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75" windowWidth="19095" windowHeight="11760" firstSheet="8" activeTab="13"/>
  </bookViews>
  <sheets>
    <sheet name="Change" sheetId="1" r:id="rId1"/>
    <sheet name="Summary" sheetId="2" r:id="rId2"/>
    <sheet name="Products name" sheetId="3" r:id="rId3"/>
    <sheet name="C1 Product configuration" sheetId="4" r:id="rId4"/>
    <sheet name="Normalize" sheetId="16" r:id="rId5"/>
    <sheet name="National Voice" sheetId="5" r:id="rId6"/>
    <sheet name="National Service" sheetId="8" r:id="rId7"/>
    <sheet name="International VoIP" sheetId="6" r:id="rId8"/>
    <sheet name="International IDD" sheetId="7" r:id="rId9"/>
    <sheet name="SMS" sheetId="9" r:id="rId10"/>
    <sheet name="Friends_Family" sheetId="17" r:id="rId11"/>
    <sheet name="Time_Model_Interval" sheetId="10" r:id="rId12"/>
    <sheet name="Time_Map" sheetId="13" r:id="rId13"/>
    <sheet name="Rate_Plan" sheetId="18" r:id="rId14"/>
    <sheet name="Price Map" sheetId="11" r:id="rId15"/>
    <sheet name="Price Model" sheetId="12" r:id="rId16"/>
    <sheet name="Discount Map" sheetId="14" r:id="rId17"/>
    <sheet name="Discount Config" sheetId="15" r:id="rId18"/>
  </sheets>
  <definedNames>
    <definedName name="_xlnm._FilterDatabase" localSheetId="6" hidden="1">'National Service'!$B$1:$B$643</definedName>
    <definedName name="_xlnm._FilterDatabase" localSheetId="5" hidden="1">'National Voice'!$B$1:$B$9269</definedName>
    <definedName name="_xlnm._FilterDatabase" localSheetId="14" hidden="1">'Price Map'!$L$1:$L$9272</definedName>
    <definedName name="_xlnm._FilterDatabase" localSheetId="15" hidden="1">'Price Model'!$B$3:$B$9272</definedName>
    <definedName name="_xlnm._FilterDatabase" localSheetId="9" hidden="1">SMS!$C$1:$C$4675</definedName>
    <definedName name="_xlnm._FilterDatabase" localSheetId="12" hidden="1">Time_Map!$E$1:$E$9270</definedName>
  </definedNames>
  <calcPr calcId="124519"/>
</workbook>
</file>

<file path=xl/calcChain.xml><?xml version="1.0" encoding="utf-8"?>
<calcChain xmlns="http://schemas.openxmlformats.org/spreadsheetml/2006/main">
  <c r="J3" i="15"/>
  <c r="H3"/>
  <c r="K4" i="18"/>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3"/>
  <c r="F4" i="17"/>
  <c r="F5"/>
  <c r="F6"/>
  <c r="F7"/>
  <c r="C46" i="18"/>
  <c r="C44"/>
  <c r="C6"/>
  <c r="C8" s="1"/>
  <c r="C29"/>
  <c r="C30"/>
  <c r="C32" s="1"/>
  <c r="C33" s="1"/>
  <c r="C34" s="1"/>
  <c r="C35" s="1"/>
  <c r="C36" s="1"/>
  <c r="C37" s="1"/>
  <c r="C38" s="1"/>
  <c r="C39" s="1"/>
  <c r="C40" s="1"/>
  <c r="C41" s="1"/>
  <c r="C43" s="1"/>
  <c r="C45" s="1"/>
  <c r="C47" s="1"/>
  <c r="C48" s="1"/>
  <c r="C49" s="1"/>
  <c r="C50" s="1"/>
  <c r="C51" s="1"/>
  <c r="C28"/>
  <c r="C5"/>
  <c r="L4" i="14"/>
  <c r="L5"/>
  <c r="L6"/>
  <c r="L7"/>
  <c r="L8"/>
  <c r="L9"/>
  <c r="L10"/>
  <c r="L11"/>
  <c r="L12"/>
  <c r="L13"/>
  <c r="L14"/>
  <c r="L15"/>
  <c r="L16"/>
  <c r="L17"/>
  <c r="L3"/>
  <c r="A5"/>
  <c r="A16" s="1"/>
  <c r="A17" s="1"/>
  <c r="A4"/>
  <c r="B5" i="3"/>
  <c r="B6" s="1"/>
  <c r="B7" s="1"/>
  <c r="B8" s="1"/>
  <c r="B9" s="1"/>
  <c r="B10" s="1"/>
  <c r="B11" s="1"/>
  <c r="B12" s="1"/>
  <c r="B13" s="1"/>
  <c r="B14" s="1"/>
  <c r="B15" s="1"/>
  <c r="B16" s="1"/>
  <c r="B17" s="1"/>
  <c r="B18" s="1"/>
  <c r="B19" s="1"/>
  <c r="B20" s="1"/>
  <c r="B21" s="1"/>
  <c r="B22" s="1"/>
  <c r="B23" s="1"/>
  <c r="B24" s="1"/>
  <c r="B25" s="1"/>
  <c r="B26" s="1"/>
  <c r="B27" s="1"/>
  <c r="B28" s="1"/>
  <c r="B29" s="1"/>
  <c r="B30" s="1"/>
  <c r="B31" s="1"/>
  <c r="B32" s="1"/>
  <c r="B33" s="1"/>
  <c r="B34" s="1"/>
  <c r="B35" s="1"/>
  <c r="B36" s="1"/>
  <c r="B37" s="1"/>
  <c r="B38" s="1"/>
  <c r="B39" s="1"/>
  <c r="B40" s="1"/>
  <c r="B41" s="1"/>
  <c r="B42" s="1"/>
  <c r="B43" s="1"/>
  <c r="B44" s="1"/>
  <c r="B45" s="1"/>
  <c r="B46" s="1"/>
  <c r="B47" s="1"/>
  <c r="B48" s="1"/>
  <c r="B49" s="1"/>
  <c r="B50" s="1"/>
  <c r="B51" s="1"/>
  <c r="B52" s="1"/>
  <c r="B53" s="1"/>
  <c r="B54" s="1"/>
  <c r="B55" s="1"/>
  <c r="B56" s="1"/>
  <c r="B57" s="1"/>
  <c r="B58" s="1"/>
  <c r="B59" s="1"/>
  <c r="B60" s="1"/>
  <c r="B61" s="1"/>
  <c r="B62" s="1"/>
  <c r="B63" s="1"/>
  <c r="B64" s="1"/>
  <c r="B65" s="1"/>
  <c r="B66" s="1"/>
  <c r="B67" s="1"/>
  <c r="B68" s="1"/>
  <c r="B69" s="1"/>
  <c r="B70" s="1"/>
  <c r="B71" s="1"/>
  <c r="B72" s="1"/>
  <c r="B73" s="1"/>
  <c r="B74" s="1"/>
  <c r="B75" s="1"/>
  <c r="B4"/>
  <c r="K4" i="5"/>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1459"/>
  <c r="K1460"/>
  <c r="K1461"/>
  <c r="K1462"/>
  <c r="K1463"/>
  <c r="K1464"/>
  <c r="K1465"/>
  <c r="K1466"/>
  <c r="K1467"/>
  <c r="K1468"/>
  <c r="K1469"/>
  <c r="K1470"/>
  <c r="K1471"/>
  <c r="K1472"/>
  <c r="K1473"/>
  <c r="K1474"/>
  <c r="K1475"/>
  <c r="K1476"/>
  <c r="K1477"/>
  <c r="K1478"/>
  <c r="K1479"/>
  <c r="K1480"/>
  <c r="K1481"/>
  <c r="K1482"/>
  <c r="K1483"/>
  <c r="K1484"/>
  <c r="K1485"/>
  <c r="K1486"/>
  <c r="K1487"/>
  <c r="K1488"/>
  <c r="K1489"/>
  <c r="K1490"/>
  <c r="K1491"/>
  <c r="K1492"/>
  <c r="K1493"/>
  <c r="K1494"/>
  <c r="K1495"/>
  <c r="K1496"/>
  <c r="K1497"/>
  <c r="K1498"/>
  <c r="K1499"/>
  <c r="K1500"/>
  <c r="K1501"/>
  <c r="K1502"/>
  <c r="K1503"/>
  <c r="K1504"/>
  <c r="K1505"/>
  <c r="K1506"/>
  <c r="K1507"/>
  <c r="K1508"/>
  <c r="K1509"/>
  <c r="K1510"/>
  <c r="K1511"/>
  <c r="K1512"/>
  <c r="K1513"/>
  <c r="K1514"/>
  <c r="K1515"/>
  <c r="K1516"/>
  <c r="K1517"/>
  <c r="K1518"/>
  <c r="K1519"/>
  <c r="K1520"/>
  <c r="K1521"/>
  <c r="K1522"/>
  <c r="K1523"/>
  <c r="K1524"/>
  <c r="K1525"/>
  <c r="K1526"/>
  <c r="K1527"/>
  <c r="K1528"/>
  <c r="K1529"/>
  <c r="K1530"/>
  <c r="K1531"/>
  <c r="K1532"/>
  <c r="K1533"/>
  <c r="K1534"/>
  <c r="K1535"/>
  <c r="K1536"/>
  <c r="K1537"/>
  <c r="K1538"/>
  <c r="K1539"/>
  <c r="K1540"/>
  <c r="K1541"/>
  <c r="K1542"/>
  <c r="K1543"/>
  <c r="K1544"/>
  <c r="K1545"/>
  <c r="K1546"/>
  <c r="K1547"/>
  <c r="K1548"/>
  <c r="K1549"/>
  <c r="K1550"/>
  <c r="K1551"/>
  <c r="K1552"/>
  <c r="K1553"/>
  <c r="K1554"/>
  <c r="K1555"/>
  <c r="K1556"/>
  <c r="K1557"/>
  <c r="K1558"/>
  <c r="K1559"/>
  <c r="K1560"/>
  <c r="K1561"/>
  <c r="K1562"/>
  <c r="K1563"/>
  <c r="K1564"/>
  <c r="K1565"/>
  <c r="K1566"/>
  <c r="K1567"/>
  <c r="K1568"/>
  <c r="K1569"/>
  <c r="K1570"/>
  <c r="K1571"/>
  <c r="K1572"/>
  <c r="K1573"/>
  <c r="K1574"/>
  <c r="K1575"/>
  <c r="K1576"/>
  <c r="K1577"/>
  <c r="K1578"/>
  <c r="K1579"/>
  <c r="K1580"/>
  <c r="K1581"/>
  <c r="K1582"/>
  <c r="K1583"/>
  <c r="K1584"/>
  <c r="K1585"/>
  <c r="K1586"/>
  <c r="K1587"/>
  <c r="K1588"/>
  <c r="K1589"/>
  <c r="K1590"/>
  <c r="K1591"/>
  <c r="K1592"/>
  <c r="K1593"/>
  <c r="K1594"/>
  <c r="K1595"/>
  <c r="K1596"/>
  <c r="K1597"/>
  <c r="K1598"/>
  <c r="K1599"/>
  <c r="K1600"/>
  <c r="K1601"/>
  <c r="K1602"/>
  <c r="K1603"/>
  <c r="K1604"/>
  <c r="K1605"/>
  <c r="K1606"/>
  <c r="K1607"/>
  <c r="K1608"/>
  <c r="K1609"/>
  <c r="K1610"/>
  <c r="K1611"/>
  <c r="K1612"/>
  <c r="K1613"/>
  <c r="K1614"/>
  <c r="K1615"/>
  <c r="K1616"/>
  <c r="K1617"/>
  <c r="K1618"/>
  <c r="K1619"/>
  <c r="K1620"/>
  <c r="K1621"/>
  <c r="K1622"/>
  <c r="K1623"/>
  <c r="K1624"/>
  <c r="K1625"/>
  <c r="K1626"/>
  <c r="K1627"/>
  <c r="K1628"/>
  <c r="K1629"/>
  <c r="K1630"/>
  <c r="K1631"/>
  <c r="K1632"/>
  <c r="K1633"/>
  <c r="K1634"/>
  <c r="K1635"/>
  <c r="K1636"/>
  <c r="K1637"/>
  <c r="K1638"/>
  <c r="K1639"/>
  <c r="K1640"/>
  <c r="K1641"/>
  <c r="K1642"/>
  <c r="K1643"/>
  <c r="K1644"/>
  <c r="K1645"/>
  <c r="K1646"/>
  <c r="K1647"/>
  <c r="K1648"/>
  <c r="K1649"/>
  <c r="K1650"/>
  <c r="K1651"/>
  <c r="K1652"/>
  <c r="K1653"/>
  <c r="K1654"/>
  <c r="K1655"/>
  <c r="K1656"/>
  <c r="K1657"/>
  <c r="K1658"/>
  <c r="K1659"/>
  <c r="K1660"/>
  <c r="K1661"/>
  <c r="K1662"/>
  <c r="K1663"/>
  <c r="K1664"/>
  <c r="K1665"/>
  <c r="K1666"/>
  <c r="K1667"/>
  <c r="K1668"/>
  <c r="K1669"/>
  <c r="K1670"/>
  <c r="K1671"/>
  <c r="K1672"/>
  <c r="K1673"/>
  <c r="K1674"/>
  <c r="K1675"/>
  <c r="K1676"/>
  <c r="K1677"/>
  <c r="K1678"/>
  <c r="K1679"/>
  <c r="K1680"/>
  <c r="K1681"/>
  <c r="K1682"/>
  <c r="K1683"/>
  <c r="K1684"/>
  <c r="K1685"/>
  <c r="K1686"/>
  <c r="K1687"/>
  <c r="K1688"/>
  <c r="K1689"/>
  <c r="K1690"/>
  <c r="K1691"/>
  <c r="K1692"/>
  <c r="K1693"/>
  <c r="K1694"/>
  <c r="K1695"/>
  <c r="K1696"/>
  <c r="K1697"/>
  <c r="K1698"/>
  <c r="K1699"/>
  <c r="K1700"/>
  <c r="K1701"/>
  <c r="K1702"/>
  <c r="K1703"/>
  <c r="K1704"/>
  <c r="K1705"/>
  <c r="K1706"/>
  <c r="K1707"/>
  <c r="K1708"/>
  <c r="K1709"/>
  <c r="K1710"/>
  <c r="K1711"/>
  <c r="K1712"/>
  <c r="K1713"/>
  <c r="K1714"/>
  <c r="K1715"/>
  <c r="K1716"/>
  <c r="K1717"/>
  <c r="K1718"/>
  <c r="K1719"/>
  <c r="K1720"/>
  <c r="K1721"/>
  <c r="K1722"/>
  <c r="K1723"/>
  <c r="K1724"/>
  <c r="K1725"/>
  <c r="K1726"/>
  <c r="K1727"/>
  <c r="K1728"/>
  <c r="K1729"/>
  <c r="K1730"/>
  <c r="K1731"/>
  <c r="K1732"/>
  <c r="K1733"/>
  <c r="K1734"/>
  <c r="K1735"/>
  <c r="K1736"/>
  <c r="K1737"/>
  <c r="K1738"/>
  <c r="K1739"/>
  <c r="K1740"/>
  <c r="K1741"/>
  <c r="K1742"/>
  <c r="K1743"/>
  <c r="K1744"/>
  <c r="K1745"/>
  <c r="K1746"/>
  <c r="K1747"/>
  <c r="K1748"/>
  <c r="K1749"/>
  <c r="K1750"/>
  <c r="K1751"/>
  <c r="K1752"/>
  <c r="K1753"/>
  <c r="K1754"/>
  <c r="K1755"/>
  <c r="K1756"/>
  <c r="K1757"/>
  <c r="K1758"/>
  <c r="K1759"/>
  <c r="K1760"/>
  <c r="K1761"/>
  <c r="K1762"/>
  <c r="K1763"/>
  <c r="K1764"/>
  <c r="K1765"/>
  <c r="K1766"/>
  <c r="K1767"/>
  <c r="K1768"/>
  <c r="K1769"/>
  <c r="K1770"/>
  <c r="K1771"/>
  <c r="K1772"/>
  <c r="K1773"/>
  <c r="K1774"/>
  <c r="K1775"/>
  <c r="K1776"/>
  <c r="K1777"/>
  <c r="K1778"/>
  <c r="K1779"/>
  <c r="K1780"/>
  <c r="K1781"/>
  <c r="K1782"/>
  <c r="K1783"/>
  <c r="K1784"/>
  <c r="K1785"/>
  <c r="K1786"/>
  <c r="K1787"/>
  <c r="K1788"/>
  <c r="K1789"/>
  <c r="K1790"/>
  <c r="K1791"/>
  <c r="K1792"/>
  <c r="K1793"/>
  <c r="K1794"/>
  <c r="K1795"/>
  <c r="K1796"/>
  <c r="K1797"/>
  <c r="K1798"/>
  <c r="K1799"/>
  <c r="K1800"/>
  <c r="K1801"/>
  <c r="K1802"/>
  <c r="K1803"/>
  <c r="K1804"/>
  <c r="K1805"/>
  <c r="K1806"/>
  <c r="K1807"/>
  <c r="K1808"/>
  <c r="K1809"/>
  <c r="K1810"/>
  <c r="K1811"/>
  <c r="K1812"/>
  <c r="K1813"/>
  <c r="K1814"/>
  <c r="K1815"/>
  <c r="K1816"/>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K1861"/>
  <c r="K1862"/>
  <c r="K1863"/>
  <c r="K1864"/>
  <c r="K1865"/>
  <c r="K1866"/>
  <c r="K1867"/>
  <c r="K1868"/>
  <c r="K1869"/>
  <c r="K1870"/>
  <c r="K1871"/>
  <c r="K1872"/>
  <c r="K1873"/>
  <c r="K1874"/>
  <c r="K1875"/>
  <c r="K1876"/>
  <c r="K1877"/>
  <c r="K1878"/>
  <c r="K1879"/>
  <c r="K1880"/>
  <c r="K1881"/>
  <c r="K1882"/>
  <c r="K1883"/>
  <c r="K1884"/>
  <c r="K1885"/>
  <c r="K1886"/>
  <c r="K1887"/>
  <c r="K1888"/>
  <c r="K1889"/>
  <c r="K1890"/>
  <c r="K1891"/>
  <c r="K1892"/>
  <c r="K1893"/>
  <c r="K1894"/>
  <c r="K1895"/>
  <c r="K1896"/>
  <c r="K1897"/>
  <c r="K1898"/>
  <c r="K1899"/>
  <c r="K1900"/>
  <c r="K1901"/>
  <c r="K1902"/>
  <c r="K1903"/>
  <c r="K1904"/>
  <c r="K1905"/>
  <c r="K1906"/>
  <c r="K1907"/>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K1946"/>
  <c r="K1947"/>
  <c r="K1948"/>
  <c r="K1949"/>
  <c r="K1950"/>
  <c r="K1951"/>
  <c r="K1952"/>
  <c r="K1953"/>
  <c r="K1954"/>
  <c r="K1955"/>
  <c r="K1956"/>
  <c r="K1957"/>
  <c r="K1958"/>
  <c r="K1959"/>
  <c r="K1960"/>
  <c r="K1961"/>
  <c r="K1962"/>
  <c r="K1963"/>
  <c r="K1964"/>
  <c r="K1965"/>
  <c r="K1966"/>
  <c r="K1967"/>
  <c r="K1968"/>
  <c r="K1969"/>
  <c r="K1970"/>
  <c r="K1971"/>
  <c r="K1972"/>
  <c r="K1973"/>
  <c r="K1974"/>
  <c r="K1975"/>
  <c r="K1976"/>
  <c r="K1977"/>
  <c r="K1978"/>
  <c r="K1979"/>
  <c r="K1980"/>
  <c r="K1981"/>
  <c r="K1982"/>
  <c r="K1983"/>
  <c r="K1984"/>
  <c r="K1985"/>
  <c r="K1986"/>
  <c r="K1987"/>
  <c r="K1988"/>
  <c r="K1989"/>
  <c r="K1990"/>
  <c r="K1991"/>
  <c r="K1992"/>
  <c r="K1993"/>
  <c r="K1994"/>
  <c r="K1995"/>
  <c r="K1996"/>
  <c r="K1997"/>
  <c r="K1998"/>
  <c r="K1999"/>
  <c r="K2000"/>
  <c r="K2001"/>
  <c r="K2002"/>
  <c r="K2003"/>
  <c r="K2004"/>
  <c r="K2005"/>
  <c r="K2006"/>
  <c r="K2007"/>
  <c r="K2008"/>
  <c r="K2009"/>
  <c r="K2010"/>
  <c r="K2011"/>
  <c r="K2012"/>
  <c r="K2013"/>
  <c r="K2014"/>
  <c r="K2015"/>
  <c r="K2016"/>
  <c r="K2017"/>
  <c r="K2018"/>
  <c r="K2019"/>
  <c r="K2020"/>
  <c r="K2021"/>
  <c r="K2022"/>
  <c r="K2023"/>
  <c r="K2024"/>
  <c r="K2025"/>
  <c r="K2026"/>
  <c r="K2027"/>
  <c r="K2028"/>
  <c r="K2029"/>
  <c r="K2030"/>
  <c r="K2031"/>
  <c r="K2032"/>
  <c r="K2033"/>
  <c r="K2034"/>
  <c r="K2035"/>
  <c r="K2036"/>
  <c r="K2037"/>
  <c r="K2038"/>
  <c r="K2039"/>
  <c r="K2040"/>
  <c r="K2041"/>
  <c r="K2042"/>
  <c r="K2043"/>
  <c r="K2044"/>
  <c r="K2045"/>
  <c r="K2046"/>
  <c r="K2047"/>
  <c r="K2048"/>
  <c r="K2049"/>
  <c r="K2050"/>
  <c r="K2051"/>
  <c r="K2052"/>
  <c r="K2053"/>
  <c r="K2054"/>
  <c r="K2055"/>
  <c r="K2056"/>
  <c r="K2057"/>
  <c r="K2058"/>
  <c r="K2059"/>
  <c r="K2060"/>
  <c r="K2061"/>
  <c r="K2062"/>
  <c r="K2063"/>
  <c r="K2064"/>
  <c r="K2065"/>
  <c r="K2066"/>
  <c r="K2067"/>
  <c r="K2068"/>
  <c r="K2069"/>
  <c r="K2070"/>
  <c r="K2071"/>
  <c r="K2072"/>
  <c r="K2073"/>
  <c r="K2074"/>
  <c r="K2075"/>
  <c r="K2076"/>
  <c r="K2077"/>
  <c r="K2078"/>
  <c r="K2079"/>
  <c r="K2080"/>
  <c r="K2081"/>
  <c r="K2082"/>
  <c r="K2083"/>
  <c r="K2084"/>
  <c r="K2085"/>
  <c r="K2086"/>
  <c r="K2087"/>
  <c r="K2088"/>
  <c r="K2089"/>
  <c r="K2090"/>
  <c r="K2091"/>
  <c r="K2092"/>
  <c r="K2093"/>
  <c r="K2094"/>
  <c r="K2095"/>
  <c r="K2096"/>
  <c r="K2097"/>
  <c r="K2098"/>
  <c r="K2099"/>
  <c r="K2100"/>
  <c r="K2101"/>
  <c r="K2102"/>
  <c r="K2103"/>
  <c r="K2104"/>
  <c r="K2105"/>
  <c r="K2106"/>
  <c r="K2107"/>
  <c r="K2108"/>
  <c r="K2109"/>
  <c r="K2110"/>
  <c r="K2111"/>
  <c r="K2112"/>
  <c r="K2113"/>
  <c r="K2114"/>
  <c r="K2115"/>
  <c r="K2116"/>
  <c r="K2117"/>
  <c r="K2118"/>
  <c r="K2119"/>
  <c r="K2120"/>
  <c r="K2121"/>
  <c r="K2122"/>
  <c r="K2123"/>
  <c r="K2124"/>
  <c r="K2125"/>
  <c r="K2126"/>
  <c r="K2127"/>
  <c r="K2128"/>
  <c r="K2129"/>
  <c r="K2130"/>
  <c r="K2131"/>
  <c r="K2132"/>
  <c r="K2133"/>
  <c r="K2134"/>
  <c r="K2135"/>
  <c r="K2136"/>
  <c r="K2137"/>
  <c r="K2138"/>
  <c r="K2139"/>
  <c r="K2140"/>
  <c r="K2141"/>
  <c r="K2142"/>
  <c r="K2143"/>
  <c r="K2144"/>
  <c r="K2145"/>
  <c r="K2146"/>
  <c r="K2147"/>
  <c r="K2148"/>
  <c r="K2149"/>
  <c r="K2150"/>
  <c r="K2151"/>
  <c r="K2152"/>
  <c r="K2153"/>
  <c r="K2154"/>
  <c r="K2155"/>
  <c r="K2156"/>
  <c r="K2157"/>
  <c r="K2158"/>
  <c r="K2159"/>
  <c r="K2160"/>
  <c r="K2161"/>
  <c r="K2162"/>
  <c r="K2163"/>
  <c r="K2164"/>
  <c r="K2165"/>
  <c r="K2166"/>
  <c r="K2167"/>
  <c r="K2168"/>
  <c r="K2169"/>
  <c r="K2170"/>
  <c r="K2171"/>
  <c r="K2172"/>
  <c r="K2173"/>
  <c r="K2174"/>
  <c r="K2175"/>
  <c r="K2176"/>
  <c r="K2177"/>
  <c r="K2178"/>
  <c r="K2179"/>
  <c r="K2180"/>
  <c r="K2181"/>
  <c r="K2182"/>
  <c r="K2183"/>
  <c r="K2184"/>
  <c r="K2185"/>
  <c r="K2186"/>
  <c r="K2187"/>
  <c r="K2188"/>
  <c r="K2189"/>
  <c r="K2190"/>
  <c r="K2191"/>
  <c r="K2192"/>
  <c r="K2193"/>
  <c r="K2194"/>
  <c r="K2195"/>
  <c r="K2196"/>
  <c r="K2197"/>
  <c r="K2198"/>
  <c r="K2199"/>
  <c r="K2200"/>
  <c r="K2201"/>
  <c r="K2202"/>
  <c r="K2203"/>
  <c r="K2204"/>
  <c r="K2205"/>
  <c r="K2206"/>
  <c r="K2207"/>
  <c r="K2208"/>
  <c r="K2209"/>
  <c r="K2210"/>
  <c r="K2211"/>
  <c r="K2212"/>
  <c r="K2213"/>
  <c r="K2214"/>
  <c r="K2215"/>
  <c r="K2216"/>
  <c r="K2217"/>
  <c r="K2218"/>
  <c r="K2219"/>
  <c r="K2220"/>
  <c r="K2221"/>
  <c r="K2222"/>
  <c r="K2223"/>
  <c r="K2224"/>
  <c r="K2225"/>
  <c r="K2226"/>
  <c r="K2227"/>
  <c r="K2228"/>
  <c r="K2229"/>
  <c r="K2230"/>
  <c r="K2231"/>
  <c r="K2232"/>
  <c r="K2233"/>
  <c r="K2234"/>
  <c r="K2235"/>
  <c r="K2236"/>
  <c r="K2237"/>
  <c r="K2238"/>
  <c r="K2239"/>
  <c r="K2240"/>
  <c r="K2241"/>
  <c r="K2242"/>
  <c r="K2243"/>
  <c r="K2244"/>
  <c r="K2245"/>
  <c r="K2246"/>
  <c r="K2247"/>
  <c r="K2248"/>
  <c r="K2249"/>
  <c r="K2250"/>
  <c r="K2251"/>
  <c r="K2252"/>
  <c r="K2253"/>
  <c r="K2254"/>
  <c r="K2255"/>
  <c r="K2256"/>
  <c r="K2257"/>
  <c r="K2258"/>
  <c r="K2259"/>
  <c r="K2260"/>
  <c r="K2261"/>
  <c r="K2262"/>
  <c r="K2263"/>
  <c r="K2264"/>
  <c r="K2265"/>
  <c r="K2266"/>
  <c r="K2267"/>
  <c r="K2268"/>
  <c r="K2269"/>
  <c r="K2270"/>
  <c r="K2271"/>
  <c r="K2272"/>
  <c r="K2273"/>
  <c r="K2274"/>
  <c r="K2275"/>
  <c r="K2276"/>
  <c r="K2277"/>
  <c r="K2278"/>
  <c r="K2279"/>
  <c r="K2280"/>
  <c r="K2281"/>
  <c r="K2282"/>
  <c r="K2283"/>
  <c r="K2284"/>
  <c r="K2285"/>
  <c r="K2286"/>
  <c r="K2287"/>
  <c r="K2288"/>
  <c r="K2289"/>
  <c r="K2290"/>
  <c r="K2291"/>
  <c r="K2292"/>
  <c r="K2293"/>
  <c r="K2294"/>
  <c r="K2295"/>
  <c r="K2296"/>
  <c r="K2297"/>
  <c r="K2298"/>
  <c r="K2299"/>
  <c r="K2300"/>
  <c r="K2301"/>
  <c r="K2302"/>
  <c r="K2303"/>
  <c r="K2304"/>
  <c r="K2305"/>
  <c r="K2306"/>
  <c r="K2307"/>
  <c r="K2308"/>
  <c r="K2309"/>
  <c r="K2310"/>
  <c r="K2311"/>
  <c r="K2312"/>
  <c r="K2313"/>
  <c r="K2314"/>
  <c r="K2315"/>
  <c r="K2316"/>
  <c r="K2317"/>
  <c r="K2318"/>
  <c r="K2319"/>
  <c r="K2320"/>
  <c r="K2321"/>
  <c r="K2322"/>
  <c r="K2323"/>
  <c r="K2324"/>
  <c r="K2325"/>
  <c r="K2326"/>
  <c r="K2327"/>
  <c r="K2328"/>
  <c r="K2329"/>
  <c r="K2330"/>
  <c r="K2331"/>
  <c r="K2332"/>
  <c r="K2333"/>
  <c r="K2334"/>
  <c r="K2335"/>
  <c r="K2336"/>
  <c r="K2337"/>
  <c r="K2338"/>
  <c r="K2339"/>
  <c r="K2340"/>
  <c r="K2341"/>
  <c r="K2342"/>
  <c r="K2343"/>
  <c r="K2344"/>
  <c r="K2345"/>
  <c r="K2346"/>
  <c r="K2347"/>
  <c r="K2348"/>
  <c r="K2349"/>
  <c r="K2350"/>
  <c r="K2351"/>
  <c r="K2352"/>
  <c r="K2353"/>
  <c r="K2354"/>
  <c r="K2355"/>
  <c r="K2356"/>
  <c r="K2357"/>
  <c r="K2358"/>
  <c r="K2359"/>
  <c r="K2360"/>
  <c r="K2361"/>
  <c r="K2362"/>
  <c r="K2363"/>
  <c r="K2364"/>
  <c r="K2365"/>
  <c r="K2366"/>
  <c r="K2367"/>
  <c r="K2368"/>
  <c r="K2369"/>
  <c r="K2370"/>
  <c r="K2371"/>
  <c r="K2372"/>
  <c r="K2373"/>
  <c r="K2374"/>
  <c r="K2375"/>
  <c r="K2376"/>
  <c r="K2377"/>
  <c r="K2378"/>
  <c r="K2379"/>
  <c r="K2380"/>
  <c r="K2381"/>
  <c r="K2382"/>
  <c r="K2383"/>
  <c r="K2384"/>
  <c r="K2385"/>
  <c r="K2386"/>
  <c r="K2387"/>
  <c r="K2388"/>
  <c r="K2389"/>
  <c r="K2390"/>
  <c r="K2391"/>
  <c r="K2392"/>
  <c r="K2393"/>
  <c r="K2394"/>
  <c r="K2395"/>
  <c r="K2396"/>
  <c r="K2397"/>
  <c r="K2398"/>
  <c r="K2399"/>
  <c r="K2400"/>
  <c r="K2401"/>
  <c r="K2402"/>
  <c r="K2403"/>
  <c r="K2404"/>
  <c r="K2405"/>
  <c r="K2406"/>
  <c r="K2407"/>
  <c r="K2408"/>
  <c r="K2409"/>
  <c r="K2410"/>
  <c r="K2411"/>
  <c r="K2412"/>
  <c r="K2413"/>
  <c r="K2414"/>
  <c r="K2415"/>
  <c r="K2416"/>
  <c r="K2417"/>
  <c r="K2418"/>
  <c r="K2419"/>
  <c r="K2420"/>
  <c r="K2421"/>
  <c r="K2422"/>
  <c r="K2423"/>
  <c r="K2424"/>
  <c r="K2425"/>
  <c r="K2426"/>
  <c r="K2427"/>
  <c r="K2428"/>
  <c r="K2429"/>
  <c r="K2430"/>
  <c r="K2431"/>
  <c r="K2432"/>
  <c r="K2433"/>
  <c r="K2434"/>
  <c r="K2435"/>
  <c r="K2436"/>
  <c r="K2437"/>
  <c r="K2438"/>
  <c r="K2439"/>
  <c r="K2440"/>
  <c r="K2441"/>
  <c r="K2442"/>
  <c r="K2443"/>
  <c r="K2444"/>
  <c r="K2445"/>
  <c r="K2446"/>
  <c r="K2447"/>
  <c r="K2448"/>
  <c r="K2449"/>
  <c r="K2450"/>
  <c r="K2451"/>
  <c r="K2452"/>
  <c r="K2453"/>
  <c r="K2454"/>
  <c r="K2455"/>
  <c r="K2456"/>
  <c r="K2457"/>
  <c r="K2458"/>
  <c r="K2459"/>
  <c r="K2460"/>
  <c r="K2461"/>
  <c r="K2462"/>
  <c r="K2463"/>
  <c r="K2464"/>
  <c r="K2465"/>
  <c r="K2466"/>
  <c r="K2467"/>
  <c r="K2468"/>
  <c r="K2469"/>
  <c r="K2470"/>
  <c r="K2471"/>
  <c r="K2472"/>
  <c r="K2473"/>
  <c r="K2474"/>
  <c r="K2475"/>
  <c r="K2476"/>
  <c r="K2477"/>
  <c r="K2478"/>
  <c r="K2479"/>
  <c r="K2480"/>
  <c r="K2481"/>
  <c r="K2482"/>
  <c r="K2483"/>
  <c r="K2484"/>
  <c r="K2485"/>
  <c r="K2486"/>
  <c r="K2487"/>
  <c r="K2488"/>
  <c r="K2489"/>
  <c r="K2490"/>
  <c r="K2491"/>
  <c r="K2492"/>
  <c r="K2493"/>
  <c r="K2494"/>
  <c r="K2495"/>
  <c r="K2496"/>
  <c r="K2497"/>
  <c r="K2498"/>
  <c r="K2499"/>
  <c r="K2500"/>
  <c r="K2501"/>
  <c r="K2502"/>
  <c r="K2503"/>
  <c r="K2504"/>
  <c r="K2505"/>
  <c r="K2506"/>
  <c r="K2507"/>
  <c r="K2508"/>
  <c r="K2509"/>
  <c r="K2510"/>
  <c r="K2511"/>
  <c r="K2512"/>
  <c r="K2513"/>
  <c r="K2514"/>
  <c r="K2515"/>
  <c r="K2516"/>
  <c r="K2517"/>
  <c r="K2518"/>
  <c r="K2519"/>
  <c r="K2520"/>
  <c r="K2521"/>
  <c r="K2522"/>
  <c r="K2523"/>
  <c r="K2524"/>
  <c r="K2525"/>
  <c r="K2526"/>
  <c r="K2527"/>
  <c r="K2528"/>
  <c r="K2529"/>
  <c r="K2530"/>
  <c r="K2531"/>
  <c r="K2532"/>
  <c r="K2533"/>
  <c r="K2534"/>
  <c r="K2535"/>
  <c r="K2536"/>
  <c r="K2537"/>
  <c r="K2538"/>
  <c r="K2539"/>
  <c r="K2540"/>
  <c r="K2541"/>
  <c r="K2542"/>
  <c r="K2543"/>
  <c r="K2544"/>
  <c r="K2545"/>
  <c r="K2546"/>
  <c r="K2547"/>
  <c r="K2548"/>
  <c r="K2549"/>
  <c r="K2550"/>
  <c r="K2551"/>
  <c r="K2552"/>
  <c r="K2553"/>
  <c r="K2554"/>
  <c r="K2555"/>
  <c r="K2556"/>
  <c r="K2557"/>
  <c r="K2558"/>
  <c r="K2559"/>
  <c r="K2560"/>
  <c r="K2561"/>
  <c r="K2562"/>
  <c r="K2563"/>
  <c r="K2564"/>
  <c r="K2565"/>
  <c r="K2566"/>
  <c r="K2567"/>
  <c r="K2568"/>
  <c r="K2569"/>
  <c r="K2570"/>
  <c r="K2571"/>
  <c r="K2572"/>
  <c r="K2573"/>
  <c r="K2574"/>
  <c r="K2575"/>
  <c r="K2576"/>
  <c r="K2577"/>
  <c r="K2578"/>
  <c r="K2579"/>
  <c r="K2580"/>
  <c r="K2581"/>
  <c r="K2582"/>
  <c r="K2583"/>
  <c r="K2584"/>
  <c r="K2585"/>
  <c r="K2586"/>
  <c r="K2587"/>
  <c r="K2588"/>
  <c r="K2589"/>
  <c r="K2590"/>
  <c r="K2591"/>
  <c r="K2592"/>
  <c r="K2593"/>
  <c r="K2594"/>
  <c r="K2595"/>
  <c r="K2596"/>
  <c r="K2597"/>
  <c r="K2598"/>
  <c r="K2599"/>
  <c r="K2600"/>
  <c r="K2601"/>
  <c r="K2602"/>
  <c r="K2603"/>
  <c r="K2604"/>
  <c r="K2605"/>
  <c r="K2606"/>
  <c r="K2607"/>
  <c r="K2608"/>
  <c r="K2609"/>
  <c r="K2610"/>
  <c r="K2611"/>
  <c r="K2612"/>
  <c r="K2613"/>
  <c r="K2614"/>
  <c r="K2615"/>
  <c r="K2616"/>
  <c r="K2617"/>
  <c r="K2618"/>
  <c r="K2619"/>
  <c r="K2620"/>
  <c r="K2621"/>
  <c r="K2622"/>
  <c r="K2623"/>
  <c r="K2624"/>
  <c r="K2625"/>
  <c r="K2626"/>
  <c r="K2627"/>
  <c r="K2628"/>
  <c r="K2629"/>
  <c r="K2630"/>
  <c r="K2631"/>
  <c r="K2632"/>
  <c r="K2633"/>
  <c r="K2634"/>
  <c r="K2635"/>
  <c r="K2636"/>
  <c r="K2637"/>
  <c r="K2638"/>
  <c r="K2639"/>
  <c r="K2640"/>
  <c r="K2641"/>
  <c r="K2642"/>
  <c r="K2643"/>
  <c r="K2644"/>
  <c r="K2645"/>
  <c r="K2646"/>
  <c r="K2647"/>
  <c r="K2648"/>
  <c r="K2649"/>
  <c r="K2650"/>
  <c r="K2651"/>
  <c r="K2652"/>
  <c r="K2653"/>
  <c r="K2654"/>
  <c r="K2655"/>
  <c r="K2656"/>
  <c r="K2657"/>
  <c r="K2658"/>
  <c r="K2659"/>
  <c r="K2660"/>
  <c r="K2661"/>
  <c r="K2662"/>
  <c r="K2663"/>
  <c r="K2664"/>
  <c r="K2665"/>
  <c r="K2666"/>
  <c r="K2667"/>
  <c r="K2668"/>
  <c r="K2669"/>
  <c r="K2670"/>
  <c r="K2671"/>
  <c r="K2672"/>
  <c r="K2673"/>
  <c r="K2674"/>
  <c r="K2675"/>
  <c r="K2676"/>
  <c r="K2677"/>
  <c r="K2678"/>
  <c r="K2679"/>
  <c r="K2680"/>
  <c r="K2681"/>
  <c r="K2682"/>
  <c r="K2683"/>
  <c r="K2684"/>
  <c r="K2685"/>
  <c r="K2686"/>
  <c r="K2687"/>
  <c r="K2688"/>
  <c r="K2689"/>
  <c r="K2690"/>
  <c r="K2691"/>
  <c r="K2692"/>
  <c r="K2693"/>
  <c r="K2694"/>
  <c r="K2695"/>
  <c r="K2696"/>
  <c r="K2697"/>
  <c r="K2698"/>
  <c r="K2699"/>
  <c r="K2700"/>
  <c r="K2701"/>
  <c r="K2702"/>
  <c r="K2703"/>
  <c r="K2704"/>
  <c r="K2705"/>
  <c r="K2706"/>
  <c r="K2707"/>
  <c r="K2708"/>
  <c r="K2709"/>
  <c r="K2710"/>
  <c r="K2711"/>
  <c r="K2712"/>
  <c r="K2713"/>
  <c r="K2714"/>
  <c r="K2715"/>
  <c r="K2716"/>
  <c r="K2717"/>
  <c r="K2718"/>
  <c r="K2719"/>
  <c r="K2720"/>
  <c r="K2721"/>
  <c r="K2722"/>
  <c r="K2723"/>
  <c r="K2724"/>
  <c r="K2725"/>
  <c r="K2726"/>
  <c r="K2727"/>
  <c r="K2728"/>
  <c r="K2729"/>
  <c r="K2730"/>
  <c r="K2731"/>
  <c r="K2732"/>
  <c r="K2733"/>
  <c r="K2734"/>
  <c r="K2735"/>
  <c r="K2736"/>
  <c r="K2737"/>
  <c r="K2738"/>
  <c r="K2739"/>
  <c r="K2740"/>
  <c r="K2741"/>
  <c r="K2742"/>
  <c r="K2743"/>
  <c r="K2744"/>
  <c r="K2745"/>
  <c r="K2746"/>
  <c r="K2747"/>
  <c r="K2748"/>
  <c r="K2749"/>
  <c r="K2750"/>
  <c r="K2751"/>
  <c r="K2752"/>
  <c r="K2753"/>
  <c r="K2754"/>
  <c r="K2755"/>
  <c r="K2756"/>
  <c r="K2757"/>
  <c r="K2758"/>
  <c r="K2759"/>
  <c r="K2760"/>
  <c r="K2761"/>
  <c r="K2762"/>
  <c r="K2763"/>
  <c r="K2764"/>
  <c r="K2765"/>
  <c r="K2766"/>
  <c r="K2767"/>
  <c r="K2768"/>
  <c r="K2769"/>
  <c r="K2770"/>
  <c r="K2771"/>
  <c r="K2772"/>
  <c r="K2773"/>
  <c r="K2774"/>
  <c r="K2775"/>
  <c r="K2776"/>
  <c r="K2777"/>
  <c r="K2778"/>
  <c r="K2779"/>
  <c r="K2780"/>
  <c r="K2781"/>
  <c r="K2782"/>
  <c r="K2783"/>
  <c r="K2784"/>
  <c r="K2785"/>
  <c r="K2786"/>
  <c r="K2787"/>
  <c r="K2788"/>
  <c r="K2789"/>
  <c r="K2790"/>
  <c r="K2791"/>
  <c r="K2792"/>
  <c r="K2793"/>
  <c r="K2794"/>
  <c r="K2795"/>
  <c r="K2796"/>
  <c r="K2797"/>
  <c r="K2798"/>
  <c r="K2799"/>
  <c r="K2800"/>
  <c r="K2801"/>
  <c r="K2802"/>
  <c r="K2803"/>
  <c r="K2804"/>
  <c r="K2805"/>
  <c r="K2806"/>
  <c r="K2807"/>
  <c r="K2808"/>
  <c r="K2809"/>
  <c r="K2810"/>
  <c r="K2811"/>
  <c r="K2812"/>
  <c r="K2813"/>
  <c r="K2814"/>
  <c r="K2815"/>
  <c r="K2816"/>
  <c r="K2817"/>
  <c r="K2818"/>
  <c r="K2819"/>
  <c r="K2820"/>
  <c r="K2821"/>
  <c r="K2822"/>
  <c r="K2823"/>
  <c r="K2824"/>
  <c r="K2825"/>
  <c r="K2826"/>
  <c r="K2827"/>
  <c r="K2828"/>
  <c r="K2829"/>
  <c r="K2830"/>
  <c r="K2831"/>
  <c r="K2832"/>
  <c r="K2833"/>
  <c r="K2834"/>
  <c r="K2835"/>
  <c r="K2836"/>
  <c r="K2837"/>
  <c r="K2838"/>
  <c r="K2839"/>
  <c r="K2840"/>
  <c r="K2841"/>
  <c r="K2842"/>
  <c r="K2843"/>
  <c r="K2844"/>
  <c r="K2845"/>
  <c r="K2846"/>
  <c r="K2847"/>
  <c r="K2848"/>
  <c r="K2849"/>
  <c r="K2850"/>
  <c r="K2851"/>
  <c r="K2852"/>
  <c r="K2853"/>
  <c r="K2854"/>
  <c r="K2855"/>
  <c r="K2856"/>
  <c r="K2857"/>
  <c r="K2858"/>
  <c r="K2859"/>
  <c r="K2860"/>
  <c r="K2861"/>
  <c r="K2862"/>
  <c r="K2863"/>
  <c r="K2864"/>
  <c r="K2865"/>
  <c r="K2866"/>
  <c r="K2867"/>
  <c r="K2868"/>
  <c r="K2869"/>
  <c r="K2870"/>
  <c r="K2871"/>
  <c r="K2872"/>
  <c r="K2873"/>
  <c r="K2874"/>
  <c r="K2875"/>
  <c r="K2876"/>
  <c r="K2877"/>
  <c r="K2878"/>
  <c r="K2879"/>
  <c r="K2880"/>
  <c r="K2881"/>
  <c r="K2882"/>
  <c r="K2883"/>
  <c r="K2884"/>
  <c r="K2885"/>
  <c r="K2886"/>
  <c r="K2887"/>
  <c r="K2888"/>
  <c r="K2889"/>
  <c r="K2890"/>
  <c r="K2891"/>
  <c r="K2892"/>
  <c r="K2893"/>
  <c r="K2894"/>
  <c r="K2895"/>
  <c r="K2896"/>
  <c r="K2897"/>
  <c r="K2898"/>
  <c r="K2899"/>
  <c r="K2900"/>
  <c r="K2901"/>
  <c r="K2902"/>
  <c r="K2903"/>
  <c r="K2904"/>
  <c r="K2905"/>
  <c r="K2906"/>
  <c r="K2907"/>
  <c r="K2908"/>
  <c r="K2909"/>
  <c r="K2910"/>
  <c r="K2911"/>
  <c r="K2912"/>
  <c r="K2913"/>
  <c r="K2914"/>
  <c r="K2915"/>
  <c r="K2916"/>
  <c r="K2917"/>
  <c r="K2918"/>
  <c r="K2919"/>
  <c r="K2920"/>
  <c r="K2921"/>
  <c r="K2922"/>
  <c r="K2923"/>
  <c r="K2924"/>
  <c r="K2925"/>
  <c r="K2926"/>
  <c r="K2927"/>
  <c r="K2928"/>
  <c r="K2929"/>
  <c r="K2930"/>
  <c r="K2931"/>
  <c r="K2932"/>
  <c r="K2933"/>
  <c r="K2934"/>
  <c r="K2935"/>
  <c r="K2936"/>
  <c r="K2937"/>
  <c r="K2938"/>
  <c r="K2939"/>
  <c r="K2940"/>
  <c r="K2941"/>
  <c r="K2942"/>
  <c r="K2943"/>
  <c r="K2944"/>
  <c r="K2945"/>
  <c r="K2946"/>
  <c r="K2947"/>
  <c r="K2948"/>
  <c r="K2949"/>
  <c r="K2950"/>
  <c r="K2951"/>
  <c r="K2952"/>
  <c r="K2953"/>
  <c r="K2954"/>
  <c r="K2955"/>
  <c r="K2956"/>
  <c r="K2957"/>
  <c r="K2958"/>
  <c r="K2959"/>
  <c r="K2960"/>
  <c r="K2961"/>
  <c r="K2962"/>
  <c r="K2963"/>
  <c r="K2964"/>
  <c r="K2965"/>
  <c r="K2966"/>
  <c r="K2967"/>
  <c r="K2968"/>
  <c r="K2969"/>
  <c r="K2970"/>
  <c r="K2971"/>
  <c r="K2972"/>
  <c r="K2973"/>
  <c r="K2974"/>
  <c r="K2975"/>
  <c r="K2976"/>
  <c r="K2977"/>
  <c r="K2978"/>
  <c r="K2979"/>
  <c r="K2980"/>
  <c r="K2981"/>
  <c r="K2982"/>
  <c r="K2983"/>
  <c r="K2984"/>
  <c r="K2985"/>
  <c r="K2986"/>
  <c r="K2987"/>
  <c r="K2988"/>
  <c r="K2989"/>
  <c r="K2990"/>
  <c r="K2991"/>
  <c r="K2992"/>
  <c r="K2993"/>
  <c r="K2994"/>
  <c r="K2995"/>
  <c r="K2996"/>
  <c r="K2997"/>
  <c r="K2998"/>
  <c r="K2999"/>
  <c r="K3000"/>
  <c r="K3001"/>
  <c r="K3002"/>
  <c r="K3003"/>
  <c r="K3004"/>
  <c r="K3005"/>
  <c r="K3006"/>
  <c r="K3007"/>
  <c r="K3008"/>
  <c r="K3009"/>
  <c r="K3010"/>
  <c r="K3011"/>
  <c r="K3012"/>
  <c r="K3013"/>
  <c r="K3014"/>
  <c r="K3015"/>
  <c r="K3016"/>
  <c r="K3017"/>
  <c r="K3018"/>
  <c r="K3019"/>
  <c r="K3020"/>
  <c r="K3021"/>
  <c r="K3022"/>
  <c r="K3023"/>
  <c r="K3024"/>
  <c r="K3025"/>
  <c r="K3026"/>
  <c r="K3027"/>
  <c r="K3028"/>
  <c r="K3029"/>
  <c r="K3030"/>
  <c r="K3031"/>
  <c r="K3032"/>
  <c r="K3033"/>
  <c r="K3034"/>
  <c r="K3035"/>
  <c r="K3036"/>
  <c r="K3037"/>
  <c r="K3038"/>
  <c r="K3039"/>
  <c r="K3040"/>
  <c r="K3041"/>
  <c r="K3042"/>
  <c r="K3043"/>
  <c r="K3044"/>
  <c r="K3045"/>
  <c r="K3046"/>
  <c r="K3047"/>
  <c r="K3048"/>
  <c r="K3049"/>
  <c r="K3050"/>
  <c r="K3051"/>
  <c r="K3052"/>
  <c r="K3053"/>
  <c r="K3054"/>
  <c r="K3055"/>
  <c r="K3056"/>
  <c r="K3057"/>
  <c r="K3058"/>
  <c r="K3059"/>
  <c r="K3060"/>
  <c r="K3061"/>
  <c r="K3062"/>
  <c r="K3063"/>
  <c r="K3064"/>
  <c r="K3065"/>
  <c r="K3066"/>
  <c r="K3067"/>
  <c r="K3068"/>
  <c r="K3069"/>
  <c r="K3070"/>
  <c r="K3071"/>
  <c r="K3072"/>
  <c r="K3073"/>
  <c r="K3074"/>
  <c r="K3075"/>
  <c r="K3076"/>
  <c r="K3077"/>
  <c r="K3078"/>
  <c r="K3079"/>
  <c r="K3080"/>
  <c r="K3081"/>
  <c r="K3082"/>
  <c r="K3083"/>
  <c r="K3084"/>
  <c r="K3085"/>
  <c r="K3086"/>
  <c r="K3087"/>
  <c r="K3088"/>
  <c r="K3089"/>
  <c r="K3090"/>
  <c r="K3091"/>
  <c r="K3092"/>
  <c r="K3093"/>
  <c r="K3094"/>
  <c r="K3095"/>
  <c r="K3096"/>
  <c r="K3097"/>
  <c r="K3098"/>
  <c r="K3099"/>
  <c r="K3100"/>
  <c r="K3101"/>
  <c r="K3102"/>
  <c r="K3103"/>
  <c r="K3104"/>
  <c r="K3105"/>
  <c r="K3106"/>
  <c r="K3107"/>
  <c r="K3108"/>
  <c r="K3109"/>
  <c r="K3110"/>
  <c r="K3111"/>
  <c r="K3112"/>
  <c r="K3113"/>
  <c r="K3114"/>
  <c r="K3115"/>
  <c r="K3116"/>
  <c r="K3117"/>
  <c r="K3118"/>
  <c r="K3119"/>
  <c r="K3120"/>
  <c r="K3121"/>
  <c r="K3122"/>
  <c r="K3123"/>
  <c r="K3124"/>
  <c r="K3125"/>
  <c r="K3126"/>
  <c r="K3127"/>
  <c r="K3128"/>
  <c r="K3129"/>
  <c r="K3130"/>
  <c r="K3131"/>
  <c r="K3132"/>
  <c r="K3133"/>
  <c r="K3134"/>
  <c r="K3135"/>
  <c r="K3136"/>
  <c r="K3137"/>
  <c r="K3138"/>
  <c r="K3139"/>
  <c r="K3140"/>
  <c r="K3141"/>
  <c r="K3142"/>
  <c r="K3143"/>
  <c r="K3144"/>
  <c r="K3145"/>
  <c r="K3146"/>
  <c r="K3147"/>
  <c r="K3148"/>
  <c r="K3149"/>
  <c r="K3150"/>
  <c r="K3151"/>
  <c r="K3152"/>
  <c r="K3153"/>
  <c r="K3154"/>
  <c r="K3155"/>
  <c r="K3156"/>
  <c r="K3157"/>
  <c r="K3158"/>
  <c r="K3159"/>
  <c r="K3160"/>
  <c r="K3161"/>
  <c r="K3162"/>
  <c r="K3163"/>
  <c r="K3164"/>
  <c r="K3165"/>
  <c r="K3166"/>
  <c r="K3167"/>
  <c r="K3168"/>
  <c r="K3169"/>
  <c r="K3170"/>
  <c r="K3171"/>
  <c r="K3172"/>
  <c r="K3173"/>
  <c r="K3174"/>
  <c r="K3175"/>
  <c r="K3176"/>
  <c r="K3177"/>
  <c r="K3178"/>
  <c r="K3179"/>
  <c r="K3180"/>
  <c r="K3181"/>
  <c r="K3182"/>
  <c r="K3183"/>
  <c r="K3184"/>
  <c r="K3185"/>
  <c r="K3186"/>
  <c r="K3187"/>
  <c r="K3188"/>
  <c r="K3189"/>
  <c r="K3190"/>
  <c r="K3191"/>
  <c r="K3192"/>
  <c r="K3193"/>
  <c r="K3194"/>
  <c r="K3195"/>
  <c r="K3196"/>
  <c r="K3197"/>
  <c r="K3198"/>
  <c r="K3199"/>
  <c r="K3200"/>
  <c r="K3201"/>
  <c r="K3202"/>
  <c r="K3203"/>
  <c r="K3204"/>
  <c r="K3205"/>
  <c r="K3206"/>
  <c r="K3207"/>
  <c r="K3208"/>
  <c r="K3209"/>
  <c r="K3210"/>
  <c r="K3211"/>
  <c r="K3212"/>
  <c r="K3213"/>
  <c r="K3214"/>
  <c r="K3215"/>
  <c r="K3216"/>
  <c r="K3217"/>
  <c r="K3218"/>
  <c r="K3219"/>
  <c r="K3220"/>
  <c r="K3221"/>
  <c r="K3222"/>
  <c r="K3223"/>
  <c r="K3224"/>
  <c r="K3225"/>
  <c r="K3226"/>
  <c r="K3227"/>
  <c r="K3228"/>
  <c r="K3229"/>
  <c r="K3230"/>
  <c r="K3231"/>
  <c r="K3232"/>
  <c r="K3233"/>
  <c r="K3234"/>
  <c r="K3235"/>
  <c r="K3236"/>
  <c r="K3237"/>
  <c r="K3238"/>
  <c r="K3239"/>
  <c r="K3240"/>
  <c r="K3241"/>
  <c r="K3242"/>
  <c r="K3243"/>
  <c r="K3244"/>
  <c r="K3245"/>
  <c r="K3246"/>
  <c r="K3247"/>
  <c r="K3248"/>
  <c r="K3249"/>
  <c r="K3250"/>
  <c r="K3251"/>
  <c r="K3252"/>
  <c r="K3253"/>
  <c r="K3254"/>
  <c r="K3255"/>
  <c r="K3256"/>
  <c r="K3257"/>
  <c r="K3258"/>
  <c r="K3259"/>
  <c r="K3260"/>
  <c r="K3261"/>
  <c r="K3262"/>
  <c r="K3263"/>
  <c r="K3264"/>
  <c r="K3265"/>
  <c r="K3266"/>
  <c r="K3267"/>
  <c r="K3268"/>
  <c r="K3269"/>
  <c r="K3270"/>
  <c r="K3271"/>
  <c r="K3272"/>
  <c r="K3273"/>
  <c r="K3274"/>
  <c r="K3275"/>
  <c r="K3276"/>
  <c r="K3277"/>
  <c r="K3278"/>
  <c r="K3279"/>
  <c r="K3280"/>
  <c r="K3281"/>
  <c r="K3282"/>
  <c r="K3283"/>
  <c r="K3284"/>
  <c r="K3285"/>
  <c r="K3286"/>
  <c r="K3287"/>
  <c r="K3288"/>
  <c r="K3289"/>
  <c r="K3290"/>
  <c r="K3291"/>
  <c r="K3292"/>
  <c r="K3293"/>
  <c r="K3294"/>
  <c r="K3295"/>
  <c r="K3296"/>
  <c r="K3297"/>
  <c r="K3298"/>
  <c r="K3299"/>
  <c r="K3300"/>
  <c r="K3301"/>
  <c r="K3302"/>
  <c r="K3303"/>
  <c r="K3304"/>
  <c r="K3305"/>
  <c r="K3306"/>
  <c r="K3307"/>
  <c r="K3308"/>
  <c r="K3309"/>
  <c r="K3310"/>
  <c r="K3311"/>
  <c r="K3312"/>
  <c r="K3313"/>
  <c r="K3314"/>
  <c r="K3315"/>
  <c r="K3316"/>
  <c r="K3317"/>
  <c r="K3318"/>
  <c r="K3319"/>
  <c r="K3320"/>
  <c r="K3321"/>
  <c r="K3322"/>
  <c r="K3323"/>
  <c r="K3324"/>
  <c r="K3325"/>
  <c r="K3326"/>
  <c r="K3327"/>
  <c r="K3328"/>
  <c r="K3329"/>
  <c r="K3330"/>
  <c r="K3331"/>
  <c r="K3332"/>
  <c r="K3333"/>
  <c r="K3334"/>
  <c r="K3335"/>
  <c r="K3336"/>
  <c r="K3337"/>
  <c r="K3338"/>
  <c r="K3339"/>
  <c r="K3340"/>
  <c r="K3341"/>
  <c r="K3342"/>
  <c r="K3343"/>
  <c r="K3344"/>
  <c r="K3345"/>
  <c r="K3346"/>
  <c r="K3347"/>
  <c r="K3348"/>
  <c r="K3349"/>
  <c r="K3350"/>
  <c r="K3351"/>
  <c r="K3352"/>
  <c r="K3353"/>
  <c r="K3354"/>
  <c r="K3355"/>
  <c r="K3356"/>
  <c r="K3357"/>
  <c r="K3358"/>
  <c r="K3359"/>
  <c r="K3360"/>
  <c r="K3361"/>
  <c r="K3362"/>
  <c r="K3363"/>
  <c r="K3364"/>
  <c r="K3365"/>
  <c r="K3366"/>
  <c r="K3367"/>
  <c r="K3368"/>
  <c r="K3369"/>
  <c r="K3370"/>
  <c r="K3371"/>
  <c r="K3372"/>
  <c r="K3373"/>
  <c r="K3374"/>
  <c r="K3375"/>
  <c r="K3376"/>
  <c r="K3377"/>
  <c r="K3378"/>
  <c r="K3379"/>
  <c r="K3380"/>
  <c r="K3381"/>
  <c r="K3382"/>
  <c r="K3383"/>
  <c r="K3384"/>
  <c r="K3385"/>
  <c r="K3386"/>
  <c r="K3387"/>
  <c r="K3388"/>
  <c r="K3389"/>
  <c r="K3390"/>
  <c r="K3391"/>
  <c r="K3392"/>
  <c r="K3393"/>
  <c r="K3394"/>
  <c r="K3395"/>
  <c r="K3396"/>
  <c r="K3397"/>
  <c r="K3398"/>
  <c r="K3399"/>
  <c r="K3400"/>
  <c r="K3401"/>
  <c r="K3402"/>
  <c r="K3403"/>
  <c r="K3404"/>
  <c r="K3405"/>
  <c r="K3406"/>
  <c r="K3407"/>
  <c r="K3408"/>
  <c r="K3409"/>
  <c r="K3410"/>
  <c r="K3411"/>
  <c r="K3412"/>
  <c r="K3413"/>
  <c r="K3414"/>
  <c r="K3415"/>
  <c r="K3416"/>
  <c r="K3417"/>
  <c r="K3418"/>
  <c r="K3419"/>
  <c r="K3420"/>
  <c r="K3421"/>
  <c r="K3422"/>
  <c r="K3423"/>
  <c r="K3424"/>
  <c r="K3425"/>
  <c r="K3426"/>
  <c r="K3427"/>
  <c r="K3428"/>
  <c r="K3429"/>
  <c r="K3430"/>
  <c r="K3431"/>
  <c r="K3432"/>
  <c r="K3433"/>
  <c r="K3434"/>
  <c r="K3435"/>
  <c r="K3436"/>
  <c r="K3437"/>
  <c r="K3438"/>
  <c r="K3439"/>
  <c r="K3440"/>
  <c r="K3441"/>
  <c r="K3442"/>
  <c r="K3443"/>
  <c r="K3444"/>
  <c r="K3445"/>
  <c r="K3446"/>
  <c r="K3447"/>
  <c r="K3448"/>
  <c r="K3449"/>
  <c r="K3450"/>
  <c r="K3451"/>
  <c r="K3452"/>
  <c r="K3453"/>
  <c r="K3454"/>
  <c r="K3455"/>
  <c r="K3456"/>
  <c r="K3457"/>
  <c r="K3458"/>
  <c r="K3459"/>
  <c r="K3460"/>
  <c r="K3461"/>
  <c r="K3462"/>
  <c r="K3463"/>
  <c r="K3464"/>
  <c r="K3465"/>
  <c r="K3466"/>
  <c r="K3467"/>
  <c r="K3468"/>
  <c r="K3469"/>
  <c r="K3470"/>
  <c r="K3471"/>
  <c r="K3472"/>
  <c r="K3473"/>
  <c r="K3474"/>
  <c r="K3475"/>
  <c r="K3476"/>
  <c r="K3477"/>
  <c r="K3478"/>
  <c r="K3479"/>
  <c r="K3480"/>
  <c r="K3481"/>
  <c r="K3482"/>
  <c r="K3483"/>
  <c r="K3484"/>
  <c r="K3485"/>
  <c r="K3486"/>
  <c r="K3487"/>
  <c r="K3488"/>
  <c r="K3489"/>
  <c r="K3490"/>
  <c r="K3491"/>
  <c r="K3492"/>
  <c r="K3493"/>
  <c r="K3494"/>
  <c r="K3495"/>
  <c r="K3496"/>
  <c r="K3497"/>
  <c r="K3498"/>
  <c r="K3499"/>
  <c r="K3500"/>
  <c r="K3501"/>
  <c r="K3502"/>
  <c r="K3503"/>
  <c r="K3504"/>
  <c r="K3505"/>
  <c r="K3506"/>
  <c r="K3507"/>
  <c r="K3508"/>
  <c r="K3509"/>
  <c r="K3510"/>
  <c r="K3511"/>
  <c r="K3512"/>
  <c r="K3513"/>
  <c r="K3514"/>
  <c r="K3515"/>
  <c r="K3516"/>
  <c r="K3517"/>
  <c r="K3518"/>
  <c r="K3519"/>
  <c r="K3520"/>
  <c r="K3521"/>
  <c r="K3522"/>
  <c r="K3523"/>
  <c r="K3524"/>
  <c r="K3525"/>
  <c r="K3526"/>
  <c r="K3527"/>
  <c r="K3528"/>
  <c r="K3529"/>
  <c r="K3530"/>
  <c r="K3531"/>
  <c r="K3532"/>
  <c r="K3533"/>
  <c r="K3534"/>
  <c r="K3535"/>
  <c r="K3536"/>
  <c r="K3537"/>
  <c r="K3538"/>
  <c r="K3539"/>
  <c r="K3540"/>
  <c r="K3541"/>
  <c r="K3542"/>
  <c r="K3543"/>
  <c r="K3544"/>
  <c r="K3545"/>
  <c r="K3546"/>
  <c r="K3547"/>
  <c r="K3548"/>
  <c r="K3549"/>
  <c r="K3550"/>
  <c r="K3551"/>
  <c r="K3552"/>
  <c r="K3553"/>
  <c r="K3554"/>
  <c r="K3555"/>
  <c r="K3556"/>
  <c r="K3557"/>
  <c r="K3558"/>
  <c r="K3559"/>
  <c r="K3560"/>
  <c r="K3561"/>
  <c r="K3562"/>
  <c r="K3563"/>
  <c r="K3564"/>
  <c r="K3565"/>
  <c r="K3566"/>
  <c r="K3567"/>
  <c r="K3568"/>
  <c r="K3569"/>
  <c r="K3570"/>
  <c r="K3571"/>
  <c r="K3572"/>
  <c r="K3573"/>
  <c r="K3574"/>
  <c r="K3575"/>
  <c r="K3576"/>
  <c r="K3577"/>
  <c r="K3578"/>
  <c r="K3579"/>
  <c r="K3580"/>
  <c r="K3581"/>
  <c r="K3582"/>
  <c r="K3583"/>
  <c r="K3584"/>
  <c r="K3585"/>
  <c r="K3586"/>
  <c r="K3587"/>
  <c r="K3588"/>
  <c r="K3589"/>
  <c r="K3590"/>
  <c r="K3591"/>
  <c r="K3592"/>
  <c r="K3593"/>
  <c r="K3594"/>
  <c r="K3595"/>
  <c r="K3596"/>
  <c r="K3597"/>
  <c r="K3598"/>
  <c r="K3599"/>
  <c r="K3600"/>
  <c r="K3601"/>
  <c r="K3602"/>
  <c r="K3603"/>
  <c r="K3604"/>
  <c r="K3605"/>
  <c r="K3606"/>
  <c r="K3607"/>
  <c r="K3608"/>
  <c r="K3609"/>
  <c r="K3610"/>
  <c r="K3611"/>
  <c r="K3612"/>
  <c r="K3613"/>
  <c r="K3614"/>
  <c r="K3615"/>
  <c r="K3616"/>
  <c r="K3617"/>
  <c r="K3618"/>
  <c r="K3619"/>
  <c r="K3620"/>
  <c r="K3621"/>
  <c r="K3622"/>
  <c r="K3623"/>
  <c r="K3624"/>
  <c r="K3625"/>
  <c r="K3626"/>
  <c r="K3627"/>
  <c r="K3628"/>
  <c r="K3629"/>
  <c r="K3630"/>
  <c r="K3631"/>
  <c r="K3632"/>
  <c r="K3633"/>
  <c r="K3634"/>
  <c r="K3635"/>
  <c r="K3636"/>
  <c r="K3637"/>
  <c r="K3638"/>
  <c r="K3639"/>
  <c r="K3640"/>
  <c r="K3641"/>
  <c r="K3642"/>
  <c r="K3643"/>
  <c r="K3644"/>
  <c r="K3645"/>
  <c r="K3646"/>
  <c r="K3647"/>
  <c r="K3648"/>
  <c r="K3649"/>
  <c r="K3650"/>
  <c r="K3651"/>
  <c r="K3652"/>
  <c r="K3653"/>
  <c r="K3654"/>
  <c r="K3655"/>
  <c r="K3656"/>
  <c r="K3657"/>
  <c r="K3658"/>
  <c r="K3659"/>
  <c r="K3660"/>
  <c r="K3661"/>
  <c r="K3662"/>
  <c r="K3663"/>
  <c r="K3664"/>
  <c r="K3665"/>
  <c r="K3666"/>
  <c r="K3667"/>
  <c r="K3668"/>
  <c r="K3669"/>
  <c r="K3670"/>
  <c r="K3671"/>
  <c r="K3672"/>
  <c r="K3673"/>
  <c r="K3674"/>
  <c r="K3675"/>
  <c r="K3676"/>
  <c r="K3677"/>
  <c r="K3678"/>
  <c r="K3679"/>
  <c r="K3680"/>
  <c r="K3681"/>
  <c r="K3682"/>
  <c r="K3683"/>
  <c r="K3684"/>
  <c r="K3685"/>
  <c r="K3686"/>
  <c r="K3687"/>
  <c r="K3688"/>
  <c r="K3689"/>
  <c r="K3690"/>
  <c r="K3691"/>
  <c r="K3692"/>
  <c r="K3693"/>
  <c r="K3694"/>
  <c r="K3695"/>
  <c r="K3696"/>
  <c r="K3697"/>
  <c r="K3698"/>
  <c r="K3699"/>
  <c r="K3700"/>
  <c r="K3701"/>
  <c r="K3702"/>
  <c r="K3703"/>
  <c r="K3704"/>
  <c r="K3705"/>
  <c r="K3706"/>
  <c r="K3707"/>
  <c r="K3708"/>
  <c r="K3709"/>
  <c r="K3710"/>
  <c r="K3711"/>
  <c r="K3712"/>
  <c r="K3713"/>
  <c r="K3714"/>
  <c r="K3715"/>
  <c r="K3716"/>
  <c r="K3717"/>
  <c r="K3718"/>
  <c r="K3719"/>
  <c r="K3720"/>
  <c r="K3721"/>
  <c r="K3722"/>
  <c r="K3723"/>
  <c r="K3724"/>
  <c r="K3725"/>
  <c r="K3726"/>
  <c r="K3727"/>
  <c r="K3728"/>
  <c r="K3729"/>
  <c r="K3730"/>
  <c r="K3731"/>
  <c r="K3732"/>
  <c r="K3733"/>
  <c r="K3734"/>
  <c r="K3735"/>
  <c r="K3736"/>
  <c r="K3737"/>
  <c r="K3738"/>
  <c r="K3739"/>
  <c r="K3740"/>
  <c r="K3741"/>
  <c r="K3742"/>
  <c r="K3743"/>
  <c r="K3744"/>
  <c r="K3745"/>
  <c r="K3746"/>
  <c r="K3747"/>
  <c r="K3748"/>
  <c r="K3749"/>
  <c r="K3750"/>
  <c r="K3751"/>
  <c r="K3752"/>
  <c r="K3753"/>
  <c r="K3754"/>
  <c r="K3755"/>
  <c r="K3756"/>
  <c r="K3757"/>
  <c r="K3758"/>
  <c r="K3759"/>
  <c r="K3760"/>
  <c r="K3761"/>
  <c r="K3762"/>
  <c r="K3763"/>
  <c r="K3764"/>
  <c r="K3765"/>
  <c r="K3766"/>
  <c r="K3767"/>
  <c r="K3768"/>
  <c r="K3769"/>
  <c r="K3770"/>
  <c r="K3771"/>
  <c r="K3772"/>
  <c r="K3773"/>
  <c r="K3774"/>
  <c r="K3775"/>
  <c r="K3776"/>
  <c r="K3777"/>
  <c r="K3778"/>
  <c r="K3779"/>
  <c r="K3780"/>
  <c r="K3781"/>
  <c r="K3782"/>
  <c r="K3783"/>
  <c r="K3784"/>
  <c r="K3785"/>
  <c r="K3786"/>
  <c r="K3787"/>
  <c r="K3788"/>
  <c r="K3789"/>
  <c r="K3790"/>
  <c r="K3791"/>
  <c r="K3792"/>
  <c r="K3793"/>
  <c r="K3794"/>
  <c r="K3795"/>
  <c r="K3796"/>
  <c r="K3797"/>
  <c r="K3798"/>
  <c r="K3799"/>
  <c r="K3800"/>
  <c r="K3801"/>
  <c r="K3802"/>
  <c r="K3803"/>
  <c r="K3804"/>
  <c r="K3805"/>
  <c r="K3806"/>
  <c r="K3807"/>
  <c r="K3808"/>
  <c r="K3809"/>
  <c r="K3810"/>
  <c r="K3811"/>
  <c r="K3812"/>
  <c r="K3813"/>
  <c r="K3814"/>
  <c r="K3815"/>
  <c r="K3816"/>
  <c r="K3817"/>
  <c r="K3818"/>
  <c r="K3819"/>
  <c r="K3820"/>
  <c r="K3821"/>
  <c r="K3822"/>
  <c r="K3823"/>
  <c r="K3824"/>
  <c r="K3825"/>
  <c r="K3826"/>
  <c r="K3827"/>
  <c r="K3828"/>
  <c r="K3829"/>
  <c r="K3830"/>
  <c r="K3831"/>
  <c r="K3832"/>
  <c r="K3833"/>
  <c r="K3834"/>
  <c r="K3835"/>
  <c r="K3836"/>
  <c r="K3837"/>
  <c r="K3838"/>
  <c r="K3839"/>
  <c r="K3840"/>
  <c r="K3841"/>
  <c r="K3842"/>
  <c r="K3843"/>
  <c r="K3844"/>
  <c r="K3845"/>
  <c r="K3846"/>
  <c r="K3847"/>
  <c r="K3848"/>
  <c r="K3849"/>
  <c r="K3850"/>
  <c r="K3851"/>
  <c r="K3852"/>
  <c r="K3853"/>
  <c r="K3854"/>
  <c r="K3855"/>
  <c r="K3856"/>
  <c r="K3857"/>
  <c r="K3858"/>
  <c r="K3859"/>
  <c r="K3860"/>
  <c r="K3861"/>
  <c r="K3862"/>
  <c r="K3863"/>
  <c r="K3864"/>
  <c r="K3865"/>
  <c r="K3866"/>
  <c r="K3867"/>
  <c r="K3868"/>
  <c r="K3869"/>
  <c r="K3870"/>
  <c r="K3871"/>
  <c r="K3872"/>
  <c r="K3873"/>
  <c r="K3874"/>
  <c r="K3875"/>
  <c r="K3876"/>
  <c r="K3877"/>
  <c r="K3878"/>
  <c r="K3879"/>
  <c r="K3880"/>
  <c r="K3881"/>
  <c r="K3882"/>
  <c r="K3883"/>
  <c r="K3884"/>
  <c r="K3885"/>
  <c r="K3886"/>
  <c r="K3887"/>
  <c r="K3888"/>
  <c r="K3889"/>
  <c r="K3890"/>
  <c r="K3891"/>
  <c r="K3892"/>
  <c r="K3893"/>
  <c r="K3894"/>
  <c r="K3895"/>
  <c r="K3896"/>
  <c r="K3897"/>
  <c r="K3898"/>
  <c r="K3899"/>
  <c r="K3900"/>
  <c r="K3901"/>
  <c r="K3902"/>
  <c r="K3903"/>
  <c r="K3904"/>
  <c r="K3905"/>
  <c r="K3906"/>
  <c r="K3907"/>
  <c r="K3908"/>
  <c r="K3909"/>
  <c r="K3910"/>
  <c r="K3911"/>
  <c r="K3912"/>
  <c r="K3913"/>
  <c r="K3914"/>
  <c r="K3915"/>
  <c r="K3916"/>
  <c r="K3917"/>
  <c r="K3918"/>
  <c r="K3919"/>
  <c r="K3920"/>
  <c r="K3921"/>
  <c r="K3922"/>
  <c r="K3923"/>
  <c r="K3924"/>
  <c r="K3925"/>
  <c r="K3926"/>
  <c r="K3927"/>
  <c r="K3928"/>
  <c r="K3929"/>
  <c r="K3930"/>
  <c r="K3931"/>
  <c r="K3932"/>
  <c r="K3933"/>
  <c r="K3934"/>
  <c r="K3935"/>
  <c r="K3936"/>
  <c r="K3937"/>
  <c r="K3938"/>
  <c r="K3939"/>
  <c r="K3940"/>
  <c r="K3941"/>
  <c r="K3942"/>
  <c r="K3943"/>
  <c r="K3944"/>
  <c r="K3945"/>
  <c r="K3946"/>
  <c r="K3947"/>
  <c r="K3948"/>
  <c r="K3949"/>
  <c r="K3950"/>
  <c r="K3951"/>
  <c r="K3952"/>
  <c r="K3953"/>
  <c r="K3954"/>
  <c r="K3955"/>
  <c r="K3956"/>
  <c r="K3957"/>
  <c r="K3958"/>
  <c r="K3959"/>
  <c r="K3960"/>
  <c r="K3961"/>
  <c r="K3962"/>
  <c r="K3963"/>
  <c r="K3964"/>
  <c r="K3965"/>
  <c r="K3966"/>
  <c r="K3967"/>
  <c r="K3968"/>
  <c r="K3969"/>
  <c r="K3970"/>
  <c r="K3971"/>
  <c r="K3972"/>
  <c r="K3973"/>
  <c r="K3974"/>
  <c r="K3975"/>
  <c r="K3976"/>
  <c r="K3977"/>
  <c r="K3978"/>
  <c r="K3979"/>
  <c r="K3980"/>
  <c r="K3981"/>
  <c r="K3982"/>
  <c r="K3983"/>
  <c r="K3984"/>
  <c r="K3985"/>
  <c r="K3986"/>
  <c r="K3987"/>
  <c r="K3988"/>
  <c r="K3989"/>
  <c r="K3990"/>
  <c r="K3991"/>
  <c r="K3992"/>
  <c r="K3993"/>
  <c r="K3994"/>
  <c r="K3995"/>
  <c r="K3996"/>
  <c r="K3997"/>
  <c r="K3998"/>
  <c r="K3999"/>
  <c r="K4000"/>
  <c r="K4001"/>
  <c r="K4002"/>
  <c r="K4003"/>
  <c r="K4004"/>
  <c r="K4005"/>
  <c r="K4006"/>
  <c r="K4007"/>
  <c r="K4008"/>
  <c r="K4009"/>
  <c r="K4010"/>
  <c r="K4011"/>
  <c r="K4012"/>
  <c r="K4013"/>
  <c r="K4014"/>
  <c r="K4015"/>
  <c r="K4016"/>
  <c r="K4017"/>
  <c r="K4018"/>
  <c r="K4019"/>
  <c r="K4020"/>
  <c r="K4021"/>
  <c r="K4022"/>
  <c r="K4023"/>
  <c r="K4024"/>
  <c r="K4025"/>
  <c r="K4026"/>
  <c r="K4027"/>
  <c r="K4028"/>
  <c r="K4029"/>
  <c r="K4030"/>
  <c r="K4031"/>
  <c r="K4032"/>
  <c r="K4033"/>
  <c r="K4034"/>
  <c r="K4035"/>
  <c r="K4036"/>
  <c r="K4037"/>
  <c r="K4038"/>
  <c r="K4039"/>
  <c r="K4040"/>
  <c r="K4041"/>
  <c r="K4042"/>
  <c r="K4043"/>
  <c r="K4044"/>
  <c r="K4045"/>
  <c r="K4046"/>
  <c r="K4047"/>
  <c r="K4048"/>
  <c r="K4049"/>
  <c r="K4050"/>
  <c r="K4051"/>
  <c r="K4052"/>
  <c r="K4053"/>
  <c r="K4054"/>
  <c r="K4055"/>
  <c r="K4056"/>
  <c r="K4057"/>
  <c r="K4058"/>
  <c r="K4059"/>
  <c r="K4060"/>
  <c r="K4061"/>
  <c r="K4062"/>
  <c r="K4063"/>
  <c r="K4064"/>
  <c r="K4065"/>
  <c r="K4066"/>
  <c r="K4067"/>
  <c r="K4068"/>
  <c r="K4069"/>
  <c r="K4070"/>
  <c r="K4071"/>
  <c r="K4072"/>
  <c r="K4073"/>
  <c r="K4074"/>
  <c r="K4075"/>
  <c r="K4076"/>
  <c r="K4077"/>
  <c r="K4078"/>
  <c r="K4079"/>
  <c r="K4080"/>
  <c r="K4081"/>
  <c r="K4082"/>
  <c r="K4083"/>
  <c r="K4084"/>
  <c r="K4085"/>
  <c r="K4086"/>
  <c r="K4087"/>
  <c r="K4088"/>
  <c r="K4089"/>
  <c r="K4090"/>
  <c r="K4091"/>
  <c r="K4092"/>
  <c r="K4093"/>
  <c r="K4094"/>
  <c r="K4095"/>
  <c r="K4096"/>
  <c r="K4097"/>
  <c r="K4098"/>
  <c r="K4099"/>
  <c r="K4100"/>
  <c r="K4101"/>
  <c r="K4102"/>
  <c r="K4103"/>
  <c r="K4104"/>
  <c r="K4105"/>
  <c r="K4106"/>
  <c r="K4107"/>
  <c r="K4108"/>
  <c r="K4109"/>
  <c r="K4110"/>
  <c r="K4111"/>
  <c r="K4112"/>
  <c r="K4113"/>
  <c r="K4114"/>
  <c r="K4115"/>
  <c r="K4116"/>
  <c r="K4117"/>
  <c r="K4118"/>
  <c r="K4119"/>
  <c r="K4120"/>
  <c r="K4121"/>
  <c r="K4122"/>
  <c r="K4123"/>
  <c r="K4124"/>
  <c r="K4125"/>
  <c r="K4126"/>
  <c r="K4127"/>
  <c r="K4128"/>
  <c r="K4129"/>
  <c r="K4130"/>
  <c r="K4131"/>
  <c r="K4132"/>
  <c r="K4133"/>
  <c r="K4134"/>
  <c r="K4135"/>
  <c r="K4136"/>
  <c r="K4137"/>
  <c r="K4138"/>
  <c r="K4139"/>
  <c r="K4140"/>
  <c r="K4141"/>
  <c r="K4142"/>
  <c r="K4143"/>
  <c r="K4144"/>
  <c r="K4145"/>
  <c r="K4146"/>
  <c r="K4147"/>
  <c r="K4148"/>
  <c r="K4149"/>
  <c r="K4150"/>
  <c r="K4151"/>
  <c r="K4152"/>
  <c r="K4153"/>
  <c r="K4154"/>
  <c r="K4155"/>
  <c r="K4156"/>
  <c r="K4157"/>
  <c r="K4158"/>
  <c r="K4159"/>
  <c r="K4160"/>
  <c r="K4161"/>
  <c r="K4162"/>
  <c r="K4163"/>
  <c r="K4164"/>
  <c r="K4165"/>
  <c r="K4166"/>
  <c r="K4167"/>
  <c r="K4168"/>
  <c r="K4169"/>
  <c r="K4170"/>
  <c r="K4171"/>
  <c r="K4172"/>
  <c r="K4173"/>
  <c r="K4174"/>
  <c r="K4175"/>
  <c r="K4176"/>
  <c r="K4177"/>
  <c r="K4178"/>
  <c r="K4179"/>
  <c r="K4180"/>
  <c r="K4181"/>
  <c r="K4182"/>
  <c r="K4183"/>
  <c r="K4184"/>
  <c r="K4185"/>
  <c r="K4186"/>
  <c r="K4187"/>
  <c r="K4188"/>
  <c r="K4189"/>
  <c r="K4190"/>
  <c r="K4191"/>
  <c r="K4192"/>
  <c r="K4193"/>
  <c r="K4194"/>
  <c r="K4195"/>
  <c r="K4196"/>
  <c r="K4197"/>
  <c r="K4198"/>
  <c r="K4199"/>
  <c r="K4200"/>
  <c r="K4201"/>
  <c r="K4202"/>
  <c r="K4203"/>
  <c r="K4204"/>
  <c r="K4205"/>
  <c r="K4206"/>
  <c r="K4207"/>
  <c r="K4208"/>
  <c r="K4209"/>
  <c r="K4210"/>
  <c r="K4211"/>
  <c r="K4212"/>
  <c r="K4213"/>
  <c r="K4214"/>
  <c r="K4215"/>
  <c r="K4216"/>
  <c r="K4217"/>
  <c r="K4218"/>
  <c r="K4219"/>
  <c r="K4220"/>
  <c r="K4221"/>
  <c r="K4222"/>
  <c r="K4223"/>
  <c r="K4224"/>
  <c r="K4225"/>
  <c r="K4226"/>
  <c r="K4227"/>
  <c r="K4228"/>
  <c r="K4229"/>
  <c r="K4230"/>
  <c r="K4231"/>
  <c r="K4232"/>
  <c r="K4233"/>
  <c r="K4234"/>
  <c r="K4235"/>
  <c r="K4236"/>
  <c r="K4237"/>
  <c r="K4238"/>
  <c r="K4239"/>
  <c r="K4240"/>
  <c r="K4241"/>
  <c r="K4242"/>
  <c r="K4243"/>
  <c r="K4244"/>
  <c r="K4245"/>
  <c r="K4246"/>
  <c r="K4247"/>
  <c r="K4248"/>
  <c r="K4249"/>
  <c r="K4250"/>
  <c r="K4251"/>
  <c r="K4252"/>
  <c r="K4253"/>
  <c r="K4254"/>
  <c r="K4255"/>
  <c r="K4256"/>
  <c r="K4257"/>
  <c r="K4258"/>
  <c r="K4259"/>
  <c r="K4260"/>
  <c r="K4261"/>
  <c r="K4262"/>
  <c r="K4263"/>
  <c r="K4264"/>
  <c r="K4265"/>
  <c r="K4266"/>
  <c r="K4267"/>
  <c r="K4268"/>
  <c r="K4269"/>
  <c r="K4270"/>
  <c r="K4271"/>
  <c r="K4272"/>
  <c r="K4273"/>
  <c r="K4274"/>
  <c r="K4275"/>
  <c r="K4276"/>
  <c r="K4277"/>
  <c r="K4278"/>
  <c r="K4279"/>
  <c r="K4280"/>
  <c r="K4281"/>
  <c r="K4282"/>
  <c r="K4283"/>
  <c r="K4284"/>
  <c r="K4285"/>
  <c r="K4286"/>
  <c r="K4287"/>
  <c r="K4288"/>
  <c r="K4289"/>
  <c r="K4290"/>
  <c r="K4291"/>
  <c r="K4292"/>
  <c r="K4293"/>
  <c r="K4294"/>
  <c r="K4295"/>
  <c r="K4296"/>
  <c r="K4297"/>
  <c r="K4298"/>
  <c r="K4299"/>
  <c r="K4300"/>
  <c r="K4301"/>
  <c r="K4302"/>
  <c r="K4303"/>
  <c r="K4304"/>
  <c r="K4305"/>
  <c r="K4306"/>
  <c r="K4307"/>
  <c r="K4308"/>
  <c r="K4309"/>
  <c r="K4310"/>
  <c r="K4311"/>
  <c r="K4312"/>
  <c r="K4313"/>
  <c r="K4314"/>
  <c r="K4315"/>
  <c r="K4316"/>
  <c r="K4317"/>
  <c r="K4318"/>
  <c r="K4319"/>
  <c r="K4320"/>
  <c r="K4321"/>
  <c r="K4322"/>
  <c r="K4323"/>
  <c r="K4324"/>
  <c r="K4325"/>
  <c r="K4326"/>
  <c r="K4327"/>
  <c r="K4328"/>
  <c r="K4329"/>
  <c r="K4330"/>
  <c r="K4331"/>
  <c r="K4332"/>
  <c r="K4333"/>
  <c r="K4334"/>
  <c r="K4335"/>
  <c r="K4336"/>
  <c r="K4337"/>
  <c r="K4338"/>
  <c r="K4339"/>
  <c r="K4340"/>
  <c r="K4341"/>
  <c r="K4342"/>
  <c r="K4343"/>
  <c r="K4344"/>
  <c r="K4345"/>
  <c r="K4346"/>
  <c r="K4347"/>
  <c r="K4348"/>
  <c r="K4349"/>
  <c r="K4350"/>
  <c r="K4351"/>
  <c r="K4352"/>
  <c r="K4353"/>
  <c r="K4354"/>
  <c r="K4355"/>
  <c r="K4356"/>
  <c r="K4357"/>
  <c r="K4358"/>
  <c r="K4359"/>
  <c r="K4360"/>
  <c r="K4361"/>
  <c r="K4362"/>
  <c r="K4363"/>
  <c r="K4364"/>
  <c r="K4365"/>
  <c r="K4366"/>
  <c r="K4367"/>
  <c r="K4368"/>
  <c r="K4369"/>
  <c r="K4370"/>
  <c r="K4371"/>
  <c r="K4372"/>
  <c r="K4373"/>
  <c r="K4374"/>
  <c r="K4375"/>
  <c r="K4376"/>
  <c r="K4377"/>
  <c r="K4378"/>
  <c r="K4379"/>
  <c r="K4380"/>
  <c r="K4381"/>
  <c r="K4382"/>
  <c r="K4383"/>
  <c r="K4384"/>
  <c r="K4385"/>
  <c r="K4386"/>
  <c r="K4387"/>
  <c r="K4388"/>
  <c r="K4389"/>
  <c r="K4390"/>
  <c r="K4391"/>
  <c r="K4392"/>
  <c r="K4393"/>
  <c r="K4394"/>
  <c r="K4395"/>
  <c r="K4396"/>
  <c r="K4397"/>
  <c r="K4398"/>
  <c r="K4399"/>
  <c r="K4400"/>
  <c r="K4401"/>
  <c r="K4402"/>
  <c r="K4403"/>
  <c r="K4404"/>
  <c r="K4405"/>
  <c r="K4406"/>
  <c r="K4407"/>
  <c r="K4408"/>
  <c r="K4409"/>
  <c r="K4410"/>
  <c r="K4411"/>
  <c r="K4412"/>
  <c r="K4413"/>
  <c r="K4414"/>
  <c r="K4415"/>
  <c r="K4416"/>
  <c r="K4417"/>
  <c r="K4418"/>
  <c r="K4419"/>
  <c r="K4420"/>
  <c r="K4421"/>
  <c r="K4422"/>
  <c r="K4423"/>
  <c r="K4424"/>
  <c r="K4425"/>
  <c r="K4426"/>
  <c r="K4427"/>
  <c r="K4428"/>
  <c r="K4429"/>
  <c r="K4430"/>
  <c r="K4431"/>
  <c r="K4432"/>
  <c r="K4433"/>
  <c r="K4434"/>
  <c r="K4435"/>
  <c r="K4436"/>
  <c r="K4437"/>
  <c r="K4438"/>
  <c r="K4439"/>
  <c r="K4440"/>
  <c r="K4441"/>
  <c r="K4442"/>
  <c r="K4443"/>
  <c r="K4444"/>
  <c r="K4445"/>
  <c r="K4446"/>
  <c r="K4447"/>
  <c r="K4448"/>
  <c r="K4449"/>
  <c r="K4450"/>
  <c r="K4451"/>
  <c r="K4452"/>
  <c r="K4453"/>
  <c r="K4454"/>
  <c r="K4455"/>
  <c r="K4456"/>
  <c r="K4457"/>
  <c r="K4458"/>
  <c r="K4459"/>
  <c r="K4460"/>
  <c r="K4461"/>
  <c r="K4462"/>
  <c r="K4463"/>
  <c r="K4464"/>
  <c r="K4465"/>
  <c r="K4466"/>
  <c r="K4467"/>
  <c r="K4468"/>
  <c r="K4469"/>
  <c r="K4470"/>
  <c r="K4471"/>
  <c r="K4472"/>
  <c r="K4473"/>
  <c r="K4474"/>
  <c r="K4475"/>
  <c r="K4476"/>
  <c r="K4477"/>
  <c r="K4478"/>
  <c r="K4479"/>
  <c r="K4480"/>
  <c r="K4481"/>
  <c r="K4482"/>
  <c r="K4483"/>
  <c r="K4484"/>
  <c r="K4485"/>
  <c r="K4486"/>
  <c r="K4487"/>
  <c r="K4488"/>
  <c r="K4489"/>
  <c r="K4490"/>
  <c r="K4491"/>
  <c r="K4492"/>
  <c r="K4493"/>
  <c r="K4494"/>
  <c r="K4495"/>
  <c r="K4496"/>
  <c r="K4497"/>
  <c r="K4498"/>
  <c r="K4499"/>
  <c r="K4500"/>
  <c r="K4501"/>
  <c r="K4502"/>
  <c r="K4503"/>
  <c r="K4504"/>
  <c r="K4505"/>
  <c r="K4506"/>
  <c r="K4507"/>
  <c r="K4508"/>
  <c r="K4509"/>
  <c r="K4510"/>
  <c r="K4511"/>
  <c r="K4512"/>
  <c r="K4513"/>
  <c r="K4514"/>
  <c r="K4515"/>
  <c r="K4516"/>
  <c r="K4517"/>
  <c r="K4518"/>
  <c r="K4519"/>
  <c r="K4520"/>
  <c r="K4521"/>
  <c r="K4522"/>
  <c r="K4523"/>
  <c r="K4524"/>
  <c r="K4525"/>
  <c r="K4526"/>
  <c r="K4527"/>
  <c r="K4528"/>
  <c r="K4529"/>
  <c r="K4530"/>
  <c r="K4531"/>
  <c r="K4532"/>
  <c r="K4533"/>
  <c r="K4534"/>
  <c r="K4535"/>
  <c r="K4536"/>
  <c r="K4537"/>
  <c r="K4538"/>
  <c r="K4539"/>
  <c r="K4540"/>
  <c r="K4541"/>
  <c r="K4542"/>
  <c r="K4543"/>
  <c r="K4544"/>
  <c r="K4545"/>
  <c r="K4546"/>
  <c r="K4547"/>
  <c r="K4548"/>
  <c r="K4549"/>
  <c r="K4550"/>
  <c r="K4551"/>
  <c r="K4552"/>
  <c r="K4553"/>
  <c r="K4554"/>
  <c r="K4555"/>
  <c r="K4556"/>
  <c r="K4557"/>
  <c r="K4558"/>
  <c r="K4559"/>
  <c r="K4560"/>
  <c r="K4561"/>
  <c r="K4562"/>
  <c r="K4563"/>
  <c r="K4564"/>
  <c r="K4565"/>
  <c r="K4566"/>
  <c r="K4567"/>
  <c r="K4568"/>
  <c r="K4569"/>
  <c r="K4570"/>
  <c r="K4571"/>
  <c r="K4572"/>
  <c r="K4573"/>
  <c r="K4574"/>
  <c r="K4575"/>
  <c r="K4576"/>
  <c r="K4577"/>
  <c r="K4578"/>
  <c r="K4579"/>
  <c r="K4580"/>
  <c r="K4581"/>
  <c r="K4582"/>
  <c r="K4583"/>
  <c r="K4584"/>
  <c r="K4585"/>
  <c r="K4586"/>
  <c r="K4587"/>
  <c r="K4588"/>
  <c r="K4589"/>
  <c r="K4590"/>
  <c r="K4591"/>
  <c r="K4592"/>
  <c r="K4593"/>
  <c r="K4594"/>
  <c r="K4595"/>
  <c r="K4596"/>
  <c r="K4597"/>
  <c r="K4598"/>
  <c r="K4599"/>
  <c r="K4600"/>
  <c r="K4601"/>
  <c r="K4602"/>
  <c r="K4603"/>
  <c r="K4604"/>
  <c r="K4605"/>
  <c r="K4606"/>
  <c r="K4607"/>
  <c r="K4608"/>
  <c r="K4609"/>
  <c r="K4610"/>
  <c r="K4611"/>
  <c r="K4612"/>
  <c r="K4613"/>
  <c r="K4614"/>
  <c r="K4615"/>
  <c r="K4616"/>
  <c r="K4617"/>
  <c r="K4618"/>
  <c r="K4619"/>
  <c r="K4620"/>
  <c r="K4621"/>
  <c r="K4622"/>
  <c r="K4623"/>
  <c r="K4624"/>
  <c r="K4625"/>
  <c r="K4626"/>
  <c r="K4627"/>
  <c r="K4628"/>
  <c r="K4629"/>
  <c r="K4630"/>
  <c r="K4631"/>
  <c r="K4632"/>
  <c r="K4633"/>
  <c r="K4634"/>
  <c r="K4635"/>
  <c r="K4636"/>
  <c r="K4637"/>
  <c r="K4638"/>
  <c r="K4639"/>
  <c r="K4640"/>
  <c r="K4641"/>
  <c r="K4642"/>
  <c r="K4643"/>
  <c r="K4644"/>
  <c r="K4645"/>
  <c r="K4646"/>
  <c r="K4647"/>
  <c r="K4648"/>
  <c r="K4649"/>
  <c r="K4650"/>
  <c r="K4651"/>
  <c r="K4652"/>
  <c r="K4653"/>
  <c r="K4654"/>
  <c r="K4655"/>
  <c r="K4656"/>
  <c r="K4657"/>
  <c r="K4658"/>
  <c r="K4659"/>
  <c r="K4660"/>
  <c r="K4661"/>
  <c r="K4662"/>
  <c r="K4663"/>
  <c r="K4664"/>
  <c r="K4665"/>
  <c r="K4666"/>
  <c r="K4667"/>
  <c r="K4668"/>
  <c r="K4669"/>
  <c r="K4670"/>
  <c r="K4671"/>
  <c r="K4672"/>
  <c r="K4673"/>
  <c r="K4674"/>
  <c r="K4675"/>
  <c r="K4676"/>
  <c r="K4677"/>
  <c r="K4678"/>
  <c r="K4679"/>
  <c r="K4680"/>
  <c r="K4681"/>
  <c r="K4682"/>
  <c r="K4683"/>
  <c r="K4684"/>
  <c r="K4685"/>
  <c r="K4686"/>
  <c r="K4687"/>
  <c r="K4688"/>
  <c r="K4689"/>
  <c r="K4690"/>
  <c r="K4691"/>
  <c r="K4692"/>
  <c r="K4693"/>
  <c r="K4694"/>
  <c r="K4695"/>
  <c r="K4696"/>
  <c r="K4697"/>
  <c r="K4698"/>
  <c r="K4699"/>
  <c r="K4700"/>
  <c r="K4701"/>
  <c r="K4702"/>
  <c r="K4703"/>
  <c r="K4704"/>
  <c r="K4705"/>
  <c r="K4706"/>
  <c r="K4707"/>
  <c r="K4708"/>
  <c r="K4709"/>
  <c r="K4710"/>
  <c r="K4711"/>
  <c r="K4712"/>
  <c r="K4713"/>
  <c r="K4714"/>
  <c r="K4715"/>
  <c r="K4716"/>
  <c r="K4717"/>
  <c r="K4718"/>
  <c r="K4719"/>
  <c r="K4720"/>
  <c r="K4721"/>
  <c r="K4722"/>
  <c r="K4723"/>
  <c r="K4724"/>
  <c r="K4725"/>
  <c r="K4726"/>
  <c r="K4727"/>
  <c r="K4728"/>
  <c r="K4729"/>
  <c r="K4730"/>
  <c r="K4731"/>
  <c r="K4732"/>
  <c r="K4733"/>
  <c r="K4734"/>
  <c r="K4735"/>
  <c r="K4736"/>
  <c r="K4737"/>
  <c r="K4738"/>
  <c r="K4739"/>
  <c r="K4740"/>
  <c r="K4741"/>
  <c r="K4742"/>
  <c r="K4743"/>
  <c r="K4744"/>
  <c r="K4745"/>
  <c r="K4746"/>
  <c r="K4747"/>
  <c r="K4748"/>
  <c r="K4749"/>
  <c r="K4750"/>
  <c r="K4751"/>
  <c r="K4752"/>
  <c r="K4753"/>
  <c r="K4754"/>
  <c r="K4755"/>
  <c r="K4756"/>
  <c r="K4757"/>
  <c r="K4758"/>
  <c r="K4759"/>
  <c r="K4760"/>
  <c r="K4761"/>
  <c r="K4762"/>
  <c r="K4763"/>
  <c r="K4764"/>
  <c r="K4765"/>
  <c r="K4766"/>
  <c r="K4767"/>
  <c r="K4768"/>
  <c r="K4769"/>
  <c r="K4770"/>
  <c r="K4771"/>
  <c r="K4772"/>
  <c r="K4773"/>
  <c r="K4774"/>
  <c r="K4775"/>
  <c r="K4776"/>
  <c r="K4777"/>
  <c r="K4778"/>
  <c r="K4779"/>
  <c r="K4780"/>
  <c r="K4781"/>
  <c r="K4782"/>
  <c r="K4783"/>
  <c r="K4784"/>
  <c r="K4785"/>
  <c r="K4786"/>
  <c r="K4787"/>
  <c r="K4788"/>
  <c r="K4789"/>
  <c r="K4790"/>
  <c r="K4791"/>
  <c r="K4792"/>
  <c r="K4793"/>
  <c r="K4794"/>
  <c r="K4795"/>
  <c r="K4796"/>
  <c r="K4797"/>
  <c r="K4798"/>
  <c r="K4799"/>
  <c r="K4800"/>
  <c r="K4801"/>
  <c r="K4802"/>
  <c r="K4803"/>
  <c r="K4804"/>
  <c r="K4805"/>
  <c r="K4806"/>
  <c r="K4807"/>
  <c r="K4808"/>
  <c r="K4809"/>
  <c r="K4810"/>
  <c r="K4811"/>
  <c r="K4812"/>
  <c r="K4813"/>
  <c r="K4814"/>
  <c r="K4815"/>
  <c r="K4816"/>
  <c r="K4817"/>
  <c r="K4818"/>
  <c r="K4819"/>
  <c r="K4820"/>
  <c r="K4821"/>
  <c r="K4822"/>
  <c r="K4823"/>
  <c r="K4824"/>
  <c r="K4825"/>
  <c r="K4826"/>
  <c r="K4827"/>
  <c r="K4828"/>
  <c r="K4829"/>
  <c r="K4830"/>
  <c r="K4831"/>
  <c r="K4832"/>
  <c r="K4833"/>
  <c r="K4834"/>
  <c r="K4835"/>
  <c r="K4836"/>
  <c r="K4837"/>
  <c r="K4838"/>
  <c r="K4839"/>
  <c r="K4840"/>
  <c r="K4841"/>
  <c r="K4842"/>
  <c r="K4843"/>
  <c r="K4844"/>
  <c r="K4845"/>
  <c r="K4846"/>
  <c r="K4847"/>
  <c r="K4848"/>
  <c r="K4849"/>
  <c r="K4850"/>
  <c r="K4851"/>
  <c r="K4852"/>
  <c r="K4853"/>
  <c r="K4854"/>
  <c r="K4855"/>
  <c r="K4856"/>
  <c r="K4857"/>
  <c r="K4858"/>
  <c r="K4859"/>
  <c r="K4860"/>
  <c r="K4861"/>
  <c r="K4862"/>
  <c r="K4863"/>
  <c r="K4864"/>
  <c r="K4865"/>
  <c r="K4866"/>
  <c r="K4867"/>
  <c r="K4868"/>
  <c r="K4869"/>
  <c r="K4870"/>
  <c r="K4871"/>
  <c r="K4872"/>
  <c r="K4873"/>
  <c r="K4874"/>
  <c r="K4875"/>
  <c r="K4876"/>
  <c r="K4877"/>
  <c r="K4878"/>
  <c r="K4879"/>
  <c r="K4880"/>
  <c r="K4881"/>
  <c r="K4882"/>
  <c r="K4883"/>
  <c r="K4884"/>
  <c r="K4885"/>
  <c r="K4886"/>
  <c r="K4887"/>
  <c r="K4888"/>
  <c r="K4889"/>
  <c r="K4890"/>
  <c r="K4891"/>
  <c r="K4892"/>
  <c r="K4893"/>
  <c r="K4894"/>
  <c r="K4895"/>
  <c r="K4896"/>
  <c r="K4897"/>
  <c r="K4898"/>
  <c r="K4899"/>
  <c r="K4900"/>
  <c r="K4901"/>
  <c r="K4902"/>
  <c r="K4903"/>
  <c r="K4904"/>
  <c r="K4905"/>
  <c r="K4906"/>
  <c r="K4907"/>
  <c r="K4908"/>
  <c r="K4909"/>
  <c r="K4910"/>
  <c r="K4911"/>
  <c r="K4912"/>
  <c r="K4913"/>
  <c r="K4914"/>
  <c r="K4915"/>
  <c r="K4916"/>
  <c r="K4917"/>
  <c r="K4918"/>
  <c r="K4919"/>
  <c r="K4920"/>
  <c r="K4921"/>
  <c r="K4922"/>
  <c r="K4923"/>
  <c r="K4924"/>
  <c r="K4925"/>
  <c r="K4926"/>
  <c r="K4927"/>
  <c r="K4928"/>
  <c r="K4929"/>
  <c r="K4930"/>
  <c r="K4931"/>
  <c r="K4932"/>
  <c r="K4933"/>
  <c r="K4934"/>
  <c r="K4935"/>
  <c r="K4936"/>
  <c r="K4937"/>
  <c r="K4938"/>
  <c r="K4939"/>
  <c r="K4940"/>
  <c r="K4941"/>
  <c r="K4942"/>
  <c r="K4943"/>
  <c r="K4944"/>
  <c r="K4945"/>
  <c r="K4946"/>
  <c r="K4947"/>
  <c r="K4948"/>
  <c r="K4949"/>
  <c r="K4950"/>
  <c r="K4951"/>
  <c r="K4952"/>
  <c r="K4953"/>
  <c r="K4954"/>
  <c r="K4955"/>
  <c r="K4956"/>
  <c r="K4957"/>
  <c r="K4958"/>
  <c r="K4959"/>
  <c r="K4960"/>
  <c r="K4961"/>
  <c r="K4962"/>
  <c r="K4963"/>
  <c r="K4964"/>
  <c r="K4965"/>
  <c r="K4966"/>
  <c r="K4967"/>
  <c r="K4968"/>
  <c r="K4969"/>
  <c r="K4970"/>
  <c r="K4971"/>
  <c r="K4972"/>
  <c r="K4973"/>
  <c r="K4974"/>
  <c r="K4975"/>
  <c r="K4976"/>
  <c r="K4977"/>
  <c r="K4978"/>
  <c r="K4979"/>
  <c r="K4980"/>
  <c r="K4981"/>
  <c r="K4982"/>
  <c r="K4983"/>
  <c r="K4984"/>
  <c r="K4985"/>
  <c r="K4986"/>
  <c r="K4987"/>
  <c r="K4988"/>
  <c r="K4989"/>
  <c r="K4990"/>
  <c r="K4991"/>
  <c r="K4992"/>
  <c r="K4993"/>
  <c r="K4994"/>
  <c r="K4995"/>
  <c r="K4996"/>
  <c r="K4997"/>
  <c r="K4998"/>
  <c r="K4999"/>
  <c r="K5000"/>
  <c r="K5001"/>
  <c r="K5002"/>
  <c r="K5003"/>
  <c r="K5004"/>
  <c r="K5005"/>
  <c r="K5006"/>
  <c r="K5007"/>
  <c r="K5008"/>
  <c r="K5009"/>
  <c r="K5010"/>
  <c r="K5011"/>
  <c r="K5012"/>
  <c r="K5013"/>
  <c r="K5014"/>
  <c r="K5015"/>
  <c r="K5016"/>
  <c r="K5017"/>
  <c r="K5018"/>
  <c r="K5019"/>
  <c r="K5020"/>
  <c r="K5021"/>
  <c r="K5022"/>
  <c r="K5023"/>
  <c r="K5024"/>
  <c r="K5025"/>
  <c r="K5026"/>
  <c r="K5027"/>
  <c r="K5028"/>
  <c r="K5029"/>
  <c r="K5030"/>
  <c r="K5031"/>
  <c r="K5032"/>
  <c r="K5033"/>
  <c r="K5034"/>
  <c r="K5035"/>
  <c r="K5036"/>
  <c r="K5037"/>
  <c r="K5038"/>
  <c r="K5039"/>
  <c r="K5040"/>
  <c r="K5041"/>
  <c r="K5042"/>
  <c r="K5043"/>
  <c r="K5044"/>
  <c r="K5045"/>
  <c r="K5046"/>
  <c r="K5047"/>
  <c r="K5048"/>
  <c r="K5049"/>
  <c r="K5050"/>
  <c r="K5051"/>
  <c r="K5052"/>
  <c r="K5053"/>
  <c r="K5054"/>
  <c r="K5055"/>
  <c r="K5056"/>
  <c r="K5057"/>
  <c r="K5058"/>
  <c r="K5059"/>
  <c r="K5060"/>
  <c r="K5061"/>
  <c r="K5062"/>
  <c r="K5063"/>
  <c r="K5064"/>
  <c r="K5065"/>
  <c r="K5066"/>
  <c r="K5067"/>
  <c r="K5068"/>
  <c r="K5069"/>
  <c r="K5070"/>
  <c r="K5071"/>
  <c r="K5072"/>
  <c r="K5073"/>
  <c r="K5074"/>
  <c r="K5075"/>
  <c r="K5076"/>
  <c r="K5077"/>
  <c r="K5078"/>
  <c r="K5079"/>
  <c r="K5080"/>
  <c r="K5081"/>
  <c r="K5082"/>
  <c r="K5083"/>
  <c r="K5084"/>
  <c r="K5085"/>
  <c r="K5086"/>
  <c r="K5087"/>
  <c r="K5088"/>
  <c r="K5089"/>
  <c r="K5090"/>
  <c r="K5091"/>
  <c r="K5092"/>
  <c r="K5093"/>
  <c r="K5094"/>
  <c r="K5095"/>
  <c r="K5096"/>
  <c r="K5097"/>
  <c r="K5098"/>
  <c r="K5099"/>
  <c r="K5100"/>
  <c r="K5101"/>
  <c r="K5102"/>
  <c r="K5103"/>
  <c r="K5104"/>
  <c r="K5105"/>
  <c r="K5106"/>
  <c r="K5107"/>
  <c r="K5108"/>
  <c r="K5109"/>
  <c r="K5110"/>
  <c r="K5111"/>
  <c r="K5112"/>
  <c r="K5113"/>
  <c r="K5114"/>
  <c r="K5115"/>
  <c r="K5116"/>
  <c r="K5117"/>
  <c r="K5118"/>
  <c r="K5119"/>
  <c r="K5120"/>
  <c r="K5121"/>
  <c r="K5122"/>
  <c r="K5123"/>
  <c r="K5124"/>
  <c r="K5125"/>
  <c r="K5126"/>
  <c r="K5127"/>
  <c r="K5128"/>
  <c r="K5129"/>
  <c r="K5130"/>
  <c r="K5131"/>
  <c r="K5132"/>
  <c r="K5133"/>
  <c r="K5134"/>
  <c r="K5135"/>
  <c r="K5136"/>
  <c r="K5137"/>
  <c r="K5138"/>
  <c r="K5139"/>
  <c r="K5140"/>
  <c r="K5141"/>
  <c r="K5142"/>
  <c r="K5143"/>
  <c r="K5144"/>
  <c r="K5145"/>
  <c r="K5146"/>
  <c r="K5147"/>
  <c r="K5148"/>
  <c r="K5149"/>
  <c r="K5150"/>
  <c r="K5151"/>
  <c r="K5152"/>
  <c r="K5153"/>
  <c r="K5154"/>
  <c r="K5155"/>
  <c r="K5156"/>
  <c r="K5157"/>
  <c r="K5158"/>
  <c r="K5159"/>
  <c r="K5160"/>
  <c r="K5161"/>
  <c r="K5162"/>
  <c r="K5163"/>
  <c r="K5164"/>
  <c r="K5165"/>
  <c r="K5166"/>
  <c r="K5167"/>
  <c r="K5168"/>
  <c r="K5169"/>
  <c r="K5170"/>
  <c r="K5171"/>
  <c r="K5172"/>
  <c r="K5173"/>
  <c r="K5174"/>
  <c r="K5175"/>
  <c r="K5176"/>
  <c r="K5177"/>
  <c r="K5178"/>
  <c r="K5179"/>
  <c r="K5180"/>
  <c r="K5181"/>
  <c r="K5182"/>
  <c r="K5183"/>
  <c r="K5184"/>
  <c r="K5185"/>
  <c r="K5186"/>
  <c r="K5187"/>
  <c r="K5188"/>
  <c r="K5189"/>
  <c r="K5190"/>
  <c r="K5191"/>
  <c r="K5192"/>
  <c r="K5193"/>
  <c r="K5194"/>
  <c r="K5195"/>
  <c r="K5196"/>
  <c r="K5197"/>
  <c r="K5198"/>
  <c r="K5199"/>
  <c r="K5200"/>
  <c r="K5201"/>
  <c r="K5202"/>
  <c r="K5203"/>
  <c r="K5204"/>
  <c r="K5205"/>
  <c r="K5206"/>
  <c r="K5207"/>
  <c r="K5208"/>
  <c r="K5209"/>
  <c r="K5210"/>
  <c r="K5211"/>
  <c r="K5212"/>
  <c r="K5213"/>
  <c r="K5214"/>
  <c r="K5215"/>
  <c r="K5216"/>
  <c r="K5217"/>
  <c r="K5218"/>
  <c r="K5219"/>
  <c r="K5220"/>
  <c r="K5221"/>
  <c r="K5222"/>
  <c r="K5223"/>
  <c r="K5224"/>
  <c r="K5225"/>
  <c r="K5226"/>
  <c r="K5227"/>
  <c r="K5228"/>
  <c r="K5229"/>
  <c r="K5230"/>
  <c r="K5231"/>
  <c r="K5232"/>
  <c r="K5233"/>
  <c r="K5234"/>
  <c r="K5235"/>
  <c r="K5236"/>
  <c r="K5237"/>
  <c r="K5238"/>
  <c r="K5239"/>
  <c r="K5240"/>
  <c r="K5241"/>
  <c r="K5242"/>
  <c r="K5243"/>
  <c r="K5244"/>
  <c r="K5245"/>
  <c r="K5246"/>
  <c r="K5247"/>
  <c r="K5248"/>
  <c r="K5249"/>
  <c r="K5250"/>
  <c r="K5251"/>
  <c r="K5252"/>
  <c r="K5253"/>
  <c r="K5254"/>
  <c r="K5255"/>
  <c r="K5256"/>
  <c r="K5257"/>
  <c r="K5258"/>
  <c r="K5259"/>
  <c r="K5260"/>
  <c r="K5261"/>
  <c r="K5262"/>
  <c r="K5263"/>
  <c r="K5264"/>
  <c r="K5265"/>
  <c r="K5266"/>
  <c r="K5267"/>
  <c r="K5268"/>
  <c r="K5269"/>
  <c r="K5270"/>
  <c r="K5271"/>
  <c r="K5272"/>
  <c r="K5273"/>
  <c r="K5274"/>
  <c r="K5275"/>
  <c r="K5276"/>
  <c r="K5277"/>
  <c r="K5278"/>
  <c r="K5279"/>
  <c r="K5280"/>
  <c r="K5281"/>
  <c r="K5282"/>
  <c r="K5283"/>
  <c r="K5284"/>
  <c r="K5285"/>
  <c r="K5286"/>
  <c r="K5287"/>
  <c r="K5288"/>
  <c r="K5289"/>
  <c r="K5290"/>
  <c r="K5291"/>
  <c r="K5292"/>
  <c r="K5293"/>
  <c r="K5294"/>
  <c r="K5295"/>
  <c r="K5296"/>
  <c r="K5297"/>
  <c r="K5298"/>
  <c r="K5299"/>
  <c r="K5300"/>
  <c r="K5301"/>
  <c r="K5302"/>
  <c r="K5303"/>
  <c r="K5304"/>
  <c r="K5305"/>
  <c r="K5306"/>
  <c r="K5307"/>
  <c r="K5308"/>
  <c r="K5309"/>
  <c r="K5310"/>
  <c r="K5311"/>
  <c r="K5312"/>
  <c r="K5313"/>
  <c r="K5314"/>
  <c r="K5315"/>
  <c r="K5316"/>
  <c r="K5317"/>
  <c r="K5318"/>
  <c r="K5319"/>
  <c r="K5320"/>
  <c r="K5321"/>
  <c r="K5322"/>
  <c r="K5323"/>
  <c r="K5324"/>
  <c r="K5325"/>
  <c r="K5326"/>
  <c r="K5327"/>
  <c r="K5328"/>
  <c r="K5329"/>
  <c r="K5330"/>
  <c r="K5331"/>
  <c r="K5332"/>
  <c r="K5333"/>
  <c r="K5334"/>
  <c r="K5335"/>
  <c r="K5336"/>
  <c r="K5337"/>
  <c r="K5338"/>
  <c r="K5339"/>
  <c r="K5340"/>
  <c r="K5341"/>
  <c r="K5342"/>
  <c r="K5343"/>
  <c r="K5344"/>
  <c r="K5345"/>
  <c r="K5346"/>
  <c r="K5347"/>
  <c r="K5348"/>
  <c r="K5349"/>
  <c r="K5350"/>
  <c r="K5351"/>
  <c r="K5352"/>
  <c r="K5353"/>
  <c r="K5354"/>
  <c r="K5355"/>
  <c r="K5356"/>
  <c r="K5357"/>
  <c r="K5358"/>
  <c r="K5359"/>
  <c r="K5360"/>
  <c r="K5361"/>
  <c r="K5362"/>
  <c r="K5363"/>
  <c r="K5364"/>
  <c r="K5365"/>
  <c r="K5366"/>
  <c r="K5367"/>
  <c r="K5368"/>
  <c r="K5369"/>
  <c r="K5370"/>
  <c r="K5371"/>
  <c r="K5372"/>
  <c r="K5373"/>
  <c r="K5374"/>
  <c r="K5375"/>
  <c r="K5376"/>
  <c r="K5377"/>
  <c r="K5378"/>
  <c r="K5379"/>
  <c r="K5380"/>
  <c r="K5381"/>
  <c r="K5382"/>
  <c r="K5383"/>
  <c r="K5384"/>
  <c r="K5385"/>
  <c r="K5386"/>
  <c r="K5387"/>
  <c r="K5388"/>
  <c r="K5389"/>
  <c r="K5390"/>
  <c r="K5391"/>
  <c r="K5392"/>
  <c r="K5393"/>
  <c r="K5394"/>
  <c r="K5395"/>
  <c r="K5396"/>
  <c r="K5397"/>
  <c r="K5398"/>
  <c r="K5399"/>
  <c r="K5400"/>
  <c r="K5401"/>
  <c r="K5402"/>
  <c r="K5403"/>
  <c r="K5404"/>
  <c r="K5405"/>
  <c r="K5406"/>
  <c r="K5407"/>
  <c r="K5408"/>
  <c r="K5409"/>
  <c r="K5410"/>
  <c r="K5411"/>
  <c r="K5412"/>
  <c r="K5413"/>
  <c r="K5414"/>
  <c r="K5415"/>
  <c r="K5416"/>
  <c r="K5417"/>
  <c r="K5418"/>
  <c r="K5419"/>
  <c r="K5420"/>
  <c r="K5421"/>
  <c r="K5422"/>
  <c r="K5423"/>
  <c r="K5424"/>
  <c r="K5425"/>
  <c r="K5426"/>
  <c r="K5427"/>
  <c r="K5428"/>
  <c r="K5429"/>
  <c r="K5430"/>
  <c r="K5431"/>
  <c r="K5432"/>
  <c r="K5433"/>
  <c r="K5434"/>
  <c r="K5435"/>
  <c r="K5436"/>
  <c r="K5437"/>
  <c r="K5438"/>
  <c r="K5439"/>
  <c r="K5440"/>
  <c r="K5441"/>
  <c r="K5442"/>
  <c r="K5443"/>
  <c r="K5444"/>
  <c r="K5445"/>
  <c r="K5446"/>
  <c r="K5447"/>
  <c r="K5448"/>
  <c r="K5449"/>
  <c r="K5450"/>
  <c r="K5451"/>
  <c r="K5452"/>
  <c r="K5453"/>
  <c r="K5454"/>
  <c r="K5455"/>
  <c r="K5456"/>
  <c r="K5457"/>
  <c r="K5458"/>
  <c r="K5459"/>
  <c r="K5460"/>
  <c r="K5461"/>
  <c r="K5462"/>
  <c r="K5463"/>
  <c r="K5464"/>
  <c r="K5465"/>
  <c r="K5466"/>
  <c r="K5467"/>
  <c r="K5468"/>
  <c r="K5469"/>
  <c r="K5470"/>
  <c r="K5471"/>
  <c r="K5472"/>
  <c r="K5473"/>
  <c r="K5474"/>
  <c r="K5475"/>
  <c r="K5476"/>
  <c r="K5477"/>
  <c r="K5478"/>
  <c r="K5479"/>
  <c r="K5480"/>
  <c r="K5481"/>
  <c r="K5482"/>
  <c r="K5483"/>
  <c r="K5484"/>
  <c r="K5485"/>
  <c r="K5486"/>
  <c r="K5487"/>
  <c r="K5488"/>
  <c r="K5489"/>
  <c r="K5490"/>
  <c r="K5491"/>
  <c r="K5492"/>
  <c r="K5493"/>
  <c r="K5494"/>
  <c r="K5495"/>
  <c r="K5496"/>
  <c r="K5497"/>
  <c r="K5498"/>
  <c r="K5499"/>
  <c r="K5500"/>
  <c r="K5501"/>
  <c r="K5502"/>
  <c r="K5503"/>
  <c r="K5504"/>
  <c r="K5505"/>
  <c r="K5506"/>
  <c r="K5507"/>
  <c r="K5508"/>
  <c r="K5509"/>
  <c r="K5510"/>
  <c r="K5511"/>
  <c r="K5512"/>
  <c r="K5513"/>
  <c r="K5514"/>
  <c r="K5515"/>
  <c r="K5516"/>
  <c r="K5517"/>
  <c r="K5518"/>
  <c r="K5519"/>
  <c r="K5520"/>
  <c r="K5521"/>
  <c r="K5522"/>
  <c r="K5523"/>
  <c r="K5524"/>
  <c r="K5525"/>
  <c r="K5526"/>
  <c r="K5527"/>
  <c r="K5528"/>
  <c r="K5529"/>
  <c r="K5530"/>
  <c r="K5531"/>
  <c r="K5532"/>
  <c r="K5533"/>
  <c r="K5534"/>
  <c r="K5535"/>
  <c r="K5536"/>
  <c r="K5537"/>
  <c r="K5538"/>
  <c r="K5539"/>
  <c r="K5540"/>
  <c r="K5541"/>
  <c r="K5542"/>
  <c r="K5543"/>
  <c r="K5544"/>
  <c r="K5545"/>
  <c r="K5546"/>
  <c r="K5547"/>
  <c r="K5548"/>
  <c r="K5549"/>
  <c r="K5550"/>
  <c r="K5551"/>
  <c r="K5552"/>
  <c r="K5553"/>
  <c r="K5554"/>
  <c r="K5555"/>
  <c r="K5556"/>
  <c r="K5557"/>
  <c r="K5558"/>
  <c r="K5559"/>
  <c r="K5560"/>
  <c r="K5561"/>
  <c r="K5562"/>
  <c r="K5563"/>
  <c r="K5564"/>
  <c r="K5565"/>
  <c r="K5566"/>
  <c r="K5567"/>
  <c r="K5568"/>
  <c r="K5569"/>
  <c r="K5570"/>
  <c r="K5571"/>
  <c r="K5572"/>
  <c r="K5573"/>
  <c r="K5574"/>
  <c r="K5575"/>
  <c r="K5576"/>
  <c r="K5577"/>
  <c r="K5578"/>
  <c r="K5579"/>
  <c r="K5580"/>
  <c r="K5581"/>
  <c r="K5582"/>
  <c r="K5583"/>
  <c r="K5584"/>
  <c r="K5585"/>
  <c r="K5586"/>
  <c r="K5587"/>
  <c r="K5588"/>
  <c r="K5589"/>
  <c r="K5590"/>
  <c r="K5591"/>
  <c r="K5592"/>
  <c r="K5593"/>
  <c r="K5594"/>
  <c r="K5595"/>
  <c r="K5596"/>
  <c r="K5597"/>
  <c r="K5598"/>
  <c r="K5599"/>
  <c r="K5600"/>
  <c r="K5601"/>
  <c r="K5602"/>
  <c r="K5603"/>
  <c r="K5604"/>
  <c r="K5605"/>
  <c r="K5606"/>
  <c r="K5607"/>
  <c r="K5608"/>
  <c r="K5609"/>
  <c r="K5610"/>
  <c r="K5611"/>
  <c r="K5612"/>
  <c r="K5613"/>
  <c r="K5614"/>
  <c r="K5615"/>
  <c r="K5616"/>
  <c r="K5617"/>
  <c r="K5618"/>
  <c r="K5619"/>
  <c r="K5620"/>
  <c r="K5621"/>
  <c r="K5622"/>
  <c r="K5623"/>
  <c r="K5624"/>
  <c r="K5625"/>
  <c r="K5626"/>
  <c r="K5627"/>
  <c r="K5628"/>
  <c r="K5629"/>
  <c r="K5630"/>
  <c r="K5631"/>
  <c r="K5632"/>
  <c r="K5633"/>
  <c r="K5634"/>
  <c r="K5635"/>
  <c r="K5636"/>
  <c r="K5637"/>
  <c r="K5638"/>
  <c r="K5639"/>
  <c r="K5640"/>
  <c r="K5641"/>
  <c r="K5642"/>
  <c r="K5643"/>
  <c r="K5644"/>
  <c r="K5645"/>
  <c r="K5646"/>
  <c r="K5647"/>
  <c r="K5648"/>
  <c r="K5649"/>
  <c r="K5650"/>
  <c r="K5651"/>
  <c r="K5652"/>
  <c r="K5653"/>
  <c r="K5654"/>
  <c r="K5655"/>
  <c r="K5656"/>
  <c r="K5657"/>
  <c r="K5658"/>
  <c r="K5659"/>
  <c r="K5660"/>
  <c r="K5661"/>
  <c r="K5662"/>
  <c r="K5663"/>
  <c r="K5664"/>
  <c r="K5665"/>
  <c r="K5666"/>
  <c r="K5667"/>
  <c r="K5668"/>
  <c r="K5669"/>
  <c r="K5670"/>
  <c r="K5671"/>
  <c r="K5672"/>
  <c r="K5673"/>
  <c r="K5674"/>
  <c r="K5675"/>
  <c r="K5676"/>
  <c r="K5677"/>
  <c r="K5678"/>
  <c r="K5679"/>
  <c r="K5680"/>
  <c r="K5681"/>
  <c r="K5682"/>
  <c r="K5683"/>
  <c r="K5684"/>
  <c r="K5685"/>
  <c r="K5686"/>
  <c r="K5687"/>
  <c r="K5688"/>
  <c r="K5689"/>
  <c r="K5690"/>
  <c r="K5691"/>
  <c r="K5692"/>
  <c r="K5693"/>
  <c r="K5694"/>
  <c r="K5695"/>
  <c r="K5696"/>
  <c r="K5697"/>
  <c r="K5698"/>
  <c r="K5699"/>
  <c r="K5700"/>
  <c r="K5701"/>
  <c r="K5702"/>
  <c r="K5703"/>
  <c r="K5704"/>
  <c r="K5705"/>
  <c r="K5706"/>
  <c r="K5707"/>
  <c r="K5708"/>
  <c r="K5709"/>
  <c r="K5710"/>
  <c r="K5711"/>
  <c r="K5712"/>
  <c r="K5713"/>
  <c r="K5714"/>
  <c r="K5715"/>
  <c r="K5716"/>
  <c r="K5717"/>
  <c r="K5718"/>
  <c r="K5719"/>
  <c r="K5720"/>
  <c r="K5721"/>
  <c r="K5722"/>
  <c r="K5723"/>
  <c r="K5724"/>
  <c r="K5725"/>
  <c r="K5726"/>
  <c r="K5727"/>
  <c r="K5728"/>
  <c r="K5729"/>
  <c r="K5730"/>
  <c r="K5731"/>
  <c r="K5732"/>
  <c r="K5733"/>
  <c r="K5734"/>
  <c r="K5735"/>
  <c r="K5736"/>
  <c r="K5737"/>
  <c r="K5738"/>
  <c r="K5739"/>
  <c r="K5740"/>
  <c r="K5741"/>
  <c r="K5742"/>
  <c r="K5743"/>
  <c r="K5744"/>
  <c r="K5745"/>
  <c r="K5746"/>
  <c r="K5747"/>
  <c r="K5748"/>
  <c r="K5749"/>
  <c r="K5750"/>
  <c r="K5751"/>
  <c r="K5752"/>
  <c r="K5753"/>
  <c r="K5754"/>
  <c r="K5755"/>
  <c r="K5756"/>
  <c r="K5757"/>
  <c r="K5758"/>
  <c r="K5759"/>
  <c r="K5760"/>
  <c r="K5761"/>
  <c r="K5762"/>
  <c r="K5763"/>
  <c r="K5764"/>
  <c r="K5765"/>
  <c r="K5766"/>
  <c r="K5767"/>
  <c r="K5768"/>
  <c r="K5769"/>
  <c r="K5770"/>
  <c r="K5771"/>
  <c r="K5772"/>
  <c r="K5773"/>
  <c r="K5774"/>
  <c r="K5775"/>
  <c r="K5776"/>
  <c r="K5777"/>
  <c r="K5778"/>
  <c r="K5779"/>
  <c r="K5780"/>
  <c r="K5781"/>
  <c r="K5782"/>
  <c r="K5783"/>
  <c r="K5784"/>
  <c r="K5785"/>
  <c r="K5786"/>
  <c r="K5787"/>
  <c r="K5788"/>
  <c r="K5789"/>
  <c r="K5790"/>
  <c r="K5791"/>
  <c r="K5792"/>
  <c r="K5793"/>
  <c r="K5794"/>
  <c r="K5795"/>
  <c r="K5796"/>
  <c r="K5797"/>
  <c r="K5798"/>
  <c r="K5799"/>
  <c r="K5800"/>
  <c r="K5801"/>
  <c r="K5802"/>
  <c r="K5803"/>
  <c r="K5804"/>
  <c r="K5805"/>
  <c r="K5806"/>
  <c r="K5807"/>
  <c r="K5808"/>
  <c r="K5809"/>
  <c r="K5810"/>
  <c r="K5811"/>
  <c r="K5812"/>
  <c r="K5813"/>
  <c r="K5814"/>
  <c r="K5815"/>
  <c r="K5816"/>
  <c r="K5817"/>
  <c r="K5818"/>
  <c r="K5819"/>
  <c r="K5820"/>
  <c r="K5821"/>
  <c r="K5822"/>
  <c r="K5823"/>
  <c r="K5824"/>
  <c r="K5825"/>
  <c r="K5826"/>
  <c r="K5827"/>
  <c r="K5828"/>
  <c r="K5829"/>
  <c r="K5830"/>
  <c r="K5831"/>
  <c r="K5832"/>
  <c r="K5833"/>
  <c r="K5834"/>
  <c r="K5835"/>
  <c r="K5836"/>
  <c r="K5837"/>
  <c r="K5838"/>
  <c r="K5839"/>
  <c r="K5840"/>
  <c r="K5841"/>
  <c r="K5842"/>
  <c r="K5843"/>
  <c r="K5844"/>
  <c r="K5845"/>
  <c r="K5846"/>
  <c r="K5847"/>
  <c r="K5848"/>
  <c r="K5849"/>
  <c r="K5850"/>
  <c r="K5851"/>
  <c r="K5852"/>
  <c r="K5853"/>
  <c r="K5854"/>
  <c r="K5855"/>
  <c r="K5856"/>
  <c r="K5857"/>
  <c r="K5858"/>
  <c r="K5859"/>
  <c r="K5860"/>
  <c r="K5861"/>
  <c r="K5862"/>
  <c r="K5863"/>
  <c r="K5864"/>
  <c r="K5865"/>
  <c r="K5866"/>
  <c r="K5867"/>
  <c r="K5868"/>
  <c r="K5869"/>
  <c r="K5870"/>
  <c r="K5871"/>
  <c r="K5872"/>
  <c r="K5873"/>
  <c r="K5874"/>
  <c r="K5875"/>
  <c r="K5876"/>
  <c r="K5877"/>
  <c r="K5878"/>
  <c r="K5879"/>
  <c r="K5880"/>
  <c r="K5881"/>
  <c r="K5882"/>
  <c r="K5883"/>
  <c r="K5884"/>
  <c r="K5885"/>
  <c r="K5886"/>
  <c r="K5887"/>
  <c r="K5888"/>
  <c r="K5889"/>
  <c r="K5890"/>
  <c r="K5891"/>
  <c r="K5892"/>
  <c r="K5893"/>
  <c r="K5894"/>
  <c r="K5895"/>
  <c r="K5896"/>
  <c r="K5897"/>
  <c r="K5898"/>
  <c r="K5899"/>
  <c r="K5900"/>
  <c r="K5901"/>
  <c r="K5902"/>
  <c r="K5903"/>
  <c r="K5904"/>
  <c r="K5905"/>
  <c r="K5906"/>
  <c r="K5907"/>
  <c r="K5908"/>
  <c r="K5909"/>
  <c r="K5910"/>
  <c r="K5911"/>
  <c r="K5912"/>
  <c r="K5913"/>
  <c r="K5914"/>
  <c r="K5915"/>
  <c r="K5916"/>
  <c r="K5917"/>
  <c r="K5918"/>
  <c r="K5919"/>
  <c r="K5920"/>
  <c r="K5921"/>
  <c r="K5922"/>
  <c r="K5923"/>
  <c r="K5924"/>
  <c r="K5925"/>
  <c r="K5926"/>
  <c r="K5927"/>
  <c r="K5928"/>
  <c r="K5929"/>
  <c r="K5930"/>
  <c r="K5931"/>
  <c r="K5932"/>
  <c r="K5933"/>
  <c r="K5934"/>
  <c r="K5935"/>
  <c r="K5936"/>
  <c r="K5937"/>
  <c r="K5938"/>
  <c r="K5939"/>
  <c r="K5940"/>
  <c r="K5941"/>
  <c r="K5942"/>
  <c r="K5943"/>
  <c r="K5944"/>
  <c r="K5945"/>
  <c r="K5946"/>
  <c r="K5947"/>
  <c r="K5948"/>
  <c r="K5949"/>
  <c r="K5950"/>
  <c r="K5951"/>
  <c r="K5952"/>
  <c r="K5953"/>
  <c r="K5954"/>
  <c r="K5955"/>
  <c r="K5956"/>
  <c r="K5957"/>
  <c r="K5958"/>
  <c r="K5959"/>
  <c r="K5960"/>
  <c r="K5961"/>
  <c r="K5962"/>
  <c r="K5963"/>
  <c r="K5964"/>
  <c r="K5965"/>
  <c r="K5966"/>
  <c r="K5967"/>
  <c r="K5968"/>
  <c r="K5969"/>
  <c r="K5970"/>
  <c r="K5971"/>
  <c r="K5972"/>
  <c r="K5973"/>
  <c r="K5974"/>
  <c r="K5975"/>
  <c r="K5976"/>
  <c r="K5977"/>
  <c r="K5978"/>
  <c r="K5979"/>
  <c r="K5980"/>
  <c r="K5981"/>
  <c r="K5982"/>
  <c r="K5983"/>
  <c r="K5984"/>
  <c r="K5985"/>
  <c r="K5986"/>
  <c r="K5987"/>
  <c r="K5988"/>
  <c r="K5989"/>
  <c r="K5990"/>
  <c r="K5991"/>
  <c r="K5992"/>
  <c r="K5993"/>
  <c r="K5994"/>
  <c r="K5995"/>
  <c r="K5996"/>
  <c r="K5997"/>
  <c r="K5998"/>
  <c r="K5999"/>
  <c r="K6000"/>
  <c r="K6001"/>
  <c r="K6002"/>
  <c r="K6003"/>
  <c r="K6004"/>
  <c r="K6005"/>
  <c r="K6006"/>
  <c r="K6007"/>
  <c r="K6008"/>
  <c r="K6009"/>
  <c r="K6010"/>
  <c r="K6011"/>
  <c r="K6012"/>
  <c r="K6013"/>
  <c r="K6014"/>
  <c r="K6015"/>
  <c r="K6016"/>
  <c r="K6017"/>
  <c r="K6018"/>
  <c r="K6019"/>
  <c r="K6020"/>
  <c r="K6021"/>
  <c r="K6022"/>
  <c r="K6023"/>
  <c r="K6024"/>
  <c r="K6025"/>
  <c r="K6026"/>
  <c r="K6027"/>
  <c r="K6028"/>
  <c r="K6029"/>
  <c r="K6030"/>
  <c r="K6031"/>
  <c r="K6032"/>
  <c r="K6033"/>
  <c r="K6034"/>
  <c r="K6035"/>
  <c r="K6036"/>
  <c r="K6037"/>
  <c r="K6038"/>
  <c r="K6039"/>
  <c r="K6040"/>
  <c r="K6041"/>
  <c r="K6042"/>
  <c r="K6043"/>
  <c r="K6044"/>
  <c r="K6045"/>
  <c r="K6046"/>
  <c r="K6047"/>
  <c r="K6048"/>
  <c r="K6049"/>
  <c r="K6050"/>
  <c r="K6051"/>
  <c r="K6052"/>
  <c r="K6053"/>
  <c r="K6054"/>
  <c r="K6055"/>
  <c r="K6056"/>
  <c r="K6057"/>
  <c r="K6058"/>
  <c r="K6059"/>
  <c r="K6060"/>
  <c r="K6061"/>
  <c r="K6062"/>
  <c r="K6063"/>
  <c r="K6064"/>
  <c r="K6065"/>
  <c r="K6066"/>
  <c r="K6067"/>
  <c r="K6068"/>
  <c r="K6069"/>
  <c r="K6070"/>
  <c r="K6071"/>
  <c r="K6072"/>
  <c r="K6073"/>
  <c r="K6074"/>
  <c r="K6075"/>
  <c r="K6076"/>
  <c r="K6077"/>
  <c r="K6078"/>
  <c r="K6079"/>
  <c r="K6080"/>
  <c r="K6081"/>
  <c r="K6082"/>
  <c r="K6083"/>
  <c r="K6084"/>
  <c r="K6085"/>
  <c r="K6086"/>
  <c r="K6087"/>
  <c r="K6088"/>
  <c r="K6089"/>
  <c r="K6090"/>
  <c r="K6091"/>
  <c r="K6092"/>
  <c r="K6093"/>
  <c r="K6094"/>
  <c r="K6095"/>
  <c r="K6096"/>
  <c r="K6097"/>
  <c r="K6098"/>
  <c r="K6099"/>
  <c r="K6100"/>
  <c r="K6101"/>
  <c r="K6102"/>
  <c r="K6103"/>
  <c r="K6104"/>
  <c r="K6105"/>
  <c r="K6106"/>
  <c r="K6107"/>
  <c r="K6108"/>
  <c r="K6109"/>
  <c r="K6110"/>
  <c r="K6111"/>
  <c r="K6112"/>
  <c r="K6113"/>
  <c r="K6114"/>
  <c r="K6115"/>
  <c r="K6116"/>
  <c r="K6117"/>
  <c r="K6118"/>
  <c r="K6119"/>
  <c r="K6120"/>
  <c r="K6121"/>
  <c r="K6122"/>
  <c r="K6123"/>
  <c r="K6124"/>
  <c r="K6125"/>
  <c r="K6126"/>
  <c r="K6127"/>
  <c r="K6128"/>
  <c r="K6129"/>
  <c r="K6130"/>
  <c r="K6131"/>
  <c r="K6132"/>
  <c r="K6133"/>
  <c r="K6134"/>
  <c r="K6135"/>
  <c r="K6136"/>
  <c r="K6137"/>
  <c r="K6138"/>
  <c r="K6139"/>
  <c r="K6140"/>
  <c r="K6141"/>
  <c r="K6142"/>
  <c r="K6143"/>
  <c r="K6144"/>
  <c r="K6145"/>
  <c r="K6146"/>
  <c r="K6147"/>
  <c r="K6148"/>
  <c r="K6149"/>
  <c r="K6150"/>
  <c r="K6151"/>
  <c r="K6152"/>
  <c r="K6153"/>
  <c r="K6154"/>
  <c r="K6155"/>
  <c r="K6156"/>
  <c r="K6157"/>
  <c r="K6158"/>
  <c r="K6159"/>
  <c r="K6160"/>
  <c r="K6161"/>
  <c r="K6162"/>
  <c r="K6163"/>
  <c r="K6164"/>
  <c r="K6165"/>
  <c r="K6166"/>
  <c r="K6167"/>
  <c r="K6168"/>
  <c r="K6169"/>
  <c r="K6170"/>
  <c r="K6171"/>
  <c r="K6172"/>
  <c r="K6173"/>
  <c r="K6174"/>
  <c r="K6175"/>
  <c r="K6176"/>
  <c r="K6177"/>
  <c r="K6178"/>
  <c r="K6179"/>
  <c r="K6180"/>
  <c r="K6181"/>
  <c r="K6182"/>
  <c r="K6183"/>
  <c r="K6184"/>
  <c r="K6185"/>
  <c r="K6186"/>
  <c r="K6187"/>
  <c r="K6188"/>
  <c r="K6189"/>
  <c r="K6190"/>
  <c r="K6191"/>
  <c r="K6192"/>
  <c r="K6193"/>
  <c r="K6194"/>
  <c r="K6195"/>
  <c r="K6196"/>
  <c r="K6197"/>
  <c r="K6198"/>
  <c r="K6199"/>
  <c r="K6200"/>
  <c r="K6201"/>
  <c r="K6202"/>
  <c r="K6203"/>
  <c r="K6204"/>
  <c r="K6205"/>
  <c r="K6206"/>
  <c r="K6207"/>
  <c r="K6208"/>
  <c r="K6209"/>
  <c r="K6210"/>
  <c r="K6211"/>
  <c r="K6212"/>
  <c r="K6213"/>
  <c r="K6214"/>
  <c r="K6215"/>
  <c r="K6216"/>
  <c r="K6217"/>
  <c r="K6218"/>
  <c r="K6219"/>
  <c r="K6220"/>
  <c r="K6221"/>
  <c r="K6222"/>
  <c r="K6223"/>
  <c r="K6224"/>
  <c r="K6225"/>
  <c r="K6226"/>
  <c r="K6227"/>
  <c r="K6228"/>
  <c r="K6229"/>
  <c r="K6230"/>
  <c r="K6231"/>
  <c r="K6232"/>
  <c r="K6233"/>
  <c r="K6234"/>
  <c r="K6235"/>
  <c r="K6236"/>
  <c r="K6237"/>
  <c r="K6238"/>
  <c r="K6239"/>
  <c r="K6240"/>
  <c r="K6241"/>
  <c r="K6242"/>
  <c r="K6243"/>
  <c r="K6244"/>
  <c r="K6245"/>
  <c r="K6246"/>
  <c r="K6247"/>
  <c r="K6248"/>
  <c r="K6249"/>
  <c r="K6250"/>
  <c r="K6251"/>
  <c r="K6252"/>
  <c r="K6253"/>
  <c r="K6254"/>
  <c r="K6255"/>
  <c r="K6256"/>
  <c r="K6257"/>
  <c r="K6258"/>
  <c r="K6259"/>
  <c r="K6260"/>
  <c r="K6261"/>
  <c r="K6262"/>
  <c r="K6263"/>
  <c r="K6264"/>
  <c r="K6265"/>
  <c r="K6266"/>
  <c r="K6267"/>
  <c r="K6268"/>
  <c r="K6269"/>
  <c r="K6270"/>
  <c r="K6271"/>
  <c r="K6272"/>
  <c r="K6273"/>
  <c r="K6274"/>
  <c r="K6275"/>
  <c r="K6276"/>
  <c r="K6277"/>
  <c r="K6278"/>
  <c r="K6279"/>
  <c r="K6280"/>
  <c r="K6281"/>
  <c r="K6282"/>
  <c r="K6283"/>
  <c r="K6284"/>
  <c r="K6285"/>
  <c r="K6286"/>
  <c r="K6287"/>
  <c r="K6288"/>
  <c r="K6289"/>
  <c r="K6290"/>
  <c r="K6291"/>
  <c r="K6292"/>
  <c r="K6293"/>
  <c r="K6294"/>
  <c r="K6295"/>
  <c r="K6296"/>
  <c r="K6297"/>
  <c r="K6298"/>
  <c r="K6299"/>
  <c r="K6300"/>
  <c r="K6301"/>
  <c r="K6302"/>
  <c r="K6303"/>
  <c r="K6304"/>
  <c r="K6305"/>
  <c r="K6306"/>
  <c r="K6307"/>
  <c r="K6308"/>
  <c r="K6309"/>
  <c r="K6310"/>
  <c r="K6311"/>
  <c r="K6312"/>
  <c r="K6313"/>
  <c r="K6314"/>
  <c r="K6315"/>
  <c r="K6316"/>
  <c r="K6317"/>
  <c r="K6318"/>
  <c r="K6319"/>
  <c r="K6320"/>
  <c r="K6321"/>
  <c r="K6322"/>
  <c r="K6323"/>
  <c r="K6324"/>
  <c r="K6325"/>
  <c r="K6326"/>
  <c r="K6327"/>
  <c r="K6328"/>
  <c r="K6329"/>
  <c r="K6330"/>
  <c r="K6331"/>
  <c r="K6332"/>
  <c r="K6333"/>
  <c r="K6334"/>
  <c r="K6335"/>
  <c r="K6336"/>
  <c r="K6337"/>
  <c r="K6338"/>
  <c r="K6339"/>
  <c r="K6340"/>
  <c r="K6341"/>
  <c r="K6342"/>
  <c r="K6343"/>
  <c r="K6344"/>
  <c r="K6345"/>
  <c r="K6346"/>
  <c r="K6347"/>
  <c r="K6348"/>
  <c r="K6349"/>
  <c r="K6350"/>
  <c r="K6351"/>
  <c r="K6352"/>
  <c r="K6353"/>
  <c r="K6354"/>
  <c r="K6355"/>
  <c r="K6356"/>
  <c r="K6357"/>
  <c r="K6358"/>
  <c r="K6359"/>
  <c r="K6360"/>
  <c r="K6361"/>
  <c r="K6362"/>
  <c r="K6363"/>
  <c r="K6364"/>
  <c r="K6365"/>
  <c r="K6366"/>
  <c r="K6367"/>
  <c r="K6368"/>
  <c r="K6369"/>
  <c r="K6370"/>
  <c r="K6371"/>
  <c r="K6372"/>
  <c r="K6373"/>
  <c r="K6374"/>
  <c r="K6375"/>
  <c r="K6376"/>
  <c r="K6377"/>
  <c r="K6378"/>
  <c r="K6379"/>
  <c r="K6380"/>
  <c r="K6381"/>
  <c r="K6382"/>
  <c r="K6383"/>
  <c r="K6384"/>
  <c r="K6385"/>
  <c r="K6386"/>
  <c r="K6387"/>
  <c r="K6388"/>
  <c r="K6389"/>
  <c r="K6390"/>
  <c r="K6391"/>
  <c r="K6392"/>
  <c r="K6393"/>
  <c r="K6394"/>
  <c r="K6395"/>
  <c r="K6396"/>
  <c r="K6397"/>
  <c r="K6398"/>
  <c r="K6399"/>
  <c r="K6400"/>
  <c r="K6401"/>
  <c r="K6402"/>
  <c r="K6403"/>
  <c r="K6404"/>
  <c r="K6405"/>
  <c r="K6406"/>
  <c r="K6407"/>
  <c r="K6408"/>
  <c r="K6409"/>
  <c r="K6410"/>
  <c r="K6411"/>
  <c r="K6412"/>
  <c r="K6413"/>
  <c r="K6414"/>
  <c r="K6415"/>
  <c r="K6416"/>
  <c r="K6417"/>
  <c r="K6418"/>
  <c r="K6419"/>
  <c r="K6420"/>
  <c r="K6421"/>
  <c r="K6422"/>
  <c r="K6423"/>
  <c r="K6424"/>
  <c r="K6425"/>
  <c r="K6426"/>
  <c r="K6427"/>
  <c r="K6428"/>
  <c r="K6429"/>
  <c r="K6430"/>
  <c r="K6431"/>
  <c r="K6432"/>
  <c r="K6433"/>
  <c r="K6434"/>
  <c r="K6435"/>
  <c r="K6436"/>
  <c r="K6437"/>
  <c r="K6438"/>
  <c r="K6439"/>
  <c r="K6440"/>
  <c r="K6441"/>
  <c r="K6442"/>
  <c r="K6443"/>
  <c r="K6444"/>
  <c r="K6445"/>
  <c r="K6446"/>
  <c r="K6447"/>
  <c r="K6448"/>
  <c r="K6449"/>
  <c r="K6450"/>
  <c r="K6451"/>
  <c r="K6452"/>
  <c r="K6453"/>
  <c r="K6454"/>
  <c r="K6455"/>
  <c r="K6456"/>
  <c r="K6457"/>
  <c r="K6458"/>
  <c r="K6459"/>
  <c r="K6460"/>
  <c r="K6461"/>
  <c r="K6462"/>
  <c r="K6463"/>
  <c r="K6464"/>
  <c r="K6465"/>
  <c r="K6466"/>
  <c r="K6467"/>
  <c r="K6468"/>
  <c r="K6469"/>
  <c r="K6470"/>
  <c r="K6471"/>
  <c r="K6472"/>
  <c r="K6473"/>
  <c r="K6474"/>
  <c r="K6475"/>
  <c r="K6476"/>
  <c r="K6477"/>
  <c r="K6478"/>
  <c r="K6479"/>
  <c r="K6480"/>
  <c r="K6481"/>
  <c r="K6482"/>
  <c r="K6483"/>
  <c r="K6484"/>
  <c r="K6485"/>
  <c r="K6486"/>
  <c r="K6487"/>
  <c r="K6488"/>
  <c r="K6489"/>
  <c r="K6490"/>
  <c r="K6491"/>
  <c r="K6492"/>
  <c r="K6493"/>
  <c r="K6494"/>
  <c r="K6495"/>
  <c r="K6496"/>
  <c r="K6497"/>
  <c r="K6498"/>
  <c r="K6499"/>
  <c r="K6500"/>
  <c r="K6501"/>
  <c r="K6502"/>
  <c r="K6503"/>
  <c r="K6504"/>
  <c r="K6505"/>
  <c r="K6506"/>
  <c r="K6507"/>
  <c r="K6508"/>
  <c r="K6509"/>
  <c r="K6510"/>
  <c r="K6511"/>
  <c r="K6512"/>
  <c r="K6513"/>
  <c r="K6514"/>
  <c r="K6515"/>
  <c r="K6516"/>
  <c r="K6517"/>
  <c r="K6518"/>
  <c r="K6519"/>
  <c r="K6520"/>
  <c r="K6521"/>
  <c r="K6522"/>
  <c r="K6523"/>
  <c r="K6524"/>
  <c r="K6525"/>
  <c r="K6526"/>
  <c r="K6527"/>
  <c r="K6528"/>
  <c r="K6529"/>
  <c r="K6530"/>
  <c r="K6531"/>
  <c r="K6532"/>
  <c r="K6533"/>
  <c r="K6534"/>
  <c r="K6535"/>
  <c r="K6536"/>
  <c r="K6537"/>
  <c r="K6538"/>
  <c r="K6539"/>
  <c r="K6540"/>
  <c r="K6541"/>
  <c r="K6542"/>
  <c r="K6543"/>
  <c r="K6544"/>
  <c r="K6545"/>
  <c r="K6546"/>
  <c r="K6547"/>
  <c r="K6548"/>
  <c r="K6549"/>
  <c r="K6550"/>
  <c r="K6551"/>
  <c r="K6552"/>
  <c r="K6553"/>
  <c r="K6554"/>
  <c r="K6555"/>
  <c r="K6556"/>
  <c r="K6557"/>
  <c r="K6558"/>
  <c r="K6559"/>
  <c r="K6560"/>
  <c r="K6561"/>
  <c r="K6562"/>
  <c r="K6563"/>
  <c r="K6564"/>
  <c r="K6565"/>
  <c r="K6566"/>
  <c r="K6567"/>
  <c r="K6568"/>
  <c r="K6569"/>
  <c r="K6570"/>
  <c r="K6571"/>
  <c r="K6572"/>
  <c r="K6573"/>
  <c r="K6574"/>
  <c r="K6575"/>
  <c r="K6576"/>
  <c r="K6577"/>
  <c r="K6578"/>
  <c r="K6579"/>
  <c r="K6580"/>
  <c r="K6581"/>
  <c r="K6582"/>
  <c r="K6583"/>
  <c r="K6584"/>
  <c r="K6585"/>
  <c r="K6586"/>
  <c r="K6587"/>
  <c r="K6588"/>
  <c r="K6589"/>
  <c r="K6590"/>
  <c r="K6591"/>
  <c r="K6592"/>
  <c r="K6593"/>
  <c r="K6594"/>
  <c r="K6595"/>
  <c r="K6596"/>
  <c r="K6597"/>
  <c r="K6598"/>
  <c r="K6599"/>
  <c r="K6600"/>
  <c r="K6601"/>
  <c r="K6602"/>
  <c r="K6603"/>
  <c r="K6604"/>
  <c r="K6605"/>
  <c r="K6606"/>
  <c r="K6607"/>
  <c r="K6608"/>
  <c r="K6609"/>
  <c r="K6610"/>
  <c r="K6611"/>
  <c r="K6612"/>
  <c r="K6613"/>
  <c r="K6614"/>
  <c r="K6615"/>
  <c r="K6616"/>
  <c r="K6617"/>
  <c r="K6618"/>
  <c r="K6619"/>
  <c r="K6620"/>
  <c r="K6621"/>
  <c r="K6622"/>
  <c r="K6623"/>
  <c r="K6624"/>
  <c r="K6625"/>
  <c r="K6626"/>
  <c r="K6627"/>
  <c r="K6628"/>
  <c r="K6629"/>
  <c r="K6630"/>
  <c r="K6631"/>
  <c r="K6632"/>
  <c r="K6633"/>
  <c r="K6634"/>
  <c r="K6635"/>
  <c r="K6636"/>
  <c r="K6637"/>
  <c r="K6638"/>
  <c r="K6639"/>
  <c r="K6640"/>
  <c r="K6641"/>
  <c r="K6642"/>
  <c r="K6643"/>
  <c r="K6644"/>
  <c r="K6645"/>
  <c r="K6646"/>
  <c r="K6647"/>
  <c r="K6648"/>
  <c r="K6649"/>
  <c r="K6650"/>
  <c r="K6651"/>
  <c r="K6652"/>
  <c r="K6653"/>
  <c r="K6654"/>
  <c r="K6655"/>
  <c r="K6656"/>
  <c r="K6657"/>
  <c r="K6658"/>
  <c r="K6659"/>
  <c r="K6660"/>
  <c r="K6661"/>
  <c r="K6662"/>
  <c r="K6663"/>
  <c r="K6664"/>
  <c r="K6665"/>
  <c r="K6666"/>
  <c r="K6667"/>
  <c r="K6668"/>
  <c r="K6669"/>
  <c r="K6670"/>
  <c r="K6671"/>
  <c r="K6672"/>
  <c r="K6673"/>
  <c r="K6674"/>
  <c r="K6675"/>
  <c r="K6676"/>
  <c r="K6677"/>
  <c r="K6678"/>
  <c r="K6679"/>
  <c r="K6680"/>
  <c r="K6681"/>
  <c r="K6682"/>
  <c r="K6683"/>
  <c r="K6684"/>
  <c r="K6685"/>
  <c r="K6686"/>
  <c r="K6687"/>
  <c r="K6688"/>
  <c r="K6689"/>
  <c r="K6690"/>
  <c r="K6691"/>
  <c r="K6692"/>
  <c r="K6693"/>
  <c r="K6694"/>
  <c r="K6695"/>
  <c r="K6696"/>
  <c r="K6697"/>
  <c r="K6698"/>
  <c r="K6699"/>
  <c r="K6700"/>
  <c r="K6701"/>
  <c r="K6702"/>
  <c r="K6703"/>
  <c r="K6704"/>
  <c r="K6705"/>
  <c r="K6706"/>
  <c r="K6707"/>
  <c r="K6708"/>
  <c r="K6709"/>
  <c r="K6710"/>
  <c r="K6711"/>
  <c r="K6712"/>
  <c r="K6713"/>
  <c r="K6714"/>
  <c r="K6715"/>
  <c r="K6716"/>
  <c r="K6717"/>
  <c r="K6718"/>
  <c r="K6719"/>
  <c r="K6720"/>
  <c r="K6721"/>
  <c r="K6722"/>
  <c r="K6723"/>
  <c r="K6724"/>
  <c r="K6725"/>
  <c r="K6726"/>
  <c r="K6727"/>
  <c r="K6728"/>
  <c r="K6729"/>
  <c r="K6730"/>
  <c r="K6731"/>
  <c r="K6732"/>
  <c r="K6733"/>
  <c r="K6734"/>
  <c r="K6735"/>
  <c r="K6736"/>
  <c r="K6737"/>
  <c r="K6738"/>
  <c r="K6739"/>
  <c r="K6740"/>
  <c r="K6741"/>
  <c r="K6742"/>
  <c r="K6743"/>
  <c r="K6744"/>
  <c r="K6745"/>
  <c r="K6746"/>
  <c r="K6747"/>
  <c r="K6748"/>
  <c r="K6749"/>
  <c r="K6750"/>
  <c r="K6751"/>
  <c r="K6752"/>
  <c r="K6753"/>
  <c r="K6754"/>
  <c r="K6755"/>
  <c r="K6756"/>
  <c r="K6757"/>
  <c r="K6758"/>
  <c r="K6759"/>
  <c r="K6760"/>
  <c r="K6761"/>
  <c r="K6762"/>
  <c r="K6763"/>
  <c r="K6764"/>
  <c r="K6765"/>
  <c r="K6766"/>
  <c r="K6767"/>
  <c r="K6768"/>
  <c r="K6769"/>
  <c r="K6770"/>
  <c r="K6771"/>
  <c r="K6772"/>
  <c r="K6773"/>
  <c r="K6774"/>
  <c r="K6775"/>
  <c r="K6776"/>
  <c r="K6777"/>
  <c r="K6778"/>
  <c r="K6779"/>
  <c r="K6780"/>
  <c r="K6781"/>
  <c r="K6782"/>
  <c r="K6783"/>
  <c r="K6784"/>
  <c r="K6785"/>
  <c r="K6786"/>
  <c r="K6787"/>
  <c r="K6788"/>
  <c r="K6789"/>
  <c r="K6790"/>
  <c r="K6791"/>
  <c r="K6792"/>
  <c r="K6793"/>
  <c r="K6794"/>
  <c r="K6795"/>
  <c r="K6796"/>
  <c r="K6797"/>
  <c r="K6798"/>
  <c r="K6799"/>
  <c r="K6800"/>
  <c r="K6801"/>
  <c r="K6802"/>
  <c r="K6803"/>
  <c r="K6804"/>
  <c r="K6805"/>
  <c r="K6806"/>
  <c r="K6807"/>
  <c r="K6808"/>
  <c r="K6809"/>
  <c r="K6810"/>
  <c r="K6811"/>
  <c r="K6812"/>
  <c r="K6813"/>
  <c r="K6814"/>
  <c r="K6815"/>
  <c r="K6816"/>
  <c r="K6817"/>
  <c r="K6818"/>
  <c r="K6819"/>
  <c r="K6820"/>
  <c r="K6821"/>
  <c r="K6822"/>
  <c r="K6823"/>
  <c r="K6824"/>
  <c r="K6825"/>
  <c r="K6826"/>
  <c r="K6827"/>
  <c r="K6828"/>
  <c r="K6829"/>
  <c r="K6830"/>
  <c r="K6831"/>
  <c r="K6832"/>
  <c r="K6833"/>
  <c r="K6834"/>
  <c r="K6835"/>
  <c r="K6836"/>
  <c r="K6837"/>
  <c r="K6838"/>
  <c r="K6839"/>
  <c r="K6840"/>
  <c r="K6841"/>
  <c r="K6842"/>
  <c r="K6843"/>
  <c r="K6844"/>
  <c r="K6845"/>
  <c r="K6846"/>
  <c r="K6847"/>
  <c r="K6848"/>
  <c r="K6849"/>
  <c r="K6850"/>
  <c r="K6851"/>
  <c r="K6852"/>
  <c r="K6853"/>
  <c r="K6854"/>
  <c r="K6855"/>
  <c r="K6856"/>
  <c r="K6857"/>
  <c r="K6858"/>
  <c r="K6859"/>
  <c r="K6860"/>
  <c r="K6861"/>
  <c r="K6862"/>
  <c r="K6863"/>
  <c r="K6864"/>
  <c r="K6865"/>
  <c r="K6866"/>
  <c r="K6867"/>
  <c r="K6868"/>
  <c r="K6869"/>
  <c r="K6870"/>
  <c r="K6871"/>
  <c r="K6872"/>
  <c r="K6873"/>
  <c r="K6874"/>
  <c r="K6875"/>
  <c r="K6876"/>
  <c r="K6877"/>
  <c r="K6878"/>
  <c r="K6879"/>
  <c r="K6880"/>
  <c r="K6881"/>
  <c r="K6882"/>
  <c r="K6883"/>
  <c r="K6884"/>
  <c r="K6885"/>
  <c r="K6886"/>
  <c r="K6887"/>
  <c r="K6888"/>
  <c r="K6889"/>
  <c r="K6890"/>
  <c r="K6891"/>
  <c r="K6892"/>
  <c r="K6893"/>
  <c r="K6894"/>
  <c r="K6895"/>
  <c r="K6896"/>
  <c r="K6897"/>
  <c r="K6898"/>
  <c r="K6899"/>
  <c r="K6900"/>
  <c r="K6901"/>
  <c r="K6902"/>
  <c r="K6903"/>
  <c r="K6904"/>
  <c r="K6905"/>
  <c r="K6906"/>
  <c r="K6907"/>
  <c r="K6908"/>
  <c r="K6909"/>
  <c r="K6910"/>
  <c r="K6911"/>
  <c r="K6912"/>
  <c r="K6913"/>
  <c r="K6914"/>
  <c r="K6915"/>
  <c r="K6916"/>
  <c r="K6917"/>
  <c r="K6918"/>
  <c r="K6919"/>
  <c r="K6920"/>
  <c r="K6921"/>
  <c r="K6922"/>
  <c r="K6923"/>
  <c r="K6924"/>
  <c r="K6925"/>
  <c r="K6926"/>
  <c r="K6927"/>
  <c r="K6928"/>
  <c r="K6929"/>
  <c r="K6930"/>
  <c r="K6931"/>
  <c r="K6932"/>
  <c r="K6933"/>
  <c r="K6934"/>
  <c r="K6935"/>
  <c r="K6936"/>
  <c r="K6937"/>
  <c r="K6938"/>
  <c r="K6939"/>
  <c r="K6940"/>
  <c r="K6941"/>
  <c r="K6942"/>
  <c r="K6943"/>
  <c r="K6944"/>
  <c r="K6945"/>
  <c r="K6946"/>
  <c r="K6947"/>
  <c r="K6948"/>
  <c r="K6949"/>
  <c r="K6950"/>
  <c r="K6951"/>
  <c r="K6952"/>
  <c r="K6953"/>
  <c r="K6954"/>
  <c r="K6955"/>
  <c r="K6956"/>
  <c r="K6957"/>
  <c r="K6958"/>
  <c r="K6959"/>
  <c r="K6960"/>
  <c r="K6961"/>
  <c r="K6962"/>
  <c r="K6963"/>
  <c r="K6964"/>
  <c r="K6965"/>
  <c r="K6966"/>
  <c r="K6967"/>
  <c r="K6968"/>
  <c r="K6969"/>
  <c r="K6970"/>
  <c r="K6971"/>
  <c r="K6972"/>
  <c r="K6973"/>
  <c r="K6974"/>
  <c r="K6975"/>
  <c r="K6976"/>
  <c r="K6977"/>
  <c r="K6978"/>
  <c r="K6979"/>
  <c r="K6980"/>
  <c r="K6981"/>
  <c r="K6982"/>
  <c r="K6983"/>
  <c r="K6984"/>
  <c r="K6985"/>
  <c r="K6986"/>
  <c r="K6987"/>
  <c r="K6988"/>
  <c r="K6989"/>
  <c r="K6990"/>
  <c r="K6991"/>
  <c r="K6992"/>
  <c r="K6993"/>
  <c r="K6994"/>
  <c r="K6995"/>
  <c r="K6996"/>
  <c r="K6997"/>
  <c r="K6998"/>
  <c r="K6999"/>
  <c r="K7000"/>
  <c r="K7001"/>
  <c r="K7002"/>
  <c r="K7003"/>
  <c r="K7004"/>
  <c r="K7005"/>
  <c r="K7006"/>
  <c r="K7007"/>
  <c r="K7008"/>
  <c r="K7009"/>
  <c r="K7010"/>
  <c r="K7011"/>
  <c r="K7012"/>
  <c r="K7013"/>
  <c r="K7014"/>
  <c r="K7015"/>
  <c r="K7016"/>
  <c r="K7017"/>
  <c r="K7018"/>
  <c r="K7019"/>
  <c r="K7020"/>
  <c r="K7021"/>
  <c r="K7022"/>
  <c r="K7023"/>
  <c r="K7024"/>
  <c r="K7025"/>
  <c r="K7026"/>
  <c r="K7027"/>
  <c r="K7028"/>
  <c r="K7029"/>
  <c r="K7030"/>
  <c r="K7031"/>
  <c r="K7032"/>
  <c r="K7033"/>
  <c r="K7034"/>
  <c r="K7035"/>
  <c r="K7036"/>
  <c r="K7037"/>
  <c r="K7038"/>
  <c r="K7039"/>
  <c r="K7040"/>
  <c r="K7041"/>
  <c r="K7042"/>
  <c r="K7043"/>
  <c r="K7044"/>
  <c r="K7045"/>
  <c r="K7046"/>
  <c r="K7047"/>
  <c r="K7048"/>
  <c r="K7049"/>
  <c r="K7050"/>
  <c r="K7051"/>
  <c r="K7052"/>
  <c r="K7053"/>
  <c r="K7054"/>
  <c r="K7055"/>
  <c r="K7056"/>
  <c r="K7057"/>
  <c r="K7058"/>
  <c r="K7059"/>
  <c r="K7060"/>
  <c r="K7061"/>
  <c r="K7062"/>
  <c r="K7063"/>
  <c r="K7064"/>
  <c r="K7065"/>
  <c r="K7066"/>
  <c r="K7067"/>
  <c r="K7068"/>
  <c r="K7069"/>
  <c r="K7070"/>
  <c r="K7071"/>
  <c r="K7072"/>
  <c r="K7073"/>
  <c r="K7074"/>
  <c r="K7075"/>
  <c r="K7076"/>
  <c r="K7077"/>
  <c r="K7078"/>
  <c r="K7079"/>
  <c r="K7080"/>
  <c r="K7081"/>
  <c r="K7082"/>
  <c r="K7083"/>
  <c r="K7084"/>
  <c r="K7085"/>
  <c r="K7086"/>
  <c r="K7087"/>
  <c r="K7088"/>
  <c r="K7089"/>
  <c r="K7090"/>
  <c r="K7091"/>
  <c r="K7092"/>
  <c r="K7093"/>
  <c r="K7094"/>
  <c r="K7095"/>
  <c r="K7096"/>
  <c r="K7097"/>
  <c r="K7098"/>
  <c r="K7099"/>
  <c r="K7100"/>
  <c r="K7101"/>
  <c r="K7102"/>
  <c r="K7103"/>
  <c r="K7104"/>
  <c r="K7105"/>
  <c r="K7106"/>
  <c r="K7107"/>
  <c r="K7108"/>
  <c r="K7109"/>
  <c r="K7110"/>
  <c r="K7111"/>
  <c r="K7112"/>
  <c r="K7113"/>
  <c r="K7114"/>
  <c r="K7115"/>
  <c r="K7116"/>
  <c r="K7117"/>
  <c r="K7118"/>
  <c r="K7119"/>
  <c r="K7120"/>
  <c r="K7121"/>
  <c r="K7122"/>
  <c r="K7123"/>
  <c r="K7124"/>
  <c r="K7125"/>
  <c r="K7126"/>
  <c r="K7127"/>
  <c r="K7128"/>
  <c r="K7129"/>
  <c r="K7130"/>
  <c r="K7131"/>
  <c r="K7132"/>
  <c r="K7133"/>
  <c r="K7134"/>
  <c r="K7135"/>
  <c r="K7136"/>
  <c r="K7137"/>
  <c r="K7138"/>
  <c r="K7139"/>
  <c r="K7140"/>
  <c r="K7141"/>
  <c r="K7142"/>
  <c r="K7143"/>
  <c r="K7144"/>
  <c r="K7145"/>
  <c r="K7146"/>
  <c r="K7147"/>
  <c r="K7148"/>
  <c r="K7149"/>
  <c r="K7150"/>
  <c r="K7151"/>
  <c r="K7152"/>
  <c r="K7153"/>
  <c r="K7154"/>
  <c r="K7155"/>
  <c r="K7156"/>
  <c r="K7157"/>
  <c r="K7158"/>
  <c r="K7159"/>
  <c r="K7160"/>
  <c r="K7161"/>
  <c r="K7162"/>
  <c r="K7163"/>
  <c r="K7164"/>
  <c r="K7165"/>
  <c r="K7166"/>
  <c r="K7167"/>
  <c r="K7168"/>
  <c r="K7169"/>
  <c r="K7170"/>
  <c r="K7171"/>
  <c r="K7172"/>
  <c r="K7173"/>
  <c r="K7174"/>
  <c r="K7175"/>
  <c r="K7176"/>
  <c r="K7177"/>
  <c r="K7178"/>
  <c r="K7179"/>
  <c r="K7180"/>
  <c r="K7181"/>
  <c r="K7182"/>
  <c r="K7183"/>
  <c r="K7184"/>
  <c r="K7185"/>
  <c r="K7186"/>
  <c r="K7187"/>
  <c r="K7188"/>
  <c r="K7189"/>
  <c r="K7190"/>
  <c r="K7191"/>
  <c r="K7192"/>
  <c r="K7193"/>
  <c r="K7194"/>
  <c r="K7195"/>
  <c r="K7196"/>
  <c r="K7197"/>
  <c r="K7198"/>
  <c r="K7199"/>
  <c r="K7200"/>
  <c r="K7201"/>
  <c r="K7202"/>
  <c r="K7203"/>
  <c r="K7204"/>
  <c r="K7205"/>
  <c r="K7206"/>
  <c r="K7207"/>
  <c r="K7208"/>
  <c r="K7209"/>
  <c r="K7210"/>
  <c r="K7211"/>
  <c r="K7212"/>
  <c r="K7213"/>
  <c r="K7214"/>
  <c r="K7215"/>
  <c r="K7216"/>
  <c r="K7217"/>
  <c r="K7218"/>
  <c r="K7219"/>
  <c r="K7220"/>
  <c r="K7221"/>
  <c r="K7222"/>
  <c r="K7223"/>
  <c r="K7224"/>
  <c r="K7225"/>
  <c r="K7226"/>
  <c r="K7227"/>
  <c r="K7228"/>
  <c r="K7229"/>
  <c r="K7230"/>
  <c r="K7231"/>
  <c r="K7232"/>
  <c r="K7233"/>
  <c r="K7234"/>
  <c r="K7235"/>
  <c r="K7236"/>
  <c r="K7237"/>
  <c r="K7238"/>
  <c r="K7239"/>
  <c r="K7240"/>
  <c r="K7241"/>
  <c r="K7242"/>
  <c r="K7243"/>
  <c r="K7244"/>
  <c r="K7245"/>
  <c r="K7246"/>
  <c r="K7247"/>
  <c r="K7248"/>
  <c r="K7249"/>
  <c r="K7250"/>
  <c r="K7251"/>
  <c r="K7252"/>
  <c r="K7253"/>
  <c r="K7254"/>
  <c r="K7255"/>
  <c r="K7256"/>
  <c r="K7257"/>
  <c r="K7258"/>
  <c r="K7259"/>
  <c r="K7260"/>
  <c r="K7261"/>
  <c r="K7262"/>
  <c r="K7263"/>
  <c r="K7264"/>
  <c r="K7265"/>
  <c r="K7266"/>
  <c r="K7267"/>
  <c r="K7268"/>
  <c r="K7269"/>
  <c r="K7270"/>
  <c r="K7271"/>
  <c r="K7272"/>
  <c r="K7273"/>
  <c r="K7274"/>
  <c r="K7275"/>
  <c r="K7276"/>
  <c r="K7277"/>
  <c r="K7278"/>
  <c r="K7279"/>
  <c r="K7280"/>
  <c r="K7281"/>
  <c r="K7282"/>
  <c r="K7283"/>
  <c r="K7284"/>
  <c r="K7285"/>
  <c r="K7286"/>
  <c r="K7287"/>
  <c r="K7288"/>
  <c r="K7289"/>
  <c r="K7290"/>
  <c r="K7291"/>
  <c r="K7292"/>
  <c r="K7293"/>
  <c r="K7294"/>
  <c r="K7295"/>
  <c r="K7296"/>
  <c r="K7297"/>
  <c r="K7298"/>
  <c r="K7299"/>
  <c r="K7300"/>
  <c r="K7301"/>
  <c r="K7302"/>
  <c r="K7303"/>
  <c r="K7304"/>
  <c r="K7305"/>
  <c r="K7306"/>
  <c r="K7307"/>
  <c r="K7308"/>
  <c r="K7309"/>
  <c r="K7310"/>
  <c r="K7311"/>
  <c r="K7312"/>
  <c r="K7313"/>
  <c r="K7314"/>
  <c r="K7315"/>
  <c r="K7316"/>
  <c r="K7317"/>
  <c r="K7318"/>
  <c r="K7319"/>
  <c r="K7320"/>
  <c r="K7321"/>
  <c r="K7322"/>
  <c r="K7323"/>
  <c r="K7324"/>
  <c r="K7325"/>
  <c r="K7326"/>
  <c r="K7327"/>
  <c r="K7328"/>
  <c r="K7329"/>
  <c r="K7330"/>
  <c r="K7331"/>
  <c r="K7332"/>
  <c r="K7333"/>
  <c r="K7334"/>
  <c r="K7335"/>
  <c r="K7336"/>
  <c r="K7337"/>
  <c r="K7338"/>
  <c r="K7339"/>
  <c r="K7340"/>
  <c r="K7341"/>
  <c r="K7342"/>
  <c r="K7343"/>
  <c r="K7344"/>
  <c r="K7345"/>
  <c r="K7346"/>
  <c r="K7347"/>
  <c r="K7348"/>
  <c r="K7349"/>
  <c r="K7350"/>
  <c r="K7351"/>
  <c r="K7352"/>
  <c r="K7353"/>
  <c r="K7354"/>
  <c r="K7355"/>
  <c r="K7356"/>
  <c r="K7357"/>
  <c r="K7358"/>
  <c r="K7359"/>
  <c r="K7360"/>
  <c r="K7361"/>
  <c r="K7362"/>
  <c r="K7363"/>
  <c r="K7364"/>
  <c r="K7365"/>
  <c r="K7366"/>
  <c r="K7367"/>
  <c r="K7368"/>
  <c r="K7369"/>
  <c r="K7370"/>
  <c r="K7371"/>
  <c r="K7372"/>
  <c r="K7373"/>
  <c r="K7374"/>
  <c r="K7375"/>
  <c r="K7376"/>
  <c r="K7377"/>
  <c r="K7378"/>
  <c r="K7379"/>
  <c r="K7380"/>
  <c r="K7381"/>
  <c r="K7382"/>
  <c r="K7383"/>
  <c r="K7384"/>
  <c r="K7385"/>
  <c r="K7386"/>
  <c r="K7387"/>
  <c r="K7388"/>
  <c r="K7389"/>
  <c r="K7390"/>
  <c r="K7391"/>
  <c r="K7392"/>
  <c r="K7393"/>
  <c r="K7394"/>
  <c r="K7395"/>
  <c r="K7396"/>
  <c r="K7397"/>
  <c r="K7398"/>
  <c r="K7399"/>
  <c r="K7400"/>
  <c r="K7401"/>
  <c r="K7402"/>
  <c r="K7403"/>
  <c r="K7404"/>
  <c r="K7405"/>
  <c r="K7406"/>
  <c r="K7407"/>
  <c r="K7408"/>
  <c r="K7409"/>
  <c r="K7410"/>
  <c r="K7411"/>
  <c r="K7412"/>
  <c r="K7413"/>
  <c r="K7414"/>
  <c r="K7415"/>
  <c r="K7416"/>
  <c r="K7417"/>
  <c r="K7418"/>
  <c r="K7419"/>
  <c r="K7420"/>
  <c r="K7421"/>
  <c r="K7422"/>
  <c r="K7423"/>
  <c r="K7424"/>
  <c r="K7425"/>
  <c r="K7426"/>
  <c r="K7427"/>
  <c r="K7428"/>
  <c r="K7429"/>
  <c r="K7430"/>
  <c r="K7431"/>
  <c r="K7432"/>
  <c r="K7433"/>
  <c r="K7434"/>
  <c r="K7435"/>
  <c r="K7436"/>
  <c r="K7437"/>
  <c r="K7438"/>
  <c r="K7439"/>
  <c r="K7440"/>
  <c r="K7441"/>
  <c r="K7442"/>
  <c r="K7443"/>
  <c r="K7444"/>
  <c r="K7445"/>
  <c r="K7446"/>
  <c r="K7447"/>
  <c r="K7448"/>
  <c r="K7449"/>
  <c r="K7450"/>
  <c r="K7451"/>
  <c r="K7452"/>
  <c r="K7453"/>
  <c r="K7454"/>
  <c r="K7455"/>
  <c r="K7456"/>
  <c r="K7457"/>
  <c r="K7458"/>
  <c r="K7459"/>
  <c r="K7460"/>
  <c r="K7461"/>
  <c r="K7462"/>
  <c r="K7463"/>
  <c r="K7464"/>
  <c r="K7465"/>
  <c r="K7466"/>
  <c r="K7467"/>
  <c r="K7468"/>
  <c r="K7469"/>
  <c r="K7470"/>
  <c r="K7471"/>
  <c r="K7472"/>
  <c r="K7473"/>
  <c r="K7474"/>
  <c r="K7475"/>
  <c r="K7476"/>
  <c r="K7477"/>
  <c r="K7478"/>
  <c r="K7479"/>
  <c r="K7480"/>
  <c r="K7481"/>
  <c r="K7482"/>
  <c r="K7483"/>
  <c r="K7484"/>
  <c r="K7485"/>
  <c r="K7486"/>
  <c r="K7487"/>
  <c r="K7488"/>
  <c r="K7489"/>
  <c r="K7490"/>
  <c r="K7491"/>
  <c r="K7492"/>
  <c r="K7493"/>
  <c r="K7494"/>
  <c r="K7495"/>
  <c r="K7496"/>
  <c r="K7497"/>
  <c r="K7498"/>
  <c r="K7499"/>
  <c r="K7500"/>
  <c r="K7501"/>
  <c r="K7502"/>
  <c r="K7503"/>
  <c r="K7504"/>
  <c r="K7505"/>
  <c r="K7506"/>
  <c r="K7507"/>
  <c r="K7508"/>
  <c r="K7509"/>
  <c r="K7510"/>
  <c r="K7511"/>
  <c r="K7512"/>
  <c r="K7513"/>
  <c r="K7514"/>
  <c r="K7515"/>
  <c r="K7516"/>
  <c r="K7517"/>
  <c r="K7518"/>
  <c r="K7519"/>
  <c r="K7520"/>
  <c r="K7521"/>
  <c r="K7522"/>
  <c r="K7523"/>
  <c r="K7524"/>
  <c r="K7525"/>
  <c r="K7526"/>
  <c r="K7527"/>
  <c r="K7528"/>
  <c r="K7529"/>
  <c r="K7530"/>
  <c r="K7531"/>
  <c r="K7532"/>
  <c r="K7533"/>
  <c r="K7534"/>
  <c r="K7535"/>
  <c r="K7536"/>
  <c r="K7537"/>
  <c r="K7538"/>
  <c r="K7539"/>
  <c r="K7540"/>
  <c r="K7541"/>
  <c r="K7542"/>
  <c r="K7543"/>
  <c r="K7544"/>
  <c r="K7545"/>
  <c r="K7546"/>
  <c r="K7547"/>
  <c r="K7548"/>
  <c r="K7549"/>
  <c r="K7550"/>
  <c r="K7551"/>
  <c r="K7552"/>
  <c r="K7553"/>
  <c r="K7554"/>
  <c r="K7555"/>
  <c r="K7556"/>
  <c r="K7557"/>
  <c r="K7558"/>
  <c r="K7559"/>
  <c r="K7560"/>
  <c r="K7561"/>
  <c r="K7562"/>
  <c r="K7563"/>
  <c r="K7564"/>
  <c r="K7565"/>
  <c r="K7566"/>
  <c r="K7567"/>
  <c r="K7568"/>
  <c r="K7569"/>
  <c r="K7570"/>
  <c r="K7571"/>
  <c r="K7572"/>
  <c r="K7573"/>
  <c r="K7574"/>
  <c r="K7575"/>
  <c r="K7576"/>
  <c r="K7577"/>
  <c r="K7578"/>
  <c r="K7579"/>
  <c r="K7580"/>
  <c r="K7581"/>
  <c r="K7582"/>
  <c r="K7583"/>
  <c r="K7584"/>
  <c r="K7585"/>
  <c r="K7586"/>
  <c r="K7587"/>
  <c r="K7588"/>
  <c r="K7589"/>
  <c r="K7590"/>
  <c r="K7591"/>
  <c r="K7592"/>
  <c r="K7593"/>
  <c r="K7594"/>
  <c r="K7595"/>
  <c r="K7596"/>
  <c r="K7597"/>
  <c r="K7598"/>
  <c r="K7599"/>
  <c r="K7600"/>
  <c r="K7601"/>
  <c r="K7602"/>
  <c r="K7603"/>
  <c r="K7604"/>
  <c r="K7605"/>
  <c r="K7606"/>
  <c r="K7607"/>
  <c r="K7608"/>
  <c r="K7609"/>
  <c r="K7610"/>
  <c r="K7611"/>
  <c r="K7612"/>
  <c r="K7613"/>
  <c r="K7614"/>
  <c r="K7615"/>
  <c r="K7616"/>
  <c r="K7617"/>
  <c r="K7618"/>
  <c r="K7619"/>
  <c r="K7620"/>
  <c r="K7621"/>
  <c r="K7622"/>
  <c r="K7623"/>
  <c r="K7624"/>
  <c r="K7625"/>
  <c r="K7626"/>
  <c r="K7627"/>
  <c r="K7628"/>
  <c r="K7629"/>
  <c r="K7630"/>
  <c r="K7631"/>
  <c r="K7632"/>
  <c r="K7633"/>
  <c r="K7634"/>
  <c r="K7635"/>
  <c r="K7636"/>
  <c r="K7637"/>
  <c r="K7638"/>
  <c r="K7639"/>
  <c r="K7640"/>
  <c r="K7641"/>
  <c r="K7642"/>
  <c r="K7643"/>
  <c r="K7644"/>
  <c r="K7645"/>
  <c r="K7646"/>
  <c r="K7647"/>
  <c r="K7648"/>
  <c r="K7649"/>
  <c r="K7650"/>
  <c r="K7651"/>
  <c r="K7652"/>
  <c r="K7653"/>
  <c r="K7654"/>
  <c r="K7655"/>
  <c r="K7656"/>
  <c r="K7657"/>
  <c r="K7658"/>
  <c r="K7659"/>
  <c r="K7660"/>
  <c r="K7661"/>
  <c r="K7662"/>
  <c r="K7663"/>
  <c r="K7664"/>
  <c r="K7665"/>
  <c r="K7666"/>
  <c r="K7667"/>
  <c r="K7668"/>
  <c r="K7669"/>
  <c r="K7670"/>
  <c r="K7671"/>
  <c r="K7672"/>
  <c r="K7673"/>
  <c r="K7674"/>
  <c r="K7675"/>
  <c r="K7676"/>
  <c r="K7677"/>
  <c r="K7678"/>
  <c r="K7679"/>
  <c r="K7680"/>
  <c r="K7681"/>
  <c r="K7682"/>
  <c r="K7683"/>
  <c r="K7684"/>
  <c r="K7685"/>
  <c r="K7686"/>
  <c r="K7687"/>
  <c r="K7688"/>
  <c r="K7689"/>
  <c r="K7690"/>
  <c r="K7691"/>
  <c r="K7692"/>
  <c r="K7693"/>
  <c r="K7694"/>
  <c r="K7695"/>
  <c r="K7696"/>
  <c r="K7697"/>
  <c r="K7698"/>
  <c r="K7699"/>
  <c r="K7700"/>
  <c r="K7701"/>
  <c r="K7702"/>
  <c r="K7703"/>
  <c r="K7704"/>
  <c r="K7705"/>
  <c r="K7706"/>
  <c r="K7707"/>
  <c r="K7708"/>
  <c r="K7709"/>
  <c r="K7710"/>
  <c r="K7711"/>
  <c r="K7712"/>
  <c r="K7713"/>
  <c r="K7714"/>
  <c r="K7715"/>
  <c r="K7716"/>
  <c r="K7717"/>
  <c r="K7718"/>
  <c r="K7719"/>
  <c r="K7720"/>
  <c r="K7721"/>
  <c r="K7722"/>
  <c r="K7723"/>
  <c r="K7724"/>
  <c r="K7725"/>
  <c r="K7726"/>
  <c r="K7727"/>
  <c r="K7728"/>
  <c r="K7729"/>
  <c r="K7730"/>
  <c r="K7731"/>
  <c r="K7732"/>
  <c r="K7733"/>
  <c r="K7734"/>
  <c r="K7735"/>
  <c r="K7736"/>
  <c r="K7737"/>
  <c r="K7738"/>
  <c r="K7739"/>
  <c r="K7740"/>
  <c r="K7741"/>
  <c r="K7742"/>
  <c r="K7743"/>
  <c r="K7744"/>
  <c r="K7745"/>
  <c r="K7746"/>
  <c r="K7747"/>
  <c r="K7748"/>
  <c r="K7749"/>
  <c r="K7750"/>
  <c r="K7751"/>
  <c r="K7752"/>
  <c r="K7753"/>
  <c r="K7754"/>
  <c r="K7755"/>
  <c r="K7756"/>
  <c r="K7757"/>
  <c r="K7758"/>
  <c r="K7759"/>
  <c r="K7760"/>
  <c r="K7761"/>
  <c r="K7762"/>
  <c r="K7763"/>
  <c r="K7764"/>
  <c r="K7765"/>
  <c r="K7766"/>
  <c r="K7767"/>
  <c r="K7768"/>
  <c r="K7769"/>
  <c r="K7770"/>
  <c r="K7771"/>
  <c r="K7772"/>
  <c r="K7773"/>
  <c r="K7774"/>
  <c r="K7775"/>
  <c r="K7776"/>
  <c r="K7777"/>
  <c r="K7778"/>
  <c r="K7779"/>
  <c r="K7780"/>
  <c r="K7781"/>
  <c r="K7782"/>
  <c r="K7783"/>
  <c r="K7784"/>
  <c r="K7785"/>
  <c r="K7786"/>
  <c r="K7787"/>
  <c r="K7788"/>
  <c r="K7789"/>
  <c r="K7790"/>
  <c r="K7791"/>
  <c r="K7792"/>
  <c r="K7793"/>
  <c r="K7794"/>
  <c r="K7795"/>
  <c r="K7796"/>
  <c r="K7797"/>
  <c r="K7798"/>
  <c r="K7799"/>
  <c r="K7800"/>
  <c r="K7801"/>
  <c r="K7802"/>
  <c r="K7803"/>
  <c r="K7804"/>
  <c r="K7805"/>
  <c r="K7806"/>
  <c r="K7807"/>
  <c r="K7808"/>
  <c r="K7809"/>
  <c r="K7810"/>
  <c r="K7811"/>
  <c r="K7812"/>
  <c r="K7813"/>
  <c r="K7814"/>
  <c r="K7815"/>
  <c r="K7816"/>
  <c r="K7817"/>
  <c r="K7818"/>
  <c r="K7819"/>
  <c r="K7820"/>
  <c r="K7821"/>
  <c r="K7822"/>
  <c r="K7823"/>
  <c r="K7824"/>
  <c r="K7825"/>
  <c r="K7826"/>
  <c r="K7827"/>
  <c r="K7828"/>
  <c r="K7829"/>
  <c r="K7830"/>
  <c r="K7831"/>
  <c r="K7832"/>
  <c r="K7833"/>
  <c r="K7834"/>
  <c r="K7835"/>
  <c r="K7836"/>
  <c r="K7837"/>
  <c r="K7838"/>
  <c r="K7839"/>
  <c r="K7840"/>
  <c r="K7841"/>
  <c r="K7842"/>
  <c r="K7843"/>
  <c r="K7844"/>
  <c r="K7845"/>
  <c r="K7846"/>
  <c r="K7847"/>
  <c r="K7848"/>
  <c r="K7849"/>
  <c r="K7850"/>
  <c r="K7851"/>
  <c r="K7852"/>
  <c r="K7853"/>
  <c r="K7854"/>
  <c r="K7855"/>
  <c r="K7856"/>
  <c r="K7857"/>
  <c r="K7858"/>
  <c r="K7859"/>
  <c r="K7860"/>
  <c r="K7861"/>
  <c r="K7862"/>
  <c r="K7863"/>
  <c r="K7864"/>
  <c r="K7865"/>
  <c r="K7866"/>
  <c r="K7867"/>
  <c r="K7868"/>
  <c r="K7869"/>
  <c r="K7870"/>
  <c r="K7871"/>
  <c r="K7872"/>
  <c r="K7873"/>
  <c r="K7874"/>
  <c r="K7875"/>
  <c r="K7876"/>
  <c r="K7877"/>
  <c r="K7878"/>
  <c r="K7879"/>
  <c r="K7880"/>
  <c r="K7881"/>
  <c r="K7882"/>
  <c r="K7883"/>
  <c r="K7884"/>
  <c r="K7885"/>
  <c r="K7886"/>
  <c r="K7887"/>
  <c r="K7888"/>
  <c r="K7889"/>
  <c r="K7890"/>
  <c r="K7891"/>
  <c r="K7892"/>
  <c r="K7893"/>
  <c r="K7894"/>
  <c r="K7895"/>
  <c r="K7896"/>
  <c r="K7897"/>
  <c r="K7898"/>
  <c r="K7899"/>
  <c r="K7900"/>
  <c r="K7901"/>
  <c r="K7902"/>
  <c r="K7903"/>
  <c r="K7904"/>
  <c r="K7905"/>
  <c r="K7906"/>
  <c r="K7907"/>
  <c r="K7908"/>
  <c r="K7909"/>
  <c r="K7910"/>
  <c r="K7911"/>
  <c r="K7912"/>
  <c r="K7913"/>
  <c r="K7914"/>
  <c r="K7915"/>
  <c r="K7916"/>
  <c r="K7917"/>
  <c r="K7918"/>
  <c r="K7919"/>
  <c r="K7920"/>
  <c r="K7921"/>
  <c r="K7922"/>
  <c r="K7923"/>
  <c r="K7924"/>
  <c r="K7925"/>
  <c r="K7926"/>
  <c r="K7927"/>
  <c r="K7928"/>
  <c r="K7929"/>
  <c r="K7930"/>
  <c r="K7931"/>
  <c r="K7932"/>
  <c r="K7933"/>
  <c r="K7934"/>
  <c r="K7935"/>
  <c r="K7936"/>
  <c r="K7937"/>
  <c r="K7938"/>
  <c r="K7939"/>
  <c r="K7940"/>
  <c r="K7941"/>
  <c r="K7942"/>
  <c r="K7943"/>
  <c r="K7944"/>
  <c r="K7945"/>
  <c r="K7946"/>
  <c r="K7947"/>
  <c r="K7948"/>
  <c r="K7949"/>
  <c r="K7950"/>
  <c r="K7951"/>
  <c r="K7952"/>
  <c r="K7953"/>
  <c r="K7954"/>
  <c r="K7955"/>
  <c r="K7956"/>
  <c r="K7957"/>
  <c r="K7958"/>
  <c r="K7959"/>
  <c r="K7960"/>
  <c r="K7961"/>
  <c r="K7962"/>
  <c r="K7963"/>
  <c r="K7964"/>
  <c r="K7965"/>
  <c r="K7966"/>
  <c r="K7967"/>
  <c r="K7968"/>
  <c r="K7969"/>
  <c r="K7970"/>
  <c r="K7971"/>
  <c r="K7972"/>
  <c r="K7973"/>
  <c r="K7974"/>
  <c r="K7975"/>
  <c r="K7976"/>
  <c r="K7977"/>
  <c r="K7978"/>
  <c r="K7979"/>
  <c r="K7980"/>
  <c r="K7981"/>
  <c r="K7982"/>
  <c r="K7983"/>
  <c r="K7984"/>
  <c r="K7985"/>
  <c r="K7986"/>
  <c r="K7987"/>
  <c r="K7988"/>
  <c r="K7989"/>
  <c r="K7990"/>
  <c r="K7991"/>
  <c r="K7992"/>
  <c r="K7993"/>
  <c r="K7994"/>
  <c r="K7995"/>
  <c r="K7996"/>
  <c r="K7997"/>
  <c r="K7998"/>
  <c r="K7999"/>
  <c r="K8000"/>
  <c r="K8001"/>
  <c r="K8002"/>
  <c r="K8003"/>
  <c r="K8004"/>
  <c r="K8005"/>
  <c r="K8006"/>
  <c r="K8007"/>
  <c r="K8008"/>
  <c r="K8009"/>
  <c r="K8010"/>
  <c r="K8011"/>
  <c r="K8012"/>
  <c r="K8013"/>
  <c r="K8014"/>
  <c r="K8015"/>
  <c r="K8016"/>
  <c r="K8017"/>
  <c r="K8018"/>
  <c r="K8019"/>
  <c r="K8020"/>
  <c r="K8021"/>
  <c r="K8022"/>
  <c r="K8023"/>
  <c r="K8024"/>
  <c r="K8025"/>
  <c r="K8026"/>
  <c r="K8027"/>
  <c r="K8028"/>
  <c r="K8029"/>
  <c r="K8030"/>
  <c r="K8031"/>
  <c r="K8032"/>
  <c r="K8033"/>
  <c r="K8034"/>
  <c r="K8035"/>
  <c r="K8036"/>
  <c r="K8037"/>
  <c r="K8038"/>
  <c r="K8039"/>
  <c r="K8040"/>
  <c r="K8041"/>
  <c r="K8042"/>
  <c r="K8043"/>
  <c r="K8044"/>
  <c r="K8045"/>
  <c r="K8046"/>
  <c r="K8047"/>
  <c r="K8048"/>
  <c r="K8049"/>
  <c r="K8050"/>
  <c r="K8051"/>
  <c r="K8052"/>
  <c r="K8053"/>
  <c r="K8054"/>
  <c r="K8055"/>
  <c r="K8056"/>
  <c r="K8057"/>
  <c r="K8058"/>
  <c r="K8059"/>
  <c r="K8060"/>
  <c r="K8061"/>
  <c r="K8062"/>
  <c r="K8063"/>
  <c r="K8064"/>
  <c r="K8065"/>
  <c r="K8066"/>
  <c r="K8067"/>
  <c r="K8068"/>
  <c r="K8069"/>
  <c r="K8070"/>
  <c r="K8071"/>
  <c r="K8072"/>
  <c r="K8073"/>
  <c r="K8074"/>
  <c r="K8075"/>
  <c r="K8076"/>
  <c r="K8077"/>
  <c r="K8078"/>
  <c r="K8079"/>
  <c r="K8080"/>
  <c r="K8081"/>
  <c r="K8082"/>
  <c r="K8083"/>
  <c r="K8084"/>
  <c r="K8085"/>
  <c r="K8086"/>
  <c r="K8087"/>
  <c r="K8088"/>
  <c r="K8089"/>
  <c r="K8090"/>
  <c r="K8091"/>
  <c r="K8092"/>
  <c r="K8093"/>
  <c r="K8094"/>
  <c r="K8095"/>
  <c r="K8096"/>
  <c r="K8097"/>
  <c r="K8098"/>
  <c r="K8099"/>
  <c r="K8100"/>
  <c r="K8101"/>
  <c r="K8102"/>
  <c r="K8103"/>
  <c r="K8104"/>
  <c r="K8105"/>
  <c r="K8106"/>
  <c r="K8107"/>
  <c r="K8108"/>
  <c r="K8109"/>
  <c r="K8110"/>
  <c r="K8111"/>
  <c r="K8112"/>
  <c r="K8113"/>
  <c r="K8114"/>
  <c r="K8115"/>
  <c r="K8116"/>
  <c r="K8117"/>
  <c r="K8118"/>
  <c r="K8119"/>
  <c r="K8120"/>
  <c r="K8121"/>
  <c r="K8122"/>
  <c r="K8123"/>
  <c r="K8124"/>
  <c r="K8125"/>
  <c r="K8126"/>
  <c r="K8127"/>
  <c r="K8128"/>
  <c r="K8129"/>
  <c r="K8130"/>
  <c r="K8131"/>
  <c r="K8132"/>
  <c r="K8133"/>
  <c r="K8134"/>
  <c r="K8135"/>
  <c r="K8136"/>
  <c r="K8137"/>
  <c r="K8138"/>
  <c r="K8139"/>
  <c r="K8140"/>
  <c r="K8141"/>
  <c r="K8142"/>
  <c r="K8143"/>
  <c r="K8144"/>
  <c r="K8145"/>
  <c r="K8146"/>
  <c r="K8147"/>
  <c r="K8148"/>
  <c r="K8149"/>
  <c r="K8150"/>
  <c r="K8151"/>
  <c r="K8152"/>
  <c r="K8153"/>
  <c r="K8154"/>
  <c r="K8155"/>
  <c r="K8156"/>
  <c r="K8157"/>
  <c r="K8158"/>
  <c r="K8159"/>
  <c r="K8160"/>
  <c r="K8161"/>
  <c r="K8162"/>
  <c r="K8163"/>
  <c r="K8164"/>
  <c r="K8165"/>
  <c r="K8166"/>
  <c r="K8167"/>
  <c r="K8168"/>
  <c r="K8169"/>
  <c r="K8170"/>
  <c r="K8171"/>
  <c r="K8172"/>
  <c r="K8173"/>
  <c r="K8174"/>
  <c r="K8175"/>
  <c r="K8176"/>
  <c r="K8177"/>
  <c r="K8178"/>
  <c r="K8179"/>
  <c r="K8180"/>
  <c r="K8181"/>
  <c r="K8182"/>
  <c r="K8183"/>
  <c r="K8184"/>
  <c r="K8185"/>
  <c r="K8186"/>
  <c r="K8187"/>
  <c r="K8188"/>
  <c r="K8189"/>
  <c r="K8190"/>
  <c r="K8191"/>
  <c r="K8192"/>
  <c r="K8193"/>
  <c r="K8194"/>
  <c r="K8195"/>
  <c r="K8196"/>
  <c r="K8197"/>
  <c r="K8198"/>
  <c r="K8199"/>
  <c r="K8200"/>
  <c r="K8201"/>
  <c r="K8202"/>
  <c r="K8203"/>
  <c r="K8204"/>
  <c r="K8205"/>
  <c r="K8206"/>
  <c r="K8207"/>
  <c r="K8208"/>
  <c r="K8209"/>
  <c r="K8210"/>
  <c r="K8211"/>
  <c r="K8212"/>
  <c r="K8213"/>
  <c r="K8214"/>
  <c r="K8215"/>
  <c r="K8216"/>
  <c r="K8217"/>
  <c r="K8218"/>
  <c r="K8219"/>
  <c r="K8220"/>
  <c r="K8221"/>
  <c r="K8222"/>
  <c r="K8223"/>
  <c r="K8224"/>
  <c r="K8225"/>
  <c r="K8226"/>
  <c r="K8227"/>
  <c r="K8228"/>
  <c r="K8229"/>
  <c r="K8230"/>
  <c r="K8231"/>
  <c r="K8232"/>
  <c r="K8233"/>
  <c r="K8234"/>
  <c r="K8235"/>
  <c r="K8236"/>
  <c r="K8237"/>
  <c r="K8238"/>
  <c r="K8239"/>
  <c r="K8240"/>
  <c r="K8241"/>
  <c r="K8242"/>
  <c r="K8243"/>
  <c r="K8244"/>
  <c r="K8245"/>
  <c r="K8246"/>
  <c r="K8247"/>
  <c r="K8248"/>
  <c r="K8249"/>
  <c r="K8250"/>
  <c r="K8251"/>
  <c r="K8252"/>
  <c r="K8253"/>
  <c r="K8254"/>
  <c r="K8255"/>
  <c r="K8256"/>
  <c r="K8257"/>
  <c r="K8258"/>
  <c r="K8259"/>
  <c r="K8260"/>
  <c r="K8261"/>
  <c r="K8262"/>
  <c r="K8263"/>
  <c r="K8264"/>
  <c r="K8265"/>
  <c r="K8266"/>
  <c r="K8267"/>
  <c r="K8268"/>
  <c r="K8269"/>
  <c r="K8270"/>
  <c r="K8271"/>
  <c r="K8272"/>
  <c r="K8273"/>
  <c r="K8274"/>
  <c r="K8275"/>
  <c r="K8276"/>
  <c r="K8277"/>
  <c r="K8278"/>
  <c r="K8279"/>
  <c r="K8280"/>
  <c r="K8281"/>
  <c r="K8282"/>
  <c r="K8283"/>
  <c r="K8284"/>
  <c r="K8285"/>
  <c r="K8286"/>
  <c r="K8287"/>
  <c r="K8288"/>
  <c r="K8289"/>
  <c r="K8290"/>
  <c r="K8291"/>
  <c r="K8292"/>
  <c r="K8293"/>
  <c r="K8294"/>
  <c r="K8295"/>
  <c r="K8296"/>
  <c r="K8297"/>
  <c r="K8298"/>
  <c r="K8299"/>
  <c r="K8300"/>
  <c r="K8301"/>
  <c r="K8302"/>
  <c r="K8303"/>
  <c r="K8304"/>
  <c r="K8305"/>
  <c r="K8306"/>
  <c r="K8307"/>
  <c r="K8308"/>
  <c r="K8309"/>
  <c r="K8310"/>
  <c r="K8311"/>
  <c r="K8312"/>
  <c r="K8313"/>
  <c r="K8314"/>
  <c r="K8315"/>
  <c r="K8316"/>
  <c r="K8317"/>
  <c r="K8318"/>
  <c r="K8319"/>
  <c r="K8320"/>
  <c r="K8321"/>
  <c r="K8322"/>
  <c r="K8323"/>
  <c r="K8324"/>
  <c r="K8325"/>
  <c r="K8326"/>
  <c r="K8327"/>
  <c r="K8328"/>
  <c r="K8329"/>
  <c r="K8330"/>
  <c r="K8331"/>
  <c r="K8332"/>
  <c r="K8333"/>
  <c r="K8334"/>
  <c r="K8335"/>
  <c r="K8336"/>
  <c r="K8337"/>
  <c r="K8338"/>
  <c r="K8339"/>
  <c r="K8340"/>
  <c r="K8341"/>
  <c r="K8342"/>
  <c r="K8343"/>
  <c r="K8344"/>
  <c r="K8345"/>
  <c r="K8346"/>
  <c r="K8347"/>
  <c r="K8348"/>
  <c r="K8349"/>
  <c r="K8350"/>
  <c r="K8351"/>
  <c r="K8352"/>
  <c r="K8353"/>
  <c r="K8354"/>
  <c r="K8355"/>
  <c r="K8356"/>
  <c r="K8357"/>
  <c r="K8358"/>
  <c r="K8359"/>
  <c r="K8360"/>
  <c r="K8361"/>
  <c r="K8362"/>
  <c r="K8363"/>
  <c r="K8364"/>
  <c r="K8365"/>
  <c r="K8366"/>
  <c r="K8367"/>
  <c r="K8368"/>
  <c r="K8369"/>
  <c r="K8370"/>
  <c r="K8371"/>
  <c r="K8372"/>
  <c r="K8373"/>
  <c r="K8374"/>
  <c r="K8375"/>
  <c r="K8376"/>
  <c r="K8377"/>
  <c r="K8378"/>
  <c r="K8379"/>
  <c r="K8380"/>
  <c r="K8381"/>
  <c r="K8382"/>
  <c r="K8383"/>
  <c r="K8384"/>
  <c r="K8385"/>
  <c r="K8386"/>
  <c r="K8387"/>
  <c r="K8388"/>
  <c r="K8389"/>
  <c r="K8390"/>
  <c r="K8391"/>
  <c r="K8392"/>
  <c r="K8393"/>
  <c r="K8394"/>
  <c r="K8395"/>
  <c r="K8396"/>
  <c r="K8397"/>
  <c r="K8398"/>
  <c r="K8399"/>
  <c r="K8400"/>
  <c r="K8401"/>
  <c r="K8402"/>
  <c r="K8403"/>
  <c r="K8404"/>
  <c r="K8405"/>
  <c r="K8406"/>
  <c r="K8407"/>
  <c r="K8408"/>
  <c r="K8409"/>
  <c r="K8410"/>
  <c r="K8411"/>
  <c r="K8412"/>
  <c r="K8413"/>
  <c r="K8414"/>
  <c r="K8415"/>
  <c r="K8416"/>
  <c r="K8417"/>
  <c r="K8418"/>
  <c r="K8419"/>
  <c r="K8420"/>
  <c r="K8421"/>
  <c r="K8422"/>
  <c r="K8423"/>
  <c r="K8424"/>
  <c r="K8425"/>
  <c r="K8426"/>
  <c r="K8427"/>
  <c r="K8428"/>
  <c r="K8429"/>
  <c r="K8430"/>
  <c r="K8431"/>
  <c r="K8432"/>
  <c r="K8433"/>
  <c r="K8434"/>
  <c r="K8435"/>
  <c r="K8436"/>
  <c r="K8437"/>
  <c r="K8438"/>
  <c r="K8439"/>
  <c r="K8440"/>
  <c r="K8441"/>
  <c r="K8442"/>
  <c r="K8443"/>
  <c r="K8444"/>
  <c r="K8445"/>
  <c r="K8446"/>
  <c r="K8447"/>
  <c r="K8448"/>
  <c r="K8449"/>
  <c r="K8450"/>
  <c r="K8451"/>
  <c r="K8452"/>
  <c r="K8453"/>
  <c r="K8454"/>
  <c r="K8455"/>
  <c r="K8456"/>
  <c r="K8457"/>
  <c r="K8458"/>
  <c r="K8459"/>
  <c r="K8460"/>
  <c r="K8461"/>
  <c r="K8462"/>
  <c r="K8463"/>
  <c r="K8464"/>
  <c r="K8465"/>
  <c r="K8466"/>
  <c r="K8467"/>
  <c r="K8468"/>
  <c r="K8469"/>
  <c r="K8470"/>
  <c r="K8471"/>
  <c r="K8472"/>
  <c r="K8473"/>
  <c r="K8474"/>
  <c r="K8475"/>
  <c r="K8476"/>
  <c r="K8477"/>
  <c r="K8478"/>
  <c r="K8479"/>
  <c r="K8480"/>
  <c r="K8481"/>
  <c r="K8482"/>
  <c r="K8483"/>
  <c r="K8484"/>
  <c r="K8485"/>
  <c r="K8486"/>
  <c r="K8487"/>
  <c r="K8488"/>
  <c r="K8489"/>
  <c r="K8490"/>
  <c r="K8491"/>
  <c r="K8492"/>
  <c r="K8493"/>
  <c r="K8494"/>
  <c r="K8495"/>
  <c r="K8496"/>
  <c r="K8497"/>
  <c r="K8498"/>
  <c r="K8499"/>
  <c r="K8500"/>
  <c r="K8501"/>
  <c r="K8502"/>
  <c r="K8503"/>
  <c r="K8504"/>
  <c r="K8505"/>
  <c r="K8506"/>
  <c r="K8507"/>
  <c r="K8508"/>
  <c r="K8509"/>
  <c r="K8510"/>
  <c r="K8511"/>
  <c r="K8512"/>
  <c r="K8513"/>
  <c r="K8514"/>
  <c r="K8515"/>
  <c r="K8516"/>
  <c r="K8517"/>
  <c r="K8518"/>
  <c r="K8519"/>
  <c r="K8520"/>
  <c r="K8521"/>
  <c r="K8522"/>
  <c r="K8523"/>
  <c r="K8524"/>
  <c r="K8525"/>
  <c r="K8526"/>
  <c r="K8527"/>
  <c r="K8528"/>
  <c r="K8529"/>
  <c r="K8530"/>
  <c r="K8531"/>
  <c r="K8532"/>
  <c r="K8533"/>
  <c r="K8534"/>
  <c r="K8535"/>
  <c r="K8536"/>
  <c r="K8537"/>
  <c r="K8538"/>
  <c r="K8539"/>
  <c r="K8540"/>
  <c r="K8541"/>
  <c r="K8542"/>
  <c r="K8543"/>
  <c r="K8544"/>
  <c r="K8545"/>
  <c r="K8546"/>
  <c r="K8547"/>
  <c r="K8548"/>
  <c r="K8549"/>
  <c r="K8550"/>
  <c r="K8551"/>
  <c r="K8552"/>
  <c r="K8553"/>
  <c r="K8554"/>
  <c r="K8555"/>
  <c r="K8556"/>
  <c r="K8557"/>
  <c r="K8558"/>
  <c r="K8559"/>
  <c r="K8560"/>
  <c r="K8561"/>
  <c r="K8562"/>
  <c r="K8563"/>
  <c r="K8564"/>
  <c r="K8565"/>
  <c r="K8566"/>
  <c r="K8567"/>
  <c r="K8568"/>
  <c r="K8569"/>
  <c r="K8570"/>
  <c r="K8571"/>
  <c r="K8572"/>
  <c r="K8573"/>
  <c r="K8574"/>
  <c r="K8575"/>
  <c r="K8576"/>
  <c r="K8577"/>
  <c r="K8578"/>
  <c r="K8579"/>
  <c r="K8580"/>
  <c r="K8581"/>
  <c r="K8582"/>
  <c r="K8583"/>
  <c r="K8584"/>
  <c r="K8585"/>
  <c r="K8586"/>
  <c r="K8587"/>
  <c r="K8588"/>
  <c r="K8589"/>
  <c r="K8590"/>
  <c r="K8591"/>
  <c r="K8592"/>
  <c r="K8593"/>
  <c r="K8594"/>
  <c r="K8595"/>
  <c r="K8596"/>
  <c r="K8597"/>
  <c r="K8598"/>
  <c r="K8599"/>
  <c r="K8600"/>
  <c r="K8601"/>
  <c r="K8602"/>
  <c r="K8603"/>
  <c r="K8604"/>
  <c r="K8605"/>
  <c r="K8606"/>
  <c r="K8607"/>
  <c r="K8608"/>
  <c r="K8609"/>
  <c r="K8610"/>
  <c r="K8611"/>
  <c r="K8612"/>
  <c r="K8613"/>
  <c r="K8614"/>
  <c r="K8615"/>
  <c r="K8616"/>
  <c r="K8617"/>
  <c r="K8618"/>
  <c r="K8619"/>
  <c r="K8620"/>
  <c r="K8621"/>
  <c r="K8622"/>
  <c r="K8623"/>
  <c r="K8624"/>
  <c r="K8625"/>
  <c r="K8626"/>
  <c r="K8627"/>
  <c r="K8628"/>
  <c r="K8629"/>
  <c r="K8630"/>
  <c r="K8631"/>
  <c r="K8632"/>
  <c r="K8633"/>
  <c r="K8634"/>
  <c r="K8635"/>
  <c r="K8636"/>
  <c r="K8637"/>
  <c r="K8638"/>
  <c r="K8639"/>
  <c r="K8640"/>
  <c r="K8641"/>
  <c r="K8642"/>
  <c r="K8643"/>
  <c r="K8644"/>
  <c r="K8645"/>
  <c r="K8646"/>
  <c r="K8647"/>
  <c r="K8648"/>
  <c r="K8649"/>
  <c r="K8650"/>
  <c r="K8651"/>
  <c r="K8652"/>
  <c r="K8653"/>
  <c r="K8654"/>
  <c r="K8655"/>
  <c r="K8656"/>
  <c r="K8657"/>
  <c r="K8658"/>
  <c r="K8659"/>
  <c r="K8660"/>
  <c r="K8661"/>
  <c r="K8662"/>
  <c r="K8663"/>
  <c r="K8664"/>
  <c r="K8665"/>
  <c r="K8666"/>
  <c r="K8667"/>
  <c r="K8668"/>
  <c r="K8669"/>
  <c r="K8670"/>
  <c r="K8671"/>
  <c r="K8672"/>
  <c r="K8673"/>
  <c r="K8674"/>
  <c r="K8675"/>
  <c r="K8676"/>
  <c r="K8677"/>
  <c r="K8678"/>
  <c r="K8679"/>
  <c r="K8680"/>
  <c r="K8681"/>
  <c r="K8682"/>
  <c r="K8683"/>
  <c r="K8684"/>
  <c r="K8685"/>
  <c r="K8686"/>
  <c r="K8687"/>
  <c r="K8688"/>
  <c r="K8689"/>
  <c r="K8690"/>
  <c r="K8691"/>
  <c r="K8692"/>
  <c r="K8693"/>
  <c r="K8694"/>
  <c r="K8695"/>
  <c r="K8696"/>
  <c r="K8697"/>
  <c r="K8698"/>
  <c r="K8699"/>
  <c r="K8700"/>
  <c r="K8701"/>
  <c r="K8702"/>
  <c r="K8703"/>
  <c r="K8704"/>
  <c r="K8705"/>
  <c r="K8706"/>
  <c r="K8707"/>
  <c r="K8708"/>
  <c r="K8709"/>
  <c r="K8710"/>
  <c r="K8711"/>
  <c r="K8712"/>
  <c r="K8713"/>
  <c r="K8714"/>
  <c r="K8715"/>
  <c r="K8716"/>
  <c r="K8717"/>
  <c r="K8718"/>
  <c r="K8719"/>
  <c r="K8720"/>
  <c r="K8721"/>
  <c r="K8722"/>
  <c r="K8723"/>
  <c r="K8724"/>
  <c r="K8725"/>
  <c r="K8726"/>
  <c r="K8727"/>
  <c r="K8728"/>
  <c r="K8729"/>
  <c r="K8730"/>
  <c r="K8731"/>
  <c r="K8732"/>
  <c r="K8733"/>
  <c r="K8734"/>
  <c r="K8735"/>
  <c r="K8736"/>
  <c r="K8737"/>
  <c r="K8738"/>
  <c r="K8739"/>
  <c r="K8740"/>
  <c r="K8741"/>
  <c r="K8742"/>
  <c r="K8743"/>
  <c r="K8744"/>
  <c r="K8745"/>
  <c r="K8746"/>
  <c r="K8747"/>
  <c r="K8748"/>
  <c r="K8749"/>
  <c r="K8750"/>
  <c r="K8751"/>
  <c r="K8752"/>
  <c r="K8753"/>
  <c r="K8754"/>
  <c r="K8755"/>
  <c r="K8756"/>
  <c r="K8757"/>
  <c r="K8758"/>
  <c r="K8759"/>
  <c r="K8760"/>
  <c r="K8761"/>
  <c r="K8762"/>
  <c r="K8763"/>
  <c r="K8764"/>
  <c r="K8765"/>
  <c r="K8766"/>
  <c r="K8767"/>
  <c r="K8768"/>
  <c r="K8769"/>
  <c r="K8770"/>
  <c r="K8771"/>
  <c r="K8772"/>
  <c r="K8773"/>
  <c r="K8774"/>
  <c r="K8775"/>
  <c r="K8776"/>
  <c r="K8777"/>
  <c r="K8778"/>
  <c r="K8779"/>
  <c r="K8780"/>
  <c r="K8781"/>
  <c r="K8782"/>
  <c r="K8783"/>
  <c r="K8784"/>
  <c r="K8785"/>
  <c r="K8786"/>
  <c r="K8787"/>
  <c r="K8788"/>
  <c r="K8789"/>
  <c r="K8790"/>
  <c r="K8791"/>
  <c r="K8792"/>
  <c r="K8793"/>
  <c r="K8794"/>
  <c r="K8795"/>
  <c r="K8796"/>
  <c r="K8797"/>
  <c r="K8798"/>
  <c r="K8799"/>
  <c r="K8800"/>
  <c r="K8801"/>
  <c r="K8802"/>
  <c r="K8803"/>
  <c r="K8804"/>
  <c r="K8805"/>
  <c r="K8806"/>
  <c r="K8807"/>
  <c r="K8808"/>
  <c r="K8809"/>
  <c r="K8810"/>
  <c r="K8811"/>
  <c r="K8812"/>
  <c r="K8813"/>
  <c r="K8814"/>
  <c r="K8815"/>
  <c r="K8816"/>
  <c r="K8817"/>
  <c r="K8818"/>
  <c r="K8819"/>
  <c r="K8820"/>
  <c r="K8821"/>
  <c r="K8822"/>
  <c r="K8823"/>
  <c r="K8824"/>
  <c r="K8825"/>
  <c r="K8826"/>
  <c r="K8827"/>
  <c r="K8828"/>
  <c r="K8829"/>
  <c r="K8830"/>
  <c r="K8831"/>
  <c r="K8832"/>
  <c r="K8833"/>
  <c r="K8834"/>
  <c r="K8835"/>
  <c r="K8836"/>
  <c r="K8837"/>
  <c r="K8838"/>
  <c r="K8839"/>
  <c r="K8840"/>
  <c r="K8841"/>
  <c r="K8842"/>
  <c r="K8843"/>
  <c r="K8844"/>
  <c r="K8845"/>
  <c r="K8846"/>
  <c r="K8847"/>
  <c r="K8848"/>
  <c r="K8849"/>
  <c r="K8850"/>
  <c r="K8851"/>
  <c r="K8852"/>
  <c r="K8853"/>
  <c r="K8854"/>
  <c r="K8855"/>
  <c r="K8856"/>
  <c r="K8857"/>
  <c r="K8858"/>
  <c r="K8859"/>
  <c r="K8860"/>
  <c r="K8861"/>
  <c r="K8862"/>
  <c r="K8863"/>
  <c r="K8864"/>
  <c r="K8865"/>
  <c r="K8866"/>
  <c r="K8867"/>
  <c r="K8868"/>
  <c r="K8869"/>
  <c r="K8870"/>
  <c r="K8871"/>
  <c r="K8872"/>
  <c r="K8873"/>
  <c r="K8874"/>
  <c r="K8875"/>
  <c r="K8876"/>
  <c r="K8877"/>
  <c r="K8878"/>
  <c r="K8879"/>
  <c r="K8880"/>
  <c r="K8881"/>
  <c r="K8882"/>
  <c r="K8883"/>
  <c r="K8884"/>
  <c r="K8885"/>
  <c r="K8886"/>
  <c r="K8887"/>
  <c r="K8888"/>
  <c r="K8889"/>
  <c r="K8890"/>
  <c r="K8891"/>
  <c r="K8892"/>
  <c r="K8893"/>
  <c r="K8894"/>
  <c r="K8895"/>
  <c r="K8896"/>
  <c r="K8897"/>
  <c r="K8898"/>
  <c r="K8899"/>
  <c r="K8900"/>
  <c r="K8901"/>
  <c r="K8902"/>
  <c r="K8903"/>
  <c r="K8904"/>
  <c r="K8905"/>
  <c r="K8906"/>
  <c r="K8907"/>
  <c r="K8908"/>
  <c r="K8909"/>
  <c r="K8910"/>
  <c r="K8911"/>
  <c r="K8912"/>
  <c r="K8913"/>
  <c r="K8914"/>
  <c r="K8915"/>
  <c r="K8916"/>
  <c r="K8917"/>
  <c r="K8918"/>
  <c r="K8919"/>
  <c r="K8920"/>
  <c r="K8921"/>
  <c r="K8922"/>
  <c r="K8923"/>
  <c r="K8924"/>
  <c r="K8925"/>
  <c r="K8926"/>
  <c r="K8927"/>
  <c r="K8928"/>
  <c r="K8929"/>
  <c r="K8930"/>
  <c r="K8931"/>
  <c r="K8932"/>
  <c r="K8933"/>
  <c r="K8934"/>
  <c r="K8935"/>
  <c r="K8936"/>
  <c r="K8937"/>
  <c r="K8938"/>
  <c r="K8939"/>
  <c r="K8940"/>
  <c r="K8941"/>
  <c r="K8942"/>
  <c r="K8943"/>
  <c r="K8944"/>
  <c r="K8945"/>
  <c r="K8946"/>
  <c r="K8947"/>
  <c r="K8948"/>
  <c r="K8949"/>
  <c r="K8950"/>
  <c r="K8951"/>
  <c r="K8952"/>
  <c r="K8953"/>
  <c r="K8954"/>
  <c r="K8955"/>
  <c r="K8956"/>
  <c r="K8957"/>
  <c r="K8958"/>
  <c r="K8959"/>
  <c r="K8960"/>
  <c r="K8961"/>
  <c r="K8962"/>
  <c r="K8963"/>
  <c r="K8964"/>
  <c r="K8965"/>
  <c r="K8966"/>
  <c r="K8967"/>
  <c r="K8968"/>
  <c r="K8969"/>
  <c r="K8970"/>
  <c r="K8971"/>
  <c r="K8972"/>
  <c r="K8973"/>
  <c r="K8974"/>
  <c r="K8975"/>
  <c r="K8976"/>
  <c r="K8977"/>
  <c r="K8978"/>
  <c r="K8979"/>
  <c r="K8980"/>
  <c r="K8981"/>
  <c r="K8982"/>
  <c r="K8983"/>
  <c r="K8984"/>
  <c r="K8985"/>
  <c r="K8986"/>
  <c r="K8987"/>
  <c r="K8988"/>
  <c r="K8989"/>
  <c r="K8990"/>
  <c r="K8991"/>
  <c r="K8992"/>
  <c r="K8993"/>
  <c r="K8994"/>
  <c r="K8995"/>
  <c r="K8996"/>
  <c r="K8997"/>
  <c r="K8998"/>
  <c r="K8999"/>
  <c r="K9000"/>
  <c r="K9001"/>
  <c r="K9002"/>
  <c r="K9003"/>
  <c r="K9004"/>
  <c r="K9005"/>
  <c r="K9006"/>
  <c r="K9007"/>
  <c r="K9008"/>
  <c r="K9009"/>
  <c r="K9010"/>
  <c r="K9011"/>
  <c r="K9012"/>
  <c r="K9013"/>
  <c r="K9014"/>
  <c r="K9015"/>
  <c r="K9016"/>
  <c r="K9017"/>
  <c r="K9018"/>
  <c r="K9019"/>
  <c r="K9020"/>
  <c r="K9021"/>
  <c r="K9022"/>
  <c r="K9023"/>
  <c r="K9024"/>
  <c r="K9025"/>
  <c r="K9026"/>
  <c r="K9027"/>
  <c r="K9028"/>
  <c r="K9029"/>
  <c r="K9030"/>
  <c r="K9031"/>
  <c r="K9032"/>
  <c r="K9033"/>
  <c r="K9034"/>
  <c r="K9035"/>
  <c r="K9036"/>
  <c r="K9037"/>
  <c r="K9038"/>
  <c r="K9039"/>
  <c r="K9040"/>
  <c r="K9041"/>
  <c r="K9042"/>
  <c r="K9043"/>
  <c r="K9044"/>
  <c r="K9045"/>
  <c r="K9046"/>
  <c r="K9047"/>
  <c r="K9048"/>
  <c r="K9049"/>
  <c r="K9050"/>
  <c r="K9051"/>
  <c r="K9052"/>
  <c r="K9053"/>
  <c r="K9054"/>
  <c r="K9055"/>
  <c r="K9056"/>
  <c r="K9057"/>
  <c r="K9058"/>
  <c r="K9059"/>
  <c r="K9060"/>
  <c r="K9061"/>
  <c r="K9062"/>
  <c r="K9063"/>
  <c r="K9064"/>
  <c r="K9065"/>
  <c r="K9066"/>
  <c r="K9067"/>
  <c r="K9068"/>
  <c r="K9069"/>
  <c r="K9070"/>
  <c r="K9071"/>
  <c r="K9072"/>
  <c r="K9073"/>
  <c r="K9074"/>
  <c r="K9075"/>
  <c r="K9076"/>
  <c r="K9077"/>
  <c r="K9078"/>
  <c r="K9079"/>
  <c r="K9080"/>
  <c r="K9081"/>
  <c r="K9082"/>
  <c r="K9083"/>
  <c r="K9084"/>
  <c r="K9085"/>
  <c r="K9086"/>
  <c r="K9087"/>
  <c r="K9088"/>
  <c r="K9089"/>
  <c r="K9090"/>
  <c r="K9091"/>
  <c r="K9092"/>
  <c r="K9093"/>
  <c r="K9094"/>
  <c r="K9095"/>
  <c r="K9096"/>
  <c r="K9097"/>
  <c r="K9098"/>
  <c r="K9099"/>
  <c r="K9100"/>
  <c r="K9101"/>
  <c r="K9102"/>
  <c r="K9103"/>
  <c r="K9104"/>
  <c r="K9105"/>
  <c r="K9106"/>
  <c r="K9107"/>
  <c r="K9108"/>
  <c r="K9109"/>
  <c r="K9110"/>
  <c r="K9111"/>
  <c r="K9112"/>
  <c r="K9113"/>
  <c r="K9114"/>
  <c r="K9115"/>
  <c r="K9116"/>
  <c r="K9117"/>
  <c r="K9118"/>
  <c r="K9119"/>
  <c r="K9120"/>
  <c r="K9121"/>
  <c r="K9122"/>
  <c r="K9123"/>
  <c r="K9124"/>
  <c r="K9125"/>
  <c r="K9126"/>
  <c r="K9127"/>
  <c r="K9128"/>
  <c r="K9129"/>
  <c r="K9130"/>
  <c r="K9131"/>
  <c r="K9132"/>
  <c r="K9133"/>
  <c r="K9134"/>
  <c r="K9135"/>
  <c r="K9136"/>
  <c r="K9137"/>
  <c r="K9138"/>
  <c r="K9139"/>
  <c r="K9140"/>
  <c r="K9141"/>
  <c r="K9142"/>
  <c r="K9143"/>
  <c r="K9144"/>
  <c r="K9145"/>
  <c r="K9146"/>
  <c r="K9147"/>
  <c r="K9148"/>
  <c r="K9149"/>
  <c r="K9150"/>
  <c r="K9151"/>
  <c r="K9152"/>
  <c r="K9153"/>
  <c r="K9154"/>
  <c r="K9155"/>
  <c r="K9156"/>
  <c r="K9157"/>
  <c r="K9158"/>
  <c r="K9159"/>
  <c r="K9160"/>
  <c r="K9161"/>
  <c r="K9162"/>
  <c r="K9163"/>
  <c r="K9164"/>
  <c r="K9165"/>
  <c r="K9166"/>
  <c r="K9167"/>
  <c r="K9168"/>
  <c r="K9169"/>
  <c r="K9170"/>
  <c r="K9171"/>
  <c r="K9172"/>
  <c r="K9173"/>
  <c r="K9174"/>
  <c r="K9175"/>
  <c r="K9176"/>
  <c r="K9177"/>
  <c r="K9178"/>
  <c r="K9179"/>
  <c r="K9180"/>
  <c r="K9181"/>
  <c r="K9182"/>
  <c r="K9183"/>
  <c r="K9184"/>
  <c r="K9185"/>
  <c r="K9186"/>
  <c r="K9187"/>
  <c r="K9188"/>
  <c r="K9189"/>
  <c r="K9190"/>
  <c r="K9191"/>
  <c r="K9192"/>
  <c r="K9193"/>
  <c r="K9194"/>
  <c r="K9195"/>
  <c r="K9196"/>
  <c r="K9197"/>
  <c r="K9198"/>
  <c r="K9199"/>
  <c r="K9200"/>
  <c r="K9201"/>
  <c r="K9202"/>
  <c r="K9203"/>
  <c r="K9204"/>
  <c r="K9205"/>
  <c r="K9206"/>
  <c r="K9207"/>
  <c r="K9208"/>
  <c r="K9209"/>
  <c r="K9210"/>
  <c r="K9211"/>
  <c r="K9212"/>
  <c r="K9213"/>
  <c r="K9214"/>
  <c r="K9215"/>
  <c r="K9216"/>
  <c r="K9217"/>
  <c r="K9218"/>
  <c r="K9219"/>
  <c r="K9220"/>
  <c r="K9221"/>
  <c r="K9222"/>
  <c r="K9223"/>
  <c r="K9224"/>
  <c r="K9225"/>
  <c r="K9226"/>
  <c r="K9227"/>
  <c r="K9228"/>
  <c r="K9229"/>
  <c r="K9230"/>
  <c r="K9231"/>
  <c r="K9232"/>
  <c r="K9233"/>
  <c r="K9234"/>
  <c r="K9235"/>
  <c r="K9236"/>
  <c r="K9237"/>
  <c r="K9238"/>
  <c r="K9239"/>
  <c r="K9240"/>
  <c r="K9241"/>
  <c r="K9242"/>
  <c r="K9243"/>
  <c r="K9244"/>
  <c r="K9245"/>
  <c r="K9246"/>
  <c r="K9247"/>
  <c r="K9248"/>
  <c r="K9249"/>
  <c r="K9250"/>
  <c r="K9251"/>
  <c r="K9252"/>
  <c r="K9253"/>
  <c r="K9254"/>
  <c r="K9255"/>
  <c r="K9256"/>
  <c r="K9257"/>
  <c r="K9258"/>
  <c r="K9259"/>
  <c r="K9260"/>
  <c r="K9261"/>
  <c r="K9262"/>
  <c r="K9263"/>
  <c r="K9264"/>
  <c r="K9265"/>
  <c r="K9266"/>
  <c r="K9267"/>
  <c r="K9268"/>
  <c r="K9269"/>
  <c r="K3"/>
  <c r="J4" i="15"/>
  <c r="J5"/>
  <c r="J6"/>
  <c r="J7"/>
  <c r="J8"/>
  <c r="J9"/>
  <c r="J10"/>
  <c r="J11"/>
  <c r="J12"/>
  <c r="J13"/>
  <c r="J14"/>
  <c r="J15"/>
  <c r="J16"/>
  <c r="J17"/>
  <c r="H10"/>
  <c r="H11"/>
  <c r="H9"/>
  <c r="H16"/>
  <c r="H17"/>
  <c r="H15"/>
  <c r="D17"/>
  <c r="D16"/>
  <c r="D15"/>
  <c r="D11"/>
  <c r="D10"/>
  <c r="D9"/>
  <c r="H5"/>
  <c r="H4"/>
  <c r="D4"/>
  <c r="D5"/>
  <c r="D3"/>
  <c r="D4" i="13"/>
  <c r="C21" i="15"/>
  <c r="H4" i="9"/>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3"/>
  <c r="K4" i="6"/>
  <c r="K5"/>
  <c r="K6"/>
  <c r="K7"/>
  <c r="K8"/>
  <c r="K9"/>
  <c r="K10"/>
  <c r="K11"/>
  <c r="K12"/>
  <c r="K13"/>
  <c r="K14"/>
  <c r="K15"/>
  <c r="K16"/>
  <c r="K17"/>
  <c r="K18"/>
  <c r="K19"/>
  <c r="K20"/>
  <c r="K21"/>
  <c r="K22"/>
  <c r="K23"/>
  <c r="K24"/>
  <c r="K25"/>
  <c r="K26"/>
  <c r="K27"/>
  <c r="K28"/>
  <c r="K29"/>
  <c r="K30"/>
  <c r="K31"/>
  <c r="K32"/>
  <c r="K33"/>
  <c r="K34"/>
  <c r="K35"/>
  <c r="K36"/>
  <c r="K37"/>
  <c r="K38"/>
  <c r="K39"/>
  <c r="K40"/>
  <c r="K41"/>
  <c r="K42"/>
  <c r="K43"/>
  <c r="K44"/>
  <c r="K45"/>
  <c r="K46"/>
  <c r="K47"/>
  <c r="K48"/>
  <c r="K49"/>
  <c r="K50"/>
  <c r="K51"/>
  <c r="K52"/>
  <c r="K53"/>
  <c r="K54"/>
  <c r="K55"/>
  <c r="K56"/>
  <c r="K57"/>
  <c r="K58"/>
  <c r="K59"/>
  <c r="K60"/>
  <c r="K61"/>
  <c r="K62"/>
  <c r="K63"/>
  <c r="K64"/>
  <c r="K65"/>
  <c r="K66"/>
  <c r="K67"/>
  <c r="K68"/>
  <c r="K69"/>
  <c r="K70"/>
  <c r="K71"/>
  <c r="K72"/>
  <c r="K73"/>
  <c r="K74"/>
  <c r="K75"/>
  <c r="K76"/>
  <c r="K77"/>
  <c r="K78"/>
  <c r="K79"/>
  <c r="K80"/>
  <c r="K81"/>
  <c r="K82"/>
  <c r="K83"/>
  <c r="K84"/>
  <c r="K85"/>
  <c r="K86"/>
  <c r="K87"/>
  <c r="K88"/>
  <c r="K89"/>
  <c r="K90"/>
  <c r="K91"/>
  <c r="K92"/>
  <c r="K93"/>
  <c r="K94"/>
  <c r="K95"/>
  <c r="K96"/>
  <c r="K97"/>
  <c r="K98"/>
  <c r="K99"/>
  <c r="K100"/>
  <c r="K101"/>
  <c r="K102"/>
  <c r="K103"/>
  <c r="K104"/>
  <c r="K105"/>
  <c r="K106"/>
  <c r="K107"/>
  <c r="K108"/>
  <c r="K109"/>
  <c r="K110"/>
  <c r="K111"/>
  <c r="K112"/>
  <c r="K113"/>
  <c r="K114"/>
  <c r="K115"/>
  <c r="K116"/>
  <c r="K117"/>
  <c r="K118"/>
  <c r="K119"/>
  <c r="K120"/>
  <c r="K121"/>
  <c r="K122"/>
  <c r="K123"/>
  <c r="K124"/>
  <c r="K125"/>
  <c r="K126"/>
  <c r="K127"/>
  <c r="K128"/>
  <c r="K129"/>
  <c r="K130"/>
  <c r="K131"/>
  <c r="K132"/>
  <c r="K133"/>
  <c r="K134"/>
  <c r="K135"/>
  <c r="K136"/>
  <c r="K137"/>
  <c r="K138"/>
  <c r="K139"/>
  <c r="K140"/>
  <c r="K141"/>
  <c r="K142"/>
  <c r="K143"/>
  <c r="K144"/>
  <c r="K145"/>
  <c r="K146"/>
  <c r="K147"/>
  <c r="K148"/>
  <c r="K149"/>
  <c r="K150"/>
  <c r="K151"/>
  <c r="K152"/>
  <c r="K153"/>
  <c r="K154"/>
  <c r="K155"/>
  <c r="K156"/>
  <c r="K157"/>
  <c r="K158"/>
  <c r="K159"/>
  <c r="K160"/>
  <c r="K161"/>
  <c r="K162"/>
  <c r="K163"/>
  <c r="K164"/>
  <c r="K165"/>
  <c r="K166"/>
  <c r="K167"/>
  <c r="K168"/>
  <c r="K169"/>
  <c r="K170"/>
  <c r="K171"/>
  <c r="K172"/>
  <c r="K173"/>
  <c r="K174"/>
  <c r="K175"/>
  <c r="K176"/>
  <c r="K177"/>
  <c r="K178"/>
  <c r="K179"/>
  <c r="K180"/>
  <c r="K181"/>
  <c r="K182"/>
  <c r="K183"/>
  <c r="K184"/>
  <c r="K185"/>
  <c r="K186"/>
  <c r="K187"/>
  <c r="K188"/>
  <c r="K189"/>
  <c r="K190"/>
  <c r="K191"/>
  <c r="K192"/>
  <c r="K193"/>
  <c r="K194"/>
  <c r="K195"/>
  <c r="K196"/>
  <c r="K197"/>
  <c r="K198"/>
  <c r="K199"/>
  <c r="K200"/>
  <c r="K201"/>
  <c r="K202"/>
  <c r="K203"/>
  <c r="K204"/>
  <c r="K205"/>
  <c r="K206"/>
  <c r="K207"/>
  <c r="K208"/>
  <c r="K209"/>
  <c r="K210"/>
  <c r="K211"/>
  <c r="K212"/>
  <c r="K213"/>
  <c r="K214"/>
  <c r="K215"/>
  <c r="K216"/>
  <c r="K217"/>
  <c r="K218"/>
  <c r="K219"/>
  <c r="K220"/>
  <c r="K221"/>
  <c r="K222"/>
  <c r="K223"/>
  <c r="K224"/>
  <c r="K225"/>
  <c r="K226"/>
  <c r="K227"/>
  <c r="K228"/>
  <c r="K229"/>
  <c r="K230"/>
  <c r="K231"/>
  <c r="K232"/>
  <c r="K233"/>
  <c r="K234"/>
  <c r="K235"/>
  <c r="K236"/>
  <c r="K237"/>
  <c r="K238"/>
  <c r="K239"/>
  <c r="K240"/>
  <c r="K241"/>
  <c r="K242"/>
  <c r="K243"/>
  <c r="K244"/>
  <c r="K245"/>
  <c r="K246"/>
  <c r="K247"/>
  <c r="K248"/>
  <c r="K249"/>
  <c r="K250"/>
  <c r="K251"/>
  <c r="K252"/>
  <c r="K253"/>
  <c r="K254"/>
  <c r="K255"/>
  <c r="K256"/>
  <c r="K257"/>
  <c r="K258"/>
  <c r="K259"/>
  <c r="K260"/>
  <c r="K261"/>
  <c r="K262"/>
  <c r="K263"/>
  <c r="K264"/>
  <c r="K265"/>
  <c r="K266"/>
  <c r="K267"/>
  <c r="K268"/>
  <c r="K269"/>
  <c r="K270"/>
  <c r="K271"/>
  <c r="K272"/>
  <c r="K273"/>
  <c r="K274"/>
  <c r="K275"/>
  <c r="K276"/>
  <c r="K277"/>
  <c r="K278"/>
  <c r="K279"/>
  <c r="K280"/>
  <c r="K281"/>
  <c r="K282"/>
  <c r="K283"/>
  <c r="K284"/>
  <c r="K285"/>
  <c r="K286"/>
  <c r="K287"/>
  <c r="K288"/>
  <c r="K289"/>
  <c r="K290"/>
  <c r="K291"/>
  <c r="K292"/>
  <c r="K293"/>
  <c r="K294"/>
  <c r="K295"/>
  <c r="K296"/>
  <c r="K297"/>
  <c r="K298"/>
  <c r="K299"/>
  <c r="K300"/>
  <c r="K301"/>
  <c r="K302"/>
  <c r="K303"/>
  <c r="K304"/>
  <c r="K305"/>
  <c r="K306"/>
  <c r="K307"/>
  <c r="K308"/>
  <c r="K309"/>
  <c r="K310"/>
  <c r="K311"/>
  <c r="K312"/>
  <c r="K313"/>
  <c r="K314"/>
  <c r="K315"/>
  <c r="K316"/>
  <c r="K317"/>
  <c r="K318"/>
  <c r="K319"/>
  <c r="K320"/>
  <c r="K321"/>
  <c r="K322"/>
  <c r="K323"/>
  <c r="K324"/>
  <c r="K325"/>
  <c r="K326"/>
  <c r="K327"/>
  <c r="K328"/>
  <c r="K329"/>
  <c r="K330"/>
  <c r="K331"/>
  <c r="K332"/>
  <c r="K333"/>
  <c r="K334"/>
  <c r="K335"/>
  <c r="K336"/>
  <c r="K337"/>
  <c r="K338"/>
  <c r="K339"/>
  <c r="K340"/>
  <c r="K341"/>
  <c r="K342"/>
  <c r="K343"/>
  <c r="K344"/>
  <c r="K345"/>
  <c r="K346"/>
  <c r="K347"/>
  <c r="K348"/>
  <c r="K349"/>
  <c r="K350"/>
  <c r="K351"/>
  <c r="K352"/>
  <c r="K353"/>
  <c r="K354"/>
  <c r="K355"/>
  <c r="K356"/>
  <c r="K357"/>
  <c r="K358"/>
  <c r="K359"/>
  <c r="K360"/>
  <c r="K361"/>
  <c r="K362"/>
  <c r="K363"/>
  <c r="K364"/>
  <c r="K365"/>
  <c r="K366"/>
  <c r="K367"/>
  <c r="K368"/>
  <c r="K369"/>
  <c r="K370"/>
  <c r="K371"/>
  <c r="K372"/>
  <c r="K373"/>
  <c r="K374"/>
  <c r="K375"/>
  <c r="K376"/>
  <c r="K377"/>
  <c r="K378"/>
  <c r="K379"/>
  <c r="K380"/>
  <c r="K381"/>
  <c r="K382"/>
  <c r="K383"/>
  <c r="K384"/>
  <c r="K385"/>
  <c r="K386"/>
  <c r="K387"/>
  <c r="K388"/>
  <c r="K389"/>
  <c r="K390"/>
  <c r="K391"/>
  <c r="K392"/>
  <c r="K393"/>
  <c r="K394"/>
  <c r="K395"/>
  <c r="K396"/>
  <c r="K397"/>
  <c r="K398"/>
  <c r="K399"/>
  <c r="K400"/>
  <c r="K401"/>
  <c r="K402"/>
  <c r="K403"/>
  <c r="K404"/>
  <c r="K405"/>
  <c r="K406"/>
  <c r="K407"/>
  <c r="K408"/>
  <c r="K409"/>
  <c r="K410"/>
  <c r="K411"/>
  <c r="K412"/>
  <c r="K413"/>
  <c r="K414"/>
  <c r="K415"/>
  <c r="K416"/>
  <c r="K417"/>
  <c r="K418"/>
  <c r="K419"/>
  <c r="K420"/>
  <c r="K421"/>
  <c r="K422"/>
  <c r="K423"/>
  <c r="K424"/>
  <c r="K425"/>
  <c r="K426"/>
  <c r="K427"/>
  <c r="K428"/>
  <c r="K429"/>
  <c r="K430"/>
  <c r="K431"/>
  <c r="K432"/>
  <c r="K433"/>
  <c r="K434"/>
  <c r="K435"/>
  <c r="K436"/>
  <c r="K437"/>
  <c r="K438"/>
  <c r="K439"/>
  <c r="K440"/>
  <c r="K441"/>
  <c r="K442"/>
  <c r="K443"/>
  <c r="K444"/>
  <c r="K445"/>
  <c r="K446"/>
  <c r="K447"/>
  <c r="K448"/>
  <c r="K449"/>
  <c r="K450"/>
  <c r="K451"/>
  <c r="K452"/>
  <c r="K453"/>
  <c r="K454"/>
  <c r="K455"/>
  <c r="K456"/>
  <c r="K457"/>
  <c r="K458"/>
  <c r="K459"/>
  <c r="K460"/>
  <c r="K461"/>
  <c r="K462"/>
  <c r="K463"/>
  <c r="K464"/>
  <c r="K465"/>
  <c r="K466"/>
  <c r="K467"/>
  <c r="K468"/>
  <c r="K469"/>
  <c r="K470"/>
  <c r="K471"/>
  <c r="K472"/>
  <c r="K473"/>
  <c r="K474"/>
  <c r="K475"/>
  <c r="K476"/>
  <c r="K477"/>
  <c r="K478"/>
  <c r="K479"/>
  <c r="K480"/>
  <c r="K481"/>
  <c r="K482"/>
  <c r="K483"/>
  <c r="K484"/>
  <c r="K485"/>
  <c r="K486"/>
  <c r="K487"/>
  <c r="K488"/>
  <c r="K489"/>
  <c r="K490"/>
  <c r="K491"/>
  <c r="K492"/>
  <c r="K493"/>
  <c r="K494"/>
  <c r="K495"/>
  <c r="K496"/>
  <c r="K497"/>
  <c r="K498"/>
  <c r="K499"/>
  <c r="K500"/>
  <c r="K501"/>
  <c r="K502"/>
  <c r="K503"/>
  <c r="K504"/>
  <c r="K505"/>
  <c r="K506"/>
  <c r="K507"/>
  <c r="K508"/>
  <c r="K509"/>
  <c r="K510"/>
  <c r="K511"/>
  <c r="K512"/>
  <c r="K513"/>
  <c r="K514"/>
  <c r="K515"/>
  <c r="K516"/>
  <c r="K517"/>
  <c r="K518"/>
  <c r="K519"/>
  <c r="K520"/>
  <c r="K521"/>
  <c r="K522"/>
  <c r="K523"/>
  <c r="K524"/>
  <c r="K525"/>
  <c r="K526"/>
  <c r="K527"/>
  <c r="K528"/>
  <c r="K529"/>
  <c r="K530"/>
  <c r="K531"/>
  <c r="K532"/>
  <c r="K533"/>
  <c r="K534"/>
  <c r="K535"/>
  <c r="K536"/>
  <c r="K537"/>
  <c r="K538"/>
  <c r="K539"/>
  <c r="K540"/>
  <c r="K541"/>
  <c r="K542"/>
  <c r="K543"/>
  <c r="K544"/>
  <c r="K545"/>
  <c r="K546"/>
  <c r="K547"/>
  <c r="K548"/>
  <c r="K549"/>
  <c r="K550"/>
  <c r="K551"/>
  <c r="K552"/>
  <c r="K553"/>
  <c r="K554"/>
  <c r="K555"/>
  <c r="K556"/>
  <c r="K557"/>
  <c r="K558"/>
  <c r="K559"/>
  <c r="K560"/>
  <c r="K561"/>
  <c r="K562"/>
  <c r="K563"/>
  <c r="K564"/>
  <c r="K565"/>
  <c r="K566"/>
  <c r="K567"/>
  <c r="K568"/>
  <c r="K569"/>
  <c r="K570"/>
  <c r="K571"/>
  <c r="K572"/>
  <c r="K573"/>
  <c r="K574"/>
  <c r="K575"/>
  <c r="K576"/>
  <c r="K577"/>
  <c r="K578"/>
  <c r="K579"/>
  <c r="K580"/>
  <c r="K581"/>
  <c r="K582"/>
  <c r="K583"/>
  <c r="K584"/>
  <c r="K585"/>
  <c r="K586"/>
  <c r="K587"/>
  <c r="K588"/>
  <c r="K589"/>
  <c r="K590"/>
  <c r="K591"/>
  <c r="K592"/>
  <c r="K593"/>
  <c r="K594"/>
  <c r="K595"/>
  <c r="K596"/>
  <c r="K597"/>
  <c r="K598"/>
  <c r="K599"/>
  <c r="K600"/>
  <c r="K601"/>
  <c r="K602"/>
  <c r="K603"/>
  <c r="K604"/>
  <c r="K605"/>
  <c r="K606"/>
  <c r="K607"/>
  <c r="K608"/>
  <c r="K609"/>
  <c r="K610"/>
  <c r="K611"/>
  <c r="K612"/>
  <c r="K613"/>
  <c r="K614"/>
  <c r="K615"/>
  <c r="K616"/>
  <c r="K617"/>
  <c r="K618"/>
  <c r="K619"/>
  <c r="K620"/>
  <c r="K621"/>
  <c r="K622"/>
  <c r="K623"/>
  <c r="K624"/>
  <c r="K625"/>
  <c r="K626"/>
  <c r="K627"/>
  <c r="K628"/>
  <c r="K629"/>
  <c r="K630"/>
  <c r="K631"/>
  <c r="K632"/>
  <c r="K633"/>
  <c r="K634"/>
  <c r="K635"/>
  <c r="K636"/>
  <c r="K637"/>
  <c r="K638"/>
  <c r="K639"/>
  <c r="K640"/>
  <c r="K641"/>
  <c r="K642"/>
  <c r="K643"/>
  <c r="K644"/>
  <c r="K645"/>
  <c r="K646"/>
  <c r="K647"/>
  <c r="K648"/>
  <c r="K649"/>
  <c r="K650"/>
  <c r="K651"/>
  <c r="K652"/>
  <c r="K653"/>
  <c r="K654"/>
  <c r="K655"/>
  <c r="K656"/>
  <c r="K657"/>
  <c r="K658"/>
  <c r="K659"/>
  <c r="K660"/>
  <c r="K661"/>
  <c r="K662"/>
  <c r="K663"/>
  <c r="K664"/>
  <c r="K665"/>
  <c r="K666"/>
  <c r="K667"/>
  <c r="K668"/>
  <c r="K669"/>
  <c r="K670"/>
  <c r="K671"/>
  <c r="K672"/>
  <c r="K673"/>
  <c r="K674"/>
  <c r="K675"/>
  <c r="K676"/>
  <c r="K677"/>
  <c r="K678"/>
  <c r="K679"/>
  <c r="K680"/>
  <c r="K681"/>
  <c r="K682"/>
  <c r="K683"/>
  <c r="K684"/>
  <c r="K685"/>
  <c r="K686"/>
  <c r="K687"/>
  <c r="K688"/>
  <c r="K689"/>
  <c r="K690"/>
  <c r="K691"/>
  <c r="K692"/>
  <c r="K693"/>
  <c r="K694"/>
  <c r="K695"/>
  <c r="K696"/>
  <c r="K697"/>
  <c r="K698"/>
  <c r="K699"/>
  <c r="K700"/>
  <c r="K701"/>
  <c r="K702"/>
  <c r="K703"/>
  <c r="K704"/>
  <c r="K705"/>
  <c r="K706"/>
  <c r="K707"/>
  <c r="K708"/>
  <c r="K709"/>
  <c r="K710"/>
  <c r="K711"/>
  <c r="K712"/>
  <c r="K713"/>
  <c r="K714"/>
  <c r="K715"/>
  <c r="K716"/>
  <c r="K717"/>
  <c r="K718"/>
  <c r="K719"/>
  <c r="K720"/>
  <c r="K721"/>
  <c r="K722"/>
  <c r="K723"/>
  <c r="K724"/>
  <c r="K725"/>
  <c r="K726"/>
  <c r="K727"/>
  <c r="K728"/>
  <c r="K729"/>
  <c r="K730"/>
  <c r="K731"/>
  <c r="K732"/>
  <c r="K733"/>
  <c r="K734"/>
  <c r="K735"/>
  <c r="K736"/>
  <c r="K737"/>
  <c r="K738"/>
  <c r="K739"/>
  <c r="K740"/>
  <c r="K741"/>
  <c r="K742"/>
  <c r="K743"/>
  <c r="K744"/>
  <c r="K745"/>
  <c r="K746"/>
  <c r="K747"/>
  <c r="K748"/>
  <c r="K749"/>
  <c r="K750"/>
  <c r="K751"/>
  <c r="K752"/>
  <c r="K753"/>
  <c r="K754"/>
  <c r="K755"/>
  <c r="K756"/>
  <c r="K757"/>
  <c r="K758"/>
  <c r="K759"/>
  <c r="K760"/>
  <c r="K761"/>
  <c r="K762"/>
  <c r="K763"/>
  <c r="K764"/>
  <c r="K765"/>
  <c r="K766"/>
  <c r="K767"/>
  <c r="K768"/>
  <c r="K769"/>
  <c r="K770"/>
  <c r="K771"/>
  <c r="K772"/>
  <c r="K773"/>
  <c r="K774"/>
  <c r="K775"/>
  <c r="K776"/>
  <c r="K777"/>
  <c r="K778"/>
  <c r="K779"/>
  <c r="K780"/>
  <c r="K781"/>
  <c r="K782"/>
  <c r="K783"/>
  <c r="K784"/>
  <c r="K785"/>
  <c r="K786"/>
  <c r="K787"/>
  <c r="K788"/>
  <c r="K789"/>
  <c r="K790"/>
  <c r="K791"/>
  <c r="K792"/>
  <c r="K793"/>
  <c r="K794"/>
  <c r="K795"/>
  <c r="K796"/>
  <c r="K797"/>
  <c r="K798"/>
  <c r="K799"/>
  <c r="K800"/>
  <c r="K801"/>
  <c r="K802"/>
  <c r="K803"/>
  <c r="K804"/>
  <c r="K805"/>
  <c r="K806"/>
  <c r="K807"/>
  <c r="K808"/>
  <c r="K809"/>
  <c r="K810"/>
  <c r="K811"/>
  <c r="K812"/>
  <c r="K813"/>
  <c r="K814"/>
  <c r="K815"/>
  <c r="K816"/>
  <c r="K817"/>
  <c r="K818"/>
  <c r="K819"/>
  <c r="K820"/>
  <c r="K821"/>
  <c r="K822"/>
  <c r="K823"/>
  <c r="K824"/>
  <c r="K825"/>
  <c r="K826"/>
  <c r="K827"/>
  <c r="K828"/>
  <c r="K829"/>
  <c r="K830"/>
  <c r="K831"/>
  <c r="K832"/>
  <c r="K833"/>
  <c r="K834"/>
  <c r="K835"/>
  <c r="K836"/>
  <c r="K837"/>
  <c r="K838"/>
  <c r="K839"/>
  <c r="K840"/>
  <c r="K841"/>
  <c r="K842"/>
  <c r="K843"/>
  <c r="K844"/>
  <c r="K845"/>
  <c r="K846"/>
  <c r="K847"/>
  <c r="K848"/>
  <c r="K849"/>
  <c r="K850"/>
  <c r="K851"/>
  <c r="K852"/>
  <c r="K853"/>
  <c r="K854"/>
  <c r="K855"/>
  <c r="K856"/>
  <c r="K857"/>
  <c r="K858"/>
  <c r="K859"/>
  <c r="K860"/>
  <c r="K861"/>
  <c r="K862"/>
  <c r="K863"/>
  <c r="K864"/>
  <c r="K865"/>
  <c r="K866"/>
  <c r="K867"/>
  <c r="K868"/>
  <c r="K869"/>
  <c r="K870"/>
  <c r="K871"/>
  <c r="K872"/>
  <c r="K873"/>
  <c r="K874"/>
  <c r="K875"/>
  <c r="K876"/>
  <c r="K877"/>
  <c r="K878"/>
  <c r="K879"/>
  <c r="K880"/>
  <c r="K881"/>
  <c r="K882"/>
  <c r="K883"/>
  <c r="K884"/>
  <c r="K885"/>
  <c r="K886"/>
  <c r="K887"/>
  <c r="K888"/>
  <c r="K889"/>
  <c r="K890"/>
  <c r="K891"/>
  <c r="K892"/>
  <c r="K893"/>
  <c r="K894"/>
  <c r="K895"/>
  <c r="K896"/>
  <c r="K897"/>
  <c r="K898"/>
  <c r="K899"/>
  <c r="K900"/>
  <c r="K901"/>
  <c r="K902"/>
  <c r="K903"/>
  <c r="K904"/>
  <c r="K905"/>
  <c r="K906"/>
  <c r="K907"/>
  <c r="K908"/>
  <c r="K909"/>
  <c r="K910"/>
  <c r="K911"/>
  <c r="K912"/>
  <c r="K913"/>
  <c r="K914"/>
  <c r="K915"/>
  <c r="K916"/>
  <c r="K917"/>
  <c r="K918"/>
  <c r="K919"/>
  <c r="K920"/>
  <c r="K921"/>
  <c r="K922"/>
  <c r="K923"/>
  <c r="K924"/>
  <c r="K925"/>
  <c r="K926"/>
  <c r="K927"/>
  <c r="K928"/>
  <c r="K929"/>
  <c r="K930"/>
  <c r="K931"/>
  <c r="K932"/>
  <c r="K933"/>
  <c r="K934"/>
  <c r="K935"/>
  <c r="K936"/>
  <c r="K937"/>
  <c r="K938"/>
  <c r="K939"/>
  <c r="K940"/>
  <c r="K941"/>
  <c r="K942"/>
  <c r="K943"/>
  <c r="K944"/>
  <c r="K945"/>
  <c r="K946"/>
  <c r="K947"/>
  <c r="K948"/>
  <c r="K949"/>
  <c r="K950"/>
  <c r="K951"/>
  <c r="K952"/>
  <c r="K953"/>
  <c r="K954"/>
  <c r="K955"/>
  <c r="K956"/>
  <c r="K957"/>
  <c r="K958"/>
  <c r="K959"/>
  <c r="K960"/>
  <c r="K961"/>
  <c r="K962"/>
  <c r="K963"/>
  <c r="K964"/>
  <c r="K965"/>
  <c r="K966"/>
  <c r="K967"/>
  <c r="K968"/>
  <c r="K969"/>
  <c r="K970"/>
  <c r="K971"/>
  <c r="K972"/>
  <c r="K973"/>
  <c r="K974"/>
  <c r="K975"/>
  <c r="K976"/>
  <c r="K977"/>
  <c r="K978"/>
  <c r="K979"/>
  <c r="K980"/>
  <c r="K981"/>
  <c r="K982"/>
  <c r="K983"/>
  <c r="K984"/>
  <c r="K985"/>
  <c r="K986"/>
  <c r="K987"/>
  <c r="K988"/>
  <c r="K989"/>
  <c r="K990"/>
  <c r="K991"/>
  <c r="K992"/>
  <c r="K993"/>
  <c r="K994"/>
  <c r="K995"/>
  <c r="K996"/>
  <c r="K997"/>
  <c r="K998"/>
  <c r="K999"/>
  <c r="K1000"/>
  <c r="K1001"/>
  <c r="K1002"/>
  <c r="K1003"/>
  <c r="K1004"/>
  <c r="K1005"/>
  <c r="K1006"/>
  <c r="K1007"/>
  <c r="K1008"/>
  <c r="K1009"/>
  <c r="K1010"/>
  <c r="K1011"/>
  <c r="K1012"/>
  <c r="K1013"/>
  <c r="K1014"/>
  <c r="K1015"/>
  <c r="K1016"/>
  <c r="K1017"/>
  <c r="K1018"/>
  <c r="K1019"/>
  <c r="K1020"/>
  <c r="K1021"/>
  <c r="K1022"/>
  <c r="K1023"/>
  <c r="K1024"/>
  <c r="K1025"/>
  <c r="K1026"/>
  <c r="K1027"/>
  <c r="K1028"/>
  <c r="K1029"/>
  <c r="K1030"/>
  <c r="K1031"/>
  <c r="K1032"/>
  <c r="K1033"/>
  <c r="K1034"/>
  <c r="K1035"/>
  <c r="K1036"/>
  <c r="K1037"/>
  <c r="K1038"/>
  <c r="K1039"/>
  <c r="K1040"/>
  <c r="K1041"/>
  <c r="K1042"/>
  <c r="K1043"/>
  <c r="K1044"/>
  <c r="K1045"/>
  <c r="K1046"/>
  <c r="K1047"/>
  <c r="K1048"/>
  <c r="K1049"/>
  <c r="K1050"/>
  <c r="K1051"/>
  <c r="K1052"/>
  <c r="K1053"/>
  <c r="K1054"/>
  <c r="K1055"/>
  <c r="K1056"/>
  <c r="K1057"/>
  <c r="K1058"/>
  <c r="K1059"/>
  <c r="K1060"/>
  <c r="K1061"/>
  <c r="K1062"/>
  <c r="K1063"/>
  <c r="K1064"/>
  <c r="K1065"/>
  <c r="K1066"/>
  <c r="K1067"/>
  <c r="K1068"/>
  <c r="K1069"/>
  <c r="K1070"/>
  <c r="K1071"/>
  <c r="K1072"/>
  <c r="K1073"/>
  <c r="K1074"/>
  <c r="K1075"/>
  <c r="K1076"/>
  <c r="K1077"/>
  <c r="K1078"/>
  <c r="K1079"/>
  <c r="K1080"/>
  <c r="K1081"/>
  <c r="K1082"/>
  <c r="K1083"/>
  <c r="K1084"/>
  <c r="K1085"/>
  <c r="K1086"/>
  <c r="K1087"/>
  <c r="K1088"/>
  <c r="K1089"/>
  <c r="K1090"/>
  <c r="K1091"/>
  <c r="K1092"/>
  <c r="K1093"/>
  <c r="K1094"/>
  <c r="K1095"/>
  <c r="K1096"/>
  <c r="K1097"/>
  <c r="K1098"/>
  <c r="K1099"/>
  <c r="K1100"/>
  <c r="K1101"/>
  <c r="K1102"/>
  <c r="K1103"/>
  <c r="K1104"/>
  <c r="K1105"/>
  <c r="K1106"/>
  <c r="K1107"/>
  <c r="K1108"/>
  <c r="K1109"/>
  <c r="K1110"/>
  <c r="K1111"/>
  <c r="K1112"/>
  <c r="K1113"/>
  <c r="K1114"/>
  <c r="K1115"/>
  <c r="K1116"/>
  <c r="K1117"/>
  <c r="K1118"/>
  <c r="K1119"/>
  <c r="K1120"/>
  <c r="K1121"/>
  <c r="K1122"/>
  <c r="K1123"/>
  <c r="K1124"/>
  <c r="K1125"/>
  <c r="K1126"/>
  <c r="K1127"/>
  <c r="K1128"/>
  <c r="K1129"/>
  <c r="K1130"/>
  <c r="K1131"/>
  <c r="K1132"/>
  <c r="K1133"/>
  <c r="K1134"/>
  <c r="K1135"/>
  <c r="K1136"/>
  <c r="K1137"/>
  <c r="K1138"/>
  <c r="K1139"/>
  <c r="K1140"/>
  <c r="K1141"/>
  <c r="K1142"/>
  <c r="K1143"/>
  <c r="K1144"/>
  <c r="K1145"/>
  <c r="K1146"/>
  <c r="K1147"/>
  <c r="K1148"/>
  <c r="K1149"/>
  <c r="K1150"/>
  <c r="K1151"/>
  <c r="K1152"/>
  <c r="K1153"/>
  <c r="K1154"/>
  <c r="K1155"/>
  <c r="K1156"/>
  <c r="K1157"/>
  <c r="K1158"/>
  <c r="K1159"/>
  <c r="K1160"/>
  <c r="K1161"/>
  <c r="K1162"/>
  <c r="K1163"/>
  <c r="K1164"/>
  <c r="K1165"/>
  <c r="K1166"/>
  <c r="K1167"/>
  <c r="K1168"/>
  <c r="K1169"/>
  <c r="K1170"/>
  <c r="K1171"/>
  <c r="K1172"/>
  <c r="K1173"/>
  <c r="K1174"/>
  <c r="K1175"/>
  <c r="K1176"/>
  <c r="K1177"/>
  <c r="K1178"/>
  <c r="K1179"/>
  <c r="K1180"/>
  <c r="K1181"/>
  <c r="K1182"/>
  <c r="K1183"/>
  <c r="K1184"/>
  <c r="K1185"/>
  <c r="K1186"/>
  <c r="K1187"/>
  <c r="K1188"/>
  <c r="K1189"/>
  <c r="K1190"/>
  <c r="K1191"/>
  <c r="K1192"/>
  <c r="K1193"/>
  <c r="K1194"/>
  <c r="K1195"/>
  <c r="K1196"/>
  <c r="K1197"/>
  <c r="K1198"/>
  <c r="K1199"/>
  <c r="K1200"/>
  <c r="K1201"/>
  <c r="K1202"/>
  <c r="K1203"/>
  <c r="K1204"/>
  <c r="K1205"/>
  <c r="K1206"/>
  <c r="K1207"/>
  <c r="K1208"/>
  <c r="K1209"/>
  <c r="K1210"/>
  <c r="K1211"/>
  <c r="K1212"/>
  <c r="K1213"/>
  <c r="K1214"/>
  <c r="K1215"/>
  <c r="K1216"/>
  <c r="K1217"/>
  <c r="K1218"/>
  <c r="K1219"/>
  <c r="K1220"/>
  <c r="K1221"/>
  <c r="K1222"/>
  <c r="K1223"/>
  <c r="K1224"/>
  <c r="K1225"/>
  <c r="K1226"/>
  <c r="K1227"/>
  <c r="K1228"/>
  <c r="K1229"/>
  <c r="K1230"/>
  <c r="K1231"/>
  <c r="K1232"/>
  <c r="K1233"/>
  <c r="K1234"/>
  <c r="K1235"/>
  <c r="K1236"/>
  <c r="K1237"/>
  <c r="K1238"/>
  <c r="K1239"/>
  <c r="K1240"/>
  <c r="K1241"/>
  <c r="K1242"/>
  <c r="K1243"/>
  <c r="K1244"/>
  <c r="K1245"/>
  <c r="K1246"/>
  <c r="K1247"/>
  <c r="K1248"/>
  <c r="K1249"/>
  <c r="K1250"/>
  <c r="K1251"/>
  <c r="K1252"/>
  <c r="K1253"/>
  <c r="K1254"/>
  <c r="K1255"/>
  <c r="K1256"/>
  <c r="K1257"/>
  <c r="K1258"/>
  <c r="K1259"/>
  <c r="K1260"/>
  <c r="K1261"/>
  <c r="K1262"/>
  <c r="K1263"/>
  <c r="K1264"/>
  <c r="K1265"/>
  <c r="K1266"/>
  <c r="K1267"/>
  <c r="K1268"/>
  <c r="K1269"/>
  <c r="K1270"/>
  <c r="K1271"/>
  <c r="K1272"/>
  <c r="K1273"/>
  <c r="K1274"/>
  <c r="K1275"/>
  <c r="K1276"/>
  <c r="K1277"/>
  <c r="K1278"/>
  <c r="K1279"/>
  <c r="K1280"/>
  <c r="K1281"/>
  <c r="K1282"/>
  <c r="K1283"/>
  <c r="K1284"/>
  <c r="K1285"/>
  <c r="K1286"/>
  <c r="K1287"/>
  <c r="K1288"/>
  <c r="K1289"/>
  <c r="K1290"/>
  <c r="K1291"/>
  <c r="K1292"/>
  <c r="K1293"/>
  <c r="K1294"/>
  <c r="K1295"/>
  <c r="K1296"/>
  <c r="K1297"/>
  <c r="K1298"/>
  <c r="K1299"/>
  <c r="K1300"/>
  <c r="K1301"/>
  <c r="K1302"/>
  <c r="K1303"/>
  <c r="K1304"/>
  <c r="K1305"/>
  <c r="K1306"/>
  <c r="K1307"/>
  <c r="K1308"/>
  <c r="K1309"/>
  <c r="K1310"/>
  <c r="K1311"/>
  <c r="K1312"/>
  <c r="K1313"/>
  <c r="K1314"/>
  <c r="K1315"/>
  <c r="K1316"/>
  <c r="K1317"/>
  <c r="K1318"/>
  <c r="K1319"/>
  <c r="K1320"/>
  <c r="K1321"/>
  <c r="K1322"/>
  <c r="K1323"/>
  <c r="K1324"/>
  <c r="K1325"/>
  <c r="K1326"/>
  <c r="K1327"/>
  <c r="K1328"/>
  <c r="K1329"/>
  <c r="K1330"/>
  <c r="K1331"/>
  <c r="K1332"/>
  <c r="K1333"/>
  <c r="K1334"/>
  <c r="K1335"/>
  <c r="K1336"/>
  <c r="K1337"/>
  <c r="K1338"/>
  <c r="K1339"/>
  <c r="K1340"/>
  <c r="K1341"/>
  <c r="K1342"/>
  <c r="K1343"/>
  <c r="K1344"/>
  <c r="K1345"/>
  <c r="K1346"/>
  <c r="K1347"/>
  <c r="K1348"/>
  <c r="K1349"/>
  <c r="K1350"/>
  <c r="K1351"/>
  <c r="K1352"/>
  <c r="K1353"/>
  <c r="K1354"/>
  <c r="K1355"/>
  <c r="K1356"/>
  <c r="K1357"/>
  <c r="K1358"/>
  <c r="K1359"/>
  <c r="K1360"/>
  <c r="K1361"/>
  <c r="K1362"/>
  <c r="K1363"/>
  <c r="K1364"/>
  <c r="K1365"/>
  <c r="K1366"/>
  <c r="K1367"/>
  <c r="K1368"/>
  <c r="K1369"/>
  <c r="K1370"/>
  <c r="K1371"/>
  <c r="K1372"/>
  <c r="K1373"/>
  <c r="K1374"/>
  <c r="K1375"/>
  <c r="K1376"/>
  <c r="K1377"/>
  <c r="K1378"/>
  <c r="K1379"/>
  <c r="K1380"/>
  <c r="K1381"/>
  <c r="K1382"/>
  <c r="K1383"/>
  <c r="K1384"/>
  <c r="K1385"/>
  <c r="K1386"/>
  <c r="K1387"/>
  <c r="K1388"/>
  <c r="K1389"/>
  <c r="K1390"/>
  <c r="K1391"/>
  <c r="K1392"/>
  <c r="K1393"/>
  <c r="K1394"/>
  <c r="K1395"/>
  <c r="K1396"/>
  <c r="K1397"/>
  <c r="K1398"/>
  <c r="K1399"/>
  <c r="K1400"/>
  <c r="K1401"/>
  <c r="K1402"/>
  <c r="K1403"/>
  <c r="K1404"/>
  <c r="K1405"/>
  <c r="K1406"/>
  <c r="K1407"/>
  <c r="K1408"/>
  <c r="K1409"/>
  <c r="K1410"/>
  <c r="K1411"/>
  <c r="K1412"/>
  <c r="K1413"/>
  <c r="K1414"/>
  <c r="K1415"/>
  <c r="K1416"/>
  <c r="K1417"/>
  <c r="K1418"/>
  <c r="K1419"/>
  <c r="K1420"/>
  <c r="K1421"/>
  <c r="K1422"/>
  <c r="K1423"/>
  <c r="K1424"/>
  <c r="K1425"/>
  <c r="K1426"/>
  <c r="K1427"/>
  <c r="K1428"/>
  <c r="K1429"/>
  <c r="K1430"/>
  <c r="K1431"/>
  <c r="K1432"/>
  <c r="K1433"/>
  <c r="K1434"/>
  <c r="K1435"/>
  <c r="K1436"/>
  <c r="K1437"/>
  <c r="K1438"/>
  <c r="K1439"/>
  <c r="K1440"/>
  <c r="K1441"/>
  <c r="K1442"/>
  <c r="K1443"/>
  <c r="K1444"/>
  <c r="K1445"/>
  <c r="K1446"/>
  <c r="K1447"/>
  <c r="K1448"/>
  <c r="K1449"/>
  <c r="K1450"/>
  <c r="K1451"/>
  <c r="K1452"/>
  <c r="K1453"/>
  <c r="K1454"/>
  <c r="K1455"/>
  <c r="K1456"/>
  <c r="K1457"/>
  <c r="K1458"/>
  <c r="K3"/>
  <c r="F3" i="17"/>
  <c r="I5" i="16"/>
  <c r="I6"/>
  <c r="I4"/>
  <c r="B4" i="7"/>
  <c r="B5"/>
  <c r="B6"/>
  <c r="B7"/>
  <c r="B8"/>
  <c r="B9"/>
  <c r="B10"/>
  <c r="B11"/>
  <c r="B12"/>
  <c r="B13"/>
  <c r="B14"/>
  <c r="B15"/>
  <c r="B16"/>
  <c r="B17"/>
  <c r="B18"/>
  <c r="B19"/>
  <c r="B20"/>
  <c r="B21"/>
  <c r="B22"/>
  <c r="B23"/>
  <c r="B24"/>
  <c r="B25"/>
  <c r="B26"/>
  <c r="B27"/>
  <c r="B28"/>
  <c r="B29"/>
  <c r="B30"/>
  <c r="B31"/>
  <c r="B32"/>
  <c r="B33"/>
  <c r="B34"/>
  <c r="B35"/>
  <c r="B36"/>
  <c r="B37"/>
  <c r="B38"/>
  <c r="B39"/>
  <c r="B40"/>
  <c r="B41"/>
  <c r="B42"/>
  <c r="B43"/>
  <c r="B44"/>
  <c r="B45"/>
  <c r="B46"/>
  <c r="B47"/>
  <c r="B48"/>
  <c r="B49"/>
  <c r="B50"/>
  <c r="B51"/>
  <c r="B52"/>
  <c r="B53"/>
  <c r="B54"/>
  <c r="B55"/>
  <c r="B56"/>
  <c r="B57"/>
  <c r="B58"/>
  <c r="B59"/>
  <c r="B60"/>
  <c r="B61"/>
  <c r="B62"/>
  <c r="B63"/>
  <c r="B64"/>
  <c r="B65"/>
  <c r="B66"/>
  <c r="B67"/>
  <c r="B68"/>
  <c r="B69"/>
  <c r="B70"/>
  <c r="B71"/>
  <c r="B72"/>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227"/>
  <c r="B228"/>
  <c r="B229"/>
  <c r="B230"/>
  <c r="B231"/>
  <c r="B232"/>
  <c r="B233"/>
  <c r="B234"/>
  <c r="B235"/>
  <c r="B236"/>
  <c r="B237"/>
  <c r="B238"/>
  <c r="B239"/>
  <c r="B240"/>
  <c r="B241"/>
  <c r="B242"/>
  <c r="B243"/>
  <c r="B244"/>
  <c r="B245"/>
  <c r="B246"/>
  <c r="B247"/>
  <c r="B248"/>
  <c r="B249"/>
  <c r="B250"/>
  <c r="B251"/>
  <c r="B252"/>
  <c r="B253"/>
  <c r="B254"/>
  <c r="B255"/>
  <c r="B256"/>
  <c r="B257"/>
  <c r="B258"/>
  <c r="B259"/>
  <c r="B260"/>
  <c r="B261"/>
  <c r="B262"/>
  <c r="B263"/>
  <c r="B264"/>
  <c r="B265"/>
  <c r="B266"/>
  <c r="B267"/>
  <c r="B268"/>
  <c r="B269"/>
  <c r="B270"/>
  <c r="B271"/>
  <c r="B272"/>
  <c r="B273"/>
  <c r="B274"/>
  <c r="B275"/>
  <c r="B276"/>
  <c r="B277"/>
  <c r="B278"/>
  <c r="B279"/>
  <c r="B280"/>
  <c r="B281"/>
  <c r="B282"/>
  <c r="B283"/>
  <c r="B284"/>
  <c r="B285"/>
  <c r="B286"/>
  <c r="B287"/>
  <c r="B288"/>
  <c r="B289"/>
  <c r="B290"/>
  <c r="B291"/>
  <c r="B292"/>
  <c r="B293"/>
  <c r="B294"/>
  <c r="B295"/>
  <c r="B296"/>
  <c r="B297"/>
  <c r="B298"/>
  <c r="B299"/>
  <c r="B300"/>
  <c r="B301"/>
  <c r="B302"/>
  <c r="B303"/>
  <c r="B304"/>
  <c r="B305"/>
  <c r="B306"/>
  <c r="B307"/>
  <c r="B308"/>
  <c r="B309"/>
  <c r="B310"/>
  <c r="B311"/>
  <c r="B312"/>
  <c r="B313"/>
  <c r="B314"/>
  <c r="B315"/>
  <c r="B316"/>
  <c r="B317"/>
  <c r="B318"/>
  <c r="B319"/>
  <c r="B320"/>
  <c r="B321"/>
  <c r="B322"/>
  <c r="B323"/>
  <c r="B324"/>
  <c r="B325"/>
  <c r="B326"/>
  <c r="B327"/>
  <c r="B328"/>
  <c r="B329"/>
  <c r="B330"/>
  <c r="B331"/>
  <c r="B332"/>
  <c r="B333"/>
  <c r="B334"/>
  <c r="B335"/>
  <c r="B336"/>
  <c r="B337"/>
  <c r="B338"/>
  <c r="B339"/>
  <c r="B340"/>
  <c r="B341"/>
  <c r="B342"/>
  <c r="B343"/>
  <c r="B344"/>
  <c r="B345"/>
  <c r="B346"/>
  <c r="B347"/>
  <c r="B348"/>
  <c r="B349"/>
  <c r="B350"/>
  <c r="B351"/>
  <c r="B352"/>
  <c r="B353"/>
  <c r="B354"/>
  <c r="B355"/>
  <c r="B356"/>
  <c r="B357"/>
  <c r="B358"/>
  <c r="B359"/>
  <c r="B360"/>
  <c r="B361"/>
  <c r="B362"/>
  <c r="B363"/>
  <c r="B364"/>
  <c r="B365"/>
  <c r="B366"/>
  <c r="B367"/>
  <c r="B368"/>
  <c r="B369"/>
  <c r="B370"/>
  <c r="B371"/>
  <c r="B372"/>
  <c r="B373"/>
  <c r="B374"/>
  <c r="B375"/>
  <c r="B376"/>
  <c r="B377"/>
  <c r="B378"/>
  <c r="B379"/>
  <c r="B380"/>
  <c r="B381"/>
  <c r="B382"/>
  <c r="B383"/>
  <c r="B384"/>
  <c r="B385"/>
  <c r="B386"/>
  <c r="B387"/>
  <c r="B388"/>
  <c r="B389"/>
  <c r="B390"/>
  <c r="B391"/>
  <c r="B392"/>
  <c r="B393"/>
  <c r="B394"/>
  <c r="B395"/>
  <c r="B396"/>
  <c r="B397"/>
  <c r="B398"/>
  <c r="B399"/>
  <c r="B400"/>
  <c r="B401"/>
  <c r="B402"/>
  <c r="B403"/>
  <c r="B404"/>
  <c r="B405"/>
  <c r="B406"/>
  <c r="B407"/>
  <c r="B408"/>
  <c r="B409"/>
  <c r="B410"/>
  <c r="B411"/>
  <c r="B412"/>
  <c r="B413"/>
  <c r="B414"/>
  <c r="B415"/>
  <c r="B416"/>
  <c r="B417"/>
  <c r="B418"/>
  <c r="B419"/>
  <c r="B420"/>
  <c r="B421"/>
  <c r="B422"/>
  <c r="B423"/>
  <c r="B424"/>
  <c r="B425"/>
  <c r="B426"/>
  <c r="B427"/>
  <c r="B428"/>
  <c r="B429"/>
  <c r="B430"/>
  <c r="B431"/>
  <c r="B432"/>
  <c r="B433"/>
  <c r="B434"/>
  <c r="B435"/>
  <c r="B436"/>
  <c r="B437"/>
  <c r="B438"/>
  <c r="B439"/>
  <c r="B440"/>
  <c r="B441"/>
  <c r="B442"/>
  <c r="B443"/>
  <c r="B444"/>
  <c r="B445"/>
  <c r="B446"/>
  <c r="B447"/>
  <c r="B448"/>
  <c r="B449"/>
  <c r="B450"/>
  <c r="B451"/>
  <c r="B452"/>
  <c r="B453"/>
  <c r="B454"/>
  <c r="B455"/>
  <c r="B456"/>
  <c r="B457"/>
  <c r="B458"/>
  <c r="B459"/>
  <c r="B460"/>
  <c r="B461"/>
  <c r="B462"/>
  <c r="B463"/>
  <c r="B464"/>
  <c r="B465"/>
  <c r="B466"/>
  <c r="B467"/>
  <c r="B468"/>
  <c r="B469"/>
  <c r="B470"/>
  <c r="B471"/>
  <c r="B472"/>
  <c r="B473"/>
  <c r="B474"/>
  <c r="B475"/>
  <c r="B476"/>
  <c r="B477"/>
  <c r="B478"/>
  <c r="B479"/>
  <c r="B480"/>
  <c r="B481"/>
  <c r="B482"/>
  <c r="B483"/>
  <c r="B484"/>
  <c r="B485"/>
  <c r="B486"/>
  <c r="B487"/>
  <c r="B488"/>
  <c r="B489"/>
  <c r="B490"/>
  <c r="B491"/>
  <c r="B492"/>
  <c r="B493"/>
  <c r="B494"/>
  <c r="B495"/>
  <c r="B496"/>
  <c r="B497"/>
  <c r="B498"/>
  <c r="B499"/>
  <c r="B500"/>
  <c r="B501"/>
  <c r="B502"/>
  <c r="B503"/>
  <c r="B504"/>
  <c r="B505"/>
  <c r="B506"/>
  <c r="B507"/>
  <c r="B508"/>
  <c r="B509"/>
  <c r="B510"/>
  <c r="B511"/>
  <c r="B512"/>
  <c r="B513"/>
  <c r="B514"/>
  <c r="B515"/>
  <c r="B516"/>
  <c r="B517"/>
  <c r="B518"/>
  <c r="B519"/>
  <c r="B520"/>
  <c r="B521"/>
  <c r="B522"/>
  <c r="B523"/>
  <c r="B524"/>
  <c r="B525"/>
  <c r="B526"/>
  <c r="B527"/>
  <c r="B528"/>
  <c r="B529"/>
  <c r="B530"/>
  <c r="B531"/>
  <c r="B532"/>
  <c r="B533"/>
  <c r="B534"/>
  <c r="B535"/>
  <c r="B536"/>
  <c r="B537"/>
  <c r="B538"/>
  <c r="B539"/>
  <c r="B540"/>
  <c r="B541"/>
  <c r="B542"/>
  <c r="B543"/>
  <c r="B544"/>
  <c r="B545"/>
  <c r="B546"/>
  <c r="B547"/>
  <c r="B548"/>
  <c r="B549"/>
  <c r="B550"/>
  <c r="B551"/>
  <c r="B552"/>
  <c r="B553"/>
  <c r="B554"/>
  <c r="B555"/>
  <c r="B556"/>
  <c r="B557"/>
  <c r="B558"/>
  <c r="B559"/>
  <c r="B560"/>
  <c r="B561"/>
  <c r="B562"/>
  <c r="B563"/>
  <c r="B564"/>
  <c r="B565"/>
  <c r="B566"/>
  <c r="B567"/>
  <c r="B568"/>
  <c r="B569"/>
  <c r="B570"/>
  <c r="B571"/>
  <c r="B572"/>
  <c r="B573"/>
  <c r="B574"/>
  <c r="B575"/>
  <c r="B576"/>
  <c r="B577"/>
  <c r="B578"/>
  <c r="B579"/>
  <c r="B580"/>
  <c r="B581"/>
  <c r="B582"/>
  <c r="B583"/>
  <c r="B584"/>
  <c r="B585"/>
  <c r="B586"/>
  <c r="B587"/>
  <c r="B588"/>
  <c r="B589"/>
  <c r="B590"/>
  <c r="B591"/>
  <c r="B592"/>
  <c r="B593"/>
  <c r="B594"/>
  <c r="B595"/>
  <c r="B596"/>
  <c r="B597"/>
  <c r="B598"/>
  <c r="B599"/>
  <c r="B600"/>
  <c r="B601"/>
  <c r="B602"/>
  <c r="B603"/>
  <c r="B604"/>
  <c r="B605"/>
  <c r="B606"/>
  <c r="B607"/>
  <c r="B608"/>
  <c r="B609"/>
  <c r="B610"/>
  <c r="B611"/>
  <c r="B612"/>
  <c r="B613"/>
  <c r="B614"/>
  <c r="B615"/>
  <c r="B616"/>
  <c r="B617"/>
  <c r="B618"/>
  <c r="B619"/>
  <c r="B620"/>
  <c r="B621"/>
  <c r="B622"/>
  <c r="B623"/>
  <c r="B624"/>
  <c r="B625"/>
  <c r="B626"/>
  <c r="B627"/>
  <c r="B628"/>
  <c r="B629"/>
  <c r="B630"/>
  <c r="B631"/>
  <c r="B632"/>
  <c r="B633"/>
  <c r="B634"/>
  <c r="B635"/>
  <c r="B636"/>
  <c r="B637"/>
  <c r="B638"/>
  <c r="B639"/>
  <c r="B640"/>
  <c r="B641"/>
  <c r="B642"/>
  <c r="B643"/>
  <c r="B644"/>
  <c r="B645"/>
  <c r="B646"/>
  <c r="B647"/>
  <c r="B648"/>
  <c r="B649"/>
  <c r="B650"/>
  <c r="B651"/>
  <c r="B652"/>
  <c r="B653"/>
  <c r="B654"/>
  <c r="B655"/>
  <c r="B656"/>
  <c r="B657"/>
  <c r="B658"/>
  <c r="B659"/>
  <c r="B660"/>
  <c r="B661"/>
  <c r="B662"/>
  <c r="B663"/>
  <c r="B664"/>
  <c r="B665"/>
  <c r="B666"/>
  <c r="B667"/>
  <c r="B668"/>
  <c r="B669"/>
  <c r="B670"/>
  <c r="B671"/>
  <c r="B672"/>
  <c r="B673"/>
  <c r="B674"/>
  <c r="B675"/>
  <c r="B676"/>
  <c r="B677"/>
  <c r="B678"/>
  <c r="B679"/>
  <c r="B680"/>
  <c r="B681"/>
  <c r="B682"/>
  <c r="B683"/>
  <c r="B684"/>
  <c r="B685"/>
  <c r="B686"/>
  <c r="B687"/>
  <c r="B688"/>
  <c r="B689"/>
  <c r="B690"/>
  <c r="B691"/>
  <c r="B692"/>
  <c r="B693"/>
  <c r="B694"/>
  <c r="B695"/>
  <c r="B696"/>
  <c r="B697"/>
  <c r="B698"/>
  <c r="B699"/>
  <c r="B700"/>
  <c r="B701"/>
  <c r="B702"/>
  <c r="B703"/>
  <c r="B704"/>
  <c r="B705"/>
  <c r="B706"/>
  <c r="B707"/>
  <c r="B708"/>
  <c r="B709"/>
  <c r="B710"/>
  <c r="B711"/>
  <c r="B712"/>
  <c r="B713"/>
  <c r="B714"/>
  <c r="B715"/>
  <c r="B716"/>
  <c r="B717"/>
  <c r="B718"/>
  <c r="B719"/>
  <c r="B720"/>
  <c r="B721"/>
  <c r="B722"/>
  <c r="B723"/>
  <c r="B724"/>
  <c r="B725"/>
  <c r="B726"/>
  <c r="B727"/>
  <c r="B728"/>
  <c r="B729"/>
  <c r="B730"/>
  <c r="B731"/>
  <c r="B732"/>
  <c r="B733"/>
  <c r="B734"/>
  <c r="B735"/>
  <c r="B736"/>
  <c r="B737"/>
  <c r="B738"/>
  <c r="B739"/>
  <c r="B740"/>
  <c r="B741"/>
  <c r="B742"/>
  <c r="B743"/>
  <c r="B744"/>
  <c r="B745"/>
  <c r="B746"/>
  <c r="B747"/>
  <c r="B748"/>
  <c r="B749"/>
  <c r="B750"/>
  <c r="B751"/>
  <c r="B752"/>
  <c r="B753"/>
  <c r="B754"/>
  <c r="B755"/>
  <c r="B756"/>
  <c r="B757"/>
  <c r="B758"/>
  <c r="B759"/>
  <c r="B760"/>
  <c r="B761"/>
  <c r="B762"/>
  <c r="B763"/>
  <c r="B764"/>
  <c r="B765"/>
  <c r="B766"/>
  <c r="B767"/>
  <c r="B768"/>
  <c r="B769"/>
  <c r="B770"/>
  <c r="B771"/>
  <c r="B772"/>
  <c r="B773"/>
  <c r="B774"/>
  <c r="B775"/>
  <c r="B776"/>
  <c r="B777"/>
  <c r="B778"/>
  <c r="B779"/>
  <c r="B780"/>
  <c r="B781"/>
  <c r="B782"/>
  <c r="B783"/>
  <c r="B784"/>
  <c r="B785"/>
  <c r="B786"/>
  <c r="B787"/>
  <c r="B788"/>
  <c r="B789"/>
  <c r="B790"/>
  <c r="B791"/>
  <c r="B792"/>
  <c r="B793"/>
  <c r="B794"/>
  <c r="B795"/>
  <c r="B796"/>
  <c r="B797"/>
  <c r="B798"/>
  <c r="B799"/>
  <c r="B800"/>
  <c r="B801"/>
  <c r="B802"/>
  <c r="B803"/>
  <c r="B804"/>
  <c r="B805"/>
  <c r="B806"/>
  <c r="B807"/>
  <c r="B808"/>
  <c r="B809"/>
  <c r="B810"/>
  <c r="B811"/>
  <c r="B812"/>
  <c r="B813"/>
  <c r="B814"/>
  <c r="B815"/>
  <c r="B816"/>
  <c r="B817"/>
  <c r="B818"/>
  <c r="B819"/>
  <c r="B820"/>
  <c r="B821"/>
  <c r="B822"/>
  <c r="B823"/>
  <c r="B824"/>
  <c r="B825"/>
  <c r="B826"/>
  <c r="B827"/>
  <c r="B828"/>
  <c r="B829"/>
  <c r="B830"/>
  <c r="B831"/>
  <c r="B832"/>
  <c r="B833"/>
  <c r="B834"/>
  <c r="B835"/>
  <c r="B836"/>
  <c r="B837"/>
  <c r="B838"/>
  <c r="B839"/>
  <c r="B840"/>
  <c r="B841"/>
  <c r="B842"/>
  <c r="B843"/>
  <c r="B844"/>
  <c r="B845"/>
  <c r="B846"/>
  <c r="B847"/>
  <c r="B848"/>
  <c r="B849"/>
  <c r="B850"/>
  <c r="B851"/>
  <c r="B852"/>
  <c r="B853"/>
  <c r="B854"/>
  <c r="B855"/>
  <c r="B856"/>
  <c r="B857"/>
  <c r="B858"/>
  <c r="B859"/>
  <c r="B860"/>
  <c r="B861"/>
  <c r="B862"/>
  <c r="B863"/>
  <c r="B864"/>
  <c r="B865"/>
  <c r="B866"/>
  <c r="B867"/>
  <c r="B868"/>
  <c r="B869"/>
  <c r="B870"/>
  <c r="B871"/>
  <c r="B872"/>
  <c r="B873"/>
  <c r="B874"/>
  <c r="B875"/>
  <c r="B876"/>
  <c r="B877"/>
  <c r="B878"/>
  <c r="B879"/>
  <c r="B880"/>
  <c r="B881"/>
  <c r="B882"/>
  <c r="B883"/>
  <c r="B884"/>
  <c r="B885"/>
  <c r="B886"/>
  <c r="B887"/>
  <c r="B888"/>
  <c r="B889"/>
  <c r="B890"/>
  <c r="B891"/>
  <c r="B892"/>
  <c r="B893"/>
  <c r="B894"/>
  <c r="B895"/>
  <c r="B896"/>
  <c r="B897"/>
  <c r="B898"/>
  <c r="B899"/>
  <c r="B900"/>
  <c r="B901"/>
  <c r="B902"/>
  <c r="B903"/>
  <c r="B904"/>
  <c r="B905"/>
  <c r="B906"/>
  <c r="B907"/>
  <c r="B908"/>
  <c r="B909"/>
  <c r="B910"/>
  <c r="B911"/>
  <c r="B912"/>
  <c r="B913"/>
  <c r="B914"/>
  <c r="B915"/>
  <c r="B916"/>
  <c r="B917"/>
  <c r="B918"/>
  <c r="B919"/>
  <c r="B920"/>
  <c r="B921"/>
  <c r="B922"/>
  <c r="B923"/>
  <c r="B924"/>
  <c r="B925"/>
  <c r="B926"/>
  <c r="B927"/>
  <c r="B928"/>
  <c r="B929"/>
  <c r="B930"/>
  <c r="B931"/>
  <c r="B932"/>
  <c r="B933"/>
  <c r="B934"/>
  <c r="B935"/>
  <c r="B936"/>
  <c r="B937"/>
  <c r="B938"/>
  <c r="B939"/>
  <c r="B940"/>
  <c r="B941"/>
  <c r="B942"/>
  <c r="B943"/>
  <c r="B944"/>
  <c r="B945"/>
  <c r="B946"/>
  <c r="B947"/>
  <c r="B948"/>
  <c r="B949"/>
  <c r="B950"/>
  <c r="B951"/>
  <c r="B952"/>
  <c r="B953"/>
  <c r="B954"/>
  <c r="B955"/>
  <c r="B956"/>
  <c r="B957"/>
  <c r="B958"/>
  <c r="B959"/>
  <c r="B960"/>
  <c r="B961"/>
  <c r="B962"/>
  <c r="B963"/>
  <c r="B964"/>
  <c r="B965"/>
  <c r="B966"/>
  <c r="B967"/>
  <c r="B968"/>
  <c r="B969"/>
  <c r="B970"/>
  <c r="B971"/>
  <c r="B972"/>
  <c r="B973"/>
  <c r="B974"/>
  <c r="B975"/>
  <c r="B976"/>
  <c r="B977"/>
  <c r="B978"/>
  <c r="B979"/>
  <c r="B980"/>
  <c r="B981"/>
  <c r="B982"/>
  <c r="B983"/>
  <c r="B984"/>
  <c r="B985"/>
  <c r="B986"/>
  <c r="B987"/>
  <c r="B988"/>
  <c r="B989"/>
  <c r="B990"/>
  <c r="B991"/>
  <c r="B992"/>
  <c r="B993"/>
  <c r="B994"/>
  <c r="B995"/>
  <c r="B996"/>
  <c r="B997"/>
  <c r="B998"/>
  <c r="B999"/>
  <c r="B1000"/>
  <c r="B1001"/>
  <c r="B1002"/>
  <c r="B1003"/>
  <c r="B1004"/>
  <c r="B1005"/>
  <c r="B1006"/>
  <c r="B1007"/>
  <c r="B1008"/>
  <c r="B1009"/>
  <c r="B1010"/>
  <c r="B1011"/>
  <c r="B1012"/>
  <c r="B1013"/>
  <c r="B1014"/>
  <c r="B1015"/>
  <c r="B1016"/>
  <c r="B1017"/>
  <c r="B1018"/>
  <c r="B1019"/>
  <c r="B1020"/>
  <c r="B1021"/>
  <c r="B1022"/>
  <c r="B1023"/>
  <c r="B1024"/>
  <c r="B1025"/>
  <c r="B1026"/>
  <c r="B1027"/>
  <c r="B1028"/>
  <c r="B1029"/>
  <c r="B1030"/>
  <c r="B1031"/>
  <c r="B1032"/>
  <c r="B1033"/>
  <c r="B1034"/>
  <c r="B1035"/>
  <c r="B1036"/>
  <c r="B1037"/>
  <c r="B1038"/>
  <c r="B1039"/>
  <c r="B1040"/>
  <c r="B1041"/>
  <c r="B1042"/>
  <c r="B1043"/>
  <c r="B1044"/>
  <c r="B1045"/>
  <c r="B1046"/>
  <c r="B1047"/>
  <c r="B1048"/>
  <c r="B1049"/>
  <c r="B1050"/>
  <c r="B1051"/>
  <c r="B1052"/>
  <c r="B1053"/>
  <c r="B1054"/>
  <c r="B1055"/>
  <c r="B1056"/>
  <c r="B1057"/>
  <c r="B1058"/>
  <c r="B1059"/>
  <c r="B1060"/>
  <c r="B1061"/>
  <c r="B1062"/>
  <c r="B1063"/>
  <c r="B1064"/>
  <c r="B1065"/>
  <c r="B1066"/>
  <c r="B1067"/>
  <c r="B1068"/>
  <c r="B1069"/>
  <c r="B1070"/>
  <c r="B1071"/>
  <c r="B1072"/>
  <c r="B1073"/>
  <c r="B1074"/>
  <c r="B1075"/>
  <c r="B1076"/>
  <c r="B1077"/>
  <c r="B1078"/>
  <c r="B1079"/>
  <c r="B1080"/>
  <c r="B1081"/>
  <c r="B1082"/>
  <c r="B1083"/>
  <c r="B1084"/>
  <c r="B1085"/>
  <c r="B1086"/>
  <c r="B1087"/>
  <c r="B1088"/>
  <c r="B1089"/>
  <c r="B1090"/>
  <c r="B1091"/>
  <c r="B1092"/>
  <c r="B1093"/>
  <c r="B1094"/>
  <c r="B1095"/>
  <c r="B1096"/>
  <c r="B1097"/>
  <c r="B1098"/>
  <c r="B1099"/>
  <c r="B1100"/>
  <c r="B1101"/>
  <c r="B1102"/>
  <c r="B1103"/>
  <c r="B1104"/>
  <c r="B1105"/>
  <c r="B1106"/>
  <c r="B1107"/>
  <c r="B1108"/>
  <c r="B1109"/>
  <c r="B1110"/>
  <c r="B1111"/>
  <c r="B1112"/>
  <c r="B1113"/>
  <c r="B1114"/>
  <c r="B1115"/>
  <c r="B1116"/>
  <c r="B1117"/>
  <c r="B1118"/>
  <c r="B1119"/>
  <c r="B1120"/>
  <c r="B1121"/>
  <c r="B1122"/>
  <c r="B1123"/>
  <c r="B1124"/>
  <c r="B1125"/>
  <c r="B1126"/>
  <c r="B1127"/>
  <c r="B1128"/>
  <c r="B1129"/>
  <c r="B1130"/>
  <c r="B1131"/>
  <c r="B1132"/>
  <c r="B1133"/>
  <c r="B1134"/>
  <c r="B1135"/>
  <c r="B1136"/>
  <c r="B1137"/>
  <c r="B1138"/>
  <c r="B1139"/>
  <c r="B1140"/>
  <c r="B1141"/>
  <c r="B1142"/>
  <c r="B1143"/>
  <c r="B1144"/>
  <c r="B1145"/>
  <c r="B1146"/>
  <c r="B1147"/>
  <c r="B1148"/>
  <c r="B1149"/>
  <c r="B1150"/>
  <c r="B1151"/>
  <c r="B1152"/>
  <c r="B1153"/>
  <c r="B1154"/>
  <c r="B1155"/>
  <c r="B1156"/>
  <c r="B1157"/>
  <c r="B1158"/>
  <c r="B1159"/>
  <c r="B1160"/>
  <c r="B1161"/>
  <c r="B1162"/>
  <c r="B1163"/>
  <c r="B1164"/>
  <c r="B1165"/>
  <c r="B1166"/>
  <c r="B1167"/>
  <c r="B1168"/>
  <c r="B1169"/>
  <c r="B1170"/>
  <c r="B1171"/>
  <c r="B1172"/>
  <c r="B1173"/>
  <c r="B1174"/>
  <c r="B1175"/>
  <c r="B1176"/>
  <c r="B1177"/>
  <c r="B1178"/>
  <c r="B1179"/>
  <c r="B1180"/>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399"/>
  <c r="B1400"/>
  <c r="B1401"/>
  <c r="B1402"/>
  <c r="B1403"/>
  <c r="B1404"/>
  <c r="B1405"/>
  <c r="B1406"/>
  <c r="B1407"/>
  <c r="B1408"/>
  <c r="B1409"/>
  <c r="B1410"/>
  <c r="B1411"/>
  <c r="B1412"/>
  <c r="B1413"/>
  <c r="B1414"/>
  <c r="B1415"/>
  <c r="B1416"/>
  <c r="B1417"/>
  <c r="B1418"/>
  <c r="B1419"/>
  <c r="B1420"/>
  <c r="B1421"/>
  <c r="B1422"/>
  <c r="B1423"/>
  <c r="B1424"/>
  <c r="B1425"/>
  <c r="B1426"/>
  <c r="B1427"/>
  <c r="B1428"/>
  <c r="B1429"/>
  <c r="B1430"/>
  <c r="B1431"/>
  <c r="B1432"/>
  <c r="B1433"/>
  <c r="B1434"/>
  <c r="B1435"/>
  <c r="B1436"/>
  <c r="B1437"/>
  <c r="B1438"/>
  <c r="B1439"/>
  <c r="B1440"/>
  <c r="B1441"/>
  <c r="B1442"/>
  <c r="B1443"/>
  <c r="B1444"/>
  <c r="B1445"/>
  <c r="B1446"/>
  <c r="B1447"/>
  <c r="B1448"/>
  <c r="B1449"/>
  <c r="B1450"/>
  <c r="B1451"/>
  <c r="B1452"/>
  <c r="B1453"/>
  <c r="B1454"/>
  <c r="B1455"/>
  <c r="B1456"/>
  <c r="B1457"/>
  <c r="B1458"/>
  <c r="B3"/>
  <c r="C4" i="6"/>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519"/>
  <c r="C520"/>
  <c r="C521"/>
  <c r="C522"/>
  <c r="C523"/>
  <c r="C524"/>
  <c r="C525"/>
  <c r="C526"/>
  <c r="C527"/>
  <c r="C528"/>
  <c r="C529"/>
  <c r="C530"/>
  <c r="C531"/>
  <c r="C532"/>
  <c r="C533"/>
  <c r="C534"/>
  <c r="C535"/>
  <c r="C536"/>
  <c r="C537"/>
  <c r="C538"/>
  <c r="C539"/>
  <c r="C540"/>
  <c r="C541"/>
  <c r="C542"/>
  <c r="C543"/>
  <c r="C544"/>
  <c r="C545"/>
  <c r="C546"/>
  <c r="C547"/>
  <c r="C548"/>
  <c r="C549"/>
  <c r="C550"/>
  <c r="C551"/>
  <c r="C552"/>
  <c r="C553"/>
  <c r="C554"/>
  <c r="C555"/>
  <c r="C556"/>
  <c r="C557"/>
  <c r="C558"/>
  <c r="C559"/>
  <c r="C560"/>
  <c r="C561"/>
  <c r="C562"/>
  <c r="C563"/>
  <c r="C564"/>
  <c r="C565"/>
  <c r="C566"/>
  <c r="C567"/>
  <c r="C568"/>
  <c r="C569"/>
  <c r="C570"/>
  <c r="C571"/>
  <c r="C572"/>
  <c r="C573"/>
  <c r="C574"/>
  <c r="C575"/>
  <c r="C576"/>
  <c r="C577"/>
  <c r="C578"/>
  <c r="C579"/>
  <c r="C580"/>
  <c r="C581"/>
  <c r="C582"/>
  <c r="C583"/>
  <c r="C584"/>
  <c r="C585"/>
  <c r="C586"/>
  <c r="C587"/>
  <c r="C588"/>
  <c r="C589"/>
  <c r="C590"/>
  <c r="C591"/>
  <c r="C592"/>
  <c r="C593"/>
  <c r="C594"/>
  <c r="C595"/>
  <c r="C596"/>
  <c r="C597"/>
  <c r="C598"/>
  <c r="C599"/>
  <c r="C600"/>
  <c r="C601"/>
  <c r="C602"/>
  <c r="C603"/>
  <c r="C604"/>
  <c r="C605"/>
  <c r="C606"/>
  <c r="C607"/>
  <c r="C608"/>
  <c r="C609"/>
  <c r="C610"/>
  <c r="C611"/>
  <c r="C612"/>
  <c r="C613"/>
  <c r="C614"/>
  <c r="C615"/>
  <c r="C616"/>
  <c r="C617"/>
  <c r="C618"/>
  <c r="C619"/>
  <c r="C620"/>
  <c r="C621"/>
  <c r="C622"/>
  <c r="C623"/>
  <c r="C624"/>
  <c r="C625"/>
  <c r="C626"/>
  <c r="C627"/>
  <c r="C628"/>
  <c r="C629"/>
  <c r="C630"/>
  <c r="C631"/>
  <c r="C632"/>
  <c r="C633"/>
  <c r="C634"/>
  <c r="C635"/>
  <c r="C636"/>
  <c r="C637"/>
  <c r="C638"/>
  <c r="C639"/>
  <c r="C640"/>
  <c r="C641"/>
  <c r="C642"/>
  <c r="C643"/>
  <c r="C644"/>
  <c r="C645"/>
  <c r="C646"/>
  <c r="C647"/>
  <c r="C648"/>
  <c r="C649"/>
  <c r="C650"/>
  <c r="C651"/>
  <c r="C652"/>
  <c r="C653"/>
  <c r="C654"/>
  <c r="C655"/>
  <c r="C656"/>
  <c r="C657"/>
  <c r="C658"/>
  <c r="C659"/>
  <c r="C660"/>
  <c r="C661"/>
  <c r="C662"/>
  <c r="C663"/>
  <c r="C664"/>
  <c r="C665"/>
  <c r="C666"/>
  <c r="C667"/>
  <c r="C668"/>
  <c r="C669"/>
  <c r="C670"/>
  <c r="C671"/>
  <c r="C672"/>
  <c r="C673"/>
  <c r="C674"/>
  <c r="C675"/>
  <c r="C676"/>
  <c r="C677"/>
  <c r="C678"/>
  <c r="C679"/>
  <c r="C680"/>
  <c r="C681"/>
  <c r="C682"/>
  <c r="C683"/>
  <c r="C684"/>
  <c r="C685"/>
  <c r="C686"/>
  <c r="C687"/>
  <c r="C688"/>
  <c r="C689"/>
  <c r="C690"/>
  <c r="C691"/>
  <c r="C692"/>
  <c r="C693"/>
  <c r="C694"/>
  <c r="C695"/>
  <c r="C696"/>
  <c r="C697"/>
  <c r="C698"/>
  <c r="C699"/>
  <c r="C700"/>
  <c r="C701"/>
  <c r="C702"/>
  <c r="C703"/>
  <c r="C704"/>
  <c r="C705"/>
  <c r="C706"/>
  <c r="C707"/>
  <c r="C708"/>
  <c r="C709"/>
  <c r="C710"/>
  <c r="C711"/>
  <c r="C712"/>
  <c r="C713"/>
  <c r="C714"/>
  <c r="C715"/>
  <c r="C716"/>
  <c r="C717"/>
  <c r="C718"/>
  <c r="C719"/>
  <c r="C720"/>
  <c r="C721"/>
  <c r="C722"/>
  <c r="C723"/>
  <c r="C724"/>
  <c r="C725"/>
  <c r="C726"/>
  <c r="C727"/>
  <c r="C728"/>
  <c r="C729"/>
  <c r="C730"/>
  <c r="C731"/>
  <c r="C732"/>
  <c r="C733"/>
  <c r="C734"/>
  <c r="C735"/>
  <c r="C736"/>
  <c r="C737"/>
  <c r="C738"/>
  <c r="C739"/>
  <c r="C740"/>
  <c r="C741"/>
  <c r="C742"/>
  <c r="C743"/>
  <c r="C744"/>
  <c r="C745"/>
  <c r="C746"/>
  <c r="C747"/>
  <c r="C748"/>
  <c r="C749"/>
  <c r="C750"/>
  <c r="C751"/>
  <c r="C752"/>
  <c r="C753"/>
  <c r="C754"/>
  <c r="C755"/>
  <c r="C756"/>
  <c r="C757"/>
  <c r="C758"/>
  <c r="C759"/>
  <c r="C760"/>
  <c r="C761"/>
  <c r="C762"/>
  <c r="C763"/>
  <c r="C764"/>
  <c r="C765"/>
  <c r="C766"/>
  <c r="C767"/>
  <c r="C768"/>
  <c r="C769"/>
  <c r="C770"/>
  <c r="C771"/>
  <c r="C772"/>
  <c r="C773"/>
  <c r="C774"/>
  <c r="C775"/>
  <c r="C776"/>
  <c r="C777"/>
  <c r="C778"/>
  <c r="C779"/>
  <c r="C780"/>
  <c r="C781"/>
  <c r="C782"/>
  <c r="C783"/>
  <c r="C784"/>
  <c r="C785"/>
  <c r="C786"/>
  <c r="C787"/>
  <c r="C788"/>
  <c r="C789"/>
  <c r="C790"/>
  <c r="C791"/>
  <c r="C792"/>
  <c r="C793"/>
  <c r="C794"/>
  <c r="C795"/>
  <c r="C796"/>
  <c r="C797"/>
  <c r="C798"/>
  <c r="C799"/>
  <c r="C800"/>
  <c r="C801"/>
  <c r="C802"/>
  <c r="C803"/>
  <c r="C804"/>
  <c r="C805"/>
  <c r="C806"/>
  <c r="C807"/>
  <c r="C808"/>
  <c r="C809"/>
  <c r="C810"/>
  <c r="C811"/>
  <c r="C812"/>
  <c r="C813"/>
  <c r="C814"/>
  <c r="C815"/>
  <c r="C816"/>
  <c r="C817"/>
  <c r="C818"/>
  <c r="C819"/>
  <c r="C820"/>
  <c r="C821"/>
  <c r="C822"/>
  <c r="C823"/>
  <c r="C824"/>
  <c r="C825"/>
  <c r="C826"/>
  <c r="C827"/>
  <c r="C828"/>
  <c r="C829"/>
  <c r="C830"/>
  <c r="C831"/>
  <c r="C832"/>
  <c r="C833"/>
  <c r="C834"/>
  <c r="C835"/>
  <c r="C836"/>
  <c r="C837"/>
  <c r="C838"/>
  <c r="C839"/>
  <c r="C840"/>
  <c r="C841"/>
  <c r="C842"/>
  <c r="C843"/>
  <c r="C844"/>
  <c r="C845"/>
  <c r="C846"/>
  <c r="C847"/>
  <c r="C848"/>
  <c r="C849"/>
  <c r="C850"/>
  <c r="C851"/>
  <c r="C852"/>
  <c r="C853"/>
  <c r="C854"/>
  <c r="C855"/>
  <c r="C856"/>
  <c r="C857"/>
  <c r="C858"/>
  <c r="C859"/>
  <c r="C860"/>
  <c r="C861"/>
  <c r="C862"/>
  <c r="C863"/>
  <c r="C864"/>
  <c r="C865"/>
  <c r="C866"/>
  <c r="C867"/>
  <c r="C868"/>
  <c r="C869"/>
  <c r="C870"/>
  <c r="C871"/>
  <c r="C872"/>
  <c r="C873"/>
  <c r="C874"/>
  <c r="C875"/>
  <c r="C876"/>
  <c r="C877"/>
  <c r="C878"/>
  <c r="C879"/>
  <c r="C880"/>
  <c r="C881"/>
  <c r="C882"/>
  <c r="C883"/>
  <c r="C884"/>
  <c r="C885"/>
  <c r="C886"/>
  <c r="C887"/>
  <c r="C888"/>
  <c r="C889"/>
  <c r="C890"/>
  <c r="C891"/>
  <c r="C892"/>
  <c r="C893"/>
  <c r="C894"/>
  <c r="C895"/>
  <c r="C896"/>
  <c r="C897"/>
  <c r="C898"/>
  <c r="C899"/>
  <c r="C900"/>
  <c r="C901"/>
  <c r="C902"/>
  <c r="C903"/>
  <c r="C904"/>
  <c r="C905"/>
  <c r="C906"/>
  <c r="C907"/>
  <c r="C908"/>
  <c r="C909"/>
  <c r="C910"/>
  <c r="C911"/>
  <c r="C912"/>
  <c r="C913"/>
  <c r="C914"/>
  <c r="C915"/>
  <c r="C916"/>
  <c r="C917"/>
  <c r="C918"/>
  <c r="C919"/>
  <c r="C920"/>
  <c r="C921"/>
  <c r="C922"/>
  <c r="C923"/>
  <c r="C924"/>
  <c r="C925"/>
  <c r="C926"/>
  <c r="C927"/>
  <c r="C928"/>
  <c r="C929"/>
  <c r="C930"/>
  <c r="C931"/>
  <c r="C932"/>
  <c r="C933"/>
  <c r="C934"/>
  <c r="C935"/>
  <c r="C936"/>
  <c r="C937"/>
  <c r="C938"/>
  <c r="C939"/>
  <c r="C940"/>
  <c r="C941"/>
  <c r="C942"/>
  <c r="C943"/>
  <c r="C944"/>
  <c r="C945"/>
  <c r="C946"/>
  <c r="C947"/>
  <c r="C948"/>
  <c r="C949"/>
  <c r="C950"/>
  <c r="C951"/>
  <c r="C952"/>
  <c r="C953"/>
  <c r="C954"/>
  <c r="C955"/>
  <c r="C956"/>
  <c r="C957"/>
  <c r="C958"/>
  <c r="C959"/>
  <c r="C960"/>
  <c r="C961"/>
  <c r="C962"/>
  <c r="C963"/>
  <c r="C964"/>
  <c r="C965"/>
  <c r="C966"/>
  <c r="C967"/>
  <c r="C968"/>
  <c r="C969"/>
  <c r="C970"/>
  <c r="C971"/>
  <c r="C972"/>
  <c r="C973"/>
  <c r="C974"/>
  <c r="C975"/>
  <c r="C976"/>
  <c r="C977"/>
  <c r="C978"/>
  <c r="C979"/>
  <c r="C980"/>
  <c r="C981"/>
  <c r="C982"/>
  <c r="C983"/>
  <c r="C984"/>
  <c r="C985"/>
  <c r="C986"/>
  <c r="C987"/>
  <c r="C988"/>
  <c r="C989"/>
  <c r="C990"/>
  <c r="C991"/>
  <c r="C992"/>
  <c r="C993"/>
  <c r="C994"/>
  <c r="C995"/>
  <c r="C996"/>
  <c r="C997"/>
  <c r="C998"/>
  <c r="C999"/>
  <c r="C1000"/>
  <c r="C1001"/>
  <c r="C1002"/>
  <c r="C1003"/>
  <c r="C1004"/>
  <c r="C1005"/>
  <c r="C1006"/>
  <c r="C1007"/>
  <c r="C1008"/>
  <c r="C1009"/>
  <c r="C1010"/>
  <c r="C1011"/>
  <c r="C1012"/>
  <c r="C1013"/>
  <c r="C1014"/>
  <c r="C1015"/>
  <c r="C1016"/>
  <c r="C1017"/>
  <c r="C1018"/>
  <c r="C1019"/>
  <c r="C1020"/>
  <c r="C1021"/>
  <c r="C1022"/>
  <c r="C1023"/>
  <c r="C1024"/>
  <c r="C1025"/>
  <c r="C1026"/>
  <c r="C1027"/>
  <c r="C1028"/>
  <c r="C1029"/>
  <c r="C1030"/>
  <c r="C1031"/>
  <c r="C1032"/>
  <c r="C1033"/>
  <c r="C1034"/>
  <c r="C1035"/>
  <c r="C1036"/>
  <c r="C1037"/>
  <c r="C1038"/>
  <c r="C1039"/>
  <c r="C1040"/>
  <c r="C1041"/>
  <c r="C1042"/>
  <c r="C1043"/>
  <c r="C1044"/>
  <c r="C1045"/>
  <c r="C1046"/>
  <c r="C1047"/>
  <c r="C1048"/>
  <c r="C1049"/>
  <c r="C1050"/>
  <c r="C1051"/>
  <c r="C1052"/>
  <c r="C1053"/>
  <c r="C1054"/>
  <c r="C1055"/>
  <c r="C1056"/>
  <c r="C1057"/>
  <c r="C1058"/>
  <c r="C1059"/>
  <c r="C1060"/>
  <c r="C1061"/>
  <c r="C1062"/>
  <c r="C1063"/>
  <c r="C1064"/>
  <c r="C1065"/>
  <c r="C1066"/>
  <c r="C1067"/>
  <c r="C1068"/>
  <c r="C1069"/>
  <c r="C1070"/>
  <c r="C1071"/>
  <c r="C1072"/>
  <c r="C1073"/>
  <c r="C1074"/>
  <c r="C1075"/>
  <c r="C1076"/>
  <c r="C1077"/>
  <c r="C1078"/>
  <c r="C1079"/>
  <c r="C1080"/>
  <c r="C1081"/>
  <c r="C1082"/>
  <c r="C1083"/>
  <c r="C1084"/>
  <c r="C1085"/>
  <c r="C1086"/>
  <c r="C1087"/>
  <c r="C1088"/>
  <c r="C1089"/>
  <c r="C1090"/>
  <c r="C1091"/>
  <c r="C1092"/>
  <c r="C1093"/>
  <c r="C1094"/>
  <c r="C1095"/>
  <c r="C1096"/>
  <c r="C1097"/>
  <c r="C1098"/>
  <c r="C1099"/>
  <c r="C1100"/>
  <c r="C1101"/>
  <c r="C1102"/>
  <c r="C1103"/>
  <c r="C1104"/>
  <c r="C1105"/>
  <c r="C1106"/>
  <c r="C1107"/>
  <c r="C1108"/>
  <c r="C1109"/>
  <c r="C1110"/>
  <c r="C1111"/>
  <c r="C1112"/>
  <c r="C1113"/>
  <c r="C1114"/>
  <c r="C1115"/>
  <c r="C1116"/>
  <c r="C1117"/>
  <c r="C1118"/>
  <c r="C1119"/>
  <c r="C1120"/>
  <c r="C1121"/>
  <c r="C1122"/>
  <c r="C1123"/>
  <c r="C1124"/>
  <c r="C1125"/>
  <c r="C1126"/>
  <c r="C1127"/>
  <c r="C1128"/>
  <c r="C1129"/>
  <c r="C1130"/>
  <c r="C1131"/>
  <c r="C1132"/>
  <c r="C1133"/>
  <c r="C1134"/>
  <c r="C1135"/>
  <c r="C1136"/>
  <c r="C1137"/>
  <c r="C1138"/>
  <c r="C1139"/>
  <c r="C1140"/>
  <c r="C1141"/>
  <c r="C1142"/>
  <c r="C1143"/>
  <c r="C1144"/>
  <c r="C1145"/>
  <c r="C1146"/>
  <c r="C1147"/>
  <c r="C1148"/>
  <c r="C1149"/>
  <c r="C1150"/>
  <c r="C1151"/>
  <c r="C1152"/>
  <c r="C1153"/>
  <c r="C1154"/>
  <c r="C1155"/>
  <c r="C1156"/>
  <c r="C1157"/>
  <c r="C1158"/>
  <c r="C1159"/>
  <c r="C1160"/>
  <c r="C1161"/>
  <c r="C1162"/>
  <c r="C1163"/>
  <c r="C1164"/>
  <c r="C1165"/>
  <c r="C1166"/>
  <c r="C1167"/>
  <c r="C1168"/>
  <c r="C1169"/>
  <c r="C1170"/>
  <c r="C1171"/>
  <c r="C1172"/>
  <c r="C1173"/>
  <c r="C1174"/>
  <c r="C1175"/>
  <c r="C1176"/>
  <c r="C1177"/>
  <c r="C1178"/>
  <c r="C1179"/>
  <c r="C1180"/>
  <c r="C1181"/>
  <c r="C1182"/>
  <c r="C1183"/>
  <c r="C1184"/>
  <c r="C1185"/>
  <c r="C1186"/>
  <c r="C1187"/>
  <c r="C1188"/>
  <c r="C1189"/>
  <c r="C1190"/>
  <c r="C1191"/>
  <c r="C1192"/>
  <c r="C1193"/>
  <c r="C1194"/>
  <c r="C1195"/>
  <c r="C1196"/>
  <c r="C1197"/>
  <c r="C1198"/>
  <c r="C1199"/>
  <c r="C1200"/>
  <c r="C1201"/>
  <c r="C1202"/>
  <c r="C1203"/>
  <c r="C1204"/>
  <c r="C1205"/>
  <c r="C1206"/>
  <c r="C1207"/>
  <c r="C1208"/>
  <c r="C1209"/>
  <c r="C1210"/>
  <c r="C1211"/>
  <c r="C1212"/>
  <c r="C1213"/>
  <c r="C1214"/>
  <c r="C1215"/>
  <c r="C1216"/>
  <c r="C1217"/>
  <c r="C1218"/>
  <c r="C1219"/>
  <c r="C1220"/>
  <c r="C1221"/>
  <c r="C1222"/>
  <c r="C1223"/>
  <c r="C1224"/>
  <c r="C1225"/>
  <c r="C1226"/>
  <c r="C1227"/>
  <c r="C1228"/>
  <c r="C1229"/>
  <c r="C1230"/>
  <c r="C1231"/>
  <c r="C1232"/>
  <c r="C1233"/>
  <c r="C1234"/>
  <c r="C1235"/>
  <c r="C1236"/>
  <c r="C1237"/>
  <c r="C1238"/>
  <c r="C1239"/>
  <c r="C1240"/>
  <c r="C1241"/>
  <c r="C1242"/>
  <c r="C1243"/>
  <c r="C1244"/>
  <c r="C1245"/>
  <c r="C1246"/>
  <c r="C1247"/>
  <c r="C1248"/>
  <c r="C1249"/>
  <c r="C1250"/>
  <c r="C1251"/>
  <c r="C1252"/>
  <c r="C1253"/>
  <c r="C1254"/>
  <c r="C1255"/>
  <c r="C1256"/>
  <c r="C1257"/>
  <c r="C1258"/>
  <c r="C1259"/>
  <c r="C1260"/>
  <c r="C1261"/>
  <c r="C1262"/>
  <c r="C1263"/>
  <c r="C1264"/>
  <c r="C1265"/>
  <c r="C1266"/>
  <c r="C1267"/>
  <c r="C1268"/>
  <c r="C1269"/>
  <c r="C1270"/>
  <c r="C1271"/>
  <c r="C1272"/>
  <c r="C1273"/>
  <c r="C1274"/>
  <c r="C1275"/>
  <c r="C1276"/>
  <c r="C1277"/>
  <c r="C1278"/>
  <c r="C1279"/>
  <c r="C1280"/>
  <c r="C1281"/>
  <c r="C1282"/>
  <c r="C1283"/>
  <c r="C1284"/>
  <c r="C1285"/>
  <c r="C1286"/>
  <c r="C1287"/>
  <c r="C1288"/>
  <c r="C1289"/>
  <c r="C1290"/>
  <c r="C1291"/>
  <c r="C1292"/>
  <c r="C1293"/>
  <c r="C1294"/>
  <c r="C1295"/>
  <c r="C1296"/>
  <c r="C1297"/>
  <c r="C1298"/>
  <c r="C1299"/>
  <c r="C1300"/>
  <c r="C1301"/>
  <c r="C1302"/>
  <c r="C1303"/>
  <c r="C1304"/>
  <c r="C1305"/>
  <c r="C1306"/>
  <c r="C1307"/>
  <c r="C1308"/>
  <c r="C1309"/>
  <c r="C1310"/>
  <c r="C1311"/>
  <c r="C1312"/>
  <c r="C1313"/>
  <c r="C1314"/>
  <c r="C1315"/>
  <c r="C1316"/>
  <c r="C1317"/>
  <c r="C1318"/>
  <c r="C1319"/>
  <c r="C1320"/>
  <c r="C1321"/>
  <c r="C1322"/>
  <c r="C1323"/>
  <c r="C1324"/>
  <c r="C1325"/>
  <c r="C1326"/>
  <c r="C1327"/>
  <c r="C1328"/>
  <c r="C1329"/>
  <c r="C1330"/>
  <c r="C1331"/>
  <c r="C1332"/>
  <c r="C1333"/>
  <c r="C1334"/>
  <c r="C1335"/>
  <c r="C1336"/>
  <c r="C1337"/>
  <c r="C1338"/>
  <c r="C1339"/>
  <c r="C1340"/>
  <c r="C1341"/>
  <c r="C1342"/>
  <c r="C1343"/>
  <c r="C1344"/>
  <c r="C1345"/>
  <c r="C1346"/>
  <c r="C1347"/>
  <c r="C1348"/>
  <c r="C1349"/>
  <c r="C1350"/>
  <c r="C1351"/>
  <c r="C1352"/>
  <c r="C1353"/>
  <c r="C1354"/>
  <c r="C1355"/>
  <c r="C1356"/>
  <c r="C1357"/>
  <c r="C1358"/>
  <c r="C1359"/>
  <c r="C1360"/>
  <c r="C1361"/>
  <c r="C1362"/>
  <c r="C1363"/>
  <c r="C1364"/>
  <c r="C1365"/>
  <c r="C1366"/>
  <c r="C1367"/>
  <c r="C1368"/>
  <c r="C1369"/>
  <c r="C1370"/>
  <c r="C1371"/>
  <c r="C1372"/>
  <c r="C1373"/>
  <c r="C1374"/>
  <c r="C1375"/>
  <c r="C1376"/>
  <c r="C1377"/>
  <c r="C1378"/>
  <c r="C1379"/>
  <c r="C1380"/>
  <c r="C1381"/>
  <c r="C1382"/>
  <c r="C1383"/>
  <c r="C1384"/>
  <c r="C1385"/>
  <c r="C1386"/>
  <c r="C1387"/>
  <c r="C1388"/>
  <c r="C1389"/>
  <c r="C1390"/>
  <c r="C1391"/>
  <c r="C1392"/>
  <c r="C1393"/>
  <c r="C1394"/>
  <c r="C1395"/>
  <c r="C1396"/>
  <c r="C1397"/>
  <c r="C1398"/>
  <c r="C1399"/>
  <c r="C1400"/>
  <c r="C1401"/>
  <c r="C1402"/>
  <c r="C1403"/>
  <c r="C1404"/>
  <c r="C1405"/>
  <c r="C1406"/>
  <c r="C1407"/>
  <c r="C1408"/>
  <c r="C1409"/>
  <c r="C1410"/>
  <c r="C1411"/>
  <c r="C1412"/>
  <c r="C1413"/>
  <c r="C1414"/>
  <c r="C1415"/>
  <c r="C1416"/>
  <c r="C1417"/>
  <c r="C1418"/>
  <c r="C1419"/>
  <c r="C1420"/>
  <c r="C1421"/>
  <c r="C1422"/>
  <c r="C1423"/>
  <c r="C1424"/>
  <c r="C1425"/>
  <c r="C1426"/>
  <c r="C1427"/>
  <c r="C1428"/>
  <c r="C1429"/>
  <c r="C1430"/>
  <c r="C1431"/>
  <c r="C1432"/>
  <c r="C1433"/>
  <c r="C1434"/>
  <c r="C1435"/>
  <c r="C1436"/>
  <c r="C1437"/>
  <c r="C1438"/>
  <c r="C1439"/>
  <c r="C1440"/>
  <c r="C1441"/>
  <c r="C1442"/>
  <c r="C1443"/>
  <c r="C1444"/>
  <c r="C1445"/>
  <c r="C1446"/>
  <c r="C1447"/>
  <c r="C1448"/>
  <c r="C1449"/>
  <c r="C1450"/>
  <c r="C1451"/>
  <c r="C1452"/>
  <c r="C1453"/>
  <c r="C1454"/>
  <c r="C1455"/>
  <c r="C1456"/>
  <c r="C1457"/>
  <c r="C1458"/>
  <c r="C3"/>
  <c r="L5" i="11"/>
  <c r="L6"/>
  <c r="L7"/>
  <c r="L8"/>
  <c r="L9"/>
  <c r="L10"/>
  <c r="L11"/>
  <c r="L12"/>
  <c r="L13"/>
  <c r="L14"/>
  <c r="L15"/>
  <c r="L16"/>
  <c r="L17"/>
  <c r="L18"/>
  <c r="L19"/>
  <c r="L20"/>
  <c r="L21"/>
  <c r="L22"/>
  <c r="L23"/>
  <c r="L24"/>
  <c r="L25"/>
  <c r="L26"/>
  <c r="L27"/>
  <c r="L28"/>
  <c r="L29"/>
  <c r="L30"/>
  <c r="L31"/>
  <c r="L32"/>
  <c r="L33"/>
  <c r="L34"/>
  <c r="L35"/>
  <c r="L36"/>
  <c r="L37"/>
  <c r="L38"/>
  <c r="L39"/>
  <c r="L40"/>
  <c r="L41"/>
  <c r="L42"/>
  <c r="L43"/>
  <c r="L44"/>
  <c r="L45"/>
  <c r="L46"/>
  <c r="L47"/>
  <c r="L48"/>
  <c r="L49"/>
  <c r="L50"/>
  <c r="L51"/>
  <c r="L52"/>
  <c r="L53"/>
  <c r="L54"/>
  <c r="L55"/>
  <c r="L56"/>
  <c r="L57"/>
  <c r="L58"/>
  <c r="L59"/>
  <c r="L60"/>
  <c r="L61"/>
  <c r="L62"/>
  <c r="L63"/>
  <c r="L64"/>
  <c r="L65"/>
  <c r="L66"/>
  <c r="L67"/>
  <c r="L68"/>
  <c r="L69"/>
  <c r="L70"/>
  <c r="L71"/>
  <c r="L72"/>
  <c r="L73"/>
  <c r="L74"/>
  <c r="L75"/>
  <c r="L76"/>
  <c r="L77"/>
  <c r="L78"/>
  <c r="L79"/>
  <c r="L80"/>
  <c r="L81"/>
  <c r="L82"/>
  <c r="L83"/>
  <c r="L84"/>
  <c r="L85"/>
  <c r="L86"/>
  <c r="L87"/>
  <c r="L88"/>
  <c r="L89"/>
  <c r="L90"/>
  <c r="L91"/>
  <c r="L92"/>
  <c r="L93"/>
  <c r="L94"/>
  <c r="L95"/>
  <c r="L96"/>
  <c r="L97"/>
  <c r="L98"/>
  <c r="L99"/>
  <c r="L100"/>
  <c r="L101"/>
  <c r="L102"/>
  <c r="L103"/>
  <c r="L104"/>
  <c r="L105"/>
  <c r="L106"/>
  <c r="L107"/>
  <c r="L108"/>
  <c r="L109"/>
  <c r="L110"/>
  <c r="L111"/>
  <c r="L112"/>
  <c r="L113"/>
  <c r="L114"/>
  <c r="L115"/>
  <c r="L116"/>
  <c r="L117"/>
  <c r="L118"/>
  <c r="L119"/>
  <c r="L120"/>
  <c r="L121"/>
  <c r="L122"/>
  <c r="L123"/>
  <c r="L124"/>
  <c r="L125"/>
  <c r="L126"/>
  <c r="L127"/>
  <c r="L128"/>
  <c r="L129"/>
  <c r="L130"/>
  <c r="L131"/>
  <c r="L132"/>
  <c r="L133"/>
  <c r="L134"/>
  <c r="L135"/>
  <c r="L136"/>
  <c r="L137"/>
  <c r="L138"/>
  <c r="L139"/>
  <c r="L140"/>
  <c r="L141"/>
  <c r="L142"/>
  <c r="L143"/>
  <c r="L144"/>
  <c r="L145"/>
  <c r="L146"/>
  <c r="L147"/>
  <c r="L148"/>
  <c r="L149"/>
  <c r="L150"/>
  <c r="L151"/>
  <c r="L152"/>
  <c r="L153"/>
  <c r="L154"/>
  <c r="L155"/>
  <c r="L156"/>
  <c r="L157"/>
  <c r="L158"/>
  <c r="L159"/>
  <c r="L160"/>
  <c r="L161"/>
  <c r="L162"/>
  <c r="L163"/>
  <c r="L164"/>
  <c r="L165"/>
  <c r="L166"/>
  <c r="L167"/>
  <c r="L168"/>
  <c r="L169"/>
  <c r="L170"/>
  <c r="L171"/>
  <c r="L172"/>
  <c r="L173"/>
  <c r="L174"/>
  <c r="L175"/>
  <c r="L176"/>
  <c r="L177"/>
  <c r="L178"/>
  <c r="L179"/>
  <c r="L180"/>
  <c r="L181"/>
  <c r="L182"/>
  <c r="L183"/>
  <c r="L184"/>
  <c r="L185"/>
  <c r="L186"/>
  <c r="L187"/>
  <c r="L188"/>
  <c r="L189"/>
  <c r="L190"/>
  <c r="L191"/>
  <c r="L192"/>
  <c r="L193"/>
  <c r="L194"/>
  <c r="L195"/>
  <c r="L196"/>
  <c r="L197"/>
  <c r="L198"/>
  <c r="L199"/>
  <c r="L200"/>
  <c r="L201"/>
  <c r="L202"/>
  <c r="L203"/>
  <c r="L204"/>
  <c r="L205"/>
  <c r="L206"/>
  <c r="L207"/>
  <c r="L208"/>
  <c r="L209"/>
  <c r="L210"/>
  <c r="L211"/>
  <c r="L212"/>
  <c r="L213"/>
  <c r="L214"/>
  <c r="L215"/>
  <c r="L216"/>
  <c r="L217"/>
  <c r="L218"/>
  <c r="L219"/>
  <c r="L220"/>
  <c r="L221"/>
  <c r="L222"/>
  <c r="L223"/>
  <c r="L224"/>
  <c r="L225"/>
  <c r="L226"/>
  <c r="L227"/>
  <c r="L228"/>
  <c r="L229"/>
  <c r="L230"/>
  <c r="L231"/>
  <c r="L232"/>
  <c r="L233"/>
  <c r="L234"/>
  <c r="L235"/>
  <c r="L236"/>
  <c r="L237"/>
  <c r="L238"/>
  <c r="L4"/>
  <c r="I92" i="1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91"/>
  <c r="I88"/>
  <c r="L246" i="11"/>
  <c r="L247"/>
  <c r="L248"/>
  <c r="L249"/>
  <c r="L250"/>
  <c r="L251"/>
  <c r="L252"/>
  <c r="L253"/>
  <c r="L254"/>
  <c r="L255"/>
  <c r="L256"/>
  <c r="L257"/>
  <c r="L258"/>
  <c r="L259"/>
  <c r="L260"/>
  <c r="L261"/>
  <c r="L262"/>
  <c r="L263"/>
  <c r="L264"/>
  <c r="L265"/>
  <c r="L266"/>
  <c r="L267"/>
  <c r="L268"/>
  <c r="L269"/>
  <c r="L270"/>
  <c r="L271"/>
  <c r="L272"/>
  <c r="L273"/>
  <c r="L274"/>
  <c r="L275"/>
  <c r="L276"/>
  <c r="L277"/>
  <c r="L278"/>
  <c r="L279"/>
  <c r="L280"/>
  <c r="L281"/>
  <c r="L282"/>
  <c r="L283"/>
  <c r="L284"/>
  <c r="L285"/>
  <c r="L286"/>
  <c r="L287"/>
  <c r="L288"/>
  <c r="L289"/>
  <c r="L290"/>
  <c r="L291"/>
  <c r="L292"/>
  <c r="L293"/>
  <c r="L294"/>
  <c r="L295"/>
  <c r="L296"/>
  <c r="L297"/>
  <c r="L298"/>
  <c r="L299"/>
  <c r="L300"/>
  <c r="L301"/>
  <c r="L302"/>
  <c r="L303"/>
  <c r="L304"/>
  <c r="L305"/>
  <c r="L306"/>
  <c r="L307"/>
  <c r="L308"/>
  <c r="L309"/>
  <c r="L310"/>
  <c r="L311"/>
  <c r="L312"/>
  <c r="L313"/>
  <c r="L314"/>
  <c r="L315"/>
  <c r="L316"/>
  <c r="L317"/>
  <c r="L318"/>
  <c r="L319"/>
  <c r="L320"/>
  <c r="L321"/>
  <c r="L322"/>
  <c r="L323"/>
  <c r="L324"/>
  <c r="L325"/>
  <c r="L326"/>
  <c r="L327"/>
  <c r="L328"/>
  <c r="L329"/>
  <c r="L330"/>
  <c r="L331"/>
  <c r="L332"/>
  <c r="L333"/>
  <c r="L334"/>
  <c r="L335"/>
  <c r="L336"/>
  <c r="L337"/>
  <c r="L338"/>
  <c r="L339"/>
  <c r="L340"/>
  <c r="L341"/>
  <c r="L342"/>
  <c r="L343"/>
  <c r="L344"/>
  <c r="L345"/>
  <c r="L346"/>
  <c r="L347"/>
  <c r="L348"/>
  <c r="L349"/>
  <c r="L350"/>
  <c r="L351"/>
  <c r="L352"/>
  <c r="L353"/>
  <c r="L354"/>
  <c r="L355"/>
  <c r="L356"/>
  <c r="L357"/>
  <c r="L358"/>
  <c r="L359"/>
  <c r="L360"/>
  <c r="L361"/>
  <c r="L362"/>
  <c r="L363"/>
  <c r="L364"/>
  <c r="L365"/>
  <c r="L366"/>
  <c r="L367"/>
  <c r="L368"/>
  <c r="L369"/>
  <c r="L370"/>
  <c r="L371"/>
  <c r="L372"/>
  <c r="L373"/>
  <c r="L374"/>
  <c r="L375"/>
  <c r="L376"/>
  <c r="L377"/>
  <c r="L378"/>
  <c r="L379"/>
  <c r="L380"/>
  <c r="L381"/>
  <c r="L382"/>
  <c r="L383"/>
  <c r="L384"/>
  <c r="L385"/>
  <c r="L386"/>
  <c r="L387"/>
  <c r="L388"/>
  <c r="L389"/>
  <c r="L390"/>
  <c r="L391"/>
  <c r="L392"/>
  <c r="L393"/>
  <c r="L394"/>
  <c r="L395"/>
  <c r="L396"/>
  <c r="L397"/>
  <c r="L398"/>
  <c r="L399"/>
  <c r="L400"/>
  <c r="L401"/>
  <c r="L402"/>
  <c r="L403"/>
  <c r="L404"/>
  <c r="L405"/>
  <c r="L406"/>
  <c r="L407"/>
  <c r="L408"/>
  <c r="L409"/>
  <c r="L410"/>
  <c r="L411"/>
  <c r="L412"/>
  <c r="L413"/>
  <c r="L414"/>
  <c r="L415"/>
  <c r="L416"/>
  <c r="L417"/>
  <c r="L418"/>
  <c r="L419"/>
  <c r="L420"/>
  <c r="L421"/>
  <c r="L422"/>
  <c r="L423"/>
  <c r="L424"/>
  <c r="L425"/>
  <c r="L426"/>
  <c r="L427"/>
  <c r="L428"/>
  <c r="L429"/>
  <c r="L430"/>
  <c r="L431"/>
  <c r="L432"/>
  <c r="L433"/>
  <c r="L434"/>
  <c r="L435"/>
  <c r="L436"/>
  <c r="L437"/>
  <c r="L438"/>
  <c r="L439"/>
  <c r="L440"/>
  <c r="L441"/>
  <c r="L442"/>
  <c r="L443"/>
  <c r="L444"/>
  <c r="L445"/>
  <c r="L446"/>
  <c r="L447"/>
  <c r="L448"/>
  <c r="L449"/>
  <c r="L450"/>
  <c r="L451"/>
  <c r="L452"/>
  <c r="L453"/>
  <c r="L454"/>
  <c r="L455"/>
  <c r="L456"/>
  <c r="L457"/>
  <c r="L458"/>
  <c r="L459"/>
  <c r="L460"/>
  <c r="L461"/>
  <c r="L462"/>
  <c r="L463"/>
  <c r="L464"/>
  <c r="L465"/>
  <c r="L466"/>
  <c r="L467"/>
  <c r="L468"/>
  <c r="L469"/>
  <c r="L470"/>
  <c r="L471"/>
  <c r="L472"/>
  <c r="L473"/>
  <c r="L474"/>
  <c r="L475"/>
  <c r="L476"/>
  <c r="L477"/>
  <c r="L478"/>
  <c r="L479"/>
  <c r="L480"/>
  <c r="L481"/>
  <c r="L482"/>
  <c r="L483"/>
  <c r="L484"/>
  <c r="L485"/>
  <c r="L486"/>
  <c r="L487"/>
  <c r="L488"/>
  <c r="L489"/>
  <c r="L490"/>
  <c r="L491"/>
  <c r="L492"/>
  <c r="L493"/>
  <c r="L494"/>
  <c r="L495"/>
  <c r="L496"/>
  <c r="L497"/>
  <c r="L498"/>
  <c r="L499"/>
  <c r="L500"/>
  <c r="L501"/>
  <c r="L502"/>
  <c r="L503"/>
  <c r="L504"/>
  <c r="L505"/>
  <c r="L506"/>
  <c r="L507"/>
  <c r="L508"/>
  <c r="L509"/>
  <c r="L510"/>
  <c r="L511"/>
  <c r="L512"/>
  <c r="L513"/>
  <c r="L514"/>
  <c r="L515"/>
  <c r="L516"/>
  <c r="L517"/>
  <c r="L518"/>
  <c r="L519"/>
  <c r="L520"/>
  <c r="L521"/>
  <c r="L522"/>
  <c r="L523"/>
  <c r="L524"/>
  <c r="L525"/>
  <c r="L526"/>
  <c r="L527"/>
  <c r="L528"/>
  <c r="L529"/>
  <c r="L530"/>
  <c r="L531"/>
  <c r="L532"/>
  <c r="L533"/>
  <c r="L534"/>
  <c r="L535"/>
  <c r="L536"/>
  <c r="L537"/>
  <c r="L538"/>
  <c r="L539"/>
  <c r="L540"/>
  <c r="L541"/>
  <c r="L542"/>
  <c r="L543"/>
  <c r="L544"/>
  <c r="L545"/>
  <c r="L546"/>
  <c r="L547"/>
  <c r="L548"/>
  <c r="L549"/>
  <c r="L550"/>
  <c r="L551"/>
  <c r="L552"/>
  <c r="L553"/>
  <c r="L554"/>
  <c r="L555"/>
  <c r="L556"/>
  <c r="L557"/>
  <c r="L558"/>
  <c r="L559"/>
  <c r="L560"/>
  <c r="L561"/>
  <c r="L562"/>
  <c r="L563"/>
  <c r="L564"/>
  <c r="L565"/>
  <c r="L566"/>
  <c r="L567"/>
  <c r="L568"/>
  <c r="L569"/>
  <c r="L570"/>
  <c r="L571"/>
  <c r="L572"/>
  <c r="L573"/>
  <c r="L574"/>
  <c r="L575"/>
  <c r="L576"/>
  <c r="L577"/>
  <c r="L578"/>
  <c r="L579"/>
  <c r="L580"/>
  <c r="L581"/>
  <c r="L582"/>
  <c r="L583"/>
  <c r="L584"/>
  <c r="L585"/>
  <c r="L586"/>
  <c r="L587"/>
  <c r="L588"/>
  <c r="L589"/>
  <c r="L590"/>
  <c r="L591"/>
  <c r="L592"/>
  <c r="L593"/>
  <c r="L594"/>
  <c r="L595"/>
  <c r="L596"/>
  <c r="L597"/>
  <c r="L598"/>
  <c r="L599"/>
  <c r="L600"/>
  <c r="L601"/>
  <c r="L602"/>
  <c r="L603"/>
  <c r="L604"/>
  <c r="L605"/>
  <c r="L606"/>
  <c r="L607"/>
  <c r="L608"/>
  <c r="L609"/>
  <c r="L610"/>
  <c r="L611"/>
  <c r="L612"/>
  <c r="L613"/>
  <c r="L614"/>
  <c r="L615"/>
  <c r="L616"/>
  <c r="L617"/>
  <c r="L618"/>
  <c r="L619"/>
  <c r="L620"/>
  <c r="L621"/>
  <c r="L622"/>
  <c r="L623"/>
  <c r="L624"/>
  <c r="L625"/>
  <c r="L626"/>
  <c r="L627"/>
  <c r="L628"/>
  <c r="L629"/>
  <c r="L630"/>
  <c r="L631"/>
  <c r="L632"/>
  <c r="L633"/>
  <c r="L634"/>
  <c r="L635"/>
  <c r="L636"/>
  <c r="L637"/>
  <c r="L638"/>
  <c r="L639"/>
  <c r="L640"/>
  <c r="L641"/>
  <c r="L642"/>
  <c r="L643"/>
  <c r="L644"/>
  <c r="L645"/>
  <c r="L646"/>
  <c r="L647"/>
  <c r="L648"/>
  <c r="L649"/>
  <c r="L650"/>
  <c r="L651"/>
  <c r="L652"/>
  <c r="L653"/>
  <c r="L654"/>
  <c r="L655"/>
  <c r="L656"/>
  <c r="L657"/>
  <c r="L658"/>
  <c r="L659"/>
  <c r="L660"/>
  <c r="L661"/>
  <c r="L662"/>
  <c r="L663"/>
  <c r="L664"/>
  <c r="L665"/>
  <c r="L666"/>
  <c r="L667"/>
  <c r="L668"/>
  <c r="L669"/>
  <c r="L670"/>
  <c r="L671"/>
  <c r="L672"/>
  <c r="L673"/>
  <c r="L674"/>
  <c r="L675"/>
  <c r="L676"/>
  <c r="L677"/>
  <c r="L678"/>
  <c r="L679"/>
  <c r="L680"/>
  <c r="L681"/>
  <c r="L682"/>
  <c r="L683"/>
  <c r="L684"/>
  <c r="L685"/>
  <c r="L686"/>
  <c r="L687"/>
  <c r="L688"/>
  <c r="L689"/>
  <c r="L690"/>
  <c r="L691"/>
  <c r="L692"/>
  <c r="L693"/>
  <c r="L694"/>
  <c r="L695"/>
  <c r="L696"/>
  <c r="L697"/>
  <c r="L698"/>
  <c r="L699"/>
  <c r="L700"/>
  <c r="L701"/>
  <c r="L702"/>
  <c r="L703"/>
  <c r="L704"/>
  <c r="L705"/>
  <c r="L706"/>
  <c r="L707"/>
  <c r="L708"/>
  <c r="L709"/>
  <c r="L710"/>
  <c r="L711"/>
  <c r="L712"/>
  <c r="L713"/>
  <c r="L714"/>
  <c r="L715"/>
  <c r="L716"/>
  <c r="L717"/>
  <c r="L718"/>
  <c r="L719"/>
  <c r="L720"/>
  <c r="L721"/>
  <c r="L722"/>
  <c r="L723"/>
  <c r="L724"/>
  <c r="L725"/>
  <c r="L726"/>
  <c r="L727"/>
  <c r="L728"/>
  <c r="L729"/>
  <c r="L730"/>
  <c r="L731"/>
  <c r="L732"/>
  <c r="L733"/>
  <c r="L734"/>
  <c r="L735"/>
  <c r="L736"/>
  <c r="L737"/>
  <c r="L738"/>
  <c r="L739"/>
  <c r="L740"/>
  <c r="L741"/>
  <c r="L742"/>
  <c r="L743"/>
  <c r="L744"/>
  <c r="L745"/>
  <c r="L746"/>
  <c r="L747"/>
  <c r="L748"/>
  <c r="L749"/>
  <c r="L750"/>
  <c r="L751"/>
  <c r="L752"/>
  <c r="L753"/>
  <c r="L754"/>
  <c r="L755"/>
  <c r="L756"/>
  <c r="L757"/>
  <c r="L758"/>
  <c r="L759"/>
  <c r="L760"/>
  <c r="L761"/>
  <c r="L762"/>
  <c r="L763"/>
  <c r="L764"/>
  <c r="L765"/>
  <c r="L766"/>
  <c r="L767"/>
  <c r="L768"/>
  <c r="L769"/>
  <c r="L770"/>
  <c r="L771"/>
  <c r="L772"/>
  <c r="L773"/>
  <c r="L774"/>
  <c r="L775"/>
  <c r="L776"/>
  <c r="L777"/>
  <c r="L778"/>
  <c r="L779"/>
  <c r="L780"/>
  <c r="L781"/>
  <c r="L782"/>
  <c r="L783"/>
  <c r="L784"/>
  <c r="L785"/>
  <c r="L786"/>
  <c r="L787"/>
  <c r="L788"/>
  <c r="L789"/>
  <c r="L790"/>
  <c r="L791"/>
  <c r="L792"/>
  <c r="L793"/>
  <c r="L794"/>
  <c r="L795"/>
  <c r="L796"/>
  <c r="L797"/>
  <c r="L798"/>
  <c r="L799"/>
  <c r="L800"/>
  <c r="L801"/>
  <c r="L802"/>
  <c r="L803"/>
  <c r="L804"/>
  <c r="L805"/>
  <c r="L806"/>
  <c r="L807"/>
  <c r="L808"/>
  <c r="L809"/>
  <c r="L810"/>
  <c r="L811"/>
  <c r="L812"/>
  <c r="L813"/>
  <c r="L814"/>
  <c r="L815"/>
  <c r="L816"/>
  <c r="L817"/>
  <c r="L818"/>
  <c r="L819"/>
  <c r="L820"/>
  <c r="L821"/>
  <c r="L822"/>
  <c r="L823"/>
  <c r="L824"/>
  <c r="L825"/>
  <c r="L826"/>
  <c r="L827"/>
  <c r="L828"/>
  <c r="L829"/>
  <c r="L830"/>
  <c r="L831"/>
  <c r="L832"/>
  <c r="L833"/>
  <c r="L834"/>
  <c r="L835"/>
  <c r="L836"/>
  <c r="L837"/>
  <c r="L838"/>
  <c r="L839"/>
  <c r="L840"/>
  <c r="L841"/>
  <c r="L842"/>
  <c r="L843"/>
  <c r="L844"/>
  <c r="L845"/>
  <c r="L846"/>
  <c r="L847"/>
  <c r="L848"/>
  <c r="L849"/>
  <c r="L850"/>
  <c r="L851"/>
  <c r="L852"/>
  <c r="L853"/>
  <c r="L854"/>
  <c r="L855"/>
  <c r="L856"/>
  <c r="L857"/>
  <c r="L858"/>
  <c r="L859"/>
  <c r="L860"/>
  <c r="L861"/>
  <c r="L862"/>
  <c r="L863"/>
  <c r="L864"/>
  <c r="L865"/>
  <c r="L866"/>
  <c r="L867"/>
  <c r="L868"/>
  <c r="L869"/>
  <c r="L870"/>
  <c r="L871"/>
  <c r="L872"/>
  <c r="L873"/>
  <c r="L874"/>
  <c r="L875"/>
  <c r="L876"/>
  <c r="L877"/>
  <c r="L878"/>
  <c r="L879"/>
  <c r="L880"/>
  <c r="L881"/>
  <c r="L882"/>
  <c r="L883"/>
  <c r="L884"/>
  <c r="L885"/>
  <c r="L886"/>
  <c r="L887"/>
  <c r="L888"/>
  <c r="L889"/>
  <c r="L890"/>
  <c r="L891"/>
  <c r="L892"/>
  <c r="L893"/>
  <c r="L894"/>
  <c r="L895"/>
  <c r="L896"/>
  <c r="L897"/>
  <c r="L898"/>
  <c r="L899"/>
  <c r="L900"/>
  <c r="L901"/>
  <c r="L902"/>
  <c r="L903"/>
  <c r="L904"/>
  <c r="L905"/>
  <c r="L906"/>
  <c r="L907"/>
  <c r="L908"/>
  <c r="L909"/>
  <c r="L910"/>
  <c r="L911"/>
  <c r="L912"/>
  <c r="L913"/>
  <c r="L914"/>
  <c r="L915"/>
  <c r="L916"/>
  <c r="L917"/>
  <c r="L918"/>
  <c r="L919"/>
  <c r="L920"/>
  <c r="L921"/>
  <c r="L922"/>
  <c r="L923"/>
  <c r="L924"/>
  <c r="L925"/>
  <c r="L926"/>
  <c r="L927"/>
  <c r="L928"/>
  <c r="L929"/>
  <c r="L930"/>
  <c r="L931"/>
  <c r="L932"/>
  <c r="L933"/>
  <c r="L934"/>
  <c r="L935"/>
  <c r="L936"/>
  <c r="L937"/>
  <c r="L938"/>
  <c r="L939"/>
  <c r="L940"/>
  <c r="L941"/>
  <c r="L942"/>
  <c r="L943"/>
  <c r="L944"/>
  <c r="L945"/>
  <c r="L946"/>
  <c r="L947"/>
  <c r="L948"/>
  <c r="L949"/>
  <c r="L950"/>
  <c r="L951"/>
  <c r="L952"/>
  <c r="L953"/>
  <c r="L954"/>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4"/>
  <c r="L1055"/>
  <c r="L1056"/>
  <c r="L1057"/>
  <c r="L1058"/>
  <c r="L1059"/>
  <c r="L1060"/>
  <c r="L1061"/>
  <c r="L1062"/>
  <c r="L1063"/>
  <c r="L1064"/>
  <c r="L1065"/>
  <c r="L1066"/>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09"/>
  <c r="L1110"/>
  <c r="L1111"/>
  <c r="L1112"/>
  <c r="L1113"/>
  <c r="L1114"/>
  <c r="L1115"/>
  <c r="L1116"/>
  <c r="L1117"/>
  <c r="L1118"/>
  <c r="L1119"/>
  <c r="L1120"/>
  <c r="L1121"/>
  <c r="L1122"/>
  <c r="L1123"/>
  <c r="L1124"/>
  <c r="L1125"/>
  <c r="L1126"/>
  <c r="L1127"/>
  <c r="L1128"/>
  <c r="L1129"/>
  <c r="L1130"/>
  <c r="L1131"/>
  <c r="L1132"/>
  <c r="L1133"/>
  <c r="L1134"/>
  <c r="L1135"/>
  <c r="L1136"/>
  <c r="L1137"/>
  <c r="L1138"/>
  <c r="L1139"/>
  <c r="L1140"/>
  <c r="L1141"/>
  <c r="L1142"/>
  <c r="L1143"/>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5"/>
  <c r="L1416"/>
  <c r="L1417"/>
  <c r="L1418"/>
  <c r="L1419"/>
  <c r="L1420"/>
  <c r="L1421"/>
  <c r="L1422"/>
  <c r="L1423"/>
  <c r="L1424"/>
  <c r="L1425"/>
  <c r="L1426"/>
  <c r="L1427"/>
  <c r="L1428"/>
  <c r="L1429"/>
  <c r="L1430"/>
  <c r="L1431"/>
  <c r="L1432"/>
  <c r="L1433"/>
  <c r="L1434"/>
  <c r="L1435"/>
  <c r="L1436"/>
  <c r="L1437"/>
  <c r="L1438"/>
  <c r="L1439"/>
  <c r="L1440"/>
  <c r="L1441"/>
  <c r="L1442"/>
  <c r="L1443"/>
  <c r="L1444"/>
  <c r="L1445"/>
  <c r="L1446"/>
  <c r="L1447"/>
  <c r="L1448"/>
  <c r="L1449"/>
  <c r="L1450"/>
  <c r="L1451"/>
  <c r="L1452"/>
  <c r="L1453"/>
  <c r="L1454"/>
  <c r="L1455"/>
  <c r="L1456"/>
  <c r="L1457"/>
  <c r="L1458"/>
  <c r="L1459"/>
  <c r="L1460"/>
  <c r="L1461"/>
  <c r="L1462"/>
  <c r="L1463"/>
  <c r="L1464"/>
  <c r="L1465"/>
  <c r="L1466"/>
  <c r="L1467"/>
  <c r="L1468"/>
  <c r="L1469"/>
  <c r="L1470"/>
  <c r="L1471"/>
  <c r="L1472"/>
  <c r="L1473"/>
  <c r="L1474"/>
  <c r="L1475"/>
  <c r="L1476"/>
  <c r="L1477"/>
  <c r="L1478"/>
  <c r="L1479"/>
  <c r="L1480"/>
  <c r="L1481"/>
  <c r="L1482"/>
  <c r="L1483"/>
  <c r="L1484"/>
  <c r="L1485"/>
  <c r="L1486"/>
  <c r="L1487"/>
  <c r="L1488"/>
  <c r="L1489"/>
  <c r="L1490"/>
  <c r="L1491"/>
  <c r="L1492"/>
  <c r="L1493"/>
  <c r="L1494"/>
  <c r="L1495"/>
  <c r="L1496"/>
  <c r="L1497"/>
  <c r="L1498"/>
  <c r="L1499"/>
  <c r="L1500"/>
  <c r="L1501"/>
  <c r="L1502"/>
  <c r="L1503"/>
  <c r="L1504"/>
  <c r="L1505"/>
  <c r="L1506"/>
  <c r="L1507"/>
  <c r="L1508"/>
  <c r="L1509"/>
  <c r="L1510"/>
  <c r="L1511"/>
  <c r="L1512"/>
  <c r="L1513"/>
  <c r="L1514"/>
  <c r="L151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L1783"/>
  <c r="L1784"/>
  <c r="L1785"/>
  <c r="L1786"/>
  <c r="L1787"/>
  <c r="L1788"/>
  <c r="L1789"/>
  <c r="L1790"/>
  <c r="L1791"/>
  <c r="L1792"/>
  <c r="L1793"/>
  <c r="L1794"/>
  <c r="L1795"/>
  <c r="L1796"/>
  <c r="L1797"/>
  <c r="L1798"/>
  <c r="L1799"/>
  <c r="L1800"/>
  <c r="L1801"/>
  <c r="L1802"/>
  <c r="L1803"/>
  <c r="L1804"/>
  <c r="L1805"/>
  <c r="L1806"/>
  <c r="L1807"/>
  <c r="L1808"/>
  <c r="L1809"/>
  <c r="L1810"/>
  <c r="L1811"/>
  <c r="L1812"/>
  <c r="L1813"/>
  <c r="L1814"/>
  <c r="L1815"/>
  <c r="L1816"/>
  <c r="L1817"/>
  <c r="L1818"/>
  <c r="L1819"/>
  <c r="L1820"/>
  <c r="L1821"/>
  <c r="L1822"/>
  <c r="L1823"/>
  <c r="L1824"/>
  <c r="L1825"/>
  <c r="L1826"/>
  <c r="L1827"/>
  <c r="L1828"/>
  <c r="L1829"/>
  <c r="L1830"/>
  <c r="L1831"/>
  <c r="L1832"/>
  <c r="L1833"/>
  <c r="L1834"/>
  <c r="L1835"/>
  <c r="L1836"/>
  <c r="L1837"/>
  <c r="L1838"/>
  <c r="L1839"/>
  <c r="L1840"/>
  <c r="L1841"/>
  <c r="L1842"/>
  <c r="L1843"/>
  <c r="L1844"/>
  <c r="L1845"/>
  <c r="L1846"/>
  <c r="L1847"/>
  <c r="L1848"/>
  <c r="L1849"/>
  <c r="L1850"/>
  <c r="L1851"/>
  <c r="L1852"/>
  <c r="L1853"/>
  <c r="L1854"/>
  <c r="L1855"/>
  <c r="L1856"/>
  <c r="L1857"/>
  <c r="L1858"/>
  <c r="L1859"/>
  <c r="L1860"/>
  <c r="L1861"/>
  <c r="L1862"/>
  <c r="L1863"/>
  <c r="L1864"/>
  <c r="L1865"/>
  <c r="L1866"/>
  <c r="L1867"/>
  <c r="L1868"/>
  <c r="L1869"/>
  <c r="L1870"/>
  <c r="L1871"/>
  <c r="L1872"/>
  <c r="L1873"/>
  <c r="L1874"/>
  <c r="L1875"/>
  <c r="L1876"/>
  <c r="L1877"/>
  <c r="L1878"/>
  <c r="L1879"/>
  <c r="L1880"/>
  <c r="L1881"/>
  <c r="L1882"/>
  <c r="L1883"/>
  <c r="L1884"/>
  <c r="L1885"/>
  <c r="L1886"/>
  <c r="L1887"/>
  <c r="L1888"/>
  <c r="L1889"/>
  <c r="L1890"/>
  <c r="L1891"/>
  <c r="L1892"/>
  <c r="L1893"/>
  <c r="L1894"/>
  <c r="L1895"/>
  <c r="L1896"/>
  <c r="L1897"/>
  <c r="L1898"/>
  <c r="L1899"/>
  <c r="L1900"/>
  <c r="L1901"/>
  <c r="L1902"/>
  <c r="L1903"/>
  <c r="L1904"/>
  <c r="L1905"/>
  <c r="L1906"/>
  <c r="L1907"/>
  <c r="L1908"/>
  <c r="L1909"/>
  <c r="L1910"/>
  <c r="L1911"/>
  <c r="L1912"/>
  <c r="L1913"/>
  <c r="L1914"/>
  <c r="L1915"/>
  <c r="L1916"/>
  <c r="L1917"/>
  <c r="L1918"/>
  <c r="L1919"/>
  <c r="L1920"/>
  <c r="L1921"/>
  <c r="L1922"/>
  <c r="L1923"/>
  <c r="L1924"/>
  <c r="L1925"/>
  <c r="L1926"/>
  <c r="L1927"/>
  <c r="L1928"/>
  <c r="L1929"/>
  <c r="L1930"/>
  <c r="L1931"/>
  <c r="L1932"/>
  <c r="L1933"/>
  <c r="L1934"/>
  <c r="L1935"/>
  <c r="L1936"/>
  <c r="L1937"/>
  <c r="L1938"/>
  <c r="L1939"/>
  <c r="L1940"/>
  <c r="L1941"/>
  <c r="L1942"/>
  <c r="L1943"/>
  <c r="L1944"/>
  <c r="L1945"/>
  <c r="L1946"/>
  <c r="L1947"/>
  <c r="L1948"/>
  <c r="L1949"/>
  <c r="L1950"/>
  <c r="L1951"/>
  <c r="L1952"/>
  <c r="L1953"/>
  <c r="L1954"/>
  <c r="L1955"/>
  <c r="L1956"/>
  <c r="L1957"/>
  <c r="L1958"/>
  <c r="L1959"/>
  <c r="L1960"/>
  <c r="L1961"/>
  <c r="L1962"/>
  <c r="L1963"/>
  <c r="L1964"/>
  <c r="L1965"/>
  <c r="L1966"/>
  <c r="L1967"/>
  <c r="L1968"/>
  <c r="L1969"/>
  <c r="L1970"/>
  <c r="L1971"/>
  <c r="L1972"/>
  <c r="L1973"/>
  <c r="L1974"/>
  <c r="L1975"/>
  <c r="L1976"/>
  <c r="L1977"/>
  <c r="L1978"/>
  <c r="L1979"/>
  <c r="L1980"/>
  <c r="L1981"/>
  <c r="L1982"/>
  <c r="L1983"/>
  <c r="L1984"/>
  <c r="L1985"/>
  <c r="L1986"/>
  <c r="L1987"/>
  <c r="L1988"/>
  <c r="L1989"/>
  <c r="L1990"/>
  <c r="L1991"/>
  <c r="L1992"/>
  <c r="L1993"/>
  <c r="L1994"/>
  <c r="L1995"/>
  <c r="L1996"/>
  <c r="L1997"/>
  <c r="L1998"/>
  <c r="L1999"/>
  <c r="L2000"/>
  <c r="L2001"/>
  <c r="L2002"/>
  <c r="L2003"/>
  <c r="L2004"/>
  <c r="L2005"/>
  <c r="L2006"/>
  <c r="L2007"/>
  <c r="L2008"/>
  <c r="L2009"/>
  <c r="L2010"/>
  <c r="L2011"/>
  <c r="L2012"/>
  <c r="L2013"/>
  <c r="L2014"/>
  <c r="L2015"/>
  <c r="L2016"/>
  <c r="L2017"/>
  <c r="L2018"/>
  <c r="L2019"/>
  <c r="L2020"/>
  <c r="L2021"/>
  <c r="L2022"/>
  <c r="L2023"/>
  <c r="L2024"/>
  <c r="L2025"/>
  <c r="L2026"/>
  <c r="L2027"/>
  <c r="L2028"/>
  <c r="L2029"/>
  <c r="L2030"/>
  <c r="L2031"/>
  <c r="L2032"/>
  <c r="L2033"/>
  <c r="L2034"/>
  <c r="L2035"/>
  <c r="L2036"/>
  <c r="L2037"/>
  <c r="L2038"/>
  <c r="L2039"/>
  <c r="L2040"/>
  <c r="L2041"/>
  <c r="L2042"/>
  <c r="L2043"/>
  <c r="L2044"/>
  <c r="L2045"/>
  <c r="L2046"/>
  <c r="L2047"/>
  <c r="L2048"/>
  <c r="L2049"/>
  <c r="L2050"/>
  <c r="L2051"/>
  <c r="L2052"/>
  <c r="L2053"/>
  <c r="L2054"/>
  <c r="L2055"/>
  <c r="L2056"/>
  <c r="L2057"/>
  <c r="L2058"/>
  <c r="L2059"/>
  <c r="L2060"/>
  <c r="L2061"/>
  <c r="L2062"/>
  <c r="L2063"/>
  <c r="L2064"/>
  <c r="L2065"/>
  <c r="L2066"/>
  <c r="L2067"/>
  <c r="L2068"/>
  <c r="L2069"/>
  <c r="L2070"/>
  <c r="L2071"/>
  <c r="L2072"/>
  <c r="L2073"/>
  <c r="L2074"/>
  <c r="L2075"/>
  <c r="L2076"/>
  <c r="L2077"/>
  <c r="L2078"/>
  <c r="L2079"/>
  <c r="L2080"/>
  <c r="L2081"/>
  <c r="L2082"/>
  <c r="L2083"/>
  <c r="L2084"/>
  <c r="L2085"/>
  <c r="L2086"/>
  <c r="L2087"/>
  <c r="L2088"/>
  <c r="L2089"/>
  <c r="L2090"/>
  <c r="L2091"/>
  <c r="L2092"/>
  <c r="L2093"/>
  <c r="L2094"/>
  <c r="L2095"/>
  <c r="L2096"/>
  <c r="L2097"/>
  <c r="L2098"/>
  <c r="L2099"/>
  <c r="L2100"/>
  <c r="L2101"/>
  <c r="L2102"/>
  <c r="L2103"/>
  <c r="L2104"/>
  <c r="L2105"/>
  <c r="L2106"/>
  <c r="L2107"/>
  <c r="L2108"/>
  <c r="L2109"/>
  <c r="L2110"/>
  <c r="L2111"/>
  <c r="L2112"/>
  <c r="L2113"/>
  <c r="L2114"/>
  <c r="L2115"/>
  <c r="L2116"/>
  <c r="L2117"/>
  <c r="L2118"/>
  <c r="L2119"/>
  <c r="L2120"/>
  <c r="L2121"/>
  <c r="L2122"/>
  <c r="L2123"/>
  <c r="L2124"/>
  <c r="L2125"/>
  <c r="L2126"/>
  <c r="L2127"/>
  <c r="L2128"/>
  <c r="L2129"/>
  <c r="L2130"/>
  <c r="L2131"/>
  <c r="L2132"/>
  <c r="L2133"/>
  <c r="L2134"/>
  <c r="L2135"/>
  <c r="L2136"/>
  <c r="L2137"/>
  <c r="L2138"/>
  <c r="L2139"/>
  <c r="L2140"/>
  <c r="L2141"/>
  <c r="L2142"/>
  <c r="L2143"/>
  <c r="L2144"/>
  <c r="L2145"/>
  <c r="L2146"/>
  <c r="L2147"/>
  <c r="L2148"/>
  <c r="L2149"/>
  <c r="L2150"/>
  <c r="L2151"/>
  <c r="L2152"/>
  <c r="L2153"/>
  <c r="L2154"/>
  <c r="L2155"/>
  <c r="L2156"/>
  <c r="L2157"/>
  <c r="L2158"/>
  <c r="L2159"/>
  <c r="L2160"/>
  <c r="L2161"/>
  <c r="L2162"/>
  <c r="L2163"/>
  <c r="L2164"/>
  <c r="L2165"/>
  <c r="L2166"/>
  <c r="L2167"/>
  <c r="L2168"/>
  <c r="L2169"/>
  <c r="L2170"/>
  <c r="L2171"/>
  <c r="L2172"/>
  <c r="L2173"/>
  <c r="L2174"/>
  <c r="L2175"/>
  <c r="L2176"/>
  <c r="L2177"/>
  <c r="L2178"/>
  <c r="L2179"/>
  <c r="L2180"/>
  <c r="L2181"/>
  <c r="L2182"/>
  <c r="L2183"/>
  <c r="L2184"/>
  <c r="L2185"/>
  <c r="L2186"/>
  <c r="L2187"/>
  <c r="L2188"/>
  <c r="L2189"/>
  <c r="L2190"/>
  <c r="L2191"/>
  <c r="L2192"/>
  <c r="L2193"/>
  <c r="L2194"/>
  <c r="L2195"/>
  <c r="L2196"/>
  <c r="L2197"/>
  <c r="L2198"/>
  <c r="L2199"/>
  <c r="L2200"/>
  <c r="L2201"/>
  <c r="L2202"/>
  <c r="L2203"/>
  <c r="L2204"/>
  <c r="L2205"/>
  <c r="L2206"/>
  <c r="L2207"/>
  <c r="L2208"/>
  <c r="L2209"/>
  <c r="L2210"/>
  <c r="L2211"/>
  <c r="L2212"/>
  <c r="L2213"/>
  <c r="L2214"/>
  <c r="L2215"/>
  <c r="L2216"/>
  <c r="L2217"/>
  <c r="L2218"/>
  <c r="L2219"/>
  <c r="L2220"/>
  <c r="L2221"/>
  <c r="L2222"/>
  <c r="L2223"/>
  <c r="L2224"/>
  <c r="L2225"/>
  <c r="L2226"/>
  <c r="L2227"/>
  <c r="L2228"/>
  <c r="L2229"/>
  <c r="L2230"/>
  <c r="L2231"/>
  <c r="L2232"/>
  <c r="L2233"/>
  <c r="L2234"/>
  <c r="L2235"/>
  <c r="L2236"/>
  <c r="L2237"/>
  <c r="L2238"/>
  <c r="L2239"/>
  <c r="L2240"/>
  <c r="L2241"/>
  <c r="L2242"/>
  <c r="L2243"/>
  <c r="L2244"/>
  <c r="L2245"/>
  <c r="L2246"/>
  <c r="L2247"/>
  <c r="L2248"/>
  <c r="L2249"/>
  <c r="L2250"/>
  <c r="L2251"/>
  <c r="L2252"/>
  <c r="L2253"/>
  <c r="L2254"/>
  <c r="L2255"/>
  <c r="L2256"/>
  <c r="L2257"/>
  <c r="L2258"/>
  <c r="L2259"/>
  <c r="L2260"/>
  <c r="L2261"/>
  <c r="L2262"/>
  <c r="L2263"/>
  <c r="L2264"/>
  <c r="L2265"/>
  <c r="L2266"/>
  <c r="L2267"/>
  <c r="L2268"/>
  <c r="L2269"/>
  <c r="L2270"/>
  <c r="L2271"/>
  <c r="L2272"/>
  <c r="L2273"/>
  <c r="L2274"/>
  <c r="L2275"/>
  <c r="L2276"/>
  <c r="L2277"/>
  <c r="L2278"/>
  <c r="L2279"/>
  <c r="L2280"/>
  <c r="L2281"/>
  <c r="L2282"/>
  <c r="L2283"/>
  <c r="L2284"/>
  <c r="L2285"/>
  <c r="L2286"/>
  <c r="L2287"/>
  <c r="L2288"/>
  <c r="L2289"/>
  <c r="L2290"/>
  <c r="L2291"/>
  <c r="L2292"/>
  <c r="L2293"/>
  <c r="L2294"/>
  <c r="L2295"/>
  <c r="L2296"/>
  <c r="L2297"/>
  <c r="L2298"/>
  <c r="L2299"/>
  <c r="L2300"/>
  <c r="L2301"/>
  <c r="L2302"/>
  <c r="L2303"/>
  <c r="L2304"/>
  <c r="L2305"/>
  <c r="L2306"/>
  <c r="L2307"/>
  <c r="L2308"/>
  <c r="L2309"/>
  <c r="L2310"/>
  <c r="L2311"/>
  <c r="L2312"/>
  <c r="L2313"/>
  <c r="L2314"/>
  <c r="L2315"/>
  <c r="L2316"/>
  <c r="L2317"/>
  <c r="L2318"/>
  <c r="L2319"/>
  <c r="L2320"/>
  <c r="L2321"/>
  <c r="L2322"/>
  <c r="L2323"/>
  <c r="L2324"/>
  <c r="L2325"/>
  <c r="L2326"/>
  <c r="L2327"/>
  <c r="L2328"/>
  <c r="L2329"/>
  <c r="L2330"/>
  <c r="L2331"/>
  <c r="L2332"/>
  <c r="L2333"/>
  <c r="L2334"/>
  <c r="L2335"/>
  <c r="L2336"/>
  <c r="L2337"/>
  <c r="L2338"/>
  <c r="L2339"/>
  <c r="L2340"/>
  <c r="L2341"/>
  <c r="L2342"/>
  <c r="L2343"/>
  <c r="L2344"/>
  <c r="L2345"/>
  <c r="L2346"/>
  <c r="L2347"/>
  <c r="L2348"/>
  <c r="L2349"/>
  <c r="L2350"/>
  <c r="L2351"/>
  <c r="L2352"/>
  <c r="L2353"/>
  <c r="L2354"/>
  <c r="L2355"/>
  <c r="L2356"/>
  <c r="L2357"/>
  <c r="L2358"/>
  <c r="L2359"/>
  <c r="L2360"/>
  <c r="L2361"/>
  <c r="L2362"/>
  <c r="L2363"/>
  <c r="L2364"/>
  <c r="L2365"/>
  <c r="L2366"/>
  <c r="L2367"/>
  <c r="L2368"/>
  <c r="L2369"/>
  <c r="L2370"/>
  <c r="L2371"/>
  <c r="L2372"/>
  <c r="L2373"/>
  <c r="L2374"/>
  <c r="L2375"/>
  <c r="L2376"/>
  <c r="L2377"/>
  <c r="L2378"/>
  <c r="L2379"/>
  <c r="L2380"/>
  <c r="L2381"/>
  <c r="L2382"/>
  <c r="L2383"/>
  <c r="L2384"/>
  <c r="L2385"/>
  <c r="L2386"/>
  <c r="L2387"/>
  <c r="L2388"/>
  <c r="L2389"/>
  <c r="L2390"/>
  <c r="L2391"/>
  <c r="L2392"/>
  <c r="L2393"/>
  <c r="L2394"/>
  <c r="L2395"/>
  <c r="L2396"/>
  <c r="L2397"/>
  <c r="L2398"/>
  <c r="L2399"/>
  <c r="L2400"/>
  <c r="L2401"/>
  <c r="L2402"/>
  <c r="L2403"/>
  <c r="L2404"/>
  <c r="L2405"/>
  <c r="L2406"/>
  <c r="L2407"/>
  <c r="L2408"/>
  <c r="L2409"/>
  <c r="L2410"/>
  <c r="L2411"/>
  <c r="L2412"/>
  <c r="L2413"/>
  <c r="L2414"/>
  <c r="L2415"/>
  <c r="L2416"/>
  <c r="L2417"/>
  <c r="L2418"/>
  <c r="L2419"/>
  <c r="L2420"/>
  <c r="L2421"/>
  <c r="L2422"/>
  <c r="L2423"/>
  <c r="L2424"/>
  <c r="L2425"/>
  <c r="L2426"/>
  <c r="L2427"/>
  <c r="L2428"/>
  <c r="L2429"/>
  <c r="L2430"/>
  <c r="L2431"/>
  <c r="L2432"/>
  <c r="L2433"/>
  <c r="L2434"/>
  <c r="L2435"/>
  <c r="L2436"/>
  <c r="L2437"/>
  <c r="L2438"/>
  <c r="L2439"/>
  <c r="L2440"/>
  <c r="L2441"/>
  <c r="L2442"/>
  <c r="L2443"/>
  <c r="L2444"/>
  <c r="L2445"/>
  <c r="L2446"/>
  <c r="L2447"/>
  <c r="L2448"/>
  <c r="L2449"/>
  <c r="L2450"/>
  <c r="L2451"/>
  <c r="L2452"/>
  <c r="L2453"/>
  <c r="L2454"/>
  <c r="L2455"/>
  <c r="L2456"/>
  <c r="L2457"/>
  <c r="L2458"/>
  <c r="L2459"/>
  <c r="L2460"/>
  <c r="L2461"/>
  <c r="L2462"/>
  <c r="L2463"/>
  <c r="L2464"/>
  <c r="L2465"/>
  <c r="L2466"/>
  <c r="L2467"/>
  <c r="L2468"/>
  <c r="L2469"/>
  <c r="L2470"/>
  <c r="L2471"/>
  <c r="L2472"/>
  <c r="L2473"/>
  <c r="L2474"/>
  <c r="L2475"/>
  <c r="L2476"/>
  <c r="L2477"/>
  <c r="L2478"/>
  <c r="L2479"/>
  <c r="L2480"/>
  <c r="L2481"/>
  <c r="L2482"/>
  <c r="L2483"/>
  <c r="L2484"/>
  <c r="L2485"/>
  <c r="L2486"/>
  <c r="L2487"/>
  <c r="L2488"/>
  <c r="L2489"/>
  <c r="L2490"/>
  <c r="L2491"/>
  <c r="L2492"/>
  <c r="L2493"/>
  <c r="L2494"/>
  <c r="L2495"/>
  <c r="L2496"/>
  <c r="L2497"/>
  <c r="L2498"/>
  <c r="L2499"/>
  <c r="L2500"/>
  <c r="L2501"/>
  <c r="L2502"/>
  <c r="L2503"/>
  <c r="L2504"/>
  <c r="L2505"/>
  <c r="L2506"/>
  <c r="L2507"/>
  <c r="L2508"/>
  <c r="L2509"/>
  <c r="L2510"/>
  <c r="L2511"/>
  <c r="L2512"/>
  <c r="L2513"/>
  <c r="L2514"/>
  <c r="L2515"/>
  <c r="L2516"/>
  <c r="L2517"/>
  <c r="L2518"/>
  <c r="L2519"/>
  <c r="L2520"/>
  <c r="L2521"/>
  <c r="L2522"/>
  <c r="L2523"/>
  <c r="L2524"/>
  <c r="L2525"/>
  <c r="L2526"/>
  <c r="L2527"/>
  <c r="L2528"/>
  <c r="L2529"/>
  <c r="L2530"/>
  <c r="L2531"/>
  <c r="L2532"/>
  <c r="L2533"/>
  <c r="L2534"/>
  <c r="L2535"/>
  <c r="L2536"/>
  <c r="L2537"/>
  <c r="L2538"/>
  <c r="L2539"/>
  <c r="L2540"/>
  <c r="L2541"/>
  <c r="L2542"/>
  <c r="L2543"/>
  <c r="L2544"/>
  <c r="L2545"/>
  <c r="L2546"/>
  <c r="L2547"/>
  <c r="L2548"/>
  <c r="L2549"/>
  <c r="L2550"/>
  <c r="L2551"/>
  <c r="L2552"/>
  <c r="L2553"/>
  <c r="L2554"/>
  <c r="L2555"/>
  <c r="L2556"/>
  <c r="L2557"/>
  <c r="L2558"/>
  <c r="L2559"/>
  <c r="L2560"/>
  <c r="L2561"/>
  <c r="L2562"/>
  <c r="L2563"/>
  <c r="L2564"/>
  <c r="L2565"/>
  <c r="L2566"/>
  <c r="L2567"/>
  <c r="L2568"/>
  <c r="L2569"/>
  <c r="L2570"/>
  <c r="L2571"/>
  <c r="L2572"/>
  <c r="L2573"/>
  <c r="L2574"/>
  <c r="L2575"/>
  <c r="L2576"/>
  <c r="L2577"/>
  <c r="L2578"/>
  <c r="L2579"/>
  <c r="L2580"/>
  <c r="L2581"/>
  <c r="L2582"/>
  <c r="L2583"/>
  <c r="L2584"/>
  <c r="L2585"/>
  <c r="L2586"/>
  <c r="L2587"/>
  <c r="L2588"/>
  <c r="L2589"/>
  <c r="L2590"/>
  <c r="L2591"/>
  <c r="L2592"/>
  <c r="L2593"/>
  <c r="L2594"/>
  <c r="L2595"/>
  <c r="L2596"/>
  <c r="L2597"/>
  <c r="L2598"/>
  <c r="L2599"/>
  <c r="L2600"/>
  <c r="L2601"/>
  <c r="L2602"/>
  <c r="L2603"/>
  <c r="L2604"/>
  <c r="L2605"/>
  <c r="L2606"/>
  <c r="L2607"/>
  <c r="L2608"/>
  <c r="L2609"/>
  <c r="L2610"/>
  <c r="L2611"/>
  <c r="L2612"/>
  <c r="L2613"/>
  <c r="L2614"/>
  <c r="L2615"/>
  <c r="L2616"/>
  <c r="L2617"/>
  <c r="L2618"/>
  <c r="L2619"/>
  <c r="L2620"/>
  <c r="L2621"/>
  <c r="L2622"/>
  <c r="L2623"/>
  <c r="L2624"/>
  <c r="L2625"/>
  <c r="L2626"/>
  <c r="L2627"/>
  <c r="L2628"/>
  <c r="L2629"/>
  <c r="L2630"/>
  <c r="L2631"/>
  <c r="L2632"/>
  <c r="L2633"/>
  <c r="L2634"/>
  <c r="L2635"/>
  <c r="L2636"/>
  <c r="L2637"/>
  <c r="L2638"/>
  <c r="L2639"/>
  <c r="L2640"/>
  <c r="L2641"/>
  <c r="L2642"/>
  <c r="L2643"/>
  <c r="L2644"/>
  <c r="L2645"/>
  <c r="L2646"/>
  <c r="L2647"/>
  <c r="L2648"/>
  <c r="L2649"/>
  <c r="L2650"/>
  <c r="L2651"/>
  <c r="L2652"/>
  <c r="L2653"/>
  <c r="L2654"/>
  <c r="L2655"/>
  <c r="L2656"/>
  <c r="L2657"/>
  <c r="L2658"/>
  <c r="L2659"/>
  <c r="L2660"/>
  <c r="L2661"/>
  <c r="L2662"/>
  <c r="L2663"/>
  <c r="L2664"/>
  <c r="L2665"/>
  <c r="L2666"/>
  <c r="L2667"/>
  <c r="L2668"/>
  <c r="L2669"/>
  <c r="L2670"/>
  <c r="L2671"/>
  <c r="L2672"/>
  <c r="L2673"/>
  <c r="L2674"/>
  <c r="L2675"/>
  <c r="L2676"/>
  <c r="L2677"/>
  <c r="L2678"/>
  <c r="L2679"/>
  <c r="L2680"/>
  <c r="L2681"/>
  <c r="L2682"/>
  <c r="L2683"/>
  <c r="L2684"/>
  <c r="L2685"/>
  <c r="L2686"/>
  <c r="L2687"/>
  <c r="L2688"/>
  <c r="L2689"/>
  <c r="L2690"/>
  <c r="L2691"/>
  <c r="L2692"/>
  <c r="L2693"/>
  <c r="L2694"/>
  <c r="L2695"/>
  <c r="L2696"/>
  <c r="L2697"/>
  <c r="L2698"/>
  <c r="L2699"/>
  <c r="L2700"/>
  <c r="L2701"/>
  <c r="L2702"/>
  <c r="L2703"/>
  <c r="L2704"/>
  <c r="L2705"/>
  <c r="L2706"/>
  <c r="L2707"/>
  <c r="L2708"/>
  <c r="L2709"/>
  <c r="L2710"/>
  <c r="L2711"/>
  <c r="L2712"/>
  <c r="L2713"/>
  <c r="L2714"/>
  <c r="L2715"/>
  <c r="L2716"/>
  <c r="L2717"/>
  <c r="L2718"/>
  <c r="L2719"/>
  <c r="L2720"/>
  <c r="L2721"/>
  <c r="L2722"/>
  <c r="L2723"/>
  <c r="L2724"/>
  <c r="L2725"/>
  <c r="L2726"/>
  <c r="L2727"/>
  <c r="L2728"/>
  <c r="L2729"/>
  <c r="L2730"/>
  <c r="L2731"/>
  <c r="L2732"/>
  <c r="L2733"/>
  <c r="L2734"/>
  <c r="L2735"/>
  <c r="L2736"/>
  <c r="L2737"/>
  <c r="L2738"/>
  <c r="L2739"/>
  <c r="L2740"/>
  <c r="L2741"/>
  <c r="L2742"/>
  <c r="L2743"/>
  <c r="L2744"/>
  <c r="L2745"/>
  <c r="L2746"/>
  <c r="L2747"/>
  <c r="L2748"/>
  <c r="L2749"/>
  <c r="L2750"/>
  <c r="L2751"/>
  <c r="L2752"/>
  <c r="L2753"/>
  <c r="L2754"/>
  <c r="L2755"/>
  <c r="L2756"/>
  <c r="L2757"/>
  <c r="L2758"/>
  <c r="L2759"/>
  <c r="L2760"/>
  <c r="L2761"/>
  <c r="L2762"/>
  <c r="L2763"/>
  <c r="L2764"/>
  <c r="L2765"/>
  <c r="L2766"/>
  <c r="L2767"/>
  <c r="L2768"/>
  <c r="L2769"/>
  <c r="L2770"/>
  <c r="L2771"/>
  <c r="L2772"/>
  <c r="L2773"/>
  <c r="L2774"/>
  <c r="L2775"/>
  <c r="L2776"/>
  <c r="L2777"/>
  <c r="L2778"/>
  <c r="L2779"/>
  <c r="L2780"/>
  <c r="L2781"/>
  <c r="L2782"/>
  <c r="L2783"/>
  <c r="L2784"/>
  <c r="L2785"/>
  <c r="L2786"/>
  <c r="L2787"/>
  <c r="L2788"/>
  <c r="L2789"/>
  <c r="L2790"/>
  <c r="L2791"/>
  <c r="L2792"/>
  <c r="L2793"/>
  <c r="L2794"/>
  <c r="L2795"/>
  <c r="L2796"/>
  <c r="L2797"/>
  <c r="L2798"/>
  <c r="L2799"/>
  <c r="L2800"/>
  <c r="L2801"/>
  <c r="L2802"/>
  <c r="L2803"/>
  <c r="L2804"/>
  <c r="L2805"/>
  <c r="L2806"/>
  <c r="L2807"/>
  <c r="L2808"/>
  <c r="L2809"/>
  <c r="L2810"/>
  <c r="L2811"/>
  <c r="L2812"/>
  <c r="L2813"/>
  <c r="L2814"/>
  <c r="L2815"/>
  <c r="L2816"/>
  <c r="L2817"/>
  <c r="L2818"/>
  <c r="L2819"/>
  <c r="L2820"/>
  <c r="L2821"/>
  <c r="L2822"/>
  <c r="L2823"/>
  <c r="L2824"/>
  <c r="L2825"/>
  <c r="L2826"/>
  <c r="L2827"/>
  <c r="L2828"/>
  <c r="L2829"/>
  <c r="L2830"/>
  <c r="L2831"/>
  <c r="L2832"/>
  <c r="L2833"/>
  <c r="L2834"/>
  <c r="L2835"/>
  <c r="L2836"/>
  <c r="L2837"/>
  <c r="L2838"/>
  <c r="L2839"/>
  <c r="L2840"/>
  <c r="L2841"/>
  <c r="L2842"/>
  <c r="L2843"/>
  <c r="L2844"/>
  <c r="L2845"/>
  <c r="L2846"/>
  <c r="L2847"/>
  <c r="L2848"/>
  <c r="L2849"/>
  <c r="L2850"/>
  <c r="L2851"/>
  <c r="L2852"/>
  <c r="L2853"/>
  <c r="L2854"/>
  <c r="L2855"/>
  <c r="L2856"/>
  <c r="L2857"/>
  <c r="L2858"/>
  <c r="L2859"/>
  <c r="L2860"/>
  <c r="L2861"/>
  <c r="L2862"/>
  <c r="L2863"/>
  <c r="L2864"/>
  <c r="L2865"/>
  <c r="L2866"/>
  <c r="L2867"/>
  <c r="L2868"/>
  <c r="L2869"/>
  <c r="L2870"/>
  <c r="L2871"/>
  <c r="L2872"/>
  <c r="L2873"/>
  <c r="L2874"/>
  <c r="L2875"/>
  <c r="L2876"/>
  <c r="L2877"/>
  <c r="L2878"/>
  <c r="L2879"/>
  <c r="L2880"/>
  <c r="L2881"/>
  <c r="L2882"/>
  <c r="L2883"/>
  <c r="L2884"/>
  <c r="L2885"/>
  <c r="L2886"/>
  <c r="L2887"/>
  <c r="L2888"/>
  <c r="L2889"/>
  <c r="L2890"/>
  <c r="L2891"/>
  <c r="L2892"/>
  <c r="L2893"/>
  <c r="L2894"/>
  <c r="L2895"/>
  <c r="L2896"/>
  <c r="L2897"/>
  <c r="L2898"/>
  <c r="L2899"/>
  <c r="L2900"/>
  <c r="L2901"/>
  <c r="L2902"/>
  <c r="L2903"/>
  <c r="L2904"/>
  <c r="L2905"/>
  <c r="L2906"/>
  <c r="L2907"/>
  <c r="L2908"/>
  <c r="L2909"/>
  <c r="L2910"/>
  <c r="L2911"/>
  <c r="L2912"/>
  <c r="L2913"/>
  <c r="L2914"/>
  <c r="L2915"/>
  <c r="L2916"/>
  <c r="L2917"/>
  <c r="L2918"/>
  <c r="L2919"/>
  <c r="L2920"/>
  <c r="L2921"/>
  <c r="L2922"/>
  <c r="L2923"/>
  <c r="L2924"/>
  <c r="L2925"/>
  <c r="L2926"/>
  <c r="L2927"/>
  <c r="L2928"/>
  <c r="L2929"/>
  <c r="L2930"/>
  <c r="L2931"/>
  <c r="L2932"/>
  <c r="L2933"/>
  <c r="L2934"/>
  <c r="L2935"/>
  <c r="L2936"/>
  <c r="L2937"/>
  <c r="L2938"/>
  <c r="L2939"/>
  <c r="L2940"/>
  <c r="L2941"/>
  <c r="L2942"/>
  <c r="L2943"/>
  <c r="L2944"/>
  <c r="L2945"/>
  <c r="L2946"/>
  <c r="L2947"/>
  <c r="L2948"/>
  <c r="L2949"/>
  <c r="L2950"/>
  <c r="L2951"/>
  <c r="L2952"/>
  <c r="L2953"/>
  <c r="L2954"/>
  <c r="L2955"/>
  <c r="L2956"/>
  <c r="L2957"/>
  <c r="L2958"/>
  <c r="L2959"/>
  <c r="L2960"/>
  <c r="L2961"/>
  <c r="L2962"/>
  <c r="L2963"/>
  <c r="L2964"/>
  <c r="L2965"/>
  <c r="L2966"/>
  <c r="L2967"/>
  <c r="L2968"/>
  <c r="L2969"/>
  <c r="L2970"/>
  <c r="L2971"/>
  <c r="L2972"/>
  <c r="L2973"/>
  <c r="L2974"/>
  <c r="L2975"/>
  <c r="L2976"/>
  <c r="L2977"/>
  <c r="L2978"/>
  <c r="L2979"/>
  <c r="L2980"/>
  <c r="L2981"/>
  <c r="L2982"/>
  <c r="L2983"/>
  <c r="L2984"/>
  <c r="L2985"/>
  <c r="L2986"/>
  <c r="L2987"/>
  <c r="L2988"/>
  <c r="L2989"/>
  <c r="L2990"/>
  <c r="L2991"/>
  <c r="L2992"/>
  <c r="L2993"/>
  <c r="L2994"/>
  <c r="L2995"/>
  <c r="L2996"/>
  <c r="L2997"/>
  <c r="L2998"/>
  <c r="L2999"/>
  <c r="L3000"/>
  <c r="L3001"/>
  <c r="L3002"/>
  <c r="L3003"/>
  <c r="L3004"/>
  <c r="L3005"/>
  <c r="L3006"/>
  <c r="L3007"/>
  <c r="L3008"/>
  <c r="L3009"/>
  <c r="L3010"/>
  <c r="L3011"/>
  <c r="L3012"/>
  <c r="L3013"/>
  <c r="L3014"/>
  <c r="L3015"/>
  <c r="L3016"/>
  <c r="L3017"/>
  <c r="L3018"/>
  <c r="L3019"/>
  <c r="L3020"/>
  <c r="L3021"/>
  <c r="L3022"/>
  <c r="L3023"/>
  <c r="L3024"/>
  <c r="L3025"/>
  <c r="L3026"/>
  <c r="L3027"/>
  <c r="L3028"/>
  <c r="L3029"/>
  <c r="L3030"/>
  <c r="L3031"/>
  <c r="L3032"/>
  <c r="L3033"/>
  <c r="L3034"/>
  <c r="L3035"/>
  <c r="L3036"/>
  <c r="L3037"/>
  <c r="L3038"/>
  <c r="L3039"/>
  <c r="L3040"/>
  <c r="L3041"/>
  <c r="L3042"/>
  <c r="L3043"/>
  <c r="L3044"/>
  <c r="L3045"/>
  <c r="L3046"/>
  <c r="L3047"/>
  <c r="L3048"/>
  <c r="L3049"/>
  <c r="L3050"/>
  <c r="L3051"/>
  <c r="L3052"/>
  <c r="L3053"/>
  <c r="L3054"/>
  <c r="L3055"/>
  <c r="L3056"/>
  <c r="L3057"/>
  <c r="L3058"/>
  <c r="L3059"/>
  <c r="L3060"/>
  <c r="L3061"/>
  <c r="L3062"/>
  <c r="L3063"/>
  <c r="L3064"/>
  <c r="L3065"/>
  <c r="L3066"/>
  <c r="L3067"/>
  <c r="L3068"/>
  <c r="L3069"/>
  <c r="L3070"/>
  <c r="L3071"/>
  <c r="L3072"/>
  <c r="L3073"/>
  <c r="L3074"/>
  <c r="L3075"/>
  <c r="L3076"/>
  <c r="L3077"/>
  <c r="L3078"/>
  <c r="L3079"/>
  <c r="L3080"/>
  <c r="L3081"/>
  <c r="L3082"/>
  <c r="L3083"/>
  <c r="L3084"/>
  <c r="L3085"/>
  <c r="L3086"/>
  <c r="L3087"/>
  <c r="L3088"/>
  <c r="L3089"/>
  <c r="L3090"/>
  <c r="L3091"/>
  <c r="L3092"/>
  <c r="L3093"/>
  <c r="L3094"/>
  <c r="L3095"/>
  <c r="L3096"/>
  <c r="L3097"/>
  <c r="L3098"/>
  <c r="L3099"/>
  <c r="L3100"/>
  <c r="L3101"/>
  <c r="L3102"/>
  <c r="L3103"/>
  <c r="L3104"/>
  <c r="L3105"/>
  <c r="L3106"/>
  <c r="L3107"/>
  <c r="L3108"/>
  <c r="L3109"/>
  <c r="L3110"/>
  <c r="L3111"/>
  <c r="L3112"/>
  <c r="L3113"/>
  <c r="L3114"/>
  <c r="L3115"/>
  <c r="L3116"/>
  <c r="L3117"/>
  <c r="L3118"/>
  <c r="L3119"/>
  <c r="L3120"/>
  <c r="L3121"/>
  <c r="L3122"/>
  <c r="L3123"/>
  <c r="L3124"/>
  <c r="L3125"/>
  <c r="L3126"/>
  <c r="L3127"/>
  <c r="L3128"/>
  <c r="L3129"/>
  <c r="L3130"/>
  <c r="L3131"/>
  <c r="L3132"/>
  <c r="L3133"/>
  <c r="L3134"/>
  <c r="L3135"/>
  <c r="L3136"/>
  <c r="L3137"/>
  <c r="L3138"/>
  <c r="L3139"/>
  <c r="L3140"/>
  <c r="L3141"/>
  <c r="L3142"/>
  <c r="L3143"/>
  <c r="L3144"/>
  <c r="L3145"/>
  <c r="L3146"/>
  <c r="L3147"/>
  <c r="L3148"/>
  <c r="L3149"/>
  <c r="L3150"/>
  <c r="L3151"/>
  <c r="L3152"/>
  <c r="L3153"/>
  <c r="L3154"/>
  <c r="L3155"/>
  <c r="L3156"/>
  <c r="L3157"/>
  <c r="L3158"/>
  <c r="L3159"/>
  <c r="L3160"/>
  <c r="L3161"/>
  <c r="L3162"/>
  <c r="L3163"/>
  <c r="L3164"/>
  <c r="L3165"/>
  <c r="L3166"/>
  <c r="L3167"/>
  <c r="L3168"/>
  <c r="L3169"/>
  <c r="L3170"/>
  <c r="L3171"/>
  <c r="L3172"/>
  <c r="L3173"/>
  <c r="L3174"/>
  <c r="L3175"/>
  <c r="L3176"/>
  <c r="L3177"/>
  <c r="L3178"/>
  <c r="L3179"/>
  <c r="L3180"/>
  <c r="L3181"/>
  <c r="L3182"/>
  <c r="L3183"/>
  <c r="L3184"/>
  <c r="L3185"/>
  <c r="L3186"/>
  <c r="L3187"/>
  <c r="L3188"/>
  <c r="L3189"/>
  <c r="L3190"/>
  <c r="L3191"/>
  <c r="L3192"/>
  <c r="L3193"/>
  <c r="L3194"/>
  <c r="L3195"/>
  <c r="L3196"/>
  <c r="L3197"/>
  <c r="L3198"/>
  <c r="L3199"/>
  <c r="L3200"/>
  <c r="L3201"/>
  <c r="L3202"/>
  <c r="L3203"/>
  <c r="L3204"/>
  <c r="L3205"/>
  <c r="L3206"/>
  <c r="L3207"/>
  <c r="L3208"/>
  <c r="L3209"/>
  <c r="L3210"/>
  <c r="L3211"/>
  <c r="L3212"/>
  <c r="L3213"/>
  <c r="L3214"/>
  <c r="L3215"/>
  <c r="L3216"/>
  <c r="L3217"/>
  <c r="L3218"/>
  <c r="L3219"/>
  <c r="L3220"/>
  <c r="L3221"/>
  <c r="L3222"/>
  <c r="L3223"/>
  <c r="L3224"/>
  <c r="L3225"/>
  <c r="L3226"/>
  <c r="L3227"/>
  <c r="L3228"/>
  <c r="L3229"/>
  <c r="L3230"/>
  <c r="L3231"/>
  <c r="L3232"/>
  <c r="L3233"/>
  <c r="L3234"/>
  <c r="L3235"/>
  <c r="L3236"/>
  <c r="L3237"/>
  <c r="L3238"/>
  <c r="L3239"/>
  <c r="L3240"/>
  <c r="L3241"/>
  <c r="L3242"/>
  <c r="L3243"/>
  <c r="L3244"/>
  <c r="L3245"/>
  <c r="L3246"/>
  <c r="L3247"/>
  <c r="L3248"/>
  <c r="L3249"/>
  <c r="L3250"/>
  <c r="L3251"/>
  <c r="L3252"/>
  <c r="L3253"/>
  <c r="L3254"/>
  <c r="L3255"/>
  <c r="L3256"/>
  <c r="L3257"/>
  <c r="L3258"/>
  <c r="L3259"/>
  <c r="L3260"/>
  <c r="L3261"/>
  <c r="L3262"/>
  <c r="L3263"/>
  <c r="L3264"/>
  <c r="L3265"/>
  <c r="L3266"/>
  <c r="L3267"/>
  <c r="L3268"/>
  <c r="L3269"/>
  <c r="L3270"/>
  <c r="L3271"/>
  <c r="L3272"/>
  <c r="L3273"/>
  <c r="L3274"/>
  <c r="L3275"/>
  <c r="L3276"/>
  <c r="L3277"/>
  <c r="L3278"/>
  <c r="L3279"/>
  <c r="L3280"/>
  <c r="L3281"/>
  <c r="L3282"/>
  <c r="L3283"/>
  <c r="L3284"/>
  <c r="L3285"/>
  <c r="L3286"/>
  <c r="L3287"/>
  <c r="L3288"/>
  <c r="L3289"/>
  <c r="L3290"/>
  <c r="L3291"/>
  <c r="L3292"/>
  <c r="L3293"/>
  <c r="L3294"/>
  <c r="L3295"/>
  <c r="L3296"/>
  <c r="L3297"/>
  <c r="L3298"/>
  <c r="L3299"/>
  <c r="L3300"/>
  <c r="L3301"/>
  <c r="L3302"/>
  <c r="L3303"/>
  <c r="L3304"/>
  <c r="L3305"/>
  <c r="L3306"/>
  <c r="L3307"/>
  <c r="L3308"/>
  <c r="L3309"/>
  <c r="L3310"/>
  <c r="L3311"/>
  <c r="L3312"/>
  <c r="L3313"/>
  <c r="L3314"/>
  <c r="L3315"/>
  <c r="L3316"/>
  <c r="L3317"/>
  <c r="L3318"/>
  <c r="L3319"/>
  <c r="L3320"/>
  <c r="L3321"/>
  <c r="L3322"/>
  <c r="L3323"/>
  <c r="L3324"/>
  <c r="L3325"/>
  <c r="L3326"/>
  <c r="L3327"/>
  <c r="L3328"/>
  <c r="L3329"/>
  <c r="L3330"/>
  <c r="L3331"/>
  <c r="L3332"/>
  <c r="L3333"/>
  <c r="L3334"/>
  <c r="L3335"/>
  <c r="L3336"/>
  <c r="L3337"/>
  <c r="L3338"/>
  <c r="L3339"/>
  <c r="L3340"/>
  <c r="L3341"/>
  <c r="L3342"/>
  <c r="L3343"/>
  <c r="L3344"/>
  <c r="L3345"/>
  <c r="L3346"/>
  <c r="L3347"/>
  <c r="L3348"/>
  <c r="L3349"/>
  <c r="L3350"/>
  <c r="L3351"/>
  <c r="L3352"/>
  <c r="L3353"/>
  <c r="L3354"/>
  <c r="L3355"/>
  <c r="L3356"/>
  <c r="L3357"/>
  <c r="L3358"/>
  <c r="L3359"/>
  <c r="L3360"/>
  <c r="L3361"/>
  <c r="L3362"/>
  <c r="L3363"/>
  <c r="L3364"/>
  <c r="L3365"/>
  <c r="L3366"/>
  <c r="L3367"/>
  <c r="L3368"/>
  <c r="L3369"/>
  <c r="L3370"/>
  <c r="L3371"/>
  <c r="L3372"/>
  <c r="L3373"/>
  <c r="L3374"/>
  <c r="L3375"/>
  <c r="L3376"/>
  <c r="L3377"/>
  <c r="L3378"/>
  <c r="L3379"/>
  <c r="L3380"/>
  <c r="L3381"/>
  <c r="L3382"/>
  <c r="L3383"/>
  <c r="L3384"/>
  <c r="L3385"/>
  <c r="L3386"/>
  <c r="L3387"/>
  <c r="L3388"/>
  <c r="L3389"/>
  <c r="L3390"/>
  <c r="L3391"/>
  <c r="L3392"/>
  <c r="L3393"/>
  <c r="L3394"/>
  <c r="L3395"/>
  <c r="L3396"/>
  <c r="L3397"/>
  <c r="L3398"/>
  <c r="L3399"/>
  <c r="L3400"/>
  <c r="L3401"/>
  <c r="L3402"/>
  <c r="L3403"/>
  <c r="L3404"/>
  <c r="L3405"/>
  <c r="L3406"/>
  <c r="L3407"/>
  <c r="L3408"/>
  <c r="L3409"/>
  <c r="L3410"/>
  <c r="L3411"/>
  <c r="L3412"/>
  <c r="L3413"/>
  <c r="L3414"/>
  <c r="L3415"/>
  <c r="L3416"/>
  <c r="L3417"/>
  <c r="L3418"/>
  <c r="L3419"/>
  <c r="L3420"/>
  <c r="L3421"/>
  <c r="L3422"/>
  <c r="L3423"/>
  <c r="L3424"/>
  <c r="L3425"/>
  <c r="L3426"/>
  <c r="L3427"/>
  <c r="L3428"/>
  <c r="L3429"/>
  <c r="L3430"/>
  <c r="L3431"/>
  <c r="L3432"/>
  <c r="L3433"/>
  <c r="L3434"/>
  <c r="L3435"/>
  <c r="L3436"/>
  <c r="L3437"/>
  <c r="L3438"/>
  <c r="L3439"/>
  <c r="L3440"/>
  <c r="L3441"/>
  <c r="L3442"/>
  <c r="L3443"/>
  <c r="L3444"/>
  <c r="L3445"/>
  <c r="L3446"/>
  <c r="L3447"/>
  <c r="L3448"/>
  <c r="L3449"/>
  <c r="L3450"/>
  <c r="L3451"/>
  <c r="L3452"/>
  <c r="L3453"/>
  <c r="L3454"/>
  <c r="L3455"/>
  <c r="L3456"/>
  <c r="L3457"/>
  <c r="L3458"/>
  <c r="L3459"/>
  <c r="L3460"/>
  <c r="L3461"/>
  <c r="L3462"/>
  <c r="L3463"/>
  <c r="L3464"/>
  <c r="L3465"/>
  <c r="L3466"/>
  <c r="L3467"/>
  <c r="L3468"/>
  <c r="L3469"/>
  <c r="L3470"/>
  <c r="L3471"/>
  <c r="L3472"/>
  <c r="L3473"/>
  <c r="L3474"/>
  <c r="L3475"/>
  <c r="L3476"/>
  <c r="L3477"/>
  <c r="L3478"/>
  <c r="L3479"/>
  <c r="L3480"/>
  <c r="L3481"/>
  <c r="L3482"/>
  <c r="L3483"/>
  <c r="L3484"/>
  <c r="L3485"/>
  <c r="L3486"/>
  <c r="L3487"/>
  <c r="L3488"/>
  <c r="L3489"/>
  <c r="L3490"/>
  <c r="L3491"/>
  <c r="L3492"/>
  <c r="L3493"/>
  <c r="L3494"/>
  <c r="L3495"/>
  <c r="L3496"/>
  <c r="L3497"/>
  <c r="L3498"/>
  <c r="L3499"/>
  <c r="L3500"/>
  <c r="L3501"/>
  <c r="L3502"/>
  <c r="L3503"/>
  <c r="L3504"/>
  <c r="L3505"/>
  <c r="L3506"/>
  <c r="L3507"/>
  <c r="L3508"/>
  <c r="L3509"/>
  <c r="L3510"/>
  <c r="L3511"/>
  <c r="L3512"/>
  <c r="L3513"/>
  <c r="L3514"/>
  <c r="L3515"/>
  <c r="L3516"/>
  <c r="L3517"/>
  <c r="L3518"/>
  <c r="L3519"/>
  <c r="L3520"/>
  <c r="L3521"/>
  <c r="L3522"/>
  <c r="L3523"/>
  <c r="L3524"/>
  <c r="L3525"/>
  <c r="L3526"/>
  <c r="L3527"/>
  <c r="L3528"/>
  <c r="L3529"/>
  <c r="L3530"/>
  <c r="L3531"/>
  <c r="L3532"/>
  <c r="L3533"/>
  <c r="L3534"/>
  <c r="L3535"/>
  <c r="L3536"/>
  <c r="L3537"/>
  <c r="L3538"/>
  <c r="L3539"/>
  <c r="L3540"/>
  <c r="L3541"/>
  <c r="L3542"/>
  <c r="L3543"/>
  <c r="L3544"/>
  <c r="L3545"/>
  <c r="L3546"/>
  <c r="L3547"/>
  <c r="L3548"/>
  <c r="L3549"/>
  <c r="L3550"/>
  <c r="L3551"/>
  <c r="L3552"/>
  <c r="L3553"/>
  <c r="L3554"/>
  <c r="L3555"/>
  <c r="L3556"/>
  <c r="L3557"/>
  <c r="L3558"/>
  <c r="L3559"/>
  <c r="L3560"/>
  <c r="L3561"/>
  <c r="L3562"/>
  <c r="L3563"/>
  <c r="L3564"/>
  <c r="L3565"/>
  <c r="L3566"/>
  <c r="L3567"/>
  <c r="L3568"/>
  <c r="L3569"/>
  <c r="L3570"/>
  <c r="L3571"/>
  <c r="L3572"/>
  <c r="L3573"/>
  <c r="L3574"/>
  <c r="L3575"/>
  <c r="L3576"/>
  <c r="L3577"/>
  <c r="L3578"/>
  <c r="L3579"/>
  <c r="L3580"/>
  <c r="L3581"/>
  <c r="L3582"/>
  <c r="L3583"/>
  <c r="L3584"/>
  <c r="L3585"/>
  <c r="L3586"/>
  <c r="L3587"/>
  <c r="L3588"/>
  <c r="L3589"/>
  <c r="L3590"/>
  <c r="L3591"/>
  <c r="L3592"/>
  <c r="L3593"/>
  <c r="L3594"/>
  <c r="L3595"/>
  <c r="L3596"/>
  <c r="L3597"/>
  <c r="L3598"/>
  <c r="L3599"/>
  <c r="L3600"/>
  <c r="L3601"/>
  <c r="L3602"/>
  <c r="L3603"/>
  <c r="L3604"/>
  <c r="L3605"/>
  <c r="L3606"/>
  <c r="L3607"/>
  <c r="L3608"/>
  <c r="L3609"/>
  <c r="L3610"/>
  <c r="L3611"/>
  <c r="L3612"/>
  <c r="L3613"/>
  <c r="L3614"/>
  <c r="L3615"/>
  <c r="L3616"/>
  <c r="L3617"/>
  <c r="L3618"/>
  <c r="L3619"/>
  <c r="L3620"/>
  <c r="L3621"/>
  <c r="L3622"/>
  <c r="L3623"/>
  <c r="L3624"/>
  <c r="L3625"/>
  <c r="L3626"/>
  <c r="L3627"/>
  <c r="L3628"/>
  <c r="L3629"/>
  <c r="L3630"/>
  <c r="L3631"/>
  <c r="L3632"/>
  <c r="L3633"/>
  <c r="L3634"/>
  <c r="L3635"/>
  <c r="L3636"/>
  <c r="L3637"/>
  <c r="L3638"/>
  <c r="L3639"/>
  <c r="L3640"/>
  <c r="L3641"/>
  <c r="L3642"/>
  <c r="L3643"/>
  <c r="L3644"/>
  <c r="L3645"/>
  <c r="L3646"/>
  <c r="L3647"/>
  <c r="L3648"/>
  <c r="L3649"/>
  <c r="L3650"/>
  <c r="L3651"/>
  <c r="L3652"/>
  <c r="L3653"/>
  <c r="L3654"/>
  <c r="L3655"/>
  <c r="L3656"/>
  <c r="L3657"/>
  <c r="L3658"/>
  <c r="L3659"/>
  <c r="L3660"/>
  <c r="L3661"/>
  <c r="L3662"/>
  <c r="L3663"/>
  <c r="L3664"/>
  <c r="L3665"/>
  <c r="L3666"/>
  <c r="L3667"/>
  <c r="L3668"/>
  <c r="L3669"/>
  <c r="L3670"/>
  <c r="L3671"/>
  <c r="L3672"/>
  <c r="L3673"/>
  <c r="L3674"/>
  <c r="L3675"/>
  <c r="L3676"/>
  <c r="L3677"/>
  <c r="L3678"/>
  <c r="L3679"/>
  <c r="L3680"/>
  <c r="L3681"/>
  <c r="L3682"/>
  <c r="L3683"/>
  <c r="L3684"/>
  <c r="L3685"/>
  <c r="L3686"/>
  <c r="L3687"/>
  <c r="L3688"/>
  <c r="L3689"/>
  <c r="L3690"/>
  <c r="L3691"/>
  <c r="L3692"/>
  <c r="L3693"/>
  <c r="L3694"/>
  <c r="L3695"/>
  <c r="L3696"/>
  <c r="L3697"/>
  <c r="L3698"/>
  <c r="L3699"/>
  <c r="L3700"/>
  <c r="L3701"/>
  <c r="L3702"/>
  <c r="L3703"/>
  <c r="L3704"/>
  <c r="L3705"/>
  <c r="L3706"/>
  <c r="L3707"/>
  <c r="L3708"/>
  <c r="L3709"/>
  <c r="L3710"/>
  <c r="L3711"/>
  <c r="L3712"/>
  <c r="L3713"/>
  <c r="L3714"/>
  <c r="L3715"/>
  <c r="L3716"/>
  <c r="L3717"/>
  <c r="L3718"/>
  <c r="L3719"/>
  <c r="L3720"/>
  <c r="L3721"/>
  <c r="L3722"/>
  <c r="L3723"/>
  <c r="L3724"/>
  <c r="L3725"/>
  <c r="L3726"/>
  <c r="L3727"/>
  <c r="L3728"/>
  <c r="L3729"/>
  <c r="L3730"/>
  <c r="L3731"/>
  <c r="L3732"/>
  <c r="L3733"/>
  <c r="L3734"/>
  <c r="L3735"/>
  <c r="L3736"/>
  <c r="L3737"/>
  <c r="L3738"/>
  <c r="L3739"/>
  <c r="L3740"/>
  <c r="L3741"/>
  <c r="L3742"/>
  <c r="L3743"/>
  <c r="L3744"/>
  <c r="L3745"/>
  <c r="L3746"/>
  <c r="L3747"/>
  <c r="L3748"/>
  <c r="L3749"/>
  <c r="L3750"/>
  <c r="L3751"/>
  <c r="L3752"/>
  <c r="L3753"/>
  <c r="L3754"/>
  <c r="L3755"/>
  <c r="L3756"/>
  <c r="L3757"/>
  <c r="L3758"/>
  <c r="L3759"/>
  <c r="L3760"/>
  <c r="L3761"/>
  <c r="L3762"/>
  <c r="L3763"/>
  <c r="L3764"/>
  <c r="L3765"/>
  <c r="L3766"/>
  <c r="L3767"/>
  <c r="L3768"/>
  <c r="L3769"/>
  <c r="L3770"/>
  <c r="L3771"/>
  <c r="L3772"/>
  <c r="L3773"/>
  <c r="L3774"/>
  <c r="L3775"/>
  <c r="L3776"/>
  <c r="L3777"/>
  <c r="L3778"/>
  <c r="L3779"/>
  <c r="L3780"/>
  <c r="L3781"/>
  <c r="L3782"/>
  <c r="L3783"/>
  <c r="L3784"/>
  <c r="L3785"/>
  <c r="L3786"/>
  <c r="L3787"/>
  <c r="L3788"/>
  <c r="L3789"/>
  <c r="L3790"/>
  <c r="L3791"/>
  <c r="L3792"/>
  <c r="L3793"/>
  <c r="L3794"/>
  <c r="L3795"/>
  <c r="L3796"/>
  <c r="L3797"/>
  <c r="L3798"/>
  <c r="L3799"/>
  <c r="L3800"/>
  <c r="L3801"/>
  <c r="L3802"/>
  <c r="L3803"/>
  <c r="L3804"/>
  <c r="L3805"/>
  <c r="L3806"/>
  <c r="L3807"/>
  <c r="L3808"/>
  <c r="L3809"/>
  <c r="L3810"/>
  <c r="L3811"/>
  <c r="L3812"/>
  <c r="L3813"/>
  <c r="L3814"/>
  <c r="L3815"/>
  <c r="L3816"/>
  <c r="L3817"/>
  <c r="L3818"/>
  <c r="L3819"/>
  <c r="L3820"/>
  <c r="L3821"/>
  <c r="L3822"/>
  <c r="L3823"/>
  <c r="L3824"/>
  <c r="L3825"/>
  <c r="L3826"/>
  <c r="L3827"/>
  <c r="L3828"/>
  <c r="L3829"/>
  <c r="L3830"/>
  <c r="L3831"/>
  <c r="L3832"/>
  <c r="L3833"/>
  <c r="L3834"/>
  <c r="L3835"/>
  <c r="L3836"/>
  <c r="L3837"/>
  <c r="L3838"/>
  <c r="L3839"/>
  <c r="L3840"/>
  <c r="L3841"/>
  <c r="L3842"/>
  <c r="L3843"/>
  <c r="L3844"/>
  <c r="L3845"/>
  <c r="L3846"/>
  <c r="L3847"/>
  <c r="L3848"/>
  <c r="L3849"/>
  <c r="L3850"/>
  <c r="L3851"/>
  <c r="L3852"/>
  <c r="L3853"/>
  <c r="L3854"/>
  <c r="L3855"/>
  <c r="L3856"/>
  <c r="L3857"/>
  <c r="L3858"/>
  <c r="L3859"/>
  <c r="L3860"/>
  <c r="L3861"/>
  <c r="L3862"/>
  <c r="L3863"/>
  <c r="L3864"/>
  <c r="L3865"/>
  <c r="L3866"/>
  <c r="L3867"/>
  <c r="L3868"/>
  <c r="L3869"/>
  <c r="L3870"/>
  <c r="L3871"/>
  <c r="L3872"/>
  <c r="L3873"/>
  <c r="L3874"/>
  <c r="L3875"/>
  <c r="L3876"/>
  <c r="L3877"/>
  <c r="L3878"/>
  <c r="L3879"/>
  <c r="L3880"/>
  <c r="L3881"/>
  <c r="L3882"/>
  <c r="L3883"/>
  <c r="L3884"/>
  <c r="L3885"/>
  <c r="L3886"/>
  <c r="L3887"/>
  <c r="L3888"/>
  <c r="L3889"/>
  <c r="L3890"/>
  <c r="L3891"/>
  <c r="L3892"/>
  <c r="L3893"/>
  <c r="L3894"/>
  <c r="L3895"/>
  <c r="L3896"/>
  <c r="L3897"/>
  <c r="L3898"/>
  <c r="L3899"/>
  <c r="L3900"/>
  <c r="L3901"/>
  <c r="L3902"/>
  <c r="L3903"/>
  <c r="L3904"/>
  <c r="L3905"/>
  <c r="L3906"/>
  <c r="L3907"/>
  <c r="L3908"/>
  <c r="L3909"/>
  <c r="L3910"/>
  <c r="L3911"/>
  <c r="L3912"/>
  <c r="L3913"/>
  <c r="L3914"/>
  <c r="L3915"/>
  <c r="L3916"/>
  <c r="L3917"/>
  <c r="L3918"/>
  <c r="L3919"/>
  <c r="L3920"/>
  <c r="L3921"/>
  <c r="L3922"/>
  <c r="L3923"/>
  <c r="L3924"/>
  <c r="L3925"/>
  <c r="L3926"/>
  <c r="L3927"/>
  <c r="L3928"/>
  <c r="L3929"/>
  <c r="L3930"/>
  <c r="L3931"/>
  <c r="L3932"/>
  <c r="L3933"/>
  <c r="L3934"/>
  <c r="L3935"/>
  <c r="L3936"/>
  <c r="L3937"/>
  <c r="L3938"/>
  <c r="L3939"/>
  <c r="L3940"/>
  <c r="L3941"/>
  <c r="L3942"/>
  <c r="L3943"/>
  <c r="L3944"/>
  <c r="L3945"/>
  <c r="L3946"/>
  <c r="L3947"/>
  <c r="L3948"/>
  <c r="L3949"/>
  <c r="L3950"/>
  <c r="L3951"/>
  <c r="L3952"/>
  <c r="L3953"/>
  <c r="L3954"/>
  <c r="L3955"/>
  <c r="L3956"/>
  <c r="L3957"/>
  <c r="L3958"/>
  <c r="L3959"/>
  <c r="L3960"/>
  <c r="L3961"/>
  <c r="L3962"/>
  <c r="L3963"/>
  <c r="L3964"/>
  <c r="L3965"/>
  <c r="L3966"/>
  <c r="L3967"/>
  <c r="L3968"/>
  <c r="L3969"/>
  <c r="L3970"/>
  <c r="L3971"/>
  <c r="L3972"/>
  <c r="L3973"/>
  <c r="L3974"/>
  <c r="L3975"/>
  <c r="L3976"/>
  <c r="L3977"/>
  <c r="L3978"/>
  <c r="L3979"/>
  <c r="L3980"/>
  <c r="L3981"/>
  <c r="L3982"/>
  <c r="L3983"/>
  <c r="L3984"/>
  <c r="L3985"/>
  <c r="L3986"/>
  <c r="L3987"/>
  <c r="L3988"/>
  <c r="L3989"/>
  <c r="L3990"/>
  <c r="L3991"/>
  <c r="L3992"/>
  <c r="L3993"/>
  <c r="L3994"/>
  <c r="L3995"/>
  <c r="L3996"/>
  <c r="L3997"/>
  <c r="L3998"/>
  <c r="L3999"/>
  <c r="L4000"/>
  <c r="L4001"/>
  <c r="L4002"/>
  <c r="L4003"/>
  <c r="L4004"/>
  <c r="L4005"/>
  <c r="L4006"/>
  <c r="L4007"/>
  <c r="L4008"/>
  <c r="L4009"/>
  <c r="L4010"/>
  <c r="L4011"/>
  <c r="L4012"/>
  <c r="L4013"/>
  <c r="L4014"/>
  <c r="L4015"/>
  <c r="L4016"/>
  <c r="L4017"/>
  <c r="L4018"/>
  <c r="L4019"/>
  <c r="L4020"/>
  <c r="L4021"/>
  <c r="L4022"/>
  <c r="L4023"/>
  <c r="L4024"/>
  <c r="L4025"/>
  <c r="L4026"/>
  <c r="L4027"/>
  <c r="L4028"/>
  <c r="L4029"/>
  <c r="L4030"/>
  <c r="L4031"/>
  <c r="L4032"/>
  <c r="L4033"/>
  <c r="L4034"/>
  <c r="L4035"/>
  <c r="L4036"/>
  <c r="L4037"/>
  <c r="L4038"/>
  <c r="L4039"/>
  <c r="L4040"/>
  <c r="L4041"/>
  <c r="L4042"/>
  <c r="L4043"/>
  <c r="L4044"/>
  <c r="L4045"/>
  <c r="L4046"/>
  <c r="L4047"/>
  <c r="L4048"/>
  <c r="L4049"/>
  <c r="L4050"/>
  <c r="L4051"/>
  <c r="L4052"/>
  <c r="L4053"/>
  <c r="L4054"/>
  <c r="L4055"/>
  <c r="L4056"/>
  <c r="L4057"/>
  <c r="L4058"/>
  <c r="L4059"/>
  <c r="L4060"/>
  <c r="L4061"/>
  <c r="L4062"/>
  <c r="L4063"/>
  <c r="L4064"/>
  <c r="L4065"/>
  <c r="L4066"/>
  <c r="L4067"/>
  <c r="L4068"/>
  <c r="L4069"/>
  <c r="L4070"/>
  <c r="L4071"/>
  <c r="L4072"/>
  <c r="L4073"/>
  <c r="L4074"/>
  <c r="L4075"/>
  <c r="L4076"/>
  <c r="L4077"/>
  <c r="L4078"/>
  <c r="L4079"/>
  <c r="L4080"/>
  <c r="L4081"/>
  <c r="L4082"/>
  <c r="L4083"/>
  <c r="L4084"/>
  <c r="L4085"/>
  <c r="L4086"/>
  <c r="L4087"/>
  <c r="L4088"/>
  <c r="L4089"/>
  <c r="L4090"/>
  <c r="L4091"/>
  <c r="L4092"/>
  <c r="L4093"/>
  <c r="L4094"/>
  <c r="L4095"/>
  <c r="L4096"/>
  <c r="L4097"/>
  <c r="L4098"/>
  <c r="L4099"/>
  <c r="L4100"/>
  <c r="L4101"/>
  <c r="L4102"/>
  <c r="L4103"/>
  <c r="L4104"/>
  <c r="L4105"/>
  <c r="L4106"/>
  <c r="L4107"/>
  <c r="L4108"/>
  <c r="L4109"/>
  <c r="L4110"/>
  <c r="L4111"/>
  <c r="L4112"/>
  <c r="L4113"/>
  <c r="L4114"/>
  <c r="L4115"/>
  <c r="L4116"/>
  <c r="L4117"/>
  <c r="L4118"/>
  <c r="L4119"/>
  <c r="L4120"/>
  <c r="L4121"/>
  <c r="L4122"/>
  <c r="L4123"/>
  <c r="L4124"/>
  <c r="L4125"/>
  <c r="L4126"/>
  <c r="L4127"/>
  <c r="L4128"/>
  <c r="L4129"/>
  <c r="L4130"/>
  <c r="L4131"/>
  <c r="L4132"/>
  <c r="L4133"/>
  <c r="L4134"/>
  <c r="L4135"/>
  <c r="L4136"/>
  <c r="L4137"/>
  <c r="L4138"/>
  <c r="L4139"/>
  <c r="L4140"/>
  <c r="L4141"/>
  <c r="L4142"/>
  <c r="L4143"/>
  <c r="L4144"/>
  <c r="L4145"/>
  <c r="L4146"/>
  <c r="L4147"/>
  <c r="L4148"/>
  <c r="L4149"/>
  <c r="L4150"/>
  <c r="L4151"/>
  <c r="L4152"/>
  <c r="L4153"/>
  <c r="L4154"/>
  <c r="L4155"/>
  <c r="L4156"/>
  <c r="L4157"/>
  <c r="L4158"/>
  <c r="L4159"/>
  <c r="L4160"/>
  <c r="L4161"/>
  <c r="L4162"/>
  <c r="L4163"/>
  <c r="L4164"/>
  <c r="L4165"/>
  <c r="L4166"/>
  <c r="L4167"/>
  <c r="L4168"/>
  <c r="L4169"/>
  <c r="L4170"/>
  <c r="L4171"/>
  <c r="L4172"/>
  <c r="L4173"/>
  <c r="L4174"/>
  <c r="L4175"/>
  <c r="L4176"/>
  <c r="L4177"/>
  <c r="L4178"/>
  <c r="L4179"/>
  <c r="L4180"/>
  <c r="L4181"/>
  <c r="L4182"/>
  <c r="L4183"/>
  <c r="L4184"/>
  <c r="L4185"/>
  <c r="L4186"/>
  <c r="L4187"/>
  <c r="L4188"/>
  <c r="L4189"/>
  <c r="L4190"/>
  <c r="L4191"/>
  <c r="L4192"/>
  <c r="L4193"/>
  <c r="L4194"/>
  <c r="L4195"/>
  <c r="L4196"/>
  <c r="L4197"/>
  <c r="L4198"/>
  <c r="L4199"/>
  <c r="L4200"/>
  <c r="L4201"/>
  <c r="L4202"/>
  <c r="L4203"/>
  <c r="L4204"/>
  <c r="L4205"/>
  <c r="L4206"/>
  <c r="L4207"/>
  <c r="L4208"/>
  <c r="L4209"/>
  <c r="L4210"/>
  <c r="L4211"/>
  <c r="L4212"/>
  <c r="L4213"/>
  <c r="L4214"/>
  <c r="L4215"/>
  <c r="L4216"/>
  <c r="L4217"/>
  <c r="L4218"/>
  <c r="L4219"/>
  <c r="L4220"/>
  <c r="L4221"/>
  <c r="L4222"/>
  <c r="L4223"/>
  <c r="L4224"/>
  <c r="L4225"/>
  <c r="L4226"/>
  <c r="L4227"/>
  <c r="L4228"/>
  <c r="L4229"/>
  <c r="L4230"/>
  <c r="L4231"/>
  <c r="L4232"/>
  <c r="L4233"/>
  <c r="L4234"/>
  <c r="L4235"/>
  <c r="L4236"/>
  <c r="L4237"/>
  <c r="L4238"/>
  <c r="L4239"/>
  <c r="L4240"/>
  <c r="L4241"/>
  <c r="L4242"/>
  <c r="L4243"/>
  <c r="L4244"/>
  <c r="L4245"/>
  <c r="L4246"/>
  <c r="L4247"/>
  <c r="L4248"/>
  <c r="L4249"/>
  <c r="L4250"/>
  <c r="L4251"/>
  <c r="L4252"/>
  <c r="L4253"/>
  <c r="L4254"/>
  <c r="L4255"/>
  <c r="L4256"/>
  <c r="L4257"/>
  <c r="L4258"/>
  <c r="L4259"/>
  <c r="L4260"/>
  <c r="L4261"/>
  <c r="L4262"/>
  <c r="L4263"/>
  <c r="L4264"/>
  <c r="L4265"/>
  <c r="L4266"/>
  <c r="L4267"/>
  <c r="L4268"/>
  <c r="L4269"/>
  <c r="L4270"/>
  <c r="L4271"/>
  <c r="L4272"/>
  <c r="L4273"/>
  <c r="L4274"/>
  <c r="L4275"/>
  <c r="L4276"/>
  <c r="L4277"/>
  <c r="L4278"/>
  <c r="L4279"/>
  <c r="L4280"/>
  <c r="L4281"/>
  <c r="L4282"/>
  <c r="L4283"/>
  <c r="L4284"/>
  <c r="L4285"/>
  <c r="L4286"/>
  <c r="L4287"/>
  <c r="L4288"/>
  <c r="L4289"/>
  <c r="L4290"/>
  <c r="L4291"/>
  <c r="L4292"/>
  <c r="L4293"/>
  <c r="L4294"/>
  <c r="L4295"/>
  <c r="L4296"/>
  <c r="L4297"/>
  <c r="L4298"/>
  <c r="L4299"/>
  <c r="L4300"/>
  <c r="L4301"/>
  <c r="L4302"/>
  <c r="L4303"/>
  <c r="L4304"/>
  <c r="L4305"/>
  <c r="L4306"/>
  <c r="L4307"/>
  <c r="L4308"/>
  <c r="L4309"/>
  <c r="L4310"/>
  <c r="L4311"/>
  <c r="L4312"/>
  <c r="L4313"/>
  <c r="L4314"/>
  <c r="L4315"/>
  <c r="L4316"/>
  <c r="L4317"/>
  <c r="L4318"/>
  <c r="L4319"/>
  <c r="L4320"/>
  <c r="L4321"/>
  <c r="L4322"/>
  <c r="L4323"/>
  <c r="L4324"/>
  <c r="L4325"/>
  <c r="L4326"/>
  <c r="L4327"/>
  <c r="L4328"/>
  <c r="L4329"/>
  <c r="L4330"/>
  <c r="L4331"/>
  <c r="L4332"/>
  <c r="L4333"/>
  <c r="L4334"/>
  <c r="L4335"/>
  <c r="L4336"/>
  <c r="L4337"/>
  <c r="L4338"/>
  <c r="L4339"/>
  <c r="L4340"/>
  <c r="L4341"/>
  <c r="L4342"/>
  <c r="L4343"/>
  <c r="L4344"/>
  <c r="L4345"/>
  <c r="L4346"/>
  <c r="L4347"/>
  <c r="L4348"/>
  <c r="L4349"/>
  <c r="L4350"/>
  <c r="L4351"/>
  <c r="L4352"/>
  <c r="L4353"/>
  <c r="L4354"/>
  <c r="L4355"/>
  <c r="L4356"/>
  <c r="L4357"/>
  <c r="L4358"/>
  <c r="L4359"/>
  <c r="L4360"/>
  <c r="L4361"/>
  <c r="L4362"/>
  <c r="L4363"/>
  <c r="L4364"/>
  <c r="L4365"/>
  <c r="L4366"/>
  <c r="L4367"/>
  <c r="L4368"/>
  <c r="L4369"/>
  <c r="L4370"/>
  <c r="L4371"/>
  <c r="L4372"/>
  <c r="L4373"/>
  <c r="L4374"/>
  <c r="L4375"/>
  <c r="L4376"/>
  <c r="L4377"/>
  <c r="L4378"/>
  <c r="L4379"/>
  <c r="L4380"/>
  <c r="L4381"/>
  <c r="L4382"/>
  <c r="L4383"/>
  <c r="L4384"/>
  <c r="L4385"/>
  <c r="L4386"/>
  <c r="L4387"/>
  <c r="L4388"/>
  <c r="L4389"/>
  <c r="L4390"/>
  <c r="L4391"/>
  <c r="L4392"/>
  <c r="L4393"/>
  <c r="L4394"/>
  <c r="L4395"/>
  <c r="L4396"/>
  <c r="L4397"/>
  <c r="L4398"/>
  <c r="L4399"/>
  <c r="L4400"/>
  <c r="L4401"/>
  <c r="L4402"/>
  <c r="L4403"/>
  <c r="L4404"/>
  <c r="L4405"/>
  <c r="L4406"/>
  <c r="L4407"/>
  <c r="L4408"/>
  <c r="L4409"/>
  <c r="L4410"/>
  <c r="L4411"/>
  <c r="L4412"/>
  <c r="L4413"/>
  <c r="L4414"/>
  <c r="L4415"/>
  <c r="L4416"/>
  <c r="L4417"/>
  <c r="L4418"/>
  <c r="L4419"/>
  <c r="L4420"/>
  <c r="L4421"/>
  <c r="L4422"/>
  <c r="L4423"/>
  <c r="L4424"/>
  <c r="L4425"/>
  <c r="L4426"/>
  <c r="L4427"/>
  <c r="L4428"/>
  <c r="L4429"/>
  <c r="L4430"/>
  <c r="L4431"/>
  <c r="L4432"/>
  <c r="L4433"/>
  <c r="L4434"/>
  <c r="L4435"/>
  <c r="L4436"/>
  <c r="L4437"/>
  <c r="L4438"/>
  <c r="L4439"/>
  <c r="L4440"/>
  <c r="L4441"/>
  <c r="L4442"/>
  <c r="L4443"/>
  <c r="L4444"/>
  <c r="L4445"/>
  <c r="L4446"/>
  <c r="L4447"/>
  <c r="L4448"/>
  <c r="L4449"/>
  <c r="L4450"/>
  <c r="L4451"/>
  <c r="L4452"/>
  <c r="L4453"/>
  <c r="L4454"/>
  <c r="L4455"/>
  <c r="L4456"/>
  <c r="L4457"/>
  <c r="L4458"/>
  <c r="L4459"/>
  <c r="L4460"/>
  <c r="L4461"/>
  <c r="L4462"/>
  <c r="L4463"/>
  <c r="L4464"/>
  <c r="L4465"/>
  <c r="L4466"/>
  <c r="L4467"/>
  <c r="L4468"/>
  <c r="L4469"/>
  <c r="L4470"/>
  <c r="L4471"/>
  <c r="L4472"/>
  <c r="L4473"/>
  <c r="L4474"/>
  <c r="L4475"/>
  <c r="L4476"/>
  <c r="L4477"/>
  <c r="L4478"/>
  <c r="L4479"/>
  <c r="L4480"/>
  <c r="L4481"/>
  <c r="L4482"/>
  <c r="L4483"/>
  <c r="L4484"/>
  <c r="L4485"/>
  <c r="L4486"/>
  <c r="L4487"/>
  <c r="L4488"/>
  <c r="L4489"/>
  <c r="L4490"/>
  <c r="L4491"/>
  <c r="L4492"/>
  <c r="L4493"/>
  <c r="L4494"/>
  <c r="L4495"/>
  <c r="L4496"/>
  <c r="L245"/>
  <c r="N830"/>
  <c r="N834"/>
  <c r="N838"/>
  <c r="N842"/>
  <c r="N846"/>
  <c r="N850"/>
  <c r="N854"/>
  <c r="N858"/>
  <c r="N862"/>
  <c r="N866"/>
  <c r="N870"/>
  <c r="N874"/>
  <c r="N878"/>
  <c r="N882"/>
  <c r="N886"/>
  <c r="N890"/>
  <c r="N894"/>
  <c r="N898"/>
  <c r="N902"/>
  <c r="N906"/>
  <c r="N910"/>
  <c r="N914"/>
  <c r="N918"/>
  <c r="N922"/>
  <c r="N926"/>
  <c r="N930"/>
  <c r="N934"/>
  <c r="N938"/>
  <c r="N942"/>
  <c r="N946"/>
  <c r="N950"/>
  <c r="N954"/>
  <c r="N958"/>
  <c r="N962"/>
  <c r="N966"/>
  <c r="N970"/>
  <c r="N974"/>
  <c r="N978"/>
  <c r="N982"/>
  <c r="N986"/>
  <c r="N990"/>
  <c r="N994"/>
  <c r="N998"/>
  <c r="N1002"/>
  <c r="N1006"/>
  <c r="N1010"/>
  <c r="N1014"/>
  <c r="N1018"/>
  <c r="N1022"/>
  <c r="N1026"/>
  <c r="N1030"/>
  <c r="N1034"/>
  <c r="N1038"/>
  <c r="N1042"/>
  <c r="N1046"/>
  <c r="N1050"/>
  <c r="N1054"/>
  <c r="N1058"/>
  <c r="N1062"/>
  <c r="N1066"/>
  <c r="N1070"/>
  <c r="N1074"/>
  <c r="N1078"/>
  <c r="N1082"/>
  <c r="N1086"/>
  <c r="N1090"/>
  <c r="N1094"/>
  <c r="N1098"/>
  <c r="N1102"/>
  <c r="N1106"/>
  <c r="N1110"/>
  <c r="N1114"/>
  <c r="N1118"/>
  <c r="N1122"/>
  <c r="N1126"/>
  <c r="N1130"/>
  <c r="N1134"/>
  <c r="N1138"/>
  <c r="N1142"/>
  <c r="N1146"/>
  <c r="N1150"/>
  <c r="N1154"/>
  <c r="N1158"/>
  <c r="N1162"/>
  <c r="N1166"/>
  <c r="N1170"/>
  <c r="N1174"/>
  <c r="N1178"/>
  <c r="N1182"/>
  <c r="N1186"/>
  <c r="N1190"/>
  <c r="N1194"/>
  <c r="N1198"/>
  <c r="N1202"/>
  <c r="N1206"/>
  <c r="N1210"/>
  <c r="N1214"/>
  <c r="N1218"/>
  <c r="N1222"/>
  <c r="N1226"/>
  <c r="N1230"/>
  <c r="N1234"/>
  <c r="N1238"/>
  <c r="N1242"/>
  <c r="N1246"/>
  <c r="N1250"/>
  <c r="N1254"/>
  <c r="N1258"/>
  <c r="N1262"/>
  <c r="N1266"/>
  <c r="N1270"/>
  <c r="N1274"/>
  <c r="N1278"/>
  <c r="N1282"/>
  <c r="N1286"/>
  <c r="N1290"/>
  <c r="N1294"/>
  <c r="N1298"/>
  <c r="N1302"/>
  <c r="N1306"/>
  <c r="N1310"/>
  <c r="N1314"/>
  <c r="N1318"/>
  <c r="N1322"/>
  <c r="N1326"/>
  <c r="N1330"/>
  <c r="N1334"/>
  <c r="N1338"/>
  <c r="N1342"/>
  <c r="N1346"/>
  <c r="N1350"/>
  <c r="N1354"/>
  <c r="N1358"/>
  <c r="N1362"/>
  <c r="N1366"/>
  <c r="N1370"/>
  <c r="N1374"/>
  <c r="N1378"/>
  <c r="N1382"/>
  <c r="N1386"/>
  <c r="N1390"/>
  <c r="N1394"/>
  <c r="N1398"/>
  <c r="N1402"/>
  <c r="N1406"/>
  <c r="N1410"/>
  <c r="N1414"/>
  <c r="N1418"/>
  <c r="N1422"/>
  <c r="N1426"/>
  <c r="N1430"/>
  <c r="N1434"/>
  <c r="N1438"/>
  <c r="N1442"/>
  <c r="N1446"/>
  <c r="N1450"/>
  <c r="N1454"/>
  <c r="N1458"/>
  <c r="N1462"/>
  <c r="N1466"/>
  <c r="N1470"/>
  <c r="N1474"/>
  <c r="N1478"/>
  <c r="N1482"/>
  <c r="N1486"/>
  <c r="N1490"/>
  <c r="N1494"/>
  <c r="N1498"/>
  <c r="N1502"/>
  <c r="N1506"/>
  <c r="N1510"/>
  <c r="N1514"/>
  <c r="N1518"/>
  <c r="N1522"/>
  <c r="N1526"/>
  <c r="N1530"/>
  <c r="N1534"/>
  <c r="N1538"/>
  <c r="N1542"/>
  <c r="N1546"/>
  <c r="N1550"/>
  <c r="N1554"/>
  <c r="N1558"/>
  <c r="N1562"/>
  <c r="N1566"/>
  <c r="N1570"/>
  <c r="N1574"/>
  <c r="N1578"/>
  <c r="N1582"/>
  <c r="N1586"/>
  <c r="N1590"/>
  <c r="N1594"/>
  <c r="N1598"/>
  <c r="N1602"/>
  <c r="N1606"/>
  <c r="N1610"/>
  <c r="N1614"/>
  <c r="N1618"/>
  <c r="N1622"/>
  <c r="N1626"/>
  <c r="N1630"/>
  <c r="N1631"/>
  <c r="N1635"/>
  <c r="N1638"/>
  <c r="N1639"/>
  <c r="N1642"/>
  <c r="N1643"/>
  <c r="N1646"/>
  <c r="N1647"/>
  <c r="N1650"/>
  <c r="N1651"/>
  <c r="N1654"/>
  <c r="N1655"/>
  <c r="N1658"/>
  <c r="N1659"/>
  <c r="N1662"/>
  <c r="N1663"/>
  <c r="N1666"/>
  <c r="N1667"/>
  <c r="N1671"/>
  <c r="N1674"/>
  <c r="N1675"/>
  <c r="N1678"/>
  <c r="N1679"/>
  <c r="N1682"/>
  <c r="N1683"/>
  <c r="N1686"/>
  <c r="N1687"/>
  <c r="N1690"/>
  <c r="N1691"/>
  <c r="N1694"/>
  <c r="N1695"/>
  <c r="N1698"/>
  <c r="N1699"/>
  <c r="N1702"/>
  <c r="N1703"/>
  <c r="N1706"/>
  <c r="N1707"/>
  <c r="N1710"/>
  <c r="N1711"/>
  <c r="N1714"/>
  <c r="N1715"/>
  <c r="N1718"/>
  <c r="N1719"/>
  <c r="N1722"/>
  <c r="N1723"/>
  <c r="N1726"/>
  <c r="N1727"/>
  <c r="N1730"/>
  <c r="N1731"/>
  <c r="N1734"/>
  <c r="N1735"/>
  <c r="N1738"/>
  <c r="N1739"/>
  <c r="N1742"/>
  <c r="N1743"/>
  <c r="N1746"/>
  <c r="N1747"/>
  <c r="N1751"/>
  <c r="N1754"/>
  <c r="N1755"/>
  <c r="N1758"/>
  <c r="N1759"/>
  <c r="N1763"/>
  <c r="N1766"/>
  <c r="N1767"/>
  <c r="N1770"/>
  <c r="N1771"/>
  <c r="N1774"/>
  <c r="N1775"/>
  <c r="N1778"/>
  <c r="N1779"/>
  <c r="N1782"/>
  <c r="N1783"/>
  <c r="N1786"/>
  <c r="N1787"/>
  <c r="N1790"/>
  <c r="N1791"/>
  <c r="N1794"/>
  <c r="N1795"/>
  <c r="N1799"/>
  <c r="N1802"/>
  <c r="N1803"/>
  <c r="N1806"/>
  <c r="N1807"/>
  <c r="N1810"/>
  <c r="N1811"/>
  <c r="N1814"/>
  <c r="N1815"/>
  <c r="N1818"/>
  <c r="N1819"/>
  <c r="N1822"/>
  <c r="N1823"/>
  <c r="N1826"/>
  <c r="N1827"/>
  <c r="N1830"/>
  <c r="N1831"/>
  <c r="N1834"/>
  <c r="N1835"/>
  <c r="N1838"/>
  <c r="N1839"/>
  <c r="N1842"/>
  <c r="N1843"/>
  <c r="N1846"/>
  <c r="N1847"/>
  <c r="N1850"/>
  <c r="N1851"/>
  <c r="N1854"/>
  <c r="N1855"/>
  <c r="N1858"/>
  <c r="N1859"/>
  <c r="N1862"/>
  <c r="N1863"/>
  <c r="N1866"/>
  <c r="N1867"/>
  <c r="N1870"/>
  <c r="N1871"/>
  <c r="N1874"/>
  <c r="N1875"/>
  <c r="N1879"/>
  <c r="N1882"/>
  <c r="N1883"/>
  <c r="N1886"/>
  <c r="N1887"/>
  <c r="N1891"/>
  <c r="N1894"/>
  <c r="N1895"/>
  <c r="N1898"/>
  <c r="N1899"/>
  <c r="N1902"/>
  <c r="N1903"/>
  <c r="N1906"/>
  <c r="N1907"/>
  <c r="N1910"/>
  <c r="N1911"/>
  <c r="N1914"/>
  <c r="N1915"/>
  <c r="N1918"/>
  <c r="N1919"/>
  <c r="N1922"/>
  <c r="N1923"/>
  <c r="N1927"/>
  <c r="N1930"/>
  <c r="N1931"/>
  <c r="N1934"/>
  <c r="N1935"/>
  <c r="N1938"/>
  <c r="N1939"/>
  <c r="N1942"/>
  <c r="N1943"/>
  <c r="N1946"/>
  <c r="N1947"/>
  <c r="N1950"/>
  <c r="N1951"/>
  <c r="N1954"/>
  <c r="N1955"/>
  <c r="N1958"/>
  <c r="N1959"/>
  <c r="N1962"/>
  <c r="N1963"/>
  <c r="N1966"/>
  <c r="N1967"/>
  <c r="N1970"/>
  <c r="N1971"/>
  <c r="N1974"/>
  <c r="N1975"/>
  <c r="N1978"/>
  <c r="N1979"/>
  <c r="N1982"/>
  <c r="N1983"/>
  <c r="N1986"/>
  <c r="N1987"/>
  <c r="N1990"/>
  <c r="N1991"/>
  <c r="N1994"/>
  <c r="N1995"/>
  <c r="N1998"/>
  <c r="N1999"/>
  <c r="N2002"/>
  <c r="N2003"/>
  <c r="N2007"/>
  <c r="N2010"/>
  <c r="N2011"/>
  <c r="N2014"/>
  <c r="N2015"/>
  <c r="N2019"/>
  <c r="N2022"/>
  <c r="N2023"/>
  <c r="N2026"/>
  <c r="N2027"/>
  <c r="N2030"/>
  <c r="N2031"/>
  <c r="N2034"/>
  <c r="N2035"/>
  <c r="N2038"/>
  <c r="N2039"/>
  <c r="N2042"/>
  <c r="N2043"/>
  <c r="N2046"/>
  <c r="N2047"/>
  <c r="N2050"/>
  <c r="N2051"/>
  <c r="N2055"/>
  <c r="N2058"/>
  <c r="N2059"/>
  <c r="N2062"/>
  <c r="N2063"/>
  <c r="N2066"/>
  <c r="N2067"/>
  <c r="N2070"/>
  <c r="N2071"/>
  <c r="N2074"/>
  <c r="N2075"/>
  <c r="N2078"/>
  <c r="N2079"/>
  <c r="N2082"/>
  <c r="N2083"/>
  <c r="N2086"/>
  <c r="N2087"/>
  <c r="N2090"/>
  <c r="N2091"/>
  <c r="N2094"/>
  <c r="N2095"/>
  <c r="N2098"/>
  <c r="N2099"/>
  <c r="N2102"/>
  <c r="N2103"/>
  <c r="N2106"/>
  <c r="N2107"/>
  <c r="N2110"/>
  <c r="N2111"/>
  <c r="N2114"/>
  <c r="N2115"/>
  <c r="N2118"/>
  <c r="N2119"/>
  <c r="N2122"/>
  <c r="N2123"/>
  <c r="N2126"/>
  <c r="N2127"/>
  <c r="N2130"/>
  <c r="N2131"/>
  <c r="N2135"/>
  <c r="N2138"/>
  <c r="N2139"/>
  <c r="N2142"/>
  <c r="N2143"/>
  <c r="N2147"/>
  <c r="N2150"/>
  <c r="N2151"/>
  <c r="N2154"/>
  <c r="N2155"/>
  <c r="N2158"/>
  <c r="N2159"/>
  <c r="N2162"/>
  <c r="N2163"/>
  <c r="N2166"/>
  <c r="N2167"/>
  <c r="N2170"/>
  <c r="N2171"/>
  <c r="N2174"/>
  <c r="N2175"/>
  <c r="N2178"/>
  <c r="N2179"/>
  <c r="N2183"/>
  <c r="N2186"/>
  <c r="N2187"/>
  <c r="N2190"/>
  <c r="N2191"/>
  <c r="N2194"/>
  <c r="N2195"/>
  <c r="N2198"/>
  <c r="N2199"/>
  <c r="N2202"/>
  <c r="N2203"/>
  <c r="N2206"/>
  <c r="N2207"/>
  <c r="N2210"/>
  <c r="N2211"/>
  <c r="N2214"/>
  <c r="N2215"/>
  <c r="N2218"/>
  <c r="N2219"/>
  <c r="N2222"/>
  <c r="N2223"/>
  <c r="N2226"/>
  <c r="N2227"/>
  <c r="N2230"/>
  <c r="N2231"/>
  <c r="N2234"/>
  <c r="N2235"/>
  <c r="N2238"/>
  <c r="N2239"/>
  <c r="N2242"/>
  <c r="N2243"/>
  <c r="N2246"/>
  <c r="N2247"/>
  <c r="N2250"/>
  <c r="N2251"/>
  <c r="N2254"/>
  <c r="N2255"/>
  <c r="N2258"/>
  <c r="N2259"/>
  <c r="N2263"/>
  <c r="N2266"/>
  <c r="N2267"/>
  <c r="N2270"/>
  <c r="N2271"/>
  <c r="N2275"/>
  <c r="N2278"/>
  <c r="N2279"/>
  <c r="N2282"/>
  <c r="N2283"/>
  <c r="N2286"/>
  <c r="N2287"/>
  <c r="N2290"/>
  <c r="N2291"/>
  <c r="N2294"/>
  <c r="N2295"/>
  <c r="N2298"/>
  <c r="N2299"/>
  <c r="N2302"/>
  <c r="N2303"/>
  <c r="N2306"/>
  <c r="N2307"/>
  <c r="N2311"/>
  <c r="N2314"/>
  <c r="N2315"/>
  <c r="N2318"/>
  <c r="N2319"/>
  <c r="N2322"/>
  <c r="N2323"/>
  <c r="N2326"/>
  <c r="N2327"/>
  <c r="N2330"/>
  <c r="N2331"/>
  <c r="N2334"/>
  <c r="N2335"/>
  <c r="N2338"/>
  <c r="N2339"/>
  <c r="N2342"/>
  <c r="N2343"/>
  <c r="N2346"/>
  <c r="N2347"/>
  <c r="N2350"/>
  <c r="N2351"/>
  <c r="N2354"/>
  <c r="N2355"/>
  <c r="N2358"/>
  <c r="N2359"/>
  <c r="N2362"/>
  <c r="N2363"/>
  <c r="N2366"/>
  <c r="N2367"/>
  <c r="N2370"/>
  <c r="N2371"/>
  <c r="N2374"/>
  <c r="N2375"/>
  <c r="N2378"/>
  <c r="N2379"/>
  <c r="N2382"/>
  <c r="N2383"/>
  <c r="N2386"/>
  <c r="N2387"/>
  <c r="N2391"/>
  <c r="N2394"/>
  <c r="N2395"/>
  <c r="N2398"/>
  <c r="N2399"/>
  <c r="N2403"/>
  <c r="N2406"/>
  <c r="N2407"/>
  <c r="N2410"/>
  <c r="N2411"/>
  <c r="N2414"/>
  <c r="N2415"/>
  <c r="N2418"/>
  <c r="N2419"/>
  <c r="N2422"/>
  <c r="N2423"/>
  <c r="N2426"/>
  <c r="N2427"/>
  <c r="N2430"/>
  <c r="N2431"/>
  <c r="N2434"/>
  <c r="N2435"/>
  <c r="N2439"/>
  <c r="N2442"/>
  <c r="N2443"/>
  <c r="N2446"/>
  <c r="N2447"/>
  <c r="N2450"/>
  <c r="N2451"/>
  <c r="N2454"/>
  <c r="N2455"/>
  <c r="N2458"/>
  <c r="N2459"/>
  <c r="N2462"/>
  <c r="N2463"/>
  <c r="N2466"/>
  <c r="N2467"/>
  <c r="N2470"/>
  <c r="N2471"/>
  <c r="N2474"/>
  <c r="N2475"/>
  <c r="N2478"/>
  <c r="N2479"/>
  <c r="N2482"/>
  <c r="N2483"/>
  <c r="N2486"/>
  <c r="N2487"/>
  <c r="N2490"/>
  <c r="N2491"/>
  <c r="N2494"/>
  <c r="N2495"/>
  <c r="N2498"/>
  <c r="N2499"/>
  <c r="N2502"/>
  <c r="N2503"/>
  <c r="N2506"/>
  <c r="N2507"/>
  <c r="N2510"/>
  <c r="N2511"/>
  <c r="N2514"/>
  <c r="N2515"/>
  <c r="N2519"/>
  <c r="N2522"/>
  <c r="N2523"/>
  <c r="N2526"/>
  <c r="N2527"/>
  <c r="N2531"/>
  <c r="N2534"/>
  <c r="N2535"/>
  <c r="N2538"/>
  <c r="N2539"/>
  <c r="N2542"/>
  <c r="N2543"/>
  <c r="N2546"/>
  <c r="N2547"/>
  <c r="N2550"/>
  <c r="N2551"/>
  <c r="N2554"/>
  <c r="N2555"/>
  <c r="N2558"/>
  <c r="N2559"/>
  <c r="N2562"/>
  <c r="N2563"/>
  <c r="N2567"/>
  <c r="N2570"/>
  <c r="N2571"/>
  <c r="N2574"/>
  <c r="N2575"/>
  <c r="N2578"/>
  <c r="N2579"/>
  <c r="N2582"/>
  <c r="N2583"/>
  <c r="N2586"/>
  <c r="N2587"/>
  <c r="N2590"/>
  <c r="N2591"/>
  <c r="N2594"/>
  <c r="N2595"/>
  <c r="N2598"/>
  <c r="N2599"/>
  <c r="N2602"/>
  <c r="N2603"/>
  <c r="N2606"/>
  <c r="N2607"/>
  <c r="N2610"/>
  <c r="N2611"/>
  <c r="N2614"/>
  <c r="N2615"/>
  <c r="N2618"/>
  <c r="N2619"/>
  <c r="N2622"/>
  <c r="N2623"/>
  <c r="N2626"/>
  <c r="N2627"/>
  <c r="N2630"/>
  <c r="N2631"/>
  <c r="N2634"/>
  <c r="N2635"/>
  <c r="N2638"/>
  <c r="N2639"/>
  <c r="N2642"/>
  <c r="N2643"/>
  <c r="N2647"/>
  <c r="N2650"/>
  <c r="N2651"/>
  <c r="N2654"/>
  <c r="N2655"/>
  <c r="N2659"/>
  <c r="N2662"/>
  <c r="N2663"/>
  <c r="N2666"/>
  <c r="N2667"/>
  <c r="N2670"/>
  <c r="N2671"/>
  <c r="N2674"/>
  <c r="N2675"/>
  <c r="N2678"/>
  <c r="N2679"/>
  <c r="N2682"/>
  <c r="N2683"/>
  <c r="N2686"/>
  <c r="N2687"/>
  <c r="N2691"/>
  <c r="N2694"/>
  <c r="N2695"/>
  <c r="N2698"/>
  <c r="N2699"/>
  <c r="N2702"/>
  <c r="N2703"/>
  <c r="N2706"/>
  <c r="N2707"/>
  <c r="N2710"/>
  <c r="N2711"/>
  <c r="N2714"/>
  <c r="N2715"/>
  <c r="N2718"/>
  <c r="N2719"/>
  <c r="N2723"/>
  <c r="N2726"/>
  <c r="N2727"/>
  <c r="N2730"/>
  <c r="N2731"/>
  <c r="N2734"/>
  <c r="N2735"/>
  <c r="N2738"/>
  <c r="N2739"/>
  <c r="N2742"/>
  <c r="N2743"/>
  <c r="N2746"/>
  <c r="N2747"/>
  <c r="N2750"/>
  <c r="N2751"/>
  <c r="N2755"/>
  <c r="N2758"/>
  <c r="N2759"/>
  <c r="N2762"/>
  <c r="N2763"/>
  <c r="N2766"/>
  <c r="N2767"/>
  <c r="N2770"/>
  <c r="N2771"/>
  <c r="N2774"/>
  <c r="N2775"/>
  <c r="N2778"/>
  <c r="N2779"/>
  <c r="N2782"/>
  <c r="N2783"/>
  <c r="N2787"/>
  <c r="N2790"/>
  <c r="N2791"/>
  <c r="N2794"/>
  <c r="N2795"/>
  <c r="N2798"/>
  <c r="N2799"/>
  <c r="N2802"/>
  <c r="N2803"/>
  <c r="N2806"/>
  <c r="N2807"/>
  <c r="N2810"/>
  <c r="N2811"/>
  <c r="N2814"/>
  <c r="N2815"/>
  <c r="N2819"/>
  <c r="N2822"/>
  <c r="N2823"/>
  <c r="N2826"/>
  <c r="N2827"/>
  <c r="N2830"/>
  <c r="N2831"/>
  <c r="N2834"/>
  <c r="N2835"/>
  <c r="N2838"/>
  <c r="N2839"/>
  <c r="N2842"/>
  <c r="N2843"/>
  <c r="N2846"/>
  <c r="N2847"/>
  <c r="N2851"/>
  <c r="N2854"/>
  <c r="N2855"/>
  <c r="N2858"/>
  <c r="N2859"/>
  <c r="N2862"/>
  <c r="N2863"/>
  <c r="N2866"/>
  <c r="N2867"/>
  <c r="N2870"/>
  <c r="N2871"/>
  <c r="N2874"/>
  <c r="N2875"/>
  <c r="N2878"/>
  <c r="N2879"/>
  <c r="N2883"/>
  <c r="N2886"/>
  <c r="N2887"/>
  <c r="N2890"/>
  <c r="N2891"/>
  <c r="N2894"/>
  <c r="N2895"/>
  <c r="N2898"/>
  <c r="N2899"/>
  <c r="N2902"/>
  <c r="N2903"/>
  <c r="N2906"/>
  <c r="N2907"/>
  <c r="N2910"/>
  <c r="N2911"/>
  <c r="N2915"/>
  <c r="N2918"/>
  <c r="N2919"/>
  <c r="N2922"/>
  <c r="N2923"/>
  <c r="N2926"/>
  <c r="N2927"/>
  <c r="N2930"/>
  <c r="N2931"/>
  <c r="N2934"/>
  <c r="N2935"/>
  <c r="N2938"/>
  <c r="N2939"/>
  <c r="N2942"/>
  <c r="N2943"/>
  <c r="N2947"/>
  <c r="N2950"/>
  <c r="N2951"/>
  <c r="N2954"/>
  <c r="N2955"/>
  <c r="N2958"/>
  <c r="N2959"/>
  <c r="N2962"/>
  <c r="N2963"/>
  <c r="N2966"/>
  <c r="N2967"/>
  <c r="N2970"/>
  <c r="N2971"/>
  <c r="N2974"/>
  <c r="N2975"/>
  <c r="N2979"/>
  <c r="N2982"/>
  <c r="N2983"/>
  <c r="N2986"/>
  <c r="N2987"/>
  <c r="N2990"/>
  <c r="N2991"/>
  <c r="N2994"/>
  <c r="N2995"/>
  <c r="N2998"/>
  <c r="N2999"/>
  <c r="N3002"/>
  <c r="N3003"/>
  <c r="N3006"/>
  <c r="N3007"/>
  <c r="N3011"/>
  <c r="N3014"/>
  <c r="N3015"/>
  <c r="N3018"/>
  <c r="N3019"/>
  <c r="N3022"/>
  <c r="N3023"/>
  <c r="N3026"/>
  <c r="N3027"/>
  <c r="N3030"/>
  <c r="N3031"/>
  <c r="N3034"/>
  <c r="N3035"/>
  <c r="N3038"/>
  <c r="N3039"/>
  <c r="N3043"/>
  <c r="N3046"/>
  <c r="N3047"/>
  <c r="N3050"/>
  <c r="N3051"/>
  <c r="N3054"/>
  <c r="N3055"/>
  <c r="N3058"/>
  <c r="N3059"/>
  <c r="N3062"/>
  <c r="N3063"/>
  <c r="N3066"/>
  <c r="N3067"/>
  <c r="N3070"/>
  <c r="N3071"/>
  <c r="N3075"/>
  <c r="N3078"/>
  <c r="N3079"/>
  <c r="N3082"/>
  <c r="N3083"/>
  <c r="N3086"/>
  <c r="N3087"/>
  <c r="N3090"/>
  <c r="N3091"/>
  <c r="N3094"/>
  <c r="N3095"/>
  <c r="N3098"/>
  <c r="N3099"/>
  <c r="N3102"/>
  <c r="N3103"/>
  <c r="N3107"/>
  <c r="N3110"/>
  <c r="N3111"/>
  <c r="N3114"/>
  <c r="N3115"/>
  <c r="N3118"/>
  <c r="N3119"/>
  <c r="N3122"/>
  <c r="N3123"/>
  <c r="N3126"/>
  <c r="N3127"/>
  <c r="N3130"/>
  <c r="N3131"/>
  <c r="N3134"/>
  <c r="N3135"/>
  <c r="N3139"/>
  <c r="N3142"/>
  <c r="N3143"/>
  <c r="N3146"/>
  <c r="N3147"/>
  <c r="N3150"/>
  <c r="N3151"/>
  <c r="N3154"/>
  <c r="N3155"/>
  <c r="N3158"/>
  <c r="N3159"/>
  <c r="N3162"/>
  <c r="N3163"/>
  <c r="N3166"/>
  <c r="N3167"/>
  <c r="N3171"/>
  <c r="N3174"/>
  <c r="N3175"/>
  <c r="N3178"/>
  <c r="N3179"/>
  <c r="N3182"/>
  <c r="N3183"/>
  <c r="N3186"/>
  <c r="N3187"/>
  <c r="N3190"/>
  <c r="N3191"/>
  <c r="N3194"/>
  <c r="N3195"/>
  <c r="N3198"/>
  <c r="N3199"/>
  <c r="N3203"/>
  <c r="N3206"/>
  <c r="N3207"/>
  <c r="N3210"/>
  <c r="N3211"/>
  <c r="N3214"/>
  <c r="N3215"/>
  <c r="N3218"/>
  <c r="N3219"/>
  <c r="N3222"/>
  <c r="N3223"/>
  <c r="N3226"/>
  <c r="N3227"/>
  <c r="N3230"/>
  <c r="N3231"/>
  <c r="N3235"/>
  <c r="N3238"/>
  <c r="N3239"/>
  <c r="N3242"/>
  <c r="N3243"/>
  <c r="N3246"/>
  <c r="N3247"/>
  <c r="N3250"/>
  <c r="N3251"/>
  <c r="N3254"/>
  <c r="N3255"/>
  <c r="N3258"/>
  <c r="N3259"/>
  <c r="N3262"/>
  <c r="N3263"/>
  <c r="N3267"/>
  <c r="N3270"/>
  <c r="N3271"/>
  <c r="N3274"/>
  <c r="N3275"/>
  <c r="N3278"/>
  <c r="N3279"/>
  <c r="N3282"/>
  <c r="N3283"/>
  <c r="N3286"/>
  <c r="N3287"/>
  <c r="N3290"/>
  <c r="N3291"/>
  <c r="N3294"/>
  <c r="N3295"/>
  <c r="N3299"/>
  <c r="N3302"/>
  <c r="N3303"/>
  <c r="N3306"/>
  <c r="N3307"/>
  <c r="N3310"/>
  <c r="N3311"/>
  <c r="N3314"/>
  <c r="N3315"/>
  <c r="N3318"/>
  <c r="N3319"/>
  <c r="N3322"/>
  <c r="N3323"/>
  <c r="N3326"/>
  <c r="N3327"/>
  <c r="N3331"/>
  <c r="N3334"/>
  <c r="N3335"/>
  <c r="N3338"/>
  <c r="N3339"/>
  <c r="N3342"/>
  <c r="N3343"/>
  <c r="N3346"/>
  <c r="N3347"/>
  <c r="N3350"/>
  <c r="N3351"/>
  <c r="N3354"/>
  <c r="N3355"/>
  <c r="N3358"/>
  <c r="N3359"/>
  <c r="N3363"/>
  <c r="N3366"/>
  <c r="N3367"/>
  <c r="N3370"/>
  <c r="N3371"/>
  <c r="N3374"/>
  <c r="N3375"/>
  <c r="N3378"/>
  <c r="N3379"/>
  <c r="N3382"/>
  <c r="N3383"/>
  <c r="N3386"/>
  <c r="N3387"/>
  <c r="N3390"/>
  <c r="N3391"/>
  <c r="N3395"/>
  <c r="N3398"/>
  <c r="N3399"/>
  <c r="N3402"/>
  <c r="N3403"/>
  <c r="N3406"/>
  <c r="N3407"/>
  <c r="N3410"/>
  <c r="N3411"/>
  <c r="N3414"/>
  <c r="N3415"/>
  <c r="N3418"/>
  <c r="N3419"/>
  <c r="N3422"/>
  <c r="N3423"/>
  <c r="N3427"/>
  <c r="N3430"/>
  <c r="N3431"/>
  <c r="N3434"/>
  <c r="N3435"/>
  <c r="N3438"/>
  <c r="N3439"/>
  <c r="N3442"/>
  <c r="N3443"/>
  <c r="N3446"/>
  <c r="N3447"/>
  <c r="N3450"/>
  <c r="N3451"/>
  <c r="N3454"/>
  <c r="N3455"/>
  <c r="N3459"/>
  <c r="N3462"/>
  <c r="N3463"/>
  <c r="N3466"/>
  <c r="N3467"/>
  <c r="N3470"/>
  <c r="N3471"/>
  <c r="N3474"/>
  <c r="N3475"/>
  <c r="N3478"/>
  <c r="N3479"/>
  <c r="N3482"/>
  <c r="N3483"/>
  <c r="N3486"/>
  <c r="N3487"/>
  <c r="N3491"/>
  <c r="N3494"/>
  <c r="N3495"/>
  <c r="N3498"/>
  <c r="N3499"/>
  <c r="N3502"/>
  <c r="N3503"/>
  <c r="N3506"/>
  <c r="N3507"/>
  <c r="N3510"/>
  <c r="N3511"/>
  <c r="N3514"/>
  <c r="N3515"/>
  <c r="N3518"/>
  <c r="N3519"/>
  <c r="N3523"/>
  <c r="N3526"/>
  <c r="N3527"/>
  <c r="N3530"/>
  <c r="N3531"/>
  <c r="N3534"/>
  <c r="N3535"/>
  <c r="N3538"/>
  <c r="N3539"/>
  <c r="N3542"/>
  <c r="N3543"/>
  <c r="N3546"/>
  <c r="N3547"/>
  <c r="N3550"/>
  <c r="N3551"/>
  <c r="N3555"/>
  <c r="N3558"/>
  <c r="N3559"/>
  <c r="N3562"/>
  <c r="N3563"/>
  <c r="N3566"/>
  <c r="N3567"/>
  <c r="N3570"/>
  <c r="N3571"/>
  <c r="N3574"/>
  <c r="N3575"/>
  <c r="N3578"/>
  <c r="N3579"/>
  <c r="N3582"/>
  <c r="N3583"/>
  <c r="N3587"/>
  <c r="N3590"/>
  <c r="N3591"/>
  <c r="N3594"/>
  <c r="N3595"/>
  <c r="N3598"/>
  <c r="N3599"/>
  <c r="N3602"/>
  <c r="N3603"/>
  <c r="N3606"/>
  <c r="N3607"/>
  <c r="N3610"/>
  <c r="N3611"/>
  <c r="N3614"/>
  <c r="N3615"/>
  <c r="N3619"/>
  <c r="N3622"/>
  <c r="N3623"/>
  <c r="N3626"/>
  <c r="N3627"/>
  <c r="N3630"/>
  <c r="N3631"/>
  <c r="N3634"/>
  <c r="N3635"/>
  <c r="N3638"/>
  <c r="N3639"/>
  <c r="N3642"/>
  <c r="N3643"/>
  <c r="N3646"/>
  <c r="N3647"/>
  <c r="N3651"/>
  <c r="N3654"/>
  <c r="N3655"/>
  <c r="N3658"/>
  <c r="N3659"/>
  <c r="N3662"/>
  <c r="N3663"/>
  <c r="N3666"/>
  <c r="N3667"/>
  <c r="N3670"/>
  <c r="N3671"/>
  <c r="N3674"/>
  <c r="N3675"/>
  <c r="N3678"/>
  <c r="N3679"/>
  <c r="N3683"/>
  <c r="N3686"/>
  <c r="N3687"/>
  <c r="N3690"/>
  <c r="N3691"/>
  <c r="N3694"/>
  <c r="N3695"/>
  <c r="N3698"/>
  <c r="N3699"/>
  <c r="N3702"/>
  <c r="N3703"/>
  <c r="N3706"/>
  <c r="N3707"/>
  <c r="N3710"/>
  <c r="N3711"/>
  <c r="N3715"/>
  <c r="N3718"/>
  <c r="N3719"/>
  <c r="N3722"/>
  <c r="N3723"/>
  <c r="N3726"/>
  <c r="N3727"/>
  <c r="N3730"/>
  <c r="N3731"/>
  <c r="N3734"/>
  <c r="N3735"/>
  <c r="N3738"/>
  <c r="N3739"/>
  <c r="N3742"/>
  <c r="N3743"/>
  <c r="N3747"/>
  <c r="N3750"/>
  <c r="N3751"/>
  <c r="N3754"/>
  <c r="N3755"/>
  <c r="N3758"/>
  <c r="N3759"/>
  <c r="N3762"/>
  <c r="N3763"/>
  <c r="N3766"/>
  <c r="N3767"/>
  <c r="N3770"/>
  <c r="N3771"/>
  <c r="N3774"/>
  <c r="N3775"/>
  <c r="N3779"/>
  <c r="N3782"/>
  <c r="N3783"/>
  <c r="N3786"/>
  <c r="N3787"/>
  <c r="N3790"/>
  <c r="N3791"/>
  <c r="N3794"/>
  <c r="N3795"/>
  <c r="N3798"/>
  <c r="N3799"/>
  <c r="N3802"/>
  <c r="N3803"/>
  <c r="N3806"/>
  <c r="N3807"/>
  <c r="N3811"/>
  <c r="N3814"/>
  <c r="N3815"/>
  <c r="N3818"/>
  <c r="N3819"/>
  <c r="N3822"/>
  <c r="N3823"/>
  <c r="N3826"/>
  <c r="N3827"/>
  <c r="N3830"/>
  <c r="N3831"/>
  <c r="N3834"/>
  <c r="N3835"/>
  <c r="N3838"/>
  <c r="N3839"/>
  <c r="N3843"/>
  <c r="N3846"/>
  <c r="N3847"/>
  <c r="N3850"/>
  <c r="N3851"/>
  <c r="N3854"/>
  <c r="N3855"/>
  <c r="N3858"/>
  <c r="N3859"/>
  <c r="N3862"/>
  <c r="N3863"/>
  <c r="N3866"/>
  <c r="N3867"/>
  <c r="N3870"/>
  <c r="N3871"/>
  <c r="N3875"/>
  <c r="N3878"/>
  <c r="N3879"/>
  <c r="N3882"/>
  <c r="N3883"/>
  <c r="N3886"/>
  <c r="N3887"/>
  <c r="N3890"/>
  <c r="N3891"/>
  <c r="N3894"/>
  <c r="N3895"/>
  <c r="N3898"/>
  <c r="N3899"/>
  <c r="N3902"/>
  <c r="N3903"/>
  <c r="N3907"/>
  <c r="N3910"/>
  <c r="N3911"/>
  <c r="N3914"/>
  <c r="N3915"/>
  <c r="N3918"/>
  <c r="N3919"/>
  <c r="N3922"/>
  <c r="N3923"/>
  <c r="N3926"/>
  <c r="N3927"/>
  <c r="N3930"/>
  <c r="N3931"/>
  <c r="N3934"/>
  <c r="N3935"/>
  <c r="N3939"/>
  <c r="N3942"/>
  <c r="N3943"/>
  <c r="N3946"/>
  <c r="N3947"/>
  <c r="N3950"/>
  <c r="N3951"/>
  <c r="N3954"/>
  <c r="N3955"/>
  <c r="N3958"/>
  <c r="N3959"/>
  <c r="N3962"/>
  <c r="N3963"/>
  <c r="N3966"/>
  <c r="N3967"/>
  <c r="N3971"/>
  <c r="N3974"/>
  <c r="N3975"/>
  <c r="N3978"/>
  <c r="N3979"/>
  <c r="N3982"/>
  <c r="N3983"/>
  <c r="N3986"/>
  <c r="N3987"/>
  <c r="N3990"/>
  <c r="N3991"/>
  <c r="N3994"/>
  <c r="N3995"/>
  <c r="N3998"/>
  <c r="N3999"/>
  <c r="N4003"/>
  <c r="N4006"/>
  <c r="N4007"/>
  <c r="N4010"/>
  <c r="N4011"/>
  <c r="N4014"/>
  <c r="N4015"/>
  <c r="N4018"/>
  <c r="N4019"/>
  <c r="N4022"/>
  <c r="N4023"/>
  <c r="N4026"/>
  <c r="N4027"/>
  <c r="N4030"/>
  <c r="N4031"/>
  <c r="N4035"/>
  <c r="N4038"/>
  <c r="N4039"/>
  <c r="N4042"/>
  <c r="N4043"/>
  <c r="N4046"/>
  <c r="N4047"/>
  <c r="N4050"/>
  <c r="N4051"/>
  <c r="N4054"/>
  <c r="N4055"/>
  <c r="N4058"/>
  <c r="N4059"/>
  <c r="N4062"/>
  <c r="N4063"/>
  <c r="N4067"/>
  <c r="N4070"/>
  <c r="N4071"/>
  <c r="N4074"/>
  <c r="N4075"/>
  <c r="N4078"/>
  <c r="N4079"/>
  <c r="N4082"/>
  <c r="N4083"/>
  <c r="N4086"/>
  <c r="N4087"/>
  <c r="N4090"/>
  <c r="N4091"/>
  <c r="N4094"/>
  <c r="N4095"/>
  <c r="N4099"/>
  <c r="N4102"/>
  <c r="N4103"/>
  <c r="N4106"/>
  <c r="N4107"/>
  <c r="N4110"/>
  <c r="N4111"/>
  <c r="N4114"/>
  <c r="N4115"/>
  <c r="N4118"/>
  <c r="N4119"/>
  <c r="N4122"/>
  <c r="N4123"/>
  <c r="N4126"/>
  <c r="N4127"/>
  <c r="N4131"/>
  <c r="N4133"/>
  <c r="N4134"/>
  <c r="N4135"/>
  <c r="N4138"/>
  <c r="N4139"/>
  <c r="N4142"/>
  <c r="N4143"/>
  <c r="N4146"/>
  <c r="N4147"/>
  <c r="N4149"/>
  <c r="N4150"/>
  <c r="N4151"/>
  <c r="N4154"/>
  <c r="N4155"/>
  <c r="N4158"/>
  <c r="N4159"/>
  <c r="N4162"/>
  <c r="N4163"/>
  <c r="N4165"/>
  <c r="N4166"/>
  <c r="N4167"/>
  <c r="N4170"/>
  <c r="N4171"/>
  <c r="N4175"/>
  <c r="N4178"/>
  <c r="N4179"/>
  <c r="N4181"/>
  <c r="N4182"/>
  <c r="N4183"/>
  <c r="N4186"/>
  <c r="N4187"/>
  <c r="N4190"/>
  <c r="N4191"/>
  <c r="N4195"/>
  <c r="N4197"/>
  <c r="N4198"/>
  <c r="N4199"/>
  <c r="N4202"/>
  <c r="N4203"/>
  <c r="N4206"/>
  <c r="N4207"/>
  <c r="N4210"/>
  <c r="N4211"/>
  <c r="N4213"/>
  <c r="N4214"/>
  <c r="N4215"/>
  <c r="N4218"/>
  <c r="N4219"/>
  <c r="N4222"/>
  <c r="N4223"/>
  <c r="N4226"/>
  <c r="N4227"/>
  <c r="N4229"/>
  <c r="N4230"/>
  <c r="N4231"/>
  <c r="N4234"/>
  <c r="N4235"/>
  <c r="N4239"/>
  <c r="N4242"/>
  <c r="N4243"/>
  <c r="N4245"/>
  <c r="N4246"/>
  <c r="N4247"/>
  <c r="N4250"/>
  <c r="N4251"/>
  <c r="N4254"/>
  <c r="N4255"/>
  <c r="N4259"/>
  <c r="N4261"/>
  <c r="N4262"/>
  <c r="N4263"/>
  <c r="N4266"/>
  <c r="N4267"/>
  <c r="N4270"/>
  <c r="N4271"/>
  <c r="N4274"/>
  <c r="N4275"/>
  <c r="N4277"/>
  <c r="N4278"/>
  <c r="N4279"/>
  <c r="N4282"/>
  <c r="N4283"/>
  <c r="N4286"/>
  <c r="N4287"/>
  <c r="N4290"/>
  <c r="N4291"/>
  <c r="N4293"/>
  <c r="N4294"/>
  <c r="N4295"/>
  <c r="N4298"/>
  <c r="N4299"/>
  <c r="N4303"/>
  <c r="N4306"/>
  <c r="N4307"/>
  <c r="N4309"/>
  <c r="N4310"/>
  <c r="N4311"/>
  <c r="N4314"/>
  <c r="N4315"/>
  <c r="N4318"/>
  <c r="N4319"/>
  <c r="N4323"/>
  <c r="N4325"/>
  <c r="N4326"/>
  <c r="N4327"/>
  <c r="N4330"/>
  <c r="N4331"/>
  <c r="N4334"/>
  <c r="N4335"/>
  <c r="N4338"/>
  <c r="N4339"/>
  <c r="N4341"/>
  <c r="N4342"/>
  <c r="N4343"/>
  <c r="N4346"/>
  <c r="N4347"/>
  <c r="N4350"/>
  <c r="N4351"/>
  <c r="N4354"/>
  <c r="N4355"/>
  <c r="N4357"/>
  <c r="N4358"/>
  <c r="N4359"/>
  <c r="N4362"/>
  <c r="N4363"/>
  <c r="N4367"/>
  <c r="N4370"/>
  <c r="N4371"/>
  <c r="N4373"/>
  <c r="N4374"/>
  <c r="N4375"/>
  <c r="N4378"/>
  <c r="N4379"/>
  <c r="N4382"/>
  <c r="N4383"/>
  <c r="N4387"/>
  <c r="N4389"/>
  <c r="N4390"/>
  <c r="N4391"/>
  <c r="N4394"/>
  <c r="N4395"/>
  <c r="N4398"/>
  <c r="N4399"/>
  <c r="N4402"/>
  <c r="N4403"/>
  <c r="N4405"/>
  <c r="N4406"/>
  <c r="N4407"/>
  <c r="N4410"/>
  <c r="N4411"/>
  <c r="N4414"/>
  <c r="N4415"/>
  <c r="N4418"/>
  <c r="N4419"/>
  <c r="N4421"/>
  <c r="N4422"/>
  <c r="N4423"/>
  <c r="N4426"/>
  <c r="N4427"/>
  <c r="N4431"/>
  <c r="N4434"/>
  <c r="N4435"/>
  <c r="N4437"/>
  <c r="N4438"/>
  <c r="N4439"/>
  <c r="N4442"/>
  <c r="N4443"/>
  <c r="N4446"/>
  <c r="N4447"/>
  <c r="N4451"/>
  <c r="N4454"/>
  <c r="N4455"/>
  <c r="N4458"/>
  <c r="N4459"/>
  <c r="N4462"/>
  <c r="N4463"/>
  <c r="N4467"/>
  <c r="N4470"/>
  <c r="N4471"/>
  <c r="N4474"/>
  <c r="N4475"/>
  <c r="N4478"/>
  <c r="N4479"/>
  <c r="N4483"/>
  <c r="N4486"/>
  <c r="N4487"/>
  <c r="N4490"/>
  <c r="N4491"/>
  <c r="N4494"/>
  <c r="N4495"/>
  <c r="N245"/>
  <c r="G4" i="9"/>
  <c r="N1243" i="11"/>
  <c r="N1244"/>
  <c r="N1245"/>
  <c r="N1247"/>
  <c r="N1248"/>
  <c r="N1249"/>
  <c r="N1251"/>
  <c r="N1252"/>
  <c r="N1253"/>
  <c r="N1255"/>
  <c r="N1256"/>
  <c r="N1257"/>
  <c r="N1259"/>
  <c r="N1260"/>
  <c r="N1261"/>
  <c r="N1263"/>
  <c r="N1264"/>
  <c r="N1265"/>
  <c r="N1267"/>
  <c r="N1268"/>
  <c r="N1269"/>
  <c r="N1271"/>
  <c r="N1272"/>
  <c r="N1273"/>
  <c r="N1275"/>
  <c r="N1276"/>
  <c r="N1277"/>
  <c r="N1279"/>
  <c r="N1280"/>
  <c r="N1281"/>
  <c r="N1283"/>
  <c r="N1284"/>
  <c r="N1285"/>
  <c r="N1287"/>
  <c r="N1288"/>
  <c r="N1289"/>
  <c r="N1291"/>
  <c r="N1292"/>
  <c r="N1293"/>
  <c r="N1295"/>
  <c r="N1296"/>
  <c r="N1297"/>
  <c r="N1299"/>
  <c r="N1300"/>
  <c r="N1301"/>
  <c r="N1303"/>
  <c r="N1304"/>
  <c r="N1305"/>
  <c r="N1307"/>
  <c r="N1308"/>
  <c r="N1309"/>
  <c r="N1311"/>
  <c r="N1312"/>
  <c r="N1313"/>
  <c r="N1315"/>
  <c r="N1316"/>
  <c r="N1317"/>
  <c r="N1319"/>
  <c r="N1320"/>
  <c r="N1321"/>
  <c r="N1323"/>
  <c r="N1324"/>
  <c r="N1325"/>
  <c r="N1327"/>
  <c r="N1328"/>
  <c r="N1329"/>
  <c r="N1331"/>
  <c r="N1332"/>
  <c r="N1333"/>
  <c r="N1335"/>
  <c r="N1336"/>
  <c r="N1337"/>
  <c r="N1339"/>
  <c r="N1340"/>
  <c r="N1341"/>
  <c r="N1343"/>
  <c r="N1344"/>
  <c r="N1345"/>
  <c r="N1347"/>
  <c r="N1348"/>
  <c r="N1349"/>
  <c r="N1351"/>
  <c r="N1352"/>
  <c r="N1353"/>
  <c r="N1355"/>
  <c r="N1356"/>
  <c r="N1357"/>
  <c r="N1359"/>
  <c r="N1360"/>
  <c r="N1361"/>
  <c r="N1363"/>
  <c r="N1364"/>
  <c r="N1365"/>
  <c r="N1367"/>
  <c r="N1368"/>
  <c r="N1369"/>
  <c r="N1371"/>
  <c r="N1372"/>
  <c r="N1373"/>
  <c r="N1375"/>
  <c r="N1376"/>
  <c r="N1377"/>
  <c r="N1379"/>
  <c r="N1380"/>
  <c r="N1381"/>
  <c r="N1383"/>
  <c r="N1384"/>
  <c r="N1385"/>
  <c r="N1387"/>
  <c r="N1388"/>
  <c r="N1389"/>
  <c r="N1391"/>
  <c r="N1392"/>
  <c r="N1393"/>
  <c r="N1395"/>
  <c r="N1396"/>
  <c r="N1397"/>
  <c r="N1399"/>
  <c r="N1400"/>
  <c r="N1401"/>
  <c r="N1403"/>
  <c r="N1404"/>
  <c r="N1405"/>
  <c r="N1407"/>
  <c r="N1408"/>
  <c r="N1409"/>
  <c r="N1411"/>
  <c r="N1412"/>
  <c r="N1413"/>
  <c r="N1415"/>
  <c r="N1416"/>
  <c r="N1417"/>
  <c r="N1419"/>
  <c r="N1420"/>
  <c r="N1421"/>
  <c r="N1423"/>
  <c r="N1424"/>
  <c r="N1425"/>
  <c r="N1427"/>
  <c r="N1428"/>
  <c r="N1429"/>
  <c r="N1431"/>
  <c r="N1432"/>
  <c r="N1433"/>
  <c r="N1435"/>
  <c r="N1436"/>
  <c r="N1437"/>
  <c r="N1439"/>
  <c r="N1440"/>
  <c r="N1441"/>
  <c r="N1443"/>
  <c r="N1444"/>
  <c r="N1445"/>
  <c r="N1447"/>
  <c r="N1448"/>
  <c r="N1449"/>
  <c r="N1451"/>
  <c r="N1452"/>
  <c r="N1453"/>
  <c r="N1455"/>
  <c r="N1456"/>
  <c r="N1457"/>
  <c r="N1459"/>
  <c r="N1460"/>
  <c r="N1461"/>
  <c r="N1463"/>
  <c r="N1464"/>
  <c r="N1465"/>
  <c r="N1467"/>
  <c r="N1468"/>
  <c r="N1469"/>
  <c r="N1471"/>
  <c r="N1472"/>
  <c r="N1473"/>
  <c r="N1475"/>
  <c r="N1476"/>
  <c r="N1477"/>
  <c r="N1479"/>
  <c r="N1480"/>
  <c r="N1481"/>
  <c r="N1483"/>
  <c r="N1484"/>
  <c r="N1485"/>
  <c r="N1487"/>
  <c r="N1488"/>
  <c r="N1489"/>
  <c r="N1491"/>
  <c r="N1492"/>
  <c r="N1493"/>
  <c r="N1495"/>
  <c r="N1496"/>
  <c r="N1497"/>
  <c r="N1499"/>
  <c r="N1500"/>
  <c r="N1501"/>
  <c r="N1503"/>
  <c r="N1504"/>
  <c r="N1505"/>
  <c r="N1507"/>
  <c r="N1508"/>
  <c r="N1509"/>
  <c r="N1511"/>
  <c r="N1512"/>
  <c r="N1513"/>
  <c r="N1515"/>
  <c r="N1516"/>
  <c r="N1517"/>
  <c r="N1519"/>
  <c r="N1520"/>
  <c r="N1521"/>
  <c r="N1523"/>
  <c r="N1524"/>
  <c r="N1525"/>
  <c r="N1527"/>
  <c r="N1528"/>
  <c r="N1529"/>
  <c r="N1531"/>
  <c r="N1532"/>
  <c r="N1533"/>
  <c r="N1535"/>
  <c r="N1536"/>
  <c r="N1537"/>
  <c r="N1539"/>
  <c r="N1540"/>
  <c r="N1541"/>
  <c r="N1543"/>
  <c r="N1544"/>
  <c r="N1545"/>
  <c r="N1547"/>
  <c r="N1548"/>
  <c r="N1549"/>
  <c r="N1551"/>
  <c r="N1552"/>
  <c r="N1553"/>
  <c r="N1555"/>
  <c r="N1556"/>
  <c r="N1557"/>
  <c r="N1559"/>
  <c r="N1560"/>
  <c r="N1561"/>
  <c r="N1563"/>
  <c r="N1564"/>
  <c r="N1565"/>
  <c r="N1567"/>
  <c r="N1568"/>
  <c r="N1569"/>
  <c r="N1571"/>
  <c r="N1572"/>
  <c r="N1573"/>
  <c r="N1575"/>
  <c r="N1576"/>
  <c r="N1577"/>
  <c r="N1579"/>
  <c r="N1580"/>
  <c r="N1581"/>
  <c r="N1583"/>
  <c r="N1584"/>
  <c r="N1585"/>
  <c r="N1587"/>
  <c r="N1588"/>
  <c r="N1589"/>
  <c r="N1591"/>
  <c r="N1592"/>
  <c r="N1593"/>
  <c r="N1595"/>
  <c r="N1596"/>
  <c r="N1597"/>
  <c r="N1599"/>
  <c r="N1600"/>
  <c r="N1601"/>
  <c r="N1603"/>
  <c r="N1604"/>
  <c r="N1605"/>
  <c r="N1607"/>
  <c r="N1608"/>
  <c r="N1609"/>
  <c r="N1611"/>
  <c r="N1612"/>
  <c r="N1613"/>
  <c r="N1615"/>
  <c r="N1616"/>
  <c r="N1617"/>
  <c r="N1619"/>
  <c r="N1620"/>
  <c r="N1621"/>
  <c r="N1623"/>
  <c r="N1624"/>
  <c r="N1625"/>
  <c r="N1627"/>
  <c r="N1628"/>
  <c r="N1629"/>
  <c r="N1632"/>
  <c r="N1633"/>
  <c r="N1634"/>
  <c r="N1636"/>
  <c r="N1637"/>
  <c r="N1640"/>
  <c r="N1641"/>
  <c r="N1644"/>
  <c r="N1645"/>
  <c r="N1648"/>
  <c r="N1649"/>
  <c r="N1652"/>
  <c r="N1653"/>
  <c r="N1656"/>
  <c r="N1657"/>
  <c r="N1660"/>
  <c r="N1661"/>
  <c r="N1664"/>
  <c r="N1665"/>
  <c r="N1668"/>
  <c r="N1669"/>
  <c r="N1670"/>
  <c r="N1672"/>
  <c r="N1673"/>
  <c r="N1676"/>
  <c r="N1677"/>
  <c r="N1680"/>
  <c r="N1681"/>
  <c r="N1684"/>
  <c r="N1685"/>
  <c r="N1688"/>
  <c r="N1689"/>
  <c r="N1692"/>
  <c r="N1693"/>
  <c r="N1696"/>
  <c r="N1697"/>
  <c r="N1700"/>
  <c r="N1701"/>
  <c r="N1704"/>
  <c r="N1705"/>
  <c r="N1708"/>
  <c r="N1709"/>
  <c r="N1712"/>
  <c r="N1713"/>
  <c r="N1716"/>
  <c r="N1717"/>
  <c r="N1720"/>
  <c r="N1721"/>
  <c r="N1724"/>
  <c r="N1725"/>
  <c r="N1728"/>
  <c r="N1729"/>
  <c r="N1732"/>
  <c r="N1733"/>
  <c r="N1736"/>
  <c r="N1737"/>
  <c r="N1740"/>
  <c r="N1741"/>
  <c r="N1744"/>
  <c r="N1745"/>
  <c r="N1748"/>
  <c r="N1749"/>
  <c r="N1750"/>
  <c r="N1752"/>
  <c r="N1753"/>
  <c r="N1756"/>
  <c r="N1757"/>
  <c r="N1760"/>
  <c r="N1761"/>
  <c r="N1762"/>
  <c r="N1764"/>
  <c r="N1765"/>
  <c r="N1768"/>
  <c r="N1769"/>
  <c r="N1772"/>
  <c r="N1773"/>
  <c r="N1776"/>
  <c r="N1777"/>
  <c r="N1780"/>
  <c r="N1781"/>
  <c r="N1784"/>
  <c r="N1785"/>
  <c r="N1788"/>
  <c r="N1789"/>
  <c r="N1792"/>
  <c r="N1793"/>
  <c r="N1796"/>
  <c r="N1797"/>
  <c r="N1798"/>
  <c r="N1800"/>
  <c r="N1801"/>
  <c r="N1804"/>
  <c r="N1805"/>
  <c r="N1808"/>
  <c r="N1809"/>
  <c r="N1812"/>
  <c r="N1813"/>
  <c r="N1816"/>
  <c r="N1817"/>
  <c r="N1820"/>
  <c r="N1821"/>
  <c r="N1824"/>
  <c r="N1825"/>
  <c r="N1828"/>
  <c r="N1829"/>
  <c r="N1832"/>
  <c r="N1833"/>
  <c r="N1836"/>
  <c r="N1837"/>
  <c r="N1840"/>
  <c r="N1841"/>
  <c r="N1844"/>
  <c r="N1845"/>
  <c r="N1848"/>
  <c r="N1849"/>
  <c r="N1852"/>
  <c r="N1853"/>
  <c r="N1856"/>
  <c r="N1857"/>
  <c r="N1860"/>
  <c r="N1861"/>
  <c r="N1864"/>
  <c r="N1865"/>
  <c r="N1868"/>
  <c r="N1869"/>
  <c r="N1872"/>
  <c r="N1873"/>
  <c r="N1876"/>
  <c r="N1877"/>
  <c r="N1878"/>
  <c r="N1880"/>
  <c r="N1881"/>
  <c r="N1884"/>
  <c r="N1885"/>
  <c r="N1888"/>
  <c r="N1889"/>
  <c r="N1890"/>
  <c r="N1892"/>
  <c r="N1893"/>
  <c r="N1896"/>
  <c r="N1897"/>
  <c r="N1900"/>
  <c r="N1901"/>
  <c r="N1904"/>
  <c r="N1905"/>
  <c r="N1908"/>
  <c r="N1909"/>
  <c r="N1912"/>
  <c r="N1913"/>
  <c r="N1916"/>
  <c r="N1917"/>
  <c r="N1920"/>
  <c r="N1921"/>
  <c r="N1924"/>
  <c r="N1925"/>
  <c r="N1926"/>
  <c r="N1928"/>
  <c r="N1929"/>
  <c r="N1932"/>
  <c r="N1933"/>
  <c r="N1936"/>
  <c r="N1937"/>
  <c r="N1940"/>
  <c r="N1941"/>
  <c r="N1944"/>
  <c r="N1945"/>
  <c r="N1948"/>
  <c r="N1949"/>
  <c r="N1952"/>
  <c r="N1953"/>
  <c r="N1956"/>
  <c r="N1957"/>
  <c r="N1960"/>
  <c r="N1961"/>
  <c r="N1964"/>
  <c r="N1965"/>
  <c r="N1968"/>
  <c r="N1969"/>
  <c r="N1972"/>
  <c r="N1973"/>
  <c r="N1976"/>
  <c r="N1977"/>
  <c r="N1980"/>
  <c r="N1981"/>
  <c r="N1984"/>
  <c r="N1985"/>
  <c r="N1988"/>
  <c r="N1989"/>
  <c r="N1992"/>
  <c r="N1993"/>
  <c r="N1996"/>
  <c r="N1997"/>
  <c r="N2000"/>
  <c r="N2001"/>
  <c r="N2004"/>
  <c r="N2005"/>
  <c r="N2006"/>
  <c r="N2008"/>
  <c r="N2009"/>
  <c r="N2012"/>
  <c r="N2013"/>
  <c r="N2016"/>
  <c r="N2017"/>
  <c r="N2018"/>
  <c r="N2020"/>
  <c r="N2021"/>
  <c r="N2024"/>
  <c r="N2025"/>
  <c r="N2028"/>
  <c r="N2029"/>
  <c r="N2032"/>
  <c r="N2033"/>
  <c r="N2036"/>
  <c r="N2037"/>
  <c r="N2040"/>
  <c r="N2041"/>
  <c r="N2044"/>
  <c r="N2045"/>
  <c r="N2048"/>
  <c r="N2049"/>
  <c r="N2052"/>
  <c r="N2053"/>
  <c r="N2054"/>
  <c r="N2056"/>
  <c r="N2057"/>
  <c r="N2060"/>
  <c r="N2061"/>
  <c r="N2064"/>
  <c r="N2065"/>
  <c r="N2068"/>
  <c r="N2069"/>
  <c r="N2072"/>
  <c r="N2073"/>
  <c r="N2076"/>
  <c r="N2077"/>
  <c r="N2080"/>
  <c r="N2081"/>
  <c r="N2084"/>
  <c r="N2085"/>
  <c r="N2088"/>
  <c r="N2089"/>
  <c r="N2092"/>
  <c r="N2093"/>
  <c r="N2096"/>
  <c r="N2097"/>
  <c r="N2100"/>
  <c r="N2101"/>
  <c r="N2104"/>
  <c r="N2105"/>
  <c r="N2108"/>
  <c r="N2109"/>
  <c r="N2112"/>
  <c r="N2113"/>
  <c r="N2116"/>
  <c r="N2117"/>
  <c r="N2120"/>
  <c r="N2121"/>
  <c r="N2124"/>
  <c r="N2125"/>
  <c r="N2128"/>
  <c r="N2129"/>
  <c r="N2132"/>
  <c r="N2133"/>
  <c r="N2134"/>
  <c r="N2136"/>
  <c r="N2137"/>
  <c r="N2140"/>
  <c r="N2141"/>
  <c r="N2144"/>
  <c r="N2145"/>
  <c r="N2146"/>
  <c r="N2148"/>
  <c r="N2149"/>
  <c r="N2152"/>
  <c r="N2153"/>
  <c r="N2156"/>
  <c r="N2157"/>
  <c r="N2160"/>
  <c r="N2161"/>
  <c r="N2164"/>
  <c r="N2165"/>
  <c r="N2168"/>
  <c r="N2169"/>
  <c r="N2172"/>
  <c r="N2173"/>
  <c r="N2176"/>
  <c r="N2177"/>
  <c r="N2180"/>
  <c r="N2181"/>
  <c r="N2182"/>
  <c r="N2184"/>
  <c r="N2185"/>
  <c r="N2188"/>
  <c r="N2189"/>
  <c r="N2192"/>
  <c r="N2193"/>
  <c r="N2196"/>
  <c r="N2197"/>
  <c r="N2200"/>
  <c r="N2201"/>
  <c r="N2204"/>
  <c r="N2205"/>
  <c r="N2208"/>
  <c r="N2209"/>
  <c r="N2212"/>
  <c r="N2213"/>
  <c r="N2216"/>
  <c r="N2217"/>
  <c r="N2220"/>
  <c r="N2221"/>
  <c r="N2224"/>
  <c r="N2225"/>
  <c r="N2228"/>
  <c r="N2229"/>
  <c r="N2232"/>
  <c r="N2233"/>
  <c r="N2236"/>
  <c r="N2237"/>
  <c r="N2240"/>
  <c r="N2241"/>
  <c r="N2244"/>
  <c r="N2245"/>
  <c r="N2248"/>
  <c r="N2249"/>
  <c r="N2252"/>
  <c r="N2253"/>
  <c r="N2256"/>
  <c r="N2257"/>
  <c r="N2260"/>
  <c r="N2261"/>
  <c r="N2262"/>
  <c r="N2264"/>
  <c r="N2265"/>
  <c r="N2268"/>
  <c r="N2269"/>
  <c r="N2272"/>
  <c r="N2273"/>
  <c r="N2274"/>
  <c r="N2276"/>
  <c r="N2277"/>
  <c r="N2280"/>
  <c r="N2281"/>
  <c r="N2284"/>
  <c r="N2285"/>
  <c r="N2288"/>
  <c r="N2289"/>
  <c r="N2292"/>
  <c r="N2293"/>
  <c r="N2296"/>
  <c r="N2297"/>
  <c r="N2300"/>
  <c r="N2301"/>
  <c r="N2304"/>
  <c r="N2305"/>
  <c r="N2308"/>
  <c r="N2309"/>
  <c r="N2310"/>
  <c r="N2312"/>
  <c r="N2313"/>
  <c r="N2316"/>
  <c r="N2317"/>
  <c r="N2320"/>
  <c r="N2321"/>
  <c r="N2324"/>
  <c r="N2325"/>
  <c r="N2328"/>
  <c r="N2329"/>
  <c r="N2332"/>
  <c r="N2333"/>
  <c r="N2336"/>
  <c r="N2337"/>
  <c r="N2340"/>
  <c r="N2341"/>
  <c r="N2344"/>
  <c r="N2345"/>
  <c r="N2348"/>
  <c r="N2349"/>
  <c r="N2352"/>
  <c r="N2353"/>
  <c r="N2356"/>
  <c r="N2357"/>
  <c r="N2360"/>
  <c r="N2361"/>
  <c r="N2364"/>
  <c r="N2365"/>
  <c r="N2368"/>
  <c r="N2369"/>
  <c r="N2372"/>
  <c r="N2373"/>
  <c r="N2376"/>
  <c r="N2377"/>
  <c r="N2380"/>
  <c r="N2381"/>
  <c r="N2384"/>
  <c r="N2385"/>
  <c r="N2388"/>
  <c r="N2389"/>
  <c r="N2390"/>
  <c r="N2392"/>
  <c r="N2393"/>
  <c r="N2396"/>
  <c r="N2397"/>
  <c r="N2400"/>
  <c r="N2401"/>
  <c r="N2402"/>
  <c r="N2404"/>
  <c r="N2405"/>
  <c r="N2408"/>
  <c r="N2409"/>
  <c r="N2412"/>
  <c r="N2413"/>
  <c r="N2416"/>
  <c r="N2417"/>
  <c r="N2420"/>
  <c r="N2421"/>
  <c r="N2424"/>
  <c r="N2425"/>
  <c r="N2428"/>
  <c r="N2429"/>
  <c r="N2432"/>
  <c r="N2433"/>
  <c r="N2436"/>
  <c r="N2437"/>
  <c r="N2438"/>
  <c r="N2440"/>
  <c r="N2441"/>
  <c r="N2444"/>
  <c r="N2445"/>
  <c r="N2448"/>
  <c r="N2449"/>
  <c r="N2452"/>
  <c r="N2453"/>
  <c r="N2456"/>
  <c r="N2457"/>
  <c r="N2460"/>
  <c r="N2461"/>
  <c r="N2464"/>
  <c r="N2465"/>
  <c r="N2468"/>
  <c r="N2469"/>
  <c r="N2472"/>
  <c r="N2473"/>
  <c r="N2476"/>
  <c r="N2477"/>
  <c r="N2480"/>
  <c r="N2481"/>
  <c r="N2484"/>
  <c r="N2485"/>
  <c r="N2488"/>
  <c r="N2489"/>
  <c r="N2492"/>
  <c r="N2493"/>
  <c r="N2496"/>
  <c r="N2497"/>
  <c r="N2500"/>
  <c r="N2501"/>
  <c r="N2504"/>
  <c r="N2505"/>
  <c r="N2508"/>
  <c r="N2509"/>
  <c r="N2512"/>
  <c r="N2513"/>
  <c r="N2516"/>
  <c r="N2517"/>
  <c r="N2518"/>
  <c r="N2520"/>
  <c r="N2521"/>
  <c r="N2524"/>
  <c r="N2525"/>
  <c r="N2528"/>
  <c r="N2529"/>
  <c r="N2530"/>
  <c r="N2532"/>
  <c r="N2533"/>
  <c r="N2536"/>
  <c r="N2537"/>
  <c r="N2540"/>
  <c r="N2541"/>
  <c r="N2544"/>
  <c r="N2545"/>
  <c r="N2548"/>
  <c r="N2549"/>
  <c r="N2552"/>
  <c r="N2553"/>
  <c r="N2556"/>
  <c r="N2557"/>
  <c r="N2560"/>
  <c r="N2561"/>
  <c r="N2564"/>
  <c r="N2565"/>
  <c r="N2566"/>
  <c r="N2568"/>
  <c r="N2569"/>
  <c r="N2572"/>
  <c r="N2573"/>
  <c r="N2576"/>
  <c r="N2577"/>
  <c r="N2580"/>
  <c r="N2581"/>
  <c r="N2584"/>
  <c r="N2585"/>
  <c r="N2588"/>
  <c r="N2589"/>
  <c r="N2592"/>
  <c r="N2593"/>
  <c r="N2596"/>
  <c r="N2597"/>
  <c r="N2600"/>
  <c r="N2601"/>
  <c r="N2604"/>
  <c r="N2605"/>
  <c r="N2608"/>
  <c r="N2609"/>
  <c r="N2612"/>
  <c r="N2613"/>
  <c r="N2616"/>
  <c r="N2617"/>
  <c r="N2620"/>
  <c r="N2621"/>
  <c r="N2624"/>
  <c r="N2625"/>
  <c r="N2628"/>
  <c r="N2629"/>
  <c r="N2632"/>
  <c r="N2633"/>
  <c r="N2636"/>
  <c r="N2637"/>
  <c r="N2640"/>
  <c r="N2641"/>
  <c r="N2644"/>
  <c r="N2645"/>
  <c r="N2646"/>
  <c r="N2648"/>
  <c r="N2649"/>
  <c r="N2652"/>
  <c r="N2653"/>
  <c r="N2656"/>
  <c r="N2657"/>
  <c r="N2658"/>
  <c r="N2660"/>
  <c r="N2661"/>
  <c r="N2664"/>
  <c r="N2665"/>
  <c r="N2668"/>
  <c r="N2669"/>
  <c r="N2672"/>
  <c r="N2673"/>
  <c r="N2676"/>
  <c r="N2677"/>
  <c r="N2680"/>
  <c r="N2681"/>
  <c r="N2684"/>
  <c r="N2685"/>
  <c r="N2688"/>
  <c r="N2689"/>
  <c r="N2690"/>
  <c r="N2692"/>
  <c r="N2693"/>
  <c r="N2696"/>
  <c r="N2697"/>
  <c r="N2700"/>
  <c r="N2701"/>
  <c r="N2704"/>
  <c r="N2705"/>
  <c r="N2708"/>
  <c r="N2709"/>
  <c r="N2712"/>
  <c r="N2713"/>
  <c r="N2716"/>
  <c r="N2717"/>
  <c r="N2720"/>
  <c r="N2721"/>
  <c r="N2722"/>
  <c r="N2724"/>
  <c r="N2725"/>
  <c r="N2728"/>
  <c r="N2729"/>
  <c r="N2732"/>
  <c r="N2733"/>
  <c r="N2736"/>
  <c r="N2737"/>
  <c r="N2740"/>
  <c r="N2741"/>
  <c r="N2744"/>
  <c r="N2745"/>
  <c r="N2748"/>
  <c r="N2749"/>
  <c r="N2752"/>
  <c r="N2753"/>
  <c r="N2754"/>
  <c r="N2756"/>
  <c r="N2757"/>
  <c r="N2760"/>
  <c r="N2761"/>
  <c r="N2764"/>
  <c r="N2765"/>
  <c r="N2768"/>
  <c r="N2769"/>
  <c r="N2772"/>
  <c r="N2773"/>
  <c r="N2776"/>
  <c r="N2777"/>
  <c r="N2780"/>
  <c r="N2781"/>
  <c r="N2784"/>
  <c r="N2785"/>
  <c r="N2786"/>
  <c r="N2788"/>
  <c r="N2789"/>
  <c r="N2792"/>
  <c r="N2793"/>
  <c r="N2796"/>
  <c r="N2797"/>
  <c r="N2800"/>
  <c r="N2801"/>
  <c r="N2804"/>
  <c r="N2805"/>
  <c r="N2808"/>
  <c r="N2809"/>
  <c r="N2812"/>
  <c r="N2813"/>
  <c r="N2816"/>
  <c r="N2817"/>
  <c r="N2818"/>
  <c r="N2820"/>
  <c r="N2821"/>
  <c r="N2824"/>
  <c r="N2825"/>
  <c r="N2828"/>
  <c r="N2829"/>
  <c r="N2832"/>
  <c r="N2833"/>
  <c r="N2836"/>
  <c r="N2837"/>
  <c r="N2840"/>
  <c r="N2841"/>
  <c r="N2844"/>
  <c r="N2845"/>
  <c r="N2848"/>
  <c r="N2849"/>
  <c r="N2850"/>
  <c r="N2852"/>
  <c r="N2853"/>
  <c r="N2856"/>
  <c r="N2857"/>
  <c r="N2860"/>
  <c r="N2861"/>
  <c r="N2864"/>
  <c r="N2865"/>
  <c r="N2868"/>
  <c r="N2869"/>
  <c r="N2872"/>
  <c r="N2873"/>
  <c r="N2876"/>
  <c r="N2877"/>
  <c r="N2880"/>
  <c r="N2881"/>
  <c r="N2882"/>
  <c r="N2884"/>
  <c r="N2885"/>
  <c r="N2888"/>
  <c r="N2889"/>
  <c r="N2892"/>
  <c r="N2893"/>
  <c r="N2896"/>
  <c r="N2897"/>
  <c r="N2900"/>
  <c r="N2901"/>
  <c r="N2904"/>
  <c r="N2905"/>
  <c r="N2908"/>
  <c r="N2909"/>
  <c r="N2912"/>
  <c r="N2913"/>
  <c r="N2914"/>
  <c r="N2916"/>
  <c r="N2917"/>
  <c r="N2920"/>
  <c r="N2921"/>
  <c r="N2924"/>
  <c r="N2925"/>
  <c r="N2928"/>
  <c r="N2929"/>
  <c r="N2932"/>
  <c r="N2933"/>
  <c r="N2936"/>
  <c r="N2937"/>
  <c r="N2940"/>
  <c r="N2941"/>
  <c r="N2944"/>
  <c r="N2945"/>
  <c r="N2946"/>
  <c r="N2948"/>
  <c r="N2949"/>
  <c r="N2952"/>
  <c r="N2953"/>
  <c r="N2956"/>
  <c r="N2957"/>
  <c r="N2960"/>
  <c r="N2961"/>
  <c r="N2964"/>
  <c r="N2965"/>
  <c r="N2968"/>
  <c r="N2969"/>
  <c r="N2972"/>
  <c r="N2973"/>
  <c r="N2976"/>
  <c r="N2977"/>
  <c r="N2978"/>
  <c r="N2980"/>
  <c r="N2981"/>
  <c r="N2984"/>
  <c r="N2985"/>
  <c r="N2988"/>
  <c r="N2989"/>
  <c r="N2992"/>
  <c r="N2993"/>
  <c r="N2996"/>
  <c r="N2997"/>
  <c r="N3000"/>
  <c r="N3001"/>
  <c r="N3004"/>
  <c r="N3005"/>
  <c r="N3008"/>
  <c r="N3009"/>
  <c r="N3010"/>
  <c r="N3012"/>
  <c r="N3013"/>
  <c r="N3016"/>
  <c r="N3017"/>
  <c r="N3020"/>
  <c r="N3021"/>
  <c r="N3024"/>
  <c r="N3025"/>
  <c r="N3028"/>
  <c r="N3029"/>
  <c r="N3032"/>
  <c r="N3033"/>
  <c r="N3036"/>
  <c r="N3037"/>
  <c r="N3040"/>
  <c r="N3041"/>
  <c r="N3042"/>
  <c r="N3044"/>
  <c r="N3045"/>
  <c r="N3048"/>
  <c r="N3049"/>
  <c r="N3052"/>
  <c r="N3053"/>
  <c r="N3056"/>
  <c r="N3057"/>
  <c r="N3060"/>
  <c r="N3061"/>
  <c r="N3064"/>
  <c r="N3065"/>
  <c r="N3068"/>
  <c r="N3069"/>
  <c r="N3072"/>
  <c r="N3073"/>
  <c r="N3074"/>
  <c r="N3076"/>
  <c r="N3077"/>
  <c r="N3080"/>
  <c r="N3081"/>
  <c r="N3084"/>
  <c r="N3085"/>
  <c r="N3088"/>
  <c r="N3089"/>
  <c r="N3092"/>
  <c r="N3093"/>
  <c r="N3096"/>
  <c r="N3097"/>
  <c r="N3100"/>
  <c r="N3101"/>
  <c r="N3104"/>
  <c r="N3105"/>
  <c r="N3106"/>
  <c r="N3108"/>
  <c r="N3109"/>
  <c r="N3112"/>
  <c r="N3113"/>
  <c r="N3116"/>
  <c r="N3117"/>
  <c r="N3120"/>
  <c r="N3121"/>
  <c r="N3124"/>
  <c r="N3125"/>
  <c r="N3128"/>
  <c r="N3129"/>
  <c r="N3132"/>
  <c r="N3133"/>
  <c r="N3136"/>
  <c r="N3137"/>
  <c r="N3138"/>
  <c r="N3140"/>
  <c r="N3141"/>
  <c r="N3144"/>
  <c r="N3145"/>
  <c r="N3148"/>
  <c r="N3149"/>
  <c r="N3152"/>
  <c r="N3153"/>
  <c r="N3156"/>
  <c r="N3157"/>
  <c r="N3160"/>
  <c r="N3161"/>
  <c r="N3164"/>
  <c r="N3165"/>
  <c r="N3168"/>
  <c r="N3169"/>
  <c r="N3170"/>
  <c r="N3172"/>
  <c r="N3173"/>
  <c r="N3176"/>
  <c r="N3177"/>
  <c r="N3180"/>
  <c r="N3181"/>
  <c r="N3184"/>
  <c r="N3185"/>
  <c r="N3188"/>
  <c r="N3189"/>
  <c r="N3192"/>
  <c r="N3193"/>
  <c r="N3196"/>
  <c r="N3197"/>
  <c r="N3200"/>
  <c r="N3201"/>
  <c r="N3202"/>
  <c r="N3204"/>
  <c r="N3205"/>
  <c r="N3208"/>
  <c r="N3209"/>
  <c r="N3212"/>
  <c r="N3213"/>
  <c r="N3216"/>
  <c r="N3217"/>
  <c r="N3220"/>
  <c r="N3221"/>
  <c r="N3224"/>
  <c r="N3225"/>
  <c r="N3228"/>
  <c r="N3229"/>
  <c r="N3232"/>
  <c r="N3233"/>
  <c r="N3234"/>
  <c r="N3236"/>
  <c r="N3237"/>
  <c r="N3240"/>
  <c r="N3241"/>
  <c r="N3244"/>
  <c r="N3245"/>
  <c r="N3248"/>
  <c r="N3249"/>
  <c r="N3252"/>
  <c r="N3253"/>
  <c r="N3256"/>
  <c r="N3257"/>
  <c r="N3260"/>
  <c r="N3261"/>
  <c r="N3264"/>
  <c r="N3265"/>
  <c r="N3266"/>
  <c r="N3268"/>
  <c r="N3269"/>
  <c r="N3272"/>
  <c r="N3273"/>
  <c r="N3276"/>
  <c r="N3277"/>
  <c r="N3280"/>
  <c r="N3281"/>
  <c r="N3284"/>
  <c r="N3285"/>
  <c r="N3288"/>
  <c r="N3289"/>
  <c r="N3292"/>
  <c r="N3293"/>
  <c r="N3296"/>
  <c r="N3297"/>
  <c r="N3298"/>
  <c r="N3300"/>
  <c r="N3301"/>
  <c r="N3304"/>
  <c r="N3305"/>
  <c r="N3308"/>
  <c r="N3309"/>
  <c r="N3312"/>
  <c r="N3313"/>
  <c r="N3316"/>
  <c r="N3317"/>
  <c r="N3320"/>
  <c r="N3321"/>
  <c r="N3324"/>
  <c r="N3325"/>
  <c r="N3328"/>
  <c r="N3329"/>
  <c r="N3330"/>
  <c r="N3332"/>
  <c r="N3333"/>
  <c r="N3336"/>
  <c r="N3337"/>
  <c r="N3340"/>
  <c r="N3341"/>
  <c r="N3344"/>
  <c r="N3345"/>
  <c r="N3348"/>
  <c r="N3349"/>
  <c r="N3352"/>
  <c r="N3353"/>
  <c r="N3356"/>
  <c r="N3357"/>
  <c r="N3360"/>
  <c r="N3361"/>
  <c r="N3362"/>
  <c r="N3364"/>
  <c r="N3365"/>
  <c r="N3368"/>
  <c r="N3369"/>
  <c r="N3372"/>
  <c r="N3373"/>
  <c r="N3376"/>
  <c r="N3377"/>
  <c r="N3380"/>
  <c r="N3381"/>
  <c r="N3384"/>
  <c r="N3385"/>
  <c r="N3388"/>
  <c r="N3389"/>
  <c r="N3392"/>
  <c r="N3393"/>
  <c r="N3394"/>
  <c r="N3396"/>
  <c r="N3397"/>
  <c r="N3400"/>
  <c r="N3401"/>
  <c r="N3404"/>
  <c r="N3405"/>
  <c r="N3408"/>
  <c r="N3409"/>
  <c r="N3412"/>
  <c r="N3413"/>
  <c r="N3416"/>
  <c r="N3417"/>
  <c r="N3420"/>
  <c r="N3421"/>
  <c r="N3424"/>
  <c r="N3425"/>
  <c r="N3426"/>
  <c r="N3428"/>
  <c r="N3429"/>
  <c r="N3432"/>
  <c r="N3433"/>
  <c r="N3436"/>
  <c r="N3437"/>
  <c r="N3440"/>
  <c r="N3441"/>
  <c r="N3444"/>
  <c r="N3445"/>
  <c r="N3448"/>
  <c r="N3449"/>
  <c r="N3452"/>
  <c r="N3453"/>
  <c r="N3456"/>
  <c r="N3457"/>
  <c r="N3458"/>
  <c r="N3460"/>
  <c r="N3461"/>
  <c r="N3464"/>
  <c r="N3465"/>
  <c r="N3468"/>
  <c r="N3469"/>
  <c r="N3472"/>
  <c r="N3473"/>
  <c r="N3476"/>
  <c r="N3477"/>
  <c r="N3480"/>
  <c r="N3481"/>
  <c r="N3484"/>
  <c r="N3485"/>
  <c r="N3488"/>
  <c r="N3489"/>
  <c r="N3490"/>
  <c r="N3492"/>
  <c r="N3493"/>
  <c r="N3496"/>
  <c r="N3497"/>
  <c r="N3500"/>
  <c r="N3501"/>
  <c r="N3504"/>
  <c r="N3505"/>
  <c r="N3508"/>
  <c r="N3509"/>
  <c r="N3512"/>
  <c r="N3513"/>
  <c r="N3516"/>
  <c r="N3517"/>
  <c r="N3520"/>
  <c r="N3521"/>
  <c r="N3522"/>
  <c r="N3524"/>
  <c r="N3525"/>
  <c r="N3528"/>
  <c r="N3529"/>
  <c r="N3532"/>
  <c r="N3533"/>
  <c r="N3536"/>
  <c r="N3537"/>
  <c r="N3540"/>
  <c r="N3541"/>
  <c r="N3544"/>
  <c r="N3545"/>
  <c r="N3548"/>
  <c r="N3549"/>
  <c r="N3552"/>
  <c r="N3553"/>
  <c r="N3554"/>
  <c r="N3556"/>
  <c r="N3557"/>
  <c r="N3560"/>
  <c r="N3561"/>
  <c r="N3564"/>
  <c r="N3565"/>
  <c r="N3568"/>
  <c r="N3569"/>
  <c r="N3572"/>
  <c r="N3573"/>
  <c r="N3576"/>
  <c r="N3577"/>
  <c r="N3580"/>
  <c r="N3581"/>
  <c r="N3584"/>
  <c r="N3585"/>
  <c r="N3586"/>
  <c r="N3588"/>
  <c r="N3589"/>
  <c r="N3592"/>
  <c r="N3593"/>
  <c r="N3596"/>
  <c r="N3597"/>
  <c r="N3600"/>
  <c r="N3601"/>
  <c r="N3604"/>
  <c r="N3605"/>
  <c r="N3608"/>
  <c r="N3609"/>
  <c r="N3612"/>
  <c r="N3613"/>
  <c r="N3616"/>
  <c r="N3617"/>
  <c r="N3618"/>
  <c r="N3620"/>
  <c r="N3621"/>
  <c r="N3624"/>
  <c r="N3625"/>
  <c r="N3628"/>
  <c r="N3629"/>
  <c r="N3632"/>
  <c r="N3633"/>
  <c r="N3636"/>
  <c r="N3637"/>
  <c r="N3640"/>
  <c r="N3641"/>
  <c r="N3644"/>
  <c r="N3645"/>
  <c r="N3648"/>
  <c r="N3649"/>
  <c r="N3650"/>
  <c r="N3652"/>
  <c r="N3653"/>
  <c r="N3656"/>
  <c r="N3657"/>
  <c r="N3660"/>
  <c r="N3661"/>
  <c r="N3664"/>
  <c r="N3665"/>
  <c r="N3668"/>
  <c r="N3669"/>
  <c r="N3672"/>
  <c r="N3673"/>
  <c r="N3676"/>
  <c r="N3677"/>
  <c r="N3680"/>
  <c r="N3681"/>
  <c r="N3682"/>
  <c r="N3684"/>
  <c r="N3685"/>
  <c r="N3688"/>
  <c r="N3689"/>
  <c r="N3692"/>
  <c r="N3693"/>
  <c r="N3696"/>
  <c r="N3697"/>
  <c r="N3700"/>
  <c r="N3701"/>
  <c r="N3704"/>
  <c r="N3705"/>
  <c r="N3708"/>
  <c r="N3709"/>
  <c r="N3712"/>
  <c r="N3713"/>
  <c r="N3714"/>
  <c r="N3716"/>
  <c r="N3717"/>
  <c r="N3720"/>
  <c r="N3721"/>
  <c r="N3724"/>
  <c r="N3725"/>
  <c r="N3728"/>
  <c r="N3729"/>
  <c r="N3732"/>
  <c r="N3733"/>
  <c r="N3736"/>
  <c r="N3737"/>
  <c r="N3740"/>
  <c r="N3741"/>
  <c r="N3744"/>
  <c r="N3745"/>
  <c r="N3746"/>
  <c r="N3748"/>
  <c r="N3749"/>
  <c r="N3752"/>
  <c r="N3753"/>
  <c r="N3756"/>
  <c r="N3757"/>
  <c r="N3760"/>
  <c r="N3761"/>
  <c r="N3764"/>
  <c r="N3765"/>
  <c r="N3768"/>
  <c r="N3769"/>
  <c r="N3772"/>
  <c r="N3773"/>
  <c r="N3776"/>
  <c r="N3777"/>
  <c r="N3778"/>
  <c r="N3780"/>
  <c r="N3781"/>
  <c r="N3784"/>
  <c r="N3785"/>
  <c r="N3788"/>
  <c r="N3789"/>
  <c r="N3792"/>
  <c r="N3793"/>
  <c r="N3796"/>
  <c r="N3797"/>
  <c r="N3800"/>
  <c r="N3801"/>
  <c r="N3804"/>
  <c r="N3805"/>
  <c r="N3808"/>
  <c r="N3809"/>
  <c r="N3810"/>
  <c r="N3812"/>
  <c r="N3813"/>
  <c r="N3816"/>
  <c r="N3817"/>
  <c r="N3820"/>
  <c r="N3821"/>
  <c r="N3824"/>
  <c r="N3825"/>
  <c r="N3828"/>
  <c r="N3829"/>
  <c r="N3832"/>
  <c r="N3833"/>
  <c r="N3836"/>
  <c r="N3837"/>
  <c r="N3840"/>
  <c r="N3841"/>
  <c r="N3842"/>
  <c r="N3844"/>
  <c r="N3845"/>
  <c r="N3848"/>
  <c r="N3849"/>
  <c r="N3852"/>
  <c r="N3853"/>
  <c r="N3856"/>
  <c r="N3857"/>
  <c r="N3860"/>
  <c r="N3861"/>
  <c r="N3864"/>
  <c r="N3865"/>
  <c r="N3868"/>
  <c r="N3869"/>
  <c r="N3872"/>
  <c r="N3873"/>
  <c r="N3874"/>
  <c r="N3876"/>
  <c r="N3877"/>
  <c r="N3880"/>
  <c r="N3881"/>
  <c r="N3884"/>
  <c r="N3885"/>
  <c r="N3888"/>
  <c r="N3889"/>
  <c r="N3892"/>
  <c r="N3893"/>
  <c r="N3896"/>
  <c r="N3897"/>
  <c r="N3900"/>
  <c r="N3901"/>
  <c r="N3904"/>
  <c r="N3905"/>
  <c r="N3906"/>
  <c r="N3908"/>
  <c r="N3909"/>
  <c r="N3912"/>
  <c r="N3913"/>
  <c r="N3916"/>
  <c r="N3917"/>
  <c r="N3920"/>
  <c r="N3921"/>
  <c r="N3924"/>
  <c r="N3925"/>
  <c r="N3928"/>
  <c r="N3929"/>
  <c r="N3932"/>
  <c r="N3933"/>
  <c r="N3936"/>
  <c r="N3937"/>
  <c r="N3938"/>
  <c r="N3940"/>
  <c r="N3941"/>
  <c r="N3944"/>
  <c r="N3945"/>
  <c r="N3948"/>
  <c r="N3949"/>
  <c r="N3952"/>
  <c r="N3953"/>
  <c r="N3956"/>
  <c r="N3957"/>
  <c r="N3960"/>
  <c r="N3961"/>
  <c r="N3964"/>
  <c r="N3965"/>
  <c r="N3968"/>
  <c r="N3969"/>
  <c r="N3970"/>
  <c r="N3972"/>
  <c r="N3973"/>
  <c r="N3976"/>
  <c r="N3977"/>
  <c r="N3980"/>
  <c r="N3981"/>
  <c r="N3984"/>
  <c r="N3985"/>
  <c r="N3988"/>
  <c r="N3989"/>
  <c r="N3992"/>
  <c r="N3993"/>
  <c r="N3996"/>
  <c r="N3997"/>
  <c r="N4000"/>
  <c r="N4001"/>
  <c r="N4002"/>
  <c r="N4004"/>
  <c r="N4005"/>
  <c r="N4008"/>
  <c r="N4009"/>
  <c r="N4012"/>
  <c r="N4013"/>
  <c r="N4016"/>
  <c r="N4017"/>
  <c r="N4020"/>
  <c r="N4021"/>
  <c r="N4024"/>
  <c r="N4025"/>
  <c r="N4028"/>
  <c r="N4029"/>
  <c r="N4032"/>
  <c r="N4033"/>
  <c r="N4034"/>
  <c r="N4036"/>
  <c r="N4037"/>
  <c r="N4040"/>
  <c r="N4041"/>
  <c r="N4044"/>
  <c r="N4045"/>
  <c r="N4048"/>
  <c r="N4049"/>
  <c r="N4052"/>
  <c r="N4053"/>
  <c r="N4056"/>
  <c r="N4057"/>
  <c r="N4060"/>
  <c r="N4061"/>
  <c r="N4064"/>
  <c r="N4065"/>
  <c r="N4066"/>
  <c r="N4068"/>
  <c r="N4069"/>
  <c r="N4072"/>
  <c r="N4073"/>
  <c r="N4076"/>
  <c r="N4077"/>
  <c r="N4080"/>
  <c r="N4081"/>
  <c r="N4084"/>
  <c r="N4085"/>
  <c r="N4088"/>
  <c r="N4089"/>
  <c r="N4092"/>
  <c r="N4093"/>
  <c r="N4096"/>
  <c r="N4097"/>
  <c r="N4098"/>
  <c r="N4100"/>
  <c r="N4101"/>
  <c r="N4104"/>
  <c r="N4105"/>
  <c r="N4108"/>
  <c r="N4109"/>
  <c r="N4112"/>
  <c r="N4113"/>
  <c r="N4116"/>
  <c r="N4117"/>
  <c r="N4120"/>
  <c r="N4121"/>
  <c r="N4124"/>
  <c r="N4125"/>
  <c r="N4128"/>
  <c r="N4129"/>
  <c r="N4130"/>
  <c r="N4132"/>
  <c r="N4136"/>
  <c r="N4137"/>
  <c r="N4140"/>
  <c r="N4141"/>
  <c r="N4144"/>
  <c r="N4145"/>
  <c r="N4148"/>
  <c r="N4152"/>
  <c r="N4153"/>
  <c r="N4156"/>
  <c r="N4157"/>
  <c r="N4160"/>
  <c r="N4161"/>
  <c r="N4164"/>
  <c r="N4168"/>
  <c r="N4169"/>
  <c r="N4172"/>
  <c r="N4173"/>
  <c r="N4174"/>
  <c r="N4176"/>
  <c r="N4177"/>
  <c r="N4180"/>
  <c r="N4184"/>
  <c r="N4185"/>
  <c r="N4188"/>
  <c r="N4189"/>
  <c r="N4192"/>
  <c r="N4193"/>
  <c r="N4194"/>
  <c r="N4196"/>
  <c r="N4200"/>
  <c r="N4201"/>
  <c r="N4204"/>
  <c r="N4205"/>
  <c r="N4208"/>
  <c r="N4209"/>
  <c r="N4212"/>
  <c r="N4216"/>
  <c r="N4217"/>
  <c r="N4220"/>
  <c r="N4221"/>
  <c r="N4224"/>
  <c r="N4225"/>
  <c r="N4228"/>
  <c r="N4232"/>
  <c r="N4233"/>
  <c r="N4236"/>
  <c r="N4237"/>
  <c r="N4238"/>
  <c r="N4240"/>
  <c r="N4241"/>
  <c r="N4244"/>
  <c r="N4248"/>
  <c r="N4249"/>
  <c r="N4252"/>
  <c r="N4253"/>
  <c r="N4256"/>
  <c r="N4257"/>
  <c r="N4258"/>
  <c r="N4260"/>
  <c r="N4264"/>
  <c r="N4265"/>
  <c r="N4268"/>
  <c r="N4269"/>
  <c r="N4272"/>
  <c r="N4273"/>
  <c r="N4276"/>
  <c r="N4280"/>
  <c r="N4281"/>
  <c r="N4284"/>
  <c r="N4285"/>
  <c r="N4288"/>
  <c r="N4289"/>
  <c r="N4292"/>
  <c r="N4296"/>
  <c r="N4297"/>
  <c r="N4300"/>
  <c r="N4301"/>
  <c r="N4302"/>
  <c r="N4304"/>
  <c r="N4305"/>
  <c r="N4308"/>
  <c r="N4312"/>
  <c r="N4313"/>
  <c r="N4316"/>
  <c r="N4317"/>
  <c r="N4320"/>
  <c r="N4321"/>
  <c r="N4322"/>
  <c r="N4324"/>
  <c r="N4328"/>
  <c r="N4329"/>
  <c r="N4332"/>
  <c r="N4333"/>
  <c r="N4336"/>
  <c r="N4337"/>
  <c r="N4340"/>
  <c r="N4344"/>
  <c r="N4345"/>
  <c r="N4348"/>
  <c r="N4349"/>
  <c r="N4352"/>
  <c r="N4353"/>
  <c r="N4356"/>
  <c r="N4360"/>
  <c r="N4361"/>
  <c r="N4364"/>
  <c r="N4365"/>
  <c r="N4366"/>
  <c r="N4368"/>
  <c r="N4369"/>
  <c r="N4372"/>
  <c r="N4376"/>
  <c r="N4377"/>
  <c r="N4380"/>
  <c r="N4381"/>
  <c r="N4384"/>
  <c r="N4385"/>
  <c r="N4386"/>
  <c r="N4388"/>
  <c r="N4392"/>
  <c r="N4393"/>
  <c r="N4396"/>
  <c r="N4397"/>
  <c r="N4400"/>
  <c r="N4401"/>
  <c r="N4404"/>
  <c r="N4408"/>
  <c r="N4409"/>
  <c r="N4412"/>
  <c r="N4413"/>
  <c r="N4416"/>
  <c r="N4417"/>
  <c r="N4420"/>
  <c r="N4424"/>
  <c r="N4425"/>
  <c r="N4428"/>
  <c r="N4429"/>
  <c r="N4430"/>
  <c r="N4432"/>
  <c r="N4433"/>
  <c r="N4436"/>
  <c r="N4440"/>
  <c r="N4441"/>
  <c r="N4444"/>
  <c r="N4445"/>
  <c r="N4448"/>
  <c r="N4449"/>
  <c r="N4450"/>
  <c r="N4452"/>
  <c r="N4453"/>
  <c r="N4456"/>
  <c r="N4457"/>
  <c r="N4460"/>
  <c r="N4461"/>
  <c r="N4464"/>
  <c r="N4465"/>
  <c r="N4466"/>
  <c r="N4468"/>
  <c r="N4469"/>
  <c r="N4472"/>
  <c r="N4473"/>
  <c r="N4476"/>
  <c r="N4477"/>
  <c r="N4480"/>
  <c r="N4481"/>
  <c r="N4482"/>
  <c r="N4484"/>
  <c r="N4485"/>
  <c r="N4488"/>
  <c r="N4489"/>
  <c r="N4492"/>
  <c r="N4493"/>
  <c r="N4496"/>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N490"/>
  <c r="N491"/>
  <c r="N492"/>
  <c r="N493"/>
  <c r="N494"/>
  <c r="N495"/>
  <c r="N496"/>
  <c r="N497"/>
  <c r="N498"/>
  <c r="N499"/>
  <c r="N500"/>
  <c r="N501"/>
  <c r="N502"/>
  <c r="N503"/>
  <c r="N504"/>
  <c r="N505"/>
  <c r="N506"/>
  <c r="N507"/>
  <c r="N508"/>
  <c r="N509"/>
  <c r="N510"/>
  <c r="N511"/>
  <c r="N512"/>
  <c r="N513"/>
  <c r="N514"/>
  <c r="N515"/>
  <c r="N516"/>
  <c r="N517"/>
  <c r="N518"/>
  <c r="N519"/>
  <c r="N520"/>
  <c r="N521"/>
  <c r="N522"/>
  <c r="N523"/>
  <c r="N524"/>
  <c r="N525"/>
  <c r="N526"/>
  <c r="N527"/>
  <c r="N528"/>
  <c r="N529"/>
  <c r="N530"/>
  <c r="N531"/>
  <c r="N532"/>
  <c r="N533"/>
  <c r="N534"/>
  <c r="N535"/>
  <c r="N536"/>
  <c r="N537"/>
  <c r="N538"/>
  <c r="N539"/>
  <c r="N540"/>
  <c r="N541"/>
  <c r="N542"/>
  <c r="N543"/>
  <c r="N544"/>
  <c r="N545"/>
  <c r="N546"/>
  <c r="N547"/>
  <c r="N548"/>
  <c r="N549"/>
  <c r="N550"/>
  <c r="N551"/>
  <c r="N552"/>
  <c r="N553"/>
  <c r="N554"/>
  <c r="N555"/>
  <c r="N556"/>
  <c r="N557"/>
  <c r="N558"/>
  <c r="N559"/>
  <c r="N560"/>
  <c r="N561"/>
  <c r="N562"/>
  <c r="N563"/>
  <c r="N564"/>
  <c r="N565"/>
  <c r="N566"/>
  <c r="N567"/>
  <c r="N568"/>
  <c r="N569"/>
  <c r="N570"/>
  <c r="N571"/>
  <c r="N572"/>
  <c r="N573"/>
  <c r="N574"/>
  <c r="N575"/>
  <c r="N576"/>
  <c r="N577"/>
  <c r="N578"/>
  <c r="N579"/>
  <c r="N580"/>
  <c r="N581"/>
  <c r="N582"/>
  <c r="N583"/>
  <c r="N584"/>
  <c r="N585"/>
  <c r="N586"/>
  <c r="N587"/>
  <c r="N588"/>
  <c r="N589"/>
  <c r="N590"/>
  <c r="N591"/>
  <c r="N592"/>
  <c r="N593"/>
  <c r="N594"/>
  <c r="N595"/>
  <c r="N596"/>
  <c r="N597"/>
  <c r="N598"/>
  <c r="N599"/>
  <c r="N600"/>
  <c r="N601"/>
  <c r="N602"/>
  <c r="N603"/>
  <c r="N604"/>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0"/>
  <c r="N641"/>
  <c r="N642"/>
  <c r="N643"/>
  <c r="N644"/>
  <c r="N645"/>
  <c r="N646"/>
  <c r="N647"/>
  <c r="N648"/>
  <c r="N649"/>
  <c r="N650"/>
  <c r="N651"/>
  <c r="N652"/>
  <c r="N653"/>
  <c r="N654"/>
  <c r="N655"/>
  <c r="N656"/>
  <c r="N657"/>
  <c r="N658"/>
  <c r="N659"/>
  <c r="N660"/>
  <c r="N661"/>
  <c r="N662"/>
  <c r="N663"/>
  <c r="N664"/>
  <c r="N665"/>
  <c r="N666"/>
  <c r="N667"/>
  <c r="N668"/>
  <c r="N669"/>
  <c r="N670"/>
  <c r="N671"/>
  <c r="N672"/>
  <c r="N673"/>
  <c r="N674"/>
  <c r="N675"/>
  <c r="N676"/>
  <c r="N677"/>
  <c r="N678"/>
  <c r="N679"/>
  <c r="N680"/>
  <c r="N681"/>
  <c r="N682"/>
  <c r="N683"/>
  <c r="N684"/>
  <c r="N685"/>
  <c r="N686"/>
  <c r="N687"/>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3"/>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1"/>
  <c r="N832"/>
  <c r="N833"/>
  <c r="N835"/>
  <c r="N836"/>
  <c r="N837"/>
  <c r="N839"/>
  <c r="N840"/>
  <c r="N841"/>
  <c r="N843"/>
  <c r="N844"/>
  <c r="N845"/>
  <c r="N847"/>
  <c r="N848"/>
  <c r="N849"/>
  <c r="N851"/>
  <c r="N852"/>
  <c r="N853"/>
  <c r="N855"/>
  <c r="N856"/>
  <c r="N857"/>
  <c r="N859"/>
  <c r="N860"/>
  <c r="N861"/>
  <c r="N863"/>
  <c r="N864"/>
  <c r="N865"/>
  <c r="N867"/>
  <c r="N868"/>
  <c r="N869"/>
  <c r="N871"/>
  <c r="N872"/>
  <c r="N873"/>
  <c r="N875"/>
  <c r="N876"/>
  <c r="N877"/>
  <c r="N879"/>
  <c r="N880"/>
  <c r="N881"/>
  <c r="N883"/>
  <c r="N884"/>
  <c r="N885"/>
  <c r="N887"/>
  <c r="N888"/>
  <c r="N889"/>
  <c r="N891"/>
  <c r="N892"/>
  <c r="N893"/>
  <c r="N895"/>
  <c r="N896"/>
  <c r="N897"/>
  <c r="N899"/>
  <c r="N900"/>
  <c r="N901"/>
  <c r="N903"/>
  <c r="N904"/>
  <c r="N905"/>
  <c r="N907"/>
  <c r="N908"/>
  <c r="N909"/>
  <c r="N911"/>
  <c r="N912"/>
  <c r="N913"/>
  <c r="N915"/>
  <c r="N916"/>
  <c r="N917"/>
  <c r="N919"/>
  <c r="N920"/>
  <c r="N921"/>
  <c r="N923"/>
  <c r="N924"/>
  <c r="N925"/>
  <c r="N927"/>
  <c r="N928"/>
  <c r="N929"/>
  <c r="N931"/>
  <c r="N932"/>
  <c r="N933"/>
  <c r="N935"/>
  <c r="N936"/>
  <c r="N937"/>
  <c r="N939"/>
  <c r="N940"/>
  <c r="N941"/>
  <c r="N943"/>
  <c r="N944"/>
  <c r="N945"/>
  <c r="N947"/>
  <c r="N948"/>
  <c r="N949"/>
  <c r="N951"/>
  <c r="N952"/>
  <c r="N953"/>
  <c r="N955"/>
  <c r="N956"/>
  <c r="N957"/>
  <c r="N959"/>
  <c r="N960"/>
  <c r="N961"/>
  <c r="N963"/>
  <c r="N964"/>
  <c r="N965"/>
  <c r="N967"/>
  <c r="N968"/>
  <c r="N969"/>
  <c r="N971"/>
  <c r="N972"/>
  <c r="N973"/>
  <c r="N975"/>
  <c r="N976"/>
  <c r="N977"/>
  <c r="N979"/>
  <c r="N980"/>
  <c r="N981"/>
  <c r="N983"/>
  <c r="N984"/>
  <c r="N985"/>
  <c r="N987"/>
  <c r="N988"/>
  <c r="N989"/>
  <c r="N991"/>
  <c r="N992"/>
  <c r="N993"/>
  <c r="N995"/>
  <c r="N996"/>
  <c r="N997"/>
  <c r="N999"/>
  <c r="N1000"/>
  <c r="N1001"/>
  <c r="N1003"/>
  <c r="N1004"/>
  <c r="N1005"/>
  <c r="N1007"/>
  <c r="N1008"/>
  <c r="N1009"/>
  <c r="N1011"/>
  <c r="N1012"/>
  <c r="N1013"/>
  <c r="N1015"/>
  <c r="N1016"/>
  <c r="N1017"/>
  <c r="N1019"/>
  <c r="N1020"/>
  <c r="N1021"/>
  <c r="N1023"/>
  <c r="N1024"/>
  <c r="N1025"/>
  <c r="N1027"/>
  <c r="N1028"/>
  <c r="N1029"/>
  <c r="N1031"/>
  <c r="N1032"/>
  <c r="N1033"/>
  <c r="N1035"/>
  <c r="N1036"/>
  <c r="N1037"/>
  <c r="N1039"/>
  <c r="N1040"/>
  <c r="N1041"/>
  <c r="N1043"/>
  <c r="N1044"/>
  <c r="N1045"/>
  <c r="N1047"/>
  <c r="N1048"/>
  <c r="N1049"/>
  <c r="N1051"/>
  <c r="N1052"/>
  <c r="N1053"/>
  <c r="N1055"/>
  <c r="N1056"/>
  <c r="N1057"/>
  <c r="N1059"/>
  <c r="N1060"/>
  <c r="N1061"/>
  <c r="N1063"/>
  <c r="N1064"/>
  <c r="N1065"/>
  <c r="N1067"/>
  <c r="N1068"/>
  <c r="N1069"/>
  <c r="N1071"/>
  <c r="N1072"/>
  <c r="N1073"/>
  <c r="N1075"/>
  <c r="N1076"/>
  <c r="N1077"/>
  <c r="N1079"/>
  <c r="N1080"/>
  <c r="N1081"/>
  <c r="N1083"/>
  <c r="N1084"/>
  <c r="N1085"/>
  <c r="N1087"/>
  <c r="N1088"/>
  <c r="N1089"/>
  <c r="N1091"/>
  <c r="N1092"/>
  <c r="N1093"/>
  <c r="N1095"/>
  <c r="N1096"/>
  <c r="N1097"/>
  <c r="N1099"/>
  <c r="N1100"/>
  <c r="N1101"/>
  <c r="N1103"/>
  <c r="N1104"/>
  <c r="N1105"/>
  <c r="N1107"/>
  <c r="N1108"/>
  <c r="N1109"/>
  <c r="N1111"/>
  <c r="N1112"/>
  <c r="N1113"/>
  <c r="N1115"/>
  <c r="N1116"/>
  <c r="N1117"/>
  <c r="N1119"/>
  <c r="N1120"/>
  <c r="N1121"/>
  <c r="N1123"/>
  <c r="N1124"/>
  <c r="N1125"/>
  <c r="N1127"/>
  <c r="N1128"/>
  <c r="N1129"/>
  <c r="N1131"/>
  <c r="N1132"/>
  <c r="N1133"/>
  <c r="N1135"/>
  <c r="N1136"/>
  <c r="N1137"/>
  <c r="N1139"/>
  <c r="N1140"/>
  <c r="N1141"/>
  <c r="N1143"/>
  <c r="N1144"/>
  <c r="N1145"/>
  <c r="N1147"/>
  <c r="N1148"/>
  <c r="N1149"/>
  <c r="N1151"/>
  <c r="N1152"/>
  <c r="N1153"/>
  <c r="N1155"/>
  <c r="N1156"/>
  <c r="N1157"/>
  <c r="N1159"/>
  <c r="N1160"/>
  <c r="N1161"/>
  <c r="N1163"/>
  <c r="N1164"/>
  <c r="N1165"/>
  <c r="N1167"/>
  <c r="N1168"/>
  <c r="N1169"/>
  <c r="N1171"/>
  <c r="N1172"/>
  <c r="N1173"/>
  <c r="N1175"/>
  <c r="N1176"/>
  <c r="N1177"/>
  <c r="N1179"/>
  <c r="N1180"/>
  <c r="N1181"/>
  <c r="N1183"/>
  <c r="N1184"/>
  <c r="N1185"/>
  <c r="N1187"/>
  <c r="N1188"/>
  <c r="N1189"/>
  <c r="N1191"/>
  <c r="N1192"/>
  <c r="N1193"/>
  <c r="N1195"/>
  <c r="N1196"/>
  <c r="N1197"/>
  <c r="N1199"/>
  <c r="N1200"/>
  <c r="N1201"/>
  <c r="N1203"/>
  <c r="N1204"/>
  <c r="N1205"/>
  <c r="N1207"/>
  <c r="N1208"/>
  <c r="N1209"/>
  <c r="N1211"/>
  <c r="N1212"/>
  <c r="N1213"/>
  <c r="N1215"/>
  <c r="N1216"/>
  <c r="N1217"/>
  <c r="N1219"/>
  <c r="N1220"/>
  <c r="N1221"/>
  <c r="N1223"/>
  <c r="N1224"/>
  <c r="N1225"/>
  <c r="N1227"/>
  <c r="N1228"/>
  <c r="N1229"/>
  <c r="N1231"/>
  <c r="N1232"/>
  <c r="N1233"/>
  <c r="N1235"/>
  <c r="N1236"/>
  <c r="N1237"/>
  <c r="N1239"/>
  <c r="N1240"/>
  <c r="N1241"/>
  <c r="N244"/>
  <c r="N4"/>
  <c r="D3" i="13"/>
  <c r="H434" i="9"/>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3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3"/>
  <c r="H18" i="5"/>
  <c r="J3"/>
  <c r="I5"/>
  <c r="J5" s="1"/>
  <c r="I6"/>
  <c r="J6" s="1"/>
  <c r="I7"/>
  <c r="J7" s="1"/>
  <c r="I8"/>
  <c r="J8" s="1"/>
  <c r="I9"/>
  <c r="J9" s="1"/>
  <c r="I10"/>
  <c r="J10" s="1"/>
  <c r="I11"/>
  <c r="J11" s="1"/>
  <c r="I12"/>
  <c r="J12" s="1"/>
  <c r="I13"/>
  <c r="J13" s="1"/>
  <c r="I14"/>
  <c r="J14" s="1"/>
  <c r="I15"/>
  <c r="J15" s="1"/>
  <c r="I16"/>
  <c r="J16" s="1"/>
  <c r="I17"/>
  <c r="J17" s="1"/>
  <c r="I18"/>
  <c r="J18" s="1"/>
  <c r="I19"/>
  <c r="J19" s="1"/>
  <c r="I20"/>
  <c r="J20" s="1"/>
  <c r="I21"/>
  <c r="J21" s="1"/>
  <c r="I22"/>
  <c r="J22" s="1"/>
  <c r="I23"/>
  <c r="J23" s="1"/>
  <c r="I24"/>
  <c r="J24" s="1"/>
  <c r="I25"/>
  <c r="J25" s="1"/>
  <c r="I26"/>
  <c r="J26" s="1"/>
  <c r="I27"/>
  <c r="J27" s="1"/>
  <c r="I28"/>
  <c r="J28" s="1"/>
  <c r="I29"/>
  <c r="J29" s="1"/>
  <c r="I30"/>
  <c r="J30" s="1"/>
  <c r="I31"/>
  <c r="J31" s="1"/>
  <c r="I32"/>
  <c r="J32" s="1"/>
  <c r="I33"/>
  <c r="J33" s="1"/>
  <c r="I34"/>
  <c r="J34" s="1"/>
  <c r="I35"/>
  <c r="J35" s="1"/>
  <c r="I36"/>
  <c r="J36" s="1"/>
  <c r="I37"/>
  <c r="J37" s="1"/>
  <c r="I38"/>
  <c r="J38" s="1"/>
  <c r="I39"/>
  <c r="J39" s="1"/>
  <c r="I40"/>
  <c r="J40" s="1"/>
  <c r="I41"/>
  <c r="J41" s="1"/>
  <c r="I42"/>
  <c r="J42" s="1"/>
  <c r="I43"/>
  <c r="J43" s="1"/>
  <c r="I44"/>
  <c r="J44" s="1"/>
  <c r="I45"/>
  <c r="J45" s="1"/>
  <c r="I46"/>
  <c r="J46" s="1"/>
  <c r="I47"/>
  <c r="J47" s="1"/>
  <c r="I48"/>
  <c r="J48" s="1"/>
  <c r="I49"/>
  <c r="J49" s="1"/>
  <c r="I50"/>
  <c r="J50" s="1"/>
  <c r="I51"/>
  <c r="J51" s="1"/>
  <c r="I52"/>
  <c r="J52" s="1"/>
  <c r="I53"/>
  <c r="J53" s="1"/>
  <c r="I54"/>
  <c r="J54" s="1"/>
  <c r="I55"/>
  <c r="J55" s="1"/>
  <c r="I56"/>
  <c r="J56" s="1"/>
  <c r="I57"/>
  <c r="J57" s="1"/>
  <c r="I58"/>
  <c r="J58" s="1"/>
  <c r="I59"/>
  <c r="J59" s="1"/>
  <c r="I60"/>
  <c r="J60" s="1"/>
  <c r="I61"/>
  <c r="J61" s="1"/>
  <c r="I62"/>
  <c r="J62" s="1"/>
  <c r="I63"/>
  <c r="J63" s="1"/>
  <c r="I64"/>
  <c r="J64" s="1"/>
  <c r="I65"/>
  <c r="J65" s="1"/>
  <c r="I66"/>
  <c r="J66" s="1"/>
  <c r="I67"/>
  <c r="J67" s="1"/>
  <c r="I68"/>
  <c r="J68" s="1"/>
  <c r="I69"/>
  <c r="J69" s="1"/>
  <c r="I70"/>
  <c r="J70" s="1"/>
  <c r="I71"/>
  <c r="J71" s="1"/>
  <c r="I72"/>
  <c r="J72" s="1"/>
  <c r="I73"/>
  <c r="J73" s="1"/>
  <c r="I74"/>
  <c r="J74" s="1"/>
  <c r="I75"/>
  <c r="J75" s="1"/>
  <c r="I76"/>
  <c r="J76" s="1"/>
  <c r="I77"/>
  <c r="J77" s="1"/>
  <c r="I78"/>
  <c r="J78" s="1"/>
  <c r="I79"/>
  <c r="J79" s="1"/>
  <c r="I80"/>
  <c r="J80" s="1"/>
  <c r="I81"/>
  <c r="J81" s="1"/>
  <c r="I82"/>
  <c r="J82" s="1"/>
  <c r="I83"/>
  <c r="J83" s="1"/>
  <c r="I84"/>
  <c r="J84" s="1"/>
  <c r="I85"/>
  <c r="J85" s="1"/>
  <c r="I86"/>
  <c r="J86" s="1"/>
  <c r="I87"/>
  <c r="J87" s="1"/>
  <c r="I88"/>
  <c r="J88" s="1"/>
  <c r="I89"/>
  <c r="J89" s="1"/>
  <c r="I90"/>
  <c r="J90" s="1"/>
  <c r="I91"/>
  <c r="J91" s="1"/>
  <c r="I92"/>
  <c r="J92" s="1"/>
  <c r="I93"/>
  <c r="J93" s="1"/>
  <c r="I94"/>
  <c r="J94" s="1"/>
  <c r="I95"/>
  <c r="J95" s="1"/>
  <c r="I96"/>
  <c r="J96" s="1"/>
  <c r="I97"/>
  <c r="J97" s="1"/>
  <c r="I98"/>
  <c r="J98" s="1"/>
  <c r="I99"/>
  <c r="J99" s="1"/>
  <c r="I100"/>
  <c r="J100" s="1"/>
  <c r="I101"/>
  <c r="J101" s="1"/>
  <c r="I102"/>
  <c r="J102" s="1"/>
  <c r="I103"/>
  <c r="J103" s="1"/>
  <c r="I104"/>
  <c r="J104" s="1"/>
  <c r="I105"/>
  <c r="J105" s="1"/>
  <c r="I106"/>
  <c r="J106" s="1"/>
  <c r="I107"/>
  <c r="J107" s="1"/>
  <c r="I108"/>
  <c r="J108" s="1"/>
  <c r="I109"/>
  <c r="J109" s="1"/>
  <c r="I110"/>
  <c r="J110" s="1"/>
  <c r="I111"/>
  <c r="J111" s="1"/>
  <c r="I112"/>
  <c r="J112" s="1"/>
  <c r="I113"/>
  <c r="J113" s="1"/>
  <c r="I114"/>
  <c r="J114" s="1"/>
  <c r="I115"/>
  <c r="J115" s="1"/>
  <c r="I116"/>
  <c r="J116" s="1"/>
  <c r="I117"/>
  <c r="J117" s="1"/>
  <c r="I118"/>
  <c r="J118" s="1"/>
  <c r="I119"/>
  <c r="J119" s="1"/>
  <c r="I120"/>
  <c r="J120" s="1"/>
  <c r="I121"/>
  <c r="J121" s="1"/>
  <c r="I122"/>
  <c r="J122" s="1"/>
  <c r="I123"/>
  <c r="J123" s="1"/>
  <c r="I124"/>
  <c r="J124" s="1"/>
  <c r="I125"/>
  <c r="J125" s="1"/>
  <c r="I126"/>
  <c r="J126" s="1"/>
  <c r="I127"/>
  <c r="J127" s="1"/>
  <c r="I128"/>
  <c r="J128" s="1"/>
  <c r="I129"/>
  <c r="J129" s="1"/>
  <c r="I130"/>
  <c r="J130" s="1"/>
  <c r="I131"/>
  <c r="J131" s="1"/>
  <c r="I132"/>
  <c r="J132" s="1"/>
  <c r="I133"/>
  <c r="J133" s="1"/>
  <c r="I134"/>
  <c r="J134" s="1"/>
  <c r="I135"/>
  <c r="J135" s="1"/>
  <c r="I136"/>
  <c r="J136" s="1"/>
  <c r="I137"/>
  <c r="J137" s="1"/>
  <c r="I138"/>
  <c r="J138" s="1"/>
  <c r="I139"/>
  <c r="J139" s="1"/>
  <c r="I140"/>
  <c r="J140" s="1"/>
  <c r="I141"/>
  <c r="J141" s="1"/>
  <c r="I142"/>
  <c r="J142" s="1"/>
  <c r="I143"/>
  <c r="J143" s="1"/>
  <c r="I144"/>
  <c r="J144" s="1"/>
  <c r="I145"/>
  <c r="J145" s="1"/>
  <c r="I146"/>
  <c r="J146" s="1"/>
  <c r="I147"/>
  <c r="J147" s="1"/>
  <c r="I148"/>
  <c r="J148" s="1"/>
  <c r="I149"/>
  <c r="J149" s="1"/>
  <c r="I150"/>
  <c r="J150" s="1"/>
  <c r="I151"/>
  <c r="J151" s="1"/>
  <c r="I152"/>
  <c r="J152" s="1"/>
  <c r="I153"/>
  <c r="J153" s="1"/>
  <c r="I154"/>
  <c r="J154" s="1"/>
  <c r="I155"/>
  <c r="J155" s="1"/>
  <c r="I156"/>
  <c r="J156" s="1"/>
  <c r="I157"/>
  <c r="J157" s="1"/>
  <c r="I158"/>
  <c r="J158" s="1"/>
  <c r="I159"/>
  <c r="J159" s="1"/>
  <c r="I160"/>
  <c r="J160" s="1"/>
  <c r="I161"/>
  <c r="J161" s="1"/>
  <c r="I162"/>
  <c r="J162" s="1"/>
  <c r="I163"/>
  <c r="J163" s="1"/>
  <c r="I164"/>
  <c r="J164" s="1"/>
  <c r="I165"/>
  <c r="J165" s="1"/>
  <c r="I166"/>
  <c r="J166" s="1"/>
  <c r="I167"/>
  <c r="J167" s="1"/>
  <c r="I168"/>
  <c r="J168" s="1"/>
  <c r="I169"/>
  <c r="J169" s="1"/>
  <c r="I170"/>
  <c r="J170" s="1"/>
  <c r="I171"/>
  <c r="J171" s="1"/>
  <c r="I172"/>
  <c r="J172" s="1"/>
  <c r="I173"/>
  <c r="J173" s="1"/>
  <c r="I174"/>
  <c r="J174" s="1"/>
  <c r="I175"/>
  <c r="J175" s="1"/>
  <c r="I176"/>
  <c r="J176" s="1"/>
  <c r="I177"/>
  <c r="J177" s="1"/>
  <c r="I178"/>
  <c r="J178" s="1"/>
  <c r="I179"/>
  <c r="J179" s="1"/>
  <c r="I180"/>
  <c r="J180" s="1"/>
  <c r="I181"/>
  <c r="J181" s="1"/>
  <c r="I182"/>
  <c r="J182" s="1"/>
  <c r="I183"/>
  <c r="J183" s="1"/>
  <c r="I184"/>
  <c r="J184" s="1"/>
  <c r="I185"/>
  <c r="J185" s="1"/>
  <c r="I186"/>
  <c r="J186" s="1"/>
  <c r="I187"/>
  <c r="J187" s="1"/>
  <c r="I188"/>
  <c r="J188" s="1"/>
  <c r="I189"/>
  <c r="J189" s="1"/>
  <c r="I190"/>
  <c r="J190" s="1"/>
  <c r="I191"/>
  <c r="J191" s="1"/>
  <c r="I192"/>
  <c r="J192" s="1"/>
  <c r="I193"/>
  <c r="J193" s="1"/>
  <c r="I194"/>
  <c r="J194" s="1"/>
  <c r="I195"/>
  <c r="J195" s="1"/>
  <c r="I196"/>
  <c r="J196" s="1"/>
  <c r="I197"/>
  <c r="J197" s="1"/>
  <c r="I198"/>
  <c r="J198" s="1"/>
  <c r="I199"/>
  <c r="J199" s="1"/>
  <c r="I200"/>
  <c r="J200" s="1"/>
  <c r="I201"/>
  <c r="J201" s="1"/>
  <c r="I202"/>
  <c r="J202" s="1"/>
  <c r="I203"/>
  <c r="J203" s="1"/>
  <c r="I204"/>
  <c r="J204" s="1"/>
  <c r="I205"/>
  <c r="J205" s="1"/>
  <c r="I206"/>
  <c r="J206" s="1"/>
  <c r="I207"/>
  <c r="J207" s="1"/>
  <c r="I208"/>
  <c r="J208" s="1"/>
  <c r="I209"/>
  <c r="J209" s="1"/>
  <c r="I210"/>
  <c r="J210" s="1"/>
  <c r="I211"/>
  <c r="J211" s="1"/>
  <c r="I212"/>
  <c r="J212" s="1"/>
  <c r="I213"/>
  <c r="J213" s="1"/>
  <c r="I214"/>
  <c r="J214" s="1"/>
  <c r="I215"/>
  <c r="J215" s="1"/>
  <c r="I216"/>
  <c r="J216" s="1"/>
  <c r="I217"/>
  <c r="J217" s="1"/>
  <c r="I218"/>
  <c r="J218" s="1"/>
  <c r="I219"/>
  <c r="J219" s="1"/>
  <c r="I220"/>
  <c r="J220" s="1"/>
  <c r="I221"/>
  <c r="J221" s="1"/>
  <c r="I222"/>
  <c r="J222" s="1"/>
  <c r="I223"/>
  <c r="J223" s="1"/>
  <c r="I224"/>
  <c r="J224" s="1"/>
  <c r="I225"/>
  <c r="J225" s="1"/>
  <c r="I226"/>
  <c r="J226" s="1"/>
  <c r="I227"/>
  <c r="J227" s="1"/>
  <c r="I228"/>
  <c r="J228" s="1"/>
  <c r="I229"/>
  <c r="J229" s="1"/>
  <c r="I230"/>
  <c r="J230" s="1"/>
  <c r="I231"/>
  <c r="J231" s="1"/>
  <c r="I232"/>
  <c r="J232" s="1"/>
  <c r="I233"/>
  <c r="J233" s="1"/>
  <c r="I234"/>
  <c r="J234" s="1"/>
  <c r="I235"/>
  <c r="J235" s="1"/>
  <c r="I236"/>
  <c r="J236" s="1"/>
  <c r="I237"/>
  <c r="J237" s="1"/>
  <c r="I238"/>
  <c r="J238" s="1"/>
  <c r="I239"/>
  <c r="J239" s="1"/>
  <c r="I240"/>
  <c r="J240" s="1"/>
  <c r="I241"/>
  <c r="J241" s="1"/>
  <c r="I242"/>
  <c r="J242" s="1"/>
  <c r="I243"/>
  <c r="J243" s="1"/>
  <c r="I244"/>
  <c r="J244" s="1"/>
  <c r="I245"/>
  <c r="J245" s="1"/>
  <c r="I246"/>
  <c r="J246" s="1"/>
  <c r="I247"/>
  <c r="J247" s="1"/>
  <c r="I248"/>
  <c r="J248" s="1"/>
  <c r="I249"/>
  <c r="J249" s="1"/>
  <c r="I250"/>
  <c r="J250" s="1"/>
  <c r="I251"/>
  <c r="J251" s="1"/>
  <c r="I252"/>
  <c r="J252" s="1"/>
  <c r="I253"/>
  <c r="J253" s="1"/>
  <c r="I254"/>
  <c r="J254" s="1"/>
  <c r="I255"/>
  <c r="J255" s="1"/>
  <c r="I256"/>
  <c r="J256" s="1"/>
  <c r="I257"/>
  <c r="J257" s="1"/>
  <c r="I258"/>
  <c r="J258" s="1"/>
  <c r="I259"/>
  <c r="J259" s="1"/>
  <c r="I260"/>
  <c r="J260" s="1"/>
  <c r="I261"/>
  <c r="J261" s="1"/>
  <c r="I262"/>
  <c r="J262" s="1"/>
  <c r="I263"/>
  <c r="J263" s="1"/>
  <c r="I264"/>
  <c r="J264" s="1"/>
  <c r="I265"/>
  <c r="J265" s="1"/>
  <c r="I266"/>
  <c r="J266" s="1"/>
  <c r="I267"/>
  <c r="J267" s="1"/>
  <c r="I268"/>
  <c r="J268" s="1"/>
  <c r="I269"/>
  <c r="J269" s="1"/>
  <c r="I270"/>
  <c r="J270" s="1"/>
  <c r="I271"/>
  <c r="J271" s="1"/>
  <c r="I272"/>
  <c r="J272" s="1"/>
  <c r="I273"/>
  <c r="J273" s="1"/>
  <c r="I274"/>
  <c r="J274" s="1"/>
  <c r="I275"/>
  <c r="J275" s="1"/>
  <c r="I276"/>
  <c r="J276" s="1"/>
  <c r="I277"/>
  <c r="J277" s="1"/>
  <c r="I278"/>
  <c r="J278" s="1"/>
  <c r="I279"/>
  <c r="J279" s="1"/>
  <c r="I280"/>
  <c r="J280" s="1"/>
  <c r="I281"/>
  <c r="J281" s="1"/>
  <c r="I282"/>
  <c r="J282" s="1"/>
  <c r="I283"/>
  <c r="J283" s="1"/>
  <c r="I284"/>
  <c r="J284" s="1"/>
  <c r="I285"/>
  <c r="J285" s="1"/>
  <c r="I286"/>
  <c r="J286" s="1"/>
  <c r="I287"/>
  <c r="J287" s="1"/>
  <c r="I288"/>
  <c r="J288" s="1"/>
  <c r="I289"/>
  <c r="J289" s="1"/>
  <c r="I290"/>
  <c r="J290" s="1"/>
  <c r="I291"/>
  <c r="J291" s="1"/>
  <c r="I292"/>
  <c r="J292" s="1"/>
  <c r="I293"/>
  <c r="J293" s="1"/>
  <c r="I294"/>
  <c r="J294" s="1"/>
  <c r="I295"/>
  <c r="J295" s="1"/>
  <c r="I296"/>
  <c r="J296" s="1"/>
  <c r="I297"/>
  <c r="J297" s="1"/>
  <c r="I298"/>
  <c r="J298" s="1"/>
  <c r="I299"/>
  <c r="J299" s="1"/>
  <c r="I300"/>
  <c r="J300" s="1"/>
  <c r="I301"/>
  <c r="J301" s="1"/>
  <c r="I302"/>
  <c r="J302" s="1"/>
  <c r="I303"/>
  <c r="J303" s="1"/>
  <c r="I304"/>
  <c r="J304" s="1"/>
  <c r="I305"/>
  <c r="J305" s="1"/>
  <c r="I306"/>
  <c r="J306" s="1"/>
  <c r="I307"/>
  <c r="J307" s="1"/>
  <c r="I308"/>
  <c r="J308" s="1"/>
  <c r="I309"/>
  <c r="J309" s="1"/>
  <c r="I310"/>
  <c r="J310" s="1"/>
  <c r="I311"/>
  <c r="J311" s="1"/>
  <c r="I312"/>
  <c r="J312" s="1"/>
  <c r="I313"/>
  <c r="J313" s="1"/>
  <c r="I314"/>
  <c r="J314" s="1"/>
  <c r="I315"/>
  <c r="J315" s="1"/>
  <c r="I316"/>
  <c r="J316" s="1"/>
  <c r="I317"/>
  <c r="J317" s="1"/>
  <c r="I318"/>
  <c r="J318" s="1"/>
  <c r="I319"/>
  <c r="J319" s="1"/>
  <c r="I320"/>
  <c r="J320" s="1"/>
  <c r="I321"/>
  <c r="J321" s="1"/>
  <c r="I322"/>
  <c r="J322" s="1"/>
  <c r="I323"/>
  <c r="J323" s="1"/>
  <c r="I324"/>
  <c r="J324" s="1"/>
  <c r="I325"/>
  <c r="J325" s="1"/>
  <c r="I326"/>
  <c r="J326" s="1"/>
  <c r="I327"/>
  <c r="J327" s="1"/>
  <c r="I328"/>
  <c r="J328" s="1"/>
  <c r="I329"/>
  <c r="J329" s="1"/>
  <c r="I330"/>
  <c r="J330" s="1"/>
  <c r="I331"/>
  <c r="J331" s="1"/>
  <c r="I332"/>
  <c r="J332" s="1"/>
  <c r="I333"/>
  <c r="J333" s="1"/>
  <c r="I334"/>
  <c r="J334" s="1"/>
  <c r="I335"/>
  <c r="J335" s="1"/>
  <c r="I336"/>
  <c r="J336" s="1"/>
  <c r="I337"/>
  <c r="J337" s="1"/>
  <c r="I338"/>
  <c r="J338" s="1"/>
  <c r="I339"/>
  <c r="J339" s="1"/>
  <c r="I340"/>
  <c r="J340" s="1"/>
  <c r="I341"/>
  <c r="J341" s="1"/>
  <c r="I342"/>
  <c r="J342" s="1"/>
  <c r="I343"/>
  <c r="J343" s="1"/>
  <c r="I344"/>
  <c r="J344" s="1"/>
  <c r="I345"/>
  <c r="J345" s="1"/>
  <c r="I346"/>
  <c r="J346" s="1"/>
  <c r="I347"/>
  <c r="J347" s="1"/>
  <c r="I348"/>
  <c r="J348" s="1"/>
  <c r="I349"/>
  <c r="J349" s="1"/>
  <c r="I350"/>
  <c r="J350" s="1"/>
  <c r="I351"/>
  <c r="J351" s="1"/>
  <c r="I352"/>
  <c r="J352" s="1"/>
  <c r="I353"/>
  <c r="J353" s="1"/>
  <c r="I354"/>
  <c r="J354" s="1"/>
  <c r="I355"/>
  <c r="J355" s="1"/>
  <c r="I356"/>
  <c r="J356" s="1"/>
  <c r="I357"/>
  <c r="J357" s="1"/>
  <c r="I358"/>
  <c r="J358" s="1"/>
  <c r="I359"/>
  <c r="J359" s="1"/>
  <c r="I360"/>
  <c r="J360" s="1"/>
  <c r="I361"/>
  <c r="J361" s="1"/>
  <c r="I362"/>
  <c r="J362" s="1"/>
  <c r="I363"/>
  <c r="J363" s="1"/>
  <c r="I364"/>
  <c r="J364" s="1"/>
  <c r="I365"/>
  <c r="J365" s="1"/>
  <c r="I366"/>
  <c r="J366" s="1"/>
  <c r="I367"/>
  <c r="J367" s="1"/>
  <c r="I368"/>
  <c r="J368" s="1"/>
  <c r="I369"/>
  <c r="J369" s="1"/>
  <c r="I370"/>
  <c r="J370" s="1"/>
  <c r="I371"/>
  <c r="J371" s="1"/>
  <c r="I372"/>
  <c r="J372" s="1"/>
  <c r="I373"/>
  <c r="J373" s="1"/>
  <c r="I374"/>
  <c r="J374" s="1"/>
  <c r="I375"/>
  <c r="J375" s="1"/>
  <c r="I376"/>
  <c r="J376" s="1"/>
  <c r="I377"/>
  <c r="J377" s="1"/>
  <c r="I378"/>
  <c r="J378" s="1"/>
  <c r="I379"/>
  <c r="J379" s="1"/>
  <c r="I380"/>
  <c r="J380" s="1"/>
  <c r="I381"/>
  <c r="J381" s="1"/>
  <c r="I382"/>
  <c r="J382" s="1"/>
  <c r="I383"/>
  <c r="J383" s="1"/>
  <c r="I384"/>
  <c r="J384" s="1"/>
  <c r="I385"/>
  <c r="J385" s="1"/>
  <c r="I386"/>
  <c r="J386" s="1"/>
  <c r="I387"/>
  <c r="J387" s="1"/>
  <c r="I388"/>
  <c r="J388" s="1"/>
  <c r="I389"/>
  <c r="J389" s="1"/>
  <c r="I390"/>
  <c r="J390" s="1"/>
  <c r="I391"/>
  <c r="J391" s="1"/>
  <c r="I392"/>
  <c r="J392" s="1"/>
  <c r="I393"/>
  <c r="J393" s="1"/>
  <c r="I394"/>
  <c r="J394" s="1"/>
  <c r="I395"/>
  <c r="J395" s="1"/>
  <c r="I396"/>
  <c r="J396" s="1"/>
  <c r="I397"/>
  <c r="J397" s="1"/>
  <c r="I398"/>
  <c r="J398" s="1"/>
  <c r="I399"/>
  <c r="J399" s="1"/>
  <c r="I400"/>
  <c r="J400" s="1"/>
  <c r="I401"/>
  <c r="J401" s="1"/>
  <c r="I402"/>
  <c r="J402" s="1"/>
  <c r="I403"/>
  <c r="J403" s="1"/>
  <c r="I404"/>
  <c r="J404" s="1"/>
  <c r="I405"/>
  <c r="J405" s="1"/>
  <c r="I406"/>
  <c r="J406" s="1"/>
  <c r="I407"/>
  <c r="J407" s="1"/>
  <c r="I408"/>
  <c r="J408" s="1"/>
  <c r="I409"/>
  <c r="J409" s="1"/>
  <c r="I410"/>
  <c r="J410" s="1"/>
  <c r="I411"/>
  <c r="J411" s="1"/>
  <c r="I412"/>
  <c r="J412" s="1"/>
  <c r="I413"/>
  <c r="J413" s="1"/>
  <c r="I414"/>
  <c r="J414" s="1"/>
  <c r="I415"/>
  <c r="J415" s="1"/>
  <c r="I416"/>
  <c r="J416" s="1"/>
  <c r="I417"/>
  <c r="J417" s="1"/>
  <c r="I418"/>
  <c r="J418" s="1"/>
  <c r="I419"/>
  <c r="J419" s="1"/>
  <c r="I420"/>
  <c r="J420" s="1"/>
  <c r="I421"/>
  <c r="J421" s="1"/>
  <c r="I422"/>
  <c r="J422" s="1"/>
  <c r="I423"/>
  <c r="J423" s="1"/>
  <c r="I424"/>
  <c r="J424" s="1"/>
  <c r="I425"/>
  <c r="J425" s="1"/>
  <c r="I426"/>
  <c r="J426" s="1"/>
  <c r="I427"/>
  <c r="J427" s="1"/>
  <c r="I428"/>
  <c r="J428" s="1"/>
  <c r="I429"/>
  <c r="J429" s="1"/>
  <c r="I430"/>
  <c r="J430" s="1"/>
  <c r="I431"/>
  <c r="J431" s="1"/>
  <c r="I432"/>
  <c r="J432" s="1"/>
  <c r="I433"/>
  <c r="J433" s="1"/>
  <c r="I434"/>
  <c r="J434" s="1"/>
  <c r="I435"/>
  <c r="J435" s="1"/>
  <c r="I436"/>
  <c r="J436" s="1"/>
  <c r="I437"/>
  <c r="J437" s="1"/>
  <c r="I438"/>
  <c r="J438" s="1"/>
  <c r="I439"/>
  <c r="J439" s="1"/>
  <c r="I440"/>
  <c r="J440" s="1"/>
  <c r="I441"/>
  <c r="J441" s="1"/>
  <c r="I442"/>
  <c r="J442" s="1"/>
  <c r="I443"/>
  <c r="J443" s="1"/>
  <c r="I444"/>
  <c r="J444" s="1"/>
  <c r="I445"/>
  <c r="J445" s="1"/>
  <c r="I446"/>
  <c r="J446" s="1"/>
  <c r="I447"/>
  <c r="J447" s="1"/>
  <c r="I448"/>
  <c r="J448" s="1"/>
  <c r="I449"/>
  <c r="J449" s="1"/>
  <c r="I450"/>
  <c r="J450" s="1"/>
  <c r="I451"/>
  <c r="J451" s="1"/>
  <c r="I452"/>
  <c r="J452" s="1"/>
  <c r="I453"/>
  <c r="J453" s="1"/>
  <c r="I454"/>
  <c r="J454" s="1"/>
  <c r="I455"/>
  <c r="J455" s="1"/>
  <c r="I456"/>
  <c r="J456" s="1"/>
  <c r="I457"/>
  <c r="J457" s="1"/>
  <c r="I458"/>
  <c r="J458" s="1"/>
  <c r="I459"/>
  <c r="J459" s="1"/>
  <c r="I460"/>
  <c r="J460" s="1"/>
  <c r="I461"/>
  <c r="J461" s="1"/>
  <c r="I462"/>
  <c r="J462" s="1"/>
  <c r="I463"/>
  <c r="J463" s="1"/>
  <c r="I464"/>
  <c r="J464" s="1"/>
  <c r="I465"/>
  <c r="J465" s="1"/>
  <c r="I466"/>
  <c r="J466" s="1"/>
  <c r="I467"/>
  <c r="J467" s="1"/>
  <c r="I468"/>
  <c r="J468" s="1"/>
  <c r="I469"/>
  <c r="J469" s="1"/>
  <c r="I470"/>
  <c r="J470" s="1"/>
  <c r="I471"/>
  <c r="J471" s="1"/>
  <c r="I472"/>
  <c r="J472" s="1"/>
  <c r="I473"/>
  <c r="J473" s="1"/>
  <c r="I474"/>
  <c r="J474" s="1"/>
  <c r="I475"/>
  <c r="J475" s="1"/>
  <c r="I476"/>
  <c r="J476" s="1"/>
  <c r="I477"/>
  <c r="J477" s="1"/>
  <c r="I478"/>
  <c r="J478" s="1"/>
  <c r="I479"/>
  <c r="J479" s="1"/>
  <c r="I480"/>
  <c r="J480" s="1"/>
  <c r="I481"/>
  <c r="J481" s="1"/>
  <c r="I482"/>
  <c r="J482" s="1"/>
  <c r="I483"/>
  <c r="J483" s="1"/>
  <c r="I484"/>
  <c r="J484" s="1"/>
  <c r="I485"/>
  <c r="J485" s="1"/>
  <c r="I486"/>
  <c r="J486" s="1"/>
  <c r="I487"/>
  <c r="J487" s="1"/>
  <c r="I488"/>
  <c r="J488" s="1"/>
  <c r="I489"/>
  <c r="J489" s="1"/>
  <c r="I490"/>
  <c r="J490" s="1"/>
  <c r="I491"/>
  <c r="J491" s="1"/>
  <c r="I492"/>
  <c r="J492" s="1"/>
  <c r="I493"/>
  <c r="J493" s="1"/>
  <c r="I494"/>
  <c r="J494" s="1"/>
  <c r="I495"/>
  <c r="J495" s="1"/>
  <c r="I496"/>
  <c r="J496" s="1"/>
  <c r="I497"/>
  <c r="J497" s="1"/>
  <c r="I498"/>
  <c r="J498" s="1"/>
  <c r="I499"/>
  <c r="J499" s="1"/>
  <c r="I500"/>
  <c r="J500" s="1"/>
  <c r="I501"/>
  <c r="J501" s="1"/>
  <c r="I502"/>
  <c r="J502" s="1"/>
  <c r="I503"/>
  <c r="J503" s="1"/>
  <c r="I504"/>
  <c r="J504" s="1"/>
  <c r="I505"/>
  <c r="J505" s="1"/>
  <c r="I506"/>
  <c r="J506" s="1"/>
  <c r="I507"/>
  <c r="J507" s="1"/>
  <c r="I508"/>
  <c r="J508" s="1"/>
  <c r="I509"/>
  <c r="J509" s="1"/>
  <c r="I510"/>
  <c r="J510" s="1"/>
  <c r="I511"/>
  <c r="J511" s="1"/>
  <c r="I512"/>
  <c r="J512" s="1"/>
  <c r="I513"/>
  <c r="J513" s="1"/>
  <c r="I514"/>
  <c r="J514" s="1"/>
  <c r="I515"/>
  <c r="J515" s="1"/>
  <c r="I516"/>
  <c r="J516" s="1"/>
  <c r="I517"/>
  <c r="J517" s="1"/>
  <c r="I518"/>
  <c r="J518" s="1"/>
  <c r="I519"/>
  <c r="J519" s="1"/>
  <c r="I520"/>
  <c r="J520" s="1"/>
  <c r="I521"/>
  <c r="J521" s="1"/>
  <c r="I522"/>
  <c r="J522" s="1"/>
  <c r="I523"/>
  <c r="J523" s="1"/>
  <c r="I524"/>
  <c r="J524" s="1"/>
  <c r="I525"/>
  <c r="J525" s="1"/>
  <c r="I526"/>
  <c r="J526" s="1"/>
  <c r="I527"/>
  <c r="J527" s="1"/>
  <c r="I528"/>
  <c r="J528" s="1"/>
  <c r="I529"/>
  <c r="J529" s="1"/>
  <c r="I530"/>
  <c r="J530" s="1"/>
  <c r="I531"/>
  <c r="J531" s="1"/>
  <c r="I532"/>
  <c r="J532" s="1"/>
  <c r="I533"/>
  <c r="J533" s="1"/>
  <c r="I534"/>
  <c r="J534" s="1"/>
  <c r="I535"/>
  <c r="J535" s="1"/>
  <c r="I536"/>
  <c r="J536" s="1"/>
  <c r="I537"/>
  <c r="J537" s="1"/>
  <c r="I538"/>
  <c r="J538" s="1"/>
  <c r="I539"/>
  <c r="J539" s="1"/>
  <c r="I540"/>
  <c r="J540" s="1"/>
  <c r="I541"/>
  <c r="J541" s="1"/>
  <c r="I542"/>
  <c r="J542" s="1"/>
  <c r="I543"/>
  <c r="J543" s="1"/>
  <c r="I544"/>
  <c r="J544" s="1"/>
  <c r="I545"/>
  <c r="J545" s="1"/>
  <c r="I546"/>
  <c r="J546" s="1"/>
  <c r="I547"/>
  <c r="J547" s="1"/>
  <c r="I548"/>
  <c r="J548" s="1"/>
  <c r="I549"/>
  <c r="J549" s="1"/>
  <c r="I550"/>
  <c r="J550" s="1"/>
  <c r="I551"/>
  <c r="J551" s="1"/>
  <c r="I552"/>
  <c r="J552" s="1"/>
  <c r="I553"/>
  <c r="J553" s="1"/>
  <c r="I554"/>
  <c r="J554" s="1"/>
  <c r="I555"/>
  <c r="J555" s="1"/>
  <c r="I556"/>
  <c r="J556" s="1"/>
  <c r="I557"/>
  <c r="J557" s="1"/>
  <c r="I558"/>
  <c r="J558" s="1"/>
  <c r="I559"/>
  <c r="J559" s="1"/>
  <c r="I560"/>
  <c r="J560" s="1"/>
  <c r="I561"/>
  <c r="J561" s="1"/>
  <c r="I562"/>
  <c r="J562" s="1"/>
  <c r="I563"/>
  <c r="J563" s="1"/>
  <c r="I564"/>
  <c r="J564" s="1"/>
  <c r="I565"/>
  <c r="J565" s="1"/>
  <c r="I566"/>
  <c r="J566" s="1"/>
  <c r="I567"/>
  <c r="J567" s="1"/>
  <c r="I568"/>
  <c r="J568" s="1"/>
  <c r="I569"/>
  <c r="J569" s="1"/>
  <c r="I570"/>
  <c r="J570" s="1"/>
  <c r="I571"/>
  <c r="J571" s="1"/>
  <c r="I572"/>
  <c r="J572" s="1"/>
  <c r="I573"/>
  <c r="J573" s="1"/>
  <c r="I574"/>
  <c r="J574" s="1"/>
  <c r="I575"/>
  <c r="J575" s="1"/>
  <c r="I576"/>
  <c r="J576" s="1"/>
  <c r="I577"/>
  <c r="J577" s="1"/>
  <c r="I578"/>
  <c r="J578" s="1"/>
  <c r="I579"/>
  <c r="J579" s="1"/>
  <c r="I580"/>
  <c r="J580" s="1"/>
  <c r="I581"/>
  <c r="J581" s="1"/>
  <c r="I582"/>
  <c r="J582" s="1"/>
  <c r="I583"/>
  <c r="J583" s="1"/>
  <c r="I584"/>
  <c r="J584" s="1"/>
  <c r="I585"/>
  <c r="J585" s="1"/>
  <c r="I586"/>
  <c r="J586" s="1"/>
  <c r="I587"/>
  <c r="J587" s="1"/>
  <c r="I588"/>
  <c r="J588" s="1"/>
  <c r="I589"/>
  <c r="J589" s="1"/>
  <c r="I590"/>
  <c r="J590" s="1"/>
  <c r="I591"/>
  <c r="J591" s="1"/>
  <c r="I592"/>
  <c r="J592" s="1"/>
  <c r="I593"/>
  <c r="J593" s="1"/>
  <c r="I594"/>
  <c r="J594" s="1"/>
  <c r="I595"/>
  <c r="J595" s="1"/>
  <c r="I596"/>
  <c r="J596" s="1"/>
  <c r="I597"/>
  <c r="J597" s="1"/>
  <c r="I598"/>
  <c r="J598" s="1"/>
  <c r="I599"/>
  <c r="J599" s="1"/>
  <c r="I600"/>
  <c r="J600" s="1"/>
  <c r="I601"/>
  <c r="J601" s="1"/>
  <c r="I602"/>
  <c r="J602" s="1"/>
  <c r="I603"/>
  <c r="J603" s="1"/>
  <c r="I604"/>
  <c r="J604" s="1"/>
  <c r="I605"/>
  <c r="J605" s="1"/>
  <c r="I606"/>
  <c r="J606" s="1"/>
  <c r="I607"/>
  <c r="J607" s="1"/>
  <c r="I608"/>
  <c r="J608" s="1"/>
  <c r="I609"/>
  <c r="J609" s="1"/>
  <c r="I610"/>
  <c r="J610" s="1"/>
  <c r="I611"/>
  <c r="J611" s="1"/>
  <c r="I612"/>
  <c r="J612" s="1"/>
  <c r="I613"/>
  <c r="J613" s="1"/>
  <c r="I614"/>
  <c r="J614" s="1"/>
  <c r="I615"/>
  <c r="J615" s="1"/>
  <c r="I616"/>
  <c r="J616" s="1"/>
  <c r="I617"/>
  <c r="J617" s="1"/>
  <c r="I618"/>
  <c r="J618" s="1"/>
  <c r="I619"/>
  <c r="J619" s="1"/>
  <c r="I620"/>
  <c r="J620" s="1"/>
  <c r="I621"/>
  <c r="J621" s="1"/>
  <c r="I622"/>
  <c r="J622" s="1"/>
  <c r="I623"/>
  <c r="J623" s="1"/>
  <c r="I624"/>
  <c r="J624" s="1"/>
  <c r="I625"/>
  <c r="J625" s="1"/>
  <c r="I626"/>
  <c r="J626" s="1"/>
  <c r="I627"/>
  <c r="J627" s="1"/>
  <c r="I628"/>
  <c r="J628" s="1"/>
  <c r="I629"/>
  <c r="J629" s="1"/>
  <c r="I630"/>
  <c r="J630" s="1"/>
  <c r="I631"/>
  <c r="J631" s="1"/>
  <c r="I632"/>
  <c r="J632" s="1"/>
  <c r="I633"/>
  <c r="J633" s="1"/>
  <c r="I634"/>
  <c r="J634" s="1"/>
  <c r="I635"/>
  <c r="J635" s="1"/>
  <c r="I636"/>
  <c r="J636" s="1"/>
  <c r="I637"/>
  <c r="J637" s="1"/>
  <c r="I638"/>
  <c r="J638" s="1"/>
  <c r="I639"/>
  <c r="J639" s="1"/>
  <c r="I640"/>
  <c r="J640" s="1"/>
  <c r="I641"/>
  <c r="J641" s="1"/>
  <c r="I642"/>
  <c r="J642" s="1"/>
  <c r="I643"/>
  <c r="J643" s="1"/>
  <c r="I644"/>
  <c r="J644" s="1"/>
  <c r="I645"/>
  <c r="J645" s="1"/>
  <c r="I646"/>
  <c r="J646" s="1"/>
  <c r="I647"/>
  <c r="J647" s="1"/>
  <c r="I648"/>
  <c r="J648" s="1"/>
  <c r="I649"/>
  <c r="J649" s="1"/>
  <c r="I650"/>
  <c r="J650" s="1"/>
  <c r="I651"/>
  <c r="J651" s="1"/>
  <c r="I652"/>
  <c r="J652" s="1"/>
  <c r="I653"/>
  <c r="J653" s="1"/>
  <c r="I654"/>
  <c r="J654" s="1"/>
  <c r="I655"/>
  <c r="J655" s="1"/>
  <c r="I656"/>
  <c r="J656" s="1"/>
  <c r="I657"/>
  <c r="J657" s="1"/>
  <c r="I658"/>
  <c r="J658" s="1"/>
  <c r="I659"/>
  <c r="J659" s="1"/>
  <c r="I660"/>
  <c r="J660" s="1"/>
  <c r="I661"/>
  <c r="J661" s="1"/>
  <c r="I662"/>
  <c r="J662" s="1"/>
  <c r="I663"/>
  <c r="J663" s="1"/>
  <c r="I664"/>
  <c r="J664" s="1"/>
  <c r="I665"/>
  <c r="J665" s="1"/>
  <c r="I666"/>
  <c r="J666" s="1"/>
  <c r="I667"/>
  <c r="J667" s="1"/>
  <c r="I668"/>
  <c r="J668" s="1"/>
  <c r="I669"/>
  <c r="J669" s="1"/>
  <c r="I670"/>
  <c r="J670" s="1"/>
  <c r="I671"/>
  <c r="J671" s="1"/>
  <c r="I672"/>
  <c r="J672" s="1"/>
  <c r="I673"/>
  <c r="J673" s="1"/>
  <c r="I674"/>
  <c r="J674" s="1"/>
  <c r="I675"/>
  <c r="J675" s="1"/>
  <c r="I676"/>
  <c r="J676" s="1"/>
  <c r="I677"/>
  <c r="J677" s="1"/>
  <c r="I678"/>
  <c r="J678" s="1"/>
  <c r="I679"/>
  <c r="J679" s="1"/>
  <c r="I680"/>
  <c r="J680" s="1"/>
  <c r="I681"/>
  <c r="J681" s="1"/>
  <c r="I682"/>
  <c r="J682" s="1"/>
  <c r="I683"/>
  <c r="J683" s="1"/>
  <c r="I684"/>
  <c r="J684" s="1"/>
  <c r="I685"/>
  <c r="J685" s="1"/>
  <c r="I686"/>
  <c r="J686" s="1"/>
  <c r="I687"/>
  <c r="J687" s="1"/>
  <c r="I688"/>
  <c r="J688" s="1"/>
  <c r="I689"/>
  <c r="J689" s="1"/>
  <c r="I690"/>
  <c r="J690" s="1"/>
  <c r="I691"/>
  <c r="J691" s="1"/>
  <c r="I692"/>
  <c r="J692" s="1"/>
  <c r="I693"/>
  <c r="J693" s="1"/>
  <c r="I694"/>
  <c r="J694" s="1"/>
  <c r="I695"/>
  <c r="J695" s="1"/>
  <c r="I696"/>
  <c r="J696" s="1"/>
  <c r="I697"/>
  <c r="J697" s="1"/>
  <c r="I698"/>
  <c r="J698" s="1"/>
  <c r="I699"/>
  <c r="J699" s="1"/>
  <c r="I700"/>
  <c r="J700" s="1"/>
  <c r="I701"/>
  <c r="J701" s="1"/>
  <c r="I702"/>
  <c r="J702" s="1"/>
  <c r="I703"/>
  <c r="J703" s="1"/>
  <c r="I704"/>
  <c r="J704" s="1"/>
  <c r="I705"/>
  <c r="J705" s="1"/>
  <c r="I706"/>
  <c r="J706" s="1"/>
  <c r="I707"/>
  <c r="J707" s="1"/>
  <c r="I708"/>
  <c r="J708" s="1"/>
  <c r="I709"/>
  <c r="J709" s="1"/>
  <c r="I710"/>
  <c r="J710" s="1"/>
  <c r="I711"/>
  <c r="J711" s="1"/>
  <c r="I712"/>
  <c r="J712" s="1"/>
  <c r="I713"/>
  <c r="J713" s="1"/>
  <c r="I714"/>
  <c r="J714" s="1"/>
  <c r="I715"/>
  <c r="J715" s="1"/>
  <c r="I716"/>
  <c r="J716" s="1"/>
  <c r="I717"/>
  <c r="J717" s="1"/>
  <c r="I718"/>
  <c r="J718" s="1"/>
  <c r="I719"/>
  <c r="J719" s="1"/>
  <c r="I720"/>
  <c r="J720" s="1"/>
  <c r="I721"/>
  <c r="J721" s="1"/>
  <c r="I722"/>
  <c r="J722" s="1"/>
  <c r="I723"/>
  <c r="J723" s="1"/>
  <c r="I724"/>
  <c r="J724" s="1"/>
  <c r="I725"/>
  <c r="J725" s="1"/>
  <c r="I726"/>
  <c r="J726" s="1"/>
  <c r="I727"/>
  <c r="J727" s="1"/>
  <c r="I728"/>
  <c r="J728" s="1"/>
  <c r="I729"/>
  <c r="J729" s="1"/>
  <c r="I730"/>
  <c r="J730" s="1"/>
  <c r="I731"/>
  <c r="J731" s="1"/>
  <c r="I732"/>
  <c r="J732" s="1"/>
  <c r="I733"/>
  <c r="J733" s="1"/>
  <c r="I734"/>
  <c r="J734" s="1"/>
  <c r="I735"/>
  <c r="J735" s="1"/>
  <c r="I736"/>
  <c r="J736" s="1"/>
  <c r="I737"/>
  <c r="J737" s="1"/>
  <c r="I738"/>
  <c r="J738" s="1"/>
  <c r="I739"/>
  <c r="J739" s="1"/>
  <c r="I740"/>
  <c r="J740" s="1"/>
  <c r="I741"/>
  <c r="J741" s="1"/>
  <c r="I742"/>
  <c r="J742" s="1"/>
  <c r="I743"/>
  <c r="J743" s="1"/>
  <c r="I744"/>
  <c r="J744" s="1"/>
  <c r="I745"/>
  <c r="J745" s="1"/>
  <c r="I746"/>
  <c r="J746" s="1"/>
  <c r="I747"/>
  <c r="J747" s="1"/>
  <c r="I748"/>
  <c r="J748" s="1"/>
  <c r="I749"/>
  <c r="J749" s="1"/>
  <c r="I750"/>
  <c r="J750" s="1"/>
  <c r="I751"/>
  <c r="J751" s="1"/>
  <c r="I752"/>
  <c r="J752" s="1"/>
  <c r="I753"/>
  <c r="J753" s="1"/>
  <c r="I754"/>
  <c r="J754" s="1"/>
  <c r="I755"/>
  <c r="J755" s="1"/>
  <c r="I756"/>
  <c r="J756" s="1"/>
  <c r="I757"/>
  <c r="J757" s="1"/>
  <c r="I758"/>
  <c r="J758" s="1"/>
  <c r="I759"/>
  <c r="J759" s="1"/>
  <c r="I760"/>
  <c r="J760" s="1"/>
  <c r="I761"/>
  <c r="J761" s="1"/>
  <c r="I762"/>
  <c r="J762" s="1"/>
  <c r="I763"/>
  <c r="J763" s="1"/>
  <c r="I764"/>
  <c r="J764" s="1"/>
  <c r="I765"/>
  <c r="J765" s="1"/>
  <c r="I766"/>
  <c r="J766" s="1"/>
  <c r="I767"/>
  <c r="J767" s="1"/>
  <c r="I768"/>
  <c r="J768" s="1"/>
  <c r="I769"/>
  <c r="J769" s="1"/>
  <c r="I770"/>
  <c r="J770" s="1"/>
  <c r="I771"/>
  <c r="J771" s="1"/>
  <c r="I772"/>
  <c r="J772" s="1"/>
  <c r="I773"/>
  <c r="J773" s="1"/>
  <c r="I774"/>
  <c r="J774" s="1"/>
  <c r="I775"/>
  <c r="J775" s="1"/>
  <c r="I776"/>
  <c r="J776" s="1"/>
  <c r="I777"/>
  <c r="J777" s="1"/>
  <c r="I778"/>
  <c r="J778" s="1"/>
  <c r="I779"/>
  <c r="J779" s="1"/>
  <c r="I780"/>
  <c r="J780" s="1"/>
  <c r="I781"/>
  <c r="J781" s="1"/>
  <c r="I782"/>
  <c r="J782" s="1"/>
  <c r="I783"/>
  <c r="J783" s="1"/>
  <c r="I784"/>
  <c r="J784" s="1"/>
  <c r="I785"/>
  <c r="J785" s="1"/>
  <c r="I786"/>
  <c r="J786" s="1"/>
  <c r="I787"/>
  <c r="J787" s="1"/>
  <c r="I788"/>
  <c r="J788" s="1"/>
  <c r="I789"/>
  <c r="J789" s="1"/>
  <c r="I790"/>
  <c r="J790" s="1"/>
  <c r="I791"/>
  <c r="J791" s="1"/>
  <c r="I792"/>
  <c r="J792" s="1"/>
  <c r="I793"/>
  <c r="J793" s="1"/>
  <c r="I794"/>
  <c r="J794" s="1"/>
  <c r="I795"/>
  <c r="J795" s="1"/>
  <c r="I796"/>
  <c r="J796" s="1"/>
  <c r="I797"/>
  <c r="J797" s="1"/>
  <c r="I798"/>
  <c r="J798" s="1"/>
  <c r="I799"/>
  <c r="J799" s="1"/>
  <c r="I800"/>
  <c r="J800" s="1"/>
  <c r="I801"/>
  <c r="J801" s="1"/>
  <c r="I802"/>
  <c r="J802" s="1"/>
  <c r="I803"/>
  <c r="J803" s="1"/>
  <c r="I804"/>
  <c r="J804" s="1"/>
  <c r="I805"/>
  <c r="J805" s="1"/>
  <c r="I806"/>
  <c r="J806" s="1"/>
  <c r="I807"/>
  <c r="J807" s="1"/>
  <c r="I808"/>
  <c r="J808" s="1"/>
  <c r="I809"/>
  <c r="J809" s="1"/>
  <c r="I810"/>
  <c r="J810" s="1"/>
  <c r="I811"/>
  <c r="J811" s="1"/>
  <c r="I812"/>
  <c r="J812" s="1"/>
  <c r="I813"/>
  <c r="J813" s="1"/>
  <c r="I814"/>
  <c r="J814" s="1"/>
  <c r="I815"/>
  <c r="J815" s="1"/>
  <c r="I816"/>
  <c r="J816" s="1"/>
  <c r="I817"/>
  <c r="J817" s="1"/>
  <c r="I818"/>
  <c r="J818" s="1"/>
  <c r="I819"/>
  <c r="J819" s="1"/>
  <c r="I820"/>
  <c r="J820" s="1"/>
  <c r="I821"/>
  <c r="J821" s="1"/>
  <c r="I822"/>
  <c r="J822" s="1"/>
  <c r="I823"/>
  <c r="J823" s="1"/>
  <c r="I824"/>
  <c r="J824" s="1"/>
  <c r="I825"/>
  <c r="J825" s="1"/>
  <c r="I826"/>
  <c r="J826" s="1"/>
  <c r="I827"/>
  <c r="J827" s="1"/>
  <c r="I828"/>
  <c r="J828" s="1"/>
  <c r="I829"/>
  <c r="J829" s="1"/>
  <c r="I830"/>
  <c r="J830" s="1"/>
  <c r="I831"/>
  <c r="J831" s="1"/>
  <c r="I832"/>
  <c r="J832" s="1"/>
  <c r="I833"/>
  <c r="J833" s="1"/>
  <c r="I834"/>
  <c r="J834" s="1"/>
  <c r="I835"/>
  <c r="J835" s="1"/>
  <c r="I836"/>
  <c r="J836" s="1"/>
  <c r="I837"/>
  <c r="J837" s="1"/>
  <c r="I838"/>
  <c r="J838" s="1"/>
  <c r="I839"/>
  <c r="J839" s="1"/>
  <c r="I840"/>
  <c r="J840" s="1"/>
  <c r="I841"/>
  <c r="J841" s="1"/>
  <c r="I842"/>
  <c r="J842" s="1"/>
  <c r="I843"/>
  <c r="J843" s="1"/>
  <c r="I844"/>
  <c r="J844" s="1"/>
  <c r="I845"/>
  <c r="J845" s="1"/>
  <c r="I846"/>
  <c r="J846" s="1"/>
  <c r="I847"/>
  <c r="J847" s="1"/>
  <c r="I848"/>
  <c r="J848" s="1"/>
  <c r="I849"/>
  <c r="J849" s="1"/>
  <c r="I850"/>
  <c r="J850" s="1"/>
  <c r="I851"/>
  <c r="J851" s="1"/>
  <c r="I852"/>
  <c r="J852" s="1"/>
  <c r="I853"/>
  <c r="J853" s="1"/>
  <c r="I854"/>
  <c r="J854" s="1"/>
  <c r="I855"/>
  <c r="J855" s="1"/>
  <c r="I856"/>
  <c r="J856" s="1"/>
  <c r="I857"/>
  <c r="J857" s="1"/>
  <c r="I858"/>
  <c r="J858" s="1"/>
  <c r="I859"/>
  <c r="J859" s="1"/>
  <c r="I860"/>
  <c r="J860" s="1"/>
  <c r="I861"/>
  <c r="J861" s="1"/>
  <c r="I862"/>
  <c r="J862" s="1"/>
  <c r="I863"/>
  <c r="J863" s="1"/>
  <c r="I864"/>
  <c r="J864" s="1"/>
  <c r="I865"/>
  <c r="J865" s="1"/>
  <c r="I866"/>
  <c r="J866" s="1"/>
  <c r="I867"/>
  <c r="J867" s="1"/>
  <c r="I868"/>
  <c r="J868" s="1"/>
  <c r="I869"/>
  <c r="J869" s="1"/>
  <c r="I870"/>
  <c r="J870" s="1"/>
  <c r="I871"/>
  <c r="J871" s="1"/>
  <c r="I872"/>
  <c r="J872" s="1"/>
  <c r="I873"/>
  <c r="J873" s="1"/>
  <c r="I874"/>
  <c r="J874" s="1"/>
  <c r="I875"/>
  <c r="J875" s="1"/>
  <c r="I876"/>
  <c r="J876" s="1"/>
  <c r="I877"/>
  <c r="J877" s="1"/>
  <c r="I878"/>
  <c r="J878" s="1"/>
  <c r="I879"/>
  <c r="J879" s="1"/>
  <c r="I880"/>
  <c r="J880" s="1"/>
  <c r="I881"/>
  <c r="J881" s="1"/>
  <c r="I882"/>
  <c r="J882" s="1"/>
  <c r="I883"/>
  <c r="J883" s="1"/>
  <c r="I884"/>
  <c r="J884" s="1"/>
  <c r="I885"/>
  <c r="J885" s="1"/>
  <c r="I886"/>
  <c r="J886" s="1"/>
  <c r="I887"/>
  <c r="J887" s="1"/>
  <c r="I888"/>
  <c r="J888" s="1"/>
  <c r="I889"/>
  <c r="J889" s="1"/>
  <c r="I890"/>
  <c r="J890" s="1"/>
  <c r="I891"/>
  <c r="J891" s="1"/>
  <c r="I892"/>
  <c r="J892" s="1"/>
  <c r="I893"/>
  <c r="J893" s="1"/>
  <c r="I894"/>
  <c r="J894" s="1"/>
  <c r="I895"/>
  <c r="J895" s="1"/>
  <c r="I896"/>
  <c r="J896" s="1"/>
  <c r="I897"/>
  <c r="J897" s="1"/>
  <c r="I898"/>
  <c r="J898" s="1"/>
  <c r="I899"/>
  <c r="J899" s="1"/>
  <c r="I900"/>
  <c r="J900" s="1"/>
  <c r="I901"/>
  <c r="J901" s="1"/>
  <c r="I902"/>
  <c r="J902" s="1"/>
  <c r="I903"/>
  <c r="J903" s="1"/>
  <c r="I904"/>
  <c r="J904" s="1"/>
  <c r="I905"/>
  <c r="J905" s="1"/>
  <c r="I906"/>
  <c r="J906" s="1"/>
  <c r="I907"/>
  <c r="J907" s="1"/>
  <c r="I908"/>
  <c r="J908" s="1"/>
  <c r="I909"/>
  <c r="J909" s="1"/>
  <c r="I910"/>
  <c r="J910" s="1"/>
  <c r="I911"/>
  <c r="J911" s="1"/>
  <c r="I912"/>
  <c r="J912" s="1"/>
  <c r="I913"/>
  <c r="J913" s="1"/>
  <c r="I914"/>
  <c r="J914" s="1"/>
  <c r="I915"/>
  <c r="J915" s="1"/>
  <c r="I916"/>
  <c r="J916" s="1"/>
  <c r="I917"/>
  <c r="J917" s="1"/>
  <c r="I918"/>
  <c r="J918" s="1"/>
  <c r="I919"/>
  <c r="J919" s="1"/>
  <c r="I920"/>
  <c r="J920" s="1"/>
  <c r="I921"/>
  <c r="J921" s="1"/>
  <c r="I922"/>
  <c r="J922" s="1"/>
  <c r="I923"/>
  <c r="J923" s="1"/>
  <c r="I924"/>
  <c r="J924" s="1"/>
  <c r="I925"/>
  <c r="J925" s="1"/>
  <c r="I926"/>
  <c r="J926" s="1"/>
  <c r="I927"/>
  <c r="J927" s="1"/>
  <c r="I928"/>
  <c r="J928" s="1"/>
  <c r="I929"/>
  <c r="J929" s="1"/>
  <c r="I930"/>
  <c r="J930" s="1"/>
  <c r="I931"/>
  <c r="J931" s="1"/>
  <c r="I932"/>
  <c r="J932" s="1"/>
  <c r="I933"/>
  <c r="J933" s="1"/>
  <c r="I934"/>
  <c r="J934" s="1"/>
  <c r="I935"/>
  <c r="J935" s="1"/>
  <c r="I936"/>
  <c r="J936" s="1"/>
  <c r="I937"/>
  <c r="J937" s="1"/>
  <c r="I938"/>
  <c r="J938" s="1"/>
  <c r="I939"/>
  <c r="J939" s="1"/>
  <c r="I940"/>
  <c r="J940" s="1"/>
  <c r="I941"/>
  <c r="J941" s="1"/>
  <c r="I942"/>
  <c r="J942" s="1"/>
  <c r="I943"/>
  <c r="J943" s="1"/>
  <c r="I944"/>
  <c r="J944" s="1"/>
  <c r="I945"/>
  <c r="J945" s="1"/>
  <c r="I946"/>
  <c r="J946" s="1"/>
  <c r="I947"/>
  <c r="J947" s="1"/>
  <c r="I948"/>
  <c r="J948" s="1"/>
  <c r="I949"/>
  <c r="J949" s="1"/>
  <c r="I950"/>
  <c r="J950" s="1"/>
  <c r="I951"/>
  <c r="J951" s="1"/>
  <c r="I952"/>
  <c r="J952" s="1"/>
  <c r="I953"/>
  <c r="J953" s="1"/>
  <c r="I954"/>
  <c r="J954" s="1"/>
  <c r="I955"/>
  <c r="J955" s="1"/>
  <c r="I956"/>
  <c r="J956" s="1"/>
  <c r="I957"/>
  <c r="J957" s="1"/>
  <c r="I958"/>
  <c r="J958" s="1"/>
  <c r="I959"/>
  <c r="J959" s="1"/>
  <c r="I960"/>
  <c r="J960" s="1"/>
  <c r="I961"/>
  <c r="J961" s="1"/>
  <c r="I962"/>
  <c r="J962" s="1"/>
  <c r="I963"/>
  <c r="J963" s="1"/>
  <c r="I964"/>
  <c r="J964" s="1"/>
  <c r="I965"/>
  <c r="J965" s="1"/>
  <c r="I966"/>
  <c r="J966" s="1"/>
  <c r="I967"/>
  <c r="J967" s="1"/>
  <c r="I968"/>
  <c r="J968" s="1"/>
  <c r="I969"/>
  <c r="J969" s="1"/>
  <c r="I970"/>
  <c r="J970" s="1"/>
  <c r="I971"/>
  <c r="J971" s="1"/>
  <c r="I972"/>
  <c r="J972" s="1"/>
  <c r="I973"/>
  <c r="J973" s="1"/>
  <c r="I974"/>
  <c r="J974" s="1"/>
  <c r="I975"/>
  <c r="J975" s="1"/>
  <c r="I976"/>
  <c r="J976" s="1"/>
  <c r="I977"/>
  <c r="J977" s="1"/>
  <c r="I978"/>
  <c r="J978" s="1"/>
  <c r="I979"/>
  <c r="J979" s="1"/>
  <c r="I980"/>
  <c r="J980" s="1"/>
  <c r="I981"/>
  <c r="J981" s="1"/>
  <c r="I982"/>
  <c r="J982" s="1"/>
  <c r="I983"/>
  <c r="J983" s="1"/>
  <c r="I984"/>
  <c r="J984" s="1"/>
  <c r="I985"/>
  <c r="J985" s="1"/>
  <c r="I986"/>
  <c r="J986" s="1"/>
  <c r="I987"/>
  <c r="J987" s="1"/>
  <c r="I988"/>
  <c r="J988" s="1"/>
  <c r="I989"/>
  <c r="J989" s="1"/>
  <c r="I990"/>
  <c r="J990" s="1"/>
  <c r="I991"/>
  <c r="J991" s="1"/>
  <c r="I992"/>
  <c r="J992" s="1"/>
  <c r="I993"/>
  <c r="J993" s="1"/>
  <c r="I994"/>
  <c r="J994" s="1"/>
  <c r="I995"/>
  <c r="J995" s="1"/>
  <c r="I996"/>
  <c r="J996" s="1"/>
  <c r="I997"/>
  <c r="J997" s="1"/>
  <c r="I998"/>
  <c r="J998" s="1"/>
  <c r="I999"/>
  <c r="J999" s="1"/>
  <c r="I1000"/>
  <c r="J1000" s="1"/>
  <c r="I1001"/>
  <c r="J1001" s="1"/>
  <c r="I1002"/>
  <c r="J1002" s="1"/>
  <c r="I1003"/>
  <c r="J1003" s="1"/>
  <c r="I1004"/>
  <c r="J1004" s="1"/>
  <c r="I1005"/>
  <c r="J1005" s="1"/>
  <c r="I1006"/>
  <c r="J1006" s="1"/>
  <c r="I1007"/>
  <c r="J1007" s="1"/>
  <c r="I1008"/>
  <c r="J1008" s="1"/>
  <c r="I1009"/>
  <c r="J1009" s="1"/>
  <c r="I1010"/>
  <c r="J1010" s="1"/>
  <c r="I1011"/>
  <c r="J1011" s="1"/>
  <c r="I1012"/>
  <c r="J1012" s="1"/>
  <c r="I1013"/>
  <c r="J1013" s="1"/>
  <c r="I1014"/>
  <c r="J1014" s="1"/>
  <c r="I1015"/>
  <c r="J1015" s="1"/>
  <c r="I1016"/>
  <c r="J1016" s="1"/>
  <c r="I1017"/>
  <c r="J1017" s="1"/>
  <c r="I1018"/>
  <c r="J1018" s="1"/>
  <c r="I1019"/>
  <c r="J1019" s="1"/>
  <c r="I1020"/>
  <c r="J1020" s="1"/>
  <c r="I1021"/>
  <c r="J1021" s="1"/>
  <c r="I1022"/>
  <c r="J1022" s="1"/>
  <c r="I1023"/>
  <c r="J1023" s="1"/>
  <c r="I1024"/>
  <c r="J1024" s="1"/>
  <c r="I1025"/>
  <c r="J1025" s="1"/>
  <c r="I1026"/>
  <c r="J1026" s="1"/>
  <c r="I1027"/>
  <c r="J1027" s="1"/>
  <c r="I1028"/>
  <c r="J1028" s="1"/>
  <c r="I1029"/>
  <c r="J1029" s="1"/>
  <c r="I1030"/>
  <c r="J1030" s="1"/>
  <c r="I1031"/>
  <c r="J1031" s="1"/>
  <c r="I1032"/>
  <c r="J1032" s="1"/>
  <c r="I1033"/>
  <c r="J1033" s="1"/>
  <c r="I1034"/>
  <c r="J1034" s="1"/>
  <c r="I1035"/>
  <c r="J1035" s="1"/>
  <c r="I1036"/>
  <c r="J1036" s="1"/>
  <c r="I1037"/>
  <c r="J1037" s="1"/>
  <c r="I1038"/>
  <c r="J1038" s="1"/>
  <c r="I1039"/>
  <c r="J1039" s="1"/>
  <c r="I1040"/>
  <c r="J1040" s="1"/>
  <c r="I1041"/>
  <c r="J1041" s="1"/>
  <c r="I1042"/>
  <c r="J1042" s="1"/>
  <c r="I1043"/>
  <c r="J1043" s="1"/>
  <c r="I1044"/>
  <c r="J1044" s="1"/>
  <c r="I1045"/>
  <c r="J1045" s="1"/>
  <c r="I1046"/>
  <c r="J1046" s="1"/>
  <c r="I1047"/>
  <c r="J1047" s="1"/>
  <c r="I1048"/>
  <c r="J1048" s="1"/>
  <c r="I1049"/>
  <c r="J1049" s="1"/>
  <c r="I1050"/>
  <c r="J1050" s="1"/>
  <c r="I1051"/>
  <c r="J1051" s="1"/>
  <c r="I1052"/>
  <c r="J1052" s="1"/>
  <c r="I1053"/>
  <c r="J1053" s="1"/>
  <c r="I1054"/>
  <c r="J1054" s="1"/>
  <c r="I1055"/>
  <c r="J1055" s="1"/>
  <c r="I1056"/>
  <c r="J1056" s="1"/>
  <c r="I1057"/>
  <c r="J1057" s="1"/>
  <c r="I1058"/>
  <c r="J1058" s="1"/>
  <c r="I1059"/>
  <c r="J1059" s="1"/>
  <c r="I1060"/>
  <c r="J1060" s="1"/>
  <c r="I1061"/>
  <c r="J1061" s="1"/>
  <c r="I1062"/>
  <c r="J1062" s="1"/>
  <c r="I1063"/>
  <c r="J1063" s="1"/>
  <c r="I1064"/>
  <c r="J1064" s="1"/>
  <c r="I1065"/>
  <c r="J1065" s="1"/>
  <c r="I1066"/>
  <c r="J1066" s="1"/>
  <c r="I1067"/>
  <c r="J1067" s="1"/>
  <c r="I1068"/>
  <c r="J1068" s="1"/>
  <c r="I1069"/>
  <c r="J1069" s="1"/>
  <c r="I1070"/>
  <c r="J1070" s="1"/>
  <c r="I1071"/>
  <c r="J1071" s="1"/>
  <c r="I1072"/>
  <c r="J1072" s="1"/>
  <c r="I1073"/>
  <c r="J1073" s="1"/>
  <c r="I1074"/>
  <c r="J1074" s="1"/>
  <c r="I1075"/>
  <c r="J1075" s="1"/>
  <c r="I1076"/>
  <c r="J1076" s="1"/>
  <c r="I1077"/>
  <c r="J1077" s="1"/>
  <c r="I1078"/>
  <c r="J1078" s="1"/>
  <c r="I1079"/>
  <c r="J1079" s="1"/>
  <c r="I1080"/>
  <c r="J1080" s="1"/>
  <c r="I1081"/>
  <c r="J1081" s="1"/>
  <c r="I1082"/>
  <c r="J1082" s="1"/>
  <c r="I1083"/>
  <c r="J1083" s="1"/>
  <c r="I1084"/>
  <c r="J1084" s="1"/>
  <c r="I1085"/>
  <c r="J1085" s="1"/>
  <c r="I1086"/>
  <c r="J1086" s="1"/>
  <c r="I1087"/>
  <c r="J1087" s="1"/>
  <c r="I1088"/>
  <c r="J1088" s="1"/>
  <c r="I1089"/>
  <c r="J1089" s="1"/>
  <c r="I1090"/>
  <c r="J1090" s="1"/>
  <c r="I1091"/>
  <c r="J1091" s="1"/>
  <c r="I1092"/>
  <c r="J1092" s="1"/>
  <c r="I1093"/>
  <c r="J1093" s="1"/>
  <c r="I1094"/>
  <c r="J1094" s="1"/>
  <c r="I1095"/>
  <c r="J1095" s="1"/>
  <c r="I1096"/>
  <c r="J1096" s="1"/>
  <c r="I1097"/>
  <c r="J1097" s="1"/>
  <c r="I1098"/>
  <c r="J1098" s="1"/>
  <c r="I1099"/>
  <c r="J1099" s="1"/>
  <c r="I1100"/>
  <c r="J1100" s="1"/>
  <c r="I1101"/>
  <c r="J1101" s="1"/>
  <c r="I1102"/>
  <c r="J1102" s="1"/>
  <c r="I1103"/>
  <c r="J1103" s="1"/>
  <c r="I1104"/>
  <c r="J1104" s="1"/>
  <c r="I1105"/>
  <c r="J1105" s="1"/>
  <c r="I1106"/>
  <c r="J1106" s="1"/>
  <c r="I1107"/>
  <c r="J1107" s="1"/>
  <c r="I1108"/>
  <c r="J1108" s="1"/>
  <c r="I1109"/>
  <c r="J1109" s="1"/>
  <c r="I1110"/>
  <c r="J1110" s="1"/>
  <c r="I1111"/>
  <c r="J1111" s="1"/>
  <c r="I1112"/>
  <c r="J1112" s="1"/>
  <c r="I1113"/>
  <c r="J1113" s="1"/>
  <c r="I1114"/>
  <c r="J1114" s="1"/>
  <c r="I1115"/>
  <c r="J1115" s="1"/>
  <c r="I1116"/>
  <c r="J1116" s="1"/>
  <c r="I1117"/>
  <c r="J1117" s="1"/>
  <c r="I1118"/>
  <c r="J1118" s="1"/>
  <c r="I1119"/>
  <c r="J1119" s="1"/>
  <c r="I1120"/>
  <c r="J1120" s="1"/>
  <c r="I1121"/>
  <c r="J1121" s="1"/>
  <c r="I1122"/>
  <c r="J1122" s="1"/>
  <c r="I1123"/>
  <c r="J1123" s="1"/>
  <c r="I1124"/>
  <c r="J1124" s="1"/>
  <c r="I1125"/>
  <c r="J1125" s="1"/>
  <c r="I1126"/>
  <c r="J1126" s="1"/>
  <c r="I1127"/>
  <c r="J1127" s="1"/>
  <c r="I1128"/>
  <c r="J1128" s="1"/>
  <c r="I1129"/>
  <c r="J1129" s="1"/>
  <c r="I1130"/>
  <c r="J1130" s="1"/>
  <c r="I1131"/>
  <c r="J1131" s="1"/>
  <c r="I1132"/>
  <c r="J1132" s="1"/>
  <c r="I1133"/>
  <c r="J1133" s="1"/>
  <c r="I1134"/>
  <c r="J1134" s="1"/>
  <c r="I1135"/>
  <c r="J1135" s="1"/>
  <c r="I1136"/>
  <c r="J1136" s="1"/>
  <c r="I1137"/>
  <c r="J1137" s="1"/>
  <c r="I1138"/>
  <c r="J1138" s="1"/>
  <c r="I1139"/>
  <c r="J1139" s="1"/>
  <c r="I1140"/>
  <c r="J1140" s="1"/>
  <c r="I1141"/>
  <c r="J1141" s="1"/>
  <c r="I1142"/>
  <c r="J1142" s="1"/>
  <c r="I1143"/>
  <c r="J1143" s="1"/>
  <c r="I1144"/>
  <c r="J1144" s="1"/>
  <c r="I1145"/>
  <c r="J1145" s="1"/>
  <c r="I1146"/>
  <c r="J1146" s="1"/>
  <c r="I1147"/>
  <c r="J1147" s="1"/>
  <c r="I1148"/>
  <c r="J1148" s="1"/>
  <c r="I1149"/>
  <c r="J1149" s="1"/>
  <c r="I1150"/>
  <c r="J1150" s="1"/>
  <c r="I1151"/>
  <c r="J1151" s="1"/>
  <c r="I1152"/>
  <c r="J1152" s="1"/>
  <c r="I1153"/>
  <c r="J1153" s="1"/>
  <c r="I1154"/>
  <c r="J1154" s="1"/>
  <c r="I1155"/>
  <c r="J1155" s="1"/>
  <c r="I1156"/>
  <c r="J1156" s="1"/>
  <c r="I1157"/>
  <c r="J1157" s="1"/>
  <c r="I1158"/>
  <c r="J1158" s="1"/>
  <c r="I1159"/>
  <c r="J1159" s="1"/>
  <c r="I1160"/>
  <c r="J1160" s="1"/>
  <c r="I1161"/>
  <c r="J1161" s="1"/>
  <c r="I1162"/>
  <c r="J1162" s="1"/>
  <c r="I1163"/>
  <c r="J1163" s="1"/>
  <c r="I1164"/>
  <c r="J1164" s="1"/>
  <c r="I1165"/>
  <c r="J1165" s="1"/>
  <c r="I1166"/>
  <c r="J1166" s="1"/>
  <c r="I1167"/>
  <c r="J1167" s="1"/>
  <c r="I1168"/>
  <c r="J1168" s="1"/>
  <c r="I1169"/>
  <c r="J1169" s="1"/>
  <c r="I1170"/>
  <c r="J1170" s="1"/>
  <c r="I1171"/>
  <c r="J1171" s="1"/>
  <c r="I1172"/>
  <c r="J1172" s="1"/>
  <c r="I1173"/>
  <c r="J1173" s="1"/>
  <c r="I1174"/>
  <c r="J1174" s="1"/>
  <c r="I1175"/>
  <c r="J1175" s="1"/>
  <c r="I1176"/>
  <c r="J1176" s="1"/>
  <c r="I1177"/>
  <c r="J1177" s="1"/>
  <c r="I1178"/>
  <c r="J1178" s="1"/>
  <c r="I1179"/>
  <c r="J1179" s="1"/>
  <c r="I1180"/>
  <c r="J1180" s="1"/>
  <c r="I1181"/>
  <c r="J1181" s="1"/>
  <c r="I1182"/>
  <c r="J1182" s="1"/>
  <c r="I1183"/>
  <c r="J1183" s="1"/>
  <c r="I1184"/>
  <c r="J1184" s="1"/>
  <c r="I1185"/>
  <c r="J1185" s="1"/>
  <c r="I1186"/>
  <c r="J1186" s="1"/>
  <c r="I1187"/>
  <c r="J1187" s="1"/>
  <c r="I1188"/>
  <c r="J1188" s="1"/>
  <c r="I1189"/>
  <c r="J1189" s="1"/>
  <c r="I1190"/>
  <c r="J1190" s="1"/>
  <c r="I1191"/>
  <c r="J1191" s="1"/>
  <c r="I1192"/>
  <c r="J1192" s="1"/>
  <c r="I1193"/>
  <c r="J1193" s="1"/>
  <c r="I1194"/>
  <c r="J1194" s="1"/>
  <c r="I1195"/>
  <c r="J1195" s="1"/>
  <c r="I1196"/>
  <c r="J1196" s="1"/>
  <c r="I1197"/>
  <c r="J1197" s="1"/>
  <c r="I1198"/>
  <c r="J1198" s="1"/>
  <c r="I1199"/>
  <c r="J1199" s="1"/>
  <c r="I1200"/>
  <c r="J1200" s="1"/>
  <c r="I1201"/>
  <c r="J1201" s="1"/>
  <c r="I1202"/>
  <c r="J1202" s="1"/>
  <c r="I1203"/>
  <c r="J1203" s="1"/>
  <c r="I1204"/>
  <c r="J1204" s="1"/>
  <c r="I1205"/>
  <c r="J1205" s="1"/>
  <c r="I1206"/>
  <c r="J1206" s="1"/>
  <c r="I1207"/>
  <c r="J1207" s="1"/>
  <c r="I1208"/>
  <c r="J1208" s="1"/>
  <c r="I1209"/>
  <c r="J1209" s="1"/>
  <c r="I1210"/>
  <c r="J1210" s="1"/>
  <c r="I1211"/>
  <c r="J1211" s="1"/>
  <c r="I1212"/>
  <c r="J1212" s="1"/>
  <c r="I1213"/>
  <c r="J1213" s="1"/>
  <c r="I1214"/>
  <c r="J1214" s="1"/>
  <c r="I1215"/>
  <c r="J1215" s="1"/>
  <c r="I1216"/>
  <c r="J1216" s="1"/>
  <c r="I1217"/>
  <c r="J1217" s="1"/>
  <c r="I1218"/>
  <c r="J1218" s="1"/>
  <c r="I1219"/>
  <c r="J1219" s="1"/>
  <c r="I1220"/>
  <c r="J1220" s="1"/>
  <c r="I1221"/>
  <c r="J1221" s="1"/>
  <c r="I1222"/>
  <c r="J1222" s="1"/>
  <c r="I1223"/>
  <c r="J1223" s="1"/>
  <c r="I1224"/>
  <c r="J1224" s="1"/>
  <c r="I1225"/>
  <c r="J1225" s="1"/>
  <c r="I1226"/>
  <c r="J1226" s="1"/>
  <c r="I1227"/>
  <c r="J1227" s="1"/>
  <c r="I1228"/>
  <c r="J1228" s="1"/>
  <c r="I1229"/>
  <c r="J1229" s="1"/>
  <c r="I1230"/>
  <c r="J1230" s="1"/>
  <c r="I1231"/>
  <c r="J1231" s="1"/>
  <c r="I1232"/>
  <c r="J1232" s="1"/>
  <c r="I1233"/>
  <c r="J1233" s="1"/>
  <c r="I1234"/>
  <c r="J1234" s="1"/>
  <c r="I1235"/>
  <c r="J1235" s="1"/>
  <c r="I1236"/>
  <c r="J1236" s="1"/>
  <c r="I1237"/>
  <c r="J1237" s="1"/>
  <c r="I1238"/>
  <c r="J1238" s="1"/>
  <c r="I1239"/>
  <c r="J1239" s="1"/>
  <c r="I1240"/>
  <c r="J1240" s="1"/>
  <c r="I1241"/>
  <c r="J1241" s="1"/>
  <c r="I1242"/>
  <c r="J1242" s="1"/>
  <c r="I1243"/>
  <c r="J1243" s="1"/>
  <c r="I1244"/>
  <c r="J1244" s="1"/>
  <c r="I1245"/>
  <c r="J1245" s="1"/>
  <c r="I1246"/>
  <c r="J1246" s="1"/>
  <c r="I1247"/>
  <c r="J1247" s="1"/>
  <c r="I1248"/>
  <c r="J1248" s="1"/>
  <c r="I1249"/>
  <c r="J1249" s="1"/>
  <c r="I1250"/>
  <c r="J1250" s="1"/>
  <c r="I1251"/>
  <c r="J1251" s="1"/>
  <c r="I1252"/>
  <c r="J1252" s="1"/>
  <c r="I1253"/>
  <c r="J1253" s="1"/>
  <c r="I1254"/>
  <c r="J1254" s="1"/>
  <c r="I1255"/>
  <c r="J1255" s="1"/>
  <c r="I1256"/>
  <c r="J1256" s="1"/>
  <c r="I1257"/>
  <c r="J1257" s="1"/>
  <c r="I1258"/>
  <c r="J1258" s="1"/>
  <c r="I1259"/>
  <c r="J1259" s="1"/>
  <c r="I1260"/>
  <c r="J1260" s="1"/>
  <c r="I1261"/>
  <c r="J1261" s="1"/>
  <c r="I1262"/>
  <c r="J1262" s="1"/>
  <c r="I1263"/>
  <c r="J1263" s="1"/>
  <c r="I1264"/>
  <c r="J1264" s="1"/>
  <c r="I1265"/>
  <c r="J1265" s="1"/>
  <c r="I1266"/>
  <c r="J1266" s="1"/>
  <c r="I1267"/>
  <c r="J1267" s="1"/>
  <c r="I1268"/>
  <c r="J1268" s="1"/>
  <c r="I1269"/>
  <c r="J1269" s="1"/>
  <c r="I1270"/>
  <c r="J1270" s="1"/>
  <c r="I1271"/>
  <c r="J1271" s="1"/>
  <c r="I1272"/>
  <c r="J1272" s="1"/>
  <c r="I1273"/>
  <c r="J1273" s="1"/>
  <c r="I1274"/>
  <c r="J1274" s="1"/>
  <c r="I1275"/>
  <c r="J1275" s="1"/>
  <c r="I1276"/>
  <c r="J1276" s="1"/>
  <c r="I1277"/>
  <c r="J1277" s="1"/>
  <c r="I1278"/>
  <c r="J1278" s="1"/>
  <c r="I1279"/>
  <c r="J1279" s="1"/>
  <c r="I1280"/>
  <c r="J1280" s="1"/>
  <c r="I1281"/>
  <c r="J1281" s="1"/>
  <c r="I1282"/>
  <c r="J1282" s="1"/>
  <c r="I1283"/>
  <c r="J1283" s="1"/>
  <c r="I1284"/>
  <c r="J1284" s="1"/>
  <c r="I1285"/>
  <c r="J1285" s="1"/>
  <c r="I1286"/>
  <c r="J1286" s="1"/>
  <c r="I1287"/>
  <c r="J1287" s="1"/>
  <c r="I1288"/>
  <c r="J1288" s="1"/>
  <c r="I1289"/>
  <c r="J1289" s="1"/>
  <c r="I1290"/>
  <c r="J1290" s="1"/>
  <c r="I1291"/>
  <c r="J1291" s="1"/>
  <c r="I1292"/>
  <c r="J1292" s="1"/>
  <c r="I1293"/>
  <c r="J1293" s="1"/>
  <c r="I1294"/>
  <c r="J1294" s="1"/>
  <c r="I1295"/>
  <c r="J1295" s="1"/>
  <c r="I1296"/>
  <c r="J1296" s="1"/>
  <c r="I1297"/>
  <c r="J1297" s="1"/>
  <c r="I1298"/>
  <c r="J1298" s="1"/>
  <c r="I1299"/>
  <c r="J1299" s="1"/>
  <c r="I1300"/>
  <c r="J1300" s="1"/>
  <c r="I1301"/>
  <c r="J1301" s="1"/>
  <c r="I1302"/>
  <c r="J1302" s="1"/>
  <c r="I1303"/>
  <c r="J1303" s="1"/>
  <c r="I1304"/>
  <c r="J1304" s="1"/>
  <c r="I1305"/>
  <c r="J1305" s="1"/>
  <c r="I1306"/>
  <c r="J1306" s="1"/>
  <c r="I1307"/>
  <c r="J1307" s="1"/>
  <c r="I1308"/>
  <c r="J1308" s="1"/>
  <c r="I1309"/>
  <c r="J1309" s="1"/>
  <c r="I1310"/>
  <c r="J1310" s="1"/>
  <c r="I1311"/>
  <c r="J1311" s="1"/>
  <c r="I1312"/>
  <c r="J1312" s="1"/>
  <c r="I1313"/>
  <c r="J1313" s="1"/>
  <c r="I1314"/>
  <c r="J1314" s="1"/>
  <c r="I1315"/>
  <c r="J1315" s="1"/>
  <c r="I1316"/>
  <c r="J1316" s="1"/>
  <c r="I1317"/>
  <c r="J1317" s="1"/>
  <c r="I1318"/>
  <c r="J1318" s="1"/>
  <c r="I1319"/>
  <c r="J1319" s="1"/>
  <c r="I1320"/>
  <c r="J1320" s="1"/>
  <c r="I1321"/>
  <c r="J1321" s="1"/>
  <c r="I1322"/>
  <c r="J1322" s="1"/>
  <c r="I1323"/>
  <c r="J1323" s="1"/>
  <c r="I1324"/>
  <c r="J1324" s="1"/>
  <c r="I1325"/>
  <c r="J1325" s="1"/>
  <c r="I1326"/>
  <c r="J1326" s="1"/>
  <c r="I1327"/>
  <c r="J1327" s="1"/>
  <c r="I1328"/>
  <c r="J1328" s="1"/>
  <c r="I1329"/>
  <c r="J1329" s="1"/>
  <c r="I1330"/>
  <c r="J1330" s="1"/>
  <c r="I1331"/>
  <c r="J1331" s="1"/>
  <c r="I1332"/>
  <c r="J1332" s="1"/>
  <c r="I1333"/>
  <c r="J1333" s="1"/>
  <c r="I1334"/>
  <c r="J1334" s="1"/>
  <c r="I1335"/>
  <c r="J1335" s="1"/>
  <c r="I1336"/>
  <c r="J1336" s="1"/>
  <c r="I1337"/>
  <c r="J1337" s="1"/>
  <c r="I1338"/>
  <c r="J1338" s="1"/>
  <c r="I1339"/>
  <c r="J1339" s="1"/>
  <c r="I1340"/>
  <c r="J1340" s="1"/>
  <c r="I1341"/>
  <c r="J1341" s="1"/>
  <c r="I1342"/>
  <c r="J1342" s="1"/>
  <c r="I1343"/>
  <c r="J1343" s="1"/>
  <c r="I1344"/>
  <c r="J1344" s="1"/>
  <c r="I1345"/>
  <c r="J1345" s="1"/>
  <c r="I1346"/>
  <c r="J1346" s="1"/>
  <c r="I1347"/>
  <c r="J1347" s="1"/>
  <c r="I1348"/>
  <c r="J1348" s="1"/>
  <c r="I1349"/>
  <c r="J1349" s="1"/>
  <c r="I1350"/>
  <c r="J1350" s="1"/>
  <c r="I1351"/>
  <c r="J1351" s="1"/>
  <c r="I1352"/>
  <c r="J1352" s="1"/>
  <c r="I1353"/>
  <c r="J1353" s="1"/>
  <c r="I1354"/>
  <c r="J1354" s="1"/>
  <c r="I1355"/>
  <c r="J1355" s="1"/>
  <c r="I1356"/>
  <c r="J1356" s="1"/>
  <c r="I1357"/>
  <c r="J1357" s="1"/>
  <c r="I1358"/>
  <c r="J1358" s="1"/>
  <c r="I1359"/>
  <c r="J1359" s="1"/>
  <c r="I1360"/>
  <c r="J1360" s="1"/>
  <c r="I1361"/>
  <c r="J1361" s="1"/>
  <c r="I1362"/>
  <c r="J1362" s="1"/>
  <c r="I1363"/>
  <c r="J1363" s="1"/>
  <c r="I1364"/>
  <c r="J1364" s="1"/>
  <c r="I1365"/>
  <c r="J1365" s="1"/>
  <c r="I1366"/>
  <c r="J1366" s="1"/>
  <c r="I1367"/>
  <c r="J1367" s="1"/>
  <c r="I1368"/>
  <c r="J1368" s="1"/>
  <c r="I1369"/>
  <c r="J1369" s="1"/>
  <c r="I1370"/>
  <c r="J1370" s="1"/>
  <c r="I1371"/>
  <c r="J1371" s="1"/>
  <c r="I1372"/>
  <c r="J1372" s="1"/>
  <c r="I1373"/>
  <c r="J1373" s="1"/>
  <c r="I1374"/>
  <c r="J1374" s="1"/>
  <c r="I1375"/>
  <c r="J1375" s="1"/>
  <c r="I1376"/>
  <c r="J1376" s="1"/>
  <c r="I1377"/>
  <c r="J1377" s="1"/>
  <c r="I1378"/>
  <c r="J1378" s="1"/>
  <c r="I1379"/>
  <c r="J1379" s="1"/>
  <c r="I1380"/>
  <c r="J1380" s="1"/>
  <c r="I1381"/>
  <c r="J1381" s="1"/>
  <c r="I1382"/>
  <c r="J1382" s="1"/>
  <c r="I1383"/>
  <c r="J1383" s="1"/>
  <c r="I1384"/>
  <c r="J1384" s="1"/>
  <c r="I1385"/>
  <c r="J1385" s="1"/>
  <c r="I1386"/>
  <c r="J1386" s="1"/>
  <c r="I1387"/>
  <c r="J1387" s="1"/>
  <c r="I1388"/>
  <c r="J1388" s="1"/>
  <c r="I1389"/>
  <c r="J1389" s="1"/>
  <c r="I1390"/>
  <c r="J1390" s="1"/>
  <c r="I1391"/>
  <c r="J1391" s="1"/>
  <c r="I1392"/>
  <c r="J1392" s="1"/>
  <c r="I1393"/>
  <c r="J1393" s="1"/>
  <c r="I1394"/>
  <c r="J1394" s="1"/>
  <c r="I1395"/>
  <c r="J1395" s="1"/>
  <c r="I1396"/>
  <c r="J1396" s="1"/>
  <c r="I1397"/>
  <c r="J1397" s="1"/>
  <c r="I1398"/>
  <c r="J1398" s="1"/>
  <c r="I1399"/>
  <c r="J1399" s="1"/>
  <c r="I1400"/>
  <c r="J1400" s="1"/>
  <c r="I1401"/>
  <c r="J1401" s="1"/>
  <c r="I1402"/>
  <c r="J1402" s="1"/>
  <c r="I1403"/>
  <c r="J1403" s="1"/>
  <c r="I1404"/>
  <c r="J1404" s="1"/>
  <c r="I1405"/>
  <c r="J1405" s="1"/>
  <c r="I1406"/>
  <c r="J1406" s="1"/>
  <c r="I1407"/>
  <c r="J1407" s="1"/>
  <c r="I1408"/>
  <c r="J1408" s="1"/>
  <c r="I1409"/>
  <c r="J1409" s="1"/>
  <c r="I1410"/>
  <c r="J1410" s="1"/>
  <c r="I1411"/>
  <c r="J1411" s="1"/>
  <c r="I1412"/>
  <c r="J1412" s="1"/>
  <c r="I1413"/>
  <c r="J1413" s="1"/>
  <c r="I1414"/>
  <c r="J1414" s="1"/>
  <c r="I1415"/>
  <c r="J1415" s="1"/>
  <c r="I1416"/>
  <c r="J1416" s="1"/>
  <c r="I1417"/>
  <c r="J1417" s="1"/>
  <c r="I1418"/>
  <c r="J1418" s="1"/>
  <c r="I1419"/>
  <c r="J1419" s="1"/>
  <c r="I1420"/>
  <c r="J1420" s="1"/>
  <c r="I1421"/>
  <c r="J1421" s="1"/>
  <c r="I1422"/>
  <c r="J1422" s="1"/>
  <c r="I1423"/>
  <c r="J1423" s="1"/>
  <c r="I1424"/>
  <c r="J1424" s="1"/>
  <c r="I1425"/>
  <c r="J1425" s="1"/>
  <c r="I1426"/>
  <c r="J1426" s="1"/>
  <c r="I1427"/>
  <c r="J1427" s="1"/>
  <c r="I1428"/>
  <c r="J1428" s="1"/>
  <c r="I1429"/>
  <c r="J1429" s="1"/>
  <c r="I1430"/>
  <c r="J1430" s="1"/>
  <c r="I1431"/>
  <c r="J1431" s="1"/>
  <c r="I1432"/>
  <c r="J1432" s="1"/>
  <c r="I1433"/>
  <c r="J1433" s="1"/>
  <c r="I1434"/>
  <c r="J1434" s="1"/>
  <c r="I1435"/>
  <c r="J1435" s="1"/>
  <c r="I1436"/>
  <c r="J1436" s="1"/>
  <c r="I1437"/>
  <c r="J1437" s="1"/>
  <c r="I1438"/>
  <c r="J1438" s="1"/>
  <c r="I1439"/>
  <c r="J1439" s="1"/>
  <c r="I1440"/>
  <c r="J1440" s="1"/>
  <c r="I1441"/>
  <c r="J1441" s="1"/>
  <c r="I1442"/>
  <c r="J1442" s="1"/>
  <c r="I1443"/>
  <c r="J1443" s="1"/>
  <c r="I1444"/>
  <c r="J1444" s="1"/>
  <c r="I1445"/>
  <c r="J1445" s="1"/>
  <c r="I1446"/>
  <c r="J1446" s="1"/>
  <c r="I1447"/>
  <c r="J1447" s="1"/>
  <c r="I1448"/>
  <c r="J1448" s="1"/>
  <c r="I1449"/>
  <c r="J1449" s="1"/>
  <c r="I1450"/>
  <c r="J1450" s="1"/>
  <c r="I1451"/>
  <c r="J1451" s="1"/>
  <c r="I1452"/>
  <c r="J1452" s="1"/>
  <c r="I1453"/>
  <c r="J1453" s="1"/>
  <c r="I1454"/>
  <c r="J1454" s="1"/>
  <c r="I1455"/>
  <c r="J1455" s="1"/>
  <c r="I1456"/>
  <c r="J1456" s="1"/>
  <c r="I1457"/>
  <c r="J1457" s="1"/>
  <c r="I1458"/>
  <c r="J1458" s="1"/>
  <c r="I1459"/>
  <c r="J1459" s="1"/>
  <c r="I1460"/>
  <c r="J1460" s="1"/>
  <c r="I1461"/>
  <c r="J1461" s="1"/>
  <c r="I1462"/>
  <c r="J1462" s="1"/>
  <c r="I1463"/>
  <c r="J1463" s="1"/>
  <c r="I1464"/>
  <c r="J1464" s="1"/>
  <c r="I1465"/>
  <c r="J1465" s="1"/>
  <c r="I1466"/>
  <c r="J1466" s="1"/>
  <c r="I1467"/>
  <c r="J1467" s="1"/>
  <c r="I1468"/>
  <c r="J1468" s="1"/>
  <c r="I1469"/>
  <c r="J1469" s="1"/>
  <c r="I1470"/>
  <c r="J1470" s="1"/>
  <c r="I1471"/>
  <c r="J1471" s="1"/>
  <c r="I1472"/>
  <c r="J1472" s="1"/>
  <c r="I1473"/>
  <c r="J1473" s="1"/>
  <c r="I1474"/>
  <c r="J1474" s="1"/>
  <c r="I1475"/>
  <c r="J1475" s="1"/>
  <c r="I1476"/>
  <c r="J1476" s="1"/>
  <c r="I1477"/>
  <c r="J1477" s="1"/>
  <c r="I1478"/>
  <c r="J1478" s="1"/>
  <c r="I1479"/>
  <c r="J1479" s="1"/>
  <c r="I1480"/>
  <c r="J1480" s="1"/>
  <c r="I1481"/>
  <c r="J1481" s="1"/>
  <c r="I1482"/>
  <c r="J1482" s="1"/>
  <c r="I1483"/>
  <c r="J1483" s="1"/>
  <c r="I1484"/>
  <c r="J1484" s="1"/>
  <c r="I1485"/>
  <c r="J1485" s="1"/>
  <c r="I1486"/>
  <c r="J1486" s="1"/>
  <c r="I1487"/>
  <c r="J1487" s="1"/>
  <c r="I1488"/>
  <c r="J1488" s="1"/>
  <c r="I1489"/>
  <c r="J1489" s="1"/>
  <c r="I1490"/>
  <c r="J1490" s="1"/>
  <c r="I1491"/>
  <c r="J1491" s="1"/>
  <c r="I1492"/>
  <c r="J1492" s="1"/>
  <c r="I1493"/>
  <c r="J1493" s="1"/>
  <c r="I1494"/>
  <c r="J1494" s="1"/>
  <c r="I1495"/>
  <c r="J1495" s="1"/>
  <c r="I1496"/>
  <c r="J1496" s="1"/>
  <c r="I1497"/>
  <c r="J1497" s="1"/>
  <c r="I1498"/>
  <c r="J1498" s="1"/>
  <c r="I1499"/>
  <c r="J1499" s="1"/>
  <c r="I1500"/>
  <c r="J1500" s="1"/>
  <c r="I1501"/>
  <c r="J1501" s="1"/>
  <c r="I1502"/>
  <c r="J1502" s="1"/>
  <c r="I1503"/>
  <c r="J1503" s="1"/>
  <c r="I1504"/>
  <c r="J1504" s="1"/>
  <c r="I1505"/>
  <c r="J1505" s="1"/>
  <c r="I1506"/>
  <c r="J1506" s="1"/>
  <c r="I1507"/>
  <c r="J1507" s="1"/>
  <c r="I1508"/>
  <c r="J1508" s="1"/>
  <c r="I1509"/>
  <c r="J1509" s="1"/>
  <c r="I1510"/>
  <c r="J1510" s="1"/>
  <c r="I1511"/>
  <c r="J1511" s="1"/>
  <c r="I1512"/>
  <c r="J1512" s="1"/>
  <c r="I1513"/>
  <c r="J1513" s="1"/>
  <c r="I1514"/>
  <c r="J1514" s="1"/>
  <c r="I1515"/>
  <c r="J1515" s="1"/>
  <c r="I1516"/>
  <c r="J1516" s="1"/>
  <c r="I1517"/>
  <c r="J1517" s="1"/>
  <c r="I1518"/>
  <c r="J1518" s="1"/>
  <c r="I1519"/>
  <c r="J1519" s="1"/>
  <c r="I1520"/>
  <c r="J1520" s="1"/>
  <c r="I1521"/>
  <c r="J1521" s="1"/>
  <c r="I1522"/>
  <c r="J1522" s="1"/>
  <c r="I1523"/>
  <c r="J1523" s="1"/>
  <c r="I1524"/>
  <c r="J1524" s="1"/>
  <c r="I1525"/>
  <c r="J1525" s="1"/>
  <c r="I1526"/>
  <c r="J1526" s="1"/>
  <c r="I1527"/>
  <c r="J1527" s="1"/>
  <c r="I1528"/>
  <c r="J1528" s="1"/>
  <c r="I1529"/>
  <c r="J1529" s="1"/>
  <c r="I1530"/>
  <c r="J1530" s="1"/>
  <c r="I1531"/>
  <c r="J1531" s="1"/>
  <c r="I1532"/>
  <c r="J1532" s="1"/>
  <c r="I1533"/>
  <c r="J1533" s="1"/>
  <c r="I1534"/>
  <c r="J1534" s="1"/>
  <c r="I1535"/>
  <c r="J1535" s="1"/>
  <c r="I1536"/>
  <c r="J1536" s="1"/>
  <c r="I1537"/>
  <c r="J1537" s="1"/>
  <c r="I1538"/>
  <c r="J1538" s="1"/>
  <c r="I1539"/>
  <c r="J1539" s="1"/>
  <c r="I1540"/>
  <c r="J1540" s="1"/>
  <c r="I1541"/>
  <c r="J1541" s="1"/>
  <c r="I1542"/>
  <c r="J1542" s="1"/>
  <c r="I1543"/>
  <c r="J1543" s="1"/>
  <c r="I1544"/>
  <c r="J1544" s="1"/>
  <c r="I1545"/>
  <c r="J1545" s="1"/>
  <c r="I1546"/>
  <c r="J1546" s="1"/>
  <c r="I1547"/>
  <c r="J1547" s="1"/>
  <c r="I1548"/>
  <c r="J1548" s="1"/>
  <c r="I1549"/>
  <c r="J1549" s="1"/>
  <c r="I1550"/>
  <c r="J1550" s="1"/>
  <c r="I1551"/>
  <c r="J1551" s="1"/>
  <c r="I1552"/>
  <c r="J1552" s="1"/>
  <c r="I1553"/>
  <c r="J1553" s="1"/>
  <c r="I1554"/>
  <c r="J1554" s="1"/>
  <c r="I1555"/>
  <c r="J1555" s="1"/>
  <c r="I1556"/>
  <c r="J1556" s="1"/>
  <c r="I1557"/>
  <c r="J1557" s="1"/>
  <c r="I1558"/>
  <c r="J1558" s="1"/>
  <c r="I1559"/>
  <c r="J1559" s="1"/>
  <c r="I1560"/>
  <c r="J1560" s="1"/>
  <c r="I1561"/>
  <c r="J1561" s="1"/>
  <c r="I1562"/>
  <c r="J1562" s="1"/>
  <c r="I1563"/>
  <c r="J1563" s="1"/>
  <c r="I1564"/>
  <c r="J1564" s="1"/>
  <c r="I1565"/>
  <c r="J1565" s="1"/>
  <c r="I1566"/>
  <c r="J1566" s="1"/>
  <c r="I1567"/>
  <c r="J1567" s="1"/>
  <c r="I1568"/>
  <c r="J1568" s="1"/>
  <c r="I1569"/>
  <c r="J1569" s="1"/>
  <c r="I1570"/>
  <c r="J1570" s="1"/>
  <c r="I1571"/>
  <c r="J1571" s="1"/>
  <c r="I1572"/>
  <c r="J1572" s="1"/>
  <c r="I1573"/>
  <c r="J1573" s="1"/>
  <c r="I1574"/>
  <c r="J1574" s="1"/>
  <c r="I1575"/>
  <c r="J1575" s="1"/>
  <c r="I1576"/>
  <c r="J1576" s="1"/>
  <c r="I1577"/>
  <c r="J1577" s="1"/>
  <c r="I1578"/>
  <c r="J1578" s="1"/>
  <c r="I1579"/>
  <c r="J1579" s="1"/>
  <c r="I1580"/>
  <c r="J1580" s="1"/>
  <c r="I1581"/>
  <c r="J1581" s="1"/>
  <c r="I1582"/>
  <c r="J1582" s="1"/>
  <c r="I1583"/>
  <c r="J1583" s="1"/>
  <c r="I1584"/>
  <c r="J1584" s="1"/>
  <c r="I1585"/>
  <c r="J1585" s="1"/>
  <c r="I1586"/>
  <c r="J1586" s="1"/>
  <c r="I1587"/>
  <c r="J1587" s="1"/>
  <c r="I1588"/>
  <c r="J1588" s="1"/>
  <c r="I1589"/>
  <c r="J1589" s="1"/>
  <c r="I1590"/>
  <c r="J1590" s="1"/>
  <c r="I1591"/>
  <c r="J1591" s="1"/>
  <c r="I1592"/>
  <c r="J1592" s="1"/>
  <c r="I1593"/>
  <c r="J1593" s="1"/>
  <c r="I1594"/>
  <c r="J1594" s="1"/>
  <c r="I1595"/>
  <c r="J1595" s="1"/>
  <c r="I1596"/>
  <c r="J1596" s="1"/>
  <c r="I1597"/>
  <c r="J1597" s="1"/>
  <c r="I1598"/>
  <c r="J1598" s="1"/>
  <c r="I1599"/>
  <c r="J1599" s="1"/>
  <c r="I1600"/>
  <c r="J1600" s="1"/>
  <c r="I1601"/>
  <c r="J1601" s="1"/>
  <c r="I1602"/>
  <c r="J1602" s="1"/>
  <c r="I1603"/>
  <c r="J1603" s="1"/>
  <c r="I1604"/>
  <c r="J1604" s="1"/>
  <c r="I1605"/>
  <c r="J1605" s="1"/>
  <c r="I1606"/>
  <c r="J1606" s="1"/>
  <c r="I1607"/>
  <c r="J1607" s="1"/>
  <c r="I1608"/>
  <c r="J1608" s="1"/>
  <c r="I1609"/>
  <c r="J1609" s="1"/>
  <c r="I1610"/>
  <c r="J1610" s="1"/>
  <c r="I1611"/>
  <c r="J1611" s="1"/>
  <c r="I1612"/>
  <c r="J1612" s="1"/>
  <c r="I1613"/>
  <c r="J1613" s="1"/>
  <c r="I1614"/>
  <c r="J1614" s="1"/>
  <c r="I1615"/>
  <c r="J1615" s="1"/>
  <c r="I1616"/>
  <c r="J1616" s="1"/>
  <c r="I1617"/>
  <c r="J1617" s="1"/>
  <c r="I1618"/>
  <c r="J1618" s="1"/>
  <c r="I1619"/>
  <c r="J1619" s="1"/>
  <c r="I1620"/>
  <c r="J1620" s="1"/>
  <c r="I1621"/>
  <c r="J1621" s="1"/>
  <c r="I1622"/>
  <c r="J1622" s="1"/>
  <c r="I1623"/>
  <c r="J1623" s="1"/>
  <c r="I1624"/>
  <c r="J1624" s="1"/>
  <c r="I1625"/>
  <c r="J1625" s="1"/>
  <c r="I1626"/>
  <c r="J1626" s="1"/>
  <c r="I1627"/>
  <c r="J1627" s="1"/>
  <c r="I1628"/>
  <c r="J1628" s="1"/>
  <c r="I1629"/>
  <c r="J1629" s="1"/>
  <c r="I1630"/>
  <c r="J1630" s="1"/>
  <c r="I1631"/>
  <c r="J1631" s="1"/>
  <c r="I1632"/>
  <c r="J1632" s="1"/>
  <c r="I1633"/>
  <c r="J1633" s="1"/>
  <c r="I1634"/>
  <c r="J1634" s="1"/>
  <c r="I1635"/>
  <c r="J1635" s="1"/>
  <c r="I1636"/>
  <c r="J1636" s="1"/>
  <c r="I1637"/>
  <c r="J1637" s="1"/>
  <c r="I1638"/>
  <c r="J1638" s="1"/>
  <c r="I1639"/>
  <c r="J1639" s="1"/>
  <c r="I1640"/>
  <c r="J1640" s="1"/>
  <c r="I1641"/>
  <c r="J1641" s="1"/>
  <c r="I1642"/>
  <c r="J1642" s="1"/>
  <c r="I1643"/>
  <c r="J1643" s="1"/>
  <c r="I1644"/>
  <c r="J1644" s="1"/>
  <c r="I1645"/>
  <c r="J1645" s="1"/>
  <c r="I1646"/>
  <c r="J1646" s="1"/>
  <c r="I1647"/>
  <c r="J1647" s="1"/>
  <c r="I1648"/>
  <c r="J1648" s="1"/>
  <c r="I1649"/>
  <c r="J1649" s="1"/>
  <c r="I1650"/>
  <c r="J1650" s="1"/>
  <c r="I1651"/>
  <c r="J1651" s="1"/>
  <c r="I1652"/>
  <c r="J1652" s="1"/>
  <c r="I1653"/>
  <c r="J1653" s="1"/>
  <c r="I1654"/>
  <c r="J1654" s="1"/>
  <c r="I1655"/>
  <c r="J1655" s="1"/>
  <c r="I1656"/>
  <c r="J1656" s="1"/>
  <c r="I1657"/>
  <c r="J1657" s="1"/>
  <c r="I1658"/>
  <c r="J1658" s="1"/>
  <c r="I1659"/>
  <c r="J1659" s="1"/>
  <c r="I1660"/>
  <c r="J1660" s="1"/>
  <c r="I1661"/>
  <c r="J1661" s="1"/>
  <c r="I1662"/>
  <c r="J1662" s="1"/>
  <c r="I1663"/>
  <c r="J1663" s="1"/>
  <c r="I1664"/>
  <c r="J1664" s="1"/>
  <c r="I1665"/>
  <c r="J1665" s="1"/>
  <c r="I1666"/>
  <c r="J1666" s="1"/>
  <c r="I1667"/>
  <c r="J1667" s="1"/>
  <c r="I1668"/>
  <c r="J1668" s="1"/>
  <c r="I1669"/>
  <c r="J1669" s="1"/>
  <c r="I1670"/>
  <c r="J1670" s="1"/>
  <c r="I1671"/>
  <c r="J1671" s="1"/>
  <c r="I1672"/>
  <c r="J1672" s="1"/>
  <c r="I1673"/>
  <c r="J1673" s="1"/>
  <c r="I1674"/>
  <c r="J1674" s="1"/>
  <c r="I1675"/>
  <c r="J1675" s="1"/>
  <c r="I1676"/>
  <c r="J1676" s="1"/>
  <c r="I1677"/>
  <c r="J1677" s="1"/>
  <c r="I1678"/>
  <c r="J1678" s="1"/>
  <c r="I1679"/>
  <c r="J1679" s="1"/>
  <c r="I1680"/>
  <c r="J1680" s="1"/>
  <c r="I1681"/>
  <c r="J1681" s="1"/>
  <c r="I1682"/>
  <c r="J1682" s="1"/>
  <c r="I1683"/>
  <c r="J1683" s="1"/>
  <c r="I1684"/>
  <c r="J1684" s="1"/>
  <c r="I1685"/>
  <c r="J1685" s="1"/>
  <c r="I1686"/>
  <c r="J1686" s="1"/>
  <c r="I1687"/>
  <c r="J1687" s="1"/>
  <c r="I1688"/>
  <c r="J1688" s="1"/>
  <c r="I1689"/>
  <c r="J1689" s="1"/>
  <c r="I1690"/>
  <c r="J1690" s="1"/>
  <c r="I1691"/>
  <c r="J1691" s="1"/>
  <c r="I1692"/>
  <c r="J1692" s="1"/>
  <c r="I1693"/>
  <c r="J1693" s="1"/>
  <c r="I1694"/>
  <c r="J1694" s="1"/>
  <c r="I1695"/>
  <c r="J1695" s="1"/>
  <c r="I1696"/>
  <c r="J1696" s="1"/>
  <c r="I1697"/>
  <c r="J1697" s="1"/>
  <c r="I1698"/>
  <c r="J1698" s="1"/>
  <c r="I1699"/>
  <c r="J1699" s="1"/>
  <c r="I1700"/>
  <c r="J1700" s="1"/>
  <c r="I1701"/>
  <c r="J1701" s="1"/>
  <c r="I1702"/>
  <c r="J1702" s="1"/>
  <c r="I1703"/>
  <c r="J1703" s="1"/>
  <c r="I1704"/>
  <c r="J1704" s="1"/>
  <c r="I1705"/>
  <c r="J1705" s="1"/>
  <c r="I1706"/>
  <c r="J1706" s="1"/>
  <c r="I1707"/>
  <c r="J1707" s="1"/>
  <c r="I1708"/>
  <c r="J1708" s="1"/>
  <c r="I1709"/>
  <c r="J1709" s="1"/>
  <c r="I1710"/>
  <c r="J1710" s="1"/>
  <c r="I1711"/>
  <c r="J1711" s="1"/>
  <c r="I1712"/>
  <c r="J1712" s="1"/>
  <c r="I1713"/>
  <c r="J1713" s="1"/>
  <c r="I1714"/>
  <c r="J1714" s="1"/>
  <c r="I1715"/>
  <c r="J1715" s="1"/>
  <c r="I1716"/>
  <c r="J1716" s="1"/>
  <c r="I1717"/>
  <c r="J1717" s="1"/>
  <c r="I1718"/>
  <c r="J1718" s="1"/>
  <c r="I1719"/>
  <c r="J1719" s="1"/>
  <c r="I1720"/>
  <c r="J1720" s="1"/>
  <c r="I1721"/>
  <c r="J1721" s="1"/>
  <c r="I1722"/>
  <c r="J1722" s="1"/>
  <c r="I1723"/>
  <c r="J1723" s="1"/>
  <c r="I1724"/>
  <c r="J1724" s="1"/>
  <c r="I1725"/>
  <c r="J1725" s="1"/>
  <c r="I1726"/>
  <c r="J1726" s="1"/>
  <c r="I1727"/>
  <c r="J1727" s="1"/>
  <c r="I1728"/>
  <c r="J1728" s="1"/>
  <c r="I1729"/>
  <c r="J1729" s="1"/>
  <c r="I1730"/>
  <c r="J1730" s="1"/>
  <c r="I1731"/>
  <c r="J1731" s="1"/>
  <c r="I1732"/>
  <c r="J1732" s="1"/>
  <c r="I1733"/>
  <c r="J1733" s="1"/>
  <c r="I1734"/>
  <c r="J1734" s="1"/>
  <c r="I1735"/>
  <c r="J1735" s="1"/>
  <c r="I1736"/>
  <c r="J1736" s="1"/>
  <c r="I1737"/>
  <c r="J1737" s="1"/>
  <c r="I1738"/>
  <c r="J1738" s="1"/>
  <c r="I1739"/>
  <c r="J1739" s="1"/>
  <c r="I1740"/>
  <c r="J1740" s="1"/>
  <c r="I1741"/>
  <c r="J1741" s="1"/>
  <c r="I1742"/>
  <c r="J1742" s="1"/>
  <c r="I1743"/>
  <c r="J1743" s="1"/>
  <c r="I1744"/>
  <c r="J1744" s="1"/>
  <c r="I1745"/>
  <c r="J1745" s="1"/>
  <c r="I1746"/>
  <c r="J1746" s="1"/>
  <c r="I1747"/>
  <c r="J1747" s="1"/>
  <c r="I1748"/>
  <c r="J1748" s="1"/>
  <c r="I1749"/>
  <c r="J1749" s="1"/>
  <c r="I1750"/>
  <c r="J1750" s="1"/>
  <c r="I1751"/>
  <c r="J1751" s="1"/>
  <c r="I1752"/>
  <c r="J1752" s="1"/>
  <c r="I1753"/>
  <c r="J1753" s="1"/>
  <c r="I1754"/>
  <c r="J1754" s="1"/>
  <c r="I1755"/>
  <c r="J1755" s="1"/>
  <c r="I1756"/>
  <c r="J1756" s="1"/>
  <c r="I1757"/>
  <c r="J1757" s="1"/>
  <c r="I1758"/>
  <c r="J1758" s="1"/>
  <c r="I1759"/>
  <c r="J1759" s="1"/>
  <c r="I1760"/>
  <c r="J1760" s="1"/>
  <c r="I1761"/>
  <c r="J1761" s="1"/>
  <c r="I1762"/>
  <c r="J1762" s="1"/>
  <c r="I1763"/>
  <c r="J1763" s="1"/>
  <c r="I1764"/>
  <c r="J1764" s="1"/>
  <c r="I1765"/>
  <c r="J1765" s="1"/>
  <c r="I1766"/>
  <c r="J1766" s="1"/>
  <c r="I1767"/>
  <c r="J1767" s="1"/>
  <c r="I1768"/>
  <c r="J1768" s="1"/>
  <c r="I1769"/>
  <c r="J1769" s="1"/>
  <c r="I1770"/>
  <c r="J1770" s="1"/>
  <c r="I1771"/>
  <c r="J1771" s="1"/>
  <c r="I1772"/>
  <c r="J1772" s="1"/>
  <c r="I1773"/>
  <c r="J1773" s="1"/>
  <c r="I1774"/>
  <c r="J1774" s="1"/>
  <c r="I1775"/>
  <c r="J1775" s="1"/>
  <c r="I1776"/>
  <c r="J1776" s="1"/>
  <c r="I1777"/>
  <c r="J1777" s="1"/>
  <c r="I1778"/>
  <c r="J1778" s="1"/>
  <c r="I1779"/>
  <c r="J1779" s="1"/>
  <c r="I1780"/>
  <c r="J1780" s="1"/>
  <c r="I1781"/>
  <c r="J1781" s="1"/>
  <c r="I1782"/>
  <c r="J1782" s="1"/>
  <c r="I1783"/>
  <c r="J1783" s="1"/>
  <c r="I1784"/>
  <c r="J1784" s="1"/>
  <c r="I1785"/>
  <c r="J1785" s="1"/>
  <c r="I1786"/>
  <c r="J1786" s="1"/>
  <c r="I1787"/>
  <c r="J1787" s="1"/>
  <c r="I1788"/>
  <c r="J1788" s="1"/>
  <c r="I1789"/>
  <c r="J1789" s="1"/>
  <c r="I1790"/>
  <c r="J1790" s="1"/>
  <c r="I1791"/>
  <c r="J1791" s="1"/>
  <c r="I1792"/>
  <c r="J1792" s="1"/>
  <c r="I1793"/>
  <c r="J1793" s="1"/>
  <c r="I1794"/>
  <c r="J1794" s="1"/>
  <c r="I1795"/>
  <c r="J1795" s="1"/>
  <c r="I1796"/>
  <c r="J1796" s="1"/>
  <c r="I1797"/>
  <c r="J1797" s="1"/>
  <c r="I1798"/>
  <c r="J1798" s="1"/>
  <c r="I1799"/>
  <c r="J1799" s="1"/>
  <c r="I1800"/>
  <c r="J1800" s="1"/>
  <c r="I1801"/>
  <c r="J1801" s="1"/>
  <c r="I1802"/>
  <c r="J1802" s="1"/>
  <c r="I1803"/>
  <c r="J1803" s="1"/>
  <c r="I1804"/>
  <c r="J1804" s="1"/>
  <c r="I1805"/>
  <c r="J1805" s="1"/>
  <c r="I1806"/>
  <c r="J1806" s="1"/>
  <c r="I1807"/>
  <c r="J1807" s="1"/>
  <c r="I1808"/>
  <c r="J1808" s="1"/>
  <c r="I1809"/>
  <c r="J1809" s="1"/>
  <c r="I1810"/>
  <c r="J1810" s="1"/>
  <c r="I1811"/>
  <c r="J1811" s="1"/>
  <c r="I1812"/>
  <c r="J1812" s="1"/>
  <c r="I1813"/>
  <c r="J1813" s="1"/>
  <c r="I1814"/>
  <c r="J1814" s="1"/>
  <c r="I1815"/>
  <c r="J1815" s="1"/>
  <c r="I1816"/>
  <c r="J1816" s="1"/>
  <c r="I1817"/>
  <c r="J1817" s="1"/>
  <c r="I1818"/>
  <c r="J1818" s="1"/>
  <c r="I1819"/>
  <c r="J1819" s="1"/>
  <c r="I1820"/>
  <c r="J1820" s="1"/>
  <c r="I1821"/>
  <c r="J1821" s="1"/>
  <c r="I1822"/>
  <c r="J1822" s="1"/>
  <c r="I1823"/>
  <c r="J1823" s="1"/>
  <c r="I1824"/>
  <c r="J1824" s="1"/>
  <c r="I1825"/>
  <c r="J1825" s="1"/>
  <c r="I1826"/>
  <c r="J1826" s="1"/>
  <c r="I1827"/>
  <c r="J1827" s="1"/>
  <c r="I1828"/>
  <c r="J1828" s="1"/>
  <c r="I1829"/>
  <c r="J1829" s="1"/>
  <c r="I1830"/>
  <c r="J1830" s="1"/>
  <c r="I1831"/>
  <c r="J1831" s="1"/>
  <c r="I1832"/>
  <c r="J1832" s="1"/>
  <c r="I1833"/>
  <c r="J1833" s="1"/>
  <c r="I1834"/>
  <c r="J1834" s="1"/>
  <c r="I1835"/>
  <c r="J1835" s="1"/>
  <c r="I1836"/>
  <c r="J1836" s="1"/>
  <c r="I1837"/>
  <c r="J1837" s="1"/>
  <c r="I1838"/>
  <c r="J1838" s="1"/>
  <c r="I1839"/>
  <c r="J1839" s="1"/>
  <c r="I1840"/>
  <c r="J1840" s="1"/>
  <c r="I1841"/>
  <c r="J1841" s="1"/>
  <c r="I1842"/>
  <c r="J1842" s="1"/>
  <c r="I1843"/>
  <c r="J1843" s="1"/>
  <c r="I1844"/>
  <c r="J1844" s="1"/>
  <c r="I1845"/>
  <c r="J1845" s="1"/>
  <c r="I1846"/>
  <c r="J1846" s="1"/>
  <c r="I1847"/>
  <c r="J1847" s="1"/>
  <c r="I1848"/>
  <c r="J1848" s="1"/>
  <c r="I1849"/>
  <c r="J1849" s="1"/>
  <c r="I1850"/>
  <c r="J1850" s="1"/>
  <c r="I1851"/>
  <c r="J1851" s="1"/>
  <c r="I1852"/>
  <c r="J1852" s="1"/>
  <c r="I1853"/>
  <c r="J1853" s="1"/>
  <c r="I1854"/>
  <c r="J1854" s="1"/>
  <c r="I1855"/>
  <c r="J1855" s="1"/>
  <c r="I1856"/>
  <c r="J1856" s="1"/>
  <c r="I1857"/>
  <c r="J1857" s="1"/>
  <c r="I1858"/>
  <c r="J1858" s="1"/>
  <c r="I1859"/>
  <c r="J1859" s="1"/>
  <c r="I1860"/>
  <c r="J1860" s="1"/>
  <c r="I1861"/>
  <c r="J1861" s="1"/>
  <c r="I1862"/>
  <c r="J1862" s="1"/>
  <c r="I1863"/>
  <c r="J1863" s="1"/>
  <c r="I1864"/>
  <c r="J1864" s="1"/>
  <c r="I1865"/>
  <c r="J1865" s="1"/>
  <c r="I1866"/>
  <c r="J1866" s="1"/>
  <c r="I1867"/>
  <c r="J1867" s="1"/>
  <c r="I1868"/>
  <c r="J1868" s="1"/>
  <c r="I1869"/>
  <c r="J1869" s="1"/>
  <c r="I1870"/>
  <c r="J1870" s="1"/>
  <c r="I1871"/>
  <c r="J1871" s="1"/>
  <c r="I1872"/>
  <c r="J1872" s="1"/>
  <c r="I1873"/>
  <c r="J1873" s="1"/>
  <c r="I1874"/>
  <c r="J1874" s="1"/>
  <c r="I1875"/>
  <c r="J1875" s="1"/>
  <c r="I1876"/>
  <c r="J1876" s="1"/>
  <c r="I1877"/>
  <c r="J1877" s="1"/>
  <c r="I1878"/>
  <c r="J1878" s="1"/>
  <c r="I1879"/>
  <c r="J1879" s="1"/>
  <c r="I1880"/>
  <c r="J1880" s="1"/>
  <c r="I1881"/>
  <c r="J1881" s="1"/>
  <c r="I1882"/>
  <c r="J1882" s="1"/>
  <c r="I1883"/>
  <c r="J1883" s="1"/>
  <c r="I1884"/>
  <c r="J1884" s="1"/>
  <c r="I1885"/>
  <c r="J1885" s="1"/>
  <c r="I1886"/>
  <c r="J1886" s="1"/>
  <c r="I1887"/>
  <c r="J1887" s="1"/>
  <c r="I1888"/>
  <c r="J1888" s="1"/>
  <c r="I1889"/>
  <c r="J1889" s="1"/>
  <c r="I1890"/>
  <c r="J1890" s="1"/>
  <c r="I1891"/>
  <c r="J1891" s="1"/>
  <c r="I1892"/>
  <c r="J1892" s="1"/>
  <c r="I1893"/>
  <c r="J1893" s="1"/>
  <c r="I1894"/>
  <c r="J1894" s="1"/>
  <c r="I1895"/>
  <c r="J1895" s="1"/>
  <c r="I1896"/>
  <c r="J1896" s="1"/>
  <c r="I1897"/>
  <c r="J1897" s="1"/>
  <c r="I1898"/>
  <c r="J1898" s="1"/>
  <c r="I1899"/>
  <c r="J1899" s="1"/>
  <c r="I1900"/>
  <c r="J1900" s="1"/>
  <c r="I1901"/>
  <c r="J1901" s="1"/>
  <c r="I1902"/>
  <c r="J1902" s="1"/>
  <c r="I1903"/>
  <c r="J1903" s="1"/>
  <c r="I1904"/>
  <c r="J1904" s="1"/>
  <c r="I1905"/>
  <c r="J1905" s="1"/>
  <c r="I1906"/>
  <c r="J1906" s="1"/>
  <c r="I1907"/>
  <c r="J1907" s="1"/>
  <c r="I1908"/>
  <c r="J1908" s="1"/>
  <c r="I1909"/>
  <c r="J1909" s="1"/>
  <c r="I1910"/>
  <c r="J1910" s="1"/>
  <c r="I1911"/>
  <c r="J1911" s="1"/>
  <c r="I1912"/>
  <c r="J1912" s="1"/>
  <c r="I1913"/>
  <c r="J1913" s="1"/>
  <c r="I1914"/>
  <c r="J1914" s="1"/>
  <c r="I1915"/>
  <c r="J1915" s="1"/>
  <c r="I1916"/>
  <c r="J1916" s="1"/>
  <c r="I1917"/>
  <c r="J1917" s="1"/>
  <c r="I1918"/>
  <c r="J1918" s="1"/>
  <c r="I1919"/>
  <c r="J1919" s="1"/>
  <c r="I1920"/>
  <c r="J1920" s="1"/>
  <c r="I1921"/>
  <c r="J1921" s="1"/>
  <c r="I1922"/>
  <c r="J1922" s="1"/>
  <c r="I1923"/>
  <c r="J1923" s="1"/>
  <c r="I1924"/>
  <c r="J1924" s="1"/>
  <c r="I1925"/>
  <c r="J1925" s="1"/>
  <c r="I1926"/>
  <c r="J1926" s="1"/>
  <c r="I1927"/>
  <c r="J1927" s="1"/>
  <c r="I1928"/>
  <c r="J1928" s="1"/>
  <c r="I1929"/>
  <c r="J1929" s="1"/>
  <c r="I1930"/>
  <c r="J1930" s="1"/>
  <c r="I1931"/>
  <c r="J1931" s="1"/>
  <c r="I1932"/>
  <c r="J1932" s="1"/>
  <c r="I1933"/>
  <c r="J1933" s="1"/>
  <c r="I1934"/>
  <c r="J1934" s="1"/>
  <c r="I1935"/>
  <c r="J1935" s="1"/>
  <c r="I1936"/>
  <c r="J1936" s="1"/>
  <c r="I1937"/>
  <c r="J1937" s="1"/>
  <c r="I1938"/>
  <c r="J1938" s="1"/>
  <c r="I1939"/>
  <c r="J1939" s="1"/>
  <c r="I1940"/>
  <c r="J1940" s="1"/>
  <c r="I1941"/>
  <c r="J1941" s="1"/>
  <c r="I1942"/>
  <c r="J1942" s="1"/>
  <c r="I1943"/>
  <c r="J1943" s="1"/>
  <c r="I1944"/>
  <c r="J1944" s="1"/>
  <c r="I1945"/>
  <c r="J1945" s="1"/>
  <c r="I1946"/>
  <c r="J1946" s="1"/>
  <c r="I1947"/>
  <c r="J1947" s="1"/>
  <c r="I1948"/>
  <c r="J1948" s="1"/>
  <c r="I1949"/>
  <c r="J1949" s="1"/>
  <c r="I1950"/>
  <c r="J1950" s="1"/>
  <c r="I1951"/>
  <c r="J1951" s="1"/>
  <c r="I1952"/>
  <c r="J1952" s="1"/>
  <c r="I1953"/>
  <c r="J1953" s="1"/>
  <c r="I1954"/>
  <c r="J1954" s="1"/>
  <c r="I1955"/>
  <c r="J1955" s="1"/>
  <c r="I1956"/>
  <c r="J1956" s="1"/>
  <c r="I1957"/>
  <c r="J1957" s="1"/>
  <c r="I1958"/>
  <c r="J1958" s="1"/>
  <c r="I1959"/>
  <c r="J1959" s="1"/>
  <c r="I1960"/>
  <c r="J1960" s="1"/>
  <c r="I1961"/>
  <c r="J1961" s="1"/>
  <c r="I1962"/>
  <c r="J1962" s="1"/>
  <c r="I1963"/>
  <c r="J1963" s="1"/>
  <c r="I1964"/>
  <c r="J1964" s="1"/>
  <c r="I1965"/>
  <c r="J1965" s="1"/>
  <c r="I1966"/>
  <c r="J1966" s="1"/>
  <c r="I1967"/>
  <c r="J1967" s="1"/>
  <c r="I1968"/>
  <c r="J1968" s="1"/>
  <c r="I1969"/>
  <c r="J1969" s="1"/>
  <c r="I1970"/>
  <c r="J1970" s="1"/>
  <c r="I1971"/>
  <c r="J1971" s="1"/>
  <c r="I1972"/>
  <c r="J1972" s="1"/>
  <c r="I1973"/>
  <c r="J1973" s="1"/>
  <c r="I1974"/>
  <c r="J1974" s="1"/>
  <c r="I1975"/>
  <c r="J1975" s="1"/>
  <c r="I1976"/>
  <c r="J1976" s="1"/>
  <c r="I1977"/>
  <c r="J1977" s="1"/>
  <c r="I1978"/>
  <c r="J1978" s="1"/>
  <c r="I1979"/>
  <c r="J1979" s="1"/>
  <c r="I1980"/>
  <c r="J1980" s="1"/>
  <c r="I1981"/>
  <c r="J1981" s="1"/>
  <c r="I1982"/>
  <c r="J1982" s="1"/>
  <c r="I1983"/>
  <c r="J1983" s="1"/>
  <c r="I1984"/>
  <c r="J1984" s="1"/>
  <c r="I1985"/>
  <c r="J1985" s="1"/>
  <c r="I1986"/>
  <c r="J1986" s="1"/>
  <c r="I1987"/>
  <c r="J1987" s="1"/>
  <c r="I1988"/>
  <c r="J1988" s="1"/>
  <c r="I1989"/>
  <c r="J1989" s="1"/>
  <c r="I1990"/>
  <c r="J1990" s="1"/>
  <c r="I1991"/>
  <c r="J1991" s="1"/>
  <c r="I1992"/>
  <c r="J1992" s="1"/>
  <c r="I1993"/>
  <c r="J1993" s="1"/>
  <c r="I1994"/>
  <c r="J1994" s="1"/>
  <c r="I1995"/>
  <c r="J1995" s="1"/>
  <c r="I1996"/>
  <c r="J1996" s="1"/>
  <c r="I1997"/>
  <c r="J1997" s="1"/>
  <c r="I1998"/>
  <c r="J1998" s="1"/>
  <c r="I1999"/>
  <c r="J1999" s="1"/>
  <c r="I2000"/>
  <c r="J2000" s="1"/>
  <c r="I2001"/>
  <c r="J2001" s="1"/>
  <c r="I2002"/>
  <c r="J2002" s="1"/>
  <c r="I2003"/>
  <c r="J2003" s="1"/>
  <c r="I2004"/>
  <c r="J2004" s="1"/>
  <c r="I2005"/>
  <c r="J2005" s="1"/>
  <c r="I2006"/>
  <c r="J2006" s="1"/>
  <c r="I2007"/>
  <c r="J2007" s="1"/>
  <c r="I2008"/>
  <c r="J2008" s="1"/>
  <c r="I2009"/>
  <c r="J2009" s="1"/>
  <c r="I2010"/>
  <c r="J2010" s="1"/>
  <c r="I2011"/>
  <c r="J2011" s="1"/>
  <c r="I2012"/>
  <c r="J2012" s="1"/>
  <c r="I2013"/>
  <c r="J2013" s="1"/>
  <c r="I2014"/>
  <c r="J2014" s="1"/>
  <c r="I2015"/>
  <c r="J2015" s="1"/>
  <c r="I2016"/>
  <c r="J2016" s="1"/>
  <c r="I2017"/>
  <c r="J2017" s="1"/>
  <c r="I2018"/>
  <c r="J2018" s="1"/>
  <c r="I2019"/>
  <c r="J2019" s="1"/>
  <c r="I2020"/>
  <c r="J2020" s="1"/>
  <c r="I2021"/>
  <c r="J2021" s="1"/>
  <c r="I2022"/>
  <c r="J2022" s="1"/>
  <c r="I2023"/>
  <c r="J2023" s="1"/>
  <c r="I2024"/>
  <c r="J2024" s="1"/>
  <c r="I2025"/>
  <c r="J2025" s="1"/>
  <c r="I2026"/>
  <c r="J2026" s="1"/>
  <c r="I2027"/>
  <c r="J2027" s="1"/>
  <c r="I2028"/>
  <c r="J2028" s="1"/>
  <c r="I2029"/>
  <c r="J2029" s="1"/>
  <c r="I2030"/>
  <c r="J2030" s="1"/>
  <c r="I2031"/>
  <c r="J2031" s="1"/>
  <c r="I2032"/>
  <c r="J2032" s="1"/>
  <c r="I2033"/>
  <c r="J2033" s="1"/>
  <c r="I2034"/>
  <c r="J2034" s="1"/>
  <c r="I2035"/>
  <c r="J2035" s="1"/>
  <c r="I2036"/>
  <c r="J2036" s="1"/>
  <c r="I2037"/>
  <c r="J2037" s="1"/>
  <c r="I2038"/>
  <c r="J2038" s="1"/>
  <c r="I2039"/>
  <c r="J2039" s="1"/>
  <c r="I2040"/>
  <c r="J2040" s="1"/>
  <c r="I2041"/>
  <c r="J2041" s="1"/>
  <c r="I2042"/>
  <c r="J2042" s="1"/>
  <c r="I2043"/>
  <c r="J2043" s="1"/>
  <c r="I2044"/>
  <c r="J2044" s="1"/>
  <c r="I2045"/>
  <c r="J2045" s="1"/>
  <c r="I2046"/>
  <c r="J2046" s="1"/>
  <c r="I2047"/>
  <c r="J2047" s="1"/>
  <c r="I2048"/>
  <c r="J2048" s="1"/>
  <c r="I2049"/>
  <c r="J2049" s="1"/>
  <c r="I2050"/>
  <c r="J2050" s="1"/>
  <c r="I2051"/>
  <c r="J2051" s="1"/>
  <c r="I2052"/>
  <c r="J2052" s="1"/>
  <c r="I2053"/>
  <c r="J2053" s="1"/>
  <c r="I2054"/>
  <c r="J2054" s="1"/>
  <c r="I2055"/>
  <c r="J2055" s="1"/>
  <c r="I2056"/>
  <c r="J2056" s="1"/>
  <c r="I2057"/>
  <c r="J2057" s="1"/>
  <c r="I2058"/>
  <c r="J2058" s="1"/>
  <c r="I2059"/>
  <c r="J2059" s="1"/>
  <c r="I2060"/>
  <c r="J2060" s="1"/>
  <c r="I2061"/>
  <c r="J2061" s="1"/>
  <c r="I2062"/>
  <c r="J2062" s="1"/>
  <c r="I2063"/>
  <c r="J2063" s="1"/>
  <c r="I2064"/>
  <c r="J2064" s="1"/>
  <c r="I2065"/>
  <c r="J2065" s="1"/>
  <c r="I2066"/>
  <c r="J2066" s="1"/>
  <c r="I2067"/>
  <c r="J2067" s="1"/>
  <c r="I2068"/>
  <c r="J2068" s="1"/>
  <c r="I2069"/>
  <c r="J2069" s="1"/>
  <c r="I2070"/>
  <c r="J2070" s="1"/>
  <c r="I2071"/>
  <c r="J2071" s="1"/>
  <c r="I2072"/>
  <c r="J2072" s="1"/>
  <c r="I2073"/>
  <c r="J2073" s="1"/>
  <c r="I2074"/>
  <c r="J2074" s="1"/>
  <c r="I2075"/>
  <c r="J2075" s="1"/>
  <c r="I2076"/>
  <c r="J2076" s="1"/>
  <c r="I2077"/>
  <c r="J2077" s="1"/>
  <c r="I2078"/>
  <c r="J2078" s="1"/>
  <c r="I2079"/>
  <c r="J2079" s="1"/>
  <c r="I2080"/>
  <c r="J2080" s="1"/>
  <c r="I2081"/>
  <c r="J2081" s="1"/>
  <c r="I2082"/>
  <c r="J2082" s="1"/>
  <c r="I2083"/>
  <c r="J2083" s="1"/>
  <c r="I2084"/>
  <c r="J2084" s="1"/>
  <c r="I2085"/>
  <c r="J2085" s="1"/>
  <c r="I2086"/>
  <c r="J2086" s="1"/>
  <c r="I2087"/>
  <c r="J2087" s="1"/>
  <c r="I2088"/>
  <c r="J2088" s="1"/>
  <c r="I2089"/>
  <c r="J2089" s="1"/>
  <c r="I2090"/>
  <c r="J2090" s="1"/>
  <c r="I2091"/>
  <c r="J2091" s="1"/>
  <c r="I2092"/>
  <c r="J2092" s="1"/>
  <c r="I2093"/>
  <c r="J2093" s="1"/>
  <c r="I2094"/>
  <c r="J2094" s="1"/>
  <c r="I2095"/>
  <c r="J2095" s="1"/>
  <c r="I2096"/>
  <c r="J2096" s="1"/>
  <c r="I2097"/>
  <c r="J2097" s="1"/>
  <c r="I2098"/>
  <c r="J2098" s="1"/>
  <c r="I2099"/>
  <c r="J2099" s="1"/>
  <c r="I2100"/>
  <c r="J2100" s="1"/>
  <c r="I2101"/>
  <c r="J2101" s="1"/>
  <c r="I2102"/>
  <c r="J2102" s="1"/>
  <c r="I2103"/>
  <c r="J2103" s="1"/>
  <c r="I2104"/>
  <c r="J2104" s="1"/>
  <c r="I2105"/>
  <c r="J2105" s="1"/>
  <c r="I2106"/>
  <c r="J2106" s="1"/>
  <c r="I2107"/>
  <c r="J2107" s="1"/>
  <c r="I2108"/>
  <c r="J2108" s="1"/>
  <c r="I2109"/>
  <c r="J2109" s="1"/>
  <c r="I2110"/>
  <c r="J2110" s="1"/>
  <c r="I2111"/>
  <c r="J2111" s="1"/>
  <c r="I2112"/>
  <c r="J2112" s="1"/>
  <c r="I2113"/>
  <c r="J2113" s="1"/>
  <c r="I2114"/>
  <c r="J2114" s="1"/>
  <c r="I2115"/>
  <c r="J2115" s="1"/>
  <c r="I2116"/>
  <c r="J2116" s="1"/>
  <c r="I2117"/>
  <c r="J2117" s="1"/>
  <c r="I2118"/>
  <c r="J2118" s="1"/>
  <c r="I2119"/>
  <c r="J2119" s="1"/>
  <c r="I2120"/>
  <c r="J2120" s="1"/>
  <c r="I2121"/>
  <c r="J2121" s="1"/>
  <c r="I2122"/>
  <c r="J2122" s="1"/>
  <c r="I2123"/>
  <c r="J2123" s="1"/>
  <c r="I2124"/>
  <c r="J2124" s="1"/>
  <c r="I2125"/>
  <c r="J2125" s="1"/>
  <c r="I2126"/>
  <c r="J2126" s="1"/>
  <c r="I2127"/>
  <c r="J2127" s="1"/>
  <c r="I2128"/>
  <c r="J2128" s="1"/>
  <c r="I2129"/>
  <c r="J2129" s="1"/>
  <c r="I2130"/>
  <c r="J2130" s="1"/>
  <c r="I2131"/>
  <c r="J2131" s="1"/>
  <c r="I2132"/>
  <c r="J2132" s="1"/>
  <c r="I2133"/>
  <c r="J2133" s="1"/>
  <c r="I2134"/>
  <c r="J2134" s="1"/>
  <c r="I2135"/>
  <c r="J2135" s="1"/>
  <c r="I2136"/>
  <c r="J2136" s="1"/>
  <c r="I2137"/>
  <c r="J2137" s="1"/>
  <c r="I2138"/>
  <c r="J2138" s="1"/>
  <c r="I2139"/>
  <c r="J2139" s="1"/>
  <c r="I2140"/>
  <c r="J2140" s="1"/>
  <c r="I2141"/>
  <c r="J2141" s="1"/>
  <c r="I2142"/>
  <c r="J2142" s="1"/>
  <c r="I2143"/>
  <c r="J2143" s="1"/>
  <c r="I2144"/>
  <c r="J2144" s="1"/>
  <c r="I2145"/>
  <c r="J2145" s="1"/>
  <c r="I2146"/>
  <c r="J2146" s="1"/>
  <c r="I2147"/>
  <c r="J2147" s="1"/>
  <c r="I2148"/>
  <c r="J2148" s="1"/>
  <c r="I2149"/>
  <c r="J2149" s="1"/>
  <c r="I2150"/>
  <c r="J2150" s="1"/>
  <c r="I2151"/>
  <c r="J2151" s="1"/>
  <c r="I2152"/>
  <c r="J2152" s="1"/>
  <c r="I2153"/>
  <c r="J2153" s="1"/>
  <c r="I2154"/>
  <c r="J2154" s="1"/>
  <c r="I2155"/>
  <c r="J2155" s="1"/>
  <c r="I2156"/>
  <c r="J2156" s="1"/>
  <c r="I2157"/>
  <c r="J2157" s="1"/>
  <c r="I2158"/>
  <c r="J2158" s="1"/>
  <c r="I2159"/>
  <c r="J2159" s="1"/>
  <c r="I2160"/>
  <c r="J2160" s="1"/>
  <c r="I2161"/>
  <c r="J2161" s="1"/>
  <c r="I2162"/>
  <c r="J2162" s="1"/>
  <c r="I2163"/>
  <c r="J2163" s="1"/>
  <c r="I2164"/>
  <c r="J2164" s="1"/>
  <c r="I2165"/>
  <c r="J2165" s="1"/>
  <c r="I2166"/>
  <c r="J2166" s="1"/>
  <c r="I2167"/>
  <c r="J2167" s="1"/>
  <c r="I2168"/>
  <c r="J2168" s="1"/>
  <c r="I2169"/>
  <c r="J2169" s="1"/>
  <c r="I2170"/>
  <c r="J2170" s="1"/>
  <c r="I2171"/>
  <c r="J2171" s="1"/>
  <c r="I2172"/>
  <c r="J2172" s="1"/>
  <c r="I2173"/>
  <c r="J2173" s="1"/>
  <c r="I2174"/>
  <c r="J2174" s="1"/>
  <c r="I2175"/>
  <c r="J2175" s="1"/>
  <c r="I2176"/>
  <c r="J2176" s="1"/>
  <c r="I2177"/>
  <c r="J2177" s="1"/>
  <c r="I2178"/>
  <c r="J2178" s="1"/>
  <c r="I2179"/>
  <c r="J2179" s="1"/>
  <c r="I2180"/>
  <c r="J2180" s="1"/>
  <c r="I2181"/>
  <c r="J2181" s="1"/>
  <c r="I2182"/>
  <c r="J2182" s="1"/>
  <c r="I2183"/>
  <c r="J2183" s="1"/>
  <c r="I2184"/>
  <c r="J2184" s="1"/>
  <c r="I2185"/>
  <c r="J2185" s="1"/>
  <c r="I2186"/>
  <c r="J2186" s="1"/>
  <c r="I2187"/>
  <c r="J2187" s="1"/>
  <c r="I2188"/>
  <c r="J2188" s="1"/>
  <c r="I2189"/>
  <c r="J2189" s="1"/>
  <c r="I2190"/>
  <c r="J2190" s="1"/>
  <c r="I2191"/>
  <c r="J2191" s="1"/>
  <c r="I2192"/>
  <c r="J2192" s="1"/>
  <c r="I2193"/>
  <c r="J2193" s="1"/>
  <c r="I2194"/>
  <c r="J2194" s="1"/>
  <c r="I2195"/>
  <c r="J2195" s="1"/>
  <c r="I2196"/>
  <c r="J2196" s="1"/>
  <c r="I2197"/>
  <c r="J2197" s="1"/>
  <c r="I2198"/>
  <c r="J2198" s="1"/>
  <c r="I2199"/>
  <c r="J2199" s="1"/>
  <c r="I2200"/>
  <c r="J2200" s="1"/>
  <c r="I2201"/>
  <c r="J2201" s="1"/>
  <c r="I2202"/>
  <c r="J2202" s="1"/>
  <c r="I2203"/>
  <c r="J2203" s="1"/>
  <c r="I2204"/>
  <c r="J2204" s="1"/>
  <c r="I2205"/>
  <c r="J2205" s="1"/>
  <c r="I2206"/>
  <c r="J2206" s="1"/>
  <c r="I2207"/>
  <c r="J2207" s="1"/>
  <c r="I2208"/>
  <c r="J2208" s="1"/>
  <c r="I2209"/>
  <c r="J2209" s="1"/>
  <c r="I2210"/>
  <c r="J2210" s="1"/>
  <c r="I2211"/>
  <c r="J2211" s="1"/>
  <c r="I2212"/>
  <c r="J2212" s="1"/>
  <c r="I2213"/>
  <c r="J2213" s="1"/>
  <c r="I2214"/>
  <c r="J2214" s="1"/>
  <c r="I2215"/>
  <c r="J2215" s="1"/>
  <c r="I2216"/>
  <c r="J2216" s="1"/>
  <c r="I2217"/>
  <c r="J2217" s="1"/>
  <c r="I2218"/>
  <c r="J2218" s="1"/>
  <c r="I2219"/>
  <c r="J2219" s="1"/>
  <c r="I2220"/>
  <c r="J2220" s="1"/>
  <c r="I2221"/>
  <c r="J2221" s="1"/>
  <c r="I2222"/>
  <c r="J2222" s="1"/>
  <c r="I2223"/>
  <c r="J2223" s="1"/>
  <c r="I2224"/>
  <c r="J2224" s="1"/>
  <c r="I2225"/>
  <c r="J2225" s="1"/>
  <c r="I2226"/>
  <c r="J2226" s="1"/>
  <c r="I2227"/>
  <c r="J2227" s="1"/>
  <c r="I2228"/>
  <c r="J2228" s="1"/>
  <c r="I2229"/>
  <c r="J2229" s="1"/>
  <c r="I2230"/>
  <c r="J2230" s="1"/>
  <c r="I2231"/>
  <c r="J2231" s="1"/>
  <c r="I2232"/>
  <c r="J2232" s="1"/>
  <c r="I2233"/>
  <c r="J2233" s="1"/>
  <c r="I2234"/>
  <c r="J2234" s="1"/>
  <c r="I2235"/>
  <c r="J2235" s="1"/>
  <c r="I2236"/>
  <c r="J2236" s="1"/>
  <c r="I2237"/>
  <c r="J2237" s="1"/>
  <c r="I2238"/>
  <c r="J2238" s="1"/>
  <c r="I2239"/>
  <c r="J2239" s="1"/>
  <c r="I2240"/>
  <c r="J2240" s="1"/>
  <c r="I2241"/>
  <c r="J2241" s="1"/>
  <c r="I2242"/>
  <c r="J2242" s="1"/>
  <c r="I2243"/>
  <c r="J2243" s="1"/>
  <c r="I2244"/>
  <c r="J2244" s="1"/>
  <c r="I2245"/>
  <c r="J2245" s="1"/>
  <c r="I2246"/>
  <c r="J2246" s="1"/>
  <c r="I2247"/>
  <c r="J2247" s="1"/>
  <c r="I2248"/>
  <c r="J2248" s="1"/>
  <c r="I2249"/>
  <c r="J2249" s="1"/>
  <c r="I2250"/>
  <c r="J2250" s="1"/>
  <c r="I2251"/>
  <c r="J2251" s="1"/>
  <c r="I2252"/>
  <c r="J2252" s="1"/>
  <c r="I2253"/>
  <c r="J2253" s="1"/>
  <c r="I2254"/>
  <c r="J2254" s="1"/>
  <c r="I2255"/>
  <c r="J2255" s="1"/>
  <c r="I2256"/>
  <c r="J2256" s="1"/>
  <c r="I2257"/>
  <c r="J2257" s="1"/>
  <c r="I2258"/>
  <c r="J2258" s="1"/>
  <c r="I2259"/>
  <c r="J2259" s="1"/>
  <c r="I2260"/>
  <c r="J2260" s="1"/>
  <c r="I2261"/>
  <c r="J2261" s="1"/>
  <c r="I2262"/>
  <c r="J2262" s="1"/>
  <c r="I2263"/>
  <c r="J2263" s="1"/>
  <c r="I2264"/>
  <c r="J2264" s="1"/>
  <c r="I2265"/>
  <c r="J2265" s="1"/>
  <c r="I2266"/>
  <c r="J2266" s="1"/>
  <c r="I2267"/>
  <c r="J2267" s="1"/>
  <c r="I2268"/>
  <c r="J2268" s="1"/>
  <c r="I2269"/>
  <c r="J2269" s="1"/>
  <c r="I2270"/>
  <c r="J2270" s="1"/>
  <c r="I2271"/>
  <c r="J2271" s="1"/>
  <c r="I2272"/>
  <c r="J2272" s="1"/>
  <c r="I2273"/>
  <c r="J2273" s="1"/>
  <c r="I2274"/>
  <c r="J2274" s="1"/>
  <c r="I2275"/>
  <c r="J2275" s="1"/>
  <c r="I2276"/>
  <c r="J2276" s="1"/>
  <c r="I2277"/>
  <c r="J2277" s="1"/>
  <c r="I2278"/>
  <c r="J2278" s="1"/>
  <c r="I2279"/>
  <c r="J2279" s="1"/>
  <c r="I2280"/>
  <c r="J2280" s="1"/>
  <c r="I2281"/>
  <c r="J2281" s="1"/>
  <c r="I2282"/>
  <c r="J2282" s="1"/>
  <c r="I2283"/>
  <c r="J2283" s="1"/>
  <c r="I2284"/>
  <c r="J2284" s="1"/>
  <c r="I2285"/>
  <c r="J2285" s="1"/>
  <c r="I2286"/>
  <c r="J2286" s="1"/>
  <c r="I2287"/>
  <c r="J2287" s="1"/>
  <c r="I2288"/>
  <c r="J2288" s="1"/>
  <c r="I2289"/>
  <c r="J2289" s="1"/>
  <c r="I2290"/>
  <c r="J2290" s="1"/>
  <c r="I2291"/>
  <c r="J2291" s="1"/>
  <c r="I2292"/>
  <c r="J2292" s="1"/>
  <c r="I2293"/>
  <c r="J2293" s="1"/>
  <c r="I2294"/>
  <c r="J2294" s="1"/>
  <c r="I2295"/>
  <c r="J2295" s="1"/>
  <c r="I2296"/>
  <c r="J2296" s="1"/>
  <c r="I2297"/>
  <c r="J2297" s="1"/>
  <c r="I2298"/>
  <c r="J2298" s="1"/>
  <c r="I2299"/>
  <c r="J2299" s="1"/>
  <c r="I2300"/>
  <c r="J2300" s="1"/>
  <c r="I2301"/>
  <c r="J2301" s="1"/>
  <c r="I2302"/>
  <c r="J2302" s="1"/>
  <c r="I2303"/>
  <c r="J2303" s="1"/>
  <c r="I2304"/>
  <c r="J2304" s="1"/>
  <c r="I2305"/>
  <c r="J2305" s="1"/>
  <c r="I2306"/>
  <c r="J2306" s="1"/>
  <c r="I2307"/>
  <c r="J2307" s="1"/>
  <c r="I2308"/>
  <c r="J2308" s="1"/>
  <c r="I2309"/>
  <c r="J2309" s="1"/>
  <c r="I2310"/>
  <c r="J2310" s="1"/>
  <c r="I2311"/>
  <c r="J2311" s="1"/>
  <c r="I2312"/>
  <c r="J2312" s="1"/>
  <c r="I2313"/>
  <c r="J2313" s="1"/>
  <c r="I2314"/>
  <c r="J2314" s="1"/>
  <c r="I2315"/>
  <c r="J2315" s="1"/>
  <c r="I2316"/>
  <c r="J2316" s="1"/>
  <c r="I2317"/>
  <c r="J2317" s="1"/>
  <c r="I2318"/>
  <c r="J2318" s="1"/>
  <c r="I2319"/>
  <c r="J2319" s="1"/>
  <c r="I2320"/>
  <c r="J2320" s="1"/>
  <c r="I2321"/>
  <c r="J2321" s="1"/>
  <c r="I2322"/>
  <c r="J2322" s="1"/>
  <c r="I2323"/>
  <c r="J2323" s="1"/>
  <c r="I2324"/>
  <c r="J2324" s="1"/>
  <c r="I2325"/>
  <c r="J2325" s="1"/>
  <c r="I2326"/>
  <c r="J2326" s="1"/>
  <c r="I2327"/>
  <c r="J2327" s="1"/>
  <c r="I2328"/>
  <c r="J2328" s="1"/>
  <c r="I2329"/>
  <c r="J2329" s="1"/>
  <c r="I2330"/>
  <c r="J2330" s="1"/>
  <c r="I2331"/>
  <c r="J2331" s="1"/>
  <c r="I2332"/>
  <c r="J2332" s="1"/>
  <c r="I2333"/>
  <c r="J2333" s="1"/>
  <c r="I2334"/>
  <c r="J2334" s="1"/>
  <c r="I2335"/>
  <c r="J2335" s="1"/>
  <c r="I2336"/>
  <c r="J2336" s="1"/>
  <c r="I2337"/>
  <c r="J2337" s="1"/>
  <c r="I2338"/>
  <c r="J2338" s="1"/>
  <c r="I2339"/>
  <c r="J2339" s="1"/>
  <c r="I2340"/>
  <c r="J2340" s="1"/>
  <c r="I2341"/>
  <c r="J2341" s="1"/>
  <c r="I2342"/>
  <c r="J2342" s="1"/>
  <c r="I2343"/>
  <c r="J2343" s="1"/>
  <c r="I2344"/>
  <c r="J2344" s="1"/>
  <c r="I2345"/>
  <c r="J2345" s="1"/>
  <c r="I2346"/>
  <c r="J2346" s="1"/>
  <c r="I2347"/>
  <c r="J2347" s="1"/>
  <c r="I2348"/>
  <c r="J2348" s="1"/>
  <c r="I2349"/>
  <c r="J2349" s="1"/>
  <c r="I2350"/>
  <c r="J2350" s="1"/>
  <c r="I2351"/>
  <c r="J2351" s="1"/>
  <c r="I2352"/>
  <c r="J2352" s="1"/>
  <c r="I2353"/>
  <c r="J2353" s="1"/>
  <c r="I2354"/>
  <c r="J2354" s="1"/>
  <c r="I2355"/>
  <c r="J2355" s="1"/>
  <c r="I2356"/>
  <c r="J2356" s="1"/>
  <c r="I2357"/>
  <c r="J2357" s="1"/>
  <c r="I2358"/>
  <c r="J2358" s="1"/>
  <c r="I2359"/>
  <c r="J2359" s="1"/>
  <c r="I2360"/>
  <c r="J2360" s="1"/>
  <c r="I2361"/>
  <c r="J2361" s="1"/>
  <c r="I2362"/>
  <c r="J2362" s="1"/>
  <c r="I2363"/>
  <c r="J2363" s="1"/>
  <c r="I2364"/>
  <c r="J2364" s="1"/>
  <c r="I2365"/>
  <c r="J2365" s="1"/>
  <c r="I2366"/>
  <c r="J2366" s="1"/>
  <c r="I2367"/>
  <c r="J2367" s="1"/>
  <c r="I2368"/>
  <c r="J2368" s="1"/>
  <c r="I2369"/>
  <c r="J2369" s="1"/>
  <c r="I2370"/>
  <c r="J2370" s="1"/>
  <c r="I2371"/>
  <c r="J2371" s="1"/>
  <c r="I2372"/>
  <c r="J2372" s="1"/>
  <c r="I2373"/>
  <c r="J2373" s="1"/>
  <c r="I2374"/>
  <c r="J2374" s="1"/>
  <c r="I2375"/>
  <c r="J2375" s="1"/>
  <c r="I2376"/>
  <c r="J2376" s="1"/>
  <c r="I2377"/>
  <c r="J2377" s="1"/>
  <c r="I2378"/>
  <c r="J2378" s="1"/>
  <c r="I2379"/>
  <c r="J2379" s="1"/>
  <c r="I2380"/>
  <c r="J2380" s="1"/>
  <c r="I2381"/>
  <c r="J2381" s="1"/>
  <c r="I2382"/>
  <c r="J2382" s="1"/>
  <c r="I2383"/>
  <c r="J2383" s="1"/>
  <c r="I2384"/>
  <c r="J2384" s="1"/>
  <c r="I2385"/>
  <c r="J2385" s="1"/>
  <c r="I2386"/>
  <c r="J2386" s="1"/>
  <c r="I2387"/>
  <c r="J2387" s="1"/>
  <c r="I2388"/>
  <c r="J2388" s="1"/>
  <c r="I2389"/>
  <c r="J2389" s="1"/>
  <c r="I2390"/>
  <c r="J2390" s="1"/>
  <c r="I2391"/>
  <c r="J2391" s="1"/>
  <c r="I2392"/>
  <c r="J2392" s="1"/>
  <c r="I2393"/>
  <c r="J2393" s="1"/>
  <c r="I2394"/>
  <c r="J2394" s="1"/>
  <c r="I2395"/>
  <c r="J2395" s="1"/>
  <c r="I2396"/>
  <c r="J2396" s="1"/>
  <c r="I2397"/>
  <c r="J2397" s="1"/>
  <c r="I2398"/>
  <c r="J2398" s="1"/>
  <c r="I2399"/>
  <c r="J2399" s="1"/>
  <c r="I2400"/>
  <c r="J2400" s="1"/>
  <c r="I2401"/>
  <c r="J2401" s="1"/>
  <c r="I2402"/>
  <c r="J2402" s="1"/>
  <c r="I2403"/>
  <c r="J2403" s="1"/>
  <c r="I2404"/>
  <c r="J2404" s="1"/>
  <c r="I2405"/>
  <c r="J2405" s="1"/>
  <c r="I2406"/>
  <c r="J2406" s="1"/>
  <c r="I2407"/>
  <c r="J2407" s="1"/>
  <c r="I2408"/>
  <c r="J2408" s="1"/>
  <c r="I2409"/>
  <c r="J2409" s="1"/>
  <c r="I2410"/>
  <c r="J2410" s="1"/>
  <c r="I2411"/>
  <c r="J2411" s="1"/>
  <c r="I2412"/>
  <c r="J2412" s="1"/>
  <c r="I2413"/>
  <c r="J2413" s="1"/>
  <c r="I2414"/>
  <c r="J2414" s="1"/>
  <c r="I2415"/>
  <c r="J2415" s="1"/>
  <c r="I2416"/>
  <c r="J2416" s="1"/>
  <c r="I2417"/>
  <c r="J2417" s="1"/>
  <c r="I2418"/>
  <c r="J2418" s="1"/>
  <c r="I2419"/>
  <c r="J2419" s="1"/>
  <c r="I2420"/>
  <c r="J2420" s="1"/>
  <c r="I2421"/>
  <c r="J2421" s="1"/>
  <c r="I2422"/>
  <c r="J2422" s="1"/>
  <c r="I2423"/>
  <c r="J2423" s="1"/>
  <c r="I2424"/>
  <c r="J2424" s="1"/>
  <c r="I2425"/>
  <c r="J2425" s="1"/>
  <c r="I2426"/>
  <c r="J2426" s="1"/>
  <c r="I2427"/>
  <c r="J2427" s="1"/>
  <c r="I2428"/>
  <c r="J2428" s="1"/>
  <c r="I2429"/>
  <c r="J2429" s="1"/>
  <c r="I2430"/>
  <c r="J2430" s="1"/>
  <c r="I2431"/>
  <c r="J2431" s="1"/>
  <c r="I2432"/>
  <c r="J2432" s="1"/>
  <c r="I2433"/>
  <c r="J2433" s="1"/>
  <c r="I2434"/>
  <c r="J2434" s="1"/>
  <c r="I2435"/>
  <c r="J2435" s="1"/>
  <c r="I2436"/>
  <c r="J2436" s="1"/>
  <c r="I2437"/>
  <c r="J2437" s="1"/>
  <c r="I2438"/>
  <c r="J2438" s="1"/>
  <c r="I2439"/>
  <c r="J2439" s="1"/>
  <c r="I2440"/>
  <c r="J2440" s="1"/>
  <c r="I2441"/>
  <c r="J2441" s="1"/>
  <c r="I2442"/>
  <c r="J2442" s="1"/>
  <c r="I2443"/>
  <c r="J2443" s="1"/>
  <c r="I2444"/>
  <c r="J2444" s="1"/>
  <c r="I2445"/>
  <c r="J2445" s="1"/>
  <c r="I2446"/>
  <c r="J2446" s="1"/>
  <c r="I2447"/>
  <c r="J2447" s="1"/>
  <c r="I2448"/>
  <c r="J2448" s="1"/>
  <c r="I2449"/>
  <c r="J2449" s="1"/>
  <c r="I2450"/>
  <c r="J2450" s="1"/>
  <c r="I2451"/>
  <c r="J2451" s="1"/>
  <c r="I2452"/>
  <c r="J2452" s="1"/>
  <c r="I2453"/>
  <c r="J2453" s="1"/>
  <c r="I2454"/>
  <c r="J2454" s="1"/>
  <c r="I2455"/>
  <c r="J2455" s="1"/>
  <c r="I2456"/>
  <c r="J2456" s="1"/>
  <c r="I2457"/>
  <c r="J2457" s="1"/>
  <c r="I2458"/>
  <c r="J2458" s="1"/>
  <c r="I2459"/>
  <c r="J2459" s="1"/>
  <c r="I2460"/>
  <c r="J2460" s="1"/>
  <c r="I2461"/>
  <c r="J2461" s="1"/>
  <c r="I2462"/>
  <c r="J2462" s="1"/>
  <c r="I2463"/>
  <c r="J2463" s="1"/>
  <c r="I2464"/>
  <c r="J2464" s="1"/>
  <c r="I2465"/>
  <c r="J2465" s="1"/>
  <c r="I2466"/>
  <c r="J2466" s="1"/>
  <c r="I2467"/>
  <c r="J2467" s="1"/>
  <c r="I2468"/>
  <c r="J2468" s="1"/>
  <c r="I2469"/>
  <c r="J2469" s="1"/>
  <c r="I2470"/>
  <c r="J2470" s="1"/>
  <c r="I2471"/>
  <c r="J2471" s="1"/>
  <c r="I2472"/>
  <c r="J2472" s="1"/>
  <c r="I2473"/>
  <c r="J2473" s="1"/>
  <c r="I2474"/>
  <c r="J2474" s="1"/>
  <c r="I2475"/>
  <c r="J2475" s="1"/>
  <c r="I2476"/>
  <c r="J2476" s="1"/>
  <c r="I2477"/>
  <c r="J2477" s="1"/>
  <c r="I2478"/>
  <c r="J2478" s="1"/>
  <c r="I2479"/>
  <c r="J2479" s="1"/>
  <c r="I2480"/>
  <c r="J2480" s="1"/>
  <c r="I2481"/>
  <c r="J2481" s="1"/>
  <c r="I2482"/>
  <c r="J2482" s="1"/>
  <c r="I2483"/>
  <c r="J2483" s="1"/>
  <c r="I2484"/>
  <c r="J2484" s="1"/>
  <c r="I2485"/>
  <c r="J2485" s="1"/>
  <c r="I2486"/>
  <c r="J2486" s="1"/>
  <c r="I2487"/>
  <c r="J2487" s="1"/>
  <c r="I2488"/>
  <c r="J2488" s="1"/>
  <c r="I2489"/>
  <c r="J2489" s="1"/>
  <c r="I2490"/>
  <c r="J2490" s="1"/>
  <c r="I2491"/>
  <c r="J2491" s="1"/>
  <c r="I2492"/>
  <c r="J2492" s="1"/>
  <c r="I2493"/>
  <c r="J2493" s="1"/>
  <c r="I2494"/>
  <c r="J2494" s="1"/>
  <c r="I2495"/>
  <c r="J2495" s="1"/>
  <c r="I2496"/>
  <c r="J2496" s="1"/>
  <c r="I2497"/>
  <c r="J2497" s="1"/>
  <c r="I2498"/>
  <c r="J2498" s="1"/>
  <c r="I2499"/>
  <c r="J2499" s="1"/>
  <c r="I2500"/>
  <c r="J2500" s="1"/>
  <c r="I2501"/>
  <c r="J2501" s="1"/>
  <c r="I2502"/>
  <c r="J2502" s="1"/>
  <c r="I2503"/>
  <c r="J2503" s="1"/>
  <c r="I2504"/>
  <c r="J2504" s="1"/>
  <c r="I2505"/>
  <c r="J2505" s="1"/>
  <c r="I2506"/>
  <c r="J2506" s="1"/>
  <c r="I2507"/>
  <c r="J2507" s="1"/>
  <c r="I2508"/>
  <c r="J2508" s="1"/>
  <c r="I2509"/>
  <c r="J2509" s="1"/>
  <c r="I2510"/>
  <c r="J2510" s="1"/>
  <c r="I2511"/>
  <c r="J2511" s="1"/>
  <c r="I2512"/>
  <c r="J2512" s="1"/>
  <c r="I2513"/>
  <c r="J2513" s="1"/>
  <c r="I2514"/>
  <c r="J2514" s="1"/>
  <c r="I2515"/>
  <c r="J2515" s="1"/>
  <c r="I2516"/>
  <c r="J2516" s="1"/>
  <c r="I2517"/>
  <c r="J2517" s="1"/>
  <c r="I2518"/>
  <c r="J2518" s="1"/>
  <c r="I2519"/>
  <c r="J2519" s="1"/>
  <c r="I2520"/>
  <c r="J2520" s="1"/>
  <c r="I2521"/>
  <c r="J2521" s="1"/>
  <c r="I2522"/>
  <c r="J2522" s="1"/>
  <c r="I2523"/>
  <c r="J2523" s="1"/>
  <c r="I2524"/>
  <c r="J2524" s="1"/>
  <c r="I2525"/>
  <c r="J2525" s="1"/>
  <c r="I2526"/>
  <c r="J2526" s="1"/>
  <c r="I2527"/>
  <c r="J2527" s="1"/>
  <c r="I2528"/>
  <c r="J2528" s="1"/>
  <c r="I2529"/>
  <c r="J2529" s="1"/>
  <c r="I2530"/>
  <c r="J2530" s="1"/>
  <c r="I2531"/>
  <c r="J2531" s="1"/>
  <c r="I2532"/>
  <c r="J2532" s="1"/>
  <c r="I2533"/>
  <c r="J2533" s="1"/>
  <c r="I2534"/>
  <c r="J2534" s="1"/>
  <c r="I2535"/>
  <c r="J2535" s="1"/>
  <c r="I2536"/>
  <c r="J2536" s="1"/>
  <c r="I2537"/>
  <c r="J2537" s="1"/>
  <c r="I2538"/>
  <c r="J2538" s="1"/>
  <c r="I2539"/>
  <c r="J2539" s="1"/>
  <c r="I2540"/>
  <c r="J2540" s="1"/>
  <c r="I2541"/>
  <c r="J2541" s="1"/>
  <c r="I2542"/>
  <c r="J2542" s="1"/>
  <c r="I2543"/>
  <c r="J2543" s="1"/>
  <c r="I2544"/>
  <c r="J2544" s="1"/>
  <c r="I2545"/>
  <c r="J2545" s="1"/>
  <c r="I2546"/>
  <c r="J2546" s="1"/>
  <c r="I2547"/>
  <c r="J2547" s="1"/>
  <c r="I2548"/>
  <c r="J2548" s="1"/>
  <c r="I2549"/>
  <c r="J2549" s="1"/>
  <c r="I2550"/>
  <c r="J2550" s="1"/>
  <c r="I2551"/>
  <c r="J2551" s="1"/>
  <c r="I2552"/>
  <c r="J2552" s="1"/>
  <c r="I2553"/>
  <c r="J2553" s="1"/>
  <c r="I2554"/>
  <c r="J2554" s="1"/>
  <c r="I2555"/>
  <c r="J2555" s="1"/>
  <c r="I2556"/>
  <c r="J2556" s="1"/>
  <c r="I2557"/>
  <c r="J2557" s="1"/>
  <c r="I2558"/>
  <c r="J2558" s="1"/>
  <c r="I2559"/>
  <c r="J2559" s="1"/>
  <c r="I2560"/>
  <c r="J2560" s="1"/>
  <c r="I2561"/>
  <c r="J2561" s="1"/>
  <c r="I2562"/>
  <c r="J2562" s="1"/>
  <c r="I2563"/>
  <c r="J2563" s="1"/>
  <c r="I2564"/>
  <c r="J2564" s="1"/>
  <c r="I2565"/>
  <c r="J2565" s="1"/>
  <c r="I2566"/>
  <c r="J2566" s="1"/>
  <c r="I2567"/>
  <c r="J2567" s="1"/>
  <c r="I2568"/>
  <c r="J2568" s="1"/>
  <c r="I2569"/>
  <c r="J2569" s="1"/>
  <c r="I2570"/>
  <c r="J2570" s="1"/>
  <c r="I2571"/>
  <c r="J2571" s="1"/>
  <c r="I2572"/>
  <c r="J2572" s="1"/>
  <c r="I2573"/>
  <c r="J2573" s="1"/>
  <c r="I2574"/>
  <c r="J2574" s="1"/>
  <c r="I2575"/>
  <c r="J2575" s="1"/>
  <c r="I2576"/>
  <c r="J2576" s="1"/>
  <c r="I2577"/>
  <c r="J2577" s="1"/>
  <c r="I2578"/>
  <c r="J2578" s="1"/>
  <c r="I2579"/>
  <c r="J2579" s="1"/>
  <c r="I2580"/>
  <c r="J2580" s="1"/>
  <c r="I2581"/>
  <c r="J2581" s="1"/>
  <c r="I2582"/>
  <c r="J2582" s="1"/>
  <c r="I2583"/>
  <c r="J2583" s="1"/>
  <c r="I2584"/>
  <c r="J2584" s="1"/>
  <c r="I2585"/>
  <c r="J2585" s="1"/>
  <c r="I2586"/>
  <c r="J2586" s="1"/>
  <c r="I2587"/>
  <c r="J2587" s="1"/>
  <c r="I2588"/>
  <c r="J2588" s="1"/>
  <c r="I2589"/>
  <c r="J2589" s="1"/>
  <c r="I2590"/>
  <c r="J2590" s="1"/>
  <c r="I2591"/>
  <c r="J2591" s="1"/>
  <c r="I2592"/>
  <c r="J2592" s="1"/>
  <c r="I2593"/>
  <c r="J2593" s="1"/>
  <c r="I2594"/>
  <c r="J2594" s="1"/>
  <c r="I2595"/>
  <c r="J2595" s="1"/>
  <c r="I2596"/>
  <c r="J2596" s="1"/>
  <c r="I2597"/>
  <c r="J2597" s="1"/>
  <c r="I2598"/>
  <c r="J2598" s="1"/>
  <c r="I2599"/>
  <c r="J2599" s="1"/>
  <c r="I2600"/>
  <c r="J2600" s="1"/>
  <c r="I2601"/>
  <c r="J2601" s="1"/>
  <c r="I2602"/>
  <c r="J2602" s="1"/>
  <c r="I2603"/>
  <c r="J2603" s="1"/>
  <c r="I2604"/>
  <c r="J2604" s="1"/>
  <c r="I2605"/>
  <c r="J2605" s="1"/>
  <c r="I2606"/>
  <c r="J2606" s="1"/>
  <c r="I2607"/>
  <c r="J2607" s="1"/>
  <c r="I2608"/>
  <c r="J2608" s="1"/>
  <c r="I2609"/>
  <c r="J2609" s="1"/>
  <c r="I2610"/>
  <c r="J2610" s="1"/>
  <c r="I2611"/>
  <c r="J2611" s="1"/>
  <c r="I2612"/>
  <c r="J2612" s="1"/>
  <c r="I2613"/>
  <c r="J2613" s="1"/>
  <c r="I2614"/>
  <c r="J2614" s="1"/>
  <c r="I2615"/>
  <c r="J2615" s="1"/>
  <c r="I2616"/>
  <c r="J2616" s="1"/>
  <c r="I2617"/>
  <c r="J2617" s="1"/>
  <c r="I2618"/>
  <c r="J2618" s="1"/>
  <c r="I2619"/>
  <c r="J2619" s="1"/>
  <c r="I2620"/>
  <c r="J2620" s="1"/>
  <c r="I2621"/>
  <c r="J2621" s="1"/>
  <c r="I2622"/>
  <c r="J2622" s="1"/>
  <c r="I2623"/>
  <c r="J2623" s="1"/>
  <c r="I2624"/>
  <c r="J2624" s="1"/>
  <c r="I2625"/>
  <c r="J2625" s="1"/>
  <c r="I2626"/>
  <c r="J2626" s="1"/>
  <c r="I2627"/>
  <c r="J2627" s="1"/>
  <c r="I2628"/>
  <c r="J2628" s="1"/>
  <c r="I2629"/>
  <c r="J2629" s="1"/>
  <c r="I2630"/>
  <c r="J2630" s="1"/>
  <c r="I2631"/>
  <c r="J2631" s="1"/>
  <c r="I2632"/>
  <c r="J2632" s="1"/>
  <c r="I2633"/>
  <c r="J2633" s="1"/>
  <c r="I2634"/>
  <c r="J2634" s="1"/>
  <c r="I2635"/>
  <c r="J2635" s="1"/>
  <c r="I2636"/>
  <c r="J2636" s="1"/>
  <c r="I2637"/>
  <c r="J2637" s="1"/>
  <c r="I2638"/>
  <c r="J2638" s="1"/>
  <c r="I2639"/>
  <c r="J2639" s="1"/>
  <c r="I2640"/>
  <c r="J2640" s="1"/>
  <c r="I2641"/>
  <c r="J2641" s="1"/>
  <c r="I2642"/>
  <c r="J2642" s="1"/>
  <c r="I2643"/>
  <c r="J2643" s="1"/>
  <c r="I2644"/>
  <c r="J2644" s="1"/>
  <c r="I2645"/>
  <c r="J2645" s="1"/>
  <c r="I2646"/>
  <c r="J2646" s="1"/>
  <c r="I2647"/>
  <c r="J2647" s="1"/>
  <c r="I2648"/>
  <c r="J2648" s="1"/>
  <c r="I2649"/>
  <c r="J2649" s="1"/>
  <c r="I2650"/>
  <c r="J2650" s="1"/>
  <c r="I2651"/>
  <c r="J2651" s="1"/>
  <c r="I2652"/>
  <c r="J2652" s="1"/>
  <c r="I2653"/>
  <c r="J2653" s="1"/>
  <c r="I2654"/>
  <c r="J2654" s="1"/>
  <c r="I2655"/>
  <c r="J2655" s="1"/>
  <c r="I2656"/>
  <c r="J2656" s="1"/>
  <c r="I2657"/>
  <c r="J2657" s="1"/>
  <c r="I2658"/>
  <c r="J2658" s="1"/>
  <c r="I2659"/>
  <c r="J2659" s="1"/>
  <c r="I2660"/>
  <c r="J2660" s="1"/>
  <c r="I2661"/>
  <c r="J2661" s="1"/>
  <c r="I2662"/>
  <c r="J2662" s="1"/>
  <c r="I2663"/>
  <c r="J2663" s="1"/>
  <c r="I2664"/>
  <c r="J2664" s="1"/>
  <c r="I2665"/>
  <c r="J2665" s="1"/>
  <c r="I2666"/>
  <c r="J2666" s="1"/>
  <c r="I2667"/>
  <c r="J2667" s="1"/>
  <c r="I2668"/>
  <c r="J2668" s="1"/>
  <c r="I2669"/>
  <c r="J2669" s="1"/>
  <c r="I2670"/>
  <c r="J2670" s="1"/>
  <c r="I2671"/>
  <c r="J2671" s="1"/>
  <c r="I2672"/>
  <c r="J2672" s="1"/>
  <c r="I2673"/>
  <c r="J2673" s="1"/>
  <c r="I2674"/>
  <c r="J2674" s="1"/>
  <c r="I2675"/>
  <c r="J2675" s="1"/>
  <c r="I2676"/>
  <c r="J2676" s="1"/>
  <c r="I2677"/>
  <c r="J2677" s="1"/>
  <c r="I2678"/>
  <c r="J2678" s="1"/>
  <c r="I2679"/>
  <c r="J2679" s="1"/>
  <c r="I2680"/>
  <c r="J2680" s="1"/>
  <c r="I2681"/>
  <c r="J2681" s="1"/>
  <c r="I2682"/>
  <c r="J2682" s="1"/>
  <c r="I2683"/>
  <c r="J2683" s="1"/>
  <c r="I2684"/>
  <c r="J2684" s="1"/>
  <c r="I2685"/>
  <c r="J2685" s="1"/>
  <c r="I2686"/>
  <c r="J2686" s="1"/>
  <c r="I2687"/>
  <c r="J2687" s="1"/>
  <c r="I2688"/>
  <c r="J2688" s="1"/>
  <c r="I2689"/>
  <c r="J2689" s="1"/>
  <c r="I2690"/>
  <c r="J2690" s="1"/>
  <c r="I2691"/>
  <c r="J2691" s="1"/>
  <c r="I2692"/>
  <c r="J2692" s="1"/>
  <c r="I2693"/>
  <c r="J2693" s="1"/>
  <c r="I2694"/>
  <c r="J2694" s="1"/>
  <c r="I2695"/>
  <c r="J2695" s="1"/>
  <c r="I2696"/>
  <c r="J2696" s="1"/>
  <c r="I2697"/>
  <c r="J2697" s="1"/>
  <c r="I2698"/>
  <c r="J2698" s="1"/>
  <c r="I2699"/>
  <c r="J2699" s="1"/>
  <c r="I2700"/>
  <c r="J2700" s="1"/>
  <c r="I2701"/>
  <c r="J2701" s="1"/>
  <c r="I2702"/>
  <c r="J2702" s="1"/>
  <c r="I2703"/>
  <c r="J2703" s="1"/>
  <c r="I2704"/>
  <c r="J2704" s="1"/>
  <c r="I2705"/>
  <c r="J2705" s="1"/>
  <c r="I2706"/>
  <c r="J2706" s="1"/>
  <c r="I2707"/>
  <c r="J2707" s="1"/>
  <c r="I2708"/>
  <c r="J2708" s="1"/>
  <c r="I2709"/>
  <c r="J2709" s="1"/>
  <c r="I2710"/>
  <c r="J2710" s="1"/>
  <c r="I2711"/>
  <c r="J2711" s="1"/>
  <c r="I2712"/>
  <c r="J2712" s="1"/>
  <c r="I2713"/>
  <c r="J2713" s="1"/>
  <c r="I2714"/>
  <c r="J2714" s="1"/>
  <c r="I2715"/>
  <c r="J2715" s="1"/>
  <c r="I2716"/>
  <c r="J2716" s="1"/>
  <c r="I2717"/>
  <c r="J2717" s="1"/>
  <c r="I2718"/>
  <c r="J2718" s="1"/>
  <c r="I2719"/>
  <c r="J2719" s="1"/>
  <c r="I2720"/>
  <c r="J2720" s="1"/>
  <c r="I2721"/>
  <c r="J2721" s="1"/>
  <c r="I2722"/>
  <c r="J2722" s="1"/>
  <c r="I2723"/>
  <c r="J2723" s="1"/>
  <c r="I2724"/>
  <c r="J2724" s="1"/>
  <c r="I2725"/>
  <c r="J2725" s="1"/>
  <c r="I2726"/>
  <c r="J2726" s="1"/>
  <c r="I2727"/>
  <c r="J2727" s="1"/>
  <c r="I2728"/>
  <c r="J2728" s="1"/>
  <c r="I2729"/>
  <c r="J2729" s="1"/>
  <c r="I2730"/>
  <c r="J2730" s="1"/>
  <c r="I2731"/>
  <c r="J2731" s="1"/>
  <c r="I2732"/>
  <c r="J2732" s="1"/>
  <c r="I2733"/>
  <c r="J2733" s="1"/>
  <c r="I2734"/>
  <c r="J2734" s="1"/>
  <c r="I2735"/>
  <c r="J2735" s="1"/>
  <c r="I2736"/>
  <c r="J2736" s="1"/>
  <c r="I2737"/>
  <c r="J2737" s="1"/>
  <c r="I2738"/>
  <c r="J2738" s="1"/>
  <c r="I2739"/>
  <c r="J2739" s="1"/>
  <c r="I2740"/>
  <c r="J2740" s="1"/>
  <c r="I2741"/>
  <c r="J2741" s="1"/>
  <c r="I2742"/>
  <c r="J2742" s="1"/>
  <c r="I2743"/>
  <c r="J2743" s="1"/>
  <c r="I2744"/>
  <c r="J2744" s="1"/>
  <c r="I2745"/>
  <c r="J2745" s="1"/>
  <c r="I2746"/>
  <c r="J2746" s="1"/>
  <c r="I2747"/>
  <c r="J2747" s="1"/>
  <c r="I2748"/>
  <c r="J2748" s="1"/>
  <c r="I2749"/>
  <c r="J2749" s="1"/>
  <c r="I2750"/>
  <c r="J2750" s="1"/>
  <c r="I2751"/>
  <c r="J2751" s="1"/>
  <c r="I2752"/>
  <c r="J2752" s="1"/>
  <c r="I2753"/>
  <c r="J2753" s="1"/>
  <c r="I2754"/>
  <c r="J2754" s="1"/>
  <c r="I2755"/>
  <c r="J2755" s="1"/>
  <c r="I2756"/>
  <c r="J2756" s="1"/>
  <c r="I2757"/>
  <c r="J2757" s="1"/>
  <c r="I2758"/>
  <c r="J2758" s="1"/>
  <c r="I2759"/>
  <c r="J2759" s="1"/>
  <c r="I2760"/>
  <c r="J2760" s="1"/>
  <c r="I2761"/>
  <c r="J2761" s="1"/>
  <c r="I2762"/>
  <c r="J2762" s="1"/>
  <c r="I2763"/>
  <c r="J2763" s="1"/>
  <c r="I2764"/>
  <c r="J2764" s="1"/>
  <c r="I2765"/>
  <c r="J2765" s="1"/>
  <c r="I2766"/>
  <c r="J2766" s="1"/>
  <c r="I2767"/>
  <c r="J2767" s="1"/>
  <c r="I2768"/>
  <c r="J2768" s="1"/>
  <c r="I2769"/>
  <c r="J2769" s="1"/>
  <c r="I2770"/>
  <c r="J2770" s="1"/>
  <c r="I2771"/>
  <c r="J2771" s="1"/>
  <c r="I2772"/>
  <c r="J2772" s="1"/>
  <c r="I2773"/>
  <c r="J2773" s="1"/>
  <c r="I2774"/>
  <c r="J2774" s="1"/>
  <c r="I2775"/>
  <c r="J2775" s="1"/>
  <c r="I2776"/>
  <c r="J2776" s="1"/>
  <c r="I2777"/>
  <c r="J2777" s="1"/>
  <c r="I2778"/>
  <c r="J2778" s="1"/>
  <c r="I2779"/>
  <c r="J2779" s="1"/>
  <c r="I2780"/>
  <c r="J2780" s="1"/>
  <c r="I2781"/>
  <c r="J2781" s="1"/>
  <c r="I2782"/>
  <c r="J2782" s="1"/>
  <c r="I2783"/>
  <c r="J2783" s="1"/>
  <c r="I2784"/>
  <c r="J2784" s="1"/>
  <c r="I2785"/>
  <c r="J2785" s="1"/>
  <c r="I2786"/>
  <c r="J2786" s="1"/>
  <c r="I2787"/>
  <c r="J2787" s="1"/>
  <c r="I2788"/>
  <c r="J2788" s="1"/>
  <c r="I2789"/>
  <c r="J2789" s="1"/>
  <c r="I2790"/>
  <c r="J2790" s="1"/>
  <c r="I2791"/>
  <c r="J2791" s="1"/>
  <c r="I2792"/>
  <c r="J2792" s="1"/>
  <c r="I2793"/>
  <c r="J2793" s="1"/>
  <c r="I2794"/>
  <c r="J2794" s="1"/>
  <c r="I2795"/>
  <c r="J2795" s="1"/>
  <c r="I2796"/>
  <c r="J2796" s="1"/>
  <c r="I2797"/>
  <c r="J2797" s="1"/>
  <c r="I2798"/>
  <c r="J2798" s="1"/>
  <c r="I2799"/>
  <c r="J2799" s="1"/>
  <c r="I2800"/>
  <c r="J2800" s="1"/>
  <c r="I2801"/>
  <c r="J2801" s="1"/>
  <c r="I2802"/>
  <c r="J2802" s="1"/>
  <c r="I2803"/>
  <c r="J2803" s="1"/>
  <c r="I2804"/>
  <c r="J2804" s="1"/>
  <c r="I2805"/>
  <c r="J2805" s="1"/>
  <c r="I2806"/>
  <c r="J2806" s="1"/>
  <c r="I2807"/>
  <c r="J2807" s="1"/>
  <c r="I2808"/>
  <c r="J2808" s="1"/>
  <c r="I2809"/>
  <c r="J2809" s="1"/>
  <c r="I2810"/>
  <c r="J2810" s="1"/>
  <c r="I2811"/>
  <c r="J2811" s="1"/>
  <c r="I2812"/>
  <c r="J2812" s="1"/>
  <c r="I2813"/>
  <c r="J2813" s="1"/>
  <c r="I2814"/>
  <c r="J2814" s="1"/>
  <c r="I2815"/>
  <c r="J2815" s="1"/>
  <c r="I2816"/>
  <c r="J2816" s="1"/>
  <c r="I2817"/>
  <c r="J2817" s="1"/>
  <c r="I2818"/>
  <c r="J2818" s="1"/>
  <c r="I2819"/>
  <c r="J2819" s="1"/>
  <c r="I2820"/>
  <c r="J2820" s="1"/>
  <c r="I2821"/>
  <c r="J2821" s="1"/>
  <c r="I2822"/>
  <c r="J2822" s="1"/>
  <c r="I2823"/>
  <c r="J2823" s="1"/>
  <c r="I2824"/>
  <c r="J2824" s="1"/>
  <c r="I2825"/>
  <c r="J2825" s="1"/>
  <c r="I2826"/>
  <c r="J2826" s="1"/>
  <c r="I2827"/>
  <c r="J2827" s="1"/>
  <c r="I2828"/>
  <c r="J2828" s="1"/>
  <c r="I2829"/>
  <c r="J2829" s="1"/>
  <c r="I2830"/>
  <c r="J2830" s="1"/>
  <c r="I2831"/>
  <c r="J2831" s="1"/>
  <c r="I2832"/>
  <c r="J2832" s="1"/>
  <c r="I2833"/>
  <c r="J2833" s="1"/>
  <c r="I2834"/>
  <c r="J2834" s="1"/>
  <c r="I2835"/>
  <c r="J2835" s="1"/>
  <c r="I2836"/>
  <c r="J2836" s="1"/>
  <c r="I2837"/>
  <c r="J2837" s="1"/>
  <c r="I2838"/>
  <c r="J2838" s="1"/>
  <c r="I2839"/>
  <c r="J2839" s="1"/>
  <c r="I2840"/>
  <c r="J2840" s="1"/>
  <c r="I2841"/>
  <c r="J2841" s="1"/>
  <c r="I2842"/>
  <c r="J2842" s="1"/>
  <c r="I2843"/>
  <c r="J2843" s="1"/>
  <c r="I2844"/>
  <c r="J2844" s="1"/>
  <c r="I2845"/>
  <c r="J2845" s="1"/>
  <c r="I2846"/>
  <c r="J2846" s="1"/>
  <c r="I2847"/>
  <c r="J2847" s="1"/>
  <c r="I2848"/>
  <c r="J2848" s="1"/>
  <c r="I2849"/>
  <c r="J2849" s="1"/>
  <c r="I2850"/>
  <c r="J2850" s="1"/>
  <c r="I2851"/>
  <c r="J2851" s="1"/>
  <c r="I2852"/>
  <c r="J2852" s="1"/>
  <c r="I2853"/>
  <c r="J2853" s="1"/>
  <c r="I2854"/>
  <c r="J2854" s="1"/>
  <c r="I2855"/>
  <c r="J2855" s="1"/>
  <c r="I2856"/>
  <c r="J2856" s="1"/>
  <c r="I2857"/>
  <c r="J2857" s="1"/>
  <c r="I2858"/>
  <c r="J2858" s="1"/>
  <c r="I2859"/>
  <c r="J2859" s="1"/>
  <c r="I2860"/>
  <c r="J2860" s="1"/>
  <c r="I2861"/>
  <c r="J2861" s="1"/>
  <c r="I2862"/>
  <c r="J2862" s="1"/>
  <c r="I2863"/>
  <c r="J2863" s="1"/>
  <c r="I2864"/>
  <c r="J2864" s="1"/>
  <c r="I2865"/>
  <c r="J2865" s="1"/>
  <c r="I2866"/>
  <c r="J2866" s="1"/>
  <c r="I2867"/>
  <c r="J2867" s="1"/>
  <c r="I2868"/>
  <c r="J2868" s="1"/>
  <c r="I2869"/>
  <c r="J2869" s="1"/>
  <c r="I2870"/>
  <c r="J2870" s="1"/>
  <c r="I2871"/>
  <c r="J2871" s="1"/>
  <c r="I2872"/>
  <c r="J2872" s="1"/>
  <c r="I2873"/>
  <c r="J2873" s="1"/>
  <c r="I2874"/>
  <c r="J2874" s="1"/>
  <c r="I2875"/>
  <c r="J2875" s="1"/>
  <c r="I2876"/>
  <c r="J2876" s="1"/>
  <c r="I2877"/>
  <c r="J2877" s="1"/>
  <c r="I2878"/>
  <c r="J2878" s="1"/>
  <c r="I2879"/>
  <c r="J2879" s="1"/>
  <c r="I2880"/>
  <c r="J2880" s="1"/>
  <c r="I2881"/>
  <c r="J2881" s="1"/>
  <c r="I2882"/>
  <c r="J2882" s="1"/>
  <c r="I2883"/>
  <c r="J2883" s="1"/>
  <c r="I2884"/>
  <c r="J2884" s="1"/>
  <c r="I2885"/>
  <c r="J2885" s="1"/>
  <c r="I2886"/>
  <c r="J2886" s="1"/>
  <c r="I2887"/>
  <c r="J2887" s="1"/>
  <c r="I2888"/>
  <c r="J2888" s="1"/>
  <c r="I2889"/>
  <c r="J2889" s="1"/>
  <c r="I2890"/>
  <c r="J2890" s="1"/>
  <c r="I2891"/>
  <c r="J2891" s="1"/>
  <c r="I2892"/>
  <c r="J2892" s="1"/>
  <c r="I2893"/>
  <c r="J2893" s="1"/>
  <c r="I2894"/>
  <c r="J2894" s="1"/>
  <c r="I2895"/>
  <c r="J2895" s="1"/>
  <c r="I2896"/>
  <c r="J2896" s="1"/>
  <c r="I2897"/>
  <c r="J2897" s="1"/>
  <c r="I2898"/>
  <c r="J2898" s="1"/>
  <c r="I2899"/>
  <c r="J2899" s="1"/>
  <c r="I2900"/>
  <c r="J2900" s="1"/>
  <c r="I2901"/>
  <c r="J2901" s="1"/>
  <c r="I2902"/>
  <c r="J2902" s="1"/>
  <c r="I2903"/>
  <c r="J2903" s="1"/>
  <c r="I2904"/>
  <c r="J2904" s="1"/>
  <c r="I2905"/>
  <c r="J2905" s="1"/>
  <c r="I2906"/>
  <c r="J2906" s="1"/>
  <c r="I2907"/>
  <c r="J2907" s="1"/>
  <c r="I2908"/>
  <c r="J2908" s="1"/>
  <c r="I2909"/>
  <c r="J2909" s="1"/>
  <c r="I2910"/>
  <c r="J2910" s="1"/>
  <c r="I2911"/>
  <c r="J2911" s="1"/>
  <c r="I2912"/>
  <c r="J2912" s="1"/>
  <c r="I2913"/>
  <c r="J2913" s="1"/>
  <c r="I2914"/>
  <c r="J2914" s="1"/>
  <c r="I2915"/>
  <c r="J2915" s="1"/>
  <c r="I2916"/>
  <c r="J2916" s="1"/>
  <c r="I2917"/>
  <c r="J2917" s="1"/>
  <c r="I2918"/>
  <c r="J2918" s="1"/>
  <c r="I2919"/>
  <c r="J2919" s="1"/>
  <c r="I2920"/>
  <c r="J2920" s="1"/>
  <c r="I2921"/>
  <c r="J2921" s="1"/>
  <c r="I2922"/>
  <c r="J2922" s="1"/>
  <c r="I2923"/>
  <c r="J2923" s="1"/>
  <c r="I2924"/>
  <c r="J2924" s="1"/>
  <c r="I2925"/>
  <c r="J2925" s="1"/>
  <c r="I2926"/>
  <c r="J2926" s="1"/>
  <c r="I2927"/>
  <c r="J2927" s="1"/>
  <c r="I2928"/>
  <c r="J2928" s="1"/>
  <c r="I2929"/>
  <c r="J2929" s="1"/>
  <c r="I2930"/>
  <c r="J2930" s="1"/>
  <c r="I2931"/>
  <c r="J2931" s="1"/>
  <c r="I2932"/>
  <c r="J2932" s="1"/>
  <c r="I2933"/>
  <c r="J2933" s="1"/>
  <c r="I2934"/>
  <c r="J2934" s="1"/>
  <c r="I2935"/>
  <c r="J2935" s="1"/>
  <c r="I2936"/>
  <c r="J2936" s="1"/>
  <c r="I2937"/>
  <c r="J2937" s="1"/>
  <c r="I2938"/>
  <c r="J2938" s="1"/>
  <c r="I2939"/>
  <c r="J2939" s="1"/>
  <c r="I2940"/>
  <c r="J2940" s="1"/>
  <c r="I2941"/>
  <c r="J2941" s="1"/>
  <c r="I2942"/>
  <c r="J2942" s="1"/>
  <c r="I2943"/>
  <c r="J2943" s="1"/>
  <c r="I2944"/>
  <c r="J2944" s="1"/>
  <c r="I2945"/>
  <c r="J2945" s="1"/>
  <c r="I2946"/>
  <c r="J2946" s="1"/>
  <c r="I2947"/>
  <c r="J2947" s="1"/>
  <c r="I2948"/>
  <c r="J2948" s="1"/>
  <c r="I2949"/>
  <c r="J2949" s="1"/>
  <c r="I2950"/>
  <c r="J2950" s="1"/>
  <c r="I2951"/>
  <c r="J2951" s="1"/>
  <c r="I2952"/>
  <c r="J2952" s="1"/>
  <c r="I2953"/>
  <c r="J2953" s="1"/>
  <c r="I2954"/>
  <c r="J2954" s="1"/>
  <c r="I2955"/>
  <c r="J2955" s="1"/>
  <c r="I2956"/>
  <c r="J2956" s="1"/>
  <c r="I2957"/>
  <c r="J2957" s="1"/>
  <c r="I2958"/>
  <c r="J2958" s="1"/>
  <c r="I2959"/>
  <c r="J2959" s="1"/>
  <c r="I2960"/>
  <c r="J2960" s="1"/>
  <c r="I2961"/>
  <c r="J2961" s="1"/>
  <c r="I2962"/>
  <c r="J2962" s="1"/>
  <c r="I2963"/>
  <c r="J2963" s="1"/>
  <c r="I2964"/>
  <c r="J2964" s="1"/>
  <c r="I2965"/>
  <c r="J2965" s="1"/>
  <c r="I2966"/>
  <c r="J2966" s="1"/>
  <c r="I2967"/>
  <c r="J2967" s="1"/>
  <c r="I2968"/>
  <c r="J2968" s="1"/>
  <c r="I2969"/>
  <c r="J2969" s="1"/>
  <c r="I2970"/>
  <c r="J2970" s="1"/>
  <c r="I2971"/>
  <c r="J2971" s="1"/>
  <c r="I2972"/>
  <c r="J2972" s="1"/>
  <c r="I2973"/>
  <c r="J2973" s="1"/>
  <c r="I2974"/>
  <c r="J2974" s="1"/>
  <c r="I2975"/>
  <c r="J2975" s="1"/>
  <c r="I2976"/>
  <c r="J2976" s="1"/>
  <c r="I2977"/>
  <c r="J2977" s="1"/>
  <c r="I2978"/>
  <c r="J2978" s="1"/>
  <c r="I2979"/>
  <c r="J2979" s="1"/>
  <c r="I2980"/>
  <c r="J2980" s="1"/>
  <c r="I2981"/>
  <c r="J2981" s="1"/>
  <c r="I2982"/>
  <c r="J2982" s="1"/>
  <c r="I2983"/>
  <c r="J2983" s="1"/>
  <c r="I2984"/>
  <c r="J2984" s="1"/>
  <c r="I2985"/>
  <c r="J2985" s="1"/>
  <c r="I2986"/>
  <c r="J2986" s="1"/>
  <c r="I2987"/>
  <c r="J2987" s="1"/>
  <c r="I2988"/>
  <c r="J2988" s="1"/>
  <c r="I2989"/>
  <c r="J2989" s="1"/>
  <c r="I2990"/>
  <c r="J2990" s="1"/>
  <c r="I2991"/>
  <c r="J2991" s="1"/>
  <c r="I2992"/>
  <c r="J2992" s="1"/>
  <c r="I2993"/>
  <c r="J2993" s="1"/>
  <c r="I2994"/>
  <c r="J2994" s="1"/>
  <c r="I2995"/>
  <c r="J2995" s="1"/>
  <c r="I2996"/>
  <c r="J2996" s="1"/>
  <c r="I2997"/>
  <c r="J2997" s="1"/>
  <c r="I2998"/>
  <c r="J2998" s="1"/>
  <c r="I2999"/>
  <c r="J2999" s="1"/>
  <c r="I3000"/>
  <c r="J3000" s="1"/>
  <c r="I3001"/>
  <c r="J3001" s="1"/>
  <c r="I3002"/>
  <c r="J3002" s="1"/>
  <c r="I3003"/>
  <c r="J3003" s="1"/>
  <c r="I3004"/>
  <c r="J3004" s="1"/>
  <c r="I3005"/>
  <c r="J3005" s="1"/>
  <c r="I3006"/>
  <c r="J3006" s="1"/>
  <c r="I3007"/>
  <c r="J3007" s="1"/>
  <c r="I3008"/>
  <c r="J3008" s="1"/>
  <c r="I3009"/>
  <c r="J3009" s="1"/>
  <c r="I3010"/>
  <c r="J3010" s="1"/>
  <c r="I3011"/>
  <c r="J3011" s="1"/>
  <c r="I3012"/>
  <c r="J3012" s="1"/>
  <c r="I3013"/>
  <c r="J3013" s="1"/>
  <c r="I3014"/>
  <c r="J3014" s="1"/>
  <c r="I3015"/>
  <c r="J3015" s="1"/>
  <c r="I3016"/>
  <c r="J3016" s="1"/>
  <c r="I3017"/>
  <c r="J3017" s="1"/>
  <c r="I3018"/>
  <c r="J3018" s="1"/>
  <c r="I3019"/>
  <c r="J3019" s="1"/>
  <c r="I3020"/>
  <c r="J3020" s="1"/>
  <c r="I3021"/>
  <c r="J3021" s="1"/>
  <c r="I3022"/>
  <c r="J3022" s="1"/>
  <c r="I3023"/>
  <c r="J3023" s="1"/>
  <c r="I3024"/>
  <c r="J3024" s="1"/>
  <c r="I3025"/>
  <c r="J3025" s="1"/>
  <c r="I3026"/>
  <c r="J3026" s="1"/>
  <c r="I3027"/>
  <c r="J3027" s="1"/>
  <c r="I3028"/>
  <c r="J3028" s="1"/>
  <c r="I3029"/>
  <c r="J3029" s="1"/>
  <c r="I3030"/>
  <c r="J3030" s="1"/>
  <c r="I3031"/>
  <c r="J3031" s="1"/>
  <c r="I3032"/>
  <c r="J3032" s="1"/>
  <c r="I3033"/>
  <c r="J3033" s="1"/>
  <c r="I3034"/>
  <c r="J3034" s="1"/>
  <c r="I3035"/>
  <c r="J3035" s="1"/>
  <c r="I3036"/>
  <c r="J3036" s="1"/>
  <c r="I3037"/>
  <c r="J3037" s="1"/>
  <c r="I3038"/>
  <c r="J3038" s="1"/>
  <c r="I3039"/>
  <c r="J3039" s="1"/>
  <c r="I3040"/>
  <c r="J3040" s="1"/>
  <c r="I3041"/>
  <c r="J3041" s="1"/>
  <c r="I3042"/>
  <c r="J3042" s="1"/>
  <c r="I3043"/>
  <c r="J3043" s="1"/>
  <c r="I3044"/>
  <c r="J3044" s="1"/>
  <c r="I3045"/>
  <c r="J3045" s="1"/>
  <c r="I3046"/>
  <c r="J3046" s="1"/>
  <c r="I3047"/>
  <c r="J3047" s="1"/>
  <c r="I3048"/>
  <c r="J3048" s="1"/>
  <c r="I3049"/>
  <c r="J3049" s="1"/>
  <c r="I3050"/>
  <c r="J3050" s="1"/>
  <c r="I3051"/>
  <c r="J3051" s="1"/>
  <c r="I3052"/>
  <c r="J3052" s="1"/>
  <c r="I3053"/>
  <c r="J3053" s="1"/>
  <c r="I3054"/>
  <c r="J3054" s="1"/>
  <c r="I3055"/>
  <c r="J3055" s="1"/>
  <c r="I3056"/>
  <c r="J3056" s="1"/>
  <c r="I3057"/>
  <c r="J3057" s="1"/>
  <c r="I3058"/>
  <c r="J3058" s="1"/>
  <c r="I3059"/>
  <c r="J3059" s="1"/>
  <c r="I3060"/>
  <c r="J3060" s="1"/>
  <c r="I3061"/>
  <c r="J3061" s="1"/>
  <c r="I3062"/>
  <c r="J3062" s="1"/>
  <c r="I3063"/>
  <c r="J3063" s="1"/>
  <c r="I3064"/>
  <c r="J3064" s="1"/>
  <c r="I3065"/>
  <c r="J3065" s="1"/>
  <c r="I3066"/>
  <c r="J3066" s="1"/>
  <c r="I3067"/>
  <c r="J3067" s="1"/>
  <c r="I3068"/>
  <c r="J3068" s="1"/>
  <c r="I3069"/>
  <c r="J3069" s="1"/>
  <c r="I3070"/>
  <c r="J3070" s="1"/>
  <c r="I3071"/>
  <c r="J3071" s="1"/>
  <c r="I3072"/>
  <c r="J3072" s="1"/>
  <c r="I3073"/>
  <c r="J3073" s="1"/>
  <c r="I3074"/>
  <c r="J3074" s="1"/>
  <c r="I3075"/>
  <c r="J3075" s="1"/>
  <c r="I3076"/>
  <c r="J3076" s="1"/>
  <c r="I3077"/>
  <c r="J3077" s="1"/>
  <c r="I3078"/>
  <c r="J3078" s="1"/>
  <c r="I3079"/>
  <c r="J3079" s="1"/>
  <c r="I3080"/>
  <c r="J3080" s="1"/>
  <c r="I3081"/>
  <c r="J3081" s="1"/>
  <c r="I3082"/>
  <c r="J3082" s="1"/>
  <c r="I3083"/>
  <c r="J3083" s="1"/>
  <c r="I3084"/>
  <c r="J3084" s="1"/>
  <c r="I3085"/>
  <c r="J3085" s="1"/>
  <c r="I3086"/>
  <c r="J3086" s="1"/>
  <c r="I3087"/>
  <c r="J3087" s="1"/>
  <c r="I3088"/>
  <c r="J3088" s="1"/>
  <c r="I3089"/>
  <c r="J3089" s="1"/>
  <c r="I3090"/>
  <c r="J3090" s="1"/>
  <c r="I3091"/>
  <c r="J3091" s="1"/>
  <c r="I3092"/>
  <c r="J3092" s="1"/>
  <c r="I3093"/>
  <c r="J3093" s="1"/>
  <c r="I3094"/>
  <c r="J3094" s="1"/>
  <c r="I3095"/>
  <c r="J3095" s="1"/>
  <c r="I3096"/>
  <c r="J3096" s="1"/>
  <c r="I3097"/>
  <c r="J3097" s="1"/>
  <c r="I3098"/>
  <c r="J3098" s="1"/>
  <c r="I3099"/>
  <c r="J3099" s="1"/>
  <c r="I3100"/>
  <c r="J3100" s="1"/>
  <c r="I3101"/>
  <c r="J3101" s="1"/>
  <c r="I3102"/>
  <c r="J3102" s="1"/>
  <c r="I3103"/>
  <c r="J3103" s="1"/>
  <c r="I3104"/>
  <c r="J3104" s="1"/>
  <c r="I3105"/>
  <c r="J3105" s="1"/>
  <c r="I3106"/>
  <c r="J3106" s="1"/>
  <c r="I3107"/>
  <c r="J3107" s="1"/>
  <c r="I3108"/>
  <c r="J3108" s="1"/>
  <c r="I3109"/>
  <c r="J3109" s="1"/>
  <c r="I3110"/>
  <c r="J3110" s="1"/>
  <c r="I3111"/>
  <c r="J3111" s="1"/>
  <c r="I3112"/>
  <c r="J3112" s="1"/>
  <c r="I3113"/>
  <c r="J3113" s="1"/>
  <c r="I3114"/>
  <c r="J3114" s="1"/>
  <c r="I3115"/>
  <c r="J3115" s="1"/>
  <c r="I3116"/>
  <c r="J3116" s="1"/>
  <c r="I3117"/>
  <c r="J3117" s="1"/>
  <c r="I3118"/>
  <c r="J3118" s="1"/>
  <c r="I3119"/>
  <c r="J3119" s="1"/>
  <c r="I3120"/>
  <c r="J3120" s="1"/>
  <c r="I3121"/>
  <c r="J3121" s="1"/>
  <c r="I3122"/>
  <c r="J3122" s="1"/>
  <c r="I3123"/>
  <c r="J3123" s="1"/>
  <c r="I3124"/>
  <c r="J3124" s="1"/>
  <c r="I3125"/>
  <c r="J3125" s="1"/>
  <c r="I3126"/>
  <c r="J3126" s="1"/>
  <c r="I3127"/>
  <c r="J3127" s="1"/>
  <c r="I3128"/>
  <c r="J3128" s="1"/>
  <c r="I3129"/>
  <c r="J3129" s="1"/>
  <c r="I3130"/>
  <c r="J3130" s="1"/>
  <c r="I3131"/>
  <c r="J3131" s="1"/>
  <c r="I3132"/>
  <c r="J3132" s="1"/>
  <c r="I3133"/>
  <c r="J3133" s="1"/>
  <c r="I3134"/>
  <c r="J3134" s="1"/>
  <c r="I3135"/>
  <c r="J3135" s="1"/>
  <c r="I3136"/>
  <c r="J3136" s="1"/>
  <c r="I3137"/>
  <c r="J3137" s="1"/>
  <c r="I3138"/>
  <c r="J3138" s="1"/>
  <c r="I3139"/>
  <c r="J3139" s="1"/>
  <c r="I3140"/>
  <c r="J3140" s="1"/>
  <c r="I3141"/>
  <c r="J3141" s="1"/>
  <c r="I3142"/>
  <c r="J3142" s="1"/>
  <c r="I3143"/>
  <c r="J3143" s="1"/>
  <c r="I3144"/>
  <c r="J3144" s="1"/>
  <c r="I3145"/>
  <c r="J3145" s="1"/>
  <c r="I3146"/>
  <c r="J3146" s="1"/>
  <c r="I3147"/>
  <c r="J3147" s="1"/>
  <c r="I3148"/>
  <c r="J3148" s="1"/>
  <c r="I3149"/>
  <c r="J3149" s="1"/>
  <c r="I3150"/>
  <c r="J3150" s="1"/>
  <c r="I3151"/>
  <c r="J3151" s="1"/>
  <c r="I3152"/>
  <c r="J3152" s="1"/>
  <c r="I3153"/>
  <c r="J3153" s="1"/>
  <c r="I3154"/>
  <c r="J3154" s="1"/>
  <c r="I3155"/>
  <c r="J3155" s="1"/>
  <c r="I3156"/>
  <c r="J3156" s="1"/>
  <c r="I3157"/>
  <c r="J3157" s="1"/>
  <c r="I3158"/>
  <c r="J3158" s="1"/>
  <c r="I3159"/>
  <c r="J3159" s="1"/>
  <c r="I3160"/>
  <c r="J3160" s="1"/>
  <c r="I3161"/>
  <c r="J3161" s="1"/>
  <c r="I3162"/>
  <c r="J3162" s="1"/>
  <c r="I3163"/>
  <c r="J3163" s="1"/>
  <c r="I3164"/>
  <c r="J3164" s="1"/>
  <c r="I3165"/>
  <c r="J3165" s="1"/>
  <c r="I3166"/>
  <c r="J3166" s="1"/>
  <c r="I3167"/>
  <c r="J3167" s="1"/>
  <c r="I3168"/>
  <c r="J3168" s="1"/>
  <c r="I3169"/>
  <c r="J3169" s="1"/>
  <c r="I3170"/>
  <c r="J3170" s="1"/>
  <c r="I3171"/>
  <c r="J3171" s="1"/>
  <c r="I3172"/>
  <c r="J3172" s="1"/>
  <c r="I3173"/>
  <c r="J3173" s="1"/>
  <c r="I3174"/>
  <c r="J3174" s="1"/>
  <c r="I3175"/>
  <c r="J3175" s="1"/>
  <c r="I3176"/>
  <c r="J3176" s="1"/>
  <c r="I3177"/>
  <c r="J3177" s="1"/>
  <c r="I3178"/>
  <c r="J3178" s="1"/>
  <c r="I3179"/>
  <c r="J3179" s="1"/>
  <c r="I3180"/>
  <c r="J3180" s="1"/>
  <c r="I3181"/>
  <c r="J3181" s="1"/>
  <c r="I3182"/>
  <c r="J3182" s="1"/>
  <c r="I3183"/>
  <c r="J3183" s="1"/>
  <c r="I3184"/>
  <c r="J3184" s="1"/>
  <c r="I3185"/>
  <c r="J3185" s="1"/>
  <c r="I3186"/>
  <c r="J3186" s="1"/>
  <c r="I3187"/>
  <c r="J3187" s="1"/>
  <c r="I3188"/>
  <c r="J3188" s="1"/>
  <c r="I3189"/>
  <c r="J3189" s="1"/>
  <c r="I3190"/>
  <c r="J3190" s="1"/>
  <c r="I3191"/>
  <c r="J3191" s="1"/>
  <c r="I3192"/>
  <c r="J3192" s="1"/>
  <c r="I3193"/>
  <c r="J3193" s="1"/>
  <c r="I3194"/>
  <c r="J3194" s="1"/>
  <c r="I3195"/>
  <c r="J3195" s="1"/>
  <c r="I3196"/>
  <c r="J3196" s="1"/>
  <c r="I3197"/>
  <c r="J3197" s="1"/>
  <c r="I3198"/>
  <c r="J3198" s="1"/>
  <c r="I3199"/>
  <c r="J3199" s="1"/>
  <c r="I3200"/>
  <c r="J3200" s="1"/>
  <c r="I3201"/>
  <c r="J3201" s="1"/>
  <c r="I3202"/>
  <c r="J3202" s="1"/>
  <c r="I3203"/>
  <c r="J3203" s="1"/>
  <c r="I3204"/>
  <c r="J3204" s="1"/>
  <c r="I3205"/>
  <c r="J3205" s="1"/>
  <c r="I3206"/>
  <c r="J3206" s="1"/>
  <c r="I3207"/>
  <c r="J3207" s="1"/>
  <c r="I3208"/>
  <c r="J3208" s="1"/>
  <c r="I3209"/>
  <c r="J3209" s="1"/>
  <c r="I3210"/>
  <c r="J3210" s="1"/>
  <c r="I3211"/>
  <c r="J3211" s="1"/>
  <c r="I3212"/>
  <c r="J3212" s="1"/>
  <c r="I3213"/>
  <c r="J3213" s="1"/>
  <c r="I3214"/>
  <c r="J3214" s="1"/>
  <c r="I3215"/>
  <c r="J3215" s="1"/>
  <c r="I3216"/>
  <c r="J3216" s="1"/>
  <c r="I3217"/>
  <c r="J3217" s="1"/>
  <c r="I3218"/>
  <c r="J3218" s="1"/>
  <c r="I3219"/>
  <c r="J3219" s="1"/>
  <c r="I3220"/>
  <c r="J3220" s="1"/>
  <c r="I3221"/>
  <c r="J3221" s="1"/>
  <c r="I3222"/>
  <c r="J3222" s="1"/>
  <c r="I3223"/>
  <c r="J3223" s="1"/>
  <c r="I3224"/>
  <c r="J3224" s="1"/>
  <c r="I3225"/>
  <c r="J3225" s="1"/>
  <c r="I3226"/>
  <c r="J3226" s="1"/>
  <c r="I3227"/>
  <c r="J3227" s="1"/>
  <c r="I3228"/>
  <c r="J3228" s="1"/>
  <c r="I3229"/>
  <c r="J3229" s="1"/>
  <c r="I3230"/>
  <c r="J3230" s="1"/>
  <c r="I3231"/>
  <c r="J3231" s="1"/>
  <c r="I3232"/>
  <c r="J3232" s="1"/>
  <c r="I3233"/>
  <c r="J3233" s="1"/>
  <c r="I3234"/>
  <c r="J3234" s="1"/>
  <c r="I3235"/>
  <c r="J3235" s="1"/>
  <c r="I3236"/>
  <c r="J3236" s="1"/>
  <c r="I3237"/>
  <c r="J3237" s="1"/>
  <c r="I3238"/>
  <c r="J3238" s="1"/>
  <c r="I3239"/>
  <c r="J3239" s="1"/>
  <c r="I3240"/>
  <c r="J3240" s="1"/>
  <c r="I3241"/>
  <c r="J3241" s="1"/>
  <c r="I3242"/>
  <c r="J3242" s="1"/>
  <c r="I3243"/>
  <c r="J3243" s="1"/>
  <c r="I3244"/>
  <c r="J3244" s="1"/>
  <c r="I3245"/>
  <c r="J3245" s="1"/>
  <c r="I3246"/>
  <c r="J3246" s="1"/>
  <c r="I3247"/>
  <c r="J3247" s="1"/>
  <c r="I3248"/>
  <c r="J3248" s="1"/>
  <c r="I3249"/>
  <c r="J3249" s="1"/>
  <c r="I3250"/>
  <c r="J3250" s="1"/>
  <c r="I3251"/>
  <c r="J3251" s="1"/>
  <c r="I3252"/>
  <c r="J3252" s="1"/>
  <c r="I3253"/>
  <c r="J3253" s="1"/>
  <c r="I3254"/>
  <c r="J3254" s="1"/>
  <c r="I3255"/>
  <c r="J3255" s="1"/>
  <c r="I3256"/>
  <c r="J3256" s="1"/>
  <c r="I3257"/>
  <c r="J3257" s="1"/>
  <c r="I3258"/>
  <c r="J3258" s="1"/>
  <c r="I3259"/>
  <c r="J3259" s="1"/>
  <c r="I3260"/>
  <c r="J3260" s="1"/>
  <c r="I3261"/>
  <c r="J3261" s="1"/>
  <c r="I3262"/>
  <c r="J3262" s="1"/>
  <c r="I3263"/>
  <c r="J3263" s="1"/>
  <c r="I3264"/>
  <c r="J3264" s="1"/>
  <c r="I3265"/>
  <c r="J3265" s="1"/>
  <c r="I3266"/>
  <c r="J3266" s="1"/>
  <c r="I3267"/>
  <c r="J3267" s="1"/>
  <c r="I3268"/>
  <c r="J3268" s="1"/>
  <c r="I3269"/>
  <c r="J3269" s="1"/>
  <c r="I3270"/>
  <c r="J3270" s="1"/>
  <c r="I3271"/>
  <c r="J3271" s="1"/>
  <c r="I3272"/>
  <c r="J3272" s="1"/>
  <c r="I3273"/>
  <c r="J3273" s="1"/>
  <c r="I3274"/>
  <c r="J3274" s="1"/>
  <c r="I3275"/>
  <c r="J3275" s="1"/>
  <c r="I3276"/>
  <c r="J3276" s="1"/>
  <c r="I3277"/>
  <c r="J3277" s="1"/>
  <c r="I3278"/>
  <c r="J3278" s="1"/>
  <c r="I3279"/>
  <c r="J3279" s="1"/>
  <c r="I3280"/>
  <c r="J3280" s="1"/>
  <c r="I3281"/>
  <c r="J3281" s="1"/>
  <c r="I3282"/>
  <c r="J3282" s="1"/>
  <c r="I3283"/>
  <c r="J3283" s="1"/>
  <c r="I3284"/>
  <c r="J3284" s="1"/>
  <c r="I3285"/>
  <c r="J3285" s="1"/>
  <c r="I3286"/>
  <c r="J3286" s="1"/>
  <c r="I3287"/>
  <c r="J3287" s="1"/>
  <c r="I3288"/>
  <c r="J3288" s="1"/>
  <c r="I3289"/>
  <c r="J3289" s="1"/>
  <c r="I3290"/>
  <c r="J3290" s="1"/>
  <c r="I3291"/>
  <c r="J3291" s="1"/>
  <c r="I3292"/>
  <c r="J3292" s="1"/>
  <c r="I3293"/>
  <c r="J3293" s="1"/>
  <c r="I3294"/>
  <c r="J3294" s="1"/>
  <c r="I3295"/>
  <c r="J3295" s="1"/>
  <c r="I3296"/>
  <c r="J3296" s="1"/>
  <c r="I3297"/>
  <c r="J3297" s="1"/>
  <c r="I3298"/>
  <c r="J3298" s="1"/>
  <c r="I3299"/>
  <c r="J3299" s="1"/>
  <c r="I3300"/>
  <c r="J3300" s="1"/>
  <c r="I3301"/>
  <c r="J3301" s="1"/>
  <c r="I3302"/>
  <c r="J3302" s="1"/>
  <c r="I3303"/>
  <c r="J3303" s="1"/>
  <c r="I3304"/>
  <c r="J3304" s="1"/>
  <c r="I3305"/>
  <c r="J3305" s="1"/>
  <c r="I3306"/>
  <c r="J3306" s="1"/>
  <c r="I3307"/>
  <c r="J3307" s="1"/>
  <c r="I3308"/>
  <c r="J3308" s="1"/>
  <c r="I3309"/>
  <c r="J3309" s="1"/>
  <c r="I3310"/>
  <c r="J3310" s="1"/>
  <c r="I3311"/>
  <c r="J3311" s="1"/>
  <c r="I3312"/>
  <c r="J3312" s="1"/>
  <c r="I3313"/>
  <c r="J3313" s="1"/>
  <c r="I3314"/>
  <c r="J3314" s="1"/>
  <c r="I3315"/>
  <c r="J3315" s="1"/>
  <c r="I3316"/>
  <c r="J3316" s="1"/>
  <c r="I3317"/>
  <c r="J3317" s="1"/>
  <c r="I3318"/>
  <c r="J3318" s="1"/>
  <c r="I3319"/>
  <c r="J3319" s="1"/>
  <c r="I3320"/>
  <c r="J3320" s="1"/>
  <c r="I3321"/>
  <c r="J3321" s="1"/>
  <c r="I3322"/>
  <c r="J3322" s="1"/>
  <c r="I3323"/>
  <c r="J3323" s="1"/>
  <c r="I3324"/>
  <c r="J3324" s="1"/>
  <c r="I3325"/>
  <c r="J3325" s="1"/>
  <c r="I3326"/>
  <c r="J3326" s="1"/>
  <c r="I3327"/>
  <c r="J3327" s="1"/>
  <c r="I3328"/>
  <c r="J3328" s="1"/>
  <c r="I3329"/>
  <c r="J3329" s="1"/>
  <c r="I3330"/>
  <c r="J3330" s="1"/>
  <c r="I3331"/>
  <c r="J3331" s="1"/>
  <c r="I3332"/>
  <c r="J3332" s="1"/>
  <c r="I3333"/>
  <c r="J3333" s="1"/>
  <c r="I3334"/>
  <c r="J3334" s="1"/>
  <c r="I3335"/>
  <c r="J3335" s="1"/>
  <c r="I3336"/>
  <c r="J3336" s="1"/>
  <c r="I3337"/>
  <c r="J3337" s="1"/>
  <c r="I3338"/>
  <c r="J3338" s="1"/>
  <c r="I3339"/>
  <c r="J3339" s="1"/>
  <c r="I3340"/>
  <c r="J3340" s="1"/>
  <c r="I3341"/>
  <c r="J3341" s="1"/>
  <c r="I3342"/>
  <c r="J3342" s="1"/>
  <c r="I3343"/>
  <c r="J3343" s="1"/>
  <c r="I3344"/>
  <c r="J3344" s="1"/>
  <c r="I3345"/>
  <c r="J3345" s="1"/>
  <c r="I3346"/>
  <c r="J3346" s="1"/>
  <c r="I3347"/>
  <c r="J3347" s="1"/>
  <c r="I3348"/>
  <c r="J3348" s="1"/>
  <c r="I3349"/>
  <c r="J3349" s="1"/>
  <c r="I3350"/>
  <c r="J3350" s="1"/>
  <c r="I3351"/>
  <c r="J3351" s="1"/>
  <c r="I3352"/>
  <c r="J3352" s="1"/>
  <c r="I3353"/>
  <c r="J3353" s="1"/>
  <c r="I3354"/>
  <c r="J3354" s="1"/>
  <c r="I3355"/>
  <c r="J3355" s="1"/>
  <c r="I3356"/>
  <c r="J3356" s="1"/>
  <c r="I3357"/>
  <c r="J3357" s="1"/>
  <c r="I3358"/>
  <c r="J3358" s="1"/>
  <c r="I3359"/>
  <c r="J3359" s="1"/>
  <c r="I3360"/>
  <c r="J3360" s="1"/>
  <c r="I3361"/>
  <c r="J3361" s="1"/>
  <c r="I3362"/>
  <c r="J3362" s="1"/>
  <c r="I3363"/>
  <c r="J3363" s="1"/>
  <c r="I3364"/>
  <c r="J3364" s="1"/>
  <c r="I3365"/>
  <c r="J3365" s="1"/>
  <c r="I3366"/>
  <c r="J3366" s="1"/>
  <c r="I3367"/>
  <c r="J3367" s="1"/>
  <c r="I3368"/>
  <c r="J3368" s="1"/>
  <c r="I3369"/>
  <c r="J3369" s="1"/>
  <c r="I3370"/>
  <c r="J3370" s="1"/>
  <c r="I3371"/>
  <c r="J3371" s="1"/>
  <c r="I3372"/>
  <c r="J3372" s="1"/>
  <c r="I3373"/>
  <c r="J3373" s="1"/>
  <c r="I3374"/>
  <c r="J3374" s="1"/>
  <c r="I3375"/>
  <c r="J3375" s="1"/>
  <c r="I3376"/>
  <c r="J3376" s="1"/>
  <c r="I3377"/>
  <c r="J3377" s="1"/>
  <c r="I3378"/>
  <c r="J3378" s="1"/>
  <c r="I3379"/>
  <c r="J3379" s="1"/>
  <c r="I3380"/>
  <c r="J3380" s="1"/>
  <c r="I3381"/>
  <c r="J3381" s="1"/>
  <c r="I3382"/>
  <c r="J3382" s="1"/>
  <c r="I3383"/>
  <c r="J3383" s="1"/>
  <c r="I3384"/>
  <c r="J3384" s="1"/>
  <c r="I3385"/>
  <c r="J3385" s="1"/>
  <c r="I3386"/>
  <c r="J3386" s="1"/>
  <c r="I3387"/>
  <c r="J3387" s="1"/>
  <c r="I3388"/>
  <c r="J3388" s="1"/>
  <c r="I3389"/>
  <c r="J3389" s="1"/>
  <c r="I3390"/>
  <c r="J3390" s="1"/>
  <c r="I3391"/>
  <c r="J3391" s="1"/>
  <c r="I3392"/>
  <c r="J3392" s="1"/>
  <c r="I3393"/>
  <c r="J3393" s="1"/>
  <c r="I3394"/>
  <c r="J3394" s="1"/>
  <c r="I3395"/>
  <c r="J3395" s="1"/>
  <c r="I3396"/>
  <c r="J3396" s="1"/>
  <c r="I3397"/>
  <c r="J3397" s="1"/>
  <c r="I3398"/>
  <c r="J3398" s="1"/>
  <c r="I3399"/>
  <c r="J3399" s="1"/>
  <c r="I3400"/>
  <c r="J3400" s="1"/>
  <c r="I3401"/>
  <c r="J3401" s="1"/>
  <c r="I3402"/>
  <c r="J3402" s="1"/>
  <c r="I3403"/>
  <c r="J3403" s="1"/>
  <c r="I3404"/>
  <c r="J3404" s="1"/>
  <c r="I3405"/>
  <c r="J3405" s="1"/>
  <c r="I3406"/>
  <c r="J3406" s="1"/>
  <c r="I3407"/>
  <c r="J3407" s="1"/>
  <c r="I3408"/>
  <c r="J3408" s="1"/>
  <c r="I3409"/>
  <c r="J3409" s="1"/>
  <c r="I3410"/>
  <c r="J3410" s="1"/>
  <c r="I3411"/>
  <c r="J3411" s="1"/>
  <c r="I3412"/>
  <c r="J3412" s="1"/>
  <c r="I3413"/>
  <c r="J3413" s="1"/>
  <c r="I3414"/>
  <c r="J3414" s="1"/>
  <c r="I3415"/>
  <c r="J3415" s="1"/>
  <c r="I3416"/>
  <c r="J3416" s="1"/>
  <c r="I3417"/>
  <c r="J3417" s="1"/>
  <c r="I3418"/>
  <c r="J3418" s="1"/>
  <c r="I3419"/>
  <c r="J3419" s="1"/>
  <c r="I3420"/>
  <c r="J3420" s="1"/>
  <c r="I3421"/>
  <c r="J3421" s="1"/>
  <c r="I3422"/>
  <c r="J3422" s="1"/>
  <c r="I3423"/>
  <c r="J3423" s="1"/>
  <c r="I3424"/>
  <c r="J3424" s="1"/>
  <c r="I3425"/>
  <c r="J3425" s="1"/>
  <c r="I3426"/>
  <c r="J3426" s="1"/>
  <c r="I3427"/>
  <c r="J3427" s="1"/>
  <c r="I3428"/>
  <c r="J3428" s="1"/>
  <c r="I3429"/>
  <c r="J3429" s="1"/>
  <c r="I3430"/>
  <c r="J3430" s="1"/>
  <c r="I3431"/>
  <c r="J3431" s="1"/>
  <c r="I3432"/>
  <c r="J3432" s="1"/>
  <c r="I3433"/>
  <c r="J3433" s="1"/>
  <c r="I3434"/>
  <c r="J3434" s="1"/>
  <c r="I3435"/>
  <c r="J3435" s="1"/>
  <c r="I3436"/>
  <c r="J3436" s="1"/>
  <c r="I3437"/>
  <c r="J3437" s="1"/>
  <c r="I3438"/>
  <c r="J3438" s="1"/>
  <c r="I3439"/>
  <c r="J3439" s="1"/>
  <c r="I3440"/>
  <c r="J3440" s="1"/>
  <c r="I3441"/>
  <c r="J3441" s="1"/>
  <c r="I3442"/>
  <c r="J3442" s="1"/>
  <c r="I3443"/>
  <c r="J3443" s="1"/>
  <c r="I3444"/>
  <c r="J3444" s="1"/>
  <c r="I3445"/>
  <c r="J3445" s="1"/>
  <c r="I3446"/>
  <c r="J3446" s="1"/>
  <c r="I3447"/>
  <c r="J3447" s="1"/>
  <c r="I3448"/>
  <c r="J3448" s="1"/>
  <c r="I3449"/>
  <c r="J3449" s="1"/>
  <c r="I3450"/>
  <c r="J3450" s="1"/>
  <c r="I3451"/>
  <c r="J3451" s="1"/>
  <c r="I3452"/>
  <c r="J3452" s="1"/>
  <c r="I3453"/>
  <c r="J3453" s="1"/>
  <c r="I3454"/>
  <c r="J3454" s="1"/>
  <c r="I3455"/>
  <c r="J3455" s="1"/>
  <c r="I3456"/>
  <c r="J3456" s="1"/>
  <c r="I3457"/>
  <c r="J3457" s="1"/>
  <c r="I3458"/>
  <c r="J3458" s="1"/>
  <c r="I3459"/>
  <c r="J3459" s="1"/>
  <c r="I3460"/>
  <c r="J3460" s="1"/>
  <c r="I3461"/>
  <c r="J3461" s="1"/>
  <c r="I3462"/>
  <c r="J3462" s="1"/>
  <c r="I3463"/>
  <c r="J3463" s="1"/>
  <c r="I3464"/>
  <c r="J3464" s="1"/>
  <c r="I3465"/>
  <c r="J3465" s="1"/>
  <c r="I3466"/>
  <c r="J3466" s="1"/>
  <c r="I3467"/>
  <c r="J3467" s="1"/>
  <c r="I3468"/>
  <c r="J3468" s="1"/>
  <c r="I3469"/>
  <c r="J3469" s="1"/>
  <c r="I3470"/>
  <c r="J3470" s="1"/>
  <c r="I3471"/>
  <c r="J3471" s="1"/>
  <c r="I3472"/>
  <c r="J3472" s="1"/>
  <c r="I3473"/>
  <c r="J3473" s="1"/>
  <c r="I3474"/>
  <c r="J3474" s="1"/>
  <c r="I3475"/>
  <c r="J3475" s="1"/>
  <c r="I3476"/>
  <c r="J3476" s="1"/>
  <c r="I3477"/>
  <c r="J3477" s="1"/>
  <c r="I3478"/>
  <c r="J3478" s="1"/>
  <c r="I3479"/>
  <c r="J3479" s="1"/>
  <c r="I3480"/>
  <c r="J3480" s="1"/>
  <c r="I3481"/>
  <c r="J3481" s="1"/>
  <c r="I3482"/>
  <c r="J3482" s="1"/>
  <c r="I3483"/>
  <c r="J3483" s="1"/>
  <c r="I3484"/>
  <c r="J3484" s="1"/>
  <c r="I3485"/>
  <c r="J3485" s="1"/>
  <c r="I3486"/>
  <c r="J3486" s="1"/>
  <c r="I3487"/>
  <c r="J3487" s="1"/>
  <c r="I3488"/>
  <c r="J3488" s="1"/>
  <c r="I3489"/>
  <c r="J3489" s="1"/>
  <c r="I3490"/>
  <c r="J3490" s="1"/>
  <c r="I3491"/>
  <c r="J3491" s="1"/>
  <c r="I3492"/>
  <c r="J3492" s="1"/>
  <c r="I3493"/>
  <c r="J3493" s="1"/>
  <c r="I3494"/>
  <c r="J3494" s="1"/>
  <c r="I3495"/>
  <c r="J3495" s="1"/>
  <c r="I3496"/>
  <c r="J3496" s="1"/>
  <c r="I3497"/>
  <c r="J3497" s="1"/>
  <c r="I3498"/>
  <c r="J3498" s="1"/>
  <c r="I3499"/>
  <c r="J3499" s="1"/>
  <c r="I3500"/>
  <c r="J3500" s="1"/>
  <c r="I3501"/>
  <c r="J3501" s="1"/>
  <c r="I3502"/>
  <c r="J3502" s="1"/>
  <c r="I3503"/>
  <c r="J3503" s="1"/>
  <c r="I3504"/>
  <c r="J3504" s="1"/>
  <c r="I3505"/>
  <c r="J3505" s="1"/>
  <c r="I3506"/>
  <c r="J3506" s="1"/>
  <c r="I3507"/>
  <c r="J3507" s="1"/>
  <c r="I3508"/>
  <c r="J3508" s="1"/>
  <c r="I3509"/>
  <c r="J3509" s="1"/>
  <c r="I3510"/>
  <c r="J3510" s="1"/>
  <c r="I3511"/>
  <c r="J3511" s="1"/>
  <c r="I3512"/>
  <c r="J3512" s="1"/>
  <c r="I3513"/>
  <c r="J3513" s="1"/>
  <c r="I3514"/>
  <c r="J3514" s="1"/>
  <c r="I3515"/>
  <c r="J3515" s="1"/>
  <c r="I3516"/>
  <c r="J3516" s="1"/>
  <c r="I3517"/>
  <c r="J3517" s="1"/>
  <c r="I3518"/>
  <c r="J3518" s="1"/>
  <c r="I3519"/>
  <c r="J3519" s="1"/>
  <c r="I3520"/>
  <c r="J3520" s="1"/>
  <c r="I3521"/>
  <c r="J3521" s="1"/>
  <c r="I3522"/>
  <c r="J3522" s="1"/>
  <c r="I3523"/>
  <c r="J3523" s="1"/>
  <c r="I3524"/>
  <c r="J3524" s="1"/>
  <c r="I3525"/>
  <c r="J3525" s="1"/>
  <c r="I3526"/>
  <c r="J3526" s="1"/>
  <c r="I3527"/>
  <c r="J3527" s="1"/>
  <c r="I3528"/>
  <c r="J3528" s="1"/>
  <c r="I3529"/>
  <c r="J3529" s="1"/>
  <c r="I3530"/>
  <c r="J3530" s="1"/>
  <c r="I3531"/>
  <c r="J3531" s="1"/>
  <c r="I3532"/>
  <c r="J3532" s="1"/>
  <c r="I3533"/>
  <c r="J3533" s="1"/>
  <c r="I3534"/>
  <c r="J3534" s="1"/>
  <c r="I3535"/>
  <c r="J3535" s="1"/>
  <c r="I3536"/>
  <c r="J3536" s="1"/>
  <c r="I3537"/>
  <c r="J3537" s="1"/>
  <c r="I3538"/>
  <c r="J3538" s="1"/>
  <c r="I3539"/>
  <c r="J3539" s="1"/>
  <c r="I3540"/>
  <c r="J3540" s="1"/>
  <c r="I3541"/>
  <c r="J3541" s="1"/>
  <c r="I3542"/>
  <c r="J3542" s="1"/>
  <c r="I3543"/>
  <c r="J3543" s="1"/>
  <c r="I3544"/>
  <c r="J3544" s="1"/>
  <c r="I3545"/>
  <c r="J3545" s="1"/>
  <c r="I3546"/>
  <c r="J3546" s="1"/>
  <c r="I3547"/>
  <c r="J3547" s="1"/>
  <c r="I3548"/>
  <c r="J3548" s="1"/>
  <c r="I3549"/>
  <c r="J3549" s="1"/>
  <c r="I3550"/>
  <c r="J3550" s="1"/>
  <c r="I3551"/>
  <c r="J3551" s="1"/>
  <c r="I3552"/>
  <c r="J3552" s="1"/>
  <c r="I3553"/>
  <c r="J3553" s="1"/>
  <c r="I3554"/>
  <c r="J3554" s="1"/>
  <c r="I3555"/>
  <c r="J3555" s="1"/>
  <c r="I3556"/>
  <c r="J3556" s="1"/>
  <c r="I3557"/>
  <c r="J3557" s="1"/>
  <c r="I3558"/>
  <c r="J3558" s="1"/>
  <c r="I3559"/>
  <c r="J3559" s="1"/>
  <c r="I3560"/>
  <c r="J3560" s="1"/>
  <c r="I3561"/>
  <c r="J3561" s="1"/>
  <c r="I3562"/>
  <c r="J3562" s="1"/>
  <c r="I3563"/>
  <c r="J3563" s="1"/>
  <c r="I3564"/>
  <c r="J3564" s="1"/>
  <c r="I3565"/>
  <c r="J3565" s="1"/>
  <c r="I3566"/>
  <c r="J3566" s="1"/>
  <c r="I3567"/>
  <c r="J3567" s="1"/>
  <c r="I3568"/>
  <c r="J3568" s="1"/>
  <c r="I3569"/>
  <c r="J3569" s="1"/>
  <c r="I3570"/>
  <c r="J3570" s="1"/>
  <c r="I3571"/>
  <c r="J3571" s="1"/>
  <c r="I3572"/>
  <c r="J3572" s="1"/>
  <c r="I3573"/>
  <c r="J3573" s="1"/>
  <c r="I3574"/>
  <c r="J3574" s="1"/>
  <c r="I3575"/>
  <c r="J3575" s="1"/>
  <c r="I3576"/>
  <c r="J3576" s="1"/>
  <c r="I3577"/>
  <c r="J3577" s="1"/>
  <c r="I3578"/>
  <c r="J3578" s="1"/>
  <c r="I3579"/>
  <c r="J3579" s="1"/>
  <c r="I3580"/>
  <c r="J3580" s="1"/>
  <c r="I3581"/>
  <c r="J3581" s="1"/>
  <c r="I3582"/>
  <c r="J3582" s="1"/>
  <c r="I3583"/>
  <c r="J3583" s="1"/>
  <c r="I3584"/>
  <c r="J3584" s="1"/>
  <c r="I3585"/>
  <c r="J3585" s="1"/>
  <c r="I3586"/>
  <c r="J3586" s="1"/>
  <c r="I3587"/>
  <c r="J3587" s="1"/>
  <c r="I3588"/>
  <c r="J3588" s="1"/>
  <c r="I3589"/>
  <c r="J3589" s="1"/>
  <c r="I3590"/>
  <c r="J3590" s="1"/>
  <c r="I3591"/>
  <c r="J3591" s="1"/>
  <c r="I3592"/>
  <c r="J3592" s="1"/>
  <c r="I3593"/>
  <c r="J3593" s="1"/>
  <c r="I3594"/>
  <c r="J3594" s="1"/>
  <c r="I3595"/>
  <c r="J3595" s="1"/>
  <c r="I3596"/>
  <c r="J3596" s="1"/>
  <c r="I3597"/>
  <c r="J3597" s="1"/>
  <c r="I3598"/>
  <c r="J3598" s="1"/>
  <c r="I3599"/>
  <c r="J3599" s="1"/>
  <c r="I3600"/>
  <c r="J3600" s="1"/>
  <c r="I3601"/>
  <c r="J3601" s="1"/>
  <c r="I3602"/>
  <c r="J3602" s="1"/>
  <c r="I3603"/>
  <c r="J3603" s="1"/>
  <c r="I3604"/>
  <c r="J3604" s="1"/>
  <c r="I3605"/>
  <c r="J3605" s="1"/>
  <c r="I3606"/>
  <c r="J3606" s="1"/>
  <c r="I3607"/>
  <c r="J3607" s="1"/>
  <c r="I3608"/>
  <c r="J3608" s="1"/>
  <c r="I3609"/>
  <c r="J3609" s="1"/>
  <c r="I3610"/>
  <c r="J3610" s="1"/>
  <c r="I3611"/>
  <c r="J3611" s="1"/>
  <c r="I3612"/>
  <c r="J3612" s="1"/>
  <c r="I3613"/>
  <c r="J3613" s="1"/>
  <c r="I3614"/>
  <c r="J3614" s="1"/>
  <c r="I3615"/>
  <c r="J3615" s="1"/>
  <c r="I3616"/>
  <c r="J3616" s="1"/>
  <c r="I3617"/>
  <c r="J3617" s="1"/>
  <c r="I3618"/>
  <c r="J3618" s="1"/>
  <c r="I3619"/>
  <c r="J3619" s="1"/>
  <c r="I3620"/>
  <c r="J3620" s="1"/>
  <c r="I3621"/>
  <c r="J3621" s="1"/>
  <c r="I3622"/>
  <c r="J3622" s="1"/>
  <c r="I3623"/>
  <c r="J3623" s="1"/>
  <c r="I3624"/>
  <c r="J3624" s="1"/>
  <c r="I3625"/>
  <c r="J3625" s="1"/>
  <c r="I3626"/>
  <c r="J3626" s="1"/>
  <c r="I3627"/>
  <c r="J3627" s="1"/>
  <c r="I3628"/>
  <c r="J3628" s="1"/>
  <c r="I3629"/>
  <c r="J3629" s="1"/>
  <c r="I3630"/>
  <c r="J3630" s="1"/>
  <c r="I3631"/>
  <c r="J3631" s="1"/>
  <c r="I3632"/>
  <c r="J3632" s="1"/>
  <c r="I3633"/>
  <c r="J3633" s="1"/>
  <c r="I3634"/>
  <c r="J3634" s="1"/>
  <c r="I3635"/>
  <c r="J3635" s="1"/>
  <c r="I3636"/>
  <c r="J3636" s="1"/>
  <c r="I3637"/>
  <c r="J3637" s="1"/>
  <c r="I3638"/>
  <c r="J3638" s="1"/>
  <c r="I3639"/>
  <c r="J3639" s="1"/>
  <c r="I3640"/>
  <c r="J3640" s="1"/>
  <c r="I3641"/>
  <c r="J3641" s="1"/>
  <c r="I3642"/>
  <c r="J3642" s="1"/>
  <c r="I3643"/>
  <c r="J3643" s="1"/>
  <c r="I3644"/>
  <c r="J3644" s="1"/>
  <c r="I3645"/>
  <c r="J3645" s="1"/>
  <c r="I3646"/>
  <c r="J3646" s="1"/>
  <c r="I3647"/>
  <c r="J3647" s="1"/>
  <c r="I3648"/>
  <c r="J3648" s="1"/>
  <c r="I3649"/>
  <c r="J3649" s="1"/>
  <c r="I3650"/>
  <c r="J3650" s="1"/>
  <c r="I3651"/>
  <c r="J3651" s="1"/>
  <c r="I3652"/>
  <c r="J3652" s="1"/>
  <c r="I3653"/>
  <c r="J3653" s="1"/>
  <c r="I3654"/>
  <c r="J3654" s="1"/>
  <c r="I3655"/>
  <c r="J3655" s="1"/>
  <c r="I3656"/>
  <c r="J3656" s="1"/>
  <c r="I3657"/>
  <c r="J3657" s="1"/>
  <c r="I3658"/>
  <c r="J3658" s="1"/>
  <c r="I3659"/>
  <c r="J3659" s="1"/>
  <c r="I3660"/>
  <c r="J3660" s="1"/>
  <c r="I3661"/>
  <c r="J3661" s="1"/>
  <c r="I3662"/>
  <c r="J3662" s="1"/>
  <c r="I3663"/>
  <c r="J3663" s="1"/>
  <c r="I3664"/>
  <c r="J3664" s="1"/>
  <c r="I3665"/>
  <c r="J3665" s="1"/>
  <c r="I3666"/>
  <c r="J3666" s="1"/>
  <c r="I3667"/>
  <c r="J3667" s="1"/>
  <c r="I3668"/>
  <c r="J3668" s="1"/>
  <c r="I3669"/>
  <c r="J3669" s="1"/>
  <c r="I3670"/>
  <c r="J3670" s="1"/>
  <c r="I3671"/>
  <c r="J3671" s="1"/>
  <c r="I3672"/>
  <c r="J3672" s="1"/>
  <c r="I3673"/>
  <c r="J3673" s="1"/>
  <c r="I3674"/>
  <c r="J3674" s="1"/>
  <c r="I3675"/>
  <c r="J3675" s="1"/>
  <c r="I3676"/>
  <c r="J3676" s="1"/>
  <c r="I3677"/>
  <c r="J3677" s="1"/>
  <c r="I3678"/>
  <c r="J3678" s="1"/>
  <c r="I3679"/>
  <c r="J3679" s="1"/>
  <c r="I3680"/>
  <c r="J3680" s="1"/>
  <c r="I3681"/>
  <c r="J3681" s="1"/>
  <c r="I3682"/>
  <c r="J3682" s="1"/>
  <c r="I3683"/>
  <c r="J3683" s="1"/>
  <c r="I3684"/>
  <c r="J3684" s="1"/>
  <c r="I3685"/>
  <c r="J3685" s="1"/>
  <c r="I3686"/>
  <c r="J3686" s="1"/>
  <c r="I3687"/>
  <c r="J3687" s="1"/>
  <c r="I3688"/>
  <c r="J3688" s="1"/>
  <c r="I3689"/>
  <c r="J3689" s="1"/>
  <c r="I3690"/>
  <c r="J3690" s="1"/>
  <c r="I3691"/>
  <c r="J3691" s="1"/>
  <c r="I3692"/>
  <c r="J3692" s="1"/>
  <c r="I3693"/>
  <c r="J3693" s="1"/>
  <c r="I3694"/>
  <c r="J3694" s="1"/>
  <c r="I3695"/>
  <c r="J3695" s="1"/>
  <c r="I3696"/>
  <c r="J3696" s="1"/>
  <c r="I3697"/>
  <c r="J3697" s="1"/>
  <c r="I3698"/>
  <c r="J3698" s="1"/>
  <c r="I3699"/>
  <c r="J3699" s="1"/>
  <c r="I3700"/>
  <c r="J3700" s="1"/>
  <c r="I3701"/>
  <c r="J3701" s="1"/>
  <c r="I3702"/>
  <c r="J3702" s="1"/>
  <c r="I3703"/>
  <c r="J3703" s="1"/>
  <c r="I3704"/>
  <c r="J3704" s="1"/>
  <c r="I3705"/>
  <c r="J3705" s="1"/>
  <c r="I3706"/>
  <c r="J3706" s="1"/>
  <c r="I3707"/>
  <c r="J3707" s="1"/>
  <c r="I3708"/>
  <c r="J3708" s="1"/>
  <c r="I3709"/>
  <c r="J3709" s="1"/>
  <c r="I3710"/>
  <c r="J3710" s="1"/>
  <c r="I3711"/>
  <c r="J3711" s="1"/>
  <c r="I3712"/>
  <c r="J3712" s="1"/>
  <c r="I3713"/>
  <c r="J3713" s="1"/>
  <c r="I3714"/>
  <c r="J3714" s="1"/>
  <c r="I3715"/>
  <c r="J3715" s="1"/>
  <c r="I3716"/>
  <c r="J3716" s="1"/>
  <c r="I3717"/>
  <c r="J3717" s="1"/>
  <c r="I3718"/>
  <c r="J3718" s="1"/>
  <c r="I3719"/>
  <c r="J3719" s="1"/>
  <c r="I3720"/>
  <c r="J3720" s="1"/>
  <c r="I3721"/>
  <c r="J3721" s="1"/>
  <c r="I3722"/>
  <c r="J3722" s="1"/>
  <c r="I3723"/>
  <c r="J3723" s="1"/>
  <c r="I3724"/>
  <c r="J3724" s="1"/>
  <c r="I3725"/>
  <c r="J3725" s="1"/>
  <c r="I3726"/>
  <c r="J3726" s="1"/>
  <c r="I3727"/>
  <c r="J3727" s="1"/>
  <c r="I3728"/>
  <c r="J3728" s="1"/>
  <c r="I3729"/>
  <c r="J3729" s="1"/>
  <c r="I3730"/>
  <c r="J3730" s="1"/>
  <c r="I3731"/>
  <c r="J3731" s="1"/>
  <c r="I3732"/>
  <c r="J3732" s="1"/>
  <c r="I3733"/>
  <c r="J3733" s="1"/>
  <c r="I3734"/>
  <c r="J3734" s="1"/>
  <c r="I3735"/>
  <c r="J3735" s="1"/>
  <c r="I3736"/>
  <c r="J3736" s="1"/>
  <c r="I3737"/>
  <c r="J3737" s="1"/>
  <c r="I3738"/>
  <c r="J3738" s="1"/>
  <c r="I3739"/>
  <c r="J3739" s="1"/>
  <c r="I3740"/>
  <c r="J3740" s="1"/>
  <c r="I3741"/>
  <c r="J3741" s="1"/>
  <c r="I3742"/>
  <c r="J3742" s="1"/>
  <c r="I3743"/>
  <c r="J3743" s="1"/>
  <c r="I3744"/>
  <c r="J3744" s="1"/>
  <c r="I3745"/>
  <c r="J3745" s="1"/>
  <c r="I3746"/>
  <c r="J3746" s="1"/>
  <c r="I3747"/>
  <c r="J3747" s="1"/>
  <c r="I3748"/>
  <c r="J3748" s="1"/>
  <c r="I3749"/>
  <c r="J3749" s="1"/>
  <c r="I3750"/>
  <c r="J3750" s="1"/>
  <c r="I3751"/>
  <c r="J3751" s="1"/>
  <c r="I3752"/>
  <c r="J3752" s="1"/>
  <c r="I3753"/>
  <c r="J3753" s="1"/>
  <c r="I3754"/>
  <c r="J3754" s="1"/>
  <c r="I3755"/>
  <c r="J3755" s="1"/>
  <c r="I3756"/>
  <c r="J3756" s="1"/>
  <c r="I3757"/>
  <c r="J3757" s="1"/>
  <c r="I3758"/>
  <c r="J3758" s="1"/>
  <c r="I3759"/>
  <c r="J3759" s="1"/>
  <c r="I3760"/>
  <c r="J3760" s="1"/>
  <c r="I3761"/>
  <c r="J3761" s="1"/>
  <c r="I3762"/>
  <c r="J3762" s="1"/>
  <c r="I3763"/>
  <c r="J3763" s="1"/>
  <c r="I3764"/>
  <c r="J3764" s="1"/>
  <c r="I3765"/>
  <c r="J3765" s="1"/>
  <c r="I3766"/>
  <c r="J3766" s="1"/>
  <c r="I3767"/>
  <c r="J3767" s="1"/>
  <c r="I3768"/>
  <c r="J3768" s="1"/>
  <c r="I3769"/>
  <c r="J3769" s="1"/>
  <c r="I3770"/>
  <c r="J3770" s="1"/>
  <c r="I3771"/>
  <c r="J3771" s="1"/>
  <c r="I3772"/>
  <c r="J3772" s="1"/>
  <c r="I3773"/>
  <c r="J3773" s="1"/>
  <c r="I3774"/>
  <c r="J3774" s="1"/>
  <c r="I3775"/>
  <c r="J3775" s="1"/>
  <c r="I3776"/>
  <c r="J3776" s="1"/>
  <c r="I3777"/>
  <c r="J3777" s="1"/>
  <c r="I3778"/>
  <c r="J3778" s="1"/>
  <c r="I3779"/>
  <c r="J3779" s="1"/>
  <c r="I3780"/>
  <c r="J3780" s="1"/>
  <c r="I3781"/>
  <c r="J3781" s="1"/>
  <c r="I3782"/>
  <c r="J3782" s="1"/>
  <c r="I3783"/>
  <c r="J3783" s="1"/>
  <c r="I3784"/>
  <c r="J3784" s="1"/>
  <c r="I3785"/>
  <c r="J3785" s="1"/>
  <c r="I3786"/>
  <c r="J3786" s="1"/>
  <c r="I3787"/>
  <c r="J3787" s="1"/>
  <c r="I3788"/>
  <c r="J3788" s="1"/>
  <c r="I3789"/>
  <c r="J3789" s="1"/>
  <c r="I3790"/>
  <c r="J3790" s="1"/>
  <c r="I3791"/>
  <c r="J3791" s="1"/>
  <c r="I3792"/>
  <c r="J3792" s="1"/>
  <c r="I3793"/>
  <c r="J3793" s="1"/>
  <c r="I3794"/>
  <c r="J3794" s="1"/>
  <c r="I3795"/>
  <c r="J3795" s="1"/>
  <c r="I3796"/>
  <c r="J3796" s="1"/>
  <c r="I3797"/>
  <c r="J3797" s="1"/>
  <c r="I3798"/>
  <c r="J3798" s="1"/>
  <c r="I3799"/>
  <c r="J3799" s="1"/>
  <c r="I3800"/>
  <c r="J3800" s="1"/>
  <c r="I3801"/>
  <c r="J3801" s="1"/>
  <c r="I3802"/>
  <c r="J3802" s="1"/>
  <c r="I3803"/>
  <c r="J3803" s="1"/>
  <c r="I3804"/>
  <c r="J3804" s="1"/>
  <c r="I3805"/>
  <c r="J3805" s="1"/>
  <c r="I3806"/>
  <c r="J3806" s="1"/>
  <c r="I3807"/>
  <c r="J3807" s="1"/>
  <c r="I3808"/>
  <c r="J3808" s="1"/>
  <c r="I3809"/>
  <c r="J3809" s="1"/>
  <c r="I3810"/>
  <c r="J3810" s="1"/>
  <c r="I3811"/>
  <c r="J3811" s="1"/>
  <c r="I3812"/>
  <c r="J3812" s="1"/>
  <c r="I3813"/>
  <c r="J3813" s="1"/>
  <c r="I3814"/>
  <c r="J3814" s="1"/>
  <c r="I3815"/>
  <c r="J3815" s="1"/>
  <c r="I3816"/>
  <c r="J3816" s="1"/>
  <c r="I3817"/>
  <c r="J3817" s="1"/>
  <c r="I3818"/>
  <c r="J3818" s="1"/>
  <c r="I3819"/>
  <c r="J3819" s="1"/>
  <c r="I3820"/>
  <c r="J3820" s="1"/>
  <c r="I3821"/>
  <c r="J3821" s="1"/>
  <c r="I3822"/>
  <c r="J3822" s="1"/>
  <c r="I3823"/>
  <c r="J3823" s="1"/>
  <c r="I3824"/>
  <c r="J3824" s="1"/>
  <c r="I3825"/>
  <c r="J3825" s="1"/>
  <c r="I3826"/>
  <c r="J3826" s="1"/>
  <c r="I3827"/>
  <c r="J3827" s="1"/>
  <c r="I3828"/>
  <c r="J3828" s="1"/>
  <c r="I3829"/>
  <c r="J3829" s="1"/>
  <c r="I3830"/>
  <c r="J3830" s="1"/>
  <c r="I3831"/>
  <c r="J3831" s="1"/>
  <c r="I3832"/>
  <c r="J3832" s="1"/>
  <c r="I3833"/>
  <c r="J3833" s="1"/>
  <c r="I3834"/>
  <c r="J3834" s="1"/>
  <c r="I3835"/>
  <c r="J3835" s="1"/>
  <c r="I3836"/>
  <c r="J3836" s="1"/>
  <c r="I3837"/>
  <c r="J3837" s="1"/>
  <c r="I3838"/>
  <c r="J3838" s="1"/>
  <c r="I3839"/>
  <c r="J3839" s="1"/>
  <c r="I3840"/>
  <c r="J3840" s="1"/>
  <c r="I3841"/>
  <c r="J3841" s="1"/>
  <c r="I3842"/>
  <c r="J3842" s="1"/>
  <c r="I3843"/>
  <c r="J3843" s="1"/>
  <c r="I3844"/>
  <c r="J3844" s="1"/>
  <c r="I3845"/>
  <c r="J3845" s="1"/>
  <c r="I3846"/>
  <c r="J3846" s="1"/>
  <c r="I3847"/>
  <c r="J3847" s="1"/>
  <c r="I3848"/>
  <c r="J3848" s="1"/>
  <c r="I3849"/>
  <c r="J3849" s="1"/>
  <c r="I3850"/>
  <c r="J3850" s="1"/>
  <c r="I3851"/>
  <c r="J3851" s="1"/>
  <c r="I3852"/>
  <c r="J3852" s="1"/>
  <c r="I3853"/>
  <c r="J3853" s="1"/>
  <c r="I3854"/>
  <c r="J3854" s="1"/>
  <c r="I3855"/>
  <c r="J3855" s="1"/>
  <c r="I3856"/>
  <c r="J3856" s="1"/>
  <c r="I3857"/>
  <c r="J3857" s="1"/>
  <c r="I3858"/>
  <c r="J3858" s="1"/>
  <c r="I3859"/>
  <c r="J3859" s="1"/>
  <c r="I3860"/>
  <c r="J3860" s="1"/>
  <c r="I3861"/>
  <c r="J3861" s="1"/>
  <c r="I3862"/>
  <c r="J3862" s="1"/>
  <c r="I3863"/>
  <c r="J3863" s="1"/>
  <c r="I3864"/>
  <c r="J3864" s="1"/>
  <c r="I3865"/>
  <c r="J3865" s="1"/>
  <c r="I3866"/>
  <c r="J3866" s="1"/>
  <c r="I3867"/>
  <c r="J3867" s="1"/>
  <c r="I3868"/>
  <c r="J3868" s="1"/>
  <c r="I3869"/>
  <c r="J3869" s="1"/>
  <c r="I3870"/>
  <c r="J3870" s="1"/>
  <c r="I3871"/>
  <c r="J3871" s="1"/>
  <c r="I3872"/>
  <c r="J3872" s="1"/>
  <c r="I3873"/>
  <c r="J3873" s="1"/>
  <c r="I3874"/>
  <c r="J3874" s="1"/>
  <c r="I3875"/>
  <c r="J3875" s="1"/>
  <c r="I3876"/>
  <c r="J3876" s="1"/>
  <c r="I3877"/>
  <c r="J3877" s="1"/>
  <c r="I3878"/>
  <c r="J3878" s="1"/>
  <c r="I3879"/>
  <c r="J3879" s="1"/>
  <c r="I3880"/>
  <c r="J3880" s="1"/>
  <c r="I3881"/>
  <c r="J3881" s="1"/>
  <c r="I3882"/>
  <c r="J3882" s="1"/>
  <c r="I3883"/>
  <c r="J3883" s="1"/>
  <c r="I3884"/>
  <c r="J3884" s="1"/>
  <c r="I3885"/>
  <c r="J3885" s="1"/>
  <c r="I3886"/>
  <c r="J3886" s="1"/>
  <c r="I3887"/>
  <c r="J3887" s="1"/>
  <c r="I3888"/>
  <c r="J3888" s="1"/>
  <c r="I3889"/>
  <c r="J3889" s="1"/>
  <c r="I3890"/>
  <c r="J3890" s="1"/>
  <c r="I3891"/>
  <c r="J3891" s="1"/>
  <c r="I3892"/>
  <c r="J3892" s="1"/>
  <c r="I3893"/>
  <c r="J3893" s="1"/>
  <c r="I3894"/>
  <c r="J3894" s="1"/>
  <c r="I3895"/>
  <c r="J3895" s="1"/>
  <c r="I3896"/>
  <c r="J3896" s="1"/>
  <c r="I3897"/>
  <c r="J3897" s="1"/>
  <c r="I3898"/>
  <c r="J3898" s="1"/>
  <c r="I3899"/>
  <c r="J3899" s="1"/>
  <c r="I3900"/>
  <c r="J3900" s="1"/>
  <c r="I3901"/>
  <c r="J3901" s="1"/>
  <c r="I3902"/>
  <c r="J3902" s="1"/>
  <c r="I3903"/>
  <c r="J3903" s="1"/>
  <c r="I3904"/>
  <c r="J3904" s="1"/>
  <c r="I3905"/>
  <c r="J3905" s="1"/>
  <c r="I3906"/>
  <c r="J3906" s="1"/>
  <c r="I3907"/>
  <c r="J3907" s="1"/>
  <c r="I3908"/>
  <c r="J3908" s="1"/>
  <c r="I3909"/>
  <c r="J3909" s="1"/>
  <c r="I3910"/>
  <c r="J3910" s="1"/>
  <c r="I3911"/>
  <c r="J3911" s="1"/>
  <c r="I3912"/>
  <c r="J3912" s="1"/>
  <c r="I3913"/>
  <c r="J3913" s="1"/>
  <c r="I3914"/>
  <c r="J3914" s="1"/>
  <c r="I3915"/>
  <c r="J3915" s="1"/>
  <c r="I3916"/>
  <c r="J3916" s="1"/>
  <c r="I3917"/>
  <c r="J3917" s="1"/>
  <c r="I3918"/>
  <c r="J3918" s="1"/>
  <c r="I3919"/>
  <c r="J3919" s="1"/>
  <c r="I3920"/>
  <c r="J3920" s="1"/>
  <c r="I3921"/>
  <c r="J3921" s="1"/>
  <c r="I3922"/>
  <c r="J3922" s="1"/>
  <c r="I3923"/>
  <c r="J3923" s="1"/>
  <c r="I3924"/>
  <c r="J3924" s="1"/>
  <c r="I3925"/>
  <c r="J3925" s="1"/>
  <c r="I3926"/>
  <c r="J3926" s="1"/>
  <c r="I3927"/>
  <c r="J3927" s="1"/>
  <c r="I3928"/>
  <c r="J3928" s="1"/>
  <c r="I3929"/>
  <c r="J3929" s="1"/>
  <c r="I3930"/>
  <c r="J3930" s="1"/>
  <c r="I3931"/>
  <c r="J3931" s="1"/>
  <c r="I3932"/>
  <c r="J3932" s="1"/>
  <c r="I3933"/>
  <c r="J3933" s="1"/>
  <c r="I3934"/>
  <c r="J3934" s="1"/>
  <c r="I3935"/>
  <c r="J3935" s="1"/>
  <c r="I3936"/>
  <c r="J3936" s="1"/>
  <c r="I3937"/>
  <c r="J3937" s="1"/>
  <c r="I3938"/>
  <c r="J3938" s="1"/>
  <c r="I3939"/>
  <c r="J3939" s="1"/>
  <c r="I3940"/>
  <c r="J3940" s="1"/>
  <c r="I3941"/>
  <c r="J3941" s="1"/>
  <c r="I3942"/>
  <c r="J3942" s="1"/>
  <c r="I3943"/>
  <c r="J3943" s="1"/>
  <c r="I3944"/>
  <c r="J3944" s="1"/>
  <c r="I3945"/>
  <c r="J3945" s="1"/>
  <c r="I3946"/>
  <c r="J3946" s="1"/>
  <c r="I3947"/>
  <c r="J3947" s="1"/>
  <c r="I3948"/>
  <c r="J3948" s="1"/>
  <c r="I3949"/>
  <c r="J3949" s="1"/>
  <c r="I3950"/>
  <c r="J3950" s="1"/>
  <c r="I3951"/>
  <c r="J3951" s="1"/>
  <c r="I3952"/>
  <c r="J3952" s="1"/>
  <c r="I3953"/>
  <c r="J3953" s="1"/>
  <c r="I3954"/>
  <c r="J3954" s="1"/>
  <c r="I3955"/>
  <c r="J3955" s="1"/>
  <c r="I3956"/>
  <c r="J3956" s="1"/>
  <c r="I3957"/>
  <c r="J3957" s="1"/>
  <c r="I3958"/>
  <c r="J3958" s="1"/>
  <c r="I3959"/>
  <c r="J3959" s="1"/>
  <c r="I3960"/>
  <c r="J3960" s="1"/>
  <c r="I3961"/>
  <c r="J3961" s="1"/>
  <c r="I3962"/>
  <c r="J3962" s="1"/>
  <c r="I3963"/>
  <c r="J3963" s="1"/>
  <c r="I3964"/>
  <c r="J3964" s="1"/>
  <c r="I3965"/>
  <c r="J3965" s="1"/>
  <c r="I3966"/>
  <c r="J3966" s="1"/>
  <c r="I3967"/>
  <c r="J3967" s="1"/>
  <c r="I3968"/>
  <c r="J3968" s="1"/>
  <c r="I3969"/>
  <c r="J3969" s="1"/>
  <c r="I3970"/>
  <c r="J3970" s="1"/>
  <c r="I3971"/>
  <c r="J3971" s="1"/>
  <c r="I3972"/>
  <c r="J3972" s="1"/>
  <c r="I3973"/>
  <c r="J3973" s="1"/>
  <c r="I3974"/>
  <c r="J3974" s="1"/>
  <c r="I3975"/>
  <c r="J3975" s="1"/>
  <c r="I3976"/>
  <c r="J3976" s="1"/>
  <c r="I3977"/>
  <c r="J3977" s="1"/>
  <c r="I3978"/>
  <c r="J3978" s="1"/>
  <c r="I3979"/>
  <c r="J3979" s="1"/>
  <c r="I3980"/>
  <c r="J3980" s="1"/>
  <c r="I3981"/>
  <c r="J3981" s="1"/>
  <c r="I3982"/>
  <c r="J3982" s="1"/>
  <c r="I3983"/>
  <c r="J3983" s="1"/>
  <c r="I3984"/>
  <c r="J3984" s="1"/>
  <c r="I3985"/>
  <c r="J3985" s="1"/>
  <c r="I3986"/>
  <c r="J3986" s="1"/>
  <c r="I3987"/>
  <c r="J3987" s="1"/>
  <c r="I3988"/>
  <c r="J3988" s="1"/>
  <c r="I3989"/>
  <c r="J3989" s="1"/>
  <c r="I3990"/>
  <c r="J3990" s="1"/>
  <c r="I3991"/>
  <c r="J3991" s="1"/>
  <c r="I3992"/>
  <c r="J3992" s="1"/>
  <c r="I3993"/>
  <c r="J3993" s="1"/>
  <c r="I3994"/>
  <c r="J3994" s="1"/>
  <c r="I3995"/>
  <c r="J3995" s="1"/>
  <c r="I3996"/>
  <c r="J3996" s="1"/>
  <c r="I3997"/>
  <c r="J3997" s="1"/>
  <c r="I3998"/>
  <c r="J3998" s="1"/>
  <c r="I3999"/>
  <c r="J3999" s="1"/>
  <c r="I4000"/>
  <c r="J4000" s="1"/>
  <c r="I4001"/>
  <c r="J4001" s="1"/>
  <c r="I4002"/>
  <c r="J4002" s="1"/>
  <c r="I4003"/>
  <c r="J4003" s="1"/>
  <c r="I4004"/>
  <c r="J4004" s="1"/>
  <c r="I4005"/>
  <c r="J4005" s="1"/>
  <c r="I4006"/>
  <c r="J4006" s="1"/>
  <c r="I4007"/>
  <c r="J4007" s="1"/>
  <c r="I4008"/>
  <c r="J4008" s="1"/>
  <c r="I4009"/>
  <c r="J4009" s="1"/>
  <c r="I4010"/>
  <c r="J4010" s="1"/>
  <c r="I4011"/>
  <c r="J4011" s="1"/>
  <c r="I4012"/>
  <c r="J4012" s="1"/>
  <c r="I4013"/>
  <c r="J4013" s="1"/>
  <c r="I4014"/>
  <c r="J4014" s="1"/>
  <c r="I4015"/>
  <c r="J4015" s="1"/>
  <c r="I4016"/>
  <c r="J4016" s="1"/>
  <c r="I4017"/>
  <c r="J4017" s="1"/>
  <c r="I4018"/>
  <c r="J4018" s="1"/>
  <c r="I4019"/>
  <c r="J4019" s="1"/>
  <c r="I4020"/>
  <c r="J4020" s="1"/>
  <c r="I4021"/>
  <c r="J4021" s="1"/>
  <c r="I4022"/>
  <c r="J4022" s="1"/>
  <c r="I4023"/>
  <c r="J4023" s="1"/>
  <c r="I4024"/>
  <c r="J4024" s="1"/>
  <c r="I4025"/>
  <c r="J4025" s="1"/>
  <c r="I4026"/>
  <c r="J4026" s="1"/>
  <c r="I4027"/>
  <c r="J4027" s="1"/>
  <c r="I4028"/>
  <c r="J4028" s="1"/>
  <c r="I4029"/>
  <c r="J4029" s="1"/>
  <c r="I4030"/>
  <c r="J4030" s="1"/>
  <c r="I4031"/>
  <c r="J4031" s="1"/>
  <c r="I4032"/>
  <c r="J4032" s="1"/>
  <c r="I4033"/>
  <c r="J4033" s="1"/>
  <c r="I4034"/>
  <c r="J4034" s="1"/>
  <c r="I4035"/>
  <c r="J4035" s="1"/>
  <c r="I4036"/>
  <c r="J4036" s="1"/>
  <c r="I4037"/>
  <c r="J4037" s="1"/>
  <c r="I4038"/>
  <c r="J4038" s="1"/>
  <c r="I4039"/>
  <c r="J4039" s="1"/>
  <c r="I4040"/>
  <c r="J4040" s="1"/>
  <c r="I4041"/>
  <c r="J4041" s="1"/>
  <c r="I4042"/>
  <c r="J4042" s="1"/>
  <c r="I4043"/>
  <c r="J4043" s="1"/>
  <c r="I4044"/>
  <c r="J4044" s="1"/>
  <c r="I4045"/>
  <c r="J4045" s="1"/>
  <c r="I4046"/>
  <c r="J4046" s="1"/>
  <c r="I4047"/>
  <c r="J4047" s="1"/>
  <c r="I4048"/>
  <c r="J4048" s="1"/>
  <c r="I4049"/>
  <c r="J4049" s="1"/>
  <c r="I4050"/>
  <c r="J4050" s="1"/>
  <c r="I4051"/>
  <c r="J4051" s="1"/>
  <c r="I4052"/>
  <c r="J4052" s="1"/>
  <c r="I4053"/>
  <c r="J4053" s="1"/>
  <c r="I4054"/>
  <c r="J4054" s="1"/>
  <c r="I4055"/>
  <c r="J4055" s="1"/>
  <c r="I4056"/>
  <c r="J4056" s="1"/>
  <c r="I4057"/>
  <c r="J4057" s="1"/>
  <c r="I4058"/>
  <c r="J4058" s="1"/>
  <c r="I4059"/>
  <c r="J4059" s="1"/>
  <c r="I4060"/>
  <c r="J4060" s="1"/>
  <c r="I4061"/>
  <c r="J4061" s="1"/>
  <c r="I4062"/>
  <c r="J4062" s="1"/>
  <c r="I4063"/>
  <c r="J4063" s="1"/>
  <c r="I4064"/>
  <c r="J4064" s="1"/>
  <c r="I4065"/>
  <c r="J4065" s="1"/>
  <c r="I4066"/>
  <c r="J4066" s="1"/>
  <c r="I4067"/>
  <c r="J4067" s="1"/>
  <c r="I4068"/>
  <c r="J4068" s="1"/>
  <c r="I4069"/>
  <c r="J4069" s="1"/>
  <c r="I4070"/>
  <c r="J4070" s="1"/>
  <c r="I4071"/>
  <c r="J4071" s="1"/>
  <c r="I4072"/>
  <c r="J4072" s="1"/>
  <c r="I4073"/>
  <c r="J4073" s="1"/>
  <c r="I4074"/>
  <c r="J4074" s="1"/>
  <c r="I4075"/>
  <c r="J4075" s="1"/>
  <c r="I4076"/>
  <c r="J4076" s="1"/>
  <c r="I4077"/>
  <c r="J4077" s="1"/>
  <c r="I4078"/>
  <c r="J4078" s="1"/>
  <c r="I4079"/>
  <c r="J4079" s="1"/>
  <c r="I4080"/>
  <c r="J4080" s="1"/>
  <c r="I4081"/>
  <c r="J4081" s="1"/>
  <c r="I4082"/>
  <c r="J4082" s="1"/>
  <c r="I4083"/>
  <c r="J4083" s="1"/>
  <c r="I4084"/>
  <c r="J4084" s="1"/>
  <c r="I4085"/>
  <c r="J4085" s="1"/>
  <c r="I4086"/>
  <c r="J4086" s="1"/>
  <c r="I4087"/>
  <c r="J4087" s="1"/>
  <c r="I4088"/>
  <c r="J4088" s="1"/>
  <c r="I4089"/>
  <c r="J4089" s="1"/>
  <c r="I4090"/>
  <c r="J4090" s="1"/>
  <c r="I4091"/>
  <c r="J4091" s="1"/>
  <c r="I4092"/>
  <c r="J4092" s="1"/>
  <c r="I4093"/>
  <c r="J4093" s="1"/>
  <c r="I4094"/>
  <c r="J4094" s="1"/>
  <c r="I4095"/>
  <c r="J4095" s="1"/>
  <c r="I4096"/>
  <c r="J4096" s="1"/>
  <c r="I4097"/>
  <c r="J4097" s="1"/>
  <c r="I4098"/>
  <c r="J4098" s="1"/>
  <c r="I4099"/>
  <c r="J4099" s="1"/>
  <c r="I4100"/>
  <c r="J4100" s="1"/>
  <c r="I4101"/>
  <c r="J4101" s="1"/>
  <c r="I4102"/>
  <c r="J4102" s="1"/>
  <c r="I4103"/>
  <c r="J4103" s="1"/>
  <c r="I4104"/>
  <c r="J4104" s="1"/>
  <c r="I4105"/>
  <c r="J4105" s="1"/>
  <c r="I4106"/>
  <c r="J4106" s="1"/>
  <c r="I4107"/>
  <c r="J4107" s="1"/>
  <c r="I4108"/>
  <c r="J4108" s="1"/>
  <c r="I4109"/>
  <c r="J4109" s="1"/>
  <c r="I4110"/>
  <c r="J4110" s="1"/>
  <c r="I4111"/>
  <c r="J4111" s="1"/>
  <c r="I4112"/>
  <c r="J4112" s="1"/>
  <c r="I4113"/>
  <c r="J4113" s="1"/>
  <c r="I4114"/>
  <c r="J4114" s="1"/>
  <c r="I4115"/>
  <c r="J4115" s="1"/>
  <c r="I4116"/>
  <c r="J4116" s="1"/>
  <c r="I4117"/>
  <c r="J4117" s="1"/>
  <c r="I4118"/>
  <c r="J4118" s="1"/>
  <c r="I4119"/>
  <c r="J4119" s="1"/>
  <c r="I4120"/>
  <c r="J4120" s="1"/>
  <c r="I4121"/>
  <c r="J4121" s="1"/>
  <c r="I4122"/>
  <c r="J4122" s="1"/>
  <c r="I4123"/>
  <c r="J4123" s="1"/>
  <c r="I4124"/>
  <c r="J4124" s="1"/>
  <c r="I4125"/>
  <c r="J4125" s="1"/>
  <c r="I4126"/>
  <c r="J4126" s="1"/>
  <c r="I4127"/>
  <c r="J4127" s="1"/>
  <c r="I4128"/>
  <c r="J4128" s="1"/>
  <c r="I4129"/>
  <c r="J4129" s="1"/>
  <c r="I4130"/>
  <c r="J4130" s="1"/>
  <c r="I4131"/>
  <c r="J4131" s="1"/>
  <c r="I4132"/>
  <c r="J4132" s="1"/>
  <c r="I4133"/>
  <c r="J4133" s="1"/>
  <c r="I4134"/>
  <c r="J4134" s="1"/>
  <c r="I4135"/>
  <c r="J4135" s="1"/>
  <c r="I4136"/>
  <c r="J4136" s="1"/>
  <c r="I4137"/>
  <c r="J4137" s="1"/>
  <c r="I4138"/>
  <c r="J4138" s="1"/>
  <c r="I4139"/>
  <c r="J4139" s="1"/>
  <c r="I4140"/>
  <c r="J4140" s="1"/>
  <c r="I4141"/>
  <c r="J4141" s="1"/>
  <c r="I4142"/>
  <c r="J4142" s="1"/>
  <c r="I4143"/>
  <c r="J4143" s="1"/>
  <c r="I4144"/>
  <c r="J4144" s="1"/>
  <c r="I4145"/>
  <c r="J4145" s="1"/>
  <c r="I4146"/>
  <c r="J4146" s="1"/>
  <c r="I4147"/>
  <c r="J4147" s="1"/>
  <c r="I4148"/>
  <c r="J4148" s="1"/>
  <c r="I4149"/>
  <c r="J4149" s="1"/>
  <c r="I4150"/>
  <c r="J4150" s="1"/>
  <c r="I4151"/>
  <c r="J4151" s="1"/>
  <c r="I4152"/>
  <c r="J4152" s="1"/>
  <c r="I4153"/>
  <c r="J4153" s="1"/>
  <c r="I4154"/>
  <c r="J4154" s="1"/>
  <c r="I4155"/>
  <c r="J4155" s="1"/>
  <c r="I4156"/>
  <c r="J4156" s="1"/>
  <c r="I4157"/>
  <c r="J4157" s="1"/>
  <c r="I4158"/>
  <c r="J4158" s="1"/>
  <c r="I4159"/>
  <c r="J4159" s="1"/>
  <c r="I4160"/>
  <c r="J4160" s="1"/>
  <c r="I4161"/>
  <c r="J4161" s="1"/>
  <c r="I4162"/>
  <c r="J4162" s="1"/>
  <c r="I4163"/>
  <c r="J4163" s="1"/>
  <c r="I4164"/>
  <c r="J4164" s="1"/>
  <c r="I4165"/>
  <c r="J4165" s="1"/>
  <c r="I4166"/>
  <c r="J4166" s="1"/>
  <c r="I4167"/>
  <c r="J4167" s="1"/>
  <c r="I4168"/>
  <c r="J4168" s="1"/>
  <c r="I4169"/>
  <c r="J4169" s="1"/>
  <c r="I4170"/>
  <c r="J4170" s="1"/>
  <c r="I4171"/>
  <c r="J4171" s="1"/>
  <c r="I4172"/>
  <c r="J4172" s="1"/>
  <c r="I4173"/>
  <c r="J4173" s="1"/>
  <c r="I4174"/>
  <c r="J4174" s="1"/>
  <c r="I4175"/>
  <c r="J4175" s="1"/>
  <c r="I4176"/>
  <c r="J4176" s="1"/>
  <c r="I4177"/>
  <c r="J4177" s="1"/>
  <c r="I4178"/>
  <c r="J4178" s="1"/>
  <c r="I4179"/>
  <c r="J4179" s="1"/>
  <c r="I4180"/>
  <c r="J4180" s="1"/>
  <c r="I4181"/>
  <c r="J4181" s="1"/>
  <c r="I4182"/>
  <c r="J4182" s="1"/>
  <c r="I4183"/>
  <c r="J4183" s="1"/>
  <c r="I4184"/>
  <c r="J4184" s="1"/>
  <c r="I4185"/>
  <c r="J4185" s="1"/>
  <c r="I4186"/>
  <c r="J4186" s="1"/>
  <c r="I4187"/>
  <c r="J4187" s="1"/>
  <c r="I4188"/>
  <c r="J4188" s="1"/>
  <c r="I4189"/>
  <c r="J4189" s="1"/>
  <c r="I4190"/>
  <c r="J4190" s="1"/>
  <c r="I4191"/>
  <c r="J4191" s="1"/>
  <c r="I4192"/>
  <c r="J4192" s="1"/>
  <c r="I4193"/>
  <c r="J4193" s="1"/>
  <c r="I4194"/>
  <c r="J4194" s="1"/>
  <c r="I4195"/>
  <c r="J4195" s="1"/>
  <c r="I4196"/>
  <c r="J4196" s="1"/>
  <c r="I4197"/>
  <c r="J4197" s="1"/>
  <c r="I4198"/>
  <c r="J4198" s="1"/>
  <c r="I4199"/>
  <c r="J4199" s="1"/>
  <c r="I4200"/>
  <c r="J4200" s="1"/>
  <c r="I4201"/>
  <c r="J4201" s="1"/>
  <c r="I4202"/>
  <c r="J4202" s="1"/>
  <c r="I4203"/>
  <c r="J4203" s="1"/>
  <c r="I4204"/>
  <c r="J4204" s="1"/>
  <c r="I4205"/>
  <c r="J4205" s="1"/>
  <c r="I4206"/>
  <c r="J4206" s="1"/>
  <c r="I4207"/>
  <c r="J4207" s="1"/>
  <c r="I4208"/>
  <c r="J4208" s="1"/>
  <c r="I4209"/>
  <c r="J4209" s="1"/>
  <c r="I4210"/>
  <c r="J4210" s="1"/>
  <c r="I4211"/>
  <c r="J4211" s="1"/>
  <c r="I4212"/>
  <c r="J4212" s="1"/>
  <c r="I4213"/>
  <c r="J4213" s="1"/>
  <c r="I4214"/>
  <c r="J4214" s="1"/>
  <c r="I4215"/>
  <c r="J4215" s="1"/>
  <c r="I4216"/>
  <c r="J4216" s="1"/>
  <c r="I4217"/>
  <c r="J4217" s="1"/>
  <c r="I4218"/>
  <c r="J4218" s="1"/>
  <c r="I4219"/>
  <c r="J4219" s="1"/>
  <c r="I4220"/>
  <c r="J4220" s="1"/>
  <c r="I4221"/>
  <c r="J4221" s="1"/>
  <c r="I4222"/>
  <c r="J4222" s="1"/>
  <c r="I4223"/>
  <c r="J4223" s="1"/>
  <c r="I4224"/>
  <c r="J4224" s="1"/>
  <c r="I4225"/>
  <c r="J4225" s="1"/>
  <c r="I4226"/>
  <c r="J4226" s="1"/>
  <c r="I4227"/>
  <c r="J4227" s="1"/>
  <c r="I4228"/>
  <c r="J4228" s="1"/>
  <c r="I4229"/>
  <c r="J4229" s="1"/>
  <c r="I4230"/>
  <c r="J4230" s="1"/>
  <c r="I4231"/>
  <c r="J4231" s="1"/>
  <c r="I4232"/>
  <c r="J4232" s="1"/>
  <c r="I4233"/>
  <c r="J4233" s="1"/>
  <c r="I4234"/>
  <c r="J4234" s="1"/>
  <c r="I4235"/>
  <c r="J4235" s="1"/>
  <c r="I4236"/>
  <c r="J4236" s="1"/>
  <c r="I4237"/>
  <c r="J4237" s="1"/>
  <c r="I4238"/>
  <c r="J4238" s="1"/>
  <c r="I4239"/>
  <c r="J4239" s="1"/>
  <c r="I4240"/>
  <c r="J4240" s="1"/>
  <c r="I4241"/>
  <c r="J4241" s="1"/>
  <c r="I4242"/>
  <c r="J4242" s="1"/>
  <c r="I4243"/>
  <c r="J4243" s="1"/>
  <c r="I4244"/>
  <c r="J4244" s="1"/>
  <c r="I4245"/>
  <c r="J4245" s="1"/>
  <c r="I4246"/>
  <c r="J4246" s="1"/>
  <c r="I4247"/>
  <c r="J4247" s="1"/>
  <c r="I4248"/>
  <c r="J4248" s="1"/>
  <c r="I4249"/>
  <c r="J4249" s="1"/>
  <c r="I4250"/>
  <c r="J4250" s="1"/>
  <c r="I4251"/>
  <c r="J4251" s="1"/>
  <c r="I4252"/>
  <c r="J4252" s="1"/>
  <c r="I4253"/>
  <c r="J4253" s="1"/>
  <c r="I4254"/>
  <c r="J4254" s="1"/>
  <c r="I4255"/>
  <c r="J4255" s="1"/>
  <c r="I4256"/>
  <c r="J4256" s="1"/>
  <c r="I4257"/>
  <c r="J4257" s="1"/>
  <c r="I4258"/>
  <c r="J4258" s="1"/>
  <c r="I4259"/>
  <c r="J4259" s="1"/>
  <c r="I4260"/>
  <c r="J4260" s="1"/>
  <c r="I4261"/>
  <c r="J4261" s="1"/>
  <c r="I4262"/>
  <c r="J4262" s="1"/>
  <c r="I4263"/>
  <c r="J4263" s="1"/>
  <c r="I4264"/>
  <c r="J4264" s="1"/>
  <c r="I4265"/>
  <c r="J4265" s="1"/>
  <c r="I4266"/>
  <c r="J4266" s="1"/>
  <c r="I4267"/>
  <c r="J4267" s="1"/>
  <c r="I4268"/>
  <c r="J4268" s="1"/>
  <c r="I4269"/>
  <c r="J4269" s="1"/>
  <c r="I4270"/>
  <c r="J4270" s="1"/>
  <c r="I4271"/>
  <c r="J4271" s="1"/>
  <c r="I4272"/>
  <c r="J4272" s="1"/>
  <c r="I4273"/>
  <c r="J4273" s="1"/>
  <c r="I4274"/>
  <c r="J4274" s="1"/>
  <c r="I4275"/>
  <c r="J4275" s="1"/>
  <c r="I4276"/>
  <c r="J4276" s="1"/>
  <c r="I4277"/>
  <c r="J4277" s="1"/>
  <c r="I4278"/>
  <c r="J4278" s="1"/>
  <c r="I4279"/>
  <c r="J4279" s="1"/>
  <c r="I4280"/>
  <c r="J4280" s="1"/>
  <c r="I4281"/>
  <c r="J4281" s="1"/>
  <c r="I4282"/>
  <c r="J4282" s="1"/>
  <c r="I4283"/>
  <c r="J4283" s="1"/>
  <c r="I4284"/>
  <c r="J4284" s="1"/>
  <c r="I4285"/>
  <c r="J4285" s="1"/>
  <c r="I4286"/>
  <c r="J4286" s="1"/>
  <c r="I4287"/>
  <c r="J4287" s="1"/>
  <c r="I4288"/>
  <c r="J4288" s="1"/>
  <c r="I4289"/>
  <c r="J4289" s="1"/>
  <c r="I4290"/>
  <c r="J4290" s="1"/>
  <c r="I4291"/>
  <c r="J4291" s="1"/>
  <c r="I4292"/>
  <c r="J4292" s="1"/>
  <c r="I4293"/>
  <c r="J4293" s="1"/>
  <c r="I4294"/>
  <c r="J4294" s="1"/>
  <c r="I4295"/>
  <c r="J4295" s="1"/>
  <c r="I4296"/>
  <c r="J4296" s="1"/>
  <c r="I4297"/>
  <c r="J4297" s="1"/>
  <c r="I4298"/>
  <c r="J4298" s="1"/>
  <c r="I4299"/>
  <c r="J4299" s="1"/>
  <c r="I4300"/>
  <c r="J4300" s="1"/>
  <c r="I4301"/>
  <c r="J4301" s="1"/>
  <c r="I4302"/>
  <c r="J4302" s="1"/>
  <c r="I4303"/>
  <c r="J4303" s="1"/>
  <c r="I4304"/>
  <c r="J4304" s="1"/>
  <c r="I4305"/>
  <c r="J4305" s="1"/>
  <c r="I4306"/>
  <c r="J4306" s="1"/>
  <c r="I4307"/>
  <c r="J4307" s="1"/>
  <c r="I4308"/>
  <c r="J4308" s="1"/>
  <c r="I4309"/>
  <c r="J4309" s="1"/>
  <c r="I4310"/>
  <c r="J4310" s="1"/>
  <c r="I4311"/>
  <c r="J4311" s="1"/>
  <c r="I4312"/>
  <c r="J4312" s="1"/>
  <c r="I4313"/>
  <c r="J4313" s="1"/>
  <c r="I4314"/>
  <c r="J4314" s="1"/>
  <c r="I4315"/>
  <c r="J4315" s="1"/>
  <c r="I4316"/>
  <c r="J4316" s="1"/>
  <c r="I4317"/>
  <c r="J4317" s="1"/>
  <c r="I4318"/>
  <c r="J4318" s="1"/>
  <c r="I4319"/>
  <c r="J4319" s="1"/>
  <c r="I4320"/>
  <c r="J4320" s="1"/>
  <c r="I4321"/>
  <c r="J4321" s="1"/>
  <c r="I4322"/>
  <c r="J4322" s="1"/>
  <c r="I4323"/>
  <c r="J4323" s="1"/>
  <c r="I4324"/>
  <c r="J4324" s="1"/>
  <c r="I4325"/>
  <c r="J4325" s="1"/>
  <c r="I4326"/>
  <c r="J4326" s="1"/>
  <c r="I4327"/>
  <c r="J4327" s="1"/>
  <c r="I4328"/>
  <c r="J4328" s="1"/>
  <c r="I4329"/>
  <c r="J4329" s="1"/>
  <c r="I4330"/>
  <c r="J4330" s="1"/>
  <c r="I4331"/>
  <c r="J4331" s="1"/>
  <c r="I4332"/>
  <c r="J4332" s="1"/>
  <c r="I4333"/>
  <c r="J4333" s="1"/>
  <c r="I4334"/>
  <c r="J4334" s="1"/>
  <c r="I4335"/>
  <c r="J4335" s="1"/>
  <c r="I4336"/>
  <c r="J4336" s="1"/>
  <c r="I4337"/>
  <c r="J4337" s="1"/>
  <c r="I4338"/>
  <c r="J4338" s="1"/>
  <c r="I4339"/>
  <c r="J4339" s="1"/>
  <c r="I4340"/>
  <c r="J4340" s="1"/>
  <c r="I4341"/>
  <c r="J4341" s="1"/>
  <c r="I4342"/>
  <c r="J4342" s="1"/>
  <c r="I4343"/>
  <c r="J4343" s="1"/>
  <c r="I4344"/>
  <c r="J4344" s="1"/>
  <c r="I4345"/>
  <c r="J4345" s="1"/>
  <c r="I4346"/>
  <c r="J4346" s="1"/>
  <c r="I4347"/>
  <c r="J4347" s="1"/>
  <c r="I4348"/>
  <c r="J4348" s="1"/>
  <c r="I4349"/>
  <c r="J4349" s="1"/>
  <c r="I4350"/>
  <c r="J4350" s="1"/>
  <c r="I4351"/>
  <c r="J4351" s="1"/>
  <c r="I4352"/>
  <c r="J4352" s="1"/>
  <c r="I4353"/>
  <c r="J4353" s="1"/>
  <c r="I4354"/>
  <c r="J4354" s="1"/>
  <c r="I4355"/>
  <c r="J4355" s="1"/>
  <c r="I4356"/>
  <c r="J4356" s="1"/>
  <c r="I4357"/>
  <c r="J4357" s="1"/>
  <c r="I4358"/>
  <c r="J4358" s="1"/>
  <c r="I4359"/>
  <c r="J4359" s="1"/>
  <c r="I4360"/>
  <c r="J4360" s="1"/>
  <c r="I4361"/>
  <c r="J4361" s="1"/>
  <c r="I4362"/>
  <c r="J4362" s="1"/>
  <c r="I4363"/>
  <c r="J4363" s="1"/>
  <c r="I4364"/>
  <c r="J4364" s="1"/>
  <c r="I4365"/>
  <c r="J4365" s="1"/>
  <c r="I4366"/>
  <c r="J4366" s="1"/>
  <c r="I4367"/>
  <c r="J4367" s="1"/>
  <c r="I4368"/>
  <c r="J4368" s="1"/>
  <c r="I4369"/>
  <c r="J4369" s="1"/>
  <c r="I4370"/>
  <c r="J4370" s="1"/>
  <c r="I4371"/>
  <c r="J4371" s="1"/>
  <c r="I4372"/>
  <c r="J4372" s="1"/>
  <c r="I4373"/>
  <c r="J4373" s="1"/>
  <c r="I4374"/>
  <c r="J4374" s="1"/>
  <c r="I4375"/>
  <c r="J4375" s="1"/>
  <c r="I4376"/>
  <c r="J4376" s="1"/>
  <c r="I4377"/>
  <c r="J4377" s="1"/>
  <c r="I4378"/>
  <c r="J4378" s="1"/>
  <c r="I4379"/>
  <c r="J4379" s="1"/>
  <c r="I4380"/>
  <c r="J4380" s="1"/>
  <c r="I4381"/>
  <c r="J4381" s="1"/>
  <c r="I4382"/>
  <c r="J4382" s="1"/>
  <c r="I4383"/>
  <c r="J4383" s="1"/>
  <c r="I4384"/>
  <c r="J4384" s="1"/>
  <c r="I4385"/>
  <c r="J4385" s="1"/>
  <c r="I4386"/>
  <c r="J4386" s="1"/>
  <c r="I4387"/>
  <c r="J4387" s="1"/>
  <c r="I4388"/>
  <c r="J4388" s="1"/>
  <c r="I4389"/>
  <c r="J4389" s="1"/>
  <c r="I4390"/>
  <c r="J4390" s="1"/>
  <c r="I4391"/>
  <c r="J4391" s="1"/>
  <c r="I4392"/>
  <c r="J4392" s="1"/>
  <c r="I4393"/>
  <c r="J4393" s="1"/>
  <c r="I4394"/>
  <c r="J4394" s="1"/>
  <c r="I4395"/>
  <c r="J4395" s="1"/>
  <c r="I4396"/>
  <c r="J4396" s="1"/>
  <c r="I4397"/>
  <c r="J4397" s="1"/>
  <c r="I4398"/>
  <c r="J4398" s="1"/>
  <c r="I4399"/>
  <c r="J4399" s="1"/>
  <c r="I4400"/>
  <c r="J4400" s="1"/>
  <c r="I4401"/>
  <c r="J4401" s="1"/>
  <c r="I4402"/>
  <c r="J4402" s="1"/>
  <c r="I4403"/>
  <c r="J4403" s="1"/>
  <c r="I4404"/>
  <c r="J4404" s="1"/>
  <c r="I4405"/>
  <c r="J4405" s="1"/>
  <c r="I4406"/>
  <c r="J4406" s="1"/>
  <c r="I4407"/>
  <c r="J4407" s="1"/>
  <c r="I4408"/>
  <c r="J4408" s="1"/>
  <c r="I4409"/>
  <c r="J4409" s="1"/>
  <c r="I4410"/>
  <c r="J4410" s="1"/>
  <c r="I4411"/>
  <c r="J4411" s="1"/>
  <c r="I4412"/>
  <c r="J4412" s="1"/>
  <c r="I4413"/>
  <c r="J4413" s="1"/>
  <c r="I4414"/>
  <c r="J4414" s="1"/>
  <c r="I4415"/>
  <c r="J4415" s="1"/>
  <c r="I4416"/>
  <c r="J4416" s="1"/>
  <c r="I4417"/>
  <c r="J4417" s="1"/>
  <c r="I4418"/>
  <c r="J4418" s="1"/>
  <c r="I4419"/>
  <c r="J4419" s="1"/>
  <c r="I4420"/>
  <c r="J4420" s="1"/>
  <c r="I4421"/>
  <c r="J4421" s="1"/>
  <c r="I4422"/>
  <c r="J4422" s="1"/>
  <c r="I4423"/>
  <c r="J4423" s="1"/>
  <c r="I4424"/>
  <c r="J4424" s="1"/>
  <c r="I4425"/>
  <c r="J4425" s="1"/>
  <c r="I4426"/>
  <c r="J4426" s="1"/>
  <c r="I4427"/>
  <c r="J4427" s="1"/>
  <c r="I4428"/>
  <c r="J4428" s="1"/>
  <c r="I4429"/>
  <c r="J4429" s="1"/>
  <c r="I4430"/>
  <c r="J4430" s="1"/>
  <c r="I4431"/>
  <c r="J4431" s="1"/>
  <c r="I4432"/>
  <c r="J4432" s="1"/>
  <c r="I4433"/>
  <c r="J4433" s="1"/>
  <c r="I4434"/>
  <c r="J4434" s="1"/>
  <c r="I4435"/>
  <c r="J4435" s="1"/>
  <c r="I4436"/>
  <c r="J4436" s="1"/>
  <c r="I4437"/>
  <c r="J4437" s="1"/>
  <c r="I4438"/>
  <c r="J4438" s="1"/>
  <c r="I4439"/>
  <c r="J4439" s="1"/>
  <c r="I4440"/>
  <c r="J4440" s="1"/>
  <c r="I4441"/>
  <c r="J4441" s="1"/>
  <c r="I4442"/>
  <c r="J4442" s="1"/>
  <c r="I4443"/>
  <c r="J4443" s="1"/>
  <c r="I4444"/>
  <c r="J4444" s="1"/>
  <c r="I4445"/>
  <c r="J4445" s="1"/>
  <c r="I4446"/>
  <c r="J4446" s="1"/>
  <c r="I4447"/>
  <c r="J4447" s="1"/>
  <c r="I4448"/>
  <c r="J4448" s="1"/>
  <c r="I4449"/>
  <c r="J4449" s="1"/>
  <c r="I4450"/>
  <c r="J4450" s="1"/>
  <c r="I4451"/>
  <c r="J4451" s="1"/>
  <c r="I4452"/>
  <c r="J4452" s="1"/>
  <c r="I4453"/>
  <c r="J4453" s="1"/>
  <c r="I4454"/>
  <c r="J4454" s="1"/>
  <c r="I4455"/>
  <c r="J4455" s="1"/>
  <c r="I4456"/>
  <c r="J4456" s="1"/>
  <c r="I4457"/>
  <c r="J4457" s="1"/>
  <c r="I4458"/>
  <c r="J4458" s="1"/>
  <c r="I4459"/>
  <c r="J4459" s="1"/>
  <c r="I4460"/>
  <c r="J4460" s="1"/>
  <c r="I4461"/>
  <c r="J4461" s="1"/>
  <c r="I4462"/>
  <c r="J4462" s="1"/>
  <c r="I4463"/>
  <c r="J4463" s="1"/>
  <c r="I4464"/>
  <c r="J4464" s="1"/>
  <c r="I4465"/>
  <c r="J4465" s="1"/>
  <c r="I4466"/>
  <c r="J4466" s="1"/>
  <c r="I4467"/>
  <c r="J4467" s="1"/>
  <c r="I4468"/>
  <c r="J4468" s="1"/>
  <c r="I4469"/>
  <c r="J4469" s="1"/>
  <c r="I4470"/>
  <c r="J4470" s="1"/>
  <c r="I4471"/>
  <c r="J4471" s="1"/>
  <c r="I4472"/>
  <c r="J4472" s="1"/>
  <c r="I4473"/>
  <c r="J4473" s="1"/>
  <c r="I4474"/>
  <c r="J4474" s="1"/>
  <c r="I4475"/>
  <c r="J4475" s="1"/>
  <c r="I4476"/>
  <c r="J4476" s="1"/>
  <c r="I4477"/>
  <c r="J4477" s="1"/>
  <c r="I4478"/>
  <c r="J4478" s="1"/>
  <c r="I4479"/>
  <c r="J4479" s="1"/>
  <c r="I4480"/>
  <c r="J4480" s="1"/>
  <c r="I4481"/>
  <c r="J4481" s="1"/>
  <c r="I4482"/>
  <c r="J4482" s="1"/>
  <c r="I4483"/>
  <c r="J4483" s="1"/>
  <c r="I4484"/>
  <c r="J4484" s="1"/>
  <c r="I4485"/>
  <c r="J4485" s="1"/>
  <c r="I4486"/>
  <c r="J4486" s="1"/>
  <c r="I4487"/>
  <c r="J4487" s="1"/>
  <c r="I4488"/>
  <c r="J4488" s="1"/>
  <c r="I4489"/>
  <c r="J4489" s="1"/>
  <c r="I4490"/>
  <c r="J4490" s="1"/>
  <c r="I4491"/>
  <c r="J4491" s="1"/>
  <c r="I4492"/>
  <c r="J4492" s="1"/>
  <c r="I4493"/>
  <c r="J4493" s="1"/>
  <c r="I4494"/>
  <c r="J4494" s="1"/>
  <c r="I4495"/>
  <c r="J4495" s="1"/>
  <c r="I4496"/>
  <c r="J4496" s="1"/>
  <c r="I4497"/>
  <c r="J4497" s="1"/>
  <c r="I4498"/>
  <c r="J4498" s="1"/>
  <c r="I4499"/>
  <c r="J4499" s="1"/>
  <c r="I4500"/>
  <c r="J4500" s="1"/>
  <c r="I4501"/>
  <c r="J4501" s="1"/>
  <c r="I4502"/>
  <c r="J4502" s="1"/>
  <c r="I4503"/>
  <c r="J4503" s="1"/>
  <c r="I4504"/>
  <c r="J4504" s="1"/>
  <c r="I4505"/>
  <c r="J4505" s="1"/>
  <c r="I4506"/>
  <c r="J4506" s="1"/>
  <c r="I4507"/>
  <c r="J4507" s="1"/>
  <c r="I4508"/>
  <c r="J4508" s="1"/>
  <c r="I4509"/>
  <c r="J4509" s="1"/>
  <c r="I4510"/>
  <c r="J4510" s="1"/>
  <c r="I4511"/>
  <c r="J4511" s="1"/>
  <c r="I4512"/>
  <c r="J4512" s="1"/>
  <c r="I4513"/>
  <c r="J4513" s="1"/>
  <c r="I4514"/>
  <c r="J4514" s="1"/>
  <c r="I4515"/>
  <c r="J4515" s="1"/>
  <c r="I4516"/>
  <c r="J4516" s="1"/>
  <c r="I4517"/>
  <c r="J4517" s="1"/>
  <c r="I4518"/>
  <c r="J4518" s="1"/>
  <c r="I4519"/>
  <c r="J4519" s="1"/>
  <c r="I4520"/>
  <c r="J4520" s="1"/>
  <c r="I4521"/>
  <c r="J4521" s="1"/>
  <c r="I4522"/>
  <c r="J4522" s="1"/>
  <c r="I4523"/>
  <c r="J4523" s="1"/>
  <c r="I4524"/>
  <c r="J4524" s="1"/>
  <c r="I4525"/>
  <c r="J4525" s="1"/>
  <c r="I4526"/>
  <c r="J4526" s="1"/>
  <c r="I4527"/>
  <c r="J4527" s="1"/>
  <c r="I4528"/>
  <c r="J4528" s="1"/>
  <c r="I4529"/>
  <c r="J4529" s="1"/>
  <c r="I4530"/>
  <c r="J4530" s="1"/>
  <c r="I4531"/>
  <c r="J4531" s="1"/>
  <c r="I4532"/>
  <c r="J4532" s="1"/>
  <c r="I4533"/>
  <c r="J4533" s="1"/>
  <c r="I4534"/>
  <c r="J4534" s="1"/>
  <c r="I4535"/>
  <c r="J4535" s="1"/>
  <c r="I4536"/>
  <c r="J4536" s="1"/>
  <c r="I4537"/>
  <c r="J4537" s="1"/>
  <c r="I4538"/>
  <c r="J4538" s="1"/>
  <c r="I4539"/>
  <c r="J4539" s="1"/>
  <c r="I4540"/>
  <c r="J4540" s="1"/>
  <c r="I4541"/>
  <c r="J4541" s="1"/>
  <c r="I4542"/>
  <c r="J4542" s="1"/>
  <c r="I4543"/>
  <c r="J4543" s="1"/>
  <c r="I4544"/>
  <c r="J4544" s="1"/>
  <c r="I4545"/>
  <c r="J4545" s="1"/>
  <c r="I4546"/>
  <c r="J4546" s="1"/>
  <c r="I4547"/>
  <c r="J4547" s="1"/>
  <c r="I4548"/>
  <c r="J4548" s="1"/>
  <c r="I4549"/>
  <c r="J4549" s="1"/>
  <c r="I4550"/>
  <c r="J4550" s="1"/>
  <c r="I4551"/>
  <c r="J4551" s="1"/>
  <c r="I4552"/>
  <c r="J4552" s="1"/>
  <c r="I4553"/>
  <c r="J4553" s="1"/>
  <c r="I4554"/>
  <c r="J4554" s="1"/>
  <c r="I4555"/>
  <c r="J4555" s="1"/>
  <c r="I4556"/>
  <c r="J4556" s="1"/>
  <c r="I4557"/>
  <c r="J4557" s="1"/>
  <c r="I4558"/>
  <c r="J4558" s="1"/>
  <c r="I4559"/>
  <c r="J4559" s="1"/>
  <c r="I4560"/>
  <c r="J4560" s="1"/>
  <c r="I4561"/>
  <c r="J4561" s="1"/>
  <c r="I4562"/>
  <c r="J4562" s="1"/>
  <c r="I4563"/>
  <c r="J4563" s="1"/>
  <c r="I4564"/>
  <c r="J4564" s="1"/>
  <c r="I4565"/>
  <c r="J4565" s="1"/>
  <c r="I4566"/>
  <c r="J4566" s="1"/>
  <c r="I4567"/>
  <c r="J4567" s="1"/>
  <c r="I4568"/>
  <c r="J4568" s="1"/>
  <c r="I4569"/>
  <c r="J4569" s="1"/>
  <c r="I4570"/>
  <c r="J4570" s="1"/>
  <c r="I4571"/>
  <c r="J4571" s="1"/>
  <c r="I4572"/>
  <c r="J4572" s="1"/>
  <c r="I4573"/>
  <c r="J4573" s="1"/>
  <c r="I4574"/>
  <c r="J4574" s="1"/>
  <c r="I4575"/>
  <c r="J4575" s="1"/>
  <c r="I4576"/>
  <c r="J4576" s="1"/>
  <c r="I4577"/>
  <c r="J4577" s="1"/>
  <c r="I4578"/>
  <c r="J4578" s="1"/>
  <c r="I4579"/>
  <c r="J4579" s="1"/>
  <c r="I4580"/>
  <c r="J4580" s="1"/>
  <c r="I4581"/>
  <c r="J4581" s="1"/>
  <c r="I4582"/>
  <c r="J4582" s="1"/>
  <c r="I4583"/>
  <c r="J4583" s="1"/>
  <c r="I4584"/>
  <c r="J4584" s="1"/>
  <c r="I4585"/>
  <c r="J4585" s="1"/>
  <c r="I4586"/>
  <c r="J4586" s="1"/>
  <c r="I4587"/>
  <c r="J4587" s="1"/>
  <c r="I4588"/>
  <c r="J4588" s="1"/>
  <c r="I4589"/>
  <c r="J4589" s="1"/>
  <c r="I4590"/>
  <c r="J4590" s="1"/>
  <c r="I4591"/>
  <c r="J4591" s="1"/>
  <c r="I4592"/>
  <c r="J4592" s="1"/>
  <c r="I4593"/>
  <c r="J4593" s="1"/>
  <c r="I4594"/>
  <c r="J4594" s="1"/>
  <c r="I4595"/>
  <c r="J4595" s="1"/>
  <c r="I4596"/>
  <c r="J4596" s="1"/>
  <c r="I4597"/>
  <c r="J4597" s="1"/>
  <c r="I4598"/>
  <c r="J4598" s="1"/>
  <c r="I4599"/>
  <c r="J4599" s="1"/>
  <c r="I4600"/>
  <c r="J4600" s="1"/>
  <c r="I4601"/>
  <c r="J4601" s="1"/>
  <c r="I4602"/>
  <c r="J4602" s="1"/>
  <c r="I4603"/>
  <c r="J4603" s="1"/>
  <c r="I4604"/>
  <c r="J4604" s="1"/>
  <c r="I4605"/>
  <c r="J4605" s="1"/>
  <c r="I4606"/>
  <c r="J4606" s="1"/>
  <c r="I4607"/>
  <c r="J4607" s="1"/>
  <c r="I4608"/>
  <c r="J4608" s="1"/>
  <c r="I4609"/>
  <c r="J4609" s="1"/>
  <c r="I4610"/>
  <c r="J4610" s="1"/>
  <c r="I4611"/>
  <c r="J4611" s="1"/>
  <c r="I4612"/>
  <c r="J4612" s="1"/>
  <c r="I4613"/>
  <c r="J4613" s="1"/>
  <c r="I4614"/>
  <c r="J4614" s="1"/>
  <c r="I4615"/>
  <c r="J4615" s="1"/>
  <c r="I4616"/>
  <c r="J4616" s="1"/>
  <c r="I4617"/>
  <c r="J4617" s="1"/>
  <c r="I4618"/>
  <c r="J4618" s="1"/>
  <c r="I4619"/>
  <c r="J4619" s="1"/>
  <c r="I4620"/>
  <c r="J4620" s="1"/>
  <c r="I4621"/>
  <c r="J4621" s="1"/>
  <c r="I4622"/>
  <c r="J4622" s="1"/>
  <c r="I4623"/>
  <c r="J4623" s="1"/>
  <c r="I4624"/>
  <c r="J4624" s="1"/>
  <c r="I4625"/>
  <c r="J4625" s="1"/>
  <c r="I4626"/>
  <c r="J4626" s="1"/>
  <c r="I4627"/>
  <c r="J4627" s="1"/>
  <c r="I4628"/>
  <c r="J4628" s="1"/>
  <c r="I4629"/>
  <c r="J4629" s="1"/>
  <c r="I4630"/>
  <c r="J4630" s="1"/>
  <c r="I4631"/>
  <c r="J4631" s="1"/>
  <c r="I4632"/>
  <c r="J4632" s="1"/>
  <c r="I4633"/>
  <c r="J4633" s="1"/>
  <c r="I4634"/>
  <c r="J4634" s="1"/>
  <c r="I4635"/>
  <c r="J4635" s="1"/>
  <c r="I4636"/>
  <c r="J4636" s="1"/>
  <c r="I4637"/>
  <c r="J4637" s="1"/>
  <c r="I4638"/>
  <c r="J4638" s="1"/>
  <c r="I4639"/>
  <c r="J4639" s="1"/>
  <c r="I4640"/>
  <c r="J4640" s="1"/>
  <c r="I4641"/>
  <c r="J4641" s="1"/>
  <c r="I4642"/>
  <c r="J4642" s="1"/>
  <c r="I4643"/>
  <c r="J4643" s="1"/>
  <c r="I4644"/>
  <c r="J4644" s="1"/>
  <c r="I4645"/>
  <c r="J4645" s="1"/>
  <c r="I4646"/>
  <c r="J4646" s="1"/>
  <c r="I4647"/>
  <c r="J4647" s="1"/>
  <c r="I4648"/>
  <c r="J4648" s="1"/>
  <c r="I4649"/>
  <c r="J4649" s="1"/>
  <c r="I4650"/>
  <c r="J4650" s="1"/>
  <c r="I4651"/>
  <c r="J4651" s="1"/>
  <c r="I4652"/>
  <c r="J4652" s="1"/>
  <c r="I4653"/>
  <c r="J4653" s="1"/>
  <c r="I4654"/>
  <c r="J4654" s="1"/>
  <c r="I4655"/>
  <c r="J4655" s="1"/>
  <c r="I4656"/>
  <c r="J4656" s="1"/>
  <c r="I4657"/>
  <c r="J4657" s="1"/>
  <c r="I4658"/>
  <c r="J4658" s="1"/>
  <c r="I4659"/>
  <c r="J4659" s="1"/>
  <c r="I4660"/>
  <c r="J4660" s="1"/>
  <c r="I4661"/>
  <c r="J4661" s="1"/>
  <c r="I4662"/>
  <c r="J4662" s="1"/>
  <c r="I4663"/>
  <c r="J4663" s="1"/>
  <c r="I4664"/>
  <c r="J4664" s="1"/>
  <c r="I4665"/>
  <c r="J4665" s="1"/>
  <c r="I4666"/>
  <c r="J4666" s="1"/>
  <c r="I4667"/>
  <c r="J4667" s="1"/>
  <c r="I4668"/>
  <c r="J4668" s="1"/>
  <c r="I4669"/>
  <c r="J4669" s="1"/>
  <c r="I4670"/>
  <c r="J4670" s="1"/>
  <c r="I4671"/>
  <c r="J4671" s="1"/>
  <c r="I4672"/>
  <c r="J4672" s="1"/>
  <c r="I4673"/>
  <c r="J4673" s="1"/>
  <c r="I4674"/>
  <c r="J4674" s="1"/>
  <c r="I4675"/>
  <c r="J4675" s="1"/>
  <c r="I4676"/>
  <c r="J4676" s="1"/>
  <c r="I4677"/>
  <c r="J4677" s="1"/>
  <c r="I4678"/>
  <c r="J4678" s="1"/>
  <c r="I4679"/>
  <c r="J4679" s="1"/>
  <c r="I4680"/>
  <c r="J4680" s="1"/>
  <c r="I4681"/>
  <c r="J4681" s="1"/>
  <c r="I4682"/>
  <c r="J4682" s="1"/>
  <c r="I4683"/>
  <c r="J4683" s="1"/>
  <c r="I4684"/>
  <c r="J4684" s="1"/>
  <c r="I4685"/>
  <c r="J4685" s="1"/>
  <c r="I4686"/>
  <c r="J4686" s="1"/>
  <c r="I4687"/>
  <c r="J4687" s="1"/>
  <c r="I4688"/>
  <c r="J4688" s="1"/>
  <c r="I4689"/>
  <c r="J4689" s="1"/>
  <c r="I4690"/>
  <c r="J4690" s="1"/>
  <c r="I4691"/>
  <c r="J4691" s="1"/>
  <c r="I4692"/>
  <c r="J4692" s="1"/>
  <c r="I4693"/>
  <c r="J4693" s="1"/>
  <c r="I4694"/>
  <c r="J4694" s="1"/>
  <c r="I4695"/>
  <c r="J4695" s="1"/>
  <c r="I4696"/>
  <c r="J4696" s="1"/>
  <c r="I4697"/>
  <c r="J4697" s="1"/>
  <c r="I4698"/>
  <c r="J4698" s="1"/>
  <c r="I4699"/>
  <c r="J4699" s="1"/>
  <c r="I4700"/>
  <c r="J4700" s="1"/>
  <c r="I4701"/>
  <c r="J4701" s="1"/>
  <c r="I4702"/>
  <c r="J4702" s="1"/>
  <c r="I4703"/>
  <c r="J4703" s="1"/>
  <c r="I4704"/>
  <c r="J4704" s="1"/>
  <c r="I4705"/>
  <c r="J4705" s="1"/>
  <c r="I4706"/>
  <c r="J4706" s="1"/>
  <c r="I4707"/>
  <c r="J4707" s="1"/>
  <c r="I4708"/>
  <c r="J4708" s="1"/>
  <c r="I4709"/>
  <c r="J4709" s="1"/>
  <c r="I4710"/>
  <c r="J4710" s="1"/>
  <c r="I4711"/>
  <c r="J4711" s="1"/>
  <c r="I4712"/>
  <c r="J4712" s="1"/>
  <c r="I4713"/>
  <c r="J4713" s="1"/>
  <c r="I4714"/>
  <c r="J4714" s="1"/>
  <c r="I4715"/>
  <c r="J4715" s="1"/>
  <c r="I4716"/>
  <c r="J4716" s="1"/>
  <c r="I4717"/>
  <c r="J4717" s="1"/>
  <c r="I4718"/>
  <c r="J4718" s="1"/>
  <c r="I4719"/>
  <c r="J4719" s="1"/>
  <c r="I4720"/>
  <c r="J4720" s="1"/>
  <c r="I4721"/>
  <c r="J4721" s="1"/>
  <c r="I4722"/>
  <c r="J4722" s="1"/>
  <c r="I4723"/>
  <c r="J4723" s="1"/>
  <c r="I4724"/>
  <c r="J4724" s="1"/>
  <c r="I4725"/>
  <c r="J4725" s="1"/>
  <c r="I4726"/>
  <c r="J4726" s="1"/>
  <c r="I4727"/>
  <c r="J4727" s="1"/>
  <c r="I4728"/>
  <c r="J4728" s="1"/>
  <c r="I4729"/>
  <c r="J4729" s="1"/>
  <c r="I4730"/>
  <c r="J4730" s="1"/>
  <c r="I4731"/>
  <c r="J4731" s="1"/>
  <c r="I4732"/>
  <c r="J4732" s="1"/>
  <c r="I4733"/>
  <c r="J4733" s="1"/>
  <c r="I4734"/>
  <c r="J4734" s="1"/>
  <c r="I4735"/>
  <c r="J4735" s="1"/>
  <c r="I4736"/>
  <c r="J4736" s="1"/>
  <c r="I4737"/>
  <c r="J4737" s="1"/>
  <c r="I4738"/>
  <c r="J4738" s="1"/>
  <c r="I4739"/>
  <c r="J4739" s="1"/>
  <c r="I4740"/>
  <c r="J4740" s="1"/>
  <c r="I4741"/>
  <c r="J4741" s="1"/>
  <c r="I4742"/>
  <c r="J4742" s="1"/>
  <c r="I4743"/>
  <c r="J4743" s="1"/>
  <c r="I4744"/>
  <c r="J4744" s="1"/>
  <c r="I4745"/>
  <c r="J4745" s="1"/>
  <c r="I4746"/>
  <c r="J4746" s="1"/>
  <c r="I4747"/>
  <c r="J4747" s="1"/>
  <c r="I4748"/>
  <c r="J4748" s="1"/>
  <c r="I4749"/>
  <c r="J4749" s="1"/>
  <c r="I4750"/>
  <c r="J4750" s="1"/>
  <c r="I4751"/>
  <c r="J4751" s="1"/>
  <c r="I4752"/>
  <c r="J4752" s="1"/>
  <c r="I4753"/>
  <c r="J4753" s="1"/>
  <c r="I4754"/>
  <c r="J4754" s="1"/>
  <c r="I4755"/>
  <c r="J4755" s="1"/>
  <c r="I4756"/>
  <c r="J4756" s="1"/>
  <c r="I4757"/>
  <c r="J4757" s="1"/>
  <c r="I4758"/>
  <c r="J4758" s="1"/>
  <c r="I4759"/>
  <c r="J4759" s="1"/>
  <c r="I4760"/>
  <c r="J4760" s="1"/>
  <c r="I4761"/>
  <c r="J4761" s="1"/>
  <c r="I4762"/>
  <c r="J4762" s="1"/>
  <c r="I4763"/>
  <c r="J4763" s="1"/>
  <c r="I4764"/>
  <c r="J4764" s="1"/>
  <c r="I4765"/>
  <c r="J4765" s="1"/>
  <c r="I4766"/>
  <c r="J4766" s="1"/>
  <c r="I4767"/>
  <c r="J4767" s="1"/>
  <c r="I4768"/>
  <c r="J4768" s="1"/>
  <c r="I4769"/>
  <c r="J4769" s="1"/>
  <c r="I4770"/>
  <c r="J4770" s="1"/>
  <c r="I4771"/>
  <c r="J4771" s="1"/>
  <c r="I4772"/>
  <c r="J4772" s="1"/>
  <c r="I4773"/>
  <c r="J4773" s="1"/>
  <c r="I4774"/>
  <c r="J4774" s="1"/>
  <c r="I4775"/>
  <c r="J4775" s="1"/>
  <c r="I4776"/>
  <c r="J4776" s="1"/>
  <c r="I4777"/>
  <c r="J4777" s="1"/>
  <c r="I4778"/>
  <c r="J4778" s="1"/>
  <c r="I4779"/>
  <c r="J4779" s="1"/>
  <c r="I4780"/>
  <c r="J4780" s="1"/>
  <c r="I4781"/>
  <c r="J4781" s="1"/>
  <c r="I4782"/>
  <c r="J4782" s="1"/>
  <c r="I4783"/>
  <c r="J4783" s="1"/>
  <c r="I4784"/>
  <c r="J4784" s="1"/>
  <c r="I4785"/>
  <c r="J4785" s="1"/>
  <c r="I4786"/>
  <c r="J4786" s="1"/>
  <c r="I4787"/>
  <c r="J4787" s="1"/>
  <c r="I4788"/>
  <c r="J4788" s="1"/>
  <c r="I4789"/>
  <c r="J4789" s="1"/>
  <c r="I4790"/>
  <c r="J4790" s="1"/>
  <c r="I4791"/>
  <c r="J4791" s="1"/>
  <c r="I4792"/>
  <c r="J4792" s="1"/>
  <c r="I4793"/>
  <c r="J4793" s="1"/>
  <c r="I4794"/>
  <c r="J4794" s="1"/>
  <c r="I4795"/>
  <c r="J4795" s="1"/>
  <c r="I4796"/>
  <c r="J4796" s="1"/>
  <c r="I4797"/>
  <c r="J4797" s="1"/>
  <c r="I4798"/>
  <c r="J4798" s="1"/>
  <c r="I4799"/>
  <c r="J4799" s="1"/>
  <c r="I4800"/>
  <c r="J4800" s="1"/>
  <c r="I4801"/>
  <c r="J4801" s="1"/>
  <c r="I4802"/>
  <c r="J4802" s="1"/>
  <c r="I4803"/>
  <c r="J4803" s="1"/>
  <c r="I4804"/>
  <c r="J4804" s="1"/>
  <c r="I4805"/>
  <c r="J4805" s="1"/>
  <c r="I4806"/>
  <c r="J4806" s="1"/>
  <c r="I4807"/>
  <c r="J4807" s="1"/>
  <c r="I4808"/>
  <c r="J4808" s="1"/>
  <c r="I4809"/>
  <c r="J4809" s="1"/>
  <c r="I4810"/>
  <c r="J4810" s="1"/>
  <c r="I4811"/>
  <c r="J4811" s="1"/>
  <c r="I4812"/>
  <c r="J4812" s="1"/>
  <c r="I4813"/>
  <c r="J4813" s="1"/>
  <c r="I4814"/>
  <c r="J4814" s="1"/>
  <c r="I4815"/>
  <c r="J4815" s="1"/>
  <c r="I4816"/>
  <c r="J4816" s="1"/>
  <c r="I4817"/>
  <c r="J4817" s="1"/>
  <c r="I4818"/>
  <c r="J4818" s="1"/>
  <c r="I4819"/>
  <c r="J4819" s="1"/>
  <c r="I4820"/>
  <c r="J4820" s="1"/>
  <c r="I4821"/>
  <c r="J4821" s="1"/>
  <c r="I4822"/>
  <c r="J4822" s="1"/>
  <c r="I4823"/>
  <c r="J4823" s="1"/>
  <c r="I4824"/>
  <c r="J4824" s="1"/>
  <c r="I4825"/>
  <c r="J4825" s="1"/>
  <c r="I4826"/>
  <c r="J4826" s="1"/>
  <c r="I4827"/>
  <c r="J4827" s="1"/>
  <c r="I4828"/>
  <c r="J4828" s="1"/>
  <c r="I4829"/>
  <c r="J4829" s="1"/>
  <c r="I4830"/>
  <c r="J4830" s="1"/>
  <c r="I4831"/>
  <c r="J4831" s="1"/>
  <c r="I4832"/>
  <c r="J4832" s="1"/>
  <c r="I4833"/>
  <c r="J4833" s="1"/>
  <c r="I4834"/>
  <c r="J4834" s="1"/>
  <c r="I4835"/>
  <c r="J4835" s="1"/>
  <c r="I4836"/>
  <c r="J4836" s="1"/>
  <c r="I4837"/>
  <c r="J4837" s="1"/>
  <c r="I4838"/>
  <c r="J4838" s="1"/>
  <c r="I4839"/>
  <c r="J4839" s="1"/>
  <c r="I4840"/>
  <c r="J4840" s="1"/>
  <c r="I4841"/>
  <c r="J4841" s="1"/>
  <c r="I4842"/>
  <c r="J4842" s="1"/>
  <c r="I4843"/>
  <c r="J4843" s="1"/>
  <c r="I4844"/>
  <c r="J4844" s="1"/>
  <c r="I4845"/>
  <c r="J4845" s="1"/>
  <c r="I4846"/>
  <c r="J4846" s="1"/>
  <c r="I4847"/>
  <c r="J4847" s="1"/>
  <c r="I4848"/>
  <c r="J4848" s="1"/>
  <c r="I4849"/>
  <c r="J4849" s="1"/>
  <c r="I4850"/>
  <c r="J4850" s="1"/>
  <c r="I4851"/>
  <c r="J4851" s="1"/>
  <c r="I4852"/>
  <c r="J4852" s="1"/>
  <c r="I4853"/>
  <c r="J4853" s="1"/>
  <c r="I4854"/>
  <c r="J4854" s="1"/>
  <c r="I4855"/>
  <c r="J4855" s="1"/>
  <c r="I4856"/>
  <c r="J4856" s="1"/>
  <c r="I4857"/>
  <c r="J4857" s="1"/>
  <c r="I4858"/>
  <c r="J4858" s="1"/>
  <c r="I4859"/>
  <c r="J4859" s="1"/>
  <c r="I4860"/>
  <c r="J4860" s="1"/>
  <c r="I4861"/>
  <c r="J4861" s="1"/>
  <c r="I4862"/>
  <c r="J4862" s="1"/>
  <c r="I4863"/>
  <c r="J4863" s="1"/>
  <c r="I4864"/>
  <c r="J4864" s="1"/>
  <c r="I4865"/>
  <c r="J4865" s="1"/>
  <c r="I4866"/>
  <c r="J4866" s="1"/>
  <c r="I4867"/>
  <c r="J4867" s="1"/>
  <c r="I4868"/>
  <c r="J4868" s="1"/>
  <c r="I4869"/>
  <c r="J4869" s="1"/>
  <c r="I4870"/>
  <c r="J4870" s="1"/>
  <c r="I4871"/>
  <c r="J4871" s="1"/>
  <c r="I4872"/>
  <c r="J4872" s="1"/>
  <c r="I4873"/>
  <c r="J4873" s="1"/>
  <c r="I4874"/>
  <c r="J4874" s="1"/>
  <c r="I4875"/>
  <c r="J4875" s="1"/>
  <c r="I4876"/>
  <c r="J4876" s="1"/>
  <c r="I4877"/>
  <c r="J4877" s="1"/>
  <c r="I4878"/>
  <c r="J4878" s="1"/>
  <c r="I4879"/>
  <c r="J4879" s="1"/>
  <c r="I4880"/>
  <c r="J4880" s="1"/>
  <c r="I4881"/>
  <c r="J4881" s="1"/>
  <c r="I4882"/>
  <c r="J4882" s="1"/>
  <c r="I4883"/>
  <c r="J4883" s="1"/>
  <c r="I4884"/>
  <c r="J4884" s="1"/>
  <c r="I4885"/>
  <c r="J4885" s="1"/>
  <c r="I4886"/>
  <c r="J4886" s="1"/>
  <c r="I4887"/>
  <c r="J4887" s="1"/>
  <c r="I4888"/>
  <c r="J4888" s="1"/>
  <c r="I4889"/>
  <c r="J4889" s="1"/>
  <c r="I4890"/>
  <c r="J4890" s="1"/>
  <c r="I4891"/>
  <c r="J4891" s="1"/>
  <c r="I4892"/>
  <c r="J4892" s="1"/>
  <c r="I4893"/>
  <c r="J4893" s="1"/>
  <c r="I4894"/>
  <c r="J4894" s="1"/>
  <c r="I4895"/>
  <c r="J4895" s="1"/>
  <c r="I4896"/>
  <c r="J4896" s="1"/>
  <c r="I4897"/>
  <c r="J4897" s="1"/>
  <c r="I4898"/>
  <c r="J4898" s="1"/>
  <c r="I4899"/>
  <c r="J4899" s="1"/>
  <c r="I4900"/>
  <c r="J4900" s="1"/>
  <c r="I4901"/>
  <c r="J4901" s="1"/>
  <c r="I4902"/>
  <c r="J4902" s="1"/>
  <c r="I4903"/>
  <c r="J4903" s="1"/>
  <c r="I4904"/>
  <c r="J4904" s="1"/>
  <c r="I4905"/>
  <c r="J4905" s="1"/>
  <c r="I4906"/>
  <c r="J4906" s="1"/>
  <c r="I4907"/>
  <c r="J4907" s="1"/>
  <c r="I4908"/>
  <c r="J4908" s="1"/>
  <c r="I4909"/>
  <c r="J4909" s="1"/>
  <c r="I4910"/>
  <c r="J4910" s="1"/>
  <c r="I4911"/>
  <c r="J4911" s="1"/>
  <c r="I4912"/>
  <c r="J4912" s="1"/>
  <c r="I4913"/>
  <c r="J4913" s="1"/>
  <c r="I4914"/>
  <c r="J4914" s="1"/>
  <c r="I4915"/>
  <c r="J4915" s="1"/>
  <c r="I4916"/>
  <c r="J4916" s="1"/>
  <c r="I4917"/>
  <c r="J4917" s="1"/>
  <c r="I4918"/>
  <c r="J4918" s="1"/>
  <c r="I4919"/>
  <c r="J4919" s="1"/>
  <c r="I4920"/>
  <c r="J4920" s="1"/>
  <c r="I4921"/>
  <c r="J4921" s="1"/>
  <c r="I4922"/>
  <c r="J4922" s="1"/>
  <c r="I4923"/>
  <c r="J4923" s="1"/>
  <c r="I4924"/>
  <c r="J4924" s="1"/>
  <c r="I4925"/>
  <c r="J4925" s="1"/>
  <c r="I4926"/>
  <c r="J4926" s="1"/>
  <c r="I4927"/>
  <c r="J4927" s="1"/>
  <c r="I4928"/>
  <c r="J4928" s="1"/>
  <c r="I4929"/>
  <c r="J4929" s="1"/>
  <c r="I4930"/>
  <c r="J4930" s="1"/>
  <c r="I4931"/>
  <c r="J4931" s="1"/>
  <c r="I4932"/>
  <c r="J4932" s="1"/>
  <c r="I4933"/>
  <c r="J4933" s="1"/>
  <c r="I4934"/>
  <c r="J4934" s="1"/>
  <c r="I4935"/>
  <c r="J4935" s="1"/>
  <c r="I4936"/>
  <c r="J4936" s="1"/>
  <c r="I4937"/>
  <c r="J4937" s="1"/>
  <c r="I4938"/>
  <c r="J4938" s="1"/>
  <c r="I4939"/>
  <c r="J4939" s="1"/>
  <c r="I4940"/>
  <c r="J4940" s="1"/>
  <c r="I4941"/>
  <c r="J4941" s="1"/>
  <c r="I4942"/>
  <c r="J4942" s="1"/>
  <c r="I4943"/>
  <c r="J4943" s="1"/>
  <c r="I4944"/>
  <c r="J4944" s="1"/>
  <c r="I4945"/>
  <c r="J4945" s="1"/>
  <c r="I4946"/>
  <c r="J4946" s="1"/>
  <c r="I4947"/>
  <c r="J4947" s="1"/>
  <c r="I4948"/>
  <c r="J4948" s="1"/>
  <c r="I4949"/>
  <c r="J4949" s="1"/>
  <c r="I4950"/>
  <c r="J4950" s="1"/>
  <c r="I4951"/>
  <c r="J4951" s="1"/>
  <c r="I4952"/>
  <c r="J4952" s="1"/>
  <c r="I4953"/>
  <c r="J4953" s="1"/>
  <c r="I4954"/>
  <c r="J4954" s="1"/>
  <c r="I4955"/>
  <c r="J4955" s="1"/>
  <c r="I4956"/>
  <c r="J4956" s="1"/>
  <c r="I4957"/>
  <c r="J4957" s="1"/>
  <c r="I4958"/>
  <c r="J4958" s="1"/>
  <c r="I4959"/>
  <c r="J4959" s="1"/>
  <c r="I4960"/>
  <c r="J4960" s="1"/>
  <c r="I4961"/>
  <c r="J4961" s="1"/>
  <c r="I4962"/>
  <c r="J4962" s="1"/>
  <c r="I4963"/>
  <c r="J4963" s="1"/>
  <c r="I4964"/>
  <c r="J4964" s="1"/>
  <c r="I4965"/>
  <c r="J4965" s="1"/>
  <c r="I4966"/>
  <c r="J4966" s="1"/>
  <c r="I4967"/>
  <c r="J4967" s="1"/>
  <c r="I4968"/>
  <c r="J4968" s="1"/>
  <c r="I4969"/>
  <c r="J4969" s="1"/>
  <c r="I4970"/>
  <c r="J4970" s="1"/>
  <c r="I4971"/>
  <c r="J4971" s="1"/>
  <c r="I4972"/>
  <c r="J4972" s="1"/>
  <c r="I4973"/>
  <c r="J4973" s="1"/>
  <c r="I4974"/>
  <c r="J4974" s="1"/>
  <c r="I4975"/>
  <c r="J4975" s="1"/>
  <c r="I4976"/>
  <c r="J4976" s="1"/>
  <c r="I4977"/>
  <c r="J4977" s="1"/>
  <c r="I4978"/>
  <c r="J4978" s="1"/>
  <c r="I4979"/>
  <c r="J4979" s="1"/>
  <c r="I4980"/>
  <c r="J4980" s="1"/>
  <c r="I4981"/>
  <c r="J4981" s="1"/>
  <c r="I4982"/>
  <c r="J4982" s="1"/>
  <c r="I4983"/>
  <c r="J4983" s="1"/>
  <c r="I4984"/>
  <c r="J4984" s="1"/>
  <c r="I4985"/>
  <c r="J4985" s="1"/>
  <c r="I4986"/>
  <c r="J4986" s="1"/>
  <c r="I4987"/>
  <c r="J4987" s="1"/>
  <c r="I4988"/>
  <c r="J4988" s="1"/>
  <c r="I4989"/>
  <c r="J4989" s="1"/>
  <c r="I4990"/>
  <c r="J4990" s="1"/>
  <c r="I4991"/>
  <c r="J4991" s="1"/>
  <c r="I4992"/>
  <c r="J4992" s="1"/>
  <c r="I4993"/>
  <c r="J4993" s="1"/>
  <c r="I4994"/>
  <c r="J4994" s="1"/>
  <c r="I4995"/>
  <c r="J4995" s="1"/>
  <c r="I4996"/>
  <c r="J4996" s="1"/>
  <c r="I4997"/>
  <c r="J4997" s="1"/>
  <c r="I4998"/>
  <c r="J4998" s="1"/>
  <c r="I4999"/>
  <c r="J4999" s="1"/>
  <c r="I5000"/>
  <c r="J5000" s="1"/>
  <c r="I5001"/>
  <c r="J5001" s="1"/>
  <c r="I5002"/>
  <c r="J5002" s="1"/>
  <c r="I5003"/>
  <c r="J5003" s="1"/>
  <c r="I5004"/>
  <c r="J5004" s="1"/>
  <c r="I5005"/>
  <c r="J5005" s="1"/>
  <c r="I5006"/>
  <c r="J5006" s="1"/>
  <c r="I5007"/>
  <c r="J5007" s="1"/>
  <c r="I5008"/>
  <c r="J5008" s="1"/>
  <c r="I5009"/>
  <c r="J5009" s="1"/>
  <c r="I5010"/>
  <c r="J5010" s="1"/>
  <c r="I5011"/>
  <c r="J5011" s="1"/>
  <c r="I5012"/>
  <c r="J5012" s="1"/>
  <c r="I5013"/>
  <c r="J5013" s="1"/>
  <c r="I5014"/>
  <c r="J5014" s="1"/>
  <c r="I5015"/>
  <c r="J5015" s="1"/>
  <c r="I5016"/>
  <c r="J5016" s="1"/>
  <c r="I5017"/>
  <c r="J5017" s="1"/>
  <c r="I5018"/>
  <c r="J5018" s="1"/>
  <c r="I5019"/>
  <c r="J5019" s="1"/>
  <c r="I5020"/>
  <c r="J5020" s="1"/>
  <c r="I5021"/>
  <c r="J5021" s="1"/>
  <c r="I5022"/>
  <c r="J5022" s="1"/>
  <c r="I5023"/>
  <c r="J5023" s="1"/>
  <c r="I5024"/>
  <c r="J5024" s="1"/>
  <c r="I5025"/>
  <c r="J5025" s="1"/>
  <c r="I5026"/>
  <c r="J5026" s="1"/>
  <c r="I5027"/>
  <c r="J5027" s="1"/>
  <c r="I5028"/>
  <c r="J5028" s="1"/>
  <c r="I5029"/>
  <c r="J5029" s="1"/>
  <c r="I5030"/>
  <c r="J5030" s="1"/>
  <c r="I5031"/>
  <c r="J5031" s="1"/>
  <c r="I5032"/>
  <c r="J5032" s="1"/>
  <c r="I5033"/>
  <c r="J5033" s="1"/>
  <c r="I5034"/>
  <c r="J5034" s="1"/>
  <c r="I5035"/>
  <c r="J5035" s="1"/>
  <c r="I5036"/>
  <c r="J5036" s="1"/>
  <c r="I5037"/>
  <c r="J5037" s="1"/>
  <c r="I5038"/>
  <c r="J5038" s="1"/>
  <c r="I5039"/>
  <c r="J5039" s="1"/>
  <c r="I5040"/>
  <c r="J5040" s="1"/>
  <c r="I5041"/>
  <c r="J5041" s="1"/>
  <c r="I5042"/>
  <c r="J5042" s="1"/>
  <c r="I5043"/>
  <c r="J5043" s="1"/>
  <c r="I5044"/>
  <c r="J5044" s="1"/>
  <c r="I5045"/>
  <c r="J5045" s="1"/>
  <c r="I5046"/>
  <c r="J5046" s="1"/>
  <c r="I5047"/>
  <c r="J5047" s="1"/>
  <c r="I5048"/>
  <c r="J5048" s="1"/>
  <c r="I5049"/>
  <c r="J5049" s="1"/>
  <c r="I5050"/>
  <c r="J5050" s="1"/>
  <c r="I5051"/>
  <c r="J5051" s="1"/>
  <c r="I5052"/>
  <c r="J5052" s="1"/>
  <c r="I5053"/>
  <c r="J5053" s="1"/>
  <c r="I5054"/>
  <c r="J5054" s="1"/>
  <c r="I5055"/>
  <c r="J5055" s="1"/>
  <c r="I5056"/>
  <c r="J5056" s="1"/>
  <c r="I5057"/>
  <c r="J5057" s="1"/>
  <c r="I5058"/>
  <c r="J5058" s="1"/>
  <c r="I5059"/>
  <c r="J5059" s="1"/>
  <c r="I5060"/>
  <c r="J5060" s="1"/>
  <c r="I5061"/>
  <c r="J5061" s="1"/>
  <c r="I5062"/>
  <c r="J5062" s="1"/>
  <c r="I5063"/>
  <c r="J5063" s="1"/>
  <c r="I5064"/>
  <c r="J5064" s="1"/>
  <c r="I5065"/>
  <c r="J5065" s="1"/>
  <c r="I5066"/>
  <c r="J5066" s="1"/>
  <c r="I5067"/>
  <c r="J5067" s="1"/>
  <c r="I5068"/>
  <c r="J5068" s="1"/>
  <c r="I5069"/>
  <c r="J5069" s="1"/>
  <c r="I5070"/>
  <c r="J5070" s="1"/>
  <c r="I5071"/>
  <c r="J5071" s="1"/>
  <c r="I5072"/>
  <c r="J5072" s="1"/>
  <c r="I5073"/>
  <c r="J5073" s="1"/>
  <c r="I5074"/>
  <c r="J5074" s="1"/>
  <c r="I5075"/>
  <c r="J5075" s="1"/>
  <c r="I5076"/>
  <c r="J5076" s="1"/>
  <c r="I5077"/>
  <c r="J5077" s="1"/>
  <c r="I5078"/>
  <c r="J5078" s="1"/>
  <c r="I5079"/>
  <c r="J5079" s="1"/>
  <c r="I5080"/>
  <c r="J5080" s="1"/>
  <c r="I5081"/>
  <c r="J5081" s="1"/>
  <c r="I5082"/>
  <c r="J5082" s="1"/>
  <c r="I5083"/>
  <c r="J5083" s="1"/>
  <c r="I5084"/>
  <c r="J5084" s="1"/>
  <c r="I5085"/>
  <c r="J5085" s="1"/>
  <c r="I5086"/>
  <c r="J5086" s="1"/>
  <c r="I5087"/>
  <c r="J5087" s="1"/>
  <c r="I5088"/>
  <c r="J5088" s="1"/>
  <c r="I5089"/>
  <c r="J5089" s="1"/>
  <c r="I5090"/>
  <c r="J5090" s="1"/>
  <c r="I5091"/>
  <c r="J5091" s="1"/>
  <c r="I5092"/>
  <c r="J5092" s="1"/>
  <c r="I5093"/>
  <c r="J5093" s="1"/>
  <c r="I5094"/>
  <c r="J5094" s="1"/>
  <c r="I5095"/>
  <c r="J5095" s="1"/>
  <c r="I5096"/>
  <c r="J5096" s="1"/>
  <c r="I5097"/>
  <c r="J5097" s="1"/>
  <c r="I5098"/>
  <c r="J5098" s="1"/>
  <c r="I5099"/>
  <c r="J5099" s="1"/>
  <c r="I5100"/>
  <c r="J5100" s="1"/>
  <c r="I5101"/>
  <c r="J5101" s="1"/>
  <c r="I5102"/>
  <c r="J5102" s="1"/>
  <c r="I5103"/>
  <c r="J5103" s="1"/>
  <c r="I5104"/>
  <c r="J5104" s="1"/>
  <c r="I5105"/>
  <c r="J5105" s="1"/>
  <c r="I5106"/>
  <c r="J5106" s="1"/>
  <c r="I5107"/>
  <c r="J5107" s="1"/>
  <c r="I5108"/>
  <c r="J5108" s="1"/>
  <c r="I5109"/>
  <c r="J5109" s="1"/>
  <c r="I5110"/>
  <c r="J5110" s="1"/>
  <c r="I5111"/>
  <c r="J5111" s="1"/>
  <c r="I5112"/>
  <c r="J5112" s="1"/>
  <c r="I5113"/>
  <c r="J5113" s="1"/>
  <c r="I5114"/>
  <c r="J5114" s="1"/>
  <c r="I5115"/>
  <c r="J5115" s="1"/>
  <c r="I5116"/>
  <c r="J5116" s="1"/>
  <c r="I5117"/>
  <c r="J5117" s="1"/>
  <c r="I5118"/>
  <c r="J5118" s="1"/>
  <c r="I5119"/>
  <c r="J5119" s="1"/>
  <c r="I5120"/>
  <c r="J5120" s="1"/>
  <c r="I5121"/>
  <c r="J5121" s="1"/>
  <c r="I5122"/>
  <c r="J5122" s="1"/>
  <c r="I5123"/>
  <c r="J5123" s="1"/>
  <c r="I5124"/>
  <c r="J5124" s="1"/>
  <c r="I5125"/>
  <c r="J5125" s="1"/>
  <c r="I5126"/>
  <c r="J5126" s="1"/>
  <c r="I5127"/>
  <c r="J5127" s="1"/>
  <c r="I5128"/>
  <c r="J5128" s="1"/>
  <c r="I5129"/>
  <c r="J5129" s="1"/>
  <c r="I5130"/>
  <c r="J5130" s="1"/>
  <c r="I5131"/>
  <c r="J5131" s="1"/>
  <c r="I5132"/>
  <c r="J5132" s="1"/>
  <c r="I5133"/>
  <c r="J5133" s="1"/>
  <c r="I5134"/>
  <c r="J5134" s="1"/>
  <c r="I5135"/>
  <c r="J5135" s="1"/>
  <c r="I5136"/>
  <c r="J5136" s="1"/>
  <c r="I5137"/>
  <c r="J5137" s="1"/>
  <c r="I5138"/>
  <c r="J5138" s="1"/>
  <c r="I5139"/>
  <c r="J5139" s="1"/>
  <c r="I5140"/>
  <c r="J5140" s="1"/>
  <c r="I5141"/>
  <c r="J5141" s="1"/>
  <c r="I5142"/>
  <c r="J5142" s="1"/>
  <c r="I5143"/>
  <c r="J5143" s="1"/>
  <c r="I5144"/>
  <c r="J5144" s="1"/>
  <c r="I5145"/>
  <c r="J5145" s="1"/>
  <c r="I5146"/>
  <c r="J5146" s="1"/>
  <c r="I5147"/>
  <c r="J5147" s="1"/>
  <c r="I5148"/>
  <c r="J5148" s="1"/>
  <c r="I5149"/>
  <c r="J5149" s="1"/>
  <c r="I5150"/>
  <c r="J5150" s="1"/>
  <c r="I5151"/>
  <c r="J5151" s="1"/>
  <c r="I5152"/>
  <c r="J5152" s="1"/>
  <c r="I5153"/>
  <c r="J5153" s="1"/>
  <c r="I5154"/>
  <c r="J5154" s="1"/>
  <c r="I5155"/>
  <c r="J5155" s="1"/>
  <c r="I5156"/>
  <c r="J5156" s="1"/>
  <c r="I5157"/>
  <c r="J5157" s="1"/>
  <c r="I5158"/>
  <c r="J5158" s="1"/>
  <c r="I5159"/>
  <c r="J5159" s="1"/>
  <c r="I5160"/>
  <c r="J5160" s="1"/>
  <c r="I5161"/>
  <c r="J5161" s="1"/>
  <c r="I5162"/>
  <c r="J5162" s="1"/>
  <c r="I5163"/>
  <c r="J5163" s="1"/>
  <c r="I5164"/>
  <c r="J5164" s="1"/>
  <c r="I5165"/>
  <c r="J5165" s="1"/>
  <c r="I5166"/>
  <c r="J5166" s="1"/>
  <c r="I5167"/>
  <c r="J5167" s="1"/>
  <c r="I5168"/>
  <c r="J5168" s="1"/>
  <c r="I5169"/>
  <c r="J5169" s="1"/>
  <c r="I5170"/>
  <c r="J5170" s="1"/>
  <c r="I5171"/>
  <c r="J5171" s="1"/>
  <c r="I5172"/>
  <c r="J5172" s="1"/>
  <c r="I5173"/>
  <c r="J5173" s="1"/>
  <c r="I5174"/>
  <c r="J5174" s="1"/>
  <c r="I5175"/>
  <c r="J5175" s="1"/>
  <c r="I5176"/>
  <c r="J5176" s="1"/>
  <c r="I5177"/>
  <c r="J5177" s="1"/>
  <c r="I5178"/>
  <c r="J5178" s="1"/>
  <c r="I5179"/>
  <c r="J5179" s="1"/>
  <c r="I5180"/>
  <c r="J5180" s="1"/>
  <c r="I5181"/>
  <c r="J5181" s="1"/>
  <c r="I5182"/>
  <c r="J5182" s="1"/>
  <c r="I5183"/>
  <c r="J5183" s="1"/>
  <c r="I5184"/>
  <c r="J5184" s="1"/>
  <c r="I5185"/>
  <c r="J5185" s="1"/>
  <c r="I5186"/>
  <c r="J5186" s="1"/>
  <c r="I5187"/>
  <c r="J5187" s="1"/>
  <c r="I5188"/>
  <c r="J5188" s="1"/>
  <c r="I5189"/>
  <c r="J5189" s="1"/>
  <c r="I5190"/>
  <c r="J5190" s="1"/>
  <c r="I5191"/>
  <c r="J5191" s="1"/>
  <c r="I5192"/>
  <c r="J5192" s="1"/>
  <c r="I5193"/>
  <c r="J5193" s="1"/>
  <c r="I5194"/>
  <c r="J5194" s="1"/>
  <c r="I5195"/>
  <c r="J5195" s="1"/>
  <c r="I5196"/>
  <c r="J5196" s="1"/>
  <c r="I5197"/>
  <c r="J5197" s="1"/>
  <c r="I5198"/>
  <c r="J5198" s="1"/>
  <c r="I5199"/>
  <c r="J5199" s="1"/>
  <c r="I5200"/>
  <c r="J5200" s="1"/>
  <c r="I5201"/>
  <c r="J5201" s="1"/>
  <c r="I5202"/>
  <c r="J5202" s="1"/>
  <c r="I5203"/>
  <c r="J5203" s="1"/>
  <c r="I5204"/>
  <c r="J5204" s="1"/>
  <c r="I5205"/>
  <c r="J5205" s="1"/>
  <c r="I5206"/>
  <c r="J5206" s="1"/>
  <c r="I5207"/>
  <c r="J5207" s="1"/>
  <c r="I5208"/>
  <c r="J5208" s="1"/>
  <c r="I5209"/>
  <c r="J5209" s="1"/>
  <c r="I5210"/>
  <c r="J5210" s="1"/>
  <c r="I5211"/>
  <c r="J5211" s="1"/>
  <c r="I5212"/>
  <c r="J5212" s="1"/>
  <c r="I5213"/>
  <c r="J5213" s="1"/>
  <c r="I5214"/>
  <c r="J5214" s="1"/>
  <c r="I5215"/>
  <c r="J5215" s="1"/>
  <c r="I5216"/>
  <c r="J5216" s="1"/>
  <c r="I5217"/>
  <c r="J5217" s="1"/>
  <c r="I5218"/>
  <c r="J5218" s="1"/>
  <c r="I5219"/>
  <c r="J5219" s="1"/>
  <c r="I5220"/>
  <c r="J5220" s="1"/>
  <c r="I5221"/>
  <c r="J5221" s="1"/>
  <c r="I5222"/>
  <c r="J5222" s="1"/>
  <c r="I5223"/>
  <c r="J5223" s="1"/>
  <c r="I5224"/>
  <c r="J5224" s="1"/>
  <c r="I5225"/>
  <c r="J5225" s="1"/>
  <c r="I5226"/>
  <c r="J5226" s="1"/>
  <c r="I5227"/>
  <c r="J5227" s="1"/>
  <c r="I5228"/>
  <c r="J5228" s="1"/>
  <c r="I5229"/>
  <c r="J5229" s="1"/>
  <c r="I5230"/>
  <c r="J5230" s="1"/>
  <c r="I5231"/>
  <c r="J5231" s="1"/>
  <c r="I5232"/>
  <c r="J5232" s="1"/>
  <c r="I5233"/>
  <c r="J5233" s="1"/>
  <c r="I5234"/>
  <c r="J5234" s="1"/>
  <c r="I5235"/>
  <c r="J5235" s="1"/>
  <c r="I5236"/>
  <c r="J5236" s="1"/>
  <c r="I5237"/>
  <c r="J5237" s="1"/>
  <c r="I5238"/>
  <c r="J5238" s="1"/>
  <c r="I5239"/>
  <c r="J5239" s="1"/>
  <c r="I5240"/>
  <c r="J5240" s="1"/>
  <c r="I5241"/>
  <c r="J5241" s="1"/>
  <c r="I5242"/>
  <c r="J5242" s="1"/>
  <c r="I5243"/>
  <c r="J5243" s="1"/>
  <c r="I5244"/>
  <c r="J5244" s="1"/>
  <c r="I5245"/>
  <c r="J5245" s="1"/>
  <c r="I5246"/>
  <c r="J5246" s="1"/>
  <c r="I5247"/>
  <c r="J5247" s="1"/>
  <c r="I5248"/>
  <c r="J5248" s="1"/>
  <c r="I5249"/>
  <c r="J5249" s="1"/>
  <c r="I5250"/>
  <c r="J5250" s="1"/>
  <c r="I5251"/>
  <c r="J5251" s="1"/>
  <c r="I5252"/>
  <c r="J5252" s="1"/>
  <c r="I5253"/>
  <c r="J5253" s="1"/>
  <c r="I5254"/>
  <c r="J5254" s="1"/>
  <c r="I5255"/>
  <c r="J5255" s="1"/>
  <c r="I5256"/>
  <c r="J5256" s="1"/>
  <c r="I5257"/>
  <c r="J5257" s="1"/>
  <c r="I5258"/>
  <c r="J5258" s="1"/>
  <c r="I5259"/>
  <c r="J5259" s="1"/>
  <c r="I5260"/>
  <c r="J5260" s="1"/>
  <c r="I5261"/>
  <c r="J5261" s="1"/>
  <c r="I5262"/>
  <c r="J5262" s="1"/>
  <c r="I5263"/>
  <c r="J5263" s="1"/>
  <c r="I5264"/>
  <c r="J5264" s="1"/>
  <c r="I5265"/>
  <c r="J5265" s="1"/>
  <c r="I5266"/>
  <c r="J5266" s="1"/>
  <c r="I5267"/>
  <c r="J5267" s="1"/>
  <c r="I5268"/>
  <c r="J5268" s="1"/>
  <c r="I5269"/>
  <c r="J5269" s="1"/>
  <c r="I5270"/>
  <c r="J5270" s="1"/>
  <c r="I5271"/>
  <c r="J5271" s="1"/>
  <c r="I5272"/>
  <c r="J5272" s="1"/>
  <c r="I5273"/>
  <c r="J5273" s="1"/>
  <c r="I5274"/>
  <c r="J5274" s="1"/>
  <c r="I5275"/>
  <c r="J5275" s="1"/>
  <c r="I5276"/>
  <c r="J5276" s="1"/>
  <c r="I5277"/>
  <c r="J5277" s="1"/>
  <c r="I5278"/>
  <c r="J5278" s="1"/>
  <c r="I5279"/>
  <c r="J5279" s="1"/>
  <c r="I5280"/>
  <c r="J5280" s="1"/>
  <c r="I5281"/>
  <c r="J5281" s="1"/>
  <c r="I5282"/>
  <c r="J5282" s="1"/>
  <c r="I5283"/>
  <c r="J5283" s="1"/>
  <c r="I5284"/>
  <c r="J5284" s="1"/>
  <c r="I5285"/>
  <c r="J5285" s="1"/>
  <c r="I5286"/>
  <c r="J5286" s="1"/>
  <c r="I5287"/>
  <c r="J5287" s="1"/>
  <c r="I5288"/>
  <c r="J5288" s="1"/>
  <c r="I5289"/>
  <c r="J5289" s="1"/>
  <c r="I5290"/>
  <c r="J5290" s="1"/>
  <c r="I5291"/>
  <c r="J5291" s="1"/>
  <c r="I5292"/>
  <c r="J5292" s="1"/>
  <c r="I5293"/>
  <c r="J5293" s="1"/>
  <c r="I5294"/>
  <c r="J5294" s="1"/>
  <c r="I5295"/>
  <c r="J5295" s="1"/>
  <c r="I5296"/>
  <c r="J5296" s="1"/>
  <c r="I5297"/>
  <c r="J5297" s="1"/>
  <c r="I5298"/>
  <c r="J5298" s="1"/>
  <c r="I5299"/>
  <c r="J5299" s="1"/>
  <c r="I5300"/>
  <c r="J5300" s="1"/>
  <c r="I5301"/>
  <c r="J5301" s="1"/>
  <c r="I5302"/>
  <c r="J5302" s="1"/>
  <c r="I5303"/>
  <c r="J5303" s="1"/>
  <c r="I5304"/>
  <c r="J5304" s="1"/>
  <c r="I5305"/>
  <c r="J5305" s="1"/>
  <c r="I5306"/>
  <c r="J5306" s="1"/>
  <c r="I5307"/>
  <c r="J5307" s="1"/>
  <c r="I5308"/>
  <c r="J5308" s="1"/>
  <c r="I5309"/>
  <c r="J5309" s="1"/>
  <c r="I5310"/>
  <c r="J5310" s="1"/>
  <c r="I5311"/>
  <c r="J5311" s="1"/>
  <c r="I5312"/>
  <c r="J5312" s="1"/>
  <c r="I5313"/>
  <c r="J5313" s="1"/>
  <c r="I5314"/>
  <c r="J5314" s="1"/>
  <c r="I5315"/>
  <c r="J5315" s="1"/>
  <c r="I5316"/>
  <c r="J5316" s="1"/>
  <c r="I5317"/>
  <c r="J5317" s="1"/>
  <c r="I5318"/>
  <c r="J5318" s="1"/>
  <c r="I5319"/>
  <c r="J5319" s="1"/>
  <c r="I5320"/>
  <c r="J5320" s="1"/>
  <c r="I5321"/>
  <c r="J5321" s="1"/>
  <c r="I5322"/>
  <c r="J5322" s="1"/>
  <c r="I5323"/>
  <c r="J5323" s="1"/>
  <c r="I5324"/>
  <c r="J5324" s="1"/>
  <c r="I5325"/>
  <c r="J5325" s="1"/>
  <c r="I5326"/>
  <c r="J5326" s="1"/>
  <c r="I5327"/>
  <c r="J5327" s="1"/>
  <c r="I5328"/>
  <c r="J5328" s="1"/>
  <c r="I5329"/>
  <c r="J5329" s="1"/>
  <c r="I5330"/>
  <c r="J5330" s="1"/>
  <c r="I5331"/>
  <c r="J5331" s="1"/>
  <c r="I5332"/>
  <c r="J5332" s="1"/>
  <c r="I5333"/>
  <c r="J5333" s="1"/>
  <c r="I5334"/>
  <c r="J5334" s="1"/>
  <c r="I5335"/>
  <c r="J5335" s="1"/>
  <c r="I5336"/>
  <c r="J5336" s="1"/>
  <c r="I5337"/>
  <c r="J5337" s="1"/>
  <c r="I5338"/>
  <c r="J5338" s="1"/>
  <c r="I5339"/>
  <c r="J5339" s="1"/>
  <c r="I5340"/>
  <c r="J5340" s="1"/>
  <c r="I5341"/>
  <c r="J5341" s="1"/>
  <c r="I5342"/>
  <c r="J5342" s="1"/>
  <c r="I5343"/>
  <c r="J5343" s="1"/>
  <c r="I5344"/>
  <c r="J5344" s="1"/>
  <c r="I5345"/>
  <c r="J5345" s="1"/>
  <c r="I5346"/>
  <c r="J5346" s="1"/>
  <c r="I5347"/>
  <c r="J5347" s="1"/>
  <c r="I5348"/>
  <c r="J5348" s="1"/>
  <c r="I5349"/>
  <c r="J5349" s="1"/>
  <c r="I5350"/>
  <c r="J5350" s="1"/>
  <c r="I5351"/>
  <c r="J5351" s="1"/>
  <c r="I5352"/>
  <c r="J5352" s="1"/>
  <c r="I5353"/>
  <c r="J5353" s="1"/>
  <c r="I5354"/>
  <c r="J5354" s="1"/>
  <c r="I5355"/>
  <c r="J5355" s="1"/>
  <c r="I5356"/>
  <c r="J5356" s="1"/>
  <c r="I5357"/>
  <c r="J5357" s="1"/>
  <c r="I5358"/>
  <c r="J5358" s="1"/>
  <c r="I5359"/>
  <c r="J5359" s="1"/>
  <c r="I5360"/>
  <c r="J5360" s="1"/>
  <c r="I5361"/>
  <c r="J5361" s="1"/>
  <c r="I5362"/>
  <c r="J5362" s="1"/>
  <c r="I5363"/>
  <c r="J5363" s="1"/>
  <c r="I5364"/>
  <c r="J5364" s="1"/>
  <c r="I5365"/>
  <c r="J5365" s="1"/>
  <c r="I5366"/>
  <c r="J5366" s="1"/>
  <c r="I5367"/>
  <c r="J5367" s="1"/>
  <c r="I5368"/>
  <c r="J5368" s="1"/>
  <c r="I5369"/>
  <c r="J5369" s="1"/>
  <c r="I5370"/>
  <c r="J5370" s="1"/>
  <c r="I5371"/>
  <c r="J5371" s="1"/>
  <c r="I5372"/>
  <c r="J5372" s="1"/>
  <c r="I5373"/>
  <c r="J5373" s="1"/>
  <c r="I5374"/>
  <c r="J5374" s="1"/>
  <c r="I5375"/>
  <c r="J5375" s="1"/>
  <c r="I5376"/>
  <c r="J5376" s="1"/>
  <c r="I5377"/>
  <c r="J5377" s="1"/>
  <c r="I5378"/>
  <c r="J5378" s="1"/>
  <c r="I5379"/>
  <c r="J5379" s="1"/>
  <c r="I5380"/>
  <c r="J5380" s="1"/>
  <c r="I5381"/>
  <c r="J5381" s="1"/>
  <c r="I5382"/>
  <c r="J5382" s="1"/>
  <c r="I5383"/>
  <c r="J5383" s="1"/>
  <c r="I5384"/>
  <c r="J5384" s="1"/>
  <c r="I5385"/>
  <c r="J5385" s="1"/>
  <c r="I5386"/>
  <c r="J5386" s="1"/>
  <c r="I5387"/>
  <c r="J5387" s="1"/>
  <c r="I5388"/>
  <c r="J5388" s="1"/>
  <c r="I5389"/>
  <c r="J5389" s="1"/>
  <c r="I5390"/>
  <c r="J5390" s="1"/>
  <c r="I5391"/>
  <c r="J5391" s="1"/>
  <c r="I5392"/>
  <c r="J5392" s="1"/>
  <c r="I5393"/>
  <c r="J5393" s="1"/>
  <c r="I5394"/>
  <c r="J5394" s="1"/>
  <c r="I5395"/>
  <c r="J5395" s="1"/>
  <c r="I5396"/>
  <c r="J5396" s="1"/>
  <c r="I5397"/>
  <c r="J5397" s="1"/>
  <c r="I5398"/>
  <c r="J5398" s="1"/>
  <c r="I5399"/>
  <c r="J5399" s="1"/>
  <c r="I5400"/>
  <c r="J5400" s="1"/>
  <c r="I5401"/>
  <c r="J5401" s="1"/>
  <c r="I5402"/>
  <c r="J5402" s="1"/>
  <c r="I5403"/>
  <c r="J5403" s="1"/>
  <c r="I5404"/>
  <c r="J5404" s="1"/>
  <c r="I5405"/>
  <c r="J5405" s="1"/>
  <c r="I5406"/>
  <c r="J5406" s="1"/>
  <c r="I5407"/>
  <c r="J5407" s="1"/>
  <c r="I5408"/>
  <c r="J5408" s="1"/>
  <c r="I5409"/>
  <c r="J5409" s="1"/>
  <c r="I5410"/>
  <c r="J5410" s="1"/>
  <c r="I5411"/>
  <c r="J5411" s="1"/>
  <c r="I5412"/>
  <c r="J5412" s="1"/>
  <c r="I5413"/>
  <c r="J5413" s="1"/>
  <c r="I5414"/>
  <c r="J5414" s="1"/>
  <c r="I5415"/>
  <c r="J5415" s="1"/>
  <c r="I5416"/>
  <c r="J5416" s="1"/>
  <c r="I5417"/>
  <c r="J5417" s="1"/>
  <c r="I5418"/>
  <c r="J5418" s="1"/>
  <c r="I5419"/>
  <c r="J5419" s="1"/>
  <c r="I5420"/>
  <c r="J5420" s="1"/>
  <c r="I5421"/>
  <c r="J5421" s="1"/>
  <c r="I5422"/>
  <c r="J5422" s="1"/>
  <c r="I5423"/>
  <c r="J5423" s="1"/>
  <c r="I5424"/>
  <c r="J5424" s="1"/>
  <c r="I5425"/>
  <c r="J5425" s="1"/>
  <c r="I5426"/>
  <c r="J5426" s="1"/>
  <c r="I5427"/>
  <c r="J5427" s="1"/>
  <c r="I5428"/>
  <c r="J5428" s="1"/>
  <c r="I5429"/>
  <c r="J5429" s="1"/>
  <c r="I5430"/>
  <c r="J5430" s="1"/>
  <c r="I5431"/>
  <c r="J5431" s="1"/>
  <c r="I5432"/>
  <c r="J5432" s="1"/>
  <c r="I5433"/>
  <c r="J5433" s="1"/>
  <c r="I5434"/>
  <c r="J5434" s="1"/>
  <c r="I5435"/>
  <c r="J5435" s="1"/>
  <c r="I5436"/>
  <c r="J5436" s="1"/>
  <c r="I5437"/>
  <c r="J5437" s="1"/>
  <c r="I5438"/>
  <c r="J5438" s="1"/>
  <c r="I5439"/>
  <c r="J5439" s="1"/>
  <c r="I5440"/>
  <c r="J5440" s="1"/>
  <c r="I5441"/>
  <c r="J5441" s="1"/>
  <c r="I5442"/>
  <c r="J5442" s="1"/>
  <c r="I5443"/>
  <c r="J5443" s="1"/>
  <c r="I5444"/>
  <c r="J5444" s="1"/>
  <c r="I5445"/>
  <c r="J5445" s="1"/>
  <c r="I5446"/>
  <c r="J5446" s="1"/>
  <c r="I5447"/>
  <c r="J5447" s="1"/>
  <c r="I5448"/>
  <c r="J5448" s="1"/>
  <c r="I5449"/>
  <c r="J5449" s="1"/>
  <c r="I5450"/>
  <c r="J5450" s="1"/>
  <c r="I5451"/>
  <c r="J5451" s="1"/>
  <c r="I5452"/>
  <c r="J5452" s="1"/>
  <c r="I5453"/>
  <c r="J5453" s="1"/>
  <c r="I5454"/>
  <c r="J5454" s="1"/>
  <c r="I5455"/>
  <c r="J5455" s="1"/>
  <c r="I5456"/>
  <c r="J5456" s="1"/>
  <c r="I5457"/>
  <c r="J5457" s="1"/>
  <c r="I5458"/>
  <c r="J5458" s="1"/>
  <c r="I5459"/>
  <c r="J5459" s="1"/>
  <c r="I5460"/>
  <c r="J5460" s="1"/>
  <c r="I5461"/>
  <c r="J5461" s="1"/>
  <c r="I5462"/>
  <c r="J5462" s="1"/>
  <c r="I5463"/>
  <c r="J5463" s="1"/>
  <c r="I5464"/>
  <c r="J5464" s="1"/>
  <c r="I5465"/>
  <c r="J5465" s="1"/>
  <c r="I5466"/>
  <c r="J5466" s="1"/>
  <c r="I5467"/>
  <c r="J5467" s="1"/>
  <c r="I5468"/>
  <c r="J5468" s="1"/>
  <c r="I5469"/>
  <c r="J5469" s="1"/>
  <c r="I5470"/>
  <c r="J5470" s="1"/>
  <c r="I5471"/>
  <c r="J5471" s="1"/>
  <c r="I5472"/>
  <c r="J5472" s="1"/>
  <c r="I5473"/>
  <c r="J5473" s="1"/>
  <c r="I5474"/>
  <c r="J5474" s="1"/>
  <c r="I5475"/>
  <c r="J5475" s="1"/>
  <c r="I5476"/>
  <c r="J5476" s="1"/>
  <c r="I5477"/>
  <c r="J5477" s="1"/>
  <c r="I5478"/>
  <c r="J5478" s="1"/>
  <c r="I5479"/>
  <c r="J5479" s="1"/>
  <c r="I5480"/>
  <c r="J5480" s="1"/>
  <c r="I5481"/>
  <c r="J5481" s="1"/>
  <c r="I5482"/>
  <c r="J5482" s="1"/>
  <c r="I5483"/>
  <c r="J5483" s="1"/>
  <c r="I5484"/>
  <c r="J5484" s="1"/>
  <c r="I5485"/>
  <c r="J5485" s="1"/>
  <c r="I5486"/>
  <c r="J5486" s="1"/>
  <c r="I5487"/>
  <c r="J5487" s="1"/>
  <c r="I5488"/>
  <c r="J5488" s="1"/>
  <c r="I5489"/>
  <c r="J5489" s="1"/>
  <c r="I5490"/>
  <c r="J5490" s="1"/>
  <c r="I5491"/>
  <c r="J5491" s="1"/>
  <c r="I5492"/>
  <c r="J5492" s="1"/>
  <c r="I5493"/>
  <c r="J5493" s="1"/>
  <c r="I5494"/>
  <c r="J5494" s="1"/>
  <c r="I5495"/>
  <c r="J5495" s="1"/>
  <c r="I5496"/>
  <c r="J5496" s="1"/>
  <c r="I5497"/>
  <c r="J5497" s="1"/>
  <c r="I5498"/>
  <c r="J5498" s="1"/>
  <c r="I5499"/>
  <c r="J5499" s="1"/>
  <c r="I5500"/>
  <c r="J5500" s="1"/>
  <c r="I5501"/>
  <c r="J5501" s="1"/>
  <c r="I5502"/>
  <c r="J5502" s="1"/>
  <c r="I5503"/>
  <c r="J5503" s="1"/>
  <c r="I5504"/>
  <c r="J5504" s="1"/>
  <c r="I5505"/>
  <c r="J5505" s="1"/>
  <c r="I5506"/>
  <c r="J5506" s="1"/>
  <c r="I5507"/>
  <c r="J5507" s="1"/>
  <c r="I5508"/>
  <c r="J5508" s="1"/>
  <c r="I5509"/>
  <c r="J5509" s="1"/>
  <c r="I5510"/>
  <c r="J5510" s="1"/>
  <c r="I5511"/>
  <c r="J5511" s="1"/>
  <c r="I5512"/>
  <c r="J5512" s="1"/>
  <c r="I5513"/>
  <c r="J5513" s="1"/>
  <c r="I5514"/>
  <c r="J5514" s="1"/>
  <c r="I5515"/>
  <c r="J5515" s="1"/>
  <c r="I5516"/>
  <c r="J5516" s="1"/>
  <c r="I5517"/>
  <c r="J5517" s="1"/>
  <c r="I5518"/>
  <c r="J5518" s="1"/>
  <c r="I5519"/>
  <c r="J5519" s="1"/>
  <c r="I5520"/>
  <c r="J5520" s="1"/>
  <c r="I5521"/>
  <c r="J5521" s="1"/>
  <c r="I5522"/>
  <c r="J5522" s="1"/>
  <c r="I5523"/>
  <c r="J5523" s="1"/>
  <c r="I5524"/>
  <c r="J5524" s="1"/>
  <c r="I5525"/>
  <c r="J5525" s="1"/>
  <c r="I5526"/>
  <c r="J5526" s="1"/>
  <c r="I5527"/>
  <c r="J5527" s="1"/>
  <c r="I5528"/>
  <c r="J5528" s="1"/>
  <c r="I5529"/>
  <c r="J5529" s="1"/>
  <c r="I5530"/>
  <c r="J5530" s="1"/>
  <c r="I5531"/>
  <c r="J5531" s="1"/>
  <c r="I5532"/>
  <c r="J5532" s="1"/>
  <c r="I5533"/>
  <c r="J5533" s="1"/>
  <c r="I5534"/>
  <c r="J5534" s="1"/>
  <c r="I5535"/>
  <c r="J5535" s="1"/>
  <c r="I5536"/>
  <c r="J5536" s="1"/>
  <c r="I5537"/>
  <c r="J5537" s="1"/>
  <c r="I5538"/>
  <c r="J5538" s="1"/>
  <c r="I5539"/>
  <c r="J5539" s="1"/>
  <c r="I5540"/>
  <c r="J5540" s="1"/>
  <c r="I5541"/>
  <c r="J5541" s="1"/>
  <c r="I5542"/>
  <c r="J5542" s="1"/>
  <c r="I5543"/>
  <c r="J5543" s="1"/>
  <c r="I5544"/>
  <c r="J5544" s="1"/>
  <c r="I5545"/>
  <c r="J5545" s="1"/>
  <c r="I5546"/>
  <c r="J5546" s="1"/>
  <c r="I5547"/>
  <c r="J5547" s="1"/>
  <c r="I5548"/>
  <c r="J5548" s="1"/>
  <c r="I5549"/>
  <c r="J5549" s="1"/>
  <c r="I5550"/>
  <c r="J5550" s="1"/>
  <c r="I5551"/>
  <c r="J5551" s="1"/>
  <c r="I5552"/>
  <c r="J5552" s="1"/>
  <c r="I5553"/>
  <c r="J5553" s="1"/>
  <c r="I5554"/>
  <c r="J5554" s="1"/>
  <c r="I5555"/>
  <c r="J5555" s="1"/>
  <c r="I5556"/>
  <c r="J5556" s="1"/>
  <c r="I5557"/>
  <c r="J5557" s="1"/>
  <c r="I5558"/>
  <c r="J5558" s="1"/>
  <c r="I5559"/>
  <c r="J5559" s="1"/>
  <c r="I5560"/>
  <c r="J5560" s="1"/>
  <c r="I5561"/>
  <c r="J5561" s="1"/>
  <c r="I5562"/>
  <c r="J5562" s="1"/>
  <c r="I5563"/>
  <c r="J5563" s="1"/>
  <c r="I5564"/>
  <c r="J5564" s="1"/>
  <c r="I5565"/>
  <c r="J5565" s="1"/>
  <c r="I5566"/>
  <c r="J5566" s="1"/>
  <c r="I5567"/>
  <c r="J5567" s="1"/>
  <c r="I5568"/>
  <c r="J5568" s="1"/>
  <c r="I5569"/>
  <c r="J5569" s="1"/>
  <c r="I5570"/>
  <c r="J5570" s="1"/>
  <c r="I5571"/>
  <c r="J5571" s="1"/>
  <c r="I5572"/>
  <c r="J5572" s="1"/>
  <c r="I5573"/>
  <c r="J5573" s="1"/>
  <c r="I5574"/>
  <c r="J5574" s="1"/>
  <c r="I5575"/>
  <c r="J5575" s="1"/>
  <c r="I5576"/>
  <c r="J5576" s="1"/>
  <c r="I5577"/>
  <c r="J5577" s="1"/>
  <c r="I5578"/>
  <c r="J5578" s="1"/>
  <c r="I5579"/>
  <c r="J5579" s="1"/>
  <c r="I5580"/>
  <c r="J5580" s="1"/>
  <c r="I5581"/>
  <c r="J5581" s="1"/>
  <c r="I5582"/>
  <c r="J5582" s="1"/>
  <c r="I5583"/>
  <c r="J5583" s="1"/>
  <c r="I5584"/>
  <c r="J5584" s="1"/>
  <c r="I5585"/>
  <c r="J5585" s="1"/>
  <c r="I5586"/>
  <c r="J5586" s="1"/>
  <c r="I5587"/>
  <c r="J5587" s="1"/>
  <c r="I5588"/>
  <c r="J5588" s="1"/>
  <c r="I5589"/>
  <c r="J5589" s="1"/>
  <c r="I5590"/>
  <c r="J5590" s="1"/>
  <c r="I5591"/>
  <c r="J5591" s="1"/>
  <c r="I5592"/>
  <c r="J5592" s="1"/>
  <c r="I5593"/>
  <c r="J5593" s="1"/>
  <c r="I5594"/>
  <c r="J5594" s="1"/>
  <c r="I5595"/>
  <c r="J5595" s="1"/>
  <c r="I5596"/>
  <c r="J5596" s="1"/>
  <c r="I5597"/>
  <c r="J5597" s="1"/>
  <c r="I5598"/>
  <c r="J5598" s="1"/>
  <c r="I5599"/>
  <c r="J5599" s="1"/>
  <c r="I5600"/>
  <c r="J5600" s="1"/>
  <c r="I5601"/>
  <c r="J5601" s="1"/>
  <c r="I5602"/>
  <c r="J5602" s="1"/>
  <c r="I5603"/>
  <c r="J5603" s="1"/>
  <c r="I5604"/>
  <c r="J5604" s="1"/>
  <c r="I5605"/>
  <c r="J5605" s="1"/>
  <c r="I5606"/>
  <c r="J5606" s="1"/>
  <c r="I5607"/>
  <c r="J5607" s="1"/>
  <c r="I5608"/>
  <c r="J5608" s="1"/>
  <c r="I5609"/>
  <c r="J5609" s="1"/>
  <c r="I5610"/>
  <c r="J5610" s="1"/>
  <c r="I5611"/>
  <c r="J5611" s="1"/>
  <c r="I5612"/>
  <c r="J5612" s="1"/>
  <c r="I5613"/>
  <c r="J5613" s="1"/>
  <c r="I5614"/>
  <c r="J5614" s="1"/>
  <c r="I5615"/>
  <c r="J5615" s="1"/>
  <c r="I5616"/>
  <c r="J5616" s="1"/>
  <c r="I5617"/>
  <c r="J5617" s="1"/>
  <c r="I5618"/>
  <c r="J5618" s="1"/>
  <c r="I5619"/>
  <c r="J5619" s="1"/>
  <c r="I5620"/>
  <c r="J5620" s="1"/>
  <c r="I5621"/>
  <c r="J5621" s="1"/>
  <c r="I5622"/>
  <c r="J5622" s="1"/>
  <c r="I5623"/>
  <c r="J5623" s="1"/>
  <c r="I5624"/>
  <c r="J5624" s="1"/>
  <c r="I5625"/>
  <c r="J5625" s="1"/>
  <c r="I5626"/>
  <c r="J5626" s="1"/>
  <c r="I5627"/>
  <c r="J5627" s="1"/>
  <c r="I5628"/>
  <c r="J5628" s="1"/>
  <c r="I5629"/>
  <c r="J5629" s="1"/>
  <c r="I5630"/>
  <c r="J5630" s="1"/>
  <c r="I5631"/>
  <c r="J5631" s="1"/>
  <c r="I5632"/>
  <c r="J5632" s="1"/>
  <c r="I5633"/>
  <c r="J5633" s="1"/>
  <c r="I5634"/>
  <c r="J5634" s="1"/>
  <c r="I5635"/>
  <c r="J5635" s="1"/>
  <c r="I5636"/>
  <c r="J5636" s="1"/>
  <c r="I5637"/>
  <c r="J5637" s="1"/>
  <c r="I5638"/>
  <c r="J5638" s="1"/>
  <c r="I5639"/>
  <c r="J5639" s="1"/>
  <c r="I5640"/>
  <c r="J5640" s="1"/>
  <c r="I5641"/>
  <c r="J5641" s="1"/>
  <c r="I5642"/>
  <c r="J5642" s="1"/>
  <c r="I5643"/>
  <c r="J5643" s="1"/>
  <c r="I5644"/>
  <c r="J5644" s="1"/>
  <c r="I5645"/>
  <c r="J5645" s="1"/>
  <c r="I5646"/>
  <c r="J5646" s="1"/>
  <c r="I5647"/>
  <c r="J5647" s="1"/>
  <c r="I5648"/>
  <c r="J5648" s="1"/>
  <c r="I5649"/>
  <c r="J5649" s="1"/>
  <c r="I5650"/>
  <c r="J5650" s="1"/>
  <c r="I5651"/>
  <c r="J5651" s="1"/>
  <c r="I5652"/>
  <c r="J5652" s="1"/>
  <c r="I5653"/>
  <c r="J5653" s="1"/>
  <c r="I5654"/>
  <c r="J5654" s="1"/>
  <c r="I5655"/>
  <c r="J5655" s="1"/>
  <c r="I5656"/>
  <c r="J5656" s="1"/>
  <c r="I5657"/>
  <c r="J5657" s="1"/>
  <c r="I5658"/>
  <c r="J5658" s="1"/>
  <c r="I5659"/>
  <c r="J5659" s="1"/>
  <c r="I5660"/>
  <c r="J5660" s="1"/>
  <c r="I5661"/>
  <c r="J5661" s="1"/>
  <c r="I5662"/>
  <c r="J5662" s="1"/>
  <c r="I5663"/>
  <c r="J5663" s="1"/>
  <c r="I5664"/>
  <c r="J5664" s="1"/>
  <c r="I5665"/>
  <c r="J5665" s="1"/>
  <c r="I5666"/>
  <c r="J5666" s="1"/>
  <c r="I5667"/>
  <c r="J5667" s="1"/>
  <c r="I5668"/>
  <c r="J5668" s="1"/>
  <c r="I5669"/>
  <c r="J5669" s="1"/>
  <c r="I5670"/>
  <c r="J5670" s="1"/>
  <c r="I5671"/>
  <c r="J5671" s="1"/>
  <c r="I5672"/>
  <c r="J5672" s="1"/>
  <c r="I5673"/>
  <c r="J5673" s="1"/>
  <c r="I5674"/>
  <c r="J5674" s="1"/>
  <c r="I5675"/>
  <c r="J5675" s="1"/>
  <c r="I5676"/>
  <c r="J5676" s="1"/>
  <c r="I5677"/>
  <c r="J5677" s="1"/>
  <c r="I5678"/>
  <c r="J5678" s="1"/>
  <c r="I5679"/>
  <c r="J5679" s="1"/>
  <c r="I5680"/>
  <c r="J5680" s="1"/>
  <c r="I5681"/>
  <c r="J5681" s="1"/>
  <c r="I5682"/>
  <c r="J5682" s="1"/>
  <c r="I5683"/>
  <c r="J5683" s="1"/>
  <c r="I5684"/>
  <c r="J5684" s="1"/>
  <c r="I5685"/>
  <c r="J5685" s="1"/>
  <c r="I5686"/>
  <c r="J5686" s="1"/>
  <c r="I5687"/>
  <c r="J5687" s="1"/>
  <c r="I5688"/>
  <c r="J5688" s="1"/>
  <c r="I5689"/>
  <c r="J5689" s="1"/>
  <c r="I5690"/>
  <c r="J5690" s="1"/>
  <c r="I5691"/>
  <c r="J5691" s="1"/>
  <c r="I5692"/>
  <c r="J5692" s="1"/>
  <c r="I5693"/>
  <c r="J5693" s="1"/>
  <c r="I5694"/>
  <c r="J5694" s="1"/>
  <c r="I5695"/>
  <c r="J5695" s="1"/>
  <c r="I5696"/>
  <c r="J5696" s="1"/>
  <c r="I5697"/>
  <c r="J5697" s="1"/>
  <c r="I5698"/>
  <c r="J5698" s="1"/>
  <c r="I5699"/>
  <c r="J5699" s="1"/>
  <c r="I5700"/>
  <c r="J5700" s="1"/>
  <c r="I5701"/>
  <c r="J5701" s="1"/>
  <c r="I5702"/>
  <c r="J5702" s="1"/>
  <c r="I5703"/>
  <c r="J5703" s="1"/>
  <c r="I5704"/>
  <c r="J5704" s="1"/>
  <c r="I5705"/>
  <c r="J5705" s="1"/>
  <c r="I5706"/>
  <c r="J5706" s="1"/>
  <c r="I5707"/>
  <c r="J5707" s="1"/>
  <c r="I5708"/>
  <c r="J5708" s="1"/>
  <c r="I5709"/>
  <c r="J5709" s="1"/>
  <c r="I5710"/>
  <c r="J5710" s="1"/>
  <c r="I5711"/>
  <c r="J5711" s="1"/>
  <c r="I5712"/>
  <c r="J5712" s="1"/>
  <c r="I5713"/>
  <c r="J5713" s="1"/>
  <c r="I5714"/>
  <c r="J5714" s="1"/>
  <c r="I5715"/>
  <c r="J5715" s="1"/>
  <c r="I5716"/>
  <c r="J5716" s="1"/>
  <c r="I5717"/>
  <c r="J5717" s="1"/>
  <c r="I5718"/>
  <c r="J5718" s="1"/>
  <c r="I5719"/>
  <c r="J5719" s="1"/>
  <c r="I5720"/>
  <c r="J5720" s="1"/>
  <c r="I5721"/>
  <c r="J5721" s="1"/>
  <c r="I5722"/>
  <c r="J5722" s="1"/>
  <c r="I5723"/>
  <c r="J5723" s="1"/>
  <c r="I5724"/>
  <c r="J5724" s="1"/>
  <c r="I5725"/>
  <c r="J5725" s="1"/>
  <c r="I5726"/>
  <c r="J5726" s="1"/>
  <c r="I5727"/>
  <c r="J5727" s="1"/>
  <c r="I5728"/>
  <c r="J5728" s="1"/>
  <c r="I5729"/>
  <c r="J5729" s="1"/>
  <c r="I5730"/>
  <c r="J5730" s="1"/>
  <c r="I5731"/>
  <c r="J5731" s="1"/>
  <c r="I5732"/>
  <c r="J5732" s="1"/>
  <c r="I5733"/>
  <c r="J5733" s="1"/>
  <c r="I5734"/>
  <c r="J5734" s="1"/>
  <c r="I5735"/>
  <c r="J5735" s="1"/>
  <c r="I5736"/>
  <c r="J5736" s="1"/>
  <c r="I5737"/>
  <c r="J5737" s="1"/>
  <c r="I5738"/>
  <c r="J5738" s="1"/>
  <c r="I5739"/>
  <c r="J5739" s="1"/>
  <c r="I5740"/>
  <c r="J5740" s="1"/>
  <c r="I5741"/>
  <c r="J5741" s="1"/>
  <c r="I5742"/>
  <c r="J5742" s="1"/>
  <c r="I5743"/>
  <c r="J5743" s="1"/>
  <c r="I5744"/>
  <c r="J5744" s="1"/>
  <c r="I5745"/>
  <c r="J5745" s="1"/>
  <c r="I5746"/>
  <c r="J5746" s="1"/>
  <c r="I5747"/>
  <c r="J5747" s="1"/>
  <c r="I5748"/>
  <c r="J5748" s="1"/>
  <c r="I5749"/>
  <c r="J5749" s="1"/>
  <c r="I5750"/>
  <c r="J5750" s="1"/>
  <c r="I5751"/>
  <c r="J5751" s="1"/>
  <c r="I5752"/>
  <c r="J5752" s="1"/>
  <c r="I5753"/>
  <c r="J5753" s="1"/>
  <c r="I5754"/>
  <c r="J5754" s="1"/>
  <c r="I5755"/>
  <c r="J5755" s="1"/>
  <c r="I5756"/>
  <c r="J5756" s="1"/>
  <c r="I5757"/>
  <c r="J5757" s="1"/>
  <c r="I5758"/>
  <c r="J5758" s="1"/>
  <c r="I5759"/>
  <c r="J5759" s="1"/>
  <c r="I5760"/>
  <c r="J5760" s="1"/>
  <c r="I5761"/>
  <c r="J5761" s="1"/>
  <c r="I5762"/>
  <c r="J5762" s="1"/>
  <c r="I5763"/>
  <c r="J5763" s="1"/>
  <c r="I5764"/>
  <c r="J5764" s="1"/>
  <c r="I5765"/>
  <c r="J5765" s="1"/>
  <c r="I5766"/>
  <c r="J5766" s="1"/>
  <c r="I5767"/>
  <c r="J5767" s="1"/>
  <c r="I5768"/>
  <c r="J5768" s="1"/>
  <c r="I5769"/>
  <c r="J5769" s="1"/>
  <c r="I5770"/>
  <c r="J5770" s="1"/>
  <c r="I5771"/>
  <c r="J5771" s="1"/>
  <c r="I5772"/>
  <c r="J5772" s="1"/>
  <c r="I5773"/>
  <c r="J5773" s="1"/>
  <c r="I5774"/>
  <c r="J5774" s="1"/>
  <c r="I5775"/>
  <c r="J5775" s="1"/>
  <c r="I5776"/>
  <c r="J5776" s="1"/>
  <c r="I5777"/>
  <c r="J5777" s="1"/>
  <c r="I5778"/>
  <c r="J5778" s="1"/>
  <c r="I5779"/>
  <c r="J5779" s="1"/>
  <c r="I5780"/>
  <c r="J5780" s="1"/>
  <c r="I5781"/>
  <c r="J5781" s="1"/>
  <c r="I5782"/>
  <c r="J5782" s="1"/>
  <c r="I5783"/>
  <c r="J5783" s="1"/>
  <c r="I5784"/>
  <c r="J5784" s="1"/>
  <c r="I5785"/>
  <c r="J5785" s="1"/>
  <c r="I5786"/>
  <c r="J5786" s="1"/>
  <c r="I5787"/>
  <c r="J5787" s="1"/>
  <c r="I5788"/>
  <c r="J5788" s="1"/>
  <c r="I5789"/>
  <c r="J5789" s="1"/>
  <c r="I5790"/>
  <c r="J5790" s="1"/>
  <c r="I5791"/>
  <c r="J5791" s="1"/>
  <c r="I5792"/>
  <c r="J5792" s="1"/>
  <c r="I5793"/>
  <c r="J5793" s="1"/>
  <c r="I5794"/>
  <c r="J5794" s="1"/>
  <c r="I5795"/>
  <c r="J5795" s="1"/>
  <c r="I5796"/>
  <c r="J5796" s="1"/>
  <c r="I5797"/>
  <c r="J5797" s="1"/>
  <c r="I5798"/>
  <c r="J5798" s="1"/>
  <c r="I5799"/>
  <c r="J5799" s="1"/>
  <c r="I5800"/>
  <c r="J5800" s="1"/>
  <c r="I5801"/>
  <c r="J5801" s="1"/>
  <c r="I5802"/>
  <c r="J5802" s="1"/>
  <c r="I5803"/>
  <c r="J5803" s="1"/>
  <c r="I5804"/>
  <c r="J5804" s="1"/>
  <c r="I5805"/>
  <c r="J5805" s="1"/>
  <c r="I5806"/>
  <c r="J5806" s="1"/>
  <c r="I5807"/>
  <c r="J5807" s="1"/>
  <c r="I5808"/>
  <c r="J5808" s="1"/>
  <c r="I5809"/>
  <c r="J5809" s="1"/>
  <c r="I5810"/>
  <c r="J5810" s="1"/>
  <c r="I5811"/>
  <c r="J5811" s="1"/>
  <c r="I5812"/>
  <c r="J5812" s="1"/>
  <c r="I5813"/>
  <c r="J5813" s="1"/>
  <c r="I5814"/>
  <c r="J5814" s="1"/>
  <c r="I5815"/>
  <c r="J5815" s="1"/>
  <c r="I5816"/>
  <c r="J5816" s="1"/>
  <c r="I5817"/>
  <c r="J5817" s="1"/>
  <c r="I5818"/>
  <c r="J5818" s="1"/>
  <c r="I5819"/>
  <c r="J5819" s="1"/>
  <c r="I5820"/>
  <c r="J5820" s="1"/>
  <c r="I5821"/>
  <c r="J5821" s="1"/>
  <c r="I5822"/>
  <c r="J5822" s="1"/>
  <c r="I5823"/>
  <c r="J5823" s="1"/>
  <c r="I5824"/>
  <c r="J5824" s="1"/>
  <c r="I5825"/>
  <c r="J5825" s="1"/>
  <c r="I5826"/>
  <c r="J5826" s="1"/>
  <c r="I5827"/>
  <c r="J5827" s="1"/>
  <c r="I5828"/>
  <c r="J5828" s="1"/>
  <c r="I5829"/>
  <c r="J5829" s="1"/>
  <c r="I5830"/>
  <c r="J5830" s="1"/>
  <c r="I5831"/>
  <c r="J5831" s="1"/>
  <c r="I5832"/>
  <c r="J5832" s="1"/>
  <c r="I5833"/>
  <c r="J5833" s="1"/>
  <c r="I5834"/>
  <c r="J5834" s="1"/>
  <c r="I5835"/>
  <c r="J5835" s="1"/>
  <c r="I5836"/>
  <c r="J5836" s="1"/>
  <c r="I5837"/>
  <c r="J5837" s="1"/>
  <c r="I5838"/>
  <c r="J5838" s="1"/>
  <c r="I5839"/>
  <c r="J5839" s="1"/>
  <c r="I5840"/>
  <c r="J5840" s="1"/>
  <c r="I5841"/>
  <c r="J5841" s="1"/>
  <c r="I5842"/>
  <c r="J5842" s="1"/>
  <c r="I5843"/>
  <c r="J5843" s="1"/>
  <c r="I5844"/>
  <c r="J5844" s="1"/>
  <c r="I5845"/>
  <c r="J5845" s="1"/>
  <c r="I5846"/>
  <c r="J5846" s="1"/>
  <c r="I5847"/>
  <c r="J5847" s="1"/>
  <c r="I5848"/>
  <c r="J5848" s="1"/>
  <c r="I5849"/>
  <c r="J5849" s="1"/>
  <c r="I5850"/>
  <c r="J5850" s="1"/>
  <c r="I5851"/>
  <c r="J5851" s="1"/>
  <c r="I5852"/>
  <c r="J5852" s="1"/>
  <c r="I5853"/>
  <c r="J5853" s="1"/>
  <c r="I5854"/>
  <c r="J5854" s="1"/>
  <c r="I5855"/>
  <c r="J5855" s="1"/>
  <c r="I5856"/>
  <c r="J5856" s="1"/>
  <c r="I5857"/>
  <c r="J5857" s="1"/>
  <c r="I5858"/>
  <c r="J5858" s="1"/>
  <c r="I5859"/>
  <c r="J5859" s="1"/>
  <c r="I5860"/>
  <c r="J5860" s="1"/>
  <c r="I5861"/>
  <c r="J5861" s="1"/>
  <c r="I5862"/>
  <c r="J5862" s="1"/>
  <c r="I5863"/>
  <c r="J5863" s="1"/>
  <c r="I5864"/>
  <c r="J5864" s="1"/>
  <c r="I5865"/>
  <c r="J5865" s="1"/>
  <c r="I5866"/>
  <c r="J5866" s="1"/>
  <c r="I5867"/>
  <c r="J5867" s="1"/>
  <c r="I5868"/>
  <c r="J5868" s="1"/>
  <c r="I5869"/>
  <c r="J5869" s="1"/>
  <c r="I5870"/>
  <c r="J5870" s="1"/>
  <c r="I5871"/>
  <c r="J5871" s="1"/>
  <c r="I5872"/>
  <c r="J5872" s="1"/>
  <c r="I5873"/>
  <c r="J5873" s="1"/>
  <c r="I5874"/>
  <c r="J5874" s="1"/>
  <c r="I5875"/>
  <c r="J5875" s="1"/>
  <c r="I5876"/>
  <c r="J5876" s="1"/>
  <c r="I5877"/>
  <c r="J5877" s="1"/>
  <c r="I5878"/>
  <c r="J5878" s="1"/>
  <c r="I5879"/>
  <c r="J5879" s="1"/>
  <c r="I5880"/>
  <c r="J5880" s="1"/>
  <c r="I5881"/>
  <c r="J5881" s="1"/>
  <c r="I5882"/>
  <c r="J5882" s="1"/>
  <c r="I5883"/>
  <c r="J5883" s="1"/>
  <c r="I5884"/>
  <c r="J5884" s="1"/>
  <c r="I5885"/>
  <c r="J5885" s="1"/>
  <c r="I5886"/>
  <c r="J5886" s="1"/>
  <c r="I5887"/>
  <c r="J5887" s="1"/>
  <c r="I5888"/>
  <c r="J5888" s="1"/>
  <c r="I5889"/>
  <c r="J5889" s="1"/>
  <c r="I5890"/>
  <c r="J5890" s="1"/>
  <c r="I5891"/>
  <c r="J5891" s="1"/>
  <c r="I5892"/>
  <c r="J5892" s="1"/>
  <c r="I5893"/>
  <c r="J5893" s="1"/>
  <c r="I5894"/>
  <c r="J5894" s="1"/>
  <c r="I5895"/>
  <c r="J5895" s="1"/>
  <c r="I5896"/>
  <c r="J5896" s="1"/>
  <c r="I5897"/>
  <c r="J5897" s="1"/>
  <c r="I5898"/>
  <c r="J5898" s="1"/>
  <c r="I5899"/>
  <c r="J5899" s="1"/>
  <c r="I5900"/>
  <c r="J5900" s="1"/>
  <c r="I5901"/>
  <c r="J5901" s="1"/>
  <c r="I5902"/>
  <c r="J5902" s="1"/>
  <c r="I5903"/>
  <c r="J5903" s="1"/>
  <c r="I5904"/>
  <c r="J5904" s="1"/>
  <c r="I5905"/>
  <c r="J5905" s="1"/>
  <c r="I5906"/>
  <c r="J5906" s="1"/>
  <c r="I5907"/>
  <c r="J5907" s="1"/>
  <c r="I5908"/>
  <c r="J5908" s="1"/>
  <c r="I5909"/>
  <c r="J5909" s="1"/>
  <c r="I5910"/>
  <c r="J5910" s="1"/>
  <c r="I5911"/>
  <c r="J5911" s="1"/>
  <c r="I5912"/>
  <c r="J5912" s="1"/>
  <c r="I5913"/>
  <c r="J5913" s="1"/>
  <c r="I5914"/>
  <c r="J5914" s="1"/>
  <c r="I5915"/>
  <c r="J5915" s="1"/>
  <c r="I5916"/>
  <c r="J5916" s="1"/>
  <c r="I5917"/>
  <c r="J5917" s="1"/>
  <c r="I5918"/>
  <c r="J5918" s="1"/>
  <c r="I5919"/>
  <c r="J5919" s="1"/>
  <c r="I5920"/>
  <c r="J5920" s="1"/>
  <c r="I5921"/>
  <c r="J5921" s="1"/>
  <c r="I5922"/>
  <c r="J5922" s="1"/>
  <c r="I5923"/>
  <c r="J5923" s="1"/>
  <c r="I5924"/>
  <c r="J5924" s="1"/>
  <c r="I5925"/>
  <c r="J5925" s="1"/>
  <c r="I5926"/>
  <c r="J5926" s="1"/>
  <c r="I5927"/>
  <c r="J5927" s="1"/>
  <c r="I5928"/>
  <c r="J5928" s="1"/>
  <c r="I5929"/>
  <c r="J5929" s="1"/>
  <c r="I5930"/>
  <c r="J5930" s="1"/>
  <c r="I5931"/>
  <c r="J5931" s="1"/>
  <c r="I5932"/>
  <c r="J5932" s="1"/>
  <c r="I5933"/>
  <c r="J5933" s="1"/>
  <c r="I5934"/>
  <c r="J5934" s="1"/>
  <c r="I5935"/>
  <c r="J5935" s="1"/>
  <c r="I5936"/>
  <c r="J5936" s="1"/>
  <c r="I5937"/>
  <c r="J5937" s="1"/>
  <c r="I5938"/>
  <c r="J5938" s="1"/>
  <c r="I5939"/>
  <c r="J5939" s="1"/>
  <c r="I5940"/>
  <c r="J5940" s="1"/>
  <c r="I5941"/>
  <c r="J5941" s="1"/>
  <c r="I5942"/>
  <c r="J5942" s="1"/>
  <c r="I5943"/>
  <c r="J5943" s="1"/>
  <c r="I5944"/>
  <c r="J5944" s="1"/>
  <c r="I5945"/>
  <c r="J5945" s="1"/>
  <c r="I5946"/>
  <c r="J5946" s="1"/>
  <c r="I5947"/>
  <c r="J5947" s="1"/>
  <c r="I5948"/>
  <c r="J5948" s="1"/>
  <c r="I5949"/>
  <c r="J5949" s="1"/>
  <c r="I5950"/>
  <c r="J5950" s="1"/>
  <c r="I5951"/>
  <c r="J5951" s="1"/>
  <c r="I5952"/>
  <c r="J5952" s="1"/>
  <c r="I5953"/>
  <c r="J5953" s="1"/>
  <c r="I5954"/>
  <c r="J5954" s="1"/>
  <c r="I5955"/>
  <c r="J5955" s="1"/>
  <c r="I5956"/>
  <c r="J5956" s="1"/>
  <c r="I5957"/>
  <c r="J5957" s="1"/>
  <c r="I5958"/>
  <c r="J5958" s="1"/>
  <c r="I5959"/>
  <c r="J5959" s="1"/>
  <c r="I5960"/>
  <c r="J5960" s="1"/>
  <c r="I5961"/>
  <c r="J5961" s="1"/>
  <c r="I5962"/>
  <c r="J5962" s="1"/>
  <c r="I5963"/>
  <c r="J5963" s="1"/>
  <c r="I5964"/>
  <c r="J5964" s="1"/>
  <c r="I5965"/>
  <c r="J5965" s="1"/>
  <c r="I5966"/>
  <c r="J5966" s="1"/>
  <c r="I5967"/>
  <c r="J5967" s="1"/>
  <c r="I5968"/>
  <c r="J5968" s="1"/>
  <c r="I5969"/>
  <c r="J5969" s="1"/>
  <c r="I5970"/>
  <c r="J5970" s="1"/>
  <c r="I5971"/>
  <c r="J5971" s="1"/>
  <c r="I5972"/>
  <c r="J5972" s="1"/>
  <c r="I5973"/>
  <c r="J5973" s="1"/>
  <c r="I5974"/>
  <c r="J5974" s="1"/>
  <c r="I5975"/>
  <c r="J5975" s="1"/>
  <c r="I5976"/>
  <c r="J5976" s="1"/>
  <c r="I5977"/>
  <c r="J5977" s="1"/>
  <c r="I5978"/>
  <c r="J5978" s="1"/>
  <c r="I5979"/>
  <c r="J5979" s="1"/>
  <c r="I5980"/>
  <c r="J5980" s="1"/>
  <c r="I5981"/>
  <c r="J5981" s="1"/>
  <c r="I5982"/>
  <c r="J5982" s="1"/>
  <c r="I5983"/>
  <c r="J5983" s="1"/>
  <c r="I5984"/>
  <c r="J5984" s="1"/>
  <c r="I5985"/>
  <c r="J5985" s="1"/>
  <c r="I5986"/>
  <c r="J5986" s="1"/>
  <c r="I5987"/>
  <c r="J5987" s="1"/>
  <c r="I5988"/>
  <c r="J5988" s="1"/>
  <c r="I5989"/>
  <c r="J5989" s="1"/>
  <c r="I5990"/>
  <c r="J5990" s="1"/>
  <c r="I5991"/>
  <c r="J5991" s="1"/>
  <c r="I5992"/>
  <c r="J5992" s="1"/>
  <c r="I5993"/>
  <c r="J5993" s="1"/>
  <c r="I5994"/>
  <c r="J5994" s="1"/>
  <c r="I5995"/>
  <c r="J5995" s="1"/>
  <c r="I5996"/>
  <c r="J5996" s="1"/>
  <c r="I5997"/>
  <c r="J5997" s="1"/>
  <c r="I5998"/>
  <c r="J5998" s="1"/>
  <c r="I5999"/>
  <c r="J5999" s="1"/>
  <c r="I6000"/>
  <c r="J6000" s="1"/>
  <c r="I6001"/>
  <c r="J6001" s="1"/>
  <c r="I6002"/>
  <c r="J6002" s="1"/>
  <c r="I6003"/>
  <c r="J6003" s="1"/>
  <c r="I6004"/>
  <c r="J6004" s="1"/>
  <c r="I6005"/>
  <c r="J6005" s="1"/>
  <c r="I6006"/>
  <c r="J6006" s="1"/>
  <c r="I6007"/>
  <c r="J6007" s="1"/>
  <c r="I6008"/>
  <c r="J6008" s="1"/>
  <c r="I6009"/>
  <c r="J6009" s="1"/>
  <c r="I6010"/>
  <c r="J6010" s="1"/>
  <c r="I6011"/>
  <c r="J6011" s="1"/>
  <c r="I6012"/>
  <c r="J6012" s="1"/>
  <c r="I6013"/>
  <c r="J6013" s="1"/>
  <c r="I6014"/>
  <c r="J6014" s="1"/>
  <c r="I6015"/>
  <c r="J6015" s="1"/>
  <c r="I6016"/>
  <c r="J6016" s="1"/>
  <c r="I6017"/>
  <c r="J6017" s="1"/>
  <c r="I6018"/>
  <c r="J6018" s="1"/>
  <c r="I6019"/>
  <c r="J6019" s="1"/>
  <c r="I6020"/>
  <c r="J6020" s="1"/>
  <c r="I6021"/>
  <c r="J6021" s="1"/>
  <c r="I6022"/>
  <c r="J6022" s="1"/>
  <c r="I6023"/>
  <c r="J6023" s="1"/>
  <c r="I6024"/>
  <c r="J6024" s="1"/>
  <c r="I6025"/>
  <c r="J6025" s="1"/>
  <c r="I6026"/>
  <c r="J6026" s="1"/>
  <c r="I6027"/>
  <c r="J6027" s="1"/>
  <c r="I6028"/>
  <c r="J6028" s="1"/>
  <c r="I6029"/>
  <c r="J6029" s="1"/>
  <c r="I6030"/>
  <c r="J6030" s="1"/>
  <c r="I6031"/>
  <c r="J6031" s="1"/>
  <c r="I6032"/>
  <c r="J6032" s="1"/>
  <c r="I6033"/>
  <c r="J6033" s="1"/>
  <c r="I6034"/>
  <c r="J6034" s="1"/>
  <c r="I6035"/>
  <c r="J6035" s="1"/>
  <c r="I6036"/>
  <c r="J6036" s="1"/>
  <c r="I6037"/>
  <c r="J6037" s="1"/>
  <c r="I6038"/>
  <c r="J6038" s="1"/>
  <c r="I6039"/>
  <c r="J6039" s="1"/>
  <c r="I6040"/>
  <c r="J6040" s="1"/>
  <c r="I6041"/>
  <c r="J6041" s="1"/>
  <c r="I6042"/>
  <c r="J6042" s="1"/>
  <c r="I6043"/>
  <c r="J6043" s="1"/>
  <c r="I6044"/>
  <c r="J6044" s="1"/>
  <c r="I6045"/>
  <c r="J6045" s="1"/>
  <c r="I6046"/>
  <c r="J6046" s="1"/>
  <c r="I6047"/>
  <c r="J6047" s="1"/>
  <c r="I6048"/>
  <c r="J6048" s="1"/>
  <c r="I6049"/>
  <c r="J6049" s="1"/>
  <c r="I6050"/>
  <c r="J6050" s="1"/>
  <c r="I6051"/>
  <c r="J6051" s="1"/>
  <c r="I6052"/>
  <c r="J6052" s="1"/>
  <c r="I6053"/>
  <c r="J6053" s="1"/>
  <c r="I6054"/>
  <c r="J6054" s="1"/>
  <c r="I6055"/>
  <c r="J6055" s="1"/>
  <c r="I6056"/>
  <c r="J6056" s="1"/>
  <c r="I6057"/>
  <c r="J6057" s="1"/>
  <c r="I6058"/>
  <c r="J6058" s="1"/>
  <c r="I6059"/>
  <c r="J6059" s="1"/>
  <c r="I6060"/>
  <c r="J6060" s="1"/>
  <c r="I6061"/>
  <c r="J6061" s="1"/>
  <c r="I6062"/>
  <c r="J6062" s="1"/>
  <c r="I6063"/>
  <c r="J6063" s="1"/>
  <c r="I6064"/>
  <c r="J6064" s="1"/>
  <c r="I6065"/>
  <c r="J6065" s="1"/>
  <c r="I6066"/>
  <c r="J6066" s="1"/>
  <c r="I6067"/>
  <c r="J6067" s="1"/>
  <c r="I6068"/>
  <c r="J6068" s="1"/>
  <c r="I6069"/>
  <c r="J6069" s="1"/>
  <c r="I6070"/>
  <c r="J6070" s="1"/>
  <c r="I6071"/>
  <c r="J6071" s="1"/>
  <c r="I6072"/>
  <c r="J6072" s="1"/>
  <c r="I6073"/>
  <c r="J6073" s="1"/>
  <c r="I6074"/>
  <c r="J6074" s="1"/>
  <c r="I6075"/>
  <c r="J6075" s="1"/>
  <c r="I6076"/>
  <c r="J6076" s="1"/>
  <c r="I6077"/>
  <c r="J6077" s="1"/>
  <c r="I6078"/>
  <c r="J6078" s="1"/>
  <c r="I6079"/>
  <c r="J6079" s="1"/>
  <c r="I6080"/>
  <c r="J6080" s="1"/>
  <c r="I6081"/>
  <c r="J6081" s="1"/>
  <c r="I6082"/>
  <c r="J6082" s="1"/>
  <c r="I6083"/>
  <c r="J6083" s="1"/>
  <c r="I6084"/>
  <c r="J6084" s="1"/>
  <c r="I6085"/>
  <c r="J6085" s="1"/>
  <c r="I6086"/>
  <c r="J6086" s="1"/>
  <c r="I6087"/>
  <c r="J6087" s="1"/>
  <c r="I6088"/>
  <c r="J6088" s="1"/>
  <c r="I6089"/>
  <c r="J6089" s="1"/>
  <c r="I6090"/>
  <c r="J6090" s="1"/>
  <c r="I6091"/>
  <c r="J6091" s="1"/>
  <c r="I6092"/>
  <c r="J6092" s="1"/>
  <c r="I6093"/>
  <c r="J6093" s="1"/>
  <c r="I6094"/>
  <c r="J6094" s="1"/>
  <c r="I6095"/>
  <c r="J6095" s="1"/>
  <c r="I6096"/>
  <c r="J6096" s="1"/>
  <c r="I6097"/>
  <c r="J6097" s="1"/>
  <c r="I6098"/>
  <c r="J6098" s="1"/>
  <c r="I6099"/>
  <c r="J6099" s="1"/>
  <c r="I6100"/>
  <c r="J6100" s="1"/>
  <c r="I6101"/>
  <c r="J6101" s="1"/>
  <c r="I6102"/>
  <c r="J6102" s="1"/>
  <c r="I6103"/>
  <c r="J6103" s="1"/>
  <c r="I6104"/>
  <c r="J6104" s="1"/>
  <c r="I6105"/>
  <c r="J6105" s="1"/>
  <c r="I6106"/>
  <c r="J6106" s="1"/>
  <c r="I6107"/>
  <c r="J6107" s="1"/>
  <c r="I6108"/>
  <c r="J6108" s="1"/>
  <c r="I6109"/>
  <c r="J6109" s="1"/>
  <c r="I6110"/>
  <c r="J6110" s="1"/>
  <c r="I6111"/>
  <c r="J6111" s="1"/>
  <c r="I6112"/>
  <c r="J6112" s="1"/>
  <c r="I6113"/>
  <c r="J6113" s="1"/>
  <c r="I6114"/>
  <c r="J6114" s="1"/>
  <c r="I6115"/>
  <c r="J6115" s="1"/>
  <c r="I6116"/>
  <c r="J6116" s="1"/>
  <c r="I6117"/>
  <c r="J6117" s="1"/>
  <c r="I6118"/>
  <c r="J6118" s="1"/>
  <c r="I6119"/>
  <c r="J6119" s="1"/>
  <c r="I6120"/>
  <c r="J6120" s="1"/>
  <c r="I6121"/>
  <c r="J6121" s="1"/>
  <c r="I6122"/>
  <c r="J6122" s="1"/>
  <c r="I6123"/>
  <c r="J6123" s="1"/>
  <c r="I6124"/>
  <c r="J6124" s="1"/>
  <c r="I6125"/>
  <c r="J6125" s="1"/>
  <c r="I6126"/>
  <c r="J6126" s="1"/>
  <c r="I6127"/>
  <c r="J6127" s="1"/>
  <c r="I6128"/>
  <c r="J6128" s="1"/>
  <c r="I6129"/>
  <c r="J6129" s="1"/>
  <c r="I6130"/>
  <c r="J6130" s="1"/>
  <c r="I6131"/>
  <c r="J6131" s="1"/>
  <c r="I6132"/>
  <c r="J6132" s="1"/>
  <c r="I6133"/>
  <c r="J6133" s="1"/>
  <c r="I6134"/>
  <c r="J6134" s="1"/>
  <c r="I6135"/>
  <c r="J6135" s="1"/>
  <c r="I6136"/>
  <c r="J6136" s="1"/>
  <c r="I6137"/>
  <c r="J6137" s="1"/>
  <c r="I6138"/>
  <c r="J6138" s="1"/>
  <c r="I6139"/>
  <c r="J6139" s="1"/>
  <c r="I6140"/>
  <c r="J6140" s="1"/>
  <c r="I6141"/>
  <c r="J6141" s="1"/>
  <c r="I6142"/>
  <c r="J6142" s="1"/>
  <c r="I6143"/>
  <c r="J6143" s="1"/>
  <c r="I6144"/>
  <c r="J6144" s="1"/>
  <c r="I6145"/>
  <c r="J6145" s="1"/>
  <c r="I6146"/>
  <c r="J6146" s="1"/>
  <c r="I6147"/>
  <c r="J6147" s="1"/>
  <c r="I6148"/>
  <c r="J6148" s="1"/>
  <c r="I6149"/>
  <c r="J6149" s="1"/>
  <c r="I6150"/>
  <c r="J6150" s="1"/>
  <c r="I6151"/>
  <c r="J6151" s="1"/>
  <c r="I6152"/>
  <c r="J6152" s="1"/>
  <c r="I6153"/>
  <c r="J6153" s="1"/>
  <c r="I6154"/>
  <c r="J6154" s="1"/>
  <c r="I6155"/>
  <c r="J6155" s="1"/>
  <c r="I6156"/>
  <c r="J6156" s="1"/>
  <c r="I6157"/>
  <c r="J6157" s="1"/>
  <c r="I6158"/>
  <c r="J6158" s="1"/>
  <c r="I6159"/>
  <c r="J6159" s="1"/>
  <c r="I6160"/>
  <c r="J6160" s="1"/>
  <c r="I6161"/>
  <c r="J6161" s="1"/>
  <c r="I6162"/>
  <c r="J6162" s="1"/>
  <c r="I6163"/>
  <c r="J6163" s="1"/>
  <c r="I6164"/>
  <c r="J6164" s="1"/>
  <c r="I6165"/>
  <c r="J6165" s="1"/>
  <c r="I6166"/>
  <c r="J6166" s="1"/>
  <c r="I6167"/>
  <c r="J6167" s="1"/>
  <c r="I6168"/>
  <c r="J6168" s="1"/>
  <c r="I6169"/>
  <c r="J6169" s="1"/>
  <c r="I6170"/>
  <c r="J6170" s="1"/>
  <c r="I6171"/>
  <c r="J6171" s="1"/>
  <c r="I6172"/>
  <c r="J6172" s="1"/>
  <c r="I6173"/>
  <c r="J6173" s="1"/>
  <c r="I6174"/>
  <c r="J6174" s="1"/>
  <c r="I6175"/>
  <c r="J6175" s="1"/>
  <c r="I6176"/>
  <c r="J6176" s="1"/>
  <c r="I6177"/>
  <c r="J6177" s="1"/>
  <c r="I6178"/>
  <c r="J6178" s="1"/>
  <c r="I6179"/>
  <c r="J6179" s="1"/>
  <c r="I6180"/>
  <c r="J6180" s="1"/>
  <c r="I6181"/>
  <c r="J6181" s="1"/>
  <c r="I6182"/>
  <c r="J6182" s="1"/>
  <c r="I6183"/>
  <c r="J6183" s="1"/>
  <c r="I6184"/>
  <c r="J6184" s="1"/>
  <c r="I6185"/>
  <c r="J6185" s="1"/>
  <c r="I6186"/>
  <c r="J6186" s="1"/>
  <c r="I6187"/>
  <c r="J6187" s="1"/>
  <c r="I6188"/>
  <c r="J6188" s="1"/>
  <c r="I6189"/>
  <c r="J6189" s="1"/>
  <c r="I6190"/>
  <c r="J6190" s="1"/>
  <c r="I6191"/>
  <c r="J6191" s="1"/>
  <c r="I6192"/>
  <c r="J6192" s="1"/>
  <c r="I6193"/>
  <c r="J6193" s="1"/>
  <c r="I6194"/>
  <c r="J6194" s="1"/>
  <c r="I6195"/>
  <c r="J6195" s="1"/>
  <c r="I6196"/>
  <c r="J6196" s="1"/>
  <c r="I6197"/>
  <c r="J6197" s="1"/>
  <c r="I6198"/>
  <c r="J6198" s="1"/>
  <c r="I6199"/>
  <c r="J6199" s="1"/>
  <c r="I6200"/>
  <c r="J6200" s="1"/>
  <c r="I6201"/>
  <c r="J6201" s="1"/>
  <c r="I6202"/>
  <c r="J6202" s="1"/>
  <c r="I6203"/>
  <c r="J6203" s="1"/>
  <c r="I6204"/>
  <c r="J6204" s="1"/>
  <c r="I6205"/>
  <c r="J6205" s="1"/>
  <c r="I6206"/>
  <c r="J6206" s="1"/>
  <c r="I6207"/>
  <c r="J6207" s="1"/>
  <c r="I6208"/>
  <c r="J6208" s="1"/>
  <c r="I6209"/>
  <c r="J6209" s="1"/>
  <c r="I6210"/>
  <c r="J6210" s="1"/>
  <c r="I6211"/>
  <c r="J6211" s="1"/>
  <c r="I6212"/>
  <c r="J6212" s="1"/>
  <c r="I6213"/>
  <c r="J6213" s="1"/>
  <c r="I6214"/>
  <c r="J6214" s="1"/>
  <c r="I6215"/>
  <c r="J6215" s="1"/>
  <c r="I6216"/>
  <c r="J6216" s="1"/>
  <c r="I6217"/>
  <c r="J6217" s="1"/>
  <c r="I6218"/>
  <c r="J6218" s="1"/>
  <c r="I6219"/>
  <c r="J6219" s="1"/>
  <c r="I6220"/>
  <c r="J6220" s="1"/>
  <c r="I6221"/>
  <c r="J6221" s="1"/>
  <c r="I6222"/>
  <c r="J6222" s="1"/>
  <c r="I6223"/>
  <c r="J6223" s="1"/>
  <c r="I6224"/>
  <c r="J6224" s="1"/>
  <c r="I6225"/>
  <c r="J6225" s="1"/>
  <c r="I6226"/>
  <c r="J6226" s="1"/>
  <c r="I6227"/>
  <c r="J6227" s="1"/>
  <c r="I6228"/>
  <c r="J6228" s="1"/>
  <c r="I6229"/>
  <c r="J6229" s="1"/>
  <c r="I6230"/>
  <c r="J6230" s="1"/>
  <c r="I6231"/>
  <c r="J6231" s="1"/>
  <c r="I6232"/>
  <c r="J6232" s="1"/>
  <c r="I6233"/>
  <c r="J6233" s="1"/>
  <c r="I6234"/>
  <c r="J6234" s="1"/>
  <c r="I6235"/>
  <c r="J6235" s="1"/>
  <c r="I6236"/>
  <c r="J6236" s="1"/>
  <c r="I6237"/>
  <c r="J6237" s="1"/>
  <c r="I6238"/>
  <c r="J6238" s="1"/>
  <c r="I6239"/>
  <c r="J6239" s="1"/>
  <c r="I6240"/>
  <c r="J6240" s="1"/>
  <c r="I6241"/>
  <c r="J6241" s="1"/>
  <c r="I6242"/>
  <c r="J6242" s="1"/>
  <c r="I6243"/>
  <c r="J6243" s="1"/>
  <c r="I6244"/>
  <c r="J6244" s="1"/>
  <c r="I6245"/>
  <c r="J6245" s="1"/>
  <c r="I6246"/>
  <c r="J6246" s="1"/>
  <c r="I6247"/>
  <c r="J6247" s="1"/>
  <c r="I6248"/>
  <c r="J6248" s="1"/>
  <c r="I6249"/>
  <c r="J6249" s="1"/>
  <c r="I6250"/>
  <c r="J6250" s="1"/>
  <c r="I6251"/>
  <c r="J6251" s="1"/>
  <c r="I6252"/>
  <c r="J6252" s="1"/>
  <c r="I6253"/>
  <c r="J6253" s="1"/>
  <c r="I6254"/>
  <c r="J6254" s="1"/>
  <c r="I6255"/>
  <c r="J6255" s="1"/>
  <c r="I6256"/>
  <c r="J6256" s="1"/>
  <c r="I6257"/>
  <c r="J6257" s="1"/>
  <c r="I6258"/>
  <c r="J6258" s="1"/>
  <c r="I6259"/>
  <c r="J6259" s="1"/>
  <c r="I6260"/>
  <c r="J6260" s="1"/>
  <c r="I6261"/>
  <c r="J6261" s="1"/>
  <c r="I6262"/>
  <c r="J6262" s="1"/>
  <c r="I6263"/>
  <c r="J6263" s="1"/>
  <c r="I6264"/>
  <c r="J6264" s="1"/>
  <c r="I6265"/>
  <c r="J6265" s="1"/>
  <c r="I6266"/>
  <c r="J6266" s="1"/>
  <c r="I6267"/>
  <c r="J6267" s="1"/>
  <c r="I6268"/>
  <c r="J6268" s="1"/>
  <c r="I6269"/>
  <c r="J6269" s="1"/>
  <c r="I6270"/>
  <c r="J6270" s="1"/>
  <c r="I6271"/>
  <c r="J6271" s="1"/>
  <c r="I6272"/>
  <c r="J6272" s="1"/>
  <c r="I6273"/>
  <c r="J6273" s="1"/>
  <c r="I6274"/>
  <c r="J6274" s="1"/>
  <c r="I6275"/>
  <c r="J6275" s="1"/>
  <c r="I6276"/>
  <c r="J6276" s="1"/>
  <c r="I6277"/>
  <c r="J6277" s="1"/>
  <c r="I6278"/>
  <c r="J6278" s="1"/>
  <c r="I6279"/>
  <c r="J6279" s="1"/>
  <c r="I6280"/>
  <c r="J6280" s="1"/>
  <c r="I6281"/>
  <c r="J6281" s="1"/>
  <c r="I6282"/>
  <c r="J6282" s="1"/>
  <c r="I6283"/>
  <c r="J6283" s="1"/>
  <c r="I6284"/>
  <c r="J6284" s="1"/>
  <c r="I6285"/>
  <c r="J6285" s="1"/>
  <c r="I6286"/>
  <c r="J6286" s="1"/>
  <c r="I6287"/>
  <c r="J6287" s="1"/>
  <c r="I6288"/>
  <c r="J6288" s="1"/>
  <c r="I6289"/>
  <c r="J6289" s="1"/>
  <c r="I6290"/>
  <c r="J6290" s="1"/>
  <c r="I6291"/>
  <c r="J6291" s="1"/>
  <c r="I6292"/>
  <c r="J6292" s="1"/>
  <c r="I6293"/>
  <c r="J6293" s="1"/>
  <c r="I6294"/>
  <c r="J6294" s="1"/>
  <c r="I6295"/>
  <c r="J6295" s="1"/>
  <c r="I6296"/>
  <c r="J6296" s="1"/>
  <c r="I6297"/>
  <c r="J6297" s="1"/>
  <c r="I6298"/>
  <c r="J6298" s="1"/>
  <c r="I6299"/>
  <c r="J6299" s="1"/>
  <c r="I6300"/>
  <c r="J6300" s="1"/>
  <c r="I6301"/>
  <c r="J6301" s="1"/>
  <c r="I6302"/>
  <c r="J6302" s="1"/>
  <c r="I6303"/>
  <c r="J6303" s="1"/>
  <c r="I6304"/>
  <c r="J6304" s="1"/>
  <c r="I6305"/>
  <c r="J6305" s="1"/>
  <c r="I6306"/>
  <c r="J6306" s="1"/>
  <c r="I6307"/>
  <c r="J6307" s="1"/>
  <c r="I6308"/>
  <c r="J6308" s="1"/>
  <c r="I6309"/>
  <c r="J6309" s="1"/>
  <c r="I6310"/>
  <c r="J6310" s="1"/>
  <c r="I6311"/>
  <c r="J6311" s="1"/>
  <c r="I6312"/>
  <c r="J6312" s="1"/>
  <c r="I6313"/>
  <c r="J6313" s="1"/>
  <c r="I6314"/>
  <c r="J6314" s="1"/>
  <c r="I6315"/>
  <c r="J6315" s="1"/>
  <c r="I6316"/>
  <c r="J6316" s="1"/>
  <c r="I6317"/>
  <c r="J6317" s="1"/>
  <c r="I6318"/>
  <c r="J6318" s="1"/>
  <c r="I6319"/>
  <c r="J6319" s="1"/>
  <c r="I6320"/>
  <c r="J6320" s="1"/>
  <c r="I6321"/>
  <c r="J6321" s="1"/>
  <c r="I6322"/>
  <c r="J6322" s="1"/>
  <c r="I6323"/>
  <c r="J6323" s="1"/>
  <c r="I6324"/>
  <c r="J6324" s="1"/>
  <c r="I6325"/>
  <c r="J6325" s="1"/>
  <c r="I6326"/>
  <c r="J6326" s="1"/>
  <c r="I6327"/>
  <c r="J6327" s="1"/>
  <c r="I6328"/>
  <c r="J6328" s="1"/>
  <c r="I6329"/>
  <c r="J6329" s="1"/>
  <c r="I6330"/>
  <c r="J6330" s="1"/>
  <c r="I6331"/>
  <c r="J6331" s="1"/>
  <c r="I6332"/>
  <c r="J6332" s="1"/>
  <c r="I6333"/>
  <c r="J6333" s="1"/>
  <c r="I6334"/>
  <c r="J6334" s="1"/>
  <c r="I6335"/>
  <c r="J6335" s="1"/>
  <c r="I6336"/>
  <c r="J6336" s="1"/>
  <c r="I6337"/>
  <c r="J6337" s="1"/>
  <c r="I6338"/>
  <c r="J6338" s="1"/>
  <c r="I6339"/>
  <c r="J6339" s="1"/>
  <c r="I6340"/>
  <c r="J6340" s="1"/>
  <c r="I6341"/>
  <c r="J6341" s="1"/>
  <c r="I6342"/>
  <c r="J6342" s="1"/>
  <c r="I6343"/>
  <c r="J6343" s="1"/>
  <c r="I6344"/>
  <c r="J6344" s="1"/>
  <c r="I6345"/>
  <c r="J6345" s="1"/>
  <c r="I6346"/>
  <c r="J6346" s="1"/>
  <c r="I6347"/>
  <c r="J6347" s="1"/>
  <c r="I6348"/>
  <c r="J6348" s="1"/>
  <c r="I6349"/>
  <c r="J6349" s="1"/>
  <c r="I6350"/>
  <c r="J6350" s="1"/>
  <c r="I6351"/>
  <c r="J6351" s="1"/>
  <c r="I6352"/>
  <c r="J6352" s="1"/>
  <c r="I6353"/>
  <c r="J6353" s="1"/>
  <c r="I6354"/>
  <c r="J6354" s="1"/>
  <c r="I6355"/>
  <c r="J6355" s="1"/>
  <c r="I6356"/>
  <c r="J6356" s="1"/>
  <c r="I6357"/>
  <c r="J6357" s="1"/>
  <c r="I6358"/>
  <c r="J6358" s="1"/>
  <c r="I6359"/>
  <c r="J6359" s="1"/>
  <c r="I6360"/>
  <c r="J6360" s="1"/>
  <c r="I6361"/>
  <c r="J6361" s="1"/>
  <c r="I6362"/>
  <c r="J6362" s="1"/>
  <c r="I6363"/>
  <c r="J6363" s="1"/>
  <c r="I6364"/>
  <c r="J6364" s="1"/>
  <c r="I6365"/>
  <c r="J6365" s="1"/>
  <c r="I6366"/>
  <c r="J6366" s="1"/>
  <c r="I6367"/>
  <c r="J6367" s="1"/>
  <c r="I6368"/>
  <c r="J6368" s="1"/>
  <c r="I6369"/>
  <c r="J6369" s="1"/>
  <c r="I6370"/>
  <c r="J6370" s="1"/>
  <c r="I6371"/>
  <c r="J6371" s="1"/>
  <c r="I6372"/>
  <c r="J6372" s="1"/>
  <c r="I6373"/>
  <c r="J6373" s="1"/>
  <c r="I6374"/>
  <c r="J6374" s="1"/>
  <c r="I6375"/>
  <c r="J6375" s="1"/>
  <c r="I6376"/>
  <c r="J6376" s="1"/>
  <c r="I6377"/>
  <c r="J6377" s="1"/>
  <c r="I6378"/>
  <c r="J6378" s="1"/>
  <c r="I6379"/>
  <c r="J6379" s="1"/>
  <c r="I6380"/>
  <c r="J6380" s="1"/>
  <c r="I6381"/>
  <c r="J6381" s="1"/>
  <c r="I6382"/>
  <c r="J6382" s="1"/>
  <c r="I6383"/>
  <c r="J6383" s="1"/>
  <c r="I6384"/>
  <c r="J6384" s="1"/>
  <c r="I6385"/>
  <c r="J6385" s="1"/>
  <c r="I6386"/>
  <c r="J6386" s="1"/>
  <c r="I6387"/>
  <c r="J6387" s="1"/>
  <c r="I6388"/>
  <c r="J6388" s="1"/>
  <c r="I6389"/>
  <c r="J6389" s="1"/>
  <c r="I6390"/>
  <c r="J6390" s="1"/>
  <c r="I6391"/>
  <c r="J6391" s="1"/>
  <c r="I6392"/>
  <c r="J6392" s="1"/>
  <c r="I6393"/>
  <c r="J6393" s="1"/>
  <c r="I6394"/>
  <c r="J6394" s="1"/>
  <c r="I6395"/>
  <c r="J6395" s="1"/>
  <c r="I6396"/>
  <c r="J6396" s="1"/>
  <c r="I6397"/>
  <c r="J6397" s="1"/>
  <c r="I6398"/>
  <c r="J6398" s="1"/>
  <c r="I6399"/>
  <c r="J6399" s="1"/>
  <c r="I6400"/>
  <c r="J6400" s="1"/>
  <c r="I6401"/>
  <c r="J6401" s="1"/>
  <c r="I6402"/>
  <c r="J6402" s="1"/>
  <c r="I6403"/>
  <c r="J6403" s="1"/>
  <c r="I6404"/>
  <c r="J6404" s="1"/>
  <c r="I6405"/>
  <c r="J6405" s="1"/>
  <c r="I6406"/>
  <c r="J6406" s="1"/>
  <c r="I6407"/>
  <c r="J6407" s="1"/>
  <c r="I6408"/>
  <c r="J6408" s="1"/>
  <c r="I6409"/>
  <c r="J6409" s="1"/>
  <c r="I6410"/>
  <c r="J6410" s="1"/>
  <c r="I6411"/>
  <c r="J6411" s="1"/>
  <c r="I6412"/>
  <c r="J6412" s="1"/>
  <c r="I6413"/>
  <c r="J6413" s="1"/>
  <c r="I6414"/>
  <c r="J6414" s="1"/>
  <c r="I6415"/>
  <c r="J6415" s="1"/>
  <c r="I6416"/>
  <c r="J6416" s="1"/>
  <c r="I6417"/>
  <c r="J6417" s="1"/>
  <c r="I6418"/>
  <c r="J6418" s="1"/>
  <c r="I6419"/>
  <c r="J6419" s="1"/>
  <c r="I6420"/>
  <c r="J6420" s="1"/>
  <c r="I6421"/>
  <c r="J6421" s="1"/>
  <c r="I6422"/>
  <c r="J6422" s="1"/>
  <c r="I6423"/>
  <c r="J6423" s="1"/>
  <c r="I6424"/>
  <c r="J6424" s="1"/>
  <c r="I6425"/>
  <c r="J6425" s="1"/>
  <c r="I6426"/>
  <c r="J6426" s="1"/>
  <c r="I6427"/>
  <c r="J6427" s="1"/>
  <c r="I6428"/>
  <c r="J6428" s="1"/>
  <c r="I6429"/>
  <c r="J6429" s="1"/>
  <c r="I6430"/>
  <c r="J6430" s="1"/>
  <c r="I6431"/>
  <c r="J6431" s="1"/>
  <c r="I6432"/>
  <c r="J6432" s="1"/>
  <c r="I6433"/>
  <c r="J6433" s="1"/>
  <c r="I6434"/>
  <c r="J6434" s="1"/>
  <c r="I6435"/>
  <c r="J6435" s="1"/>
  <c r="I6436"/>
  <c r="J6436" s="1"/>
  <c r="I6437"/>
  <c r="J6437" s="1"/>
  <c r="I6438"/>
  <c r="J6438" s="1"/>
  <c r="I6439"/>
  <c r="J6439" s="1"/>
  <c r="I6440"/>
  <c r="J6440" s="1"/>
  <c r="I6441"/>
  <c r="J6441" s="1"/>
  <c r="I6442"/>
  <c r="J6442" s="1"/>
  <c r="I6443"/>
  <c r="J6443" s="1"/>
  <c r="I6444"/>
  <c r="J6444" s="1"/>
  <c r="I6445"/>
  <c r="J6445" s="1"/>
  <c r="I6446"/>
  <c r="J6446" s="1"/>
  <c r="I6447"/>
  <c r="J6447" s="1"/>
  <c r="I6448"/>
  <c r="J6448" s="1"/>
  <c r="I6449"/>
  <c r="J6449" s="1"/>
  <c r="I6450"/>
  <c r="J6450" s="1"/>
  <c r="I6451"/>
  <c r="J6451" s="1"/>
  <c r="I6452"/>
  <c r="J6452" s="1"/>
  <c r="I6453"/>
  <c r="J6453" s="1"/>
  <c r="I6454"/>
  <c r="J6454" s="1"/>
  <c r="I6455"/>
  <c r="J6455" s="1"/>
  <c r="I6456"/>
  <c r="J6456" s="1"/>
  <c r="I6457"/>
  <c r="J6457" s="1"/>
  <c r="I6458"/>
  <c r="J6458" s="1"/>
  <c r="I6459"/>
  <c r="J6459" s="1"/>
  <c r="I6460"/>
  <c r="J6460" s="1"/>
  <c r="I6461"/>
  <c r="J6461" s="1"/>
  <c r="I6462"/>
  <c r="J6462" s="1"/>
  <c r="I6463"/>
  <c r="J6463" s="1"/>
  <c r="I6464"/>
  <c r="J6464" s="1"/>
  <c r="I6465"/>
  <c r="J6465" s="1"/>
  <c r="I6466"/>
  <c r="J6466" s="1"/>
  <c r="I6467"/>
  <c r="J6467" s="1"/>
  <c r="I6468"/>
  <c r="J6468" s="1"/>
  <c r="I6469"/>
  <c r="J6469" s="1"/>
  <c r="I6470"/>
  <c r="J6470" s="1"/>
  <c r="I6471"/>
  <c r="J6471" s="1"/>
  <c r="I6472"/>
  <c r="J6472" s="1"/>
  <c r="I6473"/>
  <c r="J6473" s="1"/>
  <c r="I6474"/>
  <c r="J6474" s="1"/>
  <c r="I6475"/>
  <c r="J6475" s="1"/>
  <c r="I6476"/>
  <c r="J6476" s="1"/>
  <c r="I6477"/>
  <c r="J6477" s="1"/>
  <c r="I6478"/>
  <c r="J6478" s="1"/>
  <c r="I6479"/>
  <c r="J6479" s="1"/>
  <c r="I6480"/>
  <c r="J6480" s="1"/>
  <c r="I6481"/>
  <c r="J6481" s="1"/>
  <c r="I6482"/>
  <c r="J6482" s="1"/>
  <c r="I6483"/>
  <c r="J6483" s="1"/>
  <c r="I6484"/>
  <c r="J6484" s="1"/>
  <c r="I6485"/>
  <c r="J6485" s="1"/>
  <c r="I6486"/>
  <c r="J6486" s="1"/>
  <c r="I6487"/>
  <c r="J6487" s="1"/>
  <c r="I6488"/>
  <c r="J6488" s="1"/>
  <c r="I6489"/>
  <c r="J6489" s="1"/>
  <c r="I6490"/>
  <c r="J6490" s="1"/>
  <c r="I6491"/>
  <c r="J6491" s="1"/>
  <c r="I6492"/>
  <c r="J6492" s="1"/>
  <c r="I6493"/>
  <c r="J6493" s="1"/>
  <c r="I6494"/>
  <c r="J6494" s="1"/>
  <c r="I6495"/>
  <c r="J6495" s="1"/>
  <c r="I6496"/>
  <c r="J6496" s="1"/>
  <c r="I6497"/>
  <c r="J6497" s="1"/>
  <c r="I6498"/>
  <c r="J6498" s="1"/>
  <c r="I6499"/>
  <c r="J6499" s="1"/>
  <c r="I6500"/>
  <c r="J6500" s="1"/>
  <c r="I6501"/>
  <c r="J6501" s="1"/>
  <c r="I6502"/>
  <c r="J6502" s="1"/>
  <c r="I6503"/>
  <c r="J6503" s="1"/>
  <c r="I6504"/>
  <c r="J6504" s="1"/>
  <c r="I6505"/>
  <c r="J6505" s="1"/>
  <c r="I6506"/>
  <c r="J6506" s="1"/>
  <c r="I6507"/>
  <c r="J6507" s="1"/>
  <c r="I6508"/>
  <c r="J6508" s="1"/>
  <c r="I6509"/>
  <c r="J6509" s="1"/>
  <c r="I6510"/>
  <c r="J6510" s="1"/>
  <c r="I6511"/>
  <c r="J6511" s="1"/>
  <c r="I6512"/>
  <c r="J6512" s="1"/>
  <c r="I6513"/>
  <c r="J6513" s="1"/>
  <c r="I6514"/>
  <c r="J6514" s="1"/>
  <c r="I6515"/>
  <c r="J6515" s="1"/>
  <c r="I6516"/>
  <c r="J6516" s="1"/>
  <c r="I6517"/>
  <c r="J6517" s="1"/>
  <c r="I6518"/>
  <c r="J6518" s="1"/>
  <c r="I6519"/>
  <c r="J6519" s="1"/>
  <c r="I6520"/>
  <c r="J6520" s="1"/>
  <c r="I6521"/>
  <c r="J6521" s="1"/>
  <c r="I6522"/>
  <c r="J6522" s="1"/>
  <c r="I6523"/>
  <c r="J6523" s="1"/>
  <c r="I6524"/>
  <c r="J6524" s="1"/>
  <c r="I6525"/>
  <c r="J6525" s="1"/>
  <c r="I6526"/>
  <c r="J6526" s="1"/>
  <c r="I6527"/>
  <c r="J6527" s="1"/>
  <c r="I6528"/>
  <c r="J6528" s="1"/>
  <c r="I6529"/>
  <c r="J6529" s="1"/>
  <c r="I6530"/>
  <c r="J6530" s="1"/>
  <c r="I6531"/>
  <c r="J6531" s="1"/>
  <c r="I6532"/>
  <c r="J6532" s="1"/>
  <c r="I6533"/>
  <c r="J6533" s="1"/>
  <c r="I6534"/>
  <c r="J6534" s="1"/>
  <c r="I6535"/>
  <c r="J6535" s="1"/>
  <c r="I6536"/>
  <c r="J6536" s="1"/>
  <c r="I6537"/>
  <c r="J6537" s="1"/>
  <c r="I6538"/>
  <c r="J6538" s="1"/>
  <c r="I6539"/>
  <c r="J6539" s="1"/>
  <c r="I6540"/>
  <c r="J6540" s="1"/>
  <c r="I6541"/>
  <c r="J6541" s="1"/>
  <c r="I6542"/>
  <c r="J6542" s="1"/>
  <c r="I6543"/>
  <c r="J6543" s="1"/>
  <c r="I6544"/>
  <c r="J6544" s="1"/>
  <c r="I6545"/>
  <c r="J6545" s="1"/>
  <c r="I6546"/>
  <c r="J6546" s="1"/>
  <c r="I6547"/>
  <c r="J6547" s="1"/>
  <c r="I6548"/>
  <c r="J6548" s="1"/>
  <c r="I6549"/>
  <c r="J6549" s="1"/>
  <c r="I6550"/>
  <c r="J6550" s="1"/>
  <c r="I6551"/>
  <c r="J6551" s="1"/>
  <c r="I6552"/>
  <c r="J6552" s="1"/>
  <c r="I6553"/>
  <c r="J6553" s="1"/>
  <c r="I6554"/>
  <c r="J6554" s="1"/>
  <c r="I6555"/>
  <c r="J6555" s="1"/>
  <c r="I6556"/>
  <c r="J6556" s="1"/>
  <c r="I6557"/>
  <c r="J6557" s="1"/>
  <c r="I6558"/>
  <c r="J6558" s="1"/>
  <c r="I6559"/>
  <c r="J6559" s="1"/>
  <c r="I6560"/>
  <c r="J6560" s="1"/>
  <c r="I6561"/>
  <c r="J6561" s="1"/>
  <c r="I6562"/>
  <c r="J6562" s="1"/>
  <c r="I6563"/>
  <c r="J6563" s="1"/>
  <c r="I6564"/>
  <c r="J6564" s="1"/>
  <c r="I6565"/>
  <c r="J6565" s="1"/>
  <c r="I6566"/>
  <c r="J6566" s="1"/>
  <c r="I6567"/>
  <c r="J6567" s="1"/>
  <c r="I6568"/>
  <c r="J6568" s="1"/>
  <c r="I6569"/>
  <c r="J6569" s="1"/>
  <c r="I6570"/>
  <c r="J6570" s="1"/>
  <c r="I6571"/>
  <c r="J6571" s="1"/>
  <c r="I6572"/>
  <c r="J6572" s="1"/>
  <c r="I6573"/>
  <c r="J6573" s="1"/>
  <c r="I6574"/>
  <c r="J6574" s="1"/>
  <c r="I6575"/>
  <c r="J6575" s="1"/>
  <c r="I6576"/>
  <c r="J6576" s="1"/>
  <c r="I6577"/>
  <c r="J6577" s="1"/>
  <c r="I6578"/>
  <c r="J6578" s="1"/>
  <c r="I6579"/>
  <c r="J6579" s="1"/>
  <c r="I6580"/>
  <c r="J6580" s="1"/>
  <c r="I6581"/>
  <c r="J6581" s="1"/>
  <c r="I6582"/>
  <c r="J6582" s="1"/>
  <c r="I6583"/>
  <c r="J6583" s="1"/>
  <c r="I6584"/>
  <c r="J6584" s="1"/>
  <c r="I6585"/>
  <c r="J6585" s="1"/>
  <c r="I6586"/>
  <c r="J6586" s="1"/>
  <c r="I6587"/>
  <c r="J6587" s="1"/>
  <c r="I6588"/>
  <c r="J6588" s="1"/>
  <c r="I6589"/>
  <c r="J6589" s="1"/>
  <c r="I6590"/>
  <c r="J6590" s="1"/>
  <c r="I6591"/>
  <c r="J6591" s="1"/>
  <c r="I6592"/>
  <c r="J6592" s="1"/>
  <c r="I6593"/>
  <c r="J6593" s="1"/>
  <c r="I6594"/>
  <c r="J6594" s="1"/>
  <c r="I6595"/>
  <c r="J6595" s="1"/>
  <c r="I6596"/>
  <c r="J6596" s="1"/>
  <c r="I6597"/>
  <c r="J6597" s="1"/>
  <c r="I6598"/>
  <c r="J6598" s="1"/>
  <c r="I6599"/>
  <c r="J6599" s="1"/>
  <c r="I6600"/>
  <c r="J6600" s="1"/>
  <c r="I6601"/>
  <c r="J6601" s="1"/>
  <c r="I6602"/>
  <c r="J6602" s="1"/>
  <c r="I6603"/>
  <c r="J6603" s="1"/>
  <c r="I6604"/>
  <c r="J6604" s="1"/>
  <c r="I6605"/>
  <c r="J6605" s="1"/>
  <c r="I6606"/>
  <c r="J6606" s="1"/>
  <c r="I6607"/>
  <c r="J6607" s="1"/>
  <c r="I6608"/>
  <c r="J6608" s="1"/>
  <c r="I6609"/>
  <c r="J6609" s="1"/>
  <c r="I6610"/>
  <c r="J6610" s="1"/>
  <c r="I6611"/>
  <c r="J6611" s="1"/>
  <c r="I6612"/>
  <c r="J6612" s="1"/>
  <c r="I6613"/>
  <c r="J6613" s="1"/>
  <c r="I6614"/>
  <c r="J6614" s="1"/>
  <c r="I6615"/>
  <c r="J6615" s="1"/>
  <c r="I6616"/>
  <c r="J6616" s="1"/>
  <c r="I6617"/>
  <c r="J6617" s="1"/>
  <c r="I6618"/>
  <c r="J6618" s="1"/>
  <c r="I6619"/>
  <c r="J6619" s="1"/>
  <c r="I6620"/>
  <c r="J6620" s="1"/>
  <c r="I6621"/>
  <c r="J6621" s="1"/>
  <c r="I6622"/>
  <c r="J6622" s="1"/>
  <c r="I6623"/>
  <c r="J6623" s="1"/>
  <c r="I6624"/>
  <c r="J6624" s="1"/>
  <c r="I6625"/>
  <c r="J6625" s="1"/>
  <c r="I6626"/>
  <c r="J6626" s="1"/>
  <c r="I6627"/>
  <c r="J6627" s="1"/>
  <c r="I6628"/>
  <c r="J6628" s="1"/>
  <c r="I6629"/>
  <c r="J6629" s="1"/>
  <c r="I6630"/>
  <c r="J6630" s="1"/>
  <c r="I6631"/>
  <c r="J6631" s="1"/>
  <c r="I6632"/>
  <c r="J6632" s="1"/>
  <c r="I6633"/>
  <c r="J6633" s="1"/>
  <c r="I6634"/>
  <c r="J6634" s="1"/>
  <c r="I6635"/>
  <c r="J6635" s="1"/>
  <c r="I6636"/>
  <c r="J6636" s="1"/>
  <c r="I6637"/>
  <c r="J6637" s="1"/>
  <c r="I6638"/>
  <c r="J6638" s="1"/>
  <c r="I6639"/>
  <c r="J6639" s="1"/>
  <c r="I6640"/>
  <c r="J6640" s="1"/>
  <c r="I6641"/>
  <c r="J6641" s="1"/>
  <c r="I6642"/>
  <c r="J6642" s="1"/>
  <c r="I6643"/>
  <c r="J6643" s="1"/>
  <c r="I6644"/>
  <c r="J6644" s="1"/>
  <c r="I6645"/>
  <c r="J6645" s="1"/>
  <c r="I6646"/>
  <c r="J6646" s="1"/>
  <c r="I6647"/>
  <c r="J6647" s="1"/>
  <c r="I6648"/>
  <c r="J6648" s="1"/>
  <c r="I6649"/>
  <c r="J6649" s="1"/>
  <c r="I6650"/>
  <c r="J6650" s="1"/>
  <c r="I6651"/>
  <c r="J6651" s="1"/>
  <c r="I6652"/>
  <c r="J6652" s="1"/>
  <c r="I6653"/>
  <c r="J6653" s="1"/>
  <c r="I6654"/>
  <c r="J6654" s="1"/>
  <c r="I6655"/>
  <c r="J6655" s="1"/>
  <c r="I6656"/>
  <c r="J6656" s="1"/>
  <c r="I6657"/>
  <c r="J6657" s="1"/>
  <c r="I6658"/>
  <c r="J6658" s="1"/>
  <c r="I6659"/>
  <c r="J6659" s="1"/>
  <c r="I6660"/>
  <c r="J6660" s="1"/>
  <c r="I6661"/>
  <c r="J6661" s="1"/>
  <c r="I6662"/>
  <c r="J6662" s="1"/>
  <c r="I6663"/>
  <c r="J6663" s="1"/>
  <c r="I6664"/>
  <c r="J6664" s="1"/>
  <c r="I6665"/>
  <c r="J6665" s="1"/>
  <c r="I6666"/>
  <c r="J6666" s="1"/>
  <c r="I6667"/>
  <c r="J6667" s="1"/>
  <c r="I6668"/>
  <c r="J6668" s="1"/>
  <c r="I6669"/>
  <c r="J6669" s="1"/>
  <c r="I6670"/>
  <c r="J6670" s="1"/>
  <c r="I6671"/>
  <c r="J6671" s="1"/>
  <c r="I6672"/>
  <c r="J6672" s="1"/>
  <c r="I6673"/>
  <c r="J6673" s="1"/>
  <c r="I6674"/>
  <c r="J6674" s="1"/>
  <c r="I6675"/>
  <c r="J6675" s="1"/>
  <c r="I6676"/>
  <c r="J6676" s="1"/>
  <c r="I6677"/>
  <c r="J6677" s="1"/>
  <c r="I6678"/>
  <c r="J6678" s="1"/>
  <c r="I6679"/>
  <c r="J6679" s="1"/>
  <c r="I6680"/>
  <c r="J6680" s="1"/>
  <c r="I6681"/>
  <c r="J6681" s="1"/>
  <c r="I6682"/>
  <c r="J6682" s="1"/>
  <c r="I6683"/>
  <c r="J6683" s="1"/>
  <c r="I6684"/>
  <c r="J6684" s="1"/>
  <c r="I6685"/>
  <c r="J6685" s="1"/>
  <c r="I6686"/>
  <c r="J6686" s="1"/>
  <c r="I6687"/>
  <c r="J6687" s="1"/>
  <c r="I6688"/>
  <c r="J6688" s="1"/>
  <c r="I6689"/>
  <c r="J6689" s="1"/>
  <c r="I6690"/>
  <c r="J6690" s="1"/>
  <c r="I6691"/>
  <c r="J6691" s="1"/>
  <c r="I6692"/>
  <c r="J6692" s="1"/>
  <c r="I6693"/>
  <c r="J6693" s="1"/>
  <c r="I6694"/>
  <c r="J6694" s="1"/>
  <c r="I6695"/>
  <c r="J6695" s="1"/>
  <c r="I6696"/>
  <c r="J6696" s="1"/>
  <c r="I6697"/>
  <c r="J6697" s="1"/>
  <c r="I6698"/>
  <c r="J6698" s="1"/>
  <c r="I6699"/>
  <c r="J6699" s="1"/>
  <c r="I6700"/>
  <c r="J6700" s="1"/>
  <c r="I6701"/>
  <c r="J6701" s="1"/>
  <c r="I6702"/>
  <c r="J6702" s="1"/>
  <c r="I6703"/>
  <c r="J6703" s="1"/>
  <c r="I6704"/>
  <c r="J6704" s="1"/>
  <c r="I6705"/>
  <c r="J6705" s="1"/>
  <c r="I6706"/>
  <c r="J6706" s="1"/>
  <c r="I6707"/>
  <c r="J6707" s="1"/>
  <c r="I6708"/>
  <c r="J6708" s="1"/>
  <c r="I6709"/>
  <c r="J6709" s="1"/>
  <c r="I6710"/>
  <c r="J6710" s="1"/>
  <c r="I6711"/>
  <c r="J6711" s="1"/>
  <c r="I6712"/>
  <c r="J6712" s="1"/>
  <c r="I6713"/>
  <c r="J6713" s="1"/>
  <c r="I6714"/>
  <c r="J6714" s="1"/>
  <c r="I6715"/>
  <c r="J6715" s="1"/>
  <c r="I6716"/>
  <c r="J6716" s="1"/>
  <c r="I6717"/>
  <c r="J6717" s="1"/>
  <c r="I6718"/>
  <c r="J6718" s="1"/>
  <c r="I6719"/>
  <c r="J6719" s="1"/>
  <c r="I6720"/>
  <c r="J6720" s="1"/>
  <c r="I6721"/>
  <c r="J6721" s="1"/>
  <c r="I6722"/>
  <c r="J6722" s="1"/>
  <c r="I6723"/>
  <c r="J6723" s="1"/>
  <c r="I6724"/>
  <c r="J6724" s="1"/>
  <c r="I6725"/>
  <c r="J6725" s="1"/>
  <c r="I6726"/>
  <c r="J6726" s="1"/>
  <c r="I6727"/>
  <c r="J6727" s="1"/>
  <c r="I6728"/>
  <c r="J6728" s="1"/>
  <c r="I6729"/>
  <c r="J6729" s="1"/>
  <c r="I6730"/>
  <c r="J6730" s="1"/>
  <c r="I6731"/>
  <c r="J6731" s="1"/>
  <c r="I6732"/>
  <c r="J6732" s="1"/>
  <c r="I6733"/>
  <c r="J6733" s="1"/>
  <c r="I6734"/>
  <c r="J6734" s="1"/>
  <c r="I6735"/>
  <c r="J6735" s="1"/>
  <c r="I6736"/>
  <c r="J6736" s="1"/>
  <c r="I6737"/>
  <c r="J6737" s="1"/>
  <c r="I6738"/>
  <c r="J6738" s="1"/>
  <c r="I6739"/>
  <c r="J6739" s="1"/>
  <c r="I6740"/>
  <c r="J6740" s="1"/>
  <c r="I6741"/>
  <c r="J6741" s="1"/>
  <c r="I6742"/>
  <c r="J6742" s="1"/>
  <c r="I6743"/>
  <c r="J6743" s="1"/>
  <c r="I6744"/>
  <c r="J6744" s="1"/>
  <c r="I6745"/>
  <c r="J6745" s="1"/>
  <c r="I6746"/>
  <c r="J6746" s="1"/>
  <c r="I6747"/>
  <c r="J6747" s="1"/>
  <c r="I6748"/>
  <c r="J6748" s="1"/>
  <c r="I6749"/>
  <c r="J6749" s="1"/>
  <c r="I6750"/>
  <c r="J6750" s="1"/>
  <c r="I6751"/>
  <c r="J6751" s="1"/>
  <c r="I6752"/>
  <c r="J6752" s="1"/>
  <c r="I6753"/>
  <c r="J6753" s="1"/>
  <c r="I6754"/>
  <c r="J6754" s="1"/>
  <c r="I6755"/>
  <c r="J6755" s="1"/>
  <c r="I6756"/>
  <c r="J6756" s="1"/>
  <c r="I6757"/>
  <c r="J6757" s="1"/>
  <c r="I6758"/>
  <c r="J6758" s="1"/>
  <c r="I6759"/>
  <c r="J6759" s="1"/>
  <c r="I6760"/>
  <c r="J6760" s="1"/>
  <c r="I6761"/>
  <c r="J6761" s="1"/>
  <c r="I6762"/>
  <c r="J6762" s="1"/>
  <c r="I6763"/>
  <c r="J6763" s="1"/>
  <c r="I6764"/>
  <c r="J6764" s="1"/>
  <c r="I6765"/>
  <c r="J6765" s="1"/>
  <c r="I6766"/>
  <c r="J6766" s="1"/>
  <c r="I6767"/>
  <c r="J6767" s="1"/>
  <c r="I6768"/>
  <c r="J6768" s="1"/>
  <c r="I6769"/>
  <c r="J6769" s="1"/>
  <c r="I6770"/>
  <c r="J6770" s="1"/>
  <c r="I6771"/>
  <c r="J6771" s="1"/>
  <c r="I6772"/>
  <c r="J6772" s="1"/>
  <c r="I6773"/>
  <c r="J6773" s="1"/>
  <c r="I6774"/>
  <c r="J6774" s="1"/>
  <c r="I6775"/>
  <c r="J6775" s="1"/>
  <c r="I6776"/>
  <c r="J6776" s="1"/>
  <c r="I6777"/>
  <c r="J6777" s="1"/>
  <c r="I6778"/>
  <c r="J6778" s="1"/>
  <c r="I6779"/>
  <c r="J6779" s="1"/>
  <c r="I6780"/>
  <c r="J6780" s="1"/>
  <c r="I6781"/>
  <c r="J6781" s="1"/>
  <c r="I6782"/>
  <c r="J6782" s="1"/>
  <c r="I6783"/>
  <c r="J6783" s="1"/>
  <c r="I6784"/>
  <c r="J6784" s="1"/>
  <c r="I6785"/>
  <c r="J6785" s="1"/>
  <c r="I6786"/>
  <c r="J6786" s="1"/>
  <c r="I6787"/>
  <c r="J6787" s="1"/>
  <c r="I6788"/>
  <c r="J6788" s="1"/>
  <c r="I6789"/>
  <c r="J6789" s="1"/>
  <c r="I6790"/>
  <c r="J6790" s="1"/>
  <c r="I6791"/>
  <c r="J6791" s="1"/>
  <c r="I6792"/>
  <c r="J6792" s="1"/>
  <c r="I6793"/>
  <c r="J6793" s="1"/>
  <c r="I6794"/>
  <c r="J6794" s="1"/>
  <c r="I6795"/>
  <c r="J6795" s="1"/>
  <c r="I6796"/>
  <c r="J6796" s="1"/>
  <c r="I6797"/>
  <c r="J6797" s="1"/>
  <c r="I6798"/>
  <c r="J6798" s="1"/>
  <c r="I6799"/>
  <c r="J6799" s="1"/>
  <c r="I6800"/>
  <c r="J6800" s="1"/>
  <c r="I6801"/>
  <c r="J6801" s="1"/>
  <c r="I6802"/>
  <c r="J6802" s="1"/>
  <c r="I6803"/>
  <c r="J6803" s="1"/>
  <c r="I6804"/>
  <c r="J6804" s="1"/>
  <c r="I6805"/>
  <c r="J6805" s="1"/>
  <c r="I6806"/>
  <c r="J6806" s="1"/>
  <c r="I6807"/>
  <c r="J6807" s="1"/>
  <c r="I6808"/>
  <c r="J6808" s="1"/>
  <c r="I6809"/>
  <c r="J6809" s="1"/>
  <c r="I6810"/>
  <c r="J6810" s="1"/>
  <c r="I6811"/>
  <c r="J6811" s="1"/>
  <c r="I6812"/>
  <c r="J6812" s="1"/>
  <c r="I6813"/>
  <c r="J6813" s="1"/>
  <c r="I6814"/>
  <c r="J6814" s="1"/>
  <c r="I6815"/>
  <c r="J6815" s="1"/>
  <c r="I6816"/>
  <c r="J6816" s="1"/>
  <c r="I6817"/>
  <c r="J6817" s="1"/>
  <c r="I6818"/>
  <c r="J6818" s="1"/>
  <c r="I6819"/>
  <c r="J6819" s="1"/>
  <c r="I6820"/>
  <c r="J6820" s="1"/>
  <c r="I6821"/>
  <c r="J6821" s="1"/>
  <c r="I6822"/>
  <c r="J6822" s="1"/>
  <c r="I6823"/>
  <c r="J6823" s="1"/>
  <c r="I6824"/>
  <c r="J6824" s="1"/>
  <c r="I6825"/>
  <c r="J6825" s="1"/>
  <c r="I6826"/>
  <c r="J6826" s="1"/>
  <c r="I6827"/>
  <c r="J6827" s="1"/>
  <c r="I6828"/>
  <c r="J6828" s="1"/>
  <c r="I6829"/>
  <c r="J6829" s="1"/>
  <c r="I6830"/>
  <c r="J6830" s="1"/>
  <c r="I6831"/>
  <c r="J6831" s="1"/>
  <c r="I6832"/>
  <c r="J6832" s="1"/>
  <c r="I6833"/>
  <c r="J6833" s="1"/>
  <c r="I6834"/>
  <c r="J6834" s="1"/>
  <c r="I6835"/>
  <c r="J6835" s="1"/>
  <c r="I6836"/>
  <c r="J6836" s="1"/>
  <c r="I6837"/>
  <c r="J6837" s="1"/>
  <c r="I6838"/>
  <c r="J6838" s="1"/>
  <c r="I6839"/>
  <c r="J6839" s="1"/>
  <c r="I6840"/>
  <c r="J6840" s="1"/>
  <c r="I6841"/>
  <c r="J6841" s="1"/>
  <c r="I6842"/>
  <c r="J6842" s="1"/>
  <c r="I6843"/>
  <c r="J6843" s="1"/>
  <c r="I6844"/>
  <c r="J6844" s="1"/>
  <c r="I6845"/>
  <c r="J6845" s="1"/>
  <c r="I6846"/>
  <c r="J6846" s="1"/>
  <c r="I6847"/>
  <c r="J6847" s="1"/>
  <c r="I6848"/>
  <c r="J6848" s="1"/>
  <c r="I6849"/>
  <c r="J6849" s="1"/>
  <c r="I6850"/>
  <c r="J6850" s="1"/>
  <c r="I6851"/>
  <c r="J6851" s="1"/>
  <c r="I6852"/>
  <c r="J6852" s="1"/>
  <c r="I6853"/>
  <c r="J6853" s="1"/>
  <c r="I6854"/>
  <c r="J6854" s="1"/>
  <c r="I6855"/>
  <c r="J6855" s="1"/>
  <c r="I6856"/>
  <c r="J6856" s="1"/>
  <c r="I6857"/>
  <c r="J6857" s="1"/>
  <c r="I6858"/>
  <c r="J6858" s="1"/>
  <c r="I6859"/>
  <c r="J6859" s="1"/>
  <c r="I6860"/>
  <c r="J6860" s="1"/>
  <c r="I6861"/>
  <c r="J6861" s="1"/>
  <c r="I6862"/>
  <c r="J6862" s="1"/>
  <c r="I6863"/>
  <c r="J6863" s="1"/>
  <c r="I6864"/>
  <c r="J6864" s="1"/>
  <c r="I6865"/>
  <c r="J6865" s="1"/>
  <c r="I6866"/>
  <c r="J6866" s="1"/>
  <c r="I6867"/>
  <c r="J6867" s="1"/>
  <c r="I6868"/>
  <c r="J6868" s="1"/>
  <c r="I6869"/>
  <c r="J6869" s="1"/>
  <c r="I6870"/>
  <c r="J6870" s="1"/>
  <c r="I6871"/>
  <c r="J6871" s="1"/>
  <c r="I6872"/>
  <c r="J6872" s="1"/>
  <c r="I6873"/>
  <c r="J6873" s="1"/>
  <c r="I6874"/>
  <c r="J6874" s="1"/>
  <c r="I6875"/>
  <c r="J6875" s="1"/>
  <c r="I6876"/>
  <c r="J6876" s="1"/>
  <c r="I6877"/>
  <c r="J6877" s="1"/>
  <c r="I6878"/>
  <c r="J6878" s="1"/>
  <c r="I6879"/>
  <c r="J6879" s="1"/>
  <c r="I6880"/>
  <c r="J6880" s="1"/>
  <c r="I6881"/>
  <c r="J6881" s="1"/>
  <c r="I6882"/>
  <c r="J6882" s="1"/>
  <c r="I6883"/>
  <c r="J6883" s="1"/>
  <c r="I6884"/>
  <c r="J6884" s="1"/>
  <c r="I6885"/>
  <c r="J6885" s="1"/>
  <c r="I6886"/>
  <c r="J6886" s="1"/>
  <c r="I6887"/>
  <c r="J6887" s="1"/>
  <c r="I6888"/>
  <c r="J6888" s="1"/>
  <c r="I6889"/>
  <c r="J6889" s="1"/>
  <c r="I6890"/>
  <c r="J6890" s="1"/>
  <c r="I6891"/>
  <c r="J6891" s="1"/>
  <c r="I6892"/>
  <c r="J6892" s="1"/>
  <c r="I6893"/>
  <c r="J6893" s="1"/>
  <c r="I6894"/>
  <c r="J6894" s="1"/>
  <c r="I6895"/>
  <c r="J6895" s="1"/>
  <c r="I6896"/>
  <c r="J6896" s="1"/>
  <c r="I6897"/>
  <c r="J6897" s="1"/>
  <c r="I6898"/>
  <c r="J6898" s="1"/>
  <c r="I6899"/>
  <c r="J6899" s="1"/>
  <c r="I6900"/>
  <c r="J6900" s="1"/>
  <c r="I6901"/>
  <c r="J6901" s="1"/>
  <c r="I6902"/>
  <c r="J6902" s="1"/>
  <c r="I6903"/>
  <c r="J6903" s="1"/>
  <c r="I6904"/>
  <c r="J6904" s="1"/>
  <c r="I6905"/>
  <c r="J6905" s="1"/>
  <c r="I6906"/>
  <c r="J6906" s="1"/>
  <c r="I6907"/>
  <c r="J6907" s="1"/>
  <c r="I6908"/>
  <c r="J6908" s="1"/>
  <c r="I6909"/>
  <c r="J6909" s="1"/>
  <c r="I6910"/>
  <c r="J6910" s="1"/>
  <c r="I6911"/>
  <c r="J6911" s="1"/>
  <c r="I6912"/>
  <c r="J6912" s="1"/>
  <c r="I6913"/>
  <c r="J6913" s="1"/>
  <c r="I6914"/>
  <c r="J6914" s="1"/>
  <c r="I6915"/>
  <c r="J6915" s="1"/>
  <c r="I6916"/>
  <c r="J6916" s="1"/>
  <c r="I6917"/>
  <c r="J6917" s="1"/>
  <c r="I6918"/>
  <c r="J6918" s="1"/>
  <c r="I6919"/>
  <c r="J6919" s="1"/>
  <c r="I6920"/>
  <c r="J6920" s="1"/>
  <c r="I6921"/>
  <c r="J6921" s="1"/>
  <c r="I6922"/>
  <c r="J6922" s="1"/>
  <c r="I6923"/>
  <c r="J6923" s="1"/>
  <c r="I6924"/>
  <c r="J6924" s="1"/>
  <c r="I6925"/>
  <c r="J6925" s="1"/>
  <c r="I6926"/>
  <c r="J6926" s="1"/>
  <c r="I6927"/>
  <c r="J6927" s="1"/>
  <c r="I6928"/>
  <c r="J6928" s="1"/>
  <c r="I6929"/>
  <c r="J6929" s="1"/>
  <c r="I6930"/>
  <c r="J6930" s="1"/>
  <c r="I6931"/>
  <c r="J6931" s="1"/>
  <c r="I6932"/>
  <c r="J6932" s="1"/>
  <c r="I6933"/>
  <c r="J6933" s="1"/>
  <c r="I6934"/>
  <c r="J6934" s="1"/>
  <c r="I6935"/>
  <c r="J6935" s="1"/>
  <c r="I6936"/>
  <c r="J6936" s="1"/>
  <c r="I6937"/>
  <c r="J6937" s="1"/>
  <c r="I6938"/>
  <c r="J6938" s="1"/>
  <c r="I6939"/>
  <c r="J6939" s="1"/>
  <c r="I6940"/>
  <c r="J6940" s="1"/>
  <c r="I6941"/>
  <c r="J6941" s="1"/>
  <c r="I6942"/>
  <c r="J6942" s="1"/>
  <c r="I6943"/>
  <c r="J6943" s="1"/>
  <c r="I6944"/>
  <c r="J6944" s="1"/>
  <c r="I6945"/>
  <c r="J6945" s="1"/>
  <c r="I6946"/>
  <c r="J6946" s="1"/>
  <c r="I6947"/>
  <c r="J6947" s="1"/>
  <c r="I6948"/>
  <c r="J6948" s="1"/>
  <c r="I6949"/>
  <c r="J6949" s="1"/>
  <c r="I6950"/>
  <c r="J6950" s="1"/>
  <c r="I6951"/>
  <c r="J6951" s="1"/>
  <c r="I6952"/>
  <c r="J6952" s="1"/>
  <c r="I6953"/>
  <c r="J6953" s="1"/>
  <c r="I6954"/>
  <c r="J6954" s="1"/>
  <c r="I6955"/>
  <c r="J6955" s="1"/>
  <c r="I6956"/>
  <c r="J6956" s="1"/>
  <c r="I6957"/>
  <c r="J6957" s="1"/>
  <c r="I6958"/>
  <c r="J6958" s="1"/>
  <c r="I6959"/>
  <c r="J6959" s="1"/>
  <c r="I6960"/>
  <c r="J6960" s="1"/>
  <c r="I6961"/>
  <c r="J6961" s="1"/>
  <c r="I6962"/>
  <c r="J6962" s="1"/>
  <c r="I6963"/>
  <c r="J6963" s="1"/>
  <c r="I6964"/>
  <c r="J6964" s="1"/>
  <c r="I6965"/>
  <c r="J6965" s="1"/>
  <c r="I6966"/>
  <c r="J6966" s="1"/>
  <c r="I6967"/>
  <c r="J6967" s="1"/>
  <c r="I6968"/>
  <c r="J6968" s="1"/>
  <c r="I6969"/>
  <c r="J6969" s="1"/>
  <c r="I6970"/>
  <c r="J6970" s="1"/>
  <c r="I6971"/>
  <c r="J6971" s="1"/>
  <c r="I6972"/>
  <c r="J6972" s="1"/>
  <c r="I6973"/>
  <c r="J6973" s="1"/>
  <c r="I6974"/>
  <c r="J6974" s="1"/>
  <c r="I6975"/>
  <c r="J6975" s="1"/>
  <c r="I6976"/>
  <c r="J6976" s="1"/>
  <c r="I6977"/>
  <c r="J6977" s="1"/>
  <c r="I6978"/>
  <c r="J6978" s="1"/>
  <c r="I6979"/>
  <c r="J6979" s="1"/>
  <c r="I6980"/>
  <c r="J6980" s="1"/>
  <c r="I6981"/>
  <c r="J6981" s="1"/>
  <c r="I6982"/>
  <c r="J6982" s="1"/>
  <c r="I6983"/>
  <c r="J6983" s="1"/>
  <c r="I6984"/>
  <c r="J6984" s="1"/>
  <c r="I6985"/>
  <c r="J6985" s="1"/>
  <c r="I6986"/>
  <c r="J6986" s="1"/>
  <c r="I6987"/>
  <c r="J6987" s="1"/>
  <c r="I6988"/>
  <c r="J6988" s="1"/>
  <c r="I6989"/>
  <c r="J6989" s="1"/>
  <c r="I6990"/>
  <c r="J6990" s="1"/>
  <c r="I6991"/>
  <c r="J6991" s="1"/>
  <c r="I6992"/>
  <c r="J6992" s="1"/>
  <c r="I6993"/>
  <c r="J6993" s="1"/>
  <c r="I6994"/>
  <c r="J6994" s="1"/>
  <c r="I6995"/>
  <c r="J6995" s="1"/>
  <c r="I6996"/>
  <c r="J6996" s="1"/>
  <c r="I6997"/>
  <c r="J6997" s="1"/>
  <c r="I6998"/>
  <c r="J6998" s="1"/>
  <c r="I6999"/>
  <c r="J6999" s="1"/>
  <c r="I7000"/>
  <c r="J7000" s="1"/>
  <c r="I7001"/>
  <c r="J7001" s="1"/>
  <c r="I7002"/>
  <c r="J7002" s="1"/>
  <c r="I7003"/>
  <c r="J7003" s="1"/>
  <c r="I7004"/>
  <c r="J7004" s="1"/>
  <c r="I7005"/>
  <c r="J7005" s="1"/>
  <c r="I7006"/>
  <c r="J7006" s="1"/>
  <c r="I7007"/>
  <c r="J7007" s="1"/>
  <c r="I7008"/>
  <c r="J7008" s="1"/>
  <c r="I7009"/>
  <c r="J7009" s="1"/>
  <c r="I7010"/>
  <c r="J7010" s="1"/>
  <c r="I7011"/>
  <c r="J7011" s="1"/>
  <c r="I7012"/>
  <c r="J7012" s="1"/>
  <c r="I7013"/>
  <c r="J7013" s="1"/>
  <c r="I7014"/>
  <c r="J7014" s="1"/>
  <c r="I7015"/>
  <c r="J7015" s="1"/>
  <c r="I7016"/>
  <c r="J7016" s="1"/>
  <c r="I7017"/>
  <c r="J7017" s="1"/>
  <c r="I7018"/>
  <c r="J7018" s="1"/>
  <c r="I7019"/>
  <c r="J7019" s="1"/>
  <c r="I7020"/>
  <c r="J7020" s="1"/>
  <c r="I7021"/>
  <c r="J7021" s="1"/>
  <c r="I7022"/>
  <c r="J7022" s="1"/>
  <c r="I7023"/>
  <c r="J7023" s="1"/>
  <c r="I7024"/>
  <c r="J7024" s="1"/>
  <c r="I7025"/>
  <c r="J7025" s="1"/>
  <c r="I7026"/>
  <c r="J7026" s="1"/>
  <c r="I7027"/>
  <c r="J7027" s="1"/>
  <c r="I7028"/>
  <c r="J7028" s="1"/>
  <c r="I7029"/>
  <c r="J7029" s="1"/>
  <c r="I7030"/>
  <c r="J7030" s="1"/>
  <c r="I7031"/>
  <c r="J7031" s="1"/>
  <c r="I7032"/>
  <c r="J7032" s="1"/>
  <c r="I7033"/>
  <c r="J7033" s="1"/>
  <c r="I7034"/>
  <c r="J7034" s="1"/>
  <c r="I7035"/>
  <c r="J7035" s="1"/>
  <c r="I7036"/>
  <c r="J7036" s="1"/>
  <c r="I7037"/>
  <c r="J7037" s="1"/>
  <c r="I7038"/>
  <c r="J7038" s="1"/>
  <c r="I7039"/>
  <c r="J7039" s="1"/>
  <c r="I7040"/>
  <c r="J7040" s="1"/>
  <c r="I7041"/>
  <c r="J7041" s="1"/>
  <c r="I7042"/>
  <c r="J7042" s="1"/>
  <c r="I7043"/>
  <c r="J7043" s="1"/>
  <c r="I7044"/>
  <c r="J7044" s="1"/>
  <c r="I7045"/>
  <c r="J7045" s="1"/>
  <c r="I7046"/>
  <c r="J7046" s="1"/>
  <c r="I7047"/>
  <c r="J7047" s="1"/>
  <c r="I7048"/>
  <c r="J7048" s="1"/>
  <c r="I7049"/>
  <c r="J7049" s="1"/>
  <c r="I7050"/>
  <c r="J7050" s="1"/>
  <c r="I7051"/>
  <c r="J7051" s="1"/>
  <c r="I7052"/>
  <c r="J7052" s="1"/>
  <c r="I7053"/>
  <c r="J7053" s="1"/>
  <c r="I7054"/>
  <c r="J7054" s="1"/>
  <c r="I7055"/>
  <c r="J7055" s="1"/>
  <c r="I7056"/>
  <c r="J7056" s="1"/>
  <c r="I7057"/>
  <c r="J7057" s="1"/>
  <c r="I7058"/>
  <c r="J7058" s="1"/>
  <c r="I7059"/>
  <c r="J7059" s="1"/>
  <c r="I7060"/>
  <c r="J7060" s="1"/>
  <c r="I7061"/>
  <c r="J7061" s="1"/>
  <c r="I7062"/>
  <c r="J7062" s="1"/>
  <c r="I7063"/>
  <c r="J7063" s="1"/>
  <c r="I7064"/>
  <c r="J7064" s="1"/>
  <c r="I7065"/>
  <c r="J7065" s="1"/>
  <c r="I7066"/>
  <c r="J7066" s="1"/>
  <c r="I7067"/>
  <c r="J7067" s="1"/>
  <c r="I7068"/>
  <c r="J7068" s="1"/>
  <c r="I7069"/>
  <c r="J7069" s="1"/>
  <c r="I7070"/>
  <c r="J7070" s="1"/>
  <c r="I7071"/>
  <c r="J7071" s="1"/>
  <c r="I7072"/>
  <c r="J7072" s="1"/>
  <c r="I7073"/>
  <c r="J7073" s="1"/>
  <c r="I7074"/>
  <c r="J7074" s="1"/>
  <c r="I7075"/>
  <c r="J7075" s="1"/>
  <c r="I7076"/>
  <c r="J7076" s="1"/>
  <c r="I7077"/>
  <c r="J7077" s="1"/>
  <c r="I7078"/>
  <c r="J7078" s="1"/>
  <c r="I7079"/>
  <c r="J7079" s="1"/>
  <c r="I7080"/>
  <c r="J7080" s="1"/>
  <c r="I7081"/>
  <c r="J7081" s="1"/>
  <c r="I7082"/>
  <c r="J7082" s="1"/>
  <c r="I7083"/>
  <c r="J7083" s="1"/>
  <c r="I7084"/>
  <c r="J7084" s="1"/>
  <c r="I7085"/>
  <c r="J7085" s="1"/>
  <c r="I7086"/>
  <c r="J7086" s="1"/>
  <c r="I7087"/>
  <c r="J7087" s="1"/>
  <c r="I7088"/>
  <c r="J7088" s="1"/>
  <c r="I7089"/>
  <c r="J7089" s="1"/>
  <c r="I7090"/>
  <c r="J7090" s="1"/>
  <c r="I7091"/>
  <c r="J7091" s="1"/>
  <c r="I7092"/>
  <c r="J7092" s="1"/>
  <c r="I7093"/>
  <c r="J7093" s="1"/>
  <c r="I7094"/>
  <c r="J7094" s="1"/>
  <c r="I7095"/>
  <c r="J7095" s="1"/>
  <c r="I7096"/>
  <c r="J7096" s="1"/>
  <c r="I7097"/>
  <c r="J7097" s="1"/>
  <c r="I7098"/>
  <c r="J7098" s="1"/>
  <c r="I7099"/>
  <c r="J7099" s="1"/>
  <c r="I7100"/>
  <c r="J7100" s="1"/>
  <c r="I7101"/>
  <c r="J7101" s="1"/>
  <c r="I7102"/>
  <c r="J7102" s="1"/>
  <c r="I7103"/>
  <c r="J7103" s="1"/>
  <c r="I7104"/>
  <c r="J7104" s="1"/>
  <c r="I7105"/>
  <c r="J7105" s="1"/>
  <c r="I7106"/>
  <c r="J7106" s="1"/>
  <c r="I7107"/>
  <c r="J7107" s="1"/>
  <c r="I7108"/>
  <c r="J7108" s="1"/>
  <c r="I7109"/>
  <c r="J7109" s="1"/>
  <c r="I7110"/>
  <c r="J7110" s="1"/>
  <c r="I7111"/>
  <c r="J7111" s="1"/>
  <c r="I7112"/>
  <c r="J7112" s="1"/>
  <c r="I7113"/>
  <c r="J7113" s="1"/>
  <c r="I7114"/>
  <c r="J7114" s="1"/>
  <c r="I7115"/>
  <c r="J7115" s="1"/>
  <c r="I7116"/>
  <c r="J7116" s="1"/>
  <c r="I7117"/>
  <c r="J7117" s="1"/>
  <c r="I7118"/>
  <c r="J7118" s="1"/>
  <c r="I7119"/>
  <c r="J7119" s="1"/>
  <c r="I7120"/>
  <c r="J7120" s="1"/>
  <c r="I7121"/>
  <c r="J7121" s="1"/>
  <c r="I7122"/>
  <c r="J7122" s="1"/>
  <c r="I7123"/>
  <c r="J7123" s="1"/>
  <c r="I7124"/>
  <c r="J7124" s="1"/>
  <c r="I7125"/>
  <c r="J7125" s="1"/>
  <c r="I7126"/>
  <c r="J7126" s="1"/>
  <c r="I7127"/>
  <c r="J7127" s="1"/>
  <c r="I7128"/>
  <c r="J7128" s="1"/>
  <c r="I7129"/>
  <c r="J7129" s="1"/>
  <c r="I7130"/>
  <c r="J7130" s="1"/>
  <c r="I7131"/>
  <c r="J7131" s="1"/>
  <c r="I7132"/>
  <c r="J7132" s="1"/>
  <c r="I7133"/>
  <c r="J7133" s="1"/>
  <c r="I7134"/>
  <c r="J7134" s="1"/>
  <c r="I7135"/>
  <c r="J7135" s="1"/>
  <c r="I7136"/>
  <c r="J7136" s="1"/>
  <c r="I7137"/>
  <c r="J7137" s="1"/>
  <c r="I7138"/>
  <c r="J7138" s="1"/>
  <c r="I7139"/>
  <c r="J7139" s="1"/>
  <c r="I7140"/>
  <c r="J7140" s="1"/>
  <c r="I7141"/>
  <c r="J7141" s="1"/>
  <c r="I7142"/>
  <c r="J7142" s="1"/>
  <c r="I7143"/>
  <c r="J7143" s="1"/>
  <c r="I7144"/>
  <c r="J7144" s="1"/>
  <c r="I7145"/>
  <c r="J7145" s="1"/>
  <c r="I7146"/>
  <c r="J7146" s="1"/>
  <c r="I7147"/>
  <c r="J7147" s="1"/>
  <c r="I7148"/>
  <c r="J7148" s="1"/>
  <c r="I7149"/>
  <c r="J7149" s="1"/>
  <c r="I7150"/>
  <c r="J7150" s="1"/>
  <c r="I7151"/>
  <c r="J7151" s="1"/>
  <c r="I7152"/>
  <c r="J7152" s="1"/>
  <c r="I7153"/>
  <c r="J7153" s="1"/>
  <c r="I7154"/>
  <c r="J7154" s="1"/>
  <c r="I7155"/>
  <c r="J7155" s="1"/>
  <c r="I7156"/>
  <c r="J7156" s="1"/>
  <c r="I7157"/>
  <c r="J7157" s="1"/>
  <c r="I7158"/>
  <c r="J7158" s="1"/>
  <c r="I7159"/>
  <c r="J7159" s="1"/>
  <c r="I7160"/>
  <c r="J7160" s="1"/>
  <c r="I7161"/>
  <c r="J7161" s="1"/>
  <c r="I7162"/>
  <c r="J7162" s="1"/>
  <c r="I7163"/>
  <c r="J7163" s="1"/>
  <c r="I7164"/>
  <c r="J7164" s="1"/>
  <c r="I7165"/>
  <c r="J7165" s="1"/>
  <c r="I7166"/>
  <c r="J7166" s="1"/>
  <c r="I7167"/>
  <c r="J7167" s="1"/>
  <c r="I7168"/>
  <c r="J7168" s="1"/>
  <c r="I7169"/>
  <c r="J7169" s="1"/>
  <c r="I7170"/>
  <c r="J7170" s="1"/>
  <c r="I7171"/>
  <c r="J7171" s="1"/>
  <c r="I7172"/>
  <c r="J7172" s="1"/>
  <c r="I7173"/>
  <c r="J7173" s="1"/>
  <c r="I7174"/>
  <c r="J7174" s="1"/>
  <c r="I7175"/>
  <c r="J7175" s="1"/>
  <c r="I7176"/>
  <c r="J7176" s="1"/>
  <c r="I7177"/>
  <c r="J7177" s="1"/>
  <c r="I7178"/>
  <c r="J7178" s="1"/>
  <c r="I7179"/>
  <c r="J7179" s="1"/>
  <c r="I7180"/>
  <c r="J7180" s="1"/>
  <c r="I7181"/>
  <c r="J7181" s="1"/>
  <c r="I7182"/>
  <c r="J7182" s="1"/>
  <c r="I7183"/>
  <c r="J7183" s="1"/>
  <c r="I7184"/>
  <c r="J7184" s="1"/>
  <c r="I7185"/>
  <c r="J7185" s="1"/>
  <c r="I7186"/>
  <c r="J7186" s="1"/>
  <c r="I7187"/>
  <c r="J7187" s="1"/>
  <c r="I7188"/>
  <c r="J7188" s="1"/>
  <c r="I7189"/>
  <c r="J7189" s="1"/>
  <c r="I7190"/>
  <c r="J7190" s="1"/>
  <c r="I7191"/>
  <c r="J7191" s="1"/>
  <c r="I7192"/>
  <c r="J7192" s="1"/>
  <c r="I7193"/>
  <c r="J7193" s="1"/>
  <c r="I7194"/>
  <c r="J7194" s="1"/>
  <c r="I7195"/>
  <c r="J7195" s="1"/>
  <c r="I7196"/>
  <c r="J7196" s="1"/>
  <c r="I7197"/>
  <c r="J7197" s="1"/>
  <c r="I7198"/>
  <c r="J7198" s="1"/>
  <c r="I7199"/>
  <c r="J7199" s="1"/>
  <c r="I7200"/>
  <c r="J7200" s="1"/>
  <c r="I7201"/>
  <c r="J7201" s="1"/>
  <c r="I7202"/>
  <c r="J7202" s="1"/>
  <c r="I7203"/>
  <c r="J7203" s="1"/>
  <c r="I7204"/>
  <c r="J7204" s="1"/>
  <c r="I7205"/>
  <c r="J7205" s="1"/>
  <c r="I7206"/>
  <c r="J7206" s="1"/>
  <c r="I7207"/>
  <c r="J7207" s="1"/>
  <c r="I7208"/>
  <c r="J7208" s="1"/>
  <c r="I7209"/>
  <c r="J7209" s="1"/>
  <c r="I7210"/>
  <c r="J7210" s="1"/>
  <c r="I7211"/>
  <c r="J7211" s="1"/>
  <c r="I7212"/>
  <c r="J7212" s="1"/>
  <c r="I7213"/>
  <c r="J7213" s="1"/>
  <c r="I7214"/>
  <c r="J7214" s="1"/>
  <c r="I7215"/>
  <c r="J7215" s="1"/>
  <c r="I7216"/>
  <c r="J7216" s="1"/>
  <c r="I7217"/>
  <c r="J7217" s="1"/>
  <c r="I7218"/>
  <c r="J7218" s="1"/>
  <c r="I7219"/>
  <c r="J7219" s="1"/>
  <c r="I7220"/>
  <c r="J7220" s="1"/>
  <c r="I7221"/>
  <c r="J7221" s="1"/>
  <c r="I7222"/>
  <c r="J7222" s="1"/>
  <c r="I7223"/>
  <c r="J7223" s="1"/>
  <c r="I7224"/>
  <c r="J7224" s="1"/>
  <c r="I7225"/>
  <c r="J7225" s="1"/>
  <c r="I7226"/>
  <c r="J7226" s="1"/>
  <c r="I7227"/>
  <c r="J7227" s="1"/>
  <c r="I7228"/>
  <c r="J7228" s="1"/>
  <c r="I7229"/>
  <c r="J7229" s="1"/>
  <c r="I7230"/>
  <c r="J7230" s="1"/>
  <c r="I7231"/>
  <c r="J7231" s="1"/>
  <c r="I7232"/>
  <c r="J7232" s="1"/>
  <c r="I7233"/>
  <c r="J7233" s="1"/>
  <c r="I7234"/>
  <c r="J7234" s="1"/>
  <c r="I7235"/>
  <c r="J7235" s="1"/>
  <c r="I7236"/>
  <c r="J7236" s="1"/>
  <c r="I7237"/>
  <c r="J7237" s="1"/>
  <c r="I7238"/>
  <c r="J7238" s="1"/>
  <c r="I7239"/>
  <c r="J7239" s="1"/>
  <c r="I7240"/>
  <c r="J7240" s="1"/>
  <c r="I7241"/>
  <c r="J7241" s="1"/>
  <c r="I7242"/>
  <c r="J7242" s="1"/>
  <c r="I7243"/>
  <c r="J7243" s="1"/>
  <c r="I7244"/>
  <c r="J7244" s="1"/>
  <c r="I7245"/>
  <c r="J7245" s="1"/>
  <c r="I7246"/>
  <c r="J7246" s="1"/>
  <c r="I7247"/>
  <c r="J7247" s="1"/>
  <c r="I7248"/>
  <c r="J7248" s="1"/>
  <c r="I7249"/>
  <c r="J7249" s="1"/>
  <c r="I7250"/>
  <c r="J7250" s="1"/>
  <c r="I7251"/>
  <c r="J7251" s="1"/>
  <c r="I7252"/>
  <c r="J7252" s="1"/>
  <c r="I7253"/>
  <c r="J7253" s="1"/>
  <c r="I7254"/>
  <c r="J7254" s="1"/>
  <c r="I7255"/>
  <c r="J7255" s="1"/>
  <c r="I7256"/>
  <c r="J7256" s="1"/>
  <c r="I7257"/>
  <c r="J7257" s="1"/>
  <c r="I7258"/>
  <c r="J7258" s="1"/>
  <c r="I7259"/>
  <c r="J7259" s="1"/>
  <c r="I7260"/>
  <c r="J7260" s="1"/>
  <c r="I7261"/>
  <c r="J7261" s="1"/>
  <c r="I7262"/>
  <c r="J7262" s="1"/>
  <c r="I7263"/>
  <c r="J7263" s="1"/>
  <c r="I7264"/>
  <c r="J7264" s="1"/>
  <c r="I7265"/>
  <c r="J7265" s="1"/>
  <c r="I7266"/>
  <c r="J7266" s="1"/>
  <c r="I7267"/>
  <c r="J7267" s="1"/>
  <c r="I7268"/>
  <c r="J7268" s="1"/>
  <c r="I7269"/>
  <c r="J7269" s="1"/>
  <c r="I7270"/>
  <c r="J7270" s="1"/>
  <c r="I7271"/>
  <c r="J7271" s="1"/>
  <c r="I7272"/>
  <c r="J7272" s="1"/>
  <c r="I7273"/>
  <c r="J7273" s="1"/>
  <c r="I7274"/>
  <c r="J7274" s="1"/>
  <c r="I7275"/>
  <c r="J7275" s="1"/>
  <c r="I7276"/>
  <c r="J7276" s="1"/>
  <c r="I7277"/>
  <c r="J7277" s="1"/>
  <c r="I7278"/>
  <c r="J7278" s="1"/>
  <c r="I7279"/>
  <c r="J7279" s="1"/>
  <c r="I7280"/>
  <c r="J7280" s="1"/>
  <c r="I7281"/>
  <c r="J7281" s="1"/>
  <c r="I7282"/>
  <c r="J7282" s="1"/>
  <c r="I7283"/>
  <c r="J7283" s="1"/>
  <c r="I7284"/>
  <c r="J7284" s="1"/>
  <c r="I7285"/>
  <c r="J7285" s="1"/>
  <c r="I7286"/>
  <c r="J7286" s="1"/>
  <c r="I7287"/>
  <c r="J7287" s="1"/>
  <c r="I7288"/>
  <c r="J7288" s="1"/>
  <c r="I7289"/>
  <c r="J7289" s="1"/>
  <c r="I7290"/>
  <c r="J7290" s="1"/>
  <c r="I7291"/>
  <c r="J7291" s="1"/>
  <c r="I7292"/>
  <c r="J7292" s="1"/>
  <c r="I7293"/>
  <c r="J7293" s="1"/>
  <c r="I7294"/>
  <c r="J7294" s="1"/>
  <c r="I7295"/>
  <c r="J7295" s="1"/>
  <c r="I7296"/>
  <c r="J7296" s="1"/>
  <c r="I7297"/>
  <c r="J7297" s="1"/>
  <c r="I7298"/>
  <c r="J7298" s="1"/>
  <c r="I7299"/>
  <c r="J7299" s="1"/>
  <c r="I7300"/>
  <c r="J7300" s="1"/>
  <c r="I7301"/>
  <c r="J7301" s="1"/>
  <c r="I7302"/>
  <c r="J7302" s="1"/>
  <c r="I7303"/>
  <c r="J7303" s="1"/>
  <c r="I7304"/>
  <c r="J7304" s="1"/>
  <c r="I7305"/>
  <c r="J7305" s="1"/>
  <c r="I7306"/>
  <c r="J7306" s="1"/>
  <c r="I7307"/>
  <c r="J7307" s="1"/>
  <c r="I7308"/>
  <c r="J7308" s="1"/>
  <c r="I7309"/>
  <c r="J7309" s="1"/>
  <c r="I7310"/>
  <c r="J7310" s="1"/>
  <c r="I7311"/>
  <c r="J7311" s="1"/>
  <c r="I7312"/>
  <c r="J7312" s="1"/>
  <c r="I7313"/>
  <c r="J7313" s="1"/>
  <c r="I7314"/>
  <c r="J7314" s="1"/>
  <c r="I7315"/>
  <c r="J7315" s="1"/>
  <c r="I7316"/>
  <c r="J7316" s="1"/>
  <c r="I7317"/>
  <c r="J7317" s="1"/>
  <c r="I7318"/>
  <c r="J7318" s="1"/>
  <c r="I7319"/>
  <c r="J7319" s="1"/>
  <c r="I7320"/>
  <c r="J7320" s="1"/>
  <c r="I7321"/>
  <c r="J7321" s="1"/>
  <c r="I7322"/>
  <c r="J7322" s="1"/>
  <c r="I7323"/>
  <c r="J7323" s="1"/>
  <c r="I7324"/>
  <c r="J7324" s="1"/>
  <c r="I7325"/>
  <c r="J7325" s="1"/>
  <c r="I7326"/>
  <c r="J7326" s="1"/>
  <c r="I7327"/>
  <c r="J7327" s="1"/>
  <c r="I7328"/>
  <c r="J7328" s="1"/>
  <c r="I7329"/>
  <c r="J7329" s="1"/>
  <c r="I7330"/>
  <c r="J7330" s="1"/>
  <c r="I7331"/>
  <c r="J7331" s="1"/>
  <c r="I7332"/>
  <c r="J7332" s="1"/>
  <c r="I7333"/>
  <c r="J7333" s="1"/>
  <c r="I7334"/>
  <c r="J7334" s="1"/>
  <c r="I7335"/>
  <c r="J7335" s="1"/>
  <c r="I7336"/>
  <c r="J7336" s="1"/>
  <c r="I7337"/>
  <c r="J7337" s="1"/>
  <c r="I7338"/>
  <c r="J7338" s="1"/>
  <c r="I7339"/>
  <c r="J7339" s="1"/>
  <c r="I7340"/>
  <c r="J7340" s="1"/>
  <c r="I7341"/>
  <c r="J7341" s="1"/>
  <c r="I7342"/>
  <c r="J7342" s="1"/>
  <c r="I7343"/>
  <c r="J7343" s="1"/>
  <c r="I7344"/>
  <c r="J7344" s="1"/>
  <c r="I7345"/>
  <c r="J7345" s="1"/>
  <c r="I7346"/>
  <c r="J7346" s="1"/>
  <c r="I7347"/>
  <c r="J7347" s="1"/>
  <c r="I7348"/>
  <c r="J7348" s="1"/>
  <c r="I7349"/>
  <c r="J7349" s="1"/>
  <c r="I7350"/>
  <c r="J7350" s="1"/>
  <c r="I7351"/>
  <c r="J7351" s="1"/>
  <c r="I7352"/>
  <c r="J7352" s="1"/>
  <c r="I7353"/>
  <c r="J7353" s="1"/>
  <c r="I7354"/>
  <c r="J7354" s="1"/>
  <c r="I7355"/>
  <c r="J7355" s="1"/>
  <c r="I7356"/>
  <c r="J7356" s="1"/>
  <c r="I7357"/>
  <c r="J7357" s="1"/>
  <c r="I7358"/>
  <c r="J7358" s="1"/>
  <c r="I7359"/>
  <c r="J7359" s="1"/>
  <c r="I7360"/>
  <c r="J7360" s="1"/>
  <c r="I7361"/>
  <c r="J7361" s="1"/>
  <c r="I7362"/>
  <c r="J7362" s="1"/>
  <c r="I7363"/>
  <c r="J7363" s="1"/>
  <c r="I7364"/>
  <c r="J7364" s="1"/>
  <c r="I7365"/>
  <c r="J7365" s="1"/>
  <c r="I7366"/>
  <c r="J7366" s="1"/>
  <c r="I7367"/>
  <c r="J7367" s="1"/>
  <c r="I7368"/>
  <c r="J7368" s="1"/>
  <c r="I7369"/>
  <c r="J7369" s="1"/>
  <c r="I7370"/>
  <c r="J7370" s="1"/>
  <c r="I7371"/>
  <c r="J7371" s="1"/>
  <c r="I7372"/>
  <c r="J7372" s="1"/>
  <c r="I7373"/>
  <c r="J7373" s="1"/>
  <c r="I7374"/>
  <c r="J7374" s="1"/>
  <c r="I7375"/>
  <c r="J7375" s="1"/>
  <c r="I7376"/>
  <c r="J7376" s="1"/>
  <c r="I7377"/>
  <c r="J7377" s="1"/>
  <c r="I7378"/>
  <c r="J7378" s="1"/>
  <c r="I7379"/>
  <c r="J7379" s="1"/>
  <c r="I7380"/>
  <c r="J7380" s="1"/>
  <c r="I7381"/>
  <c r="J7381" s="1"/>
  <c r="I7382"/>
  <c r="J7382" s="1"/>
  <c r="I7383"/>
  <c r="J7383" s="1"/>
  <c r="I7384"/>
  <c r="J7384" s="1"/>
  <c r="I7385"/>
  <c r="J7385" s="1"/>
  <c r="I7386"/>
  <c r="J7386" s="1"/>
  <c r="I7387"/>
  <c r="J7387" s="1"/>
  <c r="I7388"/>
  <c r="J7388" s="1"/>
  <c r="I7389"/>
  <c r="J7389" s="1"/>
  <c r="I7390"/>
  <c r="J7390" s="1"/>
  <c r="I7391"/>
  <c r="J7391" s="1"/>
  <c r="I7392"/>
  <c r="J7392" s="1"/>
  <c r="I7393"/>
  <c r="J7393" s="1"/>
  <c r="I7394"/>
  <c r="J7394" s="1"/>
  <c r="I7395"/>
  <c r="J7395" s="1"/>
  <c r="I7396"/>
  <c r="J7396" s="1"/>
  <c r="I7397"/>
  <c r="J7397" s="1"/>
  <c r="I7398"/>
  <c r="J7398" s="1"/>
  <c r="I7399"/>
  <c r="J7399" s="1"/>
  <c r="I7400"/>
  <c r="J7400" s="1"/>
  <c r="I7401"/>
  <c r="J7401" s="1"/>
  <c r="I7402"/>
  <c r="J7402" s="1"/>
  <c r="I7403"/>
  <c r="J7403" s="1"/>
  <c r="I7404"/>
  <c r="J7404" s="1"/>
  <c r="I7405"/>
  <c r="J7405" s="1"/>
  <c r="I7406"/>
  <c r="J7406" s="1"/>
  <c r="I7407"/>
  <c r="J7407" s="1"/>
  <c r="I7408"/>
  <c r="J7408" s="1"/>
  <c r="I7409"/>
  <c r="J7409" s="1"/>
  <c r="I7410"/>
  <c r="J7410" s="1"/>
  <c r="I7411"/>
  <c r="J7411" s="1"/>
  <c r="I7412"/>
  <c r="J7412" s="1"/>
  <c r="I7413"/>
  <c r="J7413" s="1"/>
  <c r="I7414"/>
  <c r="J7414" s="1"/>
  <c r="I7415"/>
  <c r="J7415" s="1"/>
  <c r="I7416"/>
  <c r="J7416" s="1"/>
  <c r="I7417"/>
  <c r="J7417" s="1"/>
  <c r="I7418"/>
  <c r="J7418" s="1"/>
  <c r="I7419"/>
  <c r="J7419" s="1"/>
  <c r="I7420"/>
  <c r="J7420" s="1"/>
  <c r="I7421"/>
  <c r="J7421" s="1"/>
  <c r="I7422"/>
  <c r="J7422" s="1"/>
  <c r="I7423"/>
  <c r="J7423" s="1"/>
  <c r="I7424"/>
  <c r="J7424" s="1"/>
  <c r="I7425"/>
  <c r="J7425" s="1"/>
  <c r="I7426"/>
  <c r="J7426" s="1"/>
  <c r="I7427"/>
  <c r="J7427" s="1"/>
  <c r="I7428"/>
  <c r="J7428" s="1"/>
  <c r="I7429"/>
  <c r="J7429" s="1"/>
  <c r="I7430"/>
  <c r="J7430" s="1"/>
  <c r="I7431"/>
  <c r="J7431" s="1"/>
  <c r="I7432"/>
  <c r="J7432" s="1"/>
  <c r="I7433"/>
  <c r="J7433" s="1"/>
  <c r="I7434"/>
  <c r="J7434" s="1"/>
  <c r="I7435"/>
  <c r="J7435" s="1"/>
  <c r="I7436"/>
  <c r="J7436" s="1"/>
  <c r="I7437"/>
  <c r="J7437" s="1"/>
  <c r="I7438"/>
  <c r="J7438" s="1"/>
  <c r="I7439"/>
  <c r="J7439" s="1"/>
  <c r="I7440"/>
  <c r="J7440" s="1"/>
  <c r="I7441"/>
  <c r="J7441" s="1"/>
  <c r="I7442"/>
  <c r="J7442" s="1"/>
  <c r="I7443"/>
  <c r="J7443" s="1"/>
  <c r="I7444"/>
  <c r="J7444" s="1"/>
  <c r="I7445"/>
  <c r="J7445" s="1"/>
  <c r="I7446"/>
  <c r="J7446" s="1"/>
  <c r="I7447"/>
  <c r="J7447" s="1"/>
  <c r="I7448"/>
  <c r="J7448" s="1"/>
  <c r="I7449"/>
  <c r="J7449" s="1"/>
  <c r="I7450"/>
  <c r="J7450" s="1"/>
  <c r="I7451"/>
  <c r="J7451" s="1"/>
  <c r="I7452"/>
  <c r="J7452" s="1"/>
  <c r="I7453"/>
  <c r="J7453" s="1"/>
  <c r="I7454"/>
  <c r="J7454" s="1"/>
  <c r="I7455"/>
  <c r="J7455" s="1"/>
  <c r="I7456"/>
  <c r="J7456" s="1"/>
  <c r="I7457"/>
  <c r="J7457" s="1"/>
  <c r="I7458"/>
  <c r="J7458" s="1"/>
  <c r="I7459"/>
  <c r="J7459" s="1"/>
  <c r="I7460"/>
  <c r="J7460" s="1"/>
  <c r="I7461"/>
  <c r="J7461" s="1"/>
  <c r="I7462"/>
  <c r="J7462" s="1"/>
  <c r="I7463"/>
  <c r="J7463" s="1"/>
  <c r="I7464"/>
  <c r="J7464" s="1"/>
  <c r="I7465"/>
  <c r="J7465" s="1"/>
  <c r="I7466"/>
  <c r="J7466" s="1"/>
  <c r="I7467"/>
  <c r="J7467" s="1"/>
  <c r="I7468"/>
  <c r="J7468" s="1"/>
  <c r="I7469"/>
  <c r="J7469" s="1"/>
  <c r="I7470"/>
  <c r="J7470" s="1"/>
  <c r="I7471"/>
  <c r="J7471" s="1"/>
  <c r="I7472"/>
  <c r="J7472" s="1"/>
  <c r="I7473"/>
  <c r="J7473" s="1"/>
  <c r="I7474"/>
  <c r="J7474" s="1"/>
  <c r="I7475"/>
  <c r="J7475" s="1"/>
  <c r="I7476"/>
  <c r="J7476" s="1"/>
  <c r="I7477"/>
  <c r="J7477" s="1"/>
  <c r="I7478"/>
  <c r="J7478" s="1"/>
  <c r="I7479"/>
  <c r="J7479" s="1"/>
  <c r="I7480"/>
  <c r="J7480" s="1"/>
  <c r="I7481"/>
  <c r="J7481" s="1"/>
  <c r="I7482"/>
  <c r="J7482" s="1"/>
  <c r="I7483"/>
  <c r="J7483" s="1"/>
  <c r="I7484"/>
  <c r="J7484" s="1"/>
  <c r="I7485"/>
  <c r="J7485" s="1"/>
  <c r="I7486"/>
  <c r="J7486" s="1"/>
  <c r="I7487"/>
  <c r="J7487" s="1"/>
  <c r="I7488"/>
  <c r="J7488" s="1"/>
  <c r="I7489"/>
  <c r="J7489" s="1"/>
  <c r="I7490"/>
  <c r="J7490" s="1"/>
  <c r="I7491"/>
  <c r="J7491" s="1"/>
  <c r="I7492"/>
  <c r="J7492" s="1"/>
  <c r="I7493"/>
  <c r="J7493" s="1"/>
  <c r="I7494"/>
  <c r="J7494" s="1"/>
  <c r="I7495"/>
  <c r="J7495" s="1"/>
  <c r="I7496"/>
  <c r="J7496" s="1"/>
  <c r="I7497"/>
  <c r="J7497" s="1"/>
  <c r="I7498"/>
  <c r="J7498" s="1"/>
  <c r="I7499"/>
  <c r="J7499" s="1"/>
  <c r="I7500"/>
  <c r="J7500" s="1"/>
  <c r="I7501"/>
  <c r="J7501" s="1"/>
  <c r="I7502"/>
  <c r="J7502" s="1"/>
  <c r="I7503"/>
  <c r="J7503" s="1"/>
  <c r="I7504"/>
  <c r="J7504" s="1"/>
  <c r="I7505"/>
  <c r="J7505" s="1"/>
  <c r="I7506"/>
  <c r="J7506" s="1"/>
  <c r="I7507"/>
  <c r="J7507" s="1"/>
  <c r="I7508"/>
  <c r="J7508" s="1"/>
  <c r="I7509"/>
  <c r="J7509" s="1"/>
  <c r="I7510"/>
  <c r="J7510" s="1"/>
  <c r="I7511"/>
  <c r="J7511" s="1"/>
  <c r="I7512"/>
  <c r="J7512" s="1"/>
  <c r="I7513"/>
  <c r="J7513" s="1"/>
  <c r="I7514"/>
  <c r="J7514" s="1"/>
  <c r="I7515"/>
  <c r="J7515" s="1"/>
  <c r="I7516"/>
  <c r="J7516" s="1"/>
  <c r="I7517"/>
  <c r="J7517" s="1"/>
  <c r="I7518"/>
  <c r="J7518" s="1"/>
  <c r="I7519"/>
  <c r="J7519" s="1"/>
  <c r="I7520"/>
  <c r="J7520" s="1"/>
  <c r="I7521"/>
  <c r="J7521" s="1"/>
  <c r="I7522"/>
  <c r="J7522" s="1"/>
  <c r="I7523"/>
  <c r="J7523" s="1"/>
  <c r="I7524"/>
  <c r="J7524" s="1"/>
  <c r="I7525"/>
  <c r="J7525" s="1"/>
  <c r="I7526"/>
  <c r="J7526" s="1"/>
  <c r="I7527"/>
  <c r="J7527" s="1"/>
  <c r="I7528"/>
  <c r="J7528" s="1"/>
  <c r="I7529"/>
  <c r="J7529" s="1"/>
  <c r="I7530"/>
  <c r="J7530" s="1"/>
  <c r="I7531"/>
  <c r="J7531" s="1"/>
  <c r="I7532"/>
  <c r="J7532" s="1"/>
  <c r="I7533"/>
  <c r="J7533" s="1"/>
  <c r="I7534"/>
  <c r="J7534" s="1"/>
  <c r="I7535"/>
  <c r="J7535" s="1"/>
  <c r="I7536"/>
  <c r="J7536" s="1"/>
  <c r="I7537"/>
  <c r="J7537" s="1"/>
  <c r="I7538"/>
  <c r="J7538" s="1"/>
  <c r="I7539"/>
  <c r="J7539" s="1"/>
  <c r="I7540"/>
  <c r="J7540" s="1"/>
  <c r="I7541"/>
  <c r="J7541" s="1"/>
  <c r="I7542"/>
  <c r="J7542" s="1"/>
  <c r="I7543"/>
  <c r="J7543" s="1"/>
  <c r="I7544"/>
  <c r="J7544" s="1"/>
  <c r="I7545"/>
  <c r="J7545" s="1"/>
  <c r="I7546"/>
  <c r="J7546" s="1"/>
  <c r="I7547"/>
  <c r="J7547" s="1"/>
  <c r="I7548"/>
  <c r="J7548" s="1"/>
  <c r="I7549"/>
  <c r="J7549" s="1"/>
  <c r="I7550"/>
  <c r="J7550" s="1"/>
  <c r="I7551"/>
  <c r="J7551" s="1"/>
  <c r="I7552"/>
  <c r="J7552" s="1"/>
  <c r="I7553"/>
  <c r="J7553" s="1"/>
  <c r="I7554"/>
  <c r="J7554" s="1"/>
  <c r="I7555"/>
  <c r="J7555" s="1"/>
  <c r="I7556"/>
  <c r="J7556" s="1"/>
  <c r="I7557"/>
  <c r="J7557" s="1"/>
  <c r="I7558"/>
  <c r="J7558" s="1"/>
  <c r="I7559"/>
  <c r="J7559" s="1"/>
  <c r="I7560"/>
  <c r="J7560" s="1"/>
  <c r="I7561"/>
  <c r="J7561" s="1"/>
  <c r="I7562"/>
  <c r="J7562" s="1"/>
  <c r="I7563"/>
  <c r="J7563" s="1"/>
  <c r="I7564"/>
  <c r="J7564" s="1"/>
  <c r="I7565"/>
  <c r="J7565" s="1"/>
  <c r="I7566"/>
  <c r="J7566" s="1"/>
  <c r="I7567"/>
  <c r="J7567" s="1"/>
  <c r="I7568"/>
  <c r="J7568" s="1"/>
  <c r="I7569"/>
  <c r="J7569" s="1"/>
  <c r="I7570"/>
  <c r="J7570" s="1"/>
  <c r="I7571"/>
  <c r="J7571" s="1"/>
  <c r="I7572"/>
  <c r="J7572" s="1"/>
  <c r="I7573"/>
  <c r="J7573" s="1"/>
  <c r="I7574"/>
  <c r="J7574" s="1"/>
  <c r="I7575"/>
  <c r="J7575" s="1"/>
  <c r="I7576"/>
  <c r="J7576" s="1"/>
  <c r="I7577"/>
  <c r="J7577" s="1"/>
  <c r="I7578"/>
  <c r="J7578" s="1"/>
  <c r="I7579"/>
  <c r="J7579" s="1"/>
  <c r="I7580"/>
  <c r="J7580" s="1"/>
  <c r="I7581"/>
  <c r="J7581" s="1"/>
  <c r="I7582"/>
  <c r="J7582" s="1"/>
  <c r="I7583"/>
  <c r="J7583" s="1"/>
  <c r="I7584"/>
  <c r="J7584" s="1"/>
  <c r="I7585"/>
  <c r="J7585" s="1"/>
  <c r="I7586"/>
  <c r="J7586" s="1"/>
  <c r="I7587"/>
  <c r="J7587" s="1"/>
  <c r="I7588"/>
  <c r="J7588" s="1"/>
  <c r="I7589"/>
  <c r="J7589" s="1"/>
  <c r="I7590"/>
  <c r="J7590" s="1"/>
  <c r="I7591"/>
  <c r="J7591" s="1"/>
  <c r="I7592"/>
  <c r="J7592" s="1"/>
  <c r="I7593"/>
  <c r="J7593" s="1"/>
  <c r="I7594"/>
  <c r="J7594" s="1"/>
  <c r="I7595"/>
  <c r="J7595" s="1"/>
  <c r="I7596"/>
  <c r="J7596" s="1"/>
  <c r="I7597"/>
  <c r="J7597" s="1"/>
  <c r="I7598"/>
  <c r="J7598" s="1"/>
  <c r="I7599"/>
  <c r="J7599" s="1"/>
  <c r="I7600"/>
  <c r="J7600" s="1"/>
  <c r="I7601"/>
  <c r="J7601" s="1"/>
  <c r="I7602"/>
  <c r="J7602" s="1"/>
  <c r="I7603"/>
  <c r="J7603" s="1"/>
  <c r="I7604"/>
  <c r="J7604" s="1"/>
  <c r="I7605"/>
  <c r="J7605" s="1"/>
  <c r="I7606"/>
  <c r="J7606" s="1"/>
  <c r="I7607"/>
  <c r="J7607" s="1"/>
  <c r="I7608"/>
  <c r="J7608" s="1"/>
  <c r="I7609"/>
  <c r="J7609" s="1"/>
  <c r="I7610"/>
  <c r="J7610" s="1"/>
  <c r="I7611"/>
  <c r="J7611" s="1"/>
  <c r="I7612"/>
  <c r="J7612" s="1"/>
  <c r="I7613"/>
  <c r="J7613" s="1"/>
  <c r="I7614"/>
  <c r="J7614" s="1"/>
  <c r="I7615"/>
  <c r="J7615" s="1"/>
  <c r="I7616"/>
  <c r="J7616" s="1"/>
  <c r="I7617"/>
  <c r="J7617" s="1"/>
  <c r="I7618"/>
  <c r="J7618" s="1"/>
  <c r="I7619"/>
  <c r="J7619" s="1"/>
  <c r="I7620"/>
  <c r="J7620" s="1"/>
  <c r="I7621"/>
  <c r="J7621" s="1"/>
  <c r="I7622"/>
  <c r="J7622" s="1"/>
  <c r="I7623"/>
  <c r="J7623" s="1"/>
  <c r="I7624"/>
  <c r="J7624" s="1"/>
  <c r="I7625"/>
  <c r="J7625" s="1"/>
  <c r="I7626"/>
  <c r="J7626" s="1"/>
  <c r="I7627"/>
  <c r="J7627" s="1"/>
  <c r="I7628"/>
  <c r="J7628" s="1"/>
  <c r="I7629"/>
  <c r="J7629" s="1"/>
  <c r="I7630"/>
  <c r="J7630" s="1"/>
  <c r="I7631"/>
  <c r="J7631" s="1"/>
  <c r="I7632"/>
  <c r="J7632" s="1"/>
  <c r="I7633"/>
  <c r="J7633" s="1"/>
  <c r="I7634"/>
  <c r="J7634" s="1"/>
  <c r="I7635"/>
  <c r="J7635" s="1"/>
  <c r="I7636"/>
  <c r="J7636" s="1"/>
  <c r="I7637"/>
  <c r="J7637" s="1"/>
  <c r="I7638"/>
  <c r="J7638" s="1"/>
  <c r="I7639"/>
  <c r="J7639" s="1"/>
  <c r="I7640"/>
  <c r="J7640" s="1"/>
  <c r="I7641"/>
  <c r="J7641" s="1"/>
  <c r="I7642"/>
  <c r="J7642" s="1"/>
  <c r="I7643"/>
  <c r="J7643" s="1"/>
  <c r="I7644"/>
  <c r="J7644" s="1"/>
  <c r="I7645"/>
  <c r="J7645" s="1"/>
  <c r="I7646"/>
  <c r="J7646" s="1"/>
  <c r="I7647"/>
  <c r="J7647" s="1"/>
  <c r="I7648"/>
  <c r="J7648" s="1"/>
  <c r="I7649"/>
  <c r="J7649" s="1"/>
  <c r="I7650"/>
  <c r="J7650" s="1"/>
  <c r="I7651"/>
  <c r="J7651" s="1"/>
  <c r="I7652"/>
  <c r="J7652" s="1"/>
  <c r="I7653"/>
  <c r="J7653" s="1"/>
  <c r="I7654"/>
  <c r="J7654" s="1"/>
  <c r="I7655"/>
  <c r="J7655" s="1"/>
  <c r="I7656"/>
  <c r="J7656" s="1"/>
  <c r="I7657"/>
  <c r="J7657" s="1"/>
  <c r="I7658"/>
  <c r="J7658" s="1"/>
  <c r="I7659"/>
  <c r="J7659" s="1"/>
  <c r="I7660"/>
  <c r="J7660" s="1"/>
  <c r="I7661"/>
  <c r="J7661" s="1"/>
  <c r="I7662"/>
  <c r="J7662" s="1"/>
  <c r="I7663"/>
  <c r="J7663" s="1"/>
  <c r="I7664"/>
  <c r="J7664" s="1"/>
  <c r="I7665"/>
  <c r="J7665" s="1"/>
  <c r="I7666"/>
  <c r="J7666" s="1"/>
  <c r="I7667"/>
  <c r="J7667" s="1"/>
  <c r="I7668"/>
  <c r="J7668" s="1"/>
  <c r="I7669"/>
  <c r="J7669" s="1"/>
  <c r="I7670"/>
  <c r="J7670" s="1"/>
  <c r="I7671"/>
  <c r="J7671" s="1"/>
  <c r="I7672"/>
  <c r="J7672" s="1"/>
  <c r="I7673"/>
  <c r="J7673" s="1"/>
  <c r="I7674"/>
  <c r="J7674" s="1"/>
  <c r="I7675"/>
  <c r="J7675" s="1"/>
  <c r="I7676"/>
  <c r="J7676" s="1"/>
  <c r="I7677"/>
  <c r="J7677" s="1"/>
  <c r="I7678"/>
  <c r="J7678" s="1"/>
  <c r="I7679"/>
  <c r="J7679" s="1"/>
  <c r="I7680"/>
  <c r="J7680" s="1"/>
  <c r="I7681"/>
  <c r="J7681" s="1"/>
  <c r="I7682"/>
  <c r="J7682" s="1"/>
  <c r="I7683"/>
  <c r="J7683" s="1"/>
  <c r="I7684"/>
  <c r="J7684" s="1"/>
  <c r="I7685"/>
  <c r="J7685" s="1"/>
  <c r="I7686"/>
  <c r="J7686" s="1"/>
  <c r="I7687"/>
  <c r="J7687" s="1"/>
  <c r="I7688"/>
  <c r="J7688" s="1"/>
  <c r="I7689"/>
  <c r="J7689" s="1"/>
  <c r="I7690"/>
  <c r="J7690" s="1"/>
  <c r="I7691"/>
  <c r="J7691" s="1"/>
  <c r="I7692"/>
  <c r="J7692" s="1"/>
  <c r="I7693"/>
  <c r="J7693" s="1"/>
  <c r="I7694"/>
  <c r="J7694" s="1"/>
  <c r="I7695"/>
  <c r="J7695" s="1"/>
  <c r="I7696"/>
  <c r="J7696" s="1"/>
  <c r="I7697"/>
  <c r="J7697" s="1"/>
  <c r="I7698"/>
  <c r="J7698" s="1"/>
  <c r="I7699"/>
  <c r="J7699" s="1"/>
  <c r="I7700"/>
  <c r="J7700" s="1"/>
  <c r="I7701"/>
  <c r="J7701" s="1"/>
  <c r="I7702"/>
  <c r="J7702" s="1"/>
  <c r="I7703"/>
  <c r="J7703" s="1"/>
  <c r="I7704"/>
  <c r="J7704" s="1"/>
  <c r="I7705"/>
  <c r="J7705" s="1"/>
  <c r="I7706"/>
  <c r="J7706" s="1"/>
  <c r="I7707"/>
  <c r="J7707" s="1"/>
  <c r="I7708"/>
  <c r="J7708" s="1"/>
  <c r="I7709"/>
  <c r="J7709" s="1"/>
  <c r="I7710"/>
  <c r="J7710" s="1"/>
  <c r="I7711"/>
  <c r="J7711" s="1"/>
  <c r="I7712"/>
  <c r="J7712" s="1"/>
  <c r="I7713"/>
  <c r="J7713" s="1"/>
  <c r="I7714"/>
  <c r="J7714" s="1"/>
  <c r="I7715"/>
  <c r="J7715" s="1"/>
  <c r="I7716"/>
  <c r="J7716" s="1"/>
  <c r="I7717"/>
  <c r="J7717" s="1"/>
  <c r="I7718"/>
  <c r="J7718" s="1"/>
  <c r="I7719"/>
  <c r="J7719" s="1"/>
  <c r="I7720"/>
  <c r="J7720" s="1"/>
  <c r="I7721"/>
  <c r="J7721" s="1"/>
  <c r="I7722"/>
  <c r="J7722" s="1"/>
  <c r="I7723"/>
  <c r="J7723" s="1"/>
  <c r="I7724"/>
  <c r="J7724" s="1"/>
  <c r="I7725"/>
  <c r="J7725" s="1"/>
  <c r="I7726"/>
  <c r="J7726" s="1"/>
  <c r="I7727"/>
  <c r="J7727" s="1"/>
  <c r="I7728"/>
  <c r="J7728" s="1"/>
  <c r="I7729"/>
  <c r="J7729" s="1"/>
  <c r="I7730"/>
  <c r="J7730" s="1"/>
  <c r="I7731"/>
  <c r="J7731" s="1"/>
  <c r="I7732"/>
  <c r="J7732" s="1"/>
  <c r="I7733"/>
  <c r="J7733" s="1"/>
  <c r="I7734"/>
  <c r="J7734" s="1"/>
  <c r="I7735"/>
  <c r="J7735" s="1"/>
  <c r="I7736"/>
  <c r="J7736" s="1"/>
  <c r="I7737"/>
  <c r="J7737" s="1"/>
  <c r="I7738"/>
  <c r="J7738" s="1"/>
  <c r="I7739"/>
  <c r="J7739" s="1"/>
  <c r="I7740"/>
  <c r="J7740" s="1"/>
  <c r="I7741"/>
  <c r="J7741" s="1"/>
  <c r="I7742"/>
  <c r="J7742" s="1"/>
  <c r="I7743"/>
  <c r="J7743" s="1"/>
  <c r="I7744"/>
  <c r="J7744" s="1"/>
  <c r="I7745"/>
  <c r="J7745" s="1"/>
  <c r="I7746"/>
  <c r="J7746" s="1"/>
  <c r="I7747"/>
  <c r="J7747" s="1"/>
  <c r="I7748"/>
  <c r="J7748" s="1"/>
  <c r="I7749"/>
  <c r="J7749" s="1"/>
  <c r="I7750"/>
  <c r="J7750" s="1"/>
  <c r="I7751"/>
  <c r="J7751" s="1"/>
  <c r="I7752"/>
  <c r="J7752" s="1"/>
  <c r="I7753"/>
  <c r="J7753" s="1"/>
  <c r="I7754"/>
  <c r="J7754" s="1"/>
  <c r="I7755"/>
  <c r="J7755" s="1"/>
  <c r="I7756"/>
  <c r="J7756" s="1"/>
  <c r="I7757"/>
  <c r="J7757" s="1"/>
  <c r="I7758"/>
  <c r="J7758" s="1"/>
  <c r="I7759"/>
  <c r="J7759" s="1"/>
  <c r="I7760"/>
  <c r="J7760" s="1"/>
  <c r="I7761"/>
  <c r="J7761" s="1"/>
  <c r="I7762"/>
  <c r="J7762" s="1"/>
  <c r="I7763"/>
  <c r="J7763" s="1"/>
  <c r="I7764"/>
  <c r="J7764" s="1"/>
  <c r="I7765"/>
  <c r="J7765" s="1"/>
  <c r="I7766"/>
  <c r="J7766" s="1"/>
  <c r="I7767"/>
  <c r="J7767" s="1"/>
  <c r="I7768"/>
  <c r="J7768" s="1"/>
  <c r="I7769"/>
  <c r="J7769" s="1"/>
  <c r="I7770"/>
  <c r="J7770" s="1"/>
  <c r="I7771"/>
  <c r="J7771" s="1"/>
  <c r="I7772"/>
  <c r="J7772" s="1"/>
  <c r="I7773"/>
  <c r="J7773" s="1"/>
  <c r="I7774"/>
  <c r="J7774" s="1"/>
  <c r="I7775"/>
  <c r="J7775" s="1"/>
  <c r="I7776"/>
  <c r="J7776" s="1"/>
  <c r="I7777"/>
  <c r="J7777" s="1"/>
  <c r="I7778"/>
  <c r="J7778" s="1"/>
  <c r="I7779"/>
  <c r="J7779" s="1"/>
  <c r="I7780"/>
  <c r="J7780" s="1"/>
  <c r="I7781"/>
  <c r="J7781" s="1"/>
  <c r="I7782"/>
  <c r="J7782" s="1"/>
  <c r="I7783"/>
  <c r="J7783" s="1"/>
  <c r="I7784"/>
  <c r="J7784" s="1"/>
  <c r="I7785"/>
  <c r="J7785" s="1"/>
  <c r="I7786"/>
  <c r="J7786" s="1"/>
  <c r="I7787"/>
  <c r="J7787" s="1"/>
  <c r="I7788"/>
  <c r="J7788" s="1"/>
  <c r="I7789"/>
  <c r="J7789" s="1"/>
  <c r="I7790"/>
  <c r="J7790" s="1"/>
  <c r="I7791"/>
  <c r="J7791" s="1"/>
  <c r="I7792"/>
  <c r="J7792" s="1"/>
  <c r="I7793"/>
  <c r="J7793" s="1"/>
  <c r="I7794"/>
  <c r="J7794" s="1"/>
  <c r="I7795"/>
  <c r="J7795" s="1"/>
  <c r="I7796"/>
  <c r="J7796" s="1"/>
  <c r="I7797"/>
  <c r="J7797" s="1"/>
  <c r="I7798"/>
  <c r="J7798" s="1"/>
  <c r="I7799"/>
  <c r="J7799" s="1"/>
  <c r="I7800"/>
  <c r="J7800" s="1"/>
  <c r="I7801"/>
  <c r="J7801" s="1"/>
  <c r="I7802"/>
  <c r="J7802" s="1"/>
  <c r="I7803"/>
  <c r="J7803" s="1"/>
  <c r="I7804"/>
  <c r="J7804" s="1"/>
  <c r="I7805"/>
  <c r="J7805" s="1"/>
  <c r="I7806"/>
  <c r="J7806" s="1"/>
  <c r="I7807"/>
  <c r="J7807" s="1"/>
  <c r="I7808"/>
  <c r="J7808" s="1"/>
  <c r="I7809"/>
  <c r="J7809" s="1"/>
  <c r="I7810"/>
  <c r="J7810" s="1"/>
  <c r="I7811"/>
  <c r="J7811" s="1"/>
  <c r="I7812"/>
  <c r="J7812" s="1"/>
  <c r="I7813"/>
  <c r="J7813" s="1"/>
  <c r="I7814"/>
  <c r="J7814" s="1"/>
  <c r="I7815"/>
  <c r="J7815" s="1"/>
  <c r="I7816"/>
  <c r="J7816" s="1"/>
  <c r="I7817"/>
  <c r="J7817" s="1"/>
  <c r="I7818"/>
  <c r="J7818" s="1"/>
  <c r="I7819"/>
  <c r="J7819" s="1"/>
  <c r="I7820"/>
  <c r="J7820" s="1"/>
  <c r="I7821"/>
  <c r="J7821" s="1"/>
  <c r="I7822"/>
  <c r="J7822" s="1"/>
  <c r="I7823"/>
  <c r="J7823" s="1"/>
  <c r="I7824"/>
  <c r="J7824" s="1"/>
  <c r="I7825"/>
  <c r="J7825" s="1"/>
  <c r="I7826"/>
  <c r="J7826" s="1"/>
  <c r="I7827"/>
  <c r="J7827" s="1"/>
  <c r="I7828"/>
  <c r="J7828" s="1"/>
  <c r="I7829"/>
  <c r="J7829" s="1"/>
  <c r="I7830"/>
  <c r="J7830" s="1"/>
  <c r="I7831"/>
  <c r="J7831" s="1"/>
  <c r="I7832"/>
  <c r="J7832" s="1"/>
  <c r="I7833"/>
  <c r="J7833" s="1"/>
  <c r="I7834"/>
  <c r="J7834" s="1"/>
  <c r="I7835"/>
  <c r="J7835" s="1"/>
  <c r="I7836"/>
  <c r="J7836" s="1"/>
  <c r="I7837"/>
  <c r="J7837" s="1"/>
  <c r="I7838"/>
  <c r="J7838" s="1"/>
  <c r="I7839"/>
  <c r="J7839" s="1"/>
  <c r="I7840"/>
  <c r="J7840" s="1"/>
  <c r="I7841"/>
  <c r="J7841" s="1"/>
  <c r="I7842"/>
  <c r="J7842" s="1"/>
  <c r="I7843"/>
  <c r="J7843" s="1"/>
  <c r="I7844"/>
  <c r="J7844" s="1"/>
  <c r="I7845"/>
  <c r="J7845" s="1"/>
  <c r="I7846"/>
  <c r="J7846" s="1"/>
  <c r="I7847"/>
  <c r="J7847" s="1"/>
  <c r="I7848"/>
  <c r="J7848" s="1"/>
  <c r="I7849"/>
  <c r="J7849" s="1"/>
  <c r="I7850"/>
  <c r="J7850" s="1"/>
  <c r="I7851"/>
  <c r="J7851" s="1"/>
  <c r="I7852"/>
  <c r="J7852" s="1"/>
  <c r="I7853"/>
  <c r="J7853" s="1"/>
  <c r="I7854"/>
  <c r="J7854" s="1"/>
  <c r="I7855"/>
  <c r="J7855" s="1"/>
  <c r="I7856"/>
  <c r="J7856" s="1"/>
  <c r="I7857"/>
  <c r="J7857" s="1"/>
  <c r="I7858"/>
  <c r="J7858" s="1"/>
  <c r="I7859"/>
  <c r="J7859" s="1"/>
  <c r="I7860"/>
  <c r="J7860" s="1"/>
  <c r="I7861"/>
  <c r="J7861" s="1"/>
  <c r="I7862"/>
  <c r="J7862" s="1"/>
  <c r="I7863"/>
  <c r="J7863" s="1"/>
  <c r="I7864"/>
  <c r="J7864" s="1"/>
  <c r="I7865"/>
  <c r="J7865" s="1"/>
  <c r="I7866"/>
  <c r="J7866" s="1"/>
  <c r="I7867"/>
  <c r="J7867" s="1"/>
  <c r="I7868"/>
  <c r="J7868" s="1"/>
  <c r="I7869"/>
  <c r="J7869" s="1"/>
  <c r="I7870"/>
  <c r="J7870" s="1"/>
  <c r="I7871"/>
  <c r="J7871" s="1"/>
  <c r="I7872"/>
  <c r="J7872" s="1"/>
  <c r="I7873"/>
  <c r="J7873" s="1"/>
  <c r="I7874"/>
  <c r="J7874" s="1"/>
  <c r="I7875"/>
  <c r="J7875" s="1"/>
  <c r="I7876"/>
  <c r="J7876" s="1"/>
  <c r="I7877"/>
  <c r="J7877" s="1"/>
  <c r="I7878"/>
  <c r="J7878" s="1"/>
  <c r="I7879"/>
  <c r="J7879" s="1"/>
  <c r="I7880"/>
  <c r="J7880" s="1"/>
  <c r="I7881"/>
  <c r="J7881" s="1"/>
  <c r="I7882"/>
  <c r="J7882" s="1"/>
  <c r="I7883"/>
  <c r="J7883" s="1"/>
  <c r="I7884"/>
  <c r="J7884" s="1"/>
  <c r="I7885"/>
  <c r="J7885" s="1"/>
  <c r="I7886"/>
  <c r="J7886" s="1"/>
  <c r="I7887"/>
  <c r="J7887" s="1"/>
  <c r="I7888"/>
  <c r="J7888" s="1"/>
  <c r="I7889"/>
  <c r="J7889" s="1"/>
  <c r="I7890"/>
  <c r="J7890" s="1"/>
  <c r="I7891"/>
  <c r="J7891" s="1"/>
  <c r="I7892"/>
  <c r="J7892" s="1"/>
  <c r="I7893"/>
  <c r="J7893" s="1"/>
  <c r="I7894"/>
  <c r="J7894" s="1"/>
  <c r="I7895"/>
  <c r="J7895" s="1"/>
  <c r="I7896"/>
  <c r="J7896" s="1"/>
  <c r="I7897"/>
  <c r="J7897" s="1"/>
  <c r="I7898"/>
  <c r="J7898" s="1"/>
  <c r="I7899"/>
  <c r="J7899" s="1"/>
  <c r="I7900"/>
  <c r="J7900" s="1"/>
  <c r="I7901"/>
  <c r="J7901" s="1"/>
  <c r="I7902"/>
  <c r="J7902" s="1"/>
  <c r="I7903"/>
  <c r="J7903" s="1"/>
  <c r="I7904"/>
  <c r="J7904" s="1"/>
  <c r="I7905"/>
  <c r="J7905" s="1"/>
  <c r="I7906"/>
  <c r="J7906" s="1"/>
  <c r="I7907"/>
  <c r="J7907" s="1"/>
  <c r="I7908"/>
  <c r="J7908" s="1"/>
  <c r="I7909"/>
  <c r="J7909" s="1"/>
  <c r="I7910"/>
  <c r="J7910" s="1"/>
  <c r="I7911"/>
  <c r="J7911" s="1"/>
  <c r="I7912"/>
  <c r="J7912" s="1"/>
  <c r="I7913"/>
  <c r="J7913" s="1"/>
  <c r="I7914"/>
  <c r="J7914" s="1"/>
  <c r="I7915"/>
  <c r="J7915" s="1"/>
  <c r="I7916"/>
  <c r="J7916" s="1"/>
  <c r="I7917"/>
  <c r="J7917" s="1"/>
  <c r="I7918"/>
  <c r="J7918" s="1"/>
  <c r="I7919"/>
  <c r="J7919" s="1"/>
  <c r="I7920"/>
  <c r="J7920" s="1"/>
  <c r="I7921"/>
  <c r="J7921" s="1"/>
  <c r="I7922"/>
  <c r="J7922" s="1"/>
  <c r="I7923"/>
  <c r="J7923" s="1"/>
  <c r="I7924"/>
  <c r="J7924" s="1"/>
  <c r="I7925"/>
  <c r="J7925" s="1"/>
  <c r="I7926"/>
  <c r="J7926" s="1"/>
  <c r="I7927"/>
  <c r="J7927" s="1"/>
  <c r="I7928"/>
  <c r="J7928" s="1"/>
  <c r="I7929"/>
  <c r="J7929" s="1"/>
  <c r="I7930"/>
  <c r="J7930" s="1"/>
  <c r="I7931"/>
  <c r="J7931" s="1"/>
  <c r="I7932"/>
  <c r="J7932" s="1"/>
  <c r="I7933"/>
  <c r="J7933" s="1"/>
  <c r="I7934"/>
  <c r="J7934" s="1"/>
  <c r="I7935"/>
  <c r="J7935" s="1"/>
  <c r="I7936"/>
  <c r="J7936" s="1"/>
  <c r="I7937"/>
  <c r="J7937" s="1"/>
  <c r="I7938"/>
  <c r="J7938" s="1"/>
  <c r="I7939"/>
  <c r="J7939" s="1"/>
  <c r="I7940"/>
  <c r="J7940" s="1"/>
  <c r="I7941"/>
  <c r="J7941" s="1"/>
  <c r="I7942"/>
  <c r="J7942" s="1"/>
  <c r="I7943"/>
  <c r="J7943" s="1"/>
  <c r="I7944"/>
  <c r="J7944" s="1"/>
  <c r="I7945"/>
  <c r="J7945" s="1"/>
  <c r="I7946"/>
  <c r="J7946" s="1"/>
  <c r="I7947"/>
  <c r="J7947" s="1"/>
  <c r="I7948"/>
  <c r="J7948" s="1"/>
  <c r="I7949"/>
  <c r="J7949" s="1"/>
  <c r="I7950"/>
  <c r="J7950" s="1"/>
  <c r="I7951"/>
  <c r="J7951" s="1"/>
  <c r="I7952"/>
  <c r="J7952" s="1"/>
  <c r="I7953"/>
  <c r="J7953" s="1"/>
  <c r="I7954"/>
  <c r="J7954" s="1"/>
  <c r="I7955"/>
  <c r="J7955" s="1"/>
  <c r="I7956"/>
  <c r="J7956" s="1"/>
  <c r="I7957"/>
  <c r="J7957" s="1"/>
  <c r="I7958"/>
  <c r="J7958" s="1"/>
  <c r="I7959"/>
  <c r="J7959" s="1"/>
  <c r="I7960"/>
  <c r="J7960" s="1"/>
  <c r="I7961"/>
  <c r="J7961" s="1"/>
  <c r="I7962"/>
  <c r="J7962" s="1"/>
  <c r="I7963"/>
  <c r="J7963" s="1"/>
  <c r="I7964"/>
  <c r="J7964" s="1"/>
  <c r="I7965"/>
  <c r="J7965" s="1"/>
  <c r="I7966"/>
  <c r="J7966" s="1"/>
  <c r="I7967"/>
  <c r="J7967" s="1"/>
  <c r="I7968"/>
  <c r="J7968" s="1"/>
  <c r="I7969"/>
  <c r="J7969" s="1"/>
  <c r="I7970"/>
  <c r="J7970" s="1"/>
  <c r="I7971"/>
  <c r="J7971" s="1"/>
  <c r="I7972"/>
  <c r="J7972" s="1"/>
  <c r="I7973"/>
  <c r="J7973" s="1"/>
  <c r="I7974"/>
  <c r="J7974" s="1"/>
  <c r="I7975"/>
  <c r="J7975" s="1"/>
  <c r="I7976"/>
  <c r="J7976" s="1"/>
  <c r="I7977"/>
  <c r="J7977" s="1"/>
  <c r="I7978"/>
  <c r="J7978" s="1"/>
  <c r="I7979"/>
  <c r="J7979" s="1"/>
  <c r="I7980"/>
  <c r="J7980" s="1"/>
  <c r="I7981"/>
  <c r="J7981" s="1"/>
  <c r="I7982"/>
  <c r="J7982" s="1"/>
  <c r="I7983"/>
  <c r="J7983" s="1"/>
  <c r="I7984"/>
  <c r="J7984" s="1"/>
  <c r="I7985"/>
  <c r="J7985" s="1"/>
  <c r="I7986"/>
  <c r="J7986" s="1"/>
  <c r="I7987"/>
  <c r="J7987" s="1"/>
  <c r="I7988"/>
  <c r="J7988" s="1"/>
  <c r="I7989"/>
  <c r="J7989" s="1"/>
  <c r="I7990"/>
  <c r="J7990" s="1"/>
  <c r="I7991"/>
  <c r="J7991" s="1"/>
  <c r="I7992"/>
  <c r="J7992" s="1"/>
  <c r="I7993"/>
  <c r="J7993" s="1"/>
  <c r="I7994"/>
  <c r="J7994" s="1"/>
  <c r="I7995"/>
  <c r="J7995" s="1"/>
  <c r="I7996"/>
  <c r="J7996" s="1"/>
  <c r="I7997"/>
  <c r="J7997" s="1"/>
  <c r="I7998"/>
  <c r="J7998" s="1"/>
  <c r="I7999"/>
  <c r="J7999" s="1"/>
  <c r="I8000"/>
  <c r="J8000" s="1"/>
  <c r="I8001"/>
  <c r="J8001" s="1"/>
  <c r="I8002"/>
  <c r="J8002" s="1"/>
  <c r="I8003"/>
  <c r="J8003" s="1"/>
  <c r="I8004"/>
  <c r="J8004" s="1"/>
  <c r="I8005"/>
  <c r="J8005" s="1"/>
  <c r="I8006"/>
  <c r="J8006" s="1"/>
  <c r="I8007"/>
  <c r="J8007" s="1"/>
  <c r="I8008"/>
  <c r="J8008" s="1"/>
  <c r="I8009"/>
  <c r="J8009" s="1"/>
  <c r="I8010"/>
  <c r="J8010" s="1"/>
  <c r="I8011"/>
  <c r="J8011" s="1"/>
  <c r="I8012"/>
  <c r="J8012" s="1"/>
  <c r="I8013"/>
  <c r="J8013" s="1"/>
  <c r="I8014"/>
  <c r="J8014" s="1"/>
  <c r="I8015"/>
  <c r="J8015" s="1"/>
  <c r="I8016"/>
  <c r="J8016" s="1"/>
  <c r="I8017"/>
  <c r="J8017" s="1"/>
  <c r="I8018"/>
  <c r="J8018" s="1"/>
  <c r="I8019"/>
  <c r="J8019" s="1"/>
  <c r="I8020"/>
  <c r="J8020" s="1"/>
  <c r="I8021"/>
  <c r="J8021" s="1"/>
  <c r="I8022"/>
  <c r="J8022" s="1"/>
  <c r="I8023"/>
  <c r="J8023" s="1"/>
  <c r="I8024"/>
  <c r="J8024" s="1"/>
  <c r="I8025"/>
  <c r="J8025" s="1"/>
  <c r="I8026"/>
  <c r="J8026" s="1"/>
  <c r="I8027"/>
  <c r="J8027" s="1"/>
  <c r="I8028"/>
  <c r="J8028" s="1"/>
  <c r="I8029"/>
  <c r="J8029" s="1"/>
  <c r="I8030"/>
  <c r="J8030" s="1"/>
  <c r="I8031"/>
  <c r="J8031" s="1"/>
  <c r="I8032"/>
  <c r="J8032" s="1"/>
  <c r="I8033"/>
  <c r="J8033" s="1"/>
  <c r="I8034"/>
  <c r="J8034" s="1"/>
  <c r="I8035"/>
  <c r="J8035" s="1"/>
  <c r="I8036"/>
  <c r="J8036" s="1"/>
  <c r="I8037"/>
  <c r="J8037" s="1"/>
  <c r="I8038"/>
  <c r="J8038" s="1"/>
  <c r="I8039"/>
  <c r="J8039" s="1"/>
  <c r="I8040"/>
  <c r="J8040" s="1"/>
  <c r="I8041"/>
  <c r="J8041" s="1"/>
  <c r="I8042"/>
  <c r="J8042" s="1"/>
  <c r="I8043"/>
  <c r="J8043" s="1"/>
  <c r="I8044"/>
  <c r="J8044" s="1"/>
  <c r="I8045"/>
  <c r="J8045" s="1"/>
  <c r="I8046"/>
  <c r="J8046" s="1"/>
  <c r="I8047"/>
  <c r="J8047" s="1"/>
  <c r="I8048"/>
  <c r="J8048" s="1"/>
  <c r="I8049"/>
  <c r="J8049" s="1"/>
  <c r="I8050"/>
  <c r="J8050" s="1"/>
  <c r="I8051"/>
  <c r="J8051" s="1"/>
  <c r="I8052"/>
  <c r="J8052" s="1"/>
  <c r="I8053"/>
  <c r="J8053" s="1"/>
  <c r="I8054"/>
  <c r="J8054" s="1"/>
  <c r="I8055"/>
  <c r="J8055" s="1"/>
  <c r="I8056"/>
  <c r="J8056" s="1"/>
  <c r="I8057"/>
  <c r="J8057" s="1"/>
  <c r="I8058"/>
  <c r="J8058" s="1"/>
  <c r="I8059"/>
  <c r="J8059" s="1"/>
  <c r="I8060"/>
  <c r="J8060" s="1"/>
  <c r="I8061"/>
  <c r="J8061" s="1"/>
  <c r="I8062"/>
  <c r="J8062" s="1"/>
  <c r="I8063"/>
  <c r="J8063" s="1"/>
  <c r="I8064"/>
  <c r="J8064" s="1"/>
  <c r="I8065"/>
  <c r="J8065" s="1"/>
  <c r="I8066"/>
  <c r="J8066" s="1"/>
  <c r="I8067"/>
  <c r="J8067" s="1"/>
  <c r="I8068"/>
  <c r="J8068" s="1"/>
  <c r="I8069"/>
  <c r="J8069" s="1"/>
  <c r="I8070"/>
  <c r="J8070" s="1"/>
  <c r="I8071"/>
  <c r="J8071" s="1"/>
  <c r="I8072"/>
  <c r="J8072" s="1"/>
  <c r="I8073"/>
  <c r="J8073" s="1"/>
  <c r="I8074"/>
  <c r="J8074" s="1"/>
  <c r="I8075"/>
  <c r="J8075" s="1"/>
  <c r="I8076"/>
  <c r="J8076" s="1"/>
  <c r="I8077"/>
  <c r="J8077" s="1"/>
  <c r="I8078"/>
  <c r="J8078" s="1"/>
  <c r="I8079"/>
  <c r="J8079" s="1"/>
  <c r="I8080"/>
  <c r="J8080" s="1"/>
  <c r="I8081"/>
  <c r="J8081" s="1"/>
  <c r="I8082"/>
  <c r="J8082" s="1"/>
  <c r="I8083"/>
  <c r="J8083" s="1"/>
  <c r="I8084"/>
  <c r="J8084" s="1"/>
  <c r="I8085"/>
  <c r="J8085" s="1"/>
  <c r="I8086"/>
  <c r="J8086" s="1"/>
  <c r="I8087"/>
  <c r="J8087" s="1"/>
  <c r="I8088"/>
  <c r="J8088" s="1"/>
  <c r="I8089"/>
  <c r="J8089" s="1"/>
  <c r="I8090"/>
  <c r="J8090" s="1"/>
  <c r="I8091"/>
  <c r="J8091" s="1"/>
  <c r="I8092"/>
  <c r="J8092" s="1"/>
  <c r="I8093"/>
  <c r="J8093" s="1"/>
  <c r="I8094"/>
  <c r="J8094" s="1"/>
  <c r="I8095"/>
  <c r="J8095" s="1"/>
  <c r="I8096"/>
  <c r="J8096" s="1"/>
  <c r="I8097"/>
  <c r="J8097" s="1"/>
  <c r="I8098"/>
  <c r="J8098" s="1"/>
  <c r="I8099"/>
  <c r="J8099" s="1"/>
  <c r="I8100"/>
  <c r="J8100" s="1"/>
  <c r="I8101"/>
  <c r="J8101" s="1"/>
  <c r="I8102"/>
  <c r="J8102" s="1"/>
  <c r="I8103"/>
  <c r="J8103" s="1"/>
  <c r="I8104"/>
  <c r="J8104" s="1"/>
  <c r="I8105"/>
  <c r="J8105" s="1"/>
  <c r="I8106"/>
  <c r="J8106" s="1"/>
  <c r="I8107"/>
  <c r="J8107" s="1"/>
  <c r="I8108"/>
  <c r="J8108" s="1"/>
  <c r="I8109"/>
  <c r="J8109" s="1"/>
  <c r="I8110"/>
  <c r="J8110" s="1"/>
  <c r="I8111"/>
  <c r="J8111" s="1"/>
  <c r="I8112"/>
  <c r="J8112" s="1"/>
  <c r="I8113"/>
  <c r="J8113" s="1"/>
  <c r="I8114"/>
  <c r="J8114" s="1"/>
  <c r="I8115"/>
  <c r="J8115" s="1"/>
  <c r="I8116"/>
  <c r="J8116" s="1"/>
  <c r="I8117"/>
  <c r="J8117" s="1"/>
  <c r="I8118"/>
  <c r="J8118" s="1"/>
  <c r="I8119"/>
  <c r="J8119" s="1"/>
  <c r="I8120"/>
  <c r="J8120" s="1"/>
  <c r="I8121"/>
  <c r="J8121" s="1"/>
  <c r="I8122"/>
  <c r="J8122" s="1"/>
  <c r="I8123"/>
  <c r="J8123" s="1"/>
  <c r="I8124"/>
  <c r="J8124" s="1"/>
  <c r="I8125"/>
  <c r="J8125" s="1"/>
  <c r="I8126"/>
  <c r="J8126" s="1"/>
  <c r="I8127"/>
  <c r="J8127" s="1"/>
  <c r="I8128"/>
  <c r="J8128" s="1"/>
  <c r="I8129"/>
  <c r="J8129" s="1"/>
  <c r="I8130"/>
  <c r="J8130" s="1"/>
  <c r="I8131"/>
  <c r="J8131" s="1"/>
  <c r="I8132"/>
  <c r="J8132" s="1"/>
  <c r="I8133"/>
  <c r="J8133" s="1"/>
  <c r="I8134"/>
  <c r="J8134" s="1"/>
  <c r="I8135"/>
  <c r="J8135" s="1"/>
  <c r="I8136"/>
  <c r="J8136" s="1"/>
  <c r="I8137"/>
  <c r="J8137" s="1"/>
  <c r="I8138"/>
  <c r="J8138" s="1"/>
  <c r="I8139"/>
  <c r="J8139" s="1"/>
  <c r="I8140"/>
  <c r="J8140" s="1"/>
  <c r="I8141"/>
  <c r="J8141" s="1"/>
  <c r="I8142"/>
  <c r="J8142" s="1"/>
  <c r="I8143"/>
  <c r="J8143" s="1"/>
  <c r="I8144"/>
  <c r="J8144" s="1"/>
  <c r="I8145"/>
  <c r="J8145" s="1"/>
  <c r="I8146"/>
  <c r="J8146" s="1"/>
  <c r="I8147"/>
  <c r="J8147" s="1"/>
  <c r="I8148"/>
  <c r="J8148" s="1"/>
  <c r="I8149"/>
  <c r="J8149" s="1"/>
  <c r="I8150"/>
  <c r="J8150" s="1"/>
  <c r="I8151"/>
  <c r="J8151" s="1"/>
  <c r="I8152"/>
  <c r="J8152" s="1"/>
  <c r="I8153"/>
  <c r="J8153" s="1"/>
  <c r="I8154"/>
  <c r="J8154" s="1"/>
  <c r="I8155"/>
  <c r="J8155" s="1"/>
  <c r="I8156"/>
  <c r="J8156" s="1"/>
  <c r="I8157"/>
  <c r="J8157" s="1"/>
  <c r="I8158"/>
  <c r="J8158" s="1"/>
  <c r="I8159"/>
  <c r="J8159" s="1"/>
  <c r="I8160"/>
  <c r="J8160" s="1"/>
  <c r="I8161"/>
  <c r="J8161" s="1"/>
  <c r="I8162"/>
  <c r="J8162" s="1"/>
  <c r="I8163"/>
  <c r="J8163" s="1"/>
  <c r="I8164"/>
  <c r="J8164" s="1"/>
  <c r="I8165"/>
  <c r="J8165" s="1"/>
  <c r="I8166"/>
  <c r="J8166" s="1"/>
  <c r="I8167"/>
  <c r="J8167" s="1"/>
  <c r="I8168"/>
  <c r="J8168" s="1"/>
  <c r="I8169"/>
  <c r="J8169" s="1"/>
  <c r="I8170"/>
  <c r="J8170" s="1"/>
  <c r="I8171"/>
  <c r="J8171" s="1"/>
  <c r="I8172"/>
  <c r="J8172" s="1"/>
  <c r="I8173"/>
  <c r="J8173" s="1"/>
  <c r="I8174"/>
  <c r="J8174" s="1"/>
  <c r="I8175"/>
  <c r="J8175" s="1"/>
  <c r="I8176"/>
  <c r="J8176" s="1"/>
  <c r="I8177"/>
  <c r="J8177" s="1"/>
  <c r="I8178"/>
  <c r="J8178" s="1"/>
  <c r="I8179"/>
  <c r="J8179" s="1"/>
  <c r="I8180"/>
  <c r="J8180" s="1"/>
  <c r="I8181"/>
  <c r="J8181" s="1"/>
  <c r="I8182"/>
  <c r="J8182" s="1"/>
  <c r="I8183"/>
  <c r="J8183" s="1"/>
  <c r="I8184"/>
  <c r="J8184" s="1"/>
  <c r="I8185"/>
  <c r="J8185" s="1"/>
  <c r="I8186"/>
  <c r="J8186" s="1"/>
  <c r="I8187"/>
  <c r="J8187" s="1"/>
  <c r="I8188"/>
  <c r="J8188" s="1"/>
  <c r="I8189"/>
  <c r="J8189" s="1"/>
  <c r="I8190"/>
  <c r="J8190" s="1"/>
  <c r="I8191"/>
  <c r="J8191" s="1"/>
  <c r="I8192"/>
  <c r="J8192" s="1"/>
  <c r="I8193"/>
  <c r="J8193" s="1"/>
  <c r="I8194"/>
  <c r="J8194" s="1"/>
  <c r="I8195"/>
  <c r="J8195" s="1"/>
  <c r="I8196"/>
  <c r="J8196" s="1"/>
  <c r="I8197"/>
  <c r="J8197" s="1"/>
  <c r="I8198"/>
  <c r="J8198" s="1"/>
  <c r="I8199"/>
  <c r="J8199" s="1"/>
  <c r="I8200"/>
  <c r="J8200" s="1"/>
  <c r="I8201"/>
  <c r="J8201" s="1"/>
  <c r="I8202"/>
  <c r="J8202" s="1"/>
  <c r="I8203"/>
  <c r="J8203" s="1"/>
  <c r="I8204"/>
  <c r="J8204" s="1"/>
  <c r="I8205"/>
  <c r="J8205" s="1"/>
  <c r="I8206"/>
  <c r="J8206" s="1"/>
  <c r="I8207"/>
  <c r="J8207" s="1"/>
  <c r="I8208"/>
  <c r="J8208" s="1"/>
  <c r="I8209"/>
  <c r="J8209" s="1"/>
  <c r="I8210"/>
  <c r="J8210" s="1"/>
  <c r="I8211"/>
  <c r="J8211" s="1"/>
  <c r="I8212"/>
  <c r="J8212" s="1"/>
  <c r="I8213"/>
  <c r="J8213" s="1"/>
  <c r="I8214"/>
  <c r="J8214" s="1"/>
  <c r="I8215"/>
  <c r="J8215" s="1"/>
  <c r="I8216"/>
  <c r="J8216" s="1"/>
  <c r="I8217"/>
  <c r="J8217" s="1"/>
  <c r="I8218"/>
  <c r="J8218" s="1"/>
  <c r="I8219"/>
  <c r="J8219" s="1"/>
  <c r="I8220"/>
  <c r="J8220" s="1"/>
  <c r="I8221"/>
  <c r="J8221" s="1"/>
  <c r="I8222"/>
  <c r="J8222" s="1"/>
  <c r="I8223"/>
  <c r="J8223" s="1"/>
  <c r="I8224"/>
  <c r="J8224" s="1"/>
  <c r="I8225"/>
  <c r="J8225" s="1"/>
  <c r="I8226"/>
  <c r="J8226" s="1"/>
  <c r="I8227"/>
  <c r="J8227" s="1"/>
  <c r="I8228"/>
  <c r="J8228" s="1"/>
  <c r="I8229"/>
  <c r="J8229" s="1"/>
  <c r="I8230"/>
  <c r="J8230" s="1"/>
  <c r="I8231"/>
  <c r="J8231" s="1"/>
  <c r="I8232"/>
  <c r="J8232" s="1"/>
  <c r="I8233"/>
  <c r="J8233" s="1"/>
  <c r="I8234"/>
  <c r="J8234" s="1"/>
  <c r="I8235"/>
  <c r="J8235" s="1"/>
  <c r="I8236"/>
  <c r="J8236" s="1"/>
  <c r="I8237"/>
  <c r="J8237" s="1"/>
  <c r="I8238"/>
  <c r="J8238" s="1"/>
  <c r="I8239"/>
  <c r="J8239" s="1"/>
  <c r="I8240"/>
  <c r="J8240" s="1"/>
  <c r="I8241"/>
  <c r="J8241" s="1"/>
  <c r="I8242"/>
  <c r="J8242" s="1"/>
  <c r="I8243"/>
  <c r="J8243" s="1"/>
  <c r="I8244"/>
  <c r="J8244" s="1"/>
  <c r="I8245"/>
  <c r="J8245" s="1"/>
  <c r="I8246"/>
  <c r="J8246" s="1"/>
  <c r="I8247"/>
  <c r="J8247" s="1"/>
  <c r="I8248"/>
  <c r="J8248" s="1"/>
  <c r="I8249"/>
  <c r="J8249" s="1"/>
  <c r="I8250"/>
  <c r="J8250" s="1"/>
  <c r="I8251"/>
  <c r="J8251" s="1"/>
  <c r="I8252"/>
  <c r="J8252" s="1"/>
  <c r="I8253"/>
  <c r="J8253" s="1"/>
  <c r="I8254"/>
  <c r="J8254" s="1"/>
  <c r="I8255"/>
  <c r="J8255" s="1"/>
  <c r="I8256"/>
  <c r="J8256" s="1"/>
  <c r="I8257"/>
  <c r="J8257" s="1"/>
  <c r="I8258"/>
  <c r="J8258" s="1"/>
  <c r="I8259"/>
  <c r="J8259" s="1"/>
  <c r="I8260"/>
  <c r="J8260" s="1"/>
  <c r="I8261"/>
  <c r="J8261" s="1"/>
  <c r="I8262"/>
  <c r="J8262" s="1"/>
  <c r="I8263"/>
  <c r="J8263" s="1"/>
  <c r="I8264"/>
  <c r="J8264" s="1"/>
  <c r="I8265"/>
  <c r="J8265" s="1"/>
  <c r="I8266"/>
  <c r="J8266" s="1"/>
  <c r="I8267"/>
  <c r="J8267" s="1"/>
  <c r="I8268"/>
  <c r="J8268" s="1"/>
  <c r="I8269"/>
  <c r="J8269" s="1"/>
  <c r="I8270"/>
  <c r="J8270" s="1"/>
  <c r="I8271"/>
  <c r="J8271" s="1"/>
  <c r="I8272"/>
  <c r="J8272" s="1"/>
  <c r="I8273"/>
  <c r="J8273" s="1"/>
  <c r="I8274"/>
  <c r="J8274" s="1"/>
  <c r="I8275"/>
  <c r="J8275" s="1"/>
  <c r="I8276"/>
  <c r="J8276" s="1"/>
  <c r="I8277"/>
  <c r="J8277" s="1"/>
  <c r="I8278"/>
  <c r="J8278" s="1"/>
  <c r="I8279"/>
  <c r="J8279" s="1"/>
  <c r="I8280"/>
  <c r="J8280" s="1"/>
  <c r="I8281"/>
  <c r="J8281" s="1"/>
  <c r="I8282"/>
  <c r="J8282" s="1"/>
  <c r="I8283"/>
  <c r="J8283" s="1"/>
  <c r="I8284"/>
  <c r="J8284" s="1"/>
  <c r="I8285"/>
  <c r="J8285" s="1"/>
  <c r="I8286"/>
  <c r="J8286" s="1"/>
  <c r="I8287"/>
  <c r="J8287" s="1"/>
  <c r="I8288"/>
  <c r="J8288" s="1"/>
  <c r="I8289"/>
  <c r="J8289" s="1"/>
  <c r="I8290"/>
  <c r="J8290" s="1"/>
  <c r="I8291"/>
  <c r="J8291" s="1"/>
  <c r="I8292"/>
  <c r="J8292" s="1"/>
  <c r="I8293"/>
  <c r="J8293" s="1"/>
  <c r="I8294"/>
  <c r="J8294" s="1"/>
  <c r="I8295"/>
  <c r="J8295" s="1"/>
  <c r="I8296"/>
  <c r="J8296" s="1"/>
  <c r="I8297"/>
  <c r="J8297" s="1"/>
  <c r="I8298"/>
  <c r="J8298" s="1"/>
  <c r="I8299"/>
  <c r="J8299" s="1"/>
  <c r="I8300"/>
  <c r="J8300" s="1"/>
  <c r="I8301"/>
  <c r="J8301" s="1"/>
  <c r="I8302"/>
  <c r="J8302" s="1"/>
  <c r="I8303"/>
  <c r="J8303" s="1"/>
  <c r="I8304"/>
  <c r="J8304" s="1"/>
  <c r="I8305"/>
  <c r="J8305" s="1"/>
  <c r="I8306"/>
  <c r="J8306" s="1"/>
  <c r="I8307"/>
  <c r="J8307" s="1"/>
  <c r="I8308"/>
  <c r="J8308" s="1"/>
  <c r="I8309"/>
  <c r="J8309" s="1"/>
  <c r="I8310"/>
  <c r="J8310" s="1"/>
  <c r="I8311"/>
  <c r="J8311" s="1"/>
  <c r="I8312"/>
  <c r="J8312" s="1"/>
  <c r="I8313"/>
  <c r="J8313" s="1"/>
  <c r="I8314"/>
  <c r="J8314" s="1"/>
  <c r="I8315"/>
  <c r="J8315" s="1"/>
  <c r="I8316"/>
  <c r="J8316" s="1"/>
  <c r="I8317"/>
  <c r="J8317" s="1"/>
  <c r="I8318"/>
  <c r="J8318" s="1"/>
  <c r="I8319"/>
  <c r="J8319" s="1"/>
  <c r="I8320"/>
  <c r="J8320" s="1"/>
  <c r="I8321"/>
  <c r="J8321" s="1"/>
  <c r="I8322"/>
  <c r="J8322" s="1"/>
  <c r="I8323"/>
  <c r="J8323" s="1"/>
  <c r="I8324"/>
  <c r="J8324" s="1"/>
  <c r="I8325"/>
  <c r="J8325" s="1"/>
  <c r="I8326"/>
  <c r="J8326" s="1"/>
  <c r="I8327"/>
  <c r="J8327" s="1"/>
  <c r="I8328"/>
  <c r="J8328" s="1"/>
  <c r="I8329"/>
  <c r="J8329" s="1"/>
  <c r="I8330"/>
  <c r="J8330" s="1"/>
  <c r="I8331"/>
  <c r="J8331" s="1"/>
  <c r="I8332"/>
  <c r="J8332" s="1"/>
  <c r="I8333"/>
  <c r="J8333" s="1"/>
  <c r="I8334"/>
  <c r="J8334" s="1"/>
  <c r="I8335"/>
  <c r="J8335" s="1"/>
  <c r="I8336"/>
  <c r="J8336" s="1"/>
  <c r="I8337"/>
  <c r="J8337" s="1"/>
  <c r="I8338"/>
  <c r="J8338" s="1"/>
  <c r="I8339"/>
  <c r="J8339" s="1"/>
  <c r="I8340"/>
  <c r="J8340" s="1"/>
  <c r="I8341"/>
  <c r="J8341" s="1"/>
  <c r="I8342"/>
  <c r="J8342" s="1"/>
  <c r="I8343"/>
  <c r="J8343" s="1"/>
  <c r="I8344"/>
  <c r="J8344" s="1"/>
  <c r="I8345"/>
  <c r="J8345" s="1"/>
  <c r="I8346"/>
  <c r="J8346" s="1"/>
  <c r="I8347"/>
  <c r="J8347" s="1"/>
  <c r="I8348"/>
  <c r="J8348" s="1"/>
  <c r="I8349"/>
  <c r="J8349" s="1"/>
  <c r="I8350"/>
  <c r="J8350" s="1"/>
  <c r="I8351"/>
  <c r="J8351" s="1"/>
  <c r="I8352"/>
  <c r="J8352" s="1"/>
  <c r="I8353"/>
  <c r="J8353" s="1"/>
  <c r="I8354"/>
  <c r="J8354" s="1"/>
  <c r="I8355"/>
  <c r="J8355" s="1"/>
  <c r="I8356"/>
  <c r="J8356" s="1"/>
  <c r="I8357"/>
  <c r="J8357" s="1"/>
  <c r="I8358"/>
  <c r="J8358" s="1"/>
  <c r="I8359"/>
  <c r="J8359" s="1"/>
  <c r="I8360"/>
  <c r="J8360" s="1"/>
  <c r="I8361"/>
  <c r="J8361" s="1"/>
  <c r="I8362"/>
  <c r="J8362" s="1"/>
  <c r="I8363"/>
  <c r="J8363" s="1"/>
  <c r="I8364"/>
  <c r="J8364" s="1"/>
  <c r="I8365"/>
  <c r="J8365" s="1"/>
  <c r="I8366"/>
  <c r="J8366" s="1"/>
  <c r="I8367"/>
  <c r="J8367" s="1"/>
  <c r="I8368"/>
  <c r="J8368" s="1"/>
  <c r="I8369"/>
  <c r="J8369" s="1"/>
  <c r="I8370"/>
  <c r="J8370" s="1"/>
  <c r="I8371"/>
  <c r="J8371" s="1"/>
  <c r="I8372"/>
  <c r="J8372" s="1"/>
  <c r="I8373"/>
  <c r="J8373" s="1"/>
  <c r="I8374"/>
  <c r="J8374" s="1"/>
  <c r="I8375"/>
  <c r="J8375" s="1"/>
  <c r="I8376"/>
  <c r="J8376" s="1"/>
  <c r="I8377"/>
  <c r="J8377" s="1"/>
  <c r="I8378"/>
  <c r="J8378" s="1"/>
  <c r="I8379"/>
  <c r="J8379" s="1"/>
  <c r="I8380"/>
  <c r="J8380" s="1"/>
  <c r="I8381"/>
  <c r="J8381" s="1"/>
  <c r="I8382"/>
  <c r="J8382" s="1"/>
  <c r="I8383"/>
  <c r="J8383" s="1"/>
  <c r="I8384"/>
  <c r="J8384" s="1"/>
  <c r="I8385"/>
  <c r="J8385" s="1"/>
  <c r="I8386"/>
  <c r="J8386" s="1"/>
  <c r="I8387"/>
  <c r="J8387" s="1"/>
  <c r="I8388"/>
  <c r="J8388" s="1"/>
  <c r="I8389"/>
  <c r="J8389" s="1"/>
  <c r="I8390"/>
  <c r="J8390" s="1"/>
  <c r="I8391"/>
  <c r="J8391" s="1"/>
  <c r="I8392"/>
  <c r="J8392" s="1"/>
  <c r="I8393"/>
  <c r="J8393" s="1"/>
  <c r="I8394"/>
  <c r="J8394" s="1"/>
  <c r="I8395"/>
  <c r="J8395" s="1"/>
  <c r="I8396"/>
  <c r="J8396" s="1"/>
  <c r="I8397"/>
  <c r="J8397" s="1"/>
  <c r="I8398"/>
  <c r="J8398" s="1"/>
  <c r="I8399"/>
  <c r="J8399" s="1"/>
  <c r="I8400"/>
  <c r="J8400" s="1"/>
  <c r="I8401"/>
  <c r="J8401" s="1"/>
  <c r="I8402"/>
  <c r="J8402" s="1"/>
  <c r="I8403"/>
  <c r="J8403" s="1"/>
  <c r="I8404"/>
  <c r="J8404" s="1"/>
  <c r="I8405"/>
  <c r="J8405" s="1"/>
  <c r="I8406"/>
  <c r="J8406" s="1"/>
  <c r="I8407"/>
  <c r="J8407" s="1"/>
  <c r="I8408"/>
  <c r="J8408" s="1"/>
  <c r="I8409"/>
  <c r="J8409" s="1"/>
  <c r="I8410"/>
  <c r="J8410" s="1"/>
  <c r="I8411"/>
  <c r="J8411" s="1"/>
  <c r="I8412"/>
  <c r="J8412" s="1"/>
  <c r="I8413"/>
  <c r="J8413" s="1"/>
  <c r="I8414"/>
  <c r="J8414" s="1"/>
  <c r="I8415"/>
  <c r="J8415" s="1"/>
  <c r="I8416"/>
  <c r="J8416" s="1"/>
  <c r="I8417"/>
  <c r="J8417" s="1"/>
  <c r="I8418"/>
  <c r="J8418" s="1"/>
  <c r="I8419"/>
  <c r="J8419" s="1"/>
  <c r="I8420"/>
  <c r="J8420" s="1"/>
  <c r="I8421"/>
  <c r="J8421" s="1"/>
  <c r="I8422"/>
  <c r="J8422" s="1"/>
  <c r="I8423"/>
  <c r="J8423" s="1"/>
  <c r="I8424"/>
  <c r="J8424" s="1"/>
  <c r="I8425"/>
  <c r="J8425" s="1"/>
  <c r="I8426"/>
  <c r="J8426" s="1"/>
  <c r="I8427"/>
  <c r="J8427" s="1"/>
  <c r="I8428"/>
  <c r="J8428" s="1"/>
  <c r="I8429"/>
  <c r="J8429" s="1"/>
  <c r="I8430"/>
  <c r="J8430" s="1"/>
  <c r="I8431"/>
  <c r="J8431" s="1"/>
  <c r="I8432"/>
  <c r="J8432" s="1"/>
  <c r="I8433"/>
  <c r="J8433" s="1"/>
  <c r="I8434"/>
  <c r="J8434" s="1"/>
  <c r="I8435"/>
  <c r="J8435" s="1"/>
  <c r="I8436"/>
  <c r="J8436" s="1"/>
  <c r="I8437"/>
  <c r="J8437" s="1"/>
  <c r="I8438"/>
  <c r="J8438" s="1"/>
  <c r="I8439"/>
  <c r="J8439" s="1"/>
  <c r="I8440"/>
  <c r="J8440" s="1"/>
  <c r="I8441"/>
  <c r="J8441" s="1"/>
  <c r="I8442"/>
  <c r="J8442" s="1"/>
  <c r="I8443"/>
  <c r="J8443" s="1"/>
  <c r="I8444"/>
  <c r="J8444" s="1"/>
  <c r="I8445"/>
  <c r="J8445" s="1"/>
  <c r="I8446"/>
  <c r="J8446" s="1"/>
  <c r="I8447"/>
  <c r="J8447" s="1"/>
  <c r="I8448"/>
  <c r="J8448" s="1"/>
  <c r="I8449"/>
  <c r="J8449" s="1"/>
  <c r="I8450"/>
  <c r="J8450" s="1"/>
  <c r="I8451"/>
  <c r="J8451" s="1"/>
  <c r="I8452"/>
  <c r="J8452" s="1"/>
  <c r="I8453"/>
  <c r="J8453" s="1"/>
  <c r="I8454"/>
  <c r="J8454" s="1"/>
  <c r="I8455"/>
  <c r="J8455" s="1"/>
  <c r="I8456"/>
  <c r="J8456" s="1"/>
  <c r="I8457"/>
  <c r="J8457" s="1"/>
  <c r="I8458"/>
  <c r="J8458" s="1"/>
  <c r="I8459"/>
  <c r="J8459" s="1"/>
  <c r="I8460"/>
  <c r="J8460" s="1"/>
  <c r="I8461"/>
  <c r="J8461" s="1"/>
  <c r="I8462"/>
  <c r="J8462" s="1"/>
  <c r="I8463"/>
  <c r="J8463" s="1"/>
  <c r="I8464"/>
  <c r="J8464" s="1"/>
  <c r="I8465"/>
  <c r="J8465" s="1"/>
  <c r="I8466"/>
  <c r="J8466" s="1"/>
  <c r="I8467"/>
  <c r="J8467" s="1"/>
  <c r="I8468"/>
  <c r="J8468" s="1"/>
  <c r="I8469"/>
  <c r="J8469" s="1"/>
  <c r="I8470"/>
  <c r="J8470" s="1"/>
  <c r="I8471"/>
  <c r="J8471" s="1"/>
  <c r="I8472"/>
  <c r="J8472" s="1"/>
  <c r="I8473"/>
  <c r="J8473" s="1"/>
  <c r="I8474"/>
  <c r="J8474" s="1"/>
  <c r="I8475"/>
  <c r="J8475" s="1"/>
  <c r="I8476"/>
  <c r="J8476" s="1"/>
  <c r="I8477"/>
  <c r="J8477" s="1"/>
  <c r="I8478"/>
  <c r="J8478" s="1"/>
  <c r="I8479"/>
  <c r="J8479" s="1"/>
  <c r="I8480"/>
  <c r="J8480" s="1"/>
  <c r="I8481"/>
  <c r="J8481" s="1"/>
  <c r="I8482"/>
  <c r="J8482" s="1"/>
  <c r="I8483"/>
  <c r="J8483" s="1"/>
  <c r="I8484"/>
  <c r="J8484" s="1"/>
  <c r="I8485"/>
  <c r="J8485" s="1"/>
  <c r="I8486"/>
  <c r="J8486" s="1"/>
  <c r="I8487"/>
  <c r="J8487" s="1"/>
  <c r="I8488"/>
  <c r="J8488" s="1"/>
  <c r="I8489"/>
  <c r="J8489" s="1"/>
  <c r="I8490"/>
  <c r="J8490" s="1"/>
  <c r="I8491"/>
  <c r="J8491" s="1"/>
  <c r="I8492"/>
  <c r="J8492" s="1"/>
  <c r="I8493"/>
  <c r="J8493" s="1"/>
  <c r="I8494"/>
  <c r="J8494" s="1"/>
  <c r="I8495"/>
  <c r="J8495" s="1"/>
  <c r="I8496"/>
  <c r="J8496" s="1"/>
  <c r="I8497"/>
  <c r="J8497" s="1"/>
  <c r="I8498"/>
  <c r="J8498" s="1"/>
  <c r="I8499"/>
  <c r="J8499" s="1"/>
  <c r="I8500"/>
  <c r="J8500" s="1"/>
  <c r="I8501"/>
  <c r="J8501" s="1"/>
  <c r="I8502"/>
  <c r="J8502" s="1"/>
  <c r="I8503"/>
  <c r="J8503" s="1"/>
  <c r="I8504"/>
  <c r="J8504" s="1"/>
  <c r="I8505"/>
  <c r="J8505" s="1"/>
  <c r="I8506"/>
  <c r="J8506" s="1"/>
  <c r="I8507"/>
  <c r="J8507" s="1"/>
  <c r="I8508"/>
  <c r="J8508" s="1"/>
  <c r="I8509"/>
  <c r="J8509" s="1"/>
  <c r="I8510"/>
  <c r="J8510" s="1"/>
  <c r="I8511"/>
  <c r="J8511" s="1"/>
  <c r="I8512"/>
  <c r="J8512" s="1"/>
  <c r="I8513"/>
  <c r="J8513" s="1"/>
  <c r="I8514"/>
  <c r="J8514" s="1"/>
  <c r="I8515"/>
  <c r="J8515" s="1"/>
  <c r="I8516"/>
  <c r="J8516" s="1"/>
  <c r="I8517"/>
  <c r="J8517" s="1"/>
  <c r="I8518"/>
  <c r="J8518" s="1"/>
  <c r="I8519"/>
  <c r="J8519" s="1"/>
  <c r="I8520"/>
  <c r="J8520" s="1"/>
  <c r="I8521"/>
  <c r="J8521" s="1"/>
  <c r="I8522"/>
  <c r="J8522" s="1"/>
  <c r="I8523"/>
  <c r="J8523" s="1"/>
  <c r="I8524"/>
  <c r="J8524" s="1"/>
  <c r="I8525"/>
  <c r="J8525" s="1"/>
  <c r="I8526"/>
  <c r="J8526" s="1"/>
  <c r="I8527"/>
  <c r="J8527" s="1"/>
  <c r="I8528"/>
  <c r="J8528" s="1"/>
  <c r="I8529"/>
  <c r="J8529" s="1"/>
  <c r="I8530"/>
  <c r="J8530" s="1"/>
  <c r="I8531"/>
  <c r="J8531" s="1"/>
  <c r="I8532"/>
  <c r="J8532" s="1"/>
  <c r="I8533"/>
  <c r="J8533" s="1"/>
  <c r="I8534"/>
  <c r="J8534" s="1"/>
  <c r="I8535"/>
  <c r="J8535" s="1"/>
  <c r="I8536"/>
  <c r="J8536" s="1"/>
  <c r="I8537"/>
  <c r="J8537" s="1"/>
  <c r="I8538"/>
  <c r="J8538" s="1"/>
  <c r="I8539"/>
  <c r="J8539" s="1"/>
  <c r="I8540"/>
  <c r="J8540" s="1"/>
  <c r="I8541"/>
  <c r="J8541" s="1"/>
  <c r="I8542"/>
  <c r="J8542" s="1"/>
  <c r="I8543"/>
  <c r="J8543" s="1"/>
  <c r="I8544"/>
  <c r="J8544" s="1"/>
  <c r="I8545"/>
  <c r="J8545" s="1"/>
  <c r="I8546"/>
  <c r="J8546" s="1"/>
  <c r="I8547"/>
  <c r="J8547" s="1"/>
  <c r="I8548"/>
  <c r="J8548" s="1"/>
  <c r="I8549"/>
  <c r="J8549" s="1"/>
  <c r="I8550"/>
  <c r="J8550" s="1"/>
  <c r="I8551"/>
  <c r="J8551" s="1"/>
  <c r="I8552"/>
  <c r="J8552" s="1"/>
  <c r="I8553"/>
  <c r="J8553" s="1"/>
  <c r="I8554"/>
  <c r="J8554" s="1"/>
  <c r="I8555"/>
  <c r="J8555" s="1"/>
  <c r="I8556"/>
  <c r="J8556" s="1"/>
  <c r="I8557"/>
  <c r="J8557" s="1"/>
  <c r="I8558"/>
  <c r="J8558" s="1"/>
  <c r="I8559"/>
  <c r="J8559" s="1"/>
  <c r="I8560"/>
  <c r="J8560" s="1"/>
  <c r="I8561"/>
  <c r="J8561" s="1"/>
  <c r="I8562"/>
  <c r="J8562" s="1"/>
  <c r="I8563"/>
  <c r="J8563" s="1"/>
  <c r="I8564"/>
  <c r="J8564" s="1"/>
  <c r="I8565"/>
  <c r="J8565" s="1"/>
  <c r="I8566"/>
  <c r="J8566" s="1"/>
  <c r="I8567"/>
  <c r="J8567" s="1"/>
  <c r="I8568"/>
  <c r="J8568" s="1"/>
  <c r="I8569"/>
  <c r="J8569" s="1"/>
  <c r="I8570"/>
  <c r="J8570" s="1"/>
  <c r="I8571"/>
  <c r="J8571" s="1"/>
  <c r="I8572"/>
  <c r="J8572" s="1"/>
  <c r="I8573"/>
  <c r="J8573" s="1"/>
  <c r="I8574"/>
  <c r="J8574" s="1"/>
  <c r="I8575"/>
  <c r="J8575" s="1"/>
  <c r="I8576"/>
  <c r="J8576" s="1"/>
  <c r="I8577"/>
  <c r="J8577" s="1"/>
  <c r="I8578"/>
  <c r="J8578" s="1"/>
  <c r="I8579"/>
  <c r="J8579" s="1"/>
  <c r="I8580"/>
  <c r="J8580" s="1"/>
  <c r="I8581"/>
  <c r="J8581" s="1"/>
  <c r="I8582"/>
  <c r="J8582" s="1"/>
  <c r="I8583"/>
  <c r="J8583" s="1"/>
  <c r="I8584"/>
  <c r="J8584" s="1"/>
  <c r="I8585"/>
  <c r="J8585" s="1"/>
  <c r="I8586"/>
  <c r="J8586" s="1"/>
  <c r="I8587"/>
  <c r="J8587" s="1"/>
  <c r="I8588"/>
  <c r="J8588" s="1"/>
  <c r="I8589"/>
  <c r="J8589" s="1"/>
  <c r="I8590"/>
  <c r="J8590" s="1"/>
  <c r="I8591"/>
  <c r="J8591" s="1"/>
  <c r="I8592"/>
  <c r="J8592" s="1"/>
  <c r="I8593"/>
  <c r="J8593" s="1"/>
  <c r="I8594"/>
  <c r="J8594" s="1"/>
  <c r="I8595"/>
  <c r="J8595" s="1"/>
  <c r="I8596"/>
  <c r="J8596" s="1"/>
  <c r="I8597"/>
  <c r="J8597" s="1"/>
  <c r="I8598"/>
  <c r="J8598" s="1"/>
  <c r="I8599"/>
  <c r="J8599" s="1"/>
  <c r="I8600"/>
  <c r="J8600" s="1"/>
  <c r="I8601"/>
  <c r="J8601" s="1"/>
  <c r="I8602"/>
  <c r="J8602" s="1"/>
  <c r="I8603"/>
  <c r="J8603" s="1"/>
  <c r="I8604"/>
  <c r="J8604" s="1"/>
  <c r="I8605"/>
  <c r="J8605" s="1"/>
  <c r="I8606"/>
  <c r="J8606" s="1"/>
  <c r="I8607"/>
  <c r="J8607" s="1"/>
  <c r="I8608"/>
  <c r="J8608" s="1"/>
  <c r="I8609"/>
  <c r="J8609" s="1"/>
  <c r="I8610"/>
  <c r="J8610" s="1"/>
  <c r="I8611"/>
  <c r="J8611" s="1"/>
  <c r="I8612"/>
  <c r="J8612" s="1"/>
  <c r="I8613"/>
  <c r="J8613" s="1"/>
  <c r="I8614"/>
  <c r="J8614" s="1"/>
  <c r="I8615"/>
  <c r="J8615" s="1"/>
  <c r="I8616"/>
  <c r="J8616" s="1"/>
  <c r="I8617"/>
  <c r="J8617" s="1"/>
  <c r="I8618"/>
  <c r="J8618" s="1"/>
  <c r="I8619"/>
  <c r="J8619" s="1"/>
  <c r="I8620"/>
  <c r="J8620" s="1"/>
  <c r="I8621"/>
  <c r="J8621" s="1"/>
  <c r="I8622"/>
  <c r="J8622" s="1"/>
  <c r="I8623"/>
  <c r="J8623" s="1"/>
  <c r="I8624"/>
  <c r="J8624" s="1"/>
  <c r="I8625"/>
  <c r="J8625" s="1"/>
  <c r="I8626"/>
  <c r="J8626" s="1"/>
  <c r="I8627"/>
  <c r="J8627" s="1"/>
  <c r="I8628"/>
  <c r="J8628" s="1"/>
  <c r="I8629"/>
  <c r="J8629" s="1"/>
  <c r="I8630"/>
  <c r="J8630" s="1"/>
  <c r="I8631"/>
  <c r="J8631" s="1"/>
  <c r="I8632"/>
  <c r="J8632" s="1"/>
  <c r="I8633"/>
  <c r="J8633" s="1"/>
  <c r="I8634"/>
  <c r="J8634" s="1"/>
  <c r="I8635"/>
  <c r="J8635" s="1"/>
  <c r="I8636"/>
  <c r="J8636" s="1"/>
  <c r="I8637"/>
  <c r="J8637" s="1"/>
  <c r="I8638"/>
  <c r="J8638" s="1"/>
  <c r="I8639"/>
  <c r="J8639" s="1"/>
  <c r="I8640"/>
  <c r="J8640" s="1"/>
  <c r="I8641"/>
  <c r="J8641" s="1"/>
  <c r="I8642"/>
  <c r="J8642" s="1"/>
  <c r="I8643"/>
  <c r="J8643" s="1"/>
  <c r="I8644"/>
  <c r="J8644" s="1"/>
  <c r="I8645"/>
  <c r="J8645" s="1"/>
  <c r="I8646"/>
  <c r="J8646" s="1"/>
  <c r="I8647"/>
  <c r="J8647" s="1"/>
  <c r="I8648"/>
  <c r="J8648" s="1"/>
  <c r="I8649"/>
  <c r="J8649" s="1"/>
  <c r="I8650"/>
  <c r="J8650" s="1"/>
  <c r="I8651"/>
  <c r="J8651" s="1"/>
  <c r="I8652"/>
  <c r="J8652" s="1"/>
  <c r="I8653"/>
  <c r="J8653" s="1"/>
  <c r="I8654"/>
  <c r="J8654" s="1"/>
  <c r="I8655"/>
  <c r="J8655" s="1"/>
  <c r="I8656"/>
  <c r="J8656" s="1"/>
  <c r="I8657"/>
  <c r="J8657" s="1"/>
  <c r="I8658"/>
  <c r="J8658" s="1"/>
  <c r="I8659"/>
  <c r="J8659" s="1"/>
  <c r="I8660"/>
  <c r="J8660" s="1"/>
  <c r="I8661"/>
  <c r="J8661" s="1"/>
  <c r="I8662"/>
  <c r="J8662" s="1"/>
  <c r="I8663"/>
  <c r="J8663" s="1"/>
  <c r="I8664"/>
  <c r="J8664" s="1"/>
  <c r="I8665"/>
  <c r="J8665" s="1"/>
  <c r="I8666"/>
  <c r="J8666" s="1"/>
  <c r="I8667"/>
  <c r="J8667" s="1"/>
  <c r="I8668"/>
  <c r="J8668" s="1"/>
  <c r="I8669"/>
  <c r="J8669" s="1"/>
  <c r="I8670"/>
  <c r="J8670" s="1"/>
  <c r="I8671"/>
  <c r="J8671" s="1"/>
  <c r="I8672"/>
  <c r="J8672" s="1"/>
  <c r="I8673"/>
  <c r="J8673" s="1"/>
  <c r="I8674"/>
  <c r="J8674" s="1"/>
  <c r="I8675"/>
  <c r="J8675" s="1"/>
  <c r="I8676"/>
  <c r="J8676" s="1"/>
  <c r="I8677"/>
  <c r="J8677" s="1"/>
  <c r="I8678"/>
  <c r="J8678" s="1"/>
  <c r="I8679"/>
  <c r="J8679" s="1"/>
  <c r="I8680"/>
  <c r="J8680" s="1"/>
  <c r="I8681"/>
  <c r="J8681" s="1"/>
  <c r="I8682"/>
  <c r="J8682" s="1"/>
  <c r="I8683"/>
  <c r="J8683" s="1"/>
  <c r="I8684"/>
  <c r="J8684" s="1"/>
  <c r="I8685"/>
  <c r="J8685" s="1"/>
  <c r="I8686"/>
  <c r="J8686" s="1"/>
  <c r="I8687"/>
  <c r="J8687" s="1"/>
  <c r="I8688"/>
  <c r="J8688" s="1"/>
  <c r="I8689"/>
  <c r="J8689" s="1"/>
  <c r="I8690"/>
  <c r="J8690" s="1"/>
  <c r="I8691"/>
  <c r="J8691" s="1"/>
  <c r="I8692"/>
  <c r="J8692" s="1"/>
  <c r="I8693"/>
  <c r="J8693" s="1"/>
  <c r="I8694"/>
  <c r="J8694" s="1"/>
  <c r="I8695"/>
  <c r="J8695" s="1"/>
  <c r="I8696"/>
  <c r="J8696" s="1"/>
  <c r="I8697"/>
  <c r="J8697" s="1"/>
  <c r="I8698"/>
  <c r="J8698" s="1"/>
  <c r="I8699"/>
  <c r="J8699" s="1"/>
  <c r="I8700"/>
  <c r="J8700" s="1"/>
  <c r="I8701"/>
  <c r="J8701" s="1"/>
  <c r="I8702"/>
  <c r="J8702" s="1"/>
  <c r="I8703"/>
  <c r="J8703" s="1"/>
  <c r="I8704"/>
  <c r="J8704" s="1"/>
  <c r="I8705"/>
  <c r="J8705" s="1"/>
  <c r="I8706"/>
  <c r="J8706" s="1"/>
  <c r="I8707"/>
  <c r="J8707" s="1"/>
  <c r="I8708"/>
  <c r="J8708" s="1"/>
  <c r="I8709"/>
  <c r="J8709" s="1"/>
  <c r="I8710"/>
  <c r="J8710" s="1"/>
  <c r="I8711"/>
  <c r="J8711" s="1"/>
  <c r="I8712"/>
  <c r="J8712" s="1"/>
  <c r="I8713"/>
  <c r="J8713" s="1"/>
  <c r="I8714"/>
  <c r="J8714" s="1"/>
  <c r="I8715"/>
  <c r="J8715" s="1"/>
  <c r="I8716"/>
  <c r="J8716" s="1"/>
  <c r="I8717"/>
  <c r="J8717" s="1"/>
  <c r="I8718"/>
  <c r="J8718" s="1"/>
  <c r="I8719"/>
  <c r="J8719" s="1"/>
  <c r="I8720"/>
  <c r="J8720" s="1"/>
  <c r="I8721"/>
  <c r="J8721" s="1"/>
  <c r="I8722"/>
  <c r="J8722" s="1"/>
  <c r="I8723"/>
  <c r="J8723" s="1"/>
  <c r="I8724"/>
  <c r="J8724" s="1"/>
  <c r="I8725"/>
  <c r="J8725" s="1"/>
  <c r="I8726"/>
  <c r="J8726" s="1"/>
  <c r="I8727"/>
  <c r="J8727" s="1"/>
  <c r="I8728"/>
  <c r="J8728" s="1"/>
  <c r="I8729"/>
  <c r="J8729" s="1"/>
  <c r="I8730"/>
  <c r="J8730" s="1"/>
  <c r="I8731"/>
  <c r="J8731" s="1"/>
  <c r="I8732"/>
  <c r="J8732" s="1"/>
  <c r="I8733"/>
  <c r="J8733" s="1"/>
  <c r="I8734"/>
  <c r="J8734" s="1"/>
  <c r="I8735"/>
  <c r="J8735" s="1"/>
  <c r="I8736"/>
  <c r="J8736" s="1"/>
  <c r="I8737"/>
  <c r="J8737" s="1"/>
  <c r="I8738"/>
  <c r="J8738" s="1"/>
  <c r="I8739"/>
  <c r="J8739" s="1"/>
  <c r="I8740"/>
  <c r="J8740" s="1"/>
  <c r="I8741"/>
  <c r="J8741" s="1"/>
  <c r="I8742"/>
  <c r="J8742" s="1"/>
  <c r="I8743"/>
  <c r="J8743" s="1"/>
  <c r="I8744"/>
  <c r="J8744" s="1"/>
  <c r="I8745"/>
  <c r="J8745" s="1"/>
  <c r="I8746"/>
  <c r="J8746" s="1"/>
  <c r="I8747"/>
  <c r="J8747" s="1"/>
  <c r="I8748"/>
  <c r="J8748" s="1"/>
  <c r="I8749"/>
  <c r="J8749" s="1"/>
  <c r="I8750"/>
  <c r="J8750" s="1"/>
  <c r="I8751"/>
  <c r="J8751" s="1"/>
  <c r="I8752"/>
  <c r="J8752" s="1"/>
  <c r="I8753"/>
  <c r="J8753" s="1"/>
  <c r="I8754"/>
  <c r="J8754" s="1"/>
  <c r="I8755"/>
  <c r="J8755" s="1"/>
  <c r="I8756"/>
  <c r="J8756" s="1"/>
  <c r="I8757"/>
  <c r="J8757" s="1"/>
  <c r="I8758"/>
  <c r="J8758" s="1"/>
  <c r="I8759"/>
  <c r="J8759" s="1"/>
  <c r="I8760"/>
  <c r="J8760" s="1"/>
  <c r="I8761"/>
  <c r="J8761" s="1"/>
  <c r="I8762"/>
  <c r="J8762" s="1"/>
  <c r="I8763"/>
  <c r="J8763" s="1"/>
  <c r="I8764"/>
  <c r="J8764" s="1"/>
  <c r="I8765"/>
  <c r="J8765" s="1"/>
  <c r="I8766"/>
  <c r="J8766" s="1"/>
  <c r="I8767"/>
  <c r="J8767" s="1"/>
  <c r="I8768"/>
  <c r="J8768" s="1"/>
  <c r="I8769"/>
  <c r="J8769" s="1"/>
  <c r="I8770"/>
  <c r="J8770" s="1"/>
  <c r="I8771"/>
  <c r="J8771" s="1"/>
  <c r="I8772"/>
  <c r="J8772" s="1"/>
  <c r="I8773"/>
  <c r="J8773" s="1"/>
  <c r="I8774"/>
  <c r="J8774" s="1"/>
  <c r="I8775"/>
  <c r="J8775" s="1"/>
  <c r="I8776"/>
  <c r="J8776" s="1"/>
  <c r="I8777"/>
  <c r="J8777" s="1"/>
  <c r="I8778"/>
  <c r="J8778" s="1"/>
  <c r="I8779"/>
  <c r="J8779" s="1"/>
  <c r="I8780"/>
  <c r="J8780" s="1"/>
  <c r="I8781"/>
  <c r="J8781" s="1"/>
  <c r="I8782"/>
  <c r="J8782" s="1"/>
  <c r="I8783"/>
  <c r="J8783" s="1"/>
  <c r="I8784"/>
  <c r="J8784" s="1"/>
  <c r="I8785"/>
  <c r="J8785" s="1"/>
  <c r="I8786"/>
  <c r="J8786" s="1"/>
  <c r="I8787"/>
  <c r="J8787" s="1"/>
  <c r="I8788"/>
  <c r="J8788" s="1"/>
  <c r="I8789"/>
  <c r="J8789" s="1"/>
  <c r="I8790"/>
  <c r="J8790" s="1"/>
  <c r="I8791"/>
  <c r="J8791" s="1"/>
  <c r="I8792"/>
  <c r="J8792" s="1"/>
  <c r="I8793"/>
  <c r="J8793" s="1"/>
  <c r="I8794"/>
  <c r="J8794" s="1"/>
  <c r="I8795"/>
  <c r="J8795" s="1"/>
  <c r="I8796"/>
  <c r="J8796" s="1"/>
  <c r="I8797"/>
  <c r="J8797" s="1"/>
  <c r="I8798"/>
  <c r="J8798" s="1"/>
  <c r="I8799"/>
  <c r="J8799" s="1"/>
  <c r="I8800"/>
  <c r="J8800" s="1"/>
  <c r="I8801"/>
  <c r="J8801" s="1"/>
  <c r="I8802"/>
  <c r="J8802" s="1"/>
  <c r="I8803"/>
  <c r="J8803" s="1"/>
  <c r="I8804"/>
  <c r="J8804" s="1"/>
  <c r="I8805"/>
  <c r="J8805" s="1"/>
  <c r="I8806"/>
  <c r="J8806" s="1"/>
  <c r="I8807"/>
  <c r="J8807" s="1"/>
  <c r="I8808"/>
  <c r="J8808" s="1"/>
  <c r="I8809"/>
  <c r="J8809" s="1"/>
  <c r="I8810"/>
  <c r="J8810" s="1"/>
  <c r="I8811"/>
  <c r="J8811" s="1"/>
  <c r="I8812"/>
  <c r="J8812" s="1"/>
  <c r="I8813"/>
  <c r="J8813" s="1"/>
  <c r="I8814"/>
  <c r="J8814" s="1"/>
  <c r="I8815"/>
  <c r="J8815" s="1"/>
  <c r="I8816"/>
  <c r="J8816" s="1"/>
  <c r="I8817"/>
  <c r="J8817" s="1"/>
  <c r="I8818"/>
  <c r="J8818" s="1"/>
  <c r="I8819"/>
  <c r="J8819" s="1"/>
  <c r="I8820"/>
  <c r="J8820" s="1"/>
  <c r="I8821"/>
  <c r="J8821" s="1"/>
  <c r="I8822"/>
  <c r="J8822" s="1"/>
  <c r="I8823"/>
  <c r="J8823" s="1"/>
  <c r="I8824"/>
  <c r="J8824" s="1"/>
  <c r="I8825"/>
  <c r="J8825" s="1"/>
  <c r="I8826"/>
  <c r="J8826" s="1"/>
  <c r="I8827"/>
  <c r="J8827" s="1"/>
  <c r="I8828"/>
  <c r="J8828" s="1"/>
  <c r="I8829"/>
  <c r="J8829" s="1"/>
  <c r="I8830"/>
  <c r="J8830" s="1"/>
  <c r="I8831"/>
  <c r="J8831" s="1"/>
  <c r="I8832"/>
  <c r="J8832" s="1"/>
  <c r="I8833"/>
  <c r="J8833" s="1"/>
  <c r="I8834"/>
  <c r="J8834" s="1"/>
  <c r="I8835"/>
  <c r="J8835" s="1"/>
  <c r="I8836"/>
  <c r="J8836" s="1"/>
  <c r="I8837"/>
  <c r="J8837" s="1"/>
  <c r="I8838"/>
  <c r="J8838" s="1"/>
  <c r="I8839"/>
  <c r="J8839" s="1"/>
  <c r="I8840"/>
  <c r="J8840" s="1"/>
  <c r="I8841"/>
  <c r="J8841" s="1"/>
  <c r="I8842"/>
  <c r="J8842" s="1"/>
  <c r="I8843"/>
  <c r="J8843" s="1"/>
  <c r="I8844"/>
  <c r="J8844" s="1"/>
  <c r="I8845"/>
  <c r="J8845" s="1"/>
  <c r="I8846"/>
  <c r="J8846" s="1"/>
  <c r="I8847"/>
  <c r="J8847" s="1"/>
  <c r="I8848"/>
  <c r="J8848" s="1"/>
  <c r="I8849"/>
  <c r="J8849" s="1"/>
  <c r="I8850"/>
  <c r="J8850" s="1"/>
  <c r="I8851"/>
  <c r="J8851" s="1"/>
  <c r="I8852"/>
  <c r="J8852" s="1"/>
  <c r="I8853"/>
  <c r="J8853" s="1"/>
  <c r="I8854"/>
  <c r="J8854" s="1"/>
  <c r="I8855"/>
  <c r="J8855" s="1"/>
  <c r="I8856"/>
  <c r="J8856" s="1"/>
  <c r="I8857"/>
  <c r="J8857" s="1"/>
  <c r="I8858"/>
  <c r="J8858" s="1"/>
  <c r="I8859"/>
  <c r="J8859" s="1"/>
  <c r="I8860"/>
  <c r="J8860" s="1"/>
  <c r="I8861"/>
  <c r="J8861" s="1"/>
  <c r="I8862"/>
  <c r="J8862" s="1"/>
  <c r="I8863"/>
  <c r="J8863" s="1"/>
  <c r="I8864"/>
  <c r="J8864" s="1"/>
  <c r="I8865"/>
  <c r="J8865" s="1"/>
  <c r="I8866"/>
  <c r="J8866" s="1"/>
  <c r="I8867"/>
  <c r="J8867" s="1"/>
  <c r="I8868"/>
  <c r="J8868" s="1"/>
  <c r="I8869"/>
  <c r="J8869" s="1"/>
  <c r="I8870"/>
  <c r="J8870" s="1"/>
  <c r="I8871"/>
  <c r="J8871" s="1"/>
  <c r="I8872"/>
  <c r="J8872" s="1"/>
  <c r="I8873"/>
  <c r="J8873" s="1"/>
  <c r="I8874"/>
  <c r="J8874" s="1"/>
  <c r="I8875"/>
  <c r="J8875" s="1"/>
  <c r="I8876"/>
  <c r="J8876" s="1"/>
  <c r="I8877"/>
  <c r="J8877" s="1"/>
  <c r="I8878"/>
  <c r="J8878" s="1"/>
  <c r="I8879"/>
  <c r="J8879" s="1"/>
  <c r="I8880"/>
  <c r="J8880" s="1"/>
  <c r="I8881"/>
  <c r="J8881" s="1"/>
  <c r="I8882"/>
  <c r="J8882" s="1"/>
  <c r="I8883"/>
  <c r="J8883" s="1"/>
  <c r="I8884"/>
  <c r="J8884" s="1"/>
  <c r="I8885"/>
  <c r="J8885" s="1"/>
  <c r="I8886"/>
  <c r="J8886" s="1"/>
  <c r="I8887"/>
  <c r="J8887" s="1"/>
  <c r="I8888"/>
  <c r="J8888" s="1"/>
  <c r="I8889"/>
  <c r="J8889" s="1"/>
  <c r="I8890"/>
  <c r="J8890" s="1"/>
  <c r="I8891"/>
  <c r="J8891" s="1"/>
  <c r="I8892"/>
  <c r="J8892" s="1"/>
  <c r="I8893"/>
  <c r="J8893" s="1"/>
  <c r="I8894"/>
  <c r="J8894" s="1"/>
  <c r="I8895"/>
  <c r="J8895" s="1"/>
  <c r="I8896"/>
  <c r="J8896" s="1"/>
  <c r="I8897"/>
  <c r="J8897" s="1"/>
  <c r="I8898"/>
  <c r="J8898" s="1"/>
  <c r="I8899"/>
  <c r="J8899" s="1"/>
  <c r="I8900"/>
  <c r="J8900" s="1"/>
  <c r="I8901"/>
  <c r="J8901" s="1"/>
  <c r="I8902"/>
  <c r="J8902" s="1"/>
  <c r="I8903"/>
  <c r="J8903" s="1"/>
  <c r="I8904"/>
  <c r="J8904" s="1"/>
  <c r="I8905"/>
  <c r="J8905" s="1"/>
  <c r="I8906"/>
  <c r="J8906" s="1"/>
  <c r="I8907"/>
  <c r="J8907" s="1"/>
  <c r="I8908"/>
  <c r="J8908" s="1"/>
  <c r="I8909"/>
  <c r="J8909" s="1"/>
  <c r="I8910"/>
  <c r="J8910" s="1"/>
  <c r="I8911"/>
  <c r="J8911" s="1"/>
  <c r="I8912"/>
  <c r="J8912" s="1"/>
  <c r="I8913"/>
  <c r="J8913" s="1"/>
  <c r="I8914"/>
  <c r="J8914" s="1"/>
  <c r="I8915"/>
  <c r="J8915" s="1"/>
  <c r="I8916"/>
  <c r="J8916" s="1"/>
  <c r="I8917"/>
  <c r="J8917" s="1"/>
  <c r="I8918"/>
  <c r="J8918" s="1"/>
  <c r="I8919"/>
  <c r="J8919" s="1"/>
  <c r="I8920"/>
  <c r="J8920" s="1"/>
  <c r="I8921"/>
  <c r="J8921" s="1"/>
  <c r="I8922"/>
  <c r="J8922" s="1"/>
  <c r="I8923"/>
  <c r="J8923" s="1"/>
  <c r="I8924"/>
  <c r="J8924" s="1"/>
  <c r="I8925"/>
  <c r="J8925" s="1"/>
  <c r="I8926"/>
  <c r="J8926" s="1"/>
  <c r="I8927"/>
  <c r="J8927" s="1"/>
  <c r="I8928"/>
  <c r="J8928" s="1"/>
  <c r="I8929"/>
  <c r="J8929" s="1"/>
  <c r="I8930"/>
  <c r="J8930" s="1"/>
  <c r="I8931"/>
  <c r="J8931" s="1"/>
  <c r="I8932"/>
  <c r="J8932" s="1"/>
  <c r="I8933"/>
  <c r="J8933" s="1"/>
  <c r="I8934"/>
  <c r="J8934" s="1"/>
  <c r="I8935"/>
  <c r="J8935" s="1"/>
  <c r="I8936"/>
  <c r="J8936" s="1"/>
  <c r="I8937"/>
  <c r="J8937" s="1"/>
  <c r="I8938"/>
  <c r="J8938" s="1"/>
  <c r="I8939"/>
  <c r="J8939" s="1"/>
  <c r="I8940"/>
  <c r="J8940" s="1"/>
  <c r="I8941"/>
  <c r="J8941" s="1"/>
  <c r="I8942"/>
  <c r="J8942" s="1"/>
  <c r="I8943"/>
  <c r="J8943" s="1"/>
  <c r="I8944"/>
  <c r="J8944" s="1"/>
  <c r="I8945"/>
  <c r="J8945" s="1"/>
  <c r="I8946"/>
  <c r="J8946" s="1"/>
  <c r="I8947"/>
  <c r="J8947" s="1"/>
  <c r="I8948"/>
  <c r="J8948" s="1"/>
  <c r="I8949"/>
  <c r="J8949" s="1"/>
  <c r="I8950"/>
  <c r="J8950" s="1"/>
  <c r="I8951"/>
  <c r="J8951" s="1"/>
  <c r="I8952"/>
  <c r="J8952" s="1"/>
  <c r="I8953"/>
  <c r="J8953" s="1"/>
  <c r="I8954"/>
  <c r="J8954" s="1"/>
  <c r="I8955"/>
  <c r="J8955" s="1"/>
  <c r="I8956"/>
  <c r="J8956" s="1"/>
  <c r="I8957"/>
  <c r="J8957" s="1"/>
  <c r="I8958"/>
  <c r="J8958" s="1"/>
  <c r="I8959"/>
  <c r="J8959" s="1"/>
  <c r="I8960"/>
  <c r="J8960" s="1"/>
  <c r="I8961"/>
  <c r="J8961" s="1"/>
  <c r="I8962"/>
  <c r="J8962" s="1"/>
  <c r="I8963"/>
  <c r="J8963" s="1"/>
  <c r="I8964"/>
  <c r="J8964" s="1"/>
  <c r="I8965"/>
  <c r="J8965" s="1"/>
  <c r="I8966"/>
  <c r="J8966" s="1"/>
  <c r="I8967"/>
  <c r="J8967" s="1"/>
  <c r="I8968"/>
  <c r="J8968" s="1"/>
  <c r="I8969"/>
  <c r="J8969" s="1"/>
  <c r="I8970"/>
  <c r="J8970" s="1"/>
  <c r="I8971"/>
  <c r="J8971" s="1"/>
  <c r="I8972"/>
  <c r="J8972" s="1"/>
  <c r="I8973"/>
  <c r="J8973" s="1"/>
  <c r="I8974"/>
  <c r="J8974" s="1"/>
  <c r="I8975"/>
  <c r="J8975" s="1"/>
  <c r="I8976"/>
  <c r="J8976" s="1"/>
  <c r="I8977"/>
  <c r="J8977" s="1"/>
  <c r="I8978"/>
  <c r="J8978" s="1"/>
  <c r="I8979"/>
  <c r="J8979" s="1"/>
  <c r="I8980"/>
  <c r="J8980" s="1"/>
  <c r="I8981"/>
  <c r="J8981" s="1"/>
  <c r="I8982"/>
  <c r="J8982" s="1"/>
  <c r="I8983"/>
  <c r="J8983" s="1"/>
  <c r="I8984"/>
  <c r="J8984" s="1"/>
  <c r="I8985"/>
  <c r="J8985" s="1"/>
  <c r="I8986"/>
  <c r="J8986" s="1"/>
  <c r="I8987"/>
  <c r="J8987" s="1"/>
  <c r="I8988"/>
  <c r="J8988" s="1"/>
  <c r="I8989"/>
  <c r="J8989" s="1"/>
  <c r="I8990"/>
  <c r="J8990" s="1"/>
  <c r="I8991"/>
  <c r="J8991" s="1"/>
  <c r="I8992"/>
  <c r="J8992" s="1"/>
  <c r="I8993"/>
  <c r="J8993" s="1"/>
  <c r="I8994"/>
  <c r="J8994" s="1"/>
  <c r="I8995"/>
  <c r="J8995" s="1"/>
  <c r="I8996"/>
  <c r="J8996" s="1"/>
  <c r="I8997"/>
  <c r="J8997" s="1"/>
  <c r="I8998"/>
  <c r="J8998" s="1"/>
  <c r="I8999"/>
  <c r="J8999" s="1"/>
  <c r="I9000"/>
  <c r="J9000" s="1"/>
  <c r="I9001"/>
  <c r="J9001" s="1"/>
  <c r="I9002"/>
  <c r="J9002" s="1"/>
  <c r="I9003"/>
  <c r="J9003" s="1"/>
  <c r="I9004"/>
  <c r="J9004" s="1"/>
  <c r="I9005"/>
  <c r="J9005" s="1"/>
  <c r="I9006"/>
  <c r="J9006" s="1"/>
  <c r="I9007"/>
  <c r="J9007" s="1"/>
  <c r="I9008"/>
  <c r="J9008" s="1"/>
  <c r="I9009"/>
  <c r="J9009" s="1"/>
  <c r="I9010"/>
  <c r="J9010" s="1"/>
  <c r="I9011"/>
  <c r="J9011" s="1"/>
  <c r="I9012"/>
  <c r="J9012" s="1"/>
  <c r="I9013"/>
  <c r="J9013" s="1"/>
  <c r="I9014"/>
  <c r="J9014" s="1"/>
  <c r="I9015"/>
  <c r="J9015" s="1"/>
  <c r="I9016"/>
  <c r="J9016" s="1"/>
  <c r="I9017"/>
  <c r="J9017" s="1"/>
  <c r="I9018"/>
  <c r="J9018" s="1"/>
  <c r="I9019"/>
  <c r="J9019" s="1"/>
  <c r="I9020"/>
  <c r="J9020" s="1"/>
  <c r="I9021"/>
  <c r="J9021" s="1"/>
  <c r="I9022"/>
  <c r="J9022" s="1"/>
  <c r="I9023"/>
  <c r="J9023" s="1"/>
  <c r="I9024"/>
  <c r="J9024" s="1"/>
  <c r="I9025"/>
  <c r="J9025" s="1"/>
  <c r="I9026"/>
  <c r="J9026" s="1"/>
  <c r="I9027"/>
  <c r="J9027" s="1"/>
  <c r="I9028"/>
  <c r="J9028" s="1"/>
  <c r="I9029"/>
  <c r="J9029" s="1"/>
  <c r="I9030"/>
  <c r="J9030" s="1"/>
  <c r="I9031"/>
  <c r="J9031" s="1"/>
  <c r="I9032"/>
  <c r="J9032" s="1"/>
  <c r="I9033"/>
  <c r="J9033" s="1"/>
  <c r="I9034"/>
  <c r="J9034" s="1"/>
  <c r="I9035"/>
  <c r="J9035" s="1"/>
  <c r="I9036"/>
  <c r="J9036" s="1"/>
  <c r="I9037"/>
  <c r="J9037" s="1"/>
  <c r="I9038"/>
  <c r="J9038" s="1"/>
  <c r="I9039"/>
  <c r="J9039" s="1"/>
  <c r="I9040"/>
  <c r="J9040" s="1"/>
  <c r="I9041"/>
  <c r="J9041" s="1"/>
  <c r="I9042"/>
  <c r="J9042" s="1"/>
  <c r="I9043"/>
  <c r="J9043" s="1"/>
  <c r="I9044"/>
  <c r="J9044" s="1"/>
  <c r="I9045"/>
  <c r="J9045" s="1"/>
  <c r="I9046"/>
  <c r="J9046" s="1"/>
  <c r="I9047"/>
  <c r="J9047" s="1"/>
  <c r="I9048"/>
  <c r="J9048" s="1"/>
  <c r="I9049"/>
  <c r="J9049" s="1"/>
  <c r="I9050"/>
  <c r="J9050" s="1"/>
  <c r="I9051"/>
  <c r="J9051" s="1"/>
  <c r="I9052"/>
  <c r="J9052" s="1"/>
  <c r="I9053"/>
  <c r="J9053" s="1"/>
  <c r="I9054"/>
  <c r="J9054" s="1"/>
  <c r="I9055"/>
  <c r="J9055" s="1"/>
  <c r="I9056"/>
  <c r="J9056" s="1"/>
  <c r="I9057"/>
  <c r="J9057" s="1"/>
  <c r="I9058"/>
  <c r="J9058" s="1"/>
  <c r="I9059"/>
  <c r="J9059" s="1"/>
  <c r="I9060"/>
  <c r="J9060" s="1"/>
  <c r="I9061"/>
  <c r="J9061" s="1"/>
  <c r="I9062"/>
  <c r="J9062" s="1"/>
  <c r="I9063"/>
  <c r="J9063" s="1"/>
  <c r="I9064"/>
  <c r="J9064" s="1"/>
  <c r="I9065"/>
  <c r="J9065" s="1"/>
  <c r="I9066"/>
  <c r="J9066" s="1"/>
  <c r="I9067"/>
  <c r="J9067" s="1"/>
  <c r="I9068"/>
  <c r="J9068" s="1"/>
  <c r="I9069"/>
  <c r="J9069" s="1"/>
  <c r="I9070"/>
  <c r="J9070" s="1"/>
  <c r="I9071"/>
  <c r="J9071" s="1"/>
  <c r="I9072"/>
  <c r="J9072" s="1"/>
  <c r="I9073"/>
  <c r="J9073" s="1"/>
  <c r="I9074"/>
  <c r="J9074" s="1"/>
  <c r="I9075"/>
  <c r="J9075" s="1"/>
  <c r="I9076"/>
  <c r="J9076" s="1"/>
  <c r="I9077"/>
  <c r="J9077" s="1"/>
  <c r="I9078"/>
  <c r="J9078" s="1"/>
  <c r="I9079"/>
  <c r="J9079" s="1"/>
  <c r="I9080"/>
  <c r="J9080" s="1"/>
  <c r="I9081"/>
  <c r="J9081" s="1"/>
  <c r="I9082"/>
  <c r="J9082" s="1"/>
  <c r="I9083"/>
  <c r="J9083" s="1"/>
  <c r="I9084"/>
  <c r="J9084" s="1"/>
  <c r="I9085"/>
  <c r="J9085" s="1"/>
  <c r="I9086"/>
  <c r="J9086" s="1"/>
  <c r="I9087"/>
  <c r="J9087" s="1"/>
  <c r="I9088"/>
  <c r="J9088" s="1"/>
  <c r="I9089"/>
  <c r="J9089" s="1"/>
  <c r="I9090"/>
  <c r="J9090" s="1"/>
  <c r="I9091"/>
  <c r="J9091" s="1"/>
  <c r="I9092"/>
  <c r="J9092" s="1"/>
  <c r="I9093"/>
  <c r="J9093" s="1"/>
  <c r="I9094"/>
  <c r="J9094" s="1"/>
  <c r="I9095"/>
  <c r="J9095" s="1"/>
  <c r="I9096"/>
  <c r="J9096" s="1"/>
  <c r="I9097"/>
  <c r="J9097" s="1"/>
  <c r="I9098"/>
  <c r="J9098" s="1"/>
  <c r="I9099"/>
  <c r="J9099" s="1"/>
  <c r="I9100"/>
  <c r="J9100" s="1"/>
  <c r="I9101"/>
  <c r="J9101" s="1"/>
  <c r="I9102"/>
  <c r="J9102" s="1"/>
  <c r="I9103"/>
  <c r="J9103" s="1"/>
  <c r="I9104"/>
  <c r="J9104" s="1"/>
  <c r="I9105"/>
  <c r="J9105" s="1"/>
  <c r="I9106"/>
  <c r="J9106" s="1"/>
  <c r="I9107"/>
  <c r="J9107" s="1"/>
  <c r="I9108"/>
  <c r="J9108" s="1"/>
  <c r="I9109"/>
  <c r="J9109" s="1"/>
  <c r="I9110"/>
  <c r="J9110" s="1"/>
  <c r="I9111"/>
  <c r="J9111" s="1"/>
  <c r="I9112"/>
  <c r="J9112" s="1"/>
  <c r="I9113"/>
  <c r="J9113" s="1"/>
  <c r="I9114"/>
  <c r="J9114" s="1"/>
  <c r="I9115"/>
  <c r="J9115" s="1"/>
  <c r="I9116"/>
  <c r="J9116" s="1"/>
  <c r="I9117"/>
  <c r="J9117" s="1"/>
  <c r="I9118"/>
  <c r="J9118" s="1"/>
  <c r="I9119"/>
  <c r="J9119" s="1"/>
  <c r="I9120"/>
  <c r="J9120" s="1"/>
  <c r="I9121"/>
  <c r="J9121" s="1"/>
  <c r="I9122"/>
  <c r="J9122" s="1"/>
  <c r="I9123"/>
  <c r="J9123" s="1"/>
  <c r="I9124"/>
  <c r="J9124" s="1"/>
  <c r="I9125"/>
  <c r="J9125" s="1"/>
  <c r="I9126"/>
  <c r="J9126" s="1"/>
  <c r="I9127"/>
  <c r="J9127" s="1"/>
  <c r="I9128"/>
  <c r="J9128" s="1"/>
  <c r="I9129"/>
  <c r="J9129" s="1"/>
  <c r="I9130"/>
  <c r="J9130" s="1"/>
  <c r="I9131"/>
  <c r="J9131" s="1"/>
  <c r="I9132"/>
  <c r="J9132" s="1"/>
  <c r="I9133"/>
  <c r="J9133" s="1"/>
  <c r="I9134"/>
  <c r="J9134" s="1"/>
  <c r="I9135"/>
  <c r="J9135" s="1"/>
  <c r="I9136"/>
  <c r="J9136" s="1"/>
  <c r="I9137"/>
  <c r="J9137" s="1"/>
  <c r="I9138"/>
  <c r="J9138" s="1"/>
  <c r="I9139"/>
  <c r="J9139" s="1"/>
  <c r="I9140"/>
  <c r="J9140" s="1"/>
  <c r="I9141"/>
  <c r="J9141" s="1"/>
  <c r="I9142"/>
  <c r="J9142" s="1"/>
  <c r="I9143"/>
  <c r="J9143" s="1"/>
  <c r="I9144"/>
  <c r="J9144" s="1"/>
  <c r="I9145"/>
  <c r="J9145" s="1"/>
  <c r="I9146"/>
  <c r="J9146" s="1"/>
  <c r="I9147"/>
  <c r="J9147" s="1"/>
  <c r="I9148"/>
  <c r="J9148" s="1"/>
  <c r="I9149"/>
  <c r="J9149" s="1"/>
  <c r="I9150"/>
  <c r="J9150" s="1"/>
  <c r="I9151"/>
  <c r="J9151" s="1"/>
  <c r="I9152"/>
  <c r="J9152" s="1"/>
  <c r="I9153"/>
  <c r="J9153" s="1"/>
  <c r="I9154"/>
  <c r="J9154" s="1"/>
  <c r="I9155"/>
  <c r="J9155" s="1"/>
  <c r="I9156"/>
  <c r="J9156" s="1"/>
  <c r="I9157"/>
  <c r="J9157" s="1"/>
  <c r="I9158"/>
  <c r="J9158" s="1"/>
  <c r="I9159"/>
  <c r="J9159" s="1"/>
  <c r="I9160"/>
  <c r="J9160" s="1"/>
  <c r="I9161"/>
  <c r="J9161" s="1"/>
  <c r="I9162"/>
  <c r="J9162" s="1"/>
  <c r="I9163"/>
  <c r="J9163" s="1"/>
  <c r="I9164"/>
  <c r="J9164" s="1"/>
  <c r="I9165"/>
  <c r="J9165" s="1"/>
  <c r="I9166"/>
  <c r="J9166" s="1"/>
  <c r="I9167"/>
  <c r="J9167" s="1"/>
  <c r="I9168"/>
  <c r="J9168" s="1"/>
  <c r="I9169"/>
  <c r="J9169" s="1"/>
  <c r="I9170"/>
  <c r="J9170" s="1"/>
  <c r="I9171"/>
  <c r="J9171" s="1"/>
  <c r="I9172"/>
  <c r="J9172" s="1"/>
  <c r="I9173"/>
  <c r="J9173" s="1"/>
  <c r="I9174"/>
  <c r="J9174" s="1"/>
  <c r="I9175"/>
  <c r="J9175" s="1"/>
  <c r="I9176"/>
  <c r="J9176" s="1"/>
  <c r="I9177"/>
  <c r="J9177" s="1"/>
  <c r="I9178"/>
  <c r="J9178" s="1"/>
  <c r="I9179"/>
  <c r="J9179" s="1"/>
  <c r="I9180"/>
  <c r="J9180" s="1"/>
  <c r="I9181"/>
  <c r="J9181" s="1"/>
  <c r="I9182"/>
  <c r="J9182" s="1"/>
  <c r="I9183"/>
  <c r="J9183" s="1"/>
  <c r="I9184"/>
  <c r="J9184" s="1"/>
  <c r="I9185"/>
  <c r="J9185" s="1"/>
  <c r="I9186"/>
  <c r="J9186" s="1"/>
  <c r="I9187"/>
  <c r="J9187" s="1"/>
  <c r="I9188"/>
  <c r="J9188" s="1"/>
  <c r="I9189"/>
  <c r="J9189" s="1"/>
  <c r="I9190"/>
  <c r="J9190" s="1"/>
  <c r="I9191"/>
  <c r="J9191" s="1"/>
  <c r="I9192"/>
  <c r="J9192" s="1"/>
  <c r="I9193"/>
  <c r="J9193" s="1"/>
  <c r="I9194"/>
  <c r="J9194" s="1"/>
  <c r="I9195"/>
  <c r="J9195" s="1"/>
  <c r="I9196"/>
  <c r="J9196" s="1"/>
  <c r="I9197"/>
  <c r="J9197" s="1"/>
  <c r="I9198"/>
  <c r="J9198" s="1"/>
  <c r="I9199"/>
  <c r="J9199" s="1"/>
  <c r="I9200"/>
  <c r="J9200" s="1"/>
  <c r="I9201"/>
  <c r="J9201" s="1"/>
  <c r="I9202"/>
  <c r="J9202" s="1"/>
  <c r="I9203"/>
  <c r="J9203" s="1"/>
  <c r="I9204"/>
  <c r="J9204" s="1"/>
  <c r="I9205"/>
  <c r="J9205" s="1"/>
  <c r="I9206"/>
  <c r="J9206" s="1"/>
  <c r="I9207"/>
  <c r="J9207" s="1"/>
  <c r="I9208"/>
  <c r="J9208" s="1"/>
  <c r="I9209"/>
  <c r="J9209" s="1"/>
  <c r="I9210"/>
  <c r="J9210" s="1"/>
  <c r="I9211"/>
  <c r="J9211" s="1"/>
  <c r="I9212"/>
  <c r="J9212" s="1"/>
  <c r="I9213"/>
  <c r="J9213" s="1"/>
  <c r="I9214"/>
  <c r="J9214" s="1"/>
  <c r="I9215"/>
  <c r="J9215" s="1"/>
  <c r="I9216"/>
  <c r="J9216" s="1"/>
  <c r="I9217"/>
  <c r="J9217" s="1"/>
  <c r="I9218"/>
  <c r="J9218" s="1"/>
  <c r="I9219"/>
  <c r="J9219" s="1"/>
  <c r="I9220"/>
  <c r="J9220" s="1"/>
  <c r="I9221"/>
  <c r="J9221" s="1"/>
  <c r="I9222"/>
  <c r="J9222" s="1"/>
  <c r="I9223"/>
  <c r="J9223" s="1"/>
  <c r="I9224"/>
  <c r="J9224" s="1"/>
  <c r="I9225"/>
  <c r="J9225" s="1"/>
  <c r="I9226"/>
  <c r="J9226" s="1"/>
  <c r="I9227"/>
  <c r="J9227" s="1"/>
  <c r="I9228"/>
  <c r="J9228" s="1"/>
  <c r="I9229"/>
  <c r="J9229" s="1"/>
  <c r="I9230"/>
  <c r="J9230" s="1"/>
  <c r="I9231"/>
  <c r="J9231" s="1"/>
  <c r="I9232"/>
  <c r="J9232" s="1"/>
  <c r="I9233"/>
  <c r="J9233" s="1"/>
  <c r="I9234"/>
  <c r="J9234" s="1"/>
  <c r="I9235"/>
  <c r="J9235" s="1"/>
  <c r="I9236"/>
  <c r="J9236" s="1"/>
  <c r="I9237"/>
  <c r="J9237" s="1"/>
  <c r="I9238"/>
  <c r="J9238" s="1"/>
  <c r="I9239"/>
  <c r="J9239" s="1"/>
  <c r="I9240"/>
  <c r="J9240" s="1"/>
  <c r="I9241"/>
  <c r="J9241" s="1"/>
  <c r="I9242"/>
  <c r="J9242" s="1"/>
  <c r="I9243"/>
  <c r="J9243" s="1"/>
  <c r="I9244"/>
  <c r="J9244" s="1"/>
  <c r="I9245"/>
  <c r="J9245" s="1"/>
  <c r="I9246"/>
  <c r="J9246" s="1"/>
  <c r="I9247"/>
  <c r="J9247" s="1"/>
  <c r="I9248"/>
  <c r="J9248" s="1"/>
  <c r="I9249"/>
  <c r="J9249" s="1"/>
  <c r="I9250"/>
  <c r="J9250" s="1"/>
  <c r="I9251"/>
  <c r="J9251" s="1"/>
  <c r="I9252"/>
  <c r="J9252" s="1"/>
  <c r="I9253"/>
  <c r="J9253" s="1"/>
  <c r="I9254"/>
  <c r="J9254" s="1"/>
  <c r="I9255"/>
  <c r="J9255" s="1"/>
  <c r="I9256"/>
  <c r="J9256" s="1"/>
  <c r="I9257"/>
  <c r="J9257" s="1"/>
  <c r="I9258"/>
  <c r="J9258" s="1"/>
  <c r="I9259"/>
  <c r="J9259" s="1"/>
  <c r="I9260"/>
  <c r="J9260" s="1"/>
  <c r="I9261"/>
  <c r="J9261" s="1"/>
  <c r="I9262"/>
  <c r="J9262" s="1"/>
  <c r="I9263"/>
  <c r="J9263" s="1"/>
  <c r="I9264"/>
  <c r="J9264" s="1"/>
  <c r="I9265"/>
  <c r="J9265" s="1"/>
  <c r="I9266"/>
  <c r="J9266" s="1"/>
  <c r="I9267"/>
  <c r="J9267" s="1"/>
  <c r="I9268"/>
  <c r="J9268" s="1"/>
  <c r="I9269"/>
  <c r="J9269" s="1"/>
  <c r="I4"/>
  <c r="J4" s="1"/>
  <c r="J4" i="7"/>
  <c r="J5"/>
  <c r="J6"/>
  <c r="J7"/>
  <c r="J8"/>
  <c r="J9"/>
  <c r="J10"/>
  <c r="J11"/>
  <c r="J12"/>
  <c r="J13"/>
  <c r="J14"/>
  <c r="J15"/>
  <c r="J16"/>
  <c r="J17"/>
  <c r="J18"/>
  <c r="J19"/>
  <c r="J20"/>
  <c r="J21"/>
  <c r="J22"/>
  <c r="J23"/>
  <c r="J24"/>
  <c r="J25"/>
  <c r="J26"/>
  <c r="J27"/>
  <c r="J28"/>
  <c r="J29"/>
  <c r="J30"/>
  <c r="J31"/>
  <c r="J32"/>
  <c r="J33"/>
  <c r="J34"/>
  <c r="J35"/>
  <c r="J36"/>
  <c r="J37"/>
  <c r="J38"/>
  <c r="J39"/>
  <c r="J40"/>
  <c r="J41"/>
  <c r="J42"/>
  <c r="J43"/>
  <c r="J44"/>
  <c r="J45"/>
  <c r="J46"/>
  <c r="J47"/>
  <c r="J48"/>
  <c r="J49"/>
  <c r="J50"/>
  <c r="J51"/>
  <c r="J52"/>
  <c r="J53"/>
  <c r="J54"/>
  <c r="J55"/>
  <c r="J56"/>
  <c r="J57"/>
  <c r="J58"/>
  <c r="J59"/>
  <c r="J60"/>
  <c r="J61"/>
  <c r="J62"/>
  <c r="J63"/>
  <c r="J64"/>
  <c r="J65"/>
  <c r="J66"/>
  <c r="J67"/>
  <c r="J68"/>
  <c r="J69"/>
  <c r="J70"/>
  <c r="J71"/>
  <c r="J72"/>
  <c r="J73"/>
  <c r="J74"/>
  <c r="J75"/>
  <c r="J76"/>
  <c r="J77"/>
  <c r="J78"/>
  <c r="J79"/>
  <c r="J80"/>
  <c r="J81"/>
  <c r="J82"/>
  <c r="J83"/>
  <c r="J84"/>
  <c r="J85"/>
  <c r="J86"/>
  <c r="J87"/>
  <c r="J88"/>
  <c r="J89"/>
  <c r="J90"/>
  <c r="J91"/>
  <c r="J92"/>
  <c r="J93"/>
  <c r="J94"/>
  <c r="J95"/>
  <c r="J96"/>
  <c r="J97"/>
  <c r="J98"/>
  <c r="J99"/>
  <c r="J100"/>
  <c r="J101"/>
  <c r="J102"/>
  <c r="J103"/>
  <c r="J104"/>
  <c r="J105"/>
  <c r="J106"/>
  <c r="J107"/>
  <c r="J108"/>
  <c r="J109"/>
  <c r="J110"/>
  <c r="J111"/>
  <c r="J112"/>
  <c r="J113"/>
  <c r="J114"/>
  <c r="J115"/>
  <c r="J116"/>
  <c r="J117"/>
  <c r="J118"/>
  <c r="J119"/>
  <c r="J120"/>
  <c r="J121"/>
  <c r="J122"/>
  <c r="J123"/>
  <c r="J124"/>
  <c r="J125"/>
  <c r="J126"/>
  <c r="J127"/>
  <c r="J128"/>
  <c r="J129"/>
  <c r="J130"/>
  <c r="J131"/>
  <c r="J132"/>
  <c r="J133"/>
  <c r="J134"/>
  <c r="J135"/>
  <c r="J136"/>
  <c r="J137"/>
  <c r="J138"/>
  <c r="J139"/>
  <c r="J140"/>
  <c r="J141"/>
  <c r="J142"/>
  <c r="J143"/>
  <c r="J144"/>
  <c r="J145"/>
  <c r="J146"/>
  <c r="J147"/>
  <c r="J148"/>
  <c r="J149"/>
  <c r="J150"/>
  <c r="J151"/>
  <c r="J152"/>
  <c r="J153"/>
  <c r="J154"/>
  <c r="J155"/>
  <c r="J156"/>
  <c r="J157"/>
  <c r="J158"/>
  <c r="J159"/>
  <c r="J160"/>
  <c r="J161"/>
  <c r="J162"/>
  <c r="J163"/>
  <c r="J164"/>
  <c r="J165"/>
  <c r="J166"/>
  <c r="J167"/>
  <c r="J168"/>
  <c r="J169"/>
  <c r="J170"/>
  <c r="J171"/>
  <c r="J172"/>
  <c r="J173"/>
  <c r="J174"/>
  <c r="J175"/>
  <c r="J176"/>
  <c r="J177"/>
  <c r="J178"/>
  <c r="J179"/>
  <c r="J180"/>
  <c r="J181"/>
  <c r="J182"/>
  <c r="J183"/>
  <c r="J184"/>
  <c r="J185"/>
  <c r="J186"/>
  <c r="J187"/>
  <c r="J188"/>
  <c r="J189"/>
  <c r="J190"/>
  <c r="J191"/>
  <c r="J192"/>
  <c r="J193"/>
  <c r="J194"/>
  <c r="J195"/>
  <c r="J196"/>
  <c r="J197"/>
  <c r="J198"/>
  <c r="J199"/>
  <c r="J200"/>
  <c r="J201"/>
  <c r="J202"/>
  <c r="J203"/>
  <c r="J204"/>
  <c r="J205"/>
  <c r="J206"/>
  <c r="J207"/>
  <c r="J208"/>
  <c r="J209"/>
  <c r="J210"/>
  <c r="J211"/>
  <c r="J212"/>
  <c r="J213"/>
  <c r="J214"/>
  <c r="J215"/>
  <c r="J216"/>
  <c r="J217"/>
  <c r="J218"/>
  <c r="J219"/>
  <c r="J220"/>
  <c r="J221"/>
  <c r="J222"/>
  <c r="J223"/>
  <c r="J224"/>
  <c r="J225"/>
  <c r="J226"/>
  <c r="J227"/>
  <c r="J228"/>
  <c r="J229"/>
  <c r="J230"/>
  <c r="J231"/>
  <c r="J232"/>
  <c r="J233"/>
  <c r="J234"/>
  <c r="J235"/>
  <c r="J236"/>
  <c r="J237"/>
  <c r="J238"/>
  <c r="J239"/>
  <c r="J240"/>
  <c r="J241"/>
  <c r="J242"/>
  <c r="J243"/>
  <c r="J244"/>
  <c r="J245"/>
  <c r="J246"/>
  <c r="J247"/>
  <c r="J248"/>
  <c r="J249"/>
  <c r="J250"/>
  <c r="J251"/>
  <c r="J252"/>
  <c r="J253"/>
  <c r="J254"/>
  <c r="J255"/>
  <c r="J256"/>
  <c r="J257"/>
  <c r="J258"/>
  <c r="J259"/>
  <c r="J260"/>
  <c r="J261"/>
  <c r="J262"/>
  <c r="J263"/>
  <c r="J264"/>
  <c r="J265"/>
  <c r="J266"/>
  <c r="J267"/>
  <c r="J268"/>
  <c r="J269"/>
  <c r="J270"/>
  <c r="J271"/>
  <c r="J272"/>
  <c r="J273"/>
  <c r="J274"/>
  <c r="J275"/>
  <c r="J276"/>
  <c r="J277"/>
  <c r="J278"/>
  <c r="J279"/>
  <c r="J280"/>
  <c r="J281"/>
  <c r="J282"/>
  <c r="J283"/>
  <c r="J284"/>
  <c r="J285"/>
  <c r="J286"/>
  <c r="J287"/>
  <c r="J288"/>
  <c r="J289"/>
  <c r="J290"/>
  <c r="J291"/>
  <c r="J292"/>
  <c r="J293"/>
  <c r="J294"/>
  <c r="J295"/>
  <c r="J296"/>
  <c r="J297"/>
  <c r="J298"/>
  <c r="J299"/>
  <c r="J300"/>
  <c r="J301"/>
  <c r="J302"/>
  <c r="J303"/>
  <c r="J304"/>
  <c r="J305"/>
  <c r="J306"/>
  <c r="J307"/>
  <c r="J308"/>
  <c r="J309"/>
  <c r="J310"/>
  <c r="J311"/>
  <c r="J312"/>
  <c r="J313"/>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5"/>
  <c r="J476"/>
  <c r="J477"/>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24"/>
  <c r="J525"/>
  <c r="J526"/>
  <c r="J527"/>
  <c r="J528"/>
  <c r="J529"/>
  <c r="J530"/>
  <c r="J531"/>
  <c r="J532"/>
  <c r="J533"/>
  <c r="J534"/>
  <c r="J535"/>
  <c r="J536"/>
  <c r="J537"/>
  <c r="J538"/>
  <c r="J539"/>
  <c r="J540"/>
  <c r="J541"/>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3"/>
  <c r="J594"/>
  <c r="J595"/>
  <c r="J596"/>
  <c r="J597"/>
  <c r="J598"/>
  <c r="J599"/>
  <c r="J600"/>
  <c r="J601"/>
  <c r="J602"/>
  <c r="J603"/>
  <c r="J604"/>
  <c r="J605"/>
  <c r="J606"/>
  <c r="J607"/>
  <c r="J608"/>
  <c r="J609"/>
  <c r="J610"/>
  <c r="J611"/>
  <c r="J612"/>
  <c r="J613"/>
  <c r="J614"/>
  <c r="J615"/>
  <c r="J616"/>
  <c r="J617"/>
  <c r="J618"/>
  <c r="J619"/>
  <c r="J620"/>
  <c r="J621"/>
  <c r="J622"/>
  <c r="J623"/>
  <c r="J624"/>
  <c r="J625"/>
  <c r="J626"/>
  <c r="J627"/>
  <c r="J628"/>
  <c r="J629"/>
  <c r="J630"/>
  <c r="J631"/>
  <c r="J632"/>
  <c r="J633"/>
  <c r="J634"/>
  <c r="J635"/>
  <c r="J636"/>
  <c r="J637"/>
  <c r="J638"/>
  <c r="J639"/>
  <c r="J640"/>
  <c r="J641"/>
  <c r="J642"/>
  <c r="J643"/>
  <c r="J644"/>
  <c r="J645"/>
  <c r="J646"/>
  <c r="J647"/>
  <c r="J648"/>
  <c r="J649"/>
  <c r="J650"/>
  <c r="J651"/>
  <c r="J652"/>
  <c r="J653"/>
  <c r="J654"/>
  <c r="J655"/>
  <c r="J656"/>
  <c r="J657"/>
  <c r="J658"/>
  <c r="J659"/>
  <c r="J660"/>
  <c r="J661"/>
  <c r="J662"/>
  <c r="J663"/>
  <c r="J664"/>
  <c r="J665"/>
  <c r="J666"/>
  <c r="J667"/>
  <c r="J668"/>
  <c r="J669"/>
  <c r="J670"/>
  <c r="J671"/>
  <c r="J672"/>
  <c r="J673"/>
  <c r="J674"/>
  <c r="J675"/>
  <c r="J676"/>
  <c r="J677"/>
  <c r="J678"/>
  <c r="J679"/>
  <c r="J680"/>
  <c r="J681"/>
  <c r="J682"/>
  <c r="J683"/>
  <c r="J684"/>
  <c r="J685"/>
  <c r="J686"/>
  <c r="J687"/>
  <c r="J688"/>
  <c r="J689"/>
  <c r="J690"/>
  <c r="J691"/>
  <c r="J692"/>
  <c r="J693"/>
  <c r="J694"/>
  <c r="J695"/>
  <c r="J696"/>
  <c r="J697"/>
  <c r="J698"/>
  <c r="J699"/>
  <c r="J700"/>
  <c r="J701"/>
  <c r="J702"/>
  <c r="J703"/>
  <c r="J704"/>
  <c r="J705"/>
  <c r="J706"/>
  <c r="J707"/>
  <c r="J708"/>
  <c r="J709"/>
  <c r="J710"/>
  <c r="J711"/>
  <c r="J712"/>
  <c r="J713"/>
  <c r="J714"/>
  <c r="J715"/>
  <c r="J716"/>
  <c r="J717"/>
  <c r="J718"/>
  <c r="J719"/>
  <c r="J720"/>
  <c r="J721"/>
  <c r="J722"/>
  <c r="J723"/>
  <c r="J724"/>
  <c r="J725"/>
  <c r="J726"/>
  <c r="J727"/>
  <c r="J728"/>
  <c r="J729"/>
  <c r="J730"/>
  <c r="J731"/>
  <c r="J732"/>
  <c r="J733"/>
  <c r="J734"/>
  <c r="J735"/>
  <c r="J736"/>
  <c r="J737"/>
  <c r="J738"/>
  <c r="J739"/>
  <c r="J740"/>
  <c r="J741"/>
  <c r="J742"/>
  <c r="J743"/>
  <c r="J744"/>
  <c r="J745"/>
  <c r="J746"/>
  <c r="J747"/>
  <c r="J748"/>
  <c r="J749"/>
  <c r="J750"/>
  <c r="J751"/>
  <c r="J752"/>
  <c r="J753"/>
  <c r="J754"/>
  <c r="J755"/>
  <c r="J756"/>
  <c r="J757"/>
  <c r="J758"/>
  <c r="J759"/>
  <c r="J760"/>
  <c r="J761"/>
  <c r="J762"/>
  <c r="J763"/>
  <c r="J764"/>
  <c r="J765"/>
  <c r="J766"/>
  <c r="J767"/>
  <c r="J768"/>
  <c r="J769"/>
  <c r="J770"/>
  <c r="J771"/>
  <c r="J772"/>
  <c r="J773"/>
  <c r="J774"/>
  <c r="J775"/>
  <c r="J776"/>
  <c r="J777"/>
  <c r="J778"/>
  <c r="J779"/>
  <c r="J780"/>
  <c r="J781"/>
  <c r="J782"/>
  <c r="J783"/>
  <c r="J784"/>
  <c r="J785"/>
  <c r="J786"/>
  <c r="J787"/>
  <c r="J788"/>
  <c r="J789"/>
  <c r="J790"/>
  <c r="J791"/>
  <c r="J792"/>
  <c r="J793"/>
  <c r="J794"/>
  <c r="J795"/>
  <c r="J796"/>
  <c r="J797"/>
  <c r="J798"/>
  <c r="J799"/>
  <c r="J800"/>
  <c r="J801"/>
  <c r="J802"/>
  <c r="J803"/>
  <c r="J804"/>
  <c r="J805"/>
  <c r="J806"/>
  <c r="J807"/>
  <c r="J808"/>
  <c r="J809"/>
  <c r="J810"/>
  <c r="J811"/>
  <c r="J812"/>
  <c r="J813"/>
  <c r="J814"/>
  <c r="J815"/>
  <c r="J816"/>
  <c r="J817"/>
  <c r="J818"/>
  <c r="J819"/>
  <c r="J820"/>
  <c r="J821"/>
  <c r="J822"/>
  <c r="J823"/>
  <c r="J824"/>
  <c r="J825"/>
  <c r="J826"/>
  <c r="J827"/>
  <c r="J828"/>
  <c r="J829"/>
  <c r="J830"/>
  <c r="J831"/>
  <c r="J832"/>
  <c r="J833"/>
  <c r="J834"/>
  <c r="J835"/>
  <c r="J836"/>
  <c r="J837"/>
  <c r="J838"/>
  <c r="J839"/>
  <c r="J840"/>
  <c r="J841"/>
  <c r="J842"/>
  <c r="J843"/>
  <c r="J844"/>
  <c r="J845"/>
  <c r="J846"/>
  <c r="J847"/>
  <c r="J848"/>
  <c r="J849"/>
  <c r="J850"/>
  <c r="J851"/>
  <c r="J852"/>
  <c r="J853"/>
  <c r="J854"/>
  <c r="J855"/>
  <c r="J856"/>
  <c r="J857"/>
  <c r="J858"/>
  <c r="J859"/>
  <c r="J860"/>
  <c r="J861"/>
  <c r="J862"/>
  <c r="J863"/>
  <c r="J864"/>
  <c r="J865"/>
  <c r="J866"/>
  <c r="J867"/>
  <c r="J868"/>
  <c r="J869"/>
  <c r="J870"/>
  <c r="J871"/>
  <c r="J872"/>
  <c r="J873"/>
  <c r="J874"/>
  <c r="J875"/>
  <c r="J876"/>
  <c r="J877"/>
  <c r="J878"/>
  <c r="J879"/>
  <c r="J880"/>
  <c r="J881"/>
  <c r="J882"/>
  <c r="J883"/>
  <c r="J884"/>
  <c r="J885"/>
  <c r="J886"/>
  <c r="J887"/>
  <c r="J888"/>
  <c r="J889"/>
  <c r="J890"/>
  <c r="J891"/>
  <c r="J892"/>
  <c r="J893"/>
  <c r="J894"/>
  <c r="J895"/>
  <c r="J896"/>
  <c r="J897"/>
  <c r="J898"/>
  <c r="J899"/>
  <c r="J900"/>
  <c r="J901"/>
  <c r="J902"/>
  <c r="J903"/>
  <c r="J904"/>
  <c r="J905"/>
  <c r="J906"/>
  <c r="J907"/>
  <c r="J908"/>
  <c r="J909"/>
  <c r="J910"/>
  <c r="J911"/>
  <c r="J912"/>
  <c r="J913"/>
  <c r="J914"/>
  <c r="J915"/>
  <c r="J916"/>
  <c r="J917"/>
  <c r="J918"/>
  <c r="J919"/>
  <c r="J920"/>
  <c r="J921"/>
  <c r="J922"/>
  <c r="J923"/>
  <c r="J924"/>
  <c r="J925"/>
  <c r="J926"/>
  <c r="J927"/>
  <c r="J928"/>
  <c r="J929"/>
  <c r="J930"/>
  <c r="J931"/>
  <c r="J932"/>
  <c r="J933"/>
  <c r="J934"/>
  <c r="J935"/>
  <c r="J936"/>
  <c r="J937"/>
  <c r="J938"/>
  <c r="J939"/>
  <c r="J940"/>
  <c r="J941"/>
  <c r="J942"/>
  <c r="J943"/>
  <c r="J944"/>
  <c r="J945"/>
  <c r="J946"/>
  <c r="J947"/>
  <c r="J948"/>
  <c r="J949"/>
  <c r="J950"/>
  <c r="J951"/>
  <c r="J952"/>
  <c r="J953"/>
  <c r="J954"/>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4"/>
  <c r="J1055"/>
  <c r="J1056"/>
  <c r="J1057"/>
  <c r="J1058"/>
  <c r="J1059"/>
  <c r="J1060"/>
  <c r="J1061"/>
  <c r="J1062"/>
  <c r="J1063"/>
  <c r="J1064"/>
  <c r="J1065"/>
  <c r="J1066"/>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09"/>
  <c r="J1110"/>
  <c r="J1111"/>
  <c r="J1112"/>
  <c r="J1113"/>
  <c r="J1114"/>
  <c r="J1115"/>
  <c r="J1116"/>
  <c r="J1117"/>
  <c r="J1118"/>
  <c r="J1119"/>
  <c r="J1120"/>
  <c r="J1121"/>
  <c r="J1122"/>
  <c r="J1123"/>
  <c r="J1124"/>
  <c r="J1125"/>
  <c r="J1126"/>
  <c r="J1127"/>
  <c r="J1128"/>
  <c r="J1129"/>
  <c r="J1130"/>
  <c r="J1131"/>
  <c r="J1132"/>
  <c r="J1133"/>
  <c r="J1134"/>
  <c r="J1135"/>
  <c r="J1136"/>
  <c r="J1137"/>
  <c r="J1138"/>
  <c r="J1139"/>
  <c r="J1140"/>
  <c r="J1141"/>
  <c r="J1142"/>
  <c r="J1143"/>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5"/>
  <c r="J1416"/>
  <c r="J1417"/>
  <c r="J1418"/>
  <c r="J1419"/>
  <c r="J1420"/>
  <c r="J1421"/>
  <c r="J1422"/>
  <c r="J1423"/>
  <c r="J1424"/>
  <c r="J1425"/>
  <c r="J1426"/>
  <c r="J1427"/>
  <c r="J1428"/>
  <c r="J1429"/>
  <c r="J1430"/>
  <c r="J1431"/>
  <c r="J1432"/>
  <c r="J1433"/>
  <c r="J1434"/>
  <c r="J1435"/>
  <c r="J1436"/>
  <c r="J1437"/>
  <c r="J1438"/>
  <c r="J1439"/>
  <c r="J1440"/>
  <c r="J1441"/>
  <c r="J1442"/>
  <c r="J1443"/>
  <c r="J1444"/>
  <c r="J1445"/>
  <c r="J1446"/>
  <c r="J1447"/>
  <c r="J1448"/>
  <c r="J1449"/>
  <c r="J1450"/>
  <c r="J1451"/>
  <c r="J1452"/>
  <c r="J1453"/>
  <c r="J1454"/>
  <c r="J1455"/>
  <c r="J1456"/>
  <c r="J1457"/>
  <c r="J1458"/>
  <c r="J3"/>
  <c r="H4" i="8"/>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3"/>
  <c r="G4"/>
  <c r="H4" i="5"/>
  <c r="H3" i="7"/>
  <c r="I4" i="12"/>
  <c r="I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3"/>
  <c r="J17" i="6"/>
  <c r="J12"/>
  <c r="E9260" i="5"/>
  <c r="G9260" s="1"/>
  <c r="F4" i="10"/>
  <c r="F5"/>
  <c r="F6"/>
  <c r="F7"/>
  <c r="F8"/>
  <c r="F9"/>
  <c r="F10"/>
  <c r="F11"/>
  <c r="F12"/>
  <c r="F13"/>
  <c r="F14"/>
  <c r="F15"/>
  <c r="F16"/>
  <c r="F17"/>
  <c r="F18"/>
  <c r="F19"/>
  <c r="F20"/>
  <c r="F21"/>
  <c r="F22"/>
  <c r="F23"/>
  <c r="F24"/>
  <c r="F25"/>
  <c r="F26"/>
  <c r="F27"/>
  <c r="F28"/>
  <c r="F29"/>
  <c r="F30"/>
  <c r="F3"/>
  <c r="F2"/>
  <c r="H5" i="5"/>
  <c r="H6"/>
  <c r="H7"/>
  <c r="H8"/>
  <c r="H9"/>
  <c r="H10"/>
  <c r="H11"/>
  <c r="H12"/>
  <c r="H13"/>
  <c r="H14"/>
  <c r="H15"/>
  <c r="H16"/>
  <c r="H17"/>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H2114"/>
  <c r="H2115"/>
  <c r="H2116"/>
  <c r="H2117"/>
  <c r="H2118"/>
  <c r="H2119"/>
  <c r="H2120"/>
  <c r="H2121"/>
  <c r="H2122"/>
  <c r="H2123"/>
  <c r="H2124"/>
  <c r="H2125"/>
  <c r="H2126"/>
  <c r="H2127"/>
  <c r="H2128"/>
  <c r="H2129"/>
  <c r="H2130"/>
  <c r="H2131"/>
  <c r="H2132"/>
  <c r="H2133"/>
  <c r="H2134"/>
  <c r="H2135"/>
  <c r="H2136"/>
  <c r="H2137"/>
  <c r="H2138"/>
  <c r="H2139"/>
  <c r="H2140"/>
  <c r="H2141"/>
  <c r="H2142"/>
  <c r="H2143"/>
  <c r="H2144"/>
  <c r="H2145"/>
  <c r="H2146"/>
  <c r="H2147"/>
  <c r="H2148"/>
  <c r="H2149"/>
  <c r="H2150"/>
  <c r="H2151"/>
  <c r="H2152"/>
  <c r="H2153"/>
  <c r="H2154"/>
  <c r="H2155"/>
  <c r="H2156"/>
  <c r="H2157"/>
  <c r="H2158"/>
  <c r="H2159"/>
  <c r="H2160"/>
  <c r="H2161"/>
  <c r="H2162"/>
  <c r="H2163"/>
  <c r="H2164"/>
  <c r="H2165"/>
  <c r="H2166"/>
  <c r="H2167"/>
  <c r="H2168"/>
  <c r="H2169"/>
  <c r="H2170"/>
  <c r="H2171"/>
  <c r="H2172"/>
  <c r="H2173"/>
  <c r="H2174"/>
  <c r="H2175"/>
  <c r="H2176"/>
  <c r="H2177"/>
  <c r="H2178"/>
  <c r="H2179"/>
  <c r="H2180"/>
  <c r="H2181"/>
  <c r="H2182"/>
  <c r="H2183"/>
  <c r="H2184"/>
  <c r="H2185"/>
  <c r="H2186"/>
  <c r="H2187"/>
  <c r="H2188"/>
  <c r="H2189"/>
  <c r="H2190"/>
  <c r="H2191"/>
  <c r="H2192"/>
  <c r="H2193"/>
  <c r="H2194"/>
  <c r="H2195"/>
  <c r="H2196"/>
  <c r="H2197"/>
  <c r="H2198"/>
  <c r="H2199"/>
  <c r="H2200"/>
  <c r="H2201"/>
  <c r="H2202"/>
  <c r="H2203"/>
  <c r="H2204"/>
  <c r="H2205"/>
  <c r="H2206"/>
  <c r="H2207"/>
  <c r="H2208"/>
  <c r="H2209"/>
  <c r="H2210"/>
  <c r="H2211"/>
  <c r="H2212"/>
  <c r="H2213"/>
  <c r="H2214"/>
  <c r="H2215"/>
  <c r="H2216"/>
  <c r="H2217"/>
  <c r="H2218"/>
  <c r="H2219"/>
  <c r="H2220"/>
  <c r="H2221"/>
  <c r="H2222"/>
  <c r="H2223"/>
  <c r="H2224"/>
  <c r="H2225"/>
  <c r="H2226"/>
  <c r="H2227"/>
  <c r="H2228"/>
  <c r="H2229"/>
  <c r="H2230"/>
  <c r="H2231"/>
  <c r="H2232"/>
  <c r="H2233"/>
  <c r="H2234"/>
  <c r="H2235"/>
  <c r="H2236"/>
  <c r="H2237"/>
  <c r="H2238"/>
  <c r="H2239"/>
  <c r="H2240"/>
  <c r="H2241"/>
  <c r="H2242"/>
  <c r="H2243"/>
  <c r="H2244"/>
  <c r="H2245"/>
  <c r="H2246"/>
  <c r="H2247"/>
  <c r="H2248"/>
  <c r="H2249"/>
  <c r="H2250"/>
  <c r="H2251"/>
  <c r="H2252"/>
  <c r="H2253"/>
  <c r="H2254"/>
  <c r="H2255"/>
  <c r="H2256"/>
  <c r="H2257"/>
  <c r="H2258"/>
  <c r="H2259"/>
  <c r="H2260"/>
  <c r="H2261"/>
  <c r="H2262"/>
  <c r="H2263"/>
  <c r="H2264"/>
  <c r="H2265"/>
  <c r="H2266"/>
  <c r="H2267"/>
  <c r="H2268"/>
  <c r="H2269"/>
  <c r="H2270"/>
  <c r="H2271"/>
  <c r="H2272"/>
  <c r="H2273"/>
  <c r="H2274"/>
  <c r="H2275"/>
  <c r="H2276"/>
  <c r="H2277"/>
  <c r="H2278"/>
  <c r="H2279"/>
  <c r="H2280"/>
  <c r="H2281"/>
  <c r="H2282"/>
  <c r="H2283"/>
  <c r="H2284"/>
  <c r="H2285"/>
  <c r="H2286"/>
  <c r="H2287"/>
  <c r="H2288"/>
  <c r="H2289"/>
  <c r="H2290"/>
  <c r="H2291"/>
  <c r="H2292"/>
  <c r="H2293"/>
  <c r="H2294"/>
  <c r="H2295"/>
  <c r="H2296"/>
  <c r="H2297"/>
  <c r="H2298"/>
  <c r="H2299"/>
  <c r="H2300"/>
  <c r="H2301"/>
  <c r="H2302"/>
  <c r="H2303"/>
  <c r="H2304"/>
  <c r="H2305"/>
  <c r="H2306"/>
  <c r="H2307"/>
  <c r="H2308"/>
  <c r="H2309"/>
  <c r="H2310"/>
  <c r="H2311"/>
  <c r="H2312"/>
  <c r="H2313"/>
  <c r="H2314"/>
  <c r="H2315"/>
  <c r="H2316"/>
  <c r="H2317"/>
  <c r="H2318"/>
  <c r="H2319"/>
  <c r="H2320"/>
  <c r="H2321"/>
  <c r="H2322"/>
  <c r="H2323"/>
  <c r="H2324"/>
  <c r="H2325"/>
  <c r="H2326"/>
  <c r="H2327"/>
  <c r="H2328"/>
  <c r="H2329"/>
  <c r="H2330"/>
  <c r="H2331"/>
  <c r="H2332"/>
  <c r="H2333"/>
  <c r="H2334"/>
  <c r="H2335"/>
  <c r="H2336"/>
  <c r="H2337"/>
  <c r="H2338"/>
  <c r="H2339"/>
  <c r="H2340"/>
  <c r="H2341"/>
  <c r="H2342"/>
  <c r="H2343"/>
  <c r="H2344"/>
  <c r="H2345"/>
  <c r="H2346"/>
  <c r="H2347"/>
  <c r="H2348"/>
  <c r="H2349"/>
  <c r="H2350"/>
  <c r="H2351"/>
  <c r="H2352"/>
  <c r="H2353"/>
  <c r="H2354"/>
  <c r="H2355"/>
  <c r="H2356"/>
  <c r="H2357"/>
  <c r="H2358"/>
  <c r="H2359"/>
  <c r="H2360"/>
  <c r="H2361"/>
  <c r="H2362"/>
  <c r="H2363"/>
  <c r="H2364"/>
  <c r="H2365"/>
  <c r="H2366"/>
  <c r="H2367"/>
  <c r="H2368"/>
  <c r="H2369"/>
  <c r="H2370"/>
  <c r="H2371"/>
  <c r="H2372"/>
  <c r="H2373"/>
  <c r="H2374"/>
  <c r="H2375"/>
  <c r="H2376"/>
  <c r="H2377"/>
  <c r="H2378"/>
  <c r="H2379"/>
  <c r="H2380"/>
  <c r="H2381"/>
  <c r="H2382"/>
  <c r="H2383"/>
  <c r="H2384"/>
  <c r="H2385"/>
  <c r="H2386"/>
  <c r="H2387"/>
  <c r="H2388"/>
  <c r="H2389"/>
  <c r="H2390"/>
  <c r="H2391"/>
  <c r="H2392"/>
  <c r="H2393"/>
  <c r="H2394"/>
  <c r="H2395"/>
  <c r="H2396"/>
  <c r="H2397"/>
  <c r="H2398"/>
  <c r="H2399"/>
  <c r="H2400"/>
  <c r="H2401"/>
  <c r="H2402"/>
  <c r="H2403"/>
  <c r="H2404"/>
  <c r="H2405"/>
  <c r="H2406"/>
  <c r="H2407"/>
  <c r="H2408"/>
  <c r="H2409"/>
  <c r="H2410"/>
  <c r="H2411"/>
  <c r="H2412"/>
  <c r="H2413"/>
  <c r="H2414"/>
  <c r="H2415"/>
  <c r="H2416"/>
  <c r="H2417"/>
  <c r="H2418"/>
  <c r="H2419"/>
  <c r="H2420"/>
  <c r="H2421"/>
  <c r="H2422"/>
  <c r="H2423"/>
  <c r="H2424"/>
  <c r="H2425"/>
  <c r="H2426"/>
  <c r="H2427"/>
  <c r="H2428"/>
  <c r="H2429"/>
  <c r="H2430"/>
  <c r="H2431"/>
  <c r="H2432"/>
  <c r="H2433"/>
  <c r="H2434"/>
  <c r="H2435"/>
  <c r="H2436"/>
  <c r="H2437"/>
  <c r="H2438"/>
  <c r="H2439"/>
  <c r="H2440"/>
  <c r="H2441"/>
  <c r="H2442"/>
  <c r="H2443"/>
  <c r="H2444"/>
  <c r="H2445"/>
  <c r="H2446"/>
  <c r="H2447"/>
  <c r="H2448"/>
  <c r="H2449"/>
  <c r="H2450"/>
  <c r="H2451"/>
  <c r="H2452"/>
  <c r="H2453"/>
  <c r="H2454"/>
  <c r="H2455"/>
  <c r="H2456"/>
  <c r="H2457"/>
  <c r="H2458"/>
  <c r="H2459"/>
  <c r="H2460"/>
  <c r="H2461"/>
  <c r="H2462"/>
  <c r="H2463"/>
  <c r="H2464"/>
  <c r="H2465"/>
  <c r="H2466"/>
  <c r="H2467"/>
  <c r="H2468"/>
  <c r="H2469"/>
  <c r="H2470"/>
  <c r="H2471"/>
  <c r="H2472"/>
  <c r="H2473"/>
  <c r="H2474"/>
  <c r="H2475"/>
  <c r="H2476"/>
  <c r="H2477"/>
  <c r="H2478"/>
  <c r="H2479"/>
  <c r="H2480"/>
  <c r="H2481"/>
  <c r="H2482"/>
  <c r="H2483"/>
  <c r="H2484"/>
  <c r="H2485"/>
  <c r="H2486"/>
  <c r="H2487"/>
  <c r="H2488"/>
  <c r="H2489"/>
  <c r="H2490"/>
  <c r="H2491"/>
  <c r="H2492"/>
  <c r="H2493"/>
  <c r="H2494"/>
  <c r="H2495"/>
  <c r="H2496"/>
  <c r="H2497"/>
  <c r="H2498"/>
  <c r="H2499"/>
  <c r="H2500"/>
  <c r="H2501"/>
  <c r="H2502"/>
  <c r="H2503"/>
  <c r="H2504"/>
  <c r="H2505"/>
  <c r="H2506"/>
  <c r="H2507"/>
  <c r="H2508"/>
  <c r="H2509"/>
  <c r="H2510"/>
  <c r="H2511"/>
  <c r="H2512"/>
  <c r="H2513"/>
  <c r="H2514"/>
  <c r="H2515"/>
  <c r="H2516"/>
  <c r="H2517"/>
  <c r="H2518"/>
  <c r="H2519"/>
  <c r="H2520"/>
  <c r="H2521"/>
  <c r="H2522"/>
  <c r="H2523"/>
  <c r="H2524"/>
  <c r="H2525"/>
  <c r="H2526"/>
  <c r="H2527"/>
  <c r="H2528"/>
  <c r="H2529"/>
  <c r="H2530"/>
  <c r="H2531"/>
  <c r="H2532"/>
  <c r="H2533"/>
  <c r="H2534"/>
  <c r="H2535"/>
  <c r="H2536"/>
  <c r="H2537"/>
  <c r="H2538"/>
  <c r="H2539"/>
  <c r="H2540"/>
  <c r="H2541"/>
  <c r="H2542"/>
  <c r="H2543"/>
  <c r="H2544"/>
  <c r="H2545"/>
  <c r="H2546"/>
  <c r="H2547"/>
  <c r="H2548"/>
  <c r="H2549"/>
  <c r="H2550"/>
  <c r="H2551"/>
  <c r="H2552"/>
  <c r="H2553"/>
  <c r="H2554"/>
  <c r="H2555"/>
  <c r="H2556"/>
  <c r="H2557"/>
  <c r="H2558"/>
  <c r="H2559"/>
  <c r="H2560"/>
  <c r="H2561"/>
  <c r="H2562"/>
  <c r="H2563"/>
  <c r="H2564"/>
  <c r="H2565"/>
  <c r="H2566"/>
  <c r="H2567"/>
  <c r="H2568"/>
  <c r="H2569"/>
  <c r="H2570"/>
  <c r="H2571"/>
  <c r="H2572"/>
  <c r="H2573"/>
  <c r="H2574"/>
  <c r="H2575"/>
  <c r="H2576"/>
  <c r="H2577"/>
  <c r="H2578"/>
  <c r="H2579"/>
  <c r="H2580"/>
  <c r="H2581"/>
  <c r="H2582"/>
  <c r="H2583"/>
  <c r="H2584"/>
  <c r="H2585"/>
  <c r="H2586"/>
  <c r="H2587"/>
  <c r="H2588"/>
  <c r="H2589"/>
  <c r="H2590"/>
  <c r="H2591"/>
  <c r="H2592"/>
  <c r="H2593"/>
  <c r="H2594"/>
  <c r="H2595"/>
  <c r="H2596"/>
  <c r="H2597"/>
  <c r="H2598"/>
  <c r="H2599"/>
  <c r="H2600"/>
  <c r="H2601"/>
  <c r="H2602"/>
  <c r="H2603"/>
  <c r="H2604"/>
  <c r="H2605"/>
  <c r="H2606"/>
  <c r="H2607"/>
  <c r="H2608"/>
  <c r="H2609"/>
  <c r="H2610"/>
  <c r="H2611"/>
  <c r="H2612"/>
  <c r="H2613"/>
  <c r="H2614"/>
  <c r="H2615"/>
  <c r="H2616"/>
  <c r="H2617"/>
  <c r="H2618"/>
  <c r="H2619"/>
  <c r="H2620"/>
  <c r="H2621"/>
  <c r="H2622"/>
  <c r="H2623"/>
  <c r="H2624"/>
  <c r="H2625"/>
  <c r="H2626"/>
  <c r="H2627"/>
  <c r="H2628"/>
  <c r="H2629"/>
  <c r="H2630"/>
  <c r="H2631"/>
  <c r="H2632"/>
  <c r="H2633"/>
  <c r="H2634"/>
  <c r="H2635"/>
  <c r="H2636"/>
  <c r="H2637"/>
  <c r="H2638"/>
  <c r="H2639"/>
  <c r="H2640"/>
  <c r="H2641"/>
  <c r="H2642"/>
  <c r="H2643"/>
  <c r="H2644"/>
  <c r="H2645"/>
  <c r="H2646"/>
  <c r="H2647"/>
  <c r="H2648"/>
  <c r="H2649"/>
  <c r="H2650"/>
  <c r="H2651"/>
  <c r="H2652"/>
  <c r="H2653"/>
  <c r="H2654"/>
  <c r="H2655"/>
  <c r="H2656"/>
  <c r="H2657"/>
  <c r="H2658"/>
  <c r="H2659"/>
  <c r="H2660"/>
  <c r="H2661"/>
  <c r="H2662"/>
  <c r="H2663"/>
  <c r="H2664"/>
  <c r="H2665"/>
  <c r="H2666"/>
  <c r="H2667"/>
  <c r="H2668"/>
  <c r="H2669"/>
  <c r="H2670"/>
  <c r="H2671"/>
  <c r="H2672"/>
  <c r="H2673"/>
  <c r="H2674"/>
  <c r="H2675"/>
  <c r="H2676"/>
  <c r="H2677"/>
  <c r="H2678"/>
  <c r="H2679"/>
  <c r="H2680"/>
  <c r="H2681"/>
  <c r="H2682"/>
  <c r="H2683"/>
  <c r="H2684"/>
  <c r="H2685"/>
  <c r="H2686"/>
  <c r="H2687"/>
  <c r="H2688"/>
  <c r="H2689"/>
  <c r="H2690"/>
  <c r="H2691"/>
  <c r="H2692"/>
  <c r="H2693"/>
  <c r="H2694"/>
  <c r="H2695"/>
  <c r="H2696"/>
  <c r="H2697"/>
  <c r="H2698"/>
  <c r="H2699"/>
  <c r="H2700"/>
  <c r="H2701"/>
  <c r="H2702"/>
  <c r="H2703"/>
  <c r="H2704"/>
  <c r="H2705"/>
  <c r="H2706"/>
  <c r="H2707"/>
  <c r="H2708"/>
  <c r="H2709"/>
  <c r="H2710"/>
  <c r="H2711"/>
  <c r="H2712"/>
  <c r="H2713"/>
  <c r="H2714"/>
  <c r="H2715"/>
  <c r="H2716"/>
  <c r="H2717"/>
  <c r="H2718"/>
  <c r="H2719"/>
  <c r="H2720"/>
  <c r="H2721"/>
  <c r="H2722"/>
  <c r="H2723"/>
  <c r="H2724"/>
  <c r="H2725"/>
  <c r="H2726"/>
  <c r="H2727"/>
  <c r="H2728"/>
  <c r="H2729"/>
  <c r="H2730"/>
  <c r="H2731"/>
  <c r="H2732"/>
  <c r="H2733"/>
  <c r="H2734"/>
  <c r="H2735"/>
  <c r="H2736"/>
  <c r="H2737"/>
  <c r="H2738"/>
  <c r="H2739"/>
  <c r="H2740"/>
  <c r="H2741"/>
  <c r="H2742"/>
  <c r="H2743"/>
  <c r="H2744"/>
  <c r="H2745"/>
  <c r="H2746"/>
  <c r="H2747"/>
  <c r="H2748"/>
  <c r="H2749"/>
  <c r="H2750"/>
  <c r="H2751"/>
  <c r="H2752"/>
  <c r="H2753"/>
  <c r="H2754"/>
  <c r="H2755"/>
  <c r="H2756"/>
  <c r="H2757"/>
  <c r="H2758"/>
  <c r="H2759"/>
  <c r="H2760"/>
  <c r="H2761"/>
  <c r="H2762"/>
  <c r="H2763"/>
  <c r="H2764"/>
  <c r="H2765"/>
  <c r="H2766"/>
  <c r="H2767"/>
  <c r="H2768"/>
  <c r="H2769"/>
  <c r="H2770"/>
  <c r="H2771"/>
  <c r="H2772"/>
  <c r="H2773"/>
  <c r="H2774"/>
  <c r="H2775"/>
  <c r="H2776"/>
  <c r="H2777"/>
  <c r="H2778"/>
  <c r="H2779"/>
  <c r="H2780"/>
  <c r="H2781"/>
  <c r="H2782"/>
  <c r="H2783"/>
  <c r="H2784"/>
  <c r="H2785"/>
  <c r="H2786"/>
  <c r="H2787"/>
  <c r="H2788"/>
  <c r="H2789"/>
  <c r="H2790"/>
  <c r="H2791"/>
  <c r="H2792"/>
  <c r="H2793"/>
  <c r="H2794"/>
  <c r="H2795"/>
  <c r="H2796"/>
  <c r="H2797"/>
  <c r="H2798"/>
  <c r="H2799"/>
  <c r="H2800"/>
  <c r="H2801"/>
  <c r="H2802"/>
  <c r="H2803"/>
  <c r="H2804"/>
  <c r="H2805"/>
  <c r="H2806"/>
  <c r="H2807"/>
  <c r="H2808"/>
  <c r="H2809"/>
  <c r="H2810"/>
  <c r="H2811"/>
  <c r="H2812"/>
  <c r="H2813"/>
  <c r="H2814"/>
  <c r="H2815"/>
  <c r="H2816"/>
  <c r="H2817"/>
  <c r="H2818"/>
  <c r="H2819"/>
  <c r="H2820"/>
  <c r="H2821"/>
  <c r="H2822"/>
  <c r="H2823"/>
  <c r="H2824"/>
  <c r="H2825"/>
  <c r="H2826"/>
  <c r="H2827"/>
  <c r="H2828"/>
  <c r="H2829"/>
  <c r="H2830"/>
  <c r="H2831"/>
  <c r="H2832"/>
  <c r="H2833"/>
  <c r="H2834"/>
  <c r="H2835"/>
  <c r="H2836"/>
  <c r="H2837"/>
  <c r="H2838"/>
  <c r="H2839"/>
  <c r="H2840"/>
  <c r="H2841"/>
  <c r="H2842"/>
  <c r="H2843"/>
  <c r="H2844"/>
  <c r="H2845"/>
  <c r="H2846"/>
  <c r="H2847"/>
  <c r="H2848"/>
  <c r="H2849"/>
  <c r="H2850"/>
  <c r="H2851"/>
  <c r="H2852"/>
  <c r="H2853"/>
  <c r="H2854"/>
  <c r="H2855"/>
  <c r="H2856"/>
  <c r="H2857"/>
  <c r="H2858"/>
  <c r="H2859"/>
  <c r="H2860"/>
  <c r="H2861"/>
  <c r="H2862"/>
  <c r="H2863"/>
  <c r="H2864"/>
  <c r="H2865"/>
  <c r="H2866"/>
  <c r="H2867"/>
  <c r="H2868"/>
  <c r="H2869"/>
  <c r="H2870"/>
  <c r="H2871"/>
  <c r="H2872"/>
  <c r="H2873"/>
  <c r="H2874"/>
  <c r="H2875"/>
  <c r="H2876"/>
  <c r="H2877"/>
  <c r="H2878"/>
  <c r="H2879"/>
  <c r="H2880"/>
  <c r="H2881"/>
  <c r="H2882"/>
  <c r="H2883"/>
  <c r="H2884"/>
  <c r="H2885"/>
  <c r="H2886"/>
  <c r="H2887"/>
  <c r="H2888"/>
  <c r="H2889"/>
  <c r="H2890"/>
  <c r="H2891"/>
  <c r="H2892"/>
  <c r="H2893"/>
  <c r="H2894"/>
  <c r="H2895"/>
  <c r="H2896"/>
  <c r="H2897"/>
  <c r="H2898"/>
  <c r="H2899"/>
  <c r="H2900"/>
  <c r="H2901"/>
  <c r="H2902"/>
  <c r="H2903"/>
  <c r="H2904"/>
  <c r="H2905"/>
  <c r="H2906"/>
  <c r="H2907"/>
  <c r="H2908"/>
  <c r="H2909"/>
  <c r="H2910"/>
  <c r="H2911"/>
  <c r="H2912"/>
  <c r="H2913"/>
  <c r="H2914"/>
  <c r="H2915"/>
  <c r="H2916"/>
  <c r="H2917"/>
  <c r="H2918"/>
  <c r="H2919"/>
  <c r="H2920"/>
  <c r="H2921"/>
  <c r="H2922"/>
  <c r="H2923"/>
  <c r="H2924"/>
  <c r="H2925"/>
  <c r="H2926"/>
  <c r="H2927"/>
  <c r="H2928"/>
  <c r="H2929"/>
  <c r="H2930"/>
  <c r="H2931"/>
  <c r="H2932"/>
  <c r="H2933"/>
  <c r="H2934"/>
  <c r="H2935"/>
  <c r="H2936"/>
  <c r="H2937"/>
  <c r="H2938"/>
  <c r="H2939"/>
  <c r="H2940"/>
  <c r="H2941"/>
  <c r="H2942"/>
  <c r="H2943"/>
  <c r="H2944"/>
  <c r="H2945"/>
  <c r="H2946"/>
  <c r="H2947"/>
  <c r="H2948"/>
  <c r="H2949"/>
  <c r="H2950"/>
  <c r="H2951"/>
  <c r="H2952"/>
  <c r="H2953"/>
  <c r="H2954"/>
  <c r="H2955"/>
  <c r="H2956"/>
  <c r="H2957"/>
  <c r="H2958"/>
  <c r="H2959"/>
  <c r="H2960"/>
  <c r="H2961"/>
  <c r="H2962"/>
  <c r="H2963"/>
  <c r="H2964"/>
  <c r="H2965"/>
  <c r="H2966"/>
  <c r="H2967"/>
  <c r="H2968"/>
  <c r="H2969"/>
  <c r="H2970"/>
  <c r="H2971"/>
  <c r="H2972"/>
  <c r="H2973"/>
  <c r="H2974"/>
  <c r="H2975"/>
  <c r="H2976"/>
  <c r="H2977"/>
  <c r="H2978"/>
  <c r="H2979"/>
  <c r="H2980"/>
  <c r="H2981"/>
  <c r="H2982"/>
  <c r="H2983"/>
  <c r="H2984"/>
  <c r="H2985"/>
  <c r="H2986"/>
  <c r="H2987"/>
  <c r="H2988"/>
  <c r="H2989"/>
  <c r="H2990"/>
  <c r="H2991"/>
  <c r="H2992"/>
  <c r="H2993"/>
  <c r="H2994"/>
  <c r="H2995"/>
  <c r="H2996"/>
  <c r="H2997"/>
  <c r="H2998"/>
  <c r="H2999"/>
  <c r="H3000"/>
  <c r="H3001"/>
  <c r="H3002"/>
  <c r="H3003"/>
  <c r="H3004"/>
  <c r="H3005"/>
  <c r="H3006"/>
  <c r="H3007"/>
  <c r="H3008"/>
  <c r="H3009"/>
  <c r="H3010"/>
  <c r="H3011"/>
  <c r="H3012"/>
  <c r="H3013"/>
  <c r="H3014"/>
  <c r="H3015"/>
  <c r="H3016"/>
  <c r="H3017"/>
  <c r="H3018"/>
  <c r="H3019"/>
  <c r="H3020"/>
  <c r="H3021"/>
  <c r="H3022"/>
  <c r="H3023"/>
  <c r="H3024"/>
  <c r="H3025"/>
  <c r="H3026"/>
  <c r="H3027"/>
  <c r="H3028"/>
  <c r="H3029"/>
  <c r="H3030"/>
  <c r="H3031"/>
  <c r="H3032"/>
  <c r="H3033"/>
  <c r="H3034"/>
  <c r="H3035"/>
  <c r="H3036"/>
  <c r="H3037"/>
  <c r="H3038"/>
  <c r="H3039"/>
  <c r="H3040"/>
  <c r="H3041"/>
  <c r="H3042"/>
  <c r="H3043"/>
  <c r="H3044"/>
  <c r="H3045"/>
  <c r="H3046"/>
  <c r="H3047"/>
  <c r="H3048"/>
  <c r="H3049"/>
  <c r="H3050"/>
  <c r="H3051"/>
  <c r="H3052"/>
  <c r="H3053"/>
  <c r="H3054"/>
  <c r="H3055"/>
  <c r="H3056"/>
  <c r="H3057"/>
  <c r="H3058"/>
  <c r="H3059"/>
  <c r="H3060"/>
  <c r="H3061"/>
  <c r="H3062"/>
  <c r="H3063"/>
  <c r="H3064"/>
  <c r="H3065"/>
  <c r="H3066"/>
  <c r="H3067"/>
  <c r="H3068"/>
  <c r="H3069"/>
  <c r="H3070"/>
  <c r="H3071"/>
  <c r="H3072"/>
  <c r="H3073"/>
  <c r="H3074"/>
  <c r="H3075"/>
  <c r="H3076"/>
  <c r="H3077"/>
  <c r="H3078"/>
  <c r="H3079"/>
  <c r="H3080"/>
  <c r="H3081"/>
  <c r="H3082"/>
  <c r="H3083"/>
  <c r="H3084"/>
  <c r="H3085"/>
  <c r="H3086"/>
  <c r="H3087"/>
  <c r="H3088"/>
  <c r="H3089"/>
  <c r="H3090"/>
  <c r="H3091"/>
  <c r="H3092"/>
  <c r="H3093"/>
  <c r="H3094"/>
  <c r="H3095"/>
  <c r="H3096"/>
  <c r="H3097"/>
  <c r="H3098"/>
  <c r="H3099"/>
  <c r="H3100"/>
  <c r="H3101"/>
  <c r="H3102"/>
  <c r="H3103"/>
  <c r="H3104"/>
  <c r="H3105"/>
  <c r="H3106"/>
  <c r="H3107"/>
  <c r="H3108"/>
  <c r="H3109"/>
  <c r="H3110"/>
  <c r="H3111"/>
  <c r="H3112"/>
  <c r="H3113"/>
  <c r="H3114"/>
  <c r="H3115"/>
  <c r="H3116"/>
  <c r="H3117"/>
  <c r="H3118"/>
  <c r="H3119"/>
  <c r="H3120"/>
  <c r="H3121"/>
  <c r="H3122"/>
  <c r="H3123"/>
  <c r="H3124"/>
  <c r="H3125"/>
  <c r="H3126"/>
  <c r="H3127"/>
  <c r="H3128"/>
  <c r="H3129"/>
  <c r="H3130"/>
  <c r="H3131"/>
  <c r="H3132"/>
  <c r="H3133"/>
  <c r="H3134"/>
  <c r="H3135"/>
  <c r="H3136"/>
  <c r="H3137"/>
  <c r="H3138"/>
  <c r="H3139"/>
  <c r="H3140"/>
  <c r="H3141"/>
  <c r="H3142"/>
  <c r="H3143"/>
  <c r="H3144"/>
  <c r="H3145"/>
  <c r="H3146"/>
  <c r="H3147"/>
  <c r="H3148"/>
  <c r="H3149"/>
  <c r="H3150"/>
  <c r="H3151"/>
  <c r="H3152"/>
  <c r="H3153"/>
  <c r="H3154"/>
  <c r="H3155"/>
  <c r="H3156"/>
  <c r="H3157"/>
  <c r="H3158"/>
  <c r="H3159"/>
  <c r="H3160"/>
  <c r="H3161"/>
  <c r="H3162"/>
  <c r="H3163"/>
  <c r="H3164"/>
  <c r="H3165"/>
  <c r="H3166"/>
  <c r="H3167"/>
  <c r="H3168"/>
  <c r="H3169"/>
  <c r="H3170"/>
  <c r="H3171"/>
  <c r="H3172"/>
  <c r="H3173"/>
  <c r="H3174"/>
  <c r="H3175"/>
  <c r="H3176"/>
  <c r="H3177"/>
  <c r="H3178"/>
  <c r="H3179"/>
  <c r="H3180"/>
  <c r="H3181"/>
  <c r="H3182"/>
  <c r="H3183"/>
  <c r="H3184"/>
  <c r="H3185"/>
  <c r="H3186"/>
  <c r="H3187"/>
  <c r="H3188"/>
  <c r="H3189"/>
  <c r="H3190"/>
  <c r="H3191"/>
  <c r="H3192"/>
  <c r="H3193"/>
  <c r="H3194"/>
  <c r="H3195"/>
  <c r="H3196"/>
  <c r="H3197"/>
  <c r="H3198"/>
  <c r="H3199"/>
  <c r="H3200"/>
  <c r="H3201"/>
  <c r="H3202"/>
  <c r="H3203"/>
  <c r="H3204"/>
  <c r="H3205"/>
  <c r="H3206"/>
  <c r="H3207"/>
  <c r="H3208"/>
  <c r="H3209"/>
  <c r="H3210"/>
  <c r="H3211"/>
  <c r="H3212"/>
  <c r="H3213"/>
  <c r="H3214"/>
  <c r="H3215"/>
  <c r="H3216"/>
  <c r="H3217"/>
  <c r="H3218"/>
  <c r="H3219"/>
  <c r="H3220"/>
  <c r="H3221"/>
  <c r="H3222"/>
  <c r="H3223"/>
  <c r="H3224"/>
  <c r="H3225"/>
  <c r="H3226"/>
  <c r="H3227"/>
  <c r="H3228"/>
  <c r="H3229"/>
  <c r="H3230"/>
  <c r="H3231"/>
  <c r="H3232"/>
  <c r="H3233"/>
  <c r="H3234"/>
  <c r="H3235"/>
  <c r="H3236"/>
  <c r="H3237"/>
  <c r="H3238"/>
  <c r="H3239"/>
  <c r="H3240"/>
  <c r="H3241"/>
  <c r="H3242"/>
  <c r="H3243"/>
  <c r="H3244"/>
  <c r="H3245"/>
  <c r="H3246"/>
  <c r="H3247"/>
  <c r="H3248"/>
  <c r="H3249"/>
  <c r="H3250"/>
  <c r="H3251"/>
  <c r="H3252"/>
  <c r="H3253"/>
  <c r="H3254"/>
  <c r="H3255"/>
  <c r="H3256"/>
  <c r="H3257"/>
  <c r="H3258"/>
  <c r="H3259"/>
  <c r="H3260"/>
  <c r="H3261"/>
  <c r="H3262"/>
  <c r="H3263"/>
  <c r="H3264"/>
  <c r="H3265"/>
  <c r="H3266"/>
  <c r="H3267"/>
  <c r="H3268"/>
  <c r="H3269"/>
  <c r="H3270"/>
  <c r="H3271"/>
  <c r="H3272"/>
  <c r="H3273"/>
  <c r="H3274"/>
  <c r="H3275"/>
  <c r="H3276"/>
  <c r="H3277"/>
  <c r="H3278"/>
  <c r="H3279"/>
  <c r="H3280"/>
  <c r="H3281"/>
  <c r="H3282"/>
  <c r="H3283"/>
  <c r="H3284"/>
  <c r="H3285"/>
  <c r="H3286"/>
  <c r="H3287"/>
  <c r="H3288"/>
  <c r="H3289"/>
  <c r="H3290"/>
  <c r="H3291"/>
  <c r="H3292"/>
  <c r="H3293"/>
  <c r="H3294"/>
  <c r="H3295"/>
  <c r="H3296"/>
  <c r="H3297"/>
  <c r="H3298"/>
  <c r="H3299"/>
  <c r="H3300"/>
  <c r="H3301"/>
  <c r="H3302"/>
  <c r="H3303"/>
  <c r="H3304"/>
  <c r="H3305"/>
  <c r="H3306"/>
  <c r="H3307"/>
  <c r="H3308"/>
  <c r="H3309"/>
  <c r="H3310"/>
  <c r="H3311"/>
  <c r="H3312"/>
  <c r="H3313"/>
  <c r="H3314"/>
  <c r="H3315"/>
  <c r="H3316"/>
  <c r="H3317"/>
  <c r="H3318"/>
  <c r="H3319"/>
  <c r="H3320"/>
  <c r="H3321"/>
  <c r="H3322"/>
  <c r="H3323"/>
  <c r="H3324"/>
  <c r="H3325"/>
  <c r="H3326"/>
  <c r="H3327"/>
  <c r="H3328"/>
  <c r="H3329"/>
  <c r="H3330"/>
  <c r="H3331"/>
  <c r="H3332"/>
  <c r="H3333"/>
  <c r="H3334"/>
  <c r="H3335"/>
  <c r="H3336"/>
  <c r="H3337"/>
  <c r="H3338"/>
  <c r="H3339"/>
  <c r="H3340"/>
  <c r="H3341"/>
  <c r="H3342"/>
  <c r="H3343"/>
  <c r="H3344"/>
  <c r="H3345"/>
  <c r="H3346"/>
  <c r="H3347"/>
  <c r="H3348"/>
  <c r="H3349"/>
  <c r="H3350"/>
  <c r="H3351"/>
  <c r="H3352"/>
  <c r="H3353"/>
  <c r="H3354"/>
  <c r="H3355"/>
  <c r="H3356"/>
  <c r="H3357"/>
  <c r="H3358"/>
  <c r="H3359"/>
  <c r="H3360"/>
  <c r="H3361"/>
  <c r="H3362"/>
  <c r="H3363"/>
  <c r="H3364"/>
  <c r="H3365"/>
  <c r="H3366"/>
  <c r="H3367"/>
  <c r="H3368"/>
  <c r="H3369"/>
  <c r="H3370"/>
  <c r="H3371"/>
  <c r="H3372"/>
  <c r="H3373"/>
  <c r="H3374"/>
  <c r="H3375"/>
  <c r="H3376"/>
  <c r="H3377"/>
  <c r="H3378"/>
  <c r="H3379"/>
  <c r="H3380"/>
  <c r="H3381"/>
  <c r="H3382"/>
  <c r="H3383"/>
  <c r="H3384"/>
  <c r="H3385"/>
  <c r="H3386"/>
  <c r="H3387"/>
  <c r="H3388"/>
  <c r="H3389"/>
  <c r="H3390"/>
  <c r="H3391"/>
  <c r="H3392"/>
  <c r="H3393"/>
  <c r="H3394"/>
  <c r="H3395"/>
  <c r="H3396"/>
  <c r="H3397"/>
  <c r="H3398"/>
  <c r="H3399"/>
  <c r="H3400"/>
  <c r="H3401"/>
  <c r="H3402"/>
  <c r="H3403"/>
  <c r="H3404"/>
  <c r="H3405"/>
  <c r="H3406"/>
  <c r="H3407"/>
  <c r="H3408"/>
  <c r="H3409"/>
  <c r="H3410"/>
  <c r="H3411"/>
  <c r="H3412"/>
  <c r="H3413"/>
  <c r="H3414"/>
  <c r="H3415"/>
  <c r="H3416"/>
  <c r="H3417"/>
  <c r="H3418"/>
  <c r="H3419"/>
  <c r="H3420"/>
  <c r="H3421"/>
  <c r="H3422"/>
  <c r="H3423"/>
  <c r="H3424"/>
  <c r="H3425"/>
  <c r="H3426"/>
  <c r="H3427"/>
  <c r="H3428"/>
  <c r="H3429"/>
  <c r="H3430"/>
  <c r="H3431"/>
  <c r="H3432"/>
  <c r="H3433"/>
  <c r="H3434"/>
  <c r="H3435"/>
  <c r="H3436"/>
  <c r="H3437"/>
  <c r="H3438"/>
  <c r="H3439"/>
  <c r="H3440"/>
  <c r="H3441"/>
  <c r="H3442"/>
  <c r="H3443"/>
  <c r="H3444"/>
  <c r="H3445"/>
  <c r="H3446"/>
  <c r="H3447"/>
  <c r="H3448"/>
  <c r="H3449"/>
  <c r="H3450"/>
  <c r="H3451"/>
  <c r="H3452"/>
  <c r="H3453"/>
  <c r="H3454"/>
  <c r="H3455"/>
  <c r="H3456"/>
  <c r="H3457"/>
  <c r="H3458"/>
  <c r="H3459"/>
  <c r="H3460"/>
  <c r="H3461"/>
  <c r="H3462"/>
  <c r="H3463"/>
  <c r="H3464"/>
  <c r="H3465"/>
  <c r="H3466"/>
  <c r="H3467"/>
  <c r="H3468"/>
  <c r="H3469"/>
  <c r="H3470"/>
  <c r="H3471"/>
  <c r="H3472"/>
  <c r="H3473"/>
  <c r="H3474"/>
  <c r="H3475"/>
  <c r="H3476"/>
  <c r="H3477"/>
  <c r="H3478"/>
  <c r="H3479"/>
  <c r="H3480"/>
  <c r="H3481"/>
  <c r="H3482"/>
  <c r="H3483"/>
  <c r="H3484"/>
  <c r="H3485"/>
  <c r="H3486"/>
  <c r="H3487"/>
  <c r="H3488"/>
  <c r="H3489"/>
  <c r="H3490"/>
  <c r="H3491"/>
  <c r="H3492"/>
  <c r="H3493"/>
  <c r="H3494"/>
  <c r="H3495"/>
  <c r="H3496"/>
  <c r="H3497"/>
  <c r="H3498"/>
  <c r="H3499"/>
  <c r="H3500"/>
  <c r="H3501"/>
  <c r="H3502"/>
  <c r="H3503"/>
  <c r="H3504"/>
  <c r="H3505"/>
  <c r="H3506"/>
  <c r="H3507"/>
  <c r="H3508"/>
  <c r="H3509"/>
  <c r="H3510"/>
  <c r="H3511"/>
  <c r="H3512"/>
  <c r="H3513"/>
  <c r="H3514"/>
  <c r="H3515"/>
  <c r="H3516"/>
  <c r="H3517"/>
  <c r="H3518"/>
  <c r="H3519"/>
  <c r="H3520"/>
  <c r="H3521"/>
  <c r="H3522"/>
  <c r="H3523"/>
  <c r="H3524"/>
  <c r="H3525"/>
  <c r="H3526"/>
  <c r="H3527"/>
  <c r="H3528"/>
  <c r="H3529"/>
  <c r="H3530"/>
  <c r="H3531"/>
  <c r="H3532"/>
  <c r="H3533"/>
  <c r="H3534"/>
  <c r="H3535"/>
  <c r="H3536"/>
  <c r="H3537"/>
  <c r="H3538"/>
  <c r="H3539"/>
  <c r="H3540"/>
  <c r="H3541"/>
  <c r="H3542"/>
  <c r="H3543"/>
  <c r="H3544"/>
  <c r="H3545"/>
  <c r="H3546"/>
  <c r="H3547"/>
  <c r="H3548"/>
  <c r="H3549"/>
  <c r="H3550"/>
  <c r="H3551"/>
  <c r="H3552"/>
  <c r="H3553"/>
  <c r="H3554"/>
  <c r="H3555"/>
  <c r="H3556"/>
  <c r="H3557"/>
  <c r="H3558"/>
  <c r="H3559"/>
  <c r="H3560"/>
  <c r="H3561"/>
  <c r="H3562"/>
  <c r="H3563"/>
  <c r="H3564"/>
  <c r="H3565"/>
  <c r="H3566"/>
  <c r="H3567"/>
  <c r="H3568"/>
  <c r="H3569"/>
  <c r="H3570"/>
  <c r="H3571"/>
  <c r="H3572"/>
  <c r="H3573"/>
  <c r="H3574"/>
  <c r="H3575"/>
  <c r="H3576"/>
  <c r="H3577"/>
  <c r="H3578"/>
  <c r="H3579"/>
  <c r="H3580"/>
  <c r="H3581"/>
  <c r="H3582"/>
  <c r="H3583"/>
  <c r="H3584"/>
  <c r="H3585"/>
  <c r="H3586"/>
  <c r="H3587"/>
  <c r="H3588"/>
  <c r="H3589"/>
  <c r="H3590"/>
  <c r="H3591"/>
  <c r="H3592"/>
  <c r="H3593"/>
  <c r="H3594"/>
  <c r="H3595"/>
  <c r="H3596"/>
  <c r="H3597"/>
  <c r="H3598"/>
  <c r="H3599"/>
  <c r="H3600"/>
  <c r="H3601"/>
  <c r="H3602"/>
  <c r="H3603"/>
  <c r="H3604"/>
  <c r="H3605"/>
  <c r="H3606"/>
  <c r="H3607"/>
  <c r="H3608"/>
  <c r="H3609"/>
  <c r="H3610"/>
  <c r="H3611"/>
  <c r="H3612"/>
  <c r="H3613"/>
  <c r="H3614"/>
  <c r="H3615"/>
  <c r="H3616"/>
  <c r="H3617"/>
  <c r="H3618"/>
  <c r="H3619"/>
  <c r="H3620"/>
  <c r="H3621"/>
  <c r="H3622"/>
  <c r="H3623"/>
  <c r="H3624"/>
  <c r="H3625"/>
  <c r="H3626"/>
  <c r="H3627"/>
  <c r="H3628"/>
  <c r="H3629"/>
  <c r="H3630"/>
  <c r="H3631"/>
  <c r="H3632"/>
  <c r="H3633"/>
  <c r="H3634"/>
  <c r="H3635"/>
  <c r="H3636"/>
  <c r="H3637"/>
  <c r="H3638"/>
  <c r="H3639"/>
  <c r="H3640"/>
  <c r="H3641"/>
  <c r="H3642"/>
  <c r="H3643"/>
  <c r="H3644"/>
  <c r="H3645"/>
  <c r="H3646"/>
  <c r="H3647"/>
  <c r="H3648"/>
  <c r="H3649"/>
  <c r="H3650"/>
  <c r="H3651"/>
  <c r="H3652"/>
  <c r="H3653"/>
  <c r="H3654"/>
  <c r="H3655"/>
  <c r="H3656"/>
  <c r="H3657"/>
  <c r="H3658"/>
  <c r="H3659"/>
  <c r="H3660"/>
  <c r="H3661"/>
  <c r="H3662"/>
  <c r="H3663"/>
  <c r="H3664"/>
  <c r="H3665"/>
  <c r="H3666"/>
  <c r="H3667"/>
  <c r="H3668"/>
  <c r="H3669"/>
  <c r="H3670"/>
  <c r="H3671"/>
  <c r="H3672"/>
  <c r="H3673"/>
  <c r="H3674"/>
  <c r="H3675"/>
  <c r="H3676"/>
  <c r="H3677"/>
  <c r="H3678"/>
  <c r="H3679"/>
  <c r="H3680"/>
  <c r="H3681"/>
  <c r="H3682"/>
  <c r="H3683"/>
  <c r="H3684"/>
  <c r="H3685"/>
  <c r="H3686"/>
  <c r="H3687"/>
  <c r="H3688"/>
  <c r="H3689"/>
  <c r="H3690"/>
  <c r="H3691"/>
  <c r="H3692"/>
  <c r="H3693"/>
  <c r="H3694"/>
  <c r="H3695"/>
  <c r="H3696"/>
  <c r="H3697"/>
  <c r="H3698"/>
  <c r="H3699"/>
  <c r="H3700"/>
  <c r="H3701"/>
  <c r="H3702"/>
  <c r="H3703"/>
  <c r="H3704"/>
  <c r="H3705"/>
  <c r="H3706"/>
  <c r="H3707"/>
  <c r="H3708"/>
  <c r="H3709"/>
  <c r="H3710"/>
  <c r="H3711"/>
  <c r="H3712"/>
  <c r="H3713"/>
  <c r="H3714"/>
  <c r="H3715"/>
  <c r="H3716"/>
  <c r="H3717"/>
  <c r="H3718"/>
  <c r="H3719"/>
  <c r="H3720"/>
  <c r="H3721"/>
  <c r="H3722"/>
  <c r="H3723"/>
  <c r="H3724"/>
  <c r="H3725"/>
  <c r="H3726"/>
  <c r="H3727"/>
  <c r="H3728"/>
  <c r="H3729"/>
  <c r="H3730"/>
  <c r="H3731"/>
  <c r="H3732"/>
  <c r="H3733"/>
  <c r="H3734"/>
  <c r="H3735"/>
  <c r="H3736"/>
  <c r="H3737"/>
  <c r="H3738"/>
  <c r="H3739"/>
  <c r="H3740"/>
  <c r="H3741"/>
  <c r="H3742"/>
  <c r="H3743"/>
  <c r="H3744"/>
  <c r="H3745"/>
  <c r="H3746"/>
  <c r="H3747"/>
  <c r="H3748"/>
  <c r="H3749"/>
  <c r="H3750"/>
  <c r="H3751"/>
  <c r="H3752"/>
  <c r="H3753"/>
  <c r="H3754"/>
  <c r="H3755"/>
  <c r="H3756"/>
  <c r="H3757"/>
  <c r="H3758"/>
  <c r="H3759"/>
  <c r="H3760"/>
  <c r="H3761"/>
  <c r="H3762"/>
  <c r="H3763"/>
  <c r="H3764"/>
  <c r="H3765"/>
  <c r="H3766"/>
  <c r="H3767"/>
  <c r="H3768"/>
  <c r="H3769"/>
  <c r="H3770"/>
  <c r="H3771"/>
  <c r="H3772"/>
  <c r="H3773"/>
  <c r="H3774"/>
  <c r="H3775"/>
  <c r="H3776"/>
  <c r="H3777"/>
  <c r="H3778"/>
  <c r="H3779"/>
  <c r="H3780"/>
  <c r="H3781"/>
  <c r="H3782"/>
  <c r="H3783"/>
  <c r="H3784"/>
  <c r="H3785"/>
  <c r="H3786"/>
  <c r="H3787"/>
  <c r="H3788"/>
  <c r="H3789"/>
  <c r="H3790"/>
  <c r="H3791"/>
  <c r="H3792"/>
  <c r="H3793"/>
  <c r="H3794"/>
  <c r="H3795"/>
  <c r="H3796"/>
  <c r="H3797"/>
  <c r="H3798"/>
  <c r="H3799"/>
  <c r="H3800"/>
  <c r="H3801"/>
  <c r="H3802"/>
  <c r="H3803"/>
  <c r="H3804"/>
  <c r="H3805"/>
  <c r="H3806"/>
  <c r="H3807"/>
  <c r="H3808"/>
  <c r="H3809"/>
  <c r="H3810"/>
  <c r="H3811"/>
  <c r="H3812"/>
  <c r="H3813"/>
  <c r="H3814"/>
  <c r="H3815"/>
  <c r="H3816"/>
  <c r="H3817"/>
  <c r="H3818"/>
  <c r="H3819"/>
  <c r="H3820"/>
  <c r="H3821"/>
  <c r="H3822"/>
  <c r="H3823"/>
  <c r="H3824"/>
  <c r="H3825"/>
  <c r="H3826"/>
  <c r="H3827"/>
  <c r="H3828"/>
  <c r="H3829"/>
  <c r="H3830"/>
  <c r="H3831"/>
  <c r="H3832"/>
  <c r="H3833"/>
  <c r="H3834"/>
  <c r="H3835"/>
  <c r="H3836"/>
  <c r="H3837"/>
  <c r="H3838"/>
  <c r="H3839"/>
  <c r="H3840"/>
  <c r="H3841"/>
  <c r="H3842"/>
  <c r="H3843"/>
  <c r="H3844"/>
  <c r="H3845"/>
  <c r="H3846"/>
  <c r="H3847"/>
  <c r="H3848"/>
  <c r="H3849"/>
  <c r="H3850"/>
  <c r="H3851"/>
  <c r="H3852"/>
  <c r="H3853"/>
  <c r="H3854"/>
  <c r="H3855"/>
  <c r="H3856"/>
  <c r="H3857"/>
  <c r="H3858"/>
  <c r="H3859"/>
  <c r="H3860"/>
  <c r="H3861"/>
  <c r="H3862"/>
  <c r="H3863"/>
  <c r="H3864"/>
  <c r="H3865"/>
  <c r="H3866"/>
  <c r="H3867"/>
  <c r="H3868"/>
  <c r="H3869"/>
  <c r="H3870"/>
  <c r="H3871"/>
  <c r="H3872"/>
  <c r="H3873"/>
  <c r="H3874"/>
  <c r="H3875"/>
  <c r="H3876"/>
  <c r="H3877"/>
  <c r="H3878"/>
  <c r="H3879"/>
  <c r="H3880"/>
  <c r="H3881"/>
  <c r="H3882"/>
  <c r="H3883"/>
  <c r="H3884"/>
  <c r="H3885"/>
  <c r="H3886"/>
  <c r="H3887"/>
  <c r="H3888"/>
  <c r="H3889"/>
  <c r="H3890"/>
  <c r="H3891"/>
  <c r="H3892"/>
  <c r="H3893"/>
  <c r="H3894"/>
  <c r="H3895"/>
  <c r="H3896"/>
  <c r="H3897"/>
  <c r="H3898"/>
  <c r="H3899"/>
  <c r="H3900"/>
  <c r="H3901"/>
  <c r="H3902"/>
  <c r="H3903"/>
  <c r="H3904"/>
  <c r="H3905"/>
  <c r="H3906"/>
  <c r="H3907"/>
  <c r="H3908"/>
  <c r="H3909"/>
  <c r="H3910"/>
  <c r="H3911"/>
  <c r="H3912"/>
  <c r="H3913"/>
  <c r="H3914"/>
  <c r="H3915"/>
  <c r="H3916"/>
  <c r="H3917"/>
  <c r="H3918"/>
  <c r="H3919"/>
  <c r="H3920"/>
  <c r="H3921"/>
  <c r="H3922"/>
  <c r="H3923"/>
  <c r="H3924"/>
  <c r="H3925"/>
  <c r="H3926"/>
  <c r="H3927"/>
  <c r="H3928"/>
  <c r="H3929"/>
  <c r="H3930"/>
  <c r="H3931"/>
  <c r="H3932"/>
  <c r="H3933"/>
  <c r="H3934"/>
  <c r="H3935"/>
  <c r="H3936"/>
  <c r="H3937"/>
  <c r="H3938"/>
  <c r="H3939"/>
  <c r="H3940"/>
  <c r="H3941"/>
  <c r="H3942"/>
  <c r="H3943"/>
  <c r="H3944"/>
  <c r="H3945"/>
  <c r="H3946"/>
  <c r="H3947"/>
  <c r="H3948"/>
  <c r="H3949"/>
  <c r="H3950"/>
  <c r="H3951"/>
  <c r="H3952"/>
  <c r="H3953"/>
  <c r="H3954"/>
  <c r="H3955"/>
  <c r="H3956"/>
  <c r="H3957"/>
  <c r="H3958"/>
  <c r="H3959"/>
  <c r="H3960"/>
  <c r="H3961"/>
  <c r="H3962"/>
  <c r="H3963"/>
  <c r="H3964"/>
  <c r="H3965"/>
  <c r="H3966"/>
  <c r="H3967"/>
  <c r="H3968"/>
  <c r="H3969"/>
  <c r="H3970"/>
  <c r="H3971"/>
  <c r="H3972"/>
  <c r="H3973"/>
  <c r="H3974"/>
  <c r="H3975"/>
  <c r="H3976"/>
  <c r="H3977"/>
  <c r="H3978"/>
  <c r="H3979"/>
  <c r="H3980"/>
  <c r="H3981"/>
  <c r="H3982"/>
  <c r="H3983"/>
  <c r="H3984"/>
  <c r="H3985"/>
  <c r="H3986"/>
  <c r="H3987"/>
  <c r="H3988"/>
  <c r="H3989"/>
  <c r="H3990"/>
  <c r="H3991"/>
  <c r="H3992"/>
  <c r="H3993"/>
  <c r="H3994"/>
  <c r="H3995"/>
  <c r="H3996"/>
  <c r="H3997"/>
  <c r="H3998"/>
  <c r="H3999"/>
  <c r="H4000"/>
  <c r="H4001"/>
  <c r="H4002"/>
  <c r="H4003"/>
  <c r="H4004"/>
  <c r="H4005"/>
  <c r="H4006"/>
  <c r="H4007"/>
  <c r="H4008"/>
  <c r="H4009"/>
  <c r="H4010"/>
  <c r="H4011"/>
  <c r="H4012"/>
  <c r="H4013"/>
  <c r="H4014"/>
  <c r="H4015"/>
  <c r="H4016"/>
  <c r="H4017"/>
  <c r="H4018"/>
  <c r="H4019"/>
  <c r="H4020"/>
  <c r="H4021"/>
  <c r="H4022"/>
  <c r="H4023"/>
  <c r="H4024"/>
  <c r="H4025"/>
  <c r="H4026"/>
  <c r="H4027"/>
  <c r="H4028"/>
  <c r="H4029"/>
  <c r="H4030"/>
  <c r="H4031"/>
  <c r="H4032"/>
  <c r="H4033"/>
  <c r="H4034"/>
  <c r="H4035"/>
  <c r="H4036"/>
  <c r="H4037"/>
  <c r="H4038"/>
  <c r="H4039"/>
  <c r="H4040"/>
  <c r="H4041"/>
  <c r="H4042"/>
  <c r="H4043"/>
  <c r="H4044"/>
  <c r="H4045"/>
  <c r="H4046"/>
  <c r="H4047"/>
  <c r="H4048"/>
  <c r="H4049"/>
  <c r="H4050"/>
  <c r="H4051"/>
  <c r="H4052"/>
  <c r="H4053"/>
  <c r="H4054"/>
  <c r="H4055"/>
  <c r="H4056"/>
  <c r="H4057"/>
  <c r="H4058"/>
  <c r="H4059"/>
  <c r="H4060"/>
  <c r="H4061"/>
  <c r="H4062"/>
  <c r="H4063"/>
  <c r="H4064"/>
  <c r="H4065"/>
  <c r="H4066"/>
  <c r="H4067"/>
  <c r="H4068"/>
  <c r="H4069"/>
  <c r="H4070"/>
  <c r="H4071"/>
  <c r="H4072"/>
  <c r="H4073"/>
  <c r="H4074"/>
  <c r="H4075"/>
  <c r="H4076"/>
  <c r="H4077"/>
  <c r="H4078"/>
  <c r="H4079"/>
  <c r="H4080"/>
  <c r="H4081"/>
  <c r="H4082"/>
  <c r="H4083"/>
  <c r="H4084"/>
  <c r="H4085"/>
  <c r="H4086"/>
  <c r="H4087"/>
  <c r="H4088"/>
  <c r="H4089"/>
  <c r="H4090"/>
  <c r="H4091"/>
  <c r="H4092"/>
  <c r="H4093"/>
  <c r="H4094"/>
  <c r="H4095"/>
  <c r="H4096"/>
  <c r="H4097"/>
  <c r="H4098"/>
  <c r="H4099"/>
  <c r="H4100"/>
  <c r="H4101"/>
  <c r="H4102"/>
  <c r="H4103"/>
  <c r="H4104"/>
  <c r="H4105"/>
  <c r="H4106"/>
  <c r="H4107"/>
  <c r="H4108"/>
  <c r="H4109"/>
  <c r="H4110"/>
  <c r="H4111"/>
  <c r="H4112"/>
  <c r="H4113"/>
  <c r="H4114"/>
  <c r="H4115"/>
  <c r="H4116"/>
  <c r="H4117"/>
  <c r="H4118"/>
  <c r="H4119"/>
  <c r="H4120"/>
  <c r="H4121"/>
  <c r="H4122"/>
  <c r="H4123"/>
  <c r="H4124"/>
  <c r="H4125"/>
  <c r="H4126"/>
  <c r="H4127"/>
  <c r="H4128"/>
  <c r="H4129"/>
  <c r="H4130"/>
  <c r="H4131"/>
  <c r="H4132"/>
  <c r="H4133"/>
  <c r="H4134"/>
  <c r="H4135"/>
  <c r="H4136"/>
  <c r="H4137"/>
  <c r="H4138"/>
  <c r="H4139"/>
  <c r="H4140"/>
  <c r="H4141"/>
  <c r="H4142"/>
  <c r="H4143"/>
  <c r="H4144"/>
  <c r="H4145"/>
  <c r="H4146"/>
  <c r="H4147"/>
  <c r="H4148"/>
  <c r="H4149"/>
  <c r="H4150"/>
  <c r="H4151"/>
  <c r="H4152"/>
  <c r="H4153"/>
  <c r="H4154"/>
  <c r="H4155"/>
  <c r="H4156"/>
  <c r="H4157"/>
  <c r="H4158"/>
  <c r="H4159"/>
  <c r="H4160"/>
  <c r="H4161"/>
  <c r="H4162"/>
  <c r="H4163"/>
  <c r="H4164"/>
  <c r="H4165"/>
  <c r="H4166"/>
  <c r="H4167"/>
  <c r="H4168"/>
  <c r="H4169"/>
  <c r="H4170"/>
  <c r="H4171"/>
  <c r="H4172"/>
  <c r="H4173"/>
  <c r="H4174"/>
  <c r="H4175"/>
  <c r="H4176"/>
  <c r="H4177"/>
  <c r="H4178"/>
  <c r="H4179"/>
  <c r="H4180"/>
  <c r="H4181"/>
  <c r="H4182"/>
  <c r="H4183"/>
  <c r="H4184"/>
  <c r="H4185"/>
  <c r="H4186"/>
  <c r="H4187"/>
  <c r="H4188"/>
  <c r="H4189"/>
  <c r="H4190"/>
  <c r="H4191"/>
  <c r="H4192"/>
  <c r="H4193"/>
  <c r="H4194"/>
  <c r="H4195"/>
  <c r="H4196"/>
  <c r="H4197"/>
  <c r="H4198"/>
  <c r="H4199"/>
  <c r="H4200"/>
  <c r="H4201"/>
  <c r="H4202"/>
  <c r="H4203"/>
  <c r="H4204"/>
  <c r="H4205"/>
  <c r="H4206"/>
  <c r="H4207"/>
  <c r="H4208"/>
  <c r="H4209"/>
  <c r="H4210"/>
  <c r="H4211"/>
  <c r="H4212"/>
  <c r="H4213"/>
  <c r="H4214"/>
  <c r="H4215"/>
  <c r="H4216"/>
  <c r="H4217"/>
  <c r="H4218"/>
  <c r="H4219"/>
  <c r="H4220"/>
  <c r="H4221"/>
  <c r="H4222"/>
  <c r="H4223"/>
  <c r="H4224"/>
  <c r="H4225"/>
  <c r="H4226"/>
  <c r="H4227"/>
  <c r="H4228"/>
  <c r="H4229"/>
  <c r="H4230"/>
  <c r="H4231"/>
  <c r="H4232"/>
  <c r="H4233"/>
  <c r="H4234"/>
  <c r="H4235"/>
  <c r="H4236"/>
  <c r="H4237"/>
  <c r="H4238"/>
  <c r="H4239"/>
  <c r="H4240"/>
  <c r="H4241"/>
  <c r="H4242"/>
  <c r="H4243"/>
  <c r="H4244"/>
  <c r="H4245"/>
  <c r="H4246"/>
  <c r="H4247"/>
  <c r="H4248"/>
  <c r="H4249"/>
  <c r="H4250"/>
  <c r="H4251"/>
  <c r="H4252"/>
  <c r="H4253"/>
  <c r="H4254"/>
  <c r="H4255"/>
  <c r="H4256"/>
  <c r="H4257"/>
  <c r="H4258"/>
  <c r="H4259"/>
  <c r="H4260"/>
  <c r="H4261"/>
  <c r="H4262"/>
  <c r="H4263"/>
  <c r="H4264"/>
  <c r="H4265"/>
  <c r="H4266"/>
  <c r="H4267"/>
  <c r="H4268"/>
  <c r="H4269"/>
  <c r="H4270"/>
  <c r="H4271"/>
  <c r="H4272"/>
  <c r="H4273"/>
  <c r="H4274"/>
  <c r="H4275"/>
  <c r="H4276"/>
  <c r="H4277"/>
  <c r="H4278"/>
  <c r="H4279"/>
  <c r="H4280"/>
  <c r="H4281"/>
  <c r="H4282"/>
  <c r="H4283"/>
  <c r="H4284"/>
  <c r="H4285"/>
  <c r="H4286"/>
  <c r="H4287"/>
  <c r="H4288"/>
  <c r="H4289"/>
  <c r="H4290"/>
  <c r="H4291"/>
  <c r="H4292"/>
  <c r="H4293"/>
  <c r="H4294"/>
  <c r="H4295"/>
  <c r="H4296"/>
  <c r="H4297"/>
  <c r="H4298"/>
  <c r="H4299"/>
  <c r="H4300"/>
  <c r="H4301"/>
  <c r="H4302"/>
  <c r="H4303"/>
  <c r="H4304"/>
  <c r="H4305"/>
  <c r="H4306"/>
  <c r="H4307"/>
  <c r="H4308"/>
  <c r="H4309"/>
  <c r="H4310"/>
  <c r="H4311"/>
  <c r="H4312"/>
  <c r="H4313"/>
  <c r="H4314"/>
  <c r="H4315"/>
  <c r="H4316"/>
  <c r="H4317"/>
  <c r="H4318"/>
  <c r="H4319"/>
  <c r="H4320"/>
  <c r="H4321"/>
  <c r="H4322"/>
  <c r="H4323"/>
  <c r="H4324"/>
  <c r="H4325"/>
  <c r="H4326"/>
  <c r="H4327"/>
  <c r="H4328"/>
  <c r="H4329"/>
  <c r="H4330"/>
  <c r="H4331"/>
  <c r="H4332"/>
  <c r="H4333"/>
  <c r="H4334"/>
  <c r="H4335"/>
  <c r="H4336"/>
  <c r="H4337"/>
  <c r="H4338"/>
  <c r="H4339"/>
  <c r="H4340"/>
  <c r="H4341"/>
  <c r="H4342"/>
  <c r="H4343"/>
  <c r="H4344"/>
  <c r="H4345"/>
  <c r="H4346"/>
  <c r="H4347"/>
  <c r="H4348"/>
  <c r="H4349"/>
  <c r="H4350"/>
  <c r="H4351"/>
  <c r="H4352"/>
  <c r="H4353"/>
  <c r="H4354"/>
  <c r="H4355"/>
  <c r="H4356"/>
  <c r="H4357"/>
  <c r="H4358"/>
  <c r="H4359"/>
  <c r="H4360"/>
  <c r="H4361"/>
  <c r="H4362"/>
  <c r="H4363"/>
  <c r="H4364"/>
  <c r="H4365"/>
  <c r="H4366"/>
  <c r="H4367"/>
  <c r="H4368"/>
  <c r="H4369"/>
  <c r="H4370"/>
  <c r="H4371"/>
  <c r="H4372"/>
  <c r="H4373"/>
  <c r="H4374"/>
  <c r="H4375"/>
  <c r="H4376"/>
  <c r="H4377"/>
  <c r="H4378"/>
  <c r="H4379"/>
  <c r="H4380"/>
  <c r="H4381"/>
  <c r="H4382"/>
  <c r="H4383"/>
  <c r="H4384"/>
  <c r="H4385"/>
  <c r="H4386"/>
  <c r="H4387"/>
  <c r="H4388"/>
  <c r="H4389"/>
  <c r="H4390"/>
  <c r="H4391"/>
  <c r="H4392"/>
  <c r="H4393"/>
  <c r="H4394"/>
  <c r="H4395"/>
  <c r="H4396"/>
  <c r="H4397"/>
  <c r="H4398"/>
  <c r="H4399"/>
  <c r="H4400"/>
  <c r="H4401"/>
  <c r="H4402"/>
  <c r="H4403"/>
  <c r="H4404"/>
  <c r="H4405"/>
  <c r="H4406"/>
  <c r="H4407"/>
  <c r="H4408"/>
  <c r="H4409"/>
  <c r="H4410"/>
  <c r="H4411"/>
  <c r="H4412"/>
  <c r="H4413"/>
  <c r="H4414"/>
  <c r="H4415"/>
  <c r="H4416"/>
  <c r="H4417"/>
  <c r="H4418"/>
  <c r="H4419"/>
  <c r="H4420"/>
  <c r="H4421"/>
  <c r="H4422"/>
  <c r="H4423"/>
  <c r="H4424"/>
  <c r="H4425"/>
  <c r="H4426"/>
  <c r="H4427"/>
  <c r="H4428"/>
  <c r="H4429"/>
  <c r="H4430"/>
  <c r="H4431"/>
  <c r="H4432"/>
  <c r="H4433"/>
  <c r="H4434"/>
  <c r="H4435"/>
  <c r="H4436"/>
  <c r="H4437"/>
  <c r="H4438"/>
  <c r="H4439"/>
  <c r="H4440"/>
  <c r="H4441"/>
  <c r="H4442"/>
  <c r="H4443"/>
  <c r="H4444"/>
  <c r="H4445"/>
  <c r="H4446"/>
  <c r="H4447"/>
  <c r="H4448"/>
  <c r="H4449"/>
  <c r="H4450"/>
  <c r="H4451"/>
  <c r="H4452"/>
  <c r="H4453"/>
  <c r="H4454"/>
  <c r="H4455"/>
  <c r="H4456"/>
  <c r="H4457"/>
  <c r="H4458"/>
  <c r="H4459"/>
  <c r="H4460"/>
  <c r="H4461"/>
  <c r="H4462"/>
  <c r="H4463"/>
  <c r="H4464"/>
  <c r="H4465"/>
  <c r="H4466"/>
  <c r="H4467"/>
  <c r="H4468"/>
  <c r="H4469"/>
  <c r="H4470"/>
  <c r="H4471"/>
  <c r="H4472"/>
  <c r="H4473"/>
  <c r="H4474"/>
  <c r="H4475"/>
  <c r="H4476"/>
  <c r="H4477"/>
  <c r="H4478"/>
  <c r="H4479"/>
  <c r="H4480"/>
  <c r="H4481"/>
  <c r="H4482"/>
  <c r="H4483"/>
  <c r="H4484"/>
  <c r="H4485"/>
  <c r="H4486"/>
  <c r="H4487"/>
  <c r="H4488"/>
  <c r="H4489"/>
  <c r="H4490"/>
  <c r="H4491"/>
  <c r="H4492"/>
  <c r="H4493"/>
  <c r="H4494"/>
  <c r="H4495"/>
  <c r="H4496"/>
  <c r="H4497"/>
  <c r="H4498"/>
  <c r="H4499"/>
  <c r="H4500"/>
  <c r="H4501"/>
  <c r="H4502"/>
  <c r="H4503"/>
  <c r="H4504"/>
  <c r="H4505"/>
  <c r="H4506"/>
  <c r="H4507"/>
  <c r="H4508"/>
  <c r="H4509"/>
  <c r="H4510"/>
  <c r="H4511"/>
  <c r="H4512"/>
  <c r="H4513"/>
  <c r="H4514"/>
  <c r="H4515"/>
  <c r="H4516"/>
  <c r="H4517"/>
  <c r="H4518"/>
  <c r="H4519"/>
  <c r="H4520"/>
  <c r="H4521"/>
  <c r="H4522"/>
  <c r="H4523"/>
  <c r="H4524"/>
  <c r="H4525"/>
  <c r="H4526"/>
  <c r="H4527"/>
  <c r="H4528"/>
  <c r="H4529"/>
  <c r="H4530"/>
  <c r="H4531"/>
  <c r="H4532"/>
  <c r="H4533"/>
  <c r="H4534"/>
  <c r="H4535"/>
  <c r="H4536"/>
  <c r="H4537"/>
  <c r="H4538"/>
  <c r="H4539"/>
  <c r="H4540"/>
  <c r="H4541"/>
  <c r="H4542"/>
  <c r="H4543"/>
  <c r="H4544"/>
  <c r="H4545"/>
  <c r="H4546"/>
  <c r="H4547"/>
  <c r="H4548"/>
  <c r="H4549"/>
  <c r="H4550"/>
  <c r="H4551"/>
  <c r="H4552"/>
  <c r="H4553"/>
  <c r="H4554"/>
  <c r="H4555"/>
  <c r="H4556"/>
  <c r="H4557"/>
  <c r="H4558"/>
  <c r="H4559"/>
  <c r="H4560"/>
  <c r="H4561"/>
  <c r="H4562"/>
  <c r="H4563"/>
  <c r="H4564"/>
  <c r="H4565"/>
  <c r="H4566"/>
  <c r="H4567"/>
  <c r="H4568"/>
  <c r="H4569"/>
  <c r="H4570"/>
  <c r="H4571"/>
  <c r="H4572"/>
  <c r="H4573"/>
  <c r="H4574"/>
  <c r="H4575"/>
  <c r="H4576"/>
  <c r="H4577"/>
  <c r="H4578"/>
  <c r="H4579"/>
  <c r="H4580"/>
  <c r="H4581"/>
  <c r="H4582"/>
  <c r="H4583"/>
  <c r="H4584"/>
  <c r="H4585"/>
  <c r="H4586"/>
  <c r="H4587"/>
  <c r="H4588"/>
  <c r="H4589"/>
  <c r="H4590"/>
  <c r="H4591"/>
  <c r="H4592"/>
  <c r="H4593"/>
  <c r="H4594"/>
  <c r="H4595"/>
  <c r="H4596"/>
  <c r="H4597"/>
  <c r="H4598"/>
  <c r="H4599"/>
  <c r="H4600"/>
  <c r="H4601"/>
  <c r="H4602"/>
  <c r="H4603"/>
  <c r="H4604"/>
  <c r="H4605"/>
  <c r="H4606"/>
  <c r="H4607"/>
  <c r="H4608"/>
  <c r="H4609"/>
  <c r="H4610"/>
  <c r="H4611"/>
  <c r="H4612"/>
  <c r="H4613"/>
  <c r="H4614"/>
  <c r="H4615"/>
  <c r="H4616"/>
  <c r="H4617"/>
  <c r="H4618"/>
  <c r="H4619"/>
  <c r="H4620"/>
  <c r="H4621"/>
  <c r="H4622"/>
  <c r="H4623"/>
  <c r="H4624"/>
  <c r="H4625"/>
  <c r="H4626"/>
  <c r="H4627"/>
  <c r="H4628"/>
  <c r="H4629"/>
  <c r="H4630"/>
  <c r="H4631"/>
  <c r="H4632"/>
  <c r="H4633"/>
  <c r="H4634"/>
  <c r="H4635"/>
  <c r="H4636"/>
  <c r="H4637"/>
  <c r="H4638"/>
  <c r="H4639"/>
  <c r="H4640"/>
  <c r="H4641"/>
  <c r="H4642"/>
  <c r="H4643"/>
  <c r="H4644"/>
  <c r="H4645"/>
  <c r="H4646"/>
  <c r="H4647"/>
  <c r="H4648"/>
  <c r="H4649"/>
  <c r="H4650"/>
  <c r="H4651"/>
  <c r="H4652"/>
  <c r="H4653"/>
  <c r="H4654"/>
  <c r="H4655"/>
  <c r="H4656"/>
  <c r="H4657"/>
  <c r="H4658"/>
  <c r="H4659"/>
  <c r="H4660"/>
  <c r="H4661"/>
  <c r="H4662"/>
  <c r="H4663"/>
  <c r="H4664"/>
  <c r="H4665"/>
  <c r="H4666"/>
  <c r="H4667"/>
  <c r="H4668"/>
  <c r="H4669"/>
  <c r="H4670"/>
  <c r="H4671"/>
  <c r="H4672"/>
  <c r="H4673"/>
  <c r="H4674"/>
  <c r="H4675"/>
  <c r="H4676"/>
  <c r="H4677"/>
  <c r="H4678"/>
  <c r="H4679"/>
  <c r="H4680"/>
  <c r="H4681"/>
  <c r="H4682"/>
  <c r="H4683"/>
  <c r="H4684"/>
  <c r="H4685"/>
  <c r="H4686"/>
  <c r="H4687"/>
  <c r="H4688"/>
  <c r="H4689"/>
  <c r="H4690"/>
  <c r="H4691"/>
  <c r="H4692"/>
  <c r="H4693"/>
  <c r="H4694"/>
  <c r="H4695"/>
  <c r="H4696"/>
  <c r="H4697"/>
  <c r="H4698"/>
  <c r="H4699"/>
  <c r="H4700"/>
  <c r="H4701"/>
  <c r="H4702"/>
  <c r="H4703"/>
  <c r="H4704"/>
  <c r="H4705"/>
  <c r="H4706"/>
  <c r="H4707"/>
  <c r="H4708"/>
  <c r="H4709"/>
  <c r="H4710"/>
  <c r="H4711"/>
  <c r="H4712"/>
  <c r="H4713"/>
  <c r="H4714"/>
  <c r="H4715"/>
  <c r="H4716"/>
  <c r="H4717"/>
  <c r="H4718"/>
  <c r="H4719"/>
  <c r="H4720"/>
  <c r="H4721"/>
  <c r="H4722"/>
  <c r="H4723"/>
  <c r="H4724"/>
  <c r="H4725"/>
  <c r="H4726"/>
  <c r="H4727"/>
  <c r="H4728"/>
  <c r="H4729"/>
  <c r="H4730"/>
  <c r="H4731"/>
  <c r="H4732"/>
  <c r="H4733"/>
  <c r="H4734"/>
  <c r="H4735"/>
  <c r="H4736"/>
  <c r="H4737"/>
  <c r="H4738"/>
  <c r="H4739"/>
  <c r="H4740"/>
  <c r="H4741"/>
  <c r="H4742"/>
  <c r="H4743"/>
  <c r="H4744"/>
  <c r="H4745"/>
  <c r="H4746"/>
  <c r="H4747"/>
  <c r="H4748"/>
  <c r="H4749"/>
  <c r="H4750"/>
  <c r="H4751"/>
  <c r="H4752"/>
  <c r="H4753"/>
  <c r="H4754"/>
  <c r="H4755"/>
  <c r="H4756"/>
  <c r="H4757"/>
  <c r="H4758"/>
  <c r="H4759"/>
  <c r="H4760"/>
  <c r="H4761"/>
  <c r="H4762"/>
  <c r="H4763"/>
  <c r="H4764"/>
  <c r="H4765"/>
  <c r="H4766"/>
  <c r="H4767"/>
  <c r="H4768"/>
  <c r="H4769"/>
  <c r="H4770"/>
  <c r="H4771"/>
  <c r="H4772"/>
  <c r="H4773"/>
  <c r="H4774"/>
  <c r="H4775"/>
  <c r="H4776"/>
  <c r="H4777"/>
  <c r="H4778"/>
  <c r="H4779"/>
  <c r="H4780"/>
  <c r="H4781"/>
  <c r="H4782"/>
  <c r="H4783"/>
  <c r="H4784"/>
  <c r="H4785"/>
  <c r="H4786"/>
  <c r="H4787"/>
  <c r="H4788"/>
  <c r="H4789"/>
  <c r="H4790"/>
  <c r="H4791"/>
  <c r="H4792"/>
  <c r="H4793"/>
  <c r="H4794"/>
  <c r="H4795"/>
  <c r="H4796"/>
  <c r="H4797"/>
  <c r="H4798"/>
  <c r="H4799"/>
  <c r="H4800"/>
  <c r="H4801"/>
  <c r="H4802"/>
  <c r="H4803"/>
  <c r="H4804"/>
  <c r="H4805"/>
  <c r="H4806"/>
  <c r="H4807"/>
  <c r="H4808"/>
  <c r="H4809"/>
  <c r="H4810"/>
  <c r="H4811"/>
  <c r="H4812"/>
  <c r="H4813"/>
  <c r="H4814"/>
  <c r="H4815"/>
  <c r="H4816"/>
  <c r="H4817"/>
  <c r="H4818"/>
  <c r="H4819"/>
  <c r="H4820"/>
  <c r="H4821"/>
  <c r="H4822"/>
  <c r="H4823"/>
  <c r="H4824"/>
  <c r="H4825"/>
  <c r="H4826"/>
  <c r="H4827"/>
  <c r="H4828"/>
  <c r="H4829"/>
  <c r="H4830"/>
  <c r="H4831"/>
  <c r="H4832"/>
  <c r="H4833"/>
  <c r="H4834"/>
  <c r="H4835"/>
  <c r="H4836"/>
  <c r="H4837"/>
  <c r="H4838"/>
  <c r="H4839"/>
  <c r="H4840"/>
  <c r="H4841"/>
  <c r="H4842"/>
  <c r="H4843"/>
  <c r="H4844"/>
  <c r="H4845"/>
  <c r="H4846"/>
  <c r="H4847"/>
  <c r="H4848"/>
  <c r="H4849"/>
  <c r="H4850"/>
  <c r="H4851"/>
  <c r="H4852"/>
  <c r="H4853"/>
  <c r="H4854"/>
  <c r="H4855"/>
  <c r="H4856"/>
  <c r="H4857"/>
  <c r="H4858"/>
  <c r="H4859"/>
  <c r="H4860"/>
  <c r="H4861"/>
  <c r="H4862"/>
  <c r="H4863"/>
  <c r="H4864"/>
  <c r="H4865"/>
  <c r="H4866"/>
  <c r="H4867"/>
  <c r="H4868"/>
  <c r="H4869"/>
  <c r="H4870"/>
  <c r="H4871"/>
  <c r="H4872"/>
  <c r="H4873"/>
  <c r="H4874"/>
  <c r="H4875"/>
  <c r="H4876"/>
  <c r="H4877"/>
  <c r="H4878"/>
  <c r="H4879"/>
  <c r="H4880"/>
  <c r="H4881"/>
  <c r="H4882"/>
  <c r="H4883"/>
  <c r="H4884"/>
  <c r="H4885"/>
  <c r="H4886"/>
  <c r="H4887"/>
  <c r="H4888"/>
  <c r="H4889"/>
  <c r="H4890"/>
  <c r="H4891"/>
  <c r="H4892"/>
  <c r="H4893"/>
  <c r="H4894"/>
  <c r="H4895"/>
  <c r="H4896"/>
  <c r="H4897"/>
  <c r="H4898"/>
  <c r="H4899"/>
  <c r="H4900"/>
  <c r="H4901"/>
  <c r="H4902"/>
  <c r="H4903"/>
  <c r="H4904"/>
  <c r="H4905"/>
  <c r="H4906"/>
  <c r="H4907"/>
  <c r="H4908"/>
  <c r="H4909"/>
  <c r="H4910"/>
  <c r="H4911"/>
  <c r="H4912"/>
  <c r="H4913"/>
  <c r="H4914"/>
  <c r="H4915"/>
  <c r="H4916"/>
  <c r="H4917"/>
  <c r="H4918"/>
  <c r="H4919"/>
  <c r="H4920"/>
  <c r="H4921"/>
  <c r="H4922"/>
  <c r="H4923"/>
  <c r="H4924"/>
  <c r="H4925"/>
  <c r="H4926"/>
  <c r="H4927"/>
  <c r="H4928"/>
  <c r="H4929"/>
  <c r="H4930"/>
  <c r="H4931"/>
  <c r="H4932"/>
  <c r="H4933"/>
  <c r="H4934"/>
  <c r="H4935"/>
  <c r="H4936"/>
  <c r="H4937"/>
  <c r="H4938"/>
  <c r="H4939"/>
  <c r="H4940"/>
  <c r="H4941"/>
  <c r="H4942"/>
  <c r="H4943"/>
  <c r="H4944"/>
  <c r="H4945"/>
  <c r="H4946"/>
  <c r="H4947"/>
  <c r="H4948"/>
  <c r="H4949"/>
  <c r="H4950"/>
  <c r="H4951"/>
  <c r="H4952"/>
  <c r="H4953"/>
  <c r="H4954"/>
  <c r="H4955"/>
  <c r="H4956"/>
  <c r="H4957"/>
  <c r="H4958"/>
  <c r="H4959"/>
  <c r="H4960"/>
  <c r="H4961"/>
  <c r="H4962"/>
  <c r="H4963"/>
  <c r="H4964"/>
  <c r="H4965"/>
  <c r="H4966"/>
  <c r="H4967"/>
  <c r="H4968"/>
  <c r="H4969"/>
  <c r="H4970"/>
  <c r="H4971"/>
  <c r="H4972"/>
  <c r="H4973"/>
  <c r="H4974"/>
  <c r="H4975"/>
  <c r="H4976"/>
  <c r="H4977"/>
  <c r="H4978"/>
  <c r="H4979"/>
  <c r="H4980"/>
  <c r="H4981"/>
  <c r="H4982"/>
  <c r="H4983"/>
  <c r="H4984"/>
  <c r="H4985"/>
  <c r="H4986"/>
  <c r="H4987"/>
  <c r="H4988"/>
  <c r="H4989"/>
  <c r="H4990"/>
  <c r="H4991"/>
  <c r="H4992"/>
  <c r="H4993"/>
  <c r="H4994"/>
  <c r="H4995"/>
  <c r="H4996"/>
  <c r="H4997"/>
  <c r="H4998"/>
  <c r="H4999"/>
  <c r="H5000"/>
  <c r="H5001"/>
  <c r="H5002"/>
  <c r="H5003"/>
  <c r="H5004"/>
  <c r="H5005"/>
  <c r="H5006"/>
  <c r="H5007"/>
  <c r="H5008"/>
  <c r="H5009"/>
  <c r="H5010"/>
  <c r="H5011"/>
  <c r="H5012"/>
  <c r="H5013"/>
  <c r="H5014"/>
  <c r="H5015"/>
  <c r="H5016"/>
  <c r="H5017"/>
  <c r="H5018"/>
  <c r="H5019"/>
  <c r="H5020"/>
  <c r="H5021"/>
  <c r="H5022"/>
  <c r="H5023"/>
  <c r="H5024"/>
  <c r="H5025"/>
  <c r="H5026"/>
  <c r="H5027"/>
  <c r="H5028"/>
  <c r="H5029"/>
  <c r="H5030"/>
  <c r="H5031"/>
  <c r="H5032"/>
  <c r="H5033"/>
  <c r="H5034"/>
  <c r="H5035"/>
  <c r="H5036"/>
  <c r="H5037"/>
  <c r="H5038"/>
  <c r="H5039"/>
  <c r="H5040"/>
  <c r="H5041"/>
  <c r="H5042"/>
  <c r="H5043"/>
  <c r="H5044"/>
  <c r="H5045"/>
  <c r="H5046"/>
  <c r="H5047"/>
  <c r="H5048"/>
  <c r="H5049"/>
  <c r="H5050"/>
  <c r="H5051"/>
  <c r="H5052"/>
  <c r="H5053"/>
  <c r="H5054"/>
  <c r="H5055"/>
  <c r="H5056"/>
  <c r="H5057"/>
  <c r="H5058"/>
  <c r="H5059"/>
  <c r="H5060"/>
  <c r="H5061"/>
  <c r="H5062"/>
  <c r="H5063"/>
  <c r="H5064"/>
  <c r="H5065"/>
  <c r="H5066"/>
  <c r="H5067"/>
  <c r="H5068"/>
  <c r="H5069"/>
  <c r="H5070"/>
  <c r="H5071"/>
  <c r="H5072"/>
  <c r="H5073"/>
  <c r="H5074"/>
  <c r="H5075"/>
  <c r="H5076"/>
  <c r="H5077"/>
  <c r="H5078"/>
  <c r="H5079"/>
  <c r="H5080"/>
  <c r="H5081"/>
  <c r="H5082"/>
  <c r="H5083"/>
  <c r="H5084"/>
  <c r="H5085"/>
  <c r="H5086"/>
  <c r="H5087"/>
  <c r="H5088"/>
  <c r="H5089"/>
  <c r="H5090"/>
  <c r="H5091"/>
  <c r="H5092"/>
  <c r="H5093"/>
  <c r="H5094"/>
  <c r="H5095"/>
  <c r="H5096"/>
  <c r="H5097"/>
  <c r="H5098"/>
  <c r="H5099"/>
  <c r="H5100"/>
  <c r="H5101"/>
  <c r="H5102"/>
  <c r="H5103"/>
  <c r="H5104"/>
  <c r="H5105"/>
  <c r="H5106"/>
  <c r="H5107"/>
  <c r="H5108"/>
  <c r="H5109"/>
  <c r="H5110"/>
  <c r="H5111"/>
  <c r="H5112"/>
  <c r="H5113"/>
  <c r="H5114"/>
  <c r="H5115"/>
  <c r="H5116"/>
  <c r="H5117"/>
  <c r="H5118"/>
  <c r="H5119"/>
  <c r="H5120"/>
  <c r="H5121"/>
  <c r="H5122"/>
  <c r="H5123"/>
  <c r="H5124"/>
  <c r="H5125"/>
  <c r="H5126"/>
  <c r="H5127"/>
  <c r="H5128"/>
  <c r="H5129"/>
  <c r="H5130"/>
  <c r="H5131"/>
  <c r="H5132"/>
  <c r="H5133"/>
  <c r="H5134"/>
  <c r="H5135"/>
  <c r="H5136"/>
  <c r="H5137"/>
  <c r="H5138"/>
  <c r="H5139"/>
  <c r="H5140"/>
  <c r="H5141"/>
  <c r="H5142"/>
  <c r="H5143"/>
  <c r="H5144"/>
  <c r="H5145"/>
  <c r="H5146"/>
  <c r="H5147"/>
  <c r="H5148"/>
  <c r="H5149"/>
  <c r="H5150"/>
  <c r="H5151"/>
  <c r="H5152"/>
  <c r="H5153"/>
  <c r="H5154"/>
  <c r="H5155"/>
  <c r="H5156"/>
  <c r="H5157"/>
  <c r="H5158"/>
  <c r="H5159"/>
  <c r="H5160"/>
  <c r="H5161"/>
  <c r="H5162"/>
  <c r="H5163"/>
  <c r="H5164"/>
  <c r="H5165"/>
  <c r="H5166"/>
  <c r="H5167"/>
  <c r="H5168"/>
  <c r="H5169"/>
  <c r="H5170"/>
  <c r="H5171"/>
  <c r="H5172"/>
  <c r="H5173"/>
  <c r="H5174"/>
  <c r="H5175"/>
  <c r="H5176"/>
  <c r="H5177"/>
  <c r="H5178"/>
  <c r="H5179"/>
  <c r="H5180"/>
  <c r="H5181"/>
  <c r="H5182"/>
  <c r="H5183"/>
  <c r="H5184"/>
  <c r="H5185"/>
  <c r="H5186"/>
  <c r="H5187"/>
  <c r="H5188"/>
  <c r="H5189"/>
  <c r="H5190"/>
  <c r="H5191"/>
  <c r="H5192"/>
  <c r="H5193"/>
  <c r="H5194"/>
  <c r="H5195"/>
  <c r="H5196"/>
  <c r="H5197"/>
  <c r="H5198"/>
  <c r="H5199"/>
  <c r="H5200"/>
  <c r="H5201"/>
  <c r="H5202"/>
  <c r="H5203"/>
  <c r="H5204"/>
  <c r="H5205"/>
  <c r="H5206"/>
  <c r="H5207"/>
  <c r="H5208"/>
  <c r="H5209"/>
  <c r="H5210"/>
  <c r="H5211"/>
  <c r="H5212"/>
  <c r="H5213"/>
  <c r="H5214"/>
  <c r="H5215"/>
  <c r="H5216"/>
  <c r="H5217"/>
  <c r="H5218"/>
  <c r="H5219"/>
  <c r="H5220"/>
  <c r="H5221"/>
  <c r="H5222"/>
  <c r="H5223"/>
  <c r="H5224"/>
  <c r="H5225"/>
  <c r="H5226"/>
  <c r="H5227"/>
  <c r="H5228"/>
  <c r="H5229"/>
  <c r="H5230"/>
  <c r="H5231"/>
  <c r="H5232"/>
  <c r="H5233"/>
  <c r="H5234"/>
  <c r="H5235"/>
  <c r="H5236"/>
  <c r="H5237"/>
  <c r="H5238"/>
  <c r="H5239"/>
  <c r="H5240"/>
  <c r="H5241"/>
  <c r="H5242"/>
  <c r="H5243"/>
  <c r="H5244"/>
  <c r="H5245"/>
  <c r="H5246"/>
  <c r="H5247"/>
  <c r="H5248"/>
  <c r="H5249"/>
  <c r="H5250"/>
  <c r="H5251"/>
  <c r="H5252"/>
  <c r="H5253"/>
  <c r="H5254"/>
  <c r="H5255"/>
  <c r="H5256"/>
  <c r="H5257"/>
  <c r="H5258"/>
  <c r="H5259"/>
  <c r="H5260"/>
  <c r="H5261"/>
  <c r="H5262"/>
  <c r="H5263"/>
  <c r="H5264"/>
  <c r="H5265"/>
  <c r="H5266"/>
  <c r="H5267"/>
  <c r="H5268"/>
  <c r="H5269"/>
  <c r="H5270"/>
  <c r="H5271"/>
  <c r="H5272"/>
  <c r="H5273"/>
  <c r="H5274"/>
  <c r="H5275"/>
  <c r="H5276"/>
  <c r="H5277"/>
  <c r="H5278"/>
  <c r="H5279"/>
  <c r="H5280"/>
  <c r="H5281"/>
  <c r="H5282"/>
  <c r="H5283"/>
  <c r="H5284"/>
  <c r="H5285"/>
  <c r="H5286"/>
  <c r="H5287"/>
  <c r="H5288"/>
  <c r="H5289"/>
  <c r="H5290"/>
  <c r="H5291"/>
  <c r="H5292"/>
  <c r="H5293"/>
  <c r="H5294"/>
  <c r="H5295"/>
  <c r="H5296"/>
  <c r="H5297"/>
  <c r="H5298"/>
  <c r="H5299"/>
  <c r="H5300"/>
  <c r="H5301"/>
  <c r="H5302"/>
  <c r="H5303"/>
  <c r="H5304"/>
  <c r="H5305"/>
  <c r="H5306"/>
  <c r="H5307"/>
  <c r="H5308"/>
  <c r="H5309"/>
  <c r="H5310"/>
  <c r="H5311"/>
  <c r="H5312"/>
  <c r="H5313"/>
  <c r="H5314"/>
  <c r="H5315"/>
  <c r="H5316"/>
  <c r="H5317"/>
  <c r="H5318"/>
  <c r="H5319"/>
  <c r="H5320"/>
  <c r="H5321"/>
  <c r="H5322"/>
  <c r="H5323"/>
  <c r="H5324"/>
  <c r="H5325"/>
  <c r="H5326"/>
  <c r="H5327"/>
  <c r="H5328"/>
  <c r="H5329"/>
  <c r="H5330"/>
  <c r="H5331"/>
  <c r="H5332"/>
  <c r="H5333"/>
  <c r="H5334"/>
  <c r="H5335"/>
  <c r="H5336"/>
  <c r="H5337"/>
  <c r="H5338"/>
  <c r="H5339"/>
  <c r="H5340"/>
  <c r="H5341"/>
  <c r="H5342"/>
  <c r="H5343"/>
  <c r="H5344"/>
  <c r="H5345"/>
  <c r="H5346"/>
  <c r="H5347"/>
  <c r="H5348"/>
  <c r="H5349"/>
  <c r="H5350"/>
  <c r="H5351"/>
  <c r="H5352"/>
  <c r="H5353"/>
  <c r="H5354"/>
  <c r="H5355"/>
  <c r="H5356"/>
  <c r="H5357"/>
  <c r="H5358"/>
  <c r="H5359"/>
  <c r="H5360"/>
  <c r="H5361"/>
  <c r="H5362"/>
  <c r="H5363"/>
  <c r="H5364"/>
  <c r="H5365"/>
  <c r="H5366"/>
  <c r="H5367"/>
  <c r="H5368"/>
  <c r="H5369"/>
  <c r="H5370"/>
  <c r="H5371"/>
  <c r="H5372"/>
  <c r="H5373"/>
  <c r="H5374"/>
  <c r="H5375"/>
  <c r="H5376"/>
  <c r="H5377"/>
  <c r="H5378"/>
  <c r="H5379"/>
  <c r="H5380"/>
  <c r="H5381"/>
  <c r="H5382"/>
  <c r="H5383"/>
  <c r="H5384"/>
  <c r="H5385"/>
  <c r="H5386"/>
  <c r="H5387"/>
  <c r="H5388"/>
  <c r="H5389"/>
  <c r="H5390"/>
  <c r="H5391"/>
  <c r="H5392"/>
  <c r="H5393"/>
  <c r="H5394"/>
  <c r="H5395"/>
  <c r="H5396"/>
  <c r="H5397"/>
  <c r="H5398"/>
  <c r="H5399"/>
  <c r="H5400"/>
  <c r="H5401"/>
  <c r="H5402"/>
  <c r="H5403"/>
  <c r="H5404"/>
  <c r="H5405"/>
  <c r="H5406"/>
  <c r="H5407"/>
  <c r="H5408"/>
  <c r="H5409"/>
  <c r="H5410"/>
  <c r="H5411"/>
  <c r="H5412"/>
  <c r="H5413"/>
  <c r="H5414"/>
  <c r="H5415"/>
  <c r="H5416"/>
  <c r="H5417"/>
  <c r="H5418"/>
  <c r="H5419"/>
  <c r="H5420"/>
  <c r="H5421"/>
  <c r="H5422"/>
  <c r="H5423"/>
  <c r="H5424"/>
  <c r="H5425"/>
  <c r="H5426"/>
  <c r="H5427"/>
  <c r="H5428"/>
  <c r="H5429"/>
  <c r="H5430"/>
  <c r="H5431"/>
  <c r="H5432"/>
  <c r="H5433"/>
  <c r="H5434"/>
  <c r="H5435"/>
  <c r="H5436"/>
  <c r="H5437"/>
  <c r="H5438"/>
  <c r="H5439"/>
  <c r="H5440"/>
  <c r="H5441"/>
  <c r="H5442"/>
  <c r="H5443"/>
  <c r="H5444"/>
  <c r="H5445"/>
  <c r="H5446"/>
  <c r="H5447"/>
  <c r="H5448"/>
  <c r="H5449"/>
  <c r="H5450"/>
  <c r="H5451"/>
  <c r="H5452"/>
  <c r="H5453"/>
  <c r="H5454"/>
  <c r="H5455"/>
  <c r="H5456"/>
  <c r="H5457"/>
  <c r="H5458"/>
  <c r="H5459"/>
  <c r="H5460"/>
  <c r="H5461"/>
  <c r="H5462"/>
  <c r="H5463"/>
  <c r="H5464"/>
  <c r="H5465"/>
  <c r="H5466"/>
  <c r="H5467"/>
  <c r="H5468"/>
  <c r="H5469"/>
  <c r="H5470"/>
  <c r="H5471"/>
  <c r="H5472"/>
  <c r="H5473"/>
  <c r="H5474"/>
  <c r="H5475"/>
  <c r="H5476"/>
  <c r="H5477"/>
  <c r="H5478"/>
  <c r="H5479"/>
  <c r="H5480"/>
  <c r="H5481"/>
  <c r="H5482"/>
  <c r="H5483"/>
  <c r="H5484"/>
  <c r="H5485"/>
  <c r="H5486"/>
  <c r="H5487"/>
  <c r="H5488"/>
  <c r="H5489"/>
  <c r="H5490"/>
  <c r="H5491"/>
  <c r="H5492"/>
  <c r="H5493"/>
  <c r="H5494"/>
  <c r="H5495"/>
  <c r="H5496"/>
  <c r="H5497"/>
  <c r="H5498"/>
  <c r="H5499"/>
  <c r="H5500"/>
  <c r="H5501"/>
  <c r="H5502"/>
  <c r="H5503"/>
  <c r="H5504"/>
  <c r="H5505"/>
  <c r="H5506"/>
  <c r="H5507"/>
  <c r="H5508"/>
  <c r="H5509"/>
  <c r="H5510"/>
  <c r="H5511"/>
  <c r="H5512"/>
  <c r="H5513"/>
  <c r="H5514"/>
  <c r="H5515"/>
  <c r="H5516"/>
  <c r="H5517"/>
  <c r="H5518"/>
  <c r="H5519"/>
  <c r="H5520"/>
  <c r="H5521"/>
  <c r="H5522"/>
  <c r="H5523"/>
  <c r="H5524"/>
  <c r="H5525"/>
  <c r="H5526"/>
  <c r="H5527"/>
  <c r="H5528"/>
  <c r="H5529"/>
  <c r="H5530"/>
  <c r="H5531"/>
  <c r="H5532"/>
  <c r="H5533"/>
  <c r="H5534"/>
  <c r="H5535"/>
  <c r="H5536"/>
  <c r="H5537"/>
  <c r="H5538"/>
  <c r="H5539"/>
  <c r="H5540"/>
  <c r="H5541"/>
  <c r="H5542"/>
  <c r="H5543"/>
  <c r="H5544"/>
  <c r="H5545"/>
  <c r="H5546"/>
  <c r="H5547"/>
  <c r="H5548"/>
  <c r="H5549"/>
  <c r="H5550"/>
  <c r="H5551"/>
  <c r="H5552"/>
  <c r="H5553"/>
  <c r="H5554"/>
  <c r="H5555"/>
  <c r="H5556"/>
  <c r="H5557"/>
  <c r="H5558"/>
  <c r="H5559"/>
  <c r="H5560"/>
  <c r="H5561"/>
  <c r="H5562"/>
  <c r="H5563"/>
  <c r="H5564"/>
  <c r="H5565"/>
  <c r="H5566"/>
  <c r="H5567"/>
  <c r="H5568"/>
  <c r="H5569"/>
  <c r="H5570"/>
  <c r="H5571"/>
  <c r="H5572"/>
  <c r="H5573"/>
  <c r="H5574"/>
  <c r="H5575"/>
  <c r="H5576"/>
  <c r="H5577"/>
  <c r="H5578"/>
  <c r="H5579"/>
  <c r="H5580"/>
  <c r="H5581"/>
  <c r="H5582"/>
  <c r="H5583"/>
  <c r="H5584"/>
  <c r="H5585"/>
  <c r="H5586"/>
  <c r="H5587"/>
  <c r="H5588"/>
  <c r="H5589"/>
  <c r="H5590"/>
  <c r="H5591"/>
  <c r="H5592"/>
  <c r="H5593"/>
  <c r="H5594"/>
  <c r="H5595"/>
  <c r="H5596"/>
  <c r="H5597"/>
  <c r="H5598"/>
  <c r="H5599"/>
  <c r="H5600"/>
  <c r="H5601"/>
  <c r="H5602"/>
  <c r="H5603"/>
  <c r="H5604"/>
  <c r="H5605"/>
  <c r="H5606"/>
  <c r="H5607"/>
  <c r="H5608"/>
  <c r="H5609"/>
  <c r="H5610"/>
  <c r="H5611"/>
  <c r="H5612"/>
  <c r="H5613"/>
  <c r="H5614"/>
  <c r="H5615"/>
  <c r="H5616"/>
  <c r="H5617"/>
  <c r="H5618"/>
  <c r="H5619"/>
  <c r="H5620"/>
  <c r="H5621"/>
  <c r="H5622"/>
  <c r="H5623"/>
  <c r="H5624"/>
  <c r="H5625"/>
  <c r="H5626"/>
  <c r="H5627"/>
  <c r="H5628"/>
  <c r="H5629"/>
  <c r="H5630"/>
  <c r="H5631"/>
  <c r="H5632"/>
  <c r="H5633"/>
  <c r="H5634"/>
  <c r="H5635"/>
  <c r="H5636"/>
  <c r="H5637"/>
  <c r="H5638"/>
  <c r="H5639"/>
  <c r="H5640"/>
  <c r="H5641"/>
  <c r="H5642"/>
  <c r="H5643"/>
  <c r="H5644"/>
  <c r="H5645"/>
  <c r="H5646"/>
  <c r="H5647"/>
  <c r="H5648"/>
  <c r="H5649"/>
  <c r="H5650"/>
  <c r="H5651"/>
  <c r="H5652"/>
  <c r="H5653"/>
  <c r="H5654"/>
  <c r="H5655"/>
  <c r="H5656"/>
  <c r="H5657"/>
  <c r="H5658"/>
  <c r="H5659"/>
  <c r="H5660"/>
  <c r="H5661"/>
  <c r="H5662"/>
  <c r="H5663"/>
  <c r="H5664"/>
  <c r="H5665"/>
  <c r="H5666"/>
  <c r="H5667"/>
  <c r="H5668"/>
  <c r="H5669"/>
  <c r="H5670"/>
  <c r="H5671"/>
  <c r="H5672"/>
  <c r="H5673"/>
  <c r="H5674"/>
  <c r="H5675"/>
  <c r="H5676"/>
  <c r="H5677"/>
  <c r="H5678"/>
  <c r="H5679"/>
  <c r="H5680"/>
  <c r="H5681"/>
  <c r="H5682"/>
  <c r="H5683"/>
  <c r="H5684"/>
  <c r="H5685"/>
  <c r="H5686"/>
  <c r="H5687"/>
  <c r="H5688"/>
  <c r="H5689"/>
  <c r="H5690"/>
  <c r="H5691"/>
  <c r="H5692"/>
  <c r="H5693"/>
  <c r="H5694"/>
  <c r="H5695"/>
  <c r="H5696"/>
  <c r="H5697"/>
  <c r="H5698"/>
  <c r="H5699"/>
  <c r="H5700"/>
  <c r="H5701"/>
  <c r="H5702"/>
  <c r="H5703"/>
  <c r="H5704"/>
  <c r="H5705"/>
  <c r="H5706"/>
  <c r="H5707"/>
  <c r="H5708"/>
  <c r="H5709"/>
  <c r="H5710"/>
  <c r="H5711"/>
  <c r="H5712"/>
  <c r="H5713"/>
  <c r="H5714"/>
  <c r="H5715"/>
  <c r="H5716"/>
  <c r="H5717"/>
  <c r="H5718"/>
  <c r="H5719"/>
  <c r="H5720"/>
  <c r="H5721"/>
  <c r="H5722"/>
  <c r="H5723"/>
  <c r="H5724"/>
  <c r="H5725"/>
  <c r="H5726"/>
  <c r="H5727"/>
  <c r="H5728"/>
  <c r="H5729"/>
  <c r="H5730"/>
  <c r="H5731"/>
  <c r="H5732"/>
  <c r="H5733"/>
  <c r="H5734"/>
  <c r="H5735"/>
  <c r="H5736"/>
  <c r="H5737"/>
  <c r="H5738"/>
  <c r="H5739"/>
  <c r="H5740"/>
  <c r="H5741"/>
  <c r="H5742"/>
  <c r="H5743"/>
  <c r="H5744"/>
  <c r="H5745"/>
  <c r="H5746"/>
  <c r="H5747"/>
  <c r="H5748"/>
  <c r="H5749"/>
  <c r="H5750"/>
  <c r="H5751"/>
  <c r="H5752"/>
  <c r="H5753"/>
  <c r="H5754"/>
  <c r="H5755"/>
  <c r="H5756"/>
  <c r="H5757"/>
  <c r="H5758"/>
  <c r="H5759"/>
  <c r="H5760"/>
  <c r="H5761"/>
  <c r="H5762"/>
  <c r="H5763"/>
  <c r="H5764"/>
  <c r="H5765"/>
  <c r="H5766"/>
  <c r="H5767"/>
  <c r="H5768"/>
  <c r="H5769"/>
  <c r="H5770"/>
  <c r="H5771"/>
  <c r="H5772"/>
  <c r="H5773"/>
  <c r="H5774"/>
  <c r="H5775"/>
  <c r="H5776"/>
  <c r="H5777"/>
  <c r="H5778"/>
  <c r="H5779"/>
  <c r="H5780"/>
  <c r="H5781"/>
  <c r="H5782"/>
  <c r="H5783"/>
  <c r="H5784"/>
  <c r="H5785"/>
  <c r="H5786"/>
  <c r="H5787"/>
  <c r="H5788"/>
  <c r="H5789"/>
  <c r="H5790"/>
  <c r="H5791"/>
  <c r="H5792"/>
  <c r="H5793"/>
  <c r="H5794"/>
  <c r="H5795"/>
  <c r="H5796"/>
  <c r="H5797"/>
  <c r="H5798"/>
  <c r="H5799"/>
  <c r="H5800"/>
  <c r="H5801"/>
  <c r="H5802"/>
  <c r="H5803"/>
  <c r="H5804"/>
  <c r="H5805"/>
  <c r="H5806"/>
  <c r="H5807"/>
  <c r="H5808"/>
  <c r="H5809"/>
  <c r="H5810"/>
  <c r="H5811"/>
  <c r="H5812"/>
  <c r="H5813"/>
  <c r="H5814"/>
  <c r="H5815"/>
  <c r="H5816"/>
  <c r="H5817"/>
  <c r="H5818"/>
  <c r="H5819"/>
  <c r="H5820"/>
  <c r="H5821"/>
  <c r="H5822"/>
  <c r="H5823"/>
  <c r="H5824"/>
  <c r="H5825"/>
  <c r="H5826"/>
  <c r="H5827"/>
  <c r="H5828"/>
  <c r="H5829"/>
  <c r="H5830"/>
  <c r="H5831"/>
  <c r="H5832"/>
  <c r="H5833"/>
  <c r="H5834"/>
  <c r="H5835"/>
  <c r="H5836"/>
  <c r="H5837"/>
  <c r="H5838"/>
  <c r="H5839"/>
  <c r="H5840"/>
  <c r="H5841"/>
  <c r="H5842"/>
  <c r="H5843"/>
  <c r="H5844"/>
  <c r="H5845"/>
  <c r="H5846"/>
  <c r="H5847"/>
  <c r="H5848"/>
  <c r="H5849"/>
  <c r="H5850"/>
  <c r="H5851"/>
  <c r="H5852"/>
  <c r="H5853"/>
  <c r="H5854"/>
  <c r="H5855"/>
  <c r="H5856"/>
  <c r="H5857"/>
  <c r="H5858"/>
  <c r="H5859"/>
  <c r="H5860"/>
  <c r="H5861"/>
  <c r="H5862"/>
  <c r="H5863"/>
  <c r="H5864"/>
  <c r="H5865"/>
  <c r="H5866"/>
  <c r="H5867"/>
  <c r="H5868"/>
  <c r="H5869"/>
  <c r="H5870"/>
  <c r="H5871"/>
  <c r="H5872"/>
  <c r="H5873"/>
  <c r="H5874"/>
  <c r="H5875"/>
  <c r="H5876"/>
  <c r="H5877"/>
  <c r="H5878"/>
  <c r="H5879"/>
  <c r="H5880"/>
  <c r="H5881"/>
  <c r="H5882"/>
  <c r="H5883"/>
  <c r="H5884"/>
  <c r="H5885"/>
  <c r="H5886"/>
  <c r="H5887"/>
  <c r="H5888"/>
  <c r="H5889"/>
  <c r="H5890"/>
  <c r="H5891"/>
  <c r="H5892"/>
  <c r="H5893"/>
  <c r="H5894"/>
  <c r="H5895"/>
  <c r="H5896"/>
  <c r="H5897"/>
  <c r="H5898"/>
  <c r="H5899"/>
  <c r="H5900"/>
  <c r="H5901"/>
  <c r="H5902"/>
  <c r="H5903"/>
  <c r="H5904"/>
  <c r="H5905"/>
  <c r="H5906"/>
  <c r="H5907"/>
  <c r="H5908"/>
  <c r="H5909"/>
  <c r="H5910"/>
  <c r="H5911"/>
  <c r="H5912"/>
  <c r="H5913"/>
  <c r="H5914"/>
  <c r="H5915"/>
  <c r="H5916"/>
  <c r="H5917"/>
  <c r="H5918"/>
  <c r="H5919"/>
  <c r="H5920"/>
  <c r="H5921"/>
  <c r="H5922"/>
  <c r="H5923"/>
  <c r="H5924"/>
  <c r="H5925"/>
  <c r="H5926"/>
  <c r="H5927"/>
  <c r="H5928"/>
  <c r="H5929"/>
  <c r="H5930"/>
  <c r="H5931"/>
  <c r="H5932"/>
  <c r="H5933"/>
  <c r="H5934"/>
  <c r="H5935"/>
  <c r="H5936"/>
  <c r="H5937"/>
  <c r="H5938"/>
  <c r="H5939"/>
  <c r="H5940"/>
  <c r="H5941"/>
  <c r="H5942"/>
  <c r="H5943"/>
  <c r="H5944"/>
  <c r="H5945"/>
  <c r="H5946"/>
  <c r="H5947"/>
  <c r="H5948"/>
  <c r="H5949"/>
  <c r="H5950"/>
  <c r="H5951"/>
  <c r="H5952"/>
  <c r="H5953"/>
  <c r="H5954"/>
  <c r="H5955"/>
  <c r="H5956"/>
  <c r="H5957"/>
  <c r="H5958"/>
  <c r="H5959"/>
  <c r="H5960"/>
  <c r="H5961"/>
  <c r="H5962"/>
  <c r="H5963"/>
  <c r="H5964"/>
  <c r="H5965"/>
  <c r="H5966"/>
  <c r="H5967"/>
  <c r="H5968"/>
  <c r="H5969"/>
  <c r="H5970"/>
  <c r="H5971"/>
  <c r="H5972"/>
  <c r="H5973"/>
  <c r="H5974"/>
  <c r="H5975"/>
  <c r="H5976"/>
  <c r="H5977"/>
  <c r="H5978"/>
  <c r="H5979"/>
  <c r="H5980"/>
  <c r="H5981"/>
  <c r="H5982"/>
  <c r="H5983"/>
  <c r="H5984"/>
  <c r="H5985"/>
  <c r="H5986"/>
  <c r="H5987"/>
  <c r="H5988"/>
  <c r="H5989"/>
  <c r="H5990"/>
  <c r="H5991"/>
  <c r="H5992"/>
  <c r="H5993"/>
  <c r="H5994"/>
  <c r="H5995"/>
  <c r="H5996"/>
  <c r="H5997"/>
  <c r="H5998"/>
  <c r="H5999"/>
  <c r="H6000"/>
  <c r="H6001"/>
  <c r="H6002"/>
  <c r="H6003"/>
  <c r="H6004"/>
  <c r="H6005"/>
  <c r="H6006"/>
  <c r="H6007"/>
  <c r="H6008"/>
  <c r="H6009"/>
  <c r="H6010"/>
  <c r="H6011"/>
  <c r="H6012"/>
  <c r="H6013"/>
  <c r="H6014"/>
  <c r="H6015"/>
  <c r="H6016"/>
  <c r="H6017"/>
  <c r="H6018"/>
  <c r="H6019"/>
  <c r="H6020"/>
  <c r="H6021"/>
  <c r="H6022"/>
  <c r="H6023"/>
  <c r="H6024"/>
  <c r="H6025"/>
  <c r="H6026"/>
  <c r="H6027"/>
  <c r="H6028"/>
  <c r="H6029"/>
  <c r="H6030"/>
  <c r="H6031"/>
  <c r="H6032"/>
  <c r="H6033"/>
  <c r="H6034"/>
  <c r="H6035"/>
  <c r="H6036"/>
  <c r="H6037"/>
  <c r="H6038"/>
  <c r="H6039"/>
  <c r="H6040"/>
  <c r="H6041"/>
  <c r="H6042"/>
  <c r="H6043"/>
  <c r="H6044"/>
  <c r="H6045"/>
  <c r="H6046"/>
  <c r="H6047"/>
  <c r="H6048"/>
  <c r="H6049"/>
  <c r="H6050"/>
  <c r="H6051"/>
  <c r="H6052"/>
  <c r="H6053"/>
  <c r="H6054"/>
  <c r="H6055"/>
  <c r="H6056"/>
  <c r="H6057"/>
  <c r="H6058"/>
  <c r="H6059"/>
  <c r="H6060"/>
  <c r="H6061"/>
  <c r="H6062"/>
  <c r="H6063"/>
  <c r="H6064"/>
  <c r="H6065"/>
  <c r="H6066"/>
  <c r="H6067"/>
  <c r="H6068"/>
  <c r="H6069"/>
  <c r="H6070"/>
  <c r="H6071"/>
  <c r="H6072"/>
  <c r="H6073"/>
  <c r="H6074"/>
  <c r="H6075"/>
  <c r="H6076"/>
  <c r="H6077"/>
  <c r="H6078"/>
  <c r="H6079"/>
  <c r="H6080"/>
  <c r="H6081"/>
  <c r="H6082"/>
  <c r="H6083"/>
  <c r="H6084"/>
  <c r="H6085"/>
  <c r="H6086"/>
  <c r="H6087"/>
  <c r="H6088"/>
  <c r="H6089"/>
  <c r="H6090"/>
  <c r="H6091"/>
  <c r="H6092"/>
  <c r="H6093"/>
  <c r="H6094"/>
  <c r="H6095"/>
  <c r="H6096"/>
  <c r="H6097"/>
  <c r="H6098"/>
  <c r="H6099"/>
  <c r="H6100"/>
  <c r="H6101"/>
  <c r="H6102"/>
  <c r="H6103"/>
  <c r="H6104"/>
  <c r="H6105"/>
  <c r="H6106"/>
  <c r="H6107"/>
  <c r="H6108"/>
  <c r="H6109"/>
  <c r="H6110"/>
  <c r="H6111"/>
  <c r="H6112"/>
  <c r="H6113"/>
  <c r="H6114"/>
  <c r="H6115"/>
  <c r="H6116"/>
  <c r="H6117"/>
  <c r="H6118"/>
  <c r="H6119"/>
  <c r="H6120"/>
  <c r="H6121"/>
  <c r="H6122"/>
  <c r="H6123"/>
  <c r="H6124"/>
  <c r="H6125"/>
  <c r="H6126"/>
  <c r="H6127"/>
  <c r="H6128"/>
  <c r="H6129"/>
  <c r="H6130"/>
  <c r="H6131"/>
  <c r="H6132"/>
  <c r="H6133"/>
  <c r="H6134"/>
  <c r="H6135"/>
  <c r="H6136"/>
  <c r="H6137"/>
  <c r="H6138"/>
  <c r="H6139"/>
  <c r="H6140"/>
  <c r="H6141"/>
  <c r="H6142"/>
  <c r="H6143"/>
  <c r="H6144"/>
  <c r="H6145"/>
  <c r="H6146"/>
  <c r="H6147"/>
  <c r="H6148"/>
  <c r="H6149"/>
  <c r="H6150"/>
  <c r="H6151"/>
  <c r="H6152"/>
  <c r="H6153"/>
  <c r="H6154"/>
  <c r="H6155"/>
  <c r="H6156"/>
  <c r="H6157"/>
  <c r="H6158"/>
  <c r="H6159"/>
  <c r="H6160"/>
  <c r="H6161"/>
  <c r="H6162"/>
  <c r="H6163"/>
  <c r="H6164"/>
  <c r="H6165"/>
  <c r="H6166"/>
  <c r="H6167"/>
  <c r="H6168"/>
  <c r="H6169"/>
  <c r="H6170"/>
  <c r="H6171"/>
  <c r="H6172"/>
  <c r="H6173"/>
  <c r="H6174"/>
  <c r="H6175"/>
  <c r="H6176"/>
  <c r="H6177"/>
  <c r="H6178"/>
  <c r="H6179"/>
  <c r="H6180"/>
  <c r="H6181"/>
  <c r="H6182"/>
  <c r="H6183"/>
  <c r="H6184"/>
  <c r="H6185"/>
  <c r="H6186"/>
  <c r="H6187"/>
  <c r="H6188"/>
  <c r="H6189"/>
  <c r="H6190"/>
  <c r="H6191"/>
  <c r="H6192"/>
  <c r="H6193"/>
  <c r="H6194"/>
  <c r="H6195"/>
  <c r="H6196"/>
  <c r="H6197"/>
  <c r="H6198"/>
  <c r="H6199"/>
  <c r="H6200"/>
  <c r="H6201"/>
  <c r="H6202"/>
  <c r="H6203"/>
  <c r="H6204"/>
  <c r="H6205"/>
  <c r="H6206"/>
  <c r="H6207"/>
  <c r="H6208"/>
  <c r="H6209"/>
  <c r="H6210"/>
  <c r="H6211"/>
  <c r="H6212"/>
  <c r="H6213"/>
  <c r="H6214"/>
  <c r="H6215"/>
  <c r="H6216"/>
  <c r="H6217"/>
  <c r="H6218"/>
  <c r="H6219"/>
  <c r="H6220"/>
  <c r="H6221"/>
  <c r="H6222"/>
  <c r="H6223"/>
  <c r="H6224"/>
  <c r="H6225"/>
  <c r="H6226"/>
  <c r="H6227"/>
  <c r="H6228"/>
  <c r="H6229"/>
  <c r="H6230"/>
  <c r="H6231"/>
  <c r="H6232"/>
  <c r="H6233"/>
  <c r="H6234"/>
  <c r="H6235"/>
  <c r="H6236"/>
  <c r="H6237"/>
  <c r="H6238"/>
  <c r="H6239"/>
  <c r="H6240"/>
  <c r="H6241"/>
  <c r="H6242"/>
  <c r="H6243"/>
  <c r="H6244"/>
  <c r="H6245"/>
  <c r="H6246"/>
  <c r="H6247"/>
  <c r="H6248"/>
  <c r="H6249"/>
  <c r="H6250"/>
  <c r="H6251"/>
  <c r="H6252"/>
  <c r="H6253"/>
  <c r="H6254"/>
  <c r="H6255"/>
  <c r="H6256"/>
  <c r="H6257"/>
  <c r="H6258"/>
  <c r="H6259"/>
  <c r="H6260"/>
  <c r="H6261"/>
  <c r="H6262"/>
  <c r="H6263"/>
  <c r="H6264"/>
  <c r="H6265"/>
  <c r="H6266"/>
  <c r="H6267"/>
  <c r="H6268"/>
  <c r="H6269"/>
  <c r="H6270"/>
  <c r="H6271"/>
  <c r="H6272"/>
  <c r="H6273"/>
  <c r="H6274"/>
  <c r="H6275"/>
  <c r="H6276"/>
  <c r="H6277"/>
  <c r="H6278"/>
  <c r="H6279"/>
  <c r="H6280"/>
  <c r="H6281"/>
  <c r="H6282"/>
  <c r="H6283"/>
  <c r="H6284"/>
  <c r="H6285"/>
  <c r="H6286"/>
  <c r="H6287"/>
  <c r="H6288"/>
  <c r="H6289"/>
  <c r="H6290"/>
  <c r="H6291"/>
  <c r="H6292"/>
  <c r="H6293"/>
  <c r="H6294"/>
  <c r="H6295"/>
  <c r="H6296"/>
  <c r="H6297"/>
  <c r="H6298"/>
  <c r="H6299"/>
  <c r="H6300"/>
  <c r="H6301"/>
  <c r="H6302"/>
  <c r="H6303"/>
  <c r="H6304"/>
  <c r="H6305"/>
  <c r="H6306"/>
  <c r="H6307"/>
  <c r="H6308"/>
  <c r="H6309"/>
  <c r="H6310"/>
  <c r="H6311"/>
  <c r="H6312"/>
  <c r="H6313"/>
  <c r="H6314"/>
  <c r="H6315"/>
  <c r="H6316"/>
  <c r="H6317"/>
  <c r="H6318"/>
  <c r="H6319"/>
  <c r="H6320"/>
  <c r="H6321"/>
  <c r="H6322"/>
  <c r="H6323"/>
  <c r="H6324"/>
  <c r="H6325"/>
  <c r="H6326"/>
  <c r="H6327"/>
  <c r="H6328"/>
  <c r="H6329"/>
  <c r="H6330"/>
  <c r="H6331"/>
  <c r="H6332"/>
  <c r="H6333"/>
  <c r="H6334"/>
  <c r="H6335"/>
  <c r="H6336"/>
  <c r="H6337"/>
  <c r="H6338"/>
  <c r="H6339"/>
  <c r="H6340"/>
  <c r="H6341"/>
  <c r="H6342"/>
  <c r="H6343"/>
  <c r="H6344"/>
  <c r="H6345"/>
  <c r="H6346"/>
  <c r="H6347"/>
  <c r="H6348"/>
  <c r="H6349"/>
  <c r="H6350"/>
  <c r="H6351"/>
  <c r="H6352"/>
  <c r="H6353"/>
  <c r="H6354"/>
  <c r="H6355"/>
  <c r="H6356"/>
  <c r="H6357"/>
  <c r="H6358"/>
  <c r="H6359"/>
  <c r="H6360"/>
  <c r="H6361"/>
  <c r="H6362"/>
  <c r="H6363"/>
  <c r="H6364"/>
  <c r="H6365"/>
  <c r="H6366"/>
  <c r="H6367"/>
  <c r="H6368"/>
  <c r="H6369"/>
  <c r="H6370"/>
  <c r="H6371"/>
  <c r="H6372"/>
  <c r="H6373"/>
  <c r="H6374"/>
  <c r="H6375"/>
  <c r="H6376"/>
  <c r="H6377"/>
  <c r="H6378"/>
  <c r="H6379"/>
  <c r="H6380"/>
  <c r="H6381"/>
  <c r="H6382"/>
  <c r="H6383"/>
  <c r="H6384"/>
  <c r="H6385"/>
  <c r="H6386"/>
  <c r="H6387"/>
  <c r="H6388"/>
  <c r="H6389"/>
  <c r="H6390"/>
  <c r="H6391"/>
  <c r="H6392"/>
  <c r="H6393"/>
  <c r="H6394"/>
  <c r="H6395"/>
  <c r="H6396"/>
  <c r="H6397"/>
  <c r="H6398"/>
  <c r="H6399"/>
  <c r="H6400"/>
  <c r="H6401"/>
  <c r="H6402"/>
  <c r="H6403"/>
  <c r="H6404"/>
  <c r="H6405"/>
  <c r="H6406"/>
  <c r="H6407"/>
  <c r="H6408"/>
  <c r="H6409"/>
  <c r="H6410"/>
  <c r="H6411"/>
  <c r="H6412"/>
  <c r="H6413"/>
  <c r="H6414"/>
  <c r="H6415"/>
  <c r="H6416"/>
  <c r="H6417"/>
  <c r="H6418"/>
  <c r="H6419"/>
  <c r="H6420"/>
  <c r="H6421"/>
  <c r="H6422"/>
  <c r="H6423"/>
  <c r="H6424"/>
  <c r="H6425"/>
  <c r="H6426"/>
  <c r="H6427"/>
  <c r="H6428"/>
  <c r="H6429"/>
  <c r="H6430"/>
  <c r="H6431"/>
  <c r="H6432"/>
  <c r="H6433"/>
  <c r="H6434"/>
  <c r="H6435"/>
  <c r="H6436"/>
  <c r="H6437"/>
  <c r="H6438"/>
  <c r="H6439"/>
  <c r="H6440"/>
  <c r="H6441"/>
  <c r="H6442"/>
  <c r="H6443"/>
  <c r="H6444"/>
  <c r="H6445"/>
  <c r="H6446"/>
  <c r="H6447"/>
  <c r="H6448"/>
  <c r="H6449"/>
  <c r="H6450"/>
  <c r="H6451"/>
  <c r="H6452"/>
  <c r="H6453"/>
  <c r="H6454"/>
  <c r="H6455"/>
  <c r="H6456"/>
  <c r="H6457"/>
  <c r="H6458"/>
  <c r="H6459"/>
  <c r="H6460"/>
  <c r="H6461"/>
  <c r="H6462"/>
  <c r="H6463"/>
  <c r="H6464"/>
  <c r="H6465"/>
  <c r="H6466"/>
  <c r="H6467"/>
  <c r="H6468"/>
  <c r="H6469"/>
  <c r="H6470"/>
  <c r="H6471"/>
  <c r="H6472"/>
  <c r="H6473"/>
  <c r="H6474"/>
  <c r="H6475"/>
  <c r="H6476"/>
  <c r="H6477"/>
  <c r="H6478"/>
  <c r="H6479"/>
  <c r="H6480"/>
  <c r="H6481"/>
  <c r="H6482"/>
  <c r="H6483"/>
  <c r="H6484"/>
  <c r="H6485"/>
  <c r="H6486"/>
  <c r="H6487"/>
  <c r="H6488"/>
  <c r="H6489"/>
  <c r="H6490"/>
  <c r="H6491"/>
  <c r="H6492"/>
  <c r="H6493"/>
  <c r="H6494"/>
  <c r="H6495"/>
  <c r="H6496"/>
  <c r="H6497"/>
  <c r="H6498"/>
  <c r="H6499"/>
  <c r="H6500"/>
  <c r="H6501"/>
  <c r="H6502"/>
  <c r="H6503"/>
  <c r="H6504"/>
  <c r="H6505"/>
  <c r="H6506"/>
  <c r="H6507"/>
  <c r="H6508"/>
  <c r="H6509"/>
  <c r="H6510"/>
  <c r="H6511"/>
  <c r="H6512"/>
  <c r="H6513"/>
  <c r="H6514"/>
  <c r="H6515"/>
  <c r="H6516"/>
  <c r="H6517"/>
  <c r="H6518"/>
  <c r="H6519"/>
  <c r="H6520"/>
  <c r="H6521"/>
  <c r="H6522"/>
  <c r="H6523"/>
  <c r="H6524"/>
  <c r="H6525"/>
  <c r="H6526"/>
  <c r="H6527"/>
  <c r="H6528"/>
  <c r="H6529"/>
  <c r="H6530"/>
  <c r="H6531"/>
  <c r="H6532"/>
  <c r="H6533"/>
  <c r="H6534"/>
  <c r="H6535"/>
  <c r="H6536"/>
  <c r="H6537"/>
  <c r="H6538"/>
  <c r="H6539"/>
  <c r="H6540"/>
  <c r="H6541"/>
  <c r="H6542"/>
  <c r="H6543"/>
  <c r="H6544"/>
  <c r="H6545"/>
  <c r="H6546"/>
  <c r="H6547"/>
  <c r="H6548"/>
  <c r="H6549"/>
  <c r="H6550"/>
  <c r="H6551"/>
  <c r="H6552"/>
  <c r="H6553"/>
  <c r="H6554"/>
  <c r="H6555"/>
  <c r="H6556"/>
  <c r="H6557"/>
  <c r="H6558"/>
  <c r="H6559"/>
  <c r="H6560"/>
  <c r="H6561"/>
  <c r="H6562"/>
  <c r="H6563"/>
  <c r="H6564"/>
  <c r="H6565"/>
  <c r="H6566"/>
  <c r="H6567"/>
  <c r="H6568"/>
  <c r="H6569"/>
  <c r="H6570"/>
  <c r="H6571"/>
  <c r="H6572"/>
  <c r="H6573"/>
  <c r="H6574"/>
  <c r="H6575"/>
  <c r="H6576"/>
  <c r="H6577"/>
  <c r="H6578"/>
  <c r="H6579"/>
  <c r="H6580"/>
  <c r="H6581"/>
  <c r="H6582"/>
  <c r="H6583"/>
  <c r="H6584"/>
  <c r="H6585"/>
  <c r="H6586"/>
  <c r="H6587"/>
  <c r="H6588"/>
  <c r="H6589"/>
  <c r="H6590"/>
  <c r="H6591"/>
  <c r="H6592"/>
  <c r="H6593"/>
  <c r="H6594"/>
  <c r="H6595"/>
  <c r="H6596"/>
  <c r="H6597"/>
  <c r="H6598"/>
  <c r="H6599"/>
  <c r="H6600"/>
  <c r="H6601"/>
  <c r="H6602"/>
  <c r="H6603"/>
  <c r="H6604"/>
  <c r="H6605"/>
  <c r="H6606"/>
  <c r="H6607"/>
  <c r="H6608"/>
  <c r="H6609"/>
  <c r="H6610"/>
  <c r="H6611"/>
  <c r="H6612"/>
  <c r="H6613"/>
  <c r="H6614"/>
  <c r="H6615"/>
  <c r="H6616"/>
  <c r="H6617"/>
  <c r="H6618"/>
  <c r="H6619"/>
  <c r="H6620"/>
  <c r="H6621"/>
  <c r="H6622"/>
  <c r="H6623"/>
  <c r="H6624"/>
  <c r="H6625"/>
  <c r="H6626"/>
  <c r="H6627"/>
  <c r="H6628"/>
  <c r="H6629"/>
  <c r="H6630"/>
  <c r="H6631"/>
  <c r="H6632"/>
  <c r="H6633"/>
  <c r="H6634"/>
  <c r="H6635"/>
  <c r="H6636"/>
  <c r="H6637"/>
  <c r="H6638"/>
  <c r="H6639"/>
  <c r="H6640"/>
  <c r="H6641"/>
  <c r="H6642"/>
  <c r="H6643"/>
  <c r="H6644"/>
  <c r="H6645"/>
  <c r="H6646"/>
  <c r="H6647"/>
  <c r="H6648"/>
  <c r="H6649"/>
  <c r="H6650"/>
  <c r="H6651"/>
  <c r="H6652"/>
  <c r="H6653"/>
  <c r="H6654"/>
  <c r="H6655"/>
  <c r="H6656"/>
  <c r="H6657"/>
  <c r="H6658"/>
  <c r="H6659"/>
  <c r="H6660"/>
  <c r="H6661"/>
  <c r="H6662"/>
  <c r="H6663"/>
  <c r="H6664"/>
  <c r="H6665"/>
  <c r="H6666"/>
  <c r="H6667"/>
  <c r="H6668"/>
  <c r="H6669"/>
  <c r="H6670"/>
  <c r="H6671"/>
  <c r="H6672"/>
  <c r="H6673"/>
  <c r="H6674"/>
  <c r="H6675"/>
  <c r="H6676"/>
  <c r="H6677"/>
  <c r="H6678"/>
  <c r="H6679"/>
  <c r="H6680"/>
  <c r="H6681"/>
  <c r="H6682"/>
  <c r="H6683"/>
  <c r="H6684"/>
  <c r="H6685"/>
  <c r="H6686"/>
  <c r="H6687"/>
  <c r="H6688"/>
  <c r="H6689"/>
  <c r="H6690"/>
  <c r="H6691"/>
  <c r="H6692"/>
  <c r="H6693"/>
  <c r="H6694"/>
  <c r="H6695"/>
  <c r="H6696"/>
  <c r="H6697"/>
  <c r="H6698"/>
  <c r="H6699"/>
  <c r="H6700"/>
  <c r="H6701"/>
  <c r="H6702"/>
  <c r="H6703"/>
  <c r="H6704"/>
  <c r="H6705"/>
  <c r="H6706"/>
  <c r="H6707"/>
  <c r="H6708"/>
  <c r="H6709"/>
  <c r="H6710"/>
  <c r="H6711"/>
  <c r="H6712"/>
  <c r="H6713"/>
  <c r="H6714"/>
  <c r="H6715"/>
  <c r="H6716"/>
  <c r="H6717"/>
  <c r="H6718"/>
  <c r="H6719"/>
  <c r="H6720"/>
  <c r="H6721"/>
  <c r="H6722"/>
  <c r="H6723"/>
  <c r="H6724"/>
  <c r="H6725"/>
  <c r="H6726"/>
  <c r="H6727"/>
  <c r="H6728"/>
  <c r="H6729"/>
  <c r="H6730"/>
  <c r="H6731"/>
  <c r="H6732"/>
  <c r="H6733"/>
  <c r="H6734"/>
  <c r="H6735"/>
  <c r="H6736"/>
  <c r="H6737"/>
  <c r="H6738"/>
  <c r="H6739"/>
  <c r="H6740"/>
  <c r="H6741"/>
  <c r="H6742"/>
  <c r="H6743"/>
  <c r="H6744"/>
  <c r="H6745"/>
  <c r="H6746"/>
  <c r="H6747"/>
  <c r="H6748"/>
  <c r="H6749"/>
  <c r="H6750"/>
  <c r="H6751"/>
  <c r="H6752"/>
  <c r="H6753"/>
  <c r="H6754"/>
  <c r="H6755"/>
  <c r="H6756"/>
  <c r="H6757"/>
  <c r="H6758"/>
  <c r="H6759"/>
  <c r="H6760"/>
  <c r="H6761"/>
  <c r="H6762"/>
  <c r="H6763"/>
  <c r="H6764"/>
  <c r="H6765"/>
  <c r="H6766"/>
  <c r="H6767"/>
  <c r="H6768"/>
  <c r="H6769"/>
  <c r="H6770"/>
  <c r="H6771"/>
  <c r="H6772"/>
  <c r="H6773"/>
  <c r="H6774"/>
  <c r="H6775"/>
  <c r="H6776"/>
  <c r="H6777"/>
  <c r="H6778"/>
  <c r="H6779"/>
  <c r="H6780"/>
  <c r="H6781"/>
  <c r="H6782"/>
  <c r="H6783"/>
  <c r="H6784"/>
  <c r="H6785"/>
  <c r="H6786"/>
  <c r="H6787"/>
  <c r="H6788"/>
  <c r="H6789"/>
  <c r="H6790"/>
  <c r="H6791"/>
  <c r="H6792"/>
  <c r="H6793"/>
  <c r="H6794"/>
  <c r="H6795"/>
  <c r="H6796"/>
  <c r="H6797"/>
  <c r="H6798"/>
  <c r="H6799"/>
  <c r="H6800"/>
  <c r="H6801"/>
  <c r="H6802"/>
  <c r="H6803"/>
  <c r="H6804"/>
  <c r="H6805"/>
  <c r="H6806"/>
  <c r="H6807"/>
  <c r="H6808"/>
  <c r="H6809"/>
  <c r="H6810"/>
  <c r="H6811"/>
  <c r="H6812"/>
  <c r="H6813"/>
  <c r="H6814"/>
  <c r="H6815"/>
  <c r="H6816"/>
  <c r="H6817"/>
  <c r="H6818"/>
  <c r="H6819"/>
  <c r="H6820"/>
  <c r="H6821"/>
  <c r="H6822"/>
  <c r="H6823"/>
  <c r="H6824"/>
  <c r="H6825"/>
  <c r="H6826"/>
  <c r="H6827"/>
  <c r="H6828"/>
  <c r="H6829"/>
  <c r="H6830"/>
  <c r="H6831"/>
  <c r="H6832"/>
  <c r="H6833"/>
  <c r="H6834"/>
  <c r="H6835"/>
  <c r="H6836"/>
  <c r="H6837"/>
  <c r="H6838"/>
  <c r="H6839"/>
  <c r="H6840"/>
  <c r="H6841"/>
  <c r="H6842"/>
  <c r="H6843"/>
  <c r="H6844"/>
  <c r="H6845"/>
  <c r="H6846"/>
  <c r="H6847"/>
  <c r="H6848"/>
  <c r="H6849"/>
  <c r="H6850"/>
  <c r="H6851"/>
  <c r="H6852"/>
  <c r="H6853"/>
  <c r="H6854"/>
  <c r="H6855"/>
  <c r="H6856"/>
  <c r="H6857"/>
  <c r="H6858"/>
  <c r="H6859"/>
  <c r="H6860"/>
  <c r="H6861"/>
  <c r="H6862"/>
  <c r="H6863"/>
  <c r="H6864"/>
  <c r="H6865"/>
  <c r="H6866"/>
  <c r="H6867"/>
  <c r="H6868"/>
  <c r="H6869"/>
  <c r="H6870"/>
  <c r="H6871"/>
  <c r="H6872"/>
  <c r="H6873"/>
  <c r="H6874"/>
  <c r="H6875"/>
  <c r="H6876"/>
  <c r="H6877"/>
  <c r="H6878"/>
  <c r="H6879"/>
  <c r="H6880"/>
  <c r="H6881"/>
  <c r="H6882"/>
  <c r="H6883"/>
  <c r="H6884"/>
  <c r="H6885"/>
  <c r="H6886"/>
  <c r="H6887"/>
  <c r="H6888"/>
  <c r="H6889"/>
  <c r="H6890"/>
  <c r="H6891"/>
  <c r="H6892"/>
  <c r="H6893"/>
  <c r="H6894"/>
  <c r="H6895"/>
  <c r="H6896"/>
  <c r="H6897"/>
  <c r="H6898"/>
  <c r="H6899"/>
  <c r="H6900"/>
  <c r="H6901"/>
  <c r="H6902"/>
  <c r="H6903"/>
  <c r="H6904"/>
  <c r="H6905"/>
  <c r="H6906"/>
  <c r="H6907"/>
  <c r="H6908"/>
  <c r="H6909"/>
  <c r="H6910"/>
  <c r="H6911"/>
  <c r="H6912"/>
  <c r="H6913"/>
  <c r="H6914"/>
  <c r="H6915"/>
  <c r="H6916"/>
  <c r="H6917"/>
  <c r="H6918"/>
  <c r="H6919"/>
  <c r="H6920"/>
  <c r="H6921"/>
  <c r="H6922"/>
  <c r="H6923"/>
  <c r="H6924"/>
  <c r="H6925"/>
  <c r="H6926"/>
  <c r="H6927"/>
  <c r="H6928"/>
  <c r="H6929"/>
  <c r="H6930"/>
  <c r="H6931"/>
  <c r="H6932"/>
  <c r="H6933"/>
  <c r="H6934"/>
  <c r="H6935"/>
  <c r="H6936"/>
  <c r="H6937"/>
  <c r="H6938"/>
  <c r="H6939"/>
  <c r="H6940"/>
  <c r="H6941"/>
  <c r="H6942"/>
  <c r="H6943"/>
  <c r="H6944"/>
  <c r="H6945"/>
  <c r="H6946"/>
  <c r="H6947"/>
  <c r="H6948"/>
  <c r="H6949"/>
  <c r="H6950"/>
  <c r="H6951"/>
  <c r="H6952"/>
  <c r="H6953"/>
  <c r="H6954"/>
  <c r="H6955"/>
  <c r="H6956"/>
  <c r="H6957"/>
  <c r="H6958"/>
  <c r="H6959"/>
  <c r="H6960"/>
  <c r="H6961"/>
  <c r="H6962"/>
  <c r="H6963"/>
  <c r="H6964"/>
  <c r="H6965"/>
  <c r="H6966"/>
  <c r="H6967"/>
  <c r="H6968"/>
  <c r="H6969"/>
  <c r="H6970"/>
  <c r="H6971"/>
  <c r="H6972"/>
  <c r="H6973"/>
  <c r="H6974"/>
  <c r="H6975"/>
  <c r="H6976"/>
  <c r="H6977"/>
  <c r="H6978"/>
  <c r="H6979"/>
  <c r="H6980"/>
  <c r="H6981"/>
  <c r="H6982"/>
  <c r="H6983"/>
  <c r="H6984"/>
  <c r="H6985"/>
  <c r="H6986"/>
  <c r="H6987"/>
  <c r="H6988"/>
  <c r="H6989"/>
  <c r="H6990"/>
  <c r="H6991"/>
  <c r="H6992"/>
  <c r="H6993"/>
  <c r="H6994"/>
  <c r="H6995"/>
  <c r="H6996"/>
  <c r="H6997"/>
  <c r="H6998"/>
  <c r="H6999"/>
  <c r="H7000"/>
  <c r="H7001"/>
  <c r="H7002"/>
  <c r="H7003"/>
  <c r="H7004"/>
  <c r="H7005"/>
  <c r="H7006"/>
  <c r="H7007"/>
  <c r="H7008"/>
  <c r="H7009"/>
  <c r="H7010"/>
  <c r="H7011"/>
  <c r="H7012"/>
  <c r="H7013"/>
  <c r="H7014"/>
  <c r="H7015"/>
  <c r="H7016"/>
  <c r="H7017"/>
  <c r="H7018"/>
  <c r="H7019"/>
  <c r="H7020"/>
  <c r="H7021"/>
  <c r="H7022"/>
  <c r="H7023"/>
  <c r="H7024"/>
  <c r="H7025"/>
  <c r="H7026"/>
  <c r="H7027"/>
  <c r="H7028"/>
  <c r="H7029"/>
  <c r="H7030"/>
  <c r="H7031"/>
  <c r="H7032"/>
  <c r="H7033"/>
  <c r="H7034"/>
  <c r="H7035"/>
  <c r="H7036"/>
  <c r="H7037"/>
  <c r="H7038"/>
  <c r="H7039"/>
  <c r="H7040"/>
  <c r="H7041"/>
  <c r="H7042"/>
  <c r="H7043"/>
  <c r="H7044"/>
  <c r="H7045"/>
  <c r="H7046"/>
  <c r="H7047"/>
  <c r="H7048"/>
  <c r="H7049"/>
  <c r="H7050"/>
  <c r="H7051"/>
  <c r="H7052"/>
  <c r="H7053"/>
  <c r="H7054"/>
  <c r="H7055"/>
  <c r="H7056"/>
  <c r="H7057"/>
  <c r="H7058"/>
  <c r="H7059"/>
  <c r="H7060"/>
  <c r="H7061"/>
  <c r="H7062"/>
  <c r="H7063"/>
  <c r="H7064"/>
  <c r="H7065"/>
  <c r="H7066"/>
  <c r="H7067"/>
  <c r="H7068"/>
  <c r="H7069"/>
  <c r="H7070"/>
  <c r="H7071"/>
  <c r="H7072"/>
  <c r="H7073"/>
  <c r="H7074"/>
  <c r="H7075"/>
  <c r="H7076"/>
  <c r="H7077"/>
  <c r="H7078"/>
  <c r="H7079"/>
  <c r="H7080"/>
  <c r="H7081"/>
  <c r="H7082"/>
  <c r="H7083"/>
  <c r="H7084"/>
  <c r="H7085"/>
  <c r="H7086"/>
  <c r="H7087"/>
  <c r="H7088"/>
  <c r="H7089"/>
  <c r="H7090"/>
  <c r="H7091"/>
  <c r="H7092"/>
  <c r="H7093"/>
  <c r="H7094"/>
  <c r="H7095"/>
  <c r="H7096"/>
  <c r="H7097"/>
  <c r="H7098"/>
  <c r="H7099"/>
  <c r="H7100"/>
  <c r="H7101"/>
  <c r="H7102"/>
  <c r="H7103"/>
  <c r="H7104"/>
  <c r="H7105"/>
  <c r="H7106"/>
  <c r="H7107"/>
  <c r="H7108"/>
  <c r="H7109"/>
  <c r="H7110"/>
  <c r="H7111"/>
  <c r="H7112"/>
  <c r="H7113"/>
  <c r="H7114"/>
  <c r="H7115"/>
  <c r="H7116"/>
  <c r="H7117"/>
  <c r="H7118"/>
  <c r="H7119"/>
  <c r="H7120"/>
  <c r="H7121"/>
  <c r="H7122"/>
  <c r="H7123"/>
  <c r="H7124"/>
  <c r="H7125"/>
  <c r="H7126"/>
  <c r="H7127"/>
  <c r="H7128"/>
  <c r="H7129"/>
  <c r="H7130"/>
  <c r="H7131"/>
  <c r="H7132"/>
  <c r="H7133"/>
  <c r="H7134"/>
  <c r="H7135"/>
  <c r="H7136"/>
  <c r="H7137"/>
  <c r="H7138"/>
  <c r="H7139"/>
  <c r="H7140"/>
  <c r="H7141"/>
  <c r="H7142"/>
  <c r="H7143"/>
  <c r="H7144"/>
  <c r="H7145"/>
  <c r="H7146"/>
  <c r="H7147"/>
  <c r="H7148"/>
  <c r="H7149"/>
  <c r="H7150"/>
  <c r="H7151"/>
  <c r="H7152"/>
  <c r="H7153"/>
  <c r="H7154"/>
  <c r="H7155"/>
  <c r="H7156"/>
  <c r="H7157"/>
  <c r="H7158"/>
  <c r="H7159"/>
  <c r="H7160"/>
  <c r="H7161"/>
  <c r="H7162"/>
  <c r="H7163"/>
  <c r="H7164"/>
  <c r="H7165"/>
  <c r="H7166"/>
  <c r="H7167"/>
  <c r="H7168"/>
  <c r="H7169"/>
  <c r="H7170"/>
  <c r="H7171"/>
  <c r="H7172"/>
  <c r="H7173"/>
  <c r="H7174"/>
  <c r="H7175"/>
  <c r="H7176"/>
  <c r="H7177"/>
  <c r="H7178"/>
  <c r="H7179"/>
  <c r="H7180"/>
  <c r="H7181"/>
  <c r="H7182"/>
  <c r="H7183"/>
  <c r="H7184"/>
  <c r="H7185"/>
  <c r="H7186"/>
  <c r="H7187"/>
  <c r="H7188"/>
  <c r="H7189"/>
  <c r="H7190"/>
  <c r="H7191"/>
  <c r="H7192"/>
  <c r="H7193"/>
  <c r="H7194"/>
  <c r="H7195"/>
  <c r="H7196"/>
  <c r="H7197"/>
  <c r="H7198"/>
  <c r="H7199"/>
  <c r="H7200"/>
  <c r="H7201"/>
  <c r="H7202"/>
  <c r="H7203"/>
  <c r="H7204"/>
  <c r="H7205"/>
  <c r="H7206"/>
  <c r="H7207"/>
  <c r="H7208"/>
  <c r="H7209"/>
  <c r="H7210"/>
  <c r="H7211"/>
  <c r="H7212"/>
  <c r="H7213"/>
  <c r="H7214"/>
  <c r="H7215"/>
  <c r="H7216"/>
  <c r="H7217"/>
  <c r="H7218"/>
  <c r="H7219"/>
  <c r="H7220"/>
  <c r="H7221"/>
  <c r="H7222"/>
  <c r="H7223"/>
  <c r="H7224"/>
  <c r="H7225"/>
  <c r="H7226"/>
  <c r="H7227"/>
  <c r="H7228"/>
  <c r="H7229"/>
  <c r="H7230"/>
  <c r="H7231"/>
  <c r="H7232"/>
  <c r="H7233"/>
  <c r="H7234"/>
  <c r="H7235"/>
  <c r="H7236"/>
  <c r="H7237"/>
  <c r="H7238"/>
  <c r="H7239"/>
  <c r="H7240"/>
  <c r="H7241"/>
  <c r="H7242"/>
  <c r="H7243"/>
  <c r="H7244"/>
  <c r="H7245"/>
  <c r="H7246"/>
  <c r="H7247"/>
  <c r="H7248"/>
  <c r="H7249"/>
  <c r="H7250"/>
  <c r="H7251"/>
  <c r="H7252"/>
  <c r="H7253"/>
  <c r="H7254"/>
  <c r="H7255"/>
  <c r="H7256"/>
  <c r="H7257"/>
  <c r="H7258"/>
  <c r="H7259"/>
  <c r="H7260"/>
  <c r="H7261"/>
  <c r="H7262"/>
  <c r="H7263"/>
  <c r="H7264"/>
  <c r="H7265"/>
  <c r="H7266"/>
  <c r="H7267"/>
  <c r="H7268"/>
  <c r="H7269"/>
  <c r="H7270"/>
  <c r="H7271"/>
  <c r="H7272"/>
  <c r="H7273"/>
  <c r="H7274"/>
  <c r="H7275"/>
  <c r="H7276"/>
  <c r="H7277"/>
  <c r="H7278"/>
  <c r="H7279"/>
  <c r="H7280"/>
  <c r="H7281"/>
  <c r="H7282"/>
  <c r="H7283"/>
  <c r="H7284"/>
  <c r="H7285"/>
  <c r="H7286"/>
  <c r="H7287"/>
  <c r="H7288"/>
  <c r="H7289"/>
  <c r="H7290"/>
  <c r="H7291"/>
  <c r="H7292"/>
  <c r="H7293"/>
  <c r="H7294"/>
  <c r="H7295"/>
  <c r="H7296"/>
  <c r="H7297"/>
  <c r="H7298"/>
  <c r="H7299"/>
  <c r="H7300"/>
  <c r="H7301"/>
  <c r="H7302"/>
  <c r="H7303"/>
  <c r="H7304"/>
  <c r="H7305"/>
  <c r="H7306"/>
  <c r="H7307"/>
  <c r="H7308"/>
  <c r="H7309"/>
  <c r="H7310"/>
  <c r="H7311"/>
  <c r="H7312"/>
  <c r="H7313"/>
  <c r="H7314"/>
  <c r="H7315"/>
  <c r="H7316"/>
  <c r="H7317"/>
  <c r="H7318"/>
  <c r="H7319"/>
  <c r="H7320"/>
  <c r="H7321"/>
  <c r="H7322"/>
  <c r="H7323"/>
  <c r="H7324"/>
  <c r="H7325"/>
  <c r="H7326"/>
  <c r="H7327"/>
  <c r="H7328"/>
  <c r="H7329"/>
  <c r="H7330"/>
  <c r="H7331"/>
  <c r="H7332"/>
  <c r="H7333"/>
  <c r="H7334"/>
  <c r="H7335"/>
  <c r="H7336"/>
  <c r="H7337"/>
  <c r="H7338"/>
  <c r="H7339"/>
  <c r="H7340"/>
  <c r="H7341"/>
  <c r="H7342"/>
  <c r="H7343"/>
  <c r="H7344"/>
  <c r="H7345"/>
  <c r="H7346"/>
  <c r="H7347"/>
  <c r="H7348"/>
  <c r="H7349"/>
  <c r="H7350"/>
  <c r="H7351"/>
  <c r="H7352"/>
  <c r="H7353"/>
  <c r="H7354"/>
  <c r="H7355"/>
  <c r="H7356"/>
  <c r="H7357"/>
  <c r="H7358"/>
  <c r="H7359"/>
  <c r="H7360"/>
  <c r="H7361"/>
  <c r="H7362"/>
  <c r="H7363"/>
  <c r="H7364"/>
  <c r="H7365"/>
  <c r="H7366"/>
  <c r="H7367"/>
  <c r="H7368"/>
  <c r="H7369"/>
  <c r="H7370"/>
  <c r="H7371"/>
  <c r="H7372"/>
  <c r="H7373"/>
  <c r="H7374"/>
  <c r="H7375"/>
  <c r="H7376"/>
  <c r="H7377"/>
  <c r="H7378"/>
  <c r="H7379"/>
  <c r="H7380"/>
  <c r="H7381"/>
  <c r="H7382"/>
  <c r="H7383"/>
  <c r="H7384"/>
  <c r="H7385"/>
  <c r="H7386"/>
  <c r="H7387"/>
  <c r="H7388"/>
  <c r="H7389"/>
  <c r="H7390"/>
  <c r="H7391"/>
  <c r="H7392"/>
  <c r="H7393"/>
  <c r="H7394"/>
  <c r="H7395"/>
  <c r="H7396"/>
  <c r="H7397"/>
  <c r="H7398"/>
  <c r="H7399"/>
  <c r="H7400"/>
  <c r="H7401"/>
  <c r="H7402"/>
  <c r="H7403"/>
  <c r="H7404"/>
  <c r="H7405"/>
  <c r="H7406"/>
  <c r="H7407"/>
  <c r="H7408"/>
  <c r="H7409"/>
  <c r="H7410"/>
  <c r="H7411"/>
  <c r="H7412"/>
  <c r="H7413"/>
  <c r="H7414"/>
  <c r="H7415"/>
  <c r="H7416"/>
  <c r="H7417"/>
  <c r="H7418"/>
  <c r="H7419"/>
  <c r="H7420"/>
  <c r="H7421"/>
  <c r="H7422"/>
  <c r="H7423"/>
  <c r="H7424"/>
  <c r="H7425"/>
  <c r="H7426"/>
  <c r="H7427"/>
  <c r="H7428"/>
  <c r="H7429"/>
  <c r="H7430"/>
  <c r="H7431"/>
  <c r="H7432"/>
  <c r="H7433"/>
  <c r="H7434"/>
  <c r="H7435"/>
  <c r="H7436"/>
  <c r="H7437"/>
  <c r="H7438"/>
  <c r="H7439"/>
  <c r="H7440"/>
  <c r="H7441"/>
  <c r="H7442"/>
  <c r="H7443"/>
  <c r="H7444"/>
  <c r="H7445"/>
  <c r="H7446"/>
  <c r="H7447"/>
  <c r="H7448"/>
  <c r="H7449"/>
  <c r="H7450"/>
  <c r="H7451"/>
  <c r="H7452"/>
  <c r="H7453"/>
  <c r="H7454"/>
  <c r="H7455"/>
  <c r="H7456"/>
  <c r="H7457"/>
  <c r="H7458"/>
  <c r="H7459"/>
  <c r="H7460"/>
  <c r="H7461"/>
  <c r="H7462"/>
  <c r="H7463"/>
  <c r="H7464"/>
  <c r="H7465"/>
  <c r="H7466"/>
  <c r="H7467"/>
  <c r="H7468"/>
  <c r="H7469"/>
  <c r="H7470"/>
  <c r="H7471"/>
  <c r="H7472"/>
  <c r="H7473"/>
  <c r="H7474"/>
  <c r="H7475"/>
  <c r="H7476"/>
  <c r="H7477"/>
  <c r="H7478"/>
  <c r="H7479"/>
  <c r="H7480"/>
  <c r="H7481"/>
  <c r="H7482"/>
  <c r="H7483"/>
  <c r="H7484"/>
  <c r="H7485"/>
  <c r="H7486"/>
  <c r="H7487"/>
  <c r="H7488"/>
  <c r="H7489"/>
  <c r="H7490"/>
  <c r="H7491"/>
  <c r="H7492"/>
  <c r="H7493"/>
  <c r="H7494"/>
  <c r="H7495"/>
  <c r="H7496"/>
  <c r="H7497"/>
  <c r="H7498"/>
  <c r="H7499"/>
  <c r="H7500"/>
  <c r="H7501"/>
  <c r="H7502"/>
  <c r="H7503"/>
  <c r="H7504"/>
  <c r="H7505"/>
  <c r="H7506"/>
  <c r="H7507"/>
  <c r="H7508"/>
  <c r="H7509"/>
  <c r="H7510"/>
  <c r="H7511"/>
  <c r="H7512"/>
  <c r="H7513"/>
  <c r="H7514"/>
  <c r="H7515"/>
  <c r="H7516"/>
  <c r="H7517"/>
  <c r="H7518"/>
  <c r="H7519"/>
  <c r="H7520"/>
  <c r="H7521"/>
  <c r="H7522"/>
  <c r="H7523"/>
  <c r="H7524"/>
  <c r="H7525"/>
  <c r="H7526"/>
  <c r="H7527"/>
  <c r="H7528"/>
  <c r="H7529"/>
  <c r="H7530"/>
  <c r="H7531"/>
  <c r="H7532"/>
  <c r="H7533"/>
  <c r="H7534"/>
  <c r="H7535"/>
  <c r="H7536"/>
  <c r="H7537"/>
  <c r="H7538"/>
  <c r="H7539"/>
  <c r="H7540"/>
  <c r="H7541"/>
  <c r="H7542"/>
  <c r="H7543"/>
  <c r="H7544"/>
  <c r="H7545"/>
  <c r="H7546"/>
  <c r="H7547"/>
  <c r="H7548"/>
  <c r="H7549"/>
  <c r="H7550"/>
  <c r="H7551"/>
  <c r="H7552"/>
  <c r="H7553"/>
  <c r="H7554"/>
  <c r="H7555"/>
  <c r="H7556"/>
  <c r="H7557"/>
  <c r="H7558"/>
  <c r="H7559"/>
  <c r="H7560"/>
  <c r="H7561"/>
  <c r="H7562"/>
  <c r="H7563"/>
  <c r="H7564"/>
  <c r="H7565"/>
  <c r="H7566"/>
  <c r="H7567"/>
  <c r="H7568"/>
  <c r="H7569"/>
  <c r="H7570"/>
  <c r="H7571"/>
  <c r="H7572"/>
  <c r="H7573"/>
  <c r="H7574"/>
  <c r="H7575"/>
  <c r="H7576"/>
  <c r="H7577"/>
  <c r="H7578"/>
  <c r="H7579"/>
  <c r="H7580"/>
  <c r="H7581"/>
  <c r="H7582"/>
  <c r="H7583"/>
  <c r="H7584"/>
  <c r="H7585"/>
  <c r="H7586"/>
  <c r="H7587"/>
  <c r="H7588"/>
  <c r="H7589"/>
  <c r="H7590"/>
  <c r="H7591"/>
  <c r="H7592"/>
  <c r="H7593"/>
  <c r="H7594"/>
  <c r="H7595"/>
  <c r="H7596"/>
  <c r="H7597"/>
  <c r="H7598"/>
  <c r="H7599"/>
  <c r="H7600"/>
  <c r="H7601"/>
  <c r="H7602"/>
  <c r="H7603"/>
  <c r="H7604"/>
  <c r="H7605"/>
  <c r="H7606"/>
  <c r="H7607"/>
  <c r="H7608"/>
  <c r="H7609"/>
  <c r="H7610"/>
  <c r="H7611"/>
  <c r="H7612"/>
  <c r="H7613"/>
  <c r="H7614"/>
  <c r="H7615"/>
  <c r="H7616"/>
  <c r="H7617"/>
  <c r="H7618"/>
  <c r="H7619"/>
  <c r="H7620"/>
  <c r="H7621"/>
  <c r="H7622"/>
  <c r="H7623"/>
  <c r="H7624"/>
  <c r="H7625"/>
  <c r="H7626"/>
  <c r="H7627"/>
  <c r="H7628"/>
  <c r="H7629"/>
  <c r="H7630"/>
  <c r="H7631"/>
  <c r="H7632"/>
  <c r="H7633"/>
  <c r="H7634"/>
  <c r="H7635"/>
  <c r="H7636"/>
  <c r="H7637"/>
  <c r="H7638"/>
  <c r="H7639"/>
  <c r="H7640"/>
  <c r="H7641"/>
  <c r="H7642"/>
  <c r="H7643"/>
  <c r="H7644"/>
  <c r="H7645"/>
  <c r="H7646"/>
  <c r="H7647"/>
  <c r="H7648"/>
  <c r="H7649"/>
  <c r="H7650"/>
  <c r="H7651"/>
  <c r="H7652"/>
  <c r="H7653"/>
  <c r="H7654"/>
  <c r="H7655"/>
  <c r="H7656"/>
  <c r="H7657"/>
  <c r="H7658"/>
  <c r="H7659"/>
  <c r="H7660"/>
  <c r="H7661"/>
  <c r="H7662"/>
  <c r="H7663"/>
  <c r="H7664"/>
  <c r="H7665"/>
  <c r="H7666"/>
  <c r="H7667"/>
  <c r="H7668"/>
  <c r="H7669"/>
  <c r="H7670"/>
  <c r="H7671"/>
  <c r="H7672"/>
  <c r="H7673"/>
  <c r="H7674"/>
  <c r="H7675"/>
  <c r="H7676"/>
  <c r="H7677"/>
  <c r="H7678"/>
  <c r="H7679"/>
  <c r="H7680"/>
  <c r="H7681"/>
  <c r="H7682"/>
  <c r="H7683"/>
  <c r="H7684"/>
  <c r="H7685"/>
  <c r="H7686"/>
  <c r="H7687"/>
  <c r="H7688"/>
  <c r="H7689"/>
  <c r="H7690"/>
  <c r="H7691"/>
  <c r="H7692"/>
  <c r="H7693"/>
  <c r="H7694"/>
  <c r="H7695"/>
  <c r="H7696"/>
  <c r="H7697"/>
  <c r="H7698"/>
  <c r="H7699"/>
  <c r="H7700"/>
  <c r="H7701"/>
  <c r="H7702"/>
  <c r="H7703"/>
  <c r="H7704"/>
  <c r="H7705"/>
  <c r="H7706"/>
  <c r="H7707"/>
  <c r="H7708"/>
  <c r="H7709"/>
  <c r="H7710"/>
  <c r="H7711"/>
  <c r="H7712"/>
  <c r="H7713"/>
  <c r="H7714"/>
  <c r="H7715"/>
  <c r="H7716"/>
  <c r="H7717"/>
  <c r="H7718"/>
  <c r="H7719"/>
  <c r="H7720"/>
  <c r="H7721"/>
  <c r="H7722"/>
  <c r="H7723"/>
  <c r="H7724"/>
  <c r="H7725"/>
  <c r="H7726"/>
  <c r="H7727"/>
  <c r="H7728"/>
  <c r="H7729"/>
  <c r="H7730"/>
  <c r="H7731"/>
  <c r="H7732"/>
  <c r="H7733"/>
  <c r="H7734"/>
  <c r="H7735"/>
  <c r="H7736"/>
  <c r="H7737"/>
  <c r="H7738"/>
  <c r="H7739"/>
  <c r="H7740"/>
  <c r="H7741"/>
  <c r="H7742"/>
  <c r="H7743"/>
  <c r="H7744"/>
  <c r="H7745"/>
  <c r="H7746"/>
  <c r="H7747"/>
  <c r="H7748"/>
  <c r="H7749"/>
  <c r="H7750"/>
  <c r="H7751"/>
  <c r="H7752"/>
  <c r="H7753"/>
  <c r="H7754"/>
  <c r="H7755"/>
  <c r="H7756"/>
  <c r="H7757"/>
  <c r="H7758"/>
  <c r="H7759"/>
  <c r="H7760"/>
  <c r="H7761"/>
  <c r="H7762"/>
  <c r="H7763"/>
  <c r="H7764"/>
  <c r="H7765"/>
  <c r="H7766"/>
  <c r="H7767"/>
  <c r="H7768"/>
  <c r="H7769"/>
  <c r="H7770"/>
  <c r="H7771"/>
  <c r="H7772"/>
  <c r="H7773"/>
  <c r="H7774"/>
  <c r="H7775"/>
  <c r="H7776"/>
  <c r="H7777"/>
  <c r="H7778"/>
  <c r="H7779"/>
  <c r="H7780"/>
  <c r="H7781"/>
  <c r="H7782"/>
  <c r="H7783"/>
  <c r="H7784"/>
  <c r="H7785"/>
  <c r="H7786"/>
  <c r="H7787"/>
  <c r="H7788"/>
  <c r="H7789"/>
  <c r="H7790"/>
  <c r="H7791"/>
  <c r="H7792"/>
  <c r="H7793"/>
  <c r="H7794"/>
  <c r="H7795"/>
  <c r="H7796"/>
  <c r="H7797"/>
  <c r="H7798"/>
  <c r="H7799"/>
  <c r="H7800"/>
  <c r="H7801"/>
  <c r="H7802"/>
  <c r="H7803"/>
  <c r="H7804"/>
  <c r="H7805"/>
  <c r="H7806"/>
  <c r="H7807"/>
  <c r="H7808"/>
  <c r="H7809"/>
  <c r="H7810"/>
  <c r="H7811"/>
  <c r="H7812"/>
  <c r="H7813"/>
  <c r="H7814"/>
  <c r="H7815"/>
  <c r="H7816"/>
  <c r="H7817"/>
  <c r="H7818"/>
  <c r="H7819"/>
  <c r="H7820"/>
  <c r="H7821"/>
  <c r="H7822"/>
  <c r="H7823"/>
  <c r="H7824"/>
  <c r="H7825"/>
  <c r="H7826"/>
  <c r="H7827"/>
  <c r="H7828"/>
  <c r="H7829"/>
  <c r="H7830"/>
  <c r="H7831"/>
  <c r="H7832"/>
  <c r="H7833"/>
  <c r="H7834"/>
  <c r="H7835"/>
  <c r="H7836"/>
  <c r="H7837"/>
  <c r="H7838"/>
  <c r="H7839"/>
  <c r="H7840"/>
  <c r="H7841"/>
  <c r="H7842"/>
  <c r="H7843"/>
  <c r="H7844"/>
  <c r="H7845"/>
  <c r="H7846"/>
  <c r="H7847"/>
  <c r="H7848"/>
  <c r="H7849"/>
  <c r="H7850"/>
  <c r="H7851"/>
  <c r="H7852"/>
  <c r="H7853"/>
  <c r="H7854"/>
  <c r="H7855"/>
  <c r="H7856"/>
  <c r="H7857"/>
  <c r="H7858"/>
  <c r="H7859"/>
  <c r="H7860"/>
  <c r="H7861"/>
  <c r="H7862"/>
  <c r="H7863"/>
  <c r="H7864"/>
  <c r="H7865"/>
  <c r="H7866"/>
  <c r="H7867"/>
  <c r="H7868"/>
  <c r="H7869"/>
  <c r="H7870"/>
  <c r="H7871"/>
  <c r="H7872"/>
  <c r="H7873"/>
  <c r="H7874"/>
  <c r="H7875"/>
  <c r="H7876"/>
  <c r="H7877"/>
  <c r="H7878"/>
  <c r="H7879"/>
  <c r="H7880"/>
  <c r="H7881"/>
  <c r="H7882"/>
  <c r="H7883"/>
  <c r="H7884"/>
  <c r="H7885"/>
  <c r="H7886"/>
  <c r="H7887"/>
  <c r="H7888"/>
  <c r="H7889"/>
  <c r="H7890"/>
  <c r="H7891"/>
  <c r="H7892"/>
  <c r="H7893"/>
  <c r="H7894"/>
  <c r="H7895"/>
  <c r="H7896"/>
  <c r="H7897"/>
  <c r="H7898"/>
  <c r="H7899"/>
  <c r="H7900"/>
  <c r="H7901"/>
  <c r="H7902"/>
  <c r="H7903"/>
  <c r="H7904"/>
  <c r="H7905"/>
  <c r="H7906"/>
  <c r="H7907"/>
  <c r="H7908"/>
  <c r="H7909"/>
  <c r="H7910"/>
  <c r="H7911"/>
  <c r="H7912"/>
  <c r="H7913"/>
  <c r="H7914"/>
  <c r="H7915"/>
  <c r="H7916"/>
  <c r="H7917"/>
  <c r="H7918"/>
  <c r="H7919"/>
  <c r="H7920"/>
  <c r="H7921"/>
  <c r="H7922"/>
  <c r="H7923"/>
  <c r="H7924"/>
  <c r="H7925"/>
  <c r="H7926"/>
  <c r="H7927"/>
  <c r="H7928"/>
  <c r="H7929"/>
  <c r="H7930"/>
  <c r="H7931"/>
  <c r="H7932"/>
  <c r="H7933"/>
  <c r="H7934"/>
  <c r="H7935"/>
  <c r="H7936"/>
  <c r="H7937"/>
  <c r="H7938"/>
  <c r="H7939"/>
  <c r="H7940"/>
  <c r="H7941"/>
  <c r="H7942"/>
  <c r="H7943"/>
  <c r="H7944"/>
  <c r="H7945"/>
  <c r="H7946"/>
  <c r="H7947"/>
  <c r="H7948"/>
  <c r="H7949"/>
  <c r="H7950"/>
  <c r="H7951"/>
  <c r="H7952"/>
  <c r="H7953"/>
  <c r="H7954"/>
  <c r="H7955"/>
  <c r="H7956"/>
  <c r="H7957"/>
  <c r="H7958"/>
  <c r="H7959"/>
  <c r="H7960"/>
  <c r="H7961"/>
  <c r="H7962"/>
  <c r="H7963"/>
  <c r="H7964"/>
  <c r="H7965"/>
  <c r="H7966"/>
  <c r="H7967"/>
  <c r="H7968"/>
  <c r="H7969"/>
  <c r="H7970"/>
  <c r="H7971"/>
  <c r="H7972"/>
  <c r="H7973"/>
  <c r="H7974"/>
  <c r="H7975"/>
  <c r="H7976"/>
  <c r="H7977"/>
  <c r="H7978"/>
  <c r="H7979"/>
  <c r="H7980"/>
  <c r="H7981"/>
  <c r="H7982"/>
  <c r="H7983"/>
  <c r="H7984"/>
  <c r="H7985"/>
  <c r="H7986"/>
  <c r="H7987"/>
  <c r="H7988"/>
  <c r="H7989"/>
  <c r="H7990"/>
  <c r="H7991"/>
  <c r="H7992"/>
  <c r="H7993"/>
  <c r="H7994"/>
  <c r="H7995"/>
  <c r="H7996"/>
  <c r="H7997"/>
  <c r="H7998"/>
  <c r="H7999"/>
  <c r="H8000"/>
  <c r="H8001"/>
  <c r="H8002"/>
  <c r="H8003"/>
  <c r="H8004"/>
  <c r="H8005"/>
  <c r="H8006"/>
  <c r="H8007"/>
  <c r="H8008"/>
  <c r="H8009"/>
  <c r="H8010"/>
  <c r="H8011"/>
  <c r="H8012"/>
  <c r="H8013"/>
  <c r="H8014"/>
  <c r="H8015"/>
  <c r="H8016"/>
  <c r="H8017"/>
  <c r="H8018"/>
  <c r="H8019"/>
  <c r="H8020"/>
  <c r="H8021"/>
  <c r="H8022"/>
  <c r="H8023"/>
  <c r="H8024"/>
  <c r="H8025"/>
  <c r="H8026"/>
  <c r="H8027"/>
  <c r="H8028"/>
  <c r="H8029"/>
  <c r="H8030"/>
  <c r="H8031"/>
  <c r="H8032"/>
  <c r="H8033"/>
  <c r="H8034"/>
  <c r="H8035"/>
  <c r="H8036"/>
  <c r="H8037"/>
  <c r="H8038"/>
  <c r="H8039"/>
  <c r="H8040"/>
  <c r="H8041"/>
  <c r="H8042"/>
  <c r="H8043"/>
  <c r="H8044"/>
  <c r="H8045"/>
  <c r="H8046"/>
  <c r="H8047"/>
  <c r="H8048"/>
  <c r="H8049"/>
  <c r="H8050"/>
  <c r="H8051"/>
  <c r="H8052"/>
  <c r="H8053"/>
  <c r="H8054"/>
  <c r="H8055"/>
  <c r="H8056"/>
  <c r="H8057"/>
  <c r="H8058"/>
  <c r="H8059"/>
  <c r="H8060"/>
  <c r="H8061"/>
  <c r="H8062"/>
  <c r="H8063"/>
  <c r="H8064"/>
  <c r="H8065"/>
  <c r="H8066"/>
  <c r="H8067"/>
  <c r="H8068"/>
  <c r="H8069"/>
  <c r="H8070"/>
  <c r="H8071"/>
  <c r="H8072"/>
  <c r="H8073"/>
  <c r="H8074"/>
  <c r="H8075"/>
  <c r="H8076"/>
  <c r="H8077"/>
  <c r="H8078"/>
  <c r="H8079"/>
  <c r="H8080"/>
  <c r="H8081"/>
  <c r="H8082"/>
  <c r="H8083"/>
  <c r="H8084"/>
  <c r="H8085"/>
  <c r="H8086"/>
  <c r="H8087"/>
  <c r="H8088"/>
  <c r="H8089"/>
  <c r="H8090"/>
  <c r="H8091"/>
  <c r="H8092"/>
  <c r="H8093"/>
  <c r="H8094"/>
  <c r="H8095"/>
  <c r="H8096"/>
  <c r="H8097"/>
  <c r="H8098"/>
  <c r="H8099"/>
  <c r="H8100"/>
  <c r="H8101"/>
  <c r="H8102"/>
  <c r="H8103"/>
  <c r="H8104"/>
  <c r="H8105"/>
  <c r="H8106"/>
  <c r="H8107"/>
  <c r="H8108"/>
  <c r="H8109"/>
  <c r="H8110"/>
  <c r="H8111"/>
  <c r="H8112"/>
  <c r="H8113"/>
  <c r="H8114"/>
  <c r="H8115"/>
  <c r="H8116"/>
  <c r="H8117"/>
  <c r="H8118"/>
  <c r="H8119"/>
  <c r="H8120"/>
  <c r="H8121"/>
  <c r="H8122"/>
  <c r="H8123"/>
  <c r="H8124"/>
  <c r="H8125"/>
  <c r="H8126"/>
  <c r="H8127"/>
  <c r="H8128"/>
  <c r="H8129"/>
  <c r="H8130"/>
  <c r="H8131"/>
  <c r="H8132"/>
  <c r="H8133"/>
  <c r="H8134"/>
  <c r="H8135"/>
  <c r="H8136"/>
  <c r="H8137"/>
  <c r="H8138"/>
  <c r="H8139"/>
  <c r="H8140"/>
  <c r="H8141"/>
  <c r="H8142"/>
  <c r="H8143"/>
  <c r="H8144"/>
  <c r="H8145"/>
  <c r="H8146"/>
  <c r="H8147"/>
  <c r="H8148"/>
  <c r="H8149"/>
  <c r="H8150"/>
  <c r="H8151"/>
  <c r="H8152"/>
  <c r="H8153"/>
  <c r="H8154"/>
  <c r="H8155"/>
  <c r="H8156"/>
  <c r="H8157"/>
  <c r="H8158"/>
  <c r="H8159"/>
  <c r="H8160"/>
  <c r="H8161"/>
  <c r="H8162"/>
  <c r="H8163"/>
  <c r="H8164"/>
  <c r="H8165"/>
  <c r="H8166"/>
  <c r="H8167"/>
  <c r="H8168"/>
  <c r="H8169"/>
  <c r="H8170"/>
  <c r="H8171"/>
  <c r="H8172"/>
  <c r="H8173"/>
  <c r="H8174"/>
  <c r="H8175"/>
  <c r="H8176"/>
  <c r="H8177"/>
  <c r="H8178"/>
  <c r="H8179"/>
  <c r="H8180"/>
  <c r="H8181"/>
  <c r="H8182"/>
  <c r="H8183"/>
  <c r="H8184"/>
  <c r="H8185"/>
  <c r="H8186"/>
  <c r="H8187"/>
  <c r="H8188"/>
  <c r="H8189"/>
  <c r="H8190"/>
  <c r="H8191"/>
  <c r="H8192"/>
  <c r="H8193"/>
  <c r="H8194"/>
  <c r="H8195"/>
  <c r="H8196"/>
  <c r="H8197"/>
  <c r="H8198"/>
  <c r="H8199"/>
  <c r="H8200"/>
  <c r="H8201"/>
  <c r="H8202"/>
  <c r="H8203"/>
  <c r="H8204"/>
  <c r="H8205"/>
  <c r="H8206"/>
  <c r="H8207"/>
  <c r="H8208"/>
  <c r="H8209"/>
  <c r="H8210"/>
  <c r="H8211"/>
  <c r="H8212"/>
  <c r="H8213"/>
  <c r="H8214"/>
  <c r="H8215"/>
  <c r="H8216"/>
  <c r="H8217"/>
  <c r="H8218"/>
  <c r="H8219"/>
  <c r="H8220"/>
  <c r="H8221"/>
  <c r="H8222"/>
  <c r="H8223"/>
  <c r="H8224"/>
  <c r="H8225"/>
  <c r="H8226"/>
  <c r="H8227"/>
  <c r="H8228"/>
  <c r="H8229"/>
  <c r="H8230"/>
  <c r="H8231"/>
  <c r="H8232"/>
  <c r="H8233"/>
  <c r="H8234"/>
  <c r="H8235"/>
  <c r="H8236"/>
  <c r="H8237"/>
  <c r="H8238"/>
  <c r="H8239"/>
  <c r="H8240"/>
  <c r="H8241"/>
  <c r="H8242"/>
  <c r="H8243"/>
  <c r="H8244"/>
  <c r="H8245"/>
  <c r="H8246"/>
  <c r="H8247"/>
  <c r="H8248"/>
  <c r="H8249"/>
  <c r="H8250"/>
  <c r="H8251"/>
  <c r="H8252"/>
  <c r="H8253"/>
  <c r="H8254"/>
  <c r="H8255"/>
  <c r="H8256"/>
  <c r="H8257"/>
  <c r="H8258"/>
  <c r="H8259"/>
  <c r="H8260"/>
  <c r="H8261"/>
  <c r="H8262"/>
  <c r="H8263"/>
  <c r="H8264"/>
  <c r="H8265"/>
  <c r="H8266"/>
  <c r="H8267"/>
  <c r="H8268"/>
  <c r="H8269"/>
  <c r="H8270"/>
  <c r="H8271"/>
  <c r="H8272"/>
  <c r="H8273"/>
  <c r="H8274"/>
  <c r="H8275"/>
  <c r="H8276"/>
  <c r="H8277"/>
  <c r="H8278"/>
  <c r="H8279"/>
  <c r="H8280"/>
  <c r="H8281"/>
  <c r="H8282"/>
  <c r="H8283"/>
  <c r="H8284"/>
  <c r="H8285"/>
  <c r="H8286"/>
  <c r="H8287"/>
  <c r="H8288"/>
  <c r="H8289"/>
  <c r="H8290"/>
  <c r="H8291"/>
  <c r="H8292"/>
  <c r="H8293"/>
  <c r="H8294"/>
  <c r="H8295"/>
  <c r="H8296"/>
  <c r="H8297"/>
  <c r="H8298"/>
  <c r="H8299"/>
  <c r="H8300"/>
  <c r="H8301"/>
  <c r="H8302"/>
  <c r="H8303"/>
  <c r="H8304"/>
  <c r="H8305"/>
  <c r="H8306"/>
  <c r="H8307"/>
  <c r="H8308"/>
  <c r="H8309"/>
  <c r="H8310"/>
  <c r="H8311"/>
  <c r="H8312"/>
  <c r="H8313"/>
  <c r="H8314"/>
  <c r="H8315"/>
  <c r="H8316"/>
  <c r="H8317"/>
  <c r="H8318"/>
  <c r="H8319"/>
  <c r="H8320"/>
  <c r="H8321"/>
  <c r="H8322"/>
  <c r="H8323"/>
  <c r="H8324"/>
  <c r="H8325"/>
  <c r="H8326"/>
  <c r="H8327"/>
  <c r="H8328"/>
  <c r="H8329"/>
  <c r="H8330"/>
  <c r="H8331"/>
  <c r="H8332"/>
  <c r="H8333"/>
  <c r="H8334"/>
  <c r="H8335"/>
  <c r="H8336"/>
  <c r="H8337"/>
  <c r="H8338"/>
  <c r="H8339"/>
  <c r="H8340"/>
  <c r="H8341"/>
  <c r="H8342"/>
  <c r="H8343"/>
  <c r="H8344"/>
  <c r="H8345"/>
  <c r="H8346"/>
  <c r="H8347"/>
  <c r="H8348"/>
  <c r="H8349"/>
  <c r="H8350"/>
  <c r="H8351"/>
  <c r="H8352"/>
  <c r="H8353"/>
  <c r="H8354"/>
  <c r="H8355"/>
  <c r="H8356"/>
  <c r="H8357"/>
  <c r="H8358"/>
  <c r="H8359"/>
  <c r="H8360"/>
  <c r="H8361"/>
  <c r="H8362"/>
  <c r="H8363"/>
  <c r="H8364"/>
  <c r="H8365"/>
  <c r="H8366"/>
  <c r="H8367"/>
  <c r="H8368"/>
  <c r="H8369"/>
  <c r="H8370"/>
  <c r="H8371"/>
  <c r="H8372"/>
  <c r="H8373"/>
  <c r="H8374"/>
  <c r="H8375"/>
  <c r="H8376"/>
  <c r="H8377"/>
  <c r="H8378"/>
  <c r="H8379"/>
  <c r="H8380"/>
  <c r="H8381"/>
  <c r="H8382"/>
  <c r="H8383"/>
  <c r="H8384"/>
  <c r="H8385"/>
  <c r="H8386"/>
  <c r="H8387"/>
  <c r="H8388"/>
  <c r="H8389"/>
  <c r="H8390"/>
  <c r="H8391"/>
  <c r="H8392"/>
  <c r="H8393"/>
  <c r="H8394"/>
  <c r="H8395"/>
  <c r="H8396"/>
  <c r="H8397"/>
  <c r="H8398"/>
  <c r="H8399"/>
  <c r="H8400"/>
  <c r="H8401"/>
  <c r="H8402"/>
  <c r="H8403"/>
  <c r="H8404"/>
  <c r="H8405"/>
  <c r="H8406"/>
  <c r="H8407"/>
  <c r="H8408"/>
  <c r="H8409"/>
  <c r="H8410"/>
  <c r="H8411"/>
  <c r="H8412"/>
  <c r="H8413"/>
  <c r="H8414"/>
  <c r="H8415"/>
  <c r="H8416"/>
  <c r="H8417"/>
  <c r="H8418"/>
  <c r="H8419"/>
  <c r="H8420"/>
  <c r="H8421"/>
  <c r="H8422"/>
  <c r="H8423"/>
  <c r="H8424"/>
  <c r="H8425"/>
  <c r="H8426"/>
  <c r="H8427"/>
  <c r="H8428"/>
  <c r="H8429"/>
  <c r="H8430"/>
  <c r="H8431"/>
  <c r="H8432"/>
  <c r="H8433"/>
  <c r="H8434"/>
  <c r="H8435"/>
  <c r="H8436"/>
  <c r="H8437"/>
  <c r="H8438"/>
  <c r="H8439"/>
  <c r="H8440"/>
  <c r="H8441"/>
  <c r="H8442"/>
  <c r="H8443"/>
  <c r="H8444"/>
  <c r="H8445"/>
  <c r="H8446"/>
  <c r="H8447"/>
  <c r="H8448"/>
  <c r="H8449"/>
  <c r="H8450"/>
  <c r="H8451"/>
  <c r="H8452"/>
  <c r="H8453"/>
  <c r="H8454"/>
  <c r="H8455"/>
  <c r="H8456"/>
  <c r="H8457"/>
  <c r="H8458"/>
  <c r="H8459"/>
  <c r="H8460"/>
  <c r="H8461"/>
  <c r="H8462"/>
  <c r="H8463"/>
  <c r="H8464"/>
  <c r="H8465"/>
  <c r="H8466"/>
  <c r="H8467"/>
  <c r="H8468"/>
  <c r="H8469"/>
  <c r="H8470"/>
  <c r="H8471"/>
  <c r="H8472"/>
  <c r="H8473"/>
  <c r="H8474"/>
  <c r="H8475"/>
  <c r="H8476"/>
  <c r="H8477"/>
  <c r="H8478"/>
  <c r="H8479"/>
  <c r="H8480"/>
  <c r="H8481"/>
  <c r="H8482"/>
  <c r="H8483"/>
  <c r="H8484"/>
  <c r="H8485"/>
  <c r="H8486"/>
  <c r="H8487"/>
  <c r="H8488"/>
  <c r="H8489"/>
  <c r="H8490"/>
  <c r="H8491"/>
  <c r="H8492"/>
  <c r="H8493"/>
  <c r="H8494"/>
  <c r="H8495"/>
  <c r="H8496"/>
  <c r="H8497"/>
  <c r="H8498"/>
  <c r="H8499"/>
  <c r="H8500"/>
  <c r="H8501"/>
  <c r="H8502"/>
  <c r="H8503"/>
  <c r="H8504"/>
  <c r="H8505"/>
  <c r="H8506"/>
  <c r="H8507"/>
  <c r="H8508"/>
  <c r="H8509"/>
  <c r="H8510"/>
  <c r="H8511"/>
  <c r="H8512"/>
  <c r="H8513"/>
  <c r="H8514"/>
  <c r="H8515"/>
  <c r="H8516"/>
  <c r="H8517"/>
  <c r="H8518"/>
  <c r="H8519"/>
  <c r="H8520"/>
  <c r="H8521"/>
  <c r="H8522"/>
  <c r="H8523"/>
  <c r="H8524"/>
  <c r="H8525"/>
  <c r="H8526"/>
  <c r="H8527"/>
  <c r="H8528"/>
  <c r="H8529"/>
  <c r="H8530"/>
  <c r="H8531"/>
  <c r="H8532"/>
  <c r="H8533"/>
  <c r="H8534"/>
  <c r="H8535"/>
  <c r="H8536"/>
  <c r="H8537"/>
  <c r="H8538"/>
  <c r="H8539"/>
  <c r="H8540"/>
  <c r="H8541"/>
  <c r="H8542"/>
  <c r="H8543"/>
  <c r="H8544"/>
  <c r="H8545"/>
  <c r="H8546"/>
  <c r="H8547"/>
  <c r="H8548"/>
  <c r="H8549"/>
  <c r="H8550"/>
  <c r="H8551"/>
  <c r="H8552"/>
  <c r="H8553"/>
  <c r="H8554"/>
  <c r="H8555"/>
  <c r="H8556"/>
  <c r="H8557"/>
  <c r="H8558"/>
  <c r="H8559"/>
  <c r="H8560"/>
  <c r="H8561"/>
  <c r="H8562"/>
  <c r="H8563"/>
  <c r="H8564"/>
  <c r="H8565"/>
  <c r="H8566"/>
  <c r="H8567"/>
  <c r="H8568"/>
  <c r="H8569"/>
  <c r="H8570"/>
  <c r="H8571"/>
  <c r="H8572"/>
  <c r="H8573"/>
  <c r="H8574"/>
  <c r="H8575"/>
  <c r="H8576"/>
  <c r="H8577"/>
  <c r="H8578"/>
  <c r="H8579"/>
  <c r="H8580"/>
  <c r="H8581"/>
  <c r="H8582"/>
  <c r="H8583"/>
  <c r="H8584"/>
  <c r="H8585"/>
  <c r="H8586"/>
  <c r="H8587"/>
  <c r="H8588"/>
  <c r="H8589"/>
  <c r="H8590"/>
  <c r="H8591"/>
  <c r="H8592"/>
  <c r="H8593"/>
  <c r="H8594"/>
  <c r="H8595"/>
  <c r="H8596"/>
  <c r="H8597"/>
  <c r="H8598"/>
  <c r="H8599"/>
  <c r="H8600"/>
  <c r="H8601"/>
  <c r="H8602"/>
  <c r="H8603"/>
  <c r="H8604"/>
  <c r="H8605"/>
  <c r="H8606"/>
  <c r="H8607"/>
  <c r="H8608"/>
  <c r="H8609"/>
  <c r="H8610"/>
  <c r="H8611"/>
  <c r="H8612"/>
  <c r="H8613"/>
  <c r="H8614"/>
  <c r="H8615"/>
  <c r="H8616"/>
  <c r="H8617"/>
  <c r="H8618"/>
  <c r="H8619"/>
  <c r="H8620"/>
  <c r="H8621"/>
  <c r="H8622"/>
  <c r="H8623"/>
  <c r="H8624"/>
  <c r="H8625"/>
  <c r="H8626"/>
  <c r="H8627"/>
  <c r="H8628"/>
  <c r="H8629"/>
  <c r="H8630"/>
  <c r="H8631"/>
  <c r="H8632"/>
  <c r="H8633"/>
  <c r="H8634"/>
  <c r="H8635"/>
  <c r="H8636"/>
  <c r="H8637"/>
  <c r="H8638"/>
  <c r="H8639"/>
  <c r="H8640"/>
  <c r="H8641"/>
  <c r="H8642"/>
  <c r="H8643"/>
  <c r="H8644"/>
  <c r="H8645"/>
  <c r="H8646"/>
  <c r="H8647"/>
  <c r="H8648"/>
  <c r="H8649"/>
  <c r="H8650"/>
  <c r="H8651"/>
  <c r="H8652"/>
  <c r="H8653"/>
  <c r="H8654"/>
  <c r="H8655"/>
  <c r="H8656"/>
  <c r="H8657"/>
  <c r="H8658"/>
  <c r="H8659"/>
  <c r="H8660"/>
  <c r="H8661"/>
  <c r="H8662"/>
  <c r="H8663"/>
  <c r="H8664"/>
  <c r="H8665"/>
  <c r="H8666"/>
  <c r="H8667"/>
  <c r="H8668"/>
  <c r="H8669"/>
  <c r="H8670"/>
  <c r="H8671"/>
  <c r="H8672"/>
  <c r="H8673"/>
  <c r="H8674"/>
  <c r="H8675"/>
  <c r="H8676"/>
  <c r="H8677"/>
  <c r="H8678"/>
  <c r="H8679"/>
  <c r="H8680"/>
  <c r="H8681"/>
  <c r="H8682"/>
  <c r="H8683"/>
  <c r="H8684"/>
  <c r="H8685"/>
  <c r="H8686"/>
  <c r="H8687"/>
  <c r="H8688"/>
  <c r="H8689"/>
  <c r="H8690"/>
  <c r="H8691"/>
  <c r="H8692"/>
  <c r="H8693"/>
  <c r="H8694"/>
  <c r="H8695"/>
  <c r="H8696"/>
  <c r="H8697"/>
  <c r="H8698"/>
  <c r="H8699"/>
  <c r="H8700"/>
  <c r="H8701"/>
  <c r="H8702"/>
  <c r="H8703"/>
  <c r="H8704"/>
  <c r="H8705"/>
  <c r="H8706"/>
  <c r="H8707"/>
  <c r="H8708"/>
  <c r="H8709"/>
  <c r="H8710"/>
  <c r="H8711"/>
  <c r="H8712"/>
  <c r="H8713"/>
  <c r="H8714"/>
  <c r="H8715"/>
  <c r="H8716"/>
  <c r="H8717"/>
  <c r="H8718"/>
  <c r="H8719"/>
  <c r="H8720"/>
  <c r="H8721"/>
  <c r="H8722"/>
  <c r="H8723"/>
  <c r="H8724"/>
  <c r="H8725"/>
  <c r="H8726"/>
  <c r="H8727"/>
  <c r="H8728"/>
  <c r="H8729"/>
  <c r="H8730"/>
  <c r="H8731"/>
  <c r="H8732"/>
  <c r="H8733"/>
  <c r="H8734"/>
  <c r="H8735"/>
  <c r="H8736"/>
  <c r="H8737"/>
  <c r="H8738"/>
  <c r="H8739"/>
  <c r="H8740"/>
  <c r="H8741"/>
  <c r="H8742"/>
  <c r="H8743"/>
  <c r="H8744"/>
  <c r="H8745"/>
  <c r="H8746"/>
  <c r="H8747"/>
  <c r="H8748"/>
  <c r="H8749"/>
  <c r="H8750"/>
  <c r="H8751"/>
  <c r="H8752"/>
  <c r="H8753"/>
  <c r="H8754"/>
  <c r="H8755"/>
  <c r="H8756"/>
  <c r="H8757"/>
  <c r="H8758"/>
  <c r="H8759"/>
  <c r="H8760"/>
  <c r="H8761"/>
  <c r="H8762"/>
  <c r="H8763"/>
  <c r="H8764"/>
  <c r="H8765"/>
  <c r="H8766"/>
  <c r="H8767"/>
  <c r="H8768"/>
  <c r="H8769"/>
  <c r="H8770"/>
  <c r="H8771"/>
  <c r="H8772"/>
  <c r="H8773"/>
  <c r="H8774"/>
  <c r="H8775"/>
  <c r="H8776"/>
  <c r="H8777"/>
  <c r="H8778"/>
  <c r="H8779"/>
  <c r="H8780"/>
  <c r="H8781"/>
  <c r="H8782"/>
  <c r="H8783"/>
  <c r="H8784"/>
  <c r="H8785"/>
  <c r="H8786"/>
  <c r="H8787"/>
  <c r="H8788"/>
  <c r="H8789"/>
  <c r="H8790"/>
  <c r="H8791"/>
  <c r="H8792"/>
  <c r="H8793"/>
  <c r="H8794"/>
  <c r="H8795"/>
  <c r="H8796"/>
  <c r="H8797"/>
  <c r="H8798"/>
  <c r="H8799"/>
  <c r="H8800"/>
  <c r="H8801"/>
  <c r="H8802"/>
  <c r="H8803"/>
  <c r="H8804"/>
  <c r="H8805"/>
  <c r="H8806"/>
  <c r="H8807"/>
  <c r="H8808"/>
  <c r="H8809"/>
  <c r="H8810"/>
  <c r="H8811"/>
  <c r="H8812"/>
  <c r="H8813"/>
  <c r="H8814"/>
  <c r="H8815"/>
  <c r="H8816"/>
  <c r="H8817"/>
  <c r="H8818"/>
  <c r="H8819"/>
  <c r="H8820"/>
  <c r="H8821"/>
  <c r="H8822"/>
  <c r="H8823"/>
  <c r="H8824"/>
  <c r="H8825"/>
  <c r="H8826"/>
  <c r="H8827"/>
  <c r="H8828"/>
  <c r="H8829"/>
  <c r="H8830"/>
  <c r="H8831"/>
  <c r="H8832"/>
  <c r="H8833"/>
  <c r="H8834"/>
  <c r="H8835"/>
  <c r="H8836"/>
  <c r="H8837"/>
  <c r="H8838"/>
  <c r="H8839"/>
  <c r="H8840"/>
  <c r="H8841"/>
  <c r="H8842"/>
  <c r="H8843"/>
  <c r="H8844"/>
  <c r="H8845"/>
  <c r="H8846"/>
  <c r="H8847"/>
  <c r="H8848"/>
  <c r="H8849"/>
  <c r="H8850"/>
  <c r="H8851"/>
  <c r="H8852"/>
  <c r="H8853"/>
  <c r="H8854"/>
  <c r="H8855"/>
  <c r="H8856"/>
  <c r="H8857"/>
  <c r="H8858"/>
  <c r="H8859"/>
  <c r="H8860"/>
  <c r="H8861"/>
  <c r="H8862"/>
  <c r="H8863"/>
  <c r="H8864"/>
  <c r="H8865"/>
  <c r="H8866"/>
  <c r="H8867"/>
  <c r="H8868"/>
  <c r="H8869"/>
  <c r="H8870"/>
  <c r="H8871"/>
  <c r="H8872"/>
  <c r="H8873"/>
  <c r="H8874"/>
  <c r="H8875"/>
  <c r="H8876"/>
  <c r="H8877"/>
  <c r="H8878"/>
  <c r="H8879"/>
  <c r="H8880"/>
  <c r="H8881"/>
  <c r="H8882"/>
  <c r="H8883"/>
  <c r="H8884"/>
  <c r="H8885"/>
  <c r="H8886"/>
  <c r="H8887"/>
  <c r="H8888"/>
  <c r="H8889"/>
  <c r="H8890"/>
  <c r="H8891"/>
  <c r="H8892"/>
  <c r="H8893"/>
  <c r="H8894"/>
  <c r="H8895"/>
  <c r="H8896"/>
  <c r="H8897"/>
  <c r="H8898"/>
  <c r="H8899"/>
  <c r="H8900"/>
  <c r="H8901"/>
  <c r="H8902"/>
  <c r="H8903"/>
  <c r="H8904"/>
  <c r="H8905"/>
  <c r="H8906"/>
  <c r="H8907"/>
  <c r="H8908"/>
  <c r="H8909"/>
  <c r="H8910"/>
  <c r="H8911"/>
  <c r="H8912"/>
  <c r="H8913"/>
  <c r="H8914"/>
  <c r="H8915"/>
  <c r="H8916"/>
  <c r="H8917"/>
  <c r="H8918"/>
  <c r="H8919"/>
  <c r="H8920"/>
  <c r="H8921"/>
  <c r="H8922"/>
  <c r="H8923"/>
  <c r="H8924"/>
  <c r="H8925"/>
  <c r="H8926"/>
  <c r="H8927"/>
  <c r="H8928"/>
  <c r="H8929"/>
  <c r="H8930"/>
  <c r="H8931"/>
  <c r="H8932"/>
  <c r="H8933"/>
  <c r="H8934"/>
  <c r="H8935"/>
  <c r="H8936"/>
  <c r="H8937"/>
  <c r="H8938"/>
  <c r="H8939"/>
  <c r="H8940"/>
  <c r="H8941"/>
  <c r="H8942"/>
  <c r="H8943"/>
  <c r="H8944"/>
  <c r="H8945"/>
  <c r="H8946"/>
  <c r="H8947"/>
  <c r="H8948"/>
  <c r="H8949"/>
  <c r="H8950"/>
  <c r="H8951"/>
  <c r="H8952"/>
  <c r="H8953"/>
  <c r="H8954"/>
  <c r="H8955"/>
  <c r="H8956"/>
  <c r="H8957"/>
  <c r="H8958"/>
  <c r="H8959"/>
  <c r="H8960"/>
  <c r="H8961"/>
  <c r="H8962"/>
  <c r="H8963"/>
  <c r="H8964"/>
  <c r="H8965"/>
  <c r="H8966"/>
  <c r="H8967"/>
  <c r="H8968"/>
  <c r="H8969"/>
  <c r="H8970"/>
  <c r="H8971"/>
  <c r="H8972"/>
  <c r="H8973"/>
  <c r="H8974"/>
  <c r="H8975"/>
  <c r="H8976"/>
  <c r="H8977"/>
  <c r="H8978"/>
  <c r="H8979"/>
  <c r="H8980"/>
  <c r="H8981"/>
  <c r="H8982"/>
  <c r="H8983"/>
  <c r="H8984"/>
  <c r="H8985"/>
  <c r="H8986"/>
  <c r="H8987"/>
  <c r="H8988"/>
  <c r="H8989"/>
  <c r="H8990"/>
  <c r="H8991"/>
  <c r="H8992"/>
  <c r="H8993"/>
  <c r="H8994"/>
  <c r="H8995"/>
  <c r="H8996"/>
  <c r="H8997"/>
  <c r="H8998"/>
  <c r="H8999"/>
  <c r="H9000"/>
  <c r="H9001"/>
  <c r="H9002"/>
  <c r="H9003"/>
  <c r="H9004"/>
  <c r="H9005"/>
  <c r="H9006"/>
  <c r="H9007"/>
  <c r="H9008"/>
  <c r="H9009"/>
  <c r="H9010"/>
  <c r="H9011"/>
  <c r="H9012"/>
  <c r="H9013"/>
  <c r="H9014"/>
  <c r="H9015"/>
  <c r="H9016"/>
  <c r="H9017"/>
  <c r="H9018"/>
  <c r="H9019"/>
  <c r="H9020"/>
  <c r="H9021"/>
  <c r="H9022"/>
  <c r="H9023"/>
  <c r="H9024"/>
  <c r="H9025"/>
  <c r="H9026"/>
  <c r="H9027"/>
  <c r="H9028"/>
  <c r="H9029"/>
  <c r="H9030"/>
  <c r="H9031"/>
  <c r="H9032"/>
  <c r="H9033"/>
  <c r="H9034"/>
  <c r="H9035"/>
  <c r="H9036"/>
  <c r="H9037"/>
  <c r="H9038"/>
  <c r="H9039"/>
  <c r="H9040"/>
  <c r="H9041"/>
  <c r="H9042"/>
  <c r="H9043"/>
  <c r="H9044"/>
  <c r="H9045"/>
  <c r="H9046"/>
  <c r="H9047"/>
  <c r="H9048"/>
  <c r="H9049"/>
  <c r="H9050"/>
  <c r="H9051"/>
  <c r="H9052"/>
  <c r="H9053"/>
  <c r="H9054"/>
  <c r="H9055"/>
  <c r="H9056"/>
  <c r="H9057"/>
  <c r="H9058"/>
  <c r="H9059"/>
  <c r="H9060"/>
  <c r="H9061"/>
  <c r="H9062"/>
  <c r="H9063"/>
  <c r="H9064"/>
  <c r="H9065"/>
  <c r="H9066"/>
  <c r="H9067"/>
  <c r="H9068"/>
  <c r="H9069"/>
  <c r="H9070"/>
  <c r="H9071"/>
  <c r="H9072"/>
  <c r="H9073"/>
  <c r="H9074"/>
  <c r="H9075"/>
  <c r="H9076"/>
  <c r="H9077"/>
  <c r="H9078"/>
  <c r="H9079"/>
  <c r="H9080"/>
  <c r="H9081"/>
  <c r="H9082"/>
  <c r="H9083"/>
  <c r="H9084"/>
  <c r="H9085"/>
  <c r="H9086"/>
  <c r="H9087"/>
  <c r="H9088"/>
  <c r="H9089"/>
  <c r="H9090"/>
  <c r="H9091"/>
  <c r="H9092"/>
  <c r="H9093"/>
  <c r="H9094"/>
  <c r="H9095"/>
  <c r="H9096"/>
  <c r="H9097"/>
  <c r="H9098"/>
  <c r="H9099"/>
  <c r="H9100"/>
  <c r="H9101"/>
  <c r="H9102"/>
  <c r="H9103"/>
  <c r="H9104"/>
  <c r="H9105"/>
  <c r="H9106"/>
  <c r="H9107"/>
  <c r="H9108"/>
  <c r="H9109"/>
  <c r="H9110"/>
  <c r="H9111"/>
  <c r="H9112"/>
  <c r="H9113"/>
  <c r="H9114"/>
  <c r="H9115"/>
  <c r="H9116"/>
  <c r="H9117"/>
  <c r="H9118"/>
  <c r="H9119"/>
  <c r="H9120"/>
  <c r="H9121"/>
  <c r="H9122"/>
  <c r="H9123"/>
  <c r="H9124"/>
  <c r="H9125"/>
  <c r="H9126"/>
  <c r="H9127"/>
  <c r="H9128"/>
  <c r="H9129"/>
  <c r="H9130"/>
  <c r="H9131"/>
  <c r="H9132"/>
  <c r="H9133"/>
  <c r="H9134"/>
  <c r="H9135"/>
  <c r="H9136"/>
  <c r="H9137"/>
  <c r="H9138"/>
  <c r="H9139"/>
  <c r="H9140"/>
  <c r="H9141"/>
  <c r="H9142"/>
  <c r="H9143"/>
  <c r="H9144"/>
  <c r="H9145"/>
  <c r="H9146"/>
  <c r="H9147"/>
  <c r="H9148"/>
  <c r="H9149"/>
  <c r="H9150"/>
  <c r="H9151"/>
  <c r="H9152"/>
  <c r="H9153"/>
  <c r="H9154"/>
  <c r="H9155"/>
  <c r="H9156"/>
  <c r="H9157"/>
  <c r="H9158"/>
  <c r="H9159"/>
  <c r="H9160"/>
  <c r="H9161"/>
  <c r="H9162"/>
  <c r="H9163"/>
  <c r="H9164"/>
  <c r="H9165"/>
  <c r="H9166"/>
  <c r="H9167"/>
  <c r="H9168"/>
  <c r="H9169"/>
  <c r="H9170"/>
  <c r="H9171"/>
  <c r="H9172"/>
  <c r="H9173"/>
  <c r="H9174"/>
  <c r="H9175"/>
  <c r="H9176"/>
  <c r="H9177"/>
  <c r="H9178"/>
  <c r="H9179"/>
  <c r="H9180"/>
  <c r="H9181"/>
  <c r="H9182"/>
  <c r="H9183"/>
  <c r="H9184"/>
  <c r="H9185"/>
  <c r="H9186"/>
  <c r="H9187"/>
  <c r="H9188"/>
  <c r="H9189"/>
  <c r="H9190"/>
  <c r="H9191"/>
  <c r="H9192"/>
  <c r="H9193"/>
  <c r="H9194"/>
  <c r="H9195"/>
  <c r="H9196"/>
  <c r="H9197"/>
  <c r="H9198"/>
  <c r="H9199"/>
  <c r="H9200"/>
  <c r="H9201"/>
  <c r="H9202"/>
  <c r="H9203"/>
  <c r="H9204"/>
  <c r="H9205"/>
  <c r="H9206"/>
  <c r="H9207"/>
  <c r="H9208"/>
  <c r="H9209"/>
  <c r="H9210"/>
  <c r="H9211"/>
  <c r="H9212"/>
  <c r="H9213"/>
  <c r="H9214"/>
  <c r="H9215"/>
  <c r="H9216"/>
  <c r="H9217"/>
  <c r="H9218"/>
  <c r="H9219"/>
  <c r="H9220"/>
  <c r="H9221"/>
  <c r="H9222"/>
  <c r="H9223"/>
  <c r="H9224"/>
  <c r="H9225"/>
  <c r="H9226"/>
  <c r="H9227"/>
  <c r="H9228"/>
  <c r="H9229"/>
  <c r="H9230"/>
  <c r="H9231"/>
  <c r="H9232"/>
  <c r="H9233"/>
  <c r="H9234"/>
  <c r="H9235"/>
  <c r="H9236"/>
  <c r="H9237"/>
  <c r="H9238"/>
  <c r="H9239"/>
  <c r="H9240"/>
  <c r="H9241"/>
  <c r="H9242"/>
  <c r="H9243"/>
  <c r="H9244"/>
  <c r="H9245"/>
  <c r="H9246"/>
  <c r="H9247"/>
  <c r="H9248"/>
  <c r="H9249"/>
  <c r="H9250"/>
  <c r="H9251"/>
  <c r="H9252"/>
  <c r="H9253"/>
  <c r="H9254"/>
  <c r="H9255"/>
  <c r="H9256"/>
  <c r="H9257"/>
  <c r="H9258"/>
  <c r="H9259"/>
  <c r="H9260"/>
  <c r="H9261"/>
  <c r="H9262"/>
  <c r="H9263"/>
  <c r="H9264"/>
  <c r="H9265"/>
  <c r="H9266"/>
  <c r="H9267"/>
  <c r="H9268"/>
  <c r="H9269"/>
  <c r="C432" i="9"/>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H2"/>
  <c r="K2" i="6"/>
  <c r="J2" i="7"/>
  <c r="H2" i="8"/>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F392"/>
  <c r="F391"/>
  <c r="F390"/>
  <c r="F389"/>
  <c r="F388"/>
  <c r="F387"/>
  <c r="F386"/>
  <c r="F385"/>
  <c r="F384"/>
  <c r="F383"/>
  <c r="F382"/>
  <c r="F381"/>
  <c r="F380"/>
  <c r="F379"/>
  <c r="F378"/>
  <c r="F377"/>
  <c r="F376"/>
  <c r="F375"/>
  <c r="F374"/>
  <c r="F373"/>
  <c r="F372"/>
  <c r="F371"/>
  <c r="F370"/>
  <c r="F369"/>
  <c r="F368"/>
  <c r="F367"/>
  <c r="F366"/>
  <c r="F365"/>
  <c r="F364"/>
  <c r="F363"/>
  <c r="F362"/>
  <c r="F361"/>
  <c r="F360"/>
  <c r="F359"/>
  <c r="F358"/>
  <c r="F357"/>
  <c r="F356"/>
  <c r="F355"/>
  <c r="F354"/>
  <c r="F353"/>
  <c r="F352"/>
  <c r="F351"/>
  <c r="F350"/>
  <c r="F349"/>
  <c r="F348"/>
  <c r="F347"/>
  <c r="F346"/>
  <c r="F345"/>
  <c r="F344"/>
  <c r="F343"/>
  <c r="F342"/>
  <c r="F341"/>
  <c r="F340"/>
  <c r="F339"/>
  <c r="F338"/>
  <c r="F337"/>
  <c r="F336"/>
  <c r="F335"/>
  <c r="F334"/>
  <c r="F333"/>
  <c r="F332"/>
  <c r="F331"/>
  <c r="F330"/>
  <c r="F329"/>
  <c r="F328"/>
  <c r="F327"/>
  <c r="F326"/>
  <c r="F325"/>
  <c r="F324"/>
  <c r="F323"/>
  <c r="F322"/>
  <c r="F321"/>
  <c r="F320"/>
  <c r="F319"/>
  <c r="F318"/>
  <c r="F317"/>
  <c r="F316"/>
  <c r="F315"/>
  <c r="F314"/>
  <c r="F313"/>
  <c r="F312"/>
  <c r="F311"/>
  <c r="F310"/>
  <c r="F309"/>
  <c r="F308"/>
  <c r="F307"/>
  <c r="F306"/>
  <c r="F305"/>
  <c r="F304"/>
  <c r="F303"/>
  <c r="F302"/>
  <c r="F301"/>
  <c r="F300"/>
  <c r="F299"/>
  <c r="F298"/>
  <c r="F297"/>
  <c r="F296"/>
  <c r="F295"/>
  <c r="F294"/>
  <c r="F293"/>
  <c r="F292"/>
  <c r="F291"/>
  <c r="F290"/>
  <c r="F289"/>
  <c r="F288"/>
  <c r="F287"/>
  <c r="F286"/>
  <c r="F285"/>
  <c r="F284"/>
  <c r="F283"/>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F23"/>
  <c r="F22"/>
  <c r="F21"/>
  <c r="F20"/>
  <c r="F19"/>
  <c r="F18"/>
  <c r="F17"/>
  <c r="F16"/>
  <c r="F15"/>
  <c r="F14"/>
  <c r="F13"/>
  <c r="F12"/>
  <c r="F11"/>
  <c r="F10"/>
  <c r="F9"/>
  <c r="F8"/>
  <c r="F7"/>
  <c r="F6"/>
  <c r="F5"/>
  <c r="F4"/>
  <c r="F3"/>
  <c r="K2" i="5"/>
  <c r="H1459" i="7"/>
  <c r="H1458"/>
  <c r="H1457"/>
  <c r="H1456"/>
  <c r="H1455"/>
  <c r="H1454"/>
  <c r="H1453"/>
  <c r="H1452"/>
  <c r="H1451"/>
  <c r="H1450"/>
  <c r="H1449"/>
  <c r="H1448"/>
  <c r="H1447"/>
  <c r="H1446"/>
  <c r="H1445"/>
  <c r="H1444"/>
  <c r="H1443"/>
  <c r="H1442"/>
  <c r="H1441"/>
  <c r="H1440"/>
  <c r="H1439"/>
  <c r="H1438"/>
  <c r="H1437"/>
  <c r="H1436"/>
  <c r="H1435"/>
  <c r="H1434"/>
  <c r="H1433"/>
  <c r="H1432"/>
  <c r="H1431"/>
  <c r="H1430"/>
  <c r="H1429"/>
  <c r="H1428"/>
  <c r="H1427"/>
  <c r="H1426"/>
  <c r="H1425"/>
  <c r="H1424"/>
  <c r="H1423"/>
  <c r="H1422"/>
  <c r="H1421"/>
  <c r="H1420"/>
  <c r="H1419"/>
  <c r="H1418"/>
  <c r="H1417"/>
  <c r="H1416"/>
  <c r="H1415"/>
  <c r="H1414"/>
  <c r="H1413"/>
  <c r="H1412"/>
  <c r="H1411"/>
  <c r="H1410"/>
  <c r="H1409"/>
  <c r="H1408"/>
  <c r="H1407"/>
  <c r="H1406"/>
  <c r="H1405"/>
  <c r="H1404"/>
  <c r="H1403"/>
  <c r="H1402"/>
  <c r="H1401"/>
  <c r="H1400"/>
  <c r="H1399"/>
  <c r="H1398"/>
  <c r="H1397"/>
  <c r="H1396"/>
  <c r="H1395"/>
  <c r="H1394"/>
  <c r="H1393"/>
  <c r="H1392"/>
  <c r="H1391"/>
  <c r="H1390"/>
  <c r="H1389"/>
  <c r="H1388"/>
  <c r="H1387"/>
  <c r="H1386"/>
  <c r="H1385"/>
  <c r="H1384"/>
  <c r="H1383"/>
  <c r="H1382"/>
  <c r="H1381"/>
  <c r="H1380"/>
  <c r="H1379"/>
  <c r="H1378"/>
  <c r="H1377"/>
  <c r="H1376"/>
  <c r="H1375"/>
  <c r="H1374"/>
  <c r="H1373"/>
  <c r="H1372"/>
  <c r="H1371"/>
  <c r="H1370"/>
  <c r="H1369"/>
  <c r="H1368"/>
  <c r="H1367"/>
  <c r="H1366"/>
  <c r="H1365"/>
  <c r="H1364"/>
  <c r="H1363"/>
  <c r="H1362"/>
  <c r="H1361"/>
  <c r="H1360"/>
  <c r="H1359"/>
  <c r="H1358"/>
  <c r="H1357"/>
  <c r="H1356"/>
  <c r="H1355"/>
  <c r="H1354"/>
  <c r="H1353"/>
  <c r="H1352"/>
  <c r="H1351"/>
  <c r="H1350"/>
  <c r="H1349"/>
  <c r="H1348"/>
  <c r="H1347"/>
  <c r="H1346"/>
  <c r="H1345"/>
  <c r="H1344"/>
  <c r="H1343"/>
  <c r="H1342"/>
  <c r="H1341"/>
  <c r="H1340"/>
  <c r="H1339"/>
  <c r="H1338"/>
  <c r="H1337"/>
  <c r="H1336"/>
  <c r="H1335"/>
  <c r="H1334"/>
  <c r="H1333"/>
  <c r="H1332"/>
  <c r="H1331"/>
  <c r="H1330"/>
  <c r="H1329"/>
  <c r="H1328"/>
  <c r="H1327"/>
  <c r="H1326"/>
  <c r="H1325"/>
  <c r="H1324"/>
  <c r="H1323"/>
  <c r="H1322"/>
  <c r="H1321"/>
  <c r="H1320"/>
  <c r="H1319"/>
  <c r="H1318"/>
  <c r="H1317"/>
  <c r="H1316"/>
  <c r="H1315"/>
  <c r="H1314"/>
  <c r="H1313"/>
  <c r="H1312"/>
  <c r="H1311"/>
  <c r="H1310"/>
  <c r="H1309"/>
  <c r="H1308"/>
  <c r="H1307"/>
  <c r="H1306"/>
  <c r="H1305"/>
  <c r="H1304"/>
  <c r="H1303"/>
  <c r="H1302"/>
  <c r="H1301"/>
  <c r="H1300"/>
  <c r="H1299"/>
  <c r="H1298"/>
  <c r="H1297"/>
  <c r="H1296"/>
  <c r="H1295"/>
  <c r="H1294"/>
  <c r="H1293"/>
  <c r="H1292"/>
  <c r="H1291"/>
  <c r="H1290"/>
  <c r="H1289"/>
  <c r="H1288"/>
  <c r="H1287"/>
  <c r="H1286"/>
  <c r="H1285"/>
  <c r="H1284"/>
  <c r="H1283"/>
  <c r="H1282"/>
  <c r="H1281"/>
  <c r="H1280"/>
  <c r="H1279"/>
  <c r="H1278"/>
  <c r="H1277"/>
  <c r="H1276"/>
  <c r="H1275"/>
  <c r="H1274"/>
  <c r="H1273"/>
  <c r="H1272"/>
  <c r="H1271"/>
  <c r="H1270"/>
  <c r="H1269"/>
  <c r="H1268"/>
  <c r="H1267"/>
  <c r="H1266"/>
  <c r="H1265"/>
  <c r="H1264"/>
  <c r="H1263"/>
  <c r="H1262"/>
  <c r="H1261"/>
  <c r="H1260"/>
  <c r="H1259"/>
  <c r="H1258"/>
  <c r="H1257"/>
  <c r="H1256"/>
  <c r="H1255"/>
  <c r="H1254"/>
  <c r="H1253"/>
  <c r="H1252"/>
  <c r="H1251"/>
  <c r="H1250"/>
  <c r="H1249"/>
  <c r="H1248"/>
  <c r="H1247"/>
  <c r="H1246"/>
  <c r="H1245"/>
  <c r="H1244"/>
  <c r="H1243"/>
  <c r="H1242"/>
  <c r="H1241"/>
  <c r="H1240"/>
  <c r="H1239"/>
  <c r="H1238"/>
  <c r="H1237"/>
  <c r="H1236"/>
  <c r="H1235"/>
  <c r="H1234"/>
  <c r="H1233"/>
  <c r="H1232"/>
  <c r="H1231"/>
  <c r="H1230"/>
  <c r="H1229"/>
  <c r="H1228"/>
  <c r="H1227"/>
  <c r="H1226"/>
  <c r="H1225"/>
  <c r="H1224"/>
  <c r="H1223"/>
  <c r="H1222"/>
  <c r="H1221"/>
  <c r="H1220"/>
  <c r="H1219"/>
  <c r="H1218"/>
  <c r="H1217"/>
  <c r="H1216"/>
  <c r="H1215"/>
  <c r="H1214"/>
  <c r="H1213"/>
  <c r="H1212"/>
  <c r="H1211"/>
  <c r="H1210"/>
  <c r="H1209"/>
  <c r="H1208"/>
  <c r="H1207"/>
  <c r="H1206"/>
  <c r="H1205"/>
  <c r="H1204"/>
  <c r="H1203"/>
  <c r="H1202"/>
  <c r="H1201"/>
  <c r="H1200"/>
  <c r="H1199"/>
  <c r="H1198"/>
  <c r="H1197"/>
  <c r="H1196"/>
  <c r="H1195"/>
  <c r="H1194"/>
  <c r="H1193"/>
  <c r="H1192"/>
  <c r="H1191"/>
  <c r="H1190"/>
  <c r="H1189"/>
  <c r="H1188"/>
  <c r="H1187"/>
  <c r="H1186"/>
  <c r="H1185"/>
  <c r="H1184"/>
  <c r="H1183"/>
  <c r="H1182"/>
  <c r="H1181"/>
  <c r="H1180"/>
  <c r="H1179"/>
  <c r="H1178"/>
  <c r="H1177"/>
  <c r="H1176"/>
  <c r="H1175"/>
  <c r="H1174"/>
  <c r="H1173"/>
  <c r="H1172"/>
  <c r="H1171"/>
  <c r="H1170"/>
  <c r="H1169"/>
  <c r="H1168"/>
  <c r="H1167"/>
  <c r="H1166"/>
  <c r="H1165"/>
  <c r="H1164"/>
  <c r="H1163"/>
  <c r="H1162"/>
  <c r="H1161"/>
  <c r="H1160"/>
  <c r="H1159"/>
  <c r="H1158"/>
  <c r="H1157"/>
  <c r="H1156"/>
  <c r="H1155"/>
  <c r="H1154"/>
  <c r="H1153"/>
  <c r="H1152"/>
  <c r="H1151"/>
  <c r="H1150"/>
  <c r="H1149"/>
  <c r="H1148"/>
  <c r="H1147"/>
  <c r="H1146"/>
  <c r="H1145"/>
  <c r="H1144"/>
  <c r="H1143"/>
  <c r="H1142"/>
  <c r="H1141"/>
  <c r="H1140"/>
  <c r="H1139"/>
  <c r="H1138"/>
  <c r="H1137"/>
  <c r="H1136"/>
  <c r="H1135"/>
  <c r="H1134"/>
  <c r="H1133"/>
  <c r="H1132"/>
  <c r="H1131"/>
  <c r="H1130"/>
  <c r="H1129"/>
  <c r="H1128"/>
  <c r="H1127"/>
  <c r="H1126"/>
  <c r="H1125"/>
  <c r="H1124"/>
  <c r="H1123"/>
  <c r="H1122"/>
  <c r="H1121"/>
  <c r="H1120"/>
  <c r="H1119"/>
  <c r="H1118"/>
  <c r="H1117"/>
  <c r="H1116"/>
  <c r="H1115"/>
  <c r="H1114"/>
  <c r="H1113"/>
  <c r="H1112"/>
  <c r="H1111"/>
  <c r="H1110"/>
  <c r="H1109"/>
  <c r="H1108"/>
  <c r="H1107"/>
  <c r="H1106"/>
  <c r="H1105"/>
  <c r="H1104"/>
  <c r="H1103"/>
  <c r="H1102"/>
  <c r="H1101"/>
  <c r="H1100"/>
  <c r="H1099"/>
  <c r="H1098"/>
  <c r="H1097"/>
  <c r="H1096"/>
  <c r="H1095"/>
  <c r="H1094"/>
  <c r="H1093"/>
  <c r="H1092"/>
  <c r="H1091"/>
  <c r="H1090"/>
  <c r="H1089"/>
  <c r="H1088"/>
  <c r="H1087"/>
  <c r="H1086"/>
  <c r="H1085"/>
  <c r="H1084"/>
  <c r="H1083"/>
  <c r="H1082"/>
  <c r="H1081"/>
  <c r="H1080"/>
  <c r="H1079"/>
  <c r="H1078"/>
  <c r="H1077"/>
  <c r="H1076"/>
  <c r="H1075"/>
  <c r="H1074"/>
  <c r="H1073"/>
  <c r="H1072"/>
  <c r="H1071"/>
  <c r="H1070"/>
  <c r="H1069"/>
  <c r="H1068"/>
  <c r="H1067"/>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33"/>
  <c r="H1032"/>
  <c r="H1031"/>
  <c r="H1030"/>
  <c r="H1029"/>
  <c r="H1028"/>
  <c r="H1027"/>
  <c r="H1026"/>
  <c r="H1025"/>
  <c r="H1024"/>
  <c r="H1023"/>
  <c r="H1022"/>
  <c r="H1021"/>
  <c r="H1020"/>
  <c r="H1019"/>
  <c r="H1018"/>
  <c r="H1017"/>
  <c r="H1016"/>
  <c r="H1015"/>
  <c r="H1014"/>
  <c r="H1013"/>
  <c r="H1012"/>
  <c r="H1011"/>
  <c r="H1010"/>
  <c r="H1009"/>
  <c r="H1008"/>
  <c r="H1007"/>
  <c r="H1006"/>
  <c r="H1005"/>
  <c r="H1004"/>
  <c r="H1003"/>
  <c r="H1002"/>
  <c r="H1001"/>
  <c r="H1000"/>
  <c r="H999"/>
  <c r="H998"/>
  <c r="H997"/>
  <c r="H996"/>
  <c r="H995"/>
  <c r="H994"/>
  <c r="H993"/>
  <c r="H992"/>
  <c r="H991"/>
  <c r="H990"/>
  <c r="H989"/>
  <c r="H988"/>
  <c r="H987"/>
  <c r="H986"/>
  <c r="H985"/>
  <c r="H984"/>
  <c r="H983"/>
  <c r="H982"/>
  <c r="H981"/>
  <c r="H980"/>
  <c r="H979"/>
  <c r="H978"/>
  <c r="H977"/>
  <c r="H976"/>
  <c r="H975"/>
  <c r="H974"/>
  <c r="H973"/>
  <c r="H972"/>
  <c r="H971"/>
  <c r="H970"/>
  <c r="H969"/>
  <c r="H968"/>
  <c r="H967"/>
  <c r="H966"/>
  <c r="H965"/>
  <c r="H964"/>
  <c r="H963"/>
  <c r="H962"/>
  <c r="H961"/>
  <c r="H960"/>
  <c r="H959"/>
  <c r="H958"/>
  <c r="H957"/>
  <c r="H956"/>
  <c r="H955"/>
  <c r="H954"/>
  <c r="H953"/>
  <c r="H952"/>
  <c r="H951"/>
  <c r="H950"/>
  <c r="H949"/>
  <c r="H948"/>
  <c r="H947"/>
  <c r="H946"/>
  <c r="H945"/>
  <c r="H944"/>
  <c r="H943"/>
  <c r="H942"/>
  <c r="H941"/>
  <c r="H940"/>
  <c r="H939"/>
  <c r="H938"/>
  <c r="H937"/>
  <c r="H936"/>
  <c r="H935"/>
  <c r="H934"/>
  <c r="H933"/>
  <c r="H932"/>
  <c r="H931"/>
  <c r="H930"/>
  <c r="H929"/>
  <c r="H928"/>
  <c r="H927"/>
  <c r="H926"/>
  <c r="H925"/>
  <c r="H924"/>
  <c r="H923"/>
  <c r="H922"/>
  <c r="H921"/>
  <c r="H920"/>
  <c r="H919"/>
  <c r="H918"/>
  <c r="H917"/>
  <c r="H916"/>
  <c r="H915"/>
  <c r="H914"/>
  <c r="H913"/>
  <c r="H912"/>
  <c r="H911"/>
  <c r="H910"/>
  <c r="H909"/>
  <c r="H908"/>
  <c r="H907"/>
  <c r="H906"/>
  <c r="H905"/>
  <c r="H904"/>
  <c r="H903"/>
  <c r="H902"/>
  <c r="H901"/>
  <c r="H900"/>
  <c r="H899"/>
  <c r="H898"/>
  <c r="H897"/>
  <c r="H896"/>
  <c r="H895"/>
  <c r="H894"/>
  <c r="H893"/>
  <c r="H892"/>
  <c r="H891"/>
  <c r="H890"/>
  <c r="H889"/>
  <c r="H888"/>
  <c r="H887"/>
  <c r="H886"/>
  <c r="H885"/>
  <c r="H884"/>
  <c r="H883"/>
  <c r="H882"/>
  <c r="H881"/>
  <c r="H880"/>
  <c r="H879"/>
  <c r="H878"/>
  <c r="H877"/>
  <c r="H876"/>
  <c r="H875"/>
  <c r="H874"/>
  <c r="H873"/>
  <c r="H872"/>
  <c r="H871"/>
  <c r="H870"/>
  <c r="H869"/>
  <c r="H868"/>
  <c r="H867"/>
  <c r="H866"/>
  <c r="H865"/>
  <c r="H864"/>
  <c r="H863"/>
  <c r="H862"/>
  <c r="H861"/>
  <c r="H860"/>
  <c r="H859"/>
  <c r="H858"/>
  <c r="H857"/>
  <c r="H856"/>
  <c r="H855"/>
  <c r="H854"/>
  <c r="H853"/>
  <c r="H852"/>
  <c r="H851"/>
  <c r="H850"/>
  <c r="H849"/>
  <c r="H848"/>
  <c r="H847"/>
  <c r="H846"/>
  <c r="H845"/>
  <c r="H844"/>
  <c r="H843"/>
  <c r="H842"/>
  <c r="H841"/>
  <c r="H840"/>
  <c r="H839"/>
  <c r="H838"/>
  <c r="H837"/>
  <c r="H836"/>
  <c r="H835"/>
  <c r="H834"/>
  <c r="H833"/>
  <c r="H832"/>
  <c r="H831"/>
  <c r="H830"/>
  <c r="H829"/>
  <c r="H828"/>
  <c r="H827"/>
  <c r="H826"/>
  <c r="H825"/>
  <c r="H824"/>
  <c r="H823"/>
  <c r="H822"/>
  <c r="H821"/>
  <c r="H820"/>
  <c r="H819"/>
  <c r="H818"/>
  <c r="H817"/>
  <c r="H816"/>
  <c r="H815"/>
  <c r="H814"/>
  <c r="H813"/>
  <c r="H812"/>
  <c r="H811"/>
  <c r="H810"/>
  <c r="H809"/>
  <c r="H808"/>
  <c r="H807"/>
  <c r="H806"/>
  <c r="H805"/>
  <c r="H804"/>
  <c r="H803"/>
  <c r="H802"/>
  <c r="H801"/>
  <c r="H800"/>
  <c r="H799"/>
  <c r="H798"/>
  <c r="H797"/>
  <c r="H796"/>
  <c r="H795"/>
  <c r="H794"/>
  <c r="H793"/>
  <c r="H792"/>
  <c r="H791"/>
  <c r="H790"/>
  <c r="H789"/>
  <c r="H788"/>
  <c r="H787"/>
  <c r="H786"/>
  <c r="H785"/>
  <c r="H784"/>
  <c r="H783"/>
  <c r="H782"/>
  <c r="H781"/>
  <c r="H780"/>
  <c r="H779"/>
  <c r="H778"/>
  <c r="H777"/>
  <c r="H776"/>
  <c r="H775"/>
  <c r="H774"/>
  <c r="H773"/>
  <c r="H772"/>
  <c r="H771"/>
  <c r="H770"/>
  <c r="H769"/>
  <c r="H768"/>
  <c r="H767"/>
  <c r="H766"/>
  <c r="H765"/>
  <c r="H764"/>
  <c r="H763"/>
  <c r="H762"/>
  <c r="H761"/>
  <c r="H760"/>
  <c r="H759"/>
  <c r="H758"/>
  <c r="H757"/>
  <c r="H756"/>
  <c r="H755"/>
  <c r="H754"/>
  <c r="H753"/>
  <c r="H752"/>
  <c r="H751"/>
  <c r="H750"/>
  <c r="H749"/>
  <c r="H748"/>
  <c r="H747"/>
  <c r="H746"/>
  <c r="H745"/>
  <c r="H744"/>
  <c r="H743"/>
  <c r="H742"/>
  <c r="H741"/>
  <c r="H740"/>
  <c r="H739"/>
  <c r="H738"/>
  <c r="H737"/>
  <c r="H736"/>
  <c r="H735"/>
  <c r="H734"/>
  <c r="H733"/>
  <c r="H732"/>
  <c r="H731"/>
  <c r="H730"/>
  <c r="H729"/>
  <c r="H728"/>
  <c r="H727"/>
  <c r="H726"/>
  <c r="H725"/>
  <c r="H724"/>
  <c r="H723"/>
  <c r="H722"/>
  <c r="H721"/>
  <c r="H720"/>
  <c r="H719"/>
  <c r="H718"/>
  <c r="H717"/>
  <c r="H716"/>
  <c r="H715"/>
  <c r="H714"/>
  <c r="H713"/>
  <c r="H712"/>
  <c r="H711"/>
  <c r="H710"/>
  <c r="H709"/>
  <c r="H708"/>
  <c r="H707"/>
  <c r="H706"/>
  <c r="H705"/>
  <c r="H704"/>
  <c r="H703"/>
  <c r="H702"/>
  <c r="H701"/>
  <c r="H700"/>
  <c r="H699"/>
  <c r="H698"/>
  <c r="H697"/>
  <c r="H696"/>
  <c r="H695"/>
  <c r="H694"/>
  <c r="H693"/>
  <c r="H692"/>
  <c r="H691"/>
  <c r="H690"/>
  <c r="H689"/>
  <c r="H688"/>
  <c r="H687"/>
  <c r="H686"/>
  <c r="H685"/>
  <c r="H684"/>
  <c r="H683"/>
  <c r="H682"/>
  <c r="H681"/>
  <c r="H680"/>
  <c r="H679"/>
  <c r="H678"/>
  <c r="H677"/>
  <c r="H676"/>
  <c r="H675"/>
  <c r="H674"/>
  <c r="H673"/>
  <c r="H672"/>
  <c r="H671"/>
  <c r="H670"/>
  <c r="H669"/>
  <c r="H668"/>
  <c r="H667"/>
  <c r="H666"/>
  <c r="H665"/>
  <c r="H664"/>
  <c r="H663"/>
  <c r="H662"/>
  <c r="H661"/>
  <c r="H660"/>
  <c r="H659"/>
  <c r="H658"/>
  <c r="H657"/>
  <c r="H656"/>
  <c r="H655"/>
  <c r="H654"/>
  <c r="H653"/>
  <c r="H652"/>
  <c r="H651"/>
  <c r="H650"/>
  <c r="H649"/>
  <c r="H648"/>
  <c r="H647"/>
  <c r="H646"/>
  <c r="H645"/>
  <c r="H644"/>
  <c r="H643"/>
  <c r="H642"/>
  <c r="H641"/>
  <c r="H640"/>
  <c r="H639"/>
  <c r="H638"/>
  <c r="H637"/>
  <c r="H636"/>
  <c r="H635"/>
  <c r="H634"/>
  <c r="H633"/>
  <c r="H632"/>
  <c r="H631"/>
  <c r="H630"/>
  <c r="H629"/>
  <c r="H628"/>
  <c r="H627"/>
  <c r="H626"/>
  <c r="H625"/>
  <c r="H624"/>
  <c r="H623"/>
  <c r="H622"/>
  <c r="H621"/>
  <c r="H620"/>
  <c r="H619"/>
  <c r="H618"/>
  <c r="H617"/>
  <c r="H616"/>
  <c r="H615"/>
  <c r="H614"/>
  <c r="H613"/>
  <c r="H612"/>
  <c r="H611"/>
  <c r="H610"/>
  <c r="H609"/>
  <c r="H608"/>
  <c r="H607"/>
  <c r="H606"/>
  <c r="H605"/>
  <c r="H604"/>
  <c r="H603"/>
  <c r="H602"/>
  <c r="H601"/>
  <c r="H600"/>
  <c r="H599"/>
  <c r="H598"/>
  <c r="H597"/>
  <c r="H596"/>
  <c r="H595"/>
  <c r="H594"/>
  <c r="H593"/>
  <c r="H592"/>
  <c r="H591"/>
  <c r="H590"/>
  <c r="H589"/>
  <c r="H588"/>
  <c r="H587"/>
  <c r="H586"/>
  <c r="H585"/>
  <c r="H584"/>
  <c r="H583"/>
  <c r="H582"/>
  <c r="H581"/>
  <c r="H580"/>
  <c r="H579"/>
  <c r="H578"/>
  <c r="H577"/>
  <c r="H576"/>
  <c r="H575"/>
  <c r="H574"/>
  <c r="H573"/>
  <c r="H572"/>
  <c r="H571"/>
  <c r="H570"/>
  <c r="H569"/>
  <c r="H568"/>
  <c r="H567"/>
  <c r="H566"/>
  <c r="H565"/>
  <c r="H564"/>
  <c r="H563"/>
  <c r="H562"/>
  <c r="H561"/>
  <c r="H560"/>
  <c r="H559"/>
  <c r="H558"/>
  <c r="H557"/>
  <c r="H556"/>
  <c r="H555"/>
  <c r="H554"/>
  <c r="H553"/>
  <c r="H552"/>
  <c r="H551"/>
  <c r="H550"/>
  <c r="H549"/>
  <c r="H548"/>
  <c r="H547"/>
  <c r="H546"/>
  <c r="H545"/>
  <c r="H544"/>
  <c r="H543"/>
  <c r="H542"/>
  <c r="H541"/>
  <c r="H540"/>
  <c r="H539"/>
  <c r="H538"/>
  <c r="H537"/>
  <c r="H536"/>
  <c r="H535"/>
  <c r="H534"/>
  <c r="H533"/>
  <c r="H532"/>
  <c r="H531"/>
  <c r="H530"/>
  <c r="H529"/>
  <c r="H528"/>
  <c r="H527"/>
  <c r="H526"/>
  <c r="H525"/>
  <c r="H524"/>
  <c r="H523"/>
  <c r="H522"/>
  <c r="H521"/>
  <c r="H520"/>
  <c r="H519"/>
  <c r="H518"/>
  <c r="H517"/>
  <c r="H516"/>
  <c r="H515"/>
  <c r="H514"/>
  <c r="H513"/>
  <c r="H512"/>
  <c r="H511"/>
  <c r="H510"/>
  <c r="H509"/>
  <c r="H508"/>
  <c r="H507"/>
  <c r="H506"/>
  <c r="H505"/>
  <c r="H504"/>
  <c r="H503"/>
  <c r="H502"/>
  <c r="H501"/>
  <c r="H500"/>
  <c r="H499"/>
  <c r="H498"/>
  <c r="H497"/>
  <c r="H496"/>
  <c r="H495"/>
  <c r="H494"/>
  <c r="H493"/>
  <c r="H492"/>
  <c r="H491"/>
  <c r="H490"/>
  <c r="H489"/>
  <c r="H488"/>
  <c r="H487"/>
  <c r="H486"/>
  <c r="H485"/>
  <c r="H484"/>
  <c r="H483"/>
  <c r="H482"/>
  <c r="H481"/>
  <c r="H480"/>
  <c r="H479"/>
  <c r="H478"/>
  <c r="H477"/>
  <c r="H476"/>
  <c r="H475"/>
  <c r="H474"/>
  <c r="H473"/>
  <c r="H472"/>
  <c r="H471"/>
  <c r="H470"/>
  <c r="H469"/>
  <c r="H468"/>
  <c r="H467"/>
  <c r="H466"/>
  <c r="H465"/>
  <c r="H464"/>
  <c r="H463"/>
  <c r="H462"/>
  <c r="H461"/>
  <c r="H460"/>
  <c r="H459"/>
  <c r="H458"/>
  <c r="H457"/>
  <c r="H456"/>
  <c r="H455"/>
  <c r="H454"/>
  <c r="H453"/>
  <c r="H452"/>
  <c r="H451"/>
  <c r="H450"/>
  <c r="H449"/>
  <c r="H448"/>
  <c r="H447"/>
  <c r="H446"/>
  <c r="H445"/>
  <c r="H444"/>
  <c r="H443"/>
  <c r="H442"/>
  <c r="H441"/>
  <c r="H440"/>
  <c r="H439"/>
  <c r="H438"/>
  <c r="H437"/>
  <c r="H436"/>
  <c r="H435"/>
  <c r="H434"/>
  <c r="H433"/>
  <c r="H432"/>
  <c r="H431"/>
  <c r="H430"/>
  <c r="H429"/>
  <c r="H428"/>
  <c r="H427"/>
  <c r="H426"/>
  <c r="H425"/>
  <c r="H424"/>
  <c r="H423"/>
  <c r="H422"/>
  <c r="H421"/>
  <c r="H420"/>
  <c r="H419"/>
  <c r="H418"/>
  <c r="H417"/>
  <c r="H416"/>
  <c r="H415"/>
  <c r="H414"/>
  <c r="H413"/>
  <c r="H412"/>
  <c r="H411"/>
  <c r="H410"/>
  <c r="H409"/>
  <c r="H408"/>
  <c r="H407"/>
  <c r="H406"/>
  <c r="H405"/>
  <c r="H404"/>
  <c r="H403"/>
  <c r="H402"/>
  <c r="H401"/>
  <c r="H400"/>
  <c r="H399"/>
  <c r="H398"/>
  <c r="H397"/>
  <c r="H396"/>
  <c r="H395"/>
  <c r="H394"/>
  <c r="H393"/>
  <c r="H392"/>
  <c r="H391"/>
  <c r="H390"/>
  <c r="H389"/>
  <c r="H388"/>
  <c r="H387"/>
  <c r="H386"/>
  <c r="H385"/>
  <c r="H384"/>
  <c r="H383"/>
  <c r="H382"/>
  <c r="H381"/>
  <c r="H380"/>
  <c r="H379"/>
  <c r="H378"/>
  <c r="H377"/>
  <c r="H376"/>
  <c r="H375"/>
  <c r="H374"/>
  <c r="H373"/>
  <c r="H372"/>
  <c r="H371"/>
  <c r="H370"/>
  <c r="H369"/>
  <c r="H368"/>
  <c r="H367"/>
  <c r="H366"/>
  <c r="H365"/>
  <c r="H364"/>
  <c r="H363"/>
  <c r="H362"/>
  <c r="H361"/>
  <c r="H360"/>
  <c r="H359"/>
  <c r="H358"/>
  <c r="H357"/>
  <c r="H356"/>
  <c r="H355"/>
  <c r="H354"/>
  <c r="H353"/>
  <c r="H352"/>
  <c r="H351"/>
  <c r="H350"/>
  <c r="H349"/>
  <c r="H348"/>
  <c r="H347"/>
  <c r="H346"/>
  <c r="H345"/>
  <c r="H344"/>
  <c r="H343"/>
  <c r="H342"/>
  <c r="H341"/>
  <c r="H340"/>
  <c r="H339"/>
  <c r="H338"/>
  <c r="H337"/>
  <c r="H336"/>
  <c r="H335"/>
  <c r="H334"/>
  <c r="H333"/>
  <c r="H332"/>
  <c r="H331"/>
  <c r="H330"/>
  <c r="H329"/>
  <c r="H328"/>
  <c r="H327"/>
  <c r="H326"/>
  <c r="H325"/>
  <c r="H324"/>
  <c r="H323"/>
  <c r="H322"/>
  <c r="H321"/>
  <c r="H320"/>
  <c r="H319"/>
  <c r="H318"/>
  <c r="H317"/>
  <c r="H316"/>
  <c r="H315"/>
  <c r="H314"/>
  <c r="H313"/>
  <c r="H312"/>
  <c r="H311"/>
  <c r="H310"/>
  <c r="H309"/>
  <c r="H308"/>
  <c r="H307"/>
  <c r="H306"/>
  <c r="H305"/>
  <c r="H304"/>
  <c r="H303"/>
  <c r="H302"/>
  <c r="H301"/>
  <c r="H300"/>
  <c r="H299"/>
  <c r="H298"/>
  <c r="H297"/>
  <c r="H296"/>
  <c r="H295"/>
  <c r="H294"/>
  <c r="H293"/>
  <c r="H292"/>
  <c r="H291"/>
  <c r="H290"/>
  <c r="H289"/>
  <c r="H288"/>
  <c r="H287"/>
  <c r="H286"/>
  <c r="H285"/>
  <c r="H284"/>
  <c r="H283"/>
  <c r="H282"/>
  <c r="H281"/>
  <c r="H280"/>
  <c r="H279"/>
  <c r="H278"/>
  <c r="H277"/>
  <c r="H276"/>
  <c r="H275"/>
  <c r="H274"/>
  <c r="H273"/>
  <c r="H272"/>
  <c r="H271"/>
  <c r="H270"/>
  <c r="H269"/>
  <c r="H268"/>
  <c r="H267"/>
  <c r="H266"/>
  <c r="H265"/>
  <c r="H264"/>
  <c r="H263"/>
  <c r="H262"/>
  <c r="H261"/>
  <c r="H260"/>
  <c r="H259"/>
  <c r="H258"/>
  <c r="H257"/>
  <c r="H256"/>
  <c r="H255"/>
  <c r="H254"/>
  <c r="H253"/>
  <c r="H252"/>
  <c r="H251"/>
  <c r="H250"/>
  <c r="H249"/>
  <c r="H248"/>
  <c r="H247"/>
  <c r="H246"/>
  <c r="H245"/>
  <c r="H244"/>
  <c r="H243"/>
  <c r="H242"/>
  <c r="H241"/>
  <c r="H240"/>
  <c r="H239"/>
  <c r="H238"/>
  <c r="H237"/>
  <c r="H236"/>
  <c r="H235"/>
  <c r="H234"/>
  <c r="H233"/>
  <c r="H232"/>
  <c r="H231"/>
  <c r="H230"/>
  <c r="H229"/>
  <c r="H228"/>
  <c r="H227"/>
  <c r="H226"/>
  <c r="H225"/>
  <c r="H224"/>
  <c r="H223"/>
  <c r="H222"/>
  <c r="H221"/>
  <c r="H220"/>
  <c r="H219"/>
  <c r="H218"/>
  <c r="H217"/>
  <c r="H216"/>
  <c r="H215"/>
  <c r="H214"/>
  <c r="H213"/>
  <c r="H212"/>
  <c r="H211"/>
  <c r="H210"/>
  <c r="H209"/>
  <c r="H208"/>
  <c r="H207"/>
  <c r="H206"/>
  <c r="H205"/>
  <c r="H204"/>
  <c r="H203"/>
  <c r="H202"/>
  <c r="H201"/>
  <c r="H200"/>
  <c r="H199"/>
  <c r="H198"/>
  <c r="H197"/>
  <c r="H196"/>
  <c r="H195"/>
  <c r="H194"/>
  <c r="H193"/>
  <c r="H192"/>
  <c r="H191"/>
  <c r="H190"/>
  <c r="H189"/>
  <c r="H188"/>
  <c r="H187"/>
  <c r="H186"/>
  <c r="H185"/>
  <c r="H184"/>
  <c r="H183"/>
  <c r="H182"/>
  <c r="H181"/>
  <c r="H180"/>
  <c r="H179"/>
  <c r="H178"/>
  <c r="H177"/>
  <c r="H176"/>
  <c r="H175"/>
  <c r="H174"/>
  <c r="H173"/>
  <c r="H172"/>
  <c r="H171"/>
  <c r="H170"/>
  <c r="H169"/>
  <c r="H168"/>
  <c r="H167"/>
  <c r="H166"/>
  <c r="H165"/>
  <c r="H164"/>
  <c r="H163"/>
  <c r="H162"/>
  <c r="H161"/>
  <c r="H160"/>
  <c r="H159"/>
  <c r="H158"/>
  <c r="H157"/>
  <c r="H156"/>
  <c r="H155"/>
  <c r="H154"/>
  <c r="H153"/>
  <c r="H152"/>
  <c r="H151"/>
  <c r="H150"/>
  <c r="H149"/>
  <c r="H148"/>
  <c r="H147"/>
  <c r="H146"/>
  <c r="H145"/>
  <c r="H144"/>
  <c r="H143"/>
  <c r="H142"/>
  <c r="H141"/>
  <c r="H140"/>
  <c r="H139"/>
  <c r="H138"/>
  <c r="H137"/>
  <c r="H136"/>
  <c r="H135"/>
  <c r="H134"/>
  <c r="H133"/>
  <c r="H132"/>
  <c r="H131"/>
  <c r="H130"/>
  <c r="H129"/>
  <c r="H128"/>
  <c r="H127"/>
  <c r="H126"/>
  <c r="H125"/>
  <c r="H124"/>
  <c r="H123"/>
  <c r="H122"/>
  <c r="H121"/>
  <c r="H120"/>
  <c r="H119"/>
  <c r="H118"/>
  <c r="H117"/>
  <c r="H116"/>
  <c r="H115"/>
  <c r="H114"/>
  <c r="H113"/>
  <c r="H112"/>
  <c r="H111"/>
  <c r="H110"/>
  <c r="H109"/>
  <c r="H108"/>
  <c r="H107"/>
  <c r="H106"/>
  <c r="H105"/>
  <c r="H104"/>
  <c r="H103"/>
  <c r="H102"/>
  <c r="H101"/>
  <c r="H100"/>
  <c r="H99"/>
  <c r="H98"/>
  <c r="H97"/>
  <c r="H96"/>
  <c r="H95"/>
  <c r="H94"/>
  <c r="H93"/>
  <c r="H92"/>
  <c r="H91"/>
  <c r="H90"/>
  <c r="H89"/>
  <c r="H88"/>
  <c r="H87"/>
  <c r="H86"/>
  <c r="H85"/>
  <c r="H84"/>
  <c r="H83"/>
  <c r="H82"/>
  <c r="H81"/>
  <c r="H80"/>
  <c r="H79"/>
  <c r="H78"/>
  <c r="H77"/>
  <c r="H76"/>
  <c r="H75"/>
  <c r="H74"/>
  <c r="H73"/>
  <c r="H72"/>
  <c r="H71"/>
  <c r="H70"/>
  <c r="H69"/>
  <c r="H68"/>
  <c r="H67"/>
  <c r="H66"/>
  <c r="H65"/>
  <c r="H64"/>
  <c r="H63"/>
  <c r="H62"/>
  <c r="H61"/>
  <c r="I60" s="1"/>
  <c r="H60"/>
  <c r="H59"/>
  <c r="H58"/>
  <c r="H57"/>
  <c r="I56" s="1"/>
  <c r="H56"/>
  <c r="H55"/>
  <c r="H54"/>
  <c r="H53"/>
  <c r="H52"/>
  <c r="H51"/>
  <c r="H50"/>
  <c r="H49"/>
  <c r="H48"/>
  <c r="H47"/>
  <c r="H46"/>
  <c r="H45"/>
  <c r="I44" s="1"/>
  <c r="H44"/>
  <c r="H43"/>
  <c r="H42"/>
  <c r="H41"/>
  <c r="I40" s="1"/>
  <c r="H40"/>
  <c r="H39"/>
  <c r="H38"/>
  <c r="H37"/>
  <c r="H36"/>
  <c r="H35"/>
  <c r="H34"/>
  <c r="H33"/>
  <c r="H32"/>
  <c r="H31"/>
  <c r="H30"/>
  <c r="H29"/>
  <c r="I28" s="1"/>
  <c r="H28"/>
  <c r="H27"/>
  <c r="H26"/>
  <c r="H25"/>
  <c r="I24" s="1"/>
  <c r="H24"/>
  <c r="H23"/>
  <c r="H22"/>
  <c r="H21"/>
  <c r="H20"/>
  <c r="H19"/>
  <c r="H18"/>
  <c r="H17"/>
  <c r="H16"/>
  <c r="H15"/>
  <c r="H14"/>
  <c r="H13"/>
  <c r="I12" s="1"/>
  <c r="H12"/>
  <c r="H11"/>
  <c r="H10"/>
  <c r="H9"/>
  <c r="I8" s="1"/>
  <c r="H8"/>
  <c r="H7"/>
  <c r="H6"/>
  <c r="I4"/>
  <c r="H5"/>
  <c r="H4"/>
  <c r="I1458" i="6"/>
  <c r="I1457"/>
  <c r="I1456"/>
  <c r="I1455"/>
  <c r="I1454"/>
  <c r="I1453"/>
  <c r="I1452"/>
  <c r="I1451"/>
  <c r="I1450"/>
  <c r="I1449"/>
  <c r="I1448"/>
  <c r="I1447"/>
  <c r="I1446"/>
  <c r="I1445"/>
  <c r="I1444"/>
  <c r="I1443"/>
  <c r="I1442"/>
  <c r="I1441"/>
  <c r="I1440"/>
  <c r="I1439"/>
  <c r="I1438"/>
  <c r="I1437"/>
  <c r="I1436"/>
  <c r="I1435"/>
  <c r="I1434"/>
  <c r="I1433"/>
  <c r="I1432"/>
  <c r="I1431"/>
  <c r="I1430"/>
  <c r="I1429"/>
  <c r="I1428"/>
  <c r="I1427"/>
  <c r="I1426"/>
  <c r="I1425"/>
  <c r="I1424"/>
  <c r="I1423"/>
  <c r="I1422"/>
  <c r="I1421"/>
  <c r="I1420"/>
  <c r="I1419"/>
  <c r="I1418"/>
  <c r="I1417"/>
  <c r="I1416"/>
  <c r="I1415"/>
  <c r="I1414"/>
  <c r="I1413"/>
  <c r="I1412"/>
  <c r="I1411"/>
  <c r="I1410"/>
  <c r="I1409"/>
  <c r="I1408"/>
  <c r="I1407"/>
  <c r="I1406"/>
  <c r="I1405"/>
  <c r="I1404"/>
  <c r="I1403"/>
  <c r="I1402"/>
  <c r="I1401"/>
  <c r="I1400"/>
  <c r="I1399"/>
  <c r="I1398"/>
  <c r="I1397"/>
  <c r="I1396"/>
  <c r="I1395"/>
  <c r="I1394"/>
  <c r="I1393"/>
  <c r="I1392"/>
  <c r="I1391"/>
  <c r="I1390"/>
  <c r="I1389"/>
  <c r="I1388"/>
  <c r="I1387"/>
  <c r="I1386"/>
  <c r="I1385"/>
  <c r="I1384"/>
  <c r="I1383"/>
  <c r="I1382"/>
  <c r="I1381"/>
  <c r="I1380"/>
  <c r="I1379"/>
  <c r="I1378"/>
  <c r="I1377"/>
  <c r="I1376"/>
  <c r="I1375"/>
  <c r="I1374"/>
  <c r="I1373"/>
  <c r="I1372"/>
  <c r="I1371"/>
  <c r="I1370"/>
  <c r="I1369"/>
  <c r="I1368"/>
  <c r="I1367"/>
  <c r="I1366"/>
  <c r="I1365"/>
  <c r="I1364"/>
  <c r="I1363"/>
  <c r="I1362"/>
  <c r="I1361"/>
  <c r="I1360"/>
  <c r="I1359"/>
  <c r="I1358"/>
  <c r="I1357"/>
  <c r="I1356"/>
  <c r="I1355"/>
  <c r="I1354"/>
  <c r="I1353"/>
  <c r="I1352"/>
  <c r="I1351"/>
  <c r="I1350"/>
  <c r="I1349"/>
  <c r="I1348"/>
  <c r="I1347"/>
  <c r="I1346"/>
  <c r="I1345"/>
  <c r="I1344"/>
  <c r="I1343"/>
  <c r="I1342"/>
  <c r="I1341"/>
  <c r="I1340"/>
  <c r="I1339"/>
  <c r="I1338"/>
  <c r="I1337"/>
  <c r="I1336"/>
  <c r="I1335"/>
  <c r="I1334"/>
  <c r="I1333"/>
  <c r="I1332"/>
  <c r="I1331"/>
  <c r="I1330"/>
  <c r="I1329"/>
  <c r="I1328"/>
  <c r="I1327"/>
  <c r="I1326"/>
  <c r="I1325"/>
  <c r="I1324"/>
  <c r="I1323"/>
  <c r="I1322"/>
  <c r="I1321"/>
  <c r="I1320"/>
  <c r="I1319"/>
  <c r="I1318"/>
  <c r="I1317"/>
  <c r="I1316"/>
  <c r="I1315"/>
  <c r="I1314"/>
  <c r="I1313"/>
  <c r="I1312"/>
  <c r="I1311"/>
  <c r="I1310"/>
  <c r="I1309"/>
  <c r="I1308"/>
  <c r="I1307"/>
  <c r="I1306"/>
  <c r="I1305"/>
  <c r="I1304"/>
  <c r="I1303"/>
  <c r="I1302"/>
  <c r="I1301"/>
  <c r="I1300"/>
  <c r="I1299"/>
  <c r="I1298"/>
  <c r="I1297"/>
  <c r="I1296"/>
  <c r="I1295"/>
  <c r="I1294"/>
  <c r="I1293"/>
  <c r="I1292"/>
  <c r="I1291"/>
  <c r="I1290"/>
  <c r="I1289"/>
  <c r="I1288"/>
  <c r="I1287"/>
  <c r="I1286"/>
  <c r="I1285"/>
  <c r="I1284"/>
  <c r="I1283"/>
  <c r="I1282"/>
  <c r="I1281"/>
  <c r="I1280"/>
  <c r="I1279"/>
  <c r="I1278"/>
  <c r="I1277"/>
  <c r="I1276"/>
  <c r="I1275"/>
  <c r="I1274"/>
  <c r="I1273"/>
  <c r="I1272"/>
  <c r="I1271"/>
  <c r="I1270"/>
  <c r="I1269"/>
  <c r="I1268"/>
  <c r="I1267"/>
  <c r="I1266"/>
  <c r="I1265"/>
  <c r="I1264"/>
  <c r="I1263"/>
  <c r="I1262"/>
  <c r="I1261"/>
  <c r="I1260"/>
  <c r="I1259"/>
  <c r="I1258"/>
  <c r="I1257"/>
  <c r="I1256"/>
  <c r="I1255"/>
  <c r="I1254"/>
  <c r="I1253"/>
  <c r="I1252"/>
  <c r="I1251"/>
  <c r="I1250"/>
  <c r="I1249"/>
  <c r="I1248"/>
  <c r="I1247"/>
  <c r="I1246"/>
  <c r="I1245"/>
  <c r="I1244"/>
  <c r="I1243"/>
  <c r="I1242"/>
  <c r="I1241"/>
  <c r="I1240"/>
  <c r="I1239"/>
  <c r="I1238"/>
  <c r="I1237"/>
  <c r="I1236"/>
  <c r="I1235"/>
  <c r="I1234"/>
  <c r="I1233"/>
  <c r="I1232"/>
  <c r="I1231"/>
  <c r="I1230"/>
  <c r="I1229"/>
  <c r="I1228"/>
  <c r="I1227"/>
  <c r="I1226"/>
  <c r="I1225"/>
  <c r="I1224"/>
  <c r="I1223"/>
  <c r="I1222"/>
  <c r="I1221"/>
  <c r="I1220"/>
  <c r="I1219"/>
  <c r="I1218"/>
  <c r="I1217"/>
  <c r="I1216"/>
  <c r="I1215"/>
  <c r="I1214"/>
  <c r="I1213"/>
  <c r="I1212"/>
  <c r="I1211"/>
  <c r="I1210"/>
  <c r="I1209"/>
  <c r="I1208"/>
  <c r="I1207"/>
  <c r="I1206"/>
  <c r="I1205"/>
  <c r="I1204"/>
  <c r="I1203"/>
  <c r="I1202"/>
  <c r="I1201"/>
  <c r="I1200"/>
  <c r="I1199"/>
  <c r="I1198"/>
  <c r="I1197"/>
  <c r="I1196"/>
  <c r="I1195"/>
  <c r="I1194"/>
  <c r="I1193"/>
  <c r="I1192"/>
  <c r="I1191"/>
  <c r="I1190"/>
  <c r="I1189"/>
  <c r="I1188"/>
  <c r="I1187"/>
  <c r="I1186"/>
  <c r="I1185"/>
  <c r="I1184"/>
  <c r="I1183"/>
  <c r="I1182"/>
  <c r="I1181"/>
  <c r="I1180"/>
  <c r="I1179"/>
  <c r="I1178"/>
  <c r="I1177"/>
  <c r="I1176"/>
  <c r="I1175"/>
  <c r="I1174"/>
  <c r="I1173"/>
  <c r="I1172"/>
  <c r="I1171"/>
  <c r="I1170"/>
  <c r="I1169"/>
  <c r="I1168"/>
  <c r="I1167"/>
  <c r="I1166"/>
  <c r="I1165"/>
  <c r="I1164"/>
  <c r="I1163"/>
  <c r="I1162"/>
  <c r="I1161"/>
  <c r="I1160"/>
  <c r="I1159"/>
  <c r="I1158"/>
  <c r="I1157"/>
  <c r="I1156"/>
  <c r="I1155"/>
  <c r="I1154"/>
  <c r="I1153"/>
  <c r="I1152"/>
  <c r="I1151"/>
  <c r="I1150"/>
  <c r="I1149"/>
  <c r="I1148"/>
  <c r="I1147"/>
  <c r="I1146"/>
  <c r="I1145"/>
  <c r="I1144"/>
  <c r="I1143"/>
  <c r="I1142"/>
  <c r="I1141"/>
  <c r="I1140"/>
  <c r="I1139"/>
  <c r="I1138"/>
  <c r="I1137"/>
  <c r="I1136"/>
  <c r="I1135"/>
  <c r="I1134"/>
  <c r="I1133"/>
  <c r="I1132"/>
  <c r="I1131"/>
  <c r="I1130"/>
  <c r="I1129"/>
  <c r="I1128"/>
  <c r="I1127"/>
  <c r="I1126"/>
  <c r="I1125"/>
  <c r="I1124"/>
  <c r="I1123"/>
  <c r="I1122"/>
  <c r="I1121"/>
  <c r="I1120"/>
  <c r="I1119"/>
  <c r="I1118"/>
  <c r="I1117"/>
  <c r="I1116"/>
  <c r="I1115"/>
  <c r="I1114"/>
  <c r="I1113"/>
  <c r="I1112"/>
  <c r="I1111"/>
  <c r="I1110"/>
  <c r="I1109"/>
  <c r="I1108"/>
  <c r="I1107"/>
  <c r="I1106"/>
  <c r="I1105"/>
  <c r="I1104"/>
  <c r="I1103"/>
  <c r="I1102"/>
  <c r="I1101"/>
  <c r="I1100"/>
  <c r="I1099"/>
  <c r="I1098"/>
  <c r="I1097"/>
  <c r="I1096"/>
  <c r="I1095"/>
  <c r="I1094"/>
  <c r="I1093"/>
  <c r="I1092"/>
  <c r="I1091"/>
  <c r="I1090"/>
  <c r="I1089"/>
  <c r="I1088"/>
  <c r="I1087"/>
  <c r="I1086"/>
  <c r="I1085"/>
  <c r="I1084"/>
  <c r="I1083"/>
  <c r="I1082"/>
  <c r="I1081"/>
  <c r="I1080"/>
  <c r="I1079"/>
  <c r="I1078"/>
  <c r="I1077"/>
  <c r="I1076"/>
  <c r="I1075"/>
  <c r="I1074"/>
  <c r="I1073"/>
  <c r="I1072"/>
  <c r="I1071"/>
  <c r="I1070"/>
  <c r="I1069"/>
  <c r="I1068"/>
  <c r="I1067"/>
  <c r="I1066"/>
  <c r="I1065"/>
  <c r="I1064"/>
  <c r="I1063"/>
  <c r="I1062"/>
  <c r="I1061"/>
  <c r="I1060"/>
  <c r="I1059"/>
  <c r="I1058"/>
  <c r="I1057"/>
  <c r="I1056"/>
  <c r="I1055"/>
  <c r="I1054"/>
  <c r="I1053"/>
  <c r="I1052"/>
  <c r="I1051"/>
  <c r="I1050"/>
  <c r="I1049"/>
  <c r="I1048"/>
  <c r="I1047"/>
  <c r="I1046"/>
  <c r="I1045"/>
  <c r="I1044"/>
  <c r="I1043"/>
  <c r="I1042"/>
  <c r="I1041"/>
  <c r="I1040"/>
  <c r="I1039"/>
  <c r="I1038"/>
  <c r="I1037"/>
  <c r="I1036"/>
  <c r="I1035"/>
  <c r="I1034"/>
  <c r="I1033"/>
  <c r="I1032"/>
  <c r="I1031"/>
  <c r="I1030"/>
  <c r="I1029"/>
  <c r="I1028"/>
  <c r="I1027"/>
  <c r="I1026"/>
  <c r="I1025"/>
  <c r="I1024"/>
  <c r="I1023"/>
  <c r="I1022"/>
  <c r="I1021"/>
  <c r="I1020"/>
  <c r="I1019"/>
  <c r="I1018"/>
  <c r="I1017"/>
  <c r="I1016"/>
  <c r="I1015"/>
  <c r="I1014"/>
  <c r="I1013"/>
  <c r="I1012"/>
  <c r="I1011"/>
  <c r="I1010"/>
  <c r="I1009"/>
  <c r="I1008"/>
  <c r="I1007"/>
  <c r="I1006"/>
  <c r="I1005"/>
  <c r="I1004"/>
  <c r="I1003"/>
  <c r="I1002"/>
  <c r="I1001"/>
  <c r="I1000"/>
  <c r="I999"/>
  <c r="I998"/>
  <c r="I997"/>
  <c r="I996"/>
  <c r="I995"/>
  <c r="I994"/>
  <c r="I993"/>
  <c r="I992"/>
  <c r="I991"/>
  <c r="I990"/>
  <c r="I989"/>
  <c r="I988"/>
  <c r="I987"/>
  <c r="I986"/>
  <c r="I985"/>
  <c r="I984"/>
  <c r="I983"/>
  <c r="I982"/>
  <c r="I981"/>
  <c r="I980"/>
  <c r="I979"/>
  <c r="I978"/>
  <c r="I977"/>
  <c r="I976"/>
  <c r="I975"/>
  <c r="I974"/>
  <c r="I973"/>
  <c r="I972"/>
  <c r="I971"/>
  <c r="I970"/>
  <c r="I969"/>
  <c r="I968"/>
  <c r="I967"/>
  <c r="I966"/>
  <c r="I965"/>
  <c r="I964"/>
  <c r="I963"/>
  <c r="I962"/>
  <c r="I961"/>
  <c r="I960"/>
  <c r="I959"/>
  <c r="I958"/>
  <c r="I957"/>
  <c r="I956"/>
  <c r="I955"/>
  <c r="I954"/>
  <c r="I953"/>
  <c r="I952"/>
  <c r="I951"/>
  <c r="I950"/>
  <c r="I949"/>
  <c r="I948"/>
  <c r="I947"/>
  <c r="I946"/>
  <c r="I945"/>
  <c r="I944"/>
  <c r="I943"/>
  <c r="I942"/>
  <c r="I941"/>
  <c r="I940"/>
  <c r="I939"/>
  <c r="I938"/>
  <c r="I937"/>
  <c r="I936"/>
  <c r="I935"/>
  <c r="I934"/>
  <c r="I933"/>
  <c r="I932"/>
  <c r="I931"/>
  <c r="I930"/>
  <c r="I929"/>
  <c r="I928"/>
  <c r="I927"/>
  <c r="I926"/>
  <c r="I925"/>
  <c r="I924"/>
  <c r="I923"/>
  <c r="I922"/>
  <c r="I921"/>
  <c r="I920"/>
  <c r="I919"/>
  <c r="I918"/>
  <c r="I917"/>
  <c r="I916"/>
  <c r="I915"/>
  <c r="I914"/>
  <c r="I913"/>
  <c r="I912"/>
  <c r="I911"/>
  <c r="I910"/>
  <c r="I909"/>
  <c r="I908"/>
  <c r="I907"/>
  <c r="I906"/>
  <c r="I905"/>
  <c r="I904"/>
  <c r="I903"/>
  <c r="I902"/>
  <c r="I901"/>
  <c r="I900"/>
  <c r="I899"/>
  <c r="I898"/>
  <c r="I897"/>
  <c r="I896"/>
  <c r="I895"/>
  <c r="I894"/>
  <c r="I893"/>
  <c r="I892"/>
  <c r="I891"/>
  <c r="I890"/>
  <c r="I889"/>
  <c r="I888"/>
  <c r="I887"/>
  <c r="I886"/>
  <c r="I885"/>
  <c r="I884"/>
  <c r="I883"/>
  <c r="I882"/>
  <c r="I881"/>
  <c r="I880"/>
  <c r="I879"/>
  <c r="I878"/>
  <c r="I877"/>
  <c r="I876"/>
  <c r="I875"/>
  <c r="I874"/>
  <c r="I873"/>
  <c r="I872"/>
  <c r="I871"/>
  <c r="I870"/>
  <c r="I869"/>
  <c r="I868"/>
  <c r="I867"/>
  <c r="I866"/>
  <c r="I865"/>
  <c r="I864"/>
  <c r="I863"/>
  <c r="I862"/>
  <c r="I861"/>
  <c r="I860"/>
  <c r="I859"/>
  <c r="I858"/>
  <c r="I857"/>
  <c r="I856"/>
  <c r="I855"/>
  <c r="I854"/>
  <c r="I853"/>
  <c r="I852"/>
  <c r="I851"/>
  <c r="I850"/>
  <c r="I849"/>
  <c r="I848"/>
  <c r="I847"/>
  <c r="I846"/>
  <c r="I845"/>
  <c r="I844"/>
  <c r="I843"/>
  <c r="I842"/>
  <c r="I841"/>
  <c r="I840"/>
  <c r="I839"/>
  <c r="I838"/>
  <c r="I837"/>
  <c r="I836"/>
  <c r="I835"/>
  <c r="I834"/>
  <c r="I833"/>
  <c r="I832"/>
  <c r="I831"/>
  <c r="I830"/>
  <c r="I829"/>
  <c r="I828"/>
  <c r="I827"/>
  <c r="I826"/>
  <c r="I825"/>
  <c r="I824"/>
  <c r="I823"/>
  <c r="I822"/>
  <c r="I821"/>
  <c r="I820"/>
  <c r="I819"/>
  <c r="I818"/>
  <c r="I817"/>
  <c r="I816"/>
  <c r="I815"/>
  <c r="I814"/>
  <c r="I813"/>
  <c r="I812"/>
  <c r="I811"/>
  <c r="I810"/>
  <c r="I809"/>
  <c r="I808"/>
  <c r="I807"/>
  <c r="I806"/>
  <c r="I805"/>
  <c r="I804"/>
  <c r="I803"/>
  <c r="I802"/>
  <c r="I801"/>
  <c r="I800"/>
  <c r="I799"/>
  <c r="I798"/>
  <c r="I797"/>
  <c r="I796"/>
  <c r="I795"/>
  <c r="I794"/>
  <c r="I793"/>
  <c r="I792"/>
  <c r="I791"/>
  <c r="I790"/>
  <c r="I789"/>
  <c r="I788"/>
  <c r="I787"/>
  <c r="I786"/>
  <c r="I785"/>
  <c r="I784"/>
  <c r="I783"/>
  <c r="I782"/>
  <c r="I781"/>
  <c r="I780"/>
  <c r="I779"/>
  <c r="I778"/>
  <c r="I777"/>
  <c r="I776"/>
  <c r="I775"/>
  <c r="I774"/>
  <c r="I773"/>
  <c r="I772"/>
  <c r="I771"/>
  <c r="I770"/>
  <c r="I769"/>
  <c r="I768"/>
  <c r="I767"/>
  <c r="I766"/>
  <c r="I765"/>
  <c r="I764"/>
  <c r="I763"/>
  <c r="I762"/>
  <c r="I761"/>
  <c r="I760"/>
  <c r="I759"/>
  <c r="I758"/>
  <c r="I757"/>
  <c r="I756"/>
  <c r="I755"/>
  <c r="I754"/>
  <c r="I753"/>
  <c r="I752"/>
  <c r="I751"/>
  <c r="I750"/>
  <c r="I749"/>
  <c r="I748"/>
  <c r="I747"/>
  <c r="I746"/>
  <c r="I745"/>
  <c r="I744"/>
  <c r="I743"/>
  <c r="I742"/>
  <c r="I741"/>
  <c r="I740"/>
  <c r="I739"/>
  <c r="I738"/>
  <c r="I737"/>
  <c r="I736"/>
  <c r="I735"/>
  <c r="I734"/>
  <c r="I733"/>
  <c r="I732"/>
  <c r="I731"/>
  <c r="I730"/>
  <c r="I729"/>
  <c r="I728"/>
  <c r="I727"/>
  <c r="I726"/>
  <c r="I725"/>
  <c r="I724"/>
  <c r="I723"/>
  <c r="I722"/>
  <c r="I721"/>
  <c r="I720"/>
  <c r="I719"/>
  <c r="I718"/>
  <c r="I717"/>
  <c r="I716"/>
  <c r="I715"/>
  <c r="I714"/>
  <c r="I713"/>
  <c r="I712"/>
  <c r="I711"/>
  <c r="I710"/>
  <c r="I709"/>
  <c r="I708"/>
  <c r="I707"/>
  <c r="I706"/>
  <c r="I705"/>
  <c r="I704"/>
  <c r="I703"/>
  <c r="I702"/>
  <c r="I701"/>
  <c r="I700"/>
  <c r="I699"/>
  <c r="I698"/>
  <c r="I697"/>
  <c r="I696"/>
  <c r="I695"/>
  <c r="I694"/>
  <c r="I693"/>
  <c r="I692"/>
  <c r="I691"/>
  <c r="I690"/>
  <c r="I689"/>
  <c r="I688"/>
  <c r="I687"/>
  <c r="I686"/>
  <c r="I685"/>
  <c r="I684"/>
  <c r="I683"/>
  <c r="I682"/>
  <c r="I681"/>
  <c r="I680"/>
  <c r="I679"/>
  <c r="I678"/>
  <c r="I677"/>
  <c r="I676"/>
  <c r="I675"/>
  <c r="I674"/>
  <c r="I673"/>
  <c r="I672"/>
  <c r="I671"/>
  <c r="I670"/>
  <c r="I669"/>
  <c r="I668"/>
  <c r="I667"/>
  <c r="I666"/>
  <c r="I665"/>
  <c r="I664"/>
  <c r="I663"/>
  <c r="I662"/>
  <c r="I661"/>
  <c r="I660"/>
  <c r="I659"/>
  <c r="I658"/>
  <c r="I657"/>
  <c r="I656"/>
  <c r="I655"/>
  <c r="I654"/>
  <c r="I653"/>
  <c r="I652"/>
  <c r="I651"/>
  <c r="I650"/>
  <c r="I649"/>
  <c r="I648"/>
  <c r="I647"/>
  <c r="I646"/>
  <c r="I645"/>
  <c r="I644"/>
  <c r="I643"/>
  <c r="I642"/>
  <c r="I641"/>
  <c r="I640"/>
  <c r="I639"/>
  <c r="I638"/>
  <c r="I637"/>
  <c r="I636"/>
  <c r="I635"/>
  <c r="I634"/>
  <c r="I633"/>
  <c r="I632"/>
  <c r="I631"/>
  <c r="I630"/>
  <c r="I629"/>
  <c r="I628"/>
  <c r="I627"/>
  <c r="I626"/>
  <c r="I625"/>
  <c r="I624"/>
  <c r="I623"/>
  <c r="I622"/>
  <c r="I621"/>
  <c r="I620"/>
  <c r="I619"/>
  <c r="I618"/>
  <c r="I617"/>
  <c r="I616"/>
  <c r="I615"/>
  <c r="I614"/>
  <c r="I613"/>
  <c r="I612"/>
  <c r="I611"/>
  <c r="I610"/>
  <c r="I609"/>
  <c r="I608"/>
  <c r="I607"/>
  <c r="I606"/>
  <c r="I605"/>
  <c r="I604"/>
  <c r="I603"/>
  <c r="I602"/>
  <c r="I601"/>
  <c r="I600"/>
  <c r="I599"/>
  <c r="I598"/>
  <c r="I597"/>
  <c r="I596"/>
  <c r="I595"/>
  <c r="I594"/>
  <c r="I593"/>
  <c r="I592"/>
  <c r="I591"/>
  <c r="I590"/>
  <c r="I589"/>
  <c r="I588"/>
  <c r="I587"/>
  <c r="I586"/>
  <c r="I585"/>
  <c r="I584"/>
  <c r="I583"/>
  <c r="I582"/>
  <c r="I581"/>
  <c r="I580"/>
  <c r="I579"/>
  <c r="I578"/>
  <c r="I577"/>
  <c r="I576"/>
  <c r="I575"/>
  <c r="I574"/>
  <c r="I573"/>
  <c r="I572"/>
  <c r="I571"/>
  <c r="I570"/>
  <c r="I569"/>
  <c r="I568"/>
  <c r="I567"/>
  <c r="I566"/>
  <c r="I565"/>
  <c r="I564"/>
  <c r="I563"/>
  <c r="I562"/>
  <c r="I561"/>
  <c r="I560"/>
  <c r="I559"/>
  <c r="I558"/>
  <c r="I557"/>
  <c r="I556"/>
  <c r="I555"/>
  <c r="I554"/>
  <c r="I553"/>
  <c r="I552"/>
  <c r="I551"/>
  <c r="I550"/>
  <c r="I549"/>
  <c r="I548"/>
  <c r="I547"/>
  <c r="I546"/>
  <c r="I545"/>
  <c r="I544"/>
  <c r="I543"/>
  <c r="I542"/>
  <c r="I541"/>
  <c r="I540"/>
  <c r="I539"/>
  <c r="I538"/>
  <c r="I537"/>
  <c r="I536"/>
  <c r="I535"/>
  <c r="I534"/>
  <c r="I533"/>
  <c r="I532"/>
  <c r="I531"/>
  <c r="I530"/>
  <c r="I529"/>
  <c r="I528"/>
  <c r="I527"/>
  <c r="I526"/>
  <c r="I525"/>
  <c r="I524"/>
  <c r="I523"/>
  <c r="I522"/>
  <c r="I521"/>
  <c r="I520"/>
  <c r="I519"/>
  <c r="I518"/>
  <c r="I517"/>
  <c r="I516"/>
  <c r="I515"/>
  <c r="I514"/>
  <c r="I513"/>
  <c r="I512"/>
  <c r="I511"/>
  <c r="I510"/>
  <c r="I509"/>
  <c r="I508"/>
  <c r="I507"/>
  <c r="I506"/>
  <c r="I505"/>
  <c r="I504"/>
  <c r="I503"/>
  <c r="I502"/>
  <c r="I501"/>
  <c r="I500"/>
  <c r="I499"/>
  <c r="I498"/>
  <c r="I497"/>
  <c r="I496"/>
  <c r="I495"/>
  <c r="I494"/>
  <c r="I493"/>
  <c r="I492"/>
  <c r="I491"/>
  <c r="I490"/>
  <c r="I489"/>
  <c r="I488"/>
  <c r="I487"/>
  <c r="I486"/>
  <c r="I485"/>
  <c r="I484"/>
  <c r="I483"/>
  <c r="I482"/>
  <c r="I481"/>
  <c r="I480"/>
  <c r="I479"/>
  <c r="I478"/>
  <c r="I477"/>
  <c r="I476"/>
  <c r="I475"/>
  <c r="I474"/>
  <c r="I473"/>
  <c r="I472"/>
  <c r="I471"/>
  <c r="I470"/>
  <c r="I469"/>
  <c r="I468"/>
  <c r="I467"/>
  <c r="I466"/>
  <c r="I465"/>
  <c r="I464"/>
  <c r="I463"/>
  <c r="I462"/>
  <c r="I461"/>
  <c r="I460"/>
  <c r="I459"/>
  <c r="I458"/>
  <c r="I457"/>
  <c r="I456"/>
  <c r="I455"/>
  <c r="I454"/>
  <c r="I453"/>
  <c r="I452"/>
  <c r="I451"/>
  <c r="I450"/>
  <c r="I449"/>
  <c r="I448"/>
  <c r="I447"/>
  <c r="I446"/>
  <c r="I445"/>
  <c r="I444"/>
  <c r="I443"/>
  <c r="I442"/>
  <c r="I441"/>
  <c r="I440"/>
  <c r="I439"/>
  <c r="I438"/>
  <c r="I437"/>
  <c r="I436"/>
  <c r="I435"/>
  <c r="I434"/>
  <c r="I433"/>
  <c r="I432"/>
  <c r="I431"/>
  <c r="I430"/>
  <c r="I429"/>
  <c r="I428"/>
  <c r="I427"/>
  <c r="I426"/>
  <c r="I425"/>
  <c r="I424"/>
  <c r="I423"/>
  <c r="I422"/>
  <c r="I421"/>
  <c r="I420"/>
  <c r="I419"/>
  <c r="I418"/>
  <c r="I417"/>
  <c r="I416"/>
  <c r="I415"/>
  <c r="I414"/>
  <c r="I413"/>
  <c r="I412"/>
  <c r="I411"/>
  <c r="I410"/>
  <c r="I409"/>
  <c r="I408"/>
  <c r="I407"/>
  <c r="I406"/>
  <c r="I405"/>
  <c r="I404"/>
  <c r="I403"/>
  <c r="I402"/>
  <c r="I401"/>
  <c r="I400"/>
  <c r="I399"/>
  <c r="I398"/>
  <c r="I397"/>
  <c r="I396"/>
  <c r="I395"/>
  <c r="I394"/>
  <c r="I393"/>
  <c r="I392"/>
  <c r="I391"/>
  <c r="I390"/>
  <c r="I389"/>
  <c r="I388"/>
  <c r="I387"/>
  <c r="I386"/>
  <c r="I385"/>
  <c r="I384"/>
  <c r="I383"/>
  <c r="I382"/>
  <c r="I381"/>
  <c r="I380"/>
  <c r="I379"/>
  <c r="I378"/>
  <c r="I377"/>
  <c r="I376"/>
  <c r="I375"/>
  <c r="I374"/>
  <c r="I373"/>
  <c r="I372"/>
  <c r="I371"/>
  <c r="I370"/>
  <c r="I369"/>
  <c r="I368"/>
  <c r="I367"/>
  <c r="I366"/>
  <c r="I365"/>
  <c r="I364"/>
  <c r="I363"/>
  <c r="I362"/>
  <c r="I361"/>
  <c r="I360"/>
  <c r="I359"/>
  <c r="I358"/>
  <c r="I357"/>
  <c r="I356"/>
  <c r="I355"/>
  <c r="I354"/>
  <c r="I353"/>
  <c r="I352"/>
  <c r="I351"/>
  <c r="I350"/>
  <c r="I349"/>
  <c r="I348"/>
  <c r="I347"/>
  <c r="I346"/>
  <c r="I345"/>
  <c r="I344"/>
  <c r="I343"/>
  <c r="I342"/>
  <c r="I341"/>
  <c r="I340"/>
  <c r="I339"/>
  <c r="I338"/>
  <c r="I337"/>
  <c r="I336"/>
  <c r="I335"/>
  <c r="I334"/>
  <c r="I333"/>
  <c r="I332"/>
  <c r="I331"/>
  <c r="I330"/>
  <c r="I329"/>
  <c r="I328"/>
  <c r="I327"/>
  <c r="I326"/>
  <c r="I325"/>
  <c r="I324"/>
  <c r="I323"/>
  <c r="I322"/>
  <c r="I321"/>
  <c r="I320"/>
  <c r="I319"/>
  <c r="I318"/>
  <c r="I317"/>
  <c r="I316"/>
  <c r="I315"/>
  <c r="I314"/>
  <c r="I313"/>
  <c r="I312"/>
  <c r="I311"/>
  <c r="I310"/>
  <c r="I309"/>
  <c r="I308"/>
  <c r="I307"/>
  <c r="I306"/>
  <c r="I305"/>
  <c r="I304"/>
  <c r="I303"/>
  <c r="I302"/>
  <c r="I301"/>
  <c r="I300"/>
  <c r="I299"/>
  <c r="I298"/>
  <c r="I297"/>
  <c r="I296"/>
  <c r="I295"/>
  <c r="I294"/>
  <c r="I293"/>
  <c r="I292"/>
  <c r="I291"/>
  <c r="I290"/>
  <c r="I289"/>
  <c r="I288"/>
  <c r="I287"/>
  <c r="I286"/>
  <c r="I285"/>
  <c r="I284"/>
  <c r="I283"/>
  <c r="I282"/>
  <c r="I281"/>
  <c r="I280"/>
  <c r="I279"/>
  <c r="I278"/>
  <c r="I277"/>
  <c r="I276"/>
  <c r="I275"/>
  <c r="I274"/>
  <c r="I273"/>
  <c r="I272"/>
  <c r="I271"/>
  <c r="I270"/>
  <c r="I269"/>
  <c r="I268"/>
  <c r="I267"/>
  <c r="I266"/>
  <c r="I265"/>
  <c r="I264"/>
  <c r="I263"/>
  <c r="I262"/>
  <c r="I261"/>
  <c r="I260"/>
  <c r="I259"/>
  <c r="I258"/>
  <c r="I257"/>
  <c r="I256"/>
  <c r="I255"/>
  <c r="I254"/>
  <c r="I253"/>
  <c r="I252"/>
  <c r="I251"/>
  <c r="I250"/>
  <c r="I249"/>
  <c r="I248"/>
  <c r="I247"/>
  <c r="I246"/>
  <c r="I245"/>
  <c r="I244"/>
  <c r="I243"/>
  <c r="I242"/>
  <c r="I241"/>
  <c r="I240"/>
  <c r="I239"/>
  <c r="I238"/>
  <c r="I237"/>
  <c r="I236"/>
  <c r="I235"/>
  <c r="I234"/>
  <c r="I233"/>
  <c r="I232"/>
  <c r="I231"/>
  <c r="I230"/>
  <c r="I229"/>
  <c r="I228"/>
  <c r="I227"/>
  <c r="I226"/>
  <c r="I225"/>
  <c r="I224"/>
  <c r="I223"/>
  <c r="I222"/>
  <c r="I221"/>
  <c r="I220"/>
  <c r="I219"/>
  <c r="I218"/>
  <c r="I217"/>
  <c r="I216"/>
  <c r="I215"/>
  <c r="I214"/>
  <c r="I213"/>
  <c r="I212"/>
  <c r="I211"/>
  <c r="I210"/>
  <c r="I209"/>
  <c r="I208"/>
  <c r="I207"/>
  <c r="I206"/>
  <c r="I205"/>
  <c r="I204"/>
  <c r="I203"/>
  <c r="I202"/>
  <c r="I201"/>
  <c r="I200"/>
  <c r="I199"/>
  <c r="I198"/>
  <c r="I197"/>
  <c r="I196"/>
  <c r="I195"/>
  <c r="I194"/>
  <c r="I193"/>
  <c r="I192"/>
  <c r="I191"/>
  <c r="I190"/>
  <c r="I189"/>
  <c r="I188"/>
  <c r="I187"/>
  <c r="I186"/>
  <c r="I185"/>
  <c r="I184"/>
  <c r="I183"/>
  <c r="I182"/>
  <c r="I181"/>
  <c r="I180"/>
  <c r="I179"/>
  <c r="I178"/>
  <c r="I177"/>
  <c r="I176"/>
  <c r="I175"/>
  <c r="I174"/>
  <c r="I173"/>
  <c r="I172"/>
  <c r="I171"/>
  <c r="I170"/>
  <c r="I169"/>
  <c r="I168"/>
  <c r="I167"/>
  <c r="I166"/>
  <c r="I165"/>
  <c r="I164"/>
  <c r="I163"/>
  <c r="I162"/>
  <c r="I161"/>
  <c r="I160"/>
  <c r="I159"/>
  <c r="I158"/>
  <c r="I157"/>
  <c r="I156"/>
  <c r="I155"/>
  <c r="I154"/>
  <c r="I153"/>
  <c r="I152"/>
  <c r="I151"/>
  <c r="I150"/>
  <c r="I149"/>
  <c r="I148"/>
  <c r="I147"/>
  <c r="I146"/>
  <c r="I145"/>
  <c r="I144"/>
  <c r="I143"/>
  <c r="I142"/>
  <c r="I141"/>
  <c r="I140"/>
  <c r="I139"/>
  <c r="I138"/>
  <c r="I137"/>
  <c r="I136"/>
  <c r="I135"/>
  <c r="I134"/>
  <c r="I133"/>
  <c r="I132"/>
  <c r="I131"/>
  <c r="I130"/>
  <c r="I129"/>
  <c r="I128"/>
  <c r="I127"/>
  <c r="I126"/>
  <c r="I125"/>
  <c r="I124"/>
  <c r="I123"/>
  <c r="I122"/>
  <c r="I121"/>
  <c r="I120"/>
  <c r="I119"/>
  <c r="I118"/>
  <c r="I117"/>
  <c r="I116"/>
  <c r="I115"/>
  <c r="I114"/>
  <c r="I113"/>
  <c r="I112"/>
  <c r="I111"/>
  <c r="I110"/>
  <c r="I109"/>
  <c r="I108"/>
  <c r="I107"/>
  <c r="I106"/>
  <c r="I105"/>
  <c r="I104"/>
  <c r="I103"/>
  <c r="I102"/>
  <c r="I101"/>
  <c r="I100"/>
  <c r="I99"/>
  <c r="I98"/>
  <c r="I97"/>
  <c r="I96"/>
  <c r="I95"/>
  <c r="I94"/>
  <c r="I93"/>
  <c r="I92"/>
  <c r="I91"/>
  <c r="I90"/>
  <c r="I89"/>
  <c r="I88"/>
  <c r="I87"/>
  <c r="I86"/>
  <c r="I85"/>
  <c r="I84"/>
  <c r="I83"/>
  <c r="I82"/>
  <c r="I81"/>
  <c r="I80"/>
  <c r="I79"/>
  <c r="I78"/>
  <c r="I77"/>
  <c r="I76"/>
  <c r="I75"/>
  <c r="I74"/>
  <c r="I73"/>
  <c r="I72"/>
  <c r="I71"/>
  <c r="I70"/>
  <c r="I69"/>
  <c r="I68"/>
  <c r="I67"/>
  <c r="I66"/>
  <c r="I65"/>
  <c r="I64"/>
  <c r="I63"/>
  <c r="I62"/>
  <c r="I61"/>
  <c r="I60"/>
  <c r="I59"/>
  <c r="I58"/>
  <c r="I57"/>
  <c r="I56"/>
  <c r="I55"/>
  <c r="I54"/>
  <c r="I53"/>
  <c r="I52"/>
  <c r="I51"/>
  <c r="J51" s="1"/>
  <c r="I50"/>
  <c r="J50" s="1"/>
  <c r="I49"/>
  <c r="J48"/>
  <c r="I48"/>
  <c r="I47"/>
  <c r="I46"/>
  <c r="J46" s="1"/>
  <c r="I45"/>
  <c r="J44"/>
  <c r="I44"/>
  <c r="I43"/>
  <c r="I42"/>
  <c r="J42" s="1"/>
  <c r="I41"/>
  <c r="J40"/>
  <c r="I40"/>
  <c r="I39"/>
  <c r="I38"/>
  <c r="J38" s="1"/>
  <c r="I37"/>
  <c r="J36"/>
  <c r="I36"/>
  <c r="I35"/>
  <c r="I34"/>
  <c r="J34" s="1"/>
  <c r="I33"/>
  <c r="J32"/>
  <c r="I32"/>
  <c r="I31"/>
  <c r="I30"/>
  <c r="J30" s="1"/>
  <c r="I29"/>
  <c r="J28"/>
  <c r="I28"/>
  <c r="I27"/>
  <c r="I26"/>
  <c r="J26" s="1"/>
  <c r="I25"/>
  <c r="J24"/>
  <c r="I24"/>
  <c r="I23"/>
  <c r="I22"/>
  <c r="J22" s="1"/>
  <c r="I21"/>
  <c r="J20"/>
  <c r="I20"/>
  <c r="I19"/>
  <c r="I18"/>
  <c r="J18" s="1"/>
  <c r="I17"/>
  <c r="J16"/>
  <c r="I16"/>
  <c r="I15"/>
  <c r="I14"/>
  <c r="J14" s="1"/>
  <c r="I13"/>
  <c r="I12"/>
  <c r="I11"/>
  <c r="I10"/>
  <c r="J10" s="1"/>
  <c r="I9"/>
  <c r="J8"/>
  <c r="I8"/>
  <c r="I7"/>
  <c r="J7" s="1"/>
  <c r="I6"/>
  <c r="J6" s="1"/>
  <c r="J5"/>
  <c r="I5"/>
  <c r="J4"/>
  <c r="I4"/>
  <c r="I3"/>
  <c r="F4" i="5"/>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739"/>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1935"/>
  <c r="F1936"/>
  <c r="F1937"/>
  <c r="F1938"/>
  <c r="F1939"/>
  <c r="F1940"/>
  <c r="F1941"/>
  <c r="F1942"/>
  <c r="F1943"/>
  <c r="F1944"/>
  <c r="F1945"/>
  <c r="F1946"/>
  <c r="F1947"/>
  <c r="F1948"/>
  <c r="F1949"/>
  <c r="F1950"/>
  <c r="F1951"/>
  <c r="F1952"/>
  <c r="F1953"/>
  <c r="F1954"/>
  <c r="F1955"/>
  <c r="F1956"/>
  <c r="F1957"/>
  <c r="F1958"/>
  <c r="F1959"/>
  <c r="F1960"/>
  <c r="F1961"/>
  <c r="F1962"/>
  <c r="F1963"/>
  <c r="F1964"/>
  <c r="F1965"/>
  <c r="F1966"/>
  <c r="F1967"/>
  <c r="F1968"/>
  <c r="F1969"/>
  <c r="F1970"/>
  <c r="F1971"/>
  <c r="F1972"/>
  <c r="F1973"/>
  <c r="F1974"/>
  <c r="F1975"/>
  <c r="F1976"/>
  <c r="F1977"/>
  <c r="F1978"/>
  <c r="F1979"/>
  <c r="F1980"/>
  <c r="F1981"/>
  <c r="F1982"/>
  <c r="F1983"/>
  <c r="F1984"/>
  <c r="F1985"/>
  <c r="F1986"/>
  <c r="F1987"/>
  <c r="F1988"/>
  <c r="F1989"/>
  <c r="F1990"/>
  <c r="F1991"/>
  <c r="F1992"/>
  <c r="F1993"/>
  <c r="F1994"/>
  <c r="F1995"/>
  <c r="F1996"/>
  <c r="F1997"/>
  <c r="F1998"/>
  <c r="F1999"/>
  <c r="F2000"/>
  <c r="F2001"/>
  <c r="F2002"/>
  <c r="F2003"/>
  <c r="F2004"/>
  <c r="F2005"/>
  <c r="F2006"/>
  <c r="F2007"/>
  <c r="F2008"/>
  <c r="F2009"/>
  <c r="F2010"/>
  <c r="F2011"/>
  <c r="F2012"/>
  <c r="F2013"/>
  <c r="F2014"/>
  <c r="F2015"/>
  <c r="F2016"/>
  <c r="F2017"/>
  <c r="F2018"/>
  <c r="F2019"/>
  <c r="F2020"/>
  <c r="F2021"/>
  <c r="F2022"/>
  <c r="F2023"/>
  <c r="F2024"/>
  <c r="F2025"/>
  <c r="F2026"/>
  <c r="F2027"/>
  <c r="F2028"/>
  <c r="F2029"/>
  <c r="F2030"/>
  <c r="F2031"/>
  <c r="F2032"/>
  <c r="F2033"/>
  <c r="F2034"/>
  <c r="F2035"/>
  <c r="F2036"/>
  <c r="F2037"/>
  <c r="F2038"/>
  <c r="F2039"/>
  <c r="F2040"/>
  <c r="F2041"/>
  <c r="F2042"/>
  <c r="F2043"/>
  <c r="F2044"/>
  <c r="F2045"/>
  <c r="F2046"/>
  <c r="F2047"/>
  <c r="F2048"/>
  <c r="F2049"/>
  <c r="F2050"/>
  <c r="F2051"/>
  <c r="F2052"/>
  <c r="F2053"/>
  <c r="F2054"/>
  <c r="F2055"/>
  <c r="F2056"/>
  <c r="F2057"/>
  <c r="F2058"/>
  <c r="F2059"/>
  <c r="F2060"/>
  <c r="F2061"/>
  <c r="F2062"/>
  <c r="F2063"/>
  <c r="F2064"/>
  <c r="F2065"/>
  <c r="F2066"/>
  <c r="F2067"/>
  <c r="F2068"/>
  <c r="F2069"/>
  <c r="F2070"/>
  <c r="F2071"/>
  <c r="F2072"/>
  <c r="F2073"/>
  <c r="F2074"/>
  <c r="F2075"/>
  <c r="F2076"/>
  <c r="F2077"/>
  <c r="F2078"/>
  <c r="F2079"/>
  <c r="F2080"/>
  <c r="F2081"/>
  <c r="F2082"/>
  <c r="F2083"/>
  <c r="F2084"/>
  <c r="F2085"/>
  <c r="F2086"/>
  <c r="F2087"/>
  <c r="F2088"/>
  <c r="F2089"/>
  <c r="F2090"/>
  <c r="F2091"/>
  <c r="F2092"/>
  <c r="F2093"/>
  <c r="F2094"/>
  <c r="F2095"/>
  <c r="F2096"/>
  <c r="F2097"/>
  <c r="F2098"/>
  <c r="F2099"/>
  <c r="F2100"/>
  <c r="F2101"/>
  <c r="F2102"/>
  <c r="F2103"/>
  <c r="F2104"/>
  <c r="F2105"/>
  <c r="F2106"/>
  <c r="F2107"/>
  <c r="F2108"/>
  <c r="F2109"/>
  <c r="F2110"/>
  <c r="F2111"/>
  <c r="F2112"/>
  <c r="F2113"/>
  <c r="F2114"/>
  <c r="F2115"/>
  <c r="F2116"/>
  <c r="F2117"/>
  <c r="F2118"/>
  <c r="F2119"/>
  <c r="F2120"/>
  <c r="F2121"/>
  <c r="F2122"/>
  <c r="F2123"/>
  <c r="F2124"/>
  <c r="F2125"/>
  <c r="F2126"/>
  <c r="F2127"/>
  <c r="F2128"/>
  <c r="F2129"/>
  <c r="F2130"/>
  <c r="F2131"/>
  <c r="F2132"/>
  <c r="F2133"/>
  <c r="F2134"/>
  <c r="F2135"/>
  <c r="F2136"/>
  <c r="F2137"/>
  <c r="F2138"/>
  <c r="F2139"/>
  <c r="F2140"/>
  <c r="F2141"/>
  <c r="F2142"/>
  <c r="F2143"/>
  <c r="F2144"/>
  <c r="F2145"/>
  <c r="F2146"/>
  <c r="F2147"/>
  <c r="F2148"/>
  <c r="F2149"/>
  <c r="F2150"/>
  <c r="F2151"/>
  <c r="F2152"/>
  <c r="F2153"/>
  <c r="F2154"/>
  <c r="F2155"/>
  <c r="F2156"/>
  <c r="F2157"/>
  <c r="F2158"/>
  <c r="F2159"/>
  <c r="F2160"/>
  <c r="F2161"/>
  <c r="F2162"/>
  <c r="F2163"/>
  <c r="F2164"/>
  <c r="F2165"/>
  <c r="F2166"/>
  <c r="F2167"/>
  <c r="F2168"/>
  <c r="F2169"/>
  <c r="F2170"/>
  <c r="F2171"/>
  <c r="F2172"/>
  <c r="F2173"/>
  <c r="F2174"/>
  <c r="F2175"/>
  <c r="F2176"/>
  <c r="F2177"/>
  <c r="F2178"/>
  <c r="F2179"/>
  <c r="F2180"/>
  <c r="F2181"/>
  <c r="F2182"/>
  <c r="F2183"/>
  <c r="F2184"/>
  <c r="F2185"/>
  <c r="F2186"/>
  <c r="F2187"/>
  <c r="F2188"/>
  <c r="F2189"/>
  <c r="F2190"/>
  <c r="F2191"/>
  <c r="F2192"/>
  <c r="F2193"/>
  <c r="F2194"/>
  <c r="F2195"/>
  <c r="F2196"/>
  <c r="F2197"/>
  <c r="F2198"/>
  <c r="F2199"/>
  <c r="F2200"/>
  <c r="F2201"/>
  <c r="F2202"/>
  <c r="F2203"/>
  <c r="F2204"/>
  <c r="F2205"/>
  <c r="F2206"/>
  <c r="F2207"/>
  <c r="F2208"/>
  <c r="F2209"/>
  <c r="F2210"/>
  <c r="F2211"/>
  <c r="F2212"/>
  <c r="F2213"/>
  <c r="F2214"/>
  <c r="F2215"/>
  <c r="F2216"/>
  <c r="F2217"/>
  <c r="F2218"/>
  <c r="F2219"/>
  <c r="F2220"/>
  <c r="F2221"/>
  <c r="F2222"/>
  <c r="F2223"/>
  <c r="F2224"/>
  <c r="F2225"/>
  <c r="F2226"/>
  <c r="F2227"/>
  <c r="F2228"/>
  <c r="F2229"/>
  <c r="F2230"/>
  <c r="F2231"/>
  <c r="F2232"/>
  <c r="F2233"/>
  <c r="F2234"/>
  <c r="F2235"/>
  <c r="F2236"/>
  <c r="F2237"/>
  <c r="F2238"/>
  <c r="F2239"/>
  <c r="F2240"/>
  <c r="F2241"/>
  <c r="F2242"/>
  <c r="F2243"/>
  <c r="F2244"/>
  <c r="F2245"/>
  <c r="F2246"/>
  <c r="F2247"/>
  <c r="F2248"/>
  <c r="F2249"/>
  <c r="F2250"/>
  <c r="F2251"/>
  <c r="F2252"/>
  <c r="F2253"/>
  <c r="F2254"/>
  <c r="F2255"/>
  <c r="F2256"/>
  <c r="F2257"/>
  <c r="F2258"/>
  <c r="F2259"/>
  <c r="F2260"/>
  <c r="F2261"/>
  <c r="F2262"/>
  <c r="F2263"/>
  <c r="F2264"/>
  <c r="F2265"/>
  <c r="F2266"/>
  <c r="F2267"/>
  <c r="F2268"/>
  <c r="F2269"/>
  <c r="F2270"/>
  <c r="F2271"/>
  <c r="F2272"/>
  <c r="F2273"/>
  <c r="F2274"/>
  <c r="F2275"/>
  <c r="F2276"/>
  <c r="F2277"/>
  <c r="F2278"/>
  <c r="F2279"/>
  <c r="F2280"/>
  <c r="F2281"/>
  <c r="F2282"/>
  <c r="F2283"/>
  <c r="F2284"/>
  <c r="F2285"/>
  <c r="F2286"/>
  <c r="F2287"/>
  <c r="F2288"/>
  <c r="F2289"/>
  <c r="F2290"/>
  <c r="F2291"/>
  <c r="F2292"/>
  <c r="F2293"/>
  <c r="F2294"/>
  <c r="F2295"/>
  <c r="F2296"/>
  <c r="F2297"/>
  <c r="F2298"/>
  <c r="F2299"/>
  <c r="F2300"/>
  <c r="F2301"/>
  <c r="F2302"/>
  <c r="F2303"/>
  <c r="F2304"/>
  <c r="F2305"/>
  <c r="F2306"/>
  <c r="F2307"/>
  <c r="F2308"/>
  <c r="F2309"/>
  <c r="F2310"/>
  <c r="F2311"/>
  <c r="F2312"/>
  <c r="F2313"/>
  <c r="F2314"/>
  <c r="F2315"/>
  <c r="F2316"/>
  <c r="F2317"/>
  <c r="F2318"/>
  <c r="F2319"/>
  <c r="F2320"/>
  <c r="F2321"/>
  <c r="F2322"/>
  <c r="F2323"/>
  <c r="F2324"/>
  <c r="F2325"/>
  <c r="F2326"/>
  <c r="F2327"/>
  <c r="F2328"/>
  <c r="F2329"/>
  <c r="F2330"/>
  <c r="F2331"/>
  <c r="F2332"/>
  <c r="F2333"/>
  <c r="F2334"/>
  <c r="F2335"/>
  <c r="F2336"/>
  <c r="F2337"/>
  <c r="F2338"/>
  <c r="F2339"/>
  <c r="F2340"/>
  <c r="F2341"/>
  <c r="F2342"/>
  <c r="F2343"/>
  <c r="F2344"/>
  <c r="F2345"/>
  <c r="F2346"/>
  <c r="F2347"/>
  <c r="F2348"/>
  <c r="F2349"/>
  <c r="F2350"/>
  <c r="F2351"/>
  <c r="F2352"/>
  <c r="F2353"/>
  <c r="F2354"/>
  <c r="F2355"/>
  <c r="F2356"/>
  <c r="F2357"/>
  <c r="F2358"/>
  <c r="F2359"/>
  <c r="F2360"/>
  <c r="F2361"/>
  <c r="F2362"/>
  <c r="F2363"/>
  <c r="F2364"/>
  <c r="F2365"/>
  <c r="F2366"/>
  <c r="F2367"/>
  <c r="F2368"/>
  <c r="F2369"/>
  <c r="F2370"/>
  <c r="F2371"/>
  <c r="F2372"/>
  <c r="F2373"/>
  <c r="F2374"/>
  <c r="F2375"/>
  <c r="F2376"/>
  <c r="F2377"/>
  <c r="F2378"/>
  <c r="F2379"/>
  <c r="F2380"/>
  <c r="F2381"/>
  <c r="F2382"/>
  <c r="F2383"/>
  <c r="F2384"/>
  <c r="F2385"/>
  <c r="F2386"/>
  <c r="F2387"/>
  <c r="F2388"/>
  <c r="F2389"/>
  <c r="F2390"/>
  <c r="F2391"/>
  <c r="F2392"/>
  <c r="F2393"/>
  <c r="F2394"/>
  <c r="F2395"/>
  <c r="F2396"/>
  <c r="F2397"/>
  <c r="F2398"/>
  <c r="F2399"/>
  <c r="F2400"/>
  <c r="F2401"/>
  <c r="F2402"/>
  <c r="F2403"/>
  <c r="F2404"/>
  <c r="F2405"/>
  <c r="F2406"/>
  <c r="F2407"/>
  <c r="F2408"/>
  <c r="F2409"/>
  <c r="F2410"/>
  <c r="F2411"/>
  <c r="F2412"/>
  <c r="F2413"/>
  <c r="F2414"/>
  <c r="F2415"/>
  <c r="F2416"/>
  <c r="F2417"/>
  <c r="F2418"/>
  <c r="F2419"/>
  <c r="F2420"/>
  <c r="F2421"/>
  <c r="F2422"/>
  <c r="F2423"/>
  <c r="F2424"/>
  <c r="F2425"/>
  <c r="F2426"/>
  <c r="F2427"/>
  <c r="F2428"/>
  <c r="F2429"/>
  <c r="F2430"/>
  <c r="F2431"/>
  <c r="F2432"/>
  <c r="F2433"/>
  <c r="F2434"/>
  <c r="F2435"/>
  <c r="F2436"/>
  <c r="F2437"/>
  <c r="F2438"/>
  <c r="F2439"/>
  <c r="F2440"/>
  <c r="F2441"/>
  <c r="F2442"/>
  <c r="F2443"/>
  <c r="F2444"/>
  <c r="F2445"/>
  <c r="F2446"/>
  <c r="F2447"/>
  <c r="F2448"/>
  <c r="F2449"/>
  <c r="F2450"/>
  <c r="F2451"/>
  <c r="F2452"/>
  <c r="F2453"/>
  <c r="F2454"/>
  <c r="F2455"/>
  <c r="F2456"/>
  <c r="F2457"/>
  <c r="F2458"/>
  <c r="F2459"/>
  <c r="F2460"/>
  <c r="F2461"/>
  <c r="F2462"/>
  <c r="F2463"/>
  <c r="F2464"/>
  <c r="F2465"/>
  <c r="F2466"/>
  <c r="F2467"/>
  <c r="F2468"/>
  <c r="F2469"/>
  <c r="F2470"/>
  <c r="F2471"/>
  <c r="F2472"/>
  <c r="F2473"/>
  <c r="F2474"/>
  <c r="F2475"/>
  <c r="F2476"/>
  <c r="F2477"/>
  <c r="F2478"/>
  <c r="F2479"/>
  <c r="F2480"/>
  <c r="F2481"/>
  <c r="F2482"/>
  <c r="F2483"/>
  <c r="F2484"/>
  <c r="F2485"/>
  <c r="F2486"/>
  <c r="F2487"/>
  <c r="F2488"/>
  <c r="F2489"/>
  <c r="F2490"/>
  <c r="F2491"/>
  <c r="F2492"/>
  <c r="F2493"/>
  <c r="F2494"/>
  <c r="F2495"/>
  <c r="F2496"/>
  <c r="F2497"/>
  <c r="F2498"/>
  <c r="F2499"/>
  <c r="F2500"/>
  <c r="F2501"/>
  <c r="F2502"/>
  <c r="F2503"/>
  <c r="F2504"/>
  <c r="F2505"/>
  <c r="F2506"/>
  <c r="F2507"/>
  <c r="F2508"/>
  <c r="F2509"/>
  <c r="F2510"/>
  <c r="F2511"/>
  <c r="F2512"/>
  <c r="F2513"/>
  <c r="F2514"/>
  <c r="F2515"/>
  <c r="F2516"/>
  <c r="F2517"/>
  <c r="F2518"/>
  <c r="F2519"/>
  <c r="F2520"/>
  <c r="F2521"/>
  <c r="F2522"/>
  <c r="F2523"/>
  <c r="F2524"/>
  <c r="F2525"/>
  <c r="F2526"/>
  <c r="F2527"/>
  <c r="F2528"/>
  <c r="F2529"/>
  <c r="F2530"/>
  <c r="F2531"/>
  <c r="F2532"/>
  <c r="F2533"/>
  <c r="F2534"/>
  <c r="F2535"/>
  <c r="F2536"/>
  <c r="F2537"/>
  <c r="F2538"/>
  <c r="F2539"/>
  <c r="F2540"/>
  <c r="F2541"/>
  <c r="F2542"/>
  <c r="F2543"/>
  <c r="F2544"/>
  <c r="F2545"/>
  <c r="F2546"/>
  <c r="F2547"/>
  <c r="F2548"/>
  <c r="F2549"/>
  <c r="F2550"/>
  <c r="F2551"/>
  <c r="F2552"/>
  <c r="F2553"/>
  <c r="F2554"/>
  <c r="F2555"/>
  <c r="F2556"/>
  <c r="F2557"/>
  <c r="F2558"/>
  <c r="F2559"/>
  <c r="F2560"/>
  <c r="F2561"/>
  <c r="F2562"/>
  <c r="F2563"/>
  <c r="F2564"/>
  <c r="F2565"/>
  <c r="F2566"/>
  <c r="F2567"/>
  <c r="F2568"/>
  <c r="F2569"/>
  <c r="F2570"/>
  <c r="F2571"/>
  <c r="F2572"/>
  <c r="F2573"/>
  <c r="F2574"/>
  <c r="F2575"/>
  <c r="F2576"/>
  <c r="F2577"/>
  <c r="F2578"/>
  <c r="F2579"/>
  <c r="F2580"/>
  <c r="F2581"/>
  <c r="F2582"/>
  <c r="F2583"/>
  <c r="F2584"/>
  <c r="F2585"/>
  <c r="F2586"/>
  <c r="F2587"/>
  <c r="F2588"/>
  <c r="F2589"/>
  <c r="F2590"/>
  <c r="F2591"/>
  <c r="F2592"/>
  <c r="F2593"/>
  <c r="F2594"/>
  <c r="F2595"/>
  <c r="F2596"/>
  <c r="F2597"/>
  <c r="F2598"/>
  <c r="F2599"/>
  <c r="F2600"/>
  <c r="F2601"/>
  <c r="F2602"/>
  <c r="F2603"/>
  <c r="F2604"/>
  <c r="F2605"/>
  <c r="F2606"/>
  <c r="F2607"/>
  <c r="F2608"/>
  <c r="F2609"/>
  <c r="F2610"/>
  <c r="F2611"/>
  <c r="F2612"/>
  <c r="F2613"/>
  <c r="F2614"/>
  <c r="F2615"/>
  <c r="F2616"/>
  <c r="F2617"/>
  <c r="F2618"/>
  <c r="F2619"/>
  <c r="F2620"/>
  <c r="F2621"/>
  <c r="F2622"/>
  <c r="F2623"/>
  <c r="F2624"/>
  <c r="F2625"/>
  <c r="F2626"/>
  <c r="F2627"/>
  <c r="F2628"/>
  <c r="F2629"/>
  <c r="F2630"/>
  <c r="F2631"/>
  <c r="F2632"/>
  <c r="F2633"/>
  <c r="F2634"/>
  <c r="F2635"/>
  <c r="F2636"/>
  <c r="F2637"/>
  <c r="F2638"/>
  <c r="F2639"/>
  <c r="F2640"/>
  <c r="F2641"/>
  <c r="F2642"/>
  <c r="F2643"/>
  <c r="F2644"/>
  <c r="F2645"/>
  <c r="F2646"/>
  <c r="F2647"/>
  <c r="F2648"/>
  <c r="F2649"/>
  <c r="F2650"/>
  <c r="F2651"/>
  <c r="F2652"/>
  <c r="F2653"/>
  <c r="F2654"/>
  <c r="F2655"/>
  <c r="F2656"/>
  <c r="F2657"/>
  <c r="F2658"/>
  <c r="F2659"/>
  <c r="F2660"/>
  <c r="F2661"/>
  <c r="F2662"/>
  <c r="F2663"/>
  <c r="F2664"/>
  <c r="F2665"/>
  <c r="F2666"/>
  <c r="F2667"/>
  <c r="F2668"/>
  <c r="F2669"/>
  <c r="F2670"/>
  <c r="F2671"/>
  <c r="F2672"/>
  <c r="F2673"/>
  <c r="F2674"/>
  <c r="F2675"/>
  <c r="F2676"/>
  <c r="F2677"/>
  <c r="F2678"/>
  <c r="F2679"/>
  <c r="F2680"/>
  <c r="F2681"/>
  <c r="F2682"/>
  <c r="F2683"/>
  <c r="F2684"/>
  <c r="F2685"/>
  <c r="F2686"/>
  <c r="F2687"/>
  <c r="F2688"/>
  <c r="F2689"/>
  <c r="F2690"/>
  <c r="F2691"/>
  <c r="F2692"/>
  <c r="F2693"/>
  <c r="F2694"/>
  <c r="F2695"/>
  <c r="F2696"/>
  <c r="F2697"/>
  <c r="F2698"/>
  <c r="F2699"/>
  <c r="F2700"/>
  <c r="F2701"/>
  <c r="F2702"/>
  <c r="F2703"/>
  <c r="F2704"/>
  <c r="F2705"/>
  <c r="F2706"/>
  <c r="F2707"/>
  <c r="F2708"/>
  <c r="F2709"/>
  <c r="F2710"/>
  <c r="F2711"/>
  <c r="F2712"/>
  <c r="F2713"/>
  <c r="F2714"/>
  <c r="F2715"/>
  <c r="F2716"/>
  <c r="F2717"/>
  <c r="F2718"/>
  <c r="F2719"/>
  <c r="F2720"/>
  <c r="F2721"/>
  <c r="F2722"/>
  <c r="F2723"/>
  <c r="F2724"/>
  <c r="F2725"/>
  <c r="F2726"/>
  <c r="F2727"/>
  <c r="F2728"/>
  <c r="F2729"/>
  <c r="F2730"/>
  <c r="F2731"/>
  <c r="F2732"/>
  <c r="F2733"/>
  <c r="F2734"/>
  <c r="F2735"/>
  <c r="F2736"/>
  <c r="F2737"/>
  <c r="F2738"/>
  <c r="F2739"/>
  <c r="F2740"/>
  <c r="F2741"/>
  <c r="F2742"/>
  <c r="F2743"/>
  <c r="F2744"/>
  <c r="F2745"/>
  <c r="F2746"/>
  <c r="F2747"/>
  <c r="F2748"/>
  <c r="F2749"/>
  <c r="F2750"/>
  <c r="F2751"/>
  <c r="F2752"/>
  <c r="F2753"/>
  <c r="F2754"/>
  <c r="F2755"/>
  <c r="F2756"/>
  <c r="F2757"/>
  <c r="F2758"/>
  <c r="F2759"/>
  <c r="F2760"/>
  <c r="F2761"/>
  <c r="F2762"/>
  <c r="F2763"/>
  <c r="F2764"/>
  <c r="F2765"/>
  <c r="F2766"/>
  <c r="F2767"/>
  <c r="F2768"/>
  <c r="F2769"/>
  <c r="F2770"/>
  <c r="F2771"/>
  <c r="F2772"/>
  <c r="F2773"/>
  <c r="F2774"/>
  <c r="F2775"/>
  <c r="F2776"/>
  <c r="F2777"/>
  <c r="F2778"/>
  <c r="F2779"/>
  <c r="F2780"/>
  <c r="F2781"/>
  <c r="F2782"/>
  <c r="F2783"/>
  <c r="F2784"/>
  <c r="F2785"/>
  <c r="F2786"/>
  <c r="F2787"/>
  <c r="F2788"/>
  <c r="F2789"/>
  <c r="F2790"/>
  <c r="F2791"/>
  <c r="F2792"/>
  <c r="F2793"/>
  <c r="F2794"/>
  <c r="F2795"/>
  <c r="F2796"/>
  <c r="F2797"/>
  <c r="F2798"/>
  <c r="F2799"/>
  <c r="F2800"/>
  <c r="F2801"/>
  <c r="F2802"/>
  <c r="F2803"/>
  <c r="F2804"/>
  <c r="F2805"/>
  <c r="F2806"/>
  <c r="F2807"/>
  <c r="F2808"/>
  <c r="F2809"/>
  <c r="F2810"/>
  <c r="F2811"/>
  <c r="F2812"/>
  <c r="F2813"/>
  <c r="F2814"/>
  <c r="F2815"/>
  <c r="F2816"/>
  <c r="F2817"/>
  <c r="F2818"/>
  <c r="F2819"/>
  <c r="F2820"/>
  <c r="F2821"/>
  <c r="F2822"/>
  <c r="F2823"/>
  <c r="F2824"/>
  <c r="F2825"/>
  <c r="F2826"/>
  <c r="F2827"/>
  <c r="F2828"/>
  <c r="F2829"/>
  <c r="F2830"/>
  <c r="F2831"/>
  <c r="F2832"/>
  <c r="F2833"/>
  <c r="F2834"/>
  <c r="F2835"/>
  <c r="F2836"/>
  <c r="F2837"/>
  <c r="F2838"/>
  <c r="F2839"/>
  <c r="F2840"/>
  <c r="F2841"/>
  <c r="F2842"/>
  <c r="F2843"/>
  <c r="F2844"/>
  <c r="F2845"/>
  <c r="F2846"/>
  <c r="F2847"/>
  <c r="F2848"/>
  <c r="F2849"/>
  <c r="F2850"/>
  <c r="F2851"/>
  <c r="F2852"/>
  <c r="F2853"/>
  <c r="F2854"/>
  <c r="F2855"/>
  <c r="F2856"/>
  <c r="F2857"/>
  <c r="F2858"/>
  <c r="F2859"/>
  <c r="F2860"/>
  <c r="F2861"/>
  <c r="F2862"/>
  <c r="F2863"/>
  <c r="F2864"/>
  <c r="F2865"/>
  <c r="F2866"/>
  <c r="F2867"/>
  <c r="F2868"/>
  <c r="F2869"/>
  <c r="F2870"/>
  <c r="F2871"/>
  <c r="F2872"/>
  <c r="F2873"/>
  <c r="F2874"/>
  <c r="F2875"/>
  <c r="F2876"/>
  <c r="F2877"/>
  <c r="F2878"/>
  <c r="F2879"/>
  <c r="F2880"/>
  <c r="F2881"/>
  <c r="F2882"/>
  <c r="F2883"/>
  <c r="F2884"/>
  <c r="F2885"/>
  <c r="F2886"/>
  <c r="F2887"/>
  <c r="F2888"/>
  <c r="F2889"/>
  <c r="F2890"/>
  <c r="F2891"/>
  <c r="F2892"/>
  <c r="F2893"/>
  <c r="F2894"/>
  <c r="F2895"/>
  <c r="F2896"/>
  <c r="F2897"/>
  <c r="F2898"/>
  <c r="F2899"/>
  <c r="F2900"/>
  <c r="F2901"/>
  <c r="F2902"/>
  <c r="F2903"/>
  <c r="F2904"/>
  <c r="F2905"/>
  <c r="F2906"/>
  <c r="F2907"/>
  <c r="F2908"/>
  <c r="F2909"/>
  <c r="F2910"/>
  <c r="F2911"/>
  <c r="F2912"/>
  <c r="F2913"/>
  <c r="F2914"/>
  <c r="F2915"/>
  <c r="F2916"/>
  <c r="F2917"/>
  <c r="F2918"/>
  <c r="F2919"/>
  <c r="F2920"/>
  <c r="F2921"/>
  <c r="F2922"/>
  <c r="F2923"/>
  <c r="F2924"/>
  <c r="F2925"/>
  <c r="F2926"/>
  <c r="F2927"/>
  <c r="F2928"/>
  <c r="F2929"/>
  <c r="F2930"/>
  <c r="F2931"/>
  <c r="F2932"/>
  <c r="F2933"/>
  <c r="F2934"/>
  <c r="F2935"/>
  <c r="F2936"/>
  <c r="F2937"/>
  <c r="F2938"/>
  <c r="F2939"/>
  <c r="F2940"/>
  <c r="F2941"/>
  <c r="F2942"/>
  <c r="F2943"/>
  <c r="F2944"/>
  <c r="F2945"/>
  <c r="F2946"/>
  <c r="F2947"/>
  <c r="F2948"/>
  <c r="F2949"/>
  <c r="F2950"/>
  <c r="F2951"/>
  <c r="F2952"/>
  <c r="F2953"/>
  <c r="F2954"/>
  <c r="F2955"/>
  <c r="F2956"/>
  <c r="F2957"/>
  <c r="F2958"/>
  <c r="F2959"/>
  <c r="F2960"/>
  <c r="F2961"/>
  <c r="F2962"/>
  <c r="F2963"/>
  <c r="F2964"/>
  <c r="F2965"/>
  <c r="F2966"/>
  <c r="F2967"/>
  <c r="F2968"/>
  <c r="F2969"/>
  <c r="F2970"/>
  <c r="F2971"/>
  <c r="F2972"/>
  <c r="F2973"/>
  <c r="F2974"/>
  <c r="F2975"/>
  <c r="F2976"/>
  <c r="F2977"/>
  <c r="F2978"/>
  <c r="F2979"/>
  <c r="F2980"/>
  <c r="F2981"/>
  <c r="F2982"/>
  <c r="F2983"/>
  <c r="F2984"/>
  <c r="F2985"/>
  <c r="F2986"/>
  <c r="F2987"/>
  <c r="F2988"/>
  <c r="F2989"/>
  <c r="F2990"/>
  <c r="F2991"/>
  <c r="F2992"/>
  <c r="F2993"/>
  <c r="F2994"/>
  <c r="F2995"/>
  <c r="F2996"/>
  <c r="F2997"/>
  <c r="F2998"/>
  <c r="F2999"/>
  <c r="F3000"/>
  <c r="F3001"/>
  <c r="F3002"/>
  <c r="F3003"/>
  <c r="F3004"/>
  <c r="F3005"/>
  <c r="F3006"/>
  <c r="F3007"/>
  <c r="F3008"/>
  <c r="F3009"/>
  <c r="F3010"/>
  <c r="F3011"/>
  <c r="F3012"/>
  <c r="F3013"/>
  <c r="F3014"/>
  <c r="F3015"/>
  <c r="F3016"/>
  <c r="F3017"/>
  <c r="F3018"/>
  <c r="F3019"/>
  <c r="F3020"/>
  <c r="F3021"/>
  <c r="F3022"/>
  <c r="F3023"/>
  <c r="F3024"/>
  <c r="F3025"/>
  <c r="F3026"/>
  <c r="F3027"/>
  <c r="F3028"/>
  <c r="F3029"/>
  <c r="F3030"/>
  <c r="F3031"/>
  <c r="F3032"/>
  <c r="F3033"/>
  <c r="F3034"/>
  <c r="F3035"/>
  <c r="F3036"/>
  <c r="F3037"/>
  <c r="F3038"/>
  <c r="F3039"/>
  <c r="F3040"/>
  <c r="F3041"/>
  <c r="F3042"/>
  <c r="F3043"/>
  <c r="F3044"/>
  <c r="F3045"/>
  <c r="F3046"/>
  <c r="F3047"/>
  <c r="F3048"/>
  <c r="F3049"/>
  <c r="F3050"/>
  <c r="F3051"/>
  <c r="F3052"/>
  <c r="F3053"/>
  <c r="F3054"/>
  <c r="F3055"/>
  <c r="F3056"/>
  <c r="F3057"/>
  <c r="F3058"/>
  <c r="F3059"/>
  <c r="F3060"/>
  <c r="F3061"/>
  <c r="F3062"/>
  <c r="F3063"/>
  <c r="F3064"/>
  <c r="F3065"/>
  <c r="F3066"/>
  <c r="F3067"/>
  <c r="F3068"/>
  <c r="F3069"/>
  <c r="F3070"/>
  <c r="F3071"/>
  <c r="F3072"/>
  <c r="F3073"/>
  <c r="F3074"/>
  <c r="F3075"/>
  <c r="F3076"/>
  <c r="F3077"/>
  <c r="F3078"/>
  <c r="F3079"/>
  <c r="F3080"/>
  <c r="F3081"/>
  <c r="F3082"/>
  <c r="F3083"/>
  <c r="F3084"/>
  <c r="F3085"/>
  <c r="F3086"/>
  <c r="F3087"/>
  <c r="F3088"/>
  <c r="F3089"/>
  <c r="F3090"/>
  <c r="F3091"/>
  <c r="F3092"/>
  <c r="F3093"/>
  <c r="F3094"/>
  <c r="F3095"/>
  <c r="F3096"/>
  <c r="F3097"/>
  <c r="F3098"/>
  <c r="F3099"/>
  <c r="F3100"/>
  <c r="F3101"/>
  <c r="F3102"/>
  <c r="F3103"/>
  <c r="F3104"/>
  <c r="F3105"/>
  <c r="F3106"/>
  <c r="F3107"/>
  <c r="F3108"/>
  <c r="F3109"/>
  <c r="F3110"/>
  <c r="F3111"/>
  <c r="F3112"/>
  <c r="F3113"/>
  <c r="F3114"/>
  <c r="F3115"/>
  <c r="F3116"/>
  <c r="F3117"/>
  <c r="F3118"/>
  <c r="F3119"/>
  <c r="F3120"/>
  <c r="F3121"/>
  <c r="F3122"/>
  <c r="F3123"/>
  <c r="F3124"/>
  <c r="F3125"/>
  <c r="F3126"/>
  <c r="F3127"/>
  <c r="F3128"/>
  <c r="F3129"/>
  <c r="F3130"/>
  <c r="F3131"/>
  <c r="F3132"/>
  <c r="F3133"/>
  <c r="F3134"/>
  <c r="F3135"/>
  <c r="F3136"/>
  <c r="F3137"/>
  <c r="F3138"/>
  <c r="F3139"/>
  <c r="F3140"/>
  <c r="F3141"/>
  <c r="F3142"/>
  <c r="F3143"/>
  <c r="F3144"/>
  <c r="F3145"/>
  <c r="F3146"/>
  <c r="F3147"/>
  <c r="F3148"/>
  <c r="F3149"/>
  <c r="F3150"/>
  <c r="F3151"/>
  <c r="F3152"/>
  <c r="F3153"/>
  <c r="F3154"/>
  <c r="F3155"/>
  <c r="F3156"/>
  <c r="F3157"/>
  <c r="F3158"/>
  <c r="F3159"/>
  <c r="F3160"/>
  <c r="F3161"/>
  <c r="F3162"/>
  <c r="F3163"/>
  <c r="F3164"/>
  <c r="F3165"/>
  <c r="F3166"/>
  <c r="F3167"/>
  <c r="F3168"/>
  <c r="F3169"/>
  <c r="F3170"/>
  <c r="F3171"/>
  <c r="F3172"/>
  <c r="F3173"/>
  <c r="F3174"/>
  <c r="F3175"/>
  <c r="F3176"/>
  <c r="F3177"/>
  <c r="F3178"/>
  <c r="F3179"/>
  <c r="F3180"/>
  <c r="F3181"/>
  <c r="F3182"/>
  <c r="F3183"/>
  <c r="F3184"/>
  <c r="F3185"/>
  <c r="F3186"/>
  <c r="F3187"/>
  <c r="F3188"/>
  <c r="F3189"/>
  <c r="F3190"/>
  <c r="F3191"/>
  <c r="F3192"/>
  <c r="F3193"/>
  <c r="F3194"/>
  <c r="F3195"/>
  <c r="F3196"/>
  <c r="F3197"/>
  <c r="F3198"/>
  <c r="F3199"/>
  <c r="F3200"/>
  <c r="F3201"/>
  <c r="F3202"/>
  <c r="F3203"/>
  <c r="F3204"/>
  <c r="F3205"/>
  <c r="F3206"/>
  <c r="F3207"/>
  <c r="F3208"/>
  <c r="F3209"/>
  <c r="F3210"/>
  <c r="F3211"/>
  <c r="F3212"/>
  <c r="F3213"/>
  <c r="F3214"/>
  <c r="F3215"/>
  <c r="F3216"/>
  <c r="F3217"/>
  <c r="F3218"/>
  <c r="F3219"/>
  <c r="F3220"/>
  <c r="F3221"/>
  <c r="F3222"/>
  <c r="F3223"/>
  <c r="F3224"/>
  <c r="F3225"/>
  <c r="F3226"/>
  <c r="F3227"/>
  <c r="F3228"/>
  <c r="F3229"/>
  <c r="F3230"/>
  <c r="F3231"/>
  <c r="F3232"/>
  <c r="F3233"/>
  <c r="F3234"/>
  <c r="F3235"/>
  <c r="F3236"/>
  <c r="F3237"/>
  <c r="F3238"/>
  <c r="F3239"/>
  <c r="F3240"/>
  <c r="F3241"/>
  <c r="F3242"/>
  <c r="F3243"/>
  <c r="F3244"/>
  <c r="F3245"/>
  <c r="F3246"/>
  <c r="F3247"/>
  <c r="F3248"/>
  <c r="F3249"/>
  <c r="F3250"/>
  <c r="F3251"/>
  <c r="F3252"/>
  <c r="F3253"/>
  <c r="F3254"/>
  <c r="F3255"/>
  <c r="F3256"/>
  <c r="F3257"/>
  <c r="F3258"/>
  <c r="F3259"/>
  <c r="F3260"/>
  <c r="F3261"/>
  <c r="F3262"/>
  <c r="F3263"/>
  <c r="F3264"/>
  <c r="F3265"/>
  <c r="F3266"/>
  <c r="F3267"/>
  <c r="F3268"/>
  <c r="F3269"/>
  <c r="F3270"/>
  <c r="F3271"/>
  <c r="F3272"/>
  <c r="F3273"/>
  <c r="F3274"/>
  <c r="F3275"/>
  <c r="F3276"/>
  <c r="F3277"/>
  <c r="F3278"/>
  <c r="F3279"/>
  <c r="F3280"/>
  <c r="F3281"/>
  <c r="F3282"/>
  <c r="F3283"/>
  <c r="F3284"/>
  <c r="F3285"/>
  <c r="F3286"/>
  <c r="F3287"/>
  <c r="F3288"/>
  <c r="F3289"/>
  <c r="F3290"/>
  <c r="F3291"/>
  <c r="F3292"/>
  <c r="F3293"/>
  <c r="F3294"/>
  <c r="F3295"/>
  <c r="F3296"/>
  <c r="F3297"/>
  <c r="F3298"/>
  <c r="F3299"/>
  <c r="F3300"/>
  <c r="F3301"/>
  <c r="F3302"/>
  <c r="F3303"/>
  <c r="F3304"/>
  <c r="F3305"/>
  <c r="F3306"/>
  <c r="F3307"/>
  <c r="F3308"/>
  <c r="F3309"/>
  <c r="F3310"/>
  <c r="F3311"/>
  <c r="F3312"/>
  <c r="F3313"/>
  <c r="F3314"/>
  <c r="F3315"/>
  <c r="F3316"/>
  <c r="F3317"/>
  <c r="F3318"/>
  <c r="F3319"/>
  <c r="F3320"/>
  <c r="F3321"/>
  <c r="F3322"/>
  <c r="F3323"/>
  <c r="F3324"/>
  <c r="F3325"/>
  <c r="F3326"/>
  <c r="F3327"/>
  <c r="F3328"/>
  <c r="F3329"/>
  <c r="F3330"/>
  <c r="F3331"/>
  <c r="F3332"/>
  <c r="F3333"/>
  <c r="F3334"/>
  <c r="F3335"/>
  <c r="F3336"/>
  <c r="F3337"/>
  <c r="F3338"/>
  <c r="F3339"/>
  <c r="F3340"/>
  <c r="F3341"/>
  <c r="F3342"/>
  <c r="F3343"/>
  <c r="F3344"/>
  <c r="F3345"/>
  <c r="F3346"/>
  <c r="F3347"/>
  <c r="F3348"/>
  <c r="F3349"/>
  <c r="F3350"/>
  <c r="F3351"/>
  <c r="F3352"/>
  <c r="F3353"/>
  <c r="F3354"/>
  <c r="F3355"/>
  <c r="F3356"/>
  <c r="F3357"/>
  <c r="F3358"/>
  <c r="F3359"/>
  <c r="F3360"/>
  <c r="F3361"/>
  <c r="F3362"/>
  <c r="F3363"/>
  <c r="F3364"/>
  <c r="F3365"/>
  <c r="F3366"/>
  <c r="F3367"/>
  <c r="F3368"/>
  <c r="F3369"/>
  <c r="F3370"/>
  <c r="F3371"/>
  <c r="F3372"/>
  <c r="F3373"/>
  <c r="F3374"/>
  <c r="F3375"/>
  <c r="F3376"/>
  <c r="F3377"/>
  <c r="F3378"/>
  <c r="F3379"/>
  <c r="F3380"/>
  <c r="F3381"/>
  <c r="F3382"/>
  <c r="F3383"/>
  <c r="F3384"/>
  <c r="F3385"/>
  <c r="F3386"/>
  <c r="F3387"/>
  <c r="F3388"/>
  <c r="F3389"/>
  <c r="F3390"/>
  <c r="F3391"/>
  <c r="F3392"/>
  <c r="F3393"/>
  <c r="F3394"/>
  <c r="F3395"/>
  <c r="F3396"/>
  <c r="F3397"/>
  <c r="F3398"/>
  <c r="F3399"/>
  <c r="F3400"/>
  <c r="F3401"/>
  <c r="F3402"/>
  <c r="F3403"/>
  <c r="F3404"/>
  <c r="F3405"/>
  <c r="F3406"/>
  <c r="F3407"/>
  <c r="F3408"/>
  <c r="F3409"/>
  <c r="F3410"/>
  <c r="F3411"/>
  <c r="F3412"/>
  <c r="F3413"/>
  <c r="F3414"/>
  <c r="F3415"/>
  <c r="F3416"/>
  <c r="F3417"/>
  <c r="F3418"/>
  <c r="F3419"/>
  <c r="F3420"/>
  <c r="F3421"/>
  <c r="F3422"/>
  <c r="F3423"/>
  <c r="F3424"/>
  <c r="F3425"/>
  <c r="F3426"/>
  <c r="F3427"/>
  <c r="F3428"/>
  <c r="F3429"/>
  <c r="F3430"/>
  <c r="F3431"/>
  <c r="F3432"/>
  <c r="F3433"/>
  <c r="F3434"/>
  <c r="F3435"/>
  <c r="F3436"/>
  <c r="F3437"/>
  <c r="F3438"/>
  <c r="F3439"/>
  <c r="F3440"/>
  <c r="F3441"/>
  <c r="F3442"/>
  <c r="F3443"/>
  <c r="F3444"/>
  <c r="F3445"/>
  <c r="F3446"/>
  <c r="F3447"/>
  <c r="F3448"/>
  <c r="F3449"/>
  <c r="F3450"/>
  <c r="F3451"/>
  <c r="F3452"/>
  <c r="F3453"/>
  <c r="F3454"/>
  <c r="F3455"/>
  <c r="F3456"/>
  <c r="F3457"/>
  <c r="F3458"/>
  <c r="F3459"/>
  <c r="F3460"/>
  <c r="F3461"/>
  <c r="F3462"/>
  <c r="F3463"/>
  <c r="F3464"/>
  <c r="F3465"/>
  <c r="F3466"/>
  <c r="F3467"/>
  <c r="F3468"/>
  <c r="F3469"/>
  <c r="F3470"/>
  <c r="F3471"/>
  <c r="F3472"/>
  <c r="F3473"/>
  <c r="F3474"/>
  <c r="F3475"/>
  <c r="F3476"/>
  <c r="F3477"/>
  <c r="F3478"/>
  <c r="F3479"/>
  <c r="F3480"/>
  <c r="F3481"/>
  <c r="F3482"/>
  <c r="F3483"/>
  <c r="F3484"/>
  <c r="F3485"/>
  <c r="F3486"/>
  <c r="F3487"/>
  <c r="F3488"/>
  <c r="F3489"/>
  <c r="F3490"/>
  <c r="F3491"/>
  <c r="F3492"/>
  <c r="F3493"/>
  <c r="F3494"/>
  <c r="F3495"/>
  <c r="F3496"/>
  <c r="F3497"/>
  <c r="F3498"/>
  <c r="F3499"/>
  <c r="F3500"/>
  <c r="F3501"/>
  <c r="F3502"/>
  <c r="F3503"/>
  <c r="F3504"/>
  <c r="F3505"/>
  <c r="F3506"/>
  <c r="F3507"/>
  <c r="F3508"/>
  <c r="F3509"/>
  <c r="F3510"/>
  <c r="F3511"/>
  <c r="F3512"/>
  <c r="F3513"/>
  <c r="F3514"/>
  <c r="F3515"/>
  <c r="F3516"/>
  <c r="F3517"/>
  <c r="F3518"/>
  <c r="F3519"/>
  <c r="F3520"/>
  <c r="F3521"/>
  <c r="F3522"/>
  <c r="F3523"/>
  <c r="F3524"/>
  <c r="F3525"/>
  <c r="F3526"/>
  <c r="F3527"/>
  <c r="F3528"/>
  <c r="F3529"/>
  <c r="F3530"/>
  <c r="F3531"/>
  <c r="F3532"/>
  <c r="F3533"/>
  <c r="F3534"/>
  <c r="F3535"/>
  <c r="F3536"/>
  <c r="F3537"/>
  <c r="F3538"/>
  <c r="F3539"/>
  <c r="F3540"/>
  <c r="F3541"/>
  <c r="F3542"/>
  <c r="F3543"/>
  <c r="F3544"/>
  <c r="F3545"/>
  <c r="F3546"/>
  <c r="F3547"/>
  <c r="F3548"/>
  <c r="F3549"/>
  <c r="F3550"/>
  <c r="F3551"/>
  <c r="F3552"/>
  <c r="F3553"/>
  <c r="F3554"/>
  <c r="F3555"/>
  <c r="F3556"/>
  <c r="F3557"/>
  <c r="F3558"/>
  <c r="F3559"/>
  <c r="F3560"/>
  <c r="F3561"/>
  <c r="F3562"/>
  <c r="F3563"/>
  <c r="F3564"/>
  <c r="F3565"/>
  <c r="F3566"/>
  <c r="F3567"/>
  <c r="F3568"/>
  <c r="F3569"/>
  <c r="F3570"/>
  <c r="F3571"/>
  <c r="F3572"/>
  <c r="F3573"/>
  <c r="F3574"/>
  <c r="F3575"/>
  <c r="F3576"/>
  <c r="F3577"/>
  <c r="F3578"/>
  <c r="F3579"/>
  <c r="F3580"/>
  <c r="F3581"/>
  <c r="F3582"/>
  <c r="F3583"/>
  <c r="F3584"/>
  <c r="F3585"/>
  <c r="F3586"/>
  <c r="F3587"/>
  <c r="F3588"/>
  <c r="F3589"/>
  <c r="F3590"/>
  <c r="F3591"/>
  <c r="F3592"/>
  <c r="F3593"/>
  <c r="F3594"/>
  <c r="F3595"/>
  <c r="F3596"/>
  <c r="F3597"/>
  <c r="F3598"/>
  <c r="F3599"/>
  <c r="F3600"/>
  <c r="F3601"/>
  <c r="F3602"/>
  <c r="F3603"/>
  <c r="F3604"/>
  <c r="F3605"/>
  <c r="F3606"/>
  <c r="F3607"/>
  <c r="F3608"/>
  <c r="F3609"/>
  <c r="F3610"/>
  <c r="F3611"/>
  <c r="F3612"/>
  <c r="F3613"/>
  <c r="F3614"/>
  <c r="F3615"/>
  <c r="F3616"/>
  <c r="F3617"/>
  <c r="F3618"/>
  <c r="F3619"/>
  <c r="F3620"/>
  <c r="F3621"/>
  <c r="F3622"/>
  <c r="F3623"/>
  <c r="F3624"/>
  <c r="F3625"/>
  <c r="F3626"/>
  <c r="F3627"/>
  <c r="F3628"/>
  <c r="F3629"/>
  <c r="F3630"/>
  <c r="F3631"/>
  <c r="F3632"/>
  <c r="F3633"/>
  <c r="F3634"/>
  <c r="F3635"/>
  <c r="F3636"/>
  <c r="F3637"/>
  <c r="F3638"/>
  <c r="F3639"/>
  <c r="F3640"/>
  <c r="F3641"/>
  <c r="F3642"/>
  <c r="F3643"/>
  <c r="F3644"/>
  <c r="F3645"/>
  <c r="F3646"/>
  <c r="F3647"/>
  <c r="F3648"/>
  <c r="F3649"/>
  <c r="F3650"/>
  <c r="F3651"/>
  <c r="F3652"/>
  <c r="F3653"/>
  <c r="F3654"/>
  <c r="F3655"/>
  <c r="F3656"/>
  <c r="F3657"/>
  <c r="F3658"/>
  <c r="F3659"/>
  <c r="F3660"/>
  <c r="F3661"/>
  <c r="F3662"/>
  <c r="F3663"/>
  <c r="F3664"/>
  <c r="F3665"/>
  <c r="F3666"/>
  <c r="F3667"/>
  <c r="F3668"/>
  <c r="F3669"/>
  <c r="F3670"/>
  <c r="F3671"/>
  <c r="F3672"/>
  <c r="F3673"/>
  <c r="F3674"/>
  <c r="F3675"/>
  <c r="F3676"/>
  <c r="F3677"/>
  <c r="F3678"/>
  <c r="F3679"/>
  <c r="F3680"/>
  <c r="F3681"/>
  <c r="F3682"/>
  <c r="F3683"/>
  <c r="F3684"/>
  <c r="F3685"/>
  <c r="F3686"/>
  <c r="F3687"/>
  <c r="F3688"/>
  <c r="F3689"/>
  <c r="F3690"/>
  <c r="F3691"/>
  <c r="F3692"/>
  <c r="F3693"/>
  <c r="F3694"/>
  <c r="F3695"/>
  <c r="F3696"/>
  <c r="F3697"/>
  <c r="F3698"/>
  <c r="F3699"/>
  <c r="F3700"/>
  <c r="F3701"/>
  <c r="F3702"/>
  <c r="F3703"/>
  <c r="F3704"/>
  <c r="F3705"/>
  <c r="F3706"/>
  <c r="F3707"/>
  <c r="F3708"/>
  <c r="F3709"/>
  <c r="F3710"/>
  <c r="F3711"/>
  <c r="F3712"/>
  <c r="F3713"/>
  <c r="F3714"/>
  <c r="F3715"/>
  <c r="F3716"/>
  <c r="F3717"/>
  <c r="F3718"/>
  <c r="F3719"/>
  <c r="F3720"/>
  <c r="F3721"/>
  <c r="F3722"/>
  <c r="F3723"/>
  <c r="F3724"/>
  <c r="F3725"/>
  <c r="F3726"/>
  <c r="F3727"/>
  <c r="F3728"/>
  <c r="F3729"/>
  <c r="F3730"/>
  <c r="F3731"/>
  <c r="F3732"/>
  <c r="F3733"/>
  <c r="F3734"/>
  <c r="F3735"/>
  <c r="F3736"/>
  <c r="F3737"/>
  <c r="F3738"/>
  <c r="F3739"/>
  <c r="F3740"/>
  <c r="F3741"/>
  <c r="F3742"/>
  <c r="F3743"/>
  <c r="F3744"/>
  <c r="F3745"/>
  <c r="F3746"/>
  <c r="F3747"/>
  <c r="F3748"/>
  <c r="F3749"/>
  <c r="F3750"/>
  <c r="F3751"/>
  <c r="F3752"/>
  <c r="F3753"/>
  <c r="F3754"/>
  <c r="F3755"/>
  <c r="F3756"/>
  <c r="F3757"/>
  <c r="F3758"/>
  <c r="F3759"/>
  <c r="F3760"/>
  <c r="F3761"/>
  <c r="F3762"/>
  <c r="F3763"/>
  <c r="F3764"/>
  <c r="F3765"/>
  <c r="F3766"/>
  <c r="F3767"/>
  <c r="F3768"/>
  <c r="F3769"/>
  <c r="F3770"/>
  <c r="F3771"/>
  <c r="F3772"/>
  <c r="F3773"/>
  <c r="F3774"/>
  <c r="F3775"/>
  <c r="F3776"/>
  <c r="F3777"/>
  <c r="F3778"/>
  <c r="F3779"/>
  <c r="F3780"/>
  <c r="F3781"/>
  <c r="F3782"/>
  <c r="F3783"/>
  <c r="F3784"/>
  <c r="F3785"/>
  <c r="F3786"/>
  <c r="F3787"/>
  <c r="F3788"/>
  <c r="F3789"/>
  <c r="F3790"/>
  <c r="F3791"/>
  <c r="F3792"/>
  <c r="F3793"/>
  <c r="F3794"/>
  <c r="F3795"/>
  <c r="F3796"/>
  <c r="F3797"/>
  <c r="F3798"/>
  <c r="F3799"/>
  <c r="F3800"/>
  <c r="F3801"/>
  <c r="F3802"/>
  <c r="F3803"/>
  <c r="F3804"/>
  <c r="F3805"/>
  <c r="F3806"/>
  <c r="F3807"/>
  <c r="F3808"/>
  <c r="F3809"/>
  <c r="F3810"/>
  <c r="F3811"/>
  <c r="F3812"/>
  <c r="F3813"/>
  <c r="F3814"/>
  <c r="F3815"/>
  <c r="F3816"/>
  <c r="F3817"/>
  <c r="F3818"/>
  <c r="F3819"/>
  <c r="F3820"/>
  <c r="F3821"/>
  <c r="F3822"/>
  <c r="F3823"/>
  <c r="F3824"/>
  <c r="F3825"/>
  <c r="F3826"/>
  <c r="F3827"/>
  <c r="F3828"/>
  <c r="F3829"/>
  <c r="F3830"/>
  <c r="F3831"/>
  <c r="F3832"/>
  <c r="F3833"/>
  <c r="F3834"/>
  <c r="F3835"/>
  <c r="F3836"/>
  <c r="F3837"/>
  <c r="F3838"/>
  <c r="F3839"/>
  <c r="F3840"/>
  <c r="F3841"/>
  <c r="F3842"/>
  <c r="F3843"/>
  <c r="F3844"/>
  <c r="F3845"/>
  <c r="F3846"/>
  <c r="F3847"/>
  <c r="F3848"/>
  <c r="F3849"/>
  <c r="F3850"/>
  <c r="F3851"/>
  <c r="F3852"/>
  <c r="F3853"/>
  <c r="F3854"/>
  <c r="F3855"/>
  <c r="F3856"/>
  <c r="F3857"/>
  <c r="F3858"/>
  <c r="F3859"/>
  <c r="F3860"/>
  <c r="F3861"/>
  <c r="F3862"/>
  <c r="F3863"/>
  <c r="F3864"/>
  <c r="F3865"/>
  <c r="F3866"/>
  <c r="F3867"/>
  <c r="F3868"/>
  <c r="F3869"/>
  <c r="F3870"/>
  <c r="F3871"/>
  <c r="F3872"/>
  <c r="F3873"/>
  <c r="F3874"/>
  <c r="F3875"/>
  <c r="F3876"/>
  <c r="F3877"/>
  <c r="F3878"/>
  <c r="F3879"/>
  <c r="F3880"/>
  <c r="F3881"/>
  <c r="F3882"/>
  <c r="F3883"/>
  <c r="F3884"/>
  <c r="F3885"/>
  <c r="F3886"/>
  <c r="F3887"/>
  <c r="F3888"/>
  <c r="F3889"/>
  <c r="F3890"/>
  <c r="F3891"/>
  <c r="F3892"/>
  <c r="F3893"/>
  <c r="F3894"/>
  <c r="F3895"/>
  <c r="F3896"/>
  <c r="F3897"/>
  <c r="F3898"/>
  <c r="F3899"/>
  <c r="F3900"/>
  <c r="F3901"/>
  <c r="F3902"/>
  <c r="F3903"/>
  <c r="F3904"/>
  <c r="F3905"/>
  <c r="F3906"/>
  <c r="F3907"/>
  <c r="F3908"/>
  <c r="F3909"/>
  <c r="F3910"/>
  <c r="F3911"/>
  <c r="F3912"/>
  <c r="F3913"/>
  <c r="F3914"/>
  <c r="F3915"/>
  <c r="F3916"/>
  <c r="F3917"/>
  <c r="F3918"/>
  <c r="F3919"/>
  <c r="F3920"/>
  <c r="F3921"/>
  <c r="F3922"/>
  <c r="F3923"/>
  <c r="F3924"/>
  <c r="F3925"/>
  <c r="F3926"/>
  <c r="F3927"/>
  <c r="F3928"/>
  <c r="F3929"/>
  <c r="F3930"/>
  <c r="F3931"/>
  <c r="F3932"/>
  <c r="F3933"/>
  <c r="F3934"/>
  <c r="F3935"/>
  <c r="F3936"/>
  <c r="F3937"/>
  <c r="F3938"/>
  <c r="F3939"/>
  <c r="F3940"/>
  <c r="F3941"/>
  <c r="F3942"/>
  <c r="F3943"/>
  <c r="F3944"/>
  <c r="F3945"/>
  <c r="F3946"/>
  <c r="F3947"/>
  <c r="F3948"/>
  <c r="F3949"/>
  <c r="F3950"/>
  <c r="F3951"/>
  <c r="F3952"/>
  <c r="F3953"/>
  <c r="F3954"/>
  <c r="F3955"/>
  <c r="F3956"/>
  <c r="F3957"/>
  <c r="F3958"/>
  <c r="F3959"/>
  <c r="F3960"/>
  <c r="F3961"/>
  <c r="F3962"/>
  <c r="F3963"/>
  <c r="F3964"/>
  <c r="F3965"/>
  <c r="F3966"/>
  <c r="F3967"/>
  <c r="F3968"/>
  <c r="F3969"/>
  <c r="F3970"/>
  <c r="F3971"/>
  <c r="F3972"/>
  <c r="F3973"/>
  <c r="F3974"/>
  <c r="F3975"/>
  <c r="F3976"/>
  <c r="F3977"/>
  <c r="F3978"/>
  <c r="F3979"/>
  <c r="F3980"/>
  <c r="F3981"/>
  <c r="F3982"/>
  <c r="F3983"/>
  <c r="F3984"/>
  <c r="F3985"/>
  <c r="F3986"/>
  <c r="F3987"/>
  <c r="F3988"/>
  <c r="F3989"/>
  <c r="F3990"/>
  <c r="F3991"/>
  <c r="F3992"/>
  <c r="F3993"/>
  <c r="F3994"/>
  <c r="F3995"/>
  <c r="F3996"/>
  <c r="F3997"/>
  <c r="F3998"/>
  <c r="F3999"/>
  <c r="F4000"/>
  <c r="F4001"/>
  <c r="F4002"/>
  <c r="F4003"/>
  <c r="F4004"/>
  <c r="F4005"/>
  <c r="F4006"/>
  <c r="F4007"/>
  <c r="F4008"/>
  <c r="F4009"/>
  <c r="F4010"/>
  <c r="F4011"/>
  <c r="F4012"/>
  <c r="F4013"/>
  <c r="F4014"/>
  <c r="F4015"/>
  <c r="F4016"/>
  <c r="F4017"/>
  <c r="F4018"/>
  <c r="F4019"/>
  <c r="F4020"/>
  <c r="F4021"/>
  <c r="F4022"/>
  <c r="F4023"/>
  <c r="F4024"/>
  <c r="F4025"/>
  <c r="F4026"/>
  <c r="F4027"/>
  <c r="F4028"/>
  <c r="F4029"/>
  <c r="F4030"/>
  <c r="F4031"/>
  <c r="F4032"/>
  <c r="F4033"/>
  <c r="F4034"/>
  <c r="F4035"/>
  <c r="F4036"/>
  <c r="F4037"/>
  <c r="F4038"/>
  <c r="F4039"/>
  <c r="F4040"/>
  <c r="F4041"/>
  <c r="F4042"/>
  <c r="F4043"/>
  <c r="F4044"/>
  <c r="F4045"/>
  <c r="F4046"/>
  <c r="F4047"/>
  <c r="F4048"/>
  <c r="F4049"/>
  <c r="F4050"/>
  <c r="F4051"/>
  <c r="F4052"/>
  <c r="F4053"/>
  <c r="F4054"/>
  <c r="F4055"/>
  <c r="F4056"/>
  <c r="F4057"/>
  <c r="F4058"/>
  <c r="F4059"/>
  <c r="F4060"/>
  <c r="F4061"/>
  <c r="F4062"/>
  <c r="F4063"/>
  <c r="F4064"/>
  <c r="F4065"/>
  <c r="F4066"/>
  <c r="F4067"/>
  <c r="F4068"/>
  <c r="F4069"/>
  <c r="F4070"/>
  <c r="F4071"/>
  <c r="F4072"/>
  <c r="F4073"/>
  <c r="F4074"/>
  <c r="F4075"/>
  <c r="F4076"/>
  <c r="F4077"/>
  <c r="F4078"/>
  <c r="F4079"/>
  <c r="F4080"/>
  <c r="F4081"/>
  <c r="F4082"/>
  <c r="F4083"/>
  <c r="F4084"/>
  <c r="F4085"/>
  <c r="F4086"/>
  <c r="F4087"/>
  <c r="F4088"/>
  <c r="F4089"/>
  <c r="F4090"/>
  <c r="F4091"/>
  <c r="F4092"/>
  <c r="F4093"/>
  <c r="F4094"/>
  <c r="F4095"/>
  <c r="F4096"/>
  <c r="F4097"/>
  <c r="F4098"/>
  <c r="F4099"/>
  <c r="F4100"/>
  <c r="F4101"/>
  <c r="F4102"/>
  <c r="F4103"/>
  <c r="F4104"/>
  <c r="F4105"/>
  <c r="F4106"/>
  <c r="F4107"/>
  <c r="F4108"/>
  <c r="F4109"/>
  <c r="F4110"/>
  <c r="F4111"/>
  <c r="F4112"/>
  <c r="F4113"/>
  <c r="F4114"/>
  <c r="F4115"/>
  <c r="F4116"/>
  <c r="F4117"/>
  <c r="F4118"/>
  <c r="F4119"/>
  <c r="F4120"/>
  <c r="F4121"/>
  <c r="F4122"/>
  <c r="F4123"/>
  <c r="F4124"/>
  <c r="F4125"/>
  <c r="F4126"/>
  <c r="F4127"/>
  <c r="F4128"/>
  <c r="F4129"/>
  <c r="F4130"/>
  <c r="F4131"/>
  <c r="F4132"/>
  <c r="F4133"/>
  <c r="F4134"/>
  <c r="F4135"/>
  <c r="F4136"/>
  <c r="F4137"/>
  <c r="F4138"/>
  <c r="F4139"/>
  <c r="F4140"/>
  <c r="F4141"/>
  <c r="F4142"/>
  <c r="F4143"/>
  <c r="F4144"/>
  <c r="F4145"/>
  <c r="F4146"/>
  <c r="F4147"/>
  <c r="F4148"/>
  <c r="F4149"/>
  <c r="F4150"/>
  <c r="F4151"/>
  <c r="F4152"/>
  <c r="F4153"/>
  <c r="F4154"/>
  <c r="F4155"/>
  <c r="F4156"/>
  <c r="F4157"/>
  <c r="F4158"/>
  <c r="F4159"/>
  <c r="F4160"/>
  <c r="F4161"/>
  <c r="F4162"/>
  <c r="F4163"/>
  <c r="F4164"/>
  <c r="F4165"/>
  <c r="F4166"/>
  <c r="F4167"/>
  <c r="F4168"/>
  <c r="F4169"/>
  <c r="F4170"/>
  <c r="F4171"/>
  <c r="F4172"/>
  <c r="F4173"/>
  <c r="F4174"/>
  <c r="F4175"/>
  <c r="F4176"/>
  <c r="F4177"/>
  <c r="F4178"/>
  <c r="F4179"/>
  <c r="F4180"/>
  <c r="F4181"/>
  <c r="F4182"/>
  <c r="F4183"/>
  <c r="F4184"/>
  <c r="F4185"/>
  <c r="F4186"/>
  <c r="F4187"/>
  <c r="F4188"/>
  <c r="F4189"/>
  <c r="F4190"/>
  <c r="F4191"/>
  <c r="F4192"/>
  <c r="F4193"/>
  <c r="F4194"/>
  <c r="F4195"/>
  <c r="F4196"/>
  <c r="F4197"/>
  <c r="F4198"/>
  <c r="F4199"/>
  <c r="F4200"/>
  <c r="F4201"/>
  <c r="F4202"/>
  <c r="F4203"/>
  <c r="F4204"/>
  <c r="F4205"/>
  <c r="F4206"/>
  <c r="F4207"/>
  <c r="F4208"/>
  <c r="F4209"/>
  <c r="F4210"/>
  <c r="F4211"/>
  <c r="F4212"/>
  <c r="F4213"/>
  <c r="F4214"/>
  <c r="F4215"/>
  <c r="F4216"/>
  <c r="F4217"/>
  <c r="F4218"/>
  <c r="F4219"/>
  <c r="F4220"/>
  <c r="F4221"/>
  <c r="F4222"/>
  <c r="F4223"/>
  <c r="F4224"/>
  <c r="F4225"/>
  <c r="F4226"/>
  <c r="F4227"/>
  <c r="F4228"/>
  <c r="F4229"/>
  <c r="F4230"/>
  <c r="F4231"/>
  <c r="F4232"/>
  <c r="F4233"/>
  <c r="F4234"/>
  <c r="F4235"/>
  <c r="F4236"/>
  <c r="F4237"/>
  <c r="F4238"/>
  <c r="F4239"/>
  <c r="F4240"/>
  <c r="F4241"/>
  <c r="F4242"/>
  <c r="F4243"/>
  <c r="F4244"/>
  <c r="F4245"/>
  <c r="F4246"/>
  <c r="F4247"/>
  <c r="F4248"/>
  <c r="F4249"/>
  <c r="F4250"/>
  <c r="F4251"/>
  <c r="F4252"/>
  <c r="F4253"/>
  <c r="F4254"/>
  <c r="F4255"/>
  <c r="F4256"/>
  <c r="F4257"/>
  <c r="F4258"/>
  <c r="F4259"/>
  <c r="F4260"/>
  <c r="F4261"/>
  <c r="F4262"/>
  <c r="F4263"/>
  <c r="F4264"/>
  <c r="F4265"/>
  <c r="F4266"/>
  <c r="F4267"/>
  <c r="F4268"/>
  <c r="F4269"/>
  <c r="F4270"/>
  <c r="F4271"/>
  <c r="F4272"/>
  <c r="F4273"/>
  <c r="F4274"/>
  <c r="F4275"/>
  <c r="F4276"/>
  <c r="F4277"/>
  <c r="F4278"/>
  <c r="F4279"/>
  <c r="F4280"/>
  <c r="F4281"/>
  <c r="F4282"/>
  <c r="F4283"/>
  <c r="F4284"/>
  <c r="F4285"/>
  <c r="F4286"/>
  <c r="F4287"/>
  <c r="F4288"/>
  <c r="F4289"/>
  <c r="F4290"/>
  <c r="F4291"/>
  <c r="F4292"/>
  <c r="F4293"/>
  <c r="F4294"/>
  <c r="F4295"/>
  <c r="F4296"/>
  <c r="F4297"/>
  <c r="F4298"/>
  <c r="F4299"/>
  <c r="F4300"/>
  <c r="F4301"/>
  <c r="F4302"/>
  <c r="F4303"/>
  <c r="F4304"/>
  <c r="F4305"/>
  <c r="F4306"/>
  <c r="F4307"/>
  <c r="F4308"/>
  <c r="F4309"/>
  <c r="F4310"/>
  <c r="F4311"/>
  <c r="F4312"/>
  <c r="F4313"/>
  <c r="F4314"/>
  <c r="F4315"/>
  <c r="F4316"/>
  <c r="F4317"/>
  <c r="F4318"/>
  <c r="F4319"/>
  <c r="F4320"/>
  <c r="F4321"/>
  <c r="F4322"/>
  <c r="F4323"/>
  <c r="F4324"/>
  <c r="F4325"/>
  <c r="F4326"/>
  <c r="F4327"/>
  <c r="F4328"/>
  <c r="F4329"/>
  <c r="F4330"/>
  <c r="F4331"/>
  <c r="F4332"/>
  <c r="F4333"/>
  <c r="F4334"/>
  <c r="F4335"/>
  <c r="F4336"/>
  <c r="F4337"/>
  <c r="F4338"/>
  <c r="F4339"/>
  <c r="F4340"/>
  <c r="F4341"/>
  <c r="F4342"/>
  <c r="F4343"/>
  <c r="F4344"/>
  <c r="F4345"/>
  <c r="F4346"/>
  <c r="F4347"/>
  <c r="F4348"/>
  <c r="F4349"/>
  <c r="F4350"/>
  <c r="F4351"/>
  <c r="F4352"/>
  <c r="F4353"/>
  <c r="F4354"/>
  <c r="F4355"/>
  <c r="F4356"/>
  <c r="F4357"/>
  <c r="F4358"/>
  <c r="F4359"/>
  <c r="F4360"/>
  <c r="F4361"/>
  <c r="F4362"/>
  <c r="F4363"/>
  <c r="F4364"/>
  <c r="F4365"/>
  <c r="F4366"/>
  <c r="F4367"/>
  <c r="F4368"/>
  <c r="F4369"/>
  <c r="F4370"/>
  <c r="F4371"/>
  <c r="F4372"/>
  <c r="F4373"/>
  <c r="F4374"/>
  <c r="F4375"/>
  <c r="F4376"/>
  <c r="F4377"/>
  <c r="F4378"/>
  <c r="F4379"/>
  <c r="F4380"/>
  <c r="F4381"/>
  <c r="F4382"/>
  <c r="F4383"/>
  <c r="F4384"/>
  <c r="F4385"/>
  <c r="F4386"/>
  <c r="F4387"/>
  <c r="F4388"/>
  <c r="F4389"/>
  <c r="F4390"/>
  <c r="F4391"/>
  <c r="F4392"/>
  <c r="F4393"/>
  <c r="F4394"/>
  <c r="F4395"/>
  <c r="F4396"/>
  <c r="F4397"/>
  <c r="F4398"/>
  <c r="F4399"/>
  <c r="F4400"/>
  <c r="F4401"/>
  <c r="F4402"/>
  <c r="F4403"/>
  <c r="F4404"/>
  <c r="F4405"/>
  <c r="F4406"/>
  <c r="F4407"/>
  <c r="F4408"/>
  <c r="F4409"/>
  <c r="F4410"/>
  <c r="F4411"/>
  <c r="F4412"/>
  <c r="F4413"/>
  <c r="F4414"/>
  <c r="F4415"/>
  <c r="F4416"/>
  <c r="F4417"/>
  <c r="F4418"/>
  <c r="F4419"/>
  <c r="F4420"/>
  <c r="F4421"/>
  <c r="F4422"/>
  <c r="F4423"/>
  <c r="F4424"/>
  <c r="F4425"/>
  <c r="F4426"/>
  <c r="F4427"/>
  <c r="F4428"/>
  <c r="F4429"/>
  <c r="F4430"/>
  <c r="F4431"/>
  <c r="F4432"/>
  <c r="F4433"/>
  <c r="F4434"/>
  <c r="F4435"/>
  <c r="F4436"/>
  <c r="F4437"/>
  <c r="F4438"/>
  <c r="F4439"/>
  <c r="F4440"/>
  <c r="F4441"/>
  <c r="F4442"/>
  <c r="F4443"/>
  <c r="F4444"/>
  <c r="F4445"/>
  <c r="F4446"/>
  <c r="F4447"/>
  <c r="F4448"/>
  <c r="F4449"/>
  <c r="F4450"/>
  <c r="F4451"/>
  <c r="F4452"/>
  <c r="F4453"/>
  <c r="F4454"/>
  <c r="F4455"/>
  <c r="F4456"/>
  <c r="F4457"/>
  <c r="F4458"/>
  <c r="F4459"/>
  <c r="F4460"/>
  <c r="F4461"/>
  <c r="F4462"/>
  <c r="F4463"/>
  <c r="F4464"/>
  <c r="F4465"/>
  <c r="F4466"/>
  <c r="F4467"/>
  <c r="F4468"/>
  <c r="F4469"/>
  <c r="F4470"/>
  <c r="F4471"/>
  <c r="F4472"/>
  <c r="F4473"/>
  <c r="F4474"/>
  <c r="F4475"/>
  <c r="F4476"/>
  <c r="F4477"/>
  <c r="F4478"/>
  <c r="F4479"/>
  <c r="F4480"/>
  <c r="F4481"/>
  <c r="F4482"/>
  <c r="F4483"/>
  <c r="F4484"/>
  <c r="F4485"/>
  <c r="F4486"/>
  <c r="F4487"/>
  <c r="F4488"/>
  <c r="F4489"/>
  <c r="F4490"/>
  <c r="F4491"/>
  <c r="F4492"/>
  <c r="F4493"/>
  <c r="F4494"/>
  <c r="F4495"/>
  <c r="F4496"/>
  <c r="F4497"/>
  <c r="F4498"/>
  <c r="F4499"/>
  <c r="F4500"/>
  <c r="F4501"/>
  <c r="F4502"/>
  <c r="F4503"/>
  <c r="F4504"/>
  <c r="F4505"/>
  <c r="F4506"/>
  <c r="F4507"/>
  <c r="F4508"/>
  <c r="F4509"/>
  <c r="F4510"/>
  <c r="F4511"/>
  <c r="F4512"/>
  <c r="F4513"/>
  <c r="F4514"/>
  <c r="F4515"/>
  <c r="F4516"/>
  <c r="F4517"/>
  <c r="F4518"/>
  <c r="F4519"/>
  <c r="F4520"/>
  <c r="F4521"/>
  <c r="F4522"/>
  <c r="F4523"/>
  <c r="F4524"/>
  <c r="F4525"/>
  <c r="F4526"/>
  <c r="F4527"/>
  <c r="F4528"/>
  <c r="F4529"/>
  <c r="F4530"/>
  <c r="F4531"/>
  <c r="F4532"/>
  <c r="F4533"/>
  <c r="F4534"/>
  <c r="F4535"/>
  <c r="F4536"/>
  <c r="F4537"/>
  <c r="F4538"/>
  <c r="F4539"/>
  <c r="F4540"/>
  <c r="F4541"/>
  <c r="F4542"/>
  <c r="F4543"/>
  <c r="F4544"/>
  <c r="F4545"/>
  <c r="F4546"/>
  <c r="F4547"/>
  <c r="F4548"/>
  <c r="F4549"/>
  <c r="F4550"/>
  <c r="F4551"/>
  <c r="F4552"/>
  <c r="F4553"/>
  <c r="F4554"/>
  <c r="F4555"/>
  <c r="F4556"/>
  <c r="F4557"/>
  <c r="F4558"/>
  <c r="F4559"/>
  <c r="F4560"/>
  <c r="F4561"/>
  <c r="F4562"/>
  <c r="F4563"/>
  <c r="F4564"/>
  <c r="F4565"/>
  <c r="F4566"/>
  <c r="F4567"/>
  <c r="F4568"/>
  <c r="F4569"/>
  <c r="F4570"/>
  <c r="F4571"/>
  <c r="F4572"/>
  <c r="F4573"/>
  <c r="F4574"/>
  <c r="F4575"/>
  <c r="F4576"/>
  <c r="F4577"/>
  <c r="F4578"/>
  <c r="F4579"/>
  <c r="F4580"/>
  <c r="F4581"/>
  <c r="F4582"/>
  <c r="F4583"/>
  <c r="F4584"/>
  <c r="F4585"/>
  <c r="F4586"/>
  <c r="F4587"/>
  <c r="F4588"/>
  <c r="F4589"/>
  <c r="F4590"/>
  <c r="F4591"/>
  <c r="F4592"/>
  <c r="F4593"/>
  <c r="F4594"/>
  <c r="F4595"/>
  <c r="F4596"/>
  <c r="F4597"/>
  <c r="F4598"/>
  <c r="F4599"/>
  <c r="F4600"/>
  <c r="F4601"/>
  <c r="F4602"/>
  <c r="F4603"/>
  <c r="F4604"/>
  <c r="F4605"/>
  <c r="F4606"/>
  <c r="F4607"/>
  <c r="F4608"/>
  <c r="F4609"/>
  <c r="F4610"/>
  <c r="F4611"/>
  <c r="F4612"/>
  <c r="F4613"/>
  <c r="F4614"/>
  <c r="F4615"/>
  <c r="F4616"/>
  <c r="F4617"/>
  <c r="F4618"/>
  <c r="F4619"/>
  <c r="F4620"/>
  <c r="F4621"/>
  <c r="F4622"/>
  <c r="F4623"/>
  <c r="F4624"/>
  <c r="F4625"/>
  <c r="F4626"/>
  <c r="F4627"/>
  <c r="F4628"/>
  <c r="F4629"/>
  <c r="F4630"/>
  <c r="F4631"/>
  <c r="F4632"/>
  <c r="F4633"/>
  <c r="F4634"/>
  <c r="F4635"/>
  <c r="F4636"/>
  <c r="F4637"/>
  <c r="F4638"/>
  <c r="F4639"/>
  <c r="F4640"/>
  <c r="F4641"/>
  <c r="F4642"/>
  <c r="F4643"/>
  <c r="F4644"/>
  <c r="F4645"/>
  <c r="F4646"/>
  <c r="F4647"/>
  <c r="F4648"/>
  <c r="F4649"/>
  <c r="F4650"/>
  <c r="F4651"/>
  <c r="F4652"/>
  <c r="F4653"/>
  <c r="F4654"/>
  <c r="F4655"/>
  <c r="F4656"/>
  <c r="F4657"/>
  <c r="F4658"/>
  <c r="F4659"/>
  <c r="F4660"/>
  <c r="F4661"/>
  <c r="F4662"/>
  <c r="F4663"/>
  <c r="F4664"/>
  <c r="F4665"/>
  <c r="F4666"/>
  <c r="F4667"/>
  <c r="F4668"/>
  <c r="F4669"/>
  <c r="F4670"/>
  <c r="F4671"/>
  <c r="F4672"/>
  <c r="F4673"/>
  <c r="F4674"/>
  <c r="F4675"/>
  <c r="F4676"/>
  <c r="F4677"/>
  <c r="F4678"/>
  <c r="F4679"/>
  <c r="F4680"/>
  <c r="F4681"/>
  <c r="F4682"/>
  <c r="F4683"/>
  <c r="F4684"/>
  <c r="F4685"/>
  <c r="F4686"/>
  <c r="F4687"/>
  <c r="F4688"/>
  <c r="F4689"/>
  <c r="F4690"/>
  <c r="F4691"/>
  <c r="F4692"/>
  <c r="F4693"/>
  <c r="F4694"/>
  <c r="F4695"/>
  <c r="F4696"/>
  <c r="F4697"/>
  <c r="F4698"/>
  <c r="F4699"/>
  <c r="F4700"/>
  <c r="F4701"/>
  <c r="F4702"/>
  <c r="F4703"/>
  <c r="F4704"/>
  <c r="F4705"/>
  <c r="F4706"/>
  <c r="F4707"/>
  <c r="F4708"/>
  <c r="F4709"/>
  <c r="F4710"/>
  <c r="F4711"/>
  <c r="F4712"/>
  <c r="F4713"/>
  <c r="F4714"/>
  <c r="F4715"/>
  <c r="F4716"/>
  <c r="F4717"/>
  <c r="F4718"/>
  <c r="F4719"/>
  <c r="F4720"/>
  <c r="F4721"/>
  <c r="F4722"/>
  <c r="F4723"/>
  <c r="F4724"/>
  <c r="F4725"/>
  <c r="F4726"/>
  <c r="F4727"/>
  <c r="F4728"/>
  <c r="F4729"/>
  <c r="F4730"/>
  <c r="F4731"/>
  <c r="F4732"/>
  <c r="F4733"/>
  <c r="F4734"/>
  <c r="F4735"/>
  <c r="F4736"/>
  <c r="F4737"/>
  <c r="F4738"/>
  <c r="F4739"/>
  <c r="F4740"/>
  <c r="F4741"/>
  <c r="F4742"/>
  <c r="F4743"/>
  <c r="F4744"/>
  <c r="F4745"/>
  <c r="F4746"/>
  <c r="F4747"/>
  <c r="F4748"/>
  <c r="F4749"/>
  <c r="F4750"/>
  <c r="F4751"/>
  <c r="F4752"/>
  <c r="F4753"/>
  <c r="F4754"/>
  <c r="F4755"/>
  <c r="F4756"/>
  <c r="F4757"/>
  <c r="F4758"/>
  <c r="F4759"/>
  <c r="F4760"/>
  <c r="F4761"/>
  <c r="F4762"/>
  <c r="F4763"/>
  <c r="F4764"/>
  <c r="F4765"/>
  <c r="F4766"/>
  <c r="F4767"/>
  <c r="F4768"/>
  <c r="F4769"/>
  <c r="F4770"/>
  <c r="F4771"/>
  <c r="F4772"/>
  <c r="F4773"/>
  <c r="F4774"/>
  <c r="F4775"/>
  <c r="F4776"/>
  <c r="F4777"/>
  <c r="F4778"/>
  <c r="F4779"/>
  <c r="F4780"/>
  <c r="F4781"/>
  <c r="F4782"/>
  <c r="F4783"/>
  <c r="F4784"/>
  <c r="F4785"/>
  <c r="F4786"/>
  <c r="F4787"/>
  <c r="F4788"/>
  <c r="F4789"/>
  <c r="F4790"/>
  <c r="F4791"/>
  <c r="F4792"/>
  <c r="F4793"/>
  <c r="F4794"/>
  <c r="F4795"/>
  <c r="F4796"/>
  <c r="F4797"/>
  <c r="F4798"/>
  <c r="F4799"/>
  <c r="F4800"/>
  <c r="F4801"/>
  <c r="F4802"/>
  <c r="F4803"/>
  <c r="F4804"/>
  <c r="F4805"/>
  <c r="F4806"/>
  <c r="F4807"/>
  <c r="F4808"/>
  <c r="F4809"/>
  <c r="F4810"/>
  <c r="F4811"/>
  <c r="F4812"/>
  <c r="F4813"/>
  <c r="F4814"/>
  <c r="F4815"/>
  <c r="F4816"/>
  <c r="F4817"/>
  <c r="F4818"/>
  <c r="F4819"/>
  <c r="F4820"/>
  <c r="F4821"/>
  <c r="F4822"/>
  <c r="F4823"/>
  <c r="F4824"/>
  <c r="F4825"/>
  <c r="F4826"/>
  <c r="F4827"/>
  <c r="F4828"/>
  <c r="F4829"/>
  <c r="F4830"/>
  <c r="F4831"/>
  <c r="F4832"/>
  <c r="F4833"/>
  <c r="F4834"/>
  <c r="F4835"/>
  <c r="F4836"/>
  <c r="F4837"/>
  <c r="F4838"/>
  <c r="F4839"/>
  <c r="F4840"/>
  <c r="F4841"/>
  <c r="F4842"/>
  <c r="F4843"/>
  <c r="F4844"/>
  <c r="F4845"/>
  <c r="F4846"/>
  <c r="F4847"/>
  <c r="F4848"/>
  <c r="F4849"/>
  <c r="F4850"/>
  <c r="F4851"/>
  <c r="F4852"/>
  <c r="F4853"/>
  <c r="F4854"/>
  <c r="F4855"/>
  <c r="F4856"/>
  <c r="F4857"/>
  <c r="F4858"/>
  <c r="F4859"/>
  <c r="F4860"/>
  <c r="F4861"/>
  <c r="F4862"/>
  <c r="F4863"/>
  <c r="F4864"/>
  <c r="F4865"/>
  <c r="F4866"/>
  <c r="F4867"/>
  <c r="F4868"/>
  <c r="F4869"/>
  <c r="F4870"/>
  <c r="F4871"/>
  <c r="F4872"/>
  <c r="F4873"/>
  <c r="F4874"/>
  <c r="F4875"/>
  <c r="F4876"/>
  <c r="F4877"/>
  <c r="F4878"/>
  <c r="F4879"/>
  <c r="F4880"/>
  <c r="F4881"/>
  <c r="F4882"/>
  <c r="F4883"/>
  <c r="F4884"/>
  <c r="F4885"/>
  <c r="F4886"/>
  <c r="F4887"/>
  <c r="F4888"/>
  <c r="F4889"/>
  <c r="F4890"/>
  <c r="F4891"/>
  <c r="F4892"/>
  <c r="F4893"/>
  <c r="F4894"/>
  <c r="F4895"/>
  <c r="F4896"/>
  <c r="F4897"/>
  <c r="F4898"/>
  <c r="F4899"/>
  <c r="F4900"/>
  <c r="F4901"/>
  <c r="F4902"/>
  <c r="F4903"/>
  <c r="F4904"/>
  <c r="F4905"/>
  <c r="F4906"/>
  <c r="F4907"/>
  <c r="F4908"/>
  <c r="F4909"/>
  <c r="F4910"/>
  <c r="F4911"/>
  <c r="F4912"/>
  <c r="F4913"/>
  <c r="F4914"/>
  <c r="F4915"/>
  <c r="F4916"/>
  <c r="F4917"/>
  <c r="F4918"/>
  <c r="F4919"/>
  <c r="F4920"/>
  <c r="F4921"/>
  <c r="F4922"/>
  <c r="F4923"/>
  <c r="F4924"/>
  <c r="F4925"/>
  <c r="F4926"/>
  <c r="F4927"/>
  <c r="F4928"/>
  <c r="F4929"/>
  <c r="F4930"/>
  <c r="F4931"/>
  <c r="F4932"/>
  <c r="F4933"/>
  <c r="F4934"/>
  <c r="F4935"/>
  <c r="F4936"/>
  <c r="F4937"/>
  <c r="F4938"/>
  <c r="F4939"/>
  <c r="F4940"/>
  <c r="F4941"/>
  <c r="F4942"/>
  <c r="F4943"/>
  <c r="F4944"/>
  <c r="F4945"/>
  <c r="F4946"/>
  <c r="F4947"/>
  <c r="F4948"/>
  <c r="F4949"/>
  <c r="F4950"/>
  <c r="F4951"/>
  <c r="F4952"/>
  <c r="F4953"/>
  <c r="F4954"/>
  <c r="F4955"/>
  <c r="F4956"/>
  <c r="F4957"/>
  <c r="F4958"/>
  <c r="F4959"/>
  <c r="F4960"/>
  <c r="F4961"/>
  <c r="F4962"/>
  <c r="F4963"/>
  <c r="F4964"/>
  <c r="F4965"/>
  <c r="F4966"/>
  <c r="F4967"/>
  <c r="F4968"/>
  <c r="F4969"/>
  <c r="F4970"/>
  <c r="F4971"/>
  <c r="F4972"/>
  <c r="F4973"/>
  <c r="F4974"/>
  <c r="F4975"/>
  <c r="F4976"/>
  <c r="F4977"/>
  <c r="F4978"/>
  <c r="F4979"/>
  <c r="F4980"/>
  <c r="F4981"/>
  <c r="F4982"/>
  <c r="F4983"/>
  <c r="F4984"/>
  <c r="F4985"/>
  <c r="F4986"/>
  <c r="F4987"/>
  <c r="F4988"/>
  <c r="F4989"/>
  <c r="F4990"/>
  <c r="F4991"/>
  <c r="F4992"/>
  <c r="F4993"/>
  <c r="F4994"/>
  <c r="F4995"/>
  <c r="F4996"/>
  <c r="F4997"/>
  <c r="F4998"/>
  <c r="F4999"/>
  <c r="F5000"/>
  <c r="F5001"/>
  <c r="F5002"/>
  <c r="F5003"/>
  <c r="F5004"/>
  <c r="F5005"/>
  <c r="F5006"/>
  <c r="F5007"/>
  <c r="F5008"/>
  <c r="F5009"/>
  <c r="F5010"/>
  <c r="F5011"/>
  <c r="F5012"/>
  <c r="F5013"/>
  <c r="F5014"/>
  <c r="F5015"/>
  <c r="F5016"/>
  <c r="F5017"/>
  <c r="F5018"/>
  <c r="F5019"/>
  <c r="F5020"/>
  <c r="F5021"/>
  <c r="F5022"/>
  <c r="F5023"/>
  <c r="F5024"/>
  <c r="F5025"/>
  <c r="F5026"/>
  <c r="F5027"/>
  <c r="F5028"/>
  <c r="F5029"/>
  <c r="F5030"/>
  <c r="F5031"/>
  <c r="F5032"/>
  <c r="F5033"/>
  <c r="F5034"/>
  <c r="F5035"/>
  <c r="F5036"/>
  <c r="F5037"/>
  <c r="F5038"/>
  <c r="F5039"/>
  <c r="F5040"/>
  <c r="F5041"/>
  <c r="F5042"/>
  <c r="F5043"/>
  <c r="F5044"/>
  <c r="F5045"/>
  <c r="F5046"/>
  <c r="F5047"/>
  <c r="F5048"/>
  <c r="F5049"/>
  <c r="F5050"/>
  <c r="F5051"/>
  <c r="F5052"/>
  <c r="F5053"/>
  <c r="F5054"/>
  <c r="F5055"/>
  <c r="F5056"/>
  <c r="F5057"/>
  <c r="F5058"/>
  <c r="F5059"/>
  <c r="F5060"/>
  <c r="F5061"/>
  <c r="F5062"/>
  <c r="F5063"/>
  <c r="F5064"/>
  <c r="F5065"/>
  <c r="F5066"/>
  <c r="F5067"/>
  <c r="F5068"/>
  <c r="F5069"/>
  <c r="F5070"/>
  <c r="F5071"/>
  <c r="F5072"/>
  <c r="F5073"/>
  <c r="F5074"/>
  <c r="F5075"/>
  <c r="F5076"/>
  <c r="F5077"/>
  <c r="F5078"/>
  <c r="F5079"/>
  <c r="F5080"/>
  <c r="F5081"/>
  <c r="F5082"/>
  <c r="F5083"/>
  <c r="F5084"/>
  <c r="F5085"/>
  <c r="F5086"/>
  <c r="F5087"/>
  <c r="F5088"/>
  <c r="F5089"/>
  <c r="F5090"/>
  <c r="F5091"/>
  <c r="F5092"/>
  <c r="F5093"/>
  <c r="F5094"/>
  <c r="F5095"/>
  <c r="F5096"/>
  <c r="F5097"/>
  <c r="F5098"/>
  <c r="F5099"/>
  <c r="F5100"/>
  <c r="F5101"/>
  <c r="F5102"/>
  <c r="F5103"/>
  <c r="F5104"/>
  <c r="F5105"/>
  <c r="F5106"/>
  <c r="F5107"/>
  <c r="F5108"/>
  <c r="F5109"/>
  <c r="F5110"/>
  <c r="F5111"/>
  <c r="F5112"/>
  <c r="F5113"/>
  <c r="F5114"/>
  <c r="F5115"/>
  <c r="F5116"/>
  <c r="F5117"/>
  <c r="F5118"/>
  <c r="F5119"/>
  <c r="F5120"/>
  <c r="F5121"/>
  <c r="F5122"/>
  <c r="F5123"/>
  <c r="F5124"/>
  <c r="F5125"/>
  <c r="F5126"/>
  <c r="F5127"/>
  <c r="F5128"/>
  <c r="F5129"/>
  <c r="F5130"/>
  <c r="F5131"/>
  <c r="F5132"/>
  <c r="F5133"/>
  <c r="F5134"/>
  <c r="F5135"/>
  <c r="F5136"/>
  <c r="F5137"/>
  <c r="F5138"/>
  <c r="F5139"/>
  <c r="F5140"/>
  <c r="F5141"/>
  <c r="F5142"/>
  <c r="F5143"/>
  <c r="F5144"/>
  <c r="F5145"/>
  <c r="F5146"/>
  <c r="F5147"/>
  <c r="F5148"/>
  <c r="F5149"/>
  <c r="F5150"/>
  <c r="F5151"/>
  <c r="F5152"/>
  <c r="F5153"/>
  <c r="F5154"/>
  <c r="F5155"/>
  <c r="F5156"/>
  <c r="F5157"/>
  <c r="F5158"/>
  <c r="F5159"/>
  <c r="F5160"/>
  <c r="F5161"/>
  <c r="F5162"/>
  <c r="F5163"/>
  <c r="F5164"/>
  <c r="F5165"/>
  <c r="F5166"/>
  <c r="F5167"/>
  <c r="F5168"/>
  <c r="F5169"/>
  <c r="F5170"/>
  <c r="F5171"/>
  <c r="F5172"/>
  <c r="F5173"/>
  <c r="F5174"/>
  <c r="F5175"/>
  <c r="F5176"/>
  <c r="F5177"/>
  <c r="F5178"/>
  <c r="F5179"/>
  <c r="F5180"/>
  <c r="F5181"/>
  <c r="F5182"/>
  <c r="F5183"/>
  <c r="F5184"/>
  <c r="F5185"/>
  <c r="F5186"/>
  <c r="F5187"/>
  <c r="F5188"/>
  <c r="F5189"/>
  <c r="F5190"/>
  <c r="F5191"/>
  <c r="F5192"/>
  <c r="F5193"/>
  <c r="F5194"/>
  <c r="F5195"/>
  <c r="F5196"/>
  <c r="F5197"/>
  <c r="F5198"/>
  <c r="F5199"/>
  <c r="F5200"/>
  <c r="F5201"/>
  <c r="F5202"/>
  <c r="F5203"/>
  <c r="F5204"/>
  <c r="F5205"/>
  <c r="F5206"/>
  <c r="F5207"/>
  <c r="F5208"/>
  <c r="F5209"/>
  <c r="F5210"/>
  <c r="F5211"/>
  <c r="F5212"/>
  <c r="F5213"/>
  <c r="F5214"/>
  <c r="F5215"/>
  <c r="F5216"/>
  <c r="F5217"/>
  <c r="F5218"/>
  <c r="F5219"/>
  <c r="F5220"/>
  <c r="F5221"/>
  <c r="F5222"/>
  <c r="F5223"/>
  <c r="F5224"/>
  <c r="F5225"/>
  <c r="F5226"/>
  <c r="F5227"/>
  <c r="F5228"/>
  <c r="F5229"/>
  <c r="F5230"/>
  <c r="F5231"/>
  <c r="F5232"/>
  <c r="F5233"/>
  <c r="F5234"/>
  <c r="F5235"/>
  <c r="F5236"/>
  <c r="F5237"/>
  <c r="F5238"/>
  <c r="F5239"/>
  <c r="F5240"/>
  <c r="F5241"/>
  <c r="F5242"/>
  <c r="F5243"/>
  <c r="F5244"/>
  <c r="F5245"/>
  <c r="F5246"/>
  <c r="F5247"/>
  <c r="F5248"/>
  <c r="F5249"/>
  <c r="F5250"/>
  <c r="F5251"/>
  <c r="F5252"/>
  <c r="F5253"/>
  <c r="F5254"/>
  <c r="F5255"/>
  <c r="F5256"/>
  <c r="F5257"/>
  <c r="F5258"/>
  <c r="F5259"/>
  <c r="F5260"/>
  <c r="F5261"/>
  <c r="F5262"/>
  <c r="F5263"/>
  <c r="F5264"/>
  <c r="F5265"/>
  <c r="F5266"/>
  <c r="F5267"/>
  <c r="F5268"/>
  <c r="F5269"/>
  <c r="F5270"/>
  <c r="F5271"/>
  <c r="F5272"/>
  <c r="F5273"/>
  <c r="F5274"/>
  <c r="F5275"/>
  <c r="F5276"/>
  <c r="F5277"/>
  <c r="F5278"/>
  <c r="F5279"/>
  <c r="F5280"/>
  <c r="F5281"/>
  <c r="F5282"/>
  <c r="F5283"/>
  <c r="F5284"/>
  <c r="F5285"/>
  <c r="F5286"/>
  <c r="F5287"/>
  <c r="F5288"/>
  <c r="F5289"/>
  <c r="F5290"/>
  <c r="F5291"/>
  <c r="F5292"/>
  <c r="F5293"/>
  <c r="F5294"/>
  <c r="F5295"/>
  <c r="F5296"/>
  <c r="F5297"/>
  <c r="F5298"/>
  <c r="F5299"/>
  <c r="F5300"/>
  <c r="F5301"/>
  <c r="F5302"/>
  <c r="F5303"/>
  <c r="F5304"/>
  <c r="F5305"/>
  <c r="F5306"/>
  <c r="F5307"/>
  <c r="F5308"/>
  <c r="F5309"/>
  <c r="F5310"/>
  <c r="F5311"/>
  <c r="F5312"/>
  <c r="F5313"/>
  <c r="F5314"/>
  <c r="F5315"/>
  <c r="F5316"/>
  <c r="F5317"/>
  <c r="F5318"/>
  <c r="F5319"/>
  <c r="F5320"/>
  <c r="F5321"/>
  <c r="F5322"/>
  <c r="F5323"/>
  <c r="F5324"/>
  <c r="F5325"/>
  <c r="F5326"/>
  <c r="F5327"/>
  <c r="F5328"/>
  <c r="F5329"/>
  <c r="F5330"/>
  <c r="F5331"/>
  <c r="F5332"/>
  <c r="F5333"/>
  <c r="F5334"/>
  <c r="F5335"/>
  <c r="F5336"/>
  <c r="F5337"/>
  <c r="F5338"/>
  <c r="F5339"/>
  <c r="F5340"/>
  <c r="F5341"/>
  <c r="F5342"/>
  <c r="F5343"/>
  <c r="F5344"/>
  <c r="F5345"/>
  <c r="F5346"/>
  <c r="F5347"/>
  <c r="F5348"/>
  <c r="F5349"/>
  <c r="F5350"/>
  <c r="F5351"/>
  <c r="F5352"/>
  <c r="F5353"/>
  <c r="F5354"/>
  <c r="F5355"/>
  <c r="F5356"/>
  <c r="F5357"/>
  <c r="F5358"/>
  <c r="F5359"/>
  <c r="F5360"/>
  <c r="F5361"/>
  <c r="F5362"/>
  <c r="F5363"/>
  <c r="F5364"/>
  <c r="F5365"/>
  <c r="F5366"/>
  <c r="F5367"/>
  <c r="F5368"/>
  <c r="F5369"/>
  <c r="F5370"/>
  <c r="F5371"/>
  <c r="F5372"/>
  <c r="F5373"/>
  <c r="F5374"/>
  <c r="F5375"/>
  <c r="F5376"/>
  <c r="F5377"/>
  <c r="F5378"/>
  <c r="F5379"/>
  <c r="F5380"/>
  <c r="F5381"/>
  <c r="F5382"/>
  <c r="F5383"/>
  <c r="F5384"/>
  <c r="F5385"/>
  <c r="F5386"/>
  <c r="F5387"/>
  <c r="F5388"/>
  <c r="F5389"/>
  <c r="F5390"/>
  <c r="F5391"/>
  <c r="F5392"/>
  <c r="F5393"/>
  <c r="F5394"/>
  <c r="F5395"/>
  <c r="F5396"/>
  <c r="F5397"/>
  <c r="F5398"/>
  <c r="F5399"/>
  <c r="F5400"/>
  <c r="F5401"/>
  <c r="F5402"/>
  <c r="F5403"/>
  <c r="F5404"/>
  <c r="F5405"/>
  <c r="F5406"/>
  <c r="F5407"/>
  <c r="F5408"/>
  <c r="F5409"/>
  <c r="F5410"/>
  <c r="F5411"/>
  <c r="F5412"/>
  <c r="F5413"/>
  <c r="F5414"/>
  <c r="F5415"/>
  <c r="F5416"/>
  <c r="F5417"/>
  <c r="F5418"/>
  <c r="F5419"/>
  <c r="F5420"/>
  <c r="F5421"/>
  <c r="F5422"/>
  <c r="F5423"/>
  <c r="F5424"/>
  <c r="F5425"/>
  <c r="F5426"/>
  <c r="F5427"/>
  <c r="F5428"/>
  <c r="F5429"/>
  <c r="F5430"/>
  <c r="F5431"/>
  <c r="F5432"/>
  <c r="F5433"/>
  <c r="F5434"/>
  <c r="F5435"/>
  <c r="F5436"/>
  <c r="F5437"/>
  <c r="F5438"/>
  <c r="F5439"/>
  <c r="F5440"/>
  <c r="F5441"/>
  <c r="F5442"/>
  <c r="F5443"/>
  <c r="F5444"/>
  <c r="F5445"/>
  <c r="F5446"/>
  <c r="F5447"/>
  <c r="F5448"/>
  <c r="F5449"/>
  <c r="F5450"/>
  <c r="F5451"/>
  <c r="F5452"/>
  <c r="F5453"/>
  <c r="F5454"/>
  <c r="F5455"/>
  <c r="F5456"/>
  <c r="F5457"/>
  <c r="F5458"/>
  <c r="F5459"/>
  <c r="F5460"/>
  <c r="F5461"/>
  <c r="F5462"/>
  <c r="F5463"/>
  <c r="F5464"/>
  <c r="F5465"/>
  <c r="F5466"/>
  <c r="F5467"/>
  <c r="F5468"/>
  <c r="F5469"/>
  <c r="F5470"/>
  <c r="F5471"/>
  <c r="F5472"/>
  <c r="F5473"/>
  <c r="F5474"/>
  <c r="F5475"/>
  <c r="F5476"/>
  <c r="F5477"/>
  <c r="F5478"/>
  <c r="F5479"/>
  <c r="F5480"/>
  <c r="F5481"/>
  <c r="F5482"/>
  <c r="F5483"/>
  <c r="F5484"/>
  <c r="F5485"/>
  <c r="F5486"/>
  <c r="F5487"/>
  <c r="F5488"/>
  <c r="F5489"/>
  <c r="F5490"/>
  <c r="F5491"/>
  <c r="F5492"/>
  <c r="F5493"/>
  <c r="F5494"/>
  <c r="F5495"/>
  <c r="F5496"/>
  <c r="F5497"/>
  <c r="F5498"/>
  <c r="F5499"/>
  <c r="F5500"/>
  <c r="F5501"/>
  <c r="F5502"/>
  <c r="F5503"/>
  <c r="F5504"/>
  <c r="F5505"/>
  <c r="F5506"/>
  <c r="F5507"/>
  <c r="F5508"/>
  <c r="F5509"/>
  <c r="F5510"/>
  <c r="F5511"/>
  <c r="F5512"/>
  <c r="F5513"/>
  <c r="F5514"/>
  <c r="F5515"/>
  <c r="F5516"/>
  <c r="F5517"/>
  <c r="F5518"/>
  <c r="F5519"/>
  <c r="F5520"/>
  <c r="F5521"/>
  <c r="F5522"/>
  <c r="F5523"/>
  <c r="F5524"/>
  <c r="F5525"/>
  <c r="F5526"/>
  <c r="F5527"/>
  <c r="F5528"/>
  <c r="F5529"/>
  <c r="F5530"/>
  <c r="F5531"/>
  <c r="F5532"/>
  <c r="F5533"/>
  <c r="F5534"/>
  <c r="F5535"/>
  <c r="F5536"/>
  <c r="F5537"/>
  <c r="F5538"/>
  <c r="F5539"/>
  <c r="F5540"/>
  <c r="F5541"/>
  <c r="F5542"/>
  <c r="F5543"/>
  <c r="F5544"/>
  <c r="F5545"/>
  <c r="F5546"/>
  <c r="F5547"/>
  <c r="F5548"/>
  <c r="F5549"/>
  <c r="F5550"/>
  <c r="F5551"/>
  <c r="F5552"/>
  <c r="F5553"/>
  <c r="F5554"/>
  <c r="F5555"/>
  <c r="F5556"/>
  <c r="F5557"/>
  <c r="F5558"/>
  <c r="F5559"/>
  <c r="F5560"/>
  <c r="F5561"/>
  <c r="F5562"/>
  <c r="F5563"/>
  <c r="F5564"/>
  <c r="F5565"/>
  <c r="F5566"/>
  <c r="F5567"/>
  <c r="F5568"/>
  <c r="F5569"/>
  <c r="F5570"/>
  <c r="F5571"/>
  <c r="F5572"/>
  <c r="F5573"/>
  <c r="F5574"/>
  <c r="F5575"/>
  <c r="F5576"/>
  <c r="F5577"/>
  <c r="F5578"/>
  <c r="F5579"/>
  <c r="F5580"/>
  <c r="F5581"/>
  <c r="F5582"/>
  <c r="F5583"/>
  <c r="F5584"/>
  <c r="F5585"/>
  <c r="F5586"/>
  <c r="F5587"/>
  <c r="F5588"/>
  <c r="F5589"/>
  <c r="F5590"/>
  <c r="F5591"/>
  <c r="F5592"/>
  <c r="F5593"/>
  <c r="F5594"/>
  <c r="F5595"/>
  <c r="F5596"/>
  <c r="F5597"/>
  <c r="F5598"/>
  <c r="F5599"/>
  <c r="F5600"/>
  <c r="F5601"/>
  <c r="F5602"/>
  <c r="F5603"/>
  <c r="F5604"/>
  <c r="F5605"/>
  <c r="F5606"/>
  <c r="F5607"/>
  <c r="F5608"/>
  <c r="F5609"/>
  <c r="F5610"/>
  <c r="F5611"/>
  <c r="F5612"/>
  <c r="F5613"/>
  <c r="F5614"/>
  <c r="F5615"/>
  <c r="F5616"/>
  <c r="F5617"/>
  <c r="F5618"/>
  <c r="F5619"/>
  <c r="F5620"/>
  <c r="F5621"/>
  <c r="F5622"/>
  <c r="F5623"/>
  <c r="F5624"/>
  <c r="F5625"/>
  <c r="F5626"/>
  <c r="F5627"/>
  <c r="F5628"/>
  <c r="F5629"/>
  <c r="F5630"/>
  <c r="F5631"/>
  <c r="F5632"/>
  <c r="F5633"/>
  <c r="F5634"/>
  <c r="F5635"/>
  <c r="F5636"/>
  <c r="F5637"/>
  <c r="F5638"/>
  <c r="F5639"/>
  <c r="F5640"/>
  <c r="F5641"/>
  <c r="F5642"/>
  <c r="F5643"/>
  <c r="F5644"/>
  <c r="F5645"/>
  <c r="F5646"/>
  <c r="F5647"/>
  <c r="F5648"/>
  <c r="F5649"/>
  <c r="F5650"/>
  <c r="F5651"/>
  <c r="F5652"/>
  <c r="F5653"/>
  <c r="F5654"/>
  <c r="F5655"/>
  <c r="F5656"/>
  <c r="F5657"/>
  <c r="F5658"/>
  <c r="F5659"/>
  <c r="F5660"/>
  <c r="F5661"/>
  <c r="F5662"/>
  <c r="F5663"/>
  <c r="F5664"/>
  <c r="F5665"/>
  <c r="F5666"/>
  <c r="F5667"/>
  <c r="F5668"/>
  <c r="F5669"/>
  <c r="F5670"/>
  <c r="F5671"/>
  <c r="F5672"/>
  <c r="F5673"/>
  <c r="F5674"/>
  <c r="F5675"/>
  <c r="F5676"/>
  <c r="F5677"/>
  <c r="F5678"/>
  <c r="F5679"/>
  <c r="F5680"/>
  <c r="F5681"/>
  <c r="F5682"/>
  <c r="F5683"/>
  <c r="F5684"/>
  <c r="F5685"/>
  <c r="F5686"/>
  <c r="F5687"/>
  <c r="F5688"/>
  <c r="F5689"/>
  <c r="F5690"/>
  <c r="F5691"/>
  <c r="F5692"/>
  <c r="F5693"/>
  <c r="F5694"/>
  <c r="F5695"/>
  <c r="F5696"/>
  <c r="F5697"/>
  <c r="F5698"/>
  <c r="F5699"/>
  <c r="F5700"/>
  <c r="F5701"/>
  <c r="F5702"/>
  <c r="F5703"/>
  <c r="F5704"/>
  <c r="F5705"/>
  <c r="F5706"/>
  <c r="F5707"/>
  <c r="F5708"/>
  <c r="F5709"/>
  <c r="F5710"/>
  <c r="F5711"/>
  <c r="F5712"/>
  <c r="F5713"/>
  <c r="F5714"/>
  <c r="F5715"/>
  <c r="F5716"/>
  <c r="F5717"/>
  <c r="F5718"/>
  <c r="F5719"/>
  <c r="F5720"/>
  <c r="F5721"/>
  <c r="F5722"/>
  <c r="F5723"/>
  <c r="F5724"/>
  <c r="F5725"/>
  <c r="F5726"/>
  <c r="F5727"/>
  <c r="F5728"/>
  <c r="F5729"/>
  <c r="F5730"/>
  <c r="F5731"/>
  <c r="F5732"/>
  <c r="F5733"/>
  <c r="F5734"/>
  <c r="F5735"/>
  <c r="F5736"/>
  <c r="F5737"/>
  <c r="F5738"/>
  <c r="F5739"/>
  <c r="F5740"/>
  <c r="F5741"/>
  <c r="F5742"/>
  <c r="F5743"/>
  <c r="F5744"/>
  <c r="F5745"/>
  <c r="F5746"/>
  <c r="F5747"/>
  <c r="F5748"/>
  <c r="F5749"/>
  <c r="F5750"/>
  <c r="F5751"/>
  <c r="F5752"/>
  <c r="F5753"/>
  <c r="F5754"/>
  <c r="F5755"/>
  <c r="F5756"/>
  <c r="F5757"/>
  <c r="F5758"/>
  <c r="F5759"/>
  <c r="F5760"/>
  <c r="F5761"/>
  <c r="F5762"/>
  <c r="F5763"/>
  <c r="F5764"/>
  <c r="F5765"/>
  <c r="F5766"/>
  <c r="F5767"/>
  <c r="F5768"/>
  <c r="F5769"/>
  <c r="F5770"/>
  <c r="F5771"/>
  <c r="F5772"/>
  <c r="F5773"/>
  <c r="F5774"/>
  <c r="F5775"/>
  <c r="F5776"/>
  <c r="F5777"/>
  <c r="F5778"/>
  <c r="F5779"/>
  <c r="F5780"/>
  <c r="F5781"/>
  <c r="F5782"/>
  <c r="F5783"/>
  <c r="F5784"/>
  <c r="F5785"/>
  <c r="F5786"/>
  <c r="F5787"/>
  <c r="F5788"/>
  <c r="F5789"/>
  <c r="F5790"/>
  <c r="F5791"/>
  <c r="F5792"/>
  <c r="F5793"/>
  <c r="F5794"/>
  <c r="F5795"/>
  <c r="F5796"/>
  <c r="F5797"/>
  <c r="F5798"/>
  <c r="F5799"/>
  <c r="F5800"/>
  <c r="F5801"/>
  <c r="F5802"/>
  <c r="F5803"/>
  <c r="F5804"/>
  <c r="F5805"/>
  <c r="F5806"/>
  <c r="F5807"/>
  <c r="F5808"/>
  <c r="F5809"/>
  <c r="F5810"/>
  <c r="F5811"/>
  <c r="F5812"/>
  <c r="F5813"/>
  <c r="F5814"/>
  <c r="F5815"/>
  <c r="F5816"/>
  <c r="F5817"/>
  <c r="F5818"/>
  <c r="F5819"/>
  <c r="F5820"/>
  <c r="F5821"/>
  <c r="F5822"/>
  <c r="F5823"/>
  <c r="F5824"/>
  <c r="F5825"/>
  <c r="F5826"/>
  <c r="F5827"/>
  <c r="F5828"/>
  <c r="F5829"/>
  <c r="F5830"/>
  <c r="F5831"/>
  <c r="F5832"/>
  <c r="F5833"/>
  <c r="F5834"/>
  <c r="F5835"/>
  <c r="F5836"/>
  <c r="F5837"/>
  <c r="F5838"/>
  <c r="F5839"/>
  <c r="F5840"/>
  <c r="F5841"/>
  <c r="F5842"/>
  <c r="F5843"/>
  <c r="F5844"/>
  <c r="F5845"/>
  <c r="F5846"/>
  <c r="F5847"/>
  <c r="F5848"/>
  <c r="F5849"/>
  <c r="F5850"/>
  <c r="F5851"/>
  <c r="F5852"/>
  <c r="F5853"/>
  <c r="F5854"/>
  <c r="F5855"/>
  <c r="F5856"/>
  <c r="F5857"/>
  <c r="F5858"/>
  <c r="F5859"/>
  <c r="F5860"/>
  <c r="F5861"/>
  <c r="F5862"/>
  <c r="F5863"/>
  <c r="F5864"/>
  <c r="F5865"/>
  <c r="F5866"/>
  <c r="F5867"/>
  <c r="F5868"/>
  <c r="F5869"/>
  <c r="F5870"/>
  <c r="F5871"/>
  <c r="F5872"/>
  <c r="F5873"/>
  <c r="F5874"/>
  <c r="F5875"/>
  <c r="F5876"/>
  <c r="F5877"/>
  <c r="F5878"/>
  <c r="F5879"/>
  <c r="F5880"/>
  <c r="F5881"/>
  <c r="F5882"/>
  <c r="F5883"/>
  <c r="F5884"/>
  <c r="F5885"/>
  <c r="F5886"/>
  <c r="F5887"/>
  <c r="F5888"/>
  <c r="F5889"/>
  <c r="F5890"/>
  <c r="F5891"/>
  <c r="F5892"/>
  <c r="F5893"/>
  <c r="F5894"/>
  <c r="F5895"/>
  <c r="F5896"/>
  <c r="F5897"/>
  <c r="F5898"/>
  <c r="F5899"/>
  <c r="F5900"/>
  <c r="F5901"/>
  <c r="F5902"/>
  <c r="F5903"/>
  <c r="F5904"/>
  <c r="F5905"/>
  <c r="F5906"/>
  <c r="F5907"/>
  <c r="F5908"/>
  <c r="F5909"/>
  <c r="F5910"/>
  <c r="F5911"/>
  <c r="F5912"/>
  <c r="F5913"/>
  <c r="F5914"/>
  <c r="F5915"/>
  <c r="F5916"/>
  <c r="F5917"/>
  <c r="F5918"/>
  <c r="F5919"/>
  <c r="F5920"/>
  <c r="F5921"/>
  <c r="F5922"/>
  <c r="F5923"/>
  <c r="F5924"/>
  <c r="F5925"/>
  <c r="F5926"/>
  <c r="F5927"/>
  <c r="F5928"/>
  <c r="F5929"/>
  <c r="F5930"/>
  <c r="F5931"/>
  <c r="F5932"/>
  <c r="F5933"/>
  <c r="F5934"/>
  <c r="F5935"/>
  <c r="F5936"/>
  <c r="F5937"/>
  <c r="F5938"/>
  <c r="F5939"/>
  <c r="F5940"/>
  <c r="F5941"/>
  <c r="F5942"/>
  <c r="F5943"/>
  <c r="F5944"/>
  <c r="F5945"/>
  <c r="F5946"/>
  <c r="F5947"/>
  <c r="F5948"/>
  <c r="F5949"/>
  <c r="F5950"/>
  <c r="F5951"/>
  <c r="F5952"/>
  <c r="F5953"/>
  <c r="F5954"/>
  <c r="F5955"/>
  <c r="F5956"/>
  <c r="F5957"/>
  <c r="F5958"/>
  <c r="F5959"/>
  <c r="F5960"/>
  <c r="F5961"/>
  <c r="F5962"/>
  <c r="F5963"/>
  <c r="F5964"/>
  <c r="F5965"/>
  <c r="F5966"/>
  <c r="F5967"/>
  <c r="F5968"/>
  <c r="F5969"/>
  <c r="F5970"/>
  <c r="F5971"/>
  <c r="F5972"/>
  <c r="F5973"/>
  <c r="F5974"/>
  <c r="F5975"/>
  <c r="F5976"/>
  <c r="F5977"/>
  <c r="F5978"/>
  <c r="F5979"/>
  <c r="F5980"/>
  <c r="F5981"/>
  <c r="F5982"/>
  <c r="F5983"/>
  <c r="F5984"/>
  <c r="F5985"/>
  <c r="F5986"/>
  <c r="F5987"/>
  <c r="F5988"/>
  <c r="F5989"/>
  <c r="F5990"/>
  <c r="F5991"/>
  <c r="F5992"/>
  <c r="F5993"/>
  <c r="F5994"/>
  <c r="F5995"/>
  <c r="F5996"/>
  <c r="F5997"/>
  <c r="F5998"/>
  <c r="F5999"/>
  <c r="F6000"/>
  <c r="F6001"/>
  <c r="F6002"/>
  <c r="F6003"/>
  <c r="F6004"/>
  <c r="F6005"/>
  <c r="F6006"/>
  <c r="F6007"/>
  <c r="F6008"/>
  <c r="F6009"/>
  <c r="F6010"/>
  <c r="F6011"/>
  <c r="F6012"/>
  <c r="F6013"/>
  <c r="F6014"/>
  <c r="F6015"/>
  <c r="F6016"/>
  <c r="F6017"/>
  <c r="F6018"/>
  <c r="F6019"/>
  <c r="F6020"/>
  <c r="F6021"/>
  <c r="F6022"/>
  <c r="F6023"/>
  <c r="F6024"/>
  <c r="F6025"/>
  <c r="F6026"/>
  <c r="F6027"/>
  <c r="F6028"/>
  <c r="F6029"/>
  <c r="F6030"/>
  <c r="F6031"/>
  <c r="F6032"/>
  <c r="F6033"/>
  <c r="F6034"/>
  <c r="F6035"/>
  <c r="F6036"/>
  <c r="F6037"/>
  <c r="F6038"/>
  <c r="F6039"/>
  <c r="F6040"/>
  <c r="F6041"/>
  <c r="F6042"/>
  <c r="F6043"/>
  <c r="F6044"/>
  <c r="F6045"/>
  <c r="F6046"/>
  <c r="F6047"/>
  <c r="F6048"/>
  <c r="F6049"/>
  <c r="F6050"/>
  <c r="F6051"/>
  <c r="F6052"/>
  <c r="F6053"/>
  <c r="F6054"/>
  <c r="F6055"/>
  <c r="F6056"/>
  <c r="F6057"/>
  <c r="F6058"/>
  <c r="F6059"/>
  <c r="F6060"/>
  <c r="F6061"/>
  <c r="F6062"/>
  <c r="F6063"/>
  <c r="F6064"/>
  <c r="F6065"/>
  <c r="F6066"/>
  <c r="F6067"/>
  <c r="F6068"/>
  <c r="F6069"/>
  <c r="F6070"/>
  <c r="F6071"/>
  <c r="F6072"/>
  <c r="F6073"/>
  <c r="F6074"/>
  <c r="F6075"/>
  <c r="F6076"/>
  <c r="F6077"/>
  <c r="F6078"/>
  <c r="F6079"/>
  <c r="F6080"/>
  <c r="F6081"/>
  <c r="F6082"/>
  <c r="F6083"/>
  <c r="F6084"/>
  <c r="F6085"/>
  <c r="F6086"/>
  <c r="F6087"/>
  <c r="F6088"/>
  <c r="F6089"/>
  <c r="F6090"/>
  <c r="F6091"/>
  <c r="F6092"/>
  <c r="F6093"/>
  <c r="F6094"/>
  <c r="F6095"/>
  <c r="F6096"/>
  <c r="F6097"/>
  <c r="F6098"/>
  <c r="F6099"/>
  <c r="F6100"/>
  <c r="F6101"/>
  <c r="F6102"/>
  <c r="F6103"/>
  <c r="F6104"/>
  <c r="F6105"/>
  <c r="F6106"/>
  <c r="F6107"/>
  <c r="F6108"/>
  <c r="F6109"/>
  <c r="F6110"/>
  <c r="F6111"/>
  <c r="F6112"/>
  <c r="F6113"/>
  <c r="F6114"/>
  <c r="F6115"/>
  <c r="F6116"/>
  <c r="F6117"/>
  <c r="F6118"/>
  <c r="F6119"/>
  <c r="F6120"/>
  <c r="F6121"/>
  <c r="F6122"/>
  <c r="F6123"/>
  <c r="F6124"/>
  <c r="F6125"/>
  <c r="F6126"/>
  <c r="F6127"/>
  <c r="F6128"/>
  <c r="F6129"/>
  <c r="F6130"/>
  <c r="F6131"/>
  <c r="F6132"/>
  <c r="F6133"/>
  <c r="F6134"/>
  <c r="F6135"/>
  <c r="F6136"/>
  <c r="F6137"/>
  <c r="F6138"/>
  <c r="F6139"/>
  <c r="F6140"/>
  <c r="F6141"/>
  <c r="F6142"/>
  <c r="F6143"/>
  <c r="F6144"/>
  <c r="F6145"/>
  <c r="F6146"/>
  <c r="F6147"/>
  <c r="F6148"/>
  <c r="F6149"/>
  <c r="F6150"/>
  <c r="F6151"/>
  <c r="F6152"/>
  <c r="F6153"/>
  <c r="F6154"/>
  <c r="F6155"/>
  <c r="F6156"/>
  <c r="F6157"/>
  <c r="F6158"/>
  <c r="F6159"/>
  <c r="F6160"/>
  <c r="F6161"/>
  <c r="F6162"/>
  <c r="F6163"/>
  <c r="F6164"/>
  <c r="F6165"/>
  <c r="F6166"/>
  <c r="F6167"/>
  <c r="F6168"/>
  <c r="F6169"/>
  <c r="F6170"/>
  <c r="F6171"/>
  <c r="F6172"/>
  <c r="F6173"/>
  <c r="F6174"/>
  <c r="F6175"/>
  <c r="F6176"/>
  <c r="F6177"/>
  <c r="F6178"/>
  <c r="F6179"/>
  <c r="F6180"/>
  <c r="F6181"/>
  <c r="F6182"/>
  <c r="F6183"/>
  <c r="F6184"/>
  <c r="F6185"/>
  <c r="F6186"/>
  <c r="F6187"/>
  <c r="F6188"/>
  <c r="F6189"/>
  <c r="F6190"/>
  <c r="F6191"/>
  <c r="F6192"/>
  <c r="F6193"/>
  <c r="F6194"/>
  <c r="F6195"/>
  <c r="F6196"/>
  <c r="F6197"/>
  <c r="F6198"/>
  <c r="F6199"/>
  <c r="F6200"/>
  <c r="F6201"/>
  <c r="F6202"/>
  <c r="F6203"/>
  <c r="F6204"/>
  <c r="F6205"/>
  <c r="F6206"/>
  <c r="F6207"/>
  <c r="F6208"/>
  <c r="F6209"/>
  <c r="F6210"/>
  <c r="F6211"/>
  <c r="F6212"/>
  <c r="F6213"/>
  <c r="F6214"/>
  <c r="F6215"/>
  <c r="F6216"/>
  <c r="F6217"/>
  <c r="F6218"/>
  <c r="F6219"/>
  <c r="F6220"/>
  <c r="F6221"/>
  <c r="F6222"/>
  <c r="F6223"/>
  <c r="F6224"/>
  <c r="F6225"/>
  <c r="F6226"/>
  <c r="F6227"/>
  <c r="F6228"/>
  <c r="F6229"/>
  <c r="F6230"/>
  <c r="F6231"/>
  <c r="F6232"/>
  <c r="F6233"/>
  <c r="F6234"/>
  <c r="F6235"/>
  <c r="F6236"/>
  <c r="F6237"/>
  <c r="F6238"/>
  <c r="F6239"/>
  <c r="F6240"/>
  <c r="F6241"/>
  <c r="F6242"/>
  <c r="F6243"/>
  <c r="F6244"/>
  <c r="F6245"/>
  <c r="F6246"/>
  <c r="F6247"/>
  <c r="F6248"/>
  <c r="F6249"/>
  <c r="F6250"/>
  <c r="F6251"/>
  <c r="F6252"/>
  <c r="F6253"/>
  <c r="F6254"/>
  <c r="F6255"/>
  <c r="F6256"/>
  <c r="F6257"/>
  <c r="F6258"/>
  <c r="F6259"/>
  <c r="F6260"/>
  <c r="F6261"/>
  <c r="F6262"/>
  <c r="F6263"/>
  <c r="F6264"/>
  <c r="F6265"/>
  <c r="F6266"/>
  <c r="F6267"/>
  <c r="F6268"/>
  <c r="F6269"/>
  <c r="F6270"/>
  <c r="F6271"/>
  <c r="F6272"/>
  <c r="F6273"/>
  <c r="F6274"/>
  <c r="F6275"/>
  <c r="F6276"/>
  <c r="F6277"/>
  <c r="F6278"/>
  <c r="F6279"/>
  <c r="F6280"/>
  <c r="F6281"/>
  <c r="F6282"/>
  <c r="F6283"/>
  <c r="F6284"/>
  <c r="F6285"/>
  <c r="F6286"/>
  <c r="F6287"/>
  <c r="F6288"/>
  <c r="F6289"/>
  <c r="F6290"/>
  <c r="F6291"/>
  <c r="F6292"/>
  <c r="F6293"/>
  <c r="F6294"/>
  <c r="F6295"/>
  <c r="F6296"/>
  <c r="F6297"/>
  <c r="F6298"/>
  <c r="F6299"/>
  <c r="F6300"/>
  <c r="F6301"/>
  <c r="F6302"/>
  <c r="F6303"/>
  <c r="F6304"/>
  <c r="F6305"/>
  <c r="F6306"/>
  <c r="F6307"/>
  <c r="F6308"/>
  <c r="F6309"/>
  <c r="F6310"/>
  <c r="F6311"/>
  <c r="F6312"/>
  <c r="F6313"/>
  <c r="F6314"/>
  <c r="F6315"/>
  <c r="F6316"/>
  <c r="F6317"/>
  <c r="F6318"/>
  <c r="F6319"/>
  <c r="F6320"/>
  <c r="F6321"/>
  <c r="F6322"/>
  <c r="F6323"/>
  <c r="F6324"/>
  <c r="F6325"/>
  <c r="F6326"/>
  <c r="F6327"/>
  <c r="F6328"/>
  <c r="F6329"/>
  <c r="F6330"/>
  <c r="F6331"/>
  <c r="F6332"/>
  <c r="F6333"/>
  <c r="F6334"/>
  <c r="F6335"/>
  <c r="F6336"/>
  <c r="F6337"/>
  <c r="F6338"/>
  <c r="F6339"/>
  <c r="F6340"/>
  <c r="F6341"/>
  <c r="F6342"/>
  <c r="F6343"/>
  <c r="F6344"/>
  <c r="F6345"/>
  <c r="F6346"/>
  <c r="F6347"/>
  <c r="F6348"/>
  <c r="F6349"/>
  <c r="F6350"/>
  <c r="F6351"/>
  <c r="F6352"/>
  <c r="F6353"/>
  <c r="F6354"/>
  <c r="F6355"/>
  <c r="F6356"/>
  <c r="F6357"/>
  <c r="F6358"/>
  <c r="F6359"/>
  <c r="F6360"/>
  <c r="F6361"/>
  <c r="F6362"/>
  <c r="F6363"/>
  <c r="F6364"/>
  <c r="F6365"/>
  <c r="F6366"/>
  <c r="F6367"/>
  <c r="F6368"/>
  <c r="F6369"/>
  <c r="F6370"/>
  <c r="F6371"/>
  <c r="F6372"/>
  <c r="F6373"/>
  <c r="F6374"/>
  <c r="F6375"/>
  <c r="F6376"/>
  <c r="F6377"/>
  <c r="F6378"/>
  <c r="F6379"/>
  <c r="F6380"/>
  <c r="F6381"/>
  <c r="F6382"/>
  <c r="F6383"/>
  <c r="F6384"/>
  <c r="F6385"/>
  <c r="F6386"/>
  <c r="F6387"/>
  <c r="F6388"/>
  <c r="F6389"/>
  <c r="F6390"/>
  <c r="F6391"/>
  <c r="F6392"/>
  <c r="F6393"/>
  <c r="F6394"/>
  <c r="F6395"/>
  <c r="F6396"/>
  <c r="F6397"/>
  <c r="F6398"/>
  <c r="F6399"/>
  <c r="F6400"/>
  <c r="F6401"/>
  <c r="F6402"/>
  <c r="F6403"/>
  <c r="F6404"/>
  <c r="F6405"/>
  <c r="F6406"/>
  <c r="F6407"/>
  <c r="F6408"/>
  <c r="F6409"/>
  <c r="F6410"/>
  <c r="F6411"/>
  <c r="F6412"/>
  <c r="F6413"/>
  <c r="F6414"/>
  <c r="F6415"/>
  <c r="F6416"/>
  <c r="F6417"/>
  <c r="F6418"/>
  <c r="F6419"/>
  <c r="F6420"/>
  <c r="F6421"/>
  <c r="F6422"/>
  <c r="F6423"/>
  <c r="F6424"/>
  <c r="F6425"/>
  <c r="F6426"/>
  <c r="F6427"/>
  <c r="F6428"/>
  <c r="F6429"/>
  <c r="F6430"/>
  <c r="F6431"/>
  <c r="F6432"/>
  <c r="F6433"/>
  <c r="F6434"/>
  <c r="F6435"/>
  <c r="F6436"/>
  <c r="F6437"/>
  <c r="F6438"/>
  <c r="F6439"/>
  <c r="F6440"/>
  <c r="F6441"/>
  <c r="F6442"/>
  <c r="F6443"/>
  <c r="F6444"/>
  <c r="F6445"/>
  <c r="F6446"/>
  <c r="F6447"/>
  <c r="F6448"/>
  <c r="F6449"/>
  <c r="F6450"/>
  <c r="F6451"/>
  <c r="F6452"/>
  <c r="F6453"/>
  <c r="F6454"/>
  <c r="F6455"/>
  <c r="F6456"/>
  <c r="F6457"/>
  <c r="F6458"/>
  <c r="F6459"/>
  <c r="F6460"/>
  <c r="F6461"/>
  <c r="F6462"/>
  <c r="F6463"/>
  <c r="F6464"/>
  <c r="F6465"/>
  <c r="F6466"/>
  <c r="F6467"/>
  <c r="F6468"/>
  <c r="F6469"/>
  <c r="F6470"/>
  <c r="F6471"/>
  <c r="F6472"/>
  <c r="F6473"/>
  <c r="F6474"/>
  <c r="F6475"/>
  <c r="F6476"/>
  <c r="F6477"/>
  <c r="F6478"/>
  <c r="F6479"/>
  <c r="F6480"/>
  <c r="F6481"/>
  <c r="F6482"/>
  <c r="F6483"/>
  <c r="F6484"/>
  <c r="F6485"/>
  <c r="F6486"/>
  <c r="F6487"/>
  <c r="F6488"/>
  <c r="F6489"/>
  <c r="F6490"/>
  <c r="F6491"/>
  <c r="F6492"/>
  <c r="F6493"/>
  <c r="F6494"/>
  <c r="F6495"/>
  <c r="F6496"/>
  <c r="F6497"/>
  <c r="F6498"/>
  <c r="F6499"/>
  <c r="F6500"/>
  <c r="F6501"/>
  <c r="F6502"/>
  <c r="F6503"/>
  <c r="F6504"/>
  <c r="F6505"/>
  <c r="F6506"/>
  <c r="F6507"/>
  <c r="F6508"/>
  <c r="F6509"/>
  <c r="F6510"/>
  <c r="F6511"/>
  <c r="F6512"/>
  <c r="F6513"/>
  <c r="F6514"/>
  <c r="F6515"/>
  <c r="F6516"/>
  <c r="F6517"/>
  <c r="F6518"/>
  <c r="F6519"/>
  <c r="F6520"/>
  <c r="F6521"/>
  <c r="F6522"/>
  <c r="F6523"/>
  <c r="F6524"/>
  <c r="F6525"/>
  <c r="F6526"/>
  <c r="F6527"/>
  <c r="F6528"/>
  <c r="F6529"/>
  <c r="F6530"/>
  <c r="F6531"/>
  <c r="F6532"/>
  <c r="F6533"/>
  <c r="F6534"/>
  <c r="F6535"/>
  <c r="F6536"/>
  <c r="F6537"/>
  <c r="F6538"/>
  <c r="F6539"/>
  <c r="F6540"/>
  <c r="F6541"/>
  <c r="F6542"/>
  <c r="F6543"/>
  <c r="F6544"/>
  <c r="F6545"/>
  <c r="F6546"/>
  <c r="F6547"/>
  <c r="F6548"/>
  <c r="F6549"/>
  <c r="F6550"/>
  <c r="F6551"/>
  <c r="F6552"/>
  <c r="F6553"/>
  <c r="F6554"/>
  <c r="F6555"/>
  <c r="F6556"/>
  <c r="F6557"/>
  <c r="F6558"/>
  <c r="F6559"/>
  <c r="F6560"/>
  <c r="F6561"/>
  <c r="F6562"/>
  <c r="F6563"/>
  <c r="F6564"/>
  <c r="F6565"/>
  <c r="F6566"/>
  <c r="F6567"/>
  <c r="F6568"/>
  <c r="F6569"/>
  <c r="F6570"/>
  <c r="F6571"/>
  <c r="F6572"/>
  <c r="F6573"/>
  <c r="F6574"/>
  <c r="F6575"/>
  <c r="F6576"/>
  <c r="F6577"/>
  <c r="F6578"/>
  <c r="F6579"/>
  <c r="F6580"/>
  <c r="F6581"/>
  <c r="F6582"/>
  <c r="F6583"/>
  <c r="F6584"/>
  <c r="F6585"/>
  <c r="F6586"/>
  <c r="F6587"/>
  <c r="F6588"/>
  <c r="F6589"/>
  <c r="F6590"/>
  <c r="F6591"/>
  <c r="F6592"/>
  <c r="F6593"/>
  <c r="F6594"/>
  <c r="F6595"/>
  <c r="F6596"/>
  <c r="F6597"/>
  <c r="F6598"/>
  <c r="F6599"/>
  <c r="F6600"/>
  <c r="F6601"/>
  <c r="F6602"/>
  <c r="F6603"/>
  <c r="F6604"/>
  <c r="F6605"/>
  <c r="F6606"/>
  <c r="F6607"/>
  <c r="F6608"/>
  <c r="F6609"/>
  <c r="F6610"/>
  <c r="F6611"/>
  <c r="F6612"/>
  <c r="F6613"/>
  <c r="F6614"/>
  <c r="F6615"/>
  <c r="F6616"/>
  <c r="F6617"/>
  <c r="F6618"/>
  <c r="F6619"/>
  <c r="F6620"/>
  <c r="F6621"/>
  <c r="F6622"/>
  <c r="F6623"/>
  <c r="F6624"/>
  <c r="F6625"/>
  <c r="F6626"/>
  <c r="F6627"/>
  <c r="F6628"/>
  <c r="F6629"/>
  <c r="F6630"/>
  <c r="F6631"/>
  <c r="F6632"/>
  <c r="F6633"/>
  <c r="F6634"/>
  <c r="F6635"/>
  <c r="F6636"/>
  <c r="F6637"/>
  <c r="F6638"/>
  <c r="F6639"/>
  <c r="F6640"/>
  <c r="F6641"/>
  <c r="F6642"/>
  <c r="F6643"/>
  <c r="F6644"/>
  <c r="F6645"/>
  <c r="F6646"/>
  <c r="F6647"/>
  <c r="F6648"/>
  <c r="F6649"/>
  <c r="F6650"/>
  <c r="F6651"/>
  <c r="F6652"/>
  <c r="F6653"/>
  <c r="F6654"/>
  <c r="F6655"/>
  <c r="F6656"/>
  <c r="F6657"/>
  <c r="F6658"/>
  <c r="F6659"/>
  <c r="F6660"/>
  <c r="F6661"/>
  <c r="F6662"/>
  <c r="F6663"/>
  <c r="F6664"/>
  <c r="F6665"/>
  <c r="F6666"/>
  <c r="F6667"/>
  <c r="F6668"/>
  <c r="F6669"/>
  <c r="F6670"/>
  <c r="F6671"/>
  <c r="F6672"/>
  <c r="F6673"/>
  <c r="F6674"/>
  <c r="F6675"/>
  <c r="F6676"/>
  <c r="F6677"/>
  <c r="F6678"/>
  <c r="F6679"/>
  <c r="F6680"/>
  <c r="F6681"/>
  <c r="F6682"/>
  <c r="F6683"/>
  <c r="F6684"/>
  <c r="F6685"/>
  <c r="F6686"/>
  <c r="F6687"/>
  <c r="F6688"/>
  <c r="F6689"/>
  <c r="F6690"/>
  <c r="F6691"/>
  <c r="F6692"/>
  <c r="F6693"/>
  <c r="F6694"/>
  <c r="F6695"/>
  <c r="F6696"/>
  <c r="F6697"/>
  <c r="F6698"/>
  <c r="F6699"/>
  <c r="F6700"/>
  <c r="F6701"/>
  <c r="F6702"/>
  <c r="F6703"/>
  <c r="F6704"/>
  <c r="F6705"/>
  <c r="F6706"/>
  <c r="F6707"/>
  <c r="F6708"/>
  <c r="F6709"/>
  <c r="F6710"/>
  <c r="F6711"/>
  <c r="F6712"/>
  <c r="F6713"/>
  <c r="F6714"/>
  <c r="F6715"/>
  <c r="F6716"/>
  <c r="F6717"/>
  <c r="F6718"/>
  <c r="F6719"/>
  <c r="F6720"/>
  <c r="F6721"/>
  <c r="F6722"/>
  <c r="F6723"/>
  <c r="F6724"/>
  <c r="F6725"/>
  <c r="F6726"/>
  <c r="F6727"/>
  <c r="F6728"/>
  <c r="F6729"/>
  <c r="F6730"/>
  <c r="F6731"/>
  <c r="F6732"/>
  <c r="F6733"/>
  <c r="F6734"/>
  <c r="F6735"/>
  <c r="F6736"/>
  <c r="F6737"/>
  <c r="F6738"/>
  <c r="F6739"/>
  <c r="F6740"/>
  <c r="F6741"/>
  <c r="F6742"/>
  <c r="F6743"/>
  <c r="F6744"/>
  <c r="F6745"/>
  <c r="F6746"/>
  <c r="F6747"/>
  <c r="F6748"/>
  <c r="F6749"/>
  <c r="F6750"/>
  <c r="F6751"/>
  <c r="F6752"/>
  <c r="F6753"/>
  <c r="F6754"/>
  <c r="F6755"/>
  <c r="F6756"/>
  <c r="F6757"/>
  <c r="F6758"/>
  <c r="F6759"/>
  <c r="F6760"/>
  <c r="F6761"/>
  <c r="F6762"/>
  <c r="F6763"/>
  <c r="F6764"/>
  <c r="F6765"/>
  <c r="F6766"/>
  <c r="F6767"/>
  <c r="F6768"/>
  <c r="F6769"/>
  <c r="F6770"/>
  <c r="F6771"/>
  <c r="F6772"/>
  <c r="F6773"/>
  <c r="F6774"/>
  <c r="F6775"/>
  <c r="F6776"/>
  <c r="F6777"/>
  <c r="F6778"/>
  <c r="F6779"/>
  <c r="F6780"/>
  <c r="F6781"/>
  <c r="F6782"/>
  <c r="F6783"/>
  <c r="F6784"/>
  <c r="F6785"/>
  <c r="F6786"/>
  <c r="F6787"/>
  <c r="F6788"/>
  <c r="F6789"/>
  <c r="F6790"/>
  <c r="F6791"/>
  <c r="F6792"/>
  <c r="F6793"/>
  <c r="F6794"/>
  <c r="F6795"/>
  <c r="F6796"/>
  <c r="F6797"/>
  <c r="F6798"/>
  <c r="F6799"/>
  <c r="F6800"/>
  <c r="F6801"/>
  <c r="F6802"/>
  <c r="F6803"/>
  <c r="F6804"/>
  <c r="F6805"/>
  <c r="F6806"/>
  <c r="F6807"/>
  <c r="F6808"/>
  <c r="F6809"/>
  <c r="F6810"/>
  <c r="F6811"/>
  <c r="F6812"/>
  <c r="F6813"/>
  <c r="F6814"/>
  <c r="F6815"/>
  <c r="F6816"/>
  <c r="F6817"/>
  <c r="F6818"/>
  <c r="F6819"/>
  <c r="F6820"/>
  <c r="F6821"/>
  <c r="F6822"/>
  <c r="F6823"/>
  <c r="F6824"/>
  <c r="F6825"/>
  <c r="F6826"/>
  <c r="F6827"/>
  <c r="F6828"/>
  <c r="F6829"/>
  <c r="F6830"/>
  <c r="F6831"/>
  <c r="F6832"/>
  <c r="F6833"/>
  <c r="F6834"/>
  <c r="F6835"/>
  <c r="F6836"/>
  <c r="F6837"/>
  <c r="F6838"/>
  <c r="F6839"/>
  <c r="F6840"/>
  <c r="F6841"/>
  <c r="F6842"/>
  <c r="F6843"/>
  <c r="F6844"/>
  <c r="F6845"/>
  <c r="F6846"/>
  <c r="F6847"/>
  <c r="F6848"/>
  <c r="F6849"/>
  <c r="F6850"/>
  <c r="F6851"/>
  <c r="F6852"/>
  <c r="F6853"/>
  <c r="F6854"/>
  <c r="F6855"/>
  <c r="F6856"/>
  <c r="F6857"/>
  <c r="F6858"/>
  <c r="F6859"/>
  <c r="F6860"/>
  <c r="F6861"/>
  <c r="F6862"/>
  <c r="F6863"/>
  <c r="F6864"/>
  <c r="F6865"/>
  <c r="F6866"/>
  <c r="F6867"/>
  <c r="F6868"/>
  <c r="F6869"/>
  <c r="F6870"/>
  <c r="F6871"/>
  <c r="F6872"/>
  <c r="F6873"/>
  <c r="F6874"/>
  <c r="F6875"/>
  <c r="F6876"/>
  <c r="F6877"/>
  <c r="F6878"/>
  <c r="F6879"/>
  <c r="F6880"/>
  <c r="F6881"/>
  <c r="F6882"/>
  <c r="F6883"/>
  <c r="F6884"/>
  <c r="F6885"/>
  <c r="F6886"/>
  <c r="F6887"/>
  <c r="F6888"/>
  <c r="F6889"/>
  <c r="F6890"/>
  <c r="F6891"/>
  <c r="F6892"/>
  <c r="F6893"/>
  <c r="F6894"/>
  <c r="F6895"/>
  <c r="F6896"/>
  <c r="F6897"/>
  <c r="F6898"/>
  <c r="F6899"/>
  <c r="F6900"/>
  <c r="F6901"/>
  <c r="F6902"/>
  <c r="F6903"/>
  <c r="F6904"/>
  <c r="F6905"/>
  <c r="F6906"/>
  <c r="F6907"/>
  <c r="F6908"/>
  <c r="F6909"/>
  <c r="F6910"/>
  <c r="F6911"/>
  <c r="F6912"/>
  <c r="F6913"/>
  <c r="F6914"/>
  <c r="F6915"/>
  <c r="F6916"/>
  <c r="F6917"/>
  <c r="F6918"/>
  <c r="F6919"/>
  <c r="F6920"/>
  <c r="F6921"/>
  <c r="F6922"/>
  <c r="F6923"/>
  <c r="F6924"/>
  <c r="F6925"/>
  <c r="F6926"/>
  <c r="F6927"/>
  <c r="F6928"/>
  <c r="F6929"/>
  <c r="F6930"/>
  <c r="F6931"/>
  <c r="F6932"/>
  <c r="F6933"/>
  <c r="F6934"/>
  <c r="F6935"/>
  <c r="F6936"/>
  <c r="F6937"/>
  <c r="F6938"/>
  <c r="F6939"/>
  <c r="F6940"/>
  <c r="F6941"/>
  <c r="F6942"/>
  <c r="F6943"/>
  <c r="F6944"/>
  <c r="F6945"/>
  <c r="F6946"/>
  <c r="F6947"/>
  <c r="F6948"/>
  <c r="F6949"/>
  <c r="F6950"/>
  <c r="F6951"/>
  <c r="F6952"/>
  <c r="F6953"/>
  <c r="F6954"/>
  <c r="F6955"/>
  <c r="F6956"/>
  <c r="F6957"/>
  <c r="F6958"/>
  <c r="F6959"/>
  <c r="F6960"/>
  <c r="F6961"/>
  <c r="F6962"/>
  <c r="F6963"/>
  <c r="F6964"/>
  <c r="F6965"/>
  <c r="F6966"/>
  <c r="F6967"/>
  <c r="F6968"/>
  <c r="F6969"/>
  <c r="F6970"/>
  <c r="F6971"/>
  <c r="F6972"/>
  <c r="F6973"/>
  <c r="F6974"/>
  <c r="F6975"/>
  <c r="F6976"/>
  <c r="F6977"/>
  <c r="F6978"/>
  <c r="F6979"/>
  <c r="F6980"/>
  <c r="F6981"/>
  <c r="F6982"/>
  <c r="F6983"/>
  <c r="F6984"/>
  <c r="F6985"/>
  <c r="F6986"/>
  <c r="F6987"/>
  <c r="F6988"/>
  <c r="F6989"/>
  <c r="F6990"/>
  <c r="F6991"/>
  <c r="F6992"/>
  <c r="F6993"/>
  <c r="F6994"/>
  <c r="F6995"/>
  <c r="F6996"/>
  <c r="F6997"/>
  <c r="F6998"/>
  <c r="F6999"/>
  <c r="F7000"/>
  <c r="F7001"/>
  <c r="F7002"/>
  <c r="F7003"/>
  <c r="F7004"/>
  <c r="F7005"/>
  <c r="F7006"/>
  <c r="F7007"/>
  <c r="F7008"/>
  <c r="F7009"/>
  <c r="F7010"/>
  <c r="F7011"/>
  <c r="F7012"/>
  <c r="F7013"/>
  <c r="F7014"/>
  <c r="F7015"/>
  <c r="F7016"/>
  <c r="F7017"/>
  <c r="F7018"/>
  <c r="F7019"/>
  <c r="F7020"/>
  <c r="F7021"/>
  <c r="F7022"/>
  <c r="F7023"/>
  <c r="F7024"/>
  <c r="F7025"/>
  <c r="F7026"/>
  <c r="F7027"/>
  <c r="F7028"/>
  <c r="F7029"/>
  <c r="F7030"/>
  <c r="F7031"/>
  <c r="F7032"/>
  <c r="F7033"/>
  <c r="F7034"/>
  <c r="F7035"/>
  <c r="F7036"/>
  <c r="F7037"/>
  <c r="F7038"/>
  <c r="F7039"/>
  <c r="F7040"/>
  <c r="F7041"/>
  <c r="F7042"/>
  <c r="F7043"/>
  <c r="F7044"/>
  <c r="F7045"/>
  <c r="F7046"/>
  <c r="F7047"/>
  <c r="F7048"/>
  <c r="F7049"/>
  <c r="F7050"/>
  <c r="F7051"/>
  <c r="F7052"/>
  <c r="F7053"/>
  <c r="F7054"/>
  <c r="F7055"/>
  <c r="F7056"/>
  <c r="F7057"/>
  <c r="F7058"/>
  <c r="F7059"/>
  <c r="F7060"/>
  <c r="F7061"/>
  <c r="F7062"/>
  <c r="F7063"/>
  <c r="F7064"/>
  <c r="F7065"/>
  <c r="F7066"/>
  <c r="F7067"/>
  <c r="F7068"/>
  <c r="F7069"/>
  <c r="F7070"/>
  <c r="F7071"/>
  <c r="F7072"/>
  <c r="F7073"/>
  <c r="F7074"/>
  <c r="F7075"/>
  <c r="F7076"/>
  <c r="F7077"/>
  <c r="F7078"/>
  <c r="F7079"/>
  <c r="F7080"/>
  <c r="F7081"/>
  <c r="F7082"/>
  <c r="F7083"/>
  <c r="F7084"/>
  <c r="F7085"/>
  <c r="F7086"/>
  <c r="F7087"/>
  <c r="F7088"/>
  <c r="F7089"/>
  <c r="F7090"/>
  <c r="F7091"/>
  <c r="F7092"/>
  <c r="F7093"/>
  <c r="F7094"/>
  <c r="F7095"/>
  <c r="F7096"/>
  <c r="F7097"/>
  <c r="F7098"/>
  <c r="F7099"/>
  <c r="F7100"/>
  <c r="F7101"/>
  <c r="F7102"/>
  <c r="F7103"/>
  <c r="F7104"/>
  <c r="F7105"/>
  <c r="F7106"/>
  <c r="F7107"/>
  <c r="F7108"/>
  <c r="F7109"/>
  <c r="F7110"/>
  <c r="F7111"/>
  <c r="F7112"/>
  <c r="F7113"/>
  <c r="F7114"/>
  <c r="F7115"/>
  <c r="F7116"/>
  <c r="F7117"/>
  <c r="F7118"/>
  <c r="F7119"/>
  <c r="F7120"/>
  <c r="F7121"/>
  <c r="F7122"/>
  <c r="F7123"/>
  <c r="F7124"/>
  <c r="F7125"/>
  <c r="F7126"/>
  <c r="F7127"/>
  <c r="F7128"/>
  <c r="F7129"/>
  <c r="F7130"/>
  <c r="F7131"/>
  <c r="F7132"/>
  <c r="F7133"/>
  <c r="F7134"/>
  <c r="F7135"/>
  <c r="F7136"/>
  <c r="F7137"/>
  <c r="F7138"/>
  <c r="F7139"/>
  <c r="F7140"/>
  <c r="F7141"/>
  <c r="F7142"/>
  <c r="F7143"/>
  <c r="F7144"/>
  <c r="F7145"/>
  <c r="F7146"/>
  <c r="F7147"/>
  <c r="F7148"/>
  <c r="F7149"/>
  <c r="F7150"/>
  <c r="F7151"/>
  <c r="F7152"/>
  <c r="F7153"/>
  <c r="F7154"/>
  <c r="F7155"/>
  <c r="F7156"/>
  <c r="F7157"/>
  <c r="F7158"/>
  <c r="F7159"/>
  <c r="F7160"/>
  <c r="F7161"/>
  <c r="F7162"/>
  <c r="F7163"/>
  <c r="F7164"/>
  <c r="F7165"/>
  <c r="F7166"/>
  <c r="F7167"/>
  <c r="F7168"/>
  <c r="F7169"/>
  <c r="F7170"/>
  <c r="F7171"/>
  <c r="F7172"/>
  <c r="F7173"/>
  <c r="F7174"/>
  <c r="F7175"/>
  <c r="F7176"/>
  <c r="F7177"/>
  <c r="F7178"/>
  <c r="F7179"/>
  <c r="F7180"/>
  <c r="F7181"/>
  <c r="F7182"/>
  <c r="F7183"/>
  <c r="F7184"/>
  <c r="F7185"/>
  <c r="F7186"/>
  <c r="F7187"/>
  <c r="F7188"/>
  <c r="F7189"/>
  <c r="F7190"/>
  <c r="F7191"/>
  <c r="F7192"/>
  <c r="F7193"/>
  <c r="F7194"/>
  <c r="F7195"/>
  <c r="F7196"/>
  <c r="F7197"/>
  <c r="F7198"/>
  <c r="F7199"/>
  <c r="F7200"/>
  <c r="F7201"/>
  <c r="F7202"/>
  <c r="F7203"/>
  <c r="F7204"/>
  <c r="F7205"/>
  <c r="F7206"/>
  <c r="F7207"/>
  <c r="F7208"/>
  <c r="F7209"/>
  <c r="F7210"/>
  <c r="F7211"/>
  <c r="F7212"/>
  <c r="F7213"/>
  <c r="F7214"/>
  <c r="F7215"/>
  <c r="F7216"/>
  <c r="F7217"/>
  <c r="F7218"/>
  <c r="F7219"/>
  <c r="F7220"/>
  <c r="F7221"/>
  <c r="F7222"/>
  <c r="F7223"/>
  <c r="F7224"/>
  <c r="F7225"/>
  <c r="F7226"/>
  <c r="F7227"/>
  <c r="F7228"/>
  <c r="F7229"/>
  <c r="F7230"/>
  <c r="F7231"/>
  <c r="F7232"/>
  <c r="F7233"/>
  <c r="F7234"/>
  <c r="F7235"/>
  <c r="F7236"/>
  <c r="F7237"/>
  <c r="F7238"/>
  <c r="F7239"/>
  <c r="F7240"/>
  <c r="F7241"/>
  <c r="F7242"/>
  <c r="F7243"/>
  <c r="F7244"/>
  <c r="F7245"/>
  <c r="F7246"/>
  <c r="F7247"/>
  <c r="F7248"/>
  <c r="F7249"/>
  <c r="F7250"/>
  <c r="F7251"/>
  <c r="F7252"/>
  <c r="F7253"/>
  <c r="F7254"/>
  <c r="F7255"/>
  <c r="F7256"/>
  <c r="F7257"/>
  <c r="F7258"/>
  <c r="F7259"/>
  <c r="F7260"/>
  <c r="F7261"/>
  <c r="F7262"/>
  <c r="F7263"/>
  <c r="F7264"/>
  <c r="F7265"/>
  <c r="F7266"/>
  <c r="F7267"/>
  <c r="F7268"/>
  <c r="F7269"/>
  <c r="F7270"/>
  <c r="F7271"/>
  <c r="F7272"/>
  <c r="F7273"/>
  <c r="F7274"/>
  <c r="F7275"/>
  <c r="F7276"/>
  <c r="F7277"/>
  <c r="F7278"/>
  <c r="F7279"/>
  <c r="F7280"/>
  <c r="F7281"/>
  <c r="F7282"/>
  <c r="F7283"/>
  <c r="F7284"/>
  <c r="F7285"/>
  <c r="F7286"/>
  <c r="F7287"/>
  <c r="F7288"/>
  <c r="F7289"/>
  <c r="F7290"/>
  <c r="F7291"/>
  <c r="F7292"/>
  <c r="F7293"/>
  <c r="F7294"/>
  <c r="F7295"/>
  <c r="F7296"/>
  <c r="F7297"/>
  <c r="F7298"/>
  <c r="F7299"/>
  <c r="F7300"/>
  <c r="F7301"/>
  <c r="F7302"/>
  <c r="F7303"/>
  <c r="F7304"/>
  <c r="F7305"/>
  <c r="F7306"/>
  <c r="F7307"/>
  <c r="F7308"/>
  <c r="F7309"/>
  <c r="F7310"/>
  <c r="F7311"/>
  <c r="F7312"/>
  <c r="F7313"/>
  <c r="F7314"/>
  <c r="F7315"/>
  <c r="F7316"/>
  <c r="F7317"/>
  <c r="F7318"/>
  <c r="F7319"/>
  <c r="F7320"/>
  <c r="F7321"/>
  <c r="F7322"/>
  <c r="F7323"/>
  <c r="F7324"/>
  <c r="F7325"/>
  <c r="F7326"/>
  <c r="F7327"/>
  <c r="F7328"/>
  <c r="F7329"/>
  <c r="F7330"/>
  <c r="F7331"/>
  <c r="F7332"/>
  <c r="F7333"/>
  <c r="F7334"/>
  <c r="F7335"/>
  <c r="F7336"/>
  <c r="F7337"/>
  <c r="F7338"/>
  <c r="F7339"/>
  <c r="F7340"/>
  <c r="F7341"/>
  <c r="F7342"/>
  <c r="F7343"/>
  <c r="F7344"/>
  <c r="F7345"/>
  <c r="F7346"/>
  <c r="F7347"/>
  <c r="F7348"/>
  <c r="F7349"/>
  <c r="F7350"/>
  <c r="F7351"/>
  <c r="F7352"/>
  <c r="F7353"/>
  <c r="F7354"/>
  <c r="F7355"/>
  <c r="F7356"/>
  <c r="F7357"/>
  <c r="F7358"/>
  <c r="F7359"/>
  <c r="F7360"/>
  <c r="F7361"/>
  <c r="F7362"/>
  <c r="F7363"/>
  <c r="F7364"/>
  <c r="F7365"/>
  <c r="F7366"/>
  <c r="F7367"/>
  <c r="F7368"/>
  <c r="F7369"/>
  <c r="F7370"/>
  <c r="F7371"/>
  <c r="F7372"/>
  <c r="F7373"/>
  <c r="F7374"/>
  <c r="F7375"/>
  <c r="F7376"/>
  <c r="F7377"/>
  <c r="F7378"/>
  <c r="F7379"/>
  <c r="F7380"/>
  <c r="F7381"/>
  <c r="F7382"/>
  <c r="F7383"/>
  <c r="F7384"/>
  <c r="F7385"/>
  <c r="F7386"/>
  <c r="F7387"/>
  <c r="F7388"/>
  <c r="F7389"/>
  <c r="F7390"/>
  <c r="F7391"/>
  <c r="F7392"/>
  <c r="F7393"/>
  <c r="F7394"/>
  <c r="F7395"/>
  <c r="F7396"/>
  <c r="F7397"/>
  <c r="F7398"/>
  <c r="F7399"/>
  <c r="F7400"/>
  <c r="F7401"/>
  <c r="F7402"/>
  <c r="F7403"/>
  <c r="F7404"/>
  <c r="F7405"/>
  <c r="F7406"/>
  <c r="F7407"/>
  <c r="F7408"/>
  <c r="F7409"/>
  <c r="F7410"/>
  <c r="F7411"/>
  <c r="F7412"/>
  <c r="F7413"/>
  <c r="F7414"/>
  <c r="F7415"/>
  <c r="F7416"/>
  <c r="F7417"/>
  <c r="F7418"/>
  <c r="F7419"/>
  <c r="F7420"/>
  <c r="F7421"/>
  <c r="F7422"/>
  <c r="F7423"/>
  <c r="F7424"/>
  <c r="F7425"/>
  <c r="F7426"/>
  <c r="F7427"/>
  <c r="F7428"/>
  <c r="F7429"/>
  <c r="F7430"/>
  <c r="F7431"/>
  <c r="F7432"/>
  <c r="F7433"/>
  <c r="F7434"/>
  <c r="F7435"/>
  <c r="F7436"/>
  <c r="F7437"/>
  <c r="F7438"/>
  <c r="F7439"/>
  <c r="F7440"/>
  <c r="F7441"/>
  <c r="F7442"/>
  <c r="F7443"/>
  <c r="F7444"/>
  <c r="F7445"/>
  <c r="F7446"/>
  <c r="F7447"/>
  <c r="F7448"/>
  <c r="F7449"/>
  <c r="F7450"/>
  <c r="F7451"/>
  <c r="F7452"/>
  <c r="F7453"/>
  <c r="F7454"/>
  <c r="F7455"/>
  <c r="F7456"/>
  <c r="F7457"/>
  <c r="F7458"/>
  <c r="F7459"/>
  <c r="F7460"/>
  <c r="F7461"/>
  <c r="F7462"/>
  <c r="F7463"/>
  <c r="F7464"/>
  <c r="F7465"/>
  <c r="F7466"/>
  <c r="F7467"/>
  <c r="F7468"/>
  <c r="F7469"/>
  <c r="F7470"/>
  <c r="F7471"/>
  <c r="F7472"/>
  <c r="F7473"/>
  <c r="F7474"/>
  <c r="F7475"/>
  <c r="F7476"/>
  <c r="F7477"/>
  <c r="F7478"/>
  <c r="F7479"/>
  <c r="F7480"/>
  <c r="F7481"/>
  <c r="F7482"/>
  <c r="F7483"/>
  <c r="F7484"/>
  <c r="F7485"/>
  <c r="F7486"/>
  <c r="F7487"/>
  <c r="F7488"/>
  <c r="F7489"/>
  <c r="F7490"/>
  <c r="F7491"/>
  <c r="F7492"/>
  <c r="F7493"/>
  <c r="F7494"/>
  <c r="F7495"/>
  <c r="F7496"/>
  <c r="F7497"/>
  <c r="F7498"/>
  <c r="F7499"/>
  <c r="F7500"/>
  <c r="F7501"/>
  <c r="F7502"/>
  <c r="F7503"/>
  <c r="F7504"/>
  <c r="F7505"/>
  <c r="F7506"/>
  <c r="F7507"/>
  <c r="F7508"/>
  <c r="F7509"/>
  <c r="F7510"/>
  <c r="F7511"/>
  <c r="F7512"/>
  <c r="F7513"/>
  <c r="F7514"/>
  <c r="F7515"/>
  <c r="F7516"/>
  <c r="F7517"/>
  <c r="F7518"/>
  <c r="F7519"/>
  <c r="F7520"/>
  <c r="F7521"/>
  <c r="F7522"/>
  <c r="F7523"/>
  <c r="F7524"/>
  <c r="F7525"/>
  <c r="F7526"/>
  <c r="F7527"/>
  <c r="F7528"/>
  <c r="F7529"/>
  <c r="F7530"/>
  <c r="F7531"/>
  <c r="F7532"/>
  <c r="F7533"/>
  <c r="F7534"/>
  <c r="F7535"/>
  <c r="F7536"/>
  <c r="F7537"/>
  <c r="F7538"/>
  <c r="F7539"/>
  <c r="F7540"/>
  <c r="F7541"/>
  <c r="F7542"/>
  <c r="F7543"/>
  <c r="F7544"/>
  <c r="F7545"/>
  <c r="F7546"/>
  <c r="F7547"/>
  <c r="F7548"/>
  <c r="F7549"/>
  <c r="F7550"/>
  <c r="F7551"/>
  <c r="F7552"/>
  <c r="F7553"/>
  <c r="F7554"/>
  <c r="F7555"/>
  <c r="F7556"/>
  <c r="F7557"/>
  <c r="F7558"/>
  <c r="F7559"/>
  <c r="F7560"/>
  <c r="F7561"/>
  <c r="F7562"/>
  <c r="F7563"/>
  <c r="F7564"/>
  <c r="F7565"/>
  <c r="F7566"/>
  <c r="F7567"/>
  <c r="F7568"/>
  <c r="F7569"/>
  <c r="F7570"/>
  <c r="F7571"/>
  <c r="F7572"/>
  <c r="F7573"/>
  <c r="F7574"/>
  <c r="F7575"/>
  <c r="F7576"/>
  <c r="F7577"/>
  <c r="F7578"/>
  <c r="F7579"/>
  <c r="F7580"/>
  <c r="F7581"/>
  <c r="F7582"/>
  <c r="F7583"/>
  <c r="F7584"/>
  <c r="F7585"/>
  <c r="F7586"/>
  <c r="F7587"/>
  <c r="F7588"/>
  <c r="F7589"/>
  <c r="F7590"/>
  <c r="F7591"/>
  <c r="F7592"/>
  <c r="F7593"/>
  <c r="F7594"/>
  <c r="F7595"/>
  <c r="F7596"/>
  <c r="F7597"/>
  <c r="F7598"/>
  <c r="F7599"/>
  <c r="F7600"/>
  <c r="F7601"/>
  <c r="F7602"/>
  <c r="F7603"/>
  <c r="F7604"/>
  <c r="F7605"/>
  <c r="F7606"/>
  <c r="F7607"/>
  <c r="F7608"/>
  <c r="F7609"/>
  <c r="F7610"/>
  <c r="F7611"/>
  <c r="F7612"/>
  <c r="F7613"/>
  <c r="F7614"/>
  <c r="F7615"/>
  <c r="F7616"/>
  <c r="F7617"/>
  <c r="F7618"/>
  <c r="F7619"/>
  <c r="F7620"/>
  <c r="F7621"/>
  <c r="F7622"/>
  <c r="F7623"/>
  <c r="F7624"/>
  <c r="F7625"/>
  <c r="F7626"/>
  <c r="F7627"/>
  <c r="F7628"/>
  <c r="F7629"/>
  <c r="F7630"/>
  <c r="F7631"/>
  <c r="F7632"/>
  <c r="F7633"/>
  <c r="F7634"/>
  <c r="F7635"/>
  <c r="F7636"/>
  <c r="F7637"/>
  <c r="F7638"/>
  <c r="F7639"/>
  <c r="F7640"/>
  <c r="F7641"/>
  <c r="F7642"/>
  <c r="F7643"/>
  <c r="F7644"/>
  <c r="F7645"/>
  <c r="F7646"/>
  <c r="F7647"/>
  <c r="F7648"/>
  <c r="F7649"/>
  <c r="F7650"/>
  <c r="F7651"/>
  <c r="F7652"/>
  <c r="F7653"/>
  <c r="F7654"/>
  <c r="F7655"/>
  <c r="F7656"/>
  <c r="F7657"/>
  <c r="F7658"/>
  <c r="F7659"/>
  <c r="F7660"/>
  <c r="F7661"/>
  <c r="F7662"/>
  <c r="F7663"/>
  <c r="F7664"/>
  <c r="F7665"/>
  <c r="F7666"/>
  <c r="F7667"/>
  <c r="F7668"/>
  <c r="F7669"/>
  <c r="F7670"/>
  <c r="F7671"/>
  <c r="F7672"/>
  <c r="F7673"/>
  <c r="F7674"/>
  <c r="F7675"/>
  <c r="F7676"/>
  <c r="F7677"/>
  <c r="F7678"/>
  <c r="F7679"/>
  <c r="F7680"/>
  <c r="F7681"/>
  <c r="F7682"/>
  <c r="F7683"/>
  <c r="F7684"/>
  <c r="F7685"/>
  <c r="F7686"/>
  <c r="F7687"/>
  <c r="F7688"/>
  <c r="F7689"/>
  <c r="F7690"/>
  <c r="F7691"/>
  <c r="F7692"/>
  <c r="F7693"/>
  <c r="F7694"/>
  <c r="F7695"/>
  <c r="F7696"/>
  <c r="F7697"/>
  <c r="F7698"/>
  <c r="F7699"/>
  <c r="F7700"/>
  <c r="F7701"/>
  <c r="F7702"/>
  <c r="F7703"/>
  <c r="F7704"/>
  <c r="F7705"/>
  <c r="F7706"/>
  <c r="F7707"/>
  <c r="F7708"/>
  <c r="F7709"/>
  <c r="F7710"/>
  <c r="F7711"/>
  <c r="F7712"/>
  <c r="F7713"/>
  <c r="F7714"/>
  <c r="F7715"/>
  <c r="F7716"/>
  <c r="F7717"/>
  <c r="F7718"/>
  <c r="F7719"/>
  <c r="F7720"/>
  <c r="F7721"/>
  <c r="F7722"/>
  <c r="F7723"/>
  <c r="F7724"/>
  <c r="F7725"/>
  <c r="F7726"/>
  <c r="F7727"/>
  <c r="F7728"/>
  <c r="F7729"/>
  <c r="F7730"/>
  <c r="F7731"/>
  <c r="F7732"/>
  <c r="F7733"/>
  <c r="F7734"/>
  <c r="F7735"/>
  <c r="F7736"/>
  <c r="F7737"/>
  <c r="F7738"/>
  <c r="F7739"/>
  <c r="F7740"/>
  <c r="F7741"/>
  <c r="F7742"/>
  <c r="F7743"/>
  <c r="F7744"/>
  <c r="F7745"/>
  <c r="F7746"/>
  <c r="F7747"/>
  <c r="F7748"/>
  <c r="F7749"/>
  <c r="F7750"/>
  <c r="F7751"/>
  <c r="F7752"/>
  <c r="F7753"/>
  <c r="F7754"/>
  <c r="F7755"/>
  <c r="F7756"/>
  <c r="F7757"/>
  <c r="F7758"/>
  <c r="F7759"/>
  <c r="F7760"/>
  <c r="F7761"/>
  <c r="F7762"/>
  <c r="F7763"/>
  <c r="F7764"/>
  <c r="F7765"/>
  <c r="F7766"/>
  <c r="F7767"/>
  <c r="F7768"/>
  <c r="F7769"/>
  <c r="F7770"/>
  <c r="F7771"/>
  <c r="F7772"/>
  <c r="F7773"/>
  <c r="F7774"/>
  <c r="F7775"/>
  <c r="F7776"/>
  <c r="F7777"/>
  <c r="F7778"/>
  <c r="F7779"/>
  <c r="F7780"/>
  <c r="F7781"/>
  <c r="F7782"/>
  <c r="F7783"/>
  <c r="F7784"/>
  <c r="F7785"/>
  <c r="F7786"/>
  <c r="F7787"/>
  <c r="F7788"/>
  <c r="F7789"/>
  <c r="F7790"/>
  <c r="F7791"/>
  <c r="F7792"/>
  <c r="F7793"/>
  <c r="F7794"/>
  <c r="F7795"/>
  <c r="F7796"/>
  <c r="F7797"/>
  <c r="F7798"/>
  <c r="F7799"/>
  <c r="F7800"/>
  <c r="F7801"/>
  <c r="F7802"/>
  <c r="F7803"/>
  <c r="F7804"/>
  <c r="F7805"/>
  <c r="F7806"/>
  <c r="F7807"/>
  <c r="F7808"/>
  <c r="F7809"/>
  <c r="F7810"/>
  <c r="F7811"/>
  <c r="F7812"/>
  <c r="F7813"/>
  <c r="F7814"/>
  <c r="F7815"/>
  <c r="F7816"/>
  <c r="F7817"/>
  <c r="F7818"/>
  <c r="F7819"/>
  <c r="F7820"/>
  <c r="F7821"/>
  <c r="F7822"/>
  <c r="F7823"/>
  <c r="F7824"/>
  <c r="F7825"/>
  <c r="F7826"/>
  <c r="F7827"/>
  <c r="F7828"/>
  <c r="F7829"/>
  <c r="F7830"/>
  <c r="F7831"/>
  <c r="F7832"/>
  <c r="F7833"/>
  <c r="F7834"/>
  <c r="F7835"/>
  <c r="F7836"/>
  <c r="F7837"/>
  <c r="F7838"/>
  <c r="F7839"/>
  <c r="F7840"/>
  <c r="F7841"/>
  <c r="F7842"/>
  <c r="F7843"/>
  <c r="F7844"/>
  <c r="F7845"/>
  <c r="F7846"/>
  <c r="F7847"/>
  <c r="F7848"/>
  <c r="F7849"/>
  <c r="F7850"/>
  <c r="F7851"/>
  <c r="F7852"/>
  <c r="F7853"/>
  <c r="F7854"/>
  <c r="F7855"/>
  <c r="F7856"/>
  <c r="F7857"/>
  <c r="F7858"/>
  <c r="F7859"/>
  <c r="F7860"/>
  <c r="F7861"/>
  <c r="F7862"/>
  <c r="F7863"/>
  <c r="F7864"/>
  <c r="F7865"/>
  <c r="F7866"/>
  <c r="F7867"/>
  <c r="F7868"/>
  <c r="F7869"/>
  <c r="F7870"/>
  <c r="F7871"/>
  <c r="F7872"/>
  <c r="F7873"/>
  <c r="F7874"/>
  <c r="F7875"/>
  <c r="F7876"/>
  <c r="F7877"/>
  <c r="F7878"/>
  <c r="F7879"/>
  <c r="F7880"/>
  <c r="F7881"/>
  <c r="F7882"/>
  <c r="F7883"/>
  <c r="F7884"/>
  <c r="F7885"/>
  <c r="F7886"/>
  <c r="F7887"/>
  <c r="F7888"/>
  <c r="F7889"/>
  <c r="F7890"/>
  <c r="F7891"/>
  <c r="F7892"/>
  <c r="F7893"/>
  <c r="F7894"/>
  <c r="F7895"/>
  <c r="F7896"/>
  <c r="F7897"/>
  <c r="F7898"/>
  <c r="F7899"/>
  <c r="F7900"/>
  <c r="F7901"/>
  <c r="F7902"/>
  <c r="F7903"/>
  <c r="F7904"/>
  <c r="F7905"/>
  <c r="F7906"/>
  <c r="F7907"/>
  <c r="F7908"/>
  <c r="F7909"/>
  <c r="F7910"/>
  <c r="F7911"/>
  <c r="F7912"/>
  <c r="F7913"/>
  <c r="F7914"/>
  <c r="F7915"/>
  <c r="F7916"/>
  <c r="F7917"/>
  <c r="F7918"/>
  <c r="F7919"/>
  <c r="F7920"/>
  <c r="F7921"/>
  <c r="F7922"/>
  <c r="F7923"/>
  <c r="F7924"/>
  <c r="F7925"/>
  <c r="F7926"/>
  <c r="F7927"/>
  <c r="F7928"/>
  <c r="F7929"/>
  <c r="F7930"/>
  <c r="F7931"/>
  <c r="F7932"/>
  <c r="F7933"/>
  <c r="F7934"/>
  <c r="F7935"/>
  <c r="F7936"/>
  <c r="F7937"/>
  <c r="F7938"/>
  <c r="F7939"/>
  <c r="F7940"/>
  <c r="F7941"/>
  <c r="F7942"/>
  <c r="F7943"/>
  <c r="F7944"/>
  <c r="F7945"/>
  <c r="F7946"/>
  <c r="F7947"/>
  <c r="F7948"/>
  <c r="F7949"/>
  <c r="F7950"/>
  <c r="F7951"/>
  <c r="F7952"/>
  <c r="F7953"/>
  <c r="F7954"/>
  <c r="F7955"/>
  <c r="F7956"/>
  <c r="F7957"/>
  <c r="F7958"/>
  <c r="F7959"/>
  <c r="F7960"/>
  <c r="F7961"/>
  <c r="F7962"/>
  <c r="F7963"/>
  <c r="F7964"/>
  <c r="F7965"/>
  <c r="F7966"/>
  <c r="F7967"/>
  <c r="F7968"/>
  <c r="F7969"/>
  <c r="F7970"/>
  <c r="F7971"/>
  <c r="F7972"/>
  <c r="F7973"/>
  <c r="F7974"/>
  <c r="F7975"/>
  <c r="F7976"/>
  <c r="F7977"/>
  <c r="F7978"/>
  <c r="F7979"/>
  <c r="F7980"/>
  <c r="F7981"/>
  <c r="F7982"/>
  <c r="F7983"/>
  <c r="F7984"/>
  <c r="F7985"/>
  <c r="F7986"/>
  <c r="F7987"/>
  <c r="F7988"/>
  <c r="F7989"/>
  <c r="F7990"/>
  <c r="F7991"/>
  <c r="F7992"/>
  <c r="F7993"/>
  <c r="F7994"/>
  <c r="F7995"/>
  <c r="F7996"/>
  <c r="F7997"/>
  <c r="F7998"/>
  <c r="F7999"/>
  <c r="F8000"/>
  <c r="F8001"/>
  <c r="F8002"/>
  <c r="F8003"/>
  <c r="F8004"/>
  <c r="F8005"/>
  <c r="F8006"/>
  <c r="F8007"/>
  <c r="F8008"/>
  <c r="F8009"/>
  <c r="F8010"/>
  <c r="F8011"/>
  <c r="F8012"/>
  <c r="F8013"/>
  <c r="F8014"/>
  <c r="F8015"/>
  <c r="F8016"/>
  <c r="F8017"/>
  <c r="F8018"/>
  <c r="F8019"/>
  <c r="F8020"/>
  <c r="F8021"/>
  <c r="F8022"/>
  <c r="F8023"/>
  <c r="F8024"/>
  <c r="F8025"/>
  <c r="F8026"/>
  <c r="F8027"/>
  <c r="F8028"/>
  <c r="F8029"/>
  <c r="F8030"/>
  <c r="F8031"/>
  <c r="F8032"/>
  <c r="F8033"/>
  <c r="F8034"/>
  <c r="F8035"/>
  <c r="F8036"/>
  <c r="F8037"/>
  <c r="F8038"/>
  <c r="F8039"/>
  <c r="F8040"/>
  <c r="F8041"/>
  <c r="F8042"/>
  <c r="F8043"/>
  <c r="F8044"/>
  <c r="F8045"/>
  <c r="F8046"/>
  <c r="F8047"/>
  <c r="F8048"/>
  <c r="F8049"/>
  <c r="F8050"/>
  <c r="F8051"/>
  <c r="F8052"/>
  <c r="F8053"/>
  <c r="F8054"/>
  <c r="F8055"/>
  <c r="F8056"/>
  <c r="F8057"/>
  <c r="F8058"/>
  <c r="F8059"/>
  <c r="F8060"/>
  <c r="F8061"/>
  <c r="F8062"/>
  <c r="F8063"/>
  <c r="F8064"/>
  <c r="F8065"/>
  <c r="F8066"/>
  <c r="F8067"/>
  <c r="F8068"/>
  <c r="F8069"/>
  <c r="F8070"/>
  <c r="F8071"/>
  <c r="F8072"/>
  <c r="F8073"/>
  <c r="F8074"/>
  <c r="F8075"/>
  <c r="F8076"/>
  <c r="F8077"/>
  <c r="F8078"/>
  <c r="F8079"/>
  <c r="F8080"/>
  <c r="F8081"/>
  <c r="F8082"/>
  <c r="F8083"/>
  <c r="F8084"/>
  <c r="F8085"/>
  <c r="F8086"/>
  <c r="F8087"/>
  <c r="F8088"/>
  <c r="F8089"/>
  <c r="F8090"/>
  <c r="F8091"/>
  <c r="F8092"/>
  <c r="F8093"/>
  <c r="F8094"/>
  <c r="F8095"/>
  <c r="F8096"/>
  <c r="F8097"/>
  <c r="F8098"/>
  <c r="F8099"/>
  <c r="F8100"/>
  <c r="F8101"/>
  <c r="F8102"/>
  <c r="F8103"/>
  <c r="F8104"/>
  <c r="F8105"/>
  <c r="F8106"/>
  <c r="F8107"/>
  <c r="F8108"/>
  <c r="F8109"/>
  <c r="F8110"/>
  <c r="F8111"/>
  <c r="F8112"/>
  <c r="F8113"/>
  <c r="F8114"/>
  <c r="F8115"/>
  <c r="F8116"/>
  <c r="F8117"/>
  <c r="F8118"/>
  <c r="F8119"/>
  <c r="F8120"/>
  <c r="F8121"/>
  <c r="F8122"/>
  <c r="F8123"/>
  <c r="F8124"/>
  <c r="F8125"/>
  <c r="F8126"/>
  <c r="F8127"/>
  <c r="F8128"/>
  <c r="F8129"/>
  <c r="F8130"/>
  <c r="F8131"/>
  <c r="F8132"/>
  <c r="F8133"/>
  <c r="F8134"/>
  <c r="F8135"/>
  <c r="F8136"/>
  <c r="F8137"/>
  <c r="F8138"/>
  <c r="F8139"/>
  <c r="F8140"/>
  <c r="F8141"/>
  <c r="F8142"/>
  <c r="F8143"/>
  <c r="F8144"/>
  <c r="F8145"/>
  <c r="F8146"/>
  <c r="F8147"/>
  <c r="F8148"/>
  <c r="F8149"/>
  <c r="F8150"/>
  <c r="F8151"/>
  <c r="F8152"/>
  <c r="F8153"/>
  <c r="F8154"/>
  <c r="F8155"/>
  <c r="F8156"/>
  <c r="F8157"/>
  <c r="F8158"/>
  <c r="F8159"/>
  <c r="F8160"/>
  <c r="F8161"/>
  <c r="F8162"/>
  <c r="F8163"/>
  <c r="F8164"/>
  <c r="F8165"/>
  <c r="F8166"/>
  <c r="F8167"/>
  <c r="F8168"/>
  <c r="F8169"/>
  <c r="F8170"/>
  <c r="F8171"/>
  <c r="F8172"/>
  <c r="F8173"/>
  <c r="F8174"/>
  <c r="F8175"/>
  <c r="F8176"/>
  <c r="F8177"/>
  <c r="F8178"/>
  <c r="F8179"/>
  <c r="F8180"/>
  <c r="F8181"/>
  <c r="F8182"/>
  <c r="F8183"/>
  <c r="F8184"/>
  <c r="F8185"/>
  <c r="F8186"/>
  <c r="F8187"/>
  <c r="F8188"/>
  <c r="F8189"/>
  <c r="F8190"/>
  <c r="F8191"/>
  <c r="F8192"/>
  <c r="F8193"/>
  <c r="F8194"/>
  <c r="F8195"/>
  <c r="F8196"/>
  <c r="F8197"/>
  <c r="F8198"/>
  <c r="F8199"/>
  <c r="F8200"/>
  <c r="F8201"/>
  <c r="F8202"/>
  <c r="F8203"/>
  <c r="F8204"/>
  <c r="F8205"/>
  <c r="F8206"/>
  <c r="F8207"/>
  <c r="F8208"/>
  <c r="F8209"/>
  <c r="F8210"/>
  <c r="F8211"/>
  <c r="F8212"/>
  <c r="F8213"/>
  <c r="F8214"/>
  <c r="F8215"/>
  <c r="F8216"/>
  <c r="F8217"/>
  <c r="F8218"/>
  <c r="F8219"/>
  <c r="F8220"/>
  <c r="F8221"/>
  <c r="F8222"/>
  <c r="F8223"/>
  <c r="F8224"/>
  <c r="F8225"/>
  <c r="F8226"/>
  <c r="F8227"/>
  <c r="F8228"/>
  <c r="F8229"/>
  <c r="F8230"/>
  <c r="F8231"/>
  <c r="F8232"/>
  <c r="F8233"/>
  <c r="F8234"/>
  <c r="F8235"/>
  <c r="F8236"/>
  <c r="F8237"/>
  <c r="F8238"/>
  <c r="F8239"/>
  <c r="F8240"/>
  <c r="F8241"/>
  <c r="F8242"/>
  <c r="F8243"/>
  <c r="F8244"/>
  <c r="F8245"/>
  <c r="F8246"/>
  <c r="F8247"/>
  <c r="F8248"/>
  <c r="F8249"/>
  <c r="F8250"/>
  <c r="F8251"/>
  <c r="F8252"/>
  <c r="F8253"/>
  <c r="F8254"/>
  <c r="F8255"/>
  <c r="F8256"/>
  <c r="F8257"/>
  <c r="F8258"/>
  <c r="F8259"/>
  <c r="F8260"/>
  <c r="F8261"/>
  <c r="F8262"/>
  <c r="F8263"/>
  <c r="F8264"/>
  <c r="F8265"/>
  <c r="F8266"/>
  <c r="F8267"/>
  <c r="F8268"/>
  <c r="F8269"/>
  <c r="F8270"/>
  <c r="F8271"/>
  <c r="F8272"/>
  <c r="F8273"/>
  <c r="F8274"/>
  <c r="F8275"/>
  <c r="F8276"/>
  <c r="F8277"/>
  <c r="F8278"/>
  <c r="F8279"/>
  <c r="F8280"/>
  <c r="F8281"/>
  <c r="F8282"/>
  <c r="F8283"/>
  <c r="F8284"/>
  <c r="F8285"/>
  <c r="F8286"/>
  <c r="F8287"/>
  <c r="F8288"/>
  <c r="F8289"/>
  <c r="F8290"/>
  <c r="F8291"/>
  <c r="F8292"/>
  <c r="F8293"/>
  <c r="F8294"/>
  <c r="F8295"/>
  <c r="F8296"/>
  <c r="F8297"/>
  <c r="F8298"/>
  <c r="F8299"/>
  <c r="F8300"/>
  <c r="F8301"/>
  <c r="F8302"/>
  <c r="F8303"/>
  <c r="F8304"/>
  <c r="F8305"/>
  <c r="F8306"/>
  <c r="F8307"/>
  <c r="F8308"/>
  <c r="F8309"/>
  <c r="F8310"/>
  <c r="F8311"/>
  <c r="F8312"/>
  <c r="F8313"/>
  <c r="F8314"/>
  <c r="F8315"/>
  <c r="F8316"/>
  <c r="F8317"/>
  <c r="F8318"/>
  <c r="F8319"/>
  <c r="F8320"/>
  <c r="F8321"/>
  <c r="F8322"/>
  <c r="F8323"/>
  <c r="F8324"/>
  <c r="F8325"/>
  <c r="F8326"/>
  <c r="F8327"/>
  <c r="F8328"/>
  <c r="F8329"/>
  <c r="F8330"/>
  <c r="F8331"/>
  <c r="F8332"/>
  <c r="F8333"/>
  <c r="F8334"/>
  <c r="F8335"/>
  <c r="F8336"/>
  <c r="F8337"/>
  <c r="F8338"/>
  <c r="F8339"/>
  <c r="F8340"/>
  <c r="F8341"/>
  <c r="F8342"/>
  <c r="F8343"/>
  <c r="F8344"/>
  <c r="F8345"/>
  <c r="F8346"/>
  <c r="F8347"/>
  <c r="F8348"/>
  <c r="F8349"/>
  <c r="F8350"/>
  <c r="F8351"/>
  <c r="F8352"/>
  <c r="F8353"/>
  <c r="F8354"/>
  <c r="F8355"/>
  <c r="F8356"/>
  <c r="F8357"/>
  <c r="F8358"/>
  <c r="F8359"/>
  <c r="F8360"/>
  <c r="F8361"/>
  <c r="F8362"/>
  <c r="F8363"/>
  <c r="F8364"/>
  <c r="F8365"/>
  <c r="F8366"/>
  <c r="F8367"/>
  <c r="F8368"/>
  <c r="F8369"/>
  <c r="F8370"/>
  <c r="F8371"/>
  <c r="F8372"/>
  <c r="F8373"/>
  <c r="F8374"/>
  <c r="F8375"/>
  <c r="F8376"/>
  <c r="F8377"/>
  <c r="F8378"/>
  <c r="F8379"/>
  <c r="F8380"/>
  <c r="F8381"/>
  <c r="F8382"/>
  <c r="F8383"/>
  <c r="F8384"/>
  <c r="F8385"/>
  <c r="F8386"/>
  <c r="F8387"/>
  <c r="F8388"/>
  <c r="F8389"/>
  <c r="F8390"/>
  <c r="F8391"/>
  <c r="F8392"/>
  <c r="F8393"/>
  <c r="F8394"/>
  <c r="F8395"/>
  <c r="F8396"/>
  <c r="F8397"/>
  <c r="F8398"/>
  <c r="F8399"/>
  <c r="F8400"/>
  <c r="F8401"/>
  <c r="F8402"/>
  <c r="F8403"/>
  <c r="F8404"/>
  <c r="F8405"/>
  <c r="F8406"/>
  <c r="F8407"/>
  <c r="F8408"/>
  <c r="F8409"/>
  <c r="F8410"/>
  <c r="F8411"/>
  <c r="F8412"/>
  <c r="F8413"/>
  <c r="F8414"/>
  <c r="F8415"/>
  <c r="F8416"/>
  <c r="F8417"/>
  <c r="F8418"/>
  <c r="F8419"/>
  <c r="F8420"/>
  <c r="F8421"/>
  <c r="F8422"/>
  <c r="F8423"/>
  <c r="F8424"/>
  <c r="F8425"/>
  <c r="F8426"/>
  <c r="F8427"/>
  <c r="F8428"/>
  <c r="F8429"/>
  <c r="F8430"/>
  <c r="F8431"/>
  <c r="F8432"/>
  <c r="F8433"/>
  <c r="F8434"/>
  <c r="F8435"/>
  <c r="F8436"/>
  <c r="F8437"/>
  <c r="F8438"/>
  <c r="F8439"/>
  <c r="F8440"/>
  <c r="F8441"/>
  <c r="F8442"/>
  <c r="F8443"/>
  <c r="F8444"/>
  <c r="F8445"/>
  <c r="F8446"/>
  <c r="F8447"/>
  <c r="F8448"/>
  <c r="F8449"/>
  <c r="F8450"/>
  <c r="F8451"/>
  <c r="F8452"/>
  <c r="F8453"/>
  <c r="F8454"/>
  <c r="F8455"/>
  <c r="F8456"/>
  <c r="F8457"/>
  <c r="F8458"/>
  <c r="F8459"/>
  <c r="F8460"/>
  <c r="F8461"/>
  <c r="F8462"/>
  <c r="F8463"/>
  <c r="F8464"/>
  <c r="F8465"/>
  <c r="F8466"/>
  <c r="F8467"/>
  <c r="F8468"/>
  <c r="F8469"/>
  <c r="F8470"/>
  <c r="F8471"/>
  <c r="F8472"/>
  <c r="F8473"/>
  <c r="F8474"/>
  <c r="F8475"/>
  <c r="F8476"/>
  <c r="F8477"/>
  <c r="F8478"/>
  <c r="F8479"/>
  <c r="F8480"/>
  <c r="F8481"/>
  <c r="F8482"/>
  <c r="F8483"/>
  <c r="F8484"/>
  <c r="F8485"/>
  <c r="F8486"/>
  <c r="F8487"/>
  <c r="F8488"/>
  <c r="F8489"/>
  <c r="F8490"/>
  <c r="F8491"/>
  <c r="F8492"/>
  <c r="F8493"/>
  <c r="F8494"/>
  <c r="F8495"/>
  <c r="F8496"/>
  <c r="F8497"/>
  <c r="F8498"/>
  <c r="F8499"/>
  <c r="F8500"/>
  <c r="F8501"/>
  <c r="F8502"/>
  <c r="F8503"/>
  <c r="F8504"/>
  <c r="F8505"/>
  <c r="F8506"/>
  <c r="F8507"/>
  <c r="F8508"/>
  <c r="F8509"/>
  <c r="F8510"/>
  <c r="F8511"/>
  <c r="F8512"/>
  <c r="F8513"/>
  <c r="F8514"/>
  <c r="F8515"/>
  <c r="F8516"/>
  <c r="F8517"/>
  <c r="F8518"/>
  <c r="F8519"/>
  <c r="F8520"/>
  <c r="F8521"/>
  <c r="F8522"/>
  <c r="F8523"/>
  <c r="F8524"/>
  <c r="F8525"/>
  <c r="F8526"/>
  <c r="F8527"/>
  <c r="F8528"/>
  <c r="F8529"/>
  <c r="F8530"/>
  <c r="F8531"/>
  <c r="F8532"/>
  <c r="F8533"/>
  <c r="F8534"/>
  <c r="F8535"/>
  <c r="F8536"/>
  <c r="F8537"/>
  <c r="F8538"/>
  <c r="F8539"/>
  <c r="F8540"/>
  <c r="F8541"/>
  <c r="F8542"/>
  <c r="F8543"/>
  <c r="F8544"/>
  <c r="F8545"/>
  <c r="F8546"/>
  <c r="F8547"/>
  <c r="F8548"/>
  <c r="F8549"/>
  <c r="F8550"/>
  <c r="F8551"/>
  <c r="F8552"/>
  <c r="F8553"/>
  <c r="F8554"/>
  <c r="F8555"/>
  <c r="F8556"/>
  <c r="F8557"/>
  <c r="F8558"/>
  <c r="F8559"/>
  <c r="F8560"/>
  <c r="F8561"/>
  <c r="F8562"/>
  <c r="F8563"/>
  <c r="F8564"/>
  <c r="F8565"/>
  <c r="F8566"/>
  <c r="F8567"/>
  <c r="F8568"/>
  <c r="F8569"/>
  <c r="F8570"/>
  <c r="F8571"/>
  <c r="F8572"/>
  <c r="F8573"/>
  <c r="F8574"/>
  <c r="F8575"/>
  <c r="F8576"/>
  <c r="F8577"/>
  <c r="F8578"/>
  <c r="F8579"/>
  <c r="F8580"/>
  <c r="F8581"/>
  <c r="F8582"/>
  <c r="F8583"/>
  <c r="F8584"/>
  <c r="F8585"/>
  <c r="F8586"/>
  <c r="F8587"/>
  <c r="F8588"/>
  <c r="F8589"/>
  <c r="F8590"/>
  <c r="F8591"/>
  <c r="F8592"/>
  <c r="F8593"/>
  <c r="F8594"/>
  <c r="F8595"/>
  <c r="F8596"/>
  <c r="F8597"/>
  <c r="F8598"/>
  <c r="F8599"/>
  <c r="F8600"/>
  <c r="F8601"/>
  <c r="F8602"/>
  <c r="F8603"/>
  <c r="F8604"/>
  <c r="F8605"/>
  <c r="F8606"/>
  <c r="F8607"/>
  <c r="F8608"/>
  <c r="F8609"/>
  <c r="F8610"/>
  <c r="F8611"/>
  <c r="F8612"/>
  <c r="F8613"/>
  <c r="F8614"/>
  <c r="F8615"/>
  <c r="F8616"/>
  <c r="F8617"/>
  <c r="F8618"/>
  <c r="F8619"/>
  <c r="F8620"/>
  <c r="F8621"/>
  <c r="F8622"/>
  <c r="F8623"/>
  <c r="F8624"/>
  <c r="F8625"/>
  <c r="F8626"/>
  <c r="F8627"/>
  <c r="F8628"/>
  <c r="F8629"/>
  <c r="F8630"/>
  <c r="F8631"/>
  <c r="F8632"/>
  <c r="F8633"/>
  <c r="F8634"/>
  <c r="F8635"/>
  <c r="F8636"/>
  <c r="F8637"/>
  <c r="F8638"/>
  <c r="F8639"/>
  <c r="F8640"/>
  <c r="F8641"/>
  <c r="F8642"/>
  <c r="F8643"/>
  <c r="F8644"/>
  <c r="F8645"/>
  <c r="F8646"/>
  <c r="F8647"/>
  <c r="F8648"/>
  <c r="F8649"/>
  <c r="F8650"/>
  <c r="F8651"/>
  <c r="F8652"/>
  <c r="F8653"/>
  <c r="F8654"/>
  <c r="F8655"/>
  <c r="F8656"/>
  <c r="F8657"/>
  <c r="F8658"/>
  <c r="F8659"/>
  <c r="F8660"/>
  <c r="F8661"/>
  <c r="F8662"/>
  <c r="F8663"/>
  <c r="F8664"/>
  <c r="F8665"/>
  <c r="F8666"/>
  <c r="F8667"/>
  <c r="F8668"/>
  <c r="F8669"/>
  <c r="F8670"/>
  <c r="F8671"/>
  <c r="F8672"/>
  <c r="F8673"/>
  <c r="F8674"/>
  <c r="F8675"/>
  <c r="F8676"/>
  <c r="F8677"/>
  <c r="F8678"/>
  <c r="F8679"/>
  <c r="F8680"/>
  <c r="F8681"/>
  <c r="F8682"/>
  <c r="F8683"/>
  <c r="F8684"/>
  <c r="F8685"/>
  <c r="F8686"/>
  <c r="F8687"/>
  <c r="F8688"/>
  <c r="F8689"/>
  <c r="F8690"/>
  <c r="F8691"/>
  <c r="F8692"/>
  <c r="F8693"/>
  <c r="F8694"/>
  <c r="F8695"/>
  <c r="F8696"/>
  <c r="F8697"/>
  <c r="F8698"/>
  <c r="F8699"/>
  <c r="F8700"/>
  <c r="F8701"/>
  <c r="F8702"/>
  <c r="F8703"/>
  <c r="F8704"/>
  <c r="F8705"/>
  <c r="F8706"/>
  <c r="F8707"/>
  <c r="F8708"/>
  <c r="F8709"/>
  <c r="F8710"/>
  <c r="F8711"/>
  <c r="F8712"/>
  <c r="F8713"/>
  <c r="F8714"/>
  <c r="F8715"/>
  <c r="F8716"/>
  <c r="F8717"/>
  <c r="F8718"/>
  <c r="F8719"/>
  <c r="F8720"/>
  <c r="F8721"/>
  <c r="F8722"/>
  <c r="F8723"/>
  <c r="F8724"/>
  <c r="F8725"/>
  <c r="F8726"/>
  <c r="F8727"/>
  <c r="F8728"/>
  <c r="F8729"/>
  <c r="F8730"/>
  <c r="F8731"/>
  <c r="F8732"/>
  <c r="F8733"/>
  <c r="F8734"/>
  <c r="F8735"/>
  <c r="F8736"/>
  <c r="F8737"/>
  <c r="F8738"/>
  <c r="F8739"/>
  <c r="F8740"/>
  <c r="F8741"/>
  <c r="F8742"/>
  <c r="F8743"/>
  <c r="F8744"/>
  <c r="F8745"/>
  <c r="F8746"/>
  <c r="F8747"/>
  <c r="F8748"/>
  <c r="F8749"/>
  <c r="F8750"/>
  <c r="F8751"/>
  <c r="F8752"/>
  <c r="F8753"/>
  <c r="F8754"/>
  <c r="F8755"/>
  <c r="F8756"/>
  <c r="F8757"/>
  <c r="F8758"/>
  <c r="F8759"/>
  <c r="F8760"/>
  <c r="F8761"/>
  <c r="F8762"/>
  <c r="F8763"/>
  <c r="F8764"/>
  <c r="F8765"/>
  <c r="F8766"/>
  <c r="F8767"/>
  <c r="F8768"/>
  <c r="F8769"/>
  <c r="F8770"/>
  <c r="F8771"/>
  <c r="F8772"/>
  <c r="F8773"/>
  <c r="F8774"/>
  <c r="F8775"/>
  <c r="F8776"/>
  <c r="F8777"/>
  <c r="F8778"/>
  <c r="F8779"/>
  <c r="F8780"/>
  <c r="F8781"/>
  <c r="F8782"/>
  <c r="F8783"/>
  <c r="F8784"/>
  <c r="F8785"/>
  <c r="F8786"/>
  <c r="F8787"/>
  <c r="F8788"/>
  <c r="F8789"/>
  <c r="F8790"/>
  <c r="F8791"/>
  <c r="F8792"/>
  <c r="F8793"/>
  <c r="F8794"/>
  <c r="F8795"/>
  <c r="F8796"/>
  <c r="F8797"/>
  <c r="F8798"/>
  <c r="F8799"/>
  <c r="F8800"/>
  <c r="F8801"/>
  <c r="F8802"/>
  <c r="F8803"/>
  <c r="F8804"/>
  <c r="F8805"/>
  <c r="F8806"/>
  <c r="F8807"/>
  <c r="F8808"/>
  <c r="F8809"/>
  <c r="F8810"/>
  <c r="F8811"/>
  <c r="F8812"/>
  <c r="F8813"/>
  <c r="F8814"/>
  <c r="F8815"/>
  <c r="F8816"/>
  <c r="F8817"/>
  <c r="F8818"/>
  <c r="F8819"/>
  <c r="F8820"/>
  <c r="F8821"/>
  <c r="F8822"/>
  <c r="F8823"/>
  <c r="F8824"/>
  <c r="F8825"/>
  <c r="F8826"/>
  <c r="F8827"/>
  <c r="F8828"/>
  <c r="F8829"/>
  <c r="F8830"/>
  <c r="F8831"/>
  <c r="F8832"/>
  <c r="F8833"/>
  <c r="F8834"/>
  <c r="F8835"/>
  <c r="F8836"/>
  <c r="F8837"/>
  <c r="F8838"/>
  <c r="F8839"/>
  <c r="F8840"/>
  <c r="F8841"/>
  <c r="F8842"/>
  <c r="F8843"/>
  <c r="F8844"/>
  <c r="F8845"/>
  <c r="F8846"/>
  <c r="F8847"/>
  <c r="F8848"/>
  <c r="F8849"/>
  <c r="F8850"/>
  <c r="F8851"/>
  <c r="F8852"/>
  <c r="F8853"/>
  <c r="F8854"/>
  <c r="F8855"/>
  <c r="F8856"/>
  <c r="F8857"/>
  <c r="F8858"/>
  <c r="F8859"/>
  <c r="F8860"/>
  <c r="F8861"/>
  <c r="F8862"/>
  <c r="F8863"/>
  <c r="F8864"/>
  <c r="F8865"/>
  <c r="F8866"/>
  <c r="F8867"/>
  <c r="F8868"/>
  <c r="F8869"/>
  <c r="F8870"/>
  <c r="F8871"/>
  <c r="F8872"/>
  <c r="F8873"/>
  <c r="F8874"/>
  <c r="F8875"/>
  <c r="F8876"/>
  <c r="F8877"/>
  <c r="F8878"/>
  <c r="F8879"/>
  <c r="F8880"/>
  <c r="F8881"/>
  <c r="F8882"/>
  <c r="F8883"/>
  <c r="F8884"/>
  <c r="F8885"/>
  <c r="F8886"/>
  <c r="F8887"/>
  <c r="F8888"/>
  <c r="F8889"/>
  <c r="F8890"/>
  <c r="F8891"/>
  <c r="F8892"/>
  <c r="F8893"/>
  <c r="F8894"/>
  <c r="F8895"/>
  <c r="F8896"/>
  <c r="F8897"/>
  <c r="F8898"/>
  <c r="F8899"/>
  <c r="F8900"/>
  <c r="F8901"/>
  <c r="F8902"/>
  <c r="F8903"/>
  <c r="F8904"/>
  <c r="F8905"/>
  <c r="F8906"/>
  <c r="F8907"/>
  <c r="F8908"/>
  <c r="F8909"/>
  <c r="F8910"/>
  <c r="F8911"/>
  <c r="F8912"/>
  <c r="F8913"/>
  <c r="F8914"/>
  <c r="F8915"/>
  <c r="F8916"/>
  <c r="F8917"/>
  <c r="F8918"/>
  <c r="F8919"/>
  <c r="F8920"/>
  <c r="F8921"/>
  <c r="F8922"/>
  <c r="F8923"/>
  <c r="F8924"/>
  <c r="F8925"/>
  <c r="F8926"/>
  <c r="F8927"/>
  <c r="F8928"/>
  <c r="F8929"/>
  <c r="F8930"/>
  <c r="F8931"/>
  <c r="F8932"/>
  <c r="F8933"/>
  <c r="F8934"/>
  <c r="F8935"/>
  <c r="F8936"/>
  <c r="F8937"/>
  <c r="F8938"/>
  <c r="F8939"/>
  <c r="F8940"/>
  <c r="F8941"/>
  <c r="F8942"/>
  <c r="F8943"/>
  <c r="F8944"/>
  <c r="F8945"/>
  <c r="F8946"/>
  <c r="F8947"/>
  <c r="F8948"/>
  <c r="F8949"/>
  <c r="F8950"/>
  <c r="F8951"/>
  <c r="F8952"/>
  <c r="F8953"/>
  <c r="F8954"/>
  <c r="F8955"/>
  <c r="F8956"/>
  <c r="F8957"/>
  <c r="F8958"/>
  <c r="F8959"/>
  <c r="F8960"/>
  <c r="F8961"/>
  <c r="F8962"/>
  <c r="F8963"/>
  <c r="F8964"/>
  <c r="F8965"/>
  <c r="F8966"/>
  <c r="F8967"/>
  <c r="F8968"/>
  <c r="F8969"/>
  <c r="F8970"/>
  <c r="F8971"/>
  <c r="F8972"/>
  <c r="F8973"/>
  <c r="F8974"/>
  <c r="F8975"/>
  <c r="F8976"/>
  <c r="F8977"/>
  <c r="F8978"/>
  <c r="F8979"/>
  <c r="F8980"/>
  <c r="F8981"/>
  <c r="F8982"/>
  <c r="F8983"/>
  <c r="F8984"/>
  <c r="F8985"/>
  <c r="F8986"/>
  <c r="F8987"/>
  <c r="F8988"/>
  <c r="F8989"/>
  <c r="F8990"/>
  <c r="F8991"/>
  <c r="F8992"/>
  <c r="F8993"/>
  <c r="F8994"/>
  <c r="F8995"/>
  <c r="F8996"/>
  <c r="F8997"/>
  <c r="F8998"/>
  <c r="F8999"/>
  <c r="F9000"/>
  <c r="F9001"/>
  <c r="F9002"/>
  <c r="F9003"/>
  <c r="F9004"/>
  <c r="F9005"/>
  <c r="F9006"/>
  <c r="F9007"/>
  <c r="F9008"/>
  <c r="F9009"/>
  <c r="F9010"/>
  <c r="F9011"/>
  <c r="F9012"/>
  <c r="F9013"/>
  <c r="F9014"/>
  <c r="F9015"/>
  <c r="F9016"/>
  <c r="F9017"/>
  <c r="F9018"/>
  <c r="F9019"/>
  <c r="F9020"/>
  <c r="F9021"/>
  <c r="F9022"/>
  <c r="F9023"/>
  <c r="F9024"/>
  <c r="F9025"/>
  <c r="F9026"/>
  <c r="F9027"/>
  <c r="F9028"/>
  <c r="F9029"/>
  <c r="F9030"/>
  <c r="F9031"/>
  <c r="F9032"/>
  <c r="F9033"/>
  <c r="F9034"/>
  <c r="F9035"/>
  <c r="F9036"/>
  <c r="F9037"/>
  <c r="F9038"/>
  <c r="F9039"/>
  <c r="F9040"/>
  <c r="F9041"/>
  <c r="F9042"/>
  <c r="F9043"/>
  <c r="F9044"/>
  <c r="F9045"/>
  <c r="F9046"/>
  <c r="F9047"/>
  <c r="F9048"/>
  <c r="F9049"/>
  <c r="F9050"/>
  <c r="F9051"/>
  <c r="F9052"/>
  <c r="F9053"/>
  <c r="F9054"/>
  <c r="F9055"/>
  <c r="F9056"/>
  <c r="F9057"/>
  <c r="F9058"/>
  <c r="F9059"/>
  <c r="F9060"/>
  <c r="F9061"/>
  <c r="F9062"/>
  <c r="F9063"/>
  <c r="F9064"/>
  <c r="F9065"/>
  <c r="F9066"/>
  <c r="F9067"/>
  <c r="F9068"/>
  <c r="F9069"/>
  <c r="F9070"/>
  <c r="F9071"/>
  <c r="F9072"/>
  <c r="F9073"/>
  <c r="F9074"/>
  <c r="F9075"/>
  <c r="F9076"/>
  <c r="F9077"/>
  <c r="F9078"/>
  <c r="F9079"/>
  <c r="F9080"/>
  <c r="F9081"/>
  <c r="F9082"/>
  <c r="F9083"/>
  <c r="F9084"/>
  <c r="F9085"/>
  <c r="F9086"/>
  <c r="F9087"/>
  <c r="F9088"/>
  <c r="F9089"/>
  <c r="F9090"/>
  <c r="F9091"/>
  <c r="F9092"/>
  <c r="F9093"/>
  <c r="F9094"/>
  <c r="F9095"/>
  <c r="F9096"/>
  <c r="F9097"/>
  <c r="F9098"/>
  <c r="F9099"/>
  <c r="F9100"/>
  <c r="F9101"/>
  <c r="F9102"/>
  <c r="F9103"/>
  <c r="F9104"/>
  <c r="F9105"/>
  <c r="F9106"/>
  <c r="F9107"/>
  <c r="F9108"/>
  <c r="F9109"/>
  <c r="F9110"/>
  <c r="F9111"/>
  <c r="F9112"/>
  <c r="F9113"/>
  <c r="F9114"/>
  <c r="F9115"/>
  <c r="F9116"/>
  <c r="F9117"/>
  <c r="F9118"/>
  <c r="F9119"/>
  <c r="F9120"/>
  <c r="F9121"/>
  <c r="F9122"/>
  <c r="F9123"/>
  <c r="F9124"/>
  <c r="F9125"/>
  <c r="F9126"/>
  <c r="F9127"/>
  <c r="F9128"/>
  <c r="F9129"/>
  <c r="F9130"/>
  <c r="F9131"/>
  <c r="F9132"/>
  <c r="F9133"/>
  <c r="F9134"/>
  <c r="F9135"/>
  <c r="F9136"/>
  <c r="F9137"/>
  <c r="F9138"/>
  <c r="F9139"/>
  <c r="F9140"/>
  <c r="F9141"/>
  <c r="F9142"/>
  <c r="F9143"/>
  <c r="F9144"/>
  <c r="F9145"/>
  <c r="F9146"/>
  <c r="F9147"/>
  <c r="F9148"/>
  <c r="F9149"/>
  <c r="F9150"/>
  <c r="F9151"/>
  <c r="F9152"/>
  <c r="F9153"/>
  <c r="F9154"/>
  <c r="F9155"/>
  <c r="F9156"/>
  <c r="F9157"/>
  <c r="F9158"/>
  <c r="F9159"/>
  <c r="F9160"/>
  <c r="F9161"/>
  <c r="F9162"/>
  <c r="F9163"/>
  <c r="F9164"/>
  <c r="F9165"/>
  <c r="F9166"/>
  <c r="F9167"/>
  <c r="F9168"/>
  <c r="F9169"/>
  <c r="F9170"/>
  <c r="F9171"/>
  <c r="F9172"/>
  <c r="F9173"/>
  <c r="F9174"/>
  <c r="F9175"/>
  <c r="F9176"/>
  <c r="F9177"/>
  <c r="F9178"/>
  <c r="F9179"/>
  <c r="F9180"/>
  <c r="F9181"/>
  <c r="F9182"/>
  <c r="F9183"/>
  <c r="F9184"/>
  <c r="F9185"/>
  <c r="F9186"/>
  <c r="F9187"/>
  <c r="F9188"/>
  <c r="F9189"/>
  <c r="F9190"/>
  <c r="F9191"/>
  <c r="F9192"/>
  <c r="F9193"/>
  <c r="F9194"/>
  <c r="F9195"/>
  <c r="F9196"/>
  <c r="F9197"/>
  <c r="F9198"/>
  <c r="F9199"/>
  <c r="F9200"/>
  <c r="F9201"/>
  <c r="F9202"/>
  <c r="F9203"/>
  <c r="F9204"/>
  <c r="F9205"/>
  <c r="F9206"/>
  <c r="F9207"/>
  <c r="F9208"/>
  <c r="F9209"/>
  <c r="F9210"/>
  <c r="F9211"/>
  <c r="F9212"/>
  <c r="F9213"/>
  <c r="F9214"/>
  <c r="F9215"/>
  <c r="F9216"/>
  <c r="F9217"/>
  <c r="F9218"/>
  <c r="F9219"/>
  <c r="F9220"/>
  <c r="F9221"/>
  <c r="F9222"/>
  <c r="F9223"/>
  <c r="F9224"/>
  <c r="F9225"/>
  <c r="F9226"/>
  <c r="F9227"/>
  <c r="F9228"/>
  <c r="F9229"/>
  <c r="F9230"/>
  <c r="F9231"/>
  <c r="F9232"/>
  <c r="F9233"/>
  <c r="F9234"/>
  <c r="F9235"/>
  <c r="F9236"/>
  <c r="F9237"/>
  <c r="F9238"/>
  <c r="F9239"/>
  <c r="F9240"/>
  <c r="F9241"/>
  <c r="F9242"/>
  <c r="F9243"/>
  <c r="F9244"/>
  <c r="F9245"/>
  <c r="F9246"/>
  <c r="F9247"/>
  <c r="F9248"/>
  <c r="F9249"/>
  <c r="F9250"/>
  <c r="F9251"/>
  <c r="F9252"/>
  <c r="F9253"/>
  <c r="F9254"/>
  <c r="F9255"/>
  <c r="F9256"/>
  <c r="F9257"/>
  <c r="F9258"/>
  <c r="F9259"/>
  <c r="F9260"/>
  <c r="F9261"/>
  <c r="F9262"/>
  <c r="F9263"/>
  <c r="F9264"/>
  <c r="F9265"/>
  <c r="F9266"/>
  <c r="F9267"/>
  <c r="F9268"/>
  <c r="F9269"/>
  <c r="F3"/>
  <c r="E4"/>
  <c r="G4" s="1"/>
  <c r="E5"/>
  <c r="G5" s="1"/>
  <c r="E6"/>
  <c r="G6" s="1"/>
  <c r="E7"/>
  <c r="G7" s="1"/>
  <c r="E8"/>
  <c r="G8" s="1"/>
  <c r="E9"/>
  <c r="G9" s="1"/>
  <c r="E10"/>
  <c r="G10" s="1"/>
  <c r="E11"/>
  <c r="G11" s="1"/>
  <c r="E12"/>
  <c r="G12" s="1"/>
  <c r="E13"/>
  <c r="G13" s="1"/>
  <c r="E14"/>
  <c r="G14" s="1"/>
  <c r="E15"/>
  <c r="G15" s="1"/>
  <c r="E16"/>
  <c r="G16" s="1"/>
  <c r="E17"/>
  <c r="G17" s="1"/>
  <c r="E18"/>
  <c r="G18" s="1"/>
  <c r="E19"/>
  <c r="G19" s="1"/>
  <c r="E20"/>
  <c r="G20" s="1"/>
  <c r="E21"/>
  <c r="G21" s="1"/>
  <c r="E22"/>
  <c r="G22" s="1"/>
  <c r="E23"/>
  <c r="G23" s="1"/>
  <c r="E24"/>
  <c r="G24" s="1"/>
  <c r="E25"/>
  <c r="G25" s="1"/>
  <c r="E26"/>
  <c r="G26" s="1"/>
  <c r="E27"/>
  <c r="G27" s="1"/>
  <c r="E28"/>
  <c r="G28" s="1"/>
  <c r="E29"/>
  <c r="G29" s="1"/>
  <c r="E30"/>
  <c r="G30" s="1"/>
  <c r="E31"/>
  <c r="G31" s="1"/>
  <c r="E32"/>
  <c r="G32" s="1"/>
  <c r="E33"/>
  <c r="G33" s="1"/>
  <c r="E34"/>
  <c r="G34" s="1"/>
  <c r="E35"/>
  <c r="G35" s="1"/>
  <c r="E36"/>
  <c r="G36" s="1"/>
  <c r="E37"/>
  <c r="G37" s="1"/>
  <c r="E38"/>
  <c r="E39"/>
  <c r="G39" s="1"/>
  <c r="E40"/>
  <c r="G40" s="1"/>
  <c r="E41"/>
  <c r="G41" s="1"/>
  <c r="E42"/>
  <c r="G42" s="1"/>
  <c r="E43"/>
  <c r="G43" s="1"/>
  <c r="E44"/>
  <c r="G44" s="1"/>
  <c r="E45"/>
  <c r="G45" s="1"/>
  <c r="E46"/>
  <c r="G46" s="1"/>
  <c r="E47"/>
  <c r="G47" s="1"/>
  <c r="E48"/>
  <c r="G48" s="1"/>
  <c r="E49"/>
  <c r="G49" s="1"/>
  <c r="E50"/>
  <c r="E51"/>
  <c r="G51" s="1"/>
  <c r="E52"/>
  <c r="G52" s="1"/>
  <c r="E53"/>
  <c r="G53" s="1"/>
  <c r="E54"/>
  <c r="G54" s="1"/>
  <c r="E55"/>
  <c r="G55" s="1"/>
  <c r="E56"/>
  <c r="G56" s="1"/>
  <c r="E57"/>
  <c r="E58"/>
  <c r="G58" s="1"/>
  <c r="E59"/>
  <c r="G59" s="1"/>
  <c r="E60"/>
  <c r="G60" s="1"/>
  <c r="E61"/>
  <c r="G61" s="1"/>
  <c r="E62"/>
  <c r="G62" s="1"/>
  <c r="E63"/>
  <c r="G63" s="1"/>
  <c r="E64"/>
  <c r="G64" s="1"/>
  <c r="E65"/>
  <c r="G65" s="1"/>
  <c r="E66"/>
  <c r="G66" s="1"/>
  <c r="E67"/>
  <c r="G67" s="1"/>
  <c r="E68"/>
  <c r="G68" s="1"/>
  <c r="E69"/>
  <c r="G69" s="1"/>
  <c r="E70"/>
  <c r="G70" s="1"/>
  <c r="E71"/>
  <c r="G71" s="1"/>
  <c r="E72"/>
  <c r="G72" s="1"/>
  <c r="E73"/>
  <c r="G73" s="1"/>
  <c r="E74"/>
  <c r="G74" s="1"/>
  <c r="E75"/>
  <c r="G75" s="1"/>
  <c r="E76"/>
  <c r="G76" s="1"/>
  <c r="E77"/>
  <c r="G77" s="1"/>
  <c r="E78"/>
  <c r="G78" s="1"/>
  <c r="E79"/>
  <c r="G79" s="1"/>
  <c r="E80"/>
  <c r="G80" s="1"/>
  <c r="E81"/>
  <c r="G81" s="1"/>
  <c r="E82"/>
  <c r="G82" s="1"/>
  <c r="E83"/>
  <c r="G83" s="1"/>
  <c r="E84"/>
  <c r="G84" s="1"/>
  <c r="E85"/>
  <c r="G85" s="1"/>
  <c r="E86"/>
  <c r="G86" s="1"/>
  <c r="E87"/>
  <c r="G87" s="1"/>
  <c r="E88"/>
  <c r="G88" s="1"/>
  <c r="E89"/>
  <c r="G89" s="1"/>
  <c r="E90"/>
  <c r="G90" s="1"/>
  <c r="E91"/>
  <c r="G91" s="1"/>
  <c r="E92"/>
  <c r="G92" s="1"/>
  <c r="E93"/>
  <c r="G93" s="1"/>
  <c r="E94"/>
  <c r="G94" s="1"/>
  <c r="E95"/>
  <c r="G95" s="1"/>
  <c r="E96"/>
  <c r="G96" s="1"/>
  <c r="E97"/>
  <c r="G97" s="1"/>
  <c r="E98"/>
  <c r="G98" s="1"/>
  <c r="E99"/>
  <c r="G99" s="1"/>
  <c r="E100"/>
  <c r="G100" s="1"/>
  <c r="E101"/>
  <c r="G101" s="1"/>
  <c r="E102"/>
  <c r="G102" s="1"/>
  <c r="E103"/>
  <c r="G103" s="1"/>
  <c r="E104"/>
  <c r="G104" s="1"/>
  <c r="E105"/>
  <c r="G105" s="1"/>
  <c r="E106"/>
  <c r="G106" s="1"/>
  <c r="E107"/>
  <c r="G107" s="1"/>
  <c r="E108"/>
  <c r="G108" s="1"/>
  <c r="E109"/>
  <c r="G109" s="1"/>
  <c r="E110"/>
  <c r="G110" s="1"/>
  <c r="E111"/>
  <c r="G111" s="1"/>
  <c r="E112"/>
  <c r="G112" s="1"/>
  <c r="E113"/>
  <c r="G113" s="1"/>
  <c r="E114"/>
  <c r="G114" s="1"/>
  <c r="E115"/>
  <c r="G115" s="1"/>
  <c r="E116"/>
  <c r="G116" s="1"/>
  <c r="E117"/>
  <c r="G117" s="1"/>
  <c r="E118"/>
  <c r="G118" s="1"/>
  <c r="E119"/>
  <c r="G119" s="1"/>
  <c r="E120"/>
  <c r="G120" s="1"/>
  <c r="E121"/>
  <c r="G121" s="1"/>
  <c r="E122"/>
  <c r="G122" s="1"/>
  <c r="E123"/>
  <c r="G123" s="1"/>
  <c r="E124"/>
  <c r="G124" s="1"/>
  <c r="E125"/>
  <c r="E126"/>
  <c r="G126" s="1"/>
  <c r="E127"/>
  <c r="G127" s="1"/>
  <c r="E128"/>
  <c r="G128" s="1"/>
  <c r="E129"/>
  <c r="G129" s="1"/>
  <c r="E130"/>
  <c r="G130" s="1"/>
  <c r="E131"/>
  <c r="G131" s="1"/>
  <c r="E132"/>
  <c r="G132" s="1"/>
  <c r="E133"/>
  <c r="G133" s="1"/>
  <c r="E134"/>
  <c r="G134" s="1"/>
  <c r="E135"/>
  <c r="G135" s="1"/>
  <c r="E136"/>
  <c r="G136" s="1"/>
  <c r="E137"/>
  <c r="E138"/>
  <c r="G138" s="1"/>
  <c r="E139"/>
  <c r="G139" s="1"/>
  <c r="E140"/>
  <c r="G140" s="1"/>
  <c r="E141"/>
  <c r="G141" s="1"/>
  <c r="E142"/>
  <c r="G142" s="1"/>
  <c r="E143"/>
  <c r="G143" s="1"/>
  <c r="E144"/>
  <c r="G144" s="1"/>
  <c r="E145"/>
  <c r="G145" s="1"/>
  <c r="E146"/>
  <c r="G146" s="1"/>
  <c r="E147"/>
  <c r="G147" s="1"/>
  <c r="E148"/>
  <c r="G148" s="1"/>
  <c r="E149"/>
  <c r="G149" s="1"/>
  <c r="E150"/>
  <c r="G150" s="1"/>
  <c r="E151"/>
  <c r="G151" s="1"/>
  <c r="E152"/>
  <c r="G152" s="1"/>
  <c r="E153"/>
  <c r="G153" s="1"/>
  <c r="E154"/>
  <c r="G154" s="1"/>
  <c r="E155"/>
  <c r="G155" s="1"/>
  <c r="E156"/>
  <c r="G156" s="1"/>
  <c r="E157"/>
  <c r="G157" s="1"/>
  <c r="E158"/>
  <c r="G158" s="1"/>
  <c r="E159"/>
  <c r="G159" s="1"/>
  <c r="E160"/>
  <c r="G160" s="1"/>
  <c r="E161"/>
  <c r="G161" s="1"/>
  <c r="E162"/>
  <c r="G162" s="1"/>
  <c r="E163"/>
  <c r="G163" s="1"/>
  <c r="E164"/>
  <c r="G164" s="1"/>
  <c r="E165"/>
  <c r="G165" s="1"/>
  <c r="E166"/>
  <c r="G166" s="1"/>
  <c r="E167"/>
  <c r="G167" s="1"/>
  <c r="E168"/>
  <c r="G168" s="1"/>
  <c r="E169"/>
  <c r="G169" s="1"/>
  <c r="E170"/>
  <c r="G170" s="1"/>
  <c r="E171"/>
  <c r="G171" s="1"/>
  <c r="E172"/>
  <c r="G172" s="1"/>
  <c r="E173"/>
  <c r="G173" s="1"/>
  <c r="E174"/>
  <c r="G174" s="1"/>
  <c r="E175"/>
  <c r="G175" s="1"/>
  <c r="E176"/>
  <c r="G176" s="1"/>
  <c r="E177"/>
  <c r="G177" s="1"/>
  <c r="E178"/>
  <c r="G178" s="1"/>
  <c r="E179"/>
  <c r="G179" s="1"/>
  <c r="E180"/>
  <c r="G180" s="1"/>
  <c r="E181"/>
  <c r="G181" s="1"/>
  <c r="E182"/>
  <c r="G182" s="1"/>
  <c r="E183"/>
  <c r="G183" s="1"/>
  <c r="E184"/>
  <c r="G184" s="1"/>
  <c r="E185"/>
  <c r="G185" s="1"/>
  <c r="E186"/>
  <c r="G186" s="1"/>
  <c r="E187"/>
  <c r="G187" s="1"/>
  <c r="E188"/>
  <c r="G188" s="1"/>
  <c r="E189"/>
  <c r="G189" s="1"/>
  <c r="E190"/>
  <c r="G190" s="1"/>
  <c r="E191"/>
  <c r="G191" s="1"/>
  <c r="E192"/>
  <c r="G192" s="1"/>
  <c r="E193"/>
  <c r="G193" s="1"/>
  <c r="E194"/>
  <c r="G194" s="1"/>
  <c r="E195"/>
  <c r="G195" s="1"/>
  <c r="E196"/>
  <c r="G196" s="1"/>
  <c r="E197"/>
  <c r="G197" s="1"/>
  <c r="E198"/>
  <c r="G198" s="1"/>
  <c r="E199"/>
  <c r="G199" s="1"/>
  <c r="E200"/>
  <c r="G200" s="1"/>
  <c r="E201"/>
  <c r="G201" s="1"/>
  <c r="E202"/>
  <c r="G202" s="1"/>
  <c r="E203"/>
  <c r="G203" s="1"/>
  <c r="E204"/>
  <c r="G204" s="1"/>
  <c r="E205"/>
  <c r="G205" s="1"/>
  <c r="E206"/>
  <c r="G206" s="1"/>
  <c r="E207"/>
  <c r="G207" s="1"/>
  <c r="E208"/>
  <c r="G208" s="1"/>
  <c r="E209"/>
  <c r="G209" s="1"/>
  <c r="E210"/>
  <c r="G210" s="1"/>
  <c r="E211"/>
  <c r="G211" s="1"/>
  <c r="E212"/>
  <c r="G212" s="1"/>
  <c r="E213"/>
  <c r="G213" s="1"/>
  <c r="E214"/>
  <c r="G214" s="1"/>
  <c r="E215"/>
  <c r="G215" s="1"/>
  <c r="E216"/>
  <c r="G216" s="1"/>
  <c r="E217"/>
  <c r="G217" s="1"/>
  <c r="E218"/>
  <c r="G218" s="1"/>
  <c r="E219"/>
  <c r="G219" s="1"/>
  <c r="E220"/>
  <c r="G220" s="1"/>
  <c r="E221"/>
  <c r="G221" s="1"/>
  <c r="E222"/>
  <c r="G222" s="1"/>
  <c r="E223"/>
  <c r="G223" s="1"/>
  <c r="E224"/>
  <c r="G224" s="1"/>
  <c r="E225"/>
  <c r="G225" s="1"/>
  <c r="E226"/>
  <c r="G226" s="1"/>
  <c r="E227"/>
  <c r="G227" s="1"/>
  <c r="E228"/>
  <c r="G228" s="1"/>
  <c r="E229"/>
  <c r="G229" s="1"/>
  <c r="E230"/>
  <c r="G230" s="1"/>
  <c r="E231"/>
  <c r="G231" s="1"/>
  <c r="E232"/>
  <c r="G232" s="1"/>
  <c r="E233"/>
  <c r="G233" s="1"/>
  <c r="E234"/>
  <c r="G234" s="1"/>
  <c r="E235"/>
  <c r="G235" s="1"/>
  <c r="E236"/>
  <c r="G236" s="1"/>
  <c r="E237"/>
  <c r="G237" s="1"/>
  <c r="E238"/>
  <c r="G238" s="1"/>
  <c r="E239"/>
  <c r="G239" s="1"/>
  <c r="E240"/>
  <c r="G240" s="1"/>
  <c r="E241"/>
  <c r="G241" s="1"/>
  <c r="E242"/>
  <c r="G242" s="1"/>
  <c r="E243"/>
  <c r="G243" s="1"/>
  <c r="E244"/>
  <c r="G244" s="1"/>
  <c r="E245"/>
  <c r="G245" s="1"/>
  <c r="E246"/>
  <c r="E247"/>
  <c r="G247" s="1"/>
  <c r="E248"/>
  <c r="G248" s="1"/>
  <c r="E249"/>
  <c r="G249" s="1"/>
  <c r="E250"/>
  <c r="G250" s="1"/>
  <c r="E251"/>
  <c r="G251" s="1"/>
  <c r="E252"/>
  <c r="G252" s="1"/>
  <c r="E253"/>
  <c r="G253" s="1"/>
  <c r="E254"/>
  <c r="G254" s="1"/>
  <c r="E255"/>
  <c r="G255" s="1"/>
  <c r="E256"/>
  <c r="G256" s="1"/>
  <c r="E257"/>
  <c r="G257" s="1"/>
  <c r="E258"/>
  <c r="G258" s="1"/>
  <c r="E259"/>
  <c r="G259" s="1"/>
  <c r="E260"/>
  <c r="G260" s="1"/>
  <c r="E261"/>
  <c r="G261" s="1"/>
  <c r="E262"/>
  <c r="G262" s="1"/>
  <c r="E263"/>
  <c r="G263" s="1"/>
  <c r="E264"/>
  <c r="G264" s="1"/>
  <c r="E265"/>
  <c r="G265" s="1"/>
  <c r="E266"/>
  <c r="G266" s="1"/>
  <c r="E267"/>
  <c r="G267" s="1"/>
  <c r="E268"/>
  <c r="G268" s="1"/>
  <c r="E269"/>
  <c r="G269" s="1"/>
  <c r="E270"/>
  <c r="G270" s="1"/>
  <c r="E271"/>
  <c r="G271" s="1"/>
  <c r="E272"/>
  <c r="G272" s="1"/>
  <c r="E273"/>
  <c r="G273" s="1"/>
  <c r="E274"/>
  <c r="G274" s="1"/>
  <c r="E275"/>
  <c r="G275" s="1"/>
  <c r="E276"/>
  <c r="G276" s="1"/>
  <c r="E277"/>
  <c r="G277" s="1"/>
  <c r="E278"/>
  <c r="G278" s="1"/>
  <c r="E279"/>
  <c r="G279" s="1"/>
  <c r="E280"/>
  <c r="G280" s="1"/>
  <c r="E281"/>
  <c r="G281" s="1"/>
  <c r="E282"/>
  <c r="G282" s="1"/>
  <c r="E283"/>
  <c r="G283" s="1"/>
  <c r="E284"/>
  <c r="G284" s="1"/>
  <c r="E285"/>
  <c r="G285" s="1"/>
  <c r="E286"/>
  <c r="G286" s="1"/>
  <c r="E287"/>
  <c r="G287" s="1"/>
  <c r="E288"/>
  <c r="G288" s="1"/>
  <c r="E289"/>
  <c r="G289" s="1"/>
  <c r="E290"/>
  <c r="G290" s="1"/>
  <c r="E291"/>
  <c r="G291" s="1"/>
  <c r="E292"/>
  <c r="G292" s="1"/>
  <c r="E293"/>
  <c r="G293" s="1"/>
  <c r="E294"/>
  <c r="G294" s="1"/>
  <c r="E295"/>
  <c r="G295" s="1"/>
  <c r="E296"/>
  <c r="G296" s="1"/>
  <c r="E297"/>
  <c r="G297" s="1"/>
  <c r="E298"/>
  <c r="G298" s="1"/>
  <c r="E299"/>
  <c r="G299" s="1"/>
  <c r="E300"/>
  <c r="G300" s="1"/>
  <c r="E301"/>
  <c r="G301" s="1"/>
  <c r="E302"/>
  <c r="G302" s="1"/>
  <c r="E303"/>
  <c r="G303" s="1"/>
  <c r="E304"/>
  <c r="G304" s="1"/>
  <c r="E305"/>
  <c r="G305" s="1"/>
  <c r="E306"/>
  <c r="G306" s="1"/>
  <c r="E307"/>
  <c r="G307" s="1"/>
  <c r="E308"/>
  <c r="G308" s="1"/>
  <c r="E309"/>
  <c r="G309" s="1"/>
  <c r="E310"/>
  <c r="G310" s="1"/>
  <c r="E311"/>
  <c r="G311" s="1"/>
  <c r="E312"/>
  <c r="G312" s="1"/>
  <c r="E313"/>
  <c r="G313" s="1"/>
  <c r="E314"/>
  <c r="G314" s="1"/>
  <c r="E315"/>
  <c r="G315" s="1"/>
  <c r="E316"/>
  <c r="G316" s="1"/>
  <c r="E317"/>
  <c r="G317" s="1"/>
  <c r="E318"/>
  <c r="G318" s="1"/>
  <c r="E319"/>
  <c r="G319" s="1"/>
  <c r="E320"/>
  <c r="G320" s="1"/>
  <c r="E321"/>
  <c r="G321" s="1"/>
  <c r="E322"/>
  <c r="G322" s="1"/>
  <c r="E323"/>
  <c r="G323" s="1"/>
  <c r="E324"/>
  <c r="G324" s="1"/>
  <c r="E325"/>
  <c r="G325" s="1"/>
  <c r="E326"/>
  <c r="G326" s="1"/>
  <c r="E327"/>
  <c r="G327" s="1"/>
  <c r="E328"/>
  <c r="G328" s="1"/>
  <c r="E329"/>
  <c r="G329" s="1"/>
  <c r="E330"/>
  <c r="G330" s="1"/>
  <c r="E331"/>
  <c r="G331" s="1"/>
  <c r="E332"/>
  <c r="G332" s="1"/>
  <c r="E333"/>
  <c r="G333" s="1"/>
  <c r="E334"/>
  <c r="E335"/>
  <c r="G335" s="1"/>
  <c r="E336"/>
  <c r="G336" s="1"/>
  <c r="E337"/>
  <c r="G337" s="1"/>
  <c r="E338"/>
  <c r="G338" s="1"/>
  <c r="E339"/>
  <c r="G339" s="1"/>
  <c r="E340"/>
  <c r="G340" s="1"/>
  <c r="E341"/>
  <c r="G341" s="1"/>
  <c r="E342"/>
  <c r="G342" s="1"/>
  <c r="E343"/>
  <c r="G343" s="1"/>
  <c r="E344"/>
  <c r="G344" s="1"/>
  <c r="E345"/>
  <c r="G345" s="1"/>
  <c r="E346"/>
  <c r="G346" s="1"/>
  <c r="E347"/>
  <c r="G347" s="1"/>
  <c r="E348"/>
  <c r="G348" s="1"/>
  <c r="E349"/>
  <c r="G349" s="1"/>
  <c r="E350"/>
  <c r="G350" s="1"/>
  <c r="E351"/>
  <c r="G351" s="1"/>
  <c r="E352"/>
  <c r="G352" s="1"/>
  <c r="E353"/>
  <c r="E354"/>
  <c r="G354" s="1"/>
  <c r="E355"/>
  <c r="G355" s="1"/>
  <c r="E356"/>
  <c r="G356" s="1"/>
  <c r="E357"/>
  <c r="G357" s="1"/>
  <c r="E358"/>
  <c r="G358" s="1"/>
  <c r="E359"/>
  <c r="G359" s="1"/>
  <c r="E360"/>
  <c r="G360" s="1"/>
  <c r="E361"/>
  <c r="G361" s="1"/>
  <c r="E362"/>
  <c r="G362" s="1"/>
  <c r="E363"/>
  <c r="G363" s="1"/>
  <c r="E364"/>
  <c r="G364" s="1"/>
  <c r="E365"/>
  <c r="E366"/>
  <c r="G366" s="1"/>
  <c r="E367"/>
  <c r="G367" s="1"/>
  <c r="E368"/>
  <c r="G368" s="1"/>
  <c r="E369"/>
  <c r="G369" s="1"/>
  <c r="E370"/>
  <c r="G370" s="1"/>
  <c r="E371"/>
  <c r="G371" s="1"/>
  <c r="E372"/>
  <c r="G372" s="1"/>
  <c r="E373"/>
  <c r="G373" s="1"/>
  <c r="E374"/>
  <c r="G374" s="1"/>
  <c r="E375"/>
  <c r="G375" s="1"/>
  <c r="E376"/>
  <c r="G376" s="1"/>
  <c r="E377"/>
  <c r="G377" s="1"/>
  <c r="E378"/>
  <c r="G378" s="1"/>
  <c r="E379"/>
  <c r="G379" s="1"/>
  <c r="E380"/>
  <c r="G380" s="1"/>
  <c r="E381"/>
  <c r="G381" s="1"/>
  <c r="E382"/>
  <c r="G382" s="1"/>
  <c r="E383"/>
  <c r="G383" s="1"/>
  <c r="E384"/>
  <c r="G384" s="1"/>
  <c r="E385"/>
  <c r="G385" s="1"/>
  <c r="E386"/>
  <c r="G386" s="1"/>
  <c r="E387"/>
  <c r="G387" s="1"/>
  <c r="E388"/>
  <c r="G388" s="1"/>
  <c r="E389"/>
  <c r="G389" s="1"/>
  <c r="E390"/>
  <c r="G390" s="1"/>
  <c r="E391"/>
  <c r="G391" s="1"/>
  <c r="E392"/>
  <c r="G392" s="1"/>
  <c r="E393"/>
  <c r="G393" s="1"/>
  <c r="E394"/>
  <c r="G394" s="1"/>
  <c r="E395"/>
  <c r="G395" s="1"/>
  <c r="E396"/>
  <c r="G396" s="1"/>
  <c r="E397"/>
  <c r="G397" s="1"/>
  <c r="E398"/>
  <c r="E399"/>
  <c r="G399" s="1"/>
  <c r="E400"/>
  <c r="G400" s="1"/>
  <c r="E401"/>
  <c r="G401" s="1"/>
  <c r="E402"/>
  <c r="G402" s="1"/>
  <c r="E403"/>
  <c r="G403" s="1"/>
  <c r="E404"/>
  <c r="G404" s="1"/>
  <c r="E405"/>
  <c r="G405" s="1"/>
  <c r="E406"/>
  <c r="G406" s="1"/>
  <c r="E407"/>
  <c r="G407" s="1"/>
  <c r="E408"/>
  <c r="G408" s="1"/>
  <c r="E409"/>
  <c r="G409" s="1"/>
  <c r="E410"/>
  <c r="G410" s="1"/>
  <c r="E411"/>
  <c r="G411" s="1"/>
  <c r="E412"/>
  <c r="G412" s="1"/>
  <c r="E413"/>
  <c r="G413" s="1"/>
  <c r="E414"/>
  <c r="G414" s="1"/>
  <c r="E415"/>
  <c r="G415" s="1"/>
  <c r="E416"/>
  <c r="G416" s="1"/>
  <c r="E417"/>
  <c r="E418"/>
  <c r="G418" s="1"/>
  <c r="E419"/>
  <c r="G419" s="1"/>
  <c r="E420"/>
  <c r="G420" s="1"/>
  <c r="E421"/>
  <c r="G421" s="1"/>
  <c r="E422"/>
  <c r="G422" s="1"/>
  <c r="E423"/>
  <c r="G423" s="1"/>
  <c r="E424"/>
  <c r="G424" s="1"/>
  <c r="E425"/>
  <c r="G425" s="1"/>
  <c r="E426"/>
  <c r="G426" s="1"/>
  <c r="E427"/>
  <c r="G427" s="1"/>
  <c r="E428"/>
  <c r="G428" s="1"/>
  <c r="E429"/>
  <c r="E430"/>
  <c r="G430" s="1"/>
  <c r="E431"/>
  <c r="G431" s="1"/>
  <c r="E432"/>
  <c r="G432" s="1"/>
  <c r="E433"/>
  <c r="G433" s="1"/>
  <c r="E434"/>
  <c r="G434" s="1"/>
  <c r="E435"/>
  <c r="G435" s="1"/>
  <c r="E436"/>
  <c r="G436" s="1"/>
  <c r="E437"/>
  <c r="G437" s="1"/>
  <c r="E438"/>
  <c r="G438" s="1"/>
  <c r="E439"/>
  <c r="G439" s="1"/>
  <c r="E440"/>
  <c r="G440" s="1"/>
  <c r="E441"/>
  <c r="E442"/>
  <c r="G442" s="1"/>
  <c r="E443"/>
  <c r="G443" s="1"/>
  <c r="E444"/>
  <c r="G444" s="1"/>
  <c r="E445"/>
  <c r="G445" s="1"/>
  <c r="E446"/>
  <c r="G446" s="1"/>
  <c r="E447"/>
  <c r="G447" s="1"/>
  <c r="E448"/>
  <c r="G448" s="1"/>
  <c r="E449"/>
  <c r="G449" s="1"/>
  <c r="E450"/>
  <c r="G450" s="1"/>
  <c r="E451"/>
  <c r="G451" s="1"/>
  <c r="E452"/>
  <c r="G452" s="1"/>
  <c r="E453"/>
  <c r="G453" s="1"/>
  <c r="E454"/>
  <c r="G454" s="1"/>
  <c r="E455"/>
  <c r="G455" s="1"/>
  <c r="E456"/>
  <c r="G456" s="1"/>
  <c r="E457"/>
  <c r="G457" s="1"/>
  <c r="E458"/>
  <c r="G458" s="1"/>
  <c r="E459"/>
  <c r="G459" s="1"/>
  <c r="E460"/>
  <c r="G460" s="1"/>
  <c r="E461"/>
  <c r="G461" s="1"/>
  <c r="E462"/>
  <c r="G462" s="1"/>
  <c r="E463"/>
  <c r="G463" s="1"/>
  <c r="E464"/>
  <c r="G464" s="1"/>
  <c r="E465"/>
  <c r="G465" s="1"/>
  <c r="E466"/>
  <c r="G466" s="1"/>
  <c r="E467"/>
  <c r="G467" s="1"/>
  <c r="E468"/>
  <c r="G468" s="1"/>
  <c r="E469"/>
  <c r="G469" s="1"/>
  <c r="E470"/>
  <c r="G470" s="1"/>
  <c r="E471"/>
  <c r="G471" s="1"/>
  <c r="E472"/>
  <c r="G472" s="1"/>
  <c r="E473"/>
  <c r="G473" s="1"/>
  <c r="E474"/>
  <c r="G474" s="1"/>
  <c r="E475"/>
  <c r="G475" s="1"/>
  <c r="E476"/>
  <c r="G476" s="1"/>
  <c r="E477"/>
  <c r="G477" s="1"/>
  <c r="E478"/>
  <c r="G478" s="1"/>
  <c r="E479"/>
  <c r="G479" s="1"/>
  <c r="E480"/>
  <c r="G480" s="1"/>
  <c r="E481"/>
  <c r="G481" s="1"/>
  <c r="E482"/>
  <c r="G482" s="1"/>
  <c r="E483"/>
  <c r="G483" s="1"/>
  <c r="E484"/>
  <c r="G484" s="1"/>
  <c r="E485"/>
  <c r="G485" s="1"/>
  <c r="E486"/>
  <c r="G486" s="1"/>
  <c r="E487"/>
  <c r="G487" s="1"/>
  <c r="E488"/>
  <c r="G488" s="1"/>
  <c r="E489"/>
  <c r="G489" s="1"/>
  <c r="E490"/>
  <c r="G490" s="1"/>
  <c r="E491"/>
  <c r="G491" s="1"/>
  <c r="E492"/>
  <c r="G492" s="1"/>
  <c r="E493"/>
  <c r="E494"/>
  <c r="G494" s="1"/>
  <c r="E495"/>
  <c r="G495" s="1"/>
  <c r="E496"/>
  <c r="G496" s="1"/>
  <c r="E497"/>
  <c r="G497" s="1"/>
  <c r="E498"/>
  <c r="G498" s="1"/>
  <c r="E499"/>
  <c r="G499" s="1"/>
  <c r="E500"/>
  <c r="G500" s="1"/>
  <c r="E501"/>
  <c r="G501" s="1"/>
  <c r="E502"/>
  <c r="G502" s="1"/>
  <c r="E503"/>
  <c r="G503" s="1"/>
  <c r="E504"/>
  <c r="G504" s="1"/>
  <c r="E505"/>
  <c r="G505" s="1"/>
  <c r="E506"/>
  <c r="G506" s="1"/>
  <c r="E507"/>
  <c r="G507" s="1"/>
  <c r="E508"/>
  <c r="G508" s="1"/>
  <c r="E509"/>
  <c r="G509" s="1"/>
  <c r="E510"/>
  <c r="G510" s="1"/>
  <c r="E511"/>
  <c r="G511" s="1"/>
  <c r="E512"/>
  <c r="G512" s="1"/>
  <c r="E513"/>
  <c r="G513" s="1"/>
  <c r="E514"/>
  <c r="G514" s="1"/>
  <c r="E515"/>
  <c r="G515" s="1"/>
  <c r="E516"/>
  <c r="G516" s="1"/>
  <c r="E517"/>
  <c r="G517" s="1"/>
  <c r="E518"/>
  <c r="G518" s="1"/>
  <c r="E519"/>
  <c r="G519" s="1"/>
  <c r="E520"/>
  <c r="G520" s="1"/>
  <c r="E521"/>
  <c r="G521" s="1"/>
  <c r="E522"/>
  <c r="G522" s="1"/>
  <c r="E523"/>
  <c r="G523" s="1"/>
  <c r="E524"/>
  <c r="G524" s="1"/>
  <c r="E525"/>
  <c r="G525" s="1"/>
  <c r="E526"/>
  <c r="G526" s="1"/>
  <c r="E527"/>
  <c r="G527" s="1"/>
  <c r="E528"/>
  <c r="G528" s="1"/>
  <c r="E529"/>
  <c r="G529" s="1"/>
  <c r="E530"/>
  <c r="G530" s="1"/>
  <c r="E531"/>
  <c r="G531" s="1"/>
  <c r="E532"/>
  <c r="G532" s="1"/>
  <c r="E533"/>
  <c r="G533" s="1"/>
  <c r="E534"/>
  <c r="G534" s="1"/>
  <c r="E535"/>
  <c r="G535" s="1"/>
  <c r="E536"/>
  <c r="G536" s="1"/>
  <c r="E537"/>
  <c r="G537" s="1"/>
  <c r="E538"/>
  <c r="G538" s="1"/>
  <c r="E539"/>
  <c r="G539" s="1"/>
  <c r="E540"/>
  <c r="G540" s="1"/>
  <c r="E541"/>
  <c r="G541" s="1"/>
  <c r="E542"/>
  <c r="G542" s="1"/>
  <c r="E543"/>
  <c r="G543" s="1"/>
  <c r="E544"/>
  <c r="G544" s="1"/>
  <c r="E545"/>
  <c r="G545" s="1"/>
  <c r="E546"/>
  <c r="G546" s="1"/>
  <c r="E547"/>
  <c r="G547" s="1"/>
  <c r="E548"/>
  <c r="G548" s="1"/>
  <c r="E549"/>
  <c r="G549" s="1"/>
  <c r="E550"/>
  <c r="G550" s="1"/>
  <c r="E551"/>
  <c r="G551" s="1"/>
  <c r="E552"/>
  <c r="G552" s="1"/>
  <c r="E553"/>
  <c r="G553" s="1"/>
  <c r="E554"/>
  <c r="G554" s="1"/>
  <c r="E555"/>
  <c r="G555" s="1"/>
  <c r="E556"/>
  <c r="G556" s="1"/>
  <c r="E557"/>
  <c r="G557" s="1"/>
  <c r="E558"/>
  <c r="G558" s="1"/>
  <c r="E559"/>
  <c r="G559" s="1"/>
  <c r="E560"/>
  <c r="G560" s="1"/>
  <c r="E561"/>
  <c r="G561" s="1"/>
  <c r="E562"/>
  <c r="G562" s="1"/>
  <c r="E563"/>
  <c r="G563" s="1"/>
  <c r="E564"/>
  <c r="G564" s="1"/>
  <c r="E565"/>
  <c r="G565" s="1"/>
  <c r="E566"/>
  <c r="G566" s="1"/>
  <c r="E567"/>
  <c r="G567" s="1"/>
  <c r="E568"/>
  <c r="G568" s="1"/>
  <c r="E569"/>
  <c r="G569" s="1"/>
  <c r="E570"/>
  <c r="G570" s="1"/>
  <c r="E571"/>
  <c r="G571" s="1"/>
  <c r="E572"/>
  <c r="G572" s="1"/>
  <c r="E573"/>
  <c r="G573" s="1"/>
  <c r="E574"/>
  <c r="G574" s="1"/>
  <c r="E575"/>
  <c r="G575" s="1"/>
  <c r="E576"/>
  <c r="G576" s="1"/>
  <c r="E577"/>
  <c r="G577" s="1"/>
  <c r="E578"/>
  <c r="G578" s="1"/>
  <c r="E579"/>
  <c r="G579" s="1"/>
  <c r="E580"/>
  <c r="G580" s="1"/>
  <c r="E581"/>
  <c r="G581" s="1"/>
  <c r="E582"/>
  <c r="G582" s="1"/>
  <c r="E583"/>
  <c r="G583" s="1"/>
  <c r="E584"/>
  <c r="G584" s="1"/>
  <c r="E585"/>
  <c r="G585" s="1"/>
  <c r="E586"/>
  <c r="G586" s="1"/>
  <c r="E587"/>
  <c r="G587" s="1"/>
  <c r="E588"/>
  <c r="G588" s="1"/>
  <c r="E589"/>
  <c r="G589" s="1"/>
  <c r="E590"/>
  <c r="G590" s="1"/>
  <c r="E591"/>
  <c r="G591" s="1"/>
  <c r="E592"/>
  <c r="G592" s="1"/>
  <c r="E593"/>
  <c r="G593" s="1"/>
  <c r="E594"/>
  <c r="G594" s="1"/>
  <c r="E595"/>
  <c r="G595" s="1"/>
  <c r="E596"/>
  <c r="G596" s="1"/>
  <c r="E597"/>
  <c r="G597" s="1"/>
  <c r="E598"/>
  <c r="G598" s="1"/>
  <c r="E599"/>
  <c r="G599" s="1"/>
  <c r="E600"/>
  <c r="G600" s="1"/>
  <c r="E601"/>
  <c r="G601" s="1"/>
  <c r="E602"/>
  <c r="G602" s="1"/>
  <c r="E603"/>
  <c r="G603" s="1"/>
  <c r="E604"/>
  <c r="G604" s="1"/>
  <c r="E605"/>
  <c r="G605" s="1"/>
  <c r="E606"/>
  <c r="G606" s="1"/>
  <c r="E607"/>
  <c r="G607" s="1"/>
  <c r="E608"/>
  <c r="G608" s="1"/>
  <c r="E609"/>
  <c r="G609" s="1"/>
  <c r="E610"/>
  <c r="G610" s="1"/>
  <c r="E611"/>
  <c r="G611" s="1"/>
  <c r="E612"/>
  <c r="G612" s="1"/>
  <c r="E613"/>
  <c r="G613" s="1"/>
  <c r="E614"/>
  <c r="G614" s="1"/>
  <c r="E615"/>
  <c r="G615" s="1"/>
  <c r="E616"/>
  <c r="G616" s="1"/>
  <c r="E617"/>
  <c r="G617" s="1"/>
  <c r="E618"/>
  <c r="G618" s="1"/>
  <c r="E619"/>
  <c r="G619" s="1"/>
  <c r="E620"/>
  <c r="G620" s="1"/>
  <c r="E621"/>
  <c r="E622"/>
  <c r="G622" s="1"/>
  <c r="E623"/>
  <c r="G623" s="1"/>
  <c r="E624"/>
  <c r="G624" s="1"/>
  <c r="E625"/>
  <c r="G625" s="1"/>
  <c r="E626"/>
  <c r="G626" s="1"/>
  <c r="E627"/>
  <c r="G627" s="1"/>
  <c r="E628"/>
  <c r="G628" s="1"/>
  <c r="E629"/>
  <c r="G629" s="1"/>
  <c r="E630"/>
  <c r="G630" s="1"/>
  <c r="E631"/>
  <c r="G631" s="1"/>
  <c r="E632"/>
  <c r="G632" s="1"/>
  <c r="E633"/>
  <c r="G633" s="1"/>
  <c r="E634"/>
  <c r="G634" s="1"/>
  <c r="E635"/>
  <c r="G635" s="1"/>
  <c r="E636"/>
  <c r="G636" s="1"/>
  <c r="E637"/>
  <c r="G637" s="1"/>
  <c r="E638"/>
  <c r="G638" s="1"/>
  <c r="E639"/>
  <c r="G639" s="1"/>
  <c r="E640"/>
  <c r="G640" s="1"/>
  <c r="E641"/>
  <c r="G641" s="1"/>
  <c r="E642"/>
  <c r="G642" s="1"/>
  <c r="E643"/>
  <c r="G643" s="1"/>
  <c r="E644"/>
  <c r="G644" s="1"/>
  <c r="E645"/>
  <c r="G645" s="1"/>
  <c r="E646"/>
  <c r="G646" s="1"/>
  <c r="E647"/>
  <c r="G647" s="1"/>
  <c r="E648"/>
  <c r="G648" s="1"/>
  <c r="E649"/>
  <c r="G649" s="1"/>
  <c r="E650"/>
  <c r="G650" s="1"/>
  <c r="E651"/>
  <c r="G651" s="1"/>
  <c r="E652"/>
  <c r="G652" s="1"/>
  <c r="E653"/>
  <c r="G653" s="1"/>
  <c r="E654"/>
  <c r="G654" s="1"/>
  <c r="E655"/>
  <c r="G655" s="1"/>
  <c r="E656"/>
  <c r="G656" s="1"/>
  <c r="E657"/>
  <c r="G657" s="1"/>
  <c r="E658"/>
  <c r="G658" s="1"/>
  <c r="E659"/>
  <c r="G659" s="1"/>
  <c r="E660"/>
  <c r="G660" s="1"/>
  <c r="E661"/>
  <c r="G661" s="1"/>
  <c r="E662"/>
  <c r="G662" s="1"/>
  <c r="E663"/>
  <c r="G663" s="1"/>
  <c r="E664"/>
  <c r="G664" s="1"/>
  <c r="E665"/>
  <c r="G665" s="1"/>
  <c r="E666"/>
  <c r="G666" s="1"/>
  <c r="E667"/>
  <c r="G667" s="1"/>
  <c r="E668"/>
  <c r="G668" s="1"/>
  <c r="E669"/>
  <c r="E670"/>
  <c r="G670" s="1"/>
  <c r="E671"/>
  <c r="G671" s="1"/>
  <c r="E672"/>
  <c r="G672" s="1"/>
  <c r="E673"/>
  <c r="G673" s="1"/>
  <c r="E674"/>
  <c r="G674" s="1"/>
  <c r="E675"/>
  <c r="G675" s="1"/>
  <c r="E676"/>
  <c r="G676" s="1"/>
  <c r="E677"/>
  <c r="G677" s="1"/>
  <c r="E678"/>
  <c r="G678" s="1"/>
  <c r="E679"/>
  <c r="G679" s="1"/>
  <c r="E680"/>
  <c r="G680" s="1"/>
  <c r="E681"/>
  <c r="G681" s="1"/>
  <c r="E682"/>
  <c r="G682" s="1"/>
  <c r="E683"/>
  <c r="G683" s="1"/>
  <c r="E684"/>
  <c r="G684" s="1"/>
  <c r="E685"/>
  <c r="G685" s="1"/>
  <c r="E686"/>
  <c r="G686" s="1"/>
  <c r="E687"/>
  <c r="G687" s="1"/>
  <c r="E688"/>
  <c r="G688" s="1"/>
  <c r="E689"/>
  <c r="G689" s="1"/>
  <c r="E690"/>
  <c r="G690" s="1"/>
  <c r="E691"/>
  <c r="G691" s="1"/>
  <c r="E692"/>
  <c r="G692" s="1"/>
  <c r="E693"/>
  <c r="G693" s="1"/>
  <c r="E694"/>
  <c r="G694" s="1"/>
  <c r="E695"/>
  <c r="G695" s="1"/>
  <c r="E696"/>
  <c r="G696" s="1"/>
  <c r="E697"/>
  <c r="E698"/>
  <c r="G698" s="1"/>
  <c r="E699"/>
  <c r="G699" s="1"/>
  <c r="E700"/>
  <c r="G700" s="1"/>
  <c r="E701"/>
  <c r="G701" s="1"/>
  <c r="E702"/>
  <c r="G702" s="1"/>
  <c r="E703"/>
  <c r="G703" s="1"/>
  <c r="E704"/>
  <c r="G704" s="1"/>
  <c r="E705"/>
  <c r="G705" s="1"/>
  <c r="E706"/>
  <c r="G706" s="1"/>
  <c r="E707"/>
  <c r="G707" s="1"/>
  <c r="E708"/>
  <c r="G708" s="1"/>
  <c r="E709"/>
  <c r="G709" s="1"/>
  <c r="E710"/>
  <c r="G710" s="1"/>
  <c r="E711"/>
  <c r="G711" s="1"/>
  <c r="E712"/>
  <c r="G712" s="1"/>
  <c r="E713"/>
  <c r="G713" s="1"/>
  <c r="E714"/>
  <c r="G714" s="1"/>
  <c r="E715"/>
  <c r="G715" s="1"/>
  <c r="E716"/>
  <c r="G716" s="1"/>
  <c r="E717"/>
  <c r="G717" s="1"/>
  <c r="E718"/>
  <c r="G718" s="1"/>
  <c r="E719"/>
  <c r="G719" s="1"/>
  <c r="E720"/>
  <c r="G720" s="1"/>
  <c r="E721"/>
  <c r="E722"/>
  <c r="G722" s="1"/>
  <c r="E723"/>
  <c r="G723" s="1"/>
  <c r="E724"/>
  <c r="G724" s="1"/>
  <c r="E725"/>
  <c r="G725" s="1"/>
  <c r="E726"/>
  <c r="G726" s="1"/>
  <c r="E727"/>
  <c r="G727" s="1"/>
  <c r="E728"/>
  <c r="G728" s="1"/>
  <c r="E729"/>
  <c r="G729" s="1"/>
  <c r="E730"/>
  <c r="G730" s="1"/>
  <c r="E731"/>
  <c r="G731" s="1"/>
  <c r="E732"/>
  <c r="G732" s="1"/>
  <c r="E733"/>
  <c r="E734"/>
  <c r="G734" s="1"/>
  <c r="E735"/>
  <c r="G735" s="1"/>
  <c r="E736"/>
  <c r="G736" s="1"/>
  <c r="E737"/>
  <c r="G737" s="1"/>
  <c r="E738"/>
  <c r="G738" s="1"/>
  <c r="E739"/>
  <c r="G739" s="1"/>
  <c r="E740"/>
  <c r="G740" s="1"/>
  <c r="E741"/>
  <c r="G741" s="1"/>
  <c r="E742"/>
  <c r="G742" s="1"/>
  <c r="E743"/>
  <c r="G743" s="1"/>
  <c r="E744"/>
  <c r="G744" s="1"/>
  <c r="E745"/>
  <c r="G745" s="1"/>
  <c r="E746"/>
  <c r="G746" s="1"/>
  <c r="E747"/>
  <c r="G747" s="1"/>
  <c r="E748"/>
  <c r="G748" s="1"/>
  <c r="E749"/>
  <c r="G749" s="1"/>
  <c r="E750"/>
  <c r="G750" s="1"/>
  <c r="E751"/>
  <c r="G751" s="1"/>
  <c r="E752"/>
  <c r="G752" s="1"/>
  <c r="E753"/>
  <c r="G753" s="1"/>
  <c r="E754"/>
  <c r="G754" s="1"/>
  <c r="E755"/>
  <c r="G755" s="1"/>
  <c r="E756"/>
  <c r="G756" s="1"/>
  <c r="E757"/>
  <c r="G757" s="1"/>
  <c r="E758"/>
  <c r="G758" s="1"/>
  <c r="E759"/>
  <c r="G759" s="1"/>
  <c r="E760"/>
  <c r="G760" s="1"/>
  <c r="E761"/>
  <c r="G761" s="1"/>
  <c r="E762"/>
  <c r="G762" s="1"/>
  <c r="E763"/>
  <c r="G763" s="1"/>
  <c r="E764"/>
  <c r="G764" s="1"/>
  <c r="E765"/>
  <c r="G765" s="1"/>
  <c r="E766"/>
  <c r="G766" s="1"/>
  <c r="E767"/>
  <c r="G767" s="1"/>
  <c r="E768"/>
  <c r="G768" s="1"/>
  <c r="E769"/>
  <c r="G769" s="1"/>
  <c r="E770"/>
  <c r="E771"/>
  <c r="G771" s="1"/>
  <c r="E772"/>
  <c r="G772" s="1"/>
  <c r="E773"/>
  <c r="G773" s="1"/>
  <c r="E774"/>
  <c r="G774" s="1"/>
  <c r="E775"/>
  <c r="G775" s="1"/>
  <c r="E776"/>
  <c r="G776" s="1"/>
  <c r="E777"/>
  <c r="G777" s="1"/>
  <c r="E778"/>
  <c r="G778" s="1"/>
  <c r="E779"/>
  <c r="G779" s="1"/>
  <c r="E780"/>
  <c r="G780" s="1"/>
  <c r="E781"/>
  <c r="G781" s="1"/>
  <c r="E782"/>
  <c r="G782" s="1"/>
  <c r="E783"/>
  <c r="G783" s="1"/>
  <c r="E784"/>
  <c r="G784" s="1"/>
  <c r="E785"/>
  <c r="G785" s="1"/>
  <c r="E786"/>
  <c r="G786" s="1"/>
  <c r="E787"/>
  <c r="G787" s="1"/>
  <c r="E788"/>
  <c r="G788" s="1"/>
  <c r="E789"/>
  <c r="G789" s="1"/>
  <c r="E790"/>
  <c r="G790" s="1"/>
  <c r="E791"/>
  <c r="G791" s="1"/>
  <c r="E792"/>
  <c r="G792" s="1"/>
  <c r="E793"/>
  <c r="G793" s="1"/>
  <c r="E794"/>
  <c r="G794" s="1"/>
  <c r="E795"/>
  <c r="G795" s="1"/>
  <c r="E796"/>
  <c r="G796" s="1"/>
  <c r="E797"/>
  <c r="G797" s="1"/>
  <c r="E798"/>
  <c r="G798" s="1"/>
  <c r="E799"/>
  <c r="G799" s="1"/>
  <c r="E800"/>
  <c r="G800" s="1"/>
  <c r="E801"/>
  <c r="G801" s="1"/>
  <c r="E802"/>
  <c r="G802" s="1"/>
  <c r="E803"/>
  <c r="G803" s="1"/>
  <c r="E804"/>
  <c r="G804" s="1"/>
  <c r="E805"/>
  <c r="G805" s="1"/>
  <c r="E806"/>
  <c r="G806" s="1"/>
  <c r="E807"/>
  <c r="G807" s="1"/>
  <c r="E808"/>
  <c r="G808" s="1"/>
  <c r="E809"/>
  <c r="G809" s="1"/>
  <c r="E810"/>
  <c r="G810" s="1"/>
  <c r="E811"/>
  <c r="G811" s="1"/>
  <c r="E812"/>
  <c r="G812" s="1"/>
  <c r="E813"/>
  <c r="G813" s="1"/>
  <c r="E814"/>
  <c r="G814" s="1"/>
  <c r="E815"/>
  <c r="G815" s="1"/>
  <c r="E816"/>
  <c r="G816" s="1"/>
  <c r="E817"/>
  <c r="G817" s="1"/>
  <c r="E818"/>
  <c r="G818" s="1"/>
  <c r="E819"/>
  <c r="G819" s="1"/>
  <c r="E820"/>
  <c r="G820" s="1"/>
  <c r="E821"/>
  <c r="G821" s="1"/>
  <c r="E822"/>
  <c r="G822" s="1"/>
  <c r="E823"/>
  <c r="G823" s="1"/>
  <c r="E824"/>
  <c r="G824" s="1"/>
  <c r="E825"/>
  <c r="E826"/>
  <c r="G826" s="1"/>
  <c r="E827"/>
  <c r="G827" s="1"/>
  <c r="E828"/>
  <c r="G828" s="1"/>
  <c r="E829"/>
  <c r="G829" s="1"/>
  <c r="E830"/>
  <c r="G830" s="1"/>
  <c r="E831"/>
  <c r="G831" s="1"/>
  <c r="E832"/>
  <c r="G832" s="1"/>
  <c r="E833"/>
  <c r="G833" s="1"/>
  <c r="E834"/>
  <c r="G834" s="1"/>
  <c r="E835"/>
  <c r="G835" s="1"/>
  <c r="E836"/>
  <c r="G836" s="1"/>
  <c r="E837"/>
  <c r="G837" s="1"/>
  <c r="E838"/>
  <c r="G838" s="1"/>
  <c r="E839"/>
  <c r="G839" s="1"/>
  <c r="E840"/>
  <c r="G840" s="1"/>
  <c r="E841"/>
  <c r="G841" s="1"/>
  <c r="E842"/>
  <c r="G842" s="1"/>
  <c r="E843"/>
  <c r="G843" s="1"/>
  <c r="E844"/>
  <c r="G844" s="1"/>
  <c r="E845"/>
  <c r="G845" s="1"/>
  <c r="E846"/>
  <c r="E847"/>
  <c r="G847" s="1"/>
  <c r="E848"/>
  <c r="G848" s="1"/>
  <c r="E849"/>
  <c r="G849" s="1"/>
  <c r="E850"/>
  <c r="G850" s="1"/>
  <c r="E851"/>
  <c r="G851" s="1"/>
  <c r="E852"/>
  <c r="G852" s="1"/>
  <c r="E853"/>
  <c r="G853" s="1"/>
  <c r="E854"/>
  <c r="G854" s="1"/>
  <c r="E855"/>
  <c r="G855" s="1"/>
  <c r="E856"/>
  <c r="G856" s="1"/>
  <c r="E857"/>
  <c r="G857" s="1"/>
  <c r="E858"/>
  <c r="G858" s="1"/>
  <c r="E859"/>
  <c r="G859" s="1"/>
  <c r="E860"/>
  <c r="G860" s="1"/>
  <c r="E861"/>
  <c r="G861" s="1"/>
  <c r="E862"/>
  <c r="G862" s="1"/>
  <c r="E863"/>
  <c r="G863" s="1"/>
  <c r="E864"/>
  <c r="G864" s="1"/>
  <c r="E865"/>
  <c r="G865" s="1"/>
  <c r="E866"/>
  <c r="G866" s="1"/>
  <c r="E867"/>
  <c r="G867" s="1"/>
  <c r="E868"/>
  <c r="G868" s="1"/>
  <c r="E869"/>
  <c r="G869" s="1"/>
  <c r="E870"/>
  <c r="G870" s="1"/>
  <c r="E871"/>
  <c r="G871" s="1"/>
  <c r="E872"/>
  <c r="G872" s="1"/>
  <c r="E873"/>
  <c r="G873" s="1"/>
  <c r="E874"/>
  <c r="G874" s="1"/>
  <c r="E875"/>
  <c r="G875" s="1"/>
  <c r="E876"/>
  <c r="G876" s="1"/>
  <c r="E877"/>
  <c r="G877" s="1"/>
  <c r="E878"/>
  <c r="G878" s="1"/>
  <c r="E879"/>
  <c r="G879" s="1"/>
  <c r="E880"/>
  <c r="G880" s="1"/>
  <c r="E881"/>
  <c r="G881" s="1"/>
  <c r="E882"/>
  <c r="G882" s="1"/>
  <c r="E883"/>
  <c r="G883" s="1"/>
  <c r="E884"/>
  <c r="G884" s="1"/>
  <c r="E885"/>
  <c r="G885" s="1"/>
  <c r="E886"/>
  <c r="G886" s="1"/>
  <c r="E887"/>
  <c r="G887" s="1"/>
  <c r="E888"/>
  <c r="G888" s="1"/>
  <c r="E889"/>
  <c r="G889" s="1"/>
  <c r="E890"/>
  <c r="G890" s="1"/>
  <c r="E891"/>
  <c r="G891" s="1"/>
  <c r="E892"/>
  <c r="G892" s="1"/>
  <c r="E893"/>
  <c r="G893" s="1"/>
  <c r="E894"/>
  <c r="G894" s="1"/>
  <c r="E895"/>
  <c r="G895" s="1"/>
  <c r="E896"/>
  <c r="G896" s="1"/>
  <c r="E897"/>
  <c r="G897" s="1"/>
  <c r="E898"/>
  <c r="G898" s="1"/>
  <c r="E899"/>
  <c r="G899" s="1"/>
  <c r="E900"/>
  <c r="G900" s="1"/>
  <c r="E901"/>
  <c r="G901" s="1"/>
  <c r="E902"/>
  <c r="G902" s="1"/>
  <c r="E903"/>
  <c r="G903" s="1"/>
  <c r="E904"/>
  <c r="G904" s="1"/>
  <c r="E905"/>
  <c r="G905" s="1"/>
  <c r="E906"/>
  <c r="G906" s="1"/>
  <c r="E907"/>
  <c r="G907" s="1"/>
  <c r="E908"/>
  <c r="G908" s="1"/>
  <c r="E909"/>
  <c r="G909" s="1"/>
  <c r="E910"/>
  <c r="G910" s="1"/>
  <c r="E911"/>
  <c r="G911" s="1"/>
  <c r="E912"/>
  <c r="G912" s="1"/>
  <c r="E913"/>
  <c r="E914"/>
  <c r="G914" s="1"/>
  <c r="E915"/>
  <c r="G915" s="1"/>
  <c r="E916"/>
  <c r="G916" s="1"/>
  <c r="E917"/>
  <c r="G917" s="1"/>
  <c r="E918"/>
  <c r="G918" s="1"/>
  <c r="E919"/>
  <c r="G919" s="1"/>
  <c r="E920"/>
  <c r="G920" s="1"/>
  <c r="E921"/>
  <c r="G921" s="1"/>
  <c r="E922"/>
  <c r="G922" s="1"/>
  <c r="E923"/>
  <c r="G923" s="1"/>
  <c r="E924"/>
  <c r="G924" s="1"/>
  <c r="E925"/>
  <c r="E926"/>
  <c r="G926" s="1"/>
  <c r="E927"/>
  <c r="G927" s="1"/>
  <c r="E928"/>
  <c r="G928" s="1"/>
  <c r="E929"/>
  <c r="G929" s="1"/>
  <c r="E930"/>
  <c r="G930" s="1"/>
  <c r="E931"/>
  <c r="G931" s="1"/>
  <c r="E932"/>
  <c r="G932" s="1"/>
  <c r="E933"/>
  <c r="G933" s="1"/>
  <c r="E934"/>
  <c r="G934" s="1"/>
  <c r="E935"/>
  <c r="G935" s="1"/>
  <c r="E936"/>
  <c r="G936" s="1"/>
  <c r="E937"/>
  <c r="G937" s="1"/>
  <c r="E938"/>
  <c r="G938" s="1"/>
  <c r="E939"/>
  <c r="G939" s="1"/>
  <c r="E940"/>
  <c r="G940" s="1"/>
  <c r="E941"/>
  <c r="G941" s="1"/>
  <c r="E942"/>
  <c r="G942" s="1"/>
  <c r="E943"/>
  <c r="G943" s="1"/>
  <c r="E944"/>
  <c r="G944" s="1"/>
  <c r="E945"/>
  <c r="G945" s="1"/>
  <c r="E946"/>
  <c r="G946" s="1"/>
  <c r="E947"/>
  <c r="G947" s="1"/>
  <c r="E948"/>
  <c r="G948" s="1"/>
  <c r="E949"/>
  <c r="G949" s="1"/>
  <c r="E950"/>
  <c r="G950" s="1"/>
  <c r="E951"/>
  <c r="G951" s="1"/>
  <c r="E952"/>
  <c r="G952" s="1"/>
  <c r="E953"/>
  <c r="G953" s="1"/>
  <c r="E954"/>
  <c r="G954" s="1"/>
  <c r="E955"/>
  <c r="G955" s="1"/>
  <c r="E956"/>
  <c r="G956" s="1"/>
  <c r="E957"/>
  <c r="G957" s="1"/>
  <c r="E958"/>
  <c r="G958" s="1"/>
  <c r="E959"/>
  <c r="G959" s="1"/>
  <c r="E960"/>
  <c r="G960" s="1"/>
  <c r="E961"/>
  <c r="E962"/>
  <c r="G962" s="1"/>
  <c r="E963"/>
  <c r="G963" s="1"/>
  <c r="E964"/>
  <c r="G964" s="1"/>
  <c r="E965"/>
  <c r="G965" s="1"/>
  <c r="E966"/>
  <c r="G966" s="1"/>
  <c r="E967"/>
  <c r="G967" s="1"/>
  <c r="E968"/>
  <c r="G968" s="1"/>
  <c r="E969"/>
  <c r="G969" s="1"/>
  <c r="E970"/>
  <c r="G970" s="1"/>
  <c r="E971"/>
  <c r="G971" s="1"/>
  <c r="E972"/>
  <c r="G972" s="1"/>
  <c r="E973"/>
  <c r="G973" s="1"/>
  <c r="E974"/>
  <c r="G974" s="1"/>
  <c r="E975"/>
  <c r="G975" s="1"/>
  <c r="E976"/>
  <c r="G976" s="1"/>
  <c r="E977"/>
  <c r="E978"/>
  <c r="G978" s="1"/>
  <c r="E979"/>
  <c r="G979" s="1"/>
  <c r="E980"/>
  <c r="G980" s="1"/>
  <c r="E981"/>
  <c r="G981" s="1"/>
  <c r="E982"/>
  <c r="G982" s="1"/>
  <c r="E983"/>
  <c r="G983" s="1"/>
  <c r="E984"/>
  <c r="G984" s="1"/>
  <c r="E985"/>
  <c r="G985" s="1"/>
  <c r="E986"/>
  <c r="G986" s="1"/>
  <c r="E987"/>
  <c r="G987" s="1"/>
  <c r="E988"/>
  <c r="G988" s="1"/>
  <c r="E989"/>
  <c r="E990"/>
  <c r="G990" s="1"/>
  <c r="E991"/>
  <c r="G991" s="1"/>
  <c r="E992"/>
  <c r="G992" s="1"/>
  <c r="E993"/>
  <c r="G993" s="1"/>
  <c r="E994"/>
  <c r="G994" s="1"/>
  <c r="E995"/>
  <c r="G995" s="1"/>
  <c r="E996"/>
  <c r="G996" s="1"/>
  <c r="E997"/>
  <c r="G997" s="1"/>
  <c r="E998"/>
  <c r="G998" s="1"/>
  <c r="E999"/>
  <c r="G999" s="1"/>
  <c r="E1000"/>
  <c r="G1000" s="1"/>
  <c r="E1001"/>
  <c r="G1001" s="1"/>
  <c r="E1002"/>
  <c r="G1002" s="1"/>
  <c r="E1003"/>
  <c r="G1003" s="1"/>
  <c r="E1004"/>
  <c r="G1004" s="1"/>
  <c r="E1005"/>
  <c r="G1005" s="1"/>
  <c r="E1006"/>
  <c r="G1006" s="1"/>
  <c r="E1007"/>
  <c r="G1007" s="1"/>
  <c r="E1008"/>
  <c r="G1008" s="1"/>
  <c r="E1009"/>
  <c r="G1009" s="1"/>
  <c r="E1010"/>
  <c r="G1010" s="1"/>
  <c r="E1011"/>
  <c r="G1011" s="1"/>
  <c r="E1012"/>
  <c r="G1012" s="1"/>
  <c r="E1013"/>
  <c r="G1013" s="1"/>
  <c r="E1014"/>
  <c r="G1014" s="1"/>
  <c r="E1015"/>
  <c r="G1015" s="1"/>
  <c r="E1016"/>
  <c r="G1016" s="1"/>
  <c r="E1017"/>
  <c r="G1017" s="1"/>
  <c r="E1018"/>
  <c r="G1018" s="1"/>
  <c r="E1019"/>
  <c r="G1019" s="1"/>
  <c r="E1020"/>
  <c r="G1020" s="1"/>
  <c r="E1021"/>
  <c r="G1021" s="1"/>
  <c r="E1022"/>
  <c r="G1022" s="1"/>
  <c r="E1023"/>
  <c r="G1023" s="1"/>
  <c r="E1024"/>
  <c r="G1024" s="1"/>
  <c r="E1025"/>
  <c r="E1026"/>
  <c r="G1026" s="1"/>
  <c r="E1027"/>
  <c r="G1027" s="1"/>
  <c r="E1028"/>
  <c r="G1028" s="1"/>
  <c r="E1029"/>
  <c r="G1029" s="1"/>
  <c r="E1030"/>
  <c r="G1030" s="1"/>
  <c r="E1031"/>
  <c r="G1031" s="1"/>
  <c r="E1032"/>
  <c r="G1032" s="1"/>
  <c r="E1033"/>
  <c r="G1033" s="1"/>
  <c r="E1034"/>
  <c r="G1034" s="1"/>
  <c r="E1035"/>
  <c r="G1035" s="1"/>
  <c r="E1036"/>
  <c r="G1036" s="1"/>
  <c r="E1037"/>
  <c r="G1037" s="1"/>
  <c r="E1038"/>
  <c r="G1038" s="1"/>
  <c r="E1039"/>
  <c r="G1039" s="1"/>
  <c r="E1040"/>
  <c r="G1040" s="1"/>
  <c r="E1041"/>
  <c r="G1041" s="1"/>
  <c r="E1042"/>
  <c r="E1043"/>
  <c r="G1043" s="1"/>
  <c r="E1044"/>
  <c r="G1044" s="1"/>
  <c r="E1045"/>
  <c r="G1045" s="1"/>
  <c r="E1046"/>
  <c r="G1046" s="1"/>
  <c r="E1047"/>
  <c r="G1047" s="1"/>
  <c r="E1048"/>
  <c r="G1048" s="1"/>
  <c r="E1049"/>
  <c r="G1049" s="1"/>
  <c r="E1050"/>
  <c r="G1050" s="1"/>
  <c r="E1051"/>
  <c r="G1051" s="1"/>
  <c r="E1052"/>
  <c r="G1052" s="1"/>
  <c r="E1053"/>
  <c r="G1053" s="1"/>
  <c r="E1054"/>
  <c r="G1054" s="1"/>
  <c r="E1055"/>
  <c r="G1055" s="1"/>
  <c r="E1056"/>
  <c r="G1056" s="1"/>
  <c r="E1057"/>
  <c r="G1057" s="1"/>
  <c r="E1058"/>
  <c r="G1058" s="1"/>
  <c r="E1059"/>
  <c r="G1059" s="1"/>
  <c r="E1060"/>
  <c r="G1060" s="1"/>
  <c r="E1061"/>
  <c r="G1061" s="1"/>
  <c r="E1062"/>
  <c r="G1062" s="1"/>
  <c r="E1063"/>
  <c r="G1063" s="1"/>
  <c r="E1064"/>
  <c r="G1064" s="1"/>
  <c r="E1065"/>
  <c r="G1065" s="1"/>
  <c r="E1066"/>
  <c r="G1066" s="1"/>
  <c r="E1067"/>
  <c r="G1067" s="1"/>
  <c r="E1068"/>
  <c r="G1068" s="1"/>
  <c r="E1069"/>
  <c r="G1069" s="1"/>
  <c r="E1070"/>
  <c r="G1070" s="1"/>
  <c r="E1071"/>
  <c r="G1071" s="1"/>
  <c r="E1072"/>
  <c r="G1072" s="1"/>
  <c r="E1073"/>
  <c r="G1073" s="1"/>
  <c r="E1074"/>
  <c r="G1074" s="1"/>
  <c r="E1075"/>
  <c r="G1075" s="1"/>
  <c r="E1076"/>
  <c r="G1076" s="1"/>
  <c r="E1077"/>
  <c r="G1077" s="1"/>
  <c r="E1078"/>
  <c r="G1078" s="1"/>
  <c r="E1079"/>
  <c r="G1079" s="1"/>
  <c r="E1080"/>
  <c r="G1080" s="1"/>
  <c r="E1081"/>
  <c r="G1081" s="1"/>
  <c r="E1082"/>
  <c r="G1082" s="1"/>
  <c r="E1083"/>
  <c r="G1083" s="1"/>
  <c r="E1084"/>
  <c r="G1084" s="1"/>
  <c r="E1085"/>
  <c r="G1085" s="1"/>
  <c r="E1086"/>
  <c r="G1086" s="1"/>
  <c r="E1087"/>
  <c r="G1087" s="1"/>
  <c r="E1088"/>
  <c r="G1088" s="1"/>
  <c r="E1089"/>
  <c r="G1089" s="1"/>
  <c r="E1090"/>
  <c r="G1090" s="1"/>
  <c r="E1091"/>
  <c r="G1091" s="1"/>
  <c r="E1092"/>
  <c r="G1092" s="1"/>
  <c r="E1093"/>
  <c r="G1093" s="1"/>
  <c r="E1094"/>
  <c r="G1094" s="1"/>
  <c r="E1095"/>
  <c r="G1095" s="1"/>
  <c r="E1096"/>
  <c r="G1096" s="1"/>
  <c r="E1097"/>
  <c r="G1097" s="1"/>
  <c r="E1098"/>
  <c r="G1098" s="1"/>
  <c r="E1099"/>
  <c r="G1099" s="1"/>
  <c r="E1100"/>
  <c r="G1100" s="1"/>
  <c r="E1101"/>
  <c r="G1101" s="1"/>
  <c r="E1102"/>
  <c r="G1102" s="1"/>
  <c r="E1103"/>
  <c r="G1103" s="1"/>
  <c r="E1104"/>
  <c r="G1104" s="1"/>
  <c r="E1105"/>
  <c r="G1105" s="1"/>
  <c r="E1106"/>
  <c r="G1106" s="1"/>
  <c r="E1107"/>
  <c r="G1107" s="1"/>
  <c r="E1108"/>
  <c r="G1108" s="1"/>
  <c r="E1109"/>
  <c r="G1109" s="1"/>
  <c r="E1110"/>
  <c r="G1110" s="1"/>
  <c r="E1111"/>
  <c r="G1111" s="1"/>
  <c r="E1112"/>
  <c r="G1112" s="1"/>
  <c r="E1113"/>
  <c r="G1113" s="1"/>
  <c r="E1114"/>
  <c r="G1114" s="1"/>
  <c r="E1115"/>
  <c r="G1115" s="1"/>
  <c r="E1116"/>
  <c r="G1116" s="1"/>
  <c r="E1117"/>
  <c r="G1117" s="1"/>
  <c r="E1118"/>
  <c r="G1118" s="1"/>
  <c r="E1119"/>
  <c r="G1119" s="1"/>
  <c r="E1120"/>
  <c r="G1120" s="1"/>
  <c r="E1121"/>
  <c r="G1121" s="1"/>
  <c r="E1122"/>
  <c r="G1122" s="1"/>
  <c r="E1123"/>
  <c r="G1123" s="1"/>
  <c r="E1124"/>
  <c r="G1124" s="1"/>
  <c r="E1125"/>
  <c r="G1125" s="1"/>
  <c r="E1126"/>
  <c r="G1126" s="1"/>
  <c r="E1127"/>
  <c r="G1127" s="1"/>
  <c r="E1128"/>
  <c r="G1128" s="1"/>
  <c r="E1129"/>
  <c r="G1129" s="1"/>
  <c r="E1130"/>
  <c r="G1130" s="1"/>
  <c r="E1131"/>
  <c r="G1131" s="1"/>
  <c r="E1132"/>
  <c r="G1132" s="1"/>
  <c r="E1133"/>
  <c r="G1133" s="1"/>
  <c r="E1134"/>
  <c r="G1134" s="1"/>
  <c r="E1135"/>
  <c r="G1135" s="1"/>
  <c r="E1136"/>
  <c r="G1136" s="1"/>
  <c r="E1137"/>
  <c r="G1137" s="1"/>
  <c r="E1138"/>
  <c r="G1138" s="1"/>
  <c r="E1139"/>
  <c r="G1139" s="1"/>
  <c r="E1140"/>
  <c r="G1140" s="1"/>
  <c r="E1141"/>
  <c r="G1141" s="1"/>
  <c r="E1142"/>
  <c r="G1142" s="1"/>
  <c r="E1143"/>
  <c r="G1143" s="1"/>
  <c r="E1144"/>
  <c r="G1144" s="1"/>
  <c r="E1145"/>
  <c r="G1145" s="1"/>
  <c r="E1146"/>
  <c r="G1146" s="1"/>
  <c r="E1147"/>
  <c r="G1147" s="1"/>
  <c r="E1148"/>
  <c r="G1148" s="1"/>
  <c r="E1149"/>
  <c r="G1149" s="1"/>
  <c r="E1150"/>
  <c r="G1150" s="1"/>
  <c r="E1151"/>
  <c r="G1151" s="1"/>
  <c r="E1152"/>
  <c r="G1152" s="1"/>
  <c r="E1153"/>
  <c r="G1153" s="1"/>
  <c r="E1154"/>
  <c r="G1154" s="1"/>
  <c r="E1155"/>
  <c r="G1155" s="1"/>
  <c r="E1156"/>
  <c r="G1156" s="1"/>
  <c r="E1157"/>
  <c r="G1157" s="1"/>
  <c r="E1158"/>
  <c r="G1158" s="1"/>
  <c r="E1159"/>
  <c r="G1159" s="1"/>
  <c r="E1160"/>
  <c r="G1160" s="1"/>
  <c r="E1161"/>
  <c r="G1161" s="1"/>
  <c r="E1162"/>
  <c r="G1162" s="1"/>
  <c r="E1163"/>
  <c r="G1163" s="1"/>
  <c r="E1164"/>
  <c r="G1164" s="1"/>
  <c r="E1165"/>
  <c r="G1165" s="1"/>
  <c r="E1166"/>
  <c r="G1166" s="1"/>
  <c r="E1167"/>
  <c r="G1167" s="1"/>
  <c r="E1168"/>
  <c r="G1168" s="1"/>
  <c r="E1169"/>
  <c r="E1170"/>
  <c r="G1170" s="1"/>
  <c r="E1171"/>
  <c r="G1171" s="1"/>
  <c r="E1172"/>
  <c r="G1172" s="1"/>
  <c r="E1173"/>
  <c r="G1173" s="1"/>
  <c r="E1174"/>
  <c r="G1174" s="1"/>
  <c r="E1175"/>
  <c r="G1175" s="1"/>
  <c r="E1176"/>
  <c r="G1176" s="1"/>
  <c r="E1177"/>
  <c r="E1178"/>
  <c r="G1178" s="1"/>
  <c r="E1179"/>
  <c r="G1179" s="1"/>
  <c r="E1180"/>
  <c r="G1180" s="1"/>
  <c r="E1181"/>
  <c r="E1182"/>
  <c r="G1182" s="1"/>
  <c r="E1183"/>
  <c r="G1183" s="1"/>
  <c r="E1184"/>
  <c r="G1184" s="1"/>
  <c r="E1185"/>
  <c r="G1185" s="1"/>
  <c r="E1186"/>
  <c r="G1186" s="1"/>
  <c r="E1187"/>
  <c r="G1187" s="1"/>
  <c r="E1188"/>
  <c r="G1188" s="1"/>
  <c r="E1189"/>
  <c r="G1189" s="1"/>
  <c r="E1190"/>
  <c r="G1190" s="1"/>
  <c r="E1191"/>
  <c r="G1191" s="1"/>
  <c r="E1192"/>
  <c r="G1192" s="1"/>
  <c r="E1193"/>
  <c r="G1193" s="1"/>
  <c r="E1194"/>
  <c r="G1194" s="1"/>
  <c r="E1195"/>
  <c r="G1195" s="1"/>
  <c r="E1196"/>
  <c r="G1196" s="1"/>
  <c r="E1197"/>
  <c r="G1197" s="1"/>
  <c r="E1198"/>
  <c r="G1198" s="1"/>
  <c r="E1199"/>
  <c r="G1199" s="1"/>
  <c r="E1200"/>
  <c r="G1200" s="1"/>
  <c r="E1201"/>
  <c r="G1201" s="1"/>
  <c r="E1202"/>
  <c r="G1202" s="1"/>
  <c r="E1203"/>
  <c r="G1203" s="1"/>
  <c r="E1204"/>
  <c r="G1204" s="1"/>
  <c r="E1205"/>
  <c r="G1205" s="1"/>
  <c r="E1206"/>
  <c r="G1206" s="1"/>
  <c r="E1207"/>
  <c r="G1207" s="1"/>
  <c r="E1208"/>
  <c r="G1208" s="1"/>
  <c r="E1209"/>
  <c r="G1209" s="1"/>
  <c r="E1210"/>
  <c r="G1210" s="1"/>
  <c r="E1211"/>
  <c r="G1211" s="1"/>
  <c r="E1212"/>
  <c r="G1212" s="1"/>
  <c r="E1213"/>
  <c r="G1213" s="1"/>
  <c r="E1214"/>
  <c r="G1214" s="1"/>
  <c r="E1215"/>
  <c r="G1215" s="1"/>
  <c r="E1216"/>
  <c r="G1216" s="1"/>
  <c r="E1217"/>
  <c r="E1218"/>
  <c r="G1218" s="1"/>
  <c r="E1219"/>
  <c r="G1219" s="1"/>
  <c r="E1220"/>
  <c r="G1220" s="1"/>
  <c r="E1221"/>
  <c r="G1221" s="1"/>
  <c r="E1222"/>
  <c r="G1222" s="1"/>
  <c r="E1223"/>
  <c r="G1223" s="1"/>
  <c r="E1224"/>
  <c r="G1224" s="1"/>
  <c r="E1225"/>
  <c r="E1226"/>
  <c r="G1226" s="1"/>
  <c r="E1227"/>
  <c r="G1227" s="1"/>
  <c r="E1228"/>
  <c r="G1228" s="1"/>
  <c r="E1229"/>
  <c r="G1229" s="1"/>
  <c r="E1230"/>
  <c r="G1230" s="1"/>
  <c r="E1231"/>
  <c r="G1231" s="1"/>
  <c r="E1232"/>
  <c r="G1232" s="1"/>
  <c r="E1233"/>
  <c r="G1233" s="1"/>
  <c r="E1234"/>
  <c r="G1234" s="1"/>
  <c r="E1235"/>
  <c r="G1235" s="1"/>
  <c r="E1236"/>
  <c r="G1236" s="1"/>
  <c r="E1237"/>
  <c r="G1237" s="1"/>
  <c r="E1238"/>
  <c r="G1238" s="1"/>
  <c r="E1239"/>
  <c r="G1239" s="1"/>
  <c r="E1240"/>
  <c r="G1240" s="1"/>
  <c r="E1241"/>
  <c r="G1241" s="1"/>
  <c r="E1242"/>
  <c r="G1242" s="1"/>
  <c r="E1243"/>
  <c r="G1243" s="1"/>
  <c r="E1244"/>
  <c r="G1244" s="1"/>
  <c r="E1245"/>
  <c r="E1246"/>
  <c r="G1246" s="1"/>
  <c r="E1247"/>
  <c r="G1247" s="1"/>
  <c r="E1248"/>
  <c r="G1248" s="1"/>
  <c r="E1249"/>
  <c r="G1249" s="1"/>
  <c r="E1250"/>
  <c r="G1250" s="1"/>
  <c r="E1251"/>
  <c r="G1251" s="1"/>
  <c r="E1252"/>
  <c r="G1252" s="1"/>
  <c r="E1253"/>
  <c r="G1253" s="1"/>
  <c r="E1254"/>
  <c r="G1254" s="1"/>
  <c r="E1255"/>
  <c r="G1255" s="1"/>
  <c r="E1256"/>
  <c r="G1256" s="1"/>
  <c r="E1257"/>
  <c r="G1257" s="1"/>
  <c r="E1258"/>
  <c r="G1258" s="1"/>
  <c r="E1259"/>
  <c r="G1259" s="1"/>
  <c r="E1260"/>
  <c r="G1260" s="1"/>
  <c r="E1261"/>
  <c r="G1261" s="1"/>
  <c r="E1262"/>
  <c r="G1262" s="1"/>
  <c r="E1263"/>
  <c r="G1263" s="1"/>
  <c r="E1264"/>
  <c r="G1264" s="1"/>
  <c r="E1265"/>
  <c r="G1265" s="1"/>
  <c r="E1266"/>
  <c r="G1266" s="1"/>
  <c r="E1267"/>
  <c r="G1267" s="1"/>
  <c r="E1268"/>
  <c r="G1268" s="1"/>
  <c r="E1269"/>
  <c r="G1269" s="1"/>
  <c r="E1270"/>
  <c r="G1270" s="1"/>
  <c r="E1271"/>
  <c r="G1271" s="1"/>
  <c r="E1272"/>
  <c r="G1272" s="1"/>
  <c r="E1273"/>
  <c r="G1273" s="1"/>
  <c r="E1274"/>
  <c r="G1274" s="1"/>
  <c r="E1275"/>
  <c r="G1275" s="1"/>
  <c r="E1276"/>
  <c r="G1276" s="1"/>
  <c r="E1277"/>
  <c r="G1277" s="1"/>
  <c r="E1278"/>
  <c r="G1278" s="1"/>
  <c r="E1279"/>
  <c r="G1279" s="1"/>
  <c r="E1280"/>
  <c r="G1280" s="1"/>
  <c r="E1281"/>
  <c r="E1282"/>
  <c r="G1282" s="1"/>
  <c r="E1283"/>
  <c r="G1283" s="1"/>
  <c r="E1284"/>
  <c r="G1284" s="1"/>
  <c r="E1285"/>
  <c r="G1285" s="1"/>
  <c r="E1286"/>
  <c r="G1286" s="1"/>
  <c r="E1287"/>
  <c r="G1287" s="1"/>
  <c r="E1288"/>
  <c r="G1288" s="1"/>
  <c r="E1289"/>
  <c r="G1289" s="1"/>
  <c r="E1290"/>
  <c r="G1290" s="1"/>
  <c r="E1291"/>
  <c r="G1291" s="1"/>
  <c r="E1292"/>
  <c r="G1292" s="1"/>
  <c r="E1293"/>
  <c r="G1293" s="1"/>
  <c r="E1294"/>
  <c r="G1294" s="1"/>
  <c r="E1295"/>
  <c r="G1295" s="1"/>
  <c r="E1296"/>
  <c r="G1296" s="1"/>
  <c r="E1297"/>
  <c r="G1297" s="1"/>
  <c r="E1298"/>
  <c r="G1298" s="1"/>
  <c r="E1299"/>
  <c r="G1299" s="1"/>
  <c r="E1300"/>
  <c r="G1300" s="1"/>
  <c r="E1301"/>
  <c r="G1301" s="1"/>
  <c r="E1302"/>
  <c r="G1302" s="1"/>
  <c r="E1303"/>
  <c r="G1303" s="1"/>
  <c r="E1304"/>
  <c r="G1304" s="1"/>
  <c r="E1305"/>
  <c r="G1305" s="1"/>
  <c r="E1306"/>
  <c r="G1306" s="1"/>
  <c r="E1307"/>
  <c r="G1307" s="1"/>
  <c r="E1308"/>
  <c r="G1308" s="1"/>
  <c r="E1309"/>
  <c r="G1309" s="1"/>
  <c r="E1310"/>
  <c r="G1310" s="1"/>
  <c r="E1311"/>
  <c r="G1311" s="1"/>
  <c r="E1312"/>
  <c r="G1312" s="1"/>
  <c r="E1313"/>
  <c r="E1314"/>
  <c r="G1314" s="1"/>
  <c r="E1315"/>
  <c r="G1315" s="1"/>
  <c r="E1316"/>
  <c r="G1316" s="1"/>
  <c r="E1317"/>
  <c r="G1317" s="1"/>
  <c r="E1318"/>
  <c r="G1318" s="1"/>
  <c r="E1319"/>
  <c r="G1319" s="1"/>
  <c r="E1320"/>
  <c r="G1320" s="1"/>
  <c r="E1321"/>
  <c r="G1321" s="1"/>
  <c r="E1322"/>
  <c r="G1322" s="1"/>
  <c r="E1323"/>
  <c r="G1323" s="1"/>
  <c r="E1324"/>
  <c r="G1324" s="1"/>
  <c r="E1325"/>
  <c r="G1325" s="1"/>
  <c r="E1326"/>
  <c r="G1326" s="1"/>
  <c r="E1327"/>
  <c r="G1327" s="1"/>
  <c r="E1328"/>
  <c r="G1328" s="1"/>
  <c r="E1329"/>
  <c r="G1329" s="1"/>
  <c r="E1330"/>
  <c r="G1330" s="1"/>
  <c r="E1331"/>
  <c r="G1331" s="1"/>
  <c r="E1332"/>
  <c r="G1332" s="1"/>
  <c r="E1333"/>
  <c r="G1333" s="1"/>
  <c r="E1334"/>
  <c r="G1334" s="1"/>
  <c r="E1335"/>
  <c r="G1335" s="1"/>
  <c r="E1336"/>
  <c r="G1336" s="1"/>
  <c r="E1337"/>
  <c r="G1337" s="1"/>
  <c r="E1338"/>
  <c r="G1338" s="1"/>
  <c r="E1339"/>
  <c r="G1339" s="1"/>
  <c r="E1340"/>
  <c r="G1340" s="1"/>
  <c r="E1341"/>
  <c r="G1341" s="1"/>
  <c r="E1342"/>
  <c r="G1342" s="1"/>
  <c r="E1343"/>
  <c r="G1343" s="1"/>
  <c r="E1344"/>
  <c r="G1344" s="1"/>
  <c r="E1345"/>
  <c r="G1345" s="1"/>
  <c r="E1346"/>
  <c r="G1346" s="1"/>
  <c r="E1347"/>
  <c r="G1347" s="1"/>
  <c r="E1348"/>
  <c r="G1348" s="1"/>
  <c r="E1349"/>
  <c r="G1349" s="1"/>
  <c r="E1350"/>
  <c r="G1350" s="1"/>
  <c r="E1351"/>
  <c r="G1351" s="1"/>
  <c r="E1352"/>
  <c r="G1352" s="1"/>
  <c r="E1353"/>
  <c r="G1353" s="1"/>
  <c r="E1354"/>
  <c r="G1354" s="1"/>
  <c r="E1355"/>
  <c r="G1355" s="1"/>
  <c r="E1356"/>
  <c r="G1356" s="1"/>
  <c r="E1357"/>
  <c r="G1357" s="1"/>
  <c r="E1358"/>
  <c r="G1358" s="1"/>
  <c r="E1359"/>
  <c r="G1359" s="1"/>
  <c r="E1360"/>
  <c r="G1360" s="1"/>
  <c r="E1361"/>
  <c r="G1361" s="1"/>
  <c r="E1362"/>
  <c r="G1362" s="1"/>
  <c r="E1363"/>
  <c r="G1363" s="1"/>
  <c r="E1364"/>
  <c r="G1364" s="1"/>
  <c r="E1365"/>
  <c r="G1365" s="1"/>
  <c r="E1366"/>
  <c r="E1367"/>
  <c r="G1367" s="1"/>
  <c r="E1368"/>
  <c r="G1368" s="1"/>
  <c r="E1369"/>
  <c r="G1369" s="1"/>
  <c r="E1370"/>
  <c r="G1370" s="1"/>
  <c r="E1371"/>
  <c r="G1371" s="1"/>
  <c r="E1372"/>
  <c r="G1372" s="1"/>
  <c r="E1373"/>
  <c r="G1373" s="1"/>
  <c r="E1374"/>
  <c r="G1374" s="1"/>
  <c r="E1375"/>
  <c r="G1375" s="1"/>
  <c r="E1376"/>
  <c r="G1376" s="1"/>
  <c r="E1377"/>
  <c r="G1377" s="1"/>
  <c r="E1378"/>
  <c r="G1378" s="1"/>
  <c r="E1379"/>
  <c r="G1379" s="1"/>
  <c r="E1380"/>
  <c r="G1380" s="1"/>
  <c r="E1381"/>
  <c r="G1381" s="1"/>
  <c r="E1382"/>
  <c r="G1382" s="1"/>
  <c r="E1383"/>
  <c r="G1383" s="1"/>
  <c r="E1384"/>
  <c r="G1384" s="1"/>
  <c r="E1385"/>
  <c r="G1385" s="1"/>
  <c r="E1386"/>
  <c r="G1386" s="1"/>
  <c r="E1387"/>
  <c r="G1387" s="1"/>
  <c r="E1388"/>
  <c r="G1388" s="1"/>
  <c r="E1389"/>
  <c r="G1389" s="1"/>
  <c r="E1390"/>
  <c r="G1390" s="1"/>
  <c r="E1391"/>
  <c r="G1391" s="1"/>
  <c r="E1392"/>
  <c r="G1392" s="1"/>
  <c r="E1393"/>
  <c r="G1393" s="1"/>
  <c r="E1394"/>
  <c r="G1394" s="1"/>
  <c r="E1395"/>
  <c r="G1395" s="1"/>
  <c r="E1396"/>
  <c r="G1396" s="1"/>
  <c r="E1397"/>
  <c r="G1397" s="1"/>
  <c r="E1398"/>
  <c r="G1398" s="1"/>
  <c r="E1399"/>
  <c r="G1399" s="1"/>
  <c r="E1400"/>
  <c r="G1400" s="1"/>
  <c r="E1401"/>
  <c r="G1401" s="1"/>
  <c r="E1402"/>
  <c r="G1402" s="1"/>
  <c r="E1403"/>
  <c r="G1403" s="1"/>
  <c r="E1404"/>
  <c r="G1404" s="1"/>
  <c r="E1405"/>
  <c r="G1405" s="1"/>
  <c r="E1406"/>
  <c r="G1406" s="1"/>
  <c r="E1407"/>
  <c r="G1407" s="1"/>
  <c r="E1408"/>
  <c r="G1408" s="1"/>
  <c r="E1409"/>
  <c r="G1409" s="1"/>
  <c r="E1410"/>
  <c r="G1410" s="1"/>
  <c r="E1411"/>
  <c r="G1411" s="1"/>
  <c r="E1412"/>
  <c r="G1412" s="1"/>
  <c r="E1413"/>
  <c r="G1413" s="1"/>
  <c r="E1414"/>
  <c r="G1414" s="1"/>
  <c r="E1415"/>
  <c r="G1415" s="1"/>
  <c r="E1416"/>
  <c r="G1416" s="1"/>
  <c r="E1417"/>
  <c r="G1417" s="1"/>
  <c r="E1418"/>
  <c r="G1418" s="1"/>
  <c r="E1419"/>
  <c r="G1419" s="1"/>
  <c r="E1420"/>
  <c r="G1420" s="1"/>
  <c r="E1421"/>
  <c r="G1421" s="1"/>
  <c r="E1422"/>
  <c r="G1422" s="1"/>
  <c r="E1423"/>
  <c r="G1423" s="1"/>
  <c r="E1424"/>
  <c r="G1424" s="1"/>
  <c r="E1425"/>
  <c r="G1425" s="1"/>
  <c r="E1426"/>
  <c r="G1426" s="1"/>
  <c r="E1427"/>
  <c r="G1427" s="1"/>
  <c r="E1428"/>
  <c r="G1428" s="1"/>
  <c r="E1429"/>
  <c r="G1429" s="1"/>
  <c r="E1430"/>
  <c r="G1430" s="1"/>
  <c r="E1431"/>
  <c r="G1431" s="1"/>
  <c r="E1432"/>
  <c r="G1432" s="1"/>
  <c r="E1433"/>
  <c r="G1433" s="1"/>
  <c r="E1434"/>
  <c r="G1434" s="1"/>
  <c r="E1435"/>
  <c r="G1435" s="1"/>
  <c r="E1436"/>
  <c r="G1436" s="1"/>
  <c r="E1437"/>
  <c r="G1437" s="1"/>
  <c r="E1438"/>
  <c r="G1438" s="1"/>
  <c r="E1439"/>
  <c r="G1439" s="1"/>
  <c r="E1440"/>
  <c r="G1440" s="1"/>
  <c r="E1441"/>
  <c r="G1441" s="1"/>
  <c r="E1442"/>
  <c r="G1442" s="1"/>
  <c r="E1443"/>
  <c r="G1443" s="1"/>
  <c r="E1444"/>
  <c r="G1444" s="1"/>
  <c r="E1445"/>
  <c r="G1445" s="1"/>
  <c r="E1446"/>
  <c r="G1446" s="1"/>
  <c r="E1447"/>
  <c r="G1447" s="1"/>
  <c r="E1448"/>
  <c r="G1448" s="1"/>
  <c r="E1449"/>
  <c r="G1449" s="1"/>
  <c r="E1450"/>
  <c r="G1450" s="1"/>
  <c r="E1451"/>
  <c r="G1451" s="1"/>
  <c r="E1452"/>
  <c r="G1452" s="1"/>
  <c r="E1453"/>
  <c r="E1454"/>
  <c r="G1454" s="1"/>
  <c r="E1455"/>
  <c r="G1455" s="1"/>
  <c r="E1456"/>
  <c r="G1456" s="1"/>
  <c r="E1457"/>
  <c r="G1457" s="1"/>
  <c r="E1458"/>
  <c r="G1458" s="1"/>
  <c r="E1459"/>
  <c r="G1459" s="1"/>
  <c r="E1460"/>
  <c r="G1460" s="1"/>
  <c r="E1461"/>
  <c r="G1461" s="1"/>
  <c r="E1462"/>
  <c r="G1462" s="1"/>
  <c r="E1463"/>
  <c r="G1463" s="1"/>
  <c r="E1464"/>
  <c r="G1464" s="1"/>
  <c r="E1465"/>
  <c r="G1465" s="1"/>
  <c r="E1466"/>
  <c r="G1466" s="1"/>
  <c r="E1467"/>
  <c r="G1467" s="1"/>
  <c r="E1468"/>
  <c r="G1468" s="1"/>
  <c r="E1469"/>
  <c r="G1469" s="1"/>
  <c r="E1470"/>
  <c r="G1470" s="1"/>
  <c r="E1471"/>
  <c r="G1471" s="1"/>
  <c r="E1472"/>
  <c r="G1472" s="1"/>
  <c r="E1473"/>
  <c r="E1474"/>
  <c r="G1474" s="1"/>
  <c r="E1475"/>
  <c r="G1475" s="1"/>
  <c r="E1476"/>
  <c r="G1476" s="1"/>
  <c r="E1477"/>
  <c r="G1477" s="1"/>
  <c r="E1478"/>
  <c r="G1478" s="1"/>
  <c r="E1479"/>
  <c r="G1479" s="1"/>
  <c r="E1480"/>
  <c r="G1480" s="1"/>
  <c r="E1481"/>
  <c r="G1481" s="1"/>
  <c r="E1482"/>
  <c r="G1482" s="1"/>
  <c r="E1483"/>
  <c r="G1483" s="1"/>
  <c r="E1484"/>
  <c r="G1484" s="1"/>
  <c r="E1485"/>
  <c r="G1485" s="1"/>
  <c r="E1486"/>
  <c r="G1486" s="1"/>
  <c r="E1487"/>
  <c r="G1487" s="1"/>
  <c r="E1488"/>
  <c r="G1488" s="1"/>
  <c r="E1489"/>
  <c r="G1489" s="1"/>
  <c r="E1490"/>
  <c r="G1490" s="1"/>
  <c r="E1491"/>
  <c r="G1491" s="1"/>
  <c r="E1492"/>
  <c r="G1492" s="1"/>
  <c r="E1493"/>
  <c r="G1493" s="1"/>
  <c r="E1494"/>
  <c r="G1494" s="1"/>
  <c r="E1495"/>
  <c r="G1495" s="1"/>
  <c r="E1496"/>
  <c r="G1496" s="1"/>
  <c r="E1497"/>
  <c r="E1498"/>
  <c r="G1498" s="1"/>
  <c r="E1499"/>
  <c r="G1499" s="1"/>
  <c r="E1500"/>
  <c r="G1500" s="1"/>
  <c r="E1501"/>
  <c r="G1501" s="1"/>
  <c r="E1502"/>
  <c r="G1502" s="1"/>
  <c r="E1503"/>
  <c r="G1503" s="1"/>
  <c r="E1504"/>
  <c r="G1504" s="1"/>
  <c r="E1505"/>
  <c r="G1505" s="1"/>
  <c r="E1506"/>
  <c r="G1506" s="1"/>
  <c r="E1507"/>
  <c r="G1507" s="1"/>
  <c r="E1508"/>
  <c r="G1508" s="1"/>
  <c r="E1509"/>
  <c r="G1509" s="1"/>
  <c r="E1510"/>
  <c r="G1510" s="1"/>
  <c r="E1511"/>
  <c r="G1511" s="1"/>
  <c r="E1512"/>
  <c r="G1512" s="1"/>
  <c r="E1513"/>
  <c r="G1513" s="1"/>
  <c r="E1514"/>
  <c r="G1514" s="1"/>
  <c r="E1515"/>
  <c r="G1515" s="1"/>
  <c r="E1516"/>
  <c r="G1516" s="1"/>
  <c r="E1517"/>
  <c r="G1517" s="1"/>
  <c r="E1518"/>
  <c r="G1518" s="1"/>
  <c r="E1519"/>
  <c r="G1519" s="1"/>
  <c r="E1520"/>
  <c r="G1520" s="1"/>
  <c r="E1521"/>
  <c r="G1521" s="1"/>
  <c r="E1522"/>
  <c r="G1522" s="1"/>
  <c r="E1523"/>
  <c r="G1523" s="1"/>
  <c r="E1524"/>
  <c r="G1524" s="1"/>
  <c r="E1525"/>
  <c r="G1525" s="1"/>
  <c r="E1526"/>
  <c r="G1526" s="1"/>
  <c r="E1527"/>
  <c r="G1527" s="1"/>
  <c r="E1528"/>
  <c r="G1528" s="1"/>
  <c r="E1529"/>
  <c r="G1529" s="1"/>
  <c r="E1530"/>
  <c r="G1530" s="1"/>
  <c r="E1531"/>
  <c r="G1531" s="1"/>
  <c r="E1532"/>
  <c r="G1532" s="1"/>
  <c r="E1533"/>
  <c r="G1533" s="1"/>
  <c r="E1534"/>
  <c r="G1534" s="1"/>
  <c r="E1535"/>
  <c r="G1535" s="1"/>
  <c r="E1536"/>
  <c r="G1536" s="1"/>
  <c r="E1537"/>
  <c r="E1538"/>
  <c r="G1538" s="1"/>
  <c r="E1539"/>
  <c r="G1539" s="1"/>
  <c r="E1540"/>
  <c r="G1540" s="1"/>
  <c r="E1541"/>
  <c r="G1541" s="1"/>
  <c r="E1542"/>
  <c r="G1542" s="1"/>
  <c r="E1543"/>
  <c r="G1543" s="1"/>
  <c r="E1544"/>
  <c r="G1544" s="1"/>
  <c r="E1545"/>
  <c r="G1545" s="1"/>
  <c r="E1546"/>
  <c r="G1546" s="1"/>
  <c r="E1547"/>
  <c r="G1547" s="1"/>
  <c r="E1548"/>
  <c r="G1548" s="1"/>
  <c r="E1549"/>
  <c r="G1549" s="1"/>
  <c r="E1550"/>
  <c r="G1550" s="1"/>
  <c r="E1551"/>
  <c r="G1551" s="1"/>
  <c r="E1552"/>
  <c r="G1552" s="1"/>
  <c r="E1553"/>
  <c r="G1553" s="1"/>
  <c r="E1554"/>
  <c r="G1554" s="1"/>
  <c r="E1555"/>
  <c r="G1555" s="1"/>
  <c r="E1556"/>
  <c r="G1556" s="1"/>
  <c r="E1557"/>
  <c r="G1557" s="1"/>
  <c r="E1558"/>
  <c r="G1558" s="1"/>
  <c r="E1559"/>
  <c r="G1559" s="1"/>
  <c r="E1560"/>
  <c r="G1560" s="1"/>
  <c r="E1561"/>
  <c r="G1561" s="1"/>
  <c r="E1562"/>
  <c r="G1562" s="1"/>
  <c r="E1563"/>
  <c r="G1563" s="1"/>
  <c r="E1564"/>
  <c r="G1564" s="1"/>
  <c r="E1565"/>
  <c r="G1565" s="1"/>
  <c r="E1566"/>
  <c r="G1566" s="1"/>
  <c r="E1567"/>
  <c r="G1567" s="1"/>
  <c r="E1568"/>
  <c r="G1568" s="1"/>
  <c r="E1569"/>
  <c r="G1569" s="1"/>
  <c r="E1570"/>
  <c r="G1570" s="1"/>
  <c r="E1571"/>
  <c r="G1571" s="1"/>
  <c r="E1572"/>
  <c r="G1572" s="1"/>
  <c r="E1573"/>
  <c r="G1573" s="1"/>
  <c r="E1574"/>
  <c r="G1574" s="1"/>
  <c r="E1575"/>
  <c r="G1575" s="1"/>
  <c r="E1576"/>
  <c r="G1576" s="1"/>
  <c r="E1577"/>
  <c r="G1577" s="1"/>
  <c r="E1578"/>
  <c r="G1578" s="1"/>
  <c r="E1579"/>
  <c r="G1579" s="1"/>
  <c r="E1580"/>
  <c r="G1580" s="1"/>
  <c r="E1581"/>
  <c r="G1581" s="1"/>
  <c r="E1582"/>
  <c r="G1582" s="1"/>
  <c r="E1583"/>
  <c r="G1583" s="1"/>
  <c r="E1584"/>
  <c r="G1584" s="1"/>
  <c r="E1585"/>
  <c r="G1585" s="1"/>
  <c r="E1586"/>
  <c r="G1586" s="1"/>
  <c r="E1587"/>
  <c r="G1587" s="1"/>
  <c r="E1588"/>
  <c r="G1588" s="1"/>
  <c r="E1589"/>
  <c r="G1589" s="1"/>
  <c r="E1590"/>
  <c r="G1590" s="1"/>
  <c r="E1591"/>
  <c r="G1591" s="1"/>
  <c r="E1592"/>
  <c r="G1592" s="1"/>
  <c r="E1593"/>
  <c r="G1593" s="1"/>
  <c r="E1594"/>
  <c r="G1594" s="1"/>
  <c r="E1595"/>
  <c r="G1595" s="1"/>
  <c r="E1596"/>
  <c r="G1596" s="1"/>
  <c r="E1597"/>
  <c r="G1597" s="1"/>
  <c r="E1598"/>
  <c r="G1598" s="1"/>
  <c r="E1599"/>
  <c r="G1599" s="1"/>
  <c r="E1600"/>
  <c r="G1600" s="1"/>
  <c r="E1601"/>
  <c r="G1601" s="1"/>
  <c r="E1602"/>
  <c r="G1602" s="1"/>
  <c r="E1603"/>
  <c r="G1603" s="1"/>
  <c r="E1604"/>
  <c r="G1604" s="1"/>
  <c r="E1605"/>
  <c r="G1605" s="1"/>
  <c r="E1606"/>
  <c r="G1606" s="1"/>
  <c r="E1607"/>
  <c r="G1607" s="1"/>
  <c r="E1608"/>
  <c r="G1608" s="1"/>
  <c r="E1609"/>
  <c r="G1609" s="1"/>
  <c r="E1610"/>
  <c r="G1610" s="1"/>
  <c r="E1611"/>
  <c r="G1611" s="1"/>
  <c r="E1612"/>
  <c r="G1612" s="1"/>
  <c r="E1613"/>
  <c r="G1613" s="1"/>
  <c r="E1614"/>
  <c r="G1614" s="1"/>
  <c r="E1615"/>
  <c r="G1615" s="1"/>
  <c r="E1616"/>
  <c r="G1616" s="1"/>
  <c r="E1617"/>
  <c r="G1617" s="1"/>
  <c r="E1618"/>
  <c r="G1618" s="1"/>
  <c r="E1619"/>
  <c r="G1619" s="1"/>
  <c r="E1620"/>
  <c r="G1620" s="1"/>
  <c r="E1621"/>
  <c r="G1621" s="1"/>
  <c r="E1622"/>
  <c r="G1622" s="1"/>
  <c r="E1623"/>
  <c r="G1623" s="1"/>
  <c r="E1624"/>
  <c r="G1624" s="1"/>
  <c r="E1625"/>
  <c r="G1625" s="1"/>
  <c r="E1626"/>
  <c r="G1626" s="1"/>
  <c r="E1627"/>
  <c r="G1627" s="1"/>
  <c r="E1628"/>
  <c r="G1628" s="1"/>
  <c r="E1629"/>
  <c r="G1629" s="1"/>
  <c r="E1630"/>
  <c r="G1630" s="1"/>
  <c r="E1631"/>
  <c r="G1631" s="1"/>
  <c r="E1632"/>
  <c r="G1632" s="1"/>
  <c r="E1633"/>
  <c r="G1633" s="1"/>
  <c r="E1634"/>
  <c r="G1634" s="1"/>
  <c r="E1635"/>
  <c r="G1635" s="1"/>
  <c r="E1636"/>
  <c r="G1636" s="1"/>
  <c r="E1637"/>
  <c r="G1637" s="1"/>
  <c r="E1638"/>
  <c r="G1638" s="1"/>
  <c r="E1639"/>
  <c r="G1639" s="1"/>
  <c r="E1640"/>
  <c r="G1640" s="1"/>
  <c r="E1641"/>
  <c r="G1641" s="1"/>
  <c r="E1642"/>
  <c r="G1642" s="1"/>
  <c r="E1643"/>
  <c r="G1643" s="1"/>
  <c r="E1644"/>
  <c r="G1644" s="1"/>
  <c r="E1645"/>
  <c r="G1645" s="1"/>
  <c r="E1646"/>
  <c r="G1646" s="1"/>
  <c r="E1647"/>
  <c r="G1647" s="1"/>
  <c r="E1648"/>
  <c r="G1648" s="1"/>
  <c r="E1649"/>
  <c r="G1649" s="1"/>
  <c r="E1650"/>
  <c r="G1650" s="1"/>
  <c r="E1651"/>
  <c r="G1651" s="1"/>
  <c r="E1652"/>
  <c r="G1652" s="1"/>
  <c r="E1653"/>
  <c r="G1653" s="1"/>
  <c r="E1654"/>
  <c r="G1654" s="1"/>
  <c r="E1655"/>
  <c r="G1655" s="1"/>
  <c r="E1656"/>
  <c r="G1656" s="1"/>
  <c r="E1657"/>
  <c r="G1657" s="1"/>
  <c r="E1658"/>
  <c r="G1658" s="1"/>
  <c r="E1659"/>
  <c r="G1659" s="1"/>
  <c r="E1660"/>
  <c r="G1660" s="1"/>
  <c r="E1661"/>
  <c r="G1661" s="1"/>
  <c r="E1662"/>
  <c r="G1662" s="1"/>
  <c r="E1663"/>
  <c r="G1663" s="1"/>
  <c r="E1664"/>
  <c r="G1664" s="1"/>
  <c r="E1665"/>
  <c r="G1665" s="1"/>
  <c r="E1666"/>
  <c r="G1666" s="1"/>
  <c r="E1667"/>
  <c r="G1667" s="1"/>
  <c r="E1668"/>
  <c r="G1668" s="1"/>
  <c r="E1669"/>
  <c r="G1669" s="1"/>
  <c r="E1670"/>
  <c r="G1670" s="1"/>
  <c r="E1671"/>
  <c r="G1671" s="1"/>
  <c r="E1672"/>
  <c r="G1672" s="1"/>
  <c r="E1673"/>
  <c r="G1673" s="1"/>
  <c r="E1674"/>
  <c r="G1674" s="1"/>
  <c r="E1675"/>
  <c r="G1675" s="1"/>
  <c r="E1676"/>
  <c r="G1676" s="1"/>
  <c r="E1677"/>
  <c r="G1677" s="1"/>
  <c r="E1678"/>
  <c r="G1678" s="1"/>
  <c r="E1679"/>
  <c r="G1679" s="1"/>
  <c r="E1680"/>
  <c r="G1680" s="1"/>
  <c r="E1681"/>
  <c r="G1681" s="1"/>
  <c r="E1682"/>
  <c r="G1682" s="1"/>
  <c r="E1683"/>
  <c r="G1683" s="1"/>
  <c r="E1684"/>
  <c r="G1684" s="1"/>
  <c r="E1685"/>
  <c r="G1685" s="1"/>
  <c r="E1686"/>
  <c r="G1686" s="1"/>
  <c r="E1687"/>
  <c r="G1687" s="1"/>
  <c r="E1688"/>
  <c r="G1688" s="1"/>
  <c r="E1689"/>
  <c r="G1689" s="1"/>
  <c r="E1690"/>
  <c r="G1690" s="1"/>
  <c r="E1691"/>
  <c r="G1691" s="1"/>
  <c r="E1692"/>
  <c r="G1692" s="1"/>
  <c r="E1693"/>
  <c r="G1693" s="1"/>
  <c r="E1694"/>
  <c r="G1694" s="1"/>
  <c r="E1695"/>
  <c r="G1695" s="1"/>
  <c r="E1696"/>
  <c r="G1696" s="1"/>
  <c r="E1697"/>
  <c r="G1697" s="1"/>
  <c r="E1698"/>
  <c r="G1698" s="1"/>
  <c r="E1699"/>
  <c r="G1699" s="1"/>
  <c r="E1700"/>
  <c r="G1700" s="1"/>
  <c r="E1701"/>
  <c r="G1701" s="1"/>
  <c r="E1702"/>
  <c r="G1702" s="1"/>
  <c r="E1703"/>
  <c r="G1703" s="1"/>
  <c r="E1704"/>
  <c r="G1704" s="1"/>
  <c r="E1705"/>
  <c r="G1705" s="1"/>
  <c r="E1706"/>
  <c r="G1706" s="1"/>
  <c r="E1707"/>
  <c r="G1707" s="1"/>
  <c r="E1708"/>
  <c r="G1708" s="1"/>
  <c r="E1709"/>
  <c r="G1709" s="1"/>
  <c r="E1710"/>
  <c r="G1710" s="1"/>
  <c r="E1711"/>
  <c r="G1711" s="1"/>
  <c r="E1712"/>
  <c r="G1712" s="1"/>
  <c r="E1713"/>
  <c r="G1713" s="1"/>
  <c r="E1714"/>
  <c r="G1714" s="1"/>
  <c r="E1715"/>
  <c r="G1715" s="1"/>
  <c r="E1716"/>
  <c r="G1716" s="1"/>
  <c r="E1717"/>
  <c r="G1717" s="1"/>
  <c r="E1718"/>
  <c r="G1718" s="1"/>
  <c r="E1719"/>
  <c r="G1719" s="1"/>
  <c r="E1720"/>
  <c r="G1720" s="1"/>
  <c r="E1721"/>
  <c r="G1721" s="1"/>
  <c r="E1722"/>
  <c r="G1722" s="1"/>
  <c r="E1723"/>
  <c r="G1723" s="1"/>
  <c r="E1724"/>
  <c r="G1724" s="1"/>
  <c r="E1725"/>
  <c r="G1725" s="1"/>
  <c r="E1726"/>
  <c r="G1726" s="1"/>
  <c r="E1727"/>
  <c r="G1727" s="1"/>
  <c r="E1728"/>
  <c r="G1728" s="1"/>
  <c r="E1729"/>
  <c r="G1729" s="1"/>
  <c r="E1730"/>
  <c r="G1730" s="1"/>
  <c r="E1731"/>
  <c r="G1731" s="1"/>
  <c r="E1732"/>
  <c r="G1732" s="1"/>
  <c r="E1733"/>
  <c r="G1733" s="1"/>
  <c r="E1734"/>
  <c r="G1734" s="1"/>
  <c r="E1735"/>
  <c r="G1735" s="1"/>
  <c r="E1736"/>
  <c r="G1736" s="1"/>
  <c r="E1737"/>
  <c r="G1737" s="1"/>
  <c r="E1738"/>
  <c r="G1738" s="1"/>
  <c r="E1739"/>
  <c r="G1739" s="1"/>
  <c r="E1740"/>
  <c r="G1740" s="1"/>
  <c r="E1741"/>
  <c r="G1741" s="1"/>
  <c r="E1742"/>
  <c r="G1742" s="1"/>
  <c r="E1743"/>
  <c r="G1743" s="1"/>
  <c r="E1744"/>
  <c r="G1744" s="1"/>
  <c r="E1745"/>
  <c r="G1745" s="1"/>
  <c r="E1746"/>
  <c r="G1746" s="1"/>
  <c r="E1747"/>
  <c r="G1747" s="1"/>
  <c r="E1748"/>
  <c r="G1748" s="1"/>
  <c r="E1749"/>
  <c r="G1749" s="1"/>
  <c r="E1750"/>
  <c r="G1750" s="1"/>
  <c r="E1751"/>
  <c r="G1751" s="1"/>
  <c r="E1752"/>
  <c r="G1752" s="1"/>
  <c r="E1753"/>
  <c r="G1753" s="1"/>
  <c r="E1754"/>
  <c r="G1754" s="1"/>
  <c r="E1755"/>
  <c r="G1755" s="1"/>
  <c r="E1756"/>
  <c r="G1756" s="1"/>
  <c r="E1757"/>
  <c r="G1757" s="1"/>
  <c r="E1758"/>
  <c r="G1758" s="1"/>
  <c r="E1759"/>
  <c r="G1759" s="1"/>
  <c r="E1760"/>
  <c r="G1760" s="1"/>
  <c r="E1761"/>
  <c r="G1761" s="1"/>
  <c r="E1762"/>
  <c r="G1762" s="1"/>
  <c r="E1763"/>
  <c r="G1763" s="1"/>
  <c r="E1764"/>
  <c r="G1764" s="1"/>
  <c r="E1765"/>
  <c r="G1765" s="1"/>
  <c r="E1766"/>
  <c r="G1766" s="1"/>
  <c r="E1767"/>
  <c r="G1767" s="1"/>
  <c r="E1768"/>
  <c r="G1768" s="1"/>
  <c r="E1769"/>
  <c r="G1769" s="1"/>
  <c r="E1770"/>
  <c r="G1770" s="1"/>
  <c r="E1771"/>
  <c r="G1771" s="1"/>
  <c r="E1772"/>
  <c r="G1772" s="1"/>
  <c r="E1773"/>
  <c r="G1773" s="1"/>
  <c r="E1774"/>
  <c r="G1774" s="1"/>
  <c r="E1775"/>
  <c r="G1775" s="1"/>
  <c r="E1776"/>
  <c r="G1776" s="1"/>
  <c r="E1777"/>
  <c r="G1777" s="1"/>
  <c r="E1778"/>
  <c r="G1778" s="1"/>
  <c r="E1779"/>
  <c r="G1779" s="1"/>
  <c r="E1780"/>
  <c r="G1780" s="1"/>
  <c r="E1781"/>
  <c r="G1781" s="1"/>
  <c r="E1782"/>
  <c r="G1782" s="1"/>
  <c r="E1783"/>
  <c r="G1783" s="1"/>
  <c r="E1784"/>
  <c r="G1784" s="1"/>
  <c r="E1785"/>
  <c r="G1785" s="1"/>
  <c r="E1786"/>
  <c r="G1786" s="1"/>
  <c r="E1787"/>
  <c r="G1787" s="1"/>
  <c r="E1788"/>
  <c r="G1788" s="1"/>
  <c r="E1789"/>
  <c r="G1789" s="1"/>
  <c r="E1790"/>
  <c r="G1790" s="1"/>
  <c r="E1791"/>
  <c r="G1791" s="1"/>
  <c r="E1792"/>
  <c r="G1792" s="1"/>
  <c r="E1793"/>
  <c r="G1793" s="1"/>
  <c r="E1794"/>
  <c r="G1794" s="1"/>
  <c r="E1795"/>
  <c r="G1795" s="1"/>
  <c r="E1796"/>
  <c r="G1796" s="1"/>
  <c r="E1797"/>
  <c r="G1797" s="1"/>
  <c r="E1798"/>
  <c r="G1798" s="1"/>
  <c r="E1799"/>
  <c r="G1799" s="1"/>
  <c r="E1800"/>
  <c r="G1800" s="1"/>
  <c r="E1801"/>
  <c r="G1801" s="1"/>
  <c r="E1802"/>
  <c r="G1802" s="1"/>
  <c r="E1803"/>
  <c r="G1803" s="1"/>
  <c r="E1804"/>
  <c r="G1804" s="1"/>
  <c r="E1805"/>
  <c r="G1805" s="1"/>
  <c r="E1806"/>
  <c r="G1806" s="1"/>
  <c r="E1807"/>
  <c r="G1807" s="1"/>
  <c r="E1808"/>
  <c r="G1808" s="1"/>
  <c r="E1809"/>
  <c r="G1809" s="1"/>
  <c r="E1810"/>
  <c r="G1810" s="1"/>
  <c r="E1811"/>
  <c r="G1811" s="1"/>
  <c r="E1812"/>
  <c r="G1812" s="1"/>
  <c r="E1813"/>
  <c r="G1813" s="1"/>
  <c r="E1814"/>
  <c r="G1814" s="1"/>
  <c r="E1815"/>
  <c r="G1815" s="1"/>
  <c r="E1816"/>
  <c r="G1816" s="1"/>
  <c r="E1817"/>
  <c r="G1817" s="1"/>
  <c r="E1818"/>
  <c r="G1818" s="1"/>
  <c r="E1819"/>
  <c r="G1819" s="1"/>
  <c r="E1820"/>
  <c r="G1820" s="1"/>
  <c r="E1821"/>
  <c r="G1821" s="1"/>
  <c r="E1822"/>
  <c r="G1822" s="1"/>
  <c r="E1823"/>
  <c r="G1823" s="1"/>
  <c r="E1824"/>
  <c r="G1824" s="1"/>
  <c r="E1825"/>
  <c r="G1825" s="1"/>
  <c r="E1826"/>
  <c r="G1826" s="1"/>
  <c r="E1827"/>
  <c r="G1827" s="1"/>
  <c r="E1828"/>
  <c r="G1828" s="1"/>
  <c r="E1829"/>
  <c r="G1829" s="1"/>
  <c r="E1830"/>
  <c r="G1830" s="1"/>
  <c r="E1831"/>
  <c r="G1831" s="1"/>
  <c r="E1832"/>
  <c r="G1832" s="1"/>
  <c r="E1833"/>
  <c r="G1833" s="1"/>
  <c r="E1834"/>
  <c r="G1834" s="1"/>
  <c r="E1835"/>
  <c r="G1835" s="1"/>
  <c r="E1836"/>
  <c r="G1836" s="1"/>
  <c r="E1837"/>
  <c r="G1837" s="1"/>
  <c r="E1838"/>
  <c r="G1838" s="1"/>
  <c r="E1839"/>
  <c r="G1839" s="1"/>
  <c r="E1840"/>
  <c r="G1840" s="1"/>
  <c r="E1841"/>
  <c r="G1841" s="1"/>
  <c r="E1842"/>
  <c r="G1842" s="1"/>
  <c r="E1843"/>
  <c r="G1843" s="1"/>
  <c r="E1844"/>
  <c r="G1844" s="1"/>
  <c r="E1845"/>
  <c r="G1845" s="1"/>
  <c r="E1846"/>
  <c r="G1846" s="1"/>
  <c r="E1847"/>
  <c r="G1847" s="1"/>
  <c r="E1848"/>
  <c r="G1848" s="1"/>
  <c r="E1849"/>
  <c r="G1849" s="1"/>
  <c r="E1850"/>
  <c r="G1850" s="1"/>
  <c r="E1851"/>
  <c r="G1851" s="1"/>
  <c r="E1852"/>
  <c r="G1852" s="1"/>
  <c r="E1853"/>
  <c r="G1853" s="1"/>
  <c r="E1854"/>
  <c r="G1854" s="1"/>
  <c r="E1855"/>
  <c r="G1855" s="1"/>
  <c r="E1856"/>
  <c r="G1856" s="1"/>
  <c r="E1857"/>
  <c r="G1857" s="1"/>
  <c r="E1858"/>
  <c r="G1858" s="1"/>
  <c r="E1859"/>
  <c r="G1859" s="1"/>
  <c r="E1860"/>
  <c r="G1860" s="1"/>
  <c r="E1861"/>
  <c r="G1861" s="1"/>
  <c r="E1862"/>
  <c r="G1862" s="1"/>
  <c r="E1863"/>
  <c r="G1863" s="1"/>
  <c r="E1864"/>
  <c r="G1864" s="1"/>
  <c r="E1865"/>
  <c r="G1865" s="1"/>
  <c r="E1866"/>
  <c r="G1866" s="1"/>
  <c r="E1867"/>
  <c r="G1867" s="1"/>
  <c r="E1868"/>
  <c r="G1868" s="1"/>
  <c r="E1869"/>
  <c r="G1869" s="1"/>
  <c r="E1870"/>
  <c r="G1870" s="1"/>
  <c r="E1871"/>
  <c r="G1871" s="1"/>
  <c r="E1872"/>
  <c r="G1872" s="1"/>
  <c r="E1873"/>
  <c r="G1873" s="1"/>
  <c r="E1874"/>
  <c r="G1874" s="1"/>
  <c r="E1875"/>
  <c r="G1875" s="1"/>
  <c r="E1876"/>
  <c r="G1876" s="1"/>
  <c r="E1877"/>
  <c r="G1877" s="1"/>
  <c r="E1878"/>
  <c r="G1878" s="1"/>
  <c r="E1879"/>
  <c r="G1879" s="1"/>
  <c r="E1880"/>
  <c r="G1880" s="1"/>
  <c r="E1881"/>
  <c r="G1881" s="1"/>
  <c r="E1882"/>
  <c r="G1882" s="1"/>
  <c r="E1883"/>
  <c r="G1883" s="1"/>
  <c r="E1884"/>
  <c r="G1884" s="1"/>
  <c r="E1885"/>
  <c r="G1885" s="1"/>
  <c r="E1886"/>
  <c r="G1886" s="1"/>
  <c r="E1887"/>
  <c r="G1887" s="1"/>
  <c r="E1888"/>
  <c r="G1888" s="1"/>
  <c r="E1889"/>
  <c r="G1889" s="1"/>
  <c r="E1890"/>
  <c r="G1890" s="1"/>
  <c r="E1891"/>
  <c r="G1891" s="1"/>
  <c r="E1892"/>
  <c r="G1892" s="1"/>
  <c r="E1893"/>
  <c r="G1893" s="1"/>
  <c r="E1894"/>
  <c r="G1894" s="1"/>
  <c r="E1895"/>
  <c r="G1895" s="1"/>
  <c r="E1896"/>
  <c r="G1896" s="1"/>
  <c r="E1897"/>
  <c r="G1897" s="1"/>
  <c r="E1898"/>
  <c r="G1898" s="1"/>
  <c r="E1899"/>
  <c r="G1899" s="1"/>
  <c r="E1900"/>
  <c r="G1900" s="1"/>
  <c r="E1901"/>
  <c r="G1901" s="1"/>
  <c r="E1902"/>
  <c r="G1902" s="1"/>
  <c r="E1903"/>
  <c r="G1903" s="1"/>
  <c r="E1904"/>
  <c r="G1904" s="1"/>
  <c r="E1905"/>
  <c r="G1905" s="1"/>
  <c r="E1906"/>
  <c r="G1906" s="1"/>
  <c r="E1907"/>
  <c r="G1907" s="1"/>
  <c r="E1908"/>
  <c r="G1908" s="1"/>
  <c r="E1909"/>
  <c r="G1909" s="1"/>
  <c r="E1910"/>
  <c r="G1910" s="1"/>
  <c r="E1911"/>
  <c r="G1911" s="1"/>
  <c r="E1912"/>
  <c r="G1912" s="1"/>
  <c r="E1913"/>
  <c r="G1913" s="1"/>
  <c r="E1914"/>
  <c r="G1914" s="1"/>
  <c r="E1915"/>
  <c r="G1915" s="1"/>
  <c r="E1916"/>
  <c r="G1916" s="1"/>
  <c r="E1917"/>
  <c r="G1917" s="1"/>
  <c r="E1918"/>
  <c r="G1918" s="1"/>
  <c r="E1919"/>
  <c r="G1919" s="1"/>
  <c r="E1920"/>
  <c r="G1920" s="1"/>
  <c r="E1921"/>
  <c r="G1921" s="1"/>
  <c r="E1922"/>
  <c r="G1922" s="1"/>
  <c r="E1923"/>
  <c r="G1923" s="1"/>
  <c r="E1924"/>
  <c r="G1924" s="1"/>
  <c r="E1925"/>
  <c r="G1925" s="1"/>
  <c r="E1926"/>
  <c r="G1926" s="1"/>
  <c r="E1927"/>
  <c r="G1927" s="1"/>
  <c r="E1928"/>
  <c r="G1928" s="1"/>
  <c r="E1929"/>
  <c r="G1929" s="1"/>
  <c r="E1930"/>
  <c r="G1930" s="1"/>
  <c r="E1931"/>
  <c r="G1931" s="1"/>
  <c r="E1932"/>
  <c r="G1932" s="1"/>
  <c r="E1933"/>
  <c r="G1933" s="1"/>
  <c r="E1934"/>
  <c r="G1934" s="1"/>
  <c r="E1935"/>
  <c r="G1935" s="1"/>
  <c r="E1936"/>
  <c r="G1936" s="1"/>
  <c r="E1937"/>
  <c r="G1937" s="1"/>
  <c r="E1938"/>
  <c r="G1938" s="1"/>
  <c r="E1939"/>
  <c r="G1939" s="1"/>
  <c r="E1940"/>
  <c r="G1940" s="1"/>
  <c r="E1941"/>
  <c r="G1941" s="1"/>
  <c r="E1942"/>
  <c r="G1942" s="1"/>
  <c r="E1943"/>
  <c r="G1943" s="1"/>
  <c r="E1944"/>
  <c r="G1944" s="1"/>
  <c r="E1945"/>
  <c r="G1945" s="1"/>
  <c r="E1946"/>
  <c r="G1946" s="1"/>
  <c r="E1947"/>
  <c r="G1947" s="1"/>
  <c r="E1948"/>
  <c r="G1948" s="1"/>
  <c r="E1949"/>
  <c r="G1949" s="1"/>
  <c r="E1950"/>
  <c r="G1950" s="1"/>
  <c r="E1951"/>
  <c r="G1951" s="1"/>
  <c r="E1952"/>
  <c r="G1952" s="1"/>
  <c r="E1953"/>
  <c r="G1953" s="1"/>
  <c r="E1954"/>
  <c r="G1954" s="1"/>
  <c r="E1955"/>
  <c r="G1955" s="1"/>
  <c r="E1956"/>
  <c r="G1956" s="1"/>
  <c r="E1957"/>
  <c r="G1957" s="1"/>
  <c r="E1958"/>
  <c r="G1958" s="1"/>
  <c r="E1959"/>
  <c r="G1959" s="1"/>
  <c r="E1960"/>
  <c r="G1960" s="1"/>
  <c r="E1961"/>
  <c r="G1961" s="1"/>
  <c r="E1962"/>
  <c r="G1962" s="1"/>
  <c r="E1963"/>
  <c r="G1963" s="1"/>
  <c r="E1964"/>
  <c r="G1964" s="1"/>
  <c r="E1965"/>
  <c r="G1965" s="1"/>
  <c r="E1966"/>
  <c r="G1966" s="1"/>
  <c r="E1967"/>
  <c r="G1967" s="1"/>
  <c r="E1968"/>
  <c r="G1968" s="1"/>
  <c r="E1969"/>
  <c r="G1969" s="1"/>
  <c r="E1970"/>
  <c r="G1970" s="1"/>
  <c r="E1971"/>
  <c r="G1971" s="1"/>
  <c r="E1972"/>
  <c r="G1972" s="1"/>
  <c r="E1973"/>
  <c r="G1973" s="1"/>
  <c r="E1974"/>
  <c r="G1974" s="1"/>
  <c r="E1975"/>
  <c r="G1975" s="1"/>
  <c r="E1976"/>
  <c r="G1976" s="1"/>
  <c r="E1977"/>
  <c r="G1977" s="1"/>
  <c r="E1978"/>
  <c r="G1978" s="1"/>
  <c r="E1979"/>
  <c r="G1979" s="1"/>
  <c r="E1980"/>
  <c r="G1980" s="1"/>
  <c r="E1981"/>
  <c r="G1981" s="1"/>
  <c r="E1982"/>
  <c r="G1982" s="1"/>
  <c r="E1983"/>
  <c r="G1983" s="1"/>
  <c r="E1984"/>
  <c r="G1984" s="1"/>
  <c r="E1985"/>
  <c r="G1985" s="1"/>
  <c r="E1986"/>
  <c r="G1986" s="1"/>
  <c r="E1987"/>
  <c r="G1987" s="1"/>
  <c r="E1988"/>
  <c r="G1988" s="1"/>
  <c r="E1989"/>
  <c r="G1989" s="1"/>
  <c r="E1990"/>
  <c r="G1990" s="1"/>
  <c r="E1991"/>
  <c r="G1991" s="1"/>
  <c r="E1992"/>
  <c r="G1992" s="1"/>
  <c r="E1993"/>
  <c r="G1993" s="1"/>
  <c r="E1994"/>
  <c r="G1994" s="1"/>
  <c r="E1995"/>
  <c r="G1995" s="1"/>
  <c r="E1996"/>
  <c r="G1996" s="1"/>
  <c r="E1997"/>
  <c r="G1997" s="1"/>
  <c r="E1998"/>
  <c r="G1998" s="1"/>
  <c r="E1999"/>
  <c r="G1999" s="1"/>
  <c r="E2000"/>
  <c r="G2000" s="1"/>
  <c r="E2001"/>
  <c r="G2001" s="1"/>
  <c r="E2002"/>
  <c r="G2002" s="1"/>
  <c r="E2003"/>
  <c r="G2003" s="1"/>
  <c r="E2004"/>
  <c r="G2004" s="1"/>
  <c r="E2005"/>
  <c r="G2005" s="1"/>
  <c r="E2006"/>
  <c r="G2006" s="1"/>
  <c r="E2007"/>
  <c r="G2007" s="1"/>
  <c r="E2008"/>
  <c r="G2008" s="1"/>
  <c r="E2009"/>
  <c r="G2009" s="1"/>
  <c r="E2010"/>
  <c r="G2010" s="1"/>
  <c r="E2011"/>
  <c r="G2011" s="1"/>
  <c r="E2012"/>
  <c r="G2012" s="1"/>
  <c r="E2013"/>
  <c r="G2013" s="1"/>
  <c r="E2014"/>
  <c r="G2014" s="1"/>
  <c r="E2015"/>
  <c r="G2015" s="1"/>
  <c r="E2016"/>
  <c r="G2016" s="1"/>
  <c r="E2017"/>
  <c r="G2017" s="1"/>
  <c r="E2018"/>
  <c r="G2018" s="1"/>
  <c r="E2019"/>
  <c r="G2019" s="1"/>
  <c r="E2020"/>
  <c r="G2020" s="1"/>
  <c r="E2021"/>
  <c r="G2021" s="1"/>
  <c r="E2022"/>
  <c r="G2022" s="1"/>
  <c r="E2023"/>
  <c r="G2023" s="1"/>
  <c r="E2024"/>
  <c r="G2024" s="1"/>
  <c r="E2025"/>
  <c r="G2025" s="1"/>
  <c r="E2026"/>
  <c r="G2026" s="1"/>
  <c r="E2027"/>
  <c r="G2027" s="1"/>
  <c r="E2028"/>
  <c r="G2028" s="1"/>
  <c r="E2029"/>
  <c r="G2029" s="1"/>
  <c r="E2030"/>
  <c r="G2030" s="1"/>
  <c r="E2031"/>
  <c r="G2031" s="1"/>
  <c r="E2032"/>
  <c r="G2032" s="1"/>
  <c r="E2033"/>
  <c r="G2033" s="1"/>
  <c r="E2034"/>
  <c r="G2034" s="1"/>
  <c r="E2035"/>
  <c r="G2035" s="1"/>
  <c r="E2036"/>
  <c r="G2036" s="1"/>
  <c r="E2037"/>
  <c r="G2037" s="1"/>
  <c r="E2038"/>
  <c r="G2038" s="1"/>
  <c r="E2039"/>
  <c r="G2039" s="1"/>
  <c r="E2040"/>
  <c r="G2040" s="1"/>
  <c r="E2041"/>
  <c r="G2041" s="1"/>
  <c r="E2042"/>
  <c r="G2042" s="1"/>
  <c r="E2043"/>
  <c r="G2043" s="1"/>
  <c r="E2044"/>
  <c r="G2044" s="1"/>
  <c r="E2045"/>
  <c r="G2045" s="1"/>
  <c r="E2046"/>
  <c r="G2046" s="1"/>
  <c r="E2047"/>
  <c r="G2047" s="1"/>
  <c r="E2048"/>
  <c r="G2048" s="1"/>
  <c r="E2049"/>
  <c r="G2049" s="1"/>
  <c r="E2050"/>
  <c r="G2050" s="1"/>
  <c r="E2051"/>
  <c r="G2051" s="1"/>
  <c r="E2052"/>
  <c r="G2052" s="1"/>
  <c r="E2053"/>
  <c r="G2053" s="1"/>
  <c r="E2054"/>
  <c r="G2054" s="1"/>
  <c r="E2055"/>
  <c r="G2055" s="1"/>
  <c r="E2056"/>
  <c r="G2056" s="1"/>
  <c r="E2057"/>
  <c r="G2057" s="1"/>
  <c r="E2058"/>
  <c r="G2058" s="1"/>
  <c r="E2059"/>
  <c r="G2059" s="1"/>
  <c r="E2060"/>
  <c r="G2060" s="1"/>
  <c r="E2061"/>
  <c r="G2061" s="1"/>
  <c r="E2062"/>
  <c r="G2062" s="1"/>
  <c r="E2063"/>
  <c r="G2063" s="1"/>
  <c r="E2064"/>
  <c r="G2064" s="1"/>
  <c r="E2065"/>
  <c r="G2065" s="1"/>
  <c r="E2066"/>
  <c r="G2066" s="1"/>
  <c r="E2067"/>
  <c r="G2067" s="1"/>
  <c r="E2068"/>
  <c r="G2068" s="1"/>
  <c r="E2069"/>
  <c r="G2069" s="1"/>
  <c r="E2070"/>
  <c r="G2070" s="1"/>
  <c r="E2071"/>
  <c r="G2071" s="1"/>
  <c r="E2072"/>
  <c r="G2072" s="1"/>
  <c r="E2073"/>
  <c r="G2073" s="1"/>
  <c r="E2074"/>
  <c r="G2074" s="1"/>
  <c r="E2075"/>
  <c r="G2075" s="1"/>
  <c r="E2076"/>
  <c r="G2076" s="1"/>
  <c r="E2077"/>
  <c r="G2077" s="1"/>
  <c r="E2078"/>
  <c r="G2078" s="1"/>
  <c r="E2079"/>
  <c r="G2079" s="1"/>
  <c r="E2080"/>
  <c r="G2080" s="1"/>
  <c r="E2081"/>
  <c r="G2081" s="1"/>
  <c r="E2082"/>
  <c r="G2082" s="1"/>
  <c r="E2083"/>
  <c r="G2083" s="1"/>
  <c r="E2084"/>
  <c r="G2084" s="1"/>
  <c r="E2085"/>
  <c r="G2085" s="1"/>
  <c r="E2086"/>
  <c r="G2086" s="1"/>
  <c r="E2087"/>
  <c r="G2087" s="1"/>
  <c r="E2088"/>
  <c r="G2088" s="1"/>
  <c r="E2089"/>
  <c r="G2089" s="1"/>
  <c r="E2090"/>
  <c r="G2090" s="1"/>
  <c r="E2091"/>
  <c r="G2091" s="1"/>
  <c r="E2092"/>
  <c r="G2092" s="1"/>
  <c r="E2093"/>
  <c r="G2093" s="1"/>
  <c r="E2094"/>
  <c r="G2094" s="1"/>
  <c r="E2095"/>
  <c r="G2095" s="1"/>
  <c r="E2096"/>
  <c r="G2096" s="1"/>
  <c r="E2097"/>
  <c r="G2097" s="1"/>
  <c r="E2098"/>
  <c r="G2098" s="1"/>
  <c r="E2099"/>
  <c r="G2099" s="1"/>
  <c r="E2100"/>
  <c r="G2100" s="1"/>
  <c r="E2101"/>
  <c r="G2101" s="1"/>
  <c r="E2102"/>
  <c r="G2102" s="1"/>
  <c r="E2103"/>
  <c r="G2103" s="1"/>
  <c r="E2104"/>
  <c r="G2104" s="1"/>
  <c r="E2105"/>
  <c r="G2105" s="1"/>
  <c r="E2106"/>
  <c r="G2106" s="1"/>
  <c r="E2107"/>
  <c r="G2107" s="1"/>
  <c r="E2108"/>
  <c r="G2108" s="1"/>
  <c r="E2109"/>
  <c r="E2110"/>
  <c r="G2110" s="1"/>
  <c r="E2111"/>
  <c r="G2111" s="1"/>
  <c r="E2112"/>
  <c r="G2112" s="1"/>
  <c r="E2113"/>
  <c r="G2113" s="1"/>
  <c r="E2114"/>
  <c r="G2114" s="1"/>
  <c r="E2115"/>
  <c r="G2115" s="1"/>
  <c r="E2116"/>
  <c r="G2116" s="1"/>
  <c r="E2117"/>
  <c r="G2117" s="1"/>
  <c r="E2118"/>
  <c r="G2118" s="1"/>
  <c r="E2119"/>
  <c r="G2119" s="1"/>
  <c r="E2120"/>
  <c r="G2120" s="1"/>
  <c r="E2121"/>
  <c r="G2121" s="1"/>
  <c r="E2122"/>
  <c r="G2122" s="1"/>
  <c r="E2123"/>
  <c r="G2123" s="1"/>
  <c r="E2124"/>
  <c r="G2124" s="1"/>
  <c r="E2125"/>
  <c r="G2125" s="1"/>
  <c r="E2126"/>
  <c r="G2126" s="1"/>
  <c r="E2127"/>
  <c r="G2127" s="1"/>
  <c r="E2128"/>
  <c r="G2128" s="1"/>
  <c r="E2129"/>
  <c r="G2129" s="1"/>
  <c r="E2130"/>
  <c r="G2130" s="1"/>
  <c r="E2131"/>
  <c r="G2131" s="1"/>
  <c r="E2132"/>
  <c r="G2132" s="1"/>
  <c r="E2133"/>
  <c r="G2133" s="1"/>
  <c r="E2134"/>
  <c r="G2134" s="1"/>
  <c r="E2135"/>
  <c r="G2135" s="1"/>
  <c r="E2136"/>
  <c r="G2136" s="1"/>
  <c r="E2137"/>
  <c r="G2137" s="1"/>
  <c r="E2138"/>
  <c r="G2138" s="1"/>
  <c r="E2139"/>
  <c r="G2139" s="1"/>
  <c r="E2140"/>
  <c r="G2140" s="1"/>
  <c r="E2141"/>
  <c r="G2141" s="1"/>
  <c r="E2142"/>
  <c r="G2142" s="1"/>
  <c r="E2143"/>
  <c r="G2143" s="1"/>
  <c r="E2144"/>
  <c r="G2144" s="1"/>
  <c r="E2145"/>
  <c r="G2145" s="1"/>
  <c r="E2146"/>
  <c r="G2146" s="1"/>
  <c r="E2147"/>
  <c r="G2147" s="1"/>
  <c r="E2148"/>
  <c r="G2148" s="1"/>
  <c r="E2149"/>
  <c r="G2149" s="1"/>
  <c r="E2150"/>
  <c r="G2150" s="1"/>
  <c r="E2151"/>
  <c r="G2151" s="1"/>
  <c r="E2152"/>
  <c r="G2152" s="1"/>
  <c r="E2153"/>
  <c r="G2153" s="1"/>
  <c r="E2154"/>
  <c r="G2154" s="1"/>
  <c r="E2155"/>
  <c r="G2155" s="1"/>
  <c r="E2156"/>
  <c r="G2156" s="1"/>
  <c r="E2157"/>
  <c r="G2157" s="1"/>
  <c r="E2158"/>
  <c r="G2158" s="1"/>
  <c r="E2159"/>
  <c r="G2159" s="1"/>
  <c r="E2160"/>
  <c r="G2160" s="1"/>
  <c r="E2161"/>
  <c r="G2161" s="1"/>
  <c r="E2162"/>
  <c r="G2162" s="1"/>
  <c r="E2163"/>
  <c r="G2163" s="1"/>
  <c r="E2164"/>
  <c r="G2164" s="1"/>
  <c r="E2165"/>
  <c r="G2165" s="1"/>
  <c r="E2166"/>
  <c r="G2166" s="1"/>
  <c r="E2167"/>
  <c r="G2167" s="1"/>
  <c r="E2168"/>
  <c r="G2168" s="1"/>
  <c r="E2169"/>
  <c r="G2169" s="1"/>
  <c r="E2170"/>
  <c r="G2170" s="1"/>
  <c r="E2171"/>
  <c r="G2171" s="1"/>
  <c r="E2172"/>
  <c r="G2172" s="1"/>
  <c r="E2173"/>
  <c r="G2173" s="1"/>
  <c r="E2174"/>
  <c r="G2174" s="1"/>
  <c r="E2175"/>
  <c r="G2175" s="1"/>
  <c r="E2176"/>
  <c r="G2176" s="1"/>
  <c r="E2177"/>
  <c r="G2177" s="1"/>
  <c r="E2178"/>
  <c r="G2178" s="1"/>
  <c r="E2179"/>
  <c r="G2179" s="1"/>
  <c r="E2180"/>
  <c r="G2180" s="1"/>
  <c r="E2181"/>
  <c r="G2181" s="1"/>
  <c r="E2182"/>
  <c r="G2182" s="1"/>
  <c r="E2183"/>
  <c r="G2183" s="1"/>
  <c r="E2184"/>
  <c r="G2184" s="1"/>
  <c r="E2185"/>
  <c r="G2185" s="1"/>
  <c r="E2186"/>
  <c r="G2186" s="1"/>
  <c r="E2187"/>
  <c r="G2187" s="1"/>
  <c r="E2188"/>
  <c r="G2188" s="1"/>
  <c r="E2189"/>
  <c r="G2189" s="1"/>
  <c r="E2190"/>
  <c r="G2190" s="1"/>
  <c r="E2191"/>
  <c r="G2191" s="1"/>
  <c r="E2192"/>
  <c r="G2192" s="1"/>
  <c r="E2193"/>
  <c r="G2193" s="1"/>
  <c r="E2194"/>
  <c r="G2194" s="1"/>
  <c r="E2195"/>
  <c r="G2195" s="1"/>
  <c r="E2196"/>
  <c r="G2196" s="1"/>
  <c r="E2197"/>
  <c r="G2197" s="1"/>
  <c r="E2198"/>
  <c r="G2198" s="1"/>
  <c r="E2199"/>
  <c r="G2199" s="1"/>
  <c r="E2200"/>
  <c r="G2200" s="1"/>
  <c r="E2201"/>
  <c r="G2201" s="1"/>
  <c r="E2202"/>
  <c r="G2202" s="1"/>
  <c r="E2203"/>
  <c r="G2203" s="1"/>
  <c r="E2204"/>
  <c r="G2204" s="1"/>
  <c r="E2205"/>
  <c r="G2205" s="1"/>
  <c r="E2206"/>
  <c r="G2206" s="1"/>
  <c r="E2207"/>
  <c r="G2207" s="1"/>
  <c r="E2208"/>
  <c r="G2208" s="1"/>
  <c r="E2209"/>
  <c r="G2209" s="1"/>
  <c r="E2210"/>
  <c r="G2210" s="1"/>
  <c r="E2211"/>
  <c r="G2211" s="1"/>
  <c r="E2212"/>
  <c r="G2212" s="1"/>
  <c r="E2213"/>
  <c r="G2213" s="1"/>
  <c r="E2214"/>
  <c r="G2214" s="1"/>
  <c r="E2215"/>
  <c r="G2215" s="1"/>
  <c r="E2216"/>
  <c r="G2216" s="1"/>
  <c r="E2217"/>
  <c r="G2217" s="1"/>
  <c r="E2218"/>
  <c r="G2218" s="1"/>
  <c r="E2219"/>
  <c r="G2219" s="1"/>
  <c r="E2220"/>
  <c r="G2220" s="1"/>
  <c r="E2221"/>
  <c r="G2221" s="1"/>
  <c r="E2222"/>
  <c r="G2222" s="1"/>
  <c r="E2223"/>
  <c r="G2223" s="1"/>
  <c r="E2224"/>
  <c r="G2224" s="1"/>
  <c r="E2225"/>
  <c r="G2225" s="1"/>
  <c r="E2226"/>
  <c r="G2226" s="1"/>
  <c r="E2227"/>
  <c r="G2227" s="1"/>
  <c r="E2228"/>
  <c r="G2228" s="1"/>
  <c r="E2229"/>
  <c r="G2229" s="1"/>
  <c r="E2230"/>
  <c r="G2230" s="1"/>
  <c r="E2231"/>
  <c r="G2231" s="1"/>
  <c r="E2232"/>
  <c r="G2232" s="1"/>
  <c r="E2233"/>
  <c r="G2233" s="1"/>
  <c r="E2234"/>
  <c r="G2234" s="1"/>
  <c r="E2235"/>
  <c r="G2235" s="1"/>
  <c r="E2236"/>
  <c r="G2236" s="1"/>
  <c r="E2237"/>
  <c r="G2237" s="1"/>
  <c r="E2238"/>
  <c r="G2238" s="1"/>
  <c r="E2239"/>
  <c r="G2239" s="1"/>
  <c r="E2240"/>
  <c r="G2240" s="1"/>
  <c r="E2241"/>
  <c r="G2241" s="1"/>
  <c r="E2242"/>
  <c r="G2242" s="1"/>
  <c r="E2243"/>
  <c r="G2243" s="1"/>
  <c r="E2244"/>
  <c r="G2244" s="1"/>
  <c r="E2245"/>
  <c r="G2245" s="1"/>
  <c r="E2246"/>
  <c r="G2246" s="1"/>
  <c r="E2247"/>
  <c r="G2247" s="1"/>
  <c r="E2248"/>
  <c r="G2248" s="1"/>
  <c r="E2249"/>
  <c r="G2249" s="1"/>
  <c r="E2250"/>
  <c r="G2250" s="1"/>
  <c r="E2251"/>
  <c r="G2251" s="1"/>
  <c r="E2252"/>
  <c r="G2252" s="1"/>
  <c r="E2253"/>
  <c r="G2253" s="1"/>
  <c r="E2254"/>
  <c r="G2254" s="1"/>
  <c r="E2255"/>
  <c r="G2255" s="1"/>
  <c r="E2256"/>
  <c r="G2256" s="1"/>
  <c r="E2257"/>
  <c r="G2257" s="1"/>
  <c r="E2258"/>
  <c r="G2258" s="1"/>
  <c r="E2259"/>
  <c r="G2259" s="1"/>
  <c r="E2260"/>
  <c r="G2260" s="1"/>
  <c r="E2261"/>
  <c r="G2261" s="1"/>
  <c r="E2262"/>
  <c r="G2262" s="1"/>
  <c r="E2263"/>
  <c r="G2263" s="1"/>
  <c r="E2264"/>
  <c r="G2264" s="1"/>
  <c r="E2265"/>
  <c r="G2265" s="1"/>
  <c r="E2266"/>
  <c r="G2266" s="1"/>
  <c r="E2267"/>
  <c r="G2267" s="1"/>
  <c r="E2268"/>
  <c r="G2268" s="1"/>
  <c r="E2269"/>
  <c r="G2269" s="1"/>
  <c r="E2270"/>
  <c r="G2270" s="1"/>
  <c r="E2271"/>
  <c r="G2271" s="1"/>
  <c r="E2272"/>
  <c r="G2272" s="1"/>
  <c r="E2273"/>
  <c r="G2273" s="1"/>
  <c r="E2274"/>
  <c r="G2274" s="1"/>
  <c r="E2275"/>
  <c r="G2275" s="1"/>
  <c r="E2276"/>
  <c r="G2276" s="1"/>
  <c r="E2277"/>
  <c r="G2277" s="1"/>
  <c r="E2278"/>
  <c r="G2278" s="1"/>
  <c r="E2279"/>
  <c r="G2279" s="1"/>
  <c r="E2280"/>
  <c r="G2280" s="1"/>
  <c r="E2281"/>
  <c r="G2281" s="1"/>
  <c r="E2282"/>
  <c r="G2282" s="1"/>
  <c r="E2283"/>
  <c r="G2283" s="1"/>
  <c r="E2284"/>
  <c r="G2284" s="1"/>
  <c r="E2285"/>
  <c r="G2285" s="1"/>
  <c r="E2286"/>
  <c r="G2286" s="1"/>
  <c r="E2287"/>
  <c r="G2287" s="1"/>
  <c r="E2288"/>
  <c r="G2288" s="1"/>
  <c r="E2289"/>
  <c r="G2289" s="1"/>
  <c r="E2290"/>
  <c r="G2290" s="1"/>
  <c r="E2291"/>
  <c r="G2291" s="1"/>
  <c r="E2292"/>
  <c r="G2292" s="1"/>
  <c r="E2293"/>
  <c r="G2293" s="1"/>
  <c r="E2294"/>
  <c r="G2294" s="1"/>
  <c r="E2295"/>
  <c r="G2295" s="1"/>
  <c r="E2296"/>
  <c r="G2296" s="1"/>
  <c r="E2297"/>
  <c r="G2297" s="1"/>
  <c r="E2298"/>
  <c r="G2298" s="1"/>
  <c r="E2299"/>
  <c r="G2299" s="1"/>
  <c r="E2300"/>
  <c r="G2300" s="1"/>
  <c r="E2301"/>
  <c r="G2301" s="1"/>
  <c r="E2302"/>
  <c r="G2302" s="1"/>
  <c r="E2303"/>
  <c r="G2303" s="1"/>
  <c r="E2304"/>
  <c r="G2304" s="1"/>
  <c r="E2305"/>
  <c r="G2305" s="1"/>
  <c r="E2306"/>
  <c r="G2306" s="1"/>
  <c r="E2307"/>
  <c r="G2307" s="1"/>
  <c r="E2308"/>
  <c r="G2308" s="1"/>
  <c r="E2309"/>
  <c r="G2309" s="1"/>
  <c r="E2310"/>
  <c r="G2310" s="1"/>
  <c r="E2311"/>
  <c r="G2311" s="1"/>
  <c r="E2312"/>
  <c r="G2312" s="1"/>
  <c r="E2313"/>
  <c r="G2313" s="1"/>
  <c r="E2314"/>
  <c r="G2314" s="1"/>
  <c r="E2315"/>
  <c r="G2315" s="1"/>
  <c r="E2316"/>
  <c r="G2316" s="1"/>
  <c r="E2317"/>
  <c r="G2317" s="1"/>
  <c r="E2318"/>
  <c r="G2318" s="1"/>
  <c r="E2319"/>
  <c r="G2319" s="1"/>
  <c r="E2320"/>
  <c r="G2320" s="1"/>
  <c r="E2321"/>
  <c r="G2321" s="1"/>
  <c r="E2322"/>
  <c r="G2322" s="1"/>
  <c r="E2323"/>
  <c r="G2323" s="1"/>
  <c r="E2324"/>
  <c r="G2324" s="1"/>
  <c r="E2325"/>
  <c r="G2325" s="1"/>
  <c r="E2326"/>
  <c r="G2326" s="1"/>
  <c r="E2327"/>
  <c r="G2327" s="1"/>
  <c r="E2328"/>
  <c r="G2328" s="1"/>
  <c r="E2329"/>
  <c r="G2329" s="1"/>
  <c r="E2330"/>
  <c r="G2330" s="1"/>
  <c r="E2331"/>
  <c r="G2331" s="1"/>
  <c r="E2332"/>
  <c r="G2332" s="1"/>
  <c r="E2333"/>
  <c r="G2333" s="1"/>
  <c r="E2334"/>
  <c r="G2334" s="1"/>
  <c r="E2335"/>
  <c r="G2335" s="1"/>
  <c r="E2336"/>
  <c r="G2336" s="1"/>
  <c r="E2337"/>
  <c r="G2337" s="1"/>
  <c r="E2338"/>
  <c r="G2338" s="1"/>
  <c r="E2339"/>
  <c r="G2339" s="1"/>
  <c r="E2340"/>
  <c r="G2340" s="1"/>
  <c r="E2341"/>
  <c r="G2341" s="1"/>
  <c r="E2342"/>
  <c r="G2342" s="1"/>
  <c r="E2343"/>
  <c r="G2343" s="1"/>
  <c r="E2344"/>
  <c r="G2344" s="1"/>
  <c r="E2345"/>
  <c r="G2345" s="1"/>
  <c r="E2346"/>
  <c r="G2346" s="1"/>
  <c r="E2347"/>
  <c r="G2347" s="1"/>
  <c r="E2348"/>
  <c r="G2348" s="1"/>
  <c r="E2349"/>
  <c r="G2349" s="1"/>
  <c r="E2350"/>
  <c r="G2350" s="1"/>
  <c r="E2351"/>
  <c r="G2351" s="1"/>
  <c r="E2352"/>
  <c r="G2352" s="1"/>
  <c r="E2353"/>
  <c r="G2353" s="1"/>
  <c r="E2354"/>
  <c r="G2354" s="1"/>
  <c r="E2355"/>
  <c r="G2355" s="1"/>
  <c r="E2356"/>
  <c r="G2356" s="1"/>
  <c r="E2357"/>
  <c r="G2357" s="1"/>
  <c r="E2358"/>
  <c r="G2358" s="1"/>
  <c r="E2359"/>
  <c r="G2359" s="1"/>
  <c r="E2360"/>
  <c r="G2360" s="1"/>
  <c r="E2361"/>
  <c r="G2361" s="1"/>
  <c r="E2362"/>
  <c r="G2362" s="1"/>
  <c r="E2363"/>
  <c r="G2363" s="1"/>
  <c r="E2364"/>
  <c r="G2364" s="1"/>
  <c r="E2365"/>
  <c r="G2365" s="1"/>
  <c r="E2366"/>
  <c r="G2366" s="1"/>
  <c r="E2367"/>
  <c r="G2367" s="1"/>
  <c r="E2368"/>
  <c r="G2368" s="1"/>
  <c r="E2369"/>
  <c r="G2369" s="1"/>
  <c r="E2370"/>
  <c r="G2370" s="1"/>
  <c r="E2371"/>
  <c r="G2371" s="1"/>
  <c r="E2372"/>
  <c r="G2372" s="1"/>
  <c r="E2373"/>
  <c r="G2373" s="1"/>
  <c r="E2374"/>
  <c r="G2374" s="1"/>
  <c r="E2375"/>
  <c r="G2375" s="1"/>
  <c r="E2376"/>
  <c r="G2376" s="1"/>
  <c r="E2377"/>
  <c r="G2377" s="1"/>
  <c r="E2378"/>
  <c r="G2378" s="1"/>
  <c r="E2379"/>
  <c r="G2379" s="1"/>
  <c r="E2380"/>
  <c r="G2380" s="1"/>
  <c r="E2381"/>
  <c r="G2381" s="1"/>
  <c r="E2382"/>
  <c r="G2382" s="1"/>
  <c r="E2383"/>
  <c r="G2383" s="1"/>
  <c r="E2384"/>
  <c r="G2384" s="1"/>
  <c r="E2385"/>
  <c r="G2385" s="1"/>
  <c r="E2386"/>
  <c r="G2386" s="1"/>
  <c r="E2387"/>
  <c r="G2387" s="1"/>
  <c r="E2388"/>
  <c r="G2388" s="1"/>
  <c r="E2389"/>
  <c r="G2389" s="1"/>
  <c r="E2390"/>
  <c r="G2390" s="1"/>
  <c r="E2391"/>
  <c r="G2391" s="1"/>
  <c r="E2392"/>
  <c r="G2392" s="1"/>
  <c r="E2393"/>
  <c r="G2393" s="1"/>
  <c r="E2394"/>
  <c r="G2394" s="1"/>
  <c r="E2395"/>
  <c r="G2395" s="1"/>
  <c r="E2396"/>
  <c r="G2396" s="1"/>
  <c r="E2397"/>
  <c r="G2397" s="1"/>
  <c r="E2398"/>
  <c r="G2398" s="1"/>
  <c r="E2399"/>
  <c r="G2399" s="1"/>
  <c r="E2400"/>
  <c r="G2400" s="1"/>
  <c r="E2401"/>
  <c r="G2401" s="1"/>
  <c r="E2402"/>
  <c r="G2402" s="1"/>
  <c r="E2403"/>
  <c r="G2403" s="1"/>
  <c r="E2404"/>
  <c r="G2404" s="1"/>
  <c r="E2405"/>
  <c r="G2405" s="1"/>
  <c r="E2406"/>
  <c r="G2406" s="1"/>
  <c r="E2407"/>
  <c r="G2407" s="1"/>
  <c r="E2408"/>
  <c r="G2408" s="1"/>
  <c r="E2409"/>
  <c r="G2409" s="1"/>
  <c r="E2410"/>
  <c r="G2410" s="1"/>
  <c r="E2411"/>
  <c r="G2411" s="1"/>
  <c r="E2412"/>
  <c r="G2412" s="1"/>
  <c r="E2413"/>
  <c r="G2413" s="1"/>
  <c r="E2414"/>
  <c r="G2414" s="1"/>
  <c r="E2415"/>
  <c r="G2415" s="1"/>
  <c r="E2416"/>
  <c r="G2416" s="1"/>
  <c r="E2417"/>
  <c r="G2417" s="1"/>
  <c r="E2418"/>
  <c r="G2418" s="1"/>
  <c r="E2419"/>
  <c r="G2419" s="1"/>
  <c r="E2420"/>
  <c r="G2420" s="1"/>
  <c r="E2421"/>
  <c r="G2421" s="1"/>
  <c r="E2422"/>
  <c r="G2422" s="1"/>
  <c r="E2423"/>
  <c r="G2423" s="1"/>
  <c r="E2424"/>
  <c r="G2424" s="1"/>
  <c r="E2425"/>
  <c r="G2425" s="1"/>
  <c r="E2426"/>
  <c r="G2426" s="1"/>
  <c r="E2427"/>
  <c r="G2427" s="1"/>
  <c r="E2428"/>
  <c r="G2428" s="1"/>
  <c r="E2429"/>
  <c r="G2429" s="1"/>
  <c r="E2430"/>
  <c r="G2430" s="1"/>
  <c r="E2431"/>
  <c r="G2431" s="1"/>
  <c r="E2432"/>
  <c r="G2432" s="1"/>
  <c r="E2433"/>
  <c r="G2433" s="1"/>
  <c r="E2434"/>
  <c r="G2434" s="1"/>
  <c r="E2435"/>
  <c r="G2435" s="1"/>
  <c r="E2436"/>
  <c r="G2436" s="1"/>
  <c r="E2437"/>
  <c r="G2437" s="1"/>
  <c r="E2438"/>
  <c r="G2438" s="1"/>
  <c r="E2439"/>
  <c r="G2439" s="1"/>
  <c r="E2440"/>
  <c r="G2440" s="1"/>
  <c r="E2441"/>
  <c r="G2441" s="1"/>
  <c r="E2442"/>
  <c r="G2442" s="1"/>
  <c r="E2443"/>
  <c r="G2443" s="1"/>
  <c r="E2444"/>
  <c r="G2444" s="1"/>
  <c r="E2445"/>
  <c r="G2445" s="1"/>
  <c r="E2446"/>
  <c r="G2446" s="1"/>
  <c r="E2447"/>
  <c r="G2447" s="1"/>
  <c r="E2448"/>
  <c r="G2448" s="1"/>
  <c r="E2449"/>
  <c r="G2449" s="1"/>
  <c r="E2450"/>
  <c r="G2450" s="1"/>
  <c r="E2451"/>
  <c r="G2451" s="1"/>
  <c r="E2452"/>
  <c r="G2452" s="1"/>
  <c r="E2453"/>
  <c r="G2453" s="1"/>
  <c r="E2454"/>
  <c r="G2454" s="1"/>
  <c r="E2455"/>
  <c r="G2455" s="1"/>
  <c r="E2456"/>
  <c r="G2456" s="1"/>
  <c r="E2457"/>
  <c r="G2457" s="1"/>
  <c r="E2458"/>
  <c r="G2458" s="1"/>
  <c r="E2459"/>
  <c r="G2459" s="1"/>
  <c r="E2460"/>
  <c r="G2460" s="1"/>
  <c r="E2461"/>
  <c r="G2461" s="1"/>
  <c r="E2462"/>
  <c r="G2462" s="1"/>
  <c r="E2463"/>
  <c r="G2463" s="1"/>
  <c r="E2464"/>
  <c r="G2464" s="1"/>
  <c r="E2465"/>
  <c r="G2465" s="1"/>
  <c r="E2466"/>
  <c r="G2466" s="1"/>
  <c r="E2467"/>
  <c r="G2467" s="1"/>
  <c r="E2468"/>
  <c r="G2468" s="1"/>
  <c r="E2469"/>
  <c r="G2469" s="1"/>
  <c r="E2470"/>
  <c r="G2470" s="1"/>
  <c r="E2471"/>
  <c r="G2471" s="1"/>
  <c r="E2472"/>
  <c r="G2472" s="1"/>
  <c r="E2473"/>
  <c r="G2473" s="1"/>
  <c r="E2474"/>
  <c r="G2474" s="1"/>
  <c r="E2475"/>
  <c r="G2475" s="1"/>
  <c r="E2476"/>
  <c r="G2476" s="1"/>
  <c r="E2477"/>
  <c r="G2477" s="1"/>
  <c r="E2478"/>
  <c r="G2478" s="1"/>
  <c r="E2479"/>
  <c r="G2479" s="1"/>
  <c r="E2480"/>
  <c r="G2480" s="1"/>
  <c r="E2481"/>
  <c r="G2481" s="1"/>
  <c r="E2482"/>
  <c r="G2482" s="1"/>
  <c r="E2483"/>
  <c r="G2483" s="1"/>
  <c r="E2484"/>
  <c r="G2484" s="1"/>
  <c r="E2485"/>
  <c r="G2485" s="1"/>
  <c r="E2486"/>
  <c r="G2486" s="1"/>
  <c r="E2487"/>
  <c r="G2487" s="1"/>
  <c r="E2488"/>
  <c r="G2488" s="1"/>
  <c r="E2489"/>
  <c r="G2489" s="1"/>
  <c r="E2490"/>
  <c r="G2490" s="1"/>
  <c r="E2491"/>
  <c r="G2491" s="1"/>
  <c r="E2492"/>
  <c r="G2492" s="1"/>
  <c r="E2493"/>
  <c r="G2493" s="1"/>
  <c r="E2494"/>
  <c r="G2494" s="1"/>
  <c r="E2495"/>
  <c r="G2495" s="1"/>
  <c r="E2496"/>
  <c r="G2496" s="1"/>
  <c r="E2497"/>
  <c r="G2497" s="1"/>
  <c r="E2498"/>
  <c r="G2498" s="1"/>
  <c r="E2499"/>
  <c r="G2499" s="1"/>
  <c r="E2500"/>
  <c r="G2500" s="1"/>
  <c r="E2501"/>
  <c r="G2501" s="1"/>
  <c r="E2502"/>
  <c r="G2502" s="1"/>
  <c r="E2503"/>
  <c r="G2503" s="1"/>
  <c r="E2504"/>
  <c r="G2504" s="1"/>
  <c r="E2505"/>
  <c r="G2505" s="1"/>
  <c r="E2506"/>
  <c r="G2506" s="1"/>
  <c r="E2507"/>
  <c r="G2507" s="1"/>
  <c r="E2508"/>
  <c r="G2508" s="1"/>
  <c r="E2509"/>
  <c r="G2509" s="1"/>
  <c r="E2510"/>
  <c r="G2510" s="1"/>
  <c r="E2511"/>
  <c r="G2511" s="1"/>
  <c r="E2512"/>
  <c r="G2512" s="1"/>
  <c r="E2513"/>
  <c r="G2513" s="1"/>
  <c r="E2514"/>
  <c r="G2514" s="1"/>
  <c r="E2515"/>
  <c r="G2515" s="1"/>
  <c r="E2516"/>
  <c r="G2516" s="1"/>
  <c r="E2517"/>
  <c r="G2517" s="1"/>
  <c r="E2518"/>
  <c r="G2518" s="1"/>
  <c r="E2519"/>
  <c r="G2519" s="1"/>
  <c r="E2520"/>
  <c r="G2520" s="1"/>
  <c r="E2521"/>
  <c r="G2521" s="1"/>
  <c r="E2522"/>
  <c r="G2522" s="1"/>
  <c r="E2523"/>
  <c r="G2523" s="1"/>
  <c r="E2524"/>
  <c r="G2524" s="1"/>
  <c r="E2525"/>
  <c r="G2525" s="1"/>
  <c r="E2526"/>
  <c r="G2526" s="1"/>
  <c r="E2527"/>
  <c r="G2527" s="1"/>
  <c r="E2528"/>
  <c r="G2528" s="1"/>
  <c r="E2529"/>
  <c r="G2529" s="1"/>
  <c r="E2530"/>
  <c r="G2530" s="1"/>
  <c r="E2531"/>
  <c r="G2531" s="1"/>
  <c r="E2532"/>
  <c r="G2532" s="1"/>
  <c r="E2533"/>
  <c r="G2533" s="1"/>
  <c r="E2534"/>
  <c r="G2534" s="1"/>
  <c r="E2535"/>
  <c r="G2535" s="1"/>
  <c r="E2536"/>
  <c r="G2536" s="1"/>
  <c r="E2537"/>
  <c r="G2537" s="1"/>
  <c r="E2538"/>
  <c r="G2538" s="1"/>
  <c r="E2539"/>
  <c r="G2539" s="1"/>
  <c r="E2540"/>
  <c r="G2540" s="1"/>
  <c r="E2541"/>
  <c r="G2541" s="1"/>
  <c r="E2542"/>
  <c r="G2542" s="1"/>
  <c r="E2543"/>
  <c r="G2543" s="1"/>
  <c r="E2544"/>
  <c r="G2544" s="1"/>
  <c r="E2545"/>
  <c r="G2545" s="1"/>
  <c r="E2546"/>
  <c r="G2546" s="1"/>
  <c r="E2547"/>
  <c r="G2547" s="1"/>
  <c r="E2548"/>
  <c r="G2548" s="1"/>
  <c r="E2549"/>
  <c r="G2549" s="1"/>
  <c r="E2550"/>
  <c r="G2550" s="1"/>
  <c r="E2551"/>
  <c r="G2551" s="1"/>
  <c r="E2552"/>
  <c r="G2552" s="1"/>
  <c r="E2553"/>
  <c r="G2553" s="1"/>
  <c r="E2554"/>
  <c r="G2554" s="1"/>
  <c r="E2555"/>
  <c r="G2555" s="1"/>
  <c r="E2556"/>
  <c r="G2556" s="1"/>
  <c r="E2557"/>
  <c r="G2557" s="1"/>
  <c r="E2558"/>
  <c r="G2558" s="1"/>
  <c r="E2559"/>
  <c r="G2559" s="1"/>
  <c r="E2560"/>
  <c r="G2560" s="1"/>
  <c r="E2561"/>
  <c r="G2561" s="1"/>
  <c r="E2562"/>
  <c r="G2562" s="1"/>
  <c r="E2563"/>
  <c r="G2563" s="1"/>
  <c r="E2564"/>
  <c r="G2564" s="1"/>
  <c r="E2565"/>
  <c r="G2565" s="1"/>
  <c r="E2566"/>
  <c r="G2566" s="1"/>
  <c r="E2567"/>
  <c r="G2567" s="1"/>
  <c r="E2568"/>
  <c r="G2568" s="1"/>
  <c r="E2569"/>
  <c r="G2569" s="1"/>
  <c r="E2570"/>
  <c r="G2570" s="1"/>
  <c r="E2571"/>
  <c r="G2571" s="1"/>
  <c r="E2572"/>
  <c r="G2572" s="1"/>
  <c r="E2573"/>
  <c r="G2573" s="1"/>
  <c r="E2574"/>
  <c r="G2574" s="1"/>
  <c r="E2575"/>
  <c r="G2575" s="1"/>
  <c r="E2576"/>
  <c r="G2576" s="1"/>
  <c r="E2577"/>
  <c r="G2577" s="1"/>
  <c r="E2578"/>
  <c r="G2578" s="1"/>
  <c r="E2579"/>
  <c r="G2579" s="1"/>
  <c r="E2580"/>
  <c r="G2580" s="1"/>
  <c r="E2581"/>
  <c r="G2581" s="1"/>
  <c r="E2582"/>
  <c r="G2582" s="1"/>
  <c r="E2583"/>
  <c r="G2583" s="1"/>
  <c r="E2584"/>
  <c r="G2584" s="1"/>
  <c r="E2585"/>
  <c r="G2585" s="1"/>
  <c r="E2586"/>
  <c r="G2586" s="1"/>
  <c r="E2587"/>
  <c r="G2587" s="1"/>
  <c r="E2588"/>
  <c r="G2588" s="1"/>
  <c r="E2589"/>
  <c r="G2589" s="1"/>
  <c r="E2590"/>
  <c r="G2590" s="1"/>
  <c r="E2591"/>
  <c r="G2591" s="1"/>
  <c r="E2592"/>
  <c r="G2592" s="1"/>
  <c r="E2593"/>
  <c r="G2593" s="1"/>
  <c r="E2594"/>
  <c r="G2594" s="1"/>
  <c r="E2595"/>
  <c r="G2595" s="1"/>
  <c r="E2596"/>
  <c r="G2596" s="1"/>
  <c r="E2597"/>
  <c r="G2597" s="1"/>
  <c r="E2598"/>
  <c r="G2598" s="1"/>
  <c r="E2599"/>
  <c r="G2599" s="1"/>
  <c r="E2600"/>
  <c r="G2600" s="1"/>
  <c r="E2601"/>
  <c r="G2601" s="1"/>
  <c r="E2602"/>
  <c r="G2602" s="1"/>
  <c r="E2603"/>
  <c r="G2603" s="1"/>
  <c r="E2604"/>
  <c r="G2604" s="1"/>
  <c r="E2605"/>
  <c r="G2605" s="1"/>
  <c r="E2606"/>
  <c r="G2606" s="1"/>
  <c r="E2607"/>
  <c r="G2607" s="1"/>
  <c r="E2608"/>
  <c r="G2608" s="1"/>
  <c r="E2609"/>
  <c r="G2609" s="1"/>
  <c r="E2610"/>
  <c r="G2610" s="1"/>
  <c r="E2611"/>
  <c r="G2611" s="1"/>
  <c r="E2612"/>
  <c r="G2612" s="1"/>
  <c r="E2613"/>
  <c r="G2613" s="1"/>
  <c r="E2614"/>
  <c r="G2614" s="1"/>
  <c r="E2615"/>
  <c r="G2615" s="1"/>
  <c r="E2616"/>
  <c r="G2616" s="1"/>
  <c r="E2617"/>
  <c r="G2617" s="1"/>
  <c r="E2618"/>
  <c r="G2618" s="1"/>
  <c r="E2619"/>
  <c r="G2619" s="1"/>
  <c r="E2620"/>
  <c r="G2620" s="1"/>
  <c r="E2621"/>
  <c r="G2621" s="1"/>
  <c r="E2622"/>
  <c r="G2622" s="1"/>
  <c r="E2623"/>
  <c r="G2623" s="1"/>
  <c r="E2624"/>
  <c r="G2624" s="1"/>
  <c r="E2625"/>
  <c r="G2625" s="1"/>
  <c r="E2626"/>
  <c r="G2626" s="1"/>
  <c r="E2627"/>
  <c r="G2627" s="1"/>
  <c r="E2628"/>
  <c r="G2628" s="1"/>
  <c r="E2629"/>
  <c r="G2629" s="1"/>
  <c r="E2630"/>
  <c r="G2630" s="1"/>
  <c r="E2631"/>
  <c r="G2631" s="1"/>
  <c r="E2632"/>
  <c r="G2632" s="1"/>
  <c r="E2633"/>
  <c r="G2633" s="1"/>
  <c r="E2634"/>
  <c r="G2634" s="1"/>
  <c r="E2635"/>
  <c r="G2635" s="1"/>
  <c r="E2636"/>
  <c r="G2636" s="1"/>
  <c r="E2637"/>
  <c r="G2637" s="1"/>
  <c r="E2638"/>
  <c r="G2638" s="1"/>
  <c r="E2639"/>
  <c r="G2639" s="1"/>
  <c r="E2640"/>
  <c r="G2640" s="1"/>
  <c r="E2641"/>
  <c r="G2641" s="1"/>
  <c r="E2642"/>
  <c r="G2642" s="1"/>
  <c r="E2643"/>
  <c r="G2643" s="1"/>
  <c r="E2644"/>
  <c r="G2644" s="1"/>
  <c r="E2645"/>
  <c r="G2645" s="1"/>
  <c r="E2646"/>
  <c r="G2646" s="1"/>
  <c r="E2647"/>
  <c r="G2647" s="1"/>
  <c r="E2648"/>
  <c r="G2648" s="1"/>
  <c r="E2649"/>
  <c r="G2649" s="1"/>
  <c r="E2650"/>
  <c r="G2650" s="1"/>
  <c r="E2651"/>
  <c r="G2651" s="1"/>
  <c r="E2652"/>
  <c r="G2652" s="1"/>
  <c r="E2653"/>
  <c r="G2653" s="1"/>
  <c r="E2654"/>
  <c r="G2654" s="1"/>
  <c r="E2655"/>
  <c r="G2655" s="1"/>
  <c r="E2656"/>
  <c r="G2656" s="1"/>
  <c r="E2657"/>
  <c r="G2657" s="1"/>
  <c r="E2658"/>
  <c r="G2658" s="1"/>
  <c r="E2659"/>
  <c r="G2659" s="1"/>
  <c r="E2660"/>
  <c r="G2660" s="1"/>
  <c r="E2661"/>
  <c r="G2661" s="1"/>
  <c r="E2662"/>
  <c r="G2662" s="1"/>
  <c r="E2663"/>
  <c r="G2663" s="1"/>
  <c r="E2664"/>
  <c r="G2664" s="1"/>
  <c r="E2665"/>
  <c r="G2665" s="1"/>
  <c r="E2666"/>
  <c r="G2666" s="1"/>
  <c r="E2667"/>
  <c r="G2667" s="1"/>
  <c r="E2668"/>
  <c r="G2668" s="1"/>
  <c r="E2669"/>
  <c r="G2669" s="1"/>
  <c r="E2670"/>
  <c r="G2670" s="1"/>
  <c r="E2671"/>
  <c r="G2671" s="1"/>
  <c r="E2672"/>
  <c r="G2672" s="1"/>
  <c r="E2673"/>
  <c r="G2673" s="1"/>
  <c r="E2674"/>
  <c r="G2674" s="1"/>
  <c r="E2675"/>
  <c r="G2675" s="1"/>
  <c r="E2676"/>
  <c r="G2676" s="1"/>
  <c r="E2677"/>
  <c r="G2677" s="1"/>
  <c r="E2678"/>
  <c r="G2678" s="1"/>
  <c r="E2679"/>
  <c r="G2679" s="1"/>
  <c r="E2680"/>
  <c r="G2680" s="1"/>
  <c r="E2681"/>
  <c r="G2681" s="1"/>
  <c r="E2682"/>
  <c r="G2682" s="1"/>
  <c r="E2683"/>
  <c r="G2683" s="1"/>
  <c r="E2684"/>
  <c r="G2684" s="1"/>
  <c r="E2685"/>
  <c r="G2685" s="1"/>
  <c r="E2686"/>
  <c r="G2686" s="1"/>
  <c r="E2687"/>
  <c r="G2687" s="1"/>
  <c r="E2688"/>
  <c r="G2688" s="1"/>
  <c r="E2689"/>
  <c r="G2689" s="1"/>
  <c r="E2690"/>
  <c r="G2690" s="1"/>
  <c r="E2691"/>
  <c r="G2691" s="1"/>
  <c r="E2692"/>
  <c r="G2692" s="1"/>
  <c r="E2693"/>
  <c r="G2693" s="1"/>
  <c r="E2694"/>
  <c r="G2694" s="1"/>
  <c r="E2695"/>
  <c r="G2695" s="1"/>
  <c r="E2696"/>
  <c r="G2696" s="1"/>
  <c r="E2697"/>
  <c r="G2697" s="1"/>
  <c r="E2698"/>
  <c r="G2698" s="1"/>
  <c r="E2699"/>
  <c r="G2699" s="1"/>
  <c r="E2700"/>
  <c r="G2700" s="1"/>
  <c r="E2701"/>
  <c r="G2701" s="1"/>
  <c r="E2702"/>
  <c r="G2702" s="1"/>
  <c r="E2703"/>
  <c r="G2703" s="1"/>
  <c r="E2704"/>
  <c r="G2704" s="1"/>
  <c r="E2705"/>
  <c r="G2705" s="1"/>
  <c r="E2706"/>
  <c r="G2706" s="1"/>
  <c r="E2707"/>
  <c r="G2707" s="1"/>
  <c r="E2708"/>
  <c r="G2708" s="1"/>
  <c r="E2709"/>
  <c r="G2709" s="1"/>
  <c r="E2710"/>
  <c r="G2710" s="1"/>
  <c r="E2711"/>
  <c r="G2711" s="1"/>
  <c r="E2712"/>
  <c r="G2712" s="1"/>
  <c r="E2713"/>
  <c r="G2713" s="1"/>
  <c r="E2714"/>
  <c r="G2714" s="1"/>
  <c r="E2715"/>
  <c r="G2715" s="1"/>
  <c r="E2716"/>
  <c r="G2716" s="1"/>
  <c r="E2717"/>
  <c r="G2717" s="1"/>
  <c r="E2718"/>
  <c r="G2718" s="1"/>
  <c r="E2719"/>
  <c r="G2719" s="1"/>
  <c r="E2720"/>
  <c r="G2720" s="1"/>
  <c r="E2721"/>
  <c r="G2721" s="1"/>
  <c r="E2722"/>
  <c r="G2722" s="1"/>
  <c r="E2723"/>
  <c r="G2723" s="1"/>
  <c r="E2724"/>
  <c r="G2724" s="1"/>
  <c r="E2725"/>
  <c r="G2725" s="1"/>
  <c r="E2726"/>
  <c r="G2726" s="1"/>
  <c r="E2727"/>
  <c r="G2727" s="1"/>
  <c r="E2728"/>
  <c r="G2728" s="1"/>
  <c r="E2729"/>
  <c r="G2729" s="1"/>
  <c r="E2730"/>
  <c r="G2730" s="1"/>
  <c r="E2731"/>
  <c r="G2731" s="1"/>
  <c r="E2732"/>
  <c r="G2732" s="1"/>
  <c r="E2733"/>
  <c r="G2733" s="1"/>
  <c r="E2734"/>
  <c r="G2734" s="1"/>
  <c r="E2735"/>
  <c r="G2735" s="1"/>
  <c r="E2736"/>
  <c r="G2736" s="1"/>
  <c r="E2737"/>
  <c r="G2737" s="1"/>
  <c r="E2738"/>
  <c r="G2738" s="1"/>
  <c r="E2739"/>
  <c r="G2739" s="1"/>
  <c r="E2740"/>
  <c r="G2740" s="1"/>
  <c r="E2741"/>
  <c r="G2741" s="1"/>
  <c r="E2742"/>
  <c r="G2742" s="1"/>
  <c r="E2743"/>
  <c r="G2743" s="1"/>
  <c r="E2744"/>
  <c r="G2744" s="1"/>
  <c r="E2745"/>
  <c r="G2745" s="1"/>
  <c r="E2746"/>
  <c r="G2746" s="1"/>
  <c r="E2747"/>
  <c r="G2747" s="1"/>
  <c r="E2748"/>
  <c r="G2748" s="1"/>
  <c r="E2749"/>
  <c r="G2749" s="1"/>
  <c r="E2750"/>
  <c r="G2750" s="1"/>
  <c r="E2751"/>
  <c r="G2751" s="1"/>
  <c r="E2752"/>
  <c r="G2752" s="1"/>
  <c r="E2753"/>
  <c r="G2753" s="1"/>
  <c r="E2754"/>
  <c r="G2754" s="1"/>
  <c r="E2755"/>
  <c r="G2755" s="1"/>
  <c r="E2756"/>
  <c r="G2756" s="1"/>
  <c r="E2757"/>
  <c r="G2757" s="1"/>
  <c r="E2758"/>
  <c r="G2758" s="1"/>
  <c r="E2759"/>
  <c r="G2759" s="1"/>
  <c r="E2760"/>
  <c r="G2760" s="1"/>
  <c r="E2761"/>
  <c r="G2761" s="1"/>
  <c r="E2762"/>
  <c r="G2762" s="1"/>
  <c r="E2763"/>
  <c r="G2763" s="1"/>
  <c r="E2764"/>
  <c r="G2764" s="1"/>
  <c r="E2765"/>
  <c r="G2765" s="1"/>
  <c r="E2766"/>
  <c r="G2766" s="1"/>
  <c r="E2767"/>
  <c r="G2767" s="1"/>
  <c r="E2768"/>
  <c r="G2768" s="1"/>
  <c r="E2769"/>
  <c r="G2769" s="1"/>
  <c r="E2770"/>
  <c r="G2770" s="1"/>
  <c r="E2771"/>
  <c r="G2771" s="1"/>
  <c r="E2772"/>
  <c r="G2772" s="1"/>
  <c r="E2773"/>
  <c r="G2773" s="1"/>
  <c r="E2774"/>
  <c r="G2774" s="1"/>
  <c r="E2775"/>
  <c r="G2775" s="1"/>
  <c r="E2776"/>
  <c r="G2776" s="1"/>
  <c r="E2777"/>
  <c r="G2777" s="1"/>
  <c r="E2778"/>
  <c r="G2778" s="1"/>
  <c r="E2779"/>
  <c r="G2779" s="1"/>
  <c r="E2780"/>
  <c r="G2780" s="1"/>
  <c r="E2781"/>
  <c r="G2781" s="1"/>
  <c r="E2782"/>
  <c r="G2782" s="1"/>
  <c r="E2783"/>
  <c r="G2783" s="1"/>
  <c r="E2784"/>
  <c r="G2784" s="1"/>
  <c r="E2785"/>
  <c r="G2785" s="1"/>
  <c r="E2786"/>
  <c r="G2786" s="1"/>
  <c r="E2787"/>
  <c r="G2787" s="1"/>
  <c r="E2788"/>
  <c r="G2788" s="1"/>
  <c r="E2789"/>
  <c r="G2789" s="1"/>
  <c r="E2790"/>
  <c r="G2790" s="1"/>
  <c r="E2791"/>
  <c r="G2791" s="1"/>
  <c r="E2792"/>
  <c r="G2792" s="1"/>
  <c r="E2793"/>
  <c r="G2793" s="1"/>
  <c r="E2794"/>
  <c r="G2794" s="1"/>
  <c r="E2795"/>
  <c r="G2795" s="1"/>
  <c r="E2796"/>
  <c r="G2796" s="1"/>
  <c r="E2797"/>
  <c r="G2797" s="1"/>
  <c r="E2798"/>
  <c r="G2798" s="1"/>
  <c r="E2799"/>
  <c r="G2799" s="1"/>
  <c r="E2800"/>
  <c r="G2800" s="1"/>
  <c r="E2801"/>
  <c r="G2801" s="1"/>
  <c r="E2802"/>
  <c r="G2802" s="1"/>
  <c r="E2803"/>
  <c r="G2803" s="1"/>
  <c r="E2804"/>
  <c r="G2804" s="1"/>
  <c r="E2805"/>
  <c r="G2805" s="1"/>
  <c r="E2806"/>
  <c r="G2806" s="1"/>
  <c r="E2807"/>
  <c r="G2807" s="1"/>
  <c r="E2808"/>
  <c r="G2808" s="1"/>
  <c r="E2809"/>
  <c r="G2809" s="1"/>
  <c r="E2810"/>
  <c r="G2810" s="1"/>
  <c r="E2811"/>
  <c r="G2811" s="1"/>
  <c r="E2812"/>
  <c r="G2812" s="1"/>
  <c r="E2813"/>
  <c r="G2813" s="1"/>
  <c r="E2814"/>
  <c r="G2814" s="1"/>
  <c r="E2815"/>
  <c r="G2815" s="1"/>
  <c r="E2816"/>
  <c r="G2816" s="1"/>
  <c r="E2817"/>
  <c r="G2817" s="1"/>
  <c r="E2818"/>
  <c r="G2818" s="1"/>
  <c r="E2819"/>
  <c r="G2819" s="1"/>
  <c r="E2820"/>
  <c r="G2820" s="1"/>
  <c r="E2821"/>
  <c r="G2821" s="1"/>
  <c r="E2822"/>
  <c r="G2822" s="1"/>
  <c r="E2823"/>
  <c r="G2823" s="1"/>
  <c r="E2824"/>
  <c r="G2824" s="1"/>
  <c r="E2825"/>
  <c r="G2825" s="1"/>
  <c r="E2826"/>
  <c r="G2826" s="1"/>
  <c r="E2827"/>
  <c r="G2827" s="1"/>
  <c r="E2828"/>
  <c r="G2828" s="1"/>
  <c r="E2829"/>
  <c r="G2829" s="1"/>
  <c r="E2830"/>
  <c r="G2830" s="1"/>
  <c r="E2831"/>
  <c r="G2831" s="1"/>
  <c r="E2832"/>
  <c r="G2832" s="1"/>
  <c r="E2833"/>
  <c r="G2833" s="1"/>
  <c r="E2834"/>
  <c r="G2834" s="1"/>
  <c r="E2835"/>
  <c r="G2835" s="1"/>
  <c r="E2836"/>
  <c r="G2836" s="1"/>
  <c r="E2837"/>
  <c r="G2837" s="1"/>
  <c r="E2838"/>
  <c r="G2838" s="1"/>
  <c r="E2839"/>
  <c r="G2839" s="1"/>
  <c r="E2840"/>
  <c r="G2840" s="1"/>
  <c r="E2841"/>
  <c r="G2841" s="1"/>
  <c r="E2842"/>
  <c r="G2842" s="1"/>
  <c r="E2843"/>
  <c r="G2843" s="1"/>
  <c r="E2844"/>
  <c r="G2844" s="1"/>
  <c r="E2845"/>
  <c r="G2845" s="1"/>
  <c r="E2846"/>
  <c r="G2846" s="1"/>
  <c r="E2847"/>
  <c r="G2847" s="1"/>
  <c r="E2848"/>
  <c r="G2848" s="1"/>
  <c r="E2849"/>
  <c r="G2849" s="1"/>
  <c r="E2850"/>
  <c r="G2850" s="1"/>
  <c r="E2851"/>
  <c r="G2851" s="1"/>
  <c r="E2852"/>
  <c r="G2852" s="1"/>
  <c r="E2853"/>
  <c r="G2853" s="1"/>
  <c r="E2854"/>
  <c r="G2854" s="1"/>
  <c r="E2855"/>
  <c r="G2855" s="1"/>
  <c r="E2856"/>
  <c r="G2856" s="1"/>
  <c r="E2857"/>
  <c r="G2857" s="1"/>
  <c r="E2858"/>
  <c r="G2858" s="1"/>
  <c r="E2859"/>
  <c r="G2859" s="1"/>
  <c r="E2860"/>
  <c r="G2860" s="1"/>
  <c r="E2861"/>
  <c r="G2861" s="1"/>
  <c r="E2862"/>
  <c r="G2862" s="1"/>
  <c r="E2863"/>
  <c r="G2863" s="1"/>
  <c r="E2864"/>
  <c r="G2864" s="1"/>
  <c r="E2865"/>
  <c r="G2865" s="1"/>
  <c r="E2866"/>
  <c r="G2866" s="1"/>
  <c r="E2867"/>
  <c r="G2867" s="1"/>
  <c r="E2868"/>
  <c r="G2868" s="1"/>
  <c r="E2869"/>
  <c r="G2869" s="1"/>
  <c r="E2870"/>
  <c r="G2870" s="1"/>
  <c r="E2871"/>
  <c r="G2871" s="1"/>
  <c r="E2872"/>
  <c r="G2872" s="1"/>
  <c r="E2873"/>
  <c r="G2873" s="1"/>
  <c r="E2874"/>
  <c r="G2874" s="1"/>
  <c r="E2875"/>
  <c r="G2875" s="1"/>
  <c r="E2876"/>
  <c r="G2876" s="1"/>
  <c r="E2877"/>
  <c r="G2877" s="1"/>
  <c r="E2878"/>
  <c r="G2878" s="1"/>
  <c r="E2879"/>
  <c r="G2879" s="1"/>
  <c r="E2880"/>
  <c r="G2880" s="1"/>
  <c r="E2881"/>
  <c r="G2881" s="1"/>
  <c r="E2882"/>
  <c r="G2882" s="1"/>
  <c r="E2883"/>
  <c r="G2883" s="1"/>
  <c r="E2884"/>
  <c r="G2884" s="1"/>
  <c r="E2885"/>
  <c r="G2885" s="1"/>
  <c r="E2886"/>
  <c r="G2886" s="1"/>
  <c r="E2887"/>
  <c r="G2887" s="1"/>
  <c r="E2888"/>
  <c r="G2888" s="1"/>
  <c r="E2889"/>
  <c r="G2889" s="1"/>
  <c r="E2890"/>
  <c r="G2890" s="1"/>
  <c r="E2891"/>
  <c r="G2891" s="1"/>
  <c r="E2892"/>
  <c r="G2892" s="1"/>
  <c r="E2893"/>
  <c r="G2893" s="1"/>
  <c r="E2894"/>
  <c r="G2894" s="1"/>
  <c r="E2895"/>
  <c r="G2895" s="1"/>
  <c r="E2896"/>
  <c r="G2896" s="1"/>
  <c r="E2897"/>
  <c r="G2897" s="1"/>
  <c r="E2898"/>
  <c r="G2898" s="1"/>
  <c r="E2899"/>
  <c r="G2899" s="1"/>
  <c r="E2900"/>
  <c r="G2900" s="1"/>
  <c r="E2901"/>
  <c r="G2901" s="1"/>
  <c r="E2902"/>
  <c r="G2902" s="1"/>
  <c r="E2903"/>
  <c r="G2903" s="1"/>
  <c r="E2904"/>
  <c r="G2904" s="1"/>
  <c r="E2905"/>
  <c r="G2905" s="1"/>
  <c r="E2906"/>
  <c r="G2906" s="1"/>
  <c r="E2907"/>
  <c r="G2907" s="1"/>
  <c r="E2908"/>
  <c r="G2908" s="1"/>
  <c r="E2909"/>
  <c r="G2909" s="1"/>
  <c r="E2910"/>
  <c r="G2910" s="1"/>
  <c r="E2911"/>
  <c r="G2911" s="1"/>
  <c r="E2912"/>
  <c r="G2912" s="1"/>
  <c r="E2913"/>
  <c r="G2913" s="1"/>
  <c r="E2914"/>
  <c r="G2914" s="1"/>
  <c r="E2915"/>
  <c r="G2915" s="1"/>
  <c r="E2916"/>
  <c r="G2916" s="1"/>
  <c r="E2917"/>
  <c r="G2917" s="1"/>
  <c r="E2918"/>
  <c r="G2918" s="1"/>
  <c r="E2919"/>
  <c r="G2919" s="1"/>
  <c r="E2920"/>
  <c r="G2920" s="1"/>
  <c r="E2921"/>
  <c r="G2921" s="1"/>
  <c r="E2922"/>
  <c r="G2922" s="1"/>
  <c r="E2923"/>
  <c r="G2923" s="1"/>
  <c r="E2924"/>
  <c r="G2924" s="1"/>
  <c r="E2925"/>
  <c r="G2925" s="1"/>
  <c r="E2926"/>
  <c r="G2926" s="1"/>
  <c r="E2927"/>
  <c r="G2927" s="1"/>
  <c r="E2928"/>
  <c r="G2928" s="1"/>
  <c r="E2929"/>
  <c r="G2929" s="1"/>
  <c r="E2930"/>
  <c r="G2930" s="1"/>
  <c r="E2931"/>
  <c r="G2931" s="1"/>
  <c r="E2932"/>
  <c r="G2932" s="1"/>
  <c r="E2933"/>
  <c r="G2933" s="1"/>
  <c r="E2934"/>
  <c r="G2934" s="1"/>
  <c r="E2935"/>
  <c r="G2935" s="1"/>
  <c r="E2936"/>
  <c r="G2936" s="1"/>
  <c r="E2937"/>
  <c r="G2937" s="1"/>
  <c r="E2938"/>
  <c r="G2938" s="1"/>
  <c r="E2939"/>
  <c r="G2939" s="1"/>
  <c r="E2940"/>
  <c r="G2940" s="1"/>
  <c r="E2941"/>
  <c r="G2941" s="1"/>
  <c r="E2942"/>
  <c r="G2942" s="1"/>
  <c r="E2943"/>
  <c r="G2943" s="1"/>
  <c r="E2944"/>
  <c r="G2944" s="1"/>
  <c r="E2945"/>
  <c r="G2945" s="1"/>
  <c r="E2946"/>
  <c r="G2946" s="1"/>
  <c r="E2947"/>
  <c r="G2947" s="1"/>
  <c r="E2948"/>
  <c r="G2948" s="1"/>
  <c r="E2949"/>
  <c r="G2949" s="1"/>
  <c r="E2950"/>
  <c r="G2950" s="1"/>
  <c r="E2951"/>
  <c r="G2951" s="1"/>
  <c r="E2952"/>
  <c r="G2952" s="1"/>
  <c r="E2953"/>
  <c r="G2953" s="1"/>
  <c r="E2954"/>
  <c r="G2954" s="1"/>
  <c r="E2955"/>
  <c r="G2955" s="1"/>
  <c r="E2956"/>
  <c r="G2956" s="1"/>
  <c r="E2957"/>
  <c r="G2957" s="1"/>
  <c r="E2958"/>
  <c r="G2958" s="1"/>
  <c r="E2959"/>
  <c r="G2959" s="1"/>
  <c r="E2960"/>
  <c r="G2960" s="1"/>
  <c r="E2961"/>
  <c r="G2961" s="1"/>
  <c r="E2962"/>
  <c r="G2962" s="1"/>
  <c r="E2963"/>
  <c r="G2963" s="1"/>
  <c r="E2964"/>
  <c r="G2964" s="1"/>
  <c r="E2965"/>
  <c r="G2965" s="1"/>
  <c r="E2966"/>
  <c r="G2966" s="1"/>
  <c r="E2967"/>
  <c r="G2967" s="1"/>
  <c r="E2968"/>
  <c r="G2968" s="1"/>
  <c r="E2969"/>
  <c r="G2969" s="1"/>
  <c r="E2970"/>
  <c r="G2970" s="1"/>
  <c r="E2971"/>
  <c r="G2971" s="1"/>
  <c r="E2972"/>
  <c r="G2972" s="1"/>
  <c r="E2973"/>
  <c r="G2973" s="1"/>
  <c r="E2974"/>
  <c r="G2974" s="1"/>
  <c r="E2975"/>
  <c r="G2975" s="1"/>
  <c r="E2976"/>
  <c r="G2976" s="1"/>
  <c r="E2977"/>
  <c r="G2977" s="1"/>
  <c r="E2978"/>
  <c r="G2978" s="1"/>
  <c r="E2979"/>
  <c r="G2979" s="1"/>
  <c r="E2980"/>
  <c r="G2980" s="1"/>
  <c r="E2981"/>
  <c r="G2981" s="1"/>
  <c r="E2982"/>
  <c r="G2982" s="1"/>
  <c r="E2983"/>
  <c r="G2983" s="1"/>
  <c r="E2984"/>
  <c r="G2984" s="1"/>
  <c r="E2985"/>
  <c r="G2985" s="1"/>
  <c r="E2986"/>
  <c r="G2986" s="1"/>
  <c r="E2987"/>
  <c r="G2987" s="1"/>
  <c r="E2988"/>
  <c r="G2988" s="1"/>
  <c r="E2989"/>
  <c r="G2989" s="1"/>
  <c r="E2990"/>
  <c r="G2990" s="1"/>
  <c r="E2991"/>
  <c r="G2991" s="1"/>
  <c r="E2992"/>
  <c r="G2992" s="1"/>
  <c r="E2993"/>
  <c r="G2993" s="1"/>
  <c r="E2994"/>
  <c r="G2994" s="1"/>
  <c r="E2995"/>
  <c r="G2995" s="1"/>
  <c r="E2996"/>
  <c r="G2996" s="1"/>
  <c r="E2997"/>
  <c r="G2997" s="1"/>
  <c r="E2998"/>
  <c r="G2998" s="1"/>
  <c r="E2999"/>
  <c r="G2999" s="1"/>
  <c r="E3000"/>
  <c r="G3000" s="1"/>
  <c r="E3001"/>
  <c r="G3001" s="1"/>
  <c r="E3002"/>
  <c r="G3002" s="1"/>
  <c r="E3003"/>
  <c r="G3003" s="1"/>
  <c r="E3004"/>
  <c r="G3004" s="1"/>
  <c r="E3005"/>
  <c r="G3005" s="1"/>
  <c r="E3006"/>
  <c r="G3006" s="1"/>
  <c r="E3007"/>
  <c r="G3007" s="1"/>
  <c r="E3008"/>
  <c r="G3008" s="1"/>
  <c r="E3009"/>
  <c r="G3009" s="1"/>
  <c r="E3010"/>
  <c r="G3010" s="1"/>
  <c r="E3011"/>
  <c r="G3011" s="1"/>
  <c r="E3012"/>
  <c r="G3012" s="1"/>
  <c r="E3013"/>
  <c r="G3013" s="1"/>
  <c r="E3014"/>
  <c r="G3014" s="1"/>
  <c r="E3015"/>
  <c r="G3015" s="1"/>
  <c r="E3016"/>
  <c r="G3016" s="1"/>
  <c r="E3017"/>
  <c r="G3017" s="1"/>
  <c r="E3018"/>
  <c r="G3018" s="1"/>
  <c r="E3019"/>
  <c r="G3019" s="1"/>
  <c r="E3020"/>
  <c r="G3020" s="1"/>
  <c r="E3021"/>
  <c r="G3021" s="1"/>
  <c r="E3022"/>
  <c r="G3022" s="1"/>
  <c r="E3023"/>
  <c r="G3023" s="1"/>
  <c r="E3024"/>
  <c r="G3024" s="1"/>
  <c r="E3025"/>
  <c r="G3025" s="1"/>
  <c r="E3026"/>
  <c r="G3026" s="1"/>
  <c r="E3027"/>
  <c r="G3027" s="1"/>
  <c r="E3028"/>
  <c r="G3028" s="1"/>
  <c r="E3029"/>
  <c r="G3029" s="1"/>
  <c r="E3030"/>
  <c r="G3030" s="1"/>
  <c r="E3031"/>
  <c r="G3031" s="1"/>
  <c r="E3032"/>
  <c r="G3032" s="1"/>
  <c r="E3033"/>
  <c r="G3033" s="1"/>
  <c r="E3034"/>
  <c r="G3034" s="1"/>
  <c r="E3035"/>
  <c r="G3035" s="1"/>
  <c r="E3036"/>
  <c r="G3036" s="1"/>
  <c r="E3037"/>
  <c r="G3037" s="1"/>
  <c r="E3038"/>
  <c r="G3038" s="1"/>
  <c r="E3039"/>
  <c r="G3039" s="1"/>
  <c r="E3040"/>
  <c r="G3040" s="1"/>
  <c r="E3041"/>
  <c r="G3041" s="1"/>
  <c r="E3042"/>
  <c r="G3042" s="1"/>
  <c r="E3043"/>
  <c r="G3043" s="1"/>
  <c r="E3044"/>
  <c r="G3044" s="1"/>
  <c r="E3045"/>
  <c r="G3045" s="1"/>
  <c r="E3046"/>
  <c r="G3046" s="1"/>
  <c r="E3047"/>
  <c r="G3047" s="1"/>
  <c r="E3048"/>
  <c r="G3048" s="1"/>
  <c r="E3049"/>
  <c r="G3049" s="1"/>
  <c r="E3050"/>
  <c r="G3050" s="1"/>
  <c r="E3051"/>
  <c r="G3051" s="1"/>
  <c r="E3052"/>
  <c r="G3052" s="1"/>
  <c r="E3053"/>
  <c r="G3053" s="1"/>
  <c r="E3054"/>
  <c r="G3054" s="1"/>
  <c r="E3055"/>
  <c r="G3055" s="1"/>
  <c r="E3056"/>
  <c r="G3056" s="1"/>
  <c r="E3057"/>
  <c r="G3057" s="1"/>
  <c r="E3058"/>
  <c r="G3058" s="1"/>
  <c r="E3059"/>
  <c r="G3059" s="1"/>
  <c r="E3060"/>
  <c r="G3060" s="1"/>
  <c r="E3061"/>
  <c r="G3061" s="1"/>
  <c r="E3062"/>
  <c r="G3062" s="1"/>
  <c r="E3063"/>
  <c r="G3063" s="1"/>
  <c r="E3064"/>
  <c r="G3064" s="1"/>
  <c r="E3065"/>
  <c r="G3065" s="1"/>
  <c r="E3066"/>
  <c r="G3066" s="1"/>
  <c r="E3067"/>
  <c r="G3067" s="1"/>
  <c r="E3068"/>
  <c r="G3068" s="1"/>
  <c r="E3069"/>
  <c r="G3069" s="1"/>
  <c r="E3070"/>
  <c r="G3070" s="1"/>
  <c r="E3071"/>
  <c r="G3071" s="1"/>
  <c r="E3072"/>
  <c r="G3072" s="1"/>
  <c r="E3073"/>
  <c r="G3073" s="1"/>
  <c r="E3074"/>
  <c r="G3074" s="1"/>
  <c r="E3075"/>
  <c r="G3075" s="1"/>
  <c r="E3076"/>
  <c r="G3076" s="1"/>
  <c r="E3077"/>
  <c r="G3077" s="1"/>
  <c r="E3078"/>
  <c r="G3078" s="1"/>
  <c r="E3079"/>
  <c r="G3079" s="1"/>
  <c r="E3080"/>
  <c r="G3080" s="1"/>
  <c r="E3081"/>
  <c r="G3081" s="1"/>
  <c r="E3082"/>
  <c r="G3082" s="1"/>
  <c r="E3083"/>
  <c r="G3083" s="1"/>
  <c r="E3084"/>
  <c r="G3084" s="1"/>
  <c r="E3085"/>
  <c r="G3085" s="1"/>
  <c r="E3086"/>
  <c r="G3086" s="1"/>
  <c r="E3087"/>
  <c r="G3087" s="1"/>
  <c r="E3088"/>
  <c r="G3088" s="1"/>
  <c r="E3089"/>
  <c r="G3089" s="1"/>
  <c r="E3090"/>
  <c r="G3090" s="1"/>
  <c r="E3091"/>
  <c r="G3091" s="1"/>
  <c r="E3092"/>
  <c r="G3092" s="1"/>
  <c r="E3093"/>
  <c r="G3093" s="1"/>
  <c r="E3094"/>
  <c r="G3094" s="1"/>
  <c r="E3095"/>
  <c r="G3095" s="1"/>
  <c r="E3096"/>
  <c r="G3096" s="1"/>
  <c r="E3097"/>
  <c r="G3097" s="1"/>
  <c r="E3098"/>
  <c r="G3098" s="1"/>
  <c r="E3099"/>
  <c r="G3099" s="1"/>
  <c r="E3100"/>
  <c r="G3100" s="1"/>
  <c r="E3101"/>
  <c r="E3102"/>
  <c r="G3102" s="1"/>
  <c r="E3103"/>
  <c r="G3103" s="1"/>
  <c r="E3104"/>
  <c r="G3104" s="1"/>
  <c r="E3105"/>
  <c r="G3105" s="1"/>
  <c r="E3106"/>
  <c r="G3106" s="1"/>
  <c r="E3107"/>
  <c r="G3107" s="1"/>
  <c r="E3108"/>
  <c r="G3108" s="1"/>
  <c r="E3109"/>
  <c r="G3109" s="1"/>
  <c r="E3110"/>
  <c r="G3110" s="1"/>
  <c r="E3111"/>
  <c r="G3111" s="1"/>
  <c r="E3112"/>
  <c r="G3112" s="1"/>
  <c r="E3113"/>
  <c r="G3113" s="1"/>
  <c r="E3114"/>
  <c r="G3114" s="1"/>
  <c r="E3115"/>
  <c r="G3115" s="1"/>
  <c r="E3116"/>
  <c r="G3116" s="1"/>
  <c r="E3117"/>
  <c r="G3117" s="1"/>
  <c r="E3118"/>
  <c r="G3118" s="1"/>
  <c r="E3119"/>
  <c r="G3119" s="1"/>
  <c r="E3120"/>
  <c r="G3120" s="1"/>
  <c r="E3121"/>
  <c r="G3121" s="1"/>
  <c r="E3122"/>
  <c r="G3122" s="1"/>
  <c r="E3123"/>
  <c r="G3123" s="1"/>
  <c r="E3124"/>
  <c r="G3124" s="1"/>
  <c r="E3125"/>
  <c r="G3125" s="1"/>
  <c r="E3126"/>
  <c r="G3126" s="1"/>
  <c r="E3127"/>
  <c r="G3127" s="1"/>
  <c r="E3128"/>
  <c r="G3128" s="1"/>
  <c r="E3129"/>
  <c r="G3129" s="1"/>
  <c r="E3130"/>
  <c r="G3130" s="1"/>
  <c r="E3131"/>
  <c r="G3131" s="1"/>
  <c r="E3132"/>
  <c r="G3132" s="1"/>
  <c r="E3133"/>
  <c r="G3133" s="1"/>
  <c r="E3134"/>
  <c r="G3134" s="1"/>
  <c r="E3135"/>
  <c r="G3135" s="1"/>
  <c r="E3136"/>
  <c r="G3136" s="1"/>
  <c r="E3137"/>
  <c r="G3137" s="1"/>
  <c r="E3138"/>
  <c r="G3138" s="1"/>
  <c r="E3139"/>
  <c r="G3139" s="1"/>
  <c r="E3140"/>
  <c r="G3140" s="1"/>
  <c r="E3141"/>
  <c r="G3141" s="1"/>
  <c r="E3142"/>
  <c r="G3142" s="1"/>
  <c r="E3143"/>
  <c r="G3143" s="1"/>
  <c r="E3144"/>
  <c r="G3144" s="1"/>
  <c r="E3145"/>
  <c r="G3145" s="1"/>
  <c r="E3146"/>
  <c r="G3146" s="1"/>
  <c r="E3147"/>
  <c r="G3147" s="1"/>
  <c r="E3148"/>
  <c r="G3148" s="1"/>
  <c r="E3149"/>
  <c r="G3149" s="1"/>
  <c r="E3150"/>
  <c r="G3150" s="1"/>
  <c r="E3151"/>
  <c r="G3151" s="1"/>
  <c r="E3152"/>
  <c r="G3152" s="1"/>
  <c r="E3153"/>
  <c r="G3153" s="1"/>
  <c r="E3154"/>
  <c r="G3154" s="1"/>
  <c r="E3155"/>
  <c r="G3155" s="1"/>
  <c r="E3156"/>
  <c r="G3156" s="1"/>
  <c r="E3157"/>
  <c r="G3157" s="1"/>
  <c r="E3158"/>
  <c r="G3158" s="1"/>
  <c r="E3159"/>
  <c r="G3159" s="1"/>
  <c r="E3160"/>
  <c r="G3160" s="1"/>
  <c r="E3161"/>
  <c r="G3161" s="1"/>
  <c r="E3162"/>
  <c r="G3162" s="1"/>
  <c r="E3163"/>
  <c r="G3163" s="1"/>
  <c r="E3164"/>
  <c r="G3164" s="1"/>
  <c r="E3165"/>
  <c r="G3165" s="1"/>
  <c r="E3166"/>
  <c r="G3166" s="1"/>
  <c r="E3167"/>
  <c r="G3167" s="1"/>
  <c r="E3168"/>
  <c r="G3168" s="1"/>
  <c r="E3169"/>
  <c r="G3169" s="1"/>
  <c r="E3170"/>
  <c r="G3170" s="1"/>
  <c r="E3171"/>
  <c r="G3171" s="1"/>
  <c r="E3172"/>
  <c r="G3172" s="1"/>
  <c r="E3173"/>
  <c r="G3173" s="1"/>
  <c r="E3174"/>
  <c r="G3174" s="1"/>
  <c r="E3175"/>
  <c r="G3175" s="1"/>
  <c r="E3176"/>
  <c r="G3176" s="1"/>
  <c r="E3177"/>
  <c r="G3177" s="1"/>
  <c r="E3178"/>
  <c r="G3178" s="1"/>
  <c r="E3179"/>
  <c r="G3179" s="1"/>
  <c r="E3180"/>
  <c r="G3180" s="1"/>
  <c r="E3181"/>
  <c r="G3181" s="1"/>
  <c r="E3182"/>
  <c r="G3182" s="1"/>
  <c r="E3183"/>
  <c r="G3183" s="1"/>
  <c r="E3184"/>
  <c r="G3184" s="1"/>
  <c r="E3185"/>
  <c r="G3185" s="1"/>
  <c r="E3186"/>
  <c r="G3186" s="1"/>
  <c r="E3187"/>
  <c r="G3187" s="1"/>
  <c r="E3188"/>
  <c r="G3188" s="1"/>
  <c r="E3189"/>
  <c r="G3189" s="1"/>
  <c r="E3190"/>
  <c r="G3190" s="1"/>
  <c r="E3191"/>
  <c r="G3191" s="1"/>
  <c r="E3192"/>
  <c r="G3192" s="1"/>
  <c r="E3193"/>
  <c r="G3193" s="1"/>
  <c r="E3194"/>
  <c r="G3194" s="1"/>
  <c r="E3195"/>
  <c r="G3195" s="1"/>
  <c r="E3196"/>
  <c r="G3196" s="1"/>
  <c r="E3197"/>
  <c r="G3197" s="1"/>
  <c r="E3198"/>
  <c r="G3198" s="1"/>
  <c r="E3199"/>
  <c r="G3199" s="1"/>
  <c r="E3200"/>
  <c r="G3200" s="1"/>
  <c r="E3201"/>
  <c r="G3201" s="1"/>
  <c r="E3202"/>
  <c r="G3202" s="1"/>
  <c r="E3203"/>
  <c r="G3203" s="1"/>
  <c r="E3204"/>
  <c r="G3204" s="1"/>
  <c r="E3205"/>
  <c r="G3205" s="1"/>
  <c r="E3206"/>
  <c r="G3206" s="1"/>
  <c r="E3207"/>
  <c r="G3207" s="1"/>
  <c r="E3208"/>
  <c r="G3208" s="1"/>
  <c r="E3209"/>
  <c r="G3209" s="1"/>
  <c r="E3210"/>
  <c r="G3210" s="1"/>
  <c r="E3211"/>
  <c r="G3211" s="1"/>
  <c r="E3212"/>
  <c r="G3212" s="1"/>
  <c r="E3213"/>
  <c r="G3213" s="1"/>
  <c r="E3214"/>
  <c r="G3214" s="1"/>
  <c r="E3215"/>
  <c r="G3215" s="1"/>
  <c r="E3216"/>
  <c r="G3216" s="1"/>
  <c r="E3217"/>
  <c r="G3217" s="1"/>
  <c r="E3218"/>
  <c r="G3218" s="1"/>
  <c r="E3219"/>
  <c r="G3219" s="1"/>
  <c r="E3220"/>
  <c r="G3220" s="1"/>
  <c r="E3221"/>
  <c r="G3221" s="1"/>
  <c r="E3222"/>
  <c r="G3222" s="1"/>
  <c r="E3223"/>
  <c r="G3223" s="1"/>
  <c r="E3224"/>
  <c r="G3224" s="1"/>
  <c r="E3225"/>
  <c r="G3225" s="1"/>
  <c r="E3226"/>
  <c r="G3226" s="1"/>
  <c r="E3227"/>
  <c r="G3227" s="1"/>
  <c r="E3228"/>
  <c r="G3228" s="1"/>
  <c r="E3229"/>
  <c r="G3229" s="1"/>
  <c r="E3230"/>
  <c r="G3230" s="1"/>
  <c r="E3231"/>
  <c r="G3231" s="1"/>
  <c r="E3232"/>
  <c r="G3232" s="1"/>
  <c r="E3233"/>
  <c r="G3233" s="1"/>
  <c r="E3234"/>
  <c r="G3234" s="1"/>
  <c r="E3235"/>
  <c r="G3235" s="1"/>
  <c r="E3236"/>
  <c r="G3236" s="1"/>
  <c r="E3237"/>
  <c r="G3237" s="1"/>
  <c r="E3238"/>
  <c r="G3238" s="1"/>
  <c r="E3239"/>
  <c r="G3239" s="1"/>
  <c r="E3240"/>
  <c r="G3240" s="1"/>
  <c r="E3241"/>
  <c r="G3241" s="1"/>
  <c r="E3242"/>
  <c r="G3242" s="1"/>
  <c r="E3243"/>
  <c r="G3243" s="1"/>
  <c r="E3244"/>
  <c r="G3244" s="1"/>
  <c r="E3245"/>
  <c r="G3245" s="1"/>
  <c r="E3246"/>
  <c r="G3246" s="1"/>
  <c r="E3247"/>
  <c r="G3247" s="1"/>
  <c r="E3248"/>
  <c r="G3248" s="1"/>
  <c r="E3249"/>
  <c r="G3249" s="1"/>
  <c r="E3250"/>
  <c r="G3250" s="1"/>
  <c r="E3251"/>
  <c r="G3251" s="1"/>
  <c r="E3252"/>
  <c r="G3252" s="1"/>
  <c r="E3253"/>
  <c r="G3253" s="1"/>
  <c r="E3254"/>
  <c r="G3254" s="1"/>
  <c r="E3255"/>
  <c r="G3255" s="1"/>
  <c r="E3256"/>
  <c r="G3256" s="1"/>
  <c r="E3257"/>
  <c r="G3257" s="1"/>
  <c r="E3258"/>
  <c r="G3258" s="1"/>
  <c r="E3259"/>
  <c r="G3259" s="1"/>
  <c r="E3260"/>
  <c r="G3260" s="1"/>
  <c r="E3261"/>
  <c r="G3261" s="1"/>
  <c r="E3262"/>
  <c r="G3262" s="1"/>
  <c r="E3263"/>
  <c r="G3263" s="1"/>
  <c r="E3264"/>
  <c r="G3264" s="1"/>
  <c r="E3265"/>
  <c r="G3265" s="1"/>
  <c r="E3266"/>
  <c r="G3266" s="1"/>
  <c r="E3267"/>
  <c r="G3267" s="1"/>
  <c r="E3268"/>
  <c r="G3268" s="1"/>
  <c r="E3269"/>
  <c r="G3269" s="1"/>
  <c r="E3270"/>
  <c r="G3270" s="1"/>
  <c r="E3271"/>
  <c r="G3271" s="1"/>
  <c r="E3272"/>
  <c r="G3272" s="1"/>
  <c r="E3273"/>
  <c r="G3273" s="1"/>
  <c r="E3274"/>
  <c r="G3274" s="1"/>
  <c r="E3275"/>
  <c r="G3275" s="1"/>
  <c r="E3276"/>
  <c r="G3276" s="1"/>
  <c r="E3277"/>
  <c r="G3277" s="1"/>
  <c r="E3278"/>
  <c r="G3278" s="1"/>
  <c r="E3279"/>
  <c r="G3279" s="1"/>
  <c r="E3280"/>
  <c r="G3280" s="1"/>
  <c r="E3281"/>
  <c r="G3281" s="1"/>
  <c r="E3282"/>
  <c r="G3282" s="1"/>
  <c r="E3283"/>
  <c r="G3283" s="1"/>
  <c r="E3284"/>
  <c r="G3284" s="1"/>
  <c r="E3285"/>
  <c r="G3285" s="1"/>
  <c r="E3286"/>
  <c r="G3286" s="1"/>
  <c r="E3287"/>
  <c r="G3287" s="1"/>
  <c r="E3288"/>
  <c r="G3288" s="1"/>
  <c r="E3289"/>
  <c r="G3289" s="1"/>
  <c r="E3290"/>
  <c r="G3290" s="1"/>
  <c r="E3291"/>
  <c r="G3291" s="1"/>
  <c r="E3292"/>
  <c r="G3292" s="1"/>
  <c r="E3293"/>
  <c r="G3293" s="1"/>
  <c r="E3294"/>
  <c r="G3294" s="1"/>
  <c r="E3295"/>
  <c r="G3295" s="1"/>
  <c r="E3296"/>
  <c r="G3296" s="1"/>
  <c r="E3297"/>
  <c r="G3297" s="1"/>
  <c r="E3298"/>
  <c r="G3298" s="1"/>
  <c r="E3299"/>
  <c r="G3299" s="1"/>
  <c r="E3300"/>
  <c r="G3300" s="1"/>
  <c r="E3301"/>
  <c r="G3301" s="1"/>
  <c r="E3302"/>
  <c r="G3302" s="1"/>
  <c r="E3303"/>
  <c r="G3303" s="1"/>
  <c r="E3304"/>
  <c r="G3304" s="1"/>
  <c r="E3305"/>
  <c r="G3305" s="1"/>
  <c r="E3306"/>
  <c r="G3306" s="1"/>
  <c r="E3307"/>
  <c r="G3307" s="1"/>
  <c r="E3308"/>
  <c r="G3308" s="1"/>
  <c r="E3309"/>
  <c r="G3309" s="1"/>
  <c r="E3310"/>
  <c r="G3310" s="1"/>
  <c r="E3311"/>
  <c r="G3311" s="1"/>
  <c r="E3312"/>
  <c r="G3312" s="1"/>
  <c r="E3313"/>
  <c r="G3313" s="1"/>
  <c r="E3314"/>
  <c r="G3314" s="1"/>
  <c r="E3315"/>
  <c r="G3315" s="1"/>
  <c r="E3316"/>
  <c r="G3316" s="1"/>
  <c r="E3317"/>
  <c r="G3317" s="1"/>
  <c r="E3318"/>
  <c r="G3318" s="1"/>
  <c r="E3319"/>
  <c r="G3319" s="1"/>
  <c r="E3320"/>
  <c r="G3320" s="1"/>
  <c r="E3321"/>
  <c r="G3321" s="1"/>
  <c r="E3322"/>
  <c r="G3322" s="1"/>
  <c r="E3323"/>
  <c r="G3323" s="1"/>
  <c r="E3324"/>
  <c r="G3324" s="1"/>
  <c r="E3325"/>
  <c r="G3325" s="1"/>
  <c r="E3326"/>
  <c r="G3326" s="1"/>
  <c r="E3327"/>
  <c r="G3327" s="1"/>
  <c r="E3328"/>
  <c r="G3328" s="1"/>
  <c r="E3329"/>
  <c r="G3329" s="1"/>
  <c r="E3330"/>
  <c r="G3330" s="1"/>
  <c r="E3331"/>
  <c r="G3331" s="1"/>
  <c r="E3332"/>
  <c r="G3332" s="1"/>
  <c r="E3333"/>
  <c r="G3333" s="1"/>
  <c r="E3334"/>
  <c r="G3334" s="1"/>
  <c r="E3335"/>
  <c r="G3335" s="1"/>
  <c r="E3336"/>
  <c r="G3336" s="1"/>
  <c r="E3337"/>
  <c r="G3337" s="1"/>
  <c r="E3338"/>
  <c r="G3338" s="1"/>
  <c r="E3339"/>
  <c r="G3339" s="1"/>
  <c r="E3340"/>
  <c r="G3340" s="1"/>
  <c r="E3341"/>
  <c r="G3341" s="1"/>
  <c r="E3342"/>
  <c r="G3342" s="1"/>
  <c r="E3343"/>
  <c r="G3343" s="1"/>
  <c r="E3344"/>
  <c r="G3344" s="1"/>
  <c r="E3345"/>
  <c r="G3345" s="1"/>
  <c r="E3346"/>
  <c r="G3346" s="1"/>
  <c r="E3347"/>
  <c r="G3347" s="1"/>
  <c r="E3348"/>
  <c r="G3348" s="1"/>
  <c r="E3349"/>
  <c r="G3349" s="1"/>
  <c r="E3350"/>
  <c r="G3350" s="1"/>
  <c r="E3351"/>
  <c r="G3351" s="1"/>
  <c r="E3352"/>
  <c r="G3352" s="1"/>
  <c r="E3353"/>
  <c r="G3353" s="1"/>
  <c r="E3354"/>
  <c r="G3354" s="1"/>
  <c r="E3355"/>
  <c r="G3355" s="1"/>
  <c r="E3356"/>
  <c r="G3356" s="1"/>
  <c r="E3357"/>
  <c r="G3357" s="1"/>
  <c r="E3358"/>
  <c r="G3358" s="1"/>
  <c r="E3359"/>
  <c r="G3359" s="1"/>
  <c r="E3360"/>
  <c r="G3360" s="1"/>
  <c r="E3361"/>
  <c r="G3361" s="1"/>
  <c r="E3362"/>
  <c r="G3362" s="1"/>
  <c r="E3363"/>
  <c r="G3363" s="1"/>
  <c r="E3364"/>
  <c r="G3364" s="1"/>
  <c r="E3365"/>
  <c r="G3365" s="1"/>
  <c r="E3366"/>
  <c r="G3366" s="1"/>
  <c r="E3367"/>
  <c r="G3367" s="1"/>
  <c r="E3368"/>
  <c r="G3368" s="1"/>
  <c r="E3369"/>
  <c r="G3369" s="1"/>
  <c r="E3370"/>
  <c r="G3370" s="1"/>
  <c r="E3371"/>
  <c r="G3371" s="1"/>
  <c r="E3372"/>
  <c r="G3372" s="1"/>
  <c r="E3373"/>
  <c r="G3373" s="1"/>
  <c r="E3374"/>
  <c r="G3374" s="1"/>
  <c r="E3375"/>
  <c r="G3375" s="1"/>
  <c r="E3376"/>
  <c r="G3376" s="1"/>
  <c r="E3377"/>
  <c r="G3377" s="1"/>
  <c r="E3378"/>
  <c r="G3378" s="1"/>
  <c r="E3379"/>
  <c r="G3379" s="1"/>
  <c r="E3380"/>
  <c r="G3380" s="1"/>
  <c r="E3381"/>
  <c r="G3381" s="1"/>
  <c r="E3382"/>
  <c r="G3382" s="1"/>
  <c r="E3383"/>
  <c r="G3383" s="1"/>
  <c r="E3384"/>
  <c r="G3384" s="1"/>
  <c r="E3385"/>
  <c r="G3385" s="1"/>
  <c r="E3386"/>
  <c r="G3386" s="1"/>
  <c r="E3387"/>
  <c r="G3387" s="1"/>
  <c r="E3388"/>
  <c r="G3388" s="1"/>
  <c r="E3389"/>
  <c r="G3389" s="1"/>
  <c r="E3390"/>
  <c r="G3390" s="1"/>
  <c r="E3391"/>
  <c r="G3391" s="1"/>
  <c r="E3392"/>
  <c r="G3392" s="1"/>
  <c r="E3393"/>
  <c r="G3393" s="1"/>
  <c r="E3394"/>
  <c r="G3394" s="1"/>
  <c r="E3395"/>
  <c r="G3395" s="1"/>
  <c r="E3396"/>
  <c r="G3396" s="1"/>
  <c r="E3397"/>
  <c r="G3397" s="1"/>
  <c r="E3398"/>
  <c r="G3398" s="1"/>
  <c r="E3399"/>
  <c r="G3399" s="1"/>
  <c r="E3400"/>
  <c r="G3400" s="1"/>
  <c r="E3401"/>
  <c r="G3401" s="1"/>
  <c r="E3402"/>
  <c r="G3402" s="1"/>
  <c r="E3403"/>
  <c r="G3403" s="1"/>
  <c r="E3404"/>
  <c r="G3404" s="1"/>
  <c r="E3405"/>
  <c r="G3405" s="1"/>
  <c r="E3406"/>
  <c r="G3406" s="1"/>
  <c r="E3407"/>
  <c r="G3407" s="1"/>
  <c r="E3408"/>
  <c r="G3408" s="1"/>
  <c r="E3409"/>
  <c r="G3409" s="1"/>
  <c r="E3410"/>
  <c r="G3410" s="1"/>
  <c r="E3411"/>
  <c r="G3411" s="1"/>
  <c r="E3412"/>
  <c r="G3412" s="1"/>
  <c r="E3413"/>
  <c r="G3413" s="1"/>
  <c r="E3414"/>
  <c r="G3414" s="1"/>
  <c r="E3415"/>
  <c r="G3415" s="1"/>
  <c r="E3416"/>
  <c r="G3416" s="1"/>
  <c r="E3417"/>
  <c r="G3417" s="1"/>
  <c r="E3418"/>
  <c r="G3418" s="1"/>
  <c r="E3419"/>
  <c r="G3419" s="1"/>
  <c r="E3420"/>
  <c r="G3420" s="1"/>
  <c r="E3421"/>
  <c r="G3421" s="1"/>
  <c r="E3422"/>
  <c r="G3422" s="1"/>
  <c r="E3423"/>
  <c r="G3423" s="1"/>
  <c r="E3424"/>
  <c r="G3424" s="1"/>
  <c r="E3425"/>
  <c r="G3425" s="1"/>
  <c r="E3426"/>
  <c r="G3426" s="1"/>
  <c r="E3427"/>
  <c r="G3427" s="1"/>
  <c r="E3428"/>
  <c r="G3428" s="1"/>
  <c r="E3429"/>
  <c r="G3429" s="1"/>
  <c r="E3430"/>
  <c r="G3430" s="1"/>
  <c r="E3431"/>
  <c r="G3431" s="1"/>
  <c r="E3432"/>
  <c r="G3432" s="1"/>
  <c r="E3433"/>
  <c r="G3433" s="1"/>
  <c r="E3434"/>
  <c r="G3434" s="1"/>
  <c r="E3435"/>
  <c r="G3435" s="1"/>
  <c r="E3436"/>
  <c r="G3436" s="1"/>
  <c r="E3437"/>
  <c r="G3437" s="1"/>
  <c r="E3438"/>
  <c r="G3438" s="1"/>
  <c r="E3439"/>
  <c r="G3439" s="1"/>
  <c r="E3440"/>
  <c r="G3440" s="1"/>
  <c r="E3441"/>
  <c r="G3441" s="1"/>
  <c r="E3442"/>
  <c r="G3442" s="1"/>
  <c r="E3443"/>
  <c r="G3443" s="1"/>
  <c r="E3444"/>
  <c r="G3444" s="1"/>
  <c r="E3445"/>
  <c r="G3445" s="1"/>
  <c r="E3446"/>
  <c r="G3446" s="1"/>
  <c r="E3447"/>
  <c r="G3447" s="1"/>
  <c r="E3448"/>
  <c r="G3448" s="1"/>
  <c r="E3449"/>
  <c r="G3449" s="1"/>
  <c r="E3450"/>
  <c r="G3450" s="1"/>
  <c r="E3451"/>
  <c r="G3451" s="1"/>
  <c r="E3452"/>
  <c r="G3452" s="1"/>
  <c r="E3453"/>
  <c r="G3453" s="1"/>
  <c r="E3454"/>
  <c r="G3454" s="1"/>
  <c r="E3455"/>
  <c r="G3455" s="1"/>
  <c r="E3456"/>
  <c r="G3456" s="1"/>
  <c r="E3457"/>
  <c r="G3457" s="1"/>
  <c r="E3458"/>
  <c r="G3458" s="1"/>
  <c r="E3459"/>
  <c r="G3459" s="1"/>
  <c r="E3460"/>
  <c r="G3460" s="1"/>
  <c r="E3461"/>
  <c r="G3461" s="1"/>
  <c r="E3462"/>
  <c r="G3462" s="1"/>
  <c r="E3463"/>
  <c r="G3463" s="1"/>
  <c r="E3464"/>
  <c r="G3464" s="1"/>
  <c r="E3465"/>
  <c r="G3465" s="1"/>
  <c r="E3466"/>
  <c r="G3466" s="1"/>
  <c r="E3467"/>
  <c r="G3467" s="1"/>
  <c r="E3468"/>
  <c r="G3468" s="1"/>
  <c r="E3469"/>
  <c r="G3469" s="1"/>
  <c r="E3470"/>
  <c r="G3470" s="1"/>
  <c r="E3471"/>
  <c r="G3471" s="1"/>
  <c r="E3472"/>
  <c r="G3472" s="1"/>
  <c r="E3473"/>
  <c r="G3473" s="1"/>
  <c r="E3474"/>
  <c r="G3474" s="1"/>
  <c r="E3475"/>
  <c r="G3475" s="1"/>
  <c r="E3476"/>
  <c r="G3476" s="1"/>
  <c r="E3477"/>
  <c r="G3477" s="1"/>
  <c r="E3478"/>
  <c r="G3478" s="1"/>
  <c r="E3479"/>
  <c r="G3479" s="1"/>
  <c r="E3480"/>
  <c r="G3480" s="1"/>
  <c r="E3481"/>
  <c r="G3481" s="1"/>
  <c r="E3482"/>
  <c r="G3482" s="1"/>
  <c r="E3483"/>
  <c r="G3483" s="1"/>
  <c r="E3484"/>
  <c r="G3484" s="1"/>
  <c r="E3485"/>
  <c r="G3485" s="1"/>
  <c r="E3486"/>
  <c r="G3486" s="1"/>
  <c r="E3487"/>
  <c r="G3487" s="1"/>
  <c r="E3488"/>
  <c r="G3488" s="1"/>
  <c r="E3489"/>
  <c r="G3489" s="1"/>
  <c r="E3490"/>
  <c r="G3490" s="1"/>
  <c r="E3491"/>
  <c r="G3491" s="1"/>
  <c r="E3492"/>
  <c r="G3492" s="1"/>
  <c r="E3493"/>
  <c r="G3493" s="1"/>
  <c r="E3494"/>
  <c r="G3494" s="1"/>
  <c r="E3495"/>
  <c r="G3495" s="1"/>
  <c r="E3496"/>
  <c r="G3496" s="1"/>
  <c r="E3497"/>
  <c r="G3497" s="1"/>
  <c r="E3498"/>
  <c r="G3498" s="1"/>
  <c r="E3499"/>
  <c r="G3499" s="1"/>
  <c r="E3500"/>
  <c r="G3500" s="1"/>
  <c r="E3501"/>
  <c r="G3501" s="1"/>
  <c r="E3502"/>
  <c r="G3502" s="1"/>
  <c r="E3503"/>
  <c r="G3503" s="1"/>
  <c r="E3504"/>
  <c r="G3504" s="1"/>
  <c r="E3505"/>
  <c r="G3505" s="1"/>
  <c r="E3506"/>
  <c r="G3506" s="1"/>
  <c r="E3507"/>
  <c r="G3507" s="1"/>
  <c r="E3508"/>
  <c r="G3508" s="1"/>
  <c r="E3509"/>
  <c r="G3509" s="1"/>
  <c r="E3510"/>
  <c r="G3510" s="1"/>
  <c r="E3511"/>
  <c r="G3511" s="1"/>
  <c r="E3512"/>
  <c r="G3512" s="1"/>
  <c r="E3513"/>
  <c r="G3513" s="1"/>
  <c r="E3514"/>
  <c r="G3514" s="1"/>
  <c r="E3515"/>
  <c r="G3515" s="1"/>
  <c r="E3516"/>
  <c r="G3516" s="1"/>
  <c r="E3517"/>
  <c r="G3517" s="1"/>
  <c r="E3518"/>
  <c r="G3518" s="1"/>
  <c r="E3519"/>
  <c r="G3519" s="1"/>
  <c r="E3520"/>
  <c r="G3520" s="1"/>
  <c r="E3521"/>
  <c r="G3521" s="1"/>
  <c r="E3522"/>
  <c r="G3522" s="1"/>
  <c r="E3523"/>
  <c r="G3523" s="1"/>
  <c r="E3524"/>
  <c r="G3524" s="1"/>
  <c r="E3525"/>
  <c r="G3525" s="1"/>
  <c r="E3526"/>
  <c r="G3526" s="1"/>
  <c r="E3527"/>
  <c r="G3527" s="1"/>
  <c r="E3528"/>
  <c r="G3528" s="1"/>
  <c r="E3529"/>
  <c r="G3529" s="1"/>
  <c r="E3530"/>
  <c r="G3530" s="1"/>
  <c r="E3531"/>
  <c r="G3531" s="1"/>
  <c r="E3532"/>
  <c r="G3532" s="1"/>
  <c r="E3533"/>
  <c r="G3533" s="1"/>
  <c r="E3534"/>
  <c r="G3534" s="1"/>
  <c r="E3535"/>
  <c r="G3535" s="1"/>
  <c r="E3536"/>
  <c r="G3536" s="1"/>
  <c r="E3537"/>
  <c r="G3537" s="1"/>
  <c r="E3538"/>
  <c r="G3538" s="1"/>
  <c r="E3539"/>
  <c r="G3539" s="1"/>
  <c r="E3540"/>
  <c r="G3540" s="1"/>
  <c r="E3541"/>
  <c r="G3541" s="1"/>
  <c r="E3542"/>
  <c r="G3542" s="1"/>
  <c r="E3543"/>
  <c r="G3543" s="1"/>
  <c r="E3544"/>
  <c r="G3544" s="1"/>
  <c r="E3545"/>
  <c r="G3545" s="1"/>
  <c r="E3546"/>
  <c r="G3546" s="1"/>
  <c r="E3547"/>
  <c r="G3547" s="1"/>
  <c r="E3548"/>
  <c r="G3548" s="1"/>
  <c r="E3549"/>
  <c r="G3549" s="1"/>
  <c r="E3550"/>
  <c r="G3550" s="1"/>
  <c r="E3551"/>
  <c r="G3551" s="1"/>
  <c r="E3552"/>
  <c r="G3552" s="1"/>
  <c r="E3553"/>
  <c r="G3553" s="1"/>
  <c r="E3554"/>
  <c r="G3554" s="1"/>
  <c r="E3555"/>
  <c r="G3555" s="1"/>
  <c r="E3556"/>
  <c r="G3556" s="1"/>
  <c r="E3557"/>
  <c r="G3557" s="1"/>
  <c r="E3558"/>
  <c r="G3558" s="1"/>
  <c r="E3559"/>
  <c r="G3559" s="1"/>
  <c r="E3560"/>
  <c r="G3560" s="1"/>
  <c r="E3561"/>
  <c r="G3561" s="1"/>
  <c r="E3562"/>
  <c r="G3562" s="1"/>
  <c r="E3563"/>
  <c r="G3563" s="1"/>
  <c r="E3564"/>
  <c r="G3564" s="1"/>
  <c r="E3565"/>
  <c r="G3565" s="1"/>
  <c r="E3566"/>
  <c r="G3566" s="1"/>
  <c r="E3567"/>
  <c r="G3567" s="1"/>
  <c r="E3568"/>
  <c r="G3568" s="1"/>
  <c r="E3569"/>
  <c r="G3569" s="1"/>
  <c r="E3570"/>
  <c r="G3570" s="1"/>
  <c r="E3571"/>
  <c r="G3571" s="1"/>
  <c r="E3572"/>
  <c r="G3572" s="1"/>
  <c r="E3573"/>
  <c r="G3573" s="1"/>
  <c r="E3574"/>
  <c r="G3574" s="1"/>
  <c r="E3575"/>
  <c r="G3575" s="1"/>
  <c r="E3576"/>
  <c r="G3576" s="1"/>
  <c r="E3577"/>
  <c r="G3577" s="1"/>
  <c r="E3578"/>
  <c r="G3578" s="1"/>
  <c r="E3579"/>
  <c r="G3579" s="1"/>
  <c r="E3580"/>
  <c r="G3580" s="1"/>
  <c r="E3581"/>
  <c r="G3581" s="1"/>
  <c r="E3582"/>
  <c r="G3582" s="1"/>
  <c r="E3583"/>
  <c r="G3583" s="1"/>
  <c r="E3584"/>
  <c r="G3584" s="1"/>
  <c r="E3585"/>
  <c r="G3585" s="1"/>
  <c r="E3586"/>
  <c r="G3586" s="1"/>
  <c r="E3587"/>
  <c r="G3587" s="1"/>
  <c r="E3588"/>
  <c r="G3588" s="1"/>
  <c r="E3589"/>
  <c r="G3589" s="1"/>
  <c r="E3590"/>
  <c r="G3590" s="1"/>
  <c r="E3591"/>
  <c r="G3591" s="1"/>
  <c r="E3592"/>
  <c r="G3592" s="1"/>
  <c r="E3593"/>
  <c r="G3593" s="1"/>
  <c r="E3594"/>
  <c r="G3594" s="1"/>
  <c r="E3595"/>
  <c r="G3595" s="1"/>
  <c r="E3596"/>
  <c r="G3596" s="1"/>
  <c r="E3597"/>
  <c r="G3597" s="1"/>
  <c r="E3598"/>
  <c r="G3598" s="1"/>
  <c r="E3599"/>
  <c r="G3599" s="1"/>
  <c r="E3600"/>
  <c r="G3600" s="1"/>
  <c r="E3601"/>
  <c r="G3601" s="1"/>
  <c r="E3602"/>
  <c r="G3602" s="1"/>
  <c r="E3603"/>
  <c r="G3603" s="1"/>
  <c r="E3604"/>
  <c r="G3604" s="1"/>
  <c r="E3605"/>
  <c r="G3605" s="1"/>
  <c r="E3606"/>
  <c r="G3606" s="1"/>
  <c r="E3607"/>
  <c r="G3607" s="1"/>
  <c r="E3608"/>
  <c r="G3608" s="1"/>
  <c r="E3609"/>
  <c r="G3609" s="1"/>
  <c r="E3610"/>
  <c r="G3610" s="1"/>
  <c r="E3611"/>
  <c r="G3611" s="1"/>
  <c r="E3612"/>
  <c r="G3612" s="1"/>
  <c r="E3613"/>
  <c r="G3613" s="1"/>
  <c r="E3614"/>
  <c r="G3614" s="1"/>
  <c r="E3615"/>
  <c r="G3615" s="1"/>
  <c r="E3616"/>
  <c r="G3616" s="1"/>
  <c r="E3617"/>
  <c r="G3617" s="1"/>
  <c r="E3618"/>
  <c r="G3618" s="1"/>
  <c r="E3619"/>
  <c r="G3619" s="1"/>
  <c r="E3620"/>
  <c r="G3620" s="1"/>
  <c r="E3621"/>
  <c r="G3621" s="1"/>
  <c r="E3622"/>
  <c r="G3622" s="1"/>
  <c r="E3623"/>
  <c r="G3623" s="1"/>
  <c r="E3624"/>
  <c r="G3624" s="1"/>
  <c r="E3625"/>
  <c r="G3625" s="1"/>
  <c r="E3626"/>
  <c r="G3626" s="1"/>
  <c r="E3627"/>
  <c r="G3627" s="1"/>
  <c r="E3628"/>
  <c r="G3628" s="1"/>
  <c r="E3629"/>
  <c r="G3629" s="1"/>
  <c r="E3630"/>
  <c r="G3630" s="1"/>
  <c r="E3631"/>
  <c r="G3631" s="1"/>
  <c r="E3632"/>
  <c r="G3632" s="1"/>
  <c r="E3633"/>
  <c r="G3633" s="1"/>
  <c r="E3634"/>
  <c r="G3634" s="1"/>
  <c r="E3635"/>
  <c r="G3635" s="1"/>
  <c r="E3636"/>
  <c r="G3636" s="1"/>
  <c r="E3637"/>
  <c r="G3637" s="1"/>
  <c r="E3638"/>
  <c r="G3638" s="1"/>
  <c r="E3639"/>
  <c r="G3639" s="1"/>
  <c r="E3640"/>
  <c r="G3640" s="1"/>
  <c r="E3641"/>
  <c r="G3641" s="1"/>
  <c r="E3642"/>
  <c r="G3642" s="1"/>
  <c r="E3643"/>
  <c r="G3643" s="1"/>
  <c r="E3644"/>
  <c r="G3644" s="1"/>
  <c r="E3645"/>
  <c r="G3645" s="1"/>
  <c r="E3646"/>
  <c r="G3646" s="1"/>
  <c r="E3647"/>
  <c r="G3647" s="1"/>
  <c r="E3648"/>
  <c r="G3648" s="1"/>
  <c r="E3649"/>
  <c r="G3649" s="1"/>
  <c r="E3650"/>
  <c r="G3650" s="1"/>
  <c r="E3651"/>
  <c r="G3651" s="1"/>
  <c r="E3652"/>
  <c r="G3652" s="1"/>
  <c r="E3653"/>
  <c r="G3653" s="1"/>
  <c r="E3654"/>
  <c r="G3654" s="1"/>
  <c r="E3655"/>
  <c r="G3655" s="1"/>
  <c r="E3656"/>
  <c r="G3656" s="1"/>
  <c r="E3657"/>
  <c r="G3657" s="1"/>
  <c r="E3658"/>
  <c r="G3658" s="1"/>
  <c r="E3659"/>
  <c r="G3659" s="1"/>
  <c r="E3660"/>
  <c r="G3660" s="1"/>
  <c r="E3661"/>
  <c r="G3661" s="1"/>
  <c r="E3662"/>
  <c r="G3662" s="1"/>
  <c r="E3663"/>
  <c r="G3663" s="1"/>
  <c r="E3664"/>
  <c r="G3664" s="1"/>
  <c r="E3665"/>
  <c r="G3665" s="1"/>
  <c r="E3666"/>
  <c r="G3666" s="1"/>
  <c r="E3667"/>
  <c r="G3667" s="1"/>
  <c r="E3668"/>
  <c r="G3668" s="1"/>
  <c r="E3669"/>
  <c r="G3669" s="1"/>
  <c r="E3670"/>
  <c r="G3670" s="1"/>
  <c r="E3671"/>
  <c r="G3671" s="1"/>
  <c r="E3672"/>
  <c r="G3672" s="1"/>
  <c r="E3673"/>
  <c r="G3673" s="1"/>
  <c r="E3674"/>
  <c r="G3674" s="1"/>
  <c r="E3675"/>
  <c r="G3675" s="1"/>
  <c r="E3676"/>
  <c r="G3676" s="1"/>
  <c r="E3677"/>
  <c r="G3677" s="1"/>
  <c r="E3678"/>
  <c r="G3678" s="1"/>
  <c r="E3679"/>
  <c r="G3679" s="1"/>
  <c r="E3680"/>
  <c r="G3680" s="1"/>
  <c r="E3681"/>
  <c r="G3681" s="1"/>
  <c r="E3682"/>
  <c r="G3682" s="1"/>
  <c r="E3683"/>
  <c r="G3683" s="1"/>
  <c r="E3684"/>
  <c r="G3684" s="1"/>
  <c r="E3685"/>
  <c r="G3685" s="1"/>
  <c r="E3686"/>
  <c r="G3686" s="1"/>
  <c r="E3687"/>
  <c r="G3687" s="1"/>
  <c r="E3688"/>
  <c r="G3688" s="1"/>
  <c r="E3689"/>
  <c r="G3689" s="1"/>
  <c r="E3690"/>
  <c r="G3690" s="1"/>
  <c r="E3691"/>
  <c r="G3691" s="1"/>
  <c r="E3692"/>
  <c r="G3692" s="1"/>
  <c r="E3693"/>
  <c r="G3693" s="1"/>
  <c r="E3694"/>
  <c r="G3694" s="1"/>
  <c r="E3695"/>
  <c r="G3695" s="1"/>
  <c r="E3696"/>
  <c r="G3696" s="1"/>
  <c r="E3697"/>
  <c r="G3697" s="1"/>
  <c r="E3698"/>
  <c r="G3698" s="1"/>
  <c r="E3699"/>
  <c r="G3699" s="1"/>
  <c r="E3700"/>
  <c r="G3700" s="1"/>
  <c r="E3701"/>
  <c r="G3701" s="1"/>
  <c r="E3702"/>
  <c r="G3702" s="1"/>
  <c r="E3703"/>
  <c r="G3703" s="1"/>
  <c r="E3704"/>
  <c r="G3704" s="1"/>
  <c r="E3705"/>
  <c r="G3705" s="1"/>
  <c r="E3706"/>
  <c r="G3706" s="1"/>
  <c r="E3707"/>
  <c r="G3707" s="1"/>
  <c r="E3708"/>
  <c r="G3708" s="1"/>
  <c r="E3709"/>
  <c r="G3709" s="1"/>
  <c r="E3710"/>
  <c r="G3710" s="1"/>
  <c r="E3711"/>
  <c r="G3711" s="1"/>
  <c r="E3712"/>
  <c r="G3712" s="1"/>
  <c r="E3713"/>
  <c r="G3713" s="1"/>
  <c r="E3714"/>
  <c r="G3714" s="1"/>
  <c r="E3715"/>
  <c r="G3715" s="1"/>
  <c r="E3716"/>
  <c r="G3716" s="1"/>
  <c r="E3717"/>
  <c r="G3717" s="1"/>
  <c r="E3718"/>
  <c r="G3718" s="1"/>
  <c r="E3719"/>
  <c r="G3719" s="1"/>
  <c r="E3720"/>
  <c r="G3720" s="1"/>
  <c r="E3721"/>
  <c r="G3721" s="1"/>
  <c r="E3722"/>
  <c r="G3722" s="1"/>
  <c r="E3723"/>
  <c r="G3723" s="1"/>
  <c r="E3724"/>
  <c r="G3724" s="1"/>
  <c r="E3725"/>
  <c r="G3725" s="1"/>
  <c r="E3726"/>
  <c r="G3726" s="1"/>
  <c r="E3727"/>
  <c r="G3727" s="1"/>
  <c r="E3728"/>
  <c r="G3728" s="1"/>
  <c r="E3729"/>
  <c r="G3729" s="1"/>
  <c r="E3730"/>
  <c r="G3730" s="1"/>
  <c r="E3731"/>
  <c r="G3731" s="1"/>
  <c r="E3732"/>
  <c r="G3732" s="1"/>
  <c r="E3733"/>
  <c r="G3733" s="1"/>
  <c r="E3734"/>
  <c r="G3734" s="1"/>
  <c r="E3735"/>
  <c r="G3735" s="1"/>
  <c r="E3736"/>
  <c r="G3736" s="1"/>
  <c r="E3737"/>
  <c r="G3737" s="1"/>
  <c r="E3738"/>
  <c r="G3738" s="1"/>
  <c r="E3739"/>
  <c r="G3739" s="1"/>
  <c r="E3740"/>
  <c r="G3740" s="1"/>
  <c r="E3741"/>
  <c r="G3741" s="1"/>
  <c r="E3742"/>
  <c r="G3742" s="1"/>
  <c r="E3743"/>
  <c r="G3743" s="1"/>
  <c r="E3744"/>
  <c r="G3744" s="1"/>
  <c r="E3745"/>
  <c r="G3745" s="1"/>
  <c r="E3746"/>
  <c r="G3746" s="1"/>
  <c r="E3747"/>
  <c r="G3747" s="1"/>
  <c r="E3748"/>
  <c r="G3748" s="1"/>
  <c r="E3749"/>
  <c r="G3749" s="1"/>
  <c r="E3750"/>
  <c r="G3750" s="1"/>
  <c r="E3751"/>
  <c r="G3751" s="1"/>
  <c r="E3752"/>
  <c r="G3752" s="1"/>
  <c r="E3753"/>
  <c r="G3753" s="1"/>
  <c r="E3754"/>
  <c r="G3754" s="1"/>
  <c r="E3755"/>
  <c r="G3755" s="1"/>
  <c r="E3756"/>
  <c r="G3756" s="1"/>
  <c r="E3757"/>
  <c r="G3757" s="1"/>
  <c r="E3758"/>
  <c r="G3758" s="1"/>
  <c r="E3759"/>
  <c r="G3759" s="1"/>
  <c r="E3760"/>
  <c r="G3760" s="1"/>
  <c r="E3761"/>
  <c r="G3761" s="1"/>
  <c r="E3762"/>
  <c r="G3762" s="1"/>
  <c r="E3763"/>
  <c r="G3763" s="1"/>
  <c r="E3764"/>
  <c r="G3764" s="1"/>
  <c r="E3765"/>
  <c r="G3765" s="1"/>
  <c r="E3766"/>
  <c r="G3766" s="1"/>
  <c r="E3767"/>
  <c r="G3767" s="1"/>
  <c r="E3768"/>
  <c r="G3768" s="1"/>
  <c r="E3769"/>
  <c r="G3769" s="1"/>
  <c r="E3770"/>
  <c r="G3770" s="1"/>
  <c r="E3771"/>
  <c r="G3771" s="1"/>
  <c r="E3772"/>
  <c r="G3772" s="1"/>
  <c r="E3773"/>
  <c r="G3773" s="1"/>
  <c r="E3774"/>
  <c r="G3774" s="1"/>
  <c r="E3775"/>
  <c r="G3775" s="1"/>
  <c r="E3776"/>
  <c r="G3776" s="1"/>
  <c r="E3777"/>
  <c r="G3777" s="1"/>
  <c r="E3778"/>
  <c r="G3778" s="1"/>
  <c r="E3779"/>
  <c r="G3779" s="1"/>
  <c r="E3780"/>
  <c r="G3780" s="1"/>
  <c r="E3781"/>
  <c r="G3781" s="1"/>
  <c r="E3782"/>
  <c r="G3782" s="1"/>
  <c r="E3783"/>
  <c r="G3783" s="1"/>
  <c r="E3784"/>
  <c r="G3784" s="1"/>
  <c r="E3785"/>
  <c r="G3785" s="1"/>
  <c r="E3786"/>
  <c r="G3786" s="1"/>
  <c r="E3787"/>
  <c r="G3787" s="1"/>
  <c r="E3788"/>
  <c r="G3788" s="1"/>
  <c r="E3789"/>
  <c r="G3789" s="1"/>
  <c r="E3790"/>
  <c r="G3790" s="1"/>
  <c r="E3791"/>
  <c r="G3791" s="1"/>
  <c r="E3792"/>
  <c r="G3792" s="1"/>
  <c r="E3793"/>
  <c r="G3793" s="1"/>
  <c r="E3794"/>
  <c r="G3794" s="1"/>
  <c r="E3795"/>
  <c r="G3795" s="1"/>
  <c r="E3796"/>
  <c r="G3796" s="1"/>
  <c r="E3797"/>
  <c r="G3797" s="1"/>
  <c r="E3798"/>
  <c r="G3798" s="1"/>
  <c r="E3799"/>
  <c r="G3799" s="1"/>
  <c r="E3800"/>
  <c r="G3800" s="1"/>
  <c r="E3801"/>
  <c r="G3801" s="1"/>
  <c r="E3802"/>
  <c r="G3802" s="1"/>
  <c r="E3803"/>
  <c r="G3803" s="1"/>
  <c r="E3804"/>
  <c r="G3804" s="1"/>
  <c r="E3805"/>
  <c r="G3805" s="1"/>
  <c r="E3806"/>
  <c r="G3806" s="1"/>
  <c r="E3807"/>
  <c r="G3807" s="1"/>
  <c r="E3808"/>
  <c r="G3808" s="1"/>
  <c r="E3809"/>
  <c r="G3809" s="1"/>
  <c r="E3810"/>
  <c r="G3810" s="1"/>
  <c r="E3811"/>
  <c r="G3811" s="1"/>
  <c r="E3812"/>
  <c r="G3812" s="1"/>
  <c r="E3813"/>
  <c r="G3813" s="1"/>
  <c r="E3814"/>
  <c r="G3814" s="1"/>
  <c r="E3815"/>
  <c r="G3815" s="1"/>
  <c r="E3816"/>
  <c r="G3816" s="1"/>
  <c r="E3817"/>
  <c r="G3817" s="1"/>
  <c r="E3818"/>
  <c r="G3818" s="1"/>
  <c r="E3819"/>
  <c r="G3819" s="1"/>
  <c r="E3820"/>
  <c r="G3820" s="1"/>
  <c r="E3821"/>
  <c r="G3821" s="1"/>
  <c r="E3822"/>
  <c r="G3822" s="1"/>
  <c r="E3823"/>
  <c r="G3823" s="1"/>
  <c r="E3824"/>
  <c r="G3824" s="1"/>
  <c r="E3825"/>
  <c r="G3825" s="1"/>
  <c r="E3826"/>
  <c r="G3826" s="1"/>
  <c r="E3827"/>
  <c r="G3827" s="1"/>
  <c r="E3828"/>
  <c r="G3828" s="1"/>
  <c r="E3829"/>
  <c r="G3829" s="1"/>
  <c r="E3830"/>
  <c r="G3830" s="1"/>
  <c r="E3831"/>
  <c r="G3831" s="1"/>
  <c r="E3832"/>
  <c r="G3832" s="1"/>
  <c r="E3833"/>
  <c r="G3833" s="1"/>
  <c r="E3834"/>
  <c r="G3834" s="1"/>
  <c r="E3835"/>
  <c r="G3835" s="1"/>
  <c r="E3836"/>
  <c r="G3836" s="1"/>
  <c r="E3837"/>
  <c r="G3837" s="1"/>
  <c r="E3838"/>
  <c r="G3838" s="1"/>
  <c r="E3839"/>
  <c r="G3839" s="1"/>
  <c r="E3840"/>
  <c r="G3840" s="1"/>
  <c r="E3841"/>
  <c r="G3841" s="1"/>
  <c r="E3842"/>
  <c r="G3842" s="1"/>
  <c r="E3843"/>
  <c r="G3843" s="1"/>
  <c r="E3844"/>
  <c r="G3844" s="1"/>
  <c r="E3845"/>
  <c r="G3845" s="1"/>
  <c r="E3846"/>
  <c r="G3846" s="1"/>
  <c r="E3847"/>
  <c r="G3847" s="1"/>
  <c r="E3848"/>
  <c r="G3848" s="1"/>
  <c r="E3849"/>
  <c r="G3849" s="1"/>
  <c r="E3850"/>
  <c r="G3850" s="1"/>
  <c r="E3851"/>
  <c r="G3851" s="1"/>
  <c r="E3852"/>
  <c r="G3852" s="1"/>
  <c r="E3853"/>
  <c r="G3853" s="1"/>
  <c r="E3854"/>
  <c r="G3854" s="1"/>
  <c r="E3855"/>
  <c r="G3855" s="1"/>
  <c r="E3856"/>
  <c r="G3856" s="1"/>
  <c r="E3857"/>
  <c r="G3857" s="1"/>
  <c r="E3858"/>
  <c r="G3858" s="1"/>
  <c r="E3859"/>
  <c r="G3859" s="1"/>
  <c r="E3860"/>
  <c r="G3860" s="1"/>
  <c r="E3861"/>
  <c r="G3861" s="1"/>
  <c r="E3862"/>
  <c r="G3862" s="1"/>
  <c r="E3863"/>
  <c r="G3863" s="1"/>
  <c r="E3864"/>
  <c r="G3864" s="1"/>
  <c r="E3865"/>
  <c r="G3865" s="1"/>
  <c r="E3866"/>
  <c r="G3866" s="1"/>
  <c r="E3867"/>
  <c r="G3867" s="1"/>
  <c r="E3868"/>
  <c r="G3868" s="1"/>
  <c r="E3869"/>
  <c r="G3869" s="1"/>
  <c r="E3870"/>
  <c r="G3870" s="1"/>
  <c r="E3871"/>
  <c r="G3871" s="1"/>
  <c r="E3872"/>
  <c r="G3872" s="1"/>
  <c r="E3873"/>
  <c r="G3873" s="1"/>
  <c r="E3874"/>
  <c r="G3874" s="1"/>
  <c r="E3875"/>
  <c r="G3875" s="1"/>
  <c r="E3876"/>
  <c r="G3876" s="1"/>
  <c r="E3877"/>
  <c r="G3877" s="1"/>
  <c r="E3878"/>
  <c r="G3878" s="1"/>
  <c r="E3879"/>
  <c r="G3879" s="1"/>
  <c r="E3880"/>
  <c r="G3880" s="1"/>
  <c r="E3881"/>
  <c r="G3881" s="1"/>
  <c r="E3882"/>
  <c r="G3882" s="1"/>
  <c r="E3883"/>
  <c r="G3883" s="1"/>
  <c r="E3884"/>
  <c r="G3884" s="1"/>
  <c r="E3885"/>
  <c r="G3885" s="1"/>
  <c r="E3886"/>
  <c r="G3886" s="1"/>
  <c r="E3887"/>
  <c r="G3887" s="1"/>
  <c r="E3888"/>
  <c r="G3888" s="1"/>
  <c r="E3889"/>
  <c r="G3889" s="1"/>
  <c r="E3890"/>
  <c r="G3890" s="1"/>
  <c r="E3891"/>
  <c r="G3891" s="1"/>
  <c r="E3892"/>
  <c r="G3892" s="1"/>
  <c r="E3893"/>
  <c r="G3893" s="1"/>
  <c r="E3894"/>
  <c r="G3894" s="1"/>
  <c r="E3895"/>
  <c r="G3895" s="1"/>
  <c r="E3896"/>
  <c r="G3896" s="1"/>
  <c r="E3897"/>
  <c r="G3897" s="1"/>
  <c r="E3898"/>
  <c r="G3898" s="1"/>
  <c r="E3899"/>
  <c r="G3899" s="1"/>
  <c r="E3900"/>
  <c r="G3900" s="1"/>
  <c r="E3901"/>
  <c r="G3901" s="1"/>
  <c r="E3902"/>
  <c r="G3902" s="1"/>
  <c r="E3903"/>
  <c r="G3903" s="1"/>
  <c r="E3904"/>
  <c r="G3904" s="1"/>
  <c r="E3905"/>
  <c r="G3905" s="1"/>
  <c r="E3906"/>
  <c r="G3906" s="1"/>
  <c r="E3907"/>
  <c r="G3907" s="1"/>
  <c r="E3908"/>
  <c r="G3908" s="1"/>
  <c r="E3909"/>
  <c r="G3909" s="1"/>
  <c r="E3910"/>
  <c r="G3910" s="1"/>
  <c r="E3911"/>
  <c r="G3911" s="1"/>
  <c r="E3912"/>
  <c r="G3912" s="1"/>
  <c r="E3913"/>
  <c r="G3913" s="1"/>
  <c r="E3914"/>
  <c r="G3914" s="1"/>
  <c r="E3915"/>
  <c r="G3915" s="1"/>
  <c r="E3916"/>
  <c r="G3916" s="1"/>
  <c r="E3917"/>
  <c r="G3917" s="1"/>
  <c r="E3918"/>
  <c r="G3918" s="1"/>
  <c r="E3919"/>
  <c r="G3919" s="1"/>
  <c r="E3920"/>
  <c r="G3920" s="1"/>
  <c r="E3921"/>
  <c r="G3921" s="1"/>
  <c r="E3922"/>
  <c r="G3922" s="1"/>
  <c r="E3923"/>
  <c r="G3923" s="1"/>
  <c r="E3924"/>
  <c r="G3924" s="1"/>
  <c r="E3925"/>
  <c r="G3925" s="1"/>
  <c r="E3926"/>
  <c r="G3926" s="1"/>
  <c r="E3927"/>
  <c r="G3927" s="1"/>
  <c r="E3928"/>
  <c r="G3928" s="1"/>
  <c r="E3929"/>
  <c r="G3929" s="1"/>
  <c r="E3930"/>
  <c r="G3930" s="1"/>
  <c r="E3931"/>
  <c r="G3931" s="1"/>
  <c r="E3932"/>
  <c r="G3932" s="1"/>
  <c r="E3933"/>
  <c r="G3933" s="1"/>
  <c r="E3934"/>
  <c r="G3934" s="1"/>
  <c r="E3935"/>
  <c r="G3935" s="1"/>
  <c r="E3936"/>
  <c r="G3936" s="1"/>
  <c r="E3937"/>
  <c r="G3937" s="1"/>
  <c r="E3938"/>
  <c r="G3938" s="1"/>
  <c r="E3939"/>
  <c r="G3939" s="1"/>
  <c r="E3940"/>
  <c r="G3940" s="1"/>
  <c r="E3941"/>
  <c r="G3941" s="1"/>
  <c r="E3942"/>
  <c r="G3942" s="1"/>
  <c r="E3943"/>
  <c r="G3943" s="1"/>
  <c r="E3944"/>
  <c r="G3944" s="1"/>
  <c r="E3945"/>
  <c r="G3945" s="1"/>
  <c r="E3946"/>
  <c r="G3946" s="1"/>
  <c r="E3947"/>
  <c r="G3947" s="1"/>
  <c r="E3948"/>
  <c r="G3948" s="1"/>
  <c r="E3949"/>
  <c r="G3949" s="1"/>
  <c r="E3950"/>
  <c r="G3950" s="1"/>
  <c r="E3951"/>
  <c r="G3951" s="1"/>
  <c r="E3952"/>
  <c r="G3952" s="1"/>
  <c r="E3953"/>
  <c r="G3953" s="1"/>
  <c r="E3954"/>
  <c r="G3954" s="1"/>
  <c r="E3955"/>
  <c r="G3955" s="1"/>
  <c r="E3956"/>
  <c r="G3956" s="1"/>
  <c r="E3957"/>
  <c r="G3957" s="1"/>
  <c r="E3958"/>
  <c r="G3958" s="1"/>
  <c r="E3959"/>
  <c r="G3959" s="1"/>
  <c r="E3960"/>
  <c r="G3960" s="1"/>
  <c r="E3961"/>
  <c r="G3961" s="1"/>
  <c r="E3962"/>
  <c r="G3962" s="1"/>
  <c r="E3963"/>
  <c r="G3963" s="1"/>
  <c r="E3964"/>
  <c r="G3964" s="1"/>
  <c r="E3965"/>
  <c r="G3965" s="1"/>
  <c r="E3966"/>
  <c r="G3966" s="1"/>
  <c r="E3967"/>
  <c r="G3967" s="1"/>
  <c r="E3968"/>
  <c r="G3968" s="1"/>
  <c r="E3969"/>
  <c r="G3969" s="1"/>
  <c r="E3970"/>
  <c r="G3970" s="1"/>
  <c r="E3971"/>
  <c r="G3971" s="1"/>
  <c r="E3972"/>
  <c r="G3972" s="1"/>
  <c r="E3973"/>
  <c r="G3973" s="1"/>
  <c r="E3974"/>
  <c r="G3974" s="1"/>
  <c r="E3975"/>
  <c r="G3975" s="1"/>
  <c r="E3976"/>
  <c r="G3976" s="1"/>
  <c r="E3977"/>
  <c r="G3977" s="1"/>
  <c r="E3978"/>
  <c r="G3978" s="1"/>
  <c r="E3979"/>
  <c r="G3979" s="1"/>
  <c r="E3980"/>
  <c r="G3980" s="1"/>
  <c r="E3981"/>
  <c r="G3981" s="1"/>
  <c r="E3982"/>
  <c r="G3982" s="1"/>
  <c r="E3983"/>
  <c r="G3983" s="1"/>
  <c r="E3984"/>
  <c r="G3984" s="1"/>
  <c r="E3985"/>
  <c r="G3985" s="1"/>
  <c r="E3986"/>
  <c r="G3986" s="1"/>
  <c r="E3987"/>
  <c r="G3987" s="1"/>
  <c r="E3988"/>
  <c r="G3988" s="1"/>
  <c r="E3989"/>
  <c r="G3989" s="1"/>
  <c r="E3990"/>
  <c r="G3990" s="1"/>
  <c r="E3991"/>
  <c r="G3991" s="1"/>
  <c r="E3992"/>
  <c r="G3992" s="1"/>
  <c r="E3993"/>
  <c r="G3993" s="1"/>
  <c r="E3994"/>
  <c r="G3994" s="1"/>
  <c r="E3995"/>
  <c r="G3995" s="1"/>
  <c r="E3996"/>
  <c r="G3996" s="1"/>
  <c r="E3997"/>
  <c r="G3997" s="1"/>
  <c r="E3998"/>
  <c r="G3998" s="1"/>
  <c r="E3999"/>
  <c r="G3999" s="1"/>
  <c r="E4000"/>
  <c r="G4000" s="1"/>
  <c r="E4001"/>
  <c r="G4001" s="1"/>
  <c r="E4002"/>
  <c r="G4002" s="1"/>
  <c r="E4003"/>
  <c r="G4003" s="1"/>
  <c r="E4004"/>
  <c r="G4004" s="1"/>
  <c r="E4005"/>
  <c r="G4005" s="1"/>
  <c r="E4006"/>
  <c r="G4006" s="1"/>
  <c r="E4007"/>
  <c r="G4007" s="1"/>
  <c r="E4008"/>
  <c r="G4008" s="1"/>
  <c r="E4009"/>
  <c r="G4009" s="1"/>
  <c r="E4010"/>
  <c r="G4010" s="1"/>
  <c r="E4011"/>
  <c r="G4011" s="1"/>
  <c r="E4012"/>
  <c r="G4012" s="1"/>
  <c r="E4013"/>
  <c r="G4013" s="1"/>
  <c r="E4014"/>
  <c r="G4014" s="1"/>
  <c r="E4015"/>
  <c r="G4015" s="1"/>
  <c r="E4016"/>
  <c r="G4016" s="1"/>
  <c r="E4017"/>
  <c r="G4017" s="1"/>
  <c r="E4018"/>
  <c r="G4018" s="1"/>
  <c r="E4019"/>
  <c r="G4019" s="1"/>
  <c r="E4020"/>
  <c r="G4020" s="1"/>
  <c r="E4021"/>
  <c r="G4021" s="1"/>
  <c r="E4022"/>
  <c r="G4022" s="1"/>
  <c r="E4023"/>
  <c r="G4023" s="1"/>
  <c r="E4024"/>
  <c r="G4024" s="1"/>
  <c r="E4025"/>
  <c r="G4025" s="1"/>
  <c r="E4026"/>
  <c r="G4026" s="1"/>
  <c r="E4027"/>
  <c r="G4027" s="1"/>
  <c r="E4028"/>
  <c r="G4028" s="1"/>
  <c r="E4029"/>
  <c r="G4029" s="1"/>
  <c r="E4030"/>
  <c r="G4030" s="1"/>
  <c r="E4031"/>
  <c r="G4031" s="1"/>
  <c r="E4032"/>
  <c r="G4032" s="1"/>
  <c r="E4033"/>
  <c r="G4033" s="1"/>
  <c r="E4034"/>
  <c r="G4034" s="1"/>
  <c r="E4035"/>
  <c r="G4035" s="1"/>
  <c r="E4036"/>
  <c r="G4036" s="1"/>
  <c r="E4037"/>
  <c r="G4037" s="1"/>
  <c r="E4038"/>
  <c r="G4038" s="1"/>
  <c r="E4039"/>
  <c r="G4039" s="1"/>
  <c r="E4040"/>
  <c r="G4040" s="1"/>
  <c r="E4041"/>
  <c r="G4041" s="1"/>
  <c r="E4042"/>
  <c r="G4042" s="1"/>
  <c r="E4043"/>
  <c r="G4043" s="1"/>
  <c r="E4044"/>
  <c r="G4044" s="1"/>
  <c r="E4045"/>
  <c r="G4045" s="1"/>
  <c r="E4046"/>
  <c r="G4046" s="1"/>
  <c r="E4047"/>
  <c r="G4047" s="1"/>
  <c r="E4048"/>
  <c r="G4048" s="1"/>
  <c r="E4049"/>
  <c r="G4049" s="1"/>
  <c r="E4050"/>
  <c r="G4050" s="1"/>
  <c r="E4051"/>
  <c r="G4051" s="1"/>
  <c r="E4052"/>
  <c r="G4052" s="1"/>
  <c r="E4053"/>
  <c r="G4053" s="1"/>
  <c r="E4054"/>
  <c r="G4054" s="1"/>
  <c r="E4055"/>
  <c r="G4055" s="1"/>
  <c r="E4056"/>
  <c r="G4056" s="1"/>
  <c r="E4057"/>
  <c r="G4057" s="1"/>
  <c r="E4058"/>
  <c r="G4058" s="1"/>
  <c r="E4059"/>
  <c r="G4059" s="1"/>
  <c r="E4060"/>
  <c r="G4060" s="1"/>
  <c r="E4061"/>
  <c r="G4061" s="1"/>
  <c r="E4062"/>
  <c r="G4062" s="1"/>
  <c r="E4063"/>
  <c r="G4063" s="1"/>
  <c r="E4064"/>
  <c r="G4064" s="1"/>
  <c r="E4065"/>
  <c r="G4065" s="1"/>
  <c r="E4066"/>
  <c r="G4066" s="1"/>
  <c r="E4067"/>
  <c r="G4067" s="1"/>
  <c r="E4068"/>
  <c r="G4068" s="1"/>
  <c r="E4069"/>
  <c r="G4069" s="1"/>
  <c r="E4070"/>
  <c r="G4070" s="1"/>
  <c r="E4071"/>
  <c r="G4071" s="1"/>
  <c r="E4072"/>
  <c r="G4072" s="1"/>
  <c r="E4073"/>
  <c r="G4073" s="1"/>
  <c r="E4074"/>
  <c r="G4074" s="1"/>
  <c r="E4075"/>
  <c r="G4075" s="1"/>
  <c r="E4076"/>
  <c r="G4076" s="1"/>
  <c r="E4077"/>
  <c r="G4077" s="1"/>
  <c r="E4078"/>
  <c r="G4078" s="1"/>
  <c r="E4079"/>
  <c r="G4079" s="1"/>
  <c r="E4080"/>
  <c r="G4080" s="1"/>
  <c r="E4081"/>
  <c r="G4081" s="1"/>
  <c r="E4082"/>
  <c r="G4082" s="1"/>
  <c r="E4083"/>
  <c r="G4083" s="1"/>
  <c r="E4084"/>
  <c r="G4084" s="1"/>
  <c r="E4085"/>
  <c r="G4085" s="1"/>
  <c r="E4086"/>
  <c r="G4086" s="1"/>
  <c r="E4087"/>
  <c r="G4087" s="1"/>
  <c r="E4088"/>
  <c r="G4088" s="1"/>
  <c r="E4089"/>
  <c r="G4089" s="1"/>
  <c r="E4090"/>
  <c r="G4090" s="1"/>
  <c r="E4091"/>
  <c r="G4091" s="1"/>
  <c r="E4092"/>
  <c r="G4092" s="1"/>
  <c r="E4093"/>
  <c r="G4093" s="1"/>
  <c r="E4094"/>
  <c r="G4094" s="1"/>
  <c r="E4095"/>
  <c r="G4095" s="1"/>
  <c r="E4096"/>
  <c r="G4096" s="1"/>
  <c r="E4097"/>
  <c r="G4097" s="1"/>
  <c r="E4098"/>
  <c r="G4098" s="1"/>
  <c r="E4099"/>
  <c r="G4099" s="1"/>
  <c r="E4100"/>
  <c r="G4100" s="1"/>
  <c r="E4101"/>
  <c r="G4101" s="1"/>
  <c r="E4102"/>
  <c r="G4102" s="1"/>
  <c r="E4103"/>
  <c r="G4103" s="1"/>
  <c r="E4104"/>
  <c r="G4104" s="1"/>
  <c r="E4105"/>
  <c r="G4105" s="1"/>
  <c r="E4106"/>
  <c r="G4106" s="1"/>
  <c r="E4107"/>
  <c r="G4107" s="1"/>
  <c r="E4108"/>
  <c r="G4108" s="1"/>
  <c r="E4109"/>
  <c r="G4109" s="1"/>
  <c r="E4110"/>
  <c r="G4110" s="1"/>
  <c r="E4111"/>
  <c r="G4111" s="1"/>
  <c r="E4112"/>
  <c r="G4112" s="1"/>
  <c r="E4113"/>
  <c r="G4113" s="1"/>
  <c r="E4114"/>
  <c r="G4114" s="1"/>
  <c r="E4115"/>
  <c r="G4115" s="1"/>
  <c r="E4116"/>
  <c r="G4116" s="1"/>
  <c r="E4117"/>
  <c r="G4117" s="1"/>
  <c r="E4118"/>
  <c r="G4118" s="1"/>
  <c r="E4119"/>
  <c r="G4119" s="1"/>
  <c r="E4120"/>
  <c r="G4120" s="1"/>
  <c r="E4121"/>
  <c r="G4121" s="1"/>
  <c r="E4122"/>
  <c r="G4122" s="1"/>
  <c r="E4123"/>
  <c r="G4123" s="1"/>
  <c r="E4124"/>
  <c r="G4124" s="1"/>
  <c r="E4125"/>
  <c r="G4125" s="1"/>
  <c r="E4126"/>
  <c r="G4126" s="1"/>
  <c r="E4127"/>
  <c r="G4127" s="1"/>
  <c r="E4128"/>
  <c r="G4128" s="1"/>
  <c r="E4129"/>
  <c r="G4129" s="1"/>
  <c r="E4130"/>
  <c r="G4130" s="1"/>
  <c r="E4131"/>
  <c r="G4131" s="1"/>
  <c r="E4132"/>
  <c r="G4132" s="1"/>
  <c r="E4133"/>
  <c r="G4133" s="1"/>
  <c r="E4134"/>
  <c r="G4134" s="1"/>
  <c r="E4135"/>
  <c r="G4135" s="1"/>
  <c r="E4136"/>
  <c r="G4136" s="1"/>
  <c r="E4137"/>
  <c r="G4137" s="1"/>
  <c r="E4138"/>
  <c r="G4138" s="1"/>
  <c r="E4139"/>
  <c r="G4139" s="1"/>
  <c r="E4140"/>
  <c r="G4140" s="1"/>
  <c r="E4141"/>
  <c r="G4141" s="1"/>
  <c r="E4142"/>
  <c r="G4142" s="1"/>
  <c r="E4143"/>
  <c r="G4143" s="1"/>
  <c r="E4144"/>
  <c r="G4144" s="1"/>
  <c r="E4145"/>
  <c r="G4145" s="1"/>
  <c r="E4146"/>
  <c r="G4146" s="1"/>
  <c r="E4147"/>
  <c r="G4147" s="1"/>
  <c r="E4148"/>
  <c r="G4148" s="1"/>
  <c r="E4149"/>
  <c r="G4149" s="1"/>
  <c r="E4150"/>
  <c r="G4150" s="1"/>
  <c r="E4151"/>
  <c r="G4151" s="1"/>
  <c r="E4152"/>
  <c r="G4152" s="1"/>
  <c r="E4153"/>
  <c r="G4153" s="1"/>
  <c r="E4154"/>
  <c r="G4154" s="1"/>
  <c r="E4155"/>
  <c r="G4155" s="1"/>
  <c r="E4156"/>
  <c r="G4156" s="1"/>
  <c r="E4157"/>
  <c r="G4157" s="1"/>
  <c r="E4158"/>
  <c r="G4158" s="1"/>
  <c r="E4159"/>
  <c r="G4159" s="1"/>
  <c r="E4160"/>
  <c r="G4160" s="1"/>
  <c r="E4161"/>
  <c r="G4161" s="1"/>
  <c r="E4162"/>
  <c r="G4162" s="1"/>
  <c r="E4163"/>
  <c r="G4163" s="1"/>
  <c r="E4164"/>
  <c r="G4164" s="1"/>
  <c r="E4165"/>
  <c r="G4165" s="1"/>
  <c r="E4166"/>
  <c r="G4166" s="1"/>
  <c r="E4167"/>
  <c r="G4167" s="1"/>
  <c r="E4168"/>
  <c r="G4168" s="1"/>
  <c r="E4169"/>
  <c r="G4169" s="1"/>
  <c r="E4170"/>
  <c r="G4170" s="1"/>
  <c r="E4171"/>
  <c r="G4171" s="1"/>
  <c r="E4172"/>
  <c r="G4172" s="1"/>
  <c r="E4173"/>
  <c r="G4173" s="1"/>
  <c r="E4174"/>
  <c r="G4174" s="1"/>
  <c r="E4175"/>
  <c r="G4175" s="1"/>
  <c r="E4176"/>
  <c r="G4176" s="1"/>
  <c r="E4177"/>
  <c r="G4177" s="1"/>
  <c r="E4178"/>
  <c r="G4178" s="1"/>
  <c r="E4179"/>
  <c r="G4179" s="1"/>
  <c r="E4180"/>
  <c r="G4180" s="1"/>
  <c r="E4181"/>
  <c r="G4181" s="1"/>
  <c r="E4182"/>
  <c r="G4182" s="1"/>
  <c r="E4183"/>
  <c r="G4183" s="1"/>
  <c r="E4184"/>
  <c r="G4184" s="1"/>
  <c r="E4185"/>
  <c r="G4185" s="1"/>
  <c r="E4186"/>
  <c r="G4186" s="1"/>
  <c r="E4187"/>
  <c r="G4187" s="1"/>
  <c r="E4188"/>
  <c r="G4188" s="1"/>
  <c r="E4189"/>
  <c r="G4189" s="1"/>
  <c r="E4190"/>
  <c r="G4190" s="1"/>
  <c r="E4191"/>
  <c r="G4191" s="1"/>
  <c r="E4192"/>
  <c r="G4192" s="1"/>
  <c r="E4193"/>
  <c r="G4193" s="1"/>
  <c r="E4194"/>
  <c r="G4194" s="1"/>
  <c r="E4195"/>
  <c r="G4195" s="1"/>
  <c r="E4196"/>
  <c r="G4196" s="1"/>
  <c r="E4197"/>
  <c r="G4197" s="1"/>
  <c r="E4198"/>
  <c r="G4198" s="1"/>
  <c r="E4199"/>
  <c r="G4199" s="1"/>
  <c r="E4200"/>
  <c r="G4200" s="1"/>
  <c r="E4201"/>
  <c r="G4201" s="1"/>
  <c r="E4202"/>
  <c r="G4202" s="1"/>
  <c r="E4203"/>
  <c r="G4203" s="1"/>
  <c r="E4204"/>
  <c r="G4204" s="1"/>
  <c r="E4205"/>
  <c r="G4205" s="1"/>
  <c r="E4206"/>
  <c r="G4206" s="1"/>
  <c r="E4207"/>
  <c r="G4207" s="1"/>
  <c r="E4208"/>
  <c r="G4208" s="1"/>
  <c r="E4209"/>
  <c r="G4209" s="1"/>
  <c r="E4210"/>
  <c r="G4210" s="1"/>
  <c r="E4211"/>
  <c r="G4211" s="1"/>
  <c r="E4212"/>
  <c r="G4212" s="1"/>
  <c r="E4213"/>
  <c r="G4213" s="1"/>
  <c r="E4214"/>
  <c r="G4214" s="1"/>
  <c r="E4215"/>
  <c r="G4215" s="1"/>
  <c r="E4216"/>
  <c r="G4216" s="1"/>
  <c r="E4217"/>
  <c r="G4217" s="1"/>
  <c r="E4218"/>
  <c r="G4218" s="1"/>
  <c r="E4219"/>
  <c r="G4219" s="1"/>
  <c r="E4220"/>
  <c r="G4220" s="1"/>
  <c r="E4221"/>
  <c r="G4221" s="1"/>
  <c r="E4222"/>
  <c r="G4222" s="1"/>
  <c r="E4223"/>
  <c r="G4223" s="1"/>
  <c r="E4224"/>
  <c r="G4224" s="1"/>
  <c r="E4225"/>
  <c r="G4225" s="1"/>
  <c r="E4226"/>
  <c r="G4226" s="1"/>
  <c r="E4227"/>
  <c r="G4227" s="1"/>
  <c r="E4228"/>
  <c r="G4228" s="1"/>
  <c r="E4229"/>
  <c r="G4229" s="1"/>
  <c r="E4230"/>
  <c r="G4230" s="1"/>
  <c r="E4231"/>
  <c r="G4231" s="1"/>
  <c r="E4232"/>
  <c r="G4232" s="1"/>
  <c r="E4233"/>
  <c r="G4233" s="1"/>
  <c r="E4234"/>
  <c r="G4234" s="1"/>
  <c r="E4235"/>
  <c r="G4235" s="1"/>
  <c r="E4236"/>
  <c r="G4236" s="1"/>
  <c r="E4237"/>
  <c r="G4237" s="1"/>
  <c r="E4238"/>
  <c r="G4238" s="1"/>
  <c r="E4239"/>
  <c r="G4239" s="1"/>
  <c r="E4240"/>
  <c r="G4240" s="1"/>
  <c r="E4241"/>
  <c r="G4241" s="1"/>
  <c r="E4242"/>
  <c r="G4242" s="1"/>
  <c r="E4243"/>
  <c r="G4243" s="1"/>
  <c r="E4244"/>
  <c r="G4244" s="1"/>
  <c r="E4245"/>
  <c r="G4245" s="1"/>
  <c r="E4246"/>
  <c r="G4246" s="1"/>
  <c r="E4247"/>
  <c r="G4247" s="1"/>
  <c r="E4248"/>
  <c r="G4248" s="1"/>
  <c r="E4249"/>
  <c r="G4249" s="1"/>
  <c r="E4250"/>
  <c r="G4250" s="1"/>
  <c r="E4251"/>
  <c r="G4251" s="1"/>
  <c r="E4252"/>
  <c r="G4252" s="1"/>
  <c r="E4253"/>
  <c r="G4253" s="1"/>
  <c r="E4254"/>
  <c r="G4254" s="1"/>
  <c r="E4255"/>
  <c r="G4255" s="1"/>
  <c r="E4256"/>
  <c r="G4256" s="1"/>
  <c r="E4257"/>
  <c r="G4257" s="1"/>
  <c r="E4258"/>
  <c r="G4258" s="1"/>
  <c r="E4259"/>
  <c r="G4259" s="1"/>
  <c r="E4260"/>
  <c r="G4260" s="1"/>
  <c r="E4261"/>
  <c r="G4261" s="1"/>
  <c r="E4262"/>
  <c r="G4262" s="1"/>
  <c r="E4263"/>
  <c r="G4263" s="1"/>
  <c r="E4264"/>
  <c r="G4264" s="1"/>
  <c r="E4265"/>
  <c r="G4265" s="1"/>
  <c r="E4266"/>
  <c r="G4266" s="1"/>
  <c r="E4267"/>
  <c r="G4267" s="1"/>
  <c r="E4268"/>
  <c r="G4268" s="1"/>
  <c r="E4269"/>
  <c r="G4269" s="1"/>
  <c r="E4270"/>
  <c r="G4270" s="1"/>
  <c r="E4271"/>
  <c r="G4271" s="1"/>
  <c r="E4272"/>
  <c r="G4272" s="1"/>
  <c r="E4273"/>
  <c r="G4273" s="1"/>
  <c r="E4274"/>
  <c r="G4274" s="1"/>
  <c r="E4275"/>
  <c r="G4275" s="1"/>
  <c r="E4276"/>
  <c r="G4276" s="1"/>
  <c r="E4277"/>
  <c r="G4277" s="1"/>
  <c r="E4278"/>
  <c r="G4278" s="1"/>
  <c r="E4279"/>
  <c r="G4279" s="1"/>
  <c r="E4280"/>
  <c r="G4280" s="1"/>
  <c r="E4281"/>
  <c r="G4281" s="1"/>
  <c r="E4282"/>
  <c r="G4282" s="1"/>
  <c r="E4283"/>
  <c r="G4283" s="1"/>
  <c r="E4284"/>
  <c r="G4284" s="1"/>
  <c r="E4285"/>
  <c r="G4285" s="1"/>
  <c r="E4286"/>
  <c r="G4286" s="1"/>
  <c r="E4287"/>
  <c r="G4287" s="1"/>
  <c r="E4288"/>
  <c r="G4288" s="1"/>
  <c r="E4289"/>
  <c r="G4289" s="1"/>
  <c r="E4290"/>
  <c r="G4290" s="1"/>
  <c r="E4291"/>
  <c r="G4291" s="1"/>
  <c r="E4292"/>
  <c r="G4292" s="1"/>
  <c r="E4293"/>
  <c r="G4293" s="1"/>
  <c r="E4294"/>
  <c r="G4294" s="1"/>
  <c r="E4295"/>
  <c r="G4295" s="1"/>
  <c r="E4296"/>
  <c r="G4296" s="1"/>
  <c r="E4297"/>
  <c r="G4297" s="1"/>
  <c r="E4298"/>
  <c r="G4298" s="1"/>
  <c r="E4299"/>
  <c r="G4299" s="1"/>
  <c r="E4300"/>
  <c r="G4300" s="1"/>
  <c r="E4301"/>
  <c r="G4301" s="1"/>
  <c r="E4302"/>
  <c r="G4302" s="1"/>
  <c r="E4303"/>
  <c r="G4303" s="1"/>
  <c r="E4304"/>
  <c r="G4304" s="1"/>
  <c r="E4305"/>
  <c r="G4305" s="1"/>
  <c r="E4306"/>
  <c r="G4306" s="1"/>
  <c r="E4307"/>
  <c r="G4307" s="1"/>
  <c r="E4308"/>
  <c r="G4308" s="1"/>
  <c r="E4309"/>
  <c r="G4309" s="1"/>
  <c r="E4310"/>
  <c r="G4310" s="1"/>
  <c r="E4311"/>
  <c r="G4311" s="1"/>
  <c r="E4312"/>
  <c r="G4312" s="1"/>
  <c r="E4313"/>
  <c r="G4313" s="1"/>
  <c r="E4314"/>
  <c r="G4314" s="1"/>
  <c r="E4315"/>
  <c r="G4315" s="1"/>
  <c r="E4316"/>
  <c r="G4316" s="1"/>
  <c r="E4317"/>
  <c r="G4317" s="1"/>
  <c r="E4318"/>
  <c r="G4318" s="1"/>
  <c r="E4319"/>
  <c r="G4319" s="1"/>
  <c r="E4320"/>
  <c r="G4320" s="1"/>
  <c r="E4321"/>
  <c r="G4321" s="1"/>
  <c r="E4322"/>
  <c r="G4322" s="1"/>
  <c r="E4323"/>
  <c r="G4323" s="1"/>
  <c r="E4324"/>
  <c r="G4324" s="1"/>
  <c r="E4325"/>
  <c r="G4325" s="1"/>
  <c r="E4326"/>
  <c r="G4326" s="1"/>
  <c r="E4327"/>
  <c r="G4327" s="1"/>
  <c r="E4328"/>
  <c r="G4328" s="1"/>
  <c r="E4329"/>
  <c r="G4329" s="1"/>
  <c r="E4330"/>
  <c r="G4330" s="1"/>
  <c r="E4331"/>
  <c r="G4331" s="1"/>
  <c r="E4332"/>
  <c r="G4332" s="1"/>
  <c r="E4333"/>
  <c r="G4333" s="1"/>
  <c r="E4334"/>
  <c r="G4334" s="1"/>
  <c r="E4335"/>
  <c r="G4335" s="1"/>
  <c r="E4336"/>
  <c r="G4336" s="1"/>
  <c r="E4337"/>
  <c r="G4337" s="1"/>
  <c r="E4338"/>
  <c r="G4338" s="1"/>
  <c r="E4339"/>
  <c r="G4339" s="1"/>
  <c r="E4340"/>
  <c r="G4340" s="1"/>
  <c r="E4341"/>
  <c r="G4341" s="1"/>
  <c r="E4342"/>
  <c r="G4342" s="1"/>
  <c r="E4343"/>
  <c r="G4343" s="1"/>
  <c r="E4344"/>
  <c r="G4344" s="1"/>
  <c r="E4345"/>
  <c r="G4345" s="1"/>
  <c r="E4346"/>
  <c r="G4346" s="1"/>
  <c r="E4347"/>
  <c r="G4347" s="1"/>
  <c r="E4348"/>
  <c r="G4348" s="1"/>
  <c r="E4349"/>
  <c r="G4349" s="1"/>
  <c r="E4350"/>
  <c r="G4350" s="1"/>
  <c r="E4351"/>
  <c r="G4351" s="1"/>
  <c r="E4352"/>
  <c r="G4352" s="1"/>
  <c r="E4353"/>
  <c r="G4353" s="1"/>
  <c r="E4354"/>
  <c r="G4354" s="1"/>
  <c r="E4355"/>
  <c r="G4355" s="1"/>
  <c r="E4356"/>
  <c r="G4356" s="1"/>
  <c r="E4357"/>
  <c r="G4357" s="1"/>
  <c r="E4358"/>
  <c r="G4358" s="1"/>
  <c r="E4359"/>
  <c r="G4359" s="1"/>
  <c r="E4360"/>
  <c r="G4360" s="1"/>
  <c r="E4361"/>
  <c r="G4361" s="1"/>
  <c r="E4362"/>
  <c r="G4362" s="1"/>
  <c r="E4363"/>
  <c r="G4363" s="1"/>
  <c r="E4364"/>
  <c r="G4364" s="1"/>
  <c r="E4365"/>
  <c r="G4365" s="1"/>
  <c r="E4366"/>
  <c r="G4366" s="1"/>
  <c r="E4367"/>
  <c r="G4367" s="1"/>
  <c r="E4368"/>
  <c r="G4368" s="1"/>
  <c r="E4369"/>
  <c r="G4369" s="1"/>
  <c r="E4370"/>
  <c r="G4370" s="1"/>
  <c r="E4371"/>
  <c r="G4371" s="1"/>
  <c r="E4372"/>
  <c r="G4372" s="1"/>
  <c r="E4373"/>
  <c r="G4373" s="1"/>
  <c r="E4374"/>
  <c r="G4374" s="1"/>
  <c r="E4375"/>
  <c r="G4375" s="1"/>
  <c r="E4376"/>
  <c r="G4376" s="1"/>
  <c r="E4377"/>
  <c r="G4377" s="1"/>
  <c r="E4378"/>
  <c r="G4378" s="1"/>
  <c r="E4379"/>
  <c r="G4379" s="1"/>
  <c r="E4380"/>
  <c r="G4380" s="1"/>
  <c r="E4381"/>
  <c r="G4381" s="1"/>
  <c r="E4382"/>
  <c r="G4382" s="1"/>
  <c r="E4383"/>
  <c r="G4383" s="1"/>
  <c r="E4384"/>
  <c r="G4384" s="1"/>
  <c r="E4385"/>
  <c r="G4385" s="1"/>
  <c r="E4386"/>
  <c r="G4386" s="1"/>
  <c r="E4387"/>
  <c r="G4387" s="1"/>
  <c r="E4388"/>
  <c r="G4388" s="1"/>
  <c r="E4389"/>
  <c r="G4389" s="1"/>
  <c r="E4390"/>
  <c r="G4390" s="1"/>
  <c r="E4391"/>
  <c r="G4391" s="1"/>
  <c r="E4392"/>
  <c r="G4392" s="1"/>
  <c r="E4393"/>
  <c r="G4393" s="1"/>
  <c r="E4394"/>
  <c r="G4394" s="1"/>
  <c r="E4395"/>
  <c r="G4395" s="1"/>
  <c r="E4396"/>
  <c r="G4396" s="1"/>
  <c r="E4397"/>
  <c r="G4397" s="1"/>
  <c r="E4398"/>
  <c r="G4398" s="1"/>
  <c r="E4399"/>
  <c r="G4399" s="1"/>
  <c r="E4400"/>
  <c r="G4400" s="1"/>
  <c r="E4401"/>
  <c r="G4401" s="1"/>
  <c r="E4402"/>
  <c r="G4402" s="1"/>
  <c r="E4403"/>
  <c r="G4403" s="1"/>
  <c r="E4404"/>
  <c r="G4404" s="1"/>
  <c r="E4405"/>
  <c r="G4405" s="1"/>
  <c r="E4406"/>
  <c r="G4406" s="1"/>
  <c r="E4407"/>
  <c r="G4407" s="1"/>
  <c r="E4408"/>
  <c r="G4408" s="1"/>
  <c r="E4409"/>
  <c r="G4409" s="1"/>
  <c r="E4410"/>
  <c r="G4410" s="1"/>
  <c r="E4411"/>
  <c r="G4411" s="1"/>
  <c r="E4412"/>
  <c r="G4412" s="1"/>
  <c r="E4413"/>
  <c r="G4413" s="1"/>
  <c r="E4414"/>
  <c r="G4414" s="1"/>
  <c r="E4415"/>
  <c r="G4415" s="1"/>
  <c r="E4416"/>
  <c r="G4416" s="1"/>
  <c r="E4417"/>
  <c r="G4417" s="1"/>
  <c r="E4418"/>
  <c r="G4418" s="1"/>
  <c r="E4419"/>
  <c r="G4419" s="1"/>
  <c r="E4420"/>
  <c r="G4420" s="1"/>
  <c r="E4421"/>
  <c r="G4421" s="1"/>
  <c r="E4422"/>
  <c r="G4422" s="1"/>
  <c r="E4423"/>
  <c r="G4423" s="1"/>
  <c r="E4424"/>
  <c r="G4424" s="1"/>
  <c r="E4425"/>
  <c r="G4425" s="1"/>
  <c r="E4426"/>
  <c r="G4426" s="1"/>
  <c r="E4427"/>
  <c r="G4427" s="1"/>
  <c r="E4428"/>
  <c r="G4428" s="1"/>
  <c r="E4429"/>
  <c r="G4429" s="1"/>
  <c r="E4430"/>
  <c r="G4430" s="1"/>
  <c r="E4431"/>
  <c r="G4431" s="1"/>
  <c r="E4432"/>
  <c r="G4432" s="1"/>
  <c r="E4433"/>
  <c r="G4433" s="1"/>
  <c r="E4434"/>
  <c r="G4434" s="1"/>
  <c r="E4435"/>
  <c r="G4435" s="1"/>
  <c r="E4436"/>
  <c r="G4436" s="1"/>
  <c r="E4437"/>
  <c r="G4437" s="1"/>
  <c r="E4438"/>
  <c r="G4438" s="1"/>
  <c r="E4439"/>
  <c r="G4439" s="1"/>
  <c r="E4440"/>
  <c r="G4440" s="1"/>
  <c r="E4441"/>
  <c r="G4441" s="1"/>
  <c r="E4442"/>
  <c r="G4442" s="1"/>
  <c r="E4443"/>
  <c r="G4443" s="1"/>
  <c r="E4444"/>
  <c r="G4444" s="1"/>
  <c r="E4445"/>
  <c r="G4445" s="1"/>
  <c r="E4446"/>
  <c r="G4446" s="1"/>
  <c r="E4447"/>
  <c r="G4447" s="1"/>
  <c r="E4448"/>
  <c r="G4448" s="1"/>
  <c r="E4449"/>
  <c r="G4449" s="1"/>
  <c r="E4450"/>
  <c r="G4450" s="1"/>
  <c r="E4451"/>
  <c r="G4451" s="1"/>
  <c r="E4452"/>
  <c r="G4452" s="1"/>
  <c r="E4453"/>
  <c r="G4453" s="1"/>
  <c r="E4454"/>
  <c r="G4454" s="1"/>
  <c r="E4455"/>
  <c r="G4455" s="1"/>
  <c r="E4456"/>
  <c r="G4456" s="1"/>
  <c r="E4457"/>
  <c r="G4457" s="1"/>
  <c r="E4458"/>
  <c r="G4458" s="1"/>
  <c r="E4459"/>
  <c r="G4459" s="1"/>
  <c r="E4460"/>
  <c r="G4460" s="1"/>
  <c r="E4461"/>
  <c r="G4461" s="1"/>
  <c r="E4462"/>
  <c r="G4462" s="1"/>
  <c r="E4463"/>
  <c r="G4463" s="1"/>
  <c r="E4464"/>
  <c r="G4464" s="1"/>
  <c r="E4465"/>
  <c r="G4465" s="1"/>
  <c r="E4466"/>
  <c r="G4466" s="1"/>
  <c r="E4467"/>
  <c r="G4467" s="1"/>
  <c r="E4468"/>
  <c r="G4468" s="1"/>
  <c r="E4469"/>
  <c r="G4469" s="1"/>
  <c r="E4470"/>
  <c r="G4470" s="1"/>
  <c r="E4471"/>
  <c r="G4471" s="1"/>
  <c r="E4472"/>
  <c r="G4472" s="1"/>
  <c r="E4473"/>
  <c r="G4473" s="1"/>
  <c r="E4474"/>
  <c r="G4474" s="1"/>
  <c r="E4475"/>
  <c r="G4475" s="1"/>
  <c r="E4476"/>
  <c r="G4476" s="1"/>
  <c r="E4477"/>
  <c r="G4477" s="1"/>
  <c r="E4478"/>
  <c r="G4478" s="1"/>
  <c r="E4479"/>
  <c r="G4479" s="1"/>
  <c r="E4480"/>
  <c r="G4480" s="1"/>
  <c r="E4481"/>
  <c r="G4481" s="1"/>
  <c r="E4482"/>
  <c r="G4482" s="1"/>
  <c r="E4483"/>
  <c r="G4483" s="1"/>
  <c r="E4484"/>
  <c r="G4484" s="1"/>
  <c r="E4485"/>
  <c r="G4485" s="1"/>
  <c r="E4486"/>
  <c r="G4486" s="1"/>
  <c r="E4487"/>
  <c r="G4487" s="1"/>
  <c r="E4488"/>
  <c r="G4488" s="1"/>
  <c r="E4489"/>
  <c r="G4489" s="1"/>
  <c r="E4490"/>
  <c r="G4490" s="1"/>
  <c r="E4491"/>
  <c r="G4491" s="1"/>
  <c r="E4492"/>
  <c r="G4492" s="1"/>
  <c r="E4493"/>
  <c r="G4493" s="1"/>
  <c r="E4494"/>
  <c r="G4494" s="1"/>
  <c r="E4495"/>
  <c r="G4495" s="1"/>
  <c r="E4496"/>
  <c r="G4496" s="1"/>
  <c r="E4497"/>
  <c r="G4497" s="1"/>
  <c r="E4498"/>
  <c r="G4498" s="1"/>
  <c r="E4499"/>
  <c r="G4499" s="1"/>
  <c r="E4500"/>
  <c r="G4500" s="1"/>
  <c r="E4501"/>
  <c r="G4501" s="1"/>
  <c r="E4502"/>
  <c r="G4502" s="1"/>
  <c r="E4503"/>
  <c r="G4503" s="1"/>
  <c r="E4504"/>
  <c r="G4504" s="1"/>
  <c r="E4505"/>
  <c r="G4505" s="1"/>
  <c r="E4506"/>
  <c r="G4506" s="1"/>
  <c r="E4507"/>
  <c r="G4507" s="1"/>
  <c r="E4508"/>
  <c r="G4508" s="1"/>
  <c r="E4509"/>
  <c r="G4509" s="1"/>
  <c r="E4510"/>
  <c r="G4510" s="1"/>
  <c r="E4511"/>
  <c r="G4511" s="1"/>
  <c r="E4512"/>
  <c r="G4512" s="1"/>
  <c r="E4513"/>
  <c r="G4513" s="1"/>
  <c r="E4514"/>
  <c r="G4514" s="1"/>
  <c r="E4515"/>
  <c r="G4515" s="1"/>
  <c r="E4516"/>
  <c r="G4516" s="1"/>
  <c r="E4517"/>
  <c r="G4517" s="1"/>
  <c r="E4518"/>
  <c r="G4518" s="1"/>
  <c r="E4519"/>
  <c r="G4519" s="1"/>
  <c r="E4520"/>
  <c r="G4520" s="1"/>
  <c r="E4521"/>
  <c r="G4521" s="1"/>
  <c r="E4522"/>
  <c r="G4522" s="1"/>
  <c r="E4523"/>
  <c r="G4523" s="1"/>
  <c r="E4524"/>
  <c r="G4524" s="1"/>
  <c r="E4525"/>
  <c r="G4525" s="1"/>
  <c r="E4526"/>
  <c r="G4526" s="1"/>
  <c r="E4527"/>
  <c r="G4527" s="1"/>
  <c r="E4528"/>
  <c r="G4528" s="1"/>
  <c r="E4529"/>
  <c r="G4529" s="1"/>
  <c r="E4530"/>
  <c r="G4530" s="1"/>
  <c r="E4531"/>
  <c r="G4531" s="1"/>
  <c r="E4532"/>
  <c r="G4532" s="1"/>
  <c r="E4533"/>
  <c r="G4533" s="1"/>
  <c r="E4534"/>
  <c r="G4534" s="1"/>
  <c r="E4535"/>
  <c r="G4535" s="1"/>
  <c r="E4536"/>
  <c r="G4536" s="1"/>
  <c r="E4537"/>
  <c r="G4537" s="1"/>
  <c r="E4538"/>
  <c r="G4538" s="1"/>
  <c r="E4539"/>
  <c r="G4539" s="1"/>
  <c r="E4540"/>
  <c r="G4540" s="1"/>
  <c r="E4541"/>
  <c r="G4541" s="1"/>
  <c r="E4542"/>
  <c r="G4542" s="1"/>
  <c r="E4543"/>
  <c r="G4543" s="1"/>
  <c r="E4544"/>
  <c r="G4544" s="1"/>
  <c r="E4545"/>
  <c r="G4545" s="1"/>
  <c r="E4546"/>
  <c r="G4546" s="1"/>
  <c r="E4547"/>
  <c r="G4547" s="1"/>
  <c r="E4548"/>
  <c r="G4548" s="1"/>
  <c r="E4549"/>
  <c r="G4549" s="1"/>
  <c r="E4550"/>
  <c r="G4550" s="1"/>
  <c r="E4551"/>
  <c r="G4551" s="1"/>
  <c r="E4552"/>
  <c r="G4552" s="1"/>
  <c r="E4553"/>
  <c r="G4553" s="1"/>
  <c r="E4554"/>
  <c r="G4554" s="1"/>
  <c r="E4555"/>
  <c r="G4555" s="1"/>
  <c r="E4556"/>
  <c r="G4556" s="1"/>
  <c r="E4557"/>
  <c r="G4557" s="1"/>
  <c r="E4558"/>
  <c r="G4558" s="1"/>
  <c r="E4559"/>
  <c r="G4559" s="1"/>
  <c r="E4560"/>
  <c r="G4560" s="1"/>
  <c r="E4561"/>
  <c r="G4561" s="1"/>
  <c r="E4562"/>
  <c r="G4562" s="1"/>
  <c r="E4563"/>
  <c r="G4563" s="1"/>
  <c r="E4564"/>
  <c r="G4564" s="1"/>
  <c r="E4565"/>
  <c r="G4565" s="1"/>
  <c r="E4566"/>
  <c r="G4566" s="1"/>
  <c r="E4567"/>
  <c r="G4567" s="1"/>
  <c r="E4568"/>
  <c r="G4568" s="1"/>
  <c r="E4569"/>
  <c r="G4569" s="1"/>
  <c r="E4570"/>
  <c r="G4570" s="1"/>
  <c r="E4571"/>
  <c r="G4571" s="1"/>
  <c r="E4572"/>
  <c r="G4572" s="1"/>
  <c r="E4573"/>
  <c r="G4573" s="1"/>
  <c r="E4574"/>
  <c r="G4574" s="1"/>
  <c r="E4575"/>
  <c r="G4575" s="1"/>
  <c r="E4576"/>
  <c r="G4576" s="1"/>
  <c r="E4577"/>
  <c r="G4577" s="1"/>
  <c r="E4578"/>
  <c r="G4578" s="1"/>
  <c r="E4579"/>
  <c r="G4579" s="1"/>
  <c r="E4580"/>
  <c r="G4580" s="1"/>
  <c r="E4581"/>
  <c r="G4581" s="1"/>
  <c r="E4582"/>
  <c r="G4582" s="1"/>
  <c r="E4583"/>
  <c r="G4583" s="1"/>
  <c r="E4584"/>
  <c r="G4584" s="1"/>
  <c r="E4585"/>
  <c r="G4585" s="1"/>
  <c r="E4586"/>
  <c r="G4586" s="1"/>
  <c r="E4587"/>
  <c r="G4587" s="1"/>
  <c r="E4588"/>
  <c r="G4588" s="1"/>
  <c r="E4589"/>
  <c r="G4589" s="1"/>
  <c r="E4590"/>
  <c r="G4590" s="1"/>
  <c r="E4591"/>
  <c r="G4591" s="1"/>
  <c r="E4592"/>
  <c r="G4592" s="1"/>
  <c r="E4593"/>
  <c r="G4593" s="1"/>
  <c r="E4594"/>
  <c r="G4594" s="1"/>
  <c r="E4595"/>
  <c r="G4595" s="1"/>
  <c r="E4596"/>
  <c r="G4596" s="1"/>
  <c r="E4597"/>
  <c r="G4597" s="1"/>
  <c r="E4598"/>
  <c r="G4598" s="1"/>
  <c r="E4599"/>
  <c r="G4599" s="1"/>
  <c r="E4600"/>
  <c r="G4600" s="1"/>
  <c r="E4601"/>
  <c r="G4601" s="1"/>
  <c r="E4602"/>
  <c r="G4602" s="1"/>
  <c r="E4603"/>
  <c r="G4603" s="1"/>
  <c r="E4604"/>
  <c r="G4604" s="1"/>
  <c r="E4605"/>
  <c r="G4605" s="1"/>
  <c r="E4606"/>
  <c r="G4606" s="1"/>
  <c r="E4607"/>
  <c r="G4607" s="1"/>
  <c r="E4608"/>
  <c r="G4608" s="1"/>
  <c r="E4609"/>
  <c r="G4609" s="1"/>
  <c r="E4610"/>
  <c r="G4610" s="1"/>
  <c r="E4611"/>
  <c r="G4611" s="1"/>
  <c r="E4612"/>
  <c r="G4612" s="1"/>
  <c r="E4613"/>
  <c r="G4613" s="1"/>
  <c r="E4614"/>
  <c r="G4614" s="1"/>
  <c r="E4615"/>
  <c r="G4615" s="1"/>
  <c r="E4616"/>
  <c r="G4616" s="1"/>
  <c r="E4617"/>
  <c r="G4617" s="1"/>
  <c r="E4618"/>
  <c r="G4618" s="1"/>
  <c r="E4619"/>
  <c r="G4619" s="1"/>
  <c r="E4620"/>
  <c r="G4620" s="1"/>
  <c r="E4621"/>
  <c r="G4621" s="1"/>
  <c r="E4622"/>
  <c r="G4622" s="1"/>
  <c r="E4623"/>
  <c r="G4623" s="1"/>
  <c r="E4624"/>
  <c r="G4624" s="1"/>
  <c r="E4625"/>
  <c r="G4625" s="1"/>
  <c r="E4626"/>
  <c r="G4626" s="1"/>
  <c r="E4627"/>
  <c r="G4627" s="1"/>
  <c r="E4628"/>
  <c r="G4628" s="1"/>
  <c r="E4629"/>
  <c r="G4629" s="1"/>
  <c r="E4630"/>
  <c r="G4630" s="1"/>
  <c r="E4631"/>
  <c r="G4631" s="1"/>
  <c r="E4632"/>
  <c r="G4632" s="1"/>
  <c r="E4633"/>
  <c r="G4633" s="1"/>
  <c r="E4634"/>
  <c r="G4634" s="1"/>
  <c r="E4635"/>
  <c r="G4635" s="1"/>
  <c r="E4636"/>
  <c r="G4636" s="1"/>
  <c r="E4637"/>
  <c r="G4637" s="1"/>
  <c r="E4638"/>
  <c r="G4638" s="1"/>
  <c r="E4639"/>
  <c r="G4639" s="1"/>
  <c r="E4640"/>
  <c r="G4640" s="1"/>
  <c r="E4641"/>
  <c r="G4641" s="1"/>
  <c r="E4642"/>
  <c r="G4642" s="1"/>
  <c r="E4643"/>
  <c r="G4643" s="1"/>
  <c r="E4644"/>
  <c r="G4644" s="1"/>
  <c r="E4645"/>
  <c r="G4645" s="1"/>
  <c r="E4646"/>
  <c r="G4646" s="1"/>
  <c r="E4647"/>
  <c r="G4647" s="1"/>
  <c r="E4648"/>
  <c r="G4648" s="1"/>
  <c r="E4649"/>
  <c r="G4649" s="1"/>
  <c r="E4650"/>
  <c r="G4650" s="1"/>
  <c r="E4651"/>
  <c r="G4651" s="1"/>
  <c r="E4652"/>
  <c r="G4652" s="1"/>
  <c r="E4653"/>
  <c r="G4653" s="1"/>
  <c r="E4654"/>
  <c r="G4654" s="1"/>
  <c r="E4655"/>
  <c r="G4655" s="1"/>
  <c r="E4656"/>
  <c r="G4656" s="1"/>
  <c r="E4657"/>
  <c r="G4657" s="1"/>
  <c r="E4658"/>
  <c r="G4658" s="1"/>
  <c r="E4659"/>
  <c r="G4659" s="1"/>
  <c r="E4660"/>
  <c r="G4660" s="1"/>
  <c r="E4661"/>
  <c r="G4661" s="1"/>
  <c r="E4662"/>
  <c r="G4662" s="1"/>
  <c r="E4663"/>
  <c r="G4663" s="1"/>
  <c r="E4664"/>
  <c r="G4664" s="1"/>
  <c r="E4665"/>
  <c r="G4665" s="1"/>
  <c r="E4666"/>
  <c r="G4666" s="1"/>
  <c r="E4667"/>
  <c r="G4667" s="1"/>
  <c r="E4668"/>
  <c r="G4668" s="1"/>
  <c r="E4669"/>
  <c r="G4669" s="1"/>
  <c r="E4670"/>
  <c r="G4670" s="1"/>
  <c r="E4671"/>
  <c r="G4671" s="1"/>
  <c r="E4672"/>
  <c r="G4672" s="1"/>
  <c r="E4673"/>
  <c r="G4673" s="1"/>
  <c r="E4674"/>
  <c r="G4674" s="1"/>
  <c r="E4675"/>
  <c r="G4675" s="1"/>
  <c r="E4676"/>
  <c r="G4676" s="1"/>
  <c r="E4677"/>
  <c r="G4677" s="1"/>
  <c r="E4678"/>
  <c r="G4678" s="1"/>
  <c r="E4679"/>
  <c r="G4679" s="1"/>
  <c r="E4680"/>
  <c r="G4680" s="1"/>
  <c r="E4681"/>
  <c r="G4681" s="1"/>
  <c r="E4682"/>
  <c r="G4682" s="1"/>
  <c r="E4683"/>
  <c r="G4683" s="1"/>
  <c r="E4684"/>
  <c r="G4684" s="1"/>
  <c r="E4685"/>
  <c r="G4685" s="1"/>
  <c r="E4686"/>
  <c r="G4686" s="1"/>
  <c r="E4687"/>
  <c r="G4687" s="1"/>
  <c r="E4688"/>
  <c r="G4688" s="1"/>
  <c r="E4689"/>
  <c r="G4689" s="1"/>
  <c r="E4690"/>
  <c r="G4690" s="1"/>
  <c r="E4691"/>
  <c r="G4691" s="1"/>
  <c r="E4692"/>
  <c r="G4692" s="1"/>
  <c r="E4693"/>
  <c r="G4693" s="1"/>
  <c r="E4694"/>
  <c r="G4694" s="1"/>
  <c r="E4695"/>
  <c r="G4695" s="1"/>
  <c r="E4696"/>
  <c r="G4696" s="1"/>
  <c r="E4697"/>
  <c r="G4697" s="1"/>
  <c r="E4698"/>
  <c r="G4698" s="1"/>
  <c r="E4699"/>
  <c r="G4699" s="1"/>
  <c r="E4700"/>
  <c r="G4700" s="1"/>
  <c r="E4701"/>
  <c r="G4701" s="1"/>
  <c r="E4702"/>
  <c r="G4702" s="1"/>
  <c r="E4703"/>
  <c r="G4703" s="1"/>
  <c r="E4704"/>
  <c r="G4704" s="1"/>
  <c r="E4705"/>
  <c r="G4705" s="1"/>
  <c r="E4706"/>
  <c r="G4706" s="1"/>
  <c r="E4707"/>
  <c r="G4707" s="1"/>
  <c r="E4708"/>
  <c r="G4708" s="1"/>
  <c r="E4709"/>
  <c r="G4709" s="1"/>
  <c r="E4710"/>
  <c r="G4710" s="1"/>
  <c r="E4711"/>
  <c r="G4711" s="1"/>
  <c r="E4712"/>
  <c r="G4712" s="1"/>
  <c r="E4713"/>
  <c r="G4713" s="1"/>
  <c r="E4714"/>
  <c r="G4714" s="1"/>
  <c r="E4715"/>
  <c r="G4715" s="1"/>
  <c r="E4716"/>
  <c r="G4716" s="1"/>
  <c r="E4717"/>
  <c r="G4717" s="1"/>
  <c r="E4718"/>
  <c r="G4718" s="1"/>
  <c r="E4719"/>
  <c r="G4719" s="1"/>
  <c r="E4720"/>
  <c r="G4720" s="1"/>
  <c r="E4721"/>
  <c r="G4721" s="1"/>
  <c r="E4722"/>
  <c r="G4722" s="1"/>
  <c r="E4723"/>
  <c r="G4723" s="1"/>
  <c r="E4724"/>
  <c r="G4724" s="1"/>
  <c r="E4725"/>
  <c r="G4725" s="1"/>
  <c r="E4726"/>
  <c r="G4726" s="1"/>
  <c r="E4727"/>
  <c r="G4727" s="1"/>
  <c r="E4728"/>
  <c r="G4728" s="1"/>
  <c r="E4729"/>
  <c r="G4729" s="1"/>
  <c r="E4730"/>
  <c r="G4730" s="1"/>
  <c r="E4731"/>
  <c r="G4731" s="1"/>
  <c r="E4732"/>
  <c r="G4732" s="1"/>
  <c r="E4733"/>
  <c r="G4733" s="1"/>
  <c r="E4734"/>
  <c r="G4734" s="1"/>
  <c r="E4735"/>
  <c r="G4735" s="1"/>
  <c r="E4736"/>
  <c r="G4736" s="1"/>
  <c r="E4737"/>
  <c r="G4737" s="1"/>
  <c r="E4738"/>
  <c r="G4738" s="1"/>
  <c r="E4739"/>
  <c r="G4739" s="1"/>
  <c r="E4740"/>
  <c r="G4740" s="1"/>
  <c r="E4741"/>
  <c r="G4741" s="1"/>
  <c r="E4742"/>
  <c r="G4742" s="1"/>
  <c r="E4743"/>
  <c r="G4743" s="1"/>
  <c r="E4744"/>
  <c r="G4744" s="1"/>
  <c r="E4745"/>
  <c r="G4745" s="1"/>
  <c r="E4746"/>
  <c r="G4746" s="1"/>
  <c r="E4747"/>
  <c r="G4747" s="1"/>
  <c r="E4748"/>
  <c r="G4748" s="1"/>
  <c r="E4749"/>
  <c r="G4749" s="1"/>
  <c r="E4750"/>
  <c r="G4750" s="1"/>
  <c r="E4751"/>
  <c r="G4751" s="1"/>
  <c r="E4752"/>
  <c r="G4752" s="1"/>
  <c r="E4753"/>
  <c r="G4753" s="1"/>
  <c r="E4754"/>
  <c r="G4754" s="1"/>
  <c r="E4755"/>
  <c r="G4755" s="1"/>
  <c r="E4756"/>
  <c r="G4756" s="1"/>
  <c r="E4757"/>
  <c r="G4757" s="1"/>
  <c r="E4758"/>
  <c r="G4758" s="1"/>
  <c r="E4759"/>
  <c r="G4759" s="1"/>
  <c r="E4760"/>
  <c r="G4760" s="1"/>
  <c r="E4761"/>
  <c r="G4761" s="1"/>
  <c r="E4762"/>
  <c r="G4762" s="1"/>
  <c r="E4763"/>
  <c r="G4763" s="1"/>
  <c r="E4764"/>
  <c r="G4764" s="1"/>
  <c r="E4765"/>
  <c r="G4765" s="1"/>
  <c r="E4766"/>
  <c r="G4766" s="1"/>
  <c r="E4767"/>
  <c r="G4767" s="1"/>
  <c r="E4768"/>
  <c r="G4768" s="1"/>
  <c r="E4769"/>
  <c r="G4769" s="1"/>
  <c r="E4770"/>
  <c r="G4770" s="1"/>
  <c r="E4771"/>
  <c r="G4771" s="1"/>
  <c r="E4772"/>
  <c r="G4772" s="1"/>
  <c r="E4773"/>
  <c r="G4773" s="1"/>
  <c r="E4774"/>
  <c r="G4774" s="1"/>
  <c r="E4775"/>
  <c r="G4775" s="1"/>
  <c r="E4776"/>
  <c r="G4776" s="1"/>
  <c r="E4777"/>
  <c r="G4777" s="1"/>
  <c r="E4778"/>
  <c r="G4778" s="1"/>
  <c r="E4779"/>
  <c r="G4779" s="1"/>
  <c r="E4780"/>
  <c r="G4780" s="1"/>
  <c r="E4781"/>
  <c r="G4781" s="1"/>
  <c r="E4782"/>
  <c r="G4782" s="1"/>
  <c r="E4783"/>
  <c r="G4783" s="1"/>
  <c r="E4784"/>
  <c r="G4784" s="1"/>
  <c r="E4785"/>
  <c r="G4785" s="1"/>
  <c r="E4786"/>
  <c r="G4786" s="1"/>
  <c r="E4787"/>
  <c r="G4787" s="1"/>
  <c r="E4788"/>
  <c r="G4788" s="1"/>
  <c r="E4789"/>
  <c r="G4789" s="1"/>
  <c r="E4790"/>
  <c r="G4790" s="1"/>
  <c r="E4791"/>
  <c r="G4791" s="1"/>
  <c r="E4792"/>
  <c r="G4792" s="1"/>
  <c r="E4793"/>
  <c r="G4793" s="1"/>
  <c r="E4794"/>
  <c r="G4794" s="1"/>
  <c r="E4795"/>
  <c r="G4795" s="1"/>
  <c r="E4796"/>
  <c r="G4796" s="1"/>
  <c r="E4797"/>
  <c r="G4797" s="1"/>
  <c r="E4798"/>
  <c r="G4798" s="1"/>
  <c r="E4799"/>
  <c r="G4799" s="1"/>
  <c r="E4800"/>
  <c r="G4800" s="1"/>
  <c r="E4801"/>
  <c r="G4801" s="1"/>
  <c r="E4802"/>
  <c r="G4802" s="1"/>
  <c r="E4803"/>
  <c r="G4803" s="1"/>
  <c r="E4804"/>
  <c r="G4804" s="1"/>
  <c r="E4805"/>
  <c r="G4805" s="1"/>
  <c r="E4806"/>
  <c r="G4806" s="1"/>
  <c r="E4807"/>
  <c r="G4807" s="1"/>
  <c r="E4808"/>
  <c r="G4808" s="1"/>
  <c r="E4809"/>
  <c r="G4809" s="1"/>
  <c r="E4810"/>
  <c r="G4810" s="1"/>
  <c r="E4811"/>
  <c r="G4811" s="1"/>
  <c r="E4812"/>
  <c r="G4812" s="1"/>
  <c r="E4813"/>
  <c r="G4813" s="1"/>
  <c r="E4814"/>
  <c r="G4814" s="1"/>
  <c r="E4815"/>
  <c r="G4815" s="1"/>
  <c r="E4816"/>
  <c r="G4816" s="1"/>
  <c r="E4817"/>
  <c r="G4817" s="1"/>
  <c r="E4818"/>
  <c r="G4818" s="1"/>
  <c r="E4819"/>
  <c r="G4819" s="1"/>
  <c r="E4820"/>
  <c r="G4820" s="1"/>
  <c r="E4821"/>
  <c r="G4821" s="1"/>
  <c r="E4822"/>
  <c r="G4822" s="1"/>
  <c r="E4823"/>
  <c r="G4823" s="1"/>
  <c r="E4824"/>
  <c r="G4824" s="1"/>
  <c r="E4825"/>
  <c r="G4825" s="1"/>
  <c r="E4826"/>
  <c r="G4826" s="1"/>
  <c r="E4827"/>
  <c r="G4827" s="1"/>
  <c r="E4828"/>
  <c r="G4828" s="1"/>
  <c r="E4829"/>
  <c r="G4829" s="1"/>
  <c r="E4830"/>
  <c r="G4830" s="1"/>
  <c r="E4831"/>
  <c r="G4831" s="1"/>
  <c r="E4832"/>
  <c r="G4832" s="1"/>
  <c r="E4833"/>
  <c r="G4833" s="1"/>
  <c r="E4834"/>
  <c r="G4834" s="1"/>
  <c r="E4835"/>
  <c r="G4835" s="1"/>
  <c r="E4836"/>
  <c r="G4836" s="1"/>
  <c r="E4837"/>
  <c r="G4837" s="1"/>
  <c r="E4838"/>
  <c r="G4838" s="1"/>
  <c r="E4839"/>
  <c r="G4839" s="1"/>
  <c r="E4840"/>
  <c r="G4840" s="1"/>
  <c r="E4841"/>
  <c r="G4841" s="1"/>
  <c r="E4842"/>
  <c r="G4842" s="1"/>
  <c r="E4843"/>
  <c r="G4843" s="1"/>
  <c r="E4844"/>
  <c r="G4844" s="1"/>
  <c r="E4845"/>
  <c r="G4845" s="1"/>
  <c r="E4846"/>
  <c r="G4846" s="1"/>
  <c r="E4847"/>
  <c r="G4847" s="1"/>
  <c r="E4848"/>
  <c r="G4848" s="1"/>
  <c r="E4849"/>
  <c r="G4849" s="1"/>
  <c r="E4850"/>
  <c r="G4850" s="1"/>
  <c r="E4851"/>
  <c r="G4851" s="1"/>
  <c r="E4852"/>
  <c r="G4852" s="1"/>
  <c r="E4853"/>
  <c r="G4853" s="1"/>
  <c r="E4854"/>
  <c r="G4854" s="1"/>
  <c r="E4855"/>
  <c r="G4855" s="1"/>
  <c r="E4856"/>
  <c r="G4856" s="1"/>
  <c r="E4857"/>
  <c r="G4857" s="1"/>
  <c r="E4858"/>
  <c r="G4858" s="1"/>
  <c r="E4859"/>
  <c r="G4859" s="1"/>
  <c r="E4860"/>
  <c r="G4860" s="1"/>
  <c r="E4861"/>
  <c r="G4861" s="1"/>
  <c r="E4862"/>
  <c r="G4862" s="1"/>
  <c r="E4863"/>
  <c r="G4863" s="1"/>
  <c r="E4864"/>
  <c r="G4864" s="1"/>
  <c r="E4865"/>
  <c r="G4865" s="1"/>
  <c r="E4866"/>
  <c r="G4866" s="1"/>
  <c r="E4867"/>
  <c r="G4867" s="1"/>
  <c r="E4868"/>
  <c r="G4868" s="1"/>
  <c r="E4869"/>
  <c r="G4869" s="1"/>
  <c r="E4870"/>
  <c r="G4870" s="1"/>
  <c r="E4871"/>
  <c r="G4871" s="1"/>
  <c r="E4872"/>
  <c r="G4872" s="1"/>
  <c r="E4873"/>
  <c r="G4873" s="1"/>
  <c r="E4874"/>
  <c r="G4874" s="1"/>
  <c r="E4875"/>
  <c r="G4875" s="1"/>
  <c r="E4876"/>
  <c r="G4876" s="1"/>
  <c r="E4877"/>
  <c r="G4877" s="1"/>
  <c r="E4878"/>
  <c r="G4878" s="1"/>
  <c r="E4879"/>
  <c r="G4879" s="1"/>
  <c r="E4880"/>
  <c r="G4880" s="1"/>
  <c r="E4881"/>
  <c r="G4881" s="1"/>
  <c r="E4882"/>
  <c r="G4882" s="1"/>
  <c r="E4883"/>
  <c r="G4883" s="1"/>
  <c r="E4884"/>
  <c r="G4884" s="1"/>
  <c r="E4885"/>
  <c r="G4885" s="1"/>
  <c r="E4886"/>
  <c r="G4886" s="1"/>
  <c r="E4887"/>
  <c r="G4887" s="1"/>
  <c r="E4888"/>
  <c r="G4888" s="1"/>
  <c r="E4889"/>
  <c r="G4889" s="1"/>
  <c r="E4890"/>
  <c r="G4890" s="1"/>
  <c r="E4891"/>
  <c r="G4891" s="1"/>
  <c r="E4892"/>
  <c r="G4892" s="1"/>
  <c r="E4893"/>
  <c r="G4893" s="1"/>
  <c r="E4894"/>
  <c r="G4894" s="1"/>
  <c r="E4895"/>
  <c r="G4895" s="1"/>
  <c r="E4896"/>
  <c r="G4896" s="1"/>
  <c r="E4897"/>
  <c r="G4897" s="1"/>
  <c r="E4898"/>
  <c r="G4898" s="1"/>
  <c r="E4899"/>
  <c r="G4899" s="1"/>
  <c r="E4900"/>
  <c r="G4900" s="1"/>
  <c r="E4901"/>
  <c r="G4901" s="1"/>
  <c r="E4902"/>
  <c r="G4902" s="1"/>
  <c r="E4903"/>
  <c r="G4903" s="1"/>
  <c r="E4904"/>
  <c r="G4904" s="1"/>
  <c r="E4905"/>
  <c r="G4905" s="1"/>
  <c r="E4906"/>
  <c r="G4906" s="1"/>
  <c r="E4907"/>
  <c r="G4907" s="1"/>
  <c r="E4908"/>
  <c r="G4908" s="1"/>
  <c r="E4909"/>
  <c r="G4909" s="1"/>
  <c r="E4910"/>
  <c r="G4910" s="1"/>
  <c r="E4911"/>
  <c r="G4911" s="1"/>
  <c r="E4912"/>
  <c r="G4912" s="1"/>
  <c r="E4913"/>
  <c r="G4913" s="1"/>
  <c r="E4914"/>
  <c r="G4914" s="1"/>
  <c r="E4915"/>
  <c r="G4915" s="1"/>
  <c r="E4916"/>
  <c r="G4916" s="1"/>
  <c r="E4917"/>
  <c r="G4917" s="1"/>
  <c r="E4918"/>
  <c r="G4918" s="1"/>
  <c r="E4919"/>
  <c r="G4919" s="1"/>
  <c r="E4920"/>
  <c r="G4920" s="1"/>
  <c r="E4921"/>
  <c r="G4921" s="1"/>
  <c r="E4922"/>
  <c r="G4922" s="1"/>
  <c r="E4923"/>
  <c r="G4923" s="1"/>
  <c r="E4924"/>
  <c r="G4924" s="1"/>
  <c r="E4925"/>
  <c r="G4925" s="1"/>
  <c r="E4926"/>
  <c r="G4926" s="1"/>
  <c r="E4927"/>
  <c r="G4927" s="1"/>
  <c r="E4928"/>
  <c r="G4928" s="1"/>
  <c r="E4929"/>
  <c r="G4929" s="1"/>
  <c r="E4930"/>
  <c r="G4930" s="1"/>
  <c r="E4931"/>
  <c r="G4931" s="1"/>
  <c r="E4932"/>
  <c r="G4932" s="1"/>
  <c r="E4933"/>
  <c r="G4933" s="1"/>
  <c r="E4934"/>
  <c r="G4934" s="1"/>
  <c r="E4935"/>
  <c r="G4935" s="1"/>
  <c r="E4936"/>
  <c r="G4936" s="1"/>
  <c r="E4937"/>
  <c r="G4937" s="1"/>
  <c r="E4938"/>
  <c r="G4938" s="1"/>
  <c r="E4939"/>
  <c r="G4939" s="1"/>
  <c r="E4940"/>
  <c r="G4940" s="1"/>
  <c r="E4941"/>
  <c r="G4941" s="1"/>
  <c r="E4942"/>
  <c r="G4942" s="1"/>
  <c r="E4943"/>
  <c r="G4943" s="1"/>
  <c r="E4944"/>
  <c r="G4944" s="1"/>
  <c r="E4945"/>
  <c r="G4945" s="1"/>
  <c r="E4946"/>
  <c r="G4946" s="1"/>
  <c r="E4947"/>
  <c r="G4947" s="1"/>
  <c r="E4948"/>
  <c r="G4948" s="1"/>
  <c r="E4949"/>
  <c r="G4949" s="1"/>
  <c r="E4950"/>
  <c r="G4950" s="1"/>
  <c r="E4951"/>
  <c r="G4951" s="1"/>
  <c r="E4952"/>
  <c r="G4952" s="1"/>
  <c r="E4953"/>
  <c r="G4953" s="1"/>
  <c r="E4954"/>
  <c r="G4954" s="1"/>
  <c r="E4955"/>
  <c r="G4955" s="1"/>
  <c r="E4956"/>
  <c r="G4956" s="1"/>
  <c r="E4957"/>
  <c r="G4957" s="1"/>
  <c r="E4958"/>
  <c r="G4958" s="1"/>
  <c r="E4959"/>
  <c r="G4959" s="1"/>
  <c r="E4960"/>
  <c r="G4960" s="1"/>
  <c r="E4961"/>
  <c r="G4961" s="1"/>
  <c r="E4962"/>
  <c r="G4962" s="1"/>
  <c r="E4963"/>
  <c r="G4963" s="1"/>
  <c r="E4964"/>
  <c r="G4964" s="1"/>
  <c r="E4965"/>
  <c r="G4965" s="1"/>
  <c r="E4966"/>
  <c r="G4966" s="1"/>
  <c r="E4967"/>
  <c r="G4967" s="1"/>
  <c r="E4968"/>
  <c r="G4968" s="1"/>
  <c r="E4969"/>
  <c r="G4969" s="1"/>
  <c r="E4970"/>
  <c r="G4970" s="1"/>
  <c r="E4971"/>
  <c r="G4971" s="1"/>
  <c r="E4972"/>
  <c r="G4972" s="1"/>
  <c r="E4973"/>
  <c r="G4973" s="1"/>
  <c r="E4974"/>
  <c r="G4974" s="1"/>
  <c r="E4975"/>
  <c r="G4975" s="1"/>
  <c r="E4976"/>
  <c r="G4976" s="1"/>
  <c r="E4977"/>
  <c r="G4977" s="1"/>
  <c r="E4978"/>
  <c r="G4978" s="1"/>
  <c r="E4979"/>
  <c r="G4979" s="1"/>
  <c r="E4980"/>
  <c r="G4980" s="1"/>
  <c r="E4981"/>
  <c r="G4981" s="1"/>
  <c r="E4982"/>
  <c r="G4982" s="1"/>
  <c r="E4983"/>
  <c r="G4983" s="1"/>
  <c r="E4984"/>
  <c r="G4984" s="1"/>
  <c r="E4985"/>
  <c r="G4985" s="1"/>
  <c r="E4986"/>
  <c r="G4986" s="1"/>
  <c r="E4987"/>
  <c r="G4987" s="1"/>
  <c r="E4988"/>
  <c r="G4988" s="1"/>
  <c r="E4989"/>
  <c r="G4989" s="1"/>
  <c r="E4990"/>
  <c r="G4990" s="1"/>
  <c r="E4991"/>
  <c r="G4991" s="1"/>
  <c r="E4992"/>
  <c r="G4992" s="1"/>
  <c r="E4993"/>
  <c r="G4993" s="1"/>
  <c r="E4994"/>
  <c r="G4994" s="1"/>
  <c r="E4995"/>
  <c r="G4995" s="1"/>
  <c r="E4996"/>
  <c r="G4996" s="1"/>
  <c r="E4997"/>
  <c r="G4997" s="1"/>
  <c r="E4998"/>
  <c r="G4998" s="1"/>
  <c r="E4999"/>
  <c r="G4999" s="1"/>
  <c r="E5000"/>
  <c r="G5000" s="1"/>
  <c r="E5001"/>
  <c r="G5001" s="1"/>
  <c r="E5002"/>
  <c r="G5002" s="1"/>
  <c r="E5003"/>
  <c r="G5003" s="1"/>
  <c r="E5004"/>
  <c r="G5004" s="1"/>
  <c r="E5005"/>
  <c r="G5005" s="1"/>
  <c r="E5006"/>
  <c r="G5006" s="1"/>
  <c r="E5007"/>
  <c r="G5007" s="1"/>
  <c r="E5008"/>
  <c r="G5008" s="1"/>
  <c r="E5009"/>
  <c r="G5009" s="1"/>
  <c r="E5010"/>
  <c r="G5010" s="1"/>
  <c r="E5011"/>
  <c r="G5011" s="1"/>
  <c r="E5012"/>
  <c r="G5012" s="1"/>
  <c r="E5013"/>
  <c r="G5013" s="1"/>
  <c r="E5014"/>
  <c r="G5014" s="1"/>
  <c r="E5015"/>
  <c r="G5015" s="1"/>
  <c r="E5016"/>
  <c r="G5016" s="1"/>
  <c r="E5017"/>
  <c r="G5017" s="1"/>
  <c r="E5018"/>
  <c r="G5018" s="1"/>
  <c r="E5019"/>
  <c r="G5019" s="1"/>
  <c r="E5020"/>
  <c r="G5020" s="1"/>
  <c r="E5021"/>
  <c r="G5021" s="1"/>
  <c r="E5022"/>
  <c r="G5022" s="1"/>
  <c r="E5023"/>
  <c r="G5023" s="1"/>
  <c r="E5024"/>
  <c r="G5024" s="1"/>
  <c r="E5025"/>
  <c r="G5025" s="1"/>
  <c r="E5026"/>
  <c r="G5026" s="1"/>
  <c r="E5027"/>
  <c r="G5027" s="1"/>
  <c r="E5028"/>
  <c r="G5028" s="1"/>
  <c r="E5029"/>
  <c r="G5029" s="1"/>
  <c r="E5030"/>
  <c r="G5030" s="1"/>
  <c r="E5031"/>
  <c r="G5031" s="1"/>
  <c r="E5032"/>
  <c r="G5032" s="1"/>
  <c r="E5033"/>
  <c r="G5033" s="1"/>
  <c r="E5034"/>
  <c r="G5034" s="1"/>
  <c r="E5035"/>
  <c r="G5035" s="1"/>
  <c r="E5036"/>
  <c r="G5036" s="1"/>
  <c r="E5037"/>
  <c r="G5037" s="1"/>
  <c r="E5038"/>
  <c r="G5038" s="1"/>
  <c r="E5039"/>
  <c r="G5039" s="1"/>
  <c r="E5040"/>
  <c r="G5040" s="1"/>
  <c r="E5041"/>
  <c r="G5041" s="1"/>
  <c r="E5042"/>
  <c r="G5042" s="1"/>
  <c r="E5043"/>
  <c r="G5043" s="1"/>
  <c r="E5044"/>
  <c r="G5044" s="1"/>
  <c r="E5045"/>
  <c r="G5045" s="1"/>
  <c r="E5046"/>
  <c r="G5046" s="1"/>
  <c r="E5047"/>
  <c r="G5047" s="1"/>
  <c r="E5048"/>
  <c r="G5048" s="1"/>
  <c r="E5049"/>
  <c r="G5049" s="1"/>
  <c r="E5050"/>
  <c r="G5050" s="1"/>
  <c r="E5051"/>
  <c r="G5051" s="1"/>
  <c r="E5052"/>
  <c r="G5052" s="1"/>
  <c r="E5053"/>
  <c r="G5053" s="1"/>
  <c r="E5054"/>
  <c r="G5054" s="1"/>
  <c r="E5055"/>
  <c r="G5055" s="1"/>
  <c r="E5056"/>
  <c r="G5056" s="1"/>
  <c r="E5057"/>
  <c r="G5057" s="1"/>
  <c r="E5058"/>
  <c r="G5058" s="1"/>
  <c r="E5059"/>
  <c r="G5059" s="1"/>
  <c r="E5060"/>
  <c r="G5060" s="1"/>
  <c r="E5061"/>
  <c r="G5061" s="1"/>
  <c r="E5062"/>
  <c r="G5062" s="1"/>
  <c r="E5063"/>
  <c r="G5063" s="1"/>
  <c r="E5064"/>
  <c r="G5064" s="1"/>
  <c r="E5065"/>
  <c r="G5065" s="1"/>
  <c r="E5066"/>
  <c r="G5066" s="1"/>
  <c r="E5067"/>
  <c r="G5067" s="1"/>
  <c r="E5068"/>
  <c r="G5068" s="1"/>
  <c r="E5069"/>
  <c r="G5069" s="1"/>
  <c r="E5070"/>
  <c r="G5070" s="1"/>
  <c r="E5071"/>
  <c r="G5071" s="1"/>
  <c r="E5072"/>
  <c r="G5072" s="1"/>
  <c r="E5073"/>
  <c r="G5073" s="1"/>
  <c r="E5074"/>
  <c r="G5074" s="1"/>
  <c r="E5075"/>
  <c r="G5075" s="1"/>
  <c r="E5076"/>
  <c r="G5076" s="1"/>
  <c r="E5077"/>
  <c r="G5077" s="1"/>
  <c r="E5078"/>
  <c r="G5078" s="1"/>
  <c r="E5079"/>
  <c r="G5079" s="1"/>
  <c r="E5080"/>
  <c r="G5080" s="1"/>
  <c r="E5081"/>
  <c r="G5081" s="1"/>
  <c r="E5082"/>
  <c r="G5082" s="1"/>
  <c r="E5083"/>
  <c r="G5083" s="1"/>
  <c r="E5084"/>
  <c r="G5084" s="1"/>
  <c r="E5085"/>
  <c r="G5085" s="1"/>
  <c r="E5086"/>
  <c r="G5086" s="1"/>
  <c r="E5087"/>
  <c r="G5087" s="1"/>
  <c r="E5088"/>
  <c r="G5088" s="1"/>
  <c r="E5089"/>
  <c r="G5089" s="1"/>
  <c r="E5090"/>
  <c r="G5090" s="1"/>
  <c r="E5091"/>
  <c r="G5091" s="1"/>
  <c r="E5092"/>
  <c r="G5092" s="1"/>
  <c r="E5093"/>
  <c r="G5093" s="1"/>
  <c r="E5094"/>
  <c r="G5094" s="1"/>
  <c r="E5095"/>
  <c r="G5095" s="1"/>
  <c r="E5096"/>
  <c r="G5096" s="1"/>
  <c r="E5097"/>
  <c r="G5097" s="1"/>
  <c r="E5098"/>
  <c r="G5098" s="1"/>
  <c r="E5099"/>
  <c r="G5099" s="1"/>
  <c r="E5100"/>
  <c r="G5100" s="1"/>
  <c r="E5101"/>
  <c r="G5101" s="1"/>
  <c r="E5102"/>
  <c r="G5102" s="1"/>
  <c r="E5103"/>
  <c r="G5103" s="1"/>
  <c r="E5104"/>
  <c r="G5104" s="1"/>
  <c r="E5105"/>
  <c r="G5105" s="1"/>
  <c r="E5106"/>
  <c r="G5106" s="1"/>
  <c r="E5107"/>
  <c r="G5107" s="1"/>
  <c r="E5108"/>
  <c r="G5108" s="1"/>
  <c r="E5109"/>
  <c r="G5109" s="1"/>
  <c r="E5110"/>
  <c r="G5110" s="1"/>
  <c r="E5111"/>
  <c r="G5111" s="1"/>
  <c r="E5112"/>
  <c r="G5112" s="1"/>
  <c r="E5113"/>
  <c r="G5113" s="1"/>
  <c r="E5114"/>
  <c r="G5114" s="1"/>
  <c r="E5115"/>
  <c r="G5115" s="1"/>
  <c r="E5116"/>
  <c r="G5116" s="1"/>
  <c r="E5117"/>
  <c r="G5117" s="1"/>
  <c r="E5118"/>
  <c r="G5118" s="1"/>
  <c r="E5119"/>
  <c r="G5119" s="1"/>
  <c r="E5120"/>
  <c r="G5120" s="1"/>
  <c r="E5121"/>
  <c r="G5121" s="1"/>
  <c r="E5122"/>
  <c r="G5122" s="1"/>
  <c r="E5123"/>
  <c r="G5123" s="1"/>
  <c r="E5124"/>
  <c r="G5124" s="1"/>
  <c r="E5125"/>
  <c r="G5125" s="1"/>
  <c r="E5126"/>
  <c r="G5126" s="1"/>
  <c r="E5127"/>
  <c r="G5127" s="1"/>
  <c r="E5128"/>
  <c r="G5128" s="1"/>
  <c r="E5129"/>
  <c r="G5129" s="1"/>
  <c r="E5130"/>
  <c r="G5130" s="1"/>
  <c r="E5131"/>
  <c r="G5131" s="1"/>
  <c r="E5132"/>
  <c r="G5132" s="1"/>
  <c r="E5133"/>
  <c r="G5133" s="1"/>
  <c r="E5134"/>
  <c r="G5134" s="1"/>
  <c r="E5135"/>
  <c r="G5135" s="1"/>
  <c r="E5136"/>
  <c r="G5136" s="1"/>
  <c r="E5137"/>
  <c r="G5137" s="1"/>
  <c r="E5138"/>
  <c r="G5138" s="1"/>
  <c r="E5139"/>
  <c r="G5139" s="1"/>
  <c r="E5140"/>
  <c r="G5140" s="1"/>
  <c r="E5141"/>
  <c r="G5141" s="1"/>
  <c r="E5142"/>
  <c r="G5142" s="1"/>
  <c r="E5143"/>
  <c r="G5143" s="1"/>
  <c r="E5144"/>
  <c r="G5144" s="1"/>
  <c r="E5145"/>
  <c r="G5145" s="1"/>
  <c r="E5146"/>
  <c r="G5146" s="1"/>
  <c r="E5147"/>
  <c r="G5147" s="1"/>
  <c r="E5148"/>
  <c r="G5148" s="1"/>
  <c r="E5149"/>
  <c r="G5149" s="1"/>
  <c r="E5150"/>
  <c r="G5150" s="1"/>
  <c r="E5151"/>
  <c r="G5151" s="1"/>
  <c r="E5152"/>
  <c r="G5152" s="1"/>
  <c r="E5153"/>
  <c r="G5153" s="1"/>
  <c r="E5154"/>
  <c r="G5154" s="1"/>
  <c r="E5155"/>
  <c r="G5155" s="1"/>
  <c r="E5156"/>
  <c r="G5156" s="1"/>
  <c r="E5157"/>
  <c r="G5157" s="1"/>
  <c r="E5158"/>
  <c r="G5158" s="1"/>
  <c r="E5159"/>
  <c r="G5159" s="1"/>
  <c r="E5160"/>
  <c r="G5160" s="1"/>
  <c r="E5161"/>
  <c r="G5161" s="1"/>
  <c r="E5162"/>
  <c r="G5162" s="1"/>
  <c r="E5163"/>
  <c r="G5163" s="1"/>
  <c r="E5164"/>
  <c r="G5164" s="1"/>
  <c r="E5165"/>
  <c r="G5165" s="1"/>
  <c r="E5166"/>
  <c r="G5166" s="1"/>
  <c r="E5167"/>
  <c r="G5167" s="1"/>
  <c r="E5168"/>
  <c r="G5168" s="1"/>
  <c r="E5169"/>
  <c r="G5169" s="1"/>
  <c r="E5170"/>
  <c r="G5170" s="1"/>
  <c r="E5171"/>
  <c r="G5171" s="1"/>
  <c r="E5172"/>
  <c r="G5172" s="1"/>
  <c r="E5173"/>
  <c r="G5173" s="1"/>
  <c r="E5174"/>
  <c r="G5174" s="1"/>
  <c r="E5175"/>
  <c r="G5175" s="1"/>
  <c r="E5176"/>
  <c r="G5176" s="1"/>
  <c r="E5177"/>
  <c r="G5177" s="1"/>
  <c r="E5178"/>
  <c r="G5178" s="1"/>
  <c r="E5179"/>
  <c r="G5179" s="1"/>
  <c r="E5180"/>
  <c r="G5180" s="1"/>
  <c r="E5181"/>
  <c r="G5181" s="1"/>
  <c r="E5182"/>
  <c r="G5182" s="1"/>
  <c r="E5183"/>
  <c r="G5183" s="1"/>
  <c r="E5184"/>
  <c r="G5184" s="1"/>
  <c r="E5185"/>
  <c r="G5185" s="1"/>
  <c r="E5186"/>
  <c r="G5186" s="1"/>
  <c r="E5187"/>
  <c r="G5187" s="1"/>
  <c r="E5188"/>
  <c r="G5188" s="1"/>
  <c r="E5189"/>
  <c r="G5189" s="1"/>
  <c r="E5190"/>
  <c r="G5190" s="1"/>
  <c r="E5191"/>
  <c r="G5191" s="1"/>
  <c r="E5192"/>
  <c r="G5192" s="1"/>
  <c r="E5193"/>
  <c r="G5193" s="1"/>
  <c r="E5194"/>
  <c r="G5194" s="1"/>
  <c r="E5195"/>
  <c r="G5195" s="1"/>
  <c r="E5196"/>
  <c r="G5196" s="1"/>
  <c r="E5197"/>
  <c r="G5197" s="1"/>
  <c r="E5198"/>
  <c r="G5198" s="1"/>
  <c r="E5199"/>
  <c r="G5199" s="1"/>
  <c r="E5200"/>
  <c r="G5200" s="1"/>
  <c r="E5201"/>
  <c r="G5201" s="1"/>
  <c r="E5202"/>
  <c r="G5202" s="1"/>
  <c r="E5203"/>
  <c r="G5203" s="1"/>
  <c r="E5204"/>
  <c r="G5204" s="1"/>
  <c r="E5205"/>
  <c r="G5205" s="1"/>
  <c r="E5206"/>
  <c r="G5206" s="1"/>
  <c r="E5207"/>
  <c r="G5207" s="1"/>
  <c r="E5208"/>
  <c r="G5208" s="1"/>
  <c r="E5209"/>
  <c r="G5209" s="1"/>
  <c r="E5210"/>
  <c r="G5210" s="1"/>
  <c r="E5211"/>
  <c r="G5211" s="1"/>
  <c r="E5212"/>
  <c r="G5212" s="1"/>
  <c r="E5213"/>
  <c r="G5213" s="1"/>
  <c r="E5214"/>
  <c r="G5214" s="1"/>
  <c r="E5215"/>
  <c r="G5215" s="1"/>
  <c r="E5216"/>
  <c r="G5216" s="1"/>
  <c r="E5217"/>
  <c r="G5217" s="1"/>
  <c r="E5218"/>
  <c r="G5218" s="1"/>
  <c r="E5219"/>
  <c r="G5219" s="1"/>
  <c r="E5220"/>
  <c r="G5220" s="1"/>
  <c r="E5221"/>
  <c r="G5221" s="1"/>
  <c r="E5222"/>
  <c r="G5222" s="1"/>
  <c r="E5223"/>
  <c r="G5223" s="1"/>
  <c r="E5224"/>
  <c r="G5224" s="1"/>
  <c r="E5225"/>
  <c r="G5225" s="1"/>
  <c r="E5226"/>
  <c r="G5226" s="1"/>
  <c r="E5227"/>
  <c r="G5227" s="1"/>
  <c r="E5228"/>
  <c r="G5228" s="1"/>
  <c r="E5229"/>
  <c r="G5229" s="1"/>
  <c r="E5230"/>
  <c r="G5230" s="1"/>
  <c r="E5231"/>
  <c r="G5231" s="1"/>
  <c r="E5232"/>
  <c r="G5232" s="1"/>
  <c r="E5233"/>
  <c r="G5233" s="1"/>
  <c r="E5234"/>
  <c r="G5234" s="1"/>
  <c r="E5235"/>
  <c r="G5235" s="1"/>
  <c r="E5236"/>
  <c r="G5236" s="1"/>
  <c r="E5237"/>
  <c r="G5237" s="1"/>
  <c r="E5238"/>
  <c r="G5238" s="1"/>
  <c r="E5239"/>
  <c r="G5239" s="1"/>
  <c r="E5240"/>
  <c r="G5240" s="1"/>
  <c r="E5241"/>
  <c r="G5241" s="1"/>
  <c r="E5242"/>
  <c r="G5242" s="1"/>
  <c r="E5243"/>
  <c r="G5243" s="1"/>
  <c r="E5244"/>
  <c r="G5244" s="1"/>
  <c r="E5245"/>
  <c r="G5245" s="1"/>
  <c r="E5246"/>
  <c r="G5246" s="1"/>
  <c r="E5247"/>
  <c r="G5247" s="1"/>
  <c r="E5248"/>
  <c r="G5248" s="1"/>
  <c r="E5249"/>
  <c r="G5249" s="1"/>
  <c r="E5250"/>
  <c r="G5250" s="1"/>
  <c r="E5251"/>
  <c r="G5251" s="1"/>
  <c r="E5252"/>
  <c r="G5252" s="1"/>
  <c r="E5253"/>
  <c r="G5253" s="1"/>
  <c r="E5254"/>
  <c r="G5254" s="1"/>
  <c r="E5255"/>
  <c r="G5255" s="1"/>
  <c r="E5256"/>
  <c r="G5256" s="1"/>
  <c r="E5257"/>
  <c r="G5257" s="1"/>
  <c r="E5258"/>
  <c r="G5258" s="1"/>
  <c r="E5259"/>
  <c r="G5259" s="1"/>
  <c r="E5260"/>
  <c r="G5260" s="1"/>
  <c r="E5261"/>
  <c r="G5261" s="1"/>
  <c r="E5262"/>
  <c r="G5262" s="1"/>
  <c r="E5263"/>
  <c r="G5263" s="1"/>
  <c r="E5264"/>
  <c r="G5264" s="1"/>
  <c r="E5265"/>
  <c r="G5265" s="1"/>
  <c r="E5266"/>
  <c r="G5266" s="1"/>
  <c r="E5267"/>
  <c r="G5267" s="1"/>
  <c r="E5268"/>
  <c r="G5268" s="1"/>
  <c r="E5269"/>
  <c r="G5269" s="1"/>
  <c r="E5270"/>
  <c r="G5270" s="1"/>
  <c r="E5271"/>
  <c r="G5271" s="1"/>
  <c r="E5272"/>
  <c r="G5272" s="1"/>
  <c r="E5273"/>
  <c r="G5273" s="1"/>
  <c r="E5274"/>
  <c r="G5274" s="1"/>
  <c r="E5275"/>
  <c r="G5275" s="1"/>
  <c r="E5276"/>
  <c r="G5276" s="1"/>
  <c r="E5277"/>
  <c r="G5277" s="1"/>
  <c r="E5278"/>
  <c r="G5278" s="1"/>
  <c r="E5279"/>
  <c r="G5279" s="1"/>
  <c r="E5280"/>
  <c r="G5280" s="1"/>
  <c r="E5281"/>
  <c r="G5281" s="1"/>
  <c r="E5282"/>
  <c r="G5282" s="1"/>
  <c r="E5283"/>
  <c r="G5283" s="1"/>
  <c r="E5284"/>
  <c r="G5284" s="1"/>
  <c r="E5285"/>
  <c r="G5285" s="1"/>
  <c r="E5286"/>
  <c r="G5286" s="1"/>
  <c r="E5287"/>
  <c r="G5287" s="1"/>
  <c r="E5288"/>
  <c r="G5288" s="1"/>
  <c r="E5289"/>
  <c r="G5289" s="1"/>
  <c r="E5290"/>
  <c r="G5290" s="1"/>
  <c r="E5291"/>
  <c r="G5291" s="1"/>
  <c r="E5292"/>
  <c r="G5292" s="1"/>
  <c r="E5293"/>
  <c r="G5293" s="1"/>
  <c r="E5294"/>
  <c r="G5294" s="1"/>
  <c r="E5295"/>
  <c r="G5295" s="1"/>
  <c r="E5296"/>
  <c r="G5296" s="1"/>
  <c r="E5297"/>
  <c r="G5297" s="1"/>
  <c r="E5298"/>
  <c r="G5298" s="1"/>
  <c r="E5299"/>
  <c r="G5299" s="1"/>
  <c r="E5300"/>
  <c r="G5300" s="1"/>
  <c r="E5301"/>
  <c r="G5301" s="1"/>
  <c r="E5302"/>
  <c r="G5302" s="1"/>
  <c r="E5303"/>
  <c r="G5303" s="1"/>
  <c r="E5304"/>
  <c r="G5304" s="1"/>
  <c r="E5305"/>
  <c r="G5305" s="1"/>
  <c r="E5306"/>
  <c r="G5306" s="1"/>
  <c r="E5307"/>
  <c r="G5307" s="1"/>
  <c r="E5308"/>
  <c r="G5308" s="1"/>
  <c r="E5309"/>
  <c r="G5309" s="1"/>
  <c r="E5310"/>
  <c r="G5310" s="1"/>
  <c r="E5311"/>
  <c r="G5311" s="1"/>
  <c r="E5312"/>
  <c r="G5312" s="1"/>
  <c r="E5313"/>
  <c r="G5313" s="1"/>
  <c r="E5314"/>
  <c r="G5314" s="1"/>
  <c r="E5315"/>
  <c r="G5315" s="1"/>
  <c r="E5316"/>
  <c r="G5316" s="1"/>
  <c r="E5317"/>
  <c r="G5317" s="1"/>
  <c r="E5318"/>
  <c r="G5318" s="1"/>
  <c r="E5319"/>
  <c r="G5319" s="1"/>
  <c r="E5320"/>
  <c r="G5320" s="1"/>
  <c r="E5321"/>
  <c r="G5321" s="1"/>
  <c r="E5322"/>
  <c r="G5322" s="1"/>
  <c r="E5323"/>
  <c r="G5323" s="1"/>
  <c r="E5324"/>
  <c r="G5324" s="1"/>
  <c r="E5325"/>
  <c r="G5325" s="1"/>
  <c r="E5326"/>
  <c r="G5326" s="1"/>
  <c r="E5327"/>
  <c r="G5327" s="1"/>
  <c r="E5328"/>
  <c r="G5328" s="1"/>
  <c r="E5329"/>
  <c r="G5329" s="1"/>
  <c r="E5330"/>
  <c r="G5330" s="1"/>
  <c r="E5331"/>
  <c r="G5331" s="1"/>
  <c r="E5332"/>
  <c r="G5332" s="1"/>
  <c r="E5333"/>
  <c r="G5333" s="1"/>
  <c r="E5334"/>
  <c r="G5334" s="1"/>
  <c r="E5335"/>
  <c r="G5335" s="1"/>
  <c r="E5336"/>
  <c r="G5336" s="1"/>
  <c r="E5337"/>
  <c r="G5337" s="1"/>
  <c r="E5338"/>
  <c r="G5338" s="1"/>
  <c r="E5339"/>
  <c r="G5339" s="1"/>
  <c r="E5340"/>
  <c r="G5340" s="1"/>
  <c r="E5341"/>
  <c r="G5341" s="1"/>
  <c r="E5342"/>
  <c r="G5342" s="1"/>
  <c r="E5343"/>
  <c r="G5343" s="1"/>
  <c r="E5344"/>
  <c r="G5344" s="1"/>
  <c r="E5345"/>
  <c r="G5345" s="1"/>
  <c r="E5346"/>
  <c r="G5346" s="1"/>
  <c r="E5347"/>
  <c r="G5347" s="1"/>
  <c r="E5348"/>
  <c r="G5348" s="1"/>
  <c r="E5349"/>
  <c r="G5349" s="1"/>
  <c r="E5350"/>
  <c r="G5350" s="1"/>
  <c r="E5351"/>
  <c r="G5351" s="1"/>
  <c r="E5352"/>
  <c r="G5352" s="1"/>
  <c r="E5353"/>
  <c r="G5353" s="1"/>
  <c r="E5354"/>
  <c r="G5354" s="1"/>
  <c r="E5355"/>
  <c r="G5355" s="1"/>
  <c r="E5356"/>
  <c r="G5356" s="1"/>
  <c r="E5357"/>
  <c r="G5357" s="1"/>
  <c r="E5358"/>
  <c r="G5358" s="1"/>
  <c r="E5359"/>
  <c r="G5359" s="1"/>
  <c r="E5360"/>
  <c r="G5360" s="1"/>
  <c r="E5361"/>
  <c r="G5361" s="1"/>
  <c r="E5362"/>
  <c r="G5362" s="1"/>
  <c r="E5363"/>
  <c r="G5363" s="1"/>
  <c r="E5364"/>
  <c r="G5364" s="1"/>
  <c r="E5365"/>
  <c r="G5365" s="1"/>
  <c r="E5366"/>
  <c r="G5366" s="1"/>
  <c r="E5367"/>
  <c r="G5367" s="1"/>
  <c r="E5368"/>
  <c r="G5368" s="1"/>
  <c r="E5369"/>
  <c r="G5369" s="1"/>
  <c r="E5370"/>
  <c r="G5370" s="1"/>
  <c r="E5371"/>
  <c r="G5371" s="1"/>
  <c r="E5372"/>
  <c r="G5372" s="1"/>
  <c r="E5373"/>
  <c r="G5373" s="1"/>
  <c r="E5374"/>
  <c r="G5374" s="1"/>
  <c r="E5375"/>
  <c r="G5375" s="1"/>
  <c r="E5376"/>
  <c r="G5376" s="1"/>
  <c r="E5377"/>
  <c r="G5377" s="1"/>
  <c r="E5378"/>
  <c r="G5378" s="1"/>
  <c r="E5379"/>
  <c r="G5379" s="1"/>
  <c r="E5380"/>
  <c r="G5380" s="1"/>
  <c r="E5381"/>
  <c r="G5381" s="1"/>
  <c r="E5382"/>
  <c r="G5382" s="1"/>
  <c r="E5383"/>
  <c r="G5383" s="1"/>
  <c r="E5384"/>
  <c r="G5384" s="1"/>
  <c r="E5385"/>
  <c r="G5385" s="1"/>
  <c r="E5386"/>
  <c r="G5386" s="1"/>
  <c r="E5387"/>
  <c r="G5387" s="1"/>
  <c r="E5388"/>
  <c r="G5388" s="1"/>
  <c r="E5389"/>
  <c r="G5389" s="1"/>
  <c r="E5390"/>
  <c r="G5390" s="1"/>
  <c r="E5391"/>
  <c r="G5391" s="1"/>
  <c r="E5392"/>
  <c r="G5392" s="1"/>
  <c r="E5393"/>
  <c r="G5393" s="1"/>
  <c r="E5394"/>
  <c r="G5394" s="1"/>
  <c r="E5395"/>
  <c r="G5395" s="1"/>
  <c r="E5396"/>
  <c r="G5396" s="1"/>
  <c r="E5397"/>
  <c r="G5397" s="1"/>
  <c r="E5398"/>
  <c r="G5398" s="1"/>
  <c r="E5399"/>
  <c r="G5399" s="1"/>
  <c r="E5400"/>
  <c r="G5400" s="1"/>
  <c r="E5401"/>
  <c r="G5401" s="1"/>
  <c r="E5402"/>
  <c r="G5402" s="1"/>
  <c r="E5403"/>
  <c r="G5403" s="1"/>
  <c r="E5404"/>
  <c r="G5404" s="1"/>
  <c r="E5405"/>
  <c r="G5405" s="1"/>
  <c r="E5406"/>
  <c r="G5406" s="1"/>
  <c r="E5407"/>
  <c r="G5407" s="1"/>
  <c r="E5408"/>
  <c r="G5408" s="1"/>
  <c r="E5409"/>
  <c r="G5409" s="1"/>
  <c r="E5410"/>
  <c r="G5410" s="1"/>
  <c r="E5411"/>
  <c r="G5411" s="1"/>
  <c r="E5412"/>
  <c r="G5412" s="1"/>
  <c r="E5413"/>
  <c r="G5413" s="1"/>
  <c r="E5414"/>
  <c r="G5414" s="1"/>
  <c r="E5415"/>
  <c r="G5415" s="1"/>
  <c r="E5416"/>
  <c r="G5416" s="1"/>
  <c r="E5417"/>
  <c r="G5417" s="1"/>
  <c r="E5418"/>
  <c r="G5418" s="1"/>
  <c r="E5419"/>
  <c r="G5419" s="1"/>
  <c r="E5420"/>
  <c r="G5420" s="1"/>
  <c r="E5421"/>
  <c r="G5421" s="1"/>
  <c r="E5422"/>
  <c r="G5422" s="1"/>
  <c r="E5423"/>
  <c r="G5423" s="1"/>
  <c r="E5424"/>
  <c r="G5424" s="1"/>
  <c r="E5425"/>
  <c r="G5425" s="1"/>
  <c r="E5426"/>
  <c r="G5426" s="1"/>
  <c r="E5427"/>
  <c r="G5427" s="1"/>
  <c r="E5428"/>
  <c r="G5428" s="1"/>
  <c r="E5429"/>
  <c r="G5429" s="1"/>
  <c r="E5430"/>
  <c r="G5430" s="1"/>
  <c r="E5431"/>
  <c r="G5431" s="1"/>
  <c r="E5432"/>
  <c r="G5432" s="1"/>
  <c r="E5433"/>
  <c r="G5433" s="1"/>
  <c r="E5434"/>
  <c r="G5434" s="1"/>
  <c r="E5435"/>
  <c r="G5435" s="1"/>
  <c r="E5436"/>
  <c r="G5436" s="1"/>
  <c r="E5437"/>
  <c r="G5437" s="1"/>
  <c r="E5438"/>
  <c r="G5438" s="1"/>
  <c r="E5439"/>
  <c r="G5439" s="1"/>
  <c r="E5440"/>
  <c r="G5440" s="1"/>
  <c r="E5441"/>
  <c r="G5441" s="1"/>
  <c r="E5442"/>
  <c r="G5442" s="1"/>
  <c r="E5443"/>
  <c r="G5443" s="1"/>
  <c r="E5444"/>
  <c r="G5444" s="1"/>
  <c r="E5445"/>
  <c r="G5445" s="1"/>
  <c r="E5446"/>
  <c r="G5446" s="1"/>
  <c r="E5447"/>
  <c r="G5447" s="1"/>
  <c r="E5448"/>
  <c r="G5448" s="1"/>
  <c r="E5449"/>
  <c r="G5449" s="1"/>
  <c r="E5450"/>
  <c r="G5450" s="1"/>
  <c r="E5451"/>
  <c r="G5451" s="1"/>
  <c r="E5452"/>
  <c r="G5452" s="1"/>
  <c r="E5453"/>
  <c r="G5453" s="1"/>
  <c r="E5454"/>
  <c r="G5454" s="1"/>
  <c r="E5455"/>
  <c r="G5455" s="1"/>
  <c r="E5456"/>
  <c r="G5456" s="1"/>
  <c r="E5457"/>
  <c r="G5457" s="1"/>
  <c r="E5458"/>
  <c r="G5458" s="1"/>
  <c r="E5459"/>
  <c r="G5459" s="1"/>
  <c r="E5460"/>
  <c r="G5460" s="1"/>
  <c r="E5461"/>
  <c r="G5461" s="1"/>
  <c r="E5462"/>
  <c r="G5462" s="1"/>
  <c r="E5463"/>
  <c r="G5463" s="1"/>
  <c r="E5464"/>
  <c r="G5464" s="1"/>
  <c r="E5465"/>
  <c r="G5465" s="1"/>
  <c r="E5466"/>
  <c r="G5466" s="1"/>
  <c r="E5467"/>
  <c r="G5467" s="1"/>
  <c r="E5468"/>
  <c r="G5468" s="1"/>
  <c r="E5469"/>
  <c r="G5469" s="1"/>
  <c r="E5470"/>
  <c r="G5470" s="1"/>
  <c r="E5471"/>
  <c r="G5471" s="1"/>
  <c r="E5472"/>
  <c r="G5472" s="1"/>
  <c r="E5473"/>
  <c r="G5473" s="1"/>
  <c r="E5474"/>
  <c r="G5474" s="1"/>
  <c r="E5475"/>
  <c r="G5475" s="1"/>
  <c r="E5476"/>
  <c r="G5476" s="1"/>
  <c r="E5477"/>
  <c r="G5477" s="1"/>
  <c r="E5478"/>
  <c r="G5478" s="1"/>
  <c r="E5479"/>
  <c r="G5479" s="1"/>
  <c r="E5480"/>
  <c r="G5480" s="1"/>
  <c r="E5481"/>
  <c r="G5481" s="1"/>
  <c r="E5482"/>
  <c r="G5482" s="1"/>
  <c r="E5483"/>
  <c r="G5483" s="1"/>
  <c r="E5484"/>
  <c r="G5484" s="1"/>
  <c r="E5485"/>
  <c r="G5485" s="1"/>
  <c r="E5486"/>
  <c r="G5486" s="1"/>
  <c r="E5487"/>
  <c r="G5487" s="1"/>
  <c r="E5488"/>
  <c r="G5488" s="1"/>
  <c r="E5489"/>
  <c r="G5489" s="1"/>
  <c r="E5490"/>
  <c r="G5490" s="1"/>
  <c r="E5491"/>
  <c r="G5491" s="1"/>
  <c r="E5492"/>
  <c r="G5492" s="1"/>
  <c r="E5493"/>
  <c r="G5493" s="1"/>
  <c r="E5494"/>
  <c r="G5494" s="1"/>
  <c r="E5495"/>
  <c r="G5495" s="1"/>
  <c r="E5496"/>
  <c r="G5496" s="1"/>
  <c r="E5497"/>
  <c r="G5497" s="1"/>
  <c r="E5498"/>
  <c r="G5498" s="1"/>
  <c r="E5499"/>
  <c r="G5499" s="1"/>
  <c r="E5500"/>
  <c r="G5500" s="1"/>
  <c r="E5501"/>
  <c r="G5501" s="1"/>
  <c r="E5502"/>
  <c r="G5502" s="1"/>
  <c r="E5503"/>
  <c r="G5503" s="1"/>
  <c r="E5504"/>
  <c r="G5504" s="1"/>
  <c r="E5505"/>
  <c r="G5505" s="1"/>
  <c r="E5506"/>
  <c r="G5506" s="1"/>
  <c r="E5507"/>
  <c r="G5507" s="1"/>
  <c r="E5508"/>
  <c r="G5508" s="1"/>
  <c r="E5509"/>
  <c r="G5509" s="1"/>
  <c r="E5510"/>
  <c r="G5510" s="1"/>
  <c r="E5511"/>
  <c r="G5511" s="1"/>
  <c r="E5512"/>
  <c r="G5512" s="1"/>
  <c r="E5513"/>
  <c r="G5513" s="1"/>
  <c r="E5514"/>
  <c r="G5514" s="1"/>
  <c r="E5515"/>
  <c r="G5515" s="1"/>
  <c r="E5516"/>
  <c r="G5516" s="1"/>
  <c r="E5517"/>
  <c r="G5517" s="1"/>
  <c r="E5518"/>
  <c r="G5518" s="1"/>
  <c r="E5519"/>
  <c r="G5519" s="1"/>
  <c r="E5520"/>
  <c r="G5520" s="1"/>
  <c r="E5521"/>
  <c r="G5521" s="1"/>
  <c r="E5522"/>
  <c r="G5522" s="1"/>
  <c r="E5523"/>
  <c r="G5523" s="1"/>
  <c r="E5524"/>
  <c r="G5524" s="1"/>
  <c r="E5525"/>
  <c r="G5525" s="1"/>
  <c r="E5526"/>
  <c r="G5526" s="1"/>
  <c r="E5527"/>
  <c r="G5527" s="1"/>
  <c r="E5528"/>
  <c r="G5528" s="1"/>
  <c r="E5529"/>
  <c r="G5529" s="1"/>
  <c r="E5530"/>
  <c r="G5530" s="1"/>
  <c r="E5531"/>
  <c r="G5531" s="1"/>
  <c r="E5532"/>
  <c r="G5532" s="1"/>
  <c r="E5533"/>
  <c r="G5533" s="1"/>
  <c r="E5534"/>
  <c r="G5534" s="1"/>
  <c r="E5535"/>
  <c r="G5535" s="1"/>
  <c r="E5536"/>
  <c r="G5536" s="1"/>
  <c r="E5537"/>
  <c r="G5537" s="1"/>
  <c r="E5538"/>
  <c r="G5538" s="1"/>
  <c r="E5539"/>
  <c r="G5539" s="1"/>
  <c r="E5540"/>
  <c r="G5540" s="1"/>
  <c r="E5541"/>
  <c r="G5541" s="1"/>
  <c r="E5542"/>
  <c r="G5542" s="1"/>
  <c r="E5543"/>
  <c r="G5543" s="1"/>
  <c r="E5544"/>
  <c r="G5544" s="1"/>
  <c r="E5545"/>
  <c r="G5545" s="1"/>
  <c r="E5546"/>
  <c r="G5546" s="1"/>
  <c r="E5547"/>
  <c r="G5547" s="1"/>
  <c r="E5548"/>
  <c r="G5548" s="1"/>
  <c r="E5549"/>
  <c r="G5549" s="1"/>
  <c r="E5550"/>
  <c r="G5550" s="1"/>
  <c r="E5551"/>
  <c r="G5551" s="1"/>
  <c r="E5552"/>
  <c r="G5552" s="1"/>
  <c r="E5553"/>
  <c r="G5553" s="1"/>
  <c r="E5554"/>
  <c r="G5554" s="1"/>
  <c r="E5555"/>
  <c r="G5555" s="1"/>
  <c r="E5556"/>
  <c r="G5556" s="1"/>
  <c r="E5557"/>
  <c r="G5557" s="1"/>
  <c r="E5558"/>
  <c r="G5558" s="1"/>
  <c r="E5559"/>
  <c r="G5559" s="1"/>
  <c r="E5560"/>
  <c r="G5560" s="1"/>
  <c r="E5561"/>
  <c r="G5561" s="1"/>
  <c r="E5562"/>
  <c r="G5562" s="1"/>
  <c r="E5563"/>
  <c r="G5563" s="1"/>
  <c r="E5564"/>
  <c r="G5564" s="1"/>
  <c r="E5565"/>
  <c r="G5565" s="1"/>
  <c r="E5566"/>
  <c r="G5566" s="1"/>
  <c r="E5567"/>
  <c r="G5567" s="1"/>
  <c r="E5568"/>
  <c r="G5568" s="1"/>
  <c r="E5569"/>
  <c r="G5569" s="1"/>
  <c r="E5570"/>
  <c r="G5570" s="1"/>
  <c r="E5571"/>
  <c r="G5571" s="1"/>
  <c r="E5572"/>
  <c r="G5572" s="1"/>
  <c r="E5573"/>
  <c r="G5573" s="1"/>
  <c r="E5574"/>
  <c r="G5574" s="1"/>
  <c r="E5575"/>
  <c r="G5575" s="1"/>
  <c r="E5576"/>
  <c r="G5576" s="1"/>
  <c r="E5577"/>
  <c r="G5577" s="1"/>
  <c r="E5578"/>
  <c r="G5578" s="1"/>
  <c r="E5579"/>
  <c r="G5579" s="1"/>
  <c r="E5580"/>
  <c r="G5580" s="1"/>
  <c r="E5581"/>
  <c r="G5581" s="1"/>
  <c r="E5582"/>
  <c r="G5582" s="1"/>
  <c r="E5583"/>
  <c r="G5583" s="1"/>
  <c r="E5584"/>
  <c r="G5584" s="1"/>
  <c r="E5585"/>
  <c r="G5585" s="1"/>
  <c r="E5586"/>
  <c r="G5586" s="1"/>
  <c r="E5587"/>
  <c r="G5587" s="1"/>
  <c r="E5588"/>
  <c r="G5588" s="1"/>
  <c r="E5589"/>
  <c r="G5589" s="1"/>
  <c r="E5590"/>
  <c r="G5590" s="1"/>
  <c r="E5591"/>
  <c r="G5591" s="1"/>
  <c r="E5592"/>
  <c r="G5592" s="1"/>
  <c r="E5593"/>
  <c r="G5593" s="1"/>
  <c r="E5594"/>
  <c r="G5594" s="1"/>
  <c r="E5595"/>
  <c r="G5595" s="1"/>
  <c r="E5596"/>
  <c r="G5596" s="1"/>
  <c r="E5597"/>
  <c r="G5597" s="1"/>
  <c r="E5598"/>
  <c r="G5598" s="1"/>
  <c r="E5599"/>
  <c r="G5599" s="1"/>
  <c r="E5600"/>
  <c r="G5600" s="1"/>
  <c r="E5601"/>
  <c r="G5601" s="1"/>
  <c r="E5602"/>
  <c r="G5602" s="1"/>
  <c r="E5603"/>
  <c r="G5603" s="1"/>
  <c r="E5604"/>
  <c r="G5604" s="1"/>
  <c r="E5605"/>
  <c r="G5605" s="1"/>
  <c r="E5606"/>
  <c r="G5606" s="1"/>
  <c r="E5607"/>
  <c r="G5607" s="1"/>
  <c r="E5608"/>
  <c r="G5608" s="1"/>
  <c r="E5609"/>
  <c r="G5609" s="1"/>
  <c r="E5610"/>
  <c r="G5610" s="1"/>
  <c r="E5611"/>
  <c r="G5611" s="1"/>
  <c r="E5612"/>
  <c r="G5612" s="1"/>
  <c r="E5613"/>
  <c r="G5613" s="1"/>
  <c r="E5614"/>
  <c r="G5614" s="1"/>
  <c r="E5615"/>
  <c r="G5615" s="1"/>
  <c r="E5616"/>
  <c r="G5616" s="1"/>
  <c r="E5617"/>
  <c r="G5617" s="1"/>
  <c r="E5618"/>
  <c r="G5618" s="1"/>
  <c r="E5619"/>
  <c r="G5619" s="1"/>
  <c r="E5620"/>
  <c r="G5620" s="1"/>
  <c r="E5621"/>
  <c r="G5621" s="1"/>
  <c r="E5622"/>
  <c r="G5622" s="1"/>
  <c r="E5623"/>
  <c r="G5623" s="1"/>
  <c r="E5624"/>
  <c r="G5624" s="1"/>
  <c r="E5625"/>
  <c r="G5625" s="1"/>
  <c r="E5626"/>
  <c r="G5626" s="1"/>
  <c r="E5627"/>
  <c r="G5627" s="1"/>
  <c r="E5628"/>
  <c r="G5628" s="1"/>
  <c r="E5629"/>
  <c r="G5629" s="1"/>
  <c r="E5630"/>
  <c r="G5630" s="1"/>
  <c r="E5631"/>
  <c r="G5631" s="1"/>
  <c r="E5632"/>
  <c r="G5632" s="1"/>
  <c r="E5633"/>
  <c r="G5633" s="1"/>
  <c r="E5634"/>
  <c r="G5634" s="1"/>
  <c r="E5635"/>
  <c r="G5635" s="1"/>
  <c r="E5636"/>
  <c r="G5636" s="1"/>
  <c r="E5637"/>
  <c r="G5637" s="1"/>
  <c r="E5638"/>
  <c r="G5638" s="1"/>
  <c r="E5639"/>
  <c r="G5639" s="1"/>
  <c r="E5640"/>
  <c r="G5640" s="1"/>
  <c r="E5641"/>
  <c r="G5641" s="1"/>
  <c r="E5642"/>
  <c r="G5642" s="1"/>
  <c r="E5643"/>
  <c r="G5643" s="1"/>
  <c r="E5644"/>
  <c r="G5644" s="1"/>
  <c r="E5645"/>
  <c r="G5645" s="1"/>
  <c r="E5646"/>
  <c r="G5646" s="1"/>
  <c r="E5647"/>
  <c r="G5647" s="1"/>
  <c r="E5648"/>
  <c r="G5648" s="1"/>
  <c r="E5649"/>
  <c r="G5649" s="1"/>
  <c r="E5650"/>
  <c r="G5650" s="1"/>
  <c r="E5651"/>
  <c r="G5651" s="1"/>
  <c r="E5652"/>
  <c r="G5652" s="1"/>
  <c r="E5653"/>
  <c r="G5653" s="1"/>
  <c r="E5654"/>
  <c r="G5654" s="1"/>
  <c r="E5655"/>
  <c r="G5655" s="1"/>
  <c r="E5656"/>
  <c r="G5656" s="1"/>
  <c r="E5657"/>
  <c r="G5657" s="1"/>
  <c r="E5658"/>
  <c r="G5658" s="1"/>
  <c r="E5659"/>
  <c r="G5659" s="1"/>
  <c r="E5660"/>
  <c r="G5660" s="1"/>
  <c r="E5661"/>
  <c r="G5661" s="1"/>
  <c r="E5662"/>
  <c r="G5662" s="1"/>
  <c r="E5663"/>
  <c r="G5663" s="1"/>
  <c r="E5664"/>
  <c r="G5664" s="1"/>
  <c r="E5665"/>
  <c r="G5665" s="1"/>
  <c r="E5666"/>
  <c r="G5666" s="1"/>
  <c r="E5667"/>
  <c r="G5667" s="1"/>
  <c r="E5668"/>
  <c r="G5668" s="1"/>
  <c r="E5669"/>
  <c r="G5669" s="1"/>
  <c r="E5670"/>
  <c r="G5670" s="1"/>
  <c r="E5671"/>
  <c r="G5671" s="1"/>
  <c r="E5672"/>
  <c r="G5672" s="1"/>
  <c r="E5673"/>
  <c r="G5673" s="1"/>
  <c r="E5674"/>
  <c r="G5674" s="1"/>
  <c r="E5675"/>
  <c r="G5675" s="1"/>
  <c r="E5676"/>
  <c r="G5676" s="1"/>
  <c r="E5677"/>
  <c r="G5677" s="1"/>
  <c r="E5678"/>
  <c r="G5678" s="1"/>
  <c r="E5679"/>
  <c r="G5679" s="1"/>
  <c r="E5680"/>
  <c r="G5680" s="1"/>
  <c r="E5681"/>
  <c r="G5681" s="1"/>
  <c r="E5682"/>
  <c r="G5682" s="1"/>
  <c r="E5683"/>
  <c r="G5683" s="1"/>
  <c r="E5684"/>
  <c r="G5684" s="1"/>
  <c r="E5685"/>
  <c r="G5685" s="1"/>
  <c r="E5686"/>
  <c r="G5686" s="1"/>
  <c r="E5687"/>
  <c r="G5687" s="1"/>
  <c r="E5688"/>
  <c r="G5688" s="1"/>
  <c r="E5689"/>
  <c r="G5689" s="1"/>
  <c r="E5690"/>
  <c r="G5690" s="1"/>
  <c r="E5691"/>
  <c r="G5691" s="1"/>
  <c r="E5692"/>
  <c r="G5692" s="1"/>
  <c r="E5693"/>
  <c r="G5693" s="1"/>
  <c r="E5694"/>
  <c r="G5694" s="1"/>
  <c r="E5695"/>
  <c r="G5695" s="1"/>
  <c r="E5696"/>
  <c r="G5696" s="1"/>
  <c r="E5697"/>
  <c r="G5697" s="1"/>
  <c r="E5698"/>
  <c r="G5698" s="1"/>
  <c r="E5699"/>
  <c r="G5699" s="1"/>
  <c r="E5700"/>
  <c r="G5700" s="1"/>
  <c r="E5701"/>
  <c r="G5701" s="1"/>
  <c r="E5702"/>
  <c r="G5702" s="1"/>
  <c r="E5703"/>
  <c r="G5703" s="1"/>
  <c r="E5704"/>
  <c r="G5704" s="1"/>
  <c r="E5705"/>
  <c r="G5705" s="1"/>
  <c r="E5706"/>
  <c r="G5706" s="1"/>
  <c r="E5707"/>
  <c r="G5707" s="1"/>
  <c r="E5708"/>
  <c r="G5708" s="1"/>
  <c r="E5709"/>
  <c r="G5709" s="1"/>
  <c r="E5710"/>
  <c r="G5710" s="1"/>
  <c r="E5711"/>
  <c r="G5711" s="1"/>
  <c r="E5712"/>
  <c r="G5712" s="1"/>
  <c r="E5713"/>
  <c r="G5713" s="1"/>
  <c r="E5714"/>
  <c r="G5714" s="1"/>
  <c r="E5715"/>
  <c r="G5715" s="1"/>
  <c r="E5716"/>
  <c r="G5716" s="1"/>
  <c r="E5717"/>
  <c r="G5717" s="1"/>
  <c r="E5718"/>
  <c r="G5718" s="1"/>
  <c r="E5719"/>
  <c r="G5719" s="1"/>
  <c r="E5720"/>
  <c r="G5720" s="1"/>
  <c r="E5721"/>
  <c r="G5721" s="1"/>
  <c r="E5722"/>
  <c r="G5722" s="1"/>
  <c r="E5723"/>
  <c r="G5723" s="1"/>
  <c r="E5724"/>
  <c r="G5724" s="1"/>
  <c r="E5725"/>
  <c r="G5725" s="1"/>
  <c r="E5726"/>
  <c r="G5726" s="1"/>
  <c r="E5727"/>
  <c r="G5727" s="1"/>
  <c r="E5728"/>
  <c r="G5728" s="1"/>
  <c r="E5729"/>
  <c r="G5729" s="1"/>
  <c r="E5730"/>
  <c r="G5730" s="1"/>
  <c r="E5731"/>
  <c r="G5731" s="1"/>
  <c r="E5732"/>
  <c r="G5732" s="1"/>
  <c r="E5733"/>
  <c r="G5733" s="1"/>
  <c r="E5734"/>
  <c r="G5734" s="1"/>
  <c r="E5735"/>
  <c r="G5735" s="1"/>
  <c r="E5736"/>
  <c r="G5736" s="1"/>
  <c r="E5737"/>
  <c r="G5737" s="1"/>
  <c r="E5738"/>
  <c r="G5738" s="1"/>
  <c r="E5739"/>
  <c r="G5739" s="1"/>
  <c r="E5740"/>
  <c r="G5740" s="1"/>
  <c r="E5741"/>
  <c r="G5741" s="1"/>
  <c r="E5742"/>
  <c r="G5742" s="1"/>
  <c r="E5743"/>
  <c r="G5743" s="1"/>
  <c r="E5744"/>
  <c r="G5744" s="1"/>
  <c r="E5745"/>
  <c r="G5745" s="1"/>
  <c r="E5746"/>
  <c r="G5746" s="1"/>
  <c r="E5747"/>
  <c r="G5747" s="1"/>
  <c r="E5748"/>
  <c r="G5748" s="1"/>
  <c r="E5749"/>
  <c r="G5749" s="1"/>
  <c r="E5750"/>
  <c r="G5750" s="1"/>
  <c r="E5751"/>
  <c r="G5751" s="1"/>
  <c r="E5752"/>
  <c r="G5752" s="1"/>
  <c r="E5753"/>
  <c r="G5753" s="1"/>
  <c r="E5754"/>
  <c r="G5754" s="1"/>
  <c r="E5755"/>
  <c r="G5755" s="1"/>
  <c r="E5756"/>
  <c r="G5756" s="1"/>
  <c r="E5757"/>
  <c r="G5757" s="1"/>
  <c r="E5758"/>
  <c r="G5758" s="1"/>
  <c r="E5759"/>
  <c r="G5759" s="1"/>
  <c r="E5760"/>
  <c r="G5760" s="1"/>
  <c r="E5761"/>
  <c r="G5761" s="1"/>
  <c r="E5762"/>
  <c r="G5762" s="1"/>
  <c r="E5763"/>
  <c r="G5763" s="1"/>
  <c r="E5764"/>
  <c r="G5764" s="1"/>
  <c r="E5765"/>
  <c r="G5765" s="1"/>
  <c r="E5766"/>
  <c r="G5766" s="1"/>
  <c r="E5767"/>
  <c r="G5767" s="1"/>
  <c r="E5768"/>
  <c r="G5768" s="1"/>
  <c r="E5769"/>
  <c r="G5769" s="1"/>
  <c r="E5770"/>
  <c r="G5770" s="1"/>
  <c r="E5771"/>
  <c r="G5771" s="1"/>
  <c r="E5772"/>
  <c r="G5772" s="1"/>
  <c r="E5773"/>
  <c r="G5773" s="1"/>
  <c r="E5774"/>
  <c r="G5774" s="1"/>
  <c r="E5775"/>
  <c r="G5775" s="1"/>
  <c r="E5776"/>
  <c r="G5776" s="1"/>
  <c r="E5777"/>
  <c r="G5777" s="1"/>
  <c r="E5778"/>
  <c r="G5778" s="1"/>
  <c r="E5779"/>
  <c r="G5779" s="1"/>
  <c r="E5780"/>
  <c r="G5780" s="1"/>
  <c r="E5781"/>
  <c r="G5781" s="1"/>
  <c r="E5782"/>
  <c r="G5782" s="1"/>
  <c r="E5783"/>
  <c r="G5783" s="1"/>
  <c r="E5784"/>
  <c r="G5784" s="1"/>
  <c r="E5785"/>
  <c r="G5785" s="1"/>
  <c r="E5786"/>
  <c r="G5786" s="1"/>
  <c r="E5787"/>
  <c r="G5787" s="1"/>
  <c r="E5788"/>
  <c r="G5788" s="1"/>
  <c r="E5789"/>
  <c r="G5789" s="1"/>
  <c r="E5790"/>
  <c r="G5790" s="1"/>
  <c r="E5791"/>
  <c r="G5791" s="1"/>
  <c r="E5792"/>
  <c r="G5792" s="1"/>
  <c r="E5793"/>
  <c r="G5793" s="1"/>
  <c r="E5794"/>
  <c r="G5794" s="1"/>
  <c r="E5795"/>
  <c r="G5795" s="1"/>
  <c r="E5796"/>
  <c r="G5796" s="1"/>
  <c r="E5797"/>
  <c r="G5797" s="1"/>
  <c r="E5798"/>
  <c r="G5798" s="1"/>
  <c r="E5799"/>
  <c r="G5799" s="1"/>
  <c r="E5800"/>
  <c r="G5800" s="1"/>
  <c r="E5801"/>
  <c r="G5801" s="1"/>
  <c r="E5802"/>
  <c r="G5802" s="1"/>
  <c r="E5803"/>
  <c r="G5803" s="1"/>
  <c r="E5804"/>
  <c r="G5804" s="1"/>
  <c r="E5805"/>
  <c r="G5805" s="1"/>
  <c r="E5806"/>
  <c r="G5806" s="1"/>
  <c r="E5807"/>
  <c r="G5807" s="1"/>
  <c r="E5808"/>
  <c r="G5808" s="1"/>
  <c r="E5809"/>
  <c r="G5809" s="1"/>
  <c r="E5810"/>
  <c r="G5810" s="1"/>
  <c r="E5811"/>
  <c r="G5811" s="1"/>
  <c r="E5812"/>
  <c r="G5812" s="1"/>
  <c r="E5813"/>
  <c r="G5813" s="1"/>
  <c r="E5814"/>
  <c r="G5814" s="1"/>
  <c r="E5815"/>
  <c r="G5815" s="1"/>
  <c r="E5816"/>
  <c r="G5816" s="1"/>
  <c r="E5817"/>
  <c r="G5817" s="1"/>
  <c r="E5818"/>
  <c r="G5818" s="1"/>
  <c r="E5819"/>
  <c r="G5819" s="1"/>
  <c r="E5820"/>
  <c r="G5820" s="1"/>
  <c r="E5821"/>
  <c r="G5821" s="1"/>
  <c r="E5822"/>
  <c r="G5822" s="1"/>
  <c r="E5823"/>
  <c r="G5823" s="1"/>
  <c r="E5824"/>
  <c r="G5824" s="1"/>
  <c r="E5825"/>
  <c r="G5825" s="1"/>
  <c r="E5826"/>
  <c r="G5826" s="1"/>
  <c r="E5827"/>
  <c r="G5827" s="1"/>
  <c r="E5828"/>
  <c r="G5828" s="1"/>
  <c r="E5829"/>
  <c r="G5829" s="1"/>
  <c r="E5830"/>
  <c r="G5830" s="1"/>
  <c r="E5831"/>
  <c r="G5831" s="1"/>
  <c r="E5832"/>
  <c r="G5832" s="1"/>
  <c r="E5833"/>
  <c r="G5833" s="1"/>
  <c r="E5834"/>
  <c r="G5834" s="1"/>
  <c r="E5835"/>
  <c r="G5835" s="1"/>
  <c r="E5836"/>
  <c r="G5836" s="1"/>
  <c r="E5837"/>
  <c r="G5837" s="1"/>
  <c r="E5838"/>
  <c r="G5838" s="1"/>
  <c r="E5839"/>
  <c r="G5839" s="1"/>
  <c r="E5840"/>
  <c r="G5840" s="1"/>
  <c r="E5841"/>
  <c r="G5841" s="1"/>
  <c r="E5842"/>
  <c r="G5842" s="1"/>
  <c r="E5843"/>
  <c r="G5843" s="1"/>
  <c r="E5844"/>
  <c r="G5844" s="1"/>
  <c r="E5845"/>
  <c r="G5845" s="1"/>
  <c r="E5846"/>
  <c r="G5846" s="1"/>
  <c r="E5847"/>
  <c r="G5847" s="1"/>
  <c r="E5848"/>
  <c r="G5848" s="1"/>
  <c r="E5849"/>
  <c r="G5849" s="1"/>
  <c r="E5850"/>
  <c r="G5850" s="1"/>
  <c r="E5851"/>
  <c r="G5851" s="1"/>
  <c r="E5852"/>
  <c r="G5852" s="1"/>
  <c r="E5853"/>
  <c r="G5853" s="1"/>
  <c r="E5854"/>
  <c r="G5854" s="1"/>
  <c r="E5855"/>
  <c r="G5855" s="1"/>
  <c r="E5856"/>
  <c r="G5856" s="1"/>
  <c r="E5857"/>
  <c r="G5857" s="1"/>
  <c r="E5858"/>
  <c r="G5858" s="1"/>
  <c r="E5859"/>
  <c r="G5859" s="1"/>
  <c r="E5860"/>
  <c r="G5860" s="1"/>
  <c r="E5861"/>
  <c r="G5861" s="1"/>
  <c r="E5862"/>
  <c r="G5862" s="1"/>
  <c r="E5863"/>
  <c r="G5863" s="1"/>
  <c r="E5864"/>
  <c r="G5864" s="1"/>
  <c r="E5865"/>
  <c r="G5865" s="1"/>
  <c r="E5866"/>
  <c r="G5866" s="1"/>
  <c r="E5867"/>
  <c r="G5867" s="1"/>
  <c r="E5868"/>
  <c r="G5868" s="1"/>
  <c r="E5869"/>
  <c r="G5869" s="1"/>
  <c r="E5870"/>
  <c r="G5870" s="1"/>
  <c r="E5871"/>
  <c r="G5871" s="1"/>
  <c r="E5872"/>
  <c r="G5872" s="1"/>
  <c r="E5873"/>
  <c r="G5873" s="1"/>
  <c r="E5874"/>
  <c r="G5874" s="1"/>
  <c r="E5875"/>
  <c r="G5875" s="1"/>
  <c r="E5876"/>
  <c r="G5876" s="1"/>
  <c r="E5877"/>
  <c r="G5877" s="1"/>
  <c r="E5878"/>
  <c r="G5878" s="1"/>
  <c r="E5879"/>
  <c r="G5879" s="1"/>
  <c r="E5880"/>
  <c r="G5880" s="1"/>
  <c r="E5881"/>
  <c r="G5881" s="1"/>
  <c r="E5882"/>
  <c r="G5882" s="1"/>
  <c r="E5883"/>
  <c r="G5883" s="1"/>
  <c r="E5884"/>
  <c r="G5884" s="1"/>
  <c r="E5885"/>
  <c r="G5885" s="1"/>
  <c r="E5886"/>
  <c r="G5886" s="1"/>
  <c r="E5887"/>
  <c r="G5887" s="1"/>
  <c r="E5888"/>
  <c r="G5888" s="1"/>
  <c r="E5889"/>
  <c r="G5889" s="1"/>
  <c r="E5890"/>
  <c r="G5890" s="1"/>
  <c r="E5891"/>
  <c r="G5891" s="1"/>
  <c r="E5892"/>
  <c r="G5892" s="1"/>
  <c r="E5893"/>
  <c r="G5893" s="1"/>
  <c r="E5894"/>
  <c r="G5894" s="1"/>
  <c r="E5895"/>
  <c r="G5895" s="1"/>
  <c r="E5896"/>
  <c r="G5896" s="1"/>
  <c r="E5897"/>
  <c r="G5897" s="1"/>
  <c r="E5898"/>
  <c r="G5898" s="1"/>
  <c r="E5899"/>
  <c r="G5899" s="1"/>
  <c r="E5900"/>
  <c r="G5900" s="1"/>
  <c r="E5901"/>
  <c r="G5901" s="1"/>
  <c r="E5902"/>
  <c r="G5902" s="1"/>
  <c r="E5903"/>
  <c r="G5903" s="1"/>
  <c r="E5904"/>
  <c r="G5904" s="1"/>
  <c r="E5905"/>
  <c r="G5905" s="1"/>
  <c r="E5906"/>
  <c r="G5906" s="1"/>
  <c r="E5907"/>
  <c r="G5907" s="1"/>
  <c r="E5908"/>
  <c r="G5908" s="1"/>
  <c r="E5909"/>
  <c r="G5909" s="1"/>
  <c r="E5910"/>
  <c r="G5910" s="1"/>
  <c r="E5911"/>
  <c r="G5911" s="1"/>
  <c r="E5912"/>
  <c r="G5912" s="1"/>
  <c r="E5913"/>
  <c r="G5913" s="1"/>
  <c r="E5914"/>
  <c r="G5914" s="1"/>
  <c r="E5915"/>
  <c r="G5915" s="1"/>
  <c r="E5916"/>
  <c r="G5916" s="1"/>
  <c r="E5917"/>
  <c r="G5917" s="1"/>
  <c r="E5918"/>
  <c r="G5918" s="1"/>
  <c r="E5919"/>
  <c r="G5919" s="1"/>
  <c r="E5920"/>
  <c r="G5920" s="1"/>
  <c r="E5921"/>
  <c r="G5921" s="1"/>
  <c r="E5922"/>
  <c r="G5922" s="1"/>
  <c r="E5923"/>
  <c r="G5923" s="1"/>
  <c r="E5924"/>
  <c r="G5924" s="1"/>
  <c r="E5925"/>
  <c r="G5925" s="1"/>
  <c r="E5926"/>
  <c r="G5926" s="1"/>
  <c r="E5927"/>
  <c r="G5927" s="1"/>
  <c r="E5928"/>
  <c r="G5928" s="1"/>
  <c r="E5929"/>
  <c r="G5929" s="1"/>
  <c r="E5930"/>
  <c r="G5930" s="1"/>
  <c r="E5931"/>
  <c r="G5931" s="1"/>
  <c r="E5932"/>
  <c r="G5932" s="1"/>
  <c r="E5933"/>
  <c r="G5933" s="1"/>
  <c r="E5934"/>
  <c r="G5934" s="1"/>
  <c r="E5935"/>
  <c r="G5935" s="1"/>
  <c r="E5936"/>
  <c r="G5936" s="1"/>
  <c r="E5937"/>
  <c r="G5937" s="1"/>
  <c r="E5938"/>
  <c r="G5938" s="1"/>
  <c r="E5939"/>
  <c r="G5939" s="1"/>
  <c r="E5940"/>
  <c r="G5940" s="1"/>
  <c r="E5941"/>
  <c r="G5941" s="1"/>
  <c r="E5942"/>
  <c r="G5942" s="1"/>
  <c r="E5943"/>
  <c r="G5943" s="1"/>
  <c r="E5944"/>
  <c r="G5944" s="1"/>
  <c r="E5945"/>
  <c r="G5945" s="1"/>
  <c r="E5946"/>
  <c r="G5946" s="1"/>
  <c r="E5947"/>
  <c r="G5947" s="1"/>
  <c r="E5948"/>
  <c r="G5948" s="1"/>
  <c r="E5949"/>
  <c r="G5949" s="1"/>
  <c r="E5950"/>
  <c r="G5950" s="1"/>
  <c r="E5951"/>
  <c r="G5951" s="1"/>
  <c r="E5952"/>
  <c r="G5952" s="1"/>
  <c r="E5953"/>
  <c r="G5953" s="1"/>
  <c r="E5954"/>
  <c r="G5954" s="1"/>
  <c r="E5955"/>
  <c r="G5955" s="1"/>
  <c r="E5956"/>
  <c r="G5956" s="1"/>
  <c r="E5957"/>
  <c r="G5957" s="1"/>
  <c r="E5958"/>
  <c r="G5958" s="1"/>
  <c r="E5959"/>
  <c r="G5959" s="1"/>
  <c r="E5960"/>
  <c r="G5960" s="1"/>
  <c r="E5961"/>
  <c r="G5961" s="1"/>
  <c r="E5962"/>
  <c r="G5962" s="1"/>
  <c r="E5963"/>
  <c r="G5963" s="1"/>
  <c r="E5964"/>
  <c r="G5964" s="1"/>
  <c r="E5965"/>
  <c r="G5965" s="1"/>
  <c r="E5966"/>
  <c r="G5966" s="1"/>
  <c r="E5967"/>
  <c r="G5967" s="1"/>
  <c r="E5968"/>
  <c r="G5968" s="1"/>
  <c r="E5969"/>
  <c r="G5969" s="1"/>
  <c r="E5970"/>
  <c r="G5970" s="1"/>
  <c r="E5971"/>
  <c r="G5971" s="1"/>
  <c r="E5972"/>
  <c r="G5972" s="1"/>
  <c r="E5973"/>
  <c r="G5973" s="1"/>
  <c r="E5974"/>
  <c r="G5974" s="1"/>
  <c r="E5975"/>
  <c r="G5975" s="1"/>
  <c r="E5976"/>
  <c r="G5976" s="1"/>
  <c r="E5977"/>
  <c r="G5977" s="1"/>
  <c r="E5978"/>
  <c r="G5978" s="1"/>
  <c r="E5979"/>
  <c r="G5979" s="1"/>
  <c r="E5980"/>
  <c r="G5980" s="1"/>
  <c r="E5981"/>
  <c r="G5981" s="1"/>
  <c r="E5982"/>
  <c r="G5982" s="1"/>
  <c r="E5983"/>
  <c r="G5983" s="1"/>
  <c r="E5984"/>
  <c r="G5984" s="1"/>
  <c r="E5985"/>
  <c r="G5985" s="1"/>
  <c r="E5986"/>
  <c r="G5986" s="1"/>
  <c r="E5987"/>
  <c r="G5987" s="1"/>
  <c r="E5988"/>
  <c r="G5988" s="1"/>
  <c r="E5989"/>
  <c r="G5989" s="1"/>
  <c r="E5990"/>
  <c r="G5990" s="1"/>
  <c r="E5991"/>
  <c r="G5991" s="1"/>
  <c r="E5992"/>
  <c r="G5992" s="1"/>
  <c r="E5993"/>
  <c r="G5993" s="1"/>
  <c r="E5994"/>
  <c r="G5994" s="1"/>
  <c r="E5995"/>
  <c r="G5995" s="1"/>
  <c r="E5996"/>
  <c r="G5996" s="1"/>
  <c r="E5997"/>
  <c r="G5997" s="1"/>
  <c r="E5998"/>
  <c r="G5998" s="1"/>
  <c r="E5999"/>
  <c r="G5999" s="1"/>
  <c r="E6000"/>
  <c r="G6000" s="1"/>
  <c r="E6001"/>
  <c r="G6001" s="1"/>
  <c r="E6002"/>
  <c r="G6002" s="1"/>
  <c r="E6003"/>
  <c r="G6003" s="1"/>
  <c r="E6004"/>
  <c r="G6004" s="1"/>
  <c r="E6005"/>
  <c r="G6005" s="1"/>
  <c r="E6006"/>
  <c r="G6006" s="1"/>
  <c r="E6007"/>
  <c r="G6007" s="1"/>
  <c r="E6008"/>
  <c r="G6008" s="1"/>
  <c r="E6009"/>
  <c r="G6009" s="1"/>
  <c r="E6010"/>
  <c r="G6010" s="1"/>
  <c r="E6011"/>
  <c r="G6011" s="1"/>
  <c r="E6012"/>
  <c r="G6012" s="1"/>
  <c r="E6013"/>
  <c r="G6013" s="1"/>
  <c r="E6014"/>
  <c r="G6014" s="1"/>
  <c r="E6015"/>
  <c r="G6015" s="1"/>
  <c r="E6016"/>
  <c r="G6016" s="1"/>
  <c r="E6017"/>
  <c r="G6017" s="1"/>
  <c r="E6018"/>
  <c r="G6018" s="1"/>
  <c r="E6019"/>
  <c r="G6019" s="1"/>
  <c r="E6020"/>
  <c r="G6020" s="1"/>
  <c r="E6021"/>
  <c r="G6021" s="1"/>
  <c r="E6022"/>
  <c r="G6022" s="1"/>
  <c r="E6023"/>
  <c r="G6023" s="1"/>
  <c r="E6024"/>
  <c r="G6024" s="1"/>
  <c r="E6025"/>
  <c r="G6025" s="1"/>
  <c r="E6026"/>
  <c r="G6026" s="1"/>
  <c r="E6027"/>
  <c r="G6027" s="1"/>
  <c r="E6028"/>
  <c r="G6028" s="1"/>
  <c r="E6029"/>
  <c r="G6029" s="1"/>
  <c r="E6030"/>
  <c r="G6030" s="1"/>
  <c r="E6031"/>
  <c r="G6031" s="1"/>
  <c r="E6032"/>
  <c r="G6032" s="1"/>
  <c r="E6033"/>
  <c r="G6033" s="1"/>
  <c r="E6034"/>
  <c r="G6034" s="1"/>
  <c r="E6035"/>
  <c r="G6035" s="1"/>
  <c r="E6036"/>
  <c r="G6036" s="1"/>
  <c r="E6037"/>
  <c r="G6037" s="1"/>
  <c r="E6038"/>
  <c r="G6038" s="1"/>
  <c r="E6039"/>
  <c r="G6039" s="1"/>
  <c r="E6040"/>
  <c r="G6040" s="1"/>
  <c r="E6041"/>
  <c r="G6041" s="1"/>
  <c r="E6042"/>
  <c r="G6042" s="1"/>
  <c r="E6043"/>
  <c r="G6043" s="1"/>
  <c r="E6044"/>
  <c r="G6044" s="1"/>
  <c r="E6045"/>
  <c r="G6045" s="1"/>
  <c r="E6046"/>
  <c r="G6046" s="1"/>
  <c r="E6047"/>
  <c r="G6047" s="1"/>
  <c r="E6048"/>
  <c r="G6048" s="1"/>
  <c r="E6049"/>
  <c r="G6049" s="1"/>
  <c r="E6050"/>
  <c r="G6050" s="1"/>
  <c r="E6051"/>
  <c r="G6051" s="1"/>
  <c r="E6052"/>
  <c r="G6052" s="1"/>
  <c r="E6053"/>
  <c r="G6053" s="1"/>
  <c r="E6054"/>
  <c r="G6054" s="1"/>
  <c r="E6055"/>
  <c r="G6055" s="1"/>
  <c r="E6056"/>
  <c r="G6056" s="1"/>
  <c r="E6057"/>
  <c r="G6057" s="1"/>
  <c r="E6058"/>
  <c r="G6058" s="1"/>
  <c r="E6059"/>
  <c r="G6059" s="1"/>
  <c r="E6060"/>
  <c r="G6060" s="1"/>
  <c r="E6061"/>
  <c r="G6061" s="1"/>
  <c r="E6062"/>
  <c r="G6062" s="1"/>
  <c r="E6063"/>
  <c r="G6063" s="1"/>
  <c r="E6064"/>
  <c r="G6064" s="1"/>
  <c r="E6065"/>
  <c r="G6065" s="1"/>
  <c r="E6066"/>
  <c r="G6066" s="1"/>
  <c r="E6067"/>
  <c r="G6067" s="1"/>
  <c r="E6068"/>
  <c r="G6068" s="1"/>
  <c r="E6069"/>
  <c r="G6069" s="1"/>
  <c r="E6070"/>
  <c r="G6070" s="1"/>
  <c r="E6071"/>
  <c r="G6071" s="1"/>
  <c r="E6072"/>
  <c r="G6072" s="1"/>
  <c r="E6073"/>
  <c r="G6073" s="1"/>
  <c r="E6074"/>
  <c r="G6074" s="1"/>
  <c r="E6075"/>
  <c r="G6075" s="1"/>
  <c r="E6076"/>
  <c r="G6076" s="1"/>
  <c r="E6077"/>
  <c r="G6077" s="1"/>
  <c r="E6078"/>
  <c r="G6078" s="1"/>
  <c r="E6079"/>
  <c r="G6079" s="1"/>
  <c r="E6080"/>
  <c r="G6080" s="1"/>
  <c r="E6081"/>
  <c r="G6081" s="1"/>
  <c r="E6082"/>
  <c r="G6082" s="1"/>
  <c r="E6083"/>
  <c r="G6083" s="1"/>
  <c r="E6084"/>
  <c r="G6084" s="1"/>
  <c r="E6085"/>
  <c r="G6085" s="1"/>
  <c r="E6086"/>
  <c r="G6086" s="1"/>
  <c r="E6087"/>
  <c r="G6087" s="1"/>
  <c r="E6088"/>
  <c r="G6088" s="1"/>
  <c r="E6089"/>
  <c r="G6089" s="1"/>
  <c r="E6090"/>
  <c r="G6090" s="1"/>
  <c r="E6091"/>
  <c r="G6091" s="1"/>
  <c r="E6092"/>
  <c r="G6092" s="1"/>
  <c r="E6093"/>
  <c r="G6093" s="1"/>
  <c r="E6094"/>
  <c r="G6094" s="1"/>
  <c r="E6095"/>
  <c r="G6095" s="1"/>
  <c r="E6096"/>
  <c r="G6096" s="1"/>
  <c r="E6097"/>
  <c r="G6097" s="1"/>
  <c r="E6098"/>
  <c r="G6098" s="1"/>
  <c r="E6099"/>
  <c r="G6099" s="1"/>
  <c r="E6100"/>
  <c r="G6100" s="1"/>
  <c r="E6101"/>
  <c r="G6101" s="1"/>
  <c r="E6102"/>
  <c r="G6102" s="1"/>
  <c r="E6103"/>
  <c r="G6103" s="1"/>
  <c r="E6104"/>
  <c r="G6104" s="1"/>
  <c r="E6105"/>
  <c r="G6105" s="1"/>
  <c r="E6106"/>
  <c r="G6106" s="1"/>
  <c r="E6107"/>
  <c r="G6107" s="1"/>
  <c r="E6108"/>
  <c r="G6108" s="1"/>
  <c r="E6109"/>
  <c r="G6109" s="1"/>
  <c r="E6110"/>
  <c r="G6110" s="1"/>
  <c r="E6111"/>
  <c r="G6111" s="1"/>
  <c r="E6112"/>
  <c r="G6112" s="1"/>
  <c r="E6113"/>
  <c r="G6113" s="1"/>
  <c r="E6114"/>
  <c r="G6114" s="1"/>
  <c r="E6115"/>
  <c r="G6115" s="1"/>
  <c r="E6116"/>
  <c r="G6116" s="1"/>
  <c r="E6117"/>
  <c r="G6117" s="1"/>
  <c r="E6118"/>
  <c r="G6118" s="1"/>
  <c r="E6119"/>
  <c r="G6119" s="1"/>
  <c r="E6120"/>
  <c r="G6120" s="1"/>
  <c r="E6121"/>
  <c r="G6121" s="1"/>
  <c r="E6122"/>
  <c r="G6122" s="1"/>
  <c r="E6123"/>
  <c r="G6123" s="1"/>
  <c r="E6124"/>
  <c r="G6124" s="1"/>
  <c r="E6125"/>
  <c r="G6125" s="1"/>
  <c r="E6126"/>
  <c r="G6126" s="1"/>
  <c r="E6127"/>
  <c r="G6127" s="1"/>
  <c r="E6128"/>
  <c r="G6128" s="1"/>
  <c r="E6129"/>
  <c r="G6129" s="1"/>
  <c r="E6130"/>
  <c r="G6130" s="1"/>
  <c r="E6131"/>
  <c r="G6131" s="1"/>
  <c r="E6132"/>
  <c r="G6132" s="1"/>
  <c r="E6133"/>
  <c r="G6133" s="1"/>
  <c r="E6134"/>
  <c r="G6134" s="1"/>
  <c r="E6135"/>
  <c r="G6135" s="1"/>
  <c r="E6136"/>
  <c r="G6136" s="1"/>
  <c r="E6137"/>
  <c r="G6137" s="1"/>
  <c r="E6138"/>
  <c r="G6138" s="1"/>
  <c r="E6139"/>
  <c r="G6139" s="1"/>
  <c r="E6140"/>
  <c r="G6140" s="1"/>
  <c r="E6141"/>
  <c r="G6141" s="1"/>
  <c r="E6142"/>
  <c r="G6142" s="1"/>
  <c r="E6143"/>
  <c r="G6143" s="1"/>
  <c r="E6144"/>
  <c r="G6144" s="1"/>
  <c r="E6145"/>
  <c r="G6145" s="1"/>
  <c r="E6146"/>
  <c r="G6146" s="1"/>
  <c r="E6147"/>
  <c r="G6147" s="1"/>
  <c r="E6148"/>
  <c r="G6148" s="1"/>
  <c r="E6149"/>
  <c r="G6149" s="1"/>
  <c r="E6150"/>
  <c r="G6150" s="1"/>
  <c r="E6151"/>
  <c r="G6151" s="1"/>
  <c r="E6152"/>
  <c r="G6152" s="1"/>
  <c r="E6153"/>
  <c r="G6153" s="1"/>
  <c r="E6154"/>
  <c r="G6154" s="1"/>
  <c r="E6155"/>
  <c r="G6155" s="1"/>
  <c r="E6156"/>
  <c r="G6156" s="1"/>
  <c r="E6157"/>
  <c r="G6157" s="1"/>
  <c r="E6158"/>
  <c r="G6158" s="1"/>
  <c r="E6159"/>
  <c r="G6159" s="1"/>
  <c r="E6160"/>
  <c r="G6160" s="1"/>
  <c r="E6161"/>
  <c r="G6161" s="1"/>
  <c r="E6162"/>
  <c r="G6162" s="1"/>
  <c r="E6163"/>
  <c r="G6163" s="1"/>
  <c r="E6164"/>
  <c r="G6164" s="1"/>
  <c r="E6165"/>
  <c r="G6165" s="1"/>
  <c r="E6166"/>
  <c r="G6166" s="1"/>
  <c r="E6167"/>
  <c r="G6167" s="1"/>
  <c r="E6168"/>
  <c r="G6168" s="1"/>
  <c r="E6169"/>
  <c r="G6169" s="1"/>
  <c r="E6170"/>
  <c r="G6170" s="1"/>
  <c r="E6171"/>
  <c r="G6171" s="1"/>
  <c r="E6172"/>
  <c r="G6172" s="1"/>
  <c r="E6173"/>
  <c r="G6173" s="1"/>
  <c r="E6174"/>
  <c r="G6174" s="1"/>
  <c r="E6175"/>
  <c r="G6175" s="1"/>
  <c r="E6176"/>
  <c r="G6176" s="1"/>
  <c r="E6177"/>
  <c r="G6177" s="1"/>
  <c r="E6178"/>
  <c r="G6178" s="1"/>
  <c r="E6179"/>
  <c r="G6179" s="1"/>
  <c r="E6180"/>
  <c r="G6180" s="1"/>
  <c r="E6181"/>
  <c r="G6181" s="1"/>
  <c r="E6182"/>
  <c r="G6182" s="1"/>
  <c r="E6183"/>
  <c r="G6183" s="1"/>
  <c r="E6184"/>
  <c r="G6184" s="1"/>
  <c r="E6185"/>
  <c r="G6185" s="1"/>
  <c r="E6186"/>
  <c r="G6186" s="1"/>
  <c r="E6187"/>
  <c r="G6187" s="1"/>
  <c r="E6188"/>
  <c r="G6188" s="1"/>
  <c r="E6189"/>
  <c r="G6189" s="1"/>
  <c r="E6190"/>
  <c r="G6190" s="1"/>
  <c r="E6191"/>
  <c r="G6191" s="1"/>
  <c r="E6192"/>
  <c r="G6192" s="1"/>
  <c r="E6193"/>
  <c r="G6193" s="1"/>
  <c r="E6194"/>
  <c r="G6194" s="1"/>
  <c r="E6195"/>
  <c r="G6195" s="1"/>
  <c r="E6196"/>
  <c r="G6196" s="1"/>
  <c r="E6197"/>
  <c r="G6197" s="1"/>
  <c r="E6198"/>
  <c r="G6198" s="1"/>
  <c r="E6199"/>
  <c r="G6199" s="1"/>
  <c r="E6200"/>
  <c r="G6200" s="1"/>
  <c r="E6201"/>
  <c r="G6201" s="1"/>
  <c r="E6202"/>
  <c r="G6202" s="1"/>
  <c r="E6203"/>
  <c r="G6203" s="1"/>
  <c r="E6204"/>
  <c r="G6204" s="1"/>
  <c r="E6205"/>
  <c r="G6205" s="1"/>
  <c r="E6206"/>
  <c r="G6206" s="1"/>
  <c r="E6207"/>
  <c r="G6207" s="1"/>
  <c r="E6208"/>
  <c r="G6208" s="1"/>
  <c r="E6209"/>
  <c r="G6209" s="1"/>
  <c r="E6210"/>
  <c r="G6210" s="1"/>
  <c r="E6211"/>
  <c r="G6211" s="1"/>
  <c r="E6212"/>
  <c r="G6212" s="1"/>
  <c r="E6213"/>
  <c r="G6213" s="1"/>
  <c r="E6214"/>
  <c r="G6214" s="1"/>
  <c r="E6215"/>
  <c r="G6215" s="1"/>
  <c r="E6216"/>
  <c r="G6216" s="1"/>
  <c r="E6217"/>
  <c r="G6217" s="1"/>
  <c r="E6218"/>
  <c r="G6218" s="1"/>
  <c r="E6219"/>
  <c r="G6219" s="1"/>
  <c r="E6220"/>
  <c r="G6220" s="1"/>
  <c r="E6221"/>
  <c r="G6221" s="1"/>
  <c r="E6222"/>
  <c r="G6222" s="1"/>
  <c r="E6223"/>
  <c r="G6223" s="1"/>
  <c r="E6224"/>
  <c r="G6224" s="1"/>
  <c r="E6225"/>
  <c r="G6225" s="1"/>
  <c r="E6226"/>
  <c r="G6226" s="1"/>
  <c r="E6227"/>
  <c r="G6227" s="1"/>
  <c r="E6228"/>
  <c r="G6228" s="1"/>
  <c r="E6229"/>
  <c r="G6229" s="1"/>
  <c r="E6230"/>
  <c r="G6230" s="1"/>
  <c r="E6231"/>
  <c r="G6231" s="1"/>
  <c r="E6232"/>
  <c r="G6232" s="1"/>
  <c r="E6233"/>
  <c r="G6233" s="1"/>
  <c r="E6234"/>
  <c r="G6234" s="1"/>
  <c r="E6235"/>
  <c r="G6235" s="1"/>
  <c r="E6236"/>
  <c r="G6236" s="1"/>
  <c r="E6237"/>
  <c r="G6237" s="1"/>
  <c r="E6238"/>
  <c r="G6238" s="1"/>
  <c r="E6239"/>
  <c r="G6239" s="1"/>
  <c r="E6240"/>
  <c r="G6240" s="1"/>
  <c r="E6241"/>
  <c r="G6241" s="1"/>
  <c r="E6242"/>
  <c r="G6242" s="1"/>
  <c r="E6243"/>
  <c r="G6243" s="1"/>
  <c r="E6244"/>
  <c r="G6244" s="1"/>
  <c r="E6245"/>
  <c r="G6245" s="1"/>
  <c r="E6246"/>
  <c r="G6246" s="1"/>
  <c r="E6247"/>
  <c r="G6247" s="1"/>
  <c r="E6248"/>
  <c r="G6248" s="1"/>
  <c r="E6249"/>
  <c r="G6249" s="1"/>
  <c r="E6250"/>
  <c r="G6250" s="1"/>
  <c r="E6251"/>
  <c r="G6251" s="1"/>
  <c r="E6252"/>
  <c r="G6252" s="1"/>
  <c r="E6253"/>
  <c r="G6253" s="1"/>
  <c r="E6254"/>
  <c r="G6254" s="1"/>
  <c r="E6255"/>
  <c r="G6255" s="1"/>
  <c r="E6256"/>
  <c r="G6256" s="1"/>
  <c r="E6257"/>
  <c r="G6257" s="1"/>
  <c r="E6258"/>
  <c r="G6258" s="1"/>
  <c r="E6259"/>
  <c r="G6259" s="1"/>
  <c r="E6260"/>
  <c r="G6260" s="1"/>
  <c r="E6261"/>
  <c r="G6261" s="1"/>
  <c r="E6262"/>
  <c r="G6262" s="1"/>
  <c r="E6263"/>
  <c r="G6263" s="1"/>
  <c r="E6264"/>
  <c r="G6264" s="1"/>
  <c r="E6265"/>
  <c r="G6265" s="1"/>
  <c r="E6266"/>
  <c r="G6266" s="1"/>
  <c r="E6267"/>
  <c r="G6267" s="1"/>
  <c r="E6268"/>
  <c r="G6268" s="1"/>
  <c r="E6269"/>
  <c r="G6269" s="1"/>
  <c r="E6270"/>
  <c r="G6270" s="1"/>
  <c r="E6271"/>
  <c r="G6271" s="1"/>
  <c r="E6272"/>
  <c r="G6272" s="1"/>
  <c r="E6273"/>
  <c r="G6273" s="1"/>
  <c r="E6274"/>
  <c r="G6274" s="1"/>
  <c r="E6275"/>
  <c r="G6275" s="1"/>
  <c r="E6276"/>
  <c r="G6276" s="1"/>
  <c r="E6277"/>
  <c r="G6277" s="1"/>
  <c r="E6278"/>
  <c r="G6278" s="1"/>
  <c r="E6279"/>
  <c r="G6279" s="1"/>
  <c r="E6280"/>
  <c r="G6280" s="1"/>
  <c r="E6281"/>
  <c r="G6281" s="1"/>
  <c r="E6282"/>
  <c r="G6282" s="1"/>
  <c r="E6283"/>
  <c r="G6283" s="1"/>
  <c r="E6284"/>
  <c r="G6284" s="1"/>
  <c r="E6285"/>
  <c r="G6285" s="1"/>
  <c r="E6286"/>
  <c r="G6286" s="1"/>
  <c r="E6287"/>
  <c r="G6287" s="1"/>
  <c r="E6288"/>
  <c r="G6288" s="1"/>
  <c r="E6289"/>
  <c r="G6289" s="1"/>
  <c r="E6290"/>
  <c r="G6290" s="1"/>
  <c r="E6291"/>
  <c r="G6291" s="1"/>
  <c r="E6292"/>
  <c r="G6292" s="1"/>
  <c r="E6293"/>
  <c r="G6293" s="1"/>
  <c r="E6294"/>
  <c r="G6294" s="1"/>
  <c r="E6295"/>
  <c r="G6295" s="1"/>
  <c r="E6296"/>
  <c r="G6296" s="1"/>
  <c r="E6297"/>
  <c r="G6297" s="1"/>
  <c r="E6298"/>
  <c r="G6298" s="1"/>
  <c r="E6299"/>
  <c r="G6299" s="1"/>
  <c r="E6300"/>
  <c r="G6300" s="1"/>
  <c r="E6301"/>
  <c r="G6301" s="1"/>
  <c r="E6302"/>
  <c r="G6302" s="1"/>
  <c r="E6303"/>
  <c r="G6303" s="1"/>
  <c r="E6304"/>
  <c r="G6304" s="1"/>
  <c r="E6305"/>
  <c r="G6305" s="1"/>
  <c r="E6306"/>
  <c r="G6306" s="1"/>
  <c r="E6307"/>
  <c r="G6307" s="1"/>
  <c r="E6308"/>
  <c r="G6308" s="1"/>
  <c r="E6309"/>
  <c r="G6309" s="1"/>
  <c r="E6310"/>
  <c r="G6310" s="1"/>
  <c r="E6311"/>
  <c r="G6311" s="1"/>
  <c r="E6312"/>
  <c r="G6312" s="1"/>
  <c r="E6313"/>
  <c r="G6313" s="1"/>
  <c r="E6314"/>
  <c r="G6314" s="1"/>
  <c r="E6315"/>
  <c r="G6315" s="1"/>
  <c r="E6316"/>
  <c r="G6316" s="1"/>
  <c r="E6317"/>
  <c r="G6317" s="1"/>
  <c r="E6318"/>
  <c r="G6318" s="1"/>
  <c r="E6319"/>
  <c r="G6319" s="1"/>
  <c r="E6320"/>
  <c r="G6320" s="1"/>
  <c r="E6321"/>
  <c r="G6321" s="1"/>
  <c r="E6322"/>
  <c r="G6322" s="1"/>
  <c r="E6323"/>
  <c r="G6323" s="1"/>
  <c r="E6324"/>
  <c r="G6324" s="1"/>
  <c r="E6325"/>
  <c r="G6325" s="1"/>
  <c r="E6326"/>
  <c r="G6326" s="1"/>
  <c r="E6327"/>
  <c r="G6327" s="1"/>
  <c r="E6328"/>
  <c r="G6328" s="1"/>
  <c r="E6329"/>
  <c r="G6329" s="1"/>
  <c r="E6330"/>
  <c r="G6330" s="1"/>
  <c r="E6331"/>
  <c r="G6331" s="1"/>
  <c r="E6332"/>
  <c r="G6332" s="1"/>
  <c r="E6333"/>
  <c r="G6333" s="1"/>
  <c r="E6334"/>
  <c r="G6334" s="1"/>
  <c r="E6335"/>
  <c r="G6335" s="1"/>
  <c r="E6336"/>
  <c r="G6336" s="1"/>
  <c r="E6337"/>
  <c r="G6337" s="1"/>
  <c r="E6338"/>
  <c r="G6338" s="1"/>
  <c r="E6339"/>
  <c r="G6339" s="1"/>
  <c r="E6340"/>
  <c r="G6340" s="1"/>
  <c r="E6341"/>
  <c r="G6341" s="1"/>
  <c r="E6342"/>
  <c r="G6342" s="1"/>
  <c r="E6343"/>
  <c r="G6343" s="1"/>
  <c r="E6344"/>
  <c r="G6344" s="1"/>
  <c r="E6345"/>
  <c r="G6345" s="1"/>
  <c r="E6346"/>
  <c r="G6346" s="1"/>
  <c r="E6347"/>
  <c r="G6347" s="1"/>
  <c r="E6348"/>
  <c r="G6348" s="1"/>
  <c r="E6349"/>
  <c r="G6349" s="1"/>
  <c r="E6350"/>
  <c r="G6350" s="1"/>
  <c r="E6351"/>
  <c r="G6351" s="1"/>
  <c r="E6352"/>
  <c r="G6352" s="1"/>
  <c r="E6353"/>
  <c r="G6353" s="1"/>
  <c r="E6354"/>
  <c r="G6354" s="1"/>
  <c r="E6355"/>
  <c r="G6355" s="1"/>
  <c r="E6356"/>
  <c r="G6356" s="1"/>
  <c r="E6357"/>
  <c r="G6357" s="1"/>
  <c r="E6358"/>
  <c r="G6358" s="1"/>
  <c r="E6359"/>
  <c r="G6359" s="1"/>
  <c r="E6360"/>
  <c r="G6360" s="1"/>
  <c r="E6361"/>
  <c r="G6361" s="1"/>
  <c r="E6362"/>
  <c r="G6362" s="1"/>
  <c r="E6363"/>
  <c r="G6363" s="1"/>
  <c r="E6364"/>
  <c r="G6364" s="1"/>
  <c r="E6365"/>
  <c r="G6365" s="1"/>
  <c r="E6366"/>
  <c r="G6366" s="1"/>
  <c r="E6367"/>
  <c r="G6367" s="1"/>
  <c r="E6368"/>
  <c r="G6368" s="1"/>
  <c r="E6369"/>
  <c r="G6369" s="1"/>
  <c r="E6370"/>
  <c r="G6370" s="1"/>
  <c r="E6371"/>
  <c r="G6371" s="1"/>
  <c r="E6372"/>
  <c r="G6372" s="1"/>
  <c r="E6373"/>
  <c r="G6373" s="1"/>
  <c r="E6374"/>
  <c r="G6374" s="1"/>
  <c r="E6375"/>
  <c r="G6375" s="1"/>
  <c r="E6376"/>
  <c r="G6376" s="1"/>
  <c r="E6377"/>
  <c r="G6377" s="1"/>
  <c r="E6378"/>
  <c r="G6378" s="1"/>
  <c r="E6379"/>
  <c r="G6379" s="1"/>
  <c r="E6380"/>
  <c r="G6380" s="1"/>
  <c r="E6381"/>
  <c r="G6381" s="1"/>
  <c r="E6382"/>
  <c r="G6382" s="1"/>
  <c r="E6383"/>
  <c r="G6383" s="1"/>
  <c r="E6384"/>
  <c r="G6384" s="1"/>
  <c r="E6385"/>
  <c r="G6385" s="1"/>
  <c r="E6386"/>
  <c r="G6386" s="1"/>
  <c r="E6387"/>
  <c r="G6387" s="1"/>
  <c r="E6388"/>
  <c r="G6388" s="1"/>
  <c r="E6389"/>
  <c r="G6389" s="1"/>
  <c r="E6390"/>
  <c r="G6390" s="1"/>
  <c r="E6391"/>
  <c r="G6391" s="1"/>
  <c r="E6392"/>
  <c r="G6392" s="1"/>
  <c r="E6393"/>
  <c r="G6393" s="1"/>
  <c r="E6394"/>
  <c r="G6394" s="1"/>
  <c r="E6395"/>
  <c r="G6395" s="1"/>
  <c r="E6396"/>
  <c r="G6396" s="1"/>
  <c r="E6397"/>
  <c r="G6397" s="1"/>
  <c r="E6398"/>
  <c r="G6398" s="1"/>
  <c r="E6399"/>
  <c r="G6399" s="1"/>
  <c r="E6400"/>
  <c r="G6400" s="1"/>
  <c r="E6401"/>
  <c r="G6401" s="1"/>
  <c r="E6402"/>
  <c r="G6402" s="1"/>
  <c r="E6403"/>
  <c r="G6403" s="1"/>
  <c r="E6404"/>
  <c r="G6404" s="1"/>
  <c r="E6405"/>
  <c r="G6405" s="1"/>
  <c r="E6406"/>
  <c r="G6406" s="1"/>
  <c r="E6407"/>
  <c r="G6407" s="1"/>
  <c r="E6408"/>
  <c r="G6408" s="1"/>
  <c r="E6409"/>
  <c r="G6409" s="1"/>
  <c r="E6410"/>
  <c r="G6410" s="1"/>
  <c r="E6411"/>
  <c r="G6411" s="1"/>
  <c r="E6412"/>
  <c r="G6412" s="1"/>
  <c r="E6413"/>
  <c r="G6413" s="1"/>
  <c r="E6414"/>
  <c r="G6414" s="1"/>
  <c r="E6415"/>
  <c r="G6415" s="1"/>
  <c r="E6416"/>
  <c r="G6416" s="1"/>
  <c r="E6417"/>
  <c r="G6417" s="1"/>
  <c r="E6418"/>
  <c r="G6418" s="1"/>
  <c r="E6419"/>
  <c r="G6419" s="1"/>
  <c r="E6420"/>
  <c r="G6420" s="1"/>
  <c r="E6421"/>
  <c r="G6421" s="1"/>
  <c r="E6422"/>
  <c r="G6422" s="1"/>
  <c r="E6423"/>
  <c r="G6423" s="1"/>
  <c r="E6424"/>
  <c r="G6424" s="1"/>
  <c r="E6425"/>
  <c r="G6425" s="1"/>
  <c r="E6426"/>
  <c r="G6426" s="1"/>
  <c r="E6427"/>
  <c r="G6427" s="1"/>
  <c r="E6428"/>
  <c r="G6428" s="1"/>
  <c r="E6429"/>
  <c r="G6429" s="1"/>
  <c r="E6430"/>
  <c r="G6430" s="1"/>
  <c r="E6431"/>
  <c r="G6431" s="1"/>
  <c r="E6432"/>
  <c r="G6432" s="1"/>
  <c r="E6433"/>
  <c r="G6433" s="1"/>
  <c r="E6434"/>
  <c r="G6434" s="1"/>
  <c r="E6435"/>
  <c r="G6435" s="1"/>
  <c r="E6436"/>
  <c r="G6436" s="1"/>
  <c r="E6437"/>
  <c r="G6437" s="1"/>
  <c r="E6438"/>
  <c r="G6438" s="1"/>
  <c r="E6439"/>
  <c r="G6439" s="1"/>
  <c r="E6440"/>
  <c r="G6440" s="1"/>
  <c r="E6441"/>
  <c r="G6441" s="1"/>
  <c r="E6442"/>
  <c r="G6442" s="1"/>
  <c r="E6443"/>
  <c r="G6443" s="1"/>
  <c r="E6444"/>
  <c r="G6444" s="1"/>
  <c r="E6445"/>
  <c r="G6445" s="1"/>
  <c r="E6446"/>
  <c r="G6446" s="1"/>
  <c r="E6447"/>
  <c r="G6447" s="1"/>
  <c r="E6448"/>
  <c r="G6448" s="1"/>
  <c r="E6449"/>
  <c r="G6449" s="1"/>
  <c r="E6450"/>
  <c r="G6450" s="1"/>
  <c r="E6451"/>
  <c r="G6451" s="1"/>
  <c r="E6452"/>
  <c r="G6452" s="1"/>
  <c r="E6453"/>
  <c r="G6453" s="1"/>
  <c r="E6454"/>
  <c r="G6454" s="1"/>
  <c r="E6455"/>
  <c r="G6455" s="1"/>
  <c r="E6456"/>
  <c r="G6456" s="1"/>
  <c r="E6457"/>
  <c r="G6457" s="1"/>
  <c r="E6458"/>
  <c r="G6458" s="1"/>
  <c r="E6459"/>
  <c r="G6459" s="1"/>
  <c r="E6460"/>
  <c r="G6460" s="1"/>
  <c r="E6461"/>
  <c r="G6461" s="1"/>
  <c r="E6462"/>
  <c r="G6462" s="1"/>
  <c r="E6463"/>
  <c r="G6463" s="1"/>
  <c r="E6464"/>
  <c r="G6464" s="1"/>
  <c r="E6465"/>
  <c r="G6465" s="1"/>
  <c r="E6466"/>
  <c r="G6466" s="1"/>
  <c r="E6467"/>
  <c r="G6467" s="1"/>
  <c r="E6468"/>
  <c r="G6468" s="1"/>
  <c r="E6469"/>
  <c r="G6469" s="1"/>
  <c r="E6470"/>
  <c r="G6470" s="1"/>
  <c r="E6471"/>
  <c r="G6471" s="1"/>
  <c r="E6472"/>
  <c r="G6472" s="1"/>
  <c r="E6473"/>
  <c r="G6473" s="1"/>
  <c r="E6474"/>
  <c r="G6474" s="1"/>
  <c r="E6475"/>
  <c r="G6475" s="1"/>
  <c r="E6476"/>
  <c r="G6476" s="1"/>
  <c r="E6477"/>
  <c r="G6477" s="1"/>
  <c r="E6478"/>
  <c r="G6478" s="1"/>
  <c r="E6479"/>
  <c r="G6479" s="1"/>
  <c r="E6480"/>
  <c r="G6480" s="1"/>
  <c r="E6481"/>
  <c r="G6481" s="1"/>
  <c r="E6482"/>
  <c r="G6482" s="1"/>
  <c r="E6483"/>
  <c r="G6483" s="1"/>
  <c r="E6484"/>
  <c r="G6484" s="1"/>
  <c r="E6485"/>
  <c r="G6485" s="1"/>
  <c r="E6486"/>
  <c r="G6486" s="1"/>
  <c r="E6487"/>
  <c r="G6487" s="1"/>
  <c r="E6488"/>
  <c r="G6488" s="1"/>
  <c r="E6489"/>
  <c r="G6489" s="1"/>
  <c r="E6490"/>
  <c r="G6490" s="1"/>
  <c r="E6491"/>
  <c r="G6491" s="1"/>
  <c r="E6492"/>
  <c r="G6492" s="1"/>
  <c r="E6493"/>
  <c r="G6493" s="1"/>
  <c r="E6494"/>
  <c r="G6494" s="1"/>
  <c r="E6495"/>
  <c r="G6495" s="1"/>
  <c r="E6496"/>
  <c r="G6496" s="1"/>
  <c r="E6497"/>
  <c r="G6497" s="1"/>
  <c r="E6498"/>
  <c r="G6498" s="1"/>
  <c r="E6499"/>
  <c r="G6499" s="1"/>
  <c r="E6500"/>
  <c r="G6500" s="1"/>
  <c r="E6501"/>
  <c r="G6501" s="1"/>
  <c r="E6502"/>
  <c r="G6502" s="1"/>
  <c r="E6503"/>
  <c r="G6503" s="1"/>
  <c r="E6504"/>
  <c r="G6504" s="1"/>
  <c r="E6505"/>
  <c r="G6505" s="1"/>
  <c r="E6506"/>
  <c r="G6506" s="1"/>
  <c r="E6507"/>
  <c r="G6507" s="1"/>
  <c r="E6508"/>
  <c r="G6508" s="1"/>
  <c r="E6509"/>
  <c r="G6509" s="1"/>
  <c r="E6510"/>
  <c r="G6510" s="1"/>
  <c r="E6511"/>
  <c r="G6511" s="1"/>
  <c r="E6512"/>
  <c r="G6512" s="1"/>
  <c r="E6513"/>
  <c r="G6513" s="1"/>
  <c r="E6514"/>
  <c r="G6514" s="1"/>
  <c r="E6515"/>
  <c r="G6515" s="1"/>
  <c r="E6516"/>
  <c r="G6516" s="1"/>
  <c r="E6517"/>
  <c r="G6517" s="1"/>
  <c r="E6518"/>
  <c r="G6518" s="1"/>
  <c r="E6519"/>
  <c r="G6519" s="1"/>
  <c r="E6520"/>
  <c r="G6520" s="1"/>
  <c r="E6521"/>
  <c r="G6521" s="1"/>
  <c r="E6522"/>
  <c r="G6522" s="1"/>
  <c r="E6523"/>
  <c r="G6523" s="1"/>
  <c r="E6524"/>
  <c r="G6524" s="1"/>
  <c r="E6525"/>
  <c r="G6525" s="1"/>
  <c r="E6526"/>
  <c r="G6526" s="1"/>
  <c r="E6527"/>
  <c r="G6527" s="1"/>
  <c r="E6528"/>
  <c r="G6528" s="1"/>
  <c r="E6529"/>
  <c r="G6529" s="1"/>
  <c r="E6530"/>
  <c r="G6530" s="1"/>
  <c r="E6531"/>
  <c r="G6531" s="1"/>
  <c r="E6532"/>
  <c r="G6532" s="1"/>
  <c r="E6533"/>
  <c r="G6533" s="1"/>
  <c r="E6534"/>
  <c r="G6534" s="1"/>
  <c r="E6535"/>
  <c r="G6535" s="1"/>
  <c r="E6536"/>
  <c r="G6536" s="1"/>
  <c r="E6537"/>
  <c r="G6537" s="1"/>
  <c r="E6538"/>
  <c r="G6538" s="1"/>
  <c r="E6539"/>
  <c r="G6539" s="1"/>
  <c r="E6540"/>
  <c r="G6540" s="1"/>
  <c r="E6541"/>
  <c r="G6541" s="1"/>
  <c r="E6542"/>
  <c r="G6542" s="1"/>
  <c r="E6543"/>
  <c r="G6543" s="1"/>
  <c r="E6544"/>
  <c r="G6544" s="1"/>
  <c r="E6545"/>
  <c r="G6545" s="1"/>
  <c r="E6546"/>
  <c r="G6546" s="1"/>
  <c r="E6547"/>
  <c r="G6547" s="1"/>
  <c r="E6548"/>
  <c r="G6548" s="1"/>
  <c r="E6549"/>
  <c r="G6549" s="1"/>
  <c r="E6550"/>
  <c r="G6550" s="1"/>
  <c r="E6551"/>
  <c r="G6551" s="1"/>
  <c r="E6552"/>
  <c r="G6552" s="1"/>
  <c r="E6553"/>
  <c r="G6553" s="1"/>
  <c r="E6554"/>
  <c r="G6554" s="1"/>
  <c r="E6555"/>
  <c r="G6555" s="1"/>
  <c r="E6556"/>
  <c r="G6556" s="1"/>
  <c r="E6557"/>
  <c r="G6557" s="1"/>
  <c r="E6558"/>
  <c r="G6558" s="1"/>
  <c r="E6559"/>
  <c r="G6559" s="1"/>
  <c r="E6560"/>
  <c r="G6560" s="1"/>
  <c r="E6561"/>
  <c r="G6561" s="1"/>
  <c r="E6562"/>
  <c r="G6562" s="1"/>
  <c r="E6563"/>
  <c r="G6563" s="1"/>
  <c r="E6564"/>
  <c r="G6564" s="1"/>
  <c r="E6565"/>
  <c r="G6565" s="1"/>
  <c r="E6566"/>
  <c r="G6566" s="1"/>
  <c r="E6567"/>
  <c r="G6567" s="1"/>
  <c r="E6568"/>
  <c r="G6568" s="1"/>
  <c r="E6569"/>
  <c r="G6569" s="1"/>
  <c r="E6570"/>
  <c r="G6570" s="1"/>
  <c r="E6571"/>
  <c r="G6571" s="1"/>
  <c r="E6572"/>
  <c r="G6572" s="1"/>
  <c r="E6573"/>
  <c r="G6573" s="1"/>
  <c r="E6574"/>
  <c r="G6574" s="1"/>
  <c r="E6575"/>
  <c r="G6575" s="1"/>
  <c r="E6576"/>
  <c r="G6576" s="1"/>
  <c r="E6577"/>
  <c r="G6577" s="1"/>
  <c r="E6578"/>
  <c r="G6578" s="1"/>
  <c r="E6579"/>
  <c r="G6579" s="1"/>
  <c r="E6580"/>
  <c r="G6580" s="1"/>
  <c r="E6581"/>
  <c r="G6581" s="1"/>
  <c r="E6582"/>
  <c r="G6582" s="1"/>
  <c r="E6583"/>
  <c r="G6583" s="1"/>
  <c r="E6584"/>
  <c r="G6584" s="1"/>
  <c r="E6585"/>
  <c r="G6585" s="1"/>
  <c r="E6586"/>
  <c r="G6586" s="1"/>
  <c r="E6587"/>
  <c r="G6587" s="1"/>
  <c r="E6588"/>
  <c r="G6588" s="1"/>
  <c r="E6589"/>
  <c r="G6589" s="1"/>
  <c r="E6590"/>
  <c r="G6590" s="1"/>
  <c r="E6591"/>
  <c r="G6591" s="1"/>
  <c r="E6592"/>
  <c r="G6592" s="1"/>
  <c r="E6593"/>
  <c r="G6593" s="1"/>
  <c r="E6594"/>
  <c r="G6594" s="1"/>
  <c r="E6595"/>
  <c r="G6595" s="1"/>
  <c r="E6596"/>
  <c r="G6596" s="1"/>
  <c r="E6597"/>
  <c r="G6597" s="1"/>
  <c r="E6598"/>
  <c r="G6598" s="1"/>
  <c r="E6599"/>
  <c r="G6599" s="1"/>
  <c r="E6600"/>
  <c r="G6600" s="1"/>
  <c r="E6601"/>
  <c r="G6601" s="1"/>
  <c r="E6602"/>
  <c r="G6602" s="1"/>
  <c r="E6603"/>
  <c r="G6603" s="1"/>
  <c r="E6604"/>
  <c r="G6604" s="1"/>
  <c r="E6605"/>
  <c r="G6605" s="1"/>
  <c r="E6606"/>
  <c r="G6606" s="1"/>
  <c r="E6607"/>
  <c r="G6607" s="1"/>
  <c r="E6608"/>
  <c r="G6608" s="1"/>
  <c r="E6609"/>
  <c r="G6609" s="1"/>
  <c r="E6610"/>
  <c r="G6610" s="1"/>
  <c r="E6611"/>
  <c r="G6611" s="1"/>
  <c r="E6612"/>
  <c r="G6612" s="1"/>
  <c r="E6613"/>
  <c r="G6613" s="1"/>
  <c r="E6614"/>
  <c r="G6614" s="1"/>
  <c r="E6615"/>
  <c r="G6615" s="1"/>
  <c r="E6616"/>
  <c r="G6616" s="1"/>
  <c r="E6617"/>
  <c r="G6617" s="1"/>
  <c r="E6618"/>
  <c r="G6618" s="1"/>
  <c r="E6619"/>
  <c r="G6619" s="1"/>
  <c r="E6620"/>
  <c r="G6620" s="1"/>
  <c r="E6621"/>
  <c r="G6621" s="1"/>
  <c r="E6622"/>
  <c r="G6622" s="1"/>
  <c r="E6623"/>
  <c r="G6623" s="1"/>
  <c r="E6624"/>
  <c r="G6624" s="1"/>
  <c r="E6625"/>
  <c r="G6625" s="1"/>
  <c r="E6626"/>
  <c r="G6626" s="1"/>
  <c r="E6627"/>
  <c r="G6627" s="1"/>
  <c r="E6628"/>
  <c r="G6628" s="1"/>
  <c r="E6629"/>
  <c r="G6629" s="1"/>
  <c r="E6630"/>
  <c r="G6630" s="1"/>
  <c r="E6631"/>
  <c r="G6631" s="1"/>
  <c r="E6632"/>
  <c r="G6632" s="1"/>
  <c r="E6633"/>
  <c r="G6633" s="1"/>
  <c r="E6634"/>
  <c r="G6634" s="1"/>
  <c r="E6635"/>
  <c r="G6635" s="1"/>
  <c r="E6636"/>
  <c r="G6636" s="1"/>
  <c r="E6637"/>
  <c r="G6637" s="1"/>
  <c r="E6638"/>
  <c r="G6638" s="1"/>
  <c r="E6639"/>
  <c r="G6639" s="1"/>
  <c r="E6640"/>
  <c r="G6640" s="1"/>
  <c r="E6641"/>
  <c r="G6641" s="1"/>
  <c r="E6642"/>
  <c r="G6642" s="1"/>
  <c r="E6643"/>
  <c r="G6643" s="1"/>
  <c r="E6644"/>
  <c r="G6644" s="1"/>
  <c r="E6645"/>
  <c r="G6645" s="1"/>
  <c r="E6646"/>
  <c r="G6646" s="1"/>
  <c r="E6647"/>
  <c r="G6647" s="1"/>
  <c r="E6648"/>
  <c r="G6648" s="1"/>
  <c r="E6649"/>
  <c r="G6649" s="1"/>
  <c r="E6650"/>
  <c r="G6650" s="1"/>
  <c r="E6651"/>
  <c r="G6651" s="1"/>
  <c r="E6652"/>
  <c r="G6652" s="1"/>
  <c r="E6653"/>
  <c r="G6653" s="1"/>
  <c r="E6654"/>
  <c r="G6654" s="1"/>
  <c r="E6655"/>
  <c r="G6655" s="1"/>
  <c r="E6656"/>
  <c r="G6656" s="1"/>
  <c r="E6657"/>
  <c r="G6657" s="1"/>
  <c r="E6658"/>
  <c r="G6658" s="1"/>
  <c r="E6659"/>
  <c r="G6659" s="1"/>
  <c r="E6660"/>
  <c r="G6660" s="1"/>
  <c r="E6661"/>
  <c r="G6661" s="1"/>
  <c r="E6662"/>
  <c r="G6662" s="1"/>
  <c r="E6663"/>
  <c r="G6663" s="1"/>
  <c r="E6664"/>
  <c r="G6664" s="1"/>
  <c r="E6665"/>
  <c r="G6665" s="1"/>
  <c r="E6666"/>
  <c r="G6666" s="1"/>
  <c r="E6667"/>
  <c r="G6667" s="1"/>
  <c r="E6668"/>
  <c r="G6668" s="1"/>
  <c r="E6669"/>
  <c r="G6669" s="1"/>
  <c r="E6670"/>
  <c r="G6670" s="1"/>
  <c r="E6671"/>
  <c r="G6671" s="1"/>
  <c r="E6672"/>
  <c r="G6672" s="1"/>
  <c r="E6673"/>
  <c r="G6673" s="1"/>
  <c r="E6674"/>
  <c r="G6674" s="1"/>
  <c r="E6675"/>
  <c r="G6675" s="1"/>
  <c r="E6676"/>
  <c r="G6676" s="1"/>
  <c r="E6677"/>
  <c r="G6677" s="1"/>
  <c r="E6678"/>
  <c r="G6678" s="1"/>
  <c r="E6679"/>
  <c r="G6679" s="1"/>
  <c r="E6680"/>
  <c r="G6680" s="1"/>
  <c r="E6681"/>
  <c r="G6681" s="1"/>
  <c r="E6682"/>
  <c r="G6682" s="1"/>
  <c r="E6683"/>
  <c r="G6683" s="1"/>
  <c r="E6684"/>
  <c r="G6684" s="1"/>
  <c r="E6685"/>
  <c r="G6685" s="1"/>
  <c r="E6686"/>
  <c r="G6686" s="1"/>
  <c r="E6687"/>
  <c r="G6687" s="1"/>
  <c r="E6688"/>
  <c r="G6688" s="1"/>
  <c r="E6689"/>
  <c r="G6689" s="1"/>
  <c r="E6690"/>
  <c r="G6690" s="1"/>
  <c r="E6691"/>
  <c r="G6691" s="1"/>
  <c r="E6692"/>
  <c r="G6692" s="1"/>
  <c r="E6693"/>
  <c r="G6693" s="1"/>
  <c r="E6694"/>
  <c r="G6694" s="1"/>
  <c r="E6695"/>
  <c r="G6695" s="1"/>
  <c r="E6696"/>
  <c r="G6696" s="1"/>
  <c r="E6697"/>
  <c r="G6697" s="1"/>
  <c r="E6698"/>
  <c r="G6698" s="1"/>
  <c r="E6699"/>
  <c r="G6699" s="1"/>
  <c r="E6700"/>
  <c r="G6700" s="1"/>
  <c r="E6701"/>
  <c r="G6701" s="1"/>
  <c r="E6702"/>
  <c r="G6702" s="1"/>
  <c r="E6703"/>
  <c r="G6703" s="1"/>
  <c r="E6704"/>
  <c r="G6704" s="1"/>
  <c r="E6705"/>
  <c r="G6705" s="1"/>
  <c r="E6706"/>
  <c r="G6706" s="1"/>
  <c r="E6707"/>
  <c r="G6707" s="1"/>
  <c r="E6708"/>
  <c r="G6708" s="1"/>
  <c r="E6709"/>
  <c r="G6709" s="1"/>
  <c r="E6710"/>
  <c r="G6710" s="1"/>
  <c r="E6711"/>
  <c r="G6711" s="1"/>
  <c r="E6712"/>
  <c r="G6712" s="1"/>
  <c r="E6713"/>
  <c r="G6713" s="1"/>
  <c r="E6714"/>
  <c r="G6714" s="1"/>
  <c r="E6715"/>
  <c r="G6715" s="1"/>
  <c r="E6716"/>
  <c r="G6716" s="1"/>
  <c r="E6717"/>
  <c r="G6717" s="1"/>
  <c r="E6718"/>
  <c r="G6718" s="1"/>
  <c r="E6719"/>
  <c r="G6719" s="1"/>
  <c r="E6720"/>
  <c r="G6720" s="1"/>
  <c r="E6721"/>
  <c r="G6721" s="1"/>
  <c r="E6722"/>
  <c r="G6722" s="1"/>
  <c r="E6723"/>
  <c r="G6723" s="1"/>
  <c r="E6724"/>
  <c r="G6724" s="1"/>
  <c r="E6725"/>
  <c r="G6725" s="1"/>
  <c r="E6726"/>
  <c r="G6726" s="1"/>
  <c r="E6727"/>
  <c r="G6727" s="1"/>
  <c r="E6728"/>
  <c r="G6728" s="1"/>
  <c r="E6729"/>
  <c r="G6729" s="1"/>
  <c r="E6730"/>
  <c r="G6730" s="1"/>
  <c r="E6731"/>
  <c r="G6731" s="1"/>
  <c r="E6732"/>
  <c r="G6732" s="1"/>
  <c r="E6733"/>
  <c r="G6733" s="1"/>
  <c r="E6734"/>
  <c r="G6734" s="1"/>
  <c r="E6735"/>
  <c r="G6735" s="1"/>
  <c r="E6736"/>
  <c r="G6736" s="1"/>
  <c r="E6737"/>
  <c r="G6737" s="1"/>
  <c r="E6738"/>
  <c r="G6738" s="1"/>
  <c r="E6739"/>
  <c r="G6739" s="1"/>
  <c r="E6740"/>
  <c r="G6740" s="1"/>
  <c r="E6741"/>
  <c r="G6741" s="1"/>
  <c r="E6742"/>
  <c r="G6742" s="1"/>
  <c r="E6743"/>
  <c r="G6743" s="1"/>
  <c r="E6744"/>
  <c r="G6744" s="1"/>
  <c r="E6745"/>
  <c r="G6745" s="1"/>
  <c r="E6746"/>
  <c r="G6746" s="1"/>
  <c r="E6747"/>
  <c r="G6747" s="1"/>
  <c r="E6748"/>
  <c r="G6748" s="1"/>
  <c r="E6749"/>
  <c r="G6749" s="1"/>
  <c r="E6750"/>
  <c r="G6750" s="1"/>
  <c r="E6751"/>
  <c r="G6751" s="1"/>
  <c r="E6752"/>
  <c r="G6752" s="1"/>
  <c r="E6753"/>
  <c r="G6753" s="1"/>
  <c r="E6754"/>
  <c r="G6754" s="1"/>
  <c r="E6755"/>
  <c r="G6755" s="1"/>
  <c r="E6756"/>
  <c r="G6756" s="1"/>
  <c r="E6757"/>
  <c r="G6757" s="1"/>
  <c r="E6758"/>
  <c r="G6758" s="1"/>
  <c r="E6759"/>
  <c r="G6759" s="1"/>
  <c r="E6760"/>
  <c r="G6760" s="1"/>
  <c r="E6761"/>
  <c r="G6761" s="1"/>
  <c r="E6762"/>
  <c r="G6762" s="1"/>
  <c r="E6763"/>
  <c r="G6763" s="1"/>
  <c r="E6764"/>
  <c r="G6764" s="1"/>
  <c r="E6765"/>
  <c r="G6765" s="1"/>
  <c r="E6766"/>
  <c r="G6766" s="1"/>
  <c r="E6767"/>
  <c r="G6767" s="1"/>
  <c r="E6768"/>
  <c r="G6768" s="1"/>
  <c r="E6769"/>
  <c r="G6769" s="1"/>
  <c r="E6770"/>
  <c r="G6770" s="1"/>
  <c r="E6771"/>
  <c r="G6771" s="1"/>
  <c r="E6772"/>
  <c r="G6772" s="1"/>
  <c r="E6773"/>
  <c r="G6773" s="1"/>
  <c r="E6774"/>
  <c r="G6774" s="1"/>
  <c r="E6775"/>
  <c r="G6775" s="1"/>
  <c r="E6776"/>
  <c r="G6776" s="1"/>
  <c r="E6777"/>
  <c r="G6777" s="1"/>
  <c r="E6778"/>
  <c r="G6778" s="1"/>
  <c r="E6779"/>
  <c r="G6779" s="1"/>
  <c r="E6780"/>
  <c r="G6780" s="1"/>
  <c r="E6781"/>
  <c r="G6781" s="1"/>
  <c r="E6782"/>
  <c r="G6782" s="1"/>
  <c r="E6783"/>
  <c r="G6783" s="1"/>
  <c r="E6784"/>
  <c r="G6784" s="1"/>
  <c r="E6785"/>
  <c r="G6785" s="1"/>
  <c r="E6786"/>
  <c r="G6786" s="1"/>
  <c r="E6787"/>
  <c r="G6787" s="1"/>
  <c r="E6788"/>
  <c r="G6788" s="1"/>
  <c r="E6789"/>
  <c r="G6789" s="1"/>
  <c r="E6790"/>
  <c r="G6790" s="1"/>
  <c r="E6791"/>
  <c r="G6791" s="1"/>
  <c r="E6792"/>
  <c r="G6792" s="1"/>
  <c r="E6793"/>
  <c r="G6793" s="1"/>
  <c r="E6794"/>
  <c r="G6794" s="1"/>
  <c r="E6795"/>
  <c r="G6795" s="1"/>
  <c r="E6796"/>
  <c r="G6796" s="1"/>
  <c r="E6797"/>
  <c r="G6797" s="1"/>
  <c r="E6798"/>
  <c r="G6798" s="1"/>
  <c r="E6799"/>
  <c r="G6799" s="1"/>
  <c r="E6800"/>
  <c r="G6800" s="1"/>
  <c r="E6801"/>
  <c r="G6801" s="1"/>
  <c r="E6802"/>
  <c r="G6802" s="1"/>
  <c r="E6803"/>
  <c r="G6803" s="1"/>
  <c r="E6804"/>
  <c r="G6804" s="1"/>
  <c r="E6805"/>
  <c r="G6805" s="1"/>
  <c r="E6806"/>
  <c r="G6806" s="1"/>
  <c r="E6807"/>
  <c r="G6807" s="1"/>
  <c r="E6808"/>
  <c r="G6808" s="1"/>
  <c r="E6809"/>
  <c r="G6809" s="1"/>
  <c r="E6810"/>
  <c r="G6810" s="1"/>
  <c r="E6811"/>
  <c r="G6811" s="1"/>
  <c r="E6812"/>
  <c r="G6812" s="1"/>
  <c r="E6813"/>
  <c r="G6813" s="1"/>
  <c r="E6814"/>
  <c r="G6814" s="1"/>
  <c r="E6815"/>
  <c r="G6815" s="1"/>
  <c r="E6816"/>
  <c r="G6816" s="1"/>
  <c r="E6817"/>
  <c r="G6817" s="1"/>
  <c r="E6818"/>
  <c r="G6818" s="1"/>
  <c r="E6819"/>
  <c r="G6819" s="1"/>
  <c r="E6820"/>
  <c r="G6820" s="1"/>
  <c r="E6821"/>
  <c r="G6821" s="1"/>
  <c r="E6822"/>
  <c r="G6822" s="1"/>
  <c r="E6823"/>
  <c r="G6823" s="1"/>
  <c r="E6824"/>
  <c r="G6824" s="1"/>
  <c r="E6825"/>
  <c r="G6825" s="1"/>
  <c r="E6826"/>
  <c r="G6826" s="1"/>
  <c r="E6827"/>
  <c r="G6827" s="1"/>
  <c r="E6828"/>
  <c r="G6828" s="1"/>
  <c r="E6829"/>
  <c r="G6829" s="1"/>
  <c r="E6830"/>
  <c r="G6830" s="1"/>
  <c r="E6831"/>
  <c r="G6831" s="1"/>
  <c r="E6832"/>
  <c r="G6832" s="1"/>
  <c r="E6833"/>
  <c r="G6833" s="1"/>
  <c r="E6834"/>
  <c r="G6834" s="1"/>
  <c r="E6835"/>
  <c r="G6835" s="1"/>
  <c r="E6836"/>
  <c r="G6836" s="1"/>
  <c r="E6837"/>
  <c r="G6837" s="1"/>
  <c r="E6838"/>
  <c r="G6838" s="1"/>
  <c r="E6839"/>
  <c r="G6839" s="1"/>
  <c r="E6840"/>
  <c r="G6840" s="1"/>
  <c r="E6841"/>
  <c r="G6841" s="1"/>
  <c r="E6842"/>
  <c r="G6842" s="1"/>
  <c r="E6843"/>
  <c r="G6843" s="1"/>
  <c r="E6844"/>
  <c r="G6844" s="1"/>
  <c r="E6845"/>
  <c r="G6845" s="1"/>
  <c r="E6846"/>
  <c r="G6846" s="1"/>
  <c r="E6847"/>
  <c r="G6847" s="1"/>
  <c r="E6848"/>
  <c r="G6848" s="1"/>
  <c r="E6849"/>
  <c r="G6849" s="1"/>
  <c r="E6850"/>
  <c r="G6850" s="1"/>
  <c r="E6851"/>
  <c r="G6851" s="1"/>
  <c r="E6852"/>
  <c r="G6852" s="1"/>
  <c r="E6853"/>
  <c r="G6853" s="1"/>
  <c r="E6854"/>
  <c r="G6854" s="1"/>
  <c r="E6855"/>
  <c r="G6855" s="1"/>
  <c r="E6856"/>
  <c r="G6856" s="1"/>
  <c r="E6857"/>
  <c r="G6857" s="1"/>
  <c r="E6858"/>
  <c r="G6858" s="1"/>
  <c r="E6859"/>
  <c r="G6859" s="1"/>
  <c r="E6860"/>
  <c r="G6860" s="1"/>
  <c r="E6861"/>
  <c r="G6861" s="1"/>
  <c r="E6862"/>
  <c r="G6862" s="1"/>
  <c r="E6863"/>
  <c r="G6863" s="1"/>
  <c r="E6864"/>
  <c r="G6864" s="1"/>
  <c r="E6865"/>
  <c r="G6865" s="1"/>
  <c r="E6866"/>
  <c r="G6866" s="1"/>
  <c r="E6867"/>
  <c r="G6867" s="1"/>
  <c r="E6868"/>
  <c r="G6868" s="1"/>
  <c r="E6869"/>
  <c r="G6869" s="1"/>
  <c r="E6870"/>
  <c r="G6870" s="1"/>
  <c r="E6871"/>
  <c r="G6871" s="1"/>
  <c r="E6872"/>
  <c r="G6872" s="1"/>
  <c r="E6873"/>
  <c r="G6873" s="1"/>
  <c r="E6874"/>
  <c r="G6874" s="1"/>
  <c r="E6875"/>
  <c r="G6875" s="1"/>
  <c r="E6876"/>
  <c r="G6876" s="1"/>
  <c r="E6877"/>
  <c r="G6877" s="1"/>
  <c r="E6878"/>
  <c r="G6878" s="1"/>
  <c r="E6879"/>
  <c r="G6879" s="1"/>
  <c r="E6880"/>
  <c r="G6880" s="1"/>
  <c r="E6881"/>
  <c r="G6881" s="1"/>
  <c r="E6882"/>
  <c r="G6882" s="1"/>
  <c r="E6883"/>
  <c r="G6883" s="1"/>
  <c r="E6884"/>
  <c r="G6884" s="1"/>
  <c r="E6885"/>
  <c r="G6885" s="1"/>
  <c r="E6886"/>
  <c r="G6886" s="1"/>
  <c r="E6887"/>
  <c r="G6887" s="1"/>
  <c r="E6888"/>
  <c r="G6888" s="1"/>
  <c r="E6889"/>
  <c r="G6889" s="1"/>
  <c r="E6890"/>
  <c r="G6890" s="1"/>
  <c r="E6891"/>
  <c r="G6891" s="1"/>
  <c r="E6892"/>
  <c r="G6892" s="1"/>
  <c r="E6893"/>
  <c r="G6893" s="1"/>
  <c r="E6894"/>
  <c r="G6894" s="1"/>
  <c r="E6895"/>
  <c r="G6895" s="1"/>
  <c r="E6896"/>
  <c r="G6896" s="1"/>
  <c r="E6897"/>
  <c r="G6897" s="1"/>
  <c r="E6898"/>
  <c r="G6898" s="1"/>
  <c r="E6899"/>
  <c r="G6899" s="1"/>
  <c r="E6900"/>
  <c r="G6900" s="1"/>
  <c r="E6901"/>
  <c r="G6901" s="1"/>
  <c r="E6902"/>
  <c r="G6902" s="1"/>
  <c r="E6903"/>
  <c r="G6903" s="1"/>
  <c r="E6904"/>
  <c r="G6904" s="1"/>
  <c r="E6905"/>
  <c r="G6905" s="1"/>
  <c r="E6906"/>
  <c r="G6906" s="1"/>
  <c r="E6907"/>
  <c r="G6907" s="1"/>
  <c r="E6908"/>
  <c r="G6908" s="1"/>
  <c r="E6909"/>
  <c r="G6909" s="1"/>
  <c r="E6910"/>
  <c r="G6910" s="1"/>
  <c r="E6911"/>
  <c r="G6911" s="1"/>
  <c r="E6912"/>
  <c r="G6912" s="1"/>
  <c r="E6913"/>
  <c r="G6913" s="1"/>
  <c r="E6914"/>
  <c r="G6914" s="1"/>
  <c r="E6915"/>
  <c r="G6915" s="1"/>
  <c r="E6916"/>
  <c r="G6916" s="1"/>
  <c r="E6917"/>
  <c r="G6917" s="1"/>
  <c r="E6918"/>
  <c r="G6918" s="1"/>
  <c r="E6919"/>
  <c r="G6919" s="1"/>
  <c r="E6920"/>
  <c r="G6920" s="1"/>
  <c r="E6921"/>
  <c r="G6921" s="1"/>
  <c r="E6922"/>
  <c r="G6922" s="1"/>
  <c r="E6923"/>
  <c r="G6923" s="1"/>
  <c r="E6924"/>
  <c r="G6924" s="1"/>
  <c r="E6925"/>
  <c r="G6925" s="1"/>
  <c r="E6926"/>
  <c r="G6926" s="1"/>
  <c r="E6927"/>
  <c r="G6927" s="1"/>
  <c r="E6928"/>
  <c r="G6928" s="1"/>
  <c r="E6929"/>
  <c r="G6929" s="1"/>
  <c r="E6930"/>
  <c r="G6930" s="1"/>
  <c r="E6931"/>
  <c r="G6931" s="1"/>
  <c r="E6932"/>
  <c r="G6932" s="1"/>
  <c r="E6933"/>
  <c r="G6933" s="1"/>
  <c r="E6934"/>
  <c r="G6934" s="1"/>
  <c r="E6935"/>
  <c r="G6935" s="1"/>
  <c r="E6936"/>
  <c r="G6936" s="1"/>
  <c r="E6937"/>
  <c r="G6937" s="1"/>
  <c r="E6938"/>
  <c r="G6938" s="1"/>
  <c r="E6939"/>
  <c r="G6939" s="1"/>
  <c r="E6940"/>
  <c r="G6940" s="1"/>
  <c r="E6941"/>
  <c r="G6941" s="1"/>
  <c r="E6942"/>
  <c r="G6942" s="1"/>
  <c r="E6943"/>
  <c r="G6943" s="1"/>
  <c r="E6944"/>
  <c r="G6944" s="1"/>
  <c r="E6945"/>
  <c r="G6945" s="1"/>
  <c r="E6946"/>
  <c r="G6946" s="1"/>
  <c r="E6947"/>
  <c r="G6947" s="1"/>
  <c r="E6948"/>
  <c r="G6948" s="1"/>
  <c r="E6949"/>
  <c r="G6949" s="1"/>
  <c r="E6950"/>
  <c r="G6950" s="1"/>
  <c r="E6951"/>
  <c r="G6951" s="1"/>
  <c r="E6952"/>
  <c r="G6952" s="1"/>
  <c r="E6953"/>
  <c r="G6953" s="1"/>
  <c r="E6954"/>
  <c r="G6954" s="1"/>
  <c r="E6955"/>
  <c r="G6955" s="1"/>
  <c r="E6956"/>
  <c r="G6956" s="1"/>
  <c r="E6957"/>
  <c r="G6957" s="1"/>
  <c r="E6958"/>
  <c r="G6958" s="1"/>
  <c r="E6959"/>
  <c r="G6959" s="1"/>
  <c r="E6960"/>
  <c r="G6960" s="1"/>
  <c r="E6961"/>
  <c r="G6961" s="1"/>
  <c r="E6962"/>
  <c r="G6962" s="1"/>
  <c r="E6963"/>
  <c r="G6963" s="1"/>
  <c r="E6964"/>
  <c r="G6964" s="1"/>
  <c r="E6965"/>
  <c r="G6965" s="1"/>
  <c r="E6966"/>
  <c r="G6966" s="1"/>
  <c r="E6967"/>
  <c r="G6967" s="1"/>
  <c r="E6968"/>
  <c r="G6968" s="1"/>
  <c r="E6969"/>
  <c r="G6969" s="1"/>
  <c r="E6970"/>
  <c r="G6970" s="1"/>
  <c r="E6971"/>
  <c r="G6971" s="1"/>
  <c r="E6972"/>
  <c r="G6972" s="1"/>
  <c r="E6973"/>
  <c r="G6973" s="1"/>
  <c r="E6974"/>
  <c r="G6974" s="1"/>
  <c r="E6975"/>
  <c r="G6975" s="1"/>
  <c r="E6976"/>
  <c r="G6976" s="1"/>
  <c r="E6977"/>
  <c r="G6977" s="1"/>
  <c r="E6978"/>
  <c r="G6978" s="1"/>
  <c r="E6979"/>
  <c r="G6979" s="1"/>
  <c r="E6980"/>
  <c r="G6980" s="1"/>
  <c r="E6981"/>
  <c r="G6981" s="1"/>
  <c r="E6982"/>
  <c r="G6982" s="1"/>
  <c r="E6983"/>
  <c r="G6983" s="1"/>
  <c r="E6984"/>
  <c r="G6984" s="1"/>
  <c r="E6985"/>
  <c r="G6985" s="1"/>
  <c r="E6986"/>
  <c r="G6986" s="1"/>
  <c r="E6987"/>
  <c r="G6987" s="1"/>
  <c r="E6988"/>
  <c r="G6988" s="1"/>
  <c r="E6989"/>
  <c r="G6989" s="1"/>
  <c r="E6990"/>
  <c r="G6990" s="1"/>
  <c r="E6991"/>
  <c r="G6991" s="1"/>
  <c r="E6992"/>
  <c r="G6992" s="1"/>
  <c r="E6993"/>
  <c r="G6993" s="1"/>
  <c r="E6994"/>
  <c r="G6994" s="1"/>
  <c r="E6995"/>
  <c r="G6995" s="1"/>
  <c r="E6996"/>
  <c r="G6996" s="1"/>
  <c r="E6997"/>
  <c r="G6997" s="1"/>
  <c r="E6998"/>
  <c r="G6998" s="1"/>
  <c r="E6999"/>
  <c r="G6999" s="1"/>
  <c r="E7000"/>
  <c r="G7000" s="1"/>
  <c r="E7001"/>
  <c r="G7001" s="1"/>
  <c r="E7002"/>
  <c r="G7002" s="1"/>
  <c r="E7003"/>
  <c r="G7003" s="1"/>
  <c r="E7004"/>
  <c r="G7004" s="1"/>
  <c r="E7005"/>
  <c r="G7005" s="1"/>
  <c r="E7006"/>
  <c r="G7006" s="1"/>
  <c r="E7007"/>
  <c r="G7007" s="1"/>
  <c r="E7008"/>
  <c r="G7008" s="1"/>
  <c r="E7009"/>
  <c r="G7009" s="1"/>
  <c r="E7010"/>
  <c r="G7010" s="1"/>
  <c r="E7011"/>
  <c r="G7011" s="1"/>
  <c r="E7012"/>
  <c r="G7012" s="1"/>
  <c r="E7013"/>
  <c r="G7013" s="1"/>
  <c r="E7014"/>
  <c r="G7014" s="1"/>
  <c r="E7015"/>
  <c r="G7015" s="1"/>
  <c r="E7016"/>
  <c r="G7016" s="1"/>
  <c r="E7017"/>
  <c r="G7017" s="1"/>
  <c r="E7018"/>
  <c r="G7018" s="1"/>
  <c r="E7019"/>
  <c r="G7019" s="1"/>
  <c r="E7020"/>
  <c r="G7020" s="1"/>
  <c r="E7021"/>
  <c r="G7021" s="1"/>
  <c r="E7022"/>
  <c r="G7022" s="1"/>
  <c r="E7023"/>
  <c r="G7023" s="1"/>
  <c r="E7024"/>
  <c r="G7024" s="1"/>
  <c r="E7025"/>
  <c r="G7025" s="1"/>
  <c r="E7026"/>
  <c r="G7026" s="1"/>
  <c r="E7027"/>
  <c r="G7027" s="1"/>
  <c r="E7028"/>
  <c r="G7028" s="1"/>
  <c r="E7029"/>
  <c r="G7029" s="1"/>
  <c r="E7030"/>
  <c r="G7030" s="1"/>
  <c r="E7031"/>
  <c r="G7031" s="1"/>
  <c r="E7032"/>
  <c r="G7032" s="1"/>
  <c r="E7033"/>
  <c r="G7033" s="1"/>
  <c r="E7034"/>
  <c r="G7034" s="1"/>
  <c r="E7035"/>
  <c r="G7035" s="1"/>
  <c r="E7036"/>
  <c r="G7036" s="1"/>
  <c r="E7037"/>
  <c r="G7037" s="1"/>
  <c r="E7038"/>
  <c r="G7038" s="1"/>
  <c r="E7039"/>
  <c r="G7039" s="1"/>
  <c r="E7040"/>
  <c r="G7040" s="1"/>
  <c r="E7041"/>
  <c r="G7041" s="1"/>
  <c r="E7042"/>
  <c r="G7042" s="1"/>
  <c r="E7043"/>
  <c r="G7043" s="1"/>
  <c r="E7044"/>
  <c r="G7044" s="1"/>
  <c r="E7045"/>
  <c r="G7045" s="1"/>
  <c r="E7046"/>
  <c r="G7046" s="1"/>
  <c r="E7047"/>
  <c r="G7047" s="1"/>
  <c r="E7048"/>
  <c r="G7048" s="1"/>
  <c r="E7049"/>
  <c r="G7049" s="1"/>
  <c r="E7050"/>
  <c r="G7050" s="1"/>
  <c r="E7051"/>
  <c r="G7051" s="1"/>
  <c r="E7052"/>
  <c r="G7052" s="1"/>
  <c r="E7053"/>
  <c r="G7053" s="1"/>
  <c r="E7054"/>
  <c r="G7054" s="1"/>
  <c r="E7055"/>
  <c r="G7055" s="1"/>
  <c r="E7056"/>
  <c r="G7056" s="1"/>
  <c r="E7057"/>
  <c r="G7057" s="1"/>
  <c r="E7058"/>
  <c r="G7058" s="1"/>
  <c r="E7059"/>
  <c r="G7059" s="1"/>
  <c r="E7060"/>
  <c r="G7060" s="1"/>
  <c r="E7061"/>
  <c r="G7061" s="1"/>
  <c r="E7062"/>
  <c r="G7062" s="1"/>
  <c r="E7063"/>
  <c r="G7063" s="1"/>
  <c r="E7064"/>
  <c r="G7064" s="1"/>
  <c r="E7065"/>
  <c r="G7065" s="1"/>
  <c r="E7066"/>
  <c r="G7066" s="1"/>
  <c r="E7067"/>
  <c r="G7067" s="1"/>
  <c r="E7068"/>
  <c r="G7068" s="1"/>
  <c r="E7069"/>
  <c r="G7069" s="1"/>
  <c r="E7070"/>
  <c r="G7070" s="1"/>
  <c r="E7071"/>
  <c r="G7071" s="1"/>
  <c r="E7072"/>
  <c r="G7072" s="1"/>
  <c r="E7073"/>
  <c r="G7073" s="1"/>
  <c r="E7074"/>
  <c r="G7074" s="1"/>
  <c r="E7075"/>
  <c r="G7075" s="1"/>
  <c r="E7076"/>
  <c r="G7076" s="1"/>
  <c r="E7077"/>
  <c r="G7077" s="1"/>
  <c r="E7078"/>
  <c r="G7078" s="1"/>
  <c r="E7079"/>
  <c r="G7079" s="1"/>
  <c r="E7080"/>
  <c r="G7080" s="1"/>
  <c r="E7081"/>
  <c r="G7081" s="1"/>
  <c r="E7082"/>
  <c r="G7082" s="1"/>
  <c r="E7083"/>
  <c r="G7083" s="1"/>
  <c r="E7084"/>
  <c r="G7084" s="1"/>
  <c r="E7085"/>
  <c r="G7085" s="1"/>
  <c r="E7086"/>
  <c r="G7086" s="1"/>
  <c r="E7087"/>
  <c r="G7087" s="1"/>
  <c r="E7088"/>
  <c r="G7088" s="1"/>
  <c r="E7089"/>
  <c r="G7089" s="1"/>
  <c r="E7090"/>
  <c r="G7090" s="1"/>
  <c r="E7091"/>
  <c r="G7091" s="1"/>
  <c r="E7092"/>
  <c r="G7092" s="1"/>
  <c r="E7093"/>
  <c r="G7093" s="1"/>
  <c r="E7094"/>
  <c r="G7094" s="1"/>
  <c r="E7095"/>
  <c r="G7095" s="1"/>
  <c r="E7096"/>
  <c r="G7096" s="1"/>
  <c r="E7097"/>
  <c r="G7097" s="1"/>
  <c r="E7098"/>
  <c r="G7098" s="1"/>
  <c r="E7099"/>
  <c r="G7099" s="1"/>
  <c r="E7100"/>
  <c r="G7100" s="1"/>
  <c r="E7101"/>
  <c r="G7101" s="1"/>
  <c r="E7102"/>
  <c r="G7102" s="1"/>
  <c r="E7103"/>
  <c r="G7103" s="1"/>
  <c r="E7104"/>
  <c r="G7104" s="1"/>
  <c r="E7105"/>
  <c r="G7105" s="1"/>
  <c r="E7106"/>
  <c r="G7106" s="1"/>
  <c r="E7107"/>
  <c r="G7107" s="1"/>
  <c r="E7108"/>
  <c r="G7108" s="1"/>
  <c r="E7109"/>
  <c r="G7109" s="1"/>
  <c r="E7110"/>
  <c r="G7110" s="1"/>
  <c r="E7111"/>
  <c r="G7111" s="1"/>
  <c r="E7112"/>
  <c r="G7112" s="1"/>
  <c r="E7113"/>
  <c r="G7113" s="1"/>
  <c r="E7114"/>
  <c r="G7114" s="1"/>
  <c r="E7115"/>
  <c r="G7115" s="1"/>
  <c r="E7116"/>
  <c r="G7116" s="1"/>
  <c r="E7117"/>
  <c r="G7117" s="1"/>
  <c r="E7118"/>
  <c r="G7118" s="1"/>
  <c r="E7119"/>
  <c r="G7119" s="1"/>
  <c r="E7120"/>
  <c r="G7120" s="1"/>
  <c r="E7121"/>
  <c r="G7121" s="1"/>
  <c r="E7122"/>
  <c r="G7122" s="1"/>
  <c r="E7123"/>
  <c r="G7123" s="1"/>
  <c r="E7124"/>
  <c r="G7124" s="1"/>
  <c r="E7125"/>
  <c r="G7125" s="1"/>
  <c r="E7126"/>
  <c r="G7126" s="1"/>
  <c r="E7127"/>
  <c r="G7127" s="1"/>
  <c r="E7128"/>
  <c r="G7128" s="1"/>
  <c r="E7129"/>
  <c r="G7129" s="1"/>
  <c r="E7130"/>
  <c r="G7130" s="1"/>
  <c r="E7131"/>
  <c r="G7131" s="1"/>
  <c r="E7132"/>
  <c r="G7132" s="1"/>
  <c r="E7133"/>
  <c r="G7133" s="1"/>
  <c r="E7134"/>
  <c r="G7134" s="1"/>
  <c r="E7135"/>
  <c r="G7135" s="1"/>
  <c r="E7136"/>
  <c r="G7136" s="1"/>
  <c r="E7137"/>
  <c r="G7137" s="1"/>
  <c r="E7138"/>
  <c r="G7138" s="1"/>
  <c r="E7139"/>
  <c r="G7139" s="1"/>
  <c r="E7140"/>
  <c r="G7140" s="1"/>
  <c r="E7141"/>
  <c r="G7141" s="1"/>
  <c r="E7142"/>
  <c r="G7142" s="1"/>
  <c r="E7143"/>
  <c r="G7143" s="1"/>
  <c r="E7144"/>
  <c r="G7144" s="1"/>
  <c r="E7145"/>
  <c r="G7145" s="1"/>
  <c r="E7146"/>
  <c r="G7146" s="1"/>
  <c r="E7147"/>
  <c r="G7147" s="1"/>
  <c r="E7148"/>
  <c r="G7148" s="1"/>
  <c r="E7149"/>
  <c r="G7149" s="1"/>
  <c r="E7150"/>
  <c r="G7150" s="1"/>
  <c r="E7151"/>
  <c r="G7151" s="1"/>
  <c r="E7152"/>
  <c r="G7152" s="1"/>
  <c r="E7153"/>
  <c r="G7153" s="1"/>
  <c r="E7154"/>
  <c r="G7154" s="1"/>
  <c r="E7155"/>
  <c r="G7155" s="1"/>
  <c r="E7156"/>
  <c r="G7156" s="1"/>
  <c r="E7157"/>
  <c r="G7157" s="1"/>
  <c r="E7158"/>
  <c r="G7158" s="1"/>
  <c r="E7159"/>
  <c r="G7159" s="1"/>
  <c r="E7160"/>
  <c r="G7160" s="1"/>
  <c r="E7161"/>
  <c r="G7161" s="1"/>
  <c r="E7162"/>
  <c r="G7162" s="1"/>
  <c r="E7163"/>
  <c r="G7163" s="1"/>
  <c r="E7164"/>
  <c r="G7164" s="1"/>
  <c r="E7165"/>
  <c r="G7165" s="1"/>
  <c r="E7166"/>
  <c r="G7166" s="1"/>
  <c r="E7167"/>
  <c r="G7167" s="1"/>
  <c r="E7168"/>
  <c r="G7168" s="1"/>
  <c r="E7169"/>
  <c r="G7169" s="1"/>
  <c r="E7170"/>
  <c r="G7170" s="1"/>
  <c r="E7171"/>
  <c r="G7171" s="1"/>
  <c r="E7172"/>
  <c r="G7172" s="1"/>
  <c r="E7173"/>
  <c r="G7173" s="1"/>
  <c r="E7174"/>
  <c r="G7174" s="1"/>
  <c r="E7175"/>
  <c r="G7175" s="1"/>
  <c r="E7176"/>
  <c r="G7176" s="1"/>
  <c r="E7177"/>
  <c r="G7177" s="1"/>
  <c r="E7178"/>
  <c r="G7178" s="1"/>
  <c r="E7179"/>
  <c r="G7179" s="1"/>
  <c r="E7180"/>
  <c r="G7180" s="1"/>
  <c r="E7181"/>
  <c r="G7181" s="1"/>
  <c r="E7182"/>
  <c r="G7182" s="1"/>
  <c r="E7183"/>
  <c r="G7183" s="1"/>
  <c r="E7184"/>
  <c r="G7184" s="1"/>
  <c r="E7185"/>
  <c r="G7185" s="1"/>
  <c r="E7186"/>
  <c r="G7186" s="1"/>
  <c r="E7187"/>
  <c r="G7187" s="1"/>
  <c r="E7188"/>
  <c r="G7188" s="1"/>
  <c r="E7189"/>
  <c r="G7189" s="1"/>
  <c r="E7190"/>
  <c r="G7190" s="1"/>
  <c r="E7191"/>
  <c r="G7191" s="1"/>
  <c r="E7192"/>
  <c r="G7192" s="1"/>
  <c r="E7193"/>
  <c r="G7193" s="1"/>
  <c r="E7194"/>
  <c r="G7194" s="1"/>
  <c r="E7195"/>
  <c r="G7195" s="1"/>
  <c r="E7196"/>
  <c r="G7196" s="1"/>
  <c r="E7197"/>
  <c r="G7197" s="1"/>
  <c r="E7198"/>
  <c r="G7198" s="1"/>
  <c r="E7199"/>
  <c r="G7199" s="1"/>
  <c r="E7200"/>
  <c r="G7200" s="1"/>
  <c r="E7201"/>
  <c r="G7201" s="1"/>
  <c r="E7202"/>
  <c r="G7202" s="1"/>
  <c r="E7203"/>
  <c r="G7203" s="1"/>
  <c r="E7204"/>
  <c r="G7204" s="1"/>
  <c r="E7205"/>
  <c r="G7205" s="1"/>
  <c r="E7206"/>
  <c r="G7206" s="1"/>
  <c r="E7207"/>
  <c r="G7207" s="1"/>
  <c r="E7208"/>
  <c r="G7208" s="1"/>
  <c r="E7209"/>
  <c r="G7209" s="1"/>
  <c r="E7210"/>
  <c r="G7210" s="1"/>
  <c r="E7211"/>
  <c r="G7211" s="1"/>
  <c r="E7212"/>
  <c r="G7212" s="1"/>
  <c r="E7213"/>
  <c r="G7213" s="1"/>
  <c r="E7214"/>
  <c r="G7214" s="1"/>
  <c r="E7215"/>
  <c r="G7215" s="1"/>
  <c r="E7216"/>
  <c r="G7216" s="1"/>
  <c r="E7217"/>
  <c r="G7217" s="1"/>
  <c r="E7218"/>
  <c r="G7218" s="1"/>
  <c r="E7219"/>
  <c r="G7219" s="1"/>
  <c r="E7220"/>
  <c r="G7220" s="1"/>
  <c r="E7221"/>
  <c r="G7221" s="1"/>
  <c r="E7222"/>
  <c r="G7222" s="1"/>
  <c r="E7223"/>
  <c r="G7223" s="1"/>
  <c r="E7224"/>
  <c r="G7224" s="1"/>
  <c r="E7225"/>
  <c r="G7225" s="1"/>
  <c r="E7226"/>
  <c r="G7226" s="1"/>
  <c r="E7227"/>
  <c r="G7227" s="1"/>
  <c r="E7228"/>
  <c r="G7228" s="1"/>
  <c r="E7229"/>
  <c r="G7229" s="1"/>
  <c r="E7230"/>
  <c r="G7230" s="1"/>
  <c r="E7231"/>
  <c r="G7231" s="1"/>
  <c r="E7232"/>
  <c r="G7232" s="1"/>
  <c r="E7233"/>
  <c r="G7233" s="1"/>
  <c r="E7234"/>
  <c r="G7234" s="1"/>
  <c r="E7235"/>
  <c r="G7235" s="1"/>
  <c r="E7236"/>
  <c r="G7236" s="1"/>
  <c r="E7237"/>
  <c r="G7237" s="1"/>
  <c r="E7238"/>
  <c r="G7238" s="1"/>
  <c r="E7239"/>
  <c r="G7239" s="1"/>
  <c r="E7240"/>
  <c r="G7240" s="1"/>
  <c r="E7241"/>
  <c r="G7241" s="1"/>
  <c r="E7242"/>
  <c r="G7242" s="1"/>
  <c r="E7243"/>
  <c r="G7243" s="1"/>
  <c r="E7244"/>
  <c r="G7244" s="1"/>
  <c r="E7245"/>
  <c r="G7245" s="1"/>
  <c r="E7246"/>
  <c r="G7246" s="1"/>
  <c r="E7247"/>
  <c r="G7247" s="1"/>
  <c r="E7248"/>
  <c r="G7248" s="1"/>
  <c r="E7249"/>
  <c r="G7249" s="1"/>
  <c r="E7250"/>
  <c r="G7250" s="1"/>
  <c r="E7251"/>
  <c r="G7251" s="1"/>
  <c r="E7252"/>
  <c r="G7252" s="1"/>
  <c r="E7253"/>
  <c r="G7253" s="1"/>
  <c r="E7254"/>
  <c r="G7254" s="1"/>
  <c r="E7255"/>
  <c r="G7255" s="1"/>
  <c r="E7256"/>
  <c r="G7256" s="1"/>
  <c r="E7257"/>
  <c r="G7257" s="1"/>
  <c r="E7258"/>
  <c r="G7258" s="1"/>
  <c r="E7259"/>
  <c r="G7259" s="1"/>
  <c r="E7260"/>
  <c r="G7260" s="1"/>
  <c r="E7261"/>
  <c r="G7261" s="1"/>
  <c r="E7262"/>
  <c r="G7262" s="1"/>
  <c r="E7263"/>
  <c r="G7263" s="1"/>
  <c r="E7264"/>
  <c r="G7264" s="1"/>
  <c r="E7265"/>
  <c r="G7265" s="1"/>
  <c r="E7266"/>
  <c r="G7266" s="1"/>
  <c r="E7267"/>
  <c r="G7267" s="1"/>
  <c r="E7268"/>
  <c r="G7268" s="1"/>
  <c r="E7269"/>
  <c r="G7269" s="1"/>
  <c r="E7270"/>
  <c r="G7270" s="1"/>
  <c r="E7271"/>
  <c r="G7271" s="1"/>
  <c r="E7272"/>
  <c r="G7272" s="1"/>
  <c r="E7273"/>
  <c r="G7273" s="1"/>
  <c r="E7274"/>
  <c r="G7274" s="1"/>
  <c r="E7275"/>
  <c r="G7275" s="1"/>
  <c r="E7276"/>
  <c r="G7276" s="1"/>
  <c r="E7277"/>
  <c r="G7277" s="1"/>
  <c r="E7278"/>
  <c r="G7278" s="1"/>
  <c r="E7279"/>
  <c r="G7279" s="1"/>
  <c r="E7280"/>
  <c r="G7280" s="1"/>
  <c r="E7281"/>
  <c r="G7281" s="1"/>
  <c r="E7282"/>
  <c r="G7282" s="1"/>
  <c r="E7283"/>
  <c r="G7283" s="1"/>
  <c r="E7284"/>
  <c r="G7284" s="1"/>
  <c r="E7285"/>
  <c r="G7285" s="1"/>
  <c r="E7286"/>
  <c r="G7286" s="1"/>
  <c r="E7287"/>
  <c r="G7287" s="1"/>
  <c r="E7288"/>
  <c r="G7288" s="1"/>
  <c r="E7289"/>
  <c r="G7289" s="1"/>
  <c r="E7290"/>
  <c r="G7290" s="1"/>
  <c r="E7291"/>
  <c r="G7291" s="1"/>
  <c r="E7292"/>
  <c r="G7292" s="1"/>
  <c r="E7293"/>
  <c r="G7293" s="1"/>
  <c r="E7294"/>
  <c r="G7294" s="1"/>
  <c r="E7295"/>
  <c r="G7295" s="1"/>
  <c r="E7296"/>
  <c r="G7296" s="1"/>
  <c r="E7297"/>
  <c r="G7297" s="1"/>
  <c r="E7298"/>
  <c r="G7298" s="1"/>
  <c r="E7299"/>
  <c r="G7299" s="1"/>
  <c r="E7300"/>
  <c r="G7300" s="1"/>
  <c r="E7301"/>
  <c r="G7301" s="1"/>
  <c r="E7302"/>
  <c r="G7302" s="1"/>
  <c r="E7303"/>
  <c r="G7303" s="1"/>
  <c r="E7304"/>
  <c r="G7304" s="1"/>
  <c r="E7305"/>
  <c r="G7305" s="1"/>
  <c r="E7306"/>
  <c r="G7306" s="1"/>
  <c r="E7307"/>
  <c r="G7307" s="1"/>
  <c r="E7308"/>
  <c r="G7308" s="1"/>
  <c r="E7309"/>
  <c r="G7309" s="1"/>
  <c r="E7310"/>
  <c r="G7310" s="1"/>
  <c r="E7311"/>
  <c r="G7311" s="1"/>
  <c r="E7312"/>
  <c r="G7312" s="1"/>
  <c r="E7313"/>
  <c r="G7313" s="1"/>
  <c r="E7314"/>
  <c r="G7314" s="1"/>
  <c r="E7315"/>
  <c r="G7315" s="1"/>
  <c r="E7316"/>
  <c r="G7316" s="1"/>
  <c r="E7317"/>
  <c r="G7317" s="1"/>
  <c r="E7318"/>
  <c r="G7318" s="1"/>
  <c r="E7319"/>
  <c r="G7319" s="1"/>
  <c r="E7320"/>
  <c r="G7320" s="1"/>
  <c r="E7321"/>
  <c r="G7321" s="1"/>
  <c r="E7322"/>
  <c r="G7322" s="1"/>
  <c r="E7323"/>
  <c r="G7323" s="1"/>
  <c r="E7324"/>
  <c r="G7324" s="1"/>
  <c r="E7325"/>
  <c r="G7325" s="1"/>
  <c r="E7326"/>
  <c r="G7326" s="1"/>
  <c r="E7327"/>
  <c r="G7327" s="1"/>
  <c r="E7328"/>
  <c r="G7328" s="1"/>
  <c r="E7329"/>
  <c r="G7329" s="1"/>
  <c r="E7330"/>
  <c r="G7330" s="1"/>
  <c r="E7331"/>
  <c r="G7331" s="1"/>
  <c r="E7332"/>
  <c r="G7332" s="1"/>
  <c r="E7333"/>
  <c r="G7333" s="1"/>
  <c r="E7334"/>
  <c r="G7334" s="1"/>
  <c r="E7335"/>
  <c r="G7335" s="1"/>
  <c r="E7336"/>
  <c r="G7336" s="1"/>
  <c r="E7337"/>
  <c r="G7337" s="1"/>
  <c r="E7338"/>
  <c r="G7338" s="1"/>
  <c r="E7339"/>
  <c r="G7339" s="1"/>
  <c r="E7340"/>
  <c r="G7340" s="1"/>
  <c r="E7341"/>
  <c r="G7341" s="1"/>
  <c r="E7342"/>
  <c r="G7342" s="1"/>
  <c r="E7343"/>
  <c r="G7343" s="1"/>
  <c r="E7344"/>
  <c r="G7344" s="1"/>
  <c r="E7345"/>
  <c r="G7345" s="1"/>
  <c r="E7346"/>
  <c r="G7346" s="1"/>
  <c r="E7347"/>
  <c r="G7347" s="1"/>
  <c r="E7348"/>
  <c r="G7348" s="1"/>
  <c r="E7349"/>
  <c r="G7349" s="1"/>
  <c r="E7350"/>
  <c r="G7350" s="1"/>
  <c r="E7351"/>
  <c r="G7351" s="1"/>
  <c r="E7352"/>
  <c r="G7352" s="1"/>
  <c r="E7353"/>
  <c r="G7353" s="1"/>
  <c r="E7354"/>
  <c r="G7354" s="1"/>
  <c r="E7355"/>
  <c r="G7355" s="1"/>
  <c r="E7356"/>
  <c r="G7356" s="1"/>
  <c r="E7357"/>
  <c r="G7357" s="1"/>
  <c r="E7358"/>
  <c r="G7358" s="1"/>
  <c r="E7359"/>
  <c r="G7359" s="1"/>
  <c r="E7360"/>
  <c r="G7360" s="1"/>
  <c r="E7361"/>
  <c r="G7361" s="1"/>
  <c r="E7362"/>
  <c r="G7362" s="1"/>
  <c r="E7363"/>
  <c r="G7363" s="1"/>
  <c r="E7364"/>
  <c r="G7364" s="1"/>
  <c r="E7365"/>
  <c r="G7365" s="1"/>
  <c r="E7366"/>
  <c r="G7366" s="1"/>
  <c r="E7367"/>
  <c r="G7367" s="1"/>
  <c r="E7368"/>
  <c r="G7368" s="1"/>
  <c r="E7369"/>
  <c r="G7369" s="1"/>
  <c r="E7370"/>
  <c r="G7370" s="1"/>
  <c r="E7371"/>
  <c r="G7371" s="1"/>
  <c r="E7372"/>
  <c r="G7372" s="1"/>
  <c r="E7373"/>
  <c r="G7373" s="1"/>
  <c r="E7374"/>
  <c r="G7374" s="1"/>
  <c r="E7375"/>
  <c r="G7375" s="1"/>
  <c r="E7376"/>
  <c r="G7376" s="1"/>
  <c r="E7377"/>
  <c r="G7377" s="1"/>
  <c r="E7378"/>
  <c r="G7378" s="1"/>
  <c r="E7379"/>
  <c r="G7379" s="1"/>
  <c r="E7380"/>
  <c r="G7380" s="1"/>
  <c r="E7381"/>
  <c r="G7381" s="1"/>
  <c r="E7382"/>
  <c r="G7382" s="1"/>
  <c r="E7383"/>
  <c r="G7383" s="1"/>
  <c r="E7384"/>
  <c r="G7384" s="1"/>
  <c r="E7385"/>
  <c r="G7385" s="1"/>
  <c r="E7386"/>
  <c r="G7386" s="1"/>
  <c r="E7387"/>
  <c r="G7387" s="1"/>
  <c r="E7388"/>
  <c r="G7388" s="1"/>
  <c r="E7389"/>
  <c r="G7389" s="1"/>
  <c r="E7390"/>
  <c r="G7390" s="1"/>
  <c r="E7391"/>
  <c r="G7391" s="1"/>
  <c r="E7392"/>
  <c r="G7392" s="1"/>
  <c r="E7393"/>
  <c r="G7393" s="1"/>
  <c r="E7394"/>
  <c r="G7394" s="1"/>
  <c r="E7395"/>
  <c r="G7395" s="1"/>
  <c r="E7396"/>
  <c r="G7396" s="1"/>
  <c r="E7397"/>
  <c r="G7397" s="1"/>
  <c r="E7398"/>
  <c r="G7398" s="1"/>
  <c r="E7399"/>
  <c r="G7399" s="1"/>
  <c r="E7400"/>
  <c r="G7400" s="1"/>
  <c r="E7401"/>
  <c r="G7401" s="1"/>
  <c r="E7402"/>
  <c r="G7402" s="1"/>
  <c r="E7403"/>
  <c r="G7403" s="1"/>
  <c r="E7404"/>
  <c r="G7404" s="1"/>
  <c r="E7405"/>
  <c r="G7405" s="1"/>
  <c r="E7406"/>
  <c r="G7406" s="1"/>
  <c r="E7407"/>
  <c r="G7407" s="1"/>
  <c r="E7408"/>
  <c r="G7408" s="1"/>
  <c r="E7409"/>
  <c r="G7409" s="1"/>
  <c r="E7410"/>
  <c r="G7410" s="1"/>
  <c r="E7411"/>
  <c r="G7411" s="1"/>
  <c r="E7412"/>
  <c r="G7412" s="1"/>
  <c r="E7413"/>
  <c r="G7413" s="1"/>
  <c r="E7414"/>
  <c r="G7414" s="1"/>
  <c r="E7415"/>
  <c r="G7415" s="1"/>
  <c r="E7416"/>
  <c r="G7416" s="1"/>
  <c r="E7417"/>
  <c r="G7417" s="1"/>
  <c r="E7418"/>
  <c r="G7418" s="1"/>
  <c r="E7419"/>
  <c r="G7419" s="1"/>
  <c r="E7420"/>
  <c r="G7420" s="1"/>
  <c r="E7421"/>
  <c r="G7421" s="1"/>
  <c r="E7422"/>
  <c r="G7422" s="1"/>
  <c r="E7423"/>
  <c r="G7423" s="1"/>
  <c r="E7424"/>
  <c r="G7424" s="1"/>
  <c r="E7425"/>
  <c r="G7425" s="1"/>
  <c r="E7426"/>
  <c r="G7426" s="1"/>
  <c r="E7427"/>
  <c r="G7427" s="1"/>
  <c r="E7428"/>
  <c r="G7428" s="1"/>
  <c r="E7429"/>
  <c r="G7429" s="1"/>
  <c r="E7430"/>
  <c r="G7430" s="1"/>
  <c r="E7431"/>
  <c r="G7431" s="1"/>
  <c r="E7432"/>
  <c r="G7432" s="1"/>
  <c r="E7433"/>
  <c r="G7433" s="1"/>
  <c r="E7434"/>
  <c r="G7434" s="1"/>
  <c r="E7435"/>
  <c r="G7435" s="1"/>
  <c r="E7436"/>
  <c r="G7436" s="1"/>
  <c r="E7437"/>
  <c r="G7437" s="1"/>
  <c r="E7438"/>
  <c r="G7438" s="1"/>
  <c r="E7439"/>
  <c r="G7439" s="1"/>
  <c r="E7440"/>
  <c r="G7440" s="1"/>
  <c r="E7441"/>
  <c r="G7441" s="1"/>
  <c r="E7442"/>
  <c r="G7442" s="1"/>
  <c r="E7443"/>
  <c r="G7443" s="1"/>
  <c r="E7444"/>
  <c r="G7444" s="1"/>
  <c r="E7445"/>
  <c r="G7445" s="1"/>
  <c r="E7446"/>
  <c r="G7446" s="1"/>
  <c r="E7447"/>
  <c r="G7447" s="1"/>
  <c r="E7448"/>
  <c r="G7448" s="1"/>
  <c r="E7449"/>
  <c r="G7449" s="1"/>
  <c r="E7450"/>
  <c r="G7450" s="1"/>
  <c r="E7451"/>
  <c r="G7451" s="1"/>
  <c r="E7452"/>
  <c r="G7452" s="1"/>
  <c r="E7453"/>
  <c r="G7453" s="1"/>
  <c r="E7454"/>
  <c r="G7454" s="1"/>
  <c r="E7455"/>
  <c r="G7455" s="1"/>
  <c r="E7456"/>
  <c r="G7456" s="1"/>
  <c r="E7457"/>
  <c r="G7457" s="1"/>
  <c r="E7458"/>
  <c r="G7458" s="1"/>
  <c r="E7459"/>
  <c r="G7459" s="1"/>
  <c r="E7460"/>
  <c r="G7460" s="1"/>
  <c r="E7461"/>
  <c r="G7461" s="1"/>
  <c r="E7462"/>
  <c r="G7462" s="1"/>
  <c r="E7463"/>
  <c r="G7463" s="1"/>
  <c r="E7464"/>
  <c r="G7464" s="1"/>
  <c r="E7465"/>
  <c r="G7465" s="1"/>
  <c r="E7466"/>
  <c r="G7466" s="1"/>
  <c r="E7467"/>
  <c r="G7467" s="1"/>
  <c r="E7468"/>
  <c r="G7468" s="1"/>
  <c r="E7469"/>
  <c r="G7469" s="1"/>
  <c r="E7470"/>
  <c r="G7470" s="1"/>
  <c r="E7471"/>
  <c r="G7471" s="1"/>
  <c r="E7472"/>
  <c r="G7472" s="1"/>
  <c r="E7473"/>
  <c r="G7473" s="1"/>
  <c r="E7474"/>
  <c r="G7474" s="1"/>
  <c r="E7475"/>
  <c r="G7475" s="1"/>
  <c r="E7476"/>
  <c r="G7476" s="1"/>
  <c r="E7477"/>
  <c r="G7477" s="1"/>
  <c r="E7478"/>
  <c r="G7478" s="1"/>
  <c r="E7479"/>
  <c r="G7479" s="1"/>
  <c r="E7480"/>
  <c r="G7480" s="1"/>
  <c r="E7481"/>
  <c r="G7481" s="1"/>
  <c r="E7482"/>
  <c r="G7482" s="1"/>
  <c r="E7483"/>
  <c r="G7483" s="1"/>
  <c r="E7484"/>
  <c r="G7484" s="1"/>
  <c r="E7485"/>
  <c r="G7485" s="1"/>
  <c r="E7486"/>
  <c r="G7486" s="1"/>
  <c r="E7487"/>
  <c r="G7487" s="1"/>
  <c r="E7488"/>
  <c r="G7488" s="1"/>
  <c r="E7489"/>
  <c r="G7489" s="1"/>
  <c r="E7490"/>
  <c r="G7490" s="1"/>
  <c r="E7491"/>
  <c r="G7491" s="1"/>
  <c r="E7492"/>
  <c r="G7492" s="1"/>
  <c r="E7493"/>
  <c r="G7493" s="1"/>
  <c r="E7494"/>
  <c r="G7494" s="1"/>
  <c r="E7495"/>
  <c r="G7495" s="1"/>
  <c r="E7496"/>
  <c r="G7496" s="1"/>
  <c r="E7497"/>
  <c r="G7497" s="1"/>
  <c r="E7498"/>
  <c r="G7498" s="1"/>
  <c r="E7499"/>
  <c r="G7499" s="1"/>
  <c r="E7500"/>
  <c r="G7500" s="1"/>
  <c r="E7501"/>
  <c r="G7501" s="1"/>
  <c r="E7502"/>
  <c r="G7502" s="1"/>
  <c r="E7503"/>
  <c r="G7503" s="1"/>
  <c r="E7504"/>
  <c r="G7504" s="1"/>
  <c r="E7505"/>
  <c r="G7505" s="1"/>
  <c r="E7506"/>
  <c r="G7506" s="1"/>
  <c r="E7507"/>
  <c r="G7507" s="1"/>
  <c r="E7508"/>
  <c r="G7508" s="1"/>
  <c r="E7509"/>
  <c r="G7509" s="1"/>
  <c r="E7510"/>
  <c r="G7510" s="1"/>
  <c r="E7511"/>
  <c r="G7511" s="1"/>
  <c r="E7512"/>
  <c r="G7512" s="1"/>
  <c r="E7513"/>
  <c r="G7513" s="1"/>
  <c r="E7514"/>
  <c r="G7514" s="1"/>
  <c r="E7515"/>
  <c r="G7515" s="1"/>
  <c r="E7516"/>
  <c r="G7516" s="1"/>
  <c r="E7517"/>
  <c r="G7517" s="1"/>
  <c r="E7518"/>
  <c r="G7518" s="1"/>
  <c r="E7519"/>
  <c r="G7519" s="1"/>
  <c r="E7520"/>
  <c r="G7520" s="1"/>
  <c r="E7521"/>
  <c r="G7521" s="1"/>
  <c r="E7522"/>
  <c r="G7522" s="1"/>
  <c r="E7523"/>
  <c r="G7523" s="1"/>
  <c r="E7524"/>
  <c r="G7524" s="1"/>
  <c r="E7525"/>
  <c r="G7525" s="1"/>
  <c r="E7526"/>
  <c r="G7526" s="1"/>
  <c r="E7527"/>
  <c r="G7527" s="1"/>
  <c r="E7528"/>
  <c r="G7528" s="1"/>
  <c r="E7529"/>
  <c r="G7529" s="1"/>
  <c r="E7530"/>
  <c r="G7530" s="1"/>
  <c r="E7531"/>
  <c r="G7531" s="1"/>
  <c r="E7532"/>
  <c r="G7532" s="1"/>
  <c r="E7533"/>
  <c r="G7533" s="1"/>
  <c r="E7534"/>
  <c r="G7534" s="1"/>
  <c r="E7535"/>
  <c r="G7535" s="1"/>
  <c r="E7536"/>
  <c r="G7536" s="1"/>
  <c r="E7537"/>
  <c r="G7537" s="1"/>
  <c r="E7538"/>
  <c r="G7538" s="1"/>
  <c r="E7539"/>
  <c r="G7539" s="1"/>
  <c r="E7540"/>
  <c r="G7540" s="1"/>
  <c r="E7541"/>
  <c r="G7541" s="1"/>
  <c r="E7542"/>
  <c r="G7542" s="1"/>
  <c r="E7543"/>
  <c r="G7543" s="1"/>
  <c r="E7544"/>
  <c r="G7544" s="1"/>
  <c r="E7545"/>
  <c r="G7545" s="1"/>
  <c r="E7546"/>
  <c r="G7546" s="1"/>
  <c r="E7547"/>
  <c r="G7547" s="1"/>
  <c r="E7548"/>
  <c r="G7548" s="1"/>
  <c r="E7549"/>
  <c r="G7549" s="1"/>
  <c r="E7550"/>
  <c r="G7550" s="1"/>
  <c r="E7551"/>
  <c r="G7551" s="1"/>
  <c r="E7552"/>
  <c r="G7552" s="1"/>
  <c r="E7553"/>
  <c r="G7553" s="1"/>
  <c r="E7554"/>
  <c r="G7554" s="1"/>
  <c r="E7555"/>
  <c r="G7555" s="1"/>
  <c r="E7556"/>
  <c r="G7556" s="1"/>
  <c r="E7557"/>
  <c r="G7557" s="1"/>
  <c r="E7558"/>
  <c r="G7558" s="1"/>
  <c r="E7559"/>
  <c r="G7559" s="1"/>
  <c r="E7560"/>
  <c r="G7560" s="1"/>
  <c r="E7561"/>
  <c r="G7561" s="1"/>
  <c r="E7562"/>
  <c r="G7562" s="1"/>
  <c r="E7563"/>
  <c r="G7563" s="1"/>
  <c r="E7564"/>
  <c r="G7564" s="1"/>
  <c r="E7565"/>
  <c r="G7565" s="1"/>
  <c r="E7566"/>
  <c r="G7566" s="1"/>
  <c r="E7567"/>
  <c r="G7567" s="1"/>
  <c r="E7568"/>
  <c r="G7568" s="1"/>
  <c r="E7569"/>
  <c r="G7569" s="1"/>
  <c r="E7570"/>
  <c r="G7570" s="1"/>
  <c r="E7571"/>
  <c r="G7571" s="1"/>
  <c r="E7572"/>
  <c r="G7572" s="1"/>
  <c r="E7573"/>
  <c r="G7573" s="1"/>
  <c r="E7574"/>
  <c r="G7574" s="1"/>
  <c r="E7575"/>
  <c r="G7575" s="1"/>
  <c r="E7576"/>
  <c r="G7576" s="1"/>
  <c r="E7577"/>
  <c r="G7577" s="1"/>
  <c r="E7578"/>
  <c r="G7578" s="1"/>
  <c r="E7579"/>
  <c r="G7579" s="1"/>
  <c r="E7580"/>
  <c r="G7580" s="1"/>
  <c r="E7581"/>
  <c r="G7581" s="1"/>
  <c r="E7582"/>
  <c r="G7582" s="1"/>
  <c r="E7583"/>
  <c r="G7583" s="1"/>
  <c r="E7584"/>
  <c r="G7584" s="1"/>
  <c r="E7585"/>
  <c r="G7585" s="1"/>
  <c r="E7586"/>
  <c r="G7586" s="1"/>
  <c r="E7587"/>
  <c r="G7587" s="1"/>
  <c r="E7588"/>
  <c r="G7588" s="1"/>
  <c r="E7589"/>
  <c r="G7589" s="1"/>
  <c r="E7590"/>
  <c r="G7590" s="1"/>
  <c r="E7591"/>
  <c r="G7591" s="1"/>
  <c r="E7592"/>
  <c r="G7592" s="1"/>
  <c r="E7593"/>
  <c r="G7593" s="1"/>
  <c r="E7594"/>
  <c r="G7594" s="1"/>
  <c r="E7595"/>
  <c r="G7595" s="1"/>
  <c r="E7596"/>
  <c r="G7596" s="1"/>
  <c r="E7597"/>
  <c r="G7597" s="1"/>
  <c r="E7598"/>
  <c r="G7598" s="1"/>
  <c r="E7599"/>
  <c r="G7599" s="1"/>
  <c r="E7600"/>
  <c r="G7600" s="1"/>
  <c r="E7601"/>
  <c r="G7601" s="1"/>
  <c r="E7602"/>
  <c r="G7602" s="1"/>
  <c r="E7603"/>
  <c r="G7603" s="1"/>
  <c r="E7604"/>
  <c r="G7604" s="1"/>
  <c r="E7605"/>
  <c r="G7605" s="1"/>
  <c r="E7606"/>
  <c r="G7606" s="1"/>
  <c r="E7607"/>
  <c r="G7607" s="1"/>
  <c r="E7608"/>
  <c r="G7608" s="1"/>
  <c r="E7609"/>
  <c r="G7609" s="1"/>
  <c r="E7610"/>
  <c r="G7610" s="1"/>
  <c r="E7611"/>
  <c r="G7611" s="1"/>
  <c r="E7612"/>
  <c r="G7612" s="1"/>
  <c r="E7613"/>
  <c r="G7613" s="1"/>
  <c r="E7614"/>
  <c r="G7614" s="1"/>
  <c r="E7615"/>
  <c r="G7615" s="1"/>
  <c r="E7616"/>
  <c r="G7616" s="1"/>
  <c r="E7617"/>
  <c r="G7617" s="1"/>
  <c r="E7618"/>
  <c r="G7618" s="1"/>
  <c r="E7619"/>
  <c r="G7619" s="1"/>
  <c r="E7620"/>
  <c r="G7620" s="1"/>
  <c r="E7621"/>
  <c r="G7621" s="1"/>
  <c r="E7622"/>
  <c r="G7622" s="1"/>
  <c r="E7623"/>
  <c r="G7623" s="1"/>
  <c r="E7624"/>
  <c r="G7624" s="1"/>
  <c r="E7625"/>
  <c r="G7625" s="1"/>
  <c r="E7626"/>
  <c r="G7626" s="1"/>
  <c r="E7627"/>
  <c r="G7627" s="1"/>
  <c r="E7628"/>
  <c r="G7628" s="1"/>
  <c r="E7629"/>
  <c r="G7629" s="1"/>
  <c r="E7630"/>
  <c r="G7630" s="1"/>
  <c r="E7631"/>
  <c r="G7631" s="1"/>
  <c r="E7632"/>
  <c r="G7632" s="1"/>
  <c r="E7633"/>
  <c r="G7633" s="1"/>
  <c r="E7634"/>
  <c r="G7634" s="1"/>
  <c r="E7635"/>
  <c r="G7635" s="1"/>
  <c r="E7636"/>
  <c r="G7636" s="1"/>
  <c r="E7637"/>
  <c r="G7637" s="1"/>
  <c r="E7638"/>
  <c r="G7638" s="1"/>
  <c r="E7639"/>
  <c r="G7639" s="1"/>
  <c r="E7640"/>
  <c r="G7640" s="1"/>
  <c r="E7641"/>
  <c r="G7641" s="1"/>
  <c r="E7642"/>
  <c r="G7642" s="1"/>
  <c r="E7643"/>
  <c r="G7643" s="1"/>
  <c r="E7644"/>
  <c r="G7644" s="1"/>
  <c r="E7645"/>
  <c r="G7645" s="1"/>
  <c r="E7646"/>
  <c r="G7646" s="1"/>
  <c r="E7647"/>
  <c r="G7647" s="1"/>
  <c r="E7648"/>
  <c r="G7648" s="1"/>
  <c r="E7649"/>
  <c r="G7649" s="1"/>
  <c r="E7650"/>
  <c r="G7650" s="1"/>
  <c r="E7651"/>
  <c r="G7651" s="1"/>
  <c r="E7652"/>
  <c r="G7652" s="1"/>
  <c r="E7653"/>
  <c r="G7653" s="1"/>
  <c r="E7654"/>
  <c r="G7654" s="1"/>
  <c r="E7655"/>
  <c r="G7655" s="1"/>
  <c r="E7656"/>
  <c r="G7656" s="1"/>
  <c r="E7657"/>
  <c r="G7657" s="1"/>
  <c r="E7658"/>
  <c r="G7658" s="1"/>
  <c r="E7659"/>
  <c r="G7659" s="1"/>
  <c r="E7660"/>
  <c r="G7660" s="1"/>
  <c r="E7661"/>
  <c r="G7661" s="1"/>
  <c r="E7662"/>
  <c r="G7662" s="1"/>
  <c r="E7663"/>
  <c r="G7663" s="1"/>
  <c r="E7664"/>
  <c r="G7664" s="1"/>
  <c r="E7665"/>
  <c r="G7665" s="1"/>
  <c r="E7666"/>
  <c r="G7666" s="1"/>
  <c r="E7667"/>
  <c r="G7667" s="1"/>
  <c r="E7668"/>
  <c r="G7668" s="1"/>
  <c r="E7669"/>
  <c r="G7669" s="1"/>
  <c r="E7670"/>
  <c r="G7670" s="1"/>
  <c r="E7671"/>
  <c r="G7671" s="1"/>
  <c r="E7672"/>
  <c r="G7672" s="1"/>
  <c r="E7673"/>
  <c r="G7673" s="1"/>
  <c r="E7674"/>
  <c r="G7674" s="1"/>
  <c r="E7675"/>
  <c r="G7675" s="1"/>
  <c r="E7676"/>
  <c r="G7676" s="1"/>
  <c r="E7677"/>
  <c r="G7677" s="1"/>
  <c r="E7678"/>
  <c r="G7678" s="1"/>
  <c r="E7679"/>
  <c r="G7679" s="1"/>
  <c r="E7680"/>
  <c r="G7680" s="1"/>
  <c r="E7681"/>
  <c r="G7681" s="1"/>
  <c r="E7682"/>
  <c r="G7682" s="1"/>
  <c r="E7683"/>
  <c r="G7683" s="1"/>
  <c r="E7684"/>
  <c r="G7684" s="1"/>
  <c r="E7685"/>
  <c r="G7685" s="1"/>
  <c r="E7686"/>
  <c r="G7686" s="1"/>
  <c r="E7687"/>
  <c r="G7687" s="1"/>
  <c r="E7688"/>
  <c r="G7688" s="1"/>
  <c r="E7689"/>
  <c r="G7689" s="1"/>
  <c r="E7690"/>
  <c r="G7690" s="1"/>
  <c r="E7691"/>
  <c r="G7691" s="1"/>
  <c r="E7692"/>
  <c r="G7692" s="1"/>
  <c r="E7693"/>
  <c r="G7693" s="1"/>
  <c r="E7694"/>
  <c r="G7694" s="1"/>
  <c r="E7695"/>
  <c r="G7695" s="1"/>
  <c r="E7696"/>
  <c r="G7696" s="1"/>
  <c r="E7697"/>
  <c r="G7697" s="1"/>
  <c r="E7698"/>
  <c r="G7698" s="1"/>
  <c r="E7699"/>
  <c r="G7699" s="1"/>
  <c r="E7700"/>
  <c r="G7700" s="1"/>
  <c r="E7701"/>
  <c r="G7701" s="1"/>
  <c r="E7702"/>
  <c r="G7702" s="1"/>
  <c r="E7703"/>
  <c r="G7703" s="1"/>
  <c r="E7704"/>
  <c r="G7704" s="1"/>
  <c r="E7705"/>
  <c r="G7705" s="1"/>
  <c r="E7706"/>
  <c r="G7706" s="1"/>
  <c r="E7707"/>
  <c r="G7707" s="1"/>
  <c r="E7708"/>
  <c r="G7708" s="1"/>
  <c r="E7709"/>
  <c r="G7709" s="1"/>
  <c r="E7710"/>
  <c r="G7710" s="1"/>
  <c r="E7711"/>
  <c r="G7711" s="1"/>
  <c r="E7712"/>
  <c r="G7712" s="1"/>
  <c r="E7713"/>
  <c r="G7713" s="1"/>
  <c r="E7714"/>
  <c r="G7714" s="1"/>
  <c r="E7715"/>
  <c r="G7715" s="1"/>
  <c r="E7716"/>
  <c r="G7716" s="1"/>
  <c r="E7717"/>
  <c r="G7717" s="1"/>
  <c r="E7718"/>
  <c r="G7718" s="1"/>
  <c r="E7719"/>
  <c r="G7719" s="1"/>
  <c r="E7720"/>
  <c r="G7720" s="1"/>
  <c r="E7721"/>
  <c r="G7721" s="1"/>
  <c r="E7722"/>
  <c r="G7722" s="1"/>
  <c r="E7723"/>
  <c r="G7723" s="1"/>
  <c r="E7724"/>
  <c r="G7724" s="1"/>
  <c r="E7725"/>
  <c r="G7725" s="1"/>
  <c r="E7726"/>
  <c r="G7726" s="1"/>
  <c r="E7727"/>
  <c r="G7727" s="1"/>
  <c r="E7728"/>
  <c r="G7728" s="1"/>
  <c r="E7729"/>
  <c r="G7729" s="1"/>
  <c r="E7730"/>
  <c r="G7730" s="1"/>
  <c r="E7731"/>
  <c r="G7731" s="1"/>
  <c r="E7732"/>
  <c r="G7732" s="1"/>
  <c r="E7733"/>
  <c r="G7733" s="1"/>
  <c r="E7734"/>
  <c r="G7734" s="1"/>
  <c r="E7735"/>
  <c r="G7735" s="1"/>
  <c r="E7736"/>
  <c r="G7736" s="1"/>
  <c r="E7737"/>
  <c r="G7737" s="1"/>
  <c r="E7738"/>
  <c r="G7738" s="1"/>
  <c r="E7739"/>
  <c r="G7739" s="1"/>
  <c r="E7740"/>
  <c r="G7740" s="1"/>
  <c r="E7741"/>
  <c r="G7741" s="1"/>
  <c r="E7742"/>
  <c r="G7742" s="1"/>
  <c r="E7743"/>
  <c r="G7743" s="1"/>
  <c r="E7744"/>
  <c r="G7744" s="1"/>
  <c r="E7745"/>
  <c r="G7745" s="1"/>
  <c r="E7746"/>
  <c r="G7746" s="1"/>
  <c r="E7747"/>
  <c r="G7747" s="1"/>
  <c r="E7748"/>
  <c r="G7748" s="1"/>
  <c r="E7749"/>
  <c r="G7749" s="1"/>
  <c r="E7750"/>
  <c r="G7750" s="1"/>
  <c r="E7751"/>
  <c r="G7751" s="1"/>
  <c r="E7752"/>
  <c r="G7752" s="1"/>
  <c r="E7753"/>
  <c r="G7753" s="1"/>
  <c r="E7754"/>
  <c r="G7754" s="1"/>
  <c r="E7755"/>
  <c r="G7755" s="1"/>
  <c r="E7756"/>
  <c r="G7756" s="1"/>
  <c r="E7757"/>
  <c r="G7757" s="1"/>
  <c r="E7758"/>
  <c r="G7758" s="1"/>
  <c r="E7759"/>
  <c r="G7759" s="1"/>
  <c r="E7760"/>
  <c r="G7760" s="1"/>
  <c r="E7761"/>
  <c r="G7761" s="1"/>
  <c r="E7762"/>
  <c r="G7762" s="1"/>
  <c r="E7763"/>
  <c r="G7763" s="1"/>
  <c r="E7764"/>
  <c r="G7764" s="1"/>
  <c r="E7765"/>
  <c r="G7765" s="1"/>
  <c r="E7766"/>
  <c r="G7766" s="1"/>
  <c r="E7767"/>
  <c r="G7767" s="1"/>
  <c r="E7768"/>
  <c r="G7768" s="1"/>
  <c r="E7769"/>
  <c r="G7769" s="1"/>
  <c r="E7770"/>
  <c r="G7770" s="1"/>
  <c r="E7771"/>
  <c r="G7771" s="1"/>
  <c r="E7772"/>
  <c r="G7772" s="1"/>
  <c r="E7773"/>
  <c r="G7773" s="1"/>
  <c r="E7774"/>
  <c r="G7774" s="1"/>
  <c r="E7775"/>
  <c r="G7775" s="1"/>
  <c r="E7776"/>
  <c r="G7776" s="1"/>
  <c r="E7777"/>
  <c r="G7777" s="1"/>
  <c r="E7778"/>
  <c r="G7778" s="1"/>
  <c r="E7779"/>
  <c r="G7779" s="1"/>
  <c r="E7780"/>
  <c r="G7780" s="1"/>
  <c r="E7781"/>
  <c r="G7781" s="1"/>
  <c r="E7782"/>
  <c r="G7782" s="1"/>
  <c r="E7783"/>
  <c r="G7783" s="1"/>
  <c r="E7784"/>
  <c r="G7784" s="1"/>
  <c r="E7785"/>
  <c r="G7785" s="1"/>
  <c r="E7786"/>
  <c r="G7786" s="1"/>
  <c r="E7787"/>
  <c r="G7787" s="1"/>
  <c r="E7788"/>
  <c r="G7788" s="1"/>
  <c r="E7789"/>
  <c r="G7789" s="1"/>
  <c r="E7790"/>
  <c r="G7790" s="1"/>
  <c r="E7791"/>
  <c r="G7791" s="1"/>
  <c r="E7792"/>
  <c r="G7792" s="1"/>
  <c r="E7793"/>
  <c r="G7793" s="1"/>
  <c r="E7794"/>
  <c r="G7794" s="1"/>
  <c r="E7795"/>
  <c r="G7795" s="1"/>
  <c r="E7796"/>
  <c r="G7796" s="1"/>
  <c r="E7797"/>
  <c r="G7797" s="1"/>
  <c r="E7798"/>
  <c r="G7798" s="1"/>
  <c r="E7799"/>
  <c r="G7799" s="1"/>
  <c r="E7800"/>
  <c r="G7800" s="1"/>
  <c r="E7801"/>
  <c r="G7801" s="1"/>
  <c r="E7802"/>
  <c r="G7802" s="1"/>
  <c r="E7803"/>
  <c r="G7803" s="1"/>
  <c r="E7804"/>
  <c r="G7804" s="1"/>
  <c r="E7805"/>
  <c r="G7805" s="1"/>
  <c r="E7806"/>
  <c r="G7806" s="1"/>
  <c r="E7807"/>
  <c r="G7807" s="1"/>
  <c r="E7808"/>
  <c r="G7808" s="1"/>
  <c r="E7809"/>
  <c r="G7809" s="1"/>
  <c r="E7810"/>
  <c r="G7810" s="1"/>
  <c r="E7811"/>
  <c r="G7811" s="1"/>
  <c r="E7812"/>
  <c r="G7812" s="1"/>
  <c r="E7813"/>
  <c r="G7813" s="1"/>
  <c r="E7814"/>
  <c r="G7814" s="1"/>
  <c r="E7815"/>
  <c r="G7815" s="1"/>
  <c r="E7816"/>
  <c r="G7816" s="1"/>
  <c r="E7817"/>
  <c r="G7817" s="1"/>
  <c r="E7818"/>
  <c r="G7818" s="1"/>
  <c r="E7819"/>
  <c r="G7819" s="1"/>
  <c r="E7820"/>
  <c r="G7820" s="1"/>
  <c r="E7821"/>
  <c r="G7821" s="1"/>
  <c r="E7822"/>
  <c r="G7822" s="1"/>
  <c r="E7823"/>
  <c r="G7823" s="1"/>
  <c r="E7824"/>
  <c r="G7824" s="1"/>
  <c r="E7825"/>
  <c r="G7825" s="1"/>
  <c r="E7826"/>
  <c r="G7826" s="1"/>
  <c r="E7827"/>
  <c r="G7827" s="1"/>
  <c r="E7828"/>
  <c r="G7828" s="1"/>
  <c r="E7829"/>
  <c r="G7829" s="1"/>
  <c r="E7830"/>
  <c r="G7830" s="1"/>
  <c r="E7831"/>
  <c r="G7831" s="1"/>
  <c r="E7832"/>
  <c r="G7832" s="1"/>
  <c r="E7833"/>
  <c r="G7833" s="1"/>
  <c r="E7834"/>
  <c r="G7834" s="1"/>
  <c r="E7835"/>
  <c r="G7835" s="1"/>
  <c r="E7836"/>
  <c r="G7836" s="1"/>
  <c r="E7837"/>
  <c r="G7837" s="1"/>
  <c r="E7838"/>
  <c r="G7838" s="1"/>
  <c r="E7839"/>
  <c r="G7839" s="1"/>
  <c r="E7840"/>
  <c r="G7840" s="1"/>
  <c r="E7841"/>
  <c r="G7841" s="1"/>
  <c r="E7842"/>
  <c r="G7842" s="1"/>
  <c r="E7843"/>
  <c r="G7843" s="1"/>
  <c r="E7844"/>
  <c r="G7844" s="1"/>
  <c r="E7845"/>
  <c r="G7845" s="1"/>
  <c r="E7846"/>
  <c r="G7846" s="1"/>
  <c r="E7847"/>
  <c r="G7847" s="1"/>
  <c r="E7848"/>
  <c r="G7848" s="1"/>
  <c r="E7849"/>
  <c r="G7849" s="1"/>
  <c r="E7850"/>
  <c r="G7850" s="1"/>
  <c r="E7851"/>
  <c r="G7851" s="1"/>
  <c r="E7852"/>
  <c r="G7852" s="1"/>
  <c r="E7853"/>
  <c r="G7853" s="1"/>
  <c r="E7854"/>
  <c r="G7854" s="1"/>
  <c r="E7855"/>
  <c r="G7855" s="1"/>
  <c r="E7856"/>
  <c r="G7856" s="1"/>
  <c r="E7857"/>
  <c r="G7857" s="1"/>
  <c r="E7858"/>
  <c r="G7858" s="1"/>
  <c r="E7859"/>
  <c r="G7859" s="1"/>
  <c r="E7860"/>
  <c r="G7860" s="1"/>
  <c r="E7861"/>
  <c r="G7861" s="1"/>
  <c r="E7862"/>
  <c r="G7862" s="1"/>
  <c r="E7863"/>
  <c r="G7863" s="1"/>
  <c r="E7864"/>
  <c r="G7864" s="1"/>
  <c r="E7865"/>
  <c r="G7865" s="1"/>
  <c r="E7866"/>
  <c r="G7866" s="1"/>
  <c r="E7867"/>
  <c r="G7867" s="1"/>
  <c r="E7868"/>
  <c r="G7868" s="1"/>
  <c r="E7869"/>
  <c r="G7869" s="1"/>
  <c r="E7870"/>
  <c r="G7870" s="1"/>
  <c r="E7871"/>
  <c r="G7871" s="1"/>
  <c r="E7872"/>
  <c r="G7872" s="1"/>
  <c r="E7873"/>
  <c r="G7873" s="1"/>
  <c r="E7874"/>
  <c r="G7874" s="1"/>
  <c r="E7875"/>
  <c r="G7875" s="1"/>
  <c r="E7876"/>
  <c r="G7876" s="1"/>
  <c r="E7877"/>
  <c r="G7877" s="1"/>
  <c r="E7878"/>
  <c r="G7878" s="1"/>
  <c r="E7879"/>
  <c r="G7879" s="1"/>
  <c r="E7880"/>
  <c r="G7880" s="1"/>
  <c r="E7881"/>
  <c r="G7881" s="1"/>
  <c r="E7882"/>
  <c r="G7882" s="1"/>
  <c r="E7883"/>
  <c r="G7883" s="1"/>
  <c r="E7884"/>
  <c r="G7884" s="1"/>
  <c r="E7885"/>
  <c r="G7885" s="1"/>
  <c r="E7886"/>
  <c r="G7886" s="1"/>
  <c r="E7887"/>
  <c r="G7887" s="1"/>
  <c r="E7888"/>
  <c r="G7888" s="1"/>
  <c r="E7889"/>
  <c r="G7889" s="1"/>
  <c r="E7890"/>
  <c r="G7890" s="1"/>
  <c r="E7891"/>
  <c r="G7891" s="1"/>
  <c r="E7892"/>
  <c r="G7892" s="1"/>
  <c r="E7893"/>
  <c r="G7893" s="1"/>
  <c r="E7894"/>
  <c r="G7894" s="1"/>
  <c r="E7895"/>
  <c r="G7895" s="1"/>
  <c r="E7896"/>
  <c r="G7896" s="1"/>
  <c r="E7897"/>
  <c r="G7897" s="1"/>
  <c r="E7898"/>
  <c r="G7898" s="1"/>
  <c r="E7899"/>
  <c r="G7899" s="1"/>
  <c r="E7900"/>
  <c r="G7900" s="1"/>
  <c r="E7901"/>
  <c r="G7901" s="1"/>
  <c r="E7902"/>
  <c r="G7902" s="1"/>
  <c r="E7903"/>
  <c r="G7903" s="1"/>
  <c r="E7904"/>
  <c r="G7904" s="1"/>
  <c r="E7905"/>
  <c r="G7905" s="1"/>
  <c r="E7906"/>
  <c r="G7906" s="1"/>
  <c r="E7907"/>
  <c r="G7907" s="1"/>
  <c r="E7908"/>
  <c r="G7908" s="1"/>
  <c r="E7909"/>
  <c r="G7909" s="1"/>
  <c r="E7910"/>
  <c r="G7910" s="1"/>
  <c r="E7911"/>
  <c r="G7911" s="1"/>
  <c r="E7912"/>
  <c r="G7912" s="1"/>
  <c r="E7913"/>
  <c r="G7913" s="1"/>
  <c r="E7914"/>
  <c r="G7914" s="1"/>
  <c r="E7915"/>
  <c r="G7915" s="1"/>
  <c r="E7916"/>
  <c r="G7916" s="1"/>
  <c r="E7917"/>
  <c r="G7917" s="1"/>
  <c r="E7918"/>
  <c r="G7918" s="1"/>
  <c r="E7919"/>
  <c r="G7919" s="1"/>
  <c r="E7920"/>
  <c r="G7920" s="1"/>
  <c r="E7921"/>
  <c r="G7921" s="1"/>
  <c r="E7922"/>
  <c r="G7922" s="1"/>
  <c r="E7923"/>
  <c r="G7923" s="1"/>
  <c r="E7924"/>
  <c r="G7924" s="1"/>
  <c r="E7925"/>
  <c r="G7925" s="1"/>
  <c r="E7926"/>
  <c r="G7926" s="1"/>
  <c r="E7927"/>
  <c r="G7927" s="1"/>
  <c r="E7928"/>
  <c r="G7928" s="1"/>
  <c r="E7929"/>
  <c r="G7929" s="1"/>
  <c r="E7930"/>
  <c r="G7930" s="1"/>
  <c r="E7931"/>
  <c r="G7931" s="1"/>
  <c r="E7932"/>
  <c r="G7932" s="1"/>
  <c r="E7933"/>
  <c r="G7933" s="1"/>
  <c r="E7934"/>
  <c r="G7934" s="1"/>
  <c r="E7935"/>
  <c r="G7935" s="1"/>
  <c r="E7936"/>
  <c r="G7936" s="1"/>
  <c r="E7937"/>
  <c r="G7937" s="1"/>
  <c r="E7938"/>
  <c r="G7938" s="1"/>
  <c r="E7939"/>
  <c r="G7939" s="1"/>
  <c r="E7940"/>
  <c r="G7940" s="1"/>
  <c r="E7941"/>
  <c r="G7941" s="1"/>
  <c r="E7942"/>
  <c r="G7942" s="1"/>
  <c r="E7943"/>
  <c r="G7943" s="1"/>
  <c r="E7944"/>
  <c r="G7944" s="1"/>
  <c r="E7945"/>
  <c r="G7945" s="1"/>
  <c r="E7946"/>
  <c r="G7946" s="1"/>
  <c r="E7947"/>
  <c r="G7947" s="1"/>
  <c r="E7948"/>
  <c r="G7948" s="1"/>
  <c r="E7949"/>
  <c r="G7949" s="1"/>
  <c r="E7950"/>
  <c r="G7950" s="1"/>
  <c r="E7951"/>
  <c r="G7951" s="1"/>
  <c r="E7952"/>
  <c r="G7952" s="1"/>
  <c r="E7953"/>
  <c r="G7953" s="1"/>
  <c r="E7954"/>
  <c r="G7954" s="1"/>
  <c r="E7955"/>
  <c r="G7955" s="1"/>
  <c r="E7956"/>
  <c r="G7956" s="1"/>
  <c r="E7957"/>
  <c r="G7957" s="1"/>
  <c r="E7958"/>
  <c r="G7958" s="1"/>
  <c r="E7959"/>
  <c r="G7959" s="1"/>
  <c r="E7960"/>
  <c r="G7960" s="1"/>
  <c r="E7961"/>
  <c r="G7961" s="1"/>
  <c r="E7962"/>
  <c r="G7962" s="1"/>
  <c r="E7963"/>
  <c r="G7963" s="1"/>
  <c r="E7964"/>
  <c r="G7964" s="1"/>
  <c r="E7965"/>
  <c r="G7965" s="1"/>
  <c r="E7966"/>
  <c r="G7966" s="1"/>
  <c r="E7967"/>
  <c r="G7967" s="1"/>
  <c r="E7968"/>
  <c r="G7968" s="1"/>
  <c r="E7969"/>
  <c r="G7969" s="1"/>
  <c r="E7970"/>
  <c r="G7970" s="1"/>
  <c r="E7971"/>
  <c r="G7971" s="1"/>
  <c r="E7972"/>
  <c r="G7972" s="1"/>
  <c r="E7973"/>
  <c r="G7973" s="1"/>
  <c r="E7974"/>
  <c r="G7974" s="1"/>
  <c r="E7975"/>
  <c r="G7975" s="1"/>
  <c r="E7976"/>
  <c r="G7976" s="1"/>
  <c r="E7977"/>
  <c r="G7977" s="1"/>
  <c r="E7978"/>
  <c r="G7978" s="1"/>
  <c r="E7979"/>
  <c r="G7979" s="1"/>
  <c r="E7980"/>
  <c r="G7980" s="1"/>
  <c r="E7981"/>
  <c r="G7981" s="1"/>
  <c r="E7982"/>
  <c r="G7982" s="1"/>
  <c r="E7983"/>
  <c r="G7983" s="1"/>
  <c r="E7984"/>
  <c r="G7984" s="1"/>
  <c r="E7985"/>
  <c r="G7985" s="1"/>
  <c r="E7986"/>
  <c r="G7986" s="1"/>
  <c r="E7987"/>
  <c r="G7987" s="1"/>
  <c r="E7988"/>
  <c r="G7988" s="1"/>
  <c r="E7989"/>
  <c r="G7989" s="1"/>
  <c r="E7990"/>
  <c r="G7990" s="1"/>
  <c r="E7991"/>
  <c r="G7991" s="1"/>
  <c r="E7992"/>
  <c r="G7992" s="1"/>
  <c r="E7993"/>
  <c r="G7993" s="1"/>
  <c r="E7994"/>
  <c r="G7994" s="1"/>
  <c r="E7995"/>
  <c r="G7995" s="1"/>
  <c r="E7996"/>
  <c r="G7996" s="1"/>
  <c r="E7997"/>
  <c r="G7997" s="1"/>
  <c r="E7998"/>
  <c r="G7998" s="1"/>
  <c r="E7999"/>
  <c r="G7999" s="1"/>
  <c r="E8000"/>
  <c r="G8000" s="1"/>
  <c r="E8001"/>
  <c r="G8001" s="1"/>
  <c r="E8002"/>
  <c r="G8002" s="1"/>
  <c r="E8003"/>
  <c r="G8003" s="1"/>
  <c r="E8004"/>
  <c r="G8004" s="1"/>
  <c r="E8005"/>
  <c r="G8005" s="1"/>
  <c r="E8006"/>
  <c r="G8006" s="1"/>
  <c r="E8007"/>
  <c r="G8007" s="1"/>
  <c r="E8008"/>
  <c r="G8008" s="1"/>
  <c r="E8009"/>
  <c r="G8009" s="1"/>
  <c r="E8010"/>
  <c r="G8010" s="1"/>
  <c r="E8011"/>
  <c r="G8011" s="1"/>
  <c r="E8012"/>
  <c r="G8012" s="1"/>
  <c r="E8013"/>
  <c r="G8013" s="1"/>
  <c r="E8014"/>
  <c r="G8014" s="1"/>
  <c r="E8015"/>
  <c r="G8015" s="1"/>
  <c r="E8016"/>
  <c r="G8016" s="1"/>
  <c r="E8017"/>
  <c r="G8017" s="1"/>
  <c r="E8018"/>
  <c r="G8018" s="1"/>
  <c r="E8019"/>
  <c r="G8019" s="1"/>
  <c r="E8020"/>
  <c r="G8020" s="1"/>
  <c r="E8021"/>
  <c r="G8021" s="1"/>
  <c r="E8022"/>
  <c r="G8022" s="1"/>
  <c r="E8023"/>
  <c r="G8023" s="1"/>
  <c r="E8024"/>
  <c r="G8024" s="1"/>
  <c r="E8025"/>
  <c r="G8025" s="1"/>
  <c r="E8026"/>
  <c r="G8026" s="1"/>
  <c r="E8027"/>
  <c r="G8027" s="1"/>
  <c r="E8028"/>
  <c r="G8028" s="1"/>
  <c r="E8029"/>
  <c r="G8029" s="1"/>
  <c r="E8030"/>
  <c r="G8030" s="1"/>
  <c r="E8031"/>
  <c r="G8031" s="1"/>
  <c r="E8032"/>
  <c r="G8032" s="1"/>
  <c r="E8033"/>
  <c r="G8033" s="1"/>
  <c r="E8034"/>
  <c r="G8034" s="1"/>
  <c r="E8035"/>
  <c r="G8035" s="1"/>
  <c r="E8036"/>
  <c r="G8036" s="1"/>
  <c r="E8037"/>
  <c r="G8037" s="1"/>
  <c r="E8038"/>
  <c r="G8038" s="1"/>
  <c r="E8039"/>
  <c r="G8039" s="1"/>
  <c r="E8040"/>
  <c r="G8040" s="1"/>
  <c r="E8041"/>
  <c r="G8041" s="1"/>
  <c r="E8042"/>
  <c r="G8042" s="1"/>
  <c r="E8043"/>
  <c r="G8043" s="1"/>
  <c r="E8044"/>
  <c r="G8044" s="1"/>
  <c r="E8045"/>
  <c r="G8045" s="1"/>
  <c r="E8046"/>
  <c r="G8046" s="1"/>
  <c r="E8047"/>
  <c r="G8047" s="1"/>
  <c r="E8048"/>
  <c r="G8048" s="1"/>
  <c r="E8049"/>
  <c r="G8049" s="1"/>
  <c r="E8050"/>
  <c r="G8050" s="1"/>
  <c r="E8051"/>
  <c r="G8051" s="1"/>
  <c r="E8052"/>
  <c r="G8052" s="1"/>
  <c r="E8053"/>
  <c r="G8053" s="1"/>
  <c r="E8054"/>
  <c r="G8054" s="1"/>
  <c r="E8055"/>
  <c r="G8055" s="1"/>
  <c r="E8056"/>
  <c r="G8056" s="1"/>
  <c r="E8057"/>
  <c r="G8057" s="1"/>
  <c r="E8058"/>
  <c r="G8058" s="1"/>
  <c r="E8059"/>
  <c r="G8059" s="1"/>
  <c r="E8060"/>
  <c r="G8060" s="1"/>
  <c r="E8061"/>
  <c r="G8061" s="1"/>
  <c r="E8062"/>
  <c r="G8062" s="1"/>
  <c r="E8063"/>
  <c r="G8063" s="1"/>
  <c r="E8064"/>
  <c r="G8064" s="1"/>
  <c r="E8065"/>
  <c r="G8065" s="1"/>
  <c r="E8066"/>
  <c r="G8066" s="1"/>
  <c r="E8067"/>
  <c r="G8067" s="1"/>
  <c r="E8068"/>
  <c r="G8068" s="1"/>
  <c r="E8069"/>
  <c r="G8069" s="1"/>
  <c r="E8070"/>
  <c r="G8070" s="1"/>
  <c r="E8071"/>
  <c r="G8071" s="1"/>
  <c r="E8072"/>
  <c r="G8072" s="1"/>
  <c r="E8073"/>
  <c r="G8073" s="1"/>
  <c r="E8074"/>
  <c r="G8074" s="1"/>
  <c r="E8075"/>
  <c r="G8075" s="1"/>
  <c r="E8076"/>
  <c r="G8076" s="1"/>
  <c r="E8077"/>
  <c r="G8077" s="1"/>
  <c r="E8078"/>
  <c r="G8078" s="1"/>
  <c r="E8079"/>
  <c r="G8079" s="1"/>
  <c r="E8080"/>
  <c r="G8080" s="1"/>
  <c r="E8081"/>
  <c r="G8081" s="1"/>
  <c r="E8082"/>
  <c r="G8082" s="1"/>
  <c r="E8083"/>
  <c r="G8083" s="1"/>
  <c r="E8084"/>
  <c r="G8084" s="1"/>
  <c r="E8085"/>
  <c r="G8085" s="1"/>
  <c r="E8086"/>
  <c r="G8086" s="1"/>
  <c r="E8087"/>
  <c r="G8087" s="1"/>
  <c r="E8088"/>
  <c r="G8088" s="1"/>
  <c r="E8089"/>
  <c r="G8089" s="1"/>
  <c r="E8090"/>
  <c r="G8090" s="1"/>
  <c r="E8091"/>
  <c r="G8091" s="1"/>
  <c r="E8092"/>
  <c r="G8092" s="1"/>
  <c r="E8093"/>
  <c r="G8093" s="1"/>
  <c r="E8094"/>
  <c r="G8094" s="1"/>
  <c r="E8095"/>
  <c r="G8095" s="1"/>
  <c r="E8096"/>
  <c r="G8096" s="1"/>
  <c r="E8097"/>
  <c r="G8097" s="1"/>
  <c r="E8098"/>
  <c r="G8098" s="1"/>
  <c r="E8099"/>
  <c r="G8099" s="1"/>
  <c r="E8100"/>
  <c r="G8100" s="1"/>
  <c r="E8101"/>
  <c r="G8101" s="1"/>
  <c r="E8102"/>
  <c r="G8102" s="1"/>
  <c r="E8103"/>
  <c r="G8103" s="1"/>
  <c r="E8104"/>
  <c r="G8104" s="1"/>
  <c r="E8105"/>
  <c r="G8105" s="1"/>
  <c r="E8106"/>
  <c r="G8106" s="1"/>
  <c r="E8107"/>
  <c r="G8107" s="1"/>
  <c r="E8108"/>
  <c r="G8108" s="1"/>
  <c r="E8109"/>
  <c r="G8109" s="1"/>
  <c r="E8110"/>
  <c r="G8110" s="1"/>
  <c r="E8111"/>
  <c r="G8111" s="1"/>
  <c r="E8112"/>
  <c r="G8112" s="1"/>
  <c r="E8113"/>
  <c r="G8113" s="1"/>
  <c r="E8114"/>
  <c r="G8114" s="1"/>
  <c r="E8115"/>
  <c r="G8115" s="1"/>
  <c r="E8116"/>
  <c r="G8116" s="1"/>
  <c r="E8117"/>
  <c r="G8117" s="1"/>
  <c r="E8118"/>
  <c r="G8118" s="1"/>
  <c r="E8119"/>
  <c r="G8119" s="1"/>
  <c r="E8120"/>
  <c r="G8120" s="1"/>
  <c r="E8121"/>
  <c r="G8121" s="1"/>
  <c r="E8122"/>
  <c r="G8122" s="1"/>
  <c r="E8123"/>
  <c r="G8123" s="1"/>
  <c r="E8124"/>
  <c r="G8124" s="1"/>
  <c r="E8125"/>
  <c r="G8125" s="1"/>
  <c r="E8126"/>
  <c r="G8126" s="1"/>
  <c r="E8127"/>
  <c r="G8127" s="1"/>
  <c r="E8128"/>
  <c r="G8128" s="1"/>
  <c r="E8129"/>
  <c r="G8129" s="1"/>
  <c r="E8130"/>
  <c r="G8130" s="1"/>
  <c r="E8131"/>
  <c r="G8131" s="1"/>
  <c r="E8132"/>
  <c r="G8132" s="1"/>
  <c r="E8133"/>
  <c r="G8133" s="1"/>
  <c r="E8134"/>
  <c r="G8134" s="1"/>
  <c r="E8135"/>
  <c r="G8135" s="1"/>
  <c r="E8136"/>
  <c r="G8136" s="1"/>
  <c r="E8137"/>
  <c r="G8137" s="1"/>
  <c r="E8138"/>
  <c r="G8138" s="1"/>
  <c r="E8139"/>
  <c r="G8139" s="1"/>
  <c r="E8140"/>
  <c r="G8140" s="1"/>
  <c r="E8141"/>
  <c r="G8141" s="1"/>
  <c r="E8142"/>
  <c r="G8142" s="1"/>
  <c r="E8143"/>
  <c r="G8143" s="1"/>
  <c r="E8144"/>
  <c r="G8144" s="1"/>
  <c r="E8145"/>
  <c r="G8145" s="1"/>
  <c r="E8146"/>
  <c r="G8146" s="1"/>
  <c r="E8147"/>
  <c r="G8147" s="1"/>
  <c r="E8148"/>
  <c r="G8148" s="1"/>
  <c r="E8149"/>
  <c r="G8149" s="1"/>
  <c r="E8150"/>
  <c r="G8150" s="1"/>
  <c r="E8151"/>
  <c r="G8151" s="1"/>
  <c r="E8152"/>
  <c r="G8152" s="1"/>
  <c r="E8153"/>
  <c r="G8153" s="1"/>
  <c r="E8154"/>
  <c r="G8154" s="1"/>
  <c r="E8155"/>
  <c r="G8155" s="1"/>
  <c r="E8156"/>
  <c r="G8156" s="1"/>
  <c r="E8157"/>
  <c r="G8157" s="1"/>
  <c r="E8158"/>
  <c r="G8158" s="1"/>
  <c r="E8159"/>
  <c r="G8159" s="1"/>
  <c r="E8160"/>
  <c r="G8160" s="1"/>
  <c r="E8161"/>
  <c r="G8161" s="1"/>
  <c r="E8162"/>
  <c r="G8162" s="1"/>
  <c r="E8163"/>
  <c r="G8163" s="1"/>
  <c r="E8164"/>
  <c r="G8164" s="1"/>
  <c r="E8165"/>
  <c r="G8165" s="1"/>
  <c r="E8166"/>
  <c r="G8166" s="1"/>
  <c r="E8167"/>
  <c r="G8167" s="1"/>
  <c r="E8168"/>
  <c r="G8168" s="1"/>
  <c r="E8169"/>
  <c r="G8169" s="1"/>
  <c r="E8170"/>
  <c r="G8170" s="1"/>
  <c r="E8171"/>
  <c r="G8171" s="1"/>
  <c r="E8172"/>
  <c r="G8172" s="1"/>
  <c r="E8173"/>
  <c r="G8173" s="1"/>
  <c r="E8174"/>
  <c r="G8174" s="1"/>
  <c r="E8175"/>
  <c r="G8175" s="1"/>
  <c r="E8176"/>
  <c r="G8176" s="1"/>
  <c r="E8177"/>
  <c r="G8177" s="1"/>
  <c r="E8178"/>
  <c r="G8178" s="1"/>
  <c r="E8179"/>
  <c r="G8179" s="1"/>
  <c r="E8180"/>
  <c r="G8180" s="1"/>
  <c r="E8181"/>
  <c r="G8181" s="1"/>
  <c r="E8182"/>
  <c r="G8182" s="1"/>
  <c r="E8183"/>
  <c r="G8183" s="1"/>
  <c r="E8184"/>
  <c r="G8184" s="1"/>
  <c r="E8185"/>
  <c r="G8185" s="1"/>
  <c r="E8186"/>
  <c r="G8186" s="1"/>
  <c r="E8187"/>
  <c r="G8187" s="1"/>
  <c r="E8188"/>
  <c r="G8188" s="1"/>
  <c r="E8189"/>
  <c r="G8189" s="1"/>
  <c r="E8190"/>
  <c r="G8190" s="1"/>
  <c r="E8191"/>
  <c r="G8191" s="1"/>
  <c r="E8192"/>
  <c r="G8192" s="1"/>
  <c r="E8193"/>
  <c r="G8193" s="1"/>
  <c r="E8194"/>
  <c r="G8194" s="1"/>
  <c r="E8195"/>
  <c r="G8195" s="1"/>
  <c r="E8196"/>
  <c r="G8196" s="1"/>
  <c r="E8197"/>
  <c r="G8197" s="1"/>
  <c r="E8198"/>
  <c r="G8198" s="1"/>
  <c r="E8199"/>
  <c r="G8199" s="1"/>
  <c r="E8200"/>
  <c r="G8200" s="1"/>
  <c r="E8201"/>
  <c r="G8201" s="1"/>
  <c r="E8202"/>
  <c r="G8202" s="1"/>
  <c r="E8203"/>
  <c r="G8203" s="1"/>
  <c r="E8204"/>
  <c r="G8204" s="1"/>
  <c r="E8205"/>
  <c r="G8205" s="1"/>
  <c r="E8206"/>
  <c r="G8206" s="1"/>
  <c r="E8207"/>
  <c r="G8207" s="1"/>
  <c r="E8208"/>
  <c r="G8208" s="1"/>
  <c r="E8209"/>
  <c r="G8209" s="1"/>
  <c r="E8210"/>
  <c r="G8210" s="1"/>
  <c r="E8211"/>
  <c r="G8211" s="1"/>
  <c r="E8212"/>
  <c r="G8212" s="1"/>
  <c r="E8213"/>
  <c r="G8213" s="1"/>
  <c r="E8214"/>
  <c r="G8214" s="1"/>
  <c r="E8215"/>
  <c r="G8215" s="1"/>
  <c r="E8216"/>
  <c r="G8216" s="1"/>
  <c r="E8217"/>
  <c r="G8217" s="1"/>
  <c r="E8218"/>
  <c r="G8218" s="1"/>
  <c r="E8219"/>
  <c r="G8219" s="1"/>
  <c r="E8220"/>
  <c r="G8220" s="1"/>
  <c r="E8221"/>
  <c r="G8221" s="1"/>
  <c r="E8222"/>
  <c r="G8222" s="1"/>
  <c r="E8223"/>
  <c r="G8223" s="1"/>
  <c r="E8224"/>
  <c r="G8224" s="1"/>
  <c r="E8225"/>
  <c r="G8225" s="1"/>
  <c r="E8226"/>
  <c r="G8226" s="1"/>
  <c r="E8227"/>
  <c r="G8227" s="1"/>
  <c r="E8228"/>
  <c r="G8228" s="1"/>
  <c r="E8229"/>
  <c r="G8229" s="1"/>
  <c r="E8230"/>
  <c r="G8230" s="1"/>
  <c r="E8231"/>
  <c r="G8231" s="1"/>
  <c r="E8232"/>
  <c r="G8232" s="1"/>
  <c r="E8233"/>
  <c r="G8233" s="1"/>
  <c r="E8234"/>
  <c r="G8234" s="1"/>
  <c r="E8235"/>
  <c r="G8235" s="1"/>
  <c r="E8236"/>
  <c r="G8236" s="1"/>
  <c r="E8237"/>
  <c r="G8237" s="1"/>
  <c r="E8238"/>
  <c r="G8238" s="1"/>
  <c r="E8239"/>
  <c r="G8239" s="1"/>
  <c r="E8240"/>
  <c r="G8240" s="1"/>
  <c r="E8241"/>
  <c r="G8241" s="1"/>
  <c r="E8242"/>
  <c r="G8242" s="1"/>
  <c r="E8243"/>
  <c r="G8243" s="1"/>
  <c r="E8244"/>
  <c r="G8244" s="1"/>
  <c r="E8245"/>
  <c r="G8245" s="1"/>
  <c r="E8246"/>
  <c r="G8246" s="1"/>
  <c r="E8247"/>
  <c r="G8247" s="1"/>
  <c r="E8248"/>
  <c r="G8248" s="1"/>
  <c r="E8249"/>
  <c r="G8249" s="1"/>
  <c r="E8250"/>
  <c r="G8250" s="1"/>
  <c r="E8251"/>
  <c r="G8251" s="1"/>
  <c r="E8252"/>
  <c r="G8252" s="1"/>
  <c r="E8253"/>
  <c r="G8253" s="1"/>
  <c r="E8254"/>
  <c r="G8254" s="1"/>
  <c r="E8255"/>
  <c r="G8255" s="1"/>
  <c r="E8256"/>
  <c r="G8256" s="1"/>
  <c r="E8257"/>
  <c r="G8257" s="1"/>
  <c r="E8258"/>
  <c r="G8258" s="1"/>
  <c r="E8259"/>
  <c r="G8259" s="1"/>
  <c r="E8260"/>
  <c r="G8260" s="1"/>
  <c r="E8261"/>
  <c r="G8261" s="1"/>
  <c r="E8262"/>
  <c r="G8262" s="1"/>
  <c r="E8263"/>
  <c r="G8263" s="1"/>
  <c r="E8264"/>
  <c r="G8264" s="1"/>
  <c r="E8265"/>
  <c r="G8265" s="1"/>
  <c r="E8266"/>
  <c r="G8266" s="1"/>
  <c r="E8267"/>
  <c r="G8267" s="1"/>
  <c r="E8268"/>
  <c r="G8268" s="1"/>
  <c r="E8269"/>
  <c r="G8269" s="1"/>
  <c r="E8270"/>
  <c r="G8270" s="1"/>
  <c r="E8271"/>
  <c r="G8271" s="1"/>
  <c r="E8272"/>
  <c r="G8272" s="1"/>
  <c r="E8273"/>
  <c r="G8273" s="1"/>
  <c r="E8274"/>
  <c r="G8274" s="1"/>
  <c r="E8275"/>
  <c r="G8275" s="1"/>
  <c r="E8276"/>
  <c r="G8276" s="1"/>
  <c r="E8277"/>
  <c r="G8277" s="1"/>
  <c r="E8278"/>
  <c r="G8278" s="1"/>
  <c r="E8279"/>
  <c r="G8279" s="1"/>
  <c r="E8280"/>
  <c r="G8280" s="1"/>
  <c r="E8281"/>
  <c r="G8281" s="1"/>
  <c r="E8282"/>
  <c r="G8282" s="1"/>
  <c r="E8283"/>
  <c r="G8283" s="1"/>
  <c r="E8284"/>
  <c r="G8284" s="1"/>
  <c r="E8285"/>
  <c r="G8285" s="1"/>
  <c r="E8286"/>
  <c r="G8286" s="1"/>
  <c r="E8287"/>
  <c r="G8287" s="1"/>
  <c r="E8288"/>
  <c r="G8288" s="1"/>
  <c r="E8289"/>
  <c r="G8289" s="1"/>
  <c r="E8290"/>
  <c r="G8290" s="1"/>
  <c r="E8291"/>
  <c r="G8291" s="1"/>
  <c r="E8292"/>
  <c r="G8292" s="1"/>
  <c r="E8293"/>
  <c r="G8293" s="1"/>
  <c r="E8294"/>
  <c r="G8294" s="1"/>
  <c r="E8295"/>
  <c r="G8295" s="1"/>
  <c r="E8296"/>
  <c r="G8296" s="1"/>
  <c r="E8297"/>
  <c r="G8297" s="1"/>
  <c r="E8298"/>
  <c r="G8298" s="1"/>
  <c r="E8299"/>
  <c r="G8299" s="1"/>
  <c r="E8300"/>
  <c r="G8300" s="1"/>
  <c r="E8301"/>
  <c r="G8301" s="1"/>
  <c r="E8302"/>
  <c r="G8302" s="1"/>
  <c r="E8303"/>
  <c r="G8303" s="1"/>
  <c r="E8304"/>
  <c r="G8304" s="1"/>
  <c r="E8305"/>
  <c r="G8305" s="1"/>
  <c r="E8306"/>
  <c r="G8306" s="1"/>
  <c r="E8307"/>
  <c r="G8307" s="1"/>
  <c r="E8308"/>
  <c r="G8308" s="1"/>
  <c r="E8309"/>
  <c r="G8309" s="1"/>
  <c r="E8310"/>
  <c r="G8310" s="1"/>
  <c r="E8311"/>
  <c r="G8311" s="1"/>
  <c r="E8312"/>
  <c r="G8312" s="1"/>
  <c r="E8313"/>
  <c r="G8313" s="1"/>
  <c r="E8314"/>
  <c r="G8314" s="1"/>
  <c r="E8315"/>
  <c r="G8315" s="1"/>
  <c r="E8316"/>
  <c r="G8316" s="1"/>
  <c r="E8317"/>
  <c r="G8317" s="1"/>
  <c r="E8318"/>
  <c r="G8318" s="1"/>
  <c r="E8319"/>
  <c r="G8319" s="1"/>
  <c r="E8320"/>
  <c r="G8320" s="1"/>
  <c r="E8321"/>
  <c r="G8321" s="1"/>
  <c r="E8322"/>
  <c r="G8322" s="1"/>
  <c r="E8323"/>
  <c r="G8323" s="1"/>
  <c r="E8324"/>
  <c r="G8324" s="1"/>
  <c r="E8325"/>
  <c r="G8325" s="1"/>
  <c r="E8326"/>
  <c r="G8326" s="1"/>
  <c r="E8327"/>
  <c r="G8327" s="1"/>
  <c r="E8328"/>
  <c r="G8328" s="1"/>
  <c r="E8329"/>
  <c r="G8329" s="1"/>
  <c r="E8330"/>
  <c r="G8330" s="1"/>
  <c r="E8331"/>
  <c r="G8331" s="1"/>
  <c r="E8332"/>
  <c r="G8332" s="1"/>
  <c r="E8333"/>
  <c r="G8333" s="1"/>
  <c r="E8334"/>
  <c r="G8334" s="1"/>
  <c r="E8335"/>
  <c r="G8335" s="1"/>
  <c r="E8336"/>
  <c r="G8336" s="1"/>
  <c r="E8337"/>
  <c r="G8337" s="1"/>
  <c r="E8338"/>
  <c r="G8338" s="1"/>
  <c r="E8339"/>
  <c r="G8339" s="1"/>
  <c r="E8340"/>
  <c r="G8340" s="1"/>
  <c r="E8341"/>
  <c r="G8341" s="1"/>
  <c r="E8342"/>
  <c r="G8342" s="1"/>
  <c r="E8343"/>
  <c r="G8343" s="1"/>
  <c r="E8344"/>
  <c r="G8344" s="1"/>
  <c r="E8345"/>
  <c r="G8345" s="1"/>
  <c r="E8346"/>
  <c r="G8346" s="1"/>
  <c r="E8347"/>
  <c r="G8347" s="1"/>
  <c r="E8348"/>
  <c r="G8348" s="1"/>
  <c r="E8349"/>
  <c r="G8349" s="1"/>
  <c r="E8350"/>
  <c r="G8350" s="1"/>
  <c r="E8351"/>
  <c r="G8351" s="1"/>
  <c r="E8352"/>
  <c r="G8352" s="1"/>
  <c r="E8353"/>
  <c r="G8353" s="1"/>
  <c r="E8354"/>
  <c r="G8354" s="1"/>
  <c r="E8355"/>
  <c r="G8355" s="1"/>
  <c r="E8356"/>
  <c r="G8356" s="1"/>
  <c r="E8357"/>
  <c r="G8357" s="1"/>
  <c r="E8358"/>
  <c r="G8358" s="1"/>
  <c r="E8359"/>
  <c r="G8359" s="1"/>
  <c r="E8360"/>
  <c r="G8360" s="1"/>
  <c r="E8361"/>
  <c r="G8361" s="1"/>
  <c r="E8362"/>
  <c r="G8362" s="1"/>
  <c r="E8363"/>
  <c r="G8363" s="1"/>
  <c r="E8364"/>
  <c r="G8364" s="1"/>
  <c r="E8365"/>
  <c r="G8365" s="1"/>
  <c r="E8366"/>
  <c r="G8366" s="1"/>
  <c r="E8367"/>
  <c r="G8367" s="1"/>
  <c r="E8368"/>
  <c r="G8368" s="1"/>
  <c r="E8369"/>
  <c r="G8369" s="1"/>
  <c r="E8370"/>
  <c r="G8370" s="1"/>
  <c r="E8371"/>
  <c r="G8371" s="1"/>
  <c r="E8372"/>
  <c r="G8372" s="1"/>
  <c r="E8373"/>
  <c r="G8373" s="1"/>
  <c r="E8374"/>
  <c r="G8374" s="1"/>
  <c r="E8375"/>
  <c r="G8375" s="1"/>
  <c r="E8376"/>
  <c r="G8376" s="1"/>
  <c r="E8377"/>
  <c r="G8377" s="1"/>
  <c r="E8378"/>
  <c r="G8378" s="1"/>
  <c r="E8379"/>
  <c r="G8379" s="1"/>
  <c r="E8380"/>
  <c r="G8380" s="1"/>
  <c r="E8381"/>
  <c r="G8381" s="1"/>
  <c r="E8382"/>
  <c r="G8382" s="1"/>
  <c r="E8383"/>
  <c r="G8383" s="1"/>
  <c r="E8384"/>
  <c r="G8384" s="1"/>
  <c r="E8385"/>
  <c r="G8385" s="1"/>
  <c r="E8386"/>
  <c r="G8386" s="1"/>
  <c r="E8387"/>
  <c r="G8387" s="1"/>
  <c r="E8388"/>
  <c r="G8388" s="1"/>
  <c r="E8389"/>
  <c r="G8389" s="1"/>
  <c r="E8390"/>
  <c r="G8390" s="1"/>
  <c r="E8391"/>
  <c r="G8391" s="1"/>
  <c r="E8392"/>
  <c r="G8392" s="1"/>
  <c r="E8393"/>
  <c r="G8393" s="1"/>
  <c r="E8394"/>
  <c r="G8394" s="1"/>
  <c r="E8395"/>
  <c r="G8395" s="1"/>
  <c r="E8396"/>
  <c r="G8396" s="1"/>
  <c r="E8397"/>
  <c r="G8397" s="1"/>
  <c r="E8398"/>
  <c r="G8398" s="1"/>
  <c r="E8399"/>
  <c r="G8399" s="1"/>
  <c r="E8400"/>
  <c r="G8400" s="1"/>
  <c r="E8401"/>
  <c r="G8401" s="1"/>
  <c r="E8402"/>
  <c r="G8402" s="1"/>
  <c r="E8403"/>
  <c r="G8403" s="1"/>
  <c r="E8404"/>
  <c r="G8404" s="1"/>
  <c r="E8405"/>
  <c r="G8405" s="1"/>
  <c r="E8406"/>
  <c r="G8406" s="1"/>
  <c r="E8407"/>
  <c r="G8407" s="1"/>
  <c r="E8408"/>
  <c r="G8408" s="1"/>
  <c r="E8409"/>
  <c r="G8409" s="1"/>
  <c r="E8410"/>
  <c r="G8410" s="1"/>
  <c r="E8411"/>
  <c r="G8411" s="1"/>
  <c r="E8412"/>
  <c r="G8412" s="1"/>
  <c r="E8413"/>
  <c r="G8413" s="1"/>
  <c r="E8414"/>
  <c r="G8414" s="1"/>
  <c r="E8415"/>
  <c r="G8415" s="1"/>
  <c r="E8416"/>
  <c r="G8416" s="1"/>
  <c r="E8417"/>
  <c r="G8417" s="1"/>
  <c r="E8418"/>
  <c r="G8418" s="1"/>
  <c r="E8419"/>
  <c r="G8419" s="1"/>
  <c r="E8420"/>
  <c r="G8420" s="1"/>
  <c r="E8421"/>
  <c r="G8421" s="1"/>
  <c r="E8422"/>
  <c r="G8422" s="1"/>
  <c r="E8423"/>
  <c r="G8423" s="1"/>
  <c r="E8424"/>
  <c r="G8424" s="1"/>
  <c r="E8425"/>
  <c r="G8425" s="1"/>
  <c r="E8426"/>
  <c r="G8426" s="1"/>
  <c r="E8427"/>
  <c r="G8427" s="1"/>
  <c r="E8428"/>
  <c r="G8428" s="1"/>
  <c r="E8429"/>
  <c r="G8429" s="1"/>
  <c r="E8430"/>
  <c r="G8430" s="1"/>
  <c r="E8431"/>
  <c r="G8431" s="1"/>
  <c r="E8432"/>
  <c r="G8432" s="1"/>
  <c r="E8433"/>
  <c r="G8433" s="1"/>
  <c r="E8434"/>
  <c r="G8434" s="1"/>
  <c r="E8435"/>
  <c r="G8435" s="1"/>
  <c r="E8436"/>
  <c r="G8436" s="1"/>
  <c r="E8437"/>
  <c r="G8437" s="1"/>
  <c r="E8438"/>
  <c r="G8438" s="1"/>
  <c r="E8439"/>
  <c r="G8439" s="1"/>
  <c r="E8440"/>
  <c r="G8440" s="1"/>
  <c r="E8441"/>
  <c r="G8441" s="1"/>
  <c r="E8442"/>
  <c r="G8442" s="1"/>
  <c r="E8443"/>
  <c r="G8443" s="1"/>
  <c r="E8444"/>
  <c r="G8444" s="1"/>
  <c r="E8445"/>
  <c r="G8445" s="1"/>
  <c r="E8446"/>
  <c r="G8446" s="1"/>
  <c r="E8447"/>
  <c r="G8447" s="1"/>
  <c r="E8448"/>
  <c r="G8448" s="1"/>
  <c r="E8449"/>
  <c r="G8449" s="1"/>
  <c r="E8450"/>
  <c r="G8450" s="1"/>
  <c r="E8451"/>
  <c r="G8451" s="1"/>
  <c r="E8452"/>
  <c r="G8452" s="1"/>
  <c r="E8453"/>
  <c r="G8453" s="1"/>
  <c r="E8454"/>
  <c r="G8454" s="1"/>
  <c r="E8455"/>
  <c r="G8455" s="1"/>
  <c r="E8456"/>
  <c r="G8456" s="1"/>
  <c r="E8457"/>
  <c r="G8457" s="1"/>
  <c r="E8458"/>
  <c r="G8458" s="1"/>
  <c r="E8459"/>
  <c r="G8459" s="1"/>
  <c r="E8460"/>
  <c r="G8460" s="1"/>
  <c r="E8461"/>
  <c r="G8461" s="1"/>
  <c r="E8462"/>
  <c r="G8462" s="1"/>
  <c r="E8463"/>
  <c r="G8463" s="1"/>
  <c r="E8464"/>
  <c r="G8464" s="1"/>
  <c r="E8465"/>
  <c r="G8465" s="1"/>
  <c r="E8466"/>
  <c r="G8466" s="1"/>
  <c r="E8467"/>
  <c r="G8467" s="1"/>
  <c r="E8468"/>
  <c r="G8468" s="1"/>
  <c r="E8469"/>
  <c r="G8469" s="1"/>
  <c r="E8470"/>
  <c r="G8470" s="1"/>
  <c r="E8471"/>
  <c r="G8471" s="1"/>
  <c r="E8472"/>
  <c r="G8472" s="1"/>
  <c r="E8473"/>
  <c r="G8473" s="1"/>
  <c r="E8474"/>
  <c r="G8474" s="1"/>
  <c r="E8475"/>
  <c r="G8475" s="1"/>
  <c r="E8476"/>
  <c r="G8476" s="1"/>
  <c r="E8477"/>
  <c r="G8477" s="1"/>
  <c r="E8478"/>
  <c r="G8478" s="1"/>
  <c r="E8479"/>
  <c r="G8479" s="1"/>
  <c r="E8480"/>
  <c r="G8480" s="1"/>
  <c r="E8481"/>
  <c r="G8481" s="1"/>
  <c r="E8482"/>
  <c r="G8482" s="1"/>
  <c r="E8483"/>
  <c r="G8483" s="1"/>
  <c r="E8484"/>
  <c r="G8484" s="1"/>
  <c r="E8485"/>
  <c r="G8485" s="1"/>
  <c r="E8486"/>
  <c r="G8486" s="1"/>
  <c r="E8487"/>
  <c r="G8487" s="1"/>
  <c r="E8488"/>
  <c r="G8488" s="1"/>
  <c r="E8489"/>
  <c r="G8489" s="1"/>
  <c r="E8490"/>
  <c r="G8490" s="1"/>
  <c r="E8491"/>
  <c r="G8491" s="1"/>
  <c r="E8492"/>
  <c r="G8492" s="1"/>
  <c r="E8493"/>
  <c r="G8493" s="1"/>
  <c r="E8494"/>
  <c r="G8494" s="1"/>
  <c r="E8495"/>
  <c r="G8495" s="1"/>
  <c r="E8496"/>
  <c r="G8496" s="1"/>
  <c r="E8497"/>
  <c r="G8497" s="1"/>
  <c r="E8498"/>
  <c r="G8498" s="1"/>
  <c r="E8499"/>
  <c r="G8499" s="1"/>
  <c r="E8500"/>
  <c r="G8500" s="1"/>
  <c r="E8501"/>
  <c r="G8501" s="1"/>
  <c r="E8502"/>
  <c r="G8502" s="1"/>
  <c r="E8503"/>
  <c r="G8503" s="1"/>
  <c r="E8504"/>
  <c r="G8504" s="1"/>
  <c r="E8505"/>
  <c r="G8505" s="1"/>
  <c r="E8506"/>
  <c r="G8506" s="1"/>
  <c r="E8507"/>
  <c r="G8507" s="1"/>
  <c r="E8508"/>
  <c r="G8508" s="1"/>
  <c r="E8509"/>
  <c r="G8509" s="1"/>
  <c r="E8510"/>
  <c r="G8510" s="1"/>
  <c r="E8511"/>
  <c r="G8511" s="1"/>
  <c r="E8512"/>
  <c r="G8512" s="1"/>
  <c r="E8513"/>
  <c r="G8513" s="1"/>
  <c r="E8514"/>
  <c r="G8514" s="1"/>
  <c r="E8515"/>
  <c r="G8515" s="1"/>
  <c r="E8516"/>
  <c r="G8516" s="1"/>
  <c r="E8517"/>
  <c r="G8517" s="1"/>
  <c r="E8518"/>
  <c r="G8518" s="1"/>
  <c r="E8519"/>
  <c r="G8519" s="1"/>
  <c r="E8520"/>
  <c r="G8520" s="1"/>
  <c r="E8521"/>
  <c r="G8521" s="1"/>
  <c r="E8522"/>
  <c r="G8522" s="1"/>
  <c r="E8523"/>
  <c r="G8523" s="1"/>
  <c r="E8524"/>
  <c r="G8524" s="1"/>
  <c r="E8525"/>
  <c r="G8525" s="1"/>
  <c r="E8526"/>
  <c r="G8526" s="1"/>
  <c r="E8527"/>
  <c r="G8527" s="1"/>
  <c r="E8528"/>
  <c r="G8528" s="1"/>
  <c r="E8529"/>
  <c r="G8529" s="1"/>
  <c r="E8530"/>
  <c r="G8530" s="1"/>
  <c r="E8531"/>
  <c r="G8531" s="1"/>
  <c r="E8532"/>
  <c r="G8532" s="1"/>
  <c r="E8533"/>
  <c r="G8533" s="1"/>
  <c r="E8534"/>
  <c r="G8534" s="1"/>
  <c r="E8535"/>
  <c r="G8535" s="1"/>
  <c r="E8536"/>
  <c r="G8536" s="1"/>
  <c r="E8537"/>
  <c r="G8537" s="1"/>
  <c r="E8538"/>
  <c r="G8538" s="1"/>
  <c r="E8539"/>
  <c r="G8539" s="1"/>
  <c r="E8540"/>
  <c r="G8540" s="1"/>
  <c r="E8541"/>
  <c r="G8541" s="1"/>
  <c r="E8542"/>
  <c r="G8542" s="1"/>
  <c r="E8543"/>
  <c r="G8543" s="1"/>
  <c r="E8544"/>
  <c r="G8544" s="1"/>
  <c r="E8545"/>
  <c r="G8545" s="1"/>
  <c r="E8546"/>
  <c r="G8546" s="1"/>
  <c r="E8547"/>
  <c r="G8547" s="1"/>
  <c r="E8548"/>
  <c r="G8548" s="1"/>
  <c r="E8549"/>
  <c r="G8549" s="1"/>
  <c r="E8550"/>
  <c r="G8550" s="1"/>
  <c r="E8551"/>
  <c r="G8551" s="1"/>
  <c r="E8552"/>
  <c r="G8552" s="1"/>
  <c r="E8553"/>
  <c r="G8553" s="1"/>
  <c r="E8554"/>
  <c r="G8554" s="1"/>
  <c r="E8555"/>
  <c r="G8555" s="1"/>
  <c r="E8556"/>
  <c r="G8556" s="1"/>
  <c r="E8557"/>
  <c r="G8557" s="1"/>
  <c r="E8558"/>
  <c r="G8558" s="1"/>
  <c r="E8559"/>
  <c r="G8559" s="1"/>
  <c r="E8560"/>
  <c r="G8560" s="1"/>
  <c r="E8561"/>
  <c r="G8561" s="1"/>
  <c r="E8562"/>
  <c r="G8562" s="1"/>
  <c r="E8563"/>
  <c r="G8563" s="1"/>
  <c r="E8564"/>
  <c r="G8564" s="1"/>
  <c r="E8565"/>
  <c r="G8565" s="1"/>
  <c r="E8566"/>
  <c r="G8566" s="1"/>
  <c r="E8567"/>
  <c r="G8567" s="1"/>
  <c r="E8568"/>
  <c r="G8568" s="1"/>
  <c r="E8569"/>
  <c r="G8569" s="1"/>
  <c r="E8570"/>
  <c r="G8570" s="1"/>
  <c r="E8571"/>
  <c r="G8571" s="1"/>
  <c r="E8572"/>
  <c r="G8572" s="1"/>
  <c r="E8573"/>
  <c r="G8573" s="1"/>
  <c r="E8574"/>
  <c r="G8574" s="1"/>
  <c r="E8575"/>
  <c r="G8575" s="1"/>
  <c r="E8576"/>
  <c r="G8576" s="1"/>
  <c r="E8577"/>
  <c r="G8577" s="1"/>
  <c r="E8578"/>
  <c r="G8578" s="1"/>
  <c r="E8579"/>
  <c r="G8579" s="1"/>
  <c r="E8580"/>
  <c r="G8580" s="1"/>
  <c r="E8581"/>
  <c r="G8581" s="1"/>
  <c r="E8582"/>
  <c r="G8582" s="1"/>
  <c r="E8583"/>
  <c r="G8583" s="1"/>
  <c r="E8584"/>
  <c r="G8584" s="1"/>
  <c r="E8585"/>
  <c r="G8585" s="1"/>
  <c r="E8586"/>
  <c r="G8586" s="1"/>
  <c r="E8587"/>
  <c r="G8587" s="1"/>
  <c r="E8588"/>
  <c r="G8588" s="1"/>
  <c r="E8589"/>
  <c r="G8589" s="1"/>
  <c r="E8590"/>
  <c r="G8590" s="1"/>
  <c r="E8591"/>
  <c r="G8591" s="1"/>
  <c r="E8592"/>
  <c r="G8592" s="1"/>
  <c r="E8593"/>
  <c r="G8593" s="1"/>
  <c r="E8594"/>
  <c r="G8594" s="1"/>
  <c r="E8595"/>
  <c r="G8595" s="1"/>
  <c r="E8596"/>
  <c r="G8596" s="1"/>
  <c r="E8597"/>
  <c r="G8597" s="1"/>
  <c r="E8598"/>
  <c r="G8598" s="1"/>
  <c r="E8599"/>
  <c r="G8599" s="1"/>
  <c r="E8600"/>
  <c r="G8600" s="1"/>
  <c r="E8601"/>
  <c r="G8601" s="1"/>
  <c r="E8602"/>
  <c r="G8602" s="1"/>
  <c r="E8603"/>
  <c r="G8603" s="1"/>
  <c r="E8604"/>
  <c r="G8604" s="1"/>
  <c r="E8605"/>
  <c r="G8605" s="1"/>
  <c r="E8606"/>
  <c r="G8606" s="1"/>
  <c r="E8607"/>
  <c r="G8607" s="1"/>
  <c r="E8608"/>
  <c r="G8608" s="1"/>
  <c r="E8609"/>
  <c r="G8609" s="1"/>
  <c r="E8610"/>
  <c r="G8610" s="1"/>
  <c r="E8611"/>
  <c r="G8611" s="1"/>
  <c r="E8612"/>
  <c r="G8612" s="1"/>
  <c r="E8613"/>
  <c r="G8613" s="1"/>
  <c r="E8614"/>
  <c r="G8614" s="1"/>
  <c r="E8615"/>
  <c r="G8615" s="1"/>
  <c r="E8616"/>
  <c r="G8616" s="1"/>
  <c r="E8617"/>
  <c r="G8617" s="1"/>
  <c r="E8618"/>
  <c r="G8618" s="1"/>
  <c r="E8619"/>
  <c r="G8619" s="1"/>
  <c r="E8620"/>
  <c r="G8620" s="1"/>
  <c r="E8621"/>
  <c r="G8621" s="1"/>
  <c r="E8622"/>
  <c r="G8622" s="1"/>
  <c r="E8623"/>
  <c r="G8623" s="1"/>
  <c r="E8624"/>
  <c r="G8624" s="1"/>
  <c r="E8625"/>
  <c r="G8625" s="1"/>
  <c r="E8626"/>
  <c r="G8626" s="1"/>
  <c r="E8627"/>
  <c r="G8627" s="1"/>
  <c r="E8628"/>
  <c r="G8628" s="1"/>
  <c r="E8629"/>
  <c r="G8629" s="1"/>
  <c r="E8630"/>
  <c r="G8630" s="1"/>
  <c r="E8631"/>
  <c r="G8631" s="1"/>
  <c r="E8632"/>
  <c r="G8632" s="1"/>
  <c r="E8633"/>
  <c r="G8633" s="1"/>
  <c r="E8634"/>
  <c r="G8634" s="1"/>
  <c r="E8635"/>
  <c r="G8635" s="1"/>
  <c r="E8636"/>
  <c r="G8636" s="1"/>
  <c r="E8637"/>
  <c r="G8637" s="1"/>
  <c r="E8638"/>
  <c r="G8638" s="1"/>
  <c r="E8639"/>
  <c r="G8639" s="1"/>
  <c r="E8640"/>
  <c r="G8640" s="1"/>
  <c r="E8641"/>
  <c r="G8641" s="1"/>
  <c r="E8642"/>
  <c r="G8642" s="1"/>
  <c r="E8643"/>
  <c r="G8643" s="1"/>
  <c r="E8644"/>
  <c r="G8644" s="1"/>
  <c r="E8645"/>
  <c r="G8645" s="1"/>
  <c r="E8646"/>
  <c r="G8646" s="1"/>
  <c r="E8647"/>
  <c r="G8647" s="1"/>
  <c r="E8648"/>
  <c r="G8648" s="1"/>
  <c r="E8649"/>
  <c r="G8649" s="1"/>
  <c r="E8650"/>
  <c r="G8650" s="1"/>
  <c r="E8651"/>
  <c r="G8651" s="1"/>
  <c r="E8652"/>
  <c r="G8652" s="1"/>
  <c r="E8653"/>
  <c r="G8653" s="1"/>
  <c r="E8654"/>
  <c r="G8654" s="1"/>
  <c r="E8655"/>
  <c r="G8655" s="1"/>
  <c r="E8656"/>
  <c r="G8656" s="1"/>
  <c r="E8657"/>
  <c r="G8657" s="1"/>
  <c r="E8658"/>
  <c r="G8658" s="1"/>
  <c r="E8659"/>
  <c r="G8659" s="1"/>
  <c r="E8660"/>
  <c r="G8660" s="1"/>
  <c r="E8661"/>
  <c r="G8661" s="1"/>
  <c r="E8662"/>
  <c r="G8662" s="1"/>
  <c r="E8663"/>
  <c r="G8663" s="1"/>
  <c r="E8664"/>
  <c r="G8664" s="1"/>
  <c r="E8665"/>
  <c r="G8665" s="1"/>
  <c r="E8666"/>
  <c r="G8666" s="1"/>
  <c r="E8667"/>
  <c r="G8667" s="1"/>
  <c r="E8668"/>
  <c r="G8668" s="1"/>
  <c r="E8669"/>
  <c r="G8669" s="1"/>
  <c r="E8670"/>
  <c r="G8670" s="1"/>
  <c r="E8671"/>
  <c r="G8671" s="1"/>
  <c r="E8672"/>
  <c r="G8672" s="1"/>
  <c r="E8673"/>
  <c r="G8673" s="1"/>
  <c r="E8674"/>
  <c r="G8674" s="1"/>
  <c r="E8675"/>
  <c r="G8675" s="1"/>
  <c r="E8676"/>
  <c r="G8676" s="1"/>
  <c r="E8677"/>
  <c r="G8677" s="1"/>
  <c r="E8678"/>
  <c r="G8678" s="1"/>
  <c r="E8679"/>
  <c r="G8679" s="1"/>
  <c r="E8680"/>
  <c r="G8680" s="1"/>
  <c r="E8681"/>
  <c r="G8681" s="1"/>
  <c r="E8682"/>
  <c r="G8682" s="1"/>
  <c r="E8683"/>
  <c r="G8683" s="1"/>
  <c r="E8684"/>
  <c r="G8684" s="1"/>
  <c r="E8685"/>
  <c r="G8685" s="1"/>
  <c r="E8686"/>
  <c r="G8686" s="1"/>
  <c r="E8687"/>
  <c r="G8687" s="1"/>
  <c r="E8688"/>
  <c r="G8688" s="1"/>
  <c r="E8689"/>
  <c r="G8689" s="1"/>
  <c r="E8690"/>
  <c r="G8690" s="1"/>
  <c r="E8691"/>
  <c r="G8691" s="1"/>
  <c r="E8692"/>
  <c r="G8692" s="1"/>
  <c r="E8693"/>
  <c r="G8693" s="1"/>
  <c r="E8694"/>
  <c r="G8694" s="1"/>
  <c r="E8695"/>
  <c r="G8695" s="1"/>
  <c r="E8696"/>
  <c r="G8696" s="1"/>
  <c r="E8697"/>
  <c r="G8697" s="1"/>
  <c r="E8698"/>
  <c r="G8698" s="1"/>
  <c r="E8699"/>
  <c r="G8699" s="1"/>
  <c r="E8700"/>
  <c r="G8700" s="1"/>
  <c r="E8701"/>
  <c r="G8701" s="1"/>
  <c r="E8702"/>
  <c r="G8702" s="1"/>
  <c r="E8703"/>
  <c r="G8703" s="1"/>
  <c r="E8704"/>
  <c r="G8704" s="1"/>
  <c r="E8705"/>
  <c r="G8705" s="1"/>
  <c r="E8706"/>
  <c r="G8706" s="1"/>
  <c r="E8707"/>
  <c r="G8707" s="1"/>
  <c r="E8708"/>
  <c r="G8708" s="1"/>
  <c r="E8709"/>
  <c r="G8709" s="1"/>
  <c r="E8710"/>
  <c r="G8710" s="1"/>
  <c r="E8711"/>
  <c r="G8711" s="1"/>
  <c r="E8712"/>
  <c r="G8712" s="1"/>
  <c r="E8713"/>
  <c r="G8713" s="1"/>
  <c r="E8714"/>
  <c r="G8714" s="1"/>
  <c r="E8715"/>
  <c r="G8715" s="1"/>
  <c r="E8716"/>
  <c r="G8716" s="1"/>
  <c r="E8717"/>
  <c r="G8717" s="1"/>
  <c r="E8718"/>
  <c r="G8718" s="1"/>
  <c r="E8719"/>
  <c r="G8719" s="1"/>
  <c r="E8720"/>
  <c r="G8720" s="1"/>
  <c r="E8721"/>
  <c r="G8721" s="1"/>
  <c r="E8722"/>
  <c r="G8722" s="1"/>
  <c r="E8723"/>
  <c r="G8723" s="1"/>
  <c r="E8724"/>
  <c r="G8724" s="1"/>
  <c r="E8725"/>
  <c r="G8725" s="1"/>
  <c r="E8726"/>
  <c r="G8726" s="1"/>
  <c r="E8727"/>
  <c r="G8727" s="1"/>
  <c r="E8728"/>
  <c r="G8728" s="1"/>
  <c r="E8729"/>
  <c r="G8729" s="1"/>
  <c r="E8730"/>
  <c r="G8730" s="1"/>
  <c r="E8731"/>
  <c r="G8731" s="1"/>
  <c r="E8732"/>
  <c r="G8732" s="1"/>
  <c r="E8733"/>
  <c r="G8733" s="1"/>
  <c r="E8734"/>
  <c r="G8734" s="1"/>
  <c r="E8735"/>
  <c r="G8735" s="1"/>
  <c r="E8736"/>
  <c r="G8736" s="1"/>
  <c r="E8737"/>
  <c r="G8737" s="1"/>
  <c r="E8738"/>
  <c r="G8738" s="1"/>
  <c r="E8739"/>
  <c r="G8739" s="1"/>
  <c r="E8740"/>
  <c r="G8740" s="1"/>
  <c r="E8741"/>
  <c r="G8741" s="1"/>
  <c r="E8742"/>
  <c r="G8742" s="1"/>
  <c r="E8743"/>
  <c r="G8743" s="1"/>
  <c r="E8744"/>
  <c r="G8744" s="1"/>
  <c r="E8745"/>
  <c r="G8745" s="1"/>
  <c r="E8746"/>
  <c r="G8746" s="1"/>
  <c r="E8747"/>
  <c r="G8747" s="1"/>
  <c r="E8748"/>
  <c r="G8748" s="1"/>
  <c r="E8749"/>
  <c r="G8749" s="1"/>
  <c r="E8750"/>
  <c r="G8750" s="1"/>
  <c r="E8751"/>
  <c r="G8751" s="1"/>
  <c r="E8752"/>
  <c r="G8752" s="1"/>
  <c r="E8753"/>
  <c r="G8753" s="1"/>
  <c r="E8754"/>
  <c r="G8754" s="1"/>
  <c r="E8755"/>
  <c r="G8755" s="1"/>
  <c r="E8756"/>
  <c r="G8756" s="1"/>
  <c r="E8757"/>
  <c r="G8757" s="1"/>
  <c r="E8758"/>
  <c r="G8758" s="1"/>
  <c r="E8759"/>
  <c r="G8759" s="1"/>
  <c r="E8760"/>
  <c r="G8760" s="1"/>
  <c r="E8761"/>
  <c r="G8761" s="1"/>
  <c r="E8762"/>
  <c r="G8762" s="1"/>
  <c r="E8763"/>
  <c r="G8763" s="1"/>
  <c r="E8764"/>
  <c r="G8764" s="1"/>
  <c r="E8765"/>
  <c r="G8765" s="1"/>
  <c r="E8766"/>
  <c r="G8766" s="1"/>
  <c r="E8767"/>
  <c r="G8767" s="1"/>
  <c r="E8768"/>
  <c r="G8768" s="1"/>
  <c r="E8769"/>
  <c r="G8769" s="1"/>
  <c r="E8770"/>
  <c r="G8770" s="1"/>
  <c r="E8771"/>
  <c r="G8771" s="1"/>
  <c r="E8772"/>
  <c r="G8772" s="1"/>
  <c r="E8773"/>
  <c r="G8773" s="1"/>
  <c r="E8774"/>
  <c r="G8774" s="1"/>
  <c r="E8775"/>
  <c r="G8775" s="1"/>
  <c r="E8776"/>
  <c r="G8776" s="1"/>
  <c r="E8777"/>
  <c r="G8777" s="1"/>
  <c r="E8778"/>
  <c r="G8778" s="1"/>
  <c r="E8779"/>
  <c r="G8779" s="1"/>
  <c r="E8780"/>
  <c r="G8780" s="1"/>
  <c r="E8781"/>
  <c r="G8781" s="1"/>
  <c r="E8782"/>
  <c r="G8782" s="1"/>
  <c r="E8783"/>
  <c r="G8783" s="1"/>
  <c r="E8784"/>
  <c r="G8784" s="1"/>
  <c r="E8785"/>
  <c r="G8785" s="1"/>
  <c r="E8786"/>
  <c r="G8786" s="1"/>
  <c r="E8787"/>
  <c r="G8787" s="1"/>
  <c r="E8788"/>
  <c r="G8788" s="1"/>
  <c r="E8789"/>
  <c r="G8789" s="1"/>
  <c r="E8790"/>
  <c r="G8790" s="1"/>
  <c r="E8791"/>
  <c r="G8791" s="1"/>
  <c r="E8792"/>
  <c r="G8792" s="1"/>
  <c r="E8793"/>
  <c r="G8793" s="1"/>
  <c r="E8794"/>
  <c r="G8794" s="1"/>
  <c r="E8795"/>
  <c r="G8795" s="1"/>
  <c r="E8796"/>
  <c r="G8796" s="1"/>
  <c r="E8797"/>
  <c r="G8797" s="1"/>
  <c r="E8798"/>
  <c r="G8798" s="1"/>
  <c r="E8799"/>
  <c r="G8799" s="1"/>
  <c r="E8800"/>
  <c r="G8800" s="1"/>
  <c r="E8801"/>
  <c r="G8801" s="1"/>
  <c r="E8802"/>
  <c r="G8802" s="1"/>
  <c r="E8803"/>
  <c r="G8803" s="1"/>
  <c r="E8804"/>
  <c r="G8804" s="1"/>
  <c r="E8805"/>
  <c r="G8805" s="1"/>
  <c r="E8806"/>
  <c r="G8806" s="1"/>
  <c r="E8807"/>
  <c r="G8807" s="1"/>
  <c r="E8808"/>
  <c r="G8808" s="1"/>
  <c r="E8809"/>
  <c r="G8809" s="1"/>
  <c r="E8810"/>
  <c r="G8810" s="1"/>
  <c r="E8811"/>
  <c r="G8811" s="1"/>
  <c r="E8812"/>
  <c r="G8812" s="1"/>
  <c r="E8813"/>
  <c r="G8813" s="1"/>
  <c r="E8814"/>
  <c r="G8814" s="1"/>
  <c r="E8815"/>
  <c r="G8815" s="1"/>
  <c r="E8816"/>
  <c r="G8816" s="1"/>
  <c r="E8817"/>
  <c r="G8817" s="1"/>
  <c r="E8818"/>
  <c r="G8818" s="1"/>
  <c r="E8819"/>
  <c r="G8819" s="1"/>
  <c r="E8820"/>
  <c r="G8820" s="1"/>
  <c r="E8821"/>
  <c r="G8821" s="1"/>
  <c r="E8822"/>
  <c r="G8822" s="1"/>
  <c r="E8823"/>
  <c r="G8823" s="1"/>
  <c r="E8824"/>
  <c r="G8824" s="1"/>
  <c r="E8825"/>
  <c r="G8825" s="1"/>
  <c r="E8826"/>
  <c r="G8826" s="1"/>
  <c r="E8827"/>
  <c r="G8827" s="1"/>
  <c r="E8828"/>
  <c r="G8828" s="1"/>
  <c r="E8829"/>
  <c r="G8829" s="1"/>
  <c r="E8830"/>
  <c r="G8830" s="1"/>
  <c r="E8831"/>
  <c r="G8831" s="1"/>
  <c r="E8832"/>
  <c r="G8832" s="1"/>
  <c r="E8833"/>
  <c r="G8833" s="1"/>
  <c r="E8834"/>
  <c r="G8834" s="1"/>
  <c r="E8835"/>
  <c r="G8835" s="1"/>
  <c r="E8836"/>
  <c r="G8836" s="1"/>
  <c r="E8837"/>
  <c r="G8837" s="1"/>
  <c r="E8838"/>
  <c r="G8838" s="1"/>
  <c r="E8839"/>
  <c r="G8839" s="1"/>
  <c r="E8840"/>
  <c r="G8840" s="1"/>
  <c r="E8841"/>
  <c r="G8841" s="1"/>
  <c r="E8842"/>
  <c r="G8842" s="1"/>
  <c r="E8843"/>
  <c r="G8843" s="1"/>
  <c r="E8844"/>
  <c r="G8844" s="1"/>
  <c r="E8845"/>
  <c r="G8845" s="1"/>
  <c r="E8846"/>
  <c r="G8846" s="1"/>
  <c r="E8847"/>
  <c r="G8847" s="1"/>
  <c r="E8848"/>
  <c r="G8848" s="1"/>
  <c r="E8849"/>
  <c r="G8849" s="1"/>
  <c r="E8850"/>
  <c r="G8850" s="1"/>
  <c r="E8851"/>
  <c r="G8851" s="1"/>
  <c r="E8852"/>
  <c r="G8852" s="1"/>
  <c r="E8853"/>
  <c r="G8853" s="1"/>
  <c r="E8854"/>
  <c r="G8854" s="1"/>
  <c r="E8855"/>
  <c r="G8855" s="1"/>
  <c r="E8856"/>
  <c r="G8856" s="1"/>
  <c r="E8857"/>
  <c r="G8857" s="1"/>
  <c r="E8858"/>
  <c r="G8858" s="1"/>
  <c r="E8859"/>
  <c r="G8859" s="1"/>
  <c r="E8860"/>
  <c r="G8860" s="1"/>
  <c r="E8861"/>
  <c r="G8861" s="1"/>
  <c r="E8862"/>
  <c r="G8862" s="1"/>
  <c r="E8863"/>
  <c r="G8863" s="1"/>
  <c r="E8864"/>
  <c r="G8864" s="1"/>
  <c r="E8865"/>
  <c r="G8865" s="1"/>
  <c r="E8866"/>
  <c r="G8866" s="1"/>
  <c r="E8867"/>
  <c r="G8867" s="1"/>
  <c r="E8868"/>
  <c r="G8868" s="1"/>
  <c r="E8869"/>
  <c r="G8869" s="1"/>
  <c r="E8870"/>
  <c r="G8870" s="1"/>
  <c r="E8871"/>
  <c r="G8871" s="1"/>
  <c r="E8872"/>
  <c r="G8872" s="1"/>
  <c r="E8873"/>
  <c r="G8873" s="1"/>
  <c r="E8874"/>
  <c r="G8874" s="1"/>
  <c r="E8875"/>
  <c r="G8875" s="1"/>
  <c r="E8876"/>
  <c r="G8876" s="1"/>
  <c r="E8877"/>
  <c r="G8877" s="1"/>
  <c r="E8878"/>
  <c r="G8878" s="1"/>
  <c r="E8879"/>
  <c r="G8879" s="1"/>
  <c r="E8880"/>
  <c r="G8880" s="1"/>
  <c r="E8881"/>
  <c r="G8881" s="1"/>
  <c r="E8882"/>
  <c r="G8882" s="1"/>
  <c r="E8883"/>
  <c r="G8883" s="1"/>
  <c r="E8884"/>
  <c r="G8884" s="1"/>
  <c r="E8885"/>
  <c r="G8885" s="1"/>
  <c r="E8886"/>
  <c r="G8886" s="1"/>
  <c r="E8887"/>
  <c r="G8887" s="1"/>
  <c r="E8888"/>
  <c r="G8888" s="1"/>
  <c r="E8889"/>
  <c r="G8889" s="1"/>
  <c r="E8890"/>
  <c r="G8890" s="1"/>
  <c r="E8891"/>
  <c r="G8891" s="1"/>
  <c r="E8892"/>
  <c r="G8892" s="1"/>
  <c r="E8893"/>
  <c r="G8893" s="1"/>
  <c r="E8894"/>
  <c r="G8894" s="1"/>
  <c r="E8895"/>
  <c r="G8895" s="1"/>
  <c r="E8896"/>
  <c r="G8896" s="1"/>
  <c r="E8897"/>
  <c r="G8897" s="1"/>
  <c r="E8898"/>
  <c r="G8898" s="1"/>
  <c r="E8899"/>
  <c r="G8899" s="1"/>
  <c r="E8900"/>
  <c r="G8900" s="1"/>
  <c r="E8901"/>
  <c r="G8901" s="1"/>
  <c r="E8902"/>
  <c r="G8902" s="1"/>
  <c r="E8903"/>
  <c r="G8903" s="1"/>
  <c r="E8904"/>
  <c r="G8904" s="1"/>
  <c r="E8905"/>
  <c r="G8905" s="1"/>
  <c r="E8906"/>
  <c r="G8906" s="1"/>
  <c r="E8907"/>
  <c r="G8907" s="1"/>
  <c r="E8908"/>
  <c r="G8908" s="1"/>
  <c r="E8909"/>
  <c r="G8909" s="1"/>
  <c r="E8910"/>
  <c r="G8910" s="1"/>
  <c r="E8911"/>
  <c r="G8911" s="1"/>
  <c r="E8912"/>
  <c r="G8912" s="1"/>
  <c r="E8913"/>
  <c r="G8913" s="1"/>
  <c r="E8914"/>
  <c r="G8914" s="1"/>
  <c r="E8915"/>
  <c r="G8915" s="1"/>
  <c r="E8916"/>
  <c r="G8916" s="1"/>
  <c r="E8917"/>
  <c r="G8917" s="1"/>
  <c r="E8918"/>
  <c r="G8918" s="1"/>
  <c r="E8919"/>
  <c r="G8919" s="1"/>
  <c r="E8920"/>
  <c r="G8920" s="1"/>
  <c r="E8921"/>
  <c r="G8921" s="1"/>
  <c r="E8922"/>
  <c r="G8922" s="1"/>
  <c r="E8923"/>
  <c r="G8923" s="1"/>
  <c r="E8924"/>
  <c r="G8924" s="1"/>
  <c r="E8925"/>
  <c r="G8925" s="1"/>
  <c r="E8926"/>
  <c r="G8926" s="1"/>
  <c r="E8927"/>
  <c r="G8927" s="1"/>
  <c r="E8928"/>
  <c r="G8928" s="1"/>
  <c r="E8929"/>
  <c r="G8929" s="1"/>
  <c r="E8930"/>
  <c r="G8930" s="1"/>
  <c r="E8931"/>
  <c r="G8931" s="1"/>
  <c r="E8932"/>
  <c r="G8932" s="1"/>
  <c r="E8933"/>
  <c r="G8933" s="1"/>
  <c r="E8934"/>
  <c r="G8934" s="1"/>
  <c r="E8935"/>
  <c r="G8935" s="1"/>
  <c r="E8936"/>
  <c r="G8936" s="1"/>
  <c r="E8937"/>
  <c r="G8937" s="1"/>
  <c r="E8938"/>
  <c r="G8938" s="1"/>
  <c r="E8939"/>
  <c r="G8939" s="1"/>
  <c r="E8940"/>
  <c r="G8940" s="1"/>
  <c r="E8941"/>
  <c r="G8941" s="1"/>
  <c r="E8942"/>
  <c r="G8942" s="1"/>
  <c r="E8943"/>
  <c r="G8943" s="1"/>
  <c r="E8944"/>
  <c r="G8944" s="1"/>
  <c r="E8945"/>
  <c r="G8945" s="1"/>
  <c r="E8946"/>
  <c r="G8946" s="1"/>
  <c r="E8947"/>
  <c r="G8947" s="1"/>
  <c r="E8948"/>
  <c r="G8948" s="1"/>
  <c r="E8949"/>
  <c r="G8949" s="1"/>
  <c r="E8950"/>
  <c r="G8950" s="1"/>
  <c r="E8951"/>
  <c r="G8951" s="1"/>
  <c r="E8952"/>
  <c r="G8952" s="1"/>
  <c r="E8953"/>
  <c r="G8953" s="1"/>
  <c r="E8954"/>
  <c r="G8954" s="1"/>
  <c r="E8955"/>
  <c r="G8955" s="1"/>
  <c r="E8956"/>
  <c r="G8956" s="1"/>
  <c r="E8957"/>
  <c r="G8957" s="1"/>
  <c r="E8958"/>
  <c r="G8958" s="1"/>
  <c r="E8959"/>
  <c r="G8959" s="1"/>
  <c r="E8960"/>
  <c r="G8960" s="1"/>
  <c r="E8961"/>
  <c r="G8961" s="1"/>
  <c r="E8962"/>
  <c r="G8962" s="1"/>
  <c r="E8963"/>
  <c r="G8963" s="1"/>
  <c r="E8964"/>
  <c r="G8964" s="1"/>
  <c r="E8965"/>
  <c r="G8965" s="1"/>
  <c r="E8966"/>
  <c r="G8966" s="1"/>
  <c r="E8967"/>
  <c r="G8967" s="1"/>
  <c r="E8968"/>
  <c r="G8968" s="1"/>
  <c r="E8969"/>
  <c r="G8969" s="1"/>
  <c r="E8970"/>
  <c r="G8970" s="1"/>
  <c r="E8971"/>
  <c r="G8971" s="1"/>
  <c r="E8972"/>
  <c r="G8972" s="1"/>
  <c r="E8973"/>
  <c r="G8973" s="1"/>
  <c r="E8974"/>
  <c r="G8974" s="1"/>
  <c r="E8975"/>
  <c r="G8975" s="1"/>
  <c r="E8976"/>
  <c r="G8976" s="1"/>
  <c r="E8977"/>
  <c r="G8977" s="1"/>
  <c r="E8978"/>
  <c r="G8978" s="1"/>
  <c r="E8979"/>
  <c r="G8979" s="1"/>
  <c r="E8980"/>
  <c r="G8980" s="1"/>
  <c r="E8981"/>
  <c r="G8981" s="1"/>
  <c r="E8982"/>
  <c r="G8982" s="1"/>
  <c r="E8983"/>
  <c r="G8983" s="1"/>
  <c r="E8984"/>
  <c r="G8984" s="1"/>
  <c r="E8985"/>
  <c r="G8985" s="1"/>
  <c r="E8986"/>
  <c r="G8986" s="1"/>
  <c r="E8987"/>
  <c r="G8987" s="1"/>
  <c r="E8988"/>
  <c r="G8988" s="1"/>
  <c r="E8989"/>
  <c r="G8989" s="1"/>
  <c r="E8990"/>
  <c r="G8990" s="1"/>
  <c r="E8991"/>
  <c r="G8991" s="1"/>
  <c r="E8992"/>
  <c r="G8992" s="1"/>
  <c r="E8993"/>
  <c r="G8993" s="1"/>
  <c r="E8994"/>
  <c r="G8994" s="1"/>
  <c r="E8995"/>
  <c r="G8995" s="1"/>
  <c r="E8996"/>
  <c r="G8996" s="1"/>
  <c r="E8997"/>
  <c r="G8997" s="1"/>
  <c r="E8998"/>
  <c r="G8998" s="1"/>
  <c r="E8999"/>
  <c r="G8999" s="1"/>
  <c r="E9000"/>
  <c r="G9000" s="1"/>
  <c r="E9001"/>
  <c r="G9001" s="1"/>
  <c r="E9002"/>
  <c r="G9002" s="1"/>
  <c r="E9003"/>
  <c r="G9003" s="1"/>
  <c r="E9004"/>
  <c r="G9004" s="1"/>
  <c r="E9005"/>
  <c r="G9005" s="1"/>
  <c r="E9006"/>
  <c r="G9006" s="1"/>
  <c r="E9007"/>
  <c r="G9007" s="1"/>
  <c r="E9008"/>
  <c r="G9008" s="1"/>
  <c r="E9009"/>
  <c r="G9009" s="1"/>
  <c r="E9010"/>
  <c r="G9010" s="1"/>
  <c r="E9011"/>
  <c r="G9011" s="1"/>
  <c r="E9012"/>
  <c r="G9012" s="1"/>
  <c r="E9013"/>
  <c r="G9013" s="1"/>
  <c r="E9014"/>
  <c r="G9014" s="1"/>
  <c r="E9015"/>
  <c r="G9015" s="1"/>
  <c r="E9016"/>
  <c r="G9016" s="1"/>
  <c r="E9017"/>
  <c r="G9017" s="1"/>
  <c r="E9018"/>
  <c r="G9018" s="1"/>
  <c r="E9019"/>
  <c r="G9019" s="1"/>
  <c r="E9020"/>
  <c r="G9020" s="1"/>
  <c r="E9021"/>
  <c r="G9021" s="1"/>
  <c r="E9022"/>
  <c r="G9022" s="1"/>
  <c r="E9023"/>
  <c r="G9023" s="1"/>
  <c r="E9024"/>
  <c r="G9024" s="1"/>
  <c r="E9025"/>
  <c r="G9025" s="1"/>
  <c r="E9026"/>
  <c r="G9026" s="1"/>
  <c r="E9027"/>
  <c r="G9027" s="1"/>
  <c r="E9028"/>
  <c r="G9028" s="1"/>
  <c r="E9029"/>
  <c r="G9029" s="1"/>
  <c r="E9030"/>
  <c r="G9030" s="1"/>
  <c r="E9031"/>
  <c r="G9031" s="1"/>
  <c r="E9032"/>
  <c r="G9032" s="1"/>
  <c r="E9033"/>
  <c r="G9033" s="1"/>
  <c r="E9034"/>
  <c r="G9034" s="1"/>
  <c r="E9035"/>
  <c r="G9035" s="1"/>
  <c r="E9036"/>
  <c r="G9036" s="1"/>
  <c r="E9037"/>
  <c r="G9037" s="1"/>
  <c r="E9038"/>
  <c r="G9038" s="1"/>
  <c r="E9039"/>
  <c r="G9039" s="1"/>
  <c r="E9040"/>
  <c r="G9040" s="1"/>
  <c r="E9041"/>
  <c r="G9041" s="1"/>
  <c r="E9042"/>
  <c r="G9042" s="1"/>
  <c r="E9043"/>
  <c r="G9043" s="1"/>
  <c r="E9044"/>
  <c r="G9044" s="1"/>
  <c r="E9045"/>
  <c r="G9045" s="1"/>
  <c r="E9046"/>
  <c r="G9046" s="1"/>
  <c r="E9047"/>
  <c r="G9047" s="1"/>
  <c r="E9048"/>
  <c r="G9048" s="1"/>
  <c r="E9049"/>
  <c r="G9049" s="1"/>
  <c r="E9050"/>
  <c r="G9050" s="1"/>
  <c r="E9051"/>
  <c r="G9051" s="1"/>
  <c r="E9052"/>
  <c r="G9052" s="1"/>
  <c r="E9053"/>
  <c r="G9053" s="1"/>
  <c r="E9054"/>
  <c r="G9054" s="1"/>
  <c r="E9055"/>
  <c r="G9055" s="1"/>
  <c r="E9056"/>
  <c r="G9056" s="1"/>
  <c r="E9057"/>
  <c r="G9057" s="1"/>
  <c r="E9058"/>
  <c r="G9058" s="1"/>
  <c r="E9059"/>
  <c r="G9059" s="1"/>
  <c r="E9060"/>
  <c r="G9060" s="1"/>
  <c r="E9061"/>
  <c r="G9061" s="1"/>
  <c r="E9062"/>
  <c r="G9062" s="1"/>
  <c r="E9063"/>
  <c r="G9063" s="1"/>
  <c r="E9064"/>
  <c r="G9064" s="1"/>
  <c r="E9065"/>
  <c r="G9065" s="1"/>
  <c r="E9066"/>
  <c r="G9066" s="1"/>
  <c r="E9067"/>
  <c r="G9067" s="1"/>
  <c r="E9068"/>
  <c r="G9068" s="1"/>
  <c r="E9069"/>
  <c r="G9069" s="1"/>
  <c r="E9070"/>
  <c r="G9070" s="1"/>
  <c r="E9071"/>
  <c r="G9071" s="1"/>
  <c r="E9072"/>
  <c r="G9072" s="1"/>
  <c r="E9073"/>
  <c r="G9073" s="1"/>
  <c r="E9074"/>
  <c r="G9074" s="1"/>
  <c r="E9075"/>
  <c r="G9075" s="1"/>
  <c r="E9076"/>
  <c r="G9076" s="1"/>
  <c r="E9077"/>
  <c r="G9077" s="1"/>
  <c r="E9078"/>
  <c r="G9078" s="1"/>
  <c r="E9079"/>
  <c r="G9079" s="1"/>
  <c r="E9080"/>
  <c r="G9080" s="1"/>
  <c r="E9081"/>
  <c r="G9081" s="1"/>
  <c r="E9082"/>
  <c r="G9082" s="1"/>
  <c r="E9083"/>
  <c r="G9083" s="1"/>
  <c r="E9084"/>
  <c r="G9084" s="1"/>
  <c r="E9085"/>
  <c r="G9085" s="1"/>
  <c r="E9086"/>
  <c r="G9086" s="1"/>
  <c r="E9087"/>
  <c r="G9087" s="1"/>
  <c r="E9088"/>
  <c r="G9088" s="1"/>
  <c r="E9089"/>
  <c r="G9089" s="1"/>
  <c r="E9090"/>
  <c r="G9090" s="1"/>
  <c r="E9091"/>
  <c r="G9091" s="1"/>
  <c r="E9092"/>
  <c r="G9092" s="1"/>
  <c r="E9093"/>
  <c r="G9093" s="1"/>
  <c r="E9094"/>
  <c r="G9094" s="1"/>
  <c r="E9095"/>
  <c r="G9095" s="1"/>
  <c r="E9096"/>
  <c r="G9096" s="1"/>
  <c r="E9097"/>
  <c r="G9097" s="1"/>
  <c r="E9098"/>
  <c r="G9098" s="1"/>
  <c r="E9099"/>
  <c r="G9099" s="1"/>
  <c r="E9100"/>
  <c r="G9100" s="1"/>
  <c r="E9101"/>
  <c r="G9101" s="1"/>
  <c r="E9102"/>
  <c r="G9102" s="1"/>
  <c r="E9103"/>
  <c r="G9103" s="1"/>
  <c r="E9104"/>
  <c r="G9104" s="1"/>
  <c r="E9105"/>
  <c r="G9105" s="1"/>
  <c r="E9106"/>
  <c r="G9106" s="1"/>
  <c r="E9107"/>
  <c r="G9107" s="1"/>
  <c r="E9108"/>
  <c r="G9108" s="1"/>
  <c r="E9109"/>
  <c r="G9109" s="1"/>
  <c r="E9110"/>
  <c r="G9110" s="1"/>
  <c r="E9111"/>
  <c r="G9111" s="1"/>
  <c r="E9112"/>
  <c r="G9112" s="1"/>
  <c r="E9113"/>
  <c r="G9113" s="1"/>
  <c r="E9114"/>
  <c r="G9114" s="1"/>
  <c r="E9115"/>
  <c r="G9115" s="1"/>
  <c r="E9116"/>
  <c r="G9116" s="1"/>
  <c r="E9117"/>
  <c r="G9117" s="1"/>
  <c r="E9118"/>
  <c r="G9118" s="1"/>
  <c r="E9119"/>
  <c r="G9119" s="1"/>
  <c r="E9120"/>
  <c r="G9120" s="1"/>
  <c r="E9121"/>
  <c r="G9121" s="1"/>
  <c r="E9122"/>
  <c r="G9122" s="1"/>
  <c r="E9123"/>
  <c r="G9123" s="1"/>
  <c r="E9124"/>
  <c r="G9124" s="1"/>
  <c r="E9125"/>
  <c r="G9125" s="1"/>
  <c r="E9126"/>
  <c r="G9126" s="1"/>
  <c r="E9127"/>
  <c r="G9127" s="1"/>
  <c r="E9128"/>
  <c r="G9128" s="1"/>
  <c r="E9129"/>
  <c r="G9129" s="1"/>
  <c r="E9130"/>
  <c r="G9130" s="1"/>
  <c r="E9131"/>
  <c r="G9131" s="1"/>
  <c r="E9132"/>
  <c r="G9132" s="1"/>
  <c r="E9133"/>
  <c r="G9133" s="1"/>
  <c r="E9134"/>
  <c r="G9134" s="1"/>
  <c r="E9135"/>
  <c r="G9135" s="1"/>
  <c r="E9136"/>
  <c r="G9136" s="1"/>
  <c r="E9137"/>
  <c r="G9137" s="1"/>
  <c r="E9138"/>
  <c r="G9138" s="1"/>
  <c r="E9139"/>
  <c r="G9139" s="1"/>
  <c r="E9140"/>
  <c r="G9140" s="1"/>
  <c r="E9141"/>
  <c r="G9141" s="1"/>
  <c r="E9142"/>
  <c r="G9142" s="1"/>
  <c r="E9143"/>
  <c r="G9143" s="1"/>
  <c r="E9144"/>
  <c r="G9144" s="1"/>
  <c r="E9145"/>
  <c r="G9145" s="1"/>
  <c r="E9146"/>
  <c r="G9146" s="1"/>
  <c r="E9147"/>
  <c r="G9147" s="1"/>
  <c r="E9148"/>
  <c r="G9148" s="1"/>
  <c r="E9149"/>
  <c r="G9149" s="1"/>
  <c r="E9150"/>
  <c r="G9150" s="1"/>
  <c r="E9151"/>
  <c r="G9151" s="1"/>
  <c r="E9152"/>
  <c r="G9152" s="1"/>
  <c r="E9153"/>
  <c r="G9153" s="1"/>
  <c r="E9154"/>
  <c r="G9154" s="1"/>
  <c r="E9155"/>
  <c r="G9155" s="1"/>
  <c r="E9156"/>
  <c r="G9156" s="1"/>
  <c r="E9157"/>
  <c r="G9157" s="1"/>
  <c r="E9158"/>
  <c r="G9158" s="1"/>
  <c r="E9159"/>
  <c r="G9159" s="1"/>
  <c r="E9160"/>
  <c r="G9160" s="1"/>
  <c r="E9161"/>
  <c r="G9161" s="1"/>
  <c r="E9162"/>
  <c r="G9162" s="1"/>
  <c r="E9163"/>
  <c r="G9163" s="1"/>
  <c r="E9164"/>
  <c r="G9164" s="1"/>
  <c r="E9165"/>
  <c r="G9165" s="1"/>
  <c r="E9166"/>
  <c r="G9166" s="1"/>
  <c r="E9167"/>
  <c r="G9167" s="1"/>
  <c r="E9168"/>
  <c r="G9168" s="1"/>
  <c r="E9169"/>
  <c r="G9169" s="1"/>
  <c r="E9170"/>
  <c r="G9170" s="1"/>
  <c r="E9171"/>
  <c r="G9171" s="1"/>
  <c r="E9172"/>
  <c r="G9172" s="1"/>
  <c r="E9173"/>
  <c r="G9173" s="1"/>
  <c r="E9174"/>
  <c r="G9174" s="1"/>
  <c r="E9175"/>
  <c r="G9175" s="1"/>
  <c r="E9176"/>
  <c r="G9176" s="1"/>
  <c r="E9177"/>
  <c r="G9177" s="1"/>
  <c r="E9178"/>
  <c r="G9178" s="1"/>
  <c r="E9179"/>
  <c r="G9179" s="1"/>
  <c r="E9180"/>
  <c r="G9180" s="1"/>
  <c r="E9181"/>
  <c r="G9181" s="1"/>
  <c r="E9182"/>
  <c r="G9182" s="1"/>
  <c r="E9183"/>
  <c r="G9183" s="1"/>
  <c r="E9184"/>
  <c r="G9184" s="1"/>
  <c r="E9185"/>
  <c r="G9185" s="1"/>
  <c r="E9186"/>
  <c r="G9186" s="1"/>
  <c r="E9187"/>
  <c r="G9187" s="1"/>
  <c r="E9188"/>
  <c r="G9188" s="1"/>
  <c r="E9189"/>
  <c r="G9189" s="1"/>
  <c r="E9190"/>
  <c r="G9190" s="1"/>
  <c r="E9191"/>
  <c r="G9191" s="1"/>
  <c r="E9192"/>
  <c r="G9192" s="1"/>
  <c r="E9193"/>
  <c r="G9193" s="1"/>
  <c r="E9194"/>
  <c r="G9194" s="1"/>
  <c r="E9195"/>
  <c r="G9195" s="1"/>
  <c r="E9196"/>
  <c r="G9196" s="1"/>
  <c r="E9197"/>
  <c r="G9197" s="1"/>
  <c r="E9198"/>
  <c r="G9198" s="1"/>
  <c r="E9199"/>
  <c r="G9199" s="1"/>
  <c r="E9200"/>
  <c r="G9200" s="1"/>
  <c r="E9201"/>
  <c r="G9201" s="1"/>
  <c r="E9202"/>
  <c r="G9202" s="1"/>
  <c r="E9203"/>
  <c r="G9203" s="1"/>
  <c r="E9204"/>
  <c r="G9204" s="1"/>
  <c r="E9205"/>
  <c r="G9205" s="1"/>
  <c r="E9206"/>
  <c r="G9206" s="1"/>
  <c r="E9207"/>
  <c r="G9207" s="1"/>
  <c r="E9208"/>
  <c r="G9208" s="1"/>
  <c r="E9209"/>
  <c r="G9209" s="1"/>
  <c r="E9210"/>
  <c r="G9210" s="1"/>
  <c r="E9211"/>
  <c r="G9211" s="1"/>
  <c r="E9212"/>
  <c r="G9212" s="1"/>
  <c r="E9213"/>
  <c r="G9213" s="1"/>
  <c r="E9214"/>
  <c r="G9214" s="1"/>
  <c r="E9215"/>
  <c r="G9215" s="1"/>
  <c r="E9216"/>
  <c r="G9216" s="1"/>
  <c r="E9217"/>
  <c r="G9217" s="1"/>
  <c r="E9218"/>
  <c r="G9218" s="1"/>
  <c r="E9219"/>
  <c r="G9219" s="1"/>
  <c r="E9220"/>
  <c r="G9220" s="1"/>
  <c r="E9221"/>
  <c r="G9221" s="1"/>
  <c r="E9222"/>
  <c r="G9222" s="1"/>
  <c r="E9223"/>
  <c r="G9223" s="1"/>
  <c r="E9224"/>
  <c r="G9224" s="1"/>
  <c r="E9225"/>
  <c r="G9225" s="1"/>
  <c r="E9226"/>
  <c r="G9226" s="1"/>
  <c r="E9227"/>
  <c r="G9227" s="1"/>
  <c r="E9228"/>
  <c r="G9228" s="1"/>
  <c r="E9229"/>
  <c r="G9229" s="1"/>
  <c r="E9230"/>
  <c r="G9230" s="1"/>
  <c r="E9231"/>
  <c r="G9231" s="1"/>
  <c r="E9232"/>
  <c r="G9232" s="1"/>
  <c r="E9233"/>
  <c r="G9233" s="1"/>
  <c r="E9234"/>
  <c r="G9234" s="1"/>
  <c r="E9235"/>
  <c r="G9235" s="1"/>
  <c r="E9236"/>
  <c r="G9236" s="1"/>
  <c r="E9237"/>
  <c r="G9237" s="1"/>
  <c r="E9238"/>
  <c r="G9238" s="1"/>
  <c r="E9239"/>
  <c r="G9239" s="1"/>
  <c r="E9240"/>
  <c r="G9240" s="1"/>
  <c r="E9241"/>
  <c r="G9241" s="1"/>
  <c r="E9242"/>
  <c r="G9242" s="1"/>
  <c r="E9243"/>
  <c r="G9243" s="1"/>
  <c r="E9244"/>
  <c r="G9244" s="1"/>
  <c r="E9245"/>
  <c r="G9245" s="1"/>
  <c r="E9246"/>
  <c r="G9246" s="1"/>
  <c r="E9247"/>
  <c r="G9247" s="1"/>
  <c r="E9248"/>
  <c r="G9248" s="1"/>
  <c r="E9249"/>
  <c r="G9249" s="1"/>
  <c r="E9250"/>
  <c r="G9250" s="1"/>
  <c r="E9251"/>
  <c r="G9251" s="1"/>
  <c r="E9252"/>
  <c r="G9252" s="1"/>
  <c r="E9253"/>
  <c r="G9253" s="1"/>
  <c r="E9254"/>
  <c r="G9254" s="1"/>
  <c r="E9255"/>
  <c r="G9255" s="1"/>
  <c r="E9256"/>
  <c r="G9256" s="1"/>
  <c r="E9257"/>
  <c r="G9257" s="1"/>
  <c r="E9258"/>
  <c r="G9258" s="1"/>
  <c r="E9259"/>
  <c r="G9259" s="1"/>
  <c r="E9261"/>
  <c r="G9261" s="1"/>
  <c r="E9262"/>
  <c r="G9262" s="1"/>
  <c r="E9263"/>
  <c r="G9263" s="1"/>
  <c r="E9264"/>
  <c r="G9264" s="1"/>
  <c r="E9265"/>
  <c r="G9265" s="1"/>
  <c r="E9266"/>
  <c r="G9266" s="1"/>
  <c r="E9267"/>
  <c r="G9267" s="1"/>
  <c r="E9268"/>
  <c r="G9268" s="1"/>
  <c r="E9269"/>
  <c r="G9269" s="1"/>
  <c r="E3"/>
  <c r="D4" i="3"/>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3"/>
  <c r="C7" i="18" l="1"/>
  <c r="C31"/>
  <c r="M236" i="11"/>
  <c r="N236" s="1"/>
  <c r="M10"/>
  <c r="N10" s="1"/>
  <c r="M79"/>
  <c r="N79" s="1"/>
  <c r="M5"/>
  <c r="N5" s="1"/>
  <c r="M164"/>
  <c r="N164" s="1"/>
  <c r="M232"/>
  <c r="N232" s="1"/>
  <c r="M228"/>
  <c r="N228" s="1"/>
  <c r="M224"/>
  <c r="N224" s="1"/>
  <c r="M220"/>
  <c r="N220" s="1"/>
  <c r="M216"/>
  <c r="N216" s="1"/>
  <c r="M212"/>
  <c r="N212" s="1"/>
  <c r="M208"/>
  <c r="N208" s="1"/>
  <c r="M204"/>
  <c r="N204" s="1"/>
  <c r="M200"/>
  <c r="N200" s="1"/>
  <c r="M196"/>
  <c r="N196" s="1"/>
  <c r="M192"/>
  <c r="N192" s="1"/>
  <c r="M188"/>
  <c r="N188" s="1"/>
  <c r="M184"/>
  <c r="N184" s="1"/>
  <c r="M180"/>
  <c r="N180" s="1"/>
  <c r="M176"/>
  <c r="N176" s="1"/>
  <c r="M172"/>
  <c r="N172" s="1"/>
  <c r="M168"/>
  <c r="N168" s="1"/>
  <c r="M160"/>
  <c r="N160" s="1"/>
  <c r="M156"/>
  <c r="N156" s="1"/>
  <c r="M152"/>
  <c r="N152" s="1"/>
  <c r="M148"/>
  <c r="N148" s="1"/>
  <c r="M144"/>
  <c r="N144" s="1"/>
  <c r="M140"/>
  <c r="N140" s="1"/>
  <c r="M136"/>
  <c r="N136" s="1"/>
  <c r="M132"/>
  <c r="N132" s="1"/>
  <c r="M128"/>
  <c r="N128" s="1"/>
  <c r="M124"/>
  <c r="N124" s="1"/>
  <c r="M120"/>
  <c r="N120" s="1"/>
  <c r="M116"/>
  <c r="N116" s="1"/>
  <c r="M112"/>
  <c r="N112" s="1"/>
  <c r="M108"/>
  <c r="N108" s="1"/>
  <c r="M104"/>
  <c r="N104" s="1"/>
  <c r="M100"/>
  <c r="N100" s="1"/>
  <c r="M96"/>
  <c r="N96" s="1"/>
  <c r="M92"/>
  <c r="N92" s="1"/>
  <c r="M88"/>
  <c r="N88" s="1"/>
  <c r="M84"/>
  <c r="N84" s="1"/>
  <c r="M80"/>
  <c r="N80" s="1"/>
  <c r="M76"/>
  <c r="N76" s="1"/>
  <c r="M72"/>
  <c r="N72" s="1"/>
  <c r="M68"/>
  <c r="N68" s="1"/>
  <c r="M64"/>
  <c r="N64" s="1"/>
  <c r="M60"/>
  <c r="N60" s="1"/>
  <c r="M56"/>
  <c r="N56" s="1"/>
  <c r="M52"/>
  <c r="N52" s="1"/>
  <c r="M48"/>
  <c r="N48" s="1"/>
  <c r="M44"/>
  <c r="N44" s="1"/>
  <c r="M40"/>
  <c r="N40" s="1"/>
  <c r="M36"/>
  <c r="N36" s="1"/>
  <c r="M32"/>
  <c r="N32" s="1"/>
  <c r="M28"/>
  <c r="N28" s="1"/>
  <c r="M24"/>
  <c r="N24" s="1"/>
  <c r="M20"/>
  <c r="N20" s="1"/>
  <c r="M16"/>
  <c r="N16" s="1"/>
  <c r="M12"/>
  <c r="N12" s="1"/>
  <c r="M8"/>
  <c r="N8" s="1"/>
  <c r="G977" i="5"/>
  <c r="G721"/>
  <c r="G38"/>
  <c r="G1313"/>
  <c r="G1245"/>
  <c r="G1181"/>
  <c r="G961"/>
  <c r="G925"/>
  <c r="G697"/>
  <c r="G621"/>
  <c r="G441"/>
  <c r="G417"/>
  <c r="G365"/>
  <c r="G137"/>
  <c r="G57"/>
  <c r="G3101"/>
  <c r="G2109"/>
  <c r="G3"/>
  <c r="G1281"/>
  <c r="G1225"/>
  <c r="G1177"/>
  <c r="G1025"/>
  <c r="G825"/>
  <c r="G429"/>
  <c r="G353"/>
  <c r="G1366"/>
  <c r="G1042"/>
  <c r="G846"/>
  <c r="G770"/>
  <c r="G398"/>
  <c r="G334"/>
  <c r="G246"/>
  <c r="G50"/>
  <c r="G1169"/>
  <c r="G913"/>
  <c r="G1537"/>
  <c r="G1497"/>
  <c r="G1473"/>
  <c r="G1217"/>
  <c r="G989"/>
  <c r="G733"/>
  <c r="G669"/>
  <c r="G493"/>
  <c r="G125"/>
  <c r="G1453"/>
  <c r="G439" i="9"/>
  <c r="G447"/>
  <c r="G455"/>
  <c r="G463"/>
  <c r="G471"/>
  <c r="G479"/>
  <c r="G483"/>
  <c r="G491"/>
  <c r="G499"/>
  <c r="G507"/>
  <c r="G515"/>
  <c r="G523"/>
  <c r="G535"/>
  <c r="G543"/>
  <c r="G551"/>
  <c r="G559"/>
  <c r="G567"/>
  <c r="G575"/>
  <c r="G583"/>
  <c r="G591"/>
  <c r="G599"/>
  <c r="G607"/>
  <c r="G615"/>
  <c r="G623"/>
  <c r="G627"/>
  <c r="G434"/>
  <c r="G438"/>
  <c r="G442"/>
  <c r="G446"/>
  <c r="G450"/>
  <c r="G454"/>
  <c r="G458"/>
  <c r="G462"/>
  <c r="G466"/>
  <c r="G470"/>
  <c r="G474"/>
  <c r="G478"/>
  <c r="G482"/>
  <c r="G486"/>
  <c r="G490"/>
  <c r="G494"/>
  <c r="G498"/>
  <c r="G502"/>
  <c r="G506"/>
  <c r="G510"/>
  <c r="G514"/>
  <c r="G518"/>
  <c r="G522"/>
  <c r="G526"/>
  <c r="G530"/>
  <c r="G534"/>
  <c r="G538"/>
  <c r="G542"/>
  <c r="G546"/>
  <c r="G550"/>
  <c r="G554"/>
  <c r="G558"/>
  <c r="G562"/>
  <c r="G566"/>
  <c r="G570"/>
  <c r="G574"/>
  <c r="G578"/>
  <c r="G582"/>
  <c r="G586"/>
  <c r="G590"/>
  <c r="G594"/>
  <c r="G598"/>
  <c r="G602"/>
  <c r="G606"/>
  <c r="G610"/>
  <c r="G614"/>
  <c r="G618"/>
  <c r="G622"/>
  <c r="G626"/>
  <c r="G630"/>
  <c r="G435"/>
  <c r="G443"/>
  <c r="G451"/>
  <c r="G459"/>
  <c r="G467"/>
  <c r="G475"/>
  <c r="G487"/>
  <c r="G495"/>
  <c r="G503"/>
  <c r="G511"/>
  <c r="G519"/>
  <c r="G527"/>
  <c r="G531"/>
  <c r="G539"/>
  <c r="G547"/>
  <c r="G555"/>
  <c r="G563"/>
  <c r="G571"/>
  <c r="G579"/>
  <c r="G587"/>
  <c r="G595"/>
  <c r="G603"/>
  <c r="G611"/>
  <c r="G619"/>
  <c r="G631"/>
  <c r="G4070"/>
  <c r="I36" i="7"/>
  <c r="I52"/>
  <c r="I62"/>
  <c r="I315"/>
  <c r="I1014"/>
  <c r="I10"/>
  <c r="I16"/>
  <c r="I26"/>
  <c r="I32"/>
  <c r="I42"/>
  <c r="I48"/>
  <c r="I58"/>
  <c r="I64"/>
  <c r="I299"/>
  <c r="I6"/>
  <c r="I22"/>
  <c r="I38"/>
  <c r="I54"/>
  <c r="I306"/>
  <c r="I14"/>
  <c r="I20"/>
  <c r="I30"/>
  <c r="I46"/>
  <c r="I18"/>
  <c r="I34"/>
  <c r="I50"/>
  <c r="I66"/>
  <c r="I74"/>
  <c r="I82"/>
  <c r="I90"/>
  <c r="I98"/>
  <c r="I106"/>
  <c r="I114"/>
  <c r="I122"/>
  <c r="I130"/>
  <c r="I309"/>
  <c r="M186" i="11"/>
  <c r="N186" s="1"/>
  <c r="M15"/>
  <c r="N15" s="1"/>
  <c r="M207"/>
  <c r="N207" s="1"/>
  <c r="M122"/>
  <c r="N122" s="1"/>
  <c r="M234"/>
  <c r="N234" s="1"/>
  <c r="M218"/>
  <c r="N218" s="1"/>
  <c r="M202"/>
  <c r="N202" s="1"/>
  <c r="M170"/>
  <c r="N170" s="1"/>
  <c r="M154"/>
  <c r="N154" s="1"/>
  <c r="M138"/>
  <c r="N138" s="1"/>
  <c r="M106"/>
  <c r="N106" s="1"/>
  <c r="M90"/>
  <c r="N90" s="1"/>
  <c r="M74"/>
  <c r="N74" s="1"/>
  <c r="M42"/>
  <c r="N42" s="1"/>
  <c r="M26"/>
  <c r="N26" s="1"/>
  <c r="M63"/>
  <c r="N63" s="1"/>
  <c r="M143"/>
  <c r="N143" s="1"/>
  <c r="M58"/>
  <c r="N58" s="1"/>
  <c r="M191"/>
  <c r="N191" s="1"/>
  <c r="M127"/>
  <c r="N127" s="1"/>
  <c r="M6"/>
  <c r="N6" s="1"/>
  <c r="M238"/>
  <c r="N238" s="1"/>
  <c r="M230"/>
  <c r="N230" s="1"/>
  <c r="M226"/>
  <c r="N226" s="1"/>
  <c r="M222"/>
  <c r="N222" s="1"/>
  <c r="M214"/>
  <c r="N214" s="1"/>
  <c r="M210"/>
  <c r="N210" s="1"/>
  <c r="M206"/>
  <c r="N206" s="1"/>
  <c r="M198"/>
  <c r="N198" s="1"/>
  <c r="M194"/>
  <c r="N194" s="1"/>
  <c r="M190"/>
  <c r="N190" s="1"/>
  <c r="M182"/>
  <c r="N182" s="1"/>
  <c r="M178"/>
  <c r="N178" s="1"/>
  <c r="M174"/>
  <c r="N174" s="1"/>
  <c r="M166"/>
  <c r="N166" s="1"/>
  <c r="M162"/>
  <c r="N162" s="1"/>
  <c r="M158"/>
  <c r="N158" s="1"/>
  <c r="M150"/>
  <c r="N150" s="1"/>
  <c r="M146"/>
  <c r="N146" s="1"/>
  <c r="M142"/>
  <c r="N142" s="1"/>
  <c r="M134"/>
  <c r="N134" s="1"/>
  <c r="M130"/>
  <c r="N130" s="1"/>
  <c r="M126"/>
  <c r="N126" s="1"/>
  <c r="M118"/>
  <c r="N118" s="1"/>
  <c r="M114"/>
  <c r="N114" s="1"/>
  <c r="M110"/>
  <c r="N110" s="1"/>
  <c r="M102"/>
  <c r="N102" s="1"/>
  <c r="M98"/>
  <c r="N98" s="1"/>
  <c r="M94"/>
  <c r="N94" s="1"/>
  <c r="M86"/>
  <c r="N86" s="1"/>
  <c r="M82"/>
  <c r="N82" s="1"/>
  <c r="M78"/>
  <c r="N78" s="1"/>
  <c r="M70"/>
  <c r="N70" s="1"/>
  <c r="M66"/>
  <c r="N66" s="1"/>
  <c r="M62"/>
  <c r="N62" s="1"/>
  <c r="M54"/>
  <c r="N54" s="1"/>
  <c r="M50"/>
  <c r="N50" s="1"/>
  <c r="M46"/>
  <c r="N46" s="1"/>
  <c r="M38"/>
  <c r="N38" s="1"/>
  <c r="M34"/>
  <c r="N34" s="1"/>
  <c r="M30"/>
  <c r="N30" s="1"/>
  <c r="M22"/>
  <c r="N22" s="1"/>
  <c r="M18"/>
  <c r="N18" s="1"/>
  <c r="M14"/>
  <c r="N14" s="1"/>
  <c r="M175"/>
  <c r="N175" s="1"/>
  <c r="M111"/>
  <c r="N111" s="1"/>
  <c r="M47"/>
  <c r="N47" s="1"/>
  <c r="M223"/>
  <c r="N223" s="1"/>
  <c r="M159"/>
  <c r="N159" s="1"/>
  <c r="M95"/>
  <c r="N95" s="1"/>
  <c r="M31"/>
  <c r="N31" s="1"/>
  <c r="M19"/>
  <c r="N19" s="1"/>
  <c r="M35"/>
  <c r="N35" s="1"/>
  <c r="M51"/>
  <c r="N51" s="1"/>
  <c r="M67"/>
  <c r="N67" s="1"/>
  <c r="M83"/>
  <c r="N83" s="1"/>
  <c r="M99"/>
  <c r="N99" s="1"/>
  <c r="M115"/>
  <c r="N115" s="1"/>
  <c r="M131"/>
  <c r="N131" s="1"/>
  <c r="M147"/>
  <c r="N147" s="1"/>
  <c r="M163"/>
  <c r="N163" s="1"/>
  <c r="M179"/>
  <c r="N179" s="1"/>
  <c r="M195"/>
  <c r="N195" s="1"/>
  <c r="M211"/>
  <c r="N211" s="1"/>
  <c r="M227"/>
  <c r="N227" s="1"/>
  <c r="M11"/>
  <c r="N11" s="1"/>
  <c r="M27"/>
  <c r="N27" s="1"/>
  <c r="M43"/>
  <c r="N43" s="1"/>
  <c r="M59"/>
  <c r="N59" s="1"/>
  <c r="M75"/>
  <c r="N75" s="1"/>
  <c r="M91"/>
  <c r="N91" s="1"/>
  <c r="M107"/>
  <c r="N107" s="1"/>
  <c r="M123"/>
  <c r="N123" s="1"/>
  <c r="M139"/>
  <c r="N139" s="1"/>
  <c r="M155"/>
  <c r="N155" s="1"/>
  <c r="M171"/>
  <c r="N171" s="1"/>
  <c r="M187"/>
  <c r="N187" s="1"/>
  <c r="M203"/>
  <c r="N203" s="1"/>
  <c r="M219"/>
  <c r="N219" s="1"/>
  <c r="M235"/>
  <c r="N235" s="1"/>
  <c r="M237"/>
  <c r="N237" s="1"/>
  <c r="M233"/>
  <c r="N233" s="1"/>
  <c r="M229"/>
  <c r="N229" s="1"/>
  <c r="M225"/>
  <c r="N225" s="1"/>
  <c r="M221"/>
  <c r="N221" s="1"/>
  <c r="M217"/>
  <c r="N217" s="1"/>
  <c r="M213"/>
  <c r="N213" s="1"/>
  <c r="M209"/>
  <c r="N209" s="1"/>
  <c r="M205"/>
  <c r="N205" s="1"/>
  <c r="M201"/>
  <c r="N201" s="1"/>
  <c r="M197"/>
  <c r="N197" s="1"/>
  <c r="M193"/>
  <c r="N193" s="1"/>
  <c r="M189"/>
  <c r="N189" s="1"/>
  <c r="M185"/>
  <c r="N185" s="1"/>
  <c r="M181"/>
  <c r="N181" s="1"/>
  <c r="M177"/>
  <c r="N177" s="1"/>
  <c r="M173"/>
  <c r="N173" s="1"/>
  <c r="M169"/>
  <c r="N169" s="1"/>
  <c r="M165"/>
  <c r="N165" s="1"/>
  <c r="M161"/>
  <c r="N161" s="1"/>
  <c r="M157"/>
  <c r="N157" s="1"/>
  <c r="M153"/>
  <c r="N153" s="1"/>
  <c r="M149"/>
  <c r="N149" s="1"/>
  <c r="M145"/>
  <c r="N145" s="1"/>
  <c r="M141"/>
  <c r="N141" s="1"/>
  <c r="M137"/>
  <c r="N137" s="1"/>
  <c r="M133"/>
  <c r="N133" s="1"/>
  <c r="M129"/>
  <c r="N129" s="1"/>
  <c r="M125"/>
  <c r="N125" s="1"/>
  <c r="M121"/>
  <c r="N121" s="1"/>
  <c r="M117"/>
  <c r="N117" s="1"/>
  <c r="M113"/>
  <c r="N113" s="1"/>
  <c r="M109"/>
  <c r="N109" s="1"/>
  <c r="M105"/>
  <c r="N105" s="1"/>
  <c r="M101"/>
  <c r="N101" s="1"/>
  <c r="M97"/>
  <c r="N97" s="1"/>
  <c r="M93"/>
  <c r="N93" s="1"/>
  <c r="M89"/>
  <c r="N89" s="1"/>
  <c r="M85"/>
  <c r="N85" s="1"/>
  <c r="M81"/>
  <c r="N81" s="1"/>
  <c r="M77"/>
  <c r="N77" s="1"/>
  <c r="M73"/>
  <c r="N73" s="1"/>
  <c r="M69"/>
  <c r="N69" s="1"/>
  <c r="M65"/>
  <c r="N65" s="1"/>
  <c r="M61"/>
  <c r="N61" s="1"/>
  <c r="M57"/>
  <c r="N57" s="1"/>
  <c r="M53"/>
  <c r="N53" s="1"/>
  <c r="M49"/>
  <c r="N49" s="1"/>
  <c r="M45"/>
  <c r="N45" s="1"/>
  <c r="M41"/>
  <c r="N41" s="1"/>
  <c r="M37"/>
  <c r="N37" s="1"/>
  <c r="M33"/>
  <c r="N33" s="1"/>
  <c r="M29"/>
  <c r="N29" s="1"/>
  <c r="M25"/>
  <c r="N25" s="1"/>
  <c r="M21"/>
  <c r="N21" s="1"/>
  <c r="M17"/>
  <c r="N17" s="1"/>
  <c r="M13"/>
  <c r="N13" s="1"/>
  <c r="M9"/>
  <c r="N9" s="1"/>
  <c r="M231"/>
  <c r="N231" s="1"/>
  <c r="M199"/>
  <c r="N199" s="1"/>
  <c r="M167"/>
  <c r="N167" s="1"/>
  <c r="M135"/>
  <c r="N135" s="1"/>
  <c r="M103"/>
  <c r="N103" s="1"/>
  <c r="M71"/>
  <c r="N71" s="1"/>
  <c r="M39"/>
  <c r="N39" s="1"/>
  <c r="M7"/>
  <c r="N7" s="1"/>
  <c r="M215"/>
  <c r="N215" s="1"/>
  <c r="M183"/>
  <c r="N183" s="1"/>
  <c r="M151"/>
  <c r="N151" s="1"/>
  <c r="M119"/>
  <c r="N119" s="1"/>
  <c r="M87"/>
  <c r="N87" s="1"/>
  <c r="M55"/>
  <c r="N55" s="1"/>
  <c r="M23"/>
  <c r="N23" s="1"/>
  <c r="G433" i="9"/>
  <c r="G436"/>
  <c r="G441"/>
  <c r="G444"/>
  <c r="G449"/>
  <c r="G452"/>
  <c r="G457"/>
  <c r="G460"/>
  <c r="G465"/>
  <c r="G468"/>
  <c r="G473"/>
  <c r="G476"/>
  <c r="G481"/>
  <c r="G484"/>
  <c r="G489"/>
  <c r="G492"/>
  <c r="G497"/>
  <c r="G500"/>
  <c r="G505"/>
  <c r="G508"/>
  <c r="G513"/>
  <c r="G516"/>
  <c r="G521"/>
  <c r="G524"/>
  <c r="G529"/>
  <c r="G532"/>
  <c r="G537"/>
  <c r="G540"/>
  <c r="G545"/>
  <c r="G548"/>
  <c r="G553"/>
  <c r="G556"/>
  <c r="G561"/>
  <c r="G564"/>
  <c r="G569"/>
  <c r="G572"/>
  <c r="G577"/>
  <c r="G580"/>
  <c r="G585"/>
  <c r="G588"/>
  <c r="G593"/>
  <c r="G596"/>
  <c r="G601"/>
  <c r="G604"/>
  <c r="G609"/>
  <c r="G612"/>
  <c r="G617"/>
  <c r="G620"/>
  <c r="G625"/>
  <c r="G628"/>
  <c r="G2326"/>
  <c r="G2328"/>
  <c r="G2334"/>
  <c r="G2336"/>
  <c r="G2342"/>
  <c r="G2344"/>
  <c r="G2350"/>
  <c r="G2352"/>
  <c r="G2358"/>
  <c r="G2360"/>
  <c r="G2366"/>
  <c r="G2368"/>
  <c r="G2374"/>
  <c r="G2376"/>
  <c r="G2382"/>
  <c r="G2384"/>
  <c r="G2390"/>
  <c r="G2392"/>
  <c r="G2398"/>
  <c r="G2400"/>
  <c r="G2406"/>
  <c r="G2408"/>
  <c r="G2414"/>
  <c r="G2416"/>
  <c r="G2422"/>
  <c r="G2424"/>
  <c r="G2430"/>
  <c r="G2432"/>
  <c r="G2438"/>
  <c r="G2440"/>
  <c r="G2446"/>
  <c r="G2448"/>
  <c r="G2454"/>
  <c r="G2456"/>
  <c r="G2462"/>
  <c r="G2464"/>
  <c r="G2470"/>
  <c r="G2472"/>
  <c r="G2478"/>
  <c r="G2480"/>
  <c r="G2486"/>
  <c r="G2488"/>
  <c r="G2494"/>
  <c r="G2496"/>
  <c r="G2502"/>
  <c r="G2504"/>
  <c r="G2510"/>
  <c r="G2512"/>
  <c r="G2518"/>
  <c r="G2520"/>
  <c r="G2526"/>
  <c r="G2528"/>
  <c r="G2534"/>
  <c r="G2536"/>
  <c r="G2542"/>
  <c r="G2544"/>
  <c r="G2550"/>
  <c r="G2552"/>
  <c r="G2558"/>
  <c r="G2560"/>
  <c r="G2566"/>
  <c r="G2568"/>
  <c r="G2574"/>
  <c r="G2576"/>
  <c r="G2588"/>
  <c r="G2604"/>
  <c r="G2620"/>
  <c r="G2636"/>
  <c r="G2652"/>
  <c r="G2668"/>
  <c r="G2684"/>
  <c r="G2700"/>
  <c r="G2716"/>
  <c r="G2732"/>
  <c r="G2833"/>
  <c r="G2865"/>
  <c r="G2897"/>
  <c r="G2929"/>
  <c r="G2961"/>
  <c r="G2993"/>
  <c r="G3025"/>
  <c r="G3057"/>
  <c r="G3089"/>
  <c r="G3121"/>
  <c r="G3153"/>
  <c r="G3846"/>
  <c r="G3974"/>
  <c r="G4102"/>
  <c r="G633"/>
  <c r="G635"/>
  <c r="G637"/>
  <c r="G639"/>
  <c r="G641"/>
  <c r="G643"/>
  <c r="G645"/>
  <c r="G647"/>
  <c r="G649"/>
  <c r="G651"/>
  <c r="G653"/>
  <c r="G655"/>
  <c r="G657"/>
  <c r="G659"/>
  <c r="G661"/>
  <c r="G663"/>
  <c r="G665"/>
  <c r="G667"/>
  <c r="G669"/>
  <c r="G671"/>
  <c r="G673"/>
  <c r="G675"/>
  <c r="G677"/>
  <c r="G679"/>
  <c r="G681"/>
  <c r="G683"/>
  <c r="G685"/>
  <c r="G687"/>
  <c r="G689"/>
  <c r="G691"/>
  <c r="G693"/>
  <c r="G695"/>
  <c r="G697"/>
  <c r="G699"/>
  <c r="G701"/>
  <c r="G703"/>
  <c r="G705"/>
  <c r="G707"/>
  <c r="G709"/>
  <c r="G711"/>
  <c r="G713"/>
  <c r="G715"/>
  <c r="G717"/>
  <c r="G719"/>
  <c r="G721"/>
  <c r="G723"/>
  <c r="G725"/>
  <c r="G727"/>
  <c r="G729"/>
  <c r="G731"/>
  <c r="G733"/>
  <c r="G735"/>
  <c r="G737"/>
  <c r="G739"/>
  <c r="G741"/>
  <c r="G743"/>
  <c r="G745"/>
  <c r="G747"/>
  <c r="G749"/>
  <c r="G751"/>
  <c r="G753"/>
  <c r="G755"/>
  <c r="G757"/>
  <c r="G759"/>
  <c r="G761"/>
  <c r="G763"/>
  <c r="G765"/>
  <c r="G767"/>
  <c r="G769"/>
  <c r="G771"/>
  <c r="G773"/>
  <c r="G775"/>
  <c r="G777"/>
  <c r="G779"/>
  <c r="G781"/>
  <c r="G783"/>
  <c r="G785"/>
  <c r="G787"/>
  <c r="G789"/>
  <c r="G791"/>
  <c r="G793"/>
  <c r="G795"/>
  <c r="G797"/>
  <c r="G799"/>
  <c r="G801"/>
  <c r="G803"/>
  <c r="G805"/>
  <c r="G807"/>
  <c r="G809"/>
  <c r="G811"/>
  <c r="G813"/>
  <c r="G815"/>
  <c r="G817"/>
  <c r="G819"/>
  <c r="G821"/>
  <c r="G823"/>
  <c r="G825"/>
  <c r="G827"/>
  <c r="G829"/>
  <c r="G831"/>
  <c r="G833"/>
  <c r="G835"/>
  <c r="G837"/>
  <c r="G839"/>
  <c r="G841"/>
  <c r="G843"/>
  <c r="G845"/>
  <c r="G847"/>
  <c r="G849"/>
  <c r="G851"/>
  <c r="G853"/>
  <c r="G855"/>
  <c r="G857"/>
  <c r="G859"/>
  <c r="G861"/>
  <c r="G863"/>
  <c r="G865"/>
  <c r="G867"/>
  <c r="G869"/>
  <c r="G871"/>
  <c r="G873"/>
  <c r="G875"/>
  <c r="G877"/>
  <c r="G879"/>
  <c r="G881"/>
  <c r="G883"/>
  <c r="G885"/>
  <c r="G887"/>
  <c r="G889"/>
  <c r="G891"/>
  <c r="G893"/>
  <c r="G895"/>
  <c r="G897"/>
  <c r="G899"/>
  <c r="G901"/>
  <c r="G903"/>
  <c r="G905"/>
  <c r="G907"/>
  <c r="G909"/>
  <c r="G911"/>
  <c r="G913"/>
  <c r="G915"/>
  <c r="G917"/>
  <c r="G919"/>
  <c r="G921"/>
  <c r="G923"/>
  <c r="G925"/>
  <c r="G927"/>
  <c r="G929"/>
  <c r="G931"/>
  <c r="G933"/>
  <c r="G935"/>
  <c r="G937"/>
  <c r="G939"/>
  <c r="G941"/>
  <c r="G943"/>
  <c r="G945"/>
  <c r="G947"/>
  <c r="G949"/>
  <c r="G951"/>
  <c r="G953"/>
  <c r="G955"/>
  <c r="G957"/>
  <c r="G959"/>
  <c r="G961"/>
  <c r="G963"/>
  <c r="G965"/>
  <c r="G967"/>
  <c r="G969"/>
  <c r="G971"/>
  <c r="G973"/>
  <c r="G975"/>
  <c r="G977"/>
  <c r="G979"/>
  <c r="G981"/>
  <c r="G983"/>
  <c r="G985"/>
  <c r="G987"/>
  <c r="G989"/>
  <c r="G991"/>
  <c r="G993"/>
  <c r="G995"/>
  <c r="G997"/>
  <c r="G999"/>
  <c r="G1001"/>
  <c r="G1003"/>
  <c r="G1005"/>
  <c r="G1007"/>
  <c r="G1009"/>
  <c r="G1011"/>
  <c r="G1013"/>
  <c r="G1015"/>
  <c r="G1017"/>
  <c r="G1019"/>
  <c r="G1021"/>
  <c r="G1023"/>
  <c r="G1025"/>
  <c r="G1027"/>
  <c r="G1029"/>
  <c r="G1031"/>
  <c r="G1033"/>
  <c r="G1035"/>
  <c r="G1037"/>
  <c r="G1039"/>
  <c r="G1041"/>
  <c r="G1043"/>
  <c r="G1045"/>
  <c r="G1047"/>
  <c r="G1049"/>
  <c r="G1051"/>
  <c r="G1053"/>
  <c r="G1055"/>
  <c r="G1057"/>
  <c r="G1059"/>
  <c r="G1061"/>
  <c r="G1063"/>
  <c r="G1065"/>
  <c r="G1067"/>
  <c r="G1069"/>
  <c r="G1071"/>
  <c r="G1073"/>
  <c r="G1075"/>
  <c r="G1077"/>
  <c r="G1079"/>
  <c r="G1081"/>
  <c r="G1083"/>
  <c r="G1085"/>
  <c r="G1087"/>
  <c r="G1089"/>
  <c r="G1091"/>
  <c r="G1093"/>
  <c r="G1095"/>
  <c r="G1097"/>
  <c r="G1099"/>
  <c r="G1101"/>
  <c r="G1103"/>
  <c r="G1105"/>
  <c r="G1107"/>
  <c r="G2825"/>
  <c r="G2857"/>
  <c r="G2889"/>
  <c r="G2921"/>
  <c r="G2953"/>
  <c r="G2985"/>
  <c r="G3017"/>
  <c r="G3049"/>
  <c r="G3081"/>
  <c r="G3113"/>
  <c r="G3145"/>
  <c r="G3244"/>
  <c r="G3247"/>
  <c r="G3250"/>
  <c r="G3260"/>
  <c r="G3263"/>
  <c r="G3266"/>
  <c r="G3276"/>
  <c r="G3279"/>
  <c r="G3282"/>
  <c r="G3292"/>
  <c r="G3295"/>
  <c r="G3298"/>
  <c r="G3308"/>
  <c r="G3311"/>
  <c r="G3314"/>
  <c r="G3324"/>
  <c r="G3327"/>
  <c r="G3330"/>
  <c r="G3340"/>
  <c r="G3343"/>
  <c r="G3346"/>
  <c r="G3356"/>
  <c r="G3359"/>
  <c r="G3362"/>
  <c r="G3372"/>
  <c r="G3375"/>
  <c r="G3378"/>
  <c r="G3388"/>
  <c r="G3391"/>
  <c r="G3394"/>
  <c r="G3404"/>
  <c r="G3407"/>
  <c r="G3410"/>
  <c r="G3420"/>
  <c r="G3423"/>
  <c r="G3426"/>
  <c r="G3436"/>
  <c r="G3439"/>
  <c r="G3442"/>
  <c r="G3452"/>
  <c r="G3455"/>
  <c r="G3458"/>
  <c r="G3468"/>
  <c r="G3471"/>
  <c r="G3474"/>
  <c r="G3484"/>
  <c r="G3487"/>
  <c r="G3490"/>
  <c r="G3500"/>
  <c r="G3503"/>
  <c r="G3506"/>
  <c r="G3516"/>
  <c r="G3519"/>
  <c r="G3522"/>
  <c r="G3532"/>
  <c r="G3535"/>
  <c r="G3538"/>
  <c r="G3548"/>
  <c r="G3551"/>
  <c r="G3554"/>
  <c r="G3564"/>
  <c r="G3567"/>
  <c r="G3570"/>
  <c r="G3580"/>
  <c r="G3583"/>
  <c r="G3586"/>
  <c r="G3596"/>
  <c r="G3599"/>
  <c r="G3602"/>
  <c r="G3612"/>
  <c r="G3615"/>
  <c r="G3618"/>
  <c r="G3628"/>
  <c r="G3631"/>
  <c r="G3634"/>
  <c r="G3644"/>
  <c r="G3647"/>
  <c r="G3650"/>
  <c r="G3660"/>
  <c r="G3663"/>
  <c r="G3666"/>
  <c r="G3676"/>
  <c r="G3679"/>
  <c r="G3682"/>
  <c r="G3692"/>
  <c r="G3695"/>
  <c r="G3698"/>
  <c r="G3708"/>
  <c r="G3711"/>
  <c r="G3714"/>
  <c r="G3724"/>
  <c r="G3727"/>
  <c r="G3730"/>
  <c r="G3740"/>
  <c r="G3743"/>
  <c r="G3746"/>
  <c r="G3756"/>
  <c r="G3759"/>
  <c r="G3762"/>
  <c r="G3772"/>
  <c r="G3775"/>
  <c r="G3778"/>
  <c r="G3788"/>
  <c r="G3791"/>
  <c r="G3794"/>
  <c r="G3804"/>
  <c r="G3811"/>
  <c r="G3814"/>
  <c r="G3942"/>
  <c r="G4223"/>
  <c r="G4215"/>
  <c r="G4207"/>
  <c r="G4199"/>
  <c r="G4191"/>
  <c r="G4183"/>
  <c r="G4175"/>
  <c r="G4167"/>
  <c r="G4675"/>
  <c r="G4671"/>
  <c r="G4667"/>
  <c r="G4663"/>
  <c r="G4659"/>
  <c r="G4655"/>
  <c r="G4651"/>
  <c r="G4647"/>
  <c r="G4643"/>
  <c r="G4639"/>
  <c r="G4635"/>
  <c r="G4631"/>
  <c r="G4627"/>
  <c r="G4623"/>
  <c r="G4619"/>
  <c r="G4615"/>
  <c r="G4611"/>
  <c r="G4607"/>
  <c r="G4603"/>
  <c r="G4599"/>
  <c r="G4595"/>
  <c r="G4591"/>
  <c r="G4587"/>
  <c r="G4583"/>
  <c r="G4579"/>
  <c r="G4575"/>
  <c r="G4571"/>
  <c r="G4567"/>
  <c r="G4563"/>
  <c r="G4559"/>
  <c r="G4555"/>
  <c r="G4551"/>
  <c r="G4547"/>
  <c r="G4543"/>
  <c r="G4539"/>
  <c r="G4535"/>
  <c r="G4531"/>
  <c r="G4527"/>
  <c r="G4523"/>
  <c r="G4519"/>
  <c r="G4515"/>
  <c r="G4511"/>
  <c r="G4507"/>
  <c r="G4503"/>
  <c r="G4499"/>
  <c r="G4495"/>
  <c r="G4491"/>
  <c r="G4487"/>
  <c r="G4483"/>
  <c r="G4479"/>
  <c r="G4475"/>
  <c r="G4471"/>
  <c r="G4467"/>
  <c r="G4463"/>
  <c r="G4459"/>
  <c r="G4455"/>
  <c r="G4451"/>
  <c r="G4447"/>
  <c r="G4443"/>
  <c r="G4439"/>
  <c r="G4435"/>
  <c r="G4431"/>
  <c r="G4427"/>
  <c r="G4423"/>
  <c r="G4419"/>
  <c r="G4415"/>
  <c r="G4411"/>
  <c r="G4407"/>
  <c r="G4403"/>
  <c r="G4399"/>
  <c r="G4387"/>
  <c r="G4371"/>
  <c r="G4355"/>
  <c r="G4339"/>
  <c r="G4323"/>
  <c r="G4307"/>
  <c r="G4291"/>
  <c r="G4275"/>
  <c r="G4259"/>
  <c r="G4243"/>
  <c r="G4227"/>
  <c r="G4225"/>
  <c r="G4211"/>
  <c r="G4209"/>
  <c r="G4195"/>
  <c r="G4193"/>
  <c r="G4179"/>
  <c r="G4177"/>
  <c r="G4395"/>
  <c r="G4379"/>
  <c r="G4363"/>
  <c r="G4347"/>
  <c r="G4331"/>
  <c r="G4315"/>
  <c r="G4299"/>
  <c r="G4283"/>
  <c r="G4267"/>
  <c r="G4251"/>
  <c r="G4235"/>
  <c r="G4219"/>
  <c r="G4217"/>
  <c r="G4203"/>
  <c r="G4201"/>
  <c r="G4187"/>
  <c r="G4185"/>
  <c r="G4171"/>
  <c r="G4169"/>
  <c r="G4375"/>
  <c r="G4343"/>
  <c r="G4311"/>
  <c r="G4279"/>
  <c r="G4247"/>
  <c r="G4221"/>
  <c r="G4213"/>
  <c r="G4205"/>
  <c r="G4197"/>
  <c r="G4189"/>
  <c r="G4181"/>
  <c r="G4173"/>
  <c r="G4165"/>
  <c r="G4160"/>
  <c r="G4152"/>
  <c r="G4367"/>
  <c r="G4335"/>
  <c r="G4303"/>
  <c r="G4271"/>
  <c r="G4239"/>
  <c r="G3812"/>
  <c r="G4391"/>
  <c r="G4351"/>
  <c r="G4327"/>
  <c r="G4287"/>
  <c r="G4263"/>
  <c r="G4156"/>
  <c r="G4144"/>
  <c r="G4136"/>
  <c r="G4128"/>
  <c r="G4120"/>
  <c r="G4112"/>
  <c r="G4104"/>
  <c r="G4096"/>
  <c r="G4088"/>
  <c r="G4080"/>
  <c r="G4072"/>
  <c r="G4064"/>
  <c r="G4056"/>
  <c r="G4048"/>
  <c r="G4040"/>
  <c r="G4032"/>
  <c r="G4024"/>
  <c r="G4016"/>
  <c r="G4008"/>
  <c r="G4000"/>
  <c r="G3992"/>
  <c r="G3984"/>
  <c r="G3976"/>
  <c r="G3968"/>
  <c r="G3960"/>
  <c r="G3952"/>
  <c r="G3944"/>
  <c r="G3936"/>
  <c r="G3928"/>
  <c r="G3920"/>
  <c r="G3912"/>
  <c r="G3904"/>
  <c r="G3896"/>
  <c r="G3888"/>
  <c r="G3880"/>
  <c r="G3872"/>
  <c r="G3864"/>
  <c r="G3856"/>
  <c r="G3848"/>
  <c r="G3840"/>
  <c r="G3832"/>
  <c r="G3824"/>
  <c r="G3816"/>
  <c r="G3235"/>
  <c r="G3227"/>
  <c r="G3219"/>
  <c r="G3211"/>
  <c r="G3203"/>
  <c r="G3195"/>
  <c r="G3187"/>
  <c r="G3179"/>
  <c r="G4383"/>
  <c r="G4359"/>
  <c r="G4319"/>
  <c r="G4295"/>
  <c r="G4255"/>
  <c r="G4231"/>
  <c r="G4148"/>
  <c r="G4140"/>
  <c r="G4132"/>
  <c r="G4124"/>
  <c r="G4116"/>
  <c r="G4108"/>
  <c r="G4100"/>
  <c r="G4092"/>
  <c r="G4084"/>
  <c r="G4076"/>
  <c r="G4068"/>
  <c r="G4060"/>
  <c r="G4052"/>
  <c r="G4044"/>
  <c r="G4036"/>
  <c r="G4028"/>
  <c r="G4020"/>
  <c r="G4012"/>
  <c r="G4004"/>
  <c r="G3996"/>
  <c r="G3988"/>
  <c r="G3980"/>
  <c r="G3972"/>
  <c r="G3964"/>
  <c r="G3956"/>
  <c r="G3948"/>
  <c r="G3940"/>
  <c r="G3932"/>
  <c r="G3924"/>
  <c r="G3916"/>
  <c r="G3908"/>
  <c r="G3900"/>
  <c r="G3892"/>
  <c r="G3884"/>
  <c r="G3876"/>
  <c r="G3868"/>
  <c r="G3860"/>
  <c r="G3852"/>
  <c r="G3844"/>
  <c r="G3836"/>
  <c r="G3828"/>
  <c r="G3820"/>
  <c r="G3808"/>
  <c r="G3231"/>
  <c r="G3223"/>
  <c r="G3215"/>
  <c r="G3207"/>
  <c r="G3199"/>
  <c r="G3191"/>
  <c r="G3183"/>
  <c r="G4206"/>
  <c r="G4174"/>
  <c r="G4138"/>
  <c r="G4122"/>
  <c r="G4106"/>
  <c r="G4090"/>
  <c r="G4074"/>
  <c r="G4058"/>
  <c r="G4042"/>
  <c r="G4026"/>
  <c r="G4010"/>
  <c r="G3994"/>
  <c r="G3978"/>
  <c r="G3962"/>
  <c r="G3946"/>
  <c r="G3930"/>
  <c r="G3914"/>
  <c r="G3898"/>
  <c r="G3882"/>
  <c r="G3866"/>
  <c r="G3850"/>
  <c r="G3834"/>
  <c r="G3818"/>
  <c r="G4214"/>
  <c r="G4182"/>
  <c r="G4142"/>
  <c r="G4126"/>
  <c r="G4110"/>
  <c r="G4094"/>
  <c r="G4078"/>
  <c r="G4062"/>
  <c r="G4046"/>
  <c r="G4030"/>
  <c r="G4014"/>
  <c r="G3998"/>
  <c r="G3982"/>
  <c r="G3966"/>
  <c r="G3950"/>
  <c r="G3934"/>
  <c r="G3918"/>
  <c r="G3902"/>
  <c r="G3886"/>
  <c r="G3870"/>
  <c r="G3854"/>
  <c r="G3838"/>
  <c r="G3822"/>
  <c r="G3806"/>
  <c r="G3803"/>
  <c r="G3798"/>
  <c r="G3795"/>
  <c r="G3790"/>
  <c r="G3787"/>
  <c r="G3782"/>
  <c r="G3779"/>
  <c r="G3774"/>
  <c r="G3771"/>
  <c r="G3766"/>
  <c r="G3763"/>
  <c r="G3758"/>
  <c r="G3755"/>
  <c r="G3750"/>
  <c r="G3747"/>
  <c r="G3742"/>
  <c r="G3739"/>
  <c r="G3734"/>
  <c r="G3731"/>
  <c r="G3726"/>
  <c r="G3723"/>
  <c r="G3718"/>
  <c r="G3715"/>
  <c r="G3710"/>
  <c r="G3707"/>
  <c r="G3702"/>
  <c r="G3699"/>
  <c r="G3694"/>
  <c r="G3691"/>
  <c r="G3686"/>
  <c r="G3683"/>
  <c r="G3678"/>
  <c r="G3675"/>
  <c r="G3670"/>
  <c r="G3667"/>
  <c r="G3662"/>
  <c r="G3659"/>
  <c r="G3654"/>
  <c r="G3651"/>
  <c r="G3646"/>
  <c r="G3643"/>
  <c r="G3638"/>
  <c r="G3635"/>
  <c r="G3630"/>
  <c r="G3627"/>
  <c r="G3622"/>
  <c r="G3619"/>
  <c r="G3614"/>
  <c r="G3611"/>
  <c r="G3606"/>
  <c r="G3603"/>
  <c r="G3598"/>
  <c r="G3595"/>
  <c r="G3590"/>
  <c r="G3587"/>
  <c r="G3582"/>
  <c r="G3579"/>
  <c r="G3574"/>
  <c r="G3571"/>
  <c r="G3566"/>
  <c r="G3563"/>
  <c r="G3558"/>
  <c r="G3555"/>
  <c r="G3550"/>
  <c r="G3547"/>
  <c r="G3542"/>
  <c r="G3539"/>
  <c r="G3534"/>
  <c r="G3531"/>
  <c r="G3526"/>
  <c r="G3523"/>
  <c r="G3518"/>
  <c r="G3515"/>
  <c r="G3510"/>
  <c r="G3507"/>
  <c r="G3502"/>
  <c r="G3499"/>
  <c r="G3494"/>
  <c r="G3491"/>
  <c r="G3486"/>
  <c r="G3483"/>
  <c r="G3478"/>
  <c r="G3475"/>
  <c r="G3470"/>
  <c r="G3467"/>
  <c r="G3462"/>
  <c r="G3459"/>
  <c r="G3454"/>
  <c r="G3451"/>
  <c r="G3446"/>
  <c r="G3443"/>
  <c r="G3438"/>
  <c r="G3435"/>
  <c r="G3430"/>
  <c r="G3427"/>
  <c r="G3422"/>
  <c r="G3419"/>
  <c r="G3414"/>
  <c r="G3411"/>
  <c r="G3406"/>
  <c r="G3403"/>
  <c r="G3398"/>
  <c r="G3395"/>
  <c r="G3390"/>
  <c r="G3387"/>
  <c r="G3382"/>
  <c r="G3379"/>
  <c r="G3374"/>
  <c r="G3371"/>
  <c r="G3366"/>
  <c r="G3363"/>
  <c r="G3358"/>
  <c r="G3355"/>
  <c r="G3350"/>
  <c r="G3347"/>
  <c r="G3342"/>
  <c r="G3339"/>
  <c r="G3334"/>
  <c r="G3331"/>
  <c r="G3326"/>
  <c r="G3323"/>
  <c r="G3318"/>
  <c r="G3315"/>
  <c r="G3310"/>
  <c r="G3307"/>
  <c r="G3302"/>
  <c r="G3299"/>
  <c r="G3294"/>
  <c r="G3291"/>
  <c r="G3286"/>
  <c r="G3283"/>
  <c r="G3278"/>
  <c r="G3275"/>
  <c r="G3270"/>
  <c r="G3267"/>
  <c r="G3262"/>
  <c r="G3259"/>
  <c r="G3254"/>
  <c r="G3251"/>
  <c r="G3246"/>
  <c r="G3243"/>
  <c r="G3238"/>
  <c r="G3234"/>
  <c r="G3230"/>
  <c r="G3226"/>
  <c r="G3222"/>
  <c r="G3218"/>
  <c r="G3214"/>
  <c r="G3210"/>
  <c r="G3206"/>
  <c r="G3202"/>
  <c r="G3198"/>
  <c r="G3194"/>
  <c r="G3190"/>
  <c r="G3186"/>
  <c r="G3182"/>
  <c r="G3178"/>
  <c r="G3174"/>
  <c r="G3172"/>
  <c r="G3170"/>
  <c r="G3168"/>
  <c r="G3166"/>
  <c r="G3164"/>
  <c r="G3162"/>
  <c r="G3160"/>
  <c r="G3158"/>
  <c r="G3156"/>
  <c r="G3154"/>
  <c r="G3152"/>
  <c r="G3150"/>
  <c r="G3148"/>
  <c r="G3146"/>
  <c r="G3144"/>
  <c r="G3142"/>
  <c r="G3140"/>
  <c r="G3138"/>
  <c r="G3136"/>
  <c r="G3134"/>
  <c r="G3132"/>
  <c r="G3130"/>
  <c r="G3128"/>
  <c r="G3126"/>
  <c r="G3124"/>
  <c r="G3122"/>
  <c r="G3120"/>
  <c r="G3118"/>
  <c r="G3116"/>
  <c r="G3114"/>
  <c r="G3112"/>
  <c r="G3110"/>
  <c r="G3108"/>
  <c r="G3106"/>
  <c r="G3104"/>
  <c r="G3102"/>
  <c r="G3100"/>
  <c r="G3098"/>
  <c r="G3096"/>
  <c r="G3094"/>
  <c r="G3092"/>
  <c r="G3090"/>
  <c r="G3088"/>
  <c r="G3086"/>
  <c r="G3084"/>
  <c r="G3082"/>
  <c r="G3080"/>
  <c r="G3078"/>
  <c r="G3076"/>
  <c r="G3074"/>
  <c r="G3072"/>
  <c r="G3070"/>
  <c r="G3068"/>
  <c r="G3066"/>
  <c r="G3064"/>
  <c r="G3062"/>
  <c r="G3060"/>
  <c r="G3058"/>
  <c r="G3056"/>
  <c r="G3054"/>
  <c r="G3052"/>
  <c r="G3050"/>
  <c r="G3048"/>
  <c r="G3046"/>
  <c r="G3044"/>
  <c r="G3042"/>
  <c r="G3040"/>
  <c r="G3038"/>
  <c r="G3036"/>
  <c r="G3034"/>
  <c r="G3032"/>
  <c r="G3030"/>
  <c r="G3028"/>
  <c r="G3026"/>
  <c r="G3024"/>
  <c r="G3022"/>
  <c r="G3020"/>
  <c r="G3018"/>
  <c r="G3016"/>
  <c r="G3014"/>
  <c r="G3012"/>
  <c r="G3010"/>
  <c r="G3008"/>
  <c r="G3006"/>
  <c r="G3004"/>
  <c r="G3002"/>
  <c r="G3000"/>
  <c r="G2998"/>
  <c r="G2996"/>
  <c r="G2994"/>
  <c r="G2992"/>
  <c r="G2990"/>
  <c r="G2988"/>
  <c r="G2986"/>
  <c r="G2984"/>
  <c r="G2982"/>
  <c r="G2980"/>
  <c r="G2978"/>
  <c r="G2976"/>
  <c r="G2974"/>
  <c r="G2972"/>
  <c r="G2970"/>
  <c r="G2968"/>
  <c r="G2966"/>
  <c r="G2964"/>
  <c r="G2962"/>
  <c r="G2960"/>
  <c r="G2958"/>
  <c r="G2956"/>
  <c r="G2954"/>
  <c r="G2952"/>
  <c r="G2950"/>
  <c r="G2948"/>
  <c r="G2946"/>
  <c r="G2944"/>
  <c r="G2942"/>
  <c r="G2940"/>
  <c r="G2938"/>
  <c r="G2936"/>
  <c r="G2934"/>
  <c r="G2932"/>
  <c r="G2930"/>
  <c r="G2928"/>
  <c r="G2926"/>
  <c r="G2924"/>
  <c r="G2922"/>
  <c r="G2920"/>
  <c r="G2918"/>
  <c r="G2916"/>
  <c r="G2914"/>
  <c r="G2912"/>
  <c r="G2910"/>
  <c r="G2908"/>
  <c r="G2906"/>
  <c r="G2904"/>
  <c r="G2902"/>
  <c r="G2900"/>
  <c r="G2898"/>
  <c r="G2896"/>
  <c r="G2894"/>
  <c r="G2892"/>
  <c r="G2890"/>
  <c r="G2888"/>
  <c r="G2886"/>
  <c r="G2884"/>
  <c r="G2882"/>
  <c r="G2880"/>
  <c r="G2878"/>
  <c r="G2876"/>
  <c r="G2874"/>
  <c r="G2872"/>
  <c r="G2870"/>
  <c r="G2868"/>
  <c r="G2866"/>
  <c r="G2864"/>
  <c r="G2862"/>
  <c r="G2860"/>
  <c r="G2858"/>
  <c r="G2856"/>
  <c r="G2854"/>
  <c r="G2852"/>
  <c r="G2850"/>
  <c r="G2848"/>
  <c r="G2846"/>
  <c r="G2844"/>
  <c r="G2842"/>
  <c r="G2840"/>
  <c r="G2838"/>
  <c r="G2836"/>
  <c r="G2834"/>
  <c r="G2832"/>
  <c r="G2830"/>
  <c r="G2828"/>
  <c r="G2826"/>
  <c r="G2824"/>
  <c r="G2822"/>
  <c r="G2820"/>
  <c r="G2818"/>
  <c r="G2816"/>
  <c r="G4222"/>
  <c r="G4146"/>
  <c r="G4114"/>
  <c r="G4082"/>
  <c r="G4050"/>
  <c r="G4018"/>
  <c r="G3986"/>
  <c r="G3954"/>
  <c r="G3922"/>
  <c r="G3890"/>
  <c r="G3858"/>
  <c r="G3826"/>
  <c r="G3233"/>
  <c r="G3225"/>
  <c r="G3217"/>
  <c r="G3209"/>
  <c r="G3201"/>
  <c r="G3193"/>
  <c r="G3185"/>
  <c r="G3177"/>
  <c r="G4190"/>
  <c r="G4130"/>
  <c r="G4098"/>
  <c r="G4066"/>
  <c r="G4034"/>
  <c r="G4002"/>
  <c r="G3970"/>
  <c r="G3938"/>
  <c r="G3906"/>
  <c r="G3874"/>
  <c r="G3842"/>
  <c r="G3237"/>
  <c r="G3229"/>
  <c r="G3221"/>
  <c r="G3213"/>
  <c r="G3205"/>
  <c r="G3197"/>
  <c r="G3189"/>
  <c r="G3181"/>
  <c r="G4166"/>
  <c r="G4086"/>
  <c r="G4022"/>
  <c r="G3958"/>
  <c r="G3894"/>
  <c r="G3830"/>
  <c r="G2728"/>
  <c r="G2726"/>
  <c r="G2712"/>
  <c r="G2710"/>
  <c r="G2696"/>
  <c r="G2694"/>
  <c r="G2680"/>
  <c r="G2678"/>
  <c r="G2664"/>
  <c r="G2662"/>
  <c r="G2648"/>
  <c r="G2646"/>
  <c r="G2632"/>
  <c r="G2630"/>
  <c r="G2616"/>
  <c r="G2614"/>
  <c r="G2600"/>
  <c r="G2598"/>
  <c r="G2584"/>
  <c r="G2582"/>
  <c r="G4118"/>
  <c r="G4054"/>
  <c r="G3990"/>
  <c r="G3926"/>
  <c r="G3862"/>
  <c r="G2736"/>
  <c r="G2734"/>
  <c r="G2720"/>
  <c r="G2718"/>
  <c r="G2704"/>
  <c r="G2702"/>
  <c r="G2688"/>
  <c r="G2686"/>
  <c r="G2672"/>
  <c r="G2670"/>
  <c r="G2656"/>
  <c r="G2654"/>
  <c r="G2640"/>
  <c r="G2638"/>
  <c r="G2624"/>
  <c r="G2622"/>
  <c r="G2608"/>
  <c r="G2606"/>
  <c r="G2592"/>
  <c r="G2590"/>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7"/>
  <c r="G440"/>
  <c r="G445"/>
  <c r="G448"/>
  <c r="G453"/>
  <c r="G456"/>
  <c r="G461"/>
  <c r="G464"/>
  <c r="G469"/>
  <c r="G472"/>
  <c r="G477"/>
  <c r="G480"/>
  <c r="G485"/>
  <c r="G488"/>
  <c r="G493"/>
  <c r="G496"/>
  <c r="G501"/>
  <c r="G504"/>
  <c r="G509"/>
  <c r="G512"/>
  <c r="G517"/>
  <c r="G520"/>
  <c r="G525"/>
  <c r="G528"/>
  <c r="G533"/>
  <c r="G536"/>
  <c r="G541"/>
  <c r="G544"/>
  <c r="G549"/>
  <c r="G552"/>
  <c r="G557"/>
  <c r="G560"/>
  <c r="G565"/>
  <c r="G568"/>
  <c r="G573"/>
  <c r="G576"/>
  <c r="G581"/>
  <c r="G584"/>
  <c r="G589"/>
  <c r="G592"/>
  <c r="G597"/>
  <c r="G600"/>
  <c r="G605"/>
  <c r="G608"/>
  <c r="G613"/>
  <c r="G616"/>
  <c r="G621"/>
  <c r="G624"/>
  <c r="G629"/>
  <c r="G632"/>
  <c r="G634"/>
  <c r="G636"/>
  <c r="G638"/>
  <c r="G640"/>
  <c r="G642"/>
  <c r="G644"/>
  <c r="G646"/>
  <c r="G648"/>
  <c r="G650"/>
  <c r="G652"/>
  <c r="G654"/>
  <c r="G656"/>
  <c r="G658"/>
  <c r="G660"/>
  <c r="G662"/>
  <c r="G664"/>
  <c r="G666"/>
  <c r="G668"/>
  <c r="G670"/>
  <c r="G672"/>
  <c r="G674"/>
  <c r="G676"/>
  <c r="G678"/>
  <c r="G680"/>
  <c r="G682"/>
  <c r="G684"/>
  <c r="G686"/>
  <c r="G688"/>
  <c r="G690"/>
  <c r="G692"/>
  <c r="G694"/>
  <c r="G696"/>
  <c r="G698"/>
  <c r="G700"/>
  <c r="G702"/>
  <c r="G704"/>
  <c r="G706"/>
  <c r="G708"/>
  <c r="G710"/>
  <c r="G712"/>
  <c r="G714"/>
  <c r="G716"/>
  <c r="G718"/>
  <c r="G720"/>
  <c r="G722"/>
  <c r="G724"/>
  <c r="G726"/>
  <c r="G728"/>
  <c r="G730"/>
  <c r="G732"/>
  <c r="G734"/>
  <c r="G736"/>
  <c r="G738"/>
  <c r="G740"/>
  <c r="G742"/>
  <c r="G744"/>
  <c r="G746"/>
  <c r="G748"/>
  <c r="G750"/>
  <c r="G752"/>
  <c r="G754"/>
  <c r="G756"/>
  <c r="G758"/>
  <c r="G760"/>
  <c r="G762"/>
  <c r="G764"/>
  <c r="G766"/>
  <c r="G768"/>
  <c r="G770"/>
  <c r="G772"/>
  <c r="G774"/>
  <c r="G776"/>
  <c r="G778"/>
  <c r="G780"/>
  <c r="G782"/>
  <c r="G784"/>
  <c r="G786"/>
  <c r="G788"/>
  <c r="G790"/>
  <c r="G792"/>
  <c r="G794"/>
  <c r="G796"/>
  <c r="G798"/>
  <c r="G800"/>
  <c r="G802"/>
  <c r="G804"/>
  <c r="G806"/>
  <c r="G808"/>
  <c r="G810"/>
  <c r="G812"/>
  <c r="G814"/>
  <c r="G816"/>
  <c r="G818"/>
  <c r="G820"/>
  <c r="G822"/>
  <c r="G824"/>
  <c r="G826"/>
  <c r="G828"/>
  <c r="G830"/>
  <c r="G832"/>
  <c r="G834"/>
  <c r="G836"/>
  <c r="G838"/>
  <c r="G840"/>
  <c r="G842"/>
  <c r="G844"/>
  <c r="G846"/>
  <c r="G848"/>
  <c r="G850"/>
  <c r="G852"/>
  <c r="G854"/>
  <c r="G856"/>
  <c r="G858"/>
  <c r="G860"/>
  <c r="G862"/>
  <c r="G864"/>
  <c r="G866"/>
  <c r="G868"/>
  <c r="G870"/>
  <c r="G872"/>
  <c r="G874"/>
  <c r="G876"/>
  <c r="G878"/>
  <c r="G880"/>
  <c r="G882"/>
  <c r="G884"/>
  <c r="G886"/>
  <c r="G888"/>
  <c r="G890"/>
  <c r="G892"/>
  <c r="G894"/>
  <c r="G896"/>
  <c r="G898"/>
  <c r="G900"/>
  <c r="G902"/>
  <c r="G904"/>
  <c r="G906"/>
  <c r="G908"/>
  <c r="G910"/>
  <c r="G912"/>
  <c r="G914"/>
  <c r="G916"/>
  <c r="G918"/>
  <c r="G920"/>
  <c r="G922"/>
  <c r="G924"/>
  <c r="G926"/>
  <c r="G928"/>
  <c r="G930"/>
  <c r="G932"/>
  <c r="G934"/>
  <c r="G936"/>
  <c r="G938"/>
  <c r="G940"/>
  <c r="G942"/>
  <c r="G944"/>
  <c r="G946"/>
  <c r="G948"/>
  <c r="G950"/>
  <c r="G952"/>
  <c r="G954"/>
  <c r="G956"/>
  <c r="G958"/>
  <c r="G960"/>
  <c r="G962"/>
  <c r="G964"/>
  <c r="G966"/>
  <c r="G968"/>
  <c r="G970"/>
  <c r="G972"/>
  <c r="G974"/>
  <c r="G976"/>
  <c r="G978"/>
  <c r="G980"/>
  <c r="G982"/>
  <c r="G984"/>
  <c r="G986"/>
  <c r="G988"/>
  <c r="G990"/>
  <c r="G992"/>
  <c r="G994"/>
  <c r="G996"/>
  <c r="G998"/>
  <c r="G1000"/>
  <c r="G1002"/>
  <c r="G1004"/>
  <c r="G1006"/>
  <c r="G1008"/>
  <c r="G1010"/>
  <c r="G1012"/>
  <c r="G1014"/>
  <c r="G1016"/>
  <c r="G1018"/>
  <c r="G1020"/>
  <c r="G1022"/>
  <c r="G1024"/>
  <c r="G1026"/>
  <c r="G1028"/>
  <c r="G1030"/>
  <c r="G1032"/>
  <c r="G1034"/>
  <c r="G1036"/>
  <c r="G1038"/>
  <c r="G1040"/>
  <c r="G1042"/>
  <c r="G1044"/>
  <c r="G1046"/>
  <c r="G1048"/>
  <c r="G1050"/>
  <c r="G1052"/>
  <c r="G1054"/>
  <c r="G1056"/>
  <c r="G1058"/>
  <c r="G1060"/>
  <c r="G1062"/>
  <c r="G1064"/>
  <c r="G1066"/>
  <c r="G1068"/>
  <c r="G1070"/>
  <c r="G1072"/>
  <c r="G1074"/>
  <c r="G1076"/>
  <c r="G1078"/>
  <c r="G1080"/>
  <c r="G1082"/>
  <c r="G1084"/>
  <c r="G1086"/>
  <c r="G1088"/>
  <c r="G1090"/>
  <c r="G1092"/>
  <c r="G1094"/>
  <c r="G1096"/>
  <c r="G1098"/>
  <c r="G1100"/>
  <c r="G1102"/>
  <c r="G1104"/>
  <c r="G1106"/>
  <c r="G1108"/>
  <c r="G1110"/>
  <c r="G1112"/>
  <c r="G1114"/>
  <c r="G1116"/>
  <c r="G1118"/>
  <c r="G1120"/>
  <c r="G1122"/>
  <c r="G1124"/>
  <c r="G1126"/>
  <c r="G1128"/>
  <c r="G1130"/>
  <c r="G1132"/>
  <c r="G1134"/>
  <c r="G1136"/>
  <c r="G1138"/>
  <c r="G1140"/>
  <c r="G1142"/>
  <c r="G1144"/>
  <c r="G1146"/>
  <c r="G1148"/>
  <c r="G1150"/>
  <c r="G1152"/>
  <c r="G1154"/>
  <c r="G1156"/>
  <c r="G1158"/>
  <c r="G1160"/>
  <c r="G1162"/>
  <c r="G1164"/>
  <c r="G1166"/>
  <c r="G1168"/>
  <c r="G1170"/>
  <c r="G1172"/>
  <c r="G1174"/>
  <c r="G1176"/>
  <c r="G1178"/>
  <c r="G1180"/>
  <c r="G1182"/>
  <c r="G1184"/>
  <c r="G1186"/>
  <c r="G1188"/>
  <c r="G1190"/>
  <c r="G1192"/>
  <c r="G1194"/>
  <c r="G1196"/>
  <c r="G1198"/>
  <c r="G1200"/>
  <c r="G1202"/>
  <c r="G1204"/>
  <c r="G1206"/>
  <c r="G1208"/>
  <c r="G1210"/>
  <c r="G1212"/>
  <c r="G1214"/>
  <c r="G1216"/>
  <c r="G1218"/>
  <c r="G1220"/>
  <c r="G1222"/>
  <c r="G1224"/>
  <c r="G1226"/>
  <c r="G1228"/>
  <c r="G1230"/>
  <c r="G1232"/>
  <c r="G1234"/>
  <c r="G1236"/>
  <c r="G1238"/>
  <c r="G1240"/>
  <c r="G1242"/>
  <c r="G1244"/>
  <c r="G1246"/>
  <c r="G1248"/>
  <c r="G1250"/>
  <c r="G1252"/>
  <c r="G1254"/>
  <c r="G1256"/>
  <c r="G1258"/>
  <c r="G1260"/>
  <c r="G1262"/>
  <c r="G1264"/>
  <c r="G1266"/>
  <c r="G1268"/>
  <c r="G1270"/>
  <c r="G1272"/>
  <c r="G1274"/>
  <c r="G1276"/>
  <c r="G1278"/>
  <c r="G1280"/>
  <c r="G1282"/>
  <c r="G1284"/>
  <c r="G1286"/>
  <c r="G1288"/>
  <c r="G1290"/>
  <c r="G1292"/>
  <c r="G1294"/>
  <c r="G1296"/>
  <c r="G1298"/>
  <c r="G1300"/>
  <c r="G1302"/>
  <c r="G1304"/>
  <c r="G1306"/>
  <c r="G1308"/>
  <c r="G1310"/>
  <c r="G1312"/>
  <c r="G1314"/>
  <c r="G1316"/>
  <c r="G1318"/>
  <c r="G1320"/>
  <c r="G1322"/>
  <c r="G1324"/>
  <c r="G1326"/>
  <c r="G1328"/>
  <c r="G1330"/>
  <c r="G1332"/>
  <c r="G1334"/>
  <c r="G1336"/>
  <c r="G1338"/>
  <c r="G1340"/>
  <c r="G1342"/>
  <c r="G1344"/>
  <c r="G1346"/>
  <c r="G1348"/>
  <c r="G1350"/>
  <c r="G1352"/>
  <c r="G1354"/>
  <c r="G1356"/>
  <c r="G1358"/>
  <c r="G1360"/>
  <c r="G1362"/>
  <c r="G1364"/>
  <c r="G1366"/>
  <c r="G1368"/>
  <c r="G1370"/>
  <c r="G1372"/>
  <c r="G1374"/>
  <c r="G1376"/>
  <c r="G1378"/>
  <c r="G1380"/>
  <c r="G1382"/>
  <c r="G1384"/>
  <c r="G1386"/>
  <c r="G1388"/>
  <c r="G1390"/>
  <c r="G1392"/>
  <c r="G1394"/>
  <c r="G1396"/>
  <c r="G1398"/>
  <c r="G1400"/>
  <c r="G1402"/>
  <c r="G1404"/>
  <c r="G1406"/>
  <c r="G1408"/>
  <c r="G1410"/>
  <c r="G1412"/>
  <c r="G1414"/>
  <c r="G1416"/>
  <c r="G1418"/>
  <c r="G1420"/>
  <c r="G1422"/>
  <c r="G1424"/>
  <c r="G1426"/>
  <c r="G1428"/>
  <c r="G1430"/>
  <c r="G1432"/>
  <c r="G1434"/>
  <c r="G1436"/>
  <c r="G1438"/>
  <c r="G1440"/>
  <c r="G1442"/>
  <c r="G1444"/>
  <c r="G1446"/>
  <c r="G1448"/>
  <c r="G1450"/>
  <c r="G1452"/>
  <c r="G1454"/>
  <c r="G1456"/>
  <c r="G1458"/>
  <c r="G1460"/>
  <c r="G1462"/>
  <c r="G1464"/>
  <c r="G1466"/>
  <c r="G1468"/>
  <c r="G1470"/>
  <c r="G1472"/>
  <c r="G1474"/>
  <c r="G1476"/>
  <c r="G1478"/>
  <c r="G1480"/>
  <c r="G1482"/>
  <c r="G1484"/>
  <c r="G1486"/>
  <c r="G1488"/>
  <c r="G1490"/>
  <c r="G1492"/>
  <c r="G1494"/>
  <c r="G1496"/>
  <c r="G1498"/>
  <c r="G1500"/>
  <c r="G1502"/>
  <c r="G1504"/>
  <c r="G1506"/>
  <c r="G1508"/>
  <c r="G1510"/>
  <c r="G1512"/>
  <c r="G1514"/>
  <c r="G1516"/>
  <c r="G1518"/>
  <c r="G1520"/>
  <c r="G1522"/>
  <c r="G1524"/>
  <c r="G1526"/>
  <c r="G1528"/>
  <c r="G1530"/>
  <c r="G1532"/>
  <c r="G1534"/>
  <c r="G1536"/>
  <c r="G1538"/>
  <c r="G1540"/>
  <c r="G1542"/>
  <c r="G1544"/>
  <c r="G1546"/>
  <c r="G1548"/>
  <c r="G1550"/>
  <c r="G1552"/>
  <c r="G1554"/>
  <c r="G1556"/>
  <c r="G1558"/>
  <c r="G1560"/>
  <c r="G1562"/>
  <c r="G1564"/>
  <c r="G1566"/>
  <c r="G1568"/>
  <c r="G1570"/>
  <c r="G1572"/>
  <c r="G1574"/>
  <c r="G1576"/>
  <c r="G1578"/>
  <c r="G1580"/>
  <c r="G1582"/>
  <c r="G1584"/>
  <c r="G1586"/>
  <c r="G1588"/>
  <c r="G1590"/>
  <c r="G1592"/>
  <c r="G1594"/>
  <c r="G1596"/>
  <c r="G1598"/>
  <c r="G1600"/>
  <c r="G1602"/>
  <c r="G1604"/>
  <c r="G1606"/>
  <c r="G1608"/>
  <c r="G1610"/>
  <c r="G1612"/>
  <c r="G1614"/>
  <c r="G1616"/>
  <c r="G1618"/>
  <c r="G1620"/>
  <c r="G1622"/>
  <c r="G1624"/>
  <c r="G1626"/>
  <c r="G1628"/>
  <c r="G1630"/>
  <c r="G1632"/>
  <c r="G1634"/>
  <c r="G1636"/>
  <c r="G1638"/>
  <c r="G1640"/>
  <c r="G1642"/>
  <c r="G1644"/>
  <c r="G1646"/>
  <c r="G1648"/>
  <c r="G1650"/>
  <c r="G1652"/>
  <c r="G1654"/>
  <c r="G1656"/>
  <c r="G1658"/>
  <c r="G1660"/>
  <c r="G1662"/>
  <c r="G1664"/>
  <c r="G1666"/>
  <c r="G1668"/>
  <c r="G1670"/>
  <c r="G1672"/>
  <c r="G1674"/>
  <c r="G1676"/>
  <c r="G1678"/>
  <c r="G1680"/>
  <c r="G1682"/>
  <c r="G1684"/>
  <c r="G1686"/>
  <c r="G1688"/>
  <c r="G1690"/>
  <c r="G1692"/>
  <c r="G1694"/>
  <c r="G1696"/>
  <c r="G1698"/>
  <c r="G1700"/>
  <c r="G1702"/>
  <c r="G1704"/>
  <c r="G1706"/>
  <c r="G1708"/>
  <c r="G1710"/>
  <c r="G1712"/>
  <c r="G1714"/>
  <c r="G1716"/>
  <c r="G1718"/>
  <c r="G1720"/>
  <c r="G1722"/>
  <c r="G1724"/>
  <c r="G1726"/>
  <c r="G1728"/>
  <c r="G1730"/>
  <c r="G1732"/>
  <c r="G1734"/>
  <c r="G1736"/>
  <c r="G1738"/>
  <c r="G1740"/>
  <c r="G1742"/>
  <c r="G1744"/>
  <c r="G1746"/>
  <c r="G1748"/>
  <c r="G1750"/>
  <c r="G1752"/>
  <c r="G1754"/>
  <c r="G1756"/>
  <c r="G1758"/>
  <c r="G1760"/>
  <c r="G1762"/>
  <c r="G1764"/>
  <c r="G1766"/>
  <c r="G1768"/>
  <c r="G1770"/>
  <c r="G1772"/>
  <c r="G1774"/>
  <c r="G1776"/>
  <c r="G1778"/>
  <c r="G1780"/>
  <c r="G1782"/>
  <c r="G1784"/>
  <c r="G1786"/>
  <c r="G1788"/>
  <c r="G1790"/>
  <c r="G1792"/>
  <c r="G1794"/>
  <c r="G1796"/>
  <c r="G1798"/>
  <c r="G1800"/>
  <c r="G1802"/>
  <c r="G1804"/>
  <c r="G1806"/>
  <c r="G1808"/>
  <c r="G1810"/>
  <c r="G1812"/>
  <c r="G1814"/>
  <c r="G1816"/>
  <c r="G1818"/>
  <c r="G1820"/>
  <c r="G1822"/>
  <c r="G1824"/>
  <c r="G1826"/>
  <c r="G1828"/>
  <c r="G1830"/>
  <c r="G1832"/>
  <c r="G1834"/>
  <c r="G1836"/>
  <c r="G1838"/>
  <c r="G1840"/>
  <c r="G1842"/>
  <c r="G1844"/>
  <c r="G1846"/>
  <c r="G1848"/>
  <c r="G1850"/>
  <c r="G1852"/>
  <c r="G1854"/>
  <c r="G1856"/>
  <c r="G1858"/>
  <c r="G1860"/>
  <c r="G1862"/>
  <c r="G1864"/>
  <c r="G1866"/>
  <c r="G1868"/>
  <c r="G1870"/>
  <c r="G1872"/>
  <c r="G1874"/>
  <c r="G1876"/>
  <c r="G1878"/>
  <c r="G1880"/>
  <c r="G1882"/>
  <c r="G1884"/>
  <c r="G1886"/>
  <c r="G1888"/>
  <c r="G1890"/>
  <c r="G1892"/>
  <c r="G1894"/>
  <c r="G1896"/>
  <c r="G1898"/>
  <c r="G1900"/>
  <c r="G1902"/>
  <c r="G1904"/>
  <c r="G1906"/>
  <c r="G1908"/>
  <c r="G1910"/>
  <c r="G1912"/>
  <c r="G1914"/>
  <c r="G1916"/>
  <c r="G1918"/>
  <c r="G1920"/>
  <c r="G1922"/>
  <c r="G1924"/>
  <c r="G1926"/>
  <c r="G1928"/>
  <c r="G1930"/>
  <c r="G1932"/>
  <c r="G1934"/>
  <c r="G1936"/>
  <c r="G1938"/>
  <c r="G1940"/>
  <c r="G1942"/>
  <c r="G1944"/>
  <c r="G1946"/>
  <c r="G1948"/>
  <c r="G1950"/>
  <c r="G1952"/>
  <c r="G1954"/>
  <c r="G1956"/>
  <c r="G1958"/>
  <c r="G1960"/>
  <c r="G1962"/>
  <c r="G1964"/>
  <c r="G1966"/>
  <c r="G1968"/>
  <c r="G1970"/>
  <c r="G1972"/>
  <c r="G1974"/>
  <c r="G1976"/>
  <c r="G1978"/>
  <c r="G1980"/>
  <c r="G1982"/>
  <c r="G1984"/>
  <c r="G1986"/>
  <c r="G1988"/>
  <c r="G1990"/>
  <c r="G1992"/>
  <c r="G1994"/>
  <c r="G1996"/>
  <c r="G1998"/>
  <c r="G2000"/>
  <c r="G2002"/>
  <c r="G2004"/>
  <c r="G2006"/>
  <c r="G2008"/>
  <c r="G2010"/>
  <c r="G2012"/>
  <c r="G2014"/>
  <c r="G2016"/>
  <c r="G2018"/>
  <c r="G2020"/>
  <c r="G2022"/>
  <c r="G2024"/>
  <c r="G2026"/>
  <c r="G2028"/>
  <c r="G2030"/>
  <c r="G2032"/>
  <c r="G2034"/>
  <c r="G2036"/>
  <c r="G2038"/>
  <c r="G2040"/>
  <c r="G2042"/>
  <c r="G2044"/>
  <c r="G2046"/>
  <c r="G2048"/>
  <c r="G2050"/>
  <c r="G2052"/>
  <c r="G2054"/>
  <c r="G2056"/>
  <c r="G2058"/>
  <c r="G2060"/>
  <c r="G2062"/>
  <c r="G2064"/>
  <c r="G2066"/>
  <c r="G2068"/>
  <c r="G2070"/>
  <c r="G2072"/>
  <c r="G2074"/>
  <c r="G2076"/>
  <c r="G2078"/>
  <c r="G2080"/>
  <c r="G2082"/>
  <c r="G2084"/>
  <c r="G2086"/>
  <c r="G2088"/>
  <c r="G2090"/>
  <c r="G2092"/>
  <c r="G2094"/>
  <c r="G2096"/>
  <c r="G2098"/>
  <c r="G2100"/>
  <c r="G2102"/>
  <c r="G2104"/>
  <c r="G2106"/>
  <c r="G2108"/>
  <c r="G2110"/>
  <c r="G2112"/>
  <c r="G2114"/>
  <c r="G2116"/>
  <c r="G2118"/>
  <c r="G2120"/>
  <c r="G2122"/>
  <c r="G2124"/>
  <c r="G2126"/>
  <c r="G2128"/>
  <c r="G2130"/>
  <c r="G2132"/>
  <c r="G2134"/>
  <c r="G2136"/>
  <c r="G2138"/>
  <c r="G2140"/>
  <c r="G2142"/>
  <c r="G2144"/>
  <c r="G2146"/>
  <c r="G2148"/>
  <c r="G2150"/>
  <c r="G2152"/>
  <c r="G2154"/>
  <c r="G2156"/>
  <c r="G2158"/>
  <c r="G2160"/>
  <c r="G2162"/>
  <c r="G2164"/>
  <c r="G2166"/>
  <c r="G2168"/>
  <c r="G2170"/>
  <c r="G2172"/>
  <c r="G2174"/>
  <c r="G2176"/>
  <c r="G2178"/>
  <c r="G2180"/>
  <c r="G2182"/>
  <c r="G2184"/>
  <c r="G2186"/>
  <c r="G2188"/>
  <c r="G2190"/>
  <c r="G2192"/>
  <c r="G2194"/>
  <c r="G2196"/>
  <c r="G2198"/>
  <c r="G2200"/>
  <c r="G2202"/>
  <c r="G2204"/>
  <c r="G2206"/>
  <c r="G2208"/>
  <c r="G2210"/>
  <c r="G2212"/>
  <c r="G2214"/>
  <c r="G2216"/>
  <c r="G2218"/>
  <c r="G2220"/>
  <c r="G2222"/>
  <c r="G2224"/>
  <c r="G2226"/>
  <c r="G2228"/>
  <c r="G2230"/>
  <c r="G2232"/>
  <c r="G2234"/>
  <c r="G2236"/>
  <c r="G2238"/>
  <c r="G2240"/>
  <c r="G2242"/>
  <c r="G2244"/>
  <c r="G2246"/>
  <c r="G2248"/>
  <c r="G2250"/>
  <c r="G2252"/>
  <c r="G2254"/>
  <c r="G2256"/>
  <c r="G2258"/>
  <c r="G2260"/>
  <c r="G2262"/>
  <c r="G2264"/>
  <c r="G2266"/>
  <c r="G2268"/>
  <c r="G2270"/>
  <c r="G2272"/>
  <c r="G2274"/>
  <c r="G2276"/>
  <c r="G2278"/>
  <c r="G2280"/>
  <c r="G2282"/>
  <c r="G2284"/>
  <c r="G2286"/>
  <c r="G2288"/>
  <c r="G2290"/>
  <c r="G2292"/>
  <c r="G2294"/>
  <c r="G2296"/>
  <c r="G2298"/>
  <c r="G2300"/>
  <c r="G2302"/>
  <c r="G2304"/>
  <c r="G2306"/>
  <c r="G2308"/>
  <c r="G2310"/>
  <c r="G2312"/>
  <c r="G2314"/>
  <c r="G2316"/>
  <c r="G2318"/>
  <c r="G2320"/>
  <c r="G2322"/>
  <c r="G2324"/>
  <c r="G2330"/>
  <c r="G2332"/>
  <c r="G2338"/>
  <c r="G2340"/>
  <c r="G2346"/>
  <c r="G2348"/>
  <c r="G2354"/>
  <c r="G2356"/>
  <c r="G2362"/>
  <c r="G2364"/>
  <c r="G2370"/>
  <c r="G2372"/>
  <c r="G2378"/>
  <c r="G2380"/>
  <c r="G2386"/>
  <c r="G2388"/>
  <c r="G2394"/>
  <c r="G2396"/>
  <c r="G2402"/>
  <c r="G2404"/>
  <c r="G2410"/>
  <c r="G2412"/>
  <c r="G2418"/>
  <c r="G2420"/>
  <c r="G2426"/>
  <c r="G2428"/>
  <c r="G2434"/>
  <c r="G2436"/>
  <c r="G2442"/>
  <c r="G2444"/>
  <c r="G2450"/>
  <c r="G2452"/>
  <c r="G2458"/>
  <c r="G2460"/>
  <c r="G2466"/>
  <c r="G2468"/>
  <c r="G2474"/>
  <c r="G2476"/>
  <c r="G2482"/>
  <c r="G2484"/>
  <c r="G2490"/>
  <c r="G2492"/>
  <c r="G2498"/>
  <c r="G2500"/>
  <c r="G2506"/>
  <c r="G2508"/>
  <c r="G2514"/>
  <c r="G2516"/>
  <c r="G2522"/>
  <c r="G2524"/>
  <c r="G2530"/>
  <c r="G2532"/>
  <c r="G2538"/>
  <c r="G2540"/>
  <c r="G2546"/>
  <c r="G2548"/>
  <c r="G2554"/>
  <c r="G2556"/>
  <c r="G2562"/>
  <c r="G2564"/>
  <c r="G2570"/>
  <c r="G2572"/>
  <c r="G2578"/>
  <c r="G2580"/>
  <c r="G2596"/>
  <c r="G2612"/>
  <c r="G2628"/>
  <c r="G2644"/>
  <c r="G2660"/>
  <c r="G2676"/>
  <c r="G2692"/>
  <c r="G2708"/>
  <c r="G2724"/>
  <c r="G2740"/>
  <c r="G2742"/>
  <c r="G2744"/>
  <c r="G2746"/>
  <c r="G2748"/>
  <c r="G2750"/>
  <c r="G2752"/>
  <c r="G2754"/>
  <c r="G2756"/>
  <c r="G2758"/>
  <c r="G2760"/>
  <c r="G2762"/>
  <c r="G2764"/>
  <c r="G2766"/>
  <c r="G2768"/>
  <c r="G2770"/>
  <c r="G2772"/>
  <c r="G2774"/>
  <c r="G2776"/>
  <c r="G2778"/>
  <c r="G2780"/>
  <c r="G2782"/>
  <c r="G2784"/>
  <c r="G2786"/>
  <c r="G2788"/>
  <c r="G2790"/>
  <c r="G2792"/>
  <c r="G2794"/>
  <c r="G2796"/>
  <c r="G2798"/>
  <c r="G2800"/>
  <c r="G2802"/>
  <c r="G2804"/>
  <c r="G2806"/>
  <c r="G2808"/>
  <c r="G2810"/>
  <c r="G2812"/>
  <c r="G2814"/>
  <c r="G2817"/>
  <c r="G2849"/>
  <c r="G2881"/>
  <c r="G2913"/>
  <c r="G2945"/>
  <c r="G2977"/>
  <c r="G3009"/>
  <c r="G3041"/>
  <c r="G3073"/>
  <c r="G3105"/>
  <c r="G3137"/>
  <c r="G3169"/>
  <c r="G3910"/>
  <c r="G4038"/>
  <c r="G4198"/>
  <c r="G4202"/>
  <c r="G4369"/>
  <c r="G2841"/>
  <c r="G2873"/>
  <c r="G2905"/>
  <c r="G2937"/>
  <c r="G2969"/>
  <c r="G3001"/>
  <c r="G3033"/>
  <c r="G3065"/>
  <c r="G3097"/>
  <c r="G3129"/>
  <c r="G3161"/>
  <c r="G3239"/>
  <c r="G3242"/>
  <c r="G3252"/>
  <c r="G3255"/>
  <c r="G3258"/>
  <c r="G3268"/>
  <c r="G3271"/>
  <c r="G3274"/>
  <c r="G3284"/>
  <c r="G3287"/>
  <c r="G3290"/>
  <c r="G3300"/>
  <c r="G3303"/>
  <c r="G3306"/>
  <c r="G3316"/>
  <c r="G3319"/>
  <c r="G3322"/>
  <c r="G3332"/>
  <c r="G3335"/>
  <c r="G3338"/>
  <c r="G3348"/>
  <c r="G3351"/>
  <c r="G3354"/>
  <c r="G3364"/>
  <c r="G3367"/>
  <c r="G3370"/>
  <c r="G3380"/>
  <c r="G3383"/>
  <c r="G3386"/>
  <c r="G3396"/>
  <c r="G3399"/>
  <c r="G3402"/>
  <c r="G3412"/>
  <c r="G3415"/>
  <c r="G3418"/>
  <c r="G3428"/>
  <c r="G3431"/>
  <c r="G3434"/>
  <c r="G3444"/>
  <c r="G3447"/>
  <c r="G3450"/>
  <c r="G3460"/>
  <c r="G3463"/>
  <c r="G3466"/>
  <c r="G3476"/>
  <c r="G3479"/>
  <c r="G3482"/>
  <c r="G3492"/>
  <c r="G3495"/>
  <c r="G3498"/>
  <c r="G3508"/>
  <c r="G3511"/>
  <c r="G3514"/>
  <c r="G3524"/>
  <c r="G3527"/>
  <c r="G3530"/>
  <c r="G3540"/>
  <c r="G3543"/>
  <c r="G3546"/>
  <c r="G3556"/>
  <c r="G3559"/>
  <c r="G3562"/>
  <c r="G3572"/>
  <c r="G3575"/>
  <c r="G3578"/>
  <c r="G3588"/>
  <c r="G3591"/>
  <c r="G3594"/>
  <c r="G3604"/>
  <c r="G3607"/>
  <c r="G3610"/>
  <c r="G3620"/>
  <c r="G3623"/>
  <c r="G3626"/>
  <c r="G3636"/>
  <c r="G3639"/>
  <c r="G3642"/>
  <c r="G3652"/>
  <c r="G3655"/>
  <c r="G3658"/>
  <c r="G3668"/>
  <c r="G3671"/>
  <c r="G3674"/>
  <c r="G3684"/>
  <c r="G3687"/>
  <c r="G3690"/>
  <c r="G3700"/>
  <c r="G3703"/>
  <c r="G3706"/>
  <c r="G3716"/>
  <c r="G3719"/>
  <c r="G3722"/>
  <c r="G3732"/>
  <c r="G3735"/>
  <c r="G3738"/>
  <c r="G3748"/>
  <c r="G3751"/>
  <c r="G3754"/>
  <c r="G3764"/>
  <c r="G3767"/>
  <c r="G3770"/>
  <c r="G3780"/>
  <c r="G3783"/>
  <c r="G3786"/>
  <c r="G3796"/>
  <c r="G3799"/>
  <c r="G3802"/>
  <c r="G3878"/>
  <c r="G4006"/>
  <c r="G4134"/>
  <c r="G1109"/>
  <c r="G1111"/>
  <c r="G1113"/>
  <c r="G1115"/>
  <c r="G1117"/>
  <c r="G1119"/>
  <c r="G1121"/>
  <c r="G1123"/>
  <c r="G1125"/>
  <c r="G1127"/>
  <c r="G1129"/>
  <c r="G1131"/>
  <c r="G1133"/>
  <c r="G1135"/>
  <c r="G1137"/>
  <c r="G1139"/>
  <c r="G1141"/>
  <c r="G1143"/>
  <c r="G1145"/>
  <c r="G1147"/>
  <c r="G1149"/>
  <c r="G1151"/>
  <c r="G1153"/>
  <c r="G1155"/>
  <c r="G1157"/>
  <c r="G1159"/>
  <c r="G1161"/>
  <c r="G1163"/>
  <c r="G1165"/>
  <c r="G1167"/>
  <c r="G1169"/>
  <c r="G1171"/>
  <c r="G1173"/>
  <c r="G1175"/>
  <c r="G1177"/>
  <c r="G1179"/>
  <c r="G1181"/>
  <c r="G1183"/>
  <c r="G1185"/>
  <c r="G1187"/>
  <c r="G1189"/>
  <c r="G1191"/>
  <c r="G1193"/>
  <c r="G1195"/>
  <c r="G1197"/>
  <c r="G1199"/>
  <c r="G1201"/>
  <c r="G1203"/>
  <c r="G1205"/>
  <c r="G1207"/>
  <c r="G1209"/>
  <c r="G1211"/>
  <c r="G1213"/>
  <c r="G1215"/>
  <c r="G1217"/>
  <c r="G1219"/>
  <c r="G1221"/>
  <c r="G1223"/>
  <c r="G1225"/>
  <c r="G1227"/>
  <c r="G1229"/>
  <c r="G1231"/>
  <c r="G1233"/>
  <c r="G1235"/>
  <c r="G1237"/>
  <c r="G1239"/>
  <c r="G1241"/>
  <c r="G1243"/>
  <c r="G1245"/>
  <c r="G1247"/>
  <c r="G1249"/>
  <c r="G1251"/>
  <c r="G1253"/>
  <c r="G1255"/>
  <c r="G1257"/>
  <c r="G1259"/>
  <c r="G1261"/>
  <c r="G1263"/>
  <c r="G1265"/>
  <c r="G1267"/>
  <c r="G1269"/>
  <c r="G1271"/>
  <c r="G1273"/>
  <c r="G1275"/>
  <c r="G1277"/>
  <c r="G1279"/>
  <c r="G1281"/>
  <c r="G1283"/>
  <c r="G1285"/>
  <c r="G1287"/>
  <c r="G1289"/>
  <c r="G1291"/>
  <c r="G1293"/>
  <c r="G1295"/>
  <c r="G1297"/>
  <c r="G1299"/>
  <c r="G1301"/>
  <c r="G1303"/>
  <c r="G1305"/>
  <c r="G1307"/>
  <c r="G1309"/>
  <c r="G1311"/>
  <c r="G1313"/>
  <c r="G1315"/>
  <c r="G1317"/>
  <c r="G1319"/>
  <c r="G1321"/>
  <c r="G1323"/>
  <c r="G1325"/>
  <c r="G1327"/>
  <c r="G1329"/>
  <c r="G1331"/>
  <c r="G1333"/>
  <c r="G1335"/>
  <c r="G1337"/>
  <c r="G1339"/>
  <c r="G1341"/>
  <c r="G1343"/>
  <c r="G1345"/>
  <c r="G1347"/>
  <c r="G1349"/>
  <c r="G1351"/>
  <c r="G1353"/>
  <c r="G1355"/>
  <c r="G1357"/>
  <c r="G1359"/>
  <c r="G1361"/>
  <c r="G1363"/>
  <c r="G1365"/>
  <c r="G1367"/>
  <c r="G1369"/>
  <c r="G1371"/>
  <c r="G1373"/>
  <c r="G1375"/>
  <c r="G1377"/>
  <c r="G1379"/>
  <c r="G1381"/>
  <c r="G1383"/>
  <c r="G1385"/>
  <c r="G1387"/>
  <c r="G1389"/>
  <c r="G1391"/>
  <c r="G1393"/>
  <c r="G1395"/>
  <c r="G1397"/>
  <c r="G1399"/>
  <c r="G1401"/>
  <c r="G1403"/>
  <c r="G1405"/>
  <c r="G1407"/>
  <c r="G1409"/>
  <c r="G1411"/>
  <c r="G1413"/>
  <c r="G1415"/>
  <c r="G1417"/>
  <c r="G1419"/>
  <c r="G1421"/>
  <c r="G1423"/>
  <c r="G1425"/>
  <c r="G1427"/>
  <c r="G1429"/>
  <c r="G1431"/>
  <c r="G1433"/>
  <c r="G1435"/>
  <c r="G1437"/>
  <c r="G1439"/>
  <c r="G1441"/>
  <c r="G1443"/>
  <c r="G1445"/>
  <c r="G1447"/>
  <c r="G1449"/>
  <c r="G1451"/>
  <c r="G1453"/>
  <c r="G1455"/>
  <c r="G1457"/>
  <c r="G1459"/>
  <c r="G1461"/>
  <c r="G1463"/>
  <c r="G1465"/>
  <c r="G1467"/>
  <c r="G1469"/>
  <c r="G1471"/>
  <c r="G1473"/>
  <c r="G1475"/>
  <c r="G1477"/>
  <c r="G1479"/>
  <c r="G1481"/>
  <c r="G1483"/>
  <c r="G1485"/>
  <c r="G1487"/>
  <c r="G1489"/>
  <c r="G1491"/>
  <c r="G1493"/>
  <c r="G1495"/>
  <c r="G1497"/>
  <c r="G1499"/>
  <c r="G1501"/>
  <c r="G1503"/>
  <c r="G1505"/>
  <c r="G1507"/>
  <c r="G1509"/>
  <c r="G1511"/>
  <c r="G1513"/>
  <c r="G1515"/>
  <c r="G1517"/>
  <c r="G1519"/>
  <c r="G1521"/>
  <c r="G1523"/>
  <c r="G1525"/>
  <c r="G1527"/>
  <c r="G1529"/>
  <c r="G1531"/>
  <c r="G1533"/>
  <c r="G1535"/>
  <c r="G1537"/>
  <c r="G1539"/>
  <c r="G1541"/>
  <c r="G1543"/>
  <c r="G1545"/>
  <c r="G1547"/>
  <c r="G1549"/>
  <c r="G1551"/>
  <c r="G1553"/>
  <c r="G1555"/>
  <c r="G1557"/>
  <c r="G1559"/>
  <c r="G1561"/>
  <c r="G1563"/>
  <c r="G1565"/>
  <c r="G1567"/>
  <c r="G1569"/>
  <c r="G1571"/>
  <c r="G1573"/>
  <c r="G1575"/>
  <c r="G1577"/>
  <c r="G1579"/>
  <c r="G1581"/>
  <c r="G1583"/>
  <c r="G1585"/>
  <c r="G1587"/>
  <c r="G1589"/>
  <c r="G1591"/>
  <c r="G1593"/>
  <c r="G1595"/>
  <c r="G1597"/>
  <c r="G1599"/>
  <c r="G1601"/>
  <c r="G1603"/>
  <c r="G1605"/>
  <c r="G1607"/>
  <c r="G1609"/>
  <c r="G1611"/>
  <c r="G1613"/>
  <c r="G1615"/>
  <c r="G1617"/>
  <c r="G1619"/>
  <c r="G1621"/>
  <c r="G1623"/>
  <c r="G1625"/>
  <c r="G1627"/>
  <c r="G1629"/>
  <c r="G1631"/>
  <c r="G1633"/>
  <c r="G1635"/>
  <c r="G1637"/>
  <c r="G1639"/>
  <c r="G1641"/>
  <c r="G1643"/>
  <c r="G1645"/>
  <c r="G1647"/>
  <c r="G1649"/>
  <c r="G1651"/>
  <c r="G1653"/>
  <c r="G1655"/>
  <c r="G1657"/>
  <c r="G1659"/>
  <c r="G1661"/>
  <c r="G1663"/>
  <c r="G1665"/>
  <c r="G1667"/>
  <c r="G1669"/>
  <c r="G1671"/>
  <c r="G1673"/>
  <c r="G1675"/>
  <c r="G1677"/>
  <c r="G1679"/>
  <c r="G1681"/>
  <c r="G1683"/>
  <c r="G1685"/>
  <c r="G1687"/>
  <c r="G1689"/>
  <c r="G1691"/>
  <c r="G1693"/>
  <c r="G1695"/>
  <c r="G1697"/>
  <c r="G1699"/>
  <c r="G1701"/>
  <c r="G1703"/>
  <c r="G1705"/>
  <c r="G1707"/>
  <c r="G1709"/>
  <c r="G1711"/>
  <c r="G1713"/>
  <c r="G1715"/>
  <c r="G1717"/>
  <c r="G1719"/>
  <c r="G1721"/>
  <c r="G1723"/>
  <c r="G1725"/>
  <c r="G1727"/>
  <c r="G1729"/>
  <c r="G1731"/>
  <c r="G1733"/>
  <c r="G1735"/>
  <c r="G1737"/>
  <c r="G1739"/>
  <c r="G1741"/>
  <c r="G1743"/>
  <c r="G1745"/>
  <c r="G1747"/>
  <c r="G1749"/>
  <c r="G1751"/>
  <c r="G1753"/>
  <c r="G1755"/>
  <c r="G1757"/>
  <c r="G1759"/>
  <c r="G1761"/>
  <c r="G1763"/>
  <c r="G1765"/>
  <c r="G1767"/>
  <c r="G1769"/>
  <c r="G1771"/>
  <c r="G1773"/>
  <c r="G1775"/>
  <c r="G1777"/>
  <c r="G1779"/>
  <c r="G1781"/>
  <c r="G1783"/>
  <c r="G1785"/>
  <c r="G1787"/>
  <c r="G1789"/>
  <c r="G1791"/>
  <c r="G1793"/>
  <c r="G1795"/>
  <c r="G1797"/>
  <c r="G1799"/>
  <c r="G1801"/>
  <c r="G1803"/>
  <c r="G1805"/>
  <c r="G1807"/>
  <c r="G1809"/>
  <c r="G1811"/>
  <c r="G1813"/>
  <c r="G1815"/>
  <c r="G1817"/>
  <c r="G1819"/>
  <c r="G1821"/>
  <c r="G1823"/>
  <c r="G1825"/>
  <c r="G1827"/>
  <c r="G1829"/>
  <c r="G1831"/>
  <c r="G1833"/>
  <c r="G1835"/>
  <c r="G1837"/>
  <c r="G1839"/>
  <c r="G1841"/>
  <c r="G1843"/>
  <c r="G1845"/>
  <c r="G1847"/>
  <c r="G1849"/>
  <c r="G1851"/>
  <c r="G1853"/>
  <c r="G1855"/>
  <c r="G1857"/>
  <c r="G1859"/>
  <c r="G1861"/>
  <c r="G1863"/>
  <c r="G1865"/>
  <c r="G1867"/>
  <c r="G1869"/>
  <c r="G1871"/>
  <c r="G1873"/>
  <c r="G1875"/>
  <c r="G1877"/>
  <c r="G1879"/>
  <c r="G1881"/>
  <c r="G1883"/>
  <c r="G1885"/>
  <c r="G1887"/>
  <c r="G1889"/>
  <c r="G1891"/>
  <c r="G1893"/>
  <c r="G1895"/>
  <c r="G1897"/>
  <c r="G1899"/>
  <c r="G1901"/>
  <c r="G1903"/>
  <c r="G1905"/>
  <c r="G1907"/>
  <c r="G1909"/>
  <c r="G1911"/>
  <c r="G1913"/>
  <c r="G1915"/>
  <c r="G1917"/>
  <c r="G1919"/>
  <c r="G1921"/>
  <c r="G1923"/>
  <c r="G1925"/>
  <c r="G1927"/>
  <c r="G1929"/>
  <c r="G1931"/>
  <c r="G1933"/>
  <c r="G1935"/>
  <c r="G1937"/>
  <c r="G1939"/>
  <c r="G1941"/>
  <c r="G1943"/>
  <c r="G1945"/>
  <c r="G1947"/>
  <c r="G1949"/>
  <c r="G1951"/>
  <c r="G1953"/>
  <c r="G1955"/>
  <c r="G1957"/>
  <c r="G1959"/>
  <c r="G1961"/>
  <c r="G1963"/>
  <c r="G1965"/>
  <c r="G1967"/>
  <c r="G1969"/>
  <c r="G1971"/>
  <c r="G1973"/>
  <c r="G1975"/>
  <c r="G1977"/>
  <c r="G1979"/>
  <c r="G1981"/>
  <c r="G1983"/>
  <c r="G1985"/>
  <c r="G1987"/>
  <c r="G1989"/>
  <c r="G1991"/>
  <c r="G1993"/>
  <c r="G1995"/>
  <c r="G1997"/>
  <c r="G1999"/>
  <c r="G2001"/>
  <c r="G2003"/>
  <c r="G2005"/>
  <c r="G2007"/>
  <c r="G2009"/>
  <c r="G2011"/>
  <c r="G2013"/>
  <c r="G2015"/>
  <c r="G2017"/>
  <c r="G2019"/>
  <c r="G2021"/>
  <c r="G2023"/>
  <c r="G2025"/>
  <c r="G2027"/>
  <c r="G2029"/>
  <c r="G2031"/>
  <c r="G2033"/>
  <c r="G2035"/>
  <c r="G2037"/>
  <c r="G2039"/>
  <c r="G2041"/>
  <c r="G2043"/>
  <c r="G2045"/>
  <c r="G2047"/>
  <c r="G2049"/>
  <c r="G2051"/>
  <c r="G2053"/>
  <c r="G2055"/>
  <c r="G2057"/>
  <c r="G2059"/>
  <c r="G2061"/>
  <c r="G2063"/>
  <c r="G2065"/>
  <c r="G2067"/>
  <c r="G2069"/>
  <c r="G2071"/>
  <c r="G2073"/>
  <c r="G2075"/>
  <c r="G2077"/>
  <c r="G2079"/>
  <c r="G2081"/>
  <c r="G2083"/>
  <c r="G2085"/>
  <c r="G2087"/>
  <c r="G2089"/>
  <c r="G2091"/>
  <c r="G2093"/>
  <c r="G2095"/>
  <c r="G2097"/>
  <c r="G2099"/>
  <c r="G2101"/>
  <c r="G2103"/>
  <c r="G2105"/>
  <c r="G2107"/>
  <c r="G2109"/>
  <c r="G2111"/>
  <c r="G2113"/>
  <c r="G2115"/>
  <c r="G2117"/>
  <c r="G2119"/>
  <c r="G2121"/>
  <c r="G2123"/>
  <c r="G2125"/>
  <c r="G2127"/>
  <c r="G2129"/>
  <c r="G2131"/>
  <c r="G2133"/>
  <c r="G2135"/>
  <c r="G2137"/>
  <c r="G2139"/>
  <c r="G2141"/>
  <c r="G2143"/>
  <c r="G2145"/>
  <c r="G2147"/>
  <c r="G2149"/>
  <c r="G2151"/>
  <c r="G2153"/>
  <c r="G2155"/>
  <c r="G2157"/>
  <c r="G2159"/>
  <c r="G2161"/>
  <c r="G2163"/>
  <c r="G2165"/>
  <c r="G2167"/>
  <c r="G2169"/>
  <c r="G2171"/>
  <c r="G2173"/>
  <c r="G2175"/>
  <c r="G2177"/>
  <c r="G2179"/>
  <c r="G2181"/>
  <c r="G2183"/>
  <c r="G2185"/>
  <c r="G2187"/>
  <c r="G2189"/>
  <c r="G2191"/>
  <c r="G2193"/>
  <c r="G2195"/>
  <c r="G2197"/>
  <c r="G2199"/>
  <c r="G2201"/>
  <c r="G2203"/>
  <c r="G2205"/>
  <c r="G2207"/>
  <c r="G2209"/>
  <c r="G2211"/>
  <c r="G2213"/>
  <c r="G2215"/>
  <c r="G2217"/>
  <c r="G2219"/>
  <c r="G2221"/>
  <c r="G2223"/>
  <c r="G2225"/>
  <c r="G2227"/>
  <c r="G2229"/>
  <c r="G2231"/>
  <c r="G2233"/>
  <c r="G2235"/>
  <c r="G2237"/>
  <c r="G2239"/>
  <c r="G2241"/>
  <c r="G2243"/>
  <c r="G2245"/>
  <c r="G2247"/>
  <c r="G2249"/>
  <c r="G2251"/>
  <c r="G2253"/>
  <c r="G2255"/>
  <c r="G2257"/>
  <c r="G2259"/>
  <c r="G2261"/>
  <c r="G2263"/>
  <c r="G2265"/>
  <c r="G2267"/>
  <c r="G2269"/>
  <c r="G2271"/>
  <c r="G2273"/>
  <c r="G2275"/>
  <c r="G2277"/>
  <c r="G2279"/>
  <c r="G2281"/>
  <c r="G2283"/>
  <c r="G2285"/>
  <c r="G2287"/>
  <c r="G2289"/>
  <c r="G2291"/>
  <c r="G2293"/>
  <c r="G2295"/>
  <c r="G2297"/>
  <c r="G2299"/>
  <c r="G2301"/>
  <c r="G2303"/>
  <c r="G2305"/>
  <c r="G2307"/>
  <c r="G2309"/>
  <c r="G2311"/>
  <c r="G2313"/>
  <c r="G2315"/>
  <c r="G2317"/>
  <c r="G2319"/>
  <c r="G2321"/>
  <c r="G2323"/>
  <c r="G2325"/>
  <c r="G2331"/>
  <c r="G2333"/>
  <c r="G2339"/>
  <c r="G2341"/>
  <c r="G2347"/>
  <c r="G2349"/>
  <c r="G2355"/>
  <c r="G2357"/>
  <c r="G2363"/>
  <c r="G2365"/>
  <c r="G2371"/>
  <c r="G2373"/>
  <c r="G2379"/>
  <c r="G2381"/>
  <c r="G2387"/>
  <c r="G2389"/>
  <c r="G2395"/>
  <c r="G2397"/>
  <c r="G2403"/>
  <c r="G2405"/>
  <c r="G2411"/>
  <c r="G2413"/>
  <c r="G2419"/>
  <c r="G2421"/>
  <c r="G2427"/>
  <c r="G2429"/>
  <c r="G2435"/>
  <c r="G2437"/>
  <c r="G2443"/>
  <c r="G2445"/>
  <c r="G2451"/>
  <c r="G2453"/>
  <c r="G2459"/>
  <c r="G2461"/>
  <c r="G2467"/>
  <c r="G2469"/>
  <c r="G2475"/>
  <c r="G2477"/>
  <c r="G2483"/>
  <c r="G2485"/>
  <c r="G2491"/>
  <c r="G2493"/>
  <c r="G2499"/>
  <c r="G2501"/>
  <c r="G2507"/>
  <c r="G2509"/>
  <c r="G2515"/>
  <c r="G2517"/>
  <c r="G2523"/>
  <c r="G2525"/>
  <c r="G2531"/>
  <c r="G2533"/>
  <c r="G2539"/>
  <c r="G2541"/>
  <c r="G2547"/>
  <c r="G2549"/>
  <c r="G2555"/>
  <c r="G2557"/>
  <c r="G2563"/>
  <c r="G2565"/>
  <c r="G2571"/>
  <c r="G2573"/>
  <c r="G2579"/>
  <c r="G2581"/>
  <c r="G2595"/>
  <c r="G2597"/>
  <c r="G2611"/>
  <c r="G2613"/>
  <c r="G2627"/>
  <c r="G2629"/>
  <c r="G2643"/>
  <c r="G2645"/>
  <c r="G2659"/>
  <c r="G2661"/>
  <c r="G2675"/>
  <c r="G2677"/>
  <c r="G2691"/>
  <c r="G2693"/>
  <c r="G2707"/>
  <c r="G2709"/>
  <c r="G2723"/>
  <c r="G2725"/>
  <c r="G2739"/>
  <c r="G2821"/>
  <c r="G2837"/>
  <c r="G2853"/>
  <c r="G2869"/>
  <c r="G2885"/>
  <c r="G2901"/>
  <c r="G2917"/>
  <c r="G2933"/>
  <c r="G2949"/>
  <c r="G2965"/>
  <c r="G2981"/>
  <c r="G2997"/>
  <c r="G3013"/>
  <c r="G3029"/>
  <c r="G3045"/>
  <c r="G3061"/>
  <c r="G3077"/>
  <c r="G3093"/>
  <c r="G3109"/>
  <c r="G3125"/>
  <c r="G3141"/>
  <c r="G3157"/>
  <c r="G3173"/>
  <c r="G2327"/>
  <c r="G2329"/>
  <c r="G2335"/>
  <c r="G2337"/>
  <c r="G2343"/>
  <c r="G2345"/>
  <c r="G2351"/>
  <c r="G2353"/>
  <c r="G2359"/>
  <c r="G2361"/>
  <c r="G2367"/>
  <c r="G2369"/>
  <c r="G2375"/>
  <c r="G2377"/>
  <c r="G2383"/>
  <c r="G2385"/>
  <c r="G2391"/>
  <c r="G2393"/>
  <c r="G2399"/>
  <c r="G2401"/>
  <c r="G2407"/>
  <c r="G2409"/>
  <c r="G2415"/>
  <c r="G2417"/>
  <c r="G2423"/>
  <c r="G2425"/>
  <c r="G2431"/>
  <c r="G2433"/>
  <c r="G2439"/>
  <c r="G2441"/>
  <c r="G2447"/>
  <c r="G2449"/>
  <c r="G2455"/>
  <c r="G2457"/>
  <c r="G2463"/>
  <c r="G2465"/>
  <c r="G2471"/>
  <c r="G2473"/>
  <c r="G2479"/>
  <c r="G2481"/>
  <c r="G2487"/>
  <c r="G2489"/>
  <c r="G2495"/>
  <c r="G2497"/>
  <c r="G2503"/>
  <c r="G2505"/>
  <c r="G2511"/>
  <c r="G2513"/>
  <c r="G2519"/>
  <c r="G2521"/>
  <c r="G2527"/>
  <c r="G2529"/>
  <c r="G2535"/>
  <c r="G2537"/>
  <c r="G2543"/>
  <c r="G2545"/>
  <c r="G2551"/>
  <c r="G2553"/>
  <c r="G2559"/>
  <c r="G2561"/>
  <c r="G2567"/>
  <c r="G2569"/>
  <c r="G2575"/>
  <c r="G2577"/>
  <c r="G2587"/>
  <c r="G2589"/>
  <c r="G2603"/>
  <c r="G2605"/>
  <c r="G2619"/>
  <c r="G2621"/>
  <c r="G2635"/>
  <c r="G2637"/>
  <c r="G2651"/>
  <c r="G2653"/>
  <c r="G2667"/>
  <c r="G2669"/>
  <c r="G2683"/>
  <c r="G2685"/>
  <c r="G2699"/>
  <c r="G2701"/>
  <c r="G2715"/>
  <c r="G2717"/>
  <c r="G2731"/>
  <c r="G2733"/>
  <c r="G2829"/>
  <c r="G2845"/>
  <c r="G2861"/>
  <c r="G2877"/>
  <c r="G2893"/>
  <c r="G2909"/>
  <c r="G2925"/>
  <c r="G2941"/>
  <c r="G2957"/>
  <c r="G2973"/>
  <c r="G2989"/>
  <c r="G3005"/>
  <c r="G3021"/>
  <c r="G3037"/>
  <c r="G3053"/>
  <c r="G3069"/>
  <c r="G3085"/>
  <c r="G3101"/>
  <c r="G3117"/>
  <c r="G3133"/>
  <c r="G3149"/>
  <c r="G3165"/>
  <c r="G4170"/>
  <c r="G4241"/>
  <c r="G4273"/>
  <c r="G2586"/>
  <c r="G2594"/>
  <c r="G2602"/>
  <c r="G2610"/>
  <c r="G2618"/>
  <c r="G2626"/>
  <c r="G2634"/>
  <c r="G2642"/>
  <c r="G2650"/>
  <c r="G2658"/>
  <c r="G2666"/>
  <c r="G2674"/>
  <c r="G2682"/>
  <c r="G2690"/>
  <c r="G2698"/>
  <c r="G2706"/>
  <c r="G2714"/>
  <c r="G2722"/>
  <c r="G2730"/>
  <c r="G2738"/>
  <c r="G2819"/>
  <c r="G2827"/>
  <c r="G2835"/>
  <c r="G2843"/>
  <c r="G2851"/>
  <c r="G2859"/>
  <c r="G2867"/>
  <c r="G2875"/>
  <c r="G2883"/>
  <c r="G2891"/>
  <c r="G2899"/>
  <c r="G2907"/>
  <c r="G2915"/>
  <c r="G2923"/>
  <c r="G2931"/>
  <c r="G2939"/>
  <c r="G2947"/>
  <c r="G2955"/>
  <c r="G2963"/>
  <c r="G2971"/>
  <c r="G2979"/>
  <c r="G2987"/>
  <c r="G2995"/>
  <c r="G3003"/>
  <c r="G3011"/>
  <c r="G3019"/>
  <c r="G3027"/>
  <c r="G3035"/>
  <c r="G3043"/>
  <c r="G3051"/>
  <c r="G3059"/>
  <c r="G3067"/>
  <c r="G3075"/>
  <c r="G3083"/>
  <c r="G3091"/>
  <c r="G3099"/>
  <c r="G3107"/>
  <c r="G3115"/>
  <c r="G3123"/>
  <c r="G3131"/>
  <c r="G3139"/>
  <c r="G3147"/>
  <c r="G3155"/>
  <c r="G3163"/>
  <c r="G3171"/>
  <c r="G3253"/>
  <c r="G3269"/>
  <c r="G3285"/>
  <c r="G3301"/>
  <c r="G3317"/>
  <c r="G3333"/>
  <c r="G3349"/>
  <c r="G3365"/>
  <c r="G3381"/>
  <c r="G3397"/>
  <c r="G3413"/>
  <c r="G3429"/>
  <c r="G3445"/>
  <c r="G3461"/>
  <c r="G3477"/>
  <c r="G3493"/>
  <c r="G3509"/>
  <c r="G3525"/>
  <c r="G3541"/>
  <c r="G3557"/>
  <c r="G3573"/>
  <c r="G3589"/>
  <c r="G3605"/>
  <c r="G3621"/>
  <c r="G3637"/>
  <c r="G3653"/>
  <c r="G3669"/>
  <c r="G3685"/>
  <c r="G3701"/>
  <c r="G3717"/>
  <c r="G3733"/>
  <c r="G3749"/>
  <c r="G3765"/>
  <c r="G3781"/>
  <c r="G3797"/>
  <c r="G3817"/>
  <c r="G3821"/>
  <c r="G3849"/>
  <c r="G3853"/>
  <c r="G3881"/>
  <c r="G3885"/>
  <c r="G3913"/>
  <c r="G3917"/>
  <c r="G3945"/>
  <c r="G3949"/>
  <c r="G3977"/>
  <c r="G3981"/>
  <c r="G4009"/>
  <c r="G4013"/>
  <c r="G4041"/>
  <c r="G4045"/>
  <c r="G4073"/>
  <c r="G4077"/>
  <c r="G4105"/>
  <c r="G4109"/>
  <c r="G4137"/>
  <c r="G4141"/>
  <c r="G4194"/>
  <c r="G4342"/>
  <c r="G4374"/>
  <c r="G2583"/>
  <c r="G2585"/>
  <c r="G2591"/>
  <c r="G2593"/>
  <c r="G2599"/>
  <c r="G2601"/>
  <c r="G2607"/>
  <c r="G2609"/>
  <c r="G2615"/>
  <c r="G2617"/>
  <c r="G2623"/>
  <c r="G2625"/>
  <c r="G2631"/>
  <c r="G2633"/>
  <c r="G2639"/>
  <c r="G2641"/>
  <c r="G2647"/>
  <c r="G2649"/>
  <c r="G2655"/>
  <c r="G2657"/>
  <c r="G2663"/>
  <c r="G2665"/>
  <c r="G2671"/>
  <c r="G2673"/>
  <c r="G2679"/>
  <c r="G2681"/>
  <c r="G2687"/>
  <c r="G2689"/>
  <c r="G2695"/>
  <c r="G2697"/>
  <c r="G2703"/>
  <c r="G2705"/>
  <c r="G2711"/>
  <c r="G2713"/>
  <c r="G2719"/>
  <c r="G2721"/>
  <c r="G2727"/>
  <c r="G2729"/>
  <c r="G2735"/>
  <c r="G2737"/>
  <c r="G2741"/>
  <c r="G2743"/>
  <c r="G2745"/>
  <c r="G2747"/>
  <c r="G2749"/>
  <c r="G2751"/>
  <c r="G2753"/>
  <c r="G2755"/>
  <c r="G2757"/>
  <c r="G2759"/>
  <c r="G2761"/>
  <c r="G2763"/>
  <c r="G2765"/>
  <c r="G2767"/>
  <c r="G2769"/>
  <c r="G2771"/>
  <c r="G2773"/>
  <c r="G2775"/>
  <c r="G2777"/>
  <c r="G2779"/>
  <c r="G2781"/>
  <c r="G2783"/>
  <c r="G2785"/>
  <c r="G2787"/>
  <c r="G2789"/>
  <c r="G2791"/>
  <c r="G2793"/>
  <c r="G2795"/>
  <c r="G2797"/>
  <c r="G2799"/>
  <c r="G2801"/>
  <c r="G2803"/>
  <c r="G2805"/>
  <c r="G2807"/>
  <c r="G2809"/>
  <c r="G2811"/>
  <c r="G2813"/>
  <c r="G2815"/>
  <c r="G2823"/>
  <c r="G2831"/>
  <c r="G2839"/>
  <c r="G2847"/>
  <c r="G2855"/>
  <c r="G2863"/>
  <c r="G2871"/>
  <c r="G2879"/>
  <c r="G2887"/>
  <c r="G2895"/>
  <c r="G2903"/>
  <c r="G2911"/>
  <c r="G2919"/>
  <c r="G2927"/>
  <c r="G2935"/>
  <c r="G2943"/>
  <c r="G2951"/>
  <c r="G2959"/>
  <c r="G2967"/>
  <c r="G2975"/>
  <c r="G2983"/>
  <c r="G2991"/>
  <c r="G2999"/>
  <c r="G3007"/>
  <c r="G3015"/>
  <c r="G3023"/>
  <c r="G3031"/>
  <c r="G3039"/>
  <c r="G3047"/>
  <c r="G3055"/>
  <c r="G3063"/>
  <c r="G3071"/>
  <c r="G3079"/>
  <c r="G3087"/>
  <c r="G3095"/>
  <c r="G3103"/>
  <c r="G3111"/>
  <c r="G3119"/>
  <c r="G3127"/>
  <c r="G3135"/>
  <c r="G3143"/>
  <c r="G3151"/>
  <c r="G3159"/>
  <c r="G3167"/>
  <c r="G3175"/>
  <c r="G3245"/>
  <c r="G3261"/>
  <c r="G3277"/>
  <c r="G3293"/>
  <c r="G3309"/>
  <c r="G3325"/>
  <c r="G3341"/>
  <c r="G3357"/>
  <c r="G3373"/>
  <c r="G3389"/>
  <c r="G3405"/>
  <c r="G3421"/>
  <c r="G3437"/>
  <c r="G3453"/>
  <c r="G3469"/>
  <c r="G3485"/>
  <c r="G3501"/>
  <c r="G3517"/>
  <c r="G3533"/>
  <c r="G3549"/>
  <c r="G3565"/>
  <c r="G3581"/>
  <c r="G3597"/>
  <c r="G3613"/>
  <c r="G3629"/>
  <c r="G3645"/>
  <c r="G3661"/>
  <c r="G3677"/>
  <c r="G3693"/>
  <c r="G3709"/>
  <c r="G3725"/>
  <c r="G3741"/>
  <c r="G3757"/>
  <c r="G3773"/>
  <c r="G3789"/>
  <c r="G3805"/>
  <c r="G3833"/>
  <c r="G3837"/>
  <c r="G3865"/>
  <c r="G3869"/>
  <c r="G3897"/>
  <c r="G3901"/>
  <c r="G3929"/>
  <c r="G3933"/>
  <c r="G3961"/>
  <c r="G3965"/>
  <c r="G3993"/>
  <c r="G3997"/>
  <c r="G4025"/>
  <c r="G4029"/>
  <c r="G4057"/>
  <c r="G4061"/>
  <c r="G4089"/>
  <c r="G4093"/>
  <c r="G4121"/>
  <c r="G4125"/>
  <c r="G4154"/>
  <c r="G4162"/>
  <c r="G4226"/>
  <c r="G4246"/>
  <c r="G3241"/>
  <c r="G3249"/>
  <c r="G3257"/>
  <c r="G3265"/>
  <c r="G3273"/>
  <c r="G3281"/>
  <c r="G3289"/>
  <c r="G3297"/>
  <c r="G3305"/>
  <c r="G3313"/>
  <c r="G3321"/>
  <c r="G3329"/>
  <c r="G3337"/>
  <c r="G3345"/>
  <c r="G3353"/>
  <c r="G3361"/>
  <c r="G3369"/>
  <c r="G3377"/>
  <c r="G3385"/>
  <c r="G3393"/>
  <c r="G3401"/>
  <c r="G3409"/>
  <c r="G3417"/>
  <c r="G3425"/>
  <c r="G3433"/>
  <c r="G3441"/>
  <c r="G3449"/>
  <c r="G3457"/>
  <c r="G3465"/>
  <c r="G3473"/>
  <c r="G3481"/>
  <c r="G3489"/>
  <c r="G3497"/>
  <c r="G3505"/>
  <c r="G3513"/>
  <c r="G3521"/>
  <c r="G3529"/>
  <c r="G3537"/>
  <c r="G3545"/>
  <c r="G3553"/>
  <c r="G3561"/>
  <c r="G3569"/>
  <c r="G3577"/>
  <c r="G3585"/>
  <c r="G3593"/>
  <c r="G3601"/>
  <c r="G3609"/>
  <c r="G3617"/>
  <c r="G3625"/>
  <c r="G3633"/>
  <c r="G3641"/>
  <c r="G3649"/>
  <c r="G3657"/>
  <c r="G3665"/>
  <c r="G3673"/>
  <c r="G3681"/>
  <c r="G3689"/>
  <c r="G3697"/>
  <c r="G3705"/>
  <c r="G3713"/>
  <c r="G3721"/>
  <c r="G3729"/>
  <c r="G3737"/>
  <c r="G3745"/>
  <c r="G3753"/>
  <c r="G3761"/>
  <c r="G3769"/>
  <c r="G3777"/>
  <c r="G3785"/>
  <c r="G3793"/>
  <c r="G3801"/>
  <c r="G3810"/>
  <c r="G3813"/>
  <c r="G3829"/>
  <c r="G3845"/>
  <c r="G3861"/>
  <c r="G3877"/>
  <c r="G3893"/>
  <c r="G3909"/>
  <c r="G3925"/>
  <c r="G3941"/>
  <c r="G3957"/>
  <c r="G3973"/>
  <c r="G3989"/>
  <c r="G4005"/>
  <c r="G4021"/>
  <c r="G4037"/>
  <c r="G4053"/>
  <c r="G4069"/>
  <c r="G4085"/>
  <c r="G4101"/>
  <c r="G4117"/>
  <c r="G4133"/>
  <c r="G4149"/>
  <c r="G4157"/>
  <c r="G4186"/>
  <c r="G4218"/>
  <c r="G4310"/>
  <c r="G4337"/>
  <c r="G3240"/>
  <c r="G3248"/>
  <c r="G3256"/>
  <c r="G3264"/>
  <c r="G3272"/>
  <c r="G3280"/>
  <c r="G3288"/>
  <c r="G3296"/>
  <c r="G3304"/>
  <c r="G3312"/>
  <c r="G3320"/>
  <c r="G3328"/>
  <c r="G3336"/>
  <c r="G3344"/>
  <c r="G3352"/>
  <c r="G3360"/>
  <c r="G3368"/>
  <c r="G3376"/>
  <c r="G3384"/>
  <c r="G3392"/>
  <c r="G3400"/>
  <c r="G3408"/>
  <c r="G3416"/>
  <c r="G3424"/>
  <c r="G3432"/>
  <c r="G3440"/>
  <c r="G3448"/>
  <c r="G3456"/>
  <c r="G3464"/>
  <c r="G3472"/>
  <c r="G3480"/>
  <c r="G3488"/>
  <c r="G3496"/>
  <c r="G3504"/>
  <c r="G3512"/>
  <c r="G3520"/>
  <c r="G3528"/>
  <c r="G3536"/>
  <c r="G3544"/>
  <c r="G3552"/>
  <c r="G3560"/>
  <c r="G3568"/>
  <c r="G3576"/>
  <c r="G3584"/>
  <c r="G3592"/>
  <c r="G3600"/>
  <c r="G3608"/>
  <c r="G3616"/>
  <c r="G3624"/>
  <c r="G3632"/>
  <c r="G3640"/>
  <c r="G3648"/>
  <c r="G3656"/>
  <c r="G3664"/>
  <c r="G3672"/>
  <c r="G3680"/>
  <c r="G3688"/>
  <c r="G3696"/>
  <c r="G3704"/>
  <c r="G3712"/>
  <c r="G3720"/>
  <c r="G3728"/>
  <c r="G3736"/>
  <c r="G3744"/>
  <c r="G3752"/>
  <c r="G3760"/>
  <c r="G3768"/>
  <c r="G3776"/>
  <c r="G3784"/>
  <c r="G3792"/>
  <c r="G3800"/>
  <c r="G3825"/>
  <c r="G3841"/>
  <c r="G3857"/>
  <c r="G3873"/>
  <c r="G3889"/>
  <c r="G3905"/>
  <c r="G3921"/>
  <c r="G3937"/>
  <c r="G3953"/>
  <c r="G3969"/>
  <c r="G3985"/>
  <c r="G4001"/>
  <c r="G4017"/>
  <c r="G4033"/>
  <c r="G4049"/>
  <c r="G4065"/>
  <c r="G4081"/>
  <c r="G4097"/>
  <c r="G4113"/>
  <c r="G4129"/>
  <c r="G4145"/>
  <c r="G4178"/>
  <c r="G4210"/>
  <c r="G4278"/>
  <c r="G4305"/>
  <c r="G3180"/>
  <c r="G3188"/>
  <c r="G3196"/>
  <c r="G3204"/>
  <c r="G3212"/>
  <c r="G3220"/>
  <c r="G3228"/>
  <c r="G3236"/>
  <c r="G3815"/>
  <c r="G3823"/>
  <c r="G3831"/>
  <c r="G3839"/>
  <c r="G3847"/>
  <c r="G3855"/>
  <c r="G3863"/>
  <c r="G3871"/>
  <c r="G3879"/>
  <c r="G3887"/>
  <c r="G3895"/>
  <c r="G3903"/>
  <c r="G3911"/>
  <c r="G3919"/>
  <c r="G3927"/>
  <c r="G3935"/>
  <c r="G3943"/>
  <c r="G3951"/>
  <c r="G3959"/>
  <c r="G3967"/>
  <c r="G3975"/>
  <c r="G3983"/>
  <c r="G3991"/>
  <c r="G3999"/>
  <c r="G4007"/>
  <c r="G4015"/>
  <c r="G4023"/>
  <c r="G4031"/>
  <c r="G4039"/>
  <c r="G4047"/>
  <c r="G4055"/>
  <c r="G4063"/>
  <c r="G4071"/>
  <c r="G4079"/>
  <c r="G4087"/>
  <c r="G4095"/>
  <c r="G4103"/>
  <c r="G4111"/>
  <c r="G4119"/>
  <c r="G4127"/>
  <c r="G4135"/>
  <c r="G4143"/>
  <c r="G4155"/>
  <c r="G4238"/>
  <c r="G4249"/>
  <c r="G4302"/>
  <c r="G4313"/>
  <c r="G4366"/>
  <c r="G4377"/>
  <c r="G4406"/>
  <c r="G4422"/>
  <c r="G4438"/>
  <c r="G4454"/>
  <c r="G4470"/>
  <c r="G4486"/>
  <c r="G4502"/>
  <c r="G4518"/>
  <c r="G4534"/>
  <c r="G4550"/>
  <c r="G4566"/>
  <c r="G4582"/>
  <c r="G4598"/>
  <c r="G4614"/>
  <c r="G4630"/>
  <c r="G4646"/>
  <c r="G4662"/>
  <c r="G3176"/>
  <c r="G3184"/>
  <c r="G3192"/>
  <c r="G3200"/>
  <c r="G3208"/>
  <c r="G3216"/>
  <c r="G3224"/>
  <c r="G3232"/>
  <c r="G3807"/>
  <c r="G3819"/>
  <c r="G3827"/>
  <c r="G3835"/>
  <c r="G3843"/>
  <c r="G3851"/>
  <c r="G3859"/>
  <c r="G3867"/>
  <c r="G3875"/>
  <c r="G3883"/>
  <c r="G3891"/>
  <c r="G3899"/>
  <c r="G3907"/>
  <c r="G3915"/>
  <c r="G3923"/>
  <c r="G3931"/>
  <c r="G3939"/>
  <c r="G3947"/>
  <c r="G3955"/>
  <c r="G3963"/>
  <c r="G3971"/>
  <c r="G3979"/>
  <c r="G3987"/>
  <c r="G3995"/>
  <c r="G4003"/>
  <c r="G4011"/>
  <c r="G4019"/>
  <c r="G4027"/>
  <c r="G4035"/>
  <c r="G4043"/>
  <c r="G4051"/>
  <c r="G4059"/>
  <c r="G4067"/>
  <c r="G4075"/>
  <c r="G4083"/>
  <c r="G4091"/>
  <c r="G4099"/>
  <c r="G4107"/>
  <c r="G4115"/>
  <c r="G4123"/>
  <c r="G4131"/>
  <c r="G4139"/>
  <c r="G4147"/>
  <c r="G4163"/>
  <c r="G4270"/>
  <c r="G4281"/>
  <c r="G4334"/>
  <c r="G4345"/>
  <c r="G4398"/>
  <c r="G4414"/>
  <c r="G4430"/>
  <c r="G4446"/>
  <c r="G4462"/>
  <c r="G4478"/>
  <c r="G4494"/>
  <c r="G4510"/>
  <c r="G4526"/>
  <c r="G4542"/>
  <c r="G4558"/>
  <c r="G4574"/>
  <c r="G4590"/>
  <c r="G4606"/>
  <c r="G4622"/>
  <c r="G4638"/>
  <c r="G4654"/>
  <c r="G4670"/>
  <c r="G3809"/>
  <c r="G4151"/>
  <c r="G4153"/>
  <c r="G4159"/>
  <c r="G4161"/>
  <c r="G4254"/>
  <c r="G4257"/>
  <c r="G4286"/>
  <c r="G4289"/>
  <c r="G4318"/>
  <c r="G4321"/>
  <c r="G4350"/>
  <c r="G4353"/>
  <c r="G4382"/>
  <c r="G4385"/>
  <c r="G4402"/>
  <c r="G4410"/>
  <c r="G4418"/>
  <c r="G4426"/>
  <c r="G4434"/>
  <c r="G4442"/>
  <c r="G4450"/>
  <c r="G4458"/>
  <c r="G4466"/>
  <c r="G4474"/>
  <c r="G4482"/>
  <c r="G4490"/>
  <c r="G4498"/>
  <c r="G4506"/>
  <c r="G4514"/>
  <c r="G4522"/>
  <c r="G4530"/>
  <c r="G4538"/>
  <c r="G4546"/>
  <c r="G4554"/>
  <c r="G4562"/>
  <c r="G4570"/>
  <c r="G4578"/>
  <c r="G4586"/>
  <c r="G4594"/>
  <c r="G4602"/>
  <c r="G4610"/>
  <c r="G4618"/>
  <c r="G4626"/>
  <c r="G4634"/>
  <c r="G4642"/>
  <c r="G4650"/>
  <c r="G4658"/>
  <c r="G4666"/>
  <c r="G4674"/>
  <c r="G4150"/>
  <c r="G4158"/>
  <c r="G4168"/>
  <c r="G4176"/>
  <c r="G4184"/>
  <c r="G4192"/>
  <c r="G4200"/>
  <c r="G4208"/>
  <c r="G4216"/>
  <c r="G4224"/>
  <c r="G4230"/>
  <c r="G4233"/>
  <c r="G4262"/>
  <c r="G4265"/>
  <c r="G4294"/>
  <c r="G4297"/>
  <c r="G4326"/>
  <c r="G4329"/>
  <c r="G4358"/>
  <c r="G4361"/>
  <c r="G4390"/>
  <c r="G4393"/>
  <c r="G4237"/>
  <c r="G4242"/>
  <c r="G4253"/>
  <c r="G4258"/>
  <c r="G4269"/>
  <c r="G4274"/>
  <c r="G4285"/>
  <c r="G4290"/>
  <c r="G4301"/>
  <c r="G4306"/>
  <c r="G4317"/>
  <c r="G4322"/>
  <c r="G4333"/>
  <c r="G4338"/>
  <c r="G4349"/>
  <c r="G4354"/>
  <c r="G4365"/>
  <c r="G4370"/>
  <c r="G4381"/>
  <c r="G4386"/>
  <c r="G4229"/>
  <c r="G4234"/>
  <c r="G4245"/>
  <c r="G4250"/>
  <c r="G4261"/>
  <c r="G4266"/>
  <c r="G4277"/>
  <c r="G4282"/>
  <c r="G4293"/>
  <c r="G4298"/>
  <c r="G4309"/>
  <c r="G4314"/>
  <c r="G4325"/>
  <c r="G4330"/>
  <c r="G4341"/>
  <c r="G4346"/>
  <c r="G4357"/>
  <c r="G4362"/>
  <c r="G4373"/>
  <c r="G4378"/>
  <c r="G4389"/>
  <c r="G4394"/>
  <c r="G4397"/>
  <c r="G4401"/>
  <c r="G4405"/>
  <c r="G4409"/>
  <c r="G4413"/>
  <c r="G4417"/>
  <c r="G4421"/>
  <c r="G4425"/>
  <c r="G4429"/>
  <c r="G4433"/>
  <c r="G4437"/>
  <c r="G4441"/>
  <c r="G4445"/>
  <c r="G4449"/>
  <c r="G4453"/>
  <c r="G4457"/>
  <c r="G4461"/>
  <c r="G4465"/>
  <c r="G4469"/>
  <c r="G4473"/>
  <c r="G4477"/>
  <c r="G4481"/>
  <c r="G4485"/>
  <c r="G4489"/>
  <c r="G4493"/>
  <c r="G4497"/>
  <c r="G4501"/>
  <c r="G4505"/>
  <c r="G4509"/>
  <c r="G4513"/>
  <c r="G4517"/>
  <c r="G4521"/>
  <c r="G4525"/>
  <c r="G4529"/>
  <c r="G4533"/>
  <c r="G4537"/>
  <c r="G4541"/>
  <c r="G4545"/>
  <c r="G4549"/>
  <c r="G4553"/>
  <c r="G4557"/>
  <c r="G4561"/>
  <c r="G4565"/>
  <c r="G4569"/>
  <c r="G4573"/>
  <c r="G4577"/>
  <c r="G4581"/>
  <c r="G4585"/>
  <c r="G4589"/>
  <c r="G4593"/>
  <c r="G4597"/>
  <c r="G4601"/>
  <c r="G4605"/>
  <c r="G4609"/>
  <c r="G4613"/>
  <c r="G4617"/>
  <c r="G4621"/>
  <c r="G4625"/>
  <c r="G4629"/>
  <c r="G4633"/>
  <c r="G4637"/>
  <c r="G4641"/>
  <c r="G4645"/>
  <c r="G4649"/>
  <c r="G4653"/>
  <c r="G4657"/>
  <c r="G4661"/>
  <c r="G4665"/>
  <c r="G4669"/>
  <c r="G4673"/>
  <c r="G4164"/>
  <c r="G4172"/>
  <c r="G4180"/>
  <c r="G4188"/>
  <c r="G4196"/>
  <c r="G4204"/>
  <c r="G4212"/>
  <c r="G4220"/>
  <c r="G4228"/>
  <c r="G4232"/>
  <c r="G4236"/>
  <c r="G4240"/>
  <c r="G4244"/>
  <c r="G4248"/>
  <c r="G4252"/>
  <c r="G4256"/>
  <c r="G4260"/>
  <c r="G4264"/>
  <c r="G4268"/>
  <c r="G4272"/>
  <c r="G4276"/>
  <c r="G4280"/>
  <c r="G4284"/>
  <c r="G4288"/>
  <c r="G4292"/>
  <c r="G4296"/>
  <c r="G4300"/>
  <c r="G4304"/>
  <c r="G4308"/>
  <c r="G4312"/>
  <c r="G4316"/>
  <c r="G4320"/>
  <c r="G4324"/>
  <c r="G4328"/>
  <c r="G4332"/>
  <c r="G4336"/>
  <c r="G4340"/>
  <c r="G4344"/>
  <c r="G4348"/>
  <c r="G4352"/>
  <c r="G4356"/>
  <c r="G4360"/>
  <c r="G4364"/>
  <c r="G4368"/>
  <c r="G4372"/>
  <c r="G4376"/>
  <c r="G4380"/>
  <c r="G4384"/>
  <c r="G4388"/>
  <c r="G4392"/>
  <c r="G4396"/>
  <c r="G4400"/>
  <c r="G4404"/>
  <c r="G4408"/>
  <c r="G4412"/>
  <c r="G4416"/>
  <c r="G4420"/>
  <c r="G4424"/>
  <c r="G4428"/>
  <c r="G4432"/>
  <c r="G4436"/>
  <c r="G4440"/>
  <c r="G4444"/>
  <c r="G4448"/>
  <c r="G4452"/>
  <c r="G4456"/>
  <c r="G4460"/>
  <c r="G4464"/>
  <c r="G4468"/>
  <c r="G4472"/>
  <c r="G4476"/>
  <c r="G4480"/>
  <c r="G4484"/>
  <c r="G4488"/>
  <c r="G4492"/>
  <c r="G4496"/>
  <c r="G4500"/>
  <c r="G4504"/>
  <c r="G4508"/>
  <c r="G4512"/>
  <c r="G4516"/>
  <c r="G4520"/>
  <c r="G4524"/>
  <c r="G4528"/>
  <c r="G4532"/>
  <c r="G4536"/>
  <c r="G4540"/>
  <c r="G4544"/>
  <c r="G4548"/>
  <c r="G4552"/>
  <c r="G4556"/>
  <c r="G4560"/>
  <c r="G4564"/>
  <c r="G4568"/>
  <c r="G4572"/>
  <c r="G4576"/>
  <c r="G4580"/>
  <c r="G4584"/>
  <c r="G4588"/>
  <c r="G4592"/>
  <c r="G4596"/>
  <c r="G4600"/>
  <c r="G4604"/>
  <c r="G4608"/>
  <c r="G4612"/>
  <c r="G4616"/>
  <c r="G4620"/>
  <c r="G4624"/>
  <c r="G4628"/>
  <c r="G4632"/>
  <c r="G4636"/>
  <c r="G4640"/>
  <c r="G4644"/>
  <c r="G4648"/>
  <c r="G4652"/>
  <c r="G4656"/>
  <c r="G4660"/>
  <c r="G4664"/>
  <c r="G4668"/>
  <c r="G4672"/>
  <c r="G43" i="8"/>
  <c r="G51"/>
  <c r="G59"/>
  <c r="G67"/>
  <c r="G75"/>
  <c r="G83"/>
  <c r="G91"/>
  <c r="G99"/>
  <c r="G107"/>
  <c r="G115"/>
  <c r="G123"/>
  <c r="G127"/>
  <c r="G14"/>
  <c r="G22"/>
  <c r="G26"/>
  <c r="G34"/>
  <c r="G42"/>
  <c r="G50"/>
  <c r="G58"/>
  <c r="G66"/>
  <c r="G78"/>
  <c r="G86"/>
  <c r="G94"/>
  <c r="G102"/>
  <c r="G110"/>
  <c r="G118"/>
  <c r="G130"/>
  <c r="G39"/>
  <c r="G47"/>
  <c r="G55"/>
  <c r="G63"/>
  <c r="G71"/>
  <c r="G79"/>
  <c r="G87"/>
  <c r="G95"/>
  <c r="G103"/>
  <c r="G111"/>
  <c r="G119"/>
  <c r="G131"/>
  <c r="G6"/>
  <c r="G10"/>
  <c r="G18"/>
  <c r="G30"/>
  <c r="G38"/>
  <c r="G46"/>
  <c r="G54"/>
  <c r="G62"/>
  <c r="G70"/>
  <c r="G74"/>
  <c r="G82"/>
  <c r="G90"/>
  <c r="G98"/>
  <c r="G106"/>
  <c r="G114"/>
  <c r="G122"/>
  <c r="G126"/>
  <c r="G8"/>
  <c r="G12"/>
  <c r="G16"/>
  <c r="G20"/>
  <c r="G24"/>
  <c r="G28"/>
  <c r="G32"/>
  <c r="G36"/>
  <c r="G5"/>
  <c r="G9"/>
  <c r="G13"/>
  <c r="G17"/>
  <c r="G21"/>
  <c r="G25"/>
  <c r="G29"/>
  <c r="G33"/>
  <c r="G37"/>
  <c r="G40"/>
  <c r="G45"/>
  <c r="G48"/>
  <c r="G53"/>
  <c r="G56"/>
  <c r="G61"/>
  <c r="G64"/>
  <c r="G69"/>
  <c r="G72"/>
  <c r="G77"/>
  <c r="G80"/>
  <c r="G85"/>
  <c r="G88"/>
  <c r="G93"/>
  <c r="G96"/>
  <c r="G101"/>
  <c r="G104"/>
  <c r="G109"/>
  <c r="G112"/>
  <c r="G117"/>
  <c r="G120"/>
  <c r="G125"/>
  <c r="G128"/>
  <c r="G137"/>
  <c r="G145"/>
  <c r="G153"/>
  <c r="G161"/>
  <c r="G169"/>
  <c r="G177"/>
  <c r="G185"/>
  <c r="G193"/>
  <c r="G201"/>
  <c r="G209"/>
  <c r="G217"/>
  <c r="G225"/>
  <c r="G233"/>
  <c r="G241"/>
  <c r="G249"/>
  <c r="G257"/>
  <c r="G265"/>
  <c r="G273"/>
  <c r="G281"/>
  <c r="G289"/>
  <c r="G297"/>
  <c r="G305"/>
  <c r="G313"/>
  <c r="G321"/>
  <c r="G329"/>
  <c r="G337"/>
  <c r="G345"/>
  <c r="G353"/>
  <c r="G361"/>
  <c r="G369"/>
  <c r="G377"/>
  <c r="G385"/>
  <c r="G393"/>
  <c r="G401"/>
  <c r="G409"/>
  <c r="G417"/>
  <c r="G425"/>
  <c r="G433"/>
  <c r="G441"/>
  <c r="G449"/>
  <c r="G457"/>
  <c r="G465"/>
  <c r="G473"/>
  <c r="G481"/>
  <c r="G489"/>
  <c r="G497"/>
  <c r="G505"/>
  <c r="G513"/>
  <c r="G521"/>
  <c r="G529"/>
  <c r="G537"/>
  <c r="G545"/>
  <c r="G553"/>
  <c r="G561"/>
  <c r="G569"/>
  <c r="G577"/>
  <c r="G585"/>
  <c r="G593"/>
  <c r="G601"/>
  <c r="G609"/>
  <c r="G617"/>
  <c r="G625"/>
  <c r="G633"/>
  <c r="G641"/>
  <c r="G139"/>
  <c r="G147"/>
  <c r="G155"/>
  <c r="G163"/>
  <c r="G171"/>
  <c r="G179"/>
  <c r="G187"/>
  <c r="G195"/>
  <c r="G203"/>
  <c r="G211"/>
  <c r="G219"/>
  <c r="G227"/>
  <c r="G235"/>
  <c r="G243"/>
  <c r="G251"/>
  <c r="G259"/>
  <c r="G267"/>
  <c r="G275"/>
  <c r="G283"/>
  <c r="G291"/>
  <c r="G299"/>
  <c r="G307"/>
  <c r="G315"/>
  <c r="G323"/>
  <c r="G331"/>
  <c r="G339"/>
  <c r="G347"/>
  <c r="G355"/>
  <c r="G363"/>
  <c r="G371"/>
  <c r="G379"/>
  <c r="G387"/>
  <c r="G395"/>
  <c r="G403"/>
  <c r="G411"/>
  <c r="G419"/>
  <c r="G427"/>
  <c r="G435"/>
  <c r="G443"/>
  <c r="G451"/>
  <c r="G459"/>
  <c r="G467"/>
  <c r="G475"/>
  <c r="G483"/>
  <c r="G491"/>
  <c r="G499"/>
  <c r="G507"/>
  <c r="G515"/>
  <c r="G523"/>
  <c r="G531"/>
  <c r="G539"/>
  <c r="G547"/>
  <c r="G555"/>
  <c r="G563"/>
  <c r="G571"/>
  <c r="G579"/>
  <c r="G587"/>
  <c r="G595"/>
  <c r="G603"/>
  <c r="G611"/>
  <c r="G619"/>
  <c r="G627"/>
  <c r="G635"/>
  <c r="G643"/>
  <c r="G642"/>
  <c r="G640"/>
  <c r="G638"/>
  <c r="G636"/>
  <c r="G634"/>
  <c r="G632"/>
  <c r="G630"/>
  <c r="G628"/>
  <c r="G626"/>
  <c r="G624"/>
  <c r="G622"/>
  <c r="G620"/>
  <c r="G618"/>
  <c r="G616"/>
  <c r="G614"/>
  <c r="G612"/>
  <c r="G610"/>
  <c r="G608"/>
  <c r="G606"/>
  <c r="G604"/>
  <c r="G602"/>
  <c r="G600"/>
  <c r="G598"/>
  <c r="G596"/>
  <c r="G594"/>
  <c r="G592"/>
  <c r="G590"/>
  <c r="G588"/>
  <c r="G586"/>
  <c r="G584"/>
  <c r="G582"/>
  <c r="G580"/>
  <c r="G578"/>
  <c r="G576"/>
  <c r="G574"/>
  <c r="G572"/>
  <c r="G570"/>
  <c r="G568"/>
  <c r="G566"/>
  <c r="G564"/>
  <c r="G562"/>
  <c r="G560"/>
  <c r="G558"/>
  <c r="G556"/>
  <c r="G554"/>
  <c r="G552"/>
  <c r="G550"/>
  <c r="G548"/>
  <c r="G546"/>
  <c r="G544"/>
  <c r="G542"/>
  <c r="G540"/>
  <c r="G538"/>
  <c r="G536"/>
  <c r="G534"/>
  <c r="G532"/>
  <c r="G530"/>
  <c r="G528"/>
  <c r="G526"/>
  <c r="G524"/>
  <c r="G522"/>
  <c r="G520"/>
  <c r="G518"/>
  <c r="G516"/>
  <c r="G514"/>
  <c r="G512"/>
  <c r="G510"/>
  <c r="G508"/>
  <c r="G506"/>
  <c r="G504"/>
  <c r="G502"/>
  <c r="G500"/>
  <c r="G498"/>
  <c r="G496"/>
  <c r="G494"/>
  <c r="G492"/>
  <c r="G490"/>
  <c r="G488"/>
  <c r="G486"/>
  <c r="G484"/>
  <c r="G482"/>
  <c r="G480"/>
  <c r="G478"/>
  <c r="G476"/>
  <c r="G474"/>
  <c r="G472"/>
  <c r="G470"/>
  <c r="G468"/>
  <c r="G466"/>
  <c r="G464"/>
  <c r="G462"/>
  <c r="G460"/>
  <c r="G458"/>
  <c r="G456"/>
  <c r="G454"/>
  <c r="G452"/>
  <c r="G450"/>
  <c r="G448"/>
  <c r="G446"/>
  <c r="G444"/>
  <c r="G442"/>
  <c r="G440"/>
  <c r="G438"/>
  <c r="G436"/>
  <c r="G434"/>
  <c r="G432"/>
  <c r="G430"/>
  <c r="G428"/>
  <c r="G426"/>
  <c r="G424"/>
  <c r="G422"/>
  <c r="G420"/>
  <c r="G418"/>
  <c r="G416"/>
  <c r="G414"/>
  <c r="G412"/>
  <c r="G410"/>
  <c r="G408"/>
  <c r="G406"/>
  <c r="G404"/>
  <c r="G402"/>
  <c r="G400"/>
  <c r="G398"/>
  <c r="G396"/>
  <c r="G394"/>
  <c r="G392"/>
  <c r="G390"/>
  <c r="G388"/>
  <c r="G386"/>
  <c r="G384"/>
  <c r="G382"/>
  <c r="G380"/>
  <c r="G378"/>
  <c r="G376"/>
  <c r="G374"/>
  <c r="G372"/>
  <c r="G370"/>
  <c r="G368"/>
  <c r="G366"/>
  <c r="G364"/>
  <c r="G362"/>
  <c r="G360"/>
  <c r="G358"/>
  <c r="G356"/>
  <c r="G354"/>
  <c r="G352"/>
  <c r="G350"/>
  <c r="G348"/>
  <c r="G346"/>
  <c r="G344"/>
  <c r="G342"/>
  <c r="G340"/>
  <c r="G338"/>
  <c r="G336"/>
  <c r="G334"/>
  <c r="G332"/>
  <c r="G330"/>
  <c r="G328"/>
  <c r="G326"/>
  <c r="G324"/>
  <c r="G322"/>
  <c r="G320"/>
  <c r="G318"/>
  <c r="G316"/>
  <c r="G314"/>
  <c r="G312"/>
  <c r="G310"/>
  <c r="G308"/>
  <c r="G306"/>
  <c r="G304"/>
  <c r="G302"/>
  <c r="G300"/>
  <c r="G298"/>
  <c r="G296"/>
  <c r="G294"/>
  <c r="G292"/>
  <c r="G290"/>
  <c r="G288"/>
  <c r="G286"/>
  <c r="G284"/>
  <c r="G282"/>
  <c r="G280"/>
  <c r="G278"/>
  <c r="G276"/>
  <c r="G274"/>
  <c r="G272"/>
  <c r="G270"/>
  <c r="G268"/>
  <c r="G266"/>
  <c r="G264"/>
  <c r="G262"/>
  <c r="G260"/>
  <c r="G258"/>
  <c r="G256"/>
  <c r="G254"/>
  <c r="G252"/>
  <c r="G250"/>
  <c r="G248"/>
  <c r="G246"/>
  <c r="G244"/>
  <c r="G242"/>
  <c r="G240"/>
  <c r="G238"/>
  <c r="G236"/>
  <c r="G234"/>
  <c r="G232"/>
  <c r="G230"/>
  <c r="G228"/>
  <c r="G226"/>
  <c r="G224"/>
  <c r="G222"/>
  <c r="G220"/>
  <c r="G218"/>
  <c r="G216"/>
  <c r="G214"/>
  <c r="G212"/>
  <c r="G210"/>
  <c r="G208"/>
  <c r="G206"/>
  <c r="G204"/>
  <c r="G202"/>
  <c r="G200"/>
  <c r="G198"/>
  <c r="G196"/>
  <c r="G194"/>
  <c r="G192"/>
  <c r="G190"/>
  <c r="G188"/>
  <c r="G186"/>
  <c r="G184"/>
  <c r="G182"/>
  <c r="G180"/>
  <c r="G178"/>
  <c r="G176"/>
  <c r="G174"/>
  <c r="G172"/>
  <c r="G170"/>
  <c r="G168"/>
  <c r="G166"/>
  <c r="G164"/>
  <c r="G162"/>
  <c r="G160"/>
  <c r="G158"/>
  <c r="G156"/>
  <c r="G154"/>
  <c r="G152"/>
  <c r="G150"/>
  <c r="G148"/>
  <c r="G146"/>
  <c r="G144"/>
  <c r="G142"/>
  <c r="G140"/>
  <c r="G138"/>
  <c r="G136"/>
  <c r="G134"/>
  <c r="G132"/>
  <c r="G7"/>
  <c r="G11"/>
  <c r="G15"/>
  <c r="G19"/>
  <c r="G23"/>
  <c r="G27"/>
  <c r="G31"/>
  <c r="G35"/>
  <c r="G41"/>
  <c r="G44"/>
  <c r="G49"/>
  <c r="G52"/>
  <c r="G57"/>
  <c r="G60"/>
  <c r="G65"/>
  <c r="G68"/>
  <c r="G73"/>
  <c r="G76"/>
  <c r="G81"/>
  <c r="G84"/>
  <c r="G89"/>
  <c r="G92"/>
  <c r="G97"/>
  <c r="G100"/>
  <c r="G105"/>
  <c r="G108"/>
  <c r="G113"/>
  <c r="G116"/>
  <c r="G121"/>
  <c r="G124"/>
  <c r="G129"/>
  <c r="G133"/>
  <c r="G141"/>
  <c r="G149"/>
  <c r="G157"/>
  <c r="G165"/>
  <c r="G173"/>
  <c r="G181"/>
  <c r="G189"/>
  <c r="G197"/>
  <c r="G205"/>
  <c r="G213"/>
  <c r="G221"/>
  <c r="G229"/>
  <c r="G237"/>
  <c r="G245"/>
  <c r="G253"/>
  <c r="G261"/>
  <c r="G269"/>
  <c r="G277"/>
  <c r="G285"/>
  <c r="G293"/>
  <c r="G301"/>
  <c r="G309"/>
  <c r="G317"/>
  <c r="G325"/>
  <c r="G333"/>
  <c r="G341"/>
  <c r="G349"/>
  <c r="G357"/>
  <c r="G365"/>
  <c r="G373"/>
  <c r="G381"/>
  <c r="G389"/>
  <c r="G397"/>
  <c r="G405"/>
  <c r="G413"/>
  <c r="G421"/>
  <c r="G429"/>
  <c r="G437"/>
  <c r="G445"/>
  <c r="G453"/>
  <c r="G461"/>
  <c r="G469"/>
  <c r="G477"/>
  <c r="G485"/>
  <c r="G493"/>
  <c r="G501"/>
  <c r="G509"/>
  <c r="G517"/>
  <c r="G525"/>
  <c r="G533"/>
  <c r="G541"/>
  <c r="G549"/>
  <c r="G557"/>
  <c r="G565"/>
  <c r="G573"/>
  <c r="G581"/>
  <c r="G589"/>
  <c r="G597"/>
  <c r="G605"/>
  <c r="G613"/>
  <c r="G621"/>
  <c r="G629"/>
  <c r="G637"/>
  <c r="G135"/>
  <c r="G143"/>
  <c r="G151"/>
  <c r="G159"/>
  <c r="G167"/>
  <c r="G175"/>
  <c r="G183"/>
  <c r="G191"/>
  <c r="G199"/>
  <c r="G207"/>
  <c r="G215"/>
  <c r="G223"/>
  <c r="G231"/>
  <c r="G239"/>
  <c r="G247"/>
  <c r="G255"/>
  <c r="G263"/>
  <c r="G271"/>
  <c r="G279"/>
  <c r="G287"/>
  <c r="G295"/>
  <c r="G303"/>
  <c r="G311"/>
  <c r="G319"/>
  <c r="G327"/>
  <c r="G335"/>
  <c r="G343"/>
  <c r="G351"/>
  <c r="G359"/>
  <c r="G367"/>
  <c r="G375"/>
  <c r="G383"/>
  <c r="G391"/>
  <c r="G399"/>
  <c r="G407"/>
  <c r="G415"/>
  <c r="G423"/>
  <c r="G431"/>
  <c r="G439"/>
  <c r="G447"/>
  <c r="G455"/>
  <c r="G463"/>
  <c r="G471"/>
  <c r="G479"/>
  <c r="G487"/>
  <c r="G495"/>
  <c r="G503"/>
  <c r="G511"/>
  <c r="G519"/>
  <c r="G527"/>
  <c r="G535"/>
  <c r="G543"/>
  <c r="G551"/>
  <c r="G559"/>
  <c r="G567"/>
  <c r="G575"/>
  <c r="G583"/>
  <c r="G591"/>
  <c r="G599"/>
  <c r="G607"/>
  <c r="G615"/>
  <c r="G623"/>
  <c r="G631"/>
  <c r="G639"/>
  <c r="I322" i="7"/>
  <c r="I331"/>
  <c r="I341"/>
  <c r="I354"/>
  <c r="I363"/>
  <c r="I373"/>
  <c r="I386"/>
  <c r="I395"/>
  <c r="I405"/>
  <c r="I418"/>
  <c r="I427"/>
  <c r="I437"/>
  <c r="I450"/>
  <c r="I459"/>
  <c r="I469"/>
  <c r="I482"/>
  <c r="I491"/>
  <c r="I501"/>
  <c r="I514"/>
  <c r="I523"/>
  <c r="I533"/>
  <c r="I546"/>
  <c r="I555"/>
  <c r="I565"/>
  <c r="I578"/>
  <c r="I587"/>
  <c r="I597"/>
  <c r="I610"/>
  <c r="I619"/>
  <c r="I629"/>
  <c r="I642"/>
  <c r="I651"/>
  <c r="I661"/>
  <c r="I674"/>
  <c r="I683"/>
  <c r="I693"/>
  <c r="I706"/>
  <c r="I715"/>
  <c r="I725"/>
  <c r="I738"/>
  <c r="I747"/>
  <c r="I757"/>
  <c r="I770"/>
  <c r="I779"/>
  <c r="I789"/>
  <c r="I802"/>
  <c r="I811"/>
  <c r="I821"/>
  <c r="I834"/>
  <c r="I843"/>
  <c r="I850"/>
  <c r="I859"/>
  <c r="I866"/>
  <c r="I869"/>
  <c r="I875"/>
  <c r="I882"/>
  <c r="I885"/>
  <c r="I891"/>
  <c r="I898"/>
  <c r="I901"/>
  <c r="I907"/>
  <c r="I914"/>
  <c r="I917"/>
  <c r="I930"/>
  <c r="I946"/>
  <c r="I969"/>
  <c r="I1078"/>
  <c r="I71"/>
  <c r="I76"/>
  <c r="I87"/>
  <c r="I92"/>
  <c r="I103"/>
  <c r="I108"/>
  <c r="I119"/>
  <c r="I124"/>
  <c r="I132"/>
  <c r="I142"/>
  <c r="I155"/>
  <c r="I161"/>
  <c r="I164"/>
  <c r="I174"/>
  <c r="I180"/>
  <c r="I190"/>
  <c r="I203"/>
  <c r="I209"/>
  <c r="I212"/>
  <c r="I222"/>
  <c r="I235"/>
  <c r="I241"/>
  <c r="I251"/>
  <c r="I257"/>
  <c r="I267"/>
  <c r="I273"/>
  <c r="I276"/>
  <c r="I286"/>
  <c r="I292"/>
  <c r="I305"/>
  <c r="I321"/>
  <c r="I337"/>
  <c r="I353"/>
  <c r="I369"/>
  <c r="I385"/>
  <c r="I401"/>
  <c r="I414"/>
  <c r="I423"/>
  <c r="I433"/>
  <c r="I449"/>
  <c r="I462"/>
  <c r="I471"/>
  <c r="I478"/>
  <c r="I487"/>
  <c r="I494"/>
  <c r="I503"/>
  <c r="I510"/>
  <c r="I519"/>
  <c r="I526"/>
  <c r="I535"/>
  <c r="I542"/>
  <c r="I551"/>
  <c r="I561"/>
  <c r="I574"/>
  <c r="I583"/>
  <c r="I593"/>
  <c r="I609"/>
  <c r="I625"/>
  <c r="I641"/>
  <c r="I657"/>
  <c r="I670"/>
  <c r="I679"/>
  <c r="I686"/>
  <c r="I695"/>
  <c r="I702"/>
  <c r="I711"/>
  <c r="I718"/>
  <c r="I737"/>
  <c r="I753"/>
  <c r="I759"/>
  <c r="I766"/>
  <c r="I775"/>
  <c r="I782"/>
  <c r="I791"/>
  <c r="I798"/>
  <c r="I807"/>
  <c r="I814"/>
  <c r="I823"/>
  <c r="I833"/>
  <c r="I849"/>
  <c r="I865"/>
  <c r="I881"/>
  <c r="I897"/>
  <c r="I913"/>
  <c r="I929"/>
  <c r="I999"/>
  <c r="I1046"/>
  <c r="I1074"/>
  <c r="I5"/>
  <c r="I7"/>
  <c r="I9"/>
  <c r="I11"/>
  <c r="I13"/>
  <c r="I15"/>
  <c r="I17"/>
  <c r="I19"/>
  <c r="I21"/>
  <c r="I23"/>
  <c r="I25"/>
  <c r="I27"/>
  <c r="I29"/>
  <c r="I31"/>
  <c r="I33"/>
  <c r="I35"/>
  <c r="I37"/>
  <c r="I39"/>
  <c r="I41"/>
  <c r="I43"/>
  <c r="I45"/>
  <c r="I47"/>
  <c r="I49"/>
  <c r="I51"/>
  <c r="I53"/>
  <c r="I55"/>
  <c r="I57"/>
  <c r="I59"/>
  <c r="I61"/>
  <c r="I63"/>
  <c r="I65"/>
  <c r="I70"/>
  <c r="I78"/>
  <c r="I86"/>
  <c r="I94"/>
  <c r="I102"/>
  <c r="I110"/>
  <c r="I118"/>
  <c r="I126"/>
  <c r="I298"/>
  <c r="I301"/>
  <c r="I307"/>
  <c r="I314"/>
  <c r="I317"/>
  <c r="I323"/>
  <c r="I330"/>
  <c r="I333"/>
  <c r="I339"/>
  <c r="I346"/>
  <c r="I349"/>
  <c r="I355"/>
  <c r="I362"/>
  <c r="I365"/>
  <c r="I371"/>
  <c r="I378"/>
  <c r="I381"/>
  <c r="I387"/>
  <c r="I394"/>
  <c r="I397"/>
  <c r="I403"/>
  <c r="I410"/>
  <c r="I413"/>
  <c r="I419"/>
  <c r="I426"/>
  <c r="I429"/>
  <c r="I435"/>
  <c r="I442"/>
  <c r="I445"/>
  <c r="I451"/>
  <c r="I458"/>
  <c r="I461"/>
  <c r="I467"/>
  <c r="I474"/>
  <c r="I477"/>
  <c r="I483"/>
  <c r="I490"/>
  <c r="I493"/>
  <c r="I499"/>
  <c r="I506"/>
  <c r="I509"/>
  <c r="I515"/>
  <c r="I522"/>
  <c r="I525"/>
  <c r="I531"/>
  <c r="I538"/>
  <c r="I541"/>
  <c r="I547"/>
  <c r="I554"/>
  <c r="I557"/>
  <c r="I563"/>
  <c r="I570"/>
  <c r="I573"/>
  <c r="I579"/>
  <c r="I586"/>
  <c r="I589"/>
  <c r="I595"/>
  <c r="I602"/>
  <c r="I605"/>
  <c r="I611"/>
  <c r="I618"/>
  <c r="I621"/>
  <c r="I627"/>
  <c r="I634"/>
  <c r="I637"/>
  <c r="I643"/>
  <c r="I650"/>
  <c r="I653"/>
  <c r="I659"/>
  <c r="I666"/>
  <c r="I669"/>
  <c r="I675"/>
  <c r="I682"/>
  <c r="I685"/>
  <c r="I691"/>
  <c r="I698"/>
  <c r="I701"/>
  <c r="I707"/>
  <c r="I714"/>
  <c r="I717"/>
  <c r="I723"/>
  <c r="I730"/>
  <c r="I733"/>
  <c r="I739"/>
  <c r="I746"/>
  <c r="I749"/>
  <c r="I755"/>
  <c r="I762"/>
  <c r="I765"/>
  <c r="I771"/>
  <c r="I778"/>
  <c r="I781"/>
  <c r="I787"/>
  <c r="I794"/>
  <c r="I797"/>
  <c r="I803"/>
  <c r="I810"/>
  <c r="I813"/>
  <c r="I819"/>
  <c r="I826"/>
  <c r="I829"/>
  <c r="I835"/>
  <c r="I842"/>
  <c r="I845"/>
  <c r="I851"/>
  <c r="I858"/>
  <c r="I861"/>
  <c r="I867"/>
  <c r="I874"/>
  <c r="I877"/>
  <c r="I883"/>
  <c r="I890"/>
  <c r="I893"/>
  <c r="I899"/>
  <c r="I906"/>
  <c r="I909"/>
  <c r="I915"/>
  <c r="I922"/>
  <c r="I925"/>
  <c r="I931"/>
  <c r="I941"/>
  <c r="I994"/>
  <c r="I1001"/>
  <c r="I1049"/>
  <c r="I1008"/>
  <c r="I988"/>
  <c r="I976"/>
  <c r="I949"/>
  <c r="I290"/>
  <c r="I282"/>
  <c r="I271"/>
  <c r="I263"/>
  <c r="I258"/>
  <c r="I250"/>
  <c r="I242"/>
  <c r="I234"/>
  <c r="I226"/>
  <c r="I218"/>
  <c r="I210"/>
  <c r="I202"/>
  <c r="I194"/>
  <c r="I186"/>
  <c r="I175"/>
  <c r="I170"/>
  <c r="I159"/>
  <c r="I151"/>
  <c r="I146"/>
  <c r="I138"/>
  <c r="I121"/>
  <c r="I117"/>
  <c r="I101"/>
  <c r="I93"/>
  <c r="I89"/>
  <c r="I81"/>
  <c r="I77"/>
  <c r="I73"/>
  <c r="I69"/>
  <c r="I981"/>
  <c r="I956"/>
  <c r="I295"/>
  <c r="I287"/>
  <c r="I279"/>
  <c r="I274"/>
  <c r="I266"/>
  <c r="I255"/>
  <c r="I247"/>
  <c r="I239"/>
  <c r="I231"/>
  <c r="I223"/>
  <c r="I215"/>
  <c r="I207"/>
  <c r="I199"/>
  <c r="I191"/>
  <c r="I183"/>
  <c r="I178"/>
  <c r="I167"/>
  <c r="I162"/>
  <c r="I154"/>
  <c r="I143"/>
  <c r="I135"/>
  <c r="I129"/>
  <c r="I125"/>
  <c r="I113"/>
  <c r="I109"/>
  <c r="I105"/>
  <c r="I97"/>
  <c r="I85"/>
  <c r="I325"/>
  <c r="I338"/>
  <c r="I347"/>
  <c r="I357"/>
  <c r="I370"/>
  <c r="I379"/>
  <c r="I389"/>
  <c r="I402"/>
  <c r="I411"/>
  <c r="I421"/>
  <c r="I434"/>
  <c r="I443"/>
  <c r="I453"/>
  <c r="I466"/>
  <c r="I475"/>
  <c r="I485"/>
  <c r="I498"/>
  <c r="I507"/>
  <c r="I517"/>
  <c r="I530"/>
  <c r="I539"/>
  <c r="I549"/>
  <c r="I562"/>
  <c r="I571"/>
  <c r="I581"/>
  <c r="I594"/>
  <c r="I603"/>
  <c r="I613"/>
  <c r="I626"/>
  <c r="I635"/>
  <c r="I645"/>
  <c r="I658"/>
  <c r="I667"/>
  <c r="I677"/>
  <c r="I690"/>
  <c r="I699"/>
  <c r="I709"/>
  <c r="I722"/>
  <c r="I731"/>
  <c r="I741"/>
  <c r="I754"/>
  <c r="I763"/>
  <c r="I773"/>
  <c r="I786"/>
  <c r="I795"/>
  <c r="I805"/>
  <c r="I818"/>
  <c r="I827"/>
  <c r="I837"/>
  <c r="I853"/>
  <c r="I923"/>
  <c r="I936"/>
  <c r="I962"/>
  <c r="I1026"/>
  <c r="I68"/>
  <c r="I79"/>
  <c r="I84"/>
  <c r="I95"/>
  <c r="I100"/>
  <c r="I111"/>
  <c r="I116"/>
  <c r="I127"/>
  <c r="I139"/>
  <c r="I145"/>
  <c r="I148"/>
  <c r="I158"/>
  <c r="I171"/>
  <c r="I177"/>
  <c r="I187"/>
  <c r="I193"/>
  <c r="I196"/>
  <c r="I206"/>
  <c r="I219"/>
  <c r="I225"/>
  <c r="I228"/>
  <c r="I238"/>
  <c r="I244"/>
  <c r="I254"/>
  <c r="I260"/>
  <c r="I270"/>
  <c r="I283"/>
  <c r="I289"/>
  <c r="I302"/>
  <c r="I311"/>
  <c r="I318"/>
  <c r="I327"/>
  <c r="I334"/>
  <c r="I343"/>
  <c r="I350"/>
  <c r="I359"/>
  <c r="I366"/>
  <c r="I375"/>
  <c r="I382"/>
  <c r="I391"/>
  <c r="I398"/>
  <c r="I407"/>
  <c r="I417"/>
  <c r="I430"/>
  <c r="I439"/>
  <c r="I446"/>
  <c r="I455"/>
  <c r="I465"/>
  <c r="I481"/>
  <c r="I497"/>
  <c r="I513"/>
  <c r="I529"/>
  <c r="I545"/>
  <c r="I558"/>
  <c r="I567"/>
  <c r="I577"/>
  <c r="I590"/>
  <c r="I599"/>
  <c r="I606"/>
  <c r="I615"/>
  <c r="I622"/>
  <c r="I631"/>
  <c r="I638"/>
  <c r="I647"/>
  <c r="I654"/>
  <c r="I663"/>
  <c r="I673"/>
  <c r="I689"/>
  <c r="I705"/>
  <c r="I721"/>
  <c r="I727"/>
  <c r="I734"/>
  <c r="I743"/>
  <c r="I750"/>
  <c r="I769"/>
  <c r="I785"/>
  <c r="I801"/>
  <c r="I817"/>
  <c r="I830"/>
  <c r="I839"/>
  <c r="I846"/>
  <c r="I855"/>
  <c r="I862"/>
  <c r="I871"/>
  <c r="I878"/>
  <c r="I887"/>
  <c r="I894"/>
  <c r="I903"/>
  <c r="I910"/>
  <c r="I919"/>
  <c r="I926"/>
  <c r="I938"/>
  <c r="I985"/>
  <c r="I1081"/>
  <c r="I67"/>
  <c r="I72"/>
  <c r="I75"/>
  <c r="I80"/>
  <c r="I83"/>
  <c r="I88"/>
  <c r="I91"/>
  <c r="I96"/>
  <c r="I99"/>
  <c r="I104"/>
  <c r="I107"/>
  <c r="I112"/>
  <c r="I115"/>
  <c r="I120"/>
  <c r="I123"/>
  <c r="I128"/>
  <c r="I131"/>
  <c r="I134"/>
  <c r="I137"/>
  <c r="I140"/>
  <c r="I147"/>
  <c r="I150"/>
  <c r="I153"/>
  <c r="I156"/>
  <c r="I163"/>
  <c r="I166"/>
  <c r="I169"/>
  <c r="I172"/>
  <c r="I179"/>
  <c r="I182"/>
  <c r="I185"/>
  <c r="I188"/>
  <c r="I195"/>
  <c r="I198"/>
  <c r="I201"/>
  <c r="I204"/>
  <c r="I211"/>
  <c r="I214"/>
  <c r="I217"/>
  <c r="I220"/>
  <c r="I227"/>
  <c r="I230"/>
  <c r="I233"/>
  <c r="I236"/>
  <c r="I243"/>
  <c r="I246"/>
  <c r="I249"/>
  <c r="I252"/>
  <c r="I259"/>
  <c r="I262"/>
  <c r="I265"/>
  <c r="I268"/>
  <c r="I275"/>
  <c r="I278"/>
  <c r="I281"/>
  <c r="I284"/>
  <c r="I291"/>
  <c r="I294"/>
  <c r="I297"/>
  <c r="I303"/>
  <c r="I310"/>
  <c r="I313"/>
  <c r="I319"/>
  <c r="I326"/>
  <c r="I329"/>
  <c r="I335"/>
  <c r="I342"/>
  <c r="I345"/>
  <c r="I351"/>
  <c r="I358"/>
  <c r="I361"/>
  <c r="I367"/>
  <c r="I374"/>
  <c r="I377"/>
  <c r="I383"/>
  <c r="I390"/>
  <c r="I393"/>
  <c r="I399"/>
  <c r="I406"/>
  <c r="I409"/>
  <c r="I415"/>
  <c r="I422"/>
  <c r="I425"/>
  <c r="I431"/>
  <c r="I438"/>
  <c r="I441"/>
  <c r="I447"/>
  <c r="I454"/>
  <c r="I457"/>
  <c r="I463"/>
  <c r="I470"/>
  <c r="I473"/>
  <c r="I479"/>
  <c r="I486"/>
  <c r="I489"/>
  <c r="I495"/>
  <c r="I502"/>
  <c r="I505"/>
  <c r="I511"/>
  <c r="I518"/>
  <c r="I521"/>
  <c r="I527"/>
  <c r="I534"/>
  <c r="I537"/>
  <c r="I543"/>
  <c r="I550"/>
  <c r="I553"/>
  <c r="I559"/>
  <c r="I566"/>
  <c r="I569"/>
  <c r="I575"/>
  <c r="I582"/>
  <c r="I585"/>
  <c r="I591"/>
  <c r="I598"/>
  <c r="I601"/>
  <c r="I607"/>
  <c r="I614"/>
  <c r="I617"/>
  <c r="I623"/>
  <c r="I630"/>
  <c r="I633"/>
  <c r="I639"/>
  <c r="I646"/>
  <c r="I649"/>
  <c r="I655"/>
  <c r="I662"/>
  <c r="I665"/>
  <c r="I671"/>
  <c r="I678"/>
  <c r="I681"/>
  <c r="I687"/>
  <c r="I694"/>
  <c r="I697"/>
  <c r="I703"/>
  <c r="I710"/>
  <c r="I713"/>
  <c r="I719"/>
  <c r="I726"/>
  <c r="I729"/>
  <c r="I735"/>
  <c r="I742"/>
  <c r="I745"/>
  <c r="I751"/>
  <c r="I758"/>
  <c r="I761"/>
  <c r="I767"/>
  <c r="I774"/>
  <c r="I777"/>
  <c r="I783"/>
  <c r="I790"/>
  <c r="I793"/>
  <c r="I799"/>
  <c r="I806"/>
  <c r="I809"/>
  <c r="I815"/>
  <c r="I822"/>
  <c r="I825"/>
  <c r="I831"/>
  <c r="I838"/>
  <c r="I841"/>
  <c r="I847"/>
  <c r="I854"/>
  <c r="I857"/>
  <c r="I863"/>
  <c r="I870"/>
  <c r="I873"/>
  <c r="I879"/>
  <c r="I886"/>
  <c r="I889"/>
  <c r="I895"/>
  <c r="I902"/>
  <c r="I905"/>
  <c r="I911"/>
  <c r="I918"/>
  <c r="I921"/>
  <c r="I927"/>
  <c r="I933"/>
  <c r="I953"/>
  <c r="I967"/>
  <c r="I1017"/>
  <c r="I1058"/>
  <c r="I996"/>
  <c r="I1016"/>
  <c r="I1037"/>
  <c r="I1060"/>
  <c r="I1080"/>
  <c r="I1109"/>
  <c r="I1141"/>
  <c r="I1173"/>
  <c r="I1205"/>
  <c r="I1237"/>
  <c r="I1269"/>
  <c r="I1301"/>
  <c r="I1333"/>
  <c r="I1365"/>
  <c r="I1397"/>
  <c r="I1413"/>
  <c r="I1445"/>
  <c r="I133"/>
  <c r="I136"/>
  <c r="I141"/>
  <c r="I144"/>
  <c r="I149"/>
  <c r="I152"/>
  <c r="I157"/>
  <c r="I160"/>
  <c r="I165"/>
  <c r="I168"/>
  <c r="I173"/>
  <c r="I176"/>
  <c r="I181"/>
  <c r="I184"/>
  <c r="I189"/>
  <c r="I192"/>
  <c r="I197"/>
  <c r="I200"/>
  <c r="I205"/>
  <c r="I208"/>
  <c r="I213"/>
  <c r="I216"/>
  <c r="I221"/>
  <c r="I224"/>
  <c r="I229"/>
  <c r="I232"/>
  <c r="I237"/>
  <c r="I240"/>
  <c r="I245"/>
  <c r="I248"/>
  <c r="I253"/>
  <c r="I256"/>
  <c r="I261"/>
  <c r="I264"/>
  <c r="I269"/>
  <c r="I272"/>
  <c r="I277"/>
  <c r="I280"/>
  <c r="I285"/>
  <c r="I288"/>
  <c r="I293"/>
  <c r="I296"/>
  <c r="I939"/>
  <c r="I944"/>
  <c r="I951"/>
  <c r="I978"/>
  <c r="I983"/>
  <c r="I1010"/>
  <c r="I1030"/>
  <c r="I1033"/>
  <c r="I1042"/>
  <c r="I1062"/>
  <c r="I1065"/>
  <c r="I1006"/>
  <c r="I998"/>
  <c r="I990"/>
  <c r="I982"/>
  <c r="I974"/>
  <c r="I966"/>
  <c r="I958"/>
  <c r="I950"/>
  <c r="I1458"/>
  <c r="I1454"/>
  <c r="I1450"/>
  <c r="I1446"/>
  <c r="I1442"/>
  <c r="I1438"/>
  <c r="I1434"/>
  <c r="I1430"/>
  <c r="I1426"/>
  <c r="I1422"/>
  <c r="I1418"/>
  <c r="I1414"/>
  <c r="I1410"/>
  <c r="I1406"/>
  <c r="I1402"/>
  <c r="I1398"/>
  <c r="I1394"/>
  <c r="I1390"/>
  <c r="I1386"/>
  <c r="I1382"/>
  <c r="I1378"/>
  <c r="I1374"/>
  <c r="I1370"/>
  <c r="I1366"/>
  <c r="I1362"/>
  <c r="I1358"/>
  <c r="I1354"/>
  <c r="I1350"/>
  <c r="I1346"/>
  <c r="I1342"/>
  <c r="I1338"/>
  <c r="I1334"/>
  <c r="I1330"/>
  <c r="I1326"/>
  <c r="I1322"/>
  <c r="I1318"/>
  <c r="I1314"/>
  <c r="I1310"/>
  <c r="I1306"/>
  <c r="I1302"/>
  <c r="I1298"/>
  <c r="I1294"/>
  <c r="I1290"/>
  <c r="I1286"/>
  <c r="I1282"/>
  <c r="I1278"/>
  <c r="I1274"/>
  <c r="I1270"/>
  <c r="I1266"/>
  <c r="I1262"/>
  <c r="I1258"/>
  <c r="I1254"/>
  <c r="I1250"/>
  <c r="I1246"/>
  <c r="I1242"/>
  <c r="I1238"/>
  <c r="I1234"/>
  <c r="I1230"/>
  <c r="I1226"/>
  <c r="I1222"/>
  <c r="I1218"/>
  <c r="I1214"/>
  <c r="I1210"/>
  <c r="I1206"/>
  <c r="I1202"/>
  <c r="I1198"/>
  <c r="I1194"/>
  <c r="I1190"/>
  <c r="I1186"/>
  <c r="I1182"/>
  <c r="I1178"/>
  <c r="I1174"/>
  <c r="I1170"/>
  <c r="I1166"/>
  <c r="I1162"/>
  <c r="I1158"/>
  <c r="I1154"/>
  <c r="I1150"/>
  <c r="I1146"/>
  <c r="I1142"/>
  <c r="I1138"/>
  <c r="I1134"/>
  <c r="I1130"/>
  <c r="I1126"/>
  <c r="I1122"/>
  <c r="I1118"/>
  <c r="I1114"/>
  <c r="I1110"/>
  <c r="I1106"/>
  <c r="I1102"/>
  <c r="I1098"/>
  <c r="I1094"/>
  <c r="I1090"/>
  <c r="I1086"/>
  <c r="I1070"/>
  <c r="I1054"/>
  <c r="I1038"/>
  <c r="I1022"/>
  <c r="I1005"/>
  <c r="I989"/>
  <c r="I973"/>
  <c r="I957"/>
  <c r="I943"/>
  <c r="I935"/>
  <c r="I1082"/>
  <c r="I1066"/>
  <c r="I1050"/>
  <c r="I1034"/>
  <c r="I1018"/>
  <c r="I1009"/>
  <c r="I1002"/>
  <c r="I1000"/>
  <c r="I993"/>
  <c r="I986"/>
  <c r="I984"/>
  <c r="I977"/>
  <c r="I970"/>
  <c r="I968"/>
  <c r="I961"/>
  <c r="I954"/>
  <c r="I952"/>
  <c r="I945"/>
  <c r="I942"/>
  <c r="I937"/>
  <c r="I934"/>
  <c r="I928"/>
  <c r="I924"/>
  <c r="I920"/>
  <c r="I916"/>
  <c r="I912"/>
  <c r="I908"/>
  <c r="I904"/>
  <c r="I900"/>
  <c r="I896"/>
  <c r="I892"/>
  <c r="I888"/>
  <c r="I884"/>
  <c r="I880"/>
  <c r="I876"/>
  <c r="I872"/>
  <c r="I868"/>
  <c r="I864"/>
  <c r="I860"/>
  <c r="I856"/>
  <c r="I852"/>
  <c r="I848"/>
  <c r="I844"/>
  <c r="I840"/>
  <c r="I836"/>
  <c r="I832"/>
  <c r="I828"/>
  <c r="I824"/>
  <c r="I820"/>
  <c r="I816"/>
  <c r="I812"/>
  <c r="I808"/>
  <c r="I804"/>
  <c r="I800"/>
  <c r="I796"/>
  <c r="I792"/>
  <c r="I788"/>
  <c r="I784"/>
  <c r="I780"/>
  <c r="I776"/>
  <c r="I772"/>
  <c r="I768"/>
  <c r="I764"/>
  <c r="I760"/>
  <c r="I756"/>
  <c r="I752"/>
  <c r="I748"/>
  <c r="I744"/>
  <c r="I740"/>
  <c r="I736"/>
  <c r="I732"/>
  <c r="I728"/>
  <c r="I724"/>
  <c r="I720"/>
  <c r="I716"/>
  <c r="I712"/>
  <c r="I708"/>
  <c r="I704"/>
  <c r="I700"/>
  <c r="I696"/>
  <c r="I692"/>
  <c r="I688"/>
  <c r="I684"/>
  <c r="I680"/>
  <c r="I676"/>
  <c r="I672"/>
  <c r="I668"/>
  <c r="I664"/>
  <c r="I660"/>
  <c r="I656"/>
  <c r="I652"/>
  <c r="I648"/>
  <c r="I644"/>
  <c r="I640"/>
  <c r="I636"/>
  <c r="I632"/>
  <c r="I628"/>
  <c r="I624"/>
  <c r="I620"/>
  <c r="I616"/>
  <c r="I612"/>
  <c r="I608"/>
  <c r="I604"/>
  <c r="I600"/>
  <c r="I596"/>
  <c r="I592"/>
  <c r="I588"/>
  <c r="I584"/>
  <c r="I580"/>
  <c r="I576"/>
  <c r="I572"/>
  <c r="I568"/>
  <c r="I564"/>
  <c r="I560"/>
  <c r="I556"/>
  <c r="I552"/>
  <c r="I548"/>
  <c r="I544"/>
  <c r="I540"/>
  <c r="I536"/>
  <c r="I532"/>
  <c r="I528"/>
  <c r="I524"/>
  <c r="I520"/>
  <c r="I516"/>
  <c r="I512"/>
  <c r="I508"/>
  <c r="I504"/>
  <c r="I500"/>
  <c r="I496"/>
  <c r="I492"/>
  <c r="I488"/>
  <c r="I484"/>
  <c r="I480"/>
  <c r="I476"/>
  <c r="I472"/>
  <c r="I468"/>
  <c r="I464"/>
  <c r="I460"/>
  <c r="I456"/>
  <c r="I452"/>
  <c r="I448"/>
  <c r="I444"/>
  <c r="I440"/>
  <c r="I436"/>
  <c r="I432"/>
  <c r="I428"/>
  <c r="I424"/>
  <c r="I420"/>
  <c r="I416"/>
  <c r="I412"/>
  <c r="I408"/>
  <c r="I404"/>
  <c r="I400"/>
  <c r="I396"/>
  <c r="I392"/>
  <c r="I388"/>
  <c r="I384"/>
  <c r="I380"/>
  <c r="I376"/>
  <c r="I372"/>
  <c r="I368"/>
  <c r="I364"/>
  <c r="I360"/>
  <c r="I356"/>
  <c r="I352"/>
  <c r="I348"/>
  <c r="I344"/>
  <c r="I340"/>
  <c r="I336"/>
  <c r="I332"/>
  <c r="I328"/>
  <c r="I324"/>
  <c r="I320"/>
  <c r="I316"/>
  <c r="I312"/>
  <c r="I308"/>
  <c r="I304"/>
  <c r="I300"/>
  <c r="I964"/>
  <c r="I1028"/>
  <c r="I1048"/>
  <c r="I1069"/>
  <c r="I1093"/>
  <c r="I1125"/>
  <c r="I1157"/>
  <c r="I1189"/>
  <c r="I1221"/>
  <c r="I1253"/>
  <c r="I1285"/>
  <c r="I1317"/>
  <c r="I1349"/>
  <c r="I1381"/>
  <c r="I1429"/>
  <c r="I948"/>
  <c r="I960"/>
  <c r="I965"/>
  <c r="I972"/>
  <c r="I980"/>
  <c r="I992"/>
  <c r="I997"/>
  <c r="I1004"/>
  <c r="I1012"/>
  <c r="I1021"/>
  <c r="I1032"/>
  <c r="I1044"/>
  <c r="I1053"/>
  <c r="I1064"/>
  <c r="I1076"/>
  <c r="I1085"/>
  <c r="I1101"/>
  <c r="I1117"/>
  <c r="I1133"/>
  <c r="I1149"/>
  <c r="I1165"/>
  <c r="I1181"/>
  <c r="I1197"/>
  <c r="I1213"/>
  <c r="I1229"/>
  <c r="I1245"/>
  <c r="I1261"/>
  <c r="I1277"/>
  <c r="I1293"/>
  <c r="I1309"/>
  <c r="I1325"/>
  <c r="I1341"/>
  <c r="I1357"/>
  <c r="I1373"/>
  <c r="I1389"/>
  <c r="I1405"/>
  <c r="I1421"/>
  <c r="I1437"/>
  <c r="I1453"/>
  <c r="I1020"/>
  <c r="I1025"/>
  <c r="I1036"/>
  <c r="I1041"/>
  <c r="I1052"/>
  <c r="I1057"/>
  <c r="I1068"/>
  <c r="I1073"/>
  <c r="I1084"/>
  <c r="I1089"/>
  <c r="I1097"/>
  <c r="I1105"/>
  <c r="I1113"/>
  <c r="I1121"/>
  <c r="I1129"/>
  <c r="I1137"/>
  <c r="I1145"/>
  <c r="I1153"/>
  <c r="I1161"/>
  <c r="I1169"/>
  <c r="I1177"/>
  <c r="I1185"/>
  <c r="I1193"/>
  <c r="I1201"/>
  <c r="I1209"/>
  <c r="I1217"/>
  <c r="I1225"/>
  <c r="I1233"/>
  <c r="I1241"/>
  <c r="I1249"/>
  <c r="I1257"/>
  <c r="I1265"/>
  <c r="I1273"/>
  <c r="I1281"/>
  <c r="I1289"/>
  <c r="I1297"/>
  <c r="I1305"/>
  <c r="I1313"/>
  <c r="I1321"/>
  <c r="I1329"/>
  <c r="I1337"/>
  <c r="I1345"/>
  <c r="I1353"/>
  <c r="I1361"/>
  <c r="I1369"/>
  <c r="I1377"/>
  <c r="I1385"/>
  <c r="I1393"/>
  <c r="I1401"/>
  <c r="I1409"/>
  <c r="I1417"/>
  <c r="I1425"/>
  <c r="I1433"/>
  <c r="I1441"/>
  <c r="I1449"/>
  <c r="I1457"/>
  <c r="I932"/>
  <c r="I940"/>
  <c r="I959"/>
  <c r="I975"/>
  <c r="I991"/>
  <c r="I1007"/>
  <c r="I1013"/>
  <c r="I1024"/>
  <c r="I1029"/>
  <c r="I1040"/>
  <c r="I1045"/>
  <c r="I1056"/>
  <c r="I1061"/>
  <c r="I1072"/>
  <c r="I1077"/>
  <c r="I1088"/>
  <c r="I1092"/>
  <c r="I1096"/>
  <c r="I1100"/>
  <c r="I1104"/>
  <c r="I1108"/>
  <c r="I1112"/>
  <c r="I1116"/>
  <c r="I1120"/>
  <c r="I1124"/>
  <c r="I1128"/>
  <c r="I1132"/>
  <c r="I1136"/>
  <c r="I1140"/>
  <c r="I1144"/>
  <c r="I1148"/>
  <c r="I1152"/>
  <c r="I1156"/>
  <c r="I1160"/>
  <c r="I1164"/>
  <c r="I1168"/>
  <c r="I1172"/>
  <c r="I1176"/>
  <c r="I1180"/>
  <c r="I1184"/>
  <c r="I1188"/>
  <c r="I1192"/>
  <c r="I1196"/>
  <c r="I1200"/>
  <c r="I1204"/>
  <c r="I1208"/>
  <c r="I1212"/>
  <c r="I1216"/>
  <c r="I1220"/>
  <c r="I1224"/>
  <c r="I1228"/>
  <c r="I1232"/>
  <c r="I1236"/>
  <c r="I1240"/>
  <c r="I1244"/>
  <c r="I1248"/>
  <c r="I1252"/>
  <c r="I1256"/>
  <c r="I1260"/>
  <c r="I1264"/>
  <c r="I1268"/>
  <c r="I1272"/>
  <c r="I1276"/>
  <c r="I1280"/>
  <c r="I1284"/>
  <c r="I1288"/>
  <c r="I1292"/>
  <c r="I1296"/>
  <c r="I1300"/>
  <c r="I1304"/>
  <c r="I1308"/>
  <c r="I1312"/>
  <c r="I1316"/>
  <c r="I1320"/>
  <c r="I1324"/>
  <c r="I1328"/>
  <c r="I1332"/>
  <c r="I1336"/>
  <c r="I1340"/>
  <c r="I1344"/>
  <c r="I1348"/>
  <c r="I1352"/>
  <c r="I1356"/>
  <c r="I1360"/>
  <c r="I1364"/>
  <c r="I1368"/>
  <c r="I1372"/>
  <c r="I1376"/>
  <c r="I1380"/>
  <c r="I1384"/>
  <c r="I1388"/>
  <c r="I1392"/>
  <c r="I1396"/>
  <c r="I1400"/>
  <c r="I1404"/>
  <c r="I1408"/>
  <c r="I1412"/>
  <c r="I1416"/>
  <c r="I1420"/>
  <c r="I1424"/>
  <c r="I1428"/>
  <c r="I1432"/>
  <c r="I1436"/>
  <c r="I1440"/>
  <c r="I1444"/>
  <c r="I1448"/>
  <c r="I1452"/>
  <c r="I1456"/>
  <c r="I947"/>
  <c r="I955"/>
  <c r="I963"/>
  <c r="I971"/>
  <c r="I979"/>
  <c r="I987"/>
  <c r="I995"/>
  <c r="I1003"/>
  <c r="I1011"/>
  <c r="I1015"/>
  <c r="I1019"/>
  <c r="I1023"/>
  <c r="I1027"/>
  <c r="I1031"/>
  <c r="I1035"/>
  <c r="I1039"/>
  <c r="I1043"/>
  <c r="I1047"/>
  <c r="I1051"/>
  <c r="I1055"/>
  <c r="I1059"/>
  <c r="I1063"/>
  <c r="I1067"/>
  <c r="I1071"/>
  <c r="I1075"/>
  <c r="I1079"/>
  <c r="I1083"/>
  <c r="I1087"/>
  <c r="I1091"/>
  <c r="I1095"/>
  <c r="I1099"/>
  <c r="I1103"/>
  <c r="I1107"/>
  <c r="I1111"/>
  <c r="I1115"/>
  <c r="I1119"/>
  <c r="I1123"/>
  <c r="I1127"/>
  <c r="I1131"/>
  <c r="I1135"/>
  <c r="I1139"/>
  <c r="I1143"/>
  <c r="I1147"/>
  <c r="I1151"/>
  <c r="I1155"/>
  <c r="I1159"/>
  <c r="I1163"/>
  <c r="I1167"/>
  <c r="I1171"/>
  <c r="I1175"/>
  <c r="I1179"/>
  <c r="I1183"/>
  <c r="I1187"/>
  <c r="I1191"/>
  <c r="I1195"/>
  <c r="I1199"/>
  <c r="I1203"/>
  <c r="I1207"/>
  <c r="I1211"/>
  <c r="I1215"/>
  <c r="I1219"/>
  <c r="I1223"/>
  <c r="I1227"/>
  <c r="I1231"/>
  <c r="I1235"/>
  <c r="I1239"/>
  <c r="I1243"/>
  <c r="I1247"/>
  <c r="I1251"/>
  <c r="I1255"/>
  <c r="I1259"/>
  <c r="I1263"/>
  <c r="I1267"/>
  <c r="I1271"/>
  <c r="I1275"/>
  <c r="I1279"/>
  <c r="I1283"/>
  <c r="I1287"/>
  <c r="I1291"/>
  <c r="I1295"/>
  <c r="I1299"/>
  <c r="I1303"/>
  <c r="I1307"/>
  <c r="I1311"/>
  <c r="I1315"/>
  <c r="I1319"/>
  <c r="I1323"/>
  <c r="I1327"/>
  <c r="I1331"/>
  <c r="I1335"/>
  <c r="I1339"/>
  <c r="I1343"/>
  <c r="I1347"/>
  <c r="I1351"/>
  <c r="I1355"/>
  <c r="I1359"/>
  <c r="I1363"/>
  <c r="I1367"/>
  <c r="I1371"/>
  <c r="I1375"/>
  <c r="I1379"/>
  <c r="I1383"/>
  <c r="I1387"/>
  <c r="I1391"/>
  <c r="I1395"/>
  <c r="I1399"/>
  <c r="I1403"/>
  <c r="I1407"/>
  <c r="I1411"/>
  <c r="I1415"/>
  <c r="I1419"/>
  <c r="I1423"/>
  <c r="I1427"/>
  <c r="I1431"/>
  <c r="I1435"/>
  <c r="I1439"/>
  <c r="I1443"/>
  <c r="I1447"/>
  <c r="I1451"/>
  <c r="I1455"/>
  <c r="J821" i="6"/>
  <c r="J789"/>
  <c r="J773"/>
  <c r="J709"/>
  <c r="J693"/>
  <c r="J677"/>
  <c r="J645"/>
  <c r="J629"/>
  <c r="J613"/>
  <c r="J320"/>
  <c r="J312"/>
  <c r="J304"/>
  <c r="J296"/>
  <c r="J208"/>
  <c r="J200"/>
  <c r="J192"/>
  <c r="J184"/>
  <c r="J176"/>
  <c r="J168"/>
  <c r="J133"/>
  <c r="J129"/>
  <c r="J125"/>
  <c r="J113"/>
  <c r="J105"/>
  <c r="J101"/>
  <c r="J97"/>
  <c r="J93"/>
  <c r="J77"/>
  <c r="J69"/>
  <c r="J57"/>
  <c r="J53"/>
  <c r="J805"/>
  <c r="J757"/>
  <c r="J741"/>
  <c r="J725"/>
  <c r="J661"/>
  <c r="J597"/>
  <c r="J581"/>
  <c r="J565"/>
  <c r="J549"/>
  <c r="J328"/>
  <c r="J288"/>
  <c r="J280"/>
  <c r="J272"/>
  <c r="J264"/>
  <c r="J256"/>
  <c r="J248"/>
  <c r="J240"/>
  <c r="J232"/>
  <c r="J224"/>
  <c r="J216"/>
  <c r="J160"/>
  <c r="J152"/>
  <c r="J149"/>
  <c r="J145"/>
  <c r="J141"/>
  <c r="J137"/>
  <c r="J121"/>
  <c r="J117"/>
  <c r="J109"/>
  <c r="J89"/>
  <c r="J85"/>
  <c r="J81"/>
  <c r="J73"/>
  <c r="J65"/>
  <c r="J61"/>
  <c r="J56"/>
  <c r="J67"/>
  <c r="J72"/>
  <c r="J80"/>
  <c r="J91"/>
  <c r="J99"/>
  <c r="J104"/>
  <c r="J115"/>
  <c r="J123"/>
  <c r="J128"/>
  <c r="J139"/>
  <c r="J144"/>
  <c r="J154"/>
  <c r="J170"/>
  <c r="J186"/>
  <c r="J202"/>
  <c r="J218"/>
  <c r="J234"/>
  <c r="J250"/>
  <c r="J266"/>
  <c r="J282"/>
  <c r="J298"/>
  <c r="J314"/>
  <c r="J330"/>
  <c r="J357"/>
  <c r="J362"/>
  <c r="J389"/>
  <c r="J400"/>
  <c r="J406"/>
  <c r="J432"/>
  <c r="J453"/>
  <c r="J464"/>
  <c r="J485"/>
  <c r="J496"/>
  <c r="J517"/>
  <c r="J528"/>
  <c r="J924"/>
  <c r="J1160"/>
  <c r="J1288"/>
  <c r="J58"/>
  <c r="J82"/>
  <c r="J98"/>
  <c r="J114"/>
  <c r="J130"/>
  <c r="J146"/>
  <c r="J159"/>
  <c r="J167"/>
  <c r="J191"/>
  <c r="J207"/>
  <c r="J223"/>
  <c r="J239"/>
  <c r="J247"/>
  <c r="J263"/>
  <c r="J279"/>
  <c r="J295"/>
  <c r="J311"/>
  <c r="J333"/>
  <c r="J344"/>
  <c r="J350"/>
  <c r="J370"/>
  <c r="J397"/>
  <c r="J408"/>
  <c r="J414"/>
  <c r="J434"/>
  <c r="J446"/>
  <c r="J466"/>
  <c r="J478"/>
  <c r="J498"/>
  <c r="J510"/>
  <c r="J530"/>
  <c r="J547"/>
  <c r="J579"/>
  <c r="J611"/>
  <c r="J643"/>
  <c r="J675"/>
  <c r="J707"/>
  <c r="J739"/>
  <c r="J771"/>
  <c r="J803"/>
  <c r="J1128"/>
  <c r="J1256"/>
  <c r="J52"/>
  <c r="J55"/>
  <c r="J60"/>
  <c r="J63"/>
  <c r="J68"/>
  <c r="J71"/>
  <c r="J76"/>
  <c r="J79"/>
  <c r="J84"/>
  <c r="J87"/>
  <c r="J92"/>
  <c r="J95"/>
  <c r="J100"/>
  <c r="J103"/>
  <c r="J108"/>
  <c r="J111"/>
  <c r="J116"/>
  <c r="J119"/>
  <c r="J124"/>
  <c r="J127"/>
  <c r="J132"/>
  <c r="J135"/>
  <c r="J140"/>
  <c r="J143"/>
  <c r="J148"/>
  <c r="J341"/>
  <c r="J346"/>
  <c r="J352"/>
  <c r="J358"/>
  <c r="J373"/>
  <c r="J378"/>
  <c r="J384"/>
  <c r="J390"/>
  <c r="J405"/>
  <c r="J410"/>
  <c r="J416"/>
  <c r="J422"/>
  <c r="J437"/>
  <c r="J442"/>
  <c r="J448"/>
  <c r="J454"/>
  <c r="J469"/>
  <c r="J474"/>
  <c r="J480"/>
  <c r="J486"/>
  <c r="J501"/>
  <c r="J506"/>
  <c r="J512"/>
  <c r="J518"/>
  <c r="J533"/>
  <c r="J538"/>
  <c r="J985"/>
  <c r="J1049"/>
  <c r="J1096"/>
  <c r="J1224"/>
  <c r="J1352"/>
  <c r="J59"/>
  <c r="J64"/>
  <c r="J75"/>
  <c r="J83"/>
  <c r="J88"/>
  <c r="J96"/>
  <c r="J107"/>
  <c r="J112"/>
  <c r="J120"/>
  <c r="J131"/>
  <c r="J136"/>
  <c r="J147"/>
  <c r="J162"/>
  <c r="J178"/>
  <c r="J194"/>
  <c r="J210"/>
  <c r="J226"/>
  <c r="J242"/>
  <c r="J258"/>
  <c r="J274"/>
  <c r="J290"/>
  <c r="J306"/>
  <c r="J322"/>
  <c r="J336"/>
  <c r="J342"/>
  <c r="J368"/>
  <c r="J374"/>
  <c r="J394"/>
  <c r="J421"/>
  <c r="J426"/>
  <c r="J438"/>
  <c r="J458"/>
  <c r="J470"/>
  <c r="J490"/>
  <c r="J502"/>
  <c r="J522"/>
  <c r="J534"/>
  <c r="J953"/>
  <c r="J1017"/>
  <c r="J1416"/>
  <c r="J66"/>
  <c r="J74"/>
  <c r="J90"/>
  <c r="J106"/>
  <c r="J122"/>
  <c r="J138"/>
  <c r="J151"/>
  <c r="J175"/>
  <c r="J183"/>
  <c r="J199"/>
  <c r="J215"/>
  <c r="J231"/>
  <c r="J255"/>
  <c r="J271"/>
  <c r="J287"/>
  <c r="J303"/>
  <c r="J319"/>
  <c r="J327"/>
  <c r="J338"/>
  <c r="J365"/>
  <c r="J376"/>
  <c r="J382"/>
  <c r="J402"/>
  <c r="J429"/>
  <c r="J440"/>
  <c r="J461"/>
  <c r="J472"/>
  <c r="J493"/>
  <c r="J504"/>
  <c r="J525"/>
  <c r="J536"/>
  <c r="J563"/>
  <c r="J595"/>
  <c r="J627"/>
  <c r="J659"/>
  <c r="J691"/>
  <c r="J723"/>
  <c r="J755"/>
  <c r="J787"/>
  <c r="J819"/>
  <c r="J1384"/>
  <c r="J1033"/>
  <c r="J9"/>
  <c r="J11"/>
  <c r="J13"/>
  <c r="J15"/>
  <c r="J19"/>
  <c r="J21"/>
  <c r="J23"/>
  <c r="J25"/>
  <c r="J27"/>
  <c r="J29"/>
  <c r="J31"/>
  <c r="J33"/>
  <c r="J35"/>
  <c r="J37"/>
  <c r="J39"/>
  <c r="J41"/>
  <c r="J43"/>
  <c r="J45"/>
  <c r="J47"/>
  <c r="J49"/>
  <c r="J54"/>
  <c r="J62"/>
  <c r="J70"/>
  <c r="J78"/>
  <c r="J86"/>
  <c r="J94"/>
  <c r="J102"/>
  <c r="J110"/>
  <c r="J118"/>
  <c r="J126"/>
  <c r="J134"/>
  <c r="J142"/>
  <c r="J150"/>
  <c r="J155"/>
  <c r="J158"/>
  <c r="J163"/>
  <c r="J166"/>
  <c r="J171"/>
  <c r="J174"/>
  <c r="J179"/>
  <c r="J182"/>
  <c r="J187"/>
  <c r="J190"/>
  <c r="J195"/>
  <c r="J198"/>
  <c r="J203"/>
  <c r="J206"/>
  <c r="J211"/>
  <c r="J214"/>
  <c r="J219"/>
  <c r="J222"/>
  <c r="J227"/>
  <c r="J230"/>
  <c r="J235"/>
  <c r="J238"/>
  <c r="J243"/>
  <c r="J246"/>
  <c r="J251"/>
  <c r="J254"/>
  <c r="J259"/>
  <c r="J262"/>
  <c r="J267"/>
  <c r="J270"/>
  <c r="J275"/>
  <c r="J278"/>
  <c r="J283"/>
  <c r="J286"/>
  <c r="J291"/>
  <c r="J294"/>
  <c r="J299"/>
  <c r="J302"/>
  <c r="J307"/>
  <c r="J310"/>
  <c r="J315"/>
  <c r="J318"/>
  <c r="J323"/>
  <c r="J326"/>
  <c r="J334"/>
  <c r="J349"/>
  <c r="J354"/>
  <c r="J360"/>
  <c r="J366"/>
  <c r="J381"/>
  <c r="J386"/>
  <c r="J392"/>
  <c r="J398"/>
  <c r="J413"/>
  <c r="J418"/>
  <c r="J424"/>
  <c r="J430"/>
  <c r="J445"/>
  <c r="J450"/>
  <c r="J456"/>
  <c r="J462"/>
  <c r="J477"/>
  <c r="J482"/>
  <c r="J488"/>
  <c r="J494"/>
  <c r="J509"/>
  <c r="J514"/>
  <c r="J520"/>
  <c r="J526"/>
  <c r="J541"/>
  <c r="J553"/>
  <c r="J569"/>
  <c r="J585"/>
  <c r="J601"/>
  <c r="J617"/>
  <c r="J633"/>
  <c r="J649"/>
  <c r="J665"/>
  <c r="J681"/>
  <c r="J697"/>
  <c r="J713"/>
  <c r="J729"/>
  <c r="J745"/>
  <c r="J761"/>
  <c r="J777"/>
  <c r="J793"/>
  <c r="J809"/>
  <c r="J825"/>
  <c r="J841"/>
  <c r="J857"/>
  <c r="J873"/>
  <c r="J889"/>
  <c r="J905"/>
  <c r="J940"/>
  <c r="J1064"/>
  <c r="J1192"/>
  <c r="J1320"/>
  <c r="J1448"/>
  <c r="J157"/>
  <c r="J213"/>
  <c r="J221"/>
  <c r="J229"/>
  <c r="J237"/>
  <c r="J245"/>
  <c r="J253"/>
  <c r="J261"/>
  <c r="J269"/>
  <c r="J277"/>
  <c r="J285"/>
  <c r="J340"/>
  <c r="J348"/>
  <c r="J364"/>
  <c r="J372"/>
  <c r="J396"/>
  <c r="J404"/>
  <c r="J428"/>
  <c r="J452"/>
  <c r="J460"/>
  <c r="J468"/>
  <c r="J492"/>
  <c r="J500"/>
  <c r="J524"/>
  <c r="J556"/>
  <c r="J572"/>
  <c r="J588"/>
  <c r="J604"/>
  <c r="J616"/>
  <c r="J632"/>
  <c r="J648"/>
  <c r="J668"/>
  <c r="J680"/>
  <c r="J696"/>
  <c r="J712"/>
  <c r="J732"/>
  <c r="J748"/>
  <c r="J760"/>
  <c r="J776"/>
  <c r="J792"/>
  <c r="J812"/>
  <c r="J824"/>
  <c r="J840"/>
  <c r="J856"/>
  <c r="J872"/>
  <c r="J888"/>
  <c r="J904"/>
  <c r="J920"/>
  <c r="J949"/>
  <c r="J967"/>
  <c r="J992"/>
  <c r="J1013"/>
  <c r="J1024"/>
  <c r="J1045"/>
  <c r="J1056"/>
  <c r="J1152"/>
  <c r="J1216"/>
  <c r="J1248"/>
  <c r="J1344"/>
  <c r="J1440"/>
  <c r="J335"/>
  <c r="J343"/>
  <c r="J351"/>
  <c r="J359"/>
  <c r="J367"/>
  <c r="J375"/>
  <c r="J383"/>
  <c r="J391"/>
  <c r="J399"/>
  <c r="J407"/>
  <c r="J415"/>
  <c r="J423"/>
  <c r="J431"/>
  <c r="J439"/>
  <c r="J447"/>
  <c r="J455"/>
  <c r="J463"/>
  <c r="J471"/>
  <c r="J479"/>
  <c r="J487"/>
  <c r="J495"/>
  <c r="J503"/>
  <c r="J511"/>
  <c r="J519"/>
  <c r="J527"/>
  <c r="J535"/>
  <c r="J545"/>
  <c r="J555"/>
  <c r="J561"/>
  <c r="J571"/>
  <c r="J577"/>
  <c r="J587"/>
  <c r="J593"/>
  <c r="J603"/>
  <c r="J609"/>
  <c r="J619"/>
  <c r="J625"/>
  <c r="J635"/>
  <c r="J641"/>
  <c r="J651"/>
  <c r="J657"/>
  <c r="J667"/>
  <c r="J673"/>
  <c r="J683"/>
  <c r="J689"/>
  <c r="J699"/>
  <c r="J705"/>
  <c r="J715"/>
  <c r="J721"/>
  <c r="J731"/>
  <c r="J737"/>
  <c r="J747"/>
  <c r="J753"/>
  <c r="J763"/>
  <c r="J769"/>
  <c r="J779"/>
  <c r="J785"/>
  <c r="J795"/>
  <c r="J801"/>
  <c r="J811"/>
  <c r="J817"/>
  <c r="J827"/>
  <c r="J833"/>
  <c r="J849"/>
  <c r="J865"/>
  <c r="J881"/>
  <c r="J897"/>
  <c r="J913"/>
  <c r="J932"/>
  <c r="J969"/>
  <c r="J1001"/>
  <c r="J1080"/>
  <c r="J1112"/>
  <c r="J1144"/>
  <c r="J1176"/>
  <c r="J1208"/>
  <c r="J1240"/>
  <c r="J1272"/>
  <c r="J1304"/>
  <c r="J1336"/>
  <c r="J1368"/>
  <c r="J1400"/>
  <c r="J1432"/>
  <c r="J1054"/>
  <c r="J1046"/>
  <c r="J1038"/>
  <c r="J1030"/>
  <c r="J1022"/>
  <c r="J1014"/>
  <c r="J1006"/>
  <c r="J998"/>
  <c r="J990"/>
  <c r="J982"/>
  <c r="J974"/>
  <c r="J966"/>
  <c r="J958"/>
  <c r="J950"/>
  <c r="J1454"/>
  <c r="J1446"/>
  <c r="J1438"/>
  <c r="J1430"/>
  <c r="J1422"/>
  <c r="J1414"/>
  <c r="J1406"/>
  <c r="J1398"/>
  <c r="J1390"/>
  <c r="J1382"/>
  <c r="J1374"/>
  <c r="J1366"/>
  <c r="J1358"/>
  <c r="J1350"/>
  <c r="J1342"/>
  <c r="J1334"/>
  <c r="J1326"/>
  <c r="J1318"/>
  <c r="J1310"/>
  <c r="J1302"/>
  <c r="J1294"/>
  <c r="J1286"/>
  <c r="J1278"/>
  <c r="J1270"/>
  <c r="J1262"/>
  <c r="J1254"/>
  <c r="J1246"/>
  <c r="J1238"/>
  <c r="J1230"/>
  <c r="J1222"/>
  <c r="J1214"/>
  <c r="J1206"/>
  <c r="J1198"/>
  <c r="J1190"/>
  <c r="J1182"/>
  <c r="J1174"/>
  <c r="J1166"/>
  <c r="J1158"/>
  <c r="J1150"/>
  <c r="J1142"/>
  <c r="J1134"/>
  <c r="J1126"/>
  <c r="J1118"/>
  <c r="J1110"/>
  <c r="J1102"/>
  <c r="J1094"/>
  <c r="J1086"/>
  <c r="J1078"/>
  <c r="J1070"/>
  <c r="J1062"/>
  <c r="J1050"/>
  <c r="J1034"/>
  <c r="J1018"/>
  <c r="J1002"/>
  <c r="J986"/>
  <c r="J970"/>
  <c r="J954"/>
  <c r="J914"/>
  <c r="J906"/>
  <c r="J898"/>
  <c r="J890"/>
  <c r="J882"/>
  <c r="J874"/>
  <c r="J866"/>
  <c r="J858"/>
  <c r="J850"/>
  <c r="J842"/>
  <c r="J834"/>
  <c r="J1450"/>
  <c r="J1434"/>
  <c r="J1418"/>
  <c r="J1402"/>
  <c r="J1386"/>
  <c r="J1370"/>
  <c r="J1354"/>
  <c r="J1338"/>
  <c r="J1322"/>
  <c r="J1306"/>
  <c r="J1290"/>
  <c r="J1274"/>
  <c r="J1258"/>
  <c r="J1242"/>
  <c r="J1226"/>
  <c r="J1210"/>
  <c r="J1194"/>
  <c r="J1178"/>
  <c r="J1162"/>
  <c r="J1146"/>
  <c r="J1130"/>
  <c r="J1114"/>
  <c r="J1098"/>
  <c r="J1082"/>
  <c r="J1066"/>
  <c r="J1044"/>
  <c r="J1042"/>
  <c r="J1012"/>
  <c r="J1010"/>
  <c r="J980"/>
  <c r="J978"/>
  <c r="J948"/>
  <c r="J946"/>
  <c r="J938"/>
  <c r="J930"/>
  <c r="J922"/>
  <c r="J910"/>
  <c r="J894"/>
  <c r="J878"/>
  <c r="J862"/>
  <c r="J846"/>
  <c r="J830"/>
  <c r="J826"/>
  <c r="J822"/>
  <c r="J818"/>
  <c r="J814"/>
  <c r="J810"/>
  <c r="J806"/>
  <c r="J802"/>
  <c r="J798"/>
  <c r="J794"/>
  <c r="J790"/>
  <c r="J786"/>
  <c r="J782"/>
  <c r="J778"/>
  <c r="J774"/>
  <c r="J770"/>
  <c r="J766"/>
  <c r="J762"/>
  <c r="J758"/>
  <c r="J754"/>
  <c r="J750"/>
  <c r="J746"/>
  <c r="J742"/>
  <c r="J738"/>
  <c r="J734"/>
  <c r="J730"/>
  <c r="J726"/>
  <c r="J722"/>
  <c r="J718"/>
  <c r="J714"/>
  <c r="J710"/>
  <c r="J706"/>
  <c r="J702"/>
  <c r="J698"/>
  <c r="J694"/>
  <c r="J690"/>
  <c r="J686"/>
  <c r="J682"/>
  <c r="J678"/>
  <c r="J674"/>
  <c r="J670"/>
  <c r="J666"/>
  <c r="J662"/>
  <c r="J658"/>
  <c r="J654"/>
  <c r="J650"/>
  <c r="J646"/>
  <c r="J642"/>
  <c r="J638"/>
  <c r="J634"/>
  <c r="J630"/>
  <c r="J626"/>
  <c r="J622"/>
  <c r="J618"/>
  <c r="J614"/>
  <c r="J610"/>
  <c r="J606"/>
  <c r="J602"/>
  <c r="J598"/>
  <c r="J594"/>
  <c r="J590"/>
  <c r="J586"/>
  <c r="J582"/>
  <c r="J578"/>
  <c r="J574"/>
  <c r="J570"/>
  <c r="J566"/>
  <c r="J562"/>
  <c r="J558"/>
  <c r="J554"/>
  <c r="J550"/>
  <c r="J546"/>
  <c r="J542"/>
  <c r="J1458"/>
  <c r="J1442"/>
  <c r="J1426"/>
  <c r="J1410"/>
  <c r="J1394"/>
  <c r="J1378"/>
  <c r="J1362"/>
  <c r="J1346"/>
  <c r="J1330"/>
  <c r="J1314"/>
  <c r="J1298"/>
  <c r="J1282"/>
  <c r="J1266"/>
  <c r="J1250"/>
  <c r="J1234"/>
  <c r="J1218"/>
  <c r="J1202"/>
  <c r="J1186"/>
  <c r="J1170"/>
  <c r="J1154"/>
  <c r="J1138"/>
  <c r="J1122"/>
  <c r="J1106"/>
  <c r="J1090"/>
  <c r="J1074"/>
  <c r="J1058"/>
  <c r="J1028"/>
  <c r="J1026"/>
  <c r="J996"/>
  <c r="J994"/>
  <c r="J964"/>
  <c r="J962"/>
  <c r="J942"/>
  <c r="J934"/>
  <c r="J926"/>
  <c r="J918"/>
  <c r="J902"/>
  <c r="J886"/>
  <c r="J870"/>
  <c r="J854"/>
  <c r="J838"/>
  <c r="J165"/>
  <c r="J173"/>
  <c r="J181"/>
  <c r="J189"/>
  <c r="J197"/>
  <c r="J205"/>
  <c r="J293"/>
  <c r="J301"/>
  <c r="J309"/>
  <c r="J317"/>
  <c r="J325"/>
  <c r="J332"/>
  <c r="J356"/>
  <c r="J380"/>
  <c r="J388"/>
  <c r="J412"/>
  <c r="J420"/>
  <c r="J436"/>
  <c r="J444"/>
  <c r="J476"/>
  <c r="J484"/>
  <c r="J508"/>
  <c r="J516"/>
  <c r="J532"/>
  <c r="J540"/>
  <c r="J552"/>
  <c r="J568"/>
  <c r="J584"/>
  <c r="J600"/>
  <c r="J620"/>
  <c r="J636"/>
  <c r="J652"/>
  <c r="J664"/>
  <c r="J684"/>
  <c r="J700"/>
  <c r="J716"/>
  <c r="J728"/>
  <c r="J744"/>
  <c r="J764"/>
  <c r="J780"/>
  <c r="J796"/>
  <c r="J808"/>
  <c r="J828"/>
  <c r="J837"/>
  <c r="J853"/>
  <c r="J869"/>
  <c r="J885"/>
  <c r="J901"/>
  <c r="J917"/>
  <c r="J936"/>
  <c r="J960"/>
  <c r="J981"/>
  <c r="J999"/>
  <c r="J1031"/>
  <c r="J1088"/>
  <c r="J1120"/>
  <c r="J1184"/>
  <c r="J1280"/>
  <c r="J1312"/>
  <c r="J1376"/>
  <c r="J1408"/>
  <c r="J153"/>
  <c r="J156"/>
  <c r="J161"/>
  <c r="J164"/>
  <c r="J169"/>
  <c r="J172"/>
  <c r="J177"/>
  <c r="J180"/>
  <c r="J185"/>
  <c r="J188"/>
  <c r="J193"/>
  <c r="J196"/>
  <c r="J201"/>
  <c r="J204"/>
  <c r="J209"/>
  <c r="J212"/>
  <c r="J217"/>
  <c r="J220"/>
  <c r="J225"/>
  <c r="J228"/>
  <c r="J233"/>
  <c r="J236"/>
  <c r="J241"/>
  <c r="J244"/>
  <c r="J249"/>
  <c r="J252"/>
  <c r="J257"/>
  <c r="J260"/>
  <c r="J265"/>
  <c r="J268"/>
  <c r="J273"/>
  <c r="J276"/>
  <c r="J281"/>
  <c r="J284"/>
  <c r="J289"/>
  <c r="J292"/>
  <c r="J297"/>
  <c r="J300"/>
  <c r="J305"/>
  <c r="J308"/>
  <c r="J313"/>
  <c r="J316"/>
  <c r="J321"/>
  <c r="J324"/>
  <c r="J329"/>
  <c r="J331"/>
  <c r="J337"/>
  <c r="J339"/>
  <c r="J345"/>
  <c r="J347"/>
  <c r="J353"/>
  <c r="J355"/>
  <c r="J361"/>
  <c r="J363"/>
  <c r="J369"/>
  <c r="J371"/>
  <c r="J377"/>
  <c r="J379"/>
  <c r="J385"/>
  <c r="J387"/>
  <c r="J393"/>
  <c r="J395"/>
  <c r="J401"/>
  <c r="J403"/>
  <c r="J409"/>
  <c r="J411"/>
  <c r="J417"/>
  <c r="J419"/>
  <c r="J425"/>
  <c r="J427"/>
  <c r="J433"/>
  <c r="J435"/>
  <c r="J441"/>
  <c r="J443"/>
  <c r="J449"/>
  <c r="J451"/>
  <c r="J457"/>
  <c r="J459"/>
  <c r="J465"/>
  <c r="J467"/>
  <c r="J473"/>
  <c r="J475"/>
  <c r="J481"/>
  <c r="J483"/>
  <c r="J489"/>
  <c r="J491"/>
  <c r="J497"/>
  <c r="J499"/>
  <c r="J505"/>
  <c r="J507"/>
  <c r="J513"/>
  <c r="J515"/>
  <c r="J521"/>
  <c r="J523"/>
  <c r="J529"/>
  <c r="J531"/>
  <c r="J537"/>
  <c r="J539"/>
  <c r="J544"/>
  <c r="J548"/>
  <c r="J557"/>
  <c r="J560"/>
  <c r="J564"/>
  <c r="J573"/>
  <c r="J576"/>
  <c r="J580"/>
  <c r="J589"/>
  <c r="J592"/>
  <c r="J596"/>
  <c r="J605"/>
  <c r="J608"/>
  <c r="J612"/>
  <c r="J621"/>
  <c r="J624"/>
  <c r="J628"/>
  <c r="J637"/>
  <c r="J640"/>
  <c r="J644"/>
  <c r="J653"/>
  <c r="J656"/>
  <c r="J660"/>
  <c r="J669"/>
  <c r="J672"/>
  <c r="J676"/>
  <c r="J685"/>
  <c r="J688"/>
  <c r="J692"/>
  <c r="J701"/>
  <c r="J704"/>
  <c r="J708"/>
  <c r="J717"/>
  <c r="J720"/>
  <c r="J724"/>
  <c r="J733"/>
  <c r="J736"/>
  <c r="J740"/>
  <c r="J749"/>
  <c r="J752"/>
  <c r="J756"/>
  <c r="J765"/>
  <c r="J768"/>
  <c r="J772"/>
  <c r="J781"/>
  <c r="J784"/>
  <c r="J788"/>
  <c r="J797"/>
  <c r="J800"/>
  <c r="J804"/>
  <c r="J813"/>
  <c r="J816"/>
  <c r="J820"/>
  <c r="J829"/>
  <c r="J832"/>
  <c r="J845"/>
  <c r="J848"/>
  <c r="J861"/>
  <c r="J864"/>
  <c r="J877"/>
  <c r="J880"/>
  <c r="J893"/>
  <c r="J896"/>
  <c r="J909"/>
  <c r="J912"/>
  <c r="J928"/>
  <c r="J944"/>
  <c r="J951"/>
  <c r="J965"/>
  <c r="J976"/>
  <c r="J983"/>
  <c r="J997"/>
  <c r="J1008"/>
  <c r="J1015"/>
  <c r="J1029"/>
  <c r="J1040"/>
  <c r="J1047"/>
  <c r="J1072"/>
  <c r="J1104"/>
  <c r="J1136"/>
  <c r="J1168"/>
  <c r="J1200"/>
  <c r="J1232"/>
  <c r="J1264"/>
  <c r="J1296"/>
  <c r="J1328"/>
  <c r="J1360"/>
  <c r="J1392"/>
  <c r="J1424"/>
  <c r="J1456"/>
  <c r="J543"/>
  <c r="J551"/>
  <c r="J559"/>
  <c r="J567"/>
  <c r="J575"/>
  <c r="J583"/>
  <c r="J591"/>
  <c r="J599"/>
  <c r="J607"/>
  <c r="J615"/>
  <c r="J623"/>
  <c r="J631"/>
  <c r="J639"/>
  <c r="J647"/>
  <c r="J655"/>
  <c r="J663"/>
  <c r="J671"/>
  <c r="J679"/>
  <c r="J687"/>
  <c r="J695"/>
  <c r="J703"/>
  <c r="J711"/>
  <c r="J719"/>
  <c r="J727"/>
  <c r="J735"/>
  <c r="J743"/>
  <c r="J751"/>
  <c r="J759"/>
  <c r="J767"/>
  <c r="J775"/>
  <c r="J783"/>
  <c r="J791"/>
  <c r="J799"/>
  <c r="J807"/>
  <c r="J815"/>
  <c r="J823"/>
  <c r="J831"/>
  <c r="J836"/>
  <c r="J843"/>
  <c r="J852"/>
  <c r="J859"/>
  <c r="J868"/>
  <c r="J875"/>
  <c r="J884"/>
  <c r="J891"/>
  <c r="J900"/>
  <c r="J907"/>
  <c r="J916"/>
  <c r="J921"/>
  <c r="J929"/>
  <c r="J937"/>
  <c r="J945"/>
  <c r="J956"/>
  <c r="J977"/>
  <c r="J988"/>
  <c r="J1009"/>
  <c r="J1020"/>
  <c r="J1041"/>
  <c r="J1052"/>
  <c r="J1061"/>
  <c r="J1077"/>
  <c r="J1093"/>
  <c r="J1109"/>
  <c r="J1125"/>
  <c r="J1141"/>
  <c r="J1157"/>
  <c r="J1173"/>
  <c r="J1189"/>
  <c r="J1205"/>
  <c r="J1221"/>
  <c r="J1237"/>
  <c r="J1253"/>
  <c r="J1269"/>
  <c r="J1285"/>
  <c r="J1301"/>
  <c r="J1317"/>
  <c r="J1333"/>
  <c r="J1349"/>
  <c r="J1365"/>
  <c r="J1381"/>
  <c r="J1397"/>
  <c r="J1413"/>
  <c r="J1429"/>
  <c r="J1445"/>
  <c r="J835"/>
  <c r="J844"/>
  <c r="J851"/>
  <c r="J860"/>
  <c r="J867"/>
  <c r="J876"/>
  <c r="J883"/>
  <c r="J892"/>
  <c r="J899"/>
  <c r="J908"/>
  <c r="J915"/>
  <c r="J925"/>
  <c r="J933"/>
  <c r="J941"/>
  <c r="J961"/>
  <c r="J972"/>
  <c r="J993"/>
  <c r="J1004"/>
  <c r="J1025"/>
  <c r="J1036"/>
  <c r="J1057"/>
  <c r="J1069"/>
  <c r="J1085"/>
  <c r="J1101"/>
  <c r="J1117"/>
  <c r="J1133"/>
  <c r="J1149"/>
  <c r="J1165"/>
  <c r="J1181"/>
  <c r="J1197"/>
  <c r="J1213"/>
  <c r="J1229"/>
  <c r="J1245"/>
  <c r="J1261"/>
  <c r="J1277"/>
  <c r="J1293"/>
  <c r="J1309"/>
  <c r="J1325"/>
  <c r="J1341"/>
  <c r="J1357"/>
  <c r="J1373"/>
  <c r="J1389"/>
  <c r="J1405"/>
  <c r="J1421"/>
  <c r="J1437"/>
  <c r="J1453"/>
  <c r="J957"/>
  <c r="J973"/>
  <c r="J989"/>
  <c r="J1005"/>
  <c r="J1021"/>
  <c r="J1037"/>
  <c r="J1053"/>
  <c r="J1060"/>
  <c r="J1068"/>
  <c r="J1076"/>
  <c r="J1084"/>
  <c r="J1092"/>
  <c r="J1100"/>
  <c r="J1108"/>
  <c r="J1116"/>
  <c r="J1124"/>
  <c r="J1132"/>
  <c r="J1140"/>
  <c r="J1148"/>
  <c r="J1156"/>
  <c r="J1164"/>
  <c r="J1172"/>
  <c r="J1180"/>
  <c r="J1188"/>
  <c r="J1196"/>
  <c r="J1204"/>
  <c r="J1212"/>
  <c r="J1220"/>
  <c r="J1228"/>
  <c r="J1236"/>
  <c r="J1244"/>
  <c r="J1252"/>
  <c r="J1260"/>
  <c r="J1268"/>
  <c r="J1276"/>
  <c r="J1284"/>
  <c r="J1292"/>
  <c r="J1300"/>
  <c r="J1308"/>
  <c r="J1316"/>
  <c r="J1324"/>
  <c r="J1332"/>
  <c r="J1340"/>
  <c r="J1348"/>
  <c r="J1356"/>
  <c r="J1364"/>
  <c r="J1372"/>
  <c r="J1380"/>
  <c r="J1388"/>
  <c r="J1396"/>
  <c r="J1404"/>
  <c r="J1412"/>
  <c r="J1420"/>
  <c r="J1428"/>
  <c r="J1436"/>
  <c r="J1444"/>
  <c r="J1452"/>
  <c r="J839"/>
  <c r="J847"/>
  <c r="J855"/>
  <c r="J863"/>
  <c r="J871"/>
  <c r="J879"/>
  <c r="J887"/>
  <c r="J895"/>
  <c r="J903"/>
  <c r="J911"/>
  <c r="J919"/>
  <c r="J923"/>
  <c r="J927"/>
  <c r="J931"/>
  <c r="J935"/>
  <c r="J939"/>
  <c r="J943"/>
  <c r="J952"/>
  <c r="J959"/>
  <c r="J968"/>
  <c r="J975"/>
  <c r="J984"/>
  <c r="J991"/>
  <c r="J1000"/>
  <c r="J1007"/>
  <c r="J1016"/>
  <c r="J1023"/>
  <c r="J1032"/>
  <c r="J1039"/>
  <c r="J1048"/>
  <c r="J1055"/>
  <c r="J1065"/>
  <c r="J1073"/>
  <c r="J1081"/>
  <c r="J1089"/>
  <c r="J1097"/>
  <c r="J1105"/>
  <c r="J1113"/>
  <c r="J1121"/>
  <c r="J1129"/>
  <c r="J1137"/>
  <c r="J1145"/>
  <c r="J1153"/>
  <c r="J1161"/>
  <c r="J1169"/>
  <c r="J1177"/>
  <c r="J1185"/>
  <c r="J1193"/>
  <c r="J1201"/>
  <c r="J1209"/>
  <c r="J1217"/>
  <c r="J1225"/>
  <c r="J1233"/>
  <c r="J1241"/>
  <c r="J1249"/>
  <c r="J1257"/>
  <c r="J1265"/>
  <c r="J1273"/>
  <c r="J1281"/>
  <c r="J1289"/>
  <c r="J1297"/>
  <c r="J1305"/>
  <c r="J1313"/>
  <c r="J1321"/>
  <c r="J1329"/>
  <c r="J1337"/>
  <c r="J1345"/>
  <c r="J1353"/>
  <c r="J1361"/>
  <c r="J1369"/>
  <c r="J1377"/>
  <c r="J1385"/>
  <c r="J1393"/>
  <c r="J1401"/>
  <c r="J1409"/>
  <c r="J1417"/>
  <c r="J1425"/>
  <c r="J1433"/>
  <c r="J1441"/>
  <c r="J1449"/>
  <c r="J1457"/>
  <c r="J947"/>
  <c r="J955"/>
  <c r="J963"/>
  <c r="J971"/>
  <c r="J979"/>
  <c r="J987"/>
  <c r="J995"/>
  <c r="J1003"/>
  <c r="J1011"/>
  <c r="J1019"/>
  <c r="J1027"/>
  <c r="J1035"/>
  <c r="J1043"/>
  <c r="J1051"/>
  <c r="J1059"/>
  <c r="J1063"/>
  <c r="J1067"/>
  <c r="J1071"/>
  <c r="J1075"/>
  <c r="J1079"/>
  <c r="J1083"/>
  <c r="J1087"/>
  <c r="J1091"/>
  <c r="J1095"/>
  <c r="J1099"/>
  <c r="J1103"/>
  <c r="J1107"/>
  <c r="J1111"/>
  <c r="J1115"/>
  <c r="J1119"/>
  <c r="J1123"/>
  <c r="J1127"/>
  <c r="J1131"/>
  <c r="J1135"/>
  <c r="J1139"/>
  <c r="J1143"/>
  <c r="J1147"/>
  <c r="J1151"/>
  <c r="J1155"/>
  <c r="J1159"/>
  <c r="J1163"/>
  <c r="J1167"/>
  <c r="J1171"/>
  <c r="J1175"/>
  <c r="J1179"/>
  <c r="J1183"/>
  <c r="J1187"/>
  <c r="J1191"/>
  <c r="J1195"/>
  <c r="J1199"/>
  <c r="J1203"/>
  <c r="J1207"/>
  <c r="J1211"/>
  <c r="J1215"/>
  <c r="J1219"/>
  <c r="J1223"/>
  <c r="J1227"/>
  <c r="J1231"/>
  <c r="J1235"/>
  <c r="J1239"/>
  <c r="J1243"/>
  <c r="J1247"/>
  <c r="J1251"/>
  <c r="J1255"/>
  <c r="J1259"/>
  <c r="J1263"/>
  <c r="J1267"/>
  <c r="J1271"/>
  <c r="J1275"/>
  <c r="J1279"/>
  <c r="J1283"/>
  <c r="J1287"/>
  <c r="J1291"/>
  <c r="J1295"/>
  <c r="J1299"/>
  <c r="J1303"/>
  <c r="J1307"/>
  <c r="J1311"/>
  <c r="J1315"/>
  <c r="J1319"/>
  <c r="J1323"/>
  <c r="J1327"/>
  <c r="J1331"/>
  <c r="J1335"/>
  <c r="J1339"/>
  <c r="J1343"/>
  <c r="J1347"/>
  <c r="J1351"/>
  <c r="J1355"/>
  <c r="J1359"/>
  <c r="J1363"/>
  <c r="J1367"/>
  <c r="J1371"/>
  <c r="J1375"/>
  <c r="J1379"/>
  <c r="J1383"/>
  <c r="J1387"/>
  <c r="J1391"/>
  <c r="J1395"/>
  <c r="J1399"/>
  <c r="J1403"/>
  <c r="J1407"/>
  <c r="J1411"/>
  <c r="J1415"/>
  <c r="J1419"/>
  <c r="J1423"/>
  <c r="J1427"/>
  <c r="J1431"/>
  <c r="J1435"/>
  <c r="J1439"/>
  <c r="J1443"/>
  <c r="J1447"/>
  <c r="J1451"/>
  <c r="J1455"/>
  <c r="C9" i="18" l="1"/>
  <c r="C10" l="1"/>
  <c r="C11" l="1"/>
  <c r="C12" l="1"/>
  <c r="C13" l="1"/>
  <c r="C14" l="1"/>
  <c r="C15" l="1"/>
  <c r="C16" l="1"/>
  <c r="C17" l="1"/>
  <c r="C18" l="1"/>
  <c r="C19" l="1"/>
  <c r="C20" l="1"/>
  <c r="C21" l="1"/>
  <c r="C22" l="1"/>
  <c r="C23" l="1"/>
  <c r="C24" l="1"/>
  <c r="C25" l="1"/>
  <c r="C52" l="1"/>
  <c r="C53" l="1"/>
  <c r="C54" l="1"/>
  <c r="C55" l="1"/>
  <c r="C56" l="1"/>
  <c r="C57" l="1"/>
  <c r="C58" l="1"/>
  <c r="C59" l="1"/>
  <c r="C60" l="1"/>
  <c r="C61" l="1"/>
  <c r="C62" l="1"/>
  <c r="C63" l="1"/>
  <c r="C64" l="1"/>
  <c r="C65" l="1"/>
  <c r="C66" l="1"/>
  <c r="C67" l="1"/>
  <c r="C68" l="1"/>
  <c r="C69" l="1"/>
  <c r="C70" l="1"/>
  <c r="C71" l="1"/>
  <c r="C72" l="1"/>
  <c r="C73" l="1"/>
  <c r="C74" l="1"/>
  <c r="C75" l="1"/>
  <c r="C76" l="1"/>
  <c r="C77" l="1"/>
  <c r="C78" l="1"/>
  <c r="C79" l="1"/>
  <c r="C80" l="1"/>
  <c r="C81" l="1"/>
  <c r="C82" l="1"/>
  <c r="C83" l="1"/>
  <c r="C84" l="1"/>
  <c r="C85" l="1"/>
  <c r="C86" l="1"/>
  <c r="C87" l="1"/>
  <c r="C88" l="1"/>
  <c r="C89" l="1"/>
  <c r="C90" l="1"/>
  <c r="C91" l="1"/>
  <c r="C92" l="1"/>
  <c r="C93" l="1"/>
  <c r="C94" l="1"/>
  <c r="C95" l="1"/>
  <c r="C96" l="1"/>
  <c r="C97" l="1"/>
  <c r="C98" l="1"/>
  <c r="C99" l="1"/>
  <c r="C100" l="1"/>
  <c r="C101" l="1"/>
  <c r="C102" l="1"/>
  <c r="C103" l="1"/>
</calcChain>
</file>

<file path=xl/sharedStrings.xml><?xml version="1.0" encoding="utf-8"?>
<sst xmlns="http://schemas.openxmlformats.org/spreadsheetml/2006/main" count="98187" uniqueCount="9408">
  <si>
    <t>When</t>
  </si>
  <si>
    <t>Who</t>
  </si>
  <si>
    <t>What</t>
  </si>
  <si>
    <t>Version</t>
  </si>
  <si>
    <t>Service</t>
  </si>
  <si>
    <t>Product name</t>
  </si>
  <si>
    <t>VOICE</t>
  </si>
  <si>
    <t>DATA</t>
  </si>
  <si>
    <t>SMS</t>
  </si>
  <si>
    <t>PO_EZCOM</t>
  </si>
  <si>
    <t>SO_EZ10</t>
  </si>
  <si>
    <t>SO_EZ50</t>
  </si>
  <si>
    <t>SO_EZ80</t>
  </si>
  <si>
    <t>SO_EZ120</t>
  </si>
  <si>
    <t>SO_EZ180</t>
  </si>
  <si>
    <t>SO_EZ220</t>
  </si>
  <si>
    <t>SO_EZMAX</t>
  </si>
  <si>
    <t>PO/SO</t>
  </si>
  <si>
    <t>PO_Itouch1</t>
  </si>
  <si>
    <t>PO_Itouch2</t>
  </si>
  <si>
    <t>PO_Itouch3</t>
  </si>
  <si>
    <t>VNP_Mobile_VIP250</t>
  </si>
  <si>
    <t>VNP_Mobile_VIP350</t>
  </si>
  <si>
    <t>PO_VIP250</t>
  </si>
  <si>
    <t>PO_VIP350</t>
  </si>
  <si>
    <t xml:space="preserve">PO_VNP_Mobile_BlackBerry Max 
</t>
  </si>
  <si>
    <t xml:space="preserve">PO_VNP_Mobile_BlackBerry Chat
</t>
  </si>
  <si>
    <t xml:space="preserve">PO_VNP_Mobile_BlackBerry Unlimited
</t>
  </si>
  <si>
    <t>SO_EZU</t>
  </si>
  <si>
    <t>SO_DongNghiep/Giadinh</t>
  </si>
  <si>
    <t>SO_Talk 24S</t>
  </si>
  <si>
    <t>SO_Talk 24E</t>
  </si>
  <si>
    <t>SO_VNPT_tro_chuyen_thoai_mai2,3,4,5</t>
  </si>
  <si>
    <t>SO_DongNghiep_Giadinh</t>
  </si>
  <si>
    <t>SO_ALO1_KM1</t>
  </si>
  <si>
    <t>SO_ALO1_KM2</t>
  </si>
  <si>
    <t>SO_ALO1_KM3</t>
  </si>
  <si>
    <t>SO_ALO_Voice</t>
  </si>
  <si>
    <t>SO_ALO_SMS_On-net</t>
  </si>
  <si>
    <t>SO_ALO_SMS_Off-net</t>
  </si>
  <si>
    <t>SO_ALO_DATA</t>
  </si>
  <si>
    <t>SO_DN_209</t>
  </si>
  <si>
    <t>SO_DN_299</t>
  </si>
  <si>
    <t>SO_MI_M10</t>
  </si>
  <si>
    <t>SO_MI_M25</t>
  </si>
  <si>
    <t>SO_MI_M50</t>
  </si>
  <si>
    <t>SO_MI_M100</t>
  </si>
  <si>
    <t>SO_MI_M135</t>
  </si>
  <si>
    <t>SO_MI_U30</t>
  </si>
  <si>
    <t>SO_MAX</t>
  </si>
  <si>
    <t>SO_MAX_70</t>
  </si>
  <si>
    <t>SO_VNPT_5G_500K</t>
  </si>
  <si>
    <t>SO_VNPT_5G_300K</t>
  </si>
  <si>
    <t>SO_VNPT_5G_200K</t>
  </si>
  <si>
    <t>SO_VNPT_5G_150K</t>
  </si>
  <si>
    <t>SO_VNPT_5G_120K</t>
  </si>
  <si>
    <t>SO_OPERA_mini</t>
  </si>
  <si>
    <t>SO_Bao_tuoi_tre</t>
  </si>
  <si>
    <t>SO_X10 (Unitpack)</t>
  </si>
  <si>
    <t>SO_Nokia Chat (Chat)</t>
  </si>
  <si>
    <t xml:space="preserve">SO_Nokia Email (Push email)
</t>
  </si>
  <si>
    <t xml:space="preserve">Nokia Combo (Chat+Push Email)
</t>
  </si>
  <si>
    <t>SO_Nokia_Combo</t>
  </si>
  <si>
    <t>SO_Nokia_Push_Email</t>
  </si>
  <si>
    <t>SO_Nokia_Chat</t>
  </si>
  <si>
    <t>SO_X10</t>
  </si>
  <si>
    <t>SO_MAX_100</t>
  </si>
  <si>
    <t>SO_MAX_200</t>
  </si>
  <si>
    <t>SO_EZ10_Nhabao</t>
  </si>
  <si>
    <t>SO_EZ50_Nhabao</t>
  </si>
  <si>
    <t>SO_EZ80_Nhabao</t>
  </si>
  <si>
    <t>SO_EZ120_Nhabao</t>
  </si>
  <si>
    <t>SO_EZ180_Nhabao</t>
  </si>
  <si>
    <t>SO_EZ220_Nhabao</t>
  </si>
  <si>
    <t>SO_EZMAX_Nhabao</t>
  </si>
  <si>
    <t>PO_Ezcom_taxi_MaiLinh</t>
  </si>
  <si>
    <t>SO_EZ50_Ipad</t>
  </si>
  <si>
    <t>SO_EZ80_Ipad</t>
  </si>
  <si>
    <t>SO_EZ120_Ipad</t>
  </si>
  <si>
    <t>SO_EZ180_Ipad</t>
  </si>
  <si>
    <t>SO_EZ220_Ipad</t>
  </si>
  <si>
    <t>SO_MB_USB</t>
  </si>
  <si>
    <t>PO_MB_EZMAX1</t>
  </si>
  <si>
    <t>PO_MB_MAX3G</t>
  </si>
  <si>
    <t xml:space="preserve">PO_Canhan_BlackBerry Max 
</t>
  </si>
  <si>
    <t xml:space="preserve">PO_Canhan_BlackBerry Chat
</t>
  </si>
  <si>
    <t xml:space="preserve">PO_Canhan_BlackBerry Unlimited
</t>
  </si>
  <si>
    <t xml:space="preserve">PO_VNP_Mobile_BlackBerry_Max </t>
  </si>
  <si>
    <t>PO_VNP_Mobile_BlackBerry_Chat</t>
  </si>
  <si>
    <t>PO_VNP_Mobile_BlackBerry_Unlimited</t>
  </si>
  <si>
    <t>PO_EZ0</t>
  </si>
  <si>
    <t>PO_VNP_Basic</t>
  </si>
  <si>
    <t xml:space="preserve">1.1 Thue bao tra sau Vinaphone
   - RC: Cuoc thue bao 49000 vnd/month , full charge
  </t>
  </si>
  <si>
    <t xml:space="preserve">Cuoc thue bao 49000 vnd/month
</t>
  </si>
  <si>
    <t>SO Name</t>
  </si>
  <si>
    <t>RC</t>
  </si>
  <si>
    <t>Discount</t>
  </si>
  <si>
    <t>Tariff</t>
  </si>
  <si>
    <t>1.2 Mobile Broadband: PO_EZCOM
 - Balance: Core balance; Data_balance
 - Tariff Plan= SMS+Data
   +Data tariff=60 VND/1M
   + SMS tariff= SMS vinaphone postpaid
 - Notification trigger: when Data_balance=0 (muc dich de bop bang thong)</t>
  </si>
  <si>
    <t>RC 10000 vnd/month
RC Award=15MB, to Data_balance, expiretion offsetdays=32; method=set</t>
  </si>
  <si>
    <t xml:space="preserve">Discount 100% khi so tien cuoc vuot goi=900
- Accumulator_EZ900= monthly Data consumtion
- Discount =100% whenccumulator_EZ900=900 </t>
  </si>
  <si>
    <t>RC 50.000 vnd/month
RC Award=1GB, to Data_balance, expiretion offsetdays=32; method=set</t>
  </si>
  <si>
    <t>RC 80.000 vnd/month
RC Award=1,5GB, to Data_balance, expiretion offsetdays=32; method=set</t>
  </si>
  <si>
    <t>RC 120.000 vnd/month
RC Award=3GB, to Data_balance, expiretion offsetdays=32; method=set</t>
  </si>
  <si>
    <t xml:space="preserve">Discount 100% khi so tien cuoc vuot goi=500
- Accumulator_EZ500= monthly Data consumtion
- Discount =100% whenccumulator_EZ500=500 </t>
  </si>
  <si>
    <t>RC 180.000 vnd/month
RC Award=4,5GB, to Data_balance, expiretion offsetdays=32; method=set</t>
  </si>
  <si>
    <t>RC 220.000 vnd/month
RC Award=6GB, to Data_balance, expiretion offsetdays=32; method=set</t>
  </si>
  <si>
    <t xml:space="preserve">RC 100.000 vnd/month
RC Award=2GB, to Data_balance, expiretion offsetdays=32; method=set
</t>
  </si>
  <si>
    <t>Data tariff=0vnd</t>
  </si>
  <si>
    <t>PO Name</t>
  </si>
  <si>
    <t>Disccount</t>
  </si>
  <si>
    <t>1.8 Goi Iphone trả sau Itouch</t>
  </si>
  <si>
    <t>VNP_Mobile_Itouch1_24Thang
Balance: Core, voice, SMS, MMS, Data</t>
  </si>
  <si>
    <t>RC_Itouch1_24thang_400000VND
- RC 0 vnd, chay ngay dau thang
- RC award voi expiration offset days=32 va option=set:
                         + them vao core balance=145147 VND
                         + them vao voice balance 350 phut
                         + them vao SMS balance 350 SMS
                         + them vao SMS balance 60 SMS neu dang ky sau nay 15/12/2011.Phan nay co the dung 1 SO khac neu khach hang kich hoat sau ngay nay.
                         + them vao MMS balance 40 MMS
                         + them vao data balance 1GB</t>
  </si>
  <si>
    <r>
      <t xml:space="preserve">Voice Tariff: khai bao tariff giam 10% doi voi tat ca cac cuoc goi trong nc tru cac cuoc goi den dau so dich vu nhu 117, 100117
</t>
    </r>
    <r>
      <rPr>
        <b/>
        <sz val="11"/>
        <color indexed="8"/>
        <rFont val="Calibri"/>
        <family val="2"/>
      </rPr>
      <t xml:space="preserve">-Data Tariff 25đ/50 Kb </t>
    </r>
  </si>
  <si>
    <t>VNP_Mobile_Itouch2_24Thang
Balance: Core, voice, SMS, MMS, Data</t>
  </si>
  <si>
    <t>RC_Itouch2_24thang_550000VND
- RC 0 vnd, chay ngay dau thang
- RC award voi expiration offset days=32 va option=set:
                         + them vao core balance=205000 VND
                         + them vao voice balance 450 phut
                         + them vao SMS balance 450 SMS
                         + them vao SMS balance 80 SMS neu dang ky sau nay 15/12/2011. Phan nay co the dung 1 SO khac neu khach hang kich hoat sau ngay nay.
                         + them vao MMS balance 80 MMS
                         + them vao data balance 2GB</t>
  </si>
  <si>
    <t>VNP_Mobile_Itouch3_24Thang
Balance: Core, voice, SMS, MMS, Data</t>
  </si>
  <si>
    <t xml:space="preserve">RC_Itouch1_24thang_650000VND
- RC 0 vnd, chay ngay dau thang
- RC award voi expiration offset days=32 va option=set:
                         + them vao core balance=284583 VND
                         + them vao voice balance 550 phut
                         + them vao SMS balance 550 SMS
                         + them vao SMS balance 100 SMS neu dang ky sau nay 15/12/2011
                         + them vao MMS balance 100 MMS
</t>
  </si>
  <si>
    <r>
      <t xml:space="preserve">Voice Tariff: khai bao tariff giam 10% doi voi tat ca cac cuoc goi trong nc tru cac cuoc goi den dau so dich vu nhu 117, 100117
</t>
    </r>
    <r>
      <rPr>
        <b/>
        <sz val="11"/>
        <color indexed="8"/>
        <rFont val="Calibri"/>
        <family val="2"/>
      </rPr>
      <t xml:space="preserve">-Data Tariff 0vnd Kb </t>
    </r>
  </si>
  <si>
    <t>PO NAME</t>
  </si>
  <si>
    <t>Discount Plan</t>
  </si>
  <si>
    <t>1.9  Gói doanh nghiệp VIP250/ VIP350</t>
  </si>
  <si>
    <t>RC 250.000 thang, full charge
- RC award voi expiration offset days=32 va option=set:
                         + them vao voice balance 250 phut
                         + them vao SMS balance 100 SMS
                          + them vao data balance 300MB</t>
  </si>
  <si>
    <t xml:space="preserve">Discount 100% khi so tien cuoc vuot goi=500
- Accumulator_Data500= monthly Data consumtion
- Discount =100% when ccumulator_Data500=500 </t>
  </si>
  <si>
    <r>
      <rPr>
        <b/>
        <sz val="11"/>
        <color indexed="8"/>
        <rFont val="Calibri"/>
        <family val="2"/>
      </rPr>
      <t xml:space="preserve">Data Tariff 25đ/50 Kb </t>
    </r>
    <r>
      <rPr>
        <sz val="11"/>
        <color theme="1"/>
        <rFont val="Calibri"/>
        <family val="2"/>
        <scheme val="minor"/>
      </rPr>
      <t xml:space="preserve">
</t>
    </r>
  </si>
  <si>
    <t>RC 350.000 thang, ful charge
- RC award voi expiration offset days=32 va option=set:
                         + them vao voice balance 350 phut
                         + them vao SMS balance 200 SMS
                          + them vao data balance 500MB</t>
  </si>
  <si>
    <t>1.10 Gói Blackberry dành cho khách hàng doanh nghiệp – gói BES</t>
  </si>
  <si>
    <t>RC 100000 thang, full charge
- RC award voi expiration offset days=32 va option=set:
                          + them vao data balance 300MB</t>
  </si>
  <si>
    <t xml:space="preserve">Discount 100% khi so tien cuoc vuot goi=900
- Accumulator_data900= monthly Data consumtion
- Discount =100% when ccumulator_data900=900 </t>
  </si>
  <si>
    <r>
      <rPr>
        <b/>
        <sz val="11"/>
        <color indexed="8"/>
        <rFont val="Calibri"/>
        <family val="2"/>
      </rPr>
      <t xml:space="preserve">Free Data co APN la Blackberry;
Data Tariff 25đ/50 Kb </t>
    </r>
    <r>
      <rPr>
        <sz val="11"/>
        <color theme="1"/>
        <rFont val="Calibri"/>
        <family val="2"/>
        <scheme val="minor"/>
      </rPr>
      <t xml:space="preserve">
</t>
    </r>
  </si>
  <si>
    <t>RC 65000 thang, full charge
- RC award voi expiration offset days=32 va option=set:
                          + them vao data balance 300MB</t>
  </si>
  <si>
    <t>RC 50000 thang, full charge
- RC award voi expiration offset days=32 va option=set:
                          + them vao data balance 350MB</t>
  </si>
  <si>
    <r>
      <rPr>
        <b/>
        <sz val="11"/>
        <color indexed="8"/>
        <rFont val="Calibri"/>
        <family val="2"/>
      </rPr>
      <t xml:space="preserve">Free Data co APN la Blackberry;
Data Tariff 0VND </t>
    </r>
    <r>
      <rPr>
        <sz val="11"/>
        <color theme="1"/>
        <rFont val="Calibri"/>
        <family val="2"/>
        <scheme val="minor"/>
      </rPr>
      <t xml:space="preserve">
</t>
    </r>
  </si>
  <si>
    <t>2.1 Tính năng sử dụng Internet không giới hạn (EZU)</t>
  </si>
  <si>
    <t>RC 50000 thang, full charge
- RC award voi expiration offset days=32 va option=add:
                          + them vao data balance 1GB</t>
  </si>
  <si>
    <t>Data tariff 0VND</t>
  </si>
  <si>
    <t>2.2 Gói cước đồng nghiệp/gia đình</t>
  </si>
  <si>
    <t>Voice Calling circle tariff=1//2 cuoc goi noi mang</t>
  </si>
  <si>
    <t>2.3 Talk 24</t>
  </si>
  <si>
    <t>RC daily 440 VND</t>
  </si>
  <si>
    <t>Discount cho friend and Family nhu sau:
-30% phut dau tien, 
-Tu phut thu 2 den phut thu 15 giam 70% 
-Tu phut thu 16 giam 30%</t>
  </si>
  <si>
    <t>RC daily 704 VND</t>
  </si>
  <si>
    <t>2.4 VNPT trò chuyện thoải mái</t>
  </si>
  <si>
    <t xml:space="preserve">SO_VNPT tro chuyen thoai mai2,3,4,5 thanh vien
-khi them hoac bot thnah vien thi phai disconnect so cu va add SO moi tuong ung
</t>
  </si>
  <si>
    <t xml:space="preserve">RC_nhom 2  thang vien
RC_nhom 3  thang vien
RC_nhom 4  thang vien
RC_nhom 5  thang vien
</t>
  </si>
  <si>
    <t>tariff: Free calling circle</t>
  </si>
  <si>
    <t>2.5 ALO</t>
  </si>
  <si>
    <t xml:space="preserve">SO_ALO1_KM1 giới hạn 1000phút
</t>
  </si>
  <si>
    <t>RC_ALO1</t>
  </si>
  <si>
    <t>Add SO2 khi dat 1000phut mien phi
Dung 1 bonus de cong don tong so phut dc khuyen mai vao tai khoan ALO_KM1_xxx.
Khi tai khoan ALO_KM1000=1000phut thi trigger notif de add SO2</t>
  </si>
  <si>
    <t>Tariff :
tu phut thu nhat den phut thu 10 tariff=0vnd
tu phut thu 11 tinh cuoc nhu binh thuong doi voi cuộc gọi nội mạng và số cố định/Gphone của VNPT (toàn quốc)</t>
  </si>
  <si>
    <t>SO2
Do uu tien cua SO2 lon hon do uu tien cua SO_ALO1 de dam bao tariff cua goi SO2 se duoc su dung</t>
  </si>
  <si>
    <t>Tariff: tinh cuoc nhu binh thuong doi voi cuộc gọi nội mạng và số cố định/Gphone của VNPT (toàn quốc)</t>
  </si>
  <si>
    <t>ALO1_KM_2</t>
  </si>
  <si>
    <t xml:space="preserve">SO_ALO1_KM2 giới hạn 1000phút
</t>
  </si>
  <si>
    <t>Add SO3 khi dat 1000phut mien phi
Dung 1 bonus de cong don tong so phut dc khuyen mai vao tai khoan ALO_KM2_xxx.
Khi tai khoan ALO_KM1000=1000phut thi trigger notif de add SO3</t>
  </si>
  <si>
    <r>
      <t>Tariff :
tu phut thu nhat den phut thu 10 tariff=0vnd
tu phut thu 11 tinh cuoc nhu binh thuong doi voi cuộc gọi nội mạng và số cố định/Gphone của VNPT (toàn quốc)</t>
    </r>
    <r>
      <rPr>
        <b/>
        <sz val="11"/>
        <color indexed="8"/>
        <rFont val="Calibri"/>
        <family val="2"/>
      </rPr>
      <t>bao gom ca Mobilefone</t>
    </r>
  </si>
  <si>
    <t>SO3
Do uu tien cua SO3 lon hon do uu tien cua SO_ALO1 de dam bao tariff cua goi SO3 se duoc su dung</t>
  </si>
  <si>
    <r>
      <t xml:space="preserve">Tariff: tinh cuoc nhu binh thuong doi voi cuộc gọi nội mạng và số cố định/Gphone của VNPT (toàn quốc) </t>
    </r>
    <r>
      <rPr>
        <b/>
        <sz val="11"/>
        <color indexed="8"/>
        <rFont val="Calibri"/>
        <family val="2"/>
      </rPr>
      <t>bao gom ca Mobilefone</t>
    </r>
  </si>
  <si>
    <t>Goi phu cua ALO</t>
  </si>
  <si>
    <t>RC_ALO_Voice
- RC award voi expiration offset days=32 va option=ADD:
                          + them vao voice_offnet 50 phut</t>
  </si>
  <si>
    <t>RC_ALO_SMS_Onnet
- RC award voi expiration offset days=32 va option=ADD:
                          + them vao SMS_On-net 500 SMS</t>
  </si>
  <si>
    <t>RC_ALO_SMS_Off-net
- RC award voi expiration offset days=32 va option=ADD:
                          + them vao SMS_offnet 100 SMS</t>
  </si>
  <si>
    <t>RC 25000 thang, full charge
- RC award voi expiration offset days=32 va option=add:
                          + them vao data balance 500MB</t>
  </si>
  <si>
    <r>
      <t xml:space="preserve">2.6 Gói doanh nghiệp DN209/DN299
</t>
    </r>
    <r>
      <rPr>
        <sz val="12"/>
        <color indexed="8"/>
        <rFont val="Times New Roman"/>
        <family val="1"/>
      </rPr>
      <t>la goi phu va dung kem voi goi mobile Vinaphone</t>
    </r>
  </si>
  <si>
    <t>SO_DN_209
expiration duration=1 Year</t>
  </si>
  <si>
    <t>RC_DN_209
- RC (209000-49000) vnd, chay ngay dau thang
- RC award voi expiration offset days=32 va option=set:
                         + them vao voice_Off-net balance 100 phut
                         + them vao SMS_Offnet balance 100 SMS
                         + them vao data balance 500MB</t>
  </si>
  <si>
    <t>Add SO2 khi dat 2000phut mien phi
Dung 1 bonus de cong don tong so phut dc khuyen mai vao tai khoan ALO_KM_2000.
Khi tai khoan ALO_KM2000=2000phut thi trigger notif de add SO2</t>
  </si>
  <si>
    <t>SO_DN_299
expiration duration=1nam Year</t>
  </si>
  <si>
    <t>RC_DN_299
- RC (299000-49000) vnd, chay ngay dau thang
- RC award voi expiration offset days=32 va option=set:
                         + them vao voice_Off-net balance 100 phut
                         + them vao SMS_Offnet balance 100 SMS
                         + them vao data balance 1GB</t>
  </si>
  <si>
    <t>2.8 Mobile Internet có giới hạn</t>
  </si>
  <si>
    <t>RC_Montly_10000vnd  chay dau thang, full charge
- RC award voi expiration offset days=32 va option=add:
                          + them vao data balance 50MB</t>
  </si>
  <si>
    <t>Data tariff 25 đ/50KB</t>
  </si>
  <si>
    <t>RC_Montly_25000vnd  chay dau thang, full charge
- RC award voi expiration offset days=32 va option=add:
                          + them vao data balance 150MB</t>
  </si>
  <si>
    <t>RC_Montly_50000vnd  chay dau thang, full charge
- RC award voi expiration offset days=32 va option=add:
                          + them vao data balance 650MB</t>
  </si>
  <si>
    <t>RC_Montly_100000vnd  chay dau thang, full charge
- RC award voi expiration offset days=32 va option=add:
                          + them vao data balance 1,5GB</t>
  </si>
  <si>
    <t>RC_Montly_135000vnd  chay dau thang, full charge
- RC award voi expiration offset days=32 va option=add:
                          + them vao data balance 2,2GB</t>
  </si>
  <si>
    <t>RC_Montly_200000vnd  chay dau thang, full charge
- RC award voi expiration offset days=32 va option=add:
                          + them vao data balance 3,5GB</t>
  </si>
  <si>
    <t>2.9 Mobile Internet không giới hạn</t>
  </si>
  <si>
    <t>RC_Montly_50000vnd  chay dau thang, full charge
- RC award voi expiration offset days=32 va option=add:
                          + them vao data balance 600MB</t>
  </si>
  <si>
    <t>Data tariff 0vnd</t>
  </si>
  <si>
    <t>RC_Montly_50000vnd  chay dau thang, full charge
- RC award voi expiration offset days=32 va option=add:
                          + them vao data balance 1GB</t>
  </si>
  <si>
    <t>2.12 KM Voice LUMIA 920</t>
  </si>
  <si>
    <t>SO_Data LUMIA 920
expire duration=24months</t>
  </si>
  <si>
    <t>RC_Monthy_0vnd  chay dau thang, full charge
- RC award voi expiration offset days=32 va option=SET:
       + them vao Data balance 1,9GB</t>
  </si>
  <si>
    <t>SO_Voice LUMIA 920
expire duration=24months</t>
  </si>
  <si>
    <t>RC_Monthy_70000vnd  chay dau thang, full charge
- RC award voi expiration offset days=32 va option=SET:
       + them vao voice_On-net balance 1500 phut</t>
  </si>
  <si>
    <r>
      <t xml:space="preserve">2.13 Gói cước KM VNPT 5G   
</t>
    </r>
    <r>
      <rPr>
        <sz val="12"/>
        <color indexed="8"/>
        <rFont val="Times New Roman"/>
        <family val="1"/>
      </rPr>
      <t>hieu luc trong vong 24 thang
expire duration=24 thang</t>
    </r>
  </si>
  <si>
    <t>RC_500K hay dau thang, full charge
- RC award voi expiration offset days=32 va option=Add:
       + them vao voice_Off-net balance 450 phut
       + them vao SMS_Off-net balance 200 SMS
       + them vao Data balance 2,2 phut</t>
  </si>
  <si>
    <t>2.500 phut Free cho 10phut dau cua moi cuoc goi noi mang+VNP HCM. Cach lam nhu sau
Add SO2 khi dat 2500phut mien phi
Dung 1 bonus de cong don tong so phut dc khuyen mai vao tai khoan ALO_KM_2500.
Khi tai khoan ALO_KM2500=2500phut thi trigger notif de add SO2
Discount 100% khi cuoc data vuot goi 500000VND</t>
  </si>
  <si>
    <t xml:space="preserve">2.15 Opera Mini  </t>
  </si>
  <si>
    <t>RC_Daily_2000vnd
RC_daily_(2000)vnd_chay trong 7 ngay</t>
  </si>
  <si>
    <t xml:space="preserve">Data Tariff: Free data usage cho khách hàng sử dụng qua ứng dụng Opera Mini từ điện thoại di động để truy cập Internet
</t>
  </si>
  <si>
    <t>2.16 Goi  Báo Tuổi Trẻ</t>
  </si>
  <si>
    <t>RC_Monthly_9.091 VND</t>
  </si>
  <si>
    <t xml:space="preserve">Data tariff: - Miễn phí trên wapsite http://m.tuoitre.vn  và trên ứng dụng của Báo tuổi trẻ
</t>
  </si>
  <si>
    <t>2.17 Goi X10 cho thue bao MAX, MAXS, MAX70</t>
  </si>
  <si>
    <t>RC_Montly_10000VND
add 300MB to data Balance</t>
  </si>
  <si>
    <t xml:space="preserve">2.18 Gói cước truyền dữ liệu Nokia Messaging
</t>
  </si>
  <si>
    <t>RC_Montly_8000VND chay dau thang, full charge
- RC award voi expiration offset days=32 va option=Add:
add 25MB to data_Nokia Balance</t>
  </si>
  <si>
    <t>Han muc thanh toan data vuot goi=900</t>
  </si>
  <si>
    <t>Data tariff: 25 đ/50Kb</t>
  </si>
  <si>
    <t>RC_Montly_10000VND chay dau thang, full charge
- RC award voi expiration offset days=32 va option=Add:
add 50MB to data_Nokia Balance</t>
  </si>
  <si>
    <t>RC_Montly_18000VND chay dau thang, full charge
- RC award voi expiration offset days=32 va option=Add:
add 100MB to data_Nokia Balance</t>
  </si>
  <si>
    <r>
      <t xml:space="preserve">2.21 Gói cước tích hợp thuê bao di động với EzCom:MAX100, MAX200
</t>
    </r>
    <r>
      <rPr>
        <sz val="12"/>
        <color indexed="8"/>
        <rFont val="Times New Roman"/>
        <family val="1"/>
      </rPr>
      <t>chu y, khi khich hoat goi nay thi thuc hien them Account_offer_Share_balance vao account. Sau do the offer  SO_shadown balance vao subscriber. Sau do add then Account_offer_TH_MAX100/200
He thong se phai disconnect cac SO cong them cua goi EZ com va cac goi cong them cua thue bao di dong. Cac goi phu khuyen mai van duoc giu nguyen nhung dung luong data duoc cong don len data_balance o muc account</t>
    </r>
  </si>
  <si>
    <t>Account_offer_share_balance
   + Money Balance
  + Data Balance cho phep share</t>
  </si>
  <si>
    <t xml:space="preserve">Account_offer_TH_MAX_100
</t>
  </si>
  <si>
    <t>RC_ACCOUNT_100000vnd_monthly chay dau thang va  full charge.
- RC award voi expiration offset days=32 va option=Add:
add 2,3GB to data Balance at Account</t>
  </si>
  <si>
    <t xml:space="preserve">Account_offer_TH_MAX_200
</t>
  </si>
  <si>
    <t>RC_ACCOUNT_200000vnd_monthly chay dau thang va  full charge.
- RC award voi expiration offset days=32 va option=Add:
add 5GB to data Balance at Account</t>
  </si>
  <si>
    <t>SO_shadown balance
   + Add Shadown balance to Subscriber</t>
  </si>
  <si>
    <r>
      <t xml:space="preserve">2.22 Gói cước phóng viên - nhà báo
</t>
    </r>
    <r>
      <rPr>
        <sz val="12"/>
        <color indexed="8"/>
        <rFont val="Times New Roman"/>
        <family val="1"/>
      </rPr>
      <t xml:space="preserve">Khi chuyen tu goi EZ thuong sang goi phong vien nha bao, can disconnect SO cua goi EZ sau do sang ky goi SO cua goi phong vien nha bao tuong ung. Khi chuyen tu goi phong vien nha bao ve goi cu thi phai thuc hien disconnect SO phog vien nha bao va dang ky lai SO EZ da bi huy truoc do. he thong ngoai se lam viec nay.
</t>
    </r>
  </si>
  <si>
    <t>RC 5000 vnd/month
RC Award=15MB, to Data_balance, expiretion offsetdays=32; method=set</t>
  </si>
  <si>
    <t>Data tariff=30vnd/1M</t>
  </si>
  <si>
    <t>RC 25.000 vnd/month
RC Award=1GB, to Data_balance, expiretion offsetdays=32; method=set</t>
  </si>
  <si>
    <t>RC 40.000 vnd/month
RC Award=1,5GB, to Data_balance, expiretion offsetdays=32; method=set</t>
  </si>
  <si>
    <t>RC 60.000 vnd/month
RC Award=3GB, to Data_balance, expiretion offsetdays=32; method=set</t>
  </si>
  <si>
    <t>RC 90.000 vnd/month
RC Award=4,5GB, to Data_balance, expiretion offsetdays=32; method=set</t>
  </si>
  <si>
    <t>RC 110.000 vnd/month
RC Award=6GB, to Data_balance, expiretion offsetdays=32; method=set</t>
  </si>
  <si>
    <t xml:space="preserve">RC 50.000 vnd/month
RC Award=2GB, to Data_balance, expiretion offsetdays=32; method=set
</t>
  </si>
  <si>
    <t>2.23 Gói EZCOM taxi Mai Linh</t>
  </si>
  <si>
    <t>RC 40.000 vnd/month
RC Award=1GB, to Data_balance, expiretion offsetdays=32; method=set</t>
  </si>
  <si>
    <r>
      <t xml:space="preserve">2.24 Gói kèm EZCOM kèm Ipad
</t>
    </r>
    <r>
      <rPr>
        <sz val="12"/>
        <color indexed="8"/>
        <rFont val="Times New Roman"/>
        <family val="1"/>
      </rPr>
      <t>Khi chuyen sang goi nay he thong ngoai se disconnet SO cua goi Ezcom va dang ky SO  Ezcom kem Ipad expiration =1 year. Sau 1 nam, Sau khi SO nay expire, sent notif de activate SO EZcom</t>
    </r>
  </si>
  <si>
    <t>RC 35.000 vnd/month
RC Award=1GB, to Data_balance, expiretion offsetdays=32; method=set</t>
  </si>
  <si>
    <t>RC 56.000 vnd/month
RC Award=1,5GB, to Data_balance, expiretion offsetdays=32; method=set</t>
  </si>
  <si>
    <t>RC 84.000 vnd/month
RC Award=3GB, to Data_balance, expiretion offsetdays=32; method=set</t>
  </si>
  <si>
    <t>RC 126.000 vnd/month
RC Award=4,5GB, to Data_balance, expiretion offsetdays=32; method=set</t>
  </si>
  <si>
    <t>RC 145.000 vnd/month
RC Award=6GB, to Data_balance, expiretion offsetdays=32; method=set</t>
  </si>
  <si>
    <r>
      <t xml:space="preserve">2.25 Gói cước EZCOM kèm USB riêng của HCM
</t>
    </r>
    <r>
      <rPr>
        <sz val="12"/>
        <color indexed="8"/>
        <rFont val="Times New Roman"/>
        <family val="1"/>
      </rPr>
      <t>Khi chuyen sang goi nay he thong ngoai se disconnet SO cua goi Ezcom va dang ky SO  MB_USB; expiration =1 year. Sau 1 nam, Sau khi SO nay expire, sent notif de activate SO EZcom</t>
    </r>
  </si>
  <si>
    <t>RC 60.000 vnd/month
RC Award=2,5GB, to Data_balance, expiretion offsetdays=32; method=set</t>
  </si>
  <si>
    <r>
      <t xml:space="preserve">2.26 Gói cước Ezcom cho công ty Fomosa Hà Tĩnh: MB_EZMAX1, MB_EZMAX2
</t>
    </r>
    <r>
      <rPr>
        <sz val="12"/>
        <color indexed="8"/>
        <rFont val="Times New Roman"/>
        <family val="1"/>
      </rPr>
      <t>- - Notification trigger: when Data_balance=0 (muc dich de bop bang thong)</t>
    </r>
  </si>
  <si>
    <t xml:space="preserve">RC 50.000 vnd/month
RC Award=1,5GB, to Data_balance, expiretion offsetdays=32; method=set
</t>
  </si>
  <si>
    <t xml:space="preserve">RC 100.000 vnd/month
RC Award=3GB, to Data_balance, expiretion offsetdays=32; method=set
</t>
  </si>
  <si>
    <r>
      <rPr>
        <b/>
        <sz val="11"/>
        <color indexed="8"/>
        <rFont val="Calibri"/>
        <family val="2"/>
      </rPr>
      <t>2.27 Goi EzMAX 3GB cho VP Bank</t>
    </r>
    <r>
      <rPr>
        <sz val="11"/>
        <color theme="1"/>
        <rFont val="Calibri"/>
        <family val="2"/>
        <scheme val="minor"/>
      </rPr>
      <t xml:space="preserve">
- - Notification trigger: when Data_balance=0 (muc dich de bop bang thong)</t>
    </r>
  </si>
  <si>
    <t xml:space="preserve">RC 90.000 vnd/month
RC Award=3GB, to Data_balance, expiretion offsetdays=32; method=set
</t>
  </si>
  <si>
    <t>2.28 Gói Blackberry  cho khách hàng cá nhân</t>
  </si>
  <si>
    <t>RC 65000 thang, full charge
- RC award voi expiration offset days=32 va option=set:
                          + them vao data balance 50MB</t>
  </si>
  <si>
    <t>CODE</t>
  </si>
  <si>
    <t>NW_GROUP</t>
  </si>
  <si>
    <t>CALL_TYPE</t>
  </si>
  <si>
    <t>01018</t>
  </si>
  <si>
    <t>IP CENTREX</t>
  </si>
  <si>
    <t>CVP</t>
  </si>
  <si>
    <t>NORMAL</t>
  </si>
  <si>
    <t>VIDEO_CALL</t>
  </si>
  <si>
    <t>0120</t>
  </si>
  <si>
    <t>MOBIFONE</t>
  </si>
  <si>
    <t>VMS</t>
  </si>
  <si>
    <t>0121</t>
  </si>
  <si>
    <t>0122</t>
  </si>
  <si>
    <t>0123</t>
  </si>
  <si>
    <t>VINAPHONE</t>
  </si>
  <si>
    <t>VNP</t>
  </si>
  <si>
    <t>0124</t>
  </si>
  <si>
    <t>0125</t>
  </si>
  <si>
    <t>0126</t>
  </si>
  <si>
    <t>0127</t>
  </si>
  <si>
    <t>0128</t>
  </si>
  <si>
    <t>0129</t>
  </si>
  <si>
    <t>0162</t>
  </si>
  <si>
    <t>VIETTEL DD</t>
  </si>
  <si>
    <t>VTL</t>
  </si>
  <si>
    <t>0163</t>
  </si>
  <si>
    <t>0164</t>
  </si>
  <si>
    <t>0165</t>
  </si>
  <si>
    <t>0166</t>
  </si>
  <si>
    <t>0167</t>
  </si>
  <si>
    <t>0168</t>
  </si>
  <si>
    <t>0169</t>
  </si>
  <si>
    <t>0172999</t>
  </si>
  <si>
    <t>DATA-WAP</t>
  </si>
  <si>
    <t>WAP</t>
  </si>
  <si>
    <t>01862</t>
  </si>
  <si>
    <t>VIETNAMOBILE</t>
  </si>
  <si>
    <t>HTL</t>
  </si>
  <si>
    <t>01863</t>
  </si>
  <si>
    <t>01864</t>
  </si>
  <si>
    <t>01865</t>
  </si>
  <si>
    <t>01866</t>
  </si>
  <si>
    <t>01867</t>
  </si>
  <si>
    <t>01868</t>
  </si>
  <si>
    <t>01869</t>
  </si>
  <si>
    <t>0188</t>
  </si>
  <si>
    <t>0199</t>
  </si>
  <si>
    <t>GTEL</t>
  </si>
  <si>
    <t>GTL</t>
  </si>
  <si>
    <t>020</t>
  </si>
  <si>
    <t>LAO CAI</t>
  </si>
  <si>
    <t>CDH</t>
  </si>
  <si>
    <t>020101</t>
  </si>
  <si>
    <t>0201060</t>
  </si>
  <si>
    <t>DICH VU 106X VTEL</t>
  </si>
  <si>
    <t>VAS</t>
  </si>
  <si>
    <t>0201061</t>
  </si>
  <si>
    <t>0201062</t>
  </si>
  <si>
    <t>0201066</t>
  </si>
  <si>
    <t>0201068</t>
  </si>
  <si>
    <t>0201069</t>
  </si>
  <si>
    <t>020110</t>
  </si>
  <si>
    <t>020116</t>
  </si>
  <si>
    <t>DV DIEN THOAI</t>
  </si>
  <si>
    <t>TAT</t>
  </si>
  <si>
    <t>020117</t>
  </si>
  <si>
    <t>020118</t>
  </si>
  <si>
    <t>0201260</t>
  </si>
  <si>
    <t>INTERNET</t>
  </si>
  <si>
    <t>NET</t>
  </si>
  <si>
    <t>0201268</t>
  </si>
  <si>
    <t>0201269</t>
  </si>
  <si>
    <t>0201270</t>
  </si>
  <si>
    <t>0201278</t>
  </si>
  <si>
    <t>0201280</t>
  </si>
  <si>
    <t>0201284</t>
  </si>
  <si>
    <t>020141</t>
  </si>
  <si>
    <t>NHAN TIN</t>
  </si>
  <si>
    <t>SNC</t>
  </si>
  <si>
    <t>0202</t>
  </si>
  <si>
    <t>CVL</t>
  </si>
  <si>
    <t>0203</t>
  </si>
  <si>
    <t>0204</t>
  </si>
  <si>
    <t>CVC</t>
  </si>
  <si>
    <t>0205</t>
  </si>
  <si>
    <t>CSP</t>
  </si>
  <si>
    <t>0206</t>
  </si>
  <si>
    <t>0207</t>
  </si>
  <si>
    <t>CFP</t>
  </si>
  <si>
    <t>02080</t>
  </si>
  <si>
    <t>020800126</t>
  </si>
  <si>
    <t>DICH VU CSKH</t>
  </si>
  <si>
    <t>02081</t>
  </si>
  <si>
    <t>02082</t>
  </si>
  <si>
    <t>02083</t>
  </si>
  <si>
    <t>02084</t>
  </si>
  <si>
    <t>02085</t>
  </si>
  <si>
    <t>02086</t>
  </si>
  <si>
    <t>02087</t>
  </si>
  <si>
    <t>02088</t>
  </si>
  <si>
    <t>02089</t>
  </si>
  <si>
    <t>0210</t>
  </si>
  <si>
    <t>PHU THO</t>
  </si>
  <si>
    <t>0210101</t>
  </si>
  <si>
    <t>02101060</t>
  </si>
  <si>
    <t>02101061</t>
  </si>
  <si>
    <t>02101062</t>
  </si>
  <si>
    <t>02101066</t>
  </si>
  <si>
    <t>02101068</t>
  </si>
  <si>
    <t>02101069</t>
  </si>
  <si>
    <t>0210110</t>
  </si>
  <si>
    <t>0210116</t>
  </si>
  <si>
    <t>0210117</t>
  </si>
  <si>
    <t>0210118</t>
  </si>
  <si>
    <t>02101260</t>
  </si>
  <si>
    <t>02101268</t>
  </si>
  <si>
    <t>02101269</t>
  </si>
  <si>
    <t>02101270</t>
  </si>
  <si>
    <t>02101278</t>
  </si>
  <si>
    <t>02101280</t>
  </si>
  <si>
    <t>02101284</t>
  </si>
  <si>
    <t>0210141</t>
  </si>
  <si>
    <t>02102</t>
  </si>
  <si>
    <t>02103</t>
  </si>
  <si>
    <t>02104</t>
  </si>
  <si>
    <t>02105</t>
  </si>
  <si>
    <t>02106</t>
  </si>
  <si>
    <t>02107</t>
  </si>
  <si>
    <t>021080</t>
  </si>
  <si>
    <t>0210800126</t>
  </si>
  <si>
    <t>021081</t>
  </si>
  <si>
    <t>021082</t>
  </si>
  <si>
    <t>021083</t>
  </si>
  <si>
    <t>021084</t>
  </si>
  <si>
    <t>021085</t>
  </si>
  <si>
    <t>021086</t>
  </si>
  <si>
    <t>021087</t>
  </si>
  <si>
    <t>021088</t>
  </si>
  <si>
    <t>021089</t>
  </si>
  <si>
    <t>0211</t>
  </si>
  <si>
    <t>VINH PHUC</t>
  </si>
  <si>
    <t>0211101</t>
  </si>
  <si>
    <t>02111060</t>
  </si>
  <si>
    <t>02111061</t>
  </si>
  <si>
    <t>02111062</t>
  </si>
  <si>
    <t>02111066</t>
  </si>
  <si>
    <t>02111068</t>
  </si>
  <si>
    <t>02111069</t>
  </si>
  <si>
    <t>0211110</t>
  </si>
  <si>
    <t>0211116</t>
  </si>
  <si>
    <t>0211117</t>
  </si>
  <si>
    <t>0211118</t>
  </si>
  <si>
    <t>02111260</t>
  </si>
  <si>
    <t>02111268</t>
  </si>
  <si>
    <t>02111269</t>
  </si>
  <si>
    <t>02111270</t>
  </si>
  <si>
    <t>02111278</t>
  </si>
  <si>
    <t>02111280</t>
  </si>
  <si>
    <t>02111284</t>
  </si>
  <si>
    <t>0211141</t>
  </si>
  <si>
    <t>0211169</t>
  </si>
  <si>
    <t>02112</t>
  </si>
  <si>
    <t>02113</t>
  </si>
  <si>
    <t>02114</t>
  </si>
  <si>
    <t>02115</t>
  </si>
  <si>
    <t>02116</t>
  </si>
  <si>
    <t>02117</t>
  </si>
  <si>
    <t>021180</t>
  </si>
  <si>
    <t>0211800126</t>
  </si>
  <si>
    <t>021181</t>
  </si>
  <si>
    <t>021182</t>
  </si>
  <si>
    <t>021183</t>
  </si>
  <si>
    <t>021184</t>
  </si>
  <si>
    <t>021185</t>
  </si>
  <si>
    <t>021186</t>
  </si>
  <si>
    <t>021187</t>
  </si>
  <si>
    <t>021188</t>
  </si>
  <si>
    <t>021189</t>
  </si>
  <si>
    <t>0218</t>
  </si>
  <si>
    <t>HOA BINH</t>
  </si>
  <si>
    <t>0218101</t>
  </si>
  <si>
    <t>02181060</t>
  </si>
  <si>
    <t>02181061</t>
  </si>
  <si>
    <t>02181062</t>
  </si>
  <si>
    <t>02181066</t>
  </si>
  <si>
    <t>02181068</t>
  </si>
  <si>
    <t>02181069</t>
  </si>
  <si>
    <t>0218110</t>
  </si>
  <si>
    <t>0218116</t>
  </si>
  <si>
    <t>0218117</t>
  </si>
  <si>
    <t>0218118</t>
  </si>
  <si>
    <t>02181260</t>
  </si>
  <si>
    <t>02181268</t>
  </si>
  <si>
    <t>02181269</t>
  </si>
  <si>
    <t>02181270</t>
  </si>
  <si>
    <t>02181278</t>
  </si>
  <si>
    <t>02181280</t>
  </si>
  <si>
    <t>02181284</t>
  </si>
  <si>
    <t>0218141</t>
  </si>
  <si>
    <t>02182</t>
  </si>
  <si>
    <t>02183</t>
  </si>
  <si>
    <t>02184</t>
  </si>
  <si>
    <t>02185</t>
  </si>
  <si>
    <t>02186</t>
  </si>
  <si>
    <t>02187</t>
  </si>
  <si>
    <t>021880</t>
  </si>
  <si>
    <t>0218800126</t>
  </si>
  <si>
    <t>021881</t>
  </si>
  <si>
    <t>021882</t>
  </si>
  <si>
    <t>021883</t>
  </si>
  <si>
    <t>021884</t>
  </si>
  <si>
    <t>021885</t>
  </si>
  <si>
    <t>021886</t>
  </si>
  <si>
    <t>021887</t>
  </si>
  <si>
    <t>021888</t>
  </si>
  <si>
    <t>021889</t>
  </si>
  <si>
    <t>0219</t>
  </si>
  <si>
    <t>HA GIANG</t>
  </si>
  <si>
    <t>0219101</t>
  </si>
  <si>
    <t>02191060</t>
  </si>
  <si>
    <t>02191061</t>
  </si>
  <si>
    <t>02191062</t>
  </si>
  <si>
    <t>02191066</t>
  </si>
  <si>
    <t>02191068</t>
  </si>
  <si>
    <t>02191069</t>
  </si>
  <si>
    <t>0219110</t>
  </si>
  <si>
    <t>0219116</t>
  </si>
  <si>
    <t>0219117</t>
  </si>
  <si>
    <t>0219118</t>
  </si>
  <si>
    <t>02191260</t>
  </si>
  <si>
    <t>02191268</t>
  </si>
  <si>
    <t>02191269</t>
  </si>
  <si>
    <t>02191270</t>
  </si>
  <si>
    <t>02191278</t>
  </si>
  <si>
    <t>02191280</t>
  </si>
  <si>
    <t>02191284</t>
  </si>
  <si>
    <t>0219141</t>
  </si>
  <si>
    <t>02192</t>
  </si>
  <si>
    <t>02193</t>
  </si>
  <si>
    <t>02194</t>
  </si>
  <si>
    <t>02195</t>
  </si>
  <si>
    <t>02196</t>
  </si>
  <si>
    <t>02197</t>
  </si>
  <si>
    <t>021980</t>
  </si>
  <si>
    <t>0219800126</t>
  </si>
  <si>
    <t>021981</t>
  </si>
  <si>
    <t>021982</t>
  </si>
  <si>
    <t>021983</t>
  </si>
  <si>
    <t>021984</t>
  </si>
  <si>
    <t>021985</t>
  </si>
  <si>
    <t>021986</t>
  </si>
  <si>
    <t>021987</t>
  </si>
  <si>
    <t>021988</t>
  </si>
  <si>
    <t>021989</t>
  </si>
  <si>
    <t>022</t>
  </si>
  <si>
    <t>SON LA</t>
  </si>
  <si>
    <t>022101</t>
  </si>
  <si>
    <t>0221060</t>
  </si>
  <si>
    <t>0221061</t>
  </si>
  <si>
    <t>0221062</t>
  </si>
  <si>
    <t>0221066</t>
  </si>
  <si>
    <t>0221068</t>
  </si>
  <si>
    <t>0221069</t>
  </si>
  <si>
    <t>022110</t>
  </si>
  <si>
    <t>022116</t>
  </si>
  <si>
    <t>022117</t>
  </si>
  <si>
    <t>022118</t>
  </si>
  <si>
    <t>0221260</t>
  </si>
  <si>
    <t>0221268</t>
  </si>
  <si>
    <t>0221269</t>
  </si>
  <si>
    <t>0221270</t>
  </si>
  <si>
    <t>0221278</t>
  </si>
  <si>
    <t>0221280</t>
  </si>
  <si>
    <t>0221284</t>
  </si>
  <si>
    <t>022141</t>
  </si>
  <si>
    <t>0222</t>
  </si>
  <si>
    <t>0223</t>
  </si>
  <si>
    <t>0224</t>
  </si>
  <si>
    <t>0225</t>
  </si>
  <si>
    <t>0226</t>
  </si>
  <si>
    <t>0227</t>
  </si>
  <si>
    <t>02280</t>
  </si>
  <si>
    <t>022800126</t>
  </si>
  <si>
    <t>02281</t>
  </si>
  <si>
    <t>02282</t>
  </si>
  <si>
    <t>02283</t>
  </si>
  <si>
    <t>02284</t>
  </si>
  <si>
    <t>02285</t>
  </si>
  <si>
    <t>02286</t>
  </si>
  <si>
    <t>02287</t>
  </si>
  <si>
    <t>02288</t>
  </si>
  <si>
    <t>02289</t>
  </si>
  <si>
    <t>0230</t>
  </si>
  <si>
    <t>DIEN BIEN</t>
  </si>
  <si>
    <t>0230101</t>
  </si>
  <si>
    <t>02301060</t>
  </si>
  <si>
    <t>02301061</t>
  </si>
  <si>
    <t>02301062</t>
  </si>
  <si>
    <t>02301066</t>
  </si>
  <si>
    <t>02301068</t>
  </si>
  <si>
    <t>02301069</t>
  </si>
  <si>
    <t>0230110</t>
  </si>
  <si>
    <t>0230116</t>
  </si>
  <si>
    <t>0230117</t>
  </si>
  <si>
    <t>0230118</t>
  </si>
  <si>
    <t>02301260</t>
  </si>
  <si>
    <t>02301268</t>
  </si>
  <si>
    <t>02301269</t>
  </si>
  <si>
    <t>02301270</t>
  </si>
  <si>
    <t>02301278</t>
  </si>
  <si>
    <t>02301280</t>
  </si>
  <si>
    <t>02301284</t>
  </si>
  <si>
    <t>0230141</t>
  </si>
  <si>
    <t>02302</t>
  </si>
  <si>
    <t>02303</t>
  </si>
  <si>
    <t>02304</t>
  </si>
  <si>
    <t>02305</t>
  </si>
  <si>
    <t>02306</t>
  </si>
  <si>
    <t>02307</t>
  </si>
  <si>
    <t>023080</t>
  </si>
  <si>
    <t>0230800126</t>
  </si>
  <si>
    <t>023081</t>
  </si>
  <si>
    <t>023082</t>
  </si>
  <si>
    <t>023083</t>
  </si>
  <si>
    <t>023084</t>
  </si>
  <si>
    <t>023085</t>
  </si>
  <si>
    <t>023086</t>
  </si>
  <si>
    <t>023087</t>
  </si>
  <si>
    <t>023088</t>
  </si>
  <si>
    <t>023089</t>
  </si>
  <si>
    <t>0231</t>
  </si>
  <si>
    <t>LAI CHAU</t>
  </si>
  <si>
    <t>0231101</t>
  </si>
  <si>
    <t>02311060</t>
  </si>
  <si>
    <t>02311061</t>
  </si>
  <si>
    <t>02311062</t>
  </si>
  <si>
    <t>02311066</t>
  </si>
  <si>
    <t>02311068</t>
  </si>
  <si>
    <t>02311069</t>
  </si>
  <si>
    <t>0231110</t>
  </si>
  <si>
    <t>0231116</t>
  </si>
  <si>
    <t>0231117</t>
  </si>
  <si>
    <t>0231118</t>
  </si>
  <si>
    <t>02311260</t>
  </si>
  <si>
    <t>02311268</t>
  </si>
  <si>
    <t>02311269</t>
  </si>
  <si>
    <t>02311270</t>
  </si>
  <si>
    <t>02311278</t>
  </si>
  <si>
    <t>02311280</t>
  </si>
  <si>
    <t>02311284</t>
  </si>
  <si>
    <t>0231141</t>
  </si>
  <si>
    <t>02312</t>
  </si>
  <si>
    <t>02313</t>
  </si>
  <si>
    <t>02314</t>
  </si>
  <si>
    <t>02315</t>
  </si>
  <si>
    <t>02316</t>
  </si>
  <si>
    <t>02317</t>
  </si>
  <si>
    <t>023180</t>
  </si>
  <si>
    <t>0231800126</t>
  </si>
  <si>
    <t>023181</t>
  </si>
  <si>
    <t>023182</t>
  </si>
  <si>
    <t>023183</t>
  </si>
  <si>
    <t>023184</t>
  </si>
  <si>
    <t>023185</t>
  </si>
  <si>
    <t>023186</t>
  </si>
  <si>
    <t>023187</t>
  </si>
  <si>
    <t>023188</t>
  </si>
  <si>
    <t>023189</t>
  </si>
  <si>
    <t>0240</t>
  </si>
  <si>
    <t>BAC GIANG</t>
  </si>
  <si>
    <t>0240101</t>
  </si>
  <si>
    <t>02401060</t>
  </si>
  <si>
    <t>02401061</t>
  </si>
  <si>
    <t>02401062</t>
  </si>
  <si>
    <t>02401066</t>
  </si>
  <si>
    <t>02401068</t>
  </si>
  <si>
    <t>02401069</t>
  </si>
  <si>
    <t>0240110</t>
  </si>
  <si>
    <t>0240116</t>
  </si>
  <si>
    <t>0240117</t>
  </si>
  <si>
    <t>0240118</t>
  </si>
  <si>
    <t>02401260</t>
  </si>
  <si>
    <t>02401268</t>
  </si>
  <si>
    <t>02401269</t>
  </si>
  <si>
    <t>02401270</t>
  </si>
  <si>
    <t>02401278</t>
  </si>
  <si>
    <t>02401280</t>
  </si>
  <si>
    <t>02401284</t>
  </si>
  <si>
    <t>0240141</t>
  </si>
  <si>
    <t>02402</t>
  </si>
  <si>
    <t>02403</t>
  </si>
  <si>
    <t>02404</t>
  </si>
  <si>
    <t>02405</t>
  </si>
  <si>
    <t>02406</t>
  </si>
  <si>
    <t>02407</t>
  </si>
  <si>
    <t>024080</t>
  </si>
  <si>
    <t>0240800126</t>
  </si>
  <si>
    <t>024081</t>
  </si>
  <si>
    <t>024082</t>
  </si>
  <si>
    <t>024083</t>
  </si>
  <si>
    <t>024084</t>
  </si>
  <si>
    <t>024085</t>
  </si>
  <si>
    <t>024086</t>
  </si>
  <si>
    <t>024087</t>
  </si>
  <si>
    <t>024088</t>
  </si>
  <si>
    <t>024089</t>
  </si>
  <si>
    <t>0241</t>
  </si>
  <si>
    <t>BAC NINH</t>
  </si>
  <si>
    <t>0241101</t>
  </si>
  <si>
    <t>02411060</t>
  </si>
  <si>
    <t>02411061</t>
  </si>
  <si>
    <t>02411062</t>
  </si>
  <si>
    <t>02411066</t>
  </si>
  <si>
    <t>02411068</t>
  </si>
  <si>
    <t>02411069</t>
  </si>
  <si>
    <t>0241110</t>
  </si>
  <si>
    <t>0241116</t>
  </si>
  <si>
    <t>0241117</t>
  </si>
  <si>
    <t>0241118</t>
  </si>
  <si>
    <t>02411260</t>
  </si>
  <si>
    <t>02411268</t>
  </si>
  <si>
    <t>02411269</t>
  </si>
  <si>
    <t>02411270</t>
  </si>
  <si>
    <t>02411278</t>
  </si>
  <si>
    <t>02411280</t>
  </si>
  <si>
    <t>02411284</t>
  </si>
  <si>
    <t>0241141</t>
  </si>
  <si>
    <t>02412</t>
  </si>
  <si>
    <t>02413</t>
  </si>
  <si>
    <t>02414</t>
  </si>
  <si>
    <t>02415</t>
  </si>
  <si>
    <t>02416</t>
  </si>
  <si>
    <t>02417</t>
  </si>
  <si>
    <t>024180</t>
  </si>
  <si>
    <t>0241800126</t>
  </si>
  <si>
    <t>024181</t>
  </si>
  <si>
    <t>024182</t>
  </si>
  <si>
    <t>024183</t>
  </si>
  <si>
    <t>024184</t>
  </si>
  <si>
    <t>024185</t>
  </si>
  <si>
    <t>024186</t>
  </si>
  <si>
    <t>024187</t>
  </si>
  <si>
    <t>024188</t>
  </si>
  <si>
    <t>024189</t>
  </si>
  <si>
    <t>025</t>
  </si>
  <si>
    <t>LANG SON</t>
  </si>
  <si>
    <t>025101</t>
  </si>
  <si>
    <t>0251060</t>
  </si>
  <si>
    <t>0251061</t>
  </si>
  <si>
    <t>0251062</t>
  </si>
  <si>
    <t>0251066</t>
  </si>
  <si>
    <t>0251068</t>
  </si>
  <si>
    <t>0251069</t>
  </si>
  <si>
    <t>025110</t>
  </si>
  <si>
    <t>025116</t>
  </si>
  <si>
    <t>025117</t>
  </si>
  <si>
    <t>025118</t>
  </si>
  <si>
    <t>0251260</t>
  </si>
  <si>
    <t>0251268</t>
  </si>
  <si>
    <t>0251269</t>
  </si>
  <si>
    <t>0251270</t>
  </si>
  <si>
    <t>0251278</t>
  </si>
  <si>
    <t>0251280</t>
  </si>
  <si>
    <t>0251284</t>
  </si>
  <si>
    <t>025141</t>
  </si>
  <si>
    <t>0252</t>
  </si>
  <si>
    <t>0253</t>
  </si>
  <si>
    <t>0254</t>
  </si>
  <si>
    <t>0255</t>
  </si>
  <si>
    <t>0256</t>
  </si>
  <si>
    <t>0257</t>
  </si>
  <si>
    <t>02580</t>
  </si>
  <si>
    <t>025800126</t>
  </si>
  <si>
    <t>02581</t>
  </si>
  <si>
    <t>02582</t>
  </si>
  <si>
    <t>02583</t>
  </si>
  <si>
    <t>02584</t>
  </si>
  <si>
    <t>02585</t>
  </si>
  <si>
    <t>02586</t>
  </si>
  <si>
    <t>02587</t>
  </si>
  <si>
    <t>02588</t>
  </si>
  <si>
    <t>02589</t>
  </si>
  <si>
    <t>026</t>
  </si>
  <si>
    <t>CAO BANG</t>
  </si>
  <si>
    <t>026101</t>
  </si>
  <si>
    <t>0261060</t>
  </si>
  <si>
    <t>0261061</t>
  </si>
  <si>
    <t>0261062</t>
  </si>
  <si>
    <t>0261066</t>
  </si>
  <si>
    <t>0261068</t>
  </si>
  <si>
    <t>0261069</t>
  </si>
  <si>
    <t>026110</t>
  </si>
  <si>
    <t>026116</t>
  </si>
  <si>
    <t>026117</t>
  </si>
  <si>
    <t>026118</t>
  </si>
  <si>
    <t>0261260</t>
  </si>
  <si>
    <t>0261268</t>
  </si>
  <si>
    <t>0261269</t>
  </si>
  <si>
    <t>0261270</t>
  </si>
  <si>
    <t>0261278</t>
  </si>
  <si>
    <t>0261280</t>
  </si>
  <si>
    <t>0261284</t>
  </si>
  <si>
    <t>026141</t>
  </si>
  <si>
    <t>0262</t>
  </si>
  <si>
    <t>0263</t>
  </si>
  <si>
    <t>0264</t>
  </si>
  <si>
    <t>0265</t>
  </si>
  <si>
    <t>0266</t>
  </si>
  <si>
    <t>0267</t>
  </si>
  <si>
    <t>02680</t>
  </si>
  <si>
    <t>026800126</t>
  </si>
  <si>
    <t>02681</t>
  </si>
  <si>
    <t>02682</t>
  </si>
  <si>
    <t>02683</t>
  </si>
  <si>
    <t>02684</t>
  </si>
  <si>
    <t>02685</t>
  </si>
  <si>
    <t>02686</t>
  </si>
  <si>
    <t>02687</t>
  </si>
  <si>
    <t>02688</t>
  </si>
  <si>
    <t>02689</t>
  </si>
  <si>
    <t>027</t>
  </si>
  <si>
    <t>TUYEN QUANG</t>
  </si>
  <si>
    <t>027101</t>
  </si>
  <si>
    <t>0271060</t>
  </si>
  <si>
    <t>0271061</t>
  </si>
  <si>
    <t>0271062</t>
  </si>
  <si>
    <t>0271066</t>
  </si>
  <si>
    <t>0271068</t>
  </si>
  <si>
    <t>0271069</t>
  </si>
  <si>
    <t>027110</t>
  </si>
  <si>
    <t>027116</t>
  </si>
  <si>
    <t>027117</t>
  </si>
  <si>
    <t>027118</t>
  </si>
  <si>
    <t>0271260</t>
  </si>
  <si>
    <t>0271268</t>
  </si>
  <si>
    <t>0271269</t>
  </si>
  <si>
    <t>0271270</t>
  </si>
  <si>
    <t>0271278</t>
  </si>
  <si>
    <t>0271280</t>
  </si>
  <si>
    <t>0271284</t>
  </si>
  <si>
    <t>027141</t>
  </si>
  <si>
    <t>0272</t>
  </si>
  <si>
    <t>0273</t>
  </si>
  <si>
    <t>0274</t>
  </si>
  <si>
    <t>0275</t>
  </si>
  <si>
    <t>0276</t>
  </si>
  <si>
    <t>0277</t>
  </si>
  <si>
    <t>02780</t>
  </si>
  <si>
    <t>027800126</t>
  </si>
  <si>
    <t>02781</t>
  </si>
  <si>
    <t>02782</t>
  </si>
  <si>
    <t>02783</t>
  </si>
  <si>
    <t>02784</t>
  </si>
  <si>
    <t>02785</t>
  </si>
  <si>
    <t>02786</t>
  </si>
  <si>
    <t>02787</t>
  </si>
  <si>
    <t>02788</t>
  </si>
  <si>
    <t>02789</t>
  </si>
  <si>
    <t>0280</t>
  </si>
  <si>
    <t>THAI NGUYEN</t>
  </si>
  <si>
    <t>0280101</t>
  </si>
  <si>
    <t>02801060</t>
  </si>
  <si>
    <t>02801061</t>
  </si>
  <si>
    <t>02801062</t>
  </si>
  <si>
    <t>02801066</t>
  </si>
  <si>
    <t>02801068</t>
  </si>
  <si>
    <t>02801069</t>
  </si>
  <si>
    <t>0280110</t>
  </si>
  <si>
    <t>0280116</t>
  </si>
  <si>
    <t>0280117</t>
  </si>
  <si>
    <t>0280118</t>
  </si>
  <si>
    <t>02801260</t>
  </si>
  <si>
    <t>02801268</t>
  </si>
  <si>
    <t>02801269</t>
  </si>
  <si>
    <t>02801270</t>
  </si>
  <si>
    <t>02801278</t>
  </si>
  <si>
    <t>02801280</t>
  </si>
  <si>
    <t>02801284</t>
  </si>
  <si>
    <t>0280141</t>
  </si>
  <si>
    <t>02802</t>
  </si>
  <si>
    <t>02803</t>
  </si>
  <si>
    <t>02804</t>
  </si>
  <si>
    <t>02805</t>
  </si>
  <si>
    <t>02806</t>
  </si>
  <si>
    <t>02807</t>
  </si>
  <si>
    <t>028080</t>
  </si>
  <si>
    <t>0280800126</t>
  </si>
  <si>
    <t>028081</t>
  </si>
  <si>
    <t>028082</t>
  </si>
  <si>
    <t>028083</t>
  </si>
  <si>
    <t>028084</t>
  </si>
  <si>
    <t>028085</t>
  </si>
  <si>
    <t>028086</t>
  </si>
  <si>
    <t>028087</t>
  </si>
  <si>
    <t>028088</t>
  </si>
  <si>
    <t>028089</t>
  </si>
  <si>
    <t>0281</t>
  </si>
  <si>
    <t>BAC CAN</t>
  </si>
  <si>
    <t>0281101</t>
  </si>
  <si>
    <t>02811060</t>
  </si>
  <si>
    <t>02811061</t>
  </si>
  <si>
    <t>02811062</t>
  </si>
  <si>
    <t>02811066</t>
  </si>
  <si>
    <t>02811068</t>
  </si>
  <si>
    <t>02811069</t>
  </si>
  <si>
    <t>0281110</t>
  </si>
  <si>
    <t>0281116</t>
  </si>
  <si>
    <t>0281117</t>
  </si>
  <si>
    <t>0281118</t>
  </si>
  <si>
    <t>02811260</t>
  </si>
  <si>
    <t>02811268</t>
  </si>
  <si>
    <t>02811269</t>
  </si>
  <si>
    <t>02811270</t>
  </si>
  <si>
    <t>02811278</t>
  </si>
  <si>
    <t>02811280</t>
  </si>
  <si>
    <t>02811284</t>
  </si>
  <si>
    <t>0281141</t>
  </si>
  <si>
    <t>02812</t>
  </si>
  <si>
    <t>02813</t>
  </si>
  <si>
    <t>02814</t>
  </si>
  <si>
    <t>02815</t>
  </si>
  <si>
    <t>02816</t>
  </si>
  <si>
    <t>02817</t>
  </si>
  <si>
    <t>028180</t>
  </si>
  <si>
    <t>0281800126</t>
  </si>
  <si>
    <t>028181</t>
  </si>
  <si>
    <t>028182</t>
  </si>
  <si>
    <t>028183</t>
  </si>
  <si>
    <t>028184</t>
  </si>
  <si>
    <t>028185</t>
  </si>
  <si>
    <t>028186</t>
  </si>
  <si>
    <t>028187</t>
  </si>
  <si>
    <t>028188</t>
  </si>
  <si>
    <t>028189</t>
  </si>
  <si>
    <t>029</t>
  </si>
  <si>
    <t>YEN BAI</t>
  </si>
  <si>
    <t>029101</t>
  </si>
  <si>
    <t>0291060</t>
  </si>
  <si>
    <t>0291061</t>
  </si>
  <si>
    <t>0291062</t>
  </si>
  <si>
    <t>0291066</t>
  </si>
  <si>
    <t>0291068</t>
  </si>
  <si>
    <t>0291069</t>
  </si>
  <si>
    <t>029110</t>
  </si>
  <si>
    <t>029116</t>
  </si>
  <si>
    <t>029117</t>
  </si>
  <si>
    <t>029118</t>
  </si>
  <si>
    <t>0291260</t>
  </si>
  <si>
    <t>0291268</t>
  </si>
  <si>
    <t>0291269</t>
  </si>
  <si>
    <t>0291270</t>
  </si>
  <si>
    <t>0291278</t>
  </si>
  <si>
    <t>0291280</t>
  </si>
  <si>
    <t>0291284</t>
  </si>
  <si>
    <t>029141</t>
  </si>
  <si>
    <t>0292</t>
  </si>
  <si>
    <t>0293</t>
  </si>
  <si>
    <t>0294</t>
  </si>
  <si>
    <t>0295</t>
  </si>
  <si>
    <t>0296</t>
  </si>
  <si>
    <t>0297</t>
  </si>
  <si>
    <t>02980</t>
  </si>
  <si>
    <t>029800126</t>
  </si>
  <si>
    <t>02981</t>
  </si>
  <si>
    <t>02982</t>
  </si>
  <si>
    <t>02983</t>
  </si>
  <si>
    <t>02984</t>
  </si>
  <si>
    <t>02985</t>
  </si>
  <si>
    <t>02986</t>
  </si>
  <si>
    <t>02987</t>
  </si>
  <si>
    <t>02988</t>
  </si>
  <si>
    <t>02989</t>
  </si>
  <si>
    <t>030</t>
  </si>
  <si>
    <t>NINH BINH</t>
  </si>
  <si>
    <t>030101</t>
  </si>
  <si>
    <t>0301060</t>
  </si>
  <si>
    <t>0301061</t>
  </si>
  <si>
    <t>0301062</t>
  </si>
  <si>
    <t>0301066</t>
  </si>
  <si>
    <t>0301068</t>
  </si>
  <si>
    <t>0301069</t>
  </si>
  <si>
    <t>030110</t>
  </si>
  <si>
    <t>030116</t>
  </si>
  <si>
    <t>030117</t>
  </si>
  <si>
    <t>030118</t>
  </si>
  <si>
    <t>0301260</t>
  </si>
  <si>
    <t>0301268</t>
  </si>
  <si>
    <t>0301269</t>
  </si>
  <si>
    <t>0301270</t>
  </si>
  <si>
    <t>0301278</t>
  </si>
  <si>
    <t>0301280</t>
  </si>
  <si>
    <t>0301284</t>
  </si>
  <si>
    <t>030141</t>
  </si>
  <si>
    <t>0302</t>
  </si>
  <si>
    <t>0303</t>
  </si>
  <si>
    <t>0304</t>
  </si>
  <si>
    <t>0305</t>
  </si>
  <si>
    <t>0306</t>
  </si>
  <si>
    <t>0307</t>
  </si>
  <si>
    <t>03080</t>
  </si>
  <si>
    <t>030800126</t>
  </si>
  <si>
    <t>03081</t>
  </si>
  <si>
    <t>03082</t>
  </si>
  <si>
    <t>03083</t>
  </si>
  <si>
    <t>03084</t>
  </si>
  <si>
    <t>03085</t>
  </si>
  <si>
    <t>03086</t>
  </si>
  <si>
    <t>03087</t>
  </si>
  <si>
    <t>03088</t>
  </si>
  <si>
    <t>03089</t>
  </si>
  <si>
    <t>031</t>
  </si>
  <si>
    <t>HAI PHONG</t>
  </si>
  <si>
    <t>031101</t>
  </si>
  <si>
    <t>0311060</t>
  </si>
  <si>
    <t>0311061</t>
  </si>
  <si>
    <t>0311062</t>
  </si>
  <si>
    <t>0311066</t>
  </si>
  <si>
    <t>0311068</t>
  </si>
  <si>
    <t>0311069</t>
  </si>
  <si>
    <t>031110</t>
  </si>
  <si>
    <t>031116</t>
  </si>
  <si>
    <t>031117</t>
  </si>
  <si>
    <t>031118</t>
  </si>
  <si>
    <t>0311260</t>
  </si>
  <si>
    <t>0311268</t>
  </si>
  <si>
    <t>0311269</t>
  </si>
  <si>
    <t>0311270</t>
  </si>
  <si>
    <t>0311278</t>
  </si>
  <si>
    <t>0311280</t>
  </si>
  <si>
    <t>0311284</t>
  </si>
  <si>
    <t>031141</t>
  </si>
  <si>
    <t>0312</t>
  </si>
  <si>
    <t>0313</t>
  </si>
  <si>
    <t>0314</t>
  </si>
  <si>
    <t>0315</t>
  </si>
  <si>
    <t>0316</t>
  </si>
  <si>
    <t>0317</t>
  </si>
  <si>
    <t>03180</t>
  </si>
  <si>
    <t>031800126</t>
  </si>
  <si>
    <t>03181</t>
  </si>
  <si>
    <t>03182</t>
  </si>
  <si>
    <t>03183</t>
  </si>
  <si>
    <t>03184</t>
  </si>
  <si>
    <t>03185</t>
  </si>
  <si>
    <t>03186</t>
  </si>
  <si>
    <t>03187</t>
  </si>
  <si>
    <t>03188</t>
  </si>
  <si>
    <t>03189</t>
  </si>
  <si>
    <t>0320</t>
  </si>
  <si>
    <t>HAI DUONG</t>
  </si>
  <si>
    <t>0320101</t>
  </si>
  <si>
    <t>03201060</t>
  </si>
  <si>
    <t>03201061</t>
  </si>
  <si>
    <t>03201062</t>
  </si>
  <si>
    <t>03201066</t>
  </si>
  <si>
    <t>03201068</t>
  </si>
  <si>
    <t>03201069</t>
  </si>
  <si>
    <t>0320110</t>
  </si>
  <si>
    <t>0320116</t>
  </si>
  <si>
    <t>0320117</t>
  </si>
  <si>
    <t>0320118</t>
  </si>
  <si>
    <t>03201260</t>
  </si>
  <si>
    <t>03201268</t>
  </si>
  <si>
    <t>03201269</t>
  </si>
  <si>
    <t>03201270</t>
  </si>
  <si>
    <t>03201278</t>
  </si>
  <si>
    <t>03201280</t>
  </si>
  <si>
    <t>03201284</t>
  </si>
  <si>
    <t>0320141</t>
  </si>
  <si>
    <t>03202</t>
  </si>
  <si>
    <t>03203</t>
  </si>
  <si>
    <t>03204</t>
  </si>
  <si>
    <t>03205</t>
  </si>
  <si>
    <t>03206</t>
  </si>
  <si>
    <t>03207</t>
  </si>
  <si>
    <t>032080</t>
  </si>
  <si>
    <t>0320800126</t>
  </si>
  <si>
    <t>032081</t>
  </si>
  <si>
    <t>032082</t>
  </si>
  <si>
    <t>032083</t>
  </si>
  <si>
    <t>032084</t>
  </si>
  <si>
    <t>032085</t>
  </si>
  <si>
    <t>032086</t>
  </si>
  <si>
    <t>032087</t>
  </si>
  <si>
    <t>032088</t>
  </si>
  <si>
    <t>032089</t>
  </si>
  <si>
    <t>0321</t>
  </si>
  <si>
    <t>HUNG YEN</t>
  </si>
  <si>
    <t>0321101</t>
  </si>
  <si>
    <t>03211060</t>
  </si>
  <si>
    <t>03211061</t>
  </si>
  <si>
    <t>03211062</t>
  </si>
  <si>
    <t>03211066</t>
  </si>
  <si>
    <t>03211068</t>
  </si>
  <si>
    <t>03211069</t>
  </si>
  <si>
    <t>0321110</t>
  </si>
  <si>
    <t>0321116</t>
  </si>
  <si>
    <t>0321117</t>
  </si>
  <si>
    <t>0321118</t>
  </si>
  <si>
    <t>03211260</t>
  </si>
  <si>
    <t>03211268</t>
  </si>
  <si>
    <t>03211269</t>
  </si>
  <si>
    <t>03211270</t>
  </si>
  <si>
    <t>03211278</t>
  </si>
  <si>
    <t>03211280</t>
  </si>
  <si>
    <t>03211284</t>
  </si>
  <si>
    <t>0321141</t>
  </si>
  <si>
    <t>03212</t>
  </si>
  <si>
    <t>03213</t>
  </si>
  <si>
    <t>03214</t>
  </si>
  <si>
    <t>03215</t>
  </si>
  <si>
    <t>03216</t>
  </si>
  <si>
    <t>03217</t>
  </si>
  <si>
    <t>032180</t>
  </si>
  <si>
    <t>0321800126</t>
  </si>
  <si>
    <t>032181</t>
  </si>
  <si>
    <t>032182</t>
  </si>
  <si>
    <t>032183</t>
  </si>
  <si>
    <t>032184</t>
  </si>
  <si>
    <t>032185</t>
  </si>
  <si>
    <t>032186</t>
  </si>
  <si>
    <t>032187</t>
  </si>
  <si>
    <t>032188</t>
  </si>
  <si>
    <t>032189</t>
  </si>
  <si>
    <t>033</t>
  </si>
  <si>
    <t>QUANG NINH</t>
  </si>
  <si>
    <t>033101</t>
  </si>
  <si>
    <t>0331060</t>
  </si>
  <si>
    <t>0331061</t>
  </si>
  <si>
    <t>0331062</t>
  </si>
  <si>
    <t>0331066</t>
  </si>
  <si>
    <t>0331068</t>
  </si>
  <si>
    <t>0331069</t>
  </si>
  <si>
    <t>033110</t>
  </si>
  <si>
    <t>033116</t>
  </si>
  <si>
    <t>033117</t>
  </si>
  <si>
    <t>033118</t>
  </si>
  <si>
    <t>0331260</t>
  </si>
  <si>
    <t>0331268</t>
  </si>
  <si>
    <t>0331269</t>
  </si>
  <si>
    <t>0331270</t>
  </si>
  <si>
    <t>0331278</t>
  </si>
  <si>
    <t>0331280</t>
  </si>
  <si>
    <t>0331284</t>
  </si>
  <si>
    <t>033141</t>
  </si>
  <si>
    <t>033161</t>
  </si>
  <si>
    <t>DV 108/QNH</t>
  </si>
  <si>
    <t>0332</t>
  </si>
  <si>
    <t>0333</t>
  </si>
  <si>
    <t>0334</t>
  </si>
  <si>
    <t>0335</t>
  </si>
  <si>
    <t>0336</t>
  </si>
  <si>
    <t>0337</t>
  </si>
  <si>
    <t>03380</t>
  </si>
  <si>
    <t>033800126</t>
  </si>
  <si>
    <t>03381</t>
  </si>
  <si>
    <t>03382</t>
  </si>
  <si>
    <t>03383</t>
  </si>
  <si>
    <t>03384</t>
  </si>
  <si>
    <t>03385</t>
  </si>
  <si>
    <t>03386</t>
  </si>
  <si>
    <t>03387</t>
  </si>
  <si>
    <t>03388</t>
  </si>
  <si>
    <t>03389</t>
  </si>
  <si>
    <t>0350</t>
  </si>
  <si>
    <t>NAM DINH</t>
  </si>
  <si>
    <t>0350101</t>
  </si>
  <si>
    <t>03501060</t>
  </si>
  <si>
    <t>03501061</t>
  </si>
  <si>
    <t>03501062</t>
  </si>
  <si>
    <t>03501066</t>
  </si>
  <si>
    <t>03501068</t>
  </si>
  <si>
    <t>03501069</t>
  </si>
  <si>
    <t>0350110</t>
  </si>
  <si>
    <t>0350116</t>
  </si>
  <si>
    <t>0350117</t>
  </si>
  <si>
    <t>0350118</t>
  </si>
  <si>
    <t>03501260</t>
  </si>
  <si>
    <t>03501268</t>
  </si>
  <si>
    <t>03501269</t>
  </si>
  <si>
    <t>03501270</t>
  </si>
  <si>
    <t>03501278</t>
  </si>
  <si>
    <t>03501280</t>
  </si>
  <si>
    <t>03501284</t>
  </si>
  <si>
    <t>0350141</t>
  </si>
  <si>
    <t>03502</t>
  </si>
  <si>
    <t>03503</t>
  </si>
  <si>
    <t>03504</t>
  </si>
  <si>
    <t>03505</t>
  </si>
  <si>
    <t>03506</t>
  </si>
  <si>
    <t>03507</t>
  </si>
  <si>
    <t>035080</t>
  </si>
  <si>
    <t>0350800126</t>
  </si>
  <si>
    <t>035081</t>
  </si>
  <si>
    <t>035082</t>
  </si>
  <si>
    <t>035083</t>
  </si>
  <si>
    <t>035084</t>
  </si>
  <si>
    <t>035085</t>
  </si>
  <si>
    <t>035086</t>
  </si>
  <si>
    <t>035087</t>
  </si>
  <si>
    <t>035088</t>
  </si>
  <si>
    <t>035089</t>
  </si>
  <si>
    <t>0351</t>
  </si>
  <si>
    <t>HA NAM</t>
  </si>
  <si>
    <t>0351101</t>
  </si>
  <si>
    <t>03511060</t>
  </si>
  <si>
    <t>03511061</t>
  </si>
  <si>
    <t>03511062</t>
  </si>
  <si>
    <t>03511066</t>
  </si>
  <si>
    <t>03511068</t>
  </si>
  <si>
    <t>03511069</t>
  </si>
  <si>
    <t>0351110</t>
  </si>
  <si>
    <t>0351116</t>
  </si>
  <si>
    <t>0351117</t>
  </si>
  <si>
    <t>0351118</t>
  </si>
  <si>
    <t>03511260</t>
  </si>
  <si>
    <t>03511268</t>
  </si>
  <si>
    <t>03511269</t>
  </si>
  <si>
    <t>03511270</t>
  </si>
  <si>
    <t>03511278</t>
  </si>
  <si>
    <t>03511280</t>
  </si>
  <si>
    <t>03511284</t>
  </si>
  <si>
    <t>0351141</t>
  </si>
  <si>
    <t>03512</t>
  </si>
  <si>
    <t>03513</t>
  </si>
  <si>
    <t>03514</t>
  </si>
  <si>
    <t>03515</t>
  </si>
  <si>
    <t>03516</t>
  </si>
  <si>
    <t>03517</t>
  </si>
  <si>
    <t>035180</t>
  </si>
  <si>
    <t>0351800126</t>
  </si>
  <si>
    <t>035181</t>
  </si>
  <si>
    <t>035182</t>
  </si>
  <si>
    <t>035183</t>
  </si>
  <si>
    <t>035184</t>
  </si>
  <si>
    <t>035185</t>
  </si>
  <si>
    <t>035186</t>
  </si>
  <si>
    <t>035187</t>
  </si>
  <si>
    <t>035188</t>
  </si>
  <si>
    <t>035189</t>
  </si>
  <si>
    <t>036</t>
  </si>
  <si>
    <t>THAI BINH</t>
  </si>
  <si>
    <t>036101</t>
  </si>
  <si>
    <t>0361060</t>
  </si>
  <si>
    <t>0361061</t>
  </si>
  <si>
    <t>0361062</t>
  </si>
  <si>
    <t>0361066</t>
  </si>
  <si>
    <t>0361068</t>
  </si>
  <si>
    <t>0361069</t>
  </si>
  <si>
    <t>036110</t>
  </si>
  <si>
    <t>036116</t>
  </si>
  <si>
    <t>036117</t>
  </si>
  <si>
    <t>036118</t>
  </si>
  <si>
    <t>0361260</t>
  </si>
  <si>
    <t>0361268</t>
  </si>
  <si>
    <t>0361269</t>
  </si>
  <si>
    <t>0361270</t>
  </si>
  <si>
    <t>0361278</t>
  </si>
  <si>
    <t>0361280</t>
  </si>
  <si>
    <t>0361284</t>
  </si>
  <si>
    <t>036141</t>
  </si>
  <si>
    <t>0362</t>
  </si>
  <si>
    <t>0363</t>
  </si>
  <si>
    <t>0364</t>
  </si>
  <si>
    <t>0365</t>
  </si>
  <si>
    <t>0366</t>
  </si>
  <si>
    <t>0367</t>
  </si>
  <si>
    <t>03680</t>
  </si>
  <si>
    <t>036800126</t>
  </si>
  <si>
    <t>03681</t>
  </si>
  <si>
    <t>03682</t>
  </si>
  <si>
    <t>03683</t>
  </si>
  <si>
    <t>03684</t>
  </si>
  <si>
    <t>03685</t>
  </si>
  <si>
    <t>03686</t>
  </si>
  <si>
    <t>03687</t>
  </si>
  <si>
    <t>03688</t>
  </si>
  <si>
    <t>03689</t>
  </si>
  <si>
    <t>037</t>
  </si>
  <si>
    <t>THANH HOA</t>
  </si>
  <si>
    <t>037101</t>
  </si>
  <si>
    <t>0371060</t>
  </si>
  <si>
    <t>0371061</t>
  </si>
  <si>
    <t>0371062</t>
  </si>
  <si>
    <t>0371066</t>
  </si>
  <si>
    <t>0371068</t>
  </si>
  <si>
    <t>0371069</t>
  </si>
  <si>
    <t>037110</t>
  </si>
  <si>
    <t>037116</t>
  </si>
  <si>
    <t>037117</t>
  </si>
  <si>
    <t>037118</t>
  </si>
  <si>
    <t>0371260</t>
  </si>
  <si>
    <t>0371268</t>
  </si>
  <si>
    <t>0371269</t>
  </si>
  <si>
    <t>0371270</t>
  </si>
  <si>
    <t>0371278</t>
  </si>
  <si>
    <t>0371280</t>
  </si>
  <si>
    <t>0371284</t>
  </si>
  <si>
    <t>037141</t>
  </si>
  <si>
    <t>0372</t>
  </si>
  <si>
    <t>0373</t>
  </si>
  <si>
    <t>0374</t>
  </si>
  <si>
    <t>0375</t>
  </si>
  <si>
    <t>0376</t>
  </si>
  <si>
    <t>0377</t>
  </si>
  <si>
    <t>03780</t>
  </si>
  <si>
    <t>037800126</t>
  </si>
  <si>
    <t>03781</t>
  </si>
  <si>
    <t>03782</t>
  </si>
  <si>
    <t>03783</t>
  </si>
  <si>
    <t>03784</t>
  </si>
  <si>
    <t>03785</t>
  </si>
  <si>
    <t>03786</t>
  </si>
  <si>
    <t>03787</t>
  </si>
  <si>
    <t>03788</t>
  </si>
  <si>
    <t>03789</t>
  </si>
  <si>
    <t>038</t>
  </si>
  <si>
    <t>NGHE AN</t>
  </si>
  <si>
    <t>038101</t>
  </si>
  <si>
    <t>0381060</t>
  </si>
  <si>
    <t>0381061</t>
  </si>
  <si>
    <t>0381062</t>
  </si>
  <si>
    <t>0381066</t>
  </si>
  <si>
    <t>0381068</t>
  </si>
  <si>
    <t>0381069</t>
  </si>
  <si>
    <t>038110</t>
  </si>
  <si>
    <t>038116</t>
  </si>
  <si>
    <t>038117</t>
  </si>
  <si>
    <t>038118</t>
  </si>
  <si>
    <t>0381260</t>
  </si>
  <si>
    <t>0381268</t>
  </si>
  <si>
    <t>0381269</t>
  </si>
  <si>
    <t>0381270</t>
  </si>
  <si>
    <t>0381278</t>
  </si>
  <si>
    <t>0381280</t>
  </si>
  <si>
    <t>0381284</t>
  </si>
  <si>
    <t>038141</t>
  </si>
  <si>
    <t>038161</t>
  </si>
  <si>
    <t>DV 108/NAN</t>
  </si>
  <si>
    <t>0382</t>
  </si>
  <si>
    <t>0383</t>
  </si>
  <si>
    <t>0384</t>
  </si>
  <si>
    <t>0385</t>
  </si>
  <si>
    <t>0386</t>
  </si>
  <si>
    <t>0387</t>
  </si>
  <si>
    <t>03880</t>
  </si>
  <si>
    <t>038800126</t>
  </si>
  <si>
    <t>03881</t>
  </si>
  <si>
    <t>03882</t>
  </si>
  <si>
    <t>03883</t>
  </si>
  <si>
    <t>03884</t>
  </si>
  <si>
    <t>03885</t>
  </si>
  <si>
    <t>03886</t>
  </si>
  <si>
    <t>03887</t>
  </si>
  <si>
    <t>03888</t>
  </si>
  <si>
    <t>03889</t>
  </si>
  <si>
    <t>039</t>
  </si>
  <si>
    <t>HA TINH</t>
  </si>
  <si>
    <t>039101</t>
  </si>
  <si>
    <t>0391060</t>
  </si>
  <si>
    <t>0391061</t>
  </si>
  <si>
    <t>0391062</t>
  </si>
  <si>
    <t>0391066</t>
  </si>
  <si>
    <t>0391068</t>
  </si>
  <si>
    <t>0391069</t>
  </si>
  <si>
    <t>039110</t>
  </si>
  <si>
    <t>039116</t>
  </si>
  <si>
    <t>039117</t>
  </si>
  <si>
    <t>039118</t>
  </si>
  <si>
    <t>0391260</t>
  </si>
  <si>
    <t>0391268</t>
  </si>
  <si>
    <t>0391269</t>
  </si>
  <si>
    <t>0391270</t>
  </si>
  <si>
    <t>0391278</t>
  </si>
  <si>
    <t>0391280</t>
  </si>
  <si>
    <t>0391284</t>
  </si>
  <si>
    <t>039141</t>
  </si>
  <si>
    <t>0392</t>
  </si>
  <si>
    <t>0393</t>
  </si>
  <si>
    <t>0394</t>
  </si>
  <si>
    <t>0395</t>
  </si>
  <si>
    <t>0396</t>
  </si>
  <si>
    <t>0397</t>
  </si>
  <si>
    <t>03980</t>
  </si>
  <si>
    <t>039800126</t>
  </si>
  <si>
    <t>03981</t>
  </si>
  <si>
    <t>03982</t>
  </si>
  <si>
    <t>03983</t>
  </si>
  <si>
    <t>03984</t>
  </si>
  <si>
    <t>03985</t>
  </si>
  <si>
    <t>03986</t>
  </si>
  <si>
    <t>03987</t>
  </si>
  <si>
    <t>03988</t>
  </si>
  <si>
    <t>03989</t>
  </si>
  <si>
    <t>04</t>
  </si>
  <si>
    <t>HA NOI</t>
  </si>
  <si>
    <t>04101</t>
  </si>
  <si>
    <t>041060</t>
  </si>
  <si>
    <t>041061</t>
  </si>
  <si>
    <t>041062</t>
  </si>
  <si>
    <t>041066</t>
  </si>
  <si>
    <t>041068</t>
  </si>
  <si>
    <t>041069</t>
  </si>
  <si>
    <t>04110</t>
  </si>
  <si>
    <t>04116</t>
  </si>
  <si>
    <t>04117</t>
  </si>
  <si>
    <t>04118</t>
  </si>
  <si>
    <t>041260</t>
  </si>
  <si>
    <t>041268</t>
  </si>
  <si>
    <t>041269</t>
  </si>
  <si>
    <t>041270</t>
  </si>
  <si>
    <t>041278</t>
  </si>
  <si>
    <t>041280</t>
  </si>
  <si>
    <t>041284</t>
  </si>
  <si>
    <t>04141</t>
  </si>
  <si>
    <t>042</t>
  </si>
  <si>
    <t>043</t>
  </si>
  <si>
    <t>0437919191</t>
  </si>
  <si>
    <t>HA NOI - FM 91</t>
  </si>
  <si>
    <t>0439362626</t>
  </si>
  <si>
    <t>0439393228</t>
  </si>
  <si>
    <t>0439393229</t>
  </si>
  <si>
    <t>0439393230</t>
  </si>
  <si>
    <t>0439393231</t>
  </si>
  <si>
    <t>0439393233</t>
  </si>
  <si>
    <t>0439393234</t>
  </si>
  <si>
    <t>044</t>
  </si>
  <si>
    <t>045</t>
  </si>
  <si>
    <t>04500</t>
  </si>
  <si>
    <t>04501</t>
  </si>
  <si>
    <t>046</t>
  </si>
  <si>
    <t>04600</t>
  </si>
  <si>
    <t>047</t>
  </si>
  <si>
    <t>04700</t>
  </si>
  <si>
    <t>CSKH HA NOI</t>
  </si>
  <si>
    <t>0480</t>
  </si>
  <si>
    <t>04800108</t>
  </si>
  <si>
    <t>CSKH QTAN</t>
  </si>
  <si>
    <t>04800126</t>
  </si>
  <si>
    <t>04800700</t>
  </si>
  <si>
    <t>CAT MO DVGT</t>
  </si>
  <si>
    <t>0481</t>
  </si>
  <si>
    <t>0482</t>
  </si>
  <si>
    <t>0483</t>
  </si>
  <si>
    <t>0484</t>
  </si>
  <si>
    <t>0485</t>
  </si>
  <si>
    <t>0486</t>
  </si>
  <si>
    <t>0487</t>
  </si>
  <si>
    <t>0488</t>
  </si>
  <si>
    <t>0489</t>
  </si>
  <si>
    <t>04992000</t>
  </si>
  <si>
    <t>BAO SUA CHUA DIEN</t>
  </si>
  <si>
    <t>0500</t>
  </si>
  <si>
    <t>DAKLAK</t>
  </si>
  <si>
    <t>0500101</t>
  </si>
  <si>
    <t>05001060</t>
  </si>
  <si>
    <t>05001061</t>
  </si>
  <si>
    <t>05001062</t>
  </si>
  <si>
    <t>05001066</t>
  </si>
  <si>
    <t>05001068</t>
  </si>
  <si>
    <t>05001069</t>
  </si>
  <si>
    <t>0500110</t>
  </si>
  <si>
    <t>0500116</t>
  </si>
  <si>
    <t>0500117</t>
  </si>
  <si>
    <t>0500118</t>
  </si>
  <si>
    <t>05001260</t>
  </si>
  <si>
    <t>05001268</t>
  </si>
  <si>
    <t>05001269</t>
  </si>
  <si>
    <t>05001270</t>
  </si>
  <si>
    <t>05001278</t>
  </si>
  <si>
    <t>05001280</t>
  </si>
  <si>
    <t>05001284</t>
  </si>
  <si>
    <t>0500141</t>
  </si>
  <si>
    <t>05002</t>
  </si>
  <si>
    <t>05003</t>
  </si>
  <si>
    <t>05004</t>
  </si>
  <si>
    <t>05005</t>
  </si>
  <si>
    <t>05006</t>
  </si>
  <si>
    <t>05007</t>
  </si>
  <si>
    <t>050080</t>
  </si>
  <si>
    <t>0500800126</t>
  </si>
  <si>
    <t>050081</t>
  </si>
  <si>
    <t>050082</t>
  </si>
  <si>
    <t>050083</t>
  </si>
  <si>
    <t>050084</t>
  </si>
  <si>
    <t>050085</t>
  </si>
  <si>
    <t>050086</t>
  </si>
  <si>
    <t>050087</t>
  </si>
  <si>
    <t>050088</t>
  </si>
  <si>
    <t>050089</t>
  </si>
  <si>
    <t>0501</t>
  </si>
  <si>
    <t>DAKNONG</t>
  </si>
  <si>
    <t>0501101</t>
  </si>
  <si>
    <t>05011060</t>
  </si>
  <si>
    <t>05011061</t>
  </si>
  <si>
    <t>05011062</t>
  </si>
  <si>
    <t>05011066</t>
  </si>
  <si>
    <t>05011068</t>
  </si>
  <si>
    <t>05011069</t>
  </si>
  <si>
    <t>0501110</t>
  </si>
  <si>
    <t>0501116</t>
  </si>
  <si>
    <t>0501117</t>
  </si>
  <si>
    <t>0501118</t>
  </si>
  <si>
    <t>05011260</t>
  </si>
  <si>
    <t>05011268</t>
  </si>
  <si>
    <t>05011269</t>
  </si>
  <si>
    <t>05011270</t>
  </si>
  <si>
    <t>05011278</t>
  </si>
  <si>
    <t>05011280</t>
  </si>
  <si>
    <t>05011284</t>
  </si>
  <si>
    <t>0501141</t>
  </si>
  <si>
    <t>05012</t>
  </si>
  <si>
    <t>05013</t>
  </si>
  <si>
    <t>05014</t>
  </si>
  <si>
    <t>05015</t>
  </si>
  <si>
    <t>05016</t>
  </si>
  <si>
    <t>05017</t>
  </si>
  <si>
    <t>050180</t>
  </si>
  <si>
    <t>0501800126</t>
  </si>
  <si>
    <t>050181</t>
  </si>
  <si>
    <t>050182</t>
  </si>
  <si>
    <t>050183</t>
  </si>
  <si>
    <t>050184</t>
  </si>
  <si>
    <t>050185</t>
  </si>
  <si>
    <t>050186</t>
  </si>
  <si>
    <t>050187</t>
  </si>
  <si>
    <t>050188</t>
  </si>
  <si>
    <t>050189</t>
  </si>
  <si>
    <t>0510</t>
  </si>
  <si>
    <t>QUANG NAM</t>
  </si>
  <si>
    <t>0510101</t>
  </si>
  <si>
    <t>05101060</t>
  </si>
  <si>
    <t>05101061</t>
  </si>
  <si>
    <t>05101062</t>
  </si>
  <si>
    <t>05101066</t>
  </si>
  <si>
    <t>05101068</t>
  </si>
  <si>
    <t>05101069</t>
  </si>
  <si>
    <t>0510110</t>
  </si>
  <si>
    <t>0510116</t>
  </si>
  <si>
    <t>0510117</t>
  </si>
  <si>
    <t>0510118</t>
  </si>
  <si>
    <t>05101260</t>
  </si>
  <si>
    <t>05101268</t>
  </si>
  <si>
    <t>05101269</t>
  </si>
  <si>
    <t>05101270</t>
  </si>
  <si>
    <t>05101278</t>
  </si>
  <si>
    <t>05101280</t>
  </si>
  <si>
    <t>05101284</t>
  </si>
  <si>
    <t>0510141</t>
  </si>
  <si>
    <t>05102</t>
  </si>
  <si>
    <t>05103</t>
  </si>
  <si>
    <t>05104</t>
  </si>
  <si>
    <t>05105</t>
  </si>
  <si>
    <t>05106</t>
  </si>
  <si>
    <t>05107</t>
  </si>
  <si>
    <t>051080</t>
  </si>
  <si>
    <t>0510800126</t>
  </si>
  <si>
    <t>051081</t>
  </si>
  <si>
    <t>051082</t>
  </si>
  <si>
    <t>051083</t>
  </si>
  <si>
    <t>051084</t>
  </si>
  <si>
    <t>051085</t>
  </si>
  <si>
    <t>051086</t>
  </si>
  <si>
    <t>051087</t>
  </si>
  <si>
    <t>051088</t>
  </si>
  <si>
    <t>051089</t>
  </si>
  <si>
    <t>0511</t>
  </si>
  <si>
    <t>DA NANG</t>
  </si>
  <si>
    <t>0511101</t>
  </si>
  <si>
    <t>05111060</t>
  </si>
  <si>
    <t>05111061</t>
  </si>
  <si>
    <t>05111062</t>
  </si>
  <si>
    <t>05111066</t>
  </si>
  <si>
    <t>05111068</t>
  </si>
  <si>
    <t>05111069</t>
  </si>
  <si>
    <t>0511110</t>
  </si>
  <si>
    <t>0511116</t>
  </si>
  <si>
    <t>0511117</t>
  </si>
  <si>
    <t>0511118</t>
  </si>
  <si>
    <t>05111260</t>
  </si>
  <si>
    <t>05111268</t>
  </si>
  <si>
    <t>05111269</t>
  </si>
  <si>
    <t>05111270</t>
  </si>
  <si>
    <t>05111278</t>
  </si>
  <si>
    <t>05111280</t>
  </si>
  <si>
    <t>05111284</t>
  </si>
  <si>
    <t>0511141</t>
  </si>
  <si>
    <t>05112</t>
  </si>
  <si>
    <t>05113</t>
  </si>
  <si>
    <t>05114</t>
  </si>
  <si>
    <t>05115</t>
  </si>
  <si>
    <t>05116</t>
  </si>
  <si>
    <t>05117</t>
  </si>
  <si>
    <t>051180</t>
  </si>
  <si>
    <t>0511800</t>
  </si>
  <si>
    <t>GIAI DAP TT</t>
  </si>
  <si>
    <t>0511800126</t>
  </si>
  <si>
    <t>051181</t>
  </si>
  <si>
    <t>051182</t>
  </si>
  <si>
    <t>051183</t>
  </si>
  <si>
    <t>051184</t>
  </si>
  <si>
    <t>051185</t>
  </si>
  <si>
    <t>051186</t>
  </si>
  <si>
    <t>051187</t>
  </si>
  <si>
    <t>051188</t>
  </si>
  <si>
    <t>051189</t>
  </si>
  <si>
    <t>052</t>
  </si>
  <si>
    <t>QUANG BINH</t>
  </si>
  <si>
    <t>052101</t>
  </si>
  <si>
    <t>0521060</t>
  </si>
  <si>
    <t>0521061</t>
  </si>
  <si>
    <t>0521062</t>
  </si>
  <si>
    <t>0521066</t>
  </si>
  <si>
    <t>0521068</t>
  </si>
  <si>
    <t>0521069</t>
  </si>
  <si>
    <t>052110</t>
  </si>
  <si>
    <t>052116</t>
  </si>
  <si>
    <t>052117</t>
  </si>
  <si>
    <t>052118</t>
  </si>
  <si>
    <t>0521260</t>
  </si>
  <si>
    <t>0521268</t>
  </si>
  <si>
    <t>0521269</t>
  </si>
  <si>
    <t>0521270</t>
  </si>
  <si>
    <t>0521278</t>
  </si>
  <si>
    <t>0521280</t>
  </si>
  <si>
    <t>0521284</t>
  </si>
  <si>
    <t>052141</t>
  </si>
  <si>
    <t>0522</t>
  </si>
  <si>
    <t>0523</t>
  </si>
  <si>
    <t>0524</t>
  </si>
  <si>
    <t>0525</t>
  </si>
  <si>
    <t>0526</t>
  </si>
  <si>
    <t>0527</t>
  </si>
  <si>
    <t>05280</t>
  </si>
  <si>
    <t>052800126</t>
  </si>
  <si>
    <t>05281</t>
  </si>
  <si>
    <t>05282</t>
  </si>
  <si>
    <t>05283</t>
  </si>
  <si>
    <t>05284</t>
  </si>
  <si>
    <t>05285</t>
  </si>
  <si>
    <t>05286</t>
  </si>
  <si>
    <t>05287</t>
  </si>
  <si>
    <t>05288</t>
  </si>
  <si>
    <t>05289</t>
  </si>
  <si>
    <t>053</t>
  </si>
  <si>
    <t>QUANG TRI</t>
  </si>
  <si>
    <t>053101</t>
  </si>
  <si>
    <t>0531060</t>
  </si>
  <si>
    <t>0531061</t>
  </si>
  <si>
    <t>0531062</t>
  </si>
  <si>
    <t>0531066</t>
  </si>
  <si>
    <t>0531068</t>
  </si>
  <si>
    <t>0531069</t>
  </si>
  <si>
    <t>053110</t>
  </si>
  <si>
    <t>053116</t>
  </si>
  <si>
    <t>053117</t>
  </si>
  <si>
    <t>053118</t>
  </si>
  <si>
    <t>0531260</t>
  </si>
  <si>
    <t>0531268</t>
  </si>
  <si>
    <t>0531269</t>
  </si>
  <si>
    <t>0531270</t>
  </si>
  <si>
    <t>0531278</t>
  </si>
  <si>
    <t>0531280</t>
  </si>
  <si>
    <t>0531284</t>
  </si>
  <si>
    <t>053141</t>
  </si>
  <si>
    <t>0532</t>
  </si>
  <si>
    <t>0533</t>
  </si>
  <si>
    <t>0534</t>
  </si>
  <si>
    <t>0535</t>
  </si>
  <si>
    <t>0536</t>
  </si>
  <si>
    <t>0537</t>
  </si>
  <si>
    <t>05380</t>
  </si>
  <si>
    <t>053800126</t>
  </si>
  <si>
    <t>05381</t>
  </si>
  <si>
    <t>05382</t>
  </si>
  <si>
    <t>05383</t>
  </si>
  <si>
    <t>05384</t>
  </si>
  <si>
    <t>05385</t>
  </si>
  <si>
    <t>05386</t>
  </si>
  <si>
    <t>05387</t>
  </si>
  <si>
    <t>05388</t>
  </si>
  <si>
    <t>05389</t>
  </si>
  <si>
    <t>054</t>
  </si>
  <si>
    <t>THUA THIEN HUE</t>
  </si>
  <si>
    <t>054101</t>
  </si>
  <si>
    <t>0541060</t>
  </si>
  <si>
    <t>0541061</t>
  </si>
  <si>
    <t>0541062</t>
  </si>
  <si>
    <t>0541066</t>
  </si>
  <si>
    <t>0541068</t>
  </si>
  <si>
    <t>0541069</t>
  </si>
  <si>
    <t>054110</t>
  </si>
  <si>
    <t>054116</t>
  </si>
  <si>
    <t>054117</t>
  </si>
  <si>
    <t>054118</t>
  </si>
  <si>
    <t>0541260</t>
  </si>
  <si>
    <t>0541268</t>
  </si>
  <si>
    <t>0541269</t>
  </si>
  <si>
    <t>0541270</t>
  </si>
  <si>
    <t>0541278</t>
  </si>
  <si>
    <t>0541280</t>
  </si>
  <si>
    <t>0541284</t>
  </si>
  <si>
    <t>054141</t>
  </si>
  <si>
    <t>0542</t>
  </si>
  <si>
    <t>0543</t>
  </si>
  <si>
    <t>0544</t>
  </si>
  <si>
    <t>0545</t>
  </si>
  <si>
    <t>0546</t>
  </si>
  <si>
    <t>0547</t>
  </si>
  <si>
    <t>05480</t>
  </si>
  <si>
    <t>054800126</t>
  </si>
  <si>
    <t>05481</t>
  </si>
  <si>
    <t>05482</t>
  </si>
  <si>
    <t>05483</t>
  </si>
  <si>
    <t>05484</t>
  </si>
  <si>
    <t>05485</t>
  </si>
  <si>
    <t>05486</t>
  </si>
  <si>
    <t>05487</t>
  </si>
  <si>
    <t>05488</t>
  </si>
  <si>
    <t>05489</t>
  </si>
  <si>
    <t>055</t>
  </si>
  <si>
    <t>QUANG NGAI</t>
  </si>
  <si>
    <t>055101</t>
  </si>
  <si>
    <t>0551060</t>
  </si>
  <si>
    <t>0551061</t>
  </si>
  <si>
    <t>0551062</t>
  </si>
  <si>
    <t>0551066</t>
  </si>
  <si>
    <t>0551068</t>
  </si>
  <si>
    <t>0551069</t>
  </si>
  <si>
    <t>055110</t>
  </si>
  <si>
    <t>055116</t>
  </si>
  <si>
    <t>055117</t>
  </si>
  <si>
    <t>055118</t>
  </si>
  <si>
    <t>0551260</t>
  </si>
  <si>
    <t>0551268</t>
  </si>
  <si>
    <t>0551269</t>
  </si>
  <si>
    <t>0551270</t>
  </si>
  <si>
    <t>0551278</t>
  </si>
  <si>
    <t>0551280</t>
  </si>
  <si>
    <t>0551284</t>
  </si>
  <si>
    <t>055141</t>
  </si>
  <si>
    <t>0552</t>
  </si>
  <si>
    <t>0553</t>
  </si>
  <si>
    <t>0554</t>
  </si>
  <si>
    <t>0555</t>
  </si>
  <si>
    <t>0556</t>
  </si>
  <si>
    <t>0557</t>
  </si>
  <si>
    <t>05580</t>
  </si>
  <si>
    <t>055800126</t>
  </si>
  <si>
    <t>05581</t>
  </si>
  <si>
    <t>05582</t>
  </si>
  <si>
    <t>05583</t>
  </si>
  <si>
    <t>05584</t>
  </si>
  <si>
    <t>05585</t>
  </si>
  <si>
    <t>05586</t>
  </si>
  <si>
    <t>05587</t>
  </si>
  <si>
    <t>05588</t>
  </si>
  <si>
    <t>05589</t>
  </si>
  <si>
    <t>056</t>
  </si>
  <si>
    <t>BINH DINH</t>
  </si>
  <si>
    <t>056101</t>
  </si>
  <si>
    <t>0561060</t>
  </si>
  <si>
    <t>0561061</t>
  </si>
  <si>
    <t>0561062</t>
  </si>
  <si>
    <t>0561066</t>
  </si>
  <si>
    <t>0561068</t>
  </si>
  <si>
    <t>0561069</t>
  </si>
  <si>
    <t>056110</t>
  </si>
  <si>
    <t>056116</t>
  </si>
  <si>
    <t>056117</t>
  </si>
  <si>
    <t>056118</t>
  </si>
  <si>
    <t>0561260</t>
  </si>
  <si>
    <t>0561268</t>
  </si>
  <si>
    <t>0561269</t>
  </si>
  <si>
    <t>0561270</t>
  </si>
  <si>
    <t>0561278</t>
  </si>
  <si>
    <t>0561280</t>
  </si>
  <si>
    <t>0561284</t>
  </si>
  <si>
    <t>056141</t>
  </si>
  <si>
    <t>0562</t>
  </si>
  <si>
    <t>0563</t>
  </si>
  <si>
    <t>0564</t>
  </si>
  <si>
    <t>0565</t>
  </si>
  <si>
    <t>0566</t>
  </si>
  <si>
    <t>0567</t>
  </si>
  <si>
    <t>05680</t>
  </si>
  <si>
    <t>056800126</t>
  </si>
  <si>
    <t>05681</t>
  </si>
  <si>
    <t>05682</t>
  </si>
  <si>
    <t>05683</t>
  </si>
  <si>
    <t>05684</t>
  </si>
  <si>
    <t>05685</t>
  </si>
  <si>
    <t>05686</t>
  </si>
  <si>
    <t>05687</t>
  </si>
  <si>
    <t>05688</t>
  </si>
  <si>
    <t>05689</t>
  </si>
  <si>
    <t>057</t>
  </si>
  <si>
    <t>PHU YEN</t>
  </si>
  <si>
    <t>057101</t>
  </si>
  <si>
    <t>0571060</t>
  </si>
  <si>
    <t>0571061</t>
  </si>
  <si>
    <t>0571062</t>
  </si>
  <si>
    <t>0571066</t>
  </si>
  <si>
    <t>0571068</t>
  </si>
  <si>
    <t>0571069</t>
  </si>
  <si>
    <t>057110</t>
  </si>
  <si>
    <t>057116</t>
  </si>
  <si>
    <t>057117</t>
  </si>
  <si>
    <t>057118</t>
  </si>
  <si>
    <t>0571260</t>
  </si>
  <si>
    <t>0571268</t>
  </si>
  <si>
    <t>0571269</t>
  </si>
  <si>
    <t>0571270</t>
  </si>
  <si>
    <t>0571278</t>
  </si>
  <si>
    <t>0571280</t>
  </si>
  <si>
    <t>0571284</t>
  </si>
  <si>
    <t>057141</t>
  </si>
  <si>
    <t>0572</t>
  </si>
  <si>
    <t>0573</t>
  </si>
  <si>
    <t>0574</t>
  </si>
  <si>
    <t>0575</t>
  </si>
  <si>
    <t>0576</t>
  </si>
  <si>
    <t>0577</t>
  </si>
  <si>
    <t>05780</t>
  </si>
  <si>
    <t>057800126</t>
  </si>
  <si>
    <t>05781</t>
  </si>
  <si>
    <t>05782</t>
  </si>
  <si>
    <t>05783</t>
  </si>
  <si>
    <t>05784</t>
  </si>
  <si>
    <t>05785</t>
  </si>
  <si>
    <t>05786</t>
  </si>
  <si>
    <t>05787</t>
  </si>
  <si>
    <t>05788</t>
  </si>
  <si>
    <t>05789</t>
  </si>
  <si>
    <t>058</t>
  </si>
  <si>
    <t>KHANH HOA</t>
  </si>
  <si>
    <t>058101</t>
  </si>
  <si>
    <t>05810429</t>
  </si>
  <si>
    <t>0581060</t>
  </si>
  <si>
    <t>0581061</t>
  </si>
  <si>
    <t>0581062</t>
  </si>
  <si>
    <t>0581066</t>
  </si>
  <si>
    <t>0581068</t>
  </si>
  <si>
    <t>0581069</t>
  </si>
  <si>
    <t>058110</t>
  </si>
  <si>
    <t>058116</t>
  </si>
  <si>
    <t>058117</t>
  </si>
  <si>
    <t>058118</t>
  </si>
  <si>
    <t>0581260</t>
  </si>
  <si>
    <t>0581268</t>
  </si>
  <si>
    <t>0581269</t>
  </si>
  <si>
    <t>0581270</t>
  </si>
  <si>
    <t>0581278</t>
  </si>
  <si>
    <t>0581280</t>
  </si>
  <si>
    <t>0581284</t>
  </si>
  <si>
    <t>058141</t>
  </si>
  <si>
    <t>0582</t>
  </si>
  <si>
    <t>0583</t>
  </si>
  <si>
    <t>0584</t>
  </si>
  <si>
    <t>0585</t>
  </si>
  <si>
    <t>0586</t>
  </si>
  <si>
    <t>0587</t>
  </si>
  <si>
    <t>05880</t>
  </si>
  <si>
    <t>058800126</t>
  </si>
  <si>
    <t>05881</t>
  </si>
  <si>
    <t>05882</t>
  </si>
  <si>
    <t>05883</t>
  </si>
  <si>
    <t>05884</t>
  </si>
  <si>
    <t>05885</t>
  </si>
  <si>
    <t>05886</t>
  </si>
  <si>
    <t>05887</t>
  </si>
  <si>
    <t>05888</t>
  </si>
  <si>
    <t>05889</t>
  </si>
  <si>
    <t>059</t>
  </si>
  <si>
    <t>GIA LAI</t>
  </si>
  <si>
    <t>059101</t>
  </si>
  <si>
    <t>0591060</t>
  </si>
  <si>
    <t>0591061</t>
  </si>
  <si>
    <t>0591062</t>
  </si>
  <si>
    <t>0591066</t>
  </si>
  <si>
    <t>0591068</t>
  </si>
  <si>
    <t>0591069</t>
  </si>
  <si>
    <t>059110</t>
  </si>
  <si>
    <t>059116</t>
  </si>
  <si>
    <t>059117</t>
  </si>
  <si>
    <t>059118</t>
  </si>
  <si>
    <t>0591260</t>
  </si>
  <si>
    <t>0591268</t>
  </si>
  <si>
    <t>0591269</t>
  </si>
  <si>
    <t>0591270</t>
  </si>
  <si>
    <t>0591278</t>
  </si>
  <si>
    <t>0591280</t>
  </si>
  <si>
    <t>0591284</t>
  </si>
  <si>
    <t>059141</t>
  </si>
  <si>
    <t>0592</t>
  </si>
  <si>
    <t>0593</t>
  </si>
  <si>
    <t>0594</t>
  </si>
  <si>
    <t>0595</t>
  </si>
  <si>
    <t>0596</t>
  </si>
  <si>
    <t>0597</t>
  </si>
  <si>
    <t>05980</t>
  </si>
  <si>
    <t>059800126</t>
  </si>
  <si>
    <t>05981</t>
  </si>
  <si>
    <t>05982</t>
  </si>
  <si>
    <t>05983</t>
  </si>
  <si>
    <t>05984</t>
  </si>
  <si>
    <t>05985</t>
  </si>
  <si>
    <t>05986</t>
  </si>
  <si>
    <t>05987</t>
  </si>
  <si>
    <t>05988</t>
  </si>
  <si>
    <t>05989</t>
  </si>
  <si>
    <t>060</t>
  </si>
  <si>
    <t>KON TUM</t>
  </si>
  <si>
    <t>060101</t>
  </si>
  <si>
    <t>0601060</t>
  </si>
  <si>
    <t>0601061</t>
  </si>
  <si>
    <t>0601062</t>
  </si>
  <si>
    <t>0601066</t>
  </si>
  <si>
    <t>0601068</t>
  </si>
  <si>
    <t>0601069</t>
  </si>
  <si>
    <t>060110</t>
  </si>
  <si>
    <t>060116</t>
  </si>
  <si>
    <t>060117</t>
  </si>
  <si>
    <t>060118</t>
  </si>
  <si>
    <t>0601260</t>
  </si>
  <si>
    <t>0601268</t>
  </si>
  <si>
    <t>0601269</t>
  </si>
  <si>
    <t>0601270</t>
  </si>
  <si>
    <t>0601278</t>
  </si>
  <si>
    <t>0601280</t>
  </si>
  <si>
    <t>0601284</t>
  </si>
  <si>
    <t>060141</t>
  </si>
  <si>
    <t>0602</t>
  </si>
  <si>
    <t>0603</t>
  </si>
  <si>
    <t>0604</t>
  </si>
  <si>
    <t>0605</t>
  </si>
  <si>
    <t>0606</t>
  </si>
  <si>
    <t>0607</t>
  </si>
  <si>
    <t>06080</t>
  </si>
  <si>
    <t>060800126</t>
  </si>
  <si>
    <t>06081</t>
  </si>
  <si>
    <t>06082</t>
  </si>
  <si>
    <t>06083</t>
  </si>
  <si>
    <t>06084</t>
  </si>
  <si>
    <t>06085</t>
  </si>
  <si>
    <t>06086</t>
  </si>
  <si>
    <t>06087</t>
  </si>
  <si>
    <t>06088</t>
  </si>
  <si>
    <t>06089</t>
  </si>
  <si>
    <t>061</t>
  </si>
  <si>
    <t>DONG NAI</t>
  </si>
  <si>
    <t>061101</t>
  </si>
  <si>
    <t>061104</t>
  </si>
  <si>
    <t>0611060</t>
  </si>
  <si>
    <t>0611061</t>
  </si>
  <si>
    <t>0611062</t>
  </si>
  <si>
    <t>0611066</t>
  </si>
  <si>
    <t>0611068</t>
  </si>
  <si>
    <t>0611069</t>
  </si>
  <si>
    <t>061110</t>
  </si>
  <si>
    <t>061116</t>
  </si>
  <si>
    <t>061117</t>
  </si>
  <si>
    <t>061118</t>
  </si>
  <si>
    <t>0611260</t>
  </si>
  <si>
    <t>0611268</t>
  </si>
  <si>
    <t>0611269</t>
  </si>
  <si>
    <t>0611270</t>
  </si>
  <si>
    <t>0611278</t>
  </si>
  <si>
    <t>0611280</t>
  </si>
  <si>
    <t>0611284</t>
  </si>
  <si>
    <t>061141</t>
  </si>
  <si>
    <t>0612</t>
  </si>
  <si>
    <t>0613</t>
  </si>
  <si>
    <t>0614</t>
  </si>
  <si>
    <t>0615</t>
  </si>
  <si>
    <t>0616</t>
  </si>
  <si>
    <t>0617</t>
  </si>
  <si>
    <t>06180</t>
  </si>
  <si>
    <t>061800126</t>
  </si>
  <si>
    <t>06181</t>
  </si>
  <si>
    <t>06182</t>
  </si>
  <si>
    <t>06183</t>
  </si>
  <si>
    <t>06184</t>
  </si>
  <si>
    <t>06185</t>
  </si>
  <si>
    <t>06186</t>
  </si>
  <si>
    <t>06187</t>
  </si>
  <si>
    <t>06188</t>
  </si>
  <si>
    <t>06189</t>
  </si>
  <si>
    <t>062</t>
  </si>
  <si>
    <t>BINH THUAN</t>
  </si>
  <si>
    <t>062101</t>
  </si>
  <si>
    <t>0621060</t>
  </si>
  <si>
    <t>0621061</t>
  </si>
  <si>
    <t>0621062</t>
  </si>
  <si>
    <t>0621066</t>
  </si>
  <si>
    <t>0621068</t>
  </si>
  <si>
    <t>0621069</t>
  </si>
  <si>
    <t>062110</t>
  </si>
  <si>
    <t>062116</t>
  </si>
  <si>
    <t>062117</t>
  </si>
  <si>
    <t>062118</t>
  </si>
  <si>
    <t>0621260</t>
  </si>
  <si>
    <t>0621268</t>
  </si>
  <si>
    <t>0621269</t>
  </si>
  <si>
    <t>0621270</t>
  </si>
  <si>
    <t>0621278</t>
  </si>
  <si>
    <t>0621280</t>
  </si>
  <si>
    <t>0621284</t>
  </si>
  <si>
    <t>062141</t>
  </si>
  <si>
    <t>0622</t>
  </si>
  <si>
    <t>0623</t>
  </si>
  <si>
    <t>0624</t>
  </si>
  <si>
    <t>0625</t>
  </si>
  <si>
    <t>0626</t>
  </si>
  <si>
    <t>0627</t>
  </si>
  <si>
    <t>06280</t>
  </si>
  <si>
    <t>062800126</t>
  </si>
  <si>
    <t>06281</t>
  </si>
  <si>
    <t>06282</t>
  </si>
  <si>
    <t>06283</t>
  </si>
  <si>
    <t>06284</t>
  </si>
  <si>
    <t>06285</t>
  </si>
  <si>
    <t>06286</t>
  </si>
  <si>
    <t>06287</t>
  </si>
  <si>
    <t>06288</t>
  </si>
  <si>
    <t>06289</t>
  </si>
  <si>
    <t>063</t>
  </si>
  <si>
    <t>LAM DONG</t>
  </si>
  <si>
    <t>063101</t>
  </si>
  <si>
    <t>0631060</t>
  </si>
  <si>
    <t>0631061</t>
  </si>
  <si>
    <t>0631062</t>
  </si>
  <si>
    <t>0631066</t>
  </si>
  <si>
    <t>0631068</t>
  </si>
  <si>
    <t>0631069</t>
  </si>
  <si>
    <t>063110</t>
  </si>
  <si>
    <t>063116</t>
  </si>
  <si>
    <t>063117</t>
  </si>
  <si>
    <t>063118</t>
  </si>
  <si>
    <t>0631260</t>
  </si>
  <si>
    <t>0631268</t>
  </si>
  <si>
    <t>0631269</t>
  </si>
  <si>
    <t>0631270</t>
  </si>
  <si>
    <t>0631278</t>
  </si>
  <si>
    <t>0631280</t>
  </si>
  <si>
    <t>0631284</t>
  </si>
  <si>
    <t>063141</t>
  </si>
  <si>
    <t>0632</t>
  </si>
  <si>
    <t>0633</t>
  </si>
  <si>
    <t>0634</t>
  </si>
  <si>
    <t>0635</t>
  </si>
  <si>
    <t>0636</t>
  </si>
  <si>
    <t>0637</t>
  </si>
  <si>
    <t>06380</t>
  </si>
  <si>
    <t>063800126</t>
  </si>
  <si>
    <t>06381</t>
  </si>
  <si>
    <t>06382</t>
  </si>
  <si>
    <t>06383</t>
  </si>
  <si>
    <t>06384</t>
  </si>
  <si>
    <t>06385</t>
  </si>
  <si>
    <t>06386</t>
  </si>
  <si>
    <t>06387</t>
  </si>
  <si>
    <t>06388</t>
  </si>
  <si>
    <t>06389</t>
  </si>
  <si>
    <t>064</t>
  </si>
  <si>
    <t>VUNG TAU</t>
  </si>
  <si>
    <t>064101</t>
  </si>
  <si>
    <t>0641060</t>
  </si>
  <si>
    <t>0641061</t>
  </si>
  <si>
    <t>0641062</t>
  </si>
  <si>
    <t>0641066</t>
  </si>
  <si>
    <t>0641068</t>
  </si>
  <si>
    <t>0641069</t>
  </si>
  <si>
    <t>064110</t>
  </si>
  <si>
    <t>064116</t>
  </si>
  <si>
    <t>064117</t>
  </si>
  <si>
    <t>064118</t>
  </si>
  <si>
    <t>0641260</t>
  </si>
  <si>
    <t>0641268</t>
  </si>
  <si>
    <t>0641269</t>
  </si>
  <si>
    <t>0641270</t>
  </si>
  <si>
    <t>0641278</t>
  </si>
  <si>
    <t>0641280</t>
  </si>
  <si>
    <t>0641284</t>
  </si>
  <si>
    <t>064141</t>
  </si>
  <si>
    <t>0642</t>
  </si>
  <si>
    <t>0643</t>
  </si>
  <si>
    <t>0644</t>
  </si>
  <si>
    <t>0645</t>
  </si>
  <si>
    <t>0646</t>
  </si>
  <si>
    <t>0647</t>
  </si>
  <si>
    <t>06480</t>
  </si>
  <si>
    <t>064800126</t>
  </si>
  <si>
    <t>06481</t>
  </si>
  <si>
    <t>06482</t>
  </si>
  <si>
    <t>06483</t>
  </si>
  <si>
    <t>06484</t>
  </si>
  <si>
    <t>06485</t>
  </si>
  <si>
    <t>06486</t>
  </si>
  <si>
    <t>06487</t>
  </si>
  <si>
    <t>06488</t>
  </si>
  <si>
    <t>06489</t>
  </si>
  <si>
    <t>0650</t>
  </si>
  <si>
    <t>BINH DUONG</t>
  </si>
  <si>
    <t>0650101</t>
  </si>
  <si>
    <t>06501060</t>
  </si>
  <si>
    <t>06501061</t>
  </si>
  <si>
    <t>06501062</t>
  </si>
  <si>
    <t>06501066</t>
  </si>
  <si>
    <t>06501068</t>
  </si>
  <si>
    <t>06501069</t>
  </si>
  <si>
    <t>0650110</t>
  </si>
  <si>
    <t>0650116</t>
  </si>
  <si>
    <t>0650117</t>
  </si>
  <si>
    <t>0650118</t>
  </si>
  <si>
    <t>06501260</t>
  </si>
  <si>
    <t>06501268</t>
  </si>
  <si>
    <t>06501269</t>
  </si>
  <si>
    <t>06501270</t>
  </si>
  <si>
    <t>06501278</t>
  </si>
  <si>
    <t>06501280</t>
  </si>
  <si>
    <t>06501284</t>
  </si>
  <si>
    <t>0650141</t>
  </si>
  <si>
    <t>06502</t>
  </si>
  <si>
    <t>06503</t>
  </si>
  <si>
    <t>06504</t>
  </si>
  <si>
    <t>06505</t>
  </si>
  <si>
    <t>06506</t>
  </si>
  <si>
    <t>06507</t>
  </si>
  <si>
    <t>065080</t>
  </si>
  <si>
    <t>0650800126</t>
  </si>
  <si>
    <t>065081</t>
  </si>
  <si>
    <t>065082</t>
  </si>
  <si>
    <t>065083</t>
  </si>
  <si>
    <t>065084</t>
  </si>
  <si>
    <t>065085</t>
  </si>
  <si>
    <t>065086</t>
  </si>
  <si>
    <t>065087</t>
  </si>
  <si>
    <t>065088</t>
  </si>
  <si>
    <t>065089</t>
  </si>
  <si>
    <t>0651</t>
  </si>
  <si>
    <t>BINH PHUOC</t>
  </si>
  <si>
    <t>0651101</t>
  </si>
  <si>
    <t>06511060</t>
  </si>
  <si>
    <t>06511061</t>
  </si>
  <si>
    <t>06511062</t>
  </si>
  <si>
    <t>06511066</t>
  </si>
  <si>
    <t>06511068</t>
  </si>
  <si>
    <t>06511069</t>
  </si>
  <si>
    <t>0651110</t>
  </si>
  <si>
    <t>0651116</t>
  </si>
  <si>
    <t>0651117</t>
  </si>
  <si>
    <t>0651118</t>
  </si>
  <si>
    <t>06511260</t>
  </si>
  <si>
    <t>06511268</t>
  </si>
  <si>
    <t>06511269</t>
  </si>
  <si>
    <t>06511270</t>
  </si>
  <si>
    <t>06511278</t>
  </si>
  <si>
    <t>06511280</t>
  </si>
  <si>
    <t>06511284</t>
  </si>
  <si>
    <t>0651141</t>
  </si>
  <si>
    <t>06512</t>
  </si>
  <si>
    <t>06513</t>
  </si>
  <si>
    <t>06514</t>
  </si>
  <si>
    <t>06515</t>
  </si>
  <si>
    <t>06516</t>
  </si>
  <si>
    <t>06517</t>
  </si>
  <si>
    <t>065180</t>
  </si>
  <si>
    <t>0651800126</t>
  </si>
  <si>
    <t>065181</t>
  </si>
  <si>
    <t>065182</t>
  </si>
  <si>
    <t>065183</t>
  </si>
  <si>
    <t>065184</t>
  </si>
  <si>
    <t>065185</t>
  </si>
  <si>
    <t>065186</t>
  </si>
  <si>
    <t>065187</t>
  </si>
  <si>
    <t>065188</t>
  </si>
  <si>
    <t>065189</t>
  </si>
  <si>
    <t>066</t>
  </si>
  <si>
    <t>TAY NINH</t>
  </si>
  <si>
    <t>066101</t>
  </si>
  <si>
    <t>0661060</t>
  </si>
  <si>
    <t>0661061</t>
  </si>
  <si>
    <t>0661062</t>
  </si>
  <si>
    <t>0661066</t>
  </si>
  <si>
    <t>0661068</t>
  </si>
  <si>
    <t>0661069</t>
  </si>
  <si>
    <t>066110</t>
  </si>
  <si>
    <t>066116</t>
  </si>
  <si>
    <t>066117</t>
  </si>
  <si>
    <t>066118</t>
  </si>
  <si>
    <t>0661260</t>
  </si>
  <si>
    <t>0661268</t>
  </si>
  <si>
    <t>0661269</t>
  </si>
  <si>
    <t>0661270</t>
  </si>
  <si>
    <t>0661278</t>
  </si>
  <si>
    <t>0661280</t>
  </si>
  <si>
    <t>0661284</t>
  </si>
  <si>
    <t>066141</t>
  </si>
  <si>
    <t>0662</t>
  </si>
  <si>
    <t>0663</t>
  </si>
  <si>
    <t>0664</t>
  </si>
  <si>
    <t>0665</t>
  </si>
  <si>
    <t>0666</t>
  </si>
  <si>
    <t>0667</t>
  </si>
  <si>
    <t>06680</t>
  </si>
  <si>
    <t>066800126</t>
  </si>
  <si>
    <t>06681</t>
  </si>
  <si>
    <t>06682</t>
  </si>
  <si>
    <t>06683</t>
  </si>
  <si>
    <t>06684</t>
  </si>
  <si>
    <t>06685</t>
  </si>
  <si>
    <t>06686</t>
  </si>
  <si>
    <t>06687</t>
  </si>
  <si>
    <t>06688</t>
  </si>
  <si>
    <t>06689</t>
  </si>
  <si>
    <t>067</t>
  </si>
  <si>
    <t>DONG THAP</t>
  </si>
  <si>
    <t>067101</t>
  </si>
  <si>
    <t>0671060</t>
  </si>
  <si>
    <t>0671061</t>
  </si>
  <si>
    <t>0671062</t>
  </si>
  <si>
    <t>0671066</t>
  </si>
  <si>
    <t>0671068</t>
  </si>
  <si>
    <t>0671069</t>
  </si>
  <si>
    <t>067110</t>
  </si>
  <si>
    <t>067116</t>
  </si>
  <si>
    <t>067117</t>
  </si>
  <si>
    <t>067118</t>
  </si>
  <si>
    <t>0671260</t>
  </si>
  <si>
    <t>0671268</t>
  </si>
  <si>
    <t>0671269</t>
  </si>
  <si>
    <t>0671270</t>
  </si>
  <si>
    <t>0671278</t>
  </si>
  <si>
    <t>0671280</t>
  </si>
  <si>
    <t>0671284</t>
  </si>
  <si>
    <t>067141</t>
  </si>
  <si>
    <t>0672</t>
  </si>
  <si>
    <t>0673</t>
  </si>
  <si>
    <t>0674</t>
  </si>
  <si>
    <t>0675</t>
  </si>
  <si>
    <t>0676</t>
  </si>
  <si>
    <t>0677</t>
  </si>
  <si>
    <t>06780</t>
  </si>
  <si>
    <t>067800126</t>
  </si>
  <si>
    <t>06781</t>
  </si>
  <si>
    <t>06782</t>
  </si>
  <si>
    <t>06783</t>
  </si>
  <si>
    <t>06784</t>
  </si>
  <si>
    <t>06785</t>
  </si>
  <si>
    <t>06786</t>
  </si>
  <si>
    <t>06787</t>
  </si>
  <si>
    <t>06788</t>
  </si>
  <si>
    <t>06789</t>
  </si>
  <si>
    <t>068</t>
  </si>
  <si>
    <t>NINH THUAN</t>
  </si>
  <si>
    <t>068101</t>
  </si>
  <si>
    <t>0681060</t>
  </si>
  <si>
    <t>0681061</t>
  </si>
  <si>
    <t>0681062</t>
  </si>
  <si>
    <t>0681066</t>
  </si>
  <si>
    <t>0681068</t>
  </si>
  <si>
    <t>0681069</t>
  </si>
  <si>
    <t>068110</t>
  </si>
  <si>
    <t>068116</t>
  </si>
  <si>
    <t>068117</t>
  </si>
  <si>
    <t>068118</t>
  </si>
  <si>
    <t>0681260</t>
  </si>
  <si>
    <t>0681268</t>
  </si>
  <si>
    <t>0681269</t>
  </si>
  <si>
    <t>0681270</t>
  </si>
  <si>
    <t>0681278</t>
  </si>
  <si>
    <t>0681280</t>
  </si>
  <si>
    <t>0681284</t>
  </si>
  <si>
    <t>068141</t>
  </si>
  <si>
    <t>0682</t>
  </si>
  <si>
    <t>0683</t>
  </si>
  <si>
    <t>0684</t>
  </si>
  <si>
    <t>0685</t>
  </si>
  <si>
    <t>0686</t>
  </si>
  <si>
    <t>0687</t>
  </si>
  <si>
    <t>06880</t>
  </si>
  <si>
    <t>068800126</t>
  </si>
  <si>
    <t>06881</t>
  </si>
  <si>
    <t>06882</t>
  </si>
  <si>
    <t>06883</t>
  </si>
  <si>
    <t>06884</t>
  </si>
  <si>
    <t>06885</t>
  </si>
  <si>
    <t>06886</t>
  </si>
  <si>
    <t>06887</t>
  </si>
  <si>
    <t>06888</t>
  </si>
  <si>
    <t>06889</t>
  </si>
  <si>
    <t>0692</t>
  </si>
  <si>
    <t>BO NOI VU DN</t>
  </si>
  <si>
    <t>BNV</t>
  </si>
  <si>
    <t>0693</t>
  </si>
  <si>
    <t>BO NOI VU TPHCM</t>
  </si>
  <si>
    <t>0694</t>
  </si>
  <si>
    <t>BO NOI VU HANOI</t>
  </si>
  <si>
    <t>069494</t>
  </si>
  <si>
    <t>069495</t>
  </si>
  <si>
    <t>BO NOI VU BAC GIANG</t>
  </si>
  <si>
    <t>069496</t>
  </si>
  <si>
    <t>BO NOI VU BAC NINH</t>
  </si>
  <si>
    <t>0695</t>
  </si>
  <si>
    <t>QUAN DOI HANOI</t>
  </si>
  <si>
    <t>QDI</t>
  </si>
  <si>
    <t>0696</t>
  </si>
  <si>
    <t>QUAN DOI TPHCM</t>
  </si>
  <si>
    <t>0697</t>
  </si>
  <si>
    <t>QUAN DOI DN</t>
  </si>
  <si>
    <t>0698</t>
  </si>
  <si>
    <t>0699</t>
  </si>
  <si>
    <t>BO TU LENH THONG TIN</t>
  </si>
  <si>
    <t>070</t>
  </si>
  <si>
    <t>VINH LONG</t>
  </si>
  <si>
    <t>070101</t>
  </si>
  <si>
    <t>0701060</t>
  </si>
  <si>
    <t>0701061</t>
  </si>
  <si>
    <t>0701062</t>
  </si>
  <si>
    <t>0701066</t>
  </si>
  <si>
    <t>0701068</t>
  </si>
  <si>
    <t>0701069</t>
  </si>
  <si>
    <t>070110</t>
  </si>
  <si>
    <t>070116</t>
  </si>
  <si>
    <t>070117</t>
  </si>
  <si>
    <t>070118</t>
  </si>
  <si>
    <t>0701260</t>
  </si>
  <si>
    <t>0701268</t>
  </si>
  <si>
    <t>0701269</t>
  </si>
  <si>
    <t>0701270</t>
  </si>
  <si>
    <t>0701278</t>
  </si>
  <si>
    <t>0701280</t>
  </si>
  <si>
    <t>0701284</t>
  </si>
  <si>
    <t>070141</t>
  </si>
  <si>
    <t>0702</t>
  </si>
  <si>
    <t>0703</t>
  </si>
  <si>
    <t>0704</t>
  </si>
  <si>
    <t>0705</t>
  </si>
  <si>
    <t>0706</t>
  </si>
  <si>
    <t>0707</t>
  </si>
  <si>
    <t>07080</t>
  </si>
  <si>
    <t>070800126</t>
  </si>
  <si>
    <t>07081</t>
  </si>
  <si>
    <t>07082</t>
  </si>
  <si>
    <t>07083</t>
  </si>
  <si>
    <t>07084</t>
  </si>
  <si>
    <t>07085</t>
  </si>
  <si>
    <t>07086</t>
  </si>
  <si>
    <t>07087</t>
  </si>
  <si>
    <t>07088</t>
  </si>
  <si>
    <t>07089</t>
  </si>
  <si>
    <t>0710</t>
  </si>
  <si>
    <t>CAN THO</t>
  </si>
  <si>
    <t>0710101</t>
  </si>
  <si>
    <t>07101060</t>
  </si>
  <si>
    <t>07101061</t>
  </si>
  <si>
    <t>07101062</t>
  </si>
  <si>
    <t>07101066</t>
  </si>
  <si>
    <t>07101068</t>
  </si>
  <si>
    <t>07101069</t>
  </si>
  <si>
    <t>0710110</t>
  </si>
  <si>
    <t>0710116</t>
  </si>
  <si>
    <t>0710117</t>
  </si>
  <si>
    <t>0710118</t>
  </si>
  <si>
    <t>07101260</t>
  </si>
  <si>
    <t>07101268</t>
  </si>
  <si>
    <t>07101269</t>
  </si>
  <si>
    <t>07101270</t>
  </si>
  <si>
    <t>07101278</t>
  </si>
  <si>
    <t>07101280</t>
  </si>
  <si>
    <t>07101284</t>
  </si>
  <si>
    <t>0710141</t>
  </si>
  <si>
    <t>07102</t>
  </si>
  <si>
    <t>07103</t>
  </si>
  <si>
    <t>07104</t>
  </si>
  <si>
    <t>07105</t>
  </si>
  <si>
    <t>07106</t>
  </si>
  <si>
    <t>07107</t>
  </si>
  <si>
    <t>071080</t>
  </si>
  <si>
    <t>0710800126</t>
  </si>
  <si>
    <t>071081</t>
  </si>
  <si>
    <t>071082</t>
  </si>
  <si>
    <t>071083</t>
  </si>
  <si>
    <t>071084</t>
  </si>
  <si>
    <t>071085</t>
  </si>
  <si>
    <t>071086</t>
  </si>
  <si>
    <t>071087</t>
  </si>
  <si>
    <t>071088</t>
  </si>
  <si>
    <t>071089</t>
  </si>
  <si>
    <t>0711</t>
  </si>
  <si>
    <t>HAU GIANG</t>
  </si>
  <si>
    <t>0711101</t>
  </si>
  <si>
    <t>07111060</t>
  </si>
  <si>
    <t>07111061</t>
  </si>
  <si>
    <t>07111062</t>
  </si>
  <si>
    <t>07111066</t>
  </si>
  <si>
    <t>07111068</t>
  </si>
  <si>
    <t>07111069</t>
  </si>
  <si>
    <t>0711110</t>
  </si>
  <si>
    <t>0711116</t>
  </si>
  <si>
    <t>0711117</t>
  </si>
  <si>
    <t>0711118</t>
  </si>
  <si>
    <t>07111260</t>
  </si>
  <si>
    <t>07111268</t>
  </si>
  <si>
    <t>07111269</t>
  </si>
  <si>
    <t>07111270</t>
  </si>
  <si>
    <t>07111278</t>
  </si>
  <si>
    <t>07111280</t>
  </si>
  <si>
    <t>07111284</t>
  </si>
  <si>
    <t>0711141</t>
  </si>
  <si>
    <t>07112</t>
  </si>
  <si>
    <t>07113</t>
  </si>
  <si>
    <t>07114</t>
  </si>
  <si>
    <t>07115</t>
  </si>
  <si>
    <t>07116</t>
  </si>
  <si>
    <t>07117</t>
  </si>
  <si>
    <t>071180</t>
  </si>
  <si>
    <t>0711800126</t>
  </si>
  <si>
    <t>071181</t>
  </si>
  <si>
    <t>071182</t>
  </si>
  <si>
    <t>071183</t>
  </si>
  <si>
    <t>071184</t>
  </si>
  <si>
    <t>071185</t>
  </si>
  <si>
    <t>071186</t>
  </si>
  <si>
    <t>071187</t>
  </si>
  <si>
    <t>071188</t>
  </si>
  <si>
    <t>071189</t>
  </si>
  <si>
    <t>072</t>
  </si>
  <si>
    <t>LONG AN</t>
  </si>
  <si>
    <t>072101</t>
  </si>
  <si>
    <t>0721060</t>
  </si>
  <si>
    <t>0721061</t>
  </si>
  <si>
    <t>0721062</t>
  </si>
  <si>
    <t>0721066</t>
  </si>
  <si>
    <t>0721068</t>
  </si>
  <si>
    <t>0721069</t>
  </si>
  <si>
    <t>072110</t>
  </si>
  <si>
    <t>072116</t>
  </si>
  <si>
    <t>072117</t>
  </si>
  <si>
    <t>072118</t>
  </si>
  <si>
    <t>0721260</t>
  </si>
  <si>
    <t>0721268</t>
  </si>
  <si>
    <t>0721269</t>
  </si>
  <si>
    <t>0721270</t>
  </si>
  <si>
    <t>0721278</t>
  </si>
  <si>
    <t>0721280</t>
  </si>
  <si>
    <t>0721284</t>
  </si>
  <si>
    <t>072141</t>
  </si>
  <si>
    <t>0722</t>
  </si>
  <si>
    <t>0723</t>
  </si>
  <si>
    <t>0724</t>
  </si>
  <si>
    <t>0725</t>
  </si>
  <si>
    <t>0726</t>
  </si>
  <si>
    <t>0727</t>
  </si>
  <si>
    <t>07280</t>
  </si>
  <si>
    <t>072800126</t>
  </si>
  <si>
    <t>07281</t>
  </si>
  <si>
    <t>07282</t>
  </si>
  <si>
    <t>07283</t>
  </si>
  <si>
    <t>07284</t>
  </si>
  <si>
    <t>07285</t>
  </si>
  <si>
    <t>07286</t>
  </si>
  <si>
    <t>07287</t>
  </si>
  <si>
    <t>07288</t>
  </si>
  <si>
    <t>07289</t>
  </si>
  <si>
    <t>073</t>
  </si>
  <si>
    <t>TIEN GIANG</t>
  </si>
  <si>
    <t>073101</t>
  </si>
  <si>
    <t>0731060</t>
  </si>
  <si>
    <t>0731061</t>
  </si>
  <si>
    <t>0731062</t>
  </si>
  <si>
    <t>0731066</t>
  </si>
  <si>
    <t>0731068</t>
  </si>
  <si>
    <t>0731069</t>
  </si>
  <si>
    <t>073110</t>
  </si>
  <si>
    <t>073116</t>
  </si>
  <si>
    <t>073117</t>
  </si>
  <si>
    <t>073118</t>
  </si>
  <si>
    <t>0731260</t>
  </si>
  <si>
    <t>0731268</t>
  </si>
  <si>
    <t>0731269</t>
  </si>
  <si>
    <t>0731270</t>
  </si>
  <si>
    <t>0731278</t>
  </si>
  <si>
    <t>0731280</t>
  </si>
  <si>
    <t>0731284</t>
  </si>
  <si>
    <t>073141</t>
  </si>
  <si>
    <t>0732</t>
  </si>
  <si>
    <t>0733</t>
  </si>
  <si>
    <t>0734</t>
  </si>
  <si>
    <t>0735</t>
  </si>
  <si>
    <t>0736</t>
  </si>
  <si>
    <t>0737</t>
  </si>
  <si>
    <t>07380</t>
  </si>
  <si>
    <t>073800126</t>
  </si>
  <si>
    <t>07381</t>
  </si>
  <si>
    <t>07382</t>
  </si>
  <si>
    <t>07383</t>
  </si>
  <si>
    <t>07384</t>
  </si>
  <si>
    <t>07385</t>
  </si>
  <si>
    <t>07386</t>
  </si>
  <si>
    <t>07387</t>
  </si>
  <si>
    <t>07388</t>
  </si>
  <si>
    <t>07389</t>
  </si>
  <si>
    <t>074</t>
  </si>
  <si>
    <t>TRA VINH</t>
  </si>
  <si>
    <t>074101</t>
  </si>
  <si>
    <t>0741060</t>
  </si>
  <si>
    <t>0741061</t>
  </si>
  <si>
    <t>0741062</t>
  </si>
  <si>
    <t>0741066</t>
  </si>
  <si>
    <t>0741068</t>
  </si>
  <si>
    <t>0741069</t>
  </si>
  <si>
    <t>074110</t>
  </si>
  <si>
    <t>074116</t>
  </si>
  <si>
    <t>074117</t>
  </si>
  <si>
    <t>074118</t>
  </si>
  <si>
    <t>0741260</t>
  </si>
  <si>
    <t>0741268</t>
  </si>
  <si>
    <t>0741269</t>
  </si>
  <si>
    <t>0741270</t>
  </si>
  <si>
    <t>0741278</t>
  </si>
  <si>
    <t>0741280</t>
  </si>
  <si>
    <t>0741284</t>
  </si>
  <si>
    <t>074141</t>
  </si>
  <si>
    <t>0742</t>
  </si>
  <si>
    <t>0743</t>
  </si>
  <si>
    <t>0744</t>
  </si>
  <si>
    <t>0745</t>
  </si>
  <si>
    <t>0746</t>
  </si>
  <si>
    <t>0747</t>
  </si>
  <si>
    <t>07480</t>
  </si>
  <si>
    <t>074800126</t>
  </si>
  <si>
    <t>07481</t>
  </si>
  <si>
    <t>07482</t>
  </si>
  <si>
    <t>07483</t>
  </si>
  <si>
    <t>07484</t>
  </si>
  <si>
    <t>07485</t>
  </si>
  <si>
    <t>07486</t>
  </si>
  <si>
    <t>07487</t>
  </si>
  <si>
    <t>07488</t>
  </si>
  <si>
    <t>07489</t>
  </si>
  <si>
    <t>075</t>
  </si>
  <si>
    <t>BEN TRE</t>
  </si>
  <si>
    <t>075101</t>
  </si>
  <si>
    <t>0751060</t>
  </si>
  <si>
    <t>0751061</t>
  </si>
  <si>
    <t>0751062</t>
  </si>
  <si>
    <t>0751066</t>
  </si>
  <si>
    <t>0751068</t>
  </si>
  <si>
    <t>0751069</t>
  </si>
  <si>
    <t>075110</t>
  </si>
  <si>
    <t>075116</t>
  </si>
  <si>
    <t>075117</t>
  </si>
  <si>
    <t>075118</t>
  </si>
  <si>
    <t>0751260</t>
  </si>
  <si>
    <t>0751268</t>
  </si>
  <si>
    <t>0751269</t>
  </si>
  <si>
    <t>0751270</t>
  </si>
  <si>
    <t>0751278</t>
  </si>
  <si>
    <t>0751280</t>
  </si>
  <si>
    <t>0751284</t>
  </si>
  <si>
    <t>075141</t>
  </si>
  <si>
    <t>0752</t>
  </si>
  <si>
    <t>0753</t>
  </si>
  <si>
    <t>0754</t>
  </si>
  <si>
    <t>0755</t>
  </si>
  <si>
    <t>0756</t>
  </si>
  <si>
    <t>0757</t>
  </si>
  <si>
    <t>07580</t>
  </si>
  <si>
    <t>075800126</t>
  </si>
  <si>
    <t>07581</t>
  </si>
  <si>
    <t>07582</t>
  </si>
  <si>
    <t>07583</t>
  </si>
  <si>
    <t>07584</t>
  </si>
  <si>
    <t>07585</t>
  </si>
  <si>
    <t>07586</t>
  </si>
  <si>
    <t>07587</t>
  </si>
  <si>
    <t>07588</t>
  </si>
  <si>
    <t>07589</t>
  </si>
  <si>
    <t>076</t>
  </si>
  <si>
    <t>AN GIANG</t>
  </si>
  <si>
    <t>076101</t>
  </si>
  <si>
    <t>0761060</t>
  </si>
  <si>
    <t>0761061</t>
  </si>
  <si>
    <t>0761062</t>
  </si>
  <si>
    <t>0761066</t>
  </si>
  <si>
    <t>0761068</t>
  </si>
  <si>
    <t>0761069</t>
  </si>
  <si>
    <t>076110</t>
  </si>
  <si>
    <t>076116</t>
  </si>
  <si>
    <t>076117</t>
  </si>
  <si>
    <t>076118</t>
  </si>
  <si>
    <t>0761260</t>
  </si>
  <si>
    <t>0761268</t>
  </si>
  <si>
    <t>0761269</t>
  </si>
  <si>
    <t>0761270</t>
  </si>
  <si>
    <t>0761278</t>
  </si>
  <si>
    <t>0761280</t>
  </si>
  <si>
    <t>0761284</t>
  </si>
  <si>
    <t>076141</t>
  </si>
  <si>
    <t>0762</t>
  </si>
  <si>
    <t>0763</t>
  </si>
  <si>
    <t>0764</t>
  </si>
  <si>
    <t>0765</t>
  </si>
  <si>
    <t>0766</t>
  </si>
  <si>
    <t>0767</t>
  </si>
  <si>
    <t>07680</t>
  </si>
  <si>
    <t>076800126</t>
  </si>
  <si>
    <t>07681</t>
  </si>
  <si>
    <t>07682</t>
  </si>
  <si>
    <t>07683</t>
  </si>
  <si>
    <t>07684</t>
  </si>
  <si>
    <t>07685</t>
  </si>
  <si>
    <t>07686</t>
  </si>
  <si>
    <t>07687</t>
  </si>
  <si>
    <t>07688</t>
  </si>
  <si>
    <t>07689</t>
  </si>
  <si>
    <t>077</t>
  </si>
  <si>
    <t>KIEN GIANG</t>
  </si>
  <si>
    <t>077101</t>
  </si>
  <si>
    <t>0771060</t>
  </si>
  <si>
    <t>0771061</t>
  </si>
  <si>
    <t>0771062</t>
  </si>
  <si>
    <t>0771066</t>
  </si>
  <si>
    <t>0771068</t>
  </si>
  <si>
    <t>0771069</t>
  </si>
  <si>
    <t>077110</t>
  </si>
  <si>
    <t>077116</t>
  </si>
  <si>
    <t>077117</t>
  </si>
  <si>
    <t>077118</t>
  </si>
  <si>
    <t>0771260</t>
  </si>
  <si>
    <t>0771268</t>
  </si>
  <si>
    <t>0771269</t>
  </si>
  <si>
    <t>0771270</t>
  </si>
  <si>
    <t>0771278</t>
  </si>
  <si>
    <t>0771280</t>
  </si>
  <si>
    <t>0771284</t>
  </si>
  <si>
    <t>077141</t>
  </si>
  <si>
    <t>0772</t>
  </si>
  <si>
    <t>0773</t>
  </si>
  <si>
    <t>0774</t>
  </si>
  <si>
    <t>0775</t>
  </si>
  <si>
    <t>0776</t>
  </si>
  <si>
    <t>0777</t>
  </si>
  <si>
    <t>07780</t>
  </si>
  <si>
    <t>077800126</t>
  </si>
  <si>
    <t>07781</t>
  </si>
  <si>
    <t>07782</t>
  </si>
  <si>
    <t>07783</t>
  </si>
  <si>
    <t>07784</t>
  </si>
  <si>
    <t>07785</t>
  </si>
  <si>
    <t>07786</t>
  </si>
  <si>
    <t>07787</t>
  </si>
  <si>
    <t>07788</t>
  </si>
  <si>
    <t>07789</t>
  </si>
  <si>
    <t>0780</t>
  </si>
  <si>
    <t>CA MAU</t>
  </si>
  <si>
    <t>0780101</t>
  </si>
  <si>
    <t>07801060</t>
  </si>
  <si>
    <t>07801061</t>
  </si>
  <si>
    <t>07801062</t>
  </si>
  <si>
    <t>07801066</t>
  </si>
  <si>
    <t>07801068</t>
  </si>
  <si>
    <t>07801069</t>
  </si>
  <si>
    <t>0780110</t>
  </si>
  <si>
    <t>0780116</t>
  </si>
  <si>
    <t>0780117</t>
  </si>
  <si>
    <t>0780118</t>
  </si>
  <si>
    <t>07801260</t>
  </si>
  <si>
    <t>07801268</t>
  </si>
  <si>
    <t>07801269</t>
  </si>
  <si>
    <t>07801270</t>
  </si>
  <si>
    <t>07801278</t>
  </si>
  <si>
    <t>07801280</t>
  </si>
  <si>
    <t>07801284</t>
  </si>
  <si>
    <t>0780141</t>
  </si>
  <si>
    <t>07802</t>
  </si>
  <si>
    <t>07803</t>
  </si>
  <si>
    <t>07804</t>
  </si>
  <si>
    <t>07805</t>
  </si>
  <si>
    <t>07806</t>
  </si>
  <si>
    <t>07807</t>
  </si>
  <si>
    <t>078080</t>
  </si>
  <si>
    <t>0780800126</t>
  </si>
  <si>
    <t>078081</t>
  </si>
  <si>
    <t>078082</t>
  </si>
  <si>
    <t>078083</t>
  </si>
  <si>
    <t>078084</t>
  </si>
  <si>
    <t>078085</t>
  </si>
  <si>
    <t>078086</t>
  </si>
  <si>
    <t>078087</t>
  </si>
  <si>
    <t>078088</t>
  </si>
  <si>
    <t>078089</t>
  </si>
  <si>
    <t>0781</t>
  </si>
  <si>
    <t>BAC LIEU</t>
  </si>
  <si>
    <t>0781101</t>
  </si>
  <si>
    <t>07811060</t>
  </si>
  <si>
    <t>07811061</t>
  </si>
  <si>
    <t>07811062</t>
  </si>
  <si>
    <t>07811066</t>
  </si>
  <si>
    <t>07811068</t>
  </si>
  <si>
    <t>07811069</t>
  </si>
  <si>
    <t>0781110</t>
  </si>
  <si>
    <t>0781116</t>
  </si>
  <si>
    <t>0781117</t>
  </si>
  <si>
    <t>0781118</t>
  </si>
  <si>
    <t>07811260</t>
  </si>
  <si>
    <t>07811268</t>
  </si>
  <si>
    <t>07811269</t>
  </si>
  <si>
    <t>07811270</t>
  </si>
  <si>
    <t>07811278</t>
  </si>
  <si>
    <t>07811280</t>
  </si>
  <si>
    <t>07811284</t>
  </si>
  <si>
    <t>0781141</t>
  </si>
  <si>
    <t>07812</t>
  </si>
  <si>
    <t>07813</t>
  </si>
  <si>
    <t>07814</t>
  </si>
  <si>
    <t>07815</t>
  </si>
  <si>
    <t>07816</t>
  </si>
  <si>
    <t>07817</t>
  </si>
  <si>
    <t>078180</t>
  </si>
  <si>
    <t>0781800126</t>
  </si>
  <si>
    <t>078181</t>
  </si>
  <si>
    <t>078182</t>
  </si>
  <si>
    <t>078183</t>
  </si>
  <si>
    <t>078184</t>
  </si>
  <si>
    <t>078185</t>
  </si>
  <si>
    <t>078186</t>
  </si>
  <si>
    <t>078187</t>
  </si>
  <si>
    <t>078188</t>
  </si>
  <si>
    <t>078189</t>
  </si>
  <si>
    <t>079</t>
  </si>
  <si>
    <t>SOC TRANG</t>
  </si>
  <si>
    <t>079101</t>
  </si>
  <si>
    <t>0791060</t>
  </si>
  <si>
    <t>0791061</t>
  </si>
  <si>
    <t>0791062</t>
  </si>
  <si>
    <t>0791066</t>
  </si>
  <si>
    <t>0791068</t>
  </si>
  <si>
    <t>0791069</t>
  </si>
  <si>
    <t>079110</t>
  </si>
  <si>
    <t>079116</t>
  </si>
  <si>
    <t>079117</t>
  </si>
  <si>
    <t>079118</t>
  </si>
  <si>
    <t>0791260</t>
  </si>
  <si>
    <t>0791268</t>
  </si>
  <si>
    <t>0791269</t>
  </si>
  <si>
    <t>0791270</t>
  </si>
  <si>
    <t>0791278</t>
  </si>
  <si>
    <t>0791280</t>
  </si>
  <si>
    <t>0791284</t>
  </si>
  <si>
    <t>079141</t>
  </si>
  <si>
    <t>0792</t>
  </si>
  <si>
    <t>0793</t>
  </si>
  <si>
    <t>0794</t>
  </si>
  <si>
    <t>0795</t>
  </si>
  <si>
    <t>0796</t>
  </si>
  <si>
    <t>0797</t>
  </si>
  <si>
    <t>07980</t>
  </si>
  <si>
    <t>079800126</t>
  </si>
  <si>
    <t>07981</t>
  </si>
  <si>
    <t>07982</t>
  </si>
  <si>
    <t>07983</t>
  </si>
  <si>
    <t>07984</t>
  </si>
  <si>
    <t>07985</t>
  </si>
  <si>
    <t>07986</t>
  </si>
  <si>
    <t>07987</t>
  </si>
  <si>
    <t>07988</t>
  </si>
  <si>
    <t>07989</t>
  </si>
  <si>
    <t>08</t>
  </si>
  <si>
    <t>TP.HCM</t>
  </si>
  <si>
    <t>080</t>
  </si>
  <si>
    <t>CUC BDTW</t>
  </si>
  <si>
    <t>CBD</t>
  </si>
  <si>
    <t>08023</t>
  </si>
  <si>
    <t>CUC BDTW LCU</t>
  </si>
  <si>
    <t>08031</t>
  </si>
  <si>
    <t>CUC BDTW HPG</t>
  </si>
  <si>
    <t>08033</t>
  </si>
  <si>
    <t>CUC BDTW QNH</t>
  </si>
  <si>
    <t>0804</t>
  </si>
  <si>
    <t>CUC BDTW HNI</t>
  </si>
  <si>
    <t>08050</t>
  </si>
  <si>
    <t>CUC BDTW DLK</t>
  </si>
  <si>
    <t>08051</t>
  </si>
  <si>
    <t>CUC BDTW DNG</t>
  </si>
  <si>
    <t>08054</t>
  </si>
  <si>
    <t>CUC BDTW HUE</t>
  </si>
  <si>
    <t>08056</t>
  </si>
  <si>
    <t>CUC BDTW GLI</t>
  </si>
  <si>
    <t>08059</t>
  </si>
  <si>
    <t>08060</t>
  </si>
  <si>
    <t>CUC BDTW KTM</t>
  </si>
  <si>
    <t>08064</t>
  </si>
  <si>
    <t>CUC BDTW VTU</t>
  </si>
  <si>
    <t>08071</t>
  </si>
  <si>
    <t>CUC BDTW CTO</t>
  </si>
  <si>
    <t>0808</t>
  </si>
  <si>
    <t>CUC BDTW HCM</t>
  </si>
  <si>
    <t>080940</t>
  </si>
  <si>
    <t>CUC BDTW OP HNI</t>
  </si>
  <si>
    <t>080980</t>
  </si>
  <si>
    <t>CUC BDTW OP HCM</t>
  </si>
  <si>
    <t>08101</t>
  </si>
  <si>
    <t>081060</t>
  </si>
  <si>
    <t>081061</t>
  </si>
  <si>
    <t>081062</t>
  </si>
  <si>
    <t>081066</t>
  </si>
  <si>
    <t>081068</t>
  </si>
  <si>
    <t>081069</t>
  </si>
  <si>
    <t>081087</t>
  </si>
  <si>
    <t>T.TIN DU LICH 1087</t>
  </si>
  <si>
    <t>08110</t>
  </si>
  <si>
    <t>08116</t>
  </si>
  <si>
    <t>08117</t>
  </si>
  <si>
    <t>08118</t>
  </si>
  <si>
    <t>081260</t>
  </si>
  <si>
    <t>081268</t>
  </si>
  <si>
    <t>081269</t>
  </si>
  <si>
    <t>081270</t>
  </si>
  <si>
    <t>081278</t>
  </si>
  <si>
    <t>081280</t>
  </si>
  <si>
    <t>081284</t>
  </si>
  <si>
    <t>08141</t>
  </si>
  <si>
    <t>082</t>
  </si>
  <si>
    <t>083</t>
  </si>
  <si>
    <t>0838272727</t>
  </si>
  <si>
    <t>TP.HCM - TAXI VINASUN</t>
  </si>
  <si>
    <t>0839116116</t>
  </si>
  <si>
    <t>TP.HCM - HO TRO BAN HANG</t>
  </si>
  <si>
    <t>0839917199</t>
  </si>
  <si>
    <t>CSKH MOMO-CHUYEN TIEN</t>
  </si>
  <si>
    <t>MNC</t>
  </si>
  <si>
    <t>0839919191</t>
  </si>
  <si>
    <t>TP.HCM - FM 91</t>
  </si>
  <si>
    <t>084</t>
  </si>
  <si>
    <t>085</t>
  </si>
  <si>
    <t>086</t>
  </si>
  <si>
    <t>087</t>
  </si>
  <si>
    <t>0880</t>
  </si>
  <si>
    <t>08800116</t>
  </si>
  <si>
    <t>CSKH CITYPHONE HCM</t>
  </si>
  <si>
    <t>08800126</t>
  </si>
  <si>
    <t>088010</t>
  </si>
  <si>
    <t>0881</t>
  </si>
  <si>
    <t>0882</t>
  </si>
  <si>
    <t>0883</t>
  </si>
  <si>
    <t>0884</t>
  </si>
  <si>
    <t>0885</t>
  </si>
  <si>
    <t>0886</t>
  </si>
  <si>
    <t>0887</t>
  </si>
  <si>
    <t>0888</t>
  </si>
  <si>
    <t>0889</t>
  </si>
  <si>
    <t>090</t>
  </si>
  <si>
    <t>091</t>
  </si>
  <si>
    <t>0919180014</t>
  </si>
  <si>
    <t>0919180015</t>
  </si>
  <si>
    <t>0919180016</t>
  </si>
  <si>
    <t>092</t>
  </si>
  <si>
    <t>093</t>
  </si>
  <si>
    <t>094</t>
  </si>
  <si>
    <t>095</t>
  </si>
  <si>
    <t>SPT DD</t>
  </si>
  <si>
    <t>SPT</t>
  </si>
  <si>
    <t>096</t>
  </si>
  <si>
    <t>097</t>
  </si>
  <si>
    <t>098</t>
  </si>
  <si>
    <t>09922</t>
  </si>
  <si>
    <t>VSAT BD</t>
  </si>
  <si>
    <t>VSA</t>
  </si>
  <si>
    <t>09923</t>
  </si>
  <si>
    <t>VSAT TB</t>
  </si>
  <si>
    <t>09924</t>
  </si>
  <si>
    <t>09925</t>
  </si>
  <si>
    <t>09926</t>
  </si>
  <si>
    <t>09927</t>
  </si>
  <si>
    <t>0993</t>
  </si>
  <si>
    <t>0994</t>
  </si>
  <si>
    <t>0995</t>
  </si>
  <si>
    <t>0996</t>
  </si>
  <si>
    <t>0997</t>
  </si>
  <si>
    <t>100117</t>
  </si>
  <si>
    <t>1060</t>
  </si>
  <si>
    <t>1061</t>
  </si>
  <si>
    <t>1062</t>
  </si>
  <si>
    <t>1066</t>
  </si>
  <si>
    <t>1068</t>
  </si>
  <si>
    <t>1069</t>
  </si>
  <si>
    <t>116</t>
  </si>
  <si>
    <t>117</t>
  </si>
  <si>
    <t>118</t>
  </si>
  <si>
    <t>1260</t>
  </si>
  <si>
    <t>1268</t>
  </si>
  <si>
    <t>1269</t>
  </si>
  <si>
    <t>1270</t>
  </si>
  <si>
    <t>1278</t>
  </si>
  <si>
    <t>1280</t>
  </si>
  <si>
    <t>1284</t>
  </si>
  <si>
    <t>141</t>
  </si>
  <si>
    <t>1510</t>
  </si>
  <si>
    <t>VIDEO PLATFORM</t>
  </si>
  <si>
    <t>1511</t>
  </si>
  <si>
    <t>1512</t>
  </si>
  <si>
    <t>1513</t>
  </si>
  <si>
    <t>1514</t>
  </si>
  <si>
    <t>1515</t>
  </si>
  <si>
    <t>HICHAT</t>
  </si>
  <si>
    <t>1518</t>
  </si>
  <si>
    <t>CONG THONG TIN VIDEO</t>
  </si>
  <si>
    <t>1519</t>
  </si>
  <si>
    <t>TIN NHAN VIDEO</t>
  </si>
  <si>
    <t>1521</t>
  </si>
  <si>
    <t>MAGIC CALL</t>
  </si>
  <si>
    <t>1523</t>
  </si>
  <si>
    <t>DV IP RADIO</t>
  </si>
  <si>
    <t>19001001</t>
  </si>
  <si>
    <t>CSKH VTI</t>
  </si>
  <si>
    <t>1900108</t>
  </si>
  <si>
    <t>THONG TIN THUONG MAI</t>
  </si>
  <si>
    <t>19001090</t>
  </si>
  <si>
    <t>CSKH VMS</t>
  </si>
  <si>
    <t>19001091</t>
  </si>
  <si>
    <t>CSKH VNP</t>
  </si>
  <si>
    <t>1900110</t>
  </si>
  <si>
    <t>DICH VU 1900</t>
  </si>
  <si>
    <t>1900111</t>
  </si>
  <si>
    <t>1900112</t>
  </si>
  <si>
    <t>1900113</t>
  </si>
  <si>
    <t>1900114</t>
  </si>
  <si>
    <t>1900115</t>
  </si>
  <si>
    <t>1900116</t>
  </si>
  <si>
    <t>1900117</t>
  </si>
  <si>
    <t>1900118</t>
  </si>
  <si>
    <t>1900119</t>
  </si>
  <si>
    <t>190012</t>
  </si>
  <si>
    <t>GIAI TRI 1900</t>
  </si>
  <si>
    <t>19001255</t>
  </si>
  <si>
    <t>CSKH VASC</t>
  </si>
  <si>
    <t>19001260</t>
  </si>
  <si>
    <t>CSKH VDC</t>
  </si>
  <si>
    <t>190015</t>
  </si>
  <si>
    <t>190017</t>
  </si>
  <si>
    <t>19001719</t>
  </si>
  <si>
    <t>CSKH VTN</t>
  </si>
  <si>
    <t>190018</t>
  </si>
  <si>
    <t>1900190</t>
  </si>
  <si>
    <t>1900191</t>
  </si>
  <si>
    <t>1900192</t>
  </si>
  <si>
    <t>1900193</t>
  </si>
  <si>
    <t>1900194</t>
  </si>
  <si>
    <t>1900195</t>
  </si>
  <si>
    <t>1900196</t>
  </si>
  <si>
    <t>1900197</t>
  </si>
  <si>
    <t>1900198</t>
  </si>
  <si>
    <t>1900199</t>
  </si>
  <si>
    <t>190030</t>
  </si>
  <si>
    <t>GIAI TRI 1900 VTC</t>
  </si>
  <si>
    <t>190031</t>
  </si>
  <si>
    <t>190032</t>
  </si>
  <si>
    <t>190033</t>
  </si>
  <si>
    <t>190034</t>
  </si>
  <si>
    <t>190045</t>
  </si>
  <si>
    <t>GIAI TRI 1900 HTC</t>
  </si>
  <si>
    <t>190046</t>
  </si>
  <si>
    <t>1900470</t>
  </si>
  <si>
    <t>1900471</t>
  </si>
  <si>
    <t>1900472</t>
  </si>
  <si>
    <t>1900473</t>
  </si>
  <si>
    <t>1900474</t>
  </si>
  <si>
    <t>1900475</t>
  </si>
  <si>
    <t>1900476</t>
  </si>
  <si>
    <t>190054</t>
  </si>
  <si>
    <t>190055</t>
  </si>
  <si>
    <t>190056</t>
  </si>
  <si>
    <t>190057</t>
  </si>
  <si>
    <t>19005858</t>
  </si>
  <si>
    <t>19005888</t>
  </si>
  <si>
    <t>190059</t>
  </si>
  <si>
    <t>190060</t>
  </si>
  <si>
    <t>GIAI TRI 1900 FPT</t>
  </si>
  <si>
    <t>1900610</t>
  </si>
  <si>
    <t>1900611</t>
  </si>
  <si>
    <t>1900612</t>
  </si>
  <si>
    <t>1900613</t>
  </si>
  <si>
    <t>1900614</t>
  </si>
  <si>
    <t>1900615</t>
  </si>
  <si>
    <t>1900616</t>
  </si>
  <si>
    <t>1900617</t>
  </si>
  <si>
    <t>1900618</t>
  </si>
  <si>
    <t>1900619</t>
  </si>
  <si>
    <t>190062</t>
  </si>
  <si>
    <t>190065</t>
  </si>
  <si>
    <t>1900660</t>
  </si>
  <si>
    <t>1900661</t>
  </si>
  <si>
    <t>1900662</t>
  </si>
  <si>
    <t>1900663</t>
  </si>
  <si>
    <t>1900664</t>
  </si>
  <si>
    <t>1900665</t>
  </si>
  <si>
    <t>19006660</t>
  </si>
  <si>
    <t>19006661</t>
  </si>
  <si>
    <t>19006662</t>
  </si>
  <si>
    <t>19006663</t>
  </si>
  <si>
    <t>19006664</t>
  </si>
  <si>
    <t>19006665</t>
  </si>
  <si>
    <t>19006666</t>
  </si>
  <si>
    <t>19006667</t>
  </si>
  <si>
    <t>19006668</t>
  </si>
  <si>
    <t>19006669</t>
  </si>
  <si>
    <t>19006670</t>
  </si>
  <si>
    <t>19006671</t>
  </si>
  <si>
    <t>19006672</t>
  </si>
  <si>
    <t>19006673</t>
  </si>
  <si>
    <t>19006674</t>
  </si>
  <si>
    <t>19006675</t>
  </si>
  <si>
    <t>19006676</t>
  </si>
  <si>
    <t>19006677</t>
  </si>
  <si>
    <t>19006678</t>
  </si>
  <si>
    <t>19006679</t>
  </si>
  <si>
    <t>1900668</t>
  </si>
  <si>
    <t>1900669</t>
  </si>
  <si>
    <t>19006690</t>
  </si>
  <si>
    <t>19006691</t>
  </si>
  <si>
    <t>19006692</t>
  </si>
  <si>
    <t>19006693</t>
  </si>
  <si>
    <t>19006694</t>
  </si>
  <si>
    <t>190067</t>
  </si>
  <si>
    <t>1900680</t>
  </si>
  <si>
    <t>19006801</t>
  </si>
  <si>
    <t>19006802</t>
  </si>
  <si>
    <t>19006803</t>
  </si>
  <si>
    <t>19006804</t>
  </si>
  <si>
    <t>1900681</t>
  </si>
  <si>
    <t>19006812</t>
  </si>
  <si>
    <t>19006813</t>
  </si>
  <si>
    <t>19006814</t>
  </si>
  <si>
    <t>19006815</t>
  </si>
  <si>
    <t>19006816</t>
  </si>
  <si>
    <t>19006817</t>
  </si>
  <si>
    <t>1900682</t>
  </si>
  <si>
    <t>1900683</t>
  </si>
  <si>
    <t>1900684</t>
  </si>
  <si>
    <t>19006841</t>
  </si>
  <si>
    <t>19006842</t>
  </si>
  <si>
    <t>19006843</t>
  </si>
  <si>
    <t>19006844</t>
  </si>
  <si>
    <t>19006845</t>
  </si>
  <si>
    <t>19006846</t>
  </si>
  <si>
    <t>19006847</t>
  </si>
  <si>
    <t>1900685</t>
  </si>
  <si>
    <t>1900686</t>
  </si>
  <si>
    <t>1900687</t>
  </si>
  <si>
    <t>1900688</t>
  </si>
  <si>
    <t>1900689</t>
  </si>
  <si>
    <t>190069</t>
  </si>
  <si>
    <t>1900700</t>
  </si>
  <si>
    <t>GIAI TRI 1900 SPT</t>
  </si>
  <si>
    <t>1900701</t>
  </si>
  <si>
    <t>1900702</t>
  </si>
  <si>
    <t>1900703</t>
  </si>
  <si>
    <t>1900704</t>
  </si>
  <si>
    <t>1900705</t>
  </si>
  <si>
    <t>1900706</t>
  </si>
  <si>
    <t>1900707</t>
  </si>
  <si>
    <t>1900708</t>
  </si>
  <si>
    <t>1900709</t>
  </si>
  <si>
    <t>190071</t>
  </si>
  <si>
    <t>190072</t>
  </si>
  <si>
    <t>190075750</t>
  </si>
  <si>
    <t>190075751</t>
  </si>
  <si>
    <t>190075752</t>
  </si>
  <si>
    <t>190075753</t>
  </si>
  <si>
    <t>190075754</t>
  </si>
  <si>
    <t>190075755</t>
  </si>
  <si>
    <t>190075756</t>
  </si>
  <si>
    <t>190075757</t>
  </si>
  <si>
    <t>190075758</t>
  </si>
  <si>
    <t>190075759</t>
  </si>
  <si>
    <t>190077990</t>
  </si>
  <si>
    <t>190077991</t>
  </si>
  <si>
    <t>190077992</t>
  </si>
  <si>
    <t>190077993</t>
  </si>
  <si>
    <t>190077994</t>
  </si>
  <si>
    <t>190077995</t>
  </si>
  <si>
    <t>190077996</t>
  </si>
  <si>
    <t>190077997</t>
  </si>
  <si>
    <t>190077998</t>
  </si>
  <si>
    <t>190077999</t>
  </si>
  <si>
    <t>190078990</t>
  </si>
  <si>
    <t>190078991</t>
  </si>
  <si>
    <t>190078992</t>
  </si>
  <si>
    <t>190078993</t>
  </si>
  <si>
    <t>190078994</t>
  </si>
  <si>
    <t>190078995</t>
  </si>
  <si>
    <t>190078996</t>
  </si>
  <si>
    <t>190078997</t>
  </si>
  <si>
    <t>190078998</t>
  </si>
  <si>
    <t>190078999</t>
  </si>
  <si>
    <t>190079990</t>
  </si>
  <si>
    <t>190079991</t>
  </si>
  <si>
    <t>190079992</t>
  </si>
  <si>
    <t>190079993</t>
  </si>
  <si>
    <t>190079994</t>
  </si>
  <si>
    <t>190079995</t>
  </si>
  <si>
    <t>190079996</t>
  </si>
  <si>
    <t>190079997</t>
  </si>
  <si>
    <t>190079998</t>
  </si>
  <si>
    <t>190079999</t>
  </si>
  <si>
    <t>1900800</t>
  </si>
  <si>
    <t>GIAI TRI 1900 VTEL</t>
  </si>
  <si>
    <t>1900801</t>
  </si>
  <si>
    <t>1900802</t>
  </si>
  <si>
    <t>1900803</t>
  </si>
  <si>
    <t>1900804</t>
  </si>
  <si>
    <t>1900805</t>
  </si>
  <si>
    <t>1900806</t>
  </si>
  <si>
    <t>1900807</t>
  </si>
  <si>
    <t>1900808</t>
  </si>
  <si>
    <t>19008081</t>
  </si>
  <si>
    <t>1900809</t>
  </si>
  <si>
    <t>19008090</t>
  </si>
  <si>
    <t>190081</t>
  </si>
  <si>
    <t>1900819</t>
  </si>
  <si>
    <t>19008198</t>
  </si>
  <si>
    <t>190082</t>
  </si>
  <si>
    <t>190083</t>
  </si>
  <si>
    <t>190084</t>
  </si>
  <si>
    <t>190085</t>
  </si>
  <si>
    <t>190086</t>
  </si>
  <si>
    <t>19008660</t>
  </si>
  <si>
    <t>19008668</t>
  </si>
  <si>
    <t>19008699</t>
  </si>
  <si>
    <t>190089</t>
  </si>
  <si>
    <t>190090</t>
  </si>
  <si>
    <t>190092</t>
  </si>
  <si>
    <t>190094</t>
  </si>
  <si>
    <t>190096690</t>
  </si>
  <si>
    <t>190096691</t>
  </si>
  <si>
    <t>190096692</t>
  </si>
  <si>
    <t>190096693</t>
  </si>
  <si>
    <t>190096694</t>
  </si>
  <si>
    <t>190096695</t>
  </si>
  <si>
    <t>190096696</t>
  </si>
  <si>
    <t>190096697</t>
  </si>
  <si>
    <t>190096698</t>
  </si>
  <si>
    <t>190096699</t>
  </si>
  <si>
    <t>19009696</t>
  </si>
  <si>
    <t>661</t>
  </si>
  <si>
    <t>662</t>
  </si>
  <si>
    <t>663</t>
  </si>
  <si>
    <t>664</t>
  </si>
  <si>
    <t>665</t>
  </si>
  <si>
    <t>9108</t>
  </si>
  <si>
    <t>GIAI DAP TT KTXH</t>
  </si>
  <si>
    <t>9194</t>
  </si>
  <si>
    <t>RINGTUNES</t>
  </si>
  <si>
    <t>RBT</t>
  </si>
  <si>
    <t>91999</t>
  </si>
  <si>
    <t>9234</t>
  </si>
  <si>
    <t>MUSIC GIFT</t>
  </si>
  <si>
    <t>9292</t>
  </si>
  <si>
    <t>DV 9292</t>
  </si>
  <si>
    <t>942</t>
  </si>
  <si>
    <t>HOP THU THOAI</t>
  </si>
  <si>
    <t>HTT</t>
  </si>
  <si>
    <t>943</t>
  </si>
  <si>
    <t>9488</t>
  </si>
  <si>
    <t>FUNTALK</t>
  </si>
  <si>
    <t>9889</t>
  </si>
  <si>
    <t>999</t>
  </si>
  <si>
    <t>DESCRIPTION</t>
  </si>
  <si>
    <t>ZONE</t>
  </si>
  <si>
    <t>Voice</t>
  </si>
  <si>
    <t>SERVICE_NAME</t>
  </si>
  <si>
    <t>SERVICE_ID</t>
  </si>
  <si>
    <t>DROP</t>
  </si>
  <si>
    <t>COUNTRY</t>
  </si>
  <si>
    <t>RUSSIA</t>
  </si>
  <si>
    <t>QTE</t>
  </si>
  <si>
    <t>VTI</t>
  </si>
  <si>
    <t>VoIP</t>
  </si>
  <si>
    <t>EGYPT</t>
  </si>
  <si>
    <t>WESTERN SAHARA</t>
  </si>
  <si>
    <t>SOUTH AFRICA</t>
  </si>
  <si>
    <t>GREECE</t>
  </si>
  <si>
    <t>NETHERLANDS</t>
  </si>
  <si>
    <t>BELGIUM</t>
  </si>
  <si>
    <t>FRANCE</t>
  </si>
  <si>
    <t>SPAIN</t>
  </si>
  <si>
    <t>HUNGARY</t>
  </si>
  <si>
    <t>ITALY</t>
  </si>
  <si>
    <t>ROMANIA</t>
  </si>
  <si>
    <t>SWITZERLAND</t>
  </si>
  <si>
    <t>AUSTRIA</t>
  </si>
  <si>
    <t>UK</t>
  </si>
  <si>
    <t>DENMARK</t>
  </si>
  <si>
    <t>SWEDEN</t>
  </si>
  <si>
    <t>NORWAY</t>
  </si>
  <si>
    <t>POLAND</t>
  </si>
  <si>
    <t>GERMANY (F.R. OF)</t>
  </si>
  <si>
    <t>PERU</t>
  </si>
  <si>
    <t>MEXICO</t>
  </si>
  <si>
    <t>CUBA</t>
  </si>
  <si>
    <t>ARGENTINA</t>
  </si>
  <si>
    <t>BRAZIL</t>
  </si>
  <si>
    <t>CHILE</t>
  </si>
  <si>
    <t>COLOMBIA</t>
  </si>
  <si>
    <t>VENEZUELA</t>
  </si>
  <si>
    <t>MALAYSIA</t>
  </si>
  <si>
    <t>AUSTRALIA</t>
  </si>
  <si>
    <t>INDONESIA</t>
  </si>
  <si>
    <t>PHILIPPINES</t>
  </si>
  <si>
    <t>NEW ZEALAND</t>
  </si>
  <si>
    <t>SINGAPORE</t>
  </si>
  <si>
    <t>THAILAND</t>
  </si>
  <si>
    <t>KAZAKHSTAN</t>
  </si>
  <si>
    <t>JAPAN</t>
  </si>
  <si>
    <t>KOREA (R. OF)</t>
  </si>
  <si>
    <t>CHINA</t>
  </si>
  <si>
    <t>TURKEY</t>
  </si>
  <si>
    <t>INDIA</t>
  </si>
  <si>
    <t>PAKISTAN</t>
  </si>
  <si>
    <t>AFGHANISTAN</t>
  </si>
  <si>
    <t>SRI LANKA</t>
  </si>
  <si>
    <t>MYANMAR</t>
  </si>
  <si>
    <t>IRAN</t>
  </si>
  <si>
    <t>SOUTH SUDAN</t>
  </si>
  <si>
    <t>MOROCCO</t>
  </si>
  <si>
    <t>ALGERIA</t>
  </si>
  <si>
    <t>TUNISIA</t>
  </si>
  <si>
    <t>LIBYA</t>
  </si>
  <si>
    <t>GAMBIA</t>
  </si>
  <si>
    <t>SENEGAL REP.</t>
  </si>
  <si>
    <t>MAURITANIA</t>
  </si>
  <si>
    <t>MALI</t>
  </si>
  <si>
    <t>GUINEA</t>
  </si>
  <si>
    <t>IVORY COAST</t>
  </si>
  <si>
    <t>BURKINA FASO</t>
  </si>
  <si>
    <t>NIGER REP.</t>
  </si>
  <si>
    <t>TOGO</t>
  </si>
  <si>
    <t>BENIN</t>
  </si>
  <si>
    <t>MAURITIUS</t>
  </si>
  <si>
    <t>LIBERIA</t>
  </si>
  <si>
    <t>SIERRA LEONE</t>
  </si>
  <si>
    <t>GHANA</t>
  </si>
  <si>
    <t>NIGERIA</t>
  </si>
  <si>
    <t>CHAD</t>
  </si>
  <si>
    <t>CENTRAL AFRICAN REP.</t>
  </si>
  <si>
    <t>CAMEROON</t>
  </si>
  <si>
    <t>CAPE VERDE</t>
  </si>
  <si>
    <t>SAO TOME AND PRINCIP</t>
  </si>
  <si>
    <t>EQUATORIAL GUINEA</t>
  </si>
  <si>
    <t>GABON</t>
  </si>
  <si>
    <t>CONGO,Rep of the</t>
  </si>
  <si>
    <t>CONGO,DPR of the</t>
  </si>
  <si>
    <t>ANGOLA</t>
  </si>
  <si>
    <t>GUINEA BISSAU</t>
  </si>
  <si>
    <t>DIEGO GARCIA</t>
  </si>
  <si>
    <t>ASCENSSION ISL.</t>
  </si>
  <si>
    <t>SEYCHELLES ISL.</t>
  </si>
  <si>
    <t>SUDAN</t>
  </si>
  <si>
    <t>RUWANDA</t>
  </si>
  <si>
    <t>ETHIOPIA</t>
  </si>
  <si>
    <t>SOMALIA</t>
  </si>
  <si>
    <t>DJIBOUTI</t>
  </si>
  <si>
    <t>KENYA</t>
  </si>
  <si>
    <t>TANZANIA</t>
  </si>
  <si>
    <t>UGANDA</t>
  </si>
  <si>
    <t>BURUNDI</t>
  </si>
  <si>
    <t>MOZAMBIQUE</t>
  </si>
  <si>
    <t>ZAMBIA</t>
  </si>
  <si>
    <t>MADAGASCAR</t>
  </si>
  <si>
    <t>FRENCH DEPT. AND TIO</t>
  </si>
  <si>
    <t>ZIMBABUE</t>
  </si>
  <si>
    <t>NAMIBIA</t>
  </si>
  <si>
    <t>MALAWI</t>
  </si>
  <si>
    <t>LESOTHO</t>
  </si>
  <si>
    <t>BOTSWANA</t>
  </si>
  <si>
    <t>SWAZILAND</t>
  </si>
  <si>
    <t>COMOROS</t>
  </si>
  <si>
    <t>ST. HELENA</t>
  </si>
  <si>
    <t>ERITREA</t>
  </si>
  <si>
    <t>ARUBA</t>
  </si>
  <si>
    <t>FAROE ISL.</t>
  </si>
  <si>
    <t>GREENLAND</t>
  </si>
  <si>
    <t>GIBRALTAR</t>
  </si>
  <si>
    <t>PORTUGAL</t>
  </si>
  <si>
    <t>LUXEMBOURG</t>
  </si>
  <si>
    <t>IRELAND</t>
  </si>
  <si>
    <t>ICELAND</t>
  </si>
  <si>
    <t>ALBANIA</t>
  </si>
  <si>
    <t>MALTA</t>
  </si>
  <si>
    <t>CYPRUS</t>
  </si>
  <si>
    <t>FINLAND</t>
  </si>
  <si>
    <t>BULGARIA</t>
  </si>
  <si>
    <t>LITHUANIA</t>
  </si>
  <si>
    <t>LATVIA</t>
  </si>
  <si>
    <t>ESTONIA</t>
  </si>
  <si>
    <t>MOLDOVA</t>
  </si>
  <si>
    <t>ARMENIA</t>
  </si>
  <si>
    <t>BELARUS</t>
  </si>
  <si>
    <t>ANDORRA</t>
  </si>
  <si>
    <t>MONACO</t>
  </si>
  <si>
    <t>SAN MARINO</t>
  </si>
  <si>
    <t>VATICAN CITY ROC</t>
  </si>
  <si>
    <t>UKRAINE</t>
  </si>
  <si>
    <t>SERBIA</t>
  </si>
  <si>
    <t>MONTENEGRO</t>
  </si>
  <si>
    <t>CROATIA</t>
  </si>
  <si>
    <t>SLOVENIA</t>
  </si>
  <si>
    <t>BOSNIA &amp; HERZEGOVINA</t>
  </si>
  <si>
    <t>MACEDONIA</t>
  </si>
  <si>
    <t>CZECH</t>
  </si>
  <si>
    <t>SLOVAKIA</t>
  </si>
  <si>
    <t>LIECHTENSTEIN</t>
  </si>
  <si>
    <t>FALKLAND ISL.</t>
  </si>
  <si>
    <t>BELIZE</t>
  </si>
  <si>
    <t>GUATEMALA</t>
  </si>
  <si>
    <t>EL SALVADOR</t>
  </si>
  <si>
    <t>HONDURAS</t>
  </si>
  <si>
    <t>NICARAGUA</t>
  </si>
  <si>
    <t>COSTA RICA</t>
  </si>
  <si>
    <t>PANAMA</t>
  </si>
  <si>
    <t>ST PIERRE-MIQUELON</t>
  </si>
  <si>
    <t>HAITI</t>
  </si>
  <si>
    <t>GUADELOUPE</t>
  </si>
  <si>
    <t>BOLIVIA</t>
  </si>
  <si>
    <t>GUYANA</t>
  </si>
  <si>
    <t>ECUADOR</t>
  </si>
  <si>
    <t>FRENCH GUYANA</t>
  </si>
  <si>
    <t>PARAGUAY</t>
  </si>
  <si>
    <t>MARTINIQUE</t>
  </si>
  <si>
    <t>SURINAM</t>
  </si>
  <si>
    <t>URUGUAY</t>
  </si>
  <si>
    <t>NETHERLANDS ANTILLES</t>
  </si>
  <si>
    <t>TIMOR LESTE</t>
  </si>
  <si>
    <t>NORFOLK ISL.</t>
  </si>
  <si>
    <t>BRUNEI</t>
  </si>
  <si>
    <t>NAURU</t>
  </si>
  <si>
    <t>PAPUA NEW GUINEA</t>
  </si>
  <si>
    <t>TONGA ISL.</t>
  </si>
  <si>
    <t>SOLOMON ISL.</t>
  </si>
  <si>
    <t>VANUATU</t>
  </si>
  <si>
    <t>FIJI</t>
  </si>
  <si>
    <t>PALAU</t>
  </si>
  <si>
    <t>WALLIS &amp; FUTUNA ISL.</t>
  </si>
  <si>
    <t>COOK ISL.</t>
  </si>
  <si>
    <t>NIUE ISL.</t>
  </si>
  <si>
    <t>WESTERN SAMOA</t>
  </si>
  <si>
    <t>KIRIBATI</t>
  </si>
  <si>
    <t>NEW CALEDONIA</t>
  </si>
  <si>
    <t>TUVALU</t>
  </si>
  <si>
    <t>FRENCH POLYNESIA</t>
  </si>
  <si>
    <t>TOKELAU</t>
  </si>
  <si>
    <t>MICRONESIA</t>
  </si>
  <si>
    <t>MARSHALL ISL.</t>
  </si>
  <si>
    <t>KOREA (D.P.R. OF)</t>
  </si>
  <si>
    <t>HONGKONG</t>
  </si>
  <si>
    <t>MACAO</t>
  </si>
  <si>
    <t>CAMBODIA</t>
  </si>
  <si>
    <t>LAOS</t>
  </si>
  <si>
    <t>INMARSAT</t>
  </si>
  <si>
    <t>BANGLADESH</t>
  </si>
  <si>
    <t>GLOBAL MOBILE SS</t>
  </si>
  <si>
    <t>INTL NETWORKS</t>
  </si>
  <si>
    <t>TAIWAN</t>
  </si>
  <si>
    <t>MALDIVES</t>
  </si>
  <si>
    <t>LEBANON</t>
  </si>
  <si>
    <t>JORDAN</t>
  </si>
  <si>
    <t>SYRIA</t>
  </si>
  <si>
    <t>IRAQ</t>
  </si>
  <si>
    <t>KUWAIT</t>
  </si>
  <si>
    <t>SAUDI ARABIA</t>
  </si>
  <si>
    <t>YEMEN REP.</t>
  </si>
  <si>
    <t>OMAN</t>
  </si>
  <si>
    <t>PALESTINE</t>
  </si>
  <si>
    <t>UNITED ARAB EMIRATES</t>
  </si>
  <si>
    <t>ISRAEL</t>
  </si>
  <si>
    <t>BAHRAIN</t>
  </si>
  <si>
    <t>QATAR</t>
  </si>
  <si>
    <t>BHUTAN</t>
  </si>
  <si>
    <t>MONGOLIA</t>
  </si>
  <si>
    <t>NEPAL</t>
  </si>
  <si>
    <t>TAJIKISTAN</t>
  </si>
  <si>
    <t>TURKMENISTAN</t>
  </si>
  <si>
    <t>AZERBAIJAN</t>
  </si>
  <si>
    <t>GEORGIA</t>
  </si>
  <si>
    <t>KYRGYZSTAN</t>
  </si>
  <si>
    <t>UZBEKISTAN</t>
  </si>
  <si>
    <t>CANADA</t>
  </si>
  <si>
    <t>USA</t>
  </si>
  <si>
    <t>BAHAMAS</t>
  </si>
  <si>
    <t>BARBADOS</t>
  </si>
  <si>
    <t>ANGUILLA</t>
  </si>
  <si>
    <t>ANTIGUA BARBUDA</t>
  </si>
  <si>
    <t>BRITISH VIRGIN ISL.</t>
  </si>
  <si>
    <t>AMERICAN VIRGIN ISL.</t>
  </si>
  <si>
    <t>CAYMAN ISL.</t>
  </si>
  <si>
    <t>BERMUDA</t>
  </si>
  <si>
    <t>GRENADA</t>
  </si>
  <si>
    <t>TURKS-CAICOS ISL.</t>
  </si>
  <si>
    <t>MONTSERRAT</t>
  </si>
  <si>
    <t>SAIPAN (MARIANA)</t>
  </si>
  <si>
    <t>GUAM</t>
  </si>
  <si>
    <t>AMERICAN SAMOA</t>
  </si>
  <si>
    <t>ST LUCIA</t>
  </si>
  <si>
    <t>DOMINICA ISL.</t>
  </si>
  <si>
    <t>ST VINCENT &amp; GRENADINES</t>
  </si>
  <si>
    <t>PUERTO RICO</t>
  </si>
  <si>
    <t>HAWAII</t>
  </si>
  <si>
    <t>CARIBBEAN ISL.</t>
  </si>
  <si>
    <t>TRINIDAD &amp; TOBAGO</t>
  </si>
  <si>
    <t>ST KITTS &amp; NEVIS</t>
  </si>
  <si>
    <t>JAMAICA</t>
  </si>
  <si>
    <t>ALASKA</t>
  </si>
  <si>
    <t>INMARSAT AER</t>
  </si>
  <si>
    <t>CANARY ISL.</t>
  </si>
  <si>
    <t>SPANISH NORTH AFRICA</t>
  </si>
  <si>
    <t>BALEARIC ISL.</t>
  </si>
  <si>
    <t>MADEIRA</t>
  </si>
  <si>
    <t>INMARSAT B VOICE</t>
  </si>
  <si>
    <t>INMARSAT B HSD</t>
  </si>
  <si>
    <t>INMARSAT GAN HSD</t>
  </si>
  <si>
    <t>INMARSAT M VOICE</t>
  </si>
  <si>
    <t>INMARSAT MINI M</t>
  </si>
  <si>
    <t>INMARSAT BGAN</t>
  </si>
  <si>
    <t>INMARSAT BGAN HSD</t>
  </si>
  <si>
    <t>INTL NETWORKS EMSAT</t>
  </si>
  <si>
    <t>INTL NETWORKS THURAYA</t>
  </si>
  <si>
    <t>INTL NETWORKS DTAG NGN</t>
  </si>
  <si>
    <t>INTL NETWORKS MCP</t>
  </si>
  <si>
    <t>INTL NETWORKS OTN</t>
  </si>
  <si>
    <t>INTL NETWORKS GNS</t>
  </si>
  <si>
    <t>INTL NETWORKS JASPER</t>
  </si>
  <si>
    <t>INTL NETWORKS JERSEY</t>
  </si>
  <si>
    <t>INTL NETWORKS ELIPSO</t>
  </si>
  <si>
    <t>INTL NETWORKS ONAIR</t>
  </si>
  <si>
    <t>INTL NETWORKS AER</t>
  </si>
  <si>
    <t>INTL NETWORKS TELENOR</t>
  </si>
  <si>
    <t>INTL NETWORKS MTT</t>
  </si>
  <si>
    <t>INTL NETWORKS VOXBONE</t>
  </si>
  <si>
    <t>MAYOTTE ISL.</t>
  </si>
  <si>
    <t>REUNION ISL.</t>
  </si>
  <si>
    <t>AZORES ISL.</t>
  </si>
  <si>
    <t>VATICAN CITY</t>
  </si>
  <si>
    <t>DOMINICAN REP.</t>
  </si>
  <si>
    <t>COCOS ISL.</t>
  </si>
  <si>
    <t>CHRISTMAS ISL.</t>
  </si>
  <si>
    <t>IDD</t>
  </si>
  <si>
    <t>020108</t>
  </si>
  <si>
    <t>DICH VU 108</t>
  </si>
  <si>
    <t>0201080</t>
  </si>
  <si>
    <t>0201081</t>
  </si>
  <si>
    <t>0201088</t>
  </si>
  <si>
    <t>0201089</t>
  </si>
  <si>
    <t>GOI TAXI 1089</t>
  </si>
  <si>
    <t>0208011</t>
  </si>
  <si>
    <t>HOP THU TT</t>
  </si>
  <si>
    <t>02080111</t>
  </si>
  <si>
    <t>0210108</t>
  </si>
  <si>
    <t>02101080</t>
  </si>
  <si>
    <t>02101081</t>
  </si>
  <si>
    <t>02101088</t>
  </si>
  <si>
    <t>02101089</t>
  </si>
  <si>
    <t>02108011</t>
  </si>
  <si>
    <t>021080111</t>
  </si>
  <si>
    <t>0211108</t>
  </si>
  <si>
    <t>02111080</t>
  </si>
  <si>
    <t>02111081</t>
  </si>
  <si>
    <t>02111088</t>
  </si>
  <si>
    <t>02111089</t>
  </si>
  <si>
    <t>02118011</t>
  </si>
  <si>
    <t>021180111</t>
  </si>
  <si>
    <t>0211801333</t>
  </si>
  <si>
    <t>TRA CUU DIEM THI</t>
  </si>
  <si>
    <t>0211801444</t>
  </si>
  <si>
    <t>0218108</t>
  </si>
  <si>
    <t>02181080</t>
  </si>
  <si>
    <t>02181081</t>
  </si>
  <si>
    <t>02181088</t>
  </si>
  <si>
    <t>02181089</t>
  </si>
  <si>
    <t>0218801</t>
  </si>
  <si>
    <t>02188011</t>
  </si>
  <si>
    <t>0218801888</t>
  </si>
  <si>
    <t>0219108</t>
  </si>
  <si>
    <t>02191080</t>
  </si>
  <si>
    <t>02191081</t>
  </si>
  <si>
    <t>02191088</t>
  </si>
  <si>
    <t>02191089</t>
  </si>
  <si>
    <t>02198011</t>
  </si>
  <si>
    <t>021980111</t>
  </si>
  <si>
    <t>022108</t>
  </si>
  <si>
    <t>0221080</t>
  </si>
  <si>
    <t>0221081</t>
  </si>
  <si>
    <t>0221088</t>
  </si>
  <si>
    <t>0221089</t>
  </si>
  <si>
    <t>022800115</t>
  </si>
  <si>
    <t>DV DANG KY KHAM BENH</t>
  </si>
  <si>
    <t>0228011</t>
  </si>
  <si>
    <t>0230108</t>
  </si>
  <si>
    <t>02301080</t>
  </si>
  <si>
    <t>02301081</t>
  </si>
  <si>
    <t>02301088</t>
  </si>
  <si>
    <t>02301089</t>
  </si>
  <si>
    <t>02301515</t>
  </si>
  <si>
    <t>DICH VU TT 1515</t>
  </si>
  <si>
    <t>02308011</t>
  </si>
  <si>
    <t>023080111</t>
  </si>
  <si>
    <t>0231108</t>
  </si>
  <si>
    <t>02311080</t>
  </si>
  <si>
    <t>02311081</t>
  </si>
  <si>
    <t>02311088</t>
  </si>
  <si>
    <t>02311089</t>
  </si>
  <si>
    <t>02318011</t>
  </si>
  <si>
    <t>023180111</t>
  </si>
  <si>
    <t>0240108</t>
  </si>
  <si>
    <t>02401080</t>
  </si>
  <si>
    <t>02401081</t>
  </si>
  <si>
    <t>02401088</t>
  </si>
  <si>
    <t>02401089</t>
  </si>
  <si>
    <t>0240801</t>
  </si>
  <si>
    <t>0241108</t>
  </si>
  <si>
    <t>02411080</t>
  </si>
  <si>
    <t>02411081</t>
  </si>
  <si>
    <t>02411088</t>
  </si>
  <si>
    <t>02411089</t>
  </si>
  <si>
    <t>02418011</t>
  </si>
  <si>
    <t>024180111</t>
  </si>
  <si>
    <t>0241801444</t>
  </si>
  <si>
    <t>QUA TANG TU TRAI TIM</t>
  </si>
  <si>
    <t>0241801555</t>
  </si>
  <si>
    <t>025108</t>
  </si>
  <si>
    <t>0251080</t>
  </si>
  <si>
    <t>0251081</t>
  </si>
  <si>
    <t>0251088</t>
  </si>
  <si>
    <t>0251089</t>
  </si>
  <si>
    <t>0258011</t>
  </si>
  <si>
    <t>02580111</t>
  </si>
  <si>
    <t>026108</t>
  </si>
  <si>
    <t>0261080</t>
  </si>
  <si>
    <t>0261081</t>
  </si>
  <si>
    <t>0261088</t>
  </si>
  <si>
    <t>0261089</t>
  </si>
  <si>
    <t>026801</t>
  </si>
  <si>
    <t>026801444</t>
  </si>
  <si>
    <t>QUA TANG AM NHAC</t>
  </si>
  <si>
    <t>026801888</t>
  </si>
  <si>
    <t>027108</t>
  </si>
  <si>
    <t>0271080</t>
  </si>
  <si>
    <t>0271081</t>
  </si>
  <si>
    <t>0271088</t>
  </si>
  <si>
    <t>0271089</t>
  </si>
  <si>
    <t>0278011</t>
  </si>
  <si>
    <t>02780111</t>
  </si>
  <si>
    <t>027801999</t>
  </si>
  <si>
    <t>0280108</t>
  </si>
  <si>
    <t>02801080</t>
  </si>
  <si>
    <t>02801081</t>
  </si>
  <si>
    <t>02801088</t>
  </si>
  <si>
    <t>02801089</t>
  </si>
  <si>
    <t>0280801</t>
  </si>
  <si>
    <t>02808011</t>
  </si>
  <si>
    <t>0281108</t>
  </si>
  <si>
    <t>02811080</t>
  </si>
  <si>
    <t>02811081</t>
  </si>
  <si>
    <t>02811088</t>
  </si>
  <si>
    <t>02811089</t>
  </si>
  <si>
    <t>0281801</t>
  </si>
  <si>
    <t>02818011</t>
  </si>
  <si>
    <t>029108</t>
  </si>
  <si>
    <t>0291080</t>
  </si>
  <si>
    <t>0291081</t>
  </si>
  <si>
    <t>0291088</t>
  </si>
  <si>
    <t>0291089</t>
  </si>
  <si>
    <t>0298011</t>
  </si>
  <si>
    <t>02980111</t>
  </si>
  <si>
    <t>030108</t>
  </si>
  <si>
    <t>0301080</t>
  </si>
  <si>
    <t>0301081</t>
  </si>
  <si>
    <t>0301088</t>
  </si>
  <si>
    <t>0301089</t>
  </si>
  <si>
    <t>0308011</t>
  </si>
  <si>
    <t>031108</t>
  </si>
  <si>
    <t>0311080</t>
  </si>
  <si>
    <t>0311081</t>
  </si>
  <si>
    <t>0311088</t>
  </si>
  <si>
    <t>0311089</t>
  </si>
  <si>
    <t>0318011</t>
  </si>
  <si>
    <t>0318014444</t>
  </si>
  <si>
    <t>QUA TANG</t>
  </si>
  <si>
    <t>0320108</t>
  </si>
  <si>
    <t>03201080</t>
  </si>
  <si>
    <t>03201081</t>
  </si>
  <si>
    <t>03201088</t>
  </si>
  <si>
    <t>03201089</t>
  </si>
  <si>
    <t>03208011</t>
  </si>
  <si>
    <t>032080111</t>
  </si>
  <si>
    <t>0320801666</t>
  </si>
  <si>
    <t>0321108</t>
  </si>
  <si>
    <t>03211080</t>
  </si>
  <si>
    <t>03211081</t>
  </si>
  <si>
    <t>03211088</t>
  </si>
  <si>
    <t>03211089</t>
  </si>
  <si>
    <t>0321801</t>
  </si>
  <si>
    <t>03218011</t>
  </si>
  <si>
    <t>0321801155</t>
  </si>
  <si>
    <t>HT TIN TUC GIAI TRI</t>
  </si>
  <si>
    <t>0321801333</t>
  </si>
  <si>
    <t>0321801444</t>
  </si>
  <si>
    <t>033108</t>
  </si>
  <si>
    <t>0331080</t>
  </si>
  <si>
    <t>0331081</t>
  </si>
  <si>
    <t>0331088</t>
  </si>
  <si>
    <t>0331089</t>
  </si>
  <si>
    <t>033801</t>
  </si>
  <si>
    <t>0338011</t>
  </si>
  <si>
    <t>0350108</t>
  </si>
  <si>
    <t>03501080</t>
  </si>
  <si>
    <t>03501081</t>
  </si>
  <si>
    <t>03501088</t>
  </si>
  <si>
    <t>03501089</t>
  </si>
  <si>
    <t>0350801</t>
  </si>
  <si>
    <t>0350801555</t>
  </si>
  <si>
    <t>0350801666</t>
  </si>
  <si>
    <t>0351108</t>
  </si>
  <si>
    <t>03511080</t>
  </si>
  <si>
    <t>03511081</t>
  </si>
  <si>
    <t>03511088</t>
  </si>
  <si>
    <t>03511089</t>
  </si>
  <si>
    <t>0351801</t>
  </si>
  <si>
    <t>0351801666</t>
  </si>
  <si>
    <t>036108</t>
  </si>
  <si>
    <t>0361080</t>
  </si>
  <si>
    <t>0361081</t>
  </si>
  <si>
    <t>0361088</t>
  </si>
  <si>
    <t>03610883</t>
  </si>
  <si>
    <t>DV TU VAN SUC KHOE</t>
  </si>
  <si>
    <t>0361089</t>
  </si>
  <si>
    <t>0368011</t>
  </si>
  <si>
    <t>03680111</t>
  </si>
  <si>
    <t>036801333</t>
  </si>
  <si>
    <t>036801444</t>
  </si>
  <si>
    <t>037108</t>
  </si>
  <si>
    <t>0371080</t>
  </si>
  <si>
    <t>0371081</t>
  </si>
  <si>
    <t>0371088</t>
  </si>
  <si>
    <t>0371089</t>
  </si>
  <si>
    <t>037801</t>
  </si>
  <si>
    <t>0378011124</t>
  </si>
  <si>
    <t>TRA CUU KQSX NAM</t>
  </si>
  <si>
    <t>0378011125</t>
  </si>
  <si>
    <t>TRA CUU KQSX TUAN</t>
  </si>
  <si>
    <t>0378011333</t>
  </si>
  <si>
    <t>TRA CUU DIEM THI PTTH</t>
  </si>
  <si>
    <t>0378011444</t>
  </si>
  <si>
    <t>TRA CUU DIEM THI DAI HOC</t>
  </si>
  <si>
    <t>038108</t>
  </si>
  <si>
    <t>0381080</t>
  </si>
  <si>
    <t>0381081</t>
  </si>
  <si>
    <t>0381088</t>
  </si>
  <si>
    <t>0381089</t>
  </si>
  <si>
    <t>0388011</t>
  </si>
  <si>
    <t>0388011555</t>
  </si>
  <si>
    <t>TRA CUU TS CDDH</t>
  </si>
  <si>
    <t>0388011777</t>
  </si>
  <si>
    <t>TRA CUU TS THPT</t>
  </si>
  <si>
    <t>039108</t>
  </si>
  <si>
    <t>0391080</t>
  </si>
  <si>
    <t>0391081</t>
  </si>
  <si>
    <t>0391088</t>
  </si>
  <si>
    <t>0391089</t>
  </si>
  <si>
    <t>039801</t>
  </si>
  <si>
    <t>0398011777</t>
  </si>
  <si>
    <t>04108</t>
  </si>
  <si>
    <t>041080</t>
  </si>
  <si>
    <t>041081</t>
  </si>
  <si>
    <t>041088</t>
  </si>
  <si>
    <t>041089</t>
  </si>
  <si>
    <t>048011</t>
  </si>
  <si>
    <t>0500108</t>
  </si>
  <si>
    <t>05001080</t>
  </si>
  <si>
    <t>05001081</t>
  </si>
  <si>
    <t>05001088</t>
  </si>
  <si>
    <t>05001089</t>
  </si>
  <si>
    <t>0500801</t>
  </si>
  <si>
    <t>05008011</t>
  </si>
  <si>
    <t>0500801144</t>
  </si>
  <si>
    <t>0501108</t>
  </si>
  <si>
    <t>05011080</t>
  </si>
  <si>
    <t>05011081</t>
  </si>
  <si>
    <t>05011088</t>
  </si>
  <si>
    <t>05011089</t>
  </si>
  <si>
    <t>0501801</t>
  </si>
  <si>
    <t>05018011</t>
  </si>
  <si>
    <t>0501801144</t>
  </si>
  <si>
    <t>0510108</t>
  </si>
  <si>
    <t>05101080</t>
  </si>
  <si>
    <t>05101081</t>
  </si>
  <si>
    <t>05101088</t>
  </si>
  <si>
    <t>05101089</t>
  </si>
  <si>
    <t>0510801</t>
  </si>
  <si>
    <t>05108011</t>
  </si>
  <si>
    <t>0510801141</t>
  </si>
  <si>
    <t>CA NHAC YEU CAU</t>
  </si>
  <si>
    <t>0511108</t>
  </si>
  <si>
    <t>05111080</t>
  </si>
  <si>
    <t>05111081</t>
  </si>
  <si>
    <t>05111088</t>
  </si>
  <si>
    <t>05111089</t>
  </si>
  <si>
    <t>0511801</t>
  </si>
  <si>
    <t>05118011</t>
  </si>
  <si>
    <t>0511801188</t>
  </si>
  <si>
    <t>0511801199</t>
  </si>
  <si>
    <t>052108</t>
  </si>
  <si>
    <t>0521080</t>
  </si>
  <si>
    <t>0521081</t>
  </si>
  <si>
    <t>0521088</t>
  </si>
  <si>
    <t>0521089</t>
  </si>
  <si>
    <t>052801</t>
  </si>
  <si>
    <t>0528011444</t>
  </si>
  <si>
    <t>052808808</t>
  </si>
  <si>
    <t>HOP THU TT - TSDH</t>
  </si>
  <si>
    <t>053108</t>
  </si>
  <si>
    <t>0531080</t>
  </si>
  <si>
    <t>0531081</t>
  </si>
  <si>
    <t>0531088</t>
  </si>
  <si>
    <t>0531089</t>
  </si>
  <si>
    <t>053801</t>
  </si>
  <si>
    <t>0538011</t>
  </si>
  <si>
    <t>053802134</t>
  </si>
  <si>
    <t>053802802</t>
  </si>
  <si>
    <t>KHAN GIA DONG HANH</t>
  </si>
  <si>
    <t>054108</t>
  </si>
  <si>
    <t>0541080</t>
  </si>
  <si>
    <t>0541081</t>
  </si>
  <si>
    <t>0541088</t>
  </si>
  <si>
    <t>0541089</t>
  </si>
  <si>
    <t>054801</t>
  </si>
  <si>
    <t>0548011</t>
  </si>
  <si>
    <t>055108</t>
  </si>
  <si>
    <t>0551080</t>
  </si>
  <si>
    <t>0551081</t>
  </si>
  <si>
    <t>0551088</t>
  </si>
  <si>
    <t>0551089</t>
  </si>
  <si>
    <t>055801</t>
  </si>
  <si>
    <t>0558011</t>
  </si>
  <si>
    <t>056108</t>
  </si>
  <si>
    <t>0561080</t>
  </si>
  <si>
    <t>0561081</t>
  </si>
  <si>
    <t>0561088</t>
  </si>
  <si>
    <t>0561089</t>
  </si>
  <si>
    <t>056801</t>
  </si>
  <si>
    <t>0568011</t>
  </si>
  <si>
    <t>056801110</t>
  </si>
  <si>
    <t>056801238</t>
  </si>
  <si>
    <t>056801239</t>
  </si>
  <si>
    <t>056801555</t>
  </si>
  <si>
    <t>056801777</t>
  </si>
  <si>
    <t>TAP LAM CA SI</t>
  </si>
  <si>
    <t>056801999</t>
  </si>
  <si>
    <t>057108</t>
  </si>
  <si>
    <t>0571080</t>
  </si>
  <si>
    <t>0571081</t>
  </si>
  <si>
    <t>0571088</t>
  </si>
  <si>
    <t>0571089</t>
  </si>
  <si>
    <t>057801</t>
  </si>
  <si>
    <t>057801155</t>
  </si>
  <si>
    <t>057801166</t>
  </si>
  <si>
    <t>DV KET QUA TUYEN SINH</t>
  </si>
  <si>
    <t>058108</t>
  </si>
  <si>
    <t>0581080</t>
  </si>
  <si>
    <t>0581081</t>
  </si>
  <si>
    <t>0581088</t>
  </si>
  <si>
    <t>0581089</t>
  </si>
  <si>
    <t>058801</t>
  </si>
  <si>
    <t>0588011</t>
  </si>
  <si>
    <t>059108</t>
  </si>
  <si>
    <t>0591080</t>
  </si>
  <si>
    <t>0591081</t>
  </si>
  <si>
    <t>0591088</t>
  </si>
  <si>
    <t>0591089</t>
  </si>
  <si>
    <t>059801</t>
  </si>
  <si>
    <t>0598011</t>
  </si>
  <si>
    <t>060108</t>
  </si>
  <si>
    <t>0601080</t>
  </si>
  <si>
    <t>0601081</t>
  </si>
  <si>
    <t>0601088</t>
  </si>
  <si>
    <t>0601089</t>
  </si>
  <si>
    <t>0608011</t>
  </si>
  <si>
    <t>06080111</t>
  </si>
  <si>
    <t>061108</t>
  </si>
  <si>
    <t>0611080</t>
  </si>
  <si>
    <t>0611081</t>
  </si>
  <si>
    <t>0611088</t>
  </si>
  <si>
    <t>0611089</t>
  </si>
  <si>
    <t>061801</t>
  </si>
  <si>
    <t>0618011085</t>
  </si>
  <si>
    <t>0618011086</t>
  </si>
  <si>
    <t>0618011088</t>
  </si>
  <si>
    <t>DICH VU TU VAN</t>
  </si>
  <si>
    <t>0618011288</t>
  </si>
  <si>
    <t>062108</t>
  </si>
  <si>
    <t>0621080</t>
  </si>
  <si>
    <t>0621081</t>
  </si>
  <si>
    <t>0621088</t>
  </si>
  <si>
    <t>0621089</t>
  </si>
  <si>
    <t>0628011</t>
  </si>
  <si>
    <t>06280111</t>
  </si>
  <si>
    <t>062801801</t>
  </si>
  <si>
    <t>063108</t>
  </si>
  <si>
    <t>0631080</t>
  </si>
  <si>
    <t>0631081</t>
  </si>
  <si>
    <t>0631088</t>
  </si>
  <si>
    <t>0631089</t>
  </si>
  <si>
    <t>063801</t>
  </si>
  <si>
    <t>064108</t>
  </si>
  <si>
    <t>0641080</t>
  </si>
  <si>
    <t>0641081</t>
  </si>
  <si>
    <t>0641088</t>
  </si>
  <si>
    <t>0641089</t>
  </si>
  <si>
    <t>0648011</t>
  </si>
  <si>
    <t>0648011888</t>
  </si>
  <si>
    <t>0650108</t>
  </si>
  <si>
    <t>06501080</t>
  </si>
  <si>
    <t>06501081</t>
  </si>
  <si>
    <t>06501088</t>
  </si>
  <si>
    <t>06501089</t>
  </si>
  <si>
    <t>06508011</t>
  </si>
  <si>
    <t>065080111</t>
  </si>
  <si>
    <t>06508011199</t>
  </si>
  <si>
    <t>KET QUA TUYEN SINH</t>
  </si>
  <si>
    <t>0651108</t>
  </si>
  <si>
    <t>06511080</t>
  </si>
  <si>
    <t>06511081</t>
  </si>
  <si>
    <t>06511088</t>
  </si>
  <si>
    <t>06511089</t>
  </si>
  <si>
    <t>06518011</t>
  </si>
  <si>
    <t>065180111</t>
  </si>
  <si>
    <t>066108</t>
  </si>
  <si>
    <t>0661080</t>
  </si>
  <si>
    <t>0661081</t>
  </si>
  <si>
    <t>0661088</t>
  </si>
  <si>
    <t>0661089</t>
  </si>
  <si>
    <t>066801</t>
  </si>
  <si>
    <t>067108</t>
  </si>
  <si>
    <t>0671080</t>
  </si>
  <si>
    <t>0671081</t>
  </si>
  <si>
    <t>0671088</t>
  </si>
  <si>
    <t>0671089</t>
  </si>
  <si>
    <t>0678011</t>
  </si>
  <si>
    <t>06780111</t>
  </si>
  <si>
    <t>068108</t>
  </si>
  <si>
    <t>0681080</t>
  </si>
  <si>
    <t>0681081</t>
  </si>
  <si>
    <t>0681088</t>
  </si>
  <si>
    <t>0681089</t>
  </si>
  <si>
    <t>0688011</t>
  </si>
  <si>
    <t>068801199</t>
  </si>
  <si>
    <t>070108</t>
  </si>
  <si>
    <t>0701080</t>
  </si>
  <si>
    <t>0701081</t>
  </si>
  <si>
    <t>0701088</t>
  </si>
  <si>
    <t>0701089</t>
  </si>
  <si>
    <t>0708011</t>
  </si>
  <si>
    <t>0708011444</t>
  </si>
  <si>
    <t>GIOI NHA NONG</t>
  </si>
  <si>
    <t>0710108</t>
  </si>
  <si>
    <t>07101080</t>
  </si>
  <si>
    <t>07101081</t>
  </si>
  <si>
    <t>07101088</t>
  </si>
  <si>
    <t>07101089</t>
  </si>
  <si>
    <t>07108011</t>
  </si>
  <si>
    <t>0710801166</t>
  </si>
  <si>
    <t>0711108</t>
  </si>
  <si>
    <t>07111080</t>
  </si>
  <si>
    <t>07111081</t>
  </si>
  <si>
    <t>07111088</t>
  </si>
  <si>
    <t>07111089</t>
  </si>
  <si>
    <t>07118011</t>
  </si>
  <si>
    <t>0711801166</t>
  </si>
  <si>
    <t>072108</t>
  </si>
  <si>
    <t>0721080</t>
  </si>
  <si>
    <t>0721081</t>
  </si>
  <si>
    <t>0721088</t>
  </si>
  <si>
    <t>0721089</t>
  </si>
  <si>
    <t>072801</t>
  </si>
  <si>
    <t>073108</t>
  </si>
  <si>
    <t>0731080</t>
  </si>
  <si>
    <t>0731081</t>
  </si>
  <si>
    <t>0731088</t>
  </si>
  <si>
    <t>0731089</t>
  </si>
  <si>
    <t>0738011</t>
  </si>
  <si>
    <t>07380111</t>
  </si>
  <si>
    <t>073801164</t>
  </si>
  <si>
    <t>073801166</t>
  </si>
  <si>
    <t>073801167</t>
  </si>
  <si>
    <t>073801168</t>
  </si>
  <si>
    <t>073801999</t>
  </si>
  <si>
    <t>073802000</t>
  </si>
  <si>
    <t>DUONG DEN VINH QUANG</t>
  </si>
  <si>
    <t>074108</t>
  </si>
  <si>
    <t>0741080</t>
  </si>
  <si>
    <t>0741081</t>
  </si>
  <si>
    <t>0741088</t>
  </si>
  <si>
    <t>0741089</t>
  </si>
  <si>
    <t>074801</t>
  </si>
  <si>
    <t>0748011</t>
  </si>
  <si>
    <t>075108</t>
  </si>
  <si>
    <t>0751080</t>
  </si>
  <si>
    <t>0751081</t>
  </si>
  <si>
    <t>0751088</t>
  </si>
  <si>
    <t>0751089</t>
  </si>
  <si>
    <t>075801</t>
  </si>
  <si>
    <t>075801189</t>
  </si>
  <si>
    <t>075801777</t>
  </si>
  <si>
    <t>075801888</t>
  </si>
  <si>
    <t>075801999</t>
  </si>
  <si>
    <t>076108</t>
  </si>
  <si>
    <t>0761080</t>
  </si>
  <si>
    <t>0761081</t>
  </si>
  <si>
    <t>0761088</t>
  </si>
  <si>
    <t>0761089</t>
  </si>
  <si>
    <t>0768011</t>
  </si>
  <si>
    <t>07680111</t>
  </si>
  <si>
    <t>077108</t>
  </si>
  <si>
    <t>0771080</t>
  </si>
  <si>
    <t>0771081</t>
  </si>
  <si>
    <t>0771088</t>
  </si>
  <si>
    <t>0771089</t>
  </si>
  <si>
    <t>077801</t>
  </si>
  <si>
    <t>0780108</t>
  </si>
  <si>
    <t>07801080</t>
  </si>
  <si>
    <t>07801081</t>
  </si>
  <si>
    <t>07801088</t>
  </si>
  <si>
    <t>07801089</t>
  </si>
  <si>
    <t>07808011</t>
  </si>
  <si>
    <t>078080111</t>
  </si>
  <si>
    <t>0781108</t>
  </si>
  <si>
    <t>07811080</t>
  </si>
  <si>
    <t>07811081</t>
  </si>
  <si>
    <t>07811088</t>
  </si>
  <si>
    <t>07811089</t>
  </si>
  <si>
    <t>0781801</t>
  </si>
  <si>
    <t>07818011</t>
  </si>
  <si>
    <t>07818011600</t>
  </si>
  <si>
    <t>079108</t>
  </si>
  <si>
    <t>0791080</t>
  </si>
  <si>
    <t>0791081</t>
  </si>
  <si>
    <t>0791088</t>
  </si>
  <si>
    <t>0791089</t>
  </si>
  <si>
    <t>0798011</t>
  </si>
  <si>
    <t>08108</t>
  </si>
  <si>
    <t>081080</t>
  </si>
  <si>
    <t>081081</t>
  </si>
  <si>
    <t>08108600</t>
  </si>
  <si>
    <t>HOP THU TS</t>
  </si>
  <si>
    <t>08108601</t>
  </si>
  <si>
    <t>HOP THU KQHT</t>
  </si>
  <si>
    <t>081088</t>
  </si>
  <si>
    <t>081089</t>
  </si>
  <si>
    <t>088011101</t>
  </si>
  <si>
    <t>HOP THU TTGT</t>
  </si>
  <si>
    <t>0880111080</t>
  </si>
  <si>
    <t>HOP THU DBTD</t>
  </si>
  <si>
    <t>088011109</t>
  </si>
  <si>
    <t>08801111</t>
  </si>
  <si>
    <t>08801118</t>
  </si>
  <si>
    <t>08801119</t>
  </si>
  <si>
    <t>0880111999</t>
  </si>
  <si>
    <t>GOLDEN SONG</t>
  </si>
  <si>
    <t>108600</t>
  </si>
  <si>
    <t>108601</t>
  </si>
  <si>
    <t>1090</t>
  </si>
  <si>
    <t>DICH VU 1090 VTC</t>
  </si>
  <si>
    <t>1091</t>
  </si>
  <si>
    <t>DICH VU 1091 VTC</t>
  </si>
  <si>
    <t>1099</t>
  </si>
  <si>
    <t>DICH VU 1099 VTC</t>
  </si>
  <si>
    <t>1522</t>
  </si>
  <si>
    <t>19000112</t>
  </si>
  <si>
    <t>DICH VU 1900 GTEL</t>
  </si>
  <si>
    <t>19000113</t>
  </si>
  <si>
    <t>19000114</t>
  </si>
  <si>
    <t>19000115</t>
  </si>
  <si>
    <t>SERVICE_CODE</t>
  </si>
  <si>
    <t>PROVIDER_ID</t>
  </si>
  <si>
    <t>001</t>
  </si>
  <si>
    <t>SMS-USA</t>
  </si>
  <si>
    <t>001085</t>
  </si>
  <si>
    <t>SMS-CANADA</t>
  </si>
  <si>
    <t>001086</t>
  </si>
  <si>
    <t>001204</t>
  </si>
  <si>
    <t>001226</t>
  </si>
  <si>
    <t>001242</t>
  </si>
  <si>
    <t>SMS-BAHAMAS</t>
  </si>
  <si>
    <t>001246</t>
  </si>
  <si>
    <t>SMS-BARBADOS</t>
  </si>
  <si>
    <t>001250</t>
  </si>
  <si>
    <t>001264</t>
  </si>
  <si>
    <t>SMS-ANGUILLA</t>
  </si>
  <si>
    <t>001268</t>
  </si>
  <si>
    <t>SMS-ANTIGUA</t>
  </si>
  <si>
    <t>001284</t>
  </si>
  <si>
    <t>SMS-BRITISH VIRGIN ISL.</t>
  </si>
  <si>
    <t>001289</t>
  </si>
  <si>
    <t>001306</t>
  </si>
  <si>
    <t>001340</t>
  </si>
  <si>
    <t>SMS-AMERICAN VIRGIN ISL.</t>
  </si>
  <si>
    <t>001345</t>
  </si>
  <si>
    <t>SMS-CAYMAN ISL.</t>
  </si>
  <si>
    <t>001403</t>
  </si>
  <si>
    <t>001416</t>
  </si>
  <si>
    <t>001418</t>
  </si>
  <si>
    <t>001438</t>
  </si>
  <si>
    <t>001441</t>
  </si>
  <si>
    <t>SMS-BERMUDA</t>
  </si>
  <si>
    <t>001450</t>
  </si>
  <si>
    <t>001473</t>
  </si>
  <si>
    <t>SMS-GRENADA</t>
  </si>
  <si>
    <t>001506</t>
  </si>
  <si>
    <t>001514</t>
  </si>
  <si>
    <t>001519</t>
  </si>
  <si>
    <t>001600</t>
  </si>
  <si>
    <t>001604</t>
  </si>
  <si>
    <t>001613</t>
  </si>
  <si>
    <t>001647</t>
  </si>
  <si>
    <t>001649</t>
  </si>
  <si>
    <t>SMS-TURKS-CAICOS ISL.</t>
  </si>
  <si>
    <t>001664</t>
  </si>
  <si>
    <t>SMS-MONTSERRAT</t>
  </si>
  <si>
    <t>001670</t>
  </si>
  <si>
    <t>SMS-SAIPAN</t>
  </si>
  <si>
    <t>001671</t>
  </si>
  <si>
    <t>SMS-GUAM</t>
  </si>
  <si>
    <t>001705</t>
  </si>
  <si>
    <t>001709</t>
  </si>
  <si>
    <t>001758</t>
  </si>
  <si>
    <t>SMS-ST LUCIA</t>
  </si>
  <si>
    <t>001767</t>
  </si>
  <si>
    <t>SMS-DOMINICA ISL.</t>
  </si>
  <si>
    <t>001778</t>
  </si>
  <si>
    <t>001780</t>
  </si>
  <si>
    <t>001784</t>
  </si>
  <si>
    <t>SMS-ST VINCENT &amp; GRENADI</t>
  </si>
  <si>
    <t>001787</t>
  </si>
  <si>
    <t>SMS-PUERTO RICO</t>
  </si>
  <si>
    <t>001807</t>
  </si>
  <si>
    <t>001808</t>
  </si>
  <si>
    <t>SMS-HAWAII</t>
  </si>
  <si>
    <t>001809</t>
  </si>
  <si>
    <t>SMS-CARIBBEAN ISL.</t>
  </si>
  <si>
    <t>001809220</t>
  </si>
  <si>
    <t>SMS-DOMINICAN REP</t>
  </si>
  <si>
    <t>001809221</t>
  </si>
  <si>
    <t>001809222</t>
  </si>
  <si>
    <t>001809223</t>
  </si>
  <si>
    <t>001809224</t>
  </si>
  <si>
    <t>001809225</t>
  </si>
  <si>
    <t>001809226</t>
  </si>
  <si>
    <t>001809227</t>
  </si>
  <si>
    <t>001809240</t>
  </si>
  <si>
    <t>001809241</t>
  </si>
  <si>
    <t>001809242</t>
  </si>
  <si>
    <t>001809243</t>
  </si>
  <si>
    <t>001809244</t>
  </si>
  <si>
    <t>001809245</t>
  </si>
  <si>
    <t>001809246</t>
  </si>
  <si>
    <t>001809247</t>
  </si>
  <si>
    <t>001809248</t>
  </si>
  <si>
    <t>001809281</t>
  </si>
  <si>
    <t>001809282</t>
  </si>
  <si>
    <t>001809292</t>
  </si>
  <si>
    <t>001809310</t>
  </si>
  <si>
    <t>001809320</t>
  </si>
  <si>
    <t>001809343</t>
  </si>
  <si>
    <t>001809350</t>
  </si>
  <si>
    <t>001809412</t>
  </si>
  <si>
    <t>001809414</t>
  </si>
  <si>
    <t>001809470</t>
  </si>
  <si>
    <t>001809471</t>
  </si>
  <si>
    <t>001809472</t>
  </si>
  <si>
    <t>001809473</t>
  </si>
  <si>
    <t>001809474</t>
  </si>
  <si>
    <t>001809475</t>
  </si>
  <si>
    <t>001809476</t>
  </si>
  <si>
    <t>001809477</t>
  </si>
  <si>
    <t>001809478</t>
  </si>
  <si>
    <t>001809479</t>
  </si>
  <si>
    <t>001809520</t>
  </si>
  <si>
    <t>001809521</t>
  </si>
  <si>
    <t>001809522</t>
  </si>
  <si>
    <t>001809523</t>
  </si>
  <si>
    <t>001809524</t>
  </si>
  <si>
    <t>001809525</t>
  </si>
  <si>
    <t>001809526</t>
  </si>
  <si>
    <t>001809527</t>
  </si>
  <si>
    <t>001809528</t>
  </si>
  <si>
    <t>001809529</t>
  </si>
  <si>
    <t>001809530</t>
  </si>
  <si>
    <t>001809531</t>
  </si>
  <si>
    <t>001809532</t>
  </si>
  <si>
    <t>001809533</t>
  </si>
  <si>
    <t>001809534</t>
  </si>
  <si>
    <t>001809535</t>
  </si>
  <si>
    <t>001809536</t>
  </si>
  <si>
    <t>001809537</t>
  </si>
  <si>
    <t>001809538</t>
  </si>
  <si>
    <t>001809539</t>
  </si>
  <si>
    <t>001809540</t>
  </si>
  <si>
    <t>001809541</t>
  </si>
  <si>
    <t>001809542</t>
  </si>
  <si>
    <t>001809543</t>
  </si>
  <si>
    <t>001809544</t>
  </si>
  <si>
    <t>001809545</t>
  </si>
  <si>
    <t>001809546</t>
  </si>
  <si>
    <t>001809547</t>
  </si>
  <si>
    <t>001809548</t>
  </si>
  <si>
    <t>001809549</t>
  </si>
  <si>
    <t>001809550</t>
  </si>
  <si>
    <t>001809551</t>
  </si>
  <si>
    <t>001809552</t>
  </si>
  <si>
    <t>001809553</t>
  </si>
  <si>
    <t>001809554</t>
  </si>
  <si>
    <t>001809556</t>
  </si>
  <si>
    <t>001809557</t>
  </si>
  <si>
    <t>001809558</t>
  </si>
  <si>
    <t>001809559</t>
  </si>
  <si>
    <t>001809560</t>
  </si>
  <si>
    <t>001809561</t>
  </si>
  <si>
    <t>001809562</t>
  </si>
  <si>
    <t>001809563</t>
  </si>
  <si>
    <t>001809564</t>
  </si>
  <si>
    <t>001809565</t>
  </si>
  <si>
    <t>001809566</t>
  </si>
  <si>
    <t>001809567</t>
  </si>
  <si>
    <t>001809568</t>
  </si>
  <si>
    <t>001809569</t>
  </si>
  <si>
    <t>001809570</t>
  </si>
  <si>
    <t>001809571</t>
  </si>
  <si>
    <t>001809572</t>
  </si>
  <si>
    <t>001809573</t>
  </si>
  <si>
    <t>001809574</t>
  </si>
  <si>
    <t>001809575</t>
  </si>
  <si>
    <t>001809576</t>
  </si>
  <si>
    <t>001809577</t>
  </si>
  <si>
    <t>001809578</t>
  </si>
  <si>
    <t>001809579</t>
  </si>
  <si>
    <t>001809580</t>
  </si>
  <si>
    <t>001809581</t>
  </si>
  <si>
    <t>001809582</t>
  </si>
  <si>
    <t>001809583</t>
  </si>
  <si>
    <t>001809584</t>
  </si>
  <si>
    <t>001809585</t>
  </si>
  <si>
    <t>001809586</t>
  </si>
  <si>
    <t>001809587</t>
  </si>
  <si>
    <t>001809588</t>
  </si>
  <si>
    <t>001809589</t>
  </si>
  <si>
    <t>001809590</t>
  </si>
  <si>
    <t>001809591</t>
  </si>
  <si>
    <t>001809592</t>
  </si>
  <si>
    <t>001809593</t>
  </si>
  <si>
    <t>001809594</t>
  </si>
  <si>
    <t>001809595</t>
  </si>
  <si>
    <t>001809596</t>
  </si>
  <si>
    <t>001809597</t>
  </si>
  <si>
    <t>001809598</t>
  </si>
  <si>
    <t>001809599</t>
  </si>
  <si>
    <t>001809681</t>
  </si>
  <si>
    <t>001809682</t>
  </si>
  <si>
    <t>001809683</t>
  </si>
  <si>
    <t>001809684</t>
  </si>
  <si>
    <t>001809685</t>
  </si>
  <si>
    <t>001809686</t>
  </si>
  <si>
    <t>001809687</t>
  </si>
  <si>
    <t>001809688</t>
  </si>
  <si>
    <t>001809689</t>
  </si>
  <si>
    <t>001809694</t>
  </si>
  <si>
    <t>001809695</t>
  </si>
  <si>
    <t>001809696</t>
  </si>
  <si>
    <t>001809697</t>
  </si>
  <si>
    <t>001809698</t>
  </si>
  <si>
    <t>001809699</t>
  </si>
  <si>
    <t>001809808</t>
  </si>
  <si>
    <t>001809908</t>
  </si>
  <si>
    <t>001809970</t>
  </si>
  <si>
    <t>001809971</t>
  </si>
  <si>
    <t>001819</t>
  </si>
  <si>
    <t>001867</t>
  </si>
  <si>
    <t>001868</t>
  </si>
  <si>
    <t>SMS-TRINIDAD &amp; TOBAGO</t>
  </si>
  <si>
    <t>001869</t>
  </si>
  <si>
    <t>SMS-ST KITTS &amp; NEVIS</t>
  </si>
  <si>
    <t>001876</t>
  </si>
  <si>
    <t>SMS-JAMAICA</t>
  </si>
  <si>
    <t>001902</t>
  </si>
  <si>
    <t>001905</t>
  </si>
  <si>
    <t>001907</t>
  </si>
  <si>
    <t>SMS-ALASKA</t>
  </si>
  <si>
    <t>0020</t>
  </si>
  <si>
    <t>SMS-EGYPT</t>
  </si>
  <si>
    <t>0021</t>
  </si>
  <si>
    <t>SMS-WESTERN SAHARA</t>
  </si>
  <si>
    <t>00212</t>
  </si>
  <si>
    <t>SMS-MOROCCO</t>
  </si>
  <si>
    <t>00213</t>
  </si>
  <si>
    <t>SMS-ALGERIA</t>
  </si>
  <si>
    <t>00216</t>
  </si>
  <si>
    <t>SMS-TUNISIA</t>
  </si>
  <si>
    <t>00218</t>
  </si>
  <si>
    <t>SMS-LIBYA</t>
  </si>
  <si>
    <t>00220</t>
  </si>
  <si>
    <t>SMS-GAMBIA</t>
  </si>
  <si>
    <t>00221</t>
  </si>
  <si>
    <t>SMS-SENEGAL</t>
  </si>
  <si>
    <t>00222</t>
  </si>
  <si>
    <t>SMS-MAURITANIA</t>
  </si>
  <si>
    <t>00223</t>
  </si>
  <si>
    <t>SMS-MALI</t>
  </si>
  <si>
    <t>00224</t>
  </si>
  <si>
    <t>SMS-GUINEA</t>
  </si>
  <si>
    <t>00225</t>
  </si>
  <si>
    <t>SMS-IVORY COAST</t>
  </si>
  <si>
    <t>00226</t>
  </si>
  <si>
    <t>SMS-BURKINA FASO</t>
  </si>
  <si>
    <t>00227</t>
  </si>
  <si>
    <t>SMS-NIGER</t>
  </si>
  <si>
    <t>00228</t>
  </si>
  <si>
    <t>SMS-TOGO</t>
  </si>
  <si>
    <t>00229</t>
  </si>
  <si>
    <t>SMS-BENIN</t>
  </si>
  <si>
    <t>00230</t>
  </si>
  <si>
    <t>SMS-MAURITIUS</t>
  </si>
  <si>
    <t>00231</t>
  </si>
  <si>
    <t>SMS-LIBERIA</t>
  </si>
  <si>
    <t>00232</t>
  </si>
  <si>
    <t>SMS-SIERRA LEONE</t>
  </si>
  <si>
    <t>00233</t>
  </si>
  <si>
    <t>SMS-GHANA</t>
  </si>
  <si>
    <t>00234</t>
  </si>
  <si>
    <t>SMS-NIGERIA</t>
  </si>
  <si>
    <t>00235</t>
  </si>
  <si>
    <t>SMS-CHAD</t>
  </si>
  <si>
    <t>00236</t>
  </si>
  <si>
    <t>SMS-CENTRAL AFRICAN REPU</t>
  </si>
  <si>
    <t>00237</t>
  </si>
  <si>
    <t>SMS-CAMEROON</t>
  </si>
  <si>
    <t>00238</t>
  </si>
  <si>
    <t>SMS-CAPE VERDE</t>
  </si>
  <si>
    <t>00239</t>
  </si>
  <si>
    <t>SMS-SAO TOME AND PRINCIP</t>
  </si>
  <si>
    <t>00240</t>
  </si>
  <si>
    <t>SMS-EQUATORIAL GUINEA</t>
  </si>
  <si>
    <t>00241</t>
  </si>
  <si>
    <t>SMS-GABON</t>
  </si>
  <si>
    <t>00242</t>
  </si>
  <si>
    <t>SMS-CONGO (Rep of the)</t>
  </si>
  <si>
    <t>00243</t>
  </si>
  <si>
    <t>SMS-CONGO (DPR of the)</t>
  </si>
  <si>
    <t>00244</t>
  </si>
  <si>
    <t>SMS-ANGOLA</t>
  </si>
  <si>
    <t>00245</t>
  </si>
  <si>
    <t>SMS-GUINEA BISSAU</t>
  </si>
  <si>
    <t>00246</t>
  </si>
  <si>
    <t>SMS-DIEGO GARCIA</t>
  </si>
  <si>
    <t>00247</t>
  </si>
  <si>
    <t>SMS-ASCENSSION</t>
  </si>
  <si>
    <t>00248</t>
  </si>
  <si>
    <t>SMS-SEYCHELLES</t>
  </si>
  <si>
    <t>00249</t>
  </si>
  <si>
    <t>SMS-SUDAN</t>
  </si>
  <si>
    <t>00250</t>
  </si>
  <si>
    <t>SMS-RUWANDA</t>
  </si>
  <si>
    <t>00251</t>
  </si>
  <si>
    <t>SMS-ETHIOPIA</t>
  </si>
  <si>
    <t>00252</t>
  </si>
  <si>
    <t>SMS-SOMALI</t>
  </si>
  <si>
    <t>00253</t>
  </si>
  <si>
    <t>SMS-DJIBOUTI</t>
  </si>
  <si>
    <t>00254</t>
  </si>
  <si>
    <t>SMS-KENYA</t>
  </si>
  <si>
    <t>00255</t>
  </si>
  <si>
    <t>SMS-TANZANIA</t>
  </si>
  <si>
    <t>00256</t>
  </si>
  <si>
    <t>SMS-UGANDA</t>
  </si>
  <si>
    <t>00257</t>
  </si>
  <si>
    <t>SMS-BURUNDI</t>
  </si>
  <si>
    <t>00258</t>
  </si>
  <si>
    <t>SMS-MOZAMBIQUE</t>
  </si>
  <si>
    <t>00260</t>
  </si>
  <si>
    <t>SMS-ZAMBIA</t>
  </si>
  <si>
    <t>00261</t>
  </si>
  <si>
    <t>SMS-MADAGASCAR</t>
  </si>
  <si>
    <t>00262</t>
  </si>
  <si>
    <t>SMS-REUNION</t>
  </si>
  <si>
    <t>00263</t>
  </si>
  <si>
    <t>SMS-ZIMBABUE</t>
  </si>
  <si>
    <t>00264</t>
  </si>
  <si>
    <t>SMS-NAMIBIA</t>
  </si>
  <si>
    <t>00265</t>
  </si>
  <si>
    <t>SMS-MALAWI</t>
  </si>
  <si>
    <t>00266</t>
  </si>
  <si>
    <t>SMS-LESOTHO</t>
  </si>
  <si>
    <t>00267</t>
  </si>
  <si>
    <t>SMS-BOTSWANA</t>
  </si>
  <si>
    <t>00268</t>
  </si>
  <si>
    <t>SMS-SWAZILAND</t>
  </si>
  <si>
    <t>00269</t>
  </si>
  <si>
    <t>SMS-COMOROS</t>
  </si>
  <si>
    <t>0027</t>
  </si>
  <si>
    <t>SMS-SOUTH AFRICA</t>
  </si>
  <si>
    <t>00290</t>
  </si>
  <si>
    <t>SMS-ST. HELENA</t>
  </si>
  <si>
    <t>00291</t>
  </si>
  <si>
    <t>SMS-ERITREA</t>
  </si>
  <si>
    <t>00297</t>
  </si>
  <si>
    <t>SMS-ARUBA</t>
  </si>
  <si>
    <t>00298</t>
  </si>
  <si>
    <t>SMS-FAROE ISL.</t>
  </si>
  <si>
    <t>00299</t>
  </si>
  <si>
    <t>SMS-GREENLAND</t>
  </si>
  <si>
    <t>0030</t>
  </si>
  <si>
    <t>SMS-GREECE</t>
  </si>
  <si>
    <t>0031</t>
  </si>
  <si>
    <t>SMS-NETHERLANDS</t>
  </si>
  <si>
    <t>0032</t>
  </si>
  <si>
    <t>SMS-BELGIUM</t>
  </si>
  <si>
    <t>0033</t>
  </si>
  <si>
    <t>SMS-FRANCE</t>
  </si>
  <si>
    <t>0034</t>
  </si>
  <si>
    <t>SMS-SPAIN</t>
  </si>
  <si>
    <t>0034922</t>
  </si>
  <si>
    <t>SMS-CANARY</t>
  </si>
  <si>
    <t>0034928</t>
  </si>
  <si>
    <t>0034952</t>
  </si>
  <si>
    <t>SMS-SPANISH NORTH AFRICA</t>
  </si>
  <si>
    <t>0034956</t>
  </si>
  <si>
    <t>0034971</t>
  </si>
  <si>
    <t>SMS-BALEARIC ISL.</t>
  </si>
  <si>
    <t>00350</t>
  </si>
  <si>
    <t>SMS-GIBRALTAR</t>
  </si>
  <si>
    <t>00351</t>
  </si>
  <si>
    <t>SMS-PORTUGAL</t>
  </si>
  <si>
    <t>00351292</t>
  </si>
  <si>
    <t>SMS-AZORES ISL.</t>
  </si>
  <si>
    <t>00351295</t>
  </si>
  <si>
    <t>00351296</t>
  </si>
  <si>
    <t>0035191</t>
  </si>
  <si>
    <t>SMS-MADEIRA</t>
  </si>
  <si>
    <t>00352</t>
  </si>
  <si>
    <t>SMS-LUXEMBOURG</t>
  </si>
  <si>
    <t>00353</t>
  </si>
  <si>
    <t>SMS-IRELAND</t>
  </si>
  <si>
    <t>00354</t>
  </si>
  <si>
    <t>SMS-ICELAND</t>
  </si>
  <si>
    <t>00355</t>
  </si>
  <si>
    <t>SMS-ALBANIA</t>
  </si>
  <si>
    <t>00356</t>
  </si>
  <si>
    <t>SMS-MALTA</t>
  </si>
  <si>
    <t>00357</t>
  </si>
  <si>
    <t>SMS-CYPRUS</t>
  </si>
  <si>
    <t>00358</t>
  </si>
  <si>
    <t>SMS-FINLAND</t>
  </si>
  <si>
    <t>00359</t>
  </si>
  <si>
    <t>SMS-BULGARIA</t>
  </si>
  <si>
    <t>0036</t>
  </si>
  <si>
    <t>SMS-HUNGARY</t>
  </si>
  <si>
    <t>00370</t>
  </si>
  <si>
    <t>SMS-LITHUANIA</t>
  </si>
  <si>
    <t>00371</t>
  </si>
  <si>
    <t>SMS-LATVIA</t>
  </si>
  <si>
    <t>00372</t>
  </si>
  <si>
    <t>SMS-ESTONIA</t>
  </si>
  <si>
    <t>00373</t>
  </si>
  <si>
    <t>SMS-MOLDOVA</t>
  </si>
  <si>
    <t>00374</t>
  </si>
  <si>
    <t>SMS-ARMENIA</t>
  </si>
  <si>
    <t>00375</t>
  </si>
  <si>
    <t>SMS-BELARUS</t>
  </si>
  <si>
    <t>00376</t>
  </si>
  <si>
    <t>SMS-ANDORRA</t>
  </si>
  <si>
    <t>00377</t>
  </si>
  <si>
    <t>SMS-MONACO</t>
  </si>
  <si>
    <t>00378</t>
  </si>
  <si>
    <t>SMS-SAN MARINO</t>
  </si>
  <si>
    <t>00380</t>
  </si>
  <si>
    <t>SMS-UKRAINE</t>
  </si>
  <si>
    <t>00381</t>
  </si>
  <si>
    <t>SMS-YUGOSLAVIA</t>
  </si>
  <si>
    <t>00382</t>
  </si>
  <si>
    <t>SMS-MONTENEGRO</t>
  </si>
  <si>
    <t>00385</t>
  </si>
  <si>
    <t>SMS-CROATIA</t>
  </si>
  <si>
    <t>00386</t>
  </si>
  <si>
    <t>SMS-SLOVENIA</t>
  </si>
  <si>
    <t>00387</t>
  </si>
  <si>
    <t>SMS-BOSNIA &amp; HERZEGOVINA</t>
  </si>
  <si>
    <t>00389</t>
  </si>
  <si>
    <t>SMS-MACEDONIA</t>
  </si>
  <si>
    <t>0039</t>
  </si>
  <si>
    <t>SMS-ITALY</t>
  </si>
  <si>
    <t>00396698</t>
  </si>
  <si>
    <t>SMS-VATICAN CITY</t>
  </si>
  <si>
    <t>0040</t>
  </si>
  <si>
    <t>SMS-ROMANIA</t>
  </si>
  <si>
    <t>0041</t>
  </si>
  <si>
    <t>SMS-SWITZERLAND</t>
  </si>
  <si>
    <t>00420</t>
  </si>
  <si>
    <t>SMS-CZECH</t>
  </si>
  <si>
    <t>00421</t>
  </si>
  <si>
    <t>SMS-SLOVAK</t>
  </si>
  <si>
    <t>00423</t>
  </si>
  <si>
    <t>SMS-LIECHTENSTEIN</t>
  </si>
  <si>
    <t>0043</t>
  </si>
  <si>
    <t>SMS-AUSTRIA</t>
  </si>
  <si>
    <t>0044</t>
  </si>
  <si>
    <t>SMS-UK</t>
  </si>
  <si>
    <t>0045</t>
  </si>
  <si>
    <t>SMS-DENMARK</t>
  </si>
  <si>
    <t>0046</t>
  </si>
  <si>
    <t>SMS-SWEDEN</t>
  </si>
  <si>
    <t>0047</t>
  </si>
  <si>
    <t>SMS-NORWAY</t>
  </si>
  <si>
    <t>0048</t>
  </si>
  <si>
    <t>SMS-POLAND</t>
  </si>
  <si>
    <t>0049</t>
  </si>
  <si>
    <t>SMS-GERMANY (F.R. OF)</t>
  </si>
  <si>
    <t>00500</t>
  </si>
  <si>
    <t>SMS-FALKLAND ISL.</t>
  </si>
  <si>
    <t>00501</t>
  </si>
  <si>
    <t>SMS-BELIZE</t>
  </si>
  <si>
    <t>00502</t>
  </si>
  <si>
    <t>SMS-GUATEMALA</t>
  </si>
  <si>
    <t>00503</t>
  </si>
  <si>
    <t>SMS-EL SALVADOR</t>
  </si>
  <si>
    <t>00504</t>
  </si>
  <si>
    <t>SMS-HONDURAS</t>
  </si>
  <si>
    <t>00505</t>
  </si>
  <si>
    <t>SMS-NICARAGUA</t>
  </si>
  <si>
    <t>00506</t>
  </si>
  <si>
    <t>SMS-COSTA RICA</t>
  </si>
  <si>
    <t>00507</t>
  </si>
  <si>
    <t>SMS-PANAMA</t>
  </si>
  <si>
    <t>00508</t>
  </si>
  <si>
    <t>SMS-ST PIERRE-MIQUELON</t>
  </si>
  <si>
    <t>00509</t>
  </si>
  <si>
    <t>SMS-HAITI</t>
  </si>
  <si>
    <t>0051</t>
  </si>
  <si>
    <t>SMS-PERU</t>
  </si>
  <si>
    <t>0052</t>
  </si>
  <si>
    <t>SMS-MEXICO</t>
  </si>
  <si>
    <t>0053</t>
  </si>
  <si>
    <t>SMS-CUBA</t>
  </si>
  <si>
    <t>0054</t>
  </si>
  <si>
    <t>SMS-ARGENTINA</t>
  </si>
  <si>
    <t>0055</t>
  </si>
  <si>
    <t>SMS-BRAZIL</t>
  </si>
  <si>
    <t>0056</t>
  </si>
  <si>
    <t>SMS-CHILE</t>
  </si>
  <si>
    <t>0057</t>
  </si>
  <si>
    <t>SMS-COLOMBIA</t>
  </si>
  <si>
    <t>0058</t>
  </si>
  <si>
    <t>SMS-VENEZUELA</t>
  </si>
  <si>
    <t>00590</t>
  </si>
  <si>
    <t>SMS-GUADELOUPE</t>
  </si>
  <si>
    <t>00591</t>
  </si>
  <si>
    <t>SMS-BOLIVIA</t>
  </si>
  <si>
    <t>00592</t>
  </si>
  <si>
    <t>SMS-GUYANA</t>
  </si>
  <si>
    <t>00593</t>
  </si>
  <si>
    <t>SMS-ECUADOR</t>
  </si>
  <si>
    <t>00594</t>
  </si>
  <si>
    <t>SMS-FRENCH GUYANA</t>
  </si>
  <si>
    <t>00595</t>
  </si>
  <si>
    <t>SMS-PARAGUAY</t>
  </si>
  <si>
    <t>00596</t>
  </si>
  <si>
    <t>SMS-MARTINIQUE</t>
  </si>
  <si>
    <t>00597</t>
  </si>
  <si>
    <t>SMS-SURINAM</t>
  </si>
  <si>
    <t>00598</t>
  </si>
  <si>
    <t>SMS-URUGUAY</t>
  </si>
  <si>
    <t>00599</t>
  </si>
  <si>
    <t>SMS-NETHERLANDS ANTILLES</t>
  </si>
  <si>
    <t>0060</t>
  </si>
  <si>
    <t>SMS-MALAYSIA</t>
  </si>
  <si>
    <t>0061</t>
  </si>
  <si>
    <t>SMS-AUSTRALIA</t>
  </si>
  <si>
    <t>0061891006</t>
  </si>
  <si>
    <t>SMS-CHRISTMAS ISL.</t>
  </si>
  <si>
    <t>0061891007</t>
  </si>
  <si>
    <t>0061891008</t>
  </si>
  <si>
    <t>0061891010</t>
  </si>
  <si>
    <t>SMS-COCOS ISL</t>
  </si>
  <si>
    <t>0061891011</t>
  </si>
  <si>
    <t>0061891012</t>
  </si>
  <si>
    <t>006189162</t>
  </si>
  <si>
    <t>006189164</t>
  </si>
  <si>
    <t>0062</t>
  </si>
  <si>
    <t>SMS-INDONESIA</t>
  </si>
  <si>
    <t>0063</t>
  </si>
  <si>
    <t>SMS-PHILIPPINES</t>
  </si>
  <si>
    <t>0064</t>
  </si>
  <si>
    <t>SMS-NEW ZEALAND</t>
  </si>
  <si>
    <t>0065</t>
  </si>
  <si>
    <t>SMS-SINGAPORE</t>
  </si>
  <si>
    <t>0066</t>
  </si>
  <si>
    <t>SMS-THAILAND</t>
  </si>
  <si>
    <t>00670</t>
  </si>
  <si>
    <t>SMS-EAST TIMOR</t>
  </si>
  <si>
    <t>00672</t>
  </si>
  <si>
    <t>SMS-NORFOLK ISL.</t>
  </si>
  <si>
    <t>00673</t>
  </si>
  <si>
    <t>SMS-BRUNEI</t>
  </si>
  <si>
    <t>00674</t>
  </si>
  <si>
    <t>SMS-NAURU</t>
  </si>
  <si>
    <t>00675</t>
  </si>
  <si>
    <t>SMS-PAPUA NEW GUINEA</t>
  </si>
  <si>
    <t>00676</t>
  </si>
  <si>
    <t>SMS-TONGA</t>
  </si>
  <si>
    <t>00677</t>
  </si>
  <si>
    <t>SMS-SOLOMON ISL.</t>
  </si>
  <si>
    <t>00678</t>
  </si>
  <si>
    <t>SMS-VANUATU</t>
  </si>
  <si>
    <t>00679</t>
  </si>
  <si>
    <t>SMS-FIJI</t>
  </si>
  <si>
    <t>00680</t>
  </si>
  <si>
    <t>SMS-PALAU</t>
  </si>
  <si>
    <t>00681</t>
  </si>
  <si>
    <t>SMS-WALLIS &amp; FUTUNA ISL.</t>
  </si>
  <si>
    <t>00682</t>
  </si>
  <si>
    <t>SMS-COOK ISL.</t>
  </si>
  <si>
    <t>00683</t>
  </si>
  <si>
    <t>SMS-NIUE ISL.</t>
  </si>
  <si>
    <t>00684</t>
  </si>
  <si>
    <t>SMS-AMERICAN SAMOA</t>
  </si>
  <si>
    <t>00685</t>
  </si>
  <si>
    <t>SMS-WESTERN SAMOA</t>
  </si>
  <si>
    <t>00686</t>
  </si>
  <si>
    <t>SMS-KIRIBATI</t>
  </si>
  <si>
    <t>00687</t>
  </si>
  <si>
    <t>SMS-NEW CALEDONIA</t>
  </si>
  <si>
    <t>00688</t>
  </si>
  <si>
    <t>SMS-TUVALU</t>
  </si>
  <si>
    <t>00689</t>
  </si>
  <si>
    <t>SMS-FRENCH POLYNESIA</t>
  </si>
  <si>
    <t>00690</t>
  </si>
  <si>
    <t>SMS-TOKELAU</t>
  </si>
  <si>
    <t>00691</t>
  </si>
  <si>
    <t>SMS-MICRONESIA</t>
  </si>
  <si>
    <t>00692</t>
  </si>
  <si>
    <t>SMS-MARSHALL ISL.</t>
  </si>
  <si>
    <t>007</t>
  </si>
  <si>
    <t>SMS-RUSSIA</t>
  </si>
  <si>
    <t>007310</t>
  </si>
  <si>
    <t>SMS-KAZAKHSTAN</t>
  </si>
  <si>
    <t>007311</t>
  </si>
  <si>
    <t>007312</t>
  </si>
  <si>
    <t>007313</t>
  </si>
  <si>
    <t>007314</t>
  </si>
  <si>
    <t>007315</t>
  </si>
  <si>
    <t>007316</t>
  </si>
  <si>
    <t>007317</t>
  </si>
  <si>
    <t>007318</t>
  </si>
  <si>
    <t>007321</t>
  </si>
  <si>
    <t>007322</t>
  </si>
  <si>
    <t>007323</t>
  </si>
  <si>
    <t>007324</t>
  </si>
  <si>
    <t>007325</t>
  </si>
  <si>
    <t>007326</t>
  </si>
  <si>
    <t>007327</t>
  </si>
  <si>
    <t>007328</t>
  </si>
  <si>
    <t>007329</t>
  </si>
  <si>
    <t>007330</t>
  </si>
  <si>
    <t>007336</t>
  </si>
  <si>
    <t>0077</t>
  </si>
  <si>
    <t>007705</t>
  </si>
  <si>
    <t>0081</t>
  </si>
  <si>
    <t>SMS-JAPAN</t>
  </si>
  <si>
    <t>0082</t>
  </si>
  <si>
    <t>SMS-KOREA (R. OF)</t>
  </si>
  <si>
    <t>00850</t>
  </si>
  <si>
    <t>SMS-KOREA (D.P.R. OF)</t>
  </si>
  <si>
    <t>00852</t>
  </si>
  <si>
    <t>SMS-HONGKONG</t>
  </si>
  <si>
    <t>00853</t>
  </si>
  <si>
    <t>SMS-MACAO</t>
  </si>
  <si>
    <t>00855</t>
  </si>
  <si>
    <t>SMS-CAMBODIA</t>
  </si>
  <si>
    <t>00856</t>
  </si>
  <si>
    <t>SMS-LAOS</t>
  </si>
  <si>
    <t>0086</t>
  </si>
  <si>
    <t>SMS-CHINA</t>
  </si>
  <si>
    <t>00880</t>
  </si>
  <si>
    <t>SMS-BANGLADESH</t>
  </si>
  <si>
    <t>00886</t>
  </si>
  <si>
    <t>SMS-TAIWAN</t>
  </si>
  <si>
    <t>0090</t>
  </si>
  <si>
    <t>SMS-TURKEY</t>
  </si>
  <si>
    <t>0091</t>
  </si>
  <si>
    <t>SMS-INDIA</t>
  </si>
  <si>
    <t>0092</t>
  </si>
  <si>
    <t>SMS-PAKISTAN</t>
  </si>
  <si>
    <t>0093</t>
  </si>
  <si>
    <t>SMS-AFGHANISTAN</t>
  </si>
  <si>
    <t>0094</t>
  </si>
  <si>
    <t>SMS-SRI LANKA</t>
  </si>
  <si>
    <t>0095</t>
  </si>
  <si>
    <t>SMS-MYANMAR</t>
  </si>
  <si>
    <t>00960</t>
  </si>
  <si>
    <t>SMS-MALDIVES</t>
  </si>
  <si>
    <t>00961</t>
  </si>
  <si>
    <t>SMS-LEBANON</t>
  </si>
  <si>
    <t>00962</t>
  </si>
  <si>
    <t>SMS-JORDAN</t>
  </si>
  <si>
    <t>00963</t>
  </si>
  <si>
    <t>SMS-SYRIA</t>
  </si>
  <si>
    <t>00964</t>
  </si>
  <si>
    <t>SMS-IRAQ</t>
  </si>
  <si>
    <t>00965</t>
  </si>
  <si>
    <t>SMS-KUWAIT</t>
  </si>
  <si>
    <t>00966</t>
  </si>
  <si>
    <t>SMS-SAUDI ARABIA</t>
  </si>
  <si>
    <t>00967</t>
  </si>
  <si>
    <t>SMS-YEMEN Republic</t>
  </si>
  <si>
    <t>00968</t>
  </si>
  <si>
    <t>SMS-OMAN</t>
  </si>
  <si>
    <t>00970</t>
  </si>
  <si>
    <t>SMS-PALESTINE</t>
  </si>
  <si>
    <t>00971</t>
  </si>
  <si>
    <t>SMS-UNITED ARAB EMIRATES</t>
  </si>
  <si>
    <t>00972</t>
  </si>
  <si>
    <t>SMS-ISRAEL</t>
  </si>
  <si>
    <t>00973</t>
  </si>
  <si>
    <t>SMS-BAHRAIN</t>
  </si>
  <si>
    <t>00974</t>
  </si>
  <si>
    <t>SMS-QATAR</t>
  </si>
  <si>
    <t>00975</t>
  </si>
  <si>
    <t>SMS-BHUTAN</t>
  </si>
  <si>
    <t>00976</t>
  </si>
  <si>
    <t>SMS-MONGOLIA</t>
  </si>
  <si>
    <t>00977</t>
  </si>
  <si>
    <t>SMS-NEPAL</t>
  </si>
  <si>
    <t>0098</t>
  </si>
  <si>
    <t>SMS-IRAN</t>
  </si>
  <si>
    <t>00992</t>
  </si>
  <si>
    <t>SMS-TAJIKISTAN</t>
  </si>
  <si>
    <t>00993</t>
  </si>
  <si>
    <t>SMS-TURKMENISTAN</t>
  </si>
  <si>
    <t>00994</t>
  </si>
  <si>
    <t>SMS-AZERBAIJAN</t>
  </si>
  <si>
    <t>00995</t>
  </si>
  <si>
    <t>SMS-GEORGIA</t>
  </si>
  <si>
    <t>00996</t>
  </si>
  <si>
    <t>SMS-KYRGYZSTAN</t>
  </si>
  <si>
    <t>00998</t>
  </si>
  <si>
    <t>SMS-UZBEKISTAN</t>
  </si>
  <si>
    <t>1001</t>
  </si>
  <si>
    <t>SMS QTE</t>
  </si>
  <si>
    <t>VINAPORTAL</t>
  </si>
  <si>
    <t>1001085</t>
  </si>
  <si>
    <t>1001086</t>
  </si>
  <si>
    <t>1001204</t>
  </si>
  <si>
    <t>1001226</t>
  </si>
  <si>
    <t>1001242</t>
  </si>
  <si>
    <t>1001246</t>
  </si>
  <si>
    <t>1001250</t>
  </si>
  <si>
    <t>1001264</t>
  </si>
  <si>
    <t>1001268</t>
  </si>
  <si>
    <t>1001284</t>
  </si>
  <si>
    <t>1001289</t>
  </si>
  <si>
    <t>1001306</t>
  </si>
  <si>
    <t>1001340</t>
  </si>
  <si>
    <t>1001345</t>
  </si>
  <si>
    <t>1001403</t>
  </si>
  <si>
    <t>1001416</t>
  </si>
  <si>
    <t>1001418</t>
  </si>
  <si>
    <t>1001438</t>
  </si>
  <si>
    <t>1001441</t>
  </si>
  <si>
    <t>1001450</t>
  </si>
  <si>
    <t>1001473</t>
  </si>
  <si>
    <t>1001506</t>
  </si>
  <si>
    <t>1001514</t>
  </si>
  <si>
    <t>1001519</t>
  </si>
  <si>
    <t>1001600</t>
  </si>
  <si>
    <t>1001604</t>
  </si>
  <si>
    <t>1001613</t>
  </si>
  <si>
    <t>1001647</t>
  </si>
  <si>
    <t>1001649</t>
  </si>
  <si>
    <t>1001664</t>
  </si>
  <si>
    <t>1001670</t>
  </si>
  <si>
    <t>1001671</t>
  </si>
  <si>
    <t>1001705</t>
  </si>
  <si>
    <t>1001709</t>
  </si>
  <si>
    <t>1001758</t>
  </si>
  <si>
    <t>1001767</t>
  </si>
  <si>
    <t>1001778</t>
  </si>
  <si>
    <t>1001780</t>
  </si>
  <si>
    <t>1001784</t>
  </si>
  <si>
    <t>1001787</t>
  </si>
  <si>
    <t>1001807</t>
  </si>
  <si>
    <t>1001808</t>
  </si>
  <si>
    <t>1001809</t>
  </si>
  <si>
    <t>1001809220</t>
  </si>
  <si>
    <t>1001809221</t>
  </si>
  <si>
    <t>1001809222</t>
  </si>
  <si>
    <t>1001809223</t>
  </si>
  <si>
    <t>1001809224</t>
  </si>
  <si>
    <t>1001809225</t>
  </si>
  <si>
    <t>1001809226</t>
  </si>
  <si>
    <t>1001809227</t>
  </si>
  <si>
    <t>1001809240</t>
  </si>
  <si>
    <t>1001809241</t>
  </si>
  <si>
    <t>1001809242</t>
  </si>
  <si>
    <t>1001809243</t>
  </si>
  <si>
    <t>1001809244</t>
  </si>
  <si>
    <t>1001809245</t>
  </si>
  <si>
    <t>1001809246</t>
  </si>
  <si>
    <t>1001809247</t>
  </si>
  <si>
    <t>1001809248</t>
  </si>
  <si>
    <t>1001809281</t>
  </si>
  <si>
    <t>1001809282</t>
  </si>
  <si>
    <t>1001809292</t>
  </si>
  <si>
    <t>1001809310</t>
  </si>
  <si>
    <t>1001809320</t>
  </si>
  <si>
    <t>1001809343</t>
  </si>
  <si>
    <t>1001809350</t>
  </si>
  <si>
    <t>1001809412</t>
  </si>
  <si>
    <t>1001809414</t>
  </si>
  <si>
    <t>1001809470</t>
  </si>
  <si>
    <t>1001809471</t>
  </si>
  <si>
    <t>1001809472</t>
  </si>
  <si>
    <t>1001809473</t>
  </si>
  <si>
    <t>1001809474</t>
  </si>
  <si>
    <t>1001809475</t>
  </si>
  <si>
    <t>1001809476</t>
  </si>
  <si>
    <t>1001809477</t>
  </si>
  <si>
    <t>1001809478</t>
  </si>
  <si>
    <t>1001809479</t>
  </si>
  <si>
    <t>1001809520</t>
  </si>
  <si>
    <t>1001809521</t>
  </si>
  <si>
    <t>1001809522</t>
  </si>
  <si>
    <t>1001809523</t>
  </si>
  <si>
    <t>1001809524</t>
  </si>
  <si>
    <t>1001809525</t>
  </si>
  <si>
    <t>1001809526</t>
  </si>
  <si>
    <t>1001809527</t>
  </si>
  <si>
    <t>1001809528</t>
  </si>
  <si>
    <t>1001809529</t>
  </si>
  <si>
    <t>1001809530</t>
  </si>
  <si>
    <t>1001809531</t>
  </si>
  <si>
    <t>1001809532</t>
  </si>
  <si>
    <t>1001809533</t>
  </si>
  <si>
    <t>1001809534</t>
  </si>
  <si>
    <t>1001809535</t>
  </si>
  <si>
    <t>1001809536</t>
  </si>
  <si>
    <t>1001809537</t>
  </si>
  <si>
    <t>1001809538</t>
  </si>
  <si>
    <t>1001809539</t>
  </si>
  <si>
    <t>1001809540</t>
  </si>
  <si>
    <t>1001809541</t>
  </si>
  <si>
    <t>1001809542</t>
  </si>
  <si>
    <t>1001809543</t>
  </si>
  <si>
    <t>1001809544</t>
  </si>
  <si>
    <t>1001809545</t>
  </si>
  <si>
    <t>1001809546</t>
  </si>
  <si>
    <t>1001809547</t>
  </si>
  <si>
    <t>1001809548</t>
  </si>
  <si>
    <t>1001809549</t>
  </si>
  <si>
    <t>1001809550</t>
  </si>
  <si>
    <t>1001809551</t>
  </si>
  <si>
    <t>1001809552</t>
  </si>
  <si>
    <t>1001809553</t>
  </si>
  <si>
    <t>1001809554</t>
  </si>
  <si>
    <t>1001809556</t>
  </si>
  <si>
    <t>1001809557</t>
  </si>
  <si>
    <t>1001809558</t>
  </si>
  <si>
    <t>1001809559</t>
  </si>
  <si>
    <t>1001809560</t>
  </si>
  <si>
    <t>1001809561</t>
  </si>
  <si>
    <t>1001809562</t>
  </si>
  <si>
    <t>1001809563</t>
  </si>
  <si>
    <t>1001809564</t>
  </si>
  <si>
    <t>1001809565</t>
  </si>
  <si>
    <t>1001809566</t>
  </si>
  <si>
    <t>1001809567</t>
  </si>
  <si>
    <t>1001809568</t>
  </si>
  <si>
    <t>1001809569</t>
  </si>
  <si>
    <t>1001809570</t>
  </si>
  <si>
    <t>1001809571</t>
  </si>
  <si>
    <t>1001809572</t>
  </si>
  <si>
    <t>1001809573</t>
  </si>
  <si>
    <t>1001809574</t>
  </si>
  <si>
    <t>1001809575</t>
  </si>
  <si>
    <t>1001809576</t>
  </si>
  <si>
    <t>1001809577</t>
  </si>
  <si>
    <t>1001809578</t>
  </si>
  <si>
    <t>1001809579</t>
  </si>
  <si>
    <t>1001809580</t>
  </si>
  <si>
    <t>1001809581</t>
  </si>
  <si>
    <t>1001809582</t>
  </si>
  <si>
    <t>1001809583</t>
  </si>
  <si>
    <t>1001809584</t>
  </si>
  <si>
    <t>1001809585</t>
  </si>
  <si>
    <t>1001809586</t>
  </si>
  <si>
    <t>1001809587</t>
  </si>
  <si>
    <t>1001809588</t>
  </si>
  <si>
    <t>1001809589</t>
  </si>
  <si>
    <t>1001809590</t>
  </si>
  <si>
    <t>1001809591</t>
  </si>
  <si>
    <t>1001809592</t>
  </si>
  <si>
    <t>1001809593</t>
  </si>
  <si>
    <t>1001809594</t>
  </si>
  <si>
    <t>1001809595</t>
  </si>
  <si>
    <t>1001809596</t>
  </si>
  <si>
    <t>1001809597</t>
  </si>
  <si>
    <t>1001809598</t>
  </si>
  <si>
    <t>1001809599</t>
  </si>
  <si>
    <t>1001809681</t>
  </si>
  <si>
    <t>1001809682</t>
  </si>
  <si>
    <t>1001809683</t>
  </si>
  <si>
    <t>1001809684</t>
  </si>
  <si>
    <t>1001809685</t>
  </si>
  <si>
    <t>1001809686</t>
  </si>
  <si>
    <t>1001809687</t>
  </si>
  <si>
    <t>1001809688</t>
  </si>
  <si>
    <t>1001809689</t>
  </si>
  <si>
    <t>1001809694</t>
  </si>
  <si>
    <t>1001809695</t>
  </si>
  <si>
    <t>1001809696</t>
  </si>
  <si>
    <t>1001809697</t>
  </si>
  <si>
    <t>1001809698</t>
  </si>
  <si>
    <t>1001809699</t>
  </si>
  <si>
    <t>1001809808</t>
  </si>
  <si>
    <t>1001809908</t>
  </si>
  <si>
    <t>1001809970</t>
  </si>
  <si>
    <t>1001809971</t>
  </si>
  <si>
    <t>1001819</t>
  </si>
  <si>
    <t>1001867</t>
  </si>
  <si>
    <t>1001868</t>
  </si>
  <si>
    <t>1001869</t>
  </si>
  <si>
    <t>1001876</t>
  </si>
  <si>
    <t>1001902</t>
  </si>
  <si>
    <t>1001905</t>
  </si>
  <si>
    <t>1001907</t>
  </si>
  <si>
    <t>10020</t>
  </si>
  <si>
    <t>10021</t>
  </si>
  <si>
    <t>100212</t>
  </si>
  <si>
    <t>100213</t>
  </si>
  <si>
    <t>100216</t>
  </si>
  <si>
    <t>100218</t>
  </si>
  <si>
    <t>100220</t>
  </si>
  <si>
    <t>100221</t>
  </si>
  <si>
    <t>100222</t>
  </si>
  <si>
    <t>100223</t>
  </si>
  <si>
    <t>100224</t>
  </si>
  <si>
    <t>100225</t>
  </si>
  <si>
    <t>100226</t>
  </si>
  <si>
    <t>100227</t>
  </si>
  <si>
    <t>100228</t>
  </si>
  <si>
    <t>100229</t>
  </si>
  <si>
    <t>100230</t>
  </si>
  <si>
    <t>100231</t>
  </si>
  <si>
    <t>100232</t>
  </si>
  <si>
    <t>100233</t>
  </si>
  <si>
    <t>100234</t>
  </si>
  <si>
    <t>100235</t>
  </si>
  <si>
    <t>100236</t>
  </si>
  <si>
    <t>100237</t>
  </si>
  <si>
    <t>100238</t>
  </si>
  <si>
    <t>100239</t>
  </si>
  <si>
    <t>100240</t>
  </si>
  <si>
    <t>100241</t>
  </si>
  <si>
    <t>100242</t>
  </si>
  <si>
    <t>100243</t>
  </si>
  <si>
    <t>100244</t>
  </si>
  <si>
    <t>100245</t>
  </si>
  <si>
    <t>100246</t>
  </si>
  <si>
    <t>100247</t>
  </si>
  <si>
    <t>100248</t>
  </si>
  <si>
    <t>100249</t>
  </si>
  <si>
    <t>100250</t>
  </si>
  <si>
    <t>100251</t>
  </si>
  <si>
    <t>100252</t>
  </si>
  <si>
    <t>100253</t>
  </si>
  <si>
    <t>100254</t>
  </si>
  <si>
    <t>100255</t>
  </si>
  <si>
    <t>100256</t>
  </si>
  <si>
    <t>100257</t>
  </si>
  <si>
    <t>100258</t>
  </si>
  <si>
    <t>100260</t>
  </si>
  <si>
    <t>100261</t>
  </si>
  <si>
    <t>100262</t>
  </si>
  <si>
    <t>100263</t>
  </si>
  <si>
    <t>100264</t>
  </si>
  <si>
    <t>100265</t>
  </si>
  <si>
    <t>100266</t>
  </si>
  <si>
    <t>100267</t>
  </si>
  <si>
    <t>100268</t>
  </si>
  <si>
    <t>100269</t>
  </si>
  <si>
    <t>10027</t>
  </si>
  <si>
    <t>100290</t>
  </si>
  <si>
    <t>100291</t>
  </si>
  <si>
    <t>100297</t>
  </si>
  <si>
    <t>100298</t>
  </si>
  <si>
    <t>100299</t>
  </si>
  <si>
    <t>10030</t>
  </si>
  <si>
    <t>10031</t>
  </si>
  <si>
    <t>10032</t>
  </si>
  <si>
    <t>10033</t>
  </si>
  <si>
    <t>10034</t>
  </si>
  <si>
    <t>10034922</t>
  </si>
  <si>
    <t>10034928</t>
  </si>
  <si>
    <t>10034952</t>
  </si>
  <si>
    <t>10034956</t>
  </si>
  <si>
    <t>10034971</t>
  </si>
  <si>
    <t>100350</t>
  </si>
  <si>
    <t>100351</t>
  </si>
  <si>
    <t>100351292</t>
  </si>
  <si>
    <t>100351295</t>
  </si>
  <si>
    <t>100351296</t>
  </si>
  <si>
    <t>10035191</t>
  </si>
  <si>
    <t>100352</t>
  </si>
  <si>
    <t>100353</t>
  </si>
  <si>
    <t>100354</t>
  </si>
  <si>
    <t>100355</t>
  </si>
  <si>
    <t>100356</t>
  </si>
  <si>
    <t>100357</t>
  </si>
  <si>
    <t>100358</t>
  </si>
  <si>
    <t>100359</t>
  </si>
  <si>
    <t>10036</t>
  </si>
  <si>
    <t>100370</t>
  </si>
  <si>
    <t>100371</t>
  </si>
  <si>
    <t>100372</t>
  </si>
  <si>
    <t>100373</t>
  </si>
  <si>
    <t>100374</t>
  </si>
  <si>
    <t>100375</t>
  </si>
  <si>
    <t>100376</t>
  </si>
  <si>
    <t>100377</t>
  </si>
  <si>
    <t>100378</t>
  </si>
  <si>
    <t>100380</t>
  </si>
  <si>
    <t>100381</t>
  </si>
  <si>
    <t>100382</t>
  </si>
  <si>
    <t>100385</t>
  </si>
  <si>
    <t>100386</t>
  </si>
  <si>
    <t>100387</t>
  </si>
  <si>
    <t>100389</t>
  </si>
  <si>
    <t>10039</t>
  </si>
  <si>
    <t>100396698</t>
  </si>
  <si>
    <t>10040</t>
  </si>
  <si>
    <t>10041</t>
  </si>
  <si>
    <t>100420</t>
  </si>
  <si>
    <t>100421</t>
  </si>
  <si>
    <t>100423</t>
  </si>
  <si>
    <t>10043</t>
  </si>
  <si>
    <t>10044</t>
  </si>
  <si>
    <t>10045</t>
  </si>
  <si>
    <t>10046</t>
  </si>
  <si>
    <t>10047</t>
  </si>
  <si>
    <t>10048</t>
  </si>
  <si>
    <t>10049</t>
  </si>
  <si>
    <t>100500</t>
  </si>
  <si>
    <t>100501</t>
  </si>
  <si>
    <t>100502</t>
  </si>
  <si>
    <t>100503</t>
  </si>
  <si>
    <t>100504</t>
  </si>
  <si>
    <t>100505</t>
  </si>
  <si>
    <t>100506</t>
  </si>
  <si>
    <t>100507</t>
  </si>
  <si>
    <t>100508</t>
  </si>
  <si>
    <t>100509</t>
  </si>
  <si>
    <t>10051</t>
  </si>
  <si>
    <t>10052</t>
  </si>
  <si>
    <t>10053</t>
  </si>
  <si>
    <t>10054</t>
  </si>
  <si>
    <t>10055</t>
  </si>
  <si>
    <t>10056</t>
  </si>
  <si>
    <t>10057</t>
  </si>
  <si>
    <t>10058</t>
  </si>
  <si>
    <t>100590</t>
  </si>
  <si>
    <t>100591</t>
  </si>
  <si>
    <t>100592</t>
  </si>
  <si>
    <t>100593</t>
  </si>
  <si>
    <t>100594</t>
  </si>
  <si>
    <t>100595</t>
  </si>
  <si>
    <t>100596</t>
  </si>
  <si>
    <t>100597</t>
  </si>
  <si>
    <t>100598</t>
  </si>
  <si>
    <t>100599</t>
  </si>
  <si>
    <t>10060</t>
  </si>
  <si>
    <t>10061</t>
  </si>
  <si>
    <t>10061891006</t>
  </si>
  <si>
    <t>10061891007</t>
  </si>
  <si>
    <t>10061891008</t>
  </si>
  <si>
    <t>10061891010</t>
  </si>
  <si>
    <t>10061891011</t>
  </si>
  <si>
    <t>10061891012</t>
  </si>
  <si>
    <t>1006189162</t>
  </si>
  <si>
    <t>1006189164</t>
  </si>
  <si>
    <t>10062</t>
  </si>
  <si>
    <t>10063</t>
  </si>
  <si>
    <t>10064</t>
  </si>
  <si>
    <t>10065</t>
  </si>
  <si>
    <t>10066</t>
  </si>
  <si>
    <t>100670</t>
  </si>
  <si>
    <t>100672</t>
  </si>
  <si>
    <t>100673</t>
  </si>
  <si>
    <t>100674</t>
  </si>
  <si>
    <t>100675</t>
  </si>
  <si>
    <t>100676</t>
  </si>
  <si>
    <t>100677</t>
  </si>
  <si>
    <t>100678</t>
  </si>
  <si>
    <t>100679</t>
  </si>
  <si>
    <t>100680</t>
  </si>
  <si>
    <t>100681</t>
  </si>
  <si>
    <t>100682</t>
  </si>
  <si>
    <t>100683</t>
  </si>
  <si>
    <t>100684</t>
  </si>
  <si>
    <t>100685</t>
  </si>
  <si>
    <t>100686</t>
  </si>
  <si>
    <t>100687</t>
  </si>
  <si>
    <t>100688</t>
  </si>
  <si>
    <t>100689</t>
  </si>
  <si>
    <t>100690</t>
  </si>
  <si>
    <t>100691</t>
  </si>
  <si>
    <t>100692</t>
  </si>
  <si>
    <t>1007</t>
  </si>
  <si>
    <t>1007310</t>
  </si>
  <si>
    <t>1007311</t>
  </si>
  <si>
    <t>1007312</t>
  </si>
  <si>
    <t>1007313</t>
  </si>
  <si>
    <t>1007314</t>
  </si>
  <si>
    <t>1007315</t>
  </si>
  <si>
    <t>1007316</t>
  </si>
  <si>
    <t>1007317</t>
  </si>
  <si>
    <t>1007318</t>
  </si>
  <si>
    <t>1007321</t>
  </si>
  <si>
    <t>1007322</t>
  </si>
  <si>
    <t>1007323</t>
  </si>
  <si>
    <t>1007324</t>
  </si>
  <si>
    <t>1007325</t>
  </si>
  <si>
    <t>1007326</t>
  </si>
  <si>
    <t>1007327</t>
  </si>
  <si>
    <t>1007328</t>
  </si>
  <si>
    <t>1007329</t>
  </si>
  <si>
    <t>1007330</t>
  </si>
  <si>
    <t>1007336</t>
  </si>
  <si>
    <t>1007705</t>
  </si>
  <si>
    <t>10081</t>
  </si>
  <si>
    <t>10082</t>
  </si>
  <si>
    <t>100850</t>
  </si>
  <si>
    <t>100852</t>
  </si>
  <si>
    <t>100853</t>
  </si>
  <si>
    <t>100855</t>
  </si>
  <si>
    <t>100856</t>
  </si>
  <si>
    <t>10086</t>
  </si>
  <si>
    <t>100880</t>
  </si>
  <si>
    <t>100886</t>
  </si>
  <si>
    <t>10090</t>
  </si>
  <si>
    <t>10091</t>
  </si>
  <si>
    <t>10092</t>
  </si>
  <si>
    <t>10093</t>
  </si>
  <si>
    <t>10094</t>
  </si>
  <si>
    <t>10095</t>
  </si>
  <si>
    <t>100960</t>
  </si>
  <si>
    <t>100961</t>
  </si>
  <si>
    <t>100962</t>
  </si>
  <si>
    <t>100963</t>
  </si>
  <si>
    <t>100964</t>
  </si>
  <si>
    <t>100965</t>
  </si>
  <si>
    <t>100966</t>
  </si>
  <si>
    <t>100967</t>
  </si>
  <si>
    <t>100968</t>
  </si>
  <si>
    <t>100970</t>
  </si>
  <si>
    <t>100971</t>
  </si>
  <si>
    <t>100972</t>
  </si>
  <si>
    <t>100973</t>
  </si>
  <si>
    <t>100974</t>
  </si>
  <si>
    <t>100975</t>
  </si>
  <si>
    <t>100976</t>
  </si>
  <si>
    <t>100977</t>
  </si>
  <si>
    <t>10098</t>
  </si>
  <si>
    <t>100992</t>
  </si>
  <si>
    <t>100993</t>
  </si>
  <si>
    <t>100994</t>
  </si>
  <si>
    <t>100995</t>
  </si>
  <si>
    <t>100996</t>
  </si>
  <si>
    <t>100998</t>
  </si>
  <si>
    <t>11001</t>
  </si>
  <si>
    <t>SMS ONLINE QT</t>
  </si>
  <si>
    <t>SMS ONLINE</t>
  </si>
  <si>
    <t>11001085</t>
  </si>
  <si>
    <t>11001086</t>
  </si>
  <si>
    <t>11001204</t>
  </si>
  <si>
    <t>11001226</t>
  </si>
  <si>
    <t>11001242</t>
  </si>
  <si>
    <t>11001246</t>
  </si>
  <si>
    <t>11001250</t>
  </si>
  <si>
    <t>11001264</t>
  </si>
  <si>
    <t>11001268</t>
  </si>
  <si>
    <t>11001284</t>
  </si>
  <si>
    <t>11001289</t>
  </si>
  <si>
    <t>11001306</t>
  </si>
  <si>
    <t>11001340</t>
  </si>
  <si>
    <t>11001345</t>
  </si>
  <si>
    <t>11001403</t>
  </si>
  <si>
    <t>11001416</t>
  </si>
  <si>
    <t>11001418</t>
  </si>
  <si>
    <t>11001438</t>
  </si>
  <si>
    <t>11001441</t>
  </si>
  <si>
    <t>11001450</t>
  </si>
  <si>
    <t>11001473</t>
  </si>
  <si>
    <t>11001506</t>
  </si>
  <si>
    <t>11001514</t>
  </si>
  <si>
    <t>11001519</t>
  </si>
  <si>
    <t>11001600</t>
  </si>
  <si>
    <t>11001604</t>
  </si>
  <si>
    <t>11001613</t>
  </si>
  <si>
    <t>11001647</t>
  </si>
  <si>
    <t>11001649</t>
  </si>
  <si>
    <t>11001664</t>
  </si>
  <si>
    <t>11001670</t>
  </si>
  <si>
    <t>11001671</t>
  </si>
  <si>
    <t>11001705</t>
  </si>
  <si>
    <t>11001709</t>
  </si>
  <si>
    <t>11001758</t>
  </si>
  <si>
    <t>11001767</t>
  </si>
  <si>
    <t>11001778</t>
  </si>
  <si>
    <t>11001780</t>
  </si>
  <si>
    <t>11001784</t>
  </si>
  <si>
    <t>11001787</t>
  </si>
  <si>
    <t>11001807</t>
  </si>
  <si>
    <t>11001808</t>
  </si>
  <si>
    <t>11001809</t>
  </si>
  <si>
    <t>11001809220</t>
  </si>
  <si>
    <t>11001809221</t>
  </si>
  <si>
    <t>11001809222</t>
  </si>
  <si>
    <t>11001809223</t>
  </si>
  <si>
    <t>11001809224</t>
  </si>
  <si>
    <t>11001809225</t>
  </si>
  <si>
    <t>11001809226</t>
  </si>
  <si>
    <t>11001809227</t>
  </si>
  <si>
    <t>11001809240</t>
  </si>
  <si>
    <t>11001809241</t>
  </si>
  <si>
    <t>11001809242</t>
  </si>
  <si>
    <t>11001809243</t>
  </si>
  <si>
    <t>11001809244</t>
  </si>
  <si>
    <t>11001809245</t>
  </si>
  <si>
    <t>11001809246</t>
  </si>
  <si>
    <t>11001809247</t>
  </si>
  <si>
    <t>11001809248</t>
  </si>
  <si>
    <t>11001809281</t>
  </si>
  <si>
    <t>11001809282</t>
  </si>
  <si>
    <t>11001809292</t>
  </si>
  <si>
    <t>11001809310</t>
  </si>
  <si>
    <t>11001809320</t>
  </si>
  <si>
    <t>11001809343</t>
  </si>
  <si>
    <t>11001809350</t>
  </si>
  <si>
    <t>11001809412</t>
  </si>
  <si>
    <t>11001809414</t>
  </si>
  <si>
    <t>11001809470</t>
  </si>
  <si>
    <t>11001809471</t>
  </si>
  <si>
    <t>11001809472</t>
  </si>
  <si>
    <t>11001809473</t>
  </si>
  <si>
    <t>11001809474</t>
  </si>
  <si>
    <t>11001809475</t>
  </si>
  <si>
    <t>11001809476</t>
  </si>
  <si>
    <t>11001809477</t>
  </si>
  <si>
    <t>11001809478</t>
  </si>
  <si>
    <t>11001809479</t>
  </si>
  <si>
    <t>11001809520</t>
  </si>
  <si>
    <t>11001809521</t>
  </si>
  <si>
    <t>11001809522</t>
  </si>
  <si>
    <t>11001809523</t>
  </si>
  <si>
    <t>11001809524</t>
  </si>
  <si>
    <t>11001809525</t>
  </si>
  <si>
    <t>11001809526</t>
  </si>
  <si>
    <t>11001809527</t>
  </si>
  <si>
    <t>11001809528</t>
  </si>
  <si>
    <t>11001809529</t>
  </si>
  <si>
    <t>11001809530</t>
  </si>
  <si>
    <t>11001809531</t>
  </si>
  <si>
    <t>11001809532</t>
  </si>
  <si>
    <t>11001809533</t>
  </si>
  <si>
    <t>11001809534</t>
  </si>
  <si>
    <t>11001809535</t>
  </si>
  <si>
    <t>11001809536</t>
  </si>
  <si>
    <t>11001809537</t>
  </si>
  <si>
    <t>11001809538</t>
  </si>
  <si>
    <t>11001809539</t>
  </si>
  <si>
    <t>11001809540</t>
  </si>
  <si>
    <t>11001809541</t>
  </si>
  <si>
    <t>11001809542</t>
  </si>
  <si>
    <t>11001809543</t>
  </si>
  <si>
    <t>11001809544</t>
  </si>
  <si>
    <t>11001809545</t>
  </si>
  <si>
    <t>11001809546</t>
  </si>
  <si>
    <t>11001809547</t>
  </si>
  <si>
    <t>11001809548</t>
  </si>
  <si>
    <t>11001809549</t>
  </si>
  <si>
    <t>11001809550</t>
  </si>
  <si>
    <t>11001809551</t>
  </si>
  <si>
    <t>11001809552</t>
  </si>
  <si>
    <t>11001809553</t>
  </si>
  <si>
    <t>11001809554</t>
  </si>
  <si>
    <t>11001809556</t>
  </si>
  <si>
    <t>11001809557</t>
  </si>
  <si>
    <t>11001809558</t>
  </si>
  <si>
    <t>11001809559</t>
  </si>
  <si>
    <t>11001809560</t>
  </si>
  <si>
    <t>11001809561</t>
  </si>
  <si>
    <t>11001809562</t>
  </si>
  <si>
    <t>11001809563</t>
  </si>
  <si>
    <t>11001809564</t>
  </si>
  <si>
    <t>11001809565</t>
  </si>
  <si>
    <t>11001809566</t>
  </si>
  <si>
    <t>11001809567</t>
  </si>
  <si>
    <t>11001809568</t>
  </si>
  <si>
    <t>11001809569</t>
  </si>
  <si>
    <t>11001809570</t>
  </si>
  <si>
    <t>11001809571</t>
  </si>
  <si>
    <t>11001809572</t>
  </si>
  <si>
    <t>11001809573</t>
  </si>
  <si>
    <t>11001809574</t>
  </si>
  <si>
    <t>11001809575</t>
  </si>
  <si>
    <t>11001809576</t>
  </si>
  <si>
    <t>11001809577</t>
  </si>
  <si>
    <t>11001809578</t>
  </si>
  <si>
    <t>11001809579</t>
  </si>
  <si>
    <t>11001809580</t>
  </si>
  <si>
    <t>11001809581</t>
  </si>
  <si>
    <t>11001809582</t>
  </si>
  <si>
    <t>11001809583</t>
  </si>
  <si>
    <t>11001809584</t>
  </si>
  <si>
    <t>11001809585</t>
  </si>
  <si>
    <t>11001809586</t>
  </si>
  <si>
    <t>11001809587</t>
  </si>
  <si>
    <t>11001809588</t>
  </si>
  <si>
    <t>11001809589</t>
  </si>
  <si>
    <t>11001809590</t>
  </si>
  <si>
    <t>11001809591</t>
  </si>
  <si>
    <t>11001809592</t>
  </si>
  <si>
    <t>11001809593</t>
  </si>
  <si>
    <t>11001809594</t>
  </si>
  <si>
    <t>11001809595</t>
  </si>
  <si>
    <t>11001809596</t>
  </si>
  <si>
    <t>11001809597</t>
  </si>
  <si>
    <t>11001809598</t>
  </si>
  <si>
    <t>11001809599</t>
  </si>
  <si>
    <t>11001809681</t>
  </si>
  <si>
    <t>11001809682</t>
  </si>
  <si>
    <t>11001809683</t>
  </si>
  <si>
    <t>11001809684</t>
  </si>
  <si>
    <t>11001809685</t>
  </si>
  <si>
    <t>11001809686</t>
  </si>
  <si>
    <t>11001809687</t>
  </si>
  <si>
    <t>11001809688</t>
  </si>
  <si>
    <t>11001809689</t>
  </si>
  <si>
    <t>11001809694</t>
  </si>
  <si>
    <t>11001809695</t>
  </si>
  <si>
    <t>11001809696</t>
  </si>
  <si>
    <t>11001809697</t>
  </si>
  <si>
    <t>11001809698</t>
  </si>
  <si>
    <t>11001809699</t>
  </si>
  <si>
    <t>11001809808</t>
  </si>
  <si>
    <t>11001809908</t>
  </si>
  <si>
    <t>11001809970</t>
  </si>
  <si>
    <t>11001809971</t>
  </si>
  <si>
    <t>11001819</t>
  </si>
  <si>
    <t>11001867</t>
  </si>
  <si>
    <t>11001868</t>
  </si>
  <si>
    <t>11001869</t>
  </si>
  <si>
    <t>11001876</t>
  </si>
  <si>
    <t>11001902</t>
  </si>
  <si>
    <t>11001905</t>
  </si>
  <si>
    <t>11001907</t>
  </si>
  <si>
    <t>110020</t>
  </si>
  <si>
    <t>110021</t>
  </si>
  <si>
    <t>1100212</t>
  </si>
  <si>
    <t>1100213</t>
  </si>
  <si>
    <t>1100216</t>
  </si>
  <si>
    <t>1100218</t>
  </si>
  <si>
    <t>1100220</t>
  </si>
  <si>
    <t>1100221</t>
  </si>
  <si>
    <t>1100222</t>
  </si>
  <si>
    <t>1100223</t>
  </si>
  <si>
    <t>1100224</t>
  </si>
  <si>
    <t>1100225</t>
  </si>
  <si>
    <t>1100226</t>
  </si>
  <si>
    <t>1100227</t>
  </si>
  <si>
    <t>1100228</t>
  </si>
  <si>
    <t>1100229</t>
  </si>
  <si>
    <t>1100230</t>
  </si>
  <si>
    <t>1100231</t>
  </si>
  <si>
    <t>1100232</t>
  </si>
  <si>
    <t>1100233</t>
  </si>
  <si>
    <t>1100234</t>
  </si>
  <si>
    <t>1100235</t>
  </si>
  <si>
    <t>1100236</t>
  </si>
  <si>
    <t>1100237</t>
  </si>
  <si>
    <t>1100238</t>
  </si>
  <si>
    <t>1100239</t>
  </si>
  <si>
    <t>1100240</t>
  </si>
  <si>
    <t>1100241</t>
  </si>
  <si>
    <t>1100242</t>
  </si>
  <si>
    <t>1100243</t>
  </si>
  <si>
    <t>1100244</t>
  </si>
  <si>
    <t>1100245</t>
  </si>
  <si>
    <t>1100246</t>
  </si>
  <si>
    <t>1100247</t>
  </si>
  <si>
    <t>1100248</t>
  </si>
  <si>
    <t>1100249</t>
  </si>
  <si>
    <t>1100250</t>
  </si>
  <si>
    <t>1100251</t>
  </si>
  <si>
    <t>1100252</t>
  </si>
  <si>
    <t>1100253</t>
  </si>
  <si>
    <t>1100254</t>
  </si>
  <si>
    <t>1100255</t>
  </si>
  <si>
    <t>1100256</t>
  </si>
  <si>
    <t>1100257</t>
  </si>
  <si>
    <t>1100258</t>
  </si>
  <si>
    <t>1100260</t>
  </si>
  <si>
    <t>1100261</t>
  </si>
  <si>
    <t>1100262</t>
  </si>
  <si>
    <t>1100263</t>
  </si>
  <si>
    <t>1100264</t>
  </si>
  <si>
    <t>1100265</t>
  </si>
  <si>
    <t>1100266</t>
  </si>
  <si>
    <t>1100267</t>
  </si>
  <si>
    <t>1100268</t>
  </si>
  <si>
    <t>1100269</t>
  </si>
  <si>
    <t>110027</t>
  </si>
  <si>
    <t>1100290</t>
  </si>
  <si>
    <t>1100291</t>
  </si>
  <si>
    <t>1100297</t>
  </si>
  <si>
    <t>1100298</t>
  </si>
  <si>
    <t>1100299</t>
  </si>
  <si>
    <t>110030</t>
  </si>
  <si>
    <t>110031</t>
  </si>
  <si>
    <t>110032</t>
  </si>
  <si>
    <t>110033</t>
  </si>
  <si>
    <t>110034</t>
  </si>
  <si>
    <t>110034922</t>
  </si>
  <si>
    <t>110034928</t>
  </si>
  <si>
    <t>110034952</t>
  </si>
  <si>
    <t>110034956</t>
  </si>
  <si>
    <t>110034971</t>
  </si>
  <si>
    <t>1100350</t>
  </si>
  <si>
    <t>1100351</t>
  </si>
  <si>
    <t>1100351292</t>
  </si>
  <si>
    <t>1100351295</t>
  </si>
  <si>
    <t>1100351296</t>
  </si>
  <si>
    <t>110035191</t>
  </si>
  <si>
    <t>1100352</t>
  </si>
  <si>
    <t>1100353</t>
  </si>
  <si>
    <t>1100354</t>
  </si>
  <si>
    <t>1100355</t>
  </si>
  <si>
    <t>1100356</t>
  </si>
  <si>
    <t>1100357</t>
  </si>
  <si>
    <t>1100358</t>
  </si>
  <si>
    <t>1100359</t>
  </si>
  <si>
    <t>110036</t>
  </si>
  <si>
    <t>1100370</t>
  </si>
  <si>
    <t>1100371</t>
  </si>
  <si>
    <t>1100372</t>
  </si>
  <si>
    <t>1100373</t>
  </si>
  <si>
    <t>1100374</t>
  </si>
  <si>
    <t>1100375</t>
  </si>
  <si>
    <t>1100376</t>
  </si>
  <si>
    <t>1100377</t>
  </si>
  <si>
    <t>1100378</t>
  </si>
  <si>
    <t>1100380</t>
  </si>
  <si>
    <t>1100381</t>
  </si>
  <si>
    <t>1100382</t>
  </si>
  <si>
    <t>1100385</t>
  </si>
  <si>
    <t>1100386</t>
  </si>
  <si>
    <t>1100387</t>
  </si>
  <si>
    <t>1100389</t>
  </si>
  <si>
    <t>110039</t>
  </si>
  <si>
    <t>1100396698</t>
  </si>
  <si>
    <t>110040</t>
  </si>
  <si>
    <t>110041</t>
  </si>
  <si>
    <t>1100420</t>
  </si>
  <si>
    <t>1100421</t>
  </si>
  <si>
    <t>1100423</t>
  </si>
  <si>
    <t>110043</t>
  </si>
  <si>
    <t>110044</t>
  </si>
  <si>
    <t>110045</t>
  </si>
  <si>
    <t>110046</t>
  </si>
  <si>
    <t>110047</t>
  </si>
  <si>
    <t>110048</t>
  </si>
  <si>
    <t>110049</t>
  </si>
  <si>
    <t>1100500</t>
  </si>
  <si>
    <t>1100501</t>
  </si>
  <si>
    <t>1100502</t>
  </si>
  <si>
    <t>1100503</t>
  </si>
  <si>
    <t>1100504</t>
  </si>
  <si>
    <t>1100505</t>
  </si>
  <si>
    <t>1100506</t>
  </si>
  <si>
    <t>1100507</t>
  </si>
  <si>
    <t>1100508</t>
  </si>
  <si>
    <t>1100509</t>
  </si>
  <si>
    <t>110051</t>
  </si>
  <si>
    <t>110052</t>
  </si>
  <si>
    <t>110053</t>
  </si>
  <si>
    <t>110054</t>
  </si>
  <si>
    <t>110055</t>
  </si>
  <si>
    <t>110056</t>
  </si>
  <si>
    <t>110057</t>
  </si>
  <si>
    <t>110058</t>
  </si>
  <si>
    <t>1100590</t>
  </si>
  <si>
    <t>1100591</t>
  </si>
  <si>
    <t>1100592</t>
  </si>
  <si>
    <t>1100593</t>
  </si>
  <si>
    <t>1100594</t>
  </si>
  <si>
    <t>1100595</t>
  </si>
  <si>
    <t>1100596</t>
  </si>
  <si>
    <t>1100597</t>
  </si>
  <si>
    <t>1100598</t>
  </si>
  <si>
    <t>1100599</t>
  </si>
  <si>
    <t>110060</t>
  </si>
  <si>
    <t>110061</t>
  </si>
  <si>
    <t>110061891006</t>
  </si>
  <si>
    <t>110061891007</t>
  </si>
  <si>
    <t>110061891008</t>
  </si>
  <si>
    <t>110061891010</t>
  </si>
  <si>
    <t>110061891011</t>
  </si>
  <si>
    <t>110061891012</t>
  </si>
  <si>
    <t>11006189162</t>
  </si>
  <si>
    <t>11006189164</t>
  </si>
  <si>
    <t>110062</t>
  </si>
  <si>
    <t>110063</t>
  </si>
  <si>
    <t>110064</t>
  </si>
  <si>
    <t>110065</t>
  </si>
  <si>
    <t>110066</t>
  </si>
  <si>
    <t>1100670</t>
  </si>
  <si>
    <t>1100672</t>
  </si>
  <si>
    <t>1100673</t>
  </si>
  <si>
    <t>1100674</t>
  </si>
  <si>
    <t>1100675</t>
  </si>
  <si>
    <t>1100676</t>
  </si>
  <si>
    <t>1100677</t>
  </si>
  <si>
    <t>1100678</t>
  </si>
  <si>
    <t>1100679</t>
  </si>
  <si>
    <t>1100680</t>
  </si>
  <si>
    <t>1100681</t>
  </si>
  <si>
    <t>1100682</t>
  </si>
  <si>
    <t>1100683</t>
  </si>
  <si>
    <t>1100684</t>
  </si>
  <si>
    <t>1100685</t>
  </si>
  <si>
    <t>1100686</t>
  </si>
  <si>
    <t>1100687</t>
  </si>
  <si>
    <t>1100688</t>
  </si>
  <si>
    <t>1100689</t>
  </si>
  <si>
    <t>1100690</t>
  </si>
  <si>
    <t>1100691</t>
  </si>
  <si>
    <t>1100692</t>
  </si>
  <si>
    <t>11007</t>
  </si>
  <si>
    <t>11007310</t>
  </si>
  <si>
    <t>11007311</t>
  </si>
  <si>
    <t>11007312</t>
  </si>
  <si>
    <t>11007313</t>
  </si>
  <si>
    <t>11007314</t>
  </si>
  <si>
    <t>11007315</t>
  </si>
  <si>
    <t>11007316</t>
  </si>
  <si>
    <t>11007317</t>
  </si>
  <si>
    <t>11007318</t>
  </si>
  <si>
    <t>11007321</t>
  </si>
  <si>
    <t>11007322</t>
  </si>
  <si>
    <t>11007323</t>
  </si>
  <si>
    <t>11007324</t>
  </si>
  <si>
    <t>11007325</t>
  </si>
  <si>
    <t>11007326</t>
  </si>
  <si>
    <t>11007327</t>
  </si>
  <si>
    <t>11007328</t>
  </si>
  <si>
    <t>11007329</t>
  </si>
  <si>
    <t>11007330</t>
  </si>
  <si>
    <t>11007336</t>
  </si>
  <si>
    <t>110077</t>
  </si>
  <si>
    <t>11007705</t>
  </si>
  <si>
    <t>110081</t>
  </si>
  <si>
    <t>110082</t>
  </si>
  <si>
    <t>1100850</t>
  </si>
  <si>
    <t>1100852</t>
  </si>
  <si>
    <t>1100853</t>
  </si>
  <si>
    <t>1100855</t>
  </si>
  <si>
    <t>1100856</t>
  </si>
  <si>
    <t>110086</t>
  </si>
  <si>
    <t>1100880</t>
  </si>
  <si>
    <t>1100886</t>
  </si>
  <si>
    <t>110090</t>
  </si>
  <si>
    <t>110091</t>
  </si>
  <si>
    <t>110092</t>
  </si>
  <si>
    <t>110093</t>
  </si>
  <si>
    <t>110094</t>
  </si>
  <si>
    <t>110095</t>
  </si>
  <si>
    <t>1100960</t>
  </si>
  <si>
    <t>1100961</t>
  </si>
  <si>
    <t>1100962</t>
  </si>
  <si>
    <t>1100963</t>
  </si>
  <si>
    <t>1100964</t>
  </si>
  <si>
    <t>1100965</t>
  </si>
  <si>
    <t>1100966</t>
  </si>
  <si>
    <t>1100967</t>
  </si>
  <si>
    <t>1100968</t>
  </si>
  <si>
    <t>1100970</t>
  </si>
  <si>
    <t>1100971</t>
  </si>
  <si>
    <t>1100972</t>
  </si>
  <si>
    <t>1100973</t>
  </si>
  <si>
    <t>1100974</t>
  </si>
  <si>
    <t>1100975</t>
  </si>
  <si>
    <t>1100976</t>
  </si>
  <si>
    <t>1100977</t>
  </si>
  <si>
    <t>110098</t>
  </si>
  <si>
    <t>1100992</t>
  </si>
  <si>
    <t>1100993</t>
  </si>
  <si>
    <t>1100994</t>
  </si>
  <si>
    <t>1100995</t>
  </si>
  <si>
    <t>1100996</t>
  </si>
  <si>
    <t>1100998</t>
  </si>
  <si>
    <t>11184123</t>
  </si>
  <si>
    <t>SMS ONLINE CT</t>
  </si>
  <si>
    <t>11184124</t>
  </si>
  <si>
    <t>11184125</t>
  </si>
  <si>
    <t>11184127</t>
  </si>
  <si>
    <t>11184129</t>
  </si>
  <si>
    <t>11184911</t>
  </si>
  <si>
    <t>11184912</t>
  </si>
  <si>
    <t>11184913</t>
  </si>
  <si>
    <t>11184914</t>
  </si>
  <si>
    <t>11184915</t>
  </si>
  <si>
    <t>11184916</t>
  </si>
  <si>
    <t>11184917</t>
  </si>
  <si>
    <t>11184918</t>
  </si>
  <si>
    <t>11184919</t>
  </si>
  <si>
    <t>11184941</t>
  </si>
  <si>
    <t>11184942</t>
  </si>
  <si>
    <t>11184943</t>
  </si>
  <si>
    <t>11184944</t>
  </si>
  <si>
    <t>11184945</t>
  </si>
  <si>
    <t>11184946</t>
  </si>
  <si>
    <t>11184947</t>
  </si>
  <si>
    <t>11184948</t>
  </si>
  <si>
    <t>11184949</t>
  </si>
  <si>
    <t>1184120</t>
  </si>
  <si>
    <t>SMS ONLINE TN</t>
  </si>
  <si>
    <t>1184121</t>
  </si>
  <si>
    <t>1184122</t>
  </si>
  <si>
    <t>1184123</t>
  </si>
  <si>
    <t>1184124</t>
  </si>
  <si>
    <t>1184125</t>
  </si>
  <si>
    <t>1184126</t>
  </si>
  <si>
    <t>1184127</t>
  </si>
  <si>
    <t>1184128</t>
  </si>
  <si>
    <t>1184129</t>
  </si>
  <si>
    <t>1184162</t>
  </si>
  <si>
    <t>1184163</t>
  </si>
  <si>
    <t>1184164</t>
  </si>
  <si>
    <t>1184165</t>
  </si>
  <si>
    <t>1184166</t>
  </si>
  <si>
    <t>1184167</t>
  </si>
  <si>
    <t>1184168</t>
  </si>
  <si>
    <t>1184169</t>
  </si>
  <si>
    <t>11841862</t>
  </si>
  <si>
    <t>11841863</t>
  </si>
  <si>
    <t>11841864</t>
  </si>
  <si>
    <t>11841865</t>
  </si>
  <si>
    <t>11841866</t>
  </si>
  <si>
    <t>11841867</t>
  </si>
  <si>
    <t>11841868</t>
  </si>
  <si>
    <t>11841869</t>
  </si>
  <si>
    <t>1184188</t>
  </si>
  <si>
    <t>1184199</t>
  </si>
  <si>
    <t>118420</t>
  </si>
  <si>
    <t>1184203</t>
  </si>
  <si>
    <t>1184208</t>
  </si>
  <si>
    <t>1184210</t>
  </si>
  <si>
    <t>11842103</t>
  </si>
  <si>
    <t>11842108</t>
  </si>
  <si>
    <t>1184211</t>
  </si>
  <si>
    <t>11842113</t>
  </si>
  <si>
    <t>11842118</t>
  </si>
  <si>
    <t>1184218</t>
  </si>
  <si>
    <t>11842183</t>
  </si>
  <si>
    <t>11842188</t>
  </si>
  <si>
    <t>1184219</t>
  </si>
  <si>
    <t>11842193</t>
  </si>
  <si>
    <t>11842198</t>
  </si>
  <si>
    <t>118422</t>
  </si>
  <si>
    <t>1184223</t>
  </si>
  <si>
    <t>1184228</t>
  </si>
  <si>
    <t>1184230</t>
  </si>
  <si>
    <t>11842303</t>
  </si>
  <si>
    <t>11842308</t>
  </si>
  <si>
    <t>1184231</t>
  </si>
  <si>
    <t>11842313</t>
  </si>
  <si>
    <t>11842318</t>
  </si>
  <si>
    <t>1184240</t>
  </si>
  <si>
    <t>11842403</t>
  </si>
  <si>
    <t>11842408</t>
  </si>
  <si>
    <t>1184241</t>
  </si>
  <si>
    <t>11842413</t>
  </si>
  <si>
    <t>11842418</t>
  </si>
  <si>
    <t>118425</t>
  </si>
  <si>
    <t>1184253</t>
  </si>
  <si>
    <t>1184258</t>
  </si>
  <si>
    <t>118426</t>
  </si>
  <si>
    <t>1184263</t>
  </si>
  <si>
    <t>1184268</t>
  </si>
  <si>
    <t>118427</t>
  </si>
  <si>
    <t>1184273</t>
  </si>
  <si>
    <t>1184278</t>
  </si>
  <si>
    <t>1184280</t>
  </si>
  <si>
    <t>11842803</t>
  </si>
  <si>
    <t>11842808</t>
  </si>
  <si>
    <t>1184281</t>
  </si>
  <si>
    <t>11842813</t>
  </si>
  <si>
    <t>11842818</t>
  </si>
  <si>
    <t>118429</t>
  </si>
  <si>
    <t>1184293</t>
  </si>
  <si>
    <t>1184298</t>
  </si>
  <si>
    <t>118430</t>
  </si>
  <si>
    <t>1184303</t>
  </si>
  <si>
    <t>1184308</t>
  </si>
  <si>
    <t>118431</t>
  </si>
  <si>
    <t>1184313</t>
  </si>
  <si>
    <t>1184318</t>
  </si>
  <si>
    <t>1184320</t>
  </si>
  <si>
    <t>11843203</t>
  </si>
  <si>
    <t>11843208</t>
  </si>
  <si>
    <t>1184321</t>
  </si>
  <si>
    <t>11843213</t>
  </si>
  <si>
    <t>11843218</t>
  </si>
  <si>
    <t>118433</t>
  </si>
  <si>
    <t>1184333</t>
  </si>
  <si>
    <t>1184338</t>
  </si>
  <si>
    <t>1184350</t>
  </si>
  <si>
    <t>11843503</t>
  </si>
  <si>
    <t>11843508</t>
  </si>
  <si>
    <t>1184351</t>
  </si>
  <si>
    <t>11843513</t>
  </si>
  <si>
    <t>11843518</t>
  </si>
  <si>
    <t>118436</t>
  </si>
  <si>
    <t>1184363</t>
  </si>
  <si>
    <t>1184368</t>
  </si>
  <si>
    <t>118437</t>
  </si>
  <si>
    <t>1184373</t>
  </si>
  <si>
    <t>1184378</t>
  </si>
  <si>
    <t>118438</t>
  </si>
  <si>
    <t>1184383</t>
  </si>
  <si>
    <t>1184388</t>
  </si>
  <si>
    <t>118439</t>
  </si>
  <si>
    <t>1184393</t>
  </si>
  <si>
    <t>1184398</t>
  </si>
  <si>
    <t>11844</t>
  </si>
  <si>
    <t>118443</t>
  </si>
  <si>
    <t>118448</t>
  </si>
  <si>
    <t>1184500</t>
  </si>
  <si>
    <t>11845003</t>
  </si>
  <si>
    <t>11845008</t>
  </si>
  <si>
    <t>1184501</t>
  </si>
  <si>
    <t>11845013</t>
  </si>
  <si>
    <t>11845018</t>
  </si>
  <si>
    <t>1184510</t>
  </si>
  <si>
    <t>11845103</t>
  </si>
  <si>
    <t>11845108</t>
  </si>
  <si>
    <t>1184511</t>
  </si>
  <si>
    <t>11845113</t>
  </si>
  <si>
    <t>11845118</t>
  </si>
  <si>
    <t>118452</t>
  </si>
  <si>
    <t>1184523</t>
  </si>
  <si>
    <t>1184528</t>
  </si>
  <si>
    <t>118453</t>
  </si>
  <si>
    <t>1184533</t>
  </si>
  <si>
    <t>1184538</t>
  </si>
  <si>
    <t>118454</t>
  </si>
  <si>
    <t>1184543</t>
  </si>
  <si>
    <t>1184548</t>
  </si>
  <si>
    <t>118455</t>
  </si>
  <si>
    <t>1184553</t>
  </si>
  <si>
    <t>1184558</t>
  </si>
  <si>
    <t>118456</t>
  </si>
  <si>
    <t>1184563</t>
  </si>
  <si>
    <t>1184568</t>
  </si>
  <si>
    <t>118457</t>
  </si>
  <si>
    <t>1184573</t>
  </si>
  <si>
    <t>1184578</t>
  </si>
  <si>
    <t>118458</t>
  </si>
  <si>
    <t>1184583</t>
  </si>
  <si>
    <t>1184588</t>
  </si>
  <si>
    <t>118459</t>
  </si>
  <si>
    <t>1184593</t>
  </si>
  <si>
    <t>1184598</t>
  </si>
  <si>
    <t>118460</t>
  </si>
  <si>
    <t>1184603</t>
  </si>
  <si>
    <t>1184608</t>
  </si>
  <si>
    <t>118461</t>
  </si>
  <si>
    <t>1184613</t>
  </si>
  <si>
    <t>1184618</t>
  </si>
  <si>
    <t>118462</t>
  </si>
  <si>
    <t>1184623</t>
  </si>
  <si>
    <t>1184628</t>
  </si>
  <si>
    <t>118463</t>
  </si>
  <si>
    <t>1184633</t>
  </si>
  <si>
    <t>1184638</t>
  </si>
  <si>
    <t>118464</t>
  </si>
  <si>
    <t>1184643</t>
  </si>
  <si>
    <t>1184648</t>
  </si>
  <si>
    <t>1184650</t>
  </si>
  <si>
    <t>11846503</t>
  </si>
  <si>
    <t>11846508</t>
  </si>
  <si>
    <t>1184651</t>
  </si>
  <si>
    <t>11846513</t>
  </si>
  <si>
    <t>11846518</t>
  </si>
  <si>
    <t>118466</t>
  </si>
  <si>
    <t>1184663</t>
  </si>
  <si>
    <t>1184668</t>
  </si>
  <si>
    <t>118467</t>
  </si>
  <si>
    <t>1184673</t>
  </si>
  <si>
    <t>1184678</t>
  </si>
  <si>
    <t>118468</t>
  </si>
  <si>
    <t>1184683</t>
  </si>
  <si>
    <t>1184688</t>
  </si>
  <si>
    <t>118470</t>
  </si>
  <si>
    <t>1184703</t>
  </si>
  <si>
    <t>1184708</t>
  </si>
  <si>
    <t>1184710</t>
  </si>
  <si>
    <t>11847103</t>
  </si>
  <si>
    <t>11847108</t>
  </si>
  <si>
    <t>1184711</t>
  </si>
  <si>
    <t>11847113</t>
  </si>
  <si>
    <t>11847118</t>
  </si>
  <si>
    <t>118472</t>
  </si>
  <si>
    <t>1184723</t>
  </si>
  <si>
    <t>1184728</t>
  </si>
  <si>
    <t>118473</t>
  </si>
  <si>
    <t>1184733</t>
  </si>
  <si>
    <t>1184738</t>
  </si>
  <si>
    <t>118474</t>
  </si>
  <si>
    <t>1184743</t>
  </si>
  <si>
    <t>1184748</t>
  </si>
  <si>
    <t>118475</t>
  </si>
  <si>
    <t>1184753</t>
  </si>
  <si>
    <t>1184758</t>
  </si>
  <si>
    <t>118476</t>
  </si>
  <si>
    <t>1184763</t>
  </si>
  <si>
    <t>1184768</t>
  </si>
  <si>
    <t>118477</t>
  </si>
  <si>
    <t>1184773</t>
  </si>
  <si>
    <t>1184778</t>
  </si>
  <si>
    <t>1184780</t>
  </si>
  <si>
    <t>11847803</t>
  </si>
  <si>
    <t>11847808</t>
  </si>
  <si>
    <t>1184781</t>
  </si>
  <si>
    <t>11847813</t>
  </si>
  <si>
    <t>11847818</t>
  </si>
  <si>
    <t>118479</t>
  </si>
  <si>
    <t>1184793</t>
  </si>
  <si>
    <t>1184798</t>
  </si>
  <si>
    <t>11848</t>
  </si>
  <si>
    <t>118483</t>
  </si>
  <si>
    <t>118488</t>
  </si>
  <si>
    <t>1184901</t>
  </si>
  <si>
    <t>1184902</t>
  </si>
  <si>
    <t>1184903</t>
  </si>
  <si>
    <t>1184904</t>
  </si>
  <si>
    <t>1184905</t>
  </si>
  <si>
    <t>1184906</t>
  </si>
  <si>
    <t>1184907</t>
  </si>
  <si>
    <t>1184908</t>
  </si>
  <si>
    <t>1184909</t>
  </si>
  <si>
    <t>1184911</t>
  </si>
  <si>
    <t>1184912</t>
  </si>
  <si>
    <t>1184913</t>
  </si>
  <si>
    <t>1184914</t>
  </si>
  <si>
    <t>1184915</t>
  </si>
  <si>
    <t>1184916</t>
  </si>
  <si>
    <t>1184917</t>
  </si>
  <si>
    <t>1184918</t>
  </si>
  <si>
    <t>1184919</t>
  </si>
  <si>
    <t>1184921</t>
  </si>
  <si>
    <t>1184922</t>
  </si>
  <si>
    <t>1184923</t>
  </si>
  <si>
    <t>1184924</t>
  </si>
  <si>
    <t>1184925</t>
  </si>
  <si>
    <t>1184926</t>
  </si>
  <si>
    <t>1184927</t>
  </si>
  <si>
    <t>1184928</t>
  </si>
  <si>
    <t>1184929</t>
  </si>
  <si>
    <t>1184931</t>
  </si>
  <si>
    <t>1184932</t>
  </si>
  <si>
    <t>1184933</t>
  </si>
  <si>
    <t>1184934</t>
  </si>
  <si>
    <t>1184935</t>
  </si>
  <si>
    <t>1184936</t>
  </si>
  <si>
    <t>1184937</t>
  </si>
  <si>
    <t>1184938</t>
  </si>
  <si>
    <t>1184939</t>
  </si>
  <si>
    <t>1184941</t>
  </si>
  <si>
    <t>1184942</t>
  </si>
  <si>
    <t>1184943</t>
  </si>
  <si>
    <t>1184944</t>
  </si>
  <si>
    <t>1184945</t>
  </si>
  <si>
    <t>1184946</t>
  </si>
  <si>
    <t>1184947</t>
  </si>
  <si>
    <t>1184948</t>
  </si>
  <si>
    <t>1184949</t>
  </si>
  <si>
    <t>1184951</t>
  </si>
  <si>
    <t>1184952</t>
  </si>
  <si>
    <t>1184953</t>
  </si>
  <si>
    <t>1184954</t>
  </si>
  <si>
    <t>1184955</t>
  </si>
  <si>
    <t>1184956</t>
  </si>
  <si>
    <t>1184957</t>
  </si>
  <si>
    <t>1184958</t>
  </si>
  <si>
    <t>1184959</t>
  </si>
  <si>
    <t>1184961</t>
  </si>
  <si>
    <t>1184962</t>
  </si>
  <si>
    <t>1184963</t>
  </si>
  <si>
    <t>1184964</t>
  </si>
  <si>
    <t>1184965</t>
  </si>
  <si>
    <t>1184966</t>
  </si>
  <si>
    <t>1184967</t>
  </si>
  <si>
    <t>1184968</t>
  </si>
  <si>
    <t>1184969</t>
  </si>
  <si>
    <t>1184971</t>
  </si>
  <si>
    <t>1184972</t>
  </si>
  <si>
    <t>1184973</t>
  </si>
  <si>
    <t>1184974</t>
  </si>
  <si>
    <t>1184975</t>
  </si>
  <si>
    <t>11849760</t>
  </si>
  <si>
    <t>11849761</t>
  </si>
  <si>
    <t>11849762</t>
  </si>
  <si>
    <t>11849763</t>
  </si>
  <si>
    <t>11849764</t>
  </si>
  <si>
    <t>11849765</t>
  </si>
  <si>
    <t>11849766</t>
  </si>
  <si>
    <t>11849767</t>
  </si>
  <si>
    <t>11849768</t>
  </si>
  <si>
    <t>11849769</t>
  </si>
  <si>
    <t>11849770</t>
  </si>
  <si>
    <t>11849771</t>
  </si>
  <si>
    <t>11849772</t>
  </si>
  <si>
    <t>11849773</t>
  </si>
  <si>
    <t>11849774</t>
  </si>
  <si>
    <t>11849775</t>
  </si>
  <si>
    <t>11849776</t>
  </si>
  <si>
    <t>11849777</t>
  </si>
  <si>
    <t>11849778</t>
  </si>
  <si>
    <t>11849779</t>
  </si>
  <si>
    <t>11849780</t>
  </si>
  <si>
    <t>11849781</t>
  </si>
  <si>
    <t>11849782</t>
  </si>
  <si>
    <t>11849783</t>
  </si>
  <si>
    <t>11849784</t>
  </si>
  <si>
    <t>11849785</t>
  </si>
  <si>
    <t>11849786</t>
  </si>
  <si>
    <t>11849787</t>
  </si>
  <si>
    <t>11849788</t>
  </si>
  <si>
    <t>11849789</t>
  </si>
  <si>
    <t>1184979</t>
  </si>
  <si>
    <t>1184981</t>
  </si>
  <si>
    <t>1184982</t>
  </si>
  <si>
    <t>1184983</t>
  </si>
  <si>
    <t>1184984</t>
  </si>
  <si>
    <t>1184985</t>
  </si>
  <si>
    <t>11849860</t>
  </si>
  <si>
    <t>11849861</t>
  </si>
  <si>
    <t>11849862</t>
  </si>
  <si>
    <t>11849863</t>
  </si>
  <si>
    <t>11849864</t>
  </si>
  <si>
    <t>11849865</t>
  </si>
  <si>
    <t>11849866</t>
  </si>
  <si>
    <t>11849867</t>
  </si>
  <si>
    <t>11849868</t>
  </si>
  <si>
    <t>11849869</t>
  </si>
  <si>
    <t>11849870</t>
  </si>
  <si>
    <t>11849871</t>
  </si>
  <si>
    <t>11849872</t>
  </si>
  <si>
    <t>11849873</t>
  </si>
  <si>
    <t>11849874</t>
  </si>
  <si>
    <t>11849875</t>
  </si>
  <si>
    <t>11849876</t>
  </si>
  <si>
    <t>11849877</t>
  </si>
  <si>
    <t>11849878</t>
  </si>
  <si>
    <t>11849879</t>
  </si>
  <si>
    <t>11849880</t>
  </si>
  <si>
    <t>11849881</t>
  </si>
  <si>
    <t>11849882</t>
  </si>
  <si>
    <t>11849883</t>
  </si>
  <si>
    <t>11849884</t>
  </si>
  <si>
    <t>11849885</t>
  </si>
  <si>
    <t>11849886</t>
  </si>
  <si>
    <t>11849887</t>
  </si>
  <si>
    <t>11849888</t>
  </si>
  <si>
    <t>118498890</t>
  </si>
  <si>
    <t>118498891</t>
  </si>
  <si>
    <t>118498892</t>
  </si>
  <si>
    <t>118498893</t>
  </si>
  <si>
    <t>118498894</t>
  </si>
  <si>
    <t>118498895</t>
  </si>
  <si>
    <t>118498896</t>
  </si>
  <si>
    <t>118498897</t>
  </si>
  <si>
    <t>118498898</t>
  </si>
  <si>
    <t>118498899</t>
  </si>
  <si>
    <t>1184989</t>
  </si>
  <si>
    <t>11849930</t>
  </si>
  <si>
    <t>11849931</t>
  </si>
  <si>
    <t>11849932</t>
  </si>
  <si>
    <t>118499330</t>
  </si>
  <si>
    <t>118499331</t>
  </si>
  <si>
    <t>118499332</t>
  </si>
  <si>
    <t>118499333</t>
  </si>
  <si>
    <t>118499334</t>
  </si>
  <si>
    <t>118499335</t>
  </si>
  <si>
    <t>118499336</t>
  </si>
  <si>
    <t>118499337</t>
  </si>
  <si>
    <t>118499338</t>
  </si>
  <si>
    <t>118499339</t>
  </si>
  <si>
    <t>11849934</t>
  </si>
  <si>
    <t>118499350</t>
  </si>
  <si>
    <t>118499351</t>
  </si>
  <si>
    <t>118499352</t>
  </si>
  <si>
    <t>118499353</t>
  </si>
  <si>
    <t>118499354</t>
  </si>
  <si>
    <t>118499355</t>
  </si>
  <si>
    <t>118499356</t>
  </si>
  <si>
    <t>118499357</t>
  </si>
  <si>
    <t>118499358</t>
  </si>
  <si>
    <t>118499359</t>
  </si>
  <si>
    <t>11849936</t>
  </si>
  <si>
    <t>11849937</t>
  </si>
  <si>
    <t>11849938</t>
  </si>
  <si>
    <t>11849939</t>
  </si>
  <si>
    <t>1184994</t>
  </si>
  <si>
    <t>1184995</t>
  </si>
  <si>
    <t>11849960</t>
  </si>
  <si>
    <t>11849961</t>
  </si>
  <si>
    <t>11849962</t>
  </si>
  <si>
    <t>11849963</t>
  </si>
  <si>
    <t>11849964</t>
  </si>
  <si>
    <t>11849965</t>
  </si>
  <si>
    <t>11849966</t>
  </si>
  <si>
    <t>11849967</t>
  </si>
  <si>
    <t>11849968</t>
  </si>
  <si>
    <t>11849969</t>
  </si>
  <si>
    <t>1184997</t>
  </si>
  <si>
    <t>184120</t>
  </si>
  <si>
    <t>LOCAL SMS</t>
  </si>
  <si>
    <t>184121</t>
  </si>
  <si>
    <t>184122</t>
  </si>
  <si>
    <t>184123</t>
  </si>
  <si>
    <t>184124</t>
  </si>
  <si>
    <t>184125</t>
  </si>
  <si>
    <t>184126</t>
  </si>
  <si>
    <t>184127</t>
  </si>
  <si>
    <t>184128</t>
  </si>
  <si>
    <t>184129</t>
  </si>
  <si>
    <t>184162</t>
  </si>
  <si>
    <t>184163</t>
  </si>
  <si>
    <t>184164</t>
  </si>
  <si>
    <t>184165</t>
  </si>
  <si>
    <t>184166</t>
  </si>
  <si>
    <t>184167</t>
  </si>
  <si>
    <t>184168</t>
  </si>
  <si>
    <t>184169</t>
  </si>
  <si>
    <t>1841862</t>
  </si>
  <si>
    <t>1841863</t>
  </si>
  <si>
    <t>1841864</t>
  </si>
  <si>
    <t>1841865</t>
  </si>
  <si>
    <t>1841866</t>
  </si>
  <si>
    <t>1841867</t>
  </si>
  <si>
    <t>1841868</t>
  </si>
  <si>
    <t>1841869</t>
  </si>
  <si>
    <t>184188</t>
  </si>
  <si>
    <t>184199</t>
  </si>
  <si>
    <t>184901</t>
  </si>
  <si>
    <t>184902</t>
  </si>
  <si>
    <t>184903</t>
  </si>
  <si>
    <t>184904</t>
  </si>
  <si>
    <t>184905</t>
  </si>
  <si>
    <t>184906</t>
  </si>
  <si>
    <t>184907</t>
  </si>
  <si>
    <t>184908</t>
  </si>
  <si>
    <t>184909</t>
  </si>
  <si>
    <t>184911</t>
  </si>
  <si>
    <t>184912</t>
  </si>
  <si>
    <t>184913</t>
  </si>
  <si>
    <t>184914</t>
  </si>
  <si>
    <t>184915</t>
  </si>
  <si>
    <t>184916</t>
  </si>
  <si>
    <t>184917</t>
  </si>
  <si>
    <t>184918</t>
  </si>
  <si>
    <t>184919</t>
  </si>
  <si>
    <t>184921</t>
  </si>
  <si>
    <t>184922</t>
  </si>
  <si>
    <t>184923</t>
  </si>
  <si>
    <t>184924</t>
  </si>
  <si>
    <t>184925</t>
  </si>
  <si>
    <t>184926</t>
  </si>
  <si>
    <t>184927</t>
  </si>
  <si>
    <t>184928</t>
  </si>
  <si>
    <t>184929</t>
  </si>
  <si>
    <t>184931</t>
  </si>
  <si>
    <t>184932</t>
  </si>
  <si>
    <t>184933</t>
  </si>
  <si>
    <t>184934</t>
  </si>
  <si>
    <t>184935</t>
  </si>
  <si>
    <t>184936</t>
  </si>
  <si>
    <t>184937</t>
  </si>
  <si>
    <t>184938</t>
  </si>
  <si>
    <t>184939</t>
  </si>
  <si>
    <t>184941</t>
  </si>
  <si>
    <t>184942</t>
  </si>
  <si>
    <t>184943</t>
  </si>
  <si>
    <t>184944</t>
  </si>
  <si>
    <t>184945</t>
  </si>
  <si>
    <t>184946</t>
  </si>
  <si>
    <t>184947</t>
  </si>
  <si>
    <t>184948</t>
  </si>
  <si>
    <t>184949</t>
  </si>
  <si>
    <t>184951</t>
  </si>
  <si>
    <t>184952</t>
  </si>
  <si>
    <t>184953</t>
  </si>
  <si>
    <t>184954</t>
  </si>
  <si>
    <t>184955</t>
  </si>
  <si>
    <t>184956</t>
  </si>
  <si>
    <t>184957</t>
  </si>
  <si>
    <t>184958</t>
  </si>
  <si>
    <t>184959</t>
  </si>
  <si>
    <t>184961</t>
  </si>
  <si>
    <t>184962</t>
  </si>
  <si>
    <t>184963</t>
  </si>
  <si>
    <t>184964</t>
  </si>
  <si>
    <t>184965</t>
  </si>
  <si>
    <t>184966</t>
  </si>
  <si>
    <t>184967</t>
  </si>
  <si>
    <t>184968</t>
  </si>
  <si>
    <t>184969</t>
  </si>
  <si>
    <t>184971</t>
  </si>
  <si>
    <t>184972</t>
  </si>
  <si>
    <t>184973</t>
  </si>
  <si>
    <t>184974</t>
  </si>
  <si>
    <t>184975</t>
  </si>
  <si>
    <t>1849760</t>
  </si>
  <si>
    <t>1849761</t>
  </si>
  <si>
    <t>1849762</t>
  </si>
  <si>
    <t>1849763</t>
  </si>
  <si>
    <t>1849764</t>
  </si>
  <si>
    <t>1849765</t>
  </si>
  <si>
    <t>1849766</t>
  </si>
  <si>
    <t>1849767</t>
  </si>
  <si>
    <t>1849768</t>
  </si>
  <si>
    <t>1849769</t>
  </si>
  <si>
    <t>1849770</t>
  </si>
  <si>
    <t>1849771</t>
  </si>
  <si>
    <t>1849772</t>
  </si>
  <si>
    <t>1849773</t>
  </si>
  <si>
    <t>1849774</t>
  </si>
  <si>
    <t>1849775</t>
  </si>
  <si>
    <t>1849776</t>
  </si>
  <si>
    <t>1849777</t>
  </si>
  <si>
    <t>1849778</t>
  </si>
  <si>
    <t>1849779</t>
  </si>
  <si>
    <t>1849780</t>
  </si>
  <si>
    <t>1849781</t>
  </si>
  <si>
    <t>1849782</t>
  </si>
  <si>
    <t>1849783</t>
  </si>
  <si>
    <t>1849784</t>
  </si>
  <si>
    <t>1849785</t>
  </si>
  <si>
    <t>1849786</t>
  </si>
  <si>
    <t>1849787</t>
  </si>
  <si>
    <t>1849788</t>
  </si>
  <si>
    <t>1849789</t>
  </si>
  <si>
    <t>184979</t>
  </si>
  <si>
    <t>184981</t>
  </si>
  <si>
    <t>184982</t>
  </si>
  <si>
    <t>184983</t>
  </si>
  <si>
    <t>184984</t>
  </si>
  <si>
    <t>184985</t>
  </si>
  <si>
    <t>1849860</t>
  </si>
  <si>
    <t>1849861</t>
  </si>
  <si>
    <t>1849862</t>
  </si>
  <si>
    <t>1849863</t>
  </si>
  <si>
    <t>1849864</t>
  </si>
  <si>
    <t>1849865</t>
  </si>
  <si>
    <t>1849866</t>
  </si>
  <si>
    <t>1849867</t>
  </si>
  <si>
    <t>1849868</t>
  </si>
  <si>
    <t>1849869</t>
  </si>
  <si>
    <t>1849870</t>
  </si>
  <si>
    <t>1849871</t>
  </si>
  <si>
    <t>1849872</t>
  </si>
  <si>
    <t>1849873</t>
  </si>
  <si>
    <t>1849874</t>
  </si>
  <si>
    <t>1849875</t>
  </si>
  <si>
    <t>1849876</t>
  </si>
  <si>
    <t>1849877</t>
  </si>
  <si>
    <t>1849878</t>
  </si>
  <si>
    <t>1849879</t>
  </si>
  <si>
    <t>1849880</t>
  </si>
  <si>
    <t>1849881</t>
  </si>
  <si>
    <t>1849882</t>
  </si>
  <si>
    <t>1849883</t>
  </si>
  <si>
    <t>1849884</t>
  </si>
  <si>
    <t>1849885</t>
  </si>
  <si>
    <t>1849886</t>
  </si>
  <si>
    <t>1849887</t>
  </si>
  <si>
    <t>1849888</t>
  </si>
  <si>
    <t>1849889</t>
  </si>
  <si>
    <t>184989</t>
  </si>
  <si>
    <t>184993</t>
  </si>
  <si>
    <t>184994</t>
  </si>
  <si>
    <t>184995</t>
  </si>
  <si>
    <t>184996</t>
  </si>
  <si>
    <t>184997</t>
  </si>
  <si>
    <t>200002000001</t>
  </si>
  <si>
    <t>DV DANG KY ND</t>
  </si>
  <si>
    <t>CCG</t>
  </si>
  <si>
    <t>20000200001</t>
  </si>
  <si>
    <t>20000200002</t>
  </si>
  <si>
    <t>20000200003</t>
  </si>
  <si>
    <t>20000200004</t>
  </si>
  <si>
    <t>20000200005</t>
  </si>
  <si>
    <t>20000200006</t>
  </si>
  <si>
    <t>20000200007</t>
  </si>
  <si>
    <t>20000200008</t>
  </si>
  <si>
    <t>20000500001</t>
  </si>
  <si>
    <t>RINGTUNES BAI HAT</t>
  </si>
  <si>
    <t>20000500002</t>
  </si>
  <si>
    <t>20000500003</t>
  </si>
  <si>
    <t>20000500004</t>
  </si>
  <si>
    <t>20000500005</t>
  </si>
  <si>
    <t>20000500006</t>
  </si>
  <si>
    <t>20000500007</t>
  </si>
  <si>
    <t>20000500008</t>
  </si>
  <si>
    <t>20000500009</t>
  </si>
  <si>
    <t>20000500010</t>
  </si>
  <si>
    <t>20000500011</t>
  </si>
  <si>
    <t>20000500012</t>
  </si>
  <si>
    <t>20000500013</t>
  </si>
  <si>
    <t>20000500014</t>
  </si>
  <si>
    <t>20000500015</t>
  </si>
  <si>
    <t>20000500016</t>
  </si>
  <si>
    <t>RINGTUNES THUE BAO</t>
  </si>
  <si>
    <t>20000500017</t>
  </si>
  <si>
    <t>20000500018</t>
  </si>
  <si>
    <t>20000500019</t>
  </si>
  <si>
    <t>20000500020</t>
  </si>
  <si>
    <t>20000700003</t>
  </si>
  <si>
    <t>EZMAIL THUE BAO</t>
  </si>
  <si>
    <t>20000800000</t>
  </si>
  <si>
    <t>MCA THUE BAO</t>
  </si>
  <si>
    <t>20000800002</t>
  </si>
  <si>
    <t>200009000001</t>
  </si>
  <si>
    <t>THE GIOI GIAI TRI</t>
  </si>
  <si>
    <t>20000900001</t>
  </si>
  <si>
    <t>20000900002</t>
  </si>
  <si>
    <t>20000900003</t>
  </si>
  <si>
    <t>20000900004</t>
  </si>
  <si>
    <t>20000900005</t>
  </si>
  <si>
    <t>20000900006</t>
  </si>
  <si>
    <t>20000900007</t>
  </si>
  <si>
    <t>20000900008</t>
  </si>
  <si>
    <t>20000900009</t>
  </si>
  <si>
    <t>20000900010</t>
  </si>
  <si>
    <t>20000900011</t>
  </si>
  <si>
    <t>20000900012</t>
  </si>
  <si>
    <t>20000900013</t>
  </si>
  <si>
    <t>200010000001</t>
  </si>
  <si>
    <t>SMART MEDIA</t>
  </si>
  <si>
    <t>20001000001</t>
  </si>
  <si>
    <t>20001000002</t>
  </si>
  <si>
    <t>20001000003</t>
  </si>
  <si>
    <t>20001000004</t>
  </si>
  <si>
    <t>20001000005</t>
  </si>
  <si>
    <t>20001000006</t>
  </si>
  <si>
    <t>20001000007</t>
  </si>
  <si>
    <t>20001000008</t>
  </si>
  <si>
    <t>200011000001</t>
  </si>
  <si>
    <t>GBOX</t>
  </si>
  <si>
    <t>20001100001</t>
  </si>
  <si>
    <t>20001100002</t>
  </si>
  <si>
    <t>20001100003</t>
  </si>
  <si>
    <t>20001100004</t>
  </si>
  <si>
    <t>20001100005</t>
  </si>
  <si>
    <t>20001100006</t>
  </si>
  <si>
    <t>20001100007</t>
  </si>
  <si>
    <t>20001100008</t>
  </si>
  <si>
    <t>20001200009</t>
  </si>
  <si>
    <t>MCB DATASAFE</t>
  </si>
  <si>
    <t>200014000001</t>
  </si>
  <si>
    <t>CHACHA</t>
  </si>
  <si>
    <t>20001400001</t>
  </si>
  <si>
    <t>20001400002</t>
  </si>
  <si>
    <t>20001400003</t>
  </si>
  <si>
    <t>20001400004</t>
  </si>
  <si>
    <t>20001400005</t>
  </si>
  <si>
    <t>20001400006</t>
  </si>
  <si>
    <t>20001400007</t>
  </si>
  <si>
    <t>20001400008</t>
  </si>
  <si>
    <t>20001400009</t>
  </si>
  <si>
    <t>20001400010</t>
  </si>
  <si>
    <t>CHACHA THUE BAO</t>
  </si>
  <si>
    <t>20001400011</t>
  </si>
  <si>
    <t>20001400012</t>
  </si>
  <si>
    <t>20001400013</t>
  </si>
  <si>
    <t>CHACHA9 THUE BAO</t>
  </si>
  <si>
    <t>20001400015</t>
  </si>
  <si>
    <t>20001400016</t>
  </si>
  <si>
    <t>20001400017</t>
  </si>
  <si>
    <t>CHACHA NOI DUNG</t>
  </si>
  <si>
    <t>200015000001</t>
  </si>
  <si>
    <t>VCLIP</t>
  </si>
  <si>
    <t>20001500001</t>
  </si>
  <si>
    <t>20001500002</t>
  </si>
  <si>
    <t>20001500003</t>
  </si>
  <si>
    <t>20001500004</t>
  </si>
  <si>
    <t>20001500005</t>
  </si>
  <si>
    <t>20001500006</t>
  </si>
  <si>
    <t>20001500007</t>
  </si>
  <si>
    <t>20001500010</t>
  </si>
  <si>
    <t>VCLIP THUE BAO</t>
  </si>
  <si>
    <t>20001500012</t>
  </si>
  <si>
    <t>VCLIP THUE BAO TUAN</t>
  </si>
  <si>
    <t>20001500013</t>
  </si>
  <si>
    <t>20001500014</t>
  </si>
  <si>
    <t>20001700003</t>
  </si>
  <si>
    <t>MC THUE BAO</t>
  </si>
  <si>
    <t>20001700004</t>
  </si>
  <si>
    <t>STV30 THUE BAO</t>
  </si>
  <si>
    <t>20001700005</t>
  </si>
  <si>
    <t>STV1 THUE BAO</t>
  </si>
  <si>
    <t>20001700006</t>
  </si>
  <si>
    <t>STV7 THUE BAO</t>
  </si>
  <si>
    <t>20001700007</t>
  </si>
  <si>
    <t>PAYTV THUE BAO</t>
  </si>
  <si>
    <t>20001700008</t>
  </si>
  <si>
    <t>DICH VU VOD/MOD</t>
  </si>
  <si>
    <t>20001700009</t>
  </si>
  <si>
    <t>20001700010</t>
  </si>
  <si>
    <t>20001700011</t>
  </si>
  <si>
    <t>20001700012</t>
  </si>
  <si>
    <t>20001700013</t>
  </si>
  <si>
    <t>20001700015</t>
  </si>
  <si>
    <t>20001700016</t>
  </si>
  <si>
    <t>20001700017</t>
  </si>
  <si>
    <t>20001700018</t>
  </si>
  <si>
    <t>VTC THUE BAO</t>
  </si>
  <si>
    <t>20001700020</t>
  </si>
  <si>
    <t>CINEMA TV THUE BAO</t>
  </si>
  <si>
    <t>20001700021</t>
  </si>
  <si>
    <t>BASIC TV THUE BAO</t>
  </si>
  <si>
    <t>20001700040</t>
  </si>
  <si>
    <t>MTV THUE BAO</t>
  </si>
  <si>
    <t>20001700041</t>
  </si>
  <si>
    <t>20001700042</t>
  </si>
  <si>
    <t>20001700043</t>
  </si>
  <si>
    <t>20001700044</t>
  </si>
  <si>
    <t>XO SO THUE BAO</t>
  </si>
  <si>
    <t>20001700045</t>
  </si>
  <si>
    <t>XUONG PHIM THUE BAO</t>
  </si>
  <si>
    <t>20001700046</t>
  </si>
  <si>
    <t>TT24 THUE BAO</t>
  </si>
  <si>
    <t>20001700047</t>
  </si>
  <si>
    <t>NHAC HOT THUE BAO</t>
  </si>
  <si>
    <t>20001700048</t>
  </si>
  <si>
    <t>CLIP HOT THUE BAO</t>
  </si>
  <si>
    <t>20001700049</t>
  </si>
  <si>
    <t>20001700050</t>
  </si>
  <si>
    <t>20001700051</t>
  </si>
  <si>
    <t>20001700052</t>
  </si>
  <si>
    <t>20001700053</t>
  </si>
  <si>
    <t>20001700054</t>
  </si>
  <si>
    <t>20001700055</t>
  </si>
  <si>
    <t>20001700056</t>
  </si>
  <si>
    <t>20001700057</t>
  </si>
  <si>
    <t>20001700058</t>
  </si>
  <si>
    <t>20001700059</t>
  </si>
  <si>
    <t>20001700060</t>
  </si>
  <si>
    <t>20001700061</t>
  </si>
  <si>
    <t>20001700062</t>
  </si>
  <si>
    <t>20001700063</t>
  </si>
  <si>
    <t>20001700064</t>
  </si>
  <si>
    <t>200019000001</t>
  </si>
  <si>
    <t>DV CHAN CG THEM TB</t>
  </si>
  <si>
    <t>20001900001</t>
  </si>
  <si>
    <t>20001900003</t>
  </si>
  <si>
    <t>DV CHAN CG THUE BAO</t>
  </si>
  <si>
    <t>200020000001</t>
  </si>
  <si>
    <t>TOPTEEN</t>
  </si>
  <si>
    <t>20002000001</t>
  </si>
  <si>
    <t>20002000002</t>
  </si>
  <si>
    <t>20002000003</t>
  </si>
  <si>
    <t>20002000004</t>
  </si>
  <si>
    <t>20002000005</t>
  </si>
  <si>
    <t>20002000006</t>
  </si>
  <si>
    <t>20002000007</t>
  </si>
  <si>
    <t>20002000008</t>
  </si>
  <si>
    <t>20002000009</t>
  </si>
  <si>
    <t>20002000010</t>
  </si>
  <si>
    <t>20002000011</t>
  </si>
  <si>
    <t>20002000012</t>
  </si>
  <si>
    <t>20002200001</t>
  </si>
  <si>
    <t>GOMOBILE</t>
  </si>
  <si>
    <t>20002200002</t>
  </si>
  <si>
    <t>20002200003</t>
  </si>
  <si>
    <t>20002200004</t>
  </si>
  <si>
    <t>20002200005</t>
  </si>
  <si>
    <t>20002500001</t>
  </si>
  <si>
    <t>MOMO THUE BAO</t>
  </si>
  <si>
    <t>20002600001</t>
  </si>
  <si>
    <t>GAME PORTAL</t>
  </si>
  <si>
    <t>20002600002</t>
  </si>
  <si>
    <t>20002600003</t>
  </si>
  <si>
    <t>20002600004</t>
  </si>
  <si>
    <t>20002700002</t>
  </si>
  <si>
    <t>20002700003</t>
  </si>
  <si>
    <t>VIDEO PLATFORM-MOBILE TV ND</t>
  </si>
  <si>
    <t>20002700004</t>
  </si>
  <si>
    <t>VIDEO PLATFORM-MOBILE TV TB THANG</t>
  </si>
  <si>
    <t>20002700005</t>
  </si>
  <si>
    <t>VIDEO PLATFORM VCLIP</t>
  </si>
  <si>
    <t>20002700006</t>
  </si>
  <si>
    <t>20002700008</t>
  </si>
  <si>
    <t>20002700009</t>
  </si>
  <si>
    <t>VIDEO PLATFORM BLOGGING</t>
  </si>
  <si>
    <t>20002700010</t>
  </si>
  <si>
    <t>VIDEO PLATFORM PAYTV</t>
  </si>
  <si>
    <t>20002700011</t>
  </si>
  <si>
    <t>VIDEO PLATFORM LIVE TV</t>
  </si>
  <si>
    <t>200029000001</t>
  </si>
  <si>
    <t>FUNZONE</t>
  </si>
  <si>
    <t>20002900001</t>
  </si>
  <si>
    <t>20002900002</t>
  </si>
  <si>
    <t>20002900003</t>
  </si>
  <si>
    <t>20002900004</t>
  </si>
  <si>
    <t>20002900005</t>
  </si>
  <si>
    <t>20002900006</t>
  </si>
  <si>
    <t>20002900007</t>
  </si>
  <si>
    <t>20002900008</t>
  </si>
  <si>
    <t>20002900009</t>
  </si>
  <si>
    <t>20003000001</t>
  </si>
  <si>
    <t>MINIFARM</t>
  </si>
  <si>
    <t>20003000002</t>
  </si>
  <si>
    <t>20003000003</t>
  </si>
  <si>
    <t>20003000004</t>
  </si>
  <si>
    <t>20003000005</t>
  </si>
  <si>
    <t>20003000006</t>
  </si>
  <si>
    <t>MINIFARM SMS ALERT</t>
  </si>
  <si>
    <t>20003000007</t>
  </si>
  <si>
    <t>MINIFARM THUE BAO</t>
  </si>
  <si>
    <t>200032000001</t>
  </si>
  <si>
    <t>XALO</t>
  </si>
  <si>
    <t>20003200001</t>
  </si>
  <si>
    <t>20003200002</t>
  </si>
  <si>
    <t>20003200003</t>
  </si>
  <si>
    <t>20003200004</t>
  </si>
  <si>
    <t>20003200005</t>
  </si>
  <si>
    <t>20003200006</t>
  </si>
  <si>
    <t>20003200007</t>
  </si>
  <si>
    <t>20003400001</t>
  </si>
  <si>
    <t>INET</t>
  </si>
  <si>
    <t>20003400002</t>
  </si>
  <si>
    <t>20003400003</t>
  </si>
  <si>
    <t>20003400004</t>
  </si>
  <si>
    <t>20003400005</t>
  </si>
  <si>
    <t>20003400006</t>
  </si>
  <si>
    <t>20003400007</t>
  </si>
  <si>
    <t>20003700001</t>
  </si>
  <si>
    <t>XZONE</t>
  </si>
  <si>
    <t>20003700002</t>
  </si>
  <si>
    <t>20003700003</t>
  </si>
  <si>
    <t>20003700004</t>
  </si>
  <si>
    <t>20003700005</t>
  </si>
  <si>
    <t>20003700006</t>
  </si>
  <si>
    <t>20003800001</t>
  </si>
  <si>
    <t>NUIMOB</t>
  </si>
  <si>
    <t>20003800002</t>
  </si>
  <si>
    <t>20003800003</t>
  </si>
  <si>
    <t>20003800004</t>
  </si>
  <si>
    <t>20003800005</t>
  </si>
  <si>
    <t>20003800006</t>
  </si>
  <si>
    <t>20003800007</t>
  </si>
  <si>
    <t>20003900001</t>
  </si>
  <si>
    <t>MUSIC GIFT BAI HAT</t>
  </si>
  <si>
    <t>20003900002</t>
  </si>
  <si>
    <t>200040000001</t>
  </si>
  <si>
    <t>ONGAMEMOBI</t>
  </si>
  <si>
    <t>20004000001</t>
  </si>
  <si>
    <t>20004100001</t>
  </si>
  <si>
    <t>GAMESTORE</t>
  </si>
  <si>
    <t>20004100002</t>
  </si>
  <si>
    <t>20004100003</t>
  </si>
  <si>
    <t>20004100004</t>
  </si>
  <si>
    <t>20004100005</t>
  </si>
  <si>
    <t>20004100006</t>
  </si>
  <si>
    <t>20004100007</t>
  </si>
  <si>
    <t>20004100009</t>
  </si>
  <si>
    <t>20004100011</t>
  </si>
  <si>
    <t>20004100012</t>
  </si>
  <si>
    <t>20004100013</t>
  </si>
  <si>
    <t>200042000004</t>
  </si>
  <si>
    <t>NHACCUATUI</t>
  </si>
  <si>
    <t>20004200001</t>
  </si>
  <si>
    <t>20004200002</t>
  </si>
  <si>
    <t>20004200003</t>
  </si>
  <si>
    <t>20004200004</t>
  </si>
  <si>
    <t>20004200005</t>
  </si>
  <si>
    <t>20004200006</t>
  </si>
  <si>
    <t>20004200007</t>
  </si>
  <si>
    <t>20004200008</t>
  </si>
  <si>
    <t>20004200009</t>
  </si>
  <si>
    <t>20004200010</t>
  </si>
  <si>
    <t>20004200011</t>
  </si>
  <si>
    <t>20004200012</t>
  </si>
  <si>
    <t>20004200013</t>
  </si>
  <si>
    <t>20004400001</t>
  </si>
  <si>
    <t>FUNTALK TB THANG</t>
  </si>
  <si>
    <t>20004400002</t>
  </si>
  <si>
    <t>FUNTALK TB TUAN</t>
  </si>
  <si>
    <t>20004400003</t>
  </si>
  <si>
    <t>20004400004</t>
  </si>
  <si>
    <t>20004400005</t>
  </si>
  <si>
    <t>20004400006</t>
  </si>
  <si>
    <t>20004400007</t>
  </si>
  <si>
    <t>20004400008</t>
  </si>
  <si>
    <t>20004500001</t>
  </si>
  <si>
    <t>VINASTOCK THUE BAO TUAN</t>
  </si>
  <si>
    <t>20004500002</t>
  </si>
  <si>
    <t>VINASTOCK THUE BAO THANG</t>
  </si>
  <si>
    <t>20004500003</t>
  </si>
  <si>
    <t>VINASTOCK</t>
  </si>
  <si>
    <t>20004500004</t>
  </si>
  <si>
    <t>20004500005</t>
  </si>
  <si>
    <t>20004500006</t>
  </si>
  <si>
    <t>20004500007</t>
  </si>
  <si>
    <t>20004500008</t>
  </si>
  <si>
    <t>20004500009</t>
  </si>
  <si>
    <t>20004500010</t>
  </si>
  <si>
    <t>20004500011</t>
  </si>
  <si>
    <t>VINASTOCK TB TUAN</t>
  </si>
  <si>
    <t>20004600002</t>
  </si>
  <si>
    <t>FUNPIX</t>
  </si>
  <si>
    <t>20004600003</t>
  </si>
  <si>
    <t>20004600005</t>
  </si>
  <si>
    <t>FUNPIX TB TUAN</t>
  </si>
  <si>
    <t>20004600007</t>
  </si>
  <si>
    <t>FUNPIX TB THANG</t>
  </si>
  <si>
    <t>20004700001</t>
  </si>
  <si>
    <t>AVATAR</t>
  </si>
  <si>
    <t>20004700002</t>
  </si>
  <si>
    <t>20004700003</t>
  </si>
  <si>
    <t>AVATAR THUE BAO</t>
  </si>
  <si>
    <t>20004800005</t>
  </si>
  <si>
    <t>VOICE_SUBS INFO</t>
  </si>
  <si>
    <t>20004800018</t>
  </si>
  <si>
    <t>VOICE_SUBS TB</t>
  </si>
  <si>
    <t>20007000001</t>
  </si>
  <si>
    <t>XFUN</t>
  </si>
  <si>
    <t>20007000002</t>
  </si>
  <si>
    <t>20007000003</t>
  </si>
  <si>
    <t>20007000005</t>
  </si>
  <si>
    <t>20007000006</t>
  </si>
  <si>
    <t>20007000007</t>
  </si>
  <si>
    <t>20007100001</t>
  </si>
  <si>
    <t>MZONE</t>
  </si>
  <si>
    <t>20007100002</t>
  </si>
  <si>
    <t>20007100003</t>
  </si>
  <si>
    <t>20007100004</t>
  </si>
  <si>
    <t>20007100005</t>
  </si>
  <si>
    <t>20007100006</t>
  </si>
  <si>
    <t>200072000002</t>
  </si>
  <si>
    <t>VMOBILE</t>
  </si>
  <si>
    <t>20007200002</t>
  </si>
  <si>
    <t>20007200004</t>
  </si>
  <si>
    <t>20007200005</t>
  </si>
  <si>
    <t>20007200006</t>
  </si>
  <si>
    <t>20007200007</t>
  </si>
  <si>
    <t>20007200009</t>
  </si>
  <si>
    <t>20007200010</t>
  </si>
  <si>
    <t>20007300001</t>
  </si>
  <si>
    <t>GVIET CUOC BAN LE</t>
  </si>
  <si>
    <t>20007300002</t>
  </si>
  <si>
    <t>20007300003</t>
  </si>
  <si>
    <t>20007300004</t>
  </si>
  <si>
    <t>20007300005</t>
  </si>
  <si>
    <t>20007300006</t>
  </si>
  <si>
    <t>20007300007</t>
  </si>
  <si>
    <t>20007300008</t>
  </si>
  <si>
    <t>GVIET CUOC GOI</t>
  </si>
  <si>
    <t>20007300009</t>
  </si>
  <si>
    <t>20007300010</t>
  </si>
  <si>
    <t>20007300011</t>
  </si>
  <si>
    <t>20007500001</t>
  </si>
  <si>
    <t>LINH TRIEU BINH CA TB</t>
  </si>
  <si>
    <t>20007500002</t>
  </si>
  <si>
    <t>LINH TRIEU BINH CA</t>
  </si>
  <si>
    <t>20007500003</t>
  </si>
  <si>
    <t>20007500004</t>
  </si>
  <si>
    <t>200076000002</t>
  </si>
  <si>
    <t>20007600001</t>
  </si>
  <si>
    <t>HICHAT THUE BAO</t>
  </si>
  <si>
    <t>20007600002</t>
  </si>
  <si>
    <t>20007600003</t>
  </si>
  <si>
    <t>HICHAT TB TUAN</t>
  </si>
  <si>
    <t>20007600004</t>
  </si>
  <si>
    <t>200077000003</t>
  </si>
  <si>
    <t>VISHARE</t>
  </si>
  <si>
    <t>20007700002</t>
  </si>
  <si>
    <t>VISHARE NANG CAO</t>
  </si>
  <si>
    <t>20007700003</t>
  </si>
  <si>
    <t>20007700004</t>
  </si>
  <si>
    <t>20007700005</t>
  </si>
  <si>
    <t>20007700006</t>
  </si>
  <si>
    <t>20007800001</t>
  </si>
  <si>
    <t>VINASPORT</t>
  </si>
  <si>
    <t>20007800002</t>
  </si>
  <si>
    <t>20007800003</t>
  </si>
  <si>
    <t>20007800004</t>
  </si>
  <si>
    <t>20007800005</t>
  </si>
  <si>
    <t>20007800006</t>
  </si>
  <si>
    <t>20007800007</t>
  </si>
  <si>
    <t>20007800008</t>
  </si>
  <si>
    <t>20007800009</t>
  </si>
  <si>
    <t>VINASPORT TB TUAN</t>
  </si>
  <si>
    <t>20007800010</t>
  </si>
  <si>
    <t>VINASPORT TB THANG</t>
  </si>
  <si>
    <t>20007800011</t>
  </si>
  <si>
    <t>VINASPORT TB THANG RADIO</t>
  </si>
  <si>
    <t>20007800013</t>
  </si>
  <si>
    <t>20008000001</t>
  </si>
  <si>
    <t>BLACK BERRY MAX</t>
  </si>
  <si>
    <t>20008000002</t>
  </si>
  <si>
    <t>20008000003</t>
  </si>
  <si>
    <t>BLACK BERRY MAX TUAN</t>
  </si>
  <si>
    <t>20008000004</t>
  </si>
  <si>
    <t>BLACK BERRY CHAT THANG</t>
  </si>
  <si>
    <t>20008000005</t>
  </si>
  <si>
    <t>20008000006</t>
  </si>
  <si>
    <t>BLACK BERRY CHAT TUAN</t>
  </si>
  <si>
    <t>20008000007</t>
  </si>
  <si>
    <t>20008000008</t>
  </si>
  <si>
    <t>20008000009</t>
  </si>
  <si>
    <t>20008000010</t>
  </si>
  <si>
    <t>20008000011</t>
  </si>
  <si>
    <t>BLACK BERRY UNLIMITED</t>
  </si>
  <si>
    <t>20008000012</t>
  </si>
  <si>
    <t>20008000020</t>
  </si>
  <si>
    <t>BLACK BERRY BBMU</t>
  </si>
  <si>
    <t>20008000021</t>
  </si>
  <si>
    <t>20008000022</t>
  </si>
  <si>
    <t>BLACK BERRY BBMD</t>
  </si>
  <si>
    <t>20008200001</t>
  </si>
  <si>
    <t>VINABOX CUOC GOI</t>
  </si>
  <si>
    <t>20008200002</t>
  </si>
  <si>
    <t>20008200003</t>
  </si>
  <si>
    <t>VINABOX NOI DUNG</t>
  </si>
  <si>
    <t>20008200004</t>
  </si>
  <si>
    <t>20008200005</t>
  </si>
  <si>
    <t>20008200006</t>
  </si>
  <si>
    <t>20008200007</t>
  </si>
  <si>
    <t>20008200008</t>
  </si>
  <si>
    <t>20008200009</t>
  </si>
  <si>
    <t>200085000001</t>
  </si>
  <si>
    <t>PING360</t>
  </si>
  <si>
    <t>20008500001</t>
  </si>
  <si>
    <t>20008500002</t>
  </si>
  <si>
    <t>20008500003</t>
  </si>
  <si>
    <t>20008500004</t>
  </si>
  <si>
    <t>20008500005</t>
  </si>
  <si>
    <t>20008500006</t>
  </si>
  <si>
    <t>20008500007</t>
  </si>
  <si>
    <t>20008500008</t>
  </si>
  <si>
    <t>20008500009</t>
  </si>
  <si>
    <t>20008500010</t>
  </si>
  <si>
    <t>PING360 CUOC GOI</t>
  </si>
  <si>
    <t>20008500011</t>
  </si>
  <si>
    <t>20008500012</t>
  </si>
  <si>
    <t>PING360 LUU DIEM</t>
  </si>
  <si>
    <t>20008600001</t>
  </si>
  <si>
    <t>EAGAMES</t>
  </si>
  <si>
    <t>20008600002</t>
  </si>
  <si>
    <t>20008600003</t>
  </si>
  <si>
    <t>20008600004</t>
  </si>
  <si>
    <t>20008600005</t>
  </si>
  <si>
    <t>20008600006</t>
  </si>
  <si>
    <t>20008600007</t>
  </si>
  <si>
    <t>20008600008</t>
  </si>
  <si>
    <t>EAGAMES THUE BAO</t>
  </si>
  <si>
    <t>20008800001</t>
  </si>
  <si>
    <t>20008900001</t>
  </si>
  <si>
    <t>SMS NHOM DK</t>
  </si>
  <si>
    <t>20008900002</t>
  </si>
  <si>
    <t>SMS NHOM 5</t>
  </si>
  <si>
    <t>20008900003</t>
  </si>
  <si>
    <t>SMS NHOM 10</t>
  </si>
  <si>
    <t>20008900004</t>
  </si>
  <si>
    <t>SMS NHOM 30</t>
  </si>
  <si>
    <t>20008900005</t>
  </si>
  <si>
    <t>SMS NHOM NM</t>
  </si>
  <si>
    <t>20008900007</t>
  </si>
  <si>
    <t>SMS NHOM 20</t>
  </si>
  <si>
    <t>20009000001</t>
  </si>
  <si>
    <t>YAHOO CHAT</t>
  </si>
  <si>
    <t>20009300001</t>
  </si>
  <si>
    <t>EZMAILPLUS TB NGAY</t>
  </si>
  <si>
    <t>200098000001</t>
  </si>
  <si>
    <t>DAU GIA</t>
  </si>
  <si>
    <t>20009800001</t>
  </si>
  <si>
    <t>20009800002</t>
  </si>
  <si>
    <t>20009800003</t>
  </si>
  <si>
    <t>20009800004</t>
  </si>
  <si>
    <t>DAU GIA THUE BAO</t>
  </si>
  <si>
    <t>200099000001</t>
  </si>
  <si>
    <t>ZOOTA</t>
  </si>
  <si>
    <t>20009900001</t>
  </si>
  <si>
    <t>20009900002</t>
  </si>
  <si>
    <t>20009900003</t>
  </si>
  <si>
    <t>20009900004</t>
  </si>
  <si>
    <t>20009900005</t>
  </si>
  <si>
    <t>20009900006</t>
  </si>
  <si>
    <t>20009900007</t>
  </si>
  <si>
    <t>20009900008</t>
  </si>
  <si>
    <t>20009900009</t>
  </si>
  <si>
    <t>ZOOTA TB</t>
  </si>
  <si>
    <t>20009900010</t>
  </si>
  <si>
    <t>20009900011</t>
  </si>
  <si>
    <t>20009900012</t>
  </si>
  <si>
    <t>20009900013</t>
  </si>
  <si>
    <t>20009900014</t>
  </si>
  <si>
    <t>20009900015</t>
  </si>
  <si>
    <t>20009900016</t>
  </si>
  <si>
    <t>20009900017</t>
  </si>
  <si>
    <t>200103000001</t>
  </si>
  <si>
    <t>WAPGATE</t>
  </si>
  <si>
    <t>20010300001</t>
  </si>
  <si>
    <t>20010300002</t>
  </si>
  <si>
    <t>20010300003</t>
  </si>
  <si>
    <t>20010300004</t>
  </si>
  <si>
    <t>20010300005</t>
  </si>
  <si>
    <t>20010300006</t>
  </si>
  <si>
    <t>20010300007</t>
  </si>
  <si>
    <t>20010300008</t>
  </si>
  <si>
    <t>20010300009</t>
  </si>
  <si>
    <t>20010300010</t>
  </si>
  <si>
    <t>20010300011</t>
  </si>
  <si>
    <t>20010300012</t>
  </si>
  <si>
    <t>20010300013</t>
  </si>
  <si>
    <t>20010300014</t>
  </si>
  <si>
    <t>20010300015</t>
  </si>
  <si>
    <t>20010300016</t>
  </si>
  <si>
    <t>20010300017</t>
  </si>
  <si>
    <t>20010300018</t>
  </si>
  <si>
    <t>20010300019</t>
  </si>
  <si>
    <t>20010300020</t>
  </si>
  <si>
    <t>20010700001</t>
  </si>
  <si>
    <t>BUSY SMS</t>
  </si>
  <si>
    <t>20010800001</t>
  </si>
  <si>
    <t>IP RADIO</t>
  </si>
  <si>
    <t>20010800002</t>
  </si>
  <si>
    <t>20010800003</t>
  </si>
  <si>
    <t>20010800004</t>
  </si>
  <si>
    <t>20010800005</t>
  </si>
  <si>
    <t>20010800006</t>
  </si>
  <si>
    <t>20010800007</t>
  </si>
  <si>
    <t>20010800008</t>
  </si>
  <si>
    <t>20010800009</t>
  </si>
  <si>
    <t>20010800010</t>
  </si>
  <si>
    <t>20010800011</t>
  </si>
  <si>
    <t>20010800012</t>
  </si>
  <si>
    <t>20010800013</t>
  </si>
  <si>
    <t>20010800014</t>
  </si>
  <si>
    <t>20010800015</t>
  </si>
  <si>
    <t>20010800016</t>
  </si>
  <si>
    <t>20011000001</t>
  </si>
  <si>
    <t>200114000008</t>
  </si>
  <si>
    <t>ALOTV</t>
  </si>
  <si>
    <t>200114000009</t>
  </si>
  <si>
    <t>20011400001</t>
  </si>
  <si>
    <t>200114000010</t>
  </si>
  <si>
    <t>200114000011</t>
  </si>
  <si>
    <t>200114000012</t>
  </si>
  <si>
    <t>20011400002</t>
  </si>
  <si>
    <t>20011400003</t>
  </si>
  <si>
    <t>20011400004</t>
  </si>
  <si>
    <t>20011400005</t>
  </si>
  <si>
    <t>20011400006</t>
  </si>
  <si>
    <t>20011400007</t>
  </si>
  <si>
    <t>20011400008</t>
  </si>
  <si>
    <t>20011400009</t>
  </si>
  <si>
    <t>20011400010</t>
  </si>
  <si>
    <t>20011400011</t>
  </si>
  <si>
    <t>20011400012</t>
  </si>
  <si>
    <t>20011400013</t>
  </si>
  <si>
    <t>20011400014</t>
  </si>
  <si>
    <t>20011400015</t>
  </si>
  <si>
    <t>20011400016</t>
  </si>
  <si>
    <t>20011400017</t>
  </si>
  <si>
    <t>20011400018</t>
  </si>
  <si>
    <t>20011400019</t>
  </si>
  <si>
    <t>20011400020</t>
  </si>
  <si>
    <t>20011400021</t>
  </si>
  <si>
    <t>20011400022</t>
  </si>
  <si>
    <t>20011400023</t>
  </si>
  <si>
    <t>20011400024</t>
  </si>
  <si>
    <t>20011400025</t>
  </si>
  <si>
    <t>20011400026</t>
  </si>
  <si>
    <t>20011400027</t>
  </si>
  <si>
    <t>20011500001</t>
  </si>
  <si>
    <t>CALLSIGNATURE</t>
  </si>
  <si>
    <t>20011500002</t>
  </si>
  <si>
    <t>20011600001</t>
  </si>
  <si>
    <t>VBXD</t>
  </si>
  <si>
    <t>20011600002</t>
  </si>
  <si>
    <t>20011600003</t>
  </si>
  <si>
    <t>20011700001</t>
  </si>
  <si>
    <t>RBTPLUS TB</t>
  </si>
  <si>
    <t>20011800001</t>
  </si>
  <si>
    <t>MTRAFFIC</t>
  </si>
  <si>
    <t>20011800002</t>
  </si>
  <si>
    <t>20011800003</t>
  </si>
  <si>
    <t>20011800004</t>
  </si>
  <si>
    <t>20011800005</t>
  </si>
  <si>
    <t>20011800006</t>
  </si>
  <si>
    <t>20011800007</t>
  </si>
  <si>
    <t>20011900001</t>
  </si>
  <si>
    <t>VTRUYEN</t>
  </si>
  <si>
    <t>20011900002</t>
  </si>
  <si>
    <t>20011900003</t>
  </si>
  <si>
    <t>20011900004</t>
  </si>
  <si>
    <t>20011900005</t>
  </si>
  <si>
    <t>20012000001</t>
  </si>
  <si>
    <t>TRIEUPHUTT</t>
  </si>
  <si>
    <t>20012000002</t>
  </si>
  <si>
    <t>20012000003</t>
  </si>
  <si>
    <t>20012100001</t>
  </si>
  <si>
    <t>PLAY365</t>
  </si>
  <si>
    <t>20012200001</t>
  </si>
  <si>
    <t>VILAW</t>
  </si>
  <si>
    <t>20012200002</t>
  </si>
  <si>
    <t>20012200003</t>
  </si>
  <si>
    <t>20012300001</t>
  </si>
  <si>
    <t>CHINH PHUC DINH CAO</t>
  </si>
  <si>
    <t>20012300002</t>
  </si>
  <si>
    <t>20012400001</t>
  </si>
  <si>
    <t>FBSMS</t>
  </si>
  <si>
    <t>20012400002</t>
  </si>
  <si>
    <t>20012400003</t>
  </si>
  <si>
    <t>20012500001</t>
  </si>
  <si>
    <t>KIENTHUCVIET</t>
  </si>
  <si>
    <t>20012500002</t>
  </si>
  <si>
    <t>20012600002</t>
  </si>
  <si>
    <t>VFILM</t>
  </si>
  <si>
    <t>20012600003</t>
  </si>
  <si>
    <t>20012600004</t>
  </si>
  <si>
    <t>20012600005</t>
  </si>
  <si>
    <t>20012600006</t>
  </si>
  <si>
    <t>20012600007</t>
  </si>
  <si>
    <t>20012600008</t>
  </si>
  <si>
    <t>20012600009</t>
  </si>
  <si>
    <t>20012600010</t>
  </si>
  <si>
    <t>20012600011</t>
  </si>
  <si>
    <t>20012600012</t>
  </si>
  <si>
    <t>20012600013</t>
  </si>
  <si>
    <t>20012600014</t>
  </si>
  <si>
    <t>20012600015</t>
  </si>
  <si>
    <t>20012600016</t>
  </si>
  <si>
    <t>20012600017</t>
  </si>
  <si>
    <t>20012700001</t>
  </si>
  <si>
    <t>GAMEPLATFORM</t>
  </si>
  <si>
    <t>20012700002</t>
  </si>
  <si>
    <t>20012700003</t>
  </si>
  <si>
    <t>20012700004</t>
  </si>
  <si>
    <t>20012700005</t>
  </si>
  <si>
    <t>20012700006</t>
  </si>
  <si>
    <t>20012700007</t>
  </si>
  <si>
    <t>20012700008</t>
  </si>
  <si>
    <t>20012700009</t>
  </si>
  <si>
    <t>20012700010</t>
  </si>
  <si>
    <t>20012700011</t>
  </si>
  <si>
    <t>20012700012</t>
  </si>
  <si>
    <t>20012700013</t>
  </si>
  <si>
    <t>20012700014</t>
  </si>
  <si>
    <t>20012700015</t>
  </si>
  <si>
    <t>20012700016</t>
  </si>
  <si>
    <t>20012700017</t>
  </si>
  <si>
    <t>20012700018</t>
  </si>
  <si>
    <t>20012700019</t>
  </si>
  <si>
    <t>20012700020</t>
  </si>
  <si>
    <t>20012700021</t>
  </si>
  <si>
    <t>20012700022</t>
  </si>
  <si>
    <t>20012700023</t>
  </si>
  <si>
    <t>20012700024</t>
  </si>
  <si>
    <t>20012700025</t>
  </si>
  <si>
    <t>20012700026</t>
  </si>
  <si>
    <t>20012700027</t>
  </si>
  <si>
    <t>20012700028</t>
  </si>
  <si>
    <t>20012700029</t>
  </si>
  <si>
    <t>20012700030</t>
  </si>
  <si>
    <t>20012700031</t>
  </si>
  <si>
    <t>20012700032</t>
  </si>
  <si>
    <t>20012700033</t>
  </si>
  <si>
    <t>20012700034</t>
  </si>
  <si>
    <t>20012700035</t>
  </si>
  <si>
    <t>20012700036</t>
  </si>
  <si>
    <t>20012700037</t>
  </si>
  <si>
    <t>20012700038</t>
  </si>
  <si>
    <t>20012700039</t>
  </si>
  <si>
    <t>20012700040</t>
  </si>
  <si>
    <t>20012700041</t>
  </si>
  <si>
    <t>20012800001</t>
  </si>
  <si>
    <t>LOC XUAN</t>
  </si>
  <si>
    <t>20012900001</t>
  </si>
  <si>
    <t>GIAITRI_TH555</t>
  </si>
  <si>
    <t>20012900002</t>
  </si>
  <si>
    <t>20012900003</t>
  </si>
  <si>
    <t>20013000001</t>
  </si>
  <si>
    <t>ZOOTAPLUS</t>
  </si>
  <si>
    <t>20013000002</t>
  </si>
  <si>
    <t>20013000003</t>
  </si>
  <si>
    <t>20013000004</t>
  </si>
  <si>
    <t>20013000005</t>
  </si>
  <si>
    <t>20013000006</t>
  </si>
  <si>
    <t>20013000007</t>
  </si>
  <si>
    <t>20013000008</t>
  </si>
  <si>
    <t>20013000009</t>
  </si>
  <si>
    <t>20013000010</t>
  </si>
  <si>
    <t>20013000011</t>
  </si>
  <si>
    <t>20013000012</t>
  </si>
  <si>
    <t>20013000013</t>
  </si>
  <si>
    <t>20013000014</t>
  </si>
  <si>
    <t>20013000015</t>
  </si>
  <si>
    <t>20013000016</t>
  </si>
  <si>
    <t>20013000017</t>
  </si>
  <si>
    <t>20013000018</t>
  </si>
  <si>
    <t>20013000019</t>
  </si>
  <si>
    <t>20013000020</t>
  </si>
  <si>
    <t>20013000021</t>
  </si>
  <si>
    <t>20013000022</t>
  </si>
  <si>
    <t>20013000023</t>
  </si>
  <si>
    <t>20013000024</t>
  </si>
  <si>
    <t>20013000025</t>
  </si>
  <si>
    <t>201002000002</t>
  </si>
  <si>
    <t>201005000001</t>
  </si>
  <si>
    <t>201009000002</t>
  </si>
  <si>
    <t>201010000002</t>
  </si>
  <si>
    <t>201011000002</t>
  </si>
  <si>
    <t>201014000002</t>
  </si>
  <si>
    <t>201015000002</t>
  </si>
  <si>
    <t>201017000008</t>
  </si>
  <si>
    <t>201017000050</t>
  </si>
  <si>
    <t>201020000002</t>
  </si>
  <si>
    <t>201027000002</t>
  </si>
  <si>
    <t>201029000002</t>
  </si>
  <si>
    <t>201032000002</t>
  </si>
  <si>
    <t>201034000001</t>
  </si>
  <si>
    <t>201037000001</t>
  </si>
  <si>
    <t>201038000005</t>
  </si>
  <si>
    <t>201041000001</t>
  </si>
  <si>
    <t>201042000005</t>
  </si>
  <si>
    <t>201044000003</t>
  </si>
  <si>
    <t>201045000004</t>
  </si>
  <si>
    <t>201046000002</t>
  </si>
  <si>
    <t>201070000001</t>
  </si>
  <si>
    <t>201071000001</t>
  </si>
  <si>
    <t>201072000004</t>
  </si>
  <si>
    <t>201073000001</t>
  </si>
  <si>
    <t>201077000004</t>
  </si>
  <si>
    <t>201078000001</t>
  </si>
  <si>
    <t>201082000003</t>
  </si>
  <si>
    <t>201085000002</t>
  </si>
  <si>
    <t>201089000002</t>
  </si>
  <si>
    <t>201098000004</t>
  </si>
  <si>
    <t>201099000002</t>
  </si>
  <si>
    <t>201099000013</t>
  </si>
  <si>
    <t>201099000014</t>
  </si>
  <si>
    <t>201103000002</t>
  </si>
  <si>
    <t>201114000001</t>
  </si>
  <si>
    <t>201114000013</t>
  </si>
  <si>
    <t>201126000002</t>
  </si>
  <si>
    <t>202002000003</t>
  </si>
  <si>
    <t>202005000002</t>
  </si>
  <si>
    <t>202005000020</t>
  </si>
  <si>
    <t>202009000003</t>
  </si>
  <si>
    <t>202010000003</t>
  </si>
  <si>
    <t>202011000003</t>
  </si>
  <si>
    <t>202014000003</t>
  </si>
  <si>
    <t>202015000003</t>
  </si>
  <si>
    <t>202017000009</t>
  </si>
  <si>
    <t>202017000051</t>
  </si>
  <si>
    <t>202020000003</t>
  </si>
  <si>
    <t>202022000001</t>
  </si>
  <si>
    <t>202027000005</t>
  </si>
  <si>
    <t>202029000003</t>
  </si>
  <si>
    <t>202030000001</t>
  </si>
  <si>
    <t>202032000003</t>
  </si>
  <si>
    <t>202034000002</t>
  </si>
  <si>
    <t>202037000002</t>
  </si>
  <si>
    <t>202038000006</t>
  </si>
  <si>
    <t>202041000002</t>
  </si>
  <si>
    <t>202042000001</t>
  </si>
  <si>
    <t>202042000006</t>
  </si>
  <si>
    <t>202042000008</t>
  </si>
  <si>
    <t>202044000004</t>
  </si>
  <si>
    <t>202045000005</t>
  </si>
  <si>
    <t>202046000003</t>
  </si>
  <si>
    <t>202048000005</t>
  </si>
  <si>
    <t>202070000002</t>
  </si>
  <si>
    <t>202071000002</t>
  </si>
  <si>
    <t>202072000005</t>
  </si>
  <si>
    <t>202073000002</t>
  </si>
  <si>
    <t>202078000002</t>
  </si>
  <si>
    <t>202082000004</t>
  </si>
  <si>
    <t>202085000003</t>
  </si>
  <si>
    <t>202085000012</t>
  </si>
  <si>
    <t>202089000007</t>
  </si>
  <si>
    <t>202099000003</t>
  </si>
  <si>
    <t>202099000015</t>
  </si>
  <si>
    <t>202103000003</t>
  </si>
  <si>
    <t>202114000004</t>
  </si>
  <si>
    <t>202114000014</t>
  </si>
  <si>
    <t>202126000003</t>
  </si>
  <si>
    <t>203002000004</t>
  </si>
  <si>
    <t>203005000003</t>
  </si>
  <si>
    <t>203009000004</t>
  </si>
  <si>
    <t>203010000004</t>
  </si>
  <si>
    <t>203011000004</t>
  </si>
  <si>
    <t>203014000004</t>
  </si>
  <si>
    <t>203015000004</t>
  </si>
  <si>
    <t>203017000005</t>
  </si>
  <si>
    <t>203017000010</t>
  </si>
  <si>
    <t>203017000049</t>
  </si>
  <si>
    <t>203017000052</t>
  </si>
  <si>
    <t>203020000004</t>
  </si>
  <si>
    <t>203022000002</t>
  </si>
  <si>
    <t>203027000006</t>
  </si>
  <si>
    <t>203029000004</t>
  </si>
  <si>
    <t>203030000002</t>
  </si>
  <si>
    <t>203032000004</t>
  </si>
  <si>
    <t>203034000003</t>
  </si>
  <si>
    <t>203037000003</t>
  </si>
  <si>
    <t>203038000007</t>
  </si>
  <si>
    <t>203039000001</t>
  </si>
  <si>
    <t>203041000003</t>
  </si>
  <si>
    <t>203042000007</t>
  </si>
  <si>
    <t>203042000009</t>
  </si>
  <si>
    <t>203044000002</t>
  </si>
  <si>
    <t>203044000005</t>
  </si>
  <si>
    <t>203045000006</t>
  </si>
  <si>
    <t>203048000018</t>
  </si>
  <si>
    <t>203070000003</t>
  </si>
  <si>
    <t>203071000003</t>
  </si>
  <si>
    <t>203072000006</t>
  </si>
  <si>
    <t>203073000003</t>
  </si>
  <si>
    <t>203076000004</t>
  </si>
  <si>
    <t>203077000005</t>
  </si>
  <si>
    <t>203078000003</t>
  </si>
  <si>
    <t>203082000006</t>
  </si>
  <si>
    <t>203085000004</t>
  </si>
  <si>
    <t>203089000004</t>
  </si>
  <si>
    <t>203099000004</t>
  </si>
  <si>
    <t>203103000004</t>
  </si>
  <si>
    <t>203114000015</t>
  </si>
  <si>
    <t>203126000004</t>
  </si>
  <si>
    <t>203128000001</t>
  </si>
  <si>
    <t>204002000005</t>
  </si>
  <si>
    <t>204005000004</t>
  </si>
  <si>
    <t>204009000005</t>
  </si>
  <si>
    <t>204010000005</t>
  </si>
  <si>
    <t>204011000005</t>
  </si>
  <si>
    <t>204014000005</t>
  </si>
  <si>
    <t>204015000005</t>
  </si>
  <si>
    <t>204017000011</t>
  </si>
  <si>
    <t>204017000053</t>
  </si>
  <si>
    <t>204029000005</t>
  </si>
  <si>
    <t>204041000004</t>
  </si>
  <si>
    <t>204044000006</t>
  </si>
  <si>
    <t>204045000007</t>
  </si>
  <si>
    <t>204073000004</t>
  </si>
  <si>
    <t>204078000004</t>
  </si>
  <si>
    <t>204082000008</t>
  </si>
  <si>
    <t>204085000005</t>
  </si>
  <si>
    <t>204099000005</t>
  </si>
  <si>
    <t>204103000005</t>
  </si>
  <si>
    <t>204114000016</t>
  </si>
  <si>
    <t>204126000005</t>
  </si>
  <si>
    <t>205002000006</t>
  </si>
  <si>
    <t>205005000005</t>
  </si>
  <si>
    <t>205008000002</t>
  </si>
  <si>
    <t>205009000006</t>
  </si>
  <si>
    <t>205009000013</t>
  </si>
  <si>
    <t>205010000006</t>
  </si>
  <si>
    <t>205011000006</t>
  </si>
  <si>
    <t>205014000006</t>
  </si>
  <si>
    <t>205014000016</t>
  </si>
  <si>
    <t>205015000006</t>
  </si>
  <si>
    <t>205015000013</t>
  </si>
  <si>
    <t>205017000012</t>
  </si>
  <si>
    <t>205017000044</t>
  </si>
  <si>
    <t>205017000054</t>
  </si>
  <si>
    <t>205020000005</t>
  </si>
  <si>
    <t>205022000003</t>
  </si>
  <si>
    <t>205025000001</t>
  </si>
  <si>
    <t>205026000001</t>
  </si>
  <si>
    <t>205027000008</t>
  </si>
  <si>
    <t>205027000009</t>
  </si>
  <si>
    <t>205027000010</t>
  </si>
  <si>
    <t>205027000011</t>
  </si>
  <si>
    <t>205029000006</t>
  </si>
  <si>
    <t>205030000003</t>
  </si>
  <si>
    <t>205032000005</t>
  </si>
  <si>
    <t>205034000004</t>
  </si>
  <si>
    <t>205037000004</t>
  </si>
  <si>
    <t>205038000001</t>
  </si>
  <si>
    <t>205039000002</t>
  </si>
  <si>
    <t>205041000005</t>
  </si>
  <si>
    <t>205042000010</t>
  </si>
  <si>
    <t>205042000012</t>
  </si>
  <si>
    <t>205044000007</t>
  </si>
  <si>
    <t>205045000008</t>
  </si>
  <si>
    <t>205045000011</t>
  </si>
  <si>
    <t>205047000001</t>
  </si>
  <si>
    <t>205070000005</t>
  </si>
  <si>
    <t>205071000004</t>
  </si>
  <si>
    <t>205072000007</t>
  </si>
  <si>
    <t>205073000005</t>
  </si>
  <si>
    <t>205075000002</t>
  </si>
  <si>
    <t>205076000001</t>
  </si>
  <si>
    <t>205077000006</t>
  </si>
  <si>
    <t>205078000005</t>
  </si>
  <si>
    <t>205078000013</t>
  </si>
  <si>
    <t>205082000001</t>
  </si>
  <si>
    <t>205082000007</t>
  </si>
  <si>
    <t>205085000006</t>
  </si>
  <si>
    <t>205086000001</t>
  </si>
  <si>
    <t>205089000001</t>
  </si>
  <si>
    <t>205098000003</t>
  </si>
  <si>
    <t>205099000006</t>
  </si>
  <si>
    <t>205103000006</t>
  </si>
  <si>
    <t>205114000002</t>
  </si>
  <si>
    <t>205114000007</t>
  </si>
  <si>
    <t>205114000017</t>
  </si>
  <si>
    <t>205117000001</t>
  </si>
  <si>
    <t>205124000001</t>
  </si>
  <si>
    <t>205126000006</t>
  </si>
  <si>
    <t>206002000007</t>
  </si>
  <si>
    <t>206005000010</t>
  </si>
  <si>
    <t>206009000007</t>
  </si>
  <si>
    <t>206010000007</t>
  </si>
  <si>
    <t>206011000007</t>
  </si>
  <si>
    <t>206012000009</t>
  </si>
  <si>
    <t>206014000007</t>
  </si>
  <si>
    <t>206015000007</t>
  </si>
  <si>
    <t>206017000007</t>
  </si>
  <si>
    <t>206017000013</t>
  </si>
  <si>
    <t>206017000040</t>
  </si>
  <si>
    <t>206017000059</t>
  </si>
  <si>
    <t>206019000003</t>
  </si>
  <si>
    <t>206020000006</t>
  </si>
  <si>
    <t>206022000004</t>
  </si>
  <si>
    <t>206026000003</t>
  </si>
  <si>
    <t>206027000003</t>
  </si>
  <si>
    <t>206027000004</t>
  </si>
  <si>
    <t>206029000008</t>
  </si>
  <si>
    <t>206030000005</t>
  </si>
  <si>
    <t>206030000006</t>
  </si>
  <si>
    <t>206032000006</t>
  </si>
  <si>
    <t>206034000006</t>
  </si>
  <si>
    <t>206037000005</t>
  </si>
  <si>
    <t>206038000002</t>
  </si>
  <si>
    <t>206041000006</t>
  </si>
  <si>
    <t>206042000002</t>
  </si>
  <si>
    <t>206042000011</t>
  </si>
  <si>
    <t>206044000001</t>
  </si>
  <si>
    <t>206045000001</t>
  </si>
  <si>
    <t>206045000009</t>
  </si>
  <si>
    <t>206047000002</t>
  </si>
  <si>
    <t>206070000006</t>
  </si>
  <si>
    <t>206071000005</t>
  </si>
  <si>
    <t>206072000009</t>
  </si>
  <si>
    <t>206073000006</t>
  </si>
  <si>
    <t>206075000003</t>
  </si>
  <si>
    <t>206077000002</t>
  </si>
  <si>
    <t>206078000006</t>
  </si>
  <si>
    <t>206078000009</t>
  </si>
  <si>
    <t>206082000002</t>
  </si>
  <si>
    <t>206082000009</t>
  </si>
  <si>
    <t>206085000008</t>
  </si>
  <si>
    <t>206085000010</t>
  </si>
  <si>
    <t>PING360 THUE BAO</t>
  </si>
  <si>
    <t>206086000002</t>
  </si>
  <si>
    <t>206086000008</t>
  </si>
  <si>
    <t>206099000007</t>
  </si>
  <si>
    <t>206103000010</t>
  </si>
  <si>
    <t>206114000022</t>
  </si>
  <si>
    <t>206125000001</t>
  </si>
  <si>
    <t>206126000011</t>
  </si>
  <si>
    <t>206126000017</t>
  </si>
  <si>
    <t>207002000008</t>
  </si>
  <si>
    <t>207005000015</t>
  </si>
  <si>
    <t>207009000008</t>
  </si>
  <si>
    <t>207010000008</t>
  </si>
  <si>
    <t>207011000008</t>
  </si>
  <si>
    <t>207014000008</t>
  </si>
  <si>
    <t>207014000012</t>
  </si>
  <si>
    <t>207017000006</t>
  </si>
  <si>
    <t>207017000017</t>
  </si>
  <si>
    <t>207017000064</t>
  </si>
  <si>
    <t>207020000007</t>
  </si>
  <si>
    <t>207022000005</t>
  </si>
  <si>
    <t>207026000004</t>
  </si>
  <si>
    <t>207029000009</t>
  </si>
  <si>
    <t>207030000007</t>
  </si>
  <si>
    <t>207032000007</t>
  </si>
  <si>
    <t>207034000007</t>
  </si>
  <si>
    <t>207037000006</t>
  </si>
  <si>
    <t>207038000003</t>
  </si>
  <si>
    <t>207041000007</t>
  </si>
  <si>
    <t>207042000013</t>
  </si>
  <si>
    <t>207046000005</t>
  </si>
  <si>
    <t>207047000003</t>
  </si>
  <si>
    <t>207070000007</t>
  </si>
  <si>
    <t>207071000006</t>
  </si>
  <si>
    <t>207072000010</t>
  </si>
  <si>
    <t>207073000007</t>
  </si>
  <si>
    <t>207075000001</t>
  </si>
  <si>
    <t>207075000004</t>
  </si>
  <si>
    <t>207078000007</t>
  </si>
  <si>
    <t>207078000011</t>
  </si>
  <si>
    <t>207082000005</t>
  </si>
  <si>
    <t>207085000009</t>
  </si>
  <si>
    <t>207085000011</t>
  </si>
  <si>
    <t>207086000003</t>
  </si>
  <si>
    <t>207099000008</t>
  </si>
  <si>
    <t>207099000009</t>
  </si>
  <si>
    <t>207103000008</t>
  </si>
  <si>
    <t>207103000012</t>
  </si>
  <si>
    <t>207114000003</t>
  </si>
  <si>
    <t>207114000027</t>
  </si>
  <si>
    <t>207126000016</t>
  </si>
  <si>
    <t>208005000008</t>
  </si>
  <si>
    <t>208015000009</t>
  </si>
  <si>
    <t>208015000014</t>
  </si>
  <si>
    <t>208017000057</t>
  </si>
  <si>
    <t>208026000002</t>
  </si>
  <si>
    <t>208030000004</t>
  </si>
  <si>
    <t>208103000009</t>
  </si>
  <si>
    <t>208114000020</t>
  </si>
  <si>
    <t>208126000009</t>
  </si>
  <si>
    <t>209005000009</t>
  </si>
  <si>
    <t>209014000013</t>
  </si>
  <si>
    <t>209017000042</t>
  </si>
  <si>
    <t>209017000043</t>
  </si>
  <si>
    <t>209017000045</t>
  </si>
  <si>
    <t>209017000046</t>
  </si>
  <si>
    <t>209017000047</t>
  </si>
  <si>
    <t>209017000048</t>
  </si>
  <si>
    <t>209017000058</t>
  </si>
  <si>
    <t>209034000005</t>
  </si>
  <si>
    <t>209090000001</t>
  </si>
  <si>
    <t>209114000021</t>
  </si>
  <si>
    <t>209126000010</t>
  </si>
  <si>
    <t>210005000006</t>
  </si>
  <si>
    <t>210017000055</t>
  </si>
  <si>
    <t>210029000007</t>
  </si>
  <si>
    <t>210085000007</t>
  </si>
  <si>
    <t>210103000007</t>
  </si>
  <si>
    <t>210114000018</t>
  </si>
  <si>
    <t>210126000007</t>
  </si>
  <si>
    <t>211005000011</t>
  </si>
  <si>
    <t>211017000060</t>
  </si>
  <si>
    <t>211114000023</t>
  </si>
  <si>
    <t>211126000012</t>
  </si>
  <si>
    <t>212005000012</t>
  </si>
  <si>
    <t>212017000061</t>
  </si>
  <si>
    <t>212103000011</t>
  </si>
  <si>
    <t>212114000024</t>
  </si>
  <si>
    <t>212126000013</t>
  </si>
  <si>
    <t>213005000013</t>
  </si>
  <si>
    <t>213017000062</t>
  </si>
  <si>
    <t>213114000025</t>
  </si>
  <si>
    <t>213126000014</t>
  </si>
  <si>
    <t>214005000014</t>
  </si>
  <si>
    <t>214017000063</t>
  </si>
  <si>
    <t>214114000026</t>
  </si>
  <si>
    <t>214126000015</t>
  </si>
  <si>
    <t>215005000007</t>
  </si>
  <si>
    <t>215015000012</t>
  </si>
  <si>
    <t>215017000056</t>
  </si>
  <si>
    <t>215044000008</t>
  </si>
  <si>
    <t>215114000005</t>
  </si>
  <si>
    <t>215114000019</t>
  </si>
  <si>
    <t>215126000008</t>
  </si>
  <si>
    <t>218103000013</t>
  </si>
  <si>
    <t>220009000009</t>
  </si>
  <si>
    <t>220014000009</t>
  </si>
  <si>
    <t>220015000010</t>
  </si>
  <si>
    <t>220017000015</t>
  </si>
  <si>
    <t>220017000018</t>
  </si>
  <si>
    <t>220017000020</t>
  </si>
  <si>
    <t>220020000008</t>
  </si>
  <si>
    <t>220038000004</t>
  </si>
  <si>
    <t>220041000009</t>
  </si>
  <si>
    <t>220045000002</t>
  </si>
  <si>
    <t>220045000003</t>
  </si>
  <si>
    <t>220073000008</t>
  </si>
  <si>
    <t>220078000008</t>
  </si>
  <si>
    <t>220078000010</t>
  </si>
  <si>
    <t>220080000006</t>
  </si>
  <si>
    <t>220086000004</t>
  </si>
  <si>
    <t>220099000011</t>
  </si>
  <si>
    <t>220103000014</t>
  </si>
  <si>
    <t>221124000003</t>
  </si>
  <si>
    <t>222124000002</t>
  </si>
  <si>
    <t>223005000019</t>
  </si>
  <si>
    <t>230089000005</t>
  </si>
  <si>
    <t>231098000002</t>
  </si>
  <si>
    <t>232009000010</t>
  </si>
  <si>
    <t>232014000010</t>
  </si>
  <si>
    <t>232017000003</t>
  </si>
  <si>
    <t>232017000021</t>
  </si>
  <si>
    <t>232020000009</t>
  </si>
  <si>
    <t>232020000010</t>
  </si>
  <si>
    <t>232041000011</t>
  </si>
  <si>
    <t>232042000003</t>
  </si>
  <si>
    <t>232045000010</t>
  </si>
  <si>
    <t>232046000007</t>
  </si>
  <si>
    <t>232073000009</t>
  </si>
  <si>
    <t>232086000006</t>
  </si>
  <si>
    <t>232088000001</t>
  </si>
  <si>
    <t>232099000012</t>
  </si>
  <si>
    <t>232103000016</t>
  </si>
  <si>
    <t>233009000012</t>
  </si>
  <si>
    <t>233014000011</t>
  </si>
  <si>
    <t>233017000004</t>
  </si>
  <si>
    <t>233017000016</t>
  </si>
  <si>
    <t>233017000041</t>
  </si>
  <si>
    <t>233020000011</t>
  </si>
  <si>
    <t>233020000012</t>
  </si>
  <si>
    <t>233041000013</t>
  </si>
  <si>
    <t>233073000011</t>
  </si>
  <si>
    <t>233080000002</t>
  </si>
  <si>
    <t>233080000010</t>
  </si>
  <si>
    <t>233099000010</t>
  </si>
  <si>
    <t>233099000017</t>
  </si>
  <si>
    <t>233103000020</t>
  </si>
  <si>
    <t>234086000005</t>
  </si>
  <si>
    <t>234099000016</t>
  </si>
  <si>
    <t>234103000015</t>
  </si>
  <si>
    <t>234114000006</t>
  </si>
  <si>
    <t>238007000003</t>
  </si>
  <si>
    <t>238093000001</t>
  </si>
  <si>
    <t>240009000011</t>
  </si>
  <si>
    <t>240041000012</t>
  </si>
  <si>
    <t>240073000010</t>
  </si>
  <si>
    <t>240103000018</t>
  </si>
  <si>
    <t>242014000015</t>
  </si>
  <si>
    <t>243080000005</t>
  </si>
  <si>
    <t>243080000008</t>
  </si>
  <si>
    <t>244080000003</t>
  </si>
  <si>
    <t>244086000007</t>
  </si>
  <si>
    <t>244103000017</t>
  </si>
  <si>
    <t>244125000002</t>
  </si>
  <si>
    <t>245076000003</t>
  </si>
  <si>
    <t>245089000003</t>
  </si>
  <si>
    <t>246080000001</t>
  </si>
  <si>
    <t>246080000009</t>
  </si>
  <si>
    <t>247080000012</t>
  </si>
  <si>
    <t>248080000011</t>
  </si>
  <si>
    <t>260005000016</t>
  </si>
  <si>
    <t>261005000018</t>
  </si>
  <si>
    <t>265080000004</t>
  </si>
  <si>
    <t>265080000007</t>
  </si>
  <si>
    <t>294005000017</t>
  </si>
  <si>
    <t>294103000019</t>
  </si>
  <si>
    <t>841127</t>
  </si>
  <si>
    <t>SMS GIA TANG</t>
  </si>
  <si>
    <t>CTY XAC THUC HANG HOA VN</t>
  </si>
  <si>
    <t>84120</t>
  </si>
  <si>
    <t>84121</t>
  </si>
  <si>
    <t>84122</t>
  </si>
  <si>
    <t>84123</t>
  </si>
  <si>
    <t>84124</t>
  </si>
  <si>
    <t>84125</t>
  </si>
  <si>
    <t>84126</t>
  </si>
  <si>
    <t>84127</t>
  </si>
  <si>
    <t>84128</t>
  </si>
  <si>
    <t>84129</t>
  </si>
  <si>
    <t>841400</t>
  </si>
  <si>
    <t>SMS NHAN DAO</t>
  </si>
  <si>
    <t>INTECOM</t>
  </si>
  <si>
    <t>841401</t>
  </si>
  <si>
    <t>841402</t>
  </si>
  <si>
    <t>841403</t>
  </si>
  <si>
    <t>841404</t>
  </si>
  <si>
    <t>841405</t>
  </si>
  <si>
    <t>841406</t>
  </si>
  <si>
    <t>841407</t>
  </si>
  <si>
    <t>841408</t>
  </si>
  <si>
    <t>841409</t>
  </si>
  <si>
    <t>841542</t>
  </si>
  <si>
    <t>YAHOO MESSENGER</t>
  </si>
  <si>
    <t>VTC</t>
  </si>
  <si>
    <t>84162</t>
  </si>
  <si>
    <t>VIETTEL</t>
  </si>
  <si>
    <t>84163</t>
  </si>
  <si>
    <t>84164</t>
  </si>
  <si>
    <t>84165</t>
  </si>
  <si>
    <t>84166</t>
  </si>
  <si>
    <t>84167</t>
  </si>
  <si>
    <t>84168</t>
  </si>
  <si>
    <t>84169</t>
  </si>
  <si>
    <t>841862</t>
  </si>
  <si>
    <t>841863</t>
  </si>
  <si>
    <t>841864</t>
  </si>
  <si>
    <t>841865</t>
  </si>
  <si>
    <t>841866</t>
  </si>
  <si>
    <t>841867</t>
  </si>
  <si>
    <t>841868</t>
  </si>
  <si>
    <t>841869</t>
  </si>
  <si>
    <t>84188</t>
  </si>
  <si>
    <t>8419000112</t>
  </si>
  <si>
    <t>SMS GIAI TRI</t>
  </si>
  <si>
    <t>8419000113</t>
  </si>
  <si>
    <t>8419000114</t>
  </si>
  <si>
    <t>8419000115</t>
  </si>
  <si>
    <t>841900108</t>
  </si>
  <si>
    <t>VTN</t>
  </si>
  <si>
    <t>841900110</t>
  </si>
  <si>
    <t>841900111</t>
  </si>
  <si>
    <t>841900112</t>
  </si>
  <si>
    <t>841900113</t>
  </si>
  <si>
    <t>841900114</t>
  </si>
  <si>
    <t>841900115</t>
  </si>
  <si>
    <t>841900116</t>
  </si>
  <si>
    <t>841900117</t>
  </si>
  <si>
    <t>841900118</t>
  </si>
  <si>
    <t>841900119</t>
  </si>
  <si>
    <t>84190012</t>
  </si>
  <si>
    <t>8419001255</t>
  </si>
  <si>
    <t>SMS CSKH</t>
  </si>
  <si>
    <t>VASC</t>
  </si>
  <si>
    <t>84190015</t>
  </si>
  <si>
    <t>84190017</t>
  </si>
  <si>
    <t>84190018</t>
  </si>
  <si>
    <t>841900190</t>
  </si>
  <si>
    <t>841900191</t>
  </si>
  <si>
    <t>841900192</t>
  </si>
  <si>
    <t>841900193</t>
  </si>
  <si>
    <t>841900194</t>
  </si>
  <si>
    <t>841900195</t>
  </si>
  <si>
    <t>841900196</t>
  </si>
  <si>
    <t>841900197</t>
  </si>
  <si>
    <t>841900198</t>
  </si>
  <si>
    <t>841900199</t>
  </si>
  <si>
    <t>84190030</t>
  </si>
  <si>
    <t>84190031</t>
  </si>
  <si>
    <t>84190032</t>
  </si>
  <si>
    <t>84190033</t>
  </si>
  <si>
    <t>84190034</t>
  </si>
  <si>
    <t>84190054</t>
  </si>
  <si>
    <t>84190055</t>
  </si>
  <si>
    <t>841900558864</t>
  </si>
  <si>
    <t>84190056</t>
  </si>
  <si>
    <t>84190057</t>
  </si>
  <si>
    <t>8419005858</t>
  </si>
  <si>
    <t>8419005888</t>
  </si>
  <si>
    <t>84190059</t>
  </si>
  <si>
    <t>841900700</t>
  </si>
  <si>
    <t>841900701</t>
  </si>
  <si>
    <t>841900702</t>
  </si>
  <si>
    <t>841900703</t>
  </si>
  <si>
    <t>841900704</t>
  </si>
  <si>
    <t>841900705</t>
  </si>
  <si>
    <t>841900706</t>
  </si>
  <si>
    <t>841900707</t>
  </si>
  <si>
    <t>841900708</t>
  </si>
  <si>
    <t>841900709</t>
  </si>
  <si>
    <t>84190071</t>
  </si>
  <si>
    <t>84190072</t>
  </si>
  <si>
    <t>84190075750</t>
  </si>
  <si>
    <t>84190075751</t>
  </si>
  <si>
    <t>84190075752</t>
  </si>
  <si>
    <t>84190075753</t>
  </si>
  <si>
    <t>84190075754</t>
  </si>
  <si>
    <t>84190075755</t>
  </si>
  <si>
    <t>84190075756</t>
  </si>
  <si>
    <t>84190075757</t>
  </si>
  <si>
    <t>84190075758</t>
  </si>
  <si>
    <t>84190075759</t>
  </si>
  <si>
    <t>84190077990</t>
  </si>
  <si>
    <t>84190077991</t>
  </si>
  <si>
    <t>84190077992</t>
  </si>
  <si>
    <t>84190077993</t>
  </si>
  <si>
    <t>84190077994</t>
  </si>
  <si>
    <t>84190077995</t>
  </si>
  <si>
    <t>84190077996</t>
  </si>
  <si>
    <t>84190077997</t>
  </si>
  <si>
    <t>84190077998</t>
  </si>
  <si>
    <t>84190077999</t>
  </si>
  <si>
    <t>84190078990</t>
  </si>
  <si>
    <t>84190078991</t>
  </si>
  <si>
    <t>84190078992</t>
  </si>
  <si>
    <t>84190078993</t>
  </si>
  <si>
    <t>84190078994</t>
  </si>
  <si>
    <t>84190078995</t>
  </si>
  <si>
    <t>84190078996</t>
  </si>
  <si>
    <t>84190078997</t>
  </si>
  <si>
    <t>84190078998</t>
  </si>
  <si>
    <t>84190078999</t>
  </si>
  <si>
    <t>84190079990</t>
  </si>
  <si>
    <t>84190079991</t>
  </si>
  <si>
    <t>84190079992</t>
  </si>
  <si>
    <t>84190079993</t>
  </si>
  <si>
    <t>84190079994</t>
  </si>
  <si>
    <t>84190079995</t>
  </si>
  <si>
    <t>84190079996</t>
  </si>
  <si>
    <t>84190079997</t>
  </si>
  <si>
    <t>84190079998</t>
  </si>
  <si>
    <t>84190079999</t>
  </si>
  <si>
    <t>841900800</t>
  </si>
  <si>
    <t>841900801</t>
  </si>
  <si>
    <t>841900802</t>
  </si>
  <si>
    <t>841900803</t>
  </si>
  <si>
    <t>841900804</t>
  </si>
  <si>
    <t>841900805</t>
  </si>
  <si>
    <t>841900806</t>
  </si>
  <si>
    <t>841900807</t>
  </si>
  <si>
    <t>841900808</t>
  </si>
  <si>
    <t>8419008081</t>
  </si>
  <si>
    <t>841900809</t>
  </si>
  <si>
    <t>8419008090</t>
  </si>
  <si>
    <t>84190081</t>
  </si>
  <si>
    <t>841900819</t>
  </si>
  <si>
    <t>8419008198</t>
  </si>
  <si>
    <t>84190082</t>
  </si>
  <si>
    <t>84190083</t>
  </si>
  <si>
    <t>84190084</t>
  </si>
  <si>
    <t>84190085</t>
  </si>
  <si>
    <t>84190086</t>
  </si>
  <si>
    <t>8419008660</t>
  </si>
  <si>
    <t>8419008668</t>
  </si>
  <si>
    <t>8419008699</t>
  </si>
  <si>
    <t>84190089</t>
  </si>
  <si>
    <t>84190090</t>
  </si>
  <si>
    <t>84190092</t>
  </si>
  <si>
    <t>8419009247</t>
  </si>
  <si>
    <t>841900940</t>
  </si>
  <si>
    <t>841900941</t>
  </si>
  <si>
    <t>841900942</t>
  </si>
  <si>
    <t>841900943</t>
  </si>
  <si>
    <t>841900944</t>
  </si>
  <si>
    <t>841900945</t>
  </si>
  <si>
    <t>841900946</t>
  </si>
  <si>
    <t>841900947</t>
  </si>
  <si>
    <t>841900948</t>
  </si>
  <si>
    <t>841900949</t>
  </si>
  <si>
    <t>8419009497</t>
  </si>
  <si>
    <t>84190096690</t>
  </si>
  <si>
    <t>84190096691</t>
  </si>
  <si>
    <t>84190096692</t>
  </si>
  <si>
    <t>84190096693</t>
  </si>
  <si>
    <t>84190096694</t>
  </si>
  <si>
    <t>84190096695</t>
  </si>
  <si>
    <t>84190096696</t>
  </si>
  <si>
    <t>84190096697</t>
  </si>
  <si>
    <t>84190096698</t>
  </si>
  <si>
    <t>84190096699</t>
  </si>
  <si>
    <t>8419009696</t>
  </si>
  <si>
    <t>84199</t>
  </si>
  <si>
    <t>8440</t>
  </si>
  <si>
    <t>DV_4xxx</t>
  </si>
  <si>
    <t>844086</t>
  </si>
  <si>
    <t>SMS NVU FREE</t>
  </si>
  <si>
    <t>VNPT HNI</t>
  </si>
  <si>
    <t>8441</t>
  </si>
  <si>
    <t>8442</t>
  </si>
  <si>
    <t>8443</t>
  </si>
  <si>
    <t>8444</t>
  </si>
  <si>
    <t>8445</t>
  </si>
  <si>
    <t>8446</t>
  </si>
  <si>
    <t>8447</t>
  </si>
  <si>
    <t>8450</t>
  </si>
  <si>
    <t>DV_5xxx</t>
  </si>
  <si>
    <t>8451</t>
  </si>
  <si>
    <t>8452</t>
  </si>
  <si>
    <t>8453</t>
  </si>
  <si>
    <t>8454</t>
  </si>
  <si>
    <t>8455</t>
  </si>
  <si>
    <t>8456</t>
  </si>
  <si>
    <t>8457</t>
  </si>
  <si>
    <t>8460</t>
  </si>
  <si>
    <t>DV_6xxx</t>
  </si>
  <si>
    <t>8461</t>
  </si>
  <si>
    <t>8462</t>
  </si>
  <si>
    <t>8463</t>
  </si>
  <si>
    <t>8464</t>
  </si>
  <si>
    <t>8465</t>
  </si>
  <si>
    <t>8466</t>
  </si>
  <si>
    <t>8467</t>
  </si>
  <si>
    <t>8470</t>
  </si>
  <si>
    <t>DV_7xxx</t>
  </si>
  <si>
    <t>8471</t>
  </si>
  <si>
    <t>8472</t>
  </si>
  <si>
    <t>8473</t>
  </si>
  <si>
    <t>8474</t>
  </si>
  <si>
    <t>8475</t>
  </si>
  <si>
    <t>8476</t>
  </si>
  <si>
    <t>8477</t>
  </si>
  <si>
    <t>8480</t>
  </si>
  <si>
    <t>DV_8xxx</t>
  </si>
  <si>
    <t>848049</t>
  </si>
  <si>
    <t>VnTopUp</t>
  </si>
  <si>
    <t>8481</t>
  </si>
  <si>
    <t>8482</t>
  </si>
  <si>
    <t>848269</t>
  </si>
  <si>
    <t>GAPIT</t>
  </si>
  <si>
    <t>8482690</t>
  </si>
  <si>
    <t>8482691</t>
  </si>
  <si>
    <t>8482692</t>
  </si>
  <si>
    <t>8482693</t>
  </si>
  <si>
    <t>8482694</t>
  </si>
  <si>
    <t>8482695</t>
  </si>
  <si>
    <t>8482696</t>
  </si>
  <si>
    <t>8482697</t>
  </si>
  <si>
    <t>8482698</t>
  </si>
  <si>
    <t>8482699</t>
  </si>
  <si>
    <t>8483</t>
  </si>
  <si>
    <t>8484</t>
  </si>
  <si>
    <t>8485</t>
  </si>
  <si>
    <t>8486</t>
  </si>
  <si>
    <t>8487</t>
  </si>
  <si>
    <t>84901</t>
  </si>
  <si>
    <t>84902</t>
  </si>
  <si>
    <t>849023</t>
  </si>
  <si>
    <t>SMS OVI STORE</t>
  </si>
  <si>
    <t>NOKIA</t>
  </si>
  <si>
    <t>849025</t>
  </si>
  <si>
    <t>MOBILE COMMUNITY</t>
  </si>
  <si>
    <t>VDC1</t>
  </si>
  <si>
    <t>84903</t>
  </si>
  <si>
    <t>849030</t>
  </si>
  <si>
    <t>VLIVE</t>
  </si>
  <si>
    <t>ANLAC</t>
  </si>
  <si>
    <t>84904</t>
  </si>
  <si>
    <t>84905</t>
  </si>
  <si>
    <t>849051</t>
  </si>
  <si>
    <t>VIVAS</t>
  </si>
  <si>
    <t>849052</t>
  </si>
  <si>
    <t>ICOM</t>
  </si>
  <si>
    <t>849054</t>
  </si>
  <si>
    <t>LIVESCREEN</t>
  </si>
  <si>
    <t>BANVIET</t>
  </si>
  <si>
    <t>849057</t>
  </si>
  <si>
    <t>SAMI</t>
  </si>
  <si>
    <t>84906</t>
  </si>
  <si>
    <t>849064</t>
  </si>
  <si>
    <t>BIEN XANH</t>
  </si>
  <si>
    <t>849065</t>
  </si>
  <si>
    <t>HO HUY</t>
  </si>
  <si>
    <t>849067</t>
  </si>
  <si>
    <t>EPOST</t>
  </si>
  <si>
    <t>84907</t>
  </si>
  <si>
    <t>849070</t>
  </si>
  <si>
    <t>VINHQUANG</t>
  </si>
  <si>
    <t>849071</t>
  </si>
  <si>
    <t>AMS</t>
  </si>
  <si>
    <t>84908</t>
  </si>
  <si>
    <t>84909</t>
  </si>
  <si>
    <t>849090</t>
  </si>
  <si>
    <t>LIVE SCREEN</t>
  </si>
  <si>
    <t>849091</t>
  </si>
  <si>
    <t>BIENXANH</t>
  </si>
  <si>
    <t>849092</t>
  </si>
  <si>
    <t>HB</t>
  </si>
  <si>
    <t>849093</t>
  </si>
  <si>
    <t>HBCOM</t>
  </si>
  <si>
    <t>84910203</t>
  </si>
  <si>
    <t>SMS CO DINH VNPT</t>
  </si>
  <si>
    <t>VNPT</t>
  </si>
  <si>
    <t>8491020350</t>
  </si>
  <si>
    <t>SMS GPHONE</t>
  </si>
  <si>
    <t>84910203533</t>
  </si>
  <si>
    <t>84910203534</t>
  </si>
  <si>
    <t>84910203535</t>
  </si>
  <si>
    <t>84910203536</t>
  </si>
  <si>
    <t>84910203560</t>
  </si>
  <si>
    <t>84910203564</t>
  </si>
  <si>
    <t>84910203572</t>
  </si>
  <si>
    <t>84910203579</t>
  </si>
  <si>
    <t>84910203589</t>
  </si>
  <si>
    <t>84910203595</t>
  </si>
  <si>
    <t>84910203705</t>
  </si>
  <si>
    <t>84910203715</t>
  </si>
  <si>
    <t>84910203717</t>
  </si>
  <si>
    <t>84910203724</t>
  </si>
  <si>
    <t>84910203725</t>
  </si>
  <si>
    <t>84910203726</t>
  </si>
  <si>
    <t>84910203764</t>
  </si>
  <si>
    <t>84910203774</t>
  </si>
  <si>
    <t>84910208</t>
  </si>
  <si>
    <t>8491020800126</t>
  </si>
  <si>
    <t>SMS CSKH 800126</t>
  </si>
  <si>
    <t>849102103</t>
  </si>
  <si>
    <t>84910210350</t>
  </si>
  <si>
    <t>849102103510</t>
  </si>
  <si>
    <t>849102103512</t>
  </si>
  <si>
    <t>849102103513</t>
  </si>
  <si>
    <t>849102103518</t>
  </si>
  <si>
    <t>849102103519</t>
  </si>
  <si>
    <t>849102103520</t>
  </si>
  <si>
    <t>849102103523</t>
  </si>
  <si>
    <t>849102103526</t>
  </si>
  <si>
    <t>849102103527</t>
  </si>
  <si>
    <t>849102103528</t>
  </si>
  <si>
    <t>849102103529</t>
  </si>
  <si>
    <t>849102103534</t>
  </si>
  <si>
    <t>849102103535</t>
  </si>
  <si>
    <t>849102103537</t>
  </si>
  <si>
    <t>849102103560</t>
  </si>
  <si>
    <t>849102103561</t>
  </si>
  <si>
    <t>849102103562</t>
  </si>
  <si>
    <t>849102103563</t>
  </si>
  <si>
    <t>849102103564</t>
  </si>
  <si>
    <t>849102103565</t>
  </si>
  <si>
    <t>849102103567</t>
  </si>
  <si>
    <t>849102103568</t>
  </si>
  <si>
    <t>849102103569</t>
  </si>
  <si>
    <t>849102103573</t>
  </si>
  <si>
    <t>849102103574</t>
  </si>
  <si>
    <t>849102103575</t>
  </si>
  <si>
    <t>849102103581</t>
  </si>
  <si>
    <t>849102103582</t>
  </si>
  <si>
    <t>849102103583</t>
  </si>
  <si>
    <t>849102103584</t>
  </si>
  <si>
    <t>849102103585</t>
  </si>
  <si>
    <t>849102103586</t>
  </si>
  <si>
    <t>849102103587</t>
  </si>
  <si>
    <t>849102103589</t>
  </si>
  <si>
    <t>849102103593</t>
  </si>
  <si>
    <t>849102103594</t>
  </si>
  <si>
    <t>849102103597</t>
  </si>
  <si>
    <t>84910210360</t>
  </si>
  <si>
    <t>84910210370</t>
  </si>
  <si>
    <t>849102108</t>
  </si>
  <si>
    <t>84910210800126</t>
  </si>
  <si>
    <t>849102113</t>
  </si>
  <si>
    <t>84910211350</t>
  </si>
  <si>
    <t>849102113520</t>
  </si>
  <si>
    <t>849102113521</t>
  </si>
  <si>
    <t>849102113535</t>
  </si>
  <si>
    <t>84910211360</t>
  </si>
  <si>
    <t>849102113670</t>
  </si>
  <si>
    <t>849102113671</t>
  </si>
  <si>
    <t>849102113672</t>
  </si>
  <si>
    <t>849102113673</t>
  </si>
  <si>
    <t>849102113680</t>
  </si>
  <si>
    <t>849102113686</t>
  </si>
  <si>
    <t>849102113690</t>
  </si>
  <si>
    <t>84910211370</t>
  </si>
  <si>
    <t>849102113730</t>
  </si>
  <si>
    <t>849102113737</t>
  </si>
  <si>
    <t>849102113740</t>
  </si>
  <si>
    <t>849102113945</t>
  </si>
  <si>
    <t>849102118</t>
  </si>
  <si>
    <t>84910211800126</t>
  </si>
  <si>
    <t>8491021185</t>
  </si>
  <si>
    <t>849102183</t>
  </si>
  <si>
    <t>84910218350</t>
  </si>
  <si>
    <t>84910218360</t>
  </si>
  <si>
    <t>849102183611</t>
  </si>
  <si>
    <t>849102183612</t>
  </si>
  <si>
    <t>849102183613</t>
  </si>
  <si>
    <t>849102183616</t>
  </si>
  <si>
    <t>849102183617</t>
  </si>
  <si>
    <t>849102183620</t>
  </si>
  <si>
    <t>849102183621</t>
  </si>
  <si>
    <t>849102183630</t>
  </si>
  <si>
    <t>849102183631</t>
  </si>
  <si>
    <t>849102183641</t>
  </si>
  <si>
    <t>849102183660</t>
  </si>
  <si>
    <t>849102183661</t>
  </si>
  <si>
    <t>849102183662</t>
  </si>
  <si>
    <t>849102183670</t>
  </si>
  <si>
    <t>849102183671</t>
  </si>
  <si>
    <t>849102183672</t>
  </si>
  <si>
    <t>849102183681</t>
  </si>
  <si>
    <t>849102183682</t>
  </si>
  <si>
    <t>849102183690</t>
  </si>
  <si>
    <t>849102183691</t>
  </si>
  <si>
    <t>849102188</t>
  </si>
  <si>
    <t>84910218800126</t>
  </si>
  <si>
    <t>849102193</t>
  </si>
  <si>
    <t>84910219350</t>
  </si>
  <si>
    <t>849102193510</t>
  </si>
  <si>
    <t>849102193511</t>
  </si>
  <si>
    <t>849102193512</t>
  </si>
  <si>
    <t>849102193513</t>
  </si>
  <si>
    <t>84910219360</t>
  </si>
  <si>
    <t>849102193610</t>
  </si>
  <si>
    <t>849102193611</t>
  </si>
  <si>
    <t>849102193612</t>
  </si>
  <si>
    <t>849102193613</t>
  </si>
  <si>
    <t>849102193614</t>
  </si>
  <si>
    <t>849102193615</t>
  </si>
  <si>
    <t>849102198</t>
  </si>
  <si>
    <t>84910219800126</t>
  </si>
  <si>
    <t>8491021985</t>
  </si>
  <si>
    <t>84910223</t>
  </si>
  <si>
    <t>8491022350</t>
  </si>
  <si>
    <t>84910223536</t>
  </si>
  <si>
    <t>84910223537</t>
  </si>
  <si>
    <t>84910223538</t>
  </si>
  <si>
    <t>84910223539</t>
  </si>
  <si>
    <t>84910223543</t>
  </si>
  <si>
    <t>84910223551</t>
  </si>
  <si>
    <t>84910223565</t>
  </si>
  <si>
    <t>8491022360</t>
  </si>
  <si>
    <t>84910228</t>
  </si>
  <si>
    <t>8491022800126</t>
  </si>
  <si>
    <t>849102285</t>
  </si>
  <si>
    <t>849102303</t>
  </si>
  <si>
    <t>84910230350</t>
  </si>
  <si>
    <t>849102308</t>
  </si>
  <si>
    <t>84910230800126</t>
  </si>
  <si>
    <t>8491023085</t>
  </si>
  <si>
    <t>849102313</t>
  </si>
  <si>
    <t>84910231360</t>
  </si>
  <si>
    <t>849102318</t>
  </si>
  <si>
    <t>84910231800126</t>
  </si>
  <si>
    <t>8491023185</t>
  </si>
  <si>
    <t>849102403</t>
  </si>
  <si>
    <t>84910240350</t>
  </si>
  <si>
    <t>849102403511</t>
  </si>
  <si>
    <t>849102403517</t>
  </si>
  <si>
    <t>849102403518</t>
  </si>
  <si>
    <t>84910240360</t>
  </si>
  <si>
    <t>849102403610</t>
  </si>
  <si>
    <t>849102408</t>
  </si>
  <si>
    <t>84910240800126</t>
  </si>
  <si>
    <t>8491024085</t>
  </si>
  <si>
    <t>849102413</t>
  </si>
  <si>
    <t>84910241350</t>
  </si>
  <si>
    <t>84910241351</t>
  </si>
  <si>
    <t>84910241360</t>
  </si>
  <si>
    <t>84910241370</t>
  </si>
  <si>
    <t>849102418</t>
  </si>
  <si>
    <t>84910241800126</t>
  </si>
  <si>
    <t>8491024185</t>
  </si>
  <si>
    <t>84910253</t>
  </si>
  <si>
    <t>8491025350</t>
  </si>
  <si>
    <t>84910253512</t>
  </si>
  <si>
    <t>84910253513</t>
  </si>
  <si>
    <t>84910253514</t>
  </si>
  <si>
    <t>84910253515</t>
  </si>
  <si>
    <t>84910253520</t>
  </si>
  <si>
    <t>84910253521</t>
  </si>
  <si>
    <t>84910253522</t>
  </si>
  <si>
    <t>84910253523</t>
  </si>
  <si>
    <t>84910253524</t>
  </si>
  <si>
    <t>84910253525</t>
  </si>
  <si>
    <t>84910253526</t>
  </si>
  <si>
    <t>84910253527</t>
  </si>
  <si>
    <t>84910253529</t>
  </si>
  <si>
    <t>84910253533</t>
  </si>
  <si>
    <t>84910253534</t>
  </si>
  <si>
    <t>84910253538</t>
  </si>
  <si>
    <t>84910253539</t>
  </si>
  <si>
    <t>8491025360</t>
  </si>
  <si>
    <t>84910253610</t>
  </si>
  <si>
    <t>84910253611</t>
  </si>
  <si>
    <t>84910253620</t>
  </si>
  <si>
    <t>84910253621</t>
  </si>
  <si>
    <t>84910253631</t>
  </si>
  <si>
    <t>84910258</t>
  </si>
  <si>
    <t>8491025800126</t>
  </si>
  <si>
    <t>84910263</t>
  </si>
  <si>
    <t>8491026350</t>
  </si>
  <si>
    <t>84910263504</t>
  </si>
  <si>
    <t>84910263505</t>
  </si>
  <si>
    <t>84910263506</t>
  </si>
  <si>
    <t>8491026360</t>
  </si>
  <si>
    <t>84910263703</t>
  </si>
  <si>
    <t>84910263708</t>
  </si>
  <si>
    <t>84910263709</t>
  </si>
  <si>
    <t>84910268</t>
  </si>
  <si>
    <t>8491026800126</t>
  </si>
  <si>
    <t>849102685</t>
  </si>
  <si>
    <t>84910273</t>
  </si>
  <si>
    <t>8491027350</t>
  </si>
  <si>
    <t>84910273573</t>
  </si>
  <si>
    <t>8491027360</t>
  </si>
  <si>
    <t>84910278</t>
  </si>
  <si>
    <t>8491027800126</t>
  </si>
  <si>
    <t>849102803</t>
  </si>
  <si>
    <t>84910280350</t>
  </si>
  <si>
    <t>84910280360</t>
  </si>
  <si>
    <t>84910280370</t>
  </si>
  <si>
    <t>84910280390</t>
  </si>
  <si>
    <t>849102808</t>
  </si>
  <si>
    <t>84910280800126</t>
  </si>
  <si>
    <t>8491028085</t>
  </si>
  <si>
    <t>849102813</t>
  </si>
  <si>
    <t>84910281350</t>
  </si>
  <si>
    <t>84910281360</t>
  </si>
  <si>
    <t>849102818</t>
  </si>
  <si>
    <t>84910281800126</t>
  </si>
  <si>
    <t>84910293</t>
  </si>
  <si>
    <t>8491029350</t>
  </si>
  <si>
    <t>84910293510</t>
  </si>
  <si>
    <t>84910293512</t>
  </si>
  <si>
    <t>84910293513</t>
  </si>
  <si>
    <t>84910293520</t>
  </si>
  <si>
    <t>84910293522</t>
  </si>
  <si>
    <t>84910293530</t>
  </si>
  <si>
    <t>84910293532</t>
  </si>
  <si>
    <t>84910293540</t>
  </si>
  <si>
    <t>84910293544</t>
  </si>
  <si>
    <t>84910293550</t>
  </si>
  <si>
    <t>84910293555</t>
  </si>
  <si>
    <t>84910293560</t>
  </si>
  <si>
    <t>84910293562</t>
  </si>
  <si>
    <t>84910293563</t>
  </si>
  <si>
    <t>84910293570</t>
  </si>
  <si>
    <t>84910293574</t>
  </si>
  <si>
    <t>84910293575</t>
  </si>
  <si>
    <t>84910293580</t>
  </si>
  <si>
    <t>84910293582</t>
  </si>
  <si>
    <t>84910298</t>
  </si>
  <si>
    <t>8491029800126</t>
  </si>
  <si>
    <t>84910303</t>
  </si>
  <si>
    <t>8491030350</t>
  </si>
  <si>
    <t>84910303510</t>
  </si>
  <si>
    <t>84910303511</t>
  </si>
  <si>
    <t>84910303512</t>
  </si>
  <si>
    <t>84910303513</t>
  </si>
  <si>
    <t>84910303514</t>
  </si>
  <si>
    <t>84910303530</t>
  </si>
  <si>
    <t>84910303531</t>
  </si>
  <si>
    <t>84910303532</t>
  </si>
  <si>
    <t>84910303533</t>
  </si>
  <si>
    <t>84910303534</t>
  </si>
  <si>
    <t>84910303540</t>
  </si>
  <si>
    <t>84910303541</t>
  </si>
  <si>
    <t>84910303542</t>
  </si>
  <si>
    <t>84910303543</t>
  </si>
  <si>
    <t>84910303544</t>
  </si>
  <si>
    <t>84910303550</t>
  </si>
  <si>
    <t>84910303551</t>
  </si>
  <si>
    <t>84910303552</t>
  </si>
  <si>
    <t>84910303553</t>
  </si>
  <si>
    <t>84910303554</t>
  </si>
  <si>
    <t>84910303560</t>
  </si>
  <si>
    <t>84910303561</t>
  </si>
  <si>
    <t>84910303562</t>
  </si>
  <si>
    <t>84910303563</t>
  </si>
  <si>
    <t>84910303564</t>
  </si>
  <si>
    <t>84910303565</t>
  </si>
  <si>
    <t>84910303570</t>
  </si>
  <si>
    <t>84910303571</t>
  </si>
  <si>
    <t>84910303572</t>
  </si>
  <si>
    <t>84910303573</t>
  </si>
  <si>
    <t>84910303574</t>
  </si>
  <si>
    <t>84910303579</t>
  </si>
  <si>
    <t>84910303580</t>
  </si>
  <si>
    <t>84910303581</t>
  </si>
  <si>
    <t>84910303582</t>
  </si>
  <si>
    <t>84910303583</t>
  </si>
  <si>
    <t>84910303584</t>
  </si>
  <si>
    <t>84910303590</t>
  </si>
  <si>
    <t>84910303591</t>
  </si>
  <si>
    <t>84910303592</t>
  </si>
  <si>
    <t>84910303593</t>
  </si>
  <si>
    <t>84910303594</t>
  </si>
  <si>
    <t>84910303684</t>
  </si>
  <si>
    <t>84910308</t>
  </si>
  <si>
    <t>8491030800126</t>
  </si>
  <si>
    <t>84910313</t>
  </si>
  <si>
    <t>8491031350</t>
  </si>
  <si>
    <t>8491031360</t>
  </si>
  <si>
    <t>84910318</t>
  </si>
  <si>
    <t>8491031800126</t>
  </si>
  <si>
    <t>849103186</t>
  </si>
  <si>
    <t>849103203</t>
  </si>
  <si>
    <t>84910320350</t>
  </si>
  <si>
    <t>84910320360</t>
  </si>
  <si>
    <t>849103208</t>
  </si>
  <si>
    <t>84910320800126</t>
  </si>
  <si>
    <t>849103213</t>
  </si>
  <si>
    <t>84910321350</t>
  </si>
  <si>
    <t>849103213532</t>
  </si>
  <si>
    <t>849103213533</t>
  </si>
  <si>
    <t>849103213534</t>
  </si>
  <si>
    <t>849103213542</t>
  </si>
  <si>
    <t>849103213543</t>
  </si>
  <si>
    <t>849103213544</t>
  </si>
  <si>
    <t>849103213553</t>
  </si>
  <si>
    <t>849103213554</t>
  </si>
  <si>
    <t>849103213562</t>
  </si>
  <si>
    <t>849103213563</t>
  </si>
  <si>
    <t>849103213572</t>
  </si>
  <si>
    <t>849103213574</t>
  </si>
  <si>
    <t>84910321360</t>
  </si>
  <si>
    <t>84910321368</t>
  </si>
  <si>
    <t>84910321369</t>
  </si>
  <si>
    <t>84910321370</t>
  </si>
  <si>
    <t>849103218</t>
  </si>
  <si>
    <t>84910321800126</t>
  </si>
  <si>
    <t>8491032185</t>
  </si>
  <si>
    <t>84910333</t>
  </si>
  <si>
    <t>8491033350</t>
  </si>
  <si>
    <t>84910333537</t>
  </si>
  <si>
    <t>84910333538</t>
  </si>
  <si>
    <t>84910333541</t>
  </si>
  <si>
    <t>84910333557</t>
  </si>
  <si>
    <t>84910333558</t>
  </si>
  <si>
    <t>84910333575</t>
  </si>
  <si>
    <t>84910333577</t>
  </si>
  <si>
    <t>84910333587</t>
  </si>
  <si>
    <t>84910333588</t>
  </si>
  <si>
    <t>8491033360</t>
  </si>
  <si>
    <t>84910333747</t>
  </si>
  <si>
    <t>84910333752</t>
  </si>
  <si>
    <t>84910333792</t>
  </si>
  <si>
    <t>84910333937</t>
  </si>
  <si>
    <t>84910333940</t>
  </si>
  <si>
    <t>84910333946</t>
  </si>
  <si>
    <t>84910333976</t>
  </si>
  <si>
    <t>84910333978</t>
  </si>
  <si>
    <t>84910333984</t>
  </si>
  <si>
    <t>84910333985</t>
  </si>
  <si>
    <t>84910333995</t>
  </si>
  <si>
    <t>84910338</t>
  </si>
  <si>
    <t>8491033800126</t>
  </si>
  <si>
    <t>849103503</t>
  </si>
  <si>
    <t>84910350350</t>
  </si>
  <si>
    <t>84910350360</t>
  </si>
  <si>
    <t>84910350370</t>
  </si>
  <si>
    <t>849103508</t>
  </si>
  <si>
    <t>84910350800126</t>
  </si>
  <si>
    <t>8491035086</t>
  </si>
  <si>
    <t>849103513</t>
  </si>
  <si>
    <t>84910351350</t>
  </si>
  <si>
    <t>849103513507</t>
  </si>
  <si>
    <t>849103513508</t>
  </si>
  <si>
    <t>849103513540</t>
  </si>
  <si>
    <t>849103513542</t>
  </si>
  <si>
    <t>849103513600</t>
  </si>
  <si>
    <t>849103513602</t>
  </si>
  <si>
    <t>849103513680</t>
  </si>
  <si>
    <t>849103513681</t>
  </si>
  <si>
    <t>849103513682</t>
  </si>
  <si>
    <t>849103513688</t>
  </si>
  <si>
    <t>849103513689</t>
  </si>
  <si>
    <t>849103513690</t>
  </si>
  <si>
    <t>849103513692</t>
  </si>
  <si>
    <t>849103513700</t>
  </si>
  <si>
    <t>849103513702</t>
  </si>
  <si>
    <t>849103513790</t>
  </si>
  <si>
    <t>849103513792</t>
  </si>
  <si>
    <t>849103518</t>
  </si>
  <si>
    <t>84910351800126</t>
  </si>
  <si>
    <t>8491035185</t>
  </si>
  <si>
    <t>84910363</t>
  </si>
  <si>
    <t>8491036350</t>
  </si>
  <si>
    <t>8491036360</t>
  </si>
  <si>
    <t>84910363605</t>
  </si>
  <si>
    <t>84910363606</t>
  </si>
  <si>
    <t>84910363607</t>
  </si>
  <si>
    <t>84910363608</t>
  </si>
  <si>
    <t>84910363609</t>
  </si>
  <si>
    <t>84910363654</t>
  </si>
  <si>
    <t>84910363690</t>
  </si>
  <si>
    <t>84910363691</t>
  </si>
  <si>
    <t>84910363695</t>
  </si>
  <si>
    <t>84910363696</t>
  </si>
  <si>
    <t>84910363700</t>
  </si>
  <si>
    <t>84910363701</t>
  </si>
  <si>
    <t>84910363706</t>
  </si>
  <si>
    <t>84910363707</t>
  </si>
  <si>
    <t>84910363790</t>
  </si>
  <si>
    <t>84910363792</t>
  </si>
  <si>
    <t>84910363798</t>
  </si>
  <si>
    <t>84910363799</t>
  </si>
  <si>
    <t>84910363811</t>
  </si>
  <si>
    <t>84910363812</t>
  </si>
  <si>
    <t>84910363880</t>
  </si>
  <si>
    <t>84910363881</t>
  </si>
  <si>
    <t>84910363890</t>
  </si>
  <si>
    <t>84910363891</t>
  </si>
  <si>
    <t>84910363900</t>
  </si>
  <si>
    <t>84910363901</t>
  </si>
  <si>
    <t>84910368</t>
  </si>
  <si>
    <t>8491036800126</t>
  </si>
  <si>
    <t>849103685</t>
  </si>
  <si>
    <t>84910373</t>
  </si>
  <si>
    <t>849103732</t>
  </si>
  <si>
    <t>8491037350</t>
  </si>
  <si>
    <t>8491037360</t>
  </si>
  <si>
    <t>8491037370</t>
  </si>
  <si>
    <t>84910378</t>
  </si>
  <si>
    <t>8491037800126</t>
  </si>
  <si>
    <t>849103786</t>
  </si>
  <si>
    <t>84910383</t>
  </si>
  <si>
    <t>8491038350</t>
  </si>
  <si>
    <t>84910388</t>
  </si>
  <si>
    <t>8491038800126</t>
  </si>
  <si>
    <t>849103885</t>
  </si>
  <si>
    <t>849103889</t>
  </si>
  <si>
    <t>84910393</t>
  </si>
  <si>
    <t>8491039350</t>
  </si>
  <si>
    <t>8491039360</t>
  </si>
  <si>
    <t>84910393941</t>
  </si>
  <si>
    <t>84910393945</t>
  </si>
  <si>
    <t>84910393951</t>
  </si>
  <si>
    <t>84910393956</t>
  </si>
  <si>
    <t>84910393961</t>
  </si>
  <si>
    <t>84910393966</t>
  </si>
  <si>
    <t>84910393971</t>
  </si>
  <si>
    <t>84910393975</t>
  </si>
  <si>
    <t>84910393976</t>
  </si>
  <si>
    <t>84910393981</t>
  </si>
  <si>
    <t>84910393986</t>
  </si>
  <si>
    <t>84910398</t>
  </si>
  <si>
    <t>8491039800126</t>
  </si>
  <si>
    <t>849103985</t>
  </si>
  <si>
    <t>8491043</t>
  </si>
  <si>
    <t>8491043350</t>
  </si>
  <si>
    <t>8491043360</t>
  </si>
  <si>
    <t>8491043370</t>
  </si>
  <si>
    <t>84910435202</t>
  </si>
  <si>
    <t>84910435204</t>
  </si>
  <si>
    <t>849104390</t>
  </si>
  <si>
    <t>8491043906</t>
  </si>
  <si>
    <t>849104391</t>
  </si>
  <si>
    <t>849104399</t>
  </si>
  <si>
    <t>8491048</t>
  </si>
  <si>
    <t>849104800126</t>
  </si>
  <si>
    <t>849104858</t>
  </si>
  <si>
    <t>849105003</t>
  </si>
  <si>
    <t>84910500350</t>
  </si>
  <si>
    <t>84910500360</t>
  </si>
  <si>
    <t>849105003601</t>
  </si>
  <si>
    <t>84910500370</t>
  </si>
  <si>
    <t>849105003918</t>
  </si>
  <si>
    <t>849105008</t>
  </si>
  <si>
    <t>84910500800126</t>
  </si>
  <si>
    <t>8491050085</t>
  </si>
  <si>
    <t>849105013</t>
  </si>
  <si>
    <t>84910501350</t>
  </si>
  <si>
    <t>84910501360</t>
  </si>
  <si>
    <t>84910501370</t>
  </si>
  <si>
    <t>849105018</t>
  </si>
  <si>
    <t>84910501800126</t>
  </si>
  <si>
    <t>8491050185</t>
  </si>
  <si>
    <t>849105103</t>
  </si>
  <si>
    <t>84910510350</t>
  </si>
  <si>
    <t>849105103580</t>
  </si>
  <si>
    <t>849105103598</t>
  </si>
  <si>
    <t>849105103599</t>
  </si>
  <si>
    <t>84910510360</t>
  </si>
  <si>
    <t>849105103620</t>
  </si>
  <si>
    <t>849105103621</t>
  </si>
  <si>
    <t>849105103622</t>
  </si>
  <si>
    <t>849105103623</t>
  </si>
  <si>
    <t>849105103630</t>
  </si>
  <si>
    <t>849105103631</t>
  </si>
  <si>
    <t>849105103632</t>
  </si>
  <si>
    <t>849105103633</t>
  </si>
  <si>
    <t>849105103640</t>
  </si>
  <si>
    <t>849105103641</t>
  </si>
  <si>
    <t>849105103642</t>
  </si>
  <si>
    <t>849105103643</t>
  </si>
  <si>
    <t>849105103644</t>
  </si>
  <si>
    <t>849105103647</t>
  </si>
  <si>
    <t>849105103648</t>
  </si>
  <si>
    <t>849105103649</t>
  </si>
  <si>
    <t>849105103659</t>
  </si>
  <si>
    <t>849105103681</t>
  </si>
  <si>
    <t>849105103692</t>
  </si>
  <si>
    <t>849105103693</t>
  </si>
  <si>
    <t>849105103694</t>
  </si>
  <si>
    <t>849105103696</t>
  </si>
  <si>
    <t>849105103697</t>
  </si>
  <si>
    <t>849105103698</t>
  </si>
  <si>
    <t>849105103699</t>
  </si>
  <si>
    <t>849105103702</t>
  </si>
  <si>
    <t>849105103703</t>
  </si>
  <si>
    <t>849105103704</t>
  </si>
  <si>
    <t>849105103705</t>
  </si>
  <si>
    <t>849105103900</t>
  </si>
  <si>
    <t>849105103901</t>
  </si>
  <si>
    <t>849105103902</t>
  </si>
  <si>
    <t>849105103903</t>
  </si>
  <si>
    <t>849105103904</t>
  </si>
  <si>
    <t>849105103906</t>
  </si>
  <si>
    <t>849105103907</t>
  </si>
  <si>
    <t>849105103955</t>
  </si>
  <si>
    <t>849105103956</t>
  </si>
  <si>
    <t>849105103957</t>
  </si>
  <si>
    <t>849105103958</t>
  </si>
  <si>
    <t>849105103960</t>
  </si>
  <si>
    <t>849105103965</t>
  </si>
  <si>
    <t>849105103966</t>
  </si>
  <si>
    <t>849105103970</t>
  </si>
  <si>
    <t>849105103975</t>
  </si>
  <si>
    <t>849105103977</t>
  </si>
  <si>
    <t>849105103978</t>
  </si>
  <si>
    <t>849105103981</t>
  </si>
  <si>
    <t>849105103984</t>
  </si>
  <si>
    <t>849105103987</t>
  </si>
  <si>
    <t>849105103990</t>
  </si>
  <si>
    <t>849105103991</t>
  </si>
  <si>
    <t>849105103993</t>
  </si>
  <si>
    <t>849105103994</t>
  </si>
  <si>
    <t>849105103995</t>
  </si>
  <si>
    <t>849105108</t>
  </si>
  <si>
    <t>84910510800126</t>
  </si>
  <si>
    <t>8491051085</t>
  </si>
  <si>
    <t>849105113</t>
  </si>
  <si>
    <t>84910511350</t>
  </si>
  <si>
    <t>84910511360</t>
  </si>
  <si>
    <t>84910511370</t>
  </si>
  <si>
    <t>849105118</t>
  </si>
  <si>
    <t>84910511800126</t>
  </si>
  <si>
    <t>8491051185</t>
  </si>
  <si>
    <t>84910523</t>
  </si>
  <si>
    <t>8491052350</t>
  </si>
  <si>
    <t>8491052360</t>
  </si>
  <si>
    <t>84910523710</t>
  </si>
  <si>
    <t>84910523714</t>
  </si>
  <si>
    <t>84910523715</t>
  </si>
  <si>
    <t>84910523716</t>
  </si>
  <si>
    <t>84910523717</t>
  </si>
  <si>
    <t>84910523718</t>
  </si>
  <si>
    <t>84910523719</t>
  </si>
  <si>
    <t>84910528</t>
  </si>
  <si>
    <t>8491052800126</t>
  </si>
  <si>
    <t>849105285</t>
  </si>
  <si>
    <t>84910533</t>
  </si>
  <si>
    <t>8491053350</t>
  </si>
  <si>
    <t>84910533590</t>
  </si>
  <si>
    <t>84910533591</t>
  </si>
  <si>
    <t>8491053360</t>
  </si>
  <si>
    <t>8491053370</t>
  </si>
  <si>
    <t>84910533779</t>
  </si>
  <si>
    <t>84910538</t>
  </si>
  <si>
    <t>8491053800126</t>
  </si>
  <si>
    <t>84910543</t>
  </si>
  <si>
    <t>8491054350</t>
  </si>
  <si>
    <t>8491054360</t>
  </si>
  <si>
    <t>8491054361</t>
  </si>
  <si>
    <t>8491054362</t>
  </si>
  <si>
    <t>84910548</t>
  </si>
  <si>
    <t>8491054800126</t>
  </si>
  <si>
    <t>849105485</t>
  </si>
  <si>
    <t>84910553</t>
  </si>
  <si>
    <t>8491055350</t>
  </si>
  <si>
    <t>8491055360</t>
  </si>
  <si>
    <t>84910558</t>
  </si>
  <si>
    <t>8491055800126</t>
  </si>
  <si>
    <t>849105585</t>
  </si>
  <si>
    <t>84910563</t>
  </si>
  <si>
    <t>8491056350</t>
  </si>
  <si>
    <t>84910563517</t>
  </si>
  <si>
    <t>84910563518</t>
  </si>
  <si>
    <t>84910563531</t>
  </si>
  <si>
    <t>84910563532</t>
  </si>
  <si>
    <t>84910563575</t>
  </si>
  <si>
    <t>84910563579</t>
  </si>
  <si>
    <t>84910563588</t>
  </si>
  <si>
    <t>8491056360</t>
  </si>
  <si>
    <t>84910563627</t>
  </si>
  <si>
    <t>84910563628</t>
  </si>
  <si>
    <t>84910563629</t>
  </si>
  <si>
    <t>84910563649</t>
  </si>
  <si>
    <t>84910563662</t>
  </si>
  <si>
    <t>84910563663</t>
  </si>
  <si>
    <t>84910563664</t>
  </si>
  <si>
    <t>84910563673</t>
  </si>
  <si>
    <t>84910563674</t>
  </si>
  <si>
    <t>84910563679</t>
  </si>
  <si>
    <t>84910563682</t>
  </si>
  <si>
    <t>84910563683</t>
  </si>
  <si>
    <t>8491056370</t>
  </si>
  <si>
    <t>84910563879</t>
  </si>
  <si>
    <t>84910563950</t>
  </si>
  <si>
    <t>84910563955</t>
  </si>
  <si>
    <t>84910563962</t>
  </si>
  <si>
    <t>84910568</t>
  </si>
  <si>
    <t>8491056800126</t>
  </si>
  <si>
    <t>84910573</t>
  </si>
  <si>
    <t>8491057350</t>
  </si>
  <si>
    <t>84910573551</t>
  </si>
  <si>
    <t>84910573552</t>
  </si>
  <si>
    <t>84910573553</t>
  </si>
  <si>
    <t>84910573554</t>
  </si>
  <si>
    <t>84910573555</t>
  </si>
  <si>
    <t>84910573556</t>
  </si>
  <si>
    <t>84910573567</t>
  </si>
  <si>
    <t>84910573568</t>
  </si>
  <si>
    <t>84910573569</t>
  </si>
  <si>
    <t>84910573571</t>
  </si>
  <si>
    <t>84910573573</t>
  </si>
  <si>
    <t>84910573574</t>
  </si>
  <si>
    <t>8491057360</t>
  </si>
  <si>
    <t>84910573625</t>
  </si>
  <si>
    <t>84910573626</t>
  </si>
  <si>
    <t>84910573646</t>
  </si>
  <si>
    <t>84910573668</t>
  </si>
  <si>
    <t>84910573691</t>
  </si>
  <si>
    <t>84910573692</t>
  </si>
  <si>
    <t>84910573779</t>
  </si>
  <si>
    <t>84910573870</t>
  </si>
  <si>
    <t>84910573874</t>
  </si>
  <si>
    <t>84910578</t>
  </si>
  <si>
    <t>8491057800126</t>
  </si>
  <si>
    <t>84910583</t>
  </si>
  <si>
    <t>8491058350</t>
  </si>
  <si>
    <t>84910583601</t>
  </si>
  <si>
    <t>84910583602</t>
  </si>
  <si>
    <t>84910583608</t>
  </si>
  <si>
    <t>84910583609</t>
  </si>
  <si>
    <t>8491058370</t>
  </si>
  <si>
    <t>84910588</t>
  </si>
  <si>
    <t>8491058800126</t>
  </si>
  <si>
    <t>849105885</t>
  </si>
  <si>
    <t>84910593</t>
  </si>
  <si>
    <t>8491059350</t>
  </si>
  <si>
    <t>84910593500</t>
  </si>
  <si>
    <t>84910593512</t>
  </si>
  <si>
    <t>84910593514</t>
  </si>
  <si>
    <t>84910593516</t>
  </si>
  <si>
    <t>84910593517</t>
  </si>
  <si>
    <t>84910593518</t>
  </si>
  <si>
    <t>84910593547</t>
  </si>
  <si>
    <t>84910593565</t>
  </si>
  <si>
    <t>84910593567</t>
  </si>
  <si>
    <t>8491059360</t>
  </si>
  <si>
    <t>84910593614</t>
  </si>
  <si>
    <t>84910593617</t>
  </si>
  <si>
    <t>84910593620</t>
  </si>
  <si>
    <t>84910593656</t>
  </si>
  <si>
    <t>84910598</t>
  </si>
  <si>
    <t>8491059800126</t>
  </si>
  <si>
    <t>849105985</t>
  </si>
  <si>
    <t>84910603</t>
  </si>
  <si>
    <t>8491060350</t>
  </si>
  <si>
    <t>84910603520</t>
  </si>
  <si>
    <t>84910603530</t>
  </si>
  <si>
    <t>84910603540</t>
  </si>
  <si>
    <t>84910603550</t>
  </si>
  <si>
    <t>84910603590</t>
  </si>
  <si>
    <t>84910603591</t>
  </si>
  <si>
    <t>84910608</t>
  </si>
  <si>
    <t>8491060800126</t>
  </si>
  <si>
    <t>84910613</t>
  </si>
  <si>
    <t>8491061360</t>
  </si>
  <si>
    <t>8491061370</t>
  </si>
  <si>
    <t>84910618</t>
  </si>
  <si>
    <t>8491061800126</t>
  </si>
  <si>
    <t>849106186</t>
  </si>
  <si>
    <t>84910618820</t>
  </si>
  <si>
    <t>84910623</t>
  </si>
  <si>
    <t>8491062350</t>
  </si>
  <si>
    <t>8491062360</t>
  </si>
  <si>
    <t>8491062370</t>
  </si>
  <si>
    <t>84910623732</t>
  </si>
  <si>
    <t>84910623733</t>
  </si>
  <si>
    <t>8491062379</t>
  </si>
  <si>
    <t>84910623976</t>
  </si>
  <si>
    <t>84910623977</t>
  </si>
  <si>
    <t>84910628</t>
  </si>
  <si>
    <t>8491062800126</t>
  </si>
  <si>
    <t>84910633</t>
  </si>
  <si>
    <t>8491063350</t>
  </si>
  <si>
    <t>84910633515</t>
  </si>
  <si>
    <t>84910633516</t>
  </si>
  <si>
    <t>84910633517</t>
  </si>
  <si>
    <t>84910633518</t>
  </si>
  <si>
    <t>84910633519</t>
  </si>
  <si>
    <t>84910633526</t>
  </si>
  <si>
    <t>84910633527</t>
  </si>
  <si>
    <t>84910633528</t>
  </si>
  <si>
    <t>84910633529</t>
  </si>
  <si>
    <t>84910633536</t>
  </si>
  <si>
    <t>84910633537</t>
  </si>
  <si>
    <t>84910633538</t>
  </si>
  <si>
    <t>84910633539</t>
  </si>
  <si>
    <t>84910633574</t>
  </si>
  <si>
    <t>84910633575</t>
  </si>
  <si>
    <t>84910633576</t>
  </si>
  <si>
    <t>84910633588</t>
  </si>
  <si>
    <t>84910633596</t>
  </si>
  <si>
    <t>84910633598</t>
  </si>
  <si>
    <t>8491063360</t>
  </si>
  <si>
    <t>8491063370</t>
  </si>
  <si>
    <t>8491063390</t>
  </si>
  <si>
    <t>8491063391</t>
  </si>
  <si>
    <t>84910633970</t>
  </si>
  <si>
    <t>84910633978</t>
  </si>
  <si>
    <t>84910633979</t>
  </si>
  <si>
    <t>8491063398</t>
  </si>
  <si>
    <t>84910633990</t>
  </si>
  <si>
    <t>84910633991</t>
  </si>
  <si>
    <t>84910633997</t>
  </si>
  <si>
    <t>84910638</t>
  </si>
  <si>
    <t>8491063800126</t>
  </si>
  <si>
    <t>849106385</t>
  </si>
  <si>
    <t>84910643</t>
  </si>
  <si>
    <t>8491064350</t>
  </si>
  <si>
    <t>8491064360</t>
  </si>
  <si>
    <t>8491064370</t>
  </si>
  <si>
    <t>84910643902</t>
  </si>
  <si>
    <t>84910643903</t>
  </si>
  <si>
    <t>84910643904</t>
  </si>
  <si>
    <t>84910643905</t>
  </si>
  <si>
    <t>84910643906</t>
  </si>
  <si>
    <t>84910643907</t>
  </si>
  <si>
    <t>84910643908</t>
  </si>
  <si>
    <t>84910643912</t>
  </si>
  <si>
    <t>84910643913</t>
  </si>
  <si>
    <t>84910643914</t>
  </si>
  <si>
    <t>84910643915</t>
  </si>
  <si>
    <t>84910643916</t>
  </si>
  <si>
    <t>84910643917</t>
  </si>
  <si>
    <t>84910648</t>
  </si>
  <si>
    <t>8491064800126</t>
  </si>
  <si>
    <t>849106503</t>
  </si>
  <si>
    <t>84910650350</t>
  </si>
  <si>
    <t>849106503900</t>
  </si>
  <si>
    <t>849106503901</t>
  </si>
  <si>
    <t>849106503905</t>
  </si>
  <si>
    <t>849106503910</t>
  </si>
  <si>
    <t>849106503911</t>
  </si>
  <si>
    <t>849106503927</t>
  </si>
  <si>
    <t>849106503928</t>
  </si>
  <si>
    <t>849106503936</t>
  </si>
  <si>
    <t>849106503937</t>
  </si>
  <si>
    <t>849106503945</t>
  </si>
  <si>
    <t>849106503951</t>
  </si>
  <si>
    <t>849106508</t>
  </si>
  <si>
    <t>84910650800126</t>
  </si>
  <si>
    <t>849106513</t>
  </si>
  <si>
    <t>84910651350</t>
  </si>
  <si>
    <t>84910651360</t>
  </si>
  <si>
    <t>849106513703</t>
  </si>
  <si>
    <t>849106513706</t>
  </si>
  <si>
    <t>849106513999</t>
  </si>
  <si>
    <t>849106518</t>
  </si>
  <si>
    <t>84910651800126</t>
  </si>
  <si>
    <t>84910663</t>
  </si>
  <si>
    <t>8491066350</t>
  </si>
  <si>
    <t>8491066360</t>
  </si>
  <si>
    <t>84910663611</t>
  </si>
  <si>
    <t>84910663612</t>
  </si>
  <si>
    <t>84910663613</t>
  </si>
  <si>
    <t>84910663614</t>
  </si>
  <si>
    <t>84910663615</t>
  </si>
  <si>
    <t>84910663616</t>
  </si>
  <si>
    <t>84910663617</t>
  </si>
  <si>
    <t>84910663618</t>
  </si>
  <si>
    <t>84910663619</t>
  </si>
  <si>
    <t>84910663667</t>
  </si>
  <si>
    <t>84910668</t>
  </si>
  <si>
    <t>8491066800126</t>
  </si>
  <si>
    <t>849106685</t>
  </si>
  <si>
    <t>84910673</t>
  </si>
  <si>
    <t>8491067350</t>
  </si>
  <si>
    <t>84910673567</t>
  </si>
  <si>
    <t>84910673589</t>
  </si>
  <si>
    <t>8491067360</t>
  </si>
  <si>
    <t>84910673616</t>
  </si>
  <si>
    <t>84910673688</t>
  </si>
  <si>
    <t>8491067370</t>
  </si>
  <si>
    <t>84910673895</t>
  </si>
  <si>
    <t>84910673896</t>
  </si>
  <si>
    <t>84910678</t>
  </si>
  <si>
    <t>8491067800126</t>
  </si>
  <si>
    <t>849106785</t>
  </si>
  <si>
    <t>84910683</t>
  </si>
  <si>
    <t>8491068350</t>
  </si>
  <si>
    <t>84910683512</t>
  </si>
  <si>
    <t>84910683514</t>
  </si>
  <si>
    <t>84910683515</t>
  </si>
  <si>
    <t>84910683516</t>
  </si>
  <si>
    <t>84910683517</t>
  </si>
  <si>
    <t>84910683518</t>
  </si>
  <si>
    <t>84910683521</t>
  </si>
  <si>
    <t>84910683522</t>
  </si>
  <si>
    <t>84910683523</t>
  </si>
  <si>
    <t>84910683531</t>
  </si>
  <si>
    <t>84910683553</t>
  </si>
  <si>
    <t>84910683561</t>
  </si>
  <si>
    <t>84910688</t>
  </si>
  <si>
    <t>8491068800126</t>
  </si>
  <si>
    <t>84910703</t>
  </si>
  <si>
    <t>8491070350</t>
  </si>
  <si>
    <t>84910708</t>
  </si>
  <si>
    <t>8491070800126</t>
  </si>
  <si>
    <t>849107103</t>
  </si>
  <si>
    <t>84910710350</t>
  </si>
  <si>
    <t>849107103512</t>
  </si>
  <si>
    <t>849107103514</t>
  </si>
  <si>
    <t>84910710360</t>
  </si>
  <si>
    <t>849107108</t>
  </si>
  <si>
    <t>84910710800126</t>
  </si>
  <si>
    <t>8491071085</t>
  </si>
  <si>
    <t>849107113</t>
  </si>
  <si>
    <t>84910711350</t>
  </si>
  <si>
    <t>84910711360</t>
  </si>
  <si>
    <t>849107113609</t>
  </si>
  <si>
    <t>849107113610</t>
  </si>
  <si>
    <t>849107113614</t>
  </si>
  <si>
    <t>849107118</t>
  </si>
  <si>
    <t>84910711800126</t>
  </si>
  <si>
    <t>8491071185</t>
  </si>
  <si>
    <t>84910723</t>
  </si>
  <si>
    <t>8491072350</t>
  </si>
  <si>
    <t>84910723510</t>
  </si>
  <si>
    <t>84910723520</t>
  </si>
  <si>
    <t>84910723530</t>
  </si>
  <si>
    <t>84910723531</t>
  </si>
  <si>
    <t>84910723540</t>
  </si>
  <si>
    <t>84910723541</t>
  </si>
  <si>
    <t>84910723542</t>
  </si>
  <si>
    <t>84910723554</t>
  </si>
  <si>
    <t>84910723555</t>
  </si>
  <si>
    <t>84910723560</t>
  </si>
  <si>
    <t>84910723561</t>
  </si>
  <si>
    <t>84910723562</t>
  </si>
  <si>
    <t>84910723571</t>
  </si>
  <si>
    <t>84910723572</t>
  </si>
  <si>
    <t>84910723576</t>
  </si>
  <si>
    <t>84910723584</t>
  </si>
  <si>
    <t>84910723590</t>
  </si>
  <si>
    <t>84910723596</t>
  </si>
  <si>
    <t>8491072360</t>
  </si>
  <si>
    <t>84910723604</t>
  </si>
  <si>
    <t>84910723607</t>
  </si>
  <si>
    <t>84910723615</t>
  </si>
  <si>
    <t>84910723618</t>
  </si>
  <si>
    <t>84910728</t>
  </si>
  <si>
    <t>8491072800126</t>
  </si>
  <si>
    <t>84910733</t>
  </si>
  <si>
    <t>8491073350</t>
  </si>
  <si>
    <t>84910733515</t>
  </si>
  <si>
    <t>84910733516</t>
  </si>
  <si>
    <t>84910733548</t>
  </si>
  <si>
    <t>84910733561</t>
  </si>
  <si>
    <t>8491073358</t>
  </si>
  <si>
    <t>84910733595</t>
  </si>
  <si>
    <t>8491073360</t>
  </si>
  <si>
    <t>84910733616</t>
  </si>
  <si>
    <t>84910733660</t>
  </si>
  <si>
    <t>84910733705</t>
  </si>
  <si>
    <t>84910733708</t>
  </si>
  <si>
    <t>84910733711</t>
  </si>
  <si>
    <t>84910733726</t>
  </si>
  <si>
    <t>84910733727</t>
  </si>
  <si>
    <t>84910733901</t>
  </si>
  <si>
    <t>84910733906</t>
  </si>
  <si>
    <t>84910733907</t>
  </si>
  <si>
    <t>84910733908</t>
  </si>
  <si>
    <t>84910733909</t>
  </si>
  <si>
    <t>84910733913</t>
  </si>
  <si>
    <t>84910733914</t>
  </si>
  <si>
    <t>84910733915</t>
  </si>
  <si>
    <t>84910733916</t>
  </si>
  <si>
    <t>84910733919</t>
  </si>
  <si>
    <t>84910733970</t>
  </si>
  <si>
    <t>84910733978</t>
  </si>
  <si>
    <t>84910733979</t>
  </si>
  <si>
    <t>84910733990</t>
  </si>
  <si>
    <t>84910733991</t>
  </si>
  <si>
    <t>84910733997</t>
  </si>
  <si>
    <t>84910738</t>
  </si>
  <si>
    <t>8491073800126</t>
  </si>
  <si>
    <t>849107385</t>
  </si>
  <si>
    <t>84910743</t>
  </si>
  <si>
    <t>8491074350</t>
  </si>
  <si>
    <t>84910743551</t>
  </si>
  <si>
    <t>84910743555</t>
  </si>
  <si>
    <t>84910743566</t>
  </si>
  <si>
    <t>84910743581</t>
  </si>
  <si>
    <t>84910743590</t>
  </si>
  <si>
    <t>84910743592</t>
  </si>
  <si>
    <t>84910743626</t>
  </si>
  <si>
    <t>84910743642</t>
  </si>
  <si>
    <t>84910743644</t>
  </si>
  <si>
    <t>84910743661</t>
  </si>
  <si>
    <t>84910743663</t>
  </si>
  <si>
    <t>84910743680</t>
  </si>
  <si>
    <t>84910748</t>
  </si>
  <si>
    <t>8491074800126</t>
  </si>
  <si>
    <t>84910753</t>
  </si>
  <si>
    <t>8491075350</t>
  </si>
  <si>
    <t>84910753580</t>
  </si>
  <si>
    <t>84910753581</t>
  </si>
  <si>
    <t>84910753582</t>
  </si>
  <si>
    <t>84910753584</t>
  </si>
  <si>
    <t>84910753585</t>
  </si>
  <si>
    <t>84910753586</t>
  </si>
  <si>
    <t>84910753587</t>
  </si>
  <si>
    <t>84910753588</t>
  </si>
  <si>
    <t>8491075360</t>
  </si>
  <si>
    <t>8491075370</t>
  </si>
  <si>
    <t>84910753702</t>
  </si>
  <si>
    <t>84910753935</t>
  </si>
  <si>
    <t>84910753945</t>
  </si>
  <si>
    <t>84910753955</t>
  </si>
  <si>
    <t>84910758</t>
  </si>
  <si>
    <t>8491075800126</t>
  </si>
  <si>
    <t>849107585</t>
  </si>
  <si>
    <t>84910763</t>
  </si>
  <si>
    <t>8491076350</t>
  </si>
  <si>
    <t>84910763555</t>
  </si>
  <si>
    <t>84910763556</t>
  </si>
  <si>
    <t>8491076360</t>
  </si>
  <si>
    <t>84910763605</t>
  </si>
  <si>
    <t>84910763606</t>
  </si>
  <si>
    <t>84910763640</t>
  </si>
  <si>
    <t>8491076370</t>
  </si>
  <si>
    <t>84910763732</t>
  </si>
  <si>
    <t>84910763742</t>
  </si>
  <si>
    <t>84910763748</t>
  </si>
  <si>
    <t>84910763749</t>
  </si>
  <si>
    <t>84910763774</t>
  </si>
  <si>
    <t>84910763775</t>
  </si>
  <si>
    <t>84910763788</t>
  </si>
  <si>
    <t>84910763789</t>
  </si>
  <si>
    <t>84910763790</t>
  </si>
  <si>
    <t>84910763795</t>
  </si>
  <si>
    <t>84910763993</t>
  </si>
  <si>
    <t>84910763994</t>
  </si>
  <si>
    <t>84910768</t>
  </si>
  <si>
    <t>8491076800126</t>
  </si>
  <si>
    <t>84910773</t>
  </si>
  <si>
    <t>8491077350</t>
  </si>
  <si>
    <t>84910773510</t>
  </si>
  <si>
    <t>84910773512</t>
  </si>
  <si>
    <t>84910773513</t>
  </si>
  <si>
    <t>84910773518</t>
  </si>
  <si>
    <t>84910773519</t>
  </si>
  <si>
    <t>84910773561</t>
  </si>
  <si>
    <t>84910773569</t>
  </si>
  <si>
    <t>84910773573</t>
  </si>
  <si>
    <t>84910773574</t>
  </si>
  <si>
    <t>84910773581</t>
  </si>
  <si>
    <t>84910773582</t>
  </si>
  <si>
    <t>84910773593</t>
  </si>
  <si>
    <t>8491077360</t>
  </si>
  <si>
    <t>8491077370</t>
  </si>
  <si>
    <t>8491077380</t>
  </si>
  <si>
    <t>84910778</t>
  </si>
  <si>
    <t>8491077800126</t>
  </si>
  <si>
    <t>849107785</t>
  </si>
  <si>
    <t>849107786</t>
  </si>
  <si>
    <t>84910778920</t>
  </si>
  <si>
    <t>84910778921</t>
  </si>
  <si>
    <t>849107803</t>
  </si>
  <si>
    <t>84910780350</t>
  </si>
  <si>
    <t>84910780360</t>
  </si>
  <si>
    <t>84910780370</t>
  </si>
  <si>
    <t>849107808</t>
  </si>
  <si>
    <t>84910780800126</t>
  </si>
  <si>
    <t>8491078085</t>
  </si>
  <si>
    <t>849107813</t>
  </si>
  <si>
    <t>84910781350</t>
  </si>
  <si>
    <t>84910781360</t>
  </si>
  <si>
    <t>849107813705</t>
  </si>
  <si>
    <t>849107813706</t>
  </si>
  <si>
    <t>849107813709</t>
  </si>
  <si>
    <t>849107813863</t>
  </si>
  <si>
    <t>849107818</t>
  </si>
  <si>
    <t>84910781800126</t>
  </si>
  <si>
    <t>8491078185</t>
  </si>
  <si>
    <t>84910793</t>
  </si>
  <si>
    <t>8491079350</t>
  </si>
  <si>
    <t>84910793510</t>
  </si>
  <si>
    <t>84910793530</t>
  </si>
  <si>
    <t>84910793532</t>
  </si>
  <si>
    <t>84910793533</t>
  </si>
  <si>
    <t>84910793540</t>
  </si>
  <si>
    <t>84910793541</t>
  </si>
  <si>
    <t>84910793560</t>
  </si>
  <si>
    <t>84910793561</t>
  </si>
  <si>
    <t>84910793570</t>
  </si>
  <si>
    <t>84910793580</t>
  </si>
  <si>
    <t>84910793590</t>
  </si>
  <si>
    <t>8491079360</t>
  </si>
  <si>
    <t>84910793661</t>
  </si>
  <si>
    <t>84910798</t>
  </si>
  <si>
    <t>8491079800126</t>
  </si>
  <si>
    <t>8491083</t>
  </si>
  <si>
    <t>849108350</t>
  </si>
  <si>
    <t>8491083523</t>
  </si>
  <si>
    <t>8491083530</t>
  </si>
  <si>
    <t>8491083536</t>
  </si>
  <si>
    <t>8491083537</t>
  </si>
  <si>
    <t>8491083539</t>
  </si>
  <si>
    <t>8491083549</t>
  </si>
  <si>
    <t>849108360</t>
  </si>
  <si>
    <t>8491083610</t>
  </si>
  <si>
    <t>8491083611</t>
  </si>
  <si>
    <t>8491083612</t>
  </si>
  <si>
    <t>8491083878</t>
  </si>
  <si>
    <t>8491083880</t>
  </si>
  <si>
    <t>8491083882</t>
  </si>
  <si>
    <t>8491083884</t>
  </si>
  <si>
    <t>8491083885</t>
  </si>
  <si>
    <t>8491083886</t>
  </si>
  <si>
    <t>8491083887</t>
  </si>
  <si>
    <t>84910838880</t>
  </si>
  <si>
    <t>84910838881</t>
  </si>
  <si>
    <t>84910838882</t>
  </si>
  <si>
    <t>84910838883</t>
  </si>
  <si>
    <t>84910838884</t>
  </si>
  <si>
    <t>84910838885</t>
  </si>
  <si>
    <t>84910838886</t>
  </si>
  <si>
    <t>84910838887</t>
  </si>
  <si>
    <t>84910838889</t>
  </si>
  <si>
    <t>8491083889</t>
  </si>
  <si>
    <t>8491083890</t>
  </si>
  <si>
    <t>8491083893</t>
  </si>
  <si>
    <t>849108390</t>
  </si>
  <si>
    <t>8491083912</t>
  </si>
  <si>
    <t>8491083913</t>
  </si>
  <si>
    <t>8491083917</t>
  </si>
  <si>
    <t>8491083918</t>
  </si>
  <si>
    <t>8491083944</t>
  </si>
  <si>
    <t>8491083968</t>
  </si>
  <si>
    <t>8491088</t>
  </si>
  <si>
    <t>849108800126</t>
  </si>
  <si>
    <t>84911</t>
  </si>
  <si>
    <t>849111</t>
  </si>
  <si>
    <t>TRUY VAN ND</t>
  </si>
  <si>
    <t>849112</t>
  </si>
  <si>
    <t>849113</t>
  </si>
  <si>
    <t>84912</t>
  </si>
  <si>
    <t>849122</t>
  </si>
  <si>
    <t>VINASEARCH</t>
  </si>
  <si>
    <t>849124</t>
  </si>
  <si>
    <t>MOMO</t>
  </si>
  <si>
    <t>M_SERVICE</t>
  </si>
  <si>
    <t>849125</t>
  </si>
  <si>
    <t>84913</t>
  </si>
  <si>
    <t>849130</t>
  </si>
  <si>
    <t>849135</t>
  </si>
  <si>
    <t>SMS BLOCKING TB</t>
  </si>
  <si>
    <t>84914</t>
  </si>
  <si>
    <t>849143</t>
  </si>
  <si>
    <t>849144</t>
  </si>
  <si>
    <t>LIVE INFO</t>
  </si>
  <si>
    <t>9x44</t>
  </si>
  <si>
    <t>84915</t>
  </si>
  <si>
    <t>849151</t>
  </si>
  <si>
    <t>849152</t>
  </si>
  <si>
    <t>849154</t>
  </si>
  <si>
    <t>849157</t>
  </si>
  <si>
    <t>84916</t>
  </si>
  <si>
    <t>849163</t>
  </si>
  <si>
    <t>849164</t>
  </si>
  <si>
    <t>849165</t>
  </si>
  <si>
    <t>849167</t>
  </si>
  <si>
    <t>84917</t>
  </si>
  <si>
    <t>849170</t>
  </si>
  <si>
    <t>849171</t>
  </si>
  <si>
    <t>84918</t>
  </si>
  <si>
    <t>84919</t>
  </si>
  <si>
    <t>849190</t>
  </si>
  <si>
    <t>849191</t>
  </si>
  <si>
    <t>849192</t>
  </si>
  <si>
    <t>849193</t>
  </si>
  <si>
    <t>84921</t>
  </si>
  <si>
    <t>84922</t>
  </si>
  <si>
    <t>849224</t>
  </si>
  <si>
    <t>SMS MOMO</t>
  </si>
  <si>
    <t>849225</t>
  </si>
  <si>
    <t>84923</t>
  </si>
  <si>
    <t>849230</t>
  </si>
  <si>
    <t>84924</t>
  </si>
  <si>
    <t>849244</t>
  </si>
  <si>
    <t>84925</t>
  </si>
  <si>
    <t>849251</t>
  </si>
  <si>
    <t>849252</t>
  </si>
  <si>
    <t>849254</t>
  </si>
  <si>
    <t>849257</t>
  </si>
  <si>
    <t>84926</t>
  </si>
  <si>
    <t>849263</t>
  </si>
  <si>
    <t>849264</t>
  </si>
  <si>
    <t>849265</t>
  </si>
  <si>
    <t>849267</t>
  </si>
  <si>
    <t>84927</t>
  </si>
  <si>
    <t>849270</t>
  </si>
  <si>
    <t>849271</t>
  </si>
  <si>
    <t>84928</t>
  </si>
  <si>
    <t>84929</t>
  </si>
  <si>
    <t>849290</t>
  </si>
  <si>
    <t>849291</t>
  </si>
  <si>
    <t>849292</t>
  </si>
  <si>
    <t>849293</t>
  </si>
  <si>
    <t>84931</t>
  </si>
  <si>
    <t>84932</t>
  </si>
  <si>
    <t>849322</t>
  </si>
  <si>
    <t>849325</t>
  </si>
  <si>
    <t>84933</t>
  </si>
  <si>
    <t>849330</t>
  </si>
  <si>
    <t>84934</t>
  </si>
  <si>
    <t>849344</t>
  </si>
  <si>
    <t>84935</t>
  </si>
  <si>
    <t>849351</t>
  </si>
  <si>
    <t>849352</t>
  </si>
  <si>
    <t>849354</t>
  </si>
  <si>
    <t>849357</t>
  </si>
  <si>
    <t>84936</t>
  </si>
  <si>
    <t>849363</t>
  </si>
  <si>
    <t>849364</t>
  </si>
  <si>
    <t>849365</t>
  </si>
  <si>
    <t>849367</t>
  </si>
  <si>
    <t>84937</t>
  </si>
  <si>
    <t>849370</t>
  </si>
  <si>
    <t>849371</t>
  </si>
  <si>
    <t>84938</t>
  </si>
  <si>
    <t>84939</t>
  </si>
  <si>
    <t>849390</t>
  </si>
  <si>
    <t>849391</t>
  </si>
  <si>
    <t>849392</t>
  </si>
  <si>
    <t>849393</t>
  </si>
  <si>
    <t>84941</t>
  </si>
  <si>
    <t>84942</t>
  </si>
  <si>
    <t>849425</t>
  </si>
  <si>
    <t>84943</t>
  </si>
  <si>
    <t>849430</t>
  </si>
  <si>
    <t>84944</t>
  </si>
  <si>
    <t>84945</t>
  </si>
  <si>
    <t>849451</t>
  </si>
  <si>
    <t>849452</t>
  </si>
  <si>
    <t>849454</t>
  </si>
  <si>
    <t>849457</t>
  </si>
  <si>
    <t>84946</t>
  </si>
  <si>
    <t>849463</t>
  </si>
  <si>
    <t>849464</t>
  </si>
  <si>
    <t>849465</t>
  </si>
  <si>
    <t>849467</t>
  </si>
  <si>
    <t>84947</t>
  </si>
  <si>
    <t>849470</t>
  </si>
  <si>
    <t>849471</t>
  </si>
  <si>
    <t>84948</t>
  </si>
  <si>
    <t>84949</t>
  </si>
  <si>
    <t>849490</t>
  </si>
  <si>
    <t>849491</t>
  </si>
  <si>
    <t>849492</t>
  </si>
  <si>
    <t>849493</t>
  </si>
  <si>
    <t>84951</t>
  </si>
  <si>
    <t>SFONE</t>
  </si>
  <si>
    <t>84952</t>
  </si>
  <si>
    <t>849523</t>
  </si>
  <si>
    <t>849525</t>
  </si>
  <si>
    <t>84953</t>
  </si>
  <si>
    <t>849530</t>
  </si>
  <si>
    <t>84954</t>
  </si>
  <si>
    <t>84955</t>
  </si>
  <si>
    <t>849551</t>
  </si>
  <si>
    <t>849552</t>
  </si>
  <si>
    <t>849554</t>
  </si>
  <si>
    <t>849557</t>
  </si>
  <si>
    <t>84956</t>
  </si>
  <si>
    <t>849563</t>
  </si>
  <si>
    <t>849564</t>
  </si>
  <si>
    <t>849565</t>
  </si>
  <si>
    <t>849567</t>
  </si>
  <si>
    <t>84957</t>
  </si>
  <si>
    <t>849570</t>
  </si>
  <si>
    <t>849571</t>
  </si>
  <si>
    <t>84958</t>
  </si>
  <si>
    <t>84959</t>
  </si>
  <si>
    <t>849590</t>
  </si>
  <si>
    <t>849591</t>
  </si>
  <si>
    <t>849592</t>
  </si>
  <si>
    <t>849593</t>
  </si>
  <si>
    <t>84960202</t>
  </si>
  <si>
    <t>SMS CO DINH VIETTEL</t>
  </si>
  <si>
    <t>849602102</t>
  </si>
  <si>
    <t>849602112</t>
  </si>
  <si>
    <t>849602182</t>
  </si>
  <si>
    <t>849602192</t>
  </si>
  <si>
    <t>84960222</t>
  </si>
  <si>
    <t>849602302</t>
  </si>
  <si>
    <t>849602312</t>
  </si>
  <si>
    <t>849602402</t>
  </si>
  <si>
    <t>849602412</t>
  </si>
  <si>
    <t>84960252</t>
  </si>
  <si>
    <t>84960262</t>
  </si>
  <si>
    <t>84960272</t>
  </si>
  <si>
    <t>849602802</t>
  </si>
  <si>
    <t>849602812</t>
  </si>
  <si>
    <t>84960292</t>
  </si>
  <si>
    <t>84960302</t>
  </si>
  <si>
    <t>84960312</t>
  </si>
  <si>
    <t>849603202</t>
  </si>
  <si>
    <t>849603212</t>
  </si>
  <si>
    <t>84960332</t>
  </si>
  <si>
    <t>849603502</t>
  </si>
  <si>
    <t>849603512</t>
  </si>
  <si>
    <t>84960362</t>
  </si>
  <si>
    <t>84960372</t>
  </si>
  <si>
    <t>84960382</t>
  </si>
  <si>
    <t>84960392</t>
  </si>
  <si>
    <t>8496042</t>
  </si>
  <si>
    <t>849605002</t>
  </si>
  <si>
    <t>849605012</t>
  </si>
  <si>
    <t>849605102</t>
  </si>
  <si>
    <t>849605112</t>
  </si>
  <si>
    <t>84960522</t>
  </si>
  <si>
    <t>84960532</t>
  </si>
  <si>
    <t>84960542</t>
  </si>
  <si>
    <t>84960552</t>
  </si>
  <si>
    <t>84960562</t>
  </si>
  <si>
    <t>84960572</t>
  </si>
  <si>
    <t>84960582</t>
  </si>
  <si>
    <t>84960592</t>
  </si>
  <si>
    <t>84960602</t>
  </si>
  <si>
    <t>84960612</t>
  </si>
  <si>
    <t>84960622</t>
  </si>
  <si>
    <t>84960632</t>
  </si>
  <si>
    <t>84960642</t>
  </si>
  <si>
    <t>849606502</t>
  </si>
  <si>
    <t>849606512</t>
  </si>
  <si>
    <t>84960662</t>
  </si>
  <si>
    <t>84960672</t>
  </si>
  <si>
    <t>84960682</t>
  </si>
  <si>
    <t>84960702</t>
  </si>
  <si>
    <t>849607102</t>
  </si>
  <si>
    <t>849607112</t>
  </si>
  <si>
    <t>84960722</t>
  </si>
  <si>
    <t>84960732</t>
  </si>
  <si>
    <t>84960742</t>
  </si>
  <si>
    <t>84960752</t>
  </si>
  <si>
    <t>84960762</t>
  </si>
  <si>
    <t>84960772</t>
  </si>
  <si>
    <t>849607802</t>
  </si>
  <si>
    <t>849607812</t>
  </si>
  <si>
    <t>84960792</t>
  </si>
  <si>
    <t>8496082</t>
  </si>
  <si>
    <t>84961</t>
  </si>
  <si>
    <t>84962</t>
  </si>
  <si>
    <t>849623</t>
  </si>
  <si>
    <t>849625</t>
  </si>
  <si>
    <t>84963</t>
  </si>
  <si>
    <t>849630</t>
  </si>
  <si>
    <t>849635</t>
  </si>
  <si>
    <t>SMS DIVERT</t>
  </si>
  <si>
    <t>84964</t>
  </si>
  <si>
    <t>84965</t>
  </si>
  <si>
    <t>849651</t>
  </si>
  <si>
    <t>849652</t>
  </si>
  <si>
    <t>849654</t>
  </si>
  <si>
    <t>849657</t>
  </si>
  <si>
    <t>84966</t>
  </si>
  <si>
    <t>849663</t>
  </si>
  <si>
    <t>849664</t>
  </si>
  <si>
    <t>849665</t>
  </si>
  <si>
    <t>849666</t>
  </si>
  <si>
    <t>GOOGLE SMS</t>
  </si>
  <si>
    <t>GOOGLE</t>
  </si>
  <si>
    <t>849667</t>
  </si>
  <si>
    <t>84967</t>
  </si>
  <si>
    <t>849670</t>
  </si>
  <si>
    <t>849671</t>
  </si>
  <si>
    <t>84968</t>
  </si>
  <si>
    <t>84969</t>
  </si>
  <si>
    <t>849690</t>
  </si>
  <si>
    <t>849691</t>
  </si>
  <si>
    <t>849692</t>
  </si>
  <si>
    <t>849693</t>
  </si>
  <si>
    <t>84971</t>
  </si>
  <si>
    <t>84972</t>
  </si>
  <si>
    <t>849723</t>
  </si>
  <si>
    <t>849725</t>
  </si>
  <si>
    <t>84973</t>
  </si>
  <si>
    <t>849730</t>
  </si>
  <si>
    <t>849735</t>
  </si>
  <si>
    <t>84974</t>
  </si>
  <si>
    <t>84975</t>
  </si>
  <si>
    <t>849751</t>
  </si>
  <si>
    <t>849752</t>
  </si>
  <si>
    <t>849754</t>
  </si>
  <si>
    <t>849757</t>
  </si>
  <si>
    <t>84976</t>
  </si>
  <si>
    <t>SONGMOI</t>
  </si>
  <si>
    <t>849760</t>
  </si>
  <si>
    <t>849761</t>
  </si>
  <si>
    <t>849762</t>
  </si>
  <si>
    <t>849763</t>
  </si>
  <si>
    <t>8497630</t>
  </si>
  <si>
    <t>8497631</t>
  </si>
  <si>
    <t>8497632</t>
  </si>
  <si>
    <t>8497633</t>
  </si>
  <si>
    <t>8497634</t>
  </si>
  <si>
    <t>8497635</t>
  </si>
  <si>
    <t>8497636</t>
  </si>
  <si>
    <t>8497637</t>
  </si>
  <si>
    <t>8497638</t>
  </si>
  <si>
    <t>8497639</t>
  </si>
  <si>
    <t>849764</t>
  </si>
  <si>
    <t>8497640</t>
  </si>
  <si>
    <t>8497641</t>
  </si>
  <si>
    <t>8497642</t>
  </si>
  <si>
    <t>8497643</t>
  </si>
  <si>
    <t>8497644</t>
  </si>
  <si>
    <t>8497645</t>
  </si>
  <si>
    <t>8497646</t>
  </si>
  <si>
    <t>8497647</t>
  </si>
  <si>
    <t>8497648</t>
  </si>
  <si>
    <t>8497649</t>
  </si>
  <si>
    <t>849765</t>
  </si>
  <si>
    <t>8497650</t>
  </si>
  <si>
    <t>8497651</t>
  </si>
  <si>
    <t>8497652</t>
  </si>
  <si>
    <t>8497653</t>
  </si>
  <si>
    <t>8497654</t>
  </si>
  <si>
    <t>8497655</t>
  </si>
  <si>
    <t>8497656</t>
  </si>
  <si>
    <t>8497657</t>
  </si>
  <si>
    <t>8497658</t>
  </si>
  <si>
    <t>8497659</t>
  </si>
  <si>
    <t>849766</t>
  </si>
  <si>
    <t>849767</t>
  </si>
  <si>
    <t>8497670</t>
  </si>
  <si>
    <t>8497671</t>
  </si>
  <si>
    <t>8497672</t>
  </si>
  <si>
    <t>8497673</t>
  </si>
  <si>
    <t>8497674</t>
  </si>
  <si>
    <t>8497675</t>
  </si>
  <si>
    <t>8497676</t>
  </si>
  <si>
    <t>8497677</t>
  </si>
  <si>
    <t>8497678</t>
  </si>
  <si>
    <t>8497679</t>
  </si>
  <si>
    <t>849768</t>
  </si>
  <si>
    <t>849769</t>
  </si>
  <si>
    <t>84977</t>
  </si>
  <si>
    <t>849770</t>
  </si>
  <si>
    <t>8497700</t>
  </si>
  <si>
    <t>8497701</t>
  </si>
  <si>
    <t>8497702</t>
  </si>
  <si>
    <t>8497703</t>
  </si>
  <si>
    <t>8497704</t>
  </si>
  <si>
    <t>8497705</t>
  </si>
  <si>
    <t>8497706</t>
  </si>
  <si>
    <t>8497707</t>
  </si>
  <si>
    <t>8497708</t>
  </si>
  <si>
    <t>8497709</t>
  </si>
  <si>
    <t>849771</t>
  </si>
  <si>
    <t>8497710</t>
  </si>
  <si>
    <t>8497711</t>
  </si>
  <si>
    <t>8497712</t>
  </si>
  <si>
    <t>8497713</t>
  </si>
  <si>
    <t>8497714</t>
  </si>
  <si>
    <t>8497715</t>
  </si>
  <si>
    <t>8497716</t>
  </si>
  <si>
    <t>8497717</t>
  </si>
  <si>
    <t>8497718</t>
  </si>
  <si>
    <t>8497719</t>
  </si>
  <si>
    <t>849772</t>
  </si>
  <si>
    <t>849773</t>
  </si>
  <si>
    <t>849774</t>
  </si>
  <si>
    <t>849775</t>
  </si>
  <si>
    <t>849776</t>
  </si>
  <si>
    <t>849777</t>
  </si>
  <si>
    <t>849778</t>
  </si>
  <si>
    <t>849779</t>
  </si>
  <si>
    <t>84978</t>
  </si>
  <si>
    <t>849780</t>
  </si>
  <si>
    <t>849781</t>
  </si>
  <si>
    <t>849782</t>
  </si>
  <si>
    <t>849783</t>
  </si>
  <si>
    <t>849784</t>
  </si>
  <si>
    <t>849785</t>
  </si>
  <si>
    <t>849786</t>
  </si>
  <si>
    <t>849787</t>
  </si>
  <si>
    <t>849788</t>
  </si>
  <si>
    <t>849789</t>
  </si>
  <si>
    <t>84979</t>
  </si>
  <si>
    <t>849790</t>
  </si>
  <si>
    <t>849791</t>
  </si>
  <si>
    <t>849792</t>
  </si>
  <si>
    <t>849793</t>
  </si>
  <si>
    <t>84981</t>
  </si>
  <si>
    <t>84982</t>
  </si>
  <si>
    <t>84983</t>
  </si>
  <si>
    <t>849835</t>
  </si>
  <si>
    <t>SMS AUTOREPLY</t>
  </si>
  <si>
    <t>84984</t>
  </si>
  <si>
    <t>84985</t>
  </si>
  <si>
    <t>84986</t>
  </si>
  <si>
    <t>EBC</t>
  </si>
  <si>
    <t>849860</t>
  </si>
  <si>
    <t>849861</t>
  </si>
  <si>
    <t>849862</t>
  </si>
  <si>
    <t>849863</t>
  </si>
  <si>
    <t>849864</t>
  </si>
  <si>
    <t>849865</t>
  </si>
  <si>
    <t>849866</t>
  </si>
  <si>
    <t>849867</t>
  </si>
  <si>
    <t>849868</t>
  </si>
  <si>
    <t>849869</t>
  </si>
  <si>
    <t>84987</t>
  </si>
  <si>
    <t>849870</t>
  </si>
  <si>
    <t>849871</t>
  </si>
  <si>
    <t>849872</t>
  </si>
  <si>
    <t>849873</t>
  </si>
  <si>
    <t>849874</t>
  </si>
  <si>
    <t>849875</t>
  </si>
  <si>
    <t>849876</t>
  </si>
  <si>
    <t>849877</t>
  </si>
  <si>
    <t>849878</t>
  </si>
  <si>
    <t>849879</t>
  </si>
  <si>
    <t>84988</t>
  </si>
  <si>
    <t>849880</t>
  </si>
  <si>
    <t>849881</t>
  </si>
  <si>
    <t>849882</t>
  </si>
  <si>
    <t>849883</t>
  </si>
  <si>
    <t>849884</t>
  </si>
  <si>
    <t>849885</t>
  </si>
  <si>
    <t>849886</t>
  </si>
  <si>
    <t>849887</t>
  </si>
  <si>
    <t>849888</t>
  </si>
  <si>
    <t>8498890</t>
  </si>
  <si>
    <t>8498891</t>
  </si>
  <si>
    <t>8498892</t>
  </si>
  <si>
    <t>8498893</t>
  </si>
  <si>
    <t>8498894</t>
  </si>
  <si>
    <t>8498895</t>
  </si>
  <si>
    <t>8498896</t>
  </si>
  <si>
    <t>8498897</t>
  </si>
  <si>
    <t>8498898</t>
  </si>
  <si>
    <t>8498899</t>
  </si>
  <si>
    <t>84989</t>
  </si>
  <si>
    <t>84991</t>
  </si>
  <si>
    <t>VDC</t>
  </si>
  <si>
    <t>84993</t>
  </si>
  <si>
    <t>849930</t>
  </si>
  <si>
    <t>849931</t>
  </si>
  <si>
    <t>849932</t>
  </si>
  <si>
    <t>8499330</t>
  </si>
  <si>
    <t>8499331</t>
  </si>
  <si>
    <t>8499332</t>
  </si>
  <si>
    <t>8499333</t>
  </si>
  <si>
    <t>8499334</t>
  </si>
  <si>
    <t>8499335</t>
  </si>
  <si>
    <t>8499336</t>
  </si>
  <si>
    <t>8499337</t>
  </si>
  <si>
    <t>8499338</t>
  </si>
  <si>
    <t>8499339</t>
  </si>
  <si>
    <t>849934</t>
  </si>
  <si>
    <t>849935</t>
  </si>
  <si>
    <t>8499350</t>
  </si>
  <si>
    <t>8499351</t>
  </si>
  <si>
    <t>8499352</t>
  </si>
  <si>
    <t>8499353</t>
  </si>
  <si>
    <t>8499354</t>
  </si>
  <si>
    <t>8499355</t>
  </si>
  <si>
    <t>8499356</t>
  </si>
  <si>
    <t>8499357</t>
  </si>
  <si>
    <t>8499358</t>
  </si>
  <si>
    <t>8499359</t>
  </si>
  <si>
    <t>849936</t>
  </si>
  <si>
    <t>849937</t>
  </si>
  <si>
    <t>849938</t>
  </si>
  <si>
    <t>849939</t>
  </si>
  <si>
    <t>84994</t>
  </si>
  <si>
    <t>84995</t>
  </si>
  <si>
    <t>84996</t>
  </si>
  <si>
    <t>849960</t>
  </si>
  <si>
    <t>849961</t>
  </si>
  <si>
    <t>849962</t>
  </si>
  <si>
    <t>849963</t>
  </si>
  <si>
    <t>849964</t>
  </si>
  <si>
    <t>849965</t>
  </si>
  <si>
    <t>849966</t>
  </si>
  <si>
    <t>849967</t>
  </si>
  <si>
    <t>849968</t>
  </si>
  <si>
    <t>849969</t>
  </si>
  <si>
    <t>84997</t>
  </si>
  <si>
    <t>849970</t>
  </si>
  <si>
    <t>849971</t>
  </si>
  <si>
    <t>849972</t>
  </si>
  <si>
    <t>849973</t>
  </si>
  <si>
    <t>849974</t>
  </si>
  <si>
    <t>849975</t>
  </si>
  <si>
    <t>849976</t>
  </si>
  <si>
    <t>849977</t>
  </si>
  <si>
    <t>849978</t>
  </si>
  <si>
    <t>849979</t>
  </si>
  <si>
    <t>84998</t>
  </si>
  <si>
    <t>SMS RINGTUNES</t>
  </si>
  <si>
    <t>DESTINATION</t>
  </si>
  <si>
    <t>Zone check</t>
  </si>
  <si>
    <t>TIME_MODEL_IN</t>
  </si>
  <si>
    <t>DAY_IN</t>
  </si>
  <si>
    <t>FROM_IN</t>
  </si>
  <si>
    <t>TO_IN</t>
  </si>
  <si>
    <t>TIME_PERIOD_OUT</t>
  </si>
  <si>
    <t>FLAT</t>
  </si>
  <si>
    <t>0</t>
  </si>
  <si>
    <t>00:00</t>
  </si>
  <si>
    <t>23:59</t>
  </si>
  <si>
    <t>Peak</t>
  </si>
  <si>
    <t>1</t>
  </si>
  <si>
    <t>2</t>
  </si>
  <si>
    <t>3</t>
  </si>
  <si>
    <t>4</t>
  </si>
  <si>
    <t>5</t>
  </si>
  <si>
    <t>6</t>
  </si>
  <si>
    <t>NightFree</t>
  </si>
  <si>
    <t>Off_Peak</t>
  </si>
  <si>
    <t>05:59</t>
  </si>
  <si>
    <t>06:00</t>
  </si>
  <si>
    <t>23:00</t>
  </si>
  <si>
    <t>22:59</t>
  </si>
  <si>
    <t>ZONE_IN</t>
  </si>
  <si>
    <t>TIME_IN</t>
  </si>
  <si>
    <t>Tar_6Sec_40VND_1Sec_6.664VND</t>
  </si>
  <si>
    <t>Tar_6Sec_80VND_1Sec_13.327VND</t>
  </si>
  <si>
    <t>Tar_6Sec_68.18VND_1Sec_11.36VND</t>
  </si>
  <si>
    <t>Tar_6Sec_136.36VND_1Sec_22.72VND</t>
  </si>
  <si>
    <t>Tar_6Sec_89.09VND_1Sec_14.845VND</t>
  </si>
  <si>
    <t>Tar_60Sec_409VND_60Sec_409VND</t>
  </si>
  <si>
    <t>Tar_60Sec_818VND_60Sec_818VND</t>
  </si>
  <si>
    <t>Tar_60Sec_3636VND_60Sec_3636VND</t>
  </si>
  <si>
    <t>Tar_60Sec_4545VND_60Sec_4545VND</t>
  </si>
  <si>
    <t>Tar_6Sec_0VND_1Sec_0VND</t>
  </si>
  <si>
    <t>Tar_60Sec_1090VND_60Sec_1090VND</t>
  </si>
  <si>
    <t>Tar_60Sec_181.818VND_60Sec_181.818VND</t>
  </si>
  <si>
    <t>Tar_60Sec_909VND_60Sec_909VND</t>
  </si>
  <si>
    <t>Tar_60Sec_454.545VND_60Sec_454.545VND</t>
  </si>
  <si>
    <t>Tar_60Sec_909.09VND_60Sec_909.09VND</t>
  </si>
  <si>
    <t>Tar_60Sec_318.181VND_60Sec_318.181VND</t>
  </si>
  <si>
    <t>Tar_60Sec_1818VND_60Sec_1818VND</t>
  </si>
  <si>
    <t>Tar_60Sec_2727VND_60Sec_2727VND</t>
  </si>
  <si>
    <t>Tar_60Sec_5455VND_60Sec_5455VND</t>
  </si>
  <si>
    <t>Tar_60Sec_7273VND_60Sec_7273VND</t>
  </si>
  <si>
    <t>Tar_60Sec_9091VND_60Sec_9091VND</t>
  </si>
  <si>
    <t>Tar_60Sec_10909VND_60Sec_10909VND</t>
  </si>
  <si>
    <t>Tar_60Sec_13636VND_60Sec_13636VND</t>
  </si>
  <si>
    <t>Tar_60Sec_1364VND_60Sec_1364VND</t>
  </si>
  <si>
    <t>Tar_60Sec_9090.91VND_60Sec_9090.91VND</t>
  </si>
  <si>
    <t>Tar_60Sec_18181.82VND_60Sec_18181.82VND</t>
  </si>
  <si>
    <t>Tar_60Sec_2727.28VND_60Sec_2727.28VND</t>
  </si>
  <si>
    <t>Tar_60Sec_3636.37VND_60Sec_3636.37VND</t>
  </si>
  <si>
    <t>Tar_60Sec_4545.46VND_60Sec_4545.46VND</t>
  </si>
  <si>
    <t>Tar_60Sec_6364VND_60Sec_6364VND</t>
  </si>
  <si>
    <t>Tar_60Sec_1682VND_60Sec_1682VND</t>
  </si>
  <si>
    <t>Tar_60Sec_1818.181VND_60Sec_1818.181VND</t>
  </si>
  <si>
    <t>Tar_60Sec_2727.272VND_60Sec_2727.272VND</t>
  </si>
  <si>
    <t>Tar_60Sec_7272.727VND_60Sec_7272.727VND</t>
  </si>
  <si>
    <t>Tar_60Sec_4545.454VND_60Sec_4545.454VND</t>
  </si>
  <si>
    <t>Tar_60Sec_9090.909VND_60Sec_9090.909VND</t>
  </si>
  <si>
    <t>Tar_60Sec_13636.363VND_60Sec_13636.363VND</t>
  </si>
  <si>
    <t>Tar_60Sec_1363.636VND_60Sec_1363.636VND</t>
  </si>
  <si>
    <t>Tar_60Sec_1681.818VND_60Sec_1681.818VND</t>
  </si>
  <si>
    <t>Tar_60Sec_2500VND_60Sec_2500VND</t>
  </si>
  <si>
    <t>Tar_60Sec_181.81VND_60Sec_181.81VND</t>
  </si>
  <si>
    <t>Tar_60Sec_545.454VND_60Sec_545.454VND</t>
  </si>
  <si>
    <t>Tar_6Sec_20VND_1Sec_3.332VND</t>
  </si>
  <si>
    <t>DELETE FROM PRICE_MAP;</t>
  </si>
  <si>
    <t>Check Duplicate time+zone</t>
  </si>
  <si>
    <t>PRICE_MODEL</t>
  </si>
  <si>
    <t>STEP</t>
  </si>
  <si>
    <t>TIER_FROM</t>
  </si>
  <si>
    <t>TIER_TO</t>
  </si>
  <si>
    <t>BEAT</t>
  </si>
  <si>
    <t>FACTOR</t>
  </si>
  <si>
    <t>CHARGE_BASE</t>
  </si>
  <si>
    <t>DELETE FROM PRICE_MODEL;</t>
  </si>
  <si>
    <t>DESTINATION ZONE</t>
  </si>
  <si>
    <t>Destination check</t>
  </si>
  <si>
    <t>Zone Check</t>
  </si>
  <si>
    <t>Destination Zone Check</t>
  </si>
  <si>
    <t>Screenario</t>
  </si>
  <si>
    <t>Normalization</t>
  </si>
  <si>
    <t>Normalize</t>
  </si>
  <si>
    <t>Used by</t>
  </si>
  <si>
    <t>Origin Lookup</t>
  </si>
  <si>
    <t>Original</t>
  </si>
  <si>
    <t>OriginLookup</t>
  </si>
  <si>
    <t>Lookup origin zone for A_Number for call in the same location, 
exp: Hanoi Zone, HCM Zone</t>
  </si>
  <si>
    <t>Destination Lookup</t>
  </si>
  <si>
    <t>Destination</t>
  </si>
  <si>
    <t>DestinationLookup</t>
  </si>
  <si>
    <t>Normalization A_Number. Incase of IDD, VoIP, Special 
number call, exp: 0171x for VoIP, 0177x for IDD. After replacement  0171/0177 by 00, push to lookup origin zone.</t>
  </si>
  <si>
    <t xml:space="preserve">Lookup destination zone for B_number. Exp: 093x for Mobifone zone
 mobile number, with description National Zone. 007x for Russia zone number, with description International Zone. 8705 for 87xx zone, with description Special number </t>
  </si>
  <si>
    <t>Customer Lookup</t>
  </si>
  <si>
    <t>Product Offer</t>
  </si>
  <si>
    <t>CustomerLookup</t>
  </si>
  <si>
    <t xml:space="preserve">Get product offer list by auditsegment </t>
  </si>
  <si>
    <t>RatePlanInfo</t>
  </si>
  <si>
    <t>RatePlanLookup</t>
  </si>
  <si>
    <t>Select Base Rate plan</t>
  </si>
  <si>
    <t>Lookup Based Rate plan by service, product with zone model, 
time model</t>
  </si>
  <si>
    <t>Time Lookup</t>
  </si>
  <si>
    <t>TimeLookup</t>
  </si>
  <si>
    <t>TimeModel</t>
  </si>
  <si>
    <t>Lookup time interval by time model</t>
  </si>
  <si>
    <t>Discount Lookup</t>
  </si>
  <si>
    <t>PromoPreRating</t>
  </si>
  <si>
    <t>RatePlanOverride</t>
  </si>
  <si>
    <t>Rating</t>
  </si>
  <si>
    <t>Rollup</t>
  </si>
  <si>
    <t>PromoPostRating</t>
  </si>
  <si>
    <t>PrepareOutput</t>
  </si>
  <si>
    <t>Input Adapter</t>
  </si>
  <si>
    <t>Output Adapter</t>
  </si>
  <si>
    <t>Push discount into list with order priority</t>
  </si>
  <si>
    <t>Consume discount amount by RUM ID before rating</t>
  </si>
  <si>
    <t>Lookup Rate Plan override: Internal/ Promotion Cost, 
Connection Fee (interconnect). Add more charge package if need.</t>
  </si>
  <si>
    <t xml:space="preserve">Rating by rate plan &amp; charge package </t>
  </si>
  <si>
    <t>Aggregate discount amounbt by RUM ID after rating</t>
  </si>
  <si>
    <t>Rollup/ Aggregate discount/ rating amount</t>
  </si>
  <si>
    <t>Format output data, exp: rated amount by (11,3), date</t>
  </si>
  <si>
    <t>Write rated CDR to output</t>
  </si>
  <si>
    <t>This sheet summary Scenario with configuration for eOneRate Pipeline</t>
  </si>
  <si>
    <t>Discount Config</t>
  </si>
  <si>
    <t>Discount Map</t>
  </si>
  <si>
    <t>Price Lookup</t>
  </si>
  <si>
    <t>PriceMap</t>
  </si>
  <si>
    <t>RUMMap, PriceModel</t>
  </si>
  <si>
    <t>Lookup price map</t>
  </si>
  <si>
    <t>PRICE_OUT</t>
  </si>
  <si>
    <t>Zone+Time</t>
  </si>
  <si>
    <t>.*</t>
  </si>
  <si>
    <t>Tar_SMS_2273VND</t>
  </si>
  <si>
    <t>ANTIGUA</t>
  </si>
  <si>
    <t>SAIPAN</t>
  </si>
  <si>
    <t>ST VINCENT &amp; GRENADI</t>
  </si>
  <si>
    <t>DOMINICAN REP</t>
  </si>
  <si>
    <t>SENEGAL</t>
  </si>
  <si>
    <t>NIGER</t>
  </si>
  <si>
    <t>CENTRAL AFRICAN REPU</t>
  </si>
  <si>
    <t>CONGO (Rep of the)</t>
  </si>
  <si>
    <t>CONGO (DPR of the)</t>
  </si>
  <si>
    <t>ASCENSSION</t>
  </si>
  <si>
    <t>SEYCHELLES</t>
  </si>
  <si>
    <t>SOMALI</t>
  </si>
  <si>
    <t>REUNION</t>
  </si>
  <si>
    <t>CANARY</t>
  </si>
  <si>
    <t>YUGOSLAVIA</t>
  </si>
  <si>
    <t>SLOVAK</t>
  </si>
  <si>
    <t>COCOS ISL</t>
  </si>
  <si>
    <t>EAST TIMOR</t>
  </si>
  <si>
    <t>TONGA</t>
  </si>
  <si>
    <t>YEMEN Republic</t>
  </si>
  <si>
    <t>Tar_SMS_1727VND</t>
  </si>
  <si>
    <t>Tar_SMS_136VND</t>
  </si>
  <si>
    <t>Tar_SMS_318VND</t>
  </si>
  <si>
    <t>Tar_SMS_264VND</t>
  </si>
  <si>
    <t>Tar_SMS_200VND</t>
  </si>
  <si>
    <t>Tar_SMS_455VND</t>
  </si>
  <si>
    <t>Tar_SMS_909VND</t>
  </si>
  <si>
    <t>Tar_SMS_1818VND</t>
  </si>
  <si>
    <t>Tar_SMS_2727VND</t>
  </si>
  <si>
    <t>Tar_SMS_3636VND</t>
  </si>
  <si>
    <t>Tar_SMS_4545VND</t>
  </si>
  <si>
    <t>Tar_SMS_9091VND</t>
  </si>
  <si>
    <t>Tar_SMS_13636VND</t>
  </si>
  <si>
    <t>Tar_SMS_5455VND</t>
  </si>
  <si>
    <t>Tar_SMS_6364VND</t>
  </si>
  <si>
    <t>Tar_SMS_7273VND</t>
  </si>
  <si>
    <t>Tar_SMS_8182VND</t>
  </si>
  <si>
    <t>Tar_SMS_10000VND</t>
  </si>
  <si>
    <t>Tar_SMS_10909VND</t>
  </si>
  <si>
    <t>Tar_SMS_11818VND</t>
  </si>
  <si>
    <t>Tar_SMS_12727VND</t>
  </si>
  <si>
    <t>Tar_SMS_4090VND</t>
  </si>
  <si>
    <t>Tar_SMS_273VND</t>
  </si>
  <si>
    <t>Tar_SMS_1091VND</t>
  </si>
  <si>
    <t>Tar_SMS_454VND</t>
  </si>
  <si>
    <t>Tar_SMS_18182VND</t>
  </si>
  <si>
    <t>Tar_SMS_27273VND</t>
  </si>
  <si>
    <t>Tar_SMS_36364VND</t>
  </si>
  <si>
    <t>Tar_SMS_45455VND</t>
  </si>
  <si>
    <t>Tar_SMS_45454VND</t>
  </si>
  <si>
    <t>Tar_SMS_4091VND</t>
  </si>
  <si>
    <t>Tar_SMS_27272.727VND</t>
  </si>
  <si>
    <t>Tar_SMS_45454.545VND</t>
  </si>
  <si>
    <t>Tar_SMS_454.545VND</t>
  </si>
  <si>
    <t>Tar_SMS_9090.909VND</t>
  </si>
  <si>
    <t>20002300001</t>
  </si>
  <si>
    <t>20002300002</t>
  </si>
  <si>
    <t>20002300003</t>
  </si>
  <si>
    <t>20002300004</t>
  </si>
  <si>
    <t>20002300005</t>
  </si>
  <si>
    <t>20002300006</t>
  </si>
  <si>
    <t>20003100001</t>
  </si>
  <si>
    <t>20003100002</t>
  </si>
  <si>
    <t>20003100003</t>
  </si>
  <si>
    <t>Tar_SMS_16364VND</t>
  </si>
  <si>
    <t>20003100011</t>
  </si>
  <si>
    <t>20003100012</t>
  </si>
  <si>
    <t>20003100013</t>
  </si>
  <si>
    <t>Tar_SMS_1364VND</t>
  </si>
  <si>
    <t>Tar_SMS_90909VND</t>
  </si>
  <si>
    <t>Tar_SMS_31818VND</t>
  </si>
  <si>
    <t>Tar_SMS_59091VND</t>
  </si>
  <si>
    <t>Tar_SMS_29545VND</t>
  </si>
  <si>
    <t>Tar_SMS_363636VND</t>
  </si>
  <si>
    <t>Tar_SMS_181818VND</t>
  </si>
  <si>
    <t>Tar_SMS_22727VND</t>
  </si>
  <si>
    <t>Tar_SMS_0VND</t>
  </si>
  <si>
    <t>Tar_SMS_227VND</t>
  </si>
  <si>
    <t>Tar_SMS_40909VND</t>
  </si>
  <si>
    <t>20011200001</t>
  </si>
  <si>
    <t>20011200002</t>
  </si>
  <si>
    <t>20011200003</t>
  </si>
  <si>
    <t>20011300001</t>
  </si>
  <si>
    <t>20011300002</t>
  </si>
  <si>
    <t>20011300003</t>
  </si>
  <si>
    <t>203023000001</t>
  </si>
  <si>
    <t>204031000011</t>
  </si>
  <si>
    <t>205023000002</t>
  </si>
  <si>
    <t>205031000012</t>
  </si>
  <si>
    <t>206023000004</t>
  </si>
  <si>
    <t>206031000002</t>
  </si>
  <si>
    <t>207023000005</t>
  </si>
  <si>
    <t>207023000006</t>
  </si>
  <si>
    <t>208031000001</t>
  </si>
  <si>
    <t>209031000013</t>
  </si>
  <si>
    <t>210023000003</t>
  </si>
  <si>
    <t>218031000003</t>
  </si>
  <si>
    <t>Tar_SMS_2091VND</t>
  </si>
  <si>
    <t>Tar_SMS_3909VND</t>
  </si>
  <si>
    <t>Tar_SMS_5727VND</t>
  </si>
  <si>
    <t>Tar_SMS_7545VND</t>
  </si>
  <si>
    <t>Tar_SMS_9364VND</t>
  </si>
  <si>
    <t>Tar_SMS_11182VND</t>
  </si>
  <si>
    <t>Tar_SMS_13000VND</t>
  </si>
  <si>
    <t>Tar_SMS_14818VND</t>
  </si>
  <si>
    <t>Tar_SMS_16636VND</t>
  </si>
  <si>
    <t>Tar_SMS_27272.73VND</t>
  </si>
  <si>
    <t>Tar_SMS_45454.55VND</t>
  </si>
  <si>
    <t>Tar_SMS_4545.46VND</t>
  </si>
  <si>
    <t>Tar_SMS_9090.91VND</t>
  </si>
  <si>
    <t>Tar_SMS_13636.37VND</t>
  </si>
  <si>
    <t>Tar_SMS_636VND</t>
  </si>
  <si>
    <t>Tar_SMS_909.09VND</t>
  </si>
  <si>
    <t>Tar_SMS_1363.636VND</t>
  </si>
  <si>
    <t>Tar_SMS_181.818VND</t>
  </si>
  <si>
    <t>Tar_SMS_636.363VND</t>
  </si>
  <si>
    <t>Tar_SMS_2727.272VND</t>
  </si>
  <si>
    <t>Tar_SMS_1818.181VND</t>
  </si>
  <si>
    <t>Tar_SMS_4545.454VND</t>
  </si>
  <si>
    <t>Tar_SMS_182VND</t>
  </si>
  <si>
    <t>TIME_MODE_IN</t>
  </si>
  <si>
    <t>TIME_MODEL_OUT</t>
  </si>
  <si>
    <t>TIME_MODEL_FLAT</t>
  </si>
  <si>
    <t>Check Duplicate tariff</t>
  </si>
  <si>
    <t>NUMBER</t>
  </si>
  <si>
    <t>OLD_PREFIX</t>
  </si>
  <si>
    <t>NEW_PREFIX</t>
  </si>
  <si>
    <t>RANK</t>
  </si>
  <si>
    <t>11</t>
  </si>
  <si>
    <t>NEW</t>
  </si>
  <si>
    <t>COMMENT</t>
  </si>
  <si>
    <t>17100.*</t>
  </si>
  <si>
    <t>00</t>
  </si>
  <si>
    <t>17100</t>
  </si>
  <si>
    <t>International VoIP 171</t>
  </si>
  <si>
    <t>171700.*</t>
  </si>
  <si>
    <t>171700</t>
  </si>
  <si>
    <t>International VoIP 1717</t>
  </si>
  <si>
    <t>17700.*</t>
  </si>
  <si>
    <t>17700</t>
  </si>
  <si>
    <t>International 177</t>
  </si>
  <si>
    <t>Friends&amp;Family</t>
  </si>
  <si>
    <t>Friends_Family</t>
  </si>
  <si>
    <t>Lookup friends &amp; family list &amp; free calling</t>
  </si>
  <si>
    <t>To do</t>
  </si>
  <si>
    <t>CONTRACT</t>
  </si>
  <si>
    <t>A_NUMBER</t>
  </si>
  <si>
    <t>ATTRIBUTE_NAME</t>
  </si>
  <si>
    <t>B_NUMBER</t>
  </si>
  <si>
    <t>Calling_Group_Mai_Anh</t>
  </si>
  <si>
    <t>0914758222</t>
  </si>
  <si>
    <t>CUG_ID15645</t>
  </si>
  <si>
    <t>012322521253</t>
  </si>
  <si>
    <t>0917522212</t>
  </si>
  <si>
    <t>0916352582</t>
  </si>
  <si>
    <t>012358541121</t>
  </si>
  <si>
    <t>0918521212</t>
  </si>
  <si>
    <t>DELETE FROM FRIENDS_FAMILY;</t>
  </si>
  <si>
    <t xml:space="preserve">CREATE VIEW ERA_SELECT AS SELECT AV.ACCOUNT_ID, AV.ACCOUNT_VERSION_ID, V1.SUBSCRIBER_ID, V1.CONTRACT, V1.A_NUMBER,  V1.B_NUMBER, AV.EFFECTIVE_DATE FROM ACCOUNT_VERSION AV, (SELECT  SC.SUBSCRIBER_ID, FF.CONTRACT, FF.A_NUMBER, FF.B_NUMBER       FROM SUBSCRIBER  SC,   FRIENDS_FAMILY FF    WHERE SC.SUBSCRIBER_NO =FF.A_NUMBER) V1 WHERE AV.SUBSCRIBER_ID=V1.SUBSCRIBER_ID   </t>
  </si>
  <si>
    <t>SELECT ACCOUNT_VERSION_ID, B_NUMBER, CONTRACT , EFFECTIVE_DATE FROM V_ERA_1</t>
  </si>
  <si>
    <t>View</t>
  </si>
  <si>
    <t>Select</t>
  </si>
  <si>
    <t>ORIGIN</t>
  </si>
  <si>
    <t>DISCOUNT_MODEL</t>
  </si>
  <si>
    <t>NATIONAL</t>
  </si>
  <si>
    <t>350Mins</t>
  </si>
  <si>
    <t>450Mins</t>
  </si>
  <si>
    <t>550Mins</t>
  </si>
  <si>
    <t>350SMS</t>
  </si>
  <si>
    <t>450SMS</t>
  </si>
  <si>
    <t>550SMS</t>
  </si>
  <si>
    <t>PRIORITY</t>
  </si>
  <si>
    <t>Data</t>
  </si>
  <si>
    <t>1GB</t>
  </si>
  <si>
    <t>2GB</t>
  </si>
  <si>
    <t>3GB</t>
  </si>
  <si>
    <t>MMS</t>
  </si>
  <si>
    <t>40MMS</t>
  </si>
  <si>
    <t>80MMS</t>
  </si>
  <si>
    <t>100MMS</t>
  </si>
  <si>
    <t>SQL</t>
  </si>
  <si>
    <t>1000Mins</t>
  </si>
  <si>
    <t>1200Mins</t>
  </si>
  <si>
    <t>1500Mins</t>
  </si>
  <si>
    <t>RUM_ID</t>
  </si>
  <si>
    <t>COUNTER_ID</t>
  </si>
  <si>
    <t>THRESHOLD_VALUE</t>
  </si>
  <si>
    <t>PERIOD</t>
  </si>
  <si>
    <t>DESCRITION</t>
  </si>
  <si>
    <t>DUR</t>
  </si>
  <si>
    <t>EVT</t>
  </si>
  <si>
    <t>VOL</t>
  </si>
  <si>
    <t>Kb</t>
  </si>
  <si>
    <t>M</t>
  </si>
  <si>
    <t>1GB =</t>
  </si>
  <si>
    <t>Data Sheet</t>
  </si>
  <si>
    <t>Base class</t>
  </si>
  <si>
    <t>BestMatch</t>
  </si>
  <si>
    <t>IndexedLookup</t>
  </si>
  <si>
    <t>RegexMatch</t>
  </si>
  <si>
    <t>CustomerAuditedMatch</t>
  </si>
  <si>
    <t>TimeMatch</t>
  </si>
  <si>
    <t>-CDR Type mapping
-Number Normalisation
-Cell Identification
-Home Network Identification, IMSI analysis or calling number analysis</t>
  </si>
  <si>
    <t>AbstractPlugin</t>
  </si>
  <si>
    <t>DBInputAdapter</t>
  </si>
  <si>
    <t>TIME_MODEL_FLEET</t>
  </si>
  <si>
    <t>Free 350 SMS/month</t>
  </si>
  <si>
    <t>Free 450 SMS/month</t>
  </si>
  <si>
    <t>Free 550 SMS/month</t>
  </si>
  <si>
    <t>Free 40 MMS/month</t>
  </si>
  <si>
    <t>Free 80 MMS/month</t>
  </si>
  <si>
    <t>Free 100 MMS/month</t>
  </si>
  <si>
    <t>1 Mins =</t>
  </si>
  <si>
    <t>s</t>
  </si>
  <si>
    <t>INITAL_VALUE</t>
  </si>
  <si>
    <t>TARIFF ?</t>
  </si>
  <si>
    <t>CDR_TYPE ?</t>
  </si>
  <si>
    <t>INTERNAL</t>
  </si>
  <si>
    <t>PRODUCT_OFFER_NAME</t>
  </si>
  <si>
    <t>Product_ID</t>
  </si>
  <si>
    <t>PRODUCT_
OFFER_ID</t>
  </si>
  <si>
    <t>TARIFF_NAME</t>
  </si>
  <si>
    <t>Default</t>
  </si>
  <si>
    <t>MAP</t>
  </si>
  <si>
    <t>PACKAGE_TYPE</t>
  </si>
  <si>
    <t>PRODUCT_OFFER_ID</t>
  </si>
  <si>
    <t>ZONE_MODEL</t>
  </si>
  <si>
    <t>TIME_MODEL</t>
  </si>
  <si>
    <t>BasicRatePlan</t>
  </si>
  <si>
    <t>R</t>
  </si>
  <si>
    <t>DELETE FROM TIME_MAP;</t>
  </si>
  <si>
    <t>DELETE FROM RATE_PLAN;</t>
  </si>
  <si>
    <t>O</t>
  </si>
  <si>
    <t>OverideRatePlan</t>
  </si>
  <si>
    <t>MAP GROUP</t>
  </si>
  <si>
    <t>IS_INTERNAL</t>
  </si>
  <si>
    <t>CONSUME_VALUE</t>
  </si>
  <si>
    <t>Bỏ</t>
  </si>
</sst>
</file>

<file path=xl/styles.xml><?xml version="1.0" encoding="utf-8"?>
<styleSheet xmlns="http://schemas.openxmlformats.org/spreadsheetml/2006/main">
  <fonts count="14">
    <font>
      <sz val="11"/>
      <color theme="1"/>
      <name val="Calibri"/>
      <family val="2"/>
      <scheme val="minor"/>
    </font>
    <font>
      <b/>
      <sz val="11"/>
      <color theme="1"/>
      <name val="Calibri"/>
      <family val="2"/>
      <scheme val="minor"/>
    </font>
    <font>
      <b/>
      <sz val="11"/>
      <color theme="1"/>
      <name val="Calibri"/>
      <family val="2"/>
      <charset val="163"/>
      <scheme val="minor"/>
    </font>
    <font>
      <b/>
      <sz val="14"/>
      <color theme="1"/>
      <name val="Arial"/>
      <family val="2"/>
      <charset val="163"/>
    </font>
    <font>
      <b/>
      <sz val="12"/>
      <color theme="1"/>
      <name val="Times New Roman"/>
      <family val="1"/>
    </font>
    <font>
      <b/>
      <sz val="11"/>
      <color indexed="8"/>
      <name val="Calibri"/>
      <family val="2"/>
    </font>
    <font>
      <sz val="12"/>
      <color indexed="8"/>
      <name val="Times New Roman"/>
      <family val="1"/>
    </font>
    <font>
      <sz val="12"/>
      <color theme="1"/>
      <name val="Times New Roman"/>
      <family val="1"/>
    </font>
    <font>
      <b/>
      <sz val="10"/>
      <color indexed="63"/>
      <name val="Arial"/>
      <family val="2"/>
      <charset val="163"/>
    </font>
    <font>
      <sz val="10"/>
      <color indexed="63"/>
      <name val="Arial"/>
      <family val="2"/>
      <charset val="163"/>
    </font>
    <font>
      <sz val="10"/>
      <color indexed="8"/>
      <name val="Arial"/>
      <family val="2"/>
    </font>
    <font>
      <sz val="10"/>
      <color theme="1"/>
      <name val="Arial"/>
      <family val="2"/>
      <charset val="163"/>
    </font>
    <font>
      <sz val="10"/>
      <name val="Arial"/>
      <family val="2"/>
      <charset val="163"/>
    </font>
    <font>
      <b/>
      <sz val="10"/>
      <name val="Arial"/>
      <family val="2"/>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s>
  <cellStyleXfs count="1">
    <xf numFmtId="0" fontId="0" fillId="0" borderId="0"/>
  </cellStyleXfs>
  <cellXfs count="52">
    <xf numFmtId="0" fontId="0" fillId="0" borderId="0" xfId="0"/>
    <xf numFmtId="0" fontId="2" fillId="0" borderId="0" xfId="0" applyFont="1"/>
    <xf numFmtId="0" fontId="3" fillId="0" borderId="0" xfId="0" applyFont="1"/>
    <xf numFmtId="0" fontId="0" fillId="0" borderId="1" xfId="0" applyBorder="1"/>
    <xf numFmtId="0" fontId="0" fillId="0" borderId="0" xfId="0" applyFill="1" applyBorder="1" applyAlignment="1">
      <alignment wrapText="1"/>
    </xf>
    <xf numFmtId="0" fontId="0" fillId="0" borderId="0" xfId="0" applyAlignment="1">
      <alignment wrapText="1"/>
    </xf>
    <xf numFmtId="0" fontId="0" fillId="0" borderId="1" xfId="0" applyBorder="1" applyAlignment="1">
      <alignment wrapText="1"/>
    </xf>
    <xf numFmtId="0" fontId="0" fillId="0" borderId="1" xfId="0" applyFill="1" applyBorder="1" applyAlignment="1">
      <alignment wrapText="1"/>
    </xf>
    <xf numFmtId="0" fontId="4" fillId="0" borderId="0" xfId="0" applyFont="1" applyAlignment="1">
      <alignment wrapText="1"/>
    </xf>
    <xf numFmtId="0" fontId="1" fillId="0" borderId="0" xfId="0" applyFont="1"/>
    <xf numFmtId="0" fontId="1" fillId="0" borderId="1" xfId="0" applyFont="1" applyBorder="1"/>
    <xf numFmtId="0" fontId="4" fillId="0" borderId="2" xfId="0" applyFont="1" applyBorder="1" applyAlignment="1">
      <alignment wrapText="1"/>
    </xf>
    <xf numFmtId="0" fontId="0" fillId="0" borderId="3" xfId="0" applyBorder="1" applyAlignment="1">
      <alignment wrapText="1"/>
    </xf>
    <xf numFmtId="0" fontId="0" fillId="0" borderId="4" xfId="0" applyBorder="1"/>
    <xf numFmtId="0" fontId="0" fillId="0" borderId="5" xfId="0" applyBorder="1"/>
    <xf numFmtId="0" fontId="0" fillId="0" borderId="3" xfId="0" applyBorder="1"/>
    <xf numFmtId="0" fontId="4" fillId="0" borderId="1" xfId="0" applyFont="1" applyBorder="1" applyAlignment="1">
      <alignment wrapText="1"/>
    </xf>
    <xf numFmtId="0" fontId="0" fillId="0" borderId="0" xfId="0" applyBorder="1"/>
    <xf numFmtId="0" fontId="0" fillId="0" borderId="0" xfId="0" applyBorder="1" applyAlignment="1">
      <alignment wrapText="1"/>
    </xf>
    <xf numFmtId="0" fontId="4" fillId="0" borderId="0" xfId="0" applyFont="1" applyAlignment="1">
      <alignment horizontal="justify"/>
    </xf>
    <xf numFmtId="0" fontId="4" fillId="0" borderId="1" xfId="0" applyFont="1" applyBorder="1" applyAlignment="1">
      <alignment horizontal="justify"/>
    </xf>
    <xf numFmtId="0" fontId="7" fillId="0" borderId="1" xfId="0" applyFont="1" applyBorder="1" applyAlignment="1">
      <alignment horizontal="justify" wrapText="1"/>
    </xf>
    <xf numFmtId="0" fontId="4" fillId="0" borderId="0" xfId="0" applyFont="1"/>
    <xf numFmtId="0" fontId="7" fillId="0" borderId="0" xfId="0" applyFont="1" applyFill="1" applyBorder="1" applyAlignment="1">
      <alignment horizontal="justify" wrapText="1"/>
    </xf>
    <xf numFmtId="0" fontId="8" fillId="0" borderId="0" xfId="0" applyNumberFormat="1" applyFont="1" applyFill="1" applyBorder="1" applyAlignment="1" applyProtection="1">
      <alignment horizontal="left" vertical="top" wrapText="1"/>
    </xf>
    <xf numFmtId="0" fontId="9" fillId="0" borderId="0" xfId="0" applyNumberFormat="1" applyFont="1" applyFill="1" applyBorder="1" applyAlignment="1" applyProtection="1">
      <alignment horizontal="left" vertical="top" wrapText="1"/>
    </xf>
    <xf numFmtId="0" fontId="9" fillId="0" borderId="0" xfId="0" applyNumberFormat="1" applyFont="1" applyFill="1" applyBorder="1" applyAlignment="1" applyProtection="1">
      <alignment horizontal="right" vertical="top" wrapText="1"/>
    </xf>
    <xf numFmtId="0" fontId="10" fillId="0" borderId="0" xfId="0" applyFont="1"/>
    <xf numFmtId="49" fontId="10" fillId="0" borderId="0" xfId="0" applyNumberFormat="1" applyFont="1"/>
    <xf numFmtId="0" fontId="11" fillId="0" borderId="1" xfId="0" applyFont="1" applyBorder="1"/>
    <xf numFmtId="0" fontId="11" fillId="0" borderId="1" xfId="0" applyFont="1" applyBorder="1" applyAlignment="1">
      <alignment wrapText="1"/>
    </xf>
    <xf numFmtId="0" fontId="2" fillId="0" borderId="1" xfId="0" applyFont="1" applyBorder="1"/>
    <xf numFmtId="0" fontId="11" fillId="0" borderId="1" xfId="0" applyFont="1" applyFill="1" applyBorder="1"/>
    <xf numFmtId="0" fontId="11" fillId="0" borderId="1" xfId="0" applyFont="1" applyFill="1" applyBorder="1" applyAlignment="1">
      <alignment wrapText="1"/>
    </xf>
    <xf numFmtId="0" fontId="12" fillId="0" borderId="0" xfId="0" applyFont="1" applyBorder="1"/>
    <xf numFmtId="49" fontId="0" fillId="0" borderId="0" xfId="0" applyNumberFormat="1"/>
    <xf numFmtId="0" fontId="0" fillId="0" borderId="0" xfId="0" applyNumberFormat="1"/>
    <xf numFmtId="0" fontId="13" fillId="0" borderId="0" xfId="0" applyFont="1"/>
    <xf numFmtId="0" fontId="11" fillId="0" borderId="4" xfId="0" quotePrefix="1" applyFont="1" applyFill="1" applyBorder="1" applyAlignment="1">
      <alignment wrapText="1"/>
    </xf>
    <xf numFmtId="0" fontId="0" fillId="0" borderId="0" xfId="0" applyAlignment="1">
      <alignment horizontal="right"/>
    </xf>
    <xf numFmtId="0" fontId="13" fillId="0" borderId="0" xfId="0" applyFont="1" applyAlignment="1">
      <alignment wrapText="1"/>
    </xf>
    <xf numFmtId="0" fontId="11" fillId="2" borderId="1" xfId="0" applyFont="1" applyFill="1" applyBorder="1"/>
    <xf numFmtId="0" fontId="11" fillId="3" borderId="1" xfId="0" applyFont="1" applyFill="1" applyBorder="1"/>
    <xf numFmtId="0" fontId="11" fillId="3" borderId="4" xfId="0" applyFont="1" applyFill="1" applyBorder="1"/>
    <xf numFmtId="0" fontId="4" fillId="0" borderId="0" xfId="0" applyFont="1" applyAlignment="1">
      <alignment horizontal="center" wrapText="1"/>
    </xf>
    <xf numFmtId="0" fontId="4" fillId="0" borderId="6" xfId="0" applyFont="1" applyBorder="1" applyAlignment="1">
      <alignment horizontal="center" wrapText="1"/>
    </xf>
    <xf numFmtId="0" fontId="4" fillId="0" borderId="2" xfId="0" applyFont="1" applyBorder="1" applyAlignment="1">
      <alignment horizontal="center" vertical="center"/>
    </xf>
    <xf numFmtId="0" fontId="4" fillId="0" borderId="4" xfId="0" applyFont="1" applyBorder="1" applyAlignment="1">
      <alignment horizontal="center" vertical="center"/>
    </xf>
    <xf numFmtId="0" fontId="4" fillId="0" borderId="5" xfId="0" applyFont="1" applyBorder="1" applyAlignment="1">
      <alignment horizontal="center" vertical="center"/>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dimension ref="A1:D1"/>
  <sheetViews>
    <sheetView workbookViewId="0">
      <selection activeCell="A2" sqref="A2"/>
    </sheetView>
  </sheetViews>
  <sheetFormatPr defaultRowHeight="15"/>
  <cols>
    <col min="1" max="1" width="15" customWidth="1"/>
    <col min="2" max="2" width="16" customWidth="1"/>
    <col min="3" max="3" width="34.140625" customWidth="1"/>
    <col min="4" max="4" width="12.5703125" customWidth="1"/>
  </cols>
  <sheetData>
    <row r="1" spans="1:4">
      <c r="A1" s="1" t="s">
        <v>0</v>
      </c>
      <c r="B1" s="1" t="s">
        <v>1</v>
      </c>
      <c r="C1" s="1" t="s">
        <v>2</v>
      </c>
      <c r="D1" s="1" t="s">
        <v>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F20"/>
  <sheetViews>
    <sheetView topLeftCell="A10" workbookViewId="0">
      <selection activeCell="A10" sqref="A10"/>
    </sheetView>
  </sheetViews>
  <sheetFormatPr defaultRowHeight="15"/>
  <cols>
    <col min="1" max="1" width="19.85546875" customWidth="1"/>
    <col min="2" max="2" width="21.5703125" customWidth="1"/>
    <col min="3" max="3" width="22.85546875" customWidth="1"/>
    <col min="4" max="4" width="27.42578125" customWidth="1"/>
    <col min="5" max="5" width="58" customWidth="1"/>
    <col min="6" max="6" width="38" customWidth="1"/>
  </cols>
  <sheetData>
    <row r="1" spans="1:6" ht="18">
      <c r="A1" s="2" t="s">
        <v>9159</v>
      </c>
      <c r="B1" s="2"/>
    </row>
    <row r="3" spans="1:6">
      <c r="A3" s="31" t="s">
        <v>9117</v>
      </c>
      <c r="B3" s="31" t="s">
        <v>9366</v>
      </c>
      <c r="C3" s="31" t="s">
        <v>9365</v>
      </c>
      <c r="D3" s="31" t="s">
        <v>9120</v>
      </c>
      <c r="E3" s="31" t="s">
        <v>9314</v>
      </c>
    </row>
    <row r="4" spans="1:6" ht="41.25" customHeight="1">
      <c r="A4" s="41" t="s">
        <v>9149</v>
      </c>
      <c r="B4" s="41" t="s">
        <v>9374</v>
      </c>
      <c r="C4" s="29"/>
      <c r="D4" s="29"/>
      <c r="E4" s="29"/>
    </row>
    <row r="5" spans="1:6" ht="64.5">
      <c r="A5" s="41" t="s">
        <v>9118</v>
      </c>
      <c r="B5" s="29" t="s">
        <v>9368</v>
      </c>
      <c r="C5" s="29" t="s">
        <v>9119</v>
      </c>
      <c r="D5" s="29" t="s">
        <v>9118</v>
      </c>
      <c r="E5" s="30" t="s">
        <v>9128</v>
      </c>
      <c r="F5" s="38" t="s">
        <v>9372</v>
      </c>
    </row>
    <row r="6" spans="1:6" ht="36" customHeight="1">
      <c r="A6" s="41" t="s">
        <v>9121</v>
      </c>
      <c r="B6" s="29" t="s">
        <v>9367</v>
      </c>
      <c r="C6" s="29" t="s">
        <v>9122</v>
      </c>
      <c r="D6" s="29" t="s">
        <v>9123</v>
      </c>
      <c r="E6" s="30" t="s">
        <v>9124</v>
      </c>
    </row>
    <row r="7" spans="1:6" ht="59.25" customHeight="1">
      <c r="A7" s="41" t="s">
        <v>9125</v>
      </c>
      <c r="B7" s="29" t="s">
        <v>9367</v>
      </c>
      <c r="C7" s="29" t="s">
        <v>9126</v>
      </c>
      <c r="D7" s="29" t="s">
        <v>9127</v>
      </c>
      <c r="E7" s="30" t="s">
        <v>9129</v>
      </c>
    </row>
    <row r="8" spans="1:6" ht="54.75" customHeight="1">
      <c r="A8" s="41" t="s">
        <v>9130</v>
      </c>
      <c r="B8" s="29" t="s">
        <v>9370</v>
      </c>
      <c r="C8" s="29" t="s">
        <v>9131</v>
      </c>
      <c r="D8" s="29" t="s">
        <v>9132</v>
      </c>
      <c r="E8" s="29" t="s">
        <v>9133</v>
      </c>
    </row>
    <row r="9" spans="1:6" ht="57.75" customHeight="1">
      <c r="A9" s="41" t="s">
        <v>9136</v>
      </c>
      <c r="B9" s="32" t="s">
        <v>9369</v>
      </c>
      <c r="C9" s="32" t="s">
        <v>9134</v>
      </c>
      <c r="D9" s="32" t="s">
        <v>9135</v>
      </c>
      <c r="E9" s="33" t="s">
        <v>9137</v>
      </c>
    </row>
    <row r="10" spans="1:6" ht="47.25" customHeight="1">
      <c r="A10" s="29" t="s">
        <v>9142</v>
      </c>
      <c r="B10" s="29" t="s">
        <v>9369</v>
      </c>
      <c r="C10" s="29" t="s">
        <v>9161</v>
      </c>
      <c r="D10" s="29"/>
      <c r="E10" s="29" t="s">
        <v>9151</v>
      </c>
    </row>
    <row r="11" spans="1:6" ht="47.25" customHeight="1">
      <c r="A11" s="29" t="s">
        <v>9311</v>
      </c>
      <c r="B11" s="29" t="s">
        <v>9367</v>
      </c>
      <c r="C11" s="29" t="s">
        <v>9312</v>
      </c>
      <c r="D11" s="29"/>
      <c r="E11" s="29" t="s">
        <v>9313</v>
      </c>
    </row>
    <row r="12" spans="1:6" ht="47.25" customHeight="1">
      <c r="A12" s="29" t="s">
        <v>9143</v>
      </c>
      <c r="B12" s="29" t="s">
        <v>9373</v>
      </c>
      <c r="C12" s="29" t="s">
        <v>9160</v>
      </c>
      <c r="D12" s="29" t="s">
        <v>9160</v>
      </c>
      <c r="E12" s="29" t="s">
        <v>9152</v>
      </c>
    </row>
    <row r="13" spans="1:6" ht="47.25" customHeight="1">
      <c r="A13" s="32" t="s">
        <v>9144</v>
      </c>
      <c r="B13" s="32" t="s">
        <v>9369</v>
      </c>
      <c r="C13" s="32" t="s">
        <v>9144</v>
      </c>
      <c r="D13" s="32"/>
      <c r="E13" s="33" t="s">
        <v>9153</v>
      </c>
    </row>
    <row r="14" spans="1:6" ht="47.25" customHeight="1">
      <c r="A14" s="29" t="s">
        <v>9138</v>
      </c>
      <c r="B14" s="29" t="s">
        <v>9371</v>
      </c>
      <c r="C14" s="29" t="s">
        <v>9139</v>
      </c>
      <c r="D14" s="29" t="s">
        <v>9140</v>
      </c>
      <c r="E14" s="29" t="s">
        <v>9141</v>
      </c>
    </row>
    <row r="15" spans="1:6" ht="47.25" customHeight="1">
      <c r="A15" s="29" t="s">
        <v>9162</v>
      </c>
      <c r="B15" s="29" t="s">
        <v>9369</v>
      </c>
      <c r="C15" s="29" t="s">
        <v>9163</v>
      </c>
      <c r="D15" s="29"/>
      <c r="E15" s="30" t="s">
        <v>9165</v>
      </c>
    </row>
    <row r="16" spans="1:6" ht="47.25" customHeight="1">
      <c r="A16" s="29" t="s">
        <v>9145</v>
      </c>
      <c r="B16" s="29" t="s">
        <v>9373</v>
      </c>
      <c r="C16" s="29" t="s">
        <v>9164</v>
      </c>
      <c r="D16" s="29"/>
      <c r="E16" s="29" t="s">
        <v>9154</v>
      </c>
    </row>
    <row r="17" spans="1:6" ht="47.25" customHeight="1">
      <c r="A17" s="42" t="s">
        <v>9147</v>
      </c>
      <c r="B17" s="42" t="s">
        <v>9373</v>
      </c>
      <c r="C17" s="42" t="s">
        <v>9160</v>
      </c>
      <c r="D17" s="42"/>
      <c r="E17" s="42" t="s">
        <v>9155</v>
      </c>
      <c r="F17" s="43" t="s">
        <v>9407</v>
      </c>
    </row>
    <row r="18" spans="1:6" ht="47.25" customHeight="1">
      <c r="A18" s="32" t="s">
        <v>9146</v>
      </c>
      <c r="B18" s="32" t="s">
        <v>9373</v>
      </c>
      <c r="C18" s="32"/>
      <c r="D18" s="32"/>
      <c r="E18" s="32" t="s">
        <v>9156</v>
      </c>
    </row>
    <row r="19" spans="1:6" ht="47.25" customHeight="1">
      <c r="A19" s="29" t="s">
        <v>9148</v>
      </c>
      <c r="B19" s="29" t="s">
        <v>9373</v>
      </c>
      <c r="C19" s="29"/>
      <c r="D19" s="29"/>
      <c r="E19" s="29" t="s">
        <v>9157</v>
      </c>
    </row>
    <row r="20" spans="1:6" ht="54" customHeight="1">
      <c r="A20" s="29" t="s">
        <v>9150</v>
      </c>
      <c r="B20" s="29" t="s">
        <v>9374</v>
      </c>
      <c r="C20" s="29"/>
      <c r="D20" s="29"/>
      <c r="E20" s="29" t="s">
        <v>9158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2:D75"/>
  <sheetViews>
    <sheetView workbookViewId="0">
      <selection activeCell="C35" sqref="C35"/>
    </sheetView>
  </sheetViews>
  <sheetFormatPr defaultRowHeight="15"/>
  <cols>
    <col min="1" max="2" width="16.5703125" customWidth="1"/>
    <col min="3" max="3" width="37.28515625" bestFit="1" customWidth="1"/>
  </cols>
  <sheetData>
    <row r="2" spans="1:4">
      <c r="A2" s="1" t="s">
        <v>4</v>
      </c>
      <c r="B2" s="1" t="s">
        <v>9389</v>
      </c>
      <c r="C2" s="1" t="s">
        <v>5</v>
      </c>
      <c r="D2" s="1" t="s">
        <v>17</v>
      </c>
    </row>
    <row r="3" spans="1:4">
      <c r="A3" t="s">
        <v>6</v>
      </c>
      <c r="B3">
        <v>1</v>
      </c>
      <c r="C3" t="s">
        <v>91</v>
      </c>
      <c r="D3" t="str">
        <f>MID(C3,1,2)</f>
        <v>PO</v>
      </c>
    </row>
    <row r="4" spans="1:4">
      <c r="B4">
        <f>B3+1</f>
        <v>2</v>
      </c>
      <c r="C4" t="s">
        <v>18</v>
      </c>
      <c r="D4" t="str">
        <f t="shared" ref="D4:D67" si="0">MID(C4,1,2)</f>
        <v>PO</v>
      </c>
    </row>
    <row r="5" spans="1:4">
      <c r="B5">
        <f t="shared" ref="B5:B68" si="1">B4+1</f>
        <v>3</v>
      </c>
      <c r="C5" t="s">
        <v>19</v>
      </c>
      <c r="D5" t="str">
        <f t="shared" si="0"/>
        <v>PO</v>
      </c>
    </row>
    <row r="6" spans="1:4">
      <c r="B6">
        <f t="shared" si="1"/>
        <v>4</v>
      </c>
      <c r="C6" t="s">
        <v>20</v>
      </c>
      <c r="D6" t="str">
        <f t="shared" si="0"/>
        <v>PO</v>
      </c>
    </row>
    <row r="7" spans="1:4">
      <c r="B7">
        <f t="shared" si="1"/>
        <v>5</v>
      </c>
      <c r="C7" t="s">
        <v>23</v>
      </c>
      <c r="D7" t="str">
        <f t="shared" si="0"/>
        <v>PO</v>
      </c>
    </row>
    <row r="8" spans="1:4">
      <c r="B8">
        <f t="shared" si="1"/>
        <v>6</v>
      </c>
      <c r="C8" t="s">
        <v>24</v>
      </c>
      <c r="D8" t="str">
        <f t="shared" si="0"/>
        <v>PO</v>
      </c>
    </row>
    <row r="9" spans="1:4">
      <c r="B9">
        <f t="shared" si="1"/>
        <v>7</v>
      </c>
      <c r="C9" s="5" t="s">
        <v>87</v>
      </c>
      <c r="D9" t="str">
        <f t="shared" si="0"/>
        <v>PO</v>
      </c>
    </row>
    <row r="10" spans="1:4">
      <c r="B10">
        <f t="shared" si="1"/>
        <v>8</v>
      </c>
      <c r="C10" s="5" t="s">
        <v>88</v>
      </c>
      <c r="D10" t="str">
        <f t="shared" si="0"/>
        <v>PO</v>
      </c>
    </row>
    <row r="11" spans="1:4">
      <c r="B11">
        <f t="shared" si="1"/>
        <v>9</v>
      </c>
      <c r="C11" s="5" t="s">
        <v>89</v>
      </c>
      <c r="D11" t="str">
        <f t="shared" si="0"/>
        <v>PO</v>
      </c>
    </row>
    <row r="12" spans="1:4">
      <c r="B12">
        <f t="shared" si="1"/>
        <v>10</v>
      </c>
      <c r="C12" s="4" t="s">
        <v>33</v>
      </c>
      <c r="D12" t="str">
        <f t="shared" si="0"/>
        <v>SO</v>
      </c>
    </row>
    <row r="13" spans="1:4">
      <c r="B13">
        <f t="shared" si="1"/>
        <v>11</v>
      </c>
      <c r="C13" s="4" t="s">
        <v>30</v>
      </c>
      <c r="D13" t="str">
        <f t="shared" si="0"/>
        <v>SO</v>
      </c>
    </row>
    <row r="14" spans="1:4">
      <c r="B14">
        <f t="shared" si="1"/>
        <v>12</v>
      </c>
      <c r="C14" s="4" t="s">
        <v>31</v>
      </c>
      <c r="D14" t="str">
        <f t="shared" si="0"/>
        <v>SO</v>
      </c>
    </row>
    <row r="15" spans="1:4">
      <c r="B15">
        <f t="shared" si="1"/>
        <v>13</v>
      </c>
      <c r="C15" t="s">
        <v>32</v>
      </c>
      <c r="D15" t="str">
        <f t="shared" si="0"/>
        <v>SO</v>
      </c>
    </row>
    <row r="16" spans="1:4">
      <c r="B16">
        <f t="shared" si="1"/>
        <v>14</v>
      </c>
      <c r="C16" t="s">
        <v>34</v>
      </c>
      <c r="D16" t="str">
        <f t="shared" si="0"/>
        <v>SO</v>
      </c>
    </row>
    <row r="17" spans="1:4">
      <c r="B17">
        <f t="shared" si="1"/>
        <v>15</v>
      </c>
      <c r="C17" t="s">
        <v>35</v>
      </c>
      <c r="D17" t="str">
        <f t="shared" si="0"/>
        <v>SO</v>
      </c>
    </row>
    <row r="18" spans="1:4">
      <c r="B18">
        <f t="shared" si="1"/>
        <v>16</v>
      </c>
      <c r="C18" t="s">
        <v>36</v>
      </c>
      <c r="D18" t="str">
        <f t="shared" si="0"/>
        <v>SO</v>
      </c>
    </row>
    <row r="19" spans="1:4">
      <c r="B19">
        <f t="shared" si="1"/>
        <v>17</v>
      </c>
      <c r="C19" t="s">
        <v>37</v>
      </c>
      <c r="D19" t="str">
        <f t="shared" si="0"/>
        <v>SO</v>
      </c>
    </row>
    <row r="20" spans="1:4">
      <c r="B20">
        <f t="shared" si="1"/>
        <v>18</v>
      </c>
      <c r="C20" t="s">
        <v>41</v>
      </c>
      <c r="D20" t="str">
        <f t="shared" si="0"/>
        <v>SO</v>
      </c>
    </row>
    <row r="21" spans="1:4">
      <c r="B21">
        <f t="shared" si="1"/>
        <v>19</v>
      </c>
      <c r="C21" t="s">
        <v>42</v>
      </c>
      <c r="D21" t="str">
        <f t="shared" si="0"/>
        <v>SO</v>
      </c>
    </row>
    <row r="22" spans="1:4">
      <c r="A22" t="s">
        <v>8</v>
      </c>
      <c r="B22">
        <f t="shared" si="1"/>
        <v>20</v>
      </c>
      <c r="C22" t="s">
        <v>38</v>
      </c>
      <c r="D22" t="str">
        <f t="shared" si="0"/>
        <v>SO</v>
      </c>
    </row>
    <row r="23" spans="1:4">
      <c r="B23">
        <f t="shared" si="1"/>
        <v>21</v>
      </c>
      <c r="C23" t="s">
        <v>39</v>
      </c>
      <c r="D23" t="str">
        <f t="shared" si="0"/>
        <v>SO</v>
      </c>
    </row>
    <row r="24" spans="1:4">
      <c r="A24" t="s">
        <v>7</v>
      </c>
      <c r="B24">
        <f t="shared" si="1"/>
        <v>22</v>
      </c>
      <c r="C24" t="s">
        <v>90</v>
      </c>
      <c r="D24" t="str">
        <f t="shared" si="0"/>
        <v>PO</v>
      </c>
    </row>
    <row r="25" spans="1:4">
      <c r="B25">
        <f t="shared" si="1"/>
        <v>23</v>
      </c>
      <c r="C25" t="s">
        <v>9</v>
      </c>
      <c r="D25" t="str">
        <f t="shared" si="0"/>
        <v>PO</v>
      </c>
    </row>
    <row r="26" spans="1:4">
      <c r="B26">
        <f t="shared" si="1"/>
        <v>24</v>
      </c>
      <c r="C26" t="s">
        <v>75</v>
      </c>
      <c r="D26" t="str">
        <f t="shared" si="0"/>
        <v>PO</v>
      </c>
    </row>
    <row r="27" spans="1:4">
      <c r="B27">
        <f t="shared" si="1"/>
        <v>25</v>
      </c>
      <c r="C27" t="s">
        <v>82</v>
      </c>
      <c r="D27" t="str">
        <f t="shared" si="0"/>
        <v>PO</v>
      </c>
    </row>
    <row r="28" spans="1:4">
      <c r="B28">
        <f t="shared" si="1"/>
        <v>26</v>
      </c>
      <c r="C28" t="s">
        <v>82</v>
      </c>
      <c r="D28" t="str">
        <f t="shared" si="0"/>
        <v>PO</v>
      </c>
    </row>
    <row r="29" spans="1:4">
      <c r="B29">
        <f t="shared" si="1"/>
        <v>27</v>
      </c>
      <c r="C29" t="s">
        <v>83</v>
      </c>
      <c r="D29" t="str">
        <f t="shared" si="0"/>
        <v>PO</v>
      </c>
    </row>
    <row r="30" spans="1:4">
      <c r="B30">
        <f t="shared" si="1"/>
        <v>28</v>
      </c>
      <c r="C30" t="s">
        <v>84</v>
      </c>
      <c r="D30" t="str">
        <f t="shared" si="0"/>
        <v>PO</v>
      </c>
    </row>
    <row r="31" spans="1:4">
      <c r="B31">
        <f t="shared" si="1"/>
        <v>29</v>
      </c>
      <c r="C31" t="s">
        <v>85</v>
      </c>
      <c r="D31" t="str">
        <f t="shared" si="0"/>
        <v>PO</v>
      </c>
    </row>
    <row r="32" spans="1:4">
      <c r="B32">
        <f t="shared" si="1"/>
        <v>30</v>
      </c>
      <c r="C32" t="s">
        <v>86</v>
      </c>
      <c r="D32" t="str">
        <f t="shared" si="0"/>
        <v>PO</v>
      </c>
    </row>
    <row r="33" spans="2:4">
      <c r="B33">
        <f t="shared" si="1"/>
        <v>31</v>
      </c>
      <c r="C33" t="s">
        <v>10</v>
      </c>
      <c r="D33" t="str">
        <f t="shared" si="0"/>
        <v>SO</v>
      </c>
    </row>
    <row r="34" spans="2:4">
      <c r="B34">
        <f t="shared" si="1"/>
        <v>32</v>
      </c>
      <c r="C34" t="s">
        <v>11</v>
      </c>
      <c r="D34" t="str">
        <f t="shared" si="0"/>
        <v>SO</v>
      </c>
    </row>
    <row r="35" spans="2:4">
      <c r="B35">
        <f t="shared" si="1"/>
        <v>33</v>
      </c>
      <c r="C35" t="s">
        <v>12</v>
      </c>
      <c r="D35" t="str">
        <f t="shared" si="0"/>
        <v>SO</v>
      </c>
    </row>
    <row r="36" spans="2:4">
      <c r="B36">
        <f t="shared" si="1"/>
        <v>34</v>
      </c>
      <c r="C36" t="s">
        <v>13</v>
      </c>
      <c r="D36" t="str">
        <f t="shared" si="0"/>
        <v>SO</v>
      </c>
    </row>
    <row r="37" spans="2:4">
      <c r="B37">
        <f t="shared" si="1"/>
        <v>35</v>
      </c>
      <c r="C37" t="s">
        <v>14</v>
      </c>
      <c r="D37" t="str">
        <f t="shared" si="0"/>
        <v>SO</v>
      </c>
    </row>
    <row r="38" spans="2:4">
      <c r="B38">
        <f t="shared" si="1"/>
        <v>36</v>
      </c>
      <c r="C38" t="s">
        <v>15</v>
      </c>
      <c r="D38" t="str">
        <f t="shared" si="0"/>
        <v>SO</v>
      </c>
    </row>
    <row r="39" spans="2:4">
      <c r="B39">
        <f t="shared" si="1"/>
        <v>37</v>
      </c>
      <c r="C39" t="s">
        <v>16</v>
      </c>
      <c r="D39" t="str">
        <f t="shared" si="0"/>
        <v>SO</v>
      </c>
    </row>
    <row r="40" spans="2:4">
      <c r="B40">
        <f t="shared" si="1"/>
        <v>38</v>
      </c>
      <c r="C40" t="s">
        <v>28</v>
      </c>
      <c r="D40" t="str">
        <f t="shared" si="0"/>
        <v>SO</v>
      </c>
    </row>
    <row r="41" spans="2:4">
      <c r="B41">
        <f t="shared" si="1"/>
        <v>39</v>
      </c>
      <c r="C41" t="s">
        <v>40</v>
      </c>
      <c r="D41" t="str">
        <f t="shared" si="0"/>
        <v>SO</v>
      </c>
    </row>
    <row r="42" spans="2:4">
      <c r="B42">
        <f t="shared" si="1"/>
        <v>40</v>
      </c>
      <c r="C42" t="s">
        <v>43</v>
      </c>
      <c r="D42" t="str">
        <f t="shared" si="0"/>
        <v>SO</v>
      </c>
    </row>
    <row r="43" spans="2:4">
      <c r="B43">
        <f t="shared" si="1"/>
        <v>41</v>
      </c>
      <c r="C43" t="s">
        <v>44</v>
      </c>
      <c r="D43" t="str">
        <f t="shared" si="0"/>
        <v>SO</v>
      </c>
    </row>
    <row r="44" spans="2:4">
      <c r="B44">
        <f t="shared" si="1"/>
        <v>42</v>
      </c>
      <c r="C44" t="s">
        <v>45</v>
      </c>
      <c r="D44" t="str">
        <f t="shared" si="0"/>
        <v>SO</v>
      </c>
    </row>
    <row r="45" spans="2:4">
      <c r="B45">
        <f t="shared" si="1"/>
        <v>43</v>
      </c>
      <c r="C45" t="s">
        <v>46</v>
      </c>
      <c r="D45" t="str">
        <f t="shared" si="0"/>
        <v>SO</v>
      </c>
    </row>
    <row r="46" spans="2:4">
      <c r="B46">
        <f t="shared" si="1"/>
        <v>44</v>
      </c>
      <c r="C46" t="s">
        <v>47</v>
      </c>
      <c r="D46" t="str">
        <f t="shared" si="0"/>
        <v>SO</v>
      </c>
    </row>
    <row r="47" spans="2:4">
      <c r="B47">
        <f t="shared" si="1"/>
        <v>45</v>
      </c>
      <c r="C47" t="s">
        <v>48</v>
      </c>
      <c r="D47" t="str">
        <f t="shared" si="0"/>
        <v>SO</v>
      </c>
    </row>
    <row r="48" spans="2:4">
      <c r="B48">
        <f t="shared" si="1"/>
        <v>46</v>
      </c>
      <c r="C48" t="s">
        <v>49</v>
      </c>
      <c r="D48" t="str">
        <f t="shared" si="0"/>
        <v>SO</v>
      </c>
    </row>
    <row r="49" spans="2:4">
      <c r="B49">
        <f t="shared" si="1"/>
        <v>47</v>
      </c>
      <c r="C49" t="s">
        <v>50</v>
      </c>
      <c r="D49" t="str">
        <f t="shared" si="0"/>
        <v>SO</v>
      </c>
    </row>
    <row r="50" spans="2:4">
      <c r="B50">
        <f t="shared" si="1"/>
        <v>48</v>
      </c>
      <c r="C50" t="s">
        <v>51</v>
      </c>
      <c r="D50" t="str">
        <f t="shared" si="0"/>
        <v>SO</v>
      </c>
    </row>
    <row r="51" spans="2:4">
      <c r="B51">
        <f t="shared" si="1"/>
        <v>49</v>
      </c>
      <c r="C51" t="s">
        <v>52</v>
      </c>
      <c r="D51" t="str">
        <f t="shared" si="0"/>
        <v>SO</v>
      </c>
    </row>
    <row r="52" spans="2:4">
      <c r="B52">
        <f t="shared" si="1"/>
        <v>50</v>
      </c>
      <c r="C52" t="s">
        <v>53</v>
      </c>
      <c r="D52" t="str">
        <f t="shared" si="0"/>
        <v>SO</v>
      </c>
    </row>
    <row r="53" spans="2:4">
      <c r="B53">
        <f t="shared" si="1"/>
        <v>51</v>
      </c>
      <c r="C53" t="s">
        <v>54</v>
      </c>
      <c r="D53" t="str">
        <f t="shared" si="0"/>
        <v>SO</v>
      </c>
    </row>
    <row r="54" spans="2:4">
      <c r="B54">
        <f t="shared" si="1"/>
        <v>52</v>
      </c>
      <c r="C54" t="s">
        <v>55</v>
      </c>
      <c r="D54" t="str">
        <f t="shared" si="0"/>
        <v>SO</v>
      </c>
    </row>
    <row r="55" spans="2:4">
      <c r="B55">
        <f t="shared" si="1"/>
        <v>53</v>
      </c>
      <c r="C55" t="s">
        <v>56</v>
      </c>
      <c r="D55" t="str">
        <f t="shared" si="0"/>
        <v>SO</v>
      </c>
    </row>
    <row r="56" spans="2:4">
      <c r="B56">
        <f t="shared" si="1"/>
        <v>54</v>
      </c>
      <c r="C56" t="s">
        <v>57</v>
      </c>
      <c r="D56" t="str">
        <f t="shared" si="0"/>
        <v>SO</v>
      </c>
    </row>
    <row r="57" spans="2:4">
      <c r="B57">
        <f t="shared" si="1"/>
        <v>55</v>
      </c>
      <c r="C57" t="s">
        <v>65</v>
      </c>
      <c r="D57" t="str">
        <f t="shared" si="0"/>
        <v>SO</v>
      </c>
    </row>
    <row r="58" spans="2:4">
      <c r="B58">
        <f t="shared" si="1"/>
        <v>56</v>
      </c>
      <c r="C58" t="s">
        <v>64</v>
      </c>
      <c r="D58" t="str">
        <f t="shared" si="0"/>
        <v>SO</v>
      </c>
    </row>
    <row r="59" spans="2:4">
      <c r="B59">
        <f t="shared" si="1"/>
        <v>57</v>
      </c>
      <c r="C59" s="5" t="s">
        <v>63</v>
      </c>
      <c r="D59" t="str">
        <f t="shared" si="0"/>
        <v>SO</v>
      </c>
    </row>
    <row r="60" spans="2:4">
      <c r="B60">
        <f t="shared" si="1"/>
        <v>58</v>
      </c>
      <c r="C60" t="s">
        <v>62</v>
      </c>
      <c r="D60" t="str">
        <f t="shared" si="0"/>
        <v>SO</v>
      </c>
    </row>
    <row r="61" spans="2:4">
      <c r="B61">
        <f t="shared" si="1"/>
        <v>59</v>
      </c>
      <c r="C61" t="s">
        <v>66</v>
      </c>
      <c r="D61" t="str">
        <f t="shared" si="0"/>
        <v>SO</v>
      </c>
    </row>
    <row r="62" spans="2:4">
      <c r="B62">
        <f t="shared" si="1"/>
        <v>60</v>
      </c>
      <c r="C62" t="s">
        <v>67</v>
      </c>
      <c r="D62" t="str">
        <f t="shared" si="0"/>
        <v>SO</v>
      </c>
    </row>
    <row r="63" spans="2:4">
      <c r="B63">
        <f t="shared" si="1"/>
        <v>61</v>
      </c>
      <c r="C63" t="s">
        <v>68</v>
      </c>
      <c r="D63" t="str">
        <f t="shared" si="0"/>
        <v>SO</v>
      </c>
    </row>
    <row r="64" spans="2:4">
      <c r="B64">
        <f t="shared" si="1"/>
        <v>62</v>
      </c>
      <c r="C64" t="s">
        <v>69</v>
      </c>
      <c r="D64" t="str">
        <f t="shared" si="0"/>
        <v>SO</v>
      </c>
    </row>
    <row r="65" spans="2:4">
      <c r="B65">
        <f t="shared" si="1"/>
        <v>63</v>
      </c>
      <c r="C65" t="s">
        <v>70</v>
      </c>
      <c r="D65" t="str">
        <f t="shared" si="0"/>
        <v>SO</v>
      </c>
    </row>
    <row r="66" spans="2:4">
      <c r="B66">
        <f t="shared" si="1"/>
        <v>64</v>
      </c>
      <c r="C66" t="s">
        <v>71</v>
      </c>
      <c r="D66" t="str">
        <f t="shared" si="0"/>
        <v>SO</v>
      </c>
    </row>
    <row r="67" spans="2:4">
      <c r="B67">
        <f t="shared" si="1"/>
        <v>65</v>
      </c>
      <c r="C67" t="s">
        <v>72</v>
      </c>
      <c r="D67" t="str">
        <f t="shared" si="0"/>
        <v>SO</v>
      </c>
    </row>
    <row r="68" spans="2:4">
      <c r="B68">
        <f t="shared" si="1"/>
        <v>66</v>
      </c>
      <c r="C68" t="s">
        <v>73</v>
      </c>
      <c r="D68" t="str">
        <f t="shared" ref="D68:D75" si="2">MID(C68,1,2)</f>
        <v>SO</v>
      </c>
    </row>
    <row r="69" spans="2:4">
      <c r="B69">
        <f t="shared" ref="B69:B75" si="3">B68+1</f>
        <v>67</v>
      </c>
      <c r="C69" t="s">
        <v>74</v>
      </c>
      <c r="D69" t="str">
        <f t="shared" si="2"/>
        <v>SO</v>
      </c>
    </row>
    <row r="70" spans="2:4">
      <c r="B70">
        <f t="shared" si="3"/>
        <v>68</v>
      </c>
      <c r="C70" t="s">
        <v>76</v>
      </c>
      <c r="D70" t="str">
        <f t="shared" si="2"/>
        <v>SO</v>
      </c>
    </row>
    <row r="71" spans="2:4">
      <c r="B71">
        <f t="shared" si="3"/>
        <v>69</v>
      </c>
      <c r="C71" t="s">
        <v>77</v>
      </c>
      <c r="D71" t="str">
        <f t="shared" si="2"/>
        <v>SO</v>
      </c>
    </row>
    <row r="72" spans="2:4">
      <c r="B72">
        <f t="shared" si="3"/>
        <v>70</v>
      </c>
      <c r="C72" t="s">
        <v>78</v>
      </c>
      <c r="D72" t="str">
        <f t="shared" si="2"/>
        <v>SO</v>
      </c>
    </row>
    <row r="73" spans="2:4">
      <c r="B73">
        <f t="shared" si="3"/>
        <v>71</v>
      </c>
      <c r="C73" t="s">
        <v>79</v>
      </c>
      <c r="D73" t="str">
        <f t="shared" si="2"/>
        <v>SO</v>
      </c>
    </row>
    <row r="74" spans="2:4">
      <c r="B74">
        <f t="shared" si="3"/>
        <v>72</v>
      </c>
      <c r="C74" t="s">
        <v>80</v>
      </c>
      <c r="D74" t="str">
        <f t="shared" si="2"/>
        <v>SO</v>
      </c>
    </row>
    <row r="75" spans="2:4">
      <c r="B75">
        <f t="shared" si="3"/>
        <v>73</v>
      </c>
      <c r="C75" t="s">
        <v>81</v>
      </c>
      <c r="D75" t="str">
        <f t="shared" si="2"/>
        <v>SO</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2:E106"/>
  <sheetViews>
    <sheetView topLeftCell="A16" workbookViewId="0">
      <selection activeCell="C15" sqref="C15"/>
    </sheetView>
  </sheetViews>
  <sheetFormatPr defaultRowHeight="15"/>
  <cols>
    <col min="1" max="1" width="43" customWidth="1"/>
    <col min="2" max="2" width="20.140625" customWidth="1"/>
    <col min="3" max="3" width="67.140625" bestFit="1" customWidth="1"/>
    <col min="4" max="4" width="46.5703125" customWidth="1"/>
    <col min="5" max="5" width="16" customWidth="1"/>
    <col min="257" max="257" width="43" customWidth="1"/>
    <col min="258" max="258" width="20.140625" customWidth="1"/>
    <col min="259" max="259" width="67.140625" bestFit="1" customWidth="1"/>
    <col min="260" max="260" width="46.5703125" customWidth="1"/>
    <col min="261" max="261" width="16" customWidth="1"/>
    <col min="513" max="513" width="43" customWidth="1"/>
    <col min="514" max="514" width="20.140625" customWidth="1"/>
    <col min="515" max="515" width="67.140625" bestFit="1" customWidth="1"/>
    <col min="516" max="516" width="46.5703125" customWidth="1"/>
    <col min="517" max="517" width="16" customWidth="1"/>
    <col min="769" max="769" width="43" customWidth="1"/>
    <col min="770" max="770" width="20.140625" customWidth="1"/>
    <col min="771" max="771" width="67.140625" bestFit="1" customWidth="1"/>
    <col min="772" max="772" width="46.5703125" customWidth="1"/>
    <col min="773" max="773" width="16" customWidth="1"/>
    <col min="1025" max="1025" width="43" customWidth="1"/>
    <col min="1026" max="1026" width="20.140625" customWidth="1"/>
    <col min="1027" max="1027" width="67.140625" bestFit="1" customWidth="1"/>
    <col min="1028" max="1028" width="46.5703125" customWidth="1"/>
    <col min="1029" max="1029" width="16" customWidth="1"/>
    <col min="1281" max="1281" width="43" customWidth="1"/>
    <col min="1282" max="1282" width="20.140625" customWidth="1"/>
    <col min="1283" max="1283" width="67.140625" bestFit="1" customWidth="1"/>
    <col min="1284" max="1284" width="46.5703125" customWidth="1"/>
    <col min="1285" max="1285" width="16" customWidth="1"/>
    <col min="1537" max="1537" width="43" customWidth="1"/>
    <col min="1538" max="1538" width="20.140625" customWidth="1"/>
    <col min="1539" max="1539" width="67.140625" bestFit="1" customWidth="1"/>
    <col min="1540" max="1540" width="46.5703125" customWidth="1"/>
    <col min="1541" max="1541" width="16" customWidth="1"/>
    <col min="1793" max="1793" width="43" customWidth="1"/>
    <col min="1794" max="1794" width="20.140625" customWidth="1"/>
    <col min="1795" max="1795" width="67.140625" bestFit="1" customWidth="1"/>
    <col min="1796" max="1796" width="46.5703125" customWidth="1"/>
    <col min="1797" max="1797" width="16" customWidth="1"/>
    <col min="2049" max="2049" width="43" customWidth="1"/>
    <col min="2050" max="2050" width="20.140625" customWidth="1"/>
    <col min="2051" max="2051" width="67.140625" bestFit="1" customWidth="1"/>
    <col min="2052" max="2052" width="46.5703125" customWidth="1"/>
    <col min="2053" max="2053" width="16" customWidth="1"/>
    <col min="2305" max="2305" width="43" customWidth="1"/>
    <col min="2306" max="2306" width="20.140625" customWidth="1"/>
    <col min="2307" max="2307" width="67.140625" bestFit="1" customWidth="1"/>
    <col min="2308" max="2308" width="46.5703125" customWidth="1"/>
    <col min="2309" max="2309" width="16" customWidth="1"/>
    <col min="2561" max="2561" width="43" customWidth="1"/>
    <col min="2562" max="2562" width="20.140625" customWidth="1"/>
    <col min="2563" max="2563" width="67.140625" bestFit="1" customWidth="1"/>
    <col min="2564" max="2564" width="46.5703125" customWidth="1"/>
    <col min="2565" max="2565" width="16" customWidth="1"/>
    <col min="2817" max="2817" width="43" customWidth="1"/>
    <col min="2818" max="2818" width="20.140625" customWidth="1"/>
    <col min="2819" max="2819" width="67.140625" bestFit="1" customWidth="1"/>
    <col min="2820" max="2820" width="46.5703125" customWidth="1"/>
    <col min="2821" max="2821" width="16" customWidth="1"/>
    <col min="3073" max="3073" width="43" customWidth="1"/>
    <col min="3074" max="3074" width="20.140625" customWidth="1"/>
    <col min="3075" max="3075" width="67.140625" bestFit="1" customWidth="1"/>
    <col min="3076" max="3076" width="46.5703125" customWidth="1"/>
    <col min="3077" max="3077" width="16" customWidth="1"/>
    <col min="3329" max="3329" width="43" customWidth="1"/>
    <col min="3330" max="3330" width="20.140625" customWidth="1"/>
    <col min="3331" max="3331" width="67.140625" bestFit="1" customWidth="1"/>
    <col min="3332" max="3332" width="46.5703125" customWidth="1"/>
    <col min="3333" max="3333" width="16" customWidth="1"/>
    <col min="3585" max="3585" width="43" customWidth="1"/>
    <col min="3586" max="3586" width="20.140625" customWidth="1"/>
    <col min="3587" max="3587" width="67.140625" bestFit="1" customWidth="1"/>
    <col min="3588" max="3588" width="46.5703125" customWidth="1"/>
    <col min="3589" max="3589" width="16" customWidth="1"/>
    <col min="3841" max="3841" width="43" customWidth="1"/>
    <col min="3842" max="3842" width="20.140625" customWidth="1"/>
    <col min="3843" max="3843" width="67.140625" bestFit="1" customWidth="1"/>
    <col min="3844" max="3844" width="46.5703125" customWidth="1"/>
    <col min="3845" max="3845" width="16" customWidth="1"/>
    <col min="4097" max="4097" width="43" customWidth="1"/>
    <col min="4098" max="4098" width="20.140625" customWidth="1"/>
    <col min="4099" max="4099" width="67.140625" bestFit="1" customWidth="1"/>
    <col min="4100" max="4100" width="46.5703125" customWidth="1"/>
    <col min="4101" max="4101" width="16" customWidth="1"/>
    <col min="4353" max="4353" width="43" customWidth="1"/>
    <col min="4354" max="4354" width="20.140625" customWidth="1"/>
    <col min="4355" max="4355" width="67.140625" bestFit="1" customWidth="1"/>
    <col min="4356" max="4356" width="46.5703125" customWidth="1"/>
    <col min="4357" max="4357" width="16" customWidth="1"/>
    <col min="4609" max="4609" width="43" customWidth="1"/>
    <col min="4610" max="4610" width="20.140625" customWidth="1"/>
    <col min="4611" max="4611" width="67.140625" bestFit="1" customWidth="1"/>
    <col min="4612" max="4612" width="46.5703125" customWidth="1"/>
    <col min="4613" max="4613" width="16" customWidth="1"/>
    <col min="4865" max="4865" width="43" customWidth="1"/>
    <col min="4866" max="4866" width="20.140625" customWidth="1"/>
    <col min="4867" max="4867" width="67.140625" bestFit="1" customWidth="1"/>
    <col min="4868" max="4868" width="46.5703125" customWidth="1"/>
    <col min="4869" max="4869" width="16" customWidth="1"/>
    <col min="5121" max="5121" width="43" customWidth="1"/>
    <col min="5122" max="5122" width="20.140625" customWidth="1"/>
    <col min="5123" max="5123" width="67.140625" bestFit="1" customWidth="1"/>
    <col min="5124" max="5124" width="46.5703125" customWidth="1"/>
    <col min="5125" max="5125" width="16" customWidth="1"/>
    <col min="5377" max="5377" width="43" customWidth="1"/>
    <col min="5378" max="5378" width="20.140625" customWidth="1"/>
    <col min="5379" max="5379" width="67.140625" bestFit="1" customWidth="1"/>
    <col min="5380" max="5380" width="46.5703125" customWidth="1"/>
    <col min="5381" max="5381" width="16" customWidth="1"/>
    <col min="5633" max="5633" width="43" customWidth="1"/>
    <col min="5634" max="5634" width="20.140625" customWidth="1"/>
    <col min="5635" max="5635" width="67.140625" bestFit="1" customWidth="1"/>
    <col min="5636" max="5636" width="46.5703125" customWidth="1"/>
    <col min="5637" max="5637" width="16" customWidth="1"/>
    <col min="5889" max="5889" width="43" customWidth="1"/>
    <col min="5890" max="5890" width="20.140625" customWidth="1"/>
    <col min="5891" max="5891" width="67.140625" bestFit="1" customWidth="1"/>
    <col min="5892" max="5892" width="46.5703125" customWidth="1"/>
    <col min="5893" max="5893" width="16" customWidth="1"/>
    <col min="6145" max="6145" width="43" customWidth="1"/>
    <col min="6146" max="6146" width="20.140625" customWidth="1"/>
    <col min="6147" max="6147" width="67.140625" bestFit="1" customWidth="1"/>
    <col min="6148" max="6148" width="46.5703125" customWidth="1"/>
    <col min="6149" max="6149" width="16" customWidth="1"/>
    <col min="6401" max="6401" width="43" customWidth="1"/>
    <col min="6402" max="6402" width="20.140625" customWidth="1"/>
    <col min="6403" max="6403" width="67.140625" bestFit="1" customWidth="1"/>
    <col min="6404" max="6404" width="46.5703125" customWidth="1"/>
    <col min="6405" max="6405" width="16" customWidth="1"/>
    <col min="6657" max="6657" width="43" customWidth="1"/>
    <col min="6658" max="6658" width="20.140625" customWidth="1"/>
    <col min="6659" max="6659" width="67.140625" bestFit="1" customWidth="1"/>
    <col min="6660" max="6660" width="46.5703125" customWidth="1"/>
    <col min="6661" max="6661" width="16" customWidth="1"/>
    <col min="6913" max="6913" width="43" customWidth="1"/>
    <col min="6914" max="6914" width="20.140625" customWidth="1"/>
    <col min="6915" max="6915" width="67.140625" bestFit="1" customWidth="1"/>
    <col min="6916" max="6916" width="46.5703125" customWidth="1"/>
    <col min="6917" max="6917" width="16" customWidth="1"/>
    <col min="7169" max="7169" width="43" customWidth="1"/>
    <col min="7170" max="7170" width="20.140625" customWidth="1"/>
    <col min="7171" max="7171" width="67.140625" bestFit="1" customWidth="1"/>
    <col min="7172" max="7172" width="46.5703125" customWidth="1"/>
    <col min="7173" max="7173" width="16" customWidth="1"/>
    <col min="7425" max="7425" width="43" customWidth="1"/>
    <col min="7426" max="7426" width="20.140625" customWidth="1"/>
    <col min="7427" max="7427" width="67.140625" bestFit="1" customWidth="1"/>
    <col min="7428" max="7428" width="46.5703125" customWidth="1"/>
    <col min="7429" max="7429" width="16" customWidth="1"/>
    <col min="7681" max="7681" width="43" customWidth="1"/>
    <col min="7682" max="7682" width="20.140625" customWidth="1"/>
    <col min="7683" max="7683" width="67.140625" bestFit="1" customWidth="1"/>
    <col min="7684" max="7684" width="46.5703125" customWidth="1"/>
    <col min="7685" max="7685" width="16" customWidth="1"/>
    <col min="7937" max="7937" width="43" customWidth="1"/>
    <col min="7938" max="7938" width="20.140625" customWidth="1"/>
    <col min="7939" max="7939" width="67.140625" bestFit="1" customWidth="1"/>
    <col min="7940" max="7940" width="46.5703125" customWidth="1"/>
    <col min="7941" max="7941" width="16" customWidth="1"/>
    <col min="8193" max="8193" width="43" customWidth="1"/>
    <col min="8194" max="8194" width="20.140625" customWidth="1"/>
    <col min="8195" max="8195" width="67.140625" bestFit="1" customWidth="1"/>
    <col min="8196" max="8196" width="46.5703125" customWidth="1"/>
    <col min="8197" max="8197" width="16" customWidth="1"/>
    <col min="8449" max="8449" width="43" customWidth="1"/>
    <col min="8450" max="8450" width="20.140625" customWidth="1"/>
    <col min="8451" max="8451" width="67.140625" bestFit="1" customWidth="1"/>
    <col min="8452" max="8452" width="46.5703125" customWidth="1"/>
    <col min="8453" max="8453" width="16" customWidth="1"/>
    <col min="8705" max="8705" width="43" customWidth="1"/>
    <col min="8706" max="8706" width="20.140625" customWidth="1"/>
    <col min="8707" max="8707" width="67.140625" bestFit="1" customWidth="1"/>
    <col min="8708" max="8708" width="46.5703125" customWidth="1"/>
    <col min="8709" max="8709" width="16" customWidth="1"/>
    <col min="8961" max="8961" width="43" customWidth="1"/>
    <col min="8962" max="8962" width="20.140625" customWidth="1"/>
    <col min="8963" max="8963" width="67.140625" bestFit="1" customWidth="1"/>
    <col min="8964" max="8964" width="46.5703125" customWidth="1"/>
    <col min="8965" max="8965" width="16" customWidth="1"/>
    <col min="9217" max="9217" width="43" customWidth="1"/>
    <col min="9218" max="9218" width="20.140625" customWidth="1"/>
    <col min="9219" max="9219" width="67.140625" bestFit="1" customWidth="1"/>
    <col min="9220" max="9220" width="46.5703125" customWidth="1"/>
    <col min="9221" max="9221" width="16" customWidth="1"/>
    <col min="9473" max="9473" width="43" customWidth="1"/>
    <col min="9474" max="9474" width="20.140625" customWidth="1"/>
    <col min="9475" max="9475" width="67.140625" bestFit="1" customWidth="1"/>
    <col min="9476" max="9476" width="46.5703125" customWidth="1"/>
    <col min="9477" max="9477" width="16" customWidth="1"/>
    <col min="9729" max="9729" width="43" customWidth="1"/>
    <col min="9730" max="9730" width="20.140625" customWidth="1"/>
    <col min="9731" max="9731" width="67.140625" bestFit="1" customWidth="1"/>
    <col min="9732" max="9732" width="46.5703125" customWidth="1"/>
    <col min="9733" max="9733" width="16" customWidth="1"/>
    <col min="9985" max="9985" width="43" customWidth="1"/>
    <col min="9986" max="9986" width="20.140625" customWidth="1"/>
    <col min="9987" max="9987" width="67.140625" bestFit="1" customWidth="1"/>
    <col min="9988" max="9988" width="46.5703125" customWidth="1"/>
    <col min="9989" max="9989" width="16" customWidth="1"/>
    <col min="10241" max="10241" width="43" customWidth="1"/>
    <col min="10242" max="10242" width="20.140625" customWidth="1"/>
    <col min="10243" max="10243" width="67.140625" bestFit="1" customWidth="1"/>
    <col min="10244" max="10244" width="46.5703125" customWidth="1"/>
    <col min="10245" max="10245" width="16" customWidth="1"/>
    <col min="10497" max="10497" width="43" customWidth="1"/>
    <col min="10498" max="10498" width="20.140625" customWidth="1"/>
    <col min="10499" max="10499" width="67.140625" bestFit="1" customWidth="1"/>
    <col min="10500" max="10500" width="46.5703125" customWidth="1"/>
    <col min="10501" max="10501" width="16" customWidth="1"/>
    <col min="10753" max="10753" width="43" customWidth="1"/>
    <col min="10754" max="10754" width="20.140625" customWidth="1"/>
    <col min="10755" max="10755" width="67.140625" bestFit="1" customWidth="1"/>
    <col min="10756" max="10756" width="46.5703125" customWidth="1"/>
    <col min="10757" max="10757" width="16" customWidth="1"/>
    <col min="11009" max="11009" width="43" customWidth="1"/>
    <col min="11010" max="11010" width="20.140625" customWidth="1"/>
    <col min="11011" max="11011" width="67.140625" bestFit="1" customWidth="1"/>
    <col min="11012" max="11012" width="46.5703125" customWidth="1"/>
    <col min="11013" max="11013" width="16" customWidth="1"/>
    <col min="11265" max="11265" width="43" customWidth="1"/>
    <col min="11266" max="11266" width="20.140625" customWidth="1"/>
    <col min="11267" max="11267" width="67.140625" bestFit="1" customWidth="1"/>
    <col min="11268" max="11268" width="46.5703125" customWidth="1"/>
    <col min="11269" max="11269" width="16" customWidth="1"/>
    <col min="11521" max="11521" width="43" customWidth="1"/>
    <col min="11522" max="11522" width="20.140625" customWidth="1"/>
    <col min="11523" max="11523" width="67.140625" bestFit="1" customWidth="1"/>
    <col min="11524" max="11524" width="46.5703125" customWidth="1"/>
    <col min="11525" max="11525" width="16" customWidth="1"/>
    <col min="11777" max="11777" width="43" customWidth="1"/>
    <col min="11778" max="11778" width="20.140625" customWidth="1"/>
    <col min="11779" max="11779" width="67.140625" bestFit="1" customWidth="1"/>
    <col min="11780" max="11780" width="46.5703125" customWidth="1"/>
    <col min="11781" max="11781" width="16" customWidth="1"/>
    <col min="12033" max="12033" width="43" customWidth="1"/>
    <col min="12034" max="12034" width="20.140625" customWidth="1"/>
    <col min="12035" max="12035" width="67.140625" bestFit="1" customWidth="1"/>
    <col min="12036" max="12036" width="46.5703125" customWidth="1"/>
    <col min="12037" max="12037" width="16" customWidth="1"/>
    <col min="12289" max="12289" width="43" customWidth="1"/>
    <col min="12290" max="12290" width="20.140625" customWidth="1"/>
    <col min="12291" max="12291" width="67.140625" bestFit="1" customWidth="1"/>
    <col min="12292" max="12292" width="46.5703125" customWidth="1"/>
    <col min="12293" max="12293" width="16" customWidth="1"/>
    <col min="12545" max="12545" width="43" customWidth="1"/>
    <col min="12546" max="12546" width="20.140625" customWidth="1"/>
    <col min="12547" max="12547" width="67.140625" bestFit="1" customWidth="1"/>
    <col min="12548" max="12548" width="46.5703125" customWidth="1"/>
    <col min="12549" max="12549" width="16" customWidth="1"/>
    <col min="12801" max="12801" width="43" customWidth="1"/>
    <col min="12802" max="12802" width="20.140625" customWidth="1"/>
    <col min="12803" max="12803" width="67.140625" bestFit="1" customWidth="1"/>
    <col min="12804" max="12804" width="46.5703125" customWidth="1"/>
    <col min="12805" max="12805" width="16" customWidth="1"/>
    <col min="13057" max="13057" width="43" customWidth="1"/>
    <col min="13058" max="13058" width="20.140625" customWidth="1"/>
    <col min="13059" max="13059" width="67.140625" bestFit="1" customWidth="1"/>
    <col min="13060" max="13060" width="46.5703125" customWidth="1"/>
    <col min="13061" max="13061" width="16" customWidth="1"/>
    <col min="13313" max="13313" width="43" customWidth="1"/>
    <col min="13314" max="13314" width="20.140625" customWidth="1"/>
    <col min="13315" max="13315" width="67.140625" bestFit="1" customWidth="1"/>
    <col min="13316" max="13316" width="46.5703125" customWidth="1"/>
    <col min="13317" max="13317" width="16" customWidth="1"/>
    <col min="13569" max="13569" width="43" customWidth="1"/>
    <col min="13570" max="13570" width="20.140625" customWidth="1"/>
    <col min="13571" max="13571" width="67.140625" bestFit="1" customWidth="1"/>
    <col min="13572" max="13572" width="46.5703125" customWidth="1"/>
    <col min="13573" max="13573" width="16" customWidth="1"/>
    <col min="13825" max="13825" width="43" customWidth="1"/>
    <col min="13826" max="13826" width="20.140625" customWidth="1"/>
    <col min="13827" max="13827" width="67.140625" bestFit="1" customWidth="1"/>
    <col min="13828" max="13828" width="46.5703125" customWidth="1"/>
    <col min="13829" max="13829" width="16" customWidth="1"/>
    <col min="14081" max="14081" width="43" customWidth="1"/>
    <col min="14082" max="14082" width="20.140625" customWidth="1"/>
    <col min="14083" max="14083" width="67.140625" bestFit="1" customWidth="1"/>
    <col min="14084" max="14084" width="46.5703125" customWidth="1"/>
    <col min="14085" max="14085" width="16" customWidth="1"/>
    <col min="14337" max="14337" width="43" customWidth="1"/>
    <col min="14338" max="14338" width="20.140625" customWidth="1"/>
    <col min="14339" max="14339" width="67.140625" bestFit="1" customWidth="1"/>
    <col min="14340" max="14340" width="46.5703125" customWidth="1"/>
    <col min="14341" max="14341" width="16" customWidth="1"/>
    <col min="14593" max="14593" width="43" customWidth="1"/>
    <col min="14594" max="14594" width="20.140625" customWidth="1"/>
    <col min="14595" max="14595" width="67.140625" bestFit="1" customWidth="1"/>
    <col min="14596" max="14596" width="46.5703125" customWidth="1"/>
    <col min="14597" max="14597" width="16" customWidth="1"/>
    <col min="14849" max="14849" width="43" customWidth="1"/>
    <col min="14850" max="14850" width="20.140625" customWidth="1"/>
    <col min="14851" max="14851" width="67.140625" bestFit="1" customWidth="1"/>
    <col min="14852" max="14852" width="46.5703125" customWidth="1"/>
    <col min="14853" max="14853" width="16" customWidth="1"/>
    <col min="15105" max="15105" width="43" customWidth="1"/>
    <col min="15106" max="15106" width="20.140625" customWidth="1"/>
    <col min="15107" max="15107" width="67.140625" bestFit="1" customWidth="1"/>
    <col min="15108" max="15108" width="46.5703125" customWidth="1"/>
    <col min="15109" max="15109" width="16" customWidth="1"/>
    <col min="15361" max="15361" width="43" customWidth="1"/>
    <col min="15362" max="15362" width="20.140625" customWidth="1"/>
    <col min="15363" max="15363" width="67.140625" bestFit="1" customWidth="1"/>
    <col min="15364" max="15364" width="46.5703125" customWidth="1"/>
    <col min="15365" max="15365" width="16" customWidth="1"/>
    <col min="15617" max="15617" width="43" customWidth="1"/>
    <col min="15618" max="15618" width="20.140625" customWidth="1"/>
    <col min="15619" max="15619" width="67.140625" bestFit="1" customWidth="1"/>
    <col min="15620" max="15620" width="46.5703125" customWidth="1"/>
    <col min="15621" max="15621" width="16" customWidth="1"/>
    <col min="15873" max="15873" width="43" customWidth="1"/>
    <col min="15874" max="15874" width="20.140625" customWidth="1"/>
    <col min="15875" max="15875" width="67.140625" bestFit="1" customWidth="1"/>
    <col min="15876" max="15876" width="46.5703125" customWidth="1"/>
    <col min="15877" max="15877" width="16" customWidth="1"/>
    <col min="16129" max="16129" width="43" customWidth="1"/>
    <col min="16130" max="16130" width="20.140625" customWidth="1"/>
    <col min="16131" max="16131" width="67.140625" bestFit="1" customWidth="1"/>
    <col min="16132" max="16132" width="46.5703125" customWidth="1"/>
    <col min="16133" max="16133" width="16" customWidth="1"/>
  </cols>
  <sheetData>
    <row r="2" spans="1:5" ht="63">
      <c r="A2" s="8" t="s">
        <v>92</v>
      </c>
      <c r="B2" s="5" t="s">
        <v>93</v>
      </c>
    </row>
    <row r="3" spans="1:5" ht="15.75">
      <c r="A3" s="8"/>
      <c r="B3" s="9" t="s">
        <v>94</v>
      </c>
      <c r="C3" s="9" t="s">
        <v>95</v>
      </c>
      <c r="D3" s="9" t="s">
        <v>96</v>
      </c>
      <c r="E3" s="10" t="s">
        <v>97</v>
      </c>
    </row>
    <row r="4" spans="1:5" ht="126">
      <c r="A4" s="11" t="s">
        <v>98</v>
      </c>
      <c r="B4" s="3" t="s">
        <v>10</v>
      </c>
      <c r="C4" s="6" t="s">
        <v>99</v>
      </c>
      <c r="D4" s="12" t="s">
        <v>100</v>
      </c>
      <c r="E4" s="3"/>
    </row>
    <row r="5" spans="1:5" ht="45">
      <c r="A5" s="13"/>
      <c r="B5" s="3" t="s">
        <v>11</v>
      </c>
      <c r="C5" s="6" t="s">
        <v>101</v>
      </c>
      <c r="D5" s="12" t="s">
        <v>100</v>
      </c>
      <c r="E5" s="3"/>
    </row>
    <row r="6" spans="1:5" ht="45">
      <c r="A6" s="13"/>
      <c r="B6" s="3" t="s">
        <v>12</v>
      </c>
      <c r="C6" s="6" t="s">
        <v>102</v>
      </c>
      <c r="D6" s="12" t="s">
        <v>100</v>
      </c>
      <c r="E6" s="3"/>
    </row>
    <row r="7" spans="1:5" ht="45">
      <c r="A7" s="13"/>
      <c r="B7" s="3" t="s">
        <v>13</v>
      </c>
      <c r="C7" s="6" t="s">
        <v>103</v>
      </c>
      <c r="D7" s="12" t="s">
        <v>104</v>
      </c>
      <c r="E7" s="3"/>
    </row>
    <row r="8" spans="1:5" ht="45">
      <c r="A8" s="13"/>
      <c r="B8" s="3" t="s">
        <v>14</v>
      </c>
      <c r="C8" s="6" t="s">
        <v>105</v>
      </c>
      <c r="D8" s="12" t="s">
        <v>104</v>
      </c>
      <c r="E8" s="3"/>
    </row>
    <row r="9" spans="1:5" ht="45">
      <c r="A9" s="13"/>
      <c r="B9" s="3" t="s">
        <v>15</v>
      </c>
      <c r="C9" s="6" t="s">
        <v>106</v>
      </c>
      <c r="D9" s="12" t="s">
        <v>104</v>
      </c>
      <c r="E9" s="3"/>
    </row>
    <row r="10" spans="1:5" ht="45">
      <c r="A10" s="14"/>
      <c r="B10" s="3" t="s">
        <v>16</v>
      </c>
      <c r="C10" s="6" t="s">
        <v>107</v>
      </c>
      <c r="D10" s="15"/>
      <c r="E10" s="10" t="s">
        <v>108</v>
      </c>
    </row>
    <row r="12" spans="1:5">
      <c r="B12" t="s">
        <v>109</v>
      </c>
      <c r="C12" s="4" t="s">
        <v>95</v>
      </c>
      <c r="D12" s="4" t="s">
        <v>110</v>
      </c>
      <c r="E12" t="s">
        <v>97</v>
      </c>
    </row>
    <row r="13" spans="1:5" ht="165">
      <c r="A13" s="16" t="s">
        <v>111</v>
      </c>
      <c r="B13" s="6" t="s">
        <v>112</v>
      </c>
      <c r="C13" s="7" t="s">
        <v>113</v>
      </c>
      <c r="D13" s="6" t="s">
        <v>104</v>
      </c>
      <c r="E13" s="6" t="s">
        <v>114</v>
      </c>
    </row>
    <row r="14" spans="1:5" ht="165">
      <c r="A14" s="3"/>
      <c r="B14" s="6" t="s">
        <v>115</v>
      </c>
      <c r="C14" s="7" t="s">
        <v>116</v>
      </c>
      <c r="D14" s="6" t="s">
        <v>104</v>
      </c>
      <c r="E14" s="6" t="s">
        <v>114</v>
      </c>
    </row>
    <row r="15" spans="1:5" ht="150">
      <c r="A15" s="3"/>
      <c r="B15" s="6" t="s">
        <v>117</v>
      </c>
      <c r="C15" s="7" t="s">
        <v>118</v>
      </c>
      <c r="D15" s="6"/>
      <c r="E15" s="6" t="s">
        <v>119</v>
      </c>
    </row>
    <row r="16" spans="1:5">
      <c r="A16" s="17"/>
      <c r="B16" s="18" t="s">
        <v>120</v>
      </c>
      <c r="C16" s="4" t="s">
        <v>95</v>
      </c>
      <c r="D16" s="18" t="s">
        <v>121</v>
      </c>
      <c r="E16" s="18" t="s">
        <v>97</v>
      </c>
    </row>
    <row r="17" spans="1:5" ht="75">
      <c r="A17" s="16" t="s">
        <v>122</v>
      </c>
      <c r="B17" s="4" t="s">
        <v>21</v>
      </c>
      <c r="C17" s="4" t="s">
        <v>123</v>
      </c>
      <c r="D17" s="6" t="s">
        <v>124</v>
      </c>
      <c r="E17" s="5" t="s">
        <v>125</v>
      </c>
    </row>
    <row r="18" spans="1:5" ht="75">
      <c r="B18" s="4" t="s">
        <v>22</v>
      </c>
      <c r="C18" s="4" t="s">
        <v>126</v>
      </c>
      <c r="D18" s="6" t="s">
        <v>124</v>
      </c>
      <c r="E18" s="5" t="s">
        <v>125</v>
      </c>
    </row>
    <row r="20" spans="1:5">
      <c r="B20" s="4" t="s">
        <v>120</v>
      </c>
      <c r="C20" s="4" t="s">
        <v>95</v>
      </c>
      <c r="D20" s="4" t="s">
        <v>96</v>
      </c>
      <c r="E20" s="4" t="s">
        <v>97</v>
      </c>
    </row>
    <row r="21" spans="1:5" ht="90">
      <c r="A21" s="16" t="s">
        <v>127</v>
      </c>
      <c r="B21" s="5" t="s">
        <v>25</v>
      </c>
      <c r="C21" s="4" t="s">
        <v>128</v>
      </c>
      <c r="D21" s="12" t="s">
        <v>129</v>
      </c>
      <c r="E21" s="5" t="s">
        <v>130</v>
      </c>
    </row>
    <row r="22" spans="1:5" ht="90">
      <c r="B22" s="5" t="s">
        <v>26</v>
      </c>
      <c r="C22" s="4" t="s">
        <v>131</v>
      </c>
      <c r="D22" s="12" t="s">
        <v>129</v>
      </c>
      <c r="E22" s="5" t="s">
        <v>130</v>
      </c>
    </row>
    <row r="23" spans="1:5" ht="75">
      <c r="B23" s="5" t="s">
        <v>27</v>
      </c>
      <c r="C23" s="4" t="s">
        <v>132</v>
      </c>
      <c r="D23" s="12"/>
      <c r="E23" s="5" t="s">
        <v>133</v>
      </c>
    </row>
    <row r="25" spans="1:5">
      <c r="B25" s="4" t="s">
        <v>94</v>
      </c>
      <c r="C25" s="4" t="s">
        <v>95</v>
      </c>
      <c r="E25" s="5" t="s">
        <v>97</v>
      </c>
    </row>
    <row r="26" spans="1:5" ht="45">
      <c r="A26" s="19" t="s">
        <v>134</v>
      </c>
      <c r="B26" s="4" t="s">
        <v>28</v>
      </c>
      <c r="C26" s="5" t="s">
        <v>135</v>
      </c>
      <c r="E26" s="5" t="s">
        <v>136</v>
      </c>
    </row>
    <row r="27" spans="1:5" ht="60">
      <c r="A27" s="19" t="s">
        <v>137</v>
      </c>
      <c r="B27" s="4" t="s">
        <v>29</v>
      </c>
      <c r="E27" s="5" t="s">
        <v>138</v>
      </c>
    </row>
    <row r="28" spans="1:5" ht="60">
      <c r="A28" s="19" t="s">
        <v>139</v>
      </c>
      <c r="B28" s="4" t="s">
        <v>30</v>
      </c>
      <c r="C28" s="4" t="s">
        <v>140</v>
      </c>
      <c r="D28" s="5" t="s">
        <v>141</v>
      </c>
    </row>
    <row r="29" spans="1:5" ht="60">
      <c r="B29" s="4" t="s">
        <v>31</v>
      </c>
      <c r="C29" s="4" t="s">
        <v>142</v>
      </c>
      <c r="D29" s="5" t="s">
        <v>141</v>
      </c>
    </row>
    <row r="30" spans="1:5" ht="135">
      <c r="A30" s="19" t="s">
        <v>143</v>
      </c>
      <c r="B30" s="5" t="s">
        <v>144</v>
      </c>
      <c r="C30" s="5" t="s">
        <v>145</v>
      </c>
      <c r="E30" s="5" t="s">
        <v>146</v>
      </c>
    </row>
    <row r="31" spans="1:5" ht="180">
      <c r="A31" s="20" t="s">
        <v>147</v>
      </c>
      <c r="B31" s="6" t="s">
        <v>148</v>
      </c>
      <c r="C31" s="6" t="s">
        <v>149</v>
      </c>
      <c r="D31" s="6" t="s">
        <v>150</v>
      </c>
      <c r="E31" s="6" t="s">
        <v>151</v>
      </c>
    </row>
    <row r="32" spans="1:5" ht="105">
      <c r="A32" s="3"/>
      <c r="B32" s="6" t="s">
        <v>152</v>
      </c>
      <c r="C32" s="3"/>
      <c r="D32" s="3"/>
      <c r="E32" s="6" t="s">
        <v>153</v>
      </c>
    </row>
    <row r="33" spans="1:5" ht="195">
      <c r="A33" s="20" t="s">
        <v>154</v>
      </c>
      <c r="B33" s="6" t="s">
        <v>155</v>
      </c>
      <c r="C33" s="6" t="s">
        <v>149</v>
      </c>
      <c r="D33" s="6" t="s">
        <v>156</v>
      </c>
      <c r="E33" s="6" t="s">
        <v>157</v>
      </c>
    </row>
    <row r="34" spans="1:5" ht="120">
      <c r="A34" s="3"/>
      <c r="B34" s="6" t="s">
        <v>158</v>
      </c>
      <c r="C34" s="3"/>
      <c r="D34" s="3"/>
      <c r="E34" s="6" t="s">
        <v>159</v>
      </c>
    </row>
    <row r="35" spans="1:5" ht="45">
      <c r="A35" s="46" t="s">
        <v>160</v>
      </c>
      <c r="B35" s="6" t="s">
        <v>37</v>
      </c>
      <c r="C35" s="6" t="s">
        <v>161</v>
      </c>
      <c r="D35" s="3"/>
      <c r="E35" s="3"/>
    </row>
    <row r="36" spans="1:5" ht="45">
      <c r="A36" s="47"/>
      <c r="B36" s="6" t="s">
        <v>38</v>
      </c>
      <c r="C36" s="6" t="s">
        <v>162</v>
      </c>
      <c r="D36" s="3"/>
      <c r="E36" s="3"/>
    </row>
    <row r="37" spans="1:5" ht="45">
      <c r="A37" s="47"/>
      <c r="B37" s="6" t="s">
        <v>39</v>
      </c>
      <c r="C37" s="6" t="s">
        <v>163</v>
      </c>
      <c r="D37" s="3"/>
      <c r="E37" s="3"/>
    </row>
    <row r="38" spans="1:5" ht="60">
      <c r="A38" s="48"/>
      <c r="B38" s="6" t="s">
        <v>40</v>
      </c>
      <c r="C38" s="7" t="s">
        <v>164</v>
      </c>
      <c r="D38" s="3"/>
      <c r="E38" s="3"/>
    </row>
    <row r="40" spans="1:5" ht="180">
      <c r="A40" s="49" t="s">
        <v>165</v>
      </c>
      <c r="B40" s="6" t="s">
        <v>166</v>
      </c>
      <c r="C40" s="7" t="s">
        <v>167</v>
      </c>
      <c r="D40" s="6" t="s">
        <v>168</v>
      </c>
      <c r="E40" s="6" t="s">
        <v>151</v>
      </c>
    </row>
    <row r="41" spans="1:5" ht="180">
      <c r="A41" s="48"/>
      <c r="B41" s="6" t="s">
        <v>169</v>
      </c>
      <c r="C41" s="7" t="s">
        <v>170</v>
      </c>
      <c r="D41" s="6" t="s">
        <v>168</v>
      </c>
      <c r="E41" s="6" t="s">
        <v>151</v>
      </c>
    </row>
    <row r="43" spans="1:5" ht="63">
      <c r="A43" s="46" t="s">
        <v>171</v>
      </c>
      <c r="B43" s="7" t="s">
        <v>43</v>
      </c>
      <c r="C43" s="21" t="s">
        <v>172</v>
      </c>
      <c r="D43" s="6" t="s">
        <v>129</v>
      </c>
      <c r="E43" s="3" t="s">
        <v>173</v>
      </c>
    </row>
    <row r="44" spans="1:5" ht="63">
      <c r="A44" s="47"/>
      <c r="B44" s="7" t="s">
        <v>44</v>
      </c>
      <c r="C44" s="21" t="s">
        <v>174</v>
      </c>
      <c r="D44" s="6" t="s">
        <v>129</v>
      </c>
      <c r="E44" s="3"/>
    </row>
    <row r="45" spans="1:5" ht="63">
      <c r="A45" s="47"/>
      <c r="B45" s="7" t="s">
        <v>45</v>
      </c>
      <c r="C45" s="21" t="s">
        <v>175</v>
      </c>
      <c r="D45" s="6" t="s">
        <v>129</v>
      </c>
      <c r="E45" s="3"/>
    </row>
    <row r="46" spans="1:5" ht="63">
      <c r="A46" s="47"/>
      <c r="B46" s="7" t="s">
        <v>46</v>
      </c>
      <c r="C46" s="21" t="s">
        <v>176</v>
      </c>
      <c r="D46" s="6" t="s">
        <v>124</v>
      </c>
      <c r="E46" s="3"/>
    </row>
    <row r="47" spans="1:5" ht="63">
      <c r="A47" s="47"/>
      <c r="B47" s="7" t="s">
        <v>47</v>
      </c>
      <c r="C47" s="21" t="s">
        <v>177</v>
      </c>
      <c r="D47" s="6" t="s">
        <v>124</v>
      </c>
      <c r="E47" s="3"/>
    </row>
    <row r="48" spans="1:5" ht="63">
      <c r="A48" s="48"/>
      <c r="B48" s="7" t="s">
        <v>48</v>
      </c>
      <c r="C48" s="21" t="s">
        <v>178</v>
      </c>
      <c r="D48" s="6" t="s">
        <v>124</v>
      </c>
      <c r="E48" s="3"/>
    </row>
    <row r="49" spans="1:5">
      <c r="B49" s="4"/>
    </row>
    <row r="50" spans="1:5" ht="63">
      <c r="A50" s="46" t="s">
        <v>179</v>
      </c>
      <c r="B50" s="7" t="s">
        <v>49</v>
      </c>
      <c r="C50" s="21" t="s">
        <v>180</v>
      </c>
      <c r="D50" s="3"/>
      <c r="E50" s="3" t="s">
        <v>181</v>
      </c>
    </row>
    <row r="51" spans="1:5" ht="63">
      <c r="A51" s="48"/>
      <c r="B51" s="7" t="s">
        <v>50</v>
      </c>
      <c r="C51" s="21" t="s">
        <v>182</v>
      </c>
      <c r="D51" s="3"/>
      <c r="E51" s="3" t="s">
        <v>181</v>
      </c>
    </row>
    <row r="53" spans="1:5" ht="47.25">
      <c r="A53" s="22" t="s">
        <v>183</v>
      </c>
      <c r="B53" s="4" t="s">
        <v>184</v>
      </c>
      <c r="C53" s="23" t="s">
        <v>185</v>
      </c>
    </row>
    <row r="54" spans="1:5" ht="47.25">
      <c r="B54" s="4" t="s">
        <v>186</v>
      </c>
      <c r="C54" s="23" t="s">
        <v>187</v>
      </c>
    </row>
    <row r="56" spans="1:5" ht="135">
      <c r="A56" s="8" t="s">
        <v>188</v>
      </c>
      <c r="B56" s="4" t="s">
        <v>51</v>
      </c>
      <c r="C56" s="23" t="s">
        <v>189</v>
      </c>
      <c r="D56" s="5" t="s">
        <v>190</v>
      </c>
    </row>
    <row r="57" spans="1:5">
      <c r="B57" s="4" t="s">
        <v>52</v>
      </c>
    </row>
    <row r="58" spans="1:5">
      <c r="B58" s="4" t="s">
        <v>53</v>
      </c>
    </row>
    <row r="59" spans="1:5">
      <c r="B59" s="4" t="s">
        <v>54</v>
      </c>
    </row>
    <row r="60" spans="1:5">
      <c r="B60" s="4" t="s">
        <v>55</v>
      </c>
    </row>
    <row r="63" spans="1:5" ht="135">
      <c r="A63" s="22" t="s">
        <v>191</v>
      </c>
      <c r="B63" s="4" t="s">
        <v>56</v>
      </c>
      <c r="C63" s="5" t="s">
        <v>192</v>
      </c>
      <c r="E63" s="5" t="s">
        <v>193</v>
      </c>
    </row>
    <row r="64" spans="1:5" ht="15.75">
      <c r="A64" s="22"/>
      <c r="B64" s="4"/>
      <c r="C64" s="5"/>
      <c r="E64" s="5"/>
    </row>
    <row r="65" spans="1:5" ht="120">
      <c r="A65" s="22" t="s">
        <v>194</v>
      </c>
      <c r="B65" t="s">
        <v>57</v>
      </c>
      <c r="C65" t="s">
        <v>195</v>
      </c>
      <c r="E65" s="5" t="s">
        <v>196</v>
      </c>
    </row>
    <row r="67" spans="1:5" ht="31.5">
      <c r="A67" s="19" t="s">
        <v>197</v>
      </c>
      <c r="B67" t="s">
        <v>58</v>
      </c>
      <c r="C67" s="5" t="s">
        <v>198</v>
      </c>
    </row>
    <row r="69" spans="1:5" ht="47.25">
      <c r="A69" s="8" t="s">
        <v>199</v>
      </c>
      <c r="B69" t="s">
        <v>59</v>
      </c>
      <c r="C69" s="5" t="s">
        <v>200</v>
      </c>
      <c r="D69" t="s">
        <v>201</v>
      </c>
      <c r="E69" t="s">
        <v>202</v>
      </c>
    </row>
    <row r="70" spans="1:5" ht="45">
      <c r="B70" s="5" t="s">
        <v>60</v>
      </c>
      <c r="C70" s="5" t="s">
        <v>203</v>
      </c>
      <c r="D70" t="s">
        <v>201</v>
      </c>
      <c r="E70" t="s">
        <v>202</v>
      </c>
    </row>
    <row r="71" spans="1:5" ht="45">
      <c r="B71" s="5" t="s">
        <v>61</v>
      </c>
      <c r="C71" s="5" t="s">
        <v>204</v>
      </c>
      <c r="D71" t="s">
        <v>201</v>
      </c>
      <c r="E71" t="s">
        <v>202</v>
      </c>
    </row>
    <row r="73" spans="1:5" ht="75">
      <c r="A73" s="49" t="s">
        <v>205</v>
      </c>
      <c r="B73" s="6" t="s">
        <v>206</v>
      </c>
      <c r="C73" s="3"/>
      <c r="D73" s="3"/>
      <c r="E73" s="3" t="s">
        <v>181</v>
      </c>
    </row>
    <row r="74" spans="1:5" ht="45">
      <c r="A74" s="50"/>
      <c r="B74" s="6" t="s">
        <v>207</v>
      </c>
      <c r="C74" s="6" t="s">
        <v>208</v>
      </c>
      <c r="D74" s="3"/>
      <c r="E74" s="3"/>
    </row>
    <row r="75" spans="1:5" ht="45">
      <c r="A75" s="50"/>
      <c r="B75" s="6" t="s">
        <v>209</v>
      </c>
      <c r="C75" s="6" t="s">
        <v>210</v>
      </c>
      <c r="D75" s="3"/>
      <c r="E75" s="3"/>
    </row>
    <row r="76" spans="1:5" ht="45">
      <c r="A76" s="51"/>
      <c r="B76" s="6" t="s">
        <v>211</v>
      </c>
      <c r="C76" s="3"/>
      <c r="D76" s="3"/>
      <c r="E76" s="3"/>
    </row>
    <row r="79" spans="1:5">
      <c r="A79" s="44" t="s">
        <v>212</v>
      </c>
    </row>
    <row r="80" spans="1:5" ht="45">
      <c r="A80" s="44"/>
      <c r="B80" s="3" t="s">
        <v>68</v>
      </c>
      <c r="C80" s="6" t="s">
        <v>213</v>
      </c>
      <c r="D80" s="12" t="s">
        <v>100</v>
      </c>
      <c r="E80" s="3" t="s">
        <v>214</v>
      </c>
    </row>
    <row r="81" spans="1:5" ht="45">
      <c r="A81" s="44"/>
      <c r="B81" s="3" t="s">
        <v>69</v>
      </c>
      <c r="C81" s="6" t="s">
        <v>215</v>
      </c>
      <c r="D81" s="12" t="s">
        <v>100</v>
      </c>
      <c r="E81" s="3" t="s">
        <v>214</v>
      </c>
    </row>
    <row r="82" spans="1:5" ht="45">
      <c r="A82" s="44"/>
      <c r="B82" s="3" t="s">
        <v>70</v>
      </c>
      <c r="C82" s="6" t="s">
        <v>216</v>
      </c>
      <c r="D82" s="12" t="s">
        <v>100</v>
      </c>
      <c r="E82" s="3" t="s">
        <v>214</v>
      </c>
    </row>
    <row r="83" spans="1:5" ht="45">
      <c r="A83" s="44"/>
      <c r="B83" s="3" t="s">
        <v>71</v>
      </c>
      <c r="C83" s="6" t="s">
        <v>217</v>
      </c>
      <c r="D83" s="12" t="s">
        <v>104</v>
      </c>
      <c r="E83" s="3" t="s">
        <v>214</v>
      </c>
    </row>
    <row r="84" spans="1:5" ht="45">
      <c r="A84" s="44"/>
      <c r="B84" s="3" t="s">
        <v>72</v>
      </c>
      <c r="C84" s="6" t="s">
        <v>218</v>
      </c>
      <c r="D84" s="12" t="s">
        <v>104</v>
      </c>
      <c r="E84" s="3" t="s">
        <v>214</v>
      </c>
    </row>
    <row r="85" spans="1:5" ht="45">
      <c r="A85" s="44"/>
      <c r="B85" s="3" t="s">
        <v>73</v>
      </c>
      <c r="C85" s="6" t="s">
        <v>219</v>
      </c>
      <c r="D85" s="12" t="s">
        <v>104</v>
      </c>
      <c r="E85" s="3" t="s">
        <v>214</v>
      </c>
    </row>
    <row r="86" spans="1:5" ht="45">
      <c r="A86" s="45"/>
      <c r="B86" s="3" t="s">
        <v>74</v>
      </c>
      <c r="C86" s="6" t="s">
        <v>220</v>
      </c>
      <c r="D86" s="15"/>
      <c r="E86" s="10" t="s">
        <v>108</v>
      </c>
    </row>
    <row r="88" spans="1:5" ht="45">
      <c r="A88" s="8" t="s">
        <v>221</v>
      </c>
      <c r="B88" t="s">
        <v>75</v>
      </c>
      <c r="C88" s="6" t="s">
        <v>222</v>
      </c>
      <c r="D88" s="12" t="s">
        <v>100</v>
      </c>
    </row>
    <row r="90" spans="1:5" ht="94.5">
      <c r="A90" s="8" t="s">
        <v>223</v>
      </c>
      <c r="B90" s="3" t="s">
        <v>76</v>
      </c>
      <c r="C90" s="6" t="s">
        <v>224</v>
      </c>
      <c r="D90" s="12" t="s">
        <v>100</v>
      </c>
    </row>
    <row r="91" spans="1:5" ht="45">
      <c r="B91" s="3" t="s">
        <v>77</v>
      </c>
      <c r="C91" s="6" t="s">
        <v>225</v>
      </c>
      <c r="D91" s="12" t="s">
        <v>100</v>
      </c>
    </row>
    <row r="92" spans="1:5" ht="45">
      <c r="B92" s="3" t="s">
        <v>78</v>
      </c>
      <c r="C92" s="6" t="s">
        <v>226</v>
      </c>
      <c r="D92" s="12" t="s">
        <v>100</v>
      </c>
    </row>
    <row r="93" spans="1:5" ht="45">
      <c r="B93" s="3" t="s">
        <v>79</v>
      </c>
      <c r="C93" s="6" t="s">
        <v>227</v>
      </c>
      <c r="D93" s="12" t="s">
        <v>104</v>
      </c>
    </row>
    <row r="94" spans="1:5" ht="45">
      <c r="B94" s="3" t="s">
        <v>80</v>
      </c>
      <c r="C94" s="6" t="s">
        <v>228</v>
      </c>
      <c r="D94" s="12" t="s">
        <v>104</v>
      </c>
    </row>
    <row r="96" spans="1:5" ht="110.25">
      <c r="A96" s="8" t="s">
        <v>229</v>
      </c>
      <c r="B96" t="s">
        <v>81</v>
      </c>
      <c r="C96" s="6" t="s">
        <v>230</v>
      </c>
      <c r="D96" s="12" t="s">
        <v>100</v>
      </c>
    </row>
    <row r="99" spans="1:5" ht="63">
      <c r="A99" s="8" t="s">
        <v>231</v>
      </c>
      <c r="B99" t="s">
        <v>82</v>
      </c>
      <c r="C99" s="6" t="s">
        <v>232</v>
      </c>
      <c r="D99" s="15"/>
      <c r="E99" s="10" t="s">
        <v>108</v>
      </c>
    </row>
    <row r="100" spans="1:5" ht="45">
      <c r="B100" t="s">
        <v>82</v>
      </c>
      <c r="C100" s="6" t="s">
        <v>233</v>
      </c>
      <c r="D100" s="15"/>
      <c r="E100" s="10" t="s">
        <v>108</v>
      </c>
    </row>
    <row r="102" spans="1:5" ht="45">
      <c r="A102" s="8" t="s">
        <v>234</v>
      </c>
      <c r="B102" t="s">
        <v>83</v>
      </c>
      <c r="C102" s="6" t="s">
        <v>235</v>
      </c>
      <c r="D102" s="15"/>
      <c r="E102" s="10" t="s">
        <v>108</v>
      </c>
    </row>
    <row r="104" spans="1:5" ht="90">
      <c r="A104" s="8" t="s">
        <v>236</v>
      </c>
      <c r="B104" s="5" t="s">
        <v>84</v>
      </c>
      <c r="C104" s="4" t="s">
        <v>128</v>
      </c>
      <c r="D104" s="12" t="s">
        <v>129</v>
      </c>
      <c r="E104" s="5" t="s">
        <v>130</v>
      </c>
    </row>
    <row r="105" spans="1:5" ht="90">
      <c r="B105" s="5" t="s">
        <v>85</v>
      </c>
      <c r="C105" s="4" t="s">
        <v>237</v>
      </c>
      <c r="D105" s="12" t="s">
        <v>129</v>
      </c>
      <c r="E105" s="5" t="s">
        <v>130</v>
      </c>
    </row>
    <row r="106" spans="1:5" ht="75">
      <c r="B106" s="5" t="s">
        <v>86</v>
      </c>
      <c r="C106" s="4" t="s">
        <v>132</v>
      </c>
      <c r="D106" s="12"/>
      <c r="E106" s="5" t="s">
        <v>133</v>
      </c>
    </row>
  </sheetData>
  <mergeCells count="6">
    <mergeCell ref="A79:A86"/>
    <mergeCell ref="A35:A38"/>
    <mergeCell ref="A40:A41"/>
    <mergeCell ref="A43:A48"/>
    <mergeCell ref="A50:A51"/>
    <mergeCell ref="A73:A76"/>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8"/>
  <sheetViews>
    <sheetView workbookViewId="0">
      <selection activeCell="I22" sqref="I22"/>
    </sheetView>
  </sheetViews>
  <sheetFormatPr defaultRowHeight="15"/>
  <cols>
    <col min="1" max="1" width="11" bestFit="1" customWidth="1"/>
    <col min="2" max="2" width="14.7109375" bestFit="1" customWidth="1"/>
    <col min="3" max="3" width="16" customWidth="1"/>
    <col min="4" max="4" width="11.5703125" bestFit="1" customWidth="1"/>
    <col min="5" max="5" width="12.28515625" bestFit="1" customWidth="1"/>
    <col min="6" max="6" width="24.140625" customWidth="1"/>
  </cols>
  <sheetData>
    <row r="1" spans="1:9">
      <c r="A1" s="1" t="s">
        <v>3112</v>
      </c>
      <c r="B1" s="1" t="s">
        <v>3111</v>
      </c>
      <c r="C1" s="1" t="s">
        <v>9294</v>
      </c>
      <c r="D1" s="1" t="s">
        <v>9295</v>
      </c>
      <c r="E1" s="1" t="s">
        <v>9296</v>
      </c>
      <c r="F1" s="1" t="s">
        <v>9300</v>
      </c>
      <c r="G1" s="1" t="s">
        <v>9297</v>
      </c>
      <c r="H1" s="1"/>
      <c r="I1" s="1" t="s">
        <v>9350</v>
      </c>
    </row>
    <row r="4" spans="1:9">
      <c r="A4" s="35">
        <v>11</v>
      </c>
      <c r="B4" s="35" t="s">
        <v>3118</v>
      </c>
      <c r="C4" s="35" t="s">
        <v>9301</v>
      </c>
      <c r="D4" s="35" t="s">
        <v>9303</v>
      </c>
      <c r="E4" s="35" t="s">
        <v>9302</v>
      </c>
      <c r="F4" s="35" t="s">
        <v>9304</v>
      </c>
      <c r="G4">
        <v>1</v>
      </c>
      <c r="I4" t="str">
        <f>"INSERT INTO NORM_MAP (SERVICE_ID, SERVICE_NAME, NUMBER, OLD_PREFIX, NEW_PREFIX, COMMENT, RANK) VALUES ('"&amp;A4&amp;"','"&amp;B4&amp;"','"&amp;C4&amp;"','"&amp;D4&amp;"','"&amp;E4&amp;"','"&amp;F4&amp;"',"&amp;G4&amp;");"</f>
        <v>INSERT INTO NORM_MAP (SERVICE_ID, SERVICE_NAME, NUMBER, OLD_PREFIX, NEW_PREFIX, COMMENT, RANK) VALUES ('11','VoIP','17100.*','17100','00','International VoIP 171',1);</v>
      </c>
    </row>
    <row r="5" spans="1:9">
      <c r="A5" s="35" t="s">
        <v>9298</v>
      </c>
      <c r="B5" s="35" t="s">
        <v>3118</v>
      </c>
      <c r="C5" s="35" t="s">
        <v>9305</v>
      </c>
      <c r="D5" s="35" t="s">
        <v>9306</v>
      </c>
      <c r="E5" s="35" t="s">
        <v>9302</v>
      </c>
      <c r="F5" s="35" t="s">
        <v>9307</v>
      </c>
      <c r="G5">
        <v>2</v>
      </c>
      <c r="I5" t="str">
        <f t="shared" ref="I5:I6" si="0">"INSERT INTO NORM_MAP (SERVICE_ID, SERVICE_NAME, NUMBER, OLD_PREFIX, NEW_PREFIX, COMMENT, RANK) VALUES ('"&amp;A5&amp;"','"&amp;B5&amp;"','"&amp;C5&amp;"','"&amp;D5&amp;"','"&amp;E5&amp;"','"&amp;F5&amp;"',"&amp;G5&amp;");"</f>
        <v>INSERT INTO NORM_MAP (SERVICE_ID, SERVICE_NAME, NUMBER, OLD_PREFIX, NEW_PREFIX, COMMENT, RANK) VALUES ('11','VoIP','171700.*','171700','00','International VoIP 1717',2);</v>
      </c>
    </row>
    <row r="6" spans="1:9">
      <c r="A6" s="35" t="s">
        <v>9298</v>
      </c>
      <c r="B6" s="35" t="s">
        <v>3118</v>
      </c>
      <c r="C6" s="35" t="s">
        <v>9308</v>
      </c>
      <c r="D6" s="35" t="s">
        <v>9309</v>
      </c>
      <c r="E6" s="35" t="s">
        <v>9302</v>
      </c>
      <c r="F6" s="35" t="s">
        <v>9310</v>
      </c>
      <c r="G6">
        <v>3</v>
      </c>
      <c r="I6" t="str">
        <f t="shared" si="0"/>
        <v>INSERT INTO NORM_MAP (SERVICE_ID, SERVICE_NAME, NUMBER, OLD_PREFIX, NEW_PREFIX, COMMENT, RANK) VALUES ('11','VoIP','17700.*','17700','00','International 177',3);</v>
      </c>
    </row>
    <row r="7" spans="1:9">
      <c r="A7" s="35"/>
      <c r="B7" s="35"/>
      <c r="C7" s="35"/>
      <c r="D7" s="35"/>
      <c r="E7" s="35"/>
      <c r="F7" s="35"/>
    </row>
    <row r="8" spans="1:9">
      <c r="A8" s="35"/>
      <c r="B8" s="35"/>
      <c r="C8" s="35"/>
      <c r="D8" s="35"/>
      <c r="E8" s="35"/>
      <c r="F8" s="3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sheetPr>
    <tabColor rgb="FFFF0000"/>
  </sheetPr>
  <dimension ref="A1:K9269"/>
  <sheetViews>
    <sheetView workbookViewId="0">
      <pane ySplit="1" topLeftCell="A65" activePane="bottomLeft" state="frozen"/>
      <selection activeCell="F3" sqref="F3"/>
      <selection pane="bottomLeft" activeCell="K30" sqref="K30"/>
    </sheetView>
  </sheetViews>
  <sheetFormatPr defaultRowHeight="15"/>
  <cols>
    <col min="1" max="1" width="15.28515625" customWidth="1"/>
    <col min="2" max="2" width="18.42578125" customWidth="1"/>
    <col min="3" max="3" width="18.140625" customWidth="1"/>
    <col min="4" max="4" width="14.5703125" customWidth="1"/>
    <col min="5" max="5" width="14" customWidth="1"/>
    <col min="6" max="6" width="16.42578125" customWidth="1"/>
    <col min="7" max="7" width="19.140625" bestFit="1" customWidth="1"/>
    <col min="8" max="8" width="14.5703125" customWidth="1"/>
    <col min="9" max="9" width="11.140625" customWidth="1"/>
    <col min="10" max="10" width="22.85546875" customWidth="1"/>
    <col min="11" max="11" width="26.7109375" customWidth="1"/>
  </cols>
  <sheetData>
    <row r="1" spans="1:11" ht="25.5">
      <c r="A1" s="24" t="s">
        <v>238</v>
      </c>
      <c r="B1" s="24" t="s">
        <v>3108</v>
      </c>
      <c r="C1" s="24" t="s">
        <v>239</v>
      </c>
      <c r="D1" s="24" t="s">
        <v>240</v>
      </c>
      <c r="E1" s="24" t="s">
        <v>3112</v>
      </c>
      <c r="F1" s="24" t="s">
        <v>3111</v>
      </c>
      <c r="G1" s="24" t="s">
        <v>9113</v>
      </c>
      <c r="H1" s="24" t="s">
        <v>9114</v>
      </c>
      <c r="I1" s="24" t="s">
        <v>9035</v>
      </c>
      <c r="J1" s="24"/>
      <c r="K1" s="24" t="s">
        <v>9350</v>
      </c>
    </row>
    <row r="2" spans="1:11">
      <c r="A2" s="24"/>
      <c r="B2" s="24"/>
      <c r="C2" s="24"/>
      <c r="D2" s="24"/>
      <c r="E2" s="1"/>
      <c r="F2" s="24"/>
      <c r="G2" s="24"/>
      <c r="H2" s="24"/>
      <c r="I2" s="24"/>
      <c r="K2" t="str">
        <f>"Delete From  "&amp;K1&amp;";"</f>
        <v>Delete From  SQL;</v>
      </c>
    </row>
    <row r="3" spans="1:11">
      <c r="A3" s="25" t="s">
        <v>241</v>
      </c>
      <c r="B3" s="25" t="s">
        <v>242</v>
      </c>
      <c r="C3" s="25" t="s">
        <v>243</v>
      </c>
      <c r="D3" s="25" t="s">
        <v>244</v>
      </c>
      <c r="E3">
        <f>IF(D3="NORMAL",2,10)</f>
        <v>2</v>
      </c>
      <c r="F3" t="str">
        <f>IF(D3="NORMAL","Voice","Video Call")</f>
        <v>Voice</v>
      </c>
      <c r="G3" t="str">
        <f>C3&amp;"_"&amp;A3&amp;"_"&amp;E3</f>
        <v>CVP_01018_2</v>
      </c>
      <c r="J3" t="str">
        <f>IF(I3="DUP!","",B3)</f>
        <v>IP CENTREX</v>
      </c>
      <c r="K3" t="str">
        <f>IF(H3="DUP!","","INSERT INTO ZONE_MAP (SERVICE_ID, SERVICE_NAME, CODE, NW_GROUP, ZONE) VALUES ("&amp;E3&amp;",'"&amp;F3&amp;"','"&amp;A3&amp;"','"&amp;B3&amp;"','"&amp;IF(B3="VINAPHONE","INTERNAL","NATIONAL")&amp;"');")</f>
        <v>INSERT INTO ZONE_MAP (SERVICE_ID, SERVICE_NAME, CODE, NW_GROUP, ZONE) VALUES (2,'Voice','01018','IP CENTREX','NATIONAL');</v>
      </c>
    </row>
    <row r="4" spans="1:11">
      <c r="A4" s="25" t="s">
        <v>241</v>
      </c>
      <c r="B4" s="25" t="s">
        <v>242</v>
      </c>
      <c r="C4" s="25" t="s">
        <v>243</v>
      </c>
      <c r="D4" s="25" t="s">
        <v>244</v>
      </c>
      <c r="E4">
        <f t="shared" ref="E4:E67" si="0">IF(D4="NORMAL",2,10)</f>
        <v>2</v>
      </c>
      <c r="F4" t="str">
        <f t="shared" ref="F4:F67" si="1">IF(D4="NORMAL","Voice","Video Call")</f>
        <v>Voice</v>
      </c>
      <c r="G4" t="str">
        <f t="shared" ref="G4:G67" si="2">C4&amp;"_"&amp;A4&amp;"_"&amp;E4</f>
        <v>CVP_01018_2</v>
      </c>
      <c r="H4" t="str">
        <f>IF(ISNA(VLOOKUP(A4,$A$3:A3,1,0)),"","DUP!")</f>
        <v>DUP!</v>
      </c>
      <c r="I4" t="str">
        <f>IF(ISNA(VLOOKUP(B4,$B$3:B3,1,0)),"","DUP!")</f>
        <v>DUP!</v>
      </c>
      <c r="J4" t="str">
        <f t="shared" ref="J4:J67" si="3">IF(I4="DUP!","",B4)</f>
        <v/>
      </c>
      <c r="K4" t="str">
        <f t="shared" ref="K4:K67" si="4">IF(H4="DUP!","","INSERT INTO ZONE_MAP (SERVICE_ID, SERVICE_NAME, CODE, NW_GROUP, ZONE) VALUES ("&amp;E4&amp;",'"&amp;F4&amp;"','"&amp;A4&amp;"','"&amp;B4&amp;"','"&amp;IF(B4="VINAPHONE","INTERNAL","NATIONAL")&amp;"');")</f>
        <v/>
      </c>
    </row>
    <row r="5" spans="1:11">
      <c r="A5" s="25" t="s">
        <v>241</v>
      </c>
      <c r="B5" s="25" t="s">
        <v>242</v>
      </c>
      <c r="C5" s="25" t="s">
        <v>243</v>
      </c>
      <c r="D5" s="25" t="s">
        <v>244</v>
      </c>
      <c r="E5">
        <f t="shared" si="0"/>
        <v>2</v>
      </c>
      <c r="F5" t="str">
        <f t="shared" si="1"/>
        <v>Voice</v>
      </c>
      <c r="G5" t="str">
        <f t="shared" si="2"/>
        <v>CVP_01018_2</v>
      </c>
      <c r="H5" t="str">
        <f>IF(ISNA(VLOOKUP(A5,$A$3:A4,1,0)),"","DUP!")</f>
        <v>DUP!</v>
      </c>
      <c r="I5" t="str">
        <f>IF(ISNA(VLOOKUP(B5,$B$3:B4,1,0)),"","DUP!")</f>
        <v>DUP!</v>
      </c>
      <c r="J5" t="str">
        <f t="shared" si="3"/>
        <v/>
      </c>
      <c r="K5" t="str">
        <f t="shared" si="4"/>
        <v/>
      </c>
    </row>
    <row r="6" spans="1:11">
      <c r="A6" s="25" t="s">
        <v>241</v>
      </c>
      <c r="B6" s="25" t="s">
        <v>242</v>
      </c>
      <c r="C6" s="25" t="s">
        <v>243</v>
      </c>
      <c r="D6" s="25" t="s">
        <v>245</v>
      </c>
      <c r="E6">
        <f t="shared" si="0"/>
        <v>10</v>
      </c>
      <c r="F6" t="str">
        <f t="shared" si="1"/>
        <v>Video Call</v>
      </c>
      <c r="G6" t="str">
        <f t="shared" si="2"/>
        <v>CVP_01018_10</v>
      </c>
      <c r="H6" t="str">
        <f>IF(ISNA(VLOOKUP(A6,$A$3:A5,1,0)),"","DUP!")</f>
        <v>DUP!</v>
      </c>
      <c r="I6" t="str">
        <f>IF(ISNA(VLOOKUP(B6,$B$3:B5,1,0)),"","DUP!")</f>
        <v>DUP!</v>
      </c>
      <c r="J6" t="str">
        <f t="shared" si="3"/>
        <v/>
      </c>
      <c r="K6" t="str">
        <f t="shared" si="4"/>
        <v/>
      </c>
    </row>
    <row r="7" spans="1:11">
      <c r="A7" s="25" t="s">
        <v>241</v>
      </c>
      <c r="B7" s="25" t="s">
        <v>242</v>
      </c>
      <c r="C7" s="25" t="s">
        <v>243</v>
      </c>
      <c r="D7" s="25" t="s">
        <v>245</v>
      </c>
      <c r="E7">
        <f t="shared" si="0"/>
        <v>10</v>
      </c>
      <c r="F7" t="str">
        <f t="shared" si="1"/>
        <v>Video Call</v>
      </c>
      <c r="G7" t="str">
        <f t="shared" si="2"/>
        <v>CVP_01018_10</v>
      </c>
      <c r="H7" t="str">
        <f>IF(ISNA(VLOOKUP(A7,$A$3:A6,1,0)),"","DUP!")</f>
        <v>DUP!</v>
      </c>
      <c r="I7" t="str">
        <f>IF(ISNA(VLOOKUP(B7,$B$3:B6,1,0)),"","DUP!")</f>
        <v>DUP!</v>
      </c>
      <c r="J7" t="str">
        <f t="shared" si="3"/>
        <v/>
      </c>
      <c r="K7" t="str">
        <f t="shared" si="4"/>
        <v/>
      </c>
    </row>
    <row r="8" spans="1:11">
      <c r="A8" s="25" t="s">
        <v>241</v>
      </c>
      <c r="B8" s="25" t="s">
        <v>242</v>
      </c>
      <c r="C8" s="25" t="s">
        <v>243</v>
      </c>
      <c r="D8" s="25" t="s">
        <v>245</v>
      </c>
      <c r="E8">
        <f t="shared" si="0"/>
        <v>10</v>
      </c>
      <c r="F8" t="str">
        <f t="shared" si="1"/>
        <v>Video Call</v>
      </c>
      <c r="G8" t="str">
        <f t="shared" si="2"/>
        <v>CVP_01018_10</v>
      </c>
      <c r="H8" t="str">
        <f>IF(ISNA(VLOOKUP(A8,$A$3:A7,1,0)),"","DUP!")</f>
        <v>DUP!</v>
      </c>
      <c r="I8" t="str">
        <f>IF(ISNA(VLOOKUP(B8,$B$3:B7,1,0)),"","DUP!")</f>
        <v>DUP!</v>
      </c>
      <c r="J8" t="str">
        <f t="shared" si="3"/>
        <v/>
      </c>
      <c r="K8" t="str">
        <f t="shared" si="4"/>
        <v/>
      </c>
    </row>
    <row r="9" spans="1:11">
      <c r="A9" s="25" t="s">
        <v>246</v>
      </c>
      <c r="B9" s="25" t="s">
        <v>247</v>
      </c>
      <c r="C9" s="25" t="s">
        <v>248</v>
      </c>
      <c r="D9" s="25" t="s">
        <v>244</v>
      </c>
      <c r="E9">
        <f t="shared" si="0"/>
        <v>2</v>
      </c>
      <c r="F9" t="str">
        <f t="shared" si="1"/>
        <v>Voice</v>
      </c>
      <c r="G9" t="str">
        <f t="shared" si="2"/>
        <v>VMS_0120_2</v>
      </c>
      <c r="H9" t="str">
        <f>IF(ISNA(VLOOKUP(A9,$A$3:A8,1,0)),"","DUP!")</f>
        <v/>
      </c>
      <c r="I9" t="str">
        <f>IF(ISNA(VLOOKUP(B9,$B$3:B8,1,0)),"","DUP!")</f>
        <v/>
      </c>
      <c r="J9" t="str">
        <f t="shared" si="3"/>
        <v>MOBIFONE</v>
      </c>
      <c r="K9" t="str">
        <f t="shared" si="4"/>
        <v>INSERT INTO ZONE_MAP (SERVICE_ID, SERVICE_NAME, CODE, NW_GROUP, ZONE) VALUES (2,'Voice','0120','MOBIFONE','NATIONAL');</v>
      </c>
    </row>
    <row r="10" spans="1:11">
      <c r="A10" s="25" t="s">
        <v>249</v>
      </c>
      <c r="B10" s="25" t="s">
        <v>247</v>
      </c>
      <c r="C10" s="25" t="s">
        <v>248</v>
      </c>
      <c r="D10" s="25" t="s">
        <v>244</v>
      </c>
      <c r="E10">
        <f t="shared" si="0"/>
        <v>2</v>
      </c>
      <c r="F10" t="str">
        <f t="shared" si="1"/>
        <v>Voice</v>
      </c>
      <c r="G10" t="str">
        <f t="shared" si="2"/>
        <v>VMS_0121_2</v>
      </c>
      <c r="H10" t="str">
        <f>IF(ISNA(VLOOKUP(A10,$A$3:A9,1,0)),"","DUP!")</f>
        <v/>
      </c>
      <c r="I10" t="str">
        <f>IF(ISNA(VLOOKUP(B10,$B$3:B9,1,0)),"","DUP!")</f>
        <v>DUP!</v>
      </c>
      <c r="J10" t="str">
        <f t="shared" si="3"/>
        <v/>
      </c>
      <c r="K10" t="str">
        <f t="shared" si="4"/>
        <v>INSERT INTO ZONE_MAP (SERVICE_ID, SERVICE_NAME, CODE, NW_GROUP, ZONE) VALUES (2,'Voice','0121','MOBIFONE','NATIONAL');</v>
      </c>
    </row>
    <row r="11" spans="1:11">
      <c r="A11" s="25" t="s">
        <v>250</v>
      </c>
      <c r="B11" s="25" t="s">
        <v>247</v>
      </c>
      <c r="C11" s="25" t="s">
        <v>248</v>
      </c>
      <c r="D11" s="25" t="s">
        <v>244</v>
      </c>
      <c r="E11">
        <f t="shared" si="0"/>
        <v>2</v>
      </c>
      <c r="F11" t="str">
        <f t="shared" si="1"/>
        <v>Voice</v>
      </c>
      <c r="G11" t="str">
        <f t="shared" si="2"/>
        <v>VMS_0122_2</v>
      </c>
      <c r="H11" t="str">
        <f>IF(ISNA(VLOOKUP(A11,$A$3:A10,1,0)),"","DUP!")</f>
        <v/>
      </c>
      <c r="I11" t="str">
        <f>IF(ISNA(VLOOKUP(B11,$B$3:B10,1,0)),"","DUP!")</f>
        <v>DUP!</v>
      </c>
      <c r="J11" t="str">
        <f t="shared" si="3"/>
        <v/>
      </c>
      <c r="K11" t="str">
        <f t="shared" si="4"/>
        <v>INSERT INTO ZONE_MAP (SERVICE_ID, SERVICE_NAME, CODE, NW_GROUP, ZONE) VALUES (2,'Voice','0122','MOBIFONE','NATIONAL');</v>
      </c>
    </row>
    <row r="12" spans="1:11">
      <c r="A12" s="25" t="s">
        <v>251</v>
      </c>
      <c r="B12" s="25" t="s">
        <v>252</v>
      </c>
      <c r="C12" s="25" t="s">
        <v>253</v>
      </c>
      <c r="D12" s="25" t="s">
        <v>244</v>
      </c>
      <c r="E12">
        <f t="shared" si="0"/>
        <v>2</v>
      </c>
      <c r="F12" t="str">
        <f t="shared" si="1"/>
        <v>Voice</v>
      </c>
      <c r="G12" t="str">
        <f t="shared" si="2"/>
        <v>VNP_0123_2</v>
      </c>
      <c r="H12" t="str">
        <f>IF(ISNA(VLOOKUP(A12,$A$3:A11,1,0)),"","DUP!")</f>
        <v/>
      </c>
      <c r="I12" t="str">
        <f>IF(ISNA(VLOOKUP(B12,$B$3:B11,1,0)),"","DUP!")</f>
        <v/>
      </c>
      <c r="J12" t="str">
        <f t="shared" si="3"/>
        <v>VINAPHONE</v>
      </c>
      <c r="K12" t="str">
        <f t="shared" si="4"/>
        <v>INSERT INTO ZONE_MAP (SERVICE_ID, SERVICE_NAME, CODE, NW_GROUP, ZONE) VALUES (2,'Voice','0123','VINAPHONE','INTERNAL');</v>
      </c>
    </row>
    <row r="13" spans="1:11">
      <c r="A13" s="25" t="s">
        <v>251</v>
      </c>
      <c r="B13" s="25" t="s">
        <v>252</v>
      </c>
      <c r="C13" s="25" t="s">
        <v>253</v>
      </c>
      <c r="D13" s="25" t="s">
        <v>244</v>
      </c>
      <c r="E13">
        <f t="shared" si="0"/>
        <v>2</v>
      </c>
      <c r="F13" t="str">
        <f t="shared" si="1"/>
        <v>Voice</v>
      </c>
      <c r="G13" t="str">
        <f t="shared" si="2"/>
        <v>VNP_0123_2</v>
      </c>
      <c r="H13" t="str">
        <f>IF(ISNA(VLOOKUP(A13,$A$3:A12,1,0)),"","DUP!")</f>
        <v>DUP!</v>
      </c>
      <c r="I13" t="str">
        <f>IF(ISNA(VLOOKUP(B13,$B$3:B12,1,0)),"","DUP!")</f>
        <v>DUP!</v>
      </c>
      <c r="J13" t="str">
        <f t="shared" si="3"/>
        <v/>
      </c>
      <c r="K13" t="str">
        <f t="shared" si="4"/>
        <v/>
      </c>
    </row>
    <row r="14" spans="1:11">
      <c r="A14" s="25" t="s">
        <v>251</v>
      </c>
      <c r="B14" s="25" t="s">
        <v>252</v>
      </c>
      <c r="C14" s="25" t="s">
        <v>253</v>
      </c>
      <c r="D14" s="25" t="s">
        <v>244</v>
      </c>
      <c r="E14">
        <f t="shared" si="0"/>
        <v>2</v>
      </c>
      <c r="F14" t="str">
        <f t="shared" si="1"/>
        <v>Voice</v>
      </c>
      <c r="G14" t="str">
        <f t="shared" si="2"/>
        <v>VNP_0123_2</v>
      </c>
      <c r="H14" t="str">
        <f>IF(ISNA(VLOOKUP(A14,$A$3:A13,1,0)),"","DUP!")</f>
        <v>DUP!</v>
      </c>
      <c r="I14" t="str">
        <f>IF(ISNA(VLOOKUP(B14,$B$3:B13,1,0)),"","DUP!")</f>
        <v>DUP!</v>
      </c>
      <c r="J14" t="str">
        <f t="shared" si="3"/>
        <v/>
      </c>
      <c r="K14" t="str">
        <f t="shared" si="4"/>
        <v/>
      </c>
    </row>
    <row r="15" spans="1:11">
      <c r="A15" s="25" t="s">
        <v>251</v>
      </c>
      <c r="B15" s="25" t="s">
        <v>252</v>
      </c>
      <c r="C15" s="25" t="s">
        <v>253</v>
      </c>
      <c r="D15" s="25" t="s">
        <v>245</v>
      </c>
      <c r="E15">
        <f t="shared" si="0"/>
        <v>10</v>
      </c>
      <c r="F15" t="str">
        <f t="shared" si="1"/>
        <v>Video Call</v>
      </c>
      <c r="G15" t="str">
        <f t="shared" si="2"/>
        <v>VNP_0123_10</v>
      </c>
      <c r="H15" t="str">
        <f>IF(ISNA(VLOOKUP(A15,$A$3:A14,1,0)),"","DUP!")</f>
        <v>DUP!</v>
      </c>
      <c r="I15" t="str">
        <f>IF(ISNA(VLOOKUP(B15,$B$3:B14,1,0)),"","DUP!")</f>
        <v>DUP!</v>
      </c>
      <c r="J15" t="str">
        <f t="shared" si="3"/>
        <v/>
      </c>
      <c r="K15" t="str">
        <f t="shared" si="4"/>
        <v/>
      </c>
    </row>
    <row r="16" spans="1:11">
      <c r="A16" s="25" t="s">
        <v>251</v>
      </c>
      <c r="B16" s="25" t="s">
        <v>252</v>
      </c>
      <c r="C16" s="25" t="s">
        <v>253</v>
      </c>
      <c r="D16" s="25" t="s">
        <v>245</v>
      </c>
      <c r="E16">
        <f t="shared" si="0"/>
        <v>10</v>
      </c>
      <c r="F16" t="str">
        <f t="shared" si="1"/>
        <v>Video Call</v>
      </c>
      <c r="G16" t="str">
        <f t="shared" si="2"/>
        <v>VNP_0123_10</v>
      </c>
      <c r="H16" t="str">
        <f>IF(ISNA(VLOOKUP(A16,$A$3:A15,1,0)),"","DUP!")</f>
        <v>DUP!</v>
      </c>
      <c r="I16" t="str">
        <f>IF(ISNA(VLOOKUP(B16,$B$3:B15,1,0)),"","DUP!")</f>
        <v>DUP!</v>
      </c>
      <c r="J16" t="str">
        <f t="shared" si="3"/>
        <v/>
      </c>
      <c r="K16" t="str">
        <f t="shared" si="4"/>
        <v/>
      </c>
    </row>
    <row r="17" spans="1:11">
      <c r="A17" s="25" t="s">
        <v>251</v>
      </c>
      <c r="B17" s="25" t="s">
        <v>252</v>
      </c>
      <c r="C17" s="25" t="s">
        <v>253</v>
      </c>
      <c r="D17" s="25" t="s">
        <v>245</v>
      </c>
      <c r="E17">
        <f t="shared" si="0"/>
        <v>10</v>
      </c>
      <c r="F17" t="str">
        <f t="shared" si="1"/>
        <v>Video Call</v>
      </c>
      <c r="G17" t="str">
        <f t="shared" si="2"/>
        <v>VNP_0123_10</v>
      </c>
      <c r="H17" t="str">
        <f>IF(ISNA(VLOOKUP(A17,$A$3:A16,1,0)),"","DUP!")</f>
        <v>DUP!</v>
      </c>
      <c r="I17" t="str">
        <f>IF(ISNA(VLOOKUP(B17,$B$3:B16,1,0)),"","DUP!")</f>
        <v>DUP!</v>
      </c>
      <c r="J17" t="str">
        <f t="shared" si="3"/>
        <v/>
      </c>
      <c r="K17" t="str">
        <f t="shared" si="4"/>
        <v/>
      </c>
    </row>
    <row r="18" spans="1:11">
      <c r="A18" s="25" t="s">
        <v>254</v>
      </c>
      <c r="B18" s="25" t="s">
        <v>252</v>
      </c>
      <c r="C18" s="25" t="s">
        <v>253</v>
      </c>
      <c r="D18" s="25" t="s">
        <v>244</v>
      </c>
      <c r="E18">
        <f t="shared" si="0"/>
        <v>2</v>
      </c>
      <c r="F18" t="str">
        <f t="shared" si="1"/>
        <v>Voice</v>
      </c>
      <c r="G18" t="str">
        <f t="shared" si="2"/>
        <v>VNP_0124_2</v>
      </c>
      <c r="H18" t="str">
        <f>IF(ISNA(VLOOKUP(A18,$A$3:A17,1,0)),"","DUP!")</f>
        <v/>
      </c>
      <c r="I18" t="str">
        <f>IF(ISNA(VLOOKUP(B18,$B$3:B17,1,0)),"","DUP!")</f>
        <v>DUP!</v>
      </c>
      <c r="J18" t="str">
        <f t="shared" si="3"/>
        <v/>
      </c>
      <c r="K18" t="str">
        <f t="shared" si="4"/>
        <v>INSERT INTO ZONE_MAP (SERVICE_ID, SERVICE_NAME, CODE, NW_GROUP, ZONE) VALUES (2,'Voice','0124','VINAPHONE','INTERNAL');</v>
      </c>
    </row>
    <row r="19" spans="1:11">
      <c r="A19" s="25" t="s">
        <v>254</v>
      </c>
      <c r="B19" s="25" t="s">
        <v>252</v>
      </c>
      <c r="C19" s="25" t="s">
        <v>253</v>
      </c>
      <c r="D19" s="25" t="s">
        <v>244</v>
      </c>
      <c r="E19">
        <f t="shared" si="0"/>
        <v>2</v>
      </c>
      <c r="F19" t="str">
        <f t="shared" si="1"/>
        <v>Voice</v>
      </c>
      <c r="G19" t="str">
        <f t="shared" si="2"/>
        <v>VNP_0124_2</v>
      </c>
      <c r="H19" t="str">
        <f>IF(ISNA(VLOOKUP(A19,$A$3:A18,1,0)),"","DUP!")</f>
        <v>DUP!</v>
      </c>
      <c r="I19" t="str">
        <f>IF(ISNA(VLOOKUP(B19,$B$3:B18,1,0)),"","DUP!")</f>
        <v>DUP!</v>
      </c>
      <c r="J19" t="str">
        <f t="shared" si="3"/>
        <v/>
      </c>
      <c r="K19" t="str">
        <f t="shared" si="4"/>
        <v/>
      </c>
    </row>
    <row r="20" spans="1:11">
      <c r="A20" s="25" t="s">
        <v>254</v>
      </c>
      <c r="B20" s="25" t="s">
        <v>252</v>
      </c>
      <c r="C20" s="25" t="s">
        <v>253</v>
      </c>
      <c r="D20" s="25" t="s">
        <v>244</v>
      </c>
      <c r="E20">
        <f t="shared" si="0"/>
        <v>2</v>
      </c>
      <c r="F20" t="str">
        <f t="shared" si="1"/>
        <v>Voice</v>
      </c>
      <c r="G20" t="str">
        <f t="shared" si="2"/>
        <v>VNP_0124_2</v>
      </c>
      <c r="H20" t="str">
        <f>IF(ISNA(VLOOKUP(A20,$A$3:A19,1,0)),"","DUP!")</f>
        <v>DUP!</v>
      </c>
      <c r="I20" t="str">
        <f>IF(ISNA(VLOOKUP(B20,$B$3:B19,1,0)),"","DUP!")</f>
        <v>DUP!</v>
      </c>
      <c r="J20" t="str">
        <f t="shared" si="3"/>
        <v/>
      </c>
      <c r="K20" t="str">
        <f t="shared" si="4"/>
        <v/>
      </c>
    </row>
    <row r="21" spans="1:11">
      <c r="A21" s="25" t="s">
        <v>254</v>
      </c>
      <c r="B21" s="25" t="s">
        <v>252</v>
      </c>
      <c r="C21" s="25" t="s">
        <v>253</v>
      </c>
      <c r="D21" s="25" t="s">
        <v>245</v>
      </c>
      <c r="E21">
        <f t="shared" si="0"/>
        <v>10</v>
      </c>
      <c r="F21" t="str">
        <f t="shared" si="1"/>
        <v>Video Call</v>
      </c>
      <c r="G21" t="str">
        <f t="shared" si="2"/>
        <v>VNP_0124_10</v>
      </c>
      <c r="H21" t="str">
        <f>IF(ISNA(VLOOKUP(A21,$A$3:A20,1,0)),"","DUP!")</f>
        <v>DUP!</v>
      </c>
      <c r="I21" t="str">
        <f>IF(ISNA(VLOOKUP(B21,$B$3:B20,1,0)),"","DUP!")</f>
        <v>DUP!</v>
      </c>
      <c r="J21" t="str">
        <f t="shared" si="3"/>
        <v/>
      </c>
      <c r="K21" t="str">
        <f t="shared" si="4"/>
        <v/>
      </c>
    </row>
    <row r="22" spans="1:11">
      <c r="A22" s="25" t="s">
        <v>254</v>
      </c>
      <c r="B22" s="25" t="s">
        <v>252</v>
      </c>
      <c r="C22" s="25" t="s">
        <v>253</v>
      </c>
      <c r="D22" s="25" t="s">
        <v>245</v>
      </c>
      <c r="E22">
        <f t="shared" si="0"/>
        <v>10</v>
      </c>
      <c r="F22" t="str">
        <f t="shared" si="1"/>
        <v>Video Call</v>
      </c>
      <c r="G22" t="str">
        <f t="shared" si="2"/>
        <v>VNP_0124_10</v>
      </c>
      <c r="H22" t="str">
        <f>IF(ISNA(VLOOKUP(A22,$A$3:A21,1,0)),"","DUP!")</f>
        <v>DUP!</v>
      </c>
      <c r="I22" t="str">
        <f>IF(ISNA(VLOOKUP(B22,$B$3:B21,1,0)),"","DUP!")</f>
        <v>DUP!</v>
      </c>
      <c r="J22" t="str">
        <f t="shared" si="3"/>
        <v/>
      </c>
      <c r="K22" t="str">
        <f t="shared" si="4"/>
        <v/>
      </c>
    </row>
    <row r="23" spans="1:11">
      <c r="A23" s="25" t="s">
        <v>254</v>
      </c>
      <c r="B23" s="25" t="s">
        <v>252</v>
      </c>
      <c r="C23" s="25" t="s">
        <v>253</v>
      </c>
      <c r="D23" s="25" t="s">
        <v>245</v>
      </c>
      <c r="E23">
        <f t="shared" si="0"/>
        <v>10</v>
      </c>
      <c r="F23" t="str">
        <f t="shared" si="1"/>
        <v>Video Call</v>
      </c>
      <c r="G23" t="str">
        <f t="shared" si="2"/>
        <v>VNP_0124_10</v>
      </c>
      <c r="H23" t="str">
        <f>IF(ISNA(VLOOKUP(A23,$A$3:A22,1,0)),"","DUP!")</f>
        <v>DUP!</v>
      </c>
      <c r="I23" t="str">
        <f>IF(ISNA(VLOOKUP(B23,$B$3:B22,1,0)),"","DUP!")</f>
        <v>DUP!</v>
      </c>
      <c r="J23" t="str">
        <f t="shared" si="3"/>
        <v/>
      </c>
      <c r="K23" t="str">
        <f t="shared" si="4"/>
        <v/>
      </c>
    </row>
    <row r="24" spans="1:11">
      <c r="A24" s="25" t="s">
        <v>255</v>
      </c>
      <c r="B24" s="25" t="s">
        <v>252</v>
      </c>
      <c r="C24" s="25" t="s">
        <v>253</v>
      </c>
      <c r="D24" s="25" t="s">
        <v>244</v>
      </c>
      <c r="E24">
        <f t="shared" si="0"/>
        <v>2</v>
      </c>
      <c r="F24" t="str">
        <f t="shared" si="1"/>
        <v>Voice</v>
      </c>
      <c r="G24" t="str">
        <f t="shared" si="2"/>
        <v>VNP_0125_2</v>
      </c>
      <c r="H24" t="str">
        <f>IF(ISNA(VLOOKUP(A24,$A$3:A23,1,0)),"","DUP!")</f>
        <v/>
      </c>
      <c r="I24" t="str">
        <f>IF(ISNA(VLOOKUP(B24,$B$3:B23,1,0)),"","DUP!")</f>
        <v>DUP!</v>
      </c>
      <c r="J24" t="str">
        <f t="shared" si="3"/>
        <v/>
      </c>
      <c r="K24" t="str">
        <f t="shared" si="4"/>
        <v>INSERT INTO ZONE_MAP (SERVICE_ID, SERVICE_NAME, CODE, NW_GROUP, ZONE) VALUES (2,'Voice','0125','VINAPHONE','INTERNAL');</v>
      </c>
    </row>
    <row r="25" spans="1:11">
      <c r="A25" s="25" t="s">
        <v>255</v>
      </c>
      <c r="B25" s="25" t="s">
        <v>252</v>
      </c>
      <c r="C25" s="25" t="s">
        <v>253</v>
      </c>
      <c r="D25" s="25" t="s">
        <v>244</v>
      </c>
      <c r="E25">
        <f t="shared" si="0"/>
        <v>2</v>
      </c>
      <c r="F25" t="str">
        <f t="shared" si="1"/>
        <v>Voice</v>
      </c>
      <c r="G25" t="str">
        <f t="shared" si="2"/>
        <v>VNP_0125_2</v>
      </c>
      <c r="H25" t="str">
        <f>IF(ISNA(VLOOKUP(A25,$A$3:A24,1,0)),"","DUP!")</f>
        <v>DUP!</v>
      </c>
      <c r="I25" t="str">
        <f>IF(ISNA(VLOOKUP(B25,$B$3:B24,1,0)),"","DUP!")</f>
        <v>DUP!</v>
      </c>
      <c r="J25" t="str">
        <f t="shared" si="3"/>
        <v/>
      </c>
      <c r="K25" t="str">
        <f t="shared" si="4"/>
        <v/>
      </c>
    </row>
    <row r="26" spans="1:11">
      <c r="A26" s="25" t="s">
        <v>255</v>
      </c>
      <c r="B26" s="25" t="s">
        <v>252</v>
      </c>
      <c r="C26" s="25" t="s">
        <v>253</v>
      </c>
      <c r="D26" s="25" t="s">
        <v>244</v>
      </c>
      <c r="E26">
        <f t="shared" si="0"/>
        <v>2</v>
      </c>
      <c r="F26" t="str">
        <f t="shared" si="1"/>
        <v>Voice</v>
      </c>
      <c r="G26" t="str">
        <f t="shared" si="2"/>
        <v>VNP_0125_2</v>
      </c>
      <c r="H26" t="str">
        <f>IF(ISNA(VLOOKUP(A26,$A$3:A25,1,0)),"","DUP!")</f>
        <v>DUP!</v>
      </c>
      <c r="I26" t="str">
        <f>IF(ISNA(VLOOKUP(B26,$B$3:B25,1,0)),"","DUP!")</f>
        <v>DUP!</v>
      </c>
      <c r="J26" t="str">
        <f t="shared" si="3"/>
        <v/>
      </c>
      <c r="K26" t="str">
        <f t="shared" si="4"/>
        <v/>
      </c>
    </row>
    <row r="27" spans="1:11">
      <c r="A27" s="25" t="s">
        <v>255</v>
      </c>
      <c r="B27" s="25" t="s">
        <v>252</v>
      </c>
      <c r="C27" s="25" t="s">
        <v>253</v>
      </c>
      <c r="D27" s="25" t="s">
        <v>245</v>
      </c>
      <c r="E27">
        <f t="shared" si="0"/>
        <v>10</v>
      </c>
      <c r="F27" t="str">
        <f t="shared" si="1"/>
        <v>Video Call</v>
      </c>
      <c r="G27" t="str">
        <f t="shared" si="2"/>
        <v>VNP_0125_10</v>
      </c>
      <c r="H27" t="str">
        <f>IF(ISNA(VLOOKUP(A27,$A$3:A26,1,0)),"","DUP!")</f>
        <v>DUP!</v>
      </c>
      <c r="I27" t="str">
        <f>IF(ISNA(VLOOKUP(B27,$B$3:B26,1,0)),"","DUP!")</f>
        <v>DUP!</v>
      </c>
      <c r="J27" t="str">
        <f t="shared" si="3"/>
        <v/>
      </c>
      <c r="K27" t="str">
        <f t="shared" si="4"/>
        <v/>
      </c>
    </row>
    <row r="28" spans="1:11">
      <c r="A28" s="25" t="s">
        <v>255</v>
      </c>
      <c r="B28" s="25" t="s">
        <v>252</v>
      </c>
      <c r="C28" s="25" t="s">
        <v>253</v>
      </c>
      <c r="D28" s="25" t="s">
        <v>245</v>
      </c>
      <c r="E28">
        <f t="shared" si="0"/>
        <v>10</v>
      </c>
      <c r="F28" t="str">
        <f t="shared" si="1"/>
        <v>Video Call</v>
      </c>
      <c r="G28" t="str">
        <f t="shared" si="2"/>
        <v>VNP_0125_10</v>
      </c>
      <c r="H28" t="str">
        <f>IF(ISNA(VLOOKUP(A28,$A$3:A27,1,0)),"","DUP!")</f>
        <v>DUP!</v>
      </c>
      <c r="I28" t="str">
        <f>IF(ISNA(VLOOKUP(B28,$B$3:B27,1,0)),"","DUP!")</f>
        <v>DUP!</v>
      </c>
      <c r="J28" t="str">
        <f t="shared" si="3"/>
        <v/>
      </c>
      <c r="K28" t="str">
        <f t="shared" si="4"/>
        <v/>
      </c>
    </row>
    <row r="29" spans="1:11">
      <c r="A29" s="25" t="s">
        <v>255</v>
      </c>
      <c r="B29" s="25" t="s">
        <v>252</v>
      </c>
      <c r="C29" s="25" t="s">
        <v>253</v>
      </c>
      <c r="D29" s="25" t="s">
        <v>245</v>
      </c>
      <c r="E29">
        <f t="shared" si="0"/>
        <v>10</v>
      </c>
      <c r="F29" t="str">
        <f t="shared" si="1"/>
        <v>Video Call</v>
      </c>
      <c r="G29" t="str">
        <f t="shared" si="2"/>
        <v>VNP_0125_10</v>
      </c>
      <c r="H29" t="str">
        <f>IF(ISNA(VLOOKUP(A29,$A$3:A28,1,0)),"","DUP!")</f>
        <v>DUP!</v>
      </c>
      <c r="I29" t="str">
        <f>IF(ISNA(VLOOKUP(B29,$B$3:B28,1,0)),"","DUP!")</f>
        <v>DUP!</v>
      </c>
      <c r="J29" t="str">
        <f t="shared" si="3"/>
        <v/>
      </c>
      <c r="K29" t="str">
        <f t="shared" si="4"/>
        <v/>
      </c>
    </row>
    <row r="30" spans="1:11">
      <c r="A30" s="25" t="s">
        <v>256</v>
      </c>
      <c r="B30" s="25" t="s">
        <v>247</v>
      </c>
      <c r="C30" s="25" t="s">
        <v>248</v>
      </c>
      <c r="D30" s="25" t="s">
        <v>244</v>
      </c>
      <c r="E30">
        <f t="shared" si="0"/>
        <v>2</v>
      </c>
      <c r="F30" t="str">
        <f t="shared" si="1"/>
        <v>Voice</v>
      </c>
      <c r="G30" t="str">
        <f t="shared" si="2"/>
        <v>VMS_0126_2</v>
      </c>
      <c r="H30" t="str">
        <f>IF(ISNA(VLOOKUP(A30,$A$3:A29,1,0)),"","DUP!")</f>
        <v/>
      </c>
      <c r="I30" t="str">
        <f>IF(ISNA(VLOOKUP(B30,$B$3:B29,1,0)),"","DUP!")</f>
        <v>DUP!</v>
      </c>
      <c r="J30" t="str">
        <f t="shared" si="3"/>
        <v/>
      </c>
      <c r="K30" t="str">
        <f t="shared" si="4"/>
        <v>INSERT INTO ZONE_MAP (SERVICE_ID, SERVICE_NAME, CODE, NW_GROUP, ZONE) VALUES (2,'Voice','0126','MOBIFONE','NATIONAL');</v>
      </c>
    </row>
    <row r="31" spans="1:11">
      <c r="A31" s="25" t="s">
        <v>257</v>
      </c>
      <c r="B31" s="25" t="s">
        <v>252</v>
      </c>
      <c r="C31" s="25" t="s">
        <v>253</v>
      </c>
      <c r="D31" s="25" t="s">
        <v>244</v>
      </c>
      <c r="E31">
        <f t="shared" si="0"/>
        <v>2</v>
      </c>
      <c r="F31" t="str">
        <f t="shared" si="1"/>
        <v>Voice</v>
      </c>
      <c r="G31" t="str">
        <f t="shared" si="2"/>
        <v>VNP_0127_2</v>
      </c>
      <c r="H31" t="str">
        <f>IF(ISNA(VLOOKUP(A31,$A$3:A30,1,0)),"","DUP!")</f>
        <v/>
      </c>
      <c r="I31" t="str">
        <f>IF(ISNA(VLOOKUP(B31,$B$3:B30,1,0)),"","DUP!")</f>
        <v>DUP!</v>
      </c>
      <c r="J31" t="str">
        <f t="shared" si="3"/>
        <v/>
      </c>
      <c r="K31" t="str">
        <f t="shared" si="4"/>
        <v>INSERT INTO ZONE_MAP (SERVICE_ID, SERVICE_NAME, CODE, NW_GROUP, ZONE) VALUES (2,'Voice','0127','VINAPHONE','INTERNAL');</v>
      </c>
    </row>
    <row r="32" spans="1:11">
      <c r="A32" s="25" t="s">
        <v>257</v>
      </c>
      <c r="B32" s="25" t="s">
        <v>252</v>
      </c>
      <c r="C32" s="25" t="s">
        <v>253</v>
      </c>
      <c r="D32" s="25" t="s">
        <v>244</v>
      </c>
      <c r="E32">
        <f t="shared" si="0"/>
        <v>2</v>
      </c>
      <c r="F32" t="str">
        <f t="shared" si="1"/>
        <v>Voice</v>
      </c>
      <c r="G32" t="str">
        <f t="shared" si="2"/>
        <v>VNP_0127_2</v>
      </c>
      <c r="H32" t="str">
        <f>IF(ISNA(VLOOKUP(A32,$A$3:A31,1,0)),"","DUP!")</f>
        <v>DUP!</v>
      </c>
      <c r="I32" t="str">
        <f>IF(ISNA(VLOOKUP(B32,$B$3:B31,1,0)),"","DUP!")</f>
        <v>DUP!</v>
      </c>
      <c r="J32" t="str">
        <f t="shared" si="3"/>
        <v/>
      </c>
      <c r="K32" t="str">
        <f t="shared" si="4"/>
        <v/>
      </c>
    </row>
    <row r="33" spans="1:11">
      <c r="A33" s="25" t="s">
        <v>257</v>
      </c>
      <c r="B33" s="25" t="s">
        <v>252</v>
      </c>
      <c r="C33" s="25" t="s">
        <v>253</v>
      </c>
      <c r="D33" s="25" t="s">
        <v>244</v>
      </c>
      <c r="E33">
        <f t="shared" si="0"/>
        <v>2</v>
      </c>
      <c r="F33" t="str">
        <f t="shared" si="1"/>
        <v>Voice</v>
      </c>
      <c r="G33" t="str">
        <f t="shared" si="2"/>
        <v>VNP_0127_2</v>
      </c>
      <c r="H33" t="str">
        <f>IF(ISNA(VLOOKUP(A33,$A$3:A32,1,0)),"","DUP!")</f>
        <v>DUP!</v>
      </c>
      <c r="I33" t="str">
        <f>IF(ISNA(VLOOKUP(B33,$B$3:B32,1,0)),"","DUP!")</f>
        <v>DUP!</v>
      </c>
      <c r="J33" t="str">
        <f t="shared" si="3"/>
        <v/>
      </c>
      <c r="K33" t="str">
        <f t="shared" si="4"/>
        <v/>
      </c>
    </row>
    <row r="34" spans="1:11">
      <c r="A34" s="25" t="s">
        <v>257</v>
      </c>
      <c r="B34" s="25" t="s">
        <v>252</v>
      </c>
      <c r="C34" s="25" t="s">
        <v>253</v>
      </c>
      <c r="D34" s="25" t="s">
        <v>245</v>
      </c>
      <c r="E34">
        <f t="shared" si="0"/>
        <v>10</v>
      </c>
      <c r="F34" t="str">
        <f t="shared" si="1"/>
        <v>Video Call</v>
      </c>
      <c r="G34" t="str">
        <f t="shared" si="2"/>
        <v>VNP_0127_10</v>
      </c>
      <c r="H34" t="str">
        <f>IF(ISNA(VLOOKUP(A34,$A$3:A33,1,0)),"","DUP!")</f>
        <v>DUP!</v>
      </c>
      <c r="I34" t="str">
        <f>IF(ISNA(VLOOKUP(B34,$B$3:B33,1,0)),"","DUP!")</f>
        <v>DUP!</v>
      </c>
      <c r="J34" t="str">
        <f t="shared" si="3"/>
        <v/>
      </c>
      <c r="K34" t="str">
        <f t="shared" si="4"/>
        <v/>
      </c>
    </row>
    <row r="35" spans="1:11">
      <c r="A35" s="25" t="s">
        <v>257</v>
      </c>
      <c r="B35" s="25" t="s">
        <v>252</v>
      </c>
      <c r="C35" s="25" t="s">
        <v>253</v>
      </c>
      <c r="D35" s="25" t="s">
        <v>245</v>
      </c>
      <c r="E35">
        <f t="shared" si="0"/>
        <v>10</v>
      </c>
      <c r="F35" t="str">
        <f t="shared" si="1"/>
        <v>Video Call</v>
      </c>
      <c r="G35" t="str">
        <f t="shared" si="2"/>
        <v>VNP_0127_10</v>
      </c>
      <c r="H35" t="str">
        <f>IF(ISNA(VLOOKUP(A35,$A$3:A34,1,0)),"","DUP!")</f>
        <v>DUP!</v>
      </c>
      <c r="I35" t="str">
        <f>IF(ISNA(VLOOKUP(B35,$B$3:B34,1,0)),"","DUP!")</f>
        <v>DUP!</v>
      </c>
      <c r="J35" t="str">
        <f t="shared" si="3"/>
        <v/>
      </c>
      <c r="K35" t="str">
        <f t="shared" si="4"/>
        <v/>
      </c>
    </row>
    <row r="36" spans="1:11">
      <c r="A36" s="25" t="s">
        <v>257</v>
      </c>
      <c r="B36" s="25" t="s">
        <v>252</v>
      </c>
      <c r="C36" s="25" t="s">
        <v>253</v>
      </c>
      <c r="D36" s="25" t="s">
        <v>245</v>
      </c>
      <c r="E36">
        <f t="shared" si="0"/>
        <v>10</v>
      </c>
      <c r="F36" t="str">
        <f t="shared" si="1"/>
        <v>Video Call</v>
      </c>
      <c r="G36" t="str">
        <f t="shared" si="2"/>
        <v>VNP_0127_10</v>
      </c>
      <c r="H36" t="str">
        <f>IF(ISNA(VLOOKUP(A36,$A$3:A35,1,0)),"","DUP!")</f>
        <v>DUP!</v>
      </c>
      <c r="I36" t="str">
        <f>IF(ISNA(VLOOKUP(B36,$B$3:B35,1,0)),"","DUP!")</f>
        <v>DUP!</v>
      </c>
      <c r="J36" t="str">
        <f t="shared" si="3"/>
        <v/>
      </c>
      <c r="K36" t="str">
        <f t="shared" si="4"/>
        <v/>
      </c>
    </row>
    <row r="37" spans="1:11">
      <c r="A37" s="25" t="s">
        <v>258</v>
      </c>
      <c r="B37" s="25" t="s">
        <v>247</v>
      </c>
      <c r="C37" s="25" t="s">
        <v>248</v>
      </c>
      <c r="D37" s="25" t="s">
        <v>244</v>
      </c>
      <c r="E37">
        <f t="shared" si="0"/>
        <v>2</v>
      </c>
      <c r="F37" t="str">
        <f t="shared" si="1"/>
        <v>Voice</v>
      </c>
      <c r="G37" t="str">
        <f t="shared" si="2"/>
        <v>VMS_0128_2</v>
      </c>
      <c r="H37" t="str">
        <f>IF(ISNA(VLOOKUP(A37,$A$3:A36,1,0)),"","DUP!")</f>
        <v/>
      </c>
      <c r="I37" t="str">
        <f>IF(ISNA(VLOOKUP(B37,$B$3:B36,1,0)),"","DUP!")</f>
        <v>DUP!</v>
      </c>
      <c r="J37" t="str">
        <f t="shared" si="3"/>
        <v/>
      </c>
      <c r="K37" t="str">
        <f t="shared" si="4"/>
        <v>INSERT INTO ZONE_MAP (SERVICE_ID, SERVICE_NAME, CODE, NW_GROUP, ZONE) VALUES (2,'Voice','0128','MOBIFONE','NATIONAL');</v>
      </c>
    </row>
    <row r="38" spans="1:11">
      <c r="A38" s="25" t="s">
        <v>259</v>
      </c>
      <c r="B38" s="25" t="s">
        <v>252</v>
      </c>
      <c r="C38" s="25" t="s">
        <v>253</v>
      </c>
      <c r="D38" s="25" t="s">
        <v>244</v>
      </c>
      <c r="E38">
        <f t="shared" si="0"/>
        <v>2</v>
      </c>
      <c r="F38" t="str">
        <f t="shared" si="1"/>
        <v>Voice</v>
      </c>
      <c r="G38" t="str">
        <f t="shared" si="2"/>
        <v>VNP_0129_2</v>
      </c>
      <c r="H38" t="str">
        <f>IF(ISNA(VLOOKUP(A38,$A$3:A37,1,0)),"","DUP!")</f>
        <v/>
      </c>
      <c r="I38" t="str">
        <f>IF(ISNA(VLOOKUP(B38,$B$3:B37,1,0)),"","DUP!")</f>
        <v>DUP!</v>
      </c>
      <c r="J38" t="str">
        <f t="shared" si="3"/>
        <v/>
      </c>
      <c r="K38" t="str">
        <f t="shared" si="4"/>
        <v>INSERT INTO ZONE_MAP (SERVICE_ID, SERVICE_NAME, CODE, NW_GROUP, ZONE) VALUES (2,'Voice','0129','VINAPHONE','INTERNAL');</v>
      </c>
    </row>
    <row r="39" spans="1:11">
      <c r="A39" s="25" t="s">
        <v>259</v>
      </c>
      <c r="B39" s="25" t="s">
        <v>252</v>
      </c>
      <c r="C39" s="25" t="s">
        <v>253</v>
      </c>
      <c r="D39" s="25" t="s">
        <v>244</v>
      </c>
      <c r="E39">
        <f t="shared" si="0"/>
        <v>2</v>
      </c>
      <c r="F39" t="str">
        <f t="shared" si="1"/>
        <v>Voice</v>
      </c>
      <c r="G39" t="str">
        <f t="shared" si="2"/>
        <v>VNP_0129_2</v>
      </c>
      <c r="H39" t="str">
        <f>IF(ISNA(VLOOKUP(A39,$A$3:A38,1,0)),"","DUP!")</f>
        <v>DUP!</v>
      </c>
      <c r="I39" t="str">
        <f>IF(ISNA(VLOOKUP(B39,$B$3:B38,1,0)),"","DUP!")</f>
        <v>DUP!</v>
      </c>
      <c r="J39" t="str">
        <f t="shared" si="3"/>
        <v/>
      </c>
      <c r="K39" t="str">
        <f t="shared" si="4"/>
        <v/>
      </c>
    </row>
    <row r="40" spans="1:11">
      <c r="A40" s="25" t="s">
        <v>259</v>
      </c>
      <c r="B40" s="25" t="s">
        <v>252</v>
      </c>
      <c r="C40" s="25" t="s">
        <v>253</v>
      </c>
      <c r="D40" s="25" t="s">
        <v>244</v>
      </c>
      <c r="E40">
        <f t="shared" si="0"/>
        <v>2</v>
      </c>
      <c r="F40" t="str">
        <f t="shared" si="1"/>
        <v>Voice</v>
      </c>
      <c r="G40" t="str">
        <f t="shared" si="2"/>
        <v>VNP_0129_2</v>
      </c>
      <c r="H40" t="str">
        <f>IF(ISNA(VLOOKUP(A40,$A$3:A39,1,0)),"","DUP!")</f>
        <v>DUP!</v>
      </c>
      <c r="I40" t="str">
        <f>IF(ISNA(VLOOKUP(B40,$B$3:B39,1,0)),"","DUP!")</f>
        <v>DUP!</v>
      </c>
      <c r="J40" t="str">
        <f t="shared" si="3"/>
        <v/>
      </c>
      <c r="K40" t="str">
        <f t="shared" si="4"/>
        <v/>
      </c>
    </row>
    <row r="41" spans="1:11">
      <c r="A41" s="25" t="s">
        <v>259</v>
      </c>
      <c r="B41" s="25" t="s">
        <v>252</v>
      </c>
      <c r="C41" s="25" t="s">
        <v>253</v>
      </c>
      <c r="D41" s="25" t="s">
        <v>245</v>
      </c>
      <c r="E41">
        <f t="shared" si="0"/>
        <v>10</v>
      </c>
      <c r="F41" t="str">
        <f t="shared" si="1"/>
        <v>Video Call</v>
      </c>
      <c r="G41" t="str">
        <f t="shared" si="2"/>
        <v>VNP_0129_10</v>
      </c>
      <c r="H41" t="str">
        <f>IF(ISNA(VLOOKUP(A41,$A$3:A40,1,0)),"","DUP!")</f>
        <v>DUP!</v>
      </c>
      <c r="I41" t="str">
        <f>IF(ISNA(VLOOKUP(B41,$B$3:B40,1,0)),"","DUP!")</f>
        <v>DUP!</v>
      </c>
      <c r="J41" t="str">
        <f t="shared" si="3"/>
        <v/>
      </c>
      <c r="K41" t="str">
        <f t="shared" si="4"/>
        <v/>
      </c>
    </row>
    <row r="42" spans="1:11">
      <c r="A42" s="25" t="s">
        <v>259</v>
      </c>
      <c r="B42" s="25" t="s">
        <v>252</v>
      </c>
      <c r="C42" s="25" t="s">
        <v>253</v>
      </c>
      <c r="D42" s="25" t="s">
        <v>245</v>
      </c>
      <c r="E42">
        <f t="shared" si="0"/>
        <v>10</v>
      </c>
      <c r="F42" t="str">
        <f t="shared" si="1"/>
        <v>Video Call</v>
      </c>
      <c r="G42" t="str">
        <f t="shared" si="2"/>
        <v>VNP_0129_10</v>
      </c>
      <c r="H42" t="str">
        <f>IF(ISNA(VLOOKUP(A42,$A$3:A41,1,0)),"","DUP!")</f>
        <v>DUP!</v>
      </c>
      <c r="I42" t="str">
        <f>IF(ISNA(VLOOKUP(B42,$B$3:B41,1,0)),"","DUP!")</f>
        <v>DUP!</v>
      </c>
      <c r="J42" t="str">
        <f t="shared" si="3"/>
        <v/>
      </c>
      <c r="K42" t="str">
        <f t="shared" si="4"/>
        <v/>
      </c>
    </row>
    <row r="43" spans="1:11">
      <c r="A43" s="25" t="s">
        <v>259</v>
      </c>
      <c r="B43" s="25" t="s">
        <v>252</v>
      </c>
      <c r="C43" s="25" t="s">
        <v>253</v>
      </c>
      <c r="D43" s="25" t="s">
        <v>245</v>
      </c>
      <c r="E43">
        <f t="shared" si="0"/>
        <v>10</v>
      </c>
      <c r="F43" t="str">
        <f t="shared" si="1"/>
        <v>Video Call</v>
      </c>
      <c r="G43" t="str">
        <f t="shared" si="2"/>
        <v>VNP_0129_10</v>
      </c>
      <c r="H43" t="str">
        <f>IF(ISNA(VLOOKUP(A43,$A$3:A42,1,0)),"","DUP!")</f>
        <v>DUP!</v>
      </c>
      <c r="I43" t="str">
        <f>IF(ISNA(VLOOKUP(B43,$B$3:B42,1,0)),"","DUP!")</f>
        <v>DUP!</v>
      </c>
      <c r="J43" t="str">
        <f t="shared" si="3"/>
        <v/>
      </c>
      <c r="K43" t="str">
        <f t="shared" si="4"/>
        <v/>
      </c>
    </row>
    <row r="44" spans="1:11">
      <c r="A44" s="25" t="s">
        <v>260</v>
      </c>
      <c r="B44" s="25" t="s">
        <v>261</v>
      </c>
      <c r="C44" s="25" t="s">
        <v>262</v>
      </c>
      <c r="D44" s="25" t="s">
        <v>244</v>
      </c>
      <c r="E44">
        <f t="shared" si="0"/>
        <v>2</v>
      </c>
      <c r="F44" t="str">
        <f t="shared" si="1"/>
        <v>Voice</v>
      </c>
      <c r="G44" t="str">
        <f t="shared" si="2"/>
        <v>VTL_0162_2</v>
      </c>
      <c r="H44" t="str">
        <f>IF(ISNA(VLOOKUP(A44,$A$3:A43,1,0)),"","DUP!")</f>
        <v/>
      </c>
      <c r="I44" t="str">
        <f>IF(ISNA(VLOOKUP(B44,$B$3:B43,1,0)),"","DUP!")</f>
        <v/>
      </c>
      <c r="J44" t="str">
        <f t="shared" si="3"/>
        <v>VIETTEL DD</v>
      </c>
      <c r="K44" t="str">
        <f t="shared" si="4"/>
        <v>INSERT INTO ZONE_MAP (SERVICE_ID, SERVICE_NAME, CODE, NW_GROUP, ZONE) VALUES (2,'Voice','0162','VIETTEL DD','NATIONAL');</v>
      </c>
    </row>
    <row r="45" spans="1:11">
      <c r="A45" s="25" t="s">
        <v>263</v>
      </c>
      <c r="B45" s="25" t="s">
        <v>261</v>
      </c>
      <c r="C45" s="25" t="s">
        <v>262</v>
      </c>
      <c r="D45" s="25" t="s">
        <v>244</v>
      </c>
      <c r="E45">
        <f t="shared" si="0"/>
        <v>2</v>
      </c>
      <c r="F45" t="str">
        <f t="shared" si="1"/>
        <v>Voice</v>
      </c>
      <c r="G45" t="str">
        <f t="shared" si="2"/>
        <v>VTL_0163_2</v>
      </c>
      <c r="H45" t="str">
        <f>IF(ISNA(VLOOKUP(A45,$A$3:A44,1,0)),"","DUP!")</f>
        <v/>
      </c>
      <c r="I45" t="str">
        <f>IF(ISNA(VLOOKUP(B45,$B$3:B44,1,0)),"","DUP!")</f>
        <v>DUP!</v>
      </c>
      <c r="J45" t="str">
        <f t="shared" si="3"/>
        <v/>
      </c>
      <c r="K45" t="str">
        <f t="shared" si="4"/>
        <v>INSERT INTO ZONE_MAP (SERVICE_ID, SERVICE_NAME, CODE, NW_GROUP, ZONE) VALUES (2,'Voice','0163','VIETTEL DD','NATIONAL');</v>
      </c>
    </row>
    <row r="46" spans="1:11">
      <c r="A46" s="25" t="s">
        <v>264</v>
      </c>
      <c r="B46" s="25" t="s">
        <v>261</v>
      </c>
      <c r="C46" s="25" t="s">
        <v>262</v>
      </c>
      <c r="D46" s="25" t="s">
        <v>244</v>
      </c>
      <c r="E46">
        <f t="shared" si="0"/>
        <v>2</v>
      </c>
      <c r="F46" t="str">
        <f t="shared" si="1"/>
        <v>Voice</v>
      </c>
      <c r="G46" t="str">
        <f t="shared" si="2"/>
        <v>VTL_0164_2</v>
      </c>
      <c r="H46" t="str">
        <f>IF(ISNA(VLOOKUP(A46,$A$3:A45,1,0)),"","DUP!")</f>
        <v/>
      </c>
      <c r="I46" t="str">
        <f>IF(ISNA(VLOOKUP(B46,$B$3:B45,1,0)),"","DUP!")</f>
        <v>DUP!</v>
      </c>
      <c r="J46" t="str">
        <f t="shared" si="3"/>
        <v/>
      </c>
      <c r="K46" t="str">
        <f t="shared" si="4"/>
        <v>INSERT INTO ZONE_MAP (SERVICE_ID, SERVICE_NAME, CODE, NW_GROUP, ZONE) VALUES (2,'Voice','0164','VIETTEL DD','NATIONAL');</v>
      </c>
    </row>
    <row r="47" spans="1:11">
      <c r="A47" s="25" t="s">
        <v>265</v>
      </c>
      <c r="B47" s="25" t="s">
        <v>261</v>
      </c>
      <c r="C47" s="25" t="s">
        <v>262</v>
      </c>
      <c r="D47" s="25" t="s">
        <v>244</v>
      </c>
      <c r="E47">
        <f t="shared" si="0"/>
        <v>2</v>
      </c>
      <c r="F47" t="str">
        <f t="shared" si="1"/>
        <v>Voice</v>
      </c>
      <c r="G47" t="str">
        <f t="shared" si="2"/>
        <v>VTL_0165_2</v>
      </c>
      <c r="H47" t="str">
        <f>IF(ISNA(VLOOKUP(A47,$A$3:A46,1,0)),"","DUP!")</f>
        <v/>
      </c>
      <c r="I47" t="str">
        <f>IF(ISNA(VLOOKUP(B47,$B$3:B46,1,0)),"","DUP!")</f>
        <v>DUP!</v>
      </c>
      <c r="J47" t="str">
        <f t="shared" si="3"/>
        <v/>
      </c>
      <c r="K47" t="str">
        <f t="shared" si="4"/>
        <v>INSERT INTO ZONE_MAP (SERVICE_ID, SERVICE_NAME, CODE, NW_GROUP, ZONE) VALUES (2,'Voice','0165','VIETTEL DD','NATIONAL');</v>
      </c>
    </row>
    <row r="48" spans="1:11">
      <c r="A48" s="25" t="s">
        <v>266</v>
      </c>
      <c r="B48" s="25" t="s">
        <v>261</v>
      </c>
      <c r="C48" s="25" t="s">
        <v>262</v>
      </c>
      <c r="D48" s="25" t="s">
        <v>244</v>
      </c>
      <c r="E48">
        <f t="shared" si="0"/>
        <v>2</v>
      </c>
      <c r="F48" t="str">
        <f t="shared" si="1"/>
        <v>Voice</v>
      </c>
      <c r="G48" t="str">
        <f t="shared" si="2"/>
        <v>VTL_0166_2</v>
      </c>
      <c r="H48" t="str">
        <f>IF(ISNA(VLOOKUP(A48,$A$3:A47,1,0)),"","DUP!")</f>
        <v/>
      </c>
      <c r="I48" t="str">
        <f>IF(ISNA(VLOOKUP(B48,$B$3:B47,1,0)),"","DUP!")</f>
        <v>DUP!</v>
      </c>
      <c r="J48" t="str">
        <f t="shared" si="3"/>
        <v/>
      </c>
      <c r="K48" t="str">
        <f t="shared" si="4"/>
        <v>INSERT INTO ZONE_MAP (SERVICE_ID, SERVICE_NAME, CODE, NW_GROUP, ZONE) VALUES (2,'Voice','0166','VIETTEL DD','NATIONAL');</v>
      </c>
    </row>
    <row r="49" spans="1:11">
      <c r="A49" s="25" t="s">
        <v>267</v>
      </c>
      <c r="B49" s="25" t="s">
        <v>261</v>
      </c>
      <c r="C49" s="25" t="s">
        <v>262</v>
      </c>
      <c r="D49" s="25" t="s">
        <v>244</v>
      </c>
      <c r="E49">
        <f t="shared" si="0"/>
        <v>2</v>
      </c>
      <c r="F49" t="str">
        <f t="shared" si="1"/>
        <v>Voice</v>
      </c>
      <c r="G49" t="str">
        <f t="shared" si="2"/>
        <v>VTL_0167_2</v>
      </c>
      <c r="H49" t="str">
        <f>IF(ISNA(VLOOKUP(A49,$A$3:A48,1,0)),"","DUP!")</f>
        <v/>
      </c>
      <c r="I49" t="str">
        <f>IF(ISNA(VLOOKUP(B49,$B$3:B48,1,0)),"","DUP!")</f>
        <v>DUP!</v>
      </c>
      <c r="J49" t="str">
        <f t="shared" si="3"/>
        <v/>
      </c>
      <c r="K49" t="str">
        <f t="shared" si="4"/>
        <v>INSERT INTO ZONE_MAP (SERVICE_ID, SERVICE_NAME, CODE, NW_GROUP, ZONE) VALUES (2,'Voice','0167','VIETTEL DD','NATIONAL');</v>
      </c>
    </row>
    <row r="50" spans="1:11">
      <c r="A50" s="25" t="s">
        <v>268</v>
      </c>
      <c r="B50" s="25" t="s">
        <v>261</v>
      </c>
      <c r="C50" s="25" t="s">
        <v>262</v>
      </c>
      <c r="D50" s="25" t="s">
        <v>244</v>
      </c>
      <c r="E50">
        <f t="shared" si="0"/>
        <v>2</v>
      </c>
      <c r="F50" t="str">
        <f t="shared" si="1"/>
        <v>Voice</v>
      </c>
      <c r="G50" t="str">
        <f t="shared" si="2"/>
        <v>VTL_0168_2</v>
      </c>
      <c r="H50" t="str">
        <f>IF(ISNA(VLOOKUP(A50,$A$3:A49,1,0)),"","DUP!")</f>
        <v/>
      </c>
      <c r="I50" t="str">
        <f>IF(ISNA(VLOOKUP(B50,$B$3:B49,1,0)),"","DUP!")</f>
        <v>DUP!</v>
      </c>
      <c r="J50" t="str">
        <f t="shared" si="3"/>
        <v/>
      </c>
      <c r="K50" t="str">
        <f t="shared" si="4"/>
        <v>INSERT INTO ZONE_MAP (SERVICE_ID, SERVICE_NAME, CODE, NW_GROUP, ZONE) VALUES (2,'Voice','0168','VIETTEL DD','NATIONAL');</v>
      </c>
    </row>
    <row r="51" spans="1:11">
      <c r="A51" s="25" t="s">
        <v>269</v>
      </c>
      <c r="B51" s="25" t="s">
        <v>261</v>
      </c>
      <c r="C51" s="25" t="s">
        <v>262</v>
      </c>
      <c r="D51" s="25" t="s">
        <v>244</v>
      </c>
      <c r="E51">
        <f t="shared" si="0"/>
        <v>2</v>
      </c>
      <c r="F51" t="str">
        <f t="shared" si="1"/>
        <v>Voice</v>
      </c>
      <c r="G51" t="str">
        <f t="shared" si="2"/>
        <v>VTL_0169_2</v>
      </c>
      <c r="H51" t="str">
        <f>IF(ISNA(VLOOKUP(A51,$A$3:A50,1,0)),"","DUP!")</f>
        <v/>
      </c>
      <c r="I51" t="str">
        <f>IF(ISNA(VLOOKUP(B51,$B$3:B50,1,0)),"","DUP!")</f>
        <v>DUP!</v>
      </c>
      <c r="J51" t="str">
        <f t="shared" si="3"/>
        <v/>
      </c>
      <c r="K51" t="str">
        <f t="shared" si="4"/>
        <v>INSERT INTO ZONE_MAP (SERVICE_ID, SERVICE_NAME, CODE, NW_GROUP, ZONE) VALUES (2,'Voice','0169','VIETTEL DD','NATIONAL');</v>
      </c>
    </row>
    <row r="52" spans="1:11">
      <c r="A52" s="25" t="s">
        <v>270</v>
      </c>
      <c r="B52" s="25" t="s">
        <v>271</v>
      </c>
      <c r="C52" s="25" t="s">
        <v>272</v>
      </c>
      <c r="D52" s="25" t="s">
        <v>244</v>
      </c>
      <c r="E52">
        <f t="shared" si="0"/>
        <v>2</v>
      </c>
      <c r="F52" t="str">
        <f t="shared" si="1"/>
        <v>Voice</v>
      </c>
      <c r="G52" t="str">
        <f t="shared" si="2"/>
        <v>WAP_0172999_2</v>
      </c>
      <c r="H52" t="str">
        <f>IF(ISNA(VLOOKUP(A52,$A$3:A51,1,0)),"","DUP!")</f>
        <v/>
      </c>
      <c r="I52" t="str">
        <f>IF(ISNA(VLOOKUP(B52,$B$3:B51,1,0)),"","DUP!")</f>
        <v/>
      </c>
      <c r="J52" t="str">
        <f t="shared" si="3"/>
        <v>DATA-WAP</v>
      </c>
      <c r="K52" t="str">
        <f t="shared" si="4"/>
        <v>INSERT INTO ZONE_MAP (SERVICE_ID, SERVICE_NAME, CODE, NW_GROUP, ZONE) VALUES (2,'Voice','0172999','DATA-WAP','NATIONAL');</v>
      </c>
    </row>
    <row r="53" spans="1:11">
      <c r="A53" s="25" t="s">
        <v>270</v>
      </c>
      <c r="B53" s="25" t="s">
        <v>271</v>
      </c>
      <c r="C53" s="25" t="s">
        <v>272</v>
      </c>
      <c r="D53" s="25" t="s">
        <v>244</v>
      </c>
      <c r="E53">
        <f t="shared" si="0"/>
        <v>2</v>
      </c>
      <c r="F53" t="str">
        <f t="shared" si="1"/>
        <v>Voice</v>
      </c>
      <c r="G53" t="str">
        <f t="shared" si="2"/>
        <v>WAP_0172999_2</v>
      </c>
      <c r="H53" t="str">
        <f>IF(ISNA(VLOOKUP(A53,$A$3:A52,1,0)),"","DUP!")</f>
        <v>DUP!</v>
      </c>
      <c r="I53" t="str">
        <f>IF(ISNA(VLOOKUP(B53,$B$3:B52,1,0)),"","DUP!")</f>
        <v>DUP!</v>
      </c>
      <c r="J53" t="str">
        <f t="shared" si="3"/>
        <v/>
      </c>
      <c r="K53" t="str">
        <f t="shared" si="4"/>
        <v/>
      </c>
    </row>
    <row r="54" spans="1:11">
      <c r="A54" s="25" t="s">
        <v>270</v>
      </c>
      <c r="B54" s="25" t="s">
        <v>271</v>
      </c>
      <c r="C54" s="25" t="s">
        <v>272</v>
      </c>
      <c r="D54" s="25" t="s">
        <v>244</v>
      </c>
      <c r="E54">
        <f t="shared" si="0"/>
        <v>2</v>
      </c>
      <c r="F54" t="str">
        <f t="shared" si="1"/>
        <v>Voice</v>
      </c>
      <c r="G54" t="str">
        <f t="shared" si="2"/>
        <v>WAP_0172999_2</v>
      </c>
      <c r="H54" t="str">
        <f>IF(ISNA(VLOOKUP(A54,$A$3:A53,1,0)),"","DUP!")</f>
        <v>DUP!</v>
      </c>
      <c r="I54" t="str">
        <f>IF(ISNA(VLOOKUP(B54,$B$3:B53,1,0)),"","DUP!")</f>
        <v>DUP!</v>
      </c>
      <c r="J54" t="str">
        <f t="shared" si="3"/>
        <v/>
      </c>
      <c r="K54" t="str">
        <f t="shared" si="4"/>
        <v/>
      </c>
    </row>
    <row r="55" spans="1:11">
      <c r="A55" s="25" t="s">
        <v>270</v>
      </c>
      <c r="B55" s="25" t="s">
        <v>271</v>
      </c>
      <c r="C55" s="25" t="s">
        <v>272</v>
      </c>
      <c r="D55" s="25" t="s">
        <v>244</v>
      </c>
      <c r="E55">
        <f t="shared" si="0"/>
        <v>2</v>
      </c>
      <c r="F55" t="str">
        <f t="shared" si="1"/>
        <v>Voice</v>
      </c>
      <c r="G55" t="str">
        <f t="shared" si="2"/>
        <v>WAP_0172999_2</v>
      </c>
      <c r="H55" t="str">
        <f>IF(ISNA(VLOOKUP(A55,$A$3:A54,1,0)),"","DUP!")</f>
        <v>DUP!</v>
      </c>
      <c r="I55" t="str">
        <f>IF(ISNA(VLOOKUP(B55,$B$3:B54,1,0)),"","DUP!")</f>
        <v>DUP!</v>
      </c>
      <c r="J55" t="str">
        <f t="shared" si="3"/>
        <v/>
      </c>
      <c r="K55" t="str">
        <f t="shared" si="4"/>
        <v/>
      </c>
    </row>
    <row r="56" spans="1:11">
      <c r="A56" s="25" t="s">
        <v>273</v>
      </c>
      <c r="B56" s="25" t="s">
        <v>274</v>
      </c>
      <c r="C56" s="25" t="s">
        <v>275</v>
      </c>
      <c r="D56" s="25" t="s">
        <v>244</v>
      </c>
      <c r="E56">
        <f t="shared" si="0"/>
        <v>2</v>
      </c>
      <c r="F56" t="str">
        <f t="shared" si="1"/>
        <v>Voice</v>
      </c>
      <c r="G56" t="str">
        <f t="shared" si="2"/>
        <v>HTL_01862_2</v>
      </c>
      <c r="H56" t="str">
        <f>IF(ISNA(VLOOKUP(A56,$A$3:A55,1,0)),"","DUP!")</f>
        <v/>
      </c>
      <c r="I56" t="str">
        <f>IF(ISNA(VLOOKUP(B56,$B$3:B55,1,0)),"","DUP!")</f>
        <v/>
      </c>
      <c r="J56" t="str">
        <f t="shared" si="3"/>
        <v>VIETNAMOBILE</v>
      </c>
      <c r="K56" t="str">
        <f t="shared" si="4"/>
        <v>INSERT INTO ZONE_MAP (SERVICE_ID, SERVICE_NAME, CODE, NW_GROUP, ZONE) VALUES (2,'Voice','01862','VIETNAMOBILE','NATIONAL');</v>
      </c>
    </row>
    <row r="57" spans="1:11">
      <c r="A57" s="25" t="s">
        <v>276</v>
      </c>
      <c r="B57" s="25" t="s">
        <v>274</v>
      </c>
      <c r="C57" s="25" t="s">
        <v>275</v>
      </c>
      <c r="D57" s="25" t="s">
        <v>244</v>
      </c>
      <c r="E57">
        <f t="shared" si="0"/>
        <v>2</v>
      </c>
      <c r="F57" t="str">
        <f t="shared" si="1"/>
        <v>Voice</v>
      </c>
      <c r="G57" t="str">
        <f t="shared" si="2"/>
        <v>HTL_01863_2</v>
      </c>
      <c r="H57" t="str">
        <f>IF(ISNA(VLOOKUP(A57,$A$3:A56,1,0)),"","DUP!")</f>
        <v/>
      </c>
      <c r="I57" t="str">
        <f>IF(ISNA(VLOOKUP(B57,$B$3:B56,1,0)),"","DUP!")</f>
        <v>DUP!</v>
      </c>
      <c r="J57" t="str">
        <f t="shared" si="3"/>
        <v/>
      </c>
      <c r="K57" t="str">
        <f t="shared" si="4"/>
        <v>INSERT INTO ZONE_MAP (SERVICE_ID, SERVICE_NAME, CODE, NW_GROUP, ZONE) VALUES (2,'Voice','01863','VIETNAMOBILE','NATIONAL');</v>
      </c>
    </row>
    <row r="58" spans="1:11">
      <c r="A58" s="25" t="s">
        <v>277</v>
      </c>
      <c r="B58" s="25" t="s">
        <v>274</v>
      </c>
      <c r="C58" s="25" t="s">
        <v>275</v>
      </c>
      <c r="D58" s="25" t="s">
        <v>244</v>
      </c>
      <c r="E58">
        <f t="shared" si="0"/>
        <v>2</v>
      </c>
      <c r="F58" t="str">
        <f t="shared" si="1"/>
        <v>Voice</v>
      </c>
      <c r="G58" t="str">
        <f t="shared" si="2"/>
        <v>HTL_01864_2</v>
      </c>
      <c r="H58" t="str">
        <f>IF(ISNA(VLOOKUP(A58,$A$3:A57,1,0)),"","DUP!")</f>
        <v/>
      </c>
      <c r="I58" t="str">
        <f>IF(ISNA(VLOOKUP(B58,$B$3:B57,1,0)),"","DUP!")</f>
        <v>DUP!</v>
      </c>
      <c r="J58" t="str">
        <f t="shared" si="3"/>
        <v/>
      </c>
      <c r="K58" t="str">
        <f t="shared" si="4"/>
        <v>INSERT INTO ZONE_MAP (SERVICE_ID, SERVICE_NAME, CODE, NW_GROUP, ZONE) VALUES (2,'Voice','01864','VIETNAMOBILE','NATIONAL');</v>
      </c>
    </row>
    <row r="59" spans="1:11">
      <c r="A59" s="25" t="s">
        <v>278</v>
      </c>
      <c r="B59" s="25" t="s">
        <v>274</v>
      </c>
      <c r="C59" s="25" t="s">
        <v>275</v>
      </c>
      <c r="D59" s="25" t="s">
        <v>244</v>
      </c>
      <c r="E59">
        <f t="shared" si="0"/>
        <v>2</v>
      </c>
      <c r="F59" t="str">
        <f t="shared" si="1"/>
        <v>Voice</v>
      </c>
      <c r="G59" t="str">
        <f t="shared" si="2"/>
        <v>HTL_01865_2</v>
      </c>
      <c r="H59" t="str">
        <f>IF(ISNA(VLOOKUP(A59,$A$3:A58,1,0)),"","DUP!")</f>
        <v/>
      </c>
      <c r="I59" t="str">
        <f>IF(ISNA(VLOOKUP(B59,$B$3:B58,1,0)),"","DUP!")</f>
        <v>DUP!</v>
      </c>
      <c r="J59" t="str">
        <f t="shared" si="3"/>
        <v/>
      </c>
      <c r="K59" t="str">
        <f t="shared" si="4"/>
        <v>INSERT INTO ZONE_MAP (SERVICE_ID, SERVICE_NAME, CODE, NW_GROUP, ZONE) VALUES (2,'Voice','01865','VIETNAMOBILE','NATIONAL');</v>
      </c>
    </row>
    <row r="60" spans="1:11">
      <c r="A60" s="25" t="s">
        <v>279</v>
      </c>
      <c r="B60" s="25" t="s">
        <v>274</v>
      </c>
      <c r="C60" s="25" t="s">
        <v>275</v>
      </c>
      <c r="D60" s="25" t="s">
        <v>244</v>
      </c>
      <c r="E60">
        <f t="shared" si="0"/>
        <v>2</v>
      </c>
      <c r="F60" t="str">
        <f t="shared" si="1"/>
        <v>Voice</v>
      </c>
      <c r="G60" t="str">
        <f t="shared" si="2"/>
        <v>HTL_01866_2</v>
      </c>
      <c r="H60" t="str">
        <f>IF(ISNA(VLOOKUP(A60,$A$3:A59,1,0)),"","DUP!")</f>
        <v/>
      </c>
      <c r="I60" t="str">
        <f>IF(ISNA(VLOOKUP(B60,$B$3:B59,1,0)),"","DUP!")</f>
        <v>DUP!</v>
      </c>
      <c r="J60" t="str">
        <f t="shared" si="3"/>
        <v/>
      </c>
      <c r="K60" t="str">
        <f t="shared" si="4"/>
        <v>INSERT INTO ZONE_MAP (SERVICE_ID, SERVICE_NAME, CODE, NW_GROUP, ZONE) VALUES (2,'Voice','01866','VIETNAMOBILE','NATIONAL');</v>
      </c>
    </row>
    <row r="61" spans="1:11">
      <c r="A61" s="25" t="s">
        <v>280</v>
      </c>
      <c r="B61" s="25" t="s">
        <v>274</v>
      </c>
      <c r="C61" s="25" t="s">
        <v>275</v>
      </c>
      <c r="D61" s="25" t="s">
        <v>244</v>
      </c>
      <c r="E61">
        <f t="shared" si="0"/>
        <v>2</v>
      </c>
      <c r="F61" t="str">
        <f t="shared" si="1"/>
        <v>Voice</v>
      </c>
      <c r="G61" t="str">
        <f t="shared" si="2"/>
        <v>HTL_01867_2</v>
      </c>
      <c r="H61" t="str">
        <f>IF(ISNA(VLOOKUP(A61,$A$3:A60,1,0)),"","DUP!")</f>
        <v/>
      </c>
      <c r="I61" t="str">
        <f>IF(ISNA(VLOOKUP(B61,$B$3:B60,1,0)),"","DUP!")</f>
        <v>DUP!</v>
      </c>
      <c r="J61" t="str">
        <f t="shared" si="3"/>
        <v/>
      </c>
      <c r="K61" t="str">
        <f t="shared" si="4"/>
        <v>INSERT INTO ZONE_MAP (SERVICE_ID, SERVICE_NAME, CODE, NW_GROUP, ZONE) VALUES (2,'Voice','01867','VIETNAMOBILE','NATIONAL');</v>
      </c>
    </row>
    <row r="62" spans="1:11">
      <c r="A62" s="25" t="s">
        <v>281</v>
      </c>
      <c r="B62" s="25" t="s">
        <v>274</v>
      </c>
      <c r="C62" s="25" t="s">
        <v>275</v>
      </c>
      <c r="D62" s="25" t="s">
        <v>244</v>
      </c>
      <c r="E62">
        <f t="shared" si="0"/>
        <v>2</v>
      </c>
      <c r="F62" t="str">
        <f t="shared" si="1"/>
        <v>Voice</v>
      </c>
      <c r="G62" t="str">
        <f t="shared" si="2"/>
        <v>HTL_01868_2</v>
      </c>
      <c r="H62" t="str">
        <f>IF(ISNA(VLOOKUP(A62,$A$3:A61,1,0)),"","DUP!")</f>
        <v/>
      </c>
      <c r="I62" t="str">
        <f>IF(ISNA(VLOOKUP(B62,$B$3:B61,1,0)),"","DUP!")</f>
        <v>DUP!</v>
      </c>
      <c r="J62" t="str">
        <f t="shared" si="3"/>
        <v/>
      </c>
      <c r="K62" t="str">
        <f t="shared" si="4"/>
        <v>INSERT INTO ZONE_MAP (SERVICE_ID, SERVICE_NAME, CODE, NW_GROUP, ZONE) VALUES (2,'Voice','01868','VIETNAMOBILE','NATIONAL');</v>
      </c>
    </row>
    <row r="63" spans="1:11">
      <c r="A63" s="25" t="s">
        <v>282</v>
      </c>
      <c r="B63" s="25" t="s">
        <v>274</v>
      </c>
      <c r="C63" s="25" t="s">
        <v>275</v>
      </c>
      <c r="D63" s="25" t="s">
        <v>244</v>
      </c>
      <c r="E63">
        <f t="shared" si="0"/>
        <v>2</v>
      </c>
      <c r="F63" t="str">
        <f t="shared" si="1"/>
        <v>Voice</v>
      </c>
      <c r="G63" t="str">
        <f t="shared" si="2"/>
        <v>HTL_01869_2</v>
      </c>
      <c r="H63" t="str">
        <f>IF(ISNA(VLOOKUP(A63,$A$3:A62,1,0)),"","DUP!")</f>
        <v/>
      </c>
      <c r="I63" t="str">
        <f>IF(ISNA(VLOOKUP(B63,$B$3:B62,1,0)),"","DUP!")</f>
        <v>DUP!</v>
      </c>
      <c r="J63" t="str">
        <f t="shared" si="3"/>
        <v/>
      </c>
      <c r="K63" t="str">
        <f t="shared" si="4"/>
        <v>INSERT INTO ZONE_MAP (SERVICE_ID, SERVICE_NAME, CODE, NW_GROUP, ZONE) VALUES (2,'Voice','01869','VIETNAMOBILE','NATIONAL');</v>
      </c>
    </row>
    <row r="64" spans="1:11">
      <c r="A64" s="25" t="s">
        <v>283</v>
      </c>
      <c r="B64" s="25" t="s">
        <v>274</v>
      </c>
      <c r="C64" s="25" t="s">
        <v>275</v>
      </c>
      <c r="D64" s="25" t="s">
        <v>244</v>
      </c>
      <c r="E64">
        <f t="shared" si="0"/>
        <v>2</v>
      </c>
      <c r="F64" t="str">
        <f t="shared" si="1"/>
        <v>Voice</v>
      </c>
      <c r="G64" t="str">
        <f t="shared" si="2"/>
        <v>HTL_0188_2</v>
      </c>
      <c r="H64" t="str">
        <f>IF(ISNA(VLOOKUP(A64,$A$3:A63,1,0)),"","DUP!")</f>
        <v/>
      </c>
      <c r="I64" t="str">
        <f>IF(ISNA(VLOOKUP(B64,$B$3:B63,1,0)),"","DUP!")</f>
        <v>DUP!</v>
      </c>
      <c r="J64" t="str">
        <f t="shared" si="3"/>
        <v/>
      </c>
      <c r="K64" t="str">
        <f t="shared" si="4"/>
        <v>INSERT INTO ZONE_MAP (SERVICE_ID, SERVICE_NAME, CODE, NW_GROUP, ZONE) VALUES (2,'Voice','0188','VIETNAMOBILE','NATIONAL');</v>
      </c>
    </row>
    <row r="65" spans="1:11">
      <c r="A65" s="25" t="s">
        <v>284</v>
      </c>
      <c r="B65" s="25" t="s">
        <v>285</v>
      </c>
      <c r="C65" s="25" t="s">
        <v>286</v>
      </c>
      <c r="D65" s="25" t="s">
        <v>244</v>
      </c>
      <c r="E65">
        <f t="shared" si="0"/>
        <v>2</v>
      </c>
      <c r="F65" t="str">
        <f t="shared" si="1"/>
        <v>Voice</v>
      </c>
      <c r="G65" t="str">
        <f t="shared" si="2"/>
        <v>GTL_0199_2</v>
      </c>
      <c r="H65" t="str">
        <f>IF(ISNA(VLOOKUP(A65,$A$3:A64,1,0)),"","DUP!")</f>
        <v/>
      </c>
      <c r="I65" t="str">
        <f>IF(ISNA(VLOOKUP(B65,$B$3:B64,1,0)),"","DUP!")</f>
        <v/>
      </c>
      <c r="J65" t="str">
        <f t="shared" si="3"/>
        <v>GTEL</v>
      </c>
      <c r="K65" t="str">
        <f t="shared" si="4"/>
        <v>INSERT INTO ZONE_MAP (SERVICE_ID, SERVICE_NAME, CODE, NW_GROUP, ZONE) VALUES (2,'Voice','0199','GTEL','NATIONAL');</v>
      </c>
    </row>
    <row r="66" spans="1:11">
      <c r="A66" s="25" t="s">
        <v>287</v>
      </c>
      <c r="B66" s="25" t="s">
        <v>288</v>
      </c>
      <c r="C66" s="25" t="s">
        <v>289</v>
      </c>
      <c r="D66" s="25" t="s">
        <v>244</v>
      </c>
      <c r="E66">
        <f t="shared" si="0"/>
        <v>2</v>
      </c>
      <c r="F66" t="str">
        <f t="shared" si="1"/>
        <v>Voice</v>
      </c>
      <c r="G66" t="str">
        <f t="shared" si="2"/>
        <v>CDH_020_2</v>
      </c>
      <c r="H66" t="str">
        <f>IF(ISNA(VLOOKUP(A66,$A$3:A65,1,0)),"","DUP!")</f>
        <v/>
      </c>
      <c r="I66" t="str">
        <f>IF(ISNA(VLOOKUP(B66,$B$3:B65,1,0)),"","DUP!")</f>
        <v/>
      </c>
      <c r="J66" t="str">
        <f t="shared" si="3"/>
        <v>LAO CAI</v>
      </c>
      <c r="K66" t="str">
        <f t="shared" si="4"/>
        <v>INSERT INTO ZONE_MAP (SERVICE_ID, SERVICE_NAME, CODE, NW_GROUP, ZONE) VALUES (2,'Voice','020','LAO CAI','NATIONAL');</v>
      </c>
    </row>
    <row r="67" spans="1:11">
      <c r="A67" s="25" t="s">
        <v>290</v>
      </c>
      <c r="B67" s="25" t="s">
        <v>288</v>
      </c>
      <c r="C67" s="25" t="s">
        <v>289</v>
      </c>
      <c r="D67" s="25" t="s">
        <v>244</v>
      </c>
      <c r="E67">
        <f t="shared" si="0"/>
        <v>2</v>
      </c>
      <c r="F67" t="str">
        <f t="shared" si="1"/>
        <v>Voice</v>
      </c>
      <c r="G67" t="str">
        <f t="shared" si="2"/>
        <v>CDH_020101_2</v>
      </c>
      <c r="H67" t="str">
        <f>IF(ISNA(VLOOKUP(A67,$A$3:A66,1,0)),"","DUP!")</f>
        <v/>
      </c>
      <c r="I67" t="str">
        <f>IF(ISNA(VLOOKUP(B67,$B$3:B66,1,0)),"","DUP!")</f>
        <v>DUP!</v>
      </c>
      <c r="J67" t="str">
        <f t="shared" si="3"/>
        <v/>
      </c>
      <c r="K67" t="str">
        <f t="shared" si="4"/>
        <v>INSERT INTO ZONE_MAP (SERVICE_ID, SERVICE_NAME, CODE, NW_GROUP, ZONE) VALUES (2,'Voice','020101','LAO CAI','NATIONAL');</v>
      </c>
    </row>
    <row r="68" spans="1:11">
      <c r="A68" s="25" t="s">
        <v>290</v>
      </c>
      <c r="B68" s="25" t="s">
        <v>288</v>
      </c>
      <c r="C68" s="25" t="s">
        <v>289</v>
      </c>
      <c r="D68" s="25" t="s">
        <v>244</v>
      </c>
      <c r="E68">
        <f t="shared" ref="E68:E131" si="5">IF(D68="NORMAL",2,10)</f>
        <v>2</v>
      </c>
      <c r="F68" t="str">
        <f t="shared" ref="F68:F131" si="6">IF(D68="NORMAL","Voice","Video Call")</f>
        <v>Voice</v>
      </c>
      <c r="G68" t="str">
        <f t="shared" ref="G68:G131" si="7">C68&amp;"_"&amp;A68&amp;"_"&amp;E68</f>
        <v>CDH_020101_2</v>
      </c>
      <c r="H68" t="str">
        <f>IF(ISNA(VLOOKUP(A68,$A$3:A67,1,0)),"","DUP!")</f>
        <v>DUP!</v>
      </c>
      <c r="I68" t="str">
        <f>IF(ISNA(VLOOKUP(B68,$B$3:B67,1,0)),"","DUP!")</f>
        <v>DUP!</v>
      </c>
      <c r="J68" t="str">
        <f t="shared" ref="J68:J131" si="8">IF(I68="DUP!","",B68)</f>
        <v/>
      </c>
      <c r="K68" t="str">
        <f t="shared" ref="K68:K131" si="9">IF(H68="DUP!","","INSERT INTO ZONE_MAP (SERVICE_ID, SERVICE_NAME, CODE, NW_GROUP, ZONE) VALUES ("&amp;E68&amp;",'"&amp;F68&amp;"','"&amp;A68&amp;"','"&amp;B68&amp;"','"&amp;IF(B68="VINAPHONE","INTERNAL","NATIONAL")&amp;"');")</f>
        <v/>
      </c>
    </row>
    <row r="69" spans="1:11">
      <c r="A69" s="25" t="s">
        <v>290</v>
      </c>
      <c r="B69" s="25" t="s">
        <v>288</v>
      </c>
      <c r="C69" s="25" t="s">
        <v>289</v>
      </c>
      <c r="D69" s="25" t="s">
        <v>244</v>
      </c>
      <c r="E69">
        <f t="shared" si="5"/>
        <v>2</v>
      </c>
      <c r="F69" t="str">
        <f t="shared" si="6"/>
        <v>Voice</v>
      </c>
      <c r="G69" t="str">
        <f t="shared" si="7"/>
        <v>CDH_020101_2</v>
      </c>
      <c r="H69" t="str">
        <f>IF(ISNA(VLOOKUP(A69,$A$3:A68,1,0)),"","DUP!")</f>
        <v>DUP!</v>
      </c>
      <c r="I69" t="str">
        <f>IF(ISNA(VLOOKUP(B69,$B$3:B68,1,0)),"","DUP!")</f>
        <v>DUP!</v>
      </c>
      <c r="J69" t="str">
        <f t="shared" si="8"/>
        <v/>
      </c>
      <c r="K69" t="str">
        <f t="shared" si="9"/>
        <v/>
      </c>
    </row>
    <row r="70" spans="1:11">
      <c r="A70" s="25" t="s">
        <v>290</v>
      </c>
      <c r="B70" s="25" t="s">
        <v>288</v>
      </c>
      <c r="C70" s="25" t="s">
        <v>289</v>
      </c>
      <c r="D70" s="25" t="s">
        <v>245</v>
      </c>
      <c r="E70">
        <f t="shared" si="5"/>
        <v>10</v>
      </c>
      <c r="F70" t="str">
        <f t="shared" si="6"/>
        <v>Video Call</v>
      </c>
      <c r="G70" t="str">
        <f t="shared" si="7"/>
        <v>CDH_020101_10</v>
      </c>
      <c r="H70" t="str">
        <f>IF(ISNA(VLOOKUP(A70,$A$3:A69,1,0)),"","DUP!")</f>
        <v>DUP!</v>
      </c>
      <c r="I70" t="str">
        <f>IF(ISNA(VLOOKUP(B70,$B$3:B69,1,0)),"","DUP!")</f>
        <v>DUP!</v>
      </c>
      <c r="J70" t="str">
        <f t="shared" si="8"/>
        <v/>
      </c>
      <c r="K70" t="str">
        <f t="shared" si="9"/>
        <v/>
      </c>
    </row>
    <row r="71" spans="1:11">
      <c r="A71" s="25" t="s">
        <v>290</v>
      </c>
      <c r="B71" s="25" t="s">
        <v>288</v>
      </c>
      <c r="C71" s="25" t="s">
        <v>289</v>
      </c>
      <c r="D71" s="25" t="s">
        <v>245</v>
      </c>
      <c r="E71">
        <f t="shared" si="5"/>
        <v>10</v>
      </c>
      <c r="F71" t="str">
        <f t="shared" si="6"/>
        <v>Video Call</v>
      </c>
      <c r="G71" t="str">
        <f t="shared" si="7"/>
        <v>CDH_020101_10</v>
      </c>
      <c r="H71" t="str">
        <f>IF(ISNA(VLOOKUP(A71,$A$3:A70,1,0)),"","DUP!")</f>
        <v>DUP!</v>
      </c>
      <c r="I71" t="str">
        <f>IF(ISNA(VLOOKUP(B71,$B$3:B70,1,0)),"","DUP!")</f>
        <v>DUP!</v>
      </c>
      <c r="J71" t="str">
        <f t="shared" si="8"/>
        <v/>
      </c>
      <c r="K71" t="str">
        <f t="shared" si="9"/>
        <v/>
      </c>
    </row>
    <row r="72" spans="1:11">
      <c r="A72" s="25" t="s">
        <v>290</v>
      </c>
      <c r="B72" s="25" t="s">
        <v>288</v>
      </c>
      <c r="C72" s="25" t="s">
        <v>289</v>
      </c>
      <c r="D72" s="25" t="s">
        <v>245</v>
      </c>
      <c r="E72">
        <f t="shared" si="5"/>
        <v>10</v>
      </c>
      <c r="F72" t="str">
        <f t="shared" si="6"/>
        <v>Video Call</v>
      </c>
      <c r="G72" t="str">
        <f t="shared" si="7"/>
        <v>CDH_020101_10</v>
      </c>
      <c r="H72" t="str">
        <f>IF(ISNA(VLOOKUP(A72,$A$3:A71,1,0)),"","DUP!")</f>
        <v>DUP!</v>
      </c>
      <c r="I72" t="str">
        <f>IF(ISNA(VLOOKUP(B72,$B$3:B71,1,0)),"","DUP!")</f>
        <v>DUP!</v>
      </c>
      <c r="J72" t="str">
        <f t="shared" si="8"/>
        <v/>
      </c>
      <c r="K72" t="str">
        <f t="shared" si="9"/>
        <v/>
      </c>
    </row>
    <row r="73" spans="1:11">
      <c r="A73" s="25" t="s">
        <v>291</v>
      </c>
      <c r="B73" s="25" t="s">
        <v>292</v>
      </c>
      <c r="C73" s="25" t="s">
        <v>293</v>
      </c>
      <c r="D73" s="25" t="s">
        <v>244</v>
      </c>
      <c r="E73">
        <f t="shared" si="5"/>
        <v>2</v>
      </c>
      <c r="F73" t="str">
        <f t="shared" si="6"/>
        <v>Voice</v>
      </c>
      <c r="G73" t="str">
        <f t="shared" si="7"/>
        <v>VAS_0201060_2</v>
      </c>
      <c r="H73" t="str">
        <f>IF(ISNA(VLOOKUP(A73,$A$3:A72,1,0)),"","DUP!")</f>
        <v/>
      </c>
      <c r="I73" t="str">
        <f>IF(ISNA(VLOOKUP(B73,$B$3:B72,1,0)),"","DUP!")</f>
        <v/>
      </c>
      <c r="J73" t="str">
        <f t="shared" si="8"/>
        <v>DICH VU 106X VTEL</v>
      </c>
      <c r="K73" t="str">
        <f t="shared" si="9"/>
        <v>INSERT INTO ZONE_MAP (SERVICE_ID, SERVICE_NAME, CODE, NW_GROUP, ZONE) VALUES (2,'Voice','0201060','DICH VU 106X VTEL','NATIONAL');</v>
      </c>
    </row>
    <row r="74" spans="1:11">
      <c r="A74" s="25" t="s">
        <v>294</v>
      </c>
      <c r="B74" s="25" t="s">
        <v>292</v>
      </c>
      <c r="C74" s="25" t="s">
        <v>293</v>
      </c>
      <c r="D74" s="25" t="s">
        <v>244</v>
      </c>
      <c r="E74">
        <f t="shared" si="5"/>
        <v>2</v>
      </c>
      <c r="F74" t="str">
        <f t="shared" si="6"/>
        <v>Voice</v>
      </c>
      <c r="G74" t="str">
        <f t="shared" si="7"/>
        <v>VAS_0201061_2</v>
      </c>
      <c r="H74" t="str">
        <f>IF(ISNA(VLOOKUP(A74,$A$3:A73,1,0)),"","DUP!")</f>
        <v/>
      </c>
      <c r="I74" t="str">
        <f>IF(ISNA(VLOOKUP(B74,$B$3:B73,1,0)),"","DUP!")</f>
        <v>DUP!</v>
      </c>
      <c r="J74" t="str">
        <f t="shared" si="8"/>
        <v/>
      </c>
      <c r="K74" t="str">
        <f t="shared" si="9"/>
        <v>INSERT INTO ZONE_MAP (SERVICE_ID, SERVICE_NAME, CODE, NW_GROUP, ZONE) VALUES (2,'Voice','0201061','DICH VU 106X VTEL','NATIONAL');</v>
      </c>
    </row>
    <row r="75" spans="1:11">
      <c r="A75" s="25" t="s">
        <v>295</v>
      </c>
      <c r="B75" s="25" t="s">
        <v>292</v>
      </c>
      <c r="C75" s="25" t="s">
        <v>293</v>
      </c>
      <c r="D75" s="25" t="s">
        <v>244</v>
      </c>
      <c r="E75">
        <f t="shared" si="5"/>
        <v>2</v>
      </c>
      <c r="F75" t="str">
        <f t="shared" si="6"/>
        <v>Voice</v>
      </c>
      <c r="G75" t="str">
        <f t="shared" si="7"/>
        <v>VAS_0201062_2</v>
      </c>
      <c r="H75" t="str">
        <f>IF(ISNA(VLOOKUP(A75,$A$3:A74,1,0)),"","DUP!")</f>
        <v/>
      </c>
      <c r="I75" t="str">
        <f>IF(ISNA(VLOOKUP(B75,$B$3:B74,1,0)),"","DUP!")</f>
        <v>DUP!</v>
      </c>
      <c r="J75" t="str">
        <f t="shared" si="8"/>
        <v/>
      </c>
      <c r="K75" t="str">
        <f t="shared" si="9"/>
        <v>INSERT INTO ZONE_MAP (SERVICE_ID, SERVICE_NAME, CODE, NW_GROUP, ZONE) VALUES (2,'Voice','0201062','DICH VU 106X VTEL','NATIONAL');</v>
      </c>
    </row>
    <row r="76" spans="1:11">
      <c r="A76" s="25" t="s">
        <v>296</v>
      </c>
      <c r="B76" s="25" t="s">
        <v>292</v>
      </c>
      <c r="C76" s="25" t="s">
        <v>293</v>
      </c>
      <c r="D76" s="25" t="s">
        <v>244</v>
      </c>
      <c r="E76">
        <f t="shared" si="5"/>
        <v>2</v>
      </c>
      <c r="F76" t="str">
        <f t="shared" si="6"/>
        <v>Voice</v>
      </c>
      <c r="G76" t="str">
        <f t="shared" si="7"/>
        <v>VAS_0201066_2</v>
      </c>
      <c r="H76" t="str">
        <f>IF(ISNA(VLOOKUP(A76,$A$3:A75,1,0)),"","DUP!")</f>
        <v/>
      </c>
      <c r="I76" t="str">
        <f>IF(ISNA(VLOOKUP(B76,$B$3:B75,1,0)),"","DUP!")</f>
        <v>DUP!</v>
      </c>
      <c r="J76" t="str">
        <f t="shared" si="8"/>
        <v/>
      </c>
      <c r="K76" t="str">
        <f t="shared" si="9"/>
        <v>INSERT INTO ZONE_MAP (SERVICE_ID, SERVICE_NAME, CODE, NW_GROUP, ZONE) VALUES (2,'Voice','0201066','DICH VU 106X VTEL','NATIONAL');</v>
      </c>
    </row>
    <row r="77" spans="1:11">
      <c r="A77" s="25" t="s">
        <v>297</v>
      </c>
      <c r="B77" s="25" t="s">
        <v>292</v>
      </c>
      <c r="C77" s="25" t="s">
        <v>293</v>
      </c>
      <c r="D77" s="25" t="s">
        <v>244</v>
      </c>
      <c r="E77">
        <f t="shared" si="5"/>
        <v>2</v>
      </c>
      <c r="F77" t="str">
        <f t="shared" si="6"/>
        <v>Voice</v>
      </c>
      <c r="G77" t="str">
        <f t="shared" si="7"/>
        <v>VAS_0201068_2</v>
      </c>
      <c r="H77" t="str">
        <f>IF(ISNA(VLOOKUP(A77,$A$3:A76,1,0)),"","DUP!")</f>
        <v/>
      </c>
      <c r="I77" t="str">
        <f>IF(ISNA(VLOOKUP(B77,$B$3:B76,1,0)),"","DUP!")</f>
        <v>DUP!</v>
      </c>
      <c r="J77" t="str">
        <f t="shared" si="8"/>
        <v/>
      </c>
      <c r="K77" t="str">
        <f t="shared" si="9"/>
        <v>INSERT INTO ZONE_MAP (SERVICE_ID, SERVICE_NAME, CODE, NW_GROUP, ZONE) VALUES (2,'Voice','0201068','DICH VU 106X VTEL','NATIONAL');</v>
      </c>
    </row>
    <row r="78" spans="1:11">
      <c r="A78" s="25" t="s">
        <v>298</v>
      </c>
      <c r="B78" s="25" t="s">
        <v>292</v>
      </c>
      <c r="C78" s="25" t="s">
        <v>293</v>
      </c>
      <c r="D78" s="25" t="s">
        <v>244</v>
      </c>
      <c r="E78">
        <f t="shared" si="5"/>
        <v>2</v>
      </c>
      <c r="F78" t="str">
        <f t="shared" si="6"/>
        <v>Voice</v>
      </c>
      <c r="G78" t="str">
        <f t="shared" si="7"/>
        <v>VAS_0201069_2</v>
      </c>
      <c r="H78" t="str">
        <f>IF(ISNA(VLOOKUP(A78,$A$3:A77,1,0)),"","DUP!")</f>
        <v/>
      </c>
      <c r="I78" t="str">
        <f>IF(ISNA(VLOOKUP(B78,$B$3:B77,1,0)),"","DUP!")</f>
        <v>DUP!</v>
      </c>
      <c r="J78" t="str">
        <f t="shared" si="8"/>
        <v/>
      </c>
      <c r="K78" t="str">
        <f t="shared" si="9"/>
        <v>INSERT INTO ZONE_MAP (SERVICE_ID, SERVICE_NAME, CODE, NW_GROUP, ZONE) VALUES (2,'Voice','0201069','DICH VU 106X VTEL','NATIONAL');</v>
      </c>
    </row>
    <row r="79" spans="1:11">
      <c r="A79" s="25" t="s">
        <v>299</v>
      </c>
      <c r="B79" s="25" t="s">
        <v>288</v>
      </c>
      <c r="C79" s="25" t="s">
        <v>289</v>
      </c>
      <c r="D79" s="25" t="s">
        <v>244</v>
      </c>
      <c r="E79">
        <f t="shared" si="5"/>
        <v>2</v>
      </c>
      <c r="F79" t="str">
        <f t="shared" si="6"/>
        <v>Voice</v>
      </c>
      <c r="G79" t="str">
        <f t="shared" si="7"/>
        <v>CDH_020110_2</v>
      </c>
      <c r="H79" t="str">
        <f>IF(ISNA(VLOOKUP(A79,$A$3:A78,1,0)),"","DUP!")</f>
        <v/>
      </c>
      <c r="I79" t="str">
        <f>IF(ISNA(VLOOKUP(B79,$B$3:B78,1,0)),"","DUP!")</f>
        <v>DUP!</v>
      </c>
      <c r="J79" t="str">
        <f t="shared" si="8"/>
        <v/>
      </c>
      <c r="K79" t="str">
        <f t="shared" si="9"/>
        <v>INSERT INTO ZONE_MAP (SERVICE_ID, SERVICE_NAME, CODE, NW_GROUP, ZONE) VALUES (2,'Voice','020110','LAO CAI','NATIONAL');</v>
      </c>
    </row>
    <row r="80" spans="1:11">
      <c r="A80" s="25" t="s">
        <v>299</v>
      </c>
      <c r="B80" s="25" t="s">
        <v>288</v>
      </c>
      <c r="C80" s="25" t="s">
        <v>289</v>
      </c>
      <c r="D80" s="25" t="s">
        <v>244</v>
      </c>
      <c r="E80">
        <f t="shared" si="5"/>
        <v>2</v>
      </c>
      <c r="F80" t="str">
        <f t="shared" si="6"/>
        <v>Voice</v>
      </c>
      <c r="G80" t="str">
        <f t="shared" si="7"/>
        <v>CDH_020110_2</v>
      </c>
      <c r="H80" t="str">
        <f>IF(ISNA(VLOOKUP(A80,$A$3:A79,1,0)),"","DUP!")</f>
        <v>DUP!</v>
      </c>
      <c r="I80" t="str">
        <f>IF(ISNA(VLOOKUP(B80,$B$3:B79,1,0)),"","DUP!")</f>
        <v>DUP!</v>
      </c>
      <c r="J80" t="str">
        <f t="shared" si="8"/>
        <v/>
      </c>
      <c r="K80" t="str">
        <f t="shared" si="9"/>
        <v/>
      </c>
    </row>
    <row r="81" spans="1:11">
      <c r="A81" s="25" t="s">
        <v>299</v>
      </c>
      <c r="B81" s="25" t="s">
        <v>288</v>
      </c>
      <c r="C81" s="25" t="s">
        <v>289</v>
      </c>
      <c r="D81" s="25" t="s">
        <v>244</v>
      </c>
      <c r="E81">
        <f t="shared" si="5"/>
        <v>2</v>
      </c>
      <c r="F81" t="str">
        <f t="shared" si="6"/>
        <v>Voice</v>
      </c>
      <c r="G81" t="str">
        <f t="shared" si="7"/>
        <v>CDH_020110_2</v>
      </c>
      <c r="H81" t="str">
        <f>IF(ISNA(VLOOKUP(A81,$A$3:A80,1,0)),"","DUP!")</f>
        <v>DUP!</v>
      </c>
      <c r="I81" t="str">
        <f>IF(ISNA(VLOOKUP(B81,$B$3:B80,1,0)),"","DUP!")</f>
        <v>DUP!</v>
      </c>
      <c r="J81" t="str">
        <f t="shared" si="8"/>
        <v/>
      </c>
      <c r="K81" t="str">
        <f t="shared" si="9"/>
        <v/>
      </c>
    </row>
    <row r="82" spans="1:11">
      <c r="A82" s="25" t="s">
        <v>299</v>
      </c>
      <c r="B82" s="25" t="s">
        <v>288</v>
      </c>
      <c r="C82" s="25" t="s">
        <v>289</v>
      </c>
      <c r="D82" s="25" t="s">
        <v>245</v>
      </c>
      <c r="E82">
        <f t="shared" si="5"/>
        <v>10</v>
      </c>
      <c r="F82" t="str">
        <f t="shared" si="6"/>
        <v>Video Call</v>
      </c>
      <c r="G82" t="str">
        <f t="shared" si="7"/>
        <v>CDH_020110_10</v>
      </c>
      <c r="H82" t="str">
        <f>IF(ISNA(VLOOKUP(A82,$A$3:A81,1,0)),"","DUP!")</f>
        <v>DUP!</v>
      </c>
      <c r="I82" t="str">
        <f>IF(ISNA(VLOOKUP(B82,$B$3:B81,1,0)),"","DUP!")</f>
        <v>DUP!</v>
      </c>
      <c r="J82" t="str">
        <f t="shared" si="8"/>
        <v/>
      </c>
      <c r="K82" t="str">
        <f t="shared" si="9"/>
        <v/>
      </c>
    </row>
    <row r="83" spans="1:11">
      <c r="A83" s="25" t="s">
        <v>299</v>
      </c>
      <c r="B83" s="25" t="s">
        <v>288</v>
      </c>
      <c r="C83" s="25" t="s">
        <v>289</v>
      </c>
      <c r="D83" s="25" t="s">
        <v>245</v>
      </c>
      <c r="E83">
        <f t="shared" si="5"/>
        <v>10</v>
      </c>
      <c r="F83" t="str">
        <f t="shared" si="6"/>
        <v>Video Call</v>
      </c>
      <c r="G83" t="str">
        <f t="shared" si="7"/>
        <v>CDH_020110_10</v>
      </c>
      <c r="H83" t="str">
        <f>IF(ISNA(VLOOKUP(A83,$A$3:A82,1,0)),"","DUP!")</f>
        <v>DUP!</v>
      </c>
      <c r="I83" t="str">
        <f>IF(ISNA(VLOOKUP(B83,$B$3:B82,1,0)),"","DUP!")</f>
        <v>DUP!</v>
      </c>
      <c r="J83" t="str">
        <f t="shared" si="8"/>
        <v/>
      </c>
      <c r="K83" t="str">
        <f t="shared" si="9"/>
        <v/>
      </c>
    </row>
    <row r="84" spans="1:11">
      <c r="A84" s="25" t="s">
        <v>299</v>
      </c>
      <c r="B84" s="25" t="s">
        <v>288</v>
      </c>
      <c r="C84" s="25" t="s">
        <v>289</v>
      </c>
      <c r="D84" s="25" t="s">
        <v>245</v>
      </c>
      <c r="E84">
        <f t="shared" si="5"/>
        <v>10</v>
      </c>
      <c r="F84" t="str">
        <f t="shared" si="6"/>
        <v>Video Call</v>
      </c>
      <c r="G84" t="str">
        <f t="shared" si="7"/>
        <v>CDH_020110_10</v>
      </c>
      <c r="H84" t="str">
        <f>IF(ISNA(VLOOKUP(A84,$A$3:A83,1,0)),"","DUP!")</f>
        <v>DUP!</v>
      </c>
      <c r="I84" t="str">
        <f>IF(ISNA(VLOOKUP(B84,$B$3:B83,1,0)),"","DUP!")</f>
        <v>DUP!</v>
      </c>
      <c r="J84" t="str">
        <f t="shared" si="8"/>
        <v/>
      </c>
      <c r="K84" t="str">
        <f t="shared" si="9"/>
        <v/>
      </c>
    </row>
    <row r="85" spans="1:11">
      <c r="A85" s="25" t="s">
        <v>300</v>
      </c>
      <c r="B85" s="25" t="s">
        <v>301</v>
      </c>
      <c r="C85" s="25" t="s">
        <v>302</v>
      </c>
      <c r="D85" s="25" t="s">
        <v>244</v>
      </c>
      <c r="E85">
        <f t="shared" si="5"/>
        <v>2</v>
      </c>
      <c r="F85" t="str">
        <f t="shared" si="6"/>
        <v>Voice</v>
      </c>
      <c r="G85" t="str">
        <f t="shared" si="7"/>
        <v>TAT_020116_2</v>
      </c>
      <c r="H85" t="str">
        <f>IF(ISNA(VLOOKUP(A85,$A$3:A84,1,0)),"","DUP!")</f>
        <v/>
      </c>
      <c r="I85" t="str">
        <f>IF(ISNA(VLOOKUP(B85,$B$3:B84,1,0)),"","DUP!")</f>
        <v/>
      </c>
      <c r="J85" t="str">
        <f t="shared" si="8"/>
        <v>DV DIEN THOAI</v>
      </c>
      <c r="K85" t="str">
        <f t="shared" si="9"/>
        <v>INSERT INTO ZONE_MAP (SERVICE_ID, SERVICE_NAME, CODE, NW_GROUP, ZONE) VALUES (2,'Voice','020116','DV DIEN THOAI','NATIONAL');</v>
      </c>
    </row>
    <row r="86" spans="1:11">
      <c r="A86" s="25" t="s">
        <v>300</v>
      </c>
      <c r="B86" s="25" t="s">
        <v>301</v>
      </c>
      <c r="C86" s="25" t="s">
        <v>302</v>
      </c>
      <c r="D86" s="25" t="s">
        <v>244</v>
      </c>
      <c r="E86">
        <f t="shared" si="5"/>
        <v>2</v>
      </c>
      <c r="F86" t="str">
        <f t="shared" si="6"/>
        <v>Voice</v>
      </c>
      <c r="G86" t="str">
        <f t="shared" si="7"/>
        <v>TAT_020116_2</v>
      </c>
      <c r="H86" t="str">
        <f>IF(ISNA(VLOOKUP(A86,$A$3:A85,1,0)),"","DUP!")</f>
        <v>DUP!</v>
      </c>
      <c r="I86" t="str">
        <f>IF(ISNA(VLOOKUP(B86,$B$3:B85,1,0)),"","DUP!")</f>
        <v>DUP!</v>
      </c>
      <c r="J86" t="str">
        <f t="shared" si="8"/>
        <v/>
      </c>
      <c r="K86" t="str">
        <f t="shared" si="9"/>
        <v/>
      </c>
    </row>
    <row r="87" spans="1:11">
      <c r="A87" s="25" t="s">
        <v>300</v>
      </c>
      <c r="B87" s="25" t="s">
        <v>301</v>
      </c>
      <c r="C87" s="25" t="s">
        <v>302</v>
      </c>
      <c r="D87" s="25" t="s">
        <v>244</v>
      </c>
      <c r="E87">
        <f t="shared" si="5"/>
        <v>2</v>
      </c>
      <c r="F87" t="str">
        <f t="shared" si="6"/>
        <v>Voice</v>
      </c>
      <c r="G87" t="str">
        <f t="shared" si="7"/>
        <v>TAT_020116_2</v>
      </c>
      <c r="H87" t="str">
        <f>IF(ISNA(VLOOKUP(A87,$A$3:A86,1,0)),"","DUP!")</f>
        <v>DUP!</v>
      </c>
      <c r="I87" t="str">
        <f>IF(ISNA(VLOOKUP(B87,$B$3:B86,1,0)),"","DUP!")</f>
        <v>DUP!</v>
      </c>
      <c r="J87" t="str">
        <f t="shared" si="8"/>
        <v/>
      </c>
      <c r="K87" t="str">
        <f t="shared" si="9"/>
        <v/>
      </c>
    </row>
    <row r="88" spans="1:11">
      <c r="A88" s="25" t="s">
        <v>300</v>
      </c>
      <c r="B88" s="25" t="s">
        <v>301</v>
      </c>
      <c r="C88" s="25" t="s">
        <v>302</v>
      </c>
      <c r="D88" s="25" t="s">
        <v>245</v>
      </c>
      <c r="E88">
        <f t="shared" si="5"/>
        <v>10</v>
      </c>
      <c r="F88" t="str">
        <f t="shared" si="6"/>
        <v>Video Call</v>
      </c>
      <c r="G88" t="str">
        <f t="shared" si="7"/>
        <v>TAT_020116_10</v>
      </c>
      <c r="H88" t="str">
        <f>IF(ISNA(VLOOKUP(A88,$A$3:A87,1,0)),"","DUP!")</f>
        <v>DUP!</v>
      </c>
      <c r="I88" t="str">
        <f>IF(ISNA(VLOOKUP(B88,$B$3:B87,1,0)),"","DUP!")</f>
        <v>DUP!</v>
      </c>
      <c r="J88" t="str">
        <f t="shared" si="8"/>
        <v/>
      </c>
      <c r="K88" t="str">
        <f t="shared" si="9"/>
        <v/>
      </c>
    </row>
    <row r="89" spans="1:11">
      <c r="A89" s="25" t="s">
        <v>300</v>
      </c>
      <c r="B89" s="25" t="s">
        <v>301</v>
      </c>
      <c r="C89" s="25" t="s">
        <v>302</v>
      </c>
      <c r="D89" s="25" t="s">
        <v>245</v>
      </c>
      <c r="E89">
        <f t="shared" si="5"/>
        <v>10</v>
      </c>
      <c r="F89" t="str">
        <f t="shared" si="6"/>
        <v>Video Call</v>
      </c>
      <c r="G89" t="str">
        <f t="shared" si="7"/>
        <v>TAT_020116_10</v>
      </c>
      <c r="H89" t="str">
        <f>IF(ISNA(VLOOKUP(A89,$A$3:A88,1,0)),"","DUP!")</f>
        <v>DUP!</v>
      </c>
      <c r="I89" t="str">
        <f>IF(ISNA(VLOOKUP(B89,$B$3:B88,1,0)),"","DUP!")</f>
        <v>DUP!</v>
      </c>
      <c r="J89" t="str">
        <f t="shared" si="8"/>
        <v/>
      </c>
      <c r="K89" t="str">
        <f t="shared" si="9"/>
        <v/>
      </c>
    </row>
    <row r="90" spans="1:11">
      <c r="A90" s="25" t="s">
        <v>300</v>
      </c>
      <c r="B90" s="25" t="s">
        <v>301</v>
      </c>
      <c r="C90" s="25" t="s">
        <v>302</v>
      </c>
      <c r="D90" s="25" t="s">
        <v>245</v>
      </c>
      <c r="E90">
        <f t="shared" si="5"/>
        <v>10</v>
      </c>
      <c r="F90" t="str">
        <f t="shared" si="6"/>
        <v>Video Call</v>
      </c>
      <c r="G90" t="str">
        <f t="shared" si="7"/>
        <v>TAT_020116_10</v>
      </c>
      <c r="H90" t="str">
        <f>IF(ISNA(VLOOKUP(A90,$A$3:A89,1,0)),"","DUP!")</f>
        <v>DUP!</v>
      </c>
      <c r="I90" t="str">
        <f>IF(ISNA(VLOOKUP(B90,$B$3:B89,1,0)),"","DUP!")</f>
        <v>DUP!</v>
      </c>
      <c r="J90" t="str">
        <f t="shared" si="8"/>
        <v/>
      </c>
      <c r="K90" t="str">
        <f t="shared" si="9"/>
        <v/>
      </c>
    </row>
    <row r="91" spans="1:11">
      <c r="A91" s="25" t="s">
        <v>303</v>
      </c>
      <c r="B91" s="25" t="s">
        <v>301</v>
      </c>
      <c r="C91" s="25" t="s">
        <v>302</v>
      </c>
      <c r="D91" s="25" t="s">
        <v>244</v>
      </c>
      <c r="E91">
        <f t="shared" si="5"/>
        <v>2</v>
      </c>
      <c r="F91" t="str">
        <f t="shared" si="6"/>
        <v>Voice</v>
      </c>
      <c r="G91" t="str">
        <f t="shared" si="7"/>
        <v>TAT_020117_2</v>
      </c>
      <c r="H91" t="str">
        <f>IF(ISNA(VLOOKUP(A91,$A$3:A90,1,0)),"","DUP!")</f>
        <v/>
      </c>
      <c r="I91" t="str">
        <f>IF(ISNA(VLOOKUP(B91,$B$3:B90,1,0)),"","DUP!")</f>
        <v>DUP!</v>
      </c>
      <c r="J91" t="str">
        <f t="shared" si="8"/>
        <v/>
      </c>
      <c r="K91" t="str">
        <f t="shared" si="9"/>
        <v>INSERT INTO ZONE_MAP (SERVICE_ID, SERVICE_NAME, CODE, NW_GROUP, ZONE) VALUES (2,'Voice','020117','DV DIEN THOAI','NATIONAL');</v>
      </c>
    </row>
    <row r="92" spans="1:11">
      <c r="A92" s="25" t="s">
        <v>303</v>
      </c>
      <c r="B92" s="25" t="s">
        <v>301</v>
      </c>
      <c r="C92" s="25" t="s">
        <v>302</v>
      </c>
      <c r="D92" s="25" t="s">
        <v>244</v>
      </c>
      <c r="E92">
        <f t="shared" si="5"/>
        <v>2</v>
      </c>
      <c r="F92" t="str">
        <f t="shared" si="6"/>
        <v>Voice</v>
      </c>
      <c r="G92" t="str">
        <f t="shared" si="7"/>
        <v>TAT_020117_2</v>
      </c>
      <c r="H92" t="str">
        <f>IF(ISNA(VLOOKUP(A92,$A$3:A91,1,0)),"","DUP!")</f>
        <v>DUP!</v>
      </c>
      <c r="I92" t="str">
        <f>IF(ISNA(VLOOKUP(B92,$B$3:B91,1,0)),"","DUP!")</f>
        <v>DUP!</v>
      </c>
      <c r="J92" t="str">
        <f t="shared" si="8"/>
        <v/>
      </c>
      <c r="K92" t="str">
        <f t="shared" si="9"/>
        <v/>
      </c>
    </row>
    <row r="93" spans="1:11">
      <c r="A93" s="25" t="s">
        <v>303</v>
      </c>
      <c r="B93" s="25" t="s">
        <v>301</v>
      </c>
      <c r="C93" s="25" t="s">
        <v>302</v>
      </c>
      <c r="D93" s="25" t="s">
        <v>244</v>
      </c>
      <c r="E93">
        <f t="shared" si="5"/>
        <v>2</v>
      </c>
      <c r="F93" t="str">
        <f t="shared" si="6"/>
        <v>Voice</v>
      </c>
      <c r="G93" t="str">
        <f t="shared" si="7"/>
        <v>TAT_020117_2</v>
      </c>
      <c r="H93" t="str">
        <f>IF(ISNA(VLOOKUP(A93,$A$3:A92,1,0)),"","DUP!")</f>
        <v>DUP!</v>
      </c>
      <c r="I93" t="str">
        <f>IF(ISNA(VLOOKUP(B93,$B$3:B92,1,0)),"","DUP!")</f>
        <v>DUP!</v>
      </c>
      <c r="J93" t="str">
        <f t="shared" si="8"/>
        <v/>
      </c>
      <c r="K93" t="str">
        <f t="shared" si="9"/>
        <v/>
      </c>
    </row>
    <row r="94" spans="1:11">
      <c r="A94" s="25" t="s">
        <v>303</v>
      </c>
      <c r="B94" s="25" t="s">
        <v>301</v>
      </c>
      <c r="C94" s="25" t="s">
        <v>302</v>
      </c>
      <c r="D94" s="25" t="s">
        <v>245</v>
      </c>
      <c r="E94">
        <f t="shared" si="5"/>
        <v>10</v>
      </c>
      <c r="F94" t="str">
        <f t="shared" si="6"/>
        <v>Video Call</v>
      </c>
      <c r="G94" t="str">
        <f t="shared" si="7"/>
        <v>TAT_020117_10</v>
      </c>
      <c r="H94" t="str">
        <f>IF(ISNA(VLOOKUP(A94,$A$3:A93,1,0)),"","DUP!")</f>
        <v>DUP!</v>
      </c>
      <c r="I94" t="str">
        <f>IF(ISNA(VLOOKUP(B94,$B$3:B93,1,0)),"","DUP!")</f>
        <v>DUP!</v>
      </c>
      <c r="J94" t="str">
        <f t="shared" si="8"/>
        <v/>
      </c>
      <c r="K94" t="str">
        <f t="shared" si="9"/>
        <v/>
      </c>
    </row>
    <row r="95" spans="1:11">
      <c r="A95" s="25" t="s">
        <v>303</v>
      </c>
      <c r="B95" s="25" t="s">
        <v>301</v>
      </c>
      <c r="C95" s="25" t="s">
        <v>302</v>
      </c>
      <c r="D95" s="25" t="s">
        <v>245</v>
      </c>
      <c r="E95">
        <f t="shared" si="5"/>
        <v>10</v>
      </c>
      <c r="F95" t="str">
        <f t="shared" si="6"/>
        <v>Video Call</v>
      </c>
      <c r="G95" t="str">
        <f t="shared" si="7"/>
        <v>TAT_020117_10</v>
      </c>
      <c r="H95" t="str">
        <f>IF(ISNA(VLOOKUP(A95,$A$3:A94,1,0)),"","DUP!")</f>
        <v>DUP!</v>
      </c>
      <c r="I95" t="str">
        <f>IF(ISNA(VLOOKUP(B95,$B$3:B94,1,0)),"","DUP!")</f>
        <v>DUP!</v>
      </c>
      <c r="J95" t="str">
        <f t="shared" si="8"/>
        <v/>
      </c>
      <c r="K95" t="str">
        <f t="shared" si="9"/>
        <v/>
      </c>
    </row>
    <row r="96" spans="1:11">
      <c r="A96" s="25" t="s">
        <v>303</v>
      </c>
      <c r="B96" s="25" t="s">
        <v>301</v>
      </c>
      <c r="C96" s="25" t="s">
        <v>302</v>
      </c>
      <c r="D96" s="25" t="s">
        <v>245</v>
      </c>
      <c r="E96">
        <f t="shared" si="5"/>
        <v>10</v>
      </c>
      <c r="F96" t="str">
        <f t="shared" si="6"/>
        <v>Video Call</v>
      </c>
      <c r="G96" t="str">
        <f t="shared" si="7"/>
        <v>TAT_020117_10</v>
      </c>
      <c r="H96" t="str">
        <f>IF(ISNA(VLOOKUP(A96,$A$3:A95,1,0)),"","DUP!")</f>
        <v>DUP!</v>
      </c>
      <c r="I96" t="str">
        <f>IF(ISNA(VLOOKUP(B96,$B$3:B95,1,0)),"","DUP!")</f>
        <v>DUP!</v>
      </c>
      <c r="J96" t="str">
        <f t="shared" si="8"/>
        <v/>
      </c>
      <c r="K96" t="str">
        <f t="shared" si="9"/>
        <v/>
      </c>
    </row>
    <row r="97" spans="1:11">
      <c r="A97" s="25" t="s">
        <v>304</v>
      </c>
      <c r="B97" s="25" t="s">
        <v>301</v>
      </c>
      <c r="C97" s="25" t="s">
        <v>302</v>
      </c>
      <c r="D97" s="25" t="s">
        <v>244</v>
      </c>
      <c r="E97">
        <f t="shared" si="5"/>
        <v>2</v>
      </c>
      <c r="F97" t="str">
        <f t="shared" si="6"/>
        <v>Voice</v>
      </c>
      <c r="G97" t="str">
        <f t="shared" si="7"/>
        <v>TAT_020118_2</v>
      </c>
      <c r="H97" t="str">
        <f>IF(ISNA(VLOOKUP(A97,$A$3:A96,1,0)),"","DUP!")</f>
        <v/>
      </c>
      <c r="I97" t="str">
        <f>IF(ISNA(VLOOKUP(B97,$B$3:B96,1,0)),"","DUP!")</f>
        <v>DUP!</v>
      </c>
      <c r="J97" t="str">
        <f t="shared" si="8"/>
        <v/>
      </c>
      <c r="K97" t="str">
        <f t="shared" si="9"/>
        <v>INSERT INTO ZONE_MAP (SERVICE_ID, SERVICE_NAME, CODE, NW_GROUP, ZONE) VALUES (2,'Voice','020118','DV DIEN THOAI','NATIONAL');</v>
      </c>
    </row>
    <row r="98" spans="1:11">
      <c r="A98" s="25" t="s">
        <v>304</v>
      </c>
      <c r="B98" s="25" t="s">
        <v>301</v>
      </c>
      <c r="C98" s="25" t="s">
        <v>302</v>
      </c>
      <c r="D98" s="25" t="s">
        <v>244</v>
      </c>
      <c r="E98">
        <f t="shared" si="5"/>
        <v>2</v>
      </c>
      <c r="F98" t="str">
        <f t="shared" si="6"/>
        <v>Voice</v>
      </c>
      <c r="G98" t="str">
        <f t="shared" si="7"/>
        <v>TAT_020118_2</v>
      </c>
      <c r="H98" t="str">
        <f>IF(ISNA(VLOOKUP(A98,$A$3:A97,1,0)),"","DUP!")</f>
        <v>DUP!</v>
      </c>
      <c r="I98" t="str">
        <f>IF(ISNA(VLOOKUP(B98,$B$3:B97,1,0)),"","DUP!")</f>
        <v>DUP!</v>
      </c>
      <c r="J98" t="str">
        <f t="shared" si="8"/>
        <v/>
      </c>
      <c r="K98" t="str">
        <f t="shared" si="9"/>
        <v/>
      </c>
    </row>
    <row r="99" spans="1:11">
      <c r="A99" s="25" t="s">
        <v>304</v>
      </c>
      <c r="B99" s="25" t="s">
        <v>301</v>
      </c>
      <c r="C99" s="25" t="s">
        <v>302</v>
      </c>
      <c r="D99" s="25" t="s">
        <v>244</v>
      </c>
      <c r="E99">
        <f t="shared" si="5"/>
        <v>2</v>
      </c>
      <c r="F99" t="str">
        <f t="shared" si="6"/>
        <v>Voice</v>
      </c>
      <c r="G99" t="str">
        <f t="shared" si="7"/>
        <v>TAT_020118_2</v>
      </c>
      <c r="H99" t="str">
        <f>IF(ISNA(VLOOKUP(A99,$A$3:A98,1,0)),"","DUP!")</f>
        <v>DUP!</v>
      </c>
      <c r="I99" t="str">
        <f>IF(ISNA(VLOOKUP(B99,$B$3:B98,1,0)),"","DUP!")</f>
        <v>DUP!</v>
      </c>
      <c r="J99" t="str">
        <f t="shared" si="8"/>
        <v/>
      </c>
      <c r="K99" t="str">
        <f t="shared" si="9"/>
        <v/>
      </c>
    </row>
    <row r="100" spans="1:11">
      <c r="A100" s="25" t="s">
        <v>304</v>
      </c>
      <c r="B100" s="25" t="s">
        <v>301</v>
      </c>
      <c r="C100" s="25" t="s">
        <v>302</v>
      </c>
      <c r="D100" s="25" t="s">
        <v>245</v>
      </c>
      <c r="E100">
        <f t="shared" si="5"/>
        <v>10</v>
      </c>
      <c r="F100" t="str">
        <f t="shared" si="6"/>
        <v>Video Call</v>
      </c>
      <c r="G100" t="str">
        <f t="shared" si="7"/>
        <v>TAT_020118_10</v>
      </c>
      <c r="H100" t="str">
        <f>IF(ISNA(VLOOKUP(A100,$A$3:A99,1,0)),"","DUP!")</f>
        <v>DUP!</v>
      </c>
      <c r="I100" t="str">
        <f>IF(ISNA(VLOOKUP(B100,$B$3:B99,1,0)),"","DUP!")</f>
        <v>DUP!</v>
      </c>
      <c r="J100" t="str">
        <f t="shared" si="8"/>
        <v/>
      </c>
      <c r="K100" t="str">
        <f t="shared" si="9"/>
        <v/>
      </c>
    </row>
    <row r="101" spans="1:11">
      <c r="A101" s="25" t="s">
        <v>304</v>
      </c>
      <c r="B101" s="25" t="s">
        <v>301</v>
      </c>
      <c r="C101" s="25" t="s">
        <v>302</v>
      </c>
      <c r="D101" s="25" t="s">
        <v>245</v>
      </c>
      <c r="E101">
        <f t="shared" si="5"/>
        <v>10</v>
      </c>
      <c r="F101" t="str">
        <f t="shared" si="6"/>
        <v>Video Call</v>
      </c>
      <c r="G101" t="str">
        <f t="shared" si="7"/>
        <v>TAT_020118_10</v>
      </c>
      <c r="H101" t="str">
        <f>IF(ISNA(VLOOKUP(A101,$A$3:A100,1,0)),"","DUP!")</f>
        <v>DUP!</v>
      </c>
      <c r="I101" t="str">
        <f>IF(ISNA(VLOOKUP(B101,$B$3:B100,1,0)),"","DUP!")</f>
        <v>DUP!</v>
      </c>
      <c r="J101" t="str">
        <f t="shared" si="8"/>
        <v/>
      </c>
      <c r="K101" t="str">
        <f t="shared" si="9"/>
        <v/>
      </c>
    </row>
    <row r="102" spans="1:11">
      <c r="A102" s="25" t="s">
        <v>304</v>
      </c>
      <c r="B102" s="25" t="s">
        <v>301</v>
      </c>
      <c r="C102" s="25" t="s">
        <v>302</v>
      </c>
      <c r="D102" s="25" t="s">
        <v>245</v>
      </c>
      <c r="E102">
        <f t="shared" si="5"/>
        <v>10</v>
      </c>
      <c r="F102" t="str">
        <f t="shared" si="6"/>
        <v>Video Call</v>
      </c>
      <c r="G102" t="str">
        <f t="shared" si="7"/>
        <v>TAT_020118_10</v>
      </c>
      <c r="H102" t="str">
        <f>IF(ISNA(VLOOKUP(A102,$A$3:A101,1,0)),"","DUP!")</f>
        <v>DUP!</v>
      </c>
      <c r="I102" t="str">
        <f>IF(ISNA(VLOOKUP(B102,$B$3:B101,1,0)),"","DUP!")</f>
        <v>DUP!</v>
      </c>
      <c r="J102" t="str">
        <f t="shared" si="8"/>
        <v/>
      </c>
      <c r="K102" t="str">
        <f t="shared" si="9"/>
        <v/>
      </c>
    </row>
    <row r="103" spans="1:11">
      <c r="A103" s="25" t="s">
        <v>305</v>
      </c>
      <c r="B103" s="25" t="s">
        <v>306</v>
      </c>
      <c r="C103" s="25" t="s">
        <v>307</v>
      </c>
      <c r="D103" s="25" t="s">
        <v>244</v>
      </c>
      <c r="E103">
        <f t="shared" si="5"/>
        <v>2</v>
      </c>
      <c r="F103" t="str">
        <f t="shared" si="6"/>
        <v>Voice</v>
      </c>
      <c r="G103" t="str">
        <f t="shared" si="7"/>
        <v>NET_0201260_2</v>
      </c>
      <c r="H103" t="str">
        <f>IF(ISNA(VLOOKUP(A103,$A$3:A102,1,0)),"","DUP!")</f>
        <v/>
      </c>
      <c r="I103" t="str">
        <f>IF(ISNA(VLOOKUP(B103,$B$3:B102,1,0)),"","DUP!")</f>
        <v/>
      </c>
      <c r="J103" t="str">
        <f t="shared" si="8"/>
        <v>INTERNET</v>
      </c>
      <c r="K103" t="str">
        <f t="shared" si="9"/>
        <v>INSERT INTO ZONE_MAP (SERVICE_ID, SERVICE_NAME, CODE, NW_GROUP, ZONE) VALUES (2,'Voice','0201260','INTERNET','NATIONAL');</v>
      </c>
    </row>
    <row r="104" spans="1:11">
      <c r="A104" s="25" t="s">
        <v>305</v>
      </c>
      <c r="B104" s="25" t="s">
        <v>306</v>
      </c>
      <c r="C104" s="25" t="s">
        <v>307</v>
      </c>
      <c r="D104" s="25" t="s">
        <v>244</v>
      </c>
      <c r="E104">
        <f t="shared" si="5"/>
        <v>2</v>
      </c>
      <c r="F104" t="str">
        <f t="shared" si="6"/>
        <v>Voice</v>
      </c>
      <c r="G104" t="str">
        <f t="shared" si="7"/>
        <v>NET_0201260_2</v>
      </c>
      <c r="H104" t="str">
        <f>IF(ISNA(VLOOKUP(A104,$A$3:A103,1,0)),"","DUP!")</f>
        <v>DUP!</v>
      </c>
      <c r="I104" t="str">
        <f>IF(ISNA(VLOOKUP(B104,$B$3:B103,1,0)),"","DUP!")</f>
        <v>DUP!</v>
      </c>
      <c r="J104" t="str">
        <f t="shared" si="8"/>
        <v/>
      </c>
      <c r="K104" t="str">
        <f t="shared" si="9"/>
        <v/>
      </c>
    </row>
    <row r="105" spans="1:11">
      <c r="A105" s="25" t="s">
        <v>305</v>
      </c>
      <c r="B105" s="25" t="s">
        <v>306</v>
      </c>
      <c r="C105" s="25" t="s">
        <v>307</v>
      </c>
      <c r="D105" s="25" t="s">
        <v>244</v>
      </c>
      <c r="E105">
        <f t="shared" si="5"/>
        <v>2</v>
      </c>
      <c r="F105" t="str">
        <f t="shared" si="6"/>
        <v>Voice</v>
      </c>
      <c r="G105" t="str">
        <f t="shared" si="7"/>
        <v>NET_0201260_2</v>
      </c>
      <c r="H105" t="str">
        <f>IF(ISNA(VLOOKUP(A105,$A$3:A104,1,0)),"","DUP!")</f>
        <v>DUP!</v>
      </c>
      <c r="I105" t="str">
        <f>IF(ISNA(VLOOKUP(B105,$B$3:B104,1,0)),"","DUP!")</f>
        <v>DUP!</v>
      </c>
      <c r="J105" t="str">
        <f t="shared" si="8"/>
        <v/>
      </c>
      <c r="K105" t="str">
        <f t="shared" si="9"/>
        <v/>
      </c>
    </row>
    <row r="106" spans="1:11">
      <c r="A106" s="25" t="s">
        <v>305</v>
      </c>
      <c r="B106" s="25" t="s">
        <v>306</v>
      </c>
      <c r="C106" s="25" t="s">
        <v>307</v>
      </c>
      <c r="D106" s="25" t="s">
        <v>245</v>
      </c>
      <c r="E106">
        <f t="shared" si="5"/>
        <v>10</v>
      </c>
      <c r="F106" t="str">
        <f t="shared" si="6"/>
        <v>Video Call</v>
      </c>
      <c r="G106" t="str">
        <f t="shared" si="7"/>
        <v>NET_0201260_10</v>
      </c>
      <c r="H106" t="str">
        <f>IF(ISNA(VLOOKUP(A106,$A$3:A105,1,0)),"","DUP!")</f>
        <v>DUP!</v>
      </c>
      <c r="I106" t="str">
        <f>IF(ISNA(VLOOKUP(B106,$B$3:B105,1,0)),"","DUP!")</f>
        <v>DUP!</v>
      </c>
      <c r="J106" t="str">
        <f t="shared" si="8"/>
        <v/>
      </c>
      <c r="K106" t="str">
        <f t="shared" si="9"/>
        <v/>
      </c>
    </row>
    <row r="107" spans="1:11">
      <c r="A107" s="25" t="s">
        <v>305</v>
      </c>
      <c r="B107" s="25" t="s">
        <v>306</v>
      </c>
      <c r="C107" s="25" t="s">
        <v>307</v>
      </c>
      <c r="D107" s="25" t="s">
        <v>245</v>
      </c>
      <c r="E107">
        <f t="shared" si="5"/>
        <v>10</v>
      </c>
      <c r="F107" t="str">
        <f t="shared" si="6"/>
        <v>Video Call</v>
      </c>
      <c r="G107" t="str">
        <f t="shared" si="7"/>
        <v>NET_0201260_10</v>
      </c>
      <c r="H107" t="str">
        <f>IF(ISNA(VLOOKUP(A107,$A$3:A106,1,0)),"","DUP!")</f>
        <v>DUP!</v>
      </c>
      <c r="I107" t="str">
        <f>IF(ISNA(VLOOKUP(B107,$B$3:B106,1,0)),"","DUP!")</f>
        <v>DUP!</v>
      </c>
      <c r="J107" t="str">
        <f t="shared" si="8"/>
        <v/>
      </c>
      <c r="K107" t="str">
        <f t="shared" si="9"/>
        <v/>
      </c>
    </row>
    <row r="108" spans="1:11">
      <c r="A108" s="25" t="s">
        <v>305</v>
      </c>
      <c r="B108" s="25" t="s">
        <v>306</v>
      </c>
      <c r="C108" s="25" t="s">
        <v>307</v>
      </c>
      <c r="D108" s="25" t="s">
        <v>245</v>
      </c>
      <c r="E108">
        <f t="shared" si="5"/>
        <v>10</v>
      </c>
      <c r="F108" t="str">
        <f t="shared" si="6"/>
        <v>Video Call</v>
      </c>
      <c r="G108" t="str">
        <f t="shared" si="7"/>
        <v>NET_0201260_10</v>
      </c>
      <c r="H108" t="str">
        <f>IF(ISNA(VLOOKUP(A108,$A$3:A107,1,0)),"","DUP!")</f>
        <v>DUP!</v>
      </c>
      <c r="I108" t="str">
        <f>IF(ISNA(VLOOKUP(B108,$B$3:B107,1,0)),"","DUP!")</f>
        <v>DUP!</v>
      </c>
      <c r="J108" t="str">
        <f t="shared" si="8"/>
        <v/>
      </c>
      <c r="K108" t="str">
        <f t="shared" si="9"/>
        <v/>
      </c>
    </row>
    <row r="109" spans="1:11">
      <c r="A109" s="25" t="s">
        <v>308</v>
      </c>
      <c r="B109" s="25" t="s">
        <v>306</v>
      </c>
      <c r="C109" s="25" t="s">
        <v>307</v>
      </c>
      <c r="D109" s="25" t="s">
        <v>244</v>
      </c>
      <c r="E109">
        <f t="shared" si="5"/>
        <v>2</v>
      </c>
      <c r="F109" t="str">
        <f t="shared" si="6"/>
        <v>Voice</v>
      </c>
      <c r="G109" t="str">
        <f t="shared" si="7"/>
        <v>NET_0201268_2</v>
      </c>
      <c r="H109" t="str">
        <f>IF(ISNA(VLOOKUP(A109,$A$3:A108,1,0)),"","DUP!")</f>
        <v/>
      </c>
      <c r="I109" t="str">
        <f>IF(ISNA(VLOOKUP(B109,$B$3:B108,1,0)),"","DUP!")</f>
        <v>DUP!</v>
      </c>
      <c r="J109" t="str">
        <f t="shared" si="8"/>
        <v/>
      </c>
      <c r="K109" t="str">
        <f t="shared" si="9"/>
        <v>INSERT INTO ZONE_MAP (SERVICE_ID, SERVICE_NAME, CODE, NW_GROUP, ZONE) VALUES (2,'Voice','0201268','INTERNET','NATIONAL');</v>
      </c>
    </row>
    <row r="110" spans="1:11">
      <c r="A110" s="25" t="s">
        <v>308</v>
      </c>
      <c r="B110" s="25" t="s">
        <v>306</v>
      </c>
      <c r="C110" s="25" t="s">
        <v>307</v>
      </c>
      <c r="D110" s="25" t="s">
        <v>244</v>
      </c>
      <c r="E110">
        <f t="shared" si="5"/>
        <v>2</v>
      </c>
      <c r="F110" t="str">
        <f t="shared" si="6"/>
        <v>Voice</v>
      </c>
      <c r="G110" t="str">
        <f t="shared" si="7"/>
        <v>NET_0201268_2</v>
      </c>
      <c r="H110" t="str">
        <f>IF(ISNA(VLOOKUP(A110,$A$3:A109,1,0)),"","DUP!")</f>
        <v>DUP!</v>
      </c>
      <c r="I110" t="str">
        <f>IF(ISNA(VLOOKUP(B110,$B$3:B109,1,0)),"","DUP!")</f>
        <v>DUP!</v>
      </c>
      <c r="J110" t="str">
        <f t="shared" si="8"/>
        <v/>
      </c>
      <c r="K110" t="str">
        <f t="shared" si="9"/>
        <v/>
      </c>
    </row>
    <row r="111" spans="1:11">
      <c r="A111" s="25" t="s">
        <v>308</v>
      </c>
      <c r="B111" s="25" t="s">
        <v>306</v>
      </c>
      <c r="C111" s="25" t="s">
        <v>307</v>
      </c>
      <c r="D111" s="25" t="s">
        <v>244</v>
      </c>
      <c r="E111">
        <f t="shared" si="5"/>
        <v>2</v>
      </c>
      <c r="F111" t="str">
        <f t="shared" si="6"/>
        <v>Voice</v>
      </c>
      <c r="G111" t="str">
        <f t="shared" si="7"/>
        <v>NET_0201268_2</v>
      </c>
      <c r="H111" t="str">
        <f>IF(ISNA(VLOOKUP(A111,$A$3:A110,1,0)),"","DUP!")</f>
        <v>DUP!</v>
      </c>
      <c r="I111" t="str">
        <f>IF(ISNA(VLOOKUP(B111,$B$3:B110,1,0)),"","DUP!")</f>
        <v>DUP!</v>
      </c>
      <c r="J111" t="str">
        <f t="shared" si="8"/>
        <v/>
      </c>
      <c r="K111" t="str">
        <f t="shared" si="9"/>
        <v/>
      </c>
    </row>
    <row r="112" spans="1:11">
      <c r="A112" s="25" t="s">
        <v>308</v>
      </c>
      <c r="B112" s="25" t="s">
        <v>306</v>
      </c>
      <c r="C112" s="25" t="s">
        <v>307</v>
      </c>
      <c r="D112" s="25" t="s">
        <v>245</v>
      </c>
      <c r="E112">
        <f t="shared" si="5"/>
        <v>10</v>
      </c>
      <c r="F112" t="str">
        <f t="shared" si="6"/>
        <v>Video Call</v>
      </c>
      <c r="G112" t="str">
        <f t="shared" si="7"/>
        <v>NET_0201268_10</v>
      </c>
      <c r="H112" t="str">
        <f>IF(ISNA(VLOOKUP(A112,$A$3:A111,1,0)),"","DUP!")</f>
        <v>DUP!</v>
      </c>
      <c r="I112" t="str">
        <f>IF(ISNA(VLOOKUP(B112,$B$3:B111,1,0)),"","DUP!")</f>
        <v>DUP!</v>
      </c>
      <c r="J112" t="str">
        <f t="shared" si="8"/>
        <v/>
      </c>
      <c r="K112" t="str">
        <f t="shared" si="9"/>
        <v/>
      </c>
    </row>
    <row r="113" spans="1:11">
      <c r="A113" s="25" t="s">
        <v>308</v>
      </c>
      <c r="B113" s="25" t="s">
        <v>306</v>
      </c>
      <c r="C113" s="25" t="s">
        <v>307</v>
      </c>
      <c r="D113" s="25" t="s">
        <v>245</v>
      </c>
      <c r="E113">
        <f t="shared" si="5"/>
        <v>10</v>
      </c>
      <c r="F113" t="str">
        <f t="shared" si="6"/>
        <v>Video Call</v>
      </c>
      <c r="G113" t="str">
        <f t="shared" si="7"/>
        <v>NET_0201268_10</v>
      </c>
      <c r="H113" t="str">
        <f>IF(ISNA(VLOOKUP(A113,$A$3:A112,1,0)),"","DUP!")</f>
        <v>DUP!</v>
      </c>
      <c r="I113" t="str">
        <f>IF(ISNA(VLOOKUP(B113,$B$3:B112,1,0)),"","DUP!")</f>
        <v>DUP!</v>
      </c>
      <c r="J113" t="str">
        <f t="shared" si="8"/>
        <v/>
      </c>
      <c r="K113" t="str">
        <f t="shared" si="9"/>
        <v/>
      </c>
    </row>
    <row r="114" spans="1:11">
      <c r="A114" s="25" t="s">
        <v>308</v>
      </c>
      <c r="B114" s="25" t="s">
        <v>306</v>
      </c>
      <c r="C114" s="25" t="s">
        <v>307</v>
      </c>
      <c r="D114" s="25" t="s">
        <v>245</v>
      </c>
      <c r="E114">
        <f t="shared" si="5"/>
        <v>10</v>
      </c>
      <c r="F114" t="str">
        <f t="shared" si="6"/>
        <v>Video Call</v>
      </c>
      <c r="G114" t="str">
        <f t="shared" si="7"/>
        <v>NET_0201268_10</v>
      </c>
      <c r="H114" t="str">
        <f>IF(ISNA(VLOOKUP(A114,$A$3:A113,1,0)),"","DUP!")</f>
        <v>DUP!</v>
      </c>
      <c r="I114" t="str">
        <f>IF(ISNA(VLOOKUP(B114,$B$3:B113,1,0)),"","DUP!")</f>
        <v>DUP!</v>
      </c>
      <c r="J114" t="str">
        <f t="shared" si="8"/>
        <v/>
      </c>
      <c r="K114" t="str">
        <f t="shared" si="9"/>
        <v/>
      </c>
    </row>
    <row r="115" spans="1:11">
      <c r="A115" s="25" t="s">
        <v>309</v>
      </c>
      <c r="B115" s="25" t="s">
        <v>306</v>
      </c>
      <c r="C115" s="25" t="s">
        <v>307</v>
      </c>
      <c r="D115" s="25" t="s">
        <v>244</v>
      </c>
      <c r="E115">
        <f t="shared" si="5"/>
        <v>2</v>
      </c>
      <c r="F115" t="str">
        <f t="shared" si="6"/>
        <v>Voice</v>
      </c>
      <c r="G115" t="str">
        <f t="shared" si="7"/>
        <v>NET_0201269_2</v>
      </c>
      <c r="H115" t="str">
        <f>IF(ISNA(VLOOKUP(A115,$A$3:A114,1,0)),"","DUP!")</f>
        <v/>
      </c>
      <c r="I115" t="str">
        <f>IF(ISNA(VLOOKUP(B115,$B$3:B114,1,0)),"","DUP!")</f>
        <v>DUP!</v>
      </c>
      <c r="J115" t="str">
        <f t="shared" si="8"/>
        <v/>
      </c>
      <c r="K115" t="str">
        <f t="shared" si="9"/>
        <v>INSERT INTO ZONE_MAP (SERVICE_ID, SERVICE_NAME, CODE, NW_GROUP, ZONE) VALUES (2,'Voice','0201269','INTERNET','NATIONAL');</v>
      </c>
    </row>
    <row r="116" spans="1:11">
      <c r="A116" s="25" t="s">
        <v>309</v>
      </c>
      <c r="B116" s="25" t="s">
        <v>306</v>
      </c>
      <c r="C116" s="25" t="s">
        <v>307</v>
      </c>
      <c r="D116" s="25" t="s">
        <v>244</v>
      </c>
      <c r="E116">
        <f t="shared" si="5"/>
        <v>2</v>
      </c>
      <c r="F116" t="str">
        <f t="shared" si="6"/>
        <v>Voice</v>
      </c>
      <c r="G116" t="str">
        <f t="shared" si="7"/>
        <v>NET_0201269_2</v>
      </c>
      <c r="H116" t="str">
        <f>IF(ISNA(VLOOKUP(A116,$A$3:A115,1,0)),"","DUP!")</f>
        <v>DUP!</v>
      </c>
      <c r="I116" t="str">
        <f>IF(ISNA(VLOOKUP(B116,$B$3:B115,1,0)),"","DUP!")</f>
        <v>DUP!</v>
      </c>
      <c r="J116" t="str">
        <f t="shared" si="8"/>
        <v/>
      </c>
      <c r="K116" t="str">
        <f t="shared" si="9"/>
        <v/>
      </c>
    </row>
    <row r="117" spans="1:11">
      <c r="A117" s="25" t="s">
        <v>309</v>
      </c>
      <c r="B117" s="25" t="s">
        <v>306</v>
      </c>
      <c r="C117" s="25" t="s">
        <v>307</v>
      </c>
      <c r="D117" s="25" t="s">
        <v>244</v>
      </c>
      <c r="E117">
        <f t="shared" si="5"/>
        <v>2</v>
      </c>
      <c r="F117" t="str">
        <f t="shared" si="6"/>
        <v>Voice</v>
      </c>
      <c r="G117" t="str">
        <f t="shared" si="7"/>
        <v>NET_0201269_2</v>
      </c>
      <c r="H117" t="str">
        <f>IF(ISNA(VLOOKUP(A117,$A$3:A116,1,0)),"","DUP!")</f>
        <v>DUP!</v>
      </c>
      <c r="I117" t="str">
        <f>IF(ISNA(VLOOKUP(B117,$B$3:B116,1,0)),"","DUP!")</f>
        <v>DUP!</v>
      </c>
      <c r="J117" t="str">
        <f t="shared" si="8"/>
        <v/>
      </c>
      <c r="K117" t="str">
        <f t="shared" si="9"/>
        <v/>
      </c>
    </row>
    <row r="118" spans="1:11">
      <c r="A118" s="25" t="s">
        <v>309</v>
      </c>
      <c r="B118" s="25" t="s">
        <v>306</v>
      </c>
      <c r="C118" s="25" t="s">
        <v>307</v>
      </c>
      <c r="D118" s="25" t="s">
        <v>245</v>
      </c>
      <c r="E118">
        <f t="shared" si="5"/>
        <v>10</v>
      </c>
      <c r="F118" t="str">
        <f t="shared" si="6"/>
        <v>Video Call</v>
      </c>
      <c r="G118" t="str">
        <f t="shared" si="7"/>
        <v>NET_0201269_10</v>
      </c>
      <c r="H118" t="str">
        <f>IF(ISNA(VLOOKUP(A118,$A$3:A117,1,0)),"","DUP!")</f>
        <v>DUP!</v>
      </c>
      <c r="I118" t="str">
        <f>IF(ISNA(VLOOKUP(B118,$B$3:B117,1,0)),"","DUP!")</f>
        <v>DUP!</v>
      </c>
      <c r="J118" t="str">
        <f t="shared" si="8"/>
        <v/>
      </c>
      <c r="K118" t="str">
        <f t="shared" si="9"/>
        <v/>
      </c>
    </row>
    <row r="119" spans="1:11">
      <c r="A119" s="25" t="s">
        <v>309</v>
      </c>
      <c r="B119" s="25" t="s">
        <v>306</v>
      </c>
      <c r="C119" s="25" t="s">
        <v>307</v>
      </c>
      <c r="D119" s="25" t="s">
        <v>245</v>
      </c>
      <c r="E119">
        <f t="shared" si="5"/>
        <v>10</v>
      </c>
      <c r="F119" t="str">
        <f t="shared" si="6"/>
        <v>Video Call</v>
      </c>
      <c r="G119" t="str">
        <f t="shared" si="7"/>
        <v>NET_0201269_10</v>
      </c>
      <c r="H119" t="str">
        <f>IF(ISNA(VLOOKUP(A119,$A$3:A118,1,0)),"","DUP!")</f>
        <v>DUP!</v>
      </c>
      <c r="I119" t="str">
        <f>IF(ISNA(VLOOKUP(B119,$B$3:B118,1,0)),"","DUP!")</f>
        <v>DUP!</v>
      </c>
      <c r="J119" t="str">
        <f t="shared" si="8"/>
        <v/>
      </c>
      <c r="K119" t="str">
        <f t="shared" si="9"/>
        <v/>
      </c>
    </row>
    <row r="120" spans="1:11">
      <c r="A120" s="25" t="s">
        <v>309</v>
      </c>
      <c r="B120" s="25" t="s">
        <v>306</v>
      </c>
      <c r="C120" s="25" t="s">
        <v>307</v>
      </c>
      <c r="D120" s="25" t="s">
        <v>245</v>
      </c>
      <c r="E120">
        <f t="shared" si="5"/>
        <v>10</v>
      </c>
      <c r="F120" t="str">
        <f t="shared" si="6"/>
        <v>Video Call</v>
      </c>
      <c r="G120" t="str">
        <f t="shared" si="7"/>
        <v>NET_0201269_10</v>
      </c>
      <c r="H120" t="str">
        <f>IF(ISNA(VLOOKUP(A120,$A$3:A119,1,0)),"","DUP!")</f>
        <v>DUP!</v>
      </c>
      <c r="I120" t="str">
        <f>IF(ISNA(VLOOKUP(B120,$B$3:B119,1,0)),"","DUP!")</f>
        <v>DUP!</v>
      </c>
      <c r="J120" t="str">
        <f t="shared" si="8"/>
        <v/>
      </c>
      <c r="K120" t="str">
        <f t="shared" si="9"/>
        <v/>
      </c>
    </row>
    <row r="121" spans="1:11">
      <c r="A121" s="25" t="s">
        <v>310</v>
      </c>
      <c r="B121" s="25" t="s">
        <v>306</v>
      </c>
      <c r="C121" s="25" t="s">
        <v>307</v>
      </c>
      <c r="D121" s="25" t="s">
        <v>244</v>
      </c>
      <c r="E121">
        <f t="shared" si="5"/>
        <v>2</v>
      </c>
      <c r="F121" t="str">
        <f t="shared" si="6"/>
        <v>Voice</v>
      </c>
      <c r="G121" t="str">
        <f t="shared" si="7"/>
        <v>NET_0201270_2</v>
      </c>
      <c r="H121" t="str">
        <f>IF(ISNA(VLOOKUP(A121,$A$3:A120,1,0)),"","DUP!")</f>
        <v/>
      </c>
      <c r="I121" t="str">
        <f>IF(ISNA(VLOOKUP(B121,$B$3:B120,1,0)),"","DUP!")</f>
        <v>DUP!</v>
      </c>
      <c r="J121" t="str">
        <f t="shared" si="8"/>
        <v/>
      </c>
      <c r="K121" t="str">
        <f t="shared" si="9"/>
        <v>INSERT INTO ZONE_MAP (SERVICE_ID, SERVICE_NAME, CODE, NW_GROUP, ZONE) VALUES (2,'Voice','0201270','INTERNET','NATIONAL');</v>
      </c>
    </row>
    <row r="122" spans="1:11">
      <c r="A122" s="25" t="s">
        <v>311</v>
      </c>
      <c r="B122" s="25" t="s">
        <v>306</v>
      </c>
      <c r="C122" s="25" t="s">
        <v>307</v>
      </c>
      <c r="D122" s="25" t="s">
        <v>244</v>
      </c>
      <c r="E122">
        <f t="shared" si="5"/>
        <v>2</v>
      </c>
      <c r="F122" t="str">
        <f t="shared" si="6"/>
        <v>Voice</v>
      </c>
      <c r="G122" t="str">
        <f t="shared" si="7"/>
        <v>NET_0201278_2</v>
      </c>
      <c r="H122" t="str">
        <f>IF(ISNA(VLOOKUP(A122,$A$3:A121,1,0)),"","DUP!")</f>
        <v/>
      </c>
      <c r="I122" t="str">
        <f>IF(ISNA(VLOOKUP(B122,$B$3:B121,1,0)),"","DUP!")</f>
        <v>DUP!</v>
      </c>
      <c r="J122" t="str">
        <f t="shared" si="8"/>
        <v/>
      </c>
      <c r="K122" t="str">
        <f t="shared" si="9"/>
        <v>INSERT INTO ZONE_MAP (SERVICE_ID, SERVICE_NAME, CODE, NW_GROUP, ZONE) VALUES (2,'Voice','0201278','INTERNET','NATIONAL');</v>
      </c>
    </row>
    <row r="123" spans="1:11">
      <c r="A123" s="25" t="s">
        <v>312</v>
      </c>
      <c r="B123" s="25" t="s">
        <v>306</v>
      </c>
      <c r="C123" s="25" t="s">
        <v>307</v>
      </c>
      <c r="D123" s="25" t="s">
        <v>244</v>
      </c>
      <c r="E123">
        <f t="shared" si="5"/>
        <v>2</v>
      </c>
      <c r="F123" t="str">
        <f t="shared" si="6"/>
        <v>Voice</v>
      </c>
      <c r="G123" t="str">
        <f t="shared" si="7"/>
        <v>NET_0201280_2</v>
      </c>
      <c r="H123" t="str">
        <f>IF(ISNA(VLOOKUP(A123,$A$3:A122,1,0)),"","DUP!")</f>
        <v/>
      </c>
      <c r="I123" t="str">
        <f>IF(ISNA(VLOOKUP(B123,$B$3:B122,1,0)),"","DUP!")</f>
        <v>DUP!</v>
      </c>
      <c r="J123" t="str">
        <f t="shared" si="8"/>
        <v/>
      </c>
      <c r="K123" t="str">
        <f t="shared" si="9"/>
        <v>INSERT INTO ZONE_MAP (SERVICE_ID, SERVICE_NAME, CODE, NW_GROUP, ZONE) VALUES (2,'Voice','0201280','INTERNET','NATIONAL');</v>
      </c>
    </row>
    <row r="124" spans="1:11">
      <c r="A124" s="25" t="s">
        <v>313</v>
      </c>
      <c r="B124" s="25" t="s">
        <v>306</v>
      </c>
      <c r="C124" s="25" t="s">
        <v>307</v>
      </c>
      <c r="D124" s="25" t="s">
        <v>244</v>
      </c>
      <c r="E124">
        <f t="shared" si="5"/>
        <v>2</v>
      </c>
      <c r="F124" t="str">
        <f t="shared" si="6"/>
        <v>Voice</v>
      </c>
      <c r="G124" t="str">
        <f t="shared" si="7"/>
        <v>NET_0201284_2</v>
      </c>
      <c r="H124" t="str">
        <f>IF(ISNA(VLOOKUP(A124,$A$3:A123,1,0)),"","DUP!")</f>
        <v/>
      </c>
      <c r="I124" t="str">
        <f>IF(ISNA(VLOOKUP(B124,$B$3:B123,1,0)),"","DUP!")</f>
        <v>DUP!</v>
      </c>
      <c r="J124" t="str">
        <f t="shared" si="8"/>
        <v/>
      </c>
      <c r="K124" t="str">
        <f t="shared" si="9"/>
        <v>INSERT INTO ZONE_MAP (SERVICE_ID, SERVICE_NAME, CODE, NW_GROUP, ZONE) VALUES (2,'Voice','0201284','INTERNET','NATIONAL');</v>
      </c>
    </row>
    <row r="125" spans="1:11">
      <c r="A125" s="25" t="s">
        <v>314</v>
      </c>
      <c r="B125" s="25" t="s">
        <v>315</v>
      </c>
      <c r="C125" s="25" t="s">
        <v>316</v>
      </c>
      <c r="D125" s="25" t="s">
        <v>244</v>
      </c>
      <c r="E125">
        <f t="shared" si="5"/>
        <v>2</v>
      </c>
      <c r="F125" t="str">
        <f t="shared" si="6"/>
        <v>Voice</v>
      </c>
      <c r="G125" t="str">
        <f t="shared" si="7"/>
        <v>SNC_020141_2</v>
      </c>
      <c r="H125" t="str">
        <f>IF(ISNA(VLOOKUP(A125,$A$3:A124,1,0)),"","DUP!")</f>
        <v/>
      </c>
      <c r="I125" t="str">
        <f>IF(ISNA(VLOOKUP(B125,$B$3:B124,1,0)),"","DUP!")</f>
        <v/>
      </c>
      <c r="J125" t="str">
        <f t="shared" si="8"/>
        <v>NHAN TIN</v>
      </c>
      <c r="K125" t="str">
        <f t="shared" si="9"/>
        <v>INSERT INTO ZONE_MAP (SERVICE_ID, SERVICE_NAME, CODE, NW_GROUP, ZONE) VALUES (2,'Voice','020141','NHAN TIN','NATIONAL');</v>
      </c>
    </row>
    <row r="126" spans="1:11">
      <c r="A126" s="25" t="s">
        <v>317</v>
      </c>
      <c r="B126" s="25" t="s">
        <v>288</v>
      </c>
      <c r="C126" s="25" t="s">
        <v>318</v>
      </c>
      <c r="D126" s="25" t="s">
        <v>244</v>
      </c>
      <c r="E126">
        <f t="shared" si="5"/>
        <v>2</v>
      </c>
      <c r="F126" t="str">
        <f t="shared" si="6"/>
        <v>Voice</v>
      </c>
      <c r="G126" t="str">
        <f t="shared" si="7"/>
        <v>CVL_0202_2</v>
      </c>
      <c r="H126" t="str">
        <f>IF(ISNA(VLOOKUP(A126,$A$3:A125,1,0)),"","DUP!")</f>
        <v/>
      </c>
      <c r="I126" t="str">
        <f>IF(ISNA(VLOOKUP(B126,$B$3:B125,1,0)),"","DUP!")</f>
        <v>DUP!</v>
      </c>
      <c r="J126" t="str">
        <f t="shared" si="8"/>
        <v/>
      </c>
      <c r="K126" t="str">
        <f t="shared" si="9"/>
        <v>INSERT INTO ZONE_MAP (SERVICE_ID, SERVICE_NAME, CODE, NW_GROUP, ZONE) VALUES (2,'Voice','0202','LAO CAI','NATIONAL');</v>
      </c>
    </row>
    <row r="127" spans="1:11">
      <c r="A127" s="25" t="s">
        <v>319</v>
      </c>
      <c r="B127" s="25" t="s">
        <v>288</v>
      </c>
      <c r="C127" s="25" t="s">
        <v>243</v>
      </c>
      <c r="D127" s="25" t="s">
        <v>244</v>
      </c>
      <c r="E127">
        <f t="shared" si="5"/>
        <v>2</v>
      </c>
      <c r="F127" t="str">
        <f t="shared" si="6"/>
        <v>Voice</v>
      </c>
      <c r="G127" t="str">
        <f t="shared" si="7"/>
        <v>CVP_0203_2</v>
      </c>
      <c r="H127" t="str">
        <f>IF(ISNA(VLOOKUP(A127,$A$3:A126,1,0)),"","DUP!")</f>
        <v/>
      </c>
      <c r="I127" t="str">
        <f>IF(ISNA(VLOOKUP(B127,$B$3:B126,1,0)),"","DUP!")</f>
        <v>DUP!</v>
      </c>
      <c r="J127" t="str">
        <f t="shared" si="8"/>
        <v/>
      </c>
      <c r="K127" t="str">
        <f t="shared" si="9"/>
        <v>INSERT INTO ZONE_MAP (SERVICE_ID, SERVICE_NAME, CODE, NW_GROUP, ZONE) VALUES (2,'Voice','0203','LAO CAI','NATIONAL');</v>
      </c>
    </row>
    <row r="128" spans="1:11">
      <c r="A128" s="25" t="s">
        <v>319</v>
      </c>
      <c r="B128" s="25" t="s">
        <v>288</v>
      </c>
      <c r="C128" s="25" t="s">
        <v>243</v>
      </c>
      <c r="D128" s="25" t="s">
        <v>244</v>
      </c>
      <c r="E128">
        <f t="shared" si="5"/>
        <v>2</v>
      </c>
      <c r="F128" t="str">
        <f t="shared" si="6"/>
        <v>Voice</v>
      </c>
      <c r="G128" t="str">
        <f t="shared" si="7"/>
        <v>CVP_0203_2</v>
      </c>
      <c r="H128" t="str">
        <f>IF(ISNA(VLOOKUP(A128,$A$3:A127,1,0)),"","DUP!")</f>
        <v>DUP!</v>
      </c>
      <c r="I128" t="str">
        <f>IF(ISNA(VLOOKUP(B128,$B$3:B127,1,0)),"","DUP!")</f>
        <v>DUP!</v>
      </c>
      <c r="J128" t="str">
        <f t="shared" si="8"/>
        <v/>
      </c>
      <c r="K128" t="str">
        <f t="shared" si="9"/>
        <v/>
      </c>
    </row>
    <row r="129" spans="1:11">
      <c r="A129" s="25" t="s">
        <v>319</v>
      </c>
      <c r="B129" s="25" t="s">
        <v>288</v>
      </c>
      <c r="C129" s="25" t="s">
        <v>243</v>
      </c>
      <c r="D129" s="25" t="s">
        <v>244</v>
      </c>
      <c r="E129">
        <f t="shared" si="5"/>
        <v>2</v>
      </c>
      <c r="F129" t="str">
        <f t="shared" si="6"/>
        <v>Voice</v>
      </c>
      <c r="G129" t="str">
        <f t="shared" si="7"/>
        <v>CVP_0203_2</v>
      </c>
      <c r="H129" t="str">
        <f>IF(ISNA(VLOOKUP(A129,$A$3:A128,1,0)),"","DUP!")</f>
        <v>DUP!</v>
      </c>
      <c r="I129" t="str">
        <f>IF(ISNA(VLOOKUP(B129,$B$3:B128,1,0)),"","DUP!")</f>
        <v>DUP!</v>
      </c>
      <c r="J129" t="str">
        <f t="shared" si="8"/>
        <v/>
      </c>
      <c r="K129" t="str">
        <f t="shared" si="9"/>
        <v/>
      </c>
    </row>
    <row r="130" spans="1:11">
      <c r="A130" s="25" t="s">
        <v>319</v>
      </c>
      <c r="B130" s="25" t="s">
        <v>288</v>
      </c>
      <c r="C130" s="25" t="s">
        <v>243</v>
      </c>
      <c r="D130" s="25" t="s">
        <v>245</v>
      </c>
      <c r="E130">
        <f t="shared" si="5"/>
        <v>10</v>
      </c>
      <c r="F130" t="str">
        <f t="shared" si="6"/>
        <v>Video Call</v>
      </c>
      <c r="G130" t="str">
        <f t="shared" si="7"/>
        <v>CVP_0203_10</v>
      </c>
      <c r="H130" t="str">
        <f>IF(ISNA(VLOOKUP(A130,$A$3:A129,1,0)),"","DUP!")</f>
        <v>DUP!</v>
      </c>
      <c r="I130" t="str">
        <f>IF(ISNA(VLOOKUP(B130,$B$3:B129,1,0)),"","DUP!")</f>
        <v>DUP!</v>
      </c>
      <c r="J130" t="str">
        <f t="shared" si="8"/>
        <v/>
      </c>
      <c r="K130" t="str">
        <f t="shared" si="9"/>
        <v/>
      </c>
    </row>
    <row r="131" spans="1:11">
      <c r="A131" s="25" t="s">
        <v>319</v>
      </c>
      <c r="B131" s="25" t="s">
        <v>288</v>
      </c>
      <c r="C131" s="25" t="s">
        <v>243</v>
      </c>
      <c r="D131" s="25" t="s">
        <v>245</v>
      </c>
      <c r="E131">
        <f t="shared" si="5"/>
        <v>10</v>
      </c>
      <c r="F131" t="str">
        <f t="shared" si="6"/>
        <v>Video Call</v>
      </c>
      <c r="G131" t="str">
        <f t="shared" si="7"/>
        <v>CVP_0203_10</v>
      </c>
      <c r="H131" t="str">
        <f>IF(ISNA(VLOOKUP(A131,$A$3:A130,1,0)),"","DUP!")</f>
        <v>DUP!</v>
      </c>
      <c r="I131" t="str">
        <f>IF(ISNA(VLOOKUP(B131,$B$3:B130,1,0)),"","DUP!")</f>
        <v>DUP!</v>
      </c>
      <c r="J131" t="str">
        <f t="shared" si="8"/>
        <v/>
      </c>
      <c r="K131" t="str">
        <f t="shared" si="9"/>
        <v/>
      </c>
    </row>
    <row r="132" spans="1:11">
      <c r="A132" s="25" t="s">
        <v>319</v>
      </c>
      <c r="B132" s="25" t="s">
        <v>288</v>
      </c>
      <c r="C132" s="25" t="s">
        <v>243</v>
      </c>
      <c r="D132" s="25" t="s">
        <v>245</v>
      </c>
      <c r="E132">
        <f t="shared" ref="E132:E195" si="10">IF(D132="NORMAL",2,10)</f>
        <v>10</v>
      </c>
      <c r="F132" t="str">
        <f t="shared" ref="F132:F195" si="11">IF(D132="NORMAL","Voice","Video Call")</f>
        <v>Video Call</v>
      </c>
      <c r="G132" t="str">
        <f t="shared" ref="G132:G195" si="12">C132&amp;"_"&amp;A132&amp;"_"&amp;E132</f>
        <v>CVP_0203_10</v>
      </c>
      <c r="H132" t="str">
        <f>IF(ISNA(VLOOKUP(A132,$A$3:A131,1,0)),"","DUP!")</f>
        <v>DUP!</v>
      </c>
      <c r="I132" t="str">
        <f>IF(ISNA(VLOOKUP(B132,$B$3:B131,1,0)),"","DUP!")</f>
        <v>DUP!</v>
      </c>
      <c r="J132" t="str">
        <f t="shared" ref="J132:J195" si="13">IF(I132="DUP!","",B132)</f>
        <v/>
      </c>
      <c r="K132" t="str">
        <f t="shared" ref="K132:K195" si="14">IF(H132="DUP!","","INSERT INTO ZONE_MAP (SERVICE_ID, SERVICE_NAME, CODE, NW_GROUP, ZONE) VALUES ("&amp;E132&amp;",'"&amp;F132&amp;"','"&amp;A132&amp;"','"&amp;B132&amp;"','"&amp;IF(B132="VINAPHONE","INTERNAL","NATIONAL")&amp;"');")</f>
        <v/>
      </c>
    </row>
    <row r="133" spans="1:11">
      <c r="A133" s="25" t="s">
        <v>320</v>
      </c>
      <c r="B133" s="25" t="s">
        <v>288</v>
      </c>
      <c r="C133" s="25" t="s">
        <v>321</v>
      </c>
      <c r="D133" s="25" t="s">
        <v>244</v>
      </c>
      <c r="E133">
        <f t="shared" si="10"/>
        <v>2</v>
      </c>
      <c r="F133" t="str">
        <f t="shared" si="11"/>
        <v>Voice</v>
      </c>
      <c r="G133" t="str">
        <f t="shared" si="12"/>
        <v>CVC_0204_2</v>
      </c>
      <c r="H133" t="str">
        <f>IF(ISNA(VLOOKUP(A133,$A$3:A132,1,0)),"","DUP!")</f>
        <v/>
      </c>
      <c r="I133" t="str">
        <f>IF(ISNA(VLOOKUP(B133,$B$3:B132,1,0)),"","DUP!")</f>
        <v>DUP!</v>
      </c>
      <c r="J133" t="str">
        <f t="shared" si="13"/>
        <v/>
      </c>
      <c r="K133" t="str">
        <f t="shared" si="14"/>
        <v>INSERT INTO ZONE_MAP (SERVICE_ID, SERVICE_NAME, CODE, NW_GROUP, ZONE) VALUES (2,'Voice','0204','LAO CAI','NATIONAL');</v>
      </c>
    </row>
    <row r="134" spans="1:11">
      <c r="A134" s="25" t="s">
        <v>322</v>
      </c>
      <c r="B134" s="25" t="s">
        <v>288</v>
      </c>
      <c r="C134" s="25" t="s">
        <v>323</v>
      </c>
      <c r="D134" s="25" t="s">
        <v>244</v>
      </c>
      <c r="E134">
        <f t="shared" si="10"/>
        <v>2</v>
      </c>
      <c r="F134" t="str">
        <f t="shared" si="11"/>
        <v>Voice</v>
      </c>
      <c r="G134" t="str">
        <f t="shared" si="12"/>
        <v>CSP_0205_2</v>
      </c>
      <c r="H134" t="str">
        <f>IF(ISNA(VLOOKUP(A134,$A$3:A133,1,0)),"","DUP!")</f>
        <v/>
      </c>
      <c r="I134" t="str">
        <f>IF(ISNA(VLOOKUP(B134,$B$3:B133,1,0)),"","DUP!")</f>
        <v>DUP!</v>
      </c>
      <c r="J134" t="str">
        <f t="shared" si="13"/>
        <v/>
      </c>
      <c r="K134" t="str">
        <f t="shared" si="14"/>
        <v>INSERT INTO ZONE_MAP (SERVICE_ID, SERVICE_NAME, CODE, NW_GROUP, ZONE) VALUES (2,'Voice','0205','LAO CAI','NATIONAL');</v>
      </c>
    </row>
    <row r="135" spans="1:11">
      <c r="A135" s="25" t="s">
        <v>324</v>
      </c>
      <c r="B135" s="25" t="s">
        <v>288</v>
      </c>
      <c r="C135" s="25" t="s">
        <v>318</v>
      </c>
      <c r="D135" s="25" t="s">
        <v>244</v>
      </c>
      <c r="E135">
        <f t="shared" si="10"/>
        <v>2</v>
      </c>
      <c r="F135" t="str">
        <f t="shared" si="11"/>
        <v>Voice</v>
      </c>
      <c r="G135" t="str">
        <f t="shared" si="12"/>
        <v>CVL_0206_2</v>
      </c>
      <c r="H135" t="str">
        <f>IF(ISNA(VLOOKUP(A135,$A$3:A134,1,0)),"","DUP!")</f>
        <v/>
      </c>
      <c r="I135" t="str">
        <f>IF(ISNA(VLOOKUP(B135,$B$3:B134,1,0)),"","DUP!")</f>
        <v>DUP!</v>
      </c>
      <c r="J135" t="str">
        <f t="shared" si="13"/>
        <v/>
      </c>
      <c r="K135" t="str">
        <f t="shared" si="14"/>
        <v>INSERT INTO ZONE_MAP (SERVICE_ID, SERVICE_NAME, CODE, NW_GROUP, ZONE) VALUES (2,'Voice','0206','LAO CAI','NATIONAL');</v>
      </c>
    </row>
    <row r="136" spans="1:11">
      <c r="A136" s="25" t="s">
        <v>325</v>
      </c>
      <c r="B136" s="25" t="s">
        <v>288</v>
      </c>
      <c r="C136" s="25" t="s">
        <v>326</v>
      </c>
      <c r="D136" s="25" t="s">
        <v>244</v>
      </c>
      <c r="E136">
        <f t="shared" si="10"/>
        <v>2</v>
      </c>
      <c r="F136" t="str">
        <f t="shared" si="11"/>
        <v>Voice</v>
      </c>
      <c r="G136" t="str">
        <f t="shared" si="12"/>
        <v>CFP_0207_2</v>
      </c>
      <c r="H136" t="str">
        <f>IF(ISNA(VLOOKUP(A136,$A$3:A135,1,0)),"","DUP!")</f>
        <v/>
      </c>
      <c r="I136" t="str">
        <f>IF(ISNA(VLOOKUP(B136,$B$3:B135,1,0)),"","DUP!")</f>
        <v>DUP!</v>
      </c>
      <c r="J136" t="str">
        <f t="shared" si="13"/>
        <v/>
      </c>
      <c r="K136" t="str">
        <f t="shared" si="14"/>
        <v>INSERT INTO ZONE_MAP (SERVICE_ID, SERVICE_NAME, CODE, NW_GROUP, ZONE) VALUES (2,'Voice','0207','LAO CAI','NATIONAL');</v>
      </c>
    </row>
    <row r="137" spans="1:11">
      <c r="A137" s="25" t="s">
        <v>327</v>
      </c>
      <c r="B137" s="25" t="s">
        <v>288</v>
      </c>
      <c r="C137" s="25" t="s">
        <v>243</v>
      </c>
      <c r="D137" s="25" t="s">
        <v>244</v>
      </c>
      <c r="E137">
        <f t="shared" si="10"/>
        <v>2</v>
      </c>
      <c r="F137" t="str">
        <f t="shared" si="11"/>
        <v>Voice</v>
      </c>
      <c r="G137" t="str">
        <f t="shared" si="12"/>
        <v>CVP_02080_2</v>
      </c>
      <c r="H137" t="str">
        <f>IF(ISNA(VLOOKUP(A137,$A$3:A136,1,0)),"","DUP!")</f>
        <v/>
      </c>
      <c r="I137" t="str">
        <f>IF(ISNA(VLOOKUP(B137,$B$3:B136,1,0)),"","DUP!")</f>
        <v>DUP!</v>
      </c>
      <c r="J137" t="str">
        <f t="shared" si="13"/>
        <v/>
      </c>
      <c r="K137" t="str">
        <f t="shared" si="14"/>
        <v>INSERT INTO ZONE_MAP (SERVICE_ID, SERVICE_NAME, CODE, NW_GROUP, ZONE) VALUES (2,'Voice','02080','LAO CAI','NATIONAL');</v>
      </c>
    </row>
    <row r="138" spans="1:11">
      <c r="A138" s="25" t="s">
        <v>327</v>
      </c>
      <c r="B138" s="25" t="s">
        <v>288</v>
      </c>
      <c r="C138" s="25" t="s">
        <v>243</v>
      </c>
      <c r="D138" s="25" t="s">
        <v>244</v>
      </c>
      <c r="E138">
        <f t="shared" si="10"/>
        <v>2</v>
      </c>
      <c r="F138" t="str">
        <f t="shared" si="11"/>
        <v>Voice</v>
      </c>
      <c r="G138" t="str">
        <f t="shared" si="12"/>
        <v>CVP_02080_2</v>
      </c>
      <c r="H138" t="str">
        <f>IF(ISNA(VLOOKUP(A138,$A$3:A137,1,0)),"","DUP!")</f>
        <v>DUP!</v>
      </c>
      <c r="I138" t="str">
        <f>IF(ISNA(VLOOKUP(B138,$B$3:B137,1,0)),"","DUP!")</f>
        <v>DUP!</v>
      </c>
      <c r="J138" t="str">
        <f t="shared" si="13"/>
        <v/>
      </c>
      <c r="K138" t="str">
        <f t="shared" si="14"/>
        <v/>
      </c>
    </row>
    <row r="139" spans="1:11">
      <c r="A139" s="25" t="s">
        <v>327</v>
      </c>
      <c r="B139" s="25" t="s">
        <v>288</v>
      </c>
      <c r="C139" s="25" t="s">
        <v>243</v>
      </c>
      <c r="D139" s="25" t="s">
        <v>244</v>
      </c>
      <c r="E139">
        <f t="shared" si="10"/>
        <v>2</v>
      </c>
      <c r="F139" t="str">
        <f t="shared" si="11"/>
        <v>Voice</v>
      </c>
      <c r="G139" t="str">
        <f t="shared" si="12"/>
        <v>CVP_02080_2</v>
      </c>
      <c r="H139" t="str">
        <f>IF(ISNA(VLOOKUP(A139,$A$3:A138,1,0)),"","DUP!")</f>
        <v>DUP!</v>
      </c>
      <c r="I139" t="str">
        <f>IF(ISNA(VLOOKUP(B139,$B$3:B138,1,0)),"","DUP!")</f>
        <v>DUP!</v>
      </c>
      <c r="J139" t="str">
        <f t="shared" si="13"/>
        <v/>
      </c>
      <c r="K139" t="str">
        <f t="shared" si="14"/>
        <v/>
      </c>
    </row>
    <row r="140" spans="1:11">
      <c r="A140" s="25" t="s">
        <v>327</v>
      </c>
      <c r="B140" s="25" t="s">
        <v>288</v>
      </c>
      <c r="C140" s="25" t="s">
        <v>243</v>
      </c>
      <c r="D140" s="25" t="s">
        <v>245</v>
      </c>
      <c r="E140">
        <f t="shared" si="10"/>
        <v>10</v>
      </c>
      <c r="F140" t="str">
        <f t="shared" si="11"/>
        <v>Video Call</v>
      </c>
      <c r="G140" t="str">
        <f t="shared" si="12"/>
        <v>CVP_02080_10</v>
      </c>
      <c r="H140" t="str">
        <f>IF(ISNA(VLOOKUP(A140,$A$3:A139,1,0)),"","DUP!")</f>
        <v>DUP!</v>
      </c>
      <c r="I140" t="str">
        <f>IF(ISNA(VLOOKUP(B140,$B$3:B139,1,0)),"","DUP!")</f>
        <v>DUP!</v>
      </c>
      <c r="J140" t="str">
        <f t="shared" si="13"/>
        <v/>
      </c>
      <c r="K140" t="str">
        <f t="shared" si="14"/>
        <v/>
      </c>
    </row>
    <row r="141" spans="1:11">
      <c r="A141" s="25" t="s">
        <v>327</v>
      </c>
      <c r="B141" s="25" t="s">
        <v>288</v>
      </c>
      <c r="C141" s="25" t="s">
        <v>243</v>
      </c>
      <c r="D141" s="25" t="s">
        <v>245</v>
      </c>
      <c r="E141">
        <f t="shared" si="10"/>
        <v>10</v>
      </c>
      <c r="F141" t="str">
        <f t="shared" si="11"/>
        <v>Video Call</v>
      </c>
      <c r="G141" t="str">
        <f t="shared" si="12"/>
        <v>CVP_02080_10</v>
      </c>
      <c r="H141" t="str">
        <f>IF(ISNA(VLOOKUP(A141,$A$3:A140,1,0)),"","DUP!")</f>
        <v>DUP!</v>
      </c>
      <c r="I141" t="str">
        <f>IF(ISNA(VLOOKUP(B141,$B$3:B140,1,0)),"","DUP!")</f>
        <v>DUP!</v>
      </c>
      <c r="J141" t="str">
        <f t="shared" si="13"/>
        <v/>
      </c>
      <c r="K141" t="str">
        <f t="shared" si="14"/>
        <v/>
      </c>
    </row>
    <row r="142" spans="1:11">
      <c r="A142" s="25" t="s">
        <v>327</v>
      </c>
      <c r="B142" s="25" t="s">
        <v>288</v>
      </c>
      <c r="C142" s="25" t="s">
        <v>243</v>
      </c>
      <c r="D142" s="25" t="s">
        <v>245</v>
      </c>
      <c r="E142">
        <f t="shared" si="10"/>
        <v>10</v>
      </c>
      <c r="F142" t="str">
        <f t="shared" si="11"/>
        <v>Video Call</v>
      </c>
      <c r="G142" t="str">
        <f t="shared" si="12"/>
        <v>CVP_02080_10</v>
      </c>
      <c r="H142" t="str">
        <f>IF(ISNA(VLOOKUP(A142,$A$3:A141,1,0)),"","DUP!")</f>
        <v>DUP!</v>
      </c>
      <c r="I142" t="str">
        <f>IF(ISNA(VLOOKUP(B142,$B$3:B141,1,0)),"","DUP!")</f>
        <v>DUP!</v>
      </c>
      <c r="J142" t="str">
        <f t="shared" si="13"/>
        <v/>
      </c>
      <c r="K142" t="str">
        <f t="shared" si="14"/>
        <v/>
      </c>
    </row>
    <row r="143" spans="1:11">
      <c r="A143" s="25" t="s">
        <v>328</v>
      </c>
      <c r="B143" s="25" t="s">
        <v>329</v>
      </c>
      <c r="C143" s="25" t="s">
        <v>243</v>
      </c>
      <c r="D143" s="25" t="s">
        <v>244</v>
      </c>
      <c r="E143">
        <f t="shared" si="10"/>
        <v>2</v>
      </c>
      <c r="F143" t="str">
        <f t="shared" si="11"/>
        <v>Voice</v>
      </c>
      <c r="G143" t="str">
        <f t="shared" si="12"/>
        <v>CVP_020800126_2</v>
      </c>
      <c r="H143" t="str">
        <f>IF(ISNA(VLOOKUP(A143,$A$3:A142,1,0)),"","DUP!")</f>
        <v/>
      </c>
      <c r="I143" t="str">
        <f>IF(ISNA(VLOOKUP(B143,$B$3:B142,1,0)),"","DUP!")</f>
        <v/>
      </c>
      <c r="J143" t="str">
        <f t="shared" si="13"/>
        <v>DICH VU CSKH</v>
      </c>
      <c r="K143" t="str">
        <f t="shared" si="14"/>
        <v>INSERT INTO ZONE_MAP (SERVICE_ID, SERVICE_NAME, CODE, NW_GROUP, ZONE) VALUES (2,'Voice','020800126','DICH VU CSKH','NATIONAL');</v>
      </c>
    </row>
    <row r="144" spans="1:11">
      <c r="A144" s="25" t="s">
        <v>328</v>
      </c>
      <c r="B144" s="25" t="s">
        <v>329</v>
      </c>
      <c r="C144" s="25" t="s">
        <v>243</v>
      </c>
      <c r="D144" s="25" t="s">
        <v>244</v>
      </c>
      <c r="E144">
        <f t="shared" si="10"/>
        <v>2</v>
      </c>
      <c r="F144" t="str">
        <f t="shared" si="11"/>
        <v>Voice</v>
      </c>
      <c r="G144" t="str">
        <f t="shared" si="12"/>
        <v>CVP_020800126_2</v>
      </c>
      <c r="H144" t="str">
        <f>IF(ISNA(VLOOKUP(A144,$A$3:A143,1,0)),"","DUP!")</f>
        <v>DUP!</v>
      </c>
      <c r="I144" t="str">
        <f>IF(ISNA(VLOOKUP(B144,$B$3:B143,1,0)),"","DUP!")</f>
        <v>DUP!</v>
      </c>
      <c r="J144" t="str">
        <f t="shared" si="13"/>
        <v/>
      </c>
      <c r="K144" t="str">
        <f t="shared" si="14"/>
        <v/>
      </c>
    </row>
    <row r="145" spans="1:11">
      <c r="A145" s="25" t="s">
        <v>328</v>
      </c>
      <c r="B145" s="25" t="s">
        <v>329</v>
      </c>
      <c r="C145" s="25" t="s">
        <v>243</v>
      </c>
      <c r="D145" s="25" t="s">
        <v>244</v>
      </c>
      <c r="E145">
        <f t="shared" si="10"/>
        <v>2</v>
      </c>
      <c r="F145" t="str">
        <f t="shared" si="11"/>
        <v>Voice</v>
      </c>
      <c r="G145" t="str">
        <f t="shared" si="12"/>
        <v>CVP_020800126_2</v>
      </c>
      <c r="H145" t="str">
        <f>IF(ISNA(VLOOKUP(A145,$A$3:A144,1,0)),"","DUP!")</f>
        <v>DUP!</v>
      </c>
      <c r="I145" t="str">
        <f>IF(ISNA(VLOOKUP(B145,$B$3:B144,1,0)),"","DUP!")</f>
        <v>DUP!</v>
      </c>
      <c r="J145" t="str">
        <f t="shared" si="13"/>
        <v/>
      </c>
      <c r="K145" t="str">
        <f t="shared" si="14"/>
        <v/>
      </c>
    </row>
    <row r="146" spans="1:11">
      <c r="A146" s="25" t="s">
        <v>328</v>
      </c>
      <c r="B146" s="25" t="s">
        <v>329</v>
      </c>
      <c r="C146" s="25" t="s">
        <v>243</v>
      </c>
      <c r="D146" s="25" t="s">
        <v>245</v>
      </c>
      <c r="E146">
        <f t="shared" si="10"/>
        <v>10</v>
      </c>
      <c r="F146" t="str">
        <f t="shared" si="11"/>
        <v>Video Call</v>
      </c>
      <c r="G146" t="str">
        <f t="shared" si="12"/>
        <v>CVP_020800126_10</v>
      </c>
      <c r="H146" t="str">
        <f>IF(ISNA(VLOOKUP(A146,$A$3:A145,1,0)),"","DUP!")</f>
        <v>DUP!</v>
      </c>
      <c r="I146" t="str">
        <f>IF(ISNA(VLOOKUP(B146,$B$3:B145,1,0)),"","DUP!")</f>
        <v>DUP!</v>
      </c>
      <c r="J146" t="str">
        <f t="shared" si="13"/>
        <v/>
      </c>
      <c r="K146" t="str">
        <f t="shared" si="14"/>
        <v/>
      </c>
    </row>
    <row r="147" spans="1:11">
      <c r="A147" s="25" t="s">
        <v>328</v>
      </c>
      <c r="B147" s="25" t="s">
        <v>329</v>
      </c>
      <c r="C147" s="25" t="s">
        <v>243</v>
      </c>
      <c r="D147" s="25" t="s">
        <v>245</v>
      </c>
      <c r="E147">
        <f t="shared" si="10"/>
        <v>10</v>
      </c>
      <c r="F147" t="str">
        <f t="shared" si="11"/>
        <v>Video Call</v>
      </c>
      <c r="G147" t="str">
        <f t="shared" si="12"/>
        <v>CVP_020800126_10</v>
      </c>
      <c r="H147" t="str">
        <f>IF(ISNA(VLOOKUP(A147,$A$3:A146,1,0)),"","DUP!")</f>
        <v>DUP!</v>
      </c>
      <c r="I147" t="str">
        <f>IF(ISNA(VLOOKUP(B147,$B$3:B146,1,0)),"","DUP!")</f>
        <v>DUP!</v>
      </c>
      <c r="J147" t="str">
        <f t="shared" si="13"/>
        <v/>
      </c>
      <c r="K147" t="str">
        <f t="shared" si="14"/>
        <v/>
      </c>
    </row>
    <row r="148" spans="1:11">
      <c r="A148" s="25" t="s">
        <v>328</v>
      </c>
      <c r="B148" s="25" t="s">
        <v>329</v>
      </c>
      <c r="C148" s="25" t="s">
        <v>243</v>
      </c>
      <c r="D148" s="25" t="s">
        <v>245</v>
      </c>
      <c r="E148">
        <f t="shared" si="10"/>
        <v>10</v>
      </c>
      <c r="F148" t="str">
        <f t="shared" si="11"/>
        <v>Video Call</v>
      </c>
      <c r="G148" t="str">
        <f t="shared" si="12"/>
        <v>CVP_020800126_10</v>
      </c>
      <c r="H148" t="str">
        <f>IF(ISNA(VLOOKUP(A148,$A$3:A147,1,0)),"","DUP!")</f>
        <v>DUP!</v>
      </c>
      <c r="I148" t="str">
        <f>IF(ISNA(VLOOKUP(B148,$B$3:B147,1,0)),"","DUP!")</f>
        <v>DUP!</v>
      </c>
      <c r="J148" t="str">
        <f t="shared" si="13"/>
        <v/>
      </c>
      <c r="K148" t="str">
        <f t="shared" si="14"/>
        <v/>
      </c>
    </row>
    <row r="149" spans="1:11">
      <c r="A149" s="25" t="s">
        <v>330</v>
      </c>
      <c r="B149" s="25" t="s">
        <v>288</v>
      </c>
      <c r="C149" s="25" t="s">
        <v>243</v>
      </c>
      <c r="D149" s="25" t="s">
        <v>244</v>
      </c>
      <c r="E149">
        <f t="shared" si="10"/>
        <v>2</v>
      </c>
      <c r="F149" t="str">
        <f t="shared" si="11"/>
        <v>Voice</v>
      </c>
      <c r="G149" t="str">
        <f t="shared" si="12"/>
        <v>CVP_02081_2</v>
      </c>
      <c r="H149" t="str">
        <f>IF(ISNA(VLOOKUP(A149,$A$3:A148,1,0)),"","DUP!")</f>
        <v/>
      </c>
      <c r="I149" t="str">
        <f>IF(ISNA(VLOOKUP(B149,$B$3:B148,1,0)),"","DUP!")</f>
        <v>DUP!</v>
      </c>
      <c r="J149" t="str">
        <f t="shared" si="13"/>
        <v/>
      </c>
      <c r="K149" t="str">
        <f t="shared" si="14"/>
        <v>INSERT INTO ZONE_MAP (SERVICE_ID, SERVICE_NAME, CODE, NW_GROUP, ZONE) VALUES (2,'Voice','02081','LAO CAI','NATIONAL');</v>
      </c>
    </row>
    <row r="150" spans="1:11">
      <c r="A150" s="25" t="s">
        <v>330</v>
      </c>
      <c r="B150" s="25" t="s">
        <v>288</v>
      </c>
      <c r="C150" s="25" t="s">
        <v>243</v>
      </c>
      <c r="D150" s="25" t="s">
        <v>244</v>
      </c>
      <c r="E150">
        <f t="shared" si="10"/>
        <v>2</v>
      </c>
      <c r="F150" t="str">
        <f t="shared" si="11"/>
        <v>Voice</v>
      </c>
      <c r="G150" t="str">
        <f t="shared" si="12"/>
        <v>CVP_02081_2</v>
      </c>
      <c r="H150" t="str">
        <f>IF(ISNA(VLOOKUP(A150,$A$3:A149,1,0)),"","DUP!")</f>
        <v>DUP!</v>
      </c>
      <c r="I150" t="str">
        <f>IF(ISNA(VLOOKUP(B150,$B$3:B149,1,0)),"","DUP!")</f>
        <v>DUP!</v>
      </c>
      <c r="J150" t="str">
        <f t="shared" si="13"/>
        <v/>
      </c>
      <c r="K150" t="str">
        <f t="shared" si="14"/>
        <v/>
      </c>
    </row>
    <row r="151" spans="1:11">
      <c r="A151" s="25" t="s">
        <v>330</v>
      </c>
      <c r="B151" s="25" t="s">
        <v>288</v>
      </c>
      <c r="C151" s="25" t="s">
        <v>243</v>
      </c>
      <c r="D151" s="25" t="s">
        <v>244</v>
      </c>
      <c r="E151">
        <f t="shared" si="10"/>
        <v>2</v>
      </c>
      <c r="F151" t="str">
        <f t="shared" si="11"/>
        <v>Voice</v>
      </c>
      <c r="G151" t="str">
        <f t="shared" si="12"/>
        <v>CVP_02081_2</v>
      </c>
      <c r="H151" t="str">
        <f>IF(ISNA(VLOOKUP(A151,$A$3:A150,1,0)),"","DUP!")</f>
        <v>DUP!</v>
      </c>
      <c r="I151" t="str">
        <f>IF(ISNA(VLOOKUP(B151,$B$3:B150,1,0)),"","DUP!")</f>
        <v>DUP!</v>
      </c>
      <c r="J151" t="str">
        <f t="shared" si="13"/>
        <v/>
      </c>
      <c r="K151" t="str">
        <f t="shared" si="14"/>
        <v/>
      </c>
    </row>
    <row r="152" spans="1:11">
      <c r="A152" s="25" t="s">
        <v>330</v>
      </c>
      <c r="B152" s="25" t="s">
        <v>288</v>
      </c>
      <c r="C152" s="25" t="s">
        <v>243</v>
      </c>
      <c r="D152" s="25" t="s">
        <v>245</v>
      </c>
      <c r="E152">
        <f t="shared" si="10"/>
        <v>10</v>
      </c>
      <c r="F152" t="str">
        <f t="shared" si="11"/>
        <v>Video Call</v>
      </c>
      <c r="G152" t="str">
        <f t="shared" si="12"/>
        <v>CVP_02081_10</v>
      </c>
      <c r="H152" t="str">
        <f>IF(ISNA(VLOOKUP(A152,$A$3:A151,1,0)),"","DUP!")</f>
        <v>DUP!</v>
      </c>
      <c r="I152" t="str">
        <f>IF(ISNA(VLOOKUP(B152,$B$3:B151,1,0)),"","DUP!")</f>
        <v>DUP!</v>
      </c>
      <c r="J152" t="str">
        <f t="shared" si="13"/>
        <v/>
      </c>
      <c r="K152" t="str">
        <f t="shared" si="14"/>
        <v/>
      </c>
    </row>
    <row r="153" spans="1:11">
      <c r="A153" s="25" t="s">
        <v>330</v>
      </c>
      <c r="B153" s="25" t="s">
        <v>288</v>
      </c>
      <c r="C153" s="25" t="s">
        <v>243</v>
      </c>
      <c r="D153" s="25" t="s">
        <v>245</v>
      </c>
      <c r="E153">
        <f t="shared" si="10"/>
        <v>10</v>
      </c>
      <c r="F153" t="str">
        <f t="shared" si="11"/>
        <v>Video Call</v>
      </c>
      <c r="G153" t="str">
        <f t="shared" si="12"/>
        <v>CVP_02081_10</v>
      </c>
      <c r="H153" t="str">
        <f>IF(ISNA(VLOOKUP(A153,$A$3:A152,1,0)),"","DUP!")</f>
        <v>DUP!</v>
      </c>
      <c r="I153" t="str">
        <f>IF(ISNA(VLOOKUP(B153,$B$3:B152,1,0)),"","DUP!")</f>
        <v>DUP!</v>
      </c>
      <c r="J153" t="str">
        <f t="shared" si="13"/>
        <v/>
      </c>
      <c r="K153" t="str">
        <f t="shared" si="14"/>
        <v/>
      </c>
    </row>
    <row r="154" spans="1:11">
      <c r="A154" s="25" t="s">
        <v>330</v>
      </c>
      <c r="B154" s="25" t="s">
        <v>288</v>
      </c>
      <c r="C154" s="25" t="s">
        <v>243</v>
      </c>
      <c r="D154" s="25" t="s">
        <v>245</v>
      </c>
      <c r="E154">
        <f t="shared" si="10"/>
        <v>10</v>
      </c>
      <c r="F154" t="str">
        <f t="shared" si="11"/>
        <v>Video Call</v>
      </c>
      <c r="G154" t="str">
        <f t="shared" si="12"/>
        <v>CVP_02081_10</v>
      </c>
      <c r="H154" t="str">
        <f>IF(ISNA(VLOOKUP(A154,$A$3:A153,1,0)),"","DUP!")</f>
        <v>DUP!</v>
      </c>
      <c r="I154" t="str">
        <f>IF(ISNA(VLOOKUP(B154,$B$3:B153,1,0)),"","DUP!")</f>
        <v>DUP!</v>
      </c>
      <c r="J154" t="str">
        <f t="shared" si="13"/>
        <v/>
      </c>
      <c r="K154" t="str">
        <f t="shared" si="14"/>
        <v/>
      </c>
    </row>
    <row r="155" spans="1:11">
      <c r="A155" s="25" t="s">
        <v>331</v>
      </c>
      <c r="B155" s="25" t="s">
        <v>288</v>
      </c>
      <c r="C155" s="25" t="s">
        <v>243</v>
      </c>
      <c r="D155" s="25" t="s">
        <v>244</v>
      </c>
      <c r="E155">
        <f t="shared" si="10"/>
        <v>2</v>
      </c>
      <c r="F155" t="str">
        <f t="shared" si="11"/>
        <v>Voice</v>
      </c>
      <c r="G155" t="str">
        <f t="shared" si="12"/>
        <v>CVP_02082_2</v>
      </c>
      <c r="H155" t="str">
        <f>IF(ISNA(VLOOKUP(A155,$A$3:A154,1,0)),"","DUP!")</f>
        <v/>
      </c>
      <c r="I155" t="str">
        <f>IF(ISNA(VLOOKUP(B155,$B$3:B154,1,0)),"","DUP!")</f>
        <v>DUP!</v>
      </c>
      <c r="J155" t="str">
        <f t="shared" si="13"/>
        <v/>
      </c>
      <c r="K155" t="str">
        <f t="shared" si="14"/>
        <v>INSERT INTO ZONE_MAP (SERVICE_ID, SERVICE_NAME, CODE, NW_GROUP, ZONE) VALUES (2,'Voice','02082','LAO CAI','NATIONAL');</v>
      </c>
    </row>
    <row r="156" spans="1:11">
      <c r="A156" s="25" t="s">
        <v>331</v>
      </c>
      <c r="B156" s="25" t="s">
        <v>288</v>
      </c>
      <c r="C156" s="25" t="s">
        <v>243</v>
      </c>
      <c r="D156" s="25" t="s">
        <v>244</v>
      </c>
      <c r="E156">
        <f t="shared" si="10"/>
        <v>2</v>
      </c>
      <c r="F156" t="str">
        <f t="shared" si="11"/>
        <v>Voice</v>
      </c>
      <c r="G156" t="str">
        <f t="shared" si="12"/>
        <v>CVP_02082_2</v>
      </c>
      <c r="H156" t="str">
        <f>IF(ISNA(VLOOKUP(A156,$A$3:A155,1,0)),"","DUP!")</f>
        <v>DUP!</v>
      </c>
      <c r="I156" t="str">
        <f>IF(ISNA(VLOOKUP(B156,$B$3:B155,1,0)),"","DUP!")</f>
        <v>DUP!</v>
      </c>
      <c r="J156" t="str">
        <f t="shared" si="13"/>
        <v/>
      </c>
      <c r="K156" t="str">
        <f t="shared" si="14"/>
        <v/>
      </c>
    </row>
    <row r="157" spans="1:11">
      <c r="A157" s="25" t="s">
        <v>331</v>
      </c>
      <c r="B157" s="25" t="s">
        <v>288</v>
      </c>
      <c r="C157" s="25" t="s">
        <v>243</v>
      </c>
      <c r="D157" s="25" t="s">
        <v>244</v>
      </c>
      <c r="E157">
        <f t="shared" si="10"/>
        <v>2</v>
      </c>
      <c r="F157" t="str">
        <f t="shared" si="11"/>
        <v>Voice</v>
      </c>
      <c r="G157" t="str">
        <f t="shared" si="12"/>
        <v>CVP_02082_2</v>
      </c>
      <c r="H157" t="str">
        <f>IF(ISNA(VLOOKUP(A157,$A$3:A156,1,0)),"","DUP!")</f>
        <v>DUP!</v>
      </c>
      <c r="I157" t="str">
        <f>IF(ISNA(VLOOKUP(B157,$B$3:B156,1,0)),"","DUP!")</f>
        <v>DUP!</v>
      </c>
      <c r="J157" t="str">
        <f t="shared" si="13"/>
        <v/>
      </c>
      <c r="K157" t="str">
        <f t="shared" si="14"/>
        <v/>
      </c>
    </row>
    <row r="158" spans="1:11">
      <c r="A158" s="25" t="s">
        <v>331</v>
      </c>
      <c r="B158" s="25" t="s">
        <v>288</v>
      </c>
      <c r="C158" s="25" t="s">
        <v>243</v>
      </c>
      <c r="D158" s="25" t="s">
        <v>245</v>
      </c>
      <c r="E158">
        <f t="shared" si="10"/>
        <v>10</v>
      </c>
      <c r="F158" t="str">
        <f t="shared" si="11"/>
        <v>Video Call</v>
      </c>
      <c r="G158" t="str">
        <f t="shared" si="12"/>
        <v>CVP_02082_10</v>
      </c>
      <c r="H158" t="str">
        <f>IF(ISNA(VLOOKUP(A158,$A$3:A157,1,0)),"","DUP!")</f>
        <v>DUP!</v>
      </c>
      <c r="I158" t="str">
        <f>IF(ISNA(VLOOKUP(B158,$B$3:B157,1,0)),"","DUP!")</f>
        <v>DUP!</v>
      </c>
      <c r="J158" t="str">
        <f t="shared" si="13"/>
        <v/>
      </c>
      <c r="K158" t="str">
        <f t="shared" si="14"/>
        <v/>
      </c>
    </row>
    <row r="159" spans="1:11">
      <c r="A159" s="25" t="s">
        <v>331</v>
      </c>
      <c r="B159" s="25" t="s">
        <v>288</v>
      </c>
      <c r="C159" s="25" t="s">
        <v>243</v>
      </c>
      <c r="D159" s="25" t="s">
        <v>245</v>
      </c>
      <c r="E159">
        <f t="shared" si="10"/>
        <v>10</v>
      </c>
      <c r="F159" t="str">
        <f t="shared" si="11"/>
        <v>Video Call</v>
      </c>
      <c r="G159" t="str">
        <f t="shared" si="12"/>
        <v>CVP_02082_10</v>
      </c>
      <c r="H159" t="str">
        <f>IF(ISNA(VLOOKUP(A159,$A$3:A158,1,0)),"","DUP!")</f>
        <v>DUP!</v>
      </c>
      <c r="I159" t="str">
        <f>IF(ISNA(VLOOKUP(B159,$B$3:B158,1,0)),"","DUP!")</f>
        <v>DUP!</v>
      </c>
      <c r="J159" t="str">
        <f t="shared" si="13"/>
        <v/>
      </c>
      <c r="K159" t="str">
        <f t="shared" si="14"/>
        <v/>
      </c>
    </row>
    <row r="160" spans="1:11">
      <c r="A160" s="25" t="s">
        <v>331</v>
      </c>
      <c r="B160" s="25" t="s">
        <v>288</v>
      </c>
      <c r="C160" s="25" t="s">
        <v>243</v>
      </c>
      <c r="D160" s="25" t="s">
        <v>245</v>
      </c>
      <c r="E160">
        <f t="shared" si="10"/>
        <v>10</v>
      </c>
      <c r="F160" t="str">
        <f t="shared" si="11"/>
        <v>Video Call</v>
      </c>
      <c r="G160" t="str">
        <f t="shared" si="12"/>
        <v>CVP_02082_10</v>
      </c>
      <c r="H160" t="str">
        <f>IF(ISNA(VLOOKUP(A160,$A$3:A159,1,0)),"","DUP!")</f>
        <v>DUP!</v>
      </c>
      <c r="I160" t="str">
        <f>IF(ISNA(VLOOKUP(B160,$B$3:B159,1,0)),"","DUP!")</f>
        <v>DUP!</v>
      </c>
      <c r="J160" t="str">
        <f t="shared" si="13"/>
        <v/>
      </c>
      <c r="K160" t="str">
        <f t="shared" si="14"/>
        <v/>
      </c>
    </row>
    <row r="161" spans="1:11">
      <c r="A161" s="25" t="s">
        <v>332</v>
      </c>
      <c r="B161" s="25" t="s">
        <v>288</v>
      </c>
      <c r="C161" s="25" t="s">
        <v>243</v>
      </c>
      <c r="D161" s="25" t="s">
        <v>244</v>
      </c>
      <c r="E161">
        <f t="shared" si="10"/>
        <v>2</v>
      </c>
      <c r="F161" t="str">
        <f t="shared" si="11"/>
        <v>Voice</v>
      </c>
      <c r="G161" t="str">
        <f t="shared" si="12"/>
        <v>CVP_02083_2</v>
      </c>
      <c r="H161" t="str">
        <f>IF(ISNA(VLOOKUP(A161,$A$3:A160,1,0)),"","DUP!")</f>
        <v/>
      </c>
      <c r="I161" t="str">
        <f>IF(ISNA(VLOOKUP(B161,$B$3:B160,1,0)),"","DUP!")</f>
        <v>DUP!</v>
      </c>
      <c r="J161" t="str">
        <f t="shared" si="13"/>
        <v/>
      </c>
      <c r="K161" t="str">
        <f t="shared" si="14"/>
        <v>INSERT INTO ZONE_MAP (SERVICE_ID, SERVICE_NAME, CODE, NW_GROUP, ZONE) VALUES (2,'Voice','02083','LAO CAI','NATIONAL');</v>
      </c>
    </row>
    <row r="162" spans="1:11">
      <c r="A162" s="25" t="s">
        <v>332</v>
      </c>
      <c r="B162" s="25" t="s">
        <v>288</v>
      </c>
      <c r="C162" s="25" t="s">
        <v>243</v>
      </c>
      <c r="D162" s="25" t="s">
        <v>244</v>
      </c>
      <c r="E162">
        <f t="shared" si="10"/>
        <v>2</v>
      </c>
      <c r="F162" t="str">
        <f t="shared" si="11"/>
        <v>Voice</v>
      </c>
      <c r="G162" t="str">
        <f t="shared" si="12"/>
        <v>CVP_02083_2</v>
      </c>
      <c r="H162" t="str">
        <f>IF(ISNA(VLOOKUP(A162,$A$3:A161,1,0)),"","DUP!")</f>
        <v>DUP!</v>
      </c>
      <c r="I162" t="str">
        <f>IF(ISNA(VLOOKUP(B162,$B$3:B161,1,0)),"","DUP!")</f>
        <v>DUP!</v>
      </c>
      <c r="J162" t="str">
        <f t="shared" si="13"/>
        <v/>
      </c>
      <c r="K162" t="str">
        <f t="shared" si="14"/>
        <v/>
      </c>
    </row>
    <row r="163" spans="1:11">
      <c r="A163" s="25" t="s">
        <v>332</v>
      </c>
      <c r="B163" s="25" t="s">
        <v>288</v>
      </c>
      <c r="C163" s="25" t="s">
        <v>243</v>
      </c>
      <c r="D163" s="25" t="s">
        <v>244</v>
      </c>
      <c r="E163">
        <f t="shared" si="10"/>
        <v>2</v>
      </c>
      <c r="F163" t="str">
        <f t="shared" si="11"/>
        <v>Voice</v>
      </c>
      <c r="G163" t="str">
        <f t="shared" si="12"/>
        <v>CVP_02083_2</v>
      </c>
      <c r="H163" t="str">
        <f>IF(ISNA(VLOOKUP(A163,$A$3:A162,1,0)),"","DUP!")</f>
        <v>DUP!</v>
      </c>
      <c r="I163" t="str">
        <f>IF(ISNA(VLOOKUP(B163,$B$3:B162,1,0)),"","DUP!")</f>
        <v>DUP!</v>
      </c>
      <c r="J163" t="str">
        <f t="shared" si="13"/>
        <v/>
      </c>
      <c r="K163" t="str">
        <f t="shared" si="14"/>
        <v/>
      </c>
    </row>
    <row r="164" spans="1:11">
      <c r="A164" s="25" t="s">
        <v>332</v>
      </c>
      <c r="B164" s="25" t="s">
        <v>288</v>
      </c>
      <c r="C164" s="25" t="s">
        <v>243</v>
      </c>
      <c r="D164" s="25" t="s">
        <v>245</v>
      </c>
      <c r="E164">
        <f t="shared" si="10"/>
        <v>10</v>
      </c>
      <c r="F164" t="str">
        <f t="shared" si="11"/>
        <v>Video Call</v>
      </c>
      <c r="G164" t="str">
        <f t="shared" si="12"/>
        <v>CVP_02083_10</v>
      </c>
      <c r="H164" t="str">
        <f>IF(ISNA(VLOOKUP(A164,$A$3:A163,1,0)),"","DUP!")</f>
        <v>DUP!</v>
      </c>
      <c r="I164" t="str">
        <f>IF(ISNA(VLOOKUP(B164,$B$3:B163,1,0)),"","DUP!")</f>
        <v>DUP!</v>
      </c>
      <c r="J164" t="str">
        <f t="shared" si="13"/>
        <v/>
      </c>
      <c r="K164" t="str">
        <f t="shared" si="14"/>
        <v/>
      </c>
    </row>
    <row r="165" spans="1:11">
      <c r="A165" s="25" t="s">
        <v>332</v>
      </c>
      <c r="B165" s="25" t="s">
        <v>288</v>
      </c>
      <c r="C165" s="25" t="s">
        <v>243</v>
      </c>
      <c r="D165" s="25" t="s">
        <v>245</v>
      </c>
      <c r="E165">
        <f t="shared" si="10"/>
        <v>10</v>
      </c>
      <c r="F165" t="str">
        <f t="shared" si="11"/>
        <v>Video Call</v>
      </c>
      <c r="G165" t="str">
        <f t="shared" si="12"/>
        <v>CVP_02083_10</v>
      </c>
      <c r="H165" t="str">
        <f>IF(ISNA(VLOOKUP(A165,$A$3:A164,1,0)),"","DUP!")</f>
        <v>DUP!</v>
      </c>
      <c r="I165" t="str">
        <f>IF(ISNA(VLOOKUP(B165,$B$3:B164,1,0)),"","DUP!")</f>
        <v>DUP!</v>
      </c>
      <c r="J165" t="str">
        <f t="shared" si="13"/>
        <v/>
      </c>
      <c r="K165" t="str">
        <f t="shared" si="14"/>
        <v/>
      </c>
    </row>
    <row r="166" spans="1:11">
      <c r="A166" s="25" t="s">
        <v>332</v>
      </c>
      <c r="B166" s="25" t="s">
        <v>288</v>
      </c>
      <c r="C166" s="25" t="s">
        <v>243</v>
      </c>
      <c r="D166" s="25" t="s">
        <v>245</v>
      </c>
      <c r="E166">
        <f t="shared" si="10"/>
        <v>10</v>
      </c>
      <c r="F166" t="str">
        <f t="shared" si="11"/>
        <v>Video Call</v>
      </c>
      <c r="G166" t="str">
        <f t="shared" si="12"/>
        <v>CVP_02083_10</v>
      </c>
      <c r="H166" t="str">
        <f>IF(ISNA(VLOOKUP(A166,$A$3:A165,1,0)),"","DUP!")</f>
        <v>DUP!</v>
      </c>
      <c r="I166" t="str">
        <f>IF(ISNA(VLOOKUP(B166,$B$3:B165,1,0)),"","DUP!")</f>
        <v>DUP!</v>
      </c>
      <c r="J166" t="str">
        <f t="shared" si="13"/>
        <v/>
      </c>
      <c r="K166" t="str">
        <f t="shared" si="14"/>
        <v/>
      </c>
    </row>
    <row r="167" spans="1:11">
      <c r="A167" s="25" t="s">
        <v>333</v>
      </c>
      <c r="B167" s="25" t="s">
        <v>288</v>
      </c>
      <c r="C167" s="25" t="s">
        <v>243</v>
      </c>
      <c r="D167" s="25" t="s">
        <v>244</v>
      </c>
      <c r="E167">
        <f t="shared" si="10"/>
        <v>2</v>
      </c>
      <c r="F167" t="str">
        <f t="shared" si="11"/>
        <v>Voice</v>
      </c>
      <c r="G167" t="str">
        <f t="shared" si="12"/>
        <v>CVP_02084_2</v>
      </c>
      <c r="H167" t="str">
        <f>IF(ISNA(VLOOKUP(A167,$A$3:A166,1,0)),"","DUP!")</f>
        <v/>
      </c>
      <c r="I167" t="str">
        <f>IF(ISNA(VLOOKUP(B167,$B$3:B166,1,0)),"","DUP!")</f>
        <v>DUP!</v>
      </c>
      <c r="J167" t="str">
        <f t="shared" si="13"/>
        <v/>
      </c>
      <c r="K167" t="str">
        <f t="shared" si="14"/>
        <v>INSERT INTO ZONE_MAP (SERVICE_ID, SERVICE_NAME, CODE, NW_GROUP, ZONE) VALUES (2,'Voice','02084','LAO CAI','NATIONAL');</v>
      </c>
    </row>
    <row r="168" spans="1:11">
      <c r="A168" s="25" t="s">
        <v>333</v>
      </c>
      <c r="B168" s="25" t="s">
        <v>288</v>
      </c>
      <c r="C168" s="25" t="s">
        <v>243</v>
      </c>
      <c r="D168" s="25" t="s">
        <v>244</v>
      </c>
      <c r="E168">
        <f t="shared" si="10"/>
        <v>2</v>
      </c>
      <c r="F168" t="str">
        <f t="shared" si="11"/>
        <v>Voice</v>
      </c>
      <c r="G168" t="str">
        <f t="shared" si="12"/>
        <v>CVP_02084_2</v>
      </c>
      <c r="H168" t="str">
        <f>IF(ISNA(VLOOKUP(A168,$A$3:A167,1,0)),"","DUP!")</f>
        <v>DUP!</v>
      </c>
      <c r="I168" t="str">
        <f>IF(ISNA(VLOOKUP(B168,$B$3:B167,1,0)),"","DUP!")</f>
        <v>DUP!</v>
      </c>
      <c r="J168" t="str">
        <f t="shared" si="13"/>
        <v/>
      </c>
      <c r="K168" t="str">
        <f t="shared" si="14"/>
        <v/>
      </c>
    </row>
    <row r="169" spans="1:11">
      <c r="A169" s="25" t="s">
        <v>333</v>
      </c>
      <c r="B169" s="25" t="s">
        <v>288</v>
      </c>
      <c r="C169" s="25" t="s">
        <v>243</v>
      </c>
      <c r="D169" s="25" t="s">
        <v>244</v>
      </c>
      <c r="E169">
        <f t="shared" si="10"/>
        <v>2</v>
      </c>
      <c r="F169" t="str">
        <f t="shared" si="11"/>
        <v>Voice</v>
      </c>
      <c r="G169" t="str">
        <f t="shared" si="12"/>
        <v>CVP_02084_2</v>
      </c>
      <c r="H169" t="str">
        <f>IF(ISNA(VLOOKUP(A169,$A$3:A168,1,0)),"","DUP!")</f>
        <v>DUP!</v>
      </c>
      <c r="I169" t="str">
        <f>IF(ISNA(VLOOKUP(B169,$B$3:B168,1,0)),"","DUP!")</f>
        <v>DUP!</v>
      </c>
      <c r="J169" t="str">
        <f t="shared" si="13"/>
        <v/>
      </c>
      <c r="K169" t="str">
        <f t="shared" si="14"/>
        <v/>
      </c>
    </row>
    <row r="170" spans="1:11">
      <c r="A170" s="25" t="s">
        <v>333</v>
      </c>
      <c r="B170" s="25" t="s">
        <v>288</v>
      </c>
      <c r="C170" s="25" t="s">
        <v>243</v>
      </c>
      <c r="D170" s="25" t="s">
        <v>245</v>
      </c>
      <c r="E170">
        <f t="shared" si="10"/>
        <v>10</v>
      </c>
      <c r="F170" t="str">
        <f t="shared" si="11"/>
        <v>Video Call</v>
      </c>
      <c r="G170" t="str">
        <f t="shared" si="12"/>
        <v>CVP_02084_10</v>
      </c>
      <c r="H170" t="str">
        <f>IF(ISNA(VLOOKUP(A170,$A$3:A169,1,0)),"","DUP!")</f>
        <v>DUP!</v>
      </c>
      <c r="I170" t="str">
        <f>IF(ISNA(VLOOKUP(B170,$B$3:B169,1,0)),"","DUP!")</f>
        <v>DUP!</v>
      </c>
      <c r="J170" t="str">
        <f t="shared" si="13"/>
        <v/>
      </c>
      <c r="K170" t="str">
        <f t="shared" si="14"/>
        <v/>
      </c>
    </row>
    <row r="171" spans="1:11">
      <c r="A171" s="25" t="s">
        <v>333</v>
      </c>
      <c r="B171" s="25" t="s">
        <v>288</v>
      </c>
      <c r="C171" s="25" t="s">
        <v>243</v>
      </c>
      <c r="D171" s="25" t="s">
        <v>245</v>
      </c>
      <c r="E171">
        <f t="shared" si="10"/>
        <v>10</v>
      </c>
      <c r="F171" t="str">
        <f t="shared" si="11"/>
        <v>Video Call</v>
      </c>
      <c r="G171" t="str">
        <f t="shared" si="12"/>
        <v>CVP_02084_10</v>
      </c>
      <c r="H171" t="str">
        <f>IF(ISNA(VLOOKUP(A171,$A$3:A170,1,0)),"","DUP!")</f>
        <v>DUP!</v>
      </c>
      <c r="I171" t="str">
        <f>IF(ISNA(VLOOKUP(B171,$B$3:B170,1,0)),"","DUP!")</f>
        <v>DUP!</v>
      </c>
      <c r="J171" t="str">
        <f t="shared" si="13"/>
        <v/>
      </c>
      <c r="K171" t="str">
        <f t="shared" si="14"/>
        <v/>
      </c>
    </row>
    <row r="172" spans="1:11">
      <c r="A172" s="25" t="s">
        <v>333</v>
      </c>
      <c r="B172" s="25" t="s">
        <v>288</v>
      </c>
      <c r="C172" s="25" t="s">
        <v>243</v>
      </c>
      <c r="D172" s="25" t="s">
        <v>245</v>
      </c>
      <c r="E172">
        <f t="shared" si="10"/>
        <v>10</v>
      </c>
      <c r="F172" t="str">
        <f t="shared" si="11"/>
        <v>Video Call</v>
      </c>
      <c r="G172" t="str">
        <f t="shared" si="12"/>
        <v>CVP_02084_10</v>
      </c>
      <c r="H172" t="str">
        <f>IF(ISNA(VLOOKUP(A172,$A$3:A171,1,0)),"","DUP!")</f>
        <v>DUP!</v>
      </c>
      <c r="I172" t="str">
        <f>IF(ISNA(VLOOKUP(B172,$B$3:B171,1,0)),"","DUP!")</f>
        <v>DUP!</v>
      </c>
      <c r="J172" t="str">
        <f t="shared" si="13"/>
        <v/>
      </c>
      <c r="K172" t="str">
        <f t="shared" si="14"/>
        <v/>
      </c>
    </row>
    <row r="173" spans="1:11">
      <c r="A173" s="25" t="s">
        <v>334</v>
      </c>
      <c r="B173" s="25" t="s">
        <v>288</v>
      </c>
      <c r="C173" s="25" t="s">
        <v>243</v>
      </c>
      <c r="D173" s="25" t="s">
        <v>244</v>
      </c>
      <c r="E173">
        <f t="shared" si="10"/>
        <v>2</v>
      </c>
      <c r="F173" t="str">
        <f t="shared" si="11"/>
        <v>Voice</v>
      </c>
      <c r="G173" t="str">
        <f t="shared" si="12"/>
        <v>CVP_02085_2</v>
      </c>
      <c r="H173" t="str">
        <f>IF(ISNA(VLOOKUP(A173,$A$3:A172,1,0)),"","DUP!")</f>
        <v/>
      </c>
      <c r="I173" t="str">
        <f>IF(ISNA(VLOOKUP(B173,$B$3:B172,1,0)),"","DUP!")</f>
        <v>DUP!</v>
      </c>
      <c r="J173" t="str">
        <f t="shared" si="13"/>
        <v/>
      </c>
      <c r="K173" t="str">
        <f t="shared" si="14"/>
        <v>INSERT INTO ZONE_MAP (SERVICE_ID, SERVICE_NAME, CODE, NW_GROUP, ZONE) VALUES (2,'Voice','02085','LAO CAI','NATIONAL');</v>
      </c>
    </row>
    <row r="174" spans="1:11">
      <c r="A174" s="25" t="s">
        <v>334</v>
      </c>
      <c r="B174" s="25" t="s">
        <v>288</v>
      </c>
      <c r="C174" s="25" t="s">
        <v>243</v>
      </c>
      <c r="D174" s="25" t="s">
        <v>244</v>
      </c>
      <c r="E174">
        <f t="shared" si="10"/>
        <v>2</v>
      </c>
      <c r="F174" t="str">
        <f t="shared" si="11"/>
        <v>Voice</v>
      </c>
      <c r="G174" t="str">
        <f t="shared" si="12"/>
        <v>CVP_02085_2</v>
      </c>
      <c r="H174" t="str">
        <f>IF(ISNA(VLOOKUP(A174,$A$3:A173,1,0)),"","DUP!")</f>
        <v>DUP!</v>
      </c>
      <c r="I174" t="str">
        <f>IF(ISNA(VLOOKUP(B174,$B$3:B173,1,0)),"","DUP!")</f>
        <v>DUP!</v>
      </c>
      <c r="J174" t="str">
        <f t="shared" si="13"/>
        <v/>
      </c>
      <c r="K174" t="str">
        <f t="shared" si="14"/>
        <v/>
      </c>
    </row>
    <row r="175" spans="1:11">
      <c r="A175" s="25" t="s">
        <v>334</v>
      </c>
      <c r="B175" s="25" t="s">
        <v>288</v>
      </c>
      <c r="C175" s="25" t="s">
        <v>243</v>
      </c>
      <c r="D175" s="25" t="s">
        <v>244</v>
      </c>
      <c r="E175">
        <f t="shared" si="10"/>
        <v>2</v>
      </c>
      <c r="F175" t="str">
        <f t="shared" si="11"/>
        <v>Voice</v>
      </c>
      <c r="G175" t="str">
        <f t="shared" si="12"/>
        <v>CVP_02085_2</v>
      </c>
      <c r="H175" t="str">
        <f>IF(ISNA(VLOOKUP(A175,$A$3:A174,1,0)),"","DUP!")</f>
        <v>DUP!</v>
      </c>
      <c r="I175" t="str">
        <f>IF(ISNA(VLOOKUP(B175,$B$3:B174,1,0)),"","DUP!")</f>
        <v>DUP!</v>
      </c>
      <c r="J175" t="str">
        <f t="shared" si="13"/>
        <v/>
      </c>
      <c r="K175" t="str">
        <f t="shared" si="14"/>
        <v/>
      </c>
    </row>
    <row r="176" spans="1:11">
      <c r="A176" s="25" t="s">
        <v>334</v>
      </c>
      <c r="B176" s="25" t="s">
        <v>288</v>
      </c>
      <c r="C176" s="25" t="s">
        <v>243</v>
      </c>
      <c r="D176" s="25" t="s">
        <v>245</v>
      </c>
      <c r="E176">
        <f t="shared" si="10"/>
        <v>10</v>
      </c>
      <c r="F176" t="str">
        <f t="shared" si="11"/>
        <v>Video Call</v>
      </c>
      <c r="G176" t="str">
        <f t="shared" si="12"/>
        <v>CVP_02085_10</v>
      </c>
      <c r="H176" t="str">
        <f>IF(ISNA(VLOOKUP(A176,$A$3:A175,1,0)),"","DUP!")</f>
        <v>DUP!</v>
      </c>
      <c r="I176" t="str">
        <f>IF(ISNA(VLOOKUP(B176,$B$3:B175,1,0)),"","DUP!")</f>
        <v>DUP!</v>
      </c>
      <c r="J176" t="str">
        <f t="shared" si="13"/>
        <v/>
      </c>
      <c r="K176" t="str">
        <f t="shared" si="14"/>
        <v/>
      </c>
    </row>
    <row r="177" spans="1:11">
      <c r="A177" s="25" t="s">
        <v>334</v>
      </c>
      <c r="B177" s="25" t="s">
        <v>288</v>
      </c>
      <c r="C177" s="25" t="s">
        <v>243</v>
      </c>
      <c r="D177" s="25" t="s">
        <v>245</v>
      </c>
      <c r="E177">
        <f t="shared" si="10"/>
        <v>10</v>
      </c>
      <c r="F177" t="str">
        <f t="shared" si="11"/>
        <v>Video Call</v>
      </c>
      <c r="G177" t="str">
        <f t="shared" si="12"/>
        <v>CVP_02085_10</v>
      </c>
      <c r="H177" t="str">
        <f>IF(ISNA(VLOOKUP(A177,$A$3:A176,1,0)),"","DUP!")</f>
        <v>DUP!</v>
      </c>
      <c r="I177" t="str">
        <f>IF(ISNA(VLOOKUP(B177,$B$3:B176,1,0)),"","DUP!")</f>
        <v>DUP!</v>
      </c>
      <c r="J177" t="str">
        <f t="shared" si="13"/>
        <v/>
      </c>
      <c r="K177" t="str">
        <f t="shared" si="14"/>
        <v/>
      </c>
    </row>
    <row r="178" spans="1:11">
      <c r="A178" s="25" t="s">
        <v>334</v>
      </c>
      <c r="B178" s="25" t="s">
        <v>288</v>
      </c>
      <c r="C178" s="25" t="s">
        <v>243</v>
      </c>
      <c r="D178" s="25" t="s">
        <v>245</v>
      </c>
      <c r="E178">
        <f t="shared" si="10"/>
        <v>10</v>
      </c>
      <c r="F178" t="str">
        <f t="shared" si="11"/>
        <v>Video Call</v>
      </c>
      <c r="G178" t="str">
        <f t="shared" si="12"/>
        <v>CVP_02085_10</v>
      </c>
      <c r="H178" t="str">
        <f>IF(ISNA(VLOOKUP(A178,$A$3:A177,1,0)),"","DUP!")</f>
        <v>DUP!</v>
      </c>
      <c r="I178" t="str">
        <f>IF(ISNA(VLOOKUP(B178,$B$3:B177,1,0)),"","DUP!")</f>
        <v>DUP!</v>
      </c>
      <c r="J178" t="str">
        <f t="shared" si="13"/>
        <v/>
      </c>
      <c r="K178" t="str">
        <f t="shared" si="14"/>
        <v/>
      </c>
    </row>
    <row r="179" spans="1:11">
      <c r="A179" s="25" t="s">
        <v>335</v>
      </c>
      <c r="B179" s="25" t="s">
        <v>288</v>
      </c>
      <c r="C179" s="25" t="s">
        <v>243</v>
      </c>
      <c r="D179" s="25" t="s">
        <v>244</v>
      </c>
      <c r="E179">
        <f t="shared" si="10"/>
        <v>2</v>
      </c>
      <c r="F179" t="str">
        <f t="shared" si="11"/>
        <v>Voice</v>
      </c>
      <c r="G179" t="str">
        <f t="shared" si="12"/>
        <v>CVP_02086_2</v>
      </c>
      <c r="H179" t="str">
        <f>IF(ISNA(VLOOKUP(A179,$A$3:A178,1,0)),"","DUP!")</f>
        <v/>
      </c>
      <c r="I179" t="str">
        <f>IF(ISNA(VLOOKUP(B179,$B$3:B178,1,0)),"","DUP!")</f>
        <v>DUP!</v>
      </c>
      <c r="J179" t="str">
        <f t="shared" si="13"/>
        <v/>
      </c>
      <c r="K179" t="str">
        <f t="shared" si="14"/>
        <v>INSERT INTO ZONE_MAP (SERVICE_ID, SERVICE_NAME, CODE, NW_GROUP, ZONE) VALUES (2,'Voice','02086','LAO CAI','NATIONAL');</v>
      </c>
    </row>
    <row r="180" spans="1:11">
      <c r="A180" s="25" t="s">
        <v>335</v>
      </c>
      <c r="B180" s="25" t="s">
        <v>288</v>
      </c>
      <c r="C180" s="25" t="s">
        <v>243</v>
      </c>
      <c r="D180" s="25" t="s">
        <v>244</v>
      </c>
      <c r="E180">
        <f t="shared" si="10"/>
        <v>2</v>
      </c>
      <c r="F180" t="str">
        <f t="shared" si="11"/>
        <v>Voice</v>
      </c>
      <c r="G180" t="str">
        <f t="shared" si="12"/>
        <v>CVP_02086_2</v>
      </c>
      <c r="H180" t="str">
        <f>IF(ISNA(VLOOKUP(A180,$A$3:A179,1,0)),"","DUP!")</f>
        <v>DUP!</v>
      </c>
      <c r="I180" t="str">
        <f>IF(ISNA(VLOOKUP(B180,$B$3:B179,1,0)),"","DUP!")</f>
        <v>DUP!</v>
      </c>
      <c r="J180" t="str">
        <f t="shared" si="13"/>
        <v/>
      </c>
      <c r="K180" t="str">
        <f t="shared" si="14"/>
        <v/>
      </c>
    </row>
    <row r="181" spans="1:11">
      <c r="A181" s="25" t="s">
        <v>335</v>
      </c>
      <c r="B181" s="25" t="s">
        <v>288</v>
      </c>
      <c r="C181" s="25" t="s">
        <v>243</v>
      </c>
      <c r="D181" s="25" t="s">
        <v>244</v>
      </c>
      <c r="E181">
        <f t="shared" si="10"/>
        <v>2</v>
      </c>
      <c r="F181" t="str">
        <f t="shared" si="11"/>
        <v>Voice</v>
      </c>
      <c r="G181" t="str">
        <f t="shared" si="12"/>
        <v>CVP_02086_2</v>
      </c>
      <c r="H181" t="str">
        <f>IF(ISNA(VLOOKUP(A181,$A$3:A180,1,0)),"","DUP!")</f>
        <v>DUP!</v>
      </c>
      <c r="I181" t="str">
        <f>IF(ISNA(VLOOKUP(B181,$B$3:B180,1,0)),"","DUP!")</f>
        <v>DUP!</v>
      </c>
      <c r="J181" t="str">
        <f t="shared" si="13"/>
        <v/>
      </c>
      <c r="K181" t="str">
        <f t="shared" si="14"/>
        <v/>
      </c>
    </row>
    <row r="182" spans="1:11">
      <c r="A182" s="25" t="s">
        <v>335</v>
      </c>
      <c r="B182" s="25" t="s">
        <v>288</v>
      </c>
      <c r="C182" s="25" t="s">
        <v>243</v>
      </c>
      <c r="D182" s="25" t="s">
        <v>245</v>
      </c>
      <c r="E182">
        <f t="shared" si="10"/>
        <v>10</v>
      </c>
      <c r="F182" t="str">
        <f t="shared" si="11"/>
        <v>Video Call</v>
      </c>
      <c r="G182" t="str">
        <f t="shared" si="12"/>
        <v>CVP_02086_10</v>
      </c>
      <c r="H182" t="str">
        <f>IF(ISNA(VLOOKUP(A182,$A$3:A181,1,0)),"","DUP!")</f>
        <v>DUP!</v>
      </c>
      <c r="I182" t="str">
        <f>IF(ISNA(VLOOKUP(B182,$B$3:B181,1,0)),"","DUP!")</f>
        <v>DUP!</v>
      </c>
      <c r="J182" t="str">
        <f t="shared" si="13"/>
        <v/>
      </c>
      <c r="K182" t="str">
        <f t="shared" si="14"/>
        <v/>
      </c>
    </row>
    <row r="183" spans="1:11">
      <c r="A183" s="25" t="s">
        <v>335</v>
      </c>
      <c r="B183" s="25" t="s">
        <v>288</v>
      </c>
      <c r="C183" s="25" t="s">
        <v>243</v>
      </c>
      <c r="D183" s="25" t="s">
        <v>245</v>
      </c>
      <c r="E183">
        <f t="shared" si="10"/>
        <v>10</v>
      </c>
      <c r="F183" t="str">
        <f t="shared" si="11"/>
        <v>Video Call</v>
      </c>
      <c r="G183" t="str">
        <f t="shared" si="12"/>
        <v>CVP_02086_10</v>
      </c>
      <c r="H183" t="str">
        <f>IF(ISNA(VLOOKUP(A183,$A$3:A182,1,0)),"","DUP!")</f>
        <v>DUP!</v>
      </c>
      <c r="I183" t="str">
        <f>IF(ISNA(VLOOKUP(B183,$B$3:B182,1,0)),"","DUP!")</f>
        <v>DUP!</v>
      </c>
      <c r="J183" t="str">
        <f t="shared" si="13"/>
        <v/>
      </c>
      <c r="K183" t="str">
        <f t="shared" si="14"/>
        <v/>
      </c>
    </row>
    <row r="184" spans="1:11">
      <c r="A184" s="25" t="s">
        <v>335</v>
      </c>
      <c r="B184" s="25" t="s">
        <v>288</v>
      </c>
      <c r="C184" s="25" t="s">
        <v>243</v>
      </c>
      <c r="D184" s="25" t="s">
        <v>245</v>
      </c>
      <c r="E184">
        <f t="shared" si="10"/>
        <v>10</v>
      </c>
      <c r="F184" t="str">
        <f t="shared" si="11"/>
        <v>Video Call</v>
      </c>
      <c r="G184" t="str">
        <f t="shared" si="12"/>
        <v>CVP_02086_10</v>
      </c>
      <c r="H184" t="str">
        <f>IF(ISNA(VLOOKUP(A184,$A$3:A183,1,0)),"","DUP!")</f>
        <v>DUP!</v>
      </c>
      <c r="I184" t="str">
        <f>IF(ISNA(VLOOKUP(B184,$B$3:B183,1,0)),"","DUP!")</f>
        <v>DUP!</v>
      </c>
      <c r="J184" t="str">
        <f t="shared" si="13"/>
        <v/>
      </c>
      <c r="K184" t="str">
        <f t="shared" si="14"/>
        <v/>
      </c>
    </row>
    <row r="185" spans="1:11">
      <c r="A185" s="25" t="s">
        <v>336</v>
      </c>
      <c r="B185" s="25" t="s">
        <v>288</v>
      </c>
      <c r="C185" s="25" t="s">
        <v>243</v>
      </c>
      <c r="D185" s="25" t="s">
        <v>244</v>
      </c>
      <c r="E185">
        <f t="shared" si="10"/>
        <v>2</v>
      </c>
      <c r="F185" t="str">
        <f t="shared" si="11"/>
        <v>Voice</v>
      </c>
      <c r="G185" t="str">
        <f t="shared" si="12"/>
        <v>CVP_02087_2</v>
      </c>
      <c r="H185" t="str">
        <f>IF(ISNA(VLOOKUP(A185,$A$3:A184,1,0)),"","DUP!")</f>
        <v/>
      </c>
      <c r="I185" t="str">
        <f>IF(ISNA(VLOOKUP(B185,$B$3:B184,1,0)),"","DUP!")</f>
        <v>DUP!</v>
      </c>
      <c r="J185" t="str">
        <f t="shared" si="13"/>
        <v/>
      </c>
      <c r="K185" t="str">
        <f t="shared" si="14"/>
        <v>INSERT INTO ZONE_MAP (SERVICE_ID, SERVICE_NAME, CODE, NW_GROUP, ZONE) VALUES (2,'Voice','02087','LAO CAI','NATIONAL');</v>
      </c>
    </row>
    <row r="186" spans="1:11">
      <c r="A186" s="25" t="s">
        <v>336</v>
      </c>
      <c r="B186" s="25" t="s">
        <v>288</v>
      </c>
      <c r="C186" s="25" t="s">
        <v>243</v>
      </c>
      <c r="D186" s="25" t="s">
        <v>244</v>
      </c>
      <c r="E186">
        <f t="shared" si="10"/>
        <v>2</v>
      </c>
      <c r="F186" t="str">
        <f t="shared" si="11"/>
        <v>Voice</v>
      </c>
      <c r="G186" t="str">
        <f t="shared" si="12"/>
        <v>CVP_02087_2</v>
      </c>
      <c r="H186" t="str">
        <f>IF(ISNA(VLOOKUP(A186,$A$3:A185,1,0)),"","DUP!")</f>
        <v>DUP!</v>
      </c>
      <c r="I186" t="str">
        <f>IF(ISNA(VLOOKUP(B186,$B$3:B185,1,0)),"","DUP!")</f>
        <v>DUP!</v>
      </c>
      <c r="J186" t="str">
        <f t="shared" si="13"/>
        <v/>
      </c>
      <c r="K186" t="str">
        <f t="shared" si="14"/>
        <v/>
      </c>
    </row>
    <row r="187" spans="1:11">
      <c r="A187" s="25" t="s">
        <v>336</v>
      </c>
      <c r="B187" s="25" t="s">
        <v>288</v>
      </c>
      <c r="C187" s="25" t="s">
        <v>243</v>
      </c>
      <c r="D187" s="25" t="s">
        <v>244</v>
      </c>
      <c r="E187">
        <f t="shared" si="10"/>
        <v>2</v>
      </c>
      <c r="F187" t="str">
        <f t="shared" si="11"/>
        <v>Voice</v>
      </c>
      <c r="G187" t="str">
        <f t="shared" si="12"/>
        <v>CVP_02087_2</v>
      </c>
      <c r="H187" t="str">
        <f>IF(ISNA(VLOOKUP(A187,$A$3:A186,1,0)),"","DUP!")</f>
        <v>DUP!</v>
      </c>
      <c r="I187" t="str">
        <f>IF(ISNA(VLOOKUP(B187,$B$3:B186,1,0)),"","DUP!")</f>
        <v>DUP!</v>
      </c>
      <c r="J187" t="str">
        <f t="shared" si="13"/>
        <v/>
      </c>
      <c r="K187" t="str">
        <f t="shared" si="14"/>
        <v/>
      </c>
    </row>
    <row r="188" spans="1:11">
      <c r="A188" s="25" t="s">
        <v>336</v>
      </c>
      <c r="B188" s="25" t="s">
        <v>288</v>
      </c>
      <c r="C188" s="25" t="s">
        <v>243</v>
      </c>
      <c r="D188" s="25" t="s">
        <v>245</v>
      </c>
      <c r="E188">
        <f t="shared" si="10"/>
        <v>10</v>
      </c>
      <c r="F188" t="str">
        <f t="shared" si="11"/>
        <v>Video Call</v>
      </c>
      <c r="G188" t="str">
        <f t="shared" si="12"/>
        <v>CVP_02087_10</v>
      </c>
      <c r="H188" t="str">
        <f>IF(ISNA(VLOOKUP(A188,$A$3:A187,1,0)),"","DUP!")</f>
        <v>DUP!</v>
      </c>
      <c r="I188" t="str">
        <f>IF(ISNA(VLOOKUP(B188,$B$3:B187,1,0)),"","DUP!")</f>
        <v>DUP!</v>
      </c>
      <c r="J188" t="str">
        <f t="shared" si="13"/>
        <v/>
      </c>
      <c r="K188" t="str">
        <f t="shared" si="14"/>
        <v/>
      </c>
    </row>
    <row r="189" spans="1:11">
      <c r="A189" s="25" t="s">
        <v>336</v>
      </c>
      <c r="B189" s="25" t="s">
        <v>288</v>
      </c>
      <c r="C189" s="25" t="s">
        <v>243</v>
      </c>
      <c r="D189" s="25" t="s">
        <v>245</v>
      </c>
      <c r="E189">
        <f t="shared" si="10"/>
        <v>10</v>
      </c>
      <c r="F189" t="str">
        <f t="shared" si="11"/>
        <v>Video Call</v>
      </c>
      <c r="G189" t="str">
        <f t="shared" si="12"/>
        <v>CVP_02087_10</v>
      </c>
      <c r="H189" t="str">
        <f>IF(ISNA(VLOOKUP(A189,$A$3:A188,1,0)),"","DUP!")</f>
        <v>DUP!</v>
      </c>
      <c r="I189" t="str">
        <f>IF(ISNA(VLOOKUP(B189,$B$3:B188,1,0)),"","DUP!")</f>
        <v>DUP!</v>
      </c>
      <c r="J189" t="str">
        <f t="shared" si="13"/>
        <v/>
      </c>
      <c r="K189" t="str">
        <f t="shared" si="14"/>
        <v/>
      </c>
    </row>
    <row r="190" spans="1:11">
      <c r="A190" s="25" t="s">
        <v>336</v>
      </c>
      <c r="B190" s="25" t="s">
        <v>288</v>
      </c>
      <c r="C190" s="25" t="s">
        <v>243</v>
      </c>
      <c r="D190" s="25" t="s">
        <v>245</v>
      </c>
      <c r="E190">
        <f t="shared" si="10"/>
        <v>10</v>
      </c>
      <c r="F190" t="str">
        <f t="shared" si="11"/>
        <v>Video Call</v>
      </c>
      <c r="G190" t="str">
        <f t="shared" si="12"/>
        <v>CVP_02087_10</v>
      </c>
      <c r="H190" t="str">
        <f>IF(ISNA(VLOOKUP(A190,$A$3:A189,1,0)),"","DUP!")</f>
        <v>DUP!</v>
      </c>
      <c r="I190" t="str">
        <f>IF(ISNA(VLOOKUP(B190,$B$3:B189,1,0)),"","DUP!")</f>
        <v>DUP!</v>
      </c>
      <c r="J190" t="str">
        <f t="shared" si="13"/>
        <v/>
      </c>
      <c r="K190" t="str">
        <f t="shared" si="14"/>
        <v/>
      </c>
    </row>
    <row r="191" spans="1:11">
      <c r="A191" s="25" t="s">
        <v>337</v>
      </c>
      <c r="B191" s="25" t="s">
        <v>288</v>
      </c>
      <c r="C191" s="25" t="s">
        <v>243</v>
      </c>
      <c r="D191" s="25" t="s">
        <v>244</v>
      </c>
      <c r="E191">
        <f t="shared" si="10"/>
        <v>2</v>
      </c>
      <c r="F191" t="str">
        <f t="shared" si="11"/>
        <v>Voice</v>
      </c>
      <c r="G191" t="str">
        <f t="shared" si="12"/>
        <v>CVP_02088_2</v>
      </c>
      <c r="H191" t="str">
        <f>IF(ISNA(VLOOKUP(A191,$A$3:A190,1,0)),"","DUP!")</f>
        <v/>
      </c>
      <c r="I191" t="str">
        <f>IF(ISNA(VLOOKUP(B191,$B$3:B190,1,0)),"","DUP!")</f>
        <v>DUP!</v>
      </c>
      <c r="J191" t="str">
        <f t="shared" si="13"/>
        <v/>
      </c>
      <c r="K191" t="str">
        <f t="shared" si="14"/>
        <v>INSERT INTO ZONE_MAP (SERVICE_ID, SERVICE_NAME, CODE, NW_GROUP, ZONE) VALUES (2,'Voice','02088','LAO CAI','NATIONAL');</v>
      </c>
    </row>
    <row r="192" spans="1:11">
      <c r="A192" s="25" t="s">
        <v>337</v>
      </c>
      <c r="B192" s="25" t="s">
        <v>288</v>
      </c>
      <c r="C192" s="25" t="s">
        <v>243</v>
      </c>
      <c r="D192" s="25" t="s">
        <v>244</v>
      </c>
      <c r="E192">
        <f t="shared" si="10"/>
        <v>2</v>
      </c>
      <c r="F192" t="str">
        <f t="shared" si="11"/>
        <v>Voice</v>
      </c>
      <c r="G192" t="str">
        <f t="shared" si="12"/>
        <v>CVP_02088_2</v>
      </c>
      <c r="H192" t="str">
        <f>IF(ISNA(VLOOKUP(A192,$A$3:A191,1,0)),"","DUP!")</f>
        <v>DUP!</v>
      </c>
      <c r="I192" t="str">
        <f>IF(ISNA(VLOOKUP(B192,$B$3:B191,1,0)),"","DUP!")</f>
        <v>DUP!</v>
      </c>
      <c r="J192" t="str">
        <f t="shared" si="13"/>
        <v/>
      </c>
      <c r="K192" t="str">
        <f t="shared" si="14"/>
        <v/>
      </c>
    </row>
    <row r="193" spans="1:11">
      <c r="A193" s="25" t="s">
        <v>337</v>
      </c>
      <c r="B193" s="25" t="s">
        <v>288</v>
      </c>
      <c r="C193" s="25" t="s">
        <v>243</v>
      </c>
      <c r="D193" s="25" t="s">
        <v>244</v>
      </c>
      <c r="E193">
        <f t="shared" si="10"/>
        <v>2</v>
      </c>
      <c r="F193" t="str">
        <f t="shared" si="11"/>
        <v>Voice</v>
      </c>
      <c r="G193" t="str">
        <f t="shared" si="12"/>
        <v>CVP_02088_2</v>
      </c>
      <c r="H193" t="str">
        <f>IF(ISNA(VLOOKUP(A193,$A$3:A192,1,0)),"","DUP!")</f>
        <v>DUP!</v>
      </c>
      <c r="I193" t="str">
        <f>IF(ISNA(VLOOKUP(B193,$B$3:B192,1,0)),"","DUP!")</f>
        <v>DUP!</v>
      </c>
      <c r="J193" t="str">
        <f t="shared" si="13"/>
        <v/>
      </c>
      <c r="K193" t="str">
        <f t="shared" si="14"/>
        <v/>
      </c>
    </row>
    <row r="194" spans="1:11">
      <c r="A194" s="25" t="s">
        <v>337</v>
      </c>
      <c r="B194" s="25" t="s">
        <v>288</v>
      </c>
      <c r="C194" s="25" t="s">
        <v>243</v>
      </c>
      <c r="D194" s="25" t="s">
        <v>245</v>
      </c>
      <c r="E194">
        <f t="shared" si="10"/>
        <v>10</v>
      </c>
      <c r="F194" t="str">
        <f t="shared" si="11"/>
        <v>Video Call</v>
      </c>
      <c r="G194" t="str">
        <f t="shared" si="12"/>
        <v>CVP_02088_10</v>
      </c>
      <c r="H194" t="str">
        <f>IF(ISNA(VLOOKUP(A194,$A$3:A193,1,0)),"","DUP!")</f>
        <v>DUP!</v>
      </c>
      <c r="I194" t="str">
        <f>IF(ISNA(VLOOKUP(B194,$B$3:B193,1,0)),"","DUP!")</f>
        <v>DUP!</v>
      </c>
      <c r="J194" t="str">
        <f t="shared" si="13"/>
        <v/>
      </c>
      <c r="K194" t="str">
        <f t="shared" si="14"/>
        <v/>
      </c>
    </row>
    <row r="195" spans="1:11">
      <c r="A195" s="25" t="s">
        <v>337</v>
      </c>
      <c r="B195" s="25" t="s">
        <v>288</v>
      </c>
      <c r="C195" s="25" t="s">
        <v>243</v>
      </c>
      <c r="D195" s="25" t="s">
        <v>245</v>
      </c>
      <c r="E195">
        <f t="shared" si="10"/>
        <v>10</v>
      </c>
      <c r="F195" t="str">
        <f t="shared" si="11"/>
        <v>Video Call</v>
      </c>
      <c r="G195" t="str">
        <f t="shared" si="12"/>
        <v>CVP_02088_10</v>
      </c>
      <c r="H195" t="str">
        <f>IF(ISNA(VLOOKUP(A195,$A$3:A194,1,0)),"","DUP!")</f>
        <v>DUP!</v>
      </c>
      <c r="I195" t="str">
        <f>IF(ISNA(VLOOKUP(B195,$B$3:B194,1,0)),"","DUP!")</f>
        <v>DUP!</v>
      </c>
      <c r="J195" t="str">
        <f t="shared" si="13"/>
        <v/>
      </c>
      <c r="K195" t="str">
        <f t="shared" si="14"/>
        <v/>
      </c>
    </row>
    <row r="196" spans="1:11">
      <c r="A196" s="25" t="s">
        <v>337</v>
      </c>
      <c r="B196" s="25" t="s">
        <v>288</v>
      </c>
      <c r="C196" s="25" t="s">
        <v>243</v>
      </c>
      <c r="D196" s="25" t="s">
        <v>245</v>
      </c>
      <c r="E196">
        <f t="shared" ref="E196:E259" si="15">IF(D196="NORMAL",2,10)</f>
        <v>10</v>
      </c>
      <c r="F196" t="str">
        <f t="shared" ref="F196:F259" si="16">IF(D196="NORMAL","Voice","Video Call")</f>
        <v>Video Call</v>
      </c>
      <c r="G196" t="str">
        <f t="shared" ref="G196:G259" si="17">C196&amp;"_"&amp;A196&amp;"_"&amp;E196</f>
        <v>CVP_02088_10</v>
      </c>
      <c r="H196" t="str">
        <f>IF(ISNA(VLOOKUP(A196,$A$3:A195,1,0)),"","DUP!")</f>
        <v>DUP!</v>
      </c>
      <c r="I196" t="str">
        <f>IF(ISNA(VLOOKUP(B196,$B$3:B195,1,0)),"","DUP!")</f>
        <v>DUP!</v>
      </c>
      <c r="J196" t="str">
        <f t="shared" ref="J196:J259" si="18">IF(I196="DUP!","",B196)</f>
        <v/>
      </c>
      <c r="K196" t="str">
        <f t="shared" ref="K196:K259" si="19">IF(H196="DUP!","","INSERT INTO ZONE_MAP (SERVICE_ID, SERVICE_NAME, CODE, NW_GROUP, ZONE) VALUES ("&amp;E196&amp;",'"&amp;F196&amp;"','"&amp;A196&amp;"','"&amp;B196&amp;"','"&amp;IF(B196="VINAPHONE","INTERNAL","NATIONAL")&amp;"');")</f>
        <v/>
      </c>
    </row>
    <row r="197" spans="1:11">
      <c r="A197" s="25" t="s">
        <v>338</v>
      </c>
      <c r="B197" s="25" t="s">
        <v>288</v>
      </c>
      <c r="C197" s="25" t="s">
        <v>243</v>
      </c>
      <c r="D197" s="25" t="s">
        <v>244</v>
      </c>
      <c r="E197">
        <f t="shared" si="15"/>
        <v>2</v>
      </c>
      <c r="F197" t="str">
        <f t="shared" si="16"/>
        <v>Voice</v>
      </c>
      <c r="G197" t="str">
        <f t="shared" si="17"/>
        <v>CVP_02089_2</v>
      </c>
      <c r="H197" t="str">
        <f>IF(ISNA(VLOOKUP(A197,$A$3:A196,1,0)),"","DUP!")</f>
        <v/>
      </c>
      <c r="I197" t="str">
        <f>IF(ISNA(VLOOKUP(B197,$B$3:B196,1,0)),"","DUP!")</f>
        <v>DUP!</v>
      </c>
      <c r="J197" t="str">
        <f t="shared" si="18"/>
        <v/>
      </c>
      <c r="K197" t="str">
        <f t="shared" si="19"/>
        <v>INSERT INTO ZONE_MAP (SERVICE_ID, SERVICE_NAME, CODE, NW_GROUP, ZONE) VALUES (2,'Voice','02089','LAO CAI','NATIONAL');</v>
      </c>
    </row>
    <row r="198" spans="1:11">
      <c r="A198" s="25" t="s">
        <v>338</v>
      </c>
      <c r="B198" s="25" t="s">
        <v>288</v>
      </c>
      <c r="C198" s="25" t="s">
        <v>243</v>
      </c>
      <c r="D198" s="25" t="s">
        <v>244</v>
      </c>
      <c r="E198">
        <f t="shared" si="15"/>
        <v>2</v>
      </c>
      <c r="F198" t="str">
        <f t="shared" si="16"/>
        <v>Voice</v>
      </c>
      <c r="G198" t="str">
        <f t="shared" si="17"/>
        <v>CVP_02089_2</v>
      </c>
      <c r="H198" t="str">
        <f>IF(ISNA(VLOOKUP(A198,$A$3:A197,1,0)),"","DUP!")</f>
        <v>DUP!</v>
      </c>
      <c r="I198" t="str">
        <f>IF(ISNA(VLOOKUP(B198,$B$3:B197,1,0)),"","DUP!")</f>
        <v>DUP!</v>
      </c>
      <c r="J198" t="str">
        <f t="shared" si="18"/>
        <v/>
      </c>
      <c r="K198" t="str">
        <f t="shared" si="19"/>
        <v/>
      </c>
    </row>
    <row r="199" spans="1:11">
      <c r="A199" s="25" t="s">
        <v>338</v>
      </c>
      <c r="B199" s="25" t="s">
        <v>288</v>
      </c>
      <c r="C199" s="25" t="s">
        <v>243</v>
      </c>
      <c r="D199" s="25" t="s">
        <v>244</v>
      </c>
      <c r="E199">
        <f t="shared" si="15"/>
        <v>2</v>
      </c>
      <c r="F199" t="str">
        <f t="shared" si="16"/>
        <v>Voice</v>
      </c>
      <c r="G199" t="str">
        <f t="shared" si="17"/>
        <v>CVP_02089_2</v>
      </c>
      <c r="H199" t="str">
        <f>IF(ISNA(VLOOKUP(A199,$A$3:A198,1,0)),"","DUP!")</f>
        <v>DUP!</v>
      </c>
      <c r="I199" t="str">
        <f>IF(ISNA(VLOOKUP(B199,$B$3:B198,1,0)),"","DUP!")</f>
        <v>DUP!</v>
      </c>
      <c r="J199" t="str">
        <f t="shared" si="18"/>
        <v/>
      </c>
      <c r="K199" t="str">
        <f t="shared" si="19"/>
        <v/>
      </c>
    </row>
    <row r="200" spans="1:11">
      <c r="A200" s="25" t="s">
        <v>338</v>
      </c>
      <c r="B200" s="25" t="s">
        <v>288</v>
      </c>
      <c r="C200" s="25" t="s">
        <v>243</v>
      </c>
      <c r="D200" s="25" t="s">
        <v>245</v>
      </c>
      <c r="E200">
        <f t="shared" si="15"/>
        <v>10</v>
      </c>
      <c r="F200" t="str">
        <f t="shared" si="16"/>
        <v>Video Call</v>
      </c>
      <c r="G200" t="str">
        <f t="shared" si="17"/>
        <v>CVP_02089_10</v>
      </c>
      <c r="H200" t="str">
        <f>IF(ISNA(VLOOKUP(A200,$A$3:A199,1,0)),"","DUP!")</f>
        <v>DUP!</v>
      </c>
      <c r="I200" t="str">
        <f>IF(ISNA(VLOOKUP(B200,$B$3:B199,1,0)),"","DUP!")</f>
        <v>DUP!</v>
      </c>
      <c r="J200" t="str">
        <f t="shared" si="18"/>
        <v/>
      </c>
      <c r="K200" t="str">
        <f t="shared" si="19"/>
        <v/>
      </c>
    </row>
    <row r="201" spans="1:11">
      <c r="A201" s="25" t="s">
        <v>338</v>
      </c>
      <c r="B201" s="25" t="s">
        <v>288</v>
      </c>
      <c r="C201" s="25" t="s">
        <v>243</v>
      </c>
      <c r="D201" s="25" t="s">
        <v>245</v>
      </c>
      <c r="E201">
        <f t="shared" si="15"/>
        <v>10</v>
      </c>
      <c r="F201" t="str">
        <f t="shared" si="16"/>
        <v>Video Call</v>
      </c>
      <c r="G201" t="str">
        <f t="shared" si="17"/>
        <v>CVP_02089_10</v>
      </c>
      <c r="H201" t="str">
        <f>IF(ISNA(VLOOKUP(A201,$A$3:A200,1,0)),"","DUP!")</f>
        <v>DUP!</v>
      </c>
      <c r="I201" t="str">
        <f>IF(ISNA(VLOOKUP(B201,$B$3:B200,1,0)),"","DUP!")</f>
        <v>DUP!</v>
      </c>
      <c r="J201" t="str">
        <f t="shared" si="18"/>
        <v/>
      </c>
      <c r="K201" t="str">
        <f t="shared" si="19"/>
        <v/>
      </c>
    </row>
    <row r="202" spans="1:11">
      <c r="A202" s="25" t="s">
        <v>338</v>
      </c>
      <c r="B202" s="25" t="s">
        <v>288</v>
      </c>
      <c r="C202" s="25" t="s">
        <v>243</v>
      </c>
      <c r="D202" s="25" t="s">
        <v>245</v>
      </c>
      <c r="E202">
        <f t="shared" si="15"/>
        <v>10</v>
      </c>
      <c r="F202" t="str">
        <f t="shared" si="16"/>
        <v>Video Call</v>
      </c>
      <c r="G202" t="str">
        <f t="shared" si="17"/>
        <v>CVP_02089_10</v>
      </c>
      <c r="H202" t="str">
        <f>IF(ISNA(VLOOKUP(A202,$A$3:A201,1,0)),"","DUP!")</f>
        <v>DUP!</v>
      </c>
      <c r="I202" t="str">
        <f>IF(ISNA(VLOOKUP(B202,$B$3:B201,1,0)),"","DUP!")</f>
        <v>DUP!</v>
      </c>
      <c r="J202" t="str">
        <f t="shared" si="18"/>
        <v/>
      </c>
      <c r="K202" t="str">
        <f t="shared" si="19"/>
        <v/>
      </c>
    </row>
    <row r="203" spans="1:11">
      <c r="A203" s="25" t="s">
        <v>339</v>
      </c>
      <c r="B203" s="25" t="s">
        <v>340</v>
      </c>
      <c r="C203" s="25" t="s">
        <v>289</v>
      </c>
      <c r="D203" s="25" t="s">
        <v>244</v>
      </c>
      <c r="E203">
        <f t="shared" si="15"/>
        <v>2</v>
      </c>
      <c r="F203" t="str">
        <f t="shared" si="16"/>
        <v>Voice</v>
      </c>
      <c r="G203" t="str">
        <f t="shared" si="17"/>
        <v>CDH_0210_2</v>
      </c>
      <c r="H203" t="str">
        <f>IF(ISNA(VLOOKUP(A203,$A$3:A202,1,0)),"","DUP!")</f>
        <v/>
      </c>
      <c r="I203" t="str">
        <f>IF(ISNA(VLOOKUP(B203,$B$3:B202,1,0)),"","DUP!")</f>
        <v/>
      </c>
      <c r="J203" t="str">
        <f t="shared" si="18"/>
        <v>PHU THO</v>
      </c>
      <c r="K203" t="str">
        <f t="shared" si="19"/>
        <v>INSERT INTO ZONE_MAP (SERVICE_ID, SERVICE_NAME, CODE, NW_GROUP, ZONE) VALUES (2,'Voice','0210','PHU THO','NATIONAL');</v>
      </c>
    </row>
    <row r="204" spans="1:11">
      <c r="A204" s="25" t="s">
        <v>341</v>
      </c>
      <c r="B204" s="25" t="s">
        <v>340</v>
      </c>
      <c r="C204" s="25" t="s">
        <v>289</v>
      </c>
      <c r="D204" s="25" t="s">
        <v>244</v>
      </c>
      <c r="E204">
        <f t="shared" si="15"/>
        <v>2</v>
      </c>
      <c r="F204" t="str">
        <f t="shared" si="16"/>
        <v>Voice</v>
      </c>
      <c r="G204" t="str">
        <f t="shared" si="17"/>
        <v>CDH_0210101_2</v>
      </c>
      <c r="H204" t="str">
        <f>IF(ISNA(VLOOKUP(A204,$A$3:A203,1,0)),"","DUP!")</f>
        <v/>
      </c>
      <c r="I204" t="str">
        <f>IF(ISNA(VLOOKUP(B204,$B$3:B203,1,0)),"","DUP!")</f>
        <v>DUP!</v>
      </c>
      <c r="J204" t="str">
        <f t="shared" si="18"/>
        <v/>
      </c>
      <c r="K204" t="str">
        <f t="shared" si="19"/>
        <v>INSERT INTO ZONE_MAP (SERVICE_ID, SERVICE_NAME, CODE, NW_GROUP, ZONE) VALUES (2,'Voice','0210101','PHU THO','NATIONAL');</v>
      </c>
    </row>
    <row r="205" spans="1:11">
      <c r="A205" s="25" t="s">
        <v>341</v>
      </c>
      <c r="B205" s="25" t="s">
        <v>340</v>
      </c>
      <c r="C205" s="25" t="s">
        <v>289</v>
      </c>
      <c r="D205" s="25" t="s">
        <v>244</v>
      </c>
      <c r="E205">
        <f t="shared" si="15"/>
        <v>2</v>
      </c>
      <c r="F205" t="str">
        <f t="shared" si="16"/>
        <v>Voice</v>
      </c>
      <c r="G205" t="str">
        <f t="shared" si="17"/>
        <v>CDH_0210101_2</v>
      </c>
      <c r="H205" t="str">
        <f>IF(ISNA(VLOOKUP(A205,$A$3:A204,1,0)),"","DUP!")</f>
        <v>DUP!</v>
      </c>
      <c r="I205" t="str">
        <f>IF(ISNA(VLOOKUP(B205,$B$3:B204,1,0)),"","DUP!")</f>
        <v>DUP!</v>
      </c>
      <c r="J205" t="str">
        <f t="shared" si="18"/>
        <v/>
      </c>
      <c r="K205" t="str">
        <f t="shared" si="19"/>
        <v/>
      </c>
    </row>
    <row r="206" spans="1:11">
      <c r="A206" s="25" t="s">
        <v>341</v>
      </c>
      <c r="B206" s="25" t="s">
        <v>340</v>
      </c>
      <c r="C206" s="25" t="s">
        <v>289</v>
      </c>
      <c r="D206" s="25" t="s">
        <v>244</v>
      </c>
      <c r="E206">
        <f t="shared" si="15"/>
        <v>2</v>
      </c>
      <c r="F206" t="str">
        <f t="shared" si="16"/>
        <v>Voice</v>
      </c>
      <c r="G206" t="str">
        <f t="shared" si="17"/>
        <v>CDH_0210101_2</v>
      </c>
      <c r="H206" t="str">
        <f>IF(ISNA(VLOOKUP(A206,$A$3:A205,1,0)),"","DUP!")</f>
        <v>DUP!</v>
      </c>
      <c r="I206" t="str">
        <f>IF(ISNA(VLOOKUP(B206,$B$3:B205,1,0)),"","DUP!")</f>
        <v>DUP!</v>
      </c>
      <c r="J206" t="str">
        <f t="shared" si="18"/>
        <v/>
      </c>
      <c r="K206" t="str">
        <f t="shared" si="19"/>
        <v/>
      </c>
    </row>
    <row r="207" spans="1:11">
      <c r="A207" s="25" t="s">
        <v>341</v>
      </c>
      <c r="B207" s="25" t="s">
        <v>340</v>
      </c>
      <c r="C207" s="25" t="s">
        <v>289</v>
      </c>
      <c r="D207" s="25" t="s">
        <v>245</v>
      </c>
      <c r="E207">
        <f t="shared" si="15"/>
        <v>10</v>
      </c>
      <c r="F207" t="str">
        <f t="shared" si="16"/>
        <v>Video Call</v>
      </c>
      <c r="G207" t="str">
        <f t="shared" si="17"/>
        <v>CDH_0210101_10</v>
      </c>
      <c r="H207" t="str">
        <f>IF(ISNA(VLOOKUP(A207,$A$3:A206,1,0)),"","DUP!")</f>
        <v>DUP!</v>
      </c>
      <c r="I207" t="str">
        <f>IF(ISNA(VLOOKUP(B207,$B$3:B206,1,0)),"","DUP!")</f>
        <v>DUP!</v>
      </c>
      <c r="J207" t="str">
        <f t="shared" si="18"/>
        <v/>
      </c>
      <c r="K207" t="str">
        <f t="shared" si="19"/>
        <v/>
      </c>
    </row>
    <row r="208" spans="1:11">
      <c r="A208" s="25" t="s">
        <v>341</v>
      </c>
      <c r="B208" s="25" t="s">
        <v>340</v>
      </c>
      <c r="C208" s="25" t="s">
        <v>289</v>
      </c>
      <c r="D208" s="25" t="s">
        <v>245</v>
      </c>
      <c r="E208">
        <f t="shared" si="15"/>
        <v>10</v>
      </c>
      <c r="F208" t="str">
        <f t="shared" si="16"/>
        <v>Video Call</v>
      </c>
      <c r="G208" t="str">
        <f t="shared" si="17"/>
        <v>CDH_0210101_10</v>
      </c>
      <c r="H208" t="str">
        <f>IF(ISNA(VLOOKUP(A208,$A$3:A207,1,0)),"","DUP!")</f>
        <v>DUP!</v>
      </c>
      <c r="I208" t="str">
        <f>IF(ISNA(VLOOKUP(B208,$B$3:B207,1,0)),"","DUP!")</f>
        <v>DUP!</v>
      </c>
      <c r="J208" t="str">
        <f t="shared" si="18"/>
        <v/>
      </c>
      <c r="K208" t="str">
        <f t="shared" si="19"/>
        <v/>
      </c>
    </row>
    <row r="209" spans="1:11">
      <c r="A209" s="25" t="s">
        <v>341</v>
      </c>
      <c r="B209" s="25" t="s">
        <v>340</v>
      </c>
      <c r="C209" s="25" t="s">
        <v>289</v>
      </c>
      <c r="D209" s="25" t="s">
        <v>245</v>
      </c>
      <c r="E209">
        <f t="shared" si="15"/>
        <v>10</v>
      </c>
      <c r="F209" t="str">
        <f t="shared" si="16"/>
        <v>Video Call</v>
      </c>
      <c r="G209" t="str">
        <f t="shared" si="17"/>
        <v>CDH_0210101_10</v>
      </c>
      <c r="H209" t="str">
        <f>IF(ISNA(VLOOKUP(A209,$A$3:A208,1,0)),"","DUP!")</f>
        <v>DUP!</v>
      </c>
      <c r="I209" t="str">
        <f>IF(ISNA(VLOOKUP(B209,$B$3:B208,1,0)),"","DUP!")</f>
        <v>DUP!</v>
      </c>
      <c r="J209" t="str">
        <f t="shared" si="18"/>
        <v/>
      </c>
      <c r="K209" t="str">
        <f t="shared" si="19"/>
        <v/>
      </c>
    </row>
    <row r="210" spans="1:11">
      <c r="A210" s="25" t="s">
        <v>342</v>
      </c>
      <c r="B210" s="25" t="s">
        <v>292</v>
      </c>
      <c r="C210" s="25" t="s">
        <v>293</v>
      </c>
      <c r="D210" s="25" t="s">
        <v>244</v>
      </c>
      <c r="E210">
        <f t="shared" si="15"/>
        <v>2</v>
      </c>
      <c r="F210" t="str">
        <f t="shared" si="16"/>
        <v>Voice</v>
      </c>
      <c r="G210" t="str">
        <f t="shared" si="17"/>
        <v>VAS_02101060_2</v>
      </c>
      <c r="H210" t="str">
        <f>IF(ISNA(VLOOKUP(A210,$A$3:A209,1,0)),"","DUP!")</f>
        <v/>
      </c>
      <c r="I210" t="str">
        <f>IF(ISNA(VLOOKUP(B210,$B$3:B209,1,0)),"","DUP!")</f>
        <v>DUP!</v>
      </c>
      <c r="J210" t="str">
        <f t="shared" si="18"/>
        <v/>
      </c>
      <c r="K210" t="str">
        <f t="shared" si="19"/>
        <v>INSERT INTO ZONE_MAP (SERVICE_ID, SERVICE_NAME, CODE, NW_GROUP, ZONE) VALUES (2,'Voice','02101060','DICH VU 106X VTEL','NATIONAL');</v>
      </c>
    </row>
    <row r="211" spans="1:11">
      <c r="A211" s="25" t="s">
        <v>343</v>
      </c>
      <c r="B211" s="25" t="s">
        <v>292</v>
      </c>
      <c r="C211" s="25" t="s">
        <v>293</v>
      </c>
      <c r="D211" s="25" t="s">
        <v>244</v>
      </c>
      <c r="E211">
        <f t="shared" si="15"/>
        <v>2</v>
      </c>
      <c r="F211" t="str">
        <f t="shared" si="16"/>
        <v>Voice</v>
      </c>
      <c r="G211" t="str">
        <f t="shared" si="17"/>
        <v>VAS_02101061_2</v>
      </c>
      <c r="H211" t="str">
        <f>IF(ISNA(VLOOKUP(A211,$A$3:A210,1,0)),"","DUP!")</f>
        <v/>
      </c>
      <c r="I211" t="str">
        <f>IF(ISNA(VLOOKUP(B211,$B$3:B210,1,0)),"","DUP!")</f>
        <v>DUP!</v>
      </c>
      <c r="J211" t="str">
        <f t="shared" si="18"/>
        <v/>
      </c>
      <c r="K211" t="str">
        <f t="shared" si="19"/>
        <v>INSERT INTO ZONE_MAP (SERVICE_ID, SERVICE_NAME, CODE, NW_GROUP, ZONE) VALUES (2,'Voice','02101061','DICH VU 106X VTEL','NATIONAL');</v>
      </c>
    </row>
    <row r="212" spans="1:11">
      <c r="A212" s="25" t="s">
        <v>344</v>
      </c>
      <c r="B212" s="25" t="s">
        <v>292</v>
      </c>
      <c r="C212" s="25" t="s">
        <v>293</v>
      </c>
      <c r="D212" s="25" t="s">
        <v>244</v>
      </c>
      <c r="E212">
        <f t="shared" si="15"/>
        <v>2</v>
      </c>
      <c r="F212" t="str">
        <f t="shared" si="16"/>
        <v>Voice</v>
      </c>
      <c r="G212" t="str">
        <f t="shared" si="17"/>
        <v>VAS_02101062_2</v>
      </c>
      <c r="H212" t="str">
        <f>IF(ISNA(VLOOKUP(A212,$A$3:A211,1,0)),"","DUP!")</f>
        <v/>
      </c>
      <c r="I212" t="str">
        <f>IF(ISNA(VLOOKUP(B212,$B$3:B211,1,0)),"","DUP!")</f>
        <v>DUP!</v>
      </c>
      <c r="J212" t="str">
        <f t="shared" si="18"/>
        <v/>
      </c>
      <c r="K212" t="str">
        <f t="shared" si="19"/>
        <v>INSERT INTO ZONE_MAP (SERVICE_ID, SERVICE_NAME, CODE, NW_GROUP, ZONE) VALUES (2,'Voice','02101062','DICH VU 106X VTEL','NATIONAL');</v>
      </c>
    </row>
    <row r="213" spans="1:11">
      <c r="A213" s="25" t="s">
        <v>345</v>
      </c>
      <c r="B213" s="25" t="s">
        <v>292</v>
      </c>
      <c r="C213" s="25" t="s">
        <v>293</v>
      </c>
      <c r="D213" s="25" t="s">
        <v>244</v>
      </c>
      <c r="E213">
        <f t="shared" si="15"/>
        <v>2</v>
      </c>
      <c r="F213" t="str">
        <f t="shared" si="16"/>
        <v>Voice</v>
      </c>
      <c r="G213" t="str">
        <f t="shared" si="17"/>
        <v>VAS_02101066_2</v>
      </c>
      <c r="H213" t="str">
        <f>IF(ISNA(VLOOKUP(A213,$A$3:A212,1,0)),"","DUP!")</f>
        <v/>
      </c>
      <c r="I213" t="str">
        <f>IF(ISNA(VLOOKUP(B213,$B$3:B212,1,0)),"","DUP!")</f>
        <v>DUP!</v>
      </c>
      <c r="J213" t="str">
        <f t="shared" si="18"/>
        <v/>
      </c>
      <c r="K213" t="str">
        <f t="shared" si="19"/>
        <v>INSERT INTO ZONE_MAP (SERVICE_ID, SERVICE_NAME, CODE, NW_GROUP, ZONE) VALUES (2,'Voice','02101066','DICH VU 106X VTEL','NATIONAL');</v>
      </c>
    </row>
    <row r="214" spans="1:11">
      <c r="A214" s="25" t="s">
        <v>346</v>
      </c>
      <c r="B214" s="25" t="s">
        <v>292</v>
      </c>
      <c r="C214" s="25" t="s">
        <v>293</v>
      </c>
      <c r="D214" s="25" t="s">
        <v>244</v>
      </c>
      <c r="E214">
        <f t="shared" si="15"/>
        <v>2</v>
      </c>
      <c r="F214" t="str">
        <f t="shared" si="16"/>
        <v>Voice</v>
      </c>
      <c r="G214" t="str">
        <f t="shared" si="17"/>
        <v>VAS_02101068_2</v>
      </c>
      <c r="H214" t="str">
        <f>IF(ISNA(VLOOKUP(A214,$A$3:A213,1,0)),"","DUP!")</f>
        <v/>
      </c>
      <c r="I214" t="str">
        <f>IF(ISNA(VLOOKUP(B214,$B$3:B213,1,0)),"","DUP!")</f>
        <v>DUP!</v>
      </c>
      <c r="J214" t="str">
        <f t="shared" si="18"/>
        <v/>
      </c>
      <c r="K214" t="str">
        <f t="shared" si="19"/>
        <v>INSERT INTO ZONE_MAP (SERVICE_ID, SERVICE_NAME, CODE, NW_GROUP, ZONE) VALUES (2,'Voice','02101068','DICH VU 106X VTEL','NATIONAL');</v>
      </c>
    </row>
    <row r="215" spans="1:11">
      <c r="A215" s="25" t="s">
        <v>347</v>
      </c>
      <c r="B215" s="25" t="s">
        <v>292</v>
      </c>
      <c r="C215" s="25" t="s">
        <v>293</v>
      </c>
      <c r="D215" s="25" t="s">
        <v>244</v>
      </c>
      <c r="E215">
        <f t="shared" si="15"/>
        <v>2</v>
      </c>
      <c r="F215" t="str">
        <f t="shared" si="16"/>
        <v>Voice</v>
      </c>
      <c r="G215" t="str">
        <f t="shared" si="17"/>
        <v>VAS_02101069_2</v>
      </c>
      <c r="H215" t="str">
        <f>IF(ISNA(VLOOKUP(A215,$A$3:A214,1,0)),"","DUP!")</f>
        <v/>
      </c>
      <c r="I215" t="str">
        <f>IF(ISNA(VLOOKUP(B215,$B$3:B214,1,0)),"","DUP!")</f>
        <v>DUP!</v>
      </c>
      <c r="J215" t="str">
        <f t="shared" si="18"/>
        <v/>
      </c>
      <c r="K215" t="str">
        <f t="shared" si="19"/>
        <v>INSERT INTO ZONE_MAP (SERVICE_ID, SERVICE_NAME, CODE, NW_GROUP, ZONE) VALUES (2,'Voice','02101069','DICH VU 106X VTEL','NATIONAL');</v>
      </c>
    </row>
    <row r="216" spans="1:11">
      <c r="A216" s="25" t="s">
        <v>348</v>
      </c>
      <c r="B216" s="25" t="s">
        <v>340</v>
      </c>
      <c r="C216" s="25" t="s">
        <v>289</v>
      </c>
      <c r="D216" s="25" t="s">
        <v>244</v>
      </c>
      <c r="E216">
        <f t="shared" si="15"/>
        <v>2</v>
      </c>
      <c r="F216" t="str">
        <f t="shared" si="16"/>
        <v>Voice</v>
      </c>
      <c r="G216" t="str">
        <f t="shared" si="17"/>
        <v>CDH_0210110_2</v>
      </c>
      <c r="H216" t="str">
        <f>IF(ISNA(VLOOKUP(A216,$A$3:A215,1,0)),"","DUP!")</f>
        <v/>
      </c>
      <c r="I216" t="str">
        <f>IF(ISNA(VLOOKUP(B216,$B$3:B215,1,0)),"","DUP!")</f>
        <v>DUP!</v>
      </c>
      <c r="J216" t="str">
        <f t="shared" si="18"/>
        <v/>
      </c>
      <c r="K216" t="str">
        <f t="shared" si="19"/>
        <v>INSERT INTO ZONE_MAP (SERVICE_ID, SERVICE_NAME, CODE, NW_GROUP, ZONE) VALUES (2,'Voice','0210110','PHU THO','NATIONAL');</v>
      </c>
    </row>
    <row r="217" spans="1:11">
      <c r="A217" s="25" t="s">
        <v>348</v>
      </c>
      <c r="B217" s="25" t="s">
        <v>340</v>
      </c>
      <c r="C217" s="25" t="s">
        <v>289</v>
      </c>
      <c r="D217" s="25" t="s">
        <v>244</v>
      </c>
      <c r="E217">
        <f t="shared" si="15"/>
        <v>2</v>
      </c>
      <c r="F217" t="str">
        <f t="shared" si="16"/>
        <v>Voice</v>
      </c>
      <c r="G217" t="str">
        <f t="shared" si="17"/>
        <v>CDH_0210110_2</v>
      </c>
      <c r="H217" t="str">
        <f>IF(ISNA(VLOOKUP(A217,$A$3:A216,1,0)),"","DUP!")</f>
        <v>DUP!</v>
      </c>
      <c r="I217" t="str">
        <f>IF(ISNA(VLOOKUP(B217,$B$3:B216,1,0)),"","DUP!")</f>
        <v>DUP!</v>
      </c>
      <c r="J217" t="str">
        <f t="shared" si="18"/>
        <v/>
      </c>
      <c r="K217" t="str">
        <f t="shared" si="19"/>
        <v/>
      </c>
    </row>
    <row r="218" spans="1:11">
      <c r="A218" s="25" t="s">
        <v>348</v>
      </c>
      <c r="B218" s="25" t="s">
        <v>340</v>
      </c>
      <c r="C218" s="25" t="s">
        <v>289</v>
      </c>
      <c r="D218" s="25" t="s">
        <v>244</v>
      </c>
      <c r="E218">
        <f t="shared" si="15"/>
        <v>2</v>
      </c>
      <c r="F218" t="str">
        <f t="shared" si="16"/>
        <v>Voice</v>
      </c>
      <c r="G218" t="str">
        <f t="shared" si="17"/>
        <v>CDH_0210110_2</v>
      </c>
      <c r="H218" t="str">
        <f>IF(ISNA(VLOOKUP(A218,$A$3:A217,1,0)),"","DUP!")</f>
        <v>DUP!</v>
      </c>
      <c r="I218" t="str">
        <f>IF(ISNA(VLOOKUP(B218,$B$3:B217,1,0)),"","DUP!")</f>
        <v>DUP!</v>
      </c>
      <c r="J218" t="str">
        <f t="shared" si="18"/>
        <v/>
      </c>
      <c r="K218" t="str">
        <f t="shared" si="19"/>
        <v/>
      </c>
    </row>
    <row r="219" spans="1:11">
      <c r="A219" s="25" t="s">
        <v>348</v>
      </c>
      <c r="B219" s="25" t="s">
        <v>340</v>
      </c>
      <c r="C219" s="25" t="s">
        <v>289</v>
      </c>
      <c r="D219" s="25" t="s">
        <v>245</v>
      </c>
      <c r="E219">
        <f t="shared" si="15"/>
        <v>10</v>
      </c>
      <c r="F219" t="str">
        <f t="shared" si="16"/>
        <v>Video Call</v>
      </c>
      <c r="G219" t="str">
        <f t="shared" si="17"/>
        <v>CDH_0210110_10</v>
      </c>
      <c r="H219" t="str">
        <f>IF(ISNA(VLOOKUP(A219,$A$3:A218,1,0)),"","DUP!")</f>
        <v>DUP!</v>
      </c>
      <c r="I219" t="str">
        <f>IF(ISNA(VLOOKUP(B219,$B$3:B218,1,0)),"","DUP!")</f>
        <v>DUP!</v>
      </c>
      <c r="J219" t="str">
        <f t="shared" si="18"/>
        <v/>
      </c>
      <c r="K219" t="str">
        <f t="shared" si="19"/>
        <v/>
      </c>
    </row>
    <row r="220" spans="1:11">
      <c r="A220" s="25" t="s">
        <v>348</v>
      </c>
      <c r="B220" s="25" t="s">
        <v>340</v>
      </c>
      <c r="C220" s="25" t="s">
        <v>289</v>
      </c>
      <c r="D220" s="25" t="s">
        <v>245</v>
      </c>
      <c r="E220">
        <f t="shared" si="15"/>
        <v>10</v>
      </c>
      <c r="F220" t="str">
        <f t="shared" si="16"/>
        <v>Video Call</v>
      </c>
      <c r="G220" t="str">
        <f t="shared" si="17"/>
        <v>CDH_0210110_10</v>
      </c>
      <c r="H220" t="str">
        <f>IF(ISNA(VLOOKUP(A220,$A$3:A219,1,0)),"","DUP!")</f>
        <v>DUP!</v>
      </c>
      <c r="I220" t="str">
        <f>IF(ISNA(VLOOKUP(B220,$B$3:B219,1,0)),"","DUP!")</f>
        <v>DUP!</v>
      </c>
      <c r="J220" t="str">
        <f t="shared" si="18"/>
        <v/>
      </c>
      <c r="K220" t="str">
        <f t="shared" si="19"/>
        <v/>
      </c>
    </row>
    <row r="221" spans="1:11">
      <c r="A221" s="25" t="s">
        <v>348</v>
      </c>
      <c r="B221" s="25" t="s">
        <v>340</v>
      </c>
      <c r="C221" s="25" t="s">
        <v>289</v>
      </c>
      <c r="D221" s="25" t="s">
        <v>245</v>
      </c>
      <c r="E221">
        <f t="shared" si="15"/>
        <v>10</v>
      </c>
      <c r="F221" t="str">
        <f t="shared" si="16"/>
        <v>Video Call</v>
      </c>
      <c r="G221" t="str">
        <f t="shared" si="17"/>
        <v>CDH_0210110_10</v>
      </c>
      <c r="H221" t="str">
        <f>IF(ISNA(VLOOKUP(A221,$A$3:A220,1,0)),"","DUP!")</f>
        <v>DUP!</v>
      </c>
      <c r="I221" t="str">
        <f>IF(ISNA(VLOOKUP(B221,$B$3:B220,1,0)),"","DUP!")</f>
        <v>DUP!</v>
      </c>
      <c r="J221" t="str">
        <f t="shared" si="18"/>
        <v/>
      </c>
      <c r="K221" t="str">
        <f t="shared" si="19"/>
        <v/>
      </c>
    </row>
    <row r="222" spans="1:11">
      <c r="A222" s="25" t="s">
        <v>349</v>
      </c>
      <c r="B222" s="25" t="s">
        <v>301</v>
      </c>
      <c r="C222" s="25" t="s">
        <v>302</v>
      </c>
      <c r="D222" s="25" t="s">
        <v>244</v>
      </c>
      <c r="E222">
        <f t="shared" si="15"/>
        <v>2</v>
      </c>
      <c r="F222" t="str">
        <f t="shared" si="16"/>
        <v>Voice</v>
      </c>
      <c r="G222" t="str">
        <f t="shared" si="17"/>
        <v>TAT_0210116_2</v>
      </c>
      <c r="H222" t="str">
        <f>IF(ISNA(VLOOKUP(A222,$A$3:A221,1,0)),"","DUP!")</f>
        <v/>
      </c>
      <c r="I222" t="str">
        <f>IF(ISNA(VLOOKUP(B222,$B$3:B221,1,0)),"","DUP!")</f>
        <v>DUP!</v>
      </c>
      <c r="J222" t="str">
        <f t="shared" si="18"/>
        <v/>
      </c>
      <c r="K222" t="str">
        <f t="shared" si="19"/>
        <v>INSERT INTO ZONE_MAP (SERVICE_ID, SERVICE_NAME, CODE, NW_GROUP, ZONE) VALUES (2,'Voice','0210116','DV DIEN THOAI','NATIONAL');</v>
      </c>
    </row>
    <row r="223" spans="1:11">
      <c r="A223" s="25" t="s">
        <v>349</v>
      </c>
      <c r="B223" s="25" t="s">
        <v>301</v>
      </c>
      <c r="C223" s="25" t="s">
        <v>302</v>
      </c>
      <c r="D223" s="25" t="s">
        <v>244</v>
      </c>
      <c r="E223">
        <f t="shared" si="15"/>
        <v>2</v>
      </c>
      <c r="F223" t="str">
        <f t="shared" si="16"/>
        <v>Voice</v>
      </c>
      <c r="G223" t="str">
        <f t="shared" si="17"/>
        <v>TAT_0210116_2</v>
      </c>
      <c r="H223" t="str">
        <f>IF(ISNA(VLOOKUP(A223,$A$3:A222,1,0)),"","DUP!")</f>
        <v>DUP!</v>
      </c>
      <c r="I223" t="str">
        <f>IF(ISNA(VLOOKUP(B223,$B$3:B222,1,0)),"","DUP!")</f>
        <v>DUP!</v>
      </c>
      <c r="J223" t="str">
        <f t="shared" si="18"/>
        <v/>
      </c>
      <c r="K223" t="str">
        <f t="shared" si="19"/>
        <v/>
      </c>
    </row>
    <row r="224" spans="1:11">
      <c r="A224" s="25" t="s">
        <v>349</v>
      </c>
      <c r="B224" s="25" t="s">
        <v>301</v>
      </c>
      <c r="C224" s="25" t="s">
        <v>302</v>
      </c>
      <c r="D224" s="25" t="s">
        <v>244</v>
      </c>
      <c r="E224">
        <f t="shared" si="15"/>
        <v>2</v>
      </c>
      <c r="F224" t="str">
        <f t="shared" si="16"/>
        <v>Voice</v>
      </c>
      <c r="G224" t="str">
        <f t="shared" si="17"/>
        <v>TAT_0210116_2</v>
      </c>
      <c r="H224" t="str">
        <f>IF(ISNA(VLOOKUP(A224,$A$3:A223,1,0)),"","DUP!")</f>
        <v>DUP!</v>
      </c>
      <c r="I224" t="str">
        <f>IF(ISNA(VLOOKUP(B224,$B$3:B223,1,0)),"","DUP!")</f>
        <v>DUP!</v>
      </c>
      <c r="J224" t="str">
        <f t="shared" si="18"/>
        <v/>
      </c>
      <c r="K224" t="str">
        <f t="shared" si="19"/>
        <v/>
      </c>
    </row>
    <row r="225" spans="1:11">
      <c r="A225" s="25" t="s">
        <v>349</v>
      </c>
      <c r="B225" s="25" t="s">
        <v>301</v>
      </c>
      <c r="C225" s="25" t="s">
        <v>302</v>
      </c>
      <c r="D225" s="25" t="s">
        <v>245</v>
      </c>
      <c r="E225">
        <f t="shared" si="15"/>
        <v>10</v>
      </c>
      <c r="F225" t="str">
        <f t="shared" si="16"/>
        <v>Video Call</v>
      </c>
      <c r="G225" t="str">
        <f t="shared" si="17"/>
        <v>TAT_0210116_10</v>
      </c>
      <c r="H225" t="str">
        <f>IF(ISNA(VLOOKUP(A225,$A$3:A224,1,0)),"","DUP!")</f>
        <v>DUP!</v>
      </c>
      <c r="I225" t="str">
        <f>IF(ISNA(VLOOKUP(B225,$B$3:B224,1,0)),"","DUP!")</f>
        <v>DUP!</v>
      </c>
      <c r="J225" t="str">
        <f t="shared" si="18"/>
        <v/>
      </c>
      <c r="K225" t="str">
        <f t="shared" si="19"/>
        <v/>
      </c>
    </row>
    <row r="226" spans="1:11">
      <c r="A226" s="25" t="s">
        <v>349</v>
      </c>
      <c r="B226" s="25" t="s">
        <v>301</v>
      </c>
      <c r="C226" s="25" t="s">
        <v>302</v>
      </c>
      <c r="D226" s="25" t="s">
        <v>245</v>
      </c>
      <c r="E226">
        <f t="shared" si="15"/>
        <v>10</v>
      </c>
      <c r="F226" t="str">
        <f t="shared" si="16"/>
        <v>Video Call</v>
      </c>
      <c r="G226" t="str">
        <f t="shared" si="17"/>
        <v>TAT_0210116_10</v>
      </c>
      <c r="H226" t="str">
        <f>IF(ISNA(VLOOKUP(A226,$A$3:A225,1,0)),"","DUP!")</f>
        <v>DUP!</v>
      </c>
      <c r="I226" t="str">
        <f>IF(ISNA(VLOOKUP(B226,$B$3:B225,1,0)),"","DUP!")</f>
        <v>DUP!</v>
      </c>
      <c r="J226" t="str">
        <f t="shared" si="18"/>
        <v/>
      </c>
      <c r="K226" t="str">
        <f t="shared" si="19"/>
        <v/>
      </c>
    </row>
    <row r="227" spans="1:11">
      <c r="A227" s="25" t="s">
        <v>349</v>
      </c>
      <c r="B227" s="25" t="s">
        <v>301</v>
      </c>
      <c r="C227" s="25" t="s">
        <v>302</v>
      </c>
      <c r="D227" s="25" t="s">
        <v>245</v>
      </c>
      <c r="E227">
        <f t="shared" si="15"/>
        <v>10</v>
      </c>
      <c r="F227" t="str">
        <f t="shared" si="16"/>
        <v>Video Call</v>
      </c>
      <c r="G227" t="str">
        <f t="shared" si="17"/>
        <v>TAT_0210116_10</v>
      </c>
      <c r="H227" t="str">
        <f>IF(ISNA(VLOOKUP(A227,$A$3:A226,1,0)),"","DUP!")</f>
        <v>DUP!</v>
      </c>
      <c r="I227" t="str">
        <f>IF(ISNA(VLOOKUP(B227,$B$3:B226,1,0)),"","DUP!")</f>
        <v>DUP!</v>
      </c>
      <c r="J227" t="str">
        <f t="shared" si="18"/>
        <v/>
      </c>
      <c r="K227" t="str">
        <f t="shared" si="19"/>
        <v/>
      </c>
    </row>
    <row r="228" spans="1:11">
      <c r="A228" s="25" t="s">
        <v>350</v>
      </c>
      <c r="B228" s="25" t="s">
        <v>301</v>
      </c>
      <c r="C228" s="25" t="s">
        <v>302</v>
      </c>
      <c r="D228" s="25" t="s">
        <v>244</v>
      </c>
      <c r="E228">
        <f t="shared" si="15"/>
        <v>2</v>
      </c>
      <c r="F228" t="str">
        <f t="shared" si="16"/>
        <v>Voice</v>
      </c>
      <c r="G228" t="str">
        <f t="shared" si="17"/>
        <v>TAT_0210117_2</v>
      </c>
      <c r="H228" t="str">
        <f>IF(ISNA(VLOOKUP(A228,$A$3:A227,1,0)),"","DUP!")</f>
        <v/>
      </c>
      <c r="I228" t="str">
        <f>IF(ISNA(VLOOKUP(B228,$B$3:B227,1,0)),"","DUP!")</f>
        <v>DUP!</v>
      </c>
      <c r="J228" t="str">
        <f t="shared" si="18"/>
        <v/>
      </c>
      <c r="K228" t="str">
        <f t="shared" si="19"/>
        <v>INSERT INTO ZONE_MAP (SERVICE_ID, SERVICE_NAME, CODE, NW_GROUP, ZONE) VALUES (2,'Voice','0210117','DV DIEN THOAI','NATIONAL');</v>
      </c>
    </row>
    <row r="229" spans="1:11">
      <c r="A229" s="25" t="s">
        <v>350</v>
      </c>
      <c r="B229" s="25" t="s">
        <v>301</v>
      </c>
      <c r="C229" s="25" t="s">
        <v>302</v>
      </c>
      <c r="D229" s="25" t="s">
        <v>244</v>
      </c>
      <c r="E229">
        <f t="shared" si="15"/>
        <v>2</v>
      </c>
      <c r="F229" t="str">
        <f t="shared" si="16"/>
        <v>Voice</v>
      </c>
      <c r="G229" t="str">
        <f t="shared" si="17"/>
        <v>TAT_0210117_2</v>
      </c>
      <c r="H229" t="str">
        <f>IF(ISNA(VLOOKUP(A229,$A$3:A228,1,0)),"","DUP!")</f>
        <v>DUP!</v>
      </c>
      <c r="I229" t="str">
        <f>IF(ISNA(VLOOKUP(B229,$B$3:B228,1,0)),"","DUP!")</f>
        <v>DUP!</v>
      </c>
      <c r="J229" t="str">
        <f t="shared" si="18"/>
        <v/>
      </c>
      <c r="K229" t="str">
        <f t="shared" si="19"/>
        <v/>
      </c>
    </row>
    <row r="230" spans="1:11">
      <c r="A230" s="25" t="s">
        <v>350</v>
      </c>
      <c r="B230" s="25" t="s">
        <v>301</v>
      </c>
      <c r="C230" s="25" t="s">
        <v>302</v>
      </c>
      <c r="D230" s="25" t="s">
        <v>244</v>
      </c>
      <c r="E230">
        <f t="shared" si="15"/>
        <v>2</v>
      </c>
      <c r="F230" t="str">
        <f t="shared" si="16"/>
        <v>Voice</v>
      </c>
      <c r="G230" t="str">
        <f t="shared" si="17"/>
        <v>TAT_0210117_2</v>
      </c>
      <c r="H230" t="str">
        <f>IF(ISNA(VLOOKUP(A230,$A$3:A229,1,0)),"","DUP!")</f>
        <v>DUP!</v>
      </c>
      <c r="I230" t="str">
        <f>IF(ISNA(VLOOKUP(B230,$B$3:B229,1,0)),"","DUP!")</f>
        <v>DUP!</v>
      </c>
      <c r="J230" t="str">
        <f t="shared" si="18"/>
        <v/>
      </c>
      <c r="K230" t="str">
        <f t="shared" si="19"/>
        <v/>
      </c>
    </row>
    <row r="231" spans="1:11">
      <c r="A231" s="25" t="s">
        <v>350</v>
      </c>
      <c r="B231" s="25" t="s">
        <v>301</v>
      </c>
      <c r="C231" s="25" t="s">
        <v>302</v>
      </c>
      <c r="D231" s="25" t="s">
        <v>245</v>
      </c>
      <c r="E231">
        <f t="shared" si="15"/>
        <v>10</v>
      </c>
      <c r="F231" t="str">
        <f t="shared" si="16"/>
        <v>Video Call</v>
      </c>
      <c r="G231" t="str">
        <f t="shared" si="17"/>
        <v>TAT_0210117_10</v>
      </c>
      <c r="H231" t="str">
        <f>IF(ISNA(VLOOKUP(A231,$A$3:A230,1,0)),"","DUP!")</f>
        <v>DUP!</v>
      </c>
      <c r="I231" t="str">
        <f>IF(ISNA(VLOOKUP(B231,$B$3:B230,1,0)),"","DUP!")</f>
        <v>DUP!</v>
      </c>
      <c r="J231" t="str">
        <f t="shared" si="18"/>
        <v/>
      </c>
      <c r="K231" t="str">
        <f t="shared" si="19"/>
        <v/>
      </c>
    </row>
    <row r="232" spans="1:11">
      <c r="A232" s="25" t="s">
        <v>350</v>
      </c>
      <c r="B232" s="25" t="s">
        <v>301</v>
      </c>
      <c r="C232" s="25" t="s">
        <v>302</v>
      </c>
      <c r="D232" s="25" t="s">
        <v>245</v>
      </c>
      <c r="E232">
        <f t="shared" si="15"/>
        <v>10</v>
      </c>
      <c r="F232" t="str">
        <f t="shared" si="16"/>
        <v>Video Call</v>
      </c>
      <c r="G232" t="str">
        <f t="shared" si="17"/>
        <v>TAT_0210117_10</v>
      </c>
      <c r="H232" t="str">
        <f>IF(ISNA(VLOOKUP(A232,$A$3:A231,1,0)),"","DUP!")</f>
        <v>DUP!</v>
      </c>
      <c r="I232" t="str">
        <f>IF(ISNA(VLOOKUP(B232,$B$3:B231,1,0)),"","DUP!")</f>
        <v>DUP!</v>
      </c>
      <c r="J232" t="str">
        <f t="shared" si="18"/>
        <v/>
      </c>
      <c r="K232" t="str">
        <f t="shared" si="19"/>
        <v/>
      </c>
    </row>
    <row r="233" spans="1:11">
      <c r="A233" s="25" t="s">
        <v>350</v>
      </c>
      <c r="B233" s="25" t="s">
        <v>301</v>
      </c>
      <c r="C233" s="25" t="s">
        <v>302</v>
      </c>
      <c r="D233" s="25" t="s">
        <v>245</v>
      </c>
      <c r="E233">
        <f t="shared" si="15"/>
        <v>10</v>
      </c>
      <c r="F233" t="str">
        <f t="shared" si="16"/>
        <v>Video Call</v>
      </c>
      <c r="G233" t="str">
        <f t="shared" si="17"/>
        <v>TAT_0210117_10</v>
      </c>
      <c r="H233" t="str">
        <f>IF(ISNA(VLOOKUP(A233,$A$3:A232,1,0)),"","DUP!")</f>
        <v>DUP!</v>
      </c>
      <c r="I233" t="str">
        <f>IF(ISNA(VLOOKUP(B233,$B$3:B232,1,0)),"","DUP!")</f>
        <v>DUP!</v>
      </c>
      <c r="J233" t="str">
        <f t="shared" si="18"/>
        <v/>
      </c>
      <c r="K233" t="str">
        <f t="shared" si="19"/>
        <v/>
      </c>
    </row>
    <row r="234" spans="1:11">
      <c r="A234" s="25" t="s">
        <v>351</v>
      </c>
      <c r="B234" s="25" t="s">
        <v>301</v>
      </c>
      <c r="C234" s="25" t="s">
        <v>302</v>
      </c>
      <c r="D234" s="25" t="s">
        <v>244</v>
      </c>
      <c r="E234">
        <f t="shared" si="15"/>
        <v>2</v>
      </c>
      <c r="F234" t="str">
        <f t="shared" si="16"/>
        <v>Voice</v>
      </c>
      <c r="G234" t="str">
        <f t="shared" si="17"/>
        <v>TAT_0210118_2</v>
      </c>
      <c r="H234" t="str">
        <f>IF(ISNA(VLOOKUP(A234,$A$3:A233,1,0)),"","DUP!")</f>
        <v/>
      </c>
      <c r="I234" t="str">
        <f>IF(ISNA(VLOOKUP(B234,$B$3:B233,1,0)),"","DUP!")</f>
        <v>DUP!</v>
      </c>
      <c r="J234" t="str">
        <f t="shared" si="18"/>
        <v/>
      </c>
      <c r="K234" t="str">
        <f t="shared" si="19"/>
        <v>INSERT INTO ZONE_MAP (SERVICE_ID, SERVICE_NAME, CODE, NW_GROUP, ZONE) VALUES (2,'Voice','0210118','DV DIEN THOAI','NATIONAL');</v>
      </c>
    </row>
    <row r="235" spans="1:11">
      <c r="A235" s="25" t="s">
        <v>351</v>
      </c>
      <c r="B235" s="25" t="s">
        <v>301</v>
      </c>
      <c r="C235" s="25" t="s">
        <v>302</v>
      </c>
      <c r="D235" s="25" t="s">
        <v>244</v>
      </c>
      <c r="E235">
        <f t="shared" si="15"/>
        <v>2</v>
      </c>
      <c r="F235" t="str">
        <f t="shared" si="16"/>
        <v>Voice</v>
      </c>
      <c r="G235" t="str">
        <f t="shared" si="17"/>
        <v>TAT_0210118_2</v>
      </c>
      <c r="H235" t="str">
        <f>IF(ISNA(VLOOKUP(A235,$A$3:A234,1,0)),"","DUP!")</f>
        <v>DUP!</v>
      </c>
      <c r="I235" t="str">
        <f>IF(ISNA(VLOOKUP(B235,$B$3:B234,1,0)),"","DUP!")</f>
        <v>DUP!</v>
      </c>
      <c r="J235" t="str">
        <f t="shared" si="18"/>
        <v/>
      </c>
      <c r="K235" t="str">
        <f t="shared" si="19"/>
        <v/>
      </c>
    </row>
    <row r="236" spans="1:11">
      <c r="A236" s="25" t="s">
        <v>351</v>
      </c>
      <c r="B236" s="25" t="s">
        <v>301</v>
      </c>
      <c r="C236" s="25" t="s">
        <v>302</v>
      </c>
      <c r="D236" s="25" t="s">
        <v>244</v>
      </c>
      <c r="E236">
        <f t="shared" si="15"/>
        <v>2</v>
      </c>
      <c r="F236" t="str">
        <f t="shared" si="16"/>
        <v>Voice</v>
      </c>
      <c r="G236" t="str">
        <f t="shared" si="17"/>
        <v>TAT_0210118_2</v>
      </c>
      <c r="H236" t="str">
        <f>IF(ISNA(VLOOKUP(A236,$A$3:A235,1,0)),"","DUP!")</f>
        <v>DUP!</v>
      </c>
      <c r="I236" t="str">
        <f>IF(ISNA(VLOOKUP(B236,$B$3:B235,1,0)),"","DUP!")</f>
        <v>DUP!</v>
      </c>
      <c r="J236" t="str">
        <f t="shared" si="18"/>
        <v/>
      </c>
      <c r="K236" t="str">
        <f t="shared" si="19"/>
        <v/>
      </c>
    </row>
    <row r="237" spans="1:11">
      <c r="A237" s="25" t="s">
        <v>351</v>
      </c>
      <c r="B237" s="25" t="s">
        <v>301</v>
      </c>
      <c r="C237" s="25" t="s">
        <v>302</v>
      </c>
      <c r="D237" s="25" t="s">
        <v>245</v>
      </c>
      <c r="E237">
        <f t="shared" si="15"/>
        <v>10</v>
      </c>
      <c r="F237" t="str">
        <f t="shared" si="16"/>
        <v>Video Call</v>
      </c>
      <c r="G237" t="str">
        <f t="shared" si="17"/>
        <v>TAT_0210118_10</v>
      </c>
      <c r="H237" t="str">
        <f>IF(ISNA(VLOOKUP(A237,$A$3:A236,1,0)),"","DUP!")</f>
        <v>DUP!</v>
      </c>
      <c r="I237" t="str">
        <f>IF(ISNA(VLOOKUP(B237,$B$3:B236,1,0)),"","DUP!")</f>
        <v>DUP!</v>
      </c>
      <c r="J237" t="str">
        <f t="shared" si="18"/>
        <v/>
      </c>
      <c r="K237" t="str">
        <f t="shared" si="19"/>
        <v/>
      </c>
    </row>
    <row r="238" spans="1:11">
      <c r="A238" s="25" t="s">
        <v>351</v>
      </c>
      <c r="B238" s="25" t="s">
        <v>301</v>
      </c>
      <c r="C238" s="25" t="s">
        <v>302</v>
      </c>
      <c r="D238" s="25" t="s">
        <v>245</v>
      </c>
      <c r="E238">
        <f t="shared" si="15"/>
        <v>10</v>
      </c>
      <c r="F238" t="str">
        <f t="shared" si="16"/>
        <v>Video Call</v>
      </c>
      <c r="G238" t="str">
        <f t="shared" si="17"/>
        <v>TAT_0210118_10</v>
      </c>
      <c r="H238" t="str">
        <f>IF(ISNA(VLOOKUP(A238,$A$3:A237,1,0)),"","DUP!")</f>
        <v>DUP!</v>
      </c>
      <c r="I238" t="str">
        <f>IF(ISNA(VLOOKUP(B238,$B$3:B237,1,0)),"","DUP!")</f>
        <v>DUP!</v>
      </c>
      <c r="J238" t="str">
        <f t="shared" si="18"/>
        <v/>
      </c>
      <c r="K238" t="str">
        <f t="shared" si="19"/>
        <v/>
      </c>
    </row>
    <row r="239" spans="1:11">
      <c r="A239" s="25" t="s">
        <v>351</v>
      </c>
      <c r="B239" s="25" t="s">
        <v>301</v>
      </c>
      <c r="C239" s="25" t="s">
        <v>302</v>
      </c>
      <c r="D239" s="25" t="s">
        <v>245</v>
      </c>
      <c r="E239">
        <f t="shared" si="15"/>
        <v>10</v>
      </c>
      <c r="F239" t="str">
        <f t="shared" si="16"/>
        <v>Video Call</v>
      </c>
      <c r="G239" t="str">
        <f t="shared" si="17"/>
        <v>TAT_0210118_10</v>
      </c>
      <c r="H239" t="str">
        <f>IF(ISNA(VLOOKUP(A239,$A$3:A238,1,0)),"","DUP!")</f>
        <v>DUP!</v>
      </c>
      <c r="I239" t="str">
        <f>IF(ISNA(VLOOKUP(B239,$B$3:B238,1,0)),"","DUP!")</f>
        <v>DUP!</v>
      </c>
      <c r="J239" t="str">
        <f t="shared" si="18"/>
        <v/>
      </c>
      <c r="K239" t="str">
        <f t="shared" si="19"/>
        <v/>
      </c>
    </row>
    <row r="240" spans="1:11">
      <c r="A240" s="25" t="s">
        <v>352</v>
      </c>
      <c r="B240" s="25" t="s">
        <v>306</v>
      </c>
      <c r="C240" s="25" t="s">
        <v>307</v>
      </c>
      <c r="D240" s="25" t="s">
        <v>244</v>
      </c>
      <c r="E240">
        <f t="shared" si="15"/>
        <v>2</v>
      </c>
      <c r="F240" t="str">
        <f t="shared" si="16"/>
        <v>Voice</v>
      </c>
      <c r="G240" t="str">
        <f t="shared" si="17"/>
        <v>NET_02101260_2</v>
      </c>
      <c r="H240" t="str">
        <f>IF(ISNA(VLOOKUP(A240,$A$3:A239,1,0)),"","DUP!")</f>
        <v/>
      </c>
      <c r="I240" t="str">
        <f>IF(ISNA(VLOOKUP(B240,$B$3:B239,1,0)),"","DUP!")</f>
        <v>DUP!</v>
      </c>
      <c r="J240" t="str">
        <f t="shared" si="18"/>
        <v/>
      </c>
      <c r="K240" t="str">
        <f t="shared" si="19"/>
        <v>INSERT INTO ZONE_MAP (SERVICE_ID, SERVICE_NAME, CODE, NW_GROUP, ZONE) VALUES (2,'Voice','02101260','INTERNET','NATIONAL');</v>
      </c>
    </row>
    <row r="241" spans="1:11">
      <c r="A241" s="25" t="s">
        <v>352</v>
      </c>
      <c r="B241" s="25" t="s">
        <v>306</v>
      </c>
      <c r="C241" s="25" t="s">
        <v>307</v>
      </c>
      <c r="D241" s="25" t="s">
        <v>244</v>
      </c>
      <c r="E241">
        <f t="shared" si="15"/>
        <v>2</v>
      </c>
      <c r="F241" t="str">
        <f t="shared" si="16"/>
        <v>Voice</v>
      </c>
      <c r="G241" t="str">
        <f t="shared" si="17"/>
        <v>NET_02101260_2</v>
      </c>
      <c r="H241" t="str">
        <f>IF(ISNA(VLOOKUP(A241,$A$3:A240,1,0)),"","DUP!")</f>
        <v>DUP!</v>
      </c>
      <c r="I241" t="str">
        <f>IF(ISNA(VLOOKUP(B241,$B$3:B240,1,0)),"","DUP!")</f>
        <v>DUP!</v>
      </c>
      <c r="J241" t="str">
        <f t="shared" si="18"/>
        <v/>
      </c>
      <c r="K241" t="str">
        <f t="shared" si="19"/>
        <v/>
      </c>
    </row>
    <row r="242" spans="1:11">
      <c r="A242" s="25" t="s">
        <v>352</v>
      </c>
      <c r="B242" s="25" t="s">
        <v>306</v>
      </c>
      <c r="C242" s="25" t="s">
        <v>307</v>
      </c>
      <c r="D242" s="25" t="s">
        <v>244</v>
      </c>
      <c r="E242">
        <f t="shared" si="15"/>
        <v>2</v>
      </c>
      <c r="F242" t="str">
        <f t="shared" si="16"/>
        <v>Voice</v>
      </c>
      <c r="G242" t="str">
        <f t="shared" si="17"/>
        <v>NET_02101260_2</v>
      </c>
      <c r="H242" t="str">
        <f>IF(ISNA(VLOOKUP(A242,$A$3:A241,1,0)),"","DUP!")</f>
        <v>DUP!</v>
      </c>
      <c r="I242" t="str">
        <f>IF(ISNA(VLOOKUP(B242,$B$3:B241,1,0)),"","DUP!")</f>
        <v>DUP!</v>
      </c>
      <c r="J242" t="str">
        <f t="shared" si="18"/>
        <v/>
      </c>
      <c r="K242" t="str">
        <f t="shared" si="19"/>
        <v/>
      </c>
    </row>
    <row r="243" spans="1:11">
      <c r="A243" s="25" t="s">
        <v>352</v>
      </c>
      <c r="B243" s="25" t="s">
        <v>306</v>
      </c>
      <c r="C243" s="25" t="s">
        <v>307</v>
      </c>
      <c r="D243" s="25" t="s">
        <v>245</v>
      </c>
      <c r="E243">
        <f t="shared" si="15"/>
        <v>10</v>
      </c>
      <c r="F243" t="str">
        <f t="shared" si="16"/>
        <v>Video Call</v>
      </c>
      <c r="G243" t="str">
        <f t="shared" si="17"/>
        <v>NET_02101260_10</v>
      </c>
      <c r="H243" t="str">
        <f>IF(ISNA(VLOOKUP(A243,$A$3:A242,1,0)),"","DUP!")</f>
        <v>DUP!</v>
      </c>
      <c r="I243" t="str">
        <f>IF(ISNA(VLOOKUP(B243,$B$3:B242,1,0)),"","DUP!")</f>
        <v>DUP!</v>
      </c>
      <c r="J243" t="str">
        <f t="shared" si="18"/>
        <v/>
      </c>
      <c r="K243" t="str">
        <f t="shared" si="19"/>
        <v/>
      </c>
    </row>
    <row r="244" spans="1:11">
      <c r="A244" s="25" t="s">
        <v>352</v>
      </c>
      <c r="B244" s="25" t="s">
        <v>306</v>
      </c>
      <c r="C244" s="25" t="s">
        <v>307</v>
      </c>
      <c r="D244" s="25" t="s">
        <v>245</v>
      </c>
      <c r="E244">
        <f t="shared" si="15"/>
        <v>10</v>
      </c>
      <c r="F244" t="str">
        <f t="shared" si="16"/>
        <v>Video Call</v>
      </c>
      <c r="G244" t="str">
        <f t="shared" si="17"/>
        <v>NET_02101260_10</v>
      </c>
      <c r="H244" t="str">
        <f>IF(ISNA(VLOOKUP(A244,$A$3:A243,1,0)),"","DUP!")</f>
        <v>DUP!</v>
      </c>
      <c r="I244" t="str">
        <f>IF(ISNA(VLOOKUP(B244,$B$3:B243,1,0)),"","DUP!")</f>
        <v>DUP!</v>
      </c>
      <c r="J244" t="str">
        <f t="shared" si="18"/>
        <v/>
      </c>
      <c r="K244" t="str">
        <f t="shared" si="19"/>
        <v/>
      </c>
    </row>
    <row r="245" spans="1:11">
      <c r="A245" s="25" t="s">
        <v>352</v>
      </c>
      <c r="B245" s="25" t="s">
        <v>306</v>
      </c>
      <c r="C245" s="25" t="s">
        <v>307</v>
      </c>
      <c r="D245" s="25" t="s">
        <v>245</v>
      </c>
      <c r="E245">
        <f t="shared" si="15"/>
        <v>10</v>
      </c>
      <c r="F245" t="str">
        <f t="shared" si="16"/>
        <v>Video Call</v>
      </c>
      <c r="G245" t="str">
        <f t="shared" si="17"/>
        <v>NET_02101260_10</v>
      </c>
      <c r="H245" t="str">
        <f>IF(ISNA(VLOOKUP(A245,$A$3:A244,1,0)),"","DUP!")</f>
        <v>DUP!</v>
      </c>
      <c r="I245" t="str">
        <f>IF(ISNA(VLOOKUP(B245,$B$3:B244,1,0)),"","DUP!")</f>
        <v>DUP!</v>
      </c>
      <c r="J245" t="str">
        <f t="shared" si="18"/>
        <v/>
      </c>
      <c r="K245" t="str">
        <f t="shared" si="19"/>
        <v/>
      </c>
    </row>
    <row r="246" spans="1:11">
      <c r="A246" s="25" t="s">
        <v>353</v>
      </c>
      <c r="B246" s="25" t="s">
        <v>306</v>
      </c>
      <c r="C246" s="25" t="s">
        <v>307</v>
      </c>
      <c r="D246" s="25" t="s">
        <v>244</v>
      </c>
      <c r="E246">
        <f t="shared" si="15"/>
        <v>2</v>
      </c>
      <c r="F246" t="str">
        <f t="shared" si="16"/>
        <v>Voice</v>
      </c>
      <c r="G246" t="str">
        <f t="shared" si="17"/>
        <v>NET_02101268_2</v>
      </c>
      <c r="H246" t="str">
        <f>IF(ISNA(VLOOKUP(A246,$A$3:A245,1,0)),"","DUP!")</f>
        <v/>
      </c>
      <c r="I246" t="str">
        <f>IF(ISNA(VLOOKUP(B246,$B$3:B245,1,0)),"","DUP!")</f>
        <v>DUP!</v>
      </c>
      <c r="J246" t="str">
        <f t="shared" si="18"/>
        <v/>
      </c>
      <c r="K246" t="str">
        <f t="shared" si="19"/>
        <v>INSERT INTO ZONE_MAP (SERVICE_ID, SERVICE_NAME, CODE, NW_GROUP, ZONE) VALUES (2,'Voice','02101268','INTERNET','NATIONAL');</v>
      </c>
    </row>
    <row r="247" spans="1:11">
      <c r="A247" s="25" t="s">
        <v>353</v>
      </c>
      <c r="B247" s="25" t="s">
        <v>306</v>
      </c>
      <c r="C247" s="25" t="s">
        <v>307</v>
      </c>
      <c r="D247" s="25" t="s">
        <v>244</v>
      </c>
      <c r="E247">
        <f t="shared" si="15"/>
        <v>2</v>
      </c>
      <c r="F247" t="str">
        <f t="shared" si="16"/>
        <v>Voice</v>
      </c>
      <c r="G247" t="str">
        <f t="shared" si="17"/>
        <v>NET_02101268_2</v>
      </c>
      <c r="H247" t="str">
        <f>IF(ISNA(VLOOKUP(A247,$A$3:A246,1,0)),"","DUP!")</f>
        <v>DUP!</v>
      </c>
      <c r="I247" t="str">
        <f>IF(ISNA(VLOOKUP(B247,$B$3:B246,1,0)),"","DUP!")</f>
        <v>DUP!</v>
      </c>
      <c r="J247" t="str">
        <f t="shared" si="18"/>
        <v/>
      </c>
      <c r="K247" t="str">
        <f t="shared" si="19"/>
        <v/>
      </c>
    </row>
    <row r="248" spans="1:11">
      <c r="A248" s="25" t="s">
        <v>353</v>
      </c>
      <c r="B248" s="25" t="s">
        <v>306</v>
      </c>
      <c r="C248" s="25" t="s">
        <v>307</v>
      </c>
      <c r="D248" s="25" t="s">
        <v>244</v>
      </c>
      <c r="E248">
        <f t="shared" si="15"/>
        <v>2</v>
      </c>
      <c r="F248" t="str">
        <f t="shared" si="16"/>
        <v>Voice</v>
      </c>
      <c r="G248" t="str">
        <f t="shared" si="17"/>
        <v>NET_02101268_2</v>
      </c>
      <c r="H248" t="str">
        <f>IF(ISNA(VLOOKUP(A248,$A$3:A247,1,0)),"","DUP!")</f>
        <v>DUP!</v>
      </c>
      <c r="I248" t="str">
        <f>IF(ISNA(VLOOKUP(B248,$B$3:B247,1,0)),"","DUP!")</f>
        <v>DUP!</v>
      </c>
      <c r="J248" t="str">
        <f t="shared" si="18"/>
        <v/>
      </c>
      <c r="K248" t="str">
        <f t="shared" si="19"/>
        <v/>
      </c>
    </row>
    <row r="249" spans="1:11">
      <c r="A249" s="25" t="s">
        <v>353</v>
      </c>
      <c r="B249" s="25" t="s">
        <v>306</v>
      </c>
      <c r="C249" s="25" t="s">
        <v>307</v>
      </c>
      <c r="D249" s="25" t="s">
        <v>245</v>
      </c>
      <c r="E249">
        <f t="shared" si="15"/>
        <v>10</v>
      </c>
      <c r="F249" t="str">
        <f t="shared" si="16"/>
        <v>Video Call</v>
      </c>
      <c r="G249" t="str">
        <f t="shared" si="17"/>
        <v>NET_02101268_10</v>
      </c>
      <c r="H249" t="str">
        <f>IF(ISNA(VLOOKUP(A249,$A$3:A248,1,0)),"","DUP!")</f>
        <v>DUP!</v>
      </c>
      <c r="I249" t="str">
        <f>IF(ISNA(VLOOKUP(B249,$B$3:B248,1,0)),"","DUP!")</f>
        <v>DUP!</v>
      </c>
      <c r="J249" t="str">
        <f t="shared" si="18"/>
        <v/>
      </c>
      <c r="K249" t="str">
        <f t="shared" si="19"/>
        <v/>
      </c>
    </row>
    <row r="250" spans="1:11">
      <c r="A250" s="25" t="s">
        <v>353</v>
      </c>
      <c r="B250" s="25" t="s">
        <v>306</v>
      </c>
      <c r="C250" s="25" t="s">
        <v>307</v>
      </c>
      <c r="D250" s="25" t="s">
        <v>245</v>
      </c>
      <c r="E250">
        <f t="shared" si="15"/>
        <v>10</v>
      </c>
      <c r="F250" t="str">
        <f t="shared" si="16"/>
        <v>Video Call</v>
      </c>
      <c r="G250" t="str">
        <f t="shared" si="17"/>
        <v>NET_02101268_10</v>
      </c>
      <c r="H250" t="str">
        <f>IF(ISNA(VLOOKUP(A250,$A$3:A249,1,0)),"","DUP!")</f>
        <v>DUP!</v>
      </c>
      <c r="I250" t="str">
        <f>IF(ISNA(VLOOKUP(B250,$B$3:B249,1,0)),"","DUP!")</f>
        <v>DUP!</v>
      </c>
      <c r="J250" t="str">
        <f t="shared" si="18"/>
        <v/>
      </c>
      <c r="K250" t="str">
        <f t="shared" si="19"/>
        <v/>
      </c>
    </row>
    <row r="251" spans="1:11">
      <c r="A251" s="25" t="s">
        <v>353</v>
      </c>
      <c r="B251" s="25" t="s">
        <v>306</v>
      </c>
      <c r="C251" s="25" t="s">
        <v>307</v>
      </c>
      <c r="D251" s="25" t="s">
        <v>245</v>
      </c>
      <c r="E251">
        <f t="shared" si="15"/>
        <v>10</v>
      </c>
      <c r="F251" t="str">
        <f t="shared" si="16"/>
        <v>Video Call</v>
      </c>
      <c r="G251" t="str">
        <f t="shared" si="17"/>
        <v>NET_02101268_10</v>
      </c>
      <c r="H251" t="str">
        <f>IF(ISNA(VLOOKUP(A251,$A$3:A250,1,0)),"","DUP!")</f>
        <v>DUP!</v>
      </c>
      <c r="I251" t="str">
        <f>IF(ISNA(VLOOKUP(B251,$B$3:B250,1,0)),"","DUP!")</f>
        <v>DUP!</v>
      </c>
      <c r="J251" t="str">
        <f t="shared" si="18"/>
        <v/>
      </c>
      <c r="K251" t="str">
        <f t="shared" si="19"/>
        <v/>
      </c>
    </row>
    <row r="252" spans="1:11">
      <c r="A252" s="25" t="s">
        <v>354</v>
      </c>
      <c r="B252" s="25" t="s">
        <v>306</v>
      </c>
      <c r="C252" s="25" t="s">
        <v>307</v>
      </c>
      <c r="D252" s="25" t="s">
        <v>244</v>
      </c>
      <c r="E252">
        <f t="shared" si="15"/>
        <v>2</v>
      </c>
      <c r="F252" t="str">
        <f t="shared" si="16"/>
        <v>Voice</v>
      </c>
      <c r="G252" t="str">
        <f t="shared" si="17"/>
        <v>NET_02101269_2</v>
      </c>
      <c r="H252" t="str">
        <f>IF(ISNA(VLOOKUP(A252,$A$3:A251,1,0)),"","DUP!")</f>
        <v/>
      </c>
      <c r="I252" t="str">
        <f>IF(ISNA(VLOOKUP(B252,$B$3:B251,1,0)),"","DUP!")</f>
        <v>DUP!</v>
      </c>
      <c r="J252" t="str">
        <f t="shared" si="18"/>
        <v/>
      </c>
      <c r="K252" t="str">
        <f t="shared" si="19"/>
        <v>INSERT INTO ZONE_MAP (SERVICE_ID, SERVICE_NAME, CODE, NW_GROUP, ZONE) VALUES (2,'Voice','02101269','INTERNET','NATIONAL');</v>
      </c>
    </row>
    <row r="253" spans="1:11">
      <c r="A253" s="25" t="s">
        <v>354</v>
      </c>
      <c r="B253" s="25" t="s">
        <v>306</v>
      </c>
      <c r="C253" s="25" t="s">
        <v>307</v>
      </c>
      <c r="D253" s="25" t="s">
        <v>244</v>
      </c>
      <c r="E253">
        <f t="shared" si="15"/>
        <v>2</v>
      </c>
      <c r="F253" t="str">
        <f t="shared" si="16"/>
        <v>Voice</v>
      </c>
      <c r="G253" t="str">
        <f t="shared" si="17"/>
        <v>NET_02101269_2</v>
      </c>
      <c r="H253" t="str">
        <f>IF(ISNA(VLOOKUP(A253,$A$3:A252,1,0)),"","DUP!")</f>
        <v>DUP!</v>
      </c>
      <c r="I253" t="str">
        <f>IF(ISNA(VLOOKUP(B253,$B$3:B252,1,0)),"","DUP!")</f>
        <v>DUP!</v>
      </c>
      <c r="J253" t="str">
        <f t="shared" si="18"/>
        <v/>
      </c>
      <c r="K253" t="str">
        <f t="shared" si="19"/>
        <v/>
      </c>
    </row>
    <row r="254" spans="1:11">
      <c r="A254" s="25" t="s">
        <v>354</v>
      </c>
      <c r="B254" s="25" t="s">
        <v>306</v>
      </c>
      <c r="C254" s="25" t="s">
        <v>307</v>
      </c>
      <c r="D254" s="25" t="s">
        <v>244</v>
      </c>
      <c r="E254">
        <f t="shared" si="15"/>
        <v>2</v>
      </c>
      <c r="F254" t="str">
        <f t="shared" si="16"/>
        <v>Voice</v>
      </c>
      <c r="G254" t="str">
        <f t="shared" si="17"/>
        <v>NET_02101269_2</v>
      </c>
      <c r="H254" t="str">
        <f>IF(ISNA(VLOOKUP(A254,$A$3:A253,1,0)),"","DUP!")</f>
        <v>DUP!</v>
      </c>
      <c r="I254" t="str">
        <f>IF(ISNA(VLOOKUP(B254,$B$3:B253,1,0)),"","DUP!")</f>
        <v>DUP!</v>
      </c>
      <c r="J254" t="str">
        <f t="shared" si="18"/>
        <v/>
      </c>
      <c r="K254" t="str">
        <f t="shared" si="19"/>
        <v/>
      </c>
    </row>
    <row r="255" spans="1:11">
      <c r="A255" s="25" t="s">
        <v>354</v>
      </c>
      <c r="B255" s="25" t="s">
        <v>306</v>
      </c>
      <c r="C255" s="25" t="s">
        <v>307</v>
      </c>
      <c r="D255" s="25" t="s">
        <v>245</v>
      </c>
      <c r="E255">
        <f t="shared" si="15"/>
        <v>10</v>
      </c>
      <c r="F255" t="str">
        <f t="shared" si="16"/>
        <v>Video Call</v>
      </c>
      <c r="G255" t="str">
        <f t="shared" si="17"/>
        <v>NET_02101269_10</v>
      </c>
      <c r="H255" t="str">
        <f>IF(ISNA(VLOOKUP(A255,$A$3:A254,1,0)),"","DUP!")</f>
        <v>DUP!</v>
      </c>
      <c r="I255" t="str">
        <f>IF(ISNA(VLOOKUP(B255,$B$3:B254,1,0)),"","DUP!")</f>
        <v>DUP!</v>
      </c>
      <c r="J255" t="str">
        <f t="shared" si="18"/>
        <v/>
      </c>
      <c r="K255" t="str">
        <f t="shared" si="19"/>
        <v/>
      </c>
    </row>
    <row r="256" spans="1:11">
      <c r="A256" s="25" t="s">
        <v>354</v>
      </c>
      <c r="B256" s="25" t="s">
        <v>306</v>
      </c>
      <c r="C256" s="25" t="s">
        <v>307</v>
      </c>
      <c r="D256" s="25" t="s">
        <v>245</v>
      </c>
      <c r="E256">
        <f t="shared" si="15"/>
        <v>10</v>
      </c>
      <c r="F256" t="str">
        <f t="shared" si="16"/>
        <v>Video Call</v>
      </c>
      <c r="G256" t="str">
        <f t="shared" si="17"/>
        <v>NET_02101269_10</v>
      </c>
      <c r="H256" t="str">
        <f>IF(ISNA(VLOOKUP(A256,$A$3:A255,1,0)),"","DUP!")</f>
        <v>DUP!</v>
      </c>
      <c r="I256" t="str">
        <f>IF(ISNA(VLOOKUP(B256,$B$3:B255,1,0)),"","DUP!")</f>
        <v>DUP!</v>
      </c>
      <c r="J256" t="str">
        <f t="shared" si="18"/>
        <v/>
      </c>
      <c r="K256" t="str">
        <f t="shared" si="19"/>
        <v/>
      </c>
    </row>
    <row r="257" spans="1:11">
      <c r="A257" s="25" t="s">
        <v>354</v>
      </c>
      <c r="B257" s="25" t="s">
        <v>306</v>
      </c>
      <c r="C257" s="25" t="s">
        <v>307</v>
      </c>
      <c r="D257" s="25" t="s">
        <v>245</v>
      </c>
      <c r="E257">
        <f t="shared" si="15"/>
        <v>10</v>
      </c>
      <c r="F257" t="str">
        <f t="shared" si="16"/>
        <v>Video Call</v>
      </c>
      <c r="G257" t="str">
        <f t="shared" si="17"/>
        <v>NET_02101269_10</v>
      </c>
      <c r="H257" t="str">
        <f>IF(ISNA(VLOOKUP(A257,$A$3:A256,1,0)),"","DUP!")</f>
        <v>DUP!</v>
      </c>
      <c r="I257" t="str">
        <f>IF(ISNA(VLOOKUP(B257,$B$3:B256,1,0)),"","DUP!")</f>
        <v>DUP!</v>
      </c>
      <c r="J257" t="str">
        <f t="shared" si="18"/>
        <v/>
      </c>
      <c r="K257" t="str">
        <f t="shared" si="19"/>
        <v/>
      </c>
    </row>
    <row r="258" spans="1:11">
      <c r="A258" s="25" t="s">
        <v>355</v>
      </c>
      <c r="B258" s="25" t="s">
        <v>306</v>
      </c>
      <c r="C258" s="25" t="s">
        <v>307</v>
      </c>
      <c r="D258" s="25" t="s">
        <v>244</v>
      </c>
      <c r="E258">
        <f t="shared" si="15"/>
        <v>2</v>
      </c>
      <c r="F258" t="str">
        <f t="shared" si="16"/>
        <v>Voice</v>
      </c>
      <c r="G258" t="str">
        <f t="shared" si="17"/>
        <v>NET_02101270_2</v>
      </c>
      <c r="H258" t="str">
        <f>IF(ISNA(VLOOKUP(A258,$A$3:A257,1,0)),"","DUP!")</f>
        <v/>
      </c>
      <c r="I258" t="str">
        <f>IF(ISNA(VLOOKUP(B258,$B$3:B257,1,0)),"","DUP!")</f>
        <v>DUP!</v>
      </c>
      <c r="J258" t="str">
        <f t="shared" si="18"/>
        <v/>
      </c>
      <c r="K258" t="str">
        <f t="shared" si="19"/>
        <v>INSERT INTO ZONE_MAP (SERVICE_ID, SERVICE_NAME, CODE, NW_GROUP, ZONE) VALUES (2,'Voice','02101270','INTERNET','NATIONAL');</v>
      </c>
    </row>
    <row r="259" spans="1:11">
      <c r="A259" s="25" t="s">
        <v>356</v>
      </c>
      <c r="B259" s="25" t="s">
        <v>306</v>
      </c>
      <c r="C259" s="25" t="s">
        <v>307</v>
      </c>
      <c r="D259" s="25" t="s">
        <v>244</v>
      </c>
      <c r="E259">
        <f t="shared" si="15"/>
        <v>2</v>
      </c>
      <c r="F259" t="str">
        <f t="shared" si="16"/>
        <v>Voice</v>
      </c>
      <c r="G259" t="str">
        <f t="shared" si="17"/>
        <v>NET_02101278_2</v>
      </c>
      <c r="H259" t="str">
        <f>IF(ISNA(VLOOKUP(A259,$A$3:A258,1,0)),"","DUP!")</f>
        <v/>
      </c>
      <c r="I259" t="str">
        <f>IF(ISNA(VLOOKUP(B259,$B$3:B258,1,0)),"","DUP!")</f>
        <v>DUP!</v>
      </c>
      <c r="J259" t="str">
        <f t="shared" si="18"/>
        <v/>
      </c>
      <c r="K259" t="str">
        <f t="shared" si="19"/>
        <v>INSERT INTO ZONE_MAP (SERVICE_ID, SERVICE_NAME, CODE, NW_GROUP, ZONE) VALUES (2,'Voice','02101278','INTERNET','NATIONAL');</v>
      </c>
    </row>
    <row r="260" spans="1:11">
      <c r="A260" s="25" t="s">
        <v>357</v>
      </c>
      <c r="B260" s="25" t="s">
        <v>306</v>
      </c>
      <c r="C260" s="25" t="s">
        <v>307</v>
      </c>
      <c r="D260" s="25" t="s">
        <v>244</v>
      </c>
      <c r="E260">
        <f t="shared" ref="E260:E323" si="20">IF(D260="NORMAL",2,10)</f>
        <v>2</v>
      </c>
      <c r="F260" t="str">
        <f t="shared" ref="F260:F323" si="21">IF(D260="NORMAL","Voice","Video Call")</f>
        <v>Voice</v>
      </c>
      <c r="G260" t="str">
        <f t="shared" ref="G260:G323" si="22">C260&amp;"_"&amp;A260&amp;"_"&amp;E260</f>
        <v>NET_02101280_2</v>
      </c>
      <c r="H260" t="str">
        <f>IF(ISNA(VLOOKUP(A260,$A$3:A259,1,0)),"","DUP!")</f>
        <v/>
      </c>
      <c r="I260" t="str">
        <f>IF(ISNA(VLOOKUP(B260,$B$3:B259,1,0)),"","DUP!")</f>
        <v>DUP!</v>
      </c>
      <c r="J260" t="str">
        <f t="shared" ref="J260:J323" si="23">IF(I260="DUP!","",B260)</f>
        <v/>
      </c>
      <c r="K260" t="str">
        <f t="shared" ref="K260:K323" si="24">IF(H260="DUP!","","INSERT INTO ZONE_MAP (SERVICE_ID, SERVICE_NAME, CODE, NW_GROUP, ZONE) VALUES ("&amp;E260&amp;",'"&amp;F260&amp;"','"&amp;A260&amp;"','"&amp;B260&amp;"','"&amp;IF(B260="VINAPHONE","INTERNAL","NATIONAL")&amp;"');")</f>
        <v>INSERT INTO ZONE_MAP (SERVICE_ID, SERVICE_NAME, CODE, NW_GROUP, ZONE) VALUES (2,'Voice','02101280','INTERNET','NATIONAL');</v>
      </c>
    </row>
    <row r="261" spans="1:11">
      <c r="A261" s="25" t="s">
        <v>358</v>
      </c>
      <c r="B261" s="25" t="s">
        <v>306</v>
      </c>
      <c r="C261" s="25" t="s">
        <v>307</v>
      </c>
      <c r="D261" s="25" t="s">
        <v>244</v>
      </c>
      <c r="E261">
        <f t="shared" si="20"/>
        <v>2</v>
      </c>
      <c r="F261" t="str">
        <f t="shared" si="21"/>
        <v>Voice</v>
      </c>
      <c r="G261" t="str">
        <f t="shared" si="22"/>
        <v>NET_02101284_2</v>
      </c>
      <c r="H261" t="str">
        <f>IF(ISNA(VLOOKUP(A261,$A$3:A260,1,0)),"","DUP!")</f>
        <v/>
      </c>
      <c r="I261" t="str">
        <f>IF(ISNA(VLOOKUP(B261,$B$3:B260,1,0)),"","DUP!")</f>
        <v>DUP!</v>
      </c>
      <c r="J261" t="str">
        <f t="shared" si="23"/>
        <v/>
      </c>
      <c r="K261" t="str">
        <f t="shared" si="24"/>
        <v>INSERT INTO ZONE_MAP (SERVICE_ID, SERVICE_NAME, CODE, NW_GROUP, ZONE) VALUES (2,'Voice','02101284','INTERNET','NATIONAL');</v>
      </c>
    </row>
    <row r="262" spans="1:11">
      <c r="A262" s="25" t="s">
        <v>359</v>
      </c>
      <c r="B262" s="25" t="s">
        <v>315</v>
      </c>
      <c r="C262" s="25" t="s">
        <v>316</v>
      </c>
      <c r="D262" s="25" t="s">
        <v>244</v>
      </c>
      <c r="E262">
        <f t="shared" si="20"/>
        <v>2</v>
      </c>
      <c r="F262" t="str">
        <f t="shared" si="21"/>
        <v>Voice</v>
      </c>
      <c r="G262" t="str">
        <f t="shared" si="22"/>
        <v>SNC_0210141_2</v>
      </c>
      <c r="H262" t="str">
        <f>IF(ISNA(VLOOKUP(A262,$A$3:A261,1,0)),"","DUP!")</f>
        <v/>
      </c>
      <c r="I262" t="str">
        <f>IF(ISNA(VLOOKUP(B262,$B$3:B261,1,0)),"","DUP!")</f>
        <v>DUP!</v>
      </c>
      <c r="J262" t="str">
        <f t="shared" si="23"/>
        <v/>
      </c>
      <c r="K262" t="str">
        <f t="shared" si="24"/>
        <v>INSERT INTO ZONE_MAP (SERVICE_ID, SERVICE_NAME, CODE, NW_GROUP, ZONE) VALUES (2,'Voice','0210141','NHAN TIN','NATIONAL');</v>
      </c>
    </row>
    <row r="263" spans="1:11">
      <c r="A263" s="25" t="s">
        <v>360</v>
      </c>
      <c r="B263" s="25" t="s">
        <v>340</v>
      </c>
      <c r="C263" s="25" t="s">
        <v>318</v>
      </c>
      <c r="D263" s="25" t="s">
        <v>244</v>
      </c>
      <c r="E263">
        <f t="shared" si="20"/>
        <v>2</v>
      </c>
      <c r="F263" t="str">
        <f t="shared" si="21"/>
        <v>Voice</v>
      </c>
      <c r="G263" t="str">
        <f t="shared" si="22"/>
        <v>CVL_02102_2</v>
      </c>
      <c r="H263" t="str">
        <f>IF(ISNA(VLOOKUP(A263,$A$3:A262,1,0)),"","DUP!")</f>
        <v/>
      </c>
      <c r="I263" t="str">
        <f>IF(ISNA(VLOOKUP(B263,$B$3:B262,1,0)),"","DUP!")</f>
        <v>DUP!</v>
      </c>
      <c r="J263" t="str">
        <f t="shared" si="23"/>
        <v/>
      </c>
      <c r="K263" t="str">
        <f t="shared" si="24"/>
        <v>INSERT INTO ZONE_MAP (SERVICE_ID, SERVICE_NAME, CODE, NW_GROUP, ZONE) VALUES (2,'Voice','02102','PHU THO','NATIONAL');</v>
      </c>
    </row>
    <row r="264" spans="1:11">
      <c r="A264" s="25" t="s">
        <v>361</v>
      </c>
      <c r="B264" s="25" t="s">
        <v>340</v>
      </c>
      <c r="C264" s="25" t="s">
        <v>243</v>
      </c>
      <c r="D264" s="25" t="s">
        <v>244</v>
      </c>
      <c r="E264">
        <f t="shared" si="20"/>
        <v>2</v>
      </c>
      <c r="F264" t="str">
        <f t="shared" si="21"/>
        <v>Voice</v>
      </c>
      <c r="G264" t="str">
        <f t="shared" si="22"/>
        <v>CVP_02103_2</v>
      </c>
      <c r="H264" t="str">
        <f>IF(ISNA(VLOOKUP(A264,$A$3:A263,1,0)),"","DUP!")</f>
        <v/>
      </c>
      <c r="I264" t="str">
        <f>IF(ISNA(VLOOKUP(B264,$B$3:B263,1,0)),"","DUP!")</f>
        <v>DUP!</v>
      </c>
      <c r="J264" t="str">
        <f t="shared" si="23"/>
        <v/>
      </c>
      <c r="K264" t="str">
        <f t="shared" si="24"/>
        <v>INSERT INTO ZONE_MAP (SERVICE_ID, SERVICE_NAME, CODE, NW_GROUP, ZONE) VALUES (2,'Voice','02103','PHU THO','NATIONAL');</v>
      </c>
    </row>
    <row r="265" spans="1:11">
      <c r="A265" s="25" t="s">
        <v>361</v>
      </c>
      <c r="B265" s="25" t="s">
        <v>340</v>
      </c>
      <c r="C265" s="25" t="s">
        <v>243</v>
      </c>
      <c r="D265" s="25" t="s">
        <v>244</v>
      </c>
      <c r="E265">
        <f t="shared" si="20"/>
        <v>2</v>
      </c>
      <c r="F265" t="str">
        <f t="shared" si="21"/>
        <v>Voice</v>
      </c>
      <c r="G265" t="str">
        <f t="shared" si="22"/>
        <v>CVP_02103_2</v>
      </c>
      <c r="H265" t="str">
        <f>IF(ISNA(VLOOKUP(A265,$A$3:A264,1,0)),"","DUP!")</f>
        <v>DUP!</v>
      </c>
      <c r="I265" t="str">
        <f>IF(ISNA(VLOOKUP(B265,$B$3:B264,1,0)),"","DUP!")</f>
        <v>DUP!</v>
      </c>
      <c r="J265" t="str">
        <f t="shared" si="23"/>
        <v/>
      </c>
      <c r="K265" t="str">
        <f t="shared" si="24"/>
        <v/>
      </c>
    </row>
    <row r="266" spans="1:11">
      <c r="A266" s="25" t="s">
        <v>361</v>
      </c>
      <c r="B266" s="25" t="s">
        <v>340</v>
      </c>
      <c r="C266" s="25" t="s">
        <v>243</v>
      </c>
      <c r="D266" s="25" t="s">
        <v>244</v>
      </c>
      <c r="E266">
        <f t="shared" si="20"/>
        <v>2</v>
      </c>
      <c r="F266" t="str">
        <f t="shared" si="21"/>
        <v>Voice</v>
      </c>
      <c r="G266" t="str">
        <f t="shared" si="22"/>
        <v>CVP_02103_2</v>
      </c>
      <c r="H266" t="str">
        <f>IF(ISNA(VLOOKUP(A266,$A$3:A265,1,0)),"","DUP!")</f>
        <v>DUP!</v>
      </c>
      <c r="I266" t="str">
        <f>IF(ISNA(VLOOKUP(B266,$B$3:B265,1,0)),"","DUP!")</f>
        <v>DUP!</v>
      </c>
      <c r="J266" t="str">
        <f t="shared" si="23"/>
        <v/>
      </c>
      <c r="K266" t="str">
        <f t="shared" si="24"/>
        <v/>
      </c>
    </row>
    <row r="267" spans="1:11">
      <c r="A267" s="25" t="s">
        <v>361</v>
      </c>
      <c r="B267" s="25" t="s">
        <v>340</v>
      </c>
      <c r="C267" s="25" t="s">
        <v>243</v>
      </c>
      <c r="D267" s="25" t="s">
        <v>245</v>
      </c>
      <c r="E267">
        <f t="shared" si="20"/>
        <v>10</v>
      </c>
      <c r="F267" t="str">
        <f t="shared" si="21"/>
        <v>Video Call</v>
      </c>
      <c r="G267" t="str">
        <f t="shared" si="22"/>
        <v>CVP_02103_10</v>
      </c>
      <c r="H267" t="str">
        <f>IF(ISNA(VLOOKUP(A267,$A$3:A266,1,0)),"","DUP!")</f>
        <v>DUP!</v>
      </c>
      <c r="I267" t="str">
        <f>IF(ISNA(VLOOKUP(B267,$B$3:B266,1,0)),"","DUP!")</f>
        <v>DUP!</v>
      </c>
      <c r="J267" t="str">
        <f t="shared" si="23"/>
        <v/>
      </c>
      <c r="K267" t="str">
        <f t="shared" si="24"/>
        <v/>
      </c>
    </row>
    <row r="268" spans="1:11">
      <c r="A268" s="25" t="s">
        <v>361</v>
      </c>
      <c r="B268" s="25" t="s">
        <v>340</v>
      </c>
      <c r="C268" s="25" t="s">
        <v>243</v>
      </c>
      <c r="D268" s="25" t="s">
        <v>245</v>
      </c>
      <c r="E268">
        <f t="shared" si="20"/>
        <v>10</v>
      </c>
      <c r="F268" t="str">
        <f t="shared" si="21"/>
        <v>Video Call</v>
      </c>
      <c r="G268" t="str">
        <f t="shared" si="22"/>
        <v>CVP_02103_10</v>
      </c>
      <c r="H268" t="str">
        <f>IF(ISNA(VLOOKUP(A268,$A$3:A267,1,0)),"","DUP!")</f>
        <v>DUP!</v>
      </c>
      <c r="I268" t="str">
        <f>IF(ISNA(VLOOKUP(B268,$B$3:B267,1,0)),"","DUP!")</f>
        <v>DUP!</v>
      </c>
      <c r="J268" t="str">
        <f t="shared" si="23"/>
        <v/>
      </c>
      <c r="K268" t="str">
        <f t="shared" si="24"/>
        <v/>
      </c>
    </row>
    <row r="269" spans="1:11">
      <c r="A269" s="25" t="s">
        <v>361</v>
      </c>
      <c r="B269" s="25" t="s">
        <v>340</v>
      </c>
      <c r="C269" s="25" t="s">
        <v>243</v>
      </c>
      <c r="D269" s="25" t="s">
        <v>245</v>
      </c>
      <c r="E269">
        <f t="shared" si="20"/>
        <v>10</v>
      </c>
      <c r="F269" t="str">
        <f t="shared" si="21"/>
        <v>Video Call</v>
      </c>
      <c r="G269" t="str">
        <f t="shared" si="22"/>
        <v>CVP_02103_10</v>
      </c>
      <c r="H269" t="str">
        <f>IF(ISNA(VLOOKUP(A269,$A$3:A268,1,0)),"","DUP!")</f>
        <v>DUP!</v>
      </c>
      <c r="I269" t="str">
        <f>IF(ISNA(VLOOKUP(B269,$B$3:B268,1,0)),"","DUP!")</f>
        <v>DUP!</v>
      </c>
      <c r="J269" t="str">
        <f t="shared" si="23"/>
        <v/>
      </c>
      <c r="K269" t="str">
        <f t="shared" si="24"/>
        <v/>
      </c>
    </row>
    <row r="270" spans="1:11">
      <c r="A270" s="25" t="s">
        <v>362</v>
      </c>
      <c r="B270" s="25" t="s">
        <v>340</v>
      </c>
      <c r="C270" s="25" t="s">
        <v>321</v>
      </c>
      <c r="D270" s="25" t="s">
        <v>244</v>
      </c>
      <c r="E270">
        <f t="shared" si="20"/>
        <v>2</v>
      </c>
      <c r="F270" t="str">
        <f t="shared" si="21"/>
        <v>Voice</v>
      </c>
      <c r="G270" t="str">
        <f t="shared" si="22"/>
        <v>CVC_02104_2</v>
      </c>
      <c r="H270" t="str">
        <f>IF(ISNA(VLOOKUP(A270,$A$3:A269,1,0)),"","DUP!")</f>
        <v/>
      </c>
      <c r="I270" t="str">
        <f>IF(ISNA(VLOOKUP(B270,$B$3:B269,1,0)),"","DUP!")</f>
        <v>DUP!</v>
      </c>
      <c r="J270" t="str">
        <f t="shared" si="23"/>
        <v/>
      </c>
      <c r="K270" t="str">
        <f t="shared" si="24"/>
        <v>INSERT INTO ZONE_MAP (SERVICE_ID, SERVICE_NAME, CODE, NW_GROUP, ZONE) VALUES (2,'Voice','02104','PHU THO','NATIONAL');</v>
      </c>
    </row>
    <row r="271" spans="1:11">
      <c r="A271" s="25" t="s">
        <v>363</v>
      </c>
      <c r="B271" s="25" t="s">
        <v>340</v>
      </c>
      <c r="C271" s="25" t="s">
        <v>323</v>
      </c>
      <c r="D271" s="25" t="s">
        <v>244</v>
      </c>
      <c r="E271">
        <f t="shared" si="20"/>
        <v>2</v>
      </c>
      <c r="F271" t="str">
        <f t="shared" si="21"/>
        <v>Voice</v>
      </c>
      <c r="G271" t="str">
        <f t="shared" si="22"/>
        <v>CSP_02105_2</v>
      </c>
      <c r="H271" t="str">
        <f>IF(ISNA(VLOOKUP(A271,$A$3:A270,1,0)),"","DUP!")</f>
        <v/>
      </c>
      <c r="I271" t="str">
        <f>IF(ISNA(VLOOKUP(B271,$B$3:B270,1,0)),"","DUP!")</f>
        <v>DUP!</v>
      </c>
      <c r="J271" t="str">
        <f t="shared" si="23"/>
        <v/>
      </c>
      <c r="K271" t="str">
        <f t="shared" si="24"/>
        <v>INSERT INTO ZONE_MAP (SERVICE_ID, SERVICE_NAME, CODE, NW_GROUP, ZONE) VALUES (2,'Voice','02105','PHU THO','NATIONAL');</v>
      </c>
    </row>
    <row r="272" spans="1:11">
      <c r="A272" s="25" t="s">
        <v>364</v>
      </c>
      <c r="B272" s="25" t="s">
        <v>340</v>
      </c>
      <c r="C272" s="25" t="s">
        <v>318</v>
      </c>
      <c r="D272" s="25" t="s">
        <v>244</v>
      </c>
      <c r="E272">
        <f t="shared" si="20"/>
        <v>2</v>
      </c>
      <c r="F272" t="str">
        <f t="shared" si="21"/>
        <v>Voice</v>
      </c>
      <c r="G272" t="str">
        <f t="shared" si="22"/>
        <v>CVL_02106_2</v>
      </c>
      <c r="H272" t="str">
        <f>IF(ISNA(VLOOKUP(A272,$A$3:A271,1,0)),"","DUP!")</f>
        <v/>
      </c>
      <c r="I272" t="str">
        <f>IF(ISNA(VLOOKUP(B272,$B$3:B271,1,0)),"","DUP!")</f>
        <v>DUP!</v>
      </c>
      <c r="J272" t="str">
        <f t="shared" si="23"/>
        <v/>
      </c>
      <c r="K272" t="str">
        <f t="shared" si="24"/>
        <v>INSERT INTO ZONE_MAP (SERVICE_ID, SERVICE_NAME, CODE, NW_GROUP, ZONE) VALUES (2,'Voice','02106','PHU THO','NATIONAL');</v>
      </c>
    </row>
    <row r="273" spans="1:11">
      <c r="A273" s="25" t="s">
        <v>365</v>
      </c>
      <c r="B273" s="25" t="s">
        <v>340</v>
      </c>
      <c r="C273" s="25" t="s">
        <v>326</v>
      </c>
      <c r="D273" s="25" t="s">
        <v>244</v>
      </c>
      <c r="E273">
        <f t="shared" si="20"/>
        <v>2</v>
      </c>
      <c r="F273" t="str">
        <f t="shared" si="21"/>
        <v>Voice</v>
      </c>
      <c r="G273" t="str">
        <f t="shared" si="22"/>
        <v>CFP_02107_2</v>
      </c>
      <c r="H273" t="str">
        <f>IF(ISNA(VLOOKUP(A273,$A$3:A272,1,0)),"","DUP!")</f>
        <v/>
      </c>
      <c r="I273" t="str">
        <f>IF(ISNA(VLOOKUP(B273,$B$3:B272,1,0)),"","DUP!")</f>
        <v>DUP!</v>
      </c>
      <c r="J273" t="str">
        <f t="shared" si="23"/>
        <v/>
      </c>
      <c r="K273" t="str">
        <f t="shared" si="24"/>
        <v>INSERT INTO ZONE_MAP (SERVICE_ID, SERVICE_NAME, CODE, NW_GROUP, ZONE) VALUES (2,'Voice','02107','PHU THO','NATIONAL');</v>
      </c>
    </row>
    <row r="274" spans="1:11">
      <c r="A274" s="25" t="s">
        <v>366</v>
      </c>
      <c r="B274" s="25" t="s">
        <v>340</v>
      </c>
      <c r="C274" s="25" t="s">
        <v>243</v>
      </c>
      <c r="D274" s="25" t="s">
        <v>244</v>
      </c>
      <c r="E274">
        <f t="shared" si="20"/>
        <v>2</v>
      </c>
      <c r="F274" t="str">
        <f t="shared" si="21"/>
        <v>Voice</v>
      </c>
      <c r="G274" t="str">
        <f t="shared" si="22"/>
        <v>CVP_021080_2</v>
      </c>
      <c r="H274" t="str">
        <f>IF(ISNA(VLOOKUP(A274,$A$3:A273,1,0)),"","DUP!")</f>
        <v/>
      </c>
      <c r="I274" t="str">
        <f>IF(ISNA(VLOOKUP(B274,$B$3:B273,1,0)),"","DUP!")</f>
        <v>DUP!</v>
      </c>
      <c r="J274" t="str">
        <f t="shared" si="23"/>
        <v/>
      </c>
      <c r="K274" t="str">
        <f t="shared" si="24"/>
        <v>INSERT INTO ZONE_MAP (SERVICE_ID, SERVICE_NAME, CODE, NW_GROUP, ZONE) VALUES (2,'Voice','021080','PHU THO','NATIONAL');</v>
      </c>
    </row>
    <row r="275" spans="1:11">
      <c r="A275" s="25" t="s">
        <v>366</v>
      </c>
      <c r="B275" s="25" t="s">
        <v>340</v>
      </c>
      <c r="C275" s="25" t="s">
        <v>243</v>
      </c>
      <c r="D275" s="25" t="s">
        <v>244</v>
      </c>
      <c r="E275">
        <f t="shared" si="20"/>
        <v>2</v>
      </c>
      <c r="F275" t="str">
        <f t="shared" si="21"/>
        <v>Voice</v>
      </c>
      <c r="G275" t="str">
        <f t="shared" si="22"/>
        <v>CVP_021080_2</v>
      </c>
      <c r="H275" t="str">
        <f>IF(ISNA(VLOOKUP(A275,$A$3:A274,1,0)),"","DUP!")</f>
        <v>DUP!</v>
      </c>
      <c r="I275" t="str">
        <f>IF(ISNA(VLOOKUP(B275,$B$3:B274,1,0)),"","DUP!")</f>
        <v>DUP!</v>
      </c>
      <c r="J275" t="str">
        <f t="shared" si="23"/>
        <v/>
      </c>
      <c r="K275" t="str">
        <f t="shared" si="24"/>
        <v/>
      </c>
    </row>
    <row r="276" spans="1:11">
      <c r="A276" s="25" t="s">
        <v>366</v>
      </c>
      <c r="B276" s="25" t="s">
        <v>340</v>
      </c>
      <c r="C276" s="25" t="s">
        <v>243</v>
      </c>
      <c r="D276" s="25" t="s">
        <v>244</v>
      </c>
      <c r="E276">
        <f t="shared" si="20"/>
        <v>2</v>
      </c>
      <c r="F276" t="str">
        <f t="shared" si="21"/>
        <v>Voice</v>
      </c>
      <c r="G276" t="str">
        <f t="shared" si="22"/>
        <v>CVP_021080_2</v>
      </c>
      <c r="H276" t="str">
        <f>IF(ISNA(VLOOKUP(A276,$A$3:A275,1,0)),"","DUP!")</f>
        <v>DUP!</v>
      </c>
      <c r="I276" t="str">
        <f>IF(ISNA(VLOOKUP(B276,$B$3:B275,1,0)),"","DUP!")</f>
        <v>DUP!</v>
      </c>
      <c r="J276" t="str">
        <f t="shared" si="23"/>
        <v/>
      </c>
      <c r="K276" t="str">
        <f t="shared" si="24"/>
        <v/>
      </c>
    </row>
    <row r="277" spans="1:11">
      <c r="A277" s="25" t="s">
        <v>366</v>
      </c>
      <c r="B277" s="25" t="s">
        <v>340</v>
      </c>
      <c r="C277" s="25" t="s">
        <v>243</v>
      </c>
      <c r="D277" s="25" t="s">
        <v>245</v>
      </c>
      <c r="E277">
        <f t="shared" si="20"/>
        <v>10</v>
      </c>
      <c r="F277" t="str">
        <f t="shared" si="21"/>
        <v>Video Call</v>
      </c>
      <c r="G277" t="str">
        <f t="shared" si="22"/>
        <v>CVP_021080_10</v>
      </c>
      <c r="H277" t="str">
        <f>IF(ISNA(VLOOKUP(A277,$A$3:A276,1,0)),"","DUP!")</f>
        <v>DUP!</v>
      </c>
      <c r="I277" t="str">
        <f>IF(ISNA(VLOOKUP(B277,$B$3:B276,1,0)),"","DUP!")</f>
        <v>DUP!</v>
      </c>
      <c r="J277" t="str">
        <f t="shared" si="23"/>
        <v/>
      </c>
      <c r="K277" t="str">
        <f t="shared" si="24"/>
        <v/>
      </c>
    </row>
    <row r="278" spans="1:11">
      <c r="A278" s="25" t="s">
        <v>366</v>
      </c>
      <c r="B278" s="25" t="s">
        <v>340</v>
      </c>
      <c r="C278" s="25" t="s">
        <v>243</v>
      </c>
      <c r="D278" s="25" t="s">
        <v>245</v>
      </c>
      <c r="E278">
        <f t="shared" si="20"/>
        <v>10</v>
      </c>
      <c r="F278" t="str">
        <f t="shared" si="21"/>
        <v>Video Call</v>
      </c>
      <c r="G278" t="str">
        <f t="shared" si="22"/>
        <v>CVP_021080_10</v>
      </c>
      <c r="H278" t="str">
        <f>IF(ISNA(VLOOKUP(A278,$A$3:A277,1,0)),"","DUP!")</f>
        <v>DUP!</v>
      </c>
      <c r="I278" t="str">
        <f>IF(ISNA(VLOOKUP(B278,$B$3:B277,1,0)),"","DUP!")</f>
        <v>DUP!</v>
      </c>
      <c r="J278" t="str">
        <f t="shared" si="23"/>
        <v/>
      </c>
      <c r="K278" t="str">
        <f t="shared" si="24"/>
        <v/>
      </c>
    </row>
    <row r="279" spans="1:11">
      <c r="A279" s="25" t="s">
        <v>366</v>
      </c>
      <c r="B279" s="25" t="s">
        <v>340</v>
      </c>
      <c r="C279" s="25" t="s">
        <v>243</v>
      </c>
      <c r="D279" s="25" t="s">
        <v>245</v>
      </c>
      <c r="E279">
        <f t="shared" si="20"/>
        <v>10</v>
      </c>
      <c r="F279" t="str">
        <f t="shared" si="21"/>
        <v>Video Call</v>
      </c>
      <c r="G279" t="str">
        <f t="shared" si="22"/>
        <v>CVP_021080_10</v>
      </c>
      <c r="H279" t="str">
        <f>IF(ISNA(VLOOKUP(A279,$A$3:A278,1,0)),"","DUP!")</f>
        <v>DUP!</v>
      </c>
      <c r="I279" t="str">
        <f>IF(ISNA(VLOOKUP(B279,$B$3:B278,1,0)),"","DUP!")</f>
        <v>DUP!</v>
      </c>
      <c r="J279" t="str">
        <f t="shared" si="23"/>
        <v/>
      </c>
      <c r="K279" t="str">
        <f t="shared" si="24"/>
        <v/>
      </c>
    </row>
    <row r="280" spans="1:11">
      <c r="A280" s="25" t="s">
        <v>367</v>
      </c>
      <c r="B280" s="25" t="s">
        <v>329</v>
      </c>
      <c r="C280" s="25" t="s">
        <v>243</v>
      </c>
      <c r="D280" s="25" t="s">
        <v>244</v>
      </c>
      <c r="E280">
        <f t="shared" si="20"/>
        <v>2</v>
      </c>
      <c r="F280" t="str">
        <f t="shared" si="21"/>
        <v>Voice</v>
      </c>
      <c r="G280" t="str">
        <f t="shared" si="22"/>
        <v>CVP_0210800126_2</v>
      </c>
      <c r="H280" t="str">
        <f>IF(ISNA(VLOOKUP(A280,$A$3:A279,1,0)),"","DUP!")</f>
        <v/>
      </c>
      <c r="I280" t="str">
        <f>IF(ISNA(VLOOKUP(B280,$B$3:B279,1,0)),"","DUP!")</f>
        <v>DUP!</v>
      </c>
      <c r="J280" t="str">
        <f t="shared" si="23"/>
        <v/>
      </c>
      <c r="K280" t="str">
        <f t="shared" si="24"/>
        <v>INSERT INTO ZONE_MAP (SERVICE_ID, SERVICE_NAME, CODE, NW_GROUP, ZONE) VALUES (2,'Voice','0210800126','DICH VU CSKH','NATIONAL');</v>
      </c>
    </row>
    <row r="281" spans="1:11">
      <c r="A281" s="25" t="s">
        <v>367</v>
      </c>
      <c r="B281" s="25" t="s">
        <v>329</v>
      </c>
      <c r="C281" s="25" t="s">
        <v>243</v>
      </c>
      <c r="D281" s="25" t="s">
        <v>244</v>
      </c>
      <c r="E281">
        <f t="shared" si="20"/>
        <v>2</v>
      </c>
      <c r="F281" t="str">
        <f t="shared" si="21"/>
        <v>Voice</v>
      </c>
      <c r="G281" t="str">
        <f t="shared" si="22"/>
        <v>CVP_0210800126_2</v>
      </c>
      <c r="H281" t="str">
        <f>IF(ISNA(VLOOKUP(A281,$A$3:A280,1,0)),"","DUP!")</f>
        <v>DUP!</v>
      </c>
      <c r="I281" t="str">
        <f>IF(ISNA(VLOOKUP(B281,$B$3:B280,1,0)),"","DUP!")</f>
        <v>DUP!</v>
      </c>
      <c r="J281" t="str">
        <f t="shared" si="23"/>
        <v/>
      </c>
      <c r="K281" t="str">
        <f t="shared" si="24"/>
        <v/>
      </c>
    </row>
    <row r="282" spans="1:11">
      <c r="A282" s="25" t="s">
        <v>367</v>
      </c>
      <c r="B282" s="25" t="s">
        <v>329</v>
      </c>
      <c r="C282" s="25" t="s">
        <v>243</v>
      </c>
      <c r="D282" s="25" t="s">
        <v>244</v>
      </c>
      <c r="E282">
        <f t="shared" si="20"/>
        <v>2</v>
      </c>
      <c r="F282" t="str">
        <f t="shared" si="21"/>
        <v>Voice</v>
      </c>
      <c r="G282" t="str">
        <f t="shared" si="22"/>
        <v>CVP_0210800126_2</v>
      </c>
      <c r="H282" t="str">
        <f>IF(ISNA(VLOOKUP(A282,$A$3:A281,1,0)),"","DUP!")</f>
        <v>DUP!</v>
      </c>
      <c r="I282" t="str">
        <f>IF(ISNA(VLOOKUP(B282,$B$3:B281,1,0)),"","DUP!")</f>
        <v>DUP!</v>
      </c>
      <c r="J282" t="str">
        <f t="shared" si="23"/>
        <v/>
      </c>
      <c r="K282" t="str">
        <f t="shared" si="24"/>
        <v/>
      </c>
    </row>
    <row r="283" spans="1:11">
      <c r="A283" s="25" t="s">
        <v>367</v>
      </c>
      <c r="B283" s="25" t="s">
        <v>329</v>
      </c>
      <c r="C283" s="25" t="s">
        <v>243</v>
      </c>
      <c r="D283" s="25" t="s">
        <v>245</v>
      </c>
      <c r="E283">
        <f t="shared" si="20"/>
        <v>10</v>
      </c>
      <c r="F283" t="str">
        <f t="shared" si="21"/>
        <v>Video Call</v>
      </c>
      <c r="G283" t="str">
        <f t="shared" si="22"/>
        <v>CVP_0210800126_10</v>
      </c>
      <c r="H283" t="str">
        <f>IF(ISNA(VLOOKUP(A283,$A$3:A282,1,0)),"","DUP!")</f>
        <v>DUP!</v>
      </c>
      <c r="I283" t="str">
        <f>IF(ISNA(VLOOKUP(B283,$B$3:B282,1,0)),"","DUP!")</f>
        <v>DUP!</v>
      </c>
      <c r="J283" t="str">
        <f t="shared" si="23"/>
        <v/>
      </c>
      <c r="K283" t="str">
        <f t="shared" si="24"/>
        <v/>
      </c>
    </row>
    <row r="284" spans="1:11">
      <c r="A284" s="25" t="s">
        <v>367</v>
      </c>
      <c r="B284" s="25" t="s">
        <v>329</v>
      </c>
      <c r="C284" s="25" t="s">
        <v>243</v>
      </c>
      <c r="D284" s="25" t="s">
        <v>245</v>
      </c>
      <c r="E284">
        <f t="shared" si="20"/>
        <v>10</v>
      </c>
      <c r="F284" t="str">
        <f t="shared" si="21"/>
        <v>Video Call</v>
      </c>
      <c r="G284" t="str">
        <f t="shared" si="22"/>
        <v>CVP_0210800126_10</v>
      </c>
      <c r="H284" t="str">
        <f>IF(ISNA(VLOOKUP(A284,$A$3:A283,1,0)),"","DUP!")</f>
        <v>DUP!</v>
      </c>
      <c r="I284" t="str">
        <f>IF(ISNA(VLOOKUP(B284,$B$3:B283,1,0)),"","DUP!")</f>
        <v>DUP!</v>
      </c>
      <c r="J284" t="str">
        <f t="shared" si="23"/>
        <v/>
      </c>
      <c r="K284" t="str">
        <f t="shared" si="24"/>
        <v/>
      </c>
    </row>
    <row r="285" spans="1:11">
      <c r="A285" s="25" t="s">
        <v>367</v>
      </c>
      <c r="B285" s="25" t="s">
        <v>329</v>
      </c>
      <c r="C285" s="25" t="s">
        <v>243</v>
      </c>
      <c r="D285" s="25" t="s">
        <v>245</v>
      </c>
      <c r="E285">
        <f t="shared" si="20"/>
        <v>10</v>
      </c>
      <c r="F285" t="str">
        <f t="shared" si="21"/>
        <v>Video Call</v>
      </c>
      <c r="G285" t="str">
        <f t="shared" si="22"/>
        <v>CVP_0210800126_10</v>
      </c>
      <c r="H285" t="str">
        <f>IF(ISNA(VLOOKUP(A285,$A$3:A284,1,0)),"","DUP!")</f>
        <v>DUP!</v>
      </c>
      <c r="I285" t="str">
        <f>IF(ISNA(VLOOKUP(B285,$B$3:B284,1,0)),"","DUP!")</f>
        <v>DUP!</v>
      </c>
      <c r="J285" t="str">
        <f t="shared" si="23"/>
        <v/>
      </c>
      <c r="K285" t="str">
        <f t="shared" si="24"/>
        <v/>
      </c>
    </row>
    <row r="286" spans="1:11">
      <c r="A286" s="25" t="s">
        <v>368</v>
      </c>
      <c r="B286" s="25" t="s">
        <v>340</v>
      </c>
      <c r="C286" s="25" t="s">
        <v>243</v>
      </c>
      <c r="D286" s="25" t="s">
        <v>244</v>
      </c>
      <c r="E286">
        <f t="shared" si="20"/>
        <v>2</v>
      </c>
      <c r="F286" t="str">
        <f t="shared" si="21"/>
        <v>Voice</v>
      </c>
      <c r="G286" t="str">
        <f t="shared" si="22"/>
        <v>CVP_021081_2</v>
      </c>
      <c r="H286" t="str">
        <f>IF(ISNA(VLOOKUP(A286,$A$3:A285,1,0)),"","DUP!")</f>
        <v/>
      </c>
      <c r="I286" t="str">
        <f>IF(ISNA(VLOOKUP(B286,$B$3:B285,1,0)),"","DUP!")</f>
        <v>DUP!</v>
      </c>
      <c r="J286" t="str">
        <f t="shared" si="23"/>
        <v/>
      </c>
      <c r="K286" t="str">
        <f t="shared" si="24"/>
        <v>INSERT INTO ZONE_MAP (SERVICE_ID, SERVICE_NAME, CODE, NW_GROUP, ZONE) VALUES (2,'Voice','021081','PHU THO','NATIONAL');</v>
      </c>
    </row>
    <row r="287" spans="1:11">
      <c r="A287" s="25" t="s">
        <v>368</v>
      </c>
      <c r="B287" s="25" t="s">
        <v>340</v>
      </c>
      <c r="C287" s="25" t="s">
        <v>243</v>
      </c>
      <c r="D287" s="25" t="s">
        <v>244</v>
      </c>
      <c r="E287">
        <f t="shared" si="20"/>
        <v>2</v>
      </c>
      <c r="F287" t="str">
        <f t="shared" si="21"/>
        <v>Voice</v>
      </c>
      <c r="G287" t="str">
        <f t="shared" si="22"/>
        <v>CVP_021081_2</v>
      </c>
      <c r="H287" t="str">
        <f>IF(ISNA(VLOOKUP(A287,$A$3:A286,1,0)),"","DUP!")</f>
        <v>DUP!</v>
      </c>
      <c r="I287" t="str">
        <f>IF(ISNA(VLOOKUP(B287,$B$3:B286,1,0)),"","DUP!")</f>
        <v>DUP!</v>
      </c>
      <c r="J287" t="str">
        <f t="shared" si="23"/>
        <v/>
      </c>
      <c r="K287" t="str">
        <f t="shared" si="24"/>
        <v/>
      </c>
    </row>
    <row r="288" spans="1:11">
      <c r="A288" s="25" t="s">
        <v>368</v>
      </c>
      <c r="B288" s="25" t="s">
        <v>340</v>
      </c>
      <c r="C288" s="25" t="s">
        <v>243</v>
      </c>
      <c r="D288" s="25" t="s">
        <v>244</v>
      </c>
      <c r="E288">
        <f t="shared" si="20"/>
        <v>2</v>
      </c>
      <c r="F288" t="str">
        <f t="shared" si="21"/>
        <v>Voice</v>
      </c>
      <c r="G288" t="str">
        <f t="shared" si="22"/>
        <v>CVP_021081_2</v>
      </c>
      <c r="H288" t="str">
        <f>IF(ISNA(VLOOKUP(A288,$A$3:A287,1,0)),"","DUP!")</f>
        <v>DUP!</v>
      </c>
      <c r="I288" t="str">
        <f>IF(ISNA(VLOOKUP(B288,$B$3:B287,1,0)),"","DUP!")</f>
        <v>DUP!</v>
      </c>
      <c r="J288" t="str">
        <f t="shared" si="23"/>
        <v/>
      </c>
      <c r="K288" t="str">
        <f t="shared" si="24"/>
        <v/>
      </c>
    </row>
    <row r="289" spans="1:11">
      <c r="A289" s="25" t="s">
        <v>368</v>
      </c>
      <c r="B289" s="25" t="s">
        <v>340</v>
      </c>
      <c r="C289" s="25" t="s">
        <v>243</v>
      </c>
      <c r="D289" s="25" t="s">
        <v>245</v>
      </c>
      <c r="E289">
        <f t="shared" si="20"/>
        <v>10</v>
      </c>
      <c r="F289" t="str">
        <f t="shared" si="21"/>
        <v>Video Call</v>
      </c>
      <c r="G289" t="str">
        <f t="shared" si="22"/>
        <v>CVP_021081_10</v>
      </c>
      <c r="H289" t="str">
        <f>IF(ISNA(VLOOKUP(A289,$A$3:A288,1,0)),"","DUP!")</f>
        <v>DUP!</v>
      </c>
      <c r="I289" t="str">
        <f>IF(ISNA(VLOOKUP(B289,$B$3:B288,1,0)),"","DUP!")</f>
        <v>DUP!</v>
      </c>
      <c r="J289" t="str">
        <f t="shared" si="23"/>
        <v/>
      </c>
      <c r="K289" t="str">
        <f t="shared" si="24"/>
        <v/>
      </c>
    </row>
    <row r="290" spans="1:11">
      <c r="A290" s="25" t="s">
        <v>368</v>
      </c>
      <c r="B290" s="25" t="s">
        <v>340</v>
      </c>
      <c r="C290" s="25" t="s">
        <v>243</v>
      </c>
      <c r="D290" s="25" t="s">
        <v>245</v>
      </c>
      <c r="E290">
        <f t="shared" si="20"/>
        <v>10</v>
      </c>
      <c r="F290" t="str">
        <f t="shared" si="21"/>
        <v>Video Call</v>
      </c>
      <c r="G290" t="str">
        <f t="shared" si="22"/>
        <v>CVP_021081_10</v>
      </c>
      <c r="H290" t="str">
        <f>IF(ISNA(VLOOKUP(A290,$A$3:A289,1,0)),"","DUP!")</f>
        <v>DUP!</v>
      </c>
      <c r="I290" t="str">
        <f>IF(ISNA(VLOOKUP(B290,$B$3:B289,1,0)),"","DUP!")</f>
        <v>DUP!</v>
      </c>
      <c r="J290" t="str">
        <f t="shared" si="23"/>
        <v/>
      </c>
      <c r="K290" t="str">
        <f t="shared" si="24"/>
        <v/>
      </c>
    </row>
    <row r="291" spans="1:11">
      <c r="A291" s="25" t="s">
        <v>368</v>
      </c>
      <c r="B291" s="25" t="s">
        <v>340</v>
      </c>
      <c r="C291" s="25" t="s">
        <v>243</v>
      </c>
      <c r="D291" s="25" t="s">
        <v>245</v>
      </c>
      <c r="E291">
        <f t="shared" si="20"/>
        <v>10</v>
      </c>
      <c r="F291" t="str">
        <f t="shared" si="21"/>
        <v>Video Call</v>
      </c>
      <c r="G291" t="str">
        <f t="shared" si="22"/>
        <v>CVP_021081_10</v>
      </c>
      <c r="H291" t="str">
        <f>IF(ISNA(VLOOKUP(A291,$A$3:A290,1,0)),"","DUP!")</f>
        <v>DUP!</v>
      </c>
      <c r="I291" t="str">
        <f>IF(ISNA(VLOOKUP(B291,$B$3:B290,1,0)),"","DUP!")</f>
        <v>DUP!</v>
      </c>
      <c r="J291" t="str">
        <f t="shared" si="23"/>
        <v/>
      </c>
      <c r="K291" t="str">
        <f t="shared" si="24"/>
        <v/>
      </c>
    </row>
    <row r="292" spans="1:11">
      <c r="A292" s="25" t="s">
        <v>369</v>
      </c>
      <c r="B292" s="25" t="s">
        <v>340</v>
      </c>
      <c r="C292" s="25" t="s">
        <v>243</v>
      </c>
      <c r="D292" s="25" t="s">
        <v>244</v>
      </c>
      <c r="E292">
        <f t="shared" si="20"/>
        <v>2</v>
      </c>
      <c r="F292" t="str">
        <f t="shared" si="21"/>
        <v>Voice</v>
      </c>
      <c r="G292" t="str">
        <f t="shared" si="22"/>
        <v>CVP_021082_2</v>
      </c>
      <c r="H292" t="str">
        <f>IF(ISNA(VLOOKUP(A292,$A$3:A291,1,0)),"","DUP!")</f>
        <v/>
      </c>
      <c r="I292" t="str">
        <f>IF(ISNA(VLOOKUP(B292,$B$3:B291,1,0)),"","DUP!")</f>
        <v>DUP!</v>
      </c>
      <c r="J292" t="str">
        <f t="shared" si="23"/>
        <v/>
      </c>
      <c r="K292" t="str">
        <f t="shared" si="24"/>
        <v>INSERT INTO ZONE_MAP (SERVICE_ID, SERVICE_NAME, CODE, NW_GROUP, ZONE) VALUES (2,'Voice','021082','PHU THO','NATIONAL');</v>
      </c>
    </row>
    <row r="293" spans="1:11">
      <c r="A293" s="25" t="s">
        <v>369</v>
      </c>
      <c r="B293" s="25" t="s">
        <v>340</v>
      </c>
      <c r="C293" s="25" t="s">
        <v>243</v>
      </c>
      <c r="D293" s="25" t="s">
        <v>244</v>
      </c>
      <c r="E293">
        <f t="shared" si="20"/>
        <v>2</v>
      </c>
      <c r="F293" t="str">
        <f t="shared" si="21"/>
        <v>Voice</v>
      </c>
      <c r="G293" t="str">
        <f t="shared" si="22"/>
        <v>CVP_021082_2</v>
      </c>
      <c r="H293" t="str">
        <f>IF(ISNA(VLOOKUP(A293,$A$3:A292,1,0)),"","DUP!")</f>
        <v>DUP!</v>
      </c>
      <c r="I293" t="str">
        <f>IF(ISNA(VLOOKUP(B293,$B$3:B292,1,0)),"","DUP!")</f>
        <v>DUP!</v>
      </c>
      <c r="J293" t="str">
        <f t="shared" si="23"/>
        <v/>
      </c>
      <c r="K293" t="str">
        <f t="shared" si="24"/>
        <v/>
      </c>
    </row>
    <row r="294" spans="1:11">
      <c r="A294" s="25" t="s">
        <v>369</v>
      </c>
      <c r="B294" s="25" t="s">
        <v>340</v>
      </c>
      <c r="C294" s="25" t="s">
        <v>243</v>
      </c>
      <c r="D294" s="25" t="s">
        <v>244</v>
      </c>
      <c r="E294">
        <f t="shared" si="20"/>
        <v>2</v>
      </c>
      <c r="F294" t="str">
        <f t="shared" si="21"/>
        <v>Voice</v>
      </c>
      <c r="G294" t="str">
        <f t="shared" si="22"/>
        <v>CVP_021082_2</v>
      </c>
      <c r="H294" t="str">
        <f>IF(ISNA(VLOOKUP(A294,$A$3:A293,1,0)),"","DUP!")</f>
        <v>DUP!</v>
      </c>
      <c r="I294" t="str">
        <f>IF(ISNA(VLOOKUP(B294,$B$3:B293,1,0)),"","DUP!")</f>
        <v>DUP!</v>
      </c>
      <c r="J294" t="str">
        <f t="shared" si="23"/>
        <v/>
      </c>
      <c r="K294" t="str">
        <f t="shared" si="24"/>
        <v/>
      </c>
    </row>
    <row r="295" spans="1:11">
      <c r="A295" s="25" t="s">
        <v>369</v>
      </c>
      <c r="B295" s="25" t="s">
        <v>340</v>
      </c>
      <c r="C295" s="25" t="s">
        <v>243</v>
      </c>
      <c r="D295" s="25" t="s">
        <v>245</v>
      </c>
      <c r="E295">
        <f t="shared" si="20"/>
        <v>10</v>
      </c>
      <c r="F295" t="str">
        <f t="shared" si="21"/>
        <v>Video Call</v>
      </c>
      <c r="G295" t="str">
        <f t="shared" si="22"/>
        <v>CVP_021082_10</v>
      </c>
      <c r="H295" t="str">
        <f>IF(ISNA(VLOOKUP(A295,$A$3:A294,1,0)),"","DUP!")</f>
        <v>DUP!</v>
      </c>
      <c r="I295" t="str">
        <f>IF(ISNA(VLOOKUP(B295,$B$3:B294,1,0)),"","DUP!")</f>
        <v>DUP!</v>
      </c>
      <c r="J295" t="str">
        <f t="shared" si="23"/>
        <v/>
      </c>
      <c r="K295" t="str">
        <f t="shared" si="24"/>
        <v/>
      </c>
    </row>
    <row r="296" spans="1:11">
      <c r="A296" s="25" t="s">
        <v>369</v>
      </c>
      <c r="B296" s="25" t="s">
        <v>340</v>
      </c>
      <c r="C296" s="25" t="s">
        <v>243</v>
      </c>
      <c r="D296" s="25" t="s">
        <v>245</v>
      </c>
      <c r="E296">
        <f t="shared" si="20"/>
        <v>10</v>
      </c>
      <c r="F296" t="str">
        <f t="shared" si="21"/>
        <v>Video Call</v>
      </c>
      <c r="G296" t="str">
        <f t="shared" si="22"/>
        <v>CVP_021082_10</v>
      </c>
      <c r="H296" t="str">
        <f>IF(ISNA(VLOOKUP(A296,$A$3:A295,1,0)),"","DUP!")</f>
        <v>DUP!</v>
      </c>
      <c r="I296" t="str">
        <f>IF(ISNA(VLOOKUP(B296,$B$3:B295,1,0)),"","DUP!")</f>
        <v>DUP!</v>
      </c>
      <c r="J296" t="str">
        <f t="shared" si="23"/>
        <v/>
      </c>
      <c r="K296" t="str">
        <f t="shared" si="24"/>
        <v/>
      </c>
    </row>
    <row r="297" spans="1:11">
      <c r="A297" s="25" t="s">
        <v>369</v>
      </c>
      <c r="B297" s="25" t="s">
        <v>340</v>
      </c>
      <c r="C297" s="25" t="s">
        <v>243</v>
      </c>
      <c r="D297" s="25" t="s">
        <v>245</v>
      </c>
      <c r="E297">
        <f t="shared" si="20"/>
        <v>10</v>
      </c>
      <c r="F297" t="str">
        <f t="shared" si="21"/>
        <v>Video Call</v>
      </c>
      <c r="G297" t="str">
        <f t="shared" si="22"/>
        <v>CVP_021082_10</v>
      </c>
      <c r="H297" t="str">
        <f>IF(ISNA(VLOOKUP(A297,$A$3:A296,1,0)),"","DUP!")</f>
        <v>DUP!</v>
      </c>
      <c r="I297" t="str">
        <f>IF(ISNA(VLOOKUP(B297,$B$3:B296,1,0)),"","DUP!")</f>
        <v>DUP!</v>
      </c>
      <c r="J297" t="str">
        <f t="shared" si="23"/>
        <v/>
      </c>
      <c r="K297" t="str">
        <f t="shared" si="24"/>
        <v/>
      </c>
    </row>
    <row r="298" spans="1:11">
      <c r="A298" s="25" t="s">
        <v>370</v>
      </c>
      <c r="B298" s="25" t="s">
        <v>340</v>
      </c>
      <c r="C298" s="25" t="s">
        <v>243</v>
      </c>
      <c r="D298" s="25" t="s">
        <v>244</v>
      </c>
      <c r="E298">
        <f t="shared" si="20"/>
        <v>2</v>
      </c>
      <c r="F298" t="str">
        <f t="shared" si="21"/>
        <v>Voice</v>
      </c>
      <c r="G298" t="str">
        <f t="shared" si="22"/>
        <v>CVP_021083_2</v>
      </c>
      <c r="H298" t="str">
        <f>IF(ISNA(VLOOKUP(A298,$A$3:A297,1,0)),"","DUP!")</f>
        <v/>
      </c>
      <c r="I298" t="str">
        <f>IF(ISNA(VLOOKUP(B298,$B$3:B297,1,0)),"","DUP!")</f>
        <v>DUP!</v>
      </c>
      <c r="J298" t="str">
        <f t="shared" si="23"/>
        <v/>
      </c>
      <c r="K298" t="str">
        <f t="shared" si="24"/>
        <v>INSERT INTO ZONE_MAP (SERVICE_ID, SERVICE_NAME, CODE, NW_GROUP, ZONE) VALUES (2,'Voice','021083','PHU THO','NATIONAL');</v>
      </c>
    </row>
    <row r="299" spans="1:11">
      <c r="A299" s="25" t="s">
        <v>370</v>
      </c>
      <c r="B299" s="25" t="s">
        <v>340</v>
      </c>
      <c r="C299" s="25" t="s">
        <v>243</v>
      </c>
      <c r="D299" s="25" t="s">
        <v>244</v>
      </c>
      <c r="E299">
        <f t="shared" si="20"/>
        <v>2</v>
      </c>
      <c r="F299" t="str">
        <f t="shared" si="21"/>
        <v>Voice</v>
      </c>
      <c r="G299" t="str">
        <f t="shared" si="22"/>
        <v>CVP_021083_2</v>
      </c>
      <c r="H299" t="str">
        <f>IF(ISNA(VLOOKUP(A299,$A$3:A298,1,0)),"","DUP!")</f>
        <v>DUP!</v>
      </c>
      <c r="I299" t="str">
        <f>IF(ISNA(VLOOKUP(B299,$B$3:B298,1,0)),"","DUP!")</f>
        <v>DUP!</v>
      </c>
      <c r="J299" t="str">
        <f t="shared" si="23"/>
        <v/>
      </c>
      <c r="K299" t="str">
        <f t="shared" si="24"/>
        <v/>
      </c>
    </row>
    <row r="300" spans="1:11">
      <c r="A300" s="25" t="s">
        <v>370</v>
      </c>
      <c r="B300" s="25" t="s">
        <v>340</v>
      </c>
      <c r="C300" s="25" t="s">
        <v>243</v>
      </c>
      <c r="D300" s="25" t="s">
        <v>244</v>
      </c>
      <c r="E300">
        <f t="shared" si="20"/>
        <v>2</v>
      </c>
      <c r="F300" t="str">
        <f t="shared" si="21"/>
        <v>Voice</v>
      </c>
      <c r="G300" t="str">
        <f t="shared" si="22"/>
        <v>CVP_021083_2</v>
      </c>
      <c r="H300" t="str">
        <f>IF(ISNA(VLOOKUP(A300,$A$3:A299,1,0)),"","DUP!")</f>
        <v>DUP!</v>
      </c>
      <c r="I300" t="str">
        <f>IF(ISNA(VLOOKUP(B300,$B$3:B299,1,0)),"","DUP!")</f>
        <v>DUP!</v>
      </c>
      <c r="J300" t="str">
        <f t="shared" si="23"/>
        <v/>
      </c>
      <c r="K300" t="str">
        <f t="shared" si="24"/>
        <v/>
      </c>
    </row>
    <row r="301" spans="1:11">
      <c r="A301" s="25" t="s">
        <v>370</v>
      </c>
      <c r="B301" s="25" t="s">
        <v>340</v>
      </c>
      <c r="C301" s="25" t="s">
        <v>243</v>
      </c>
      <c r="D301" s="25" t="s">
        <v>245</v>
      </c>
      <c r="E301">
        <f t="shared" si="20"/>
        <v>10</v>
      </c>
      <c r="F301" t="str">
        <f t="shared" si="21"/>
        <v>Video Call</v>
      </c>
      <c r="G301" t="str">
        <f t="shared" si="22"/>
        <v>CVP_021083_10</v>
      </c>
      <c r="H301" t="str">
        <f>IF(ISNA(VLOOKUP(A301,$A$3:A300,1,0)),"","DUP!")</f>
        <v>DUP!</v>
      </c>
      <c r="I301" t="str">
        <f>IF(ISNA(VLOOKUP(B301,$B$3:B300,1,0)),"","DUP!")</f>
        <v>DUP!</v>
      </c>
      <c r="J301" t="str">
        <f t="shared" si="23"/>
        <v/>
      </c>
      <c r="K301" t="str">
        <f t="shared" si="24"/>
        <v/>
      </c>
    </row>
    <row r="302" spans="1:11">
      <c r="A302" s="25" t="s">
        <v>370</v>
      </c>
      <c r="B302" s="25" t="s">
        <v>340</v>
      </c>
      <c r="C302" s="25" t="s">
        <v>243</v>
      </c>
      <c r="D302" s="25" t="s">
        <v>245</v>
      </c>
      <c r="E302">
        <f t="shared" si="20"/>
        <v>10</v>
      </c>
      <c r="F302" t="str">
        <f t="shared" si="21"/>
        <v>Video Call</v>
      </c>
      <c r="G302" t="str">
        <f t="shared" si="22"/>
        <v>CVP_021083_10</v>
      </c>
      <c r="H302" t="str">
        <f>IF(ISNA(VLOOKUP(A302,$A$3:A301,1,0)),"","DUP!")</f>
        <v>DUP!</v>
      </c>
      <c r="I302" t="str">
        <f>IF(ISNA(VLOOKUP(B302,$B$3:B301,1,0)),"","DUP!")</f>
        <v>DUP!</v>
      </c>
      <c r="J302" t="str">
        <f t="shared" si="23"/>
        <v/>
      </c>
      <c r="K302" t="str">
        <f t="shared" si="24"/>
        <v/>
      </c>
    </row>
    <row r="303" spans="1:11">
      <c r="A303" s="25" t="s">
        <v>370</v>
      </c>
      <c r="B303" s="25" t="s">
        <v>340</v>
      </c>
      <c r="C303" s="25" t="s">
        <v>243</v>
      </c>
      <c r="D303" s="25" t="s">
        <v>245</v>
      </c>
      <c r="E303">
        <f t="shared" si="20"/>
        <v>10</v>
      </c>
      <c r="F303" t="str">
        <f t="shared" si="21"/>
        <v>Video Call</v>
      </c>
      <c r="G303" t="str">
        <f t="shared" si="22"/>
        <v>CVP_021083_10</v>
      </c>
      <c r="H303" t="str">
        <f>IF(ISNA(VLOOKUP(A303,$A$3:A302,1,0)),"","DUP!")</f>
        <v>DUP!</v>
      </c>
      <c r="I303" t="str">
        <f>IF(ISNA(VLOOKUP(B303,$B$3:B302,1,0)),"","DUP!")</f>
        <v>DUP!</v>
      </c>
      <c r="J303" t="str">
        <f t="shared" si="23"/>
        <v/>
      </c>
      <c r="K303" t="str">
        <f t="shared" si="24"/>
        <v/>
      </c>
    </row>
    <row r="304" spans="1:11">
      <c r="A304" s="25" t="s">
        <v>371</v>
      </c>
      <c r="B304" s="25" t="s">
        <v>340</v>
      </c>
      <c r="C304" s="25" t="s">
        <v>243</v>
      </c>
      <c r="D304" s="25" t="s">
        <v>244</v>
      </c>
      <c r="E304">
        <f t="shared" si="20"/>
        <v>2</v>
      </c>
      <c r="F304" t="str">
        <f t="shared" si="21"/>
        <v>Voice</v>
      </c>
      <c r="G304" t="str">
        <f t="shared" si="22"/>
        <v>CVP_021084_2</v>
      </c>
      <c r="H304" t="str">
        <f>IF(ISNA(VLOOKUP(A304,$A$3:A303,1,0)),"","DUP!")</f>
        <v/>
      </c>
      <c r="I304" t="str">
        <f>IF(ISNA(VLOOKUP(B304,$B$3:B303,1,0)),"","DUP!")</f>
        <v>DUP!</v>
      </c>
      <c r="J304" t="str">
        <f t="shared" si="23"/>
        <v/>
      </c>
      <c r="K304" t="str">
        <f t="shared" si="24"/>
        <v>INSERT INTO ZONE_MAP (SERVICE_ID, SERVICE_NAME, CODE, NW_GROUP, ZONE) VALUES (2,'Voice','021084','PHU THO','NATIONAL');</v>
      </c>
    </row>
    <row r="305" spans="1:11">
      <c r="A305" s="25" t="s">
        <v>371</v>
      </c>
      <c r="B305" s="25" t="s">
        <v>340</v>
      </c>
      <c r="C305" s="25" t="s">
        <v>243</v>
      </c>
      <c r="D305" s="25" t="s">
        <v>244</v>
      </c>
      <c r="E305">
        <f t="shared" si="20"/>
        <v>2</v>
      </c>
      <c r="F305" t="str">
        <f t="shared" si="21"/>
        <v>Voice</v>
      </c>
      <c r="G305" t="str">
        <f t="shared" si="22"/>
        <v>CVP_021084_2</v>
      </c>
      <c r="H305" t="str">
        <f>IF(ISNA(VLOOKUP(A305,$A$3:A304,1,0)),"","DUP!")</f>
        <v>DUP!</v>
      </c>
      <c r="I305" t="str">
        <f>IF(ISNA(VLOOKUP(B305,$B$3:B304,1,0)),"","DUP!")</f>
        <v>DUP!</v>
      </c>
      <c r="J305" t="str">
        <f t="shared" si="23"/>
        <v/>
      </c>
      <c r="K305" t="str">
        <f t="shared" si="24"/>
        <v/>
      </c>
    </row>
    <row r="306" spans="1:11">
      <c r="A306" s="25" t="s">
        <v>371</v>
      </c>
      <c r="B306" s="25" t="s">
        <v>340</v>
      </c>
      <c r="C306" s="25" t="s">
        <v>243</v>
      </c>
      <c r="D306" s="25" t="s">
        <v>244</v>
      </c>
      <c r="E306">
        <f t="shared" si="20"/>
        <v>2</v>
      </c>
      <c r="F306" t="str">
        <f t="shared" si="21"/>
        <v>Voice</v>
      </c>
      <c r="G306" t="str">
        <f t="shared" si="22"/>
        <v>CVP_021084_2</v>
      </c>
      <c r="H306" t="str">
        <f>IF(ISNA(VLOOKUP(A306,$A$3:A305,1,0)),"","DUP!")</f>
        <v>DUP!</v>
      </c>
      <c r="I306" t="str">
        <f>IF(ISNA(VLOOKUP(B306,$B$3:B305,1,0)),"","DUP!")</f>
        <v>DUP!</v>
      </c>
      <c r="J306" t="str">
        <f t="shared" si="23"/>
        <v/>
      </c>
      <c r="K306" t="str">
        <f t="shared" si="24"/>
        <v/>
      </c>
    </row>
    <row r="307" spans="1:11">
      <c r="A307" s="25" t="s">
        <v>371</v>
      </c>
      <c r="B307" s="25" t="s">
        <v>340</v>
      </c>
      <c r="C307" s="25" t="s">
        <v>243</v>
      </c>
      <c r="D307" s="25" t="s">
        <v>245</v>
      </c>
      <c r="E307">
        <f t="shared" si="20"/>
        <v>10</v>
      </c>
      <c r="F307" t="str">
        <f t="shared" si="21"/>
        <v>Video Call</v>
      </c>
      <c r="G307" t="str">
        <f t="shared" si="22"/>
        <v>CVP_021084_10</v>
      </c>
      <c r="H307" t="str">
        <f>IF(ISNA(VLOOKUP(A307,$A$3:A306,1,0)),"","DUP!")</f>
        <v>DUP!</v>
      </c>
      <c r="I307" t="str">
        <f>IF(ISNA(VLOOKUP(B307,$B$3:B306,1,0)),"","DUP!")</f>
        <v>DUP!</v>
      </c>
      <c r="J307" t="str">
        <f t="shared" si="23"/>
        <v/>
      </c>
      <c r="K307" t="str">
        <f t="shared" si="24"/>
        <v/>
      </c>
    </row>
    <row r="308" spans="1:11">
      <c r="A308" s="25" t="s">
        <v>371</v>
      </c>
      <c r="B308" s="25" t="s">
        <v>340</v>
      </c>
      <c r="C308" s="25" t="s">
        <v>243</v>
      </c>
      <c r="D308" s="25" t="s">
        <v>245</v>
      </c>
      <c r="E308">
        <f t="shared" si="20"/>
        <v>10</v>
      </c>
      <c r="F308" t="str">
        <f t="shared" si="21"/>
        <v>Video Call</v>
      </c>
      <c r="G308" t="str">
        <f t="shared" si="22"/>
        <v>CVP_021084_10</v>
      </c>
      <c r="H308" t="str">
        <f>IF(ISNA(VLOOKUP(A308,$A$3:A307,1,0)),"","DUP!")</f>
        <v>DUP!</v>
      </c>
      <c r="I308" t="str">
        <f>IF(ISNA(VLOOKUP(B308,$B$3:B307,1,0)),"","DUP!")</f>
        <v>DUP!</v>
      </c>
      <c r="J308" t="str">
        <f t="shared" si="23"/>
        <v/>
      </c>
      <c r="K308" t="str">
        <f t="shared" si="24"/>
        <v/>
      </c>
    </row>
    <row r="309" spans="1:11">
      <c r="A309" s="25" t="s">
        <v>371</v>
      </c>
      <c r="B309" s="25" t="s">
        <v>340</v>
      </c>
      <c r="C309" s="25" t="s">
        <v>243</v>
      </c>
      <c r="D309" s="25" t="s">
        <v>245</v>
      </c>
      <c r="E309">
        <f t="shared" si="20"/>
        <v>10</v>
      </c>
      <c r="F309" t="str">
        <f t="shared" si="21"/>
        <v>Video Call</v>
      </c>
      <c r="G309" t="str">
        <f t="shared" si="22"/>
        <v>CVP_021084_10</v>
      </c>
      <c r="H309" t="str">
        <f>IF(ISNA(VLOOKUP(A309,$A$3:A308,1,0)),"","DUP!")</f>
        <v>DUP!</v>
      </c>
      <c r="I309" t="str">
        <f>IF(ISNA(VLOOKUP(B309,$B$3:B308,1,0)),"","DUP!")</f>
        <v>DUP!</v>
      </c>
      <c r="J309" t="str">
        <f t="shared" si="23"/>
        <v/>
      </c>
      <c r="K309" t="str">
        <f t="shared" si="24"/>
        <v/>
      </c>
    </row>
    <row r="310" spans="1:11">
      <c r="A310" s="25" t="s">
        <v>372</v>
      </c>
      <c r="B310" s="25" t="s">
        <v>340</v>
      </c>
      <c r="C310" s="25" t="s">
        <v>243</v>
      </c>
      <c r="D310" s="25" t="s">
        <v>244</v>
      </c>
      <c r="E310">
        <f t="shared" si="20"/>
        <v>2</v>
      </c>
      <c r="F310" t="str">
        <f t="shared" si="21"/>
        <v>Voice</v>
      </c>
      <c r="G310" t="str">
        <f t="shared" si="22"/>
        <v>CVP_021085_2</v>
      </c>
      <c r="H310" t="str">
        <f>IF(ISNA(VLOOKUP(A310,$A$3:A309,1,0)),"","DUP!")</f>
        <v/>
      </c>
      <c r="I310" t="str">
        <f>IF(ISNA(VLOOKUP(B310,$B$3:B309,1,0)),"","DUP!")</f>
        <v>DUP!</v>
      </c>
      <c r="J310" t="str">
        <f t="shared" si="23"/>
        <v/>
      </c>
      <c r="K310" t="str">
        <f t="shared" si="24"/>
        <v>INSERT INTO ZONE_MAP (SERVICE_ID, SERVICE_NAME, CODE, NW_GROUP, ZONE) VALUES (2,'Voice','021085','PHU THO','NATIONAL');</v>
      </c>
    </row>
    <row r="311" spans="1:11">
      <c r="A311" s="25" t="s">
        <v>372</v>
      </c>
      <c r="B311" s="25" t="s">
        <v>340</v>
      </c>
      <c r="C311" s="25" t="s">
        <v>243</v>
      </c>
      <c r="D311" s="25" t="s">
        <v>244</v>
      </c>
      <c r="E311">
        <f t="shared" si="20"/>
        <v>2</v>
      </c>
      <c r="F311" t="str">
        <f t="shared" si="21"/>
        <v>Voice</v>
      </c>
      <c r="G311" t="str">
        <f t="shared" si="22"/>
        <v>CVP_021085_2</v>
      </c>
      <c r="H311" t="str">
        <f>IF(ISNA(VLOOKUP(A311,$A$3:A310,1,0)),"","DUP!")</f>
        <v>DUP!</v>
      </c>
      <c r="I311" t="str">
        <f>IF(ISNA(VLOOKUP(B311,$B$3:B310,1,0)),"","DUP!")</f>
        <v>DUP!</v>
      </c>
      <c r="J311" t="str">
        <f t="shared" si="23"/>
        <v/>
      </c>
      <c r="K311" t="str">
        <f t="shared" si="24"/>
        <v/>
      </c>
    </row>
    <row r="312" spans="1:11">
      <c r="A312" s="25" t="s">
        <v>372</v>
      </c>
      <c r="B312" s="25" t="s">
        <v>340</v>
      </c>
      <c r="C312" s="25" t="s">
        <v>243</v>
      </c>
      <c r="D312" s="25" t="s">
        <v>244</v>
      </c>
      <c r="E312">
        <f t="shared" si="20"/>
        <v>2</v>
      </c>
      <c r="F312" t="str">
        <f t="shared" si="21"/>
        <v>Voice</v>
      </c>
      <c r="G312" t="str">
        <f t="shared" si="22"/>
        <v>CVP_021085_2</v>
      </c>
      <c r="H312" t="str">
        <f>IF(ISNA(VLOOKUP(A312,$A$3:A311,1,0)),"","DUP!")</f>
        <v>DUP!</v>
      </c>
      <c r="I312" t="str">
        <f>IF(ISNA(VLOOKUP(B312,$B$3:B311,1,0)),"","DUP!")</f>
        <v>DUP!</v>
      </c>
      <c r="J312" t="str">
        <f t="shared" si="23"/>
        <v/>
      </c>
      <c r="K312" t="str">
        <f t="shared" si="24"/>
        <v/>
      </c>
    </row>
    <row r="313" spans="1:11">
      <c r="A313" s="25" t="s">
        <v>372</v>
      </c>
      <c r="B313" s="25" t="s">
        <v>340</v>
      </c>
      <c r="C313" s="25" t="s">
        <v>243</v>
      </c>
      <c r="D313" s="25" t="s">
        <v>245</v>
      </c>
      <c r="E313">
        <f t="shared" si="20"/>
        <v>10</v>
      </c>
      <c r="F313" t="str">
        <f t="shared" si="21"/>
        <v>Video Call</v>
      </c>
      <c r="G313" t="str">
        <f t="shared" si="22"/>
        <v>CVP_021085_10</v>
      </c>
      <c r="H313" t="str">
        <f>IF(ISNA(VLOOKUP(A313,$A$3:A312,1,0)),"","DUP!")</f>
        <v>DUP!</v>
      </c>
      <c r="I313" t="str">
        <f>IF(ISNA(VLOOKUP(B313,$B$3:B312,1,0)),"","DUP!")</f>
        <v>DUP!</v>
      </c>
      <c r="J313" t="str">
        <f t="shared" si="23"/>
        <v/>
      </c>
      <c r="K313" t="str">
        <f t="shared" si="24"/>
        <v/>
      </c>
    </row>
    <row r="314" spans="1:11">
      <c r="A314" s="25" t="s">
        <v>372</v>
      </c>
      <c r="B314" s="25" t="s">
        <v>340</v>
      </c>
      <c r="C314" s="25" t="s">
        <v>243</v>
      </c>
      <c r="D314" s="25" t="s">
        <v>245</v>
      </c>
      <c r="E314">
        <f t="shared" si="20"/>
        <v>10</v>
      </c>
      <c r="F314" t="str">
        <f t="shared" si="21"/>
        <v>Video Call</v>
      </c>
      <c r="G314" t="str">
        <f t="shared" si="22"/>
        <v>CVP_021085_10</v>
      </c>
      <c r="H314" t="str">
        <f>IF(ISNA(VLOOKUP(A314,$A$3:A313,1,0)),"","DUP!")</f>
        <v>DUP!</v>
      </c>
      <c r="I314" t="str">
        <f>IF(ISNA(VLOOKUP(B314,$B$3:B313,1,0)),"","DUP!")</f>
        <v>DUP!</v>
      </c>
      <c r="J314" t="str">
        <f t="shared" si="23"/>
        <v/>
      </c>
      <c r="K314" t="str">
        <f t="shared" si="24"/>
        <v/>
      </c>
    </row>
    <row r="315" spans="1:11">
      <c r="A315" s="25" t="s">
        <v>372</v>
      </c>
      <c r="B315" s="25" t="s">
        <v>340</v>
      </c>
      <c r="C315" s="25" t="s">
        <v>243</v>
      </c>
      <c r="D315" s="25" t="s">
        <v>245</v>
      </c>
      <c r="E315">
        <f t="shared" si="20"/>
        <v>10</v>
      </c>
      <c r="F315" t="str">
        <f t="shared" si="21"/>
        <v>Video Call</v>
      </c>
      <c r="G315" t="str">
        <f t="shared" si="22"/>
        <v>CVP_021085_10</v>
      </c>
      <c r="H315" t="str">
        <f>IF(ISNA(VLOOKUP(A315,$A$3:A314,1,0)),"","DUP!")</f>
        <v>DUP!</v>
      </c>
      <c r="I315" t="str">
        <f>IF(ISNA(VLOOKUP(B315,$B$3:B314,1,0)),"","DUP!")</f>
        <v>DUP!</v>
      </c>
      <c r="J315" t="str">
        <f t="shared" si="23"/>
        <v/>
      </c>
      <c r="K315" t="str">
        <f t="shared" si="24"/>
        <v/>
      </c>
    </row>
    <row r="316" spans="1:11">
      <c r="A316" s="25" t="s">
        <v>373</v>
      </c>
      <c r="B316" s="25" t="s">
        <v>340</v>
      </c>
      <c r="C316" s="25" t="s">
        <v>243</v>
      </c>
      <c r="D316" s="25" t="s">
        <v>244</v>
      </c>
      <c r="E316">
        <f t="shared" si="20"/>
        <v>2</v>
      </c>
      <c r="F316" t="str">
        <f t="shared" si="21"/>
        <v>Voice</v>
      </c>
      <c r="G316" t="str">
        <f t="shared" si="22"/>
        <v>CVP_021086_2</v>
      </c>
      <c r="H316" t="str">
        <f>IF(ISNA(VLOOKUP(A316,$A$3:A315,1,0)),"","DUP!")</f>
        <v/>
      </c>
      <c r="I316" t="str">
        <f>IF(ISNA(VLOOKUP(B316,$B$3:B315,1,0)),"","DUP!")</f>
        <v>DUP!</v>
      </c>
      <c r="J316" t="str">
        <f t="shared" si="23"/>
        <v/>
      </c>
      <c r="K316" t="str">
        <f t="shared" si="24"/>
        <v>INSERT INTO ZONE_MAP (SERVICE_ID, SERVICE_NAME, CODE, NW_GROUP, ZONE) VALUES (2,'Voice','021086','PHU THO','NATIONAL');</v>
      </c>
    </row>
    <row r="317" spans="1:11">
      <c r="A317" s="25" t="s">
        <v>373</v>
      </c>
      <c r="B317" s="25" t="s">
        <v>340</v>
      </c>
      <c r="C317" s="25" t="s">
        <v>243</v>
      </c>
      <c r="D317" s="25" t="s">
        <v>244</v>
      </c>
      <c r="E317">
        <f t="shared" si="20"/>
        <v>2</v>
      </c>
      <c r="F317" t="str">
        <f t="shared" si="21"/>
        <v>Voice</v>
      </c>
      <c r="G317" t="str">
        <f t="shared" si="22"/>
        <v>CVP_021086_2</v>
      </c>
      <c r="H317" t="str">
        <f>IF(ISNA(VLOOKUP(A317,$A$3:A316,1,0)),"","DUP!")</f>
        <v>DUP!</v>
      </c>
      <c r="I317" t="str">
        <f>IF(ISNA(VLOOKUP(B317,$B$3:B316,1,0)),"","DUP!")</f>
        <v>DUP!</v>
      </c>
      <c r="J317" t="str">
        <f t="shared" si="23"/>
        <v/>
      </c>
      <c r="K317" t="str">
        <f t="shared" si="24"/>
        <v/>
      </c>
    </row>
    <row r="318" spans="1:11">
      <c r="A318" s="25" t="s">
        <v>373</v>
      </c>
      <c r="B318" s="25" t="s">
        <v>340</v>
      </c>
      <c r="C318" s="25" t="s">
        <v>243</v>
      </c>
      <c r="D318" s="25" t="s">
        <v>244</v>
      </c>
      <c r="E318">
        <f t="shared" si="20"/>
        <v>2</v>
      </c>
      <c r="F318" t="str">
        <f t="shared" si="21"/>
        <v>Voice</v>
      </c>
      <c r="G318" t="str">
        <f t="shared" si="22"/>
        <v>CVP_021086_2</v>
      </c>
      <c r="H318" t="str">
        <f>IF(ISNA(VLOOKUP(A318,$A$3:A317,1,0)),"","DUP!")</f>
        <v>DUP!</v>
      </c>
      <c r="I318" t="str">
        <f>IF(ISNA(VLOOKUP(B318,$B$3:B317,1,0)),"","DUP!")</f>
        <v>DUP!</v>
      </c>
      <c r="J318" t="str">
        <f t="shared" si="23"/>
        <v/>
      </c>
      <c r="K318" t="str">
        <f t="shared" si="24"/>
        <v/>
      </c>
    </row>
    <row r="319" spans="1:11">
      <c r="A319" s="25" t="s">
        <v>373</v>
      </c>
      <c r="B319" s="25" t="s">
        <v>340</v>
      </c>
      <c r="C319" s="25" t="s">
        <v>243</v>
      </c>
      <c r="D319" s="25" t="s">
        <v>245</v>
      </c>
      <c r="E319">
        <f t="shared" si="20"/>
        <v>10</v>
      </c>
      <c r="F319" t="str">
        <f t="shared" si="21"/>
        <v>Video Call</v>
      </c>
      <c r="G319" t="str">
        <f t="shared" si="22"/>
        <v>CVP_021086_10</v>
      </c>
      <c r="H319" t="str">
        <f>IF(ISNA(VLOOKUP(A319,$A$3:A318,1,0)),"","DUP!")</f>
        <v>DUP!</v>
      </c>
      <c r="I319" t="str">
        <f>IF(ISNA(VLOOKUP(B319,$B$3:B318,1,0)),"","DUP!")</f>
        <v>DUP!</v>
      </c>
      <c r="J319" t="str">
        <f t="shared" si="23"/>
        <v/>
      </c>
      <c r="K319" t="str">
        <f t="shared" si="24"/>
        <v/>
      </c>
    </row>
    <row r="320" spans="1:11">
      <c r="A320" s="25" t="s">
        <v>373</v>
      </c>
      <c r="B320" s="25" t="s">
        <v>340</v>
      </c>
      <c r="C320" s="25" t="s">
        <v>243</v>
      </c>
      <c r="D320" s="25" t="s">
        <v>245</v>
      </c>
      <c r="E320">
        <f t="shared" si="20"/>
        <v>10</v>
      </c>
      <c r="F320" t="str">
        <f t="shared" si="21"/>
        <v>Video Call</v>
      </c>
      <c r="G320" t="str">
        <f t="shared" si="22"/>
        <v>CVP_021086_10</v>
      </c>
      <c r="H320" t="str">
        <f>IF(ISNA(VLOOKUP(A320,$A$3:A319,1,0)),"","DUP!")</f>
        <v>DUP!</v>
      </c>
      <c r="I320" t="str">
        <f>IF(ISNA(VLOOKUP(B320,$B$3:B319,1,0)),"","DUP!")</f>
        <v>DUP!</v>
      </c>
      <c r="J320" t="str">
        <f t="shared" si="23"/>
        <v/>
      </c>
      <c r="K320" t="str">
        <f t="shared" si="24"/>
        <v/>
      </c>
    </row>
    <row r="321" spans="1:11">
      <c r="A321" s="25" t="s">
        <v>373</v>
      </c>
      <c r="B321" s="25" t="s">
        <v>340</v>
      </c>
      <c r="C321" s="25" t="s">
        <v>243</v>
      </c>
      <c r="D321" s="25" t="s">
        <v>245</v>
      </c>
      <c r="E321">
        <f t="shared" si="20"/>
        <v>10</v>
      </c>
      <c r="F321" t="str">
        <f t="shared" si="21"/>
        <v>Video Call</v>
      </c>
      <c r="G321" t="str">
        <f t="shared" si="22"/>
        <v>CVP_021086_10</v>
      </c>
      <c r="H321" t="str">
        <f>IF(ISNA(VLOOKUP(A321,$A$3:A320,1,0)),"","DUP!")</f>
        <v>DUP!</v>
      </c>
      <c r="I321" t="str">
        <f>IF(ISNA(VLOOKUP(B321,$B$3:B320,1,0)),"","DUP!")</f>
        <v>DUP!</v>
      </c>
      <c r="J321" t="str">
        <f t="shared" si="23"/>
        <v/>
      </c>
      <c r="K321" t="str">
        <f t="shared" si="24"/>
        <v/>
      </c>
    </row>
    <row r="322" spans="1:11">
      <c r="A322" s="25" t="s">
        <v>374</v>
      </c>
      <c r="B322" s="25" t="s">
        <v>340</v>
      </c>
      <c r="C322" s="25" t="s">
        <v>243</v>
      </c>
      <c r="D322" s="25" t="s">
        <v>244</v>
      </c>
      <c r="E322">
        <f t="shared" si="20"/>
        <v>2</v>
      </c>
      <c r="F322" t="str">
        <f t="shared" si="21"/>
        <v>Voice</v>
      </c>
      <c r="G322" t="str">
        <f t="shared" si="22"/>
        <v>CVP_021087_2</v>
      </c>
      <c r="H322" t="str">
        <f>IF(ISNA(VLOOKUP(A322,$A$3:A321,1,0)),"","DUP!")</f>
        <v/>
      </c>
      <c r="I322" t="str">
        <f>IF(ISNA(VLOOKUP(B322,$B$3:B321,1,0)),"","DUP!")</f>
        <v>DUP!</v>
      </c>
      <c r="J322" t="str">
        <f t="shared" si="23"/>
        <v/>
      </c>
      <c r="K322" t="str">
        <f t="shared" si="24"/>
        <v>INSERT INTO ZONE_MAP (SERVICE_ID, SERVICE_NAME, CODE, NW_GROUP, ZONE) VALUES (2,'Voice','021087','PHU THO','NATIONAL');</v>
      </c>
    </row>
    <row r="323" spans="1:11">
      <c r="A323" s="25" t="s">
        <v>374</v>
      </c>
      <c r="B323" s="25" t="s">
        <v>340</v>
      </c>
      <c r="C323" s="25" t="s">
        <v>243</v>
      </c>
      <c r="D323" s="25" t="s">
        <v>244</v>
      </c>
      <c r="E323">
        <f t="shared" si="20"/>
        <v>2</v>
      </c>
      <c r="F323" t="str">
        <f t="shared" si="21"/>
        <v>Voice</v>
      </c>
      <c r="G323" t="str">
        <f t="shared" si="22"/>
        <v>CVP_021087_2</v>
      </c>
      <c r="H323" t="str">
        <f>IF(ISNA(VLOOKUP(A323,$A$3:A322,1,0)),"","DUP!")</f>
        <v>DUP!</v>
      </c>
      <c r="I323" t="str">
        <f>IF(ISNA(VLOOKUP(B323,$B$3:B322,1,0)),"","DUP!")</f>
        <v>DUP!</v>
      </c>
      <c r="J323" t="str">
        <f t="shared" si="23"/>
        <v/>
      </c>
      <c r="K323" t="str">
        <f t="shared" si="24"/>
        <v/>
      </c>
    </row>
    <row r="324" spans="1:11">
      <c r="A324" s="25" t="s">
        <v>374</v>
      </c>
      <c r="B324" s="25" t="s">
        <v>340</v>
      </c>
      <c r="C324" s="25" t="s">
        <v>243</v>
      </c>
      <c r="D324" s="25" t="s">
        <v>244</v>
      </c>
      <c r="E324">
        <f t="shared" ref="E324:E387" si="25">IF(D324="NORMAL",2,10)</f>
        <v>2</v>
      </c>
      <c r="F324" t="str">
        <f t="shared" ref="F324:F387" si="26">IF(D324="NORMAL","Voice","Video Call")</f>
        <v>Voice</v>
      </c>
      <c r="G324" t="str">
        <f t="shared" ref="G324:G387" si="27">C324&amp;"_"&amp;A324&amp;"_"&amp;E324</f>
        <v>CVP_021087_2</v>
      </c>
      <c r="H324" t="str">
        <f>IF(ISNA(VLOOKUP(A324,$A$3:A323,1,0)),"","DUP!")</f>
        <v>DUP!</v>
      </c>
      <c r="I324" t="str">
        <f>IF(ISNA(VLOOKUP(B324,$B$3:B323,1,0)),"","DUP!")</f>
        <v>DUP!</v>
      </c>
      <c r="J324" t="str">
        <f t="shared" ref="J324:J387" si="28">IF(I324="DUP!","",B324)</f>
        <v/>
      </c>
      <c r="K324" t="str">
        <f t="shared" ref="K324:K387" si="29">IF(H324="DUP!","","INSERT INTO ZONE_MAP (SERVICE_ID, SERVICE_NAME, CODE, NW_GROUP, ZONE) VALUES ("&amp;E324&amp;",'"&amp;F324&amp;"','"&amp;A324&amp;"','"&amp;B324&amp;"','"&amp;IF(B324="VINAPHONE","INTERNAL","NATIONAL")&amp;"');")</f>
        <v/>
      </c>
    </row>
    <row r="325" spans="1:11">
      <c r="A325" s="25" t="s">
        <v>374</v>
      </c>
      <c r="B325" s="25" t="s">
        <v>340</v>
      </c>
      <c r="C325" s="25" t="s">
        <v>243</v>
      </c>
      <c r="D325" s="25" t="s">
        <v>245</v>
      </c>
      <c r="E325">
        <f t="shared" si="25"/>
        <v>10</v>
      </c>
      <c r="F325" t="str">
        <f t="shared" si="26"/>
        <v>Video Call</v>
      </c>
      <c r="G325" t="str">
        <f t="shared" si="27"/>
        <v>CVP_021087_10</v>
      </c>
      <c r="H325" t="str">
        <f>IF(ISNA(VLOOKUP(A325,$A$3:A324,1,0)),"","DUP!")</f>
        <v>DUP!</v>
      </c>
      <c r="I325" t="str">
        <f>IF(ISNA(VLOOKUP(B325,$B$3:B324,1,0)),"","DUP!")</f>
        <v>DUP!</v>
      </c>
      <c r="J325" t="str">
        <f t="shared" si="28"/>
        <v/>
      </c>
      <c r="K325" t="str">
        <f t="shared" si="29"/>
        <v/>
      </c>
    </row>
    <row r="326" spans="1:11">
      <c r="A326" s="25" t="s">
        <v>374</v>
      </c>
      <c r="B326" s="25" t="s">
        <v>340</v>
      </c>
      <c r="C326" s="25" t="s">
        <v>243</v>
      </c>
      <c r="D326" s="25" t="s">
        <v>245</v>
      </c>
      <c r="E326">
        <f t="shared" si="25"/>
        <v>10</v>
      </c>
      <c r="F326" t="str">
        <f t="shared" si="26"/>
        <v>Video Call</v>
      </c>
      <c r="G326" t="str">
        <f t="shared" si="27"/>
        <v>CVP_021087_10</v>
      </c>
      <c r="H326" t="str">
        <f>IF(ISNA(VLOOKUP(A326,$A$3:A325,1,0)),"","DUP!")</f>
        <v>DUP!</v>
      </c>
      <c r="I326" t="str">
        <f>IF(ISNA(VLOOKUP(B326,$B$3:B325,1,0)),"","DUP!")</f>
        <v>DUP!</v>
      </c>
      <c r="J326" t="str">
        <f t="shared" si="28"/>
        <v/>
      </c>
      <c r="K326" t="str">
        <f t="shared" si="29"/>
        <v/>
      </c>
    </row>
    <row r="327" spans="1:11">
      <c r="A327" s="25" t="s">
        <v>374</v>
      </c>
      <c r="B327" s="25" t="s">
        <v>340</v>
      </c>
      <c r="C327" s="25" t="s">
        <v>243</v>
      </c>
      <c r="D327" s="25" t="s">
        <v>245</v>
      </c>
      <c r="E327">
        <f t="shared" si="25"/>
        <v>10</v>
      </c>
      <c r="F327" t="str">
        <f t="shared" si="26"/>
        <v>Video Call</v>
      </c>
      <c r="G327" t="str">
        <f t="shared" si="27"/>
        <v>CVP_021087_10</v>
      </c>
      <c r="H327" t="str">
        <f>IF(ISNA(VLOOKUP(A327,$A$3:A326,1,0)),"","DUP!")</f>
        <v>DUP!</v>
      </c>
      <c r="I327" t="str">
        <f>IF(ISNA(VLOOKUP(B327,$B$3:B326,1,0)),"","DUP!")</f>
        <v>DUP!</v>
      </c>
      <c r="J327" t="str">
        <f t="shared" si="28"/>
        <v/>
      </c>
      <c r="K327" t="str">
        <f t="shared" si="29"/>
        <v/>
      </c>
    </row>
    <row r="328" spans="1:11">
      <c r="A328" s="25" t="s">
        <v>375</v>
      </c>
      <c r="B328" s="25" t="s">
        <v>340</v>
      </c>
      <c r="C328" s="25" t="s">
        <v>243</v>
      </c>
      <c r="D328" s="25" t="s">
        <v>244</v>
      </c>
      <c r="E328">
        <f t="shared" si="25"/>
        <v>2</v>
      </c>
      <c r="F328" t="str">
        <f t="shared" si="26"/>
        <v>Voice</v>
      </c>
      <c r="G328" t="str">
        <f t="shared" si="27"/>
        <v>CVP_021088_2</v>
      </c>
      <c r="H328" t="str">
        <f>IF(ISNA(VLOOKUP(A328,$A$3:A327,1,0)),"","DUP!")</f>
        <v/>
      </c>
      <c r="I328" t="str">
        <f>IF(ISNA(VLOOKUP(B328,$B$3:B327,1,0)),"","DUP!")</f>
        <v>DUP!</v>
      </c>
      <c r="J328" t="str">
        <f t="shared" si="28"/>
        <v/>
      </c>
      <c r="K328" t="str">
        <f t="shared" si="29"/>
        <v>INSERT INTO ZONE_MAP (SERVICE_ID, SERVICE_NAME, CODE, NW_GROUP, ZONE) VALUES (2,'Voice','021088','PHU THO','NATIONAL');</v>
      </c>
    </row>
    <row r="329" spans="1:11">
      <c r="A329" s="25" t="s">
        <v>375</v>
      </c>
      <c r="B329" s="25" t="s">
        <v>340</v>
      </c>
      <c r="C329" s="25" t="s">
        <v>243</v>
      </c>
      <c r="D329" s="25" t="s">
        <v>244</v>
      </c>
      <c r="E329">
        <f t="shared" si="25"/>
        <v>2</v>
      </c>
      <c r="F329" t="str">
        <f t="shared" si="26"/>
        <v>Voice</v>
      </c>
      <c r="G329" t="str">
        <f t="shared" si="27"/>
        <v>CVP_021088_2</v>
      </c>
      <c r="H329" t="str">
        <f>IF(ISNA(VLOOKUP(A329,$A$3:A328,1,0)),"","DUP!")</f>
        <v>DUP!</v>
      </c>
      <c r="I329" t="str">
        <f>IF(ISNA(VLOOKUP(B329,$B$3:B328,1,0)),"","DUP!")</f>
        <v>DUP!</v>
      </c>
      <c r="J329" t="str">
        <f t="shared" si="28"/>
        <v/>
      </c>
      <c r="K329" t="str">
        <f t="shared" si="29"/>
        <v/>
      </c>
    </row>
    <row r="330" spans="1:11">
      <c r="A330" s="25" t="s">
        <v>375</v>
      </c>
      <c r="B330" s="25" t="s">
        <v>340</v>
      </c>
      <c r="C330" s="25" t="s">
        <v>243</v>
      </c>
      <c r="D330" s="25" t="s">
        <v>244</v>
      </c>
      <c r="E330">
        <f t="shared" si="25"/>
        <v>2</v>
      </c>
      <c r="F330" t="str">
        <f t="shared" si="26"/>
        <v>Voice</v>
      </c>
      <c r="G330" t="str">
        <f t="shared" si="27"/>
        <v>CVP_021088_2</v>
      </c>
      <c r="H330" t="str">
        <f>IF(ISNA(VLOOKUP(A330,$A$3:A329,1,0)),"","DUP!")</f>
        <v>DUP!</v>
      </c>
      <c r="I330" t="str">
        <f>IF(ISNA(VLOOKUP(B330,$B$3:B329,1,0)),"","DUP!")</f>
        <v>DUP!</v>
      </c>
      <c r="J330" t="str">
        <f t="shared" si="28"/>
        <v/>
      </c>
      <c r="K330" t="str">
        <f t="shared" si="29"/>
        <v/>
      </c>
    </row>
    <row r="331" spans="1:11">
      <c r="A331" s="25" t="s">
        <v>375</v>
      </c>
      <c r="B331" s="25" t="s">
        <v>340</v>
      </c>
      <c r="C331" s="25" t="s">
        <v>243</v>
      </c>
      <c r="D331" s="25" t="s">
        <v>245</v>
      </c>
      <c r="E331">
        <f t="shared" si="25"/>
        <v>10</v>
      </c>
      <c r="F331" t="str">
        <f t="shared" si="26"/>
        <v>Video Call</v>
      </c>
      <c r="G331" t="str">
        <f t="shared" si="27"/>
        <v>CVP_021088_10</v>
      </c>
      <c r="H331" t="str">
        <f>IF(ISNA(VLOOKUP(A331,$A$3:A330,1,0)),"","DUP!")</f>
        <v>DUP!</v>
      </c>
      <c r="I331" t="str">
        <f>IF(ISNA(VLOOKUP(B331,$B$3:B330,1,0)),"","DUP!")</f>
        <v>DUP!</v>
      </c>
      <c r="J331" t="str">
        <f t="shared" si="28"/>
        <v/>
      </c>
      <c r="K331" t="str">
        <f t="shared" si="29"/>
        <v/>
      </c>
    </row>
    <row r="332" spans="1:11">
      <c r="A332" s="25" t="s">
        <v>375</v>
      </c>
      <c r="B332" s="25" t="s">
        <v>340</v>
      </c>
      <c r="C332" s="25" t="s">
        <v>243</v>
      </c>
      <c r="D332" s="25" t="s">
        <v>245</v>
      </c>
      <c r="E332">
        <f t="shared" si="25"/>
        <v>10</v>
      </c>
      <c r="F332" t="str">
        <f t="shared" si="26"/>
        <v>Video Call</v>
      </c>
      <c r="G332" t="str">
        <f t="shared" si="27"/>
        <v>CVP_021088_10</v>
      </c>
      <c r="H332" t="str">
        <f>IF(ISNA(VLOOKUP(A332,$A$3:A331,1,0)),"","DUP!")</f>
        <v>DUP!</v>
      </c>
      <c r="I332" t="str">
        <f>IF(ISNA(VLOOKUP(B332,$B$3:B331,1,0)),"","DUP!")</f>
        <v>DUP!</v>
      </c>
      <c r="J332" t="str">
        <f t="shared" si="28"/>
        <v/>
      </c>
      <c r="K332" t="str">
        <f t="shared" si="29"/>
        <v/>
      </c>
    </row>
    <row r="333" spans="1:11">
      <c r="A333" s="25" t="s">
        <v>375</v>
      </c>
      <c r="B333" s="25" t="s">
        <v>340</v>
      </c>
      <c r="C333" s="25" t="s">
        <v>243</v>
      </c>
      <c r="D333" s="25" t="s">
        <v>245</v>
      </c>
      <c r="E333">
        <f t="shared" si="25"/>
        <v>10</v>
      </c>
      <c r="F333" t="str">
        <f t="shared" si="26"/>
        <v>Video Call</v>
      </c>
      <c r="G333" t="str">
        <f t="shared" si="27"/>
        <v>CVP_021088_10</v>
      </c>
      <c r="H333" t="str">
        <f>IF(ISNA(VLOOKUP(A333,$A$3:A332,1,0)),"","DUP!")</f>
        <v>DUP!</v>
      </c>
      <c r="I333" t="str">
        <f>IF(ISNA(VLOOKUP(B333,$B$3:B332,1,0)),"","DUP!")</f>
        <v>DUP!</v>
      </c>
      <c r="J333" t="str">
        <f t="shared" si="28"/>
        <v/>
      </c>
      <c r="K333" t="str">
        <f t="shared" si="29"/>
        <v/>
      </c>
    </row>
    <row r="334" spans="1:11">
      <c r="A334" s="25" t="s">
        <v>376</v>
      </c>
      <c r="B334" s="25" t="s">
        <v>340</v>
      </c>
      <c r="C334" s="25" t="s">
        <v>243</v>
      </c>
      <c r="D334" s="25" t="s">
        <v>244</v>
      </c>
      <c r="E334">
        <f t="shared" si="25"/>
        <v>2</v>
      </c>
      <c r="F334" t="str">
        <f t="shared" si="26"/>
        <v>Voice</v>
      </c>
      <c r="G334" t="str">
        <f t="shared" si="27"/>
        <v>CVP_021089_2</v>
      </c>
      <c r="H334" t="str">
        <f>IF(ISNA(VLOOKUP(A334,$A$3:A333,1,0)),"","DUP!")</f>
        <v/>
      </c>
      <c r="I334" t="str">
        <f>IF(ISNA(VLOOKUP(B334,$B$3:B333,1,0)),"","DUP!")</f>
        <v>DUP!</v>
      </c>
      <c r="J334" t="str">
        <f t="shared" si="28"/>
        <v/>
      </c>
      <c r="K334" t="str">
        <f t="shared" si="29"/>
        <v>INSERT INTO ZONE_MAP (SERVICE_ID, SERVICE_NAME, CODE, NW_GROUP, ZONE) VALUES (2,'Voice','021089','PHU THO','NATIONAL');</v>
      </c>
    </row>
    <row r="335" spans="1:11">
      <c r="A335" s="25" t="s">
        <v>376</v>
      </c>
      <c r="B335" s="25" t="s">
        <v>340</v>
      </c>
      <c r="C335" s="25" t="s">
        <v>243</v>
      </c>
      <c r="D335" s="25" t="s">
        <v>244</v>
      </c>
      <c r="E335">
        <f t="shared" si="25"/>
        <v>2</v>
      </c>
      <c r="F335" t="str">
        <f t="shared" si="26"/>
        <v>Voice</v>
      </c>
      <c r="G335" t="str">
        <f t="shared" si="27"/>
        <v>CVP_021089_2</v>
      </c>
      <c r="H335" t="str">
        <f>IF(ISNA(VLOOKUP(A335,$A$3:A334,1,0)),"","DUP!")</f>
        <v>DUP!</v>
      </c>
      <c r="I335" t="str">
        <f>IF(ISNA(VLOOKUP(B335,$B$3:B334,1,0)),"","DUP!")</f>
        <v>DUP!</v>
      </c>
      <c r="J335" t="str">
        <f t="shared" si="28"/>
        <v/>
      </c>
      <c r="K335" t="str">
        <f t="shared" si="29"/>
        <v/>
      </c>
    </row>
    <row r="336" spans="1:11">
      <c r="A336" s="25" t="s">
        <v>376</v>
      </c>
      <c r="B336" s="25" t="s">
        <v>340</v>
      </c>
      <c r="C336" s="25" t="s">
        <v>243</v>
      </c>
      <c r="D336" s="25" t="s">
        <v>244</v>
      </c>
      <c r="E336">
        <f t="shared" si="25"/>
        <v>2</v>
      </c>
      <c r="F336" t="str">
        <f t="shared" si="26"/>
        <v>Voice</v>
      </c>
      <c r="G336" t="str">
        <f t="shared" si="27"/>
        <v>CVP_021089_2</v>
      </c>
      <c r="H336" t="str">
        <f>IF(ISNA(VLOOKUP(A336,$A$3:A335,1,0)),"","DUP!")</f>
        <v>DUP!</v>
      </c>
      <c r="I336" t="str">
        <f>IF(ISNA(VLOOKUP(B336,$B$3:B335,1,0)),"","DUP!")</f>
        <v>DUP!</v>
      </c>
      <c r="J336" t="str">
        <f t="shared" si="28"/>
        <v/>
      </c>
      <c r="K336" t="str">
        <f t="shared" si="29"/>
        <v/>
      </c>
    </row>
    <row r="337" spans="1:11">
      <c r="A337" s="25" t="s">
        <v>376</v>
      </c>
      <c r="B337" s="25" t="s">
        <v>340</v>
      </c>
      <c r="C337" s="25" t="s">
        <v>243</v>
      </c>
      <c r="D337" s="25" t="s">
        <v>245</v>
      </c>
      <c r="E337">
        <f t="shared" si="25"/>
        <v>10</v>
      </c>
      <c r="F337" t="str">
        <f t="shared" si="26"/>
        <v>Video Call</v>
      </c>
      <c r="G337" t="str">
        <f t="shared" si="27"/>
        <v>CVP_021089_10</v>
      </c>
      <c r="H337" t="str">
        <f>IF(ISNA(VLOOKUP(A337,$A$3:A336,1,0)),"","DUP!")</f>
        <v>DUP!</v>
      </c>
      <c r="I337" t="str">
        <f>IF(ISNA(VLOOKUP(B337,$B$3:B336,1,0)),"","DUP!")</f>
        <v>DUP!</v>
      </c>
      <c r="J337" t="str">
        <f t="shared" si="28"/>
        <v/>
      </c>
      <c r="K337" t="str">
        <f t="shared" si="29"/>
        <v/>
      </c>
    </row>
    <row r="338" spans="1:11">
      <c r="A338" s="25" t="s">
        <v>376</v>
      </c>
      <c r="B338" s="25" t="s">
        <v>340</v>
      </c>
      <c r="C338" s="25" t="s">
        <v>243</v>
      </c>
      <c r="D338" s="25" t="s">
        <v>245</v>
      </c>
      <c r="E338">
        <f t="shared" si="25"/>
        <v>10</v>
      </c>
      <c r="F338" t="str">
        <f t="shared" si="26"/>
        <v>Video Call</v>
      </c>
      <c r="G338" t="str">
        <f t="shared" si="27"/>
        <v>CVP_021089_10</v>
      </c>
      <c r="H338" t="str">
        <f>IF(ISNA(VLOOKUP(A338,$A$3:A337,1,0)),"","DUP!")</f>
        <v>DUP!</v>
      </c>
      <c r="I338" t="str">
        <f>IF(ISNA(VLOOKUP(B338,$B$3:B337,1,0)),"","DUP!")</f>
        <v>DUP!</v>
      </c>
      <c r="J338" t="str">
        <f t="shared" si="28"/>
        <v/>
      </c>
      <c r="K338" t="str">
        <f t="shared" si="29"/>
        <v/>
      </c>
    </row>
    <row r="339" spans="1:11">
      <c r="A339" s="25" t="s">
        <v>376</v>
      </c>
      <c r="B339" s="25" t="s">
        <v>340</v>
      </c>
      <c r="C339" s="25" t="s">
        <v>243</v>
      </c>
      <c r="D339" s="25" t="s">
        <v>245</v>
      </c>
      <c r="E339">
        <f t="shared" si="25"/>
        <v>10</v>
      </c>
      <c r="F339" t="str">
        <f t="shared" si="26"/>
        <v>Video Call</v>
      </c>
      <c r="G339" t="str">
        <f t="shared" si="27"/>
        <v>CVP_021089_10</v>
      </c>
      <c r="H339" t="str">
        <f>IF(ISNA(VLOOKUP(A339,$A$3:A338,1,0)),"","DUP!")</f>
        <v>DUP!</v>
      </c>
      <c r="I339" t="str">
        <f>IF(ISNA(VLOOKUP(B339,$B$3:B338,1,0)),"","DUP!")</f>
        <v>DUP!</v>
      </c>
      <c r="J339" t="str">
        <f t="shared" si="28"/>
        <v/>
      </c>
      <c r="K339" t="str">
        <f t="shared" si="29"/>
        <v/>
      </c>
    </row>
    <row r="340" spans="1:11">
      <c r="A340" s="25" t="s">
        <v>377</v>
      </c>
      <c r="B340" s="25" t="s">
        <v>378</v>
      </c>
      <c r="C340" s="25" t="s">
        <v>289</v>
      </c>
      <c r="D340" s="25" t="s">
        <v>244</v>
      </c>
      <c r="E340">
        <f t="shared" si="25"/>
        <v>2</v>
      </c>
      <c r="F340" t="str">
        <f t="shared" si="26"/>
        <v>Voice</v>
      </c>
      <c r="G340" t="str">
        <f t="shared" si="27"/>
        <v>CDH_0211_2</v>
      </c>
      <c r="H340" t="str">
        <f>IF(ISNA(VLOOKUP(A340,$A$3:A339,1,0)),"","DUP!")</f>
        <v/>
      </c>
      <c r="I340" t="str">
        <f>IF(ISNA(VLOOKUP(B340,$B$3:B339,1,0)),"","DUP!")</f>
        <v/>
      </c>
      <c r="J340" t="str">
        <f t="shared" si="28"/>
        <v>VINH PHUC</v>
      </c>
      <c r="K340" t="str">
        <f t="shared" si="29"/>
        <v>INSERT INTO ZONE_MAP (SERVICE_ID, SERVICE_NAME, CODE, NW_GROUP, ZONE) VALUES (2,'Voice','0211','VINH PHUC','NATIONAL');</v>
      </c>
    </row>
    <row r="341" spans="1:11">
      <c r="A341" s="25" t="s">
        <v>379</v>
      </c>
      <c r="B341" s="25" t="s">
        <v>378</v>
      </c>
      <c r="C341" s="25" t="s">
        <v>289</v>
      </c>
      <c r="D341" s="25" t="s">
        <v>244</v>
      </c>
      <c r="E341">
        <f t="shared" si="25"/>
        <v>2</v>
      </c>
      <c r="F341" t="str">
        <f t="shared" si="26"/>
        <v>Voice</v>
      </c>
      <c r="G341" t="str">
        <f t="shared" si="27"/>
        <v>CDH_0211101_2</v>
      </c>
      <c r="H341" t="str">
        <f>IF(ISNA(VLOOKUP(A341,$A$3:A340,1,0)),"","DUP!")</f>
        <v/>
      </c>
      <c r="I341" t="str">
        <f>IF(ISNA(VLOOKUP(B341,$B$3:B340,1,0)),"","DUP!")</f>
        <v>DUP!</v>
      </c>
      <c r="J341" t="str">
        <f t="shared" si="28"/>
        <v/>
      </c>
      <c r="K341" t="str">
        <f t="shared" si="29"/>
        <v>INSERT INTO ZONE_MAP (SERVICE_ID, SERVICE_NAME, CODE, NW_GROUP, ZONE) VALUES (2,'Voice','0211101','VINH PHUC','NATIONAL');</v>
      </c>
    </row>
    <row r="342" spans="1:11">
      <c r="A342" s="25" t="s">
        <v>379</v>
      </c>
      <c r="B342" s="25" t="s">
        <v>378</v>
      </c>
      <c r="C342" s="25" t="s">
        <v>289</v>
      </c>
      <c r="D342" s="25" t="s">
        <v>244</v>
      </c>
      <c r="E342">
        <f t="shared" si="25"/>
        <v>2</v>
      </c>
      <c r="F342" t="str">
        <f t="shared" si="26"/>
        <v>Voice</v>
      </c>
      <c r="G342" t="str">
        <f t="shared" si="27"/>
        <v>CDH_0211101_2</v>
      </c>
      <c r="H342" t="str">
        <f>IF(ISNA(VLOOKUP(A342,$A$3:A341,1,0)),"","DUP!")</f>
        <v>DUP!</v>
      </c>
      <c r="I342" t="str">
        <f>IF(ISNA(VLOOKUP(B342,$B$3:B341,1,0)),"","DUP!")</f>
        <v>DUP!</v>
      </c>
      <c r="J342" t="str">
        <f t="shared" si="28"/>
        <v/>
      </c>
      <c r="K342" t="str">
        <f t="shared" si="29"/>
        <v/>
      </c>
    </row>
    <row r="343" spans="1:11">
      <c r="A343" s="25" t="s">
        <v>379</v>
      </c>
      <c r="B343" s="25" t="s">
        <v>378</v>
      </c>
      <c r="C343" s="25" t="s">
        <v>289</v>
      </c>
      <c r="D343" s="25" t="s">
        <v>244</v>
      </c>
      <c r="E343">
        <f t="shared" si="25"/>
        <v>2</v>
      </c>
      <c r="F343" t="str">
        <f t="shared" si="26"/>
        <v>Voice</v>
      </c>
      <c r="G343" t="str">
        <f t="shared" si="27"/>
        <v>CDH_0211101_2</v>
      </c>
      <c r="H343" t="str">
        <f>IF(ISNA(VLOOKUP(A343,$A$3:A342,1,0)),"","DUP!")</f>
        <v>DUP!</v>
      </c>
      <c r="I343" t="str">
        <f>IF(ISNA(VLOOKUP(B343,$B$3:B342,1,0)),"","DUP!")</f>
        <v>DUP!</v>
      </c>
      <c r="J343" t="str">
        <f t="shared" si="28"/>
        <v/>
      </c>
      <c r="K343" t="str">
        <f t="shared" si="29"/>
        <v/>
      </c>
    </row>
    <row r="344" spans="1:11">
      <c r="A344" s="25" t="s">
        <v>379</v>
      </c>
      <c r="B344" s="25" t="s">
        <v>378</v>
      </c>
      <c r="C344" s="25" t="s">
        <v>289</v>
      </c>
      <c r="D344" s="25" t="s">
        <v>245</v>
      </c>
      <c r="E344">
        <f t="shared" si="25"/>
        <v>10</v>
      </c>
      <c r="F344" t="str">
        <f t="shared" si="26"/>
        <v>Video Call</v>
      </c>
      <c r="G344" t="str">
        <f t="shared" si="27"/>
        <v>CDH_0211101_10</v>
      </c>
      <c r="H344" t="str">
        <f>IF(ISNA(VLOOKUP(A344,$A$3:A343,1,0)),"","DUP!")</f>
        <v>DUP!</v>
      </c>
      <c r="I344" t="str">
        <f>IF(ISNA(VLOOKUP(B344,$B$3:B343,1,0)),"","DUP!")</f>
        <v>DUP!</v>
      </c>
      <c r="J344" t="str">
        <f t="shared" si="28"/>
        <v/>
      </c>
      <c r="K344" t="str">
        <f t="shared" si="29"/>
        <v/>
      </c>
    </row>
    <row r="345" spans="1:11">
      <c r="A345" s="25" t="s">
        <v>379</v>
      </c>
      <c r="B345" s="25" t="s">
        <v>378</v>
      </c>
      <c r="C345" s="25" t="s">
        <v>289</v>
      </c>
      <c r="D345" s="25" t="s">
        <v>245</v>
      </c>
      <c r="E345">
        <f t="shared" si="25"/>
        <v>10</v>
      </c>
      <c r="F345" t="str">
        <f t="shared" si="26"/>
        <v>Video Call</v>
      </c>
      <c r="G345" t="str">
        <f t="shared" si="27"/>
        <v>CDH_0211101_10</v>
      </c>
      <c r="H345" t="str">
        <f>IF(ISNA(VLOOKUP(A345,$A$3:A344,1,0)),"","DUP!")</f>
        <v>DUP!</v>
      </c>
      <c r="I345" t="str">
        <f>IF(ISNA(VLOOKUP(B345,$B$3:B344,1,0)),"","DUP!")</f>
        <v>DUP!</v>
      </c>
      <c r="J345" t="str">
        <f t="shared" si="28"/>
        <v/>
      </c>
      <c r="K345" t="str">
        <f t="shared" si="29"/>
        <v/>
      </c>
    </row>
    <row r="346" spans="1:11">
      <c r="A346" s="25" t="s">
        <v>379</v>
      </c>
      <c r="B346" s="25" t="s">
        <v>378</v>
      </c>
      <c r="C346" s="25" t="s">
        <v>289</v>
      </c>
      <c r="D346" s="25" t="s">
        <v>245</v>
      </c>
      <c r="E346">
        <f t="shared" si="25"/>
        <v>10</v>
      </c>
      <c r="F346" t="str">
        <f t="shared" si="26"/>
        <v>Video Call</v>
      </c>
      <c r="G346" t="str">
        <f t="shared" si="27"/>
        <v>CDH_0211101_10</v>
      </c>
      <c r="H346" t="str">
        <f>IF(ISNA(VLOOKUP(A346,$A$3:A345,1,0)),"","DUP!")</f>
        <v>DUP!</v>
      </c>
      <c r="I346" t="str">
        <f>IF(ISNA(VLOOKUP(B346,$B$3:B345,1,0)),"","DUP!")</f>
        <v>DUP!</v>
      </c>
      <c r="J346" t="str">
        <f t="shared" si="28"/>
        <v/>
      </c>
      <c r="K346" t="str">
        <f t="shared" si="29"/>
        <v/>
      </c>
    </row>
    <row r="347" spans="1:11">
      <c r="A347" s="25" t="s">
        <v>380</v>
      </c>
      <c r="B347" s="25" t="s">
        <v>292</v>
      </c>
      <c r="C347" s="25" t="s">
        <v>293</v>
      </c>
      <c r="D347" s="25" t="s">
        <v>244</v>
      </c>
      <c r="E347">
        <f t="shared" si="25"/>
        <v>2</v>
      </c>
      <c r="F347" t="str">
        <f t="shared" si="26"/>
        <v>Voice</v>
      </c>
      <c r="G347" t="str">
        <f t="shared" si="27"/>
        <v>VAS_02111060_2</v>
      </c>
      <c r="H347" t="str">
        <f>IF(ISNA(VLOOKUP(A347,$A$3:A346,1,0)),"","DUP!")</f>
        <v/>
      </c>
      <c r="I347" t="str">
        <f>IF(ISNA(VLOOKUP(B347,$B$3:B346,1,0)),"","DUP!")</f>
        <v>DUP!</v>
      </c>
      <c r="J347" t="str">
        <f t="shared" si="28"/>
        <v/>
      </c>
      <c r="K347" t="str">
        <f t="shared" si="29"/>
        <v>INSERT INTO ZONE_MAP (SERVICE_ID, SERVICE_NAME, CODE, NW_GROUP, ZONE) VALUES (2,'Voice','02111060','DICH VU 106X VTEL','NATIONAL');</v>
      </c>
    </row>
    <row r="348" spans="1:11">
      <c r="A348" s="25" t="s">
        <v>381</v>
      </c>
      <c r="B348" s="25" t="s">
        <v>292</v>
      </c>
      <c r="C348" s="25" t="s">
        <v>293</v>
      </c>
      <c r="D348" s="25" t="s">
        <v>244</v>
      </c>
      <c r="E348">
        <f t="shared" si="25"/>
        <v>2</v>
      </c>
      <c r="F348" t="str">
        <f t="shared" si="26"/>
        <v>Voice</v>
      </c>
      <c r="G348" t="str">
        <f t="shared" si="27"/>
        <v>VAS_02111061_2</v>
      </c>
      <c r="H348" t="str">
        <f>IF(ISNA(VLOOKUP(A348,$A$3:A347,1,0)),"","DUP!")</f>
        <v/>
      </c>
      <c r="I348" t="str">
        <f>IF(ISNA(VLOOKUP(B348,$B$3:B347,1,0)),"","DUP!")</f>
        <v>DUP!</v>
      </c>
      <c r="J348" t="str">
        <f t="shared" si="28"/>
        <v/>
      </c>
      <c r="K348" t="str">
        <f t="shared" si="29"/>
        <v>INSERT INTO ZONE_MAP (SERVICE_ID, SERVICE_NAME, CODE, NW_GROUP, ZONE) VALUES (2,'Voice','02111061','DICH VU 106X VTEL','NATIONAL');</v>
      </c>
    </row>
    <row r="349" spans="1:11">
      <c r="A349" s="25" t="s">
        <v>382</v>
      </c>
      <c r="B349" s="25" t="s">
        <v>292</v>
      </c>
      <c r="C349" s="25" t="s">
        <v>293</v>
      </c>
      <c r="D349" s="25" t="s">
        <v>244</v>
      </c>
      <c r="E349">
        <f t="shared" si="25"/>
        <v>2</v>
      </c>
      <c r="F349" t="str">
        <f t="shared" si="26"/>
        <v>Voice</v>
      </c>
      <c r="G349" t="str">
        <f t="shared" si="27"/>
        <v>VAS_02111062_2</v>
      </c>
      <c r="H349" t="str">
        <f>IF(ISNA(VLOOKUP(A349,$A$3:A348,1,0)),"","DUP!")</f>
        <v/>
      </c>
      <c r="I349" t="str">
        <f>IF(ISNA(VLOOKUP(B349,$B$3:B348,1,0)),"","DUP!")</f>
        <v>DUP!</v>
      </c>
      <c r="J349" t="str">
        <f t="shared" si="28"/>
        <v/>
      </c>
      <c r="K349" t="str">
        <f t="shared" si="29"/>
        <v>INSERT INTO ZONE_MAP (SERVICE_ID, SERVICE_NAME, CODE, NW_GROUP, ZONE) VALUES (2,'Voice','02111062','DICH VU 106X VTEL','NATIONAL');</v>
      </c>
    </row>
    <row r="350" spans="1:11">
      <c r="A350" s="25" t="s">
        <v>383</v>
      </c>
      <c r="B350" s="25" t="s">
        <v>292</v>
      </c>
      <c r="C350" s="25" t="s">
        <v>293</v>
      </c>
      <c r="D350" s="25" t="s">
        <v>244</v>
      </c>
      <c r="E350">
        <f t="shared" si="25"/>
        <v>2</v>
      </c>
      <c r="F350" t="str">
        <f t="shared" si="26"/>
        <v>Voice</v>
      </c>
      <c r="G350" t="str">
        <f t="shared" si="27"/>
        <v>VAS_02111066_2</v>
      </c>
      <c r="H350" t="str">
        <f>IF(ISNA(VLOOKUP(A350,$A$3:A349,1,0)),"","DUP!")</f>
        <v/>
      </c>
      <c r="I350" t="str">
        <f>IF(ISNA(VLOOKUP(B350,$B$3:B349,1,0)),"","DUP!")</f>
        <v>DUP!</v>
      </c>
      <c r="J350" t="str">
        <f t="shared" si="28"/>
        <v/>
      </c>
      <c r="K350" t="str">
        <f t="shared" si="29"/>
        <v>INSERT INTO ZONE_MAP (SERVICE_ID, SERVICE_NAME, CODE, NW_GROUP, ZONE) VALUES (2,'Voice','02111066','DICH VU 106X VTEL','NATIONAL');</v>
      </c>
    </row>
    <row r="351" spans="1:11">
      <c r="A351" s="25" t="s">
        <v>384</v>
      </c>
      <c r="B351" s="25" t="s">
        <v>292</v>
      </c>
      <c r="C351" s="25" t="s">
        <v>293</v>
      </c>
      <c r="D351" s="25" t="s">
        <v>244</v>
      </c>
      <c r="E351">
        <f t="shared" si="25"/>
        <v>2</v>
      </c>
      <c r="F351" t="str">
        <f t="shared" si="26"/>
        <v>Voice</v>
      </c>
      <c r="G351" t="str">
        <f t="shared" si="27"/>
        <v>VAS_02111068_2</v>
      </c>
      <c r="H351" t="str">
        <f>IF(ISNA(VLOOKUP(A351,$A$3:A350,1,0)),"","DUP!")</f>
        <v/>
      </c>
      <c r="I351" t="str">
        <f>IF(ISNA(VLOOKUP(B351,$B$3:B350,1,0)),"","DUP!")</f>
        <v>DUP!</v>
      </c>
      <c r="J351" t="str">
        <f t="shared" si="28"/>
        <v/>
      </c>
      <c r="K351" t="str">
        <f t="shared" si="29"/>
        <v>INSERT INTO ZONE_MAP (SERVICE_ID, SERVICE_NAME, CODE, NW_GROUP, ZONE) VALUES (2,'Voice','02111068','DICH VU 106X VTEL','NATIONAL');</v>
      </c>
    </row>
    <row r="352" spans="1:11">
      <c r="A352" s="25" t="s">
        <v>385</v>
      </c>
      <c r="B352" s="25" t="s">
        <v>292</v>
      </c>
      <c r="C352" s="25" t="s">
        <v>293</v>
      </c>
      <c r="D352" s="25" t="s">
        <v>244</v>
      </c>
      <c r="E352">
        <f t="shared" si="25"/>
        <v>2</v>
      </c>
      <c r="F352" t="str">
        <f t="shared" si="26"/>
        <v>Voice</v>
      </c>
      <c r="G352" t="str">
        <f t="shared" si="27"/>
        <v>VAS_02111069_2</v>
      </c>
      <c r="H352" t="str">
        <f>IF(ISNA(VLOOKUP(A352,$A$3:A351,1,0)),"","DUP!")</f>
        <v/>
      </c>
      <c r="I352" t="str">
        <f>IF(ISNA(VLOOKUP(B352,$B$3:B351,1,0)),"","DUP!")</f>
        <v>DUP!</v>
      </c>
      <c r="J352" t="str">
        <f t="shared" si="28"/>
        <v/>
      </c>
      <c r="K352" t="str">
        <f t="shared" si="29"/>
        <v>INSERT INTO ZONE_MAP (SERVICE_ID, SERVICE_NAME, CODE, NW_GROUP, ZONE) VALUES (2,'Voice','02111069','DICH VU 106X VTEL','NATIONAL');</v>
      </c>
    </row>
    <row r="353" spans="1:11">
      <c r="A353" s="25" t="s">
        <v>386</v>
      </c>
      <c r="B353" s="25" t="s">
        <v>378</v>
      </c>
      <c r="C353" s="25" t="s">
        <v>289</v>
      </c>
      <c r="D353" s="25" t="s">
        <v>244</v>
      </c>
      <c r="E353">
        <f t="shared" si="25"/>
        <v>2</v>
      </c>
      <c r="F353" t="str">
        <f t="shared" si="26"/>
        <v>Voice</v>
      </c>
      <c r="G353" t="str">
        <f t="shared" si="27"/>
        <v>CDH_0211110_2</v>
      </c>
      <c r="H353" t="str">
        <f>IF(ISNA(VLOOKUP(A353,$A$3:A352,1,0)),"","DUP!")</f>
        <v/>
      </c>
      <c r="I353" t="str">
        <f>IF(ISNA(VLOOKUP(B353,$B$3:B352,1,0)),"","DUP!")</f>
        <v>DUP!</v>
      </c>
      <c r="J353" t="str">
        <f t="shared" si="28"/>
        <v/>
      </c>
      <c r="K353" t="str">
        <f t="shared" si="29"/>
        <v>INSERT INTO ZONE_MAP (SERVICE_ID, SERVICE_NAME, CODE, NW_GROUP, ZONE) VALUES (2,'Voice','0211110','VINH PHUC','NATIONAL');</v>
      </c>
    </row>
    <row r="354" spans="1:11">
      <c r="A354" s="25" t="s">
        <v>386</v>
      </c>
      <c r="B354" s="25" t="s">
        <v>378</v>
      </c>
      <c r="C354" s="25" t="s">
        <v>289</v>
      </c>
      <c r="D354" s="25" t="s">
        <v>244</v>
      </c>
      <c r="E354">
        <f t="shared" si="25"/>
        <v>2</v>
      </c>
      <c r="F354" t="str">
        <f t="shared" si="26"/>
        <v>Voice</v>
      </c>
      <c r="G354" t="str">
        <f t="shared" si="27"/>
        <v>CDH_0211110_2</v>
      </c>
      <c r="H354" t="str">
        <f>IF(ISNA(VLOOKUP(A354,$A$3:A353,1,0)),"","DUP!")</f>
        <v>DUP!</v>
      </c>
      <c r="I354" t="str">
        <f>IF(ISNA(VLOOKUP(B354,$B$3:B353,1,0)),"","DUP!")</f>
        <v>DUP!</v>
      </c>
      <c r="J354" t="str">
        <f t="shared" si="28"/>
        <v/>
      </c>
      <c r="K354" t="str">
        <f t="shared" si="29"/>
        <v/>
      </c>
    </row>
    <row r="355" spans="1:11">
      <c r="A355" s="25" t="s">
        <v>386</v>
      </c>
      <c r="B355" s="25" t="s">
        <v>378</v>
      </c>
      <c r="C355" s="25" t="s">
        <v>289</v>
      </c>
      <c r="D355" s="25" t="s">
        <v>244</v>
      </c>
      <c r="E355">
        <f t="shared" si="25"/>
        <v>2</v>
      </c>
      <c r="F355" t="str">
        <f t="shared" si="26"/>
        <v>Voice</v>
      </c>
      <c r="G355" t="str">
        <f t="shared" si="27"/>
        <v>CDH_0211110_2</v>
      </c>
      <c r="H355" t="str">
        <f>IF(ISNA(VLOOKUP(A355,$A$3:A354,1,0)),"","DUP!")</f>
        <v>DUP!</v>
      </c>
      <c r="I355" t="str">
        <f>IF(ISNA(VLOOKUP(B355,$B$3:B354,1,0)),"","DUP!")</f>
        <v>DUP!</v>
      </c>
      <c r="J355" t="str">
        <f t="shared" si="28"/>
        <v/>
      </c>
      <c r="K355" t="str">
        <f t="shared" si="29"/>
        <v/>
      </c>
    </row>
    <row r="356" spans="1:11">
      <c r="A356" s="25" t="s">
        <v>386</v>
      </c>
      <c r="B356" s="25" t="s">
        <v>378</v>
      </c>
      <c r="C356" s="25" t="s">
        <v>289</v>
      </c>
      <c r="D356" s="25" t="s">
        <v>245</v>
      </c>
      <c r="E356">
        <f t="shared" si="25"/>
        <v>10</v>
      </c>
      <c r="F356" t="str">
        <f t="shared" si="26"/>
        <v>Video Call</v>
      </c>
      <c r="G356" t="str">
        <f t="shared" si="27"/>
        <v>CDH_0211110_10</v>
      </c>
      <c r="H356" t="str">
        <f>IF(ISNA(VLOOKUP(A356,$A$3:A355,1,0)),"","DUP!")</f>
        <v>DUP!</v>
      </c>
      <c r="I356" t="str">
        <f>IF(ISNA(VLOOKUP(B356,$B$3:B355,1,0)),"","DUP!")</f>
        <v>DUP!</v>
      </c>
      <c r="J356" t="str">
        <f t="shared" si="28"/>
        <v/>
      </c>
      <c r="K356" t="str">
        <f t="shared" si="29"/>
        <v/>
      </c>
    </row>
    <row r="357" spans="1:11">
      <c r="A357" s="25" t="s">
        <v>386</v>
      </c>
      <c r="B357" s="25" t="s">
        <v>378</v>
      </c>
      <c r="C357" s="25" t="s">
        <v>289</v>
      </c>
      <c r="D357" s="25" t="s">
        <v>245</v>
      </c>
      <c r="E357">
        <f t="shared" si="25"/>
        <v>10</v>
      </c>
      <c r="F357" t="str">
        <f t="shared" si="26"/>
        <v>Video Call</v>
      </c>
      <c r="G357" t="str">
        <f t="shared" si="27"/>
        <v>CDH_0211110_10</v>
      </c>
      <c r="H357" t="str">
        <f>IF(ISNA(VLOOKUP(A357,$A$3:A356,1,0)),"","DUP!")</f>
        <v>DUP!</v>
      </c>
      <c r="I357" t="str">
        <f>IF(ISNA(VLOOKUP(B357,$B$3:B356,1,0)),"","DUP!")</f>
        <v>DUP!</v>
      </c>
      <c r="J357" t="str">
        <f t="shared" si="28"/>
        <v/>
      </c>
      <c r="K357" t="str">
        <f t="shared" si="29"/>
        <v/>
      </c>
    </row>
    <row r="358" spans="1:11">
      <c r="A358" s="25" t="s">
        <v>386</v>
      </c>
      <c r="B358" s="25" t="s">
        <v>378</v>
      </c>
      <c r="C358" s="25" t="s">
        <v>289</v>
      </c>
      <c r="D358" s="25" t="s">
        <v>245</v>
      </c>
      <c r="E358">
        <f t="shared" si="25"/>
        <v>10</v>
      </c>
      <c r="F358" t="str">
        <f t="shared" si="26"/>
        <v>Video Call</v>
      </c>
      <c r="G358" t="str">
        <f t="shared" si="27"/>
        <v>CDH_0211110_10</v>
      </c>
      <c r="H358" t="str">
        <f>IF(ISNA(VLOOKUP(A358,$A$3:A357,1,0)),"","DUP!")</f>
        <v>DUP!</v>
      </c>
      <c r="I358" t="str">
        <f>IF(ISNA(VLOOKUP(B358,$B$3:B357,1,0)),"","DUP!")</f>
        <v>DUP!</v>
      </c>
      <c r="J358" t="str">
        <f t="shared" si="28"/>
        <v/>
      </c>
      <c r="K358" t="str">
        <f t="shared" si="29"/>
        <v/>
      </c>
    </row>
    <row r="359" spans="1:11">
      <c r="A359" s="25" t="s">
        <v>387</v>
      </c>
      <c r="B359" s="25" t="s">
        <v>301</v>
      </c>
      <c r="C359" s="25" t="s">
        <v>302</v>
      </c>
      <c r="D359" s="25" t="s">
        <v>244</v>
      </c>
      <c r="E359">
        <f t="shared" si="25"/>
        <v>2</v>
      </c>
      <c r="F359" t="str">
        <f t="shared" si="26"/>
        <v>Voice</v>
      </c>
      <c r="G359" t="str">
        <f t="shared" si="27"/>
        <v>TAT_0211116_2</v>
      </c>
      <c r="H359" t="str">
        <f>IF(ISNA(VLOOKUP(A359,$A$3:A358,1,0)),"","DUP!")</f>
        <v/>
      </c>
      <c r="I359" t="str">
        <f>IF(ISNA(VLOOKUP(B359,$B$3:B358,1,0)),"","DUP!")</f>
        <v>DUP!</v>
      </c>
      <c r="J359" t="str">
        <f t="shared" si="28"/>
        <v/>
      </c>
      <c r="K359" t="str">
        <f t="shared" si="29"/>
        <v>INSERT INTO ZONE_MAP (SERVICE_ID, SERVICE_NAME, CODE, NW_GROUP, ZONE) VALUES (2,'Voice','0211116','DV DIEN THOAI','NATIONAL');</v>
      </c>
    </row>
    <row r="360" spans="1:11">
      <c r="A360" s="25" t="s">
        <v>387</v>
      </c>
      <c r="B360" s="25" t="s">
        <v>301</v>
      </c>
      <c r="C360" s="25" t="s">
        <v>302</v>
      </c>
      <c r="D360" s="25" t="s">
        <v>244</v>
      </c>
      <c r="E360">
        <f t="shared" si="25"/>
        <v>2</v>
      </c>
      <c r="F360" t="str">
        <f t="shared" si="26"/>
        <v>Voice</v>
      </c>
      <c r="G360" t="str">
        <f t="shared" si="27"/>
        <v>TAT_0211116_2</v>
      </c>
      <c r="H360" t="str">
        <f>IF(ISNA(VLOOKUP(A360,$A$3:A359,1,0)),"","DUP!")</f>
        <v>DUP!</v>
      </c>
      <c r="I360" t="str">
        <f>IF(ISNA(VLOOKUP(B360,$B$3:B359,1,0)),"","DUP!")</f>
        <v>DUP!</v>
      </c>
      <c r="J360" t="str">
        <f t="shared" si="28"/>
        <v/>
      </c>
      <c r="K360" t="str">
        <f t="shared" si="29"/>
        <v/>
      </c>
    </row>
    <row r="361" spans="1:11">
      <c r="A361" s="25" t="s">
        <v>387</v>
      </c>
      <c r="B361" s="25" t="s">
        <v>301</v>
      </c>
      <c r="C361" s="25" t="s">
        <v>302</v>
      </c>
      <c r="D361" s="25" t="s">
        <v>244</v>
      </c>
      <c r="E361">
        <f t="shared" si="25"/>
        <v>2</v>
      </c>
      <c r="F361" t="str">
        <f t="shared" si="26"/>
        <v>Voice</v>
      </c>
      <c r="G361" t="str">
        <f t="shared" si="27"/>
        <v>TAT_0211116_2</v>
      </c>
      <c r="H361" t="str">
        <f>IF(ISNA(VLOOKUP(A361,$A$3:A360,1,0)),"","DUP!")</f>
        <v>DUP!</v>
      </c>
      <c r="I361" t="str">
        <f>IF(ISNA(VLOOKUP(B361,$B$3:B360,1,0)),"","DUP!")</f>
        <v>DUP!</v>
      </c>
      <c r="J361" t="str">
        <f t="shared" si="28"/>
        <v/>
      </c>
      <c r="K361" t="str">
        <f t="shared" si="29"/>
        <v/>
      </c>
    </row>
    <row r="362" spans="1:11">
      <c r="A362" s="25" t="s">
        <v>387</v>
      </c>
      <c r="B362" s="25" t="s">
        <v>301</v>
      </c>
      <c r="C362" s="25" t="s">
        <v>302</v>
      </c>
      <c r="D362" s="25" t="s">
        <v>245</v>
      </c>
      <c r="E362">
        <f t="shared" si="25"/>
        <v>10</v>
      </c>
      <c r="F362" t="str">
        <f t="shared" si="26"/>
        <v>Video Call</v>
      </c>
      <c r="G362" t="str">
        <f t="shared" si="27"/>
        <v>TAT_0211116_10</v>
      </c>
      <c r="H362" t="str">
        <f>IF(ISNA(VLOOKUP(A362,$A$3:A361,1,0)),"","DUP!")</f>
        <v>DUP!</v>
      </c>
      <c r="I362" t="str">
        <f>IF(ISNA(VLOOKUP(B362,$B$3:B361,1,0)),"","DUP!")</f>
        <v>DUP!</v>
      </c>
      <c r="J362" t="str">
        <f t="shared" si="28"/>
        <v/>
      </c>
      <c r="K362" t="str">
        <f t="shared" si="29"/>
        <v/>
      </c>
    </row>
    <row r="363" spans="1:11">
      <c r="A363" s="25" t="s">
        <v>387</v>
      </c>
      <c r="B363" s="25" t="s">
        <v>301</v>
      </c>
      <c r="C363" s="25" t="s">
        <v>302</v>
      </c>
      <c r="D363" s="25" t="s">
        <v>245</v>
      </c>
      <c r="E363">
        <f t="shared" si="25"/>
        <v>10</v>
      </c>
      <c r="F363" t="str">
        <f t="shared" si="26"/>
        <v>Video Call</v>
      </c>
      <c r="G363" t="str">
        <f t="shared" si="27"/>
        <v>TAT_0211116_10</v>
      </c>
      <c r="H363" t="str">
        <f>IF(ISNA(VLOOKUP(A363,$A$3:A362,1,0)),"","DUP!")</f>
        <v>DUP!</v>
      </c>
      <c r="I363" t="str">
        <f>IF(ISNA(VLOOKUP(B363,$B$3:B362,1,0)),"","DUP!")</f>
        <v>DUP!</v>
      </c>
      <c r="J363" t="str">
        <f t="shared" si="28"/>
        <v/>
      </c>
      <c r="K363" t="str">
        <f t="shared" si="29"/>
        <v/>
      </c>
    </row>
    <row r="364" spans="1:11">
      <c r="A364" s="25" t="s">
        <v>387</v>
      </c>
      <c r="B364" s="25" t="s">
        <v>301</v>
      </c>
      <c r="C364" s="25" t="s">
        <v>302</v>
      </c>
      <c r="D364" s="25" t="s">
        <v>245</v>
      </c>
      <c r="E364">
        <f t="shared" si="25"/>
        <v>10</v>
      </c>
      <c r="F364" t="str">
        <f t="shared" si="26"/>
        <v>Video Call</v>
      </c>
      <c r="G364" t="str">
        <f t="shared" si="27"/>
        <v>TAT_0211116_10</v>
      </c>
      <c r="H364" t="str">
        <f>IF(ISNA(VLOOKUP(A364,$A$3:A363,1,0)),"","DUP!")</f>
        <v>DUP!</v>
      </c>
      <c r="I364" t="str">
        <f>IF(ISNA(VLOOKUP(B364,$B$3:B363,1,0)),"","DUP!")</f>
        <v>DUP!</v>
      </c>
      <c r="J364" t="str">
        <f t="shared" si="28"/>
        <v/>
      </c>
      <c r="K364" t="str">
        <f t="shared" si="29"/>
        <v/>
      </c>
    </row>
    <row r="365" spans="1:11">
      <c r="A365" s="25" t="s">
        <v>388</v>
      </c>
      <c r="B365" s="25" t="s">
        <v>301</v>
      </c>
      <c r="C365" s="25" t="s">
        <v>302</v>
      </c>
      <c r="D365" s="25" t="s">
        <v>244</v>
      </c>
      <c r="E365">
        <f t="shared" si="25"/>
        <v>2</v>
      </c>
      <c r="F365" t="str">
        <f t="shared" si="26"/>
        <v>Voice</v>
      </c>
      <c r="G365" t="str">
        <f t="shared" si="27"/>
        <v>TAT_0211117_2</v>
      </c>
      <c r="H365" t="str">
        <f>IF(ISNA(VLOOKUP(A365,$A$3:A364,1,0)),"","DUP!")</f>
        <v/>
      </c>
      <c r="I365" t="str">
        <f>IF(ISNA(VLOOKUP(B365,$B$3:B364,1,0)),"","DUP!")</f>
        <v>DUP!</v>
      </c>
      <c r="J365" t="str">
        <f t="shared" si="28"/>
        <v/>
      </c>
      <c r="K365" t="str">
        <f t="shared" si="29"/>
        <v>INSERT INTO ZONE_MAP (SERVICE_ID, SERVICE_NAME, CODE, NW_GROUP, ZONE) VALUES (2,'Voice','0211117','DV DIEN THOAI','NATIONAL');</v>
      </c>
    </row>
    <row r="366" spans="1:11">
      <c r="A366" s="25" t="s">
        <v>388</v>
      </c>
      <c r="B366" s="25" t="s">
        <v>301</v>
      </c>
      <c r="C366" s="25" t="s">
        <v>302</v>
      </c>
      <c r="D366" s="25" t="s">
        <v>244</v>
      </c>
      <c r="E366">
        <f t="shared" si="25"/>
        <v>2</v>
      </c>
      <c r="F366" t="str">
        <f t="shared" si="26"/>
        <v>Voice</v>
      </c>
      <c r="G366" t="str">
        <f t="shared" si="27"/>
        <v>TAT_0211117_2</v>
      </c>
      <c r="H366" t="str">
        <f>IF(ISNA(VLOOKUP(A366,$A$3:A365,1,0)),"","DUP!")</f>
        <v>DUP!</v>
      </c>
      <c r="I366" t="str">
        <f>IF(ISNA(VLOOKUP(B366,$B$3:B365,1,0)),"","DUP!")</f>
        <v>DUP!</v>
      </c>
      <c r="J366" t="str">
        <f t="shared" si="28"/>
        <v/>
      </c>
      <c r="K366" t="str">
        <f t="shared" si="29"/>
        <v/>
      </c>
    </row>
    <row r="367" spans="1:11">
      <c r="A367" s="25" t="s">
        <v>388</v>
      </c>
      <c r="B367" s="25" t="s">
        <v>301</v>
      </c>
      <c r="C367" s="25" t="s">
        <v>302</v>
      </c>
      <c r="D367" s="25" t="s">
        <v>244</v>
      </c>
      <c r="E367">
        <f t="shared" si="25"/>
        <v>2</v>
      </c>
      <c r="F367" t="str">
        <f t="shared" si="26"/>
        <v>Voice</v>
      </c>
      <c r="G367" t="str">
        <f t="shared" si="27"/>
        <v>TAT_0211117_2</v>
      </c>
      <c r="H367" t="str">
        <f>IF(ISNA(VLOOKUP(A367,$A$3:A366,1,0)),"","DUP!")</f>
        <v>DUP!</v>
      </c>
      <c r="I367" t="str">
        <f>IF(ISNA(VLOOKUP(B367,$B$3:B366,1,0)),"","DUP!")</f>
        <v>DUP!</v>
      </c>
      <c r="J367" t="str">
        <f t="shared" si="28"/>
        <v/>
      </c>
      <c r="K367" t="str">
        <f t="shared" si="29"/>
        <v/>
      </c>
    </row>
    <row r="368" spans="1:11">
      <c r="A368" s="25" t="s">
        <v>388</v>
      </c>
      <c r="B368" s="25" t="s">
        <v>301</v>
      </c>
      <c r="C368" s="25" t="s">
        <v>302</v>
      </c>
      <c r="D368" s="25" t="s">
        <v>245</v>
      </c>
      <c r="E368">
        <f t="shared" si="25"/>
        <v>10</v>
      </c>
      <c r="F368" t="str">
        <f t="shared" si="26"/>
        <v>Video Call</v>
      </c>
      <c r="G368" t="str">
        <f t="shared" si="27"/>
        <v>TAT_0211117_10</v>
      </c>
      <c r="H368" t="str">
        <f>IF(ISNA(VLOOKUP(A368,$A$3:A367,1,0)),"","DUP!")</f>
        <v>DUP!</v>
      </c>
      <c r="I368" t="str">
        <f>IF(ISNA(VLOOKUP(B368,$B$3:B367,1,0)),"","DUP!")</f>
        <v>DUP!</v>
      </c>
      <c r="J368" t="str">
        <f t="shared" si="28"/>
        <v/>
      </c>
      <c r="K368" t="str">
        <f t="shared" si="29"/>
        <v/>
      </c>
    </row>
    <row r="369" spans="1:11">
      <c r="A369" s="25" t="s">
        <v>388</v>
      </c>
      <c r="B369" s="25" t="s">
        <v>301</v>
      </c>
      <c r="C369" s="25" t="s">
        <v>302</v>
      </c>
      <c r="D369" s="25" t="s">
        <v>245</v>
      </c>
      <c r="E369">
        <f t="shared" si="25"/>
        <v>10</v>
      </c>
      <c r="F369" t="str">
        <f t="shared" si="26"/>
        <v>Video Call</v>
      </c>
      <c r="G369" t="str">
        <f t="shared" si="27"/>
        <v>TAT_0211117_10</v>
      </c>
      <c r="H369" t="str">
        <f>IF(ISNA(VLOOKUP(A369,$A$3:A368,1,0)),"","DUP!")</f>
        <v>DUP!</v>
      </c>
      <c r="I369" t="str">
        <f>IF(ISNA(VLOOKUP(B369,$B$3:B368,1,0)),"","DUP!")</f>
        <v>DUP!</v>
      </c>
      <c r="J369" t="str">
        <f t="shared" si="28"/>
        <v/>
      </c>
      <c r="K369" t="str">
        <f t="shared" si="29"/>
        <v/>
      </c>
    </row>
    <row r="370" spans="1:11">
      <c r="A370" s="25" t="s">
        <v>388</v>
      </c>
      <c r="B370" s="25" t="s">
        <v>301</v>
      </c>
      <c r="C370" s="25" t="s">
        <v>302</v>
      </c>
      <c r="D370" s="25" t="s">
        <v>245</v>
      </c>
      <c r="E370">
        <f t="shared" si="25"/>
        <v>10</v>
      </c>
      <c r="F370" t="str">
        <f t="shared" si="26"/>
        <v>Video Call</v>
      </c>
      <c r="G370" t="str">
        <f t="shared" si="27"/>
        <v>TAT_0211117_10</v>
      </c>
      <c r="H370" t="str">
        <f>IF(ISNA(VLOOKUP(A370,$A$3:A369,1,0)),"","DUP!")</f>
        <v>DUP!</v>
      </c>
      <c r="I370" t="str">
        <f>IF(ISNA(VLOOKUP(B370,$B$3:B369,1,0)),"","DUP!")</f>
        <v>DUP!</v>
      </c>
      <c r="J370" t="str">
        <f t="shared" si="28"/>
        <v/>
      </c>
      <c r="K370" t="str">
        <f t="shared" si="29"/>
        <v/>
      </c>
    </row>
    <row r="371" spans="1:11">
      <c r="A371" s="25" t="s">
        <v>389</v>
      </c>
      <c r="B371" s="25" t="s">
        <v>301</v>
      </c>
      <c r="C371" s="25" t="s">
        <v>302</v>
      </c>
      <c r="D371" s="25" t="s">
        <v>244</v>
      </c>
      <c r="E371">
        <f t="shared" si="25"/>
        <v>2</v>
      </c>
      <c r="F371" t="str">
        <f t="shared" si="26"/>
        <v>Voice</v>
      </c>
      <c r="G371" t="str">
        <f t="shared" si="27"/>
        <v>TAT_0211118_2</v>
      </c>
      <c r="H371" t="str">
        <f>IF(ISNA(VLOOKUP(A371,$A$3:A370,1,0)),"","DUP!")</f>
        <v/>
      </c>
      <c r="I371" t="str">
        <f>IF(ISNA(VLOOKUP(B371,$B$3:B370,1,0)),"","DUP!")</f>
        <v>DUP!</v>
      </c>
      <c r="J371" t="str">
        <f t="shared" si="28"/>
        <v/>
      </c>
      <c r="K371" t="str">
        <f t="shared" si="29"/>
        <v>INSERT INTO ZONE_MAP (SERVICE_ID, SERVICE_NAME, CODE, NW_GROUP, ZONE) VALUES (2,'Voice','0211118','DV DIEN THOAI','NATIONAL');</v>
      </c>
    </row>
    <row r="372" spans="1:11">
      <c r="A372" s="25" t="s">
        <v>389</v>
      </c>
      <c r="B372" s="25" t="s">
        <v>301</v>
      </c>
      <c r="C372" s="25" t="s">
        <v>302</v>
      </c>
      <c r="D372" s="25" t="s">
        <v>244</v>
      </c>
      <c r="E372">
        <f t="shared" si="25"/>
        <v>2</v>
      </c>
      <c r="F372" t="str">
        <f t="shared" si="26"/>
        <v>Voice</v>
      </c>
      <c r="G372" t="str">
        <f t="shared" si="27"/>
        <v>TAT_0211118_2</v>
      </c>
      <c r="H372" t="str">
        <f>IF(ISNA(VLOOKUP(A372,$A$3:A371,1,0)),"","DUP!")</f>
        <v>DUP!</v>
      </c>
      <c r="I372" t="str">
        <f>IF(ISNA(VLOOKUP(B372,$B$3:B371,1,0)),"","DUP!")</f>
        <v>DUP!</v>
      </c>
      <c r="J372" t="str">
        <f t="shared" si="28"/>
        <v/>
      </c>
      <c r="K372" t="str">
        <f t="shared" si="29"/>
        <v/>
      </c>
    </row>
    <row r="373" spans="1:11">
      <c r="A373" s="25" t="s">
        <v>389</v>
      </c>
      <c r="B373" s="25" t="s">
        <v>301</v>
      </c>
      <c r="C373" s="25" t="s">
        <v>302</v>
      </c>
      <c r="D373" s="25" t="s">
        <v>244</v>
      </c>
      <c r="E373">
        <f t="shared" si="25"/>
        <v>2</v>
      </c>
      <c r="F373" t="str">
        <f t="shared" si="26"/>
        <v>Voice</v>
      </c>
      <c r="G373" t="str">
        <f t="shared" si="27"/>
        <v>TAT_0211118_2</v>
      </c>
      <c r="H373" t="str">
        <f>IF(ISNA(VLOOKUP(A373,$A$3:A372,1,0)),"","DUP!")</f>
        <v>DUP!</v>
      </c>
      <c r="I373" t="str">
        <f>IF(ISNA(VLOOKUP(B373,$B$3:B372,1,0)),"","DUP!")</f>
        <v>DUP!</v>
      </c>
      <c r="J373" t="str">
        <f t="shared" si="28"/>
        <v/>
      </c>
      <c r="K373" t="str">
        <f t="shared" si="29"/>
        <v/>
      </c>
    </row>
    <row r="374" spans="1:11">
      <c r="A374" s="25" t="s">
        <v>389</v>
      </c>
      <c r="B374" s="25" t="s">
        <v>301</v>
      </c>
      <c r="C374" s="25" t="s">
        <v>302</v>
      </c>
      <c r="D374" s="25" t="s">
        <v>245</v>
      </c>
      <c r="E374">
        <f t="shared" si="25"/>
        <v>10</v>
      </c>
      <c r="F374" t="str">
        <f t="shared" si="26"/>
        <v>Video Call</v>
      </c>
      <c r="G374" t="str">
        <f t="shared" si="27"/>
        <v>TAT_0211118_10</v>
      </c>
      <c r="H374" t="str">
        <f>IF(ISNA(VLOOKUP(A374,$A$3:A373,1,0)),"","DUP!")</f>
        <v>DUP!</v>
      </c>
      <c r="I374" t="str">
        <f>IF(ISNA(VLOOKUP(B374,$B$3:B373,1,0)),"","DUP!")</f>
        <v>DUP!</v>
      </c>
      <c r="J374" t="str">
        <f t="shared" si="28"/>
        <v/>
      </c>
      <c r="K374" t="str">
        <f t="shared" si="29"/>
        <v/>
      </c>
    </row>
    <row r="375" spans="1:11">
      <c r="A375" s="25" t="s">
        <v>389</v>
      </c>
      <c r="B375" s="25" t="s">
        <v>301</v>
      </c>
      <c r="C375" s="25" t="s">
        <v>302</v>
      </c>
      <c r="D375" s="25" t="s">
        <v>245</v>
      </c>
      <c r="E375">
        <f t="shared" si="25"/>
        <v>10</v>
      </c>
      <c r="F375" t="str">
        <f t="shared" si="26"/>
        <v>Video Call</v>
      </c>
      <c r="G375" t="str">
        <f t="shared" si="27"/>
        <v>TAT_0211118_10</v>
      </c>
      <c r="H375" t="str">
        <f>IF(ISNA(VLOOKUP(A375,$A$3:A374,1,0)),"","DUP!")</f>
        <v>DUP!</v>
      </c>
      <c r="I375" t="str">
        <f>IF(ISNA(VLOOKUP(B375,$B$3:B374,1,0)),"","DUP!")</f>
        <v>DUP!</v>
      </c>
      <c r="J375" t="str">
        <f t="shared" si="28"/>
        <v/>
      </c>
      <c r="K375" t="str">
        <f t="shared" si="29"/>
        <v/>
      </c>
    </row>
    <row r="376" spans="1:11">
      <c r="A376" s="25" t="s">
        <v>389</v>
      </c>
      <c r="B376" s="25" t="s">
        <v>301</v>
      </c>
      <c r="C376" s="25" t="s">
        <v>302</v>
      </c>
      <c r="D376" s="25" t="s">
        <v>245</v>
      </c>
      <c r="E376">
        <f t="shared" si="25"/>
        <v>10</v>
      </c>
      <c r="F376" t="str">
        <f t="shared" si="26"/>
        <v>Video Call</v>
      </c>
      <c r="G376" t="str">
        <f t="shared" si="27"/>
        <v>TAT_0211118_10</v>
      </c>
      <c r="H376" t="str">
        <f>IF(ISNA(VLOOKUP(A376,$A$3:A375,1,0)),"","DUP!")</f>
        <v>DUP!</v>
      </c>
      <c r="I376" t="str">
        <f>IF(ISNA(VLOOKUP(B376,$B$3:B375,1,0)),"","DUP!")</f>
        <v>DUP!</v>
      </c>
      <c r="J376" t="str">
        <f t="shared" si="28"/>
        <v/>
      </c>
      <c r="K376" t="str">
        <f t="shared" si="29"/>
        <v/>
      </c>
    </row>
    <row r="377" spans="1:11">
      <c r="A377" s="25" t="s">
        <v>390</v>
      </c>
      <c r="B377" s="25" t="s">
        <v>306</v>
      </c>
      <c r="C377" s="25" t="s">
        <v>307</v>
      </c>
      <c r="D377" s="25" t="s">
        <v>244</v>
      </c>
      <c r="E377">
        <f t="shared" si="25"/>
        <v>2</v>
      </c>
      <c r="F377" t="str">
        <f t="shared" si="26"/>
        <v>Voice</v>
      </c>
      <c r="G377" t="str">
        <f t="shared" si="27"/>
        <v>NET_02111260_2</v>
      </c>
      <c r="H377" t="str">
        <f>IF(ISNA(VLOOKUP(A377,$A$3:A376,1,0)),"","DUP!")</f>
        <v/>
      </c>
      <c r="I377" t="str">
        <f>IF(ISNA(VLOOKUP(B377,$B$3:B376,1,0)),"","DUP!")</f>
        <v>DUP!</v>
      </c>
      <c r="J377" t="str">
        <f t="shared" si="28"/>
        <v/>
      </c>
      <c r="K377" t="str">
        <f t="shared" si="29"/>
        <v>INSERT INTO ZONE_MAP (SERVICE_ID, SERVICE_NAME, CODE, NW_GROUP, ZONE) VALUES (2,'Voice','02111260','INTERNET','NATIONAL');</v>
      </c>
    </row>
    <row r="378" spans="1:11">
      <c r="A378" s="25" t="s">
        <v>390</v>
      </c>
      <c r="B378" s="25" t="s">
        <v>306</v>
      </c>
      <c r="C378" s="25" t="s">
        <v>307</v>
      </c>
      <c r="D378" s="25" t="s">
        <v>244</v>
      </c>
      <c r="E378">
        <f t="shared" si="25"/>
        <v>2</v>
      </c>
      <c r="F378" t="str">
        <f t="shared" si="26"/>
        <v>Voice</v>
      </c>
      <c r="G378" t="str">
        <f t="shared" si="27"/>
        <v>NET_02111260_2</v>
      </c>
      <c r="H378" t="str">
        <f>IF(ISNA(VLOOKUP(A378,$A$3:A377,1,0)),"","DUP!")</f>
        <v>DUP!</v>
      </c>
      <c r="I378" t="str">
        <f>IF(ISNA(VLOOKUP(B378,$B$3:B377,1,0)),"","DUP!")</f>
        <v>DUP!</v>
      </c>
      <c r="J378" t="str">
        <f t="shared" si="28"/>
        <v/>
      </c>
      <c r="K378" t="str">
        <f t="shared" si="29"/>
        <v/>
      </c>
    </row>
    <row r="379" spans="1:11">
      <c r="A379" s="25" t="s">
        <v>390</v>
      </c>
      <c r="B379" s="25" t="s">
        <v>306</v>
      </c>
      <c r="C379" s="25" t="s">
        <v>307</v>
      </c>
      <c r="D379" s="25" t="s">
        <v>244</v>
      </c>
      <c r="E379">
        <f t="shared" si="25"/>
        <v>2</v>
      </c>
      <c r="F379" t="str">
        <f t="shared" si="26"/>
        <v>Voice</v>
      </c>
      <c r="G379" t="str">
        <f t="shared" si="27"/>
        <v>NET_02111260_2</v>
      </c>
      <c r="H379" t="str">
        <f>IF(ISNA(VLOOKUP(A379,$A$3:A378,1,0)),"","DUP!")</f>
        <v>DUP!</v>
      </c>
      <c r="I379" t="str">
        <f>IF(ISNA(VLOOKUP(B379,$B$3:B378,1,0)),"","DUP!")</f>
        <v>DUP!</v>
      </c>
      <c r="J379" t="str">
        <f t="shared" si="28"/>
        <v/>
      </c>
      <c r="K379" t="str">
        <f t="shared" si="29"/>
        <v/>
      </c>
    </row>
    <row r="380" spans="1:11">
      <c r="A380" s="25" t="s">
        <v>390</v>
      </c>
      <c r="B380" s="25" t="s">
        <v>306</v>
      </c>
      <c r="C380" s="25" t="s">
        <v>307</v>
      </c>
      <c r="D380" s="25" t="s">
        <v>245</v>
      </c>
      <c r="E380">
        <f t="shared" si="25"/>
        <v>10</v>
      </c>
      <c r="F380" t="str">
        <f t="shared" si="26"/>
        <v>Video Call</v>
      </c>
      <c r="G380" t="str">
        <f t="shared" si="27"/>
        <v>NET_02111260_10</v>
      </c>
      <c r="H380" t="str">
        <f>IF(ISNA(VLOOKUP(A380,$A$3:A379,1,0)),"","DUP!")</f>
        <v>DUP!</v>
      </c>
      <c r="I380" t="str">
        <f>IF(ISNA(VLOOKUP(B380,$B$3:B379,1,0)),"","DUP!")</f>
        <v>DUP!</v>
      </c>
      <c r="J380" t="str">
        <f t="shared" si="28"/>
        <v/>
      </c>
      <c r="K380" t="str">
        <f t="shared" si="29"/>
        <v/>
      </c>
    </row>
    <row r="381" spans="1:11">
      <c r="A381" s="25" t="s">
        <v>390</v>
      </c>
      <c r="B381" s="25" t="s">
        <v>306</v>
      </c>
      <c r="C381" s="25" t="s">
        <v>307</v>
      </c>
      <c r="D381" s="25" t="s">
        <v>245</v>
      </c>
      <c r="E381">
        <f t="shared" si="25"/>
        <v>10</v>
      </c>
      <c r="F381" t="str">
        <f t="shared" si="26"/>
        <v>Video Call</v>
      </c>
      <c r="G381" t="str">
        <f t="shared" si="27"/>
        <v>NET_02111260_10</v>
      </c>
      <c r="H381" t="str">
        <f>IF(ISNA(VLOOKUP(A381,$A$3:A380,1,0)),"","DUP!")</f>
        <v>DUP!</v>
      </c>
      <c r="I381" t="str">
        <f>IF(ISNA(VLOOKUP(B381,$B$3:B380,1,0)),"","DUP!")</f>
        <v>DUP!</v>
      </c>
      <c r="J381" t="str">
        <f t="shared" si="28"/>
        <v/>
      </c>
      <c r="K381" t="str">
        <f t="shared" si="29"/>
        <v/>
      </c>
    </row>
    <row r="382" spans="1:11">
      <c r="A382" s="25" t="s">
        <v>390</v>
      </c>
      <c r="B382" s="25" t="s">
        <v>306</v>
      </c>
      <c r="C382" s="25" t="s">
        <v>307</v>
      </c>
      <c r="D382" s="25" t="s">
        <v>245</v>
      </c>
      <c r="E382">
        <f t="shared" si="25"/>
        <v>10</v>
      </c>
      <c r="F382" t="str">
        <f t="shared" si="26"/>
        <v>Video Call</v>
      </c>
      <c r="G382" t="str">
        <f t="shared" si="27"/>
        <v>NET_02111260_10</v>
      </c>
      <c r="H382" t="str">
        <f>IF(ISNA(VLOOKUP(A382,$A$3:A381,1,0)),"","DUP!")</f>
        <v>DUP!</v>
      </c>
      <c r="I382" t="str">
        <f>IF(ISNA(VLOOKUP(B382,$B$3:B381,1,0)),"","DUP!")</f>
        <v>DUP!</v>
      </c>
      <c r="J382" t="str">
        <f t="shared" si="28"/>
        <v/>
      </c>
      <c r="K382" t="str">
        <f t="shared" si="29"/>
        <v/>
      </c>
    </row>
    <row r="383" spans="1:11">
      <c r="A383" s="25" t="s">
        <v>391</v>
      </c>
      <c r="B383" s="25" t="s">
        <v>306</v>
      </c>
      <c r="C383" s="25" t="s">
        <v>307</v>
      </c>
      <c r="D383" s="25" t="s">
        <v>244</v>
      </c>
      <c r="E383">
        <f t="shared" si="25"/>
        <v>2</v>
      </c>
      <c r="F383" t="str">
        <f t="shared" si="26"/>
        <v>Voice</v>
      </c>
      <c r="G383" t="str">
        <f t="shared" si="27"/>
        <v>NET_02111268_2</v>
      </c>
      <c r="H383" t="str">
        <f>IF(ISNA(VLOOKUP(A383,$A$3:A382,1,0)),"","DUP!")</f>
        <v/>
      </c>
      <c r="I383" t="str">
        <f>IF(ISNA(VLOOKUP(B383,$B$3:B382,1,0)),"","DUP!")</f>
        <v>DUP!</v>
      </c>
      <c r="J383" t="str">
        <f t="shared" si="28"/>
        <v/>
      </c>
      <c r="K383" t="str">
        <f t="shared" si="29"/>
        <v>INSERT INTO ZONE_MAP (SERVICE_ID, SERVICE_NAME, CODE, NW_GROUP, ZONE) VALUES (2,'Voice','02111268','INTERNET','NATIONAL');</v>
      </c>
    </row>
    <row r="384" spans="1:11">
      <c r="A384" s="25" t="s">
        <v>391</v>
      </c>
      <c r="B384" s="25" t="s">
        <v>306</v>
      </c>
      <c r="C384" s="25" t="s">
        <v>307</v>
      </c>
      <c r="D384" s="25" t="s">
        <v>244</v>
      </c>
      <c r="E384">
        <f t="shared" si="25"/>
        <v>2</v>
      </c>
      <c r="F384" t="str">
        <f t="shared" si="26"/>
        <v>Voice</v>
      </c>
      <c r="G384" t="str">
        <f t="shared" si="27"/>
        <v>NET_02111268_2</v>
      </c>
      <c r="H384" t="str">
        <f>IF(ISNA(VLOOKUP(A384,$A$3:A383,1,0)),"","DUP!")</f>
        <v>DUP!</v>
      </c>
      <c r="I384" t="str">
        <f>IF(ISNA(VLOOKUP(B384,$B$3:B383,1,0)),"","DUP!")</f>
        <v>DUP!</v>
      </c>
      <c r="J384" t="str">
        <f t="shared" si="28"/>
        <v/>
      </c>
      <c r="K384" t="str">
        <f t="shared" si="29"/>
        <v/>
      </c>
    </row>
    <row r="385" spans="1:11">
      <c r="A385" s="25" t="s">
        <v>391</v>
      </c>
      <c r="B385" s="25" t="s">
        <v>306</v>
      </c>
      <c r="C385" s="25" t="s">
        <v>307</v>
      </c>
      <c r="D385" s="25" t="s">
        <v>244</v>
      </c>
      <c r="E385">
        <f t="shared" si="25"/>
        <v>2</v>
      </c>
      <c r="F385" t="str">
        <f t="shared" si="26"/>
        <v>Voice</v>
      </c>
      <c r="G385" t="str">
        <f t="shared" si="27"/>
        <v>NET_02111268_2</v>
      </c>
      <c r="H385" t="str">
        <f>IF(ISNA(VLOOKUP(A385,$A$3:A384,1,0)),"","DUP!")</f>
        <v>DUP!</v>
      </c>
      <c r="I385" t="str">
        <f>IF(ISNA(VLOOKUP(B385,$B$3:B384,1,0)),"","DUP!")</f>
        <v>DUP!</v>
      </c>
      <c r="J385" t="str">
        <f t="shared" si="28"/>
        <v/>
      </c>
      <c r="K385" t="str">
        <f t="shared" si="29"/>
        <v/>
      </c>
    </row>
    <row r="386" spans="1:11">
      <c r="A386" s="25" t="s">
        <v>391</v>
      </c>
      <c r="B386" s="25" t="s">
        <v>306</v>
      </c>
      <c r="C386" s="25" t="s">
        <v>307</v>
      </c>
      <c r="D386" s="25" t="s">
        <v>245</v>
      </c>
      <c r="E386">
        <f t="shared" si="25"/>
        <v>10</v>
      </c>
      <c r="F386" t="str">
        <f t="shared" si="26"/>
        <v>Video Call</v>
      </c>
      <c r="G386" t="str">
        <f t="shared" si="27"/>
        <v>NET_02111268_10</v>
      </c>
      <c r="H386" t="str">
        <f>IF(ISNA(VLOOKUP(A386,$A$3:A385,1,0)),"","DUP!")</f>
        <v>DUP!</v>
      </c>
      <c r="I386" t="str">
        <f>IF(ISNA(VLOOKUP(B386,$B$3:B385,1,0)),"","DUP!")</f>
        <v>DUP!</v>
      </c>
      <c r="J386" t="str">
        <f t="shared" si="28"/>
        <v/>
      </c>
      <c r="K386" t="str">
        <f t="shared" si="29"/>
        <v/>
      </c>
    </row>
    <row r="387" spans="1:11">
      <c r="A387" s="25" t="s">
        <v>391</v>
      </c>
      <c r="B387" s="25" t="s">
        <v>306</v>
      </c>
      <c r="C387" s="25" t="s">
        <v>307</v>
      </c>
      <c r="D387" s="25" t="s">
        <v>245</v>
      </c>
      <c r="E387">
        <f t="shared" si="25"/>
        <v>10</v>
      </c>
      <c r="F387" t="str">
        <f t="shared" si="26"/>
        <v>Video Call</v>
      </c>
      <c r="G387" t="str">
        <f t="shared" si="27"/>
        <v>NET_02111268_10</v>
      </c>
      <c r="H387" t="str">
        <f>IF(ISNA(VLOOKUP(A387,$A$3:A386,1,0)),"","DUP!")</f>
        <v>DUP!</v>
      </c>
      <c r="I387" t="str">
        <f>IF(ISNA(VLOOKUP(B387,$B$3:B386,1,0)),"","DUP!")</f>
        <v>DUP!</v>
      </c>
      <c r="J387" t="str">
        <f t="shared" si="28"/>
        <v/>
      </c>
      <c r="K387" t="str">
        <f t="shared" si="29"/>
        <v/>
      </c>
    </row>
    <row r="388" spans="1:11">
      <c r="A388" s="25" t="s">
        <v>391</v>
      </c>
      <c r="B388" s="25" t="s">
        <v>306</v>
      </c>
      <c r="C388" s="25" t="s">
        <v>307</v>
      </c>
      <c r="D388" s="25" t="s">
        <v>245</v>
      </c>
      <c r="E388">
        <f t="shared" ref="E388:E451" si="30">IF(D388="NORMAL",2,10)</f>
        <v>10</v>
      </c>
      <c r="F388" t="str">
        <f t="shared" ref="F388:F451" si="31">IF(D388="NORMAL","Voice","Video Call")</f>
        <v>Video Call</v>
      </c>
      <c r="G388" t="str">
        <f t="shared" ref="G388:G451" si="32">C388&amp;"_"&amp;A388&amp;"_"&amp;E388</f>
        <v>NET_02111268_10</v>
      </c>
      <c r="H388" t="str">
        <f>IF(ISNA(VLOOKUP(A388,$A$3:A387,1,0)),"","DUP!")</f>
        <v>DUP!</v>
      </c>
      <c r="I388" t="str">
        <f>IF(ISNA(VLOOKUP(B388,$B$3:B387,1,0)),"","DUP!")</f>
        <v>DUP!</v>
      </c>
      <c r="J388" t="str">
        <f t="shared" ref="J388:J451" si="33">IF(I388="DUP!","",B388)</f>
        <v/>
      </c>
      <c r="K388" t="str">
        <f t="shared" ref="K388:K451" si="34">IF(H388="DUP!","","INSERT INTO ZONE_MAP (SERVICE_ID, SERVICE_NAME, CODE, NW_GROUP, ZONE) VALUES ("&amp;E388&amp;",'"&amp;F388&amp;"','"&amp;A388&amp;"','"&amp;B388&amp;"','"&amp;IF(B388="VINAPHONE","INTERNAL","NATIONAL")&amp;"');")</f>
        <v/>
      </c>
    </row>
    <row r="389" spans="1:11">
      <c r="A389" s="25" t="s">
        <v>392</v>
      </c>
      <c r="B389" s="25" t="s">
        <v>306</v>
      </c>
      <c r="C389" s="25" t="s">
        <v>307</v>
      </c>
      <c r="D389" s="25" t="s">
        <v>244</v>
      </c>
      <c r="E389">
        <f t="shared" si="30"/>
        <v>2</v>
      </c>
      <c r="F389" t="str">
        <f t="shared" si="31"/>
        <v>Voice</v>
      </c>
      <c r="G389" t="str">
        <f t="shared" si="32"/>
        <v>NET_02111269_2</v>
      </c>
      <c r="H389" t="str">
        <f>IF(ISNA(VLOOKUP(A389,$A$3:A388,1,0)),"","DUP!")</f>
        <v/>
      </c>
      <c r="I389" t="str">
        <f>IF(ISNA(VLOOKUP(B389,$B$3:B388,1,0)),"","DUP!")</f>
        <v>DUP!</v>
      </c>
      <c r="J389" t="str">
        <f t="shared" si="33"/>
        <v/>
      </c>
      <c r="K389" t="str">
        <f t="shared" si="34"/>
        <v>INSERT INTO ZONE_MAP (SERVICE_ID, SERVICE_NAME, CODE, NW_GROUP, ZONE) VALUES (2,'Voice','02111269','INTERNET','NATIONAL');</v>
      </c>
    </row>
    <row r="390" spans="1:11">
      <c r="A390" s="25" t="s">
        <v>392</v>
      </c>
      <c r="B390" s="25" t="s">
        <v>306</v>
      </c>
      <c r="C390" s="25" t="s">
        <v>307</v>
      </c>
      <c r="D390" s="25" t="s">
        <v>244</v>
      </c>
      <c r="E390">
        <f t="shared" si="30"/>
        <v>2</v>
      </c>
      <c r="F390" t="str">
        <f t="shared" si="31"/>
        <v>Voice</v>
      </c>
      <c r="G390" t="str">
        <f t="shared" si="32"/>
        <v>NET_02111269_2</v>
      </c>
      <c r="H390" t="str">
        <f>IF(ISNA(VLOOKUP(A390,$A$3:A389,1,0)),"","DUP!")</f>
        <v>DUP!</v>
      </c>
      <c r="I390" t="str">
        <f>IF(ISNA(VLOOKUP(B390,$B$3:B389,1,0)),"","DUP!")</f>
        <v>DUP!</v>
      </c>
      <c r="J390" t="str">
        <f t="shared" si="33"/>
        <v/>
      </c>
      <c r="K390" t="str">
        <f t="shared" si="34"/>
        <v/>
      </c>
    </row>
    <row r="391" spans="1:11">
      <c r="A391" s="25" t="s">
        <v>392</v>
      </c>
      <c r="B391" s="25" t="s">
        <v>306</v>
      </c>
      <c r="C391" s="25" t="s">
        <v>307</v>
      </c>
      <c r="D391" s="25" t="s">
        <v>244</v>
      </c>
      <c r="E391">
        <f t="shared" si="30"/>
        <v>2</v>
      </c>
      <c r="F391" t="str">
        <f t="shared" si="31"/>
        <v>Voice</v>
      </c>
      <c r="G391" t="str">
        <f t="shared" si="32"/>
        <v>NET_02111269_2</v>
      </c>
      <c r="H391" t="str">
        <f>IF(ISNA(VLOOKUP(A391,$A$3:A390,1,0)),"","DUP!")</f>
        <v>DUP!</v>
      </c>
      <c r="I391" t="str">
        <f>IF(ISNA(VLOOKUP(B391,$B$3:B390,1,0)),"","DUP!")</f>
        <v>DUP!</v>
      </c>
      <c r="J391" t="str">
        <f t="shared" si="33"/>
        <v/>
      </c>
      <c r="K391" t="str">
        <f t="shared" si="34"/>
        <v/>
      </c>
    </row>
    <row r="392" spans="1:11">
      <c r="A392" s="25" t="s">
        <v>392</v>
      </c>
      <c r="B392" s="25" t="s">
        <v>306</v>
      </c>
      <c r="C392" s="25" t="s">
        <v>307</v>
      </c>
      <c r="D392" s="25" t="s">
        <v>245</v>
      </c>
      <c r="E392">
        <f t="shared" si="30"/>
        <v>10</v>
      </c>
      <c r="F392" t="str">
        <f t="shared" si="31"/>
        <v>Video Call</v>
      </c>
      <c r="G392" t="str">
        <f t="shared" si="32"/>
        <v>NET_02111269_10</v>
      </c>
      <c r="H392" t="str">
        <f>IF(ISNA(VLOOKUP(A392,$A$3:A391,1,0)),"","DUP!")</f>
        <v>DUP!</v>
      </c>
      <c r="I392" t="str">
        <f>IF(ISNA(VLOOKUP(B392,$B$3:B391,1,0)),"","DUP!")</f>
        <v>DUP!</v>
      </c>
      <c r="J392" t="str">
        <f t="shared" si="33"/>
        <v/>
      </c>
      <c r="K392" t="str">
        <f t="shared" si="34"/>
        <v/>
      </c>
    </row>
    <row r="393" spans="1:11">
      <c r="A393" s="25" t="s">
        <v>392</v>
      </c>
      <c r="B393" s="25" t="s">
        <v>306</v>
      </c>
      <c r="C393" s="25" t="s">
        <v>307</v>
      </c>
      <c r="D393" s="25" t="s">
        <v>245</v>
      </c>
      <c r="E393">
        <f t="shared" si="30"/>
        <v>10</v>
      </c>
      <c r="F393" t="str">
        <f t="shared" si="31"/>
        <v>Video Call</v>
      </c>
      <c r="G393" t="str">
        <f t="shared" si="32"/>
        <v>NET_02111269_10</v>
      </c>
      <c r="H393" t="str">
        <f>IF(ISNA(VLOOKUP(A393,$A$3:A392,1,0)),"","DUP!")</f>
        <v>DUP!</v>
      </c>
      <c r="I393" t="str">
        <f>IF(ISNA(VLOOKUP(B393,$B$3:B392,1,0)),"","DUP!")</f>
        <v>DUP!</v>
      </c>
      <c r="J393" t="str">
        <f t="shared" si="33"/>
        <v/>
      </c>
      <c r="K393" t="str">
        <f t="shared" si="34"/>
        <v/>
      </c>
    </row>
    <row r="394" spans="1:11">
      <c r="A394" s="25" t="s">
        <v>392</v>
      </c>
      <c r="B394" s="25" t="s">
        <v>306</v>
      </c>
      <c r="C394" s="25" t="s">
        <v>307</v>
      </c>
      <c r="D394" s="25" t="s">
        <v>245</v>
      </c>
      <c r="E394">
        <f t="shared" si="30"/>
        <v>10</v>
      </c>
      <c r="F394" t="str">
        <f t="shared" si="31"/>
        <v>Video Call</v>
      </c>
      <c r="G394" t="str">
        <f t="shared" si="32"/>
        <v>NET_02111269_10</v>
      </c>
      <c r="H394" t="str">
        <f>IF(ISNA(VLOOKUP(A394,$A$3:A393,1,0)),"","DUP!")</f>
        <v>DUP!</v>
      </c>
      <c r="I394" t="str">
        <f>IF(ISNA(VLOOKUP(B394,$B$3:B393,1,0)),"","DUP!")</f>
        <v>DUP!</v>
      </c>
      <c r="J394" t="str">
        <f t="shared" si="33"/>
        <v/>
      </c>
      <c r="K394" t="str">
        <f t="shared" si="34"/>
        <v/>
      </c>
    </row>
    <row r="395" spans="1:11">
      <c r="A395" s="25" t="s">
        <v>393</v>
      </c>
      <c r="B395" s="25" t="s">
        <v>306</v>
      </c>
      <c r="C395" s="25" t="s">
        <v>307</v>
      </c>
      <c r="D395" s="25" t="s">
        <v>244</v>
      </c>
      <c r="E395">
        <f t="shared" si="30"/>
        <v>2</v>
      </c>
      <c r="F395" t="str">
        <f t="shared" si="31"/>
        <v>Voice</v>
      </c>
      <c r="G395" t="str">
        <f t="shared" si="32"/>
        <v>NET_02111270_2</v>
      </c>
      <c r="H395" t="str">
        <f>IF(ISNA(VLOOKUP(A395,$A$3:A394,1,0)),"","DUP!")</f>
        <v/>
      </c>
      <c r="I395" t="str">
        <f>IF(ISNA(VLOOKUP(B395,$B$3:B394,1,0)),"","DUP!")</f>
        <v>DUP!</v>
      </c>
      <c r="J395" t="str">
        <f t="shared" si="33"/>
        <v/>
      </c>
      <c r="K395" t="str">
        <f t="shared" si="34"/>
        <v>INSERT INTO ZONE_MAP (SERVICE_ID, SERVICE_NAME, CODE, NW_GROUP, ZONE) VALUES (2,'Voice','02111270','INTERNET','NATIONAL');</v>
      </c>
    </row>
    <row r="396" spans="1:11">
      <c r="A396" s="25" t="s">
        <v>394</v>
      </c>
      <c r="B396" s="25" t="s">
        <v>306</v>
      </c>
      <c r="C396" s="25" t="s">
        <v>307</v>
      </c>
      <c r="D396" s="25" t="s">
        <v>244</v>
      </c>
      <c r="E396">
        <f t="shared" si="30"/>
        <v>2</v>
      </c>
      <c r="F396" t="str">
        <f t="shared" si="31"/>
        <v>Voice</v>
      </c>
      <c r="G396" t="str">
        <f t="shared" si="32"/>
        <v>NET_02111278_2</v>
      </c>
      <c r="H396" t="str">
        <f>IF(ISNA(VLOOKUP(A396,$A$3:A395,1,0)),"","DUP!")</f>
        <v/>
      </c>
      <c r="I396" t="str">
        <f>IF(ISNA(VLOOKUP(B396,$B$3:B395,1,0)),"","DUP!")</f>
        <v>DUP!</v>
      </c>
      <c r="J396" t="str">
        <f t="shared" si="33"/>
        <v/>
      </c>
      <c r="K396" t="str">
        <f t="shared" si="34"/>
        <v>INSERT INTO ZONE_MAP (SERVICE_ID, SERVICE_NAME, CODE, NW_GROUP, ZONE) VALUES (2,'Voice','02111278','INTERNET','NATIONAL');</v>
      </c>
    </row>
    <row r="397" spans="1:11">
      <c r="A397" s="25" t="s">
        <v>395</v>
      </c>
      <c r="B397" s="25" t="s">
        <v>306</v>
      </c>
      <c r="C397" s="25" t="s">
        <v>307</v>
      </c>
      <c r="D397" s="25" t="s">
        <v>244</v>
      </c>
      <c r="E397">
        <f t="shared" si="30"/>
        <v>2</v>
      </c>
      <c r="F397" t="str">
        <f t="shared" si="31"/>
        <v>Voice</v>
      </c>
      <c r="G397" t="str">
        <f t="shared" si="32"/>
        <v>NET_02111280_2</v>
      </c>
      <c r="H397" t="str">
        <f>IF(ISNA(VLOOKUP(A397,$A$3:A396,1,0)),"","DUP!")</f>
        <v/>
      </c>
      <c r="I397" t="str">
        <f>IF(ISNA(VLOOKUP(B397,$B$3:B396,1,0)),"","DUP!")</f>
        <v>DUP!</v>
      </c>
      <c r="J397" t="str">
        <f t="shared" si="33"/>
        <v/>
      </c>
      <c r="K397" t="str">
        <f t="shared" si="34"/>
        <v>INSERT INTO ZONE_MAP (SERVICE_ID, SERVICE_NAME, CODE, NW_GROUP, ZONE) VALUES (2,'Voice','02111280','INTERNET','NATIONAL');</v>
      </c>
    </row>
    <row r="398" spans="1:11">
      <c r="A398" s="25" t="s">
        <v>396</v>
      </c>
      <c r="B398" s="25" t="s">
        <v>306</v>
      </c>
      <c r="C398" s="25" t="s">
        <v>307</v>
      </c>
      <c r="D398" s="25" t="s">
        <v>244</v>
      </c>
      <c r="E398">
        <f t="shared" si="30"/>
        <v>2</v>
      </c>
      <c r="F398" t="str">
        <f t="shared" si="31"/>
        <v>Voice</v>
      </c>
      <c r="G398" t="str">
        <f t="shared" si="32"/>
        <v>NET_02111284_2</v>
      </c>
      <c r="H398" t="str">
        <f>IF(ISNA(VLOOKUP(A398,$A$3:A397,1,0)),"","DUP!")</f>
        <v/>
      </c>
      <c r="I398" t="str">
        <f>IF(ISNA(VLOOKUP(B398,$B$3:B397,1,0)),"","DUP!")</f>
        <v>DUP!</v>
      </c>
      <c r="J398" t="str">
        <f t="shared" si="33"/>
        <v/>
      </c>
      <c r="K398" t="str">
        <f t="shared" si="34"/>
        <v>INSERT INTO ZONE_MAP (SERVICE_ID, SERVICE_NAME, CODE, NW_GROUP, ZONE) VALUES (2,'Voice','02111284','INTERNET','NATIONAL');</v>
      </c>
    </row>
    <row r="399" spans="1:11">
      <c r="A399" s="25" t="s">
        <v>397</v>
      </c>
      <c r="B399" s="25" t="s">
        <v>315</v>
      </c>
      <c r="C399" s="25" t="s">
        <v>316</v>
      </c>
      <c r="D399" s="25" t="s">
        <v>244</v>
      </c>
      <c r="E399">
        <f t="shared" si="30"/>
        <v>2</v>
      </c>
      <c r="F399" t="str">
        <f t="shared" si="31"/>
        <v>Voice</v>
      </c>
      <c r="G399" t="str">
        <f t="shared" si="32"/>
        <v>SNC_0211141_2</v>
      </c>
      <c r="H399" t="str">
        <f>IF(ISNA(VLOOKUP(A399,$A$3:A398,1,0)),"","DUP!")</f>
        <v/>
      </c>
      <c r="I399" t="str">
        <f>IF(ISNA(VLOOKUP(B399,$B$3:B398,1,0)),"","DUP!")</f>
        <v>DUP!</v>
      </c>
      <c r="J399" t="str">
        <f t="shared" si="33"/>
        <v/>
      </c>
      <c r="K399" t="str">
        <f t="shared" si="34"/>
        <v>INSERT INTO ZONE_MAP (SERVICE_ID, SERVICE_NAME, CODE, NW_GROUP, ZONE) VALUES (2,'Voice','0211141','NHAN TIN','NATIONAL');</v>
      </c>
    </row>
    <row r="400" spans="1:11">
      <c r="A400" s="25" t="s">
        <v>398</v>
      </c>
      <c r="B400" s="25" t="s">
        <v>378</v>
      </c>
      <c r="C400" s="25" t="s">
        <v>289</v>
      </c>
      <c r="D400" s="25" t="s">
        <v>244</v>
      </c>
      <c r="E400">
        <f t="shared" si="30"/>
        <v>2</v>
      </c>
      <c r="F400" t="str">
        <f t="shared" si="31"/>
        <v>Voice</v>
      </c>
      <c r="G400" t="str">
        <f t="shared" si="32"/>
        <v>CDH_0211169_2</v>
      </c>
      <c r="H400" t="str">
        <f>IF(ISNA(VLOOKUP(A400,$A$3:A399,1,0)),"","DUP!")</f>
        <v/>
      </c>
      <c r="I400" t="str">
        <f>IF(ISNA(VLOOKUP(B400,$B$3:B399,1,0)),"","DUP!")</f>
        <v>DUP!</v>
      </c>
      <c r="J400" t="str">
        <f t="shared" si="33"/>
        <v/>
      </c>
      <c r="K400" t="str">
        <f t="shared" si="34"/>
        <v>INSERT INTO ZONE_MAP (SERVICE_ID, SERVICE_NAME, CODE, NW_GROUP, ZONE) VALUES (2,'Voice','0211169','VINH PHUC','NATIONAL');</v>
      </c>
    </row>
    <row r="401" spans="1:11">
      <c r="A401" s="25" t="s">
        <v>398</v>
      </c>
      <c r="B401" s="25" t="s">
        <v>378</v>
      </c>
      <c r="C401" s="25" t="s">
        <v>289</v>
      </c>
      <c r="D401" s="25" t="s">
        <v>244</v>
      </c>
      <c r="E401">
        <f t="shared" si="30"/>
        <v>2</v>
      </c>
      <c r="F401" t="str">
        <f t="shared" si="31"/>
        <v>Voice</v>
      </c>
      <c r="G401" t="str">
        <f t="shared" si="32"/>
        <v>CDH_0211169_2</v>
      </c>
      <c r="H401" t="str">
        <f>IF(ISNA(VLOOKUP(A401,$A$3:A400,1,0)),"","DUP!")</f>
        <v>DUP!</v>
      </c>
      <c r="I401" t="str">
        <f>IF(ISNA(VLOOKUP(B401,$B$3:B400,1,0)),"","DUP!")</f>
        <v>DUP!</v>
      </c>
      <c r="J401" t="str">
        <f t="shared" si="33"/>
        <v/>
      </c>
      <c r="K401" t="str">
        <f t="shared" si="34"/>
        <v/>
      </c>
    </row>
    <row r="402" spans="1:11">
      <c r="A402" s="25" t="s">
        <v>398</v>
      </c>
      <c r="B402" s="25" t="s">
        <v>378</v>
      </c>
      <c r="C402" s="25" t="s">
        <v>289</v>
      </c>
      <c r="D402" s="25" t="s">
        <v>244</v>
      </c>
      <c r="E402">
        <f t="shared" si="30"/>
        <v>2</v>
      </c>
      <c r="F402" t="str">
        <f t="shared" si="31"/>
        <v>Voice</v>
      </c>
      <c r="G402" t="str">
        <f t="shared" si="32"/>
        <v>CDH_0211169_2</v>
      </c>
      <c r="H402" t="str">
        <f>IF(ISNA(VLOOKUP(A402,$A$3:A401,1,0)),"","DUP!")</f>
        <v>DUP!</v>
      </c>
      <c r="I402" t="str">
        <f>IF(ISNA(VLOOKUP(B402,$B$3:B401,1,0)),"","DUP!")</f>
        <v>DUP!</v>
      </c>
      <c r="J402" t="str">
        <f t="shared" si="33"/>
        <v/>
      </c>
      <c r="K402" t="str">
        <f t="shared" si="34"/>
        <v/>
      </c>
    </row>
    <row r="403" spans="1:11">
      <c r="A403" s="25" t="s">
        <v>398</v>
      </c>
      <c r="B403" s="25" t="s">
        <v>378</v>
      </c>
      <c r="C403" s="25" t="s">
        <v>289</v>
      </c>
      <c r="D403" s="25" t="s">
        <v>245</v>
      </c>
      <c r="E403">
        <f t="shared" si="30"/>
        <v>10</v>
      </c>
      <c r="F403" t="str">
        <f t="shared" si="31"/>
        <v>Video Call</v>
      </c>
      <c r="G403" t="str">
        <f t="shared" si="32"/>
        <v>CDH_0211169_10</v>
      </c>
      <c r="H403" t="str">
        <f>IF(ISNA(VLOOKUP(A403,$A$3:A402,1,0)),"","DUP!")</f>
        <v>DUP!</v>
      </c>
      <c r="I403" t="str">
        <f>IF(ISNA(VLOOKUP(B403,$B$3:B402,1,0)),"","DUP!")</f>
        <v>DUP!</v>
      </c>
      <c r="J403" t="str">
        <f t="shared" si="33"/>
        <v/>
      </c>
      <c r="K403" t="str">
        <f t="shared" si="34"/>
        <v/>
      </c>
    </row>
    <row r="404" spans="1:11">
      <c r="A404" s="25" t="s">
        <v>398</v>
      </c>
      <c r="B404" s="25" t="s">
        <v>378</v>
      </c>
      <c r="C404" s="25" t="s">
        <v>289</v>
      </c>
      <c r="D404" s="25" t="s">
        <v>245</v>
      </c>
      <c r="E404">
        <f t="shared" si="30"/>
        <v>10</v>
      </c>
      <c r="F404" t="str">
        <f t="shared" si="31"/>
        <v>Video Call</v>
      </c>
      <c r="G404" t="str">
        <f t="shared" si="32"/>
        <v>CDH_0211169_10</v>
      </c>
      <c r="H404" t="str">
        <f>IF(ISNA(VLOOKUP(A404,$A$3:A403,1,0)),"","DUP!")</f>
        <v>DUP!</v>
      </c>
      <c r="I404" t="str">
        <f>IF(ISNA(VLOOKUP(B404,$B$3:B403,1,0)),"","DUP!")</f>
        <v>DUP!</v>
      </c>
      <c r="J404" t="str">
        <f t="shared" si="33"/>
        <v/>
      </c>
      <c r="K404" t="str">
        <f t="shared" si="34"/>
        <v/>
      </c>
    </row>
    <row r="405" spans="1:11">
      <c r="A405" s="25" t="s">
        <v>398</v>
      </c>
      <c r="B405" s="25" t="s">
        <v>378</v>
      </c>
      <c r="C405" s="25" t="s">
        <v>289</v>
      </c>
      <c r="D405" s="25" t="s">
        <v>245</v>
      </c>
      <c r="E405">
        <f t="shared" si="30"/>
        <v>10</v>
      </c>
      <c r="F405" t="str">
        <f t="shared" si="31"/>
        <v>Video Call</v>
      </c>
      <c r="G405" t="str">
        <f t="shared" si="32"/>
        <v>CDH_0211169_10</v>
      </c>
      <c r="H405" t="str">
        <f>IF(ISNA(VLOOKUP(A405,$A$3:A404,1,0)),"","DUP!")</f>
        <v>DUP!</v>
      </c>
      <c r="I405" t="str">
        <f>IF(ISNA(VLOOKUP(B405,$B$3:B404,1,0)),"","DUP!")</f>
        <v>DUP!</v>
      </c>
      <c r="J405" t="str">
        <f t="shared" si="33"/>
        <v/>
      </c>
      <c r="K405" t="str">
        <f t="shared" si="34"/>
        <v/>
      </c>
    </row>
    <row r="406" spans="1:11">
      <c r="A406" s="25" t="s">
        <v>399</v>
      </c>
      <c r="B406" s="25" t="s">
        <v>378</v>
      </c>
      <c r="C406" s="25" t="s">
        <v>318</v>
      </c>
      <c r="D406" s="25" t="s">
        <v>244</v>
      </c>
      <c r="E406">
        <f t="shared" si="30"/>
        <v>2</v>
      </c>
      <c r="F406" t="str">
        <f t="shared" si="31"/>
        <v>Voice</v>
      </c>
      <c r="G406" t="str">
        <f t="shared" si="32"/>
        <v>CVL_02112_2</v>
      </c>
      <c r="H406" t="str">
        <f>IF(ISNA(VLOOKUP(A406,$A$3:A405,1,0)),"","DUP!")</f>
        <v/>
      </c>
      <c r="I406" t="str">
        <f>IF(ISNA(VLOOKUP(B406,$B$3:B405,1,0)),"","DUP!")</f>
        <v>DUP!</v>
      </c>
      <c r="J406" t="str">
        <f t="shared" si="33"/>
        <v/>
      </c>
      <c r="K406" t="str">
        <f t="shared" si="34"/>
        <v>INSERT INTO ZONE_MAP (SERVICE_ID, SERVICE_NAME, CODE, NW_GROUP, ZONE) VALUES (2,'Voice','02112','VINH PHUC','NATIONAL');</v>
      </c>
    </row>
    <row r="407" spans="1:11">
      <c r="A407" s="25" t="s">
        <v>400</v>
      </c>
      <c r="B407" s="25" t="s">
        <v>378</v>
      </c>
      <c r="C407" s="25" t="s">
        <v>243</v>
      </c>
      <c r="D407" s="25" t="s">
        <v>244</v>
      </c>
      <c r="E407">
        <f t="shared" si="30"/>
        <v>2</v>
      </c>
      <c r="F407" t="str">
        <f t="shared" si="31"/>
        <v>Voice</v>
      </c>
      <c r="G407" t="str">
        <f t="shared" si="32"/>
        <v>CVP_02113_2</v>
      </c>
      <c r="H407" t="str">
        <f>IF(ISNA(VLOOKUP(A407,$A$3:A406,1,0)),"","DUP!")</f>
        <v/>
      </c>
      <c r="I407" t="str">
        <f>IF(ISNA(VLOOKUP(B407,$B$3:B406,1,0)),"","DUP!")</f>
        <v>DUP!</v>
      </c>
      <c r="J407" t="str">
        <f t="shared" si="33"/>
        <v/>
      </c>
      <c r="K407" t="str">
        <f t="shared" si="34"/>
        <v>INSERT INTO ZONE_MAP (SERVICE_ID, SERVICE_NAME, CODE, NW_GROUP, ZONE) VALUES (2,'Voice','02113','VINH PHUC','NATIONAL');</v>
      </c>
    </row>
    <row r="408" spans="1:11">
      <c r="A408" s="25" t="s">
        <v>400</v>
      </c>
      <c r="B408" s="25" t="s">
        <v>378</v>
      </c>
      <c r="C408" s="25" t="s">
        <v>243</v>
      </c>
      <c r="D408" s="25" t="s">
        <v>244</v>
      </c>
      <c r="E408">
        <f t="shared" si="30"/>
        <v>2</v>
      </c>
      <c r="F408" t="str">
        <f t="shared" si="31"/>
        <v>Voice</v>
      </c>
      <c r="G408" t="str">
        <f t="shared" si="32"/>
        <v>CVP_02113_2</v>
      </c>
      <c r="H408" t="str">
        <f>IF(ISNA(VLOOKUP(A408,$A$3:A407,1,0)),"","DUP!")</f>
        <v>DUP!</v>
      </c>
      <c r="I408" t="str">
        <f>IF(ISNA(VLOOKUP(B408,$B$3:B407,1,0)),"","DUP!")</f>
        <v>DUP!</v>
      </c>
      <c r="J408" t="str">
        <f t="shared" si="33"/>
        <v/>
      </c>
      <c r="K408" t="str">
        <f t="shared" si="34"/>
        <v/>
      </c>
    </row>
    <row r="409" spans="1:11">
      <c r="A409" s="25" t="s">
        <v>400</v>
      </c>
      <c r="B409" s="25" t="s">
        <v>378</v>
      </c>
      <c r="C409" s="25" t="s">
        <v>243</v>
      </c>
      <c r="D409" s="25" t="s">
        <v>244</v>
      </c>
      <c r="E409">
        <f t="shared" si="30"/>
        <v>2</v>
      </c>
      <c r="F409" t="str">
        <f t="shared" si="31"/>
        <v>Voice</v>
      </c>
      <c r="G409" t="str">
        <f t="shared" si="32"/>
        <v>CVP_02113_2</v>
      </c>
      <c r="H409" t="str">
        <f>IF(ISNA(VLOOKUP(A409,$A$3:A408,1,0)),"","DUP!")</f>
        <v>DUP!</v>
      </c>
      <c r="I409" t="str">
        <f>IF(ISNA(VLOOKUP(B409,$B$3:B408,1,0)),"","DUP!")</f>
        <v>DUP!</v>
      </c>
      <c r="J409" t="str">
        <f t="shared" si="33"/>
        <v/>
      </c>
      <c r="K409" t="str">
        <f t="shared" si="34"/>
        <v/>
      </c>
    </row>
    <row r="410" spans="1:11">
      <c r="A410" s="25" t="s">
        <v>400</v>
      </c>
      <c r="B410" s="25" t="s">
        <v>378</v>
      </c>
      <c r="C410" s="25" t="s">
        <v>243</v>
      </c>
      <c r="D410" s="25" t="s">
        <v>245</v>
      </c>
      <c r="E410">
        <f t="shared" si="30"/>
        <v>10</v>
      </c>
      <c r="F410" t="str">
        <f t="shared" si="31"/>
        <v>Video Call</v>
      </c>
      <c r="G410" t="str">
        <f t="shared" si="32"/>
        <v>CVP_02113_10</v>
      </c>
      <c r="H410" t="str">
        <f>IF(ISNA(VLOOKUP(A410,$A$3:A409,1,0)),"","DUP!")</f>
        <v>DUP!</v>
      </c>
      <c r="I410" t="str">
        <f>IF(ISNA(VLOOKUP(B410,$B$3:B409,1,0)),"","DUP!")</f>
        <v>DUP!</v>
      </c>
      <c r="J410" t="str">
        <f t="shared" si="33"/>
        <v/>
      </c>
      <c r="K410" t="str">
        <f t="shared" si="34"/>
        <v/>
      </c>
    </row>
    <row r="411" spans="1:11">
      <c r="A411" s="25" t="s">
        <v>400</v>
      </c>
      <c r="B411" s="25" t="s">
        <v>378</v>
      </c>
      <c r="C411" s="25" t="s">
        <v>243</v>
      </c>
      <c r="D411" s="25" t="s">
        <v>245</v>
      </c>
      <c r="E411">
        <f t="shared" si="30"/>
        <v>10</v>
      </c>
      <c r="F411" t="str">
        <f t="shared" si="31"/>
        <v>Video Call</v>
      </c>
      <c r="G411" t="str">
        <f t="shared" si="32"/>
        <v>CVP_02113_10</v>
      </c>
      <c r="H411" t="str">
        <f>IF(ISNA(VLOOKUP(A411,$A$3:A410,1,0)),"","DUP!")</f>
        <v>DUP!</v>
      </c>
      <c r="I411" t="str">
        <f>IF(ISNA(VLOOKUP(B411,$B$3:B410,1,0)),"","DUP!")</f>
        <v>DUP!</v>
      </c>
      <c r="J411" t="str">
        <f t="shared" si="33"/>
        <v/>
      </c>
      <c r="K411" t="str">
        <f t="shared" si="34"/>
        <v/>
      </c>
    </row>
    <row r="412" spans="1:11">
      <c r="A412" s="25" t="s">
        <v>400</v>
      </c>
      <c r="B412" s="25" t="s">
        <v>378</v>
      </c>
      <c r="C412" s="25" t="s">
        <v>243</v>
      </c>
      <c r="D412" s="25" t="s">
        <v>245</v>
      </c>
      <c r="E412">
        <f t="shared" si="30"/>
        <v>10</v>
      </c>
      <c r="F412" t="str">
        <f t="shared" si="31"/>
        <v>Video Call</v>
      </c>
      <c r="G412" t="str">
        <f t="shared" si="32"/>
        <v>CVP_02113_10</v>
      </c>
      <c r="H412" t="str">
        <f>IF(ISNA(VLOOKUP(A412,$A$3:A411,1,0)),"","DUP!")</f>
        <v>DUP!</v>
      </c>
      <c r="I412" t="str">
        <f>IF(ISNA(VLOOKUP(B412,$B$3:B411,1,0)),"","DUP!")</f>
        <v>DUP!</v>
      </c>
      <c r="J412" t="str">
        <f t="shared" si="33"/>
        <v/>
      </c>
      <c r="K412" t="str">
        <f t="shared" si="34"/>
        <v/>
      </c>
    </row>
    <row r="413" spans="1:11">
      <c r="A413" s="25" t="s">
        <v>401</v>
      </c>
      <c r="B413" s="25" t="s">
        <v>378</v>
      </c>
      <c r="C413" s="25" t="s">
        <v>321</v>
      </c>
      <c r="D413" s="25" t="s">
        <v>244</v>
      </c>
      <c r="E413">
        <f t="shared" si="30"/>
        <v>2</v>
      </c>
      <c r="F413" t="str">
        <f t="shared" si="31"/>
        <v>Voice</v>
      </c>
      <c r="G413" t="str">
        <f t="shared" si="32"/>
        <v>CVC_02114_2</v>
      </c>
      <c r="H413" t="str">
        <f>IF(ISNA(VLOOKUP(A413,$A$3:A412,1,0)),"","DUP!")</f>
        <v/>
      </c>
      <c r="I413" t="str">
        <f>IF(ISNA(VLOOKUP(B413,$B$3:B412,1,0)),"","DUP!")</f>
        <v>DUP!</v>
      </c>
      <c r="J413" t="str">
        <f t="shared" si="33"/>
        <v/>
      </c>
      <c r="K413" t="str">
        <f t="shared" si="34"/>
        <v>INSERT INTO ZONE_MAP (SERVICE_ID, SERVICE_NAME, CODE, NW_GROUP, ZONE) VALUES (2,'Voice','02114','VINH PHUC','NATIONAL');</v>
      </c>
    </row>
    <row r="414" spans="1:11">
      <c r="A414" s="25" t="s">
        <v>402</v>
      </c>
      <c r="B414" s="25" t="s">
        <v>378</v>
      </c>
      <c r="C414" s="25" t="s">
        <v>323</v>
      </c>
      <c r="D414" s="25" t="s">
        <v>244</v>
      </c>
      <c r="E414">
        <f t="shared" si="30"/>
        <v>2</v>
      </c>
      <c r="F414" t="str">
        <f t="shared" si="31"/>
        <v>Voice</v>
      </c>
      <c r="G414" t="str">
        <f t="shared" si="32"/>
        <v>CSP_02115_2</v>
      </c>
      <c r="H414" t="str">
        <f>IF(ISNA(VLOOKUP(A414,$A$3:A413,1,0)),"","DUP!")</f>
        <v/>
      </c>
      <c r="I414" t="str">
        <f>IF(ISNA(VLOOKUP(B414,$B$3:B413,1,0)),"","DUP!")</f>
        <v>DUP!</v>
      </c>
      <c r="J414" t="str">
        <f t="shared" si="33"/>
        <v/>
      </c>
      <c r="K414" t="str">
        <f t="shared" si="34"/>
        <v>INSERT INTO ZONE_MAP (SERVICE_ID, SERVICE_NAME, CODE, NW_GROUP, ZONE) VALUES (2,'Voice','02115','VINH PHUC','NATIONAL');</v>
      </c>
    </row>
    <row r="415" spans="1:11">
      <c r="A415" s="25" t="s">
        <v>403</v>
      </c>
      <c r="B415" s="25" t="s">
        <v>378</v>
      </c>
      <c r="C415" s="25" t="s">
        <v>318</v>
      </c>
      <c r="D415" s="25" t="s">
        <v>244</v>
      </c>
      <c r="E415">
        <f t="shared" si="30"/>
        <v>2</v>
      </c>
      <c r="F415" t="str">
        <f t="shared" si="31"/>
        <v>Voice</v>
      </c>
      <c r="G415" t="str">
        <f t="shared" si="32"/>
        <v>CVL_02116_2</v>
      </c>
      <c r="H415" t="str">
        <f>IF(ISNA(VLOOKUP(A415,$A$3:A414,1,0)),"","DUP!")</f>
        <v/>
      </c>
      <c r="I415" t="str">
        <f>IF(ISNA(VLOOKUP(B415,$B$3:B414,1,0)),"","DUP!")</f>
        <v>DUP!</v>
      </c>
      <c r="J415" t="str">
        <f t="shared" si="33"/>
        <v/>
      </c>
      <c r="K415" t="str">
        <f t="shared" si="34"/>
        <v>INSERT INTO ZONE_MAP (SERVICE_ID, SERVICE_NAME, CODE, NW_GROUP, ZONE) VALUES (2,'Voice','02116','VINH PHUC','NATIONAL');</v>
      </c>
    </row>
    <row r="416" spans="1:11">
      <c r="A416" s="25" t="s">
        <v>404</v>
      </c>
      <c r="B416" s="25" t="s">
        <v>378</v>
      </c>
      <c r="C416" s="25" t="s">
        <v>326</v>
      </c>
      <c r="D416" s="25" t="s">
        <v>244</v>
      </c>
      <c r="E416">
        <f t="shared" si="30"/>
        <v>2</v>
      </c>
      <c r="F416" t="str">
        <f t="shared" si="31"/>
        <v>Voice</v>
      </c>
      <c r="G416" t="str">
        <f t="shared" si="32"/>
        <v>CFP_02117_2</v>
      </c>
      <c r="H416" t="str">
        <f>IF(ISNA(VLOOKUP(A416,$A$3:A415,1,0)),"","DUP!")</f>
        <v/>
      </c>
      <c r="I416" t="str">
        <f>IF(ISNA(VLOOKUP(B416,$B$3:B415,1,0)),"","DUP!")</f>
        <v>DUP!</v>
      </c>
      <c r="J416" t="str">
        <f t="shared" si="33"/>
        <v/>
      </c>
      <c r="K416" t="str">
        <f t="shared" si="34"/>
        <v>INSERT INTO ZONE_MAP (SERVICE_ID, SERVICE_NAME, CODE, NW_GROUP, ZONE) VALUES (2,'Voice','02117','VINH PHUC','NATIONAL');</v>
      </c>
    </row>
    <row r="417" spans="1:11">
      <c r="A417" s="25" t="s">
        <v>405</v>
      </c>
      <c r="B417" s="25" t="s">
        <v>378</v>
      </c>
      <c r="C417" s="25" t="s">
        <v>243</v>
      </c>
      <c r="D417" s="25" t="s">
        <v>244</v>
      </c>
      <c r="E417">
        <f t="shared" si="30"/>
        <v>2</v>
      </c>
      <c r="F417" t="str">
        <f t="shared" si="31"/>
        <v>Voice</v>
      </c>
      <c r="G417" t="str">
        <f t="shared" si="32"/>
        <v>CVP_021180_2</v>
      </c>
      <c r="H417" t="str">
        <f>IF(ISNA(VLOOKUP(A417,$A$3:A416,1,0)),"","DUP!")</f>
        <v/>
      </c>
      <c r="I417" t="str">
        <f>IF(ISNA(VLOOKUP(B417,$B$3:B416,1,0)),"","DUP!")</f>
        <v>DUP!</v>
      </c>
      <c r="J417" t="str">
        <f t="shared" si="33"/>
        <v/>
      </c>
      <c r="K417" t="str">
        <f t="shared" si="34"/>
        <v>INSERT INTO ZONE_MAP (SERVICE_ID, SERVICE_NAME, CODE, NW_GROUP, ZONE) VALUES (2,'Voice','021180','VINH PHUC','NATIONAL');</v>
      </c>
    </row>
    <row r="418" spans="1:11">
      <c r="A418" s="25" t="s">
        <v>405</v>
      </c>
      <c r="B418" s="25" t="s">
        <v>378</v>
      </c>
      <c r="C418" s="25" t="s">
        <v>243</v>
      </c>
      <c r="D418" s="25" t="s">
        <v>244</v>
      </c>
      <c r="E418">
        <f t="shared" si="30"/>
        <v>2</v>
      </c>
      <c r="F418" t="str">
        <f t="shared" si="31"/>
        <v>Voice</v>
      </c>
      <c r="G418" t="str">
        <f t="shared" si="32"/>
        <v>CVP_021180_2</v>
      </c>
      <c r="H418" t="str">
        <f>IF(ISNA(VLOOKUP(A418,$A$3:A417,1,0)),"","DUP!")</f>
        <v>DUP!</v>
      </c>
      <c r="I418" t="str">
        <f>IF(ISNA(VLOOKUP(B418,$B$3:B417,1,0)),"","DUP!")</f>
        <v>DUP!</v>
      </c>
      <c r="J418" t="str">
        <f t="shared" si="33"/>
        <v/>
      </c>
      <c r="K418" t="str">
        <f t="shared" si="34"/>
        <v/>
      </c>
    </row>
    <row r="419" spans="1:11">
      <c r="A419" s="25" t="s">
        <v>405</v>
      </c>
      <c r="B419" s="25" t="s">
        <v>378</v>
      </c>
      <c r="C419" s="25" t="s">
        <v>243</v>
      </c>
      <c r="D419" s="25" t="s">
        <v>244</v>
      </c>
      <c r="E419">
        <f t="shared" si="30"/>
        <v>2</v>
      </c>
      <c r="F419" t="str">
        <f t="shared" si="31"/>
        <v>Voice</v>
      </c>
      <c r="G419" t="str">
        <f t="shared" si="32"/>
        <v>CVP_021180_2</v>
      </c>
      <c r="H419" t="str">
        <f>IF(ISNA(VLOOKUP(A419,$A$3:A418,1,0)),"","DUP!")</f>
        <v>DUP!</v>
      </c>
      <c r="I419" t="str">
        <f>IF(ISNA(VLOOKUP(B419,$B$3:B418,1,0)),"","DUP!")</f>
        <v>DUP!</v>
      </c>
      <c r="J419" t="str">
        <f t="shared" si="33"/>
        <v/>
      </c>
      <c r="K419" t="str">
        <f t="shared" si="34"/>
        <v/>
      </c>
    </row>
    <row r="420" spans="1:11">
      <c r="A420" s="25" t="s">
        <v>405</v>
      </c>
      <c r="B420" s="25" t="s">
        <v>378</v>
      </c>
      <c r="C420" s="25" t="s">
        <v>243</v>
      </c>
      <c r="D420" s="25" t="s">
        <v>245</v>
      </c>
      <c r="E420">
        <f t="shared" si="30"/>
        <v>10</v>
      </c>
      <c r="F420" t="str">
        <f t="shared" si="31"/>
        <v>Video Call</v>
      </c>
      <c r="G420" t="str">
        <f t="shared" si="32"/>
        <v>CVP_021180_10</v>
      </c>
      <c r="H420" t="str">
        <f>IF(ISNA(VLOOKUP(A420,$A$3:A419,1,0)),"","DUP!")</f>
        <v>DUP!</v>
      </c>
      <c r="I420" t="str">
        <f>IF(ISNA(VLOOKUP(B420,$B$3:B419,1,0)),"","DUP!")</f>
        <v>DUP!</v>
      </c>
      <c r="J420" t="str">
        <f t="shared" si="33"/>
        <v/>
      </c>
      <c r="K420" t="str">
        <f t="shared" si="34"/>
        <v/>
      </c>
    </row>
    <row r="421" spans="1:11">
      <c r="A421" s="25" t="s">
        <v>405</v>
      </c>
      <c r="B421" s="25" t="s">
        <v>378</v>
      </c>
      <c r="C421" s="25" t="s">
        <v>243</v>
      </c>
      <c r="D421" s="25" t="s">
        <v>245</v>
      </c>
      <c r="E421">
        <f t="shared" si="30"/>
        <v>10</v>
      </c>
      <c r="F421" t="str">
        <f t="shared" si="31"/>
        <v>Video Call</v>
      </c>
      <c r="G421" t="str">
        <f t="shared" si="32"/>
        <v>CVP_021180_10</v>
      </c>
      <c r="H421" t="str">
        <f>IF(ISNA(VLOOKUP(A421,$A$3:A420,1,0)),"","DUP!")</f>
        <v>DUP!</v>
      </c>
      <c r="I421" t="str">
        <f>IF(ISNA(VLOOKUP(B421,$B$3:B420,1,0)),"","DUP!")</f>
        <v>DUP!</v>
      </c>
      <c r="J421" t="str">
        <f t="shared" si="33"/>
        <v/>
      </c>
      <c r="K421" t="str">
        <f t="shared" si="34"/>
        <v/>
      </c>
    </row>
    <row r="422" spans="1:11">
      <c r="A422" s="25" t="s">
        <v>405</v>
      </c>
      <c r="B422" s="25" t="s">
        <v>378</v>
      </c>
      <c r="C422" s="25" t="s">
        <v>243</v>
      </c>
      <c r="D422" s="25" t="s">
        <v>245</v>
      </c>
      <c r="E422">
        <f t="shared" si="30"/>
        <v>10</v>
      </c>
      <c r="F422" t="str">
        <f t="shared" si="31"/>
        <v>Video Call</v>
      </c>
      <c r="G422" t="str">
        <f t="shared" si="32"/>
        <v>CVP_021180_10</v>
      </c>
      <c r="H422" t="str">
        <f>IF(ISNA(VLOOKUP(A422,$A$3:A421,1,0)),"","DUP!")</f>
        <v>DUP!</v>
      </c>
      <c r="I422" t="str">
        <f>IF(ISNA(VLOOKUP(B422,$B$3:B421,1,0)),"","DUP!")</f>
        <v>DUP!</v>
      </c>
      <c r="J422" t="str">
        <f t="shared" si="33"/>
        <v/>
      </c>
      <c r="K422" t="str">
        <f t="shared" si="34"/>
        <v/>
      </c>
    </row>
    <row r="423" spans="1:11">
      <c r="A423" s="25" t="s">
        <v>406</v>
      </c>
      <c r="B423" s="25" t="s">
        <v>329</v>
      </c>
      <c r="C423" s="25" t="s">
        <v>243</v>
      </c>
      <c r="D423" s="25" t="s">
        <v>244</v>
      </c>
      <c r="E423">
        <f t="shared" si="30"/>
        <v>2</v>
      </c>
      <c r="F423" t="str">
        <f t="shared" si="31"/>
        <v>Voice</v>
      </c>
      <c r="G423" t="str">
        <f t="shared" si="32"/>
        <v>CVP_0211800126_2</v>
      </c>
      <c r="H423" t="str">
        <f>IF(ISNA(VLOOKUP(A423,$A$3:A422,1,0)),"","DUP!")</f>
        <v/>
      </c>
      <c r="I423" t="str">
        <f>IF(ISNA(VLOOKUP(B423,$B$3:B422,1,0)),"","DUP!")</f>
        <v>DUP!</v>
      </c>
      <c r="J423" t="str">
        <f t="shared" si="33"/>
        <v/>
      </c>
      <c r="K423" t="str">
        <f t="shared" si="34"/>
        <v>INSERT INTO ZONE_MAP (SERVICE_ID, SERVICE_NAME, CODE, NW_GROUP, ZONE) VALUES (2,'Voice','0211800126','DICH VU CSKH','NATIONAL');</v>
      </c>
    </row>
    <row r="424" spans="1:11">
      <c r="A424" s="25" t="s">
        <v>406</v>
      </c>
      <c r="B424" s="25" t="s">
        <v>329</v>
      </c>
      <c r="C424" s="25" t="s">
        <v>243</v>
      </c>
      <c r="D424" s="25" t="s">
        <v>244</v>
      </c>
      <c r="E424">
        <f t="shared" si="30"/>
        <v>2</v>
      </c>
      <c r="F424" t="str">
        <f t="shared" si="31"/>
        <v>Voice</v>
      </c>
      <c r="G424" t="str">
        <f t="shared" si="32"/>
        <v>CVP_0211800126_2</v>
      </c>
      <c r="H424" t="str">
        <f>IF(ISNA(VLOOKUP(A424,$A$3:A423,1,0)),"","DUP!")</f>
        <v>DUP!</v>
      </c>
      <c r="I424" t="str">
        <f>IF(ISNA(VLOOKUP(B424,$B$3:B423,1,0)),"","DUP!")</f>
        <v>DUP!</v>
      </c>
      <c r="J424" t="str">
        <f t="shared" si="33"/>
        <v/>
      </c>
      <c r="K424" t="str">
        <f t="shared" si="34"/>
        <v/>
      </c>
    </row>
    <row r="425" spans="1:11">
      <c r="A425" s="25" t="s">
        <v>406</v>
      </c>
      <c r="B425" s="25" t="s">
        <v>329</v>
      </c>
      <c r="C425" s="25" t="s">
        <v>243</v>
      </c>
      <c r="D425" s="25" t="s">
        <v>244</v>
      </c>
      <c r="E425">
        <f t="shared" si="30"/>
        <v>2</v>
      </c>
      <c r="F425" t="str">
        <f t="shared" si="31"/>
        <v>Voice</v>
      </c>
      <c r="G425" t="str">
        <f t="shared" si="32"/>
        <v>CVP_0211800126_2</v>
      </c>
      <c r="H425" t="str">
        <f>IF(ISNA(VLOOKUP(A425,$A$3:A424,1,0)),"","DUP!")</f>
        <v>DUP!</v>
      </c>
      <c r="I425" t="str">
        <f>IF(ISNA(VLOOKUP(B425,$B$3:B424,1,0)),"","DUP!")</f>
        <v>DUP!</v>
      </c>
      <c r="J425" t="str">
        <f t="shared" si="33"/>
        <v/>
      </c>
      <c r="K425" t="str">
        <f t="shared" si="34"/>
        <v/>
      </c>
    </row>
    <row r="426" spans="1:11">
      <c r="A426" s="25" t="s">
        <v>406</v>
      </c>
      <c r="B426" s="25" t="s">
        <v>329</v>
      </c>
      <c r="C426" s="25" t="s">
        <v>243</v>
      </c>
      <c r="D426" s="25" t="s">
        <v>245</v>
      </c>
      <c r="E426">
        <f t="shared" si="30"/>
        <v>10</v>
      </c>
      <c r="F426" t="str">
        <f t="shared" si="31"/>
        <v>Video Call</v>
      </c>
      <c r="G426" t="str">
        <f t="shared" si="32"/>
        <v>CVP_0211800126_10</v>
      </c>
      <c r="H426" t="str">
        <f>IF(ISNA(VLOOKUP(A426,$A$3:A425,1,0)),"","DUP!")</f>
        <v>DUP!</v>
      </c>
      <c r="I426" t="str">
        <f>IF(ISNA(VLOOKUP(B426,$B$3:B425,1,0)),"","DUP!")</f>
        <v>DUP!</v>
      </c>
      <c r="J426" t="str">
        <f t="shared" si="33"/>
        <v/>
      </c>
      <c r="K426" t="str">
        <f t="shared" si="34"/>
        <v/>
      </c>
    </row>
    <row r="427" spans="1:11">
      <c r="A427" s="25" t="s">
        <v>406</v>
      </c>
      <c r="B427" s="25" t="s">
        <v>329</v>
      </c>
      <c r="C427" s="25" t="s">
        <v>243</v>
      </c>
      <c r="D427" s="25" t="s">
        <v>245</v>
      </c>
      <c r="E427">
        <f t="shared" si="30"/>
        <v>10</v>
      </c>
      <c r="F427" t="str">
        <f t="shared" si="31"/>
        <v>Video Call</v>
      </c>
      <c r="G427" t="str">
        <f t="shared" si="32"/>
        <v>CVP_0211800126_10</v>
      </c>
      <c r="H427" t="str">
        <f>IF(ISNA(VLOOKUP(A427,$A$3:A426,1,0)),"","DUP!")</f>
        <v>DUP!</v>
      </c>
      <c r="I427" t="str">
        <f>IF(ISNA(VLOOKUP(B427,$B$3:B426,1,0)),"","DUP!")</f>
        <v>DUP!</v>
      </c>
      <c r="J427" t="str">
        <f t="shared" si="33"/>
        <v/>
      </c>
      <c r="K427" t="str">
        <f t="shared" si="34"/>
        <v/>
      </c>
    </row>
    <row r="428" spans="1:11">
      <c r="A428" s="25" t="s">
        <v>406</v>
      </c>
      <c r="B428" s="25" t="s">
        <v>329</v>
      </c>
      <c r="C428" s="25" t="s">
        <v>243</v>
      </c>
      <c r="D428" s="25" t="s">
        <v>245</v>
      </c>
      <c r="E428">
        <f t="shared" si="30"/>
        <v>10</v>
      </c>
      <c r="F428" t="str">
        <f t="shared" si="31"/>
        <v>Video Call</v>
      </c>
      <c r="G428" t="str">
        <f t="shared" si="32"/>
        <v>CVP_0211800126_10</v>
      </c>
      <c r="H428" t="str">
        <f>IF(ISNA(VLOOKUP(A428,$A$3:A427,1,0)),"","DUP!")</f>
        <v>DUP!</v>
      </c>
      <c r="I428" t="str">
        <f>IF(ISNA(VLOOKUP(B428,$B$3:B427,1,0)),"","DUP!")</f>
        <v>DUP!</v>
      </c>
      <c r="J428" t="str">
        <f t="shared" si="33"/>
        <v/>
      </c>
      <c r="K428" t="str">
        <f t="shared" si="34"/>
        <v/>
      </c>
    </row>
    <row r="429" spans="1:11">
      <c r="A429" s="25" t="s">
        <v>407</v>
      </c>
      <c r="B429" s="25" t="s">
        <v>378</v>
      </c>
      <c r="C429" s="25" t="s">
        <v>243</v>
      </c>
      <c r="D429" s="25" t="s">
        <v>244</v>
      </c>
      <c r="E429">
        <f t="shared" si="30"/>
        <v>2</v>
      </c>
      <c r="F429" t="str">
        <f t="shared" si="31"/>
        <v>Voice</v>
      </c>
      <c r="G429" t="str">
        <f t="shared" si="32"/>
        <v>CVP_021181_2</v>
      </c>
      <c r="H429" t="str">
        <f>IF(ISNA(VLOOKUP(A429,$A$3:A428,1,0)),"","DUP!")</f>
        <v/>
      </c>
      <c r="I429" t="str">
        <f>IF(ISNA(VLOOKUP(B429,$B$3:B428,1,0)),"","DUP!")</f>
        <v>DUP!</v>
      </c>
      <c r="J429" t="str">
        <f t="shared" si="33"/>
        <v/>
      </c>
      <c r="K429" t="str">
        <f t="shared" si="34"/>
        <v>INSERT INTO ZONE_MAP (SERVICE_ID, SERVICE_NAME, CODE, NW_GROUP, ZONE) VALUES (2,'Voice','021181','VINH PHUC','NATIONAL');</v>
      </c>
    </row>
    <row r="430" spans="1:11">
      <c r="A430" s="25" t="s">
        <v>407</v>
      </c>
      <c r="B430" s="25" t="s">
        <v>378</v>
      </c>
      <c r="C430" s="25" t="s">
        <v>243</v>
      </c>
      <c r="D430" s="25" t="s">
        <v>244</v>
      </c>
      <c r="E430">
        <f t="shared" si="30"/>
        <v>2</v>
      </c>
      <c r="F430" t="str">
        <f t="shared" si="31"/>
        <v>Voice</v>
      </c>
      <c r="G430" t="str">
        <f t="shared" si="32"/>
        <v>CVP_021181_2</v>
      </c>
      <c r="H430" t="str">
        <f>IF(ISNA(VLOOKUP(A430,$A$3:A429,1,0)),"","DUP!")</f>
        <v>DUP!</v>
      </c>
      <c r="I430" t="str">
        <f>IF(ISNA(VLOOKUP(B430,$B$3:B429,1,0)),"","DUP!")</f>
        <v>DUP!</v>
      </c>
      <c r="J430" t="str">
        <f t="shared" si="33"/>
        <v/>
      </c>
      <c r="K430" t="str">
        <f t="shared" si="34"/>
        <v/>
      </c>
    </row>
    <row r="431" spans="1:11">
      <c r="A431" s="25" t="s">
        <v>407</v>
      </c>
      <c r="B431" s="25" t="s">
        <v>378</v>
      </c>
      <c r="C431" s="25" t="s">
        <v>243</v>
      </c>
      <c r="D431" s="25" t="s">
        <v>244</v>
      </c>
      <c r="E431">
        <f t="shared" si="30"/>
        <v>2</v>
      </c>
      <c r="F431" t="str">
        <f t="shared" si="31"/>
        <v>Voice</v>
      </c>
      <c r="G431" t="str">
        <f t="shared" si="32"/>
        <v>CVP_021181_2</v>
      </c>
      <c r="H431" t="str">
        <f>IF(ISNA(VLOOKUP(A431,$A$3:A430,1,0)),"","DUP!")</f>
        <v>DUP!</v>
      </c>
      <c r="I431" t="str">
        <f>IF(ISNA(VLOOKUP(B431,$B$3:B430,1,0)),"","DUP!")</f>
        <v>DUP!</v>
      </c>
      <c r="J431" t="str">
        <f t="shared" si="33"/>
        <v/>
      </c>
      <c r="K431" t="str">
        <f t="shared" si="34"/>
        <v/>
      </c>
    </row>
    <row r="432" spans="1:11">
      <c r="A432" s="25" t="s">
        <v>407</v>
      </c>
      <c r="B432" s="25" t="s">
        <v>378</v>
      </c>
      <c r="C432" s="25" t="s">
        <v>243</v>
      </c>
      <c r="D432" s="25" t="s">
        <v>245</v>
      </c>
      <c r="E432">
        <f t="shared" si="30"/>
        <v>10</v>
      </c>
      <c r="F432" t="str">
        <f t="shared" si="31"/>
        <v>Video Call</v>
      </c>
      <c r="G432" t="str">
        <f t="shared" si="32"/>
        <v>CVP_021181_10</v>
      </c>
      <c r="H432" t="str">
        <f>IF(ISNA(VLOOKUP(A432,$A$3:A431,1,0)),"","DUP!")</f>
        <v>DUP!</v>
      </c>
      <c r="I432" t="str">
        <f>IF(ISNA(VLOOKUP(B432,$B$3:B431,1,0)),"","DUP!")</f>
        <v>DUP!</v>
      </c>
      <c r="J432" t="str">
        <f t="shared" si="33"/>
        <v/>
      </c>
      <c r="K432" t="str">
        <f t="shared" si="34"/>
        <v/>
      </c>
    </row>
    <row r="433" spans="1:11">
      <c r="A433" s="25" t="s">
        <v>407</v>
      </c>
      <c r="B433" s="25" t="s">
        <v>378</v>
      </c>
      <c r="C433" s="25" t="s">
        <v>243</v>
      </c>
      <c r="D433" s="25" t="s">
        <v>245</v>
      </c>
      <c r="E433">
        <f t="shared" si="30"/>
        <v>10</v>
      </c>
      <c r="F433" t="str">
        <f t="shared" si="31"/>
        <v>Video Call</v>
      </c>
      <c r="G433" t="str">
        <f t="shared" si="32"/>
        <v>CVP_021181_10</v>
      </c>
      <c r="H433" t="str">
        <f>IF(ISNA(VLOOKUP(A433,$A$3:A432,1,0)),"","DUP!")</f>
        <v>DUP!</v>
      </c>
      <c r="I433" t="str">
        <f>IF(ISNA(VLOOKUP(B433,$B$3:B432,1,0)),"","DUP!")</f>
        <v>DUP!</v>
      </c>
      <c r="J433" t="str">
        <f t="shared" si="33"/>
        <v/>
      </c>
      <c r="K433" t="str">
        <f t="shared" si="34"/>
        <v/>
      </c>
    </row>
    <row r="434" spans="1:11">
      <c r="A434" s="25" t="s">
        <v>407</v>
      </c>
      <c r="B434" s="25" t="s">
        <v>378</v>
      </c>
      <c r="C434" s="25" t="s">
        <v>243</v>
      </c>
      <c r="D434" s="25" t="s">
        <v>245</v>
      </c>
      <c r="E434">
        <f t="shared" si="30"/>
        <v>10</v>
      </c>
      <c r="F434" t="str">
        <f t="shared" si="31"/>
        <v>Video Call</v>
      </c>
      <c r="G434" t="str">
        <f t="shared" si="32"/>
        <v>CVP_021181_10</v>
      </c>
      <c r="H434" t="str">
        <f>IF(ISNA(VLOOKUP(A434,$A$3:A433,1,0)),"","DUP!")</f>
        <v>DUP!</v>
      </c>
      <c r="I434" t="str">
        <f>IF(ISNA(VLOOKUP(B434,$B$3:B433,1,0)),"","DUP!")</f>
        <v>DUP!</v>
      </c>
      <c r="J434" t="str">
        <f t="shared" si="33"/>
        <v/>
      </c>
      <c r="K434" t="str">
        <f t="shared" si="34"/>
        <v/>
      </c>
    </row>
    <row r="435" spans="1:11">
      <c r="A435" s="25" t="s">
        <v>408</v>
      </c>
      <c r="B435" s="25" t="s">
        <v>378</v>
      </c>
      <c r="C435" s="25" t="s">
        <v>243</v>
      </c>
      <c r="D435" s="25" t="s">
        <v>244</v>
      </c>
      <c r="E435">
        <f t="shared" si="30"/>
        <v>2</v>
      </c>
      <c r="F435" t="str">
        <f t="shared" si="31"/>
        <v>Voice</v>
      </c>
      <c r="G435" t="str">
        <f t="shared" si="32"/>
        <v>CVP_021182_2</v>
      </c>
      <c r="H435" t="str">
        <f>IF(ISNA(VLOOKUP(A435,$A$3:A434,1,0)),"","DUP!")</f>
        <v/>
      </c>
      <c r="I435" t="str">
        <f>IF(ISNA(VLOOKUP(B435,$B$3:B434,1,0)),"","DUP!")</f>
        <v>DUP!</v>
      </c>
      <c r="J435" t="str">
        <f t="shared" si="33"/>
        <v/>
      </c>
      <c r="K435" t="str">
        <f t="shared" si="34"/>
        <v>INSERT INTO ZONE_MAP (SERVICE_ID, SERVICE_NAME, CODE, NW_GROUP, ZONE) VALUES (2,'Voice','021182','VINH PHUC','NATIONAL');</v>
      </c>
    </row>
    <row r="436" spans="1:11">
      <c r="A436" s="25" t="s">
        <v>408</v>
      </c>
      <c r="B436" s="25" t="s">
        <v>378</v>
      </c>
      <c r="C436" s="25" t="s">
        <v>243</v>
      </c>
      <c r="D436" s="25" t="s">
        <v>244</v>
      </c>
      <c r="E436">
        <f t="shared" si="30"/>
        <v>2</v>
      </c>
      <c r="F436" t="str">
        <f t="shared" si="31"/>
        <v>Voice</v>
      </c>
      <c r="G436" t="str">
        <f t="shared" si="32"/>
        <v>CVP_021182_2</v>
      </c>
      <c r="H436" t="str">
        <f>IF(ISNA(VLOOKUP(A436,$A$3:A435,1,0)),"","DUP!")</f>
        <v>DUP!</v>
      </c>
      <c r="I436" t="str">
        <f>IF(ISNA(VLOOKUP(B436,$B$3:B435,1,0)),"","DUP!")</f>
        <v>DUP!</v>
      </c>
      <c r="J436" t="str">
        <f t="shared" si="33"/>
        <v/>
      </c>
      <c r="K436" t="str">
        <f t="shared" si="34"/>
        <v/>
      </c>
    </row>
    <row r="437" spans="1:11">
      <c r="A437" s="25" t="s">
        <v>408</v>
      </c>
      <c r="B437" s="25" t="s">
        <v>378</v>
      </c>
      <c r="C437" s="25" t="s">
        <v>243</v>
      </c>
      <c r="D437" s="25" t="s">
        <v>244</v>
      </c>
      <c r="E437">
        <f t="shared" si="30"/>
        <v>2</v>
      </c>
      <c r="F437" t="str">
        <f t="shared" si="31"/>
        <v>Voice</v>
      </c>
      <c r="G437" t="str">
        <f t="shared" si="32"/>
        <v>CVP_021182_2</v>
      </c>
      <c r="H437" t="str">
        <f>IF(ISNA(VLOOKUP(A437,$A$3:A436,1,0)),"","DUP!")</f>
        <v>DUP!</v>
      </c>
      <c r="I437" t="str">
        <f>IF(ISNA(VLOOKUP(B437,$B$3:B436,1,0)),"","DUP!")</f>
        <v>DUP!</v>
      </c>
      <c r="J437" t="str">
        <f t="shared" si="33"/>
        <v/>
      </c>
      <c r="K437" t="str">
        <f t="shared" si="34"/>
        <v/>
      </c>
    </row>
    <row r="438" spans="1:11">
      <c r="A438" s="25" t="s">
        <v>408</v>
      </c>
      <c r="B438" s="25" t="s">
        <v>378</v>
      </c>
      <c r="C438" s="25" t="s">
        <v>243</v>
      </c>
      <c r="D438" s="25" t="s">
        <v>245</v>
      </c>
      <c r="E438">
        <f t="shared" si="30"/>
        <v>10</v>
      </c>
      <c r="F438" t="str">
        <f t="shared" si="31"/>
        <v>Video Call</v>
      </c>
      <c r="G438" t="str">
        <f t="shared" si="32"/>
        <v>CVP_021182_10</v>
      </c>
      <c r="H438" t="str">
        <f>IF(ISNA(VLOOKUP(A438,$A$3:A437,1,0)),"","DUP!")</f>
        <v>DUP!</v>
      </c>
      <c r="I438" t="str">
        <f>IF(ISNA(VLOOKUP(B438,$B$3:B437,1,0)),"","DUP!")</f>
        <v>DUP!</v>
      </c>
      <c r="J438" t="str">
        <f t="shared" si="33"/>
        <v/>
      </c>
      <c r="K438" t="str">
        <f t="shared" si="34"/>
        <v/>
      </c>
    </row>
    <row r="439" spans="1:11">
      <c r="A439" s="25" t="s">
        <v>408</v>
      </c>
      <c r="B439" s="25" t="s">
        <v>378</v>
      </c>
      <c r="C439" s="25" t="s">
        <v>243</v>
      </c>
      <c r="D439" s="25" t="s">
        <v>245</v>
      </c>
      <c r="E439">
        <f t="shared" si="30"/>
        <v>10</v>
      </c>
      <c r="F439" t="str">
        <f t="shared" si="31"/>
        <v>Video Call</v>
      </c>
      <c r="G439" t="str">
        <f t="shared" si="32"/>
        <v>CVP_021182_10</v>
      </c>
      <c r="H439" t="str">
        <f>IF(ISNA(VLOOKUP(A439,$A$3:A438,1,0)),"","DUP!")</f>
        <v>DUP!</v>
      </c>
      <c r="I439" t="str">
        <f>IF(ISNA(VLOOKUP(B439,$B$3:B438,1,0)),"","DUP!")</f>
        <v>DUP!</v>
      </c>
      <c r="J439" t="str">
        <f t="shared" si="33"/>
        <v/>
      </c>
      <c r="K439" t="str">
        <f t="shared" si="34"/>
        <v/>
      </c>
    </row>
    <row r="440" spans="1:11">
      <c r="A440" s="25" t="s">
        <v>408</v>
      </c>
      <c r="B440" s="25" t="s">
        <v>378</v>
      </c>
      <c r="C440" s="25" t="s">
        <v>243</v>
      </c>
      <c r="D440" s="25" t="s">
        <v>245</v>
      </c>
      <c r="E440">
        <f t="shared" si="30"/>
        <v>10</v>
      </c>
      <c r="F440" t="str">
        <f t="shared" si="31"/>
        <v>Video Call</v>
      </c>
      <c r="G440" t="str">
        <f t="shared" si="32"/>
        <v>CVP_021182_10</v>
      </c>
      <c r="H440" t="str">
        <f>IF(ISNA(VLOOKUP(A440,$A$3:A439,1,0)),"","DUP!")</f>
        <v>DUP!</v>
      </c>
      <c r="I440" t="str">
        <f>IF(ISNA(VLOOKUP(B440,$B$3:B439,1,0)),"","DUP!")</f>
        <v>DUP!</v>
      </c>
      <c r="J440" t="str">
        <f t="shared" si="33"/>
        <v/>
      </c>
      <c r="K440" t="str">
        <f t="shared" si="34"/>
        <v/>
      </c>
    </row>
    <row r="441" spans="1:11">
      <c r="A441" s="25" t="s">
        <v>409</v>
      </c>
      <c r="B441" s="25" t="s">
        <v>378</v>
      </c>
      <c r="C441" s="25" t="s">
        <v>243</v>
      </c>
      <c r="D441" s="25" t="s">
        <v>244</v>
      </c>
      <c r="E441">
        <f t="shared" si="30"/>
        <v>2</v>
      </c>
      <c r="F441" t="str">
        <f t="shared" si="31"/>
        <v>Voice</v>
      </c>
      <c r="G441" t="str">
        <f t="shared" si="32"/>
        <v>CVP_021183_2</v>
      </c>
      <c r="H441" t="str">
        <f>IF(ISNA(VLOOKUP(A441,$A$3:A440,1,0)),"","DUP!")</f>
        <v/>
      </c>
      <c r="I441" t="str">
        <f>IF(ISNA(VLOOKUP(B441,$B$3:B440,1,0)),"","DUP!")</f>
        <v>DUP!</v>
      </c>
      <c r="J441" t="str">
        <f t="shared" si="33"/>
        <v/>
      </c>
      <c r="K441" t="str">
        <f t="shared" si="34"/>
        <v>INSERT INTO ZONE_MAP (SERVICE_ID, SERVICE_NAME, CODE, NW_GROUP, ZONE) VALUES (2,'Voice','021183','VINH PHUC','NATIONAL');</v>
      </c>
    </row>
    <row r="442" spans="1:11">
      <c r="A442" s="25" t="s">
        <v>409</v>
      </c>
      <c r="B442" s="25" t="s">
        <v>378</v>
      </c>
      <c r="C442" s="25" t="s">
        <v>243</v>
      </c>
      <c r="D442" s="25" t="s">
        <v>244</v>
      </c>
      <c r="E442">
        <f t="shared" si="30"/>
        <v>2</v>
      </c>
      <c r="F442" t="str">
        <f t="shared" si="31"/>
        <v>Voice</v>
      </c>
      <c r="G442" t="str">
        <f t="shared" si="32"/>
        <v>CVP_021183_2</v>
      </c>
      <c r="H442" t="str">
        <f>IF(ISNA(VLOOKUP(A442,$A$3:A441,1,0)),"","DUP!")</f>
        <v>DUP!</v>
      </c>
      <c r="I442" t="str">
        <f>IF(ISNA(VLOOKUP(B442,$B$3:B441,1,0)),"","DUP!")</f>
        <v>DUP!</v>
      </c>
      <c r="J442" t="str">
        <f t="shared" si="33"/>
        <v/>
      </c>
      <c r="K442" t="str">
        <f t="shared" si="34"/>
        <v/>
      </c>
    </row>
    <row r="443" spans="1:11">
      <c r="A443" s="25" t="s">
        <v>409</v>
      </c>
      <c r="B443" s="25" t="s">
        <v>378</v>
      </c>
      <c r="C443" s="25" t="s">
        <v>243</v>
      </c>
      <c r="D443" s="25" t="s">
        <v>244</v>
      </c>
      <c r="E443">
        <f t="shared" si="30"/>
        <v>2</v>
      </c>
      <c r="F443" t="str">
        <f t="shared" si="31"/>
        <v>Voice</v>
      </c>
      <c r="G443" t="str">
        <f t="shared" si="32"/>
        <v>CVP_021183_2</v>
      </c>
      <c r="H443" t="str">
        <f>IF(ISNA(VLOOKUP(A443,$A$3:A442,1,0)),"","DUP!")</f>
        <v>DUP!</v>
      </c>
      <c r="I443" t="str">
        <f>IF(ISNA(VLOOKUP(B443,$B$3:B442,1,0)),"","DUP!")</f>
        <v>DUP!</v>
      </c>
      <c r="J443" t="str">
        <f t="shared" si="33"/>
        <v/>
      </c>
      <c r="K443" t="str">
        <f t="shared" si="34"/>
        <v/>
      </c>
    </row>
    <row r="444" spans="1:11">
      <c r="A444" s="25" t="s">
        <v>409</v>
      </c>
      <c r="B444" s="25" t="s">
        <v>378</v>
      </c>
      <c r="C444" s="25" t="s">
        <v>243</v>
      </c>
      <c r="D444" s="25" t="s">
        <v>245</v>
      </c>
      <c r="E444">
        <f t="shared" si="30"/>
        <v>10</v>
      </c>
      <c r="F444" t="str">
        <f t="shared" si="31"/>
        <v>Video Call</v>
      </c>
      <c r="G444" t="str">
        <f t="shared" si="32"/>
        <v>CVP_021183_10</v>
      </c>
      <c r="H444" t="str">
        <f>IF(ISNA(VLOOKUP(A444,$A$3:A443,1,0)),"","DUP!")</f>
        <v>DUP!</v>
      </c>
      <c r="I444" t="str">
        <f>IF(ISNA(VLOOKUP(B444,$B$3:B443,1,0)),"","DUP!")</f>
        <v>DUP!</v>
      </c>
      <c r="J444" t="str">
        <f t="shared" si="33"/>
        <v/>
      </c>
      <c r="K444" t="str">
        <f t="shared" si="34"/>
        <v/>
      </c>
    </row>
    <row r="445" spans="1:11">
      <c r="A445" s="25" t="s">
        <v>409</v>
      </c>
      <c r="B445" s="25" t="s">
        <v>378</v>
      </c>
      <c r="C445" s="25" t="s">
        <v>243</v>
      </c>
      <c r="D445" s="25" t="s">
        <v>245</v>
      </c>
      <c r="E445">
        <f t="shared" si="30"/>
        <v>10</v>
      </c>
      <c r="F445" t="str">
        <f t="shared" si="31"/>
        <v>Video Call</v>
      </c>
      <c r="G445" t="str">
        <f t="shared" si="32"/>
        <v>CVP_021183_10</v>
      </c>
      <c r="H445" t="str">
        <f>IF(ISNA(VLOOKUP(A445,$A$3:A444,1,0)),"","DUP!")</f>
        <v>DUP!</v>
      </c>
      <c r="I445" t="str">
        <f>IF(ISNA(VLOOKUP(B445,$B$3:B444,1,0)),"","DUP!")</f>
        <v>DUP!</v>
      </c>
      <c r="J445" t="str">
        <f t="shared" si="33"/>
        <v/>
      </c>
      <c r="K445" t="str">
        <f t="shared" si="34"/>
        <v/>
      </c>
    </row>
    <row r="446" spans="1:11">
      <c r="A446" s="25" t="s">
        <v>409</v>
      </c>
      <c r="B446" s="25" t="s">
        <v>378</v>
      </c>
      <c r="C446" s="25" t="s">
        <v>243</v>
      </c>
      <c r="D446" s="25" t="s">
        <v>245</v>
      </c>
      <c r="E446">
        <f t="shared" si="30"/>
        <v>10</v>
      </c>
      <c r="F446" t="str">
        <f t="shared" si="31"/>
        <v>Video Call</v>
      </c>
      <c r="G446" t="str">
        <f t="shared" si="32"/>
        <v>CVP_021183_10</v>
      </c>
      <c r="H446" t="str">
        <f>IF(ISNA(VLOOKUP(A446,$A$3:A445,1,0)),"","DUP!")</f>
        <v>DUP!</v>
      </c>
      <c r="I446" t="str">
        <f>IF(ISNA(VLOOKUP(B446,$B$3:B445,1,0)),"","DUP!")</f>
        <v>DUP!</v>
      </c>
      <c r="J446" t="str">
        <f t="shared" si="33"/>
        <v/>
      </c>
      <c r="K446" t="str">
        <f t="shared" si="34"/>
        <v/>
      </c>
    </row>
    <row r="447" spans="1:11">
      <c r="A447" s="25" t="s">
        <v>410</v>
      </c>
      <c r="B447" s="25" t="s">
        <v>378</v>
      </c>
      <c r="C447" s="25" t="s">
        <v>243</v>
      </c>
      <c r="D447" s="25" t="s">
        <v>244</v>
      </c>
      <c r="E447">
        <f t="shared" si="30"/>
        <v>2</v>
      </c>
      <c r="F447" t="str">
        <f t="shared" si="31"/>
        <v>Voice</v>
      </c>
      <c r="G447" t="str">
        <f t="shared" si="32"/>
        <v>CVP_021184_2</v>
      </c>
      <c r="H447" t="str">
        <f>IF(ISNA(VLOOKUP(A447,$A$3:A446,1,0)),"","DUP!")</f>
        <v/>
      </c>
      <c r="I447" t="str">
        <f>IF(ISNA(VLOOKUP(B447,$B$3:B446,1,0)),"","DUP!")</f>
        <v>DUP!</v>
      </c>
      <c r="J447" t="str">
        <f t="shared" si="33"/>
        <v/>
      </c>
      <c r="K447" t="str">
        <f t="shared" si="34"/>
        <v>INSERT INTO ZONE_MAP (SERVICE_ID, SERVICE_NAME, CODE, NW_GROUP, ZONE) VALUES (2,'Voice','021184','VINH PHUC','NATIONAL');</v>
      </c>
    </row>
    <row r="448" spans="1:11">
      <c r="A448" s="25" t="s">
        <v>410</v>
      </c>
      <c r="B448" s="25" t="s">
        <v>378</v>
      </c>
      <c r="C448" s="25" t="s">
        <v>243</v>
      </c>
      <c r="D448" s="25" t="s">
        <v>244</v>
      </c>
      <c r="E448">
        <f t="shared" si="30"/>
        <v>2</v>
      </c>
      <c r="F448" t="str">
        <f t="shared" si="31"/>
        <v>Voice</v>
      </c>
      <c r="G448" t="str">
        <f t="shared" si="32"/>
        <v>CVP_021184_2</v>
      </c>
      <c r="H448" t="str">
        <f>IF(ISNA(VLOOKUP(A448,$A$3:A447,1,0)),"","DUP!")</f>
        <v>DUP!</v>
      </c>
      <c r="I448" t="str">
        <f>IF(ISNA(VLOOKUP(B448,$B$3:B447,1,0)),"","DUP!")</f>
        <v>DUP!</v>
      </c>
      <c r="J448" t="str">
        <f t="shared" si="33"/>
        <v/>
      </c>
      <c r="K448" t="str">
        <f t="shared" si="34"/>
        <v/>
      </c>
    </row>
    <row r="449" spans="1:11">
      <c r="A449" s="25" t="s">
        <v>410</v>
      </c>
      <c r="B449" s="25" t="s">
        <v>378</v>
      </c>
      <c r="C449" s="25" t="s">
        <v>243</v>
      </c>
      <c r="D449" s="25" t="s">
        <v>244</v>
      </c>
      <c r="E449">
        <f t="shared" si="30"/>
        <v>2</v>
      </c>
      <c r="F449" t="str">
        <f t="shared" si="31"/>
        <v>Voice</v>
      </c>
      <c r="G449" t="str">
        <f t="shared" si="32"/>
        <v>CVP_021184_2</v>
      </c>
      <c r="H449" t="str">
        <f>IF(ISNA(VLOOKUP(A449,$A$3:A448,1,0)),"","DUP!")</f>
        <v>DUP!</v>
      </c>
      <c r="I449" t="str">
        <f>IF(ISNA(VLOOKUP(B449,$B$3:B448,1,0)),"","DUP!")</f>
        <v>DUP!</v>
      </c>
      <c r="J449" t="str">
        <f t="shared" si="33"/>
        <v/>
      </c>
      <c r="K449" t="str">
        <f t="shared" si="34"/>
        <v/>
      </c>
    </row>
    <row r="450" spans="1:11">
      <c r="A450" s="25" t="s">
        <v>410</v>
      </c>
      <c r="B450" s="25" t="s">
        <v>378</v>
      </c>
      <c r="C450" s="25" t="s">
        <v>243</v>
      </c>
      <c r="D450" s="25" t="s">
        <v>245</v>
      </c>
      <c r="E450">
        <f t="shared" si="30"/>
        <v>10</v>
      </c>
      <c r="F450" t="str">
        <f t="shared" si="31"/>
        <v>Video Call</v>
      </c>
      <c r="G450" t="str">
        <f t="shared" si="32"/>
        <v>CVP_021184_10</v>
      </c>
      <c r="H450" t="str">
        <f>IF(ISNA(VLOOKUP(A450,$A$3:A449,1,0)),"","DUP!")</f>
        <v>DUP!</v>
      </c>
      <c r="I450" t="str">
        <f>IF(ISNA(VLOOKUP(B450,$B$3:B449,1,0)),"","DUP!")</f>
        <v>DUP!</v>
      </c>
      <c r="J450" t="str">
        <f t="shared" si="33"/>
        <v/>
      </c>
      <c r="K450" t="str">
        <f t="shared" si="34"/>
        <v/>
      </c>
    </row>
    <row r="451" spans="1:11">
      <c r="A451" s="25" t="s">
        <v>410</v>
      </c>
      <c r="B451" s="25" t="s">
        <v>378</v>
      </c>
      <c r="C451" s="25" t="s">
        <v>243</v>
      </c>
      <c r="D451" s="25" t="s">
        <v>245</v>
      </c>
      <c r="E451">
        <f t="shared" si="30"/>
        <v>10</v>
      </c>
      <c r="F451" t="str">
        <f t="shared" si="31"/>
        <v>Video Call</v>
      </c>
      <c r="G451" t="str">
        <f t="shared" si="32"/>
        <v>CVP_021184_10</v>
      </c>
      <c r="H451" t="str">
        <f>IF(ISNA(VLOOKUP(A451,$A$3:A450,1,0)),"","DUP!")</f>
        <v>DUP!</v>
      </c>
      <c r="I451" t="str">
        <f>IF(ISNA(VLOOKUP(B451,$B$3:B450,1,0)),"","DUP!")</f>
        <v>DUP!</v>
      </c>
      <c r="J451" t="str">
        <f t="shared" si="33"/>
        <v/>
      </c>
      <c r="K451" t="str">
        <f t="shared" si="34"/>
        <v/>
      </c>
    </row>
    <row r="452" spans="1:11">
      <c r="A452" s="25" t="s">
        <v>410</v>
      </c>
      <c r="B452" s="25" t="s">
        <v>378</v>
      </c>
      <c r="C452" s="25" t="s">
        <v>243</v>
      </c>
      <c r="D452" s="25" t="s">
        <v>245</v>
      </c>
      <c r="E452">
        <f t="shared" ref="E452:E515" si="35">IF(D452="NORMAL",2,10)</f>
        <v>10</v>
      </c>
      <c r="F452" t="str">
        <f t="shared" ref="F452:F515" si="36">IF(D452="NORMAL","Voice","Video Call")</f>
        <v>Video Call</v>
      </c>
      <c r="G452" t="str">
        <f t="shared" ref="G452:G515" si="37">C452&amp;"_"&amp;A452&amp;"_"&amp;E452</f>
        <v>CVP_021184_10</v>
      </c>
      <c r="H452" t="str">
        <f>IF(ISNA(VLOOKUP(A452,$A$3:A451,1,0)),"","DUP!")</f>
        <v>DUP!</v>
      </c>
      <c r="I452" t="str">
        <f>IF(ISNA(VLOOKUP(B452,$B$3:B451,1,0)),"","DUP!")</f>
        <v>DUP!</v>
      </c>
      <c r="J452" t="str">
        <f t="shared" ref="J452:J515" si="38">IF(I452="DUP!","",B452)</f>
        <v/>
      </c>
      <c r="K452" t="str">
        <f t="shared" ref="K452:K515" si="39">IF(H452="DUP!","","INSERT INTO ZONE_MAP (SERVICE_ID, SERVICE_NAME, CODE, NW_GROUP, ZONE) VALUES ("&amp;E452&amp;",'"&amp;F452&amp;"','"&amp;A452&amp;"','"&amp;B452&amp;"','"&amp;IF(B452="VINAPHONE","INTERNAL","NATIONAL")&amp;"');")</f>
        <v/>
      </c>
    </row>
    <row r="453" spans="1:11">
      <c r="A453" s="25" t="s">
        <v>411</v>
      </c>
      <c r="B453" s="25" t="s">
        <v>378</v>
      </c>
      <c r="C453" s="25" t="s">
        <v>243</v>
      </c>
      <c r="D453" s="25" t="s">
        <v>244</v>
      </c>
      <c r="E453">
        <f t="shared" si="35"/>
        <v>2</v>
      </c>
      <c r="F453" t="str">
        <f t="shared" si="36"/>
        <v>Voice</v>
      </c>
      <c r="G453" t="str">
        <f t="shared" si="37"/>
        <v>CVP_021185_2</v>
      </c>
      <c r="H453" t="str">
        <f>IF(ISNA(VLOOKUP(A453,$A$3:A452,1,0)),"","DUP!")</f>
        <v/>
      </c>
      <c r="I453" t="str">
        <f>IF(ISNA(VLOOKUP(B453,$B$3:B452,1,0)),"","DUP!")</f>
        <v>DUP!</v>
      </c>
      <c r="J453" t="str">
        <f t="shared" si="38"/>
        <v/>
      </c>
      <c r="K453" t="str">
        <f t="shared" si="39"/>
        <v>INSERT INTO ZONE_MAP (SERVICE_ID, SERVICE_NAME, CODE, NW_GROUP, ZONE) VALUES (2,'Voice','021185','VINH PHUC','NATIONAL');</v>
      </c>
    </row>
    <row r="454" spans="1:11">
      <c r="A454" s="25" t="s">
        <v>411</v>
      </c>
      <c r="B454" s="25" t="s">
        <v>378</v>
      </c>
      <c r="C454" s="25" t="s">
        <v>243</v>
      </c>
      <c r="D454" s="25" t="s">
        <v>244</v>
      </c>
      <c r="E454">
        <f t="shared" si="35"/>
        <v>2</v>
      </c>
      <c r="F454" t="str">
        <f t="shared" si="36"/>
        <v>Voice</v>
      </c>
      <c r="G454" t="str">
        <f t="shared" si="37"/>
        <v>CVP_021185_2</v>
      </c>
      <c r="H454" t="str">
        <f>IF(ISNA(VLOOKUP(A454,$A$3:A453,1,0)),"","DUP!")</f>
        <v>DUP!</v>
      </c>
      <c r="I454" t="str">
        <f>IF(ISNA(VLOOKUP(B454,$B$3:B453,1,0)),"","DUP!")</f>
        <v>DUP!</v>
      </c>
      <c r="J454" t="str">
        <f t="shared" si="38"/>
        <v/>
      </c>
      <c r="K454" t="str">
        <f t="shared" si="39"/>
        <v/>
      </c>
    </row>
    <row r="455" spans="1:11">
      <c r="A455" s="25" t="s">
        <v>411</v>
      </c>
      <c r="B455" s="25" t="s">
        <v>378</v>
      </c>
      <c r="C455" s="25" t="s">
        <v>243</v>
      </c>
      <c r="D455" s="25" t="s">
        <v>244</v>
      </c>
      <c r="E455">
        <f t="shared" si="35"/>
        <v>2</v>
      </c>
      <c r="F455" t="str">
        <f t="shared" si="36"/>
        <v>Voice</v>
      </c>
      <c r="G455" t="str">
        <f t="shared" si="37"/>
        <v>CVP_021185_2</v>
      </c>
      <c r="H455" t="str">
        <f>IF(ISNA(VLOOKUP(A455,$A$3:A454,1,0)),"","DUP!")</f>
        <v>DUP!</v>
      </c>
      <c r="I455" t="str">
        <f>IF(ISNA(VLOOKUP(B455,$B$3:B454,1,0)),"","DUP!")</f>
        <v>DUP!</v>
      </c>
      <c r="J455" t="str">
        <f t="shared" si="38"/>
        <v/>
      </c>
      <c r="K455" t="str">
        <f t="shared" si="39"/>
        <v/>
      </c>
    </row>
    <row r="456" spans="1:11">
      <c r="A456" s="25" t="s">
        <v>411</v>
      </c>
      <c r="B456" s="25" t="s">
        <v>378</v>
      </c>
      <c r="C456" s="25" t="s">
        <v>243</v>
      </c>
      <c r="D456" s="25" t="s">
        <v>245</v>
      </c>
      <c r="E456">
        <f t="shared" si="35"/>
        <v>10</v>
      </c>
      <c r="F456" t="str">
        <f t="shared" si="36"/>
        <v>Video Call</v>
      </c>
      <c r="G456" t="str">
        <f t="shared" si="37"/>
        <v>CVP_021185_10</v>
      </c>
      <c r="H456" t="str">
        <f>IF(ISNA(VLOOKUP(A456,$A$3:A455,1,0)),"","DUP!")</f>
        <v>DUP!</v>
      </c>
      <c r="I456" t="str">
        <f>IF(ISNA(VLOOKUP(B456,$B$3:B455,1,0)),"","DUP!")</f>
        <v>DUP!</v>
      </c>
      <c r="J456" t="str">
        <f t="shared" si="38"/>
        <v/>
      </c>
      <c r="K456" t="str">
        <f t="shared" si="39"/>
        <v/>
      </c>
    </row>
    <row r="457" spans="1:11">
      <c r="A457" s="25" t="s">
        <v>411</v>
      </c>
      <c r="B457" s="25" t="s">
        <v>378</v>
      </c>
      <c r="C457" s="25" t="s">
        <v>243</v>
      </c>
      <c r="D457" s="25" t="s">
        <v>245</v>
      </c>
      <c r="E457">
        <f t="shared" si="35"/>
        <v>10</v>
      </c>
      <c r="F457" t="str">
        <f t="shared" si="36"/>
        <v>Video Call</v>
      </c>
      <c r="G457" t="str">
        <f t="shared" si="37"/>
        <v>CVP_021185_10</v>
      </c>
      <c r="H457" t="str">
        <f>IF(ISNA(VLOOKUP(A457,$A$3:A456,1,0)),"","DUP!")</f>
        <v>DUP!</v>
      </c>
      <c r="I457" t="str">
        <f>IF(ISNA(VLOOKUP(B457,$B$3:B456,1,0)),"","DUP!")</f>
        <v>DUP!</v>
      </c>
      <c r="J457" t="str">
        <f t="shared" si="38"/>
        <v/>
      </c>
      <c r="K457" t="str">
        <f t="shared" si="39"/>
        <v/>
      </c>
    </row>
    <row r="458" spans="1:11">
      <c r="A458" s="25" t="s">
        <v>411</v>
      </c>
      <c r="B458" s="25" t="s">
        <v>378</v>
      </c>
      <c r="C458" s="25" t="s">
        <v>243</v>
      </c>
      <c r="D458" s="25" t="s">
        <v>245</v>
      </c>
      <c r="E458">
        <f t="shared" si="35"/>
        <v>10</v>
      </c>
      <c r="F458" t="str">
        <f t="shared" si="36"/>
        <v>Video Call</v>
      </c>
      <c r="G458" t="str">
        <f t="shared" si="37"/>
        <v>CVP_021185_10</v>
      </c>
      <c r="H458" t="str">
        <f>IF(ISNA(VLOOKUP(A458,$A$3:A457,1,0)),"","DUP!")</f>
        <v>DUP!</v>
      </c>
      <c r="I458" t="str">
        <f>IF(ISNA(VLOOKUP(B458,$B$3:B457,1,0)),"","DUP!")</f>
        <v>DUP!</v>
      </c>
      <c r="J458" t="str">
        <f t="shared" si="38"/>
        <v/>
      </c>
      <c r="K458" t="str">
        <f t="shared" si="39"/>
        <v/>
      </c>
    </row>
    <row r="459" spans="1:11">
      <c r="A459" s="25" t="s">
        <v>412</v>
      </c>
      <c r="B459" s="25" t="s">
        <v>378</v>
      </c>
      <c r="C459" s="25" t="s">
        <v>243</v>
      </c>
      <c r="D459" s="25" t="s">
        <v>244</v>
      </c>
      <c r="E459">
        <f t="shared" si="35"/>
        <v>2</v>
      </c>
      <c r="F459" t="str">
        <f t="shared" si="36"/>
        <v>Voice</v>
      </c>
      <c r="G459" t="str">
        <f t="shared" si="37"/>
        <v>CVP_021186_2</v>
      </c>
      <c r="H459" t="str">
        <f>IF(ISNA(VLOOKUP(A459,$A$3:A458,1,0)),"","DUP!")</f>
        <v/>
      </c>
      <c r="I459" t="str">
        <f>IF(ISNA(VLOOKUP(B459,$B$3:B458,1,0)),"","DUP!")</f>
        <v>DUP!</v>
      </c>
      <c r="J459" t="str">
        <f t="shared" si="38"/>
        <v/>
      </c>
      <c r="K459" t="str">
        <f t="shared" si="39"/>
        <v>INSERT INTO ZONE_MAP (SERVICE_ID, SERVICE_NAME, CODE, NW_GROUP, ZONE) VALUES (2,'Voice','021186','VINH PHUC','NATIONAL');</v>
      </c>
    </row>
    <row r="460" spans="1:11">
      <c r="A460" s="25" t="s">
        <v>412</v>
      </c>
      <c r="B460" s="25" t="s">
        <v>378</v>
      </c>
      <c r="C460" s="25" t="s">
        <v>243</v>
      </c>
      <c r="D460" s="25" t="s">
        <v>244</v>
      </c>
      <c r="E460">
        <f t="shared" si="35"/>
        <v>2</v>
      </c>
      <c r="F460" t="str">
        <f t="shared" si="36"/>
        <v>Voice</v>
      </c>
      <c r="G460" t="str">
        <f t="shared" si="37"/>
        <v>CVP_021186_2</v>
      </c>
      <c r="H460" t="str">
        <f>IF(ISNA(VLOOKUP(A460,$A$3:A459,1,0)),"","DUP!")</f>
        <v>DUP!</v>
      </c>
      <c r="I460" t="str">
        <f>IF(ISNA(VLOOKUP(B460,$B$3:B459,1,0)),"","DUP!")</f>
        <v>DUP!</v>
      </c>
      <c r="J460" t="str">
        <f t="shared" si="38"/>
        <v/>
      </c>
      <c r="K460" t="str">
        <f t="shared" si="39"/>
        <v/>
      </c>
    </row>
    <row r="461" spans="1:11">
      <c r="A461" s="25" t="s">
        <v>412</v>
      </c>
      <c r="B461" s="25" t="s">
        <v>378</v>
      </c>
      <c r="C461" s="25" t="s">
        <v>243</v>
      </c>
      <c r="D461" s="25" t="s">
        <v>244</v>
      </c>
      <c r="E461">
        <f t="shared" si="35"/>
        <v>2</v>
      </c>
      <c r="F461" t="str">
        <f t="shared" si="36"/>
        <v>Voice</v>
      </c>
      <c r="G461" t="str">
        <f t="shared" si="37"/>
        <v>CVP_021186_2</v>
      </c>
      <c r="H461" t="str">
        <f>IF(ISNA(VLOOKUP(A461,$A$3:A460,1,0)),"","DUP!")</f>
        <v>DUP!</v>
      </c>
      <c r="I461" t="str">
        <f>IF(ISNA(VLOOKUP(B461,$B$3:B460,1,0)),"","DUP!")</f>
        <v>DUP!</v>
      </c>
      <c r="J461" t="str">
        <f t="shared" si="38"/>
        <v/>
      </c>
      <c r="K461" t="str">
        <f t="shared" si="39"/>
        <v/>
      </c>
    </row>
    <row r="462" spans="1:11">
      <c r="A462" s="25" t="s">
        <v>412</v>
      </c>
      <c r="B462" s="25" t="s">
        <v>378</v>
      </c>
      <c r="C462" s="25" t="s">
        <v>243</v>
      </c>
      <c r="D462" s="25" t="s">
        <v>245</v>
      </c>
      <c r="E462">
        <f t="shared" si="35"/>
        <v>10</v>
      </c>
      <c r="F462" t="str">
        <f t="shared" si="36"/>
        <v>Video Call</v>
      </c>
      <c r="G462" t="str">
        <f t="shared" si="37"/>
        <v>CVP_021186_10</v>
      </c>
      <c r="H462" t="str">
        <f>IF(ISNA(VLOOKUP(A462,$A$3:A461,1,0)),"","DUP!")</f>
        <v>DUP!</v>
      </c>
      <c r="I462" t="str">
        <f>IF(ISNA(VLOOKUP(B462,$B$3:B461,1,0)),"","DUP!")</f>
        <v>DUP!</v>
      </c>
      <c r="J462" t="str">
        <f t="shared" si="38"/>
        <v/>
      </c>
      <c r="K462" t="str">
        <f t="shared" si="39"/>
        <v/>
      </c>
    </row>
    <row r="463" spans="1:11">
      <c r="A463" s="25" t="s">
        <v>412</v>
      </c>
      <c r="B463" s="25" t="s">
        <v>378</v>
      </c>
      <c r="C463" s="25" t="s">
        <v>243</v>
      </c>
      <c r="D463" s="25" t="s">
        <v>245</v>
      </c>
      <c r="E463">
        <f t="shared" si="35"/>
        <v>10</v>
      </c>
      <c r="F463" t="str">
        <f t="shared" si="36"/>
        <v>Video Call</v>
      </c>
      <c r="G463" t="str">
        <f t="shared" si="37"/>
        <v>CVP_021186_10</v>
      </c>
      <c r="H463" t="str">
        <f>IF(ISNA(VLOOKUP(A463,$A$3:A462,1,0)),"","DUP!")</f>
        <v>DUP!</v>
      </c>
      <c r="I463" t="str">
        <f>IF(ISNA(VLOOKUP(B463,$B$3:B462,1,0)),"","DUP!")</f>
        <v>DUP!</v>
      </c>
      <c r="J463" t="str">
        <f t="shared" si="38"/>
        <v/>
      </c>
      <c r="K463" t="str">
        <f t="shared" si="39"/>
        <v/>
      </c>
    </row>
    <row r="464" spans="1:11">
      <c r="A464" s="25" t="s">
        <v>412</v>
      </c>
      <c r="B464" s="25" t="s">
        <v>378</v>
      </c>
      <c r="C464" s="25" t="s">
        <v>243</v>
      </c>
      <c r="D464" s="25" t="s">
        <v>245</v>
      </c>
      <c r="E464">
        <f t="shared" si="35"/>
        <v>10</v>
      </c>
      <c r="F464" t="str">
        <f t="shared" si="36"/>
        <v>Video Call</v>
      </c>
      <c r="G464" t="str">
        <f t="shared" si="37"/>
        <v>CVP_021186_10</v>
      </c>
      <c r="H464" t="str">
        <f>IF(ISNA(VLOOKUP(A464,$A$3:A463,1,0)),"","DUP!")</f>
        <v>DUP!</v>
      </c>
      <c r="I464" t="str">
        <f>IF(ISNA(VLOOKUP(B464,$B$3:B463,1,0)),"","DUP!")</f>
        <v>DUP!</v>
      </c>
      <c r="J464" t="str">
        <f t="shared" si="38"/>
        <v/>
      </c>
      <c r="K464" t="str">
        <f t="shared" si="39"/>
        <v/>
      </c>
    </row>
    <row r="465" spans="1:11">
      <c r="A465" s="25" t="s">
        <v>413</v>
      </c>
      <c r="B465" s="25" t="s">
        <v>378</v>
      </c>
      <c r="C465" s="25" t="s">
        <v>243</v>
      </c>
      <c r="D465" s="25" t="s">
        <v>244</v>
      </c>
      <c r="E465">
        <f t="shared" si="35"/>
        <v>2</v>
      </c>
      <c r="F465" t="str">
        <f t="shared" si="36"/>
        <v>Voice</v>
      </c>
      <c r="G465" t="str">
        <f t="shared" si="37"/>
        <v>CVP_021187_2</v>
      </c>
      <c r="H465" t="str">
        <f>IF(ISNA(VLOOKUP(A465,$A$3:A464,1,0)),"","DUP!")</f>
        <v/>
      </c>
      <c r="I465" t="str">
        <f>IF(ISNA(VLOOKUP(B465,$B$3:B464,1,0)),"","DUP!")</f>
        <v>DUP!</v>
      </c>
      <c r="J465" t="str">
        <f t="shared" si="38"/>
        <v/>
      </c>
      <c r="K465" t="str">
        <f t="shared" si="39"/>
        <v>INSERT INTO ZONE_MAP (SERVICE_ID, SERVICE_NAME, CODE, NW_GROUP, ZONE) VALUES (2,'Voice','021187','VINH PHUC','NATIONAL');</v>
      </c>
    </row>
    <row r="466" spans="1:11">
      <c r="A466" s="25" t="s">
        <v>413</v>
      </c>
      <c r="B466" s="25" t="s">
        <v>378</v>
      </c>
      <c r="C466" s="25" t="s">
        <v>243</v>
      </c>
      <c r="D466" s="25" t="s">
        <v>244</v>
      </c>
      <c r="E466">
        <f t="shared" si="35"/>
        <v>2</v>
      </c>
      <c r="F466" t="str">
        <f t="shared" si="36"/>
        <v>Voice</v>
      </c>
      <c r="G466" t="str">
        <f t="shared" si="37"/>
        <v>CVP_021187_2</v>
      </c>
      <c r="H466" t="str">
        <f>IF(ISNA(VLOOKUP(A466,$A$3:A465,1,0)),"","DUP!")</f>
        <v>DUP!</v>
      </c>
      <c r="I466" t="str">
        <f>IF(ISNA(VLOOKUP(B466,$B$3:B465,1,0)),"","DUP!")</f>
        <v>DUP!</v>
      </c>
      <c r="J466" t="str">
        <f t="shared" si="38"/>
        <v/>
      </c>
      <c r="K466" t="str">
        <f t="shared" si="39"/>
        <v/>
      </c>
    </row>
    <row r="467" spans="1:11">
      <c r="A467" s="25" t="s">
        <v>413</v>
      </c>
      <c r="B467" s="25" t="s">
        <v>378</v>
      </c>
      <c r="C467" s="25" t="s">
        <v>243</v>
      </c>
      <c r="D467" s="25" t="s">
        <v>244</v>
      </c>
      <c r="E467">
        <f t="shared" si="35"/>
        <v>2</v>
      </c>
      <c r="F467" t="str">
        <f t="shared" si="36"/>
        <v>Voice</v>
      </c>
      <c r="G467" t="str">
        <f t="shared" si="37"/>
        <v>CVP_021187_2</v>
      </c>
      <c r="H467" t="str">
        <f>IF(ISNA(VLOOKUP(A467,$A$3:A466,1,0)),"","DUP!")</f>
        <v>DUP!</v>
      </c>
      <c r="I467" t="str">
        <f>IF(ISNA(VLOOKUP(B467,$B$3:B466,1,0)),"","DUP!")</f>
        <v>DUP!</v>
      </c>
      <c r="J467" t="str">
        <f t="shared" si="38"/>
        <v/>
      </c>
      <c r="K467" t="str">
        <f t="shared" si="39"/>
        <v/>
      </c>
    </row>
    <row r="468" spans="1:11">
      <c r="A468" s="25" t="s">
        <v>413</v>
      </c>
      <c r="B468" s="25" t="s">
        <v>378</v>
      </c>
      <c r="C468" s="25" t="s">
        <v>243</v>
      </c>
      <c r="D468" s="25" t="s">
        <v>245</v>
      </c>
      <c r="E468">
        <f t="shared" si="35"/>
        <v>10</v>
      </c>
      <c r="F468" t="str">
        <f t="shared" si="36"/>
        <v>Video Call</v>
      </c>
      <c r="G468" t="str">
        <f t="shared" si="37"/>
        <v>CVP_021187_10</v>
      </c>
      <c r="H468" t="str">
        <f>IF(ISNA(VLOOKUP(A468,$A$3:A467,1,0)),"","DUP!")</f>
        <v>DUP!</v>
      </c>
      <c r="I468" t="str">
        <f>IF(ISNA(VLOOKUP(B468,$B$3:B467,1,0)),"","DUP!")</f>
        <v>DUP!</v>
      </c>
      <c r="J468" t="str">
        <f t="shared" si="38"/>
        <v/>
      </c>
      <c r="K468" t="str">
        <f t="shared" si="39"/>
        <v/>
      </c>
    </row>
    <row r="469" spans="1:11">
      <c r="A469" s="25" t="s">
        <v>413</v>
      </c>
      <c r="B469" s="25" t="s">
        <v>378</v>
      </c>
      <c r="C469" s="25" t="s">
        <v>243</v>
      </c>
      <c r="D469" s="25" t="s">
        <v>245</v>
      </c>
      <c r="E469">
        <f t="shared" si="35"/>
        <v>10</v>
      </c>
      <c r="F469" t="str">
        <f t="shared" si="36"/>
        <v>Video Call</v>
      </c>
      <c r="G469" t="str">
        <f t="shared" si="37"/>
        <v>CVP_021187_10</v>
      </c>
      <c r="H469" t="str">
        <f>IF(ISNA(VLOOKUP(A469,$A$3:A468,1,0)),"","DUP!")</f>
        <v>DUP!</v>
      </c>
      <c r="I469" t="str">
        <f>IF(ISNA(VLOOKUP(B469,$B$3:B468,1,0)),"","DUP!")</f>
        <v>DUP!</v>
      </c>
      <c r="J469" t="str">
        <f t="shared" si="38"/>
        <v/>
      </c>
      <c r="K469" t="str">
        <f t="shared" si="39"/>
        <v/>
      </c>
    </row>
    <row r="470" spans="1:11">
      <c r="A470" s="25" t="s">
        <v>413</v>
      </c>
      <c r="B470" s="25" t="s">
        <v>378</v>
      </c>
      <c r="C470" s="25" t="s">
        <v>243</v>
      </c>
      <c r="D470" s="25" t="s">
        <v>245</v>
      </c>
      <c r="E470">
        <f t="shared" si="35"/>
        <v>10</v>
      </c>
      <c r="F470" t="str">
        <f t="shared" si="36"/>
        <v>Video Call</v>
      </c>
      <c r="G470" t="str">
        <f t="shared" si="37"/>
        <v>CVP_021187_10</v>
      </c>
      <c r="H470" t="str">
        <f>IF(ISNA(VLOOKUP(A470,$A$3:A469,1,0)),"","DUP!")</f>
        <v>DUP!</v>
      </c>
      <c r="I470" t="str">
        <f>IF(ISNA(VLOOKUP(B470,$B$3:B469,1,0)),"","DUP!")</f>
        <v>DUP!</v>
      </c>
      <c r="J470" t="str">
        <f t="shared" si="38"/>
        <v/>
      </c>
      <c r="K470" t="str">
        <f t="shared" si="39"/>
        <v/>
      </c>
    </row>
    <row r="471" spans="1:11">
      <c r="A471" s="25" t="s">
        <v>414</v>
      </c>
      <c r="B471" s="25" t="s">
        <v>378</v>
      </c>
      <c r="C471" s="25" t="s">
        <v>243</v>
      </c>
      <c r="D471" s="25" t="s">
        <v>244</v>
      </c>
      <c r="E471">
        <f t="shared" si="35"/>
        <v>2</v>
      </c>
      <c r="F471" t="str">
        <f t="shared" si="36"/>
        <v>Voice</v>
      </c>
      <c r="G471" t="str">
        <f t="shared" si="37"/>
        <v>CVP_021188_2</v>
      </c>
      <c r="H471" t="str">
        <f>IF(ISNA(VLOOKUP(A471,$A$3:A470,1,0)),"","DUP!")</f>
        <v/>
      </c>
      <c r="I471" t="str">
        <f>IF(ISNA(VLOOKUP(B471,$B$3:B470,1,0)),"","DUP!")</f>
        <v>DUP!</v>
      </c>
      <c r="J471" t="str">
        <f t="shared" si="38"/>
        <v/>
      </c>
      <c r="K471" t="str">
        <f t="shared" si="39"/>
        <v>INSERT INTO ZONE_MAP (SERVICE_ID, SERVICE_NAME, CODE, NW_GROUP, ZONE) VALUES (2,'Voice','021188','VINH PHUC','NATIONAL');</v>
      </c>
    </row>
    <row r="472" spans="1:11">
      <c r="A472" s="25" t="s">
        <v>414</v>
      </c>
      <c r="B472" s="25" t="s">
        <v>378</v>
      </c>
      <c r="C472" s="25" t="s">
        <v>243</v>
      </c>
      <c r="D472" s="25" t="s">
        <v>244</v>
      </c>
      <c r="E472">
        <f t="shared" si="35"/>
        <v>2</v>
      </c>
      <c r="F472" t="str">
        <f t="shared" si="36"/>
        <v>Voice</v>
      </c>
      <c r="G472" t="str">
        <f t="shared" si="37"/>
        <v>CVP_021188_2</v>
      </c>
      <c r="H472" t="str">
        <f>IF(ISNA(VLOOKUP(A472,$A$3:A471,1,0)),"","DUP!")</f>
        <v>DUP!</v>
      </c>
      <c r="I472" t="str">
        <f>IF(ISNA(VLOOKUP(B472,$B$3:B471,1,0)),"","DUP!")</f>
        <v>DUP!</v>
      </c>
      <c r="J472" t="str">
        <f t="shared" si="38"/>
        <v/>
      </c>
      <c r="K472" t="str">
        <f t="shared" si="39"/>
        <v/>
      </c>
    </row>
    <row r="473" spans="1:11">
      <c r="A473" s="25" t="s">
        <v>414</v>
      </c>
      <c r="B473" s="25" t="s">
        <v>378</v>
      </c>
      <c r="C473" s="25" t="s">
        <v>243</v>
      </c>
      <c r="D473" s="25" t="s">
        <v>244</v>
      </c>
      <c r="E473">
        <f t="shared" si="35"/>
        <v>2</v>
      </c>
      <c r="F473" t="str">
        <f t="shared" si="36"/>
        <v>Voice</v>
      </c>
      <c r="G473" t="str">
        <f t="shared" si="37"/>
        <v>CVP_021188_2</v>
      </c>
      <c r="H473" t="str">
        <f>IF(ISNA(VLOOKUP(A473,$A$3:A472,1,0)),"","DUP!")</f>
        <v>DUP!</v>
      </c>
      <c r="I473" t="str">
        <f>IF(ISNA(VLOOKUP(B473,$B$3:B472,1,0)),"","DUP!")</f>
        <v>DUP!</v>
      </c>
      <c r="J473" t="str">
        <f t="shared" si="38"/>
        <v/>
      </c>
      <c r="K473" t="str">
        <f t="shared" si="39"/>
        <v/>
      </c>
    </row>
    <row r="474" spans="1:11">
      <c r="A474" s="25" t="s">
        <v>414</v>
      </c>
      <c r="B474" s="25" t="s">
        <v>378</v>
      </c>
      <c r="C474" s="25" t="s">
        <v>243</v>
      </c>
      <c r="D474" s="25" t="s">
        <v>245</v>
      </c>
      <c r="E474">
        <f t="shared" si="35"/>
        <v>10</v>
      </c>
      <c r="F474" t="str">
        <f t="shared" si="36"/>
        <v>Video Call</v>
      </c>
      <c r="G474" t="str">
        <f t="shared" si="37"/>
        <v>CVP_021188_10</v>
      </c>
      <c r="H474" t="str">
        <f>IF(ISNA(VLOOKUP(A474,$A$3:A473,1,0)),"","DUP!")</f>
        <v>DUP!</v>
      </c>
      <c r="I474" t="str">
        <f>IF(ISNA(VLOOKUP(B474,$B$3:B473,1,0)),"","DUP!")</f>
        <v>DUP!</v>
      </c>
      <c r="J474" t="str">
        <f t="shared" si="38"/>
        <v/>
      </c>
      <c r="K474" t="str">
        <f t="shared" si="39"/>
        <v/>
      </c>
    </row>
    <row r="475" spans="1:11">
      <c r="A475" s="25" t="s">
        <v>414</v>
      </c>
      <c r="B475" s="25" t="s">
        <v>378</v>
      </c>
      <c r="C475" s="25" t="s">
        <v>243</v>
      </c>
      <c r="D475" s="25" t="s">
        <v>245</v>
      </c>
      <c r="E475">
        <f t="shared" si="35"/>
        <v>10</v>
      </c>
      <c r="F475" t="str">
        <f t="shared" si="36"/>
        <v>Video Call</v>
      </c>
      <c r="G475" t="str">
        <f t="shared" si="37"/>
        <v>CVP_021188_10</v>
      </c>
      <c r="H475" t="str">
        <f>IF(ISNA(VLOOKUP(A475,$A$3:A474,1,0)),"","DUP!")</f>
        <v>DUP!</v>
      </c>
      <c r="I475" t="str">
        <f>IF(ISNA(VLOOKUP(B475,$B$3:B474,1,0)),"","DUP!")</f>
        <v>DUP!</v>
      </c>
      <c r="J475" t="str">
        <f t="shared" si="38"/>
        <v/>
      </c>
      <c r="K475" t="str">
        <f t="shared" si="39"/>
        <v/>
      </c>
    </row>
    <row r="476" spans="1:11">
      <c r="A476" s="25" t="s">
        <v>414</v>
      </c>
      <c r="B476" s="25" t="s">
        <v>378</v>
      </c>
      <c r="C476" s="25" t="s">
        <v>243</v>
      </c>
      <c r="D476" s="25" t="s">
        <v>245</v>
      </c>
      <c r="E476">
        <f t="shared" si="35"/>
        <v>10</v>
      </c>
      <c r="F476" t="str">
        <f t="shared" si="36"/>
        <v>Video Call</v>
      </c>
      <c r="G476" t="str">
        <f t="shared" si="37"/>
        <v>CVP_021188_10</v>
      </c>
      <c r="H476" t="str">
        <f>IF(ISNA(VLOOKUP(A476,$A$3:A475,1,0)),"","DUP!")</f>
        <v>DUP!</v>
      </c>
      <c r="I476" t="str">
        <f>IF(ISNA(VLOOKUP(B476,$B$3:B475,1,0)),"","DUP!")</f>
        <v>DUP!</v>
      </c>
      <c r="J476" t="str">
        <f t="shared" si="38"/>
        <v/>
      </c>
      <c r="K476" t="str">
        <f t="shared" si="39"/>
        <v/>
      </c>
    </row>
    <row r="477" spans="1:11">
      <c r="A477" s="25" t="s">
        <v>415</v>
      </c>
      <c r="B477" s="25" t="s">
        <v>378</v>
      </c>
      <c r="C477" s="25" t="s">
        <v>243</v>
      </c>
      <c r="D477" s="25" t="s">
        <v>244</v>
      </c>
      <c r="E477">
        <f t="shared" si="35"/>
        <v>2</v>
      </c>
      <c r="F477" t="str">
        <f t="shared" si="36"/>
        <v>Voice</v>
      </c>
      <c r="G477" t="str">
        <f t="shared" si="37"/>
        <v>CVP_021189_2</v>
      </c>
      <c r="H477" t="str">
        <f>IF(ISNA(VLOOKUP(A477,$A$3:A476,1,0)),"","DUP!")</f>
        <v/>
      </c>
      <c r="I477" t="str">
        <f>IF(ISNA(VLOOKUP(B477,$B$3:B476,1,0)),"","DUP!")</f>
        <v>DUP!</v>
      </c>
      <c r="J477" t="str">
        <f t="shared" si="38"/>
        <v/>
      </c>
      <c r="K477" t="str">
        <f t="shared" si="39"/>
        <v>INSERT INTO ZONE_MAP (SERVICE_ID, SERVICE_NAME, CODE, NW_GROUP, ZONE) VALUES (2,'Voice','021189','VINH PHUC','NATIONAL');</v>
      </c>
    </row>
    <row r="478" spans="1:11">
      <c r="A478" s="25" t="s">
        <v>415</v>
      </c>
      <c r="B478" s="25" t="s">
        <v>378</v>
      </c>
      <c r="C478" s="25" t="s">
        <v>243</v>
      </c>
      <c r="D478" s="25" t="s">
        <v>244</v>
      </c>
      <c r="E478">
        <f t="shared" si="35"/>
        <v>2</v>
      </c>
      <c r="F478" t="str">
        <f t="shared" si="36"/>
        <v>Voice</v>
      </c>
      <c r="G478" t="str">
        <f t="shared" si="37"/>
        <v>CVP_021189_2</v>
      </c>
      <c r="H478" t="str">
        <f>IF(ISNA(VLOOKUP(A478,$A$3:A477,1,0)),"","DUP!")</f>
        <v>DUP!</v>
      </c>
      <c r="I478" t="str">
        <f>IF(ISNA(VLOOKUP(B478,$B$3:B477,1,0)),"","DUP!")</f>
        <v>DUP!</v>
      </c>
      <c r="J478" t="str">
        <f t="shared" si="38"/>
        <v/>
      </c>
      <c r="K478" t="str">
        <f t="shared" si="39"/>
        <v/>
      </c>
    </row>
    <row r="479" spans="1:11">
      <c r="A479" s="25" t="s">
        <v>415</v>
      </c>
      <c r="B479" s="25" t="s">
        <v>378</v>
      </c>
      <c r="C479" s="25" t="s">
        <v>243</v>
      </c>
      <c r="D479" s="25" t="s">
        <v>244</v>
      </c>
      <c r="E479">
        <f t="shared" si="35"/>
        <v>2</v>
      </c>
      <c r="F479" t="str">
        <f t="shared" si="36"/>
        <v>Voice</v>
      </c>
      <c r="G479" t="str">
        <f t="shared" si="37"/>
        <v>CVP_021189_2</v>
      </c>
      <c r="H479" t="str">
        <f>IF(ISNA(VLOOKUP(A479,$A$3:A478,1,0)),"","DUP!")</f>
        <v>DUP!</v>
      </c>
      <c r="I479" t="str">
        <f>IF(ISNA(VLOOKUP(B479,$B$3:B478,1,0)),"","DUP!")</f>
        <v>DUP!</v>
      </c>
      <c r="J479" t="str">
        <f t="shared" si="38"/>
        <v/>
      </c>
      <c r="K479" t="str">
        <f t="shared" si="39"/>
        <v/>
      </c>
    </row>
    <row r="480" spans="1:11">
      <c r="A480" s="25" t="s">
        <v>415</v>
      </c>
      <c r="B480" s="25" t="s">
        <v>378</v>
      </c>
      <c r="C480" s="25" t="s">
        <v>243</v>
      </c>
      <c r="D480" s="25" t="s">
        <v>245</v>
      </c>
      <c r="E480">
        <f t="shared" si="35"/>
        <v>10</v>
      </c>
      <c r="F480" t="str">
        <f t="shared" si="36"/>
        <v>Video Call</v>
      </c>
      <c r="G480" t="str">
        <f t="shared" si="37"/>
        <v>CVP_021189_10</v>
      </c>
      <c r="H480" t="str">
        <f>IF(ISNA(VLOOKUP(A480,$A$3:A479,1,0)),"","DUP!")</f>
        <v>DUP!</v>
      </c>
      <c r="I480" t="str">
        <f>IF(ISNA(VLOOKUP(B480,$B$3:B479,1,0)),"","DUP!")</f>
        <v>DUP!</v>
      </c>
      <c r="J480" t="str">
        <f t="shared" si="38"/>
        <v/>
      </c>
      <c r="K480" t="str">
        <f t="shared" si="39"/>
        <v/>
      </c>
    </row>
    <row r="481" spans="1:11">
      <c r="A481" s="25" t="s">
        <v>415</v>
      </c>
      <c r="B481" s="25" t="s">
        <v>378</v>
      </c>
      <c r="C481" s="25" t="s">
        <v>243</v>
      </c>
      <c r="D481" s="25" t="s">
        <v>245</v>
      </c>
      <c r="E481">
        <f t="shared" si="35"/>
        <v>10</v>
      </c>
      <c r="F481" t="str">
        <f t="shared" si="36"/>
        <v>Video Call</v>
      </c>
      <c r="G481" t="str">
        <f t="shared" si="37"/>
        <v>CVP_021189_10</v>
      </c>
      <c r="H481" t="str">
        <f>IF(ISNA(VLOOKUP(A481,$A$3:A480,1,0)),"","DUP!")</f>
        <v>DUP!</v>
      </c>
      <c r="I481" t="str">
        <f>IF(ISNA(VLOOKUP(B481,$B$3:B480,1,0)),"","DUP!")</f>
        <v>DUP!</v>
      </c>
      <c r="J481" t="str">
        <f t="shared" si="38"/>
        <v/>
      </c>
      <c r="K481" t="str">
        <f t="shared" si="39"/>
        <v/>
      </c>
    </row>
    <row r="482" spans="1:11">
      <c r="A482" s="25" t="s">
        <v>415</v>
      </c>
      <c r="B482" s="25" t="s">
        <v>378</v>
      </c>
      <c r="C482" s="25" t="s">
        <v>243</v>
      </c>
      <c r="D482" s="25" t="s">
        <v>245</v>
      </c>
      <c r="E482">
        <f t="shared" si="35"/>
        <v>10</v>
      </c>
      <c r="F482" t="str">
        <f t="shared" si="36"/>
        <v>Video Call</v>
      </c>
      <c r="G482" t="str">
        <f t="shared" si="37"/>
        <v>CVP_021189_10</v>
      </c>
      <c r="H482" t="str">
        <f>IF(ISNA(VLOOKUP(A482,$A$3:A481,1,0)),"","DUP!")</f>
        <v>DUP!</v>
      </c>
      <c r="I482" t="str">
        <f>IF(ISNA(VLOOKUP(B482,$B$3:B481,1,0)),"","DUP!")</f>
        <v>DUP!</v>
      </c>
      <c r="J482" t="str">
        <f t="shared" si="38"/>
        <v/>
      </c>
      <c r="K482" t="str">
        <f t="shared" si="39"/>
        <v/>
      </c>
    </row>
    <row r="483" spans="1:11">
      <c r="A483" s="25" t="s">
        <v>416</v>
      </c>
      <c r="B483" s="25" t="s">
        <v>417</v>
      </c>
      <c r="C483" s="25" t="s">
        <v>289</v>
      </c>
      <c r="D483" s="25" t="s">
        <v>244</v>
      </c>
      <c r="E483">
        <f t="shared" si="35"/>
        <v>2</v>
      </c>
      <c r="F483" t="str">
        <f t="shared" si="36"/>
        <v>Voice</v>
      </c>
      <c r="G483" t="str">
        <f t="shared" si="37"/>
        <v>CDH_0218_2</v>
      </c>
      <c r="H483" t="str">
        <f>IF(ISNA(VLOOKUP(A483,$A$3:A482,1,0)),"","DUP!")</f>
        <v/>
      </c>
      <c r="I483" t="str">
        <f>IF(ISNA(VLOOKUP(B483,$B$3:B482,1,0)),"","DUP!")</f>
        <v/>
      </c>
      <c r="J483" t="str">
        <f t="shared" si="38"/>
        <v>HOA BINH</v>
      </c>
      <c r="K483" t="str">
        <f t="shared" si="39"/>
        <v>INSERT INTO ZONE_MAP (SERVICE_ID, SERVICE_NAME, CODE, NW_GROUP, ZONE) VALUES (2,'Voice','0218','HOA BINH','NATIONAL');</v>
      </c>
    </row>
    <row r="484" spans="1:11">
      <c r="A484" s="25" t="s">
        <v>418</v>
      </c>
      <c r="B484" s="25" t="s">
        <v>417</v>
      </c>
      <c r="C484" s="25" t="s">
        <v>289</v>
      </c>
      <c r="D484" s="25" t="s">
        <v>244</v>
      </c>
      <c r="E484">
        <f t="shared" si="35"/>
        <v>2</v>
      </c>
      <c r="F484" t="str">
        <f t="shared" si="36"/>
        <v>Voice</v>
      </c>
      <c r="G484" t="str">
        <f t="shared" si="37"/>
        <v>CDH_0218101_2</v>
      </c>
      <c r="H484" t="str">
        <f>IF(ISNA(VLOOKUP(A484,$A$3:A483,1,0)),"","DUP!")</f>
        <v/>
      </c>
      <c r="I484" t="str">
        <f>IF(ISNA(VLOOKUP(B484,$B$3:B483,1,0)),"","DUP!")</f>
        <v>DUP!</v>
      </c>
      <c r="J484" t="str">
        <f t="shared" si="38"/>
        <v/>
      </c>
      <c r="K484" t="str">
        <f t="shared" si="39"/>
        <v>INSERT INTO ZONE_MAP (SERVICE_ID, SERVICE_NAME, CODE, NW_GROUP, ZONE) VALUES (2,'Voice','0218101','HOA BINH','NATIONAL');</v>
      </c>
    </row>
    <row r="485" spans="1:11">
      <c r="A485" s="25" t="s">
        <v>418</v>
      </c>
      <c r="B485" s="25" t="s">
        <v>417</v>
      </c>
      <c r="C485" s="25" t="s">
        <v>289</v>
      </c>
      <c r="D485" s="25" t="s">
        <v>244</v>
      </c>
      <c r="E485">
        <f t="shared" si="35"/>
        <v>2</v>
      </c>
      <c r="F485" t="str">
        <f t="shared" si="36"/>
        <v>Voice</v>
      </c>
      <c r="G485" t="str">
        <f t="shared" si="37"/>
        <v>CDH_0218101_2</v>
      </c>
      <c r="H485" t="str">
        <f>IF(ISNA(VLOOKUP(A485,$A$3:A484,1,0)),"","DUP!")</f>
        <v>DUP!</v>
      </c>
      <c r="I485" t="str">
        <f>IF(ISNA(VLOOKUP(B485,$B$3:B484,1,0)),"","DUP!")</f>
        <v>DUP!</v>
      </c>
      <c r="J485" t="str">
        <f t="shared" si="38"/>
        <v/>
      </c>
      <c r="K485" t="str">
        <f t="shared" si="39"/>
        <v/>
      </c>
    </row>
    <row r="486" spans="1:11">
      <c r="A486" s="25" t="s">
        <v>418</v>
      </c>
      <c r="B486" s="25" t="s">
        <v>417</v>
      </c>
      <c r="C486" s="25" t="s">
        <v>289</v>
      </c>
      <c r="D486" s="25" t="s">
        <v>244</v>
      </c>
      <c r="E486">
        <f t="shared" si="35"/>
        <v>2</v>
      </c>
      <c r="F486" t="str">
        <f t="shared" si="36"/>
        <v>Voice</v>
      </c>
      <c r="G486" t="str">
        <f t="shared" si="37"/>
        <v>CDH_0218101_2</v>
      </c>
      <c r="H486" t="str">
        <f>IF(ISNA(VLOOKUP(A486,$A$3:A485,1,0)),"","DUP!")</f>
        <v>DUP!</v>
      </c>
      <c r="I486" t="str">
        <f>IF(ISNA(VLOOKUP(B486,$B$3:B485,1,0)),"","DUP!")</f>
        <v>DUP!</v>
      </c>
      <c r="J486" t="str">
        <f t="shared" si="38"/>
        <v/>
      </c>
      <c r="K486" t="str">
        <f t="shared" si="39"/>
        <v/>
      </c>
    </row>
    <row r="487" spans="1:11">
      <c r="A487" s="25" t="s">
        <v>418</v>
      </c>
      <c r="B487" s="25" t="s">
        <v>417</v>
      </c>
      <c r="C487" s="25" t="s">
        <v>289</v>
      </c>
      <c r="D487" s="25" t="s">
        <v>245</v>
      </c>
      <c r="E487">
        <f t="shared" si="35"/>
        <v>10</v>
      </c>
      <c r="F487" t="str">
        <f t="shared" si="36"/>
        <v>Video Call</v>
      </c>
      <c r="G487" t="str">
        <f t="shared" si="37"/>
        <v>CDH_0218101_10</v>
      </c>
      <c r="H487" t="str">
        <f>IF(ISNA(VLOOKUP(A487,$A$3:A486,1,0)),"","DUP!")</f>
        <v>DUP!</v>
      </c>
      <c r="I487" t="str">
        <f>IF(ISNA(VLOOKUP(B487,$B$3:B486,1,0)),"","DUP!")</f>
        <v>DUP!</v>
      </c>
      <c r="J487" t="str">
        <f t="shared" si="38"/>
        <v/>
      </c>
      <c r="K487" t="str">
        <f t="shared" si="39"/>
        <v/>
      </c>
    </row>
    <row r="488" spans="1:11">
      <c r="A488" s="25" t="s">
        <v>418</v>
      </c>
      <c r="B488" s="25" t="s">
        <v>417</v>
      </c>
      <c r="C488" s="25" t="s">
        <v>289</v>
      </c>
      <c r="D488" s="25" t="s">
        <v>245</v>
      </c>
      <c r="E488">
        <f t="shared" si="35"/>
        <v>10</v>
      </c>
      <c r="F488" t="str">
        <f t="shared" si="36"/>
        <v>Video Call</v>
      </c>
      <c r="G488" t="str">
        <f t="shared" si="37"/>
        <v>CDH_0218101_10</v>
      </c>
      <c r="H488" t="str">
        <f>IF(ISNA(VLOOKUP(A488,$A$3:A487,1,0)),"","DUP!")</f>
        <v>DUP!</v>
      </c>
      <c r="I488" t="str">
        <f>IF(ISNA(VLOOKUP(B488,$B$3:B487,1,0)),"","DUP!")</f>
        <v>DUP!</v>
      </c>
      <c r="J488" t="str">
        <f t="shared" si="38"/>
        <v/>
      </c>
      <c r="K488" t="str">
        <f t="shared" si="39"/>
        <v/>
      </c>
    </row>
    <row r="489" spans="1:11">
      <c r="A489" s="25" t="s">
        <v>418</v>
      </c>
      <c r="B489" s="25" t="s">
        <v>417</v>
      </c>
      <c r="C489" s="25" t="s">
        <v>289</v>
      </c>
      <c r="D489" s="25" t="s">
        <v>245</v>
      </c>
      <c r="E489">
        <f t="shared" si="35"/>
        <v>10</v>
      </c>
      <c r="F489" t="str">
        <f t="shared" si="36"/>
        <v>Video Call</v>
      </c>
      <c r="G489" t="str">
        <f t="shared" si="37"/>
        <v>CDH_0218101_10</v>
      </c>
      <c r="H489" t="str">
        <f>IF(ISNA(VLOOKUP(A489,$A$3:A488,1,0)),"","DUP!")</f>
        <v>DUP!</v>
      </c>
      <c r="I489" t="str">
        <f>IF(ISNA(VLOOKUP(B489,$B$3:B488,1,0)),"","DUP!")</f>
        <v>DUP!</v>
      </c>
      <c r="J489" t="str">
        <f t="shared" si="38"/>
        <v/>
      </c>
      <c r="K489" t="str">
        <f t="shared" si="39"/>
        <v/>
      </c>
    </row>
    <row r="490" spans="1:11">
      <c r="A490" s="25" t="s">
        <v>419</v>
      </c>
      <c r="B490" s="25" t="s">
        <v>292</v>
      </c>
      <c r="C490" s="25" t="s">
        <v>293</v>
      </c>
      <c r="D490" s="25" t="s">
        <v>244</v>
      </c>
      <c r="E490">
        <f t="shared" si="35"/>
        <v>2</v>
      </c>
      <c r="F490" t="str">
        <f t="shared" si="36"/>
        <v>Voice</v>
      </c>
      <c r="G490" t="str">
        <f t="shared" si="37"/>
        <v>VAS_02181060_2</v>
      </c>
      <c r="H490" t="str">
        <f>IF(ISNA(VLOOKUP(A490,$A$3:A489,1,0)),"","DUP!")</f>
        <v/>
      </c>
      <c r="I490" t="str">
        <f>IF(ISNA(VLOOKUP(B490,$B$3:B489,1,0)),"","DUP!")</f>
        <v>DUP!</v>
      </c>
      <c r="J490" t="str">
        <f t="shared" si="38"/>
        <v/>
      </c>
      <c r="K490" t="str">
        <f t="shared" si="39"/>
        <v>INSERT INTO ZONE_MAP (SERVICE_ID, SERVICE_NAME, CODE, NW_GROUP, ZONE) VALUES (2,'Voice','02181060','DICH VU 106X VTEL','NATIONAL');</v>
      </c>
    </row>
    <row r="491" spans="1:11">
      <c r="A491" s="25" t="s">
        <v>420</v>
      </c>
      <c r="B491" s="25" t="s">
        <v>292</v>
      </c>
      <c r="C491" s="25" t="s">
        <v>293</v>
      </c>
      <c r="D491" s="25" t="s">
        <v>244</v>
      </c>
      <c r="E491">
        <f t="shared" si="35"/>
        <v>2</v>
      </c>
      <c r="F491" t="str">
        <f t="shared" si="36"/>
        <v>Voice</v>
      </c>
      <c r="G491" t="str">
        <f t="shared" si="37"/>
        <v>VAS_02181061_2</v>
      </c>
      <c r="H491" t="str">
        <f>IF(ISNA(VLOOKUP(A491,$A$3:A490,1,0)),"","DUP!")</f>
        <v/>
      </c>
      <c r="I491" t="str">
        <f>IF(ISNA(VLOOKUP(B491,$B$3:B490,1,0)),"","DUP!")</f>
        <v>DUP!</v>
      </c>
      <c r="J491" t="str">
        <f t="shared" si="38"/>
        <v/>
      </c>
      <c r="K491" t="str">
        <f t="shared" si="39"/>
        <v>INSERT INTO ZONE_MAP (SERVICE_ID, SERVICE_NAME, CODE, NW_GROUP, ZONE) VALUES (2,'Voice','02181061','DICH VU 106X VTEL','NATIONAL');</v>
      </c>
    </row>
    <row r="492" spans="1:11">
      <c r="A492" s="25" t="s">
        <v>421</v>
      </c>
      <c r="B492" s="25" t="s">
        <v>292</v>
      </c>
      <c r="C492" s="25" t="s">
        <v>293</v>
      </c>
      <c r="D492" s="25" t="s">
        <v>244</v>
      </c>
      <c r="E492">
        <f t="shared" si="35"/>
        <v>2</v>
      </c>
      <c r="F492" t="str">
        <f t="shared" si="36"/>
        <v>Voice</v>
      </c>
      <c r="G492" t="str">
        <f t="shared" si="37"/>
        <v>VAS_02181062_2</v>
      </c>
      <c r="H492" t="str">
        <f>IF(ISNA(VLOOKUP(A492,$A$3:A491,1,0)),"","DUP!")</f>
        <v/>
      </c>
      <c r="I492" t="str">
        <f>IF(ISNA(VLOOKUP(B492,$B$3:B491,1,0)),"","DUP!")</f>
        <v>DUP!</v>
      </c>
      <c r="J492" t="str">
        <f t="shared" si="38"/>
        <v/>
      </c>
      <c r="K492" t="str">
        <f t="shared" si="39"/>
        <v>INSERT INTO ZONE_MAP (SERVICE_ID, SERVICE_NAME, CODE, NW_GROUP, ZONE) VALUES (2,'Voice','02181062','DICH VU 106X VTEL','NATIONAL');</v>
      </c>
    </row>
    <row r="493" spans="1:11">
      <c r="A493" s="25" t="s">
        <v>422</v>
      </c>
      <c r="B493" s="25" t="s">
        <v>292</v>
      </c>
      <c r="C493" s="25" t="s">
        <v>293</v>
      </c>
      <c r="D493" s="25" t="s">
        <v>244</v>
      </c>
      <c r="E493">
        <f t="shared" si="35"/>
        <v>2</v>
      </c>
      <c r="F493" t="str">
        <f t="shared" si="36"/>
        <v>Voice</v>
      </c>
      <c r="G493" t="str">
        <f t="shared" si="37"/>
        <v>VAS_02181066_2</v>
      </c>
      <c r="H493" t="str">
        <f>IF(ISNA(VLOOKUP(A493,$A$3:A492,1,0)),"","DUP!")</f>
        <v/>
      </c>
      <c r="I493" t="str">
        <f>IF(ISNA(VLOOKUP(B493,$B$3:B492,1,0)),"","DUP!")</f>
        <v>DUP!</v>
      </c>
      <c r="J493" t="str">
        <f t="shared" si="38"/>
        <v/>
      </c>
      <c r="K493" t="str">
        <f t="shared" si="39"/>
        <v>INSERT INTO ZONE_MAP (SERVICE_ID, SERVICE_NAME, CODE, NW_GROUP, ZONE) VALUES (2,'Voice','02181066','DICH VU 106X VTEL','NATIONAL');</v>
      </c>
    </row>
    <row r="494" spans="1:11">
      <c r="A494" s="25" t="s">
        <v>423</v>
      </c>
      <c r="B494" s="25" t="s">
        <v>292</v>
      </c>
      <c r="C494" s="25" t="s">
        <v>293</v>
      </c>
      <c r="D494" s="25" t="s">
        <v>244</v>
      </c>
      <c r="E494">
        <f t="shared" si="35"/>
        <v>2</v>
      </c>
      <c r="F494" t="str">
        <f t="shared" si="36"/>
        <v>Voice</v>
      </c>
      <c r="G494" t="str">
        <f t="shared" si="37"/>
        <v>VAS_02181068_2</v>
      </c>
      <c r="H494" t="str">
        <f>IF(ISNA(VLOOKUP(A494,$A$3:A493,1,0)),"","DUP!")</f>
        <v/>
      </c>
      <c r="I494" t="str">
        <f>IF(ISNA(VLOOKUP(B494,$B$3:B493,1,0)),"","DUP!")</f>
        <v>DUP!</v>
      </c>
      <c r="J494" t="str">
        <f t="shared" si="38"/>
        <v/>
      </c>
      <c r="K494" t="str">
        <f t="shared" si="39"/>
        <v>INSERT INTO ZONE_MAP (SERVICE_ID, SERVICE_NAME, CODE, NW_GROUP, ZONE) VALUES (2,'Voice','02181068','DICH VU 106X VTEL','NATIONAL');</v>
      </c>
    </row>
    <row r="495" spans="1:11">
      <c r="A495" s="25" t="s">
        <v>424</v>
      </c>
      <c r="B495" s="25" t="s">
        <v>292</v>
      </c>
      <c r="C495" s="25" t="s">
        <v>293</v>
      </c>
      <c r="D495" s="25" t="s">
        <v>244</v>
      </c>
      <c r="E495">
        <f t="shared" si="35"/>
        <v>2</v>
      </c>
      <c r="F495" t="str">
        <f t="shared" si="36"/>
        <v>Voice</v>
      </c>
      <c r="G495" t="str">
        <f t="shared" si="37"/>
        <v>VAS_02181069_2</v>
      </c>
      <c r="H495" t="str">
        <f>IF(ISNA(VLOOKUP(A495,$A$3:A494,1,0)),"","DUP!")</f>
        <v/>
      </c>
      <c r="I495" t="str">
        <f>IF(ISNA(VLOOKUP(B495,$B$3:B494,1,0)),"","DUP!")</f>
        <v>DUP!</v>
      </c>
      <c r="J495" t="str">
        <f t="shared" si="38"/>
        <v/>
      </c>
      <c r="K495" t="str">
        <f t="shared" si="39"/>
        <v>INSERT INTO ZONE_MAP (SERVICE_ID, SERVICE_NAME, CODE, NW_GROUP, ZONE) VALUES (2,'Voice','02181069','DICH VU 106X VTEL','NATIONAL');</v>
      </c>
    </row>
    <row r="496" spans="1:11">
      <c r="A496" s="25" t="s">
        <v>425</v>
      </c>
      <c r="B496" s="25" t="s">
        <v>417</v>
      </c>
      <c r="C496" s="25" t="s">
        <v>289</v>
      </c>
      <c r="D496" s="25" t="s">
        <v>244</v>
      </c>
      <c r="E496">
        <f t="shared" si="35"/>
        <v>2</v>
      </c>
      <c r="F496" t="str">
        <f t="shared" si="36"/>
        <v>Voice</v>
      </c>
      <c r="G496" t="str">
        <f t="shared" si="37"/>
        <v>CDH_0218110_2</v>
      </c>
      <c r="H496" t="str">
        <f>IF(ISNA(VLOOKUP(A496,$A$3:A495,1,0)),"","DUP!")</f>
        <v/>
      </c>
      <c r="I496" t="str">
        <f>IF(ISNA(VLOOKUP(B496,$B$3:B495,1,0)),"","DUP!")</f>
        <v>DUP!</v>
      </c>
      <c r="J496" t="str">
        <f t="shared" si="38"/>
        <v/>
      </c>
      <c r="K496" t="str">
        <f t="shared" si="39"/>
        <v>INSERT INTO ZONE_MAP (SERVICE_ID, SERVICE_NAME, CODE, NW_GROUP, ZONE) VALUES (2,'Voice','0218110','HOA BINH','NATIONAL');</v>
      </c>
    </row>
    <row r="497" spans="1:11">
      <c r="A497" s="25" t="s">
        <v>425</v>
      </c>
      <c r="B497" s="25" t="s">
        <v>417</v>
      </c>
      <c r="C497" s="25" t="s">
        <v>289</v>
      </c>
      <c r="D497" s="25" t="s">
        <v>244</v>
      </c>
      <c r="E497">
        <f t="shared" si="35"/>
        <v>2</v>
      </c>
      <c r="F497" t="str">
        <f t="shared" si="36"/>
        <v>Voice</v>
      </c>
      <c r="G497" t="str">
        <f t="shared" si="37"/>
        <v>CDH_0218110_2</v>
      </c>
      <c r="H497" t="str">
        <f>IF(ISNA(VLOOKUP(A497,$A$3:A496,1,0)),"","DUP!")</f>
        <v>DUP!</v>
      </c>
      <c r="I497" t="str">
        <f>IF(ISNA(VLOOKUP(B497,$B$3:B496,1,0)),"","DUP!")</f>
        <v>DUP!</v>
      </c>
      <c r="J497" t="str">
        <f t="shared" si="38"/>
        <v/>
      </c>
      <c r="K497" t="str">
        <f t="shared" si="39"/>
        <v/>
      </c>
    </row>
    <row r="498" spans="1:11">
      <c r="A498" s="25" t="s">
        <v>425</v>
      </c>
      <c r="B498" s="25" t="s">
        <v>417</v>
      </c>
      <c r="C498" s="25" t="s">
        <v>289</v>
      </c>
      <c r="D498" s="25" t="s">
        <v>244</v>
      </c>
      <c r="E498">
        <f t="shared" si="35"/>
        <v>2</v>
      </c>
      <c r="F498" t="str">
        <f t="shared" si="36"/>
        <v>Voice</v>
      </c>
      <c r="G498" t="str">
        <f t="shared" si="37"/>
        <v>CDH_0218110_2</v>
      </c>
      <c r="H498" t="str">
        <f>IF(ISNA(VLOOKUP(A498,$A$3:A497,1,0)),"","DUP!")</f>
        <v>DUP!</v>
      </c>
      <c r="I498" t="str">
        <f>IF(ISNA(VLOOKUP(B498,$B$3:B497,1,0)),"","DUP!")</f>
        <v>DUP!</v>
      </c>
      <c r="J498" t="str">
        <f t="shared" si="38"/>
        <v/>
      </c>
      <c r="K498" t="str">
        <f t="shared" si="39"/>
        <v/>
      </c>
    </row>
    <row r="499" spans="1:11">
      <c r="A499" s="25" t="s">
        <v>425</v>
      </c>
      <c r="B499" s="25" t="s">
        <v>417</v>
      </c>
      <c r="C499" s="25" t="s">
        <v>289</v>
      </c>
      <c r="D499" s="25" t="s">
        <v>245</v>
      </c>
      <c r="E499">
        <f t="shared" si="35"/>
        <v>10</v>
      </c>
      <c r="F499" t="str">
        <f t="shared" si="36"/>
        <v>Video Call</v>
      </c>
      <c r="G499" t="str">
        <f t="shared" si="37"/>
        <v>CDH_0218110_10</v>
      </c>
      <c r="H499" t="str">
        <f>IF(ISNA(VLOOKUP(A499,$A$3:A498,1,0)),"","DUP!")</f>
        <v>DUP!</v>
      </c>
      <c r="I499" t="str">
        <f>IF(ISNA(VLOOKUP(B499,$B$3:B498,1,0)),"","DUP!")</f>
        <v>DUP!</v>
      </c>
      <c r="J499" t="str">
        <f t="shared" si="38"/>
        <v/>
      </c>
      <c r="K499" t="str">
        <f t="shared" si="39"/>
        <v/>
      </c>
    </row>
    <row r="500" spans="1:11">
      <c r="A500" s="25" t="s">
        <v>425</v>
      </c>
      <c r="B500" s="25" t="s">
        <v>417</v>
      </c>
      <c r="C500" s="25" t="s">
        <v>289</v>
      </c>
      <c r="D500" s="25" t="s">
        <v>245</v>
      </c>
      <c r="E500">
        <f t="shared" si="35"/>
        <v>10</v>
      </c>
      <c r="F500" t="str">
        <f t="shared" si="36"/>
        <v>Video Call</v>
      </c>
      <c r="G500" t="str">
        <f t="shared" si="37"/>
        <v>CDH_0218110_10</v>
      </c>
      <c r="H500" t="str">
        <f>IF(ISNA(VLOOKUP(A500,$A$3:A499,1,0)),"","DUP!")</f>
        <v>DUP!</v>
      </c>
      <c r="I500" t="str">
        <f>IF(ISNA(VLOOKUP(B500,$B$3:B499,1,0)),"","DUP!")</f>
        <v>DUP!</v>
      </c>
      <c r="J500" t="str">
        <f t="shared" si="38"/>
        <v/>
      </c>
      <c r="K500" t="str">
        <f t="shared" si="39"/>
        <v/>
      </c>
    </row>
    <row r="501" spans="1:11">
      <c r="A501" s="25" t="s">
        <v>425</v>
      </c>
      <c r="B501" s="25" t="s">
        <v>417</v>
      </c>
      <c r="C501" s="25" t="s">
        <v>289</v>
      </c>
      <c r="D501" s="25" t="s">
        <v>245</v>
      </c>
      <c r="E501">
        <f t="shared" si="35"/>
        <v>10</v>
      </c>
      <c r="F501" t="str">
        <f t="shared" si="36"/>
        <v>Video Call</v>
      </c>
      <c r="G501" t="str">
        <f t="shared" si="37"/>
        <v>CDH_0218110_10</v>
      </c>
      <c r="H501" t="str">
        <f>IF(ISNA(VLOOKUP(A501,$A$3:A500,1,0)),"","DUP!")</f>
        <v>DUP!</v>
      </c>
      <c r="I501" t="str">
        <f>IF(ISNA(VLOOKUP(B501,$B$3:B500,1,0)),"","DUP!")</f>
        <v>DUP!</v>
      </c>
      <c r="J501" t="str">
        <f t="shared" si="38"/>
        <v/>
      </c>
      <c r="K501" t="str">
        <f t="shared" si="39"/>
        <v/>
      </c>
    </row>
    <row r="502" spans="1:11">
      <c r="A502" s="25" t="s">
        <v>426</v>
      </c>
      <c r="B502" s="25" t="s">
        <v>301</v>
      </c>
      <c r="C502" s="25" t="s">
        <v>302</v>
      </c>
      <c r="D502" s="25" t="s">
        <v>244</v>
      </c>
      <c r="E502">
        <f t="shared" si="35"/>
        <v>2</v>
      </c>
      <c r="F502" t="str">
        <f t="shared" si="36"/>
        <v>Voice</v>
      </c>
      <c r="G502" t="str">
        <f t="shared" si="37"/>
        <v>TAT_0218116_2</v>
      </c>
      <c r="H502" t="str">
        <f>IF(ISNA(VLOOKUP(A502,$A$3:A501,1,0)),"","DUP!")</f>
        <v/>
      </c>
      <c r="I502" t="str">
        <f>IF(ISNA(VLOOKUP(B502,$B$3:B501,1,0)),"","DUP!")</f>
        <v>DUP!</v>
      </c>
      <c r="J502" t="str">
        <f t="shared" si="38"/>
        <v/>
      </c>
      <c r="K502" t="str">
        <f t="shared" si="39"/>
        <v>INSERT INTO ZONE_MAP (SERVICE_ID, SERVICE_NAME, CODE, NW_GROUP, ZONE) VALUES (2,'Voice','0218116','DV DIEN THOAI','NATIONAL');</v>
      </c>
    </row>
    <row r="503" spans="1:11">
      <c r="A503" s="25" t="s">
        <v>426</v>
      </c>
      <c r="B503" s="25" t="s">
        <v>301</v>
      </c>
      <c r="C503" s="25" t="s">
        <v>302</v>
      </c>
      <c r="D503" s="25" t="s">
        <v>244</v>
      </c>
      <c r="E503">
        <f t="shared" si="35"/>
        <v>2</v>
      </c>
      <c r="F503" t="str">
        <f t="shared" si="36"/>
        <v>Voice</v>
      </c>
      <c r="G503" t="str">
        <f t="shared" si="37"/>
        <v>TAT_0218116_2</v>
      </c>
      <c r="H503" t="str">
        <f>IF(ISNA(VLOOKUP(A503,$A$3:A502,1,0)),"","DUP!")</f>
        <v>DUP!</v>
      </c>
      <c r="I503" t="str">
        <f>IF(ISNA(VLOOKUP(B503,$B$3:B502,1,0)),"","DUP!")</f>
        <v>DUP!</v>
      </c>
      <c r="J503" t="str">
        <f t="shared" si="38"/>
        <v/>
      </c>
      <c r="K503" t="str">
        <f t="shared" si="39"/>
        <v/>
      </c>
    </row>
    <row r="504" spans="1:11">
      <c r="A504" s="25" t="s">
        <v>426</v>
      </c>
      <c r="B504" s="25" t="s">
        <v>301</v>
      </c>
      <c r="C504" s="25" t="s">
        <v>302</v>
      </c>
      <c r="D504" s="25" t="s">
        <v>244</v>
      </c>
      <c r="E504">
        <f t="shared" si="35"/>
        <v>2</v>
      </c>
      <c r="F504" t="str">
        <f t="shared" si="36"/>
        <v>Voice</v>
      </c>
      <c r="G504" t="str">
        <f t="shared" si="37"/>
        <v>TAT_0218116_2</v>
      </c>
      <c r="H504" t="str">
        <f>IF(ISNA(VLOOKUP(A504,$A$3:A503,1,0)),"","DUP!")</f>
        <v>DUP!</v>
      </c>
      <c r="I504" t="str">
        <f>IF(ISNA(VLOOKUP(B504,$B$3:B503,1,0)),"","DUP!")</f>
        <v>DUP!</v>
      </c>
      <c r="J504" t="str">
        <f t="shared" si="38"/>
        <v/>
      </c>
      <c r="K504" t="str">
        <f t="shared" si="39"/>
        <v/>
      </c>
    </row>
    <row r="505" spans="1:11">
      <c r="A505" s="25" t="s">
        <v>426</v>
      </c>
      <c r="B505" s="25" t="s">
        <v>301</v>
      </c>
      <c r="C505" s="25" t="s">
        <v>302</v>
      </c>
      <c r="D505" s="25" t="s">
        <v>245</v>
      </c>
      <c r="E505">
        <f t="shared" si="35"/>
        <v>10</v>
      </c>
      <c r="F505" t="str">
        <f t="shared" si="36"/>
        <v>Video Call</v>
      </c>
      <c r="G505" t="str">
        <f t="shared" si="37"/>
        <v>TAT_0218116_10</v>
      </c>
      <c r="H505" t="str">
        <f>IF(ISNA(VLOOKUP(A505,$A$3:A504,1,0)),"","DUP!")</f>
        <v>DUP!</v>
      </c>
      <c r="I505" t="str">
        <f>IF(ISNA(VLOOKUP(B505,$B$3:B504,1,0)),"","DUP!")</f>
        <v>DUP!</v>
      </c>
      <c r="J505" t="str">
        <f t="shared" si="38"/>
        <v/>
      </c>
      <c r="K505" t="str">
        <f t="shared" si="39"/>
        <v/>
      </c>
    </row>
    <row r="506" spans="1:11">
      <c r="A506" s="25" t="s">
        <v>426</v>
      </c>
      <c r="B506" s="25" t="s">
        <v>301</v>
      </c>
      <c r="C506" s="25" t="s">
        <v>302</v>
      </c>
      <c r="D506" s="25" t="s">
        <v>245</v>
      </c>
      <c r="E506">
        <f t="shared" si="35"/>
        <v>10</v>
      </c>
      <c r="F506" t="str">
        <f t="shared" si="36"/>
        <v>Video Call</v>
      </c>
      <c r="G506" t="str">
        <f t="shared" si="37"/>
        <v>TAT_0218116_10</v>
      </c>
      <c r="H506" t="str">
        <f>IF(ISNA(VLOOKUP(A506,$A$3:A505,1,0)),"","DUP!")</f>
        <v>DUP!</v>
      </c>
      <c r="I506" t="str">
        <f>IF(ISNA(VLOOKUP(B506,$B$3:B505,1,0)),"","DUP!")</f>
        <v>DUP!</v>
      </c>
      <c r="J506" t="str">
        <f t="shared" si="38"/>
        <v/>
      </c>
      <c r="K506" t="str">
        <f t="shared" si="39"/>
        <v/>
      </c>
    </row>
    <row r="507" spans="1:11">
      <c r="A507" s="25" t="s">
        <v>426</v>
      </c>
      <c r="B507" s="25" t="s">
        <v>301</v>
      </c>
      <c r="C507" s="25" t="s">
        <v>302</v>
      </c>
      <c r="D507" s="25" t="s">
        <v>245</v>
      </c>
      <c r="E507">
        <f t="shared" si="35"/>
        <v>10</v>
      </c>
      <c r="F507" t="str">
        <f t="shared" si="36"/>
        <v>Video Call</v>
      </c>
      <c r="G507" t="str">
        <f t="shared" si="37"/>
        <v>TAT_0218116_10</v>
      </c>
      <c r="H507" t="str">
        <f>IF(ISNA(VLOOKUP(A507,$A$3:A506,1,0)),"","DUP!")</f>
        <v>DUP!</v>
      </c>
      <c r="I507" t="str">
        <f>IF(ISNA(VLOOKUP(B507,$B$3:B506,1,0)),"","DUP!")</f>
        <v>DUP!</v>
      </c>
      <c r="J507" t="str">
        <f t="shared" si="38"/>
        <v/>
      </c>
      <c r="K507" t="str">
        <f t="shared" si="39"/>
        <v/>
      </c>
    </row>
    <row r="508" spans="1:11">
      <c r="A508" s="25" t="s">
        <v>427</v>
      </c>
      <c r="B508" s="25" t="s">
        <v>301</v>
      </c>
      <c r="C508" s="25" t="s">
        <v>302</v>
      </c>
      <c r="D508" s="25" t="s">
        <v>244</v>
      </c>
      <c r="E508">
        <f t="shared" si="35"/>
        <v>2</v>
      </c>
      <c r="F508" t="str">
        <f t="shared" si="36"/>
        <v>Voice</v>
      </c>
      <c r="G508" t="str">
        <f t="shared" si="37"/>
        <v>TAT_0218117_2</v>
      </c>
      <c r="H508" t="str">
        <f>IF(ISNA(VLOOKUP(A508,$A$3:A507,1,0)),"","DUP!")</f>
        <v/>
      </c>
      <c r="I508" t="str">
        <f>IF(ISNA(VLOOKUP(B508,$B$3:B507,1,0)),"","DUP!")</f>
        <v>DUP!</v>
      </c>
      <c r="J508" t="str">
        <f t="shared" si="38"/>
        <v/>
      </c>
      <c r="K508" t="str">
        <f t="shared" si="39"/>
        <v>INSERT INTO ZONE_MAP (SERVICE_ID, SERVICE_NAME, CODE, NW_GROUP, ZONE) VALUES (2,'Voice','0218117','DV DIEN THOAI','NATIONAL');</v>
      </c>
    </row>
    <row r="509" spans="1:11">
      <c r="A509" s="25" t="s">
        <v>427</v>
      </c>
      <c r="B509" s="25" t="s">
        <v>301</v>
      </c>
      <c r="C509" s="25" t="s">
        <v>302</v>
      </c>
      <c r="D509" s="25" t="s">
        <v>244</v>
      </c>
      <c r="E509">
        <f t="shared" si="35"/>
        <v>2</v>
      </c>
      <c r="F509" t="str">
        <f t="shared" si="36"/>
        <v>Voice</v>
      </c>
      <c r="G509" t="str">
        <f t="shared" si="37"/>
        <v>TAT_0218117_2</v>
      </c>
      <c r="H509" t="str">
        <f>IF(ISNA(VLOOKUP(A509,$A$3:A508,1,0)),"","DUP!")</f>
        <v>DUP!</v>
      </c>
      <c r="I509" t="str">
        <f>IF(ISNA(VLOOKUP(B509,$B$3:B508,1,0)),"","DUP!")</f>
        <v>DUP!</v>
      </c>
      <c r="J509" t="str">
        <f t="shared" si="38"/>
        <v/>
      </c>
      <c r="K509" t="str">
        <f t="shared" si="39"/>
        <v/>
      </c>
    </row>
    <row r="510" spans="1:11">
      <c r="A510" s="25" t="s">
        <v>427</v>
      </c>
      <c r="B510" s="25" t="s">
        <v>301</v>
      </c>
      <c r="C510" s="25" t="s">
        <v>302</v>
      </c>
      <c r="D510" s="25" t="s">
        <v>244</v>
      </c>
      <c r="E510">
        <f t="shared" si="35"/>
        <v>2</v>
      </c>
      <c r="F510" t="str">
        <f t="shared" si="36"/>
        <v>Voice</v>
      </c>
      <c r="G510" t="str">
        <f t="shared" si="37"/>
        <v>TAT_0218117_2</v>
      </c>
      <c r="H510" t="str">
        <f>IF(ISNA(VLOOKUP(A510,$A$3:A509,1,0)),"","DUP!")</f>
        <v>DUP!</v>
      </c>
      <c r="I510" t="str">
        <f>IF(ISNA(VLOOKUP(B510,$B$3:B509,1,0)),"","DUP!")</f>
        <v>DUP!</v>
      </c>
      <c r="J510" t="str">
        <f t="shared" si="38"/>
        <v/>
      </c>
      <c r="K510" t="str">
        <f t="shared" si="39"/>
        <v/>
      </c>
    </row>
    <row r="511" spans="1:11">
      <c r="A511" s="25" t="s">
        <v>427</v>
      </c>
      <c r="B511" s="25" t="s">
        <v>301</v>
      </c>
      <c r="C511" s="25" t="s">
        <v>302</v>
      </c>
      <c r="D511" s="25" t="s">
        <v>245</v>
      </c>
      <c r="E511">
        <f t="shared" si="35"/>
        <v>10</v>
      </c>
      <c r="F511" t="str">
        <f t="shared" si="36"/>
        <v>Video Call</v>
      </c>
      <c r="G511" t="str">
        <f t="shared" si="37"/>
        <v>TAT_0218117_10</v>
      </c>
      <c r="H511" t="str">
        <f>IF(ISNA(VLOOKUP(A511,$A$3:A510,1,0)),"","DUP!")</f>
        <v>DUP!</v>
      </c>
      <c r="I511" t="str">
        <f>IF(ISNA(VLOOKUP(B511,$B$3:B510,1,0)),"","DUP!")</f>
        <v>DUP!</v>
      </c>
      <c r="J511" t="str">
        <f t="shared" si="38"/>
        <v/>
      </c>
      <c r="K511" t="str">
        <f t="shared" si="39"/>
        <v/>
      </c>
    </row>
    <row r="512" spans="1:11">
      <c r="A512" s="25" t="s">
        <v>427</v>
      </c>
      <c r="B512" s="25" t="s">
        <v>301</v>
      </c>
      <c r="C512" s="25" t="s">
        <v>302</v>
      </c>
      <c r="D512" s="25" t="s">
        <v>245</v>
      </c>
      <c r="E512">
        <f t="shared" si="35"/>
        <v>10</v>
      </c>
      <c r="F512" t="str">
        <f t="shared" si="36"/>
        <v>Video Call</v>
      </c>
      <c r="G512" t="str">
        <f t="shared" si="37"/>
        <v>TAT_0218117_10</v>
      </c>
      <c r="H512" t="str">
        <f>IF(ISNA(VLOOKUP(A512,$A$3:A511,1,0)),"","DUP!")</f>
        <v>DUP!</v>
      </c>
      <c r="I512" t="str">
        <f>IF(ISNA(VLOOKUP(B512,$B$3:B511,1,0)),"","DUP!")</f>
        <v>DUP!</v>
      </c>
      <c r="J512" t="str">
        <f t="shared" si="38"/>
        <v/>
      </c>
      <c r="K512" t="str">
        <f t="shared" si="39"/>
        <v/>
      </c>
    </row>
    <row r="513" spans="1:11">
      <c r="A513" s="25" t="s">
        <v>427</v>
      </c>
      <c r="B513" s="25" t="s">
        <v>301</v>
      </c>
      <c r="C513" s="25" t="s">
        <v>302</v>
      </c>
      <c r="D513" s="25" t="s">
        <v>245</v>
      </c>
      <c r="E513">
        <f t="shared" si="35"/>
        <v>10</v>
      </c>
      <c r="F513" t="str">
        <f t="shared" si="36"/>
        <v>Video Call</v>
      </c>
      <c r="G513" t="str">
        <f t="shared" si="37"/>
        <v>TAT_0218117_10</v>
      </c>
      <c r="H513" t="str">
        <f>IF(ISNA(VLOOKUP(A513,$A$3:A512,1,0)),"","DUP!")</f>
        <v>DUP!</v>
      </c>
      <c r="I513" t="str">
        <f>IF(ISNA(VLOOKUP(B513,$B$3:B512,1,0)),"","DUP!")</f>
        <v>DUP!</v>
      </c>
      <c r="J513" t="str">
        <f t="shared" si="38"/>
        <v/>
      </c>
      <c r="K513" t="str">
        <f t="shared" si="39"/>
        <v/>
      </c>
    </row>
    <row r="514" spans="1:11">
      <c r="A514" s="25" t="s">
        <v>428</v>
      </c>
      <c r="B514" s="25" t="s">
        <v>301</v>
      </c>
      <c r="C514" s="25" t="s">
        <v>302</v>
      </c>
      <c r="D514" s="25" t="s">
        <v>244</v>
      </c>
      <c r="E514">
        <f t="shared" si="35"/>
        <v>2</v>
      </c>
      <c r="F514" t="str">
        <f t="shared" si="36"/>
        <v>Voice</v>
      </c>
      <c r="G514" t="str">
        <f t="shared" si="37"/>
        <v>TAT_0218118_2</v>
      </c>
      <c r="H514" t="str">
        <f>IF(ISNA(VLOOKUP(A514,$A$3:A513,1,0)),"","DUP!")</f>
        <v/>
      </c>
      <c r="I514" t="str">
        <f>IF(ISNA(VLOOKUP(B514,$B$3:B513,1,0)),"","DUP!")</f>
        <v>DUP!</v>
      </c>
      <c r="J514" t="str">
        <f t="shared" si="38"/>
        <v/>
      </c>
      <c r="K514" t="str">
        <f t="shared" si="39"/>
        <v>INSERT INTO ZONE_MAP (SERVICE_ID, SERVICE_NAME, CODE, NW_GROUP, ZONE) VALUES (2,'Voice','0218118','DV DIEN THOAI','NATIONAL');</v>
      </c>
    </row>
    <row r="515" spans="1:11">
      <c r="A515" s="25" t="s">
        <v>428</v>
      </c>
      <c r="B515" s="25" t="s">
        <v>301</v>
      </c>
      <c r="C515" s="25" t="s">
        <v>302</v>
      </c>
      <c r="D515" s="25" t="s">
        <v>244</v>
      </c>
      <c r="E515">
        <f t="shared" si="35"/>
        <v>2</v>
      </c>
      <c r="F515" t="str">
        <f t="shared" si="36"/>
        <v>Voice</v>
      </c>
      <c r="G515" t="str">
        <f t="shared" si="37"/>
        <v>TAT_0218118_2</v>
      </c>
      <c r="H515" t="str">
        <f>IF(ISNA(VLOOKUP(A515,$A$3:A514,1,0)),"","DUP!")</f>
        <v>DUP!</v>
      </c>
      <c r="I515" t="str">
        <f>IF(ISNA(VLOOKUP(B515,$B$3:B514,1,0)),"","DUP!")</f>
        <v>DUP!</v>
      </c>
      <c r="J515" t="str">
        <f t="shared" si="38"/>
        <v/>
      </c>
      <c r="K515" t="str">
        <f t="shared" si="39"/>
        <v/>
      </c>
    </row>
    <row r="516" spans="1:11">
      <c r="A516" s="25" t="s">
        <v>428</v>
      </c>
      <c r="B516" s="25" t="s">
        <v>301</v>
      </c>
      <c r="C516" s="25" t="s">
        <v>302</v>
      </c>
      <c r="D516" s="25" t="s">
        <v>244</v>
      </c>
      <c r="E516">
        <f t="shared" ref="E516:E579" si="40">IF(D516="NORMAL",2,10)</f>
        <v>2</v>
      </c>
      <c r="F516" t="str">
        <f t="shared" ref="F516:F579" si="41">IF(D516="NORMAL","Voice","Video Call")</f>
        <v>Voice</v>
      </c>
      <c r="G516" t="str">
        <f t="shared" ref="G516:G579" si="42">C516&amp;"_"&amp;A516&amp;"_"&amp;E516</f>
        <v>TAT_0218118_2</v>
      </c>
      <c r="H516" t="str">
        <f>IF(ISNA(VLOOKUP(A516,$A$3:A515,1,0)),"","DUP!")</f>
        <v>DUP!</v>
      </c>
      <c r="I516" t="str">
        <f>IF(ISNA(VLOOKUP(B516,$B$3:B515,1,0)),"","DUP!")</f>
        <v>DUP!</v>
      </c>
      <c r="J516" t="str">
        <f t="shared" ref="J516:J579" si="43">IF(I516="DUP!","",B516)</f>
        <v/>
      </c>
      <c r="K516" t="str">
        <f t="shared" ref="K516:K579" si="44">IF(H516="DUP!","","INSERT INTO ZONE_MAP (SERVICE_ID, SERVICE_NAME, CODE, NW_GROUP, ZONE) VALUES ("&amp;E516&amp;",'"&amp;F516&amp;"','"&amp;A516&amp;"','"&amp;B516&amp;"','"&amp;IF(B516="VINAPHONE","INTERNAL","NATIONAL")&amp;"');")</f>
        <v/>
      </c>
    </row>
    <row r="517" spans="1:11">
      <c r="A517" s="25" t="s">
        <v>428</v>
      </c>
      <c r="B517" s="25" t="s">
        <v>301</v>
      </c>
      <c r="C517" s="25" t="s">
        <v>302</v>
      </c>
      <c r="D517" s="25" t="s">
        <v>245</v>
      </c>
      <c r="E517">
        <f t="shared" si="40"/>
        <v>10</v>
      </c>
      <c r="F517" t="str">
        <f t="shared" si="41"/>
        <v>Video Call</v>
      </c>
      <c r="G517" t="str">
        <f t="shared" si="42"/>
        <v>TAT_0218118_10</v>
      </c>
      <c r="H517" t="str">
        <f>IF(ISNA(VLOOKUP(A517,$A$3:A516,1,0)),"","DUP!")</f>
        <v>DUP!</v>
      </c>
      <c r="I517" t="str">
        <f>IF(ISNA(VLOOKUP(B517,$B$3:B516,1,0)),"","DUP!")</f>
        <v>DUP!</v>
      </c>
      <c r="J517" t="str">
        <f t="shared" si="43"/>
        <v/>
      </c>
      <c r="K517" t="str">
        <f t="shared" si="44"/>
        <v/>
      </c>
    </row>
    <row r="518" spans="1:11">
      <c r="A518" s="25" t="s">
        <v>428</v>
      </c>
      <c r="B518" s="25" t="s">
        <v>301</v>
      </c>
      <c r="C518" s="25" t="s">
        <v>302</v>
      </c>
      <c r="D518" s="25" t="s">
        <v>245</v>
      </c>
      <c r="E518">
        <f t="shared" si="40"/>
        <v>10</v>
      </c>
      <c r="F518" t="str">
        <f t="shared" si="41"/>
        <v>Video Call</v>
      </c>
      <c r="G518" t="str">
        <f t="shared" si="42"/>
        <v>TAT_0218118_10</v>
      </c>
      <c r="H518" t="str">
        <f>IF(ISNA(VLOOKUP(A518,$A$3:A517,1,0)),"","DUP!")</f>
        <v>DUP!</v>
      </c>
      <c r="I518" t="str">
        <f>IF(ISNA(VLOOKUP(B518,$B$3:B517,1,0)),"","DUP!")</f>
        <v>DUP!</v>
      </c>
      <c r="J518" t="str">
        <f t="shared" si="43"/>
        <v/>
      </c>
      <c r="K518" t="str">
        <f t="shared" si="44"/>
        <v/>
      </c>
    </row>
    <row r="519" spans="1:11">
      <c r="A519" s="25" t="s">
        <v>428</v>
      </c>
      <c r="B519" s="25" t="s">
        <v>301</v>
      </c>
      <c r="C519" s="25" t="s">
        <v>302</v>
      </c>
      <c r="D519" s="25" t="s">
        <v>245</v>
      </c>
      <c r="E519">
        <f t="shared" si="40"/>
        <v>10</v>
      </c>
      <c r="F519" t="str">
        <f t="shared" si="41"/>
        <v>Video Call</v>
      </c>
      <c r="G519" t="str">
        <f t="shared" si="42"/>
        <v>TAT_0218118_10</v>
      </c>
      <c r="H519" t="str">
        <f>IF(ISNA(VLOOKUP(A519,$A$3:A518,1,0)),"","DUP!")</f>
        <v>DUP!</v>
      </c>
      <c r="I519" t="str">
        <f>IF(ISNA(VLOOKUP(B519,$B$3:B518,1,0)),"","DUP!")</f>
        <v>DUP!</v>
      </c>
      <c r="J519" t="str">
        <f t="shared" si="43"/>
        <v/>
      </c>
      <c r="K519" t="str">
        <f t="shared" si="44"/>
        <v/>
      </c>
    </row>
    <row r="520" spans="1:11">
      <c r="A520" s="25" t="s">
        <v>429</v>
      </c>
      <c r="B520" s="25" t="s">
        <v>306</v>
      </c>
      <c r="C520" s="25" t="s">
        <v>307</v>
      </c>
      <c r="D520" s="25" t="s">
        <v>244</v>
      </c>
      <c r="E520">
        <f t="shared" si="40"/>
        <v>2</v>
      </c>
      <c r="F520" t="str">
        <f t="shared" si="41"/>
        <v>Voice</v>
      </c>
      <c r="G520" t="str">
        <f t="shared" si="42"/>
        <v>NET_02181260_2</v>
      </c>
      <c r="H520" t="str">
        <f>IF(ISNA(VLOOKUP(A520,$A$3:A519,1,0)),"","DUP!")</f>
        <v/>
      </c>
      <c r="I520" t="str">
        <f>IF(ISNA(VLOOKUP(B520,$B$3:B519,1,0)),"","DUP!")</f>
        <v>DUP!</v>
      </c>
      <c r="J520" t="str">
        <f t="shared" si="43"/>
        <v/>
      </c>
      <c r="K520" t="str">
        <f t="shared" si="44"/>
        <v>INSERT INTO ZONE_MAP (SERVICE_ID, SERVICE_NAME, CODE, NW_GROUP, ZONE) VALUES (2,'Voice','02181260','INTERNET','NATIONAL');</v>
      </c>
    </row>
    <row r="521" spans="1:11">
      <c r="A521" s="25" t="s">
        <v>429</v>
      </c>
      <c r="B521" s="25" t="s">
        <v>306</v>
      </c>
      <c r="C521" s="25" t="s">
        <v>307</v>
      </c>
      <c r="D521" s="25" t="s">
        <v>244</v>
      </c>
      <c r="E521">
        <f t="shared" si="40"/>
        <v>2</v>
      </c>
      <c r="F521" t="str">
        <f t="shared" si="41"/>
        <v>Voice</v>
      </c>
      <c r="G521" t="str">
        <f t="shared" si="42"/>
        <v>NET_02181260_2</v>
      </c>
      <c r="H521" t="str">
        <f>IF(ISNA(VLOOKUP(A521,$A$3:A520,1,0)),"","DUP!")</f>
        <v>DUP!</v>
      </c>
      <c r="I521" t="str">
        <f>IF(ISNA(VLOOKUP(B521,$B$3:B520,1,0)),"","DUP!")</f>
        <v>DUP!</v>
      </c>
      <c r="J521" t="str">
        <f t="shared" si="43"/>
        <v/>
      </c>
      <c r="K521" t="str">
        <f t="shared" si="44"/>
        <v/>
      </c>
    </row>
    <row r="522" spans="1:11">
      <c r="A522" s="25" t="s">
        <v>429</v>
      </c>
      <c r="B522" s="25" t="s">
        <v>306</v>
      </c>
      <c r="C522" s="25" t="s">
        <v>307</v>
      </c>
      <c r="D522" s="25" t="s">
        <v>244</v>
      </c>
      <c r="E522">
        <f t="shared" si="40"/>
        <v>2</v>
      </c>
      <c r="F522" t="str">
        <f t="shared" si="41"/>
        <v>Voice</v>
      </c>
      <c r="G522" t="str">
        <f t="shared" si="42"/>
        <v>NET_02181260_2</v>
      </c>
      <c r="H522" t="str">
        <f>IF(ISNA(VLOOKUP(A522,$A$3:A521,1,0)),"","DUP!")</f>
        <v>DUP!</v>
      </c>
      <c r="I522" t="str">
        <f>IF(ISNA(VLOOKUP(B522,$B$3:B521,1,0)),"","DUP!")</f>
        <v>DUP!</v>
      </c>
      <c r="J522" t="str">
        <f t="shared" si="43"/>
        <v/>
      </c>
      <c r="K522" t="str">
        <f t="shared" si="44"/>
        <v/>
      </c>
    </row>
    <row r="523" spans="1:11">
      <c r="A523" s="25" t="s">
        <v>429</v>
      </c>
      <c r="B523" s="25" t="s">
        <v>306</v>
      </c>
      <c r="C523" s="25" t="s">
        <v>307</v>
      </c>
      <c r="D523" s="25" t="s">
        <v>245</v>
      </c>
      <c r="E523">
        <f t="shared" si="40"/>
        <v>10</v>
      </c>
      <c r="F523" t="str">
        <f t="shared" si="41"/>
        <v>Video Call</v>
      </c>
      <c r="G523" t="str">
        <f t="shared" si="42"/>
        <v>NET_02181260_10</v>
      </c>
      <c r="H523" t="str">
        <f>IF(ISNA(VLOOKUP(A523,$A$3:A522,1,0)),"","DUP!")</f>
        <v>DUP!</v>
      </c>
      <c r="I523" t="str">
        <f>IF(ISNA(VLOOKUP(B523,$B$3:B522,1,0)),"","DUP!")</f>
        <v>DUP!</v>
      </c>
      <c r="J523" t="str">
        <f t="shared" si="43"/>
        <v/>
      </c>
      <c r="K523" t="str">
        <f t="shared" si="44"/>
        <v/>
      </c>
    </row>
    <row r="524" spans="1:11">
      <c r="A524" s="25" t="s">
        <v>429</v>
      </c>
      <c r="B524" s="25" t="s">
        <v>306</v>
      </c>
      <c r="C524" s="25" t="s">
        <v>307</v>
      </c>
      <c r="D524" s="25" t="s">
        <v>245</v>
      </c>
      <c r="E524">
        <f t="shared" si="40"/>
        <v>10</v>
      </c>
      <c r="F524" t="str">
        <f t="shared" si="41"/>
        <v>Video Call</v>
      </c>
      <c r="G524" t="str">
        <f t="shared" si="42"/>
        <v>NET_02181260_10</v>
      </c>
      <c r="H524" t="str">
        <f>IF(ISNA(VLOOKUP(A524,$A$3:A523,1,0)),"","DUP!")</f>
        <v>DUP!</v>
      </c>
      <c r="I524" t="str">
        <f>IF(ISNA(VLOOKUP(B524,$B$3:B523,1,0)),"","DUP!")</f>
        <v>DUP!</v>
      </c>
      <c r="J524" t="str">
        <f t="shared" si="43"/>
        <v/>
      </c>
      <c r="K524" t="str">
        <f t="shared" si="44"/>
        <v/>
      </c>
    </row>
    <row r="525" spans="1:11">
      <c r="A525" s="25" t="s">
        <v>429</v>
      </c>
      <c r="B525" s="25" t="s">
        <v>306</v>
      </c>
      <c r="C525" s="25" t="s">
        <v>307</v>
      </c>
      <c r="D525" s="25" t="s">
        <v>245</v>
      </c>
      <c r="E525">
        <f t="shared" si="40"/>
        <v>10</v>
      </c>
      <c r="F525" t="str">
        <f t="shared" si="41"/>
        <v>Video Call</v>
      </c>
      <c r="G525" t="str">
        <f t="shared" si="42"/>
        <v>NET_02181260_10</v>
      </c>
      <c r="H525" t="str">
        <f>IF(ISNA(VLOOKUP(A525,$A$3:A524,1,0)),"","DUP!")</f>
        <v>DUP!</v>
      </c>
      <c r="I525" t="str">
        <f>IF(ISNA(VLOOKUP(B525,$B$3:B524,1,0)),"","DUP!")</f>
        <v>DUP!</v>
      </c>
      <c r="J525" t="str">
        <f t="shared" si="43"/>
        <v/>
      </c>
      <c r="K525" t="str">
        <f t="shared" si="44"/>
        <v/>
      </c>
    </row>
    <row r="526" spans="1:11">
      <c r="A526" s="25" t="s">
        <v>430</v>
      </c>
      <c r="B526" s="25" t="s">
        <v>306</v>
      </c>
      <c r="C526" s="25" t="s">
        <v>307</v>
      </c>
      <c r="D526" s="25" t="s">
        <v>244</v>
      </c>
      <c r="E526">
        <f t="shared" si="40"/>
        <v>2</v>
      </c>
      <c r="F526" t="str">
        <f t="shared" si="41"/>
        <v>Voice</v>
      </c>
      <c r="G526" t="str">
        <f t="shared" si="42"/>
        <v>NET_02181268_2</v>
      </c>
      <c r="H526" t="str">
        <f>IF(ISNA(VLOOKUP(A526,$A$3:A525,1,0)),"","DUP!")</f>
        <v/>
      </c>
      <c r="I526" t="str">
        <f>IF(ISNA(VLOOKUP(B526,$B$3:B525,1,0)),"","DUP!")</f>
        <v>DUP!</v>
      </c>
      <c r="J526" t="str">
        <f t="shared" si="43"/>
        <v/>
      </c>
      <c r="K526" t="str">
        <f t="shared" si="44"/>
        <v>INSERT INTO ZONE_MAP (SERVICE_ID, SERVICE_NAME, CODE, NW_GROUP, ZONE) VALUES (2,'Voice','02181268','INTERNET','NATIONAL');</v>
      </c>
    </row>
    <row r="527" spans="1:11">
      <c r="A527" s="25" t="s">
        <v>430</v>
      </c>
      <c r="B527" s="25" t="s">
        <v>306</v>
      </c>
      <c r="C527" s="25" t="s">
        <v>307</v>
      </c>
      <c r="D527" s="25" t="s">
        <v>244</v>
      </c>
      <c r="E527">
        <f t="shared" si="40"/>
        <v>2</v>
      </c>
      <c r="F527" t="str">
        <f t="shared" si="41"/>
        <v>Voice</v>
      </c>
      <c r="G527" t="str">
        <f t="shared" si="42"/>
        <v>NET_02181268_2</v>
      </c>
      <c r="H527" t="str">
        <f>IF(ISNA(VLOOKUP(A527,$A$3:A526,1,0)),"","DUP!")</f>
        <v>DUP!</v>
      </c>
      <c r="I527" t="str">
        <f>IF(ISNA(VLOOKUP(B527,$B$3:B526,1,0)),"","DUP!")</f>
        <v>DUP!</v>
      </c>
      <c r="J527" t="str">
        <f t="shared" si="43"/>
        <v/>
      </c>
      <c r="K527" t="str">
        <f t="shared" si="44"/>
        <v/>
      </c>
    </row>
    <row r="528" spans="1:11">
      <c r="A528" s="25" t="s">
        <v>430</v>
      </c>
      <c r="B528" s="25" t="s">
        <v>306</v>
      </c>
      <c r="C528" s="25" t="s">
        <v>307</v>
      </c>
      <c r="D528" s="25" t="s">
        <v>244</v>
      </c>
      <c r="E528">
        <f t="shared" si="40"/>
        <v>2</v>
      </c>
      <c r="F528" t="str">
        <f t="shared" si="41"/>
        <v>Voice</v>
      </c>
      <c r="G528" t="str">
        <f t="shared" si="42"/>
        <v>NET_02181268_2</v>
      </c>
      <c r="H528" t="str">
        <f>IF(ISNA(VLOOKUP(A528,$A$3:A527,1,0)),"","DUP!")</f>
        <v>DUP!</v>
      </c>
      <c r="I528" t="str">
        <f>IF(ISNA(VLOOKUP(B528,$B$3:B527,1,0)),"","DUP!")</f>
        <v>DUP!</v>
      </c>
      <c r="J528" t="str">
        <f t="shared" si="43"/>
        <v/>
      </c>
      <c r="K528" t="str">
        <f t="shared" si="44"/>
        <v/>
      </c>
    </row>
    <row r="529" spans="1:11">
      <c r="A529" s="25" t="s">
        <v>430</v>
      </c>
      <c r="B529" s="25" t="s">
        <v>306</v>
      </c>
      <c r="C529" s="25" t="s">
        <v>307</v>
      </c>
      <c r="D529" s="25" t="s">
        <v>245</v>
      </c>
      <c r="E529">
        <f t="shared" si="40"/>
        <v>10</v>
      </c>
      <c r="F529" t="str">
        <f t="shared" si="41"/>
        <v>Video Call</v>
      </c>
      <c r="G529" t="str">
        <f t="shared" si="42"/>
        <v>NET_02181268_10</v>
      </c>
      <c r="H529" t="str">
        <f>IF(ISNA(VLOOKUP(A529,$A$3:A528,1,0)),"","DUP!")</f>
        <v>DUP!</v>
      </c>
      <c r="I529" t="str">
        <f>IF(ISNA(VLOOKUP(B529,$B$3:B528,1,0)),"","DUP!")</f>
        <v>DUP!</v>
      </c>
      <c r="J529" t="str">
        <f t="shared" si="43"/>
        <v/>
      </c>
      <c r="K529" t="str">
        <f t="shared" si="44"/>
        <v/>
      </c>
    </row>
    <row r="530" spans="1:11">
      <c r="A530" s="25" t="s">
        <v>430</v>
      </c>
      <c r="B530" s="25" t="s">
        <v>306</v>
      </c>
      <c r="C530" s="25" t="s">
        <v>307</v>
      </c>
      <c r="D530" s="25" t="s">
        <v>245</v>
      </c>
      <c r="E530">
        <f t="shared" si="40"/>
        <v>10</v>
      </c>
      <c r="F530" t="str">
        <f t="shared" si="41"/>
        <v>Video Call</v>
      </c>
      <c r="G530" t="str">
        <f t="shared" si="42"/>
        <v>NET_02181268_10</v>
      </c>
      <c r="H530" t="str">
        <f>IF(ISNA(VLOOKUP(A530,$A$3:A529,1,0)),"","DUP!")</f>
        <v>DUP!</v>
      </c>
      <c r="I530" t="str">
        <f>IF(ISNA(VLOOKUP(B530,$B$3:B529,1,0)),"","DUP!")</f>
        <v>DUP!</v>
      </c>
      <c r="J530" t="str">
        <f t="shared" si="43"/>
        <v/>
      </c>
      <c r="K530" t="str">
        <f t="shared" si="44"/>
        <v/>
      </c>
    </row>
    <row r="531" spans="1:11">
      <c r="A531" s="25" t="s">
        <v>430</v>
      </c>
      <c r="B531" s="25" t="s">
        <v>306</v>
      </c>
      <c r="C531" s="25" t="s">
        <v>307</v>
      </c>
      <c r="D531" s="25" t="s">
        <v>245</v>
      </c>
      <c r="E531">
        <f t="shared" si="40"/>
        <v>10</v>
      </c>
      <c r="F531" t="str">
        <f t="shared" si="41"/>
        <v>Video Call</v>
      </c>
      <c r="G531" t="str">
        <f t="shared" si="42"/>
        <v>NET_02181268_10</v>
      </c>
      <c r="H531" t="str">
        <f>IF(ISNA(VLOOKUP(A531,$A$3:A530,1,0)),"","DUP!")</f>
        <v>DUP!</v>
      </c>
      <c r="I531" t="str">
        <f>IF(ISNA(VLOOKUP(B531,$B$3:B530,1,0)),"","DUP!")</f>
        <v>DUP!</v>
      </c>
      <c r="J531" t="str">
        <f t="shared" si="43"/>
        <v/>
      </c>
      <c r="K531" t="str">
        <f t="shared" si="44"/>
        <v/>
      </c>
    </row>
    <row r="532" spans="1:11">
      <c r="A532" s="25" t="s">
        <v>431</v>
      </c>
      <c r="B532" s="25" t="s">
        <v>306</v>
      </c>
      <c r="C532" s="25" t="s">
        <v>307</v>
      </c>
      <c r="D532" s="25" t="s">
        <v>244</v>
      </c>
      <c r="E532">
        <f t="shared" si="40"/>
        <v>2</v>
      </c>
      <c r="F532" t="str">
        <f t="shared" si="41"/>
        <v>Voice</v>
      </c>
      <c r="G532" t="str">
        <f t="shared" si="42"/>
        <v>NET_02181269_2</v>
      </c>
      <c r="H532" t="str">
        <f>IF(ISNA(VLOOKUP(A532,$A$3:A531,1,0)),"","DUP!")</f>
        <v/>
      </c>
      <c r="I532" t="str">
        <f>IF(ISNA(VLOOKUP(B532,$B$3:B531,1,0)),"","DUP!")</f>
        <v>DUP!</v>
      </c>
      <c r="J532" t="str">
        <f t="shared" si="43"/>
        <v/>
      </c>
      <c r="K532" t="str">
        <f t="shared" si="44"/>
        <v>INSERT INTO ZONE_MAP (SERVICE_ID, SERVICE_NAME, CODE, NW_GROUP, ZONE) VALUES (2,'Voice','02181269','INTERNET','NATIONAL');</v>
      </c>
    </row>
    <row r="533" spans="1:11">
      <c r="A533" s="25" t="s">
        <v>431</v>
      </c>
      <c r="B533" s="25" t="s">
        <v>306</v>
      </c>
      <c r="C533" s="25" t="s">
        <v>307</v>
      </c>
      <c r="D533" s="25" t="s">
        <v>244</v>
      </c>
      <c r="E533">
        <f t="shared" si="40"/>
        <v>2</v>
      </c>
      <c r="F533" t="str">
        <f t="shared" si="41"/>
        <v>Voice</v>
      </c>
      <c r="G533" t="str">
        <f t="shared" si="42"/>
        <v>NET_02181269_2</v>
      </c>
      <c r="H533" t="str">
        <f>IF(ISNA(VLOOKUP(A533,$A$3:A532,1,0)),"","DUP!")</f>
        <v>DUP!</v>
      </c>
      <c r="I533" t="str">
        <f>IF(ISNA(VLOOKUP(B533,$B$3:B532,1,0)),"","DUP!")</f>
        <v>DUP!</v>
      </c>
      <c r="J533" t="str">
        <f t="shared" si="43"/>
        <v/>
      </c>
      <c r="K533" t="str">
        <f t="shared" si="44"/>
        <v/>
      </c>
    </row>
    <row r="534" spans="1:11">
      <c r="A534" s="25" t="s">
        <v>431</v>
      </c>
      <c r="B534" s="25" t="s">
        <v>306</v>
      </c>
      <c r="C534" s="25" t="s">
        <v>307</v>
      </c>
      <c r="D534" s="25" t="s">
        <v>244</v>
      </c>
      <c r="E534">
        <f t="shared" si="40"/>
        <v>2</v>
      </c>
      <c r="F534" t="str">
        <f t="shared" si="41"/>
        <v>Voice</v>
      </c>
      <c r="G534" t="str">
        <f t="shared" si="42"/>
        <v>NET_02181269_2</v>
      </c>
      <c r="H534" t="str">
        <f>IF(ISNA(VLOOKUP(A534,$A$3:A533,1,0)),"","DUP!")</f>
        <v>DUP!</v>
      </c>
      <c r="I534" t="str">
        <f>IF(ISNA(VLOOKUP(B534,$B$3:B533,1,0)),"","DUP!")</f>
        <v>DUP!</v>
      </c>
      <c r="J534" t="str">
        <f t="shared" si="43"/>
        <v/>
      </c>
      <c r="K534" t="str">
        <f t="shared" si="44"/>
        <v/>
      </c>
    </row>
    <row r="535" spans="1:11">
      <c r="A535" s="25" t="s">
        <v>431</v>
      </c>
      <c r="B535" s="25" t="s">
        <v>306</v>
      </c>
      <c r="C535" s="25" t="s">
        <v>307</v>
      </c>
      <c r="D535" s="25" t="s">
        <v>245</v>
      </c>
      <c r="E535">
        <f t="shared" si="40"/>
        <v>10</v>
      </c>
      <c r="F535" t="str">
        <f t="shared" si="41"/>
        <v>Video Call</v>
      </c>
      <c r="G535" t="str">
        <f t="shared" si="42"/>
        <v>NET_02181269_10</v>
      </c>
      <c r="H535" t="str">
        <f>IF(ISNA(VLOOKUP(A535,$A$3:A534,1,0)),"","DUP!")</f>
        <v>DUP!</v>
      </c>
      <c r="I535" t="str">
        <f>IF(ISNA(VLOOKUP(B535,$B$3:B534,1,0)),"","DUP!")</f>
        <v>DUP!</v>
      </c>
      <c r="J535" t="str">
        <f t="shared" si="43"/>
        <v/>
      </c>
      <c r="K535" t="str">
        <f t="shared" si="44"/>
        <v/>
      </c>
    </row>
    <row r="536" spans="1:11">
      <c r="A536" s="25" t="s">
        <v>431</v>
      </c>
      <c r="B536" s="25" t="s">
        <v>306</v>
      </c>
      <c r="C536" s="25" t="s">
        <v>307</v>
      </c>
      <c r="D536" s="25" t="s">
        <v>245</v>
      </c>
      <c r="E536">
        <f t="shared" si="40"/>
        <v>10</v>
      </c>
      <c r="F536" t="str">
        <f t="shared" si="41"/>
        <v>Video Call</v>
      </c>
      <c r="G536" t="str">
        <f t="shared" si="42"/>
        <v>NET_02181269_10</v>
      </c>
      <c r="H536" t="str">
        <f>IF(ISNA(VLOOKUP(A536,$A$3:A535,1,0)),"","DUP!")</f>
        <v>DUP!</v>
      </c>
      <c r="I536" t="str">
        <f>IF(ISNA(VLOOKUP(B536,$B$3:B535,1,0)),"","DUP!")</f>
        <v>DUP!</v>
      </c>
      <c r="J536" t="str">
        <f t="shared" si="43"/>
        <v/>
      </c>
      <c r="K536" t="str">
        <f t="shared" si="44"/>
        <v/>
      </c>
    </row>
    <row r="537" spans="1:11">
      <c r="A537" s="25" t="s">
        <v>431</v>
      </c>
      <c r="B537" s="25" t="s">
        <v>306</v>
      </c>
      <c r="C537" s="25" t="s">
        <v>307</v>
      </c>
      <c r="D537" s="25" t="s">
        <v>245</v>
      </c>
      <c r="E537">
        <f t="shared" si="40"/>
        <v>10</v>
      </c>
      <c r="F537" t="str">
        <f t="shared" si="41"/>
        <v>Video Call</v>
      </c>
      <c r="G537" t="str">
        <f t="shared" si="42"/>
        <v>NET_02181269_10</v>
      </c>
      <c r="H537" t="str">
        <f>IF(ISNA(VLOOKUP(A537,$A$3:A536,1,0)),"","DUP!")</f>
        <v>DUP!</v>
      </c>
      <c r="I537" t="str">
        <f>IF(ISNA(VLOOKUP(B537,$B$3:B536,1,0)),"","DUP!")</f>
        <v>DUP!</v>
      </c>
      <c r="J537" t="str">
        <f t="shared" si="43"/>
        <v/>
      </c>
      <c r="K537" t="str">
        <f t="shared" si="44"/>
        <v/>
      </c>
    </row>
    <row r="538" spans="1:11">
      <c r="A538" s="25" t="s">
        <v>432</v>
      </c>
      <c r="B538" s="25" t="s">
        <v>306</v>
      </c>
      <c r="C538" s="25" t="s">
        <v>307</v>
      </c>
      <c r="D538" s="25" t="s">
        <v>244</v>
      </c>
      <c r="E538">
        <f t="shared" si="40"/>
        <v>2</v>
      </c>
      <c r="F538" t="str">
        <f t="shared" si="41"/>
        <v>Voice</v>
      </c>
      <c r="G538" t="str">
        <f t="shared" si="42"/>
        <v>NET_02181270_2</v>
      </c>
      <c r="H538" t="str">
        <f>IF(ISNA(VLOOKUP(A538,$A$3:A537,1,0)),"","DUP!")</f>
        <v/>
      </c>
      <c r="I538" t="str">
        <f>IF(ISNA(VLOOKUP(B538,$B$3:B537,1,0)),"","DUP!")</f>
        <v>DUP!</v>
      </c>
      <c r="J538" t="str">
        <f t="shared" si="43"/>
        <v/>
      </c>
      <c r="K538" t="str">
        <f t="shared" si="44"/>
        <v>INSERT INTO ZONE_MAP (SERVICE_ID, SERVICE_NAME, CODE, NW_GROUP, ZONE) VALUES (2,'Voice','02181270','INTERNET','NATIONAL');</v>
      </c>
    </row>
    <row r="539" spans="1:11">
      <c r="A539" s="25" t="s">
        <v>433</v>
      </c>
      <c r="B539" s="25" t="s">
        <v>306</v>
      </c>
      <c r="C539" s="25" t="s">
        <v>307</v>
      </c>
      <c r="D539" s="25" t="s">
        <v>244</v>
      </c>
      <c r="E539">
        <f t="shared" si="40"/>
        <v>2</v>
      </c>
      <c r="F539" t="str">
        <f t="shared" si="41"/>
        <v>Voice</v>
      </c>
      <c r="G539" t="str">
        <f t="shared" si="42"/>
        <v>NET_02181278_2</v>
      </c>
      <c r="H539" t="str">
        <f>IF(ISNA(VLOOKUP(A539,$A$3:A538,1,0)),"","DUP!")</f>
        <v/>
      </c>
      <c r="I539" t="str">
        <f>IF(ISNA(VLOOKUP(B539,$B$3:B538,1,0)),"","DUP!")</f>
        <v>DUP!</v>
      </c>
      <c r="J539" t="str">
        <f t="shared" si="43"/>
        <v/>
      </c>
      <c r="K539" t="str">
        <f t="shared" si="44"/>
        <v>INSERT INTO ZONE_MAP (SERVICE_ID, SERVICE_NAME, CODE, NW_GROUP, ZONE) VALUES (2,'Voice','02181278','INTERNET','NATIONAL');</v>
      </c>
    </row>
    <row r="540" spans="1:11">
      <c r="A540" s="25" t="s">
        <v>434</v>
      </c>
      <c r="B540" s="25" t="s">
        <v>306</v>
      </c>
      <c r="C540" s="25" t="s">
        <v>307</v>
      </c>
      <c r="D540" s="25" t="s">
        <v>244</v>
      </c>
      <c r="E540">
        <f t="shared" si="40"/>
        <v>2</v>
      </c>
      <c r="F540" t="str">
        <f t="shared" si="41"/>
        <v>Voice</v>
      </c>
      <c r="G540" t="str">
        <f t="shared" si="42"/>
        <v>NET_02181280_2</v>
      </c>
      <c r="H540" t="str">
        <f>IF(ISNA(VLOOKUP(A540,$A$3:A539,1,0)),"","DUP!")</f>
        <v/>
      </c>
      <c r="I540" t="str">
        <f>IF(ISNA(VLOOKUP(B540,$B$3:B539,1,0)),"","DUP!")</f>
        <v>DUP!</v>
      </c>
      <c r="J540" t="str">
        <f t="shared" si="43"/>
        <v/>
      </c>
      <c r="K540" t="str">
        <f t="shared" si="44"/>
        <v>INSERT INTO ZONE_MAP (SERVICE_ID, SERVICE_NAME, CODE, NW_GROUP, ZONE) VALUES (2,'Voice','02181280','INTERNET','NATIONAL');</v>
      </c>
    </row>
    <row r="541" spans="1:11">
      <c r="A541" s="25" t="s">
        <v>435</v>
      </c>
      <c r="B541" s="25" t="s">
        <v>306</v>
      </c>
      <c r="C541" s="25" t="s">
        <v>307</v>
      </c>
      <c r="D541" s="25" t="s">
        <v>244</v>
      </c>
      <c r="E541">
        <f t="shared" si="40"/>
        <v>2</v>
      </c>
      <c r="F541" t="str">
        <f t="shared" si="41"/>
        <v>Voice</v>
      </c>
      <c r="G541" t="str">
        <f t="shared" si="42"/>
        <v>NET_02181284_2</v>
      </c>
      <c r="H541" t="str">
        <f>IF(ISNA(VLOOKUP(A541,$A$3:A540,1,0)),"","DUP!")</f>
        <v/>
      </c>
      <c r="I541" t="str">
        <f>IF(ISNA(VLOOKUP(B541,$B$3:B540,1,0)),"","DUP!")</f>
        <v>DUP!</v>
      </c>
      <c r="J541" t="str">
        <f t="shared" si="43"/>
        <v/>
      </c>
      <c r="K541" t="str">
        <f t="shared" si="44"/>
        <v>INSERT INTO ZONE_MAP (SERVICE_ID, SERVICE_NAME, CODE, NW_GROUP, ZONE) VALUES (2,'Voice','02181284','INTERNET','NATIONAL');</v>
      </c>
    </row>
    <row r="542" spans="1:11">
      <c r="A542" s="25" t="s">
        <v>436</v>
      </c>
      <c r="B542" s="25" t="s">
        <v>315</v>
      </c>
      <c r="C542" s="25" t="s">
        <v>316</v>
      </c>
      <c r="D542" s="25" t="s">
        <v>244</v>
      </c>
      <c r="E542">
        <f t="shared" si="40"/>
        <v>2</v>
      </c>
      <c r="F542" t="str">
        <f t="shared" si="41"/>
        <v>Voice</v>
      </c>
      <c r="G542" t="str">
        <f t="shared" si="42"/>
        <v>SNC_0218141_2</v>
      </c>
      <c r="H542" t="str">
        <f>IF(ISNA(VLOOKUP(A542,$A$3:A541,1,0)),"","DUP!")</f>
        <v/>
      </c>
      <c r="I542" t="str">
        <f>IF(ISNA(VLOOKUP(B542,$B$3:B541,1,0)),"","DUP!")</f>
        <v>DUP!</v>
      </c>
      <c r="J542" t="str">
        <f t="shared" si="43"/>
        <v/>
      </c>
      <c r="K542" t="str">
        <f t="shared" si="44"/>
        <v>INSERT INTO ZONE_MAP (SERVICE_ID, SERVICE_NAME, CODE, NW_GROUP, ZONE) VALUES (2,'Voice','0218141','NHAN TIN','NATIONAL');</v>
      </c>
    </row>
    <row r="543" spans="1:11">
      <c r="A543" s="25" t="s">
        <v>437</v>
      </c>
      <c r="B543" s="25" t="s">
        <v>417</v>
      </c>
      <c r="C543" s="25" t="s">
        <v>318</v>
      </c>
      <c r="D543" s="25" t="s">
        <v>244</v>
      </c>
      <c r="E543">
        <f t="shared" si="40"/>
        <v>2</v>
      </c>
      <c r="F543" t="str">
        <f t="shared" si="41"/>
        <v>Voice</v>
      </c>
      <c r="G543" t="str">
        <f t="shared" si="42"/>
        <v>CVL_02182_2</v>
      </c>
      <c r="H543" t="str">
        <f>IF(ISNA(VLOOKUP(A543,$A$3:A542,1,0)),"","DUP!")</f>
        <v/>
      </c>
      <c r="I543" t="str">
        <f>IF(ISNA(VLOOKUP(B543,$B$3:B542,1,0)),"","DUP!")</f>
        <v>DUP!</v>
      </c>
      <c r="J543" t="str">
        <f t="shared" si="43"/>
        <v/>
      </c>
      <c r="K543" t="str">
        <f t="shared" si="44"/>
        <v>INSERT INTO ZONE_MAP (SERVICE_ID, SERVICE_NAME, CODE, NW_GROUP, ZONE) VALUES (2,'Voice','02182','HOA BINH','NATIONAL');</v>
      </c>
    </row>
    <row r="544" spans="1:11">
      <c r="A544" s="25" t="s">
        <v>438</v>
      </c>
      <c r="B544" s="25" t="s">
        <v>417</v>
      </c>
      <c r="C544" s="25" t="s">
        <v>243</v>
      </c>
      <c r="D544" s="25" t="s">
        <v>244</v>
      </c>
      <c r="E544">
        <f t="shared" si="40"/>
        <v>2</v>
      </c>
      <c r="F544" t="str">
        <f t="shared" si="41"/>
        <v>Voice</v>
      </c>
      <c r="G544" t="str">
        <f t="shared" si="42"/>
        <v>CVP_02183_2</v>
      </c>
      <c r="H544" t="str">
        <f>IF(ISNA(VLOOKUP(A544,$A$3:A543,1,0)),"","DUP!")</f>
        <v/>
      </c>
      <c r="I544" t="str">
        <f>IF(ISNA(VLOOKUP(B544,$B$3:B543,1,0)),"","DUP!")</f>
        <v>DUP!</v>
      </c>
      <c r="J544" t="str">
        <f t="shared" si="43"/>
        <v/>
      </c>
      <c r="K544" t="str">
        <f t="shared" si="44"/>
        <v>INSERT INTO ZONE_MAP (SERVICE_ID, SERVICE_NAME, CODE, NW_GROUP, ZONE) VALUES (2,'Voice','02183','HOA BINH','NATIONAL');</v>
      </c>
    </row>
    <row r="545" spans="1:11">
      <c r="A545" s="25" t="s">
        <v>438</v>
      </c>
      <c r="B545" s="25" t="s">
        <v>417</v>
      </c>
      <c r="C545" s="25" t="s">
        <v>243</v>
      </c>
      <c r="D545" s="25" t="s">
        <v>244</v>
      </c>
      <c r="E545">
        <f t="shared" si="40"/>
        <v>2</v>
      </c>
      <c r="F545" t="str">
        <f t="shared" si="41"/>
        <v>Voice</v>
      </c>
      <c r="G545" t="str">
        <f t="shared" si="42"/>
        <v>CVP_02183_2</v>
      </c>
      <c r="H545" t="str">
        <f>IF(ISNA(VLOOKUP(A545,$A$3:A544,1,0)),"","DUP!")</f>
        <v>DUP!</v>
      </c>
      <c r="I545" t="str">
        <f>IF(ISNA(VLOOKUP(B545,$B$3:B544,1,0)),"","DUP!")</f>
        <v>DUP!</v>
      </c>
      <c r="J545" t="str">
        <f t="shared" si="43"/>
        <v/>
      </c>
      <c r="K545" t="str">
        <f t="shared" si="44"/>
        <v/>
      </c>
    </row>
    <row r="546" spans="1:11">
      <c r="A546" s="25" t="s">
        <v>438</v>
      </c>
      <c r="B546" s="25" t="s">
        <v>417</v>
      </c>
      <c r="C546" s="25" t="s">
        <v>243</v>
      </c>
      <c r="D546" s="25" t="s">
        <v>244</v>
      </c>
      <c r="E546">
        <f t="shared" si="40"/>
        <v>2</v>
      </c>
      <c r="F546" t="str">
        <f t="shared" si="41"/>
        <v>Voice</v>
      </c>
      <c r="G546" t="str">
        <f t="shared" si="42"/>
        <v>CVP_02183_2</v>
      </c>
      <c r="H546" t="str">
        <f>IF(ISNA(VLOOKUP(A546,$A$3:A545,1,0)),"","DUP!")</f>
        <v>DUP!</v>
      </c>
      <c r="I546" t="str">
        <f>IF(ISNA(VLOOKUP(B546,$B$3:B545,1,0)),"","DUP!")</f>
        <v>DUP!</v>
      </c>
      <c r="J546" t="str">
        <f t="shared" si="43"/>
        <v/>
      </c>
      <c r="K546" t="str">
        <f t="shared" si="44"/>
        <v/>
      </c>
    </row>
    <row r="547" spans="1:11">
      <c r="A547" s="25" t="s">
        <v>438</v>
      </c>
      <c r="B547" s="25" t="s">
        <v>417</v>
      </c>
      <c r="C547" s="25" t="s">
        <v>243</v>
      </c>
      <c r="D547" s="25" t="s">
        <v>245</v>
      </c>
      <c r="E547">
        <f t="shared" si="40"/>
        <v>10</v>
      </c>
      <c r="F547" t="str">
        <f t="shared" si="41"/>
        <v>Video Call</v>
      </c>
      <c r="G547" t="str">
        <f t="shared" si="42"/>
        <v>CVP_02183_10</v>
      </c>
      <c r="H547" t="str">
        <f>IF(ISNA(VLOOKUP(A547,$A$3:A546,1,0)),"","DUP!")</f>
        <v>DUP!</v>
      </c>
      <c r="I547" t="str">
        <f>IF(ISNA(VLOOKUP(B547,$B$3:B546,1,0)),"","DUP!")</f>
        <v>DUP!</v>
      </c>
      <c r="J547" t="str">
        <f t="shared" si="43"/>
        <v/>
      </c>
      <c r="K547" t="str">
        <f t="shared" si="44"/>
        <v/>
      </c>
    </row>
    <row r="548" spans="1:11">
      <c r="A548" s="25" t="s">
        <v>438</v>
      </c>
      <c r="B548" s="25" t="s">
        <v>417</v>
      </c>
      <c r="C548" s="25" t="s">
        <v>243</v>
      </c>
      <c r="D548" s="25" t="s">
        <v>245</v>
      </c>
      <c r="E548">
        <f t="shared" si="40"/>
        <v>10</v>
      </c>
      <c r="F548" t="str">
        <f t="shared" si="41"/>
        <v>Video Call</v>
      </c>
      <c r="G548" t="str">
        <f t="shared" si="42"/>
        <v>CVP_02183_10</v>
      </c>
      <c r="H548" t="str">
        <f>IF(ISNA(VLOOKUP(A548,$A$3:A547,1,0)),"","DUP!")</f>
        <v>DUP!</v>
      </c>
      <c r="I548" t="str">
        <f>IF(ISNA(VLOOKUP(B548,$B$3:B547,1,0)),"","DUP!")</f>
        <v>DUP!</v>
      </c>
      <c r="J548" t="str">
        <f t="shared" si="43"/>
        <v/>
      </c>
      <c r="K548" t="str">
        <f t="shared" si="44"/>
        <v/>
      </c>
    </row>
    <row r="549" spans="1:11">
      <c r="A549" s="25" t="s">
        <v>438</v>
      </c>
      <c r="B549" s="25" t="s">
        <v>417</v>
      </c>
      <c r="C549" s="25" t="s">
        <v>243</v>
      </c>
      <c r="D549" s="25" t="s">
        <v>245</v>
      </c>
      <c r="E549">
        <f t="shared" si="40"/>
        <v>10</v>
      </c>
      <c r="F549" t="str">
        <f t="shared" si="41"/>
        <v>Video Call</v>
      </c>
      <c r="G549" t="str">
        <f t="shared" si="42"/>
        <v>CVP_02183_10</v>
      </c>
      <c r="H549" t="str">
        <f>IF(ISNA(VLOOKUP(A549,$A$3:A548,1,0)),"","DUP!")</f>
        <v>DUP!</v>
      </c>
      <c r="I549" t="str">
        <f>IF(ISNA(VLOOKUP(B549,$B$3:B548,1,0)),"","DUP!")</f>
        <v>DUP!</v>
      </c>
      <c r="J549" t="str">
        <f t="shared" si="43"/>
        <v/>
      </c>
      <c r="K549" t="str">
        <f t="shared" si="44"/>
        <v/>
      </c>
    </row>
    <row r="550" spans="1:11">
      <c r="A550" s="25" t="s">
        <v>439</v>
      </c>
      <c r="B550" s="25" t="s">
        <v>417</v>
      </c>
      <c r="C550" s="25" t="s">
        <v>321</v>
      </c>
      <c r="D550" s="25" t="s">
        <v>244</v>
      </c>
      <c r="E550">
        <f t="shared" si="40"/>
        <v>2</v>
      </c>
      <c r="F550" t="str">
        <f t="shared" si="41"/>
        <v>Voice</v>
      </c>
      <c r="G550" t="str">
        <f t="shared" si="42"/>
        <v>CVC_02184_2</v>
      </c>
      <c r="H550" t="str">
        <f>IF(ISNA(VLOOKUP(A550,$A$3:A549,1,0)),"","DUP!")</f>
        <v/>
      </c>
      <c r="I550" t="str">
        <f>IF(ISNA(VLOOKUP(B550,$B$3:B549,1,0)),"","DUP!")</f>
        <v>DUP!</v>
      </c>
      <c r="J550" t="str">
        <f t="shared" si="43"/>
        <v/>
      </c>
      <c r="K550" t="str">
        <f t="shared" si="44"/>
        <v>INSERT INTO ZONE_MAP (SERVICE_ID, SERVICE_NAME, CODE, NW_GROUP, ZONE) VALUES (2,'Voice','02184','HOA BINH','NATIONAL');</v>
      </c>
    </row>
    <row r="551" spans="1:11">
      <c r="A551" s="25" t="s">
        <v>440</v>
      </c>
      <c r="B551" s="25" t="s">
        <v>417</v>
      </c>
      <c r="C551" s="25" t="s">
        <v>323</v>
      </c>
      <c r="D551" s="25" t="s">
        <v>244</v>
      </c>
      <c r="E551">
        <f t="shared" si="40"/>
        <v>2</v>
      </c>
      <c r="F551" t="str">
        <f t="shared" si="41"/>
        <v>Voice</v>
      </c>
      <c r="G551" t="str">
        <f t="shared" si="42"/>
        <v>CSP_02185_2</v>
      </c>
      <c r="H551" t="str">
        <f>IF(ISNA(VLOOKUP(A551,$A$3:A550,1,0)),"","DUP!")</f>
        <v/>
      </c>
      <c r="I551" t="str">
        <f>IF(ISNA(VLOOKUP(B551,$B$3:B550,1,0)),"","DUP!")</f>
        <v>DUP!</v>
      </c>
      <c r="J551" t="str">
        <f t="shared" si="43"/>
        <v/>
      </c>
      <c r="K551" t="str">
        <f t="shared" si="44"/>
        <v>INSERT INTO ZONE_MAP (SERVICE_ID, SERVICE_NAME, CODE, NW_GROUP, ZONE) VALUES (2,'Voice','02185','HOA BINH','NATIONAL');</v>
      </c>
    </row>
    <row r="552" spans="1:11">
      <c r="A552" s="25" t="s">
        <v>441</v>
      </c>
      <c r="B552" s="25" t="s">
        <v>417</v>
      </c>
      <c r="C552" s="25" t="s">
        <v>318</v>
      </c>
      <c r="D552" s="25" t="s">
        <v>244</v>
      </c>
      <c r="E552">
        <f t="shared" si="40"/>
        <v>2</v>
      </c>
      <c r="F552" t="str">
        <f t="shared" si="41"/>
        <v>Voice</v>
      </c>
      <c r="G552" t="str">
        <f t="shared" si="42"/>
        <v>CVL_02186_2</v>
      </c>
      <c r="H552" t="str">
        <f>IF(ISNA(VLOOKUP(A552,$A$3:A551,1,0)),"","DUP!")</f>
        <v/>
      </c>
      <c r="I552" t="str">
        <f>IF(ISNA(VLOOKUP(B552,$B$3:B551,1,0)),"","DUP!")</f>
        <v>DUP!</v>
      </c>
      <c r="J552" t="str">
        <f t="shared" si="43"/>
        <v/>
      </c>
      <c r="K552" t="str">
        <f t="shared" si="44"/>
        <v>INSERT INTO ZONE_MAP (SERVICE_ID, SERVICE_NAME, CODE, NW_GROUP, ZONE) VALUES (2,'Voice','02186','HOA BINH','NATIONAL');</v>
      </c>
    </row>
    <row r="553" spans="1:11">
      <c r="A553" s="25" t="s">
        <v>442</v>
      </c>
      <c r="B553" s="25" t="s">
        <v>417</v>
      </c>
      <c r="C553" s="25" t="s">
        <v>326</v>
      </c>
      <c r="D553" s="25" t="s">
        <v>244</v>
      </c>
      <c r="E553">
        <f t="shared" si="40"/>
        <v>2</v>
      </c>
      <c r="F553" t="str">
        <f t="shared" si="41"/>
        <v>Voice</v>
      </c>
      <c r="G553" t="str">
        <f t="shared" si="42"/>
        <v>CFP_02187_2</v>
      </c>
      <c r="H553" t="str">
        <f>IF(ISNA(VLOOKUP(A553,$A$3:A552,1,0)),"","DUP!")</f>
        <v/>
      </c>
      <c r="I553" t="str">
        <f>IF(ISNA(VLOOKUP(B553,$B$3:B552,1,0)),"","DUP!")</f>
        <v>DUP!</v>
      </c>
      <c r="J553" t="str">
        <f t="shared" si="43"/>
        <v/>
      </c>
      <c r="K553" t="str">
        <f t="shared" si="44"/>
        <v>INSERT INTO ZONE_MAP (SERVICE_ID, SERVICE_NAME, CODE, NW_GROUP, ZONE) VALUES (2,'Voice','02187','HOA BINH','NATIONAL');</v>
      </c>
    </row>
    <row r="554" spans="1:11">
      <c r="A554" s="25" t="s">
        <v>443</v>
      </c>
      <c r="B554" s="25" t="s">
        <v>417</v>
      </c>
      <c r="C554" s="25" t="s">
        <v>243</v>
      </c>
      <c r="D554" s="25" t="s">
        <v>244</v>
      </c>
      <c r="E554">
        <f t="shared" si="40"/>
        <v>2</v>
      </c>
      <c r="F554" t="str">
        <f t="shared" si="41"/>
        <v>Voice</v>
      </c>
      <c r="G554" t="str">
        <f t="shared" si="42"/>
        <v>CVP_021880_2</v>
      </c>
      <c r="H554" t="str">
        <f>IF(ISNA(VLOOKUP(A554,$A$3:A553,1,0)),"","DUP!")</f>
        <v/>
      </c>
      <c r="I554" t="str">
        <f>IF(ISNA(VLOOKUP(B554,$B$3:B553,1,0)),"","DUP!")</f>
        <v>DUP!</v>
      </c>
      <c r="J554" t="str">
        <f t="shared" si="43"/>
        <v/>
      </c>
      <c r="K554" t="str">
        <f t="shared" si="44"/>
        <v>INSERT INTO ZONE_MAP (SERVICE_ID, SERVICE_NAME, CODE, NW_GROUP, ZONE) VALUES (2,'Voice','021880','HOA BINH','NATIONAL');</v>
      </c>
    </row>
    <row r="555" spans="1:11">
      <c r="A555" s="25" t="s">
        <v>443</v>
      </c>
      <c r="B555" s="25" t="s">
        <v>417</v>
      </c>
      <c r="C555" s="25" t="s">
        <v>243</v>
      </c>
      <c r="D555" s="25" t="s">
        <v>244</v>
      </c>
      <c r="E555">
        <f t="shared" si="40"/>
        <v>2</v>
      </c>
      <c r="F555" t="str">
        <f t="shared" si="41"/>
        <v>Voice</v>
      </c>
      <c r="G555" t="str">
        <f t="shared" si="42"/>
        <v>CVP_021880_2</v>
      </c>
      <c r="H555" t="str">
        <f>IF(ISNA(VLOOKUP(A555,$A$3:A554,1,0)),"","DUP!")</f>
        <v>DUP!</v>
      </c>
      <c r="I555" t="str">
        <f>IF(ISNA(VLOOKUP(B555,$B$3:B554,1,0)),"","DUP!")</f>
        <v>DUP!</v>
      </c>
      <c r="J555" t="str">
        <f t="shared" si="43"/>
        <v/>
      </c>
      <c r="K555" t="str">
        <f t="shared" si="44"/>
        <v/>
      </c>
    </row>
    <row r="556" spans="1:11">
      <c r="A556" s="25" t="s">
        <v>443</v>
      </c>
      <c r="B556" s="25" t="s">
        <v>417</v>
      </c>
      <c r="C556" s="25" t="s">
        <v>243</v>
      </c>
      <c r="D556" s="25" t="s">
        <v>244</v>
      </c>
      <c r="E556">
        <f t="shared" si="40"/>
        <v>2</v>
      </c>
      <c r="F556" t="str">
        <f t="shared" si="41"/>
        <v>Voice</v>
      </c>
      <c r="G556" t="str">
        <f t="shared" si="42"/>
        <v>CVP_021880_2</v>
      </c>
      <c r="H556" t="str">
        <f>IF(ISNA(VLOOKUP(A556,$A$3:A555,1,0)),"","DUP!")</f>
        <v>DUP!</v>
      </c>
      <c r="I556" t="str">
        <f>IF(ISNA(VLOOKUP(B556,$B$3:B555,1,0)),"","DUP!")</f>
        <v>DUP!</v>
      </c>
      <c r="J556" t="str">
        <f t="shared" si="43"/>
        <v/>
      </c>
      <c r="K556" t="str">
        <f t="shared" si="44"/>
        <v/>
      </c>
    </row>
    <row r="557" spans="1:11">
      <c r="A557" s="25" t="s">
        <v>443</v>
      </c>
      <c r="B557" s="25" t="s">
        <v>417</v>
      </c>
      <c r="C557" s="25" t="s">
        <v>243</v>
      </c>
      <c r="D557" s="25" t="s">
        <v>245</v>
      </c>
      <c r="E557">
        <f t="shared" si="40"/>
        <v>10</v>
      </c>
      <c r="F557" t="str">
        <f t="shared" si="41"/>
        <v>Video Call</v>
      </c>
      <c r="G557" t="str">
        <f t="shared" si="42"/>
        <v>CVP_021880_10</v>
      </c>
      <c r="H557" t="str">
        <f>IF(ISNA(VLOOKUP(A557,$A$3:A556,1,0)),"","DUP!")</f>
        <v>DUP!</v>
      </c>
      <c r="I557" t="str">
        <f>IF(ISNA(VLOOKUP(B557,$B$3:B556,1,0)),"","DUP!")</f>
        <v>DUP!</v>
      </c>
      <c r="J557" t="str">
        <f t="shared" si="43"/>
        <v/>
      </c>
      <c r="K557" t="str">
        <f t="shared" si="44"/>
        <v/>
      </c>
    </row>
    <row r="558" spans="1:11">
      <c r="A558" s="25" t="s">
        <v>443</v>
      </c>
      <c r="B558" s="25" t="s">
        <v>417</v>
      </c>
      <c r="C558" s="25" t="s">
        <v>243</v>
      </c>
      <c r="D558" s="25" t="s">
        <v>245</v>
      </c>
      <c r="E558">
        <f t="shared" si="40"/>
        <v>10</v>
      </c>
      <c r="F558" t="str">
        <f t="shared" si="41"/>
        <v>Video Call</v>
      </c>
      <c r="G558" t="str">
        <f t="shared" si="42"/>
        <v>CVP_021880_10</v>
      </c>
      <c r="H558" t="str">
        <f>IF(ISNA(VLOOKUP(A558,$A$3:A557,1,0)),"","DUP!")</f>
        <v>DUP!</v>
      </c>
      <c r="I558" t="str">
        <f>IF(ISNA(VLOOKUP(B558,$B$3:B557,1,0)),"","DUP!")</f>
        <v>DUP!</v>
      </c>
      <c r="J558" t="str">
        <f t="shared" si="43"/>
        <v/>
      </c>
      <c r="K558" t="str">
        <f t="shared" si="44"/>
        <v/>
      </c>
    </row>
    <row r="559" spans="1:11">
      <c r="A559" s="25" t="s">
        <v>443</v>
      </c>
      <c r="B559" s="25" t="s">
        <v>417</v>
      </c>
      <c r="C559" s="25" t="s">
        <v>243</v>
      </c>
      <c r="D559" s="25" t="s">
        <v>245</v>
      </c>
      <c r="E559">
        <f t="shared" si="40"/>
        <v>10</v>
      </c>
      <c r="F559" t="str">
        <f t="shared" si="41"/>
        <v>Video Call</v>
      </c>
      <c r="G559" t="str">
        <f t="shared" si="42"/>
        <v>CVP_021880_10</v>
      </c>
      <c r="H559" t="str">
        <f>IF(ISNA(VLOOKUP(A559,$A$3:A558,1,0)),"","DUP!")</f>
        <v>DUP!</v>
      </c>
      <c r="I559" t="str">
        <f>IF(ISNA(VLOOKUP(B559,$B$3:B558,1,0)),"","DUP!")</f>
        <v>DUP!</v>
      </c>
      <c r="J559" t="str">
        <f t="shared" si="43"/>
        <v/>
      </c>
      <c r="K559" t="str">
        <f t="shared" si="44"/>
        <v/>
      </c>
    </row>
    <row r="560" spans="1:11">
      <c r="A560" s="25" t="s">
        <v>444</v>
      </c>
      <c r="B560" s="25" t="s">
        <v>329</v>
      </c>
      <c r="C560" s="25" t="s">
        <v>243</v>
      </c>
      <c r="D560" s="25" t="s">
        <v>244</v>
      </c>
      <c r="E560">
        <f t="shared" si="40"/>
        <v>2</v>
      </c>
      <c r="F560" t="str">
        <f t="shared" si="41"/>
        <v>Voice</v>
      </c>
      <c r="G560" t="str">
        <f t="shared" si="42"/>
        <v>CVP_0218800126_2</v>
      </c>
      <c r="H560" t="str">
        <f>IF(ISNA(VLOOKUP(A560,$A$3:A559,1,0)),"","DUP!")</f>
        <v/>
      </c>
      <c r="I560" t="str">
        <f>IF(ISNA(VLOOKUP(B560,$B$3:B559,1,0)),"","DUP!")</f>
        <v>DUP!</v>
      </c>
      <c r="J560" t="str">
        <f t="shared" si="43"/>
        <v/>
      </c>
      <c r="K560" t="str">
        <f t="shared" si="44"/>
        <v>INSERT INTO ZONE_MAP (SERVICE_ID, SERVICE_NAME, CODE, NW_GROUP, ZONE) VALUES (2,'Voice','0218800126','DICH VU CSKH','NATIONAL');</v>
      </c>
    </row>
    <row r="561" spans="1:11">
      <c r="A561" s="25" t="s">
        <v>444</v>
      </c>
      <c r="B561" s="25" t="s">
        <v>329</v>
      </c>
      <c r="C561" s="25" t="s">
        <v>243</v>
      </c>
      <c r="D561" s="25" t="s">
        <v>244</v>
      </c>
      <c r="E561">
        <f t="shared" si="40"/>
        <v>2</v>
      </c>
      <c r="F561" t="str">
        <f t="shared" si="41"/>
        <v>Voice</v>
      </c>
      <c r="G561" t="str">
        <f t="shared" si="42"/>
        <v>CVP_0218800126_2</v>
      </c>
      <c r="H561" t="str">
        <f>IF(ISNA(VLOOKUP(A561,$A$3:A560,1,0)),"","DUP!")</f>
        <v>DUP!</v>
      </c>
      <c r="I561" t="str">
        <f>IF(ISNA(VLOOKUP(B561,$B$3:B560,1,0)),"","DUP!")</f>
        <v>DUP!</v>
      </c>
      <c r="J561" t="str">
        <f t="shared" si="43"/>
        <v/>
      </c>
      <c r="K561" t="str">
        <f t="shared" si="44"/>
        <v/>
      </c>
    </row>
    <row r="562" spans="1:11">
      <c r="A562" s="25" t="s">
        <v>444</v>
      </c>
      <c r="B562" s="25" t="s">
        <v>329</v>
      </c>
      <c r="C562" s="25" t="s">
        <v>243</v>
      </c>
      <c r="D562" s="25" t="s">
        <v>244</v>
      </c>
      <c r="E562">
        <f t="shared" si="40"/>
        <v>2</v>
      </c>
      <c r="F562" t="str">
        <f t="shared" si="41"/>
        <v>Voice</v>
      </c>
      <c r="G562" t="str">
        <f t="shared" si="42"/>
        <v>CVP_0218800126_2</v>
      </c>
      <c r="H562" t="str">
        <f>IF(ISNA(VLOOKUP(A562,$A$3:A561,1,0)),"","DUP!")</f>
        <v>DUP!</v>
      </c>
      <c r="I562" t="str">
        <f>IF(ISNA(VLOOKUP(B562,$B$3:B561,1,0)),"","DUP!")</f>
        <v>DUP!</v>
      </c>
      <c r="J562" t="str">
        <f t="shared" si="43"/>
        <v/>
      </c>
      <c r="K562" t="str">
        <f t="shared" si="44"/>
        <v/>
      </c>
    </row>
    <row r="563" spans="1:11">
      <c r="A563" s="25" t="s">
        <v>444</v>
      </c>
      <c r="B563" s="25" t="s">
        <v>329</v>
      </c>
      <c r="C563" s="25" t="s">
        <v>243</v>
      </c>
      <c r="D563" s="25" t="s">
        <v>245</v>
      </c>
      <c r="E563">
        <f t="shared" si="40"/>
        <v>10</v>
      </c>
      <c r="F563" t="str">
        <f t="shared" si="41"/>
        <v>Video Call</v>
      </c>
      <c r="G563" t="str">
        <f t="shared" si="42"/>
        <v>CVP_0218800126_10</v>
      </c>
      <c r="H563" t="str">
        <f>IF(ISNA(VLOOKUP(A563,$A$3:A562,1,0)),"","DUP!")</f>
        <v>DUP!</v>
      </c>
      <c r="I563" t="str">
        <f>IF(ISNA(VLOOKUP(B563,$B$3:B562,1,0)),"","DUP!")</f>
        <v>DUP!</v>
      </c>
      <c r="J563" t="str">
        <f t="shared" si="43"/>
        <v/>
      </c>
      <c r="K563" t="str">
        <f t="shared" si="44"/>
        <v/>
      </c>
    </row>
    <row r="564" spans="1:11">
      <c r="A564" s="25" t="s">
        <v>444</v>
      </c>
      <c r="B564" s="25" t="s">
        <v>329</v>
      </c>
      <c r="C564" s="25" t="s">
        <v>243</v>
      </c>
      <c r="D564" s="25" t="s">
        <v>245</v>
      </c>
      <c r="E564">
        <f t="shared" si="40"/>
        <v>10</v>
      </c>
      <c r="F564" t="str">
        <f t="shared" si="41"/>
        <v>Video Call</v>
      </c>
      <c r="G564" t="str">
        <f t="shared" si="42"/>
        <v>CVP_0218800126_10</v>
      </c>
      <c r="H564" t="str">
        <f>IF(ISNA(VLOOKUP(A564,$A$3:A563,1,0)),"","DUP!")</f>
        <v>DUP!</v>
      </c>
      <c r="I564" t="str">
        <f>IF(ISNA(VLOOKUP(B564,$B$3:B563,1,0)),"","DUP!")</f>
        <v>DUP!</v>
      </c>
      <c r="J564" t="str">
        <f t="shared" si="43"/>
        <v/>
      </c>
      <c r="K564" t="str">
        <f t="shared" si="44"/>
        <v/>
      </c>
    </row>
    <row r="565" spans="1:11">
      <c r="A565" s="25" t="s">
        <v>444</v>
      </c>
      <c r="B565" s="25" t="s">
        <v>329</v>
      </c>
      <c r="C565" s="25" t="s">
        <v>243</v>
      </c>
      <c r="D565" s="25" t="s">
        <v>245</v>
      </c>
      <c r="E565">
        <f t="shared" si="40"/>
        <v>10</v>
      </c>
      <c r="F565" t="str">
        <f t="shared" si="41"/>
        <v>Video Call</v>
      </c>
      <c r="G565" t="str">
        <f t="shared" si="42"/>
        <v>CVP_0218800126_10</v>
      </c>
      <c r="H565" t="str">
        <f>IF(ISNA(VLOOKUP(A565,$A$3:A564,1,0)),"","DUP!")</f>
        <v>DUP!</v>
      </c>
      <c r="I565" t="str">
        <f>IF(ISNA(VLOOKUP(B565,$B$3:B564,1,0)),"","DUP!")</f>
        <v>DUP!</v>
      </c>
      <c r="J565" t="str">
        <f t="shared" si="43"/>
        <v/>
      </c>
      <c r="K565" t="str">
        <f t="shared" si="44"/>
        <v/>
      </c>
    </row>
    <row r="566" spans="1:11">
      <c r="A566" s="25" t="s">
        <v>445</v>
      </c>
      <c r="B566" s="25" t="s">
        <v>417</v>
      </c>
      <c r="C566" s="25" t="s">
        <v>243</v>
      </c>
      <c r="D566" s="25" t="s">
        <v>244</v>
      </c>
      <c r="E566">
        <f t="shared" si="40"/>
        <v>2</v>
      </c>
      <c r="F566" t="str">
        <f t="shared" si="41"/>
        <v>Voice</v>
      </c>
      <c r="G566" t="str">
        <f t="shared" si="42"/>
        <v>CVP_021881_2</v>
      </c>
      <c r="H566" t="str">
        <f>IF(ISNA(VLOOKUP(A566,$A$3:A565,1,0)),"","DUP!")</f>
        <v/>
      </c>
      <c r="I566" t="str">
        <f>IF(ISNA(VLOOKUP(B566,$B$3:B565,1,0)),"","DUP!")</f>
        <v>DUP!</v>
      </c>
      <c r="J566" t="str">
        <f t="shared" si="43"/>
        <v/>
      </c>
      <c r="K566" t="str">
        <f t="shared" si="44"/>
        <v>INSERT INTO ZONE_MAP (SERVICE_ID, SERVICE_NAME, CODE, NW_GROUP, ZONE) VALUES (2,'Voice','021881','HOA BINH','NATIONAL');</v>
      </c>
    </row>
    <row r="567" spans="1:11">
      <c r="A567" s="25" t="s">
        <v>445</v>
      </c>
      <c r="B567" s="25" t="s">
        <v>417</v>
      </c>
      <c r="C567" s="25" t="s">
        <v>243</v>
      </c>
      <c r="D567" s="25" t="s">
        <v>244</v>
      </c>
      <c r="E567">
        <f t="shared" si="40"/>
        <v>2</v>
      </c>
      <c r="F567" t="str">
        <f t="shared" si="41"/>
        <v>Voice</v>
      </c>
      <c r="G567" t="str">
        <f t="shared" si="42"/>
        <v>CVP_021881_2</v>
      </c>
      <c r="H567" t="str">
        <f>IF(ISNA(VLOOKUP(A567,$A$3:A566,1,0)),"","DUP!")</f>
        <v>DUP!</v>
      </c>
      <c r="I567" t="str">
        <f>IF(ISNA(VLOOKUP(B567,$B$3:B566,1,0)),"","DUP!")</f>
        <v>DUP!</v>
      </c>
      <c r="J567" t="str">
        <f t="shared" si="43"/>
        <v/>
      </c>
      <c r="K567" t="str">
        <f t="shared" si="44"/>
        <v/>
      </c>
    </row>
    <row r="568" spans="1:11">
      <c r="A568" s="25" t="s">
        <v>445</v>
      </c>
      <c r="B568" s="25" t="s">
        <v>417</v>
      </c>
      <c r="C568" s="25" t="s">
        <v>243</v>
      </c>
      <c r="D568" s="25" t="s">
        <v>244</v>
      </c>
      <c r="E568">
        <f t="shared" si="40"/>
        <v>2</v>
      </c>
      <c r="F568" t="str">
        <f t="shared" si="41"/>
        <v>Voice</v>
      </c>
      <c r="G568" t="str">
        <f t="shared" si="42"/>
        <v>CVP_021881_2</v>
      </c>
      <c r="H568" t="str">
        <f>IF(ISNA(VLOOKUP(A568,$A$3:A567,1,0)),"","DUP!")</f>
        <v>DUP!</v>
      </c>
      <c r="I568" t="str">
        <f>IF(ISNA(VLOOKUP(B568,$B$3:B567,1,0)),"","DUP!")</f>
        <v>DUP!</v>
      </c>
      <c r="J568" t="str">
        <f t="shared" si="43"/>
        <v/>
      </c>
      <c r="K568" t="str">
        <f t="shared" si="44"/>
        <v/>
      </c>
    </row>
    <row r="569" spans="1:11">
      <c r="A569" s="25" t="s">
        <v>445</v>
      </c>
      <c r="B569" s="25" t="s">
        <v>417</v>
      </c>
      <c r="C569" s="25" t="s">
        <v>243</v>
      </c>
      <c r="D569" s="25" t="s">
        <v>245</v>
      </c>
      <c r="E569">
        <f t="shared" si="40"/>
        <v>10</v>
      </c>
      <c r="F569" t="str">
        <f t="shared" si="41"/>
        <v>Video Call</v>
      </c>
      <c r="G569" t="str">
        <f t="shared" si="42"/>
        <v>CVP_021881_10</v>
      </c>
      <c r="H569" t="str">
        <f>IF(ISNA(VLOOKUP(A569,$A$3:A568,1,0)),"","DUP!")</f>
        <v>DUP!</v>
      </c>
      <c r="I569" t="str">
        <f>IF(ISNA(VLOOKUP(B569,$B$3:B568,1,0)),"","DUP!")</f>
        <v>DUP!</v>
      </c>
      <c r="J569" t="str">
        <f t="shared" si="43"/>
        <v/>
      </c>
      <c r="K569" t="str">
        <f t="shared" si="44"/>
        <v/>
      </c>
    </row>
    <row r="570" spans="1:11">
      <c r="A570" s="25" t="s">
        <v>445</v>
      </c>
      <c r="B570" s="25" t="s">
        <v>417</v>
      </c>
      <c r="C570" s="25" t="s">
        <v>243</v>
      </c>
      <c r="D570" s="25" t="s">
        <v>245</v>
      </c>
      <c r="E570">
        <f t="shared" si="40"/>
        <v>10</v>
      </c>
      <c r="F570" t="str">
        <f t="shared" si="41"/>
        <v>Video Call</v>
      </c>
      <c r="G570" t="str">
        <f t="shared" si="42"/>
        <v>CVP_021881_10</v>
      </c>
      <c r="H570" t="str">
        <f>IF(ISNA(VLOOKUP(A570,$A$3:A569,1,0)),"","DUP!")</f>
        <v>DUP!</v>
      </c>
      <c r="I570" t="str">
        <f>IF(ISNA(VLOOKUP(B570,$B$3:B569,1,0)),"","DUP!")</f>
        <v>DUP!</v>
      </c>
      <c r="J570" t="str">
        <f t="shared" si="43"/>
        <v/>
      </c>
      <c r="K570" t="str">
        <f t="shared" si="44"/>
        <v/>
      </c>
    </row>
    <row r="571" spans="1:11">
      <c r="A571" s="25" t="s">
        <v>445</v>
      </c>
      <c r="B571" s="25" t="s">
        <v>417</v>
      </c>
      <c r="C571" s="25" t="s">
        <v>243</v>
      </c>
      <c r="D571" s="25" t="s">
        <v>245</v>
      </c>
      <c r="E571">
        <f t="shared" si="40"/>
        <v>10</v>
      </c>
      <c r="F571" t="str">
        <f t="shared" si="41"/>
        <v>Video Call</v>
      </c>
      <c r="G571" t="str">
        <f t="shared" si="42"/>
        <v>CVP_021881_10</v>
      </c>
      <c r="H571" t="str">
        <f>IF(ISNA(VLOOKUP(A571,$A$3:A570,1,0)),"","DUP!")</f>
        <v>DUP!</v>
      </c>
      <c r="I571" t="str">
        <f>IF(ISNA(VLOOKUP(B571,$B$3:B570,1,0)),"","DUP!")</f>
        <v>DUP!</v>
      </c>
      <c r="J571" t="str">
        <f t="shared" si="43"/>
        <v/>
      </c>
      <c r="K571" t="str">
        <f t="shared" si="44"/>
        <v/>
      </c>
    </row>
    <row r="572" spans="1:11">
      <c r="A572" s="25" t="s">
        <v>446</v>
      </c>
      <c r="B572" s="25" t="s">
        <v>417</v>
      </c>
      <c r="C572" s="25" t="s">
        <v>243</v>
      </c>
      <c r="D572" s="25" t="s">
        <v>244</v>
      </c>
      <c r="E572">
        <f t="shared" si="40"/>
        <v>2</v>
      </c>
      <c r="F572" t="str">
        <f t="shared" si="41"/>
        <v>Voice</v>
      </c>
      <c r="G572" t="str">
        <f t="shared" si="42"/>
        <v>CVP_021882_2</v>
      </c>
      <c r="H572" t="str">
        <f>IF(ISNA(VLOOKUP(A572,$A$3:A571,1,0)),"","DUP!")</f>
        <v/>
      </c>
      <c r="I572" t="str">
        <f>IF(ISNA(VLOOKUP(B572,$B$3:B571,1,0)),"","DUP!")</f>
        <v>DUP!</v>
      </c>
      <c r="J572" t="str">
        <f t="shared" si="43"/>
        <v/>
      </c>
      <c r="K572" t="str">
        <f t="shared" si="44"/>
        <v>INSERT INTO ZONE_MAP (SERVICE_ID, SERVICE_NAME, CODE, NW_GROUP, ZONE) VALUES (2,'Voice','021882','HOA BINH','NATIONAL');</v>
      </c>
    </row>
    <row r="573" spans="1:11">
      <c r="A573" s="25" t="s">
        <v>446</v>
      </c>
      <c r="B573" s="25" t="s">
        <v>417</v>
      </c>
      <c r="C573" s="25" t="s">
        <v>243</v>
      </c>
      <c r="D573" s="25" t="s">
        <v>244</v>
      </c>
      <c r="E573">
        <f t="shared" si="40"/>
        <v>2</v>
      </c>
      <c r="F573" t="str">
        <f t="shared" si="41"/>
        <v>Voice</v>
      </c>
      <c r="G573" t="str">
        <f t="shared" si="42"/>
        <v>CVP_021882_2</v>
      </c>
      <c r="H573" t="str">
        <f>IF(ISNA(VLOOKUP(A573,$A$3:A572,1,0)),"","DUP!")</f>
        <v>DUP!</v>
      </c>
      <c r="I573" t="str">
        <f>IF(ISNA(VLOOKUP(B573,$B$3:B572,1,0)),"","DUP!")</f>
        <v>DUP!</v>
      </c>
      <c r="J573" t="str">
        <f t="shared" si="43"/>
        <v/>
      </c>
      <c r="K573" t="str">
        <f t="shared" si="44"/>
        <v/>
      </c>
    </row>
    <row r="574" spans="1:11">
      <c r="A574" s="25" t="s">
        <v>446</v>
      </c>
      <c r="B574" s="25" t="s">
        <v>417</v>
      </c>
      <c r="C574" s="25" t="s">
        <v>243</v>
      </c>
      <c r="D574" s="25" t="s">
        <v>244</v>
      </c>
      <c r="E574">
        <f t="shared" si="40"/>
        <v>2</v>
      </c>
      <c r="F574" t="str">
        <f t="shared" si="41"/>
        <v>Voice</v>
      </c>
      <c r="G574" t="str">
        <f t="shared" si="42"/>
        <v>CVP_021882_2</v>
      </c>
      <c r="H574" t="str">
        <f>IF(ISNA(VLOOKUP(A574,$A$3:A573,1,0)),"","DUP!")</f>
        <v>DUP!</v>
      </c>
      <c r="I574" t="str">
        <f>IF(ISNA(VLOOKUP(B574,$B$3:B573,1,0)),"","DUP!")</f>
        <v>DUP!</v>
      </c>
      <c r="J574" t="str">
        <f t="shared" si="43"/>
        <v/>
      </c>
      <c r="K574" t="str">
        <f t="shared" si="44"/>
        <v/>
      </c>
    </row>
    <row r="575" spans="1:11">
      <c r="A575" s="25" t="s">
        <v>446</v>
      </c>
      <c r="B575" s="25" t="s">
        <v>417</v>
      </c>
      <c r="C575" s="25" t="s">
        <v>243</v>
      </c>
      <c r="D575" s="25" t="s">
        <v>245</v>
      </c>
      <c r="E575">
        <f t="shared" si="40"/>
        <v>10</v>
      </c>
      <c r="F575" t="str">
        <f t="shared" si="41"/>
        <v>Video Call</v>
      </c>
      <c r="G575" t="str">
        <f t="shared" si="42"/>
        <v>CVP_021882_10</v>
      </c>
      <c r="H575" t="str">
        <f>IF(ISNA(VLOOKUP(A575,$A$3:A574,1,0)),"","DUP!")</f>
        <v>DUP!</v>
      </c>
      <c r="I575" t="str">
        <f>IF(ISNA(VLOOKUP(B575,$B$3:B574,1,0)),"","DUP!")</f>
        <v>DUP!</v>
      </c>
      <c r="J575" t="str">
        <f t="shared" si="43"/>
        <v/>
      </c>
      <c r="K575" t="str">
        <f t="shared" si="44"/>
        <v/>
      </c>
    </row>
    <row r="576" spans="1:11">
      <c r="A576" s="25" t="s">
        <v>446</v>
      </c>
      <c r="B576" s="25" t="s">
        <v>417</v>
      </c>
      <c r="C576" s="25" t="s">
        <v>243</v>
      </c>
      <c r="D576" s="25" t="s">
        <v>245</v>
      </c>
      <c r="E576">
        <f t="shared" si="40"/>
        <v>10</v>
      </c>
      <c r="F576" t="str">
        <f t="shared" si="41"/>
        <v>Video Call</v>
      </c>
      <c r="G576" t="str">
        <f t="shared" si="42"/>
        <v>CVP_021882_10</v>
      </c>
      <c r="H576" t="str">
        <f>IF(ISNA(VLOOKUP(A576,$A$3:A575,1,0)),"","DUP!")</f>
        <v>DUP!</v>
      </c>
      <c r="I576" t="str">
        <f>IF(ISNA(VLOOKUP(B576,$B$3:B575,1,0)),"","DUP!")</f>
        <v>DUP!</v>
      </c>
      <c r="J576" t="str">
        <f t="shared" si="43"/>
        <v/>
      </c>
      <c r="K576" t="str">
        <f t="shared" si="44"/>
        <v/>
      </c>
    </row>
    <row r="577" spans="1:11">
      <c r="A577" s="25" t="s">
        <v>446</v>
      </c>
      <c r="B577" s="25" t="s">
        <v>417</v>
      </c>
      <c r="C577" s="25" t="s">
        <v>243</v>
      </c>
      <c r="D577" s="25" t="s">
        <v>245</v>
      </c>
      <c r="E577">
        <f t="shared" si="40"/>
        <v>10</v>
      </c>
      <c r="F577" t="str">
        <f t="shared" si="41"/>
        <v>Video Call</v>
      </c>
      <c r="G577" t="str">
        <f t="shared" si="42"/>
        <v>CVP_021882_10</v>
      </c>
      <c r="H577" t="str">
        <f>IF(ISNA(VLOOKUP(A577,$A$3:A576,1,0)),"","DUP!")</f>
        <v>DUP!</v>
      </c>
      <c r="I577" t="str">
        <f>IF(ISNA(VLOOKUP(B577,$B$3:B576,1,0)),"","DUP!")</f>
        <v>DUP!</v>
      </c>
      <c r="J577" t="str">
        <f t="shared" si="43"/>
        <v/>
      </c>
      <c r="K577" t="str">
        <f t="shared" si="44"/>
        <v/>
      </c>
    </row>
    <row r="578" spans="1:11">
      <c r="A578" s="25" t="s">
        <v>447</v>
      </c>
      <c r="B578" s="25" t="s">
        <v>417</v>
      </c>
      <c r="C578" s="25" t="s">
        <v>243</v>
      </c>
      <c r="D578" s="25" t="s">
        <v>244</v>
      </c>
      <c r="E578">
        <f t="shared" si="40"/>
        <v>2</v>
      </c>
      <c r="F578" t="str">
        <f t="shared" si="41"/>
        <v>Voice</v>
      </c>
      <c r="G578" t="str">
        <f t="shared" si="42"/>
        <v>CVP_021883_2</v>
      </c>
      <c r="H578" t="str">
        <f>IF(ISNA(VLOOKUP(A578,$A$3:A577,1,0)),"","DUP!")</f>
        <v/>
      </c>
      <c r="I578" t="str">
        <f>IF(ISNA(VLOOKUP(B578,$B$3:B577,1,0)),"","DUP!")</f>
        <v>DUP!</v>
      </c>
      <c r="J578" t="str">
        <f t="shared" si="43"/>
        <v/>
      </c>
      <c r="K578" t="str">
        <f t="shared" si="44"/>
        <v>INSERT INTO ZONE_MAP (SERVICE_ID, SERVICE_NAME, CODE, NW_GROUP, ZONE) VALUES (2,'Voice','021883','HOA BINH','NATIONAL');</v>
      </c>
    </row>
    <row r="579" spans="1:11">
      <c r="A579" s="25" t="s">
        <v>447</v>
      </c>
      <c r="B579" s="25" t="s">
        <v>417</v>
      </c>
      <c r="C579" s="25" t="s">
        <v>243</v>
      </c>
      <c r="D579" s="25" t="s">
        <v>244</v>
      </c>
      <c r="E579">
        <f t="shared" si="40"/>
        <v>2</v>
      </c>
      <c r="F579" t="str">
        <f t="shared" si="41"/>
        <v>Voice</v>
      </c>
      <c r="G579" t="str">
        <f t="shared" si="42"/>
        <v>CVP_021883_2</v>
      </c>
      <c r="H579" t="str">
        <f>IF(ISNA(VLOOKUP(A579,$A$3:A578,1,0)),"","DUP!")</f>
        <v>DUP!</v>
      </c>
      <c r="I579" t="str">
        <f>IF(ISNA(VLOOKUP(B579,$B$3:B578,1,0)),"","DUP!")</f>
        <v>DUP!</v>
      </c>
      <c r="J579" t="str">
        <f t="shared" si="43"/>
        <v/>
      </c>
      <c r="K579" t="str">
        <f t="shared" si="44"/>
        <v/>
      </c>
    </row>
    <row r="580" spans="1:11">
      <c r="A580" s="25" t="s">
        <v>447</v>
      </c>
      <c r="B580" s="25" t="s">
        <v>417</v>
      </c>
      <c r="C580" s="25" t="s">
        <v>243</v>
      </c>
      <c r="D580" s="25" t="s">
        <v>244</v>
      </c>
      <c r="E580">
        <f t="shared" ref="E580:E643" si="45">IF(D580="NORMAL",2,10)</f>
        <v>2</v>
      </c>
      <c r="F580" t="str">
        <f t="shared" ref="F580:F643" si="46">IF(D580="NORMAL","Voice","Video Call")</f>
        <v>Voice</v>
      </c>
      <c r="G580" t="str">
        <f t="shared" ref="G580:G643" si="47">C580&amp;"_"&amp;A580&amp;"_"&amp;E580</f>
        <v>CVP_021883_2</v>
      </c>
      <c r="H580" t="str">
        <f>IF(ISNA(VLOOKUP(A580,$A$3:A579,1,0)),"","DUP!")</f>
        <v>DUP!</v>
      </c>
      <c r="I580" t="str">
        <f>IF(ISNA(VLOOKUP(B580,$B$3:B579,1,0)),"","DUP!")</f>
        <v>DUP!</v>
      </c>
      <c r="J580" t="str">
        <f t="shared" ref="J580:J643" si="48">IF(I580="DUP!","",B580)</f>
        <v/>
      </c>
      <c r="K580" t="str">
        <f t="shared" ref="K580:K643" si="49">IF(H580="DUP!","","INSERT INTO ZONE_MAP (SERVICE_ID, SERVICE_NAME, CODE, NW_GROUP, ZONE) VALUES ("&amp;E580&amp;",'"&amp;F580&amp;"','"&amp;A580&amp;"','"&amp;B580&amp;"','"&amp;IF(B580="VINAPHONE","INTERNAL","NATIONAL")&amp;"');")</f>
        <v/>
      </c>
    </row>
    <row r="581" spans="1:11">
      <c r="A581" s="25" t="s">
        <v>447</v>
      </c>
      <c r="B581" s="25" t="s">
        <v>417</v>
      </c>
      <c r="C581" s="25" t="s">
        <v>243</v>
      </c>
      <c r="D581" s="25" t="s">
        <v>245</v>
      </c>
      <c r="E581">
        <f t="shared" si="45"/>
        <v>10</v>
      </c>
      <c r="F581" t="str">
        <f t="shared" si="46"/>
        <v>Video Call</v>
      </c>
      <c r="G581" t="str">
        <f t="shared" si="47"/>
        <v>CVP_021883_10</v>
      </c>
      <c r="H581" t="str">
        <f>IF(ISNA(VLOOKUP(A581,$A$3:A580,1,0)),"","DUP!")</f>
        <v>DUP!</v>
      </c>
      <c r="I581" t="str">
        <f>IF(ISNA(VLOOKUP(B581,$B$3:B580,1,0)),"","DUP!")</f>
        <v>DUP!</v>
      </c>
      <c r="J581" t="str">
        <f t="shared" si="48"/>
        <v/>
      </c>
      <c r="K581" t="str">
        <f t="shared" si="49"/>
        <v/>
      </c>
    </row>
    <row r="582" spans="1:11">
      <c r="A582" s="25" t="s">
        <v>447</v>
      </c>
      <c r="B582" s="25" t="s">
        <v>417</v>
      </c>
      <c r="C582" s="25" t="s">
        <v>243</v>
      </c>
      <c r="D582" s="25" t="s">
        <v>245</v>
      </c>
      <c r="E582">
        <f t="shared" si="45"/>
        <v>10</v>
      </c>
      <c r="F582" t="str">
        <f t="shared" si="46"/>
        <v>Video Call</v>
      </c>
      <c r="G582" t="str">
        <f t="shared" si="47"/>
        <v>CVP_021883_10</v>
      </c>
      <c r="H582" t="str">
        <f>IF(ISNA(VLOOKUP(A582,$A$3:A581,1,0)),"","DUP!")</f>
        <v>DUP!</v>
      </c>
      <c r="I582" t="str">
        <f>IF(ISNA(VLOOKUP(B582,$B$3:B581,1,0)),"","DUP!")</f>
        <v>DUP!</v>
      </c>
      <c r="J582" t="str">
        <f t="shared" si="48"/>
        <v/>
      </c>
      <c r="K582" t="str">
        <f t="shared" si="49"/>
        <v/>
      </c>
    </row>
    <row r="583" spans="1:11">
      <c r="A583" s="25" t="s">
        <v>447</v>
      </c>
      <c r="B583" s="25" t="s">
        <v>417</v>
      </c>
      <c r="C583" s="25" t="s">
        <v>243</v>
      </c>
      <c r="D583" s="25" t="s">
        <v>245</v>
      </c>
      <c r="E583">
        <f t="shared" si="45"/>
        <v>10</v>
      </c>
      <c r="F583" t="str">
        <f t="shared" si="46"/>
        <v>Video Call</v>
      </c>
      <c r="G583" t="str">
        <f t="shared" si="47"/>
        <v>CVP_021883_10</v>
      </c>
      <c r="H583" t="str">
        <f>IF(ISNA(VLOOKUP(A583,$A$3:A582,1,0)),"","DUP!")</f>
        <v>DUP!</v>
      </c>
      <c r="I583" t="str">
        <f>IF(ISNA(VLOOKUP(B583,$B$3:B582,1,0)),"","DUP!")</f>
        <v>DUP!</v>
      </c>
      <c r="J583" t="str">
        <f t="shared" si="48"/>
        <v/>
      </c>
      <c r="K583" t="str">
        <f t="shared" si="49"/>
        <v/>
      </c>
    </row>
    <row r="584" spans="1:11">
      <c r="A584" s="25" t="s">
        <v>448</v>
      </c>
      <c r="B584" s="25" t="s">
        <v>417</v>
      </c>
      <c r="C584" s="25" t="s">
        <v>243</v>
      </c>
      <c r="D584" s="25" t="s">
        <v>244</v>
      </c>
      <c r="E584">
        <f t="shared" si="45"/>
        <v>2</v>
      </c>
      <c r="F584" t="str">
        <f t="shared" si="46"/>
        <v>Voice</v>
      </c>
      <c r="G584" t="str">
        <f t="shared" si="47"/>
        <v>CVP_021884_2</v>
      </c>
      <c r="H584" t="str">
        <f>IF(ISNA(VLOOKUP(A584,$A$3:A583,1,0)),"","DUP!")</f>
        <v/>
      </c>
      <c r="I584" t="str">
        <f>IF(ISNA(VLOOKUP(B584,$B$3:B583,1,0)),"","DUP!")</f>
        <v>DUP!</v>
      </c>
      <c r="J584" t="str">
        <f t="shared" si="48"/>
        <v/>
      </c>
      <c r="K584" t="str">
        <f t="shared" si="49"/>
        <v>INSERT INTO ZONE_MAP (SERVICE_ID, SERVICE_NAME, CODE, NW_GROUP, ZONE) VALUES (2,'Voice','021884','HOA BINH','NATIONAL');</v>
      </c>
    </row>
    <row r="585" spans="1:11">
      <c r="A585" s="25" t="s">
        <v>448</v>
      </c>
      <c r="B585" s="25" t="s">
        <v>417</v>
      </c>
      <c r="C585" s="25" t="s">
        <v>243</v>
      </c>
      <c r="D585" s="25" t="s">
        <v>244</v>
      </c>
      <c r="E585">
        <f t="shared" si="45"/>
        <v>2</v>
      </c>
      <c r="F585" t="str">
        <f t="shared" si="46"/>
        <v>Voice</v>
      </c>
      <c r="G585" t="str">
        <f t="shared" si="47"/>
        <v>CVP_021884_2</v>
      </c>
      <c r="H585" t="str">
        <f>IF(ISNA(VLOOKUP(A585,$A$3:A584,1,0)),"","DUP!")</f>
        <v>DUP!</v>
      </c>
      <c r="I585" t="str">
        <f>IF(ISNA(VLOOKUP(B585,$B$3:B584,1,0)),"","DUP!")</f>
        <v>DUP!</v>
      </c>
      <c r="J585" t="str">
        <f t="shared" si="48"/>
        <v/>
      </c>
      <c r="K585" t="str">
        <f t="shared" si="49"/>
        <v/>
      </c>
    </row>
    <row r="586" spans="1:11">
      <c r="A586" s="25" t="s">
        <v>448</v>
      </c>
      <c r="B586" s="25" t="s">
        <v>417</v>
      </c>
      <c r="C586" s="25" t="s">
        <v>243</v>
      </c>
      <c r="D586" s="25" t="s">
        <v>244</v>
      </c>
      <c r="E586">
        <f t="shared" si="45"/>
        <v>2</v>
      </c>
      <c r="F586" t="str">
        <f t="shared" si="46"/>
        <v>Voice</v>
      </c>
      <c r="G586" t="str">
        <f t="shared" si="47"/>
        <v>CVP_021884_2</v>
      </c>
      <c r="H586" t="str">
        <f>IF(ISNA(VLOOKUP(A586,$A$3:A585,1,0)),"","DUP!")</f>
        <v>DUP!</v>
      </c>
      <c r="I586" t="str">
        <f>IF(ISNA(VLOOKUP(B586,$B$3:B585,1,0)),"","DUP!")</f>
        <v>DUP!</v>
      </c>
      <c r="J586" t="str">
        <f t="shared" si="48"/>
        <v/>
      </c>
      <c r="K586" t="str">
        <f t="shared" si="49"/>
        <v/>
      </c>
    </row>
    <row r="587" spans="1:11">
      <c r="A587" s="25" t="s">
        <v>448</v>
      </c>
      <c r="B587" s="25" t="s">
        <v>417</v>
      </c>
      <c r="C587" s="25" t="s">
        <v>243</v>
      </c>
      <c r="D587" s="25" t="s">
        <v>245</v>
      </c>
      <c r="E587">
        <f t="shared" si="45"/>
        <v>10</v>
      </c>
      <c r="F587" t="str">
        <f t="shared" si="46"/>
        <v>Video Call</v>
      </c>
      <c r="G587" t="str">
        <f t="shared" si="47"/>
        <v>CVP_021884_10</v>
      </c>
      <c r="H587" t="str">
        <f>IF(ISNA(VLOOKUP(A587,$A$3:A586,1,0)),"","DUP!")</f>
        <v>DUP!</v>
      </c>
      <c r="I587" t="str">
        <f>IF(ISNA(VLOOKUP(B587,$B$3:B586,1,0)),"","DUP!")</f>
        <v>DUP!</v>
      </c>
      <c r="J587" t="str">
        <f t="shared" si="48"/>
        <v/>
      </c>
      <c r="K587" t="str">
        <f t="shared" si="49"/>
        <v/>
      </c>
    </row>
    <row r="588" spans="1:11">
      <c r="A588" s="25" t="s">
        <v>448</v>
      </c>
      <c r="B588" s="25" t="s">
        <v>417</v>
      </c>
      <c r="C588" s="25" t="s">
        <v>243</v>
      </c>
      <c r="D588" s="25" t="s">
        <v>245</v>
      </c>
      <c r="E588">
        <f t="shared" si="45"/>
        <v>10</v>
      </c>
      <c r="F588" t="str">
        <f t="shared" si="46"/>
        <v>Video Call</v>
      </c>
      <c r="G588" t="str">
        <f t="shared" si="47"/>
        <v>CVP_021884_10</v>
      </c>
      <c r="H588" t="str">
        <f>IF(ISNA(VLOOKUP(A588,$A$3:A587,1,0)),"","DUP!")</f>
        <v>DUP!</v>
      </c>
      <c r="I588" t="str">
        <f>IF(ISNA(VLOOKUP(B588,$B$3:B587,1,0)),"","DUP!")</f>
        <v>DUP!</v>
      </c>
      <c r="J588" t="str">
        <f t="shared" si="48"/>
        <v/>
      </c>
      <c r="K588" t="str">
        <f t="shared" si="49"/>
        <v/>
      </c>
    </row>
    <row r="589" spans="1:11">
      <c r="A589" s="25" t="s">
        <v>448</v>
      </c>
      <c r="B589" s="25" t="s">
        <v>417</v>
      </c>
      <c r="C589" s="25" t="s">
        <v>243</v>
      </c>
      <c r="D589" s="25" t="s">
        <v>245</v>
      </c>
      <c r="E589">
        <f t="shared" si="45"/>
        <v>10</v>
      </c>
      <c r="F589" t="str">
        <f t="shared" si="46"/>
        <v>Video Call</v>
      </c>
      <c r="G589" t="str">
        <f t="shared" si="47"/>
        <v>CVP_021884_10</v>
      </c>
      <c r="H589" t="str">
        <f>IF(ISNA(VLOOKUP(A589,$A$3:A588,1,0)),"","DUP!")</f>
        <v>DUP!</v>
      </c>
      <c r="I589" t="str">
        <f>IF(ISNA(VLOOKUP(B589,$B$3:B588,1,0)),"","DUP!")</f>
        <v>DUP!</v>
      </c>
      <c r="J589" t="str">
        <f t="shared" si="48"/>
        <v/>
      </c>
      <c r="K589" t="str">
        <f t="shared" si="49"/>
        <v/>
      </c>
    </row>
    <row r="590" spans="1:11">
      <c r="A590" s="25" t="s">
        <v>449</v>
      </c>
      <c r="B590" s="25" t="s">
        <v>417</v>
      </c>
      <c r="C590" s="25" t="s">
        <v>243</v>
      </c>
      <c r="D590" s="25" t="s">
        <v>244</v>
      </c>
      <c r="E590">
        <f t="shared" si="45"/>
        <v>2</v>
      </c>
      <c r="F590" t="str">
        <f t="shared" si="46"/>
        <v>Voice</v>
      </c>
      <c r="G590" t="str">
        <f t="shared" si="47"/>
        <v>CVP_021885_2</v>
      </c>
      <c r="H590" t="str">
        <f>IF(ISNA(VLOOKUP(A590,$A$3:A589,1,0)),"","DUP!")</f>
        <v/>
      </c>
      <c r="I590" t="str">
        <f>IF(ISNA(VLOOKUP(B590,$B$3:B589,1,0)),"","DUP!")</f>
        <v>DUP!</v>
      </c>
      <c r="J590" t="str">
        <f t="shared" si="48"/>
        <v/>
      </c>
      <c r="K590" t="str">
        <f t="shared" si="49"/>
        <v>INSERT INTO ZONE_MAP (SERVICE_ID, SERVICE_NAME, CODE, NW_GROUP, ZONE) VALUES (2,'Voice','021885','HOA BINH','NATIONAL');</v>
      </c>
    </row>
    <row r="591" spans="1:11">
      <c r="A591" s="25" t="s">
        <v>449</v>
      </c>
      <c r="B591" s="25" t="s">
        <v>417</v>
      </c>
      <c r="C591" s="25" t="s">
        <v>243</v>
      </c>
      <c r="D591" s="25" t="s">
        <v>244</v>
      </c>
      <c r="E591">
        <f t="shared" si="45"/>
        <v>2</v>
      </c>
      <c r="F591" t="str">
        <f t="shared" si="46"/>
        <v>Voice</v>
      </c>
      <c r="G591" t="str">
        <f t="shared" si="47"/>
        <v>CVP_021885_2</v>
      </c>
      <c r="H591" t="str">
        <f>IF(ISNA(VLOOKUP(A591,$A$3:A590,1,0)),"","DUP!")</f>
        <v>DUP!</v>
      </c>
      <c r="I591" t="str">
        <f>IF(ISNA(VLOOKUP(B591,$B$3:B590,1,0)),"","DUP!")</f>
        <v>DUP!</v>
      </c>
      <c r="J591" t="str">
        <f t="shared" si="48"/>
        <v/>
      </c>
      <c r="K591" t="str">
        <f t="shared" si="49"/>
        <v/>
      </c>
    </row>
    <row r="592" spans="1:11">
      <c r="A592" s="25" t="s">
        <v>449</v>
      </c>
      <c r="B592" s="25" t="s">
        <v>417</v>
      </c>
      <c r="C592" s="25" t="s">
        <v>243</v>
      </c>
      <c r="D592" s="25" t="s">
        <v>244</v>
      </c>
      <c r="E592">
        <f t="shared" si="45"/>
        <v>2</v>
      </c>
      <c r="F592" t="str">
        <f t="shared" si="46"/>
        <v>Voice</v>
      </c>
      <c r="G592" t="str">
        <f t="shared" si="47"/>
        <v>CVP_021885_2</v>
      </c>
      <c r="H592" t="str">
        <f>IF(ISNA(VLOOKUP(A592,$A$3:A591,1,0)),"","DUP!")</f>
        <v>DUP!</v>
      </c>
      <c r="I592" t="str">
        <f>IF(ISNA(VLOOKUP(B592,$B$3:B591,1,0)),"","DUP!")</f>
        <v>DUP!</v>
      </c>
      <c r="J592" t="str">
        <f t="shared" si="48"/>
        <v/>
      </c>
      <c r="K592" t="str">
        <f t="shared" si="49"/>
        <v/>
      </c>
    </row>
    <row r="593" spans="1:11">
      <c r="A593" s="25" t="s">
        <v>449</v>
      </c>
      <c r="B593" s="25" t="s">
        <v>417</v>
      </c>
      <c r="C593" s="25" t="s">
        <v>243</v>
      </c>
      <c r="D593" s="25" t="s">
        <v>245</v>
      </c>
      <c r="E593">
        <f t="shared" si="45"/>
        <v>10</v>
      </c>
      <c r="F593" t="str">
        <f t="shared" si="46"/>
        <v>Video Call</v>
      </c>
      <c r="G593" t="str">
        <f t="shared" si="47"/>
        <v>CVP_021885_10</v>
      </c>
      <c r="H593" t="str">
        <f>IF(ISNA(VLOOKUP(A593,$A$3:A592,1,0)),"","DUP!")</f>
        <v>DUP!</v>
      </c>
      <c r="I593" t="str">
        <f>IF(ISNA(VLOOKUP(B593,$B$3:B592,1,0)),"","DUP!")</f>
        <v>DUP!</v>
      </c>
      <c r="J593" t="str">
        <f t="shared" si="48"/>
        <v/>
      </c>
      <c r="K593" t="str">
        <f t="shared" si="49"/>
        <v/>
      </c>
    </row>
    <row r="594" spans="1:11">
      <c r="A594" s="25" t="s">
        <v>449</v>
      </c>
      <c r="B594" s="25" t="s">
        <v>417</v>
      </c>
      <c r="C594" s="25" t="s">
        <v>243</v>
      </c>
      <c r="D594" s="25" t="s">
        <v>245</v>
      </c>
      <c r="E594">
        <f t="shared" si="45"/>
        <v>10</v>
      </c>
      <c r="F594" t="str">
        <f t="shared" si="46"/>
        <v>Video Call</v>
      </c>
      <c r="G594" t="str">
        <f t="shared" si="47"/>
        <v>CVP_021885_10</v>
      </c>
      <c r="H594" t="str">
        <f>IF(ISNA(VLOOKUP(A594,$A$3:A593,1,0)),"","DUP!")</f>
        <v>DUP!</v>
      </c>
      <c r="I594" t="str">
        <f>IF(ISNA(VLOOKUP(B594,$B$3:B593,1,0)),"","DUP!")</f>
        <v>DUP!</v>
      </c>
      <c r="J594" t="str">
        <f t="shared" si="48"/>
        <v/>
      </c>
      <c r="K594" t="str">
        <f t="shared" si="49"/>
        <v/>
      </c>
    </row>
    <row r="595" spans="1:11">
      <c r="A595" s="25" t="s">
        <v>449</v>
      </c>
      <c r="B595" s="25" t="s">
        <v>417</v>
      </c>
      <c r="C595" s="25" t="s">
        <v>243</v>
      </c>
      <c r="D595" s="25" t="s">
        <v>245</v>
      </c>
      <c r="E595">
        <f t="shared" si="45"/>
        <v>10</v>
      </c>
      <c r="F595" t="str">
        <f t="shared" si="46"/>
        <v>Video Call</v>
      </c>
      <c r="G595" t="str">
        <f t="shared" si="47"/>
        <v>CVP_021885_10</v>
      </c>
      <c r="H595" t="str">
        <f>IF(ISNA(VLOOKUP(A595,$A$3:A594,1,0)),"","DUP!")</f>
        <v>DUP!</v>
      </c>
      <c r="I595" t="str">
        <f>IF(ISNA(VLOOKUP(B595,$B$3:B594,1,0)),"","DUP!")</f>
        <v>DUP!</v>
      </c>
      <c r="J595" t="str">
        <f t="shared" si="48"/>
        <v/>
      </c>
      <c r="K595" t="str">
        <f t="shared" si="49"/>
        <v/>
      </c>
    </row>
    <row r="596" spans="1:11">
      <c r="A596" s="25" t="s">
        <v>450</v>
      </c>
      <c r="B596" s="25" t="s">
        <v>417</v>
      </c>
      <c r="C596" s="25" t="s">
        <v>243</v>
      </c>
      <c r="D596" s="25" t="s">
        <v>244</v>
      </c>
      <c r="E596">
        <f t="shared" si="45"/>
        <v>2</v>
      </c>
      <c r="F596" t="str">
        <f t="shared" si="46"/>
        <v>Voice</v>
      </c>
      <c r="G596" t="str">
        <f t="shared" si="47"/>
        <v>CVP_021886_2</v>
      </c>
      <c r="H596" t="str">
        <f>IF(ISNA(VLOOKUP(A596,$A$3:A595,1,0)),"","DUP!")</f>
        <v/>
      </c>
      <c r="I596" t="str">
        <f>IF(ISNA(VLOOKUP(B596,$B$3:B595,1,0)),"","DUP!")</f>
        <v>DUP!</v>
      </c>
      <c r="J596" t="str">
        <f t="shared" si="48"/>
        <v/>
      </c>
      <c r="K596" t="str">
        <f t="shared" si="49"/>
        <v>INSERT INTO ZONE_MAP (SERVICE_ID, SERVICE_NAME, CODE, NW_GROUP, ZONE) VALUES (2,'Voice','021886','HOA BINH','NATIONAL');</v>
      </c>
    </row>
    <row r="597" spans="1:11">
      <c r="A597" s="25" t="s">
        <v>450</v>
      </c>
      <c r="B597" s="25" t="s">
        <v>417</v>
      </c>
      <c r="C597" s="25" t="s">
        <v>243</v>
      </c>
      <c r="D597" s="25" t="s">
        <v>244</v>
      </c>
      <c r="E597">
        <f t="shared" si="45"/>
        <v>2</v>
      </c>
      <c r="F597" t="str">
        <f t="shared" si="46"/>
        <v>Voice</v>
      </c>
      <c r="G597" t="str">
        <f t="shared" si="47"/>
        <v>CVP_021886_2</v>
      </c>
      <c r="H597" t="str">
        <f>IF(ISNA(VLOOKUP(A597,$A$3:A596,1,0)),"","DUP!")</f>
        <v>DUP!</v>
      </c>
      <c r="I597" t="str">
        <f>IF(ISNA(VLOOKUP(B597,$B$3:B596,1,0)),"","DUP!")</f>
        <v>DUP!</v>
      </c>
      <c r="J597" t="str">
        <f t="shared" si="48"/>
        <v/>
      </c>
      <c r="K597" t="str">
        <f t="shared" si="49"/>
        <v/>
      </c>
    </row>
    <row r="598" spans="1:11">
      <c r="A598" s="25" t="s">
        <v>450</v>
      </c>
      <c r="B598" s="25" t="s">
        <v>417</v>
      </c>
      <c r="C598" s="25" t="s">
        <v>243</v>
      </c>
      <c r="D598" s="25" t="s">
        <v>244</v>
      </c>
      <c r="E598">
        <f t="shared" si="45"/>
        <v>2</v>
      </c>
      <c r="F598" t="str">
        <f t="shared" si="46"/>
        <v>Voice</v>
      </c>
      <c r="G598" t="str">
        <f t="shared" si="47"/>
        <v>CVP_021886_2</v>
      </c>
      <c r="H598" t="str">
        <f>IF(ISNA(VLOOKUP(A598,$A$3:A597,1,0)),"","DUP!")</f>
        <v>DUP!</v>
      </c>
      <c r="I598" t="str">
        <f>IF(ISNA(VLOOKUP(B598,$B$3:B597,1,0)),"","DUP!")</f>
        <v>DUP!</v>
      </c>
      <c r="J598" t="str">
        <f t="shared" si="48"/>
        <v/>
      </c>
      <c r="K598" t="str">
        <f t="shared" si="49"/>
        <v/>
      </c>
    </row>
    <row r="599" spans="1:11">
      <c r="A599" s="25" t="s">
        <v>450</v>
      </c>
      <c r="B599" s="25" t="s">
        <v>417</v>
      </c>
      <c r="C599" s="25" t="s">
        <v>243</v>
      </c>
      <c r="D599" s="25" t="s">
        <v>245</v>
      </c>
      <c r="E599">
        <f t="shared" si="45"/>
        <v>10</v>
      </c>
      <c r="F599" t="str">
        <f t="shared" si="46"/>
        <v>Video Call</v>
      </c>
      <c r="G599" t="str">
        <f t="shared" si="47"/>
        <v>CVP_021886_10</v>
      </c>
      <c r="H599" t="str">
        <f>IF(ISNA(VLOOKUP(A599,$A$3:A598,1,0)),"","DUP!")</f>
        <v>DUP!</v>
      </c>
      <c r="I599" t="str">
        <f>IF(ISNA(VLOOKUP(B599,$B$3:B598,1,0)),"","DUP!")</f>
        <v>DUP!</v>
      </c>
      <c r="J599" t="str">
        <f t="shared" si="48"/>
        <v/>
      </c>
      <c r="K599" t="str">
        <f t="shared" si="49"/>
        <v/>
      </c>
    </row>
    <row r="600" spans="1:11">
      <c r="A600" s="25" t="s">
        <v>450</v>
      </c>
      <c r="B600" s="25" t="s">
        <v>417</v>
      </c>
      <c r="C600" s="25" t="s">
        <v>243</v>
      </c>
      <c r="D600" s="25" t="s">
        <v>245</v>
      </c>
      <c r="E600">
        <f t="shared" si="45"/>
        <v>10</v>
      </c>
      <c r="F600" t="str">
        <f t="shared" si="46"/>
        <v>Video Call</v>
      </c>
      <c r="G600" t="str">
        <f t="shared" si="47"/>
        <v>CVP_021886_10</v>
      </c>
      <c r="H600" t="str">
        <f>IF(ISNA(VLOOKUP(A600,$A$3:A599,1,0)),"","DUP!")</f>
        <v>DUP!</v>
      </c>
      <c r="I600" t="str">
        <f>IF(ISNA(VLOOKUP(B600,$B$3:B599,1,0)),"","DUP!")</f>
        <v>DUP!</v>
      </c>
      <c r="J600" t="str">
        <f t="shared" si="48"/>
        <v/>
      </c>
      <c r="K600" t="str">
        <f t="shared" si="49"/>
        <v/>
      </c>
    </row>
    <row r="601" spans="1:11">
      <c r="A601" s="25" t="s">
        <v>450</v>
      </c>
      <c r="B601" s="25" t="s">
        <v>417</v>
      </c>
      <c r="C601" s="25" t="s">
        <v>243</v>
      </c>
      <c r="D601" s="25" t="s">
        <v>245</v>
      </c>
      <c r="E601">
        <f t="shared" si="45"/>
        <v>10</v>
      </c>
      <c r="F601" t="str">
        <f t="shared" si="46"/>
        <v>Video Call</v>
      </c>
      <c r="G601" t="str">
        <f t="shared" si="47"/>
        <v>CVP_021886_10</v>
      </c>
      <c r="H601" t="str">
        <f>IF(ISNA(VLOOKUP(A601,$A$3:A600,1,0)),"","DUP!")</f>
        <v>DUP!</v>
      </c>
      <c r="I601" t="str">
        <f>IF(ISNA(VLOOKUP(B601,$B$3:B600,1,0)),"","DUP!")</f>
        <v>DUP!</v>
      </c>
      <c r="J601" t="str">
        <f t="shared" si="48"/>
        <v/>
      </c>
      <c r="K601" t="str">
        <f t="shared" si="49"/>
        <v/>
      </c>
    </row>
    <row r="602" spans="1:11">
      <c r="A602" s="25" t="s">
        <v>451</v>
      </c>
      <c r="B602" s="25" t="s">
        <v>417</v>
      </c>
      <c r="C602" s="25" t="s">
        <v>243</v>
      </c>
      <c r="D602" s="25" t="s">
        <v>244</v>
      </c>
      <c r="E602">
        <f t="shared" si="45"/>
        <v>2</v>
      </c>
      <c r="F602" t="str">
        <f t="shared" si="46"/>
        <v>Voice</v>
      </c>
      <c r="G602" t="str">
        <f t="shared" si="47"/>
        <v>CVP_021887_2</v>
      </c>
      <c r="H602" t="str">
        <f>IF(ISNA(VLOOKUP(A602,$A$3:A601,1,0)),"","DUP!")</f>
        <v/>
      </c>
      <c r="I602" t="str">
        <f>IF(ISNA(VLOOKUP(B602,$B$3:B601,1,0)),"","DUP!")</f>
        <v>DUP!</v>
      </c>
      <c r="J602" t="str">
        <f t="shared" si="48"/>
        <v/>
      </c>
      <c r="K602" t="str">
        <f t="shared" si="49"/>
        <v>INSERT INTO ZONE_MAP (SERVICE_ID, SERVICE_NAME, CODE, NW_GROUP, ZONE) VALUES (2,'Voice','021887','HOA BINH','NATIONAL');</v>
      </c>
    </row>
    <row r="603" spans="1:11">
      <c r="A603" s="25" t="s">
        <v>451</v>
      </c>
      <c r="B603" s="25" t="s">
        <v>417</v>
      </c>
      <c r="C603" s="25" t="s">
        <v>243</v>
      </c>
      <c r="D603" s="25" t="s">
        <v>244</v>
      </c>
      <c r="E603">
        <f t="shared" si="45"/>
        <v>2</v>
      </c>
      <c r="F603" t="str">
        <f t="shared" si="46"/>
        <v>Voice</v>
      </c>
      <c r="G603" t="str">
        <f t="shared" si="47"/>
        <v>CVP_021887_2</v>
      </c>
      <c r="H603" t="str">
        <f>IF(ISNA(VLOOKUP(A603,$A$3:A602,1,0)),"","DUP!")</f>
        <v>DUP!</v>
      </c>
      <c r="I603" t="str">
        <f>IF(ISNA(VLOOKUP(B603,$B$3:B602,1,0)),"","DUP!")</f>
        <v>DUP!</v>
      </c>
      <c r="J603" t="str">
        <f t="shared" si="48"/>
        <v/>
      </c>
      <c r="K603" t="str">
        <f t="shared" si="49"/>
        <v/>
      </c>
    </row>
    <row r="604" spans="1:11">
      <c r="A604" s="25" t="s">
        <v>451</v>
      </c>
      <c r="B604" s="25" t="s">
        <v>417</v>
      </c>
      <c r="C604" s="25" t="s">
        <v>243</v>
      </c>
      <c r="D604" s="25" t="s">
        <v>244</v>
      </c>
      <c r="E604">
        <f t="shared" si="45"/>
        <v>2</v>
      </c>
      <c r="F604" t="str">
        <f t="shared" si="46"/>
        <v>Voice</v>
      </c>
      <c r="G604" t="str">
        <f t="shared" si="47"/>
        <v>CVP_021887_2</v>
      </c>
      <c r="H604" t="str">
        <f>IF(ISNA(VLOOKUP(A604,$A$3:A603,1,0)),"","DUP!")</f>
        <v>DUP!</v>
      </c>
      <c r="I604" t="str">
        <f>IF(ISNA(VLOOKUP(B604,$B$3:B603,1,0)),"","DUP!")</f>
        <v>DUP!</v>
      </c>
      <c r="J604" t="str">
        <f t="shared" si="48"/>
        <v/>
      </c>
      <c r="K604" t="str">
        <f t="shared" si="49"/>
        <v/>
      </c>
    </row>
    <row r="605" spans="1:11">
      <c r="A605" s="25" t="s">
        <v>451</v>
      </c>
      <c r="B605" s="25" t="s">
        <v>417</v>
      </c>
      <c r="C605" s="25" t="s">
        <v>243</v>
      </c>
      <c r="D605" s="25" t="s">
        <v>245</v>
      </c>
      <c r="E605">
        <f t="shared" si="45"/>
        <v>10</v>
      </c>
      <c r="F605" t="str">
        <f t="shared" si="46"/>
        <v>Video Call</v>
      </c>
      <c r="G605" t="str">
        <f t="shared" si="47"/>
        <v>CVP_021887_10</v>
      </c>
      <c r="H605" t="str">
        <f>IF(ISNA(VLOOKUP(A605,$A$3:A604,1,0)),"","DUP!")</f>
        <v>DUP!</v>
      </c>
      <c r="I605" t="str">
        <f>IF(ISNA(VLOOKUP(B605,$B$3:B604,1,0)),"","DUP!")</f>
        <v>DUP!</v>
      </c>
      <c r="J605" t="str">
        <f t="shared" si="48"/>
        <v/>
      </c>
      <c r="K605" t="str">
        <f t="shared" si="49"/>
        <v/>
      </c>
    </row>
    <row r="606" spans="1:11">
      <c r="A606" s="25" t="s">
        <v>451</v>
      </c>
      <c r="B606" s="25" t="s">
        <v>417</v>
      </c>
      <c r="C606" s="25" t="s">
        <v>243</v>
      </c>
      <c r="D606" s="25" t="s">
        <v>245</v>
      </c>
      <c r="E606">
        <f t="shared" si="45"/>
        <v>10</v>
      </c>
      <c r="F606" t="str">
        <f t="shared" si="46"/>
        <v>Video Call</v>
      </c>
      <c r="G606" t="str">
        <f t="shared" si="47"/>
        <v>CVP_021887_10</v>
      </c>
      <c r="H606" t="str">
        <f>IF(ISNA(VLOOKUP(A606,$A$3:A605,1,0)),"","DUP!")</f>
        <v>DUP!</v>
      </c>
      <c r="I606" t="str">
        <f>IF(ISNA(VLOOKUP(B606,$B$3:B605,1,0)),"","DUP!")</f>
        <v>DUP!</v>
      </c>
      <c r="J606" t="str">
        <f t="shared" si="48"/>
        <v/>
      </c>
      <c r="K606" t="str">
        <f t="shared" si="49"/>
        <v/>
      </c>
    </row>
    <row r="607" spans="1:11">
      <c r="A607" s="25" t="s">
        <v>451</v>
      </c>
      <c r="B607" s="25" t="s">
        <v>417</v>
      </c>
      <c r="C607" s="25" t="s">
        <v>243</v>
      </c>
      <c r="D607" s="25" t="s">
        <v>245</v>
      </c>
      <c r="E607">
        <f t="shared" si="45"/>
        <v>10</v>
      </c>
      <c r="F607" t="str">
        <f t="shared" si="46"/>
        <v>Video Call</v>
      </c>
      <c r="G607" t="str">
        <f t="shared" si="47"/>
        <v>CVP_021887_10</v>
      </c>
      <c r="H607" t="str">
        <f>IF(ISNA(VLOOKUP(A607,$A$3:A606,1,0)),"","DUP!")</f>
        <v>DUP!</v>
      </c>
      <c r="I607" t="str">
        <f>IF(ISNA(VLOOKUP(B607,$B$3:B606,1,0)),"","DUP!")</f>
        <v>DUP!</v>
      </c>
      <c r="J607" t="str">
        <f t="shared" si="48"/>
        <v/>
      </c>
      <c r="K607" t="str">
        <f t="shared" si="49"/>
        <v/>
      </c>
    </row>
    <row r="608" spans="1:11">
      <c r="A608" s="25" t="s">
        <v>452</v>
      </c>
      <c r="B608" s="25" t="s">
        <v>417</v>
      </c>
      <c r="C608" s="25" t="s">
        <v>243</v>
      </c>
      <c r="D608" s="25" t="s">
        <v>244</v>
      </c>
      <c r="E608">
        <f t="shared" si="45"/>
        <v>2</v>
      </c>
      <c r="F608" t="str">
        <f t="shared" si="46"/>
        <v>Voice</v>
      </c>
      <c r="G608" t="str">
        <f t="shared" si="47"/>
        <v>CVP_021888_2</v>
      </c>
      <c r="H608" t="str">
        <f>IF(ISNA(VLOOKUP(A608,$A$3:A607,1,0)),"","DUP!")</f>
        <v/>
      </c>
      <c r="I608" t="str">
        <f>IF(ISNA(VLOOKUP(B608,$B$3:B607,1,0)),"","DUP!")</f>
        <v>DUP!</v>
      </c>
      <c r="J608" t="str">
        <f t="shared" si="48"/>
        <v/>
      </c>
      <c r="K608" t="str">
        <f t="shared" si="49"/>
        <v>INSERT INTO ZONE_MAP (SERVICE_ID, SERVICE_NAME, CODE, NW_GROUP, ZONE) VALUES (2,'Voice','021888','HOA BINH','NATIONAL');</v>
      </c>
    </row>
    <row r="609" spans="1:11">
      <c r="A609" s="25" t="s">
        <v>452</v>
      </c>
      <c r="B609" s="25" t="s">
        <v>417</v>
      </c>
      <c r="C609" s="25" t="s">
        <v>243</v>
      </c>
      <c r="D609" s="25" t="s">
        <v>244</v>
      </c>
      <c r="E609">
        <f t="shared" si="45"/>
        <v>2</v>
      </c>
      <c r="F609" t="str">
        <f t="shared" si="46"/>
        <v>Voice</v>
      </c>
      <c r="G609" t="str">
        <f t="shared" si="47"/>
        <v>CVP_021888_2</v>
      </c>
      <c r="H609" t="str">
        <f>IF(ISNA(VLOOKUP(A609,$A$3:A608,1,0)),"","DUP!")</f>
        <v>DUP!</v>
      </c>
      <c r="I609" t="str">
        <f>IF(ISNA(VLOOKUP(B609,$B$3:B608,1,0)),"","DUP!")</f>
        <v>DUP!</v>
      </c>
      <c r="J609" t="str">
        <f t="shared" si="48"/>
        <v/>
      </c>
      <c r="K609" t="str">
        <f t="shared" si="49"/>
        <v/>
      </c>
    </row>
    <row r="610" spans="1:11">
      <c r="A610" s="25" t="s">
        <v>452</v>
      </c>
      <c r="B610" s="25" t="s">
        <v>417</v>
      </c>
      <c r="C610" s="25" t="s">
        <v>243</v>
      </c>
      <c r="D610" s="25" t="s">
        <v>244</v>
      </c>
      <c r="E610">
        <f t="shared" si="45"/>
        <v>2</v>
      </c>
      <c r="F610" t="str">
        <f t="shared" si="46"/>
        <v>Voice</v>
      </c>
      <c r="G610" t="str">
        <f t="shared" si="47"/>
        <v>CVP_021888_2</v>
      </c>
      <c r="H610" t="str">
        <f>IF(ISNA(VLOOKUP(A610,$A$3:A609,1,0)),"","DUP!")</f>
        <v>DUP!</v>
      </c>
      <c r="I610" t="str">
        <f>IF(ISNA(VLOOKUP(B610,$B$3:B609,1,0)),"","DUP!")</f>
        <v>DUP!</v>
      </c>
      <c r="J610" t="str">
        <f t="shared" si="48"/>
        <v/>
      </c>
      <c r="K610" t="str">
        <f t="shared" si="49"/>
        <v/>
      </c>
    </row>
    <row r="611" spans="1:11">
      <c r="A611" s="25" t="s">
        <v>452</v>
      </c>
      <c r="B611" s="25" t="s">
        <v>417</v>
      </c>
      <c r="C611" s="25" t="s">
        <v>243</v>
      </c>
      <c r="D611" s="25" t="s">
        <v>245</v>
      </c>
      <c r="E611">
        <f t="shared" si="45"/>
        <v>10</v>
      </c>
      <c r="F611" t="str">
        <f t="shared" si="46"/>
        <v>Video Call</v>
      </c>
      <c r="G611" t="str">
        <f t="shared" si="47"/>
        <v>CVP_021888_10</v>
      </c>
      <c r="H611" t="str">
        <f>IF(ISNA(VLOOKUP(A611,$A$3:A610,1,0)),"","DUP!")</f>
        <v>DUP!</v>
      </c>
      <c r="I611" t="str">
        <f>IF(ISNA(VLOOKUP(B611,$B$3:B610,1,0)),"","DUP!")</f>
        <v>DUP!</v>
      </c>
      <c r="J611" t="str">
        <f t="shared" si="48"/>
        <v/>
      </c>
      <c r="K611" t="str">
        <f t="shared" si="49"/>
        <v/>
      </c>
    </row>
    <row r="612" spans="1:11">
      <c r="A612" s="25" t="s">
        <v>452</v>
      </c>
      <c r="B612" s="25" t="s">
        <v>417</v>
      </c>
      <c r="C612" s="25" t="s">
        <v>243</v>
      </c>
      <c r="D612" s="25" t="s">
        <v>245</v>
      </c>
      <c r="E612">
        <f t="shared" si="45"/>
        <v>10</v>
      </c>
      <c r="F612" t="str">
        <f t="shared" si="46"/>
        <v>Video Call</v>
      </c>
      <c r="G612" t="str">
        <f t="shared" si="47"/>
        <v>CVP_021888_10</v>
      </c>
      <c r="H612" t="str">
        <f>IF(ISNA(VLOOKUP(A612,$A$3:A611,1,0)),"","DUP!")</f>
        <v>DUP!</v>
      </c>
      <c r="I612" t="str">
        <f>IF(ISNA(VLOOKUP(B612,$B$3:B611,1,0)),"","DUP!")</f>
        <v>DUP!</v>
      </c>
      <c r="J612" t="str">
        <f t="shared" si="48"/>
        <v/>
      </c>
      <c r="K612" t="str">
        <f t="shared" si="49"/>
        <v/>
      </c>
    </row>
    <row r="613" spans="1:11">
      <c r="A613" s="25" t="s">
        <v>452</v>
      </c>
      <c r="B613" s="25" t="s">
        <v>417</v>
      </c>
      <c r="C613" s="25" t="s">
        <v>243</v>
      </c>
      <c r="D613" s="25" t="s">
        <v>245</v>
      </c>
      <c r="E613">
        <f t="shared" si="45"/>
        <v>10</v>
      </c>
      <c r="F613" t="str">
        <f t="shared" si="46"/>
        <v>Video Call</v>
      </c>
      <c r="G613" t="str">
        <f t="shared" si="47"/>
        <v>CVP_021888_10</v>
      </c>
      <c r="H613" t="str">
        <f>IF(ISNA(VLOOKUP(A613,$A$3:A612,1,0)),"","DUP!")</f>
        <v>DUP!</v>
      </c>
      <c r="I613" t="str">
        <f>IF(ISNA(VLOOKUP(B613,$B$3:B612,1,0)),"","DUP!")</f>
        <v>DUP!</v>
      </c>
      <c r="J613" t="str">
        <f t="shared" si="48"/>
        <v/>
      </c>
      <c r="K613" t="str">
        <f t="shared" si="49"/>
        <v/>
      </c>
    </row>
    <row r="614" spans="1:11">
      <c r="A614" s="25" t="s">
        <v>453</v>
      </c>
      <c r="B614" s="25" t="s">
        <v>417</v>
      </c>
      <c r="C614" s="25" t="s">
        <v>243</v>
      </c>
      <c r="D614" s="25" t="s">
        <v>244</v>
      </c>
      <c r="E614">
        <f t="shared" si="45"/>
        <v>2</v>
      </c>
      <c r="F614" t="str">
        <f t="shared" si="46"/>
        <v>Voice</v>
      </c>
      <c r="G614" t="str">
        <f t="shared" si="47"/>
        <v>CVP_021889_2</v>
      </c>
      <c r="H614" t="str">
        <f>IF(ISNA(VLOOKUP(A614,$A$3:A613,1,0)),"","DUP!")</f>
        <v/>
      </c>
      <c r="I614" t="str">
        <f>IF(ISNA(VLOOKUP(B614,$B$3:B613,1,0)),"","DUP!")</f>
        <v>DUP!</v>
      </c>
      <c r="J614" t="str">
        <f t="shared" si="48"/>
        <v/>
      </c>
      <c r="K614" t="str">
        <f t="shared" si="49"/>
        <v>INSERT INTO ZONE_MAP (SERVICE_ID, SERVICE_NAME, CODE, NW_GROUP, ZONE) VALUES (2,'Voice','021889','HOA BINH','NATIONAL');</v>
      </c>
    </row>
    <row r="615" spans="1:11">
      <c r="A615" s="25" t="s">
        <v>453</v>
      </c>
      <c r="B615" s="25" t="s">
        <v>417</v>
      </c>
      <c r="C615" s="25" t="s">
        <v>243</v>
      </c>
      <c r="D615" s="25" t="s">
        <v>244</v>
      </c>
      <c r="E615">
        <f t="shared" si="45"/>
        <v>2</v>
      </c>
      <c r="F615" t="str">
        <f t="shared" si="46"/>
        <v>Voice</v>
      </c>
      <c r="G615" t="str">
        <f t="shared" si="47"/>
        <v>CVP_021889_2</v>
      </c>
      <c r="H615" t="str">
        <f>IF(ISNA(VLOOKUP(A615,$A$3:A614,1,0)),"","DUP!")</f>
        <v>DUP!</v>
      </c>
      <c r="I615" t="str">
        <f>IF(ISNA(VLOOKUP(B615,$B$3:B614,1,0)),"","DUP!")</f>
        <v>DUP!</v>
      </c>
      <c r="J615" t="str">
        <f t="shared" si="48"/>
        <v/>
      </c>
      <c r="K615" t="str">
        <f t="shared" si="49"/>
        <v/>
      </c>
    </row>
    <row r="616" spans="1:11">
      <c r="A616" s="25" t="s">
        <v>453</v>
      </c>
      <c r="B616" s="25" t="s">
        <v>417</v>
      </c>
      <c r="C616" s="25" t="s">
        <v>243</v>
      </c>
      <c r="D616" s="25" t="s">
        <v>244</v>
      </c>
      <c r="E616">
        <f t="shared" si="45"/>
        <v>2</v>
      </c>
      <c r="F616" t="str">
        <f t="shared" si="46"/>
        <v>Voice</v>
      </c>
      <c r="G616" t="str">
        <f t="shared" si="47"/>
        <v>CVP_021889_2</v>
      </c>
      <c r="H616" t="str">
        <f>IF(ISNA(VLOOKUP(A616,$A$3:A615,1,0)),"","DUP!")</f>
        <v>DUP!</v>
      </c>
      <c r="I616" t="str">
        <f>IF(ISNA(VLOOKUP(B616,$B$3:B615,1,0)),"","DUP!")</f>
        <v>DUP!</v>
      </c>
      <c r="J616" t="str">
        <f t="shared" si="48"/>
        <v/>
      </c>
      <c r="K616" t="str">
        <f t="shared" si="49"/>
        <v/>
      </c>
    </row>
    <row r="617" spans="1:11">
      <c r="A617" s="25" t="s">
        <v>453</v>
      </c>
      <c r="B617" s="25" t="s">
        <v>417</v>
      </c>
      <c r="C617" s="25" t="s">
        <v>243</v>
      </c>
      <c r="D617" s="25" t="s">
        <v>245</v>
      </c>
      <c r="E617">
        <f t="shared" si="45"/>
        <v>10</v>
      </c>
      <c r="F617" t="str">
        <f t="shared" si="46"/>
        <v>Video Call</v>
      </c>
      <c r="G617" t="str">
        <f t="shared" si="47"/>
        <v>CVP_021889_10</v>
      </c>
      <c r="H617" t="str">
        <f>IF(ISNA(VLOOKUP(A617,$A$3:A616,1,0)),"","DUP!")</f>
        <v>DUP!</v>
      </c>
      <c r="I617" t="str">
        <f>IF(ISNA(VLOOKUP(B617,$B$3:B616,1,0)),"","DUP!")</f>
        <v>DUP!</v>
      </c>
      <c r="J617" t="str">
        <f t="shared" si="48"/>
        <v/>
      </c>
      <c r="K617" t="str">
        <f t="shared" si="49"/>
        <v/>
      </c>
    </row>
    <row r="618" spans="1:11">
      <c r="A618" s="25" t="s">
        <v>453</v>
      </c>
      <c r="B618" s="25" t="s">
        <v>417</v>
      </c>
      <c r="C618" s="25" t="s">
        <v>243</v>
      </c>
      <c r="D618" s="25" t="s">
        <v>245</v>
      </c>
      <c r="E618">
        <f t="shared" si="45"/>
        <v>10</v>
      </c>
      <c r="F618" t="str">
        <f t="shared" si="46"/>
        <v>Video Call</v>
      </c>
      <c r="G618" t="str">
        <f t="shared" si="47"/>
        <v>CVP_021889_10</v>
      </c>
      <c r="H618" t="str">
        <f>IF(ISNA(VLOOKUP(A618,$A$3:A617,1,0)),"","DUP!")</f>
        <v>DUP!</v>
      </c>
      <c r="I618" t="str">
        <f>IF(ISNA(VLOOKUP(B618,$B$3:B617,1,0)),"","DUP!")</f>
        <v>DUP!</v>
      </c>
      <c r="J618" t="str">
        <f t="shared" si="48"/>
        <v/>
      </c>
      <c r="K618" t="str">
        <f t="shared" si="49"/>
        <v/>
      </c>
    </row>
    <row r="619" spans="1:11">
      <c r="A619" s="25" t="s">
        <v>453</v>
      </c>
      <c r="B619" s="25" t="s">
        <v>417</v>
      </c>
      <c r="C619" s="25" t="s">
        <v>243</v>
      </c>
      <c r="D619" s="25" t="s">
        <v>245</v>
      </c>
      <c r="E619">
        <f t="shared" si="45"/>
        <v>10</v>
      </c>
      <c r="F619" t="str">
        <f t="shared" si="46"/>
        <v>Video Call</v>
      </c>
      <c r="G619" t="str">
        <f t="shared" si="47"/>
        <v>CVP_021889_10</v>
      </c>
      <c r="H619" t="str">
        <f>IF(ISNA(VLOOKUP(A619,$A$3:A618,1,0)),"","DUP!")</f>
        <v>DUP!</v>
      </c>
      <c r="I619" t="str">
        <f>IF(ISNA(VLOOKUP(B619,$B$3:B618,1,0)),"","DUP!")</f>
        <v>DUP!</v>
      </c>
      <c r="J619" t="str">
        <f t="shared" si="48"/>
        <v/>
      </c>
      <c r="K619" t="str">
        <f t="shared" si="49"/>
        <v/>
      </c>
    </row>
    <row r="620" spans="1:11">
      <c r="A620" s="25" t="s">
        <v>454</v>
      </c>
      <c r="B620" s="25" t="s">
        <v>455</v>
      </c>
      <c r="C620" s="25" t="s">
        <v>289</v>
      </c>
      <c r="D620" s="25" t="s">
        <v>244</v>
      </c>
      <c r="E620">
        <f t="shared" si="45"/>
        <v>2</v>
      </c>
      <c r="F620" t="str">
        <f t="shared" si="46"/>
        <v>Voice</v>
      </c>
      <c r="G620" t="str">
        <f t="shared" si="47"/>
        <v>CDH_0219_2</v>
      </c>
      <c r="H620" t="str">
        <f>IF(ISNA(VLOOKUP(A620,$A$3:A619,1,0)),"","DUP!")</f>
        <v/>
      </c>
      <c r="I620" t="str">
        <f>IF(ISNA(VLOOKUP(B620,$B$3:B619,1,0)),"","DUP!")</f>
        <v/>
      </c>
      <c r="J620" t="str">
        <f t="shared" si="48"/>
        <v>HA GIANG</v>
      </c>
      <c r="K620" t="str">
        <f t="shared" si="49"/>
        <v>INSERT INTO ZONE_MAP (SERVICE_ID, SERVICE_NAME, CODE, NW_GROUP, ZONE) VALUES (2,'Voice','0219','HA GIANG','NATIONAL');</v>
      </c>
    </row>
    <row r="621" spans="1:11">
      <c r="A621" s="25" t="s">
        <v>456</v>
      </c>
      <c r="B621" s="25" t="s">
        <v>455</v>
      </c>
      <c r="C621" s="25" t="s">
        <v>289</v>
      </c>
      <c r="D621" s="25" t="s">
        <v>244</v>
      </c>
      <c r="E621">
        <f t="shared" si="45"/>
        <v>2</v>
      </c>
      <c r="F621" t="str">
        <f t="shared" si="46"/>
        <v>Voice</v>
      </c>
      <c r="G621" t="str">
        <f t="shared" si="47"/>
        <v>CDH_0219101_2</v>
      </c>
      <c r="H621" t="str">
        <f>IF(ISNA(VLOOKUP(A621,$A$3:A620,1,0)),"","DUP!")</f>
        <v/>
      </c>
      <c r="I621" t="str">
        <f>IF(ISNA(VLOOKUP(B621,$B$3:B620,1,0)),"","DUP!")</f>
        <v>DUP!</v>
      </c>
      <c r="J621" t="str">
        <f t="shared" si="48"/>
        <v/>
      </c>
      <c r="K621" t="str">
        <f t="shared" si="49"/>
        <v>INSERT INTO ZONE_MAP (SERVICE_ID, SERVICE_NAME, CODE, NW_GROUP, ZONE) VALUES (2,'Voice','0219101','HA GIANG','NATIONAL');</v>
      </c>
    </row>
    <row r="622" spans="1:11">
      <c r="A622" s="25" t="s">
        <v>456</v>
      </c>
      <c r="B622" s="25" t="s">
        <v>455</v>
      </c>
      <c r="C622" s="25" t="s">
        <v>289</v>
      </c>
      <c r="D622" s="25" t="s">
        <v>244</v>
      </c>
      <c r="E622">
        <f t="shared" si="45"/>
        <v>2</v>
      </c>
      <c r="F622" t="str">
        <f t="shared" si="46"/>
        <v>Voice</v>
      </c>
      <c r="G622" t="str">
        <f t="shared" si="47"/>
        <v>CDH_0219101_2</v>
      </c>
      <c r="H622" t="str">
        <f>IF(ISNA(VLOOKUP(A622,$A$3:A621,1,0)),"","DUP!")</f>
        <v>DUP!</v>
      </c>
      <c r="I622" t="str">
        <f>IF(ISNA(VLOOKUP(B622,$B$3:B621,1,0)),"","DUP!")</f>
        <v>DUP!</v>
      </c>
      <c r="J622" t="str">
        <f t="shared" si="48"/>
        <v/>
      </c>
      <c r="K622" t="str">
        <f t="shared" si="49"/>
        <v/>
      </c>
    </row>
    <row r="623" spans="1:11">
      <c r="A623" s="25" t="s">
        <v>456</v>
      </c>
      <c r="B623" s="25" t="s">
        <v>455</v>
      </c>
      <c r="C623" s="25" t="s">
        <v>289</v>
      </c>
      <c r="D623" s="25" t="s">
        <v>244</v>
      </c>
      <c r="E623">
        <f t="shared" si="45"/>
        <v>2</v>
      </c>
      <c r="F623" t="str">
        <f t="shared" si="46"/>
        <v>Voice</v>
      </c>
      <c r="G623" t="str">
        <f t="shared" si="47"/>
        <v>CDH_0219101_2</v>
      </c>
      <c r="H623" t="str">
        <f>IF(ISNA(VLOOKUP(A623,$A$3:A622,1,0)),"","DUP!")</f>
        <v>DUP!</v>
      </c>
      <c r="I623" t="str">
        <f>IF(ISNA(VLOOKUP(B623,$B$3:B622,1,0)),"","DUP!")</f>
        <v>DUP!</v>
      </c>
      <c r="J623" t="str">
        <f t="shared" si="48"/>
        <v/>
      </c>
      <c r="K623" t="str">
        <f t="shared" si="49"/>
        <v/>
      </c>
    </row>
    <row r="624" spans="1:11">
      <c r="A624" s="25" t="s">
        <v>456</v>
      </c>
      <c r="B624" s="25" t="s">
        <v>455</v>
      </c>
      <c r="C624" s="25" t="s">
        <v>289</v>
      </c>
      <c r="D624" s="25" t="s">
        <v>245</v>
      </c>
      <c r="E624">
        <f t="shared" si="45"/>
        <v>10</v>
      </c>
      <c r="F624" t="str">
        <f t="shared" si="46"/>
        <v>Video Call</v>
      </c>
      <c r="G624" t="str">
        <f t="shared" si="47"/>
        <v>CDH_0219101_10</v>
      </c>
      <c r="H624" t="str">
        <f>IF(ISNA(VLOOKUP(A624,$A$3:A623,1,0)),"","DUP!")</f>
        <v>DUP!</v>
      </c>
      <c r="I624" t="str">
        <f>IF(ISNA(VLOOKUP(B624,$B$3:B623,1,0)),"","DUP!")</f>
        <v>DUP!</v>
      </c>
      <c r="J624" t="str">
        <f t="shared" si="48"/>
        <v/>
      </c>
      <c r="K624" t="str">
        <f t="shared" si="49"/>
        <v/>
      </c>
    </row>
    <row r="625" spans="1:11">
      <c r="A625" s="25" t="s">
        <v>456</v>
      </c>
      <c r="B625" s="25" t="s">
        <v>455</v>
      </c>
      <c r="C625" s="25" t="s">
        <v>289</v>
      </c>
      <c r="D625" s="25" t="s">
        <v>245</v>
      </c>
      <c r="E625">
        <f t="shared" si="45"/>
        <v>10</v>
      </c>
      <c r="F625" t="str">
        <f t="shared" si="46"/>
        <v>Video Call</v>
      </c>
      <c r="G625" t="str">
        <f t="shared" si="47"/>
        <v>CDH_0219101_10</v>
      </c>
      <c r="H625" t="str">
        <f>IF(ISNA(VLOOKUP(A625,$A$3:A624,1,0)),"","DUP!")</f>
        <v>DUP!</v>
      </c>
      <c r="I625" t="str">
        <f>IF(ISNA(VLOOKUP(B625,$B$3:B624,1,0)),"","DUP!")</f>
        <v>DUP!</v>
      </c>
      <c r="J625" t="str">
        <f t="shared" si="48"/>
        <v/>
      </c>
      <c r="K625" t="str">
        <f t="shared" si="49"/>
        <v/>
      </c>
    </row>
    <row r="626" spans="1:11">
      <c r="A626" s="25" t="s">
        <v>456</v>
      </c>
      <c r="B626" s="25" t="s">
        <v>455</v>
      </c>
      <c r="C626" s="25" t="s">
        <v>289</v>
      </c>
      <c r="D626" s="25" t="s">
        <v>245</v>
      </c>
      <c r="E626">
        <f t="shared" si="45"/>
        <v>10</v>
      </c>
      <c r="F626" t="str">
        <f t="shared" si="46"/>
        <v>Video Call</v>
      </c>
      <c r="G626" t="str">
        <f t="shared" si="47"/>
        <v>CDH_0219101_10</v>
      </c>
      <c r="H626" t="str">
        <f>IF(ISNA(VLOOKUP(A626,$A$3:A625,1,0)),"","DUP!")</f>
        <v>DUP!</v>
      </c>
      <c r="I626" t="str">
        <f>IF(ISNA(VLOOKUP(B626,$B$3:B625,1,0)),"","DUP!")</f>
        <v>DUP!</v>
      </c>
      <c r="J626" t="str">
        <f t="shared" si="48"/>
        <v/>
      </c>
      <c r="K626" t="str">
        <f t="shared" si="49"/>
        <v/>
      </c>
    </row>
    <row r="627" spans="1:11">
      <c r="A627" s="25" t="s">
        <v>457</v>
      </c>
      <c r="B627" s="25" t="s">
        <v>292</v>
      </c>
      <c r="C627" s="25" t="s">
        <v>293</v>
      </c>
      <c r="D627" s="25" t="s">
        <v>244</v>
      </c>
      <c r="E627">
        <f t="shared" si="45"/>
        <v>2</v>
      </c>
      <c r="F627" t="str">
        <f t="shared" si="46"/>
        <v>Voice</v>
      </c>
      <c r="G627" t="str">
        <f t="shared" si="47"/>
        <v>VAS_02191060_2</v>
      </c>
      <c r="H627" t="str">
        <f>IF(ISNA(VLOOKUP(A627,$A$3:A626,1,0)),"","DUP!")</f>
        <v/>
      </c>
      <c r="I627" t="str">
        <f>IF(ISNA(VLOOKUP(B627,$B$3:B626,1,0)),"","DUP!")</f>
        <v>DUP!</v>
      </c>
      <c r="J627" t="str">
        <f t="shared" si="48"/>
        <v/>
      </c>
      <c r="K627" t="str">
        <f t="shared" si="49"/>
        <v>INSERT INTO ZONE_MAP (SERVICE_ID, SERVICE_NAME, CODE, NW_GROUP, ZONE) VALUES (2,'Voice','02191060','DICH VU 106X VTEL','NATIONAL');</v>
      </c>
    </row>
    <row r="628" spans="1:11">
      <c r="A628" s="25" t="s">
        <v>458</v>
      </c>
      <c r="B628" s="25" t="s">
        <v>292</v>
      </c>
      <c r="C628" s="25" t="s">
        <v>293</v>
      </c>
      <c r="D628" s="25" t="s">
        <v>244</v>
      </c>
      <c r="E628">
        <f t="shared" si="45"/>
        <v>2</v>
      </c>
      <c r="F628" t="str">
        <f t="shared" si="46"/>
        <v>Voice</v>
      </c>
      <c r="G628" t="str">
        <f t="shared" si="47"/>
        <v>VAS_02191061_2</v>
      </c>
      <c r="H628" t="str">
        <f>IF(ISNA(VLOOKUP(A628,$A$3:A627,1,0)),"","DUP!")</f>
        <v/>
      </c>
      <c r="I628" t="str">
        <f>IF(ISNA(VLOOKUP(B628,$B$3:B627,1,0)),"","DUP!")</f>
        <v>DUP!</v>
      </c>
      <c r="J628" t="str">
        <f t="shared" si="48"/>
        <v/>
      </c>
      <c r="K628" t="str">
        <f t="shared" si="49"/>
        <v>INSERT INTO ZONE_MAP (SERVICE_ID, SERVICE_NAME, CODE, NW_GROUP, ZONE) VALUES (2,'Voice','02191061','DICH VU 106X VTEL','NATIONAL');</v>
      </c>
    </row>
    <row r="629" spans="1:11">
      <c r="A629" s="25" t="s">
        <v>459</v>
      </c>
      <c r="B629" s="25" t="s">
        <v>292</v>
      </c>
      <c r="C629" s="25" t="s">
        <v>293</v>
      </c>
      <c r="D629" s="25" t="s">
        <v>244</v>
      </c>
      <c r="E629">
        <f t="shared" si="45"/>
        <v>2</v>
      </c>
      <c r="F629" t="str">
        <f t="shared" si="46"/>
        <v>Voice</v>
      </c>
      <c r="G629" t="str">
        <f t="shared" si="47"/>
        <v>VAS_02191062_2</v>
      </c>
      <c r="H629" t="str">
        <f>IF(ISNA(VLOOKUP(A629,$A$3:A628,1,0)),"","DUP!")</f>
        <v/>
      </c>
      <c r="I629" t="str">
        <f>IF(ISNA(VLOOKUP(B629,$B$3:B628,1,0)),"","DUP!")</f>
        <v>DUP!</v>
      </c>
      <c r="J629" t="str">
        <f t="shared" si="48"/>
        <v/>
      </c>
      <c r="K629" t="str">
        <f t="shared" si="49"/>
        <v>INSERT INTO ZONE_MAP (SERVICE_ID, SERVICE_NAME, CODE, NW_GROUP, ZONE) VALUES (2,'Voice','02191062','DICH VU 106X VTEL','NATIONAL');</v>
      </c>
    </row>
    <row r="630" spans="1:11">
      <c r="A630" s="25" t="s">
        <v>460</v>
      </c>
      <c r="B630" s="25" t="s">
        <v>292</v>
      </c>
      <c r="C630" s="25" t="s">
        <v>293</v>
      </c>
      <c r="D630" s="25" t="s">
        <v>244</v>
      </c>
      <c r="E630">
        <f t="shared" si="45"/>
        <v>2</v>
      </c>
      <c r="F630" t="str">
        <f t="shared" si="46"/>
        <v>Voice</v>
      </c>
      <c r="G630" t="str">
        <f t="shared" si="47"/>
        <v>VAS_02191066_2</v>
      </c>
      <c r="H630" t="str">
        <f>IF(ISNA(VLOOKUP(A630,$A$3:A629,1,0)),"","DUP!")</f>
        <v/>
      </c>
      <c r="I630" t="str">
        <f>IF(ISNA(VLOOKUP(B630,$B$3:B629,1,0)),"","DUP!")</f>
        <v>DUP!</v>
      </c>
      <c r="J630" t="str">
        <f t="shared" si="48"/>
        <v/>
      </c>
      <c r="K630" t="str">
        <f t="shared" si="49"/>
        <v>INSERT INTO ZONE_MAP (SERVICE_ID, SERVICE_NAME, CODE, NW_GROUP, ZONE) VALUES (2,'Voice','02191066','DICH VU 106X VTEL','NATIONAL');</v>
      </c>
    </row>
    <row r="631" spans="1:11">
      <c r="A631" s="25" t="s">
        <v>461</v>
      </c>
      <c r="B631" s="25" t="s">
        <v>292</v>
      </c>
      <c r="C631" s="25" t="s">
        <v>293</v>
      </c>
      <c r="D631" s="25" t="s">
        <v>244</v>
      </c>
      <c r="E631">
        <f t="shared" si="45"/>
        <v>2</v>
      </c>
      <c r="F631" t="str">
        <f t="shared" si="46"/>
        <v>Voice</v>
      </c>
      <c r="G631" t="str">
        <f t="shared" si="47"/>
        <v>VAS_02191068_2</v>
      </c>
      <c r="H631" t="str">
        <f>IF(ISNA(VLOOKUP(A631,$A$3:A630,1,0)),"","DUP!")</f>
        <v/>
      </c>
      <c r="I631" t="str">
        <f>IF(ISNA(VLOOKUP(B631,$B$3:B630,1,0)),"","DUP!")</f>
        <v>DUP!</v>
      </c>
      <c r="J631" t="str">
        <f t="shared" si="48"/>
        <v/>
      </c>
      <c r="K631" t="str">
        <f t="shared" si="49"/>
        <v>INSERT INTO ZONE_MAP (SERVICE_ID, SERVICE_NAME, CODE, NW_GROUP, ZONE) VALUES (2,'Voice','02191068','DICH VU 106X VTEL','NATIONAL');</v>
      </c>
    </row>
    <row r="632" spans="1:11">
      <c r="A632" s="25" t="s">
        <v>462</v>
      </c>
      <c r="B632" s="25" t="s">
        <v>292</v>
      </c>
      <c r="C632" s="25" t="s">
        <v>293</v>
      </c>
      <c r="D632" s="25" t="s">
        <v>244</v>
      </c>
      <c r="E632">
        <f t="shared" si="45"/>
        <v>2</v>
      </c>
      <c r="F632" t="str">
        <f t="shared" si="46"/>
        <v>Voice</v>
      </c>
      <c r="G632" t="str">
        <f t="shared" si="47"/>
        <v>VAS_02191069_2</v>
      </c>
      <c r="H632" t="str">
        <f>IF(ISNA(VLOOKUP(A632,$A$3:A631,1,0)),"","DUP!")</f>
        <v/>
      </c>
      <c r="I632" t="str">
        <f>IF(ISNA(VLOOKUP(B632,$B$3:B631,1,0)),"","DUP!")</f>
        <v>DUP!</v>
      </c>
      <c r="J632" t="str">
        <f t="shared" si="48"/>
        <v/>
      </c>
      <c r="K632" t="str">
        <f t="shared" si="49"/>
        <v>INSERT INTO ZONE_MAP (SERVICE_ID, SERVICE_NAME, CODE, NW_GROUP, ZONE) VALUES (2,'Voice','02191069','DICH VU 106X VTEL','NATIONAL');</v>
      </c>
    </row>
    <row r="633" spans="1:11">
      <c r="A633" s="25" t="s">
        <v>463</v>
      </c>
      <c r="B633" s="25" t="s">
        <v>455</v>
      </c>
      <c r="C633" s="25" t="s">
        <v>289</v>
      </c>
      <c r="D633" s="25" t="s">
        <v>244</v>
      </c>
      <c r="E633">
        <f t="shared" si="45"/>
        <v>2</v>
      </c>
      <c r="F633" t="str">
        <f t="shared" si="46"/>
        <v>Voice</v>
      </c>
      <c r="G633" t="str">
        <f t="shared" si="47"/>
        <v>CDH_0219110_2</v>
      </c>
      <c r="H633" t="str">
        <f>IF(ISNA(VLOOKUP(A633,$A$3:A632,1,0)),"","DUP!")</f>
        <v/>
      </c>
      <c r="I633" t="str">
        <f>IF(ISNA(VLOOKUP(B633,$B$3:B632,1,0)),"","DUP!")</f>
        <v>DUP!</v>
      </c>
      <c r="J633" t="str">
        <f t="shared" si="48"/>
        <v/>
      </c>
      <c r="K633" t="str">
        <f t="shared" si="49"/>
        <v>INSERT INTO ZONE_MAP (SERVICE_ID, SERVICE_NAME, CODE, NW_GROUP, ZONE) VALUES (2,'Voice','0219110','HA GIANG','NATIONAL');</v>
      </c>
    </row>
    <row r="634" spans="1:11">
      <c r="A634" s="25" t="s">
        <v>463</v>
      </c>
      <c r="B634" s="25" t="s">
        <v>455</v>
      </c>
      <c r="C634" s="25" t="s">
        <v>289</v>
      </c>
      <c r="D634" s="25" t="s">
        <v>244</v>
      </c>
      <c r="E634">
        <f t="shared" si="45"/>
        <v>2</v>
      </c>
      <c r="F634" t="str">
        <f t="shared" si="46"/>
        <v>Voice</v>
      </c>
      <c r="G634" t="str">
        <f t="shared" si="47"/>
        <v>CDH_0219110_2</v>
      </c>
      <c r="H634" t="str">
        <f>IF(ISNA(VLOOKUP(A634,$A$3:A633,1,0)),"","DUP!")</f>
        <v>DUP!</v>
      </c>
      <c r="I634" t="str">
        <f>IF(ISNA(VLOOKUP(B634,$B$3:B633,1,0)),"","DUP!")</f>
        <v>DUP!</v>
      </c>
      <c r="J634" t="str">
        <f t="shared" si="48"/>
        <v/>
      </c>
      <c r="K634" t="str">
        <f t="shared" si="49"/>
        <v/>
      </c>
    </row>
    <row r="635" spans="1:11">
      <c r="A635" s="25" t="s">
        <v>463</v>
      </c>
      <c r="B635" s="25" t="s">
        <v>455</v>
      </c>
      <c r="C635" s="25" t="s">
        <v>289</v>
      </c>
      <c r="D635" s="25" t="s">
        <v>244</v>
      </c>
      <c r="E635">
        <f t="shared" si="45"/>
        <v>2</v>
      </c>
      <c r="F635" t="str">
        <f t="shared" si="46"/>
        <v>Voice</v>
      </c>
      <c r="G635" t="str">
        <f t="shared" si="47"/>
        <v>CDH_0219110_2</v>
      </c>
      <c r="H635" t="str">
        <f>IF(ISNA(VLOOKUP(A635,$A$3:A634,1,0)),"","DUP!")</f>
        <v>DUP!</v>
      </c>
      <c r="I635" t="str">
        <f>IF(ISNA(VLOOKUP(B635,$B$3:B634,1,0)),"","DUP!")</f>
        <v>DUP!</v>
      </c>
      <c r="J635" t="str">
        <f t="shared" si="48"/>
        <v/>
      </c>
      <c r="K635" t="str">
        <f t="shared" si="49"/>
        <v/>
      </c>
    </row>
    <row r="636" spans="1:11">
      <c r="A636" s="25" t="s">
        <v>463</v>
      </c>
      <c r="B636" s="25" t="s">
        <v>455</v>
      </c>
      <c r="C636" s="25" t="s">
        <v>289</v>
      </c>
      <c r="D636" s="25" t="s">
        <v>245</v>
      </c>
      <c r="E636">
        <f t="shared" si="45"/>
        <v>10</v>
      </c>
      <c r="F636" t="str">
        <f t="shared" si="46"/>
        <v>Video Call</v>
      </c>
      <c r="G636" t="str">
        <f t="shared" si="47"/>
        <v>CDH_0219110_10</v>
      </c>
      <c r="H636" t="str">
        <f>IF(ISNA(VLOOKUP(A636,$A$3:A635,1,0)),"","DUP!")</f>
        <v>DUP!</v>
      </c>
      <c r="I636" t="str">
        <f>IF(ISNA(VLOOKUP(B636,$B$3:B635,1,0)),"","DUP!")</f>
        <v>DUP!</v>
      </c>
      <c r="J636" t="str">
        <f t="shared" si="48"/>
        <v/>
      </c>
      <c r="K636" t="str">
        <f t="shared" si="49"/>
        <v/>
      </c>
    </row>
    <row r="637" spans="1:11">
      <c r="A637" s="25" t="s">
        <v>463</v>
      </c>
      <c r="B637" s="25" t="s">
        <v>455</v>
      </c>
      <c r="C637" s="25" t="s">
        <v>289</v>
      </c>
      <c r="D637" s="25" t="s">
        <v>245</v>
      </c>
      <c r="E637">
        <f t="shared" si="45"/>
        <v>10</v>
      </c>
      <c r="F637" t="str">
        <f t="shared" si="46"/>
        <v>Video Call</v>
      </c>
      <c r="G637" t="str">
        <f t="shared" si="47"/>
        <v>CDH_0219110_10</v>
      </c>
      <c r="H637" t="str">
        <f>IF(ISNA(VLOOKUP(A637,$A$3:A636,1,0)),"","DUP!")</f>
        <v>DUP!</v>
      </c>
      <c r="I637" t="str">
        <f>IF(ISNA(VLOOKUP(B637,$B$3:B636,1,0)),"","DUP!")</f>
        <v>DUP!</v>
      </c>
      <c r="J637" t="str">
        <f t="shared" si="48"/>
        <v/>
      </c>
      <c r="K637" t="str">
        <f t="shared" si="49"/>
        <v/>
      </c>
    </row>
    <row r="638" spans="1:11">
      <c r="A638" s="25" t="s">
        <v>463</v>
      </c>
      <c r="B638" s="25" t="s">
        <v>455</v>
      </c>
      <c r="C638" s="25" t="s">
        <v>289</v>
      </c>
      <c r="D638" s="25" t="s">
        <v>245</v>
      </c>
      <c r="E638">
        <f t="shared" si="45"/>
        <v>10</v>
      </c>
      <c r="F638" t="str">
        <f t="shared" si="46"/>
        <v>Video Call</v>
      </c>
      <c r="G638" t="str">
        <f t="shared" si="47"/>
        <v>CDH_0219110_10</v>
      </c>
      <c r="H638" t="str">
        <f>IF(ISNA(VLOOKUP(A638,$A$3:A637,1,0)),"","DUP!")</f>
        <v>DUP!</v>
      </c>
      <c r="I638" t="str">
        <f>IF(ISNA(VLOOKUP(B638,$B$3:B637,1,0)),"","DUP!")</f>
        <v>DUP!</v>
      </c>
      <c r="J638" t="str">
        <f t="shared" si="48"/>
        <v/>
      </c>
      <c r="K638" t="str">
        <f t="shared" si="49"/>
        <v/>
      </c>
    </row>
    <row r="639" spans="1:11">
      <c r="A639" s="25" t="s">
        <v>464</v>
      </c>
      <c r="B639" s="25" t="s">
        <v>301</v>
      </c>
      <c r="C639" s="25" t="s">
        <v>302</v>
      </c>
      <c r="D639" s="25" t="s">
        <v>244</v>
      </c>
      <c r="E639">
        <f t="shared" si="45"/>
        <v>2</v>
      </c>
      <c r="F639" t="str">
        <f t="shared" si="46"/>
        <v>Voice</v>
      </c>
      <c r="G639" t="str">
        <f t="shared" si="47"/>
        <v>TAT_0219116_2</v>
      </c>
      <c r="H639" t="str">
        <f>IF(ISNA(VLOOKUP(A639,$A$3:A638,1,0)),"","DUP!")</f>
        <v/>
      </c>
      <c r="I639" t="str">
        <f>IF(ISNA(VLOOKUP(B639,$B$3:B638,1,0)),"","DUP!")</f>
        <v>DUP!</v>
      </c>
      <c r="J639" t="str">
        <f t="shared" si="48"/>
        <v/>
      </c>
      <c r="K639" t="str">
        <f t="shared" si="49"/>
        <v>INSERT INTO ZONE_MAP (SERVICE_ID, SERVICE_NAME, CODE, NW_GROUP, ZONE) VALUES (2,'Voice','0219116','DV DIEN THOAI','NATIONAL');</v>
      </c>
    </row>
    <row r="640" spans="1:11">
      <c r="A640" s="25" t="s">
        <v>464</v>
      </c>
      <c r="B640" s="25" t="s">
        <v>301</v>
      </c>
      <c r="C640" s="25" t="s">
        <v>302</v>
      </c>
      <c r="D640" s="25" t="s">
        <v>244</v>
      </c>
      <c r="E640">
        <f t="shared" si="45"/>
        <v>2</v>
      </c>
      <c r="F640" t="str">
        <f t="shared" si="46"/>
        <v>Voice</v>
      </c>
      <c r="G640" t="str">
        <f t="shared" si="47"/>
        <v>TAT_0219116_2</v>
      </c>
      <c r="H640" t="str">
        <f>IF(ISNA(VLOOKUP(A640,$A$3:A639,1,0)),"","DUP!")</f>
        <v>DUP!</v>
      </c>
      <c r="I640" t="str">
        <f>IF(ISNA(VLOOKUP(B640,$B$3:B639,1,0)),"","DUP!")</f>
        <v>DUP!</v>
      </c>
      <c r="J640" t="str">
        <f t="shared" si="48"/>
        <v/>
      </c>
      <c r="K640" t="str">
        <f t="shared" si="49"/>
        <v/>
      </c>
    </row>
    <row r="641" spans="1:11">
      <c r="A641" s="25" t="s">
        <v>464</v>
      </c>
      <c r="B641" s="25" t="s">
        <v>301</v>
      </c>
      <c r="C641" s="25" t="s">
        <v>302</v>
      </c>
      <c r="D641" s="25" t="s">
        <v>244</v>
      </c>
      <c r="E641">
        <f t="shared" si="45"/>
        <v>2</v>
      </c>
      <c r="F641" t="str">
        <f t="shared" si="46"/>
        <v>Voice</v>
      </c>
      <c r="G641" t="str">
        <f t="shared" si="47"/>
        <v>TAT_0219116_2</v>
      </c>
      <c r="H641" t="str">
        <f>IF(ISNA(VLOOKUP(A641,$A$3:A640,1,0)),"","DUP!")</f>
        <v>DUP!</v>
      </c>
      <c r="I641" t="str">
        <f>IF(ISNA(VLOOKUP(B641,$B$3:B640,1,0)),"","DUP!")</f>
        <v>DUP!</v>
      </c>
      <c r="J641" t="str">
        <f t="shared" si="48"/>
        <v/>
      </c>
      <c r="K641" t="str">
        <f t="shared" si="49"/>
        <v/>
      </c>
    </row>
    <row r="642" spans="1:11">
      <c r="A642" s="25" t="s">
        <v>464</v>
      </c>
      <c r="B642" s="25" t="s">
        <v>301</v>
      </c>
      <c r="C642" s="25" t="s">
        <v>302</v>
      </c>
      <c r="D642" s="25" t="s">
        <v>245</v>
      </c>
      <c r="E642">
        <f t="shared" si="45"/>
        <v>10</v>
      </c>
      <c r="F642" t="str">
        <f t="shared" si="46"/>
        <v>Video Call</v>
      </c>
      <c r="G642" t="str">
        <f t="shared" si="47"/>
        <v>TAT_0219116_10</v>
      </c>
      <c r="H642" t="str">
        <f>IF(ISNA(VLOOKUP(A642,$A$3:A641,1,0)),"","DUP!")</f>
        <v>DUP!</v>
      </c>
      <c r="I642" t="str">
        <f>IF(ISNA(VLOOKUP(B642,$B$3:B641,1,0)),"","DUP!")</f>
        <v>DUP!</v>
      </c>
      <c r="J642" t="str">
        <f t="shared" si="48"/>
        <v/>
      </c>
      <c r="K642" t="str">
        <f t="shared" si="49"/>
        <v/>
      </c>
    </row>
    <row r="643" spans="1:11">
      <c r="A643" s="25" t="s">
        <v>464</v>
      </c>
      <c r="B643" s="25" t="s">
        <v>301</v>
      </c>
      <c r="C643" s="25" t="s">
        <v>302</v>
      </c>
      <c r="D643" s="25" t="s">
        <v>245</v>
      </c>
      <c r="E643">
        <f t="shared" si="45"/>
        <v>10</v>
      </c>
      <c r="F643" t="str">
        <f t="shared" si="46"/>
        <v>Video Call</v>
      </c>
      <c r="G643" t="str">
        <f t="shared" si="47"/>
        <v>TAT_0219116_10</v>
      </c>
      <c r="H643" t="str">
        <f>IF(ISNA(VLOOKUP(A643,$A$3:A642,1,0)),"","DUP!")</f>
        <v>DUP!</v>
      </c>
      <c r="I643" t="str">
        <f>IF(ISNA(VLOOKUP(B643,$B$3:B642,1,0)),"","DUP!")</f>
        <v>DUP!</v>
      </c>
      <c r="J643" t="str">
        <f t="shared" si="48"/>
        <v/>
      </c>
      <c r="K643" t="str">
        <f t="shared" si="49"/>
        <v/>
      </c>
    </row>
    <row r="644" spans="1:11">
      <c r="A644" s="25" t="s">
        <v>464</v>
      </c>
      <c r="B644" s="25" t="s">
        <v>301</v>
      </c>
      <c r="C644" s="25" t="s">
        <v>302</v>
      </c>
      <c r="D644" s="25" t="s">
        <v>245</v>
      </c>
      <c r="E644">
        <f t="shared" ref="E644:E707" si="50">IF(D644="NORMAL",2,10)</f>
        <v>10</v>
      </c>
      <c r="F644" t="str">
        <f t="shared" ref="F644:F707" si="51">IF(D644="NORMAL","Voice","Video Call")</f>
        <v>Video Call</v>
      </c>
      <c r="G644" t="str">
        <f t="shared" ref="G644:G707" si="52">C644&amp;"_"&amp;A644&amp;"_"&amp;E644</f>
        <v>TAT_0219116_10</v>
      </c>
      <c r="H644" t="str">
        <f>IF(ISNA(VLOOKUP(A644,$A$3:A643,1,0)),"","DUP!")</f>
        <v>DUP!</v>
      </c>
      <c r="I644" t="str">
        <f>IF(ISNA(VLOOKUP(B644,$B$3:B643,1,0)),"","DUP!")</f>
        <v>DUP!</v>
      </c>
      <c r="J644" t="str">
        <f t="shared" ref="J644:J707" si="53">IF(I644="DUP!","",B644)</f>
        <v/>
      </c>
      <c r="K644" t="str">
        <f t="shared" ref="K644:K707" si="54">IF(H644="DUP!","","INSERT INTO ZONE_MAP (SERVICE_ID, SERVICE_NAME, CODE, NW_GROUP, ZONE) VALUES ("&amp;E644&amp;",'"&amp;F644&amp;"','"&amp;A644&amp;"','"&amp;B644&amp;"','"&amp;IF(B644="VINAPHONE","INTERNAL","NATIONAL")&amp;"');")</f>
        <v/>
      </c>
    </row>
    <row r="645" spans="1:11">
      <c r="A645" s="25" t="s">
        <v>465</v>
      </c>
      <c r="B645" s="25" t="s">
        <v>301</v>
      </c>
      <c r="C645" s="25" t="s">
        <v>302</v>
      </c>
      <c r="D645" s="25" t="s">
        <v>244</v>
      </c>
      <c r="E645">
        <f t="shared" si="50"/>
        <v>2</v>
      </c>
      <c r="F645" t="str">
        <f t="shared" si="51"/>
        <v>Voice</v>
      </c>
      <c r="G645" t="str">
        <f t="shared" si="52"/>
        <v>TAT_0219117_2</v>
      </c>
      <c r="H645" t="str">
        <f>IF(ISNA(VLOOKUP(A645,$A$3:A644,1,0)),"","DUP!")</f>
        <v/>
      </c>
      <c r="I645" t="str">
        <f>IF(ISNA(VLOOKUP(B645,$B$3:B644,1,0)),"","DUP!")</f>
        <v>DUP!</v>
      </c>
      <c r="J645" t="str">
        <f t="shared" si="53"/>
        <v/>
      </c>
      <c r="K645" t="str">
        <f t="shared" si="54"/>
        <v>INSERT INTO ZONE_MAP (SERVICE_ID, SERVICE_NAME, CODE, NW_GROUP, ZONE) VALUES (2,'Voice','0219117','DV DIEN THOAI','NATIONAL');</v>
      </c>
    </row>
    <row r="646" spans="1:11">
      <c r="A646" s="25" t="s">
        <v>465</v>
      </c>
      <c r="B646" s="25" t="s">
        <v>301</v>
      </c>
      <c r="C646" s="25" t="s">
        <v>302</v>
      </c>
      <c r="D646" s="25" t="s">
        <v>244</v>
      </c>
      <c r="E646">
        <f t="shared" si="50"/>
        <v>2</v>
      </c>
      <c r="F646" t="str">
        <f t="shared" si="51"/>
        <v>Voice</v>
      </c>
      <c r="G646" t="str">
        <f t="shared" si="52"/>
        <v>TAT_0219117_2</v>
      </c>
      <c r="H646" t="str">
        <f>IF(ISNA(VLOOKUP(A646,$A$3:A645,1,0)),"","DUP!")</f>
        <v>DUP!</v>
      </c>
      <c r="I646" t="str">
        <f>IF(ISNA(VLOOKUP(B646,$B$3:B645,1,0)),"","DUP!")</f>
        <v>DUP!</v>
      </c>
      <c r="J646" t="str">
        <f t="shared" si="53"/>
        <v/>
      </c>
      <c r="K646" t="str">
        <f t="shared" si="54"/>
        <v/>
      </c>
    </row>
    <row r="647" spans="1:11">
      <c r="A647" s="25" t="s">
        <v>465</v>
      </c>
      <c r="B647" s="25" t="s">
        <v>301</v>
      </c>
      <c r="C647" s="25" t="s">
        <v>302</v>
      </c>
      <c r="D647" s="25" t="s">
        <v>244</v>
      </c>
      <c r="E647">
        <f t="shared" si="50"/>
        <v>2</v>
      </c>
      <c r="F647" t="str">
        <f t="shared" si="51"/>
        <v>Voice</v>
      </c>
      <c r="G647" t="str">
        <f t="shared" si="52"/>
        <v>TAT_0219117_2</v>
      </c>
      <c r="H647" t="str">
        <f>IF(ISNA(VLOOKUP(A647,$A$3:A646,1,0)),"","DUP!")</f>
        <v>DUP!</v>
      </c>
      <c r="I647" t="str">
        <f>IF(ISNA(VLOOKUP(B647,$B$3:B646,1,0)),"","DUP!")</f>
        <v>DUP!</v>
      </c>
      <c r="J647" t="str">
        <f t="shared" si="53"/>
        <v/>
      </c>
      <c r="K647" t="str">
        <f t="shared" si="54"/>
        <v/>
      </c>
    </row>
    <row r="648" spans="1:11">
      <c r="A648" s="25" t="s">
        <v>465</v>
      </c>
      <c r="B648" s="25" t="s">
        <v>301</v>
      </c>
      <c r="C648" s="25" t="s">
        <v>302</v>
      </c>
      <c r="D648" s="25" t="s">
        <v>245</v>
      </c>
      <c r="E648">
        <f t="shared" si="50"/>
        <v>10</v>
      </c>
      <c r="F648" t="str">
        <f t="shared" si="51"/>
        <v>Video Call</v>
      </c>
      <c r="G648" t="str">
        <f t="shared" si="52"/>
        <v>TAT_0219117_10</v>
      </c>
      <c r="H648" t="str">
        <f>IF(ISNA(VLOOKUP(A648,$A$3:A647,1,0)),"","DUP!")</f>
        <v>DUP!</v>
      </c>
      <c r="I648" t="str">
        <f>IF(ISNA(VLOOKUP(B648,$B$3:B647,1,0)),"","DUP!")</f>
        <v>DUP!</v>
      </c>
      <c r="J648" t="str">
        <f t="shared" si="53"/>
        <v/>
      </c>
      <c r="K648" t="str">
        <f t="shared" si="54"/>
        <v/>
      </c>
    </row>
    <row r="649" spans="1:11">
      <c r="A649" s="25" t="s">
        <v>465</v>
      </c>
      <c r="B649" s="25" t="s">
        <v>301</v>
      </c>
      <c r="C649" s="25" t="s">
        <v>302</v>
      </c>
      <c r="D649" s="25" t="s">
        <v>245</v>
      </c>
      <c r="E649">
        <f t="shared" si="50"/>
        <v>10</v>
      </c>
      <c r="F649" t="str">
        <f t="shared" si="51"/>
        <v>Video Call</v>
      </c>
      <c r="G649" t="str">
        <f t="shared" si="52"/>
        <v>TAT_0219117_10</v>
      </c>
      <c r="H649" t="str">
        <f>IF(ISNA(VLOOKUP(A649,$A$3:A648,1,0)),"","DUP!")</f>
        <v>DUP!</v>
      </c>
      <c r="I649" t="str">
        <f>IF(ISNA(VLOOKUP(B649,$B$3:B648,1,0)),"","DUP!")</f>
        <v>DUP!</v>
      </c>
      <c r="J649" t="str">
        <f t="shared" si="53"/>
        <v/>
      </c>
      <c r="K649" t="str">
        <f t="shared" si="54"/>
        <v/>
      </c>
    </row>
    <row r="650" spans="1:11">
      <c r="A650" s="25" t="s">
        <v>465</v>
      </c>
      <c r="B650" s="25" t="s">
        <v>301</v>
      </c>
      <c r="C650" s="25" t="s">
        <v>302</v>
      </c>
      <c r="D650" s="25" t="s">
        <v>245</v>
      </c>
      <c r="E650">
        <f t="shared" si="50"/>
        <v>10</v>
      </c>
      <c r="F650" t="str">
        <f t="shared" si="51"/>
        <v>Video Call</v>
      </c>
      <c r="G650" t="str">
        <f t="shared" si="52"/>
        <v>TAT_0219117_10</v>
      </c>
      <c r="H650" t="str">
        <f>IF(ISNA(VLOOKUP(A650,$A$3:A649,1,0)),"","DUP!")</f>
        <v>DUP!</v>
      </c>
      <c r="I650" t="str">
        <f>IF(ISNA(VLOOKUP(B650,$B$3:B649,1,0)),"","DUP!")</f>
        <v>DUP!</v>
      </c>
      <c r="J650" t="str">
        <f t="shared" si="53"/>
        <v/>
      </c>
      <c r="K650" t="str">
        <f t="shared" si="54"/>
        <v/>
      </c>
    </row>
    <row r="651" spans="1:11">
      <c r="A651" s="25" t="s">
        <v>466</v>
      </c>
      <c r="B651" s="25" t="s">
        <v>301</v>
      </c>
      <c r="C651" s="25" t="s">
        <v>302</v>
      </c>
      <c r="D651" s="25" t="s">
        <v>244</v>
      </c>
      <c r="E651">
        <f t="shared" si="50"/>
        <v>2</v>
      </c>
      <c r="F651" t="str">
        <f t="shared" si="51"/>
        <v>Voice</v>
      </c>
      <c r="G651" t="str">
        <f t="shared" si="52"/>
        <v>TAT_0219118_2</v>
      </c>
      <c r="H651" t="str">
        <f>IF(ISNA(VLOOKUP(A651,$A$3:A650,1,0)),"","DUP!")</f>
        <v/>
      </c>
      <c r="I651" t="str">
        <f>IF(ISNA(VLOOKUP(B651,$B$3:B650,1,0)),"","DUP!")</f>
        <v>DUP!</v>
      </c>
      <c r="J651" t="str">
        <f t="shared" si="53"/>
        <v/>
      </c>
      <c r="K651" t="str">
        <f t="shared" si="54"/>
        <v>INSERT INTO ZONE_MAP (SERVICE_ID, SERVICE_NAME, CODE, NW_GROUP, ZONE) VALUES (2,'Voice','0219118','DV DIEN THOAI','NATIONAL');</v>
      </c>
    </row>
    <row r="652" spans="1:11">
      <c r="A652" s="25" t="s">
        <v>466</v>
      </c>
      <c r="B652" s="25" t="s">
        <v>301</v>
      </c>
      <c r="C652" s="25" t="s">
        <v>302</v>
      </c>
      <c r="D652" s="25" t="s">
        <v>244</v>
      </c>
      <c r="E652">
        <f t="shared" si="50"/>
        <v>2</v>
      </c>
      <c r="F652" t="str">
        <f t="shared" si="51"/>
        <v>Voice</v>
      </c>
      <c r="G652" t="str">
        <f t="shared" si="52"/>
        <v>TAT_0219118_2</v>
      </c>
      <c r="H652" t="str">
        <f>IF(ISNA(VLOOKUP(A652,$A$3:A651,1,0)),"","DUP!")</f>
        <v>DUP!</v>
      </c>
      <c r="I652" t="str">
        <f>IF(ISNA(VLOOKUP(B652,$B$3:B651,1,0)),"","DUP!")</f>
        <v>DUP!</v>
      </c>
      <c r="J652" t="str">
        <f t="shared" si="53"/>
        <v/>
      </c>
      <c r="K652" t="str">
        <f t="shared" si="54"/>
        <v/>
      </c>
    </row>
    <row r="653" spans="1:11">
      <c r="A653" s="25" t="s">
        <v>466</v>
      </c>
      <c r="B653" s="25" t="s">
        <v>301</v>
      </c>
      <c r="C653" s="25" t="s">
        <v>302</v>
      </c>
      <c r="D653" s="25" t="s">
        <v>244</v>
      </c>
      <c r="E653">
        <f t="shared" si="50"/>
        <v>2</v>
      </c>
      <c r="F653" t="str">
        <f t="shared" si="51"/>
        <v>Voice</v>
      </c>
      <c r="G653" t="str">
        <f t="shared" si="52"/>
        <v>TAT_0219118_2</v>
      </c>
      <c r="H653" t="str">
        <f>IF(ISNA(VLOOKUP(A653,$A$3:A652,1,0)),"","DUP!")</f>
        <v>DUP!</v>
      </c>
      <c r="I653" t="str">
        <f>IF(ISNA(VLOOKUP(B653,$B$3:B652,1,0)),"","DUP!")</f>
        <v>DUP!</v>
      </c>
      <c r="J653" t="str">
        <f t="shared" si="53"/>
        <v/>
      </c>
      <c r="K653" t="str">
        <f t="shared" si="54"/>
        <v/>
      </c>
    </row>
    <row r="654" spans="1:11">
      <c r="A654" s="25" t="s">
        <v>466</v>
      </c>
      <c r="B654" s="25" t="s">
        <v>301</v>
      </c>
      <c r="C654" s="25" t="s">
        <v>302</v>
      </c>
      <c r="D654" s="25" t="s">
        <v>245</v>
      </c>
      <c r="E654">
        <f t="shared" si="50"/>
        <v>10</v>
      </c>
      <c r="F654" t="str">
        <f t="shared" si="51"/>
        <v>Video Call</v>
      </c>
      <c r="G654" t="str">
        <f t="shared" si="52"/>
        <v>TAT_0219118_10</v>
      </c>
      <c r="H654" t="str">
        <f>IF(ISNA(VLOOKUP(A654,$A$3:A653,1,0)),"","DUP!")</f>
        <v>DUP!</v>
      </c>
      <c r="I654" t="str">
        <f>IF(ISNA(VLOOKUP(B654,$B$3:B653,1,0)),"","DUP!")</f>
        <v>DUP!</v>
      </c>
      <c r="J654" t="str">
        <f t="shared" si="53"/>
        <v/>
      </c>
      <c r="K654" t="str">
        <f t="shared" si="54"/>
        <v/>
      </c>
    </row>
    <row r="655" spans="1:11">
      <c r="A655" s="25" t="s">
        <v>466</v>
      </c>
      <c r="B655" s="25" t="s">
        <v>301</v>
      </c>
      <c r="C655" s="25" t="s">
        <v>302</v>
      </c>
      <c r="D655" s="25" t="s">
        <v>245</v>
      </c>
      <c r="E655">
        <f t="shared" si="50"/>
        <v>10</v>
      </c>
      <c r="F655" t="str">
        <f t="shared" si="51"/>
        <v>Video Call</v>
      </c>
      <c r="G655" t="str">
        <f t="shared" si="52"/>
        <v>TAT_0219118_10</v>
      </c>
      <c r="H655" t="str">
        <f>IF(ISNA(VLOOKUP(A655,$A$3:A654,1,0)),"","DUP!")</f>
        <v>DUP!</v>
      </c>
      <c r="I655" t="str">
        <f>IF(ISNA(VLOOKUP(B655,$B$3:B654,1,0)),"","DUP!")</f>
        <v>DUP!</v>
      </c>
      <c r="J655" t="str">
        <f t="shared" si="53"/>
        <v/>
      </c>
      <c r="K655" t="str">
        <f t="shared" si="54"/>
        <v/>
      </c>
    </row>
    <row r="656" spans="1:11">
      <c r="A656" s="25" t="s">
        <v>466</v>
      </c>
      <c r="B656" s="25" t="s">
        <v>301</v>
      </c>
      <c r="C656" s="25" t="s">
        <v>302</v>
      </c>
      <c r="D656" s="25" t="s">
        <v>245</v>
      </c>
      <c r="E656">
        <f t="shared" si="50"/>
        <v>10</v>
      </c>
      <c r="F656" t="str">
        <f t="shared" si="51"/>
        <v>Video Call</v>
      </c>
      <c r="G656" t="str">
        <f t="shared" si="52"/>
        <v>TAT_0219118_10</v>
      </c>
      <c r="H656" t="str">
        <f>IF(ISNA(VLOOKUP(A656,$A$3:A655,1,0)),"","DUP!")</f>
        <v>DUP!</v>
      </c>
      <c r="I656" t="str">
        <f>IF(ISNA(VLOOKUP(B656,$B$3:B655,1,0)),"","DUP!")</f>
        <v>DUP!</v>
      </c>
      <c r="J656" t="str">
        <f t="shared" si="53"/>
        <v/>
      </c>
      <c r="K656" t="str">
        <f t="shared" si="54"/>
        <v/>
      </c>
    </row>
    <row r="657" spans="1:11">
      <c r="A657" s="25" t="s">
        <v>467</v>
      </c>
      <c r="B657" s="25" t="s">
        <v>306</v>
      </c>
      <c r="C657" s="25" t="s">
        <v>307</v>
      </c>
      <c r="D657" s="25" t="s">
        <v>244</v>
      </c>
      <c r="E657">
        <f t="shared" si="50"/>
        <v>2</v>
      </c>
      <c r="F657" t="str">
        <f t="shared" si="51"/>
        <v>Voice</v>
      </c>
      <c r="G657" t="str">
        <f t="shared" si="52"/>
        <v>NET_02191260_2</v>
      </c>
      <c r="H657" t="str">
        <f>IF(ISNA(VLOOKUP(A657,$A$3:A656,1,0)),"","DUP!")</f>
        <v/>
      </c>
      <c r="I657" t="str">
        <f>IF(ISNA(VLOOKUP(B657,$B$3:B656,1,0)),"","DUP!")</f>
        <v>DUP!</v>
      </c>
      <c r="J657" t="str">
        <f t="shared" si="53"/>
        <v/>
      </c>
      <c r="K657" t="str">
        <f t="shared" si="54"/>
        <v>INSERT INTO ZONE_MAP (SERVICE_ID, SERVICE_NAME, CODE, NW_GROUP, ZONE) VALUES (2,'Voice','02191260','INTERNET','NATIONAL');</v>
      </c>
    </row>
    <row r="658" spans="1:11">
      <c r="A658" s="25" t="s">
        <v>467</v>
      </c>
      <c r="B658" s="25" t="s">
        <v>306</v>
      </c>
      <c r="C658" s="25" t="s">
        <v>307</v>
      </c>
      <c r="D658" s="25" t="s">
        <v>244</v>
      </c>
      <c r="E658">
        <f t="shared" si="50"/>
        <v>2</v>
      </c>
      <c r="F658" t="str">
        <f t="shared" si="51"/>
        <v>Voice</v>
      </c>
      <c r="G658" t="str">
        <f t="shared" si="52"/>
        <v>NET_02191260_2</v>
      </c>
      <c r="H658" t="str">
        <f>IF(ISNA(VLOOKUP(A658,$A$3:A657,1,0)),"","DUP!")</f>
        <v>DUP!</v>
      </c>
      <c r="I658" t="str">
        <f>IF(ISNA(VLOOKUP(B658,$B$3:B657,1,0)),"","DUP!")</f>
        <v>DUP!</v>
      </c>
      <c r="J658" t="str">
        <f t="shared" si="53"/>
        <v/>
      </c>
      <c r="K658" t="str">
        <f t="shared" si="54"/>
        <v/>
      </c>
    </row>
    <row r="659" spans="1:11">
      <c r="A659" s="25" t="s">
        <v>467</v>
      </c>
      <c r="B659" s="25" t="s">
        <v>306</v>
      </c>
      <c r="C659" s="25" t="s">
        <v>307</v>
      </c>
      <c r="D659" s="25" t="s">
        <v>244</v>
      </c>
      <c r="E659">
        <f t="shared" si="50"/>
        <v>2</v>
      </c>
      <c r="F659" t="str">
        <f t="shared" si="51"/>
        <v>Voice</v>
      </c>
      <c r="G659" t="str">
        <f t="shared" si="52"/>
        <v>NET_02191260_2</v>
      </c>
      <c r="H659" t="str">
        <f>IF(ISNA(VLOOKUP(A659,$A$3:A658,1,0)),"","DUP!")</f>
        <v>DUP!</v>
      </c>
      <c r="I659" t="str">
        <f>IF(ISNA(VLOOKUP(B659,$B$3:B658,1,0)),"","DUP!")</f>
        <v>DUP!</v>
      </c>
      <c r="J659" t="str">
        <f t="shared" si="53"/>
        <v/>
      </c>
      <c r="K659" t="str">
        <f t="shared" si="54"/>
        <v/>
      </c>
    </row>
    <row r="660" spans="1:11">
      <c r="A660" s="25" t="s">
        <v>467</v>
      </c>
      <c r="B660" s="25" t="s">
        <v>306</v>
      </c>
      <c r="C660" s="25" t="s">
        <v>307</v>
      </c>
      <c r="D660" s="25" t="s">
        <v>245</v>
      </c>
      <c r="E660">
        <f t="shared" si="50"/>
        <v>10</v>
      </c>
      <c r="F660" t="str">
        <f t="shared" si="51"/>
        <v>Video Call</v>
      </c>
      <c r="G660" t="str">
        <f t="shared" si="52"/>
        <v>NET_02191260_10</v>
      </c>
      <c r="H660" t="str">
        <f>IF(ISNA(VLOOKUP(A660,$A$3:A659,1,0)),"","DUP!")</f>
        <v>DUP!</v>
      </c>
      <c r="I660" t="str">
        <f>IF(ISNA(VLOOKUP(B660,$B$3:B659,1,0)),"","DUP!")</f>
        <v>DUP!</v>
      </c>
      <c r="J660" t="str">
        <f t="shared" si="53"/>
        <v/>
      </c>
      <c r="K660" t="str">
        <f t="shared" si="54"/>
        <v/>
      </c>
    </row>
    <row r="661" spans="1:11">
      <c r="A661" s="25" t="s">
        <v>467</v>
      </c>
      <c r="B661" s="25" t="s">
        <v>306</v>
      </c>
      <c r="C661" s="25" t="s">
        <v>307</v>
      </c>
      <c r="D661" s="25" t="s">
        <v>245</v>
      </c>
      <c r="E661">
        <f t="shared" si="50"/>
        <v>10</v>
      </c>
      <c r="F661" t="str">
        <f t="shared" si="51"/>
        <v>Video Call</v>
      </c>
      <c r="G661" t="str">
        <f t="shared" si="52"/>
        <v>NET_02191260_10</v>
      </c>
      <c r="H661" t="str">
        <f>IF(ISNA(VLOOKUP(A661,$A$3:A660,1,0)),"","DUP!")</f>
        <v>DUP!</v>
      </c>
      <c r="I661" t="str">
        <f>IF(ISNA(VLOOKUP(B661,$B$3:B660,1,0)),"","DUP!")</f>
        <v>DUP!</v>
      </c>
      <c r="J661" t="str">
        <f t="shared" si="53"/>
        <v/>
      </c>
      <c r="K661" t="str">
        <f t="shared" si="54"/>
        <v/>
      </c>
    </row>
    <row r="662" spans="1:11">
      <c r="A662" s="25" t="s">
        <v>467</v>
      </c>
      <c r="B662" s="25" t="s">
        <v>306</v>
      </c>
      <c r="C662" s="25" t="s">
        <v>307</v>
      </c>
      <c r="D662" s="25" t="s">
        <v>245</v>
      </c>
      <c r="E662">
        <f t="shared" si="50"/>
        <v>10</v>
      </c>
      <c r="F662" t="str">
        <f t="shared" si="51"/>
        <v>Video Call</v>
      </c>
      <c r="G662" t="str">
        <f t="shared" si="52"/>
        <v>NET_02191260_10</v>
      </c>
      <c r="H662" t="str">
        <f>IF(ISNA(VLOOKUP(A662,$A$3:A661,1,0)),"","DUP!")</f>
        <v>DUP!</v>
      </c>
      <c r="I662" t="str">
        <f>IF(ISNA(VLOOKUP(B662,$B$3:B661,1,0)),"","DUP!")</f>
        <v>DUP!</v>
      </c>
      <c r="J662" t="str">
        <f t="shared" si="53"/>
        <v/>
      </c>
      <c r="K662" t="str">
        <f t="shared" si="54"/>
        <v/>
      </c>
    </row>
    <row r="663" spans="1:11">
      <c r="A663" s="25" t="s">
        <v>468</v>
      </c>
      <c r="B663" s="25" t="s">
        <v>306</v>
      </c>
      <c r="C663" s="25" t="s">
        <v>307</v>
      </c>
      <c r="D663" s="25" t="s">
        <v>244</v>
      </c>
      <c r="E663">
        <f t="shared" si="50"/>
        <v>2</v>
      </c>
      <c r="F663" t="str">
        <f t="shared" si="51"/>
        <v>Voice</v>
      </c>
      <c r="G663" t="str">
        <f t="shared" si="52"/>
        <v>NET_02191268_2</v>
      </c>
      <c r="H663" t="str">
        <f>IF(ISNA(VLOOKUP(A663,$A$3:A662,1,0)),"","DUP!")</f>
        <v/>
      </c>
      <c r="I663" t="str">
        <f>IF(ISNA(VLOOKUP(B663,$B$3:B662,1,0)),"","DUP!")</f>
        <v>DUP!</v>
      </c>
      <c r="J663" t="str">
        <f t="shared" si="53"/>
        <v/>
      </c>
      <c r="K663" t="str">
        <f t="shared" si="54"/>
        <v>INSERT INTO ZONE_MAP (SERVICE_ID, SERVICE_NAME, CODE, NW_GROUP, ZONE) VALUES (2,'Voice','02191268','INTERNET','NATIONAL');</v>
      </c>
    </row>
    <row r="664" spans="1:11">
      <c r="A664" s="25" t="s">
        <v>468</v>
      </c>
      <c r="B664" s="25" t="s">
        <v>306</v>
      </c>
      <c r="C664" s="25" t="s">
        <v>307</v>
      </c>
      <c r="D664" s="25" t="s">
        <v>244</v>
      </c>
      <c r="E664">
        <f t="shared" si="50"/>
        <v>2</v>
      </c>
      <c r="F664" t="str">
        <f t="shared" si="51"/>
        <v>Voice</v>
      </c>
      <c r="G664" t="str">
        <f t="shared" si="52"/>
        <v>NET_02191268_2</v>
      </c>
      <c r="H664" t="str">
        <f>IF(ISNA(VLOOKUP(A664,$A$3:A663,1,0)),"","DUP!")</f>
        <v>DUP!</v>
      </c>
      <c r="I664" t="str">
        <f>IF(ISNA(VLOOKUP(B664,$B$3:B663,1,0)),"","DUP!")</f>
        <v>DUP!</v>
      </c>
      <c r="J664" t="str">
        <f t="shared" si="53"/>
        <v/>
      </c>
      <c r="K664" t="str">
        <f t="shared" si="54"/>
        <v/>
      </c>
    </row>
    <row r="665" spans="1:11">
      <c r="A665" s="25" t="s">
        <v>468</v>
      </c>
      <c r="B665" s="25" t="s">
        <v>306</v>
      </c>
      <c r="C665" s="25" t="s">
        <v>307</v>
      </c>
      <c r="D665" s="25" t="s">
        <v>244</v>
      </c>
      <c r="E665">
        <f t="shared" si="50"/>
        <v>2</v>
      </c>
      <c r="F665" t="str">
        <f t="shared" si="51"/>
        <v>Voice</v>
      </c>
      <c r="G665" t="str">
        <f t="shared" si="52"/>
        <v>NET_02191268_2</v>
      </c>
      <c r="H665" t="str">
        <f>IF(ISNA(VLOOKUP(A665,$A$3:A664,1,0)),"","DUP!")</f>
        <v>DUP!</v>
      </c>
      <c r="I665" t="str">
        <f>IF(ISNA(VLOOKUP(B665,$B$3:B664,1,0)),"","DUP!")</f>
        <v>DUP!</v>
      </c>
      <c r="J665" t="str">
        <f t="shared" si="53"/>
        <v/>
      </c>
      <c r="K665" t="str">
        <f t="shared" si="54"/>
        <v/>
      </c>
    </row>
    <row r="666" spans="1:11">
      <c r="A666" s="25" t="s">
        <v>468</v>
      </c>
      <c r="B666" s="25" t="s">
        <v>306</v>
      </c>
      <c r="C666" s="25" t="s">
        <v>307</v>
      </c>
      <c r="D666" s="25" t="s">
        <v>245</v>
      </c>
      <c r="E666">
        <f t="shared" si="50"/>
        <v>10</v>
      </c>
      <c r="F666" t="str">
        <f t="shared" si="51"/>
        <v>Video Call</v>
      </c>
      <c r="G666" t="str">
        <f t="shared" si="52"/>
        <v>NET_02191268_10</v>
      </c>
      <c r="H666" t="str">
        <f>IF(ISNA(VLOOKUP(A666,$A$3:A665,1,0)),"","DUP!")</f>
        <v>DUP!</v>
      </c>
      <c r="I666" t="str">
        <f>IF(ISNA(VLOOKUP(B666,$B$3:B665,1,0)),"","DUP!")</f>
        <v>DUP!</v>
      </c>
      <c r="J666" t="str">
        <f t="shared" si="53"/>
        <v/>
      </c>
      <c r="K666" t="str">
        <f t="shared" si="54"/>
        <v/>
      </c>
    </row>
    <row r="667" spans="1:11">
      <c r="A667" s="25" t="s">
        <v>468</v>
      </c>
      <c r="B667" s="25" t="s">
        <v>306</v>
      </c>
      <c r="C667" s="25" t="s">
        <v>307</v>
      </c>
      <c r="D667" s="25" t="s">
        <v>245</v>
      </c>
      <c r="E667">
        <f t="shared" si="50"/>
        <v>10</v>
      </c>
      <c r="F667" t="str">
        <f t="shared" si="51"/>
        <v>Video Call</v>
      </c>
      <c r="G667" t="str">
        <f t="shared" si="52"/>
        <v>NET_02191268_10</v>
      </c>
      <c r="H667" t="str">
        <f>IF(ISNA(VLOOKUP(A667,$A$3:A666,1,0)),"","DUP!")</f>
        <v>DUP!</v>
      </c>
      <c r="I667" t="str">
        <f>IF(ISNA(VLOOKUP(B667,$B$3:B666,1,0)),"","DUP!")</f>
        <v>DUP!</v>
      </c>
      <c r="J667" t="str">
        <f t="shared" si="53"/>
        <v/>
      </c>
      <c r="K667" t="str">
        <f t="shared" si="54"/>
        <v/>
      </c>
    </row>
    <row r="668" spans="1:11">
      <c r="A668" s="25" t="s">
        <v>468</v>
      </c>
      <c r="B668" s="25" t="s">
        <v>306</v>
      </c>
      <c r="C668" s="25" t="s">
        <v>307</v>
      </c>
      <c r="D668" s="25" t="s">
        <v>245</v>
      </c>
      <c r="E668">
        <f t="shared" si="50"/>
        <v>10</v>
      </c>
      <c r="F668" t="str">
        <f t="shared" si="51"/>
        <v>Video Call</v>
      </c>
      <c r="G668" t="str">
        <f t="shared" si="52"/>
        <v>NET_02191268_10</v>
      </c>
      <c r="H668" t="str">
        <f>IF(ISNA(VLOOKUP(A668,$A$3:A667,1,0)),"","DUP!")</f>
        <v>DUP!</v>
      </c>
      <c r="I668" t="str">
        <f>IF(ISNA(VLOOKUP(B668,$B$3:B667,1,0)),"","DUP!")</f>
        <v>DUP!</v>
      </c>
      <c r="J668" t="str">
        <f t="shared" si="53"/>
        <v/>
      </c>
      <c r="K668" t="str">
        <f t="shared" si="54"/>
        <v/>
      </c>
    </row>
    <row r="669" spans="1:11">
      <c r="A669" s="25" t="s">
        <v>469</v>
      </c>
      <c r="B669" s="25" t="s">
        <v>306</v>
      </c>
      <c r="C669" s="25" t="s">
        <v>307</v>
      </c>
      <c r="D669" s="25" t="s">
        <v>244</v>
      </c>
      <c r="E669">
        <f t="shared" si="50"/>
        <v>2</v>
      </c>
      <c r="F669" t="str">
        <f t="shared" si="51"/>
        <v>Voice</v>
      </c>
      <c r="G669" t="str">
        <f t="shared" si="52"/>
        <v>NET_02191269_2</v>
      </c>
      <c r="H669" t="str">
        <f>IF(ISNA(VLOOKUP(A669,$A$3:A668,1,0)),"","DUP!")</f>
        <v/>
      </c>
      <c r="I669" t="str">
        <f>IF(ISNA(VLOOKUP(B669,$B$3:B668,1,0)),"","DUP!")</f>
        <v>DUP!</v>
      </c>
      <c r="J669" t="str">
        <f t="shared" si="53"/>
        <v/>
      </c>
      <c r="K669" t="str">
        <f t="shared" si="54"/>
        <v>INSERT INTO ZONE_MAP (SERVICE_ID, SERVICE_NAME, CODE, NW_GROUP, ZONE) VALUES (2,'Voice','02191269','INTERNET','NATIONAL');</v>
      </c>
    </row>
    <row r="670" spans="1:11">
      <c r="A670" s="25" t="s">
        <v>469</v>
      </c>
      <c r="B670" s="25" t="s">
        <v>306</v>
      </c>
      <c r="C670" s="25" t="s">
        <v>307</v>
      </c>
      <c r="D670" s="25" t="s">
        <v>244</v>
      </c>
      <c r="E670">
        <f t="shared" si="50"/>
        <v>2</v>
      </c>
      <c r="F670" t="str">
        <f t="shared" si="51"/>
        <v>Voice</v>
      </c>
      <c r="G670" t="str">
        <f t="shared" si="52"/>
        <v>NET_02191269_2</v>
      </c>
      <c r="H670" t="str">
        <f>IF(ISNA(VLOOKUP(A670,$A$3:A669,1,0)),"","DUP!")</f>
        <v>DUP!</v>
      </c>
      <c r="I670" t="str">
        <f>IF(ISNA(VLOOKUP(B670,$B$3:B669,1,0)),"","DUP!")</f>
        <v>DUP!</v>
      </c>
      <c r="J670" t="str">
        <f t="shared" si="53"/>
        <v/>
      </c>
      <c r="K670" t="str">
        <f t="shared" si="54"/>
        <v/>
      </c>
    </row>
    <row r="671" spans="1:11">
      <c r="A671" s="25" t="s">
        <v>469</v>
      </c>
      <c r="B671" s="25" t="s">
        <v>306</v>
      </c>
      <c r="C671" s="25" t="s">
        <v>307</v>
      </c>
      <c r="D671" s="25" t="s">
        <v>244</v>
      </c>
      <c r="E671">
        <f t="shared" si="50"/>
        <v>2</v>
      </c>
      <c r="F671" t="str">
        <f t="shared" si="51"/>
        <v>Voice</v>
      </c>
      <c r="G671" t="str">
        <f t="shared" si="52"/>
        <v>NET_02191269_2</v>
      </c>
      <c r="H671" t="str">
        <f>IF(ISNA(VLOOKUP(A671,$A$3:A670,1,0)),"","DUP!")</f>
        <v>DUP!</v>
      </c>
      <c r="I671" t="str">
        <f>IF(ISNA(VLOOKUP(B671,$B$3:B670,1,0)),"","DUP!")</f>
        <v>DUP!</v>
      </c>
      <c r="J671" t="str">
        <f t="shared" si="53"/>
        <v/>
      </c>
      <c r="K671" t="str">
        <f t="shared" si="54"/>
        <v/>
      </c>
    </row>
    <row r="672" spans="1:11">
      <c r="A672" s="25" t="s">
        <v>469</v>
      </c>
      <c r="B672" s="25" t="s">
        <v>306</v>
      </c>
      <c r="C672" s="25" t="s">
        <v>307</v>
      </c>
      <c r="D672" s="25" t="s">
        <v>245</v>
      </c>
      <c r="E672">
        <f t="shared" si="50"/>
        <v>10</v>
      </c>
      <c r="F672" t="str">
        <f t="shared" si="51"/>
        <v>Video Call</v>
      </c>
      <c r="G672" t="str">
        <f t="shared" si="52"/>
        <v>NET_02191269_10</v>
      </c>
      <c r="H672" t="str">
        <f>IF(ISNA(VLOOKUP(A672,$A$3:A671,1,0)),"","DUP!")</f>
        <v>DUP!</v>
      </c>
      <c r="I672" t="str">
        <f>IF(ISNA(VLOOKUP(B672,$B$3:B671,1,0)),"","DUP!")</f>
        <v>DUP!</v>
      </c>
      <c r="J672" t="str">
        <f t="shared" si="53"/>
        <v/>
      </c>
      <c r="K672" t="str">
        <f t="shared" si="54"/>
        <v/>
      </c>
    </row>
    <row r="673" spans="1:11">
      <c r="A673" s="25" t="s">
        <v>469</v>
      </c>
      <c r="B673" s="25" t="s">
        <v>306</v>
      </c>
      <c r="C673" s="25" t="s">
        <v>307</v>
      </c>
      <c r="D673" s="25" t="s">
        <v>245</v>
      </c>
      <c r="E673">
        <f t="shared" si="50"/>
        <v>10</v>
      </c>
      <c r="F673" t="str">
        <f t="shared" si="51"/>
        <v>Video Call</v>
      </c>
      <c r="G673" t="str">
        <f t="shared" si="52"/>
        <v>NET_02191269_10</v>
      </c>
      <c r="H673" t="str">
        <f>IF(ISNA(VLOOKUP(A673,$A$3:A672,1,0)),"","DUP!")</f>
        <v>DUP!</v>
      </c>
      <c r="I673" t="str">
        <f>IF(ISNA(VLOOKUP(B673,$B$3:B672,1,0)),"","DUP!")</f>
        <v>DUP!</v>
      </c>
      <c r="J673" t="str">
        <f t="shared" si="53"/>
        <v/>
      </c>
      <c r="K673" t="str">
        <f t="shared" si="54"/>
        <v/>
      </c>
    </row>
    <row r="674" spans="1:11">
      <c r="A674" s="25" t="s">
        <v>469</v>
      </c>
      <c r="B674" s="25" t="s">
        <v>306</v>
      </c>
      <c r="C674" s="25" t="s">
        <v>307</v>
      </c>
      <c r="D674" s="25" t="s">
        <v>245</v>
      </c>
      <c r="E674">
        <f t="shared" si="50"/>
        <v>10</v>
      </c>
      <c r="F674" t="str">
        <f t="shared" si="51"/>
        <v>Video Call</v>
      </c>
      <c r="G674" t="str">
        <f t="shared" si="52"/>
        <v>NET_02191269_10</v>
      </c>
      <c r="H674" t="str">
        <f>IF(ISNA(VLOOKUP(A674,$A$3:A673,1,0)),"","DUP!")</f>
        <v>DUP!</v>
      </c>
      <c r="I674" t="str">
        <f>IF(ISNA(VLOOKUP(B674,$B$3:B673,1,0)),"","DUP!")</f>
        <v>DUP!</v>
      </c>
      <c r="J674" t="str">
        <f t="shared" si="53"/>
        <v/>
      </c>
      <c r="K674" t="str">
        <f t="shared" si="54"/>
        <v/>
      </c>
    </row>
    <row r="675" spans="1:11">
      <c r="A675" s="25" t="s">
        <v>470</v>
      </c>
      <c r="B675" s="25" t="s">
        <v>306</v>
      </c>
      <c r="C675" s="25" t="s">
        <v>307</v>
      </c>
      <c r="D675" s="25" t="s">
        <v>244</v>
      </c>
      <c r="E675">
        <f t="shared" si="50"/>
        <v>2</v>
      </c>
      <c r="F675" t="str">
        <f t="shared" si="51"/>
        <v>Voice</v>
      </c>
      <c r="G675" t="str">
        <f t="shared" si="52"/>
        <v>NET_02191270_2</v>
      </c>
      <c r="H675" t="str">
        <f>IF(ISNA(VLOOKUP(A675,$A$3:A674,1,0)),"","DUP!")</f>
        <v/>
      </c>
      <c r="I675" t="str">
        <f>IF(ISNA(VLOOKUP(B675,$B$3:B674,1,0)),"","DUP!")</f>
        <v>DUP!</v>
      </c>
      <c r="J675" t="str">
        <f t="shared" si="53"/>
        <v/>
      </c>
      <c r="K675" t="str">
        <f t="shared" si="54"/>
        <v>INSERT INTO ZONE_MAP (SERVICE_ID, SERVICE_NAME, CODE, NW_GROUP, ZONE) VALUES (2,'Voice','02191270','INTERNET','NATIONAL');</v>
      </c>
    </row>
    <row r="676" spans="1:11">
      <c r="A676" s="25" t="s">
        <v>471</v>
      </c>
      <c r="B676" s="25" t="s">
        <v>306</v>
      </c>
      <c r="C676" s="25" t="s">
        <v>307</v>
      </c>
      <c r="D676" s="25" t="s">
        <v>244</v>
      </c>
      <c r="E676">
        <f t="shared" si="50"/>
        <v>2</v>
      </c>
      <c r="F676" t="str">
        <f t="shared" si="51"/>
        <v>Voice</v>
      </c>
      <c r="G676" t="str">
        <f t="shared" si="52"/>
        <v>NET_02191278_2</v>
      </c>
      <c r="H676" t="str">
        <f>IF(ISNA(VLOOKUP(A676,$A$3:A675,1,0)),"","DUP!")</f>
        <v/>
      </c>
      <c r="I676" t="str">
        <f>IF(ISNA(VLOOKUP(B676,$B$3:B675,1,0)),"","DUP!")</f>
        <v>DUP!</v>
      </c>
      <c r="J676" t="str">
        <f t="shared" si="53"/>
        <v/>
      </c>
      <c r="K676" t="str">
        <f t="shared" si="54"/>
        <v>INSERT INTO ZONE_MAP (SERVICE_ID, SERVICE_NAME, CODE, NW_GROUP, ZONE) VALUES (2,'Voice','02191278','INTERNET','NATIONAL');</v>
      </c>
    </row>
    <row r="677" spans="1:11">
      <c r="A677" s="25" t="s">
        <v>472</v>
      </c>
      <c r="B677" s="25" t="s">
        <v>306</v>
      </c>
      <c r="C677" s="25" t="s">
        <v>307</v>
      </c>
      <c r="D677" s="25" t="s">
        <v>244</v>
      </c>
      <c r="E677">
        <f t="shared" si="50"/>
        <v>2</v>
      </c>
      <c r="F677" t="str">
        <f t="shared" si="51"/>
        <v>Voice</v>
      </c>
      <c r="G677" t="str">
        <f t="shared" si="52"/>
        <v>NET_02191280_2</v>
      </c>
      <c r="H677" t="str">
        <f>IF(ISNA(VLOOKUP(A677,$A$3:A676,1,0)),"","DUP!")</f>
        <v/>
      </c>
      <c r="I677" t="str">
        <f>IF(ISNA(VLOOKUP(B677,$B$3:B676,1,0)),"","DUP!")</f>
        <v>DUP!</v>
      </c>
      <c r="J677" t="str">
        <f t="shared" si="53"/>
        <v/>
      </c>
      <c r="K677" t="str">
        <f t="shared" si="54"/>
        <v>INSERT INTO ZONE_MAP (SERVICE_ID, SERVICE_NAME, CODE, NW_GROUP, ZONE) VALUES (2,'Voice','02191280','INTERNET','NATIONAL');</v>
      </c>
    </row>
    <row r="678" spans="1:11">
      <c r="A678" s="25" t="s">
        <v>473</v>
      </c>
      <c r="B678" s="25" t="s">
        <v>306</v>
      </c>
      <c r="C678" s="25" t="s">
        <v>307</v>
      </c>
      <c r="D678" s="25" t="s">
        <v>244</v>
      </c>
      <c r="E678">
        <f t="shared" si="50"/>
        <v>2</v>
      </c>
      <c r="F678" t="str">
        <f t="shared" si="51"/>
        <v>Voice</v>
      </c>
      <c r="G678" t="str">
        <f t="shared" si="52"/>
        <v>NET_02191284_2</v>
      </c>
      <c r="H678" t="str">
        <f>IF(ISNA(VLOOKUP(A678,$A$3:A677,1,0)),"","DUP!")</f>
        <v/>
      </c>
      <c r="I678" t="str">
        <f>IF(ISNA(VLOOKUP(B678,$B$3:B677,1,0)),"","DUP!")</f>
        <v>DUP!</v>
      </c>
      <c r="J678" t="str">
        <f t="shared" si="53"/>
        <v/>
      </c>
      <c r="K678" t="str">
        <f t="shared" si="54"/>
        <v>INSERT INTO ZONE_MAP (SERVICE_ID, SERVICE_NAME, CODE, NW_GROUP, ZONE) VALUES (2,'Voice','02191284','INTERNET','NATIONAL');</v>
      </c>
    </row>
    <row r="679" spans="1:11">
      <c r="A679" s="25" t="s">
        <v>474</v>
      </c>
      <c r="B679" s="25" t="s">
        <v>315</v>
      </c>
      <c r="C679" s="25" t="s">
        <v>316</v>
      </c>
      <c r="D679" s="25" t="s">
        <v>244</v>
      </c>
      <c r="E679">
        <f t="shared" si="50"/>
        <v>2</v>
      </c>
      <c r="F679" t="str">
        <f t="shared" si="51"/>
        <v>Voice</v>
      </c>
      <c r="G679" t="str">
        <f t="shared" si="52"/>
        <v>SNC_0219141_2</v>
      </c>
      <c r="H679" t="str">
        <f>IF(ISNA(VLOOKUP(A679,$A$3:A678,1,0)),"","DUP!")</f>
        <v/>
      </c>
      <c r="I679" t="str">
        <f>IF(ISNA(VLOOKUP(B679,$B$3:B678,1,0)),"","DUP!")</f>
        <v>DUP!</v>
      </c>
      <c r="J679" t="str">
        <f t="shared" si="53"/>
        <v/>
      </c>
      <c r="K679" t="str">
        <f t="shared" si="54"/>
        <v>INSERT INTO ZONE_MAP (SERVICE_ID, SERVICE_NAME, CODE, NW_GROUP, ZONE) VALUES (2,'Voice','0219141','NHAN TIN','NATIONAL');</v>
      </c>
    </row>
    <row r="680" spans="1:11">
      <c r="A680" s="25" t="s">
        <v>475</v>
      </c>
      <c r="B680" s="25" t="s">
        <v>455</v>
      </c>
      <c r="C680" s="25" t="s">
        <v>318</v>
      </c>
      <c r="D680" s="25" t="s">
        <v>244</v>
      </c>
      <c r="E680">
        <f t="shared" si="50"/>
        <v>2</v>
      </c>
      <c r="F680" t="str">
        <f t="shared" si="51"/>
        <v>Voice</v>
      </c>
      <c r="G680" t="str">
        <f t="shared" si="52"/>
        <v>CVL_02192_2</v>
      </c>
      <c r="H680" t="str">
        <f>IF(ISNA(VLOOKUP(A680,$A$3:A679,1,0)),"","DUP!")</f>
        <v/>
      </c>
      <c r="I680" t="str">
        <f>IF(ISNA(VLOOKUP(B680,$B$3:B679,1,0)),"","DUP!")</f>
        <v>DUP!</v>
      </c>
      <c r="J680" t="str">
        <f t="shared" si="53"/>
        <v/>
      </c>
      <c r="K680" t="str">
        <f t="shared" si="54"/>
        <v>INSERT INTO ZONE_MAP (SERVICE_ID, SERVICE_NAME, CODE, NW_GROUP, ZONE) VALUES (2,'Voice','02192','HA GIANG','NATIONAL');</v>
      </c>
    </row>
    <row r="681" spans="1:11">
      <c r="A681" s="25" t="s">
        <v>476</v>
      </c>
      <c r="B681" s="25" t="s">
        <v>455</v>
      </c>
      <c r="C681" s="25" t="s">
        <v>243</v>
      </c>
      <c r="D681" s="25" t="s">
        <v>244</v>
      </c>
      <c r="E681">
        <f t="shared" si="50"/>
        <v>2</v>
      </c>
      <c r="F681" t="str">
        <f t="shared" si="51"/>
        <v>Voice</v>
      </c>
      <c r="G681" t="str">
        <f t="shared" si="52"/>
        <v>CVP_02193_2</v>
      </c>
      <c r="H681" t="str">
        <f>IF(ISNA(VLOOKUP(A681,$A$3:A680,1,0)),"","DUP!")</f>
        <v/>
      </c>
      <c r="I681" t="str">
        <f>IF(ISNA(VLOOKUP(B681,$B$3:B680,1,0)),"","DUP!")</f>
        <v>DUP!</v>
      </c>
      <c r="J681" t="str">
        <f t="shared" si="53"/>
        <v/>
      </c>
      <c r="K681" t="str">
        <f t="shared" si="54"/>
        <v>INSERT INTO ZONE_MAP (SERVICE_ID, SERVICE_NAME, CODE, NW_GROUP, ZONE) VALUES (2,'Voice','02193','HA GIANG','NATIONAL');</v>
      </c>
    </row>
    <row r="682" spans="1:11">
      <c r="A682" s="25" t="s">
        <v>476</v>
      </c>
      <c r="B682" s="25" t="s">
        <v>455</v>
      </c>
      <c r="C682" s="25" t="s">
        <v>243</v>
      </c>
      <c r="D682" s="25" t="s">
        <v>244</v>
      </c>
      <c r="E682">
        <f t="shared" si="50"/>
        <v>2</v>
      </c>
      <c r="F682" t="str">
        <f t="shared" si="51"/>
        <v>Voice</v>
      </c>
      <c r="G682" t="str">
        <f t="shared" si="52"/>
        <v>CVP_02193_2</v>
      </c>
      <c r="H682" t="str">
        <f>IF(ISNA(VLOOKUP(A682,$A$3:A681,1,0)),"","DUP!")</f>
        <v>DUP!</v>
      </c>
      <c r="I682" t="str">
        <f>IF(ISNA(VLOOKUP(B682,$B$3:B681,1,0)),"","DUP!")</f>
        <v>DUP!</v>
      </c>
      <c r="J682" t="str">
        <f t="shared" si="53"/>
        <v/>
      </c>
      <c r="K682" t="str">
        <f t="shared" si="54"/>
        <v/>
      </c>
    </row>
    <row r="683" spans="1:11">
      <c r="A683" s="25" t="s">
        <v>476</v>
      </c>
      <c r="B683" s="25" t="s">
        <v>455</v>
      </c>
      <c r="C683" s="25" t="s">
        <v>243</v>
      </c>
      <c r="D683" s="25" t="s">
        <v>244</v>
      </c>
      <c r="E683">
        <f t="shared" si="50"/>
        <v>2</v>
      </c>
      <c r="F683" t="str">
        <f t="shared" si="51"/>
        <v>Voice</v>
      </c>
      <c r="G683" t="str">
        <f t="shared" si="52"/>
        <v>CVP_02193_2</v>
      </c>
      <c r="H683" t="str">
        <f>IF(ISNA(VLOOKUP(A683,$A$3:A682,1,0)),"","DUP!")</f>
        <v>DUP!</v>
      </c>
      <c r="I683" t="str">
        <f>IF(ISNA(VLOOKUP(B683,$B$3:B682,1,0)),"","DUP!")</f>
        <v>DUP!</v>
      </c>
      <c r="J683" t="str">
        <f t="shared" si="53"/>
        <v/>
      </c>
      <c r="K683" t="str">
        <f t="shared" si="54"/>
        <v/>
      </c>
    </row>
    <row r="684" spans="1:11">
      <c r="A684" s="25" t="s">
        <v>476</v>
      </c>
      <c r="B684" s="25" t="s">
        <v>455</v>
      </c>
      <c r="C684" s="25" t="s">
        <v>243</v>
      </c>
      <c r="D684" s="25" t="s">
        <v>245</v>
      </c>
      <c r="E684">
        <f t="shared" si="50"/>
        <v>10</v>
      </c>
      <c r="F684" t="str">
        <f t="shared" si="51"/>
        <v>Video Call</v>
      </c>
      <c r="G684" t="str">
        <f t="shared" si="52"/>
        <v>CVP_02193_10</v>
      </c>
      <c r="H684" t="str">
        <f>IF(ISNA(VLOOKUP(A684,$A$3:A683,1,0)),"","DUP!")</f>
        <v>DUP!</v>
      </c>
      <c r="I684" t="str">
        <f>IF(ISNA(VLOOKUP(B684,$B$3:B683,1,0)),"","DUP!")</f>
        <v>DUP!</v>
      </c>
      <c r="J684" t="str">
        <f t="shared" si="53"/>
        <v/>
      </c>
      <c r="K684" t="str">
        <f t="shared" si="54"/>
        <v/>
      </c>
    </row>
    <row r="685" spans="1:11">
      <c r="A685" s="25" t="s">
        <v>476</v>
      </c>
      <c r="B685" s="25" t="s">
        <v>455</v>
      </c>
      <c r="C685" s="25" t="s">
        <v>243</v>
      </c>
      <c r="D685" s="25" t="s">
        <v>245</v>
      </c>
      <c r="E685">
        <f t="shared" si="50"/>
        <v>10</v>
      </c>
      <c r="F685" t="str">
        <f t="shared" si="51"/>
        <v>Video Call</v>
      </c>
      <c r="G685" t="str">
        <f t="shared" si="52"/>
        <v>CVP_02193_10</v>
      </c>
      <c r="H685" t="str">
        <f>IF(ISNA(VLOOKUP(A685,$A$3:A684,1,0)),"","DUP!")</f>
        <v>DUP!</v>
      </c>
      <c r="I685" t="str">
        <f>IF(ISNA(VLOOKUP(B685,$B$3:B684,1,0)),"","DUP!")</f>
        <v>DUP!</v>
      </c>
      <c r="J685" t="str">
        <f t="shared" si="53"/>
        <v/>
      </c>
      <c r="K685" t="str">
        <f t="shared" si="54"/>
        <v/>
      </c>
    </row>
    <row r="686" spans="1:11">
      <c r="A686" s="25" t="s">
        <v>476</v>
      </c>
      <c r="B686" s="25" t="s">
        <v>455</v>
      </c>
      <c r="C686" s="25" t="s">
        <v>243</v>
      </c>
      <c r="D686" s="25" t="s">
        <v>245</v>
      </c>
      <c r="E686">
        <f t="shared" si="50"/>
        <v>10</v>
      </c>
      <c r="F686" t="str">
        <f t="shared" si="51"/>
        <v>Video Call</v>
      </c>
      <c r="G686" t="str">
        <f t="shared" si="52"/>
        <v>CVP_02193_10</v>
      </c>
      <c r="H686" t="str">
        <f>IF(ISNA(VLOOKUP(A686,$A$3:A685,1,0)),"","DUP!")</f>
        <v>DUP!</v>
      </c>
      <c r="I686" t="str">
        <f>IF(ISNA(VLOOKUP(B686,$B$3:B685,1,0)),"","DUP!")</f>
        <v>DUP!</v>
      </c>
      <c r="J686" t="str">
        <f t="shared" si="53"/>
        <v/>
      </c>
      <c r="K686" t="str">
        <f t="shared" si="54"/>
        <v/>
      </c>
    </row>
    <row r="687" spans="1:11">
      <c r="A687" s="25" t="s">
        <v>477</v>
      </c>
      <c r="B687" s="25" t="s">
        <v>455</v>
      </c>
      <c r="C687" s="25" t="s">
        <v>321</v>
      </c>
      <c r="D687" s="25" t="s">
        <v>244</v>
      </c>
      <c r="E687">
        <f t="shared" si="50"/>
        <v>2</v>
      </c>
      <c r="F687" t="str">
        <f t="shared" si="51"/>
        <v>Voice</v>
      </c>
      <c r="G687" t="str">
        <f t="shared" si="52"/>
        <v>CVC_02194_2</v>
      </c>
      <c r="H687" t="str">
        <f>IF(ISNA(VLOOKUP(A687,$A$3:A686,1,0)),"","DUP!")</f>
        <v/>
      </c>
      <c r="I687" t="str">
        <f>IF(ISNA(VLOOKUP(B687,$B$3:B686,1,0)),"","DUP!")</f>
        <v>DUP!</v>
      </c>
      <c r="J687" t="str">
        <f t="shared" si="53"/>
        <v/>
      </c>
      <c r="K687" t="str">
        <f t="shared" si="54"/>
        <v>INSERT INTO ZONE_MAP (SERVICE_ID, SERVICE_NAME, CODE, NW_GROUP, ZONE) VALUES (2,'Voice','02194','HA GIANG','NATIONAL');</v>
      </c>
    </row>
    <row r="688" spans="1:11">
      <c r="A688" s="25" t="s">
        <v>478</v>
      </c>
      <c r="B688" s="25" t="s">
        <v>455</v>
      </c>
      <c r="C688" s="25" t="s">
        <v>323</v>
      </c>
      <c r="D688" s="25" t="s">
        <v>244</v>
      </c>
      <c r="E688">
        <f t="shared" si="50"/>
        <v>2</v>
      </c>
      <c r="F688" t="str">
        <f t="shared" si="51"/>
        <v>Voice</v>
      </c>
      <c r="G688" t="str">
        <f t="shared" si="52"/>
        <v>CSP_02195_2</v>
      </c>
      <c r="H688" t="str">
        <f>IF(ISNA(VLOOKUP(A688,$A$3:A687,1,0)),"","DUP!")</f>
        <v/>
      </c>
      <c r="I688" t="str">
        <f>IF(ISNA(VLOOKUP(B688,$B$3:B687,1,0)),"","DUP!")</f>
        <v>DUP!</v>
      </c>
      <c r="J688" t="str">
        <f t="shared" si="53"/>
        <v/>
      </c>
      <c r="K688" t="str">
        <f t="shared" si="54"/>
        <v>INSERT INTO ZONE_MAP (SERVICE_ID, SERVICE_NAME, CODE, NW_GROUP, ZONE) VALUES (2,'Voice','02195','HA GIANG','NATIONAL');</v>
      </c>
    </row>
    <row r="689" spans="1:11">
      <c r="A689" s="25" t="s">
        <v>479</v>
      </c>
      <c r="B689" s="25" t="s">
        <v>455</v>
      </c>
      <c r="C689" s="25" t="s">
        <v>318</v>
      </c>
      <c r="D689" s="25" t="s">
        <v>244</v>
      </c>
      <c r="E689">
        <f t="shared" si="50"/>
        <v>2</v>
      </c>
      <c r="F689" t="str">
        <f t="shared" si="51"/>
        <v>Voice</v>
      </c>
      <c r="G689" t="str">
        <f t="shared" si="52"/>
        <v>CVL_02196_2</v>
      </c>
      <c r="H689" t="str">
        <f>IF(ISNA(VLOOKUP(A689,$A$3:A688,1,0)),"","DUP!")</f>
        <v/>
      </c>
      <c r="I689" t="str">
        <f>IF(ISNA(VLOOKUP(B689,$B$3:B688,1,0)),"","DUP!")</f>
        <v>DUP!</v>
      </c>
      <c r="J689" t="str">
        <f t="shared" si="53"/>
        <v/>
      </c>
      <c r="K689" t="str">
        <f t="shared" si="54"/>
        <v>INSERT INTO ZONE_MAP (SERVICE_ID, SERVICE_NAME, CODE, NW_GROUP, ZONE) VALUES (2,'Voice','02196','HA GIANG','NATIONAL');</v>
      </c>
    </row>
    <row r="690" spans="1:11">
      <c r="A690" s="25" t="s">
        <v>480</v>
      </c>
      <c r="B690" s="25" t="s">
        <v>455</v>
      </c>
      <c r="C690" s="25" t="s">
        <v>326</v>
      </c>
      <c r="D690" s="25" t="s">
        <v>244</v>
      </c>
      <c r="E690">
        <f t="shared" si="50"/>
        <v>2</v>
      </c>
      <c r="F690" t="str">
        <f t="shared" si="51"/>
        <v>Voice</v>
      </c>
      <c r="G690" t="str">
        <f t="shared" si="52"/>
        <v>CFP_02197_2</v>
      </c>
      <c r="H690" t="str">
        <f>IF(ISNA(VLOOKUP(A690,$A$3:A689,1,0)),"","DUP!")</f>
        <v/>
      </c>
      <c r="I690" t="str">
        <f>IF(ISNA(VLOOKUP(B690,$B$3:B689,1,0)),"","DUP!")</f>
        <v>DUP!</v>
      </c>
      <c r="J690" t="str">
        <f t="shared" si="53"/>
        <v/>
      </c>
      <c r="K690" t="str">
        <f t="shared" si="54"/>
        <v>INSERT INTO ZONE_MAP (SERVICE_ID, SERVICE_NAME, CODE, NW_GROUP, ZONE) VALUES (2,'Voice','02197','HA GIANG','NATIONAL');</v>
      </c>
    </row>
    <row r="691" spans="1:11">
      <c r="A691" s="25" t="s">
        <v>481</v>
      </c>
      <c r="B691" s="25" t="s">
        <v>455</v>
      </c>
      <c r="C691" s="25" t="s">
        <v>243</v>
      </c>
      <c r="D691" s="25" t="s">
        <v>244</v>
      </c>
      <c r="E691">
        <f t="shared" si="50"/>
        <v>2</v>
      </c>
      <c r="F691" t="str">
        <f t="shared" si="51"/>
        <v>Voice</v>
      </c>
      <c r="G691" t="str">
        <f t="shared" si="52"/>
        <v>CVP_021980_2</v>
      </c>
      <c r="H691" t="str">
        <f>IF(ISNA(VLOOKUP(A691,$A$3:A690,1,0)),"","DUP!")</f>
        <v/>
      </c>
      <c r="I691" t="str">
        <f>IF(ISNA(VLOOKUP(B691,$B$3:B690,1,0)),"","DUP!")</f>
        <v>DUP!</v>
      </c>
      <c r="J691" t="str">
        <f t="shared" si="53"/>
        <v/>
      </c>
      <c r="K691" t="str">
        <f t="shared" si="54"/>
        <v>INSERT INTO ZONE_MAP (SERVICE_ID, SERVICE_NAME, CODE, NW_GROUP, ZONE) VALUES (2,'Voice','021980','HA GIANG','NATIONAL');</v>
      </c>
    </row>
    <row r="692" spans="1:11">
      <c r="A692" s="25" t="s">
        <v>481</v>
      </c>
      <c r="B692" s="25" t="s">
        <v>455</v>
      </c>
      <c r="C692" s="25" t="s">
        <v>243</v>
      </c>
      <c r="D692" s="25" t="s">
        <v>244</v>
      </c>
      <c r="E692">
        <f t="shared" si="50"/>
        <v>2</v>
      </c>
      <c r="F692" t="str">
        <f t="shared" si="51"/>
        <v>Voice</v>
      </c>
      <c r="G692" t="str">
        <f t="shared" si="52"/>
        <v>CVP_021980_2</v>
      </c>
      <c r="H692" t="str">
        <f>IF(ISNA(VLOOKUP(A692,$A$3:A691,1,0)),"","DUP!")</f>
        <v>DUP!</v>
      </c>
      <c r="I692" t="str">
        <f>IF(ISNA(VLOOKUP(B692,$B$3:B691,1,0)),"","DUP!")</f>
        <v>DUP!</v>
      </c>
      <c r="J692" t="str">
        <f t="shared" si="53"/>
        <v/>
      </c>
      <c r="K692" t="str">
        <f t="shared" si="54"/>
        <v/>
      </c>
    </row>
    <row r="693" spans="1:11">
      <c r="A693" s="25" t="s">
        <v>481</v>
      </c>
      <c r="B693" s="25" t="s">
        <v>455</v>
      </c>
      <c r="C693" s="25" t="s">
        <v>243</v>
      </c>
      <c r="D693" s="25" t="s">
        <v>244</v>
      </c>
      <c r="E693">
        <f t="shared" si="50"/>
        <v>2</v>
      </c>
      <c r="F693" t="str">
        <f t="shared" si="51"/>
        <v>Voice</v>
      </c>
      <c r="G693" t="str">
        <f t="shared" si="52"/>
        <v>CVP_021980_2</v>
      </c>
      <c r="H693" t="str">
        <f>IF(ISNA(VLOOKUP(A693,$A$3:A692,1,0)),"","DUP!")</f>
        <v>DUP!</v>
      </c>
      <c r="I693" t="str">
        <f>IF(ISNA(VLOOKUP(B693,$B$3:B692,1,0)),"","DUP!")</f>
        <v>DUP!</v>
      </c>
      <c r="J693" t="str">
        <f t="shared" si="53"/>
        <v/>
      </c>
      <c r="K693" t="str">
        <f t="shared" si="54"/>
        <v/>
      </c>
    </row>
    <row r="694" spans="1:11">
      <c r="A694" s="25" t="s">
        <v>481</v>
      </c>
      <c r="B694" s="25" t="s">
        <v>455</v>
      </c>
      <c r="C694" s="25" t="s">
        <v>243</v>
      </c>
      <c r="D694" s="25" t="s">
        <v>245</v>
      </c>
      <c r="E694">
        <f t="shared" si="50"/>
        <v>10</v>
      </c>
      <c r="F694" t="str">
        <f t="shared" si="51"/>
        <v>Video Call</v>
      </c>
      <c r="G694" t="str">
        <f t="shared" si="52"/>
        <v>CVP_021980_10</v>
      </c>
      <c r="H694" t="str">
        <f>IF(ISNA(VLOOKUP(A694,$A$3:A693,1,0)),"","DUP!")</f>
        <v>DUP!</v>
      </c>
      <c r="I694" t="str">
        <f>IF(ISNA(VLOOKUP(B694,$B$3:B693,1,0)),"","DUP!")</f>
        <v>DUP!</v>
      </c>
      <c r="J694" t="str">
        <f t="shared" si="53"/>
        <v/>
      </c>
      <c r="K694" t="str">
        <f t="shared" si="54"/>
        <v/>
      </c>
    </row>
    <row r="695" spans="1:11">
      <c r="A695" s="25" t="s">
        <v>481</v>
      </c>
      <c r="B695" s="25" t="s">
        <v>455</v>
      </c>
      <c r="C695" s="25" t="s">
        <v>243</v>
      </c>
      <c r="D695" s="25" t="s">
        <v>245</v>
      </c>
      <c r="E695">
        <f t="shared" si="50"/>
        <v>10</v>
      </c>
      <c r="F695" t="str">
        <f t="shared" si="51"/>
        <v>Video Call</v>
      </c>
      <c r="G695" t="str">
        <f t="shared" si="52"/>
        <v>CVP_021980_10</v>
      </c>
      <c r="H695" t="str">
        <f>IF(ISNA(VLOOKUP(A695,$A$3:A694,1,0)),"","DUP!")</f>
        <v>DUP!</v>
      </c>
      <c r="I695" t="str">
        <f>IF(ISNA(VLOOKUP(B695,$B$3:B694,1,0)),"","DUP!")</f>
        <v>DUP!</v>
      </c>
      <c r="J695" t="str">
        <f t="shared" si="53"/>
        <v/>
      </c>
      <c r="K695" t="str">
        <f t="shared" si="54"/>
        <v/>
      </c>
    </row>
    <row r="696" spans="1:11">
      <c r="A696" s="25" t="s">
        <v>481</v>
      </c>
      <c r="B696" s="25" t="s">
        <v>455</v>
      </c>
      <c r="C696" s="25" t="s">
        <v>243</v>
      </c>
      <c r="D696" s="25" t="s">
        <v>245</v>
      </c>
      <c r="E696">
        <f t="shared" si="50"/>
        <v>10</v>
      </c>
      <c r="F696" t="str">
        <f t="shared" si="51"/>
        <v>Video Call</v>
      </c>
      <c r="G696" t="str">
        <f t="shared" si="52"/>
        <v>CVP_021980_10</v>
      </c>
      <c r="H696" t="str">
        <f>IF(ISNA(VLOOKUP(A696,$A$3:A695,1,0)),"","DUP!")</f>
        <v>DUP!</v>
      </c>
      <c r="I696" t="str">
        <f>IF(ISNA(VLOOKUP(B696,$B$3:B695,1,0)),"","DUP!")</f>
        <v>DUP!</v>
      </c>
      <c r="J696" t="str">
        <f t="shared" si="53"/>
        <v/>
      </c>
      <c r="K696" t="str">
        <f t="shared" si="54"/>
        <v/>
      </c>
    </row>
    <row r="697" spans="1:11">
      <c r="A697" s="25" t="s">
        <v>482</v>
      </c>
      <c r="B697" s="25" t="s">
        <v>329</v>
      </c>
      <c r="C697" s="25" t="s">
        <v>243</v>
      </c>
      <c r="D697" s="25" t="s">
        <v>244</v>
      </c>
      <c r="E697">
        <f t="shared" si="50"/>
        <v>2</v>
      </c>
      <c r="F697" t="str">
        <f t="shared" si="51"/>
        <v>Voice</v>
      </c>
      <c r="G697" t="str">
        <f t="shared" si="52"/>
        <v>CVP_0219800126_2</v>
      </c>
      <c r="H697" t="str">
        <f>IF(ISNA(VLOOKUP(A697,$A$3:A696,1,0)),"","DUP!")</f>
        <v/>
      </c>
      <c r="I697" t="str">
        <f>IF(ISNA(VLOOKUP(B697,$B$3:B696,1,0)),"","DUP!")</f>
        <v>DUP!</v>
      </c>
      <c r="J697" t="str">
        <f t="shared" si="53"/>
        <v/>
      </c>
      <c r="K697" t="str">
        <f t="shared" si="54"/>
        <v>INSERT INTO ZONE_MAP (SERVICE_ID, SERVICE_NAME, CODE, NW_GROUP, ZONE) VALUES (2,'Voice','0219800126','DICH VU CSKH','NATIONAL');</v>
      </c>
    </row>
    <row r="698" spans="1:11">
      <c r="A698" s="25" t="s">
        <v>482</v>
      </c>
      <c r="B698" s="25" t="s">
        <v>329</v>
      </c>
      <c r="C698" s="25" t="s">
        <v>243</v>
      </c>
      <c r="D698" s="25" t="s">
        <v>244</v>
      </c>
      <c r="E698">
        <f t="shared" si="50"/>
        <v>2</v>
      </c>
      <c r="F698" t="str">
        <f t="shared" si="51"/>
        <v>Voice</v>
      </c>
      <c r="G698" t="str">
        <f t="shared" si="52"/>
        <v>CVP_0219800126_2</v>
      </c>
      <c r="H698" t="str">
        <f>IF(ISNA(VLOOKUP(A698,$A$3:A697,1,0)),"","DUP!")</f>
        <v>DUP!</v>
      </c>
      <c r="I698" t="str">
        <f>IF(ISNA(VLOOKUP(B698,$B$3:B697,1,0)),"","DUP!")</f>
        <v>DUP!</v>
      </c>
      <c r="J698" t="str">
        <f t="shared" si="53"/>
        <v/>
      </c>
      <c r="K698" t="str">
        <f t="shared" si="54"/>
        <v/>
      </c>
    </row>
    <row r="699" spans="1:11">
      <c r="A699" s="25" t="s">
        <v>482</v>
      </c>
      <c r="B699" s="25" t="s">
        <v>329</v>
      </c>
      <c r="C699" s="25" t="s">
        <v>243</v>
      </c>
      <c r="D699" s="25" t="s">
        <v>244</v>
      </c>
      <c r="E699">
        <f t="shared" si="50"/>
        <v>2</v>
      </c>
      <c r="F699" t="str">
        <f t="shared" si="51"/>
        <v>Voice</v>
      </c>
      <c r="G699" t="str">
        <f t="shared" si="52"/>
        <v>CVP_0219800126_2</v>
      </c>
      <c r="H699" t="str">
        <f>IF(ISNA(VLOOKUP(A699,$A$3:A698,1,0)),"","DUP!")</f>
        <v>DUP!</v>
      </c>
      <c r="I699" t="str">
        <f>IF(ISNA(VLOOKUP(B699,$B$3:B698,1,0)),"","DUP!")</f>
        <v>DUP!</v>
      </c>
      <c r="J699" t="str">
        <f t="shared" si="53"/>
        <v/>
      </c>
      <c r="K699" t="str">
        <f t="shared" si="54"/>
        <v/>
      </c>
    </row>
    <row r="700" spans="1:11">
      <c r="A700" s="25" t="s">
        <v>482</v>
      </c>
      <c r="B700" s="25" t="s">
        <v>329</v>
      </c>
      <c r="C700" s="25" t="s">
        <v>243</v>
      </c>
      <c r="D700" s="25" t="s">
        <v>245</v>
      </c>
      <c r="E700">
        <f t="shared" si="50"/>
        <v>10</v>
      </c>
      <c r="F700" t="str">
        <f t="shared" si="51"/>
        <v>Video Call</v>
      </c>
      <c r="G700" t="str">
        <f t="shared" si="52"/>
        <v>CVP_0219800126_10</v>
      </c>
      <c r="H700" t="str">
        <f>IF(ISNA(VLOOKUP(A700,$A$3:A699,1,0)),"","DUP!")</f>
        <v>DUP!</v>
      </c>
      <c r="I700" t="str">
        <f>IF(ISNA(VLOOKUP(B700,$B$3:B699,1,0)),"","DUP!")</f>
        <v>DUP!</v>
      </c>
      <c r="J700" t="str">
        <f t="shared" si="53"/>
        <v/>
      </c>
      <c r="K700" t="str">
        <f t="shared" si="54"/>
        <v/>
      </c>
    </row>
    <row r="701" spans="1:11">
      <c r="A701" s="25" t="s">
        <v>482</v>
      </c>
      <c r="B701" s="25" t="s">
        <v>329</v>
      </c>
      <c r="C701" s="25" t="s">
        <v>243</v>
      </c>
      <c r="D701" s="25" t="s">
        <v>245</v>
      </c>
      <c r="E701">
        <f t="shared" si="50"/>
        <v>10</v>
      </c>
      <c r="F701" t="str">
        <f t="shared" si="51"/>
        <v>Video Call</v>
      </c>
      <c r="G701" t="str">
        <f t="shared" si="52"/>
        <v>CVP_0219800126_10</v>
      </c>
      <c r="H701" t="str">
        <f>IF(ISNA(VLOOKUP(A701,$A$3:A700,1,0)),"","DUP!")</f>
        <v>DUP!</v>
      </c>
      <c r="I701" t="str">
        <f>IF(ISNA(VLOOKUP(B701,$B$3:B700,1,0)),"","DUP!")</f>
        <v>DUP!</v>
      </c>
      <c r="J701" t="str">
        <f t="shared" si="53"/>
        <v/>
      </c>
      <c r="K701" t="str">
        <f t="shared" si="54"/>
        <v/>
      </c>
    </row>
    <row r="702" spans="1:11">
      <c r="A702" s="25" t="s">
        <v>482</v>
      </c>
      <c r="B702" s="25" t="s">
        <v>329</v>
      </c>
      <c r="C702" s="25" t="s">
        <v>243</v>
      </c>
      <c r="D702" s="25" t="s">
        <v>245</v>
      </c>
      <c r="E702">
        <f t="shared" si="50"/>
        <v>10</v>
      </c>
      <c r="F702" t="str">
        <f t="shared" si="51"/>
        <v>Video Call</v>
      </c>
      <c r="G702" t="str">
        <f t="shared" si="52"/>
        <v>CVP_0219800126_10</v>
      </c>
      <c r="H702" t="str">
        <f>IF(ISNA(VLOOKUP(A702,$A$3:A701,1,0)),"","DUP!")</f>
        <v>DUP!</v>
      </c>
      <c r="I702" t="str">
        <f>IF(ISNA(VLOOKUP(B702,$B$3:B701,1,0)),"","DUP!")</f>
        <v>DUP!</v>
      </c>
      <c r="J702" t="str">
        <f t="shared" si="53"/>
        <v/>
      </c>
      <c r="K702" t="str">
        <f t="shared" si="54"/>
        <v/>
      </c>
    </row>
    <row r="703" spans="1:11">
      <c r="A703" s="25" t="s">
        <v>483</v>
      </c>
      <c r="B703" s="25" t="s">
        <v>455</v>
      </c>
      <c r="C703" s="25" t="s">
        <v>243</v>
      </c>
      <c r="D703" s="25" t="s">
        <v>244</v>
      </c>
      <c r="E703">
        <f t="shared" si="50"/>
        <v>2</v>
      </c>
      <c r="F703" t="str">
        <f t="shared" si="51"/>
        <v>Voice</v>
      </c>
      <c r="G703" t="str">
        <f t="shared" si="52"/>
        <v>CVP_021981_2</v>
      </c>
      <c r="H703" t="str">
        <f>IF(ISNA(VLOOKUP(A703,$A$3:A702,1,0)),"","DUP!")</f>
        <v/>
      </c>
      <c r="I703" t="str">
        <f>IF(ISNA(VLOOKUP(B703,$B$3:B702,1,0)),"","DUP!")</f>
        <v>DUP!</v>
      </c>
      <c r="J703" t="str">
        <f t="shared" si="53"/>
        <v/>
      </c>
      <c r="K703" t="str">
        <f t="shared" si="54"/>
        <v>INSERT INTO ZONE_MAP (SERVICE_ID, SERVICE_NAME, CODE, NW_GROUP, ZONE) VALUES (2,'Voice','021981','HA GIANG','NATIONAL');</v>
      </c>
    </row>
    <row r="704" spans="1:11">
      <c r="A704" s="25" t="s">
        <v>483</v>
      </c>
      <c r="B704" s="25" t="s">
        <v>455</v>
      </c>
      <c r="C704" s="25" t="s">
        <v>243</v>
      </c>
      <c r="D704" s="25" t="s">
        <v>244</v>
      </c>
      <c r="E704">
        <f t="shared" si="50"/>
        <v>2</v>
      </c>
      <c r="F704" t="str">
        <f t="shared" si="51"/>
        <v>Voice</v>
      </c>
      <c r="G704" t="str">
        <f t="shared" si="52"/>
        <v>CVP_021981_2</v>
      </c>
      <c r="H704" t="str">
        <f>IF(ISNA(VLOOKUP(A704,$A$3:A703,1,0)),"","DUP!")</f>
        <v>DUP!</v>
      </c>
      <c r="I704" t="str">
        <f>IF(ISNA(VLOOKUP(B704,$B$3:B703,1,0)),"","DUP!")</f>
        <v>DUP!</v>
      </c>
      <c r="J704" t="str">
        <f t="shared" si="53"/>
        <v/>
      </c>
      <c r="K704" t="str">
        <f t="shared" si="54"/>
        <v/>
      </c>
    </row>
    <row r="705" spans="1:11">
      <c r="A705" s="25" t="s">
        <v>483</v>
      </c>
      <c r="B705" s="25" t="s">
        <v>455</v>
      </c>
      <c r="C705" s="25" t="s">
        <v>243</v>
      </c>
      <c r="D705" s="25" t="s">
        <v>244</v>
      </c>
      <c r="E705">
        <f t="shared" si="50"/>
        <v>2</v>
      </c>
      <c r="F705" t="str">
        <f t="shared" si="51"/>
        <v>Voice</v>
      </c>
      <c r="G705" t="str">
        <f t="shared" si="52"/>
        <v>CVP_021981_2</v>
      </c>
      <c r="H705" t="str">
        <f>IF(ISNA(VLOOKUP(A705,$A$3:A704,1,0)),"","DUP!")</f>
        <v>DUP!</v>
      </c>
      <c r="I705" t="str">
        <f>IF(ISNA(VLOOKUP(B705,$B$3:B704,1,0)),"","DUP!")</f>
        <v>DUP!</v>
      </c>
      <c r="J705" t="str">
        <f t="shared" si="53"/>
        <v/>
      </c>
      <c r="K705" t="str">
        <f t="shared" si="54"/>
        <v/>
      </c>
    </row>
    <row r="706" spans="1:11">
      <c r="A706" s="25" t="s">
        <v>483</v>
      </c>
      <c r="B706" s="25" t="s">
        <v>455</v>
      </c>
      <c r="C706" s="25" t="s">
        <v>243</v>
      </c>
      <c r="D706" s="25" t="s">
        <v>245</v>
      </c>
      <c r="E706">
        <f t="shared" si="50"/>
        <v>10</v>
      </c>
      <c r="F706" t="str">
        <f t="shared" si="51"/>
        <v>Video Call</v>
      </c>
      <c r="G706" t="str">
        <f t="shared" si="52"/>
        <v>CVP_021981_10</v>
      </c>
      <c r="H706" t="str">
        <f>IF(ISNA(VLOOKUP(A706,$A$3:A705,1,0)),"","DUP!")</f>
        <v>DUP!</v>
      </c>
      <c r="I706" t="str">
        <f>IF(ISNA(VLOOKUP(B706,$B$3:B705,1,0)),"","DUP!")</f>
        <v>DUP!</v>
      </c>
      <c r="J706" t="str">
        <f t="shared" si="53"/>
        <v/>
      </c>
      <c r="K706" t="str">
        <f t="shared" si="54"/>
        <v/>
      </c>
    </row>
    <row r="707" spans="1:11">
      <c r="A707" s="25" t="s">
        <v>483</v>
      </c>
      <c r="B707" s="25" t="s">
        <v>455</v>
      </c>
      <c r="C707" s="25" t="s">
        <v>243</v>
      </c>
      <c r="D707" s="25" t="s">
        <v>245</v>
      </c>
      <c r="E707">
        <f t="shared" si="50"/>
        <v>10</v>
      </c>
      <c r="F707" t="str">
        <f t="shared" si="51"/>
        <v>Video Call</v>
      </c>
      <c r="G707" t="str">
        <f t="shared" si="52"/>
        <v>CVP_021981_10</v>
      </c>
      <c r="H707" t="str">
        <f>IF(ISNA(VLOOKUP(A707,$A$3:A706,1,0)),"","DUP!")</f>
        <v>DUP!</v>
      </c>
      <c r="I707" t="str">
        <f>IF(ISNA(VLOOKUP(B707,$B$3:B706,1,0)),"","DUP!")</f>
        <v>DUP!</v>
      </c>
      <c r="J707" t="str">
        <f t="shared" si="53"/>
        <v/>
      </c>
      <c r="K707" t="str">
        <f t="shared" si="54"/>
        <v/>
      </c>
    </row>
    <row r="708" spans="1:11">
      <c r="A708" s="25" t="s">
        <v>483</v>
      </c>
      <c r="B708" s="25" t="s">
        <v>455</v>
      </c>
      <c r="C708" s="25" t="s">
        <v>243</v>
      </c>
      <c r="D708" s="25" t="s">
        <v>245</v>
      </c>
      <c r="E708">
        <f t="shared" ref="E708:E771" si="55">IF(D708="NORMAL",2,10)</f>
        <v>10</v>
      </c>
      <c r="F708" t="str">
        <f t="shared" ref="F708:F771" si="56">IF(D708="NORMAL","Voice","Video Call")</f>
        <v>Video Call</v>
      </c>
      <c r="G708" t="str">
        <f t="shared" ref="G708:G771" si="57">C708&amp;"_"&amp;A708&amp;"_"&amp;E708</f>
        <v>CVP_021981_10</v>
      </c>
      <c r="H708" t="str">
        <f>IF(ISNA(VLOOKUP(A708,$A$3:A707,1,0)),"","DUP!")</f>
        <v>DUP!</v>
      </c>
      <c r="I708" t="str">
        <f>IF(ISNA(VLOOKUP(B708,$B$3:B707,1,0)),"","DUP!")</f>
        <v>DUP!</v>
      </c>
      <c r="J708" t="str">
        <f t="shared" ref="J708:J771" si="58">IF(I708="DUP!","",B708)</f>
        <v/>
      </c>
      <c r="K708" t="str">
        <f t="shared" ref="K708:K771" si="59">IF(H708="DUP!","","INSERT INTO ZONE_MAP (SERVICE_ID, SERVICE_NAME, CODE, NW_GROUP, ZONE) VALUES ("&amp;E708&amp;",'"&amp;F708&amp;"','"&amp;A708&amp;"','"&amp;B708&amp;"','"&amp;IF(B708="VINAPHONE","INTERNAL","NATIONAL")&amp;"');")</f>
        <v/>
      </c>
    </row>
    <row r="709" spans="1:11">
      <c r="A709" s="25" t="s">
        <v>484</v>
      </c>
      <c r="B709" s="25" t="s">
        <v>455</v>
      </c>
      <c r="C709" s="25" t="s">
        <v>243</v>
      </c>
      <c r="D709" s="25" t="s">
        <v>244</v>
      </c>
      <c r="E709">
        <f t="shared" si="55"/>
        <v>2</v>
      </c>
      <c r="F709" t="str">
        <f t="shared" si="56"/>
        <v>Voice</v>
      </c>
      <c r="G709" t="str">
        <f t="shared" si="57"/>
        <v>CVP_021982_2</v>
      </c>
      <c r="H709" t="str">
        <f>IF(ISNA(VLOOKUP(A709,$A$3:A708,1,0)),"","DUP!")</f>
        <v/>
      </c>
      <c r="I709" t="str">
        <f>IF(ISNA(VLOOKUP(B709,$B$3:B708,1,0)),"","DUP!")</f>
        <v>DUP!</v>
      </c>
      <c r="J709" t="str">
        <f t="shared" si="58"/>
        <v/>
      </c>
      <c r="K709" t="str">
        <f t="shared" si="59"/>
        <v>INSERT INTO ZONE_MAP (SERVICE_ID, SERVICE_NAME, CODE, NW_GROUP, ZONE) VALUES (2,'Voice','021982','HA GIANG','NATIONAL');</v>
      </c>
    </row>
    <row r="710" spans="1:11">
      <c r="A710" s="25" t="s">
        <v>484</v>
      </c>
      <c r="B710" s="25" t="s">
        <v>455</v>
      </c>
      <c r="C710" s="25" t="s">
        <v>243</v>
      </c>
      <c r="D710" s="25" t="s">
        <v>244</v>
      </c>
      <c r="E710">
        <f t="shared" si="55"/>
        <v>2</v>
      </c>
      <c r="F710" t="str">
        <f t="shared" si="56"/>
        <v>Voice</v>
      </c>
      <c r="G710" t="str">
        <f t="shared" si="57"/>
        <v>CVP_021982_2</v>
      </c>
      <c r="H710" t="str">
        <f>IF(ISNA(VLOOKUP(A710,$A$3:A709,1,0)),"","DUP!")</f>
        <v>DUP!</v>
      </c>
      <c r="I710" t="str">
        <f>IF(ISNA(VLOOKUP(B710,$B$3:B709,1,0)),"","DUP!")</f>
        <v>DUP!</v>
      </c>
      <c r="J710" t="str">
        <f t="shared" si="58"/>
        <v/>
      </c>
      <c r="K710" t="str">
        <f t="shared" si="59"/>
        <v/>
      </c>
    </row>
    <row r="711" spans="1:11">
      <c r="A711" s="25" t="s">
        <v>484</v>
      </c>
      <c r="B711" s="25" t="s">
        <v>455</v>
      </c>
      <c r="C711" s="25" t="s">
        <v>243</v>
      </c>
      <c r="D711" s="25" t="s">
        <v>244</v>
      </c>
      <c r="E711">
        <f t="shared" si="55"/>
        <v>2</v>
      </c>
      <c r="F711" t="str">
        <f t="shared" si="56"/>
        <v>Voice</v>
      </c>
      <c r="G711" t="str">
        <f t="shared" si="57"/>
        <v>CVP_021982_2</v>
      </c>
      <c r="H711" t="str">
        <f>IF(ISNA(VLOOKUP(A711,$A$3:A710,1,0)),"","DUP!")</f>
        <v>DUP!</v>
      </c>
      <c r="I711" t="str">
        <f>IF(ISNA(VLOOKUP(B711,$B$3:B710,1,0)),"","DUP!")</f>
        <v>DUP!</v>
      </c>
      <c r="J711" t="str">
        <f t="shared" si="58"/>
        <v/>
      </c>
      <c r="K711" t="str">
        <f t="shared" si="59"/>
        <v/>
      </c>
    </row>
    <row r="712" spans="1:11">
      <c r="A712" s="25" t="s">
        <v>484</v>
      </c>
      <c r="B712" s="25" t="s">
        <v>455</v>
      </c>
      <c r="C712" s="25" t="s">
        <v>243</v>
      </c>
      <c r="D712" s="25" t="s">
        <v>245</v>
      </c>
      <c r="E712">
        <f t="shared" si="55"/>
        <v>10</v>
      </c>
      <c r="F712" t="str">
        <f t="shared" si="56"/>
        <v>Video Call</v>
      </c>
      <c r="G712" t="str">
        <f t="shared" si="57"/>
        <v>CVP_021982_10</v>
      </c>
      <c r="H712" t="str">
        <f>IF(ISNA(VLOOKUP(A712,$A$3:A711,1,0)),"","DUP!")</f>
        <v>DUP!</v>
      </c>
      <c r="I712" t="str">
        <f>IF(ISNA(VLOOKUP(B712,$B$3:B711,1,0)),"","DUP!")</f>
        <v>DUP!</v>
      </c>
      <c r="J712" t="str">
        <f t="shared" si="58"/>
        <v/>
      </c>
      <c r="K712" t="str">
        <f t="shared" si="59"/>
        <v/>
      </c>
    </row>
    <row r="713" spans="1:11">
      <c r="A713" s="25" t="s">
        <v>484</v>
      </c>
      <c r="B713" s="25" t="s">
        <v>455</v>
      </c>
      <c r="C713" s="25" t="s">
        <v>243</v>
      </c>
      <c r="D713" s="25" t="s">
        <v>245</v>
      </c>
      <c r="E713">
        <f t="shared" si="55"/>
        <v>10</v>
      </c>
      <c r="F713" t="str">
        <f t="shared" si="56"/>
        <v>Video Call</v>
      </c>
      <c r="G713" t="str">
        <f t="shared" si="57"/>
        <v>CVP_021982_10</v>
      </c>
      <c r="H713" t="str">
        <f>IF(ISNA(VLOOKUP(A713,$A$3:A712,1,0)),"","DUP!")</f>
        <v>DUP!</v>
      </c>
      <c r="I713" t="str">
        <f>IF(ISNA(VLOOKUP(B713,$B$3:B712,1,0)),"","DUP!")</f>
        <v>DUP!</v>
      </c>
      <c r="J713" t="str">
        <f t="shared" si="58"/>
        <v/>
      </c>
      <c r="K713" t="str">
        <f t="shared" si="59"/>
        <v/>
      </c>
    </row>
    <row r="714" spans="1:11">
      <c r="A714" s="25" t="s">
        <v>484</v>
      </c>
      <c r="B714" s="25" t="s">
        <v>455</v>
      </c>
      <c r="C714" s="25" t="s">
        <v>243</v>
      </c>
      <c r="D714" s="25" t="s">
        <v>245</v>
      </c>
      <c r="E714">
        <f t="shared" si="55"/>
        <v>10</v>
      </c>
      <c r="F714" t="str">
        <f t="shared" si="56"/>
        <v>Video Call</v>
      </c>
      <c r="G714" t="str">
        <f t="shared" si="57"/>
        <v>CVP_021982_10</v>
      </c>
      <c r="H714" t="str">
        <f>IF(ISNA(VLOOKUP(A714,$A$3:A713,1,0)),"","DUP!")</f>
        <v>DUP!</v>
      </c>
      <c r="I714" t="str">
        <f>IF(ISNA(VLOOKUP(B714,$B$3:B713,1,0)),"","DUP!")</f>
        <v>DUP!</v>
      </c>
      <c r="J714" t="str">
        <f t="shared" si="58"/>
        <v/>
      </c>
      <c r="K714" t="str">
        <f t="shared" si="59"/>
        <v/>
      </c>
    </row>
    <row r="715" spans="1:11">
      <c r="A715" s="25" t="s">
        <v>485</v>
      </c>
      <c r="B715" s="25" t="s">
        <v>455</v>
      </c>
      <c r="C715" s="25" t="s">
        <v>243</v>
      </c>
      <c r="D715" s="25" t="s">
        <v>244</v>
      </c>
      <c r="E715">
        <f t="shared" si="55"/>
        <v>2</v>
      </c>
      <c r="F715" t="str">
        <f t="shared" si="56"/>
        <v>Voice</v>
      </c>
      <c r="G715" t="str">
        <f t="shared" si="57"/>
        <v>CVP_021983_2</v>
      </c>
      <c r="H715" t="str">
        <f>IF(ISNA(VLOOKUP(A715,$A$3:A714,1,0)),"","DUP!")</f>
        <v/>
      </c>
      <c r="I715" t="str">
        <f>IF(ISNA(VLOOKUP(B715,$B$3:B714,1,0)),"","DUP!")</f>
        <v>DUP!</v>
      </c>
      <c r="J715" t="str">
        <f t="shared" si="58"/>
        <v/>
      </c>
      <c r="K715" t="str">
        <f t="shared" si="59"/>
        <v>INSERT INTO ZONE_MAP (SERVICE_ID, SERVICE_NAME, CODE, NW_GROUP, ZONE) VALUES (2,'Voice','021983','HA GIANG','NATIONAL');</v>
      </c>
    </row>
    <row r="716" spans="1:11">
      <c r="A716" s="25" t="s">
        <v>485</v>
      </c>
      <c r="B716" s="25" t="s">
        <v>455</v>
      </c>
      <c r="C716" s="25" t="s">
        <v>243</v>
      </c>
      <c r="D716" s="25" t="s">
        <v>244</v>
      </c>
      <c r="E716">
        <f t="shared" si="55"/>
        <v>2</v>
      </c>
      <c r="F716" t="str">
        <f t="shared" si="56"/>
        <v>Voice</v>
      </c>
      <c r="G716" t="str">
        <f t="shared" si="57"/>
        <v>CVP_021983_2</v>
      </c>
      <c r="H716" t="str">
        <f>IF(ISNA(VLOOKUP(A716,$A$3:A715,1,0)),"","DUP!")</f>
        <v>DUP!</v>
      </c>
      <c r="I716" t="str">
        <f>IF(ISNA(VLOOKUP(B716,$B$3:B715,1,0)),"","DUP!")</f>
        <v>DUP!</v>
      </c>
      <c r="J716" t="str">
        <f t="shared" si="58"/>
        <v/>
      </c>
      <c r="K716" t="str">
        <f t="shared" si="59"/>
        <v/>
      </c>
    </row>
    <row r="717" spans="1:11">
      <c r="A717" s="25" t="s">
        <v>485</v>
      </c>
      <c r="B717" s="25" t="s">
        <v>455</v>
      </c>
      <c r="C717" s="25" t="s">
        <v>243</v>
      </c>
      <c r="D717" s="25" t="s">
        <v>244</v>
      </c>
      <c r="E717">
        <f t="shared" si="55"/>
        <v>2</v>
      </c>
      <c r="F717" t="str">
        <f t="shared" si="56"/>
        <v>Voice</v>
      </c>
      <c r="G717" t="str">
        <f t="shared" si="57"/>
        <v>CVP_021983_2</v>
      </c>
      <c r="H717" t="str">
        <f>IF(ISNA(VLOOKUP(A717,$A$3:A716,1,0)),"","DUP!")</f>
        <v>DUP!</v>
      </c>
      <c r="I717" t="str">
        <f>IF(ISNA(VLOOKUP(B717,$B$3:B716,1,0)),"","DUP!")</f>
        <v>DUP!</v>
      </c>
      <c r="J717" t="str">
        <f t="shared" si="58"/>
        <v/>
      </c>
      <c r="K717" t="str">
        <f t="shared" si="59"/>
        <v/>
      </c>
    </row>
    <row r="718" spans="1:11">
      <c r="A718" s="25" t="s">
        <v>485</v>
      </c>
      <c r="B718" s="25" t="s">
        <v>455</v>
      </c>
      <c r="C718" s="25" t="s">
        <v>243</v>
      </c>
      <c r="D718" s="25" t="s">
        <v>245</v>
      </c>
      <c r="E718">
        <f t="shared" si="55"/>
        <v>10</v>
      </c>
      <c r="F718" t="str">
        <f t="shared" si="56"/>
        <v>Video Call</v>
      </c>
      <c r="G718" t="str">
        <f t="shared" si="57"/>
        <v>CVP_021983_10</v>
      </c>
      <c r="H718" t="str">
        <f>IF(ISNA(VLOOKUP(A718,$A$3:A717,1,0)),"","DUP!")</f>
        <v>DUP!</v>
      </c>
      <c r="I718" t="str">
        <f>IF(ISNA(VLOOKUP(B718,$B$3:B717,1,0)),"","DUP!")</f>
        <v>DUP!</v>
      </c>
      <c r="J718" t="str">
        <f t="shared" si="58"/>
        <v/>
      </c>
      <c r="K718" t="str">
        <f t="shared" si="59"/>
        <v/>
      </c>
    </row>
    <row r="719" spans="1:11">
      <c r="A719" s="25" t="s">
        <v>485</v>
      </c>
      <c r="B719" s="25" t="s">
        <v>455</v>
      </c>
      <c r="C719" s="25" t="s">
        <v>243</v>
      </c>
      <c r="D719" s="25" t="s">
        <v>245</v>
      </c>
      <c r="E719">
        <f t="shared" si="55"/>
        <v>10</v>
      </c>
      <c r="F719" t="str">
        <f t="shared" si="56"/>
        <v>Video Call</v>
      </c>
      <c r="G719" t="str">
        <f t="shared" si="57"/>
        <v>CVP_021983_10</v>
      </c>
      <c r="H719" t="str">
        <f>IF(ISNA(VLOOKUP(A719,$A$3:A718,1,0)),"","DUP!")</f>
        <v>DUP!</v>
      </c>
      <c r="I719" t="str">
        <f>IF(ISNA(VLOOKUP(B719,$B$3:B718,1,0)),"","DUP!")</f>
        <v>DUP!</v>
      </c>
      <c r="J719" t="str">
        <f t="shared" si="58"/>
        <v/>
      </c>
      <c r="K719" t="str">
        <f t="shared" si="59"/>
        <v/>
      </c>
    </row>
    <row r="720" spans="1:11">
      <c r="A720" s="25" t="s">
        <v>485</v>
      </c>
      <c r="B720" s="25" t="s">
        <v>455</v>
      </c>
      <c r="C720" s="25" t="s">
        <v>243</v>
      </c>
      <c r="D720" s="25" t="s">
        <v>245</v>
      </c>
      <c r="E720">
        <f t="shared" si="55"/>
        <v>10</v>
      </c>
      <c r="F720" t="str">
        <f t="shared" si="56"/>
        <v>Video Call</v>
      </c>
      <c r="G720" t="str">
        <f t="shared" si="57"/>
        <v>CVP_021983_10</v>
      </c>
      <c r="H720" t="str">
        <f>IF(ISNA(VLOOKUP(A720,$A$3:A719,1,0)),"","DUP!")</f>
        <v>DUP!</v>
      </c>
      <c r="I720" t="str">
        <f>IF(ISNA(VLOOKUP(B720,$B$3:B719,1,0)),"","DUP!")</f>
        <v>DUP!</v>
      </c>
      <c r="J720" t="str">
        <f t="shared" si="58"/>
        <v/>
      </c>
      <c r="K720" t="str">
        <f t="shared" si="59"/>
        <v/>
      </c>
    </row>
    <row r="721" spans="1:11">
      <c r="A721" s="25" t="s">
        <v>486</v>
      </c>
      <c r="B721" s="25" t="s">
        <v>455</v>
      </c>
      <c r="C721" s="25" t="s">
        <v>243</v>
      </c>
      <c r="D721" s="25" t="s">
        <v>244</v>
      </c>
      <c r="E721">
        <f t="shared" si="55"/>
        <v>2</v>
      </c>
      <c r="F721" t="str">
        <f t="shared" si="56"/>
        <v>Voice</v>
      </c>
      <c r="G721" t="str">
        <f t="shared" si="57"/>
        <v>CVP_021984_2</v>
      </c>
      <c r="H721" t="str">
        <f>IF(ISNA(VLOOKUP(A721,$A$3:A720,1,0)),"","DUP!")</f>
        <v/>
      </c>
      <c r="I721" t="str">
        <f>IF(ISNA(VLOOKUP(B721,$B$3:B720,1,0)),"","DUP!")</f>
        <v>DUP!</v>
      </c>
      <c r="J721" t="str">
        <f t="shared" si="58"/>
        <v/>
      </c>
      <c r="K721" t="str">
        <f t="shared" si="59"/>
        <v>INSERT INTO ZONE_MAP (SERVICE_ID, SERVICE_NAME, CODE, NW_GROUP, ZONE) VALUES (2,'Voice','021984','HA GIANG','NATIONAL');</v>
      </c>
    </row>
    <row r="722" spans="1:11">
      <c r="A722" s="25" t="s">
        <v>486</v>
      </c>
      <c r="B722" s="25" t="s">
        <v>455</v>
      </c>
      <c r="C722" s="25" t="s">
        <v>243</v>
      </c>
      <c r="D722" s="25" t="s">
        <v>244</v>
      </c>
      <c r="E722">
        <f t="shared" si="55"/>
        <v>2</v>
      </c>
      <c r="F722" t="str">
        <f t="shared" si="56"/>
        <v>Voice</v>
      </c>
      <c r="G722" t="str">
        <f t="shared" si="57"/>
        <v>CVP_021984_2</v>
      </c>
      <c r="H722" t="str">
        <f>IF(ISNA(VLOOKUP(A722,$A$3:A721,1,0)),"","DUP!")</f>
        <v>DUP!</v>
      </c>
      <c r="I722" t="str">
        <f>IF(ISNA(VLOOKUP(B722,$B$3:B721,1,0)),"","DUP!")</f>
        <v>DUP!</v>
      </c>
      <c r="J722" t="str">
        <f t="shared" si="58"/>
        <v/>
      </c>
      <c r="K722" t="str">
        <f t="shared" si="59"/>
        <v/>
      </c>
    </row>
    <row r="723" spans="1:11">
      <c r="A723" s="25" t="s">
        <v>486</v>
      </c>
      <c r="B723" s="25" t="s">
        <v>455</v>
      </c>
      <c r="C723" s="25" t="s">
        <v>243</v>
      </c>
      <c r="D723" s="25" t="s">
        <v>244</v>
      </c>
      <c r="E723">
        <f t="shared" si="55"/>
        <v>2</v>
      </c>
      <c r="F723" t="str">
        <f t="shared" si="56"/>
        <v>Voice</v>
      </c>
      <c r="G723" t="str">
        <f t="shared" si="57"/>
        <v>CVP_021984_2</v>
      </c>
      <c r="H723" t="str">
        <f>IF(ISNA(VLOOKUP(A723,$A$3:A722,1,0)),"","DUP!")</f>
        <v>DUP!</v>
      </c>
      <c r="I723" t="str">
        <f>IF(ISNA(VLOOKUP(B723,$B$3:B722,1,0)),"","DUP!")</f>
        <v>DUP!</v>
      </c>
      <c r="J723" t="str">
        <f t="shared" si="58"/>
        <v/>
      </c>
      <c r="K723" t="str">
        <f t="shared" si="59"/>
        <v/>
      </c>
    </row>
    <row r="724" spans="1:11">
      <c r="A724" s="25" t="s">
        <v>486</v>
      </c>
      <c r="B724" s="25" t="s">
        <v>455</v>
      </c>
      <c r="C724" s="25" t="s">
        <v>243</v>
      </c>
      <c r="D724" s="25" t="s">
        <v>245</v>
      </c>
      <c r="E724">
        <f t="shared" si="55"/>
        <v>10</v>
      </c>
      <c r="F724" t="str">
        <f t="shared" si="56"/>
        <v>Video Call</v>
      </c>
      <c r="G724" t="str">
        <f t="shared" si="57"/>
        <v>CVP_021984_10</v>
      </c>
      <c r="H724" t="str">
        <f>IF(ISNA(VLOOKUP(A724,$A$3:A723,1,0)),"","DUP!")</f>
        <v>DUP!</v>
      </c>
      <c r="I724" t="str">
        <f>IF(ISNA(VLOOKUP(B724,$B$3:B723,1,0)),"","DUP!")</f>
        <v>DUP!</v>
      </c>
      <c r="J724" t="str">
        <f t="shared" si="58"/>
        <v/>
      </c>
      <c r="K724" t="str">
        <f t="shared" si="59"/>
        <v/>
      </c>
    </row>
    <row r="725" spans="1:11">
      <c r="A725" s="25" t="s">
        <v>486</v>
      </c>
      <c r="B725" s="25" t="s">
        <v>455</v>
      </c>
      <c r="C725" s="25" t="s">
        <v>243</v>
      </c>
      <c r="D725" s="25" t="s">
        <v>245</v>
      </c>
      <c r="E725">
        <f t="shared" si="55"/>
        <v>10</v>
      </c>
      <c r="F725" t="str">
        <f t="shared" si="56"/>
        <v>Video Call</v>
      </c>
      <c r="G725" t="str">
        <f t="shared" si="57"/>
        <v>CVP_021984_10</v>
      </c>
      <c r="H725" t="str">
        <f>IF(ISNA(VLOOKUP(A725,$A$3:A724,1,0)),"","DUP!")</f>
        <v>DUP!</v>
      </c>
      <c r="I725" t="str">
        <f>IF(ISNA(VLOOKUP(B725,$B$3:B724,1,0)),"","DUP!")</f>
        <v>DUP!</v>
      </c>
      <c r="J725" t="str">
        <f t="shared" si="58"/>
        <v/>
      </c>
      <c r="K725" t="str">
        <f t="shared" si="59"/>
        <v/>
      </c>
    </row>
    <row r="726" spans="1:11">
      <c r="A726" s="25" t="s">
        <v>486</v>
      </c>
      <c r="B726" s="25" t="s">
        <v>455</v>
      </c>
      <c r="C726" s="25" t="s">
        <v>243</v>
      </c>
      <c r="D726" s="25" t="s">
        <v>245</v>
      </c>
      <c r="E726">
        <f t="shared" si="55"/>
        <v>10</v>
      </c>
      <c r="F726" t="str">
        <f t="shared" si="56"/>
        <v>Video Call</v>
      </c>
      <c r="G726" t="str">
        <f t="shared" si="57"/>
        <v>CVP_021984_10</v>
      </c>
      <c r="H726" t="str">
        <f>IF(ISNA(VLOOKUP(A726,$A$3:A725,1,0)),"","DUP!")</f>
        <v>DUP!</v>
      </c>
      <c r="I726" t="str">
        <f>IF(ISNA(VLOOKUP(B726,$B$3:B725,1,0)),"","DUP!")</f>
        <v>DUP!</v>
      </c>
      <c r="J726" t="str">
        <f t="shared" si="58"/>
        <v/>
      </c>
      <c r="K726" t="str">
        <f t="shared" si="59"/>
        <v/>
      </c>
    </row>
    <row r="727" spans="1:11">
      <c r="A727" s="25" t="s">
        <v>487</v>
      </c>
      <c r="B727" s="25" t="s">
        <v>455</v>
      </c>
      <c r="C727" s="25" t="s">
        <v>243</v>
      </c>
      <c r="D727" s="25" t="s">
        <v>244</v>
      </c>
      <c r="E727">
        <f t="shared" si="55"/>
        <v>2</v>
      </c>
      <c r="F727" t="str">
        <f t="shared" si="56"/>
        <v>Voice</v>
      </c>
      <c r="G727" t="str">
        <f t="shared" si="57"/>
        <v>CVP_021985_2</v>
      </c>
      <c r="H727" t="str">
        <f>IF(ISNA(VLOOKUP(A727,$A$3:A726,1,0)),"","DUP!")</f>
        <v/>
      </c>
      <c r="I727" t="str">
        <f>IF(ISNA(VLOOKUP(B727,$B$3:B726,1,0)),"","DUP!")</f>
        <v>DUP!</v>
      </c>
      <c r="J727" t="str">
        <f t="shared" si="58"/>
        <v/>
      </c>
      <c r="K727" t="str">
        <f t="shared" si="59"/>
        <v>INSERT INTO ZONE_MAP (SERVICE_ID, SERVICE_NAME, CODE, NW_GROUP, ZONE) VALUES (2,'Voice','021985','HA GIANG','NATIONAL');</v>
      </c>
    </row>
    <row r="728" spans="1:11">
      <c r="A728" s="25" t="s">
        <v>487</v>
      </c>
      <c r="B728" s="25" t="s">
        <v>455</v>
      </c>
      <c r="C728" s="25" t="s">
        <v>243</v>
      </c>
      <c r="D728" s="25" t="s">
        <v>244</v>
      </c>
      <c r="E728">
        <f t="shared" si="55"/>
        <v>2</v>
      </c>
      <c r="F728" t="str">
        <f t="shared" si="56"/>
        <v>Voice</v>
      </c>
      <c r="G728" t="str">
        <f t="shared" si="57"/>
        <v>CVP_021985_2</v>
      </c>
      <c r="H728" t="str">
        <f>IF(ISNA(VLOOKUP(A728,$A$3:A727,1,0)),"","DUP!")</f>
        <v>DUP!</v>
      </c>
      <c r="I728" t="str">
        <f>IF(ISNA(VLOOKUP(B728,$B$3:B727,1,0)),"","DUP!")</f>
        <v>DUP!</v>
      </c>
      <c r="J728" t="str">
        <f t="shared" si="58"/>
        <v/>
      </c>
      <c r="K728" t="str">
        <f t="shared" si="59"/>
        <v/>
      </c>
    </row>
    <row r="729" spans="1:11">
      <c r="A729" s="25" t="s">
        <v>487</v>
      </c>
      <c r="B729" s="25" t="s">
        <v>455</v>
      </c>
      <c r="C729" s="25" t="s">
        <v>243</v>
      </c>
      <c r="D729" s="25" t="s">
        <v>244</v>
      </c>
      <c r="E729">
        <f t="shared" si="55"/>
        <v>2</v>
      </c>
      <c r="F729" t="str">
        <f t="shared" si="56"/>
        <v>Voice</v>
      </c>
      <c r="G729" t="str">
        <f t="shared" si="57"/>
        <v>CVP_021985_2</v>
      </c>
      <c r="H729" t="str">
        <f>IF(ISNA(VLOOKUP(A729,$A$3:A728,1,0)),"","DUP!")</f>
        <v>DUP!</v>
      </c>
      <c r="I729" t="str">
        <f>IF(ISNA(VLOOKUP(B729,$B$3:B728,1,0)),"","DUP!")</f>
        <v>DUP!</v>
      </c>
      <c r="J729" t="str">
        <f t="shared" si="58"/>
        <v/>
      </c>
      <c r="K729" t="str">
        <f t="shared" si="59"/>
        <v/>
      </c>
    </row>
    <row r="730" spans="1:11">
      <c r="A730" s="25" t="s">
        <v>487</v>
      </c>
      <c r="B730" s="25" t="s">
        <v>455</v>
      </c>
      <c r="C730" s="25" t="s">
        <v>243</v>
      </c>
      <c r="D730" s="25" t="s">
        <v>245</v>
      </c>
      <c r="E730">
        <f t="shared" si="55"/>
        <v>10</v>
      </c>
      <c r="F730" t="str">
        <f t="shared" si="56"/>
        <v>Video Call</v>
      </c>
      <c r="G730" t="str">
        <f t="shared" si="57"/>
        <v>CVP_021985_10</v>
      </c>
      <c r="H730" t="str">
        <f>IF(ISNA(VLOOKUP(A730,$A$3:A729,1,0)),"","DUP!")</f>
        <v>DUP!</v>
      </c>
      <c r="I730" t="str">
        <f>IF(ISNA(VLOOKUP(B730,$B$3:B729,1,0)),"","DUP!")</f>
        <v>DUP!</v>
      </c>
      <c r="J730" t="str">
        <f t="shared" si="58"/>
        <v/>
      </c>
      <c r="K730" t="str">
        <f t="shared" si="59"/>
        <v/>
      </c>
    </row>
    <row r="731" spans="1:11">
      <c r="A731" s="25" t="s">
        <v>487</v>
      </c>
      <c r="B731" s="25" t="s">
        <v>455</v>
      </c>
      <c r="C731" s="25" t="s">
        <v>243</v>
      </c>
      <c r="D731" s="25" t="s">
        <v>245</v>
      </c>
      <c r="E731">
        <f t="shared" si="55"/>
        <v>10</v>
      </c>
      <c r="F731" t="str">
        <f t="shared" si="56"/>
        <v>Video Call</v>
      </c>
      <c r="G731" t="str">
        <f t="shared" si="57"/>
        <v>CVP_021985_10</v>
      </c>
      <c r="H731" t="str">
        <f>IF(ISNA(VLOOKUP(A731,$A$3:A730,1,0)),"","DUP!")</f>
        <v>DUP!</v>
      </c>
      <c r="I731" t="str">
        <f>IF(ISNA(VLOOKUP(B731,$B$3:B730,1,0)),"","DUP!")</f>
        <v>DUP!</v>
      </c>
      <c r="J731" t="str">
        <f t="shared" si="58"/>
        <v/>
      </c>
      <c r="K731" t="str">
        <f t="shared" si="59"/>
        <v/>
      </c>
    </row>
    <row r="732" spans="1:11">
      <c r="A732" s="25" t="s">
        <v>487</v>
      </c>
      <c r="B732" s="25" t="s">
        <v>455</v>
      </c>
      <c r="C732" s="25" t="s">
        <v>243</v>
      </c>
      <c r="D732" s="25" t="s">
        <v>245</v>
      </c>
      <c r="E732">
        <f t="shared" si="55"/>
        <v>10</v>
      </c>
      <c r="F732" t="str">
        <f t="shared" si="56"/>
        <v>Video Call</v>
      </c>
      <c r="G732" t="str">
        <f t="shared" si="57"/>
        <v>CVP_021985_10</v>
      </c>
      <c r="H732" t="str">
        <f>IF(ISNA(VLOOKUP(A732,$A$3:A731,1,0)),"","DUP!")</f>
        <v>DUP!</v>
      </c>
      <c r="I732" t="str">
        <f>IF(ISNA(VLOOKUP(B732,$B$3:B731,1,0)),"","DUP!")</f>
        <v>DUP!</v>
      </c>
      <c r="J732" t="str">
        <f t="shared" si="58"/>
        <v/>
      </c>
      <c r="K732" t="str">
        <f t="shared" si="59"/>
        <v/>
      </c>
    </row>
    <row r="733" spans="1:11">
      <c r="A733" s="25" t="s">
        <v>488</v>
      </c>
      <c r="B733" s="25" t="s">
        <v>455</v>
      </c>
      <c r="C733" s="25" t="s">
        <v>243</v>
      </c>
      <c r="D733" s="25" t="s">
        <v>244</v>
      </c>
      <c r="E733">
        <f t="shared" si="55"/>
        <v>2</v>
      </c>
      <c r="F733" t="str">
        <f t="shared" si="56"/>
        <v>Voice</v>
      </c>
      <c r="G733" t="str">
        <f t="shared" si="57"/>
        <v>CVP_021986_2</v>
      </c>
      <c r="H733" t="str">
        <f>IF(ISNA(VLOOKUP(A733,$A$3:A732,1,0)),"","DUP!")</f>
        <v/>
      </c>
      <c r="I733" t="str">
        <f>IF(ISNA(VLOOKUP(B733,$B$3:B732,1,0)),"","DUP!")</f>
        <v>DUP!</v>
      </c>
      <c r="J733" t="str">
        <f t="shared" si="58"/>
        <v/>
      </c>
      <c r="K733" t="str">
        <f t="shared" si="59"/>
        <v>INSERT INTO ZONE_MAP (SERVICE_ID, SERVICE_NAME, CODE, NW_GROUP, ZONE) VALUES (2,'Voice','021986','HA GIANG','NATIONAL');</v>
      </c>
    </row>
    <row r="734" spans="1:11">
      <c r="A734" s="25" t="s">
        <v>488</v>
      </c>
      <c r="B734" s="25" t="s">
        <v>455</v>
      </c>
      <c r="C734" s="25" t="s">
        <v>243</v>
      </c>
      <c r="D734" s="25" t="s">
        <v>244</v>
      </c>
      <c r="E734">
        <f t="shared" si="55"/>
        <v>2</v>
      </c>
      <c r="F734" t="str">
        <f t="shared" si="56"/>
        <v>Voice</v>
      </c>
      <c r="G734" t="str">
        <f t="shared" si="57"/>
        <v>CVP_021986_2</v>
      </c>
      <c r="H734" t="str">
        <f>IF(ISNA(VLOOKUP(A734,$A$3:A733,1,0)),"","DUP!")</f>
        <v>DUP!</v>
      </c>
      <c r="I734" t="str">
        <f>IF(ISNA(VLOOKUP(B734,$B$3:B733,1,0)),"","DUP!")</f>
        <v>DUP!</v>
      </c>
      <c r="J734" t="str">
        <f t="shared" si="58"/>
        <v/>
      </c>
      <c r="K734" t="str">
        <f t="shared" si="59"/>
        <v/>
      </c>
    </row>
    <row r="735" spans="1:11">
      <c r="A735" s="25" t="s">
        <v>488</v>
      </c>
      <c r="B735" s="25" t="s">
        <v>455</v>
      </c>
      <c r="C735" s="25" t="s">
        <v>243</v>
      </c>
      <c r="D735" s="25" t="s">
        <v>244</v>
      </c>
      <c r="E735">
        <f t="shared" si="55"/>
        <v>2</v>
      </c>
      <c r="F735" t="str">
        <f t="shared" si="56"/>
        <v>Voice</v>
      </c>
      <c r="G735" t="str">
        <f t="shared" si="57"/>
        <v>CVP_021986_2</v>
      </c>
      <c r="H735" t="str">
        <f>IF(ISNA(VLOOKUP(A735,$A$3:A734,1,0)),"","DUP!")</f>
        <v>DUP!</v>
      </c>
      <c r="I735" t="str">
        <f>IF(ISNA(VLOOKUP(B735,$B$3:B734,1,0)),"","DUP!")</f>
        <v>DUP!</v>
      </c>
      <c r="J735" t="str">
        <f t="shared" si="58"/>
        <v/>
      </c>
      <c r="K735" t="str">
        <f t="shared" si="59"/>
        <v/>
      </c>
    </row>
    <row r="736" spans="1:11">
      <c r="A736" s="25" t="s">
        <v>488</v>
      </c>
      <c r="B736" s="25" t="s">
        <v>455</v>
      </c>
      <c r="C736" s="25" t="s">
        <v>243</v>
      </c>
      <c r="D736" s="25" t="s">
        <v>245</v>
      </c>
      <c r="E736">
        <f t="shared" si="55"/>
        <v>10</v>
      </c>
      <c r="F736" t="str">
        <f t="shared" si="56"/>
        <v>Video Call</v>
      </c>
      <c r="G736" t="str">
        <f t="shared" si="57"/>
        <v>CVP_021986_10</v>
      </c>
      <c r="H736" t="str">
        <f>IF(ISNA(VLOOKUP(A736,$A$3:A735,1,0)),"","DUP!")</f>
        <v>DUP!</v>
      </c>
      <c r="I736" t="str">
        <f>IF(ISNA(VLOOKUP(B736,$B$3:B735,1,0)),"","DUP!")</f>
        <v>DUP!</v>
      </c>
      <c r="J736" t="str">
        <f t="shared" si="58"/>
        <v/>
      </c>
      <c r="K736" t="str">
        <f t="shared" si="59"/>
        <v/>
      </c>
    </row>
    <row r="737" spans="1:11">
      <c r="A737" s="25" t="s">
        <v>488</v>
      </c>
      <c r="B737" s="25" t="s">
        <v>455</v>
      </c>
      <c r="C737" s="25" t="s">
        <v>243</v>
      </c>
      <c r="D737" s="25" t="s">
        <v>245</v>
      </c>
      <c r="E737">
        <f t="shared" si="55"/>
        <v>10</v>
      </c>
      <c r="F737" t="str">
        <f t="shared" si="56"/>
        <v>Video Call</v>
      </c>
      <c r="G737" t="str">
        <f t="shared" si="57"/>
        <v>CVP_021986_10</v>
      </c>
      <c r="H737" t="str">
        <f>IF(ISNA(VLOOKUP(A737,$A$3:A736,1,0)),"","DUP!")</f>
        <v>DUP!</v>
      </c>
      <c r="I737" t="str">
        <f>IF(ISNA(VLOOKUP(B737,$B$3:B736,1,0)),"","DUP!")</f>
        <v>DUP!</v>
      </c>
      <c r="J737" t="str">
        <f t="shared" si="58"/>
        <v/>
      </c>
      <c r="K737" t="str">
        <f t="shared" si="59"/>
        <v/>
      </c>
    </row>
    <row r="738" spans="1:11">
      <c r="A738" s="25" t="s">
        <v>488</v>
      </c>
      <c r="B738" s="25" t="s">
        <v>455</v>
      </c>
      <c r="C738" s="25" t="s">
        <v>243</v>
      </c>
      <c r="D738" s="25" t="s">
        <v>245</v>
      </c>
      <c r="E738">
        <f t="shared" si="55"/>
        <v>10</v>
      </c>
      <c r="F738" t="str">
        <f t="shared" si="56"/>
        <v>Video Call</v>
      </c>
      <c r="G738" t="str">
        <f t="shared" si="57"/>
        <v>CVP_021986_10</v>
      </c>
      <c r="H738" t="str">
        <f>IF(ISNA(VLOOKUP(A738,$A$3:A737,1,0)),"","DUP!")</f>
        <v>DUP!</v>
      </c>
      <c r="I738" t="str">
        <f>IF(ISNA(VLOOKUP(B738,$B$3:B737,1,0)),"","DUP!")</f>
        <v>DUP!</v>
      </c>
      <c r="J738" t="str">
        <f t="shared" si="58"/>
        <v/>
      </c>
      <c r="K738" t="str">
        <f t="shared" si="59"/>
        <v/>
      </c>
    </row>
    <row r="739" spans="1:11">
      <c r="A739" s="25" t="s">
        <v>489</v>
      </c>
      <c r="B739" s="25" t="s">
        <v>455</v>
      </c>
      <c r="C739" s="25" t="s">
        <v>243</v>
      </c>
      <c r="D739" s="25" t="s">
        <v>244</v>
      </c>
      <c r="E739">
        <f t="shared" si="55"/>
        <v>2</v>
      </c>
      <c r="F739" t="str">
        <f t="shared" si="56"/>
        <v>Voice</v>
      </c>
      <c r="G739" t="str">
        <f t="shared" si="57"/>
        <v>CVP_021987_2</v>
      </c>
      <c r="H739" t="str">
        <f>IF(ISNA(VLOOKUP(A739,$A$3:A738,1,0)),"","DUP!")</f>
        <v/>
      </c>
      <c r="I739" t="str">
        <f>IF(ISNA(VLOOKUP(B739,$B$3:B738,1,0)),"","DUP!")</f>
        <v>DUP!</v>
      </c>
      <c r="J739" t="str">
        <f t="shared" si="58"/>
        <v/>
      </c>
      <c r="K739" t="str">
        <f t="shared" si="59"/>
        <v>INSERT INTO ZONE_MAP (SERVICE_ID, SERVICE_NAME, CODE, NW_GROUP, ZONE) VALUES (2,'Voice','021987','HA GIANG','NATIONAL');</v>
      </c>
    </row>
    <row r="740" spans="1:11">
      <c r="A740" s="25" t="s">
        <v>489</v>
      </c>
      <c r="B740" s="25" t="s">
        <v>455</v>
      </c>
      <c r="C740" s="25" t="s">
        <v>243</v>
      </c>
      <c r="D740" s="25" t="s">
        <v>244</v>
      </c>
      <c r="E740">
        <f t="shared" si="55"/>
        <v>2</v>
      </c>
      <c r="F740" t="str">
        <f t="shared" si="56"/>
        <v>Voice</v>
      </c>
      <c r="G740" t="str">
        <f t="shared" si="57"/>
        <v>CVP_021987_2</v>
      </c>
      <c r="H740" t="str">
        <f>IF(ISNA(VLOOKUP(A740,$A$3:A739,1,0)),"","DUP!")</f>
        <v>DUP!</v>
      </c>
      <c r="I740" t="str">
        <f>IF(ISNA(VLOOKUP(B740,$B$3:B739,1,0)),"","DUP!")</f>
        <v>DUP!</v>
      </c>
      <c r="J740" t="str">
        <f t="shared" si="58"/>
        <v/>
      </c>
      <c r="K740" t="str">
        <f t="shared" si="59"/>
        <v/>
      </c>
    </row>
    <row r="741" spans="1:11">
      <c r="A741" s="25" t="s">
        <v>489</v>
      </c>
      <c r="B741" s="25" t="s">
        <v>455</v>
      </c>
      <c r="C741" s="25" t="s">
        <v>243</v>
      </c>
      <c r="D741" s="25" t="s">
        <v>244</v>
      </c>
      <c r="E741">
        <f t="shared" si="55"/>
        <v>2</v>
      </c>
      <c r="F741" t="str">
        <f t="shared" si="56"/>
        <v>Voice</v>
      </c>
      <c r="G741" t="str">
        <f t="shared" si="57"/>
        <v>CVP_021987_2</v>
      </c>
      <c r="H741" t="str">
        <f>IF(ISNA(VLOOKUP(A741,$A$3:A740,1,0)),"","DUP!")</f>
        <v>DUP!</v>
      </c>
      <c r="I741" t="str">
        <f>IF(ISNA(VLOOKUP(B741,$B$3:B740,1,0)),"","DUP!")</f>
        <v>DUP!</v>
      </c>
      <c r="J741" t="str">
        <f t="shared" si="58"/>
        <v/>
      </c>
      <c r="K741" t="str">
        <f t="shared" si="59"/>
        <v/>
      </c>
    </row>
    <row r="742" spans="1:11">
      <c r="A742" s="25" t="s">
        <v>489</v>
      </c>
      <c r="B742" s="25" t="s">
        <v>455</v>
      </c>
      <c r="C742" s="25" t="s">
        <v>243</v>
      </c>
      <c r="D742" s="25" t="s">
        <v>245</v>
      </c>
      <c r="E742">
        <f t="shared" si="55"/>
        <v>10</v>
      </c>
      <c r="F742" t="str">
        <f t="shared" si="56"/>
        <v>Video Call</v>
      </c>
      <c r="G742" t="str">
        <f t="shared" si="57"/>
        <v>CVP_021987_10</v>
      </c>
      <c r="H742" t="str">
        <f>IF(ISNA(VLOOKUP(A742,$A$3:A741,1,0)),"","DUP!")</f>
        <v>DUP!</v>
      </c>
      <c r="I742" t="str">
        <f>IF(ISNA(VLOOKUP(B742,$B$3:B741,1,0)),"","DUP!")</f>
        <v>DUP!</v>
      </c>
      <c r="J742" t="str">
        <f t="shared" si="58"/>
        <v/>
      </c>
      <c r="K742" t="str">
        <f t="shared" si="59"/>
        <v/>
      </c>
    </row>
    <row r="743" spans="1:11">
      <c r="A743" s="25" t="s">
        <v>489</v>
      </c>
      <c r="B743" s="25" t="s">
        <v>455</v>
      </c>
      <c r="C743" s="25" t="s">
        <v>243</v>
      </c>
      <c r="D743" s="25" t="s">
        <v>245</v>
      </c>
      <c r="E743">
        <f t="shared" si="55"/>
        <v>10</v>
      </c>
      <c r="F743" t="str">
        <f t="shared" si="56"/>
        <v>Video Call</v>
      </c>
      <c r="G743" t="str">
        <f t="shared" si="57"/>
        <v>CVP_021987_10</v>
      </c>
      <c r="H743" t="str">
        <f>IF(ISNA(VLOOKUP(A743,$A$3:A742,1,0)),"","DUP!")</f>
        <v>DUP!</v>
      </c>
      <c r="I743" t="str">
        <f>IF(ISNA(VLOOKUP(B743,$B$3:B742,1,0)),"","DUP!")</f>
        <v>DUP!</v>
      </c>
      <c r="J743" t="str">
        <f t="shared" si="58"/>
        <v/>
      </c>
      <c r="K743" t="str">
        <f t="shared" si="59"/>
        <v/>
      </c>
    </row>
    <row r="744" spans="1:11">
      <c r="A744" s="25" t="s">
        <v>489</v>
      </c>
      <c r="B744" s="25" t="s">
        <v>455</v>
      </c>
      <c r="C744" s="25" t="s">
        <v>243</v>
      </c>
      <c r="D744" s="25" t="s">
        <v>245</v>
      </c>
      <c r="E744">
        <f t="shared" si="55"/>
        <v>10</v>
      </c>
      <c r="F744" t="str">
        <f t="shared" si="56"/>
        <v>Video Call</v>
      </c>
      <c r="G744" t="str">
        <f t="shared" si="57"/>
        <v>CVP_021987_10</v>
      </c>
      <c r="H744" t="str">
        <f>IF(ISNA(VLOOKUP(A744,$A$3:A743,1,0)),"","DUP!")</f>
        <v>DUP!</v>
      </c>
      <c r="I744" t="str">
        <f>IF(ISNA(VLOOKUP(B744,$B$3:B743,1,0)),"","DUP!")</f>
        <v>DUP!</v>
      </c>
      <c r="J744" t="str">
        <f t="shared" si="58"/>
        <v/>
      </c>
      <c r="K744" t="str">
        <f t="shared" si="59"/>
        <v/>
      </c>
    </row>
    <row r="745" spans="1:11">
      <c r="A745" s="25" t="s">
        <v>490</v>
      </c>
      <c r="B745" s="25" t="s">
        <v>455</v>
      </c>
      <c r="C745" s="25" t="s">
        <v>243</v>
      </c>
      <c r="D745" s="25" t="s">
        <v>244</v>
      </c>
      <c r="E745">
        <f t="shared" si="55"/>
        <v>2</v>
      </c>
      <c r="F745" t="str">
        <f t="shared" si="56"/>
        <v>Voice</v>
      </c>
      <c r="G745" t="str">
        <f t="shared" si="57"/>
        <v>CVP_021988_2</v>
      </c>
      <c r="H745" t="str">
        <f>IF(ISNA(VLOOKUP(A745,$A$3:A744,1,0)),"","DUP!")</f>
        <v/>
      </c>
      <c r="I745" t="str">
        <f>IF(ISNA(VLOOKUP(B745,$B$3:B744,1,0)),"","DUP!")</f>
        <v>DUP!</v>
      </c>
      <c r="J745" t="str">
        <f t="shared" si="58"/>
        <v/>
      </c>
      <c r="K745" t="str">
        <f t="shared" si="59"/>
        <v>INSERT INTO ZONE_MAP (SERVICE_ID, SERVICE_NAME, CODE, NW_GROUP, ZONE) VALUES (2,'Voice','021988','HA GIANG','NATIONAL');</v>
      </c>
    </row>
    <row r="746" spans="1:11">
      <c r="A746" s="25" t="s">
        <v>490</v>
      </c>
      <c r="B746" s="25" t="s">
        <v>455</v>
      </c>
      <c r="C746" s="25" t="s">
        <v>243</v>
      </c>
      <c r="D746" s="25" t="s">
        <v>244</v>
      </c>
      <c r="E746">
        <f t="shared" si="55"/>
        <v>2</v>
      </c>
      <c r="F746" t="str">
        <f t="shared" si="56"/>
        <v>Voice</v>
      </c>
      <c r="G746" t="str">
        <f t="shared" si="57"/>
        <v>CVP_021988_2</v>
      </c>
      <c r="H746" t="str">
        <f>IF(ISNA(VLOOKUP(A746,$A$3:A745,1,0)),"","DUP!")</f>
        <v>DUP!</v>
      </c>
      <c r="I746" t="str">
        <f>IF(ISNA(VLOOKUP(B746,$B$3:B745,1,0)),"","DUP!")</f>
        <v>DUP!</v>
      </c>
      <c r="J746" t="str">
        <f t="shared" si="58"/>
        <v/>
      </c>
      <c r="K746" t="str">
        <f t="shared" si="59"/>
        <v/>
      </c>
    </row>
    <row r="747" spans="1:11">
      <c r="A747" s="25" t="s">
        <v>490</v>
      </c>
      <c r="B747" s="25" t="s">
        <v>455</v>
      </c>
      <c r="C747" s="25" t="s">
        <v>243</v>
      </c>
      <c r="D747" s="25" t="s">
        <v>244</v>
      </c>
      <c r="E747">
        <f t="shared" si="55"/>
        <v>2</v>
      </c>
      <c r="F747" t="str">
        <f t="shared" si="56"/>
        <v>Voice</v>
      </c>
      <c r="G747" t="str">
        <f t="shared" si="57"/>
        <v>CVP_021988_2</v>
      </c>
      <c r="H747" t="str">
        <f>IF(ISNA(VLOOKUP(A747,$A$3:A746,1,0)),"","DUP!")</f>
        <v>DUP!</v>
      </c>
      <c r="I747" t="str">
        <f>IF(ISNA(VLOOKUP(B747,$B$3:B746,1,0)),"","DUP!")</f>
        <v>DUP!</v>
      </c>
      <c r="J747" t="str">
        <f t="shared" si="58"/>
        <v/>
      </c>
      <c r="K747" t="str">
        <f t="shared" si="59"/>
        <v/>
      </c>
    </row>
    <row r="748" spans="1:11">
      <c r="A748" s="25" t="s">
        <v>490</v>
      </c>
      <c r="B748" s="25" t="s">
        <v>455</v>
      </c>
      <c r="C748" s="25" t="s">
        <v>243</v>
      </c>
      <c r="D748" s="25" t="s">
        <v>245</v>
      </c>
      <c r="E748">
        <f t="shared" si="55"/>
        <v>10</v>
      </c>
      <c r="F748" t="str">
        <f t="shared" si="56"/>
        <v>Video Call</v>
      </c>
      <c r="G748" t="str">
        <f t="shared" si="57"/>
        <v>CVP_021988_10</v>
      </c>
      <c r="H748" t="str">
        <f>IF(ISNA(VLOOKUP(A748,$A$3:A747,1,0)),"","DUP!")</f>
        <v>DUP!</v>
      </c>
      <c r="I748" t="str">
        <f>IF(ISNA(VLOOKUP(B748,$B$3:B747,1,0)),"","DUP!")</f>
        <v>DUP!</v>
      </c>
      <c r="J748" t="str">
        <f t="shared" si="58"/>
        <v/>
      </c>
      <c r="K748" t="str">
        <f t="shared" si="59"/>
        <v/>
      </c>
    </row>
    <row r="749" spans="1:11">
      <c r="A749" s="25" t="s">
        <v>490</v>
      </c>
      <c r="B749" s="25" t="s">
        <v>455</v>
      </c>
      <c r="C749" s="25" t="s">
        <v>243</v>
      </c>
      <c r="D749" s="25" t="s">
        <v>245</v>
      </c>
      <c r="E749">
        <f t="shared" si="55"/>
        <v>10</v>
      </c>
      <c r="F749" t="str">
        <f t="shared" si="56"/>
        <v>Video Call</v>
      </c>
      <c r="G749" t="str">
        <f t="shared" si="57"/>
        <v>CVP_021988_10</v>
      </c>
      <c r="H749" t="str">
        <f>IF(ISNA(VLOOKUP(A749,$A$3:A748,1,0)),"","DUP!")</f>
        <v>DUP!</v>
      </c>
      <c r="I749" t="str">
        <f>IF(ISNA(VLOOKUP(B749,$B$3:B748,1,0)),"","DUP!")</f>
        <v>DUP!</v>
      </c>
      <c r="J749" t="str">
        <f t="shared" si="58"/>
        <v/>
      </c>
      <c r="K749" t="str">
        <f t="shared" si="59"/>
        <v/>
      </c>
    </row>
    <row r="750" spans="1:11">
      <c r="A750" s="25" t="s">
        <v>490</v>
      </c>
      <c r="B750" s="25" t="s">
        <v>455</v>
      </c>
      <c r="C750" s="25" t="s">
        <v>243</v>
      </c>
      <c r="D750" s="25" t="s">
        <v>245</v>
      </c>
      <c r="E750">
        <f t="shared" si="55"/>
        <v>10</v>
      </c>
      <c r="F750" t="str">
        <f t="shared" si="56"/>
        <v>Video Call</v>
      </c>
      <c r="G750" t="str">
        <f t="shared" si="57"/>
        <v>CVP_021988_10</v>
      </c>
      <c r="H750" t="str">
        <f>IF(ISNA(VLOOKUP(A750,$A$3:A749,1,0)),"","DUP!")</f>
        <v>DUP!</v>
      </c>
      <c r="I750" t="str">
        <f>IF(ISNA(VLOOKUP(B750,$B$3:B749,1,0)),"","DUP!")</f>
        <v>DUP!</v>
      </c>
      <c r="J750" t="str">
        <f t="shared" si="58"/>
        <v/>
      </c>
      <c r="K750" t="str">
        <f t="shared" si="59"/>
        <v/>
      </c>
    </row>
    <row r="751" spans="1:11">
      <c r="A751" s="25" t="s">
        <v>491</v>
      </c>
      <c r="B751" s="25" t="s">
        <v>455</v>
      </c>
      <c r="C751" s="25" t="s">
        <v>243</v>
      </c>
      <c r="D751" s="25" t="s">
        <v>244</v>
      </c>
      <c r="E751">
        <f t="shared" si="55"/>
        <v>2</v>
      </c>
      <c r="F751" t="str">
        <f t="shared" si="56"/>
        <v>Voice</v>
      </c>
      <c r="G751" t="str">
        <f t="shared" si="57"/>
        <v>CVP_021989_2</v>
      </c>
      <c r="H751" t="str">
        <f>IF(ISNA(VLOOKUP(A751,$A$3:A750,1,0)),"","DUP!")</f>
        <v/>
      </c>
      <c r="I751" t="str">
        <f>IF(ISNA(VLOOKUP(B751,$B$3:B750,1,0)),"","DUP!")</f>
        <v>DUP!</v>
      </c>
      <c r="J751" t="str">
        <f t="shared" si="58"/>
        <v/>
      </c>
      <c r="K751" t="str">
        <f t="shared" si="59"/>
        <v>INSERT INTO ZONE_MAP (SERVICE_ID, SERVICE_NAME, CODE, NW_GROUP, ZONE) VALUES (2,'Voice','021989','HA GIANG','NATIONAL');</v>
      </c>
    </row>
    <row r="752" spans="1:11">
      <c r="A752" s="25" t="s">
        <v>491</v>
      </c>
      <c r="B752" s="25" t="s">
        <v>455</v>
      </c>
      <c r="C752" s="25" t="s">
        <v>243</v>
      </c>
      <c r="D752" s="25" t="s">
        <v>244</v>
      </c>
      <c r="E752">
        <f t="shared" si="55"/>
        <v>2</v>
      </c>
      <c r="F752" t="str">
        <f t="shared" si="56"/>
        <v>Voice</v>
      </c>
      <c r="G752" t="str">
        <f t="shared" si="57"/>
        <v>CVP_021989_2</v>
      </c>
      <c r="H752" t="str">
        <f>IF(ISNA(VLOOKUP(A752,$A$3:A751,1,0)),"","DUP!")</f>
        <v>DUP!</v>
      </c>
      <c r="I752" t="str">
        <f>IF(ISNA(VLOOKUP(B752,$B$3:B751,1,0)),"","DUP!")</f>
        <v>DUP!</v>
      </c>
      <c r="J752" t="str">
        <f t="shared" si="58"/>
        <v/>
      </c>
      <c r="K752" t="str">
        <f t="shared" si="59"/>
        <v/>
      </c>
    </row>
    <row r="753" spans="1:11">
      <c r="A753" s="25" t="s">
        <v>491</v>
      </c>
      <c r="B753" s="25" t="s">
        <v>455</v>
      </c>
      <c r="C753" s="25" t="s">
        <v>243</v>
      </c>
      <c r="D753" s="25" t="s">
        <v>244</v>
      </c>
      <c r="E753">
        <f t="shared" si="55"/>
        <v>2</v>
      </c>
      <c r="F753" t="str">
        <f t="shared" si="56"/>
        <v>Voice</v>
      </c>
      <c r="G753" t="str">
        <f t="shared" si="57"/>
        <v>CVP_021989_2</v>
      </c>
      <c r="H753" t="str">
        <f>IF(ISNA(VLOOKUP(A753,$A$3:A752,1,0)),"","DUP!")</f>
        <v>DUP!</v>
      </c>
      <c r="I753" t="str">
        <f>IF(ISNA(VLOOKUP(B753,$B$3:B752,1,0)),"","DUP!")</f>
        <v>DUP!</v>
      </c>
      <c r="J753" t="str">
        <f t="shared" si="58"/>
        <v/>
      </c>
      <c r="K753" t="str">
        <f t="shared" si="59"/>
        <v/>
      </c>
    </row>
    <row r="754" spans="1:11">
      <c r="A754" s="25" t="s">
        <v>491</v>
      </c>
      <c r="B754" s="25" t="s">
        <v>455</v>
      </c>
      <c r="C754" s="25" t="s">
        <v>243</v>
      </c>
      <c r="D754" s="25" t="s">
        <v>245</v>
      </c>
      <c r="E754">
        <f t="shared" si="55"/>
        <v>10</v>
      </c>
      <c r="F754" t="str">
        <f t="shared" si="56"/>
        <v>Video Call</v>
      </c>
      <c r="G754" t="str">
        <f t="shared" si="57"/>
        <v>CVP_021989_10</v>
      </c>
      <c r="H754" t="str">
        <f>IF(ISNA(VLOOKUP(A754,$A$3:A753,1,0)),"","DUP!")</f>
        <v>DUP!</v>
      </c>
      <c r="I754" t="str">
        <f>IF(ISNA(VLOOKUP(B754,$B$3:B753,1,0)),"","DUP!")</f>
        <v>DUP!</v>
      </c>
      <c r="J754" t="str">
        <f t="shared" si="58"/>
        <v/>
      </c>
      <c r="K754" t="str">
        <f t="shared" si="59"/>
        <v/>
      </c>
    </row>
    <row r="755" spans="1:11">
      <c r="A755" s="25" t="s">
        <v>491</v>
      </c>
      <c r="B755" s="25" t="s">
        <v>455</v>
      </c>
      <c r="C755" s="25" t="s">
        <v>243</v>
      </c>
      <c r="D755" s="25" t="s">
        <v>245</v>
      </c>
      <c r="E755">
        <f t="shared" si="55"/>
        <v>10</v>
      </c>
      <c r="F755" t="str">
        <f t="shared" si="56"/>
        <v>Video Call</v>
      </c>
      <c r="G755" t="str">
        <f t="shared" si="57"/>
        <v>CVP_021989_10</v>
      </c>
      <c r="H755" t="str">
        <f>IF(ISNA(VLOOKUP(A755,$A$3:A754,1,0)),"","DUP!")</f>
        <v>DUP!</v>
      </c>
      <c r="I755" t="str">
        <f>IF(ISNA(VLOOKUP(B755,$B$3:B754,1,0)),"","DUP!")</f>
        <v>DUP!</v>
      </c>
      <c r="J755" t="str">
        <f t="shared" si="58"/>
        <v/>
      </c>
      <c r="K755" t="str">
        <f t="shared" si="59"/>
        <v/>
      </c>
    </row>
    <row r="756" spans="1:11">
      <c r="A756" s="25" t="s">
        <v>491</v>
      </c>
      <c r="B756" s="25" t="s">
        <v>455</v>
      </c>
      <c r="C756" s="25" t="s">
        <v>243</v>
      </c>
      <c r="D756" s="25" t="s">
        <v>245</v>
      </c>
      <c r="E756">
        <f t="shared" si="55"/>
        <v>10</v>
      </c>
      <c r="F756" t="str">
        <f t="shared" si="56"/>
        <v>Video Call</v>
      </c>
      <c r="G756" t="str">
        <f t="shared" si="57"/>
        <v>CVP_021989_10</v>
      </c>
      <c r="H756" t="str">
        <f>IF(ISNA(VLOOKUP(A756,$A$3:A755,1,0)),"","DUP!")</f>
        <v>DUP!</v>
      </c>
      <c r="I756" t="str">
        <f>IF(ISNA(VLOOKUP(B756,$B$3:B755,1,0)),"","DUP!")</f>
        <v>DUP!</v>
      </c>
      <c r="J756" t="str">
        <f t="shared" si="58"/>
        <v/>
      </c>
      <c r="K756" t="str">
        <f t="shared" si="59"/>
        <v/>
      </c>
    </row>
    <row r="757" spans="1:11">
      <c r="A757" s="25" t="s">
        <v>492</v>
      </c>
      <c r="B757" s="25" t="s">
        <v>493</v>
      </c>
      <c r="C757" s="25" t="s">
        <v>289</v>
      </c>
      <c r="D757" s="25" t="s">
        <v>244</v>
      </c>
      <c r="E757">
        <f t="shared" si="55"/>
        <v>2</v>
      </c>
      <c r="F757" t="str">
        <f t="shared" si="56"/>
        <v>Voice</v>
      </c>
      <c r="G757" t="str">
        <f t="shared" si="57"/>
        <v>CDH_022_2</v>
      </c>
      <c r="H757" t="str">
        <f>IF(ISNA(VLOOKUP(A757,$A$3:A756,1,0)),"","DUP!")</f>
        <v/>
      </c>
      <c r="I757" t="str">
        <f>IF(ISNA(VLOOKUP(B757,$B$3:B756,1,0)),"","DUP!")</f>
        <v/>
      </c>
      <c r="J757" t="str">
        <f t="shared" si="58"/>
        <v>SON LA</v>
      </c>
      <c r="K757" t="str">
        <f t="shared" si="59"/>
        <v>INSERT INTO ZONE_MAP (SERVICE_ID, SERVICE_NAME, CODE, NW_GROUP, ZONE) VALUES (2,'Voice','022','SON LA','NATIONAL');</v>
      </c>
    </row>
    <row r="758" spans="1:11">
      <c r="A758" s="25" t="s">
        <v>494</v>
      </c>
      <c r="B758" s="25" t="s">
        <v>493</v>
      </c>
      <c r="C758" s="25" t="s">
        <v>289</v>
      </c>
      <c r="D758" s="25" t="s">
        <v>244</v>
      </c>
      <c r="E758">
        <f t="shared" si="55"/>
        <v>2</v>
      </c>
      <c r="F758" t="str">
        <f t="shared" si="56"/>
        <v>Voice</v>
      </c>
      <c r="G758" t="str">
        <f t="shared" si="57"/>
        <v>CDH_022101_2</v>
      </c>
      <c r="H758" t="str">
        <f>IF(ISNA(VLOOKUP(A758,$A$3:A757,1,0)),"","DUP!")</f>
        <v/>
      </c>
      <c r="I758" t="str">
        <f>IF(ISNA(VLOOKUP(B758,$B$3:B757,1,0)),"","DUP!")</f>
        <v>DUP!</v>
      </c>
      <c r="J758" t="str">
        <f t="shared" si="58"/>
        <v/>
      </c>
      <c r="K758" t="str">
        <f t="shared" si="59"/>
        <v>INSERT INTO ZONE_MAP (SERVICE_ID, SERVICE_NAME, CODE, NW_GROUP, ZONE) VALUES (2,'Voice','022101','SON LA','NATIONAL');</v>
      </c>
    </row>
    <row r="759" spans="1:11">
      <c r="A759" s="25" t="s">
        <v>494</v>
      </c>
      <c r="B759" s="25" t="s">
        <v>493</v>
      </c>
      <c r="C759" s="25" t="s">
        <v>289</v>
      </c>
      <c r="D759" s="25" t="s">
        <v>244</v>
      </c>
      <c r="E759">
        <f t="shared" si="55"/>
        <v>2</v>
      </c>
      <c r="F759" t="str">
        <f t="shared" si="56"/>
        <v>Voice</v>
      </c>
      <c r="G759" t="str">
        <f t="shared" si="57"/>
        <v>CDH_022101_2</v>
      </c>
      <c r="H759" t="str">
        <f>IF(ISNA(VLOOKUP(A759,$A$3:A758,1,0)),"","DUP!")</f>
        <v>DUP!</v>
      </c>
      <c r="I759" t="str">
        <f>IF(ISNA(VLOOKUP(B759,$B$3:B758,1,0)),"","DUP!")</f>
        <v>DUP!</v>
      </c>
      <c r="J759" t="str">
        <f t="shared" si="58"/>
        <v/>
      </c>
      <c r="K759" t="str">
        <f t="shared" si="59"/>
        <v/>
      </c>
    </row>
    <row r="760" spans="1:11">
      <c r="A760" s="25" t="s">
        <v>494</v>
      </c>
      <c r="B760" s="25" t="s">
        <v>493</v>
      </c>
      <c r="C760" s="25" t="s">
        <v>289</v>
      </c>
      <c r="D760" s="25" t="s">
        <v>244</v>
      </c>
      <c r="E760">
        <f t="shared" si="55"/>
        <v>2</v>
      </c>
      <c r="F760" t="str">
        <f t="shared" si="56"/>
        <v>Voice</v>
      </c>
      <c r="G760" t="str">
        <f t="shared" si="57"/>
        <v>CDH_022101_2</v>
      </c>
      <c r="H760" t="str">
        <f>IF(ISNA(VLOOKUP(A760,$A$3:A759,1,0)),"","DUP!")</f>
        <v>DUP!</v>
      </c>
      <c r="I760" t="str">
        <f>IF(ISNA(VLOOKUP(B760,$B$3:B759,1,0)),"","DUP!")</f>
        <v>DUP!</v>
      </c>
      <c r="J760" t="str">
        <f t="shared" si="58"/>
        <v/>
      </c>
      <c r="K760" t="str">
        <f t="shared" si="59"/>
        <v/>
      </c>
    </row>
    <row r="761" spans="1:11">
      <c r="A761" s="25" t="s">
        <v>494</v>
      </c>
      <c r="B761" s="25" t="s">
        <v>493</v>
      </c>
      <c r="C761" s="25" t="s">
        <v>289</v>
      </c>
      <c r="D761" s="25" t="s">
        <v>245</v>
      </c>
      <c r="E761">
        <f t="shared" si="55"/>
        <v>10</v>
      </c>
      <c r="F761" t="str">
        <f t="shared" si="56"/>
        <v>Video Call</v>
      </c>
      <c r="G761" t="str">
        <f t="shared" si="57"/>
        <v>CDH_022101_10</v>
      </c>
      <c r="H761" t="str">
        <f>IF(ISNA(VLOOKUP(A761,$A$3:A760,1,0)),"","DUP!")</f>
        <v>DUP!</v>
      </c>
      <c r="I761" t="str">
        <f>IF(ISNA(VLOOKUP(B761,$B$3:B760,1,0)),"","DUP!")</f>
        <v>DUP!</v>
      </c>
      <c r="J761" t="str">
        <f t="shared" si="58"/>
        <v/>
      </c>
      <c r="K761" t="str">
        <f t="shared" si="59"/>
        <v/>
      </c>
    </row>
    <row r="762" spans="1:11">
      <c r="A762" s="25" t="s">
        <v>494</v>
      </c>
      <c r="B762" s="25" t="s">
        <v>493</v>
      </c>
      <c r="C762" s="25" t="s">
        <v>289</v>
      </c>
      <c r="D762" s="25" t="s">
        <v>245</v>
      </c>
      <c r="E762">
        <f t="shared" si="55"/>
        <v>10</v>
      </c>
      <c r="F762" t="str">
        <f t="shared" si="56"/>
        <v>Video Call</v>
      </c>
      <c r="G762" t="str">
        <f t="shared" si="57"/>
        <v>CDH_022101_10</v>
      </c>
      <c r="H762" t="str">
        <f>IF(ISNA(VLOOKUP(A762,$A$3:A761,1,0)),"","DUP!")</f>
        <v>DUP!</v>
      </c>
      <c r="I762" t="str">
        <f>IF(ISNA(VLOOKUP(B762,$B$3:B761,1,0)),"","DUP!")</f>
        <v>DUP!</v>
      </c>
      <c r="J762" t="str">
        <f t="shared" si="58"/>
        <v/>
      </c>
      <c r="K762" t="str">
        <f t="shared" si="59"/>
        <v/>
      </c>
    </row>
    <row r="763" spans="1:11">
      <c r="A763" s="25" t="s">
        <v>494</v>
      </c>
      <c r="B763" s="25" t="s">
        <v>493</v>
      </c>
      <c r="C763" s="25" t="s">
        <v>289</v>
      </c>
      <c r="D763" s="25" t="s">
        <v>245</v>
      </c>
      <c r="E763">
        <f t="shared" si="55"/>
        <v>10</v>
      </c>
      <c r="F763" t="str">
        <f t="shared" si="56"/>
        <v>Video Call</v>
      </c>
      <c r="G763" t="str">
        <f t="shared" si="57"/>
        <v>CDH_022101_10</v>
      </c>
      <c r="H763" t="str">
        <f>IF(ISNA(VLOOKUP(A763,$A$3:A762,1,0)),"","DUP!")</f>
        <v>DUP!</v>
      </c>
      <c r="I763" t="str">
        <f>IF(ISNA(VLOOKUP(B763,$B$3:B762,1,0)),"","DUP!")</f>
        <v>DUP!</v>
      </c>
      <c r="J763" t="str">
        <f t="shared" si="58"/>
        <v/>
      </c>
      <c r="K763" t="str">
        <f t="shared" si="59"/>
        <v/>
      </c>
    </row>
    <row r="764" spans="1:11">
      <c r="A764" s="25" t="s">
        <v>495</v>
      </c>
      <c r="B764" s="25" t="s">
        <v>292</v>
      </c>
      <c r="C764" s="25" t="s">
        <v>293</v>
      </c>
      <c r="D764" s="25" t="s">
        <v>244</v>
      </c>
      <c r="E764">
        <f t="shared" si="55"/>
        <v>2</v>
      </c>
      <c r="F764" t="str">
        <f t="shared" si="56"/>
        <v>Voice</v>
      </c>
      <c r="G764" t="str">
        <f t="shared" si="57"/>
        <v>VAS_0221060_2</v>
      </c>
      <c r="H764" t="str">
        <f>IF(ISNA(VLOOKUP(A764,$A$3:A763,1,0)),"","DUP!")</f>
        <v/>
      </c>
      <c r="I764" t="str">
        <f>IF(ISNA(VLOOKUP(B764,$B$3:B763,1,0)),"","DUP!")</f>
        <v>DUP!</v>
      </c>
      <c r="J764" t="str">
        <f t="shared" si="58"/>
        <v/>
      </c>
      <c r="K764" t="str">
        <f t="shared" si="59"/>
        <v>INSERT INTO ZONE_MAP (SERVICE_ID, SERVICE_NAME, CODE, NW_GROUP, ZONE) VALUES (2,'Voice','0221060','DICH VU 106X VTEL','NATIONAL');</v>
      </c>
    </row>
    <row r="765" spans="1:11">
      <c r="A765" s="25" t="s">
        <v>496</v>
      </c>
      <c r="B765" s="25" t="s">
        <v>292</v>
      </c>
      <c r="C765" s="25" t="s">
        <v>293</v>
      </c>
      <c r="D765" s="25" t="s">
        <v>244</v>
      </c>
      <c r="E765">
        <f t="shared" si="55"/>
        <v>2</v>
      </c>
      <c r="F765" t="str">
        <f t="shared" si="56"/>
        <v>Voice</v>
      </c>
      <c r="G765" t="str">
        <f t="shared" si="57"/>
        <v>VAS_0221061_2</v>
      </c>
      <c r="H765" t="str">
        <f>IF(ISNA(VLOOKUP(A765,$A$3:A764,1,0)),"","DUP!")</f>
        <v/>
      </c>
      <c r="I765" t="str">
        <f>IF(ISNA(VLOOKUP(B765,$B$3:B764,1,0)),"","DUP!")</f>
        <v>DUP!</v>
      </c>
      <c r="J765" t="str">
        <f t="shared" si="58"/>
        <v/>
      </c>
      <c r="K765" t="str">
        <f t="shared" si="59"/>
        <v>INSERT INTO ZONE_MAP (SERVICE_ID, SERVICE_NAME, CODE, NW_GROUP, ZONE) VALUES (2,'Voice','0221061','DICH VU 106X VTEL','NATIONAL');</v>
      </c>
    </row>
    <row r="766" spans="1:11">
      <c r="A766" s="25" t="s">
        <v>497</v>
      </c>
      <c r="B766" s="25" t="s">
        <v>292</v>
      </c>
      <c r="C766" s="25" t="s">
        <v>293</v>
      </c>
      <c r="D766" s="25" t="s">
        <v>244</v>
      </c>
      <c r="E766">
        <f t="shared" si="55"/>
        <v>2</v>
      </c>
      <c r="F766" t="str">
        <f t="shared" si="56"/>
        <v>Voice</v>
      </c>
      <c r="G766" t="str">
        <f t="shared" si="57"/>
        <v>VAS_0221062_2</v>
      </c>
      <c r="H766" t="str">
        <f>IF(ISNA(VLOOKUP(A766,$A$3:A765,1,0)),"","DUP!")</f>
        <v/>
      </c>
      <c r="I766" t="str">
        <f>IF(ISNA(VLOOKUP(B766,$B$3:B765,1,0)),"","DUP!")</f>
        <v>DUP!</v>
      </c>
      <c r="J766" t="str">
        <f t="shared" si="58"/>
        <v/>
      </c>
      <c r="K766" t="str">
        <f t="shared" si="59"/>
        <v>INSERT INTO ZONE_MAP (SERVICE_ID, SERVICE_NAME, CODE, NW_GROUP, ZONE) VALUES (2,'Voice','0221062','DICH VU 106X VTEL','NATIONAL');</v>
      </c>
    </row>
    <row r="767" spans="1:11">
      <c r="A767" s="25" t="s">
        <v>498</v>
      </c>
      <c r="B767" s="25" t="s">
        <v>292</v>
      </c>
      <c r="C767" s="25" t="s">
        <v>293</v>
      </c>
      <c r="D767" s="25" t="s">
        <v>244</v>
      </c>
      <c r="E767">
        <f t="shared" si="55"/>
        <v>2</v>
      </c>
      <c r="F767" t="str">
        <f t="shared" si="56"/>
        <v>Voice</v>
      </c>
      <c r="G767" t="str">
        <f t="shared" si="57"/>
        <v>VAS_0221066_2</v>
      </c>
      <c r="H767" t="str">
        <f>IF(ISNA(VLOOKUP(A767,$A$3:A766,1,0)),"","DUP!")</f>
        <v/>
      </c>
      <c r="I767" t="str">
        <f>IF(ISNA(VLOOKUP(B767,$B$3:B766,1,0)),"","DUP!")</f>
        <v>DUP!</v>
      </c>
      <c r="J767" t="str">
        <f t="shared" si="58"/>
        <v/>
      </c>
      <c r="K767" t="str">
        <f t="shared" si="59"/>
        <v>INSERT INTO ZONE_MAP (SERVICE_ID, SERVICE_NAME, CODE, NW_GROUP, ZONE) VALUES (2,'Voice','0221066','DICH VU 106X VTEL','NATIONAL');</v>
      </c>
    </row>
    <row r="768" spans="1:11">
      <c r="A768" s="25" t="s">
        <v>499</v>
      </c>
      <c r="B768" s="25" t="s">
        <v>292</v>
      </c>
      <c r="C768" s="25" t="s">
        <v>293</v>
      </c>
      <c r="D768" s="25" t="s">
        <v>244</v>
      </c>
      <c r="E768">
        <f t="shared" si="55"/>
        <v>2</v>
      </c>
      <c r="F768" t="str">
        <f t="shared" si="56"/>
        <v>Voice</v>
      </c>
      <c r="G768" t="str">
        <f t="shared" si="57"/>
        <v>VAS_0221068_2</v>
      </c>
      <c r="H768" t="str">
        <f>IF(ISNA(VLOOKUP(A768,$A$3:A767,1,0)),"","DUP!")</f>
        <v/>
      </c>
      <c r="I768" t="str">
        <f>IF(ISNA(VLOOKUP(B768,$B$3:B767,1,0)),"","DUP!")</f>
        <v>DUP!</v>
      </c>
      <c r="J768" t="str">
        <f t="shared" si="58"/>
        <v/>
      </c>
      <c r="K768" t="str">
        <f t="shared" si="59"/>
        <v>INSERT INTO ZONE_MAP (SERVICE_ID, SERVICE_NAME, CODE, NW_GROUP, ZONE) VALUES (2,'Voice','0221068','DICH VU 106X VTEL','NATIONAL');</v>
      </c>
    </row>
    <row r="769" spans="1:11">
      <c r="A769" s="25" t="s">
        <v>500</v>
      </c>
      <c r="B769" s="25" t="s">
        <v>292</v>
      </c>
      <c r="C769" s="25" t="s">
        <v>293</v>
      </c>
      <c r="D769" s="25" t="s">
        <v>244</v>
      </c>
      <c r="E769">
        <f t="shared" si="55"/>
        <v>2</v>
      </c>
      <c r="F769" t="str">
        <f t="shared" si="56"/>
        <v>Voice</v>
      </c>
      <c r="G769" t="str">
        <f t="shared" si="57"/>
        <v>VAS_0221069_2</v>
      </c>
      <c r="H769" t="str">
        <f>IF(ISNA(VLOOKUP(A769,$A$3:A768,1,0)),"","DUP!")</f>
        <v/>
      </c>
      <c r="I769" t="str">
        <f>IF(ISNA(VLOOKUP(B769,$B$3:B768,1,0)),"","DUP!")</f>
        <v>DUP!</v>
      </c>
      <c r="J769" t="str">
        <f t="shared" si="58"/>
        <v/>
      </c>
      <c r="K769" t="str">
        <f t="shared" si="59"/>
        <v>INSERT INTO ZONE_MAP (SERVICE_ID, SERVICE_NAME, CODE, NW_GROUP, ZONE) VALUES (2,'Voice','0221069','DICH VU 106X VTEL','NATIONAL');</v>
      </c>
    </row>
    <row r="770" spans="1:11">
      <c r="A770" s="25" t="s">
        <v>501</v>
      </c>
      <c r="B770" s="25" t="s">
        <v>493</v>
      </c>
      <c r="C770" s="25" t="s">
        <v>289</v>
      </c>
      <c r="D770" s="25" t="s">
        <v>244</v>
      </c>
      <c r="E770">
        <f t="shared" si="55"/>
        <v>2</v>
      </c>
      <c r="F770" t="str">
        <f t="shared" si="56"/>
        <v>Voice</v>
      </c>
      <c r="G770" t="str">
        <f t="shared" si="57"/>
        <v>CDH_022110_2</v>
      </c>
      <c r="H770" t="str">
        <f>IF(ISNA(VLOOKUP(A770,$A$3:A769,1,0)),"","DUP!")</f>
        <v/>
      </c>
      <c r="I770" t="str">
        <f>IF(ISNA(VLOOKUP(B770,$B$3:B769,1,0)),"","DUP!")</f>
        <v>DUP!</v>
      </c>
      <c r="J770" t="str">
        <f t="shared" si="58"/>
        <v/>
      </c>
      <c r="K770" t="str">
        <f t="shared" si="59"/>
        <v>INSERT INTO ZONE_MAP (SERVICE_ID, SERVICE_NAME, CODE, NW_GROUP, ZONE) VALUES (2,'Voice','022110','SON LA','NATIONAL');</v>
      </c>
    </row>
    <row r="771" spans="1:11">
      <c r="A771" s="25" t="s">
        <v>501</v>
      </c>
      <c r="B771" s="25" t="s">
        <v>493</v>
      </c>
      <c r="C771" s="25" t="s">
        <v>289</v>
      </c>
      <c r="D771" s="25" t="s">
        <v>244</v>
      </c>
      <c r="E771">
        <f t="shared" si="55"/>
        <v>2</v>
      </c>
      <c r="F771" t="str">
        <f t="shared" si="56"/>
        <v>Voice</v>
      </c>
      <c r="G771" t="str">
        <f t="shared" si="57"/>
        <v>CDH_022110_2</v>
      </c>
      <c r="H771" t="str">
        <f>IF(ISNA(VLOOKUP(A771,$A$3:A770,1,0)),"","DUP!")</f>
        <v>DUP!</v>
      </c>
      <c r="I771" t="str">
        <f>IF(ISNA(VLOOKUP(B771,$B$3:B770,1,0)),"","DUP!")</f>
        <v>DUP!</v>
      </c>
      <c r="J771" t="str">
        <f t="shared" si="58"/>
        <v/>
      </c>
      <c r="K771" t="str">
        <f t="shared" si="59"/>
        <v/>
      </c>
    </row>
    <row r="772" spans="1:11">
      <c r="A772" s="25" t="s">
        <v>501</v>
      </c>
      <c r="B772" s="25" t="s">
        <v>493</v>
      </c>
      <c r="C772" s="25" t="s">
        <v>289</v>
      </c>
      <c r="D772" s="25" t="s">
        <v>244</v>
      </c>
      <c r="E772">
        <f t="shared" ref="E772:E835" si="60">IF(D772="NORMAL",2,10)</f>
        <v>2</v>
      </c>
      <c r="F772" t="str">
        <f t="shared" ref="F772:F835" si="61">IF(D772="NORMAL","Voice","Video Call")</f>
        <v>Voice</v>
      </c>
      <c r="G772" t="str">
        <f t="shared" ref="G772:G835" si="62">C772&amp;"_"&amp;A772&amp;"_"&amp;E772</f>
        <v>CDH_022110_2</v>
      </c>
      <c r="H772" t="str">
        <f>IF(ISNA(VLOOKUP(A772,$A$3:A771,1,0)),"","DUP!")</f>
        <v>DUP!</v>
      </c>
      <c r="I772" t="str">
        <f>IF(ISNA(VLOOKUP(B772,$B$3:B771,1,0)),"","DUP!")</f>
        <v>DUP!</v>
      </c>
      <c r="J772" t="str">
        <f t="shared" ref="J772:J835" si="63">IF(I772="DUP!","",B772)</f>
        <v/>
      </c>
      <c r="K772" t="str">
        <f t="shared" ref="K772:K835" si="64">IF(H772="DUP!","","INSERT INTO ZONE_MAP (SERVICE_ID, SERVICE_NAME, CODE, NW_GROUP, ZONE) VALUES ("&amp;E772&amp;",'"&amp;F772&amp;"','"&amp;A772&amp;"','"&amp;B772&amp;"','"&amp;IF(B772="VINAPHONE","INTERNAL","NATIONAL")&amp;"');")</f>
        <v/>
      </c>
    </row>
    <row r="773" spans="1:11">
      <c r="A773" s="25" t="s">
        <v>501</v>
      </c>
      <c r="B773" s="25" t="s">
        <v>493</v>
      </c>
      <c r="C773" s="25" t="s">
        <v>289</v>
      </c>
      <c r="D773" s="25" t="s">
        <v>245</v>
      </c>
      <c r="E773">
        <f t="shared" si="60"/>
        <v>10</v>
      </c>
      <c r="F773" t="str">
        <f t="shared" si="61"/>
        <v>Video Call</v>
      </c>
      <c r="G773" t="str">
        <f t="shared" si="62"/>
        <v>CDH_022110_10</v>
      </c>
      <c r="H773" t="str">
        <f>IF(ISNA(VLOOKUP(A773,$A$3:A772,1,0)),"","DUP!")</f>
        <v>DUP!</v>
      </c>
      <c r="I773" t="str">
        <f>IF(ISNA(VLOOKUP(B773,$B$3:B772,1,0)),"","DUP!")</f>
        <v>DUP!</v>
      </c>
      <c r="J773" t="str">
        <f t="shared" si="63"/>
        <v/>
      </c>
      <c r="K773" t="str">
        <f t="shared" si="64"/>
        <v/>
      </c>
    </row>
    <row r="774" spans="1:11">
      <c r="A774" s="25" t="s">
        <v>501</v>
      </c>
      <c r="B774" s="25" t="s">
        <v>493</v>
      </c>
      <c r="C774" s="25" t="s">
        <v>289</v>
      </c>
      <c r="D774" s="25" t="s">
        <v>245</v>
      </c>
      <c r="E774">
        <f t="shared" si="60"/>
        <v>10</v>
      </c>
      <c r="F774" t="str">
        <f t="shared" si="61"/>
        <v>Video Call</v>
      </c>
      <c r="G774" t="str">
        <f t="shared" si="62"/>
        <v>CDH_022110_10</v>
      </c>
      <c r="H774" t="str">
        <f>IF(ISNA(VLOOKUP(A774,$A$3:A773,1,0)),"","DUP!")</f>
        <v>DUP!</v>
      </c>
      <c r="I774" t="str">
        <f>IF(ISNA(VLOOKUP(B774,$B$3:B773,1,0)),"","DUP!")</f>
        <v>DUP!</v>
      </c>
      <c r="J774" t="str">
        <f t="shared" si="63"/>
        <v/>
      </c>
      <c r="K774" t="str">
        <f t="shared" si="64"/>
        <v/>
      </c>
    </row>
    <row r="775" spans="1:11">
      <c r="A775" s="25" t="s">
        <v>501</v>
      </c>
      <c r="B775" s="25" t="s">
        <v>493</v>
      </c>
      <c r="C775" s="25" t="s">
        <v>289</v>
      </c>
      <c r="D775" s="25" t="s">
        <v>245</v>
      </c>
      <c r="E775">
        <f t="shared" si="60"/>
        <v>10</v>
      </c>
      <c r="F775" t="str">
        <f t="shared" si="61"/>
        <v>Video Call</v>
      </c>
      <c r="G775" t="str">
        <f t="shared" si="62"/>
        <v>CDH_022110_10</v>
      </c>
      <c r="H775" t="str">
        <f>IF(ISNA(VLOOKUP(A775,$A$3:A774,1,0)),"","DUP!")</f>
        <v>DUP!</v>
      </c>
      <c r="I775" t="str">
        <f>IF(ISNA(VLOOKUP(B775,$B$3:B774,1,0)),"","DUP!")</f>
        <v>DUP!</v>
      </c>
      <c r="J775" t="str">
        <f t="shared" si="63"/>
        <v/>
      </c>
      <c r="K775" t="str">
        <f t="shared" si="64"/>
        <v/>
      </c>
    </row>
    <row r="776" spans="1:11">
      <c r="A776" s="25" t="s">
        <v>502</v>
      </c>
      <c r="B776" s="25" t="s">
        <v>301</v>
      </c>
      <c r="C776" s="25" t="s">
        <v>302</v>
      </c>
      <c r="D776" s="25" t="s">
        <v>244</v>
      </c>
      <c r="E776">
        <f t="shared" si="60"/>
        <v>2</v>
      </c>
      <c r="F776" t="str">
        <f t="shared" si="61"/>
        <v>Voice</v>
      </c>
      <c r="G776" t="str">
        <f t="shared" si="62"/>
        <v>TAT_022116_2</v>
      </c>
      <c r="H776" t="str">
        <f>IF(ISNA(VLOOKUP(A776,$A$3:A775,1,0)),"","DUP!")</f>
        <v/>
      </c>
      <c r="I776" t="str">
        <f>IF(ISNA(VLOOKUP(B776,$B$3:B775,1,0)),"","DUP!")</f>
        <v>DUP!</v>
      </c>
      <c r="J776" t="str">
        <f t="shared" si="63"/>
        <v/>
      </c>
      <c r="K776" t="str">
        <f t="shared" si="64"/>
        <v>INSERT INTO ZONE_MAP (SERVICE_ID, SERVICE_NAME, CODE, NW_GROUP, ZONE) VALUES (2,'Voice','022116','DV DIEN THOAI','NATIONAL');</v>
      </c>
    </row>
    <row r="777" spans="1:11">
      <c r="A777" s="25" t="s">
        <v>502</v>
      </c>
      <c r="B777" s="25" t="s">
        <v>301</v>
      </c>
      <c r="C777" s="25" t="s">
        <v>302</v>
      </c>
      <c r="D777" s="25" t="s">
        <v>244</v>
      </c>
      <c r="E777">
        <f t="shared" si="60"/>
        <v>2</v>
      </c>
      <c r="F777" t="str">
        <f t="shared" si="61"/>
        <v>Voice</v>
      </c>
      <c r="G777" t="str">
        <f t="shared" si="62"/>
        <v>TAT_022116_2</v>
      </c>
      <c r="H777" t="str">
        <f>IF(ISNA(VLOOKUP(A777,$A$3:A776,1,0)),"","DUP!")</f>
        <v>DUP!</v>
      </c>
      <c r="I777" t="str">
        <f>IF(ISNA(VLOOKUP(B777,$B$3:B776,1,0)),"","DUP!")</f>
        <v>DUP!</v>
      </c>
      <c r="J777" t="str">
        <f t="shared" si="63"/>
        <v/>
      </c>
      <c r="K777" t="str">
        <f t="shared" si="64"/>
        <v/>
      </c>
    </row>
    <row r="778" spans="1:11">
      <c r="A778" s="25" t="s">
        <v>502</v>
      </c>
      <c r="B778" s="25" t="s">
        <v>301</v>
      </c>
      <c r="C778" s="25" t="s">
        <v>302</v>
      </c>
      <c r="D778" s="25" t="s">
        <v>244</v>
      </c>
      <c r="E778">
        <f t="shared" si="60"/>
        <v>2</v>
      </c>
      <c r="F778" t="str">
        <f t="shared" si="61"/>
        <v>Voice</v>
      </c>
      <c r="G778" t="str">
        <f t="shared" si="62"/>
        <v>TAT_022116_2</v>
      </c>
      <c r="H778" t="str">
        <f>IF(ISNA(VLOOKUP(A778,$A$3:A777,1,0)),"","DUP!")</f>
        <v>DUP!</v>
      </c>
      <c r="I778" t="str">
        <f>IF(ISNA(VLOOKUP(B778,$B$3:B777,1,0)),"","DUP!")</f>
        <v>DUP!</v>
      </c>
      <c r="J778" t="str">
        <f t="shared" si="63"/>
        <v/>
      </c>
      <c r="K778" t="str">
        <f t="shared" si="64"/>
        <v/>
      </c>
    </row>
    <row r="779" spans="1:11">
      <c r="A779" s="25" t="s">
        <v>502</v>
      </c>
      <c r="B779" s="25" t="s">
        <v>301</v>
      </c>
      <c r="C779" s="25" t="s">
        <v>302</v>
      </c>
      <c r="D779" s="25" t="s">
        <v>245</v>
      </c>
      <c r="E779">
        <f t="shared" si="60"/>
        <v>10</v>
      </c>
      <c r="F779" t="str">
        <f t="shared" si="61"/>
        <v>Video Call</v>
      </c>
      <c r="G779" t="str">
        <f t="shared" si="62"/>
        <v>TAT_022116_10</v>
      </c>
      <c r="H779" t="str">
        <f>IF(ISNA(VLOOKUP(A779,$A$3:A778,1,0)),"","DUP!")</f>
        <v>DUP!</v>
      </c>
      <c r="I779" t="str">
        <f>IF(ISNA(VLOOKUP(B779,$B$3:B778,1,0)),"","DUP!")</f>
        <v>DUP!</v>
      </c>
      <c r="J779" t="str">
        <f t="shared" si="63"/>
        <v/>
      </c>
      <c r="K779" t="str">
        <f t="shared" si="64"/>
        <v/>
      </c>
    </row>
    <row r="780" spans="1:11">
      <c r="A780" s="25" t="s">
        <v>502</v>
      </c>
      <c r="B780" s="25" t="s">
        <v>301</v>
      </c>
      <c r="C780" s="25" t="s">
        <v>302</v>
      </c>
      <c r="D780" s="25" t="s">
        <v>245</v>
      </c>
      <c r="E780">
        <f t="shared" si="60"/>
        <v>10</v>
      </c>
      <c r="F780" t="str">
        <f t="shared" si="61"/>
        <v>Video Call</v>
      </c>
      <c r="G780" t="str">
        <f t="shared" si="62"/>
        <v>TAT_022116_10</v>
      </c>
      <c r="H780" t="str">
        <f>IF(ISNA(VLOOKUP(A780,$A$3:A779,1,0)),"","DUP!")</f>
        <v>DUP!</v>
      </c>
      <c r="I780" t="str">
        <f>IF(ISNA(VLOOKUP(B780,$B$3:B779,1,0)),"","DUP!")</f>
        <v>DUP!</v>
      </c>
      <c r="J780" t="str">
        <f t="shared" si="63"/>
        <v/>
      </c>
      <c r="K780" t="str">
        <f t="shared" si="64"/>
        <v/>
      </c>
    </row>
    <row r="781" spans="1:11">
      <c r="A781" s="25" t="s">
        <v>502</v>
      </c>
      <c r="B781" s="25" t="s">
        <v>301</v>
      </c>
      <c r="C781" s="25" t="s">
        <v>302</v>
      </c>
      <c r="D781" s="25" t="s">
        <v>245</v>
      </c>
      <c r="E781">
        <f t="shared" si="60"/>
        <v>10</v>
      </c>
      <c r="F781" t="str">
        <f t="shared" si="61"/>
        <v>Video Call</v>
      </c>
      <c r="G781" t="str">
        <f t="shared" si="62"/>
        <v>TAT_022116_10</v>
      </c>
      <c r="H781" t="str">
        <f>IF(ISNA(VLOOKUP(A781,$A$3:A780,1,0)),"","DUP!")</f>
        <v>DUP!</v>
      </c>
      <c r="I781" t="str">
        <f>IF(ISNA(VLOOKUP(B781,$B$3:B780,1,0)),"","DUP!")</f>
        <v>DUP!</v>
      </c>
      <c r="J781" t="str">
        <f t="shared" si="63"/>
        <v/>
      </c>
      <c r="K781" t="str">
        <f t="shared" si="64"/>
        <v/>
      </c>
    </row>
    <row r="782" spans="1:11">
      <c r="A782" s="25" t="s">
        <v>503</v>
      </c>
      <c r="B782" s="25" t="s">
        <v>301</v>
      </c>
      <c r="C782" s="25" t="s">
        <v>302</v>
      </c>
      <c r="D782" s="25" t="s">
        <v>244</v>
      </c>
      <c r="E782">
        <f t="shared" si="60"/>
        <v>2</v>
      </c>
      <c r="F782" t="str">
        <f t="shared" si="61"/>
        <v>Voice</v>
      </c>
      <c r="G782" t="str">
        <f t="shared" si="62"/>
        <v>TAT_022117_2</v>
      </c>
      <c r="H782" t="str">
        <f>IF(ISNA(VLOOKUP(A782,$A$3:A781,1,0)),"","DUP!")</f>
        <v/>
      </c>
      <c r="I782" t="str">
        <f>IF(ISNA(VLOOKUP(B782,$B$3:B781,1,0)),"","DUP!")</f>
        <v>DUP!</v>
      </c>
      <c r="J782" t="str">
        <f t="shared" si="63"/>
        <v/>
      </c>
      <c r="K782" t="str">
        <f t="shared" si="64"/>
        <v>INSERT INTO ZONE_MAP (SERVICE_ID, SERVICE_NAME, CODE, NW_GROUP, ZONE) VALUES (2,'Voice','022117','DV DIEN THOAI','NATIONAL');</v>
      </c>
    </row>
    <row r="783" spans="1:11">
      <c r="A783" s="25" t="s">
        <v>503</v>
      </c>
      <c r="B783" s="25" t="s">
        <v>301</v>
      </c>
      <c r="C783" s="25" t="s">
        <v>302</v>
      </c>
      <c r="D783" s="25" t="s">
        <v>244</v>
      </c>
      <c r="E783">
        <f t="shared" si="60"/>
        <v>2</v>
      </c>
      <c r="F783" t="str">
        <f t="shared" si="61"/>
        <v>Voice</v>
      </c>
      <c r="G783" t="str">
        <f t="shared" si="62"/>
        <v>TAT_022117_2</v>
      </c>
      <c r="H783" t="str">
        <f>IF(ISNA(VLOOKUP(A783,$A$3:A782,1,0)),"","DUP!")</f>
        <v>DUP!</v>
      </c>
      <c r="I783" t="str">
        <f>IF(ISNA(VLOOKUP(B783,$B$3:B782,1,0)),"","DUP!")</f>
        <v>DUP!</v>
      </c>
      <c r="J783" t="str">
        <f t="shared" si="63"/>
        <v/>
      </c>
      <c r="K783" t="str">
        <f t="shared" si="64"/>
        <v/>
      </c>
    </row>
    <row r="784" spans="1:11">
      <c r="A784" s="25" t="s">
        <v>503</v>
      </c>
      <c r="B784" s="25" t="s">
        <v>301</v>
      </c>
      <c r="C784" s="25" t="s">
        <v>302</v>
      </c>
      <c r="D784" s="25" t="s">
        <v>244</v>
      </c>
      <c r="E784">
        <f t="shared" si="60"/>
        <v>2</v>
      </c>
      <c r="F784" t="str">
        <f t="shared" si="61"/>
        <v>Voice</v>
      </c>
      <c r="G784" t="str">
        <f t="shared" si="62"/>
        <v>TAT_022117_2</v>
      </c>
      <c r="H784" t="str">
        <f>IF(ISNA(VLOOKUP(A784,$A$3:A783,1,0)),"","DUP!")</f>
        <v>DUP!</v>
      </c>
      <c r="I784" t="str">
        <f>IF(ISNA(VLOOKUP(B784,$B$3:B783,1,0)),"","DUP!")</f>
        <v>DUP!</v>
      </c>
      <c r="J784" t="str">
        <f t="shared" si="63"/>
        <v/>
      </c>
      <c r="K784" t="str">
        <f t="shared" si="64"/>
        <v/>
      </c>
    </row>
    <row r="785" spans="1:11">
      <c r="A785" s="25" t="s">
        <v>503</v>
      </c>
      <c r="B785" s="25" t="s">
        <v>301</v>
      </c>
      <c r="C785" s="25" t="s">
        <v>302</v>
      </c>
      <c r="D785" s="25" t="s">
        <v>245</v>
      </c>
      <c r="E785">
        <f t="shared" si="60"/>
        <v>10</v>
      </c>
      <c r="F785" t="str">
        <f t="shared" si="61"/>
        <v>Video Call</v>
      </c>
      <c r="G785" t="str">
        <f t="shared" si="62"/>
        <v>TAT_022117_10</v>
      </c>
      <c r="H785" t="str">
        <f>IF(ISNA(VLOOKUP(A785,$A$3:A784,1,0)),"","DUP!")</f>
        <v>DUP!</v>
      </c>
      <c r="I785" t="str">
        <f>IF(ISNA(VLOOKUP(B785,$B$3:B784,1,0)),"","DUP!")</f>
        <v>DUP!</v>
      </c>
      <c r="J785" t="str">
        <f t="shared" si="63"/>
        <v/>
      </c>
      <c r="K785" t="str">
        <f t="shared" si="64"/>
        <v/>
      </c>
    </row>
    <row r="786" spans="1:11">
      <c r="A786" s="25" t="s">
        <v>503</v>
      </c>
      <c r="B786" s="25" t="s">
        <v>301</v>
      </c>
      <c r="C786" s="25" t="s">
        <v>302</v>
      </c>
      <c r="D786" s="25" t="s">
        <v>245</v>
      </c>
      <c r="E786">
        <f t="shared" si="60"/>
        <v>10</v>
      </c>
      <c r="F786" t="str">
        <f t="shared" si="61"/>
        <v>Video Call</v>
      </c>
      <c r="G786" t="str">
        <f t="shared" si="62"/>
        <v>TAT_022117_10</v>
      </c>
      <c r="H786" t="str">
        <f>IF(ISNA(VLOOKUP(A786,$A$3:A785,1,0)),"","DUP!")</f>
        <v>DUP!</v>
      </c>
      <c r="I786" t="str">
        <f>IF(ISNA(VLOOKUP(B786,$B$3:B785,1,0)),"","DUP!")</f>
        <v>DUP!</v>
      </c>
      <c r="J786" t="str">
        <f t="shared" si="63"/>
        <v/>
      </c>
      <c r="K786" t="str">
        <f t="shared" si="64"/>
        <v/>
      </c>
    </row>
    <row r="787" spans="1:11">
      <c r="A787" s="25" t="s">
        <v>503</v>
      </c>
      <c r="B787" s="25" t="s">
        <v>301</v>
      </c>
      <c r="C787" s="25" t="s">
        <v>302</v>
      </c>
      <c r="D787" s="25" t="s">
        <v>245</v>
      </c>
      <c r="E787">
        <f t="shared" si="60"/>
        <v>10</v>
      </c>
      <c r="F787" t="str">
        <f t="shared" si="61"/>
        <v>Video Call</v>
      </c>
      <c r="G787" t="str">
        <f t="shared" si="62"/>
        <v>TAT_022117_10</v>
      </c>
      <c r="H787" t="str">
        <f>IF(ISNA(VLOOKUP(A787,$A$3:A786,1,0)),"","DUP!")</f>
        <v>DUP!</v>
      </c>
      <c r="I787" t="str">
        <f>IF(ISNA(VLOOKUP(B787,$B$3:B786,1,0)),"","DUP!")</f>
        <v>DUP!</v>
      </c>
      <c r="J787" t="str">
        <f t="shared" si="63"/>
        <v/>
      </c>
      <c r="K787" t="str">
        <f t="shared" si="64"/>
        <v/>
      </c>
    </row>
    <row r="788" spans="1:11">
      <c r="A788" s="25" t="s">
        <v>504</v>
      </c>
      <c r="B788" s="25" t="s">
        <v>301</v>
      </c>
      <c r="C788" s="25" t="s">
        <v>302</v>
      </c>
      <c r="D788" s="25" t="s">
        <v>244</v>
      </c>
      <c r="E788">
        <f t="shared" si="60"/>
        <v>2</v>
      </c>
      <c r="F788" t="str">
        <f t="shared" si="61"/>
        <v>Voice</v>
      </c>
      <c r="G788" t="str">
        <f t="shared" si="62"/>
        <v>TAT_022118_2</v>
      </c>
      <c r="H788" t="str">
        <f>IF(ISNA(VLOOKUP(A788,$A$3:A787,1,0)),"","DUP!")</f>
        <v/>
      </c>
      <c r="I788" t="str">
        <f>IF(ISNA(VLOOKUP(B788,$B$3:B787,1,0)),"","DUP!")</f>
        <v>DUP!</v>
      </c>
      <c r="J788" t="str">
        <f t="shared" si="63"/>
        <v/>
      </c>
      <c r="K788" t="str">
        <f t="shared" si="64"/>
        <v>INSERT INTO ZONE_MAP (SERVICE_ID, SERVICE_NAME, CODE, NW_GROUP, ZONE) VALUES (2,'Voice','022118','DV DIEN THOAI','NATIONAL');</v>
      </c>
    </row>
    <row r="789" spans="1:11">
      <c r="A789" s="25" t="s">
        <v>504</v>
      </c>
      <c r="B789" s="25" t="s">
        <v>301</v>
      </c>
      <c r="C789" s="25" t="s">
        <v>302</v>
      </c>
      <c r="D789" s="25" t="s">
        <v>244</v>
      </c>
      <c r="E789">
        <f t="shared" si="60"/>
        <v>2</v>
      </c>
      <c r="F789" t="str">
        <f t="shared" si="61"/>
        <v>Voice</v>
      </c>
      <c r="G789" t="str">
        <f t="shared" si="62"/>
        <v>TAT_022118_2</v>
      </c>
      <c r="H789" t="str">
        <f>IF(ISNA(VLOOKUP(A789,$A$3:A788,1,0)),"","DUP!")</f>
        <v>DUP!</v>
      </c>
      <c r="I789" t="str">
        <f>IF(ISNA(VLOOKUP(B789,$B$3:B788,1,0)),"","DUP!")</f>
        <v>DUP!</v>
      </c>
      <c r="J789" t="str">
        <f t="shared" si="63"/>
        <v/>
      </c>
      <c r="K789" t="str">
        <f t="shared" si="64"/>
        <v/>
      </c>
    </row>
    <row r="790" spans="1:11">
      <c r="A790" s="25" t="s">
        <v>504</v>
      </c>
      <c r="B790" s="25" t="s">
        <v>301</v>
      </c>
      <c r="C790" s="25" t="s">
        <v>302</v>
      </c>
      <c r="D790" s="25" t="s">
        <v>244</v>
      </c>
      <c r="E790">
        <f t="shared" si="60"/>
        <v>2</v>
      </c>
      <c r="F790" t="str">
        <f t="shared" si="61"/>
        <v>Voice</v>
      </c>
      <c r="G790" t="str">
        <f t="shared" si="62"/>
        <v>TAT_022118_2</v>
      </c>
      <c r="H790" t="str">
        <f>IF(ISNA(VLOOKUP(A790,$A$3:A789,1,0)),"","DUP!")</f>
        <v>DUP!</v>
      </c>
      <c r="I790" t="str">
        <f>IF(ISNA(VLOOKUP(B790,$B$3:B789,1,0)),"","DUP!")</f>
        <v>DUP!</v>
      </c>
      <c r="J790" t="str">
        <f t="shared" si="63"/>
        <v/>
      </c>
      <c r="K790" t="str">
        <f t="shared" si="64"/>
        <v/>
      </c>
    </row>
    <row r="791" spans="1:11">
      <c r="A791" s="25" t="s">
        <v>504</v>
      </c>
      <c r="B791" s="25" t="s">
        <v>301</v>
      </c>
      <c r="C791" s="25" t="s">
        <v>302</v>
      </c>
      <c r="D791" s="25" t="s">
        <v>245</v>
      </c>
      <c r="E791">
        <f t="shared" si="60"/>
        <v>10</v>
      </c>
      <c r="F791" t="str">
        <f t="shared" si="61"/>
        <v>Video Call</v>
      </c>
      <c r="G791" t="str">
        <f t="shared" si="62"/>
        <v>TAT_022118_10</v>
      </c>
      <c r="H791" t="str">
        <f>IF(ISNA(VLOOKUP(A791,$A$3:A790,1,0)),"","DUP!")</f>
        <v>DUP!</v>
      </c>
      <c r="I791" t="str">
        <f>IF(ISNA(VLOOKUP(B791,$B$3:B790,1,0)),"","DUP!")</f>
        <v>DUP!</v>
      </c>
      <c r="J791" t="str">
        <f t="shared" si="63"/>
        <v/>
      </c>
      <c r="K791" t="str">
        <f t="shared" si="64"/>
        <v/>
      </c>
    </row>
    <row r="792" spans="1:11">
      <c r="A792" s="25" t="s">
        <v>504</v>
      </c>
      <c r="B792" s="25" t="s">
        <v>301</v>
      </c>
      <c r="C792" s="25" t="s">
        <v>302</v>
      </c>
      <c r="D792" s="25" t="s">
        <v>245</v>
      </c>
      <c r="E792">
        <f t="shared" si="60"/>
        <v>10</v>
      </c>
      <c r="F792" t="str">
        <f t="shared" si="61"/>
        <v>Video Call</v>
      </c>
      <c r="G792" t="str">
        <f t="shared" si="62"/>
        <v>TAT_022118_10</v>
      </c>
      <c r="H792" t="str">
        <f>IF(ISNA(VLOOKUP(A792,$A$3:A791,1,0)),"","DUP!")</f>
        <v>DUP!</v>
      </c>
      <c r="I792" t="str">
        <f>IF(ISNA(VLOOKUP(B792,$B$3:B791,1,0)),"","DUP!")</f>
        <v>DUP!</v>
      </c>
      <c r="J792" t="str">
        <f t="shared" si="63"/>
        <v/>
      </c>
      <c r="K792" t="str">
        <f t="shared" si="64"/>
        <v/>
      </c>
    </row>
    <row r="793" spans="1:11">
      <c r="A793" s="25" t="s">
        <v>504</v>
      </c>
      <c r="B793" s="25" t="s">
        <v>301</v>
      </c>
      <c r="C793" s="25" t="s">
        <v>302</v>
      </c>
      <c r="D793" s="25" t="s">
        <v>245</v>
      </c>
      <c r="E793">
        <f t="shared" si="60"/>
        <v>10</v>
      </c>
      <c r="F793" t="str">
        <f t="shared" si="61"/>
        <v>Video Call</v>
      </c>
      <c r="G793" t="str">
        <f t="shared" si="62"/>
        <v>TAT_022118_10</v>
      </c>
      <c r="H793" t="str">
        <f>IF(ISNA(VLOOKUP(A793,$A$3:A792,1,0)),"","DUP!")</f>
        <v>DUP!</v>
      </c>
      <c r="I793" t="str">
        <f>IF(ISNA(VLOOKUP(B793,$B$3:B792,1,0)),"","DUP!")</f>
        <v>DUP!</v>
      </c>
      <c r="J793" t="str">
        <f t="shared" si="63"/>
        <v/>
      </c>
      <c r="K793" t="str">
        <f t="shared" si="64"/>
        <v/>
      </c>
    </row>
    <row r="794" spans="1:11">
      <c r="A794" s="25" t="s">
        <v>505</v>
      </c>
      <c r="B794" s="25" t="s">
        <v>306</v>
      </c>
      <c r="C794" s="25" t="s">
        <v>307</v>
      </c>
      <c r="D794" s="25" t="s">
        <v>244</v>
      </c>
      <c r="E794">
        <f t="shared" si="60"/>
        <v>2</v>
      </c>
      <c r="F794" t="str">
        <f t="shared" si="61"/>
        <v>Voice</v>
      </c>
      <c r="G794" t="str">
        <f t="shared" si="62"/>
        <v>NET_0221260_2</v>
      </c>
      <c r="H794" t="str">
        <f>IF(ISNA(VLOOKUP(A794,$A$3:A793,1,0)),"","DUP!")</f>
        <v/>
      </c>
      <c r="I794" t="str">
        <f>IF(ISNA(VLOOKUP(B794,$B$3:B793,1,0)),"","DUP!")</f>
        <v>DUP!</v>
      </c>
      <c r="J794" t="str">
        <f t="shared" si="63"/>
        <v/>
      </c>
      <c r="K794" t="str">
        <f t="shared" si="64"/>
        <v>INSERT INTO ZONE_MAP (SERVICE_ID, SERVICE_NAME, CODE, NW_GROUP, ZONE) VALUES (2,'Voice','0221260','INTERNET','NATIONAL');</v>
      </c>
    </row>
    <row r="795" spans="1:11">
      <c r="A795" s="25" t="s">
        <v>505</v>
      </c>
      <c r="B795" s="25" t="s">
        <v>306</v>
      </c>
      <c r="C795" s="25" t="s">
        <v>307</v>
      </c>
      <c r="D795" s="25" t="s">
        <v>244</v>
      </c>
      <c r="E795">
        <f t="shared" si="60"/>
        <v>2</v>
      </c>
      <c r="F795" t="str">
        <f t="shared" si="61"/>
        <v>Voice</v>
      </c>
      <c r="G795" t="str">
        <f t="shared" si="62"/>
        <v>NET_0221260_2</v>
      </c>
      <c r="H795" t="str">
        <f>IF(ISNA(VLOOKUP(A795,$A$3:A794,1,0)),"","DUP!")</f>
        <v>DUP!</v>
      </c>
      <c r="I795" t="str">
        <f>IF(ISNA(VLOOKUP(B795,$B$3:B794,1,0)),"","DUP!")</f>
        <v>DUP!</v>
      </c>
      <c r="J795" t="str">
        <f t="shared" si="63"/>
        <v/>
      </c>
      <c r="K795" t="str">
        <f t="shared" si="64"/>
        <v/>
      </c>
    </row>
    <row r="796" spans="1:11">
      <c r="A796" s="25" t="s">
        <v>505</v>
      </c>
      <c r="B796" s="25" t="s">
        <v>306</v>
      </c>
      <c r="C796" s="25" t="s">
        <v>307</v>
      </c>
      <c r="D796" s="25" t="s">
        <v>244</v>
      </c>
      <c r="E796">
        <f t="shared" si="60"/>
        <v>2</v>
      </c>
      <c r="F796" t="str">
        <f t="shared" si="61"/>
        <v>Voice</v>
      </c>
      <c r="G796" t="str">
        <f t="shared" si="62"/>
        <v>NET_0221260_2</v>
      </c>
      <c r="H796" t="str">
        <f>IF(ISNA(VLOOKUP(A796,$A$3:A795,1,0)),"","DUP!")</f>
        <v>DUP!</v>
      </c>
      <c r="I796" t="str">
        <f>IF(ISNA(VLOOKUP(B796,$B$3:B795,1,0)),"","DUP!")</f>
        <v>DUP!</v>
      </c>
      <c r="J796" t="str">
        <f t="shared" si="63"/>
        <v/>
      </c>
      <c r="K796" t="str">
        <f t="shared" si="64"/>
        <v/>
      </c>
    </row>
    <row r="797" spans="1:11">
      <c r="A797" s="25" t="s">
        <v>505</v>
      </c>
      <c r="B797" s="25" t="s">
        <v>306</v>
      </c>
      <c r="C797" s="25" t="s">
        <v>307</v>
      </c>
      <c r="D797" s="25" t="s">
        <v>245</v>
      </c>
      <c r="E797">
        <f t="shared" si="60"/>
        <v>10</v>
      </c>
      <c r="F797" t="str">
        <f t="shared" si="61"/>
        <v>Video Call</v>
      </c>
      <c r="G797" t="str">
        <f t="shared" si="62"/>
        <v>NET_0221260_10</v>
      </c>
      <c r="H797" t="str">
        <f>IF(ISNA(VLOOKUP(A797,$A$3:A796,1,0)),"","DUP!")</f>
        <v>DUP!</v>
      </c>
      <c r="I797" t="str">
        <f>IF(ISNA(VLOOKUP(B797,$B$3:B796,1,0)),"","DUP!")</f>
        <v>DUP!</v>
      </c>
      <c r="J797" t="str">
        <f t="shared" si="63"/>
        <v/>
      </c>
      <c r="K797" t="str">
        <f t="shared" si="64"/>
        <v/>
      </c>
    </row>
    <row r="798" spans="1:11">
      <c r="A798" s="25" t="s">
        <v>505</v>
      </c>
      <c r="B798" s="25" t="s">
        <v>306</v>
      </c>
      <c r="C798" s="25" t="s">
        <v>307</v>
      </c>
      <c r="D798" s="25" t="s">
        <v>245</v>
      </c>
      <c r="E798">
        <f t="shared" si="60"/>
        <v>10</v>
      </c>
      <c r="F798" t="str">
        <f t="shared" si="61"/>
        <v>Video Call</v>
      </c>
      <c r="G798" t="str">
        <f t="shared" si="62"/>
        <v>NET_0221260_10</v>
      </c>
      <c r="H798" t="str">
        <f>IF(ISNA(VLOOKUP(A798,$A$3:A797,1,0)),"","DUP!")</f>
        <v>DUP!</v>
      </c>
      <c r="I798" t="str">
        <f>IF(ISNA(VLOOKUP(B798,$B$3:B797,1,0)),"","DUP!")</f>
        <v>DUP!</v>
      </c>
      <c r="J798" t="str">
        <f t="shared" si="63"/>
        <v/>
      </c>
      <c r="K798" t="str">
        <f t="shared" si="64"/>
        <v/>
      </c>
    </row>
    <row r="799" spans="1:11">
      <c r="A799" s="25" t="s">
        <v>505</v>
      </c>
      <c r="B799" s="25" t="s">
        <v>306</v>
      </c>
      <c r="C799" s="25" t="s">
        <v>307</v>
      </c>
      <c r="D799" s="25" t="s">
        <v>245</v>
      </c>
      <c r="E799">
        <f t="shared" si="60"/>
        <v>10</v>
      </c>
      <c r="F799" t="str">
        <f t="shared" si="61"/>
        <v>Video Call</v>
      </c>
      <c r="G799" t="str">
        <f t="shared" si="62"/>
        <v>NET_0221260_10</v>
      </c>
      <c r="H799" t="str">
        <f>IF(ISNA(VLOOKUP(A799,$A$3:A798,1,0)),"","DUP!")</f>
        <v>DUP!</v>
      </c>
      <c r="I799" t="str">
        <f>IF(ISNA(VLOOKUP(B799,$B$3:B798,1,0)),"","DUP!")</f>
        <v>DUP!</v>
      </c>
      <c r="J799" t="str">
        <f t="shared" si="63"/>
        <v/>
      </c>
      <c r="K799" t="str">
        <f t="shared" si="64"/>
        <v/>
      </c>
    </row>
    <row r="800" spans="1:11">
      <c r="A800" s="25" t="s">
        <v>506</v>
      </c>
      <c r="B800" s="25" t="s">
        <v>306</v>
      </c>
      <c r="C800" s="25" t="s">
        <v>307</v>
      </c>
      <c r="D800" s="25" t="s">
        <v>244</v>
      </c>
      <c r="E800">
        <f t="shared" si="60"/>
        <v>2</v>
      </c>
      <c r="F800" t="str">
        <f t="shared" si="61"/>
        <v>Voice</v>
      </c>
      <c r="G800" t="str">
        <f t="shared" si="62"/>
        <v>NET_0221268_2</v>
      </c>
      <c r="H800" t="str">
        <f>IF(ISNA(VLOOKUP(A800,$A$3:A799,1,0)),"","DUP!")</f>
        <v/>
      </c>
      <c r="I800" t="str">
        <f>IF(ISNA(VLOOKUP(B800,$B$3:B799,1,0)),"","DUP!")</f>
        <v>DUP!</v>
      </c>
      <c r="J800" t="str">
        <f t="shared" si="63"/>
        <v/>
      </c>
      <c r="K800" t="str">
        <f t="shared" si="64"/>
        <v>INSERT INTO ZONE_MAP (SERVICE_ID, SERVICE_NAME, CODE, NW_GROUP, ZONE) VALUES (2,'Voice','0221268','INTERNET','NATIONAL');</v>
      </c>
    </row>
    <row r="801" spans="1:11">
      <c r="A801" s="25" t="s">
        <v>506</v>
      </c>
      <c r="B801" s="25" t="s">
        <v>306</v>
      </c>
      <c r="C801" s="25" t="s">
        <v>307</v>
      </c>
      <c r="D801" s="25" t="s">
        <v>244</v>
      </c>
      <c r="E801">
        <f t="shared" si="60"/>
        <v>2</v>
      </c>
      <c r="F801" t="str">
        <f t="shared" si="61"/>
        <v>Voice</v>
      </c>
      <c r="G801" t="str">
        <f t="shared" si="62"/>
        <v>NET_0221268_2</v>
      </c>
      <c r="H801" t="str">
        <f>IF(ISNA(VLOOKUP(A801,$A$3:A800,1,0)),"","DUP!")</f>
        <v>DUP!</v>
      </c>
      <c r="I801" t="str">
        <f>IF(ISNA(VLOOKUP(B801,$B$3:B800,1,0)),"","DUP!")</f>
        <v>DUP!</v>
      </c>
      <c r="J801" t="str">
        <f t="shared" si="63"/>
        <v/>
      </c>
      <c r="K801" t="str">
        <f t="shared" si="64"/>
        <v/>
      </c>
    </row>
    <row r="802" spans="1:11">
      <c r="A802" s="25" t="s">
        <v>506</v>
      </c>
      <c r="B802" s="25" t="s">
        <v>306</v>
      </c>
      <c r="C802" s="25" t="s">
        <v>307</v>
      </c>
      <c r="D802" s="25" t="s">
        <v>244</v>
      </c>
      <c r="E802">
        <f t="shared" si="60"/>
        <v>2</v>
      </c>
      <c r="F802" t="str">
        <f t="shared" si="61"/>
        <v>Voice</v>
      </c>
      <c r="G802" t="str">
        <f t="shared" si="62"/>
        <v>NET_0221268_2</v>
      </c>
      <c r="H802" t="str">
        <f>IF(ISNA(VLOOKUP(A802,$A$3:A801,1,0)),"","DUP!")</f>
        <v>DUP!</v>
      </c>
      <c r="I802" t="str">
        <f>IF(ISNA(VLOOKUP(B802,$B$3:B801,1,0)),"","DUP!")</f>
        <v>DUP!</v>
      </c>
      <c r="J802" t="str">
        <f t="shared" si="63"/>
        <v/>
      </c>
      <c r="K802" t="str">
        <f t="shared" si="64"/>
        <v/>
      </c>
    </row>
    <row r="803" spans="1:11">
      <c r="A803" s="25" t="s">
        <v>506</v>
      </c>
      <c r="B803" s="25" t="s">
        <v>306</v>
      </c>
      <c r="C803" s="25" t="s">
        <v>307</v>
      </c>
      <c r="D803" s="25" t="s">
        <v>245</v>
      </c>
      <c r="E803">
        <f t="shared" si="60"/>
        <v>10</v>
      </c>
      <c r="F803" t="str">
        <f t="shared" si="61"/>
        <v>Video Call</v>
      </c>
      <c r="G803" t="str">
        <f t="shared" si="62"/>
        <v>NET_0221268_10</v>
      </c>
      <c r="H803" t="str">
        <f>IF(ISNA(VLOOKUP(A803,$A$3:A802,1,0)),"","DUP!")</f>
        <v>DUP!</v>
      </c>
      <c r="I803" t="str">
        <f>IF(ISNA(VLOOKUP(B803,$B$3:B802,1,0)),"","DUP!")</f>
        <v>DUP!</v>
      </c>
      <c r="J803" t="str">
        <f t="shared" si="63"/>
        <v/>
      </c>
      <c r="K803" t="str">
        <f t="shared" si="64"/>
        <v/>
      </c>
    </row>
    <row r="804" spans="1:11">
      <c r="A804" s="25" t="s">
        <v>506</v>
      </c>
      <c r="B804" s="25" t="s">
        <v>306</v>
      </c>
      <c r="C804" s="25" t="s">
        <v>307</v>
      </c>
      <c r="D804" s="25" t="s">
        <v>245</v>
      </c>
      <c r="E804">
        <f t="shared" si="60"/>
        <v>10</v>
      </c>
      <c r="F804" t="str">
        <f t="shared" si="61"/>
        <v>Video Call</v>
      </c>
      <c r="G804" t="str">
        <f t="shared" si="62"/>
        <v>NET_0221268_10</v>
      </c>
      <c r="H804" t="str">
        <f>IF(ISNA(VLOOKUP(A804,$A$3:A803,1,0)),"","DUP!")</f>
        <v>DUP!</v>
      </c>
      <c r="I804" t="str">
        <f>IF(ISNA(VLOOKUP(B804,$B$3:B803,1,0)),"","DUP!")</f>
        <v>DUP!</v>
      </c>
      <c r="J804" t="str">
        <f t="shared" si="63"/>
        <v/>
      </c>
      <c r="K804" t="str">
        <f t="shared" si="64"/>
        <v/>
      </c>
    </row>
    <row r="805" spans="1:11">
      <c r="A805" s="25" t="s">
        <v>506</v>
      </c>
      <c r="B805" s="25" t="s">
        <v>306</v>
      </c>
      <c r="C805" s="25" t="s">
        <v>307</v>
      </c>
      <c r="D805" s="25" t="s">
        <v>245</v>
      </c>
      <c r="E805">
        <f t="shared" si="60"/>
        <v>10</v>
      </c>
      <c r="F805" t="str">
        <f t="shared" si="61"/>
        <v>Video Call</v>
      </c>
      <c r="G805" t="str">
        <f t="shared" si="62"/>
        <v>NET_0221268_10</v>
      </c>
      <c r="H805" t="str">
        <f>IF(ISNA(VLOOKUP(A805,$A$3:A804,1,0)),"","DUP!")</f>
        <v>DUP!</v>
      </c>
      <c r="I805" t="str">
        <f>IF(ISNA(VLOOKUP(B805,$B$3:B804,1,0)),"","DUP!")</f>
        <v>DUP!</v>
      </c>
      <c r="J805" t="str">
        <f t="shared" si="63"/>
        <v/>
      </c>
      <c r="K805" t="str">
        <f t="shared" si="64"/>
        <v/>
      </c>
    </row>
    <row r="806" spans="1:11">
      <c r="A806" s="25" t="s">
        <v>507</v>
      </c>
      <c r="B806" s="25" t="s">
        <v>306</v>
      </c>
      <c r="C806" s="25" t="s">
        <v>307</v>
      </c>
      <c r="D806" s="25" t="s">
        <v>244</v>
      </c>
      <c r="E806">
        <f t="shared" si="60"/>
        <v>2</v>
      </c>
      <c r="F806" t="str">
        <f t="shared" si="61"/>
        <v>Voice</v>
      </c>
      <c r="G806" t="str">
        <f t="shared" si="62"/>
        <v>NET_0221269_2</v>
      </c>
      <c r="H806" t="str">
        <f>IF(ISNA(VLOOKUP(A806,$A$3:A805,1,0)),"","DUP!")</f>
        <v/>
      </c>
      <c r="I806" t="str">
        <f>IF(ISNA(VLOOKUP(B806,$B$3:B805,1,0)),"","DUP!")</f>
        <v>DUP!</v>
      </c>
      <c r="J806" t="str">
        <f t="shared" si="63"/>
        <v/>
      </c>
      <c r="K806" t="str">
        <f t="shared" si="64"/>
        <v>INSERT INTO ZONE_MAP (SERVICE_ID, SERVICE_NAME, CODE, NW_GROUP, ZONE) VALUES (2,'Voice','0221269','INTERNET','NATIONAL');</v>
      </c>
    </row>
    <row r="807" spans="1:11">
      <c r="A807" s="25" t="s">
        <v>507</v>
      </c>
      <c r="B807" s="25" t="s">
        <v>306</v>
      </c>
      <c r="C807" s="25" t="s">
        <v>307</v>
      </c>
      <c r="D807" s="25" t="s">
        <v>244</v>
      </c>
      <c r="E807">
        <f t="shared" si="60"/>
        <v>2</v>
      </c>
      <c r="F807" t="str">
        <f t="shared" si="61"/>
        <v>Voice</v>
      </c>
      <c r="G807" t="str">
        <f t="shared" si="62"/>
        <v>NET_0221269_2</v>
      </c>
      <c r="H807" t="str">
        <f>IF(ISNA(VLOOKUP(A807,$A$3:A806,1,0)),"","DUP!")</f>
        <v>DUP!</v>
      </c>
      <c r="I807" t="str">
        <f>IF(ISNA(VLOOKUP(B807,$B$3:B806,1,0)),"","DUP!")</f>
        <v>DUP!</v>
      </c>
      <c r="J807" t="str">
        <f t="shared" si="63"/>
        <v/>
      </c>
      <c r="K807" t="str">
        <f t="shared" si="64"/>
        <v/>
      </c>
    </row>
    <row r="808" spans="1:11">
      <c r="A808" s="25" t="s">
        <v>507</v>
      </c>
      <c r="B808" s="25" t="s">
        <v>306</v>
      </c>
      <c r="C808" s="25" t="s">
        <v>307</v>
      </c>
      <c r="D808" s="25" t="s">
        <v>244</v>
      </c>
      <c r="E808">
        <f t="shared" si="60"/>
        <v>2</v>
      </c>
      <c r="F808" t="str">
        <f t="shared" si="61"/>
        <v>Voice</v>
      </c>
      <c r="G808" t="str">
        <f t="shared" si="62"/>
        <v>NET_0221269_2</v>
      </c>
      <c r="H808" t="str">
        <f>IF(ISNA(VLOOKUP(A808,$A$3:A807,1,0)),"","DUP!")</f>
        <v>DUP!</v>
      </c>
      <c r="I808" t="str">
        <f>IF(ISNA(VLOOKUP(B808,$B$3:B807,1,0)),"","DUP!")</f>
        <v>DUP!</v>
      </c>
      <c r="J808" t="str">
        <f t="shared" si="63"/>
        <v/>
      </c>
      <c r="K808" t="str">
        <f t="shared" si="64"/>
        <v/>
      </c>
    </row>
    <row r="809" spans="1:11">
      <c r="A809" s="25" t="s">
        <v>507</v>
      </c>
      <c r="B809" s="25" t="s">
        <v>306</v>
      </c>
      <c r="C809" s="25" t="s">
        <v>307</v>
      </c>
      <c r="D809" s="25" t="s">
        <v>245</v>
      </c>
      <c r="E809">
        <f t="shared" si="60"/>
        <v>10</v>
      </c>
      <c r="F809" t="str">
        <f t="shared" si="61"/>
        <v>Video Call</v>
      </c>
      <c r="G809" t="str">
        <f t="shared" si="62"/>
        <v>NET_0221269_10</v>
      </c>
      <c r="H809" t="str">
        <f>IF(ISNA(VLOOKUP(A809,$A$3:A808,1,0)),"","DUP!")</f>
        <v>DUP!</v>
      </c>
      <c r="I809" t="str">
        <f>IF(ISNA(VLOOKUP(B809,$B$3:B808,1,0)),"","DUP!")</f>
        <v>DUP!</v>
      </c>
      <c r="J809" t="str">
        <f t="shared" si="63"/>
        <v/>
      </c>
      <c r="K809" t="str">
        <f t="shared" si="64"/>
        <v/>
      </c>
    </row>
    <row r="810" spans="1:11">
      <c r="A810" s="25" t="s">
        <v>507</v>
      </c>
      <c r="B810" s="25" t="s">
        <v>306</v>
      </c>
      <c r="C810" s="25" t="s">
        <v>307</v>
      </c>
      <c r="D810" s="25" t="s">
        <v>245</v>
      </c>
      <c r="E810">
        <f t="shared" si="60"/>
        <v>10</v>
      </c>
      <c r="F810" t="str">
        <f t="shared" si="61"/>
        <v>Video Call</v>
      </c>
      <c r="G810" t="str">
        <f t="shared" si="62"/>
        <v>NET_0221269_10</v>
      </c>
      <c r="H810" t="str">
        <f>IF(ISNA(VLOOKUP(A810,$A$3:A809,1,0)),"","DUP!")</f>
        <v>DUP!</v>
      </c>
      <c r="I810" t="str">
        <f>IF(ISNA(VLOOKUP(B810,$B$3:B809,1,0)),"","DUP!")</f>
        <v>DUP!</v>
      </c>
      <c r="J810" t="str">
        <f t="shared" si="63"/>
        <v/>
      </c>
      <c r="K810" t="str">
        <f t="shared" si="64"/>
        <v/>
      </c>
    </row>
    <row r="811" spans="1:11">
      <c r="A811" s="25" t="s">
        <v>507</v>
      </c>
      <c r="B811" s="25" t="s">
        <v>306</v>
      </c>
      <c r="C811" s="25" t="s">
        <v>307</v>
      </c>
      <c r="D811" s="25" t="s">
        <v>245</v>
      </c>
      <c r="E811">
        <f t="shared" si="60"/>
        <v>10</v>
      </c>
      <c r="F811" t="str">
        <f t="shared" si="61"/>
        <v>Video Call</v>
      </c>
      <c r="G811" t="str">
        <f t="shared" si="62"/>
        <v>NET_0221269_10</v>
      </c>
      <c r="H811" t="str">
        <f>IF(ISNA(VLOOKUP(A811,$A$3:A810,1,0)),"","DUP!")</f>
        <v>DUP!</v>
      </c>
      <c r="I811" t="str">
        <f>IF(ISNA(VLOOKUP(B811,$B$3:B810,1,0)),"","DUP!")</f>
        <v>DUP!</v>
      </c>
      <c r="J811" t="str">
        <f t="shared" si="63"/>
        <v/>
      </c>
      <c r="K811" t="str">
        <f t="shared" si="64"/>
        <v/>
      </c>
    </row>
    <row r="812" spans="1:11">
      <c r="A812" s="25" t="s">
        <v>508</v>
      </c>
      <c r="B812" s="25" t="s">
        <v>306</v>
      </c>
      <c r="C812" s="25" t="s">
        <v>307</v>
      </c>
      <c r="D812" s="25" t="s">
        <v>244</v>
      </c>
      <c r="E812">
        <f t="shared" si="60"/>
        <v>2</v>
      </c>
      <c r="F812" t="str">
        <f t="shared" si="61"/>
        <v>Voice</v>
      </c>
      <c r="G812" t="str">
        <f t="shared" si="62"/>
        <v>NET_0221270_2</v>
      </c>
      <c r="H812" t="str">
        <f>IF(ISNA(VLOOKUP(A812,$A$3:A811,1,0)),"","DUP!")</f>
        <v/>
      </c>
      <c r="I812" t="str">
        <f>IF(ISNA(VLOOKUP(B812,$B$3:B811,1,0)),"","DUP!")</f>
        <v>DUP!</v>
      </c>
      <c r="J812" t="str">
        <f t="shared" si="63"/>
        <v/>
      </c>
      <c r="K812" t="str">
        <f t="shared" si="64"/>
        <v>INSERT INTO ZONE_MAP (SERVICE_ID, SERVICE_NAME, CODE, NW_GROUP, ZONE) VALUES (2,'Voice','0221270','INTERNET','NATIONAL');</v>
      </c>
    </row>
    <row r="813" spans="1:11">
      <c r="A813" s="25" t="s">
        <v>509</v>
      </c>
      <c r="B813" s="25" t="s">
        <v>306</v>
      </c>
      <c r="C813" s="25" t="s">
        <v>307</v>
      </c>
      <c r="D813" s="25" t="s">
        <v>244</v>
      </c>
      <c r="E813">
        <f t="shared" si="60"/>
        <v>2</v>
      </c>
      <c r="F813" t="str">
        <f t="shared" si="61"/>
        <v>Voice</v>
      </c>
      <c r="G813" t="str">
        <f t="shared" si="62"/>
        <v>NET_0221278_2</v>
      </c>
      <c r="H813" t="str">
        <f>IF(ISNA(VLOOKUP(A813,$A$3:A812,1,0)),"","DUP!")</f>
        <v/>
      </c>
      <c r="I813" t="str">
        <f>IF(ISNA(VLOOKUP(B813,$B$3:B812,1,0)),"","DUP!")</f>
        <v>DUP!</v>
      </c>
      <c r="J813" t="str">
        <f t="shared" si="63"/>
        <v/>
      </c>
      <c r="K813" t="str">
        <f t="shared" si="64"/>
        <v>INSERT INTO ZONE_MAP (SERVICE_ID, SERVICE_NAME, CODE, NW_GROUP, ZONE) VALUES (2,'Voice','0221278','INTERNET','NATIONAL');</v>
      </c>
    </row>
    <row r="814" spans="1:11">
      <c r="A814" s="25" t="s">
        <v>510</v>
      </c>
      <c r="B814" s="25" t="s">
        <v>306</v>
      </c>
      <c r="C814" s="25" t="s">
        <v>307</v>
      </c>
      <c r="D814" s="25" t="s">
        <v>244</v>
      </c>
      <c r="E814">
        <f t="shared" si="60"/>
        <v>2</v>
      </c>
      <c r="F814" t="str">
        <f t="shared" si="61"/>
        <v>Voice</v>
      </c>
      <c r="G814" t="str">
        <f t="shared" si="62"/>
        <v>NET_0221280_2</v>
      </c>
      <c r="H814" t="str">
        <f>IF(ISNA(VLOOKUP(A814,$A$3:A813,1,0)),"","DUP!")</f>
        <v/>
      </c>
      <c r="I814" t="str">
        <f>IF(ISNA(VLOOKUP(B814,$B$3:B813,1,0)),"","DUP!")</f>
        <v>DUP!</v>
      </c>
      <c r="J814" t="str">
        <f t="shared" si="63"/>
        <v/>
      </c>
      <c r="K814" t="str">
        <f t="shared" si="64"/>
        <v>INSERT INTO ZONE_MAP (SERVICE_ID, SERVICE_NAME, CODE, NW_GROUP, ZONE) VALUES (2,'Voice','0221280','INTERNET','NATIONAL');</v>
      </c>
    </row>
    <row r="815" spans="1:11">
      <c r="A815" s="25" t="s">
        <v>511</v>
      </c>
      <c r="B815" s="25" t="s">
        <v>306</v>
      </c>
      <c r="C815" s="25" t="s">
        <v>307</v>
      </c>
      <c r="D815" s="25" t="s">
        <v>244</v>
      </c>
      <c r="E815">
        <f t="shared" si="60"/>
        <v>2</v>
      </c>
      <c r="F815" t="str">
        <f t="shared" si="61"/>
        <v>Voice</v>
      </c>
      <c r="G815" t="str">
        <f t="shared" si="62"/>
        <v>NET_0221284_2</v>
      </c>
      <c r="H815" t="str">
        <f>IF(ISNA(VLOOKUP(A815,$A$3:A814,1,0)),"","DUP!")</f>
        <v/>
      </c>
      <c r="I815" t="str">
        <f>IF(ISNA(VLOOKUP(B815,$B$3:B814,1,0)),"","DUP!")</f>
        <v>DUP!</v>
      </c>
      <c r="J815" t="str">
        <f t="shared" si="63"/>
        <v/>
      </c>
      <c r="K815" t="str">
        <f t="shared" si="64"/>
        <v>INSERT INTO ZONE_MAP (SERVICE_ID, SERVICE_NAME, CODE, NW_GROUP, ZONE) VALUES (2,'Voice','0221284','INTERNET','NATIONAL');</v>
      </c>
    </row>
    <row r="816" spans="1:11">
      <c r="A816" s="25" t="s">
        <v>512</v>
      </c>
      <c r="B816" s="25" t="s">
        <v>315</v>
      </c>
      <c r="C816" s="25" t="s">
        <v>316</v>
      </c>
      <c r="D816" s="25" t="s">
        <v>244</v>
      </c>
      <c r="E816">
        <f t="shared" si="60"/>
        <v>2</v>
      </c>
      <c r="F816" t="str">
        <f t="shared" si="61"/>
        <v>Voice</v>
      </c>
      <c r="G816" t="str">
        <f t="shared" si="62"/>
        <v>SNC_022141_2</v>
      </c>
      <c r="H816" t="str">
        <f>IF(ISNA(VLOOKUP(A816,$A$3:A815,1,0)),"","DUP!")</f>
        <v/>
      </c>
      <c r="I816" t="str">
        <f>IF(ISNA(VLOOKUP(B816,$B$3:B815,1,0)),"","DUP!")</f>
        <v>DUP!</v>
      </c>
      <c r="J816" t="str">
        <f t="shared" si="63"/>
        <v/>
      </c>
      <c r="K816" t="str">
        <f t="shared" si="64"/>
        <v>INSERT INTO ZONE_MAP (SERVICE_ID, SERVICE_NAME, CODE, NW_GROUP, ZONE) VALUES (2,'Voice','022141','NHAN TIN','NATIONAL');</v>
      </c>
    </row>
    <row r="817" spans="1:11">
      <c r="A817" s="25" t="s">
        <v>513</v>
      </c>
      <c r="B817" s="25" t="s">
        <v>493</v>
      </c>
      <c r="C817" s="25" t="s">
        <v>318</v>
      </c>
      <c r="D817" s="25" t="s">
        <v>244</v>
      </c>
      <c r="E817">
        <f t="shared" si="60"/>
        <v>2</v>
      </c>
      <c r="F817" t="str">
        <f t="shared" si="61"/>
        <v>Voice</v>
      </c>
      <c r="G817" t="str">
        <f t="shared" si="62"/>
        <v>CVL_0222_2</v>
      </c>
      <c r="H817" t="str">
        <f>IF(ISNA(VLOOKUP(A817,$A$3:A816,1,0)),"","DUP!")</f>
        <v/>
      </c>
      <c r="I817" t="str">
        <f>IF(ISNA(VLOOKUP(B817,$B$3:B816,1,0)),"","DUP!")</f>
        <v>DUP!</v>
      </c>
      <c r="J817" t="str">
        <f t="shared" si="63"/>
        <v/>
      </c>
      <c r="K817" t="str">
        <f t="shared" si="64"/>
        <v>INSERT INTO ZONE_MAP (SERVICE_ID, SERVICE_NAME, CODE, NW_GROUP, ZONE) VALUES (2,'Voice','0222','SON LA','NATIONAL');</v>
      </c>
    </row>
    <row r="818" spans="1:11">
      <c r="A818" s="25" t="s">
        <v>514</v>
      </c>
      <c r="B818" s="25" t="s">
        <v>493</v>
      </c>
      <c r="C818" s="25" t="s">
        <v>243</v>
      </c>
      <c r="D818" s="25" t="s">
        <v>244</v>
      </c>
      <c r="E818">
        <f t="shared" si="60"/>
        <v>2</v>
      </c>
      <c r="F818" t="str">
        <f t="shared" si="61"/>
        <v>Voice</v>
      </c>
      <c r="G818" t="str">
        <f t="shared" si="62"/>
        <v>CVP_0223_2</v>
      </c>
      <c r="H818" t="str">
        <f>IF(ISNA(VLOOKUP(A818,$A$3:A817,1,0)),"","DUP!")</f>
        <v/>
      </c>
      <c r="I818" t="str">
        <f>IF(ISNA(VLOOKUP(B818,$B$3:B817,1,0)),"","DUP!")</f>
        <v>DUP!</v>
      </c>
      <c r="J818" t="str">
        <f t="shared" si="63"/>
        <v/>
      </c>
      <c r="K818" t="str">
        <f t="shared" si="64"/>
        <v>INSERT INTO ZONE_MAP (SERVICE_ID, SERVICE_NAME, CODE, NW_GROUP, ZONE) VALUES (2,'Voice','0223','SON LA','NATIONAL');</v>
      </c>
    </row>
    <row r="819" spans="1:11">
      <c r="A819" s="25" t="s">
        <v>514</v>
      </c>
      <c r="B819" s="25" t="s">
        <v>493</v>
      </c>
      <c r="C819" s="25" t="s">
        <v>243</v>
      </c>
      <c r="D819" s="25" t="s">
        <v>244</v>
      </c>
      <c r="E819">
        <f t="shared" si="60"/>
        <v>2</v>
      </c>
      <c r="F819" t="str">
        <f t="shared" si="61"/>
        <v>Voice</v>
      </c>
      <c r="G819" t="str">
        <f t="shared" si="62"/>
        <v>CVP_0223_2</v>
      </c>
      <c r="H819" t="str">
        <f>IF(ISNA(VLOOKUP(A819,$A$3:A818,1,0)),"","DUP!")</f>
        <v>DUP!</v>
      </c>
      <c r="I819" t="str">
        <f>IF(ISNA(VLOOKUP(B819,$B$3:B818,1,0)),"","DUP!")</f>
        <v>DUP!</v>
      </c>
      <c r="J819" t="str">
        <f t="shared" si="63"/>
        <v/>
      </c>
      <c r="K819" t="str">
        <f t="shared" si="64"/>
        <v/>
      </c>
    </row>
    <row r="820" spans="1:11">
      <c r="A820" s="25" t="s">
        <v>514</v>
      </c>
      <c r="B820" s="25" t="s">
        <v>493</v>
      </c>
      <c r="C820" s="25" t="s">
        <v>243</v>
      </c>
      <c r="D820" s="25" t="s">
        <v>244</v>
      </c>
      <c r="E820">
        <f t="shared" si="60"/>
        <v>2</v>
      </c>
      <c r="F820" t="str">
        <f t="shared" si="61"/>
        <v>Voice</v>
      </c>
      <c r="G820" t="str">
        <f t="shared" si="62"/>
        <v>CVP_0223_2</v>
      </c>
      <c r="H820" t="str">
        <f>IF(ISNA(VLOOKUP(A820,$A$3:A819,1,0)),"","DUP!")</f>
        <v>DUP!</v>
      </c>
      <c r="I820" t="str">
        <f>IF(ISNA(VLOOKUP(B820,$B$3:B819,1,0)),"","DUP!")</f>
        <v>DUP!</v>
      </c>
      <c r="J820" t="str">
        <f t="shared" si="63"/>
        <v/>
      </c>
      <c r="K820" t="str">
        <f t="shared" si="64"/>
        <v/>
      </c>
    </row>
    <row r="821" spans="1:11">
      <c r="A821" s="25" t="s">
        <v>514</v>
      </c>
      <c r="B821" s="25" t="s">
        <v>493</v>
      </c>
      <c r="C821" s="25" t="s">
        <v>243</v>
      </c>
      <c r="D821" s="25" t="s">
        <v>245</v>
      </c>
      <c r="E821">
        <f t="shared" si="60"/>
        <v>10</v>
      </c>
      <c r="F821" t="str">
        <f t="shared" si="61"/>
        <v>Video Call</v>
      </c>
      <c r="G821" t="str">
        <f t="shared" si="62"/>
        <v>CVP_0223_10</v>
      </c>
      <c r="H821" t="str">
        <f>IF(ISNA(VLOOKUP(A821,$A$3:A820,1,0)),"","DUP!")</f>
        <v>DUP!</v>
      </c>
      <c r="I821" t="str">
        <f>IF(ISNA(VLOOKUP(B821,$B$3:B820,1,0)),"","DUP!")</f>
        <v>DUP!</v>
      </c>
      <c r="J821" t="str">
        <f t="shared" si="63"/>
        <v/>
      </c>
      <c r="K821" t="str">
        <f t="shared" si="64"/>
        <v/>
      </c>
    </row>
    <row r="822" spans="1:11">
      <c r="A822" s="25" t="s">
        <v>514</v>
      </c>
      <c r="B822" s="25" t="s">
        <v>493</v>
      </c>
      <c r="C822" s="25" t="s">
        <v>243</v>
      </c>
      <c r="D822" s="25" t="s">
        <v>245</v>
      </c>
      <c r="E822">
        <f t="shared" si="60"/>
        <v>10</v>
      </c>
      <c r="F822" t="str">
        <f t="shared" si="61"/>
        <v>Video Call</v>
      </c>
      <c r="G822" t="str">
        <f t="shared" si="62"/>
        <v>CVP_0223_10</v>
      </c>
      <c r="H822" t="str">
        <f>IF(ISNA(VLOOKUP(A822,$A$3:A821,1,0)),"","DUP!")</f>
        <v>DUP!</v>
      </c>
      <c r="I822" t="str">
        <f>IF(ISNA(VLOOKUP(B822,$B$3:B821,1,0)),"","DUP!")</f>
        <v>DUP!</v>
      </c>
      <c r="J822" t="str">
        <f t="shared" si="63"/>
        <v/>
      </c>
      <c r="K822" t="str">
        <f t="shared" si="64"/>
        <v/>
      </c>
    </row>
    <row r="823" spans="1:11">
      <c r="A823" s="25" t="s">
        <v>514</v>
      </c>
      <c r="B823" s="25" t="s">
        <v>493</v>
      </c>
      <c r="C823" s="25" t="s">
        <v>243</v>
      </c>
      <c r="D823" s="25" t="s">
        <v>245</v>
      </c>
      <c r="E823">
        <f t="shared" si="60"/>
        <v>10</v>
      </c>
      <c r="F823" t="str">
        <f t="shared" si="61"/>
        <v>Video Call</v>
      </c>
      <c r="G823" t="str">
        <f t="shared" si="62"/>
        <v>CVP_0223_10</v>
      </c>
      <c r="H823" t="str">
        <f>IF(ISNA(VLOOKUP(A823,$A$3:A822,1,0)),"","DUP!")</f>
        <v>DUP!</v>
      </c>
      <c r="I823" t="str">
        <f>IF(ISNA(VLOOKUP(B823,$B$3:B822,1,0)),"","DUP!")</f>
        <v>DUP!</v>
      </c>
      <c r="J823" t="str">
        <f t="shared" si="63"/>
        <v/>
      </c>
      <c r="K823" t="str">
        <f t="shared" si="64"/>
        <v/>
      </c>
    </row>
    <row r="824" spans="1:11">
      <c r="A824" s="25" t="s">
        <v>515</v>
      </c>
      <c r="B824" s="25" t="s">
        <v>493</v>
      </c>
      <c r="C824" s="25" t="s">
        <v>321</v>
      </c>
      <c r="D824" s="25" t="s">
        <v>244</v>
      </c>
      <c r="E824">
        <f t="shared" si="60"/>
        <v>2</v>
      </c>
      <c r="F824" t="str">
        <f t="shared" si="61"/>
        <v>Voice</v>
      </c>
      <c r="G824" t="str">
        <f t="shared" si="62"/>
        <v>CVC_0224_2</v>
      </c>
      <c r="H824" t="str">
        <f>IF(ISNA(VLOOKUP(A824,$A$3:A823,1,0)),"","DUP!")</f>
        <v/>
      </c>
      <c r="I824" t="str">
        <f>IF(ISNA(VLOOKUP(B824,$B$3:B823,1,0)),"","DUP!")</f>
        <v>DUP!</v>
      </c>
      <c r="J824" t="str">
        <f t="shared" si="63"/>
        <v/>
      </c>
      <c r="K824" t="str">
        <f t="shared" si="64"/>
        <v>INSERT INTO ZONE_MAP (SERVICE_ID, SERVICE_NAME, CODE, NW_GROUP, ZONE) VALUES (2,'Voice','0224','SON LA','NATIONAL');</v>
      </c>
    </row>
    <row r="825" spans="1:11">
      <c r="A825" s="25" t="s">
        <v>516</v>
      </c>
      <c r="B825" s="25" t="s">
        <v>493</v>
      </c>
      <c r="C825" s="25" t="s">
        <v>323</v>
      </c>
      <c r="D825" s="25" t="s">
        <v>244</v>
      </c>
      <c r="E825">
        <f t="shared" si="60"/>
        <v>2</v>
      </c>
      <c r="F825" t="str">
        <f t="shared" si="61"/>
        <v>Voice</v>
      </c>
      <c r="G825" t="str">
        <f t="shared" si="62"/>
        <v>CSP_0225_2</v>
      </c>
      <c r="H825" t="str">
        <f>IF(ISNA(VLOOKUP(A825,$A$3:A824,1,0)),"","DUP!")</f>
        <v/>
      </c>
      <c r="I825" t="str">
        <f>IF(ISNA(VLOOKUP(B825,$B$3:B824,1,0)),"","DUP!")</f>
        <v>DUP!</v>
      </c>
      <c r="J825" t="str">
        <f t="shared" si="63"/>
        <v/>
      </c>
      <c r="K825" t="str">
        <f t="shared" si="64"/>
        <v>INSERT INTO ZONE_MAP (SERVICE_ID, SERVICE_NAME, CODE, NW_GROUP, ZONE) VALUES (2,'Voice','0225','SON LA','NATIONAL');</v>
      </c>
    </row>
    <row r="826" spans="1:11">
      <c r="A826" s="25" t="s">
        <v>517</v>
      </c>
      <c r="B826" s="25" t="s">
        <v>493</v>
      </c>
      <c r="C826" s="25" t="s">
        <v>318</v>
      </c>
      <c r="D826" s="25" t="s">
        <v>244</v>
      </c>
      <c r="E826">
        <f t="shared" si="60"/>
        <v>2</v>
      </c>
      <c r="F826" t="str">
        <f t="shared" si="61"/>
        <v>Voice</v>
      </c>
      <c r="G826" t="str">
        <f t="shared" si="62"/>
        <v>CVL_0226_2</v>
      </c>
      <c r="H826" t="str">
        <f>IF(ISNA(VLOOKUP(A826,$A$3:A825,1,0)),"","DUP!")</f>
        <v/>
      </c>
      <c r="I826" t="str">
        <f>IF(ISNA(VLOOKUP(B826,$B$3:B825,1,0)),"","DUP!")</f>
        <v>DUP!</v>
      </c>
      <c r="J826" t="str">
        <f t="shared" si="63"/>
        <v/>
      </c>
      <c r="K826" t="str">
        <f t="shared" si="64"/>
        <v>INSERT INTO ZONE_MAP (SERVICE_ID, SERVICE_NAME, CODE, NW_GROUP, ZONE) VALUES (2,'Voice','0226','SON LA','NATIONAL');</v>
      </c>
    </row>
    <row r="827" spans="1:11">
      <c r="A827" s="25" t="s">
        <v>518</v>
      </c>
      <c r="B827" s="25" t="s">
        <v>493</v>
      </c>
      <c r="C827" s="25" t="s">
        <v>326</v>
      </c>
      <c r="D827" s="25" t="s">
        <v>244</v>
      </c>
      <c r="E827">
        <f t="shared" si="60"/>
        <v>2</v>
      </c>
      <c r="F827" t="str">
        <f t="shared" si="61"/>
        <v>Voice</v>
      </c>
      <c r="G827" t="str">
        <f t="shared" si="62"/>
        <v>CFP_0227_2</v>
      </c>
      <c r="H827" t="str">
        <f>IF(ISNA(VLOOKUP(A827,$A$3:A826,1,0)),"","DUP!")</f>
        <v/>
      </c>
      <c r="I827" t="str">
        <f>IF(ISNA(VLOOKUP(B827,$B$3:B826,1,0)),"","DUP!")</f>
        <v>DUP!</v>
      </c>
      <c r="J827" t="str">
        <f t="shared" si="63"/>
        <v/>
      </c>
      <c r="K827" t="str">
        <f t="shared" si="64"/>
        <v>INSERT INTO ZONE_MAP (SERVICE_ID, SERVICE_NAME, CODE, NW_GROUP, ZONE) VALUES (2,'Voice','0227','SON LA','NATIONAL');</v>
      </c>
    </row>
    <row r="828" spans="1:11">
      <c r="A828" s="25" t="s">
        <v>519</v>
      </c>
      <c r="B828" s="25" t="s">
        <v>493</v>
      </c>
      <c r="C828" s="25" t="s">
        <v>243</v>
      </c>
      <c r="D828" s="25" t="s">
        <v>244</v>
      </c>
      <c r="E828">
        <f t="shared" si="60"/>
        <v>2</v>
      </c>
      <c r="F828" t="str">
        <f t="shared" si="61"/>
        <v>Voice</v>
      </c>
      <c r="G828" t="str">
        <f t="shared" si="62"/>
        <v>CVP_02280_2</v>
      </c>
      <c r="H828" t="str">
        <f>IF(ISNA(VLOOKUP(A828,$A$3:A827,1,0)),"","DUP!")</f>
        <v/>
      </c>
      <c r="I828" t="str">
        <f>IF(ISNA(VLOOKUP(B828,$B$3:B827,1,0)),"","DUP!")</f>
        <v>DUP!</v>
      </c>
      <c r="J828" t="str">
        <f t="shared" si="63"/>
        <v/>
      </c>
      <c r="K828" t="str">
        <f t="shared" si="64"/>
        <v>INSERT INTO ZONE_MAP (SERVICE_ID, SERVICE_NAME, CODE, NW_GROUP, ZONE) VALUES (2,'Voice','02280','SON LA','NATIONAL');</v>
      </c>
    </row>
    <row r="829" spans="1:11">
      <c r="A829" s="25" t="s">
        <v>519</v>
      </c>
      <c r="B829" s="25" t="s">
        <v>493</v>
      </c>
      <c r="C829" s="25" t="s">
        <v>243</v>
      </c>
      <c r="D829" s="25" t="s">
        <v>244</v>
      </c>
      <c r="E829">
        <f t="shared" si="60"/>
        <v>2</v>
      </c>
      <c r="F829" t="str">
        <f t="shared" si="61"/>
        <v>Voice</v>
      </c>
      <c r="G829" t="str">
        <f t="shared" si="62"/>
        <v>CVP_02280_2</v>
      </c>
      <c r="H829" t="str">
        <f>IF(ISNA(VLOOKUP(A829,$A$3:A828,1,0)),"","DUP!")</f>
        <v>DUP!</v>
      </c>
      <c r="I829" t="str">
        <f>IF(ISNA(VLOOKUP(B829,$B$3:B828,1,0)),"","DUP!")</f>
        <v>DUP!</v>
      </c>
      <c r="J829" t="str">
        <f t="shared" si="63"/>
        <v/>
      </c>
      <c r="K829" t="str">
        <f t="shared" si="64"/>
        <v/>
      </c>
    </row>
    <row r="830" spans="1:11">
      <c r="A830" s="25" t="s">
        <v>519</v>
      </c>
      <c r="B830" s="25" t="s">
        <v>493</v>
      </c>
      <c r="C830" s="25" t="s">
        <v>243</v>
      </c>
      <c r="D830" s="25" t="s">
        <v>244</v>
      </c>
      <c r="E830">
        <f t="shared" si="60"/>
        <v>2</v>
      </c>
      <c r="F830" t="str">
        <f t="shared" si="61"/>
        <v>Voice</v>
      </c>
      <c r="G830" t="str">
        <f t="shared" si="62"/>
        <v>CVP_02280_2</v>
      </c>
      <c r="H830" t="str">
        <f>IF(ISNA(VLOOKUP(A830,$A$3:A829,1,0)),"","DUP!")</f>
        <v>DUP!</v>
      </c>
      <c r="I830" t="str">
        <f>IF(ISNA(VLOOKUP(B830,$B$3:B829,1,0)),"","DUP!")</f>
        <v>DUP!</v>
      </c>
      <c r="J830" t="str">
        <f t="shared" si="63"/>
        <v/>
      </c>
      <c r="K830" t="str">
        <f t="shared" si="64"/>
        <v/>
      </c>
    </row>
    <row r="831" spans="1:11">
      <c r="A831" s="25" t="s">
        <v>519</v>
      </c>
      <c r="B831" s="25" t="s">
        <v>493</v>
      </c>
      <c r="C831" s="25" t="s">
        <v>243</v>
      </c>
      <c r="D831" s="25" t="s">
        <v>245</v>
      </c>
      <c r="E831">
        <f t="shared" si="60"/>
        <v>10</v>
      </c>
      <c r="F831" t="str">
        <f t="shared" si="61"/>
        <v>Video Call</v>
      </c>
      <c r="G831" t="str">
        <f t="shared" si="62"/>
        <v>CVP_02280_10</v>
      </c>
      <c r="H831" t="str">
        <f>IF(ISNA(VLOOKUP(A831,$A$3:A830,1,0)),"","DUP!")</f>
        <v>DUP!</v>
      </c>
      <c r="I831" t="str">
        <f>IF(ISNA(VLOOKUP(B831,$B$3:B830,1,0)),"","DUP!")</f>
        <v>DUP!</v>
      </c>
      <c r="J831" t="str">
        <f t="shared" si="63"/>
        <v/>
      </c>
      <c r="K831" t="str">
        <f t="shared" si="64"/>
        <v/>
      </c>
    </row>
    <row r="832" spans="1:11">
      <c r="A832" s="25" t="s">
        <v>519</v>
      </c>
      <c r="B832" s="25" t="s">
        <v>493</v>
      </c>
      <c r="C832" s="25" t="s">
        <v>243</v>
      </c>
      <c r="D832" s="25" t="s">
        <v>245</v>
      </c>
      <c r="E832">
        <f t="shared" si="60"/>
        <v>10</v>
      </c>
      <c r="F832" t="str">
        <f t="shared" si="61"/>
        <v>Video Call</v>
      </c>
      <c r="G832" t="str">
        <f t="shared" si="62"/>
        <v>CVP_02280_10</v>
      </c>
      <c r="H832" t="str">
        <f>IF(ISNA(VLOOKUP(A832,$A$3:A831,1,0)),"","DUP!")</f>
        <v>DUP!</v>
      </c>
      <c r="I832" t="str">
        <f>IF(ISNA(VLOOKUP(B832,$B$3:B831,1,0)),"","DUP!")</f>
        <v>DUP!</v>
      </c>
      <c r="J832" t="str">
        <f t="shared" si="63"/>
        <v/>
      </c>
      <c r="K832" t="str">
        <f t="shared" si="64"/>
        <v/>
      </c>
    </row>
    <row r="833" spans="1:11">
      <c r="A833" s="25" t="s">
        <v>519</v>
      </c>
      <c r="B833" s="25" t="s">
        <v>493</v>
      </c>
      <c r="C833" s="25" t="s">
        <v>243</v>
      </c>
      <c r="D833" s="25" t="s">
        <v>245</v>
      </c>
      <c r="E833">
        <f t="shared" si="60"/>
        <v>10</v>
      </c>
      <c r="F833" t="str">
        <f t="shared" si="61"/>
        <v>Video Call</v>
      </c>
      <c r="G833" t="str">
        <f t="shared" si="62"/>
        <v>CVP_02280_10</v>
      </c>
      <c r="H833" t="str">
        <f>IF(ISNA(VLOOKUP(A833,$A$3:A832,1,0)),"","DUP!")</f>
        <v>DUP!</v>
      </c>
      <c r="I833" t="str">
        <f>IF(ISNA(VLOOKUP(B833,$B$3:B832,1,0)),"","DUP!")</f>
        <v>DUP!</v>
      </c>
      <c r="J833" t="str">
        <f t="shared" si="63"/>
        <v/>
      </c>
      <c r="K833" t="str">
        <f t="shared" si="64"/>
        <v/>
      </c>
    </row>
    <row r="834" spans="1:11">
      <c r="A834" s="25" t="s">
        <v>520</v>
      </c>
      <c r="B834" s="25" t="s">
        <v>329</v>
      </c>
      <c r="C834" s="25" t="s">
        <v>243</v>
      </c>
      <c r="D834" s="25" t="s">
        <v>244</v>
      </c>
      <c r="E834">
        <f t="shared" si="60"/>
        <v>2</v>
      </c>
      <c r="F834" t="str">
        <f t="shared" si="61"/>
        <v>Voice</v>
      </c>
      <c r="G834" t="str">
        <f t="shared" si="62"/>
        <v>CVP_022800126_2</v>
      </c>
      <c r="H834" t="str">
        <f>IF(ISNA(VLOOKUP(A834,$A$3:A833,1,0)),"","DUP!")</f>
        <v/>
      </c>
      <c r="I834" t="str">
        <f>IF(ISNA(VLOOKUP(B834,$B$3:B833,1,0)),"","DUP!")</f>
        <v>DUP!</v>
      </c>
      <c r="J834" t="str">
        <f t="shared" si="63"/>
        <v/>
      </c>
      <c r="K834" t="str">
        <f t="shared" si="64"/>
        <v>INSERT INTO ZONE_MAP (SERVICE_ID, SERVICE_NAME, CODE, NW_GROUP, ZONE) VALUES (2,'Voice','022800126','DICH VU CSKH','NATIONAL');</v>
      </c>
    </row>
    <row r="835" spans="1:11">
      <c r="A835" s="25" t="s">
        <v>520</v>
      </c>
      <c r="B835" s="25" t="s">
        <v>329</v>
      </c>
      <c r="C835" s="25" t="s">
        <v>243</v>
      </c>
      <c r="D835" s="25" t="s">
        <v>244</v>
      </c>
      <c r="E835">
        <f t="shared" si="60"/>
        <v>2</v>
      </c>
      <c r="F835" t="str">
        <f t="shared" si="61"/>
        <v>Voice</v>
      </c>
      <c r="G835" t="str">
        <f t="shared" si="62"/>
        <v>CVP_022800126_2</v>
      </c>
      <c r="H835" t="str">
        <f>IF(ISNA(VLOOKUP(A835,$A$3:A834,1,0)),"","DUP!")</f>
        <v>DUP!</v>
      </c>
      <c r="I835" t="str">
        <f>IF(ISNA(VLOOKUP(B835,$B$3:B834,1,0)),"","DUP!")</f>
        <v>DUP!</v>
      </c>
      <c r="J835" t="str">
        <f t="shared" si="63"/>
        <v/>
      </c>
      <c r="K835" t="str">
        <f t="shared" si="64"/>
        <v/>
      </c>
    </row>
    <row r="836" spans="1:11">
      <c r="A836" s="25" t="s">
        <v>520</v>
      </c>
      <c r="B836" s="25" t="s">
        <v>329</v>
      </c>
      <c r="C836" s="25" t="s">
        <v>243</v>
      </c>
      <c r="D836" s="25" t="s">
        <v>244</v>
      </c>
      <c r="E836">
        <f t="shared" ref="E836:E899" si="65">IF(D836="NORMAL",2,10)</f>
        <v>2</v>
      </c>
      <c r="F836" t="str">
        <f t="shared" ref="F836:F899" si="66">IF(D836="NORMAL","Voice","Video Call")</f>
        <v>Voice</v>
      </c>
      <c r="G836" t="str">
        <f t="shared" ref="G836:G899" si="67">C836&amp;"_"&amp;A836&amp;"_"&amp;E836</f>
        <v>CVP_022800126_2</v>
      </c>
      <c r="H836" t="str">
        <f>IF(ISNA(VLOOKUP(A836,$A$3:A835,1,0)),"","DUP!")</f>
        <v>DUP!</v>
      </c>
      <c r="I836" t="str">
        <f>IF(ISNA(VLOOKUP(B836,$B$3:B835,1,0)),"","DUP!")</f>
        <v>DUP!</v>
      </c>
      <c r="J836" t="str">
        <f t="shared" ref="J836:J899" si="68">IF(I836="DUP!","",B836)</f>
        <v/>
      </c>
      <c r="K836" t="str">
        <f t="shared" ref="K836:K899" si="69">IF(H836="DUP!","","INSERT INTO ZONE_MAP (SERVICE_ID, SERVICE_NAME, CODE, NW_GROUP, ZONE) VALUES ("&amp;E836&amp;",'"&amp;F836&amp;"','"&amp;A836&amp;"','"&amp;B836&amp;"','"&amp;IF(B836="VINAPHONE","INTERNAL","NATIONAL")&amp;"');")</f>
        <v/>
      </c>
    </row>
    <row r="837" spans="1:11">
      <c r="A837" s="25" t="s">
        <v>520</v>
      </c>
      <c r="B837" s="25" t="s">
        <v>329</v>
      </c>
      <c r="C837" s="25" t="s">
        <v>243</v>
      </c>
      <c r="D837" s="25" t="s">
        <v>245</v>
      </c>
      <c r="E837">
        <f t="shared" si="65"/>
        <v>10</v>
      </c>
      <c r="F837" t="str">
        <f t="shared" si="66"/>
        <v>Video Call</v>
      </c>
      <c r="G837" t="str">
        <f t="shared" si="67"/>
        <v>CVP_022800126_10</v>
      </c>
      <c r="H837" t="str">
        <f>IF(ISNA(VLOOKUP(A837,$A$3:A836,1,0)),"","DUP!")</f>
        <v>DUP!</v>
      </c>
      <c r="I837" t="str">
        <f>IF(ISNA(VLOOKUP(B837,$B$3:B836,1,0)),"","DUP!")</f>
        <v>DUP!</v>
      </c>
      <c r="J837" t="str">
        <f t="shared" si="68"/>
        <v/>
      </c>
      <c r="K837" t="str">
        <f t="shared" si="69"/>
        <v/>
      </c>
    </row>
    <row r="838" spans="1:11">
      <c r="A838" s="25" t="s">
        <v>520</v>
      </c>
      <c r="B838" s="25" t="s">
        <v>329</v>
      </c>
      <c r="C838" s="25" t="s">
        <v>243</v>
      </c>
      <c r="D838" s="25" t="s">
        <v>245</v>
      </c>
      <c r="E838">
        <f t="shared" si="65"/>
        <v>10</v>
      </c>
      <c r="F838" t="str">
        <f t="shared" si="66"/>
        <v>Video Call</v>
      </c>
      <c r="G838" t="str">
        <f t="shared" si="67"/>
        <v>CVP_022800126_10</v>
      </c>
      <c r="H838" t="str">
        <f>IF(ISNA(VLOOKUP(A838,$A$3:A837,1,0)),"","DUP!")</f>
        <v>DUP!</v>
      </c>
      <c r="I838" t="str">
        <f>IF(ISNA(VLOOKUP(B838,$B$3:B837,1,0)),"","DUP!")</f>
        <v>DUP!</v>
      </c>
      <c r="J838" t="str">
        <f t="shared" si="68"/>
        <v/>
      </c>
      <c r="K838" t="str">
        <f t="shared" si="69"/>
        <v/>
      </c>
    </row>
    <row r="839" spans="1:11">
      <c r="A839" s="25" t="s">
        <v>520</v>
      </c>
      <c r="B839" s="25" t="s">
        <v>329</v>
      </c>
      <c r="C839" s="25" t="s">
        <v>243</v>
      </c>
      <c r="D839" s="25" t="s">
        <v>245</v>
      </c>
      <c r="E839">
        <f t="shared" si="65"/>
        <v>10</v>
      </c>
      <c r="F839" t="str">
        <f t="shared" si="66"/>
        <v>Video Call</v>
      </c>
      <c r="G839" t="str">
        <f t="shared" si="67"/>
        <v>CVP_022800126_10</v>
      </c>
      <c r="H839" t="str">
        <f>IF(ISNA(VLOOKUP(A839,$A$3:A838,1,0)),"","DUP!")</f>
        <v>DUP!</v>
      </c>
      <c r="I839" t="str">
        <f>IF(ISNA(VLOOKUP(B839,$B$3:B838,1,0)),"","DUP!")</f>
        <v>DUP!</v>
      </c>
      <c r="J839" t="str">
        <f t="shared" si="68"/>
        <v/>
      </c>
      <c r="K839" t="str">
        <f t="shared" si="69"/>
        <v/>
      </c>
    </row>
    <row r="840" spans="1:11">
      <c r="A840" s="25" t="s">
        <v>521</v>
      </c>
      <c r="B840" s="25" t="s">
        <v>493</v>
      </c>
      <c r="C840" s="25" t="s">
        <v>243</v>
      </c>
      <c r="D840" s="25" t="s">
        <v>244</v>
      </c>
      <c r="E840">
        <f t="shared" si="65"/>
        <v>2</v>
      </c>
      <c r="F840" t="str">
        <f t="shared" si="66"/>
        <v>Voice</v>
      </c>
      <c r="G840" t="str">
        <f t="shared" si="67"/>
        <v>CVP_02281_2</v>
      </c>
      <c r="H840" t="str">
        <f>IF(ISNA(VLOOKUP(A840,$A$3:A839,1,0)),"","DUP!")</f>
        <v/>
      </c>
      <c r="I840" t="str">
        <f>IF(ISNA(VLOOKUP(B840,$B$3:B839,1,0)),"","DUP!")</f>
        <v>DUP!</v>
      </c>
      <c r="J840" t="str">
        <f t="shared" si="68"/>
        <v/>
      </c>
      <c r="K840" t="str">
        <f t="shared" si="69"/>
        <v>INSERT INTO ZONE_MAP (SERVICE_ID, SERVICE_NAME, CODE, NW_GROUP, ZONE) VALUES (2,'Voice','02281','SON LA','NATIONAL');</v>
      </c>
    </row>
    <row r="841" spans="1:11">
      <c r="A841" s="25" t="s">
        <v>521</v>
      </c>
      <c r="B841" s="25" t="s">
        <v>493</v>
      </c>
      <c r="C841" s="25" t="s">
        <v>243</v>
      </c>
      <c r="D841" s="25" t="s">
        <v>244</v>
      </c>
      <c r="E841">
        <f t="shared" si="65"/>
        <v>2</v>
      </c>
      <c r="F841" t="str">
        <f t="shared" si="66"/>
        <v>Voice</v>
      </c>
      <c r="G841" t="str">
        <f t="shared" si="67"/>
        <v>CVP_02281_2</v>
      </c>
      <c r="H841" t="str">
        <f>IF(ISNA(VLOOKUP(A841,$A$3:A840,1,0)),"","DUP!")</f>
        <v>DUP!</v>
      </c>
      <c r="I841" t="str">
        <f>IF(ISNA(VLOOKUP(B841,$B$3:B840,1,0)),"","DUP!")</f>
        <v>DUP!</v>
      </c>
      <c r="J841" t="str">
        <f t="shared" si="68"/>
        <v/>
      </c>
      <c r="K841" t="str">
        <f t="shared" si="69"/>
        <v/>
      </c>
    </row>
    <row r="842" spans="1:11">
      <c r="A842" s="25" t="s">
        <v>521</v>
      </c>
      <c r="B842" s="25" t="s">
        <v>493</v>
      </c>
      <c r="C842" s="25" t="s">
        <v>243</v>
      </c>
      <c r="D842" s="25" t="s">
        <v>244</v>
      </c>
      <c r="E842">
        <f t="shared" si="65"/>
        <v>2</v>
      </c>
      <c r="F842" t="str">
        <f t="shared" si="66"/>
        <v>Voice</v>
      </c>
      <c r="G842" t="str">
        <f t="shared" si="67"/>
        <v>CVP_02281_2</v>
      </c>
      <c r="H842" t="str">
        <f>IF(ISNA(VLOOKUP(A842,$A$3:A841,1,0)),"","DUP!")</f>
        <v>DUP!</v>
      </c>
      <c r="I842" t="str">
        <f>IF(ISNA(VLOOKUP(B842,$B$3:B841,1,0)),"","DUP!")</f>
        <v>DUP!</v>
      </c>
      <c r="J842" t="str">
        <f t="shared" si="68"/>
        <v/>
      </c>
      <c r="K842" t="str">
        <f t="shared" si="69"/>
        <v/>
      </c>
    </row>
    <row r="843" spans="1:11">
      <c r="A843" s="25" t="s">
        <v>521</v>
      </c>
      <c r="B843" s="25" t="s">
        <v>493</v>
      </c>
      <c r="C843" s="25" t="s">
        <v>243</v>
      </c>
      <c r="D843" s="25" t="s">
        <v>245</v>
      </c>
      <c r="E843">
        <f t="shared" si="65"/>
        <v>10</v>
      </c>
      <c r="F843" t="str">
        <f t="shared" si="66"/>
        <v>Video Call</v>
      </c>
      <c r="G843" t="str">
        <f t="shared" si="67"/>
        <v>CVP_02281_10</v>
      </c>
      <c r="H843" t="str">
        <f>IF(ISNA(VLOOKUP(A843,$A$3:A842,1,0)),"","DUP!")</f>
        <v>DUP!</v>
      </c>
      <c r="I843" t="str">
        <f>IF(ISNA(VLOOKUP(B843,$B$3:B842,1,0)),"","DUP!")</f>
        <v>DUP!</v>
      </c>
      <c r="J843" t="str">
        <f t="shared" si="68"/>
        <v/>
      </c>
      <c r="K843" t="str">
        <f t="shared" si="69"/>
        <v/>
      </c>
    </row>
    <row r="844" spans="1:11">
      <c r="A844" s="25" t="s">
        <v>521</v>
      </c>
      <c r="B844" s="25" t="s">
        <v>493</v>
      </c>
      <c r="C844" s="25" t="s">
        <v>243</v>
      </c>
      <c r="D844" s="25" t="s">
        <v>245</v>
      </c>
      <c r="E844">
        <f t="shared" si="65"/>
        <v>10</v>
      </c>
      <c r="F844" t="str">
        <f t="shared" si="66"/>
        <v>Video Call</v>
      </c>
      <c r="G844" t="str">
        <f t="shared" si="67"/>
        <v>CVP_02281_10</v>
      </c>
      <c r="H844" t="str">
        <f>IF(ISNA(VLOOKUP(A844,$A$3:A843,1,0)),"","DUP!")</f>
        <v>DUP!</v>
      </c>
      <c r="I844" t="str">
        <f>IF(ISNA(VLOOKUP(B844,$B$3:B843,1,0)),"","DUP!")</f>
        <v>DUP!</v>
      </c>
      <c r="J844" t="str">
        <f t="shared" si="68"/>
        <v/>
      </c>
      <c r="K844" t="str">
        <f t="shared" si="69"/>
        <v/>
      </c>
    </row>
    <row r="845" spans="1:11">
      <c r="A845" s="25" t="s">
        <v>521</v>
      </c>
      <c r="B845" s="25" t="s">
        <v>493</v>
      </c>
      <c r="C845" s="25" t="s">
        <v>243</v>
      </c>
      <c r="D845" s="25" t="s">
        <v>245</v>
      </c>
      <c r="E845">
        <f t="shared" si="65"/>
        <v>10</v>
      </c>
      <c r="F845" t="str">
        <f t="shared" si="66"/>
        <v>Video Call</v>
      </c>
      <c r="G845" t="str">
        <f t="shared" si="67"/>
        <v>CVP_02281_10</v>
      </c>
      <c r="H845" t="str">
        <f>IF(ISNA(VLOOKUP(A845,$A$3:A844,1,0)),"","DUP!")</f>
        <v>DUP!</v>
      </c>
      <c r="I845" t="str">
        <f>IF(ISNA(VLOOKUP(B845,$B$3:B844,1,0)),"","DUP!")</f>
        <v>DUP!</v>
      </c>
      <c r="J845" t="str">
        <f t="shared" si="68"/>
        <v/>
      </c>
      <c r="K845" t="str">
        <f t="shared" si="69"/>
        <v/>
      </c>
    </row>
    <row r="846" spans="1:11">
      <c r="A846" s="25" t="s">
        <v>522</v>
      </c>
      <c r="B846" s="25" t="s">
        <v>493</v>
      </c>
      <c r="C846" s="25" t="s">
        <v>243</v>
      </c>
      <c r="D846" s="25" t="s">
        <v>244</v>
      </c>
      <c r="E846">
        <f t="shared" si="65"/>
        <v>2</v>
      </c>
      <c r="F846" t="str">
        <f t="shared" si="66"/>
        <v>Voice</v>
      </c>
      <c r="G846" t="str">
        <f t="shared" si="67"/>
        <v>CVP_02282_2</v>
      </c>
      <c r="H846" t="str">
        <f>IF(ISNA(VLOOKUP(A846,$A$3:A845,1,0)),"","DUP!")</f>
        <v/>
      </c>
      <c r="I846" t="str">
        <f>IF(ISNA(VLOOKUP(B846,$B$3:B845,1,0)),"","DUP!")</f>
        <v>DUP!</v>
      </c>
      <c r="J846" t="str">
        <f t="shared" si="68"/>
        <v/>
      </c>
      <c r="K846" t="str">
        <f t="shared" si="69"/>
        <v>INSERT INTO ZONE_MAP (SERVICE_ID, SERVICE_NAME, CODE, NW_GROUP, ZONE) VALUES (2,'Voice','02282','SON LA','NATIONAL');</v>
      </c>
    </row>
    <row r="847" spans="1:11">
      <c r="A847" s="25" t="s">
        <v>522</v>
      </c>
      <c r="B847" s="25" t="s">
        <v>493</v>
      </c>
      <c r="C847" s="25" t="s">
        <v>243</v>
      </c>
      <c r="D847" s="25" t="s">
        <v>244</v>
      </c>
      <c r="E847">
        <f t="shared" si="65"/>
        <v>2</v>
      </c>
      <c r="F847" t="str">
        <f t="shared" si="66"/>
        <v>Voice</v>
      </c>
      <c r="G847" t="str">
        <f t="shared" si="67"/>
        <v>CVP_02282_2</v>
      </c>
      <c r="H847" t="str">
        <f>IF(ISNA(VLOOKUP(A847,$A$3:A846,1,0)),"","DUP!")</f>
        <v>DUP!</v>
      </c>
      <c r="I847" t="str">
        <f>IF(ISNA(VLOOKUP(B847,$B$3:B846,1,0)),"","DUP!")</f>
        <v>DUP!</v>
      </c>
      <c r="J847" t="str">
        <f t="shared" si="68"/>
        <v/>
      </c>
      <c r="K847" t="str">
        <f t="shared" si="69"/>
        <v/>
      </c>
    </row>
    <row r="848" spans="1:11">
      <c r="A848" s="25" t="s">
        <v>522</v>
      </c>
      <c r="B848" s="25" t="s">
        <v>493</v>
      </c>
      <c r="C848" s="25" t="s">
        <v>243</v>
      </c>
      <c r="D848" s="25" t="s">
        <v>244</v>
      </c>
      <c r="E848">
        <f t="shared" si="65"/>
        <v>2</v>
      </c>
      <c r="F848" t="str">
        <f t="shared" si="66"/>
        <v>Voice</v>
      </c>
      <c r="G848" t="str">
        <f t="shared" si="67"/>
        <v>CVP_02282_2</v>
      </c>
      <c r="H848" t="str">
        <f>IF(ISNA(VLOOKUP(A848,$A$3:A847,1,0)),"","DUP!")</f>
        <v>DUP!</v>
      </c>
      <c r="I848" t="str">
        <f>IF(ISNA(VLOOKUP(B848,$B$3:B847,1,0)),"","DUP!")</f>
        <v>DUP!</v>
      </c>
      <c r="J848" t="str">
        <f t="shared" si="68"/>
        <v/>
      </c>
      <c r="K848" t="str">
        <f t="shared" si="69"/>
        <v/>
      </c>
    </row>
    <row r="849" spans="1:11">
      <c r="A849" s="25" t="s">
        <v>522</v>
      </c>
      <c r="B849" s="25" t="s">
        <v>493</v>
      </c>
      <c r="C849" s="25" t="s">
        <v>243</v>
      </c>
      <c r="D849" s="25" t="s">
        <v>245</v>
      </c>
      <c r="E849">
        <f t="shared" si="65"/>
        <v>10</v>
      </c>
      <c r="F849" t="str">
        <f t="shared" si="66"/>
        <v>Video Call</v>
      </c>
      <c r="G849" t="str">
        <f t="shared" si="67"/>
        <v>CVP_02282_10</v>
      </c>
      <c r="H849" t="str">
        <f>IF(ISNA(VLOOKUP(A849,$A$3:A848,1,0)),"","DUP!")</f>
        <v>DUP!</v>
      </c>
      <c r="I849" t="str">
        <f>IF(ISNA(VLOOKUP(B849,$B$3:B848,1,0)),"","DUP!")</f>
        <v>DUP!</v>
      </c>
      <c r="J849" t="str">
        <f t="shared" si="68"/>
        <v/>
      </c>
      <c r="K849" t="str">
        <f t="shared" si="69"/>
        <v/>
      </c>
    </row>
    <row r="850" spans="1:11">
      <c r="A850" s="25" t="s">
        <v>522</v>
      </c>
      <c r="B850" s="25" t="s">
        <v>493</v>
      </c>
      <c r="C850" s="25" t="s">
        <v>243</v>
      </c>
      <c r="D850" s="25" t="s">
        <v>245</v>
      </c>
      <c r="E850">
        <f t="shared" si="65"/>
        <v>10</v>
      </c>
      <c r="F850" t="str">
        <f t="shared" si="66"/>
        <v>Video Call</v>
      </c>
      <c r="G850" t="str">
        <f t="shared" si="67"/>
        <v>CVP_02282_10</v>
      </c>
      <c r="H850" t="str">
        <f>IF(ISNA(VLOOKUP(A850,$A$3:A849,1,0)),"","DUP!")</f>
        <v>DUP!</v>
      </c>
      <c r="I850" t="str">
        <f>IF(ISNA(VLOOKUP(B850,$B$3:B849,1,0)),"","DUP!")</f>
        <v>DUP!</v>
      </c>
      <c r="J850" t="str">
        <f t="shared" si="68"/>
        <v/>
      </c>
      <c r="K850" t="str">
        <f t="shared" si="69"/>
        <v/>
      </c>
    </row>
    <row r="851" spans="1:11">
      <c r="A851" s="25" t="s">
        <v>522</v>
      </c>
      <c r="B851" s="25" t="s">
        <v>493</v>
      </c>
      <c r="C851" s="25" t="s">
        <v>243</v>
      </c>
      <c r="D851" s="25" t="s">
        <v>245</v>
      </c>
      <c r="E851">
        <f t="shared" si="65"/>
        <v>10</v>
      </c>
      <c r="F851" t="str">
        <f t="shared" si="66"/>
        <v>Video Call</v>
      </c>
      <c r="G851" t="str">
        <f t="shared" si="67"/>
        <v>CVP_02282_10</v>
      </c>
      <c r="H851" t="str">
        <f>IF(ISNA(VLOOKUP(A851,$A$3:A850,1,0)),"","DUP!")</f>
        <v>DUP!</v>
      </c>
      <c r="I851" t="str">
        <f>IF(ISNA(VLOOKUP(B851,$B$3:B850,1,0)),"","DUP!")</f>
        <v>DUP!</v>
      </c>
      <c r="J851" t="str">
        <f t="shared" si="68"/>
        <v/>
      </c>
      <c r="K851" t="str">
        <f t="shared" si="69"/>
        <v/>
      </c>
    </row>
    <row r="852" spans="1:11">
      <c r="A852" s="25" t="s">
        <v>523</v>
      </c>
      <c r="B852" s="25" t="s">
        <v>493</v>
      </c>
      <c r="C852" s="25" t="s">
        <v>243</v>
      </c>
      <c r="D852" s="25" t="s">
        <v>244</v>
      </c>
      <c r="E852">
        <f t="shared" si="65"/>
        <v>2</v>
      </c>
      <c r="F852" t="str">
        <f t="shared" si="66"/>
        <v>Voice</v>
      </c>
      <c r="G852" t="str">
        <f t="shared" si="67"/>
        <v>CVP_02283_2</v>
      </c>
      <c r="H852" t="str">
        <f>IF(ISNA(VLOOKUP(A852,$A$3:A851,1,0)),"","DUP!")</f>
        <v/>
      </c>
      <c r="I852" t="str">
        <f>IF(ISNA(VLOOKUP(B852,$B$3:B851,1,0)),"","DUP!")</f>
        <v>DUP!</v>
      </c>
      <c r="J852" t="str">
        <f t="shared" si="68"/>
        <v/>
      </c>
      <c r="K852" t="str">
        <f t="shared" si="69"/>
        <v>INSERT INTO ZONE_MAP (SERVICE_ID, SERVICE_NAME, CODE, NW_GROUP, ZONE) VALUES (2,'Voice','02283','SON LA','NATIONAL');</v>
      </c>
    </row>
    <row r="853" spans="1:11">
      <c r="A853" s="25" t="s">
        <v>523</v>
      </c>
      <c r="B853" s="25" t="s">
        <v>493</v>
      </c>
      <c r="C853" s="25" t="s">
        <v>243</v>
      </c>
      <c r="D853" s="25" t="s">
        <v>244</v>
      </c>
      <c r="E853">
        <f t="shared" si="65"/>
        <v>2</v>
      </c>
      <c r="F853" t="str">
        <f t="shared" si="66"/>
        <v>Voice</v>
      </c>
      <c r="G853" t="str">
        <f t="shared" si="67"/>
        <v>CVP_02283_2</v>
      </c>
      <c r="H853" t="str">
        <f>IF(ISNA(VLOOKUP(A853,$A$3:A852,1,0)),"","DUP!")</f>
        <v>DUP!</v>
      </c>
      <c r="I853" t="str">
        <f>IF(ISNA(VLOOKUP(B853,$B$3:B852,1,0)),"","DUP!")</f>
        <v>DUP!</v>
      </c>
      <c r="J853" t="str">
        <f t="shared" si="68"/>
        <v/>
      </c>
      <c r="K853" t="str">
        <f t="shared" si="69"/>
        <v/>
      </c>
    </row>
    <row r="854" spans="1:11">
      <c r="A854" s="25" t="s">
        <v>523</v>
      </c>
      <c r="B854" s="25" t="s">
        <v>493</v>
      </c>
      <c r="C854" s="25" t="s">
        <v>243</v>
      </c>
      <c r="D854" s="25" t="s">
        <v>244</v>
      </c>
      <c r="E854">
        <f t="shared" si="65"/>
        <v>2</v>
      </c>
      <c r="F854" t="str">
        <f t="shared" si="66"/>
        <v>Voice</v>
      </c>
      <c r="G854" t="str">
        <f t="shared" si="67"/>
        <v>CVP_02283_2</v>
      </c>
      <c r="H854" t="str">
        <f>IF(ISNA(VLOOKUP(A854,$A$3:A853,1,0)),"","DUP!")</f>
        <v>DUP!</v>
      </c>
      <c r="I854" t="str">
        <f>IF(ISNA(VLOOKUP(B854,$B$3:B853,1,0)),"","DUP!")</f>
        <v>DUP!</v>
      </c>
      <c r="J854" t="str">
        <f t="shared" si="68"/>
        <v/>
      </c>
      <c r="K854" t="str">
        <f t="shared" si="69"/>
        <v/>
      </c>
    </row>
    <row r="855" spans="1:11">
      <c r="A855" s="25" t="s">
        <v>523</v>
      </c>
      <c r="B855" s="25" t="s">
        <v>493</v>
      </c>
      <c r="C855" s="25" t="s">
        <v>243</v>
      </c>
      <c r="D855" s="25" t="s">
        <v>245</v>
      </c>
      <c r="E855">
        <f t="shared" si="65"/>
        <v>10</v>
      </c>
      <c r="F855" t="str">
        <f t="shared" si="66"/>
        <v>Video Call</v>
      </c>
      <c r="G855" t="str">
        <f t="shared" si="67"/>
        <v>CVP_02283_10</v>
      </c>
      <c r="H855" t="str">
        <f>IF(ISNA(VLOOKUP(A855,$A$3:A854,1,0)),"","DUP!")</f>
        <v>DUP!</v>
      </c>
      <c r="I855" t="str">
        <f>IF(ISNA(VLOOKUP(B855,$B$3:B854,1,0)),"","DUP!")</f>
        <v>DUP!</v>
      </c>
      <c r="J855" t="str">
        <f t="shared" si="68"/>
        <v/>
      </c>
      <c r="K855" t="str">
        <f t="shared" si="69"/>
        <v/>
      </c>
    </row>
    <row r="856" spans="1:11">
      <c r="A856" s="25" t="s">
        <v>523</v>
      </c>
      <c r="B856" s="25" t="s">
        <v>493</v>
      </c>
      <c r="C856" s="25" t="s">
        <v>243</v>
      </c>
      <c r="D856" s="25" t="s">
        <v>245</v>
      </c>
      <c r="E856">
        <f t="shared" si="65"/>
        <v>10</v>
      </c>
      <c r="F856" t="str">
        <f t="shared" si="66"/>
        <v>Video Call</v>
      </c>
      <c r="G856" t="str">
        <f t="shared" si="67"/>
        <v>CVP_02283_10</v>
      </c>
      <c r="H856" t="str">
        <f>IF(ISNA(VLOOKUP(A856,$A$3:A855,1,0)),"","DUP!")</f>
        <v>DUP!</v>
      </c>
      <c r="I856" t="str">
        <f>IF(ISNA(VLOOKUP(B856,$B$3:B855,1,0)),"","DUP!")</f>
        <v>DUP!</v>
      </c>
      <c r="J856" t="str">
        <f t="shared" si="68"/>
        <v/>
      </c>
      <c r="K856" t="str">
        <f t="shared" si="69"/>
        <v/>
      </c>
    </row>
    <row r="857" spans="1:11">
      <c r="A857" s="25" t="s">
        <v>523</v>
      </c>
      <c r="B857" s="25" t="s">
        <v>493</v>
      </c>
      <c r="C857" s="25" t="s">
        <v>243</v>
      </c>
      <c r="D857" s="25" t="s">
        <v>245</v>
      </c>
      <c r="E857">
        <f t="shared" si="65"/>
        <v>10</v>
      </c>
      <c r="F857" t="str">
        <f t="shared" si="66"/>
        <v>Video Call</v>
      </c>
      <c r="G857" t="str">
        <f t="shared" si="67"/>
        <v>CVP_02283_10</v>
      </c>
      <c r="H857" t="str">
        <f>IF(ISNA(VLOOKUP(A857,$A$3:A856,1,0)),"","DUP!")</f>
        <v>DUP!</v>
      </c>
      <c r="I857" t="str">
        <f>IF(ISNA(VLOOKUP(B857,$B$3:B856,1,0)),"","DUP!")</f>
        <v>DUP!</v>
      </c>
      <c r="J857" t="str">
        <f t="shared" si="68"/>
        <v/>
      </c>
      <c r="K857" t="str">
        <f t="shared" si="69"/>
        <v/>
      </c>
    </row>
    <row r="858" spans="1:11">
      <c r="A858" s="25" t="s">
        <v>524</v>
      </c>
      <c r="B858" s="25" t="s">
        <v>493</v>
      </c>
      <c r="C858" s="25" t="s">
        <v>243</v>
      </c>
      <c r="D858" s="25" t="s">
        <v>244</v>
      </c>
      <c r="E858">
        <f t="shared" si="65"/>
        <v>2</v>
      </c>
      <c r="F858" t="str">
        <f t="shared" si="66"/>
        <v>Voice</v>
      </c>
      <c r="G858" t="str">
        <f t="shared" si="67"/>
        <v>CVP_02284_2</v>
      </c>
      <c r="H858" t="str">
        <f>IF(ISNA(VLOOKUP(A858,$A$3:A857,1,0)),"","DUP!")</f>
        <v/>
      </c>
      <c r="I858" t="str">
        <f>IF(ISNA(VLOOKUP(B858,$B$3:B857,1,0)),"","DUP!")</f>
        <v>DUP!</v>
      </c>
      <c r="J858" t="str">
        <f t="shared" si="68"/>
        <v/>
      </c>
      <c r="K858" t="str">
        <f t="shared" si="69"/>
        <v>INSERT INTO ZONE_MAP (SERVICE_ID, SERVICE_NAME, CODE, NW_GROUP, ZONE) VALUES (2,'Voice','02284','SON LA','NATIONAL');</v>
      </c>
    </row>
    <row r="859" spans="1:11">
      <c r="A859" s="25" t="s">
        <v>524</v>
      </c>
      <c r="B859" s="25" t="s">
        <v>493</v>
      </c>
      <c r="C859" s="25" t="s">
        <v>243</v>
      </c>
      <c r="D859" s="25" t="s">
        <v>244</v>
      </c>
      <c r="E859">
        <f t="shared" si="65"/>
        <v>2</v>
      </c>
      <c r="F859" t="str">
        <f t="shared" si="66"/>
        <v>Voice</v>
      </c>
      <c r="G859" t="str">
        <f t="shared" si="67"/>
        <v>CVP_02284_2</v>
      </c>
      <c r="H859" t="str">
        <f>IF(ISNA(VLOOKUP(A859,$A$3:A858,1,0)),"","DUP!")</f>
        <v>DUP!</v>
      </c>
      <c r="I859" t="str">
        <f>IF(ISNA(VLOOKUP(B859,$B$3:B858,1,0)),"","DUP!")</f>
        <v>DUP!</v>
      </c>
      <c r="J859" t="str">
        <f t="shared" si="68"/>
        <v/>
      </c>
      <c r="K859" t="str">
        <f t="shared" si="69"/>
        <v/>
      </c>
    </row>
    <row r="860" spans="1:11">
      <c r="A860" s="25" t="s">
        <v>524</v>
      </c>
      <c r="B860" s="25" t="s">
        <v>493</v>
      </c>
      <c r="C860" s="25" t="s">
        <v>243</v>
      </c>
      <c r="D860" s="25" t="s">
        <v>244</v>
      </c>
      <c r="E860">
        <f t="shared" si="65"/>
        <v>2</v>
      </c>
      <c r="F860" t="str">
        <f t="shared" si="66"/>
        <v>Voice</v>
      </c>
      <c r="G860" t="str">
        <f t="shared" si="67"/>
        <v>CVP_02284_2</v>
      </c>
      <c r="H860" t="str">
        <f>IF(ISNA(VLOOKUP(A860,$A$3:A859,1,0)),"","DUP!")</f>
        <v>DUP!</v>
      </c>
      <c r="I860" t="str">
        <f>IF(ISNA(VLOOKUP(B860,$B$3:B859,1,0)),"","DUP!")</f>
        <v>DUP!</v>
      </c>
      <c r="J860" t="str">
        <f t="shared" si="68"/>
        <v/>
      </c>
      <c r="K860" t="str">
        <f t="shared" si="69"/>
        <v/>
      </c>
    </row>
    <row r="861" spans="1:11">
      <c r="A861" s="25" t="s">
        <v>524</v>
      </c>
      <c r="B861" s="25" t="s">
        <v>493</v>
      </c>
      <c r="C861" s="25" t="s">
        <v>243</v>
      </c>
      <c r="D861" s="25" t="s">
        <v>245</v>
      </c>
      <c r="E861">
        <f t="shared" si="65"/>
        <v>10</v>
      </c>
      <c r="F861" t="str">
        <f t="shared" si="66"/>
        <v>Video Call</v>
      </c>
      <c r="G861" t="str">
        <f t="shared" si="67"/>
        <v>CVP_02284_10</v>
      </c>
      <c r="H861" t="str">
        <f>IF(ISNA(VLOOKUP(A861,$A$3:A860,1,0)),"","DUP!")</f>
        <v>DUP!</v>
      </c>
      <c r="I861" t="str">
        <f>IF(ISNA(VLOOKUP(B861,$B$3:B860,1,0)),"","DUP!")</f>
        <v>DUP!</v>
      </c>
      <c r="J861" t="str">
        <f t="shared" si="68"/>
        <v/>
      </c>
      <c r="K861" t="str">
        <f t="shared" si="69"/>
        <v/>
      </c>
    </row>
    <row r="862" spans="1:11">
      <c r="A862" s="25" t="s">
        <v>524</v>
      </c>
      <c r="B862" s="25" t="s">
        <v>493</v>
      </c>
      <c r="C862" s="25" t="s">
        <v>243</v>
      </c>
      <c r="D862" s="25" t="s">
        <v>245</v>
      </c>
      <c r="E862">
        <f t="shared" si="65"/>
        <v>10</v>
      </c>
      <c r="F862" t="str">
        <f t="shared" si="66"/>
        <v>Video Call</v>
      </c>
      <c r="G862" t="str">
        <f t="shared" si="67"/>
        <v>CVP_02284_10</v>
      </c>
      <c r="H862" t="str">
        <f>IF(ISNA(VLOOKUP(A862,$A$3:A861,1,0)),"","DUP!")</f>
        <v>DUP!</v>
      </c>
      <c r="I862" t="str">
        <f>IF(ISNA(VLOOKUP(B862,$B$3:B861,1,0)),"","DUP!")</f>
        <v>DUP!</v>
      </c>
      <c r="J862" t="str">
        <f t="shared" si="68"/>
        <v/>
      </c>
      <c r="K862" t="str">
        <f t="shared" si="69"/>
        <v/>
      </c>
    </row>
    <row r="863" spans="1:11">
      <c r="A863" s="25" t="s">
        <v>524</v>
      </c>
      <c r="B863" s="25" t="s">
        <v>493</v>
      </c>
      <c r="C863" s="25" t="s">
        <v>243</v>
      </c>
      <c r="D863" s="25" t="s">
        <v>245</v>
      </c>
      <c r="E863">
        <f t="shared" si="65"/>
        <v>10</v>
      </c>
      <c r="F863" t="str">
        <f t="shared" si="66"/>
        <v>Video Call</v>
      </c>
      <c r="G863" t="str">
        <f t="shared" si="67"/>
        <v>CVP_02284_10</v>
      </c>
      <c r="H863" t="str">
        <f>IF(ISNA(VLOOKUP(A863,$A$3:A862,1,0)),"","DUP!")</f>
        <v>DUP!</v>
      </c>
      <c r="I863" t="str">
        <f>IF(ISNA(VLOOKUP(B863,$B$3:B862,1,0)),"","DUP!")</f>
        <v>DUP!</v>
      </c>
      <c r="J863" t="str">
        <f t="shared" si="68"/>
        <v/>
      </c>
      <c r="K863" t="str">
        <f t="shared" si="69"/>
        <v/>
      </c>
    </row>
    <row r="864" spans="1:11">
      <c r="A864" s="25" t="s">
        <v>525</v>
      </c>
      <c r="B864" s="25" t="s">
        <v>493</v>
      </c>
      <c r="C864" s="25" t="s">
        <v>243</v>
      </c>
      <c r="D864" s="25" t="s">
        <v>244</v>
      </c>
      <c r="E864">
        <f t="shared" si="65"/>
        <v>2</v>
      </c>
      <c r="F864" t="str">
        <f t="shared" si="66"/>
        <v>Voice</v>
      </c>
      <c r="G864" t="str">
        <f t="shared" si="67"/>
        <v>CVP_02285_2</v>
      </c>
      <c r="H864" t="str">
        <f>IF(ISNA(VLOOKUP(A864,$A$3:A863,1,0)),"","DUP!")</f>
        <v/>
      </c>
      <c r="I864" t="str">
        <f>IF(ISNA(VLOOKUP(B864,$B$3:B863,1,0)),"","DUP!")</f>
        <v>DUP!</v>
      </c>
      <c r="J864" t="str">
        <f t="shared" si="68"/>
        <v/>
      </c>
      <c r="K864" t="str">
        <f t="shared" si="69"/>
        <v>INSERT INTO ZONE_MAP (SERVICE_ID, SERVICE_NAME, CODE, NW_GROUP, ZONE) VALUES (2,'Voice','02285','SON LA','NATIONAL');</v>
      </c>
    </row>
    <row r="865" spans="1:11">
      <c r="A865" s="25" t="s">
        <v>525</v>
      </c>
      <c r="B865" s="25" t="s">
        <v>493</v>
      </c>
      <c r="C865" s="25" t="s">
        <v>243</v>
      </c>
      <c r="D865" s="25" t="s">
        <v>244</v>
      </c>
      <c r="E865">
        <f t="shared" si="65"/>
        <v>2</v>
      </c>
      <c r="F865" t="str">
        <f t="shared" si="66"/>
        <v>Voice</v>
      </c>
      <c r="G865" t="str">
        <f t="shared" si="67"/>
        <v>CVP_02285_2</v>
      </c>
      <c r="H865" t="str">
        <f>IF(ISNA(VLOOKUP(A865,$A$3:A864,1,0)),"","DUP!")</f>
        <v>DUP!</v>
      </c>
      <c r="I865" t="str">
        <f>IF(ISNA(VLOOKUP(B865,$B$3:B864,1,0)),"","DUP!")</f>
        <v>DUP!</v>
      </c>
      <c r="J865" t="str">
        <f t="shared" si="68"/>
        <v/>
      </c>
      <c r="K865" t="str">
        <f t="shared" si="69"/>
        <v/>
      </c>
    </row>
    <row r="866" spans="1:11">
      <c r="A866" s="25" t="s">
        <v>525</v>
      </c>
      <c r="B866" s="25" t="s">
        <v>493</v>
      </c>
      <c r="C866" s="25" t="s">
        <v>243</v>
      </c>
      <c r="D866" s="25" t="s">
        <v>244</v>
      </c>
      <c r="E866">
        <f t="shared" si="65"/>
        <v>2</v>
      </c>
      <c r="F866" t="str">
        <f t="shared" si="66"/>
        <v>Voice</v>
      </c>
      <c r="G866" t="str">
        <f t="shared" si="67"/>
        <v>CVP_02285_2</v>
      </c>
      <c r="H866" t="str">
        <f>IF(ISNA(VLOOKUP(A866,$A$3:A865,1,0)),"","DUP!")</f>
        <v>DUP!</v>
      </c>
      <c r="I866" t="str">
        <f>IF(ISNA(VLOOKUP(B866,$B$3:B865,1,0)),"","DUP!")</f>
        <v>DUP!</v>
      </c>
      <c r="J866" t="str">
        <f t="shared" si="68"/>
        <v/>
      </c>
      <c r="K866" t="str">
        <f t="shared" si="69"/>
        <v/>
      </c>
    </row>
    <row r="867" spans="1:11">
      <c r="A867" s="25" t="s">
        <v>525</v>
      </c>
      <c r="B867" s="25" t="s">
        <v>493</v>
      </c>
      <c r="C867" s="25" t="s">
        <v>243</v>
      </c>
      <c r="D867" s="25" t="s">
        <v>245</v>
      </c>
      <c r="E867">
        <f t="shared" si="65"/>
        <v>10</v>
      </c>
      <c r="F867" t="str">
        <f t="shared" si="66"/>
        <v>Video Call</v>
      </c>
      <c r="G867" t="str">
        <f t="shared" si="67"/>
        <v>CVP_02285_10</v>
      </c>
      <c r="H867" t="str">
        <f>IF(ISNA(VLOOKUP(A867,$A$3:A866,1,0)),"","DUP!")</f>
        <v>DUP!</v>
      </c>
      <c r="I867" t="str">
        <f>IF(ISNA(VLOOKUP(B867,$B$3:B866,1,0)),"","DUP!")</f>
        <v>DUP!</v>
      </c>
      <c r="J867" t="str">
        <f t="shared" si="68"/>
        <v/>
      </c>
      <c r="K867" t="str">
        <f t="shared" si="69"/>
        <v/>
      </c>
    </row>
    <row r="868" spans="1:11">
      <c r="A868" s="25" t="s">
        <v>525</v>
      </c>
      <c r="B868" s="25" t="s">
        <v>493</v>
      </c>
      <c r="C868" s="25" t="s">
        <v>243</v>
      </c>
      <c r="D868" s="25" t="s">
        <v>245</v>
      </c>
      <c r="E868">
        <f t="shared" si="65"/>
        <v>10</v>
      </c>
      <c r="F868" t="str">
        <f t="shared" si="66"/>
        <v>Video Call</v>
      </c>
      <c r="G868" t="str">
        <f t="shared" si="67"/>
        <v>CVP_02285_10</v>
      </c>
      <c r="H868" t="str">
        <f>IF(ISNA(VLOOKUP(A868,$A$3:A867,1,0)),"","DUP!")</f>
        <v>DUP!</v>
      </c>
      <c r="I868" t="str">
        <f>IF(ISNA(VLOOKUP(B868,$B$3:B867,1,0)),"","DUP!")</f>
        <v>DUP!</v>
      </c>
      <c r="J868" t="str">
        <f t="shared" si="68"/>
        <v/>
      </c>
      <c r="K868" t="str">
        <f t="shared" si="69"/>
        <v/>
      </c>
    </row>
    <row r="869" spans="1:11">
      <c r="A869" s="25" t="s">
        <v>525</v>
      </c>
      <c r="B869" s="25" t="s">
        <v>493</v>
      </c>
      <c r="C869" s="25" t="s">
        <v>243</v>
      </c>
      <c r="D869" s="25" t="s">
        <v>245</v>
      </c>
      <c r="E869">
        <f t="shared" si="65"/>
        <v>10</v>
      </c>
      <c r="F869" t="str">
        <f t="shared" si="66"/>
        <v>Video Call</v>
      </c>
      <c r="G869" t="str">
        <f t="shared" si="67"/>
        <v>CVP_02285_10</v>
      </c>
      <c r="H869" t="str">
        <f>IF(ISNA(VLOOKUP(A869,$A$3:A868,1,0)),"","DUP!")</f>
        <v>DUP!</v>
      </c>
      <c r="I869" t="str">
        <f>IF(ISNA(VLOOKUP(B869,$B$3:B868,1,0)),"","DUP!")</f>
        <v>DUP!</v>
      </c>
      <c r="J869" t="str">
        <f t="shared" si="68"/>
        <v/>
      </c>
      <c r="K869" t="str">
        <f t="shared" si="69"/>
        <v/>
      </c>
    </row>
    <row r="870" spans="1:11">
      <c r="A870" s="25" t="s">
        <v>526</v>
      </c>
      <c r="B870" s="25" t="s">
        <v>493</v>
      </c>
      <c r="C870" s="25" t="s">
        <v>243</v>
      </c>
      <c r="D870" s="25" t="s">
        <v>244</v>
      </c>
      <c r="E870">
        <f t="shared" si="65"/>
        <v>2</v>
      </c>
      <c r="F870" t="str">
        <f t="shared" si="66"/>
        <v>Voice</v>
      </c>
      <c r="G870" t="str">
        <f t="shared" si="67"/>
        <v>CVP_02286_2</v>
      </c>
      <c r="H870" t="str">
        <f>IF(ISNA(VLOOKUP(A870,$A$3:A869,1,0)),"","DUP!")</f>
        <v/>
      </c>
      <c r="I870" t="str">
        <f>IF(ISNA(VLOOKUP(B870,$B$3:B869,1,0)),"","DUP!")</f>
        <v>DUP!</v>
      </c>
      <c r="J870" t="str">
        <f t="shared" si="68"/>
        <v/>
      </c>
      <c r="K870" t="str">
        <f t="shared" si="69"/>
        <v>INSERT INTO ZONE_MAP (SERVICE_ID, SERVICE_NAME, CODE, NW_GROUP, ZONE) VALUES (2,'Voice','02286','SON LA','NATIONAL');</v>
      </c>
    </row>
    <row r="871" spans="1:11">
      <c r="A871" s="25" t="s">
        <v>526</v>
      </c>
      <c r="B871" s="25" t="s">
        <v>493</v>
      </c>
      <c r="C871" s="25" t="s">
        <v>243</v>
      </c>
      <c r="D871" s="25" t="s">
        <v>244</v>
      </c>
      <c r="E871">
        <f t="shared" si="65"/>
        <v>2</v>
      </c>
      <c r="F871" t="str">
        <f t="shared" si="66"/>
        <v>Voice</v>
      </c>
      <c r="G871" t="str">
        <f t="shared" si="67"/>
        <v>CVP_02286_2</v>
      </c>
      <c r="H871" t="str">
        <f>IF(ISNA(VLOOKUP(A871,$A$3:A870,1,0)),"","DUP!")</f>
        <v>DUP!</v>
      </c>
      <c r="I871" t="str">
        <f>IF(ISNA(VLOOKUP(B871,$B$3:B870,1,0)),"","DUP!")</f>
        <v>DUP!</v>
      </c>
      <c r="J871" t="str">
        <f t="shared" si="68"/>
        <v/>
      </c>
      <c r="K871" t="str">
        <f t="shared" si="69"/>
        <v/>
      </c>
    </row>
    <row r="872" spans="1:11">
      <c r="A872" s="25" t="s">
        <v>526</v>
      </c>
      <c r="B872" s="25" t="s">
        <v>493</v>
      </c>
      <c r="C872" s="25" t="s">
        <v>243</v>
      </c>
      <c r="D872" s="25" t="s">
        <v>244</v>
      </c>
      <c r="E872">
        <f t="shared" si="65"/>
        <v>2</v>
      </c>
      <c r="F872" t="str">
        <f t="shared" si="66"/>
        <v>Voice</v>
      </c>
      <c r="G872" t="str">
        <f t="shared" si="67"/>
        <v>CVP_02286_2</v>
      </c>
      <c r="H872" t="str">
        <f>IF(ISNA(VLOOKUP(A872,$A$3:A871,1,0)),"","DUP!")</f>
        <v>DUP!</v>
      </c>
      <c r="I872" t="str">
        <f>IF(ISNA(VLOOKUP(B872,$B$3:B871,1,0)),"","DUP!")</f>
        <v>DUP!</v>
      </c>
      <c r="J872" t="str">
        <f t="shared" si="68"/>
        <v/>
      </c>
      <c r="K872" t="str">
        <f t="shared" si="69"/>
        <v/>
      </c>
    </row>
    <row r="873" spans="1:11">
      <c r="A873" s="25" t="s">
        <v>526</v>
      </c>
      <c r="B873" s="25" t="s">
        <v>493</v>
      </c>
      <c r="C873" s="25" t="s">
        <v>243</v>
      </c>
      <c r="D873" s="25" t="s">
        <v>245</v>
      </c>
      <c r="E873">
        <f t="shared" si="65"/>
        <v>10</v>
      </c>
      <c r="F873" t="str">
        <f t="shared" si="66"/>
        <v>Video Call</v>
      </c>
      <c r="G873" t="str">
        <f t="shared" si="67"/>
        <v>CVP_02286_10</v>
      </c>
      <c r="H873" t="str">
        <f>IF(ISNA(VLOOKUP(A873,$A$3:A872,1,0)),"","DUP!")</f>
        <v>DUP!</v>
      </c>
      <c r="I873" t="str">
        <f>IF(ISNA(VLOOKUP(B873,$B$3:B872,1,0)),"","DUP!")</f>
        <v>DUP!</v>
      </c>
      <c r="J873" t="str">
        <f t="shared" si="68"/>
        <v/>
      </c>
      <c r="K873" t="str">
        <f t="shared" si="69"/>
        <v/>
      </c>
    </row>
    <row r="874" spans="1:11">
      <c r="A874" s="25" t="s">
        <v>526</v>
      </c>
      <c r="B874" s="25" t="s">
        <v>493</v>
      </c>
      <c r="C874" s="25" t="s">
        <v>243</v>
      </c>
      <c r="D874" s="25" t="s">
        <v>245</v>
      </c>
      <c r="E874">
        <f t="shared" si="65"/>
        <v>10</v>
      </c>
      <c r="F874" t="str">
        <f t="shared" si="66"/>
        <v>Video Call</v>
      </c>
      <c r="G874" t="str">
        <f t="shared" si="67"/>
        <v>CVP_02286_10</v>
      </c>
      <c r="H874" t="str">
        <f>IF(ISNA(VLOOKUP(A874,$A$3:A873,1,0)),"","DUP!")</f>
        <v>DUP!</v>
      </c>
      <c r="I874" t="str">
        <f>IF(ISNA(VLOOKUP(B874,$B$3:B873,1,0)),"","DUP!")</f>
        <v>DUP!</v>
      </c>
      <c r="J874" t="str">
        <f t="shared" si="68"/>
        <v/>
      </c>
      <c r="K874" t="str">
        <f t="shared" si="69"/>
        <v/>
      </c>
    </row>
    <row r="875" spans="1:11">
      <c r="A875" s="25" t="s">
        <v>526</v>
      </c>
      <c r="B875" s="25" t="s">
        <v>493</v>
      </c>
      <c r="C875" s="25" t="s">
        <v>243</v>
      </c>
      <c r="D875" s="25" t="s">
        <v>245</v>
      </c>
      <c r="E875">
        <f t="shared" si="65"/>
        <v>10</v>
      </c>
      <c r="F875" t="str">
        <f t="shared" si="66"/>
        <v>Video Call</v>
      </c>
      <c r="G875" t="str">
        <f t="shared" si="67"/>
        <v>CVP_02286_10</v>
      </c>
      <c r="H875" t="str">
        <f>IF(ISNA(VLOOKUP(A875,$A$3:A874,1,0)),"","DUP!")</f>
        <v>DUP!</v>
      </c>
      <c r="I875" t="str">
        <f>IF(ISNA(VLOOKUP(B875,$B$3:B874,1,0)),"","DUP!")</f>
        <v>DUP!</v>
      </c>
      <c r="J875" t="str">
        <f t="shared" si="68"/>
        <v/>
      </c>
      <c r="K875" t="str">
        <f t="shared" si="69"/>
        <v/>
      </c>
    </row>
    <row r="876" spans="1:11">
      <c r="A876" s="25" t="s">
        <v>527</v>
      </c>
      <c r="B876" s="25" t="s">
        <v>493</v>
      </c>
      <c r="C876" s="25" t="s">
        <v>243</v>
      </c>
      <c r="D876" s="25" t="s">
        <v>244</v>
      </c>
      <c r="E876">
        <f t="shared" si="65"/>
        <v>2</v>
      </c>
      <c r="F876" t="str">
        <f t="shared" si="66"/>
        <v>Voice</v>
      </c>
      <c r="G876" t="str">
        <f t="shared" si="67"/>
        <v>CVP_02287_2</v>
      </c>
      <c r="H876" t="str">
        <f>IF(ISNA(VLOOKUP(A876,$A$3:A875,1,0)),"","DUP!")</f>
        <v/>
      </c>
      <c r="I876" t="str">
        <f>IF(ISNA(VLOOKUP(B876,$B$3:B875,1,0)),"","DUP!")</f>
        <v>DUP!</v>
      </c>
      <c r="J876" t="str">
        <f t="shared" si="68"/>
        <v/>
      </c>
      <c r="K876" t="str">
        <f t="shared" si="69"/>
        <v>INSERT INTO ZONE_MAP (SERVICE_ID, SERVICE_NAME, CODE, NW_GROUP, ZONE) VALUES (2,'Voice','02287','SON LA','NATIONAL');</v>
      </c>
    </row>
    <row r="877" spans="1:11">
      <c r="A877" s="25" t="s">
        <v>527</v>
      </c>
      <c r="B877" s="25" t="s">
        <v>493</v>
      </c>
      <c r="C877" s="25" t="s">
        <v>243</v>
      </c>
      <c r="D877" s="25" t="s">
        <v>244</v>
      </c>
      <c r="E877">
        <f t="shared" si="65"/>
        <v>2</v>
      </c>
      <c r="F877" t="str">
        <f t="shared" si="66"/>
        <v>Voice</v>
      </c>
      <c r="G877" t="str">
        <f t="shared" si="67"/>
        <v>CVP_02287_2</v>
      </c>
      <c r="H877" t="str">
        <f>IF(ISNA(VLOOKUP(A877,$A$3:A876,1,0)),"","DUP!")</f>
        <v>DUP!</v>
      </c>
      <c r="I877" t="str">
        <f>IF(ISNA(VLOOKUP(B877,$B$3:B876,1,0)),"","DUP!")</f>
        <v>DUP!</v>
      </c>
      <c r="J877" t="str">
        <f t="shared" si="68"/>
        <v/>
      </c>
      <c r="K877" t="str">
        <f t="shared" si="69"/>
        <v/>
      </c>
    </row>
    <row r="878" spans="1:11">
      <c r="A878" s="25" t="s">
        <v>527</v>
      </c>
      <c r="B878" s="25" t="s">
        <v>493</v>
      </c>
      <c r="C878" s="25" t="s">
        <v>243</v>
      </c>
      <c r="D878" s="25" t="s">
        <v>244</v>
      </c>
      <c r="E878">
        <f t="shared" si="65"/>
        <v>2</v>
      </c>
      <c r="F878" t="str">
        <f t="shared" si="66"/>
        <v>Voice</v>
      </c>
      <c r="G878" t="str">
        <f t="shared" si="67"/>
        <v>CVP_02287_2</v>
      </c>
      <c r="H878" t="str">
        <f>IF(ISNA(VLOOKUP(A878,$A$3:A877,1,0)),"","DUP!")</f>
        <v>DUP!</v>
      </c>
      <c r="I878" t="str">
        <f>IF(ISNA(VLOOKUP(B878,$B$3:B877,1,0)),"","DUP!")</f>
        <v>DUP!</v>
      </c>
      <c r="J878" t="str">
        <f t="shared" si="68"/>
        <v/>
      </c>
      <c r="K878" t="str">
        <f t="shared" si="69"/>
        <v/>
      </c>
    </row>
    <row r="879" spans="1:11">
      <c r="A879" s="25" t="s">
        <v>527</v>
      </c>
      <c r="B879" s="25" t="s">
        <v>493</v>
      </c>
      <c r="C879" s="25" t="s">
        <v>243</v>
      </c>
      <c r="D879" s="25" t="s">
        <v>245</v>
      </c>
      <c r="E879">
        <f t="shared" si="65"/>
        <v>10</v>
      </c>
      <c r="F879" t="str">
        <f t="shared" si="66"/>
        <v>Video Call</v>
      </c>
      <c r="G879" t="str">
        <f t="shared" si="67"/>
        <v>CVP_02287_10</v>
      </c>
      <c r="H879" t="str">
        <f>IF(ISNA(VLOOKUP(A879,$A$3:A878,1,0)),"","DUP!")</f>
        <v>DUP!</v>
      </c>
      <c r="I879" t="str">
        <f>IF(ISNA(VLOOKUP(B879,$B$3:B878,1,0)),"","DUP!")</f>
        <v>DUP!</v>
      </c>
      <c r="J879" t="str">
        <f t="shared" si="68"/>
        <v/>
      </c>
      <c r="K879" t="str">
        <f t="shared" si="69"/>
        <v/>
      </c>
    </row>
    <row r="880" spans="1:11">
      <c r="A880" s="25" t="s">
        <v>527</v>
      </c>
      <c r="B880" s="25" t="s">
        <v>493</v>
      </c>
      <c r="C880" s="25" t="s">
        <v>243</v>
      </c>
      <c r="D880" s="25" t="s">
        <v>245</v>
      </c>
      <c r="E880">
        <f t="shared" si="65"/>
        <v>10</v>
      </c>
      <c r="F880" t="str">
        <f t="shared" si="66"/>
        <v>Video Call</v>
      </c>
      <c r="G880" t="str">
        <f t="shared" si="67"/>
        <v>CVP_02287_10</v>
      </c>
      <c r="H880" t="str">
        <f>IF(ISNA(VLOOKUP(A880,$A$3:A879,1,0)),"","DUP!")</f>
        <v>DUP!</v>
      </c>
      <c r="I880" t="str">
        <f>IF(ISNA(VLOOKUP(B880,$B$3:B879,1,0)),"","DUP!")</f>
        <v>DUP!</v>
      </c>
      <c r="J880" t="str">
        <f t="shared" si="68"/>
        <v/>
      </c>
      <c r="K880" t="str">
        <f t="shared" si="69"/>
        <v/>
      </c>
    </row>
    <row r="881" spans="1:11">
      <c r="A881" s="25" t="s">
        <v>527</v>
      </c>
      <c r="B881" s="25" t="s">
        <v>493</v>
      </c>
      <c r="C881" s="25" t="s">
        <v>243</v>
      </c>
      <c r="D881" s="25" t="s">
        <v>245</v>
      </c>
      <c r="E881">
        <f t="shared" si="65"/>
        <v>10</v>
      </c>
      <c r="F881" t="str">
        <f t="shared" si="66"/>
        <v>Video Call</v>
      </c>
      <c r="G881" t="str">
        <f t="shared" si="67"/>
        <v>CVP_02287_10</v>
      </c>
      <c r="H881" t="str">
        <f>IF(ISNA(VLOOKUP(A881,$A$3:A880,1,0)),"","DUP!")</f>
        <v>DUP!</v>
      </c>
      <c r="I881" t="str">
        <f>IF(ISNA(VLOOKUP(B881,$B$3:B880,1,0)),"","DUP!")</f>
        <v>DUP!</v>
      </c>
      <c r="J881" t="str">
        <f t="shared" si="68"/>
        <v/>
      </c>
      <c r="K881" t="str">
        <f t="shared" si="69"/>
        <v/>
      </c>
    </row>
    <row r="882" spans="1:11">
      <c r="A882" s="25" t="s">
        <v>528</v>
      </c>
      <c r="B882" s="25" t="s">
        <v>493</v>
      </c>
      <c r="C882" s="25" t="s">
        <v>243</v>
      </c>
      <c r="D882" s="25" t="s">
        <v>244</v>
      </c>
      <c r="E882">
        <f t="shared" si="65"/>
        <v>2</v>
      </c>
      <c r="F882" t="str">
        <f t="shared" si="66"/>
        <v>Voice</v>
      </c>
      <c r="G882" t="str">
        <f t="shared" si="67"/>
        <v>CVP_02288_2</v>
      </c>
      <c r="H882" t="str">
        <f>IF(ISNA(VLOOKUP(A882,$A$3:A881,1,0)),"","DUP!")</f>
        <v/>
      </c>
      <c r="I882" t="str">
        <f>IF(ISNA(VLOOKUP(B882,$B$3:B881,1,0)),"","DUP!")</f>
        <v>DUP!</v>
      </c>
      <c r="J882" t="str">
        <f t="shared" si="68"/>
        <v/>
      </c>
      <c r="K882" t="str">
        <f t="shared" si="69"/>
        <v>INSERT INTO ZONE_MAP (SERVICE_ID, SERVICE_NAME, CODE, NW_GROUP, ZONE) VALUES (2,'Voice','02288','SON LA','NATIONAL');</v>
      </c>
    </row>
    <row r="883" spans="1:11">
      <c r="A883" s="25" t="s">
        <v>528</v>
      </c>
      <c r="B883" s="25" t="s">
        <v>493</v>
      </c>
      <c r="C883" s="25" t="s">
        <v>243</v>
      </c>
      <c r="D883" s="25" t="s">
        <v>244</v>
      </c>
      <c r="E883">
        <f t="shared" si="65"/>
        <v>2</v>
      </c>
      <c r="F883" t="str">
        <f t="shared" si="66"/>
        <v>Voice</v>
      </c>
      <c r="G883" t="str">
        <f t="shared" si="67"/>
        <v>CVP_02288_2</v>
      </c>
      <c r="H883" t="str">
        <f>IF(ISNA(VLOOKUP(A883,$A$3:A882,1,0)),"","DUP!")</f>
        <v>DUP!</v>
      </c>
      <c r="I883" t="str">
        <f>IF(ISNA(VLOOKUP(B883,$B$3:B882,1,0)),"","DUP!")</f>
        <v>DUP!</v>
      </c>
      <c r="J883" t="str">
        <f t="shared" si="68"/>
        <v/>
      </c>
      <c r="K883" t="str">
        <f t="shared" si="69"/>
        <v/>
      </c>
    </row>
    <row r="884" spans="1:11">
      <c r="A884" s="25" t="s">
        <v>528</v>
      </c>
      <c r="B884" s="25" t="s">
        <v>493</v>
      </c>
      <c r="C884" s="25" t="s">
        <v>243</v>
      </c>
      <c r="D884" s="25" t="s">
        <v>244</v>
      </c>
      <c r="E884">
        <f t="shared" si="65"/>
        <v>2</v>
      </c>
      <c r="F884" t="str">
        <f t="shared" si="66"/>
        <v>Voice</v>
      </c>
      <c r="G884" t="str">
        <f t="shared" si="67"/>
        <v>CVP_02288_2</v>
      </c>
      <c r="H884" t="str">
        <f>IF(ISNA(VLOOKUP(A884,$A$3:A883,1,0)),"","DUP!")</f>
        <v>DUP!</v>
      </c>
      <c r="I884" t="str">
        <f>IF(ISNA(VLOOKUP(B884,$B$3:B883,1,0)),"","DUP!")</f>
        <v>DUP!</v>
      </c>
      <c r="J884" t="str">
        <f t="shared" si="68"/>
        <v/>
      </c>
      <c r="K884" t="str">
        <f t="shared" si="69"/>
        <v/>
      </c>
    </row>
    <row r="885" spans="1:11">
      <c r="A885" s="25" t="s">
        <v>528</v>
      </c>
      <c r="B885" s="25" t="s">
        <v>493</v>
      </c>
      <c r="C885" s="25" t="s">
        <v>243</v>
      </c>
      <c r="D885" s="25" t="s">
        <v>245</v>
      </c>
      <c r="E885">
        <f t="shared" si="65"/>
        <v>10</v>
      </c>
      <c r="F885" t="str">
        <f t="shared" si="66"/>
        <v>Video Call</v>
      </c>
      <c r="G885" t="str">
        <f t="shared" si="67"/>
        <v>CVP_02288_10</v>
      </c>
      <c r="H885" t="str">
        <f>IF(ISNA(VLOOKUP(A885,$A$3:A884,1,0)),"","DUP!")</f>
        <v>DUP!</v>
      </c>
      <c r="I885" t="str">
        <f>IF(ISNA(VLOOKUP(B885,$B$3:B884,1,0)),"","DUP!")</f>
        <v>DUP!</v>
      </c>
      <c r="J885" t="str">
        <f t="shared" si="68"/>
        <v/>
      </c>
      <c r="K885" t="str">
        <f t="shared" si="69"/>
        <v/>
      </c>
    </row>
    <row r="886" spans="1:11">
      <c r="A886" s="25" t="s">
        <v>528</v>
      </c>
      <c r="B886" s="25" t="s">
        <v>493</v>
      </c>
      <c r="C886" s="25" t="s">
        <v>243</v>
      </c>
      <c r="D886" s="25" t="s">
        <v>245</v>
      </c>
      <c r="E886">
        <f t="shared" si="65"/>
        <v>10</v>
      </c>
      <c r="F886" t="str">
        <f t="shared" si="66"/>
        <v>Video Call</v>
      </c>
      <c r="G886" t="str">
        <f t="shared" si="67"/>
        <v>CVP_02288_10</v>
      </c>
      <c r="H886" t="str">
        <f>IF(ISNA(VLOOKUP(A886,$A$3:A885,1,0)),"","DUP!")</f>
        <v>DUP!</v>
      </c>
      <c r="I886" t="str">
        <f>IF(ISNA(VLOOKUP(B886,$B$3:B885,1,0)),"","DUP!")</f>
        <v>DUP!</v>
      </c>
      <c r="J886" t="str">
        <f t="shared" si="68"/>
        <v/>
      </c>
      <c r="K886" t="str">
        <f t="shared" si="69"/>
        <v/>
      </c>
    </row>
    <row r="887" spans="1:11">
      <c r="A887" s="25" t="s">
        <v>528</v>
      </c>
      <c r="B887" s="25" t="s">
        <v>493</v>
      </c>
      <c r="C887" s="25" t="s">
        <v>243</v>
      </c>
      <c r="D887" s="25" t="s">
        <v>245</v>
      </c>
      <c r="E887">
        <f t="shared" si="65"/>
        <v>10</v>
      </c>
      <c r="F887" t="str">
        <f t="shared" si="66"/>
        <v>Video Call</v>
      </c>
      <c r="G887" t="str">
        <f t="shared" si="67"/>
        <v>CVP_02288_10</v>
      </c>
      <c r="H887" t="str">
        <f>IF(ISNA(VLOOKUP(A887,$A$3:A886,1,0)),"","DUP!")</f>
        <v>DUP!</v>
      </c>
      <c r="I887" t="str">
        <f>IF(ISNA(VLOOKUP(B887,$B$3:B886,1,0)),"","DUP!")</f>
        <v>DUP!</v>
      </c>
      <c r="J887" t="str">
        <f t="shared" si="68"/>
        <v/>
      </c>
      <c r="K887" t="str">
        <f t="shared" si="69"/>
        <v/>
      </c>
    </row>
    <row r="888" spans="1:11">
      <c r="A888" s="25" t="s">
        <v>529</v>
      </c>
      <c r="B888" s="25" t="s">
        <v>493</v>
      </c>
      <c r="C888" s="25" t="s">
        <v>243</v>
      </c>
      <c r="D888" s="25" t="s">
        <v>244</v>
      </c>
      <c r="E888">
        <f t="shared" si="65"/>
        <v>2</v>
      </c>
      <c r="F888" t="str">
        <f t="shared" si="66"/>
        <v>Voice</v>
      </c>
      <c r="G888" t="str">
        <f t="shared" si="67"/>
        <v>CVP_02289_2</v>
      </c>
      <c r="H888" t="str">
        <f>IF(ISNA(VLOOKUP(A888,$A$3:A887,1,0)),"","DUP!")</f>
        <v/>
      </c>
      <c r="I888" t="str">
        <f>IF(ISNA(VLOOKUP(B888,$B$3:B887,1,0)),"","DUP!")</f>
        <v>DUP!</v>
      </c>
      <c r="J888" t="str">
        <f t="shared" si="68"/>
        <v/>
      </c>
      <c r="K888" t="str">
        <f t="shared" si="69"/>
        <v>INSERT INTO ZONE_MAP (SERVICE_ID, SERVICE_NAME, CODE, NW_GROUP, ZONE) VALUES (2,'Voice','02289','SON LA','NATIONAL');</v>
      </c>
    </row>
    <row r="889" spans="1:11">
      <c r="A889" s="25" t="s">
        <v>529</v>
      </c>
      <c r="B889" s="25" t="s">
        <v>493</v>
      </c>
      <c r="C889" s="25" t="s">
        <v>243</v>
      </c>
      <c r="D889" s="25" t="s">
        <v>244</v>
      </c>
      <c r="E889">
        <f t="shared" si="65"/>
        <v>2</v>
      </c>
      <c r="F889" t="str">
        <f t="shared" si="66"/>
        <v>Voice</v>
      </c>
      <c r="G889" t="str">
        <f t="shared" si="67"/>
        <v>CVP_02289_2</v>
      </c>
      <c r="H889" t="str">
        <f>IF(ISNA(VLOOKUP(A889,$A$3:A888,1,0)),"","DUP!")</f>
        <v>DUP!</v>
      </c>
      <c r="I889" t="str">
        <f>IF(ISNA(VLOOKUP(B889,$B$3:B888,1,0)),"","DUP!")</f>
        <v>DUP!</v>
      </c>
      <c r="J889" t="str">
        <f t="shared" si="68"/>
        <v/>
      </c>
      <c r="K889" t="str">
        <f t="shared" si="69"/>
        <v/>
      </c>
    </row>
    <row r="890" spans="1:11">
      <c r="A890" s="25" t="s">
        <v>529</v>
      </c>
      <c r="B890" s="25" t="s">
        <v>493</v>
      </c>
      <c r="C890" s="25" t="s">
        <v>243</v>
      </c>
      <c r="D890" s="25" t="s">
        <v>244</v>
      </c>
      <c r="E890">
        <f t="shared" si="65"/>
        <v>2</v>
      </c>
      <c r="F890" t="str">
        <f t="shared" si="66"/>
        <v>Voice</v>
      </c>
      <c r="G890" t="str">
        <f t="shared" si="67"/>
        <v>CVP_02289_2</v>
      </c>
      <c r="H890" t="str">
        <f>IF(ISNA(VLOOKUP(A890,$A$3:A889,1,0)),"","DUP!")</f>
        <v>DUP!</v>
      </c>
      <c r="I890" t="str">
        <f>IF(ISNA(VLOOKUP(B890,$B$3:B889,1,0)),"","DUP!")</f>
        <v>DUP!</v>
      </c>
      <c r="J890" t="str">
        <f t="shared" si="68"/>
        <v/>
      </c>
      <c r="K890" t="str">
        <f t="shared" si="69"/>
        <v/>
      </c>
    </row>
    <row r="891" spans="1:11">
      <c r="A891" s="25" t="s">
        <v>529</v>
      </c>
      <c r="B891" s="25" t="s">
        <v>493</v>
      </c>
      <c r="C891" s="25" t="s">
        <v>243</v>
      </c>
      <c r="D891" s="25" t="s">
        <v>245</v>
      </c>
      <c r="E891">
        <f t="shared" si="65"/>
        <v>10</v>
      </c>
      <c r="F891" t="str">
        <f t="shared" si="66"/>
        <v>Video Call</v>
      </c>
      <c r="G891" t="str">
        <f t="shared" si="67"/>
        <v>CVP_02289_10</v>
      </c>
      <c r="H891" t="str">
        <f>IF(ISNA(VLOOKUP(A891,$A$3:A890,1,0)),"","DUP!")</f>
        <v>DUP!</v>
      </c>
      <c r="I891" t="str">
        <f>IF(ISNA(VLOOKUP(B891,$B$3:B890,1,0)),"","DUP!")</f>
        <v>DUP!</v>
      </c>
      <c r="J891" t="str">
        <f t="shared" si="68"/>
        <v/>
      </c>
      <c r="K891" t="str">
        <f t="shared" si="69"/>
        <v/>
      </c>
    </row>
    <row r="892" spans="1:11">
      <c r="A892" s="25" t="s">
        <v>529</v>
      </c>
      <c r="B892" s="25" t="s">
        <v>493</v>
      </c>
      <c r="C892" s="25" t="s">
        <v>243</v>
      </c>
      <c r="D892" s="25" t="s">
        <v>245</v>
      </c>
      <c r="E892">
        <f t="shared" si="65"/>
        <v>10</v>
      </c>
      <c r="F892" t="str">
        <f t="shared" si="66"/>
        <v>Video Call</v>
      </c>
      <c r="G892" t="str">
        <f t="shared" si="67"/>
        <v>CVP_02289_10</v>
      </c>
      <c r="H892" t="str">
        <f>IF(ISNA(VLOOKUP(A892,$A$3:A891,1,0)),"","DUP!")</f>
        <v>DUP!</v>
      </c>
      <c r="I892" t="str">
        <f>IF(ISNA(VLOOKUP(B892,$B$3:B891,1,0)),"","DUP!")</f>
        <v>DUP!</v>
      </c>
      <c r="J892" t="str">
        <f t="shared" si="68"/>
        <v/>
      </c>
      <c r="K892" t="str">
        <f t="shared" si="69"/>
        <v/>
      </c>
    </row>
    <row r="893" spans="1:11">
      <c r="A893" s="25" t="s">
        <v>529</v>
      </c>
      <c r="B893" s="25" t="s">
        <v>493</v>
      </c>
      <c r="C893" s="25" t="s">
        <v>243</v>
      </c>
      <c r="D893" s="25" t="s">
        <v>245</v>
      </c>
      <c r="E893">
        <f t="shared" si="65"/>
        <v>10</v>
      </c>
      <c r="F893" t="str">
        <f t="shared" si="66"/>
        <v>Video Call</v>
      </c>
      <c r="G893" t="str">
        <f t="shared" si="67"/>
        <v>CVP_02289_10</v>
      </c>
      <c r="H893" t="str">
        <f>IF(ISNA(VLOOKUP(A893,$A$3:A892,1,0)),"","DUP!")</f>
        <v>DUP!</v>
      </c>
      <c r="I893" t="str">
        <f>IF(ISNA(VLOOKUP(B893,$B$3:B892,1,0)),"","DUP!")</f>
        <v>DUP!</v>
      </c>
      <c r="J893" t="str">
        <f t="shared" si="68"/>
        <v/>
      </c>
      <c r="K893" t="str">
        <f t="shared" si="69"/>
        <v/>
      </c>
    </row>
    <row r="894" spans="1:11">
      <c r="A894" s="25" t="s">
        <v>530</v>
      </c>
      <c r="B894" s="25" t="s">
        <v>531</v>
      </c>
      <c r="C894" s="25" t="s">
        <v>289</v>
      </c>
      <c r="D894" s="25" t="s">
        <v>244</v>
      </c>
      <c r="E894">
        <f t="shared" si="65"/>
        <v>2</v>
      </c>
      <c r="F894" t="str">
        <f t="shared" si="66"/>
        <v>Voice</v>
      </c>
      <c r="G894" t="str">
        <f t="shared" si="67"/>
        <v>CDH_0230_2</v>
      </c>
      <c r="H894" t="str">
        <f>IF(ISNA(VLOOKUP(A894,$A$3:A893,1,0)),"","DUP!")</f>
        <v/>
      </c>
      <c r="I894" t="str">
        <f>IF(ISNA(VLOOKUP(B894,$B$3:B893,1,0)),"","DUP!")</f>
        <v/>
      </c>
      <c r="J894" t="str">
        <f t="shared" si="68"/>
        <v>DIEN BIEN</v>
      </c>
      <c r="K894" t="str">
        <f t="shared" si="69"/>
        <v>INSERT INTO ZONE_MAP (SERVICE_ID, SERVICE_NAME, CODE, NW_GROUP, ZONE) VALUES (2,'Voice','0230','DIEN BIEN','NATIONAL');</v>
      </c>
    </row>
    <row r="895" spans="1:11">
      <c r="A895" s="25" t="s">
        <v>532</v>
      </c>
      <c r="B895" s="25" t="s">
        <v>531</v>
      </c>
      <c r="C895" s="25" t="s">
        <v>289</v>
      </c>
      <c r="D895" s="25" t="s">
        <v>244</v>
      </c>
      <c r="E895">
        <f t="shared" si="65"/>
        <v>2</v>
      </c>
      <c r="F895" t="str">
        <f t="shared" si="66"/>
        <v>Voice</v>
      </c>
      <c r="G895" t="str">
        <f t="shared" si="67"/>
        <v>CDH_0230101_2</v>
      </c>
      <c r="H895" t="str">
        <f>IF(ISNA(VLOOKUP(A895,$A$3:A894,1,0)),"","DUP!")</f>
        <v/>
      </c>
      <c r="I895" t="str">
        <f>IF(ISNA(VLOOKUP(B895,$B$3:B894,1,0)),"","DUP!")</f>
        <v>DUP!</v>
      </c>
      <c r="J895" t="str">
        <f t="shared" si="68"/>
        <v/>
      </c>
      <c r="K895" t="str">
        <f t="shared" si="69"/>
        <v>INSERT INTO ZONE_MAP (SERVICE_ID, SERVICE_NAME, CODE, NW_GROUP, ZONE) VALUES (2,'Voice','0230101','DIEN BIEN','NATIONAL');</v>
      </c>
    </row>
    <row r="896" spans="1:11">
      <c r="A896" s="25" t="s">
        <v>532</v>
      </c>
      <c r="B896" s="25" t="s">
        <v>531</v>
      </c>
      <c r="C896" s="25" t="s">
        <v>289</v>
      </c>
      <c r="D896" s="25" t="s">
        <v>244</v>
      </c>
      <c r="E896">
        <f t="shared" si="65"/>
        <v>2</v>
      </c>
      <c r="F896" t="str">
        <f t="shared" si="66"/>
        <v>Voice</v>
      </c>
      <c r="G896" t="str">
        <f t="shared" si="67"/>
        <v>CDH_0230101_2</v>
      </c>
      <c r="H896" t="str">
        <f>IF(ISNA(VLOOKUP(A896,$A$3:A895,1,0)),"","DUP!")</f>
        <v>DUP!</v>
      </c>
      <c r="I896" t="str">
        <f>IF(ISNA(VLOOKUP(B896,$B$3:B895,1,0)),"","DUP!")</f>
        <v>DUP!</v>
      </c>
      <c r="J896" t="str">
        <f t="shared" si="68"/>
        <v/>
      </c>
      <c r="K896" t="str">
        <f t="shared" si="69"/>
        <v/>
      </c>
    </row>
    <row r="897" spans="1:11">
      <c r="A897" s="25" t="s">
        <v>532</v>
      </c>
      <c r="B897" s="25" t="s">
        <v>531</v>
      </c>
      <c r="C897" s="25" t="s">
        <v>289</v>
      </c>
      <c r="D897" s="25" t="s">
        <v>244</v>
      </c>
      <c r="E897">
        <f t="shared" si="65"/>
        <v>2</v>
      </c>
      <c r="F897" t="str">
        <f t="shared" si="66"/>
        <v>Voice</v>
      </c>
      <c r="G897" t="str">
        <f t="shared" si="67"/>
        <v>CDH_0230101_2</v>
      </c>
      <c r="H897" t="str">
        <f>IF(ISNA(VLOOKUP(A897,$A$3:A896,1,0)),"","DUP!")</f>
        <v>DUP!</v>
      </c>
      <c r="I897" t="str">
        <f>IF(ISNA(VLOOKUP(B897,$B$3:B896,1,0)),"","DUP!")</f>
        <v>DUP!</v>
      </c>
      <c r="J897" t="str">
        <f t="shared" si="68"/>
        <v/>
      </c>
      <c r="K897" t="str">
        <f t="shared" si="69"/>
        <v/>
      </c>
    </row>
    <row r="898" spans="1:11">
      <c r="A898" s="25" t="s">
        <v>532</v>
      </c>
      <c r="B898" s="25" t="s">
        <v>531</v>
      </c>
      <c r="C898" s="25" t="s">
        <v>289</v>
      </c>
      <c r="D898" s="25" t="s">
        <v>245</v>
      </c>
      <c r="E898">
        <f t="shared" si="65"/>
        <v>10</v>
      </c>
      <c r="F898" t="str">
        <f t="shared" si="66"/>
        <v>Video Call</v>
      </c>
      <c r="G898" t="str">
        <f t="shared" si="67"/>
        <v>CDH_0230101_10</v>
      </c>
      <c r="H898" t="str">
        <f>IF(ISNA(VLOOKUP(A898,$A$3:A897,1,0)),"","DUP!")</f>
        <v>DUP!</v>
      </c>
      <c r="I898" t="str">
        <f>IF(ISNA(VLOOKUP(B898,$B$3:B897,1,0)),"","DUP!")</f>
        <v>DUP!</v>
      </c>
      <c r="J898" t="str">
        <f t="shared" si="68"/>
        <v/>
      </c>
      <c r="K898" t="str">
        <f t="shared" si="69"/>
        <v/>
      </c>
    </row>
    <row r="899" spans="1:11">
      <c r="A899" s="25" t="s">
        <v>532</v>
      </c>
      <c r="B899" s="25" t="s">
        <v>531</v>
      </c>
      <c r="C899" s="25" t="s">
        <v>289</v>
      </c>
      <c r="D899" s="25" t="s">
        <v>245</v>
      </c>
      <c r="E899">
        <f t="shared" si="65"/>
        <v>10</v>
      </c>
      <c r="F899" t="str">
        <f t="shared" si="66"/>
        <v>Video Call</v>
      </c>
      <c r="G899" t="str">
        <f t="shared" si="67"/>
        <v>CDH_0230101_10</v>
      </c>
      <c r="H899" t="str">
        <f>IF(ISNA(VLOOKUP(A899,$A$3:A898,1,0)),"","DUP!")</f>
        <v>DUP!</v>
      </c>
      <c r="I899" t="str">
        <f>IF(ISNA(VLOOKUP(B899,$B$3:B898,1,0)),"","DUP!")</f>
        <v>DUP!</v>
      </c>
      <c r="J899" t="str">
        <f t="shared" si="68"/>
        <v/>
      </c>
      <c r="K899" t="str">
        <f t="shared" si="69"/>
        <v/>
      </c>
    </row>
    <row r="900" spans="1:11">
      <c r="A900" s="25" t="s">
        <v>532</v>
      </c>
      <c r="B900" s="25" t="s">
        <v>531</v>
      </c>
      <c r="C900" s="25" t="s">
        <v>289</v>
      </c>
      <c r="D900" s="25" t="s">
        <v>245</v>
      </c>
      <c r="E900">
        <f t="shared" ref="E900:E963" si="70">IF(D900="NORMAL",2,10)</f>
        <v>10</v>
      </c>
      <c r="F900" t="str">
        <f t="shared" ref="F900:F963" si="71">IF(D900="NORMAL","Voice","Video Call")</f>
        <v>Video Call</v>
      </c>
      <c r="G900" t="str">
        <f t="shared" ref="G900:G963" si="72">C900&amp;"_"&amp;A900&amp;"_"&amp;E900</f>
        <v>CDH_0230101_10</v>
      </c>
      <c r="H900" t="str">
        <f>IF(ISNA(VLOOKUP(A900,$A$3:A899,1,0)),"","DUP!")</f>
        <v>DUP!</v>
      </c>
      <c r="I900" t="str">
        <f>IF(ISNA(VLOOKUP(B900,$B$3:B899,1,0)),"","DUP!")</f>
        <v>DUP!</v>
      </c>
      <c r="J900" t="str">
        <f t="shared" ref="J900:J963" si="73">IF(I900="DUP!","",B900)</f>
        <v/>
      </c>
      <c r="K900" t="str">
        <f t="shared" ref="K900:K963" si="74">IF(H900="DUP!","","INSERT INTO ZONE_MAP (SERVICE_ID, SERVICE_NAME, CODE, NW_GROUP, ZONE) VALUES ("&amp;E900&amp;",'"&amp;F900&amp;"','"&amp;A900&amp;"','"&amp;B900&amp;"','"&amp;IF(B900="VINAPHONE","INTERNAL","NATIONAL")&amp;"');")</f>
        <v/>
      </c>
    </row>
    <row r="901" spans="1:11">
      <c r="A901" s="25" t="s">
        <v>533</v>
      </c>
      <c r="B901" s="25" t="s">
        <v>292</v>
      </c>
      <c r="C901" s="25" t="s">
        <v>293</v>
      </c>
      <c r="D901" s="25" t="s">
        <v>244</v>
      </c>
      <c r="E901">
        <f t="shared" si="70"/>
        <v>2</v>
      </c>
      <c r="F901" t="str">
        <f t="shared" si="71"/>
        <v>Voice</v>
      </c>
      <c r="G901" t="str">
        <f t="shared" si="72"/>
        <v>VAS_02301060_2</v>
      </c>
      <c r="H901" t="str">
        <f>IF(ISNA(VLOOKUP(A901,$A$3:A900,1,0)),"","DUP!")</f>
        <v/>
      </c>
      <c r="I901" t="str">
        <f>IF(ISNA(VLOOKUP(B901,$B$3:B900,1,0)),"","DUP!")</f>
        <v>DUP!</v>
      </c>
      <c r="J901" t="str">
        <f t="shared" si="73"/>
        <v/>
      </c>
      <c r="K901" t="str">
        <f t="shared" si="74"/>
        <v>INSERT INTO ZONE_MAP (SERVICE_ID, SERVICE_NAME, CODE, NW_GROUP, ZONE) VALUES (2,'Voice','02301060','DICH VU 106X VTEL','NATIONAL');</v>
      </c>
    </row>
    <row r="902" spans="1:11">
      <c r="A902" s="25" t="s">
        <v>534</v>
      </c>
      <c r="B902" s="25" t="s">
        <v>292</v>
      </c>
      <c r="C902" s="25" t="s">
        <v>293</v>
      </c>
      <c r="D902" s="25" t="s">
        <v>244</v>
      </c>
      <c r="E902">
        <f t="shared" si="70"/>
        <v>2</v>
      </c>
      <c r="F902" t="str">
        <f t="shared" si="71"/>
        <v>Voice</v>
      </c>
      <c r="G902" t="str">
        <f t="shared" si="72"/>
        <v>VAS_02301061_2</v>
      </c>
      <c r="H902" t="str">
        <f>IF(ISNA(VLOOKUP(A902,$A$3:A901,1,0)),"","DUP!")</f>
        <v/>
      </c>
      <c r="I902" t="str">
        <f>IF(ISNA(VLOOKUP(B902,$B$3:B901,1,0)),"","DUP!")</f>
        <v>DUP!</v>
      </c>
      <c r="J902" t="str">
        <f t="shared" si="73"/>
        <v/>
      </c>
      <c r="K902" t="str">
        <f t="shared" si="74"/>
        <v>INSERT INTO ZONE_MAP (SERVICE_ID, SERVICE_NAME, CODE, NW_GROUP, ZONE) VALUES (2,'Voice','02301061','DICH VU 106X VTEL','NATIONAL');</v>
      </c>
    </row>
    <row r="903" spans="1:11">
      <c r="A903" s="25" t="s">
        <v>535</v>
      </c>
      <c r="B903" s="25" t="s">
        <v>292</v>
      </c>
      <c r="C903" s="25" t="s">
        <v>293</v>
      </c>
      <c r="D903" s="25" t="s">
        <v>244</v>
      </c>
      <c r="E903">
        <f t="shared" si="70"/>
        <v>2</v>
      </c>
      <c r="F903" t="str">
        <f t="shared" si="71"/>
        <v>Voice</v>
      </c>
      <c r="G903" t="str">
        <f t="shared" si="72"/>
        <v>VAS_02301062_2</v>
      </c>
      <c r="H903" t="str">
        <f>IF(ISNA(VLOOKUP(A903,$A$3:A902,1,0)),"","DUP!")</f>
        <v/>
      </c>
      <c r="I903" t="str">
        <f>IF(ISNA(VLOOKUP(B903,$B$3:B902,1,0)),"","DUP!")</f>
        <v>DUP!</v>
      </c>
      <c r="J903" t="str">
        <f t="shared" si="73"/>
        <v/>
      </c>
      <c r="K903" t="str">
        <f t="shared" si="74"/>
        <v>INSERT INTO ZONE_MAP (SERVICE_ID, SERVICE_NAME, CODE, NW_GROUP, ZONE) VALUES (2,'Voice','02301062','DICH VU 106X VTEL','NATIONAL');</v>
      </c>
    </row>
    <row r="904" spans="1:11">
      <c r="A904" s="25" t="s">
        <v>536</v>
      </c>
      <c r="B904" s="25" t="s">
        <v>292</v>
      </c>
      <c r="C904" s="25" t="s">
        <v>293</v>
      </c>
      <c r="D904" s="25" t="s">
        <v>244</v>
      </c>
      <c r="E904">
        <f t="shared" si="70"/>
        <v>2</v>
      </c>
      <c r="F904" t="str">
        <f t="shared" si="71"/>
        <v>Voice</v>
      </c>
      <c r="G904" t="str">
        <f t="shared" si="72"/>
        <v>VAS_02301066_2</v>
      </c>
      <c r="H904" t="str">
        <f>IF(ISNA(VLOOKUP(A904,$A$3:A903,1,0)),"","DUP!")</f>
        <v/>
      </c>
      <c r="I904" t="str">
        <f>IF(ISNA(VLOOKUP(B904,$B$3:B903,1,0)),"","DUP!")</f>
        <v>DUP!</v>
      </c>
      <c r="J904" t="str">
        <f t="shared" si="73"/>
        <v/>
      </c>
      <c r="K904" t="str">
        <f t="shared" si="74"/>
        <v>INSERT INTO ZONE_MAP (SERVICE_ID, SERVICE_NAME, CODE, NW_GROUP, ZONE) VALUES (2,'Voice','02301066','DICH VU 106X VTEL','NATIONAL');</v>
      </c>
    </row>
    <row r="905" spans="1:11">
      <c r="A905" s="25" t="s">
        <v>537</v>
      </c>
      <c r="B905" s="25" t="s">
        <v>292</v>
      </c>
      <c r="C905" s="25" t="s">
        <v>293</v>
      </c>
      <c r="D905" s="25" t="s">
        <v>244</v>
      </c>
      <c r="E905">
        <f t="shared" si="70"/>
        <v>2</v>
      </c>
      <c r="F905" t="str">
        <f t="shared" si="71"/>
        <v>Voice</v>
      </c>
      <c r="G905" t="str">
        <f t="shared" si="72"/>
        <v>VAS_02301068_2</v>
      </c>
      <c r="H905" t="str">
        <f>IF(ISNA(VLOOKUP(A905,$A$3:A904,1,0)),"","DUP!")</f>
        <v/>
      </c>
      <c r="I905" t="str">
        <f>IF(ISNA(VLOOKUP(B905,$B$3:B904,1,0)),"","DUP!")</f>
        <v>DUP!</v>
      </c>
      <c r="J905" t="str">
        <f t="shared" si="73"/>
        <v/>
      </c>
      <c r="K905" t="str">
        <f t="shared" si="74"/>
        <v>INSERT INTO ZONE_MAP (SERVICE_ID, SERVICE_NAME, CODE, NW_GROUP, ZONE) VALUES (2,'Voice','02301068','DICH VU 106X VTEL','NATIONAL');</v>
      </c>
    </row>
    <row r="906" spans="1:11">
      <c r="A906" s="25" t="s">
        <v>538</v>
      </c>
      <c r="B906" s="25" t="s">
        <v>292</v>
      </c>
      <c r="C906" s="25" t="s">
        <v>293</v>
      </c>
      <c r="D906" s="25" t="s">
        <v>244</v>
      </c>
      <c r="E906">
        <f t="shared" si="70"/>
        <v>2</v>
      </c>
      <c r="F906" t="str">
        <f t="shared" si="71"/>
        <v>Voice</v>
      </c>
      <c r="G906" t="str">
        <f t="shared" si="72"/>
        <v>VAS_02301069_2</v>
      </c>
      <c r="H906" t="str">
        <f>IF(ISNA(VLOOKUP(A906,$A$3:A905,1,0)),"","DUP!")</f>
        <v/>
      </c>
      <c r="I906" t="str">
        <f>IF(ISNA(VLOOKUP(B906,$B$3:B905,1,0)),"","DUP!")</f>
        <v>DUP!</v>
      </c>
      <c r="J906" t="str">
        <f t="shared" si="73"/>
        <v/>
      </c>
      <c r="K906" t="str">
        <f t="shared" si="74"/>
        <v>INSERT INTO ZONE_MAP (SERVICE_ID, SERVICE_NAME, CODE, NW_GROUP, ZONE) VALUES (2,'Voice','02301069','DICH VU 106X VTEL','NATIONAL');</v>
      </c>
    </row>
    <row r="907" spans="1:11">
      <c r="A907" s="25" t="s">
        <v>539</v>
      </c>
      <c r="B907" s="25" t="s">
        <v>531</v>
      </c>
      <c r="C907" s="25" t="s">
        <v>289</v>
      </c>
      <c r="D907" s="25" t="s">
        <v>244</v>
      </c>
      <c r="E907">
        <f t="shared" si="70"/>
        <v>2</v>
      </c>
      <c r="F907" t="str">
        <f t="shared" si="71"/>
        <v>Voice</v>
      </c>
      <c r="G907" t="str">
        <f t="shared" si="72"/>
        <v>CDH_0230110_2</v>
      </c>
      <c r="H907" t="str">
        <f>IF(ISNA(VLOOKUP(A907,$A$3:A906,1,0)),"","DUP!")</f>
        <v/>
      </c>
      <c r="I907" t="str">
        <f>IF(ISNA(VLOOKUP(B907,$B$3:B906,1,0)),"","DUP!")</f>
        <v>DUP!</v>
      </c>
      <c r="J907" t="str">
        <f t="shared" si="73"/>
        <v/>
      </c>
      <c r="K907" t="str">
        <f t="shared" si="74"/>
        <v>INSERT INTO ZONE_MAP (SERVICE_ID, SERVICE_NAME, CODE, NW_GROUP, ZONE) VALUES (2,'Voice','0230110','DIEN BIEN','NATIONAL');</v>
      </c>
    </row>
    <row r="908" spans="1:11">
      <c r="A908" s="25" t="s">
        <v>539</v>
      </c>
      <c r="B908" s="25" t="s">
        <v>531</v>
      </c>
      <c r="C908" s="25" t="s">
        <v>289</v>
      </c>
      <c r="D908" s="25" t="s">
        <v>244</v>
      </c>
      <c r="E908">
        <f t="shared" si="70"/>
        <v>2</v>
      </c>
      <c r="F908" t="str">
        <f t="shared" si="71"/>
        <v>Voice</v>
      </c>
      <c r="G908" t="str">
        <f t="shared" si="72"/>
        <v>CDH_0230110_2</v>
      </c>
      <c r="H908" t="str">
        <f>IF(ISNA(VLOOKUP(A908,$A$3:A907,1,0)),"","DUP!")</f>
        <v>DUP!</v>
      </c>
      <c r="I908" t="str">
        <f>IF(ISNA(VLOOKUP(B908,$B$3:B907,1,0)),"","DUP!")</f>
        <v>DUP!</v>
      </c>
      <c r="J908" t="str">
        <f t="shared" si="73"/>
        <v/>
      </c>
      <c r="K908" t="str">
        <f t="shared" si="74"/>
        <v/>
      </c>
    </row>
    <row r="909" spans="1:11">
      <c r="A909" s="25" t="s">
        <v>539</v>
      </c>
      <c r="B909" s="25" t="s">
        <v>531</v>
      </c>
      <c r="C909" s="25" t="s">
        <v>289</v>
      </c>
      <c r="D909" s="25" t="s">
        <v>244</v>
      </c>
      <c r="E909">
        <f t="shared" si="70"/>
        <v>2</v>
      </c>
      <c r="F909" t="str">
        <f t="shared" si="71"/>
        <v>Voice</v>
      </c>
      <c r="G909" t="str">
        <f t="shared" si="72"/>
        <v>CDH_0230110_2</v>
      </c>
      <c r="H909" t="str">
        <f>IF(ISNA(VLOOKUP(A909,$A$3:A908,1,0)),"","DUP!")</f>
        <v>DUP!</v>
      </c>
      <c r="I909" t="str">
        <f>IF(ISNA(VLOOKUP(B909,$B$3:B908,1,0)),"","DUP!")</f>
        <v>DUP!</v>
      </c>
      <c r="J909" t="str">
        <f t="shared" si="73"/>
        <v/>
      </c>
      <c r="K909" t="str">
        <f t="shared" si="74"/>
        <v/>
      </c>
    </row>
    <row r="910" spans="1:11">
      <c r="A910" s="25" t="s">
        <v>539</v>
      </c>
      <c r="B910" s="25" t="s">
        <v>531</v>
      </c>
      <c r="C910" s="25" t="s">
        <v>289</v>
      </c>
      <c r="D910" s="25" t="s">
        <v>245</v>
      </c>
      <c r="E910">
        <f t="shared" si="70"/>
        <v>10</v>
      </c>
      <c r="F910" t="str">
        <f t="shared" si="71"/>
        <v>Video Call</v>
      </c>
      <c r="G910" t="str">
        <f t="shared" si="72"/>
        <v>CDH_0230110_10</v>
      </c>
      <c r="H910" t="str">
        <f>IF(ISNA(VLOOKUP(A910,$A$3:A909,1,0)),"","DUP!")</f>
        <v>DUP!</v>
      </c>
      <c r="I910" t="str">
        <f>IF(ISNA(VLOOKUP(B910,$B$3:B909,1,0)),"","DUP!")</f>
        <v>DUP!</v>
      </c>
      <c r="J910" t="str">
        <f t="shared" si="73"/>
        <v/>
      </c>
      <c r="K910" t="str">
        <f t="shared" si="74"/>
        <v/>
      </c>
    </row>
    <row r="911" spans="1:11">
      <c r="A911" s="25" t="s">
        <v>539</v>
      </c>
      <c r="B911" s="25" t="s">
        <v>531</v>
      </c>
      <c r="C911" s="25" t="s">
        <v>289</v>
      </c>
      <c r="D911" s="25" t="s">
        <v>245</v>
      </c>
      <c r="E911">
        <f t="shared" si="70"/>
        <v>10</v>
      </c>
      <c r="F911" t="str">
        <f t="shared" si="71"/>
        <v>Video Call</v>
      </c>
      <c r="G911" t="str">
        <f t="shared" si="72"/>
        <v>CDH_0230110_10</v>
      </c>
      <c r="H911" t="str">
        <f>IF(ISNA(VLOOKUP(A911,$A$3:A910,1,0)),"","DUP!")</f>
        <v>DUP!</v>
      </c>
      <c r="I911" t="str">
        <f>IF(ISNA(VLOOKUP(B911,$B$3:B910,1,0)),"","DUP!")</f>
        <v>DUP!</v>
      </c>
      <c r="J911" t="str">
        <f t="shared" si="73"/>
        <v/>
      </c>
      <c r="K911" t="str">
        <f t="shared" si="74"/>
        <v/>
      </c>
    </row>
    <row r="912" spans="1:11">
      <c r="A912" s="25" t="s">
        <v>539</v>
      </c>
      <c r="B912" s="25" t="s">
        <v>531</v>
      </c>
      <c r="C912" s="25" t="s">
        <v>289</v>
      </c>
      <c r="D912" s="25" t="s">
        <v>245</v>
      </c>
      <c r="E912">
        <f t="shared" si="70"/>
        <v>10</v>
      </c>
      <c r="F912" t="str">
        <f t="shared" si="71"/>
        <v>Video Call</v>
      </c>
      <c r="G912" t="str">
        <f t="shared" si="72"/>
        <v>CDH_0230110_10</v>
      </c>
      <c r="H912" t="str">
        <f>IF(ISNA(VLOOKUP(A912,$A$3:A911,1,0)),"","DUP!")</f>
        <v>DUP!</v>
      </c>
      <c r="I912" t="str">
        <f>IF(ISNA(VLOOKUP(B912,$B$3:B911,1,0)),"","DUP!")</f>
        <v>DUP!</v>
      </c>
      <c r="J912" t="str">
        <f t="shared" si="73"/>
        <v/>
      </c>
      <c r="K912" t="str">
        <f t="shared" si="74"/>
        <v/>
      </c>
    </row>
    <row r="913" spans="1:11">
      <c r="A913" s="25" t="s">
        <v>540</v>
      </c>
      <c r="B913" s="25" t="s">
        <v>301</v>
      </c>
      <c r="C913" s="25" t="s">
        <v>302</v>
      </c>
      <c r="D913" s="25" t="s">
        <v>244</v>
      </c>
      <c r="E913">
        <f t="shared" si="70"/>
        <v>2</v>
      </c>
      <c r="F913" t="str">
        <f t="shared" si="71"/>
        <v>Voice</v>
      </c>
      <c r="G913" t="str">
        <f t="shared" si="72"/>
        <v>TAT_0230116_2</v>
      </c>
      <c r="H913" t="str">
        <f>IF(ISNA(VLOOKUP(A913,$A$3:A912,1,0)),"","DUP!")</f>
        <v/>
      </c>
      <c r="I913" t="str">
        <f>IF(ISNA(VLOOKUP(B913,$B$3:B912,1,0)),"","DUP!")</f>
        <v>DUP!</v>
      </c>
      <c r="J913" t="str">
        <f t="shared" si="73"/>
        <v/>
      </c>
      <c r="K913" t="str">
        <f t="shared" si="74"/>
        <v>INSERT INTO ZONE_MAP (SERVICE_ID, SERVICE_NAME, CODE, NW_GROUP, ZONE) VALUES (2,'Voice','0230116','DV DIEN THOAI','NATIONAL');</v>
      </c>
    </row>
    <row r="914" spans="1:11">
      <c r="A914" s="25" t="s">
        <v>540</v>
      </c>
      <c r="B914" s="25" t="s">
        <v>301</v>
      </c>
      <c r="C914" s="25" t="s">
        <v>302</v>
      </c>
      <c r="D914" s="25" t="s">
        <v>244</v>
      </c>
      <c r="E914">
        <f t="shared" si="70"/>
        <v>2</v>
      </c>
      <c r="F914" t="str">
        <f t="shared" si="71"/>
        <v>Voice</v>
      </c>
      <c r="G914" t="str">
        <f t="shared" si="72"/>
        <v>TAT_0230116_2</v>
      </c>
      <c r="H914" t="str">
        <f>IF(ISNA(VLOOKUP(A914,$A$3:A913,1,0)),"","DUP!")</f>
        <v>DUP!</v>
      </c>
      <c r="I914" t="str">
        <f>IF(ISNA(VLOOKUP(B914,$B$3:B913,1,0)),"","DUP!")</f>
        <v>DUP!</v>
      </c>
      <c r="J914" t="str">
        <f t="shared" si="73"/>
        <v/>
      </c>
      <c r="K914" t="str">
        <f t="shared" si="74"/>
        <v/>
      </c>
    </row>
    <row r="915" spans="1:11">
      <c r="A915" s="25" t="s">
        <v>540</v>
      </c>
      <c r="B915" s="25" t="s">
        <v>301</v>
      </c>
      <c r="C915" s="25" t="s">
        <v>302</v>
      </c>
      <c r="D915" s="25" t="s">
        <v>244</v>
      </c>
      <c r="E915">
        <f t="shared" si="70"/>
        <v>2</v>
      </c>
      <c r="F915" t="str">
        <f t="shared" si="71"/>
        <v>Voice</v>
      </c>
      <c r="G915" t="str">
        <f t="shared" si="72"/>
        <v>TAT_0230116_2</v>
      </c>
      <c r="H915" t="str">
        <f>IF(ISNA(VLOOKUP(A915,$A$3:A914,1,0)),"","DUP!")</f>
        <v>DUP!</v>
      </c>
      <c r="I915" t="str">
        <f>IF(ISNA(VLOOKUP(B915,$B$3:B914,1,0)),"","DUP!")</f>
        <v>DUP!</v>
      </c>
      <c r="J915" t="str">
        <f t="shared" si="73"/>
        <v/>
      </c>
      <c r="K915" t="str">
        <f t="shared" si="74"/>
        <v/>
      </c>
    </row>
    <row r="916" spans="1:11">
      <c r="A916" s="25" t="s">
        <v>540</v>
      </c>
      <c r="B916" s="25" t="s">
        <v>301</v>
      </c>
      <c r="C916" s="25" t="s">
        <v>302</v>
      </c>
      <c r="D916" s="25" t="s">
        <v>245</v>
      </c>
      <c r="E916">
        <f t="shared" si="70"/>
        <v>10</v>
      </c>
      <c r="F916" t="str">
        <f t="shared" si="71"/>
        <v>Video Call</v>
      </c>
      <c r="G916" t="str">
        <f t="shared" si="72"/>
        <v>TAT_0230116_10</v>
      </c>
      <c r="H916" t="str">
        <f>IF(ISNA(VLOOKUP(A916,$A$3:A915,1,0)),"","DUP!")</f>
        <v>DUP!</v>
      </c>
      <c r="I916" t="str">
        <f>IF(ISNA(VLOOKUP(B916,$B$3:B915,1,0)),"","DUP!")</f>
        <v>DUP!</v>
      </c>
      <c r="J916" t="str">
        <f t="shared" si="73"/>
        <v/>
      </c>
      <c r="K916" t="str">
        <f t="shared" si="74"/>
        <v/>
      </c>
    </row>
    <row r="917" spans="1:11">
      <c r="A917" s="25" t="s">
        <v>540</v>
      </c>
      <c r="B917" s="25" t="s">
        <v>301</v>
      </c>
      <c r="C917" s="25" t="s">
        <v>302</v>
      </c>
      <c r="D917" s="25" t="s">
        <v>245</v>
      </c>
      <c r="E917">
        <f t="shared" si="70"/>
        <v>10</v>
      </c>
      <c r="F917" t="str">
        <f t="shared" si="71"/>
        <v>Video Call</v>
      </c>
      <c r="G917" t="str">
        <f t="shared" si="72"/>
        <v>TAT_0230116_10</v>
      </c>
      <c r="H917" t="str">
        <f>IF(ISNA(VLOOKUP(A917,$A$3:A916,1,0)),"","DUP!")</f>
        <v>DUP!</v>
      </c>
      <c r="I917" t="str">
        <f>IF(ISNA(VLOOKUP(B917,$B$3:B916,1,0)),"","DUP!")</f>
        <v>DUP!</v>
      </c>
      <c r="J917" t="str">
        <f t="shared" si="73"/>
        <v/>
      </c>
      <c r="K917" t="str">
        <f t="shared" si="74"/>
        <v/>
      </c>
    </row>
    <row r="918" spans="1:11">
      <c r="A918" s="25" t="s">
        <v>540</v>
      </c>
      <c r="B918" s="25" t="s">
        <v>301</v>
      </c>
      <c r="C918" s="25" t="s">
        <v>302</v>
      </c>
      <c r="D918" s="25" t="s">
        <v>245</v>
      </c>
      <c r="E918">
        <f t="shared" si="70"/>
        <v>10</v>
      </c>
      <c r="F918" t="str">
        <f t="shared" si="71"/>
        <v>Video Call</v>
      </c>
      <c r="G918" t="str">
        <f t="shared" si="72"/>
        <v>TAT_0230116_10</v>
      </c>
      <c r="H918" t="str">
        <f>IF(ISNA(VLOOKUP(A918,$A$3:A917,1,0)),"","DUP!")</f>
        <v>DUP!</v>
      </c>
      <c r="I918" t="str">
        <f>IF(ISNA(VLOOKUP(B918,$B$3:B917,1,0)),"","DUP!")</f>
        <v>DUP!</v>
      </c>
      <c r="J918" t="str">
        <f t="shared" si="73"/>
        <v/>
      </c>
      <c r="K918" t="str">
        <f t="shared" si="74"/>
        <v/>
      </c>
    </row>
    <row r="919" spans="1:11">
      <c r="A919" s="25" t="s">
        <v>541</v>
      </c>
      <c r="B919" s="25" t="s">
        <v>301</v>
      </c>
      <c r="C919" s="25" t="s">
        <v>302</v>
      </c>
      <c r="D919" s="25" t="s">
        <v>244</v>
      </c>
      <c r="E919">
        <f t="shared" si="70"/>
        <v>2</v>
      </c>
      <c r="F919" t="str">
        <f t="shared" si="71"/>
        <v>Voice</v>
      </c>
      <c r="G919" t="str">
        <f t="shared" si="72"/>
        <v>TAT_0230117_2</v>
      </c>
      <c r="H919" t="str">
        <f>IF(ISNA(VLOOKUP(A919,$A$3:A918,1,0)),"","DUP!")</f>
        <v/>
      </c>
      <c r="I919" t="str">
        <f>IF(ISNA(VLOOKUP(B919,$B$3:B918,1,0)),"","DUP!")</f>
        <v>DUP!</v>
      </c>
      <c r="J919" t="str">
        <f t="shared" si="73"/>
        <v/>
      </c>
      <c r="K919" t="str">
        <f t="shared" si="74"/>
        <v>INSERT INTO ZONE_MAP (SERVICE_ID, SERVICE_NAME, CODE, NW_GROUP, ZONE) VALUES (2,'Voice','0230117','DV DIEN THOAI','NATIONAL');</v>
      </c>
    </row>
    <row r="920" spans="1:11">
      <c r="A920" s="25" t="s">
        <v>541</v>
      </c>
      <c r="B920" s="25" t="s">
        <v>301</v>
      </c>
      <c r="C920" s="25" t="s">
        <v>302</v>
      </c>
      <c r="D920" s="25" t="s">
        <v>244</v>
      </c>
      <c r="E920">
        <f t="shared" si="70"/>
        <v>2</v>
      </c>
      <c r="F920" t="str">
        <f t="shared" si="71"/>
        <v>Voice</v>
      </c>
      <c r="G920" t="str">
        <f t="shared" si="72"/>
        <v>TAT_0230117_2</v>
      </c>
      <c r="H920" t="str">
        <f>IF(ISNA(VLOOKUP(A920,$A$3:A919,1,0)),"","DUP!")</f>
        <v>DUP!</v>
      </c>
      <c r="I920" t="str">
        <f>IF(ISNA(VLOOKUP(B920,$B$3:B919,1,0)),"","DUP!")</f>
        <v>DUP!</v>
      </c>
      <c r="J920" t="str">
        <f t="shared" si="73"/>
        <v/>
      </c>
      <c r="K920" t="str">
        <f t="shared" si="74"/>
        <v/>
      </c>
    </row>
    <row r="921" spans="1:11">
      <c r="A921" s="25" t="s">
        <v>541</v>
      </c>
      <c r="B921" s="25" t="s">
        <v>301</v>
      </c>
      <c r="C921" s="25" t="s">
        <v>302</v>
      </c>
      <c r="D921" s="25" t="s">
        <v>244</v>
      </c>
      <c r="E921">
        <f t="shared" si="70"/>
        <v>2</v>
      </c>
      <c r="F921" t="str">
        <f t="shared" si="71"/>
        <v>Voice</v>
      </c>
      <c r="G921" t="str">
        <f t="shared" si="72"/>
        <v>TAT_0230117_2</v>
      </c>
      <c r="H921" t="str">
        <f>IF(ISNA(VLOOKUP(A921,$A$3:A920,1,0)),"","DUP!")</f>
        <v>DUP!</v>
      </c>
      <c r="I921" t="str">
        <f>IF(ISNA(VLOOKUP(B921,$B$3:B920,1,0)),"","DUP!")</f>
        <v>DUP!</v>
      </c>
      <c r="J921" t="str">
        <f t="shared" si="73"/>
        <v/>
      </c>
      <c r="K921" t="str">
        <f t="shared" si="74"/>
        <v/>
      </c>
    </row>
    <row r="922" spans="1:11">
      <c r="A922" s="25" t="s">
        <v>541</v>
      </c>
      <c r="B922" s="25" t="s">
        <v>301</v>
      </c>
      <c r="C922" s="25" t="s">
        <v>302</v>
      </c>
      <c r="D922" s="25" t="s">
        <v>245</v>
      </c>
      <c r="E922">
        <f t="shared" si="70"/>
        <v>10</v>
      </c>
      <c r="F922" t="str">
        <f t="shared" si="71"/>
        <v>Video Call</v>
      </c>
      <c r="G922" t="str">
        <f t="shared" si="72"/>
        <v>TAT_0230117_10</v>
      </c>
      <c r="H922" t="str">
        <f>IF(ISNA(VLOOKUP(A922,$A$3:A921,1,0)),"","DUP!")</f>
        <v>DUP!</v>
      </c>
      <c r="I922" t="str">
        <f>IF(ISNA(VLOOKUP(B922,$B$3:B921,1,0)),"","DUP!")</f>
        <v>DUP!</v>
      </c>
      <c r="J922" t="str">
        <f t="shared" si="73"/>
        <v/>
      </c>
      <c r="K922" t="str">
        <f t="shared" si="74"/>
        <v/>
      </c>
    </row>
    <row r="923" spans="1:11">
      <c r="A923" s="25" t="s">
        <v>541</v>
      </c>
      <c r="B923" s="25" t="s">
        <v>301</v>
      </c>
      <c r="C923" s="25" t="s">
        <v>302</v>
      </c>
      <c r="D923" s="25" t="s">
        <v>245</v>
      </c>
      <c r="E923">
        <f t="shared" si="70"/>
        <v>10</v>
      </c>
      <c r="F923" t="str">
        <f t="shared" si="71"/>
        <v>Video Call</v>
      </c>
      <c r="G923" t="str">
        <f t="shared" si="72"/>
        <v>TAT_0230117_10</v>
      </c>
      <c r="H923" t="str">
        <f>IF(ISNA(VLOOKUP(A923,$A$3:A922,1,0)),"","DUP!")</f>
        <v>DUP!</v>
      </c>
      <c r="I923" t="str">
        <f>IF(ISNA(VLOOKUP(B923,$B$3:B922,1,0)),"","DUP!")</f>
        <v>DUP!</v>
      </c>
      <c r="J923" t="str">
        <f t="shared" si="73"/>
        <v/>
      </c>
      <c r="K923" t="str">
        <f t="shared" si="74"/>
        <v/>
      </c>
    </row>
    <row r="924" spans="1:11">
      <c r="A924" s="25" t="s">
        <v>541</v>
      </c>
      <c r="B924" s="25" t="s">
        <v>301</v>
      </c>
      <c r="C924" s="25" t="s">
        <v>302</v>
      </c>
      <c r="D924" s="25" t="s">
        <v>245</v>
      </c>
      <c r="E924">
        <f t="shared" si="70"/>
        <v>10</v>
      </c>
      <c r="F924" t="str">
        <f t="shared" si="71"/>
        <v>Video Call</v>
      </c>
      <c r="G924" t="str">
        <f t="shared" si="72"/>
        <v>TAT_0230117_10</v>
      </c>
      <c r="H924" t="str">
        <f>IF(ISNA(VLOOKUP(A924,$A$3:A923,1,0)),"","DUP!")</f>
        <v>DUP!</v>
      </c>
      <c r="I924" t="str">
        <f>IF(ISNA(VLOOKUP(B924,$B$3:B923,1,0)),"","DUP!")</f>
        <v>DUP!</v>
      </c>
      <c r="J924" t="str">
        <f t="shared" si="73"/>
        <v/>
      </c>
      <c r="K924" t="str">
        <f t="shared" si="74"/>
        <v/>
      </c>
    </row>
    <row r="925" spans="1:11">
      <c r="A925" s="25" t="s">
        <v>542</v>
      </c>
      <c r="B925" s="25" t="s">
        <v>301</v>
      </c>
      <c r="C925" s="25" t="s">
        <v>302</v>
      </c>
      <c r="D925" s="25" t="s">
        <v>244</v>
      </c>
      <c r="E925">
        <f t="shared" si="70"/>
        <v>2</v>
      </c>
      <c r="F925" t="str">
        <f t="shared" si="71"/>
        <v>Voice</v>
      </c>
      <c r="G925" t="str">
        <f t="shared" si="72"/>
        <v>TAT_0230118_2</v>
      </c>
      <c r="H925" t="str">
        <f>IF(ISNA(VLOOKUP(A925,$A$3:A924,1,0)),"","DUP!")</f>
        <v/>
      </c>
      <c r="I925" t="str">
        <f>IF(ISNA(VLOOKUP(B925,$B$3:B924,1,0)),"","DUP!")</f>
        <v>DUP!</v>
      </c>
      <c r="J925" t="str">
        <f t="shared" si="73"/>
        <v/>
      </c>
      <c r="K925" t="str">
        <f t="shared" si="74"/>
        <v>INSERT INTO ZONE_MAP (SERVICE_ID, SERVICE_NAME, CODE, NW_GROUP, ZONE) VALUES (2,'Voice','0230118','DV DIEN THOAI','NATIONAL');</v>
      </c>
    </row>
    <row r="926" spans="1:11">
      <c r="A926" s="25" t="s">
        <v>542</v>
      </c>
      <c r="B926" s="25" t="s">
        <v>301</v>
      </c>
      <c r="C926" s="25" t="s">
        <v>302</v>
      </c>
      <c r="D926" s="25" t="s">
        <v>244</v>
      </c>
      <c r="E926">
        <f t="shared" si="70"/>
        <v>2</v>
      </c>
      <c r="F926" t="str">
        <f t="shared" si="71"/>
        <v>Voice</v>
      </c>
      <c r="G926" t="str">
        <f t="shared" si="72"/>
        <v>TAT_0230118_2</v>
      </c>
      <c r="H926" t="str">
        <f>IF(ISNA(VLOOKUP(A926,$A$3:A925,1,0)),"","DUP!")</f>
        <v>DUP!</v>
      </c>
      <c r="I926" t="str">
        <f>IF(ISNA(VLOOKUP(B926,$B$3:B925,1,0)),"","DUP!")</f>
        <v>DUP!</v>
      </c>
      <c r="J926" t="str">
        <f t="shared" si="73"/>
        <v/>
      </c>
      <c r="K926" t="str">
        <f t="shared" si="74"/>
        <v/>
      </c>
    </row>
    <row r="927" spans="1:11">
      <c r="A927" s="25" t="s">
        <v>542</v>
      </c>
      <c r="B927" s="25" t="s">
        <v>301</v>
      </c>
      <c r="C927" s="25" t="s">
        <v>302</v>
      </c>
      <c r="D927" s="25" t="s">
        <v>244</v>
      </c>
      <c r="E927">
        <f t="shared" si="70"/>
        <v>2</v>
      </c>
      <c r="F927" t="str">
        <f t="shared" si="71"/>
        <v>Voice</v>
      </c>
      <c r="G927" t="str">
        <f t="shared" si="72"/>
        <v>TAT_0230118_2</v>
      </c>
      <c r="H927" t="str">
        <f>IF(ISNA(VLOOKUP(A927,$A$3:A926,1,0)),"","DUP!")</f>
        <v>DUP!</v>
      </c>
      <c r="I927" t="str">
        <f>IF(ISNA(VLOOKUP(B927,$B$3:B926,1,0)),"","DUP!")</f>
        <v>DUP!</v>
      </c>
      <c r="J927" t="str">
        <f t="shared" si="73"/>
        <v/>
      </c>
      <c r="K927" t="str">
        <f t="shared" si="74"/>
        <v/>
      </c>
    </row>
    <row r="928" spans="1:11">
      <c r="A928" s="25" t="s">
        <v>542</v>
      </c>
      <c r="B928" s="25" t="s">
        <v>301</v>
      </c>
      <c r="C928" s="25" t="s">
        <v>302</v>
      </c>
      <c r="D928" s="25" t="s">
        <v>245</v>
      </c>
      <c r="E928">
        <f t="shared" si="70"/>
        <v>10</v>
      </c>
      <c r="F928" t="str">
        <f t="shared" si="71"/>
        <v>Video Call</v>
      </c>
      <c r="G928" t="str">
        <f t="shared" si="72"/>
        <v>TAT_0230118_10</v>
      </c>
      <c r="H928" t="str">
        <f>IF(ISNA(VLOOKUP(A928,$A$3:A927,1,0)),"","DUP!")</f>
        <v>DUP!</v>
      </c>
      <c r="I928" t="str">
        <f>IF(ISNA(VLOOKUP(B928,$B$3:B927,1,0)),"","DUP!")</f>
        <v>DUP!</v>
      </c>
      <c r="J928" t="str">
        <f t="shared" si="73"/>
        <v/>
      </c>
      <c r="K928" t="str">
        <f t="shared" si="74"/>
        <v/>
      </c>
    </row>
    <row r="929" spans="1:11">
      <c r="A929" s="25" t="s">
        <v>542</v>
      </c>
      <c r="B929" s="25" t="s">
        <v>301</v>
      </c>
      <c r="C929" s="25" t="s">
        <v>302</v>
      </c>
      <c r="D929" s="25" t="s">
        <v>245</v>
      </c>
      <c r="E929">
        <f t="shared" si="70"/>
        <v>10</v>
      </c>
      <c r="F929" t="str">
        <f t="shared" si="71"/>
        <v>Video Call</v>
      </c>
      <c r="G929" t="str">
        <f t="shared" si="72"/>
        <v>TAT_0230118_10</v>
      </c>
      <c r="H929" t="str">
        <f>IF(ISNA(VLOOKUP(A929,$A$3:A928,1,0)),"","DUP!")</f>
        <v>DUP!</v>
      </c>
      <c r="I929" t="str">
        <f>IF(ISNA(VLOOKUP(B929,$B$3:B928,1,0)),"","DUP!")</f>
        <v>DUP!</v>
      </c>
      <c r="J929" t="str">
        <f t="shared" si="73"/>
        <v/>
      </c>
      <c r="K929" t="str">
        <f t="shared" si="74"/>
        <v/>
      </c>
    </row>
    <row r="930" spans="1:11">
      <c r="A930" s="25" t="s">
        <v>542</v>
      </c>
      <c r="B930" s="25" t="s">
        <v>301</v>
      </c>
      <c r="C930" s="25" t="s">
        <v>302</v>
      </c>
      <c r="D930" s="25" t="s">
        <v>245</v>
      </c>
      <c r="E930">
        <f t="shared" si="70"/>
        <v>10</v>
      </c>
      <c r="F930" t="str">
        <f t="shared" si="71"/>
        <v>Video Call</v>
      </c>
      <c r="G930" t="str">
        <f t="shared" si="72"/>
        <v>TAT_0230118_10</v>
      </c>
      <c r="H930" t="str">
        <f>IF(ISNA(VLOOKUP(A930,$A$3:A929,1,0)),"","DUP!")</f>
        <v>DUP!</v>
      </c>
      <c r="I930" t="str">
        <f>IF(ISNA(VLOOKUP(B930,$B$3:B929,1,0)),"","DUP!")</f>
        <v>DUP!</v>
      </c>
      <c r="J930" t="str">
        <f t="shared" si="73"/>
        <v/>
      </c>
      <c r="K930" t="str">
        <f t="shared" si="74"/>
        <v/>
      </c>
    </row>
    <row r="931" spans="1:11">
      <c r="A931" s="25" t="s">
        <v>543</v>
      </c>
      <c r="B931" s="25" t="s">
        <v>306</v>
      </c>
      <c r="C931" s="25" t="s">
        <v>307</v>
      </c>
      <c r="D931" s="25" t="s">
        <v>244</v>
      </c>
      <c r="E931">
        <f t="shared" si="70"/>
        <v>2</v>
      </c>
      <c r="F931" t="str">
        <f t="shared" si="71"/>
        <v>Voice</v>
      </c>
      <c r="G931" t="str">
        <f t="shared" si="72"/>
        <v>NET_02301260_2</v>
      </c>
      <c r="H931" t="str">
        <f>IF(ISNA(VLOOKUP(A931,$A$3:A930,1,0)),"","DUP!")</f>
        <v/>
      </c>
      <c r="I931" t="str">
        <f>IF(ISNA(VLOOKUP(B931,$B$3:B930,1,0)),"","DUP!")</f>
        <v>DUP!</v>
      </c>
      <c r="J931" t="str">
        <f t="shared" si="73"/>
        <v/>
      </c>
      <c r="K931" t="str">
        <f t="shared" si="74"/>
        <v>INSERT INTO ZONE_MAP (SERVICE_ID, SERVICE_NAME, CODE, NW_GROUP, ZONE) VALUES (2,'Voice','02301260','INTERNET','NATIONAL');</v>
      </c>
    </row>
    <row r="932" spans="1:11">
      <c r="A932" s="25" t="s">
        <v>543</v>
      </c>
      <c r="B932" s="25" t="s">
        <v>306</v>
      </c>
      <c r="C932" s="25" t="s">
        <v>307</v>
      </c>
      <c r="D932" s="25" t="s">
        <v>244</v>
      </c>
      <c r="E932">
        <f t="shared" si="70"/>
        <v>2</v>
      </c>
      <c r="F932" t="str">
        <f t="shared" si="71"/>
        <v>Voice</v>
      </c>
      <c r="G932" t="str">
        <f t="shared" si="72"/>
        <v>NET_02301260_2</v>
      </c>
      <c r="H932" t="str">
        <f>IF(ISNA(VLOOKUP(A932,$A$3:A931,1,0)),"","DUP!")</f>
        <v>DUP!</v>
      </c>
      <c r="I932" t="str">
        <f>IF(ISNA(VLOOKUP(B932,$B$3:B931,1,0)),"","DUP!")</f>
        <v>DUP!</v>
      </c>
      <c r="J932" t="str">
        <f t="shared" si="73"/>
        <v/>
      </c>
      <c r="K932" t="str">
        <f t="shared" si="74"/>
        <v/>
      </c>
    </row>
    <row r="933" spans="1:11">
      <c r="A933" s="25" t="s">
        <v>543</v>
      </c>
      <c r="B933" s="25" t="s">
        <v>306</v>
      </c>
      <c r="C933" s="25" t="s">
        <v>307</v>
      </c>
      <c r="D933" s="25" t="s">
        <v>244</v>
      </c>
      <c r="E933">
        <f t="shared" si="70"/>
        <v>2</v>
      </c>
      <c r="F933" t="str">
        <f t="shared" si="71"/>
        <v>Voice</v>
      </c>
      <c r="G933" t="str">
        <f t="shared" si="72"/>
        <v>NET_02301260_2</v>
      </c>
      <c r="H933" t="str">
        <f>IF(ISNA(VLOOKUP(A933,$A$3:A932,1,0)),"","DUP!")</f>
        <v>DUP!</v>
      </c>
      <c r="I933" t="str">
        <f>IF(ISNA(VLOOKUP(B933,$B$3:B932,1,0)),"","DUP!")</f>
        <v>DUP!</v>
      </c>
      <c r="J933" t="str">
        <f t="shared" si="73"/>
        <v/>
      </c>
      <c r="K933" t="str">
        <f t="shared" si="74"/>
        <v/>
      </c>
    </row>
    <row r="934" spans="1:11">
      <c r="A934" s="25" t="s">
        <v>543</v>
      </c>
      <c r="B934" s="25" t="s">
        <v>306</v>
      </c>
      <c r="C934" s="25" t="s">
        <v>307</v>
      </c>
      <c r="D934" s="25" t="s">
        <v>245</v>
      </c>
      <c r="E934">
        <f t="shared" si="70"/>
        <v>10</v>
      </c>
      <c r="F934" t="str">
        <f t="shared" si="71"/>
        <v>Video Call</v>
      </c>
      <c r="G934" t="str">
        <f t="shared" si="72"/>
        <v>NET_02301260_10</v>
      </c>
      <c r="H934" t="str">
        <f>IF(ISNA(VLOOKUP(A934,$A$3:A933,1,0)),"","DUP!")</f>
        <v>DUP!</v>
      </c>
      <c r="I934" t="str">
        <f>IF(ISNA(VLOOKUP(B934,$B$3:B933,1,0)),"","DUP!")</f>
        <v>DUP!</v>
      </c>
      <c r="J934" t="str">
        <f t="shared" si="73"/>
        <v/>
      </c>
      <c r="K934" t="str">
        <f t="shared" si="74"/>
        <v/>
      </c>
    </row>
    <row r="935" spans="1:11">
      <c r="A935" s="25" t="s">
        <v>543</v>
      </c>
      <c r="B935" s="25" t="s">
        <v>306</v>
      </c>
      <c r="C935" s="25" t="s">
        <v>307</v>
      </c>
      <c r="D935" s="25" t="s">
        <v>245</v>
      </c>
      <c r="E935">
        <f t="shared" si="70"/>
        <v>10</v>
      </c>
      <c r="F935" t="str">
        <f t="shared" si="71"/>
        <v>Video Call</v>
      </c>
      <c r="G935" t="str">
        <f t="shared" si="72"/>
        <v>NET_02301260_10</v>
      </c>
      <c r="H935" t="str">
        <f>IF(ISNA(VLOOKUP(A935,$A$3:A934,1,0)),"","DUP!")</f>
        <v>DUP!</v>
      </c>
      <c r="I935" t="str">
        <f>IF(ISNA(VLOOKUP(B935,$B$3:B934,1,0)),"","DUP!")</f>
        <v>DUP!</v>
      </c>
      <c r="J935" t="str">
        <f t="shared" si="73"/>
        <v/>
      </c>
      <c r="K935" t="str">
        <f t="shared" si="74"/>
        <v/>
      </c>
    </row>
    <row r="936" spans="1:11">
      <c r="A936" s="25" t="s">
        <v>543</v>
      </c>
      <c r="B936" s="25" t="s">
        <v>306</v>
      </c>
      <c r="C936" s="25" t="s">
        <v>307</v>
      </c>
      <c r="D936" s="25" t="s">
        <v>245</v>
      </c>
      <c r="E936">
        <f t="shared" si="70"/>
        <v>10</v>
      </c>
      <c r="F936" t="str">
        <f t="shared" si="71"/>
        <v>Video Call</v>
      </c>
      <c r="G936" t="str">
        <f t="shared" si="72"/>
        <v>NET_02301260_10</v>
      </c>
      <c r="H936" t="str">
        <f>IF(ISNA(VLOOKUP(A936,$A$3:A935,1,0)),"","DUP!")</f>
        <v>DUP!</v>
      </c>
      <c r="I936" t="str">
        <f>IF(ISNA(VLOOKUP(B936,$B$3:B935,1,0)),"","DUP!")</f>
        <v>DUP!</v>
      </c>
      <c r="J936" t="str">
        <f t="shared" si="73"/>
        <v/>
      </c>
      <c r="K936" t="str">
        <f t="shared" si="74"/>
        <v/>
      </c>
    </row>
    <row r="937" spans="1:11">
      <c r="A937" s="25" t="s">
        <v>544</v>
      </c>
      <c r="B937" s="25" t="s">
        <v>306</v>
      </c>
      <c r="C937" s="25" t="s">
        <v>307</v>
      </c>
      <c r="D937" s="25" t="s">
        <v>244</v>
      </c>
      <c r="E937">
        <f t="shared" si="70"/>
        <v>2</v>
      </c>
      <c r="F937" t="str">
        <f t="shared" si="71"/>
        <v>Voice</v>
      </c>
      <c r="G937" t="str">
        <f t="shared" si="72"/>
        <v>NET_02301268_2</v>
      </c>
      <c r="H937" t="str">
        <f>IF(ISNA(VLOOKUP(A937,$A$3:A936,1,0)),"","DUP!")</f>
        <v/>
      </c>
      <c r="I937" t="str">
        <f>IF(ISNA(VLOOKUP(B937,$B$3:B936,1,0)),"","DUP!")</f>
        <v>DUP!</v>
      </c>
      <c r="J937" t="str">
        <f t="shared" si="73"/>
        <v/>
      </c>
      <c r="K937" t="str">
        <f t="shared" si="74"/>
        <v>INSERT INTO ZONE_MAP (SERVICE_ID, SERVICE_NAME, CODE, NW_GROUP, ZONE) VALUES (2,'Voice','02301268','INTERNET','NATIONAL');</v>
      </c>
    </row>
    <row r="938" spans="1:11">
      <c r="A938" s="25" t="s">
        <v>544</v>
      </c>
      <c r="B938" s="25" t="s">
        <v>306</v>
      </c>
      <c r="C938" s="25" t="s">
        <v>307</v>
      </c>
      <c r="D938" s="25" t="s">
        <v>244</v>
      </c>
      <c r="E938">
        <f t="shared" si="70"/>
        <v>2</v>
      </c>
      <c r="F938" t="str">
        <f t="shared" si="71"/>
        <v>Voice</v>
      </c>
      <c r="G938" t="str">
        <f t="shared" si="72"/>
        <v>NET_02301268_2</v>
      </c>
      <c r="H938" t="str">
        <f>IF(ISNA(VLOOKUP(A938,$A$3:A937,1,0)),"","DUP!")</f>
        <v>DUP!</v>
      </c>
      <c r="I938" t="str">
        <f>IF(ISNA(VLOOKUP(B938,$B$3:B937,1,0)),"","DUP!")</f>
        <v>DUP!</v>
      </c>
      <c r="J938" t="str">
        <f t="shared" si="73"/>
        <v/>
      </c>
      <c r="K938" t="str">
        <f t="shared" si="74"/>
        <v/>
      </c>
    </row>
    <row r="939" spans="1:11">
      <c r="A939" s="25" t="s">
        <v>544</v>
      </c>
      <c r="B939" s="25" t="s">
        <v>306</v>
      </c>
      <c r="C939" s="25" t="s">
        <v>307</v>
      </c>
      <c r="D939" s="25" t="s">
        <v>244</v>
      </c>
      <c r="E939">
        <f t="shared" si="70"/>
        <v>2</v>
      </c>
      <c r="F939" t="str">
        <f t="shared" si="71"/>
        <v>Voice</v>
      </c>
      <c r="G939" t="str">
        <f t="shared" si="72"/>
        <v>NET_02301268_2</v>
      </c>
      <c r="H939" t="str">
        <f>IF(ISNA(VLOOKUP(A939,$A$3:A938,1,0)),"","DUP!")</f>
        <v>DUP!</v>
      </c>
      <c r="I939" t="str">
        <f>IF(ISNA(VLOOKUP(B939,$B$3:B938,1,0)),"","DUP!")</f>
        <v>DUP!</v>
      </c>
      <c r="J939" t="str">
        <f t="shared" si="73"/>
        <v/>
      </c>
      <c r="K939" t="str">
        <f t="shared" si="74"/>
        <v/>
      </c>
    </row>
    <row r="940" spans="1:11">
      <c r="A940" s="25" t="s">
        <v>544</v>
      </c>
      <c r="B940" s="25" t="s">
        <v>306</v>
      </c>
      <c r="C940" s="25" t="s">
        <v>307</v>
      </c>
      <c r="D940" s="25" t="s">
        <v>245</v>
      </c>
      <c r="E940">
        <f t="shared" si="70"/>
        <v>10</v>
      </c>
      <c r="F940" t="str">
        <f t="shared" si="71"/>
        <v>Video Call</v>
      </c>
      <c r="G940" t="str">
        <f t="shared" si="72"/>
        <v>NET_02301268_10</v>
      </c>
      <c r="H940" t="str">
        <f>IF(ISNA(VLOOKUP(A940,$A$3:A939,1,0)),"","DUP!")</f>
        <v>DUP!</v>
      </c>
      <c r="I940" t="str">
        <f>IF(ISNA(VLOOKUP(B940,$B$3:B939,1,0)),"","DUP!")</f>
        <v>DUP!</v>
      </c>
      <c r="J940" t="str">
        <f t="shared" si="73"/>
        <v/>
      </c>
      <c r="K940" t="str">
        <f t="shared" si="74"/>
        <v/>
      </c>
    </row>
    <row r="941" spans="1:11">
      <c r="A941" s="25" t="s">
        <v>544</v>
      </c>
      <c r="B941" s="25" t="s">
        <v>306</v>
      </c>
      <c r="C941" s="25" t="s">
        <v>307</v>
      </c>
      <c r="D941" s="25" t="s">
        <v>245</v>
      </c>
      <c r="E941">
        <f t="shared" si="70"/>
        <v>10</v>
      </c>
      <c r="F941" t="str">
        <f t="shared" si="71"/>
        <v>Video Call</v>
      </c>
      <c r="G941" t="str">
        <f t="shared" si="72"/>
        <v>NET_02301268_10</v>
      </c>
      <c r="H941" t="str">
        <f>IF(ISNA(VLOOKUP(A941,$A$3:A940,1,0)),"","DUP!")</f>
        <v>DUP!</v>
      </c>
      <c r="I941" t="str">
        <f>IF(ISNA(VLOOKUP(B941,$B$3:B940,1,0)),"","DUP!")</f>
        <v>DUP!</v>
      </c>
      <c r="J941" t="str">
        <f t="shared" si="73"/>
        <v/>
      </c>
      <c r="K941" t="str">
        <f t="shared" si="74"/>
        <v/>
      </c>
    </row>
    <row r="942" spans="1:11">
      <c r="A942" s="25" t="s">
        <v>544</v>
      </c>
      <c r="B942" s="25" t="s">
        <v>306</v>
      </c>
      <c r="C942" s="25" t="s">
        <v>307</v>
      </c>
      <c r="D942" s="25" t="s">
        <v>245</v>
      </c>
      <c r="E942">
        <f t="shared" si="70"/>
        <v>10</v>
      </c>
      <c r="F942" t="str">
        <f t="shared" si="71"/>
        <v>Video Call</v>
      </c>
      <c r="G942" t="str">
        <f t="shared" si="72"/>
        <v>NET_02301268_10</v>
      </c>
      <c r="H942" t="str">
        <f>IF(ISNA(VLOOKUP(A942,$A$3:A941,1,0)),"","DUP!")</f>
        <v>DUP!</v>
      </c>
      <c r="I942" t="str">
        <f>IF(ISNA(VLOOKUP(B942,$B$3:B941,1,0)),"","DUP!")</f>
        <v>DUP!</v>
      </c>
      <c r="J942" t="str">
        <f t="shared" si="73"/>
        <v/>
      </c>
      <c r="K942" t="str">
        <f t="shared" si="74"/>
        <v/>
      </c>
    </row>
    <row r="943" spans="1:11">
      <c r="A943" s="25" t="s">
        <v>545</v>
      </c>
      <c r="B943" s="25" t="s">
        <v>306</v>
      </c>
      <c r="C943" s="25" t="s">
        <v>307</v>
      </c>
      <c r="D943" s="25" t="s">
        <v>244</v>
      </c>
      <c r="E943">
        <f t="shared" si="70"/>
        <v>2</v>
      </c>
      <c r="F943" t="str">
        <f t="shared" si="71"/>
        <v>Voice</v>
      </c>
      <c r="G943" t="str">
        <f t="shared" si="72"/>
        <v>NET_02301269_2</v>
      </c>
      <c r="H943" t="str">
        <f>IF(ISNA(VLOOKUP(A943,$A$3:A942,1,0)),"","DUP!")</f>
        <v/>
      </c>
      <c r="I943" t="str">
        <f>IF(ISNA(VLOOKUP(B943,$B$3:B942,1,0)),"","DUP!")</f>
        <v>DUP!</v>
      </c>
      <c r="J943" t="str">
        <f t="shared" si="73"/>
        <v/>
      </c>
      <c r="K943" t="str">
        <f t="shared" si="74"/>
        <v>INSERT INTO ZONE_MAP (SERVICE_ID, SERVICE_NAME, CODE, NW_GROUP, ZONE) VALUES (2,'Voice','02301269','INTERNET','NATIONAL');</v>
      </c>
    </row>
    <row r="944" spans="1:11">
      <c r="A944" s="25" t="s">
        <v>545</v>
      </c>
      <c r="B944" s="25" t="s">
        <v>306</v>
      </c>
      <c r="C944" s="25" t="s">
        <v>307</v>
      </c>
      <c r="D944" s="25" t="s">
        <v>244</v>
      </c>
      <c r="E944">
        <f t="shared" si="70"/>
        <v>2</v>
      </c>
      <c r="F944" t="str">
        <f t="shared" si="71"/>
        <v>Voice</v>
      </c>
      <c r="G944" t="str">
        <f t="shared" si="72"/>
        <v>NET_02301269_2</v>
      </c>
      <c r="H944" t="str">
        <f>IF(ISNA(VLOOKUP(A944,$A$3:A943,1,0)),"","DUP!")</f>
        <v>DUP!</v>
      </c>
      <c r="I944" t="str">
        <f>IF(ISNA(VLOOKUP(B944,$B$3:B943,1,0)),"","DUP!")</f>
        <v>DUP!</v>
      </c>
      <c r="J944" t="str">
        <f t="shared" si="73"/>
        <v/>
      </c>
      <c r="K944" t="str">
        <f t="shared" si="74"/>
        <v/>
      </c>
    </row>
    <row r="945" spans="1:11">
      <c r="A945" s="25" t="s">
        <v>545</v>
      </c>
      <c r="B945" s="25" t="s">
        <v>306</v>
      </c>
      <c r="C945" s="25" t="s">
        <v>307</v>
      </c>
      <c r="D945" s="25" t="s">
        <v>244</v>
      </c>
      <c r="E945">
        <f t="shared" si="70"/>
        <v>2</v>
      </c>
      <c r="F945" t="str">
        <f t="shared" si="71"/>
        <v>Voice</v>
      </c>
      <c r="G945" t="str">
        <f t="shared" si="72"/>
        <v>NET_02301269_2</v>
      </c>
      <c r="H945" t="str">
        <f>IF(ISNA(VLOOKUP(A945,$A$3:A944,1,0)),"","DUP!")</f>
        <v>DUP!</v>
      </c>
      <c r="I945" t="str">
        <f>IF(ISNA(VLOOKUP(B945,$B$3:B944,1,0)),"","DUP!")</f>
        <v>DUP!</v>
      </c>
      <c r="J945" t="str">
        <f t="shared" si="73"/>
        <v/>
      </c>
      <c r="K945" t="str">
        <f t="shared" si="74"/>
        <v/>
      </c>
    </row>
    <row r="946" spans="1:11">
      <c r="A946" s="25" t="s">
        <v>545</v>
      </c>
      <c r="B946" s="25" t="s">
        <v>306</v>
      </c>
      <c r="C946" s="25" t="s">
        <v>307</v>
      </c>
      <c r="D946" s="25" t="s">
        <v>245</v>
      </c>
      <c r="E946">
        <f t="shared" si="70"/>
        <v>10</v>
      </c>
      <c r="F946" t="str">
        <f t="shared" si="71"/>
        <v>Video Call</v>
      </c>
      <c r="G946" t="str">
        <f t="shared" si="72"/>
        <v>NET_02301269_10</v>
      </c>
      <c r="H946" t="str">
        <f>IF(ISNA(VLOOKUP(A946,$A$3:A945,1,0)),"","DUP!")</f>
        <v>DUP!</v>
      </c>
      <c r="I946" t="str">
        <f>IF(ISNA(VLOOKUP(B946,$B$3:B945,1,0)),"","DUP!")</f>
        <v>DUP!</v>
      </c>
      <c r="J946" t="str">
        <f t="shared" si="73"/>
        <v/>
      </c>
      <c r="K946" t="str">
        <f t="shared" si="74"/>
        <v/>
      </c>
    </row>
    <row r="947" spans="1:11">
      <c r="A947" s="25" t="s">
        <v>545</v>
      </c>
      <c r="B947" s="25" t="s">
        <v>306</v>
      </c>
      <c r="C947" s="25" t="s">
        <v>307</v>
      </c>
      <c r="D947" s="25" t="s">
        <v>245</v>
      </c>
      <c r="E947">
        <f t="shared" si="70"/>
        <v>10</v>
      </c>
      <c r="F947" t="str">
        <f t="shared" si="71"/>
        <v>Video Call</v>
      </c>
      <c r="G947" t="str">
        <f t="shared" si="72"/>
        <v>NET_02301269_10</v>
      </c>
      <c r="H947" t="str">
        <f>IF(ISNA(VLOOKUP(A947,$A$3:A946,1,0)),"","DUP!")</f>
        <v>DUP!</v>
      </c>
      <c r="I947" t="str">
        <f>IF(ISNA(VLOOKUP(B947,$B$3:B946,1,0)),"","DUP!")</f>
        <v>DUP!</v>
      </c>
      <c r="J947" t="str">
        <f t="shared" si="73"/>
        <v/>
      </c>
      <c r="K947" t="str">
        <f t="shared" si="74"/>
        <v/>
      </c>
    </row>
    <row r="948" spans="1:11">
      <c r="A948" s="25" t="s">
        <v>545</v>
      </c>
      <c r="B948" s="25" t="s">
        <v>306</v>
      </c>
      <c r="C948" s="25" t="s">
        <v>307</v>
      </c>
      <c r="D948" s="25" t="s">
        <v>245</v>
      </c>
      <c r="E948">
        <f t="shared" si="70"/>
        <v>10</v>
      </c>
      <c r="F948" t="str">
        <f t="shared" si="71"/>
        <v>Video Call</v>
      </c>
      <c r="G948" t="str">
        <f t="shared" si="72"/>
        <v>NET_02301269_10</v>
      </c>
      <c r="H948" t="str">
        <f>IF(ISNA(VLOOKUP(A948,$A$3:A947,1,0)),"","DUP!")</f>
        <v>DUP!</v>
      </c>
      <c r="I948" t="str">
        <f>IF(ISNA(VLOOKUP(B948,$B$3:B947,1,0)),"","DUP!")</f>
        <v>DUP!</v>
      </c>
      <c r="J948" t="str">
        <f t="shared" si="73"/>
        <v/>
      </c>
      <c r="K948" t="str">
        <f t="shared" si="74"/>
        <v/>
      </c>
    </row>
    <row r="949" spans="1:11">
      <c r="A949" s="25" t="s">
        <v>546</v>
      </c>
      <c r="B949" s="25" t="s">
        <v>306</v>
      </c>
      <c r="C949" s="25" t="s">
        <v>307</v>
      </c>
      <c r="D949" s="25" t="s">
        <v>244</v>
      </c>
      <c r="E949">
        <f t="shared" si="70"/>
        <v>2</v>
      </c>
      <c r="F949" t="str">
        <f t="shared" si="71"/>
        <v>Voice</v>
      </c>
      <c r="G949" t="str">
        <f t="shared" si="72"/>
        <v>NET_02301270_2</v>
      </c>
      <c r="H949" t="str">
        <f>IF(ISNA(VLOOKUP(A949,$A$3:A948,1,0)),"","DUP!")</f>
        <v/>
      </c>
      <c r="I949" t="str">
        <f>IF(ISNA(VLOOKUP(B949,$B$3:B948,1,0)),"","DUP!")</f>
        <v>DUP!</v>
      </c>
      <c r="J949" t="str">
        <f t="shared" si="73"/>
        <v/>
      </c>
      <c r="K949" t="str">
        <f t="shared" si="74"/>
        <v>INSERT INTO ZONE_MAP (SERVICE_ID, SERVICE_NAME, CODE, NW_GROUP, ZONE) VALUES (2,'Voice','02301270','INTERNET','NATIONAL');</v>
      </c>
    </row>
    <row r="950" spans="1:11">
      <c r="A950" s="25" t="s">
        <v>547</v>
      </c>
      <c r="B950" s="25" t="s">
        <v>306</v>
      </c>
      <c r="C950" s="25" t="s">
        <v>307</v>
      </c>
      <c r="D950" s="25" t="s">
        <v>244</v>
      </c>
      <c r="E950">
        <f t="shared" si="70"/>
        <v>2</v>
      </c>
      <c r="F950" t="str">
        <f t="shared" si="71"/>
        <v>Voice</v>
      </c>
      <c r="G950" t="str">
        <f t="shared" si="72"/>
        <v>NET_02301278_2</v>
      </c>
      <c r="H950" t="str">
        <f>IF(ISNA(VLOOKUP(A950,$A$3:A949,1,0)),"","DUP!")</f>
        <v/>
      </c>
      <c r="I950" t="str">
        <f>IF(ISNA(VLOOKUP(B950,$B$3:B949,1,0)),"","DUP!")</f>
        <v>DUP!</v>
      </c>
      <c r="J950" t="str">
        <f t="shared" si="73"/>
        <v/>
      </c>
      <c r="K950" t="str">
        <f t="shared" si="74"/>
        <v>INSERT INTO ZONE_MAP (SERVICE_ID, SERVICE_NAME, CODE, NW_GROUP, ZONE) VALUES (2,'Voice','02301278','INTERNET','NATIONAL');</v>
      </c>
    </row>
    <row r="951" spans="1:11">
      <c r="A951" s="25" t="s">
        <v>548</v>
      </c>
      <c r="B951" s="25" t="s">
        <v>306</v>
      </c>
      <c r="C951" s="25" t="s">
        <v>307</v>
      </c>
      <c r="D951" s="25" t="s">
        <v>244</v>
      </c>
      <c r="E951">
        <f t="shared" si="70"/>
        <v>2</v>
      </c>
      <c r="F951" t="str">
        <f t="shared" si="71"/>
        <v>Voice</v>
      </c>
      <c r="G951" t="str">
        <f t="shared" si="72"/>
        <v>NET_02301280_2</v>
      </c>
      <c r="H951" t="str">
        <f>IF(ISNA(VLOOKUP(A951,$A$3:A950,1,0)),"","DUP!")</f>
        <v/>
      </c>
      <c r="I951" t="str">
        <f>IF(ISNA(VLOOKUP(B951,$B$3:B950,1,0)),"","DUP!")</f>
        <v>DUP!</v>
      </c>
      <c r="J951" t="str">
        <f t="shared" si="73"/>
        <v/>
      </c>
      <c r="K951" t="str">
        <f t="shared" si="74"/>
        <v>INSERT INTO ZONE_MAP (SERVICE_ID, SERVICE_NAME, CODE, NW_GROUP, ZONE) VALUES (2,'Voice','02301280','INTERNET','NATIONAL');</v>
      </c>
    </row>
    <row r="952" spans="1:11">
      <c r="A952" s="25" t="s">
        <v>549</v>
      </c>
      <c r="B952" s="25" t="s">
        <v>306</v>
      </c>
      <c r="C952" s="25" t="s">
        <v>307</v>
      </c>
      <c r="D952" s="25" t="s">
        <v>244</v>
      </c>
      <c r="E952">
        <f t="shared" si="70"/>
        <v>2</v>
      </c>
      <c r="F952" t="str">
        <f t="shared" si="71"/>
        <v>Voice</v>
      </c>
      <c r="G952" t="str">
        <f t="shared" si="72"/>
        <v>NET_02301284_2</v>
      </c>
      <c r="H952" t="str">
        <f>IF(ISNA(VLOOKUP(A952,$A$3:A951,1,0)),"","DUP!")</f>
        <v/>
      </c>
      <c r="I952" t="str">
        <f>IF(ISNA(VLOOKUP(B952,$B$3:B951,1,0)),"","DUP!")</f>
        <v>DUP!</v>
      </c>
      <c r="J952" t="str">
        <f t="shared" si="73"/>
        <v/>
      </c>
      <c r="K952" t="str">
        <f t="shared" si="74"/>
        <v>INSERT INTO ZONE_MAP (SERVICE_ID, SERVICE_NAME, CODE, NW_GROUP, ZONE) VALUES (2,'Voice','02301284','INTERNET','NATIONAL');</v>
      </c>
    </row>
    <row r="953" spans="1:11">
      <c r="A953" s="25" t="s">
        <v>550</v>
      </c>
      <c r="B953" s="25" t="s">
        <v>315</v>
      </c>
      <c r="C953" s="25" t="s">
        <v>316</v>
      </c>
      <c r="D953" s="25" t="s">
        <v>244</v>
      </c>
      <c r="E953">
        <f t="shared" si="70"/>
        <v>2</v>
      </c>
      <c r="F953" t="str">
        <f t="shared" si="71"/>
        <v>Voice</v>
      </c>
      <c r="G953" t="str">
        <f t="shared" si="72"/>
        <v>SNC_0230141_2</v>
      </c>
      <c r="H953" t="str">
        <f>IF(ISNA(VLOOKUP(A953,$A$3:A952,1,0)),"","DUP!")</f>
        <v/>
      </c>
      <c r="I953" t="str">
        <f>IF(ISNA(VLOOKUP(B953,$B$3:B952,1,0)),"","DUP!")</f>
        <v>DUP!</v>
      </c>
      <c r="J953" t="str">
        <f t="shared" si="73"/>
        <v/>
      </c>
      <c r="K953" t="str">
        <f t="shared" si="74"/>
        <v>INSERT INTO ZONE_MAP (SERVICE_ID, SERVICE_NAME, CODE, NW_GROUP, ZONE) VALUES (2,'Voice','0230141','NHAN TIN','NATIONAL');</v>
      </c>
    </row>
    <row r="954" spans="1:11">
      <c r="A954" s="25" t="s">
        <v>551</v>
      </c>
      <c r="B954" s="25" t="s">
        <v>531</v>
      </c>
      <c r="C954" s="25" t="s">
        <v>318</v>
      </c>
      <c r="D954" s="25" t="s">
        <v>244</v>
      </c>
      <c r="E954">
        <f t="shared" si="70"/>
        <v>2</v>
      </c>
      <c r="F954" t="str">
        <f t="shared" si="71"/>
        <v>Voice</v>
      </c>
      <c r="G954" t="str">
        <f t="shared" si="72"/>
        <v>CVL_02302_2</v>
      </c>
      <c r="H954" t="str">
        <f>IF(ISNA(VLOOKUP(A954,$A$3:A953,1,0)),"","DUP!")</f>
        <v/>
      </c>
      <c r="I954" t="str">
        <f>IF(ISNA(VLOOKUP(B954,$B$3:B953,1,0)),"","DUP!")</f>
        <v>DUP!</v>
      </c>
      <c r="J954" t="str">
        <f t="shared" si="73"/>
        <v/>
      </c>
      <c r="K954" t="str">
        <f t="shared" si="74"/>
        <v>INSERT INTO ZONE_MAP (SERVICE_ID, SERVICE_NAME, CODE, NW_GROUP, ZONE) VALUES (2,'Voice','02302','DIEN BIEN','NATIONAL');</v>
      </c>
    </row>
    <row r="955" spans="1:11">
      <c r="A955" s="25" t="s">
        <v>552</v>
      </c>
      <c r="B955" s="25" t="s">
        <v>531</v>
      </c>
      <c r="C955" s="25" t="s">
        <v>243</v>
      </c>
      <c r="D955" s="25" t="s">
        <v>244</v>
      </c>
      <c r="E955">
        <f t="shared" si="70"/>
        <v>2</v>
      </c>
      <c r="F955" t="str">
        <f t="shared" si="71"/>
        <v>Voice</v>
      </c>
      <c r="G955" t="str">
        <f t="shared" si="72"/>
        <v>CVP_02303_2</v>
      </c>
      <c r="H955" t="str">
        <f>IF(ISNA(VLOOKUP(A955,$A$3:A954,1,0)),"","DUP!")</f>
        <v/>
      </c>
      <c r="I955" t="str">
        <f>IF(ISNA(VLOOKUP(B955,$B$3:B954,1,0)),"","DUP!")</f>
        <v>DUP!</v>
      </c>
      <c r="J955" t="str">
        <f t="shared" si="73"/>
        <v/>
      </c>
      <c r="K955" t="str">
        <f t="shared" si="74"/>
        <v>INSERT INTO ZONE_MAP (SERVICE_ID, SERVICE_NAME, CODE, NW_GROUP, ZONE) VALUES (2,'Voice','02303','DIEN BIEN','NATIONAL');</v>
      </c>
    </row>
    <row r="956" spans="1:11">
      <c r="A956" s="25" t="s">
        <v>552</v>
      </c>
      <c r="B956" s="25" t="s">
        <v>531</v>
      </c>
      <c r="C956" s="25" t="s">
        <v>243</v>
      </c>
      <c r="D956" s="25" t="s">
        <v>244</v>
      </c>
      <c r="E956">
        <f t="shared" si="70"/>
        <v>2</v>
      </c>
      <c r="F956" t="str">
        <f t="shared" si="71"/>
        <v>Voice</v>
      </c>
      <c r="G956" t="str">
        <f t="shared" si="72"/>
        <v>CVP_02303_2</v>
      </c>
      <c r="H956" t="str">
        <f>IF(ISNA(VLOOKUP(A956,$A$3:A955,1,0)),"","DUP!")</f>
        <v>DUP!</v>
      </c>
      <c r="I956" t="str">
        <f>IF(ISNA(VLOOKUP(B956,$B$3:B955,1,0)),"","DUP!")</f>
        <v>DUP!</v>
      </c>
      <c r="J956" t="str">
        <f t="shared" si="73"/>
        <v/>
      </c>
      <c r="K956" t="str">
        <f t="shared" si="74"/>
        <v/>
      </c>
    </row>
    <row r="957" spans="1:11">
      <c r="A957" s="25" t="s">
        <v>552</v>
      </c>
      <c r="B957" s="25" t="s">
        <v>531</v>
      </c>
      <c r="C957" s="25" t="s">
        <v>243</v>
      </c>
      <c r="D957" s="25" t="s">
        <v>244</v>
      </c>
      <c r="E957">
        <f t="shared" si="70"/>
        <v>2</v>
      </c>
      <c r="F957" t="str">
        <f t="shared" si="71"/>
        <v>Voice</v>
      </c>
      <c r="G957" t="str">
        <f t="shared" si="72"/>
        <v>CVP_02303_2</v>
      </c>
      <c r="H957" t="str">
        <f>IF(ISNA(VLOOKUP(A957,$A$3:A956,1,0)),"","DUP!")</f>
        <v>DUP!</v>
      </c>
      <c r="I957" t="str">
        <f>IF(ISNA(VLOOKUP(B957,$B$3:B956,1,0)),"","DUP!")</f>
        <v>DUP!</v>
      </c>
      <c r="J957" t="str">
        <f t="shared" si="73"/>
        <v/>
      </c>
      <c r="K957" t="str">
        <f t="shared" si="74"/>
        <v/>
      </c>
    </row>
    <row r="958" spans="1:11">
      <c r="A958" s="25" t="s">
        <v>552</v>
      </c>
      <c r="B958" s="25" t="s">
        <v>531</v>
      </c>
      <c r="C958" s="25" t="s">
        <v>243</v>
      </c>
      <c r="D958" s="25" t="s">
        <v>245</v>
      </c>
      <c r="E958">
        <f t="shared" si="70"/>
        <v>10</v>
      </c>
      <c r="F958" t="str">
        <f t="shared" si="71"/>
        <v>Video Call</v>
      </c>
      <c r="G958" t="str">
        <f t="shared" si="72"/>
        <v>CVP_02303_10</v>
      </c>
      <c r="H958" t="str">
        <f>IF(ISNA(VLOOKUP(A958,$A$3:A957,1,0)),"","DUP!")</f>
        <v>DUP!</v>
      </c>
      <c r="I958" t="str">
        <f>IF(ISNA(VLOOKUP(B958,$B$3:B957,1,0)),"","DUP!")</f>
        <v>DUP!</v>
      </c>
      <c r="J958" t="str">
        <f t="shared" si="73"/>
        <v/>
      </c>
      <c r="K958" t="str">
        <f t="shared" si="74"/>
        <v/>
      </c>
    </row>
    <row r="959" spans="1:11">
      <c r="A959" s="25" t="s">
        <v>552</v>
      </c>
      <c r="B959" s="25" t="s">
        <v>531</v>
      </c>
      <c r="C959" s="25" t="s">
        <v>243</v>
      </c>
      <c r="D959" s="25" t="s">
        <v>245</v>
      </c>
      <c r="E959">
        <f t="shared" si="70"/>
        <v>10</v>
      </c>
      <c r="F959" t="str">
        <f t="shared" si="71"/>
        <v>Video Call</v>
      </c>
      <c r="G959" t="str">
        <f t="shared" si="72"/>
        <v>CVP_02303_10</v>
      </c>
      <c r="H959" t="str">
        <f>IF(ISNA(VLOOKUP(A959,$A$3:A958,1,0)),"","DUP!")</f>
        <v>DUP!</v>
      </c>
      <c r="I959" t="str">
        <f>IF(ISNA(VLOOKUP(B959,$B$3:B958,1,0)),"","DUP!")</f>
        <v>DUP!</v>
      </c>
      <c r="J959" t="str">
        <f t="shared" si="73"/>
        <v/>
      </c>
      <c r="K959" t="str">
        <f t="shared" si="74"/>
        <v/>
      </c>
    </row>
    <row r="960" spans="1:11">
      <c r="A960" s="25" t="s">
        <v>552</v>
      </c>
      <c r="B960" s="25" t="s">
        <v>531</v>
      </c>
      <c r="C960" s="25" t="s">
        <v>243</v>
      </c>
      <c r="D960" s="25" t="s">
        <v>245</v>
      </c>
      <c r="E960">
        <f t="shared" si="70"/>
        <v>10</v>
      </c>
      <c r="F960" t="str">
        <f t="shared" si="71"/>
        <v>Video Call</v>
      </c>
      <c r="G960" t="str">
        <f t="shared" si="72"/>
        <v>CVP_02303_10</v>
      </c>
      <c r="H960" t="str">
        <f>IF(ISNA(VLOOKUP(A960,$A$3:A959,1,0)),"","DUP!")</f>
        <v>DUP!</v>
      </c>
      <c r="I960" t="str">
        <f>IF(ISNA(VLOOKUP(B960,$B$3:B959,1,0)),"","DUP!")</f>
        <v>DUP!</v>
      </c>
      <c r="J960" t="str">
        <f t="shared" si="73"/>
        <v/>
      </c>
      <c r="K960" t="str">
        <f t="shared" si="74"/>
        <v/>
      </c>
    </row>
    <row r="961" spans="1:11">
      <c r="A961" s="25" t="s">
        <v>553</v>
      </c>
      <c r="B961" s="25" t="s">
        <v>531</v>
      </c>
      <c r="C961" s="25" t="s">
        <v>321</v>
      </c>
      <c r="D961" s="25" t="s">
        <v>244</v>
      </c>
      <c r="E961">
        <f t="shared" si="70"/>
        <v>2</v>
      </c>
      <c r="F961" t="str">
        <f t="shared" si="71"/>
        <v>Voice</v>
      </c>
      <c r="G961" t="str">
        <f t="shared" si="72"/>
        <v>CVC_02304_2</v>
      </c>
      <c r="H961" t="str">
        <f>IF(ISNA(VLOOKUP(A961,$A$3:A960,1,0)),"","DUP!")</f>
        <v/>
      </c>
      <c r="I961" t="str">
        <f>IF(ISNA(VLOOKUP(B961,$B$3:B960,1,0)),"","DUP!")</f>
        <v>DUP!</v>
      </c>
      <c r="J961" t="str">
        <f t="shared" si="73"/>
        <v/>
      </c>
      <c r="K961" t="str">
        <f t="shared" si="74"/>
        <v>INSERT INTO ZONE_MAP (SERVICE_ID, SERVICE_NAME, CODE, NW_GROUP, ZONE) VALUES (2,'Voice','02304','DIEN BIEN','NATIONAL');</v>
      </c>
    </row>
    <row r="962" spans="1:11">
      <c r="A962" s="25" t="s">
        <v>554</v>
      </c>
      <c r="B962" s="25" t="s">
        <v>531</v>
      </c>
      <c r="C962" s="25" t="s">
        <v>323</v>
      </c>
      <c r="D962" s="25" t="s">
        <v>244</v>
      </c>
      <c r="E962">
        <f t="shared" si="70"/>
        <v>2</v>
      </c>
      <c r="F962" t="str">
        <f t="shared" si="71"/>
        <v>Voice</v>
      </c>
      <c r="G962" t="str">
        <f t="shared" si="72"/>
        <v>CSP_02305_2</v>
      </c>
      <c r="H962" t="str">
        <f>IF(ISNA(VLOOKUP(A962,$A$3:A961,1,0)),"","DUP!")</f>
        <v/>
      </c>
      <c r="I962" t="str">
        <f>IF(ISNA(VLOOKUP(B962,$B$3:B961,1,0)),"","DUP!")</f>
        <v>DUP!</v>
      </c>
      <c r="J962" t="str">
        <f t="shared" si="73"/>
        <v/>
      </c>
      <c r="K962" t="str">
        <f t="shared" si="74"/>
        <v>INSERT INTO ZONE_MAP (SERVICE_ID, SERVICE_NAME, CODE, NW_GROUP, ZONE) VALUES (2,'Voice','02305','DIEN BIEN','NATIONAL');</v>
      </c>
    </row>
    <row r="963" spans="1:11">
      <c r="A963" s="25" t="s">
        <v>555</v>
      </c>
      <c r="B963" s="25" t="s">
        <v>531</v>
      </c>
      <c r="C963" s="25" t="s">
        <v>318</v>
      </c>
      <c r="D963" s="25" t="s">
        <v>244</v>
      </c>
      <c r="E963">
        <f t="shared" si="70"/>
        <v>2</v>
      </c>
      <c r="F963" t="str">
        <f t="shared" si="71"/>
        <v>Voice</v>
      </c>
      <c r="G963" t="str">
        <f t="shared" si="72"/>
        <v>CVL_02306_2</v>
      </c>
      <c r="H963" t="str">
        <f>IF(ISNA(VLOOKUP(A963,$A$3:A962,1,0)),"","DUP!")</f>
        <v/>
      </c>
      <c r="I963" t="str">
        <f>IF(ISNA(VLOOKUP(B963,$B$3:B962,1,0)),"","DUP!")</f>
        <v>DUP!</v>
      </c>
      <c r="J963" t="str">
        <f t="shared" si="73"/>
        <v/>
      </c>
      <c r="K963" t="str">
        <f t="shared" si="74"/>
        <v>INSERT INTO ZONE_MAP (SERVICE_ID, SERVICE_NAME, CODE, NW_GROUP, ZONE) VALUES (2,'Voice','02306','DIEN BIEN','NATIONAL');</v>
      </c>
    </row>
    <row r="964" spans="1:11">
      <c r="A964" s="25" t="s">
        <v>556</v>
      </c>
      <c r="B964" s="25" t="s">
        <v>531</v>
      </c>
      <c r="C964" s="25" t="s">
        <v>326</v>
      </c>
      <c r="D964" s="25" t="s">
        <v>244</v>
      </c>
      <c r="E964">
        <f t="shared" ref="E964:E1027" si="75">IF(D964="NORMAL",2,10)</f>
        <v>2</v>
      </c>
      <c r="F964" t="str">
        <f t="shared" ref="F964:F1027" si="76">IF(D964="NORMAL","Voice","Video Call")</f>
        <v>Voice</v>
      </c>
      <c r="G964" t="str">
        <f t="shared" ref="G964:G1027" si="77">C964&amp;"_"&amp;A964&amp;"_"&amp;E964</f>
        <v>CFP_02307_2</v>
      </c>
      <c r="H964" t="str">
        <f>IF(ISNA(VLOOKUP(A964,$A$3:A963,1,0)),"","DUP!")</f>
        <v/>
      </c>
      <c r="I964" t="str">
        <f>IF(ISNA(VLOOKUP(B964,$B$3:B963,1,0)),"","DUP!")</f>
        <v>DUP!</v>
      </c>
      <c r="J964" t="str">
        <f t="shared" ref="J964:J1027" si="78">IF(I964="DUP!","",B964)</f>
        <v/>
      </c>
      <c r="K964" t="str">
        <f t="shared" ref="K964:K1027" si="79">IF(H964="DUP!","","INSERT INTO ZONE_MAP (SERVICE_ID, SERVICE_NAME, CODE, NW_GROUP, ZONE) VALUES ("&amp;E964&amp;",'"&amp;F964&amp;"','"&amp;A964&amp;"','"&amp;B964&amp;"','"&amp;IF(B964="VINAPHONE","INTERNAL","NATIONAL")&amp;"');")</f>
        <v>INSERT INTO ZONE_MAP (SERVICE_ID, SERVICE_NAME, CODE, NW_GROUP, ZONE) VALUES (2,'Voice','02307','DIEN BIEN','NATIONAL');</v>
      </c>
    </row>
    <row r="965" spans="1:11">
      <c r="A965" s="25" t="s">
        <v>557</v>
      </c>
      <c r="B965" s="25" t="s">
        <v>531</v>
      </c>
      <c r="C965" s="25" t="s">
        <v>243</v>
      </c>
      <c r="D965" s="25" t="s">
        <v>244</v>
      </c>
      <c r="E965">
        <f t="shared" si="75"/>
        <v>2</v>
      </c>
      <c r="F965" t="str">
        <f t="shared" si="76"/>
        <v>Voice</v>
      </c>
      <c r="G965" t="str">
        <f t="shared" si="77"/>
        <v>CVP_023080_2</v>
      </c>
      <c r="H965" t="str">
        <f>IF(ISNA(VLOOKUP(A965,$A$3:A964,1,0)),"","DUP!")</f>
        <v/>
      </c>
      <c r="I965" t="str">
        <f>IF(ISNA(VLOOKUP(B965,$B$3:B964,1,0)),"","DUP!")</f>
        <v>DUP!</v>
      </c>
      <c r="J965" t="str">
        <f t="shared" si="78"/>
        <v/>
      </c>
      <c r="K965" t="str">
        <f t="shared" si="79"/>
        <v>INSERT INTO ZONE_MAP (SERVICE_ID, SERVICE_NAME, CODE, NW_GROUP, ZONE) VALUES (2,'Voice','023080','DIEN BIEN','NATIONAL');</v>
      </c>
    </row>
    <row r="966" spans="1:11">
      <c r="A966" s="25" t="s">
        <v>557</v>
      </c>
      <c r="B966" s="25" t="s">
        <v>531</v>
      </c>
      <c r="C966" s="25" t="s">
        <v>243</v>
      </c>
      <c r="D966" s="25" t="s">
        <v>244</v>
      </c>
      <c r="E966">
        <f t="shared" si="75"/>
        <v>2</v>
      </c>
      <c r="F966" t="str">
        <f t="shared" si="76"/>
        <v>Voice</v>
      </c>
      <c r="G966" t="str">
        <f t="shared" si="77"/>
        <v>CVP_023080_2</v>
      </c>
      <c r="H966" t="str">
        <f>IF(ISNA(VLOOKUP(A966,$A$3:A965,1,0)),"","DUP!")</f>
        <v>DUP!</v>
      </c>
      <c r="I966" t="str">
        <f>IF(ISNA(VLOOKUP(B966,$B$3:B965,1,0)),"","DUP!")</f>
        <v>DUP!</v>
      </c>
      <c r="J966" t="str">
        <f t="shared" si="78"/>
        <v/>
      </c>
      <c r="K966" t="str">
        <f t="shared" si="79"/>
        <v/>
      </c>
    </row>
    <row r="967" spans="1:11">
      <c r="A967" s="25" t="s">
        <v>557</v>
      </c>
      <c r="B967" s="25" t="s">
        <v>531</v>
      </c>
      <c r="C967" s="25" t="s">
        <v>243</v>
      </c>
      <c r="D967" s="25" t="s">
        <v>244</v>
      </c>
      <c r="E967">
        <f t="shared" si="75"/>
        <v>2</v>
      </c>
      <c r="F967" t="str">
        <f t="shared" si="76"/>
        <v>Voice</v>
      </c>
      <c r="G967" t="str">
        <f t="shared" si="77"/>
        <v>CVP_023080_2</v>
      </c>
      <c r="H967" t="str">
        <f>IF(ISNA(VLOOKUP(A967,$A$3:A966,1,0)),"","DUP!")</f>
        <v>DUP!</v>
      </c>
      <c r="I967" t="str">
        <f>IF(ISNA(VLOOKUP(B967,$B$3:B966,1,0)),"","DUP!")</f>
        <v>DUP!</v>
      </c>
      <c r="J967" t="str">
        <f t="shared" si="78"/>
        <v/>
      </c>
      <c r="K967" t="str">
        <f t="shared" si="79"/>
        <v/>
      </c>
    </row>
    <row r="968" spans="1:11">
      <c r="A968" s="25" t="s">
        <v>557</v>
      </c>
      <c r="B968" s="25" t="s">
        <v>531</v>
      </c>
      <c r="C968" s="25" t="s">
        <v>243</v>
      </c>
      <c r="D968" s="25" t="s">
        <v>245</v>
      </c>
      <c r="E968">
        <f t="shared" si="75"/>
        <v>10</v>
      </c>
      <c r="F968" t="str">
        <f t="shared" si="76"/>
        <v>Video Call</v>
      </c>
      <c r="G968" t="str">
        <f t="shared" si="77"/>
        <v>CVP_023080_10</v>
      </c>
      <c r="H968" t="str">
        <f>IF(ISNA(VLOOKUP(A968,$A$3:A967,1,0)),"","DUP!")</f>
        <v>DUP!</v>
      </c>
      <c r="I968" t="str">
        <f>IF(ISNA(VLOOKUP(B968,$B$3:B967,1,0)),"","DUP!")</f>
        <v>DUP!</v>
      </c>
      <c r="J968" t="str">
        <f t="shared" si="78"/>
        <v/>
      </c>
      <c r="K968" t="str">
        <f t="shared" si="79"/>
        <v/>
      </c>
    </row>
    <row r="969" spans="1:11">
      <c r="A969" s="25" t="s">
        <v>557</v>
      </c>
      <c r="B969" s="25" t="s">
        <v>531</v>
      </c>
      <c r="C969" s="25" t="s">
        <v>243</v>
      </c>
      <c r="D969" s="25" t="s">
        <v>245</v>
      </c>
      <c r="E969">
        <f t="shared" si="75"/>
        <v>10</v>
      </c>
      <c r="F969" t="str">
        <f t="shared" si="76"/>
        <v>Video Call</v>
      </c>
      <c r="G969" t="str">
        <f t="shared" si="77"/>
        <v>CVP_023080_10</v>
      </c>
      <c r="H969" t="str">
        <f>IF(ISNA(VLOOKUP(A969,$A$3:A968,1,0)),"","DUP!")</f>
        <v>DUP!</v>
      </c>
      <c r="I969" t="str">
        <f>IF(ISNA(VLOOKUP(B969,$B$3:B968,1,0)),"","DUP!")</f>
        <v>DUP!</v>
      </c>
      <c r="J969" t="str">
        <f t="shared" si="78"/>
        <v/>
      </c>
      <c r="K969" t="str">
        <f t="shared" si="79"/>
        <v/>
      </c>
    </row>
    <row r="970" spans="1:11">
      <c r="A970" s="25" t="s">
        <v>557</v>
      </c>
      <c r="B970" s="25" t="s">
        <v>531</v>
      </c>
      <c r="C970" s="25" t="s">
        <v>243</v>
      </c>
      <c r="D970" s="25" t="s">
        <v>245</v>
      </c>
      <c r="E970">
        <f t="shared" si="75"/>
        <v>10</v>
      </c>
      <c r="F970" t="str">
        <f t="shared" si="76"/>
        <v>Video Call</v>
      </c>
      <c r="G970" t="str">
        <f t="shared" si="77"/>
        <v>CVP_023080_10</v>
      </c>
      <c r="H970" t="str">
        <f>IF(ISNA(VLOOKUP(A970,$A$3:A969,1,0)),"","DUP!")</f>
        <v>DUP!</v>
      </c>
      <c r="I970" t="str">
        <f>IF(ISNA(VLOOKUP(B970,$B$3:B969,1,0)),"","DUP!")</f>
        <v>DUP!</v>
      </c>
      <c r="J970" t="str">
        <f t="shared" si="78"/>
        <v/>
      </c>
      <c r="K970" t="str">
        <f t="shared" si="79"/>
        <v/>
      </c>
    </row>
    <row r="971" spans="1:11">
      <c r="A971" s="25" t="s">
        <v>558</v>
      </c>
      <c r="B971" s="25" t="s">
        <v>329</v>
      </c>
      <c r="C971" s="25" t="s">
        <v>243</v>
      </c>
      <c r="D971" s="25" t="s">
        <v>244</v>
      </c>
      <c r="E971">
        <f t="shared" si="75"/>
        <v>2</v>
      </c>
      <c r="F971" t="str">
        <f t="shared" si="76"/>
        <v>Voice</v>
      </c>
      <c r="G971" t="str">
        <f t="shared" si="77"/>
        <v>CVP_0230800126_2</v>
      </c>
      <c r="H971" t="str">
        <f>IF(ISNA(VLOOKUP(A971,$A$3:A970,1,0)),"","DUP!")</f>
        <v/>
      </c>
      <c r="I971" t="str">
        <f>IF(ISNA(VLOOKUP(B971,$B$3:B970,1,0)),"","DUP!")</f>
        <v>DUP!</v>
      </c>
      <c r="J971" t="str">
        <f t="shared" si="78"/>
        <v/>
      </c>
      <c r="K971" t="str">
        <f t="shared" si="79"/>
        <v>INSERT INTO ZONE_MAP (SERVICE_ID, SERVICE_NAME, CODE, NW_GROUP, ZONE) VALUES (2,'Voice','0230800126','DICH VU CSKH','NATIONAL');</v>
      </c>
    </row>
    <row r="972" spans="1:11">
      <c r="A972" s="25" t="s">
        <v>558</v>
      </c>
      <c r="B972" s="25" t="s">
        <v>329</v>
      </c>
      <c r="C972" s="25" t="s">
        <v>243</v>
      </c>
      <c r="D972" s="25" t="s">
        <v>244</v>
      </c>
      <c r="E972">
        <f t="shared" si="75"/>
        <v>2</v>
      </c>
      <c r="F972" t="str">
        <f t="shared" si="76"/>
        <v>Voice</v>
      </c>
      <c r="G972" t="str">
        <f t="shared" si="77"/>
        <v>CVP_0230800126_2</v>
      </c>
      <c r="H972" t="str">
        <f>IF(ISNA(VLOOKUP(A972,$A$3:A971,1,0)),"","DUP!")</f>
        <v>DUP!</v>
      </c>
      <c r="I972" t="str">
        <f>IF(ISNA(VLOOKUP(B972,$B$3:B971,1,0)),"","DUP!")</f>
        <v>DUP!</v>
      </c>
      <c r="J972" t="str">
        <f t="shared" si="78"/>
        <v/>
      </c>
      <c r="K972" t="str">
        <f t="shared" si="79"/>
        <v/>
      </c>
    </row>
    <row r="973" spans="1:11">
      <c r="A973" s="25" t="s">
        <v>558</v>
      </c>
      <c r="B973" s="25" t="s">
        <v>329</v>
      </c>
      <c r="C973" s="25" t="s">
        <v>243</v>
      </c>
      <c r="D973" s="25" t="s">
        <v>244</v>
      </c>
      <c r="E973">
        <f t="shared" si="75"/>
        <v>2</v>
      </c>
      <c r="F973" t="str">
        <f t="shared" si="76"/>
        <v>Voice</v>
      </c>
      <c r="G973" t="str">
        <f t="shared" si="77"/>
        <v>CVP_0230800126_2</v>
      </c>
      <c r="H973" t="str">
        <f>IF(ISNA(VLOOKUP(A973,$A$3:A972,1,0)),"","DUP!")</f>
        <v>DUP!</v>
      </c>
      <c r="I973" t="str">
        <f>IF(ISNA(VLOOKUP(B973,$B$3:B972,1,0)),"","DUP!")</f>
        <v>DUP!</v>
      </c>
      <c r="J973" t="str">
        <f t="shared" si="78"/>
        <v/>
      </c>
      <c r="K973" t="str">
        <f t="shared" si="79"/>
        <v/>
      </c>
    </row>
    <row r="974" spans="1:11">
      <c r="A974" s="25" t="s">
        <v>558</v>
      </c>
      <c r="B974" s="25" t="s">
        <v>329</v>
      </c>
      <c r="C974" s="25" t="s">
        <v>243</v>
      </c>
      <c r="D974" s="25" t="s">
        <v>245</v>
      </c>
      <c r="E974">
        <f t="shared" si="75"/>
        <v>10</v>
      </c>
      <c r="F974" t="str">
        <f t="shared" si="76"/>
        <v>Video Call</v>
      </c>
      <c r="G974" t="str">
        <f t="shared" si="77"/>
        <v>CVP_0230800126_10</v>
      </c>
      <c r="H974" t="str">
        <f>IF(ISNA(VLOOKUP(A974,$A$3:A973,1,0)),"","DUP!")</f>
        <v>DUP!</v>
      </c>
      <c r="I974" t="str">
        <f>IF(ISNA(VLOOKUP(B974,$B$3:B973,1,0)),"","DUP!")</f>
        <v>DUP!</v>
      </c>
      <c r="J974" t="str">
        <f t="shared" si="78"/>
        <v/>
      </c>
      <c r="K974" t="str">
        <f t="shared" si="79"/>
        <v/>
      </c>
    </row>
    <row r="975" spans="1:11">
      <c r="A975" s="25" t="s">
        <v>558</v>
      </c>
      <c r="B975" s="25" t="s">
        <v>329</v>
      </c>
      <c r="C975" s="25" t="s">
        <v>243</v>
      </c>
      <c r="D975" s="25" t="s">
        <v>245</v>
      </c>
      <c r="E975">
        <f t="shared" si="75"/>
        <v>10</v>
      </c>
      <c r="F975" t="str">
        <f t="shared" si="76"/>
        <v>Video Call</v>
      </c>
      <c r="G975" t="str">
        <f t="shared" si="77"/>
        <v>CVP_0230800126_10</v>
      </c>
      <c r="H975" t="str">
        <f>IF(ISNA(VLOOKUP(A975,$A$3:A974,1,0)),"","DUP!")</f>
        <v>DUP!</v>
      </c>
      <c r="I975" t="str">
        <f>IF(ISNA(VLOOKUP(B975,$B$3:B974,1,0)),"","DUP!")</f>
        <v>DUP!</v>
      </c>
      <c r="J975" t="str">
        <f t="shared" si="78"/>
        <v/>
      </c>
      <c r="K975" t="str">
        <f t="shared" si="79"/>
        <v/>
      </c>
    </row>
    <row r="976" spans="1:11">
      <c r="A976" s="25" t="s">
        <v>558</v>
      </c>
      <c r="B976" s="25" t="s">
        <v>329</v>
      </c>
      <c r="C976" s="25" t="s">
        <v>243</v>
      </c>
      <c r="D976" s="25" t="s">
        <v>245</v>
      </c>
      <c r="E976">
        <f t="shared" si="75"/>
        <v>10</v>
      </c>
      <c r="F976" t="str">
        <f t="shared" si="76"/>
        <v>Video Call</v>
      </c>
      <c r="G976" t="str">
        <f t="shared" si="77"/>
        <v>CVP_0230800126_10</v>
      </c>
      <c r="H976" t="str">
        <f>IF(ISNA(VLOOKUP(A976,$A$3:A975,1,0)),"","DUP!")</f>
        <v>DUP!</v>
      </c>
      <c r="I976" t="str">
        <f>IF(ISNA(VLOOKUP(B976,$B$3:B975,1,0)),"","DUP!")</f>
        <v>DUP!</v>
      </c>
      <c r="J976" t="str">
        <f t="shared" si="78"/>
        <v/>
      </c>
      <c r="K976" t="str">
        <f t="shared" si="79"/>
        <v/>
      </c>
    </row>
    <row r="977" spans="1:11">
      <c r="A977" s="25" t="s">
        <v>559</v>
      </c>
      <c r="B977" s="25" t="s">
        <v>531</v>
      </c>
      <c r="C977" s="25" t="s">
        <v>243</v>
      </c>
      <c r="D977" s="25" t="s">
        <v>244</v>
      </c>
      <c r="E977">
        <f t="shared" si="75"/>
        <v>2</v>
      </c>
      <c r="F977" t="str">
        <f t="shared" si="76"/>
        <v>Voice</v>
      </c>
      <c r="G977" t="str">
        <f t="shared" si="77"/>
        <v>CVP_023081_2</v>
      </c>
      <c r="H977" t="str">
        <f>IF(ISNA(VLOOKUP(A977,$A$3:A976,1,0)),"","DUP!")</f>
        <v/>
      </c>
      <c r="I977" t="str">
        <f>IF(ISNA(VLOOKUP(B977,$B$3:B976,1,0)),"","DUP!")</f>
        <v>DUP!</v>
      </c>
      <c r="J977" t="str">
        <f t="shared" si="78"/>
        <v/>
      </c>
      <c r="K977" t="str">
        <f t="shared" si="79"/>
        <v>INSERT INTO ZONE_MAP (SERVICE_ID, SERVICE_NAME, CODE, NW_GROUP, ZONE) VALUES (2,'Voice','023081','DIEN BIEN','NATIONAL');</v>
      </c>
    </row>
    <row r="978" spans="1:11">
      <c r="A978" s="25" t="s">
        <v>559</v>
      </c>
      <c r="B978" s="25" t="s">
        <v>531</v>
      </c>
      <c r="C978" s="25" t="s">
        <v>243</v>
      </c>
      <c r="D978" s="25" t="s">
        <v>244</v>
      </c>
      <c r="E978">
        <f t="shared" si="75"/>
        <v>2</v>
      </c>
      <c r="F978" t="str">
        <f t="shared" si="76"/>
        <v>Voice</v>
      </c>
      <c r="G978" t="str">
        <f t="shared" si="77"/>
        <v>CVP_023081_2</v>
      </c>
      <c r="H978" t="str">
        <f>IF(ISNA(VLOOKUP(A978,$A$3:A977,1,0)),"","DUP!")</f>
        <v>DUP!</v>
      </c>
      <c r="I978" t="str">
        <f>IF(ISNA(VLOOKUP(B978,$B$3:B977,1,0)),"","DUP!")</f>
        <v>DUP!</v>
      </c>
      <c r="J978" t="str">
        <f t="shared" si="78"/>
        <v/>
      </c>
      <c r="K978" t="str">
        <f t="shared" si="79"/>
        <v/>
      </c>
    </row>
    <row r="979" spans="1:11">
      <c r="A979" s="25" t="s">
        <v>559</v>
      </c>
      <c r="B979" s="25" t="s">
        <v>531</v>
      </c>
      <c r="C979" s="25" t="s">
        <v>243</v>
      </c>
      <c r="D979" s="25" t="s">
        <v>244</v>
      </c>
      <c r="E979">
        <f t="shared" si="75"/>
        <v>2</v>
      </c>
      <c r="F979" t="str">
        <f t="shared" si="76"/>
        <v>Voice</v>
      </c>
      <c r="G979" t="str">
        <f t="shared" si="77"/>
        <v>CVP_023081_2</v>
      </c>
      <c r="H979" t="str">
        <f>IF(ISNA(VLOOKUP(A979,$A$3:A978,1,0)),"","DUP!")</f>
        <v>DUP!</v>
      </c>
      <c r="I979" t="str">
        <f>IF(ISNA(VLOOKUP(B979,$B$3:B978,1,0)),"","DUP!")</f>
        <v>DUP!</v>
      </c>
      <c r="J979" t="str">
        <f t="shared" si="78"/>
        <v/>
      </c>
      <c r="K979" t="str">
        <f t="shared" si="79"/>
        <v/>
      </c>
    </row>
    <row r="980" spans="1:11">
      <c r="A980" s="25" t="s">
        <v>559</v>
      </c>
      <c r="B980" s="25" t="s">
        <v>531</v>
      </c>
      <c r="C980" s="25" t="s">
        <v>243</v>
      </c>
      <c r="D980" s="25" t="s">
        <v>245</v>
      </c>
      <c r="E980">
        <f t="shared" si="75"/>
        <v>10</v>
      </c>
      <c r="F980" t="str">
        <f t="shared" si="76"/>
        <v>Video Call</v>
      </c>
      <c r="G980" t="str">
        <f t="shared" si="77"/>
        <v>CVP_023081_10</v>
      </c>
      <c r="H980" t="str">
        <f>IF(ISNA(VLOOKUP(A980,$A$3:A979,1,0)),"","DUP!")</f>
        <v>DUP!</v>
      </c>
      <c r="I980" t="str">
        <f>IF(ISNA(VLOOKUP(B980,$B$3:B979,1,0)),"","DUP!")</f>
        <v>DUP!</v>
      </c>
      <c r="J980" t="str">
        <f t="shared" si="78"/>
        <v/>
      </c>
      <c r="K980" t="str">
        <f t="shared" si="79"/>
        <v/>
      </c>
    </row>
    <row r="981" spans="1:11">
      <c r="A981" s="25" t="s">
        <v>559</v>
      </c>
      <c r="B981" s="25" t="s">
        <v>531</v>
      </c>
      <c r="C981" s="25" t="s">
        <v>243</v>
      </c>
      <c r="D981" s="25" t="s">
        <v>245</v>
      </c>
      <c r="E981">
        <f t="shared" si="75"/>
        <v>10</v>
      </c>
      <c r="F981" t="str">
        <f t="shared" si="76"/>
        <v>Video Call</v>
      </c>
      <c r="G981" t="str">
        <f t="shared" si="77"/>
        <v>CVP_023081_10</v>
      </c>
      <c r="H981" t="str">
        <f>IF(ISNA(VLOOKUP(A981,$A$3:A980,1,0)),"","DUP!")</f>
        <v>DUP!</v>
      </c>
      <c r="I981" t="str">
        <f>IF(ISNA(VLOOKUP(B981,$B$3:B980,1,0)),"","DUP!")</f>
        <v>DUP!</v>
      </c>
      <c r="J981" t="str">
        <f t="shared" si="78"/>
        <v/>
      </c>
      <c r="K981" t="str">
        <f t="shared" si="79"/>
        <v/>
      </c>
    </row>
    <row r="982" spans="1:11">
      <c r="A982" s="25" t="s">
        <v>559</v>
      </c>
      <c r="B982" s="25" t="s">
        <v>531</v>
      </c>
      <c r="C982" s="25" t="s">
        <v>243</v>
      </c>
      <c r="D982" s="25" t="s">
        <v>245</v>
      </c>
      <c r="E982">
        <f t="shared" si="75"/>
        <v>10</v>
      </c>
      <c r="F982" t="str">
        <f t="shared" si="76"/>
        <v>Video Call</v>
      </c>
      <c r="G982" t="str">
        <f t="shared" si="77"/>
        <v>CVP_023081_10</v>
      </c>
      <c r="H982" t="str">
        <f>IF(ISNA(VLOOKUP(A982,$A$3:A981,1,0)),"","DUP!")</f>
        <v>DUP!</v>
      </c>
      <c r="I982" t="str">
        <f>IF(ISNA(VLOOKUP(B982,$B$3:B981,1,0)),"","DUP!")</f>
        <v>DUP!</v>
      </c>
      <c r="J982" t="str">
        <f t="shared" si="78"/>
        <v/>
      </c>
      <c r="K982" t="str">
        <f t="shared" si="79"/>
        <v/>
      </c>
    </row>
    <row r="983" spans="1:11">
      <c r="A983" s="25" t="s">
        <v>560</v>
      </c>
      <c r="B983" s="25" t="s">
        <v>531</v>
      </c>
      <c r="C983" s="25" t="s">
        <v>243</v>
      </c>
      <c r="D983" s="25" t="s">
        <v>244</v>
      </c>
      <c r="E983">
        <f t="shared" si="75"/>
        <v>2</v>
      </c>
      <c r="F983" t="str">
        <f t="shared" si="76"/>
        <v>Voice</v>
      </c>
      <c r="G983" t="str">
        <f t="shared" si="77"/>
        <v>CVP_023082_2</v>
      </c>
      <c r="H983" t="str">
        <f>IF(ISNA(VLOOKUP(A983,$A$3:A982,1,0)),"","DUP!")</f>
        <v/>
      </c>
      <c r="I983" t="str">
        <f>IF(ISNA(VLOOKUP(B983,$B$3:B982,1,0)),"","DUP!")</f>
        <v>DUP!</v>
      </c>
      <c r="J983" t="str">
        <f t="shared" si="78"/>
        <v/>
      </c>
      <c r="K983" t="str">
        <f t="shared" si="79"/>
        <v>INSERT INTO ZONE_MAP (SERVICE_ID, SERVICE_NAME, CODE, NW_GROUP, ZONE) VALUES (2,'Voice','023082','DIEN BIEN','NATIONAL');</v>
      </c>
    </row>
    <row r="984" spans="1:11">
      <c r="A984" s="25" t="s">
        <v>560</v>
      </c>
      <c r="B984" s="25" t="s">
        <v>531</v>
      </c>
      <c r="C984" s="25" t="s">
        <v>243</v>
      </c>
      <c r="D984" s="25" t="s">
        <v>244</v>
      </c>
      <c r="E984">
        <f t="shared" si="75"/>
        <v>2</v>
      </c>
      <c r="F984" t="str">
        <f t="shared" si="76"/>
        <v>Voice</v>
      </c>
      <c r="G984" t="str">
        <f t="shared" si="77"/>
        <v>CVP_023082_2</v>
      </c>
      <c r="H984" t="str">
        <f>IF(ISNA(VLOOKUP(A984,$A$3:A983,1,0)),"","DUP!")</f>
        <v>DUP!</v>
      </c>
      <c r="I984" t="str">
        <f>IF(ISNA(VLOOKUP(B984,$B$3:B983,1,0)),"","DUP!")</f>
        <v>DUP!</v>
      </c>
      <c r="J984" t="str">
        <f t="shared" si="78"/>
        <v/>
      </c>
      <c r="K984" t="str">
        <f t="shared" si="79"/>
        <v/>
      </c>
    </row>
    <row r="985" spans="1:11">
      <c r="A985" s="25" t="s">
        <v>560</v>
      </c>
      <c r="B985" s="25" t="s">
        <v>531</v>
      </c>
      <c r="C985" s="25" t="s">
        <v>243</v>
      </c>
      <c r="D985" s="25" t="s">
        <v>244</v>
      </c>
      <c r="E985">
        <f t="shared" si="75"/>
        <v>2</v>
      </c>
      <c r="F985" t="str">
        <f t="shared" si="76"/>
        <v>Voice</v>
      </c>
      <c r="G985" t="str">
        <f t="shared" si="77"/>
        <v>CVP_023082_2</v>
      </c>
      <c r="H985" t="str">
        <f>IF(ISNA(VLOOKUP(A985,$A$3:A984,1,0)),"","DUP!")</f>
        <v>DUP!</v>
      </c>
      <c r="I985" t="str">
        <f>IF(ISNA(VLOOKUP(B985,$B$3:B984,1,0)),"","DUP!")</f>
        <v>DUP!</v>
      </c>
      <c r="J985" t="str">
        <f t="shared" si="78"/>
        <v/>
      </c>
      <c r="K985" t="str">
        <f t="shared" si="79"/>
        <v/>
      </c>
    </row>
    <row r="986" spans="1:11">
      <c r="A986" s="25" t="s">
        <v>560</v>
      </c>
      <c r="B986" s="25" t="s">
        <v>531</v>
      </c>
      <c r="C986" s="25" t="s">
        <v>243</v>
      </c>
      <c r="D986" s="25" t="s">
        <v>245</v>
      </c>
      <c r="E986">
        <f t="shared" si="75"/>
        <v>10</v>
      </c>
      <c r="F986" t="str">
        <f t="shared" si="76"/>
        <v>Video Call</v>
      </c>
      <c r="G986" t="str">
        <f t="shared" si="77"/>
        <v>CVP_023082_10</v>
      </c>
      <c r="H986" t="str">
        <f>IF(ISNA(VLOOKUP(A986,$A$3:A985,1,0)),"","DUP!")</f>
        <v>DUP!</v>
      </c>
      <c r="I986" t="str">
        <f>IF(ISNA(VLOOKUP(B986,$B$3:B985,1,0)),"","DUP!")</f>
        <v>DUP!</v>
      </c>
      <c r="J986" t="str">
        <f t="shared" si="78"/>
        <v/>
      </c>
      <c r="K986" t="str">
        <f t="shared" si="79"/>
        <v/>
      </c>
    </row>
    <row r="987" spans="1:11">
      <c r="A987" s="25" t="s">
        <v>560</v>
      </c>
      <c r="B987" s="25" t="s">
        <v>531</v>
      </c>
      <c r="C987" s="25" t="s">
        <v>243</v>
      </c>
      <c r="D987" s="25" t="s">
        <v>245</v>
      </c>
      <c r="E987">
        <f t="shared" si="75"/>
        <v>10</v>
      </c>
      <c r="F987" t="str">
        <f t="shared" si="76"/>
        <v>Video Call</v>
      </c>
      <c r="G987" t="str">
        <f t="shared" si="77"/>
        <v>CVP_023082_10</v>
      </c>
      <c r="H987" t="str">
        <f>IF(ISNA(VLOOKUP(A987,$A$3:A986,1,0)),"","DUP!")</f>
        <v>DUP!</v>
      </c>
      <c r="I987" t="str">
        <f>IF(ISNA(VLOOKUP(B987,$B$3:B986,1,0)),"","DUP!")</f>
        <v>DUP!</v>
      </c>
      <c r="J987" t="str">
        <f t="shared" si="78"/>
        <v/>
      </c>
      <c r="K987" t="str">
        <f t="shared" si="79"/>
        <v/>
      </c>
    </row>
    <row r="988" spans="1:11">
      <c r="A988" s="25" t="s">
        <v>560</v>
      </c>
      <c r="B988" s="25" t="s">
        <v>531</v>
      </c>
      <c r="C988" s="25" t="s">
        <v>243</v>
      </c>
      <c r="D988" s="25" t="s">
        <v>245</v>
      </c>
      <c r="E988">
        <f t="shared" si="75"/>
        <v>10</v>
      </c>
      <c r="F988" t="str">
        <f t="shared" si="76"/>
        <v>Video Call</v>
      </c>
      <c r="G988" t="str">
        <f t="shared" si="77"/>
        <v>CVP_023082_10</v>
      </c>
      <c r="H988" t="str">
        <f>IF(ISNA(VLOOKUP(A988,$A$3:A987,1,0)),"","DUP!")</f>
        <v>DUP!</v>
      </c>
      <c r="I988" t="str">
        <f>IF(ISNA(VLOOKUP(B988,$B$3:B987,1,0)),"","DUP!")</f>
        <v>DUP!</v>
      </c>
      <c r="J988" t="str">
        <f t="shared" si="78"/>
        <v/>
      </c>
      <c r="K988" t="str">
        <f t="shared" si="79"/>
        <v/>
      </c>
    </row>
    <row r="989" spans="1:11">
      <c r="A989" s="25" t="s">
        <v>561</v>
      </c>
      <c r="B989" s="25" t="s">
        <v>531</v>
      </c>
      <c r="C989" s="25" t="s">
        <v>243</v>
      </c>
      <c r="D989" s="25" t="s">
        <v>244</v>
      </c>
      <c r="E989">
        <f t="shared" si="75"/>
        <v>2</v>
      </c>
      <c r="F989" t="str">
        <f t="shared" si="76"/>
        <v>Voice</v>
      </c>
      <c r="G989" t="str">
        <f t="shared" si="77"/>
        <v>CVP_023083_2</v>
      </c>
      <c r="H989" t="str">
        <f>IF(ISNA(VLOOKUP(A989,$A$3:A988,1,0)),"","DUP!")</f>
        <v/>
      </c>
      <c r="I989" t="str">
        <f>IF(ISNA(VLOOKUP(B989,$B$3:B988,1,0)),"","DUP!")</f>
        <v>DUP!</v>
      </c>
      <c r="J989" t="str">
        <f t="shared" si="78"/>
        <v/>
      </c>
      <c r="K989" t="str">
        <f t="shared" si="79"/>
        <v>INSERT INTO ZONE_MAP (SERVICE_ID, SERVICE_NAME, CODE, NW_GROUP, ZONE) VALUES (2,'Voice','023083','DIEN BIEN','NATIONAL');</v>
      </c>
    </row>
    <row r="990" spans="1:11">
      <c r="A990" s="25" t="s">
        <v>561</v>
      </c>
      <c r="B990" s="25" t="s">
        <v>531</v>
      </c>
      <c r="C990" s="25" t="s">
        <v>243</v>
      </c>
      <c r="D990" s="25" t="s">
        <v>244</v>
      </c>
      <c r="E990">
        <f t="shared" si="75"/>
        <v>2</v>
      </c>
      <c r="F990" t="str">
        <f t="shared" si="76"/>
        <v>Voice</v>
      </c>
      <c r="G990" t="str">
        <f t="shared" si="77"/>
        <v>CVP_023083_2</v>
      </c>
      <c r="H990" t="str">
        <f>IF(ISNA(VLOOKUP(A990,$A$3:A989,1,0)),"","DUP!")</f>
        <v>DUP!</v>
      </c>
      <c r="I990" t="str">
        <f>IF(ISNA(VLOOKUP(B990,$B$3:B989,1,0)),"","DUP!")</f>
        <v>DUP!</v>
      </c>
      <c r="J990" t="str">
        <f t="shared" si="78"/>
        <v/>
      </c>
      <c r="K990" t="str">
        <f t="shared" si="79"/>
        <v/>
      </c>
    </row>
    <row r="991" spans="1:11">
      <c r="A991" s="25" t="s">
        <v>561</v>
      </c>
      <c r="B991" s="25" t="s">
        <v>531</v>
      </c>
      <c r="C991" s="25" t="s">
        <v>243</v>
      </c>
      <c r="D991" s="25" t="s">
        <v>244</v>
      </c>
      <c r="E991">
        <f t="shared" si="75"/>
        <v>2</v>
      </c>
      <c r="F991" t="str">
        <f t="shared" si="76"/>
        <v>Voice</v>
      </c>
      <c r="G991" t="str">
        <f t="shared" si="77"/>
        <v>CVP_023083_2</v>
      </c>
      <c r="H991" t="str">
        <f>IF(ISNA(VLOOKUP(A991,$A$3:A990,1,0)),"","DUP!")</f>
        <v>DUP!</v>
      </c>
      <c r="I991" t="str">
        <f>IF(ISNA(VLOOKUP(B991,$B$3:B990,1,0)),"","DUP!")</f>
        <v>DUP!</v>
      </c>
      <c r="J991" t="str">
        <f t="shared" si="78"/>
        <v/>
      </c>
      <c r="K991" t="str">
        <f t="shared" si="79"/>
        <v/>
      </c>
    </row>
    <row r="992" spans="1:11">
      <c r="A992" s="25" t="s">
        <v>561</v>
      </c>
      <c r="B992" s="25" t="s">
        <v>531</v>
      </c>
      <c r="C992" s="25" t="s">
        <v>243</v>
      </c>
      <c r="D992" s="25" t="s">
        <v>245</v>
      </c>
      <c r="E992">
        <f t="shared" si="75"/>
        <v>10</v>
      </c>
      <c r="F992" t="str">
        <f t="shared" si="76"/>
        <v>Video Call</v>
      </c>
      <c r="G992" t="str">
        <f t="shared" si="77"/>
        <v>CVP_023083_10</v>
      </c>
      <c r="H992" t="str">
        <f>IF(ISNA(VLOOKUP(A992,$A$3:A991,1,0)),"","DUP!")</f>
        <v>DUP!</v>
      </c>
      <c r="I992" t="str">
        <f>IF(ISNA(VLOOKUP(B992,$B$3:B991,1,0)),"","DUP!")</f>
        <v>DUP!</v>
      </c>
      <c r="J992" t="str">
        <f t="shared" si="78"/>
        <v/>
      </c>
      <c r="K992" t="str">
        <f t="shared" si="79"/>
        <v/>
      </c>
    </row>
    <row r="993" spans="1:11">
      <c r="A993" s="25" t="s">
        <v>561</v>
      </c>
      <c r="B993" s="25" t="s">
        <v>531</v>
      </c>
      <c r="C993" s="25" t="s">
        <v>243</v>
      </c>
      <c r="D993" s="25" t="s">
        <v>245</v>
      </c>
      <c r="E993">
        <f t="shared" si="75"/>
        <v>10</v>
      </c>
      <c r="F993" t="str">
        <f t="shared" si="76"/>
        <v>Video Call</v>
      </c>
      <c r="G993" t="str">
        <f t="shared" si="77"/>
        <v>CVP_023083_10</v>
      </c>
      <c r="H993" t="str">
        <f>IF(ISNA(VLOOKUP(A993,$A$3:A992,1,0)),"","DUP!")</f>
        <v>DUP!</v>
      </c>
      <c r="I993" t="str">
        <f>IF(ISNA(VLOOKUP(B993,$B$3:B992,1,0)),"","DUP!")</f>
        <v>DUP!</v>
      </c>
      <c r="J993" t="str">
        <f t="shared" si="78"/>
        <v/>
      </c>
      <c r="K993" t="str">
        <f t="shared" si="79"/>
        <v/>
      </c>
    </row>
    <row r="994" spans="1:11">
      <c r="A994" s="25" t="s">
        <v>561</v>
      </c>
      <c r="B994" s="25" t="s">
        <v>531</v>
      </c>
      <c r="C994" s="25" t="s">
        <v>243</v>
      </c>
      <c r="D994" s="25" t="s">
        <v>245</v>
      </c>
      <c r="E994">
        <f t="shared" si="75"/>
        <v>10</v>
      </c>
      <c r="F994" t="str">
        <f t="shared" si="76"/>
        <v>Video Call</v>
      </c>
      <c r="G994" t="str">
        <f t="shared" si="77"/>
        <v>CVP_023083_10</v>
      </c>
      <c r="H994" t="str">
        <f>IF(ISNA(VLOOKUP(A994,$A$3:A993,1,0)),"","DUP!")</f>
        <v>DUP!</v>
      </c>
      <c r="I994" t="str">
        <f>IF(ISNA(VLOOKUP(B994,$B$3:B993,1,0)),"","DUP!")</f>
        <v>DUP!</v>
      </c>
      <c r="J994" t="str">
        <f t="shared" si="78"/>
        <v/>
      </c>
      <c r="K994" t="str">
        <f t="shared" si="79"/>
        <v/>
      </c>
    </row>
    <row r="995" spans="1:11">
      <c r="A995" s="25" t="s">
        <v>562</v>
      </c>
      <c r="B995" s="25" t="s">
        <v>531</v>
      </c>
      <c r="C995" s="25" t="s">
        <v>243</v>
      </c>
      <c r="D995" s="25" t="s">
        <v>244</v>
      </c>
      <c r="E995">
        <f t="shared" si="75"/>
        <v>2</v>
      </c>
      <c r="F995" t="str">
        <f t="shared" si="76"/>
        <v>Voice</v>
      </c>
      <c r="G995" t="str">
        <f t="shared" si="77"/>
        <v>CVP_023084_2</v>
      </c>
      <c r="H995" t="str">
        <f>IF(ISNA(VLOOKUP(A995,$A$3:A994,1,0)),"","DUP!")</f>
        <v/>
      </c>
      <c r="I995" t="str">
        <f>IF(ISNA(VLOOKUP(B995,$B$3:B994,1,0)),"","DUP!")</f>
        <v>DUP!</v>
      </c>
      <c r="J995" t="str">
        <f t="shared" si="78"/>
        <v/>
      </c>
      <c r="K995" t="str">
        <f t="shared" si="79"/>
        <v>INSERT INTO ZONE_MAP (SERVICE_ID, SERVICE_NAME, CODE, NW_GROUP, ZONE) VALUES (2,'Voice','023084','DIEN BIEN','NATIONAL');</v>
      </c>
    </row>
    <row r="996" spans="1:11">
      <c r="A996" s="25" t="s">
        <v>562</v>
      </c>
      <c r="B996" s="25" t="s">
        <v>531</v>
      </c>
      <c r="C996" s="25" t="s">
        <v>243</v>
      </c>
      <c r="D996" s="25" t="s">
        <v>244</v>
      </c>
      <c r="E996">
        <f t="shared" si="75"/>
        <v>2</v>
      </c>
      <c r="F996" t="str">
        <f t="shared" si="76"/>
        <v>Voice</v>
      </c>
      <c r="G996" t="str">
        <f t="shared" si="77"/>
        <v>CVP_023084_2</v>
      </c>
      <c r="H996" t="str">
        <f>IF(ISNA(VLOOKUP(A996,$A$3:A995,1,0)),"","DUP!")</f>
        <v>DUP!</v>
      </c>
      <c r="I996" t="str">
        <f>IF(ISNA(VLOOKUP(B996,$B$3:B995,1,0)),"","DUP!")</f>
        <v>DUP!</v>
      </c>
      <c r="J996" t="str">
        <f t="shared" si="78"/>
        <v/>
      </c>
      <c r="K996" t="str">
        <f t="shared" si="79"/>
        <v/>
      </c>
    </row>
    <row r="997" spans="1:11">
      <c r="A997" s="25" t="s">
        <v>562</v>
      </c>
      <c r="B997" s="25" t="s">
        <v>531</v>
      </c>
      <c r="C997" s="25" t="s">
        <v>243</v>
      </c>
      <c r="D997" s="25" t="s">
        <v>244</v>
      </c>
      <c r="E997">
        <f t="shared" si="75"/>
        <v>2</v>
      </c>
      <c r="F997" t="str">
        <f t="shared" si="76"/>
        <v>Voice</v>
      </c>
      <c r="G997" t="str">
        <f t="shared" si="77"/>
        <v>CVP_023084_2</v>
      </c>
      <c r="H997" t="str">
        <f>IF(ISNA(VLOOKUP(A997,$A$3:A996,1,0)),"","DUP!")</f>
        <v>DUP!</v>
      </c>
      <c r="I997" t="str">
        <f>IF(ISNA(VLOOKUP(B997,$B$3:B996,1,0)),"","DUP!")</f>
        <v>DUP!</v>
      </c>
      <c r="J997" t="str">
        <f t="shared" si="78"/>
        <v/>
      </c>
      <c r="K997" t="str">
        <f t="shared" si="79"/>
        <v/>
      </c>
    </row>
    <row r="998" spans="1:11">
      <c r="A998" s="25" t="s">
        <v>562</v>
      </c>
      <c r="B998" s="25" t="s">
        <v>531</v>
      </c>
      <c r="C998" s="25" t="s">
        <v>243</v>
      </c>
      <c r="D998" s="25" t="s">
        <v>245</v>
      </c>
      <c r="E998">
        <f t="shared" si="75"/>
        <v>10</v>
      </c>
      <c r="F998" t="str">
        <f t="shared" si="76"/>
        <v>Video Call</v>
      </c>
      <c r="G998" t="str">
        <f t="shared" si="77"/>
        <v>CVP_023084_10</v>
      </c>
      <c r="H998" t="str">
        <f>IF(ISNA(VLOOKUP(A998,$A$3:A997,1,0)),"","DUP!")</f>
        <v>DUP!</v>
      </c>
      <c r="I998" t="str">
        <f>IF(ISNA(VLOOKUP(B998,$B$3:B997,1,0)),"","DUP!")</f>
        <v>DUP!</v>
      </c>
      <c r="J998" t="str">
        <f t="shared" si="78"/>
        <v/>
      </c>
      <c r="K998" t="str">
        <f t="shared" si="79"/>
        <v/>
      </c>
    </row>
    <row r="999" spans="1:11">
      <c r="A999" s="25" t="s">
        <v>562</v>
      </c>
      <c r="B999" s="25" t="s">
        <v>531</v>
      </c>
      <c r="C999" s="25" t="s">
        <v>243</v>
      </c>
      <c r="D999" s="25" t="s">
        <v>245</v>
      </c>
      <c r="E999">
        <f t="shared" si="75"/>
        <v>10</v>
      </c>
      <c r="F999" t="str">
        <f t="shared" si="76"/>
        <v>Video Call</v>
      </c>
      <c r="G999" t="str">
        <f t="shared" si="77"/>
        <v>CVP_023084_10</v>
      </c>
      <c r="H999" t="str">
        <f>IF(ISNA(VLOOKUP(A999,$A$3:A998,1,0)),"","DUP!")</f>
        <v>DUP!</v>
      </c>
      <c r="I999" t="str">
        <f>IF(ISNA(VLOOKUP(B999,$B$3:B998,1,0)),"","DUP!")</f>
        <v>DUP!</v>
      </c>
      <c r="J999" t="str">
        <f t="shared" si="78"/>
        <v/>
      </c>
      <c r="K999" t="str">
        <f t="shared" si="79"/>
        <v/>
      </c>
    </row>
    <row r="1000" spans="1:11">
      <c r="A1000" s="25" t="s">
        <v>562</v>
      </c>
      <c r="B1000" s="25" t="s">
        <v>531</v>
      </c>
      <c r="C1000" s="25" t="s">
        <v>243</v>
      </c>
      <c r="D1000" s="25" t="s">
        <v>245</v>
      </c>
      <c r="E1000">
        <f t="shared" si="75"/>
        <v>10</v>
      </c>
      <c r="F1000" t="str">
        <f t="shared" si="76"/>
        <v>Video Call</v>
      </c>
      <c r="G1000" t="str">
        <f t="shared" si="77"/>
        <v>CVP_023084_10</v>
      </c>
      <c r="H1000" t="str">
        <f>IF(ISNA(VLOOKUP(A1000,$A$3:A999,1,0)),"","DUP!")</f>
        <v>DUP!</v>
      </c>
      <c r="I1000" t="str">
        <f>IF(ISNA(VLOOKUP(B1000,$B$3:B999,1,0)),"","DUP!")</f>
        <v>DUP!</v>
      </c>
      <c r="J1000" t="str">
        <f t="shared" si="78"/>
        <v/>
      </c>
      <c r="K1000" t="str">
        <f t="shared" si="79"/>
        <v/>
      </c>
    </row>
    <row r="1001" spans="1:11">
      <c r="A1001" s="25" t="s">
        <v>563</v>
      </c>
      <c r="B1001" s="25" t="s">
        <v>531</v>
      </c>
      <c r="C1001" s="25" t="s">
        <v>243</v>
      </c>
      <c r="D1001" s="25" t="s">
        <v>244</v>
      </c>
      <c r="E1001">
        <f t="shared" si="75"/>
        <v>2</v>
      </c>
      <c r="F1001" t="str">
        <f t="shared" si="76"/>
        <v>Voice</v>
      </c>
      <c r="G1001" t="str">
        <f t="shared" si="77"/>
        <v>CVP_023085_2</v>
      </c>
      <c r="H1001" t="str">
        <f>IF(ISNA(VLOOKUP(A1001,$A$3:A1000,1,0)),"","DUP!")</f>
        <v/>
      </c>
      <c r="I1001" t="str">
        <f>IF(ISNA(VLOOKUP(B1001,$B$3:B1000,1,0)),"","DUP!")</f>
        <v>DUP!</v>
      </c>
      <c r="J1001" t="str">
        <f t="shared" si="78"/>
        <v/>
      </c>
      <c r="K1001" t="str">
        <f t="shared" si="79"/>
        <v>INSERT INTO ZONE_MAP (SERVICE_ID, SERVICE_NAME, CODE, NW_GROUP, ZONE) VALUES (2,'Voice','023085','DIEN BIEN','NATIONAL');</v>
      </c>
    </row>
    <row r="1002" spans="1:11">
      <c r="A1002" s="25" t="s">
        <v>563</v>
      </c>
      <c r="B1002" s="25" t="s">
        <v>531</v>
      </c>
      <c r="C1002" s="25" t="s">
        <v>243</v>
      </c>
      <c r="D1002" s="25" t="s">
        <v>244</v>
      </c>
      <c r="E1002">
        <f t="shared" si="75"/>
        <v>2</v>
      </c>
      <c r="F1002" t="str">
        <f t="shared" si="76"/>
        <v>Voice</v>
      </c>
      <c r="G1002" t="str">
        <f t="shared" si="77"/>
        <v>CVP_023085_2</v>
      </c>
      <c r="H1002" t="str">
        <f>IF(ISNA(VLOOKUP(A1002,$A$3:A1001,1,0)),"","DUP!")</f>
        <v>DUP!</v>
      </c>
      <c r="I1002" t="str">
        <f>IF(ISNA(VLOOKUP(B1002,$B$3:B1001,1,0)),"","DUP!")</f>
        <v>DUP!</v>
      </c>
      <c r="J1002" t="str">
        <f t="shared" si="78"/>
        <v/>
      </c>
      <c r="K1002" t="str">
        <f t="shared" si="79"/>
        <v/>
      </c>
    </row>
    <row r="1003" spans="1:11">
      <c r="A1003" s="25" t="s">
        <v>563</v>
      </c>
      <c r="B1003" s="25" t="s">
        <v>531</v>
      </c>
      <c r="C1003" s="25" t="s">
        <v>243</v>
      </c>
      <c r="D1003" s="25" t="s">
        <v>244</v>
      </c>
      <c r="E1003">
        <f t="shared" si="75"/>
        <v>2</v>
      </c>
      <c r="F1003" t="str">
        <f t="shared" si="76"/>
        <v>Voice</v>
      </c>
      <c r="G1003" t="str">
        <f t="shared" si="77"/>
        <v>CVP_023085_2</v>
      </c>
      <c r="H1003" t="str">
        <f>IF(ISNA(VLOOKUP(A1003,$A$3:A1002,1,0)),"","DUP!")</f>
        <v>DUP!</v>
      </c>
      <c r="I1003" t="str">
        <f>IF(ISNA(VLOOKUP(B1003,$B$3:B1002,1,0)),"","DUP!")</f>
        <v>DUP!</v>
      </c>
      <c r="J1003" t="str">
        <f t="shared" si="78"/>
        <v/>
      </c>
      <c r="K1003" t="str">
        <f t="shared" si="79"/>
        <v/>
      </c>
    </row>
    <row r="1004" spans="1:11">
      <c r="A1004" s="25" t="s">
        <v>563</v>
      </c>
      <c r="B1004" s="25" t="s">
        <v>531</v>
      </c>
      <c r="C1004" s="25" t="s">
        <v>243</v>
      </c>
      <c r="D1004" s="25" t="s">
        <v>245</v>
      </c>
      <c r="E1004">
        <f t="shared" si="75"/>
        <v>10</v>
      </c>
      <c r="F1004" t="str">
        <f t="shared" si="76"/>
        <v>Video Call</v>
      </c>
      <c r="G1004" t="str">
        <f t="shared" si="77"/>
        <v>CVP_023085_10</v>
      </c>
      <c r="H1004" t="str">
        <f>IF(ISNA(VLOOKUP(A1004,$A$3:A1003,1,0)),"","DUP!")</f>
        <v>DUP!</v>
      </c>
      <c r="I1004" t="str">
        <f>IF(ISNA(VLOOKUP(B1004,$B$3:B1003,1,0)),"","DUP!")</f>
        <v>DUP!</v>
      </c>
      <c r="J1004" t="str">
        <f t="shared" si="78"/>
        <v/>
      </c>
      <c r="K1004" t="str">
        <f t="shared" si="79"/>
        <v/>
      </c>
    </row>
    <row r="1005" spans="1:11">
      <c r="A1005" s="25" t="s">
        <v>563</v>
      </c>
      <c r="B1005" s="25" t="s">
        <v>531</v>
      </c>
      <c r="C1005" s="25" t="s">
        <v>243</v>
      </c>
      <c r="D1005" s="25" t="s">
        <v>245</v>
      </c>
      <c r="E1005">
        <f t="shared" si="75"/>
        <v>10</v>
      </c>
      <c r="F1005" t="str">
        <f t="shared" si="76"/>
        <v>Video Call</v>
      </c>
      <c r="G1005" t="str">
        <f t="shared" si="77"/>
        <v>CVP_023085_10</v>
      </c>
      <c r="H1005" t="str">
        <f>IF(ISNA(VLOOKUP(A1005,$A$3:A1004,1,0)),"","DUP!")</f>
        <v>DUP!</v>
      </c>
      <c r="I1005" t="str">
        <f>IF(ISNA(VLOOKUP(B1005,$B$3:B1004,1,0)),"","DUP!")</f>
        <v>DUP!</v>
      </c>
      <c r="J1005" t="str">
        <f t="shared" si="78"/>
        <v/>
      </c>
      <c r="K1005" t="str">
        <f t="shared" si="79"/>
        <v/>
      </c>
    </row>
    <row r="1006" spans="1:11">
      <c r="A1006" s="25" t="s">
        <v>563</v>
      </c>
      <c r="B1006" s="25" t="s">
        <v>531</v>
      </c>
      <c r="C1006" s="25" t="s">
        <v>243</v>
      </c>
      <c r="D1006" s="25" t="s">
        <v>245</v>
      </c>
      <c r="E1006">
        <f t="shared" si="75"/>
        <v>10</v>
      </c>
      <c r="F1006" t="str">
        <f t="shared" si="76"/>
        <v>Video Call</v>
      </c>
      <c r="G1006" t="str">
        <f t="shared" si="77"/>
        <v>CVP_023085_10</v>
      </c>
      <c r="H1006" t="str">
        <f>IF(ISNA(VLOOKUP(A1006,$A$3:A1005,1,0)),"","DUP!")</f>
        <v>DUP!</v>
      </c>
      <c r="I1006" t="str">
        <f>IF(ISNA(VLOOKUP(B1006,$B$3:B1005,1,0)),"","DUP!")</f>
        <v>DUP!</v>
      </c>
      <c r="J1006" t="str">
        <f t="shared" si="78"/>
        <v/>
      </c>
      <c r="K1006" t="str">
        <f t="shared" si="79"/>
        <v/>
      </c>
    </row>
    <row r="1007" spans="1:11">
      <c r="A1007" s="25" t="s">
        <v>564</v>
      </c>
      <c r="B1007" s="25" t="s">
        <v>531</v>
      </c>
      <c r="C1007" s="25" t="s">
        <v>243</v>
      </c>
      <c r="D1007" s="25" t="s">
        <v>244</v>
      </c>
      <c r="E1007">
        <f t="shared" si="75"/>
        <v>2</v>
      </c>
      <c r="F1007" t="str">
        <f t="shared" si="76"/>
        <v>Voice</v>
      </c>
      <c r="G1007" t="str">
        <f t="shared" si="77"/>
        <v>CVP_023086_2</v>
      </c>
      <c r="H1007" t="str">
        <f>IF(ISNA(VLOOKUP(A1007,$A$3:A1006,1,0)),"","DUP!")</f>
        <v/>
      </c>
      <c r="I1007" t="str">
        <f>IF(ISNA(VLOOKUP(B1007,$B$3:B1006,1,0)),"","DUP!")</f>
        <v>DUP!</v>
      </c>
      <c r="J1007" t="str">
        <f t="shared" si="78"/>
        <v/>
      </c>
      <c r="K1007" t="str">
        <f t="shared" si="79"/>
        <v>INSERT INTO ZONE_MAP (SERVICE_ID, SERVICE_NAME, CODE, NW_GROUP, ZONE) VALUES (2,'Voice','023086','DIEN BIEN','NATIONAL');</v>
      </c>
    </row>
    <row r="1008" spans="1:11">
      <c r="A1008" s="25" t="s">
        <v>564</v>
      </c>
      <c r="B1008" s="25" t="s">
        <v>531</v>
      </c>
      <c r="C1008" s="25" t="s">
        <v>243</v>
      </c>
      <c r="D1008" s="25" t="s">
        <v>244</v>
      </c>
      <c r="E1008">
        <f t="shared" si="75"/>
        <v>2</v>
      </c>
      <c r="F1008" t="str">
        <f t="shared" si="76"/>
        <v>Voice</v>
      </c>
      <c r="G1008" t="str">
        <f t="shared" si="77"/>
        <v>CVP_023086_2</v>
      </c>
      <c r="H1008" t="str">
        <f>IF(ISNA(VLOOKUP(A1008,$A$3:A1007,1,0)),"","DUP!")</f>
        <v>DUP!</v>
      </c>
      <c r="I1008" t="str">
        <f>IF(ISNA(VLOOKUP(B1008,$B$3:B1007,1,0)),"","DUP!")</f>
        <v>DUP!</v>
      </c>
      <c r="J1008" t="str">
        <f t="shared" si="78"/>
        <v/>
      </c>
      <c r="K1008" t="str">
        <f t="shared" si="79"/>
        <v/>
      </c>
    </row>
    <row r="1009" spans="1:11">
      <c r="A1009" s="25" t="s">
        <v>564</v>
      </c>
      <c r="B1009" s="25" t="s">
        <v>531</v>
      </c>
      <c r="C1009" s="25" t="s">
        <v>243</v>
      </c>
      <c r="D1009" s="25" t="s">
        <v>244</v>
      </c>
      <c r="E1009">
        <f t="shared" si="75"/>
        <v>2</v>
      </c>
      <c r="F1009" t="str">
        <f t="shared" si="76"/>
        <v>Voice</v>
      </c>
      <c r="G1009" t="str">
        <f t="shared" si="77"/>
        <v>CVP_023086_2</v>
      </c>
      <c r="H1009" t="str">
        <f>IF(ISNA(VLOOKUP(A1009,$A$3:A1008,1,0)),"","DUP!")</f>
        <v>DUP!</v>
      </c>
      <c r="I1009" t="str">
        <f>IF(ISNA(VLOOKUP(B1009,$B$3:B1008,1,0)),"","DUP!")</f>
        <v>DUP!</v>
      </c>
      <c r="J1009" t="str">
        <f t="shared" si="78"/>
        <v/>
      </c>
      <c r="K1009" t="str">
        <f t="shared" si="79"/>
        <v/>
      </c>
    </row>
    <row r="1010" spans="1:11">
      <c r="A1010" s="25" t="s">
        <v>564</v>
      </c>
      <c r="B1010" s="25" t="s">
        <v>531</v>
      </c>
      <c r="C1010" s="25" t="s">
        <v>243</v>
      </c>
      <c r="D1010" s="25" t="s">
        <v>245</v>
      </c>
      <c r="E1010">
        <f t="shared" si="75"/>
        <v>10</v>
      </c>
      <c r="F1010" t="str">
        <f t="shared" si="76"/>
        <v>Video Call</v>
      </c>
      <c r="G1010" t="str">
        <f t="shared" si="77"/>
        <v>CVP_023086_10</v>
      </c>
      <c r="H1010" t="str">
        <f>IF(ISNA(VLOOKUP(A1010,$A$3:A1009,1,0)),"","DUP!")</f>
        <v>DUP!</v>
      </c>
      <c r="I1010" t="str">
        <f>IF(ISNA(VLOOKUP(B1010,$B$3:B1009,1,0)),"","DUP!")</f>
        <v>DUP!</v>
      </c>
      <c r="J1010" t="str">
        <f t="shared" si="78"/>
        <v/>
      </c>
      <c r="K1010" t="str">
        <f t="shared" si="79"/>
        <v/>
      </c>
    </row>
    <row r="1011" spans="1:11">
      <c r="A1011" s="25" t="s">
        <v>564</v>
      </c>
      <c r="B1011" s="25" t="s">
        <v>531</v>
      </c>
      <c r="C1011" s="25" t="s">
        <v>243</v>
      </c>
      <c r="D1011" s="25" t="s">
        <v>245</v>
      </c>
      <c r="E1011">
        <f t="shared" si="75"/>
        <v>10</v>
      </c>
      <c r="F1011" t="str">
        <f t="shared" si="76"/>
        <v>Video Call</v>
      </c>
      <c r="G1011" t="str">
        <f t="shared" si="77"/>
        <v>CVP_023086_10</v>
      </c>
      <c r="H1011" t="str">
        <f>IF(ISNA(VLOOKUP(A1011,$A$3:A1010,1,0)),"","DUP!")</f>
        <v>DUP!</v>
      </c>
      <c r="I1011" t="str">
        <f>IF(ISNA(VLOOKUP(B1011,$B$3:B1010,1,0)),"","DUP!")</f>
        <v>DUP!</v>
      </c>
      <c r="J1011" t="str">
        <f t="shared" si="78"/>
        <v/>
      </c>
      <c r="K1011" t="str">
        <f t="shared" si="79"/>
        <v/>
      </c>
    </row>
    <row r="1012" spans="1:11">
      <c r="A1012" s="25" t="s">
        <v>564</v>
      </c>
      <c r="B1012" s="25" t="s">
        <v>531</v>
      </c>
      <c r="C1012" s="25" t="s">
        <v>243</v>
      </c>
      <c r="D1012" s="25" t="s">
        <v>245</v>
      </c>
      <c r="E1012">
        <f t="shared" si="75"/>
        <v>10</v>
      </c>
      <c r="F1012" t="str">
        <f t="shared" si="76"/>
        <v>Video Call</v>
      </c>
      <c r="G1012" t="str">
        <f t="shared" si="77"/>
        <v>CVP_023086_10</v>
      </c>
      <c r="H1012" t="str">
        <f>IF(ISNA(VLOOKUP(A1012,$A$3:A1011,1,0)),"","DUP!")</f>
        <v>DUP!</v>
      </c>
      <c r="I1012" t="str">
        <f>IF(ISNA(VLOOKUP(B1012,$B$3:B1011,1,0)),"","DUP!")</f>
        <v>DUP!</v>
      </c>
      <c r="J1012" t="str">
        <f t="shared" si="78"/>
        <v/>
      </c>
      <c r="K1012" t="str">
        <f t="shared" si="79"/>
        <v/>
      </c>
    </row>
    <row r="1013" spans="1:11">
      <c r="A1013" s="25" t="s">
        <v>565</v>
      </c>
      <c r="B1013" s="25" t="s">
        <v>531</v>
      </c>
      <c r="C1013" s="25" t="s">
        <v>243</v>
      </c>
      <c r="D1013" s="25" t="s">
        <v>244</v>
      </c>
      <c r="E1013">
        <f t="shared" si="75"/>
        <v>2</v>
      </c>
      <c r="F1013" t="str">
        <f t="shared" si="76"/>
        <v>Voice</v>
      </c>
      <c r="G1013" t="str">
        <f t="shared" si="77"/>
        <v>CVP_023087_2</v>
      </c>
      <c r="H1013" t="str">
        <f>IF(ISNA(VLOOKUP(A1013,$A$3:A1012,1,0)),"","DUP!")</f>
        <v/>
      </c>
      <c r="I1013" t="str">
        <f>IF(ISNA(VLOOKUP(B1013,$B$3:B1012,1,0)),"","DUP!")</f>
        <v>DUP!</v>
      </c>
      <c r="J1013" t="str">
        <f t="shared" si="78"/>
        <v/>
      </c>
      <c r="K1013" t="str">
        <f t="shared" si="79"/>
        <v>INSERT INTO ZONE_MAP (SERVICE_ID, SERVICE_NAME, CODE, NW_GROUP, ZONE) VALUES (2,'Voice','023087','DIEN BIEN','NATIONAL');</v>
      </c>
    </row>
    <row r="1014" spans="1:11">
      <c r="A1014" s="25" t="s">
        <v>565</v>
      </c>
      <c r="B1014" s="25" t="s">
        <v>531</v>
      </c>
      <c r="C1014" s="25" t="s">
        <v>243</v>
      </c>
      <c r="D1014" s="25" t="s">
        <v>244</v>
      </c>
      <c r="E1014">
        <f t="shared" si="75"/>
        <v>2</v>
      </c>
      <c r="F1014" t="str">
        <f t="shared" si="76"/>
        <v>Voice</v>
      </c>
      <c r="G1014" t="str">
        <f t="shared" si="77"/>
        <v>CVP_023087_2</v>
      </c>
      <c r="H1014" t="str">
        <f>IF(ISNA(VLOOKUP(A1014,$A$3:A1013,1,0)),"","DUP!")</f>
        <v>DUP!</v>
      </c>
      <c r="I1014" t="str">
        <f>IF(ISNA(VLOOKUP(B1014,$B$3:B1013,1,0)),"","DUP!")</f>
        <v>DUP!</v>
      </c>
      <c r="J1014" t="str">
        <f t="shared" si="78"/>
        <v/>
      </c>
      <c r="K1014" t="str">
        <f t="shared" si="79"/>
        <v/>
      </c>
    </row>
    <row r="1015" spans="1:11">
      <c r="A1015" s="25" t="s">
        <v>565</v>
      </c>
      <c r="B1015" s="25" t="s">
        <v>531</v>
      </c>
      <c r="C1015" s="25" t="s">
        <v>243</v>
      </c>
      <c r="D1015" s="25" t="s">
        <v>244</v>
      </c>
      <c r="E1015">
        <f t="shared" si="75"/>
        <v>2</v>
      </c>
      <c r="F1015" t="str">
        <f t="shared" si="76"/>
        <v>Voice</v>
      </c>
      <c r="G1015" t="str">
        <f t="shared" si="77"/>
        <v>CVP_023087_2</v>
      </c>
      <c r="H1015" t="str">
        <f>IF(ISNA(VLOOKUP(A1015,$A$3:A1014,1,0)),"","DUP!")</f>
        <v>DUP!</v>
      </c>
      <c r="I1015" t="str">
        <f>IF(ISNA(VLOOKUP(B1015,$B$3:B1014,1,0)),"","DUP!")</f>
        <v>DUP!</v>
      </c>
      <c r="J1015" t="str">
        <f t="shared" si="78"/>
        <v/>
      </c>
      <c r="K1015" t="str">
        <f t="shared" si="79"/>
        <v/>
      </c>
    </row>
    <row r="1016" spans="1:11">
      <c r="A1016" s="25" t="s">
        <v>565</v>
      </c>
      <c r="B1016" s="25" t="s">
        <v>531</v>
      </c>
      <c r="C1016" s="25" t="s">
        <v>243</v>
      </c>
      <c r="D1016" s="25" t="s">
        <v>245</v>
      </c>
      <c r="E1016">
        <f t="shared" si="75"/>
        <v>10</v>
      </c>
      <c r="F1016" t="str">
        <f t="shared" si="76"/>
        <v>Video Call</v>
      </c>
      <c r="G1016" t="str">
        <f t="shared" si="77"/>
        <v>CVP_023087_10</v>
      </c>
      <c r="H1016" t="str">
        <f>IF(ISNA(VLOOKUP(A1016,$A$3:A1015,1,0)),"","DUP!")</f>
        <v>DUP!</v>
      </c>
      <c r="I1016" t="str">
        <f>IF(ISNA(VLOOKUP(B1016,$B$3:B1015,1,0)),"","DUP!")</f>
        <v>DUP!</v>
      </c>
      <c r="J1016" t="str">
        <f t="shared" si="78"/>
        <v/>
      </c>
      <c r="K1016" t="str">
        <f t="shared" si="79"/>
        <v/>
      </c>
    </row>
    <row r="1017" spans="1:11">
      <c r="A1017" s="25" t="s">
        <v>565</v>
      </c>
      <c r="B1017" s="25" t="s">
        <v>531</v>
      </c>
      <c r="C1017" s="25" t="s">
        <v>243</v>
      </c>
      <c r="D1017" s="25" t="s">
        <v>245</v>
      </c>
      <c r="E1017">
        <f t="shared" si="75"/>
        <v>10</v>
      </c>
      <c r="F1017" t="str">
        <f t="shared" si="76"/>
        <v>Video Call</v>
      </c>
      <c r="G1017" t="str">
        <f t="shared" si="77"/>
        <v>CVP_023087_10</v>
      </c>
      <c r="H1017" t="str">
        <f>IF(ISNA(VLOOKUP(A1017,$A$3:A1016,1,0)),"","DUP!")</f>
        <v>DUP!</v>
      </c>
      <c r="I1017" t="str">
        <f>IF(ISNA(VLOOKUP(B1017,$B$3:B1016,1,0)),"","DUP!")</f>
        <v>DUP!</v>
      </c>
      <c r="J1017" t="str">
        <f t="shared" si="78"/>
        <v/>
      </c>
      <c r="K1017" t="str">
        <f t="shared" si="79"/>
        <v/>
      </c>
    </row>
    <row r="1018" spans="1:11">
      <c r="A1018" s="25" t="s">
        <v>565</v>
      </c>
      <c r="B1018" s="25" t="s">
        <v>531</v>
      </c>
      <c r="C1018" s="25" t="s">
        <v>243</v>
      </c>
      <c r="D1018" s="25" t="s">
        <v>245</v>
      </c>
      <c r="E1018">
        <f t="shared" si="75"/>
        <v>10</v>
      </c>
      <c r="F1018" t="str">
        <f t="shared" si="76"/>
        <v>Video Call</v>
      </c>
      <c r="G1018" t="str">
        <f t="shared" si="77"/>
        <v>CVP_023087_10</v>
      </c>
      <c r="H1018" t="str">
        <f>IF(ISNA(VLOOKUP(A1018,$A$3:A1017,1,0)),"","DUP!")</f>
        <v>DUP!</v>
      </c>
      <c r="I1018" t="str">
        <f>IF(ISNA(VLOOKUP(B1018,$B$3:B1017,1,0)),"","DUP!")</f>
        <v>DUP!</v>
      </c>
      <c r="J1018" t="str">
        <f t="shared" si="78"/>
        <v/>
      </c>
      <c r="K1018" t="str">
        <f t="shared" si="79"/>
        <v/>
      </c>
    </row>
    <row r="1019" spans="1:11">
      <c r="A1019" s="25" t="s">
        <v>566</v>
      </c>
      <c r="B1019" s="25" t="s">
        <v>531</v>
      </c>
      <c r="C1019" s="25" t="s">
        <v>243</v>
      </c>
      <c r="D1019" s="25" t="s">
        <v>244</v>
      </c>
      <c r="E1019">
        <f t="shared" si="75"/>
        <v>2</v>
      </c>
      <c r="F1019" t="str">
        <f t="shared" si="76"/>
        <v>Voice</v>
      </c>
      <c r="G1019" t="str">
        <f t="shared" si="77"/>
        <v>CVP_023088_2</v>
      </c>
      <c r="H1019" t="str">
        <f>IF(ISNA(VLOOKUP(A1019,$A$3:A1018,1,0)),"","DUP!")</f>
        <v/>
      </c>
      <c r="I1019" t="str">
        <f>IF(ISNA(VLOOKUP(B1019,$B$3:B1018,1,0)),"","DUP!")</f>
        <v>DUP!</v>
      </c>
      <c r="J1019" t="str">
        <f t="shared" si="78"/>
        <v/>
      </c>
      <c r="K1019" t="str">
        <f t="shared" si="79"/>
        <v>INSERT INTO ZONE_MAP (SERVICE_ID, SERVICE_NAME, CODE, NW_GROUP, ZONE) VALUES (2,'Voice','023088','DIEN BIEN','NATIONAL');</v>
      </c>
    </row>
    <row r="1020" spans="1:11">
      <c r="A1020" s="25" t="s">
        <v>566</v>
      </c>
      <c r="B1020" s="25" t="s">
        <v>531</v>
      </c>
      <c r="C1020" s="25" t="s">
        <v>243</v>
      </c>
      <c r="D1020" s="25" t="s">
        <v>244</v>
      </c>
      <c r="E1020">
        <f t="shared" si="75"/>
        <v>2</v>
      </c>
      <c r="F1020" t="str">
        <f t="shared" si="76"/>
        <v>Voice</v>
      </c>
      <c r="G1020" t="str">
        <f t="shared" si="77"/>
        <v>CVP_023088_2</v>
      </c>
      <c r="H1020" t="str">
        <f>IF(ISNA(VLOOKUP(A1020,$A$3:A1019,1,0)),"","DUP!")</f>
        <v>DUP!</v>
      </c>
      <c r="I1020" t="str">
        <f>IF(ISNA(VLOOKUP(B1020,$B$3:B1019,1,0)),"","DUP!")</f>
        <v>DUP!</v>
      </c>
      <c r="J1020" t="str">
        <f t="shared" si="78"/>
        <v/>
      </c>
      <c r="K1020" t="str">
        <f t="shared" si="79"/>
        <v/>
      </c>
    </row>
    <row r="1021" spans="1:11">
      <c r="A1021" s="25" t="s">
        <v>566</v>
      </c>
      <c r="B1021" s="25" t="s">
        <v>531</v>
      </c>
      <c r="C1021" s="25" t="s">
        <v>243</v>
      </c>
      <c r="D1021" s="25" t="s">
        <v>244</v>
      </c>
      <c r="E1021">
        <f t="shared" si="75"/>
        <v>2</v>
      </c>
      <c r="F1021" t="str">
        <f t="shared" si="76"/>
        <v>Voice</v>
      </c>
      <c r="G1021" t="str">
        <f t="shared" si="77"/>
        <v>CVP_023088_2</v>
      </c>
      <c r="H1021" t="str">
        <f>IF(ISNA(VLOOKUP(A1021,$A$3:A1020,1,0)),"","DUP!")</f>
        <v>DUP!</v>
      </c>
      <c r="I1021" t="str">
        <f>IF(ISNA(VLOOKUP(B1021,$B$3:B1020,1,0)),"","DUP!")</f>
        <v>DUP!</v>
      </c>
      <c r="J1021" t="str">
        <f t="shared" si="78"/>
        <v/>
      </c>
      <c r="K1021" t="str">
        <f t="shared" si="79"/>
        <v/>
      </c>
    </row>
    <row r="1022" spans="1:11">
      <c r="A1022" s="25" t="s">
        <v>566</v>
      </c>
      <c r="B1022" s="25" t="s">
        <v>531</v>
      </c>
      <c r="C1022" s="25" t="s">
        <v>243</v>
      </c>
      <c r="D1022" s="25" t="s">
        <v>245</v>
      </c>
      <c r="E1022">
        <f t="shared" si="75"/>
        <v>10</v>
      </c>
      <c r="F1022" t="str">
        <f t="shared" si="76"/>
        <v>Video Call</v>
      </c>
      <c r="G1022" t="str">
        <f t="shared" si="77"/>
        <v>CVP_023088_10</v>
      </c>
      <c r="H1022" t="str">
        <f>IF(ISNA(VLOOKUP(A1022,$A$3:A1021,1,0)),"","DUP!")</f>
        <v>DUP!</v>
      </c>
      <c r="I1022" t="str">
        <f>IF(ISNA(VLOOKUP(B1022,$B$3:B1021,1,0)),"","DUP!")</f>
        <v>DUP!</v>
      </c>
      <c r="J1022" t="str">
        <f t="shared" si="78"/>
        <v/>
      </c>
      <c r="K1022" t="str">
        <f t="shared" si="79"/>
        <v/>
      </c>
    </row>
    <row r="1023" spans="1:11">
      <c r="A1023" s="25" t="s">
        <v>566</v>
      </c>
      <c r="B1023" s="25" t="s">
        <v>531</v>
      </c>
      <c r="C1023" s="25" t="s">
        <v>243</v>
      </c>
      <c r="D1023" s="25" t="s">
        <v>245</v>
      </c>
      <c r="E1023">
        <f t="shared" si="75"/>
        <v>10</v>
      </c>
      <c r="F1023" t="str">
        <f t="shared" si="76"/>
        <v>Video Call</v>
      </c>
      <c r="G1023" t="str">
        <f t="shared" si="77"/>
        <v>CVP_023088_10</v>
      </c>
      <c r="H1023" t="str">
        <f>IF(ISNA(VLOOKUP(A1023,$A$3:A1022,1,0)),"","DUP!")</f>
        <v>DUP!</v>
      </c>
      <c r="I1023" t="str">
        <f>IF(ISNA(VLOOKUP(B1023,$B$3:B1022,1,0)),"","DUP!")</f>
        <v>DUP!</v>
      </c>
      <c r="J1023" t="str">
        <f t="shared" si="78"/>
        <v/>
      </c>
      <c r="K1023" t="str">
        <f t="shared" si="79"/>
        <v/>
      </c>
    </row>
    <row r="1024" spans="1:11">
      <c r="A1024" s="25" t="s">
        <v>566</v>
      </c>
      <c r="B1024" s="25" t="s">
        <v>531</v>
      </c>
      <c r="C1024" s="25" t="s">
        <v>243</v>
      </c>
      <c r="D1024" s="25" t="s">
        <v>245</v>
      </c>
      <c r="E1024">
        <f t="shared" si="75"/>
        <v>10</v>
      </c>
      <c r="F1024" t="str">
        <f t="shared" si="76"/>
        <v>Video Call</v>
      </c>
      <c r="G1024" t="str">
        <f t="shared" si="77"/>
        <v>CVP_023088_10</v>
      </c>
      <c r="H1024" t="str">
        <f>IF(ISNA(VLOOKUP(A1024,$A$3:A1023,1,0)),"","DUP!")</f>
        <v>DUP!</v>
      </c>
      <c r="I1024" t="str">
        <f>IF(ISNA(VLOOKUP(B1024,$B$3:B1023,1,0)),"","DUP!")</f>
        <v>DUP!</v>
      </c>
      <c r="J1024" t="str">
        <f t="shared" si="78"/>
        <v/>
      </c>
      <c r="K1024" t="str">
        <f t="shared" si="79"/>
        <v/>
      </c>
    </row>
    <row r="1025" spans="1:11">
      <c r="A1025" s="25" t="s">
        <v>567</v>
      </c>
      <c r="B1025" s="25" t="s">
        <v>531</v>
      </c>
      <c r="C1025" s="25" t="s">
        <v>243</v>
      </c>
      <c r="D1025" s="25" t="s">
        <v>244</v>
      </c>
      <c r="E1025">
        <f t="shared" si="75"/>
        <v>2</v>
      </c>
      <c r="F1025" t="str">
        <f t="shared" si="76"/>
        <v>Voice</v>
      </c>
      <c r="G1025" t="str">
        <f t="shared" si="77"/>
        <v>CVP_023089_2</v>
      </c>
      <c r="H1025" t="str">
        <f>IF(ISNA(VLOOKUP(A1025,$A$3:A1024,1,0)),"","DUP!")</f>
        <v/>
      </c>
      <c r="I1025" t="str">
        <f>IF(ISNA(VLOOKUP(B1025,$B$3:B1024,1,0)),"","DUP!")</f>
        <v>DUP!</v>
      </c>
      <c r="J1025" t="str">
        <f t="shared" si="78"/>
        <v/>
      </c>
      <c r="K1025" t="str">
        <f t="shared" si="79"/>
        <v>INSERT INTO ZONE_MAP (SERVICE_ID, SERVICE_NAME, CODE, NW_GROUP, ZONE) VALUES (2,'Voice','023089','DIEN BIEN','NATIONAL');</v>
      </c>
    </row>
    <row r="1026" spans="1:11">
      <c r="A1026" s="25" t="s">
        <v>567</v>
      </c>
      <c r="B1026" s="25" t="s">
        <v>531</v>
      </c>
      <c r="C1026" s="25" t="s">
        <v>243</v>
      </c>
      <c r="D1026" s="25" t="s">
        <v>244</v>
      </c>
      <c r="E1026">
        <f t="shared" si="75"/>
        <v>2</v>
      </c>
      <c r="F1026" t="str">
        <f t="shared" si="76"/>
        <v>Voice</v>
      </c>
      <c r="G1026" t="str">
        <f t="shared" si="77"/>
        <v>CVP_023089_2</v>
      </c>
      <c r="H1026" t="str">
        <f>IF(ISNA(VLOOKUP(A1026,$A$3:A1025,1,0)),"","DUP!")</f>
        <v>DUP!</v>
      </c>
      <c r="I1026" t="str">
        <f>IF(ISNA(VLOOKUP(B1026,$B$3:B1025,1,0)),"","DUP!")</f>
        <v>DUP!</v>
      </c>
      <c r="J1026" t="str">
        <f t="shared" si="78"/>
        <v/>
      </c>
      <c r="K1026" t="str">
        <f t="shared" si="79"/>
        <v/>
      </c>
    </row>
    <row r="1027" spans="1:11">
      <c r="A1027" s="25" t="s">
        <v>567</v>
      </c>
      <c r="B1027" s="25" t="s">
        <v>531</v>
      </c>
      <c r="C1027" s="25" t="s">
        <v>243</v>
      </c>
      <c r="D1027" s="25" t="s">
        <v>244</v>
      </c>
      <c r="E1027">
        <f t="shared" si="75"/>
        <v>2</v>
      </c>
      <c r="F1027" t="str">
        <f t="shared" si="76"/>
        <v>Voice</v>
      </c>
      <c r="G1027" t="str">
        <f t="shared" si="77"/>
        <v>CVP_023089_2</v>
      </c>
      <c r="H1027" t="str">
        <f>IF(ISNA(VLOOKUP(A1027,$A$3:A1026,1,0)),"","DUP!")</f>
        <v>DUP!</v>
      </c>
      <c r="I1027" t="str">
        <f>IF(ISNA(VLOOKUP(B1027,$B$3:B1026,1,0)),"","DUP!")</f>
        <v>DUP!</v>
      </c>
      <c r="J1027" t="str">
        <f t="shared" si="78"/>
        <v/>
      </c>
      <c r="K1027" t="str">
        <f t="shared" si="79"/>
        <v/>
      </c>
    </row>
    <row r="1028" spans="1:11">
      <c r="A1028" s="25" t="s">
        <v>567</v>
      </c>
      <c r="B1028" s="25" t="s">
        <v>531</v>
      </c>
      <c r="C1028" s="25" t="s">
        <v>243</v>
      </c>
      <c r="D1028" s="25" t="s">
        <v>245</v>
      </c>
      <c r="E1028">
        <f t="shared" ref="E1028:E1091" si="80">IF(D1028="NORMAL",2,10)</f>
        <v>10</v>
      </c>
      <c r="F1028" t="str">
        <f t="shared" ref="F1028:F1091" si="81">IF(D1028="NORMAL","Voice","Video Call")</f>
        <v>Video Call</v>
      </c>
      <c r="G1028" t="str">
        <f t="shared" ref="G1028:G1091" si="82">C1028&amp;"_"&amp;A1028&amp;"_"&amp;E1028</f>
        <v>CVP_023089_10</v>
      </c>
      <c r="H1028" t="str">
        <f>IF(ISNA(VLOOKUP(A1028,$A$3:A1027,1,0)),"","DUP!")</f>
        <v>DUP!</v>
      </c>
      <c r="I1028" t="str">
        <f>IF(ISNA(VLOOKUP(B1028,$B$3:B1027,1,0)),"","DUP!")</f>
        <v>DUP!</v>
      </c>
      <c r="J1028" t="str">
        <f t="shared" ref="J1028:J1091" si="83">IF(I1028="DUP!","",B1028)</f>
        <v/>
      </c>
      <c r="K1028" t="str">
        <f t="shared" ref="K1028:K1091" si="84">IF(H1028="DUP!","","INSERT INTO ZONE_MAP (SERVICE_ID, SERVICE_NAME, CODE, NW_GROUP, ZONE) VALUES ("&amp;E1028&amp;",'"&amp;F1028&amp;"','"&amp;A1028&amp;"','"&amp;B1028&amp;"','"&amp;IF(B1028="VINAPHONE","INTERNAL","NATIONAL")&amp;"');")</f>
        <v/>
      </c>
    </row>
    <row r="1029" spans="1:11">
      <c r="A1029" s="25" t="s">
        <v>567</v>
      </c>
      <c r="B1029" s="25" t="s">
        <v>531</v>
      </c>
      <c r="C1029" s="25" t="s">
        <v>243</v>
      </c>
      <c r="D1029" s="25" t="s">
        <v>245</v>
      </c>
      <c r="E1029">
        <f t="shared" si="80"/>
        <v>10</v>
      </c>
      <c r="F1029" t="str">
        <f t="shared" si="81"/>
        <v>Video Call</v>
      </c>
      <c r="G1029" t="str">
        <f t="shared" si="82"/>
        <v>CVP_023089_10</v>
      </c>
      <c r="H1029" t="str">
        <f>IF(ISNA(VLOOKUP(A1029,$A$3:A1028,1,0)),"","DUP!")</f>
        <v>DUP!</v>
      </c>
      <c r="I1029" t="str">
        <f>IF(ISNA(VLOOKUP(B1029,$B$3:B1028,1,0)),"","DUP!")</f>
        <v>DUP!</v>
      </c>
      <c r="J1029" t="str">
        <f t="shared" si="83"/>
        <v/>
      </c>
      <c r="K1029" t="str">
        <f t="shared" si="84"/>
        <v/>
      </c>
    </row>
    <row r="1030" spans="1:11">
      <c r="A1030" s="25" t="s">
        <v>567</v>
      </c>
      <c r="B1030" s="25" t="s">
        <v>531</v>
      </c>
      <c r="C1030" s="25" t="s">
        <v>243</v>
      </c>
      <c r="D1030" s="25" t="s">
        <v>245</v>
      </c>
      <c r="E1030">
        <f t="shared" si="80"/>
        <v>10</v>
      </c>
      <c r="F1030" t="str">
        <f t="shared" si="81"/>
        <v>Video Call</v>
      </c>
      <c r="G1030" t="str">
        <f t="shared" si="82"/>
        <v>CVP_023089_10</v>
      </c>
      <c r="H1030" t="str">
        <f>IF(ISNA(VLOOKUP(A1030,$A$3:A1029,1,0)),"","DUP!")</f>
        <v>DUP!</v>
      </c>
      <c r="I1030" t="str">
        <f>IF(ISNA(VLOOKUP(B1030,$B$3:B1029,1,0)),"","DUP!")</f>
        <v>DUP!</v>
      </c>
      <c r="J1030" t="str">
        <f t="shared" si="83"/>
        <v/>
      </c>
      <c r="K1030" t="str">
        <f t="shared" si="84"/>
        <v/>
      </c>
    </row>
    <row r="1031" spans="1:11">
      <c r="A1031" s="25" t="s">
        <v>568</v>
      </c>
      <c r="B1031" s="25" t="s">
        <v>569</v>
      </c>
      <c r="C1031" s="25" t="s">
        <v>289</v>
      </c>
      <c r="D1031" s="25" t="s">
        <v>244</v>
      </c>
      <c r="E1031">
        <f t="shared" si="80"/>
        <v>2</v>
      </c>
      <c r="F1031" t="str">
        <f t="shared" si="81"/>
        <v>Voice</v>
      </c>
      <c r="G1031" t="str">
        <f t="shared" si="82"/>
        <v>CDH_0231_2</v>
      </c>
      <c r="H1031" t="str">
        <f>IF(ISNA(VLOOKUP(A1031,$A$3:A1030,1,0)),"","DUP!")</f>
        <v/>
      </c>
      <c r="I1031" t="str">
        <f>IF(ISNA(VLOOKUP(B1031,$B$3:B1030,1,0)),"","DUP!")</f>
        <v/>
      </c>
      <c r="J1031" t="str">
        <f t="shared" si="83"/>
        <v>LAI CHAU</v>
      </c>
      <c r="K1031" t="str">
        <f t="shared" si="84"/>
        <v>INSERT INTO ZONE_MAP (SERVICE_ID, SERVICE_NAME, CODE, NW_GROUP, ZONE) VALUES (2,'Voice','0231','LAI CHAU','NATIONAL');</v>
      </c>
    </row>
    <row r="1032" spans="1:11">
      <c r="A1032" s="25" t="s">
        <v>570</v>
      </c>
      <c r="B1032" s="25" t="s">
        <v>569</v>
      </c>
      <c r="C1032" s="25" t="s">
        <v>289</v>
      </c>
      <c r="D1032" s="25" t="s">
        <v>244</v>
      </c>
      <c r="E1032">
        <f t="shared" si="80"/>
        <v>2</v>
      </c>
      <c r="F1032" t="str">
        <f t="shared" si="81"/>
        <v>Voice</v>
      </c>
      <c r="G1032" t="str">
        <f t="shared" si="82"/>
        <v>CDH_0231101_2</v>
      </c>
      <c r="H1032" t="str">
        <f>IF(ISNA(VLOOKUP(A1032,$A$3:A1031,1,0)),"","DUP!")</f>
        <v/>
      </c>
      <c r="I1032" t="str">
        <f>IF(ISNA(VLOOKUP(B1032,$B$3:B1031,1,0)),"","DUP!")</f>
        <v>DUP!</v>
      </c>
      <c r="J1032" t="str">
        <f t="shared" si="83"/>
        <v/>
      </c>
      <c r="K1032" t="str">
        <f t="shared" si="84"/>
        <v>INSERT INTO ZONE_MAP (SERVICE_ID, SERVICE_NAME, CODE, NW_GROUP, ZONE) VALUES (2,'Voice','0231101','LAI CHAU','NATIONAL');</v>
      </c>
    </row>
    <row r="1033" spans="1:11">
      <c r="A1033" s="25" t="s">
        <v>570</v>
      </c>
      <c r="B1033" s="25" t="s">
        <v>569</v>
      </c>
      <c r="C1033" s="25" t="s">
        <v>289</v>
      </c>
      <c r="D1033" s="25" t="s">
        <v>244</v>
      </c>
      <c r="E1033">
        <f t="shared" si="80"/>
        <v>2</v>
      </c>
      <c r="F1033" t="str">
        <f t="shared" si="81"/>
        <v>Voice</v>
      </c>
      <c r="G1033" t="str">
        <f t="shared" si="82"/>
        <v>CDH_0231101_2</v>
      </c>
      <c r="H1033" t="str">
        <f>IF(ISNA(VLOOKUP(A1033,$A$3:A1032,1,0)),"","DUP!")</f>
        <v>DUP!</v>
      </c>
      <c r="I1033" t="str">
        <f>IF(ISNA(VLOOKUP(B1033,$B$3:B1032,1,0)),"","DUP!")</f>
        <v>DUP!</v>
      </c>
      <c r="J1033" t="str">
        <f t="shared" si="83"/>
        <v/>
      </c>
      <c r="K1033" t="str">
        <f t="shared" si="84"/>
        <v/>
      </c>
    </row>
    <row r="1034" spans="1:11">
      <c r="A1034" s="25" t="s">
        <v>570</v>
      </c>
      <c r="B1034" s="25" t="s">
        <v>569</v>
      </c>
      <c r="C1034" s="25" t="s">
        <v>289</v>
      </c>
      <c r="D1034" s="25" t="s">
        <v>244</v>
      </c>
      <c r="E1034">
        <f t="shared" si="80"/>
        <v>2</v>
      </c>
      <c r="F1034" t="str">
        <f t="shared" si="81"/>
        <v>Voice</v>
      </c>
      <c r="G1034" t="str">
        <f t="shared" si="82"/>
        <v>CDH_0231101_2</v>
      </c>
      <c r="H1034" t="str">
        <f>IF(ISNA(VLOOKUP(A1034,$A$3:A1033,1,0)),"","DUP!")</f>
        <v>DUP!</v>
      </c>
      <c r="I1034" t="str">
        <f>IF(ISNA(VLOOKUP(B1034,$B$3:B1033,1,0)),"","DUP!")</f>
        <v>DUP!</v>
      </c>
      <c r="J1034" t="str">
        <f t="shared" si="83"/>
        <v/>
      </c>
      <c r="K1034" t="str">
        <f t="shared" si="84"/>
        <v/>
      </c>
    </row>
    <row r="1035" spans="1:11">
      <c r="A1035" s="25" t="s">
        <v>570</v>
      </c>
      <c r="B1035" s="25" t="s">
        <v>569</v>
      </c>
      <c r="C1035" s="25" t="s">
        <v>289</v>
      </c>
      <c r="D1035" s="25" t="s">
        <v>245</v>
      </c>
      <c r="E1035">
        <f t="shared" si="80"/>
        <v>10</v>
      </c>
      <c r="F1035" t="str">
        <f t="shared" si="81"/>
        <v>Video Call</v>
      </c>
      <c r="G1035" t="str">
        <f t="shared" si="82"/>
        <v>CDH_0231101_10</v>
      </c>
      <c r="H1035" t="str">
        <f>IF(ISNA(VLOOKUP(A1035,$A$3:A1034,1,0)),"","DUP!")</f>
        <v>DUP!</v>
      </c>
      <c r="I1035" t="str">
        <f>IF(ISNA(VLOOKUP(B1035,$B$3:B1034,1,0)),"","DUP!")</f>
        <v>DUP!</v>
      </c>
      <c r="J1035" t="str">
        <f t="shared" si="83"/>
        <v/>
      </c>
      <c r="K1035" t="str">
        <f t="shared" si="84"/>
        <v/>
      </c>
    </row>
    <row r="1036" spans="1:11">
      <c r="A1036" s="25" t="s">
        <v>570</v>
      </c>
      <c r="B1036" s="25" t="s">
        <v>569</v>
      </c>
      <c r="C1036" s="25" t="s">
        <v>289</v>
      </c>
      <c r="D1036" s="25" t="s">
        <v>245</v>
      </c>
      <c r="E1036">
        <f t="shared" si="80"/>
        <v>10</v>
      </c>
      <c r="F1036" t="str">
        <f t="shared" si="81"/>
        <v>Video Call</v>
      </c>
      <c r="G1036" t="str">
        <f t="shared" si="82"/>
        <v>CDH_0231101_10</v>
      </c>
      <c r="H1036" t="str">
        <f>IF(ISNA(VLOOKUP(A1036,$A$3:A1035,1,0)),"","DUP!")</f>
        <v>DUP!</v>
      </c>
      <c r="I1036" t="str">
        <f>IF(ISNA(VLOOKUP(B1036,$B$3:B1035,1,0)),"","DUP!")</f>
        <v>DUP!</v>
      </c>
      <c r="J1036" t="str">
        <f t="shared" si="83"/>
        <v/>
      </c>
      <c r="K1036" t="str">
        <f t="shared" si="84"/>
        <v/>
      </c>
    </row>
    <row r="1037" spans="1:11">
      <c r="A1037" s="25" t="s">
        <v>570</v>
      </c>
      <c r="B1037" s="25" t="s">
        <v>569</v>
      </c>
      <c r="C1037" s="25" t="s">
        <v>289</v>
      </c>
      <c r="D1037" s="25" t="s">
        <v>245</v>
      </c>
      <c r="E1037">
        <f t="shared" si="80"/>
        <v>10</v>
      </c>
      <c r="F1037" t="str">
        <f t="shared" si="81"/>
        <v>Video Call</v>
      </c>
      <c r="G1037" t="str">
        <f t="shared" si="82"/>
        <v>CDH_0231101_10</v>
      </c>
      <c r="H1037" t="str">
        <f>IF(ISNA(VLOOKUP(A1037,$A$3:A1036,1,0)),"","DUP!")</f>
        <v>DUP!</v>
      </c>
      <c r="I1037" t="str">
        <f>IF(ISNA(VLOOKUP(B1037,$B$3:B1036,1,0)),"","DUP!")</f>
        <v>DUP!</v>
      </c>
      <c r="J1037" t="str">
        <f t="shared" si="83"/>
        <v/>
      </c>
      <c r="K1037" t="str">
        <f t="shared" si="84"/>
        <v/>
      </c>
    </row>
    <row r="1038" spans="1:11">
      <c r="A1038" s="25" t="s">
        <v>571</v>
      </c>
      <c r="B1038" s="25" t="s">
        <v>292</v>
      </c>
      <c r="C1038" s="25" t="s">
        <v>293</v>
      </c>
      <c r="D1038" s="25" t="s">
        <v>244</v>
      </c>
      <c r="E1038">
        <f t="shared" si="80"/>
        <v>2</v>
      </c>
      <c r="F1038" t="str">
        <f t="shared" si="81"/>
        <v>Voice</v>
      </c>
      <c r="G1038" t="str">
        <f t="shared" si="82"/>
        <v>VAS_02311060_2</v>
      </c>
      <c r="H1038" t="str">
        <f>IF(ISNA(VLOOKUP(A1038,$A$3:A1037,1,0)),"","DUP!")</f>
        <v/>
      </c>
      <c r="I1038" t="str">
        <f>IF(ISNA(VLOOKUP(B1038,$B$3:B1037,1,0)),"","DUP!")</f>
        <v>DUP!</v>
      </c>
      <c r="J1038" t="str">
        <f t="shared" si="83"/>
        <v/>
      </c>
      <c r="K1038" t="str">
        <f t="shared" si="84"/>
        <v>INSERT INTO ZONE_MAP (SERVICE_ID, SERVICE_NAME, CODE, NW_GROUP, ZONE) VALUES (2,'Voice','02311060','DICH VU 106X VTEL','NATIONAL');</v>
      </c>
    </row>
    <row r="1039" spans="1:11">
      <c r="A1039" s="25" t="s">
        <v>572</v>
      </c>
      <c r="B1039" s="25" t="s">
        <v>292</v>
      </c>
      <c r="C1039" s="25" t="s">
        <v>293</v>
      </c>
      <c r="D1039" s="25" t="s">
        <v>244</v>
      </c>
      <c r="E1039">
        <f t="shared" si="80"/>
        <v>2</v>
      </c>
      <c r="F1039" t="str">
        <f t="shared" si="81"/>
        <v>Voice</v>
      </c>
      <c r="G1039" t="str">
        <f t="shared" si="82"/>
        <v>VAS_02311061_2</v>
      </c>
      <c r="H1039" t="str">
        <f>IF(ISNA(VLOOKUP(A1039,$A$3:A1038,1,0)),"","DUP!")</f>
        <v/>
      </c>
      <c r="I1039" t="str">
        <f>IF(ISNA(VLOOKUP(B1039,$B$3:B1038,1,0)),"","DUP!")</f>
        <v>DUP!</v>
      </c>
      <c r="J1039" t="str">
        <f t="shared" si="83"/>
        <v/>
      </c>
      <c r="K1039" t="str">
        <f t="shared" si="84"/>
        <v>INSERT INTO ZONE_MAP (SERVICE_ID, SERVICE_NAME, CODE, NW_GROUP, ZONE) VALUES (2,'Voice','02311061','DICH VU 106X VTEL','NATIONAL');</v>
      </c>
    </row>
    <row r="1040" spans="1:11">
      <c r="A1040" s="25" t="s">
        <v>573</v>
      </c>
      <c r="B1040" s="25" t="s">
        <v>292</v>
      </c>
      <c r="C1040" s="25" t="s">
        <v>293</v>
      </c>
      <c r="D1040" s="25" t="s">
        <v>244</v>
      </c>
      <c r="E1040">
        <f t="shared" si="80"/>
        <v>2</v>
      </c>
      <c r="F1040" t="str">
        <f t="shared" si="81"/>
        <v>Voice</v>
      </c>
      <c r="G1040" t="str">
        <f t="shared" si="82"/>
        <v>VAS_02311062_2</v>
      </c>
      <c r="H1040" t="str">
        <f>IF(ISNA(VLOOKUP(A1040,$A$3:A1039,1,0)),"","DUP!")</f>
        <v/>
      </c>
      <c r="I1040" t="str">
        <f>IF(ISNA(VLOOKUP(B1040,$B$3:B1039,1,0)),"","DUP!")</f>
        <v>DUP!</v>
      </c>
      <c r="J1040" t="str">
        <f t="shared" si="83"/>
        <v/>
      </c>
      <c r="K1040" t="str">
        <f t="shared" si="84"/>
        <v>INSERT INTO ZONE_MAP (SERVICE_ID, SERVICE_NAME, CODE, NW_GROUP, ZONE) VALUES (2,'Voice','02311062','DICH VU 106X VTEL','NATIONAL');</v>
      </c>
    </row>
    <row r="1041" spans="1:11">
      <c r="A1041" s="25" t="s">
        <v>574</v>
      </c>
      <c r="B1041" s="25" t="s">
        <v>292</v>
      </c>
      <c r="C1041" s="25" t="s">
        <v>293</v>
      </c>
      <c r="D1041" s="25" t="s">
        <v>244</v>
      </c>
      <c r="E1041">
        <f t="shared" si="80"/>
        <v>2</v>
      </c>
      <c r="F1041" t="str">
        <f t="shared" si="81"/>
        <v>Voice</v>
      </c>
      <c r="G1041" t="str">
        <f t="shared" si="82"/>
        <v>VAS_02311066_2</v>
      </c>
      <c r="H1041" t="str">
        <f>IF(ISNA(VLOOKUP(A1041,$A$3:A1040,1,0)),"","DUP!")</f>
        <v/>
      </c>
      <c r="I1041" t="str">
        <f>IF(ISNA(VLOOKUP(B1041,$B$3:B1040,1,0)),"","DUP!")</f>
        <v>DUP!</v>
      </c>
      <c r="J1041" t="str">
        <f t="shared" si="83"/>
        <v/>
      </c>
      <c r="K1041" t="str">
        <f t="shared" si="84"/>
        <v>INSERT INTO ZONE_MAP (SERVICE_ID, SERVICE_NAME, CODE, NW_GROUP, ZONE) VALUES (2,'Voice','02311066','DICH VU 106X VTEL','NATIONAL');</v>
      </c>
    </row>
    <row r="1042" spans="1:11">
      <c r="A1042" s="25" t="s">
        <v>575</v>
      </c>
      <c r="B1042" s="25" t="s">
        <v>292</v>
      </c>
      <c r="C1042" s="25" t="s">
        <v>293</v>
      </c>
      <c r="D1042" s="25" t="s">
        <v>244</v>
      </c>
      <c r="E1042">
        <f t="shared" si="80"/>
        <v>2</v>
      </c>
      <c r="F1042" t="str">
        <f t="shared" si="81"/>
        <v>Voice</v>
      </c>
      <c r="G1042" t="str">
        <f t="shared" si="82"/>
        <v>VAS_02311068_2</v>
      </c>
      <c r="H1042" t="str">
        <f>IF(ISNA(VLOOKUP(A1042,$A$3:A1041,1,0)),"","DUP!")</f>
        <v/>
      </c>
      <c r="I1042" t="str">
        <f>IF(ISNA(VLOOKUP(B1042,$B$3:B1041,1,0)),"","DUP!")</f>
        <v>DUP!</v>
      </c>
      <c r="J1042" t="str">
        <f t="shared" si="83"/>
        <v/>
      </c>
      <c r="K1042" t="str">
        <f t="shared" si="84"/>
        <v>INSERT INTO ZONE_MAP (SERVICE_ID, SERVICE_NAME, CODE, NW_GROUP, ZONE) VALUES (2,'Voice','02311068','DICH VU 106X VTEL','NATIONAL');</v>
      </c>
    </row>
    <row r="1043" spans="1:11">
      <c r="A1043" s="25" t="s">
        <v>576</v>
      </c>
      <c r="B1043" s="25" t="s">
        <v>292</v>
      </c>
      <c r="C1043" s="25" t="s">
        <v>293</v>
      </c>
      <c r="D1043" s="25" t="s">
        <v>244</v>
      </c>
      <c r="E1043">
        <f t="shared" si="80"/>
        <v>2</v>
      </c>
      <c r="F1043" t="str">
        <f t="shared" si="81"/>
        <v>Voice</v>
      </c>
      <c r="G1043" t="str">
        <f t="shared" si="82"/>
        <v>VAS_02311069_2</v>
      </c>
      <c r="H1043" t="str">
        <f>IF(ISNA(VLOOKUP(A1043,$A$3:A1042,1,0)),"","DUP!")</f>
        <v/>
      </c>
      <c r="I1043" t="str">
        <f>IF(ISNA(VLOOKUP(B1043,$B$3:B1042,1,0)),"","DUP!")</f>
        <v>DUP!</v>
      </c>
      <c r="J1043" t="str">
        <f t="shared" si="83"/>
        <v/>
      </c>
      <c r="K1043" t="str">
        <f t="shared" si="84"/>
        <v>INSERT INTO ZONE_MAP (SERVICE_ID, SERVICE_NAME, CODE, NW_GROUP, ZONE) VALUES (2,'Voice','02311069','DICH VU 106X VTEL','NATIONAL');</v>
      </c>
    </row>
    <row r="1044" spans="1:11">
      <c r="A1044" s="25" t="s">
        <v>577</v>
      </c>
      <c r="B1044" s="25" t="s">
        <v>569</v>
      </c>
      <c r="C1044" s="25" t="s">
        <v>289</v>
      </c>
      <c r="D1044" s="25" t="s">
        <v>244</v>
      </c>
      <c r="E1044">
        <f t="shared" si="80"/>
        <v>2</v>
      </c>
      <c r="F1044" t="str">
        <f t="shared" si="81"/>
        <v>Voice</v>
      </c>
      <c r="G1044" t="str">
        <f t="shared" si="82"/>
        <v>CDH_0231110_2</v>
      </c>
      <c r="H1044" t="str">
        <f>IF(ISNA(VLOOKUP(A1044,$A$3:A1043,1,0)),"","DUP!")</f>
        <v/>
      </c>
      <c r="I1044" t="str">
        <f>IF(ISNA(VLOOKUP(B1044,$B$3:B1043,1,0)),"","DUP!")</f>
        <v>DUP!</v>
      </c>
      <c r="J1044" t="str">
        <f t="shared" si="83"/>
        <v/>
      </c>
      <c r="K1044" t="str">
        <f t="shared" si="84"/>
        <v>INSERT INTO ZONE_MAP (SERVICE_ID, SERVICE_NAME, CODE, NW_GROUP, ZONE) VALUES (2,'Voice','0231110','LAI CHAU','NATIONAL');</v>
      </c>
    </row>
    <row r="1045" spans="1:11">
      <c r="A1045" s="25" t="s">
        <v>577</v>
      </c>
      <c r="B1045" s="25" t="s">
        <v>569</v>
      </c>
      <c r="C1045" s="25" t="s">
        <v>289</v>
      </c>
      <c r="D1045" s="25" t="s">
        <v>244</v>
      </c>
      <c r="E1045">
        <f t="shared" si="80"/>
        <v>2</v>
      </c>
      <c r="F1045" t="str">
        <f t="shared" si="81"/>
        <v>Voice</v>
      </c>
      <c r="G1045" t="str">
        <f t="shared" si="82"/>
        <v>CDH_0231110_2</v>
      </c>
      <c r="H1045" t="str">
        <f>IF(ISNA(VLOOKUP(A1045,$A$3:A1044,1,0)),"","DUP!")</f>
        <v>DUP!</v>
      </c>
      <c r="I1045" t="str">
        <f>IF(ISNA(VLOOKUP(B1045,$B$3:B1044,1,0)),"","DUP!")</f>
        <v>DUP!</v>
      </c>
      <c r="J1045" t="str">
        <f t="shared" si="83"/>
        <v/>
      </c>
      <c r="K1045" t="str">
        <f t="shared" si="84"/>
        <v/>
      </c>
    </row>
    <row r="1046" spans="1:11">
      <c r="A1046" s="25" t="s">
        <v>577</v>
      </c>
      <c r="B1046" s="25" t="s">
        <v>569</v>
      </c>
      <c r="C1046" s="25" t="s">
        <v>289</v>
      </c>
      <c r="D1046" s="25" t="s">
        <v>244</v>
      </c>
      <c r="E1046">
        <f t="shared" si="80"/>
        <v>2</v>
      </c>
      <c r="F1046" t="str">
        <f t="shared" si="81"/>
        <v>Voice</v>
      </c>
      <c r="G1046" t="str">
        <f t="shared" si="82"/>
        <v>CDH_0231110_2</v>
      </c>
      <c r="H1046" t="str">
        <f>IF(ISNA(VLOOKUP(A1046,$A$3:A1045,1,0)),"","DUP!")</f>
        <v>DUP!</v>
      </c>
      <c r="I1046" t="str">
        <f>IF(ISNA(VLOOKUP(B1046,$B$3:B1045,1,0)),"","DUP!")</f>
        <v>DUP!</v>
      </c>
      <c r="J1046" t="str">
        <f t="shared" si="83"/>
        <v/>
      </c>
      <c r="K1046" t="str">
        <f t="shared" si="84"/>
        <v/>
      </c>
    </row>
    <row r="1047" spans="1:11">
      <c r="A1047" s="25" t="s">
        <v>577</v>
      </c>
      <c r="B1047" s="25" t="s">
        <v>569</v>
      </c>
      <c r="C1047" s="25" t="s">
        <v>289</v>
      </c>
      <c r="D1047" s="25" t="s">
        <v>245</v>
      </c>
      <c r="E1047">
        <f t="shared" si="80"/>
        <v>10</v>
      </c>
      <c r="F1047" t="str">
        <f t="shared" si="81"/>
        <v>Video Call</v>
      </c>
      <c r="G1047" t="str">
        <f t="shared" si="82"/>
        <v>CDH_0231110_10</v>
      </c>
      <c r="H1047" t="str">
        <f>IF(ISNA(VLOOKUP(A1047,$A$3:A1046,1,0)),"","DUP!")</f>
        <v>DUP!</v>
      </c>
      <c r="I1047" t="str">
        <f>IF(ISNA(VLOOKUP(B1047,$B$3:B1046,1,0)),"","DUP!")</f>
        <v>DUP!</v>
      </c>
      <c r="J1047" t="str">
        <f t="shared" si="83"/>
        <v/>
      </c>
      <c r="K1047" t="str">
        <f t="shared" si="84"/>
        <v/>
      </c>
    </row>
    <row r="1048" spans="1:11">
      <c r="A1048" s="25" t="s">
        <v>577</v>
      </c>
      <c r="B1048" s="25" t="s">
        <v>569</v>
      </c>
      <c r="C1048" s="25" t="s">
        <v>289</v>
      </c>
      <c r="D1048" s="25" t="s">
        <v>245</v>
      </c>
      <c r="E1048">
        <f t="shared" si="80"/>
        <v>10</v>
      </c>
      <c r="F1048" t="str">
        <f t="shared" si="81"/>
        <v>Video Call</v>
      </c>
      <c r="G1048" t="str">
        <f t="shared" si="82"/>
        <v>CDH_0231110_10</v>
      </c>
      <c r="H1048" t="str">
        <f>IF(ISNA(VLOOKUP(A1048,$A$3:A1047,1,0)),"","DUP!")</f>
        <v>DUP!</v>
      </c>
      <c r="I1048" t="str">
        <f>IF(ISNA(VLOOKUP(B1048,$B$3:B1047,1,0)),"","DUP!")</f>
        <v>DUP!</v>
      </c>
      <c r="J1048" t="str">
        <f t="shared" si="83"/>
        <v/>
      </c>
      <c r="K1048" t="str">
        <f t="shared" si="84"/>
        <v/>
      </c>
    </row>
    <row r="1049" spans="1:11">
      <c r="A1049" s="25" t="s">
        <v>577</v>
      </c>
      <c r="B1049" s="25" t="s">
        <v>569</v>
      </c>
      <c r="C1049" s="25" t="s">
        <v>289</v>
      </c>
      <c r="D1049" s="25" t="s">
        <v>245</v>
      </c>
      <c r="E1049">
        <f t="shared" si="80"/>
        <v>10</v>
      </c>
      <c r="F1049" t="str">
        <f t="shared" si="81"/>
        <v>Video Call</v>
      </c>
      <c r="G1049" t="str">
        <f t="shared" si="82"/>
        <v>CDH_0231110_10</v>
      </c>
      <c r="H1049" t="str">
        <f>IF(ISNA(VLOOKUP(A1049,$A$3:A1048,1,0)),"","DUP!")</f>
        <v>DUP!</v>
      </c>
      <c r="I1049" t="str">
        <f>IF(ISNA(VLOOKUP(B1049,$B$3:B1048,1,0)),"","DUP!")</f>
        <v>DUP!</v>
      </c>
      <c r="J1049" t="str">
        <f t="shared" si="83"/>
        <v/>
      </c>
      <c r="K1049" t="str">
        <f t="shared" si="84"/>
        <v/>
      </c>
    </row>
    <row r="1050" spans="1:11">
      <c r="A1050" s="25" t="s">
        <v>578</v>
      </c>
      <c r="B1050" s="25" t="s">
        <v>301</v>
      </c>
      <c r="C1050" s="25" t="s">
        <v>302</v>
      </c>
      <c r="D1050" s="25" t="s">
        <v>244</v>
      </c>
      <c r="E1050">
        <f t="shared" si="80"/>
        <v>2</v>
      </c>
      <c r="F1050" t="str">
        <f t="shared" si="81"/>
        <v>Voice</v>
      </c>
      <c r="G1050" t="str">
        <f t="shared" si="82"/>
        <v>TAT_0231116_2</v>
      </c>
      <c r="H1050" t="str">
        <f>IF(ISNA(VLOOKUP(A1050,$A$3:A1049,1,0)),"","DUP!")</f>
        <v/>
      </c>
      <c r="I1050" t="str">
        <f>IF(ISNA(VLOOKUP(B1050,$B$3:B1049,1,0)),"","DUP!")</f>
        <v>DUP!</v>
      </c>
      <c r="J1050" t="str">
        <f t="shared" si="83"/>
        <v/>
      </c>
      <c r="K1050" t="str">
        <f t="shared" si="84"/>
        <v>INSERT INTO ZONE_MAP (SERVICE_ID, SERVICE_NAME, CODE, NW_GROUP, ZONE) VALUES (2,'Voice','0231116','DV DIEN THOAI','NATIONAL');</v>
      </c>
    </row>
    <row r="1051" spans="1:11">
      <c r="A1051" s="25" t="s">
        <v>578</v>
      </c>
      <c r="B1051" s="25" t="s">
        <v>301</v>
      </c>
      <c r="C1051" s="25" t="s">
        <v>302</v>
      </c>
      <c r="D1051" s="25" t="s">
        <v>244</v>
      </c>
      <c r="E1051">
        <f t="shared" si="80"/>
        <v>2</v>
      </c>
      <c r="F1051" t="str">
        <f t="shared" si="81"/>
        <v>Voice</v>
      </c>
      <c r="G1051" t="str">
        <f t="shared" si="82"/>
        <v>TAT_0231116_2</v>
      </c>
      <c r="H1051" t="str">
        <f>IF(ISNA(VLOOKUP(A1051,$A$3:A1050,1,0)),"","DUP!")</f>
        <v>DUP!</v>
      </c>
      <c r="I1051" t="str">
        <f>IF(ISNA(VLOOKUP(B1051,$B$3:B1050,1,0)),"","DUP!")</f>
        <v>DUP!</v>
      </c>
      <c r="J1051" t="str">
        <f t="shared" si="83"/>
        <v/>
      </c>
      <c r="K1051" t="str">
        <f t="shared" si="84"/>
        <v/>
      </c>
    </row>
    <row r="1052" spans="1:11">
      <c r="A1052" s="25" t="s">
        <v>578</v>
      </c>
      <c r="B1052" s="25" t="s">
        <v>301</v>
      </c>
      <c r="C1052" s="25" t="s">
        <v>302</v>
      </c>
      <c r="D1052" s="25" t="s">
        <v>244</v>
      </c>
      <c r="E1052">
        <f t="shared" si="80"/>
        <v>2</v>
      </c>
      <c r="F1052" t="str">
        <f t="shared" si="81"/>
        <v>Voice</v>
      </c>
      <c r="G1052" t="str">
        <f t="shared" si="82"/>
        <v>TAT_0231116_2</v>
      </c>
      <c r="H1052" t="str">
        <f>IF(ISNA(VLOOKUP(A1052,$A$3:A1051,1,0)),"","DUP!")</f>
        <v>DUP!</v>
      </c>
      <c r="I1052" t="str">
        <f>IF(ISNA(VLOOKUP(B1052,$B$3:B1051,1,0)),"","DUP!")</f>
        <v>DUP!</v>
      </c>
      <c r="J1052" t="str">
        <f t="shared" si="83"/>
        <v/>
      </c>
      <c r="K1052" t="str">
        <f t="shared" si="84"/>
        <v/>
      </c>
    </row>
    <row r="1053" spans="1:11">
      <c r="A1053" s="25" t="s">
        <v>578</v>
      </c>
      <c r="B1053" s="25" t="s">
        <v>301</v>
      </c>
      <c r="C1053" s="25" t="s">
        <v>302</v>
      </c>
      <c r="D1053" s="25" t="s">
        <v>245</v>
      </c>
      <c r="E1053">
        <f t="shared" si="80"/>
        <v>10</v>
      </c>
      <c r="F1053" t="str">
        <f t="shared" si="81"/>
        <v>Video Call</v>
      </c>
      <c r="G1053" t="str">
        <f t="shared" si="82"/>
        <v>TAT_0231116_10</v>
      </c>
      <c r="H1053" t="str">
        <f>IF(ISNA(VLOOKUP(A1053,$A$3:A1052,1,0)),"","DUP!")</f>
        <v>DUP!</v>
      </c>
      <c r="I1053" t="str">
        <f>IF(ISNA(VLOOKUP(B1053,$B$3:B1052,1,0)),"","DUP!")</f>
        <v>DUP!</v>
      </c>
      <c r="J1053" t="str">
        <f t="shared" si="83"/>
        <v/>
      </c>
      <c r="K1053" t="str">
        <f t="shared" si="84"/>
        <v/>
      </c>
    </row>
    <row r="1054" spans="1:11">
      <c r="A1054" s="25" t="s">
        <v>578</v>
      </c>
      <c r="B1054" s="25" t="s">
        <v>301</v>
      </c>
      <c r="C1054" s="25" t="s">
        <v>302</v>
      </c>
      <c r="D1054" s="25" t="s">
        <v>245</v>
      </c>
      <c r="E1054">
        <f t="shared" si="80"/>
        <v>10</v>
      </c>
      <c r="F1054" t="str">
        <f t="shared" si="81"/>
        <v>Video Call</v>
      </c>
      <c r="G1054" t="str">
        <f t="shared" si="82"/>
        <v>TAT_0231116_10</v>
      </c>
      <c r="H1054" t="str">
        <f>IF(ISNA(VLOOKUP(A1054,$A$3:A1053,1,0)),"","DUP!")</f>
        <v>DUP!</v>
      </c>
      <c r="I1054" t="str">
        <f>IF(ISNA(VLOOKUP(B1054,$B$3:B1053,1,0)),"","DUP!")</f>
        <v>DUP!</v>
      </c>
      <c r="J1054" t="str">
        <f t="shared" si="83"/>
        <v/>
      </c>
      <c r="K1054" t="str">
        <f t="shared" si="84"/>
        <v/>
      </c>
    </row>
    <row r="1055" spans="1:11">
      <c r="A1055" s="25" t="s">
        <v>578</v>
      </c>
      <c r="B1055" s="25" t="s">
        <v>301</v>
      </c>
      <c r="C1055" s="25" t="s">
        <v>302</v>
      </c>
      <c r="D1055" s="25" t="s">
        <v>245</v>
      </c>
      <c r="E1055">
        <f t="shared" si="80"/>
        <v>10</v>
      </c>
      <c r="F1055" t="str">
        <f t="shared" si="81"/>
        <v>Video Call</v>
      </c>
      <c r="G1055" t="str">
        <f t="shared" si="82"/>
        <v>TAT_0231116_10</v>
      </c>
      <c r="H1055" t="str">
        <f>IF(ISNA(VLOOKUP(A1055,$A$3:A1054,1,0)),"","DUP!")</f>
        <v>DUP!</v>
      </c>
      <c r="I1055" t="str">
        <f>IF(ISNA(VLOOKUP(B1055,$B$3:B1054,1,0)),"","DUP!")</f>
        <v>DUP!</v>
      </c>
      <c r="J1055" t="str">
        <f t="shared" si="83"/>
        <v/>
      </c>
      <c r="K1055" t="str">
        <f t="shared" si="84"/>
        <v/>
      </c>
    </row>
    <row r="1056" spans="1:11">
      <c r="A1056" s="25" t="s">
        <v>579</v>
      </c>
      <c r="B1056" s="25" t="s">
        <v>301</v>
      </c>
      <c r="C1056" s="25" t="s">
        <v>302</v>
      </c>
      <c r="D1056" s="25" t="s">
        <v>244</v>
      </c>
      <c r="E1056">
        <f t="shared" si="80"/>
        <v>2</v>
      </c>
      <c r="F1056" t="str">
        <f t="shared" si="81"/>
        <v>Voice</v>
      </c>
      <c r="G1056" t="str">
        <f t="shared" si="82"/>
        <v>TAT_0231117_2</v>
      </c>
      <c r="H1056" t="str">
        <f>IF(ISNA(VLOOKUP(A1056,$A$3:A1055,1,0)),"","DUP!")</f>
        <v/>
      </c>
      <c r="I1056" t="str">
        <f>IF(ISNA(VLOOKUP(B1056,$B$3:B1055,1,0)),"","DUP!")</f>
        <v>DUP!</v>
      </c>
      <c r="J1056" t="str">
        <f t="shared" si="83"/>
        <v/>
      </c>
      <c r="K1056" t="str">
        <f t="shared" si="84"/>
        <v>INSERT INTO ZONE_MAP (SERVICE_ID, SERVICE_NAME, CODE, NW_GROUP, ZONE) VALUES (2,'Voice','0231117','DV DIEN THOAI','NATIONAL');</v>
      </c>
    </row>
    <row r="1057" spans="1:11">
      <c r="A1057" s="25" t="s">
        <v>579</v>
      </c>
      <c r="B1057" s="25" t="s">
        <v>301</v>
      </c>
      <c r="C1057" s="25" t="s">
        <v>302</v>
      </c>
      <c r="D1057" s="25" t="s">
        <v>244</v>
      </c>
      <c r="E1057">
        <f t="shared" si="80"/>
        <v>2</v>
      </c>
      <c r="F1057" t="str">
        <f t="shared" si="81"/>
        <v>Voice</v>
      </c>
      <c r="G1057" t="str">
        <f t="shared" si="82"/>
        <v>TAT_0231117_2</v>
      </c>
      <c r="H1057" t="str">
        <f>IF(ISNA(VLOOKUP(A1057,$A$3:A1056,1,0)),"","DUP!")</f>
        <v>DUP!</v>
      </c>
      <c r="I1057" t="str">
        <f>IF(ISNA(VLOOKUP(B1057,$B$3:B1056,1,0)),"","DUP!")</f>
        <v>DUP!</v>
      </c>
      <c r="J1057" t="str">
        <f t="shared" si="83"/>
        <v/>
      </c>
      <c r="K1057" t="str">
        <f t="shared" si="84"/>
        <v/>
      </c>
    </row>
    <row r="1058" spans="1:11">
      <c r="A1058" s="25" t="s">
        <v>579</v>
      </c>
      <c r="B1058" s="25" t="s">
        <v>301</v>
      </c>
      <c r="C1058" s="25" t="s">
        <v>302</v>
      </c>
      <c r="D1058" s="25" t="s">
        <v>244</v>
      </c>
      <c r="E1058">
        <f t="shared" si="80"/>
        <v>2</v>
      </c>
      <c r="F1058" t="str">
        <f t="shared" si="81"/>
        <v>Voice</v>
      </c>
      <c r="G1058" t="str">
        <f t="shared" si="82"/>
        <v>TAT_0231117_2</v>
      </c>
      <c r="H1058" t="str">
        <f>IF(ISNA(VLOOKUP(A1058,$A$3:A1057,1,0)),"","DUP!")</f>
        <v>DUP!</v>
      </c>
      <c r="I1058" t="str">
        <f>IF(ISNA(VLOOKUP(B1058,$B$3:B1057,1,0)),"","DUP!")</f>
        <v>DUP!</v>
      </c>
      <c r="J1058" t="str">
        <f t="shared" si="83"/>
        <v/>
      </c>
      <c r="K1058" t="str">
        <f t="shared" si="84"/>
        <v/>
      </c>
    </row>
    <row r="1059" spans="1:11">
      <c r="A1059" s="25" t="s">
        <v>579</v>
      </c>
      <c r="B1059" s="25" t="s">
        <v>301</v>
      </c>
      <c r="C1059" s="25" t="s">
        <v>302</v>
      </c>
      <c r="D1059" s="25" t="s">
        <v>245</v>
      </c>
      <c r="E1059">
        <f t="shared" si="80"/>
        <v>10</v>
      </c>
      <c r="F1059" t="str">
        <f t="shared" si="81"/>
        <v>Video Call</v>
      </c>
      <c r="G1059" t="str">
        <f t="shared" si="82"/>
        <v>TAT_0231117_10</v>
      </c>
      <c r="H1059" t="str">
        <f>IF(ISNA(VLOOKUP(A1059,$A$3:A1058,1,0)),"","DUP!")</f>
        <v>DUP!</v>
      </c>
      <c r="I1059" t="str">
        <f>IF(ISNA(VLOOKUP(B1059,$B$3:B1058,1,0)),"","DUP!")</f>
        <v>DUP!</v>
      </c>
      <c r="J1059" t="str">
        <f t="shared" si="83"/>
        <v/>
      </c>
      <c r="K1059" t="str">
        <f t="shared" si="84"/>
        <v/>
      </c>
    </row>
    <row r="1060" spans="1:11">
      <c r="A1060" s="25" t="s">
        <v>579</v>
      </c>
      <c r="B1060" s="25" t="s">
        <v>301</v>
      </c>
      <c r="C1060" s="25" t="s">
        <v>302</v>
      </c>
      <c r="D1060" s="25" t="s">
        <v>245</v>
      </c>
      <c r="E1060">
        <f t="shared" si="80"/>
        <v>10</v>
      </c>
      <c r="F1060" t="str">
        <f t="shared" si="81"/>
        <v>Video Call</v>
      </c>
      <c r="G1060" t="str">
        <f t="shared" si="82"/>
        <v>TAT_0231117_10</v>
      </c>
      <c r="H1060" t="str">
        <f>IF(ISNA(VLOOKUP(A1060,$A$3:A1059,1,0)),"","DUP!")</f>
        <v>DUP!</v>
      </c>
      <c r="I1060" t="str">
        <f>IF(ISNA(VLOOKUP(B1060,$B$3:B1059,1,0)),"","DUP!")</f>
        <v>DUP!</v>
      </c>
      <c r="J1060" t="str">
        <f t="shared" si="83"/>
        <v/>
      </c>
      <c r="K1060" t="str">
        <f t="shared" si="84"/>
        <v/>
      </c>
    </row>
    <row r="1061" spans="1:11">
      <c r="A1061" s="25" t="s">
        <v>579</v>
      </c>
      <c r="B1061" s="25" t="s">
        <v>301</v>
      </c>
      <c r="C1061" s="25" t="s">
        <v>302</v>
      </c>
      <c r="D1061" s="25" t="s">
        <v>245</v>
      </c>
      <c r="E1061">
        <f t="shared" si="80"/>
        <v>10</v>
      </c>
      <c r="F1061" t="str">
        <f t="shared" si="81"/>
        <v>Video Call</v>
      </c>
      <c r="G1061" t="str">
        <f t="shared" si="82"/>
        <v>TAT_0231117_10</v>
      </c>
      <c r="H1061" t="str">
        <f>IF(ISNA(VLOOKUP(A1061,$A$3:A1060,1,0)),"","DUP!")</f>
        <v>DUP!</v>
      </c>
      <c r="I1061" t="str">
        <f>IF(ISNA(VLOOKUP(B1061,$B$3:B1060,1,0)),"","DUP!")</f>
        <v>DUP!</v>
      </c>
      <c r="J1061" t="str">
        <f t="shared" si="83"/>
        <v/>
      </c>
      <c r="K1061" t="str">
        <f t="shared" si="84"/>
        <v/>
      </c>
    </row>
    <row r="1062" spans="1:11">
      <c r="A1062" s="25" t="s">
        <v>580</v>
      </c>
      <c r="B1062" s="25" t="s">
        <v>301</v>
      </c>
      <c r="C1062" s="25" t="s">
        <v>302</v>
      </c>
      <c r="D1062" s="25" t="s">
        <v>244</v>
      </c>
      <c r="E1062">
        <f t="shared" si="80"/>
        <v>2</v>
      </c>
      <c r="F1062" t="str">
        <f t="shared" si="81"/>
        <v>Voice</v>
      </c>
      <c r="G1062" t="str">
        <f t="shared" si="82"/>
        <v>TAT_0231118_2</v>
      </c>
      <c r="H1062" t="str">
        <f>IF(ISNA(VLOOKUP(A1062,$A$3:A1061,1,0)),"","DUP!")</f>
        <v/>
      </c>
      <c r="I1062" t="str">
        <f>IF(ISNA(VLOOKUP(B1062,$B$3:B1061,1,0)),"","DUP!")</f>
        <v>DUP!</v>
      </c>
      <c r="J1062" t="str">
        <f t="shared" si="83"/>
        <v/>
      </c>
      <c r="K1062" t="str">
        <f t="shared" si="84"/>
        <v>INSERT INTO ZONE_MAP (SERVICE_ID, SERVICE_NAME, CODE, NW_GROUP, ZONE) VALUES (2,'Voice','0231118','DV DIEN THOAI','NATIONAL');</v>
      </c>
    </row>
    <row r="1063" spans="1:11">
      <c r="A1063" s="25" t="s">
        <v>580</v>
      </c>
      <c r="B1063" s="25" t="s">
        <v>301</v>
      </c>
      <c r="C1063" s="25" t="s">
        <v>302</v>
      </c>
      <c r="D1063" s="25" t="s">
        <v>244</v>
      </c>
      <c r="E1063">
        <f t="shared" si="80"/>
        <v>2</v>
      </c>
      <c r="F1063" t="str">
        <f t="shared" si="81"/>
        <v>Voice</v>
      </c>
      <c r="G1063" t="str">
        <f t="shared" si="82"/>
        <v>TAT_0231118_2</v>
      </c>
      <c r="H1063" t="str">
        <f>IF(ISNA(VLOOKUP(A1063,$A$3:A1062,1,0)),"","DUP!")</f>
        <v>DUP!</v>
      </c>
      <c r="I1063" t="str">
        <f>IF(ISNA(VLOOKUP(B1063,$B$3:B1062,1,0)),"","DUP!")</f>
        <v>DUP!</v>
      </c>
      <c r="J1063" t="str">
        <f t="shared" si="83"/>
        <v/>
      </c>
      <c r="K1063" t="str">
        <f t="shared" si="84"/>
        <v/>
      </c>
    </row>
    <row r="1064" spans="1:11">
      <c r="A1064" s="25" t="s">
        <v>580</v>
      </c>
      <c r="B1064" s="25" t="s">
        <v>301</v>
      </c>
      <c r="C1064" s="25" t="s">
        <v>302</v>
      </c>
      <c r="D1064" s="25" t="s">
        <v>244</v>
      </c>
      <c r="E1064">
        <f t="shared" si="80"/>
        <v>2</v>
      </c>
      <c r="F1064" t="str">
        <f t="shared" si="81"/>
        <v>Voice</v>
      </c>
      <c r="G1064" t="str">
        <f t="shared" si="82"/>
        <v>TAT_0231118_2</v>
      </c>
      <c r="H1064" t="str">
        <f>IF(ISNA(VLOOKUP(A1064,$A$3:A1063,1,0)),"","DUP!")</f>
        <v>DUP!</v>
      </c>
      <c r="I1064" t="str">
        <f>IF(ISNA(VLOOKUP(B1064,$B$3:B1063,1,0)),"","DUP!")</f>
        <v>DUP!</v>
      </c>
      <c r="J1064" t="str">
        <f t="shared" si="83"/>
        <v/>
      </c>
      <c r="K1064" t="str">
        <f t="shared" si="84"/>
        <v/>
      </c>
    </row>
    <row r="1065" spans="1:11">
      <c r="A1065" s="25" t="s">
        <v>580</v>
      </c>
      <c r="B1065" s="25" t="s">
        <v>301</v>
      </c>
      <c r="C1065" s="25" t="s">
        <v>302</v>
      </c>
      <c r="D1065" s="25" t="s">
        <v>245</v>
      </c>
      <c r="E1065">
        <f t="shared" si="80"/>
        <v>10</v>
      </c>
      <c r="F1065" t="str">
        <f t="shared" si="81"/>
        <v>Video Call</v>
      </c>
      <c r="G1065" t="str">
        <f t="shared" si="82"/>
        <v>TAT_0231118_10</v>
      </c>
      <c r="H1065" t="str">
        <f>IF(ISNA(VLOOKUP(A1065,$A$3:A1064,1,0)),"","DUP!")</f>
        <v>DUP!</v>
      </c>
      <c r="I1065" t="str">
        <f>IF(ISNA(VLOOKUP(B1065,$B$3:B1064,1,0)),"","DUP!")</f>
        <v>DUP!</v>
      </c>
      <c r="J1065" t="str">
        <f t="shared" si="83"/>
        <v/>
      </c>
      <c r="K1065" t="str">
        <f t="shared" si="84"/>
        <v/>
      </c>
    </row>
    <row r="1066" spans="1:11">
      <c r="A1066" s="25" t="s">
        <v>580</v>
      </c>
      <c r="B1066" s="25" t="s">
        <v>301</v>
      </c>
      <c r="C1066" s="25" t="s">
        <v>302</v>
      </c>
      <c r="D1066" s="25" t="s">
        <v>245</v>
      </c>
      <c r="E1066">
        <f t="shared" si="80"/>
        <v>10</v>
      </c>
      <c r="F1066" t="str">
        <f t="shared" si="81"/>
        <v>Video Call</v>
      </c>
      <c r="G1066" t="str">
        <f t="shared" si="82"/>
        <v>TAT_0231118_10</v>
      </c>
      <c r="H1066" t="str">
        <f>IF(ISNA(VLOOKUP(A1066,$A$3:A1065,1,0)),"","DUP!")</f>
        <v>DUP!</v>
      </c>
      <c r="I1066" t="str">
        <f>IF(ISNA(VLOOKUP(B1066,$B$3:B1065,1,0)),"","DUP!")</f>
        <v>DUP!</v>
      </c>
      <c r="J1066" t="str">
        <f t="shared" si="83"/>
        <v/>
      </c>
      <c r="K1066" t="str">
        <f t="shared" si="84"/>
        <v/>
      </c>
    </row>
    <row r="1067" spans="1:11">
      <c r="A1067" s="25" t="s">
        <v>580</v>
      </c>
      <c r="B1067" s="25" t="s">
        <v>301</v>
      </c>
      <c r="C1067" s="25" t="s">
        <v>302</v>
      </c>
      <c r="D1067" s="25" t="s">
        <v>245</v>
      </c>
      <c r="E1067">
        <f t="shared" si="80"/>
        <v>10</v>
      </c>
      <c r="F1067" t="str">
        <f t="shared" si="81"/>
        <v>Video Call</v>
      </c>
      <c r="G1067" t="str">
        <f t="shared" si="82"/>
        <v>TAT_0231118_10</v>
      </c>
      <c r="H1067" t="str">
        <f>IF(ISNA(VLOOKUP(A1067,$A$3:A1066,1,0)),"","DUP!")</f>
        <v>DUP!</v>
      </c>
      <c r="I1067" t="str">
        <f>IF(ISNA(VLOOKUP(B1067,$B$3:B1066,1,0)),"","DUP!")</f>
        <v>DUP!</v>
      </c>
      <c r="J1067" t="str">
        <f t="shared" si="83"/>
        <v/>
      </c>
      <c r="K1067" t="str">
        <f t="shared" si="84"/>
        <v/>
      </c>
    </row>
    <row r="1068" spans="1:11">
      <c r="A1068" s="25" t="s">
        <v>581</v>
      </c>
      <c r="B1068" s="25" t="s">
        <v>306</v>
      </c>
      <c r="C1068" s="25" t="s">
        <v>307</v>
      </c>
      <c r="D1068" s="25" t="s">
        <v>244</v>
      </c>
      <c r="E1068">
        <f t="shared" si="80"/>
        <v>2</v>
      </c>
      <c r="F1068" t="str">
        <f t="shared" si="81"/>
        <v>Voice</v>
      </c>
      <c r="G1068" t="str">
        <f t="shared" si="82"/>
        <v>NET_02311260_2</v>
      </c>
      <c r="H1068" t="str">
        <f>IF(ISNA(VLOOKUP(A1068,$A$3:A1067,1,0)),"","DUP!")</f>
        <v/>
      </c>
      <c r="I1068" t="str">
        <f>IF(ISNA(VLOOKUP(B1068,$B$3:B1067,1,0)),"","DUP!")</f>
        <v>DUP!</v>
      </c>
      <c r="J1068" t="str">
        <f t="shared" si="83"/>
        <v/>
      </c>
      <c r="K1068" t="str">
        <f t="shared" si="84"/>
        <v>INSERT INTO ZONE_MAP (SERVICE_ID, SERVICE_NAME, CODE, NW_GROUP, ZONE) VALUES (2,'Voice','02311260','INTERNET','NATIONAL');</v>
      </c>
    </row>
    <row r="1069" spans="1:11">
      <c r="A1069" s="25" t="s">
        <v>581</v>
      </c>
      <c r="B1069" s="25" t="s">
        <v>306</v>
      </c>
      <c r="C1069" s="25" t="s">
        <v>307</v>
      </c>
      <c r="D1069" s="25" t="s">
        <v>244</v>
      </c>
      <c r="E1069">
        <f t="shared" si="80"/>
        <v>2</v>
      </c>
      <c r="F1069" t="str">
        <f t="shared" si="81"/>
        <v>Voice</v>
      </c>
      <c r="G1069" t="str">
        <f t="shared" si="82"/>
        <v>NET_02311260_2</v>
      </c>
      <c r="H1069" t="str">
        <f>IF(ISNA(VLOOKUP(A1069,$A$3:A1068,1,0)),"","DUP!")</f>
        <v>DUP!</v>
      </c>
      <c r="I1069" t="str">
        <f>IF(ISNA(VLOOKUP(B1069,$B$3:B1068,1,0)),"","DUP!")</f>
        <v>DUP!</v>
      </c>
      <c r="J1069" t="str">
        <f t="shared" si="83"/>
        <v/>
      </c>
      <c r="K1069" t="str">
        <f t="shared" si="84"/>
        <v/>
      </c>
    </row>
    <row r="1070" spans="1:11">
      <c r="A1070" s="25" t="s">
        <v>581</v>
      </c>
      <c r="B1070" s="25" t="s">
        <v>306</v>
      </c>
      <c r="C1070" s="25" t="s">
        <v>307</v>
      </c>
      <c r="D1070" s="25" t="s">
        <v>244</v>
      </c>
      <c r="E1070">
        <f t="shared" si="80"/>
        <v>2</v>
      </c>
      <c r="F1070" t="str">
        <f t="shared" si="81"/>
        <v>Voice</v>
      </c>
      <c r="G1070" t="str">
        <f t="shared" si="82"/>
        <v>NET_02311260_2</v>
      </c>
      <c r="H1070" t="str">
        <f>IF(ISNA(VLOOKUP(A1070,$A$3:A1069,1,0)),"","DUP!")</f>
        <v>DUP!</v>
      </c>
      <c r="I1070" t="str">
        <f>IF(ISNA(VLOOKUP(B1070,$B$3:B1069,1,0)),"","DUP!")</f>
        <v>DUP!</v>
      </c>
      <c r="J1070" t="str">
        <f t="shared" si="83"/>
        <v/>
      </c>
      <c r="K1070" t="str">
        <f t="shared" si="84"/>
        <v/>
      </c>
    </row>
    <row r="1071" spans="1:11">
      <c r="A1071" s="25" t="s">
        <v>581</v>
      </c>
      <c r="B1071" s="25" t="s">
        <v>306</v>
      </c>
      <c r="C1071" s="25" t="s">
        <v>307</v>
      </c>
      <c r="D1071" s="25" t="s">
        <v>245</v>
      </c>
      <c r="E1071">
        <f t="shared" si="80"/>
        <v>10</v>
      </c>
      <c r="F1071" t="str">
        <f t="shared" si="81"/>
        <v>Video Call</v>
      </c>
      <c r="G1071" t="str">
        <f t="shared" si="82"/>
        <v>NET_02311260_10</v>
      </c>
      <c r="H1071" t="str">
        <f>IF(ISNA(VLOOKUP(A1071,$A$3:A1070,1,0)),"","DUP!")</f>
        <v>DUP!</v>
      </c>
      <c r="I1071" t="str">
        <f>IF(ISNA(VLOOKUP(B1071,$B$3:B1070,1,0)),"","DUP!")</f>
        <v>DUP!</v>
      </c>
      <c r="J1071" t="str">
        <f t="shared" si="83"/>
        <v/>
      </c>
      <c r="K1071" t="str">
        <f t="shared" si="84"/>
        <v/>
      </c>
    </row>
    <row r="1072" spans="1:11">
      <c r="A1072" s="25" t="s">
        <v>581</v>
      </c>
      <c r="B1072" s="25" t="s">
        <v>306</v>
      </c>
      <c r="C1072" s="25" t="s">
        <v>307</v>
      </c>
      <c r="D1072" s="25" t="s">
        <v>245</v>
      </c>
      <c r="E1072">
        <f t="shared" si="80"/>
        <v>10</v>
      </c>
      <c r="F1072" t="str">
        <f t="shared" si="81"/>
        <v>Video Call</v>
      </c>
      <c r="G1072" t="str">
        <f t="shared" si="82"/>
        <v>NET_02311260_10</v>
      </c>
      <c r="H1072" t="str">
        <f>IF(ISNA(VLOOKUP(A1072,$A$3:A1071,1,0)),"","DUP!")</f>
        <v>DUP!</v>
      </c>
      <c r="I1072" t="str">
        <f>IF(ISNA(VLOOKUP(B1072,$B$3:B1071,1,0)),"","DUP!")</f>
        <v>DUP!</v>
      </c>
      <c r="J1072" t="str">
        <f t="shared" si="83"/>
        <v/>
      </c>
      <c r="K1072" t="str">
        <f t="shared" si="84"/>
        <v/>
      </c>
    </row>
    <row r="1073" spans="1:11">
      <c r="A1073" s="25" t="s">
        <v>581</v>
      </c>
      <c r="B1073" s="25" t="s">
        <v>306</v>
      </c>
      <c r="C1073" s="25" t="s">
        <v>307</v>
      </c>
      <c r="D1073" s="25" t="s">
        <v>245</v>
      </c>
      <c r="E1073">
        <f t="shared" si="80"/>
        <v>10</v>
      </c>
      <c r="F1073" t="str">
        <f t="shared" si="81"/>
        <v>Video Call</v>
      </c>
      <c r="G1073" t="str">
        <f t="shared" si="82"/>
        <v>NET_02311260_10</v>
      </c>
      <c r="H1073" t="str">
        <f>IF(ISNA(VLOOKUP(A1073,$A$3:A1072,1,0)),"","DUP!")</f>
        <v>DUP!</v>
      </c>
      <c r="I1073" t="str">
        <f>IF(ISNA(VLOOKUP(B1073,$B$3:B1072,1,0)),"","DUP!")</f>
        <v>DUP!</v>
      </c>
      <c r="J1073" t="str">
        <f t="shared" si="83"/>
        <v/>
      </c>
      <c r="K1073" t="str">
        <f t="shared" si="84"/>
        <v/>
      </c>
    </row>
    <row r="1074" spans="1:11">
      <c r="A1074" s="25" t="s">
        <v>582</v>
      </c>
      <c r="B1074" s="25" t="s">
        <v>306</v>
      </c>
      <c r="C1074" s="25" t="s">
        <v>307</v>
      </c>
      <c r="D1074" s="25" t="s">
        <v>244</v>
      </c>
      <c r="E1074">
        <f t="shared" si="80"/>
        <v>2</v>
      </c>
      <c r="F1074" t="str">
        <f t="shared" si="81"/>
        <v>Voice</v>
      </c>
      <c r="G1074" t="str">
        <f t="shared" si="82"/>
        <v>NET_02311268_2</v>
      </c>
      <c r="H1074" t="str">
        <f>IF(ISNA(VLOOKUP(A1074,$A$3:A1073,1,0)),"","DUP!")</f>
        <v/>
      </c>
      <c r="I1074" t="str">
        <f>IF(ISNA(VLOOKUP(B1074,$B$3:B1073,1,0)),"","DUP!")</f>
        <v>DUP!</v>
      </c>
      <c r="J1074" t="str">
        <f t="shared" si="83"/>
        <v/>
      </c>
      <c r="K1074" t="str">
        <f t="shared" si="84"/>
        <v>INSERT INTO ZONE_MAP (SERVICE_ID, SERVICE_NAME, CODE, NW_GROUP, ZONE) VALUES (2,'Voice','02311268','INTERNET','NATIONAL');</v>
      </c>
    </row>
    <row r="1075" spans="1:11">
      <c r="A1075" s="25" t="s">
        <v>582</v>
      </c>
      <c r="B1075" s="25" t="s">
        <v>306</v>
      </c>
      <c r="C1075" s="25" t="s">
        <v>307</v>
      </c>
      <c r="D1075" s="25" t="s">
        <v>244</v>
      </c>
      <c r="E1075">
        <f t="shared" si="80"/>
        <v>2</v>
      </c>
      <c r="F1075" t="str">
        <f t="shared" si="81"/>
        <v>Voice</v>
      </c>
      <c r="G1075" t="str">
        <f t="shared" si="82"/>
        <v>NET_02311268_2</v>
      </c>
      <c r="H1075" t="str">
        <f>IF(ISNA(VLOOKUP(A1075,$A$3:A1074,1,0)),"","DUP!")</f>
        <v>DUP!</v>
      </c>
      <c r="I1075" t="str">
        <f>IF(ISNA(VLOOKUP(B1075,$B$3:B1074,1,0)),"","DUP!")</f>
        <v>DUP!</v>
      </c>
      <c r="J1075" t="str">
        <f t="shared" si="83"/>
        <v/>
      </c>
      <c r="K1075" t="str">
        <f t="shared" si="84"/>
        <v/>
      </c>
    </row>
    <row r="1076" spans="1:11">
      <c r="A1076" s="25" t="s">
        <v>582</v>
      </c>
      <c r="B1076" s="25" t="s">
        <v>306</v>
      </c>
      <c r="C1076" s="25" t="s">
        <v>307</v>
      </c>
      <c r="D1076" s="25" t="s">
        <v>244</v>
      </c>
      <c r="E1076">
        <f t="shared" si="80"/>
        <v>2</v>
      </c>
      <c r="F1076" t="str">
        <f t="shared" si="81"/>
        <v>Voice</v>
      </c>
      <c r="G1076" t="str">
        <f t="shared" si="82"/>
        <v>NET_02311268_2</v>
      </c>
      <c r="H1076" t="str">
        <f>IF(ISNA(VLOOKUP(A1076,$A$3:A1075,1,0)),"","DUP!")</f>
        <v>DUP!</v>
      </c>
      <c r="I1076" t="str">
        <f>IF(ISNA(VLOOKUP(B1076,$B$3:B1075,1,0)),"","DUP!")</f>
        <v>DUP!</v>
      </c>
      <c r="J1076" t="str">
        <f t="shared" si="83"/>
        <v/>
      </c>
      <c r="K1076" t="str">
        <f t="shared" si="84"/>
        <v/>
      </c>
    </row>
    <row r="1077" spans="1:11">
      <c r="A1077" s="25" t="s">
        <v>582</v>
      </c>
      <c r="B1077" s="25" t="s">
        <v>306</v>
      </c>
      <c r="C1077" s="25" t="s">
        <v>307</v>
      </c>
      <c r="D1077" s="25" t="s">
        <v>245</v>
      </c>
      <c r="E1077">
        <f t="shared" si="80"/>
        <v>10</v>
      </c>
      <c r="F1077" t="str">
        <f t="shared" si="81"/>
        <v>Video Call</v>
      </c>
      <c r="G1077" t="str">
        <f t="shared" si="82"/>
        <v>NET_02311268_10</v>
      </c>
      <c r="H1077" t="str">
        <f>IF(ISNA(VLOOKUP(A1077,$A$3:A1076,1,0)),"","DUP!")</f>
        <v>DUP!</v>
      </c>
      <c r="I1077" t="str">
        <f>IF(ISNA(VLOOKUP(B1077,$B$3:B1076,1,0)),"","DUP!")</f>
        <v>DUP!</v>
      </c>
      <c r="J1077" t="str">
        <f t="shared" si="83"/>
        <v/>
      </c>
      <c r="K1077" t="str">
        <f t="shared" si="84"/>
        <v/>
      </c>
    </row>
    <row r="1078" spans="1:11">
      <c r="A1078" s="25" t="s">
        <v>582</v>
      </c>
      <c r="B1078" s="25" t="s">
        <v>306</v>
      </c>
      <c r="C1078" s="25" t="s">
        <v>307</v>
      </c>
      <c r="D1078" s="25" t="s">
        <v>245</v>
      </c>
      <c r="E1078">
        <f t="shared" si="80"/>
        <v>10</v>
      </c>
      <c r="F1078" t="str">
        <f t="shared" si="81"/>
        <v>Video Call</v>
      </c>
      <c r="G1078" t="str">
        <f t="shared" si="82"/>
        <v>NET_02311268_10</v>
      </c>
      <c r="H1078" t="str">
        <f>IF(ISNA(VLOOKUP(A1078,$A$3:A1077,1,0)),"","DUP!")</f>
        <v>DUP!</v>
      </c>
      <c r="I1078" t="str">
        <f>IF(ISNA(VLOOKUP(B1078,$B$3:B1077,1,0)),"","DUP!")</f>
        <v>DUP!</v>
      </c>
      <c r="J1078" t="str">
        <f t="shared" si="83"/>
        <v/>
      </c>
      <c r="K1078" t="str">
        <f t="shared" si="84"/>
        <v/>
      </c>
    </row>
    <row r="1079" spans="1:11">
      <c r="A1079" s="25" t="s">
        <v>582</v>
      </c>
      <c r="B1079" s="25" t="s">
        <v>306</v>
      </c>
      <c r="C1079" s="25" t="s">
        <v>307</v>
      </c>
      <c r="D1079" s="25" t="s">
        <v>245</v>
      </c>
      <c r="E1079">
        <f t="shared" si="80"/>
        <v>10</v>
      </c>
      <c r="F1079" t="str">
        <f t="shared" si="81"/>
        <v>Video Call</v>
      </c>
      <c r="G1079" t="str">
        <f t="shared" si="82"/>
        <v>NET_02311268_10</v>
      </c>
      <c r="H1079" t="str">
        <f>IF(ISNA(VLOOKUP(A1079,$A$3:A1078,1,0)),"","DUP!")</f>
        <v>DUP!</v>
      </c>
      <c r="I1079" t="str">
        <f>IF(ISNA(VLOOKUP(B1079,$B$3:B1078,1,0)),"","DUP!")</f>
        <v>DUP!</v>
      </c>
      <c r="J1079" t="str">
        <f t="shared" si="83"/>
        <v/>
      </c>
      <c r="K1079" t="str">
        <f t="shared" si="84"/>
        <v/>
      </c>
    </row>
    <row r="1080" spans="1:11">
      <c r="A1080" s="25" t="s">
        <v>583</v>
      </c>
      <c r="B1080" s="25" t="s">
        <v>306</v>
      </c>
      <c r="C1080" s="25" t="s">
        <v>307</v>
      </c>
      <c r="D1080" s="25" t="s">
        <v>244</v>
      </c>
      <c r="E1080">
        <f t="shared" si="80"/>
        <v>2</v>
      </c>
      <c r="F1080" t="str">
        <f t="shared" si="81"/>
        <v>Voice</v>
      </c>
      <c r="G1080" t="str">
        <f t="shared" si="82"/>
        <v>NET_02311269_2</v>
      </c>
      <c r="H1080" t="str">
        <f>IF(ISNA(VLOOKUP(A1080,$A$3:A1079,1,0)),"","DUP!")</f>
        <v/>
      </c>
      <c r="I1080" t="str">
        <f>IF(ISNA(VLOOKUP(B1080,$B$3:B1079,1,0)),"","DUP!")</f>
        <v>DUP!</v>
      </c>
      <c r="J1080" t="str">
        <f t="shared" si="83"/>
        <v/>
      </c>
      <c r="K1080" t="str">
        <f t="shared" si="84"/>
        <v>INSERT INTO ZONE_MAP (SERVICE_ID, SERVICE_NAME, CODE, NW_GROUP, ZONE) VALUES (2,'Voice','02311269','INTERNET','NATIONAL');</v>
      </c>
    </row>
    <row r="1081" spans="1:11">
      <c r="A1081" s="25" t="s">
        <v>583</v>
      </c>
      <c r="B1081" s="25" t="s">
        <v>306</v>
      </c>
      <c r="C1081" s="25" t="s">
        <v>307</v>
      </c>
      <c r="D1081" s="25" t="s">
        <v>244</v>
      </c>
      <c r="E1081">
        <f t="shared" si="80"/>
        <v>2</v>
      </c>
      <c r="F1081" t="str">
        <f t="shared" si="81"/>
        <v>Voice</v>
      </c>
      <c r="G1081" t="str">
        <f t="shared" si="82"/>
        <v>NET_02311269_2</v>
      </c>
      <c r="H1081" t="str">
        <f>IF(ISNA(VLOOKUP(A1081,$A$3:A1080,1,0)),"","DUP!")</f>
        <v>DUP!</v>
      </c>
      <c r="I1081" t="str">
        <f>IF(ISNA(VLOOKUP(B1081,$B$3:B1080,1,0)),"","DUP!")</f>
        <v>DUP!</v>
      </c>
      <c r="J1081" t="str">
        <f t="shared" si="83"/>
        <v/>
      </c>
      <c r="K1081" t="str">
        <f t="shared" si="84"/>
        <v/>
      </c>
    </row>
    <row r="1082" spans="1:11">
      <c r="A1082" s="25" t="s">
        <v>583</v>
      </c>
      <c r="B1082" s="25" t="s">
        <v>306</v>
      </c>
      <c r="C1082" s="25" t="s">
        <v>307</v>
      </c>
      <c r="D1082" s="25" t="s">
        <v>244</v>
      </c>
      <c r="E1082">
        <f t="shared" si="80"/>
        <v>2</v>
      </c>
      <c r="F1082" t="str">
        <f t="shared" si="81"/>
        <v>Voice</v>
      </c>
      <c r="G1082" t="str">
        <f t="shared" si="82"/>
        <v>NET_02311269_2</v>
      </c>
      <c r="H1082" t="str">
        <f>IF(ISNA(VLOOKUP(A1082,$A$3:A1081,1,0)),"","DUP!")</f>
        <v>DUP!</v>
      </c>
      <c r="I1082" t="str">
        <f>IF(ISNA(VLOOKUP(B1082,$B$3:B1081,1,0)),"","DUP!")</f>
        <v>DUP!</v>
      </c>
      <c r="J1082" t="str">
        <f t="shared" si="83"/>
        <v/>
      </c>
      <c r="K1082" t="str">
        <f t="shared" si="84"/>
        <v/>
      </c>
    </row>
    <row r="1083" spans="1:11">
      <c r="A1083" s="25" t="s">
        <v>583</v>
      </c>
      <c r="B1083" s="25" t="s">
        <v>306</v>
      </c>
      <c r="C1083" s="25" t="s">
        <v>307</v>
      </c>
      <c r="D1083" s="25" t="s">
        <v>245</v>
      </c>
      <c r="E1083">
        <f t="shared" si="80"/>
        <v>10</v>
      </c>
      <c r="F1083" t="str">
        <f t="shared" si="81"/>
        <v>Video Call</v>
      </c>
      <c r="G1083" t="str">
        <f t="shared" si="82"/>
        <v>NET_02311269_10</v>
      </c>
      <c r="H1083" t="str">
        <f>IF(ISNA(VLOOKUP(A1083,$A$3:A1082,1,0)),"","DUP!")</f>
        <v>DUP!</v>
      </c>
      <c r="I1083" t="str">
        <f>IF(ISNA(VLOOKUP(B1083,$B$3:B1082,1,0)),"","DUP!")</f>
        <v>DUP!</v>
      </c>
      <c r="J1083" t="str">
        <f t="shared" si="83"/>
        <v/>
      </c>
      <c r="K1083" t="str">
        <f t="shared" si="84"/>
        <v/>
      </c>
    </row>
    <row r="1084" spans="1:11">
      <c r="A1084" s="25" t="s">
        <v>583</v>
      </c>
      <c r="B1084" s="25" t="s">
        <v>306</v>
      </c>
      <c r="C1084" s="25" t="s">
        <v>307</v>
      </c>
      <c r="D1084" s="25" t="s">
        <v>245</v>
      </c>
      <c r="E1084">
        <f t="shared" si="80"/>
        <v>10</v>
      </c>
      <c r="F1084" t="str">
        <f t="shared" si="81"/>
        <v>Video Call</v>
      </c>
      <c r="G1084" t="str">
        <f t="shared" si="82"/>
        <v>NET_02311269_10</v>
      </c>
      <c r="H1084" t="str">
        <f>IF(ISNA(VLOOKUP(A1084,$A$3:A1083,1,0)),"","DUP!")</f>
        <v>DUP!</v>
      </c>
      <c r="I1084" t="str">
        <f>IF(ISNA(VLOOKUP(B1084,$B$3:B1083,1,0)),"","DUP!")</f>
        <v>DUP!</v>
      </c>
      <c r="J1084" t="str">
        <f t="shared" si="83"/>
        <v/>
      </c>
      <c r="K1084" t="str">
        <f t="shared" si="84"/>
        <v/>
      </c>
    </row>
    <row r="1085" spans="1:11">
      <c r="A1085" s="25" t="s">
        <v>583</v>
      </c>
      <c r="B1085" s="25" t="s">
        <v>306</v>
      </c>
      <c r="C1085" s="25" t="s">
        <v>307</v>
      </c>
      <c r="D1085" s="25" t="s">
        <v>245</v>
      </c>
      <c r="E1085">
        <f t="shared" si="80"/>
        <v>10</v>
      </c>
      <c r="F1085" t="str">
        <f t="shared" si="81"/>
        <v>Video Call</v>
      </c>
      <c r="G1085" t="str">
        <f t="shared" si="82"/>
        <v>NET_02311269_10</v>
      </c>
      <c r="H1085" t="str">
        <f>IF(ISNA(VLOOKUP(A1085,$A$3:A1084,1,0)),"","DUP!")</f>
        <v>DUP!</v>
      </c>
      <c r="I1085" t="str">
        <f>IF(ISNA(VLOOKUP(B1085,$B$3:B1084,1,0)),"","DUP!")</f>
        <v>DUP!</v>
      </c>
      <c r="J1085" t="str">
        <f t="shared" si="83"/>
        <v/>
      </c>
      <c r="K1085" t="str">
        <f t="shared" si="84"/>
        <v/>
      </c>
    </row>
    <row r="1086" spans="1:11">
      <c r="A1086" s="25" t="s">
        <v>584</v>
      </c>
      <c r="B1086" s="25" t="s">
        <v>306</v>
      </c>
      <c r="C1086" s="25" t="s">
        <v>307</v>
      </c>
      <c r="D1086" s="25" t="s">
        <v>244</v>
      </c>
      <c r="E1086">
        <f t="shared" si="80"/>
        <v>2</v>
      </c>
      <c r="F1086" t="str">
        <f t="shared" si="81"/>
        <v>Voice</v>
      </c>
      <c r="G1086" t="str">
        <f t="shared" si="82"/>
        <v>NET_02311270_2</v>
      </c>
      <c r="H1086" t="str">
        <f>IF(ISNA(VLOOKUP(A1086,$A$3:A1085,1,0)),"","DUP!")</f>
        <v/>
      </c>
      <c r="I1086" t="str">
        <f>IF(ISNA(VLOOKUP(B1086,$B$3:B1085,1,0)),"","DUP!")</f>
        <v>DUP!</v>
      </c>
      <c r="J1086" t="str">
        <f t="shared" si="83"/>
        <v/>
      </c>
      <c r="K1086" t="str">
        <f t="shared" si="84"/>
        <v>INSERT INTO ZONE_MAP (SERVICE_ID, SERVICE_NAME, CODE, NW_GROUP, ZONE) VALUES (2,'Voice','02311270','INTERNET','NATIONAL');</v>
      </c>
    </row>
    <row r="1087" spans="1:11">
      <c r="A1087" s="25" t="s">
        <v>585</v>
      </c>
      <c r="B1087" s="25" t="s">
        <v>306</v>
      </c>
      <c r="C1087" s="25" t="s">
        <v>307</v>
      </c>
      <c r="D1087" s="25" t="s">
        <v>244</v>
      </c>
      <c r="E1087">
        <f t="shared" si="80"/>
        <v>2</v>
      </c>
      <c r="F1087" t="str">
        <f t="shared" si="81"/>
        <v>Voice</v>
      </c>
      <c r="G1087" t="str">
        <f t="shared" si="82"/>
        <v>NET_02311278_2</v>
      </c>
      <c r="H1087" t="str">
        <f>IF(ISNA(VLOOKUP(A1087,$A$3:A1086,1,0)),"","DUP!")</f>
        <v/>
      </c>
      <c r="I1087" t="str">
        <f>IF(ISNA(VLOOKUP(B1087,$B$3:B1086,1,0)),"","DUP!")</f>
        <v>DUP!</v>
      </c>
      <c r="J1087" t="str">
        <f t="shared" si="83"/>
        <v/>
      </c>
      <c r="K1087" t="str">
        <f t="shared" si="84"/>
        <v>INSERT INTO ZONE_MAP (SERVICE_ID, SERVICE_NAME, CODE, NW_GROUP, ZONE) VALUES (2,'Voice','02311278','INTERNET','NATIONAL');</v>
      </c>
    </row>
    <row r="1088" spans="1:11">
      <c r="A1088" s="25" t="s">
        <v>586</v>
      </c>
      <c r="B1088" s="25" t="s">
        <v>306</v>
      </c>
      <c r="C1088" s="25" t="s">
        <v>307</v>
      </c>
      <c r="D1088" s="25" t="s">
        <v>244</v>
      </c>
      <c r="E1088">
        <f t="shared" si="80"/>
        <v>2</v>
      </c>
      <c r="F1088" t="str">
        <f t="shared" si="81"/>
        <v>Voice</v>
      </c>
      <c r="G1088" t="str">
        <f t="shared" si="82"/>
        <v>NET_02311280_2</v>
      </c>
      <c r="H1088" t="str">
        <f>IF(ISNA(VLOOKUP(A1088,$A$3:A1087,1,0)),"","DUP!")</f>
        <v/>
      </c>
      <c r="I1088" t="str">
        <f>IF(ISNA(VLOOKUP(B1088,$B$3:B1087,1,0)),"","DUP!")</f>
        <v>DUP!</v>
      </c>
      <c r="J1088" t="str">
        <f t="shared" si="83"/>
        <v/>
      </c>
      <c r="K1088" t="str">
        <f t="shared" si="84"/>
        <v>INSERT INTO ZONE_MAP (SERVICE_ID, SERVICE_NAME, CODE, NW_GROUP, ZONE) VALUES (2,'Voice','02311280','INTERNET','NATIONAL');</v>
      </c>
    </row>
    <row r="1089" spans="1:11">
      <c r="A1089" s="25" t="s">
        <v>587</v>
      </c>
      <c r="B1089" s="25" t="s">
        <v>306</v>
      </c>
      <c r="C1089" s="25" t="s">
        <v>307</v>
      </c>
      <c r="D1089" s="25" t="s">
        <v>244</v>
      </c>
      <c r="E1089">
        <f t="shared" si="80"/>
        <v>2</v>
      </c>
      <c r="F1089" t="str">
        <f t="shared" si="81"/>
        <v>Voice</v>
      </c>
      <c r="G1089" t="str">
        <f t="shared" si="82"/>
        <v>NET_02311284_2</v>
      </c>
      <c r="H1089" t="str">
        <f>IF(ISNA(VLOOKUP(A1089,$A$3:A1088,1,0)),"","DUP!")</f>
        <v/>
      </c>
      <c r="I1089" t="str">
        <f>IF(ISNA(VLOOKUP(B1089,$B$3:B1088,1,0)),"","DUP!")</f>
        <v>DUP!</v>
      </c>
      <c r="J1089" t="str">
        <f t="shared" si="83"/>
        <v/>
      </c>
      <c r="K1089" t="str">
        <f t="shared" si="84"/>
        <v>INSERT INTO ZONE_MAP (SERVICE_ID, SERVICE_NAME, CODE, NW_GROUP, ZONE) VALUES (2,'Voice','02311284','INTERNET','NATIONAL');</v>
      </c>
    </row>
    <row r="1090" spans="1:11">
      <c r="A1090" s="25" t="s">
        <v>588</v>
      </c>
      <c r="B1090" s="25" t="s">
        <v>315</v>
      </c>
      <c r="C1090" s="25" t="s">
        <v>316</v>
      </c>
      <c r="D1090" s="25" t="s">
        <v>244</v>
      </c>
      <c r="E1090">
        <f t="shared" si="80"/>
        <v>2</v>
      </c>
      <c r="F1090" t="str">
        <f t="shared" si="81"/>
        <v>Voice</v>
      </c>
      <c r="G1090" t="str">
        <f t="shared" si="82"/>
        <v>SNC_0231141_2</v>
      </c>
      <c r="H1090" t="str">
        <f>IF(ISNA(VLOOKUP(A1090,$A$3:A1089,1,0)),"","DUP!")</f>
        <v/>
      </c>
      <c r="I1090" t="str">
        <f>IF(ISNA(VLOOKUP(B1090,$B$3:B1089,1,0)),"","DUP!")</f>
        <v>DUP!</v>
      </c>
      <c r="J1090" t="str">
        <f t="shared" si="83"/>
        <v/>
      </c>
      <c r="K1090" t="str">
        <f t="shared" si="84"/>
        <v>INSERT INTO ZONE_MAP (SERVICE_ID, SERVICE_NAME, CODE, NW_GROUP, ZONE) VALUES (2,'Voice','0231141','NHAN TIN','NATIONAL');</v>
      </c>
    </row>
    <row r="1091" spans="1:11">
      <c r="A1091" s="25" t="s">
        <v>589</v>
      </c>
      <c r="B1091" s="25" t="s">
        <v>569</v>
      </c>
      <c r="C1091" s="25" t="s">
        <v>318</v>
      </c>
      <c r="D1091" s="25" t="s">
        <v>244</v>
      </c>
      <c r="E1091">
        <f t="shared" si="80"/>
        <v>2</v>
      </c>
      <c r="F1091" t="str">
        <f t="shared" si="81"/>
        <v>Voice</v>
      </c>
      <c r="G1091" t="str">
        <f t="shared" si="82"/>
        <v>CVL_02312_2</v>
      </c>
      <c r="H1091" t="str">
        <f>IF(ISNA(VLOOKUP(A1091,$A$3:A1090,1,0)),"","DUP!")</f>
        <v/>
      </c>
      <c r="I1091" t="str">
        <f>IF(ISNA(VLOOKUP(B1091,$B$3:B1090,1,0)),"","DUP!")</f>
        <v>DUP!</v>
      </c>
      <c r="J1091" t="str">
        <f t="shared" si="83"/>
        <v/>
      </c>
      <c r="K1091" t="str">
        <f t="shared" si="84"/>
        <v>INSERT INTO ZONE_MAP (SERVICE_ID, SERVICE_NAME, CODE, NW_GROUP, ZONE) VALUES (2,'Voice','02312','LAI CHAU','NATIONAL');</v>
      </c>
    </row>
    <row r="1092" spans="1:11">
      <c r="A1092" s="25" t="s">
        <v>590</v>
      </c>
      <c r="B1092" s="25" t="s">
        <v>569</v>
      </c>
      <c r="C1092" s="25" t="s">
        <v>243</v>
      </c>
      <c r="D1092" s="25" t="s">
        <v>244</v>
      </c>
      <c r="E1092">
        <f t="shared" ref="E1092:E1155" si="85">IF(D1092="NORMAL",2,10)</f>
        <v>2</v>
      </c>
      <c r="F1092" t="str">
        <f t="shared" ref="F1092:F1155" si="86">IF(D1092="NORMAL","Voice","Video Call")</f>
        <v>Voice</v>
      </c>
      <c r="G1092" t="str">
        <f t="shared" ref="G1092:G1155" si="87">C1092&amp;"_"&amp;A1092&amp;"_"&amp;E1092</f>
        <v>CVP_02313_2</v>
      </c>
      <c r="H1092" t="str">
        <f>IF(ISNA(VLOOKUP(A1092,$A$3:A1091,1,0)),"","DUP!")</f>
        <v/>
      </c>
      <c r="I1092" t="str">
        <f>IF(ISNA(VLOOKUP(B1092,$B$3:B1091,1,0)),"","DUP!")</f>
        <v>DUP!</v>
      </c>
      <c r="J1092" t="str">
        <f t="shared" ref="J1092:J1155" si="88">IF(I1092="DUP!","",B1092)</f>
        <v/>
      </c>
      <c r="K1092" t="str">
        <f t="shared" ref="K1092:K1155" si="89">IF(H1092="DUP!","","INSERT INTO ZONE_MAP (SERVICE_ID, SERVICE_NAME, CODE, NW_GROUP, ZONE) VALUES ("&amp;E1092&amp;",'"&amp;F1092&amp;"','"&amp;A1092&amp;"','"&amp;B1092&amp;"','"&amp;IF(B1092="VINAPHONE","INTERNAL","NATIONAL")&amp;"');")</f>
        <v>INSERT INTO ZONE_MAP (SERVICE_ID, SERVICE_NAME, CODE, NW_GROUP, ZONE) VALUES (2,'Voice','02313','LAI CHAU','NATIONAL');</v>
      </c>
    </row>
    <row r="1093" spans="1:11">
      <c r="A1093" s="25" t="s">
        <v>590</v>
      </c>
      <c r="B1093" s="25" t="s">
        <v>569</v>
      </c>
      <c r="C1093" s="25" t="s">
        <v>243</v>
      </c>
      <c r="D1093" s="25" t="s">
        <v>244</v>
      </c>
      <c r="E1093">
        <f t="shared" si="85"/>
        <v>2</v>
      </c>
      <c r="F1093" t="str">
        <f t="shared" si="86"/>
        <v>Voice</v>
      </c>
      <c r="G1093" t="str">
        <f t="shared" si="87"/>
        <v>CVP_02313_2</v>
      </c>
      <c r="H1093" t="str">
        <f>IF(ISNA(VLOOKUP(A1093,$A$3:A1092,1,0)),"","DUP!")</f>
        <v>DUP!</v>
      </c>
      <c r="I1093" t="str">
        <f>IF(ISNA(VLOOKUP(B1093,$B$3:B1092,1,0)),"","DUP!")</f>
        <v>DUP!</v>
      </c>
      <c r="J1093" t="str">
        <f t="shared" si="88"/>
        <v/>
      </c>
      <c r="K1093" t="str">
        <f t="shared" si="89"/>
        <v/>
      </c>
    </row>
    <row r="1094" spans="1:11">
      <c r="A1094" s="25" t="s">
        <v>590</v>
      </c>
      <c r="B1094" s="25" t="s">
        <v>569</v>
      </c>
      <c r="C1094" s="25" t="s">
        <v>243</v>
      </c>
      <c r="D1094" s="25" t="s">
        <v>244</v>
      </c>
      <c r="E1094">
        <f t="shared" si="85"/>
        <v>2</v>
      </c>
      <c r="F1094" t="str">
        <f t="shared" si="86"/>
        <v>Voice</v>
      </c>
      <c r="G1094" t="str">
        <f t="shared" si="87"/>
        <v>CVP_02313_2</v>
      </c>
      <c r="H1094" t="str">
        <f>IF(ISNA(VLOOKUP(A1094,$A$3:A1093,1,0)),"","DUP!")</f>
        <v>DUP!</v>
      </c>
      <c r="I1094" t="str">
        <f>IF(ISNA(VLOOKUP(B1094,$B$3:B1093,1,0)),"","DUP!")</f>
        <v>DUP!</v>
      </c>
      <c r="J1094" t="str">
        <f t="shared" si="88"/>
        <v/>
      </c>
      <c r="K1094" t="str">
        <f t="shared" si="89"/>
        <v/>
      </c>
    </row>
    <row r="1095" spans="1:11">
      <c r="A1095" s="25" t="s">
        <v>590</v>
      </c>
      <c r="B1095" s="25" t="s">
        <v>569</v>
      </c>
      <c r="C1095" s="25" t="s">
        <v>243</v>
      </c>
      <c r="D1095" s="25" t="s">
        <v>245</v>
      </c>
      <c r="E1095">
        <f t="shared" si="85"/>
        <v>10</v>
      </c>
      <c r="F1095" t="str">
        <f t="shared" si="86"/>
        <v>Video Call</v>
      </c>
      <c r="G1095" t="str">
        <f t="shared" si="87"/>
        <v>CVP_02313_10</v>
      </c>
      <c r="H1095" t="str">
        <f>IF(ISNA(VLOOKUP(A1095,$A$3:A1094,1,0)),"","DUP!")</f>
        <v>DUP!</v>
      </c>
      <c r="I1095" t="str">
        <f>IF(ISNA(VLOOKUP(B1095,$B$3:B1094,1,0)),"","DUP!")</f>
        <v>DUP!</v>
      </c>
      <c r="J1095" t="str">
        <f t="shared" si="88"/>
        <v/>
      </c>
      <c r="K1095" t="str">
        <f t="shared" si="89"/>
        <v/>
      </c>
    </row>
    <row r="1096" spans="1:11">
      <c r="A1096" s="25" t="s">
        <v>590</v>
      </c>
      <c r="B1096" s="25" t="s">
        <v>569</v>
      </c>
      <c r="C1096" s="25" t="s">
        <v>243</v>
      </c>
      <c r="D1096" s="25" t="s">
        <v>245</v>
      </c>
      <c r="E1096">
        <f t="shared" si="85"/>
        <v>10</v>
      </c>
      <c r="F1096" t="str">
        <f t="shared" si="86"/>
        <v>Video Call</v>
      </c>
      <c r="G1096" t="str">
        <f t="shared" si="87"/>
        <v>CVP_02313_10</v>
      </c>
      <c r="H1096" t="str">
        <f>IF(ISNA(VLOOKUP(A1096,$A$3:A1095,1,0)),"","DUP!")</f>
        <v>DUP!</v>
      </c>
      <c r="I1096" t="str">
        <f>IF(ISNA(VLOOKUP(B1096,$B$3:B1095,1,0)),"","DUP!")</f>
        <v>DUP!</v>
      </c>
      <c r="J1096" t="str">
        <f t="shared" si="88"/>
        <v/>
      </c>
      <c r="K1096" t="str">
        <f t="shared" si="89"/>
        <v/>
      </c>
    </row>
    <row r="1097" spans="1:11">
      <c r="A1097" s="25" t="s">
        <v>590</v>
      </c>
      <c r="B1097" s="25" t="s">
        <v>569</v>
      </c>
      <c r="C1097" s="25" t="s">
        <v>243</v>
      </c>
      <c r="D1097" s="25" t="s">
        <v>245</v>
      </c>
      <c r="E1097">
        <f t="shared" si="85"/>
        <v>10</v>
      </c>
      <c r="F1097" t="str">
        <f t="shared" si="86"/>
        <v>Video Call</v>
      </c>
      <c r="G1097" t="str">
        <f t="shared" si="87"/>
        <v>CVP_02313_10</v>
      </c>
      <c r="H1097" t="str">
        <f>IF(ISNA(VLOOKUP(A1097,$A$3:A1096,1,0)),"","DUP!")</f>
        <v>DUP!</v>
      </c>
      <c r="I1097" t="str">
        <f>IF(ISNA(VLOOKUP(B1097,$B$3:B1096,1,0)),"","DUP!")</f>
        <v>DUP!</v>
      </c>
      <c r="J1097" t="str">
        <f t="shared" si="88"/>
        <v/>
      </c>
      <c r="K1097" t="str">
        <f t="shared" si="89"/>
        <v/>
      </c>
    </row>
    <row r="1098" spans="1:11">
      <c r="A1098" s="25" t="s">
        <v>591</v>
      </c>
      <c r="B1098" s="25" t="s">
        <v>569</v>
      </c>
      <c r="C1098" s="25" t="s">
        <v>321</v>
      </c>
      <c r="D1098" s="25" t="s">
        <v>244</v>
      </c>
      <c r="E1098">
        <f t="shared" si="85"/>
        <v>2</v>
      </c>
      <c r="F1098" t="str">
        <f t="shared" si="86"/>
        <v>Voice</v>
      </c>
      <c r="G1098" t="str">
        <f t="shared" si="87"/>
        <v>CVC_02314_2</v>
      </c>
      <c r="H1098" t="str">
        <f>IF(ISNA(VLOOKUP(A1098,$A$3:A1097,1,0)),"","DUP!")</f>
        <v/>
      </c>
      <c r="I1098" t="str">
        <f>IF(ISNA(VLOOKUP(B1098,$B$3:B1097,1,0)),"","DUP!")</f>
        <v>DUP!</v>
      </c>
      <c r="J1098" t="str">
        <f t="shared" si="88"/>
        <v/>
      </c>
      <c r="K1098" t="str">
        <f t="shared" si="89"/>
        <v>INSERT INTO ZONE_MAP (SERVICE_ID, SERVICE_NAME, CODE, NW_GROUP, ZONE) VALUES (2,'Voice','02314','LAI CHAU','NATIONAL');</v>
      </c>
    </row>
    <row r="1099" spans="1:11">
      <c r="A1099" s="25" t="s">
        <v>592</v>
      </c>
      <c r="B1099" s="25" t="s">
        <v>569</v>
      </c>
      <c r="C1099" s="25" t="s">
        <v>323</v>
      </c>
      <c r="D1099" s="25" t="s">
        <v>244</v>
      </c>
      <c r="E1099">
        <f t="shared" si="85"/>
        <v>2</v>
      </c>
      <c r="F1099" t="str">
        <f t="shared" si="86"/>
        <v>Voice</v>
      </c>
      <c r="G1099" t="str">
        <f t="shared" si="87"/>
        <v>CSP_02315_2</v>
      </c>
      <c r="H1099" t="str">
        <f>IF(ISNA(VLOOKUP(A1099,$A$3:A1098,1,0)),"","DUP!")</f>
        <v/>
      </c>
      <c r="I1099" t="str">
        <f>IF(ISNA(VLOOKUP(B1099,$B$3:B1098,1,0)),"","DUP!")</f>
        <v>DUP!</v>
      </c>
      <c r="J1099" t="str">
        <f t="shared" si="88"/>
        <v/>
      </c>
      <c r="K1099" t="str">
        <f t="shared" si="89"/>
        <v>INSERT INTO ZONE_MAP (SERVICE_ID, SERVICE_NAME, CODE, NW_GROUP, ZONE) VALUES (2,'Voice','02315','LAI CHAU','NATIONAL');</v>
      </c>
    </row>
    <row r="1100" spans="1:11">
      <c r="A1100" s="25" t="s">
        <v>593</v>
      </c>
      <c r="B1100" s="25" t="s">
        <v>569</v>
      </c>
      <c r="C1100" s="25" t="s">
        <v>318</v>
      </c>
      <c r="D1100" s="25" t="s">
        <v>244</v>
      </c>
      <c r="E1100">
        <f t="shared" si="85"/>
        <v>2</v>
      </c>
      <c r="F1100" t="str">
        <f t="shared" si="86"/>
        <v>Voice</v>
      </c>
      <c r="G1100" t="str">
        <f t="shared" si="87"/>
        <v>CVL_02316_2</v>
      </c>
      <c r="H1100" t="str">
        <f>IF(ISNA(VLOOKUP(A1100,$A$3:A1099,1,0)),"","DUP!")</f>
        <v/>
      </c>
      <c r="I1100" t="str">
        <f>IF(ISNA(VLOOKUP(B1100,$B$3:B1099,1,0)),"","DUP!")</f>
        <v>DUP!</v>
      </c>
      <c r="J1100" t="str">
        <f t="shared" si="88"/>
        <v/>
      </c>
      <c r="K1100" t="str">
        <f t="shared" si="89"/>
        <v>INSERT INTO ZONE_MAP (SERVICE_ID, SERVICE_NAME, CODE, NW_GROUP, ZONE) VALUES (2,'Voice','02316','LAI CHAU','NATIONAL');</v>
      </c>
    </row>
    <row r="1101" spans="1:11">
      <c r="A1101" s="25" t="s">
        <v>594</v>
      </c>
      <c r="B1101" s="25" t="s">
        <v>569</v>
      </c>
      <c r="C1101" s="25" t="s">
        <v>326</v>
      </c>
      <c r="D1101" s="25" t="s">
        <v>244</v>
      </c>
      <c r="E1101">
        <f t="shared" si="85"/>
        <v>2</v>
      </c>
      <c r="F1101" t="str">
        <f t="shared" si="86"/>
        <v>Voice</v>
      </c>
      <c r="G1101" t="str">
        <f t="shared" si="87"/>
        <v>CFP_02317_2</v>
      </c>
      <c r="H1101" t="str">
        <f>IF(ISNA(VLOOKUP(A1101,$A$3:A1100,1,0)),"","DUP!")</f>
        <v/>
      </c>
      <c r="I1101" t="str">
        <f>IF(ISNA(VLOOKUP(B1101,$B$3:B1100,1,0)),"","DUP!")</f>
        <v>DUP!</v>
      </c>
      <c r="J1101" t="str">
        <f t="shared" si="88"/>
        <v/>
      </c>
      <c r="K1101" t="str">
        <f t="shared" si="89"/>
        <v>INSERT INTO ZONE_MAP (SERVICE_ID, SERVICE_NAME, CODE, NW_GROUP, ZONE) VALUES (2,'Voice','02317','LAI CHAU','NATIONAL');</v>
      </c>
    </row>
    <row r="1102" spans="1:11">
      <c r="A1102" s="25" t="s">
        <v>595</v>
      </c>
      <c r="B1102" s="25" t="s">
        <v>569</v>
      </c>
      <c r="C1102" s="25" t="s">
        <v>243</v>
      </c>
      <c r="D1102" s="25" t="s">
        <v>244</v>
      </c>
      <c r="E1102">
        <f t="shared" si="85"/>
        <v>2</v>
      </c>
      <c r="F1102" t="str">
        <f t="shared" si="86"/>
        <v>Voice</v>
      </c>
      <c r="G1102" t="str">
        <f t="shared" si="87"/>
        <v>CVP_023180_2</v>
      </c>
      <c r="H1102" t="str">
        <f>IF(ISNA(VLOOKUP(A1102,$A$3:A1101,1,0)),"","DUP!")</f>
        <v/>
      </c>
      <c r="I1102" t="str">
        <f>IF(ISNA(VLOOKUP(B1102,$B$3:B1101,1,0)),"","DUP!")</f>
        <v>DUP!</v>
      </c>
      <c r="J1102" t="str">
        <f t="shared" si="88"/>
        <v/>
      </c>
      <c r="K1102" t="str">
        <f t="shared" si="89"/>
        <v>INSERT INTO ZONE_MAP (SERVICE_ID, SERVICE_NAME, CODE, NW_GROUP, ZONE) VALUES (2,'Voice','023180','LAI CHAU','NATIONAL');</v>
      </c>
    </row>
    <row r="1103" spans="1:11">
      <c r="A1103" s="25" t="s">
        <v>595</v>
      </c>
      <c r="B1103" s="25" t="s">
        <v>569</v>
      </c>
      <c r="C1103" s="25" t="s">
        <v>243</v>
      </c>
      <c r="D1103" s="25" t="s">
        <v>244</v>
      </c>
      <c r="E1103">
        <f t="shared" si="85"/>
        <v>2</v>
      </c>
      <c r="F1103" t="str">
        <f t="shared" si="86"/>
        <v>Voice</v>
      </c>
      <c r="G1103" t="str">
        <f t="shared" si="87"/>
        <v>CVP_023180_2</v>
      </c>
      <c r="H1103" t="str">
        <f>IF(ISNA(VLOOKUP(A1103,$A$3:A1102,1,0)),"","DUP!")</f>
        <v>DUP!</v>
      </c>
      <c r="I1103" t="str">
        <f>IF(ISNA(VLOOKUP(B1103,$B$3:B1102,1,0)),"","DUP!")</f>
        <v>DUP!</v>
      </c>
      <c r="J1103" t="str">
        <f t="shared" si="88"/>
        <v/>
      </c>
      <c r="K1103" t="str">
        <f t="shared" si="89"/>
        <v/>
      </c>
    </row>
    <row r="1104" spans="1:11">
      <c r="A1104" s="25" t="s">
        <v>595</v>
      </c>
      <c r="B1104" s="25" t="s">
        <v>569</v>
      </c>
      <c r="C1104" s="25" t="s">
        <v>243</v>
      </c>
      <c r="D1104" s="25" t="s">
        <v>244</v>
      </c>
      <c r="E1104">
        <f t="shared" si="85"/>
        <v>2</v>
      </c>
      <c r="F1104" t="str">
        <f t="shared" si="86"/>
        <v>Voice</v>
      </c>
      <c r="G1104" t="str">
        <f t="shared" si="87"/>
        <v>CVP_023180_2</v>
      </c>
      <c r="H1104" t="str">
        <f>IF(ISNA(VLOOKUP(A1104,$A$3:A1103,1,0)),"","DUP!")</f>
        <v>DUP!</v>
      </c>
      <c r="I1104" t="str">
        <f>IF(ISNA(VLOOKUP(B1104,$B$3:B1103,1,0)),"","DUP!")</f>
        <v>DUP!</v>
      </c>
      <c r="J1104" t="str">
        <f t="shared" si="88"/>
        <v/>
      </c>
      <c r="K1104" t="str">
        <f t="shared" si="89"/>
        <v/>
      </c>
    </row>
    <row r="1105" spans="1:11">
      <c r="A1105" s="25" t="s">
        <v>595</v>
      </c>
      <c r="B1105" s="25" t="s">
        <v>569</v>
      </c>
      <c r="C1105" s="25" t="s">
        <v>243</v>
      </c>
      <c r="D1105" s="25" t="s">
        <v>245</v>
      </c>
      <c r="E1105">
        <f t="shared" si="85"/>
        <v>10</v>
      </c>
      <c r="F1105" t="str">
        <f t="shared" si="86"/>
        <v>Video Call</v>
      </c>
      <c r="G1105" t="str">
        <f t="shared" si="87"/>
        <v>CVP_023180_10</v>
      </c>
      <c r="H1105" t="str">
        <f>IF(ISNA(VLOOKUP(A1105,$A$3:A1104,1,0)),"","DUP!")</f>
        <v>DUP!</v>
      </c>
      <c r="I1105" t="str">
        <f>IF(ISNA(VLOOKUP(B1105,$B$3:B1104,1,0)),"","DUP!")</f>
        <v>DUP!</v>
      </c>
      <c r="J1105" t="str">
        <f t="shared" si="88"/>
        <v/>
      </c>
      <c r="K1105" t="str">
        <f t="shared" si="89"/>
        <v/>
      </c>
    </row>
    <row r="1106" spans="1:11">
      <c r="A1106" s="25" t="s">
        <v>595</v>
      </c>
      <c r="B1106" s="25" t="s">
        <v>569</v>
      </c>
      <c r="C1106" s="25" t="s">
        <v>243</v>
      </c>
      <c r="D1106" s="25" t="s">
        <v>245</v>
      </c>
      <c r="E1106">
        <f t="shared" si="85"/>
        <v>10</v>
      </c>
      <c r="F1106" t="str">
        <f t="shared" si="86"/>
        <v>Video Call</v>
      </c>
      <c r="G1106" t="str">
        <f t="shared" si="87"/>
        <v>CVP_023180_10</v>
      </c>
      <c r="H1106" t="str">
        <f>IF(ISNA(VLOOKUP(A1106,$A$3:A1105,1,0)),"","DUP!")</f>
        <v>DUP!</v>
      </c>
      <c r="I1106" t="str">
        <f>IF(ISNA(VLOOKUP(B1106,$B$3:B1105,1,0)),"","DUP!")</f>
        <v>DUP!</v>
      </c>
      <c r="J1106" t="str">
        <f t="shared" si="88"/>
        <v/>
      </c>
      <c r="K1106" t="str">
        <f t="shared" si="89"/>
        <v/>
      </c>
    </row>
    <row r="1107" spans="1:11">
      <c r="A1107" s="25" t="s">
        <v>595</v>
      </c>
      <c r="B1107" s="25" t="s">
        <v>569</v>
      </c>
      <c r="C1107" s="25" t="s">
        <v>243</v>
      </c>
      <c r="D1107" s="25" t="s">
        <v>245</v>
      </c>
      <c r="E1107">
        <f t="shared" si="85"/>
        <v>10</v>
      </c>
      <c r="F1107" t="str">
        <f t="shared" si="86"/>
        <v>Video Call</v>
      </c>
      <c r="G1107" t="str">
        <f t="shared" si="87"/>
        <v>CVP_023180_10</v>
      </c>
      <c r="H1107" t="str">
        <f>IF(ISNA(VLOOKUP(A1107,$A$3:A1106,1,0)),"","DUP!")</f>
        <v>DUP!</v>
      </c>
      <c r="I1107" t="str">
        <f>IF(ISNA(VLOOKUP(B1107,$B$3:B1106,1,0)),"","DUP!")</f>
        <v>DUP!</v>
      </c>
      <c r="J1107" t="str">
        <f t="shared" si="88"/>
        <v/>
      </c>
      <c r="K1107" t="str">
        <f t="shared" si="89"/>
        <v/>
      </c>
    </row>
    <row r="1108" spans="1:11">
      <c r="A1108" s="25" t="s">
        <v>596</v>
      </c>
      <c r="B1108" s="25" t="s">
        <v>329</v>
      </c>
      <c r="C1108" s="25" t="s">
        <v>243</v>
      </c>
      <c r="D1108" s="25" t="s">
        <v>244</v>
      </c>
      <c r="E1108">
        <f t="shared" si="85"/>
        <v>2</v>
      </c>
      <c r="F1108" t="str">
        <f t="shared" si="86"/>
        <v>Voice</v>
      </c>
      <c r="G1108" t="str">
        <f t="shared" si="87"/>
        <v>CVP_0231800126_2</v>
      </c>
      <c r="H1108" t="str">
        <f>IF(ISNA(VLOOKUP(A1108,$A$3:A1107,1,0)),"","DUP!")</f>
        <v/>
      </c>
      <c r="I1108" t="str">
        <f>IF(ISNA(VLOOKUP(B1108,$B$3:B1107,1,0)),"","DUP!")</f>
        <v>DUP!</v>
      </c>
      <c r="J1108" t="str">
        <f t="shared" si="88"/>
        <v/>
      </c>
      <c r="K1108" t="str">
        <f t="shared" si="89"/>
        <v>INSERT INTO ZONE_MAP (SERVICE_ID, SERVICE_NAME, CODE, NW_GROUP, ZONE) VALUES (2,'Voice','0231800126','DICH VU CSKH','NATIONAL');</v>
      </c>
    </row>
    <row r="1109" spans="1:11">
      <c r="A1109" s="25" t="s">
        <v>596</v>
      </c>
      <c r="B1109" s="25" t="s">
        <v>329</v>
      </c>
      <c r="C1109" s="25" t="s">
        <v>243</v>
      </c>
      <c r="D1109" s="25" t="s">
        <v>244</v>
      </c>
      <c r="E1109">
        <f t="shared" si="85"/>
        <v>2</v>
      </c>
      <c r="F1109" t="str">
        <f t="shared" si="86"/>
        <v>Voice</v>
      </c>
      <c r="G1109" t="str">
        <f t="shared" si="87"/>
        <v>CVP_0231800126_2</v>
      </c>
      <c r="H1109" t="str">
        <f>IF(ISNA(VLOOKUP(A1109,$A$3:A1108,1,0)),"","DUP!")</f>
        <v>DUP!</v>
      </c>
      <c r="I1109" t="str">
        <f>IF(ISNA(VLOOKUP(B1109,$B$3:B1108,1,0)),"","DUP!")</f>
        <v>DUP!</v>
      </c>
      <c r="J1109" t="str">
        <f t="shared" si="88"/>
        <v/>
      </c>
      <c r="K1109" t="str">
        <f t="shared" si="89"/>
        <v/>
      </c>
    </row>
    <row r="1110" spans="1:11">
      <c r="A1110" s="25" t="s">
        <v>596</v>
      </c>
      <c r="B1110" s="25" t="s">
        <v>329</v>
      </c>
      <c r="C1110" s="25" t="s">
        <v>243</v>
      </c>
      <c r="D1110" s="25" t="s">
        <v>244</v>
      </c>
      <c r="E1110">
        <f t="shared" si="85"/>
        <v>2</v>
      </c>
      <c r="F1110" t="str">
        <f t="shared" si="86"/>
        <v>Voice</v>
      </c>
      <c r="G1110" t="str">
        <f t="shared" si="87"/>
        <v>CVP_0231800126_2</v>
      </c>
      <c r="H1110" t="str">
        <f>IF(ISNA(VLOOKUP(A1110,$A$3:A1109,1,0)),"","DUP!")</f>
        <v>DUP!</v>
      </c>
      <c r="I1110" t="str">
        <f>IF(ISNA(VLOOKUP(B1110,$B$3:B1109,1,0)),"","DUP!")</f>
        <v>DUP!</v>
      </c>
      <c r="J1110" t="str">
        <f t="shared" si="88"/>
        <v/>
      </c>
      <c r="K1110" t="str">
        <f t="shared" si="89"/>
        <v/>
      </c>
    </row>
    <row r="1111" spans="1:11">
      <c r="A1111" s="25" t="s">
        <v>596</v>
      </c>
      <c r="B1111" s="25" t="s">
        <v>329</v>
      </c>
      <c r="C1111" s="25" t="s">
        <v>243</v>
      </c>
      <c r="D1111" s="25" t="s">
        <v>245</v>
      </c>
      <c r="E1111">
        <f t="shared" si="85"/>
        <v>10</v>
      </c>
      <c r="F1111" t="str">
        <f t="shared" si="86"/>
        <v>Video Call</v>
      </c>
      <c r="G1111" t="str">
        <f t="shared" si="87"/>
        <v>CVP_0231800126_10</v>
      </c>
      <c r="H1111" t="str">
        <f>IF(ISNA(VLOOKUP(A1111,$A$3:A1110,1,0)),"","DUP!")</f>
        <v>DUP!</v>
      </c>
      <c r="I1111" t="str">
        <f>IF(ISNA(VLOOKUP(B1111,$B$3:B1110,1,0)),"","DUP!")</f>
        <v>DUP!</v>
      </c>
      <c r="J1111" t="str">
        <f t="shared" si="88"/>
        <v/>
      </c>
      <c r="K1111" t="str">
        <f t="shared" si="89"/>
        <v/>
      </c>
    </row>
    <row r="1112" spans="1:11">
      <c r="A1112" s="25" t="s">
        <v>596</v>
      </c>
      <c r="B1112" s="25" t="s">
        <v>329</v>
      </c>
      <c r="C1112" s="25" t="s">
        <v>243</v>
      </c>
      <c r="D1112" s="25" t="s">
        <v>245</v>
      </c>
      <c r="E1112">
        <f t="shared" si="85"/>
        <v>10</v>
      </c>
      <c r="F1112" t="str">
        <f t="shared" si="86"/>
        <v>Video Call</v>
      </c>
      <c r="G1112" t="str">
        <f t="shared" si="87"/>
        <v>CVP_0231800126_10</v>
      </c>
      <c r="H1112" t="str">
        <f>IF(ISNA(VLOOKUP(A1112,$A$3:A1111,1,0)),"","DUP!")</f>
        <v>DUP!</v>
      </c>
      <c r="I1112" t="str">
        <f>IF(ISNA(VLOOKUP(B1112,$B$3:B1111,1,0)),"","DUP!")</f>
        <v>DUP!</v>
      </c>
      <c r="J1112" t="str">
        <f t="shared" si="88"/>
        <v/>
      </c>
      <c r="K1112" t="str">
        <f t="shared" si="89"/>
        <v/>
      </c>
    </row>
    <row r="1113" spans="1:11">
      <c r="A1113" s="25" t="s">
        <v>596</v>
      </c>
      <c r="B1113" s="25" t="s">
        <v>329</v>
      </c>
      <c r="C1113" s="25" t="s">
        <v>243</v>
      </c>
      <c r="D1113" s="25" t="s">
        <v>245</v>
      </c>
      <c r="E1113">
        <f t="shared" si="85"/>
        <v>10</v>
      </c>
      <c r="F1113" t="str">
        <f t="shared" si="86"/>
        <v>Video Call</v>
      </c>
      <c r="G1113" t="str">
        <f t="shared" si="87"/>
        <v>CVP_0231800126_10</v>
      </c>
      <c r="H1113" t="str">
        <f>IF(ISNA(VLOOKUP(A1113,$A$3:A1112,1,0)),"","DUP!")</f>
        <v>DUP!</v>
      </c>
      <c r="I1113" t="str">
        <f>IF(ISNA(VLOOKUP(B1113,$B$3:B1112,1,0)),"","DUP!")</f>
        <v>DUP!</v>
      </c>
      <c r="J1113" t="str">
        <f t="shared" si="88"/>
        <v/>
      </c>
      <c r="K1113" t="str">
        <f t="shared" si="89"/>
        <v/>
      </c>
    </row>
    <row r="1114" spans="1:11">
      <c r="A1114" s="25" t="s">
        <v>597</v>
      </c>
      <c r="B1114" s="25" t="s">
        <v>569</v>
      </c>
      <c r="C1114" s="25" t="s">
        <v>243</v>
      </c>
      <c r="D1114" s="25" t="s">
        <v>244</v>
      </c>
      <c r="E1114">
        <f t="shared" si="85"/>
        <v>2</v>
      </c>
      <c r="F1114" t="str">
        <f t="shared" si="86"/>
        <v>Voice</v>
      </c>
      <c r="G1114" t="str">
        <f t="shared" si="87"/>
        <v>CVP_023181_2</v>
      </c>
      <c r="H1114" t="str">
        <f>IF(ISNA(VLOOKUP(A1114,$A$3:A1113,1,0)),"","DUP!")</f>
        <v/>
      </c>
      <c r="I1114" t="str">
        <f>IF(ISNA(VLOOKUP(B1114,$B$3:B1113,1,0)),"","DUP!")</f>
        <v>DUP!</v>
      </c>
      <c r="J1114" t="str">
        <f t="shared" si="88"/>
        <v/>
      </c>
      <c r="K1114" t="str">
        <f t="shared" si="89"/>
        <v>INSERT INTO ZONE_MAP (SERVICE_ID, SERVICE_NAME, CODE, NW_GROUP, ZONE) VALUES (2,'Voice','023181','LAI CHAU','NATIONAL');</v>
      </c>
    </row>
    <row r="1115" spans="1:11">
      <c r="A1115" s="25" t="s">
        <v>597</v>
      </c>
      <c r="B1115" s="25" t="s">
        <v>569</v>
      </c>
      <c r="C1115" s="25" t="s">
        <v>243</v>
      </c>
      <c r="D1115" s="25" t="s">
        <v>244</v>
      </c>
      <c r="E1115">
        <f t="shared" si="85"/>
        <v>2</v>
      </c>
      <c r="F1115" t="str">
        <f t="shared" si="86"/>
        <v>Voice</v>
      </c>
      <c r="G1115" t="str">
        <f t="shared" si="87"/>
        <v>CVP_023181_2</v>
      </c>
      <c r="H1115" t="str">
        <f>IF(ISNA(VLOOKUP(A1115,$A$3:A1114,1,0)),"","DUP!")</f>
        <v>DUP!</v>
      </c>
      <c r="I1115" t="str">
        <f>IF(ISNA(VLOOKUP(B1115,$B$3:B1114,1,0)),"","DUP!")</f>
        <v>DUP!</v>
      </c>
      <c r="J1115" t="str">
        <f t="shared" si="88"/>
        <v/>
      </c>
      <c r="K1115" t="str">
        <f t="shared" si="89"/>
        <v/>
      </c>
    </row>
    <row r="1116" spans="1:11">
      <c r="A1116" s="25" t="s">
        <v>597</v>
      </c>
      <c r="B1116" s="25" t="s">
        <v>569</v>
      </c>
      <c r="C1116" s="25" t="s">
        <v>243</v>
      </c>
      <c r="D1116" s="25" t="s">
        <v>244</v>
      </c>
      <c r="E1116">
        <f t="shared" si="85"/>
        <v>2</v>
      </c>
      <c r="F1116" t="str">
        <f t="shared" si="86"/>
        <v>Voice</v>
      </c>
      <c r="G1116" t="str">
        <f t="shared" si="87"/>
        <v>CVP_023181_2</v>
      </c>
      <c r="H1116" t="str">
        <f>IF(ISNA(VLOOKUP(A1116,$A$3:A1115,1,0)),"","DUP!")</f>
        <v>DUP!</v>
      </c>
      <c r="I1116" t="str">
        <f>IF(ISNA(VLOOKUP(B1116,$B$3:B1115,1,0)),"","DUP!")</f>
        <v>DUP!</v>
      </c>
      <c r="J1116" t="str">
        <f t="shared" si="88"/>
        <v/>
      </c>
      <c r="K1116" t="str">
        <f t="shared" si="89"/>
        <v/>
      </c>
    </row>
    <row r="1117" spans="1:11">
      <c r="A1117" s="25" t="s">
        <v>597</v>
      </c>
      <c r="B1117" s="25" t="s">
        <v>569</v>
      </c>
      <c r="C1117" s="25" t="s">
        <v>243</v>
      </c>
      <c r="D1117" s="25" t="s">
        <v>245</v>
      </c>
      <c r="E1117">
        <f t="shared" si="85"/>
        <v>10</v>
      </c>
      <c r="F1117" t="str">
        <f t="shared" si="86"/>
        <v>Video Call</v>
      </c>
      <c r="G1117" t="str">
        <f t="shared" si="87"/>
        <v>CVP_023181_10</v>
      </c>
      <c r="H1117" t="str">
        <f>IF(ISNA(VLOOKUP(A1117,$A$3:A1116,1,0)),"","DUP!")</f>
        <v>DUP!</v>
      </c>
      <c r="I1117" t="str">
        <f>IF(ISNA(VLOOKUP(B1117,$B$3:B1116,1,0)),"","DUP!")</f>
        <v>DUP!</v>
      </c>
      <c r="J1117" t="str">
        <f t="shared" si="88"/>
        <v/>
      </c>
      <c r="K1117" t="str">
        <f t="shared" si="89"/>
        <v/>
      </c>
    </row>
    <row r="1118" spans="1:11">
      <c r="A1118" s="25" t="s">
        <v>597</v>
      </c>
      <c r="B1118" s="25" t="s">
        <v>569</v>
      </c>
      <c r="C1118" s="25" t="s">
        <v>243</v>
      </c>
      <c r="D1118" s="25" t="s">
        <v>245</v>
      </c>
      <c r="E1118">
        <f t="shared" si="85"/>
        <v>10</v>
      </c>
      <c r="F1118" t="str">
        <f t="shared" si="86"/>
        <v>Video Call</v>
      </c>
      <c r="G1118" t="str">
        <f t="shared" si="87"/>
        <v>CVP_023181_10</v>
      </c>
      <c r="H1118" t="str">
        <f>IF(ISNA(VLOOKUP(A1118,$A$3:A1117,1,0)),"","DUP!")</f>
        <v>DUP!</v>
      </c>
      <c r="I1118" t="str">
        <f>IF(ISNA(VLOOKUP(B1118,$B$3:B1117,1,0)),"","DUP!")</f>
        <v>DUP!</v>
      </c>
      <c r="J1118" t="str">
        <f t="shared" si="88"/>
        <v/>
      </c>
      <c r="K1118" t="str">
        <f t="shared" si="89"/>
        <v/>
      </c>
    </row>
    <row r="1119" spans="1:11">
      <c r="A1119" s="25" t="s">
        <v>597</v>
      </c>
      <c r="B1119" s="25" t="s">
        <v>569</v>
      </c>
      <c r="C1119" s="25" t="s">
        <v>243</v>
      </c>
      <c r="D1119" s="25" t="s">
        <v>245</v>
      </c>
      <c r="E1119">
        <f t="shared" si="85"/>
        <v>10</v>
      </c>
      <c r="F1119" t="str">
        <f t="shared" si="86"/>
        <v>Video Call</v>
      </c>
      <c r="G1119" t="str">
        <f t="shared" si="87"/>
        <v>CVP_023181_10</v>
      </c>
      <c r="H1119" t="str">
        <f>IF(ISNA(VLOOKUP(A1119,$A$3:A1118,1,0)),"","DUP!")</f>
        <v>DUP!</v>
      </c>
      <c r="I1119" t="str">
        <f>IF(ISNA(VLOOKUP(B1119,$B$3:B1118,1,0)),"","DUP!")</f>
        <v>DUP!</v>
      </c>
      <c r="J1119" t="str">
        <f t="shared" si="88"/>
        <v/>
      </c>
      <c r="K1119" t="str">
        <f t="shared" si="89"/>
        <v/>
      </c>
    </row>
    <row r="1120" spans="1:11">
      <c r="A1120" s="25" t="s">
        <v>598</v>
      </c>
      <c r="B1120" s="25" t="s">
        <v>569</v>
      </c>
      <c r="C1120" s="25" t="s">
        <v>243</v>
      </c>
      <c r="D1120" s="25" t="s">
        <v>244</v>
      </c>
      <c r="E1120">
        <f t="shared" si="85"/>
        <v>2</v>
      </c>
      <c r="F1120" t="str">
        <f t="shared" si="86"/>
        <v>Voice</v>
      </c>
      <c r="G1120" t="str">
        <f t="shared" si="87"/>
        <v>CVP_023182_2</v>
      </c>
      <c r="H1120" t="str">
        <f>IF(ISNA(VLOOKUP(A1120,$A$3:A1119,1,0)),"","DUP!")</f>
        <v/>
      </c>
      <c r="I1120" t="str">
        <f>IF(ISNA(VLOOKUP(B1120,$B$3:B1119,1,0)),"","DUP!")</f>
        <v>DUP!</v>
      </c>
      <c r="J1120" t="str">
        <f t="shared" si="88"/>
        <v/>
      </c>
      <c r="K1120" t="str">
        <f t="shared" si="89"/>
        <v>INSERT INTO ZONE_MAP (SERVICE_ID, SERVICE_NAME, CODE, NW_GROUP, ZONE) VALUES (2,'Voice','023182','LAI CHAU','NATIONAL');</v>
      </c>
    </row>
    <row r="1121" spans="1:11">
      <c r="A1121" s="25" t="s">
        <v>598</v>
      </c>
      <c r="B1121" s="25" t="s">
        <v>569</v>
      </c>
      <c r="C1121" s="25" t="s">
        <v>243</v>
      </c>
      <c r="D1121" s="25" t="s">
        <v>244</v>
      </c>
      <c r="E1121">
        <f t="shared" si="85"/>
        <v>2</v>
      </c>
      <c r="F1121" t="str">
        <f t="shared" si="86"/>
        <v>Voice</v>
      </c>
      <c r="G1121" t="str">
        <f t="shared" si="87"/>
        <v>CVP_023182_2</v>
      </c>
      <c r="H1121" t="str">
        <f>IF(ISNA(VLOOKUP(A1121,$A$3:A1120,1,0)),"","DUP!")</f>
        <v>DUP!</v>
      </c>
      <c r="I1121" t="str">
        <f>IF(ISNA(VLOOKUP(B1121,$B$3:B1120,1,0)),"","DUP!")</f>
        <v>DUP!</v>
      </c>
      <c r="J1121" t="str">
        <f t="shared" si="88"/>
        <v/>
      </c>
      <c r="K1121" t="str">
        <f t="shared" si="89"/>
        <v/>
      </c>
    </row>
    <row r="1122" spans="1:11">
      <c r="A1122" s="25" t="s">
        <v>598</v>
      </c>
      <c r="B1122" s="25" t="s">
        <v>569</v>
      </c>
      <c r="C1122" s="25" t="s">
        <v>243</v>
      </c>
      <c r="D1122" s="25" t="s">
        <v>244</v>
      </c>
      <c r="E1122">
        <f t="shared" si="85"/>
        <v>2</v>
      </c>
      <c r="F1122" t="str">
        <f t="shared" si="86"/>
        <v>Voice</v>
      </c>
      <c r="G1122" t="str">
        <f t="shared" si="87"/>
        <v>CVP_023182_2</v>
      </c>
      <c r="H1122" t="str">
        <f>IF(ISNA(VLOOKUP(A1122,$A$3:A1121,1,0)),"","DUP!")</f>
        <v>DUP!</v>
      </c>
      <c r="I1122" t="str">
        <f>IF(ISNA(VLOOKUP(B1122,$B$3:B1121,1,0)),"","DUP!")</f>
        <v>DUP!</v>
      </c>
      <c r="J1122" t="str">
        <f t="shared" si="88"/>
        <v/>
      </c>
      <c r="K1122" t="str">
        <f t="shared" si="89"/>
        <v/>
      </c>
    </row>
    <row r="1123" spans="1:11">
      <c r="A1123" s="25" t="s">
        <v>598</v>
      </c>
      <c r="B1123" s="25" t="s">
        <v>569</v>
      </c>
      <c r="C1123" s="25" t="s">
        <v>243</v>
      </c>
      <c r="D1123" s="25" t="s">
        <v>245</v>
      </c>
      <c r="E1123">
        <f t="shared" si="85"/>
        <v>10</v>
      </c>
      <c r="F1123" t="str">
        <f t="shared" si="86"/>
        <v>Video Call</v>
      </c>
      <c r="G1123" t="str">
        <f t="shared" si="87"/>
        <v>CVP_023182_10</v>
      </c>
      <c r="H1123" t="str">
        <f>IF(ISNA(VLOOKUP(A1123,$A$3:A1122,1,0)),"","DUP!")</f>
        <v>DUP!</v>
      </c>
      <c r="I1123" t="str">
        <f>IF(ISNA(VLOOKUP(B1123,$B$3:B1122,1,0)),"","DUP!")</f>
        <v>DUP!</v>
      </c>
      <c r="J1123" t="str">
        <f t="shared" si="88"/>
        <v/>
      </c>
      <c r="K1123" t="str">
        <f t="shared" si="89"/>
        <v/>
      </c>
    </row>
    <row r="1124" spans="1:11">
      <c r="A1124" s="25" t="s">
        <v>598</v>
      </c>
      <c r="B1124" s="25" t="s">
        <v>569</v>
      </c>
      <c r="C1124" s="25" t="s">
        <v>243</v>
      </c>
      <c r="D1124" s="25" t="s">
        <v>245</v>
      </c>
      <c r="E1124">
        <f t="shared" si="85"/>
        <v>10</v>
      </c>
      <c r="F1124" t="str">
        <f t="shared" si="86"/>
        <v>Video Call</v>
      </c>
      <c r="G1124" t="str">
        <f t="shared" si="87"/>
        <v>CVP_023182_10</v>
      </c>
      <c r="H1124" t="str">
        <f>IF(ISNA(VLOOKUP(A1124,$A$3:A1123,1,0)),"","DUP!")</f>
        <v>DUP!</v>
      </c>
      <c r="I1124" t="str">
        <f>IF(ISNA(VLOOKUP(B1124,$B$3:B1123,1,0)),"","DUP!")</f>
        <v>DUP!</v>
      </c>
      <c r="J1124" t="str">
        <f t="shared" si="88"/>
        <v/>
      </c>
      <c r="K1124" t="str">
        <f t="shared" si="89"/>
        <v/>
      </c>
    </row>
    <row r="1125" spans="1:11">
      <c r="A1125" s="25" t="s">
        <v>598</v>
      </c>
      <c r="B1125" s="25" t="s">
        <v>569</v>
      </c>
      <c r="C1125" s="25" t="s">
        <v>243</v>
      </c>
      <c r="D1125" s="25" t="s">
        <v>245</v>
      </c>
      <c r="E1125">
        <f t="shared" si="85"/>
        <v>10</v>
      </c>
      <c r="F1125" t="str">
        <f t="shared" si="86"/>
        <v>Video Call</v>
      </c>
      <c r="G1125" t="str">
        <f t="shared" si="87"/>
        <v>CVP_023182_10</v>
      </c>
      <c r="H1125" t="str">
        <f>IF(ISNA(VLOOKUP(A1125,$A$3:A1124,1,0)),"","DUP!")</f>
        <v>DUP!</v>
      </c>
      <c r="I1125" t="str">
        <f>IF(ISNA(VLOOKUP(B1125,$B$3:B1124,1,0)),"","DUP!")</f>
        <v>DUP!</v>
      </c>
      <c r="J1125" t="str">
        <f t="shared" si="88"/>
        <v/>
      </c>
      <c r="K1125" t="str">
        <f t="shared" si="89"/>
        <v/>
      </c>
    </row>
    <row r="1126" spans="1:11">
      <c r="A1126" s="25" t="s">
        <v>599</v>
      </c>
      <c r="B1126" s="25" t="s">
        <v>569</v>
      </c>
      <c r="C1126" s="25" t="s">
        <v>243</v>
      </c>
      <c r="D1126" s="25" t="s">
        <v>244</v>
      </c>
      <c r="E1126">
        <f t="shared" si="85"/>
        <v>2</v>
      </c>
      <c r="F1126" t="str">
        <f t="shared" si="86"/>
        <v>Voice</v>
      </c>
      <c r="G1126" t="str">
        <f t="shared" si="87"/>
        <v>CVP_023183_2</v>
      </c>
      <c r="H1126" t="str">
        <f>IF(ISNA(VLOOKUP(A1126,$A$3:A1125,1,0)),"","DUP!")</f>
        <v/>
      </c>
      <c r="I1126" t="str">
        <f>IF(ISNA(VLOOKUP(B1126,$B$3:B1125,1,0)),"","DUP!")</f>
        <v>DUP!</v>
      </c>
      <c r="J1126" t="str">
        <f t="shared" si="88"/>
        <v/>
      </c>
      <c r="K1126" t="str">
        <f t="shared" si="89"/>
        <v>INSERT INTO ZONE_MAP (SERVICE_ID, SERVICE_NAME, CODE, NW_GROUP, ZONE) VALUES (2,'Voice','023183','LAI CHAU','NATIONAL');</v>
      </c>
    </row>
    <row r="1127" spans="1:11">
      <c r="A1127" s="25" t="s">
        <v>599</v>
      </c>
      <c r="B1127" s="25" t="s">
        <v>569</v>
      </c>
      <c r="C1127" s="25" t="s">
        <v>243</v>
      </c>
      <c r="D1127" s="25" t="s">
        <v>244</v>
      </c>
      <c r="E1127">
        <f t="shared" si="85"/>
        <v>2</v>
      </c>
      <c r="F1127" t="str">
        <f t="shared" si="86"/>
        <v>Voice</v>
      </c>
      <c r="G1127" t="str">
        <f t="shared" si="87"/>
        <v>CVP_023183_2</v>
      </c>
      <c r="H1127" t="str">
        <f>IF(ISNA(VLOOKUP(A1127,$A$3:A1126,1,0)),"","DUP!")</f>
        <v>DUP!</v>
      </c>
      <c r="I1127" t="str">
        <f>IF(ISNA(VLOOKUP(B1127,$B$3:B1126,1,0)),"","DUP!")</f>
        <v>DUP!</v>
      </c>
      <c r="J1127" t="str">
        <f t="shared" si="88"/>
        <v/>
      </c>
      <c r="K1127" t="str">
        <f t="shared" si="89"/>
        <v/>
      </c>
    </row>
    <row r="1128" spans="1:11">
      <c r="A1128" s="25" t="s">
        <v>599</v>
      </c>
      <c r="B1128" s="25" t="s">
        <v>569</v>
      </c>
      <c r="C1128" s="25" t="s">
        <v>243</v>
      </c>
      <c r="D1128" s="25" t="s">
        <v>244</v>
      </c>
      <c r="E1128">
        <f t="shared" si="85"/>
        <v>2</v>
      </c>
      <c r="F1128" t="str">
        <f t="shared" si="86"/>
        <v>Voice</v>
      </c>
      <c r="G1128" t="str">
        <f t="shared" si="87"/>
        <v>CVP_023183_2</v>
      </c>
      <c r="H1128" t="str">
        <f>IF(ISNA(VLOOKUP(A1128,$A$3:A1127,1,0)),"","DUP!")</f>
        <v>DUP!</v>
      </c>
      <c r="I1128" t="str">
        <f>IF(ISNA(VLOOKUP(B1128,$B$3:B1127,1,0)),"","DUP!")</f>
        <v>DUP!</v>
      </c>
      <c r="J1128" t="str">
        <f t="shared" si="88"/>
        <v/>
      </c>
      <c r="K1128" t="str">
        <f t="shared" si="89"/>
        <v/>
      </c>
    </row>
    <row r="1129" spans="1:11">
      <c r="A1129" s="25" t="s">
        <v>599</v>
      </c>
      <c r="B1129" s="25" t="s">
        <v>569</v>
      </c>
      <c r="C1129" s="25" t="s">
        <v>243</v>
      </c>
      <c r="D1129" s="25" t="s">
        <v>245</v>
      </c>
      <c r="E1129">
        <f t="shared" si="85"/>
        <v>10</v>
      </c>
      <c r="F1129" t="str">
        <f t="shared" si="86"/>
        <v>Video Call</v>
      </c>
      <c r="G1129" t="str">
        <f t="shared" si="87"/>
        <v>CVP_023183_10</v>
      </c>
      <c r="H1129" t="str">
        <f>IF(ISNA(VLOOKUP(A1129,$A$3:A1128,1,0)),"","DUP!")</f>
        <v>DUP!</v>
      </c>
      <c r="I1129" t="str">
        <f>IF(ISNA(VLOOKUP(B1129,$B$3:B1128,1,0)),"","DUP!")</f>
        <v>DUP!</v>
      </c>
      <c r="J1129" t="str">
        <f t="shared" si="88"/>
        <v/>
      </c>
      <c r="K1129" t="str">
        <f t="shared" si="89"/>
        <v/>
      </c>
    </row>
    <row r="1130" spans="1:11">
      <c r="A1130" s="25" t="s">
        <v>599</v>
      </c>
      <c r="B1130" s="25" t="s">
        <v>569</v>
      </c>
      <c r="C1130" s="25" t="s">
        <v>243</v>
      </c>
      <c r="D1130" s="25" t="s">
        <v>245</v>
      </c>
      <c r="E1130">
        <f t="shared" si="85"/>
        <v>10</v>
      </c>
      <c r="F1130" t="str">
        <f t="shared" si="86"/>
        <v>Video Call</v>
      </c>
      <c r="G1130" t="str">
        <f t="shared" si="87"/>
        <v>CVP_023183_10</v>
      </c>
      <c r="H1130" t="str">
        <f>IF(ISNA(VLOOKUP(A1130,$A$3:A1129,1,0)),"","DUP!")</f>
        <v>DUP!</v>
      </c>
      <c r="I1130" t="str">
        <f>IF(ISNA(VLOOKUP(B1130,$B$3:B1129,1,0)),"","DUP!")</f>
        <v>DUP!</v>
      </c>
      <c r="J1130" t="str">
        <f t="shared" si="88"/>
        <v/>
      </c>
      <c r="K1130" t="str">
        <f t="shared" si="89"/>
        <v/>
      </c>
    </row>
    <row r="1131" spans="1:11">
      <c r="A1131" s="25" t="s">
        <v>599</v>
      </c>
      <c r="B1131" s="25" t="s">
        <v>569</v>
      </c>
      <c r="C1131" s="25" t="s">
        <v>243</v>
      </c>
      <c r="D1131" s="25" t="s">
        <v>245</v>
      </c>
      <c r="E1131">
        <f t="shared" si="85"/>
        <v>10</v>
      </c>
      <c r="F1131" t="str">
        <f t="shared" si="86"/>
        <v>Video Call</v>
      </c>
      <c r="G1131" t="str">
        <f t="shared" si="87"/>
        <v>CVP_023183_10</v>
      </c>
      <c r="H1131" t="str">
        <f>IF(ISNA(VLOOKUP(A1131,$A$3:A1130,1,0)),"","DUP!")</f>
        <v>DUP!</v>
      </c>
      <c r="I1131" t="str">
        <f>IF(ISNA(VLOOKUP(B1131,$B$3:B1130,1,0)),"","DUP!")</f>
        <v>DUP!</v>
      </c>
      <c r="J1131" t="str">
        <f t="shared" si="88"/>
        <v/>
      </c>
      <c r="K1131" t="str">
        <f t="shared" si="89"/>
        <v/>
      </c>
    </row>
    <row r="1132" spans="1:11">
      <c r="A1132" s="25" t="s">
        <v>600</v>
      </c>
      <c r="B1132" s="25" t="s">
        <v>569</v>
      </c>
      <c r="C1132" s="25" t="s">
        <v>243</v>
      </c>
      <c r="D1132" s="25" t="s">
        <v>244</v>
      </c>
      <c r="E1132">
        <f t="shared" si="85"/>
        <v>2</v>
      </c>
      <c r="F1132" t="str">
        <f t="shared" si="86"/>
        <v>Voice</v>
      </c>
      <c r="G1132" t="str">
        <f t="shared" si="87"/>
        <v>CVP_023184_2</v>
      </c>
      <c r="H1132" t="str">
        <f>IF(ISNA(VLOOKUP(A1132,$A$3:A1131,1,0)),"","DUP!")</f>
        <v/>
      </c>
      <c r="I1132" t="str">
        <f>IF(ISNA(VLOOKUP(B1132,$B$3:B1131,1,0)),"","DUP!")</f>
        <v>DUP!</v>
      </c>
      <c r="J1132" t="str">
        <f t="shared" si="88"/>
        <v/>
      </c>
      <c r="K1132" t="str">
        <f t="shared" si="89"/>
        <v>INSERT INTO ZONE_MAP (SERVICE_ID, SERVICE_NAME, CODE, NW_GROUP, ZONE) VALUES (2,'Voice','023184','LAI CHAU','NATIONAL');</v>
      </c>
    </row>
    <row r="1133" spans="1:11">
      <c r="A1133" s="25" t="s">
        <v>600</v>
      </c>
      <c r="B1133" s="25" t="s">
        <v>569</v>
      </c>
      <c r="C1133" s="25" t="s">
        <v>243</v>
      </c>
      <c r="D1133" s="25" t="s">
        <v>244</v>
      </c>
      <c r="E1133">
        <f t="shared" si="85"/>
        <v>2</v>
      </c>
      <c r="F1133" t="str">
        <f t="shared" si="86"/>
        <v>Voice</v>
      </c>
      <c r="G1133" t="str">
        <f t="shared" si="87"/>
        <v>CVP_023184_2</v>
      </c>
      <c r="H1133" t="str">
        <f>IF(ISNA(VLOOKUP(A1133,$A$3:A1132,1,0)),"","DUP!")</f>
        <v>DUP!</v>
      </c>
      <c r="I1133" t="str">
        <f>IF(ISNA(VLOOKUP(B1133,$B$3:B1132,1,0)),"","DUP!")</f>
        <v>DUP!</v>
      </c>
      <c r="J1133" t="str">
        <f t="shared" si="88"/>
        <v/>
      </c>
      <c r="K1133" t="str">
        <f t="shared" si="89"/>
        <v/>
      </c>
    </row>
    <row r="1134" spans="1:11">
      <c r="A1134" s="25" t="s">
        <v>600</v>
      </c>
      <c r="B1134" s="25" t="s">
        <v>569</v>
      </c>
      <c r="C1134" s="25" t="s">
        <v>243</v>
      </c>
      <c r="D1134" s="25" t="s">
        <v>244</v>
      </c>
      <c r="E1134">
        <f t="shared" si="85"/>
        <v>2</v>
      </c>
      <c r="F1134" t="str">
        <f t="shared" si="86"/>
        <v>Voice</v>
      </c>
      <c r="G1134" t="str">
        <f t="shared" si="87"/>
        <v>CVP_023184_2</v>
      </c>
      <c r="H1134" t="str">
        <f>IF(ISNA(VLOOKUP(A1134,$A$3:A1133,1,0)),"","DUP!")</f>
        <v>DUP!</v>
      </c>
      <c r="I1134" t="str">
        <f>IF(ISNA(VLOOKUP(B1134,$B$3:B1133,1,0)),"","DUP!")</f>
        <v>DUP!</v>
      </c>
      <c r="J1134" t="str">
        <f t="shared" si="88"/>
        <v/>
      </c>
      <c r="K1134" t="str">
        <f t="shared" si="89"/>
        <v/>
      </c>
    </row>
    <row r="1135" spans="1:11">
      <c r="A1135" s="25" t="s">
        <v>600</v>
      </c>
      <c r="B1135" s="25" t="s">
        <v>569</v>
      </c>
      <c r="C1135" s="25" t="s">
        <v>243</v>
      </c>
      <c r="D1135" s="25" t="s">
        <v>245</v>
      </c>
      <c r="E1135">
        <f t="shared" si="85"/>
        <v>10</v>
      </c>
      <c r="F1135" t="str">
        <f t="shared" si="86"/>
        <v>Video Call</v>
      </c>
      <c r="G1135" t="str">
        <f t="shared" si="87"/>
        <v>CVP_023184_10</v>
      </c>
      <c r="H1135" t="str">
        <f>IF(ISNA(VLOOKUP(A1135,$A$3:A1134,1,0)),"","DUP!")</f>
        <v>DUP!</v>
      </c>
      <c r="I1135" t="str">
        <f>IF(ISNA(VLOOKUP(B1135,$B$3:B1134,1,0)),"","DUP!")</f>
        <v>DUP!</v>
      </c>
      <c r="J1135" t="str">
        <f t="shared" si="88"/>
        <v/>
      </c>
      <c r="K1135" t="str">
        <f t="shared" si="89"/>
        <v/>
      </c>
    </row>
    <row r="1136" spans="1:11">
      <c r="A1136" s="25" t="s">
        <v>600</v>
      </c>
      <c r="B1136" s="25" t="s">
        <v>569</v>
      </c>
      <c r="C1136" s="25" t="s">
        <v>243</v>
      </c>
      <c r="D1136" s="25" t="s">
        <v>245</v>
      </c>
      <c r="E1136">
        <f t="shared" si="85"/>
        <v>10</v>
      </c>
      <c r="F1136" t="str">
        <f t="shared" si="86"/>
        <v>Video Call</v>
      </c>
      <c r="G1136" t="str">
        <f t="shared" si="87"/>
        <v>CVP_023184_10</v>
      </c>
      <c r="H1136" t="str">
        <f>IF(ISNA(VLOOKUP(A1136,$A$3:A1135,1,0)),"","DUP!")</f>
        <v>DUP!</v>
      </c>
      <c r="I1136" t="str">
        <f>IF(ISNA(VLOOKUP(B1136,$B$3:B1135,1,0)),"","DUP!")</f>
        <v>DUP!</v>
      </c>
      <c r="J1136" t="str">
        <f t="shared" si="88"/>
        <v/>
      </c>
      <c r="K1136" t="str">
        <f t="shared" si="89"/>
        <v/>
      </c>
    </row>
    <row r="1137" spans="1:11">
      <c r="A1137" s="25" t="s">
        <v>600</v>
      </c>
      <c r="B1137" s="25" t="s">
        <v>569</v>
      </c>
      <c r="C1137" s="25" t="s">
        <v>243</v>
      </c>
      <c r="D1137" s="25" t="s">
        <v>245</v>
      </c>
      <c r="E1137">
        <f t="shared" si="85"/>
        <v>10</v>
      </c>
      <c r="F1137" t="str">
        <f t="shared" si="86"/>
        <v>Video Call</v>
      </c>
      <c r="G1137" t="str">
        <f t="shared" si="87"/>
        <v>CVP_023184_10</v>
      </c>
      <c r="H1137" t="str">
        <f>IF(ISNA(VLOOKUP(A1137,$A$3:A1136,1,0)),"","DUP!")</f>
        <v>DUP!</v>
      </c>
      <c r="I1137" t="str">
        <f>IF(ISNA(VLOOKUP(B1137,$B$3:B1136,1,0)),"","DUP!")</f>
        <v>DUP!</v>
      </c>
      <c r="J1137" t="str">
        <f t="shared" si="88"/>
        <v/>
      </c>
      <c r="K1137" t="str">
        <f t="shared" si="89"/>
        <v/>
      </c>
    </row>
    <row r="1138" spans="1:11">
      <c r="A1138" s="25" t="s">
        <v>601</v>
      </c>
      <c r="B1138" s="25" t="s">
        <v>569</v>
      </c>
      <c r="C1138" s="25" t="s">
        <v>243</v>
      </c>
      <c r="D1138" s="25" t="s">
        <v>244</v>
      </c>
      <c r="E1138">
        <f t="shared" si="85"/>
        <v>2</v>
      </c>
      <c r="F1138" t="str">
        <f t="shared" si="86"/>
        <v>Voice</v>
      </c>
      <c r="G1138" t="str">
        <f t="shared" si="87"/>
        <v>CVP_023185_2</v>
      </c>
      <c r="H1138" t="str">
        <f>IF(ISNA(VLOOKUP(A1138,$A$3:A1137,1,0)),"","DUP!")</f>
        <v/>
      </c>
      <c r="I1138" t="str">
        <f>IF(ISNA(VLOOKUP(B1138,$B$3:B1137,1,0)),"","DUP!")</f>
        <v>DUP!</v>
      </c>
      <c r="J1138" t="str">
        <f t="shared" si="88"/>
        <v/>
      </c>
      <c r="K1138" t="str">
        <f t="shared" si="89"/>
        <v>INSERT INTO ZONE_MAP (SERVICE_ID, SERVICE_NAME, CODE, NW_GROUP, ZONE) VALUES (2,'Voice','023185','LAI CHAU','NATIONAL');</v>
      </c>
    </row>
    <row r="1139" spans="1:11">
      <c r="A1139" s="25" t="s">
        <v>601</v>
      </c>
      <c r="B1139" s="25" t="s">
        <v>569</v>
      </c>
      <c r="C1139" s="25" t="s">
        <v>243</v>
      </c>
      <c r="D1139" s="25" t="s">
        <v>244</v>
      </c>
      <c r="E1139">
        <f t="shared" si="85"/>
        <v>2</v>
      </c>
      <c r="F1139" t="str">
        <f t="shared" si="86"/>
        <v>Voice</v>
      </c>
      <c r="G1139" t="str">
        <f t="shared" si="87"/>
        <v>CVP_023185_2</v>
      </c>
      <c r="H1139" t="str">
        <f>IF(ISNA(VLOOKUP(A1139,$A$3:A1138,1,0)),"","DUP!")</f>
        <v>DUP!</v>
      </c>
      <c r="I1139" t="str">
        <f>IF(ISNA(VLOOKUP(B1139,$B$3:B1138,1,0)),"","DUP!")</f>
        <v>DUP!</v>
      </c>
      <c r="J1139" t="str">
        <f t="shared" si="88"/>
        <v/>
      </c>
      <c r="K1139" t="str">
        <f t="shared" si="89"/>
        <v/>
      </c>
    </row>
    <row r="1140" spans="1:11">
      <c r="A1140" s="25" t="s">
        <v>601</v>
      </c>
      <c r="B1140" s="25" t="s">
        <v>569</v>
      </c>
      <c r="C1140" s="25" t="s">
        <v>243</v>
      </c>
      <c r="D1140" s="25" t="s">
        <v>244</v>
      </c>
      <c r="E1140">
        <f t="shared" si="85"/>
        <v>2</v>
      </c>
      <c r="F1140" t="str">
        <f t="shared" si="86"/>
        <v>Voice</v>
      </c>
      <c r="G1140" t="str">
        <f t="shared" si="87"/>
        <v>CVP_023185_2</v>
      </c>
      <c r="H1140" t="str">
        <f>IF(ISNA(VLOOKUP(A1140,$A$3:A1139,1,0)),"","DUP!")</f>
        <v>DUP!</v>
      </c>
      <c r="I1140" t="str">
        <f>IF(ISNA(VLOOKUP(B1140,$B$3:B1139,1,0)),"","DUP!")</f>
        <v>DUP!</v>
      </c>
      <c r="J1140" t="str">
        <f t="shared" si="88"/>
        <v/>
      </c>
      <c r="K1140" t="str">
        <f t="shared" si="89"/>
        <v/>
      </c>
    </row>
    <row r="1141" spans="1:11">
      <c r="A1141" s="25" t="s">
        <v>601</v>
      </c>
      <c r="B1141" s="25" t="s">
        <v>569</v>
      </c>
      <c r="C1141" s="25" t="s">
        <v>243</v>
      </c>
      <c r="D1141" s="25" t="s">
        <v>245</v>
      </c>
      <c r="E1141">
        <f t="shared" si="85"/>
        <v>10</v>
      </c>
      <c r="F1141" t="str">
        <f t="shared" si="86"/>
        <v>Video Call</v>
      </c>
      <c r="G1141" t="str">
        <f t="shared" si="87"/>
        <v>CVP_023185_10</v>
      </c>
      <c r="H1141" t="str">
        <f>IF(ISNA(VLOOKUP(A1141,$A$3:A1140,1,0)),"","DUP!")</f>
        <v>DUP!</v>
      </c>
      <c r="I1141" t="str">
        <f>IF(ISNA(VLOOKUP(B1141,$B$3:B1140,1,0)),"","DUP!")</f>
        <v>DUP!</v>
      </c>
      <c r="J1141" t="str">
        <f t="shared" si="88"/>
        <v/>
      </c>
      <c r="K1141" t="str">
        <f t="shared" si="89"/>
        <v/>
      </c>
    </row>
    <row r="1142" spans="1:11">
      <c r="A1142" s="25" t="s">
        <v>601</v>
      </c>
      <c r="B1142" s="25" t="s">
        <v>569</v>
      </c>
      <c r="C1142" s="25" t="s">
        <v>243</v>
      </c>
      <c r="D1142" s="25" t="s">
        <v>245</v>
      </c>
      <c r="E1142">
        <f t="shared" si="85"/>
        <v>10</v>
      </c>
      <c r="F1142" t="str">
        <f t="shared" si="86"/>
        <v>Video Call</v>
      </c>
      <c r="G1142" t="str">
        <f t="shared" si="87"/>
        <v>CVP_023185_10</v>
      </c>
      <c r="H1142" t="str">
        <f>IF(ISNA(VLOOKUP(A1142,$A$3:A1141,1,0)),"","DUP!")</f>
        <v>DUP!</v>
      </c>
      <c r="I1142" t="str">
        <f>IF(ISNA(VLOOKUP(B1142,$B$3:B1141,1,0)),"","DUP!")</f>
        <v>DUP!</v>
      </c>
      <c r="J1142" t="str">
        <f t="shared" si="88"/>
        <v/>
      </c>
      <c r="K1142" t="str">
        <f t="shared" si="89"/>
        <v/>
      </c>
    </row>
    <row r="1143" spans="1:11">
      <c r="A1143" s="25" t="s">
        <v>601</v>
      </c>
      <c r="B1143" s="25" t="s">
        <v>569</v>
      </c>
      <c r="C1143" s="25" t="s">
        <v>243</v>
      </c>
      <c r="D1143" s="25" t="s">
        <v>245</v>
      </c>
      <c r="E1143">
        <f t="shared" si="85"/>
        <v>10</v>
      </c>
      <c r="F1143" t="str">
        <f t="shared" si="86"/>
        <v>Video Call</v>
      </c>
      <c r="G1143" t="str">
        <f t="shared" si="87"/>
        <v>CVP_023185_10</v>
      </c>
      <c r="H1143" t="str">
        <f>IF(ISNA(VLOOKUP(A1143,$A$3:A1142,1,0)),"","DUP!")</f>
        <v>DUP!</v>
      </c>
      <c r="I1143" t="str">
        <f>IF(ISNA(VLOOKUP(B1143,$B$3:B1142,1,0)),"","DUP!")</f>
        <v>DUP!</v>
      </c>
      <c r="J1143" t="str">
        <f t="shared" si="88"/>
        <v/>
      </c>
      <c r="K1143" t="str">
        <f t="shared" si="89"/>
        <v/>
      </c>
    </row>
    <row r="1144" spans="1:11">
      <c r="A1144" s="25" t="s">
        <v>602</v>
      </c>
      <c r="B1144" s="25" t="s">
        <v>569</v>
      </c>
      <c r="C1144" s="25" t="s">
        <v>243</v>
      </c>
      <c r="D1144" s="25" t="s">
        <v>244</v>
      </c>
      <c r="E1144">
        <f t="shared" si="85"/>
        <v>2</v>
      </c>
      <c r="F1144" t="str">
        <f t="shared" si="86"/>
        <v>Voice</v>
      </c>
      <c r="G1144" t="str">
        <f t="shared" si="87"/>
        <v>CVP_023186_2</v>
      </c>
      <c r="H1144" t="str">
        <f>IF(ISNA(VLOOKUP(A1144,$A$3:A1143,1,0)),"","DUP!")</f>
        <v/>
      </c>
      <c r="I1144" t="str">
        <f>IF(ISNA(VLOOKUP(B1144,$B$3:B1143,1,0)),"","DUP!")</f>
        <v>DUP!</v>
      </c>
      <c r="J1144" t="str">
        <f t="shared" si="88"/>
        <v/>
      </c>
      <c r="K1144" t="str">
        <f t="shared" si="89"/>
        <v>INSERT INTO ZONE_MAP (SERVICE_ID, SERVICE_NAME, CODE, NW_GROUP, ZONE) VALUES (2,'Voice','023186','LAI CHAU','NATIONAL');</v>
      </c>
    </row>
    <row r="1145" spans="1:11">
      <c r="A1145" s="25" t="s">
        <v>602</v>
      </c>
      <c r="B1145" s="25" t="s">
        <v>569</v>
      </c>
      <c r="C1145" s="25" t="s">
        <v>243</v>
      </c>
      <c r="D1145" s="25" t="s">
        <v>244</v>
      </c>
      <c r="E1145">
        <f t="shared" si="85"/>
        <v>2</v>
      </c>
      <c r="F1145" t="str">
        <f t="shared" si="86"/>
        <v>Voice</v>
      </c>
      <c r="G1145" t="str">
        <f t="shared" si="87"/>
        <v>CVP_023186_2</v>
      </c>
      <c r="H1145" t="str">
        <f>IF(ISNA(VLOOKUP(A1145,$A$3:A1144,1,0)),"","DUP!")</f>
        <v>DUP!</v>
      </c>
      <c r="I1145" t="str">
        <f>IF(ISNA(VLOOKUP(B1145,$B$3:B1144,1,0)),"","DUP!")</f>
        <v>DUP!</v>
      </c>
      <c r="J1145" t="str">
        <f t="shared" si="88"/>
        <v/>
      </c>
      <c r="K1145" t="str">
        <f t="shared" si="89"/>
        <v/>
      </c>
    </row>
    <row r="1146" spans="1:11">
      <c r="A1146" s="25" t="s">
        <v>602</v>
      </c>
      <c r="B1146" s="25" t="s">
        <v>569</v>
      </c>
      <c r="C1146" s="25" t="s">
        <v>243</v>
      </c>
      <c r="D1146" s="25" t="s">
        <v>244</v>
      </c>
      <c r="E1146">
        <f t="shared" si="85"/>
        <v>2</v>
      </c>
      <c r="F1146" t="str">
        <f t="shared" si="86"/>
        <v>Voice</v>
      </c>
      <c r="G1146" t="str">
        <f t="shared" si="87"/>
        <v>CVP_023186_2</v>
      </c>
      <c r="H1146" t="str">
        <f>IF(ISNA(VLOOKUP(A1146,$A$3:A1145,1,0)),"","DUP!")</f>
        <v>DUP!</v>
      </c>
      <c r="I1146" t="str">
        <f>IF(ISNA(VLOOKUP(B1146,$B$3:B1145,1,0)),"","DUP!")</f>
        <v>DUP!</v>
      </c>
      <c r="J1146" t="str">
        <f t="shared" si="88"/>
        <v/>
      </c>
      <c r="K1146" t="str">
        <f t="shared" si="89"/>
        <v/>
      </c>
    </row>
    <row r="1147" spans="1:11">
      <c r="A1147" s="25" t="s">
        <v>602</v>
      </c>
      <c r="B1147" s="25" t="s">
        <v>569</v>
      </c>
      <c r="C1147" s="25" t="s">
        <v>243</v>
      </c>
      <c r="D1147" s="25" t="s">
        <v>245</v>
      </c>
      <c r="E1147">
        <f t="shared" si="85"/>
        <v>10</v>
      </c>
      <c r="F1147" t="str">
        <f t="shared" si="86"/>
        <v>Video Call</v>
      </c>
      <c r="G1147" t="str">
        <f t="shared" si="87"/>
        <v>CVP_023186_10</v>
      </c>
      <c r="H1147" t="str">
        <f>IF(ISNA(VLOOKUP(A1147,$A$3:A1146,1,0)),"","DUP!")</f>
        <v>DUP!</v>
      </c>
      <c r="I1147" t="str">
        <f>IF(ISNA(VLOOKUP(B1147,$B$3:B1146,1,0)),"","DUP!")</f>
        <v>DUP!</v>
      </c>
      <c r="J1147" t="str">
        <f t="shared" si="88"/>
        <v/>
      </c>
      <c r="K1147" t="str">
        <f t="shared" si="89"/>
        <v/>
      </c>
    </row>
    <row r="1148" spans="1:11">
      <c r="A1148" s="25" t="s">
        <v>602</v>
      </c>
      <c r="B1148" s="25" t="s">
        <v>569</v>
      </c>
      <c r="C1148" s="25" t="s">
        <v>243</v>
      </c>
      <c r="D1148" s="25" t="s">
        <v>245</v>
      </c>
      <c r="E1148">
        <f t="shared" si="85"/>
        <v>10</v>
      </c>
      <c r="F1148" t="str">
        <f t="shared" si="86"/>
        <v>Video Call</v>
      </c>
      <c r="G1148" t="str">
        <f t="shared" si="87"/>
        <v>CVP_023186_10</v>
      </c>
      <c r="H1148" t="str">
        <f>IF(ISNA(VLOOKUP(A1148,$A$3:A1147,1,0)),"","DUP!")</f>
        <v>DUP!</v>
      </c>
      <c r="I1148" t="str">
        <f>IF(ISNA(VLOOKUP(B1148,$B$3:B1147,1,0)),"","DUP!")</f>
        <v>DUP!</v>
      </c>
      <c r="J1148" t="str">
        <f t="shared" si="88"/>
        <v/>
      </c>
      <c r="K1148" t="str">
        <f t="shared" si="89"/>
        <v/>
      </c>
    </row>
    <row r="1149" spans="1:11">
      <c r="A1149" s="25" t="s">
        <v>602</v>
      </c>
      <c r="B1149" s="25" t="s">
        <v>569</v>
      </c>
      <c r="C1149" s="25" t="s">
        <v>243</v>
      </c>
      <c r="D1149" s="25" t="s">
        <v>245</v>
      </c>
      <c r="E1149">
        <f t="shared" si="85"/>
        <v>10</v>
      </c>
      <c r="F1149" t="str">
        <f t="shared" si="86"/>
        <v>Video Call</v>
      </c>
      <c r="G1149" t="str">
        <f t="shared" si="87"/>
        <v>CVP_023186_10</v>
      </c>
      <c r="H1149" t="str">
        <f>IF(ISNA(VLOOKUP(A1149,$A$3:A1148,1,0)),"","DUP!")</f>
        <v>DUP!</v>
      </c>
      <c r="I1149" t="str">
        <f>IF(ISNA(VLOOKUP(B1149,$B$3:B1148,1,0)),"","DUP!")</f>
        <v>DUP!</v>
      </c>
      <c r="J1149" t="str">
        <f t="shared" si="88"/>
        <v/>
      </c>
      <c r="K1149" t="str">
        <f t="shared" si="89"/>
        <v/>
      </c>
    </row>
    <row r="1150" spans="1:11">
      <c r="A1150" s="25" t="s">
        <v>603</v>
      </c>
      <c r="B1150" s="25" t="s">
        <v>569</v>
      </c>
      <c r="C1150" s="25" t="s">
        <v>243</v>
      </c>
      <c r="D1150" s="25" t="s">
        <v>244</v>
      </c>
      <c r="E1150">
        <f t="shared" si="85"/>
        <v>2</v>
      </c>
      <c r="F1150" t="str">
        <f t="shared" si="86"/>
        <v>Voice</v>
      </c>
      <c r="G1150" t="str">
        <f t="shared" si="87"/>
        <v>CVP_023187_2</v>
      </c>
      <c r="H1150" t="str">
        <f>IF(ISNA(VLOOKUP(A1150,$A$3:A1149,1,0)),"","DUP!")</f>
        <v/>
      </c>
      <c r="I1150" t="str">
        <f>IF(ISNA(VLOOKUP(B1150,$B$3:B1149,1,0)),"","DUP!")</f>
        <v>DUP!</v>
      </c>
      <c r="J1150" t="str">
        <f t="shared" si="88"/>
        <v/>
      </c>
      <c r="K1150" t="str">
        <f t="shared" si="89"/>
        <v>INSERT INTO ZONE_MAP (SERVICE_ID, SERVICE_NAME, CODE, NW_GROUP, ZONE) VALUES (2,'Voice','023187','LAI CHAU','NATIONAL');</v>
      </c>
    </row>
    <row r="1151" spans="1:11">
      <c r="A1151" s="25" t="s">
        <v>603</v>
      </c>
      <c r="B1151" s="25" t="s">
        <v>569</v>
      </c>
      <c r="C1151" s="25" t="s">
        <v>243</v>
      </c>
      <c r="D1151" s="25" t="s">
        <v>244</v>
      </c>
      <c r="E1151">
        <f t="shared" si="85"/>
        <v>2</v>
      </c>
      <c r="F1151" t="str">
        <f t="shared" si="86"/>
        <v>Voice</v>
      </c>
      <c r="G1151" t="str">
        <f t="shared" si="87"/>
        <v>CVP_023187_2</v>
      </c>
      <c r="H1151" t="str">
        <f>IF(ISNA(VLOOKUP(A1151,$A$3:A1150,1,0)),"","DUP!")</f>
        <v>DUP!</v>
      </c>
      <c r="I1151" t="str">
        <f>IF(ISNA(VLOOKUP(B1151,$B$3:B1150,1,0)),"","DUP!")</f>
        <v>DUP!</v>
      </c>
      <c r="J1151" t="str">
        <f t="shared" si="88"/>
        <v/>
      </c>
      <c r="K1151" t="str">
        <f t="shared" si="89"/>
        <v/>
      </c>
    </row>
    <row r="1152" spans="1:11">
      <c r="A1152" s="25" t="s">
        <v>603</v>
      </c>
      <c r="B1152" s="25" t="s">
        <v>569</v>
      </c>
      <c r="C1152" s="25" t="s">
        <v>243</v>
      </c>
      <c r="D1152" s="25" t="s">
        <v>244</v>
      </c>
      <c r="E1152">
        <f t="shared" si="85"/>
        <v>2</v>
      </c>
      <c r="F1152" t="str">
        <f t="shared" si="86"/>
        <v>Voice</v>
      </c>
      <c r="G1152" t="str">
        <f t="shared" si="87"/>
        <v>CVP_023187_2</v>
      </c>
      <c r="H1152" t="str">
        <f>IF(ISNA(VLOOKUP(A1152,$A$3:A1151,1,0)),"","DUP!")</f>
        <v>DUP!</v>
      </c>
      <c r="I1152" t="str">
        <f>IF(ISNA(VLOOKUP(B1152,$B$3:B1151,1,0)),"","DUP!")</f>
        <v>DUP!</v>
      </c>
      <c r="J1152" t="str">
        <f t="shared" si="88"/>
        <v/>
      </c>
      <c r="K1152" t="str">
        <f t="shared" si="89"/>
        <v/>
      </c>
    </row>
    <row r="1153" spans="1:11">
      <c r="A1153" s="25" t="s">
        <v>603</v>
      </c>
      <c r="B1153" s="25" t="s">
        <v>569</v>
      </c>
      <c r="C1153" s="25" t="s">
        <v>243</v>
      </c>
      <c r="D1153" s="25" t="s">
        <v>245</v>
      </c>
      <c r="E1153">
        <f t="shared" si="85"/>
        <v>10</v>
      </c>
      <c r="F1153" t="str">
        <f t="shared" si="86"/>
        <v>Video Call</v>
      </c>
      <c r="G1153" t="str">
        <f t="shared" si="87"/>
        <v>CVP_023187_10</v>
      </c>
      <c r="H1153" t="str">
        <f>IF(ISNA(VLOOKUP(A1153,$A$3:A1152,1,0)),"","DUP!")</f>
        <v>DUP!</v>
      </c>
      <c r="I1153" t="str">
        <f>IF(ISNA(VLOOKUP(B1153,$B$3:B1152,1,0)),"","DUP!")</f>
        <v>DUP!</v>
      </c>
      <c r="J1153" t="str">
        <f t="shared" si="88"/>
        <v/>
      </c>
      <c r="K1153" t="str">
        <f t="shared" si="89"/>
        <v/>
      </c>
    </row>
    <row r="1154" spans="1:11">
      <c r="A1154" s="25" t="s">
        <v>603</v>
      </c>
      <c r="B1154" s="25" t="s">
        <v>569</v>
      </c>
      <c r="C1154" s="25" t="s">
        <v>243</v>
      </c>
      <c r="D1154" s="25" t="s">
        <v>245</v>
      </c>
      <c r="E1154">
        <f t="shared" si="85"/>
        <v>10</v>
      </c>
      <c r="F1154" t="str">
        <f t="shared" si="86"/>
        <v>Video Call</v>
      </c>
      <c r="G1154" t="str">
        <f t="shared" si="87"/>
        <v>CVP_023187_10</v>
      </c>
      <c r="H1154" t="str">
        <f>IF(ISNA(VLOOKUP(A1154,$A$3:A1153,1,0)),"","DUP!")</f>
        <v>DUP!</v>
      </c>
      <c r="I1154" t="str">
        <f>IF(ISNA(VLOOKUP(B1154,$B$3:B1153,1,0)),"","DUP!")</f>
        <v>DUP!</v>
      </c>
      <c r="J1154" t="str">
        <f t="shared" si="88"/>
        <v/>
      </c>
      <c r="K1154" t="str">
        <f t="shared" si="89"/>
        <v/>
      </c>
    </row>
    <row r="1155" spans="1:11">
      <c r="A1155" s="25" t="s">
        <v>603</v>
      </c>
      <c r="B1155" s="25" t="s">
        <v>569</v>
      </c>
      <c r="C1155" s="25" t="s">
        <v>243</v>
      </c>
      <c r="D1155" s="25" t="s">
        <v>245</v>
      </c>
      <c r="E1155">
        <f t="shared" si="85"/>
        <v>10</v>
      </c>
      <c r="F1155" t="str">
        <f t="shared" si="86"/>
        <v>Video Call</v>
      </c>
      <c r="G1155" t="str">
        <f t="shared" si="87"/>
        <v>CVP_023187_10</v>
      </c>
      <c r="H1155" t="str">
        <f>IF(ISNA(VLOOKUP(A1155,$A$3:A1154,1,0)),"","DUP!")</f>
        <v>DUP!</v>
      </c>
      <c r="I1155" t="str">
        <f>IF(ISNA(VLOOKUP(B1155,$B$3:B1154,1,0)),"","DUP!")</f>
        <v>DUP!</v>
      </c>
      <c r="J1155" t="str">
        <f t="shared" si="88"/>
        <v/>
      </c>
      <c r="K1155" t="str">
        <f t="shared" si="89"/>
        <v/>
      </c>
    </row>
    <row r="1156" spans="1:11">
      <c r="A1156" s="25" t="s">
        <v>604</v>
      </c>
      <c r="B1156" s="25" t="s">
        <v>569</v>
      </c>
      <c r="C1156" s="25" t="s">
        <v>243</v>
      </c>
      <c r="D1156" s="25" t="s">
        <v>244</v>
      </c>
      <c r="E1156">
        <f t="shared" ref="E1156:E1219" si="90">IF(D1156="NORMAL",2,10)</f>
        <v>2</v>
      </c>
      <c r="F1156" t="str">
        <f t="shared" ref="F1156:F1219" si="91">IF(D1156="NORMAL","Voice","Video Call")</f>
        <v>Voice</v>
      </c>
      <c r="G1156" t="str">
        <f t="shared" ref="G1156:G1219" si="92">C1156&amp;"_"&amp;A1156&amp;"_"&amp;E1156</f>
        <v>CVP_023188_2</v>
      </c>
      <c r="H1156" t="str">
        <f>IF(ISNA(VLOOKUP(A1156,$A$3:A1155,1,0)),"","DUP!")</f>
        <v/>
      </c>
      <c r="I1156" t="str">
        <f>IF(ISNA(VLOOKUP(B1156,$B$3:B1155,1,0)),"","DUP!")</f>
        <v>DUP!</v>
      </c>
      <c r="J1156" t="str">
        <f t="shared" ref="J1156:J1219" si="93">IF(I1156="DUP!","",B1156)</f>
        <v/>
      </c>
      <c r="K1156" t="str">
        <f t="shared" ref="K1156:K1219" si="94">IF(H1156="DUP!","","INSERT INTO ZONE_MAP (SERVICE_ID, SERVICE_NAME, CODE, NW_GROUP, ZONE) VALUES ("&amp;E1156&amp;",'"&amp;F1156&amp;"','"&amp;A1156&amp;"','"&amp;B1156&amp;"','"&amp;IF(B1156="VINAPHONE","INTERNAL","NATIONAL")&amp;"');")</f>
        <v>INSERT INTO ZONE_MAP (SERVICE_ID, SERVICE_NAME, CODE, NW_GROUP, ZONE) VALUES (2,'Voice','023188','LAI CHAU','NATIONAL');</v>
      </c>
    </row>
    <row r="1157" spans="1:11">
      <c r="A1157" s="25" t="s">
        <v>604</v>
      </c>
      <c r="B1157" s="25" t="s">
        <v>569</v>
      </c>
      <c r="C1157" s="25" t="s">
        <v>243</v>
      </c>
      <c r="D1157" s="25" t="s">
        <v>244</v>
      </c>
      <c r="E1157">
        <f t="shared" si="90"/>
        <v>2</v>
      </c>
      <c r="F1157" t="str">
        <f t="shared" si="91"/>
        <v>Voice</v>
      </c>
      <c r="G1157" t="str">
        <f t="shared" si="92"/>
        <v>CVP_023188_2</v>
      </c>
      <c r="H1157" t="str">
        <f>IF(ISNA(VLOOKUP(A1157,$A$3:A1156,1,0)),"","DUP!")</f>
        <v>DUP!</v>
      </c>
      <c r="I1157" t="str">
        <f>IF(ISNA(VLOOKUP(B1157,$B$3:B1156,1,0)),"","DUP!")</f>
        <v>DUP!</v>
      </c>
      <c r="J1157" t="str">
        <f t="shared" si="93"/>
        <v/>
      </c>
      <c r="K1157" t="str">
        <f t="shared" si="94"/>
        <v/>
      </c>
    </row>
    <row r="1158" spans="1:11">
      <c r="A1158" s="25" t="s">
        <v>604</v>
      </c>
      <c r="B1158" s="25" t="s">
        <v>569</v>
      </c>
      <c r="C1158" s="25" t="s">
        <v>243</v>
      </c>
      <c r="D1158" s="25" t="s">
        <v>244</v>
      </c>
      <c r="E1158">
        <f t="shared" si="90"/>
        <v>2</v>
      </c>
      <c r="F1158" t="str">
        <f t="shared" si="91"/>
        <v>Voice</v>
      </c>
      <c r="G1158" t="str">
        <f t="shared" si="92"/>
        <v>CVP_023188_2</v>
      </c>
      <c r="H1158" t="str">
        <f>IF(ISNA(VLOOKUP(A1158,$A$3:A1157,1,0)),"","DUP!")</f>
        <v>DUP!</v>
      </c>
      <c r="I1158" t="str">
        <f>IF(ISNA(VLOOKUP(B1158,$B$3:B1157,1,0)),"","DUP!")</f>
        <v>DUP!</v>
      </c>
      <c r="J1158" t="str">
        <f t="shared" si="93"/>
        <v/>
      </c>
      <c r="K1158" t="str">
        <f t="shared" si="94"/>
        <v/>
      </c>
    </row>
    <row r="1159" spans="1:11">
      <c r="A1159" s="25" t="s">
        <v>604</v>
      </c>
      <c r="B1159" s="25" t="s">
        <v>569</v>
      </c>
      <c r="C1159" s="25" t="s">
        <v>243</v>
      </c>
      <c r="D1159" s="25" t="s">
        <v>245</v>
      </c>
      <c r="E1159">
        <f t="shared" si="90"/>
        <v>10</v>
      </c>
      <c r="F1159" t="str">
        <f t="shared" si="91"/>
        <v>Video Call</v>
      </c>
      <c r="G1159" t="str">
        <f t="shared" si="92"/>
        <v>CVP_023188_10</v>
      </c>
      <c r="H1159" t="str">
        <f>IF(ISNA(VLOOKUP(A1159,$A$3:A1158,1,0)),"","DUP!")</f>
        <v>DUP!</v>
      </c>
      <c r="I1159" t="str">
        <f>IF(ISNA(VLOOKUP(B1159,$B$3:B1158,1,0)),"","DUP!")</f>
        <v>DUP!</v>
      </c>
      <c r="J1159" t="str">
        <f t="shared" si="93"/>
        <v/>
      </c>
      <c r="K1159" t="str">
        <f t="shared" si="94"/>
        <v/>
      </c>
    </row>
    <row r="1160" spans="1:11">
      <c r="A1160" s="25" t="s">
        <v>604</v>
      </c>
      <c r="B1160" s="25" t="s">
        <v>569</v>
      </c>
      <c r="C1160" s="25" t="s">
        <v>243</v>
      </c>
      <c r="D1160" s="25" t="s">
        <v>245</v>
      </c>
      <c r="E1160">
        <f t="shared" si="90"/>
        <v>10</v>
      </c>
      <c r="F1160" t="str">
        <f t="shared" si="91"/>
        <v>Video Call</v>
      </c>
      <c r="G1160" t="str">
        <f t="shared" si="92"/>
        <v>CVP_023188_10</v>
      </c>
      <c r="H1160" t="str">
        <f>IF(ISNA(VLOOKUP(A1160,$A$3:A1159,1,0)),"","DUP!")</f>
        <v>DUP!</v>
      </c>
      <c r="I1160" t="str">
        <f>IF(ISNA(VLOOKUP(B1160,$B$3:B1159,1,0)),"","DUP!")</f>
        <v>DUP!</v>
      </c>
      <c r="J1160" t="str">
        <f t="shared" si="93"/>
        <v/>
      </c>
      <c r="K1160" t="str">
        <f t="shared" si="94"/>
        <v/>
      </c>
    </row>
    <row r="1161" spans="1:11">
      <c r="A1161" s="25" t="s">
        <v>604</v>
      </c>
      <c r="B1161" s="25" t="s">
        <v>569</v>
      </c>
      <c r="C1161" s="25" t="s">
        <v>243</v>
      </c>
      <c r="D1161" s="25" t="s">
        <v>245</v>
      </c>
      <c r="E1161">
        <f t="shared" si="90"/>
        <v>10</v>
      </c>
      <c r="F1161" t="str">
        <f t="shared" si="91"/>
        <v>Video Call</v>
      </c>
      <c r="G1161" t="str">
        <f t="shared" si="92"/>
        <v>CVP_023188_10</v>
      </c>
      <c r="H1161" t="str">
        <f>IF(ISNA(VLOOKUP(A1161,$A$3:A1160,1,0)),"","DUP!")</f>
        <v>DUP!</v>
      </c>
      <c r="I1161" t="str">
        <f>IF(ISNA(VLOOKUP(B1161,$B$3:B1160,1,0)),"","DUP!")</f>
        <v>DUP!</v>
      </c>
      <c r="J1161" t="str">
        <f t="shared" si="93"/>
        <v/>
      </c>
      <c r="K1161" t="str">
        <f t="shared" si="94"/>
        <v/>
      </c>
    </row>
    <row r="1162" spans="1:11">
      <c r="A1162" s="25" t="s">
        <v>605</v>
      </c>
      <c r="B1162" s="25" t="s">
        <v>569</v>
      </c>
      <c r="C1162" s="25" t="s">
        <v>243</v>
      </c>
      <c r="D1162" s="25" t="s">
        <v>244</v>
      </c>
      <c r="E1162">
        <f t="shared" si="90"/>
        <v>2</v>
      </c>
      <c r="F1162" t="str">
        <f t="shared" si="91"/>
        <v>Voice</v>
      </c>
      <c r="G1162" t="str">
        <f t="shared" si="92"/>
        <v>CVP_023189_2</v>
      </c>
      <c r="H1162" t="str">
        <f>IF(ISNA(VLOOKUP(A1162,$A$3:A1161,1,0)),"","DUP!")</f>
        <v/>
      </c>
      <c r="I1162" t="str">
        <f>IF(ISNA(VLOOKUP(B1162,$B$3:B1161,1,0)),"","DUP!")</f>
        <v>DUP!</v>
      </c>
      <c r="J1162" t="str">
        <f t="shared" si="93"/>
        <v/>
      </c>
      <c r="K1162" t="str">
        <f t="shared" si="94"/>
        <v>INSERT INTO ZONE_MAP (SERVICE_ID, SERVICE_NAME, CODE, NW_GROUP, ZONE) VALUES (2,'Voice','023189','LAI CHAU','NATIONAL');</v>
      </c>
    </row>
    <row r="1163" spans="1:11">
      <c r="A1163" s="25" t="s">
        <v>605</v>
      </c>
      <c r="B1163" s="25" t="s">
        <v>569</v>
      </c>
      <c r="C1163" s="25" t="s">
        <v>243</v>
      </c>
      <c r="D1163" s="25" t="s">
        <v>244</v>
      </c>
      <c r="E1163">
        <f t="shared" si="90"/>
        <v>2</v>
      </c>
      <c r="F1163" t="str">
        <f t="shared" si="91"/>
        <v>Voice</v>
      </c>
      <c r="G1163" t="str">
        <f t="shared" si="92"/>
        <v>CVP_023189_2</v>
      </c>
      <c r="H1163" t="str">
        <f>IF(ISNA(VLOOKUP(A1163,$A$3:A1162,1,0)),"","DUP!")</f>
        <v>DUP!</v>
      </c>
      <c r="I1163" t="str">
        <f>IF(ISNA(VLOOKUP(B1163,$B$3:B1162,1,0)),"","DUP!")</f>
        <v>DUP!</v>
      </c>
      <c r="J1163" t="str">
        <f t="shared" si="93"/>
        <v/>
      </c>
      <c r="K1163" t="str">
        <f t="shared" si="94"/>
        <v/>
      </c>
    </row>
    <row r="1164" spans="1:11">
      <c r="A1164" s="25" t="s">
        <v>605</v>
      </c>
      <c r="B1164" s="25" t="s">
        <v>569</v>
      </c>
      <c r="C1164" s="25" t="s">
        <v>243</v>
      </c>
      <c r="D1164" s="25" t="s">
        <v>244</v>
      </c>
      <c r="E1164">
        <f t="shared" si="90"/>
        <v>2</v>
      </c>
      <c r="F1164" t="str">
        <f t="shared" si="91"/>
        <v>Voice</v>
      </c>
      <c r="G1164" t="str">
        <f t="shared" si="92"/>
        <v>CVP_023189_2</v>
      </c>
      <c r="H1164" t="str">
        <f>IF(ISNA(VLOOKUP(A1164,$A$3:A1163,1,0)),"","DUP!")</f>
        <v>DUP!</v>
      </c>
      <c r="I1164" t="str">
        <f>IF(ISNA(VLOOKUP(B1164,$B$3:B1163,1,0)),"","DUP!")</f>
        <v>DUP!</v>
      </c>
      <c r="J1164" t="str">
        <f t="shared" si="93"/>
        <v/>
      </c>
      <c r="K1164" t="str">
        <f t="shared" si="94"/>
        <v/>
      </c>
    </row>
    <row r="1165" spans="1:11">
      <c r="A1165" s="25" t="s">
        <v>605</v>
      </c>
      <c r="B1165" s="25" t="s">
        <v>569</v>
      </c>
      <c r="C1165" s="25" t="s">
        <v>243</v>
      </c>
      <c r="D1165" s="25" t="s">
        <v>245</v>
      </c>
      <c r="E1165">
        <f t="shared" si="90"/>
        <v>10</v>
      </c>
      <c r="F1165" t="str">
        <f t="shared" si="91"/>
        <v>Video Call</v>
      </c>
      <c r="G1165" t="str">
        <f t="shared" si="92"/>
        <v>CVP_023189_10</v>
      </c>
      <c r="H1165" t="str">
        <f>IF(ISNA(VLOOKUP(A1165,$A$3:A1164,1,0)),"","DUP!")</f>
        <v>DUP!</v>
      </c>
      <c r="I1165" t="str">
        <f>IF(ISNA(VLOOKUP(B1165,$B$3:B1164,1,0)),"","DUP!")</f>
        <v>DUP!</v>
      </c>
      <c r="J1165" t="str">
        <f t="shared" si="93"/>
        <v/>
      </c>
      <c r="K1165" t="str">
        <f t="shared" si="94"/>
        <v/>
      </c>
    </row>
    <row r="1166" spans="1:11">
      <c r="A1166" s="25" t="s">
        <v>605</v>
      </c>
      <c r="B1166" s="25" t="s">
        <v>569</v>
      </c>
      <c r="C1166" s="25" t="s">
        <v>243</v>
      </c>
      <c r="D1166" s="25" t="s">
        <v>245</v>
      </c>
      <c r="E1166">
        <f t="shared" si="90"/>
        <v>10</v>
      </c>
      <c r="F1166" t="str">
        <f t="shared" si="91"/>
        <v>Video Call</v>
      </c>
      <c r="G1166" t="str">
        <f t="shared" si="92"/>
        <v>CVP_023189_10</v>
      </c>
      <c r="H1166" t="str">
        <f>IF(ISNA(VLOOKUP(A1166,$A$3:A1165,1,0)),"","DUP!")</f>
        <v>DUP!</v>
      </c>
      <c r="I1166" t="str">
        <f>IF(ISNA(VLOOKUP(B1166,$B$3:B1165,1,0)),"","DUP!")</f>
        <v>DUP!</v>
      </c>
      <c r="J1166" t="str">
        <f t="shared" si="93"/>
        <v/>
      </c>
      <c r="K1166" t="str">
        <f t="shared" si="94"/>
        <v/>
      </c>
    </row>
    <row r="1167" spans="1:11">
      <c r="A1167" s="25" t="s">
        <v>605</v>
      </c>
      <c r="B1167" s="25" t="s">
        <v>569</v>
      </c>
      <c r="C1167" s="25" t="s">
        <v>243</v>
      </c>
      <c r="D1167" s="25" t="s">
        <v>245</v>
      </c>
      <c r="E1167">
        <f t="shared" si="90"/>
        <v>10</v>
      </c>
      <c r="F1167" t="str">
        <f t="shared" si="91"/>
        <v>Video Call</v>
      </c>
      <c r="G1167" t="str">
        <f t="shared" si="92"/>
        <v>CVP_023189_10</v>
      </c>
      <c r="H1167" t="str">
        <f>IF(ISNA(VLOOKUP(A1167,$A$3:A1166,1,0)),"","DUP!")</f>
        <v>DUP!</v>
      </c>
      <c r="I1167" t="str">
        <f>IF(ISNA(VLOOKUP(B1167,$B$3:B1166,1,0)),"","DUP!")</f>
        <v>DUP!</v>
      </c>
      <c r="J1167" t="str">
        <f t="shared" si="93"/>
        <v/>
      </c>
      <c r="K1167" t="str">
        <f t="shared" si="94"/>
        <v/>
      </c>
    </row>
    <row r="1168" spans="1:11">
      <c r="A1168" s="25" t="s">
        <v>606</v>
      </c>
      <c r="B1168" s="25" t="s">
        <v>607</v>
      </c>
      <c r="C1168" s="25" t="s">
        <v>289</v>
      </c>
      <c r="D1168" s="25" t="s">
        <v>244</v>
      </c>
      <c r="E1168">
        <f t="shared" si="90"/>
        <v>2</v>
      </c>
      <c r="F1168" t="str">
        <f t="shared" si="91"/>
        <v>Voice</v>
      </c>
      <c r="G1168" t="str">
        <f t="shared" si="92"/>
        <v>CDH_0240_2</v>
      </c>
      <c r="H1168" t="str">
        <f>IF(ISNA(VLOOKUP(A1168,$A$3:A1167,1,0)),"","DUP!")</f>
        <v/>
      </c>
      <c r="I1168" t="str">
        <f>IF(ISNA(VLOOKUP(B1168,$B$3:B1167,1,0)),"","DUP!")</f>
        <v/>
      </c>
      <c r="J1168" t="str">
        <f t="shared" si="93"/>
        <v>BAC GIANG</v>
      </c>
      <c r="K1168" t="str">
        <f t="shared" si="94"/>
        <v>INSERT INTO ZONE_MAP (SERVICE_ID, SERVICE_NAME, CODE, NW_GROUP, ZONE) VALUES (2,'Voice','0240','BAC GIANG','NATIONAL');</v>
      </c>
    </row>
    <row r="1169" spans="1:11">
      <c r="A1169" s="25" t="s">
        <v>608</v>
      </c>
      <c r="B1169" s="25" t="s">
        <v>607</v>
      </c>
      <c r="C1169" s="25" t="s">
        <v>289</v>
      </c>
      <c r="D1169" s="25" t="s">
        <v>244</v>
      </c>
      <c r="E1169">
        <f t="shared" si="90"/>
        <v>2</v>
      </c>
      <c r="F1169" t="str">
        <f t="shared" si="91"/>
        <v>Voice</v>
      </c>
      <c r="G1169" t="str">
        <f t="shared" si="92"/>
        <v>CDH_0240101_2</v>
      </c>
      <c r="H1169" t="str">
        <f>IF(ISNA(VLOOKUP(A1169,$A$3:A1168,1,0)),"","DUP!")</f>
        <v/>
      </c>
      <c r="I1169" t="str">
        <f>IF(ISNA(VLOOKUP(B1169,$B$3:B1168,1,0)),"","DUP!")</f>
        <v>DUP!</v>
      </c>
      <c r="J1169" t="str">
        <f t="shared" si="93"/>
        <v/>
      </c>
      <c r="K1169" t="str">
        <f t="shared" si="94"/>
        <v>INSERT INTO ZONE_MAP (SERVICE_ID, SERVICE_NAME, CODE, NW_GROUP, ZONE) VALUES (2,'Voice','0240101','BAC GIANG','NATIONAL');</v>
      </c>
    </row>
    <row r="1170" spans="1:11">
      <c r="A1170" s="25" t="s">
        <v>608</v>
      </c>
      <c r="B1170" s="25" t="s">
        <v>607</v>
      </c>
      <c r="C1170" s="25" t="s">
        <v>289</v>
      </c>
      <c r="D1170" s="25" t="s">
        <v>244</v>
      </c>
      <c r="E1170">
        <f t="shared" si="90"/>
        <v>2</v>
      </c>
      <c r="F1170" t="str">
        <f t="shared" si="91"/>
        <v>Voice</v>
      </c>
      <c r="G1170" t="str">
        <f t="shared" si="92"/>
        <v>CDH_0240101_2</v>
      </c>
      <c r="H1170" t="str">
        <f>IF(ISNA(VLOOKUP(A1170,$A$3:A1169,1,0)),"","DUP!")</f>
        <v>DUP!</v>
      </c>
      <c r="I1170" t="str">
        <f>IF(ISNA(VLOOKUP(B1170,$B$3:B1169,1,0)),"","DUP!")</f>
        <v>DUP!</v>
      </c>
      <c r="J1170" t="str">
        <f t="shared" si="93"/>
        <v/>
      </c>
      <c r="K1170" t="str">
        <f t="shared" si="94"/>
        <v/>
      </c>
    </row>
    <row r="1171" spans="1:11">
      <c r="A1171" s="25" t="s">
        <v>608</v>
      </c>
      <c r="B1171" s="25" t="s">
        <v>607</v>
      </c>
      <c r="C1171" s="25" t="s">
        <v>289</v>
      </c>
      <c r="D1171" s="25" t="s">
        <v>244</v>
      </c>
      <c r="E1171">
        <f t="shared" si="90"/>
        <v>2</v>
      </c>
      <c r="F1171" t="str">
        <f t="shared" si="91"/>
        <v>Voice</v>
      </c>
      <c r="G1171" t="str">
        <f t="shared" si="92"/>
        <v>CDH_0240101_2</v>
      </c>
      <c r="H1171" t="str">
        <f>IF(ISNA(VLOOKUP(A1171,$A$3:A1170,1,0)),"","DUP!")</f>
        <v>DUP!</v>
      </c>
      <c r="I1171" t="str">
        <f>IF(ISNA(VLOOKUP(B1171,$B$3:B1170,1,0)),"","DUP!")</f>
        <v>DUP!</v>
      </c>
      <c r="J1171" t="str">
        <f t="shared" si="93"/>
        <v/>
      </c>
      <c r="K1171" t="str">
        <f t="shared" si="94"/>
        <v/>
      </c>
    </row>
    <row r="1172" spans="1:11">
      <c r="A1172" s="25" t="s">
        <v>608</v>
      </c>
      <c r="B1172" s="25" t="s">
        <v>607</v>
      </c>
      <c r="C1172" s="25" t="s">
        <v>289</v>
      </c>
      <c r="D1172" s="25" t="s">
        <v>245</v>
      </c>
      <c r="E1172">
        <f t="shared" si="90"/>
        <v>10</v>
      </c>
      <c r="F1172" t="str">
        <f t="shared" si="91"/>
        <v>Video Call</v>
      </c>
      <c r="G1172" t="str">
        <f t="shared" si="92"/>
        <v>CDH_0240101_10</v>
      </c>
      <c r="H1172" t="str">
        <f>IF(ISNA(VLOOKUP(A1172,$A$3:A1171,1,0)),"","DUP!")</f>
        <v>DUP!</v>
      </c>
      <c r="I1172" t="str">
        <f>IF(ISNA(VLOOKUP(B1172,$B$3:B1171,1,0)),"","DUP!")</f>
        <v>DUP!</v>
      </c>
      <c r="J1172" t="str">
        <f t="shared" si="93"/>
        <v/>
      </c>
      <c r="K1172" t="str">
        <f t="shared" si="94"/>
        <v/>
      </c>
    </row>
    <row r="1173" spans="1:11">
      <c r="A1173" s="25" t="s">
        <v>608</v>
      </c>
      <c r="B1173" s="25" t="s">
        <v>607</v>
      </c>
      <c r="C1173" s="25" t="s">
        <v>289</v>
      </c>
      <c r="D1173" s="25" t="s">
        <v>245</v>
      </c>
      <c r="E1173">
        <f t="shared" si="90"/>
        <v>10</v>
      </c>
      <c r="F1173" t="str">
        <f t="shared" si="91"/>
        <v>Video Call</v>
      </c>
      <c r="G1173" t="str">
        <f t="shared" si="92"/>
        <v>CDH_0240101_10</v>
      </c>
      <c r="H1173" t="str">
        <f>IF(ISNA(VLOOKUP(A1173,$A$3:A1172,1,0)),"","DUP!")</f>
        <v>DUP!</v>
      </c>
      <c r="I1173" t="str">
        <f>IF(ISNA(VLOOKUP(B1173,$B$3:B1172,1,0)),"","DUP!")</f>
        <v>DUP!</v>
      </c>
      <c r="J1173" t="str">
        <f t="shared" si="93"/>
        <v/>
      </c>
      <c r="K1173" t="str">
        <f t="shared" si="94"/>
        <v/>
      </c>
    </row>
    <row r="1174" spans="1:11">
      <c r="A1174" s="25" t="s">
        <v>608</v>
      </c>
      <c r="B1174" s="25" t="s">
        <v>607</v>
      </c>
      <c r="C1174" s="25" t="s">
        <v>289</v>
      </c>
      <c r="D1174" s="25" t="s">
        <v>245</v>
      </c>
      <c r="E1174">
        <f t="shared" si="90"/>
        <v>10</v>
      </c>
      <c r="F1174" t="str">
        <f t="shared" si="91"/>
        <v>Video Call</v>
      </c>
      <c r="G1174" t="str">
        <f t="shared" si="92"/>
        <v>CDH_0240101_10</v>
      </c>
      <c r="H1174" t="str">
        <f>IF(ISNA(VLOOKUP(A1174,$A$3:A1173,1,0)),"","DUP!")</f>
        <v>DUP!</v>
      </c>
      <c r="I1174" t="str">
        <f>IF(ISNA(VLOOKUP(B1174,$B$3:B1173,1,0)),"","DUP!")</f>
        <v>DUP!</v>
      </c>
      <c r="J1174" t="str">
        <f t="shared" si="93"/>
        <v/>
      </c>
      <c r="K1174" t="str">
        <f t="shared" si="94"/>
        <v/>
      </c>
    </row>
    <row r="1175" spans="1:11">
      <c r="A1175" s="25" t="s">
        <v>609</v>
      </c>
      <c r="B1175" s="25" t="s">
        <v>292</v>
      </c>
      <c r="C1175" s="25" t="s">
        <v>293</v>
      </c>
      <c r="D1175" s="25" t="s">
        <v>244</v>
      </c>
      <c r="E1175">
        <f t="shared" si="90"/>
        <v>2</v>
      </c>
      <c r="F1175" t="str">
        <f t="shared" si="91"/>
        <v>Voice</v>
      </c>
      <c r="G1175" t="str">
        <f t="shared" si="92"/>
        <v>VAS_02401060_2</v>
      </c>
      <c r="H1175" t="str">
        <f>IF(ISNA(VLOOKUP(A1175,$A$3:A1174,1,0)),"","DUP!")</f>
        <v/>
      </c>
      <c r="I1175" t="str">
        <f>IF(ISNA(VLOOKUP(B1175,$B$3:B1174,1,0)),"","DUP!")</f>
        <v>DUP!</v>
      </c>
      <c r="J1175" t="str">
        <f t="shared" si="93"/>
        <v/>
      </c>
      <c r="K1175" t="str">
        <f t="shared" si="94"/>
        <v>INSERT INTO ZONE_MAP (SERVICE_ID, SERVICE_NAME, CODE, NW_GROUP, ZONE) VALUES (2,'Voice','02401060','DICH VU 106X VTEL','NATIONAL');</v>
      </c>
    </row>
    <row r="1176" spans="1:11">
      <c r="A1176" s="25" t="s">
        <v>610</v>
      </c>
      <c r="B1176" s="25" t="s">
        <v>292</v>
      </c>
      <c r="C1176" s="25" t="s">
        <v>293</v>
      </c>
      <c r="D1176" s="25" t="s">
        <v>244</v>
      </c>
      <c r="E1176">
        <f t="shared" si="90"/>
        <v>2</v>
      </c>
      <c r="F1176" t="str">
        <f t="shared" si="91"/>
        <v>Voice</v>
      </c>
      <c r="G1176" t="str">
        <f t="shared" si="92"/>
        <v>VAS_02401061_2</v>
      </c>
      <c r="H1176" t="str">
        <f>IF(ISNA(VLOOKUP(A1176,$A$3:A1175,1,0)),"","DUP!")</f>
        <v/>
      </c>
      <c r="I1176" t="str">
        <f>IF(ISNA(VLOOKUP(B1176,$B$3:B1175,1,0)),"","DUP!")</f>
        <v>DUP!</v>
      </c>
      <c r="J1176" t="str">
        <f t="shared" si="93"/>
        <v/>
      </c>
      <c r="K1176" t="str">
        <f t="shared" si="94"/>
        <v>INSERT INTO ZONE_MAP (SERVICE_ID, SERVICE_NAME, CODE, NW_GROUP, ZONE) VALUES (2,'Voice','02401061','DICH VU 106X VTEL','NATIONAL');</v>
      </c>
    </row>
    <row r="1177" spans="1:11">
      <c r="A1177" s="25" t="s">
        <v>611</v>
      </c>
      <c r="B1177" s="25" t="s">
        <v>292</v>
      </c>
      <c r="C1177" s="25" t="s">
        <v>293</v>
      </c>
      <c r="D1177" s="25" t="s">
        <v>244</v>
      </c>
      <c r="E1177">
        <f t="shared" si="90"/>
        <v>2</v>
      </c>
      <c r="F1177" t="str">
        <f t="shared" si="91"/>
        <v>Voice</v>
      </c>
      <c r="G1177" t="str">
        <f t="shared" si="92"/>
        <v>VAS_02401062_2</v>
      </c>
      <c r="H1177" t="str">
        <f>IF(ISNA(VLOOKUP(A1177,$A$3:A1176,1,0)),"","DUP!")</f>
        <v/>
      </c>
      <c r="I1177" t="str">
        <f>IF(ISNA(VLOOKUP(B1177,$B$3:B1176,1,0)),"","DUP!")</f>
        <v>DUP!</v>
      </c>
      <c r="J1177" t="str">
        <f t="shared" si="93"/>
        <v/>
      </c>
      <c r="K1177" t="str">
        <f t="shared" si="94"/>
        <v>INSERT INTO ZONE_MAP (SERVICE_ID, SERVICE_NAME, CODE, NW_GROUP, ZONE) VALUES (2,'Voice','02401062','DICH VU 106X VTEL','NATIONAL');</v>
      </c>
    </row>
    <row r="1178" spans="1:11">
      <c r="A1178" s="25" t="s">
        <v>612</v>
      </c>
      <c r="B1178" s="25" t="s">
        <v>292</v>
      </c>
      <c r="C1178" s="25" t="s">
        <v>293</v>
      </c>
      <c r="D1178" s="25" t="s">
        <v>244</v>
      </c>
      <c r="E1178">
        <f t="shared" si="90"/>
        <v>2</v>
      </c>
      <c r="F1178" t="str">
        <f t="shared" si="91"/>
        <v>Voice</v>
      </c>
      <c r="G1178" t="str">
        <f t="shared" si="92"/>
        <v>VAS_02401066_2</v>
      </c>
      <c r="H1178" t="str">
        <f>IF(ISNA(VLOOKUP(A1178,$A$3:A1177,1,0)),"","DUP!")</f>
        <v/>
      </c>
      <c r="I1178" t="str">
        <f>IF(ISNA(VLOOKUP(B1178,$B$3:B1177,1,0)),"","DUP!")</f>
        <v>DUP!</v>
      </c>
      <c r="J1178" t="str">
        <f t="shared" si="93"/>
        <v/>
      </c>
      <c r="K1178" t="str">
        <f t="shared" si="94"/>
        <v>INSERT INTO ZONE_MAP (SERVICE_ID, SERVICE_NAME, CODE, NW_GROUP, ZONE) VALUES (2,'Voice','02401066','DICH VU 106X VTEL','NATIONAL');</v>
      </c>
    </row>
    <row r="1179" spans="1:11">
      <c r="A1179" s="25" t="s">
        <v>613</v>
      </c>
      <c r="B1179" s="25" t="s">
        <v>292</v>
      </c>
      <c r="C1179" s="25" t="s">
        <v>293</v>
      </c>
      <c r="D1179" s="25" t="s">
        <v>244</v>
      </c>
      <c r="E1179">
        <f t="shared" si="90"/>
        <v>2</v>
      </c>
      <c r="F1179" t="str">
        <f t="shared" si="91"/>
        <v>Voice</v>
      </c>
      <c r="G1179" t="str">
        <f t="shared" si="92"/>
        <v>VAS_02401068_2</v>
      </c>
      <c r="H1179" t="str">
        <f>IF(ISNA(VLOOKUP(A1179,$A$3:A1178,1,0)),"","DUP!")</f>
        <v/>
      </c>
      <c r="I1179" t="str">
        <f>IF(ISNA(VLOOKUP(B1179,$B$3:B1178,1,0)),"","DUP!")</f>
        <v>DUP!</v>
      </c>
      <c r="J1179" t="str">
        <f t="shared" si="93"/>
        <v/>
      </c>
      <c r="K1179" t="str">
        <f t="shared" si="94"/>
        <v>INSERT INTO ZONE_MAP (SERVICE_ID, SERVICE_NAME, CODE, NW_GROUP, ZONE) VALUES (2,'Voice','02401068','DICH VU 106X VTEL','NATIONAL');</v>
      </c>
    </row>
    <row r="1180" spans="1:11">
      <c r="A1180" s="25" t="s">
        <v>614</v>
      </c>
      <c r="B1180" s="25" t="s">
        <v>292</v>
      </c>
      <c r="C1180" s="25" t="s">
        <v>293</v>
      </c>
      <c r="D1180" s="25" t="s">
        <v>244</v>
      </c>
      <c r="E1180">
        <f t="shared" si="90"/>
        <v>2</v>
      </c>
      <c r="F1180" t="str">
        <f t="shared" si="91"/>
        <v>Voice</v>
      </c>
      <c r="G1180" t="str">
        <f t="shared" si="92"/>
        <v>VAS_02401069_2</v>
      </c>
      <c r="H1180" t="str">
        <f>IF(ISNA(VLOOKUP(A1180,$A$3:A1179,1,0)),"","DUP!")</f>
        <v/>
      </c>
      <c r="I1180" t="str">
        <f>IF(ISNA(VLOOKUP(B1180,$B$3:B1179,1,0)),"","DUP!")</f>
        <v>DUP!</v>
      </c>
      <c r="J1180" t="str">
        <f t="shared" si="93"/>
        <v/>
      </c>
      <c r="K1180" t="str">
        <f t="shared" si="94"/>
        <v>INSERT INTO ZONE_MAP (SERVICE_ID, SERVICE_NAME, CODE, NW_GROUP, ZONE) VALUES (2,'Voice','02401069','DICH VU 106X VTEL','NATIONAL');</v>
      </c>
    </row>
    <row r="1181" spans="1:11">
      <c r="A1181" s="25" t="s">
        <v>615</v>
      </c>
      <c r="B1181" s="25" t="s">
        <v>607</v>
      </c>
      <c r="C1181" s="25" t="s">
        <v>289</v>
      </c>
      <c r="D1181" s="25" t="s">
        <v>244</v>
      </c>
      <c r="E1181">
        <f t="shared" si="90"/>
        <v>2</v>
      </c>
      <c r="F1181" t="str">
        <f t="shared" si="91"/>
        <v>Voice</v>
      </c>
      <c r="G1181" t="str">
        <f t="shared" si="92"/>
        <v>CDH_0240110_2</v>
      </c>
      <c r="H1181" t="str">
        <f>IF(ISNA(VLOOKUP(A1181,$A$3:A1180,1,0)),"","DUP!")</f>
        <v/>
      </c>
      <c r="I1181" t="str">
        <f>IF(ISNA(VLOOKUP(B1181,$B$3:B1180,1,0)),"","DUP!")</f>
        <v>DUP!</v>
      </c>
      <c r="J1181" t="str">
        <f t="shared" si="93"/>
        <v/>
      </c>
      <c r="K1181" t="str">
        <f t="shared" si="94"/>
        <v>INSERT INTO ZONE_MAP (SERVICE_ID, SERVICE_NAME, CODE, NW_GROUP, ZONE) VALUES (2,'Voice','0240110','BAC GIANG','NATIONAL');</v>
      </c>
    </row>
    <row r="1182" spans="1:11">
      <c r="A1182" s="25" t="s">
        <v>615</v>
      </c>
      <c r="B1182" s="25" t="s">
        <v>607</v>
      </c>
      <c r="C1182" s="25" t="s">
        <v>289</v>
      </c>
      <c r="D1182" s="25" t="s">
        <v>244</v>
      </c>
      <c r="E1182">
        <f t="shared" si="90"/>
        <v>2</v>
      </c>
      <c r="F1182" t="str">
        <f t="shared" si="91"/>
        <v>Voice</v>
      </c>
      <c r="G1182" t="str">
        <f t="shared" si="92"/>
        <v>CDH_0240110_2</v>
      </c>
      <c r="H1182" t="str">
        <f>IF(ISNA(VLOOKUP(A1182,$A$3:A1181,1,0)),"","DUP!")</f>
        <v>DUP!</v>
      </c>
      <c r="I1182" t="str">
        <f>IF(ISNA(VLOOKUP(B1182,$B$3:B1181,1,0)),"","DUP!")</f>
        <v>DUP!</v>
      </c>
      <c r="J1182" t="str">
        <f t="shared" si="93"/>
        <v/>
      </c>
      <c r="K1182" t="str">
        <f t="shared" si="94"/>
        <v/>
      </c>
    </row>
    <row r="1183" spans="1:11">
      <c r="A1183" s="25" t="s">
        <v>615</v>
      </c>
      <c r="B1183" s="25" t="s">
        <v>607</v>
      </c>
      <c r="C1183" s="25" t="s">
        <v>289</v>
      </c>
      <c r="D1183" s="25" t="s">
        <v>244</v>
      </c>
      <c r="E1183">
        <f t="shared" si="90"/>
        <v>2</v>
      </c>
      <c r="F1183" t="str">
        <f t="shared" si="91"/>
        <v>Voice</v>
      </c>
      <c r="G1183" t="str">
        <f t="shared" si="92"/>
        <v>CDH_0240110_2</v>
      </c>
      <c r="H1183" t="str">
        <f>IF(ISNA(VLOOKUP(A1183,$A$3:A1182,1,0)),"","DUP!")</f>
        <v>DUP!</v>
      </c>
      <c r="I1183" t="str">
        <f>IF(ISNA(VLOOKUP(B1183,$B$3:B1182,1,0)),"","DUP!")</f>
        <v>DUP!</v>
      </c>
      <c r="J1183" t="str">
        <f t="shared" si="93"/>
        <v/>
      </c>
      <c r="K1183" t="str">
        <f t="shared" si="94"/>
        <v/>
      </c>
    </row>
    <row r="1184" spans="1:11">
      <c r="A1184" s="25" t="s">
        <v>615</v>
      </c>
      <c r="B1184" s="25" t="s">
        <v>607</v>
      </c>
      <c r="C1184" s="25" t="s">
        <v>289</v>
      </c>
      <c r="D1184" s="25" t="s">
        <v>245</v>
      </c>
      <c r="E1184">
        <f t="shared" si="90"/>
        <v>10</v>
      </c>
      <c r="F1184" t="str">
        <f t="shared" si="91"/>
        <v>Video Call</v>
      </c>
      <c r="G1184" t="str">
        <f t="shared" si="92"/>
        <v>CDH_0240110_10</v>
      </c>
      <c r="H1184" t="str">
        <f>IF(ISNA(VLOOKUP(A1184,$A$3:A1183,1,0)),"","DUP!")</f>
        <v>DUP!</v>
      </c>
      <c r="I1184" t="str">
        <f>IF(ISNA(VLOOKUP(B1184,$B$3:B1183,1,0)),"","DUP!")</f>
        <v>DUP!</v>
      </c>
      <c r="J1184" t="str">
        <f t="shared" si="93"/>
        <v/>
      </c>
      <c r="K1184" t="str">
        <f t="shared" si="94"/>
        <v/>
      </c>
    </row>
    <row r="1185" spans="1:11">
      <c r="A1185" s="25" t="s">
        <v>615</v>
      </c>
      <c r="B1185" s="25" t="s">
        <v>607</v>
      </c>
      <c r="C1185" s="25" t="s">
        <v>289</v>
      </c>
      <c r="D1185" s="25" t="s">
        <v>245</v>
      </c>
      <c r="E1185">
        <f t="shared" si="90"/>
        <v>10</v>
      </c>
      <c r="F1185" t="str">
        <f t="shared" si="91"/>
        <v>Video Call</v>
      </c>
      <c r="G1185" t="str">
        <f t="shared" si="92"/>
        <v>CDH_0240110_10</v>
      </c>
      <c r="H1185" t="str">
        <f>IF(ISNA(VLOOKUP(A1185,$A$3:A1184,1,0)),"","DUP!")</f>
        <v>DUP!</v>
      </c>
      <c r="I1185" t="str">
        <f>IF(ISNA(VLOOKUP(B1185,$B$3:B1184,1,0)),"","DUP!")</f>
        <v>DUP!</v>
      </c>
      <c r="J1185" t="str">
        <f t="shared" si="93"/>
        <v/>
      </c>
      <c r="K1185" t="str">
        <f t="shared" si="94"/>
        <v/>
      </c>
    </row>
    <row r="1186" spans="1:11">
      <c r="A1186" s="25" t="s">
        <v>615</v>
      </c>
      <c r="B1186" s="25" t="s">
        <v>607</v>
      </c>
      <c r="C1186" s="25" t="s">
        <v>289</v>
      </c>
      <c r="D1186" s="25" t="s">
        <v>245</v>
      </c>
      <c r="E1186">
        <f t="shared" si="90"/>
        <v>10</v>
      </c>
      <c r="F1186" t="str">
        <f t="shared" si="91"/>
        <v>Video Call</v>
      </c>
      <c r="G1186" t="str">
        <f t="shared" si="92"/>
        <v>CDH_0240110_10</v>
      </c>
      <c r="H1186" t="str">
        <f>IF(ISNA(VLOOKUP(A1186,$A$3:A1185,1,0)),"","DUP!")</f>
        <v>DUP!</v>
      </c>
      <c r="I1186" t="str">
        <f>IF(ISNA(VLOOKUP(B1186,$B$3:B1185,1,0)),"","DUP!")</f>
        <v>DUP!</v>
      </c>
      <c r="J1186" t="str">
        <f t="shared" si="93"/>
        <v/>
      </c>
      <c r="K1186" t="str">
        <f t="shared" si="94"/>
        <v/>
      </c>
    </row>
    <row r="1187" spans="1:11">
      <c r="A1187" s="25" t="s">
        <v>616</v>
      </c>
      <c r="B1187" s="25" t="s">
        <v>301</v>
      </c>
      <c r="C1187" s="25" t="s">
        <v>302</v>
      </c>
      <c r="D1187" s="25" t="s">
        <v>244</v>
      </c>
      <c r="E1187">
        <f t="shared" si="90"/>
        <v>2</v>
      </c>
      <c r="F1187" t="str">
        <f t="shared" si="91"/>
        <v>Voice</v>
      </c>
      <c r="G1187" t="str">
        <f t="shared" si="92"/>
        <v>TAT_0240116_2</v>
      </c>
      <c r="H1187" t="str">
        <f>IF(ISNA(VLOOKUP(A1187,$A$3:A1186,1,0)),"","DUP!")</f>
        <v/>
      </c>
      <c r="I1187" t="str">
        <f>IF(ISNA(VLOOKUP(B1187,$B$3:B1186,1,0)),"","DUP!")</f>
        <v>DUP!</v>
      </c>
      <c r="J1187" t="str">
        <f t="shared" si="93"/>
        <v/>
      </c>
      <c r="K1187" t="str">
        <f t="shared" si="94"/>
        <v>INSERT INTO ZONE_MAP (SERVICE_ID, SERVICE_NAME, CODE, NW_GROUP, ZONE) VALUES (2,'Voice','0240116','DV DIEN THOAI','NATIONAL');</v>
      </c>
    </row>
    <row r="1188" spans="1:11">
      <c r="A1188" s="25" t="s">
        <v>616</v>
      </c>
      <c r="B1188" s="25" t="s">
        <v>301</v>
      </c>
      <c r="C1188" s="25" t="s">
        <v>302</v>
      </c>
      <c r="D1188" s="25" t="s">
        <v>244</v>
      </c>
      <c r="E1188">
        <f t="shared" si="90"/>
        <v>2</v>
      </c>
      <c r="F1188" t="str">
        <f t="shared" si="91"/>
        <v>Voice</v>
      </c>
      <c r="G1188" t="str">
        <f t="shared" si="92"/>
        <v>TAT_0240116_2</v>
      </c>
      <c r="H1188" t="str">
        <f>IF(ISNA(VLOOKUP(A1188,$A$3:A1187,1,0)),"","DUP!")</f>
        <v>DUP!</v>
      </c>
      <c r="I1188" t="str">
        <f>IF(ISNA(VLOOKUP(B1188,$B$3:B1187,1,0)),"","DUP!")</f>
        <v>DUP!</v>
      </c>
      <c r="J1188" t="str">
        <f t="shared" si="93"/>
        <v/>
      </c>
      <c r="K1188" t="str">
        <f t="shared" si="94"/>
        <v/>
      </c>
    </row>
    <row r="1189" spans="1:11">
      <c r="A1189" s="25" t="s">
        <v>616</v>
      </c>
      <c r="B1189" s="25" t="s">
        <v>301</v>
      </c>
      <c r="C1189" s="25" t="s">
        <v>302</v>
      </c>
      <c r="D1189" s="25" t="s">
        <v>244</v>
      </c>
      <c r="E1189">
        <f t="shared" si="90"/>
        <v>2</v>
      </c>
      <c r="F1189" t="str">
        <f t="shared" si="91"/>
        <v>Voice</v>
      </c>
      <c r="G1189" t="str">
        <f t="shared" si="92"/>
        <v>TAT_0240116_2</v>
      </c>
      <c r="H1189" t="str">
        <f>IF(ISNA(VLOOKUP(A1189,$A$3:A1188,1,0)),"","DUP!")</f>
        <v>DUP!</v>
      </c>
      <c r="I1189" t="str">
        <f>IF(ISNA(VLOOKUP(B1189,$B$3:B1188,1,0)),"","DUP!")</f>
        <v>DUP!</v>
      </c>
      <c r="J1189" t="str">
        <f t="shared" si="93"/>
        <v/>
      </c>
      <c r="K1189" t="str">
        <f t="shared" si="94"/>
        <v/>
      </c>
    </row>
    <row r="1190" spans="1:11">
      <c r="A1190" s="25" t="s">
        <v>616</v>
      </c>
      <c r="B1190" s="25" t="s">
        <v>301</v>
      </c>
      <c r="C1190" s="25" t="s">
        <v>302</v>
      </c>
      <c r="D1190" s="25" t="s">
        <v>245</v>
      </c>
      <c r="E1190">
        <f t="shared" si="90"/>
        <v>10</v>
      </c>
      <c r="F1190" t="str">
        <f t="shared" si="91"/>
        <v>Video Call</v>
      </c>
      <c r="G1190" t="str">
        <f t="shared" si="92"/>
        <v>TAT_0240116_10</v>
      </c>
      <c r="H1190" t="str">
        <f>IF(ISNA(VLOOKUP(A1190,$A$3:A1189,1,0)),"","DUP!")</f>
        <v>DUP!</v>
      </c>
      <c r="I1190" t="str">
        <f>IF(ISNA(VLOOKUP(B1190,$B$3:B1189,1,0)),"","DUP!")</f>
        <v>DUP!</v>
      </c>
      <c r="J1190" t="str">
        <f t="shared" si="93"/>
        <v/>
      </c>
      <c r="K1190" t="str">
        <f t="shared" si="94"/>
        <v/>
      </c>
    </row>
    <row r="1191" spans="1:11">
      <c r="A1191" s="25" t="s">
        <v>616</v>
      </c>
      <c r="B1191" s="25" t="s">
        <v>301</v>
      </c>
      <c r="C1191" s="25" t="s">
        <v>302</v>
      </c>
      <c r="D1191" s="25" t="s">
        <v>245</v>
      </c>
      <c r="E1191">
        <f t="shared" si="90"/>
        <v>10</v>
      </c>
      <c r="F1191" t="str">
        <f t="shared" si="91"/>
        <v>Video Call</v>
      </c>
      <c r="G1191" t="str">
        <f t="shared" si="92"/>
        <v>TAT_0240116_10</v>
      </c>
      <c r="H1191" t="str">
        <f>IF(ISNA(VLOOKUP(A1191,$A$3:A1190,1,0)),"","DUP!")</f>
        <v>DUP!</v>
      </c>
      <c r="I1191" t="str">
        <f>IF(ISNA(VLOOKUP(B1191,$B$3:B1190,1,0)),"","DUP!")</f>
        <v>DUP!</v>
      </c>
      <c r="J1191" t="str">
        <f t="shared" si="93"/>
        <v/>
      </c>
      <c r="K1191" t="str">
        <f t="shared" si="94"/>
        <v/>
      </c>
    </row>
    <row r="1192" spans="1:11">
      <c r="A1192" s="25" t="s">
        <v>616</v>
      </c>
      <c r="B1192" s="25" t="s">
        <v>301</v>
      </c>
      <c r="C1192" s="25" t="s">
        <v>302</v>
      </c>
      <c r="D1192" s="25" t="s">
        <v>245</v>
      </c>
      <c r="E1192">
        <f t="shared" si="90"/>
        <v>10</v>
      </c>
      <c r="F1192" t="str">
        <f t="shared" si="91"/>
        <v>Video Call</v>
      </c>
      <c r="G1192" t="str">
        <f t="shared" si="92"/>
        <v>TAT_0240116_10</v>
      </c>
      <c r="H1192" t="str">
        <f>IF(ISNA(VLOOKUP(A1192,$A$3:A1191,1,0)),"","DUP!")</f>
        <v>DUP!</v>
      </c>
      <c r="I1192" t="str">
        <f>IF(ISNA(VLOOKUP(B1192,$B$3:B1191,1,0)),"","DUP!")</f>
        <v>DUP!</v>
      </c>
      <c r="J1192" t="str">
        <f t="shared" si="93"/>
        <v/>
      </c>
      <c r="K1192" t="str">
        <f t="shared" si="94"/>
        <v/>
      </c>
    </row>
    <row r="1193" spans="1:11">
      <c r="A1193" s="25" t="s">
        <v>617</v>
      </c>
      <c r="B1193" s="25" t="s">
        <v>301</v>
      </c>
      <c r="C1193" s="25" t="s">
        <v>302</v>
      </c>
      <c r="D1193" s="25" t="s">
        <v>244</v>
      </c>
      <c r="E1193">
        <f t="shared" si="90"/>
        <v>2</v>
      </c>
      <c r="F1193" t="str">
        <f t="shared" si="91"/>
        <v>Voice</v>
      </c>
      <c r="G1193" t="str">
        <f t="shared" si="92"/>
        <v>TAT_0240117_2</v>
      </c>
      <c r="H1193" t="str">
        <f>IF(ISNA(VLOOKUP(A1193,$A$3:A1192,1,0)),"","DUP!")</f>
        <v/>
      </c>
      <c r="I1193" t="str">
        <f>IF(ISNA(VLOOKUP(B1193,$B$3:B1192,1,0)),"","DUP!")</f>
        <v>DUP!</v>
      </c>
      <c r="J1193" t="str">
        <f t="shared" si="93"/>
        <v/>
      </c>
      <c r="K1193" t="str">
        <f t="shared" si="94"/>
        <v>INSERT INTO ZONE_MAP (SERVICE_ID, SERVICE_NAME, CODE, NW_GROUP, ZONE) VALUES (2,'Voice','0240117','DV DIEN THOAI','NATIONAL');</v>
      </c>
    </row>
    <row r="1194" spans="1:11">
      <c r="A1194" s="25" t="s">
        <v>617</v>
      </c>
      <c r="B1194" s="25" t="s">
        <v>301</v>
      </c>
      <c r="C1194" s="25" t="s">
        <v>302</v>
      </c>
      <c r="D1194" s="25" t="s">
        <v>244</v>
      </c>
      <c r="E1194">
        <f t="shared" si="90"/>
        <v>2</v>
      </c>
      <c r="F1194" t="str">
        <f t="shared" si="91"/>
        <v>Voice</v>
      </c>
      <c r="G1194" t="str">
        <f t="shared" si="92"/>
        <v>TAT_0240117_2</v>
      </c>
      <c r="H1194" t="str">
        <f>IF(ISNA(VLOOKUP(A1194,$A$3:A1193,1,0)),"","DUP!")</f>
        <v>DUP!</v>
      </c>
      <c r="I1194" t="str">
        <f>IF(ISNA(VLOOKUP(B1194,$B$3:B1193,1,0)),"","DUP!")</f>
        <v>DUP!</v>
      </c>
      <c r="J1194" t="str">
        <f t="shared" si="93"/>
        <v/>
      </c>
      <c r="K1194" t="str">
        <f t="shared" si="94"/>
        <v/>
      </c>
    </row>
    <row r="1195" spans="1:11">
      <c r="A1195" s="25" t="s">
        <v>617</v>
      </c>
      <c r="B1195" s="25" t="s">
        <v>301</v>
      </c>
      <c r="C1195" s="25" t="s">
        <v>302</v>
      </c>
      <c r="D1195" s="25" t="s">
        <v>244</v>
      </c>
      <c r="E1195">
        <f t="shared" si="90"/>
        <v>2</v>
      </c>
      <c r="F1195" t="str">
        <f t="shared" si="91"/>
        <v>Voice</v>
      </c>
      <c r="G1195" t="str">
        <f t="shared" si="92"/>
        <v>TAT_0240117_2</v>
      </c>
      <c r="H1195" t="str">
        <f>IF(ISNA(VLOOKUP(A1195,$A$3:A1194,1,0)),"","DUP!")</f>
        <v>DUP!</v>
      </c>
      <c r="I1195" t="str">
        <f>IF(ISNA(VLOOKUP(B1195,$B$3:B1194,1,0)),"","DUP!")</f>
        <v>DUP!</v>
      </c>
      <c r="J1195" t="str">
        <f t="shared" si="93"/>
        <v/>
      </c>
      <c r="K1195" t="str">
        <f t="shared" si="94"/>
        <v/>
      </c>
    </row>
    <row r="1196" spans="1:11">
      <c r="A1196" s="25" t="s">
        <v>617</v>
      </c>
      <c r="B1196" s="25" t="s">
        <v>301</v>
      </c>
      <c r="C1196" s="25" t="s">
        <v>302</v>
      </c>
      <c r="D1196" s="25" t="s">
        <v>245</v>
      </c>
      <c r="E1196">
        <f t="shared" si="90"/>
        <v>10</v>
      </c>
      <c r="F1196" t="str">
        <f t="shared" si="91"/>
        <v>Video Call</v>
      </c>
      <c r="G1196" t="str">
        <f t="shared" si="92"/>
        <v>TAT_0240117_10</v>
      </c>
      <c r="H1196" t="str">
        <f>IF(ISNA(VLOOKUP(A1196,$A$3:A1195,1,0)),"","DUP!")</f>
        <v>DUP!</v>
      </c>
      <c r="I1196" t="str">
        <f>IF(ISNA(VLOOKUP(B1196,$B$3:B1195,1,0)),"","DUP!")</f>
        <v>DUP!</v>
      </c>
      <c r="J1196" t="str">
        <f t="shared" si="93"/>
        <v/>
      </c>
      <c r="K1196" t="str">
        <f t="shared" si="94"/>
        <v/>
      </c>
    </row>
    <row r="1197" spans="1:11">
      <c r="A1197" s="25" t="s">
        <v>617</v>
      </c>
      <c r="B1197" s="25" t="s">
        <v>301</v>
      </c>
      <c r="C1197" s="25" t="s">
        <v>302</v>
      </c>
      <c r="D1197" s="25" t="s">
        <v>245</v>
      </c>
      <c r="E1197">
        <f t="shared" si="90"/>
        <v>10</v>
      </c>
      <c r="F1197" t="str">
        <f t="shared" si="91"/>
        <v>Video Call</v>
      </c>
      <c r="G1197" t="str">
        <f t="shared" si="92"/>
        <v>TAT_0240117_10</v>
      </c>
      <c r="H1197" t="str">
        <f>IF(ISNA(VLOOKUP(A1197,$A$3:A1196,1,0)),"","DUP!")</f>
        <v>DUP!</v>
      </c>
      <c r="I1197" t="str">
        <f>IF(ISNA(VLOOKUP(B1197,$B$3:B1196,1,0)),"","DUP!")</f>
        <v>DUP!</v>
      </c>
      <c r="J1197" t="str">
        <f t="shared" si="93"/>
        <v/>
      </c>
      <c r="K1197" t="str">
        <f t="shared" si="94"/>
        <v/>
      </c>
    </row>
    <row r="1198" spans="1:11">
      <c r="A1198" s="25" t="s">
        <v>617</v>
      </c>
      <c r="B1198" s="25" t="s">
        <v>301</v>
      </c>
      <c r="C1198" s="25" t="s">
        <v>302</v>
      </c>
      <c r="D1198" s="25" t="s">
        <v>245</v>
      </c>
      <c r="E1198">
        <f t="shared" si="90"/>
        <v>10</v>
      </c>
      <c r="F1198" t="str">
        <f t="shared" si="91"/>
        <v>Video Call</v>
      </c>
      <c r="G1198" t="str">
        <f t="shared" si="92"/>
        <v>TAT_0240117_10</v>
      </c>
      <c r="H1198" t="str">
        <f>IF(ISNA(VLOOKUP(A1198,$A$3:A1197,1,0)),"","DUP!")</f>
        <v>DUP!</v>
      </c>
      <c r="I1198" t="str">
        <f>IF(ISNA(VLOOKUP(B1198,$B$3:B1197,1,0)),"","DUP!")</f>
        <v>DUP!</v>
      </c>
      <c r="J1198" t="str">
        <f t="shared" si="93"/>
        <v/>
      </c>
      <c r="K1198" t="str">
        <f t="shared" si="94"/>
        <v/>
      </c>
    </row>
    <row r="1199" spans="1:11">
      <c r="A1199" s="25" t="s">
        <v>618</v>
      </c>
      <c r="B1199" s="25" t="s">
        <v>301</v>
      </c>
      <c r="C1199" s="25" t="s">
        <v>302</v>
      </c>
      <c r="D1199" s="25" t="s">
        <v>244</v>
      </c>
      <c r="E1199">
        <f t="shared" si="90"/>
        <v>2</v>
      </c>
      <c r="F1199" t="str">
        <f t="shared" si="91"/>
        <v>Voice</v>
      </c>
      <c r="G1199" t="str">
        <f t="shared" si="92"/>
        <v>TAT_0240118_2</v>
      </c>
      <c r="H1199" t="str">
        <f>IF(ISNA(VLOOKUP(A1199,$A$3:A1198,1,0)),"","DUP!")</f>
        <v/>
      </c>
      <c r="I1199" t="str">
        <f>IF(ISNA(VLOOKUP(B1199,$B$3:B1198,1,0)),"","DUP!")</f>
        <v>DUP!</v>
      </c>
      <c r="J1199" t="str">
        <f t="shared" si="93"/>
        <v/>
      </c>
      <c r="K1199" t="str">
        <f t="shared" si="94"/>
        <v>INSERT INTO ZONE_MAP (SERVICE_ID, SERVICE_NAME, CODE, NW_GROUP, ZONE) VALUES (2,'Voice','0240118','DV DIEN THOAI','NATIONAL');</v>
      </c>
    </row>
    <row r="1200" spans="1:11">
      <c r="A1200" s="25" t="s">
        <v>618</v>
      </c>
      <c r="B1200" s="25" t="s">
        <v>301</v>
      </c>
      <c r="C1200" s="25" t="s">
        <v>302</v>
      </c>
      <c r="D1200" s="25" t="s">
        <v>244</v>
      </c>
      <c r="E1200">
        <f t="shared" si="90"/>
        <v>2</v>
      </c>
      <c r="F1200" t="str">
        <f t="shared" si="91"/>
        <v>Voice</v>
      </c>
      <c r="G1200" t="str">
        <f t="shared" si="92"/>
        <v>TAT_0240118_2</v>
      </c>
      <c r="H1200" t="str">
        <f>IF(ISNA(VLOOKUP(A1200,$A$3:A1199,1,0)),"","DUP!")</f>
        <v>DUP!</v>
      </c>
      <c r="I1200" t="str">
        <f>IF(ISNA(VLOOKUP(B1200,$B$3:B1199,1,0)),"","DUP!")</f>
        <v>DUP!</v>
      </c>
      <c r="J1200" t="str">
        <f t="shared" si="93"/>
        <v/>
      </c>
      <c r="K1200" t="str">
        <f t="shared" si="94"/>
        <v/>
      </c>
    </row>
    <row r="1201" spans="1:11">
      <c r="A1201" s="25" t="s">
        <v>618</v>
      </c>
      <c r="B1201" s="25" t="s">
        <v>301</v>
      </c>
      <c r="C1201" s="25" t="s">
        <v>302</v>
      </c>
      <c r="D1201" s="25" t="s">
        <v>244</v>
      </c>
      <c r="E1201">
        <f t="shared" si="90"/>
        <v>2</v>
      </c>
      <c r="F1201" t="str">
        <f t="shared" si="91"/>
        <v>Voice</v>
      </c>
      <c r="G1201" t="str">
        <f t="shared" si="92"/>
        <v>TAT_0240118_2</v>
      </c>
      <c r="H1201" t="str">
        <f>IF(ISNA(VLOOKUP(A1201,$A$3:A1200,1,0)),"","DUP!")</f>
        <v>DUP!</v>
      </c>
      <c r="I1201" t="str">
        <f>IF(ISNA(VLOOKUP(B1201,$B$3:B1200,1,0)),"","DUP!")</f>
        <v>DUP!</v>
      </c>
      <c r="J1201" t="str">
        <f t="shared" si="93"/>
        <v/>
      </c>
      <c r="K1201" t="str">
        <f t="shared" si="94"/>
        <v/>
      </c>
    </row>
    <row r="1202" spans="1:11">
      <c r="A1202" s="25" t="s">
        <v>618</v>
      </c>
      <c r="B1202" s="25" t="s">
        <v>301</v>
      </c>
      <c r="C1202" s="25" t="s">
        <v>302</v>
      </c>
      <c r="D1202" s="25" t="s">
        <v>245</v>
      </c>
      <c r="E1202">
        <f t="shared" si="90"/>
        <v>10</v>
      </c>
      <c r="F1202" t="str">
        <f t="shared" si="91"/>
        <v>Video Call</v>
      </c>
      <c r="G1202" t="str">
        <f t="shared" si="92"/>
        <v>TAT_0240118_10</v>
      </c>
      <c r="H1202" t="str">
        <f>IF(ISNA(VLOOKUP(A1202,$A$3:A1201,1,0)),"","DUP!")</f>
        <v>DUP!</v>
      </c>
      <c r="I1202" t="str">
        <f>IF(ISNA(VLOOKUP(B1202,$B$3:B1201,1,0)),"","DUP!")</f>
        <v>DUP!</v>
      </c>
      <c r="J1202" t="str">
        <f t="shared" si="93"/>
        <v/>
      </c>
      <c r="K1202" t="str">
        <f t="shared" si="94"/>
        <v/>
      </c>
    </row>
    <row r="1203" spans="1:11">
      <c r="A1203" s="25" t="s">
        <v>618</v>
      </c>
      <c r="B1203" s="25" t="s">
        <v>301</v>
      </c>
      <c r="C1203" s="25" t="s">
        <v>302</v>
      </c>
      <c r="D1203" s="25" t="s">
        <v>245</v>
      </c>
      <c r="E1203">
        <f t="shared" si="90"/>
        <v>10</v>
      </c>
      <c r="F1203" t="str">
        <f t="shared" si="91"/>
        <v>Video Call</v>
      </c>
      <c r="G1203" t="str">
        <f t="shared" si="92"/>
        <v>TAT_0240118_10</v>
      </c>
      <c r="H1203" t="str">
        <f>IF(ISNA(VLOOKUP(A1203,$A$3:A1202,1,0)),"","DUP!")</f>
        <v>DUP!</v>
      </c>
      <c r="I1203" t="str">
        <f>IF(ISNA(VLOOKUP(B1203,$B$3:B1202,1,0)),"","DUP!")</f>
        <v>DUP!</v>
      </c>
      <c r="J1203" t="str">
        <f t="shared" si="93"/>
        <v/>
      </c>
      <c r="K1203" t="str">
        <f t="shared" si="94"/>
        <v/>
      </c>
    </row>
    <row r="1204" spans="1:11">
      <c r="A1204" s="25" t="s">
        <v>618</v>
      </c>
      <c r="B1204" s="25" t="s">
        <v>301</v>
      </c>
      <c r="C1204" s="25" t="s">
        <v>302</v>
      </c>
      <c r="D1204" s="25" t="s">
        <v>245</v>
      </c>
      <c r="E1204">
        <f t="shared" si="90"/>
        <v>10</v>
      </c>
      <c r="F1204" t="str">
        <f t="shared" si="91"/>
        <v>Video Call</v>
      </c>
      <c r="G1204" t="str">
        <f t="shared" si="92"/>
        <v>TAT_0240118_10</v>
      </c>
      <c r="H1204" t="str">
        <f>IF(ISNA(VLOOKUP(A1204,$A$3:A1203,1,0)),"","DUP!")</f>
        <v>DUP!</v>
      </c>
      <c r="I1204" t="str">
        <f>IF(ISNA(VLOOKUP(B1204,$B$3:B1203,1,0)),"","DUP!")</f>
        <v>DUP!</v>
      </c>
      <c r="J1204" t="str">
        <f t="shared" si="93"/>
        <v/>
      </c>
      <c r="K1204" t="str">
        <f t="shared" si="94"/>
        <v/>
      </c>
    </row>
    <row r="1205" spans="1:11">
      <c r="A1205" s="25" t="s">
        <v>619</v>
      </c>
      <c r="B1205" s="25" t="s">
        <v>306</v>
      </c>
      <c r="C1205" s="25" t="s">
        <v>307</v>
      </c>
      <c r="D1205" s="25" t="s">
        <v>244</v>
      </c>
      <c r="E1205">
        <f t="shared" si="90"/>
        <v>2</v>
      </c>
      <c r="F1205" t="str">
        <f t="shared" si="91"/>
        <v>Voice</v>
      </c>
      <c r="G1205" t="str">
        <f t="shared" si="92"/>
        <v>NET_02401260_2</v>
      </c>
      <c r="H1205" t="str">
        <f>IF(ISNA(VLOOKUP(A1205,$A$3:A1204,1,0)),"","DUP!")</f>
        <v/>
      </c>
      <c r="I1205" t="str">
        <f>IF(ISNA(VLOOKUP(B1205,$B$3:B1204,1,0)),"","DUP!")</f>
        <v>DUP!</v>
      </c>
      <c r="J1205" t="str">
        <f t="shared" si="93"/>
        <v/>
      </c>
      <c r="K1205" t="str">
        <f t="shared" si="94"/>
        <v>INSERT INTO ZONE_MAP (SERVICE_ID, SERVICE_NAME, CODE, NW_GROUP, ZONE) VALUES (2,'Voice','02401260','INTERNET','NATIONAL');</v>
      </c>
    </row>
    <row r="1206" spans="1:11">
      <c r="A1206" s="25" t="s">
        <v>619</v>
      </c>
      <c r="B1206" s="25" t="s">
        <v>306</v>
      </c>
      <c r="C1206" s="25" t="s">
        <v>307</v>
      </c>
      <c r="D1206" s="25" t="s">
        <v>244</v>
      </c>
      <c r="E1206">
        <f t="shared" si="90"/>
        <v>2</v>
      </c>
      <c r="F1206" t="str">
        <f t="shared" si="91"/>
        <v>Voice</v>
      </c>
      <c r="G1206" t="str">
        <f t="shared" si="92"/>
        <v>NET_02401260_2</v>
      </c>
      <c r="H1206" t="str">
        <f>IF(ISNA(VLOOKUP(A1206,$A$3:A1205,1,0)),"","DUP!")</f>
        <v>DUP!</v>
      </c>
      <c r="I1206" t="str">
        <f>IF(ISNA(VLOOKUP(B1206,$B$3:B1205,1,0)),"","DUP!")</f>
        <v>DUP!</v>
      </c>
      <c r="J1206" t="str">
        <f t="shared" si="93"/>
        <v/>
      </c>
      <c r="K1206" t="str">
        <f t="shared" si="94"/>
        <v/>
      </c>
    </row>
    <row r="1207" spans="1:11">
      <c r="A1207" s="25" t="s">
        <v>619</v>
      </c>
      <c r="B1207" s="25" t="s">
        <v>306</v>
      </c>
      <c r="C1207" s="25" t="s">
        <v>307</v>
      </c>
      <c r="D1207" s="25" t="s">
        <v>244</v>
      </c>
      <c r="E1207">
        <f t="shared" si="90"/>
        <v>2</v>
      </c>
      <c r="F1207" t="str">
        <f t="shared" si="91"/>
        <v>Voice</v>
      </c>
      <c r="G1207" t="str">
        <f t="shared" si="92"/>
        <v>NET_02401260_2</v>
      </c>
      <c r="H1207" t="str">
        <f>IF(ISNA(VLOOKUP(A1207,$A$3:A1206,1,0)),"","DUP!")</f>
        <v>DUP!</v>
      </c>
      <c r="I1207" t="str">
        <f>IF(ISNA(VLOOKUP(B1207,$B$3:B1206,1,0)),"","DUP!")</f>
        <v>DUP!</v>
      </c>
      <c r="J1207" t="str">
        <f t="shared" si="93"/>
        <v/>
      </c>
      <c r="K1207" t="str">
        <f t="shared" si="94"/>
        <v/>
      </c>
    </row>
    <row r="1208" spans="1:11">
      <c r="A1208" s="25" t="s">
        <v>619</v>
      </c>
      <c r="B1208" s="25" t="s">
        <v>306</v>
      </c>
      <c r="C1208" s="25" t="s">
        <v>307</v>
      </c>
      <c r="D1208" s="25" t="s">
        <v>245</v>
      </c>
      <c r="E1208">
        <f t="shared" si="90"/>
        <v>10</v>
      </c>
      <c r="F1208" t="str">
        <f t="shared" si="91"/>
        <v>Video Call</v>
      </c>
      <c r="G1208" t="str">
        <f t="shared" si="92"/>
        <v>NET_02401260_10</v>
      </c>
      <c r="H1208" t="str">
        <f>IF(ISNA(VLOOKUP(A1208,$A$3:A1207,1,0)),"","DUP!")</f>
        <v>DUP!</v>
      </c>
      <c r="I1208" t="str">
        <f>IF(ISNA(VLOOKUP(B1208,$B$3:B1207,1,0)),"","DUP!")</f>
        <v>DUP!</v>
      </c>
      <c r="J1208" t="str">
        <f t="shared" si="93"/>
        <v/>
      </c>
      <c r="K1208" t="str">
        <f t="shared" si="94"/>
        <v/>
      </c>
    </row>
    <row r="1209" spans="1:11">
      <c r="A1209" s="25" t="s">
        <v>619</v>
      </c>
      <c r="B1209" s="25" t="s">
        <v>306</v>
      </c>
      <c r="C1209" s="25" t="s">
        <v>307</v>
      </c>
      <c r="D1209" s="25" t="s">
        <v>245</v>
      </c>
      <c r="E1209">
        <f t="shared" si="90"/>
        <v>10</v>
      </c>
      <c r="F1209" t="str">
        <f t="shared" si="91"/>
        <v>Video Call</v>
      </c>
      <c r="G1209" t="str">
        <f t="shared" si="92"/>
        <v>NET_02401260_10</v>
      </c>
      <c r="H1209" t="str">
        <f>IF(ISNA(VLOOKUP(A1209,$A$3:A1208,1,0)),"","DUP!")</f>
        <v>DUP!</v>
      </c>
      <c r="I1209" t="str">
        <f>IF(ISNA(VLOOKUP(B1209,$B$3:B1208,1,0)),"","DUP!")</f>
        <v>DUP!</v>
      </c>
      <c r="J1209" t="str">
        <f t="shared" si="93"/>
        <v/>
      </c>
      <c r="K1209" t="str">
        <f t="shared" si="94"/>
        <v/>
      </c>
    </row>
    <row r="1210" spans="1:11">
      <c r="A1210" s="25" t="s">
        <v>619</v>
      </c>
      <c r="B1210" s="25" t="s">
        <v>306</v>
      </c>
      <c r="C1210" s="25" t="s">
        <v>307</v>
      </c>
      <c r="D1210" s="25" t="s">
        <v>245</v>
      </c>
      <c r="E1210">
        <f t="shared" si="90"/>
        <v>10</v>
      </c>
      <c r="F1210" t="str">
        <f t="shared" si="91"/>
        <v>Video Call</v>
      </c>
      <c r="G1210" t="str">
        <f t="shared" si="92"/>
        <v>NET_02401260_10</v>
      </c>
      <c r="H1210" t="str">
        <f>IF(ISNA(VLOOKUP(A1210,$A$3:A1209,1,0)),"","DUP!")</f>
        <v>DUP!</v>
      </c>
      <c r="I1210" t="str">
        <f>IF(ISNA(VLOOKUP(B1210,$B$3:B1209,1,0)),"","DUP!")</f>
        <v>DUP!</v>
      </c>
      <c r="J1210" t="str">
        <f t="shared" si="93"/>
        <v/>
      </c>
      <c r="K1210" t="str">
        <f t="shared" si="94"/>
        <v/>
      </c>
    </row>
    <row r="1211" spans="1:11">
      <c r="A1211" s="25" t="s">
        <v>620</v>
      </c>
      <c r="B1211" s="25" t="s">
        <v>306</v>
      </c>
      <c r="C1211" s="25" t="s">
        <v>307</v>
      </c>
      <c r="D1211" s="25" t="s">
        <v>244</v>
      </c>
      <c r="E1211">
        <f t="shared" si="90"/>
        <v>2</v>
      </c>
      <c r="F1211" t="str">
        <f t="shared" si="91"/>
        <v>Voice</v>
      </c>
      <c r="G1211" t="str">
        <f t="shared" si="92"/>
        <v>NET_02401268_2</v>
      </c>
      <c r="H1211" t="str">
        <f>IF(ISNA(VLOOKUP(A1211,$A$3:A1210,1,0)),"","DUP!")</f>
        <v/>
      </c>
      <c r="I1211" t="str">
        <f>IF(ISNA(VLOOKUP(B1211,$B$3:B1210,1,0)),"","DUP!")</f>
        <v>DUP!</v>
      </c>
      <c r="J1211" t="str">
        <f t="shared" si="93"/>
        <v/>
      </c>
      <c r="K1211" t="str">
        <f t="shared" si="94"/>
        <v>INSERT INTO ZONE_MAP (SERVICE_ID, SERVICE_NAME, CODE, NW_GROUP, ZONE) VALUES (2,'Voice','02401268','INTERNET','NATIONAL');</v>
      </c>
    </row>
    <row r="1212" spans="1:11">
      <c r="A1212" s="25" t="s">
        <v>620</v>
      </c>
      <c r="B1212" s="25" t="s">
        <v>306</v>
      </c>
      <c r="C1212" s="25" t="s">
        <v>307</v>
      </c>
      <c r="D1212" s="25" t="s">
        <v>244</v>
      </c>
      <c r="E1212">
        <f t="shared" si="90"/>
        <v>2</v>
      </c>
      <c r="F1212" t="str">
        <f t="shared" si="91"/>
        <v>Voice</v>
      </c>
      <c r="G1212" t="str">
        <f t="shared" si="92"/>
        <v>NET_02401268_2</v>
      </c>
      <c r="H1212" t="str">
        <f>IF(ISNA(VLOOKUP(A1212,$A$3:A1211,1,0)),"","DUP!")</f>
        <v>DUP!</v>
      </c>
      <c r="I1212" t="str">
        <f>IF(ISNA(VLOOKUP(B1212,$B$3:B1211,1,0)),"","DUP!")</f>
        <v>DUP!</v>
      </c>
      <c r="J1212" t="str">
        <f t="shared" si="93"/>
        <v/>
      </c>
      <c r="K1212" t="str">
        <f t="shared" si="94"/>
        <v/>
      </c>
    </row>
    <row r="1213" spans="1:11">
      <c r="A1213" s="25" t="s">
        <v>620</v>
      </c>
      <c r="B1213" s="25" t="s">
        <v>306</v>
      </c>
      <c r="C1213" s="25" t="s">
        <v>307</v>
      </c>
      <c r="D1213" s="25" t="s">
        <v>244</v>
      </c>
      <c r="E1213">
        <f t="shared" si="90"/>
        <v>2</v>
      </c>
      <c r="F1213" t="str">
        <f t="shared" si="91"/>
        <v>Voice</v>
      </c>
      <c r="G1213" t="str">
        <f t="shared" si="92"/>
        <v>NET_02401268_2</v>
      </c>
      <c r="H1213" t="str">
        <f>IF(ISNA(VLOOKUP(A1213,$A$3:A1212,1,0)),"","DUP!")</f>
        <v>DUP!</v>
      </c>
      <c r="I1213" t="str">
        <f>IF(ISNA(VLOOKUP(B1213,$B$3:B1212,1,0)),"","DUP!")</f>
        <v>DUP!</v>
      </c>
      <c r="J1213" t="str">
        <f t="shared" si="93"/>
        <v/>
      </c>
      <c r="K1213" t="str">
        <f t="shared" si="94"/>
        <v/>
      </c>
    </row>
    <row r="1214" spans="1:11">
      <c r="A1214" s="25" t="s">
        <v>620</v>
      </c>
      <c r="B1214" s="25" t="s">
        <v>306</v>
      </c>
      <c r="C1214" s="25" t="s">
        <v>307</v>
      </c>
      <c r="D1214" s="25" t="s">
        <v>245</v>
      </c>
      <c r="E1214">
        <f t="shared" si="90"/>
        <v>10</v>
      </c>
      <c r="F1214" t="str">
        <f t="shared" si="91"/>
        <v>Video Call</v>
      </c>
      <c r="G1214" t="str">
        <f t="shared" si="92"/>
        <v>NET_02401268_10</v>
      </c>
      <c r="H1214" t="str">
        <f>IF(ISNA(VLOOKUP(A1214,$A$3:A1213,1,0)),"","DUP!")</f>
        <v>DUP!</v>
      </c>
      <c r="I1214" t="str">
        <f>IF(ISNA(VLOOKUP(B1214,$B$3:B1213,1,0)),"","DUP!")</f>
        <v>DUP!</v>
      </c>
      <c r="J1214" t="str">
        <f t="shared" si="93"/>
        <v/>
      </c>
      <c r="K1214" t="str">
        <f t="shared" si="94"/>
        <v/>
      </c>
    </row>
    <row r="1215" spans="1:11">
      <c r="A1215" s="25" t="s">
        <v>620</v>
      </c>
      <c r="B1215" s="25" t="s">
        <v>306</v>
      </c>
      <c r="C1215" s="25" t="s">
        <v>307</v>
      </c>
      <c r="D1215" s="25" t="s">
        <v>245</v>
      </c>
      <c r="E1215">
        <f t="shared" si="90"/>
        <v>10</v>
      </c>
      <c r="F1215" t="str">
        <f t="shared" si="91"/>
        <v>Video Call</v>
      </c>
      <c r="G1215" t="str">
        <f t="shared" si="92"/>
        <v>NET_02401268_10</v>
      </c>
      <c r="H1215" t="str">
        <f>IF(ISNA(VLOOKUP(A1215,$A$3:A1214,1,0)),"","DUP!")</f>
        <v>DUP!</v>
      </c>
      <c r="I1215" t="str">
        <f>IF(ISNA(VLOOKUP(B1215,$B$3:B1214,1,0)),"","DUP!")</f>
        <v>DUP!</v>
      </c>
      <c r="J1215" t="str">
        <f t="shared" si="93"/>
        <v/>
      </c>
      <c r="K1215" t="str">
        <f t="shared" si="94"/>
        <v/>
      </c>
    </row>
    <row r="1216" spans="1:11">
      <c r="A1216" s="25" t="s">
        <v>620</v>
      </c>
      <c r="B1216" s="25" t="s">
        <v>306</v>
      </c>
      <c r="C1216" s="25" t="s">
        <v>307</v>
      </c>
      <c r="D1216" s="25" t="s">
        <v>245</v>
      </c>
      <c r="E1216">
        <f t="shared" si="90"/>
        <v>10</v>
      </c>
      <c r="F1216" t="str">
        <f t="shared" si="91"/>
        <v>Video Call</v>
      </c>
      <c r="G1216" t="str">
        <f t="shared" si="92"/>
        <v>NET_02401268_10</v>
      </c>
      <c r="H1216" t="str">
        <f>IF(ISNA(VLOOKUP(A1216,$A$3:A1215,1,0)),"","DUP!")</f>
        <v>DUP!</v>
      </c>
      <c r="I1216" t="str">
        <f>IF(ISNA(VLOOKUP(B1216,$B$3:B1215,1,0)),"","DUP!")</f>
        <v>DUP!</v>
      </c>
      <c r="J1216" t="str">
        <f t="shared" si="93"/>
        <v/>
      </c>
      <c r="K1216" t="str">
        <f t="shared" si="94"/>
        <v/>
      </c>
    </row>
    <row r="1217" spans="1:11">
      <c r="A1217" s="25" t="s">
        <v>621</v>
      </c>
      <c r="B1217" s="25" t="s">
        <v>306</v>
      </c>
      <c r="C1217" s="25" t="s">
        <v>307</v>
      </c>
      <c r="D1217" s="25" t="s">
        <v>244</v>
      </c>
      <c r="E1217">
        <f t="shared" si="90"/>
        <v>2</v>
      </c>
      <c r="F1217" t="str">
        <f t="shared" si="91"/>
        <v>Voice</v>
      </c>
      <c r="G1217" t="str">
        <f t="shared" si="92"/>
        <v>NET_02401269_2</v>
      </c>
      <c r="H1217" t="str">
        <f>IF(ISNA(VLOOKUP(A1217,$A$3:A1216,1,0)),"","DUP!")</f>
        <v/>
      </c>
      <c r="I1217" t="str">
        <f>IF(ISNA(VLOOKUP(B1217,$B$3:B1216,1,0)),"","DUP!")</f>
        <v>DUP!</v>
      </c>
      <c r="J1217" t="str">
        <f t="shared" si="93"/>
        <v/>
      </c>
      <c r="K1217" t="str">
        <f t="shared" si="94"/>
        <v>INSERT INTO ZONE_MAP (SERVICE_ID, SERVICE_NAME, CODE, NW_GROUP, ZONE) VALUES (2,'Voice','02401269','INTERNET','NATIONAL');</v>
      </c>
    </row>
    <row r="1218" spans="1:11">
      <c r="A1218" s="25" t="s">
        <v>621</v>
      </c>
      <c r="B1218" s="25" t="s">
        <v>306</v>
      </c>
      <c r="C1218" s="25" t="s">
        <v>307</v>
      </c>
      <c r="D1218" s="25" t="s">
        <v>244</v>
      </c>
      <c r="E1218">
        <f t="shared" si="90"/>
        <v>2</v>
      </c>
      <c r="F1218" t="str">
        <f t="shared" si="91"/>
        <v>Voice</v>
      </c>
      <c r="G1218" t="str">
        <f t="shared" si="92"/>
        <v>NET_02401269_2</v>
      </c>
      <c r="H1218" t="str">
        <f>IF(ISNA(VLOOKUP(A1218,$A$3:A1217,1,0)),"","DUP!")</f>
        <v>DUP!</v>
      </c>
      <c r="I1218" t="str">
        <f>IF(ISNA(VLOOKUP(B1218,$B$3:B1217,1,0)),"","DUP!")</f>
        <v>DUP!</v>
      </c>
      <c r="J1218" t="str">
        <f t="shared" si="93"/>
        <v/>
      </c>
      <c r="K1218" t="str">
        <f t="shared" si="94"/>
        <v/>
      </c>
    </row>
    <row r="1219" spans="1:11">
      <c r="A1219" s="25" t="s">
        <v>621</v>
      </c>
      <c r="B1219" s="25" t="s">
        <v>306</v>
      </c>
      <c r="C1219" s="25" t="s">
        <v>307</v>
      </c>
      <c r="D1219" s="25" t="s">
        <v>244</v>
      </c>
      <c r="E1219">
        <f t="shared" si="90"/>
        <v>2</v>
      </c>
      <c r="F1219" t="str">
        <f t="shared" si="91"/>
        <v>Voice</v>
      </c>
      <c r="G1219" t="str">
        <f t="shared" si="92"/>
        <v>NET_02401269_2</v>
      </c>
      <c r="H1219" t="str">
        <f>IF(ISNA(VLOOKUP(A1219,$A$3:A1218,1,0)),"","DUP!")</f>
        <v>DUP!</v>
      </c>
      <c r="I1219" t="str">
        <f>IF(ISNA(VLOOKUP(B1219,$B$3:B1218,1,0)),"","DUP!")</f>
        <v>DUP!</v>
      </c>
      <c r="J1219" t="str">
        <f t="shared" si="93"/>
        <v/>
      </c>
      <c r="K1219" t="str">
        <f t="shared" si="94"/>
        <v/>
      </c>
    </row>
    <row r="1220" spans="1:11">
      <c r="A1220" s="25" t="s">
        <v>621</v>
      </c>
      <c r="B1220" s="25" t="s">
        <v>306</v>
      </c>
      <c r="C1220" s="25" t="s">
        <v>307</v>
      </c>
      <c r="D1220" s="25" t="s">
        <v>245</v>
      </c>
      <c r="E1220">
        <f t="shared" ref="E1220:E1283" si="95">IF(D1220="NORMAL",2,10)</f>
        <v>10</v>
      </c>
      <c r="F1220" t="str">
        <f t="shared" ref="F1220:F1283" si="96">IF(D1220="NORMAL","Voice","Video Call")</f>
        <v>Video Call</v>
      </c>
      <c r="G1220" t="str">
        <f t="shared" ref="G1220:G1283" si="97">C1220&amp;"_"&amp;A1220&amp;"_"&amp;E1220</f>
        <v>NET_02401269_10</v>
      </c>
      <c r="H1220" t="str">
        <f>IF(ISNA(VLOOKUP(A1220,$A$3:A1219,1,0)),"","DUP!")</f>
        <v>DUP!</v>
      </c>
      <c r="I1220" t="str">
        <f>IF(ISNA(VLOOKUP(B1220,$B$3:B1219,1,0)),"","DUP!")</f>
        <v>DUP!</v>
      </c>
      <c r="J1220" t="str">
        <f t="shared" ref="J1220:J1283" si="98">IF(I1220="DUP!","",B1220)</f>
        <v/>
      </c>
      <c r="K1220" t="str">
        <f t="shared" ref="K1220:K1283" si="99">IF(H1220="DUP!","","INSERT INTO ZONE_MAP (SERVICE_ID, SERVICE_NAME, CODE, NW_GROUP, ZONE) VALUES ("&amp;E1220&amp;",'"&amp;F1220&amp;"','"&amp;A1220&amp;"','"&amp;B1220&amp;"','"&amp;IF(B1220="VINAPHONE","INTERNAL","NATIONAL")&amp;"');")</f>
        <v/>
      </c>
    </row>
    <row r="1221" spans="1:11">
      <c r="A1221" s="25" t="s">
        <v>621</v>
      </c>
      <c r="B1221" s="25" t="s">
        <v>306</v>
      </c>
      <c r="C1221" s="25" t="s">
        <v>307</v>
      </c>
      <c r="D1221" s="25" t="s">
        <v>245</v>
      </c>
      <c r="E1221">
        <f t="shared" si="95"/>
        <v>10</v>
      </c>
      <c r="F1221" t="str">
        <f t="shared" si="96"/>
        <v>Video Call</v>
      </c>
      <c r="G1221" t="str">
        <f t="shared" si="97"/>
        <v>NET_02401269_10</v>
      </c>
      <c r="H1221" t="str">
        <f>IF(ISNA(VLOOKUP(A1221,$A$3:A1220,1,0)),"","DUP!")</f>
        <v>DUP!</v>
      </c>
      <c r="I1221" t="str">
        <f>IF(ISNA(VLOOKUP(B1221,$B$3:B1220,1,0)),"","DUP!")</f>
        <v>DUP!</v>
      </c>
      <c r="J1221" t="str">
        <f t="shared" si="98"/>
        <v/>
      </c>
      <c r="K1221" t="str">
        <f t="shared" si="99"/>
        <v/>
      </c>
    </row>
    <row r="1222" spans="1:11">
      <c r="A1222" s="25" t="s">
        <v>621</v>
      </c>
      <c r="B1222" s="25" t="s">
        <v>306</v>
      </c>
      <c r="C1222" s="25" t="s">
        <v>307</v>
      </c>
      <c r="D1222" s="25" t="s">
        <v>245</v>
      </c>
      <c r="E1222">
        <f t="shared" si="95"/>
        <v>10</v>
      </c>
      <c r="F1222" t="str">
        <f t="shared" si="96"/>
        <v>Video Call</v>
      </c>
      <c r="G1222" t="str">
        <f t="shared" si="97"/>
        <v>NET_02401269_10</v>
      </c>
      <c r="H1222" t="str">
        <f>IF(ISNA(VLOOKUP(A1222,$A$3:A1221,1,0)),"","DUP!")</f>
        <v>DUP!</v>
      </c>
      <c r="I1222" t="str">
        <f>IF(ISNA(VLOOKUP(B1222,$B$3:B1221,1,0)),"","DUP!")</f>
        <v>DUP!</v>
      </c>
      <c r="J1222" t="str">
        <f t="shared" si="98"/>
        <v/>
      </c>
      <c r="K1222" t="str">
        <f t="shared" si="99"/>
        <v/>
      </c>
    </row>
    <row r="1223" spans="1:11">
      <c r="A1223" s="25" t="s">
        <v>622</v>
      </c>
      <c r="B1223" s="25" t="s">
        <v>306</v>
      </c>
      <c r="C1223" s="25" t="s">
        <v>307</v>
      </c>
      <c r="D1223" s="25" t="s">
        <v>244</v>
      </c>
      <c r="E1223">
        <f t="shared" si="95"/>
        <v>2</v>
      </c>
      <c r="F1223" t="str">
        <f t="shared" si="96"/>
        <v>Voice</v>
      </c>
      <c r="G1223" t="str">
        <f t="shared" si="97"/>
        <v>NET_02401270_2</v>
      </c>
      <c r="H1223" t="str">
        <f>IF(ISNA(VLOOKUP(A1223,$A$3:A1222,1,0)),"","DUP!")</f>
        <v/>
      </c>
      <c r="I1223" t="str">
        <f>IF(ISNA(VLOOKUP(B1223,$B$3:B1222,1,0)),"","DUP!")</f>
        <v>DUP!</v>
      </c>
      <c r="J1223" t="str">
        <f t="shared" si="98"/>
        <v/>
      </c>
      <c r="K1223" t="str">
        <f t="shared" si="99"/>
        <v>INSERT INTO ZONE_MAP (SERVICE_ID, SERVICE_NAME, CODE, NW_GROUP, ZONE) VALUES (2,'Voice','02401270','INTERNET','NATIONAL');</v>
      </c>
    </row>
    <row r="1224" spans="1:11">
      <c r="A1224" s="25" t="s">
        <v>623</v>
      </c>
      <c r="B1224" s="25" t="s">
        <v>306</v>
      </c>
      <c r="C1224" s="25" t="s">
        <v>307</v>
      </c>
      <c r="D1224" s="25" t="s">
        <v>244</v>
      </c>
      <c r="E1224">
        <f t="shared" si="95"/>
        <v>2</v>
      </c>
      <c r="F1224" t="str">
        <f t="shared" si="96"/>
        <v>Voice</v>
      </c>
      <c r="G1224" t="str">
        <f t="shared" si="97"/>
        <v>NET_02401278_2</v>
      </c>
      <c r="H1224" t="str">
        <f>IF(ISNA(VLOOKUP(A1224,$A$3:A1223,1,0)),"","DUP!")</f>
        <v/>
      </c>
      <c r="I1224" t="str">
        <f>IF(ISNA(VLOOKUP(B1224,$B$3:B1223,1,0)),"","DUP!")</f>
        <v>DUP!</v>
      </c>
      <c r="J1224" t="str">
        <f t="shared" si="98"/>
        <v/>
      </c>
      <c r="K1224" t="str">
        <f t="shared" si="99"/>
        <v>INSERT INTO ZONE_MAP (SERVICE_ID, SERVICE_NAME, CODE, NW_GROUP, ZONE) VALUES (2,'Voice','02401278','INTERNET','NATIONAL');</v>
      </c>
    </row>
    <row r="1225" spans="1:11">
      <c r="A1225" s="25" t="s">
        <v>624</v>
      </c>
      <c r="B1225" s="25" t="s">
        <v>306</v>
      </c>
      <c r="C1225" s="25" t="s">
        <v>307</v>
      </c>
      <c r="D1225" s="25" t="s">
        <v>244</v>
      </c>
      <c r="E1225">
        <f t="shared" si="95"/>
        <v>2</v>
      </c>
      <c r="F1225" t="str">
        <f t="shared" si="96"/>
        <v>Voice</v>
      </c>
      <c r="G1225" t="str">
        <f t="shared" si="97"/>
        <v>NET_02401280_2</v>
      </c>
      <c r="H1225" t="str">
        <f>IF(ISNA(VLOOKUP(A1225,$A$3:A1224,1,0)),"","DUP!")</f>
        <v/>
      </c>
      <c r="I1225" t="str">
        <f>IF(ISNA(VLOOKUP(B1225,$B$3:B1224,1,0)),"","DUP!")</f>
        <v>DUP!</v>
      </c>
      <c r="J1225" t="str">
        <f t="shared" si="98"/>
        <v/>
      </c>
      <c r="K1225" t="str">
        <f t="shared" si="99"/>
        <v>INSERT INTO ZONE_MAP (SERVICE_ID, SERVICE_NAME, CODE, NW_GROUP, ZONE) VALUES (2,'Voice','02401280','INTERNET','NATIONAL');</v>
      </c>
    </row>
    <row r="1226" spans="1:11">
      <c r="A1226" s="25" t="s">
        <v>625</v>
      </c>
      <c r="B1226" s="25" t="s">
        <v>306</v>
      </c>
      <c r="C1226" s="25" t="s">
        <v>307</v>
      </c>
      <c r="D1226" s="25" t="s">
        <v>244</v>
      </c>
      <c r="E1226">
        <f t="shared" si="95"/>
        <v>2</v>
      </c>
      <c r="F1226" t="str">
        <f t="shared" si="96"/>
        <v>Voice</v>
      </c>
      <c r="G1226" t="str">
        <f t="shared" si="97"/>
        <v>NET_02401284_2</v>
      </c>
      <c r="H1226" t="str">
        <f>IF(ISNA(VLOOKUP(A1226,$A$3:A1225,1,0)),"","DUP!")</f>
        <v/>
      </c>
      <c r="I1226" t="str">
        <f>IF(ISNA(VLOOKUP(B1226,$B$3:B1225,1,0)),"","DUP!")</f>
        <v>DUP!</v>
      </c>
      <c r="J1226" t="str">
        <f t="shared" si="98"/>
        <v/>
      </c>
      <c r="K1226" t="str">
        <f t="shared" si="99"/>
        <v>INSERT INTO ZONE_MAP (SERVICE_ID, SERVICE_NAME, CODE, NW_GROUP, ZONE) VALUES (2,'Voice','02401284','INTERNET','NATIONAL');</v>
      </c>
    </row>
    <row r="1227" spans="1:11">
      <c r="A1227" s="25" t="s">
        <v>626</v>
      </c>
      <c r="B1227" s="25" t="s">
        <v>315</v>
      </c>
      <c r="C1227" s="25" t="s">
        <v>316</v>
      </c>
      <c r="D1227" s="25" t="s">
        <v>244</v>
      </c>
      <c r="E1227">
        <f t="shared" si="95"/>
        <v>2</v>
      </c>
      <c r="F1227" t="str">
        <f t="shared" si="96"/>
        <v>Voice</v>
      </c>
      <c r="G1227" t="str">
        <f t="shared" si="97"/>
        <v>SNC_0240141_2</v>
      </c>
      <c r="H1227" t="str">
        <f>IF(ISNA(VLOOKUP(A1227,$A$3:A1226,1,0)),"","DUP!")</f>
        <v/>
      </c>
      <c r="I1227" t="str">
        <f>IF(ISNA(VLOOKUP(B1227,$B$3:B1226,1,0)),"","DUP!")</f>
        <v>DUP!</v>
      </c>
      <c r="J1227" t="str">
        <f t="shared" si="98"/>
        <v/>
      </c>
      <c r="K1227" t="str">
        <f t="shared" si="99"/>
        <v>INSERT INTO ZONE_MAP (SERVICE_ID, SERVICE_NAME, CODE, NW_GROUP, ZONE) VALUES (2,'Voice','0240141','NHAN TIN','NATIONAL');</v>
      </c>
    </row>
    <row r="1228" spans="1:11">
      <c r="A1228" s="25" t="s">
        <v>627</v>
      </c>
      <c r="B1228" s="25" t="s">
        <v>607</v>
      </c>
      <c r="C1228" s="25" t="s">
        <v>318</v>
      </c>
      <c r="D1228" s="25" t="s">
        <v>244</v>
      </c>
      <c r="E1228">
        <f t="shared" si="95"/>
        <v>2</v>
      </c>
      <c r="F1228" t="str">
        <f t="shared" si="96"/>
        <v>Voice</v>
      </c>
      <c r="G1228" t="str">
        <f t="shared" si="97"/>
        <v>CVL_02402_2</v>
      </c>
      <c r="H1228" t="str">
        <f>IF(ISNA(VLOOKUP(A1228,$A$3:A1227,1,0)),"","DUP!")</f>
        <v/>
      </c>
      <c r="I1228" t="str">
        <f>IF(ISNA(VLOOKUP(B1228,$B$3:B1227,1,0)),"","DUP!")</f>
        <v>DUP!</v>
      </c>
      <c r="J1228" t="str">
        <f t="shared" si="98"/>
        <v/>
      </c>
      <c r="K1228" t="str">
        <f t="shared" si="99"/>
        <v>INSERT INTO ZONE_MAP (SERVICE_ID, SERVICE_NAME, CODE, NW_GROUP, ZONE) VALUES (2,'Voice','02402','BAC GIANG','NATIONAL');</v>
      </c>
    </row>
    <row r="1229" spans="1:11">
      <c r="A1229" s="25" t="s">
        <v>628</v>
      </c>
      <c r="B1229" s="25" t="s">
        <v>607</v>
      </c>
      <c r="C1229" s="25" t="s">
        <v>243</v>
      </c>
      <c r="D1229" s="25" t="s">
        <v>244</v>
      </c>
      <c r="E1229">
        <f t="shared" si="95"/>
        <v>2</v>
      </c>
      <c r="F1229" t="str">
        <f t="shared" si="96"/>
        <v>Voice</v>
      </c>
      <c r="G1229" t="str">
        <f t="shared" si="97"/>
        <v>CVP_02403_2</v>
      </c>
      <c r="H1229" t="str">
        <f>IF(ISNA(VLOOKUP(A1229,$A$3:A1228,1,0)),"","DUP!")</f>
        <v/>
      </c>
      <c r="I1229" t="str">
        <f>IF(ISNA(VLOOKUP(B1229,$B$3:B1228,1,0)),"","DUP!")</f>
        <v>DUP!</v>
      </c>
      <c r="J1229" t="str">
        <f t="shared" si="98"/>
        <v/>
      </c>
      <c r="K1229" t="str">
        <f t="shared" si="99"/>
        <v>INSERT INTO ZONE_MAP (SERVICE_ID, SERVICE_NAME, CODE, NW_GROUP, ZONE) VALUES (2,'Voice','02403','BAC GIANG','NATIONAL');</v>
      </c>
    </row>
    <row r="1230" spans="1:11">
      <c r="A1230" s="25" t="s">
        <v>628</v>
      </c>
      <c r="B1230" s="25" t="s">
        <v>607</v>
      </c>
      <c r="C1230" s="25" t="s">
        <v>243</v>
      </c>
      <c r="D1230" s="25" t="s">
        <v>244</v>
      </c>
      <c r="E1230">
        <f t="shared" si="95"/>
        <v>2</v>
      </c>
      <c r="F1230" t="str">
        <f t="shared" si="96"/>
        <v>Voice</v>
      </c>
      <c r="G1230" t="str">
        <f t="shared" si="97"/>
        <v>CVP_02403_2</v>
      </c>
      <c r="H1230" t="str">
        <f>IF(ISNA(VLOOKUP(A1230,$A$3:A1229,1,0)),"","DUP!")</f>
        <v>DUP!</v>
      </c>
      <c r="I1230" t="str">
        <f>IF(ISNA(VLOOKUP(B1230,$B$3:B1229,1,0)),"","DUP!")</f>
        <v>DUP!</v>
      </c>
      <c r="J1230" t="str">
        <f t="shared" si="98"/>
        <v/>
      </c>
      <c r="K1230" t="str">
        <f t="shared" si="99"/>
        <v/>
      </c>
    </row>
    <row r="1231" spans="1:11">
      <c r="A1231" s="25" t="s">
        <v>628</v>
      </c>
      <c r="B1231" s="25" t="s">
        <v>607</v>
      </c>
      <c r="C1231" s="25" t="s">
        <v>243</v>
      </c>
      <c r="D1231" s="25" t="s">
        <v>244</v>
      </c>
      <c r="E1231">
        <f t="shared" si="95"/>
        <v>2</v>
      </c>
      <c r="F1231" t="str">
        <f t="shared" si="96"/>
        <v>Voice</v>
      </c>
      <c r="G1231" t="str">
        <f t="shared" si="97"/>
        <v>CVP_02403_2</v>
      </c>
      <c r="H1231" t="str">
        <f>IF(ISNA(VLOOKUP(A1231,$A$3:A1230,1,0)),"","DUP!")</f>
        <v>DUP!</v>
      </c>
      <c r="I1231" t="str">
        <f>IF(ISNA(VLOOKUP(B1231,$B$3:B1230,1,0)),"","DUP!")</f>
        <v>DUP!</v>
      </c>
      <c r="J1231" t="str">
        <f t="shared" si="98"/>
        <v/>
      </c>
      <c r="K1231" t="str">
        <f t="shared" si="99"/>
        <v/>
      </c>
    </row>
    <row r="1232" spans="1:11">
      <c r="A1232" s="25" t="s">
        <v>628</v>
      </c>
      <c r="B1232" s="25" t="s">
        <v>607</v>
      </c>
      <c r="C1232" s="25" t="s">
        <v>243</v>
      </c>
      <c r="D1232" s="25" t="s">
        <v>245</v>
      </c>
      <c r="E1232">
        <f t="shared" si="95"/>
        <v>10</v>
      </c>
      <c r="F1232" t="str">
        <f t="shared" si="96"/>
        <v>Video Call</v>
      </c>
      <c r="G1232" t="str">
        <f t="shared" si="97"/>
        <v>CVP_02403_10</v>
      </c>
      <c r="H1232" t="str">
        <f>IF(ISNA(VLOOKUP(A1232,$A$3:A1231,1,0)),"","DUP!")</f>
        <v>DUP!</v>
      </c>
      <c r="I1232" t="str">
        <f>IF(ISNA(VLOOKUP(B1232,$B$3:B1231,1,0)),"","DUP!")</f>
        <v>DUP!</v>
      </c>
      <c r="J1232" t="str">
        <f t="shared" si="98"/>
        <v/>
      </c>
      <c r="K1232" t="str">
        <f t="shared" si="99"/>
        <v/>
      </c>
    </row>
    <row r="1233" spans="1:11">
      <c r="A1233" s="25" t="s">
        <v>628</v>
      </c>
      <c r="B1233" s="25" t="s">
        <v>607</v>
      </c>
      <c r="C1233" s="25" t="s">
        <v>243</v>
      </c>
      <c r="D1233" s="25" t="s">
        <v>245</v>
      </c>
      <c r="E1233">
        <f t="shared" si="95"/>
        <v>10</v>
      </c>
      <c r="F1233" t="str">
        <f t="shared" si="96"/>
        <v>Video Call</v>
      </c>
      <c r="G1233" t="str">
        <f t="shared" si="97"/>
        <v>CVP_02403_10</v>
      </c>
      <c r="H1233" t="str">
        <f>IF(ISNA(VLOOKUP(A1233,$A$3:A1232,1,0)),"","DUP!")</f>
        <v>DUP!</v>
      </c>
      <c r="I1233" t="str">
        <f>IF(ISNA(VLOOKUP(B1233,$B$3:B1232,1,0)),"","DUP!")</f>
        <v>DUP!</v>
      </c>
      <c r="J1233" t="str">
        <f t="shared" si="98"/>
        <v/>
      </c>
      <c r="K1233" t="str">
        <f t="shared" si="99"/>
        <v/>
      </c>
    </row>
    <row r="1234" spans="1:11">
      <c r="A1234" s="25" t="s">
        <v>628</v>
      </c>
      <c r="B1234" s="25" t="s">
        <v>607</v>
      </c>
      <c r="C1234" s="25" t="s">
        <v>243</v>
      </c>
      <c r="D1234" s="25" t="s">
        <v>245</v>
      </c>
      <c r="E1234">
        <f t="shared" si="95"/>
        <v>10</v>
      </c>
      <c r="F1234" t="str">
        <f t="shared" si="96"/>
        <v>Video Call</v>
      </c>
      <c r="G1234" t="str">
        <f t="shared" si="97"/>
        <v>CVP_02403_10</v>
      </c>
      <c r="H1234" t="str">
        <f>IF(ISNA(VLOOKUP(A1234,$A$3:A1233,1,0)),"","DUP!")</f>
        <v>DUP!</v>
      </c>
      <c r="I1234" t="str">
        <f>IF(ISNA(VLOOKUP(B1234,$B$3:B1233,1,0)),"","DUP!")</f>
        <v>DUP!</v>
      </c>
      <c r="J1234" t="str">
        <f t="shared" si="98"/>
        <v/>
      </c>
      <c r="K1234" t="str">
        <f t="shared" si="99"/>
        <v/>
      </c>
    </row>
    <row r="1235" spans="1:11">
      <c r="A1235" s="25" t="s">
        <v>629</v>
      </c>
      <c r="B1235" s="25" t="s">
        <v>607</v>
      </c>
      <c r="C1235" s="25" t="s">
        <v>321</v>
      </c>
      <c r="D1235" s="25" t="s">
        <v>244</v>
      </c>
      <c r="E1235">
        <f t="shared" si="95"/>
        <v>2</v>
      </c>
      <c r="F1235" t="str">
        <f t="shared" si="96"/>
        <v>Voice</v>
      </c>
      <c r="G1235" t="str">
        <f t="shared" si="97"/>
        <v>CVC_02404_2</v>
      </c>
      <c r="H1235" t="str">
        <f>IF(ISNA(VLOOKUP(A1235,$A$3:A1234,1,0)),"","DUP!")</f>
        <v/>
      </c>
      <c r="I1235" t="str">
        <f>IF(ISNA(VLOOKUP(B1235,$B$3:B1234,1,0)),"","DUP!")</f>
        <v>DUP!</v>
      </c>
      <c r="J1235" t="str">
        <f t="shared" si="98"/>
        <v/>
      </c>
      <c r="K1235" t="str">
        <f t="shared" si="99"/>
        <v>INSERT INTO ZONE_MAP (SERVICE_ID, SERVICE_NAME, CODE, NW_GROUP, ZONE) VALUES (2,'Voice','02404','BAC GIANG','NATIONAL');</v>
      </c>
    </row>
    <row r="1236" spans="1:11">
      <c r="A1236" s="25" t="s">
        <v>630</v>
      </c>
      <c r="B1236" s="25" t="s">
        <v>607</v>
      </c>
      <c r="C1236" s="25" t="s">
        <v>323</v>
      </c>
      <c r="D1236" s="25" t="s">
        <v>244</v>
      </c>
      <c r="E1236">
        <f t="shared" si="95"/>
        <v>2</v>
      </c>
      <c r="F1236" t="str">
        <f t="shared" si="96"/>
        <v>Voice</v>
      </c>
      <c r="G1236" t="str">
        <f t="shared" si="97"/>
        <v>CSP_02405_2</v>
      </c>
      <c r="H1236" t="str">
        <f>IF(ISNA(VLOOKUP(A1236,$A$3:A1235,1,0)),"","DUP!")</f>
        <v/>
      </c>
      <c r="I1236" t="str">
        <f>IF(ISNA(VLOOKUP(B1236,$B$3:B1235,1,0)),"","DUP!")</f>
        <v>DUP!</v>
      </c>
      <c r="J1236" t="str">
        <f t="shared" si="98"/>
        <v/>
      </c>
      <c r="K1236" t="str">
        <f t="shared" si="99"/>
        <v>INSERT INTO ZONE_MAP (SERVICE_ID, SERVICE_NAME, CODE, NW_GROUP, ZONE) VALUES (2,'Voice','02405','BAC GIANG','NATIONAL');</v>
      </c>
    </row>
    <row r="1237" spans="1:11">
      <c r="A1237" s="25" t="s">
        <v>631</v>
      </c>
      <c r="B1237" s="25" t="s">
        <v>607</v>
      </c>
      <c r="C1237" s="25" t="s">
        <v>318</v>
      </c>
      <c r="D1237" s="25" t="s">
        <v>244</v>
      </c>
      <c r="E1237">
        <f t="shared" si="95"/>
        <v>2</v>
      </c>
      <c r="F1237" t="str">
        <f t="shared" si="96"/>
        <v>Voice</v>
      </c>
      <c r="G1237" t="str">
        <f t="shared" si="97"/>
        <v>CVL_02406_2</v>
      </c>
      <c r="H1237" t="str">
        <f>IF(ISNA(VLOOKUP(A1237,$A$3:A1236,1,0)),"","DUP!")</f>
        <v/>
      </c>
      <c r="I1237" t="str">
        <f>IF(ISNA(VLOOKUP(B1237,$B$3:B1236,1,0)),"","DUP!")</f>
        <v>DUP!</v>
      </c>
      <c r="J1237" t="str">
        <f t="shared" si="98"/>
        <v/>
      </c>
      <c r="K1237" t="str">
        <f t="shared" si="99"/>
        <v>INSERT INTO ZONE_MAP (SERVICE_ID, SERVICE_NAME, CODE, NW_GROUP, ZONE) VALUES (2,'Voice','02406','BAC GIANG','NATIONAL');</v>
      </c>
    </row>
    <row r="1238" spans="1:11">
      <c r="A1238" s="25" t="s">
        <v>632</v>
      </c>
      <c r="B1238" s="25" t="s">
        <v>607</v>
      </c>
      <c r="C1238" s="25" t="s">
        <v>326</v>
      </c>
      <c r="D1238" s="25" t="s">
        <v>244</v>
      </c>
      <c r="E1238">
        <f t="shared" si="95"/>
        <v>2</v>
      </c>
      <c r="F1238" t="str">
        <f t="shared" si="96"/>
        <v>Voice</v>
      </c>
      <c r="G1238" t="str">
        <f t="shared" si="97"/>
        <v>CFP_02407_2</v>
      </c>
      <c r="H1238" t="str">
        <f>IF(ISNA(VLOOKUP(A1238,$A$3:A1237,1,0)),"","DUP!")</f>
        <v/>
      </c>
      <c r="I1238" t="str">
        <f>IF(ISNA(VLOOKUP(B1238,$B$3:B1237,1,0)),"","DUP!")</f>
        <v>DUP!</v>
      </c>
      <c r="J1238" t="str">
        <f t="shared" si="98"/>
        <v/>
      </c>
      <c r="K1238" t="str">
        <f t="shared" si="99"/>
        <v>INSERT INTO ZONE_MAP (SERVICE_ID, SERVICE_NAME, CODE, NW_GROUP, ZONE) VALUES (2,'Voice','02407','BAC GIANG','NATIONAL');</v>
      </c>
    </row>
    <row r="1239" spans="1:11">
      <c r="A1239" s="25" t="s">
        <v>633</v>
      </c>
      <c r="B1239" s="25" t="s">
        <v>607</v>
      </c>
      <c r="C1239" s="25" t="s">
        <v>243</v>
      </c>
      <c r="D1239" s="25" t="s">
        <v>244</v>
      </c>
      <c r="E1239">
        <f t="shared" si="95"/>
        <v>2</v>
      </c>
      <c r="F1239" t="str">
        <f t="shared" si="96"/>
        <v>Voice</v>
      </c>
      <c r="G1239" t="str">
        <f t="shared" si="97"/>
        <v>CVP_024080_2</v>
      </c>
      <c r="H1239" t="str">
        <f>IF(ISNA(VLOOKUP(A1239,$A$3:A1238,1,0)),"","DUP!")</f>
        <v/>
      </c>
      <c r="I1239" t="str">
        <f>IF(ISNA(VLOOKUP(B1239,$B$3:B1238,1,0)),"","DUP!")</f>
        <v>DUP!</v>
      </c>
      <c r="J1239" t="str">
        <f t="shared" si="98"/>
        <v/>
      </c>
      <c r="K1239" t="str">
        <f t="shared" si="99"/>
        <v>INSERT INTO ZONE_MAP (SERVICE_ID, SERVICE_NAME, CODE, NW_GROUP, ZONE) VALUES (2,'Voice','024080','BAC GIANG','NATIONAL');</v>
      </c>
    </row>
    <row r="1240" spans="1:11">
      <c r="A1240" s="25" t="s">
        <v>633</v>
      </c>
      <c r="B1240" s="25" t="s">
        <v>607</v>
      </c>
      <c r="C1240" s="25" t="s">
        <v>243</v>
      </c>
      <c r="D1240" s="25" t="s">
        <v>244</v>
      </c>
      <c r="E1240">
        <f t="shared" si="95"/>
        <v>2</v>
      </c>
      <c r="F1240" t="str">
        <f t="shared" si="96"/>
        <v>Voice</v>
      </c>
      <c r="G1240" t="str">
        <f t="shared" si="97"/>
        <v>CVP_024080_2</v>
      </c>
      <c r="H1240" t="str">
        <f>IF(ISNA(VLOOKUP(A1240,$A$3:A1239,1,0)),"","DUP!")</f>
        <v>DUP!</v>
      </c>
      <c r="I1240" t="str">
        <f>IF(ISNA(VLOOKUP(B1240,$B$3:B1239,1,0)),"","DUP!")</f>
        <v>DUP!</v>
      </c>
      <c r="J1240" t="str">
        <f t="shared" si="98"/>
        <v/>
      </c>
      <c r="K1240" t="str">
        <f t="shared" si="99"/>
        <v/>
      </c>
    </row>
    <row r="1241" spans="1:11">
      <c r="A1241" s="25" t="s">
        <v>633</v>
      </c>
      <c r="B1241" s="25" t="s">
        <v>607</v>
      </c>
      <c r="C1241" s="25" t="s">
        <v>243</v>
      </c>
      <c r="D1241" s="25" t="s">
        <v>244</v>
      </c>
      <c r="E1241">
        <f t="shared" si="95"/>
        <v>2</v>
      </c>
      <c r="F1241" t="str">
        <f t="shared" si="96"/>
        <v>Voice</v>
      </c>
      <c r="G1241" t="str">
        <f t="shared" si="97"/>
        <v>CVP_024080_2</v>
      </c>
      <c r="H1241" t="str">
        <f>IF(ISNA(VLOOKUP(A1241,$A$3:A1240,1,0)),"","DUP!")</f>
        <v>DUP!</v>
      </c>
      <c r="I1241" t="str">
        <f>IF(ISNA(VLOOKUP(B1241,$B$3:B1240,1,0)),"","DUP!")</f>
        <v>DUP!</v>
      </c>
      <c r="J1241" t="str">
        <f t="shared" si="98"/>
        <v/>
      </c>
      <c r="K1241" t="str">
        <f t="shared" si="99"/>
        <v/>
      </c>
    </row>
    <row r="1242" spans="1:11">
      <c r="A1242" s="25" t="s">
        <v>633</v>
      </c>
      <c r="B1242" s="25" t="s">
        <v>607</v>
      </c>
      <c r="C1242" s="25" t="s">
        <v>243</v>
      </c>
      <c r="D1242" s="25" t="s">
        <v>245</v>
      </c>
      <c r="E1242">
        <f t="shared" si="95"/>
        <v>10</v>
      </c>
      <c r="F1242" t="str">
        <f t="shared" si="96"/>
        <v>Video Call</v>
      </c>
      <c r="G1242" t="str">
        <f t="shared" si="97"/>
        <v>CVP_024080_10</v>
      </c>
      <c r="H1242" t="str">
        <f>IF(ISNA(VLOOKUP(A1242,$A$3:A1241,1,0)),"","DUP!")</f>
        <v>DUP!</v>
      </c>
      <c r="I1242" t="str">
        <f>IF(ISNA(VLOOKUP(B1242,$B$3:B1241,1,0)),"","DUP!")</f>
        <v>DUP!</v>
      </c>
      <c r="J1242" t="str">
        <f t="shared" si="98"/>
        <v/>
      </c>
      <c r="K1242" t="str">
        <f t="shared" si="99"/>
        <v/>
      </c>
    </row>
    <row r="1243" spans="1:11">
      <c r="A1243" s="25" t="s">
        <v>633</v>
      </c>
      <c r="B1243" s="25" t="s">
        <v>607</v>
      </c>
      <c r="C1243" s="25" t="s">
        <v>243</v>
      </c>
      <c r="D1243" s="25" t="s">
        <v>245</v>
      </c>
      <c r="E1243">
        <f t="shared" si="95"/>
        <v>10</v>
      </c>
      <c r="F1243" t="str">
        <f t="shared" si="96"/>
        <v>Video Call</v>
      </c>
      <c r="G1243" t="str">
        <f t="shared" si="97"/>
        <v>CVP_024080_10</v>
      </c>
      <c r="H1243" t="str">
        <f>IF(ISNA(VLOOKUP(A1243,$A$3:A1242,1,0)),"","DUP!")</f>
        <v>DUP!</v>
      </c>
      <c r="I1243" t="str">
        <f>IF(ISNA(VLOOKUP(B1243,$B$3:B1242,1,0)),"","DUP!")</f>
        <v>DUP!</v>
      </c>
      <c r="J1243" t="str">
        <f t="shared" si="98"/>
        <v/>
      </c>
      <c r="K1243" t="str">
        <f t="shared" si="99"/>
        <v/>
      </c>
    </row>
    <row r="1244" spans="1:11">
      <c r="A1244" s="25" t="s">
        <v>633</v>
      </c>
      <c r="B1244" s="25" t="s">
        <v>607</v>
      </c>
      <c r="C1244" s="25" t="s">
        <v>243</v>
      </c>
      <c r="D1244" s="25" t="s">
        <v>245</v>
      </c>
      <c r="E1244">
        <f t="shared" si="95"/>
        <v>10</v>
      </c>
      <c r="F1244" t="str">
        <f t="shared" si="96"/>
        <v>Video Call</v>
      </c>
      <c r="G1244" t="str">
        <f t="shared" si="97"/>
        <v>CVP_024080_10</v>
      </c>
      <c r="H1244" t="str">
        <f>IF(ISNA(VLOOKUP(A1244,$A$3:A1243,1,0)),"","DUP!")</f>
        <v>DUP!</v>
      </c>
      <c r="I1244" t="str">
        <f>IF(ISNA(VLOOKUP(B1244,$B$3:B1243,1,0)),"","DUP!")</f>
        <v>DUP!</v>
      </c>
      <c r="J1244" t="str">
        <f t="shared" si="98"/>
        <v/>
      </c>
      <c r="K1244" t="str">
        <f t="shared" si="99"/>
        <v/>
      </c>
    </row>
    <row r="1245" spans="1:11">
      <c r="A1245" s="25" t="s">
        <v>634</v>
      </c>
      <c r="B1245" s="25" t="s">
        <v>329</v>
      </c>
      <c r="C1245" s="25" t="s">
        <v>243</v>
      </c>
      <c r="D1245" s="25" t="s">
        <v>244</v>
      </c>
      <c r="E1245">
        <f t="shared" si="95"/>
        <v>2</v>
      </c>
      <c r="F1245" t="str">
        <f t="shared" si="96"/>
        <v>Voice</v>
      </c>
      <c r="G1245" t="str">
        <f t="shared" si="97"/>
        <v>CVP_0240800126_2</v>
      </c>
      <c r="H1245" t="str">
        <f>IF(ISNA(VLOOKUP(A1245,$A$3:A1244,1,0)),"","DUP!")</f>
        <v/>
      </c>
      <c r="I1245" t="str">
        <f>IF(ISNA(VLOOKUP(B1245,$B$3:B1244,1,0)),"","DUP!")</f>
        <v>DUP!</v>
      </c>
      <c r="J1245" t="str">
        <f t="shared" si="98"/>
        <v/>
      </c>
      <c r="K1245" t="str">
        <f t="shared" si="99"/>
        <v>INSERT INTO ZONE_MAP (SERVICE_ID, SERVICE_NAME, CODE, NW_GROUP, ZONE) VALUES (2,'Voice','0240800126','DICH VU CSKH','NATIONAL');</v>
      </c>
    </row>
    <row r="1246" spans="1:11">
      <c r="A1246" s="25" t="s">
        <v>634</v>
      </c>
      <c r="B1246" s="25" t="s">
        <v>329</v>
      </c>
      <c r="C1246" s="25" t="s">
        <v>243</v>
      </c>
      <c r="D1246" s="25" t="s">
        <v>244</v>
      </c>
      <c r="E1246">
        <f t="shared" si="95"/>
        <v>2</v>
      </c>
      <c r="F1246" t="str">
        <f t="shared" si="96"/>
        <v>Voice</v>
      </c>
      <c r="G1246" t="str">
        <f t="shared" si="97"/>
        <v>CVP_0240800126_2</v>
      </c>
      <c r="H1246" t="str">
        <f>IF(ISNA(VLOOKUP(A1246,$A$3:A1245,1,0)),"","DUP!")</f>
        <v>DUP!</v>
      </c>
      <c r="I1246" t="str">
        <f>IF(ISNA(VLOOKUP(B1246,$B$3:B1245,1,0)),"","DUP!")</f>
        <v>DUP!</v>
      </c>
      <c r="J1246" t="str">
        <f t="shared" si="98"/>
        <v/>
      </c>
      <c r="K1246" t="str">
        <f t="shared" si="99"/>
        <v/>
      </c>
    </row>
    <row r="1247" spans="1:11">
      <c r="A1247" s="25" t="s">
        <v>634</v>
      </c>
      <c r="B1247" s="25" t="s">
        <v>329</v>
      </c>
      <c r="C1247" s="25" t="s">
        <v>243</v>
      </c>
      <c r="D1247" s="25" t="s">
        <v>244</v>
      </c>
      <c r="E1247">
        <f t="shared" si="95"/>
        <v>2</v>
      </c>
      <c r="F1247" t="str">
        <f t="shared" si="96"/>
        <v>Voice</v>
      </c>
      <c r="G1247" t="str">
        <f t="shared" si="97"/>
        <v>CVP_0240800126_2</v>
      </c>
      <c r="H1247" t="str">
        <f>IF(ISNA(VLOOKUP(A1247,$A$3:A1246,1,0)),"","DUP!")</f>
        <v>DUP!</v>
      </c>
      <c r="I1247" t="str">
        <f>IF(ISNA(VLOOKUP(B1247,$B$3:B1246,1,0)),"","DUP!")</f>
        <v>DUP!</v>
      </c>
      <c r="J1247" t="str">
        <f t="shared" si="98"/>
        <v/>
      </c>
      <c r="K1247" t="str">
        <f t="shared" si="99"/>
        <v/>
      </c>
    </row>
    <row r="1248" spans="1:11">
      <c r="A1248" s="25" t="s">
        <v>634</v>
      </c>
      <c r="B1248" s="25" t="s">
        <v>329</v>
      </c>
      <c r="C1248" s="25" t="s">
        <v>243</v>
      </c>
      <c r="D1248" s="25" t="s">
        <v>245</v>
      </c>
      <c r="E1248">
        <f t="shared" si="95"/>
        <v>10</v>
      </c>
      <c r="F1248" t="str">
        <f t="shared" si="96"/>
        <v>Video Call</v>
      </c>
      <c r="G1248" t="str">
        <f t="shared" si="97"/>
        <v>CVP_0240800126_10</v>
      </c>
      <c r="H1248" t="str">
        <f>IF(ISNA(VLOOKUP(A1248,$A$3:A1247,1,0)),"","DUP!")</f>
        <v>DUP!</v>
      </c>
      <c r="I1248" t="str">
        <f>IF(ISNA(VLOOKUP(B1248,$B$3:B1247,1,0)),"","DUP!")</f>
        <v>DUP!</v>
      </c>
      <c r="J1248" t="str">
        <f t="shared" si="98"/>
        <v/>
      </c>
      <c r="K1248" t="str">
        <f t="shared" si="99"/>
        <v/>
      </c>
    </row>
    <row r="1249" spans="1:11">
      <c r="A1249" s="25" t="s">
        <v>634</v>
      </c>
      <c r="B1249" s="25" t="s">
        <v>329</v>
      </c>
      <c r="C1249" s="25" t="s">
        <v>243</v>
      </c>
      <c r="D1249" s="25" t="s">
        <v>245</v>
      </c>
      <c r="E1249">
        <f t="shared" si="95"/>
        <v>10</v>
      </c>
      <c r="F1249" t="str">
        <f t="shared" si="96"/>
        <v>Video Call</v>
      </c>
      <c r="G1249" t="str">
        <f t="shared" si="97"/>
        <v>CVP_0240800126_10</v>
      </c>
      <c r="H1249" t="str">
        <f>IF(ISNA(VLOOKUP(A1249,$A$3:A1248,1,0)),"","DUP!")</f>
        <v>DUP!</v>
      </c>
      <c r="I1249" t="str">
        <f>IF(ISNA(VLOOKUP(B1249,$B$3:B1248,1,0)),"","DUP!")</f>
        <v>DUP!</v>
      </c>
      <c r="J1249" t="str">
        <f t="shared" si="98"/>
        <v/>
      </c>
      <c r="K1249" t="str">
        <f t="shared" si="99"/>
        <v/>
      </c>
    </row>
    <row r="1250" spans="1:11">
      <c r="A1250" s="25" t="s">
        <v>634</v>
      </c>
      <c r="B1250" s="25" t="s">
        <v>329</v>
      </c>
      <c r="C1250" s="25" t="s">
        <v>243</v>
      </c>
      <c r="D1250" s="25" t="s">
        <v>245</v>
      </c>
      <c r="E1250">
        <f t="shared" si="95"/>
        <v>10</v>
      </c>
      <c r="F1250" t="str">
        <f t="shared" si="96"/>
        <v>Video Call</v>
      </c>
      <c r="G1250" t="str">
        <f t="shared" si="97"/>
        <v>CVP_0240800126_10</v>
      </c>
      <c r="H1250" t="str">
        <f>IF(ISNA(VLOOKUP(A1250,$A$3:A1249,1,0)),"","DUP!")</f>
        <v>DUP!</v>
      </c>
      <c r="I1250" t="str">
        <f>IF(ISNA(VLOOKUP(B1250,$B$3:B1249,1,0)),"","DUP!")</f>
        <v>DUP!</v>
      </c>
      <c r="J1250" t="str">
        <f t="shared" si="98"/>
        <v/>
      </c>
      <c r="K1250" t="str">
        <f t="shared" si="99"/>
        <v/>
      </c>
    </row>
    <row r="1251" spans="1:11">
      <c r="A1251" s="25" t="s">
        <v>635</v>
      </c>
      <c r="B1251" s="25" t="s">
        <v>607</v>
      </c>
      <c r="C1251" s="25" t="s">
        <v>243</v>
      </c>
      <c r="D1251" s="25" t="s">
        <v>244</v>
      </c>
      <c r="E1251">
        <f t="shared" si="95"/>
        <v>2</v>
      </c>
      <c r="F1251" t="str">
        <f t="shared" si="96"/>
        <v>Voice</v>
      </c>
      <c r="G1251" t="str">
        <f t="shared" si="97"/>
        <v>CVP_024081_2</v>
      </c>
      <c r="H1251" t="str">
        <f>IF(ISNA(VLOOKUP(A1251,$A$3:A1250,1,0)),"","DUP!")</f>
        <v/>
      </c>
      <c r="I1251" t="str">
        <f>IF(ISNA(VLOOKUP(B1251,$B$3:B1250,1,0)),"","DUP!")</f>
        <v>DUP!</v>
      </c>
      <c r="J1251" t="str">
        <f t="shared" si="98"/>
        <v/>
      </c>
      <c r="K1251" t="str">
        <f t="shared" si="99"/>
        <v>INSERT INTO ZONE_MAP (SERVICE_ID, SERVICE_NAME, CODE, NW_GROUP, ZONE) VALUES (2,'Voice','024081','BAC GIANG','NATIONAL');</v>
      </c>
    </row>
    <row r="1252" spans="1:11">
      <c r="A1252" s="25" t="s">
        <v>635</v>
      </c>
      <c r="B1252" s="25" t="s">
        <v>607</v>
      </c>
      <c r="C1252" s="25" t="s">
        <v>243</v>
      </c>
      <c r="D1252" s="25" t="s">
        <v>244</v>
      </c>
      <c r="E1252">
        <f t="shared" si="95"/>
        <v>2</v>
      </c>
      <c r="F1252" t="str">
        <f t="shared" si="96"/>
        <v>Voice</v>
      </c>
      <c r="G1252" t="str">
        <f t="shared" si="97"/>
        <v>CVP_024081_2</v>
      </c>
      <c r="H1252" t="str">
        <f>IF(ISNA(VLOOKUP(A1252,$A$3:A1251,1,0)),"","DUP!")</f>
        <v>DUP!</v>
      </c>
      <c r="I1252" t="str">
        <f>IF(ISNA(VLOOKUP(B1252,$B$3:B1251,1,0)),"","DUP!")</f>
        <v>DUP!</v>
      </c>
      <c r="J1252" t="str">
        <f t="shared" si="98"/>
        <v/>
      </c>
      <c r="K1252" t="str">
        <f t="shared" si="99"/>
        <v/>
      </c>
    </row>
    <row r="1253" spans="1:11">
      <c r="A1253" s="25" t="s">
        <v>635</v>
      </c>
      <c r="B1253" s="25" t="s">
        <v>607</v>
      </c>
      <c r="C1253" s="25" t="s">
        <v>243</v>
      </c>
      <c r="D1253" s="25" t="s">
        <v>244</v>
      </c>
      <c r="E1253">
        <f t="shared" si="95"/>
        <v>2</v>
      </c>
      <c r="F1253" t="str">
        <f t="shared" si="96"/>
        <v>Voice</v>
      </c>
      <c r="G1253" t="str">
        <f t="shared" si="97"/>
        <v>CVP_024081_2</v>
      </c>
      <c r="H1253" t="str">
        <f>IF(ISNA(VLOOKUP(A1253,$A$3:A1252,1,0)),"","DUP!")</f>
        <v>DUP!</v>
      </c>
      <c r="I1253" t="str">
        <f>IF(ISNA(VLOOKUP(B1253,$B$3:B1252,1,0)),"","DUP!")</f>
        <v>DUP!</v>
      </c>
      <c r="J1253" t="str">
        <f t="shared" si="98"/>
        <v/>
      </c>
      <c r="K1253" t="str">
        <f t="shared" si="99"/>
        <v/>
      </c>
    </row>
    <row r="1254" spans="1:11">
      <c r="A1254" s="25" t="s">
        <v>635</v>
      </c>
      <c r="B1254" s="25" t="s">
        <v>607</v>
      </c>
      <c r="C1254" s="25" t="s">
        <v>243</v>
      </c>
      <c r="D1254" s="25" t="s">
        <v>245</v>
      </c>
      <c r="E1254">
        <f t="shared" si="95"/>
        <v>10</v>
      </c>
      <c r="F1254" t="str">
        <f t="shared" si="96"/>
        <v>Video Call</v>
      </c>
      <c r="G1254" t="str">
        <f t="shared" si="97"/>
        <v>CVP_024081_10</v>
      </c>
      <c r="H1254" t="str">
        <f>IF(ISNA(VLOOKUP(A1254,$A$3:A1253,1,0)),"","DUP!")</f>
        <v>DUP!</v>
      </c>
      <c r="I1254" t="str">
        <f>IF(ISNA(VLOOKUP(B1254,$B$3:B1253,1,0)),"","DUP!")</f>
        <v>DUP!</v>
      </c>
      <c r="J1254" t="str">
        <f t="shared" si="98"/>
        <v/>
      </c>
      <c r="K1254" t="str">
        <f t="shared" si="99"/>
        <v/>
      </c>
    </row>
    <row r="1255" spans="1:11">
      <c r="A1255" s="25" t="s">
        <v>635</v>
      </c>
      <c r="B1255" s="25" t="s">
        <v>607</v>
      </c>
      <c r="C1255" s="25" t="s">
        <v>243</v>
      </c>
      <c r="D1255" s="25" t="s">
        <v>245</v>
      </c>
      <c r="E1255">
        <f t="shared" si="95"/>
        <v>10</v>
      </c>
      <c r="F1255" t="str">
        <f t="shared" si="96"/>
        <v>Video Call</v>
      </c>
      <c r="G1255" t="str">
        <f t="shared" si="97"/>
        <v>CVP_024081_10</v>
      </c>
      <c r="H1255" t="str">
        <f>IF(ISNA(VLOOKUP(A1255,$A$3:A1254,1,0)),"","DUP!")</f>
        <v>DUP!</v>
      </c>
      <c r="I1255" t="str">
        <f>IF(ISNA(VLOOKUP(B1255,$B$3:B1254,1,0)),"","DUP!")</f>
        <v>DUP!</v>
      </c>
      <c r="J1255" t="str">
        <f t="shared" si="98"/>
        <v/>
      </c>
      <c r="K1255" t="str">
        <f t="shared" si="99"/>
        <v/>
      </c>
    </row>
    <row r="1256" spans="1:11">
      <c r="A1256" s="25" t="s">
        <v>635</v>
      </c>
      <c r="B1256" s="25" t="s">
        <v>607</v>
      </c>
      <c r="C1256" s="25" t="s">
        <v>243</v>
      </c>
      <c r="D1256" s="25" t="s">
        <v>245</v>
      </c>
      <c r="E1256">
        <f t="shared" si="95"/>
        <v>10</v>
      </c>
      <c r="F1256" t="str">
        <f t="shared" si="96"/>
        <v>Video Call</v>
      </c>
      <c r="G1256" t="str">
        <f t="shared" si="97"/>
        <v>CVP_024081_10</v>
      </c>
      <c r="H1256" t="str">
        <f>IF(ISNA(VLOOKUP(A1256,$A$3:A1255,1,0)),"","DUP!")</f>
        <v>DUP!</v>
      </c>
      <c r="I1256" t="str">
        <f>IF(ISNA(VLOOKUP(B1256,$B$3:B1255,1,0)),"","DUP!")</f>
        <v>DUP!</v>
      </c>
      <c r="J1256" t="str">
        <f t="shared" si="98"/>
        <v/>
      </c>
      <c r="K1256" t="str">
        <f t="shared" si="99"/>
        <v/>
      </c>
    </row>
    <row r="1257" spans="1:11">
      <c r="A1257" s="25" t="s">
        <v>636</v>
      </c>
      <c r="B1257" s="25" t="s">
        <v>607</v>
      </c>
      <c r="C1257" s="25" t="s">
        <v>243</v>
      </c>
      <c r="D1257" s="25" t="s">
        <v>244</v>
      </c>
      <c r="E1257">
        <f t="shared" si="95"/>
        <v>2</v>
      </c>
      <c r="F1257" t="str">
        <f t="shared" si="96"/>
        <v>Voice</v>
      </c>
      <c r="G1257" t="str">
        <f t="shared" si="97"/>
        <v>CVP_024082_2</v>
      </c>
      <c r="H1257" t="str">
        <f>IF(ISNA(VLOOKUP(A1257,$A$3:A1256,1,0)),"","DUP!")</f>
        <v/>
      </c>
      <c r="I1257" t="str">
        <f>IF(ISNA(VLOOKUP(B1257,$B$3:B1256,1,0)),"","DUP!")</f>
        <v>DUP!</v>
      </c>
      <c r="J1257" t="str">
        <f t="shared" si="98"/>
        <v/>
      </c>
      <c r="K1257" t="str">
        <f t="shared" si="99"/>
        <v>INSERT INTO ZONE_MAP (SERVICE_ID, SERVICE_NAME, CODE, NW_GROUP, ZONE) VALUES (2,'Voice','024082','BAC GIANG','NATIONAL');</v>
      </c>
    </row>
    <row r="1258" spans="1:11">
      <c r="A1258" s="25" t="s">
        <v>636</v>
      </c>
      <c r="B1258" s="25" t="s">
        <v>607</v>
      </c>
      <c r="C1258" s="25" t="s">
        <v>243</v>
      </c>
      <c r="D1258" s="25" t="s">
        <v>244</v>
      </c>
      <c r="E1258">
        <f t="shared" si="95"/>
        <v>2</v>
      </c>
      <c r="F1258" t="str">
        <f t="shared" si="96"/>
        <v>Voice</v>
      </c>
      <c r="G1258" t="str">
        <f t="shared" si="97"/>
        <v>CVP_024082_2</v>
      </c>
      <c r="H1258" t="str">
        <f>IF(ISNA(VLOOKUP(A1258,$A$3:A1257,1,0)),"","DUP!")</f>
        <v>DUP!</v>
      </c>
      <c r="I1258" t="str">
        <f>IF(ISNA(VLOOKUP(B1258,$B$3:B1257,1,0)),"","DUP!")</f>
        <v>DUP!</v>
      </c>
      <c r="J1258" t="str">
        <f t="shared" si="98"/>
        <v/>
      </c>
      <c r="K1258" t="str">
        <f t="shared" si="99"/>
        <v/>
      </c>
    </row>
    <row r="1259" spans="1:11">
      <c r="A1259" s="25" t="s">
        <v>636</v>
      </c>
      <c r="B1259" s="25" t="s">
        <v>607</v>
      </c>
      <c r="C1259" s="25" t="s">
        <v>243</v>
      </c>
      <c r="D1259" s="25" t="s">
        <v>244</v>
      </c>
      <c r="E1259">
        <f t="shared" si="95"/>
        <v>2</v>
      </c>
      <c r="F1259" t="str">
        <f t="shared" si="96"/>
        <v>Voice</v>
      </c>
      <c r="G1259" t="str">
        <f t="shared" si="97"/>
        <v>CVP_024082_2</v>
      </c>
      <c r="H1259" t="str">
        <f>IF(ISNA(VLOOKUP(A1259,$A$3:A1258,1,0)),"","DUP!")</f>
        <v>DUP!</v>
      </c>
      <c r="I1259" t="str">
        <f>IF(ISNA(VLOOKUP(B1259,$B$3:B1258,1,0)),"","DUP!")</f>
        <v>DUP!</v>
      </c>
      <c r="J1259" t="str">
        <f t="shared" si="98"/>
        <v/>
      </c>
      <c r="K1259" t="str">
        <f t="shared" si="99"/>
        <v/>
      </c>
    </row>
    <row r="1260" spans="1:11">
      <c r="A1260" s="25" t="s">
        <v>636</v>
      </c>
      <c r="B1260" s="25" t="s">
        <v>607</v>
      </c>
      <c r="C1260" s="25" t="s">
        <v>243</v>
      </c>
      <c r="D1260" s="25" t="s">
        <v>245</v>
      </c>
      <c r="E1260">
        <f t="shared" si="95"/>
        <v>10</v>
      </c>
      <c r="F1260" t="str">
        <f t="shared" si="96"/>
        <v>Video Call</v>
      </c>
      <c r="G1260" t="str">
        <f t="shared" si="97"/>
        <v>CVP_024082_10</v>
      </c>
      <c r="H1260" t="str">
        <f>IF(ISNA(VLOOKUP(A1260,$A$3:A1259,1,0)),"","DUP!")</f>
        <v>DUP!</v>
      </c>
      <c r="I1260" t="str">
        <f>IF(ISNA(VLOOKUP(B1260,$B$3:B1259,1,0)),"","DUP!")</f>
        <v>DUP!</v>
      </c>
      <c r="J1260" t="str">
        <f t="shared" si="98"/>
        <v/>
      </c>
      <c r="K1260" t="str">
        <f t="shared" si="99"/>
        <v/>
      </c>
    </row>
    <row r="1261" spans="1:11">
      <c r="A1261" s="25" t="s">
        <v>636</v>
      </c>
      <c r="B1261" s="25" t="s">
        <v>607</v>
      </c>
      <c r="C1261" s="25" t="s">
        <v>243</v>
      </c>
      <c r="D1261" s="25" t="s">
        <v>245</v>
      </c>
      <c r="E1261">
        <f t="shared" si="95"/>
        <v>10</v>
      </c>
      <c r="F1261" t="str">
        <f t="shared" si="96"/>
        <v>Video Call</v>
      </c>
      <c r="G1261" t="str">
        <f t="shared" si="97"/>
        <v>CVP_024082_10</v>
      </c>
      <c r="H1261" t="str">
        <f>IF(ISNA(VLOOKUP(A1261,$A$3:A1260,1,0)),"","DUP!")</f>
        <v>DUP!</v>
      </c>
      <c r="I1261" t="str">
        <f>IF(ISNA(VLOOKUP(B1261,$B$3:B1260,1,0)),"","DUP!")</f>
        <v>DUP!</v>
      </c>
      <c r="J1261" t="str">
        <f t="shared" si="98"/>
        <v/>
      </c>
      <c r="K1261" t="str">
        <f t="shared" si="99"/>
        <v/>
      </c>
    </row>
    <row r="1262" spans="1:11">
      <c r="A1262" s="25" t="s">
        <v>636</v>
      </c>
      <c r="B1262" s="25" t="s">
        <v>607</v>
      </c>
      <c r="C1262" s="25" t="s">
        <v>243</v>
      </c>
      <c r="D1262" s="25" t="s">
        <v>245</v>
      </c>
      <c r="E1262">
        <f t="shared" si="95"/>
        <v>10</v>
      </c>
      <c r="F1262" t="str">
        <f t="shared" si="96"/>
        <v>Video Call</v>
      </c>
      <c r="G1262" t="str">
        <f t="shared" si="97"/>
        <v>CVP_024082_10</v>
      </c>
      <c r="H1262" t="str">
        <f>IF(ISNA(VLOOKUP(A1262,$A$3:A1261,1,0)),"","DUP!")</f>
        <v>DUP!</v>
      </c>
      <c r="I1262" t="str">
        <f>IF(ISNA(VLOOKUP(B1262,$B$3:B1261,1,0)),"","DUP!")</f>
        <v>DUP!</v>
      </c>
      <c r="J1262" t="str">
        <f t="shared" si="98"/>
        <v/>
      </c>
      <c r="K1262" t="str">
        <f t="shared" si="99"/>
        <v/>
      </c>
    </row>
    <row r="1263" spans="1:11">
      <c r="A1263" s="25" t="s">
        <v>637</v>
      </c>
      <c r="B1263" s="25" t="s">
        <v>607</v>
      </c>
      <c r="C1263" s="25" t="s">
        <v>243</v>
      </c>
      <c r="D1263" s="25" t="s">
        <v>244</v>
      </c>
      <c r="E1263">
        <f t="shared" si="95"/>
        <v>2</v>
      </c>
      <c r="F1263" t="str">
        <f t="shared" si="96"/>
        <v>Voice</v>
      </c>
      <c r="G1263" t="str">
        <f t="shared" si="97"/>
        <v>CVP_024083_2</v>
      </c>
      <c r="H1263" t="str">
        <f>IF(ISNA(VLOOKUP(A1263,$A$3:A1262,1,0)),"","DUP!")</f>
        <v/>
      </c>
      <c r="I1263" t="str">
        <f>IF(ISNA(VLOOKUP(B1263,$B$3:B1262,1,0)),"","DUP!")</f>
        <v>DUP!</v>
      </c>
      <c r="J1263" t="str">
        <f t="shared" si="98"/>
        <v/>
      </c>
      <c r="K1263" t="str">
        <f t="shared" si="99"/>
        <v>INSERT INTO ZONE_MAP (SERVICE_ID, SERVICE_NAME, CODE, NW_GROUP, ZONE) VALUES (2,'Voice','024083','BAC GIANG','NATIONAL');</v>
      </c>
    </row>
    <row r="1264" spans="1:11">
      <c r="A1264" s="25" t="s">
        <v>637</v>
      </c>
      <c r="B1264" s="25" t="s">
        <v>607</v>
      </c>
      <c r="C1264" s="25" t="s">
        <v>243</v>
      </c>
      <c r="D1264" s="25" t="s">
        <v>244</v>
      </c>
      <c r="E1264">
        <f t="shared" si="95"/>
        <v>2</v>
      </c>
      <c r="F1264" t="str">
        <f t="shared" si="96"/>
        <v>Voice</v>
      </c>
      <c r="G1264" t="str">
        <f t="shared" si="97"/>
        <v>CVP_024083_2</v>
      </c>
      <c r="H1264" t="str">
        <f>IF(ISNA(VLOOKUP(A1264,$A$3:A1263,1,0)),"","DUP!")</f>
        <v>DUP!</v>
      </c>
      <c r="I1264" t="str">
        <f>IF(ISNA(VLOOKUP(B1264,$B$3:B1263,1,0)),"","DUP!")</f>
        <v>DUP!</v>
      </c>
      <c r="J1264" t="str">
        <f t="shared" si="98"/>
        <v/>
      </c>
      <c r="K1264" t="str">
        <f t="shared" si="99"/>
        <v/>
      </c>
    </row>
    <row r="1265" spans="1:11">
      <c r="A1265" s="25" t="s">
        <v>637</v>
      </c>
      <c r="B1265" s="25" t="s">
        <v>607</v>
      </c>
      <c r="C1265" s="25" t="s">
        <v>243</v>
      </c>
      <c r="D1265" s="25" t="s">
        <v>244</v>
      </c>
      <c r="E1265">
        <f t="shared" si="95"/>
        <v>2</v>
      </c>
      <c r="F1265" t="str">
        <f t="shared" si="96"/>
        <v>Voice</v>
      </c>
      <c r="G1265" t="str">
        <f t="shared" si="97"/>
        <v>CVP_024083_2</v>
      </c>
      <c r="H1265" t="str">
        <f>IF(ISNA(VLOOKUP(A1265,$A$3:A1264,1,0)),"","DUP!")</f>
        <v>DUP!</v>
      </c>
      <c r="I1265" t="str">
        <f>IF(ISNA(VLOOKUP(B1265,$B$3:B1264,1,0)),"","DUP!")</f>
        <v>DUP!</v>
      </c>
      <c r="J1265" t="str">
        <f t="shared" si="98"/>
        <v/>
      </c>
      <c r="K1265" t="str">
        <f t="shared" si="99"/>
        <v/>
      </c>
    </row>
    <row r="1266" spans="1:11">
      <c r="A1266" s="25" t="s">
        <v>637</v>
      </c>
      <c r="B1266" s="25" t="s">
        <v>607</v>
      </c>
      <c r="C1266" s="25" t="s">
        <v>243</v>
      </c>
      <c r="D1266" s="25" t="s">
        <v>245</v>
      </c>
      <c r="E1266">
        <f t="shared" si="95"/>
        <v>10</v>
      </c>
      <c r="F1266" t="str">
        <f t="shared" si="96"/>
        <v>Video Call</v>
      </c>
      <c r="G1266" t="str">
        <f t="shared" si="97"/>
        <v>CVP_024083_10</v>
      </c>
      <c r="H1266" t="str">
        <f>IF(ISNA(VLOOKUP(A1266,$A$3:A1265,1,0)),"","DUP!")</f>
        <v>DUP!</v>
      </c>
      <c r="I1266" t="str">
        <f>IF(ISNA(VLOOKUP(B1266,$B$3:B1265,1,0)),"","DUP!")</f>
        <v>DUP!</v>
      </c>
      <c r="J1266" t="str">
        <f t="shared" si="98"/>
        <v/>
      </c>
      <c r="K1266" t="str">
        <f t="shared" si="99"/>
        <v/>
      </c>
    </row>
    <row r="1267" spans="1:11">
      <c r="A1267" s="25" t="s">
        <v>637</v>
      </c>
      <c r="B1267" s="25" t="s">
        <v>607</v>
      </c>
      <c r="C1267" s="25" t="s">
        <v>243</v>
      </c>
      <c r="D1267" s="25" t="s">
        <v>245</v>
      </c>
      <c r="E1267">
        <f t="shared" si="95"/>
        <v>10</v>
      </c>
      <c r="F1267" t="str">
        <f t="shared" si="96"/>
        <v>Video Call</v>
      </c>
      <c r="G1267" t="str">
        <f t="shared" si="97"/>
        <v>CVP_024083_10</v>
      </c>
      <c r="H1267" t="str">
        <f>IF(ISNA(VLOOKUP(A1267,$A$3:A1266,1,0)),"","DUP!")</f>
        <v>DUP!</v>
      </c>
      <c r="I1267" t="str">
        <f>IF(ISNA(VLOOKUP(B1267,$B$3:B1266,1,0)),"","DUP!")</f>
        <v>DUP!</v>
      </c>
      <c r="J1267" t="str">
        <f t="shared" si="98"/>
        <v/>
      </c>
      <c r="K1267" t="str">
        <f t="shared" si="99"/>
        <v/>
      </c>
    </row>
    <row r="1268" spans="1:11">
      <c r="A1268" s="25" t="s">
        <v>637</v>
      </c>
      <c r="B1268" s="25" t="s">
        <v>607</v>
      </c>
      <c r="C1268" s="25" t="s">
        <v>243</v>
      </c>
      <c r="D1268" s="25" t="s">
        <v>245</v>
      </c>
      <c r="E1268">
        <f t="shared" si="95"/>
        <v>10</v>
      </c>
      <c r="F1268" t="str">
        <f t="shared" si="96"/>
        <v>Video Call</v>
      </c>
      <c r="G1268" t="str">
        <f t="shared" si="97"/>
        <v>CVP_024083_10</v>
      </c>
      <c r="H1268" t="str">
        <f>IF(ISNA(VLOOKUP(A1268,$A$3:A1267,1,0)),"","DUP!")</f>
        <v>DUP!</v>
      </c>
      <c r="I1268" t="str">
        <f>IF(ISNA(VLOOKUP(B1268,$B$3:B1267,1,0)),"","DUP!")</f>
        <v>DUP!</v>
      </c>
      <c r="J1268" t="str">
        <f t="shared" si="98"/>
        <v/>
      </c>
      <c r="K1268" t="str">
        <f t="shared" si="99"/>
        <v/>
      </c>
    </row>
    <row r="1269" spans="1:11">
      <c r="A1269" s="25" t="s">
        <v>638</v>
      </c>
      <c r="B1269" s="25" t="s">
        <v>607</v>
      </c>
      <c r="C1269" s="25" t="s">
        <v>243</v>
      </c>
      <c r="D1269" s="25" t="s">
        <v>244</v>
      </c>
      <c r="E1269">
        <f t="shared" si="95"/>
        <v>2</v>
      </c>
      <c r="F1269" t="str">
        <f t="shared" si="96"/>
        <v>Voice</v>
      </c>
      <c r="G1269" t="str">
        <f t="shared" si="97"/>
        <v>CVP_024084_2</v>
      </c>
      <c r="H1269" t="str">
        <f>IF(ISNA(VLOOKUP(A1269,$A$3:A1268,1,0)),"","DUP!")</f>
        <v/>
      </c>
      <c r="I1269" t="str">
        <f>IF(ISNA(VLOOKUP(B1269,$B$3:B1268,1,0)),"","DUP!")</f>
        <v>DUP!</v>
      </c>
      <c r="J1269" t="str">
        <f t="shared" si="98"/>
        <v/>
      </c>
      <c r="K1269" t="str">
        <f t="shared" si="99"/>
        <v>INSERT INTO ZONE_MAP (SERVICE_ID, SERVICE_NAME, CODE, NW_GROUP, ZONE) VALUES (2,'Voice','024084','BAC GIANG','NATIONAL');</v>
      </c>
    </row>
    <row r="1270" spans="1:11">
      <c r="A1270" s="25" t="s">
        <v>638</v>
      </c>
      <c r="B1270" s="25" t="s">
        <v>607</v>
      </c>
      <c r="C1270" s="25" t="s">
        <v>243</v>
      </c>
      <c r="D1270" s="25" t="s">
        <v>244</v>
      </c>
      <c r="E1270">
        <f t="shared" si="95"/>
        <v>2</v>
      </c>
      <c r="F1270" t="str">
        <f t="shared" si="96"/>
        <v>Voice</v>
      </c>
      <c r="G1270" t="str">
        <f t="shared" si="97"/>
        <v>CVP_024084_2</v>
      </c>
      <c r="H1270" t="str">
        <f>IF(ISNA(VLOOKUP(A1270,$A$3:A1269,1,0)),"","DUP!")</f>
        <v>DUP!</v>
      </c>
      <c r="I1270" t="str">
        <f>IF(ISNA(VLOOKUP(B1270,$B$3:B1269,1,0)),"","DUP!")</f>
        <v>DUP!</v>
      </c>
      <c r="J1270" t="str">
        <f t="shared" si="98"/>
        <v/>
      </c>
      <c r="K1270" t="str">
        <f t="shared" si="99"/>
        <v/>
      </c>
    </row>
    <row r="1271" spans="1:11">
      <c r="A1271" s="25" t="s">
        <v>638</v>
      </c>
      <c r="B1271" s="25" t="s">
        <v>607</v>
      </c>
      <c r="C1271" s="25" t="s">
        <v>243</v>
      </c>
      <c r="D1271" s="25" t="s">
        <v>244</v>
      </c>
      <c r="E1271">
        <f t="shared" si="95"/>
        <v>2</v>
      </c>
      <c r="F1271" t="str">
        <f t="shared" si="96"/>
        <v>Voice</v>
      </c>
      <c r="G1271" t="str">
        <f t="shared" si="97"/>
        <v>CVP_024084_2</v>
      </c>
      <c r="H1271" t="str">
        <f>IF(ISNA(VLOOKUP(A1271,$A$3:A1270,1,0)),"","DUP!")</f>
        <v>DUP!</v>
      </c>
      <c r="I1271" t="str">
        <f>IF(ISNA(VLOOKUP(B1271,$B$3:B1270,1,0)),"","DUP!")</f>
        <v>DUP!</v>
      </c>
      <c r="J1271" t="str">
        <f t="shared" si="98"/>
        <v/>
      </c>
      <c r="K1271" t="str">
        <f t="shared" si="99"/>
        <v/>
      </c>
    </row>
    <row r="1272" spans="1:11">
      <c r="A1272" s="25" t="s">
        <v>638</v>
      </c>
      <c r="B1272" s="25" t="s">
        <v>607</v>
      </c>
      <c r="C1272" s="25" t="s">
        <v>243</v>
      </c>
      <c r="D1272" s="25" t="s">
        <v>245</v>
      </c>
      <c r="E1272">
        <f t="shared" si="95"/>
        <v>10</v>
      </c>
      <c r="F1272" t="str">
        <f t="shared" si="96"/>
        <v>Video Call</v>
      </c>
      <c r="G1272" t="str">
        <f t="shared" si="97"/>
        <v>CVP_024084_10</v>
      </c>
      <c r="H1272" t="str">
        <f>IF(ISNA(VLOOKUP(A1272,$A$3:A1271,1,0)),"","DUP!")</f>
        <v>DUP!</v>
      </c>
      <c r="I1272" t="str">
        <f>IF(ISNA(VLOOKUP(B1272,$B$3:B1271,1,0)),"","DUP!")</f>
        <v>DUP!</v>
      </c>
      <c r="J1272" t="str">
        <f t="shared" si="98"/>
        <v/>
      </c>
      <c r="K1272" t="str">
        <f t="shared" si="99"/>
        <v/>
      </c>
    </row>
    <row r="1273" spans="1:11">
      <c r="A1273" s="25" t="s">
        <v>638</v>
      </c>
      <c r="B1273" s="25" t="s">
        <v>607</v>
      </c>
      <c r="C1273" s="25" t="s">
        <v>243</v>
      </c>
      <c r="D1273" s="25" t="s">
        <v>245</v>
      </c>
      <c r="E1273">
        <f t="shared" si="95"/>
        <v>10</v>
      </c>
      <c r="F1273" t="str">
        <f t="shared" si="96"/>
        <v>Video Call</v>
      </c>
      <c r="G1273" t="str">
        <f t="shared" si="97"/>
        <v>CVP_024084_10</v>
      </c>
      <c r="H1273" t="str">
        <f>IF(ISNA(VLOOKUP(A1273,$A$3:A1272,1,0)),"","DUP!")</f>
        <v>DUP!</v>
      </c>
      <c r="I1273" t="str">
        <f>IF(ISNA(VLOOKUP(B1273,$B$3:B1272,1,0)),"","DUP!")</f>
        <v>DUP!</v>
      </c>
      <c r="J1273" t="str">
        <f t="shared" si="98"/>
        <v/>
      </c>
      <c r="K1273" t="str">
        <f t="shared" si="99"/>
        <v/>
      </c>
    </row>
    <row r="1274" spans="1:11">
      <c r="A1274" s="25" t="s">
        <v>638</v>
      </c>
      <c r="B1274" s="25" t="s">
        <v>607</v>
      </c>
      <c r="C1274" s="25" t="s">
        <v>243</v>
      </c>
      <c r="D1274" s="25" t="s">
        <v>245</v>
      </c>
      <c r="E1274">
        <f t="shared" si="95"/>
        <v>10</v>
      </c>
      <c r="F1274" t="str">
        <f t="shared" si="96"/>
        <v>Video Call</v>
      </c>
      <c r="G1274" t="str">
        <f t="shared" si="97"/>
        <v>CVP_024084_10</v>
      </c>
      <c r="H1274" t="str">
        <f>IF(ISNA(VLOOKUP(A1274,$A$3:A1273,1,0)),"","DUP!")</f>
        <v>DUP!</v>
      </c>
      <c r="I1274" t="str">
        <f>IF(ISNA(VLOOKUP(B1274,$B$3:B1273,1,0)),"","DUP!")</f>
        <v>DUP!</v>
      </c>
      <c r="J1274" t="str">
        <f t="shared" si="98"/>
        <v/>
      </c>
      <c r="K1274" t="str">
        <f t="shared" si="99"/>
        <v/>
      </c>
    </row>
    <row r="1275" spans="1:11">
      <c r="A1275" s="25" t="s">
        <v>639</v>
      </c>
      <c r="B1275" s="25" t="s">
        <v>607</v>
      </c>
      <c r="C1275" s="25" t="s">
        <v>243</v>
      </c>
      <c r="D1275" s="25" t="s">
        <v>244</v>
      </c>
      <c r="E1275">
        <f t="shared" si="95"/>
        <v>2</v>
      </c>
      <c r="F1275" t="str">
        <f t="shared" si="96"/>
        <v>Voice</v>
      </c>
      <c r="G1275" t="str">
        <f t="shared" si="97"/>
        <v>CVP_024085_2</v>
      </c>
      <c r="H1275" t="str">
        <f>IF(ISNA(VLOOKUP(A1275,$A$3:A1274,1,0)),"","DUP!")</f>
        <v/>
      </c>
      <c r="I1275" t="str">
        <f>IF(ISNA(VLOOKUP(B1275,$B$3:B1274,1,0)),"","DUP!")</f>
        <v>DUP!</v>
      </c>
      <c r="J1275" t="str">
        <f t="shared" si="98"/>
        <v/>
      </c>
      <c r="K1275" t="str">
        <f t="shared" si="99"/>
        <v>INSERT INTO ZONE_MAP (SERVICE_ID, SERVICE_NAME, CODE, NW_GROUP, ZONE) VALUES (2,'Voice','024085','BAC GIANG','NATIONAL');</v>
      </c>
    </row>
    <row r="1276" spans="1:11">
      <c r="A1276" s="25" t="s">
        <v>639</v>
      </c>
      <c r="B1276" s="25" t="s">
        <v>607</v>
      </c>
      <c r="C1276" s="25" t="s">
        <v>243</v>
      </c>
      <c r="D1276" s="25" t="s">
        <v>244</v>
      </c>
      <c r="E1276">
        <f t="shared" si="95"/>
        <v>2</v>
      </c>
      <c r="F1276" t="str">
        <f t="shared" si="96"/>
        <v>Voice</v>
      </c>
      <c r="G1276" t="str">
        <f t="shared" si="97"/>
        <v>CVP_024085_2</v>
      </c>
      <c r="H1276" t="str">
        <f>IF(ISNA(VLOOKUP(A1276,$A$3:A1275,1,0)),"","DUP!")</f>
        <v>DUP!</v>
      </c>
      <c r="I1276" t="str">
        <f>IF(ISNA(VLOOKUP(B1276,$B$3:B1275,1,0)),"","DUP!")</f>
        <v>DUP!</v>
      </c>
      <c r="J1276" t="str">
        <f t="shared" si="98"/>
        <v/>
      </c>
      <c r="K1276" t="str">
        <f t="shared" si="99"/>
        <v/>
      </c>
    </row>
    <row r="1277" spans="1:11">
      <c r="A1277" s="25" t="s">
        <v>639</v>
      </c>
      <c r="B1277" s="25" t="s">
        <v>607</v>
      </c>
      <c r="C1277" s="25" t="s">
        <v>243</v>
      </c>
      <c r="D1277" s="25" t="s">
        <v>244</v>
      </c>
      <c r="E1277">
        <f t="shared" si="95"/>
        <v>2</v>
      </c>
      <c r="F1277" t="str">
        <f t="shared" si="96"/>
        <v>Voice</v>
      </c>
      <c r="G1277" t="str">
        <f t="shared" si="97"/>
        <v>CVP_024085_2</v>
      </c>
      <c r="H1277" t="str">
        <f>IF(ISNA(VLOOKUP(A1277,$A$3:A1276,1,0)),"","DUP!")</f>
        <v>DUP!</v>
      </c>
      <c r="I1277" t="str">
        <f>IF(ISNA(VLOOKUP(B1277,$B$3:B1276,1,0)),"","DUP!")</f>
        <v>DUP!</v>
      </c>
      <c r="J1277" t="str">
        <f t="shared" si="98"/>
        <v/>
      </c>
      <c r="K1277" t="str">
        <f t="shared" si="99"/>
        <v/>
      </c>
    </row>
    <row r="1278" spans="1:11">
      <c r="A1278" s="25" t="s">
        <v>639</v>
      </c>
      <c r="B1278" s="25" t="s">
        <v>607</v>
      </c>
      <c r="C1278" s="25" t="s">
        <v>243</v>
      </c>
      <c r="D1278" s="25" t="s">
        <v>245</v>
      </c>
      <c r="E1278">
        <f t="shared" si="95"/>
        <v>10</v>
      </c>
      <c r="F1278" t="str">
        <f t="shared" si="96"/>
        <v>Video Call</v>
      </c>
      <c r="G1278" t="str">
        <f t="shared" si="97"/>
        <v>CVP_024085_10</v>
      </c>
      <c r="H1278" t="str">
        <f>IF(ISNA(VLOOKUP(A1278,$A$3:A1277,1,0)),"","DUP!")</f>
        <v>DUP!</v>
      </c>
      <c r="I1278" t="str">
        <f>IF(ISNA(VLOOKUP(B1278,$B$3:B1277,1,0)),"","DUP!")</f>
        <v>DUP!</v>
      </c>
      <c r="J1278" t="str">
        <f t="shared" si="98"/>
        <v/>
      </c>
      <c r="K1278" t="str">
        <f t="shared" si="99"/>
        <v/>
      </c>
    </row>
    <row r="1279" spans="1:11">
      <c r="A1279" s="25" t="s">
        <v>639</v>
      </c>
      <c r="B1279" s="25" t="s">
        <v>607</v>
      </c>
      <c r="C1279" s="25" t="s">
        <v>243</v>
      </c>
      <c r="D1279" s="25" t="s">
        <v>245</v>
      </c>
      <c r="E1279">
        <f t="shared" si="95"/>
        <v>10</v>
      </c>
      <c r="F1279" t="str">
        <f t="shared" si="96"/>
        <v>Video Call</v>
      </c>
      <c r="G1279" t="str">
        <f t="shared" si="97"/>
        <v>CVP_024085_10</v>
      </c>
      <c r="H1279" t="str">
        <f>IF(ISNA(VLOOKUP(A1279,$A$3:A1278,1,0)),"","DUP!")</f>
        <v>DUP!</v>
      </c>
      <c r="I1279" t="str">
        <f>IF(ISNA(VLOOKUP(B1279,$B$3:B1278,1,0)),"","DUP!")</f>
        <v>DUP!</v>
      </c>
      <c r="J1279" t="str">
        <f t="shared" si="98"/>
        <v/>
      </c>
      <c r="K1279" t="str">
        <f t="shared" si="99"/>
        <v/>
      </c>
    </row>
    <row r="1280" spans="1:11">
      <c r="A1280" s="25" t="s">
        <v>639</v>
      </c>
      <c r="B1280" s="25" t="s">
        <v>607</v>
      </c>
      <c r="C1280" s="25" t="s">
        <v>243</v>
      </c>
      <c r="D1280" s="25" t="s">
        <v>245</v>
      </c>
      <c r="E1280">
        <f t="shared" si="95"/>
        <v>10</v>
      </c>
      <c r="F1280" t="str">
        <f t="shared" si="96"/>
        <v>Video Call</v>
      </c>
      <c r="G1280" t="str">
        <f t="shared" si="97"/>
        <v>CVP_024085_10</v>
      </c>
      <c r="H1280" t="str">
        <f>IF(ISNA(VLOOKUP(A1280,$A$3:A1279,1,0)),"","DUP!")</f>
        <v>DUP!</v>
      </c>
      <c r="I1280" t="str">
        <f>IF(ISNA(VLOOKUP(B1280,$B$3:B1279,1,0)),"","DUP!")</f>
        <v>DUP!</v>
      </c>
      <c r="J1280" t="str">
        <f t="shared" si="98"/>
        <v/>
      </c>
      <c r="K1280" t="str">
        <f t="shared" si="99"/>
        <v/>
      </c>
    </row>
    <row r="1281" spans="1:11">
      <c r="A1281" s="25" t="s">
        <v>640</v>
      </c>
      <c r="B1281" s="25" t="s">
        <v>607</v>
      </c>
      <c r="C1281" s="25" t="s">
        <v>243</v>
      </c>
      <c r="D1281" s="25" t="s">
        <v>244</v>
      </c>
      <c r="E1281">
        <f t="shared" si="95"/>
        <v>2</v>
      </c>
      <c r="F1281" t="str">
        <f t="shared" si="96"/>
        <v>Voice</v>
      </c>
      <c r="G1281" t="str">
        <f t="shared" si="97"/>
        <v>CVP_024086_2</v>
      </c>
      <c r="H1281" t="str">
        <f>IF(ISNA(VLOOKUP(A1281,$A$3:A1280,1,0)),"","DUP!")</f>
        <v/>
      </c>
      <c r="I1281" t="str">
        <f>IF(ISNA(VLOOKUP(B1281,$B$3:B1280,1,0)),"","DUP!")</f>
        <v>DUP!</v>
      </c>
      <c r="J1281" t="str">
        <f t="shared" si="98"/>
        <v/>
      </c>
      <c r="K1281" t="str">
        <f t="shared" si="99"/>
        <v>INSERT INTO ZONE_MAP (SERVICE_ID, SERVICE_NAME, CODE, NW_GROUP, ZONE) VALUES (2,'Voice','024086','BAC GIANG','NATIONAL');</v>
      </c>
    </row>
    <row r="1282" spans="1:11">
      <c r="A1282" s="25" t="s">
        <v>640</v>
      </c>
      <c r="B1282" s="25" t="s">
        <v>607</v>
      </c>
      <c r="C1282" s="25" t="s">
        <v>243</v>
      </c>
      <c r="D1282" s="25" t="s">
        <v>244</v>
      </c>
      <c r="E1282">
        <f t="shared" si="95"/>
        <v>2</v>
      </c>
      <c r="F1282" t="str">
        <f t="shared" si="96"/>
        <v>Voice</v>
      </c>
      <c r="G1282" t="str">
        <f t="shared" si="97"/>
        <v>CVP_024086_2</v>
      </c>
      <c r="H1282" t="str">
        <f>IF(ISNA(VLOOKUP(A1282,$A$3:A1281,1,0)),"","DUP!")</f>
        <v>DUP!</v>
      </c>
      <c r="I1282" t="str">
        <f>IF(ISNA(VLOOKUP(B1282,$B$3:B1281,1,0)),"","DUP!")</f>
        <v>DUP!</v>
      </c>
      <c r="J1282" t="str">
        <f t="shared" si="98"/>
        <v/>
      </c>
      <c r="K1282" t="str">
        <f t="shared" si="99"/>
        <v/>
      </c>
    </row>
    <row r="1283" spans="1:11">
      <c r="A1283" s="25" t="s">
        <v>640</v>
      </c>
      <c r="B1283" s="25" t="s">
        <v>607</v>
      </c>
      <c r="C1283" s="25" t="s">
        <v>243</v>
      </c>
      <c r="D1283" s="25" t="s">
        <v>244</v>
      </c>
      <c r="E1283">
        <f t="shared" si="95"/>
        <v>2</v>
      </c>
      <c r="F1283" t="str">
        <f t="shared" si="96"/>
        <v>Voice</v>
      </c>
      <c r="G1283" t="str">
        <f t="shared" si="97"/>
        <v>CVP_024086_2</v>
      </c>
      <c r="H1283" t="str">
        <f>IF(ISNA(VLOOKUP(A1283,$A$3:A1282,1,0)),"","DUP!")</f>
        <v>DUP!</v>
      </c>
      <c r="I1283" t="str">
        <f>IF(ISNA(VLOOKUP(B1283,$B$3:B1282,1,0)),"","DUP!")</f>
        <v>DUP!</v>
      </c>
      <c r="J1283" t="str">
        <f t="shared" si="98"/>
        <v/>
      </c>
      <c r="K1283" t="str">
        <f t="shared" si="99"/>
        <v/>
      </c>
    </row>
    <row r="1284" spans="1:11">
      <c r="A1284" s="25" t="s">
        <v>640</v>
      </c>
      <c r="B1284" s="25" t="s">
        <v>607</v>
      </c>
      <c r="C1284" s="25" t="s">
        <v>243</v>
      </c>
      <c r="D1284" s="25" t="s">
        <v>245</v>
      </c>
      <c r="E1284">
        <f t="shared" ref="E1284:E1347" si="100">IF(D1284="NORMAL",2,10)</f>
        <v>10</v>
      </c>
      <c r="F1284" t="str">
        <f t="shared" ref="F1284:F1347" si="101">IF(D1284="NORMAL","Voice","Video Call")</f>
        <v>Video Call</v>
      </c>
      <c r="G1284" t="str">
        <f t="shared" ref="G1284:G1347" si="102">C1284&amp;"_"&amp;A1284&amp;"_"&amp;E1284</f>
        <v>CVP_024086_10</v>
      </c>
      <c r="H1284" t="str">
        <f>IF(ISNA(VLOOKUP(A1284,$A$3:A1283,1,0)),"","DUP!")</f>
        <v>DUP!</v>
      </c>
      <c r="I1284" t="str">
        <f>IF(ISNA(VLOOKUP(B1284,$B$3:B1283,1,0)),"","DUP!")</f>
        <v>DUP!</v>
      </c>
      <c r="J1284" t="str">
        <f t="shared" ref="J1284:J1347" si="103">IF(I1284="DUP!","",B1284)</f>
        <v/>
      </c>
      <c r="K1284" t="str">
        <f t="shared" ref="K1284:K1347" si="104">IF(H1284="DUP!","","INSERT INTO ZONE_MAP (SERVICE_ID, SERVICE_NAME, CODE, NW_GROUP, ZONE) VALUES ("&amp;E1284&amp;",'"&amp;F1284&amp;"','"&amp;A1284&amp;"','"&amp;B1284&amp;"','"&amp;IF(B1284="VINAPHONE","INTERNAL","NATIONAL")&amp;"');")</f>
        <v/>
      </c>
    </row>
    <row r="1285" spans="1:11">
      <c r="A1285" s="25" t="s">
        <v>640</v>
      </c>
      <c r="B1285" s="25" t="s">
        <v>607</v>
      </c>
      <c r="C1285" s="25" t="s">
        <v>243</v>
      </c>
      <c r="D1285" s="25" t="s">
        <v>245</v>
      </c>
      <c r="E1285">
        <f t="shared" si="100"/>
        <v>10</v>
      </c>
      <c r="F1285" t="str">
        <f t="shared" si="101"/>
        <v>Video Call</v>
      </c>
      <c r="G1285" t="str">
        <f t="shared" si="102"/>
        <v>CVP_024086_10</v>
      </c>
      <c r="H1285" t="str">
        <f>IF(ISNA(VLOOKUP(A1285,$A$3:A1284,1,0)),"","DUP!")</f>
        <v>DUP!</v>
      </c>
      <c r="I1285" t="str">
        <f>IF(ISNA(VLOOKUP(B1285,$B$3:B1284,1,0)),"","DUP!")</f>
        <v>DUP!</v>
      </c>
      <c r="J1285" t="str">
        <f t="shared" si="103"/>
        <v/>
      </c>
      <c r="K1285" t="str">
        <f t="shared" si="104"/>
        <v/>
      </c>
    </row>
    <row r="1286" spans="1:11">
      <c r="A1286" s="25" t="s">
        <v>640</v>
      </c>
      <c r="B1286" s="25" t="s">
        <v>607</v>
      </c>
      <c r="C1286" s="25" t="s">
        <v>243</v>
      </c>
      <c r="D1286" s="25" t="s">
        <v>245</v>
      </c>
      <c r="E1286">
        <f t="shared" si="100"/>
        <v>10</v>
      </c>
      <c r="F1286" t="str">
        <f t="shared" si="101"/>
        <v>Video Call</v>
      </c>
      <c r="G1286" t="str">
        <f t="shared" si="102"/>
        <v>CVP_024086_10</v>
      </c>
      <c r="H1286" t="str">
        <f>IF(ISNA(VLOOKUP(A1286,$A$3:A1285,1,0)),"","DUP!")</f>
        <v>DUP!</v>
      </c>
      <c r="I1286" t="str">
        <f>IF(ISNA(VLOOKUP(B1286,$B$3:B1285,1,0)),"","DUP!")</f>
        <v>DUP!</v>
      </c>
      <c r="J1286" t="str">
        <f t="shared" si="103"/>
        <v/>
      </c>
      <c r="K1286" t="str">
        <f t="shared" si="104"/>
        <v/>
      </c>
    </row>
    <row r="1287" spans="1:11">
      <c r="A1287" s="25" t="s">
        <v>641</v>
      </c>
      <c r="B1287" s="25" t="s">
        <v>607</v>
      </c>
      <c r="C1287" s="25" t="s">
        <v>243</v>
      </c>
      <c r="D1287" s="25" t="s">
        <v>244</v>
      </c>
      <c r="E1287">
        <f t="shared" si="100"/>
        <v>2</v>
      </c>
      <c r="F1287" t="str">
        <f t="shared" si="101"/>
        <v>Voice</v>
      </c>
      <c r="G1287" t="str">
        <f t="shared" si="102"/>
        <v>CVP_024087_2</v>
      </c>
      <c r="H1287" t="str">
        <f>IF(ISNA(VLOOKUP(A1287,$A$3:A1286,1,0)),"","DUP!")</f>
        <v/>
      </c>
      <c r="I1287" t="str">
        <f>IF(ISNA(VLOOKUP(B1287,$B$3:B1286,1,0)),"","DUP!")</f>
        <v>DUP!</v>
      </c>
      <c r="J1287" t="str">
        <f t="shared" si="103"/>
        <v/>
      </c>
      <c r="K1287" t="str">
        <f t="shared" si="104"/>
        <v>INSERT INTO ZONE_MAP (SERVICE_ID, SERVICE_NAME, CODE, NW_GROUP, ZONE) VALUES (2,'Voice','024087','BAC GIANG','NATIONAL');</v>
      </c>
    </row>
    <row r="1288" spans="1:11">
      <c r="A1288" s="25" t="s">
        <v>641</v>
      </c>
      <c r="B1288" s="25" t="s">
        <v>607</v>
      </c>
      <c r="C1288" s="25" t="s">
        <v>243</v>
      </c>
      <c r="D1288" s="25" t="s">
        <v>244</v>
      </c>
      <c r="E1288">
        <f t="shared" si="100"/>
        <v>2</v>
      </c>
      <c r="F1288" t="str">
        <f t="shared" si="101"/>
        <v>Voice</v>
      </c>
      <c r="G1288" t="str">
        <f t="shared" si="102"/>
        <v>CVP_024087_2</v>
      </c>
      <c r="H1288" t="str">
        <f>IF(ISNA(VLOOKUP(A1288,$A$3:A1287,1,0)),"","DUP!")</f>
        <v>DUP!</v>
      </c>
      <c r="I1288" t="str">
        <f>IF(ISNA(VLOOKUP(B1288,$B$3:B1287,1,0)),"","DUP!")</f>
        <v>DUP!</v>
      </c>
      <c r="J1288" t="str">
        <f t="shared" si="103"/>
        <v/>
      </c>
      <c r="K1288" t="str">
        <f t="shared" si="104"/>
        <v/>
      </c>
    </row>
    <row r="1289" spans="1:11">
      <c r="A1289" s="25" t="s">
        <v>641</v>
      </c>
      <c r="B1289" s="25" t="s">
        <v>607</v>
      </c>
      <c r="C1289" s="25" t="s">
        <v>243</v>
      </c>
      <c r="D1289" s="25" t="s">
        <v>244</v>
      </c>
      <c r="E1289">
        <f t="shared" si="100"/>
        <v>2</v>
      </c>
      <c r="F1289" t="str">
        <f t="shared" si="101"/>
        <v>Voice</v>
      </c>
      <c r="G1289" t="str">
        <f t="shared" si="102"/>
        <v>CVP_024087_2</v>
      </c>
      <c r="H1289" t="str">
        <f>IF(ISNA(VLOOKUP(A1289,$A$3:A1288,1,0)),"","DUP!")</f>
        <v>DUP!</v>
      </c>
      <c r="I1289" t="str">
        <f>IF(ISNA(VLOOKUP(B1289,$B$3:B1288,1,0)),"","DUP!")</f>
        <v>DUP!</v>
      </c>
      <c r="J1289" t="str">
        <f t="shared" si="103"/>
        <v/>
      </c>
      <c r="K1289" t="str">
        <f t="shared" si="104"/>
        <v/>
      </c>
    </row>
    <row r="1290" spans="1:11">
      <c r="A1290" s="25" t="s">
        <v>641</v>
      </c>
      <c r="B1290" s="25" t="s">
        <v>607</v>
      </c>
      <c r="C1290" s="25" t="s">
        <v>243</v>
      </c>
      <c r="D1290" s="25" t="s">
        <v>245</v>
      </c>
      <c r="E1290">
        <f t="shared" si="100"/>
        <v>10</v>
      </c>
      <c r="F1290" t="str">
        <f t="shared" si="101"/>
        <v>Video Call</v>
      </c>
      <c r="G1290" t="str">
        <f t="shared" si="102"/>
        <v>CVP_024087_10</v>
      </c>
      <c r="H1290" t="str">
        <f>IF(ISNA(VLOOKUP(A1290,$A$3:A1289,1,0)),"","DUP!")</f>
        <v>DUP!</v>
      </c>
      <c r="I1290" t="str">
        <f>IF(ISNA(VLOOKUP(B1290,$B$3:B1289,1,0)),"","DUP!")</f>
        <v>DUP!</v>
      </c>
      <c r="J1290" t="str">
        <f t="shared" si="103"/>
        <v/>
      </c>
      <c r="K1290" t="str">
        <f t="shared" si="104"/>
        <v/>
      </c>
    </row>
    <row r="1291" spans="1:11">
      <c r="A1291" s="25" t="s">
        <v>641</v>
      </c>
      <c r="B1291" s="25" t="s">
        <v>607</v>
      </c>
      <c r="C1291" s="25" t="s">
        <v>243</v>
      </c>
      <c r="D1291" s="25" t="s">
        <v>245</v>
      </c>
      <c r="E1291">
        <f t="shared" si="100"/>
        <v>10</v>
      </c>
      <c r="F1291" t="str">
        <f t="shared" si="101"/>
        <v>Video Call</v>
      </c>
      <c r="G1291" t="str">
        <f t="shared" si="102"/>
        <v>CVP_024087_10</v>
      </c>
      <c r="H1291" t="str">
        <f>IF(ISNA(VLOOKUP(A1291,$A$3:A1290,1,0)),"","DUP!")</f>
        <v>DUP!</v>
      </c>
      <c r="I1291" t="str">
        <f>IF(ISNA(VLOOKUP(B1291,$B$3:B1290,1,0)),"","DUP!")</f>
        <v>DUP!</v>
      </c>
      <c r="J1291" t="str">
        <f t="shared" si="103"/>
        <v/>
      </c>
      <c r="K1291" t="str">
        <f t="shared" si="104"/>
        <v/>
      </c>
    </row>
    <row r="1292" spans="1:11">
      <c r="A1292" s="25" t="s">
        <v>641</v>
      </c>
      <c r="B1292" s="25" t="s">
        <v>607</v>
      </c>
      <c r="C1292" s="25" t="s">
        <v>243</v>
      </c>
      <c r="D1292" s="25" t="s">
        <v>245</v>
      </c>
      <c r="E1292">
        <f t="shared" si="100"/>
        <v>10</v>
      </c>
      <c r="F1292" t="str">
        <f t="shared" si="101"/>
        <v>Video Call</v>
      </c>
      <c r="G1292" t="str">
        <f t="shared" si="102"/>
        <v>CVP_024087_10</v>
      </c>
      <c r="H1292" t="str">
        <f>IF(ISNA(VLOOKUP(A1292,$A$3:A1291,1,0)),"","DUP!")</f>
        <v>DUP!</v>
      </c>
      <c r="I1292" t="str">
        <f>IF(ISNA(VLOOKUP(B1292,$B$3:B1291,1,0)),"","DUP!")</f>
        <v>DUP!</v>
      </c>
      <c r="J1292" t="str">
        <f t="shared" si="103"/>
        <v/>
      </c>
      <c r="K1292" t="str">
        <f t="shared" si="104"/>
        <v/>
      </c>
    </row>
    <row r="1293" spans="1:11">
      <c r="A1293" s="25" t="s">
        <v>642</v>
      </c>
      <c r="B1293" s="25" t="s">
        <v>607</v>
      </c>
      <c r="C1293" s="25" t="s">
        <v>243</v>
      </c>
      <c r="D1293" s="25" t="s">
        <v>244</v>
      </c>
      <c r="E1293">
        <f t="shared" si="100"/>
        <v>2</v>
      </c>
      <c r="F1293" t="str">
        <f t="shared" si="101"/>
        <v>Voice</v>
      </c>
      <c r="G1293" t="str">
        <f t="shared" si="102"/>
        <v>CVP_024088_2</v>
      </c>
      <c r="H1293" t="str">
        <f>IF(ISNA(VLOOKUP(A1293,$A$3:A1292,1,0)),"","DUP!")</f>
        <v/>
      </c>
      <c r="I1293" t="str">
        <f>IF(ISNA(VLOOKUP(B1293,$B$3:B1292,1,0)),"","DUP!")</f>
        <v>DUP!</v>
      </c>
      <c r="J1293" t="str">
        <f t="shared" si="103"/>
        <v/>
      </c>
      <c r="K1293" t="str">
        <f t="shared" si="104"/>
        <v>INSERT INTO ZONE_MAP (SERVICE_ID, SERVICE_NAME, CODE, NW_GROUP, ZONE) VALUES (2,'Voice','024088','BAC GIANG','NATIONAL');</v>
      </c>
    </row>
    <row r="1294" spans="1:11">
      <c r="A1294" s="25" t="s">
        <v>642</v>
      </c>
      <c r="B1294" s="25" t="s">
        <v>607</v>
      </c>
      <c r="C1294" s="25" t="s">
        <v>243</v>
      </c>
      <c r="D1294" s="25" t="s">
        <v>244</v>
      </c>
      <c r="E1294">
        <f t="shared" si="100"/>
        <v>2</v>
      </c>
      <c r="F1294" t="str">
        <f t="shared" si="101"/>
        <v>Voice</v>
      </c>
      <c r="G1294" t="str">
        <f t="shared" si="102"/>
        <v>CVP_024088_2</v>
      </c>
      <c r="H1294" t="str">
        <f>IF(ISNA(VLOOKUP(A1294,$A$3:A1293,1,0)),"","DUP!")</f>
        <v>DUP!</v>
      </c>
      <c r="I1294" t="str">
        <f>IF(ISNA(VLOOKUP(B1294,$B$3:B1293,1,0)),"","DUP!")</f>
        <v>DUP!</v>
      </c>
      <c r="J1294" t="str">
        <f t="shared" si="103"/>
        <v/>
      </c>
      <c r="K1294" t="str">
        <f t="shared" si="104"/>
        <v/>
      </c>
    </row>
    <row r="1295" spans="1:11">
      <c r="A1295" s="25" t="s">
        <v>642</v>
      </c>
      <c r="B1295" s="25" t="s">
        <v>607</v>
      </c>
      <c r="C1295" s="25" t="s">
        <v>243</v>
      </c>
      <c r="D1295" s="25" t="s">
        <v>244</v>
      </c>
      <c r="E1295">
        <f t="shared" si="100"/>
        <v>2</v>
      </c>
      <c r="F1295" t="str">
        <f t="shared" si="101"/>
        <v>Voice</v>
      </c>
      <c r="G1295" t="str">
        <f t="shared" si="102"/>
        <v>CVP_024088_2</v>
      </c>
      <c r="H1295" t="str">
        <f>IF(ISNA(VLOOKUP(A1295,$A$3:A1294,1,0)),"","DUP!")</f>
        <v>DUP!</v>
      </c>
      <c r="I1295" t="str">
        <f>IF(ISNA(VLOOKUP(B1295,$B$3:B1294,1,0)),"","DUP!")</f>
        <v>DUP!</v>
      </c>
      <c r="J1295" t="str">
        <f t="shared" si="103"/>
        <v/>
      </c>
      <c r="K1295" t="str">
        <f t="shared" si="104"/>
        <v/>
      </c>
    </row>
    <row r="1296" spans="1:11">
      <c r="A1296" s="25" t="s">
        <v>642</v>
      </c>
      <c r="B1296" s="25" t="s">
        <v>607</v>
      </c>
      <c r="C1296" s="25" t="s">
        <v>243</v>
      </c>
      <c r="D1296" s="25" t="s">
        <v>245</v>
      </c>
      <c r="E1296">
        <f t="shared" si="100"/>
        <v>10</v>
      </c>
      <c r="F1296" t="str">
        <f t="shared" si="101"/>
        <v>Video Call</v>
      </c>
      <c r="G1296" t="str">
        <f t="shared" si="102"/>
        <v>CVP_024088_10</v>
      </c>
      <c r="H1296" t="str">
        <f>IF(ISNA(VLOOKUP(A1296,$A$3:A1295,1,0)),"","DUP!")</f>
        <v>DUP!</v>
      </c>
      <c r="I1296" t="str">
        <f>IF(ISNA(VLOOKUP(B1296,$B$3:B1295,1,0)),"","DUP!")</f>
        <v>DUP!</v>
      </c>
      <c r="J1296" t="str">
        <f t="shared" si="103"/>
        <v/>
      </c>
      <c r="K1296" t="str">
        <f t="shared" si="104"/>
        <v/>
      </c>
    </row>
    <row r="1297" spans="1:11">
      <c r="A1297" s="25" t="s">
        <v>642</v>
      </c>
      <c r="B1297" s="25" t="s">
        <v>607</v>
      </c>
      <c r="C1297" s="25" t="s">
        <v>243</v>
      </c>
      <c r="D1297" s="25" t="s">
        <v>245</v>
      </c>
      <c r="E1297">
        <f t="shared" si="100"/>
        <v>10</v>
      </c>
      <c r="F1297" t="str">
        <f t="shared" si="101"/>
        <v>Video Call</v>
      </c>
      <c r="G1297" t="str">
        <f t="shared" si="102"/>
        <v>CVP_024088_10</v>
      </c>
      <c r="H1297" t="str">
        <f>IF(ISNA(VLOOKUP(A1297,$A$3:A1296,1,0)),"","DUP!")</f>
        <v>DUP!</v>
      </c>
      <c r="I1297" t="str">
        <f>IF(ISNA(VLOOKUP(B1297,$B$3:B1296,1,0)),"","DUP!")</f>
        <v>DUP!</v>
      </c>
      <c r="J1297" t="str">
        <f t="shared" si="103"/>
        <v/>
      </c>
      <c r="K1297" t="str">
        <f t="shared" si="104"/>
        <v/>
      </c>
    </row>
    <row r="1298" spans="1:11">
      <c r="A1298" s="25" t="s">
        <v>642</v>
      </c>
      <c r="B1298" s="25" t="s">
        <v>607</v>
      </c>
      <c r="C1298" s="25" t="s">
        <v>243</v>
      </c>
      <c r="D1298" s="25" t="s">
        <v>245</v>
      </c>
      <c r="E1298">
        <f t="shared" si="100"/>
        <v>10</v>
      </c>
      <c r="F1298" t="str">
        <f t="shared" si="101"/>
        <v>Video Call</v>
      </c>
      <c r="G1298" t="str">
        <f t="shared" si="102"/>
        <v>CVP_024088_10</v>
      </c>
      <c r="H1298" t="str">
        <f>IF(ISNA(VLOOKUP(A1298,$A$3:A1297,1,0)),"","DUP!")</f>
        <v>DUP!</v>
      </c>
      <c r="I1298" t="str">
        <f>IF(ISNA(VLOOKUP(B1298,$B$3:B1297,1,0)),"","DUP!")</f>
        <v>DUP!</v>
      </c>
      <c r="J1298" t="str">
        <f t="shared" si="103"/>
        <v/>
      </c>
      <c r="K1298" t="str">
        <f t="shared" si="104"/>
        <v/>
      </c>
    </row>
    <row r="1299" spans="1:11">
      <c r="A1299" s="25" t="s">
        <v>643</v>
      </c>
      <c r="B1299" s="25" t="s">
        <v>607</v>
      </c>
      <c r="C1299" s="25" t="s">
        <v>243</v>
      </c>
      <c r="D1299" s="25" t="s">
        <v>244</v>
      </c>
      <c r="E1299">
        <f t="shared" si="100"/>
        <v>2</v>
      </c>
      <c r="F1299" t="str">
        <f t="shared" si="101"/>
        <v>Voice</v>
      </c>
      <c r="G1299" t="str">
        <f t="shared" si="102"/>
        <v>CVP_024089_2</v>
      </c>
      <c r="H1299" t="str">
        <f>IF(ISNA(VLOOKUP(A1299,$A$3:A1298,1,0)),"","DUP!")</f>
        <v/>
      </c>
      <c r="I1299" t="str">
        <f>IF(ISNA(VLOOKUP(B1299,$B$3:B1298,1,0)),"","DUP!")</f>
        <v>DUP!</v>
      </c>
      <c r="J1299" t="str">
        <f t="shared" si="103"/>
        <v/>
      </c>
      <c r="K1299" t="str">
        <f t="shared" si="104"/>
        <v>INSERT INTO ZONE_MAP (SERVICE_ID, SERVICE_NAME, CODE, NW_GROUP, ZONE) VALUES (2,'Voice','024089','BAC GIANG','NATIONAL');</v>
      </c>
    </row>
    <row r="1300" spans="1:11">
      <c r="A1300" s="25" t="s">
        <v>643</v>
      </c>
      <c r="B1300" s="25" t="s">
        <v>607</v>
      </c>
      <c r="C1300" s="25" t="s">
        <v>243</v>
      </c>
      <c r="D1300" s="25" t="s">
        <v>244</v>
      </c>
      <c r="E1300">
        <f t="shared" si="100"/>
        <v>2</v>
      </c>
      <c r="F1300" t="str">
        <f t="shared" si="101"/>
        <v>Voice</v>
      </c>
      <c r="G1300" t="str">
        <f t="shared" si="102"/>
        <v>CVP_024089_2</v>
      </c>
      <c r="H1300" t="str">
        <f>IF(ISNA(VLOOKUP(A1300,$A$3:A1299,1,0)),"","DUP!")</f>
        <v>DUP!</v>
      </c>
      <c r="I1300" t="str">
        <f>IF(ISNA(VLOOKUP(B1300,$B$3:B1299,1,0)),"","DUP!")</f>
        <v>DUP!</v>
      </c>
      <c r="J1300" t="str">
        <f t="shared" si="103"/>
        <v/>
      </c>
      <c r="K1300" t="str">
        <f t="shared" si="104"/>
        <v/>
      </c>
    </row>
    <row r="1301" spans="1:11">
      <c r="A1301" s="25" t="s">
        <v>643</v>
      </c>
      <c r="B1301" s="25" t="s">
        <v>607</v>
      </c>
      <c r="C1301" s="25" t="s">
        <v>243</v>
      </c>
      <c r="D1301" s="25" t="s">
        <v>244</v>
      </c>
      <c r="E1301">
        <f t="shared" si="100"/>
        <v>2</v>
      </c>
      <c r="F1301" t="str">
        <f t="shared" si="101"/>
        <v>Voice</v>
      </c>
      <c r="G1301" t="str">
        <f t="shared" si="102"/>
        <v>CVP_024089_2</v>
      </c>
      <c r="H1301" t="str">
        <f>IF(ISNA(VLOOKUP(A1301,$A$3:A1300,1,0)),"","DUP!")</f>
        <v>DUP!</v>
      </c>
      <c r="I1301" t="str">
        <f>IF(ISNA(VLOOKUP(B1301,$B$3:B1300,1,0)),"","DUP!")</f>
        <v>DUP!</v>
      </c>
      <c r="J1301" t="str">
        <f t="shared" si="103"/>
        <v/>
      </c>
      <c r="K1301" t="str">
        <f t="shared" si="104"/>
        <v/>
      </c>
    </row>
    <row r="1302" spans="1:11">
      <c r="A1302" s="25" t="s">
        <v>643</v>
      </c>
      <c r="B1302" s="25" t="s">
        <v>607</v>
      </c>
      <c r="C1302" s="25" t="s">
        <v>243</v>
      </c>
      <c r="D1302" s="25" t="s">
        <v>245</v>
      </c>
      <c r="E1302">
        <f t="shared" si="100"/>
        <v>10</v>
      </c>
      <c r="F1302" t="str">
        <f t="shared" si="101"/>
        <v>Video Call</v>
      </c>
      <c r="G1302" t="str">
        <f t="shared" si="102"/>
        <v>CVP_024089_10</v>
      </c>
      <c r="H1302" t="str">
        <f>IF(ISNA(VLOOKUP(A1302,$A$3:A1301,1,0)),"","DUP!")</f>
        <v>DUP!</v>
      </c>
      <c r="I1302" t="str">
        <f>IF(ISNA(VLOOKUP(B1302,$B$3:B1301,1,0)),"","DUP!")</f>
        <v>DUP!</v>
      </c>
      <c r="J1302" t="str">
        <f t="shared" si="103"/>
        <v/>
      </c>
      <c r="K1302" t="str">
        <f t="shared" si="104"/>
        <v/>
      </c>
    </row>
    <row r="1303" spans="1:11">
      <c r="A1303" s="25" t="s">
        <v>643</v>
      </c>
      <c r="B1303" s="25" t="s">
        <v>607</v>
      </c>
      <c r="C1303" s="25" t="s">
        <v>243</v>
      </c>
      <c r="D1303" s="25" t="s">
        <v>245</v>
      </c>
      <c r="E1303">
        <f t="shared" si="100"/>
        <v>10</v>
      </c>
      <c r="F1303" t="str">
        <f t="shared" si="101"/>
        <v>Video Call</v>
      </c>
      <c r="G1303" t="str">
        <f t="shared" si="102"/>
        <v>CVP_024089_10</v>
      </c>
      <c r="H1303" t="str">
        <f>IF(ISNA(VLOOKUP(A1303,$A$3:A1302,1,0)),"","DUP!")</f>
        <v>DUP!</v>
      </c>
      <c r="I1303" t="str">
        <f>IF(ISNA(VLOOKUP(B1303,$B$3:B1302,1,0)),"","DUP!")</f>
        <v>DUP!</v>
      </c>
      <c r="J1303" t="str">
        <f t="shared" si="103"/>
        <v/>
      </c>
      <c r="K1303" t="str">
        <f t="shared" si="104"/>
        <v/>
      </c>
    </row>
    <row r="1304" spans="1:11">
      <c r="A1304" s="25" t="s">
        <v>643</v>
      </c>
      <c r="B1304" s="25" t="s">
        <v>607</v>
      </c>
      <c r="C1304" s="25" t="s">
        <v>243</v>
      </c>
      <c r="D1304" s="25" t="s">
        <v>245</v>
      </c>
      <c r="E1304">
        <f t="shared" si="100"/>
        <v>10</v>
      </c>
      <c r="F1304" t="str">
        <f t="shared" si="101"/>
        <v>Video Call</v>
      </c>
      <c r="G1304" t="str">
        <f t="shared" si="102"/>
        <v>CVP_024089_10</v>
      </c>
      <c r="H1304" t="str">
        <f>IF(ISNA(VLOOKUP(A1304,$A$3:A1303,1,0)),"","DUP!")</f>
        <v>DUP!</v>
      </c>
      <c r="I1304" t="str">
        <f>IF(ISNA(VLOOKUP(B1304,$B$3:B1303,1,0)),"","DUP!")</f>
        <v>DUP!</v>
      </c>
      <c r="J1304" t="str">
        <f t="shared" si="103"/>
        <v/>
      </c>
      <c r="K1304" t="str">
        <f t="shared" si="104"/>
        <v/>
      </c>
    </row>
    <row r="1305" spans="1:11">
      <c r="A1305" s="25" t="s">
        <v>644</v>
      </c>
      <c r="B1305" s="25" t="s">
        <v>645</v>
      </c>
      <c r="C1305" s="25" t="s">
        <v>289</v>
      </c>
      <c r="D1305" s="25" t="s">
        <v>244</v>
      </c>
      <c r="E1305">
        <f t="shared" si="100"/>
        <v>2</v>
      </c>
      <c r="F1305" t="str">
        <f t="shared" si="101"/>
        <v>Voice</v>
      </c>
      <c r="G1305" t="str">
        <f t="shared" si="102"/>
        <v>CDH_0241_2</v>
      </c>
      <c r="H1305" t="str">
        <f>IF(ISNA(VLOOKUP(A1305,$A$3:A1304,1,0)),"","DUP!")</f>
        <v/>
      </c>
      <c r="I1305" t="str">
        <f>IF(ISNA(VLOOKUP(B1305,$B$3:B1304,1,0)),"","DUP!")</f>
        <v/>
      </c>
      <c r="J1305" t="str">
        <f t="shared" si="103"/>
        <v>BAC NINH</v>
      </c>
      <c r="K1305" t="str">
        <f t="shared" si="104"/>
        <v>INSERT INTO ZONE_MAP (SERVICE_ID, SERVICE_NAME, CODE, NW_GROUP, ZONE) VALUES (2,'Voice','0241','BAC NINH','NATIONAL');</v>
      </c>
    </row>
    <row r="1306" spans="1:11">
      <c r="A1306" s="25" t="s">
        <v>646</v>
      </c>
      <c r="B1306" s="25" t="s">
        <v>645</v>
      </c>
      <c r="C1306" s="25" t="s">
        <v>289</v>
      </c>
      <c r="D1306" s="25" t="s">
        <v>244</v>
      </c>
      <c r="E1306">
        <f t="shared" si="100"/>
        <v>2</v>
      </c>
      <c r="F1306" t="str">
        <f t="shared" si="101"/>
        <v>Voice</v>
      </c>
      <c r="G1306" t="str">
        <f t="shared" si="102"/>
        <v>CDH_0241101_2</v>
      </c>
      <c r="H1306" t="str">
        <f>IF(ISNA(VLOOKUP(A1306,$A$3:A1305,1,0)),"","DUP!")</f>
        <v/>
      </c>
      <c r="I1306" t="str">
        <f>IF(ISNA(VLOOKUP(B1306,$B$3:B1305,1,0)),"","DUP!")</f>
        <v>DUP!</v>
      </c>
      <c r="J1306" t="str">
        <f t="shared" si="103"/>
        <v/>
      </c>
      <c r="K1306" t="str">
        <f t="shared" si="104"/>
        <v>INSERT INTO ZONE_MAP (SERVICE_ID, SERVICE_NAME, CODE, NW_GROUP, ZONE) VALUES (2,'Voice','0241101','BAC NINH','NATIONAL');</v>
      </c>
    </row>
    <row r="1307" spans="1:11">
      <c r="A1307" s="25" t="s">
        <v>646</v>
      </c>
      <c r="B1307" s="25" t="s">
        <v>645</v>
      </c>
      <c r="C1307" s="25" t="s">
        <v>289</v>
      </c>
      <c r="D1307" s="25" t="s">
        <v>244</v>
      </c>
      <c r="E1307">
        <f t="shared" si="100"/>
        <v>2</v>
      </c>
      <c r="F1307" t="str">
        <f t="shared" si="101"/>
        <v>Voice</v>
      </c>
      <c r="G1307" t="str">
        <f t="shared" si="102"/>
        <v>CDH_0241101_2</v>
      </c>
      <c r="H1307" t="str">
        <f>IF(ISNA(VLOOKUP(A1307,$A$3:A1306,1,0)),"","DUP!")</f>
        <v>DUP!</v>
      </c>
      <c r="I1307" t="str">
        <f>IF(ISNA(VLOOKUP(B1307,$B$3:B1306,1,0)),"","DUP!")</f>
        <v>DUP!</v>
      </c>
      <c r="J1307" t="str">
        <f t="shared" si="103"/>
        <v/>
      </c>
      <c r="K1307" t="str">
        <f t="shared" si="104"/>
        <v/>
      </c>
    </row>
    <row r="1308" spans="1:11">
      <c r="A1308" s="25" t="s">
        <v>646</v>
      </c>
      <c r="B1308" s="25" t="s">
        <v>645</v>
      </c>
      <c r="C1308" s="25" t="s">
        <v>289</v>
      </c>
      <c r="D1308" s="25" t="s">
        <v>244</v>
      </c>
      <c r="E1308">
        <f t="shared" si="100"/>
        <v>2</v>
      </c>
      <c r="F1308" t="str">
        <f t="shared" si="101"/>
        <v>Voice</v>
      </c>
      <c r="G1308" t="str">
        <f t="shared" si="102"/>
        <v>CDH_0241101_2</v>
      </c>
      <c r="H1308" t="str">
        <f>IF(ISNA(VLOOKUP(A1308,$A$3:A1307,1,0)),"","DUP!")</f>
        <v>DUP!</v>
      </c>
      <c r="I1308" t="str">
        <f>IF(ISNA(VLOOKUP(B1308,$B$3:B1307,1,0)),"","DUP!")</f>
        <v>DUP!</v>
      </c>
      <c r="J1308" t="str">
        <f t="shared" si="103"/>
        <v/>
      </c>
      <c r="K1308" t="str">
        <f t="shared" si="104"/>
        <v/>
      </c>
    </row>
    <row r="1309" spans="1:11">
      <c r="A1309" s="25" t="s">
        <v>646</v>
      </c>
      <c r="B1309" s="25" t="s">
        <v>645</v>
      </c>
      <c r="C1309" s="25" t="s">
        <v>289</v>
      </c>
      <c r="D1309" s="25" t="s">
        <v>245</v>
      </c>
      <c r="E1309">
        <f t="shared" si="100"/>
        <v>10</v>
      </c>
      <c r="F1309" t="str">
        <f t="shared" si="101"/>
        <v>Video Call</v>
      </c>
      <c r="G1309" t="str">
        <f t="shared" si="102"/>
        <v>CDH_0241101_10</v>
      </c>
      <c r="H1309" t="str">
        <f>IF(ISNA(VLOOKUP(A1309,$A$3:A1308,1,0)),"","DUP!")</f>
        <v>DUP!</v>
      </c>
      <c r="I1309" t="str">
        <f>IF(ISNA(VLOOKUP(B1309,$B$3:B1308,1,0)),"","DUP!")</f>
        <v>DUP!</v>
      </c>
      <c r="J1309" t="str">
        <f t="shared" si="103"/>
        <v/>
      </c>
      <c r="K1309" t="str">
        <f t="shared" si="104"/>
        <v/>
      </c>
    </row>
    <row r="1310" spans="1:11">
      <c r="A1310" s="25" t="s">
        <v>646</v>
      </c>
      <c r="B1310" s="25" t="s">
        <v>645</v>
      </c>
      <c r="C1310" s="25" t="s">
        <v>289</v>
      </c>
      <c r="D1310" s="25" t="s">
        <v>245</v>
      </c>
      <c r="E1310">
        <f t="shared" si="100"/>
        <v>10</v>
      </c>
      <c r="F1310" t="str">
        <f t="shared" si="101"/>
        <v>Video Call</v>
      </c>
      <c r="G1310" t="str">
        <f t="shared" si="102"/>
        <v>CDH_0241101_10</v>
      </c>
      <c r="H1310" t="str">
        <f>IF(ISNA(VLOOKUP(A1310,$A$3:A1309,1,0)),"","DUP!")</f>
        <v>DUP!</v>
      </c>
      <c r="I1310" t="str">
        <f>IF(ISNA(VLOOKUP(B1310,$B$3:B1309,1,0)),"","DUP!")</f>
        <v>DUP!</v>
      </c>
      <c r="J1310" t="str">
        <f t="shared" si="103"/>
        <v/>
      </c>
      <c r="K1310" t="str">
        <f t="shared" si="104"/>
        <v/>
      </c>
    </row>
    <row r="1311" spans="1:11">
      <c r="A1311" s="25" t="s">
        <v>646</v>
      </c>
      <c r="B1311" s="25" t="s">
        <v>645</v>
      </c>
      <c r="C1311" s="25" t="s">
        <v>289</v>
      </c>
      <c r="D1311" s="25" t="s">
        <v>245</v>
      </c>
      <c r="E1311">
        <f t="shared" si="100"/>
        <v>10</v>
      </c>
      <c r="F1311" t="str">
        <f t="shared" si="101"/>
        <v>Video Call</v>
      </c>
      <c r="G1311" t="str">
        <f t="shared" si="102"/>
        <v>CDH_0241101_10</v>
      </c>
      <c r="H1311" t="str">
        <f>IF(ISNA(VLOOKUP(A1311,$A$3:A1310,1,0)),"","DUP!")</f>
        <v>DUP!</v>
      </c>
      <c r="I1311" t="str">
        <f>IF(ISNA(VLOOKUP(B1311,$B$3:B1310,1,0)),"","DUP!")</f>
        <v>DUP!</v>
      </c>
      <c r="J1311" t="str">
        <f t="shared" si="103"/>
        <v/>
      </c>
      <c r="K1311" t="str">
        <f t="shared" si="104"/>
        <v/>
      </c>
    </row>
    <row r="1312" spans="1:11">
      <c r="A1312" s="25" t="s">
        <v>647</v>
      </c>
      <c r="B1312" s="25" t="s">
        <v>292</v>
      </c>
      <c r="C1312" s="25" t="s">
        <v>293</v>
      </c>
      <c r="D1312" s="25" t="s">
        <v>244</v>
      </c>
      <c r="E1312">
        <f t="shared" si="100"/>
        <v>2</v>
      </c>
      <c r="F1312" t="str">
        <f t="shared" si="101"/>
        <v>Voice</v>
      </c>
      <c r="G1312" t="str">
        <f t="shared" si="102"/>
        <v>VAS_02411060_2</v>
      </c>
      <c r="H1312" t="str">
        <f>IF(ISNA(VLOOKUP(A1312,$A$3:A1311,1,0)),"","DUP!")</f>
        <v/>
      </c>
      <c r="I1312" t="str">
        <f>IF(ISNA(VLOOKUP(B1312,$B$3:B1311,1,0)),"","DUP!")</f>
        <v>DUP!</v>
      </c>
      <c r="J1312" t="str">
        <f t="shared" si="103"/>
        <v/>
      </c>
      <c r="K1312" t="str">
        <f t="shared" si="104"/>
        <v>INSERT INTO ZONE_MAP (SERVICE_ID, SERVICE_NAME, CODE, NW_GROUP, ZONE) VALUES (2,'Voice','02411060','DICH VU 106X VTEL','NATIONAL');</v>
      </c>
    </row>
    <row r="1313" spans="1:11">
      <c r="A1313" s="25" t="s">
        <v>648</v>
      </c>
      <c r="B1313" s="25" t="s">
        <v>292</v>
      </c>
      <c r="C1313" s="25" t="s">
        <v>293</v>
      </c>
      <c r="D1313" s="25" t="s">
        <v>244</v>
      </c>
      <c r="E1313">
        <f t="shared" si="100"/>
        <v>2</v>
      </c>
      <c r="F1313" t="str">
        <f t="shared" si="101"/>
        <v>Voice</v>
      </c>
      <c r="G1313" t="str">
        <f t="shared" si="102"/>
        <v>VAS_02411061_2</v>
      </c>
      <c r="H1313" t="str">
        <f>IF(ISNA(VLOOKUP(A1313,$A$3:A1312,1,0)),"","DUP!")</f>
        <v/>
      </c>
      <c r="I1313" t="str">
        <f>IF(ISNA(VLOOKUP(B1313,$B$3:B1312,1,0)),"","DUP!")</f>
        <v>DUP!</v>
      </c>
      <c r="J1313" t="str">
        <f t="shared" si="103"/>
        <v/>
      </c>
      <c r="K1313" t="str">
        <f t="shared" si="104"/>
        <v>INSERT INTO ZONE_MAP (SERVICE_ID, SERVICE_NAME, CODE, NW_GROUP, ZONE) VALUES (2,'Voice','02411061','DICH VU 106X VTEL','NATIONAL');</v>
      </c>
    </row>
    <row r="1314" spans="1:11">
      <c r="A1314" s="25" t="s">
        <v>649</v>
      </c>
      <c r="B1314" s="25" t="s">
        <v>292</v>
      </c>
      <c r="C1314" s="25" t="s">
        <v>293</v>
      </c>
      <c r="D1314" s="25" t="s">
        <v>244</v>
      </c>
      <c r="E1314">
        <f t="shared" si="100"/>
        <v>2</v>
      </c>
      <c r="F1314" t="str">
        <f t="shared" si="101"/>
        <v>Voice</v>
      </c>
      <c r="G1314" t="str">
        <f t="shared" si="102"/>
        <v>VAS_02411062_2</v>
      </c>
      <c r="H1314" t="str">
        <f>IF(ISNA(VLOOKUP(A1314,$A$3:A1313,1,0)),"","DUP!")</f>
        <v/>
      </c>
      <c r="I1314" t="str">
        <f>IF(ISNA(VLOOKUP(B1314,$B$3:B1313,1,0)),"","DUP!")</f>
        <v>DUP!</v>
      </c>
      <c r="J1314" t="str">
        <f t="shared" si="103"/>
        <v/>
      </c>
      <c r="K1314" t="str">
        <f t="shared" si="104"/>
        <v>INSERT INTO ZONE_MAP (SERVICE_ID, SERVICE_NAME, CODE, NW_GROUP, ZONE) VALUES (2,'Voice','02411062','DICH VU 106X VTEL','NATIONAL');</v>
      </c>
    </row>
    <row r="1315" spans="1:11">
      <c r="A1315" s="25" t="s">
        <v>650</v>
      </c>
      <c r="B1315" s="25" t="s">
        <v>292</v>
      </c>
      <c r="C1315" s="25" t="s">
        <v>293</v>
      </c>
      <c r="D1315" s="25" t="s">
        <v>244</v>
      </c>
      <c r="E1315">
        <f t="shared" si="100"/>
        <v>2</v>
      </c>
      <c r="F1315" t="str">
        <f t="shared" si="101"/>
        <v>Voice</v>
      </c>
      <c r="G1315" t="str">
        <f t="shared" si="102"/>
        <v>VAS_02411066_2</v>
      </c>
      <c r="H1315" t="str">
        <f>IF(ISNA(VLOOKUP(A1315,$A$3:A1314,1,0)),"","DUP!")</f>
        <v/>
      </c>
      <c r="I1315" t="str">
        <f>IF(ISNA(VLOOKUP(B1315,$B$3:B1314,1,0)),"","DUP!")</f>
        <v>DUP!</v>
      </c>
      <c r="J1315" t="str">
        <f t="shared" si="103"/>
        <v/>
      </c>
      <c r="K1315" t="str">
        <f t="shared" si="104"/>
        <v>INSERT INTO ZONE_MAP (SERVICE_ID, SERVICE_NAME, CODE, NW_GROUP, ZONE) VALUES (2,'Voice','02411066','DICH VU 106X VTEL','NATIONAL');</v>
      </c>
    </row>
    <row r="1316" spans="1:11">
      <c r="A1316" s="25" t="s">
        <v>651</v>
      </c>
      <c r="B1316" s="25" t="s">
        <v>292</v>
      </c>
      <c r="C1316" s="25" t="s">
        <v>293</v>
      </c>
      <c r="D1316" s="25" t="s">
        <v>244</v>
      </c>
      <c r="E1316">
        <f t="shared" si="100"/>
        <v>2</v>
      </c>
      <c r="F1316" t="str">
        <f t="shared" si="101"/>
        <v>Voice</v>
      </c>
      <c r="G1316" t="str">
        <f t="shared" si="102"/>
        <v>VAS_02411068_2</v>
      </c>
      <c r="H1316" t="str">
        <f>IF(ISNA(VLOOKUP(A1316,$A$3:A1315,1,0)),"","DUP!")</f>
        <v/>
      </c>
      <c r="I1316" t="str">
        <f>IF(ISNA(VLOOKUP(B1316,$B$3:B1315,1,0)),"","DUP!")</f>
        <v>DUP!</v>
      </c>
      <c r="J1316" t="str">
        <f t="shared" si="103"/>
        <v/>
      </c>
      <c r="K1316" t="str">
        <f t="shared" si="104"/>
        <v>INSERT INTO ZONE_MAP (SERVICE_ID, SERVICE_NAME, CODE, NW_GROUP, ZONE) VALUES (2,'Voice','02411068','DICH VU 106X VTEL','NATIONAL');</v>
      </c>
    </row>
    <row r="1317" spans="1:11">
      <c r="A1317" s="25" t="s">
        <v>652</v>
      </c>
      <c r="B1317" s="25" t="s">
        <v>292</v>
      </c>
      <c r="C1317" s="25" t="s">
        <v>293</v>
      </c>
      <c r="D1317" s="25" t="s">
        <v>244</v>
      </c>
      <c r="E1317">
        <f t="shared" si="100"/>
        <v>2</v>
      </c>
      <c r="F1317" t="str">
        <f t="shared" si="101"/>
        <v>Voice</v>
      </c>
      <c r="G1317" t="str">
        <f t="shared" si="102"/>
        <v>VAS_02411069_2</v>
      </c>
      <c r="H1317" t="str">
        <f>IF(ISNA(VLOOKUP(A1317,$A$3:A1316,1,0)),"","DUP!")</f>
        <v/>
      </c>
      <c r="I1317" t="str">
        <f>IF(ISNA(VLOOKUP(B1317,$B$3:B1316,1,0)),"","DUP!")</f>
        <v>DUP!</v>
      </c>
      <c r="J1317" t="str">
        <f t="shared" si="103"/>
        <v/>
      </c>
      <c r="K1317" t="str">
        <f t="shared" si="104"/>
        <v>INSERT INTO ZONE_MAP (SERVICE_ID, SERVICE_NAME, CODE, NW_GROUP, ZONE) VALUES (2,'Voice','02411069','DICH VU 106X VTEL','NATIONAL');</v>
      </c>
    </row>
    <row r="1318" spans="1:11">
      <c r="A1318" s="25" t="s">
        <v>653</v>
      </c>
      <c r="B1318" s="25" t="s">
        <v>645</v>
      </c>
      <c r="C1318" s="25" t="s">
        <v>289</v>
      </c>
      <c r="D1318" s="25" t="s">
        <v>244</v>
      </c>
      <c r="E1318">
        <f t="shared" si="100"/>
        <v>2</v>
      </c>
      <c r="F1318" t="str">
        <f t="shared" si="101"/>
        <v>Voice</v>
      </c>
      <c r="G1318" t="str">
        <f t="shared" si="102"/>
        <v>CDH_0241110_2</v>
      </c>
      <c r="H1318" t="str">
        <f>IF(ISNA(VLOOKUP(A1318,$A$3:A1317,1,0)),"","DUP!")</f>
        <v/>
      </c>
      <c r="I1318" t="str">
        <f>IF(ISNA(VLOOKUP(B1318,$B$3:B1317,1,0)),"","DUP!")</f>
        <v>DUP!</v>
      </c>
      <c r="J1318" t="str">
        <f t="shared" si="103"/>
        <v/>
      </c>
      <c r="K1318" t="str">
        <f t="shared" si="104"/>
        <v>INSERT INTO ZONE_MAP (SERVICE_ID, SERVICE_NAME, CODE, NW_GROUP, ZONE) VALUES (2,'Voice','0241110','BAC NINH','NATIONAL');</v>
      </c>
    </row>
    <row r="1319" spans="1:11">
      <c r="A1319" s="25" t="s">
        <v>653</v>
      </c>
      <c r="B1319" s="25" t="s">
        <v>645</v>
      </c>
      <c r="C1319" s="25" t="s">
        <v>289</v>
      </c>
      <c r="D1319" s="25" t="s">
        <v>244</v>
      </c>
      <c r="E1319">
        <f t="shared" si="100"/>
        <v>2</v>
      </c>
      <c r="F1319" t="str">
        <f t="shared" si="101"/>
        <v>Voice</v>
      </c>
      <c r="G1319" t="str">
        <f t="shared" si="102"/>
        <v>CDH_0241110_2</v>
      </c>
      <c r="H1319" t="str">
        <f>IF(ISNA(VLOOKUP(A1319,$A$3:A1318,1,0)),"","DUP!")</f>
        <v>DUP!</v>
      </c>
      <c r="I1319" t="str">
        <f>IF(ISNA(VLOOKUP(B1319,$B$3:B1318,1,0)),"","DUP!")</f>
        <v>DUP!</v>
      </c>
      <c r="J1319" t="str">
        <f t="shared" si="103"/>
        <v/>
      </c>
      <c r="K1319" t="str">
        <f t="shared" si="104"/>
        <v/>
      </c>
    </row>
    <row r="1320" spans="1:11">
      <c r="A1320" s="25" t="s">
        <v>653</v>
      </c>
      <c r="B1320" s="25" t="s">
        <v>645</v>
      </c>
      <c r="C1320" s="25" t="s">
        <v>289</v>
      </c>
      <c r="D1320" s="25" t="s">
        <v>244</v>
      </c>
      <c r="E1320">
        <f t="shared" si="100"/>
        <v>2</v>
      </c>
      <c r="F1320" t="str">
        <f t="shared" si="101"/>
        <v>Voice</v>
      </c>
      <c r="G1320" t="str">
        <f t="shared" si="102"/>
        <v>CDH_0241110_2</v>
      </c>
      <c r="H1320" t="str">
        <f>IF(ISNA(VLOOKUP(A1320,$A$3:A1319,1,0)),"","DUP!")</f>
        <v>DUP!</v>
      </c>
      <c r="I1320" t="str">
        <f>IF(ISNA(VLOOKUP(B1320,$B$3:B1319,1,0)),"","DUP!")</f>
        <v>DUP!</v>
      </c>
      <c r="J1320" t="str">
        <f t="shared" si="103"/>
        <v/>
      </c>
      <c r="K1320" t="str">
        <f t="shared" si="104"/>
        <v/>
      </c>
    </row>
    <row r="1321" spans="1:11">
      <c r="A1321" s="25" t="s">
        <v>653</v>
      </c>
      <c r="B1321" s="25" t="s">
        <v>645</v>
      </c>
      <c r="C1321" s="25" t="s">
        <v>289</v>
      </c>
      <c r="D1321" s="25" t="s">
        <v>245</v>
      </c>
      <c r="E1321">
        <f t="shared" si="100"/>
        <v>10</v>
      </c>
      <c r="F1321" t="str">
        <f t="shared" si="101"/>
        <v>Video Call</v>
      </c>
      <c r="G1321" t="str">
        <f t="shared" si="102"/>
        <v>CDH_0241110_10</v>
      </c>
      <c r="H1321" t="str">
        <f>IF(ISNA(VLOOKUP(A1321,$A$3:A1320,1,0)),"","DUP!")</f>
        <v>DUP!</v>
      </c>
      <c r="I1321" t="str">
        <f>IF(ISNA(VLOOKUP(B1321,$B$3:B1320,1,0)),"","DUP!")</f>
        <v>DUP!</v>
      </c>
      <c r="J1321" t="str">
        <f t="shared" si="103"/>
        <v/>
      </c>
      <c r="K1321" t="str">
        <f t="shared" si="104"/>
        <v/>
      </c>
    </row>
    <row r="1322" spans="1:11">
      <c r="A1322" s="25" t="s">
        <v>653</v>
      </c>
      <c r="B1322" s="25" t="s">
        <v>645</v>
      </c>
      <c r="C1322" s="25" t="s">
        <v>289</v>
      </c>
      <c r="D1322" s="25" t="s">
        <v>245</v>
      </c>
      <c r="E1322">
        <f t="shared" si="100"/>
        <v>10</v>
      </c>
      <c r="F1322" t="str">
        <f t="shared" si="101"/>
        <v>Video Call</v>
      </c>
      <c r="G1322" t="str">
        <f t="shared" si="102"/>
        <v>CDH_0241110_10</v>
      </c>
      <c r="H1322" t="str">
        <f>IF(ISNA(VLOOKUP(A1322,$A$3:A1321,1,0)),"","DUP!")</f>
        <v>DUP!</v>
      </c>
      <c r="I1322" t="str">
        <f>IF(ISNA(VLOOKUP(B1322,$B$3:B1321,1,0)),"","DUP!")</f>
        <v>DUP!</v>
      </c>
      <c r="J1322" t="str">
        <f t="shared" si="103"/>
        <v/>
      </c>
      <c r="K1322" t="str">
        <f t="shared" si="104"/>
        <v/>
      </c>
    </row>
    <row r="1323" spans="1:11">
      <c r="A1323" s="25" t="s">
        <v>653</v>
      </c>
      <c r="B1323" s="25" t="s">
        <v>645</v>
      </c>
      <c r="C1323" s="25" t="s">
        <v>289</v>
      </c>
      <c r="D1323" s="25" t="s">
        <v>245</v>
      </c>
      <c r="E1323">
        <f t="shared" si="100"/>
        <v>10</v>
      </c>
      <c r="F1323" t="str">
        <f t="shared" si="101"/>
        <v>Video Call</v>
      </c>
      <c r="G1323" t="str">
        <f t="shared" si="102"/>
        <v>CDH_0241110_10</v>
      </c>
      <c r="H1323" t="str">
        <f>IF(ISNA(VLOOKUP(A1323,$A$3:A1322,1,0)),"","DUP!")</f>
        <v>DUP!</v>
      </c>
      <c r="I1323" t="str">
        <f>IF(ISNA(VLOOKUP(B1323,$B$3:B1322,1,0)),"","DUP!")</f>
        <v>DUP!</v>
      </c>
      <c r="J1323" t="str">
        <f t="shared" si="103"/>
        <v/>
      </c>
      <c r="K1323" t="str">
        <f t="shared" si="104"/>
        <v/>
      </c>
    </row>
    <row r="1324" spans="1:11">
      <c r="A1324" s="25" t="s">
        <v>654</v>
      </c>
      <c r="B1324" s="25" t="s">
        <v>301</v>
      </c>
      <c r="C1324" s="25" t="s">
        <v>302</v>
      </c>
      <c r="D1324" s="25" t="s">
        <v>244</v>
      </c>
      <c r="E1324">
        <f t="shared" si="100"/>
        <v>2</v>
      </c>
      <c r="F1324" t="str">
        <f t="shared" si="101"/>
        <v>Voice</v>
      </c>
      <c r="G1324" t="str">
        <f t="shared" si="102"/>
        <v>TAT_0241116_2</v>
      </c>
      <c r="H1324" t="str">
        <f>IF(ISNA(VLOOKUP(A1324,$A$3:A1323,1,0)),"","DUP!")</f>
        <v/>
      </c>
      <c r="I1324" t="str">
        <f>IF(ISNA(VLOOKUP(B1324,$B$3:B1323,1,0)),"","DUP!")</f>
        <v>DUP!</v>
      </c>
      <c r="J1324" t="str">
        <f t="shared" si="103"/>
        <v/>
      </c>
      <c r="K1324" t="str">
        <f t="shared" si="104"/>
        <v>INSERT INTO ZONE_MAP (SERVICE_ID, SERVICE_NAME, CODE, NW_GROUP, ZONE) VALUES (2,'Voice','0241116','DV DIEN THOAI','NATIONAL');</v>
      </c>
    </row>
    <row r="1325" spans="1:11">
      <c r="A1325" s="25" t="s">
        <v>654</v>
      </c>
      <c r="B1325" s="25" t="s">
        <v>301</v>
      </c>
      <c r="C1325" s="25" t="s">
        <v>302</v>
      </c>
      <c r="D1325" s="25" t="s">
        <v>244</v>
      </c>
      <c r="E1325">
        <f t="shared" si="100"/>
        <v>2</v>
      </c>
      <c r="F1325" t="str">
        <f t="shared" si="101"/>
        <v>Voice</v>
      </c>
      <c r="G1325" t="str">
        <f t="shared" si="102"/>
        <v>TAT_0241116_2</v>
      </c>
      <c r="H1325" t="str">
        <f>IF(ISNA(VLOOKUP(A1325,$A$3:A1324,1,0)),"","DUP!")</f>
        <v>DUP!</v>
      </c>
      <c r="I1325" t="str">
        <f>IF(ISNA(VLOOKUP(B1325,$B$3:B1324,1,0)),"","DUP!")</f>
        <v>DUP!</v>
      </c>
      <c r="J1325" t="str">
        <f t="shared" si="103"/>
        <v/>
      </c>
      <c r="K1325" t="str">
        <f t="shared" si="104"/>
        <v/>
      </c>
    </row>
    <row r="1326" spans="1:11">
      <c r="A1326" s="25" t="s">
        <v>654</v>
      </c>
      <c r="B1326" s="25" t="s">
        <v>301</v>
      </c>
      <c r="C1326" s="25" t="s">
        <v>302</v>
      </c>
      <c r="D1326" s="25" t="s">
        <v>244</v>
      </c>
      <c r="E1326">
        <f t="shared" si="100"/>
        <v>2</v>
      </c>
      <c r="F1326" t="str">
        <f t="shared" si="101"/>
        <v>Voice</v>
      </c>
      <c r="G1326" t="str">
        <f t="shared" si="102"/>
        <v>TAT_0241116_2</v>
      </c>
      <c r="H1326" t="str">
        <f>IF(ISNA(VLOOKUP(A1326,$A$3:A1325,1,0)),"","DUP!")</f>
        <v>DUP!</v>
      </c>
      <c r="I1326" t="str">
        <f>IF(ISNA(VLOOKUP(B1326,$B$3:B1325,1,0)),"","DUP!")</f>
        <v>DUP!</v>
      </c>
      <c r="J1326" t="str">
        <f t="shared" si="103"/>
        <v/>
      </c>
      <c r="K1326" t="str">
        <f t="shared" si="104"/>
        <v/>
      </c>
    </row>
    <row r="1327" spans="1:11">
      <c r="A1327" s="25" t="s">
        <v>654</v>
      </c>
      <c r="B1327" s="25" t="s">
        <v>301</v>
      </c>
      <c r="C1327" s="25" t="s">
        <v>302</v>
      </c>
      <c r="D1327" s="25" t="s">
        <v>245</v>
      </c>
      <c r="E1327">
        <f t="shared" si="100"/>
        <v>10</v>
      </c>
      <c r="F1327" t="str">
        <f t="shared" si="101"/>
        <v>Video Call</v>
      </c>
      <c r="G1327" t="str">
        <f t="shared" si="102"/>
        <v>TAT_0241116_10</v>
      </c>
      <c r="H1327" t="str">
        <f>IF(ISNA(VLOOKUP(A1327,$A$3:A1326,1,0)),"","DUP!")</f>
        <v>DUP!</v>
      </c>
      <c r="I1327" t="str">
        <f>IF(ISNA(VLOOKUP(B1327,$B$3:B1326,1,0)),"","DUP!")</f>
        <v>DUP!</v>
      </c>
      <c r="J1327" t="str">
        <f t="shared" si="103"/>
        <v/>
      </c>
      <c r="K1327" t="str">
        <f t="shared" si="104"/>
        <v/>
      </c>
    </row>
    <row r="1328" spans="1:11">
      <c r="A1328" s="25" t="s">
        <v>654</v>
      </c>
      <c r="B1328" s="25" t="s">
        <v>301</v>
      </c>
      <c r="C1328" s="25" t="s">
        <v>302</v>
      </c>
      <c r="D1328" s="25" t="s">
        <v>245</v>
      </c>
      <c r="E1328">
        <f t="shared" si="100"/>
        <v>10</v>
      </c>
      <c r="F1328" t="str">
        <f t="shared" si="101"/>
        <v>Video Call</v>
      </c>
      <c r="G1328" t="str">
        <f t="shared" si="102"/>
        <v>TAT_0241116_10</v>
      </c>
      <c r="H1328" t="str">
        <f>IF(ISNA(VLOOKUP(A1328,$A$3:A1327,1,0)),"","DUP!")</f>
        <v>DUP!</v>
      </c>
      <c r="I1328" t="str">
        <f>IF(ISNA(VLOOKUP(B1328,$B$3:B1327,1,0)),"","DUP!")</f>
        <v>DUP!</v>
      </c>
      <c r="J1328" t="str">
        <f t="shared" si="103"/>
        <v/>
      </c>
      <c r="K1328" t="str">
        <f t="shared" si="104"/>
        <v/>
      </c>
    </row>
    <row r="1329" spans="1:11">
      <c r="A1329" s="25" t="s">
        <v>654</v>
      </c>
      <c r="B1329" s="25" t="s">
        <v>301</v>
      </c>
      <c r="C1329" s="25" t="s">
        <v>302</v>
      </c>
      <c r="D1329" s="25" t="s">
        <v>245</v>
      </c>
      <c r="E1329">
        <f t="shared" si="100"/>
        <v>10</v>
      </c>
      <c r="F1329" t="str">
        <f t="shared" si="101"/>
        <v>Video Call</v>
      </c>
      <c r="G1329" t="str">
        <f t="shared" si="102"/>
        <v>TAT_0241116_10</v>
      </c>
      <c r="H1329" t="str">
        <f>IF(ISNA(VLOOKUP(A1329,$A$3:A1328,1,0)),"","DUP!")</f>
        <v>DUP!</v>
      </c>
      <c r="I1329" t="str">
        <f>IF(ISNA(VLOOKUP(B1329,$B$3:B1328,1,0)),"","DUP!")</f>
        <v>DUP!</v>
      </c>
      <c r="J1329" t="str">
        <f t="shared" si="103"/>
        <v/>
      </c>
      <c r="K1329" t="str">
        <f t="shared" si="104"/>
        <v/>
      </c>
    </row>
    <row r="1330" spans="1:11">
      <c r="A1330" s="25" t="s">
        <v>655</v>
      </c>
      <c r="B1330" s="25" t="s">
        <v>301</v>
      </c>
      <c r="C1330" s="25" t="s">
        <v>302</v>
      </c>
      <c r="D1330" s="25" t="s">
        <v>244</v>
      </c>
      <c r="E1330">
        <f t="shared" si="100"/>
        <v>2</v>
      </c>
      <c r="F1330" t="str">
        <f t="shared" si="101"/>
        <v>Voice</v>
      </c>
      <c r="G1330" t="str">
        <f t="shared" si="102"/>
        <v>TAT_0241117_2</v>
      </c>
      <c r="H1330" t="str">
        <f>IF(ISNA(VLOOKUP(A1330,$A$3:A1329,1,0)),"","DUP!")</f>
        <v/>
      </c>
      <c r="I1330" t="str">
        <f>IF(ISNA(VLOOKUP(B1330,$B$3:B1329,1,0)),"","DUP!")</f>
        <v>DUP!</v>
      </c>
      <c r="J1330" t="str">
        <f t="shared" si="103"/>
        <v/>
      </c>
      <c r="K1330" t="str">
        <f t="shared" si="104"/>
        <v>INSERT INTO ZONE_MAP (SERVICE_ID, SERVICE_NAME, CODE, NW_GROUP, ZONE) VALUES (2,'Voice','0241117','DV DIEN THOAI','NATIONAL');</v>
      </c>
    </row>
    <row r="1331" spans="1:11">
      <c r="A1331" s="25" t="s">
        <v>655</v>
      </c>
      <c r="B1331" s="25" t="s">
        <v>301</v>
      </c>
      <c r="C1331" s="25" t="s">
        <v>302</v>
      </c>
      <c r="D1331" s="25" t="s">
        <v>244</v>
      </c>
      <c r="E1331">
        <f t="shared" si="100"/>
        <v>2</v>
      </c>
      <c r="F1331" t="str">
        <f t="shared" si="101"/>
        <v>Voice</v>
      </c>
      <c r="G1331" t="str">
        <f t="shared" si="102"/>
        <v>TAT_0241117_2</v>
      </c>
      <c r="H1331" t="str">
        <f>IF(ISNA(VLOOKUP(A1331,$A$3:A1330,1,0)),"","DUP!")</f>
        <v>DUP!</v>
      </c>
      <c r="I1331" t="str">
        <f>IF(ISNA(VLOOKUP(B1331,$B$3:B1330,1,0)),"","DUP!")</f>
        <v>DUP!</v>
      </c>
      <c r="J1331" t="str">
        <f t="shared" si="103"/>
        <v/>
      </c>
      <c r="K1331" t="str">
        <f t="shared" si="104"/>
        <v/>
      </c>
    </row>
    <row r="1332" spans="1:11">
      <c r="A1332" s="25" t="s">
        <v>655</v>
      </c>
      <c r="B1332" s="25" t="s">
        <v>301</v>
      </c>
      <c r="C1332" s="25" t="s">
        <v>302</v>
      </c>
      <c r="D1332" s="25" t="s">
        <v>244</v>
      </c>
      <c r="E1332">
        <f t="shared" si="100"/>
        <v>2</v>
      </c>
      <c r="F1332" t="str">
        <f t="shared" si="101"/>
        <v>Voice</v>
      </c>
      <c r="G1332" t="str">
        <f t="shared" si="102"/>
        <v>TAT_0241117_2</v>
      </c>
      <c r="H1332" t="str">
        <f>IF(ISNA(VLOOKUP(A1332,$A$3:A1331,1,0)),"","DUP!")</f>
        <v>DUP!</v>
      </c>
      <c r="I1332" t="str">
        <f>IF(ISNA(VLOOKUP(B1332,$B$3:B1331,1,0)),"","DUP!")</f>
        <v>DUP!</v>
      </c>
      <c r="J1332" t="str">
        <f t="shared" si="103"/>
        <v/>
      </c>
      <c r="K1332" t="str">
        <f t="shared" si="104"/>
        <v/>
      </c>
    </row>
    <row r="1333" spans="1:11">
      <c r="A1333" s="25" t="s">
        <v>655</v>
      </c>
      <c r="B1333" s="25" t="s">
        <v>301</v>
      </c>
      <c r="C1333" s="25" t="s">
        <v>302</v>
      </c>
      <c r="D1333" s="25" t="s">
        <v>245</v>
      </c>
      <c r="E1333">
        <f t="shared" si="100"/>
        <v>10</v>
      </c>
      <c r="F1333" t="str">
        <f t="shared" si="101"/>
        <v>Video Call</v>
      </c>
      <c r="G1333" t="str">
        <f t="shared" si="102"/>
        <v>TAT_0241117_10</v>
      </c>
      <c r="H1333" t="str">
        <f>IF(ISNA(VLOOKUP(A1333,$A$3:A1332,1,0)),"","DUP!")</f>
        <v>DUP!</v>
      </c>
      <c r="I1333" t="str">
        <f>IF(ISNA(VLOOKUP(B1333,$B$3:B1332,1,0)),"","DUP!")</f>
        <v>DUP!</v>
      </c>
      <c r="J1333" t="str">
        <f t="shared" si="103"/>
        <v/>
      </c>
      <c r="K1333" t="str">
        <f t="shared" si="104"/>
        <v/>
      </c>
    </row>
    <row r="1334" spans="1:11">
      <c r="A1334" s="25" t="s">
        <v>655</v>
      </c>
      <c r="B1334" s="25" t="s">
        <v>301</v>
      </c>
      <c r="C1334" s="25" t="s">
        <v>302</v>
      </c>
      <c r="D1334" s="25" t="s">
        <v>245</v>
      </c>
      <c r="E1334">
        <f t="shared" si="100"/>
        <v>10</v>
      </c>
      <c r="F1334" t="str">
        <f t="shared" si="101"/>
        <v>Video Call</v>
      </c>
      <c r="G1334" t="str">
        <f t="shared" si="102"/>
        <v>TAT_0241117_10</v>
      </c>
      <c r="H1334" t="str">
        <f>IF(ISNA(VLOOKUP(A1334,$A$3:A1333,1,0)),"","DUP!")</f>
        <v>DUP!</v>
      </c>
      <c r="I1334" t="str">
        <f>IF(ISNA(VLOOKUP(B1334,$B$3:B1333,1,0)),"","DUP!")</f>
        <v>DUP!</v>
      </c>
      <c r="J1334" t="str">
        <f t="shared" si="103"/>
        <v/>
      </c>
      <c r="K1334" t="str">
        <f t="shared" si="104"/>
        <v/>
      </c>
    </row>
    <row r="1335" spans="1:11">
      <c r="A1335" s="25" t="s">
        <v>655</v>
      </c>
      <c r="B1335" s="25" t="s">
        <v>301</v>
      </c>
      <c r="C1335" s="25" t="s">
        <v>302</v>
      </c>
      <c r="D1335" s="25" t="s">
        <v>245</v>
      </c>
      <c r="E1335">
        <f t="shared" si="100"/>
        <v>10</v>
      </c>
      <c r="F1335" t="str">
        <f t="shared" si="101"/>
        <v>Video Call</v>
      </c>
      <c r="G1335" t="str">
        <f t="shared" si="102"/>
        <v>TAT_0241117_10</v>
      </c>
      <c r="H1335" t="str">
        <f>IF(ISNA(VLOOKUP(A1335,$A$3:A1334,1,0)),"","DUP!")</f>
        <v>DUP!</v>
      </c>
      <c r="I1335" t="str">
        <f>IF(ISNA(VLOOKUP(B1335,$B$3:B1334,1,0)),"","DUP!")</f>
        <v>DUP!</v>
      </c>
      <c r="J1335" t="str">
        <f t="shared" si="103"/>
        <v/>
      </c>
      <c r="K1335" t="str">
        <f t="shared" si="104"/>
        <v/>
      </c>
    </row>
    <row r="1336" spans="1:11">
      <c r="A1336" s="25" t="s">
        <v>656</v>
      </c>
      <c r="B1336" s="25" t="s">
        <v>301</v>
      </c>
      <c r="C1336" s="25" t="s">
        <v>302</v>
      </c>
      <c r="D1336" s="25" t="s">
        <v>244</v>
      </c>
      <c r="E1336">
        <f t="shared" si="100"/>
        <v>2</v>
      </c>
      <c r="F1336" t="str">
        <f t="shared" si="101"/>
        <v>Voice</v>
      </c>
      <c r="G1336" t="str">
        <f t="shared" si="102"/>
        <v>TAT_0241118_2</v>
      </c>
      <c r="H1336" t="str">
        <f>IF(ISNA(VLOOKUP(A1336,$A$3:A1335,1,0)),"","DUP!")</f>
        <v/>
      </c>
      <c r="I1336" t="str">
        <f>IF(ISNA(VLOOKUP(B1336,$B$3:B1335,1,0)),"","DUP!")</f>
        <v>DUP!</v>
      </c>
      <c r="J1336" t="str">
        <f t="shared" si="103"/>
        <v/>
      </c>
      <c r="K1336" t="str">
        <f t="shared" si="104"/>
        <v>INSERT INTO ZONE_MAP (SERVICE_ID, SERVICE_NAME, CODE, NW_GROUP, ZONE) VALUES (2,'Voice','0241118','DV DIEN THOAI','NATIONAL');</v>
      </c>
    </row>
    <row r="1337" spans="1:11">
      <c r="A1337" s="25" t="s">
        <v>656</v>
      </c>
      <c r="B1337" s="25" t="s">
        <v>301</v>
      </c>
      <c r="C1337" s="25" t="s">
        <v>302</v>
      </c>
      <c r="D1337" s="25" t="s">
        <v>244</v>
      </c>
      <c r="E1337">
        <f t="shared" si="100"/>
        <v>2</v>
      </c>
      <c r="F1337" t="str">
        <f t="shared" si="101"/>
        <v>Voice</v>
      </c>
      <c r="G1337" t="str">
        <f t="shared" si="102"/>
        <v>TAT_0241118_2</v>
      </c>
      <c r="H1337" t="str">
        <f>IF(ISNA(VLOOKUP(A1337,$A$3:A1336,1,0)),"","DUP!")</f>
        <v>DUP!</v>
      </c>
      <c r="I1337" t="str">
        <f>IF(ISNA(VLOOKUP(B1337,$B$3:B1336,1,0)),"","DUP!")</f>
        <v>DUP!</v>
      </c>
      <c r="J1337" t="str">
        <f t="shared" si="103"/>
        <v/>
      </c>
      <c r="K1337" t="str">
        <f t="shared" si="104"/>
        <v/>
      </c>
    </row>
    <row r="1338" spans="1:11">
      <c r="A1338" s="25" t="s">
        <v>656</v>
      </c>
      <c r="B1338" s="25" t="s">
        <v>301</v>
      </c>
      <c r="C1338" s="25" t="s">
        <v>302</v>
      </c>
      <c r="D1338" s="25" t="s">
        <v>244</v>
      </c>
      <c r="E1338">
        <f t="shared" si="100"/>
        <v>2</v>
      </c>
      <c r="F1338" t="str">
        <f t="shared" si="101"/>
        <v>Voice</v>
      </c>
      <c r="G1338" t="str">
        <f t="shared" si="102"/>
        <v>TAT_0241118_2</v>
      </c>
      <c r="H1338" t="str">
        <f>IF(ISNA(VLOOKUP(A1338,$A$3:A1337,1,0)),"","DUP!")</f>
        <v>DUP!</v>
      </c>
      <c r="I1338" t="str">
        <f>IF(ISNA(VLOOKUP(B1338,$B$3:B1337,1,0)),"","DUP!")</f>
        <v>DUP!</v>
      </c>
      <c r="J1338" t="str">
        <f t="shared" si="103"/>
        <v/>
      </c>
      <c r="K1338" t="str">
        <f t="shared" si="104"/>
        <v/>
      </c>
    </row>
    <row r="1339" spans="1:11">
      <c r="A1339" s="25" t="s">
        <v>656</v>
      </c>
      <c r="B1339" s="25" t="s">
        <v>301</v>
      </c>
      <c r="C1339" s="25" t="s">
        <v>302</v>
      </c>
      <c r="D1339" s="25" t="s">
        <v>245</v>
      </c>
      <c r="E1339">
        <f t="shared" si="100"/>
        <v>10</v>
      </c>
      <c r="F1339" t="str">
        <f t="shared" si="101"/>
        <v>Video Call</v>
      </c>
      <c r="G1339" t="str">
        <f t="shared" si="102"/>
        <v>TAT_0241118_10</v>
      </c>
      <c r="H1339" t="str">
        <f>IF(ISNA(VLOOKUP(A1339,$A$3:A1338,1,0)),"","DUP!")</f>
        <v>DUP!</v>
      </c>
      <c r="I1339" t="str">
        <f>IF(ISNA(VLOOKUP(B1339,$B$3:B1338,1,0)),"","DUP!")</f>
        <v>DUP!</v>
      </c>
      <c r="J1339" t="str">
        <f t="shared" si="103"/>
        <v/>
      </c>
      <c r="K1339" t="str">
        <f t="shared" si="104"/>
        <v/>
      </c>
    </row>
    <row r="1340" spans="1:11">
      <c r="A1340" s="25" t="s">
        <v>656</v>
      </c>
      <c r="B1340" s="25" t="s">
        <v>301</v>
      </c>
      <c r="C1340" s="25" t="s">
        <v>302</v>
      </c>
      <c r="D1340" s="25" t="s">
        <v>245</v>
      </c>
      <c r="E1340">
        <f t="shared" si="100"/>
        <v>10</v>
      </c>
      <c r="F1340" t="str">
        <f t="shared" si="101"/>
        <v>Video Call</v>
      </c>
      <c r="G1340" t="str">
        <f t="shared" si="102"/>
        <v>TAT_0241118_10</v>
      </c>
      <c r="H1340" t="str">
        <f>IF(ISNA(VLOOKUP(A1340,$A$3:A1339,1,0)),"","DUP!")</f>
        <v>DUP!</v>
      </c>
      <c r="I1340" t="str">
        <f>IF(ISNA(VLOOKUP(B1340,$B$3:B1339,1,0)),"","DUP!")</f>
        <v>DUP!</v>
      </c>
      <c r="J1340" t="str">
        <f t="shared" si="103"/>
        <v/>
      </c>
      <c r="K1340" t="str">
        <f t="shared" si="104"/>
        <v/>
      </c>
    </row>
    <row r="1341" spans="1:11">
      <c r="A1341" s="25" t="s">
        <v>656</v>
      </c>
      <c r="B1341" s="25" t="s">
        <v>301</v>
      </c>
      <c r="C1341" s="25" t="s">
        <v>302</v>
      </c>
      <c r="D1341" s="25" t="s">
        <v>245</v>
      </c>
      <c r="E1341">
        <f t="shared" si="100"/>
        <v>10</v>
      </c>
      <c r="F1341" t="str">
        <f t="shared" si="101"/>
        <v>Video Call</v>
      </c>
      <c r="G1341" t="str">
        <f t="shared" si="102"/>
        <v>TAT_0241118_10</v>
      </c>
      <c r="H1341" t="str">
        <f>IF(ISNA(VLOOKUP(A1341,$A$3:A1340,1,0)),"","DUP!")</f>
        <v>DUP!</v>
      </c>
      <c r="I1341" t="str">
        <f>IF(ISNA(VLOOKUP(B1341,$B$3:B1340,1,0)),"","DUP!")</f>
        <v>DUP!</v>
      </c>
      <c r="J1341" t="str">
        <f t="shared" si="103"/>
        <v/>
      </c>
      <c r="K1341" t="str">
        <f t="shared" si="104"/>
        <v/>
      </c>
    </row>
    <row r="1342" spans="1:11">
      <c r="A1342" s="25" t="s">
        <v>657</v>
      </c>
      <c r="B1342" s="25" t="s">
        <v>306</v>
      </c>
      <c r="C1342" s="25" t="s">
        <v>307</v>
      </c>
      <c r="D1342" s="25" t="s">
        <v>244</v>
      </c>
      <c r="E1342">
        <f t="shared" si="100"/>
        <v>2</v>
      </c>
      <c r="F1342" t="str">
        <f t="shared" si="101"/>
        <v>Voice</v>
      </c>
      <c r="G1342" t="str">
        <f t="shared" si="102"/>
        <v>NET_02411260_2</v>
      </c>
      <c r="H1342" t="str">
        <f>IF(ISNA(VLOOKUP(A1342,$A$3:A1341,1,0)),"","DUP!")</f>
        <v/>
      </c>
      <c r="I1342" t="str">
        <f>IF(ISNA(VLOOKUP(B1342,$B$3:B1341,1,0)),"","DUP!")</f>
        <v>DUP!</v>
      </c>
      <c r="J1342" t="str">
        <f t="shared" si="103"/>
        <v/>
      </c>
      <c r="K1342" t="str">
        <f t="shared" si="104"/>
        <v>INSERT INTO ZONE_MAP (SERVICE_ID, SERVICE_NAME, CODE, NW_GROUP, ZONE) VALUES (2,'Voice','02411260','INTERNET','NATIONAL');</v>
      </c>
    </row>
    <row r="1343" spans="1:11">
      <c r="A1343" s="25" t="s">
        <v>657</v>
      </c>
      <c r="B1343" s="25" t="s">
        <v>306</v>
      </c>
      <c r="C1343" s="25" t="s">
        <v>307</v>
      </c>
      <c r="D1343" s="25" t="s">
        <v>244</v>
      </c>
      <c r="E1343">
        <f t="shared" si="100"/>
        <v>2</v>
      </c>
      <c r="F1343" t="str">
        <f t="shared" si="101"/>
        <v>Voice</v>
      </c>
      <c r="G1343" t="str">
        <f t="shared" si="102"/>
        <v>NET_02411260_2</v>
      </c>
      <c r="H1343" t="str">
        <f>IF(ISNA(VLOOKUP(A1343,$A$3:A1342,1,0)),"","DUP!")</f>
        <v>DUP!</v>
      </c>
      <c r="I1343" t="str">
        <f>IF(ISNA(VLOOKUP(B1343,$B$3:B1342,1,0)),"","DUP!")</f>
        <v>DUP!</v>
      </c>
      <c r="J1343" t="str">
        <f t="shared" si="103"/>
        <v/>
      </c>
      <c r="K1343" t="str">
        <f t="shared" si="104"/>
        <v/>
      </c>
    </row>
    <row r="1344" spans="1:11">
      <c r="A1344" s="25" t="s">
        <v>657</v>
      </c>
      <c r="B1344" s="25" t="s">
        <v>306</v>
      </c>
      <c r="C1344" s="25" t="s">
        <v>307</v>
      </c>
      <c r="D1344" s="25" t="s">
        <v>244</v>
      </c>
      <c r="E1344">
        <f t="shared" si="100"/>
        <v>2</v>
      </c>
      <c r="F1344" t="str">
        <f t="shared" si="101"/>
        <v>Voice</v>
      </c>
      <c r="G1344" t="str">
        <f t="shared" si="102"/>
        <v>NET_02411260_2</v>
      </c>
      <c r="H1344" t="str">
        <f>IF(ISNA(VLOOKUP(A1344,$A$3:A1343,1,0)),"","DUP!")</f>
        <v>DUP!</v>
      </c>
      <c r="I1344" t="str">
        <f>IF(ISNA(VLOOKUP(B1344,$B$3:B1343,1,0)),"","DUP!")</f>
        <v>DUP!</v>
      </c>
      <c r="J1344" t="str">
        <f t="shared" si="103"/>
        <v/>
      </c>
      <c r="K1344" t="str">
        <f t="shared" si="104"/>
        <v/>
      </c>
    </row>
    <row r="1345" spans="1:11">
      <c r="A1345" s="25" t="s">
        <v>657</v>
      </c>
      <c r="B1345" s="25" t="s">
        <v>306</v>
      </c>
      <c r="C1345" s="25" t="s">
        <v>307</v>
      </c>
      <c r="D1345" s="25" t="s">
        <v>245</v>
      </c>
      <c r="E1345">
        <f t="shared" si="100"/>
        <v>10</v>
      </c>
      <c r="F1345" t="str">
        <f t="shared" si="101"/>
        <v>Video Call</v>
      </c>
      <c r="G1345" t="str">
        <f t="shared" si="102"/>
        <v>NET_02411260_10</v>
      </c>
      <c r="H1345" t="str">
        <f>IF(ISNA(VLOOKUP(A1345,$A$3:A1344,1,0)),"","DUP!")</f>
        <v>DUP!</v>
      </c>
      <c r="I1345" t="str">
        <f>IF(ISNA(VLOOKUP(B1345,$B$3:B1344,1,0)),"","DUP!")</f>
        <v>DUP!</v>
      </c>
      <c r="J1345" t="str">
        <f t="shared" si="103"/>
        <v/>
      </c>
      <c r="K1345" t="str">
        <f t="shared" si="104"/>
        <v/>
      </c>
    </row>
    <row r="1346" spans="1:11">
      <c r="A1346" s="25" t="s">
        <v>657</v>
      </c>
      <c r="B1346" s="25" t="s">
        <v>306</v>
      </c>
      <c r="C1346" s="25" t="s">
        <v>307</v>
      </c>
      <c r="D1346" s="25" t="s">
        <v>245</v>
      </c>
      <c r="E1346">
        <f t="shared" si="100"/>
        <v>10</v>
      </c>
      <c r="F1346" t="str">
        <f t="shared" si="101"/>
        <v>Video Call</v>
      </c>
      <c r="G1346" t="str">
        <f t="shared" si="102"/>
        <v>NET_02411260_10</v>
      </c>
      <c r="H1346" t="str">
        <f>IF(ISNA(VLOOKUP(A1346,$A$3:A1345,1,0)),"","DUP!")</f>
        <v>DUP!</v>
      </c>
      <c r="I1346" t="str">
        <f>IF(ISNA(VLOOKUP(B1346,$B$3:B1345,1,0)),"","DUP!")</f>
        <v>DUP!</v>
      </c>
      <c r="J1346" t="str">
        <f t="shared" si="103"/>
        <v/>
      </c>
      <c r="K1346" t="str">
        <f t="shared" si="104"/>
        <v/>
      </c>
    </row>
    <row r="1347" spans="1:11">
      <c r="A1347" s="25" t="s">
        <v>657</v>
      </c>
      <c r="B1347" s="25" t="s">
        <v>306</v>
      </c>
      <c r="C1347" s="25" t="s">
        <v>307</v>
      </c>
      <c r="D1347" s="25" t="s">
        <v>245</v>
      </c>
      <c r="E1347">
        <f t="shared" si="100"/>
        <v>10</v>
      </c>
      <c r="F1347" t="str">
        <f t="shared" si="101"/>
        <v>Video Call</v>
      </c>
      <c r="G1347" t="str">
        <f t="shared" si="102"/>
        <v>NET_02411260_10</v>
      </c>
      <c r="H1347" t="str">
        <f>IF(ISNA(VLOOKUP(A1347,$A$3:A1346,1,0)),"","DUP!")</f>
        <v>DUP!</v>
      </c>
      <c r="I1347" t="str">
        <f>IF(ISNA(VLOOKUP(B1347,$B$3:B1346,1,0)),"","DUP!")</f>
        <v>DUP!</v>
      </c>
      <c r="J1347" t="str">
        <f t="shared" si="103"/>
        <v/>
      </c>
      <c r="K1347" t="str">
        <f t="shared" si="104"/>
        <v/>
      </c>
    </row>
    <row r="1348" spans="1:11">
      <c r="A1348" s="25" t="s">
        <v>658</v>
      </c>
      <c r="B1348" s="25" t="s">
        <v>306</v>
      </c>
      <c r="C1348" s="25" t="s">
        <v>307</v>
      </c>
      <c r="D1348" s="25" t="s">
        <v>244</v>
      </c>
      <c r="E1348">
        <f t="shared" ref="E1348:E1411" si="105">IF(D1348="NORMAL",2,10)</f>
        <v>2</v>
      </c>
      <c r="F1348" t="str">
        <f t="shared" ref="F1348:F1411" si="106">IF(D1348="NORMAL","Voice","Video Call")</f>
        <v>Voice</v>
      </c>
      <c r="G1348" t="str">
        <f t="shared" ref="G1348:G1411" si="107">C1348&amp;"_"&amp;A1348&amp;"_"&amp;E1348</f>
        <v>NET_02411268_2</v>
      </c>
      <c r="H1348" t="str">
        <f>IF(ISNA(VLOOKUP(A1348,$A$3:A1347,1,0)),"","DUP!")</f>
        <v/>
      </c>
      <c r="I1348" t="str">
        <f>IF(ISNA(VLOOKUP(B1348,$B$3:B1347,1,0)),"","DUP!")</f>
        <v>DUP!</v>
      </c>
      <c r="J1348" t="str">
        <f t="shared" ref="J1348:J1411" si="108">IF(I1348="DUP!","",B1348)</f>
        <v/>
      </c>
      <c r="K1348" t="str">
        <f t="shared" ref="K1348:K1411" si="109">IF(H1348="DUP!","","INSERT INTO ZONE_MAP (SERVICE_ID, SERVICE_NAME, CODE, NW_GROUP, ZONE) VALUES ("&amp;E1348&amp;",'"&amp;F1348&amp;"','"&amp;A1348&amp;"','"&amp;B1348&amp;"','"&amp;IF(B1348="VINAPHONE","INTERNAL","NATIONAL")&amp;"');")</f>
        <v>INSERT INTO ZONE_MAP (SERVICE_ID, SERVICE_NAME, CODE, NW_GROUP, ZONE) VALUES (2,'Voice','02411268','INTERNET','NATIONAL');</v>
      </c>
    </row>
    <row r="1349" spans="1:11">
      <c r="A1349" s="25" t="s">
        <v>658</v>
      </c>
      <c r="B1349" s="25" t="s">
        <v>306</v>
      </c>
      <c r="C1349" s="25" t="s">
        <v>307</v>
      </c>
      <c r="D1349" s="25" t="s">
        <v>244</v>
      </c>
      <c r="E1349">
        <f t="shared" si="105"/>
        <v>2</v>
      </c>
      <c r="F1349" t="str">
        <f t="shared" si="106"/>
        <v>Voice</v>
      </c>
      <c r="G1349" t="str">
        <f t="shared" si="107"/>
        <v>NET_02411268_2</v>
      </c>
      <c r="H1349" t="str">
        <f>IF(ISNA(VLOOKUP(A1349,$A$3:A1348,1,0)),"","DUP!")</f>
        <v>DUP!</v>
      </c>
      <c r="I1349" t="str">
        <f>IF(ISNA(VLOOKUP(B1349,$B$3:B1348,1,0)),"","DUP!")</f>
        <v>DUP!</v>
      </c>
      <c r="J1349" t="str">
        <f t="shared" si="108"/>
        <v/>
      </c>
      <c r="K1349" t="str">
        <f t="shared" si="109"/>
        <v/>
      </c>
    </row>
    <row r="1350" spans="1:11">
      <c r="A1350" s="25" t="s">
        <v>658</v>
      </c>
      <c r="B1350" s="25" t="s">
        <v>306</v>
      </c>
      <c r="C1350" s="25" t="s">
        <v>307</v>
      </c>
      <c r="D1350" s="25" t="s">
        <v>244</v>
      </c>
      <c r="E1350">
        <f t="shared" si="105"/>
        <v>2</v>
      </c>
      <c r="F1350" t="str">
        <f t="shared" si="106"/>
        <v>Voice</v>
      </c>
      <c r="G1350" t="str">
        <f t="shared" si="107"/>
        <v>NET_02411268_2</v>
      </c>
      <c r="H1350" t="str">
        <f>IF(ISNA(VLOOKUP(A1350,$A$3:A1349,1,0)),"","DUP!")</f>
        <v>DUP!</v>
      </c>
      <c r="I1350" t="str">
        <f>IF(ISNA(VLOOKUP(B1350,$B$3:B1349,1,0)),"","DUP!")</f>
        <v>DUP!</v>
      </c>
      <c r="J1350" t="str">
        <f t="shared" si="108"/>
        <v/>
      </c>
      <c r="K1350" t="str">
        <f t="shared" si="109"/>
        <v/>
      </c>
    </row>
    <row r="1351" spans="1:11">
      <c r="A1351" s="25" t="s">
        <v>658</v>
      </c>
      <c r="B1351" s="25" t="s">
        <v>306</v>
      </c>
      <c r="C1351" s="25" t="s">
        <v>307</v>
      </c>
      <c r="D1351" s="25" t="s">
        <v>245</v>
      </c>
      <c r="E1351">
        <f t="shared" si="105"/>
        <v>10</v>
      </c>
      <c r="F1351" t="str">
        <f t="shared" si="106"/>
        <v>Video Call</v>
      </c>
      <c r="G1351" t="str">
        <f t="shared" si="107"/>
        <v>NET_02411268_10</v>
      </c>
      <c r="H1351" t="str">
        <f>IF(ISNA(VLOOKUP(A1351,$A$3:A1350,1,0)),"","DUP!")</f>
        <v>DUP!</v>
      </c>
      <c r="I1351" t="str">
        <f>IF(ISNA(VLOOKUP(B1351,$B$3:B1350,1,0)),"","DUP!")</f>
        <v>DUP!</v>
      </c>
      <c r="J1351" t="str">
        <f t="shared" si="108"/>
        <v/>
      </c>
      <c r="K1351" t="str">
        <f t="shared" si="109"/>
        <v/>
      </c>
    </row>
    <row r="1352" spans="1:11">
      <c r="A1352" s="25" t="s">
        <v>658</v>
      </c>
      <c r="B1352" s="25" t="s">
        <v>306</v>
      </c>
      <c r="C1352" s="25" t="s">
        <v>307</v>
      </c>
      <c r="D1352" s="25" t="s">
        <v>245</v>
      </c>
      <c r="E1352">
        <f t="shared" si="105"/>
        <v>10</v>
      </c>
      <c r="F1352" t="str">
        <f t="shared" si="106"/>
        <v>Video Call</v>
      </c>
      <c r="G1352" t="str">
        <f t="shared" si="107"/>
        <v>NET_02411268_10</v>
      </c>
      <c r="H1352" t="str">
        <f>IF(ISNA(VLOOKUP(A1352,$A$3:A1351,1,0)),"","DUP!")</f>
        <v>DUP!</v>
      </c>
      <c r="I1352" t="str">
        <f>IF(ISNA(VLOOKUP(B1352,$B$3:B1351,1,0)),"","DUP!")</f>
        <v>DUP!</v>
      </c>
      <c r="J1352" t="str">
        <f t="shared" si="108"/>
        <v/>
      </c>
      <c r="K1352" t="str">
        <f t="shared" si="109"/>
        <v/>
      </c>
    </row>
    <row r="1353" spans="1:11">
      <c r="A1353" s="25" t="s">
        <v>658</v>
      </c>
      <c r="B1353" s="25" t="s">
        <v>306</v>
      </c>
      <c r="C1353" s="25" t="s">
        <v>307</v>
      </c>
      <c r="D1353" s="25" t="s">
        <v>245</v>
      </c>
      <c r="E1353">
        <f t="shared" si="105"/>
        <v>10</v>
      </c>
      <c r="F1353" t="str">
        <f t="shared" si="106"/>
        <v>Video Call</v>
      </c>
      <c r="G1353" t="str">
        <f t="shared" si="107"/>
        <v>NET_02411268_10</v>
      </c>
      <c r="H1353" t="str">
        <f>IF(ISNA(VLOOKUP(A1353,$A$3:A1352,1,0)),"","DUP!")</f>
        <v>DUP!</v>
      </c>
      <c r="I1353" t="str">
        <f>IF(ISNA(VLOOKUP(B1353,$B$3:B1352,1,0)),"","DUP!")</f>
        <v>DUP!</v>
      </c>
      <c r="J1353" t="str">
        <f t="shared" si="108"/>
        <v/>
      </c>
      <c r="K1353" t="str">
        <f t="shared" si="109"/>
        <v/>
      </c>
    </row>
    <row r="1354" spans="1:11">
      <c r="A1354" s="25" t="s">
        <v>659</v>
      </c>
      <c r="B1354" s="25" t="s">
        <v>306</v>
      </c>
      <c r="C1354" s="25" t="s">
        <v>307</v>
      </c>
      <c r="D1354" s="25" t="s">
        <v>244</v>
      </c>
      <c r="E1354">
        <f t="shared" si="105"/>
        <v>2</v>
      </c>
      <c r="F1354" t="str">
        <f t="shared" si="106"/>
        <v>Voice</v>
      </c>
      <c r="G1354" t="str">
        <f t="shared" si="107"/>
        <v>NET_02411269_2</v>
      </c>
      <c r="H1354" t="str">
        <f>IF(ISNA(VLOOKUP(A1354,$A$3:A1353,1,0)),"","DUP!")</f>
        <v/>
      </c>
      <c r="I1354" t="str">
        <f>IF(ISNA(VLOOKUP(B1354,$B$3:B1353,1,0)),"","DUP!")</f>
        <v>DUP!</v>
      </c>
      <c r="J1354" t="str">
        <f t="shared" si="108"/>
        <v/>
      </c>
      <c r="K1354" t="str">
        <f t="shared" si="109"/>
        <v>INSERT INTO ZONE_MAP (SERVICE_ID, SERVICE_NAME, CODE, NW_GROUP, ZONE) VALUES (2,'Voice','02411269','INTERNET','NATIONAL');</v>
      </c>
    </row>
    <row r="1355" spans="1:11">
      <c r="A1355" s="25" t="s">
        <v>659</v>
      </c>
      <c r="B1355" s="25" t="s">
        <v>306</v>
      </c>
      <c r="C1355" s="25" t="s">
        <v>307</v>
      </c>
      <c r="D1355" s="25" t="s">
        <v>244</v>
      </c>
      <c r="E1355">
        <f t="shared" si="105"/>
        <v>2</v>
      </c>
      <c r="F1355" t="str">
        <f t="shared" si="106"/>
        <v>Voice</v>
      </c>
      <c r="G1355" t="str">
        <f t="shared" si="107"/>
        <v>NET_02411269_2</v>
      </c>
      <c r="H1355" t="str">
        <f>IF(ISNA(VLOOKUP(A1355,$A$3:A1354,1,0)),"","DUP!")</f>
        <v>DUP!</v>
      </c>
      <c r="I1355" t="str">
        <f>IF(ISNA(VLOOKUP(B1355,$B$3:B1354,1,0)),"","DUP!")</f>
        <v>DUP!</v>
      </c>
      <c r="J1355" t="str">
        <f t="shared" si="108"/>
        <v/>
      </c>
      <c r="K1355" t="str">
        <f t="shared" si="109"/>
        <v/>
      </c>
    </row>
    <row r="1356" spans="1:11">
      <c r="A1356" s="25" t="s">
        <v>659</v>
      </c>
      <c r="B1356" s="25" t="s">
        <v>306</v>
      </c>
      <c r="C1356" s="25" t="s">
        <v>307</v>
      </c>
      <c r="D1356" s="25" t="s">
        <v>244</v>
      </c>
      <c r="E1356">
        <f t="shared" si="105"/>
        <v>2</v>
      </c>
      <c r="F1356" t="str">
        <f t="shared" si="106"/>
        <v>Voice</v>
      </c>
      <c r="G1356" t="str">
        <f t="shared" si="107"/>
        <v>NET_02411269_2</v>
      </c>
      <c r="H1356" t="str">
        <f>IF(ISNA(VLOOKUP(A1356,$A$3:A1355,1,0)),"","DUP!")</f>
        <v>DUP!</v>
      </c>
      <c r="I1356" t="str">
        <f>IF(ISNA(VLOOKUP(B1356,$B$3:B1355,1,0)),"","DUP!")</f>
        <v>DUP!</v>
      </c>
      <c r="J1356" t="str">
        <f t="shared" si="108"/>
        <v/>
      </c>
      <c r="K1356" t="str">
        <f t="shared" si="109"/>
        <v/>
      </c>
    </row>
    <row r="1357" spans="1:11">
      <c r="A1357" s="25" t="s">
        <v>659</v>
      </c>
      <c r="B1357" s="25" t="s">
        <v>306</v>
      </c>
      <c r="C1357" s="25" t="s">
        <v>307</v>
      </c>
      <c r="D1357" s="25" t="s">
        <v>245</v>
      </c>
      <c r="E1357">
        <f t="shared" si="105"/>
        <v>10</v>
      </c>
      <c r="F1357" t="str">
        <f t="shared" si="106"/>
        <v>Video Call</v>
      </c>
      <c r="G1357" t="str">
        <f t="shared" si="107"/>
        <v>NET_02411269_10</v>
      </c>
      <c r="H1357" t="str">
        <f>IF(ISNA(VLOOKUP(A1357,$A$3:A1356,1,0)),"","DUP!")</f>
        <v>DUP!</v>
      </c>
      <c r="I1357" t="str">
        <f>IF(ISNA(VLOOKUP(B1357,$B$3:B1356,1,0)),"","DUP!")</f>
        <v>DUP!</v>
      </c>
      <c r="J1357" t="str">
        <f t="shared" si="108"/>
        <v/>
      </c>
      <c r="K1357" t="str">
        <f t="shared" si="109"/>
        <v/>
      </c>
    </row>
    <row r="1358" spans="1:11">
      <c r="A1358" s="25" t="s">
        <v>659</v>
      </c>
      <c r="B1358" s="25" t="s">
        <v>306</v>
      </c>
      <c r="C1358" s="25" t="s">
        <v>307</v>
      </c>
      <c r="D1358" s="25" t="s">
        <v>245</v>
      </c>
      <c r="E1358">
        <f t="shared" si="105"/>
        <v>10</v>
      </c>
      <c r="F1358" t="str">
        <f t="shared" si="106"/>
        <v>Video Call</v>
      </c>
      <c r="G1358" t="str">
        <f t="shared" si="107"/>
        <v>NET_02411269_10</v>
      </c>
      <c r="H1358" t="str">
        <f>IF(ISNA(VLOOKUP(A1358,$A$3:A1357,1,0)),"","DUP!")</f>
        <v>DUP!</v>
      </c>
      <c r="I1358" t="str">
        <f>IF(ISNA(VLOOKUP(B1358,$B$3:B1357,1,0)),"","DUP!")</f>
        <v>DUP!</v>
      </c>
      <c r="J1358" t="str">
        <f t="shared" si="108"/>
        <v/>
      </c>
      <c r="K1358" t="str">
        <f t="shared" si="109"/>
        <v/>
      </c>
    </row>
    <row r="1359" spans="1:11">
      <c r="A1359" s="25" t="s">
        <v>659</v>
      </c>
      <c r="B1359" s="25" t="s">
        <v>306</v>
      </c>
      <c r="C1359" s="25" t="s">
        <v>307</v>
      </c>
      <c r="D1359" s="25" t="s">
        <v>245</v>
      </c>
      <c r="E1359">
        <f t="shared" si="105"/>
        <v>10</v>
      </c>
      <c r="F1359" t="str">
        <f t="shared" si="106"/>
        <v>Video Call</v>
      </c>
      <c r="G1359" t="str">
        <f t="shared" si="107"/>
        <v>NET_02411269_10</v>
      </c>
      <c r="H1359" t="str">
        <f>IF(ISNA(VLOOKUP(A1359,$A$3:A1358,1,0)),"","DUP!")</f>
        <v>DUP!</v>
      </c>
      <c r="I1359" t="str">
        <f>IF(ISNA(VLOOKUP(B1359,$B$3:B1358,1,0)),"","DUP!")</f>
        <v>DUP!</v>
      </c>
      <c r="J1359" t="str">
        <f t="shared" si="108"/>
        <v/>
      </c>
      <c r="K1359" t="str">
        <f t="shared" si="109"/>
        <v/>
      </c>
    </row>
    <row r="1360" spans="1:11">
      <c r="A1360" s="25" t="s">
        <v>660</v>
      </c>
      <c r="B1360" s="25" t="s">
        <v>306</v>
      </c>
      <c r="C1360" s="25" t="s">
        <v>307</v>
      </c>
      <c r="D1360" s="25" t="s">
        <v>244</v>
      </c>
      <c r="E1360">
        <f t="shared" si="105"/>
        <v>2</v>
      </c>
      <c r="F1360" t="str">
        <f t="shared" si="106"/>
        <v>Voice</v>
      </c>
      <c r="G1360" t="str">
        <f t="shared" si="107"/>
        <v>NET_02411270_2</v>
      </c>
      <c r="H1360" t="str">
        <f>IF(ISNA(VLOOKUP(A1360,$A$3:A1359,1,0)),"","DUP!")</f>
        <v/>
      </c>
      <c r="I1360" t="str">
        <f>IF(ISNA(VLOOKUP(B1360,$B$3:B1359,1,0)),"","DUP!")</f>
        <v>DUP!</v>
      </c>
      <c r="J1360" t="str">
        <f t="shared" si="108"/>
        <v/>
      </c>
      <c r="K1360" t="str">
        <f t="shared" si="109"/>
        <v>INSERT INTO ZONE_MAP (SERVICE_ID, SERVICE_NAME, CODE, NW_GROUP, ZONE) VALUES (2,'Voice','02411270','INTERNET','NATIONAL');</v>
      </c>
    </row>
    <row r="1361" spans="1:11">
      <c r="A1361" s="25" t="s">
        <v>661</v>
      </c>
      <c r="B1361" s="25" t="s">
        <v>306</v>
      </c>
      <c r="C1361" s="25" t="s">
        <v>307</v>
      </c>
      <c r="D1361" s="25" t="s">
        <v>244</v>
      </c>
      <c r="E1361">
        <f t="shared" si="105"/>
        <v>2</v>
      </c>
      <c r="F1361" t="str">
        <f t="shared" si="106"/>
        <v>Voice</v>
      </c>
      <c r="G1361" t="str">
        <f t="shared" si="107"/>
        <v>NET_02411278_2</v>
      </c>
      <c r="H1361" t="str">
        <f>IF(ISNA(VLOOKUP(A1361,$A$3:A1360,1,0)),"","DUP!")</f>
        <v/>
      </c>
      <c r="I1361" t="str">
        <f>IF(ISNA(VLOOKUP(B1361,$B$3:B1360,1,0)),"","DUP!")</f>
        <v>DUP!</v>
      </c>
      <c r="J1361" t="str">
        <f t="shared" si="108"/>
        <v/>
      </c>
      <c r="K1361" t="str">
        <f t="shared" si="109"/>
        <v>INSERT INTO ZONE_MAP (SERVICE_ID, SERVICE_NAME, CODE, NW_GROUP, ZONE) VALUES (2,'Voice','02411278','INTERNET','NATIONAL');</v>
      </c>
    </row>
    <row r="1362" spans="1:11">
      <c r="A1362" s="25" t="s">
        <v>662</v>
      </c>
      <c r="B1362" s="25" t="s">
        <v>306</v>
      </c>
      <c r="C1362" s="25" t="s">
        <v>307</v>
      </c>
      <c r="D1362" s="25" t="s">
        <v>244</v>
      </c>
      <c r="E1362">
        <f t="shared" si="105"/>
        <v>2</v>
      </c>
      <c r="F1362" t="str">
        <f t="shared" si="106"/>
        <v>Voice</v>
      </c>
      <c r="G1362" t="str">
        <f t="shared" si="107"/>
        <v>NET_02411280_2</v>
      </c>
      <c r="H1362" t="str">
        <f>IF(ISNA(VLOOKUP(A1362,$A$3:A1361,1,0)),"","DUP!")</f>
        <v/>
      </c>
      <c r="I1362" t="str">
        <f>IF(ISNA(VLOOKUP(B1362,$B$3:B1361,1,0)),"","DUP!")</f>
        <v>DUP!</v>
      </c>
      <c r="J1362" t="str">
        <f t="shared" si="108"/>
        <v/>
      </c>
      <c r="K1362" t="str">
        <f t="shared" si="109"/>
        <v>INSERT INTO ZONE_MAP (SERVICE_ID, SERVICE_NAME, CODE, NW_GROUP, ZONE) VALUES (2,'Voice','02411280','INTERNET','NATIONAL');</v>
      </c>
    </row>
    <row r="1363" spans="1:11">
      <c r="A1363" s="25" t="s">
        <v>663</v>
      </c>
      <c r="B1363" s="25" t="s">
        <v>306</v>
      </c>
      <c r="C1363" s="25" t="s">
        <v>307</v>
      </c>
      <c r="D1363" s="25" t="s">
        <v>244</v>
      </c>
      <c r="E1363">
        <f t="shared" si="105"/>
        <v>2</v>
      </c>
      <c r="F1363" t="str">
        <f t="shared" si="106"/>
        <v>Voice</v>
      </c>
      <c r="G1363" t="str">
        <f t="shared" si="107"/>
        <v>NET_02411284_2</v>
      </c>
      <c r="H1363" t="str">
        <f>IF(ISNA(VLOOKUP(A1363,$A$3:A1362,1,0)),"","DUP!")</f>
        <v/>
      </c>
      <c r="I1363" t="str">
        <f>IF(ISNA(VLOOKUP(B1363,$B$3:B1362,1,0)),"","DUP!")</f>
        <v>DUP!</v>
      </c>
      <c r="J1363" t="str">
        <f t="shared" si="108"/>
        <v/>
      </c>
      <c r="K1363" t="str">
        <f t="shared" si="109"/>
        <v>INSERT INTO ZONE_MAP (SERVICE_ID, SERVICE_NAME, CODE, NW_GROUP, ZONE) VALUES (2,'Voice','02411284','INTERNET','NATIONAL');</v>
      </c>
    </row>
    <row r="1364" spans="1:11">
      <c r="A1364" s="25" t="s">
        <v>664</v>
      </c>
      <c r="B1364" s="25" t="s">
        <v>315</v>
      </c>
      <c r="C1364" s="25" t="s">
        <v>316</v>
      </c>
      <c r="D1364" s="25" t="s">
        <v>244</v>
      </c>
      <c r="E1364">
        <f t="shared" si="105"/>
        <v>2</v>
      </c>
      <c r="F1364" t="str">
        <f t="shared" si="106"/>
        <v>Voice</v>
      </c>
      <c r="G1364" t="str">
        <f t="shared" si="107"/>
        <v>SNC_0241141_2</v>
      </c>
      <c r="H1364" t="str">
        <f>IF(ISNA(VLOOKUP(A1364,$A$3:A1363,1,0)),"","DUP!")</f>
        <v/>
      </c>
      <c r="I1364" t="str">
        <f>IF(ISNA(VLOOKUP(B1364,$B$3:B1363,1,0)),"","DUP!")</f>
        <v>DUP!</v>
      </c>
      <c r="J1364" t="str">
        <f t="shared" si="108"/>
        <v/>
      </c>
      <c r="K1364" t="str">
        <f t="shared" si="109"/>
        <v>INSERT INTO ZONE_MAP (SERVICE_ID, SERVICE_NAME, CODE, NW_GROUP, ZONE) VALUES (2,'Voice','0241141','NHAN TIN','NATIONAL');</v>
      </c>
    </row>
    <row r="1365" spans="1:11">
      <c r="A1365" s="25" t="s">
        <v>665</v>
      </c>
      <c r="B1365" s="25" t="s">
        <v>645</v>
      </c>
      <c r="C1365" s="25" t="s">
        <v>318</v>
      </c>
      <c r="D1365" s="25" t="s">
        <v>244</v>
      </c>
      <c r="E1365">
        <f t="shared" si="105"/>
        <v>2</v>
      </c>
      <c r="F1365" t="str">
        <f t="shared" si="106"/>
        <v>Voice</v>
      </c>
      <c r="G1365" t="str">
        <f t="shared" si="107"/>
        <v>CVL_02412_2</v>
      </c>
      <c r="H1365" t="str">
        <f>IF(ISNA(VLOOKUP(A1365,$A$3:A1364,1,0)),"","DUP!")</f>
        <v/>
      </c>
      <c r="I1365" t="str">
        <f>IF(ISNA(VLOOKUP(B1365,$B$3:B1364,1,0)),"","DUP!")</f>
        <v>DUP!</v>
      </c>
      <c r="J1365" t="str">
        <f t="shared" si="108"/>
        <v/>
      </c>
      <c r="K1365" t="str">
        <f t="shared" si="109"/>
        <v>INSERT INTO ZONE_MAP (SERVICE_ID, SERVICE_NAME, CODE, NW_GROUP, ZONE) VALUES (2,'Voice','02412','BAC NINH','NATIONAL');</v>
      </c>
    </row>
    <row r="1366" spans="1:11">
      <c r="A1366" s="25" t="s">
        <v>666</v>
      </c>
      <c r="B1366" s="25" t="s">
        <v>645</v>
      </c>
      <c r="C1366" s="25" t="s">
        <v>243</v>
      </c>
      <c r="D1366" s="25" t="s">
        <v>244</v>
      </c>
      <c r="E1366">
        <f t="shared" si="105"/>
        <v>2</v>
      </c>
      <c r="F1366" t="str">
        <f t="shared" si="106"/>
        <v>Voice</v>
      </c>
      <c r="G1366" t="str">
        <f t="shared" si="107"/>
        <v>CVP_02413_2</v>
      </c>
      <c r="H1366" t="str">
        <f>IF(ISNA(VLOOKUP(A1366,$A$3:A1365,1,0)),"","DUP!")</f>
        <v/>
      </c>
      <c r="I1366" t="str">
        <f>IF(ISNA(VLOOKUP(B1366,$B$3:B1365,1,0)),"","DUP!")</f>
        <v>DUP!</v>
      </c>
      <c r="J1366" t="str">
        <f t="shared" si="108"/>
        <v/>
      </c>
      <c r="K1366" t="str">
        <f t="shared" si="109"/>
        <v>INSERT INTO ZONE_MAP (SERVICE_ID, SERVICE_NAME, CODE, NW_GROUP, ZONE) VALUES (2,'Voice','02413','BAC NINH','NATIONAL');</v>
      </c>
    </row>
    <row r="1367" spans="1:11">
      <c r="A1367" s="25" t="s">
        <v>666</v>
      </c>
      <c r="B1367" s="25" t="s">
        <v>645</v>
      </c>
      <c r="C1367" s="25" t="s">
        <v>243</v>
      </c>
      <c r="D1367" s="25" t="s">
        <v>244</v>
      </c>
      <c r="E1367">
        <f t="shared" si="105"/>
        <v>2</v>
      </c>
      <c r="F1367" t="str">
        <f t="shared" si="106"/>
        <v>Voice</v>
      </c>
      <c r="G1367" t="str">
        <f t="shared" si="107"/>
        <v>CVP_02413_2</v>
      </c>
      <c r="H1367" t="str">
        <f>IF(ISNA(VLOOKUP(A1367,$A$3:A1366,1,0)),"","DUP!")</f>
        <v>DUP!</v>
      </c>
      <c r="I1367" t="str">
        <f>IF(ISNA(VLOOKUP(B1367,$B$3:B1366,1,0)),"","DUP!")</f>
        <v>DUP!</v>
      </c>
      <c r="J1367" t="str">
        <f t="shared" si="108"/>
        <v/>
      </c>
      <c r="K1367" t="str">
        <f t="shared" si="109"/>
        <v/>
      </c>
    </row>
    <row r="1368" spans="1:11">
      <c r="A1368" s="25" t="s">
        <v>666</v>
      </c>
      <c r="B1368" s="25" t="s">
        <v>645</v>
      </c>
      <c r="C1368" s="25" t="s">
        <v>243</v>
      </c>
      <c r="D1368" s="25" t="s">
        <v>244</v>
      </c>
      <c r="E1368">
        <f t="shared" si="105"/>
        <v>2</v>
      </c>
      <c r="F1368" t="str">
        <f t="shared" si="106"/>
        <v>Voice</v>
      </c>
      <c r="G1368" t="str">
        <f t="shared" si="107"/>
        <v>CVP_02413_2</v>
      </c>
      <c r="H1368" t="str">
        <f>IF(ISNA(VLOOKUP(A1368,$A$3:A1367,1,0)),"","DUP!")</f>
        <v>DUP!</v>
      </c>
      <c r="I1368" t="str">
        <f>IF(ISNA(VLOOKUP(B1368,$B$3:B1367,1,0)),"","DUP!")</f>
        <v>DUP!</v>
      </c>
      <c r="J1368" t="str">
        <f t="shared" si="108"/>
        <v/>
      </c>
      <c r="K1368" t="str">
        <f t="shared" si="109"/>
        <v/>
      </c>
    </row>
    <row r="1369" spans="1:11">
      <c r="A1369" s="25" t="s">
        <v>666</v>
      </c>
      <c r="B1369" s="25" t="s">
        <v>645</v>
      </c>
      <c r="C1369" s="25" t="s">
        <v>243</v>
      </c>
      <c r="D1369" s="25" t="s">
        <v>245</v>
      </c>
      <c r="E1369">
        <f t="shared" si="105"/>
        <v>10</v>
      </c>
      <c r="F1369" t="str">
        <f t="shared" si="106"/>
        <v>Video Call</v>
      </c>
      <c r="G1369" t="str">
        <f t="shared" si="107"/>
        <v>CVP_02413_10</v>
      </c>
      <c r="H1369" t="str">
        <f>IF(ISNA(VLOOKUP(A1369,$A$3:A1368,1,0)),"","DUP!")</f>
        <v>DUP!</v>
      </c>
      <c r="I1369" t="str">
        <f>IF(ISNA(VLOOKUP(B1369,$B$3:B1368,1,0)),"","DUP!")</f>
        <v>DUP!</v>
      </c>
      <c r="J1369" t="str">
        <f t="shared" si="108"/>
        <v/>
      </c>
      <c r="K1369" t="str">
        <f t="shared" si="109"/>
        <v/>
      </c>
    </row>
    <row r="1370" spans="1:11">
      <c r="A1370" s="25" t="s">
        <v>666</v>
      </c>
      <c r="B1370" s="25" t="s">
        <v>645</v>
      </c>
      <c r="C1370" s="25" t="s">
        <v>243</v>
      </c>
      <c r="D1370" s="25" t="s">
        <v>245</v>
      </c>
      <c r="E1370">
        <f t="shared" si="105"/>
        <v>10</v>
      </c>
      <c r="F1370" t="str">
        <f t="shared" si="106"/>
        <v>Video Call</v>
      </c>
      <c r="G1370" t="str">
        <f t="shared" si="107"/>
        <v>CVP_02413_10</v>
      </c>
      <c r="H1370" t="str">
        <f>IF(ISNA(VLOOKUP(A1370,$A$3:A1369,1,0)),"","DUP!")</f>
        <v>DUP!</v>
      </c>
      <c r="I1370" t="str">
        <f>IF(ISNA(VLOOKUP(B1370,$B$3:B1369,1,0)),"","DUP!")</f>
        <v>DUP!</v>
      </c>
      <c r="J1370" t="str">
        <f t="shared" si="108"/>
        <v/>
      </c>
      <c r="K1370" t="str">
        <f t="shared" si="109"/>
        <v/>
      </c>
    </row>
    <row r="1371" spans="1:11">
      <c r="A1371" s="25" t="s">
        <v>666</v>
      </c>
      <c r="B1371" s="25" t="s">
        <v>645</v>
      </c>
      <c r="C1371" s="25" t="s">
        <v>243</v>
      </c>
      <c r="D1371" s="25" t="s">
        <v>245</v>
      </c>
      <c r="E1371">
        <f t="shared" si="105"/>
        <v>10</v>
      </c>
      <c r="F1371" t="str">
        <f t="shared" si="106"/>
        <v>Video Call</v>
      </c>
      <c r="G1371" t="str">
        <f t="shared" si="107"/>
        <v>CVP_02413_10</v>
      </c>
      <c r="H1371" t="str">
        <f>IF(ISNA(VLOOKUP(A1371,$A$3:A1370,1,0)),"","DUP!")</f>
        <v>DUP!</v>
      </c>
      <c r="I1371" t="str">
        <f>IF(ISNA(VLOOKUP(B1371,$B$3:B1370,1,0)),"","DUP!")</f>
        <v>DUP!</v>
      </c>
      <c r="J1371" t="str">
        <f t="shared" si="108"/>
        <v/>
      </c>
      <c r="K1371" t="str">
        <f t="shared" si="109"/>
        <v/>
      </c>
    </row>
    <row r="1372" spans="1:11">
      <c r="A1372" s="25" t="s">
        <v>667</v>
      </c>
      <c r="B1372" s="25" t="s">
        <v>645</v>
      </c>
      <c r="C1372" s="25" t="s">
        <v>321</v>
      </c>
      <c r="D1372" s="25" t="s">
        <v>244</v>
      </c>
      <c r="E1372">
        <f t="shared" si="105"/>
        <v>2</v>
      </c>
      <c r="F1372" t="str">
        <f t="shared" si="106"/>
        <v>Voice</v>
      </c>
      <c r="G1372" t="str">
        <f t="shared" si="107"/>
        <v>CVC_02414_2</v>
      </c>
      <c r="H1372" t="str">
        <f>IF(ISNA(VLOOKUP(A1372,$A$3:A1371,1,0)),"","DUP!")</f>
        <v/>
      </c>
      <c r="I1372" t="str">
        <f>IF(ISNA(VLOOKUP(B1372,$B$3:B1371,1,0)),"","DUP!")</f>
        <v>DUP!</v>
      </c>
      <c r="J1372" t="str">
        <f t="shared" si="108"/>
        <v/>
      </c>
      <c r="K1372" t="str">
        <f t="shared" si="109"/>
        <v>INSERT INTO ZONE_MAP (SERVICE_ID, SERVICE_NAME, CODE, NW_GROUP, ZONE) VALUES (2,'Voice','02414','BAC NINH','NATIONAL');</v>
      </c>
    </row>
    <row r="1373" spans="1:11">
      <c r="A1373" s="25" t="s">
        <v>668</v>
      </c>
      <c r="B1373" s="25" t="s">
        <v>645</v>
      </c>
      <c r="C1373" s="25" t="s">
        <v>323</v>
      </c>
      <c r="D1373" s="25" t="s">
        <v>244</v>
      </c>
      <c r="E1373">
        <f t="shared" si="105"/>
        <v>2</v>
      </c>
      <c r="F1373" t="str">
        <f t="shared" si="106"/>
        <v>Voice</v>
      </c>
      <c r="G1373" t="str">
        <f t="shared" si="107"/>
        <v>CSP_02415_2</v>
      </c>
      <c r="H1373" t="str">
        <f>IF(ISNA(VLOOKUP(A1373,$A$3:A1372,1,0)),"","DUP!")</f>
        <v/>
      </c>
      <c r="I1373" t="str">
        <f>IF(ISNA(VLOOKUP(B1373,$B$3:B1372,1,0)),"","DUP!")</f>
        <v>DUP!</v>
      </c>
      <c r="J1373" t="str">
        <f t="shared" si="108"/>
        <v/>
      </c>
      <c r="K1373" t="str">
        <f t="shared" si="109"/>
        <v>INSERT INTO ZONE_MAP (SERVICE_ID, SERVICE_NAME, CODE, NW_GROUP, ZONE) VALUES (2,'Voice','02415','BAC NINH','NATIONAL');</v>
      </c>
    </row>
    <row r="1374" spans="1:11">
      <c r="A1374" s="25" t="s">
        <v>669</v>
      </c>
      <c r="B1374" s="25" t="s">
        <v>645</v>
      </c>
      <c r="C1374" s="25" t="s">
        <v>318</v>
      </c>
      <c r="D1374" s="25" t="s">
        <v>244</v>
      </c>
      <c r="E1374">
        <f t="shared" si="105"/>
        <v>2</v>
      </c>
      <c r="F1374" t="str">
        <f t="shared" si="106"/>
        <v>Voice</v>
      </c>
      <c r="G1374" t="str">
        <f t="shared" si="107"/>
        <v>CVL_02416_2</v>
      </c>
      <c r="H1374" t="str">
        <f>IF(ISNA(VLOOKUP(A1374,$A$3:A1373,1,0)),"","DUP!")</f>
        <v/>
      </c>
      <c r="I1374" t="str">
        <f>IF(ISNA(VLOOKUP(B1374,$B$3:B1373,1,0)),"","DUP!")</f>
        <v>DUP!</v>
      </c>
      <c r="J1374" t="str">
        <f t="shared" si="108"/>
        <v/>
      </c>
      <c r="K1374" t="str">
        <f t="shared" si="109"/>
        <v>INSERT INTO ZONE_MAP (SERVICE_ID, SERVICE_NAME, CODE, NW_GROUP, ZONE) VALUES (2,'Voice','02416','BAC NINH','NATIONAL');</v>
      </c>
    </row>
    <row r="1375" spans="1:11">
      <c r="A1375" s="25" t="s">
        <v>670</v>
      </c>
      <c r="B1375" s="25" t="s">
        <v>645</v>
      </c>
      <c r="C1375" s="25" t="s">
        <v>326</v>
      </c>
      <c r="D1375" s="25" t="s">
        <v>244</v>
      </c>
      <c r="E1375">
        <f t="shared" si="105"/>
        <v>2</v>
      </c>
      <c r="F1375" t="str">
        <f t="shared" si="106"/>
        <v>Voice</v>
      </c>
      <c r="G1375" t="str">
        <f t="shared" si="107"/>
        <v>CFP_02417_2</v>
      </c>
      <c r="H1375" t="str">
        <f>IF(ISNA(VLOOKUP(A1375,$A$3:A1374,1,0)),"","DUP!")</f>
        <v/>
      </c>
      <c r="I1375" t="str">
        <f>IF(ISNA(VLOOKUP(B1375,$B$3:B1374,1,0)),"","DUP!")</f>
        <v>DUP!</v>
      </c>
      <c r="J1375" t="str">
        <f t="shared" si="108"/>
        <v/>
      </c>
      <c r="K1375" t="str">
        <f t="shared" si="109"/>
        <v>INSERT INTO ZONE_MAP (SERVICE_ID, SERVICE_NAME, CODE, NW_GROUP, ZONE) VALUES (2,'Voice','02417','BAC NINH','NATIONAL');</v>
      </c>
    </row>
    <row r="1376" spans="1:11">
      <c r="A1376" s="25" t="s">
        <v>671</v>
      </c>
      <c r="B1376" s="25" t="s">
        <v>645</v>
      </c>
      <c r="C1376" s="25" t="s">
        <v>243</v>
      </c>
      <c r="D1376" s="25" t="s">
        <v>244</v>
      </c>
      <c r="E1376">
        <f t="shared" si="105"/>
        <v>2</v>
      </c>
      <c r="F1376" t="str">
        <f t="shared" si="106"/>
        <v>Voice</v>
      </c>
      <c r="G1376" t="str">
        <f t="shared" si="107"/>
        <v>CVP_024180_2</v>
      </c>
      <c r="H1376" t="str">
        <f>IF(ISNA(VLOOKUP(A1376,$A$3:A1375,1,0)),"","DUP!")</f>
        <v/>
      </c>
      <c r="I1376" t="str">
        <f>IF(ISNA(VLOOKUP(B1376,$B$3:B1375,1,0)),"","DUP!")</f>
        <v>DUP!</v>
      </c>
      <c r="J1376" t="str">
        <f t="shared" si="108"/>
        <v/>
      </c>
      <c r="K1376" t="str">
        <f t="shared" si="109"/>
        <v>INSERT INTO ZONE_MAP (SERVICE_ID, SERVICE_NAME, CODE, NW_GROUP, ZONE) VALUES (2,'Voice','024180','BAC NINH','NATIONAL');</v>
      </c>
    </row>
    <row r="1377" spans="1:11">
      <c r="A1377" s="25" t="s">
        <v>671</v>
      </c>
      <c r="B1377" s="25" t="s">
        <v>645</v>
      </c>
      <c r="C1377" s="25" t="s">
        <v>243</v>
      </c>
      <c r="D1377" s="25" t="s">
        <v>244</v>
      </c>
      <c r="E1377">
        <f t="shared" si="105"/>
        <v>2</v>
      </c>
      <c r="F1377" t="str">
        <f t="shared" si="106"/>
        <v>Voice</v>
      </c>
      <c r="G1377" t="str">
        <f t="shared" si="107"/>
        <v>CVP_024180_2</v>
      </c>
      <c r="H1377" t="str">
        <f>IF(ISNA(VLOOKUP(A1377,$A$3:A1376,1,0)),"","DUP!")</f>
        <v>DUP!</v>
      </c>
      <c r="I1377" t="str">
        <f>IF(ISNA(VLOOKUP(B1377,$B$3:B1376,1,0)),"","DUP!")</f>
        <v>DUP!</v>
      </c>
      <c r="J1377" t="str">
        <f t="shared" si="108"/>
        <v/>
      </c>
      <c r="K1377" t="str">
        <f t="shared" si="109"/>
        <v/>
      </c>
    </row>
    <row r="1378" spans="1:11">
      <c r="A1378" s="25" t="s">
        <v>671</v>
      </c>
      <c r="B1378" s="25" t="s">
        <v>645</v>
      </c>
      <c r="C1378" s="25" t="s">
        <v>243</v>
      </c>
      <c r="D1378" s="25" t="s">
        <v>244</v>
      </c>
      <c r="E1378">
        <f t="shared" si="105"/>
        <v>2</v>
      </c>
      <c r="F1378" t="str">
        <f t="shared" si="106"/>
        <v>Voice</v>
      </c>
      <c r="G1378" t="str">
        <f t="shared" si="107"/>
        <v>CVP_024180_2</v>
      </c>
      <c r="H1378" t="str">
        <f>IF(ISNA(VLOOKUP(A1378,$A$3:A1377,1,0)),"","DUP!")</f>
        <v>DUP!</v>
      </c>
      <c r="I1378" t="str">
        <f>IF(ISNA(VLOOKUP(B1378,$B$3:B1377,1,0)),"","DUP!")</f>
        <v>DUP!</v>
      </c>
      <c r="J1378" t="str">
        <f t="shared" si="108"/>
        <v/>
      </c>
      <c r="K1378" t="str">
        <f t="shared" si="109"/>
        <v/>
      </c>
    </row>
    <row r="1379" spans="1:11">
      <c r="A1379" s="25" t="s">
        <v>671</v>
      </c>
      <c r="B1379" s="25" t="s">
        <v>645</v>
      </c>
      <c r="C1379" s="25" t="s">
        <v>243</v>
      </c>
      <c r="D1379" s="25" t="s">
        <v>245</v>
      </c>
      <c r="E1379">
        <f t="shared" si="105"/>
        <v>10</v>
      </c>
      <c r="F1379" t="str">
        <f t="shared" si="106"/>
        <v>Video Call</v>
      </c>
      <c r="G1379" t="str">
        <f t="shared" si="107"/>
        <v>CVP_024180_10</v>
      </c>
      <c r="H1379" t="str">
        <f>IF(ISNA(VLOOKUP(A1379,$A$3:A1378,1,0)),"","DUP!")</f>
        <v>DUP!</v>
      </c>
      <c r="I1379" t="str">
        <f>IF(ISNA(VLOOKUP(B1379,$B$3:B1378,1,0)),"","DUP!")</f>
        <v>DUP!</v>
      </c>
      <c r="J1379" t="str">
        <f t="shared" si="108"/>
        <v/>
      </c>
      <c r="K1379" t="str">
        <f t="shared" si="109"/>
        <v/>
      </c>
    </row>
    <row r="1380" spans="1:11">
      <c r="A1380" s="25" t="s">
        <v>671</v>
      </c>
      <c r="B1380" s="25" t="s">
        <v>645</v>
      </c>
      <c r="C1380" s="25" t="s">
        <v>243</v>
      </c>
      <c r="D1380" s="25" t="s">
        <v>245</v>
      </c>
      <c r="E1380">
        <f t="shared" si="105"/>
        <v>10</v>
      </c>
      <c r="F1380" t="str">
        <f t="shared" si="106"/>
        <v>Video Call</v>
      </c>
      <c r="G1380" t="str">
        <f t="shared" si="107"/>
        <v>CVP_024180_10</v>
      </c>
      <c r="H1380" t="str">
        <f>IF(ISNA(VLOOKUP(A1380,$A$3:A1379,1,0)),"","DUP!")</f>
        <v>DUP!</v>
      </c>
      <c r="I1380" t="str">
        <f>IF(ISNA(VLOOKUP(B1380,$B$3:B1379,1,0)),"","DUP!")</f>
        <v>DUP!</v>
      </c>
      <c r="J1380" t="str">
        <f t="shared" si="108"/>
        <v/>
      </c>
      <c r="K1380" t="str">
        <f t="shared" si="109"/>
        <v/>
      </c>
    </row>
    <row r="1381" spans="1:11">
      <c r="A1381" s="25" t="s">
        <v>671</v>
      </c>
      <c r="B1381" s="25" t="s">
        <v>645</v>
      </c>
      <c r="C1381" s="25" t="s">
        <v>243</v>
      </c>
      <c r="D1381" s="25" t="s">
        <v>245</v>
      </c>
      <c r="E1381">
        <f t="shared" si="105"/>
        <v>10</v>
      </c>
      <c r="F1381" t="str">
        <f t="shared" si="106"/>
        <v>Video Call</v>
      </c>
      <c r="G1381" t="str">
        <f t="shared" si="107"/>
        <v>CVP_024180_10</v>
      </c>
      <c r="H1381" t="str">
        <f>IF(ISNA(VLOOKUP(A1381,$A$3:A1380,1,0)),"","DUP!")</f>
        <v>DUP!</v>
      </c>
      <c r="I1381" t="str">
        <f>IF(ISNA(VLOOKUP(B1381,$B$3:B1380,1,0)),"","DUP!")</f>
        <v>DUP!</v>
      </c>
      <c r="J1381" t="str">
        <f t="shared" si="108"/>
        <v/>
      </c>
      <c r="K1381" t="str">
        <f t="shared" si="109"/>
        <v/>
      </c>
    </row>
    <row r="1382" spans="1:11">
      <c r="A1382" s="25" t="s">
        <v>672</v>
      </c>
      <c r="B1382" s="25" t="s">
        <v>329</v>
      </c>
      <c r="C1382" s="25" t="s">
        <v>243</v>
      </c>
      <c r="D1382" s="25" t="s">
        <v>244</v>
      </c>
      <c r="E1382">
        <f t="shared" si="105"/>
        <v>2</v>
      </c>
      <c r="F1382" t="str">
        <f t="shared" si="106"/>
        <v>Voice</v>
      </c>
      <c r="G1382" t="str">
        <f t="shared" si="107"/>
        <v>CVP_0241800126_2</v>
      </c>
      <c r="H1382" t="str">
        <f>IF(ISNA(VLOOKUP(A1382,$A$3:A1381,1,0)),"","DUP!")</f>
        <v/>
      </c>
      <c r="I1382" t="str">
        <f>IF(ISNA(VLOOKUP(B1382,$B$3:B1381,1,0)),"","DUP!")</f>
        <v>DUP!</v>
      </c>
      <c r="J1382" t="str">
        <f t="shared" si="108"/>
        <v/>
      </c>
      <c r="K1382" t="str">
        <f t="shared" si="109"/>
        <v>INSERT INTO ZONE_MAP (SERVICE_ID, SERVICE_NAME, CODE, NW_GROUP, ZONE) VALUES (2,'Voice','0241800126','DICH VU CSKH','NATIONAL');</v>
      </c>
    </row>
    <row r="1383" spans="1:11">
      <c r="A1383" s="25" t="s">
        <v>672</v>
      </c>
      <c r="B1383" s="25" t="s">
        <v>329</v>
      </c>
      <c r="C1383" s="25" t="s">
        <v>243</v>
      </c>
      <c r="D1383" s="25" t="s">
        <v>244</v>
      </c>
      <c r="E1383">
        <f t="shared" si="105"/>
        <v>2</v>
      </c>
      <c r="F1383" t="str">
        <f t="shared" si="106"/>
        <v>Voice</v>
      </c>
      <c r="G1383" t="str">
        <f t="shared" si="107"/>
        <v>CVP_0241800126_2</v>
      </c>
      <c r="H1383" t="str">
        <f>IF(ISNA(VLOOKUP(A1383,$A$3:A1382,1,0)),"","DUP!")</f>
        <v>DUP!</v>
      </c>
      <c r="I1383" t="str">
        <f>IF(ISNA(VLOOKUP(B1383,$B$3:B1382,1,0)),"","DUP!")</f>
        <v>DUP!</v>
      </c>
      <c r="J1383" t="str">
        <f t="shared" si="108"/>
        <v/>
      </c>
      <c r="K1383" t="str">
        <f t="shared" si="109"/>
        <v/>
      </c>
    </row>
    <row r="1384" spans="1:11">
      <c r="A1384" s="25" t="s">
        <v>672</v>
      </c>
      <c r="B1384" s="25" t="s">
        <v>329</v>
      </c>
      <c r="C1384" s="25" t="s">
        <v>243</v>
      </c>
      <c r="D1384" s="25" t="s">
        <v>244</v>
      </c>
      <c r="E1384">
        <f t="shared" si="105"/>
        <v>2</v>
      </c>
      <c r="F1384" t="str">
        <f t="shared" si="106"/>
        <v>Voice</v>
      </c>
      <c r="G1384" t="str">
        <f t="shared" si="107"/>
        <v>CVP_0241800126_2</v>
      </c>
      <c r="H1384" t="str">
        <f>IF(ISNA(VLOOKUP(A1384,$A$3:A1383,1,0)),"","DUP!")</f>
        <v>DUP!</v>
      </c>
      <c r="I1384" t="str">
        <f>IF(ISNA(VLOOKUP(B1384,$B$3:B1383,1,0)),"","DUP!")</f>
        <v>DUP!</v>
      </c>
      <c r="J1384" t="str">
        <f t="shared" si="108"/>
        <v/>
      </c>
      <c r="K1384" t="str">
        <f t="shared" si="109"/>
        <v/>
      </c>
    </row>
    <row r="1385" spans="1:11">
      <c r="A1385" s="25" t="s">
        <v>672</v>
      </c>
      <c r="B1385" s="25" t="s">
        <v>329</v>
      </c>
      <c r="C1385" s="25" t="s">
        <v>243</v>
      </c>
      <c r="D1385" s="25" t="s">
        <v>245</v>
      </c>
      <c r="E1385">
        <f t="shared" si="105"/>
        <v>10</v>
      </c>
      <c r="F1385" t="str">
        <f t="shared" si="106"/>
        <v>Video Call</v>
      </c>
      <c r="G1385" t="str">
        <f t="shared" si="107"/>
        <v>CVP_0241800126_10</v>
      </c>
      <c r="H1385" t="str">
        <f>IF(ISNA(VLOOKUP(A1385,$A$3:A1384,1,0)),"","DUP!")</f>
        <v>DUP!</v>
      </c>
      <c r="I1385" t="str">
        <f>IF(ISNA(VLOOKUP(B1385,$B$3:B1384,1,0)),"","DUP!")</f>
        <v>DUP!</v>
      </c>
      <c r="J1385" t="str">
        <f t="shared" si="108"/>
        <v/>
      </c>
      <c r="K1385" t="str">
        <f t="shared" si="109"/>
        <v/>
      </c>
    </row>
    <row r="1386" spans="1:11">
      <c r="A1386" s="25" t="s">
        <v>672</v>
      </c>
      <c r="B1386" s="25" t="s">
        <v>329</v>
      </c>
      <c r="C1386" s="25" t="s">
        <v>243</v>
      </c>
      <c r="D1386" s="25" t="s">
        <v>245</v>
      </c>
      <c r="E1386">
        <f t="shared" si="105"/>
        <v>10</v>
      </c>
      <c r="F1386" t="str">
        <f t="shared" si="106"/>
        <v>Video Call</v>
      </c>
      <c r="G1386" t="str">
        <f t="shared" si="107"/>
        <v>CVP_0241800126_10</v>
      </c>
      <c r="H1386" t="str">
        <f>IF(ISNA(VLOOKUP(A1386,$A$3:A1385,1,0)),"","DUP!")</f>
        <v>DUP!</v>
      </c>
      <c r="I1386" t="str">
        <f>IF(ISNA(VLOOKUP(B1386,$B$3:B1385,1,0)),"","DUP!")</f>
        <v>DUP!</v>
      </c>
      <c r="J1386" t="str">
        <f t="shared" si="108"/>
        <v/>
      </c>
      <c r="K1386" t="str">
        <f t="shared" si="109"/>
        <v/>
      </c>
    </row>
    <row r="1387" spans="1:11">
      <c r="A1387" s="25" t="s">
        <v>672</v>
      </c>
      <c r="B1387" s="25" t="s">
        <v>329</v>
      </c>
      <c r="C1387" s="25" t="s">
        <v>243</v>
      </c>
      <c r="D1387" s="25" t="s">
        <v>245</v>
      </c>
      <c r="E1387">
        <f t="shared" si="105"/>
        <v>10</v>
      </c>
      <c r="F1387" t="str">
        <f t="shared" si="106"/>
        <v>Video Call</v>
      </c>
      <c r="G1387" t="str">
        <f t="shared" si="107"/>
        <v>CVP_0241800126_10</v>
      </c>
      <c r="H1387" t="str">
        <f>IF(ISNA(VLOOKUP(A1387,$A$3:A1386,1,0)),"","DUP!")</f>
        <v>DUP!</v>
      </c>
      <c r="I1387" t="str">
        <f>IF(ISNA(VLOOKUP(B1387,$B$3:B1386,1,0)),"","DUP!")</f>
        <v>DUP!</v>
      </c>
      <c r="J1387" t="str">
        <f t="shared" si="108"/>
        <v/>
      </c>
      <c r="K1387" t="str">
        <f t="shared" si="109"/>
        <v/>
      </c>
    </row>
    <row r="1388" spans="1:11">
      <c r="A1388" s="25" t="s">
        <v>673</v>
      </c>
      <c r="B1388" s="25" t="s">
        <v>645</v>
      </c>
      <c r="C1388" s="25" t="s">
        <v>243</v>
      </c>
      <c r="D1388" s="25" t="s">
        <v>244</v>
      </c>
      <c r="E1388">
        <f t="shared" si="105"/>
        <v>2</v>
      </c>
      <c r="F1388" t="str">
        <f t="shared" si="106"/>
        <v>Voice</v>
      </c>
      <c r="G1388" t="str">
        <f t="shared" si="107"/>
        <v>CVP_024181_2</v>
      </c>
      <c r="H1388" t="str">
        <f>IF(ISNA(VLOOKUP(A1388,$A$3:A1387,1,0)),"","DUP!")</f>
        <v/>
      </c>
      <c r="I1388" t="str">
        <f>IF(ISNA(VLOOKUP(B1388,$B$3:B1387,1,0)),"","DUP!")</f>
        <v>DUP!</v>
      </c>
      <c r="J1388" t="str">
        <f t="shared" si="108"/>
        <v/>
      </c>
      <c r="K1388" t="str">
        <f t="shared" si="109"/>
        <v>INSERT INTO ZONE_MAP (SERVICE_ID, SERVICE_NAME, CODE, NW_GROUP, ZONE) VALUES (2,'Voice','024181','BAC NINH','NATIONAL');</v>
      </c>
    </row>
    <row r="1389" spans="1:11">
      <c r="A1389" s="25" t="s">
        <v>673</v>
      </c>
      <c r="B1389" s="25" t="s">
        <v>645</v>
      </c>
      <c r="C1389" s="25" t="s">
        <v>243</v>
      </c>
      <c r="D1389" s="25" t="s">
        <v>244</v>
      </c>
      <c r="E1389">
        <f t="shared" si="105"/>
        <v>2</v>
      </c>
      <c r="F1389" t="str">
        <f t="shared" si="106"/>
        <v>Voice</v>
      </c>
      <c r="G1389" t="str">
        <f t="shared" si="107"/>
        <v>CVP_024181_2</v>
      </c>
      <c r="H1389" t="str">
        <f>IF(ISNA(VLOOKUP(A1389,$A$3:A1388,1,0)),"","DUP!")</f>
        <v>DUP!</v>
      </c>
      <c r="I1389" t="str">
        <f>IF(ISNA(VLOOKUP(B1389,$B$3:B1388,1,0)),"","DUP!")</f>
        <v>DUP!</v>
      </c>
      <c r="J1389" t="str">
        <f t="shared" si="108"/>
        <v/>
      </c>
      <c r="K1389" t="str">
        <f t="shared" si="109"/>
        <v/>
      </c>
    </row>
    <row r="1390" spans="1:11">
      <c r="A1390" s="25" t="s">
        <v>673</v>
      </c>
      <c r="B1390" s="25" t="s">
        <v>645</v>
      </c>
      <c r="C1390" s="25" t="s">
        <v>243</v>
      </c>
      <c r="D1390" s="25" t="s">
        <v>244</v>
      </c>
      <c r="E1390">
        <f t="shared" si="105"/>
        <v>2</v>
      </c>
      <c r="F1390" t="str">
        <f t="shared" si="106"/>
        <v>Voice</v>
      </c>
      <c r="G1390" t="str">
        <f t="shared" si="107"/>
        <v>CVP_024181_2</v>
      </c>
      <c r="H1390" t="str">
        <f>IF(ISNA(VLOOKUP(A1390,$A$3:A1389,1,0)),"","DUP!")</f>
        <v>DUP!</v>
      </c>
      <c r="I1390" t="str">
        <f>IF(ISNA(VLOOKUP(B1390,$B$3:B1389,1,0)),"","DUP!")</f>
        <v>DUP!</v>
      </c>
      <c r="J1390" t="str">
        <f t="shared" si="108"/>
        <v/>
      </c>
      <c r="K1390" t="str">
        <f t="shared" si="109"/>
        <v/>
      </c>
    </row>
    <row r="1391" spans="1:11">
      <c r="A1391" s="25" t="s">
        <v>673</v>
      </c>
      <c r="B1391" s="25" t="s">
        <v>645</v>
      </c>
      <c r="C1391" s="25" t="s">
        <v>243</v>
      </c>
      <c r="D1391" s="25" t="s">
        <v>245</v>
      </c>
      <c r="E1391">
        <f t="shared" si="105"/>
        <v>10</v>
      </c>
      <c r="F1391" t="str">
        <f t="shared" si="106"/>
        <v>Video Call</v>
      </c>
      <c r="G1391" t="str">
        <f t="shared" si="107"/>
        <v>CVP_024181_10</v>
      </c>
      <c r="H1391" t="str">
        <f>IF(ISNA(VLOOKUP(A1391,$A$3:A1390,1,0)),"","DUP!")</f>
        <v>DUP!</v>
      </c>
      <c r="I1391" t="str">
        <f>IF(ISNA(VLOOKUP(B1391,$B$3:B1390,1,0)),"","DUP!")</f>
        <v>DUP!</v>
      </c>
      <c r="J1391" t="str">
        <f t="shared" si="108"/>
        <v/>
      </c>
      <c r="K1391" t="str">
        <f t="shared" si="109"/>
        <v/>
      </c>
    </row>
    <row r="1392" spans="1:11">
      <c r="A1392" s="25" t="s">
        <v>673</v>
      </c>
      <c r="B1392" s="25" t="s">
        <v>645</v>
      </c>
      <c r="C1392" s="25" t="s">
        <v>243</v>
      </c>
      <c r="D1392" s="25" t="s">
        <v>245</v>
      </c>
      <c r="E1392">
        <f t="shared" si="105"/>
        <v>10</v>
      </c>
      <c r="F1392" t="str">
        <f t="shared" si="106"/>
        <v>Video Call</v>
      </c>
      <c r="G1392" t="str">
        <f t="shared" si="107"/>
        <v>CVP_024181_10</v>
      </c>
      <c r="H1392" t="str">
        <f>IF(ISNA(VLOOKUP(A1392,$A$3:A1391,1,0)),"","DUP!")</f>
        <v>DUP!</v>
      </c>
      <c r="I1392" t="str">
        <f>IF(ISNA(VLOOKUP(B1392,$B$3:B1391,1,0)),"","DUP!")</f>
        <v>DUP!</v>
      </c>
      <c r="J1392" t="str">
        <f t="shared" si="108"/>
        <v/>
      </c>
      <c r="K1392" t="str">
        <f t="shared" si="109"/>
        <v/>
      </c>
    </row>
    <row r="1393" spans="1:11">
      <c r="A1393" s="25" t="s">
        <v>673</v>
      </c>
      <c r="B1393" s="25" t="s">
        <v>645</v>
      </c>
      <c r="C1393" s="25" t="s">
        <v>243</v>
      </c>
      <c r="D1393" s="25" t="s">
        <v>245</v>
      </c>
      <c r="E1393">
        <f t="shared" si="105"/>
        <v>10</v>
      </c>
      <c r="F1393" t="str">
        <f t="shared" si="106"/>
        <v>Video Call</v>
      </c>
      <c r="G1393" t="str">
        <f t="shared" si="107"/>
        <v>CVP_024181_10</v>
      </c>
      <c r="H1393" t="str">
        <f>IF(ISNA(VLOOKUP(A1393,$A$3:A1392,1,0)),"","DUP!")</f>
        <v>DUP!</v>
      </c>
      <c r="I1393" t="str">
        <f>IF(ISNA(VLOOKUP(B1393,$B$3:B1392,1,0)),"","DUP!")</f>
        <v>DUP!</v>
      </c>
      <c r="J1393" t="str">
        <f t="shared" si="108"/>
        <v/>
      </c>
      <c r="K1393" t="str">
        <f t="shared" si="109"/>
        <v/>
      </c>
    </row>
    <row r="1394" spans="1:11">
      <c r="A1394" s="25" t="s">
        <v>674</v>
      </c>
      <c r="B1394" s="25" t="s">
        <v>645</v>
      </c>
      <c r="C1394" s="25" t="s">
        <v>243</v>
      </c>
      <c r="D1394" s="25" t="s">
        <v>244</v>
      </c>
      <c r="E1394">
        <f t="shared" si="105"/>
        <v>2</v>
      </c>
      <c r="F1394" t="str">
        <f t="shared" si="106"/>
        <v>Voice</v>
      </c>
      <c r="G1394" t="str">
        <f t="shared" si="107"/>
        <v>CVP_024182_2</v>
      </c>
      <c r="H1394" t="str">
        <f>IF(ISNA(VLOOKUP(A1394,$A$3:A1393,1,0)),"","DUP!")</f>
        <v/>
      </c>
      <c r="I1394" t="str">
        <f>IF(ISNA(VLOOKUP(B1394,$B$3:B1393,1,0)),"","DUP!")</f>
        <v>DUP!</v>
      </c>
      <c r="J1394" t="str">
        <f t="shared" si="108"/>
        <v/>
      </c>
      <c r="K1394" t="str">
        <f t="shared" si="109"/>
        <v>INSERT INTO ZONE_MAP (SERVICE_ID, SERVICE_NAME, CODE, NW_GROUP, ZONE) VALUES (2,'Voice','024182','BAC NINH','NATIONAL');</v>
      </c>
    </row>
    <row r="1395" spans="1:11">
      <c r="A1395" s="25" t="s">
        <v>674</v>
      </c>
      <c r="B1395" s="25" t="s">
        <v>645</v>
      </c>
      <c r="C1395" s="25" t="s">
        <v>243</v>
      </c>
      <c r="D1395" s="25" t="s">
        <v>244</v>
      </c>
      <c r="E1395">
        <f t="shared" si="105"/>
        <v>2</v>
      </c>
      <c r="F1395" t="str">
        <f t="shared" si="106"/>
        <v>Voice</v>
      </c>
      <c r="G1395" t="str">
        <f t="shared" si="107"/>
        <v>CVP_024182_2</v>
      </c>
      <c r="H1395" t="str">
        <f>IF(ISNA(VLOOKUP(A1395,$A$3:A1394,1,0)),"","DUP!")</f>
        <v>DUP!</v>
      </c>
      <c r="I1395" t="str">
        <f>IF(ISNA(VLOOKUP(B1395,$B$3:B1394,1,0)),"","DUP!")</f>
        <v>DUP!</v>
      </c>
      <c r="J1395" t="str">
        <f t="shared" si="108"/>
        <v/>
      </c>
      <c r="K1395" t="str">
        <f t="shared" si="109"/>
        <v/>
      </c>
    </row>
    <row r="1396" spans="1:11">
      <c r="A1396" s="25" t="s">
        <v>674</v>
      </c>
      <c r="B1396" s="25" t="s">
        <v>645</v>
      </c>
      <c r="C1396" s="25" t="s">
        <v>243</v>
      </c>
      <c r="D1396" s="25" t="s">
        <v>244</v>
      </c>
      <c r="E1396">
        <f t="shared" si="105"/>
        <v>2</v>
      </c>
      <c r="F1396" t="str">
        <f t="shared" si="106"/>
        <v>Voice</v>
      </c>
      <c r="G1396" t="str">
        <f t="shared" si="107"/>
        <v>CVP_024182_2</v>
      </c>
      <c r="H1396" t="str">
        <f>IF(ISNA(VLOOKUP(A1396,$A$3:A1395,1,0)),"","DUP!")</f>
        <v>DUP!</v>
      </c>
      <c r="I1396" t="str">
        <f>IF(ISNA(VLOOKUP(B1396,$B$3:B1395,1,0)),"","DUP!")</f>
        <v>DUP!</v>
      </c>
      <c r="J1396" t="str">
        <f t="shared" si="108"/>
        <v/>
      </c>
      <c r="K1396" t="str">
        <f t="shared" si="109"/>
        <v/>
      </c>
    </row>
    <row r="1397" spans="1:11">
      <c r="A1397" s="25" t="s">
        <v>674</v>
      </c>
      <c r="B1397" s="25" t="s">
        <v>645</v>
      </c>
      <c r="C1397" s="25" t="s">
        <v>243</v>
      </c>
      <c r="D1397" s="25" t="s">
        <v>245</v>
      </c>
      <c r="E1397">
        <f t="shared" si="105"/>
        <v>10</v>
      </c>
      <c r="F1397" t="str">
        <f t="shared" si="106"/>
        <v>Video Call</v>
      </c>
      <c r="G1397" t="str">
        <f t="shared" si="107"/>
        <v>CVP_024182_10</v>
      </c>
      <c r="H1397" t="str">
        <f>IF(ISNA(VLOOKUP(A1397,$A$3:A1396,1,0)),"","DUP!")</f>
        <v>DUP!</v>
      </c>
      <c r="I1397" t="str">
        <f>IF(ISNA(VLOOKUP(B1397,$B$3:B1396,1,0)),"","DUP!")</f>
        <v>DUP!</v>
      </c>
      <c r="J1397" t="str">
        <f t="shared" si="108"/>
        <v/>
      </c>
      <c r="K1397" t="str">
        <f t="shared" si="109"/>
        <v/>
      </c>
    </row>
    <row r="1398" spans="1:11">
      <c r="A1398" s="25" t="s">
        <v>674</v>
      </c>
      <c r="B1398" s="25" t="s">
        <v>645</v>
      </c>
      <c r="C1398" s="25" t="s">
        <v>243</v>
      </c>
      <c r="D1398" s="25" t="s">
        <v>245</v>
      </c>
      <c r="E1398">
        <f t="shared" si="105"/>
        <v>10</v>
      </c>
      <c r="F1398" t="str">
        <f t="shared" si="106"/>
        <v>Video Call</v>
      </c>
      <c r="G1398" t="str">
        <f t="shared" si="107"/>
        <v>CVP_024182_10</v>
      </c>
      <c r="H1398" t="str">
        <f>IF(ISNA(VLOOKUP(A1398,$A$3:A1397,1,0)),"","DUP!")</f>
        <v>DUP!</v>
      </c>
      <c r="I1398" t="str">
        <f>IF(ISNA(VLOOKUP(B1398,$B$3:B1397,1,0)),"","DUP!")</f>
        <v>DUP!</v>
      </c>
      <c r="J1398" t="str">
        <f t="shared" si="108"/>
        <v/>
      </c>
      <c r="K1398" t="str">
        <f t="shared" si="109"/>
        <v/>
      </c>
    </row>
    <row r="1399" spans="1:11">
      <c r="A1399" s="25" t="s">
        <v>674</v>
      </c>
      <c r="B1399" s="25" t="s">
        <v>645</v>
      </c>
      <c r="C1399" s="25" t="s">
        <v>243</v>
      </c>
      <c r="D1399" s="25" t="s">
        <v>245</v>
      </c>
      <c r="E1399">
        <f t="shared" si="105"/>
        <v>10</v>
      </c>
      <c r="F1399" t="str">
        <f t="shared" si="106"/>
        <v>Video Call</v>
      </c>
      <c r="G1399" t="str">
        <f t="shared" si="107"/>
        <v>CVP_024182_10</v>
      </c>
      <c r="H1399" t="str">
        <f>IF(ISNA(VLOOKUP(A1399,$A$3:A1398,1,0)),"","DUP!")</f>
        <v>DUP!</v>
      </c>
      <c r="I1399" t="str">
        <f>IF(ISNA(VLOOKUP(B1399,$B$3:B1398,1,0)),"","DUP!")</f>
        <v>DUP!</v>
      </c>
      <c r="J1399" t="str">
        <f t="shared" si="108"/>
        <v/>
      </c>
      <c r="K1399" t="str">
        <f t="shared" si="109"/>
        <v/>
      </c>
    </row>
    <row r="1400" spans="1:11">
      <c r="A1400" s="25" t="s">
        <v>675</v>
      </c>
      <c r="B1400" s="25" t="s">
        <v>645</v>
      </c>
      <c r="C1400" s="25" t="s">
        <v>243</v>
      </c>
      <c r="D1400" s="25" t="s">
        <v>244</v>
      </c>
      <c r="E1400">
        <f t="shared" si="105"/>
        <v>2</v>
      </c>
      <c r="F1400" t="str">
        <f t="shared" si="106"/>
        <v>Voice</v>
      </c>
      <c r="G1400" t="str">
        <f t="shared" si="107"/>
        <v>CVP_024183_2</v>
      </c>
      <c r="H1400" t="str">
        <f>IF(ISNA(VLOOKUP(A1400,$A$3:A1399,1,0)),"","DUP!")</f>
        <v/>
      </c>
      <c r="I1400" t="str">
        <f>IF(ISNA(VLOOKUP(B1400,$B$3:B1399,1,0)),"","DUP!")</f>
        <v>DUP!</v>
      </c>
      <c r="J1400" t="str">
        <f t="shared" si="108"/>
        <v/>
      </c>
      <c r="K1400" t="str">
        <f t="shared" si="109"/>
        <v>INSERT INTO ZONE_MAP (SERVICE_ID, SERVICE_NAME, CODE, NW_GROUP, ZONE) VALUES (2,'Voice','024183','BAC NINH','NATIONAL');</v>
      </c>
    </row>
    <row r="1401" spans="1:11">
      <c r="A1401" s="25" t="s">
        <v>675</v>
      </c>
      <c r="B1401" s="25" t="s">
        <v>645</v>
      </c>
      <c r="C1401" s="25" t="s">
        <v>243</v>
      </c>
      <c r="D1401" s="25" t="s">
        <v>244</v>
      </c>
      <c r="E1401">
        <f t="shared" si="105"/>
        <v>2</v>
      </c>
      <c r="F1401" t="str">
        <f t="shared" si="106"/>
        <v>Voice</v>
      </c>
      <c r="G1401" t="str">
        <f t="shared" si="107"/>
        <v>CVP_024183_2</v>
      </c>
      <c r="H1401" t="str">
        <f>IF(ISNA(VLOOKUP(A1401,$A$3:A1400,1,0)),"","DUP!")</f>
        <v>DUP!</v>
      </c>
      <c r="I1401" t="str">
        <f>IF(ISNA(VLOOKUP(B1401,$B$3:B1400,1,0)),"","DUP!")</f>
        <v>DUP!</v>
      </c>
      <c r="J1401" t="str">
        <f t="shared" si="108"/>
        <v/>
      </c>
      <c r="K1401" t="str">
        <f t="shared" si="109"/>
        <v/>
      </c>
    </row>
    <row r="1402" spans="1:11">
      <c r="A1402" s="25" t="s">
        <v>675</v>
      </c>
      <c r="B1402" s="25" t="s">
        <v>645</v>
      </c>
      <c r="C1402" s="25" t="s">
        <v>243</v>
      </c>
      <c r="D1402" s="25" t="s">
        <v>244</v>
      </c>
      <c r="E1402">
        <f t="shared" si="105"/>
        <v>2</v>
      </c>
      <c r="F1402" t="str">
        <f t="shared" si="106"/>
        <v>Voice</v>
      </c>
      <c r="G1402" t="str">
        <f t="shared" si="107"/>
        <v>CVP_024183_2</v>
      </c>
      <c r="H1402" t="str">
        <f>IF(ISNA(VLOOKUP(A1402,$A$3:A1401,1,0)),"","DUP!")</f>
        <v>DUP!</v>
      </c>
      <c r="I1402" t="str">
        <f>IF(ISNA(VLOOKUP(B1402,$B$3:B1401,1,0)),"","DUP!")</f>
        <v>DUP!</v>
      </c>
      <c r="J1402" t="str">
        <f t="shared" si="108"/>
        <v/>
      </c>
      <c r="K1402" t="str">
        <f t="shared" si="109"/>
        <v/>
      </c>
    </row>
    <row r="1403" spans="1:11">
      <c r="A1403" s="25" t="s">
        <v>675</v>
      </c>
      <c r="B1403" s="25" t="s">
        <v>645</v>
      </c>
      <c r="C1403" s="25" t="s">
        <v>243</v>
      </c>
      <c r="D1403" s="25" t="s">
        <v>245</v>
      </c>
      <c r="E1403">
        <f t="shared" si="105"/>
        <v>10</v>
      </c>
      <c r="F1403" t="str">
        <f t="shared" si="106"/>
        <v>Video Call</v>
      </c>
      <c r="G1403" t="str">
        <f t="shared" si="107"/>
        <v>CVP_024183_10</v>
      </c>
      <c r="H1403" t="str">
        <f>IF(ISNA(VLOOKUP(A1403,$A$3:A1402,1,0)),"","DUP!")</f>
        <v>DUP!</v>
      </c>
      <c r="I1403" t="str">
        <f>IF(ISNA(VLOOKUP(B1403,$B$3:B1402,1,0)),"","DUP!")</f>
        <v>DUP!</v>
      </c>
      <c r="J1403" t="str">
        <f t="shared" si="108"/>
        <v/>
      </c>
      <c r="K1403" t="str">
        <f t="shared" si="109"/>
        <v/>
      </c>
    </row>
    <row r="1404" spans="1:11">
      <c r="A1404" s="25" t="s">
        <v>675</v>
      </c>
      <c r="B1404" s="25" t="s">
        <v>645</v>
      </c>
      <c r="C1404" s="25" t="s">
        <v>243</v>
      </c>
      <c r="D1404" s="25" t="s">
        <v>245</v>
      </c>
      <c r="E1404">
        <f t="shared" si="105"/>
        <v>10</v>
      </c>
      <c r="F1404" t="str">
        <f t="shared" si="106"/>
        <v>Video Call</v>
      </c>
      <c r="G1404" t="str">
        <f t="shared" si="107"/>
        <v>CVP_024183_10</v>
      </c>
      <c r="H1404" t="str">
        <f>IF(ISNA(VLOOKUP(A1404,$A$3:A1403,1,0)),"","DUP!")</f>
        <v>DUP!</v>
      </c>
      <c r="I1404" t="str">
        <f>IF(ISNA(VLOOKUP(B1404,$B$3:B1403,1,0)),"","DUP!")</f>
        <v>DUP!</v>
      </c>
      <c r="J1404" t="str">
        <f t="shared" si="108"/>
        <v/>
      </c>
      <c r="K1404" t="str">
        <f t="shared" si="109"/>
        <v/>
      </c>
    </row>
    <row r="1405" spans="1:11">
      <c r="A1405" s="25" t="s">
        <v>675</v>
      </c>
      <c r="B1405" s="25" t="s">
        <v>645</v>
      </c>
      <c r="C1405" s="25" t="s">
        <v>243</v>
      </c>
      <c r="D1405" s="25" t="s">
        <v>245</v>
      </c>
      <c r="E1405">
        <f t="shared" si="105"/>
        <v>10</v>
      </c>
      <c r="F1405" t="str">
        <f t="shared" si="106"/>
        <v>Video Call</v>
      </c>
      <c r="G1405" t="str">
        <f t="shared" si="107"/>
        <v>CVP_024183_10</v>
      </c>
      <c r="H1405" t="str">
        <f>IF(ISNA(VLOOKUP(A1405,$A$3:A1404,1,0)),"","DUP!")</f>
        <v>DUP!</v>
      </c>
      <c r="I1405" t="str">
        <f>IF(ISNA(VLOOKUP(B1405,$B$3:B1404,1,0)),"","DUP!")</f>
        <v>DUP!</v>
      </c>
      <c r="J1405" t="str">
        <f t="shared" si="108"/>
        <v/>
      </c>
      <c r="K1405" t="str">
        <f t="shared" si="109"/>
        <v/>
      </c>
    </row>
    <row r="1406" spans="1:11">
      <c r="A1406" s="25" t="s">
        <v>676</v>
      </c>
      <c r="B1406" s="25" t="s">
        <v>645</v>
      </c>
      <c r="C1406" s="25" t="s">
        <v>243</v>
      </c>
      <c r="D1406" s="25" t="s">
        <v>244</v>
      </c>
      <c r="E1406">
        <f t="shared" si="105"/>
        <v>2</v>
      </c>
      <c r="F1406" t="str">
        <f t="shared" si="106"/>
        <v>Voice</v>
      </c>
      <c r="G1406" t="str">
        <f t="shared" si="107"/>
        <v>CVP_024184_2</v>
      </c>
      <c r="H1406" t="str">
        <f>IF(ISNA(VLOOKUP(A1406,$A$3:A1405,1,0)),"","DUP!")</f>
        <v/>
      </c>
      <c r="I1406" t="str">
        <f>IF(ISNA(VLOOKUP(B1406,$B$3:B1405,1,0)),"","DUP!")</f>
        <v>DUP!</v>
      </c>
      <c r="J1406" t="str">
        <f t="shared" si="108"/>
        <v/>
      </c>
      <c r="K1406" t="str">
        <f t="shared" si="109"/>
        <v>INSERT INTO ZONE_MAP (SERVICE_ID, SERVICE_NAME, CODE, NW_GROUP, ZONE) VALUES (2,'Voice','024184','BAC NINH','NATIONAL');</v>
      </c>
    </row>
    <row r="1407" spans="1:11">
      <c r="A1407" s="25" t="s">
        <v>676</v>
      </c>
      <c r="B1407" s="25" t="s">
        <v>645</v>
      </c>
      <c r="C1407" s="25" t="s">
        <v>243</v>
      </c>
      <c r="D1407" s="25" t="s">
        <v>244</v>
      </c>
      <c r="E1407">
        <f t="shared" si="105"/>
        <v>2</v>
      </c>
      <c r="F1407" t="str">
        <f t="shared" si="106"/>
        <v>Voice</v>
      </c>
      <c r="G1407" t="str">
        <f t="shared" si="107"/>
        <v>CVP_024184_2</v>
      </c>
      <c r="H1407" t="str">
        <f>IF(ISNA(VLOOKUP(A1407,$A$3:A1406,1,0)),"","DUP!")</f>
        <v>DUP!</v>
      </c>
      <c r="I1407" t="str">
        <f>IF(ISNA(VLOOKUP(B1407,$B$3:B1406,1,0)),"","DUP!")</f>
        <v>DUP!</v>
      </c>
      <c r="J1407" t="str">
        <f t="shared" si="108"/>
        <v/>
      </c>
      <c r="K1407" t="str">
        <f t="shared" si="109"/>
        <v/>
      </c>
    </row>
    <row r="1408" spans="1:11">
      <c r="A1408" s="25" t="s">
        <v>676</v>
      </c>
      <c r="B1408" s="25" t="s">
        <v>645</v>
      </c>
      <c r="C1408" s="25" t="s">
        <v>243</v>
      </c>
      <c r="D1408" s="25" t="s">
        <v>244</v>
      </c>
      <c r="E1408">
        <f t="shared" si="105"/>
        <v>2</v>
      </c>
      <c r="F1408" t="str">
        <f t="shared" si="106"/>
        <v>Voice</v>
      </c>
      <c r="G1408" t="str">
        <f t="shared" si="107"/>
        <v>CVP_024184_2</v>
      </c>
      <c r="H1408" t="str">
        <f>IF(ISNA(VLOOKUP(A1408,$A$3:A1407,1,0)),"","DUP!")</f>
        <v>DUP!</v>
      </c>
      <c r="I1408" t="str">
        <f>IF(ISNA(VLOOKUP(B1408,$B$3:B1407,1,0)),"","DUP!")</f>
        <v>DUP!</v>
      </c>
      <c r="J1408" t="str">
        <f t="shared" si="108"/>
        <v/>
      </c>
      <c r="K1408" t="str">
        <f t="shared" si="109"/>
        <v/>
      </c>
    </row>
    <row r="1409" spans="1:11">
      <c r="A1409" s="25" t="s">
        <v>676</v>
      </c>
      <c r="B1409" s="25" t="s">
        <v>645</v>
      </c>
      <c r="C1409" s="25" t="s">
        <v>243</v>
      </c>
      <c r="D1409" s="25" t="s">
        <v>245</v>
      </c>
      <c r="E1409">
        <f t="shared" si="105"/>
        <v>10</v>
      </c>
      <c r="F1409" t="str">
        <f t="shared" si="106"/>
        <v>Video Call</v>
      </c>
      <c r="G1409" t="str">
        <f t="shared" si="107"/>
        <v>CVP_024184_10</v>
      </c>
      <c r="H1409" t="str">
        <f>IF(ISNA(VLOOKUP(A1409,$A$3:A1408,1,0)),"","DUP!")</f>
        <v>DUP!</v>
      </c>
      <c r="I1409" t="str">
        <f>IF(ISNA(VLOOKUP(B1409,$B$3:B1408,1,0)),"","DUP!")</f>
        <v>DUP!</v>
      </c>
      <c r="J1409" t="str">
        <f t="shared" si="108"/>
        <v/>
      </c>
      <c r="K1409" t="str">
        <f t="shared" si="109"/>
        <v/>
      </c>
    </row>
    <row r="1410" spans="1:11">
      <c r="A1410" s="25" t="s">
        <v>676</v>
      </c>
      <c r="B1410" s="25" t="s">
        <v>645</v>
      </c>
      <c r="C1410" s="25" t="s">
        <v>243</v>
      </c>
      <c r="D1410" s="25" t="s">
        <v>245</v>
      </c>
      <c r="E1410">
        <f t="shared" si="105"/>
        <v>10</v>
      </c>
      <c r="F1410" t="str">
        <f t="shared" si="106"/>
        <v>Video Call</v>
      </c>
      <c r="G1410" t="str">
        <f t="shared" si="107"/>
        <v>CVP_024184_10</v>
      </c>
      <c r="H1410" t="str">
        <f>IF(ISNA(VLOOKUP(A1410,$A$3:A1409,1,0)),"","DUP!")</f>
        <v>DUP!</v>
      </c>
      <c r="I1410" t="str">
        <f>IF(ISNA(VLOOKUP(B1410,$B$3:B1409,1,0)),"","DUP!")</f>
        <v>DUP!</v>
      </c>
      <c r="J1410" t="str">
        <f t="shared" si="108"/>
        <v/>
      </c>
      <c r="K1410" t="str">
        <f t="shared" si="109"/>
        <v/>
      </c>
    </row>
    <row r="1411" spans="1:11">
      <c r="A1411" s="25" t="s">
        <v>676</v>
      </c>
      <c r="B1411" s="25" t="s">
        <v>645</v>
      </c>
      <c r="C1411" s="25" t="s">
        <v>243</v>
      </c>
      <c r="D1411" s="25" t="s">
        <v>245</v>
      </c>
      <c r="E1411">
        <f t="shared" si="105"/>
        <v>10</v>
      </c>
      <c r="F1411" t="str">
        <f t="shared" si="106"/>
        <v>Video Call</v>
      </c>
      <c r="G1411" t="str">
        <f t="shared" si="107"/>
        <v>CVP_024184_10</v>
      </c>
      <c r="H1411" t="str">
        <f>IF(ISNA(VLOOKUP(A1411,$A$3:A1410,1,0)),"","DUP!")</f>
        <v>DUP!</v>
      </c>
      <c r="I1411" t="str">
        <f>IF(ISNA(VLOOKUP(B1411,$B$3:B1410,1,0)),"","DUP!")</f>
        <v>DUP!</v>
      </c>
      <c r="J1411" t="str">
        <f t="shared" si="108"/>
        <v/>
      </c>
      <c r="K1411" t="str">
        <f t="shared" si="109"/>
        <v/>
      </c>
    </row>
    <row r="1412" spans="1:11">
      <c r="A1412" s="25" t="s">
        <v>677</v>
      </c>
      <c r="B1412" s="25" t="s">
        <v>645</v>
      </c>
      <c r="C1412" s="25" t="s">
        <v>243</v>
      </c>
      <c r="D1412" s="25" t="s">
        <v>244</v>
      </c>
      <c r="E1412">
        <f t="shared" ref="E1412:E1475" si="110">IF(D1412="NORMAL",2,10)</f>
        <v>2</v>
      </c>
      <c r="F1412" t="str">
        <f t="shared" ref="F1412:F1475" si="111">IF(D1412="NORMAL","Voice","Video Call")</f>
        <v>Voice</v>
      </c>
      <c r="G1412" t="str">
        <f t="shared" ref="G1412:G1475" si="112">C1412&amp;"_"&amp;A1412&amp;"_"&amp;E1412</f>
        <v>CVP_024185_2</v>
      </c>
      <c r="H1412" t="str">
        <f>IF(ISNA(VLOOKUP(A1412,$A$3:A1411,1,0)),"","DUP!")</f>
        <v/>
      </c>
      <c r="I1412" t="str">
        <f>IF(ISNA(VLOOKUP(B1412,$B$3:B1411,1,0)),"","DUP!")</f>
        <v>DUP!</v>
      </c>
      <c r="J1412" t="str">
        <f t="shared" ref="J1412:J1475" si="113">IF(I1412="DUP!","",B1412)</f>
        <v/>
      </c>
      <c r="K1412" t="str">
        <f t="shared" ref="K1412:K1475" si="114">IF(H1412="DUP!","","INSERT INTO ZONE_MAP (SERVICE_ID, SERVICE_NAME, CODE, NW_GROUP, ZONE) VALUES ("&amp;E1412&amp;",'"&amp;F1412&amp;"','"&amp;A1412&amp;"','"&amp;B1412&amp;"','"&amp;IF(B1412="VINAPHONE","INTERNAL","NATIONAL")&amp;"');")</f>
        <v>INSERT INTO ZONE_MAP (SERVICE_ID, SERVICE_NAME, CODE, NW_GROUP, ZONE) VALUES (2,'Voice','024185','BAC NINH','NATIONAL');</v>
      </c>
    </row>
    <row r="1413" spans="1:11">
      <c r="A1413" s="25" t="s">
        <v>677</v>
      </c>
      <c r="B1413" s="25" t="s">
        <v>645</v>
      </c>
      <c r="C1413" s="25" t="s">
        <v>243</v>
      </c>
      <c r="D1413" s="25" t="s">
        <v>244</v>
      </c>
      <c r="E1413">
        <f t="shared" si="110"/>
        <v>2</v>
      </c>
      <c r="F1413" t="str">
        <f t="shared" si="111"/>
        <v>Voice</v>
      </c>
      <c r="G1413" t="str">
        <f t="shared" si="112"/>
        <v>CVP_024185_2</v>
      </c>
      <c r="H1413" t="str">
        <f>IF(ISNA(VLOOKUP(A1413,$A$3:A1412,1,0)),"","DUP!")</f>
        <v>DUP!</v>
      </c>
      <c r="I1413" t="str">
        <f>IF(ISNA(VLOOKUP(B1413,$B$3:B1412,1,0)),"","DUP!")</f>
        <v>DUP!</v>
      </c>
      <c r="J1413" t="str">
        <f t="shared" si="113"/>
        <v/>
      </c>
      <c r="K1413" t="str">
        <f t="shared" si="114"/>
        <v/>
      </c>
    </row>
    <row r="1414" spans="1:11">
      <c r="A1414" s="25" t="s">
        <v>677</v>
      </c>
      <c r="B1414" s="25" t="s">
        <v>645</v>
      </c>
      <c r="C1414" s="25" t="s">
        <v>243</v>
      </c>
      <c r="D1414" s="25" t="s">
        <v>244</v>
      </c>
      <c r="E1414">
        <f t="shared" si="110"/>
        <v>2</v>
      </c>
      <c r="F1414" t="str">
        <f t="shared" si="111"/>
        <v>Voice</v>
      </c>
      <c r="G1414" t="str">
        <f t="shared" si="112"/>
        <v>CVP_024185_2</v>
      </c>
      <c r="H1414" t="str">
        <f>IF(ISNA(VLOOKUP(A1414,$A$3:A1413,1,0)),"","DUP!")</f>
        <v>DUP!</v>
      </c>
      <c r="I1414" t="str">
        <f>IF(ISNA(VLOOKUP(B1414,$B$3:B1413,1,0)),"","DUP!")</f>
        <v>DUP!</v>
      </c>
      <c r="J1414" t="str">
        <f t="shared" si="113"/>
        <v/>
      </c>
      <c r="K1414" t="str">
        <f t="shared" si="114"/>
        <v/>
      </c>
    </row>
    <row r="1415" spans="1:11">
      <c r="A1415" s="25" t="s">
        <v>677</v>
      </c>
      <c r="B1415" s="25" t="s">
        <v>645</v>
      </c>
      <c r="C1415" s="25" t="s">
        <v>243</v>
      </c>
      <c r="D1415" s="25" t="s">
        <v>245</v>
      </c>
      <c r="E1415">
        <f t="shared" si="110"/>
        <v>10</v>
      </c>
      <c r="F1415" t="str">
        <f t="shared" si="111"/>
        <v>Video Call</v>
      </c>
      <c r="G1415" t="str">
        <f t="shared" si="112"/>
        <v>CVP_024185_10</v>
      </c>
      <c r="H1415" t="str">
        <f>IF(ISNA(VLOOKUP(A1415,$A$3:A1414,1,0)),"","DUP!")</f>
        <v>DUP!</v>
      </c>
      <c r="I1415" t="str">
        <f>IF(ISNA(VLOOKUP(B1415,$B$3:B1414,1,0)),"","DUP!")</f>
        <v>DUP!</v>
      </c>
      <c r="J1415" t="str">
        <f t="shared" si="113"/>
        <v/>
      </c>
      <c r="K1415" t="str">
        <f t="shared" si="114"/>
        <v/>
      </c>
    </row>
    <row r="1416" spans="1:11">
      <c r="A1416" s="25" t="s">
        <v>677</v>
      </c>
      <c r="B1416" s="25" t="s">
        <v>645</v>
      </c>
      <c r="C1416" s="25" t="s">
        <v>243</v>
      </c>
      <c r="D1416" s="25" t="s">
        <v>245</v>
      </c>
      <c r="E1416">
        <f t="shared" si="110"/>
        <v>10</v>
      </c>
      <c r="F1416" t="str">
        <f t="shared" si="111"/>
        <v>Video Call</v>
      </c>
      <c r="G1416" t="str">
        <f t="shared" si="112"/>
        <v>CVP_024185_10</v>
      </c>
      <c r="H1416" t="str">
        <f>IF(ISNA(VLOOKUP(A1416,$A$3:A1415,1,0)),"","DUP!")</f>
        <v>DUP!</v>
      </c>
      <c r="I1416" t="str">
        <f>IF(ISNA(VLOOKUP(B1416,$B$3:B1415,1,0)),"","DUP!")</f>
        <v>DUP!</v>
      </c>
      <c r="J1416" t="str">
        <f t="shared" si="113"/>
        <v/>
      </c>
      <c r="K1416" t="str">
        <f t="shared" si="114"/>
        <v/>
      </c>
    </row>
    <row r="1417" spans="1:11">
      <c r="A1417" s="25" t="s">
        <v>677</v>
      </c>
      <c r="B1417" s="25" t="s">
        <v>645</v>
      </c>
      <c r="C1417" s="25" t="s">
        <v>243</v>
      </c>
      <c r="D1417" s="25" t="s">
        <v>245</v>
      </c>
      <c r="E1417">
        <f t="shared" si="110"/>
        <v>10</v>
      </c>
      <c r="F1417" t="str">
        <f t="shared" si="111"/>
        <v>Video Call</v>
      </c>
      <c r="G1417" t="str">
        <f t="shared" si="112"/>
        <v>CVP_024185_10</v>
      </c>
      <c r="H1417" t="str">
        <f>IF(ISNA(VLOOKUP(A1417,$A$3:A1416,1,0)),"","DUP!")</f>
        <v>DUP!</v>
      </c>
      <c r="I1417" t="str">
        <f>IF(ISNA(VLOOKUP(B1417,$B$3:B1416,1,0)),"","DUP!")</f>
        <v>DUP!</v>
      </c>
      <c r="J1417" t="str">
        <f t="shared" si="113"/>
        <v/>
      </c>
      <c r="K1417" t="str">
        <f t="shared" si="114"/>
        <v/>
      </c>
    </row>
    <row r="1418" spans="1:11">
      <c r="A1418" s="25" t="s">
        <v>678</v>
      </c>
      <c r="B1418" s="25" t="s">
        <v>645</v>
      </c>
      <c r="C1418" s="25" t="s">
        <v>243</v>
      </c>
      <c r="D1418" s="25" t="s">
        <v>244</v>
      </c>
      <c r="E1418">
        <f t="shared" si="110"/>
        <v>2</v>
      </c>
      <c r="F1418" t="str">
        <f t="shared" si="111"/>
        <v>Voice</v>
      </c>
      <c r="G1418" t="str">
        <f t="shared" si="112"/>
        <v>CVP_024186_2</v>
      </c>
      <c r="H1418" t="str">
        <f>IF(ISNA(VLOOKUP(A1418,$A$3:A1417,1,0)),"","DUP!")</f>
        <v/>
      </c>
      <c r="I1418" t="str">
        <f>IF(ISNA(VLOOKUP(B1418,$B$3:B1417,1,0)),"","DUP!")</f>
        <v>DUP!</v>
      </c>
      <c r="J1418" t="str">
        <f t="shared" si="113"/>
        <v/>
      </c>
      <c r="K1418" t="str">
        <f t="shared" si="114"/>
        <v>INSERT INTO ZONE_MAP (SERVICE_ID, SERVICE_NAME, CODE, NW_GROUP, ZONE) VALUES (2,'Voice','024186','BAC NINH','NATIONAL');</v>
      </c>
    </row>
    <row r="1419" spans="1:11">
      <c r="A1419" s="25" t="s">
        <v>678</v>
      </c>
      <c r="B1419" s="25" t="s">
        <v>645</v>
      </c>
      <c r="C1419" s="25" t="s">
        <v>243</v>
      </c>
      <c r="D1419" s="25" t="s">
        <v>244</v>
      </c>
      <c r="E1419">
        <f t="shared" si="110"/>
        <v>2</v>
      </c>
      <c r="F1419" t="str">
        <f t="shared" si="111"/>
        <v>Voice</v>
      </c>
      <c r="G1419" t="str">
        <f t="shared" si="112"/>
        <v>CVP_024186_2</v>
      </c>
      <c r="H1419" t="str">
        <f>IF(ISNA(VLOOKUP(A1419,$A$3:A1418,1,0)),"","DUP!")</f>
        <v>DUP!</v>
      </c>
      <c r="I1419" t="str">
        <f>IF(ISNA(VLOOKUP(B1419,$B$3:B1418,1,0)),"","DUP!")</f>
        <v>DUP!</v>
      </c>
      <c r="J1419" t="str">
        <f t="shared" si="113"/>
        <v/>
      </c>
      <c r="K1419" t="str">
        <f t="shared" si="114"/>
        <v/>
      </c>
    </row>
    <row r="1420" spans="1:11">
      <c r="A1420" s="25" t="s">
        <v>678</v>
      </c>
      <c r="B1420" s="25" t="s">
        <v>645</v>
      </c>
      <c r="C1420" s="25" t="s">
        <v>243</v>
      </c>
      <c r="D1420" s="25" t="s">
        <v>244</v>
      </c>
      <c r="E1420">
        <f t="shared" si="110"/>
        <v>2</v>
      </c>
      <c r="F1420" t="str">
        <f t="shared" si="111"/>
        <v>Voice</v>
      </c>
      <c r="G1420" t="str">
        <f t="shared" si="112"/>
        <v>CVP_024186_2</v>
      </c>
      <c r="H1420" t="str">
        <f>IF(ISNA(VLOOKUP(A1420,$A$3:A1419,1,0)),"","DUP!")</f>
        <v>DUP!</v>
      </c>
      <c r="I1420" t="str">
        <f>IF(ISNA(VLOOKUP(B1420,$B$3:B1419,1,0)),"","DUP!")</f>
        <v>DUP!</v>
      </c>
      <c r="J1420" t="str">
        <f t="shared" si="113"/>
        <v/>
      </c>
      <c r="K1420" t="str">
        <f t="shared" si="114"/>
        <v/>
      </c>
    </row>
    <row r="1421" spans="1:11">
      <c r="A1421" s="25" t="s">
        <v>678</v>
      </c>
      <c r="B1421" s="25" t="s">
        <v>645</v>
      </c>
      <c r="C1421" s="25" t="s">
        <v>243</v>
      </c>
      <c r="D1421" s="25" t="s">
        <v>245</v>
      </c>
      <c r="E1421">
        <f t="shared" si="110"/>
        <v>10</v>
      </c>
      <c r="F1421" t="str">
        <f t="shared" si="111"/>
        <v>Video Call</v>
      </c>
      <c r="G1421" t="str">
        <f t="shared" si="112"/>
        <v>CVP_024186_10</v>
      </c>
      <c r="H1421" t="str">
        <f>IF(ISNA(VLOOKUP(A1421,$A$3:A1420,1,0)),"","DUP!")</f>
        <v>DUP!</v>
      </c>
      <c r="I1421" t="str">
        <f>IF(ISNA(VLOOKUP(B1421,$B$3:B1420,1,0)),"","DUP!")</f>
        <v>DUP!</v>
      </c>
      <c r="J1421" t="str">
        <f t="shared" si="113"/>
        <v/>
      </c>
      <c r="K1421" t="str">
        <f t="shared" si="114"/>
        <v/>
      </c>
    </row>
    <row r="1422" spans="1:11">
      <c r="A1422" s="25" t="s">
        <v>678</v>
      </c>
      <c r="B1422" s="25" t="s">
        <v>645</v>
      </c>
      <c r="C1422" s="25" t="s">
        <v>243</v>
      </c>
      <c r="D1422" s="25" t="s">
        <v>245</v>
      </c>
      <c r="E1422">
        <f t="shared" si="110"/>
        <v>10</v>
      </c>
      <c r="F1422" t="str">
        <f t="shared" si="111"/>
        <v>Video Call</v>
      </c>
      <c r="G1422" t="str">
        <f t="shared" si="112"/>
        <v>CVP_024186_10</v>
      </c>
      <c r="H1422" t="str">
        <f>IF(ISNA(VLOOKUP(A1422,$A$3:A1421,1,0)),"","DUP!")</f>
        <v>DUP!</v>
      </c>
      <c r="I1422" t="str">
        <f>IF(ISNA(VLOOKUP(B1422,$B$3:B1421,1,0)),"","DUP!")</f>
        <v>DUP!</v>
      </c>
      <c r="J1422" t="str">
        <f t="shared" si="113"/>
        <v/>
      </c>
      <c r="K1422" t="str">
        <f t="shared" si="114"/>
        <v/>
      </c>
    </row>
    <row r="1423" spans="1:11">
      <c r="A1423" s="25" t="s">
        <v>678</v>
      </c>
      <c r="B1423" s="25" t="s">
        <v>645</v>
      </c>
      <c r="C1423" s="25" t="s">
        <v>243</v>
      </c>
      <c r="D1423" s="25" t="s">
        <v>245</v>
      </c>
      <c r="E1423">
        <f t="shared" si="110"/>
        <v>10</v>
      </c>
      <c r="F1423" t="str">
        <f t="shared" si="111"/>
        <v>Video Call</v>
      </c>
      <c r="G1423" t="str">
        <f t="shared" si="112"/>
        <v>CVP_024186_10</v>
      </c>
      <c r="H1423" t="str">
        <f>IF(ISNA(VLOOKUP(A1423,$A$3:A1422,1,0)),"","DUP!")</f>
        <v>DUP!</v>
      </c>
      <c r="I1423" t="str">
        <f>IF(ISNA(VLOOKUP(B1423,$B$3:B1422,1,0)),"","DUP!")</f>
        <v>DUP!</v>
      </c>
      <c r="J1423" t="str">
        <f t="shared" si="113"/>
        <v/>
      </c>
      <c r="K1423" t="str">
        <f t="shared" si="114"/>
        <v/>
      </c>
    </row>
    <row r="1424" spans="1:11">
      <c r="A1424" s="25" t="s">
        <v>679</v>
      </c>
      <c r="B1424" s="25" t="s">
        <v>645</v>
      </c>
      <c r="C1424" s="25" t="s">
        <v>243</v>
      </c>
      <c r="D1424" s="25" t="s">
        <v>244</v>
      </c>
      <c r="E1424">
        <f t="shared" si="110"/>
        <v>2</v>
      </c>
      <c r="F1424" t="str">
        <f t="shared" si="111"/>
        <v>Voice</v>
      </c>
      <c r="G1424" t="str">
        <f t="shared" si="112"/>
        <v>CVP_024187_2</v>
      </c>
      <c r="H1424" t="str">
        <f>IF(ISNA(VLOOKUP(A1424,$A$3:A1423,1,0)),"","DUP!")</f>
        <v/>
      </c>
      <c r="I1424" t="str">
        <f>IF(ISNA(VLOOKUP(B1424,$B$3:B1423,1,0)),"","DUP!")</f>
        <v>DUP!</v>
      </c>
      <c r="J1424" t="str">
        <f t="shared" si="113"/>
        <v/>
      </c>
      <c r="K1424" t="str">
        <f t="shared" si="114"/>
        <v>INSERT INTO ZONE_MAP (SERVICE_ID, SERVICE_NAME, CODE, NW_GROUP, ZONE) VALUES (2,'Voice','024187','BAC NINH','NATIONAL');</v>
      </c>
    </row>
    <row r="1425" spans="1:11">
      <c r="A1425" s="25" t="s">
        <v>679</v>
      </c>
      <c r="B1425" s="25" t="s">
        <v>645</v>
      </c>
      <c r="C1425" s="25" t="s">
        <v>243</v>
      </c>
      <c r="D1425" s="25" t="s">
        <v>244</v>
      </c>
      <c r="E1425">
        <f t="shared" si="110"/>
        <v>2</v>
      </c>
      <c r="F1425" t="str">
        <f t="shared" si="111"/>
        <v>Voice</v>
      </c>
      <c r="G1425" t="str">
        <f t="shared" si="112"/>
        <v>CVP_024187_2</v>
      </c>
      <c r="H1425" t="str">
        <f>IF(ISNA(VLOOKUP(A1425,$A$3:A1424,1,0)),"","DUP!")</f>
        <v>DUP!</v>
      </c>
      <c r="I1425" t="str">
        <f>IF(ISNA(VLOOKUP(B1425,$B$3:B1424,1,0)),"","DUP!")</f>
        <v>DUP!</v>
      </c>
      <c r="J1425" t="str">
        <f t="shared" si="113"/>
        <v/>
      </c>
      <c r="K1425" t="str">
        <f t="shared" si="114"/>
        <v/>
      </c>
    </row>
    <row r="1426" spans="1:11">
      <c r="A1426" s="25" t="s">
        <v>679</v>
      </c>
      <c r="B1426" s="25" t="s">
        <v>645</v>
      </c>
      <c r="C1426" s="25" t="s">
        <v>243</v>
      </c>
      <c r="D1426" s="25" t="s">
        <v>244</v>
      </c>
      <c r="E1426">
        <f t="shared" si="110"/>
        <v>2</v>
      </c>
      <c r="F1426" t="str">
        <f t="shared" si="111"/>
        <v>Voice</v>
      </c>
      <c r="G1426" t="str">
        <f t="shared" si="112"/>
        <v>CVP_024187_2</v>
      </c>
      <c r="H1426" t="str">
        <f>IF(ISNA(VLOOKUP(A1426,$A$3:A1425,1,0)),"","DUP!")</f>
        <v>DUP!</v>
      </c>
      <c r="I1426" t="str">
        <f>IF(ISNA(VLOOKUP(B1426,$B$3:B1425,1,0)),"","DUP!")</f>
        <v>DUP!</v>
      </c>
      <c r="J1426" t="str">
        <f t="shared" si="113"/>
        <v/>
      </c>
      <c r="K1426" t="str">
        <f t="shared" si="114"/>
        <v/>
      </c>
    </row>
    <row r="1427" spans="1:11">
      <c r="A1427" s="25" t="s">
        <v>679</v>
      </c>
      <c r="B1427" s="25" t="s">
        <v>645</v>
      </c>
      <c r="C1427" s="25" t="s">
        <v>243</v>
      </c>
      <c r="D1427" s="25" t="s">
        <v>245</v>
      </c>
      <c r="E1427">
        <f t="shared" si="110"/>
        <v>10</v>
      </c>
      <c r="F1427" t="str">
        <f t="shared" si="111"/>
        <v>Video Call</v>
      </c>
      <c r="G1427" t="str">
        <f t="shared" si="112"/>
        <v>CVP_024187_10</v>
      </c>
      <c r="H1427" t="str">
        <f>IF(ISNA(VLOOKUP(A1427,$A$3:A1426,1,0)),"","DUP!")</f>
        <v>DUP!</v>
      </c>
      <c r="I1427" t="str">
        <f>IF(ISNA(VLOOKUP(B1427,$B$3:B1426,1,0)),"","DUP!")</f>
        <v>DUP!</v>
      </c>
      <c r="J1427" t="str">
        <f t="shared" si="113"/>
        <v/>
      </c>
      <c r="K1427" t="str">
        <f t="shared" si="114"/>
        <v/>
      </c>
    </row>
    <row r="1428" spans="1:11">
      <c r="A1428" s="25" t="s">
        <v>679</v>
      </c>
      <c r="B1428" s="25" t="s">
        <v>645</v>
      </c>
      <c r="C1428" s="25" t="s">
        <v>243</v>
      </c>
      <c r="D1428" s="25" t="s">
        <v>245</v>
      </c>
      <c r="E1428">
        <f t="shared" si="110"/>
        <v>10</v>
      </c>
      <c r="F1428" t="str">
        <f t="shared" si="111"/>
        <v>Video Call</v>
      </c>
      <c r="G1428" t="str">
        <f t="shared" si="112"/>
        <v>CVP_024187_10</v>
      </c>
      <c r="H1428" t="str">
        <f>IF(ISNA(VLOOKUP(A1428,$A$3:A1427,1,0)),"","DUP!")</f>
        <v>DUP!</v>
      </c>
      <c r="I1428" t="str">
        <f>IF(ISNA(VLOOKUP(B1428,$B$3:B1427,1,0)),"","DUP!")</f>
        <v>DUP!</v>
      </c>
      <c r="J1428" t="str">
        <f t="shared" si="113"/>
        <v/>
      </c>
      <c r="K1428" t="str">
        <f t="shared" si="114"/>
        <v/>
      </c>
    </row>
    <row r="1429" spans="1:11">
      <c r="A1429" s="25" t="s">
        <v>679</v>
      </c>
      <c r="B1429" s="25" t="s">
        <v>645</v>
      </c>
      <c r="C1429" s="25" t="s">
        <v>243</v>
      </c>
      <c r="D1429" s="25" t="s">
        <v>245</v>
      </c>
      <c r="E1429">
        <f t="shared" si="110"/>
        <v>10</v>
      </c>
      <c r="F1429" t="str">
        <f t="shared" si="111"/>
        <v>Video Call</v>
      </c>
      <c r="G1429" t="str">
        <f t="shared" si="112"/>
        <v>CVP_024187_10</v>
      </c>
      <c r="H1429" t="str">
        <f>IF(ISNA(VLOOKUP(A1429,$A$3:A1428,1,0)),"","DUP!")</f>
        <v>DUP!</v>
      </c>
      <c r="I1429" t="str">
        <f>IF(ISNA(VLOOKUP(B1429,$B$3:B1428,1,0)),"","DUP!")</f>
        <v>DUP!</v>
      </c>
      <c r="J1429" t="str">
        <f t="shared" si="113"/>
        <v/>
      </c>
      <c r="K1429" t="str">
        <f t="shared" si="114"/>
        <v/>
      </c>
    </row>
    <row r="1430" spans="1:11">
      <c r="A1430" s="25" t="s">
        <v>680</v>
      </c>
      <c r="B1430" s="25" t="s">
        <v>645</v>
      </c>
      <c r="C1430" s="25" t="s">
        <v>243</v>
      </c>
      <c r="D1430" s="25" t="s">
        <v>244</v>
      </c>
      <c r="E1430">
        <f t="shared" si="110"/>
        <v>2</v>
      </c>
      <c r="F1430" t="str">
        <f t="shared" si="111"/>
        <v>Voice</v>
      </c>
      <c r="G1430" t="str">
        <f t="shared" si="112"/>
        <v>CVP_024188_2</v>
      </c>
      <c r="H1430" t="str">
        <f>IF(ISNA(VLOOKUP(A1430,$A$3:A1429,1,0)),"","DUP!")</f>
        <v/>
      </c>
      <c r="I1430" t="str">
        <f>IF(ISNA(VLOOKUP(B1430,$B$3:B1429,1,0)),"","DUP!")</f>
        <v>DUP!</v>
      </c>
      <c r="J1430" t="str">
        <f t="shared" si="113"/>
        <v/>
      </c>
      <c r="K1430" t="str">
        <f t="shared" si="114"/>
        <v>INSERT INTO ZONE_MAP (SERVICE_ID, SERVICE_NAME, CODE, NW_GROUP, ZONE) VALUES (2,'Voice','024188','BAC NINH','NATIONAL');</v>
      </c>
    </row>
    <row r="1431" spans="1:11">
      <c r="A1431" s="25" t="s">
        <v>680</v>
      </c>
      <c r="B1431" s="25" t="s">
        <v>645</v>
      </c>
      <c r="C1431" s="25" t="s">
        <v>243</v>
      </c>
      <c r="D1431" s="25" t="s">
        <v>244</v>
      </c>
      <c r="E1431">
        <f t="shared" si="110"/>
        <v>2</v>
      </c>
      <c r="F1431" t="str">
        <f t="shared" si="111"/>
        <v>Voice</v>
      </c>
      <c r="G1431" t="str">
        <f t="shared" si="112"/>
        <v>CVP_024188_2</v>
      </c>
      <c r="H1431" t="str">
        <f>IF(ISNA(VLOOKUP(A1431,$A$3:A1430,1,0)),"","DUP!")</f>
        <v>DUP!</v>
      </c>
      <c r="I1431" t="str">
        <f>IF(ISNA(VLOOKUP(B1431,$B$3:B1430,1,0)),"","DUP!")</f>
        <v>DUP!</v>
      </c>
      <c r="J1431" t="str">
        <f t="shared" si="113"/>
        <v/>
      </c>
      <c r="K1431" t="str">
        <f t="shared" si="114"/>
        <v/>
      </c>
    </row>
    <row r="1432" spans="1:11">
      <c r="A1432" s="25" t="s">
        <v>680</v>
      </c>
      <c r="B1432" s="25" t="s">
        <v>645</v>
      </c>
      <c r="C1432" s="25" t="s">
        <v>243</v>
      </c>
      <c r="D1432" s="25" t="s">
        <v>244</v>
      </c>
      <c r="E1432">
        <f t="shared" si="110"/>
        <v>2</v>
      </c>
      <c r="F1432" t="str">
        <f t="shared" si="111"/>
        <v>Voice</v>
      </c>
      <c r="G1432" t="str">
        <f t="shared" si="112"/>
        <v>CVP_024188_2</v>
      </c>
      <c r="H1432" t="str">
        <f>IF(ISNA(VLOOKUP(A1432,$A$3:A1431,1,0)),"","DUP!")</f>
        <v>DUP!</v>
      </c>
      <c r="I1432" t="str">
        <f>IF(ISNA(VLOOKUP(B1432,$B$3:B1431,1,0)),"","DUP!")</f>
        <v>DUP!</v>
      </c>
      <c r="J1432" t="str">
        <f t="shared" si="113"/>
        <v/>
      </c>
      <c r="K1432" t="str">
        <f t="shared" si="114"/>
        <v/>
      </c>
    </row>
    <row r="1433" spans="1:11">
      <c r="A1433" s="25" t="s">
        <v>680</v>
      </c>
      <c r="B1433" s="25" t="s">
        <v>645</v>
      </c>
      <c r="C1433" s="25" t="s">
        <v>243</v>
      </c>
      <c r="D1433" s="25" t="s">
        <v>245</v>
      </c>
      <c r="E1433">
        <f t="shared" si="110"/>
        <v>10</v>
      </c>
      <c r="F1433" t="str">
        <f t="shared" si="111"/>
        <v>Video Call</v>
      </c>
      <c r="G1433" t="str">
        <f t="shared" si="112"/>
        <v>CVP_024188_10</v>
      </c>
      <c r="H1433" t="str">
        <f>IF(ISNA(VLOOKUP(A1433,$A$3:A1432,1,0)),"","DUP!")</f>
        <v>DUP!</v>
      </c>
      <c r="I1433" t="str">
        <f>IF(ISNA(VLOOKUP(B1433,$B$3:B1432,1,0)),"","DUP!")</f>
        <v>DUP!</v>
      </c>
      <c r="J1433" t="str">
        <f t="shared" si="113"/>
        <v/>
      </c>
      <c r="K1433" t="str">
        <f t="shared" si="114"/>
        <v/>
      </c>
    </row>
    <row r="1434" spans="1:11">
      <c r="A1434" s="25" t="s">
        <v>680</v>
      </c>
      <c r="B1434" s="25" t="s">
        <v>645</v>
      </c>
      <c r="C1434" s="25" t="s">
        <v>243</v>
      </c>
      <c r="D1434" s="25" t="s">
        <v>245</v>
      </c>
      <c r="E1434">
        <f t="shared" si="110"/>
        <v>10</v>
      </c>
      <c r="F1434" t="str">
        <f t="shared" si="111"/>
        <v>Video Call</v>
      </c>
      <c r="G1434" t="str">
        <f t="shared" si="112"/>
        <v>CVP_024188_10</v>
      </c>
      <c r="H1434" t="str">
        <f>IF(ISNA(VLOOKUP(A1434,$A$3:A1433,1,0)),"","DUP!")</f>
        <v>DUP!</v>
      </c>
      <c r="I1434" t="str">
        <f>IF(ISNA(VLOOKUP(B1434,$B$3:B1433,1,0)),"","DUP!")</f>
        <v>DUP!</v>
      </c>
      <c r="J1434" t="str">
        <f t="shared" si="113"/>
        <v/>
      </c>
      <c r="K1434" t="str">
        <f t="shared" si="114"/>
        <v/>
      </c>
    </row>
    <row r="1435" spans="1:11">
      <c r="A1435" s="25" t="s">
        <v>680</v>
      </c>
      <c r="B1435" s="25" t="s">
        <v>645</v>
      </c>
      <c r="C1435" s="25" t="s">
        <v>243</v>
      </c>
      <c r="D1435" s="25" t="s">
        <v>245</v>
      </c>
      <c r="E1435">
        <f t="shared" si="110"/>
        <v>10</v>
      </c>
      <c r="F1435" t="str">
        <f t="shared" si="111"/>
        <v>Video Call</v>
      </c>
      <c r="G1435" t="str">
        <f t="shared" si="112"/>
        <v>CVP_024188_10</v>
      </c>
      <c r="H1435" t="str">
        <f>IF(ISNA(VLOOKUP(A1435,$A$3:A1434,1,0)),"","DUP!")</f>
        <v>DUP!</v>
      </c>
      <c r="I1435" t="str">
        <f>IF(ISNA(VLOOKUP(B1435,$B$3:B1434,1,0)),"","DUP!")</f>
        <v>DUP!</v>
      </c>
      <c r="J1435" t="str">
        <f t="shared" si="113"/>
        <v/>
      </c>
      <c r="K1435" t="str">
        <f t="shared" si="114"/>
        <v/>
      </c>
    </row>
    <row r="1436" spans="1:11">
      <c r="A1436" s="25" t="s">
        <v>681</v>
      </c>
      <c r="B1436" s="25" t="s">
        <v>645</v>
      </c>
      <c r="C1436" s="25" t="s">
        <v>243</v>
      </c>
      <c r="D1436" s="25" t="s">
        <v>244</v>
      </c>
      <c r="E1436">
        <f t="shared" si="110"/>
        <v>2</v>
      </c>
      <c r="F1436" t="str">
        <f t="shared" si="111"/>
        <v>Voice</v>
      </c>
      <c r="G1436" t="str">
        <f t="shared" si="112"/>
        <v>CVP_024189_2</v>
      </c>
      <c r="H1436" t="str">
        <f>IF(ISNA(VLOOKUP(A1436,$A$3:A1435,1,0)),"","DUP!")</f>
        <v/>
      </c>
      <c r="I1436" t="str">
        <f>IF(ISNA(VLOOKUP(B1436,$B$3:B1435,1,0)),"","DUP!")</f>
        <v>DUP!</v>
      </c>
      <c r="J1436" t="str">
        <f t="shared" si="113"/>
        <v/>
      </c>
      <c r="K1436" t="str">
        <f t="shared" si="114"/>
        <v>INSERT INTO ZONE_MAP (SERVICE_ID, SERVICE_NAME, CODE, NW_GROUP, ZONE) VALUES (2,'Voice','024189','BAC NINH','NATIONAL');</v>
      </c>
    </row>
    <row r="1437" spans="1:11">
      <c r="A1437" s="25" t="s">
        <v>681</v>
      </c>
      <c r="B1437" s="25" t="s">
        <v>645</v>
      </c>
      <c r="C1437" s="25" t="s">
        <v>243</v>
      </c>
      <c r="D1437" s="25" t="s">
        <v>244</v>
      </c>
      <c r="E1437">
        <f t="shared" si="110"/>
        <v>2</v>
      </c>
      <c r="F1437" t="str">
        <f t="shared" si="111"/>
        <v>Voice</v>
      </c>
      <c r="G1437" t="str">
        <f t="shared" si="112"/>
        <v>CVP_024189_2</v>
      </c>
      <c r="H1437" t="str">
        <f>IF(ISNA(VLOOKUP(A1437,$A$3:A1436,1,0)),"","DUP!")</f>
        <v>DUP!</v>
      </c>
      <c r="I1437" t="str">
        <f>IF(ISNA(VLOOKUP(B1437,$B$3:B1436,1,0)),"","DUP!")</f>
        <v>DUP!</v>
      </c>
      <c r="J1437" t="str">
        <f t="shared" si="113"/>
        <v/>
      </c>
      <c r="K1437" t="str">
        <f t="shared" si="114"/>
        <v/>
      </c>
    </row>
    <row r="1438" spans="1:11">
      <c r="A1438" s="25" t="s">
        <v>681</v>
      </c>
      <c r="B1438" s="25" t="s">
        <v>645</v>
      </c>
      <c r="C1438" s="25" t="s">
        <v>243</v>
      </c>
      <c r="D1438" s="25" t="s">
        <v>244</v>
      </c>
      <c r="E1438">
        <f t="shared" si="110"/>
        <v>2</v>
      </c>
      <c r="F1438" t="str">
        <f t="shared" si="111"/>
        <v>Voice</v>
      </c>
      <c r="G1438" t="str">
        <f t="shared" si="112"/>
        <v>CVP_024189_2</v>
      </c>
      <c r="H1438" t="str">
        <f>IF(ISNA(VLOOKUP(A1438,$A$3:A1437,1,0)),"","DUP!")</f>
        <v>DUP!</v>
      </c>
      <c r="I1438" t="str">
        <f>IF(ISNA(VLOOKUP(B1438,$B$3:B1437,1,0)),"","DUP!")</f>
        <v>DUP!</v>
      </c>
      <c r="J1438" t="str">
        <f t="shared" si="113"/>
        <v/>
      </c>
      <c r="K1438" t="str">
        <f t="shared" si="114"/>
        <v/>
      </c>
    </row>
    <row r="1439" spans="1:11">
      <c r="A1439" s="25" t="s">
        <v>681</v>
      </c>
      <c r="B1439" s="25" t="s">
        <v>645</v>
      </c>
      <c r="C1439" s="25" t="s">
        <v>243</v>
      </c>
      <c r="D1439" s="25" t="s">
        <v>245</v>
      </c>
      <c r="E1439">
        <f t="shared" si="110"/>
        <v>10</v>
      </c>
      <c r="F1439" t="str">
        <f t="shared" si="111"/>
        <v>Video Call</v>
      </c>
      <c r="G1439" t="str">
        <f t="shared" si="112"/>
        <v>CVP_024189_10</v>
      </c>
      <c r="H1439" t="str">
        <f>IF(ISNA(VLOOKUP(A1439,$A$3:A1438,1,0)),"","DUP!")</f>
        <v>DUP!</v>
      </c>
      <c r="I1439" t="str">
        <f>IF(ISNA(VLOOKUP(B1439,$B$3:B1438,1,0)),"","DUP!")</f>
        <v>DUP!</v>
      </c>
      <c r="J1439" t="str">
        <f t="shared" si="113"/>
        <v/>
      </c>
      <c r="K1439" t="str">
        <f t="shared" si="114"/>
        <v/>
      </c>
    </row>
    <row r="1440" spans="1:11">
      <c r="A1440" s="25" t="s">
        <v>681</v>
      </c>
      <c r="B1440" s="25" t="s">
        <v>645</v>
      </c>
      <c r="C1440" s="25" t="s">
        <v>243</v>
      </c>
      <c r="D1440" s="25" t="s">
        <v>245</v>
      </c>
      <c r="E1440">
        <f t="shared" si="110"/>
        <v>10</v>
      </c>
      <c r="F1440" t="str">
        <f t="shared" si="111"/>
        <v>Video Call</v>
      </c>
      <c r="G1440" t="str">
        <f t="shared" si="112"/>
        <v>CVP_024189_10</v>
      </c>
      <c r="H1440" t="str">
        <f>IF(ISNA(VLOOKUP(A1440,$A$3:A1439,1,0)),"","DUP!")</f>
        <v>DUP!</v>
      </c>
      <c r="I1440" t="str">
        <f>IF(ISNA(VLOOKUP(B1440,$B$3:B1439,1,0)),"","DUP!")</f>
        <v>DUP!</v>
      </c>
      <c r="J1440" t="str">
        <f t="shared" si="113"/>
        <v/>
      </c>
      <c r="K1440" t="str">
        <f t="shared" si="114"/>
        <v/>
      </c>
    </row>
    <row r="1441" spans="1:11">
      <c r="A1441" s="25" t="s">
        <v>681</v>
      </c>
      <c r="B1441" s="25" t="s">
        <v>645</v>
      </c>
      <c r="C1441" s="25" t="s">
        <v>243</v>
      </c>
      <c r="D1441" s="25" t="s">
        <v>245</v>
      </c>
      <c r="E1441">
        <f t="shared" si="110"/>
        <v>10</v>
      </c>
      <c r="F1441" t="str">
        <f t="shared" si="111"/>
        <v>Video Call</v>
      </c>
      <c r="G1441" t="str">
        <f t="shared" si="112"/>
        <v>CVP_024189_10</v>
      </c>
      <c r="H1441" t="str">
        <f>IF(ISNA(VLOOKUP(A1441,$A$3:A1440,1,0)),"","DUP!")</f>
        <v>DUP!</v>
      </c>
      <c r="I1441" t="str">
        <f>IF(ISNA(VLOOKUP(B1441,$B$3:B1440,1,0)),"","DUP!")</f>
        <v>DUP!</v>
      </c>
      <c r="J1441" t="str">
        <f t="shared" si="113"/>
        <v/>
      </c>
      <c r="K1441" t="str">
        <f t="shared" si="114"/>
        <v/>
      </c>
    </row>
    <row r="1442" spans="1:11">
      <c r="A1442" s="25" t="s">
        <v>682</v>
      </c>
      <c r="B1442" s="25" t="s">
        <v>683</v>
      </c>
      <c r="C1442" s="25" t="s">
        <v>289</v>
      </c>
      <c r="D1442" s="25" t="s">
        <v>244</v>
      </c>
      <c r="E1442">
        <f t="shared" si="110"/>
        <v>2</v>
      </c>
      <c r="F1442" t="str">
        <f t="shared" si="111"/>
        <v>Voice</v>
      </c>
      <c r="G1442" t="str">
        <f t="shared" si="112"/>
        <v>CDH_025_2</v>
      </c>
      <c r="H1442" t="str">
        <f>IF(ISNA(VLOOKUP(A1442,$A$3:A1441,1,0)),"","DUP!")</f>
        <v/>
      </c>
      <c r="I1442" t="str">
        <f>IF(ISNA(VLOOKUP(B1442,$B$3:B1441,1,0)),"","DUP!")</f>
        <v/>
      </c>
      <c r="J1442" t="str">
        <f t="shared" si="113"/>
        <v>LANG SON</v>
      </c>
      <c r="K1442" t="str">
        <f t="shared" si="114"/>
        <v>INSERT INTO ZONE_MAP (SERVICE_ID, SERVICE_NAME, CODE, NW_GROUP, ZONE) VALUES (2,'Voice','025','LANG SON','NATIONAL');</v>
      </c>
    </row>
    <row r="1443" spans="1:11">
      <c r="A1443" s="25" t="s">
        <v>684</v>
      </c>
      <c r="B1443" s="25" t="s">
        <v>683</v>
      </c>
      <c r="C1443" s="25" t="s">
        <v>289</v>
      </c>
      <c r="D1443" s="25" t="s">
        <v>244</v>
      </c>
      <c r="E1443">
        <f t="shared" si="110"/>
        <v>2</v>
      </c>
      <c r="F1443" t="str">
        <f t="shared" si="111"/>
        <v>Voice</v>
      </c>
      <c r="G1443" t="str">
        <f t="shared" si="112"/>
        <v>CDH_025101_2</v>
      </c>
      <c r="H1443" t="str">
        <f>IF(ISNA(VLOOKUP(A1443,$A$3:A1442,1,0)),"","DUP!")</f>
        <v/>
      </c>
      <c r="I1443" t="str">
        <f>IF(ISNA(VLOOKUP(B1443,$B$3:B1442,1,0)),"","DUP!")</f>
        <v>DUP!</v>
      </c>
      <c r="J1443" t="str">
        <f t="shared" si="113"/>
        <v/>
      </c>
      <c r="K1443" t="str">
        <f t="shared" si="114"/>
        <v>INSERT INTO ZONE_MAP (SERVICE_ID, SERVICE_NAME, CODE, NW_GROUP, ZONE) VALUES (2,'Voice','025101','LANG SON','NATIONAL');</v>
      </c>
    </row>
    <row r="1444" spans="1:11">
      <c r="A1444" s="25" t="s">
        <v>684</v>
      </c>
      <c r="B1444" s="25" t="s">
        <v>683</v>
      </c>
      <c r="C1444" s="25" t="s">
        <v>289</v>
      </c>
      <c r="D1444" s="25" t="s">
        <v>244</v>
      </c>
      <c r="E1444">
        <f t="shared" si="110"/>
        <v>2</v>
      </c>
      <c r="F1444" t="str">
        <f t="shared" si="111"/>
        <v>Voice</v>
      </c>
      <c r="G1444" t="str">
        <f t="shared" si="112"/>
        <v>CDH_025101_2</v>
      </c>
      <c r="H1444" t="str">
        <f>IF(ISNA(VLOOKUP(A1444,$A$3:A1443,1,0)),"","DUP!")</f>
        <v>DUP!</v>
      </c>
      <c r="I1444" t="str">
        <f>IF(ISNA(VLOOKUP(B1444,$B$3:B1443,1,0)),"","DUP!")</f>
        <v>DUP!</v>
      </c>
      <c r="J1444" t="str">
        <f t="shared" si="113"/>
        <v/>
      </c>
      <c r="K1444" t="str">
        <f t="shared" si="114"/>
        <v/>
      </c>
    </row>
    <row r="1445" spans="1:11">
      <c r="A1445" s="25" t="s">
        <v>684</v>
      </c>
      <c r="B1445" s="25" t="s">
        <v>683</v>
      </c>
      <c r="C1445" s="25" t="s">
        <v>289</v>
      </c>
      <c r="D1445" s="25" t="s">
        <v>244</v>
      </c>
      <c r="E1445">
        <f t="shared" si="110"/>
        <v>2</v>
      </c>
      <c r="F1445" t="str">
        <f t="shared" si="111"/>
        <v>Voice</v>
      </c>
      <c r="G1445" t="str">
        <f t="shared" si="112"/>
        <v>CDH_025101_2</v>
      </c>
      <c r="H1445" t="str">
        <f>IF(ISNA(VLOOKUP(A1445,$A$3:A1444,1,0)),"","DUP!")</f>
        <v>DUP!</v>
      </c>
      <c r="I1445" t="str">
        <f>IF(ISNA(VLOOKUP(B1445,$B$3:B1444,1,0)),"","DUP!")</f>
        <v>DUP!</v>
      </c>
      <c r="J1445" t="str">
        <f t="shared" si="113"/>
        <v/>
      </c>
      <c r="K1445" t="str">
        <f t="shared" si="114"/>
        <v/>
      </c>
    </row>
    <row r="1446" spans="1:11">
      <c r="A1446" s="25" t="s">
        <v>684</v>
      </c>
      <c r="B1446" s="25" t="s">
        <v>683</v>
      </c>
      <c r="C1446" s="25" t="s">
        <v>289</v>
      </c>
      <c r="D1446" s="25" t="s">
        <v>245</v>
      </c>
      <c r="E1446">
        <f t="shared" si="110"/>
        <v>10</v>
      </c>
      <c r="F1446" t="str">
        <f t="shared" si="111"/>
        <v>Video Call</v>
      </c>
      <c r="G1446" t="str">
        <f t="shared" si="112"/>
        <v>CDH_025101_10</v>
      </c>
      <c r="H1446" t="str">
        <f>IF(ISNA(VLOOKUP(A1446,$A$3:A1445,1,0)),"","DUP!")</f>
        <v>DUP!</v>
      </c>
      <c r="I1446" t="str">
        <f>IF(ISNA(VLOOKUP(B1446,$B$3:B1445,1,0)),"","DUP!")</f>
        <v>DUP!</v>
      </c>
      <c r="J1446" t="str">
        <f t="shared" si="113"/>
        <v/>
      </c>
      <c r="K1446" t="str">
        <f t="shared" si="114"/>
        <v/>
      </c>
    </row>
    <row r="1447" spans="1:11">
      <c r="A1447" s="25" t="s">
        <v>684</v>
      </c>
      <c r="B1447" s="25" t="s">
        <v>683</v>
      </c>
      <c r="C1447" s="25" t="s">
        <v>289</v>
      </c>
      <c r="D1447" s="25" t="s">
        <v>245</v>
      </c>
      <c r="E1447">
        <f t="shared" si="110"/>
        <v>10</v>
      </c>
      <c r="F1447" t="str">
        <f t="shared" si="111"/>
        <v>Video Call</v>
      </c>
      <c r="G1447" t="str">
        <f t="shared" si="112"/>
        <v>CDH_025101_10</v>
      </c>
      <c r="H1447" t="str">
        <f>IF(ISNA(VLOOKUP(A1447,$A$3:A1446,1,0)),"","DUP!")</f>
        <v>DUP!</v>
      </c>
      <c r="I1447" t="str">
        <f>IF(ISNA(VLOOKUP(B1447,$B$3:B1446,1,0)),"","DUP!")</f>
        <v>DUP!</v>
      </c>
      <c r="J1447" t="str">
        <f t="shared" si="113"/>
        <v/>
      </c>
      <c r="K1447" t="str">
        <f t="shared" si="114"/>
        <v/>
      </c>
    </row>
    <row r="1448" spans="1:11">
      <c r="A1448" s="25" t="s">
        <v>684</v>
      </c>
      <c r="B1448" s="25" t="s">
        <v>683</v>
      </c>
      <c r="C1448" s="25" t="s">
        <v>289</v>
      </c>
      <c r="D1448" s="25" t="s">
        <v>245</v>
      </c>
      <c r="E1448">
        <f t="shared" si="110"/>
        <v>10</v>
      </c>
      <c r="F1448" t="str">
        <f t="shared" si="111"/>
        <v>Video Call</v>
      </c>
      <c r="G1448" t="str">
        <f t="shared" si="112"/>
        <v>CDH_025101_10</v>
      </c>
      <c r="H1448" t="str">
        <f>IF(ISNA(VLOOKUP(A1448,$A$3:A1447,1,0)),"","DUP!")</f>
        <v>DUP!</v>
      </c>
      <c r="I1448" t="str">
        <f>IF(ISNA(VLOOKUP(B1448,$B$3:B1447,1,0)),"","DUP!")</f>
        <v>DUP!</v>
      </c>
      <c r="J1448" t="str">
        <f t="shared" si="113"/>
        <v/>
      </c>
      <c r="K1448" t="str">
        <f t="shared" si="114"/>
        <v/>
      </c>
    </row>
    <row r="1449" spans="1:11">
      <c r="A1449" s="25" t="s">
        <v>685</v>
      </c>
      <c r="B1449" s="25" t="s">
        <v>292</v>
      </c>
      <c r="C1449" s="25" t="s">
        <v>293</v>
      </c>
      <c r="D1449" s="25" t="s">
        <v>244</v>
      </c>
      <c r="E1449">
        <f t="shared" si="110"/>
        <v>2</v>
      </c>
      <c r="F1449" t="str">
        <f t="shared" si="111"/>
        <v>Voice</v>
      </c>
      <c r="G1449" t="str">
        <f t="shared" si="112"/>
        <v>VAS_0251060_2</v>
      </c>
      <c r="H1449" t="str">
        <f>IF(ISNA(VLOOKUP(A1449,$A$3:A1448,1,0)),"","DUP!")</f>
        <v/>
      </c>
      <c r="I1449" t="str">
        <f>IF(ISNA(VLOOKUP(B1449,$B$3:B1448,1,0)),"","DUP!")</f>
        <v>DUP!</v>
      </c>
      <c r="J1449" t="str">
        <f t="shared" si="113"/>
        <v/>
      </c>
      <c r="K1449" t="str">
        <f t="shared" si="114"/>
        <v>INSERT INTO ZONE_MAP (SERVICE_ID, SERVICE_NAME, CODE, NW_GROUP, ZONE) VALUES (2,'Voice','0251060','DICH VU 106X VTEL','NATIONAL');</v>
      </c>
    </row>
    <row r="1450" spans="1:11">
      <c r="A1450" s="25" t="s">
        <v>686</v>
      </c>
      <c r="B1450" s="25" t="s">
        <v>292</v>
      </c>
      <c r="C1450" s="25" t="s">
        <v>293</v>
      </c>
      <c r="D1450" s="25" t="s">
        <v>244</v>
      </c>
      <c r="E1450">
        <f t="shared" si="110"/>
        <v>2</v>
      </c>
      <c r="F1450" t="str">
        <f t="shared" si="111"/>
        <v>Voice</v>
      </c>
      <c r="G1450" t="str">
        <f t="shared" si="112"/>
        <v>VAS_0251061_2</v>
      </c>
      <c r="H1450" t="str">
        <f>IF(ISNA(VLOOKUP(A1450,$A$3:A1449,1,0)),"","DUP!")</f>
        <v/>
      </c>
      <c r="I1450" t="str">
        <f>IF(ISNA(VLOOKUP(B1450,$B$3:B1449,1,0)),"","DUP!")</f>
        <v>DUP!</v>
      </c>
      <c r="J1450" t="str">
        <f t="shared" si="113"/>
        <v/>
      </c>
      <c r="K1450" t="str">
        <f t="shared" si="114"/>
        <v>INSERT INTO ZONE_MAP (SERVICE_ID, SERVICE_NAME, CODE, NW_GROUP, ZONE) VALUES (2,'Voice','0251061','DICH VU 106X VTEL','NATIONAL');</v>
      </c>
    </row>
    <row r="1451" spans="1:11">
      <c r="A1451" s="25" t="s">
        <v>687</v>
      </c>
      <c r="B1451" s="25" t="s">
        <v>292</v>
      </c>
      <c r="C1451" s="25" t="s">
        <v>293</v>
      </c>
      <c r="D1451" s="25" t="s">
        <v>244</v>
      </c>
      <c r="E1451">
        <f t="shared" si="110"/>
        <v>2</v>
      </c>
      <c r="F1451" t="str">
        <f t="shared" si="111"/>
        <v>Voice</v>
      </c>
      <c r="G1451" t="str">
        <f t="shared" si="112"/>
        <v>VAS_0251062_2</v>
      </c>
      <c r="H1451" t="str">
        <f>IF(ISNA(VLOOKUP(A1451,$A$3:A1450,1,0)),"","DUP!")</f>
        <v/>
      </c>
      <c r="I1451" t="str">
        <f>IF(ISNA(VLOOKUP(B1451,$B$3:B1450,1,0)),"","DUP!")</f>
        <v>DUP!</v>
      </c>
      <c r="J1451" t="str">
        <f t="shared" si="113"/>
        <v/>
      </c>
      <c r="K1451" t="str">
        <f t="shared" si="114"/>
        <v>INSERT INTO ZONE_MAP (SERVICE_ID, SERVICE_NAME, CODE, NW_GROUP, ZONE) VALUES (2,'Voice','0251062','DICH VU 106X VTEL','NATIONAL');</v>
      </c>
    </row>
    <row r="1452" spans="1:11">
      <c r="A1452" s="25" t="s">
        <v>688</v>
      </c>
      <c r="B1452" s="25" t="s">
        <v>292</v>
      </c>
      <c r="C1452" s="25" t="s">
        <v>293</v>
      </c>
      <c r="D1452" s="25" t="s">
        <v>244</v>
      </c>
      <c r="E1452">
        <f t="shared" si="110"/>
        <v>2</v>
      </c>
      <c r="F1452" t="str">
        <f t="shared" si="111"/>
        <v>Voice</v>
      </c>
      <c r="G1452" t="str">
        <f t="shared" si="112"/>
        <v>VAS_0251066_2</v>
      </c>
      <c r="H1452" t="str">
        <f>IF(ISNA(VLOOKUP(A1452,$A$3:A1451,1,0)),"","DUP!")</f>
        <v/>
      </c>
      <c r="I1452" t="str">
        <f>IF(ISNA(VLOOKUP(B1452,$B$3:B1451,1,0)),"","DUP!")</f>
        <v>DUP!</v>
      </c>
      <c r="J1452" t="str">
        <f t="shared" si="113"/>
        <v/>
      </c>
      <c r="K1452" t="str">
        <f t="shared" si="114"/>
        <v>INSERT INTO ZONE_MAP (SERVICE_ID, SERVICE_NAME, CODE, NW_GROUP, ZONE) VALUES (2,'Voice','0251066','DICH VU 106X VTEL','NATIONAL');</v>
      </c>
    </row>
    <row r="1453" spans="1:11">
      <c r="A1453" s="25" t="s">
        <v>689</v>
      </c>
      <c r="B1453" s="25" t="s">
        <v>292</v>
      </c>
      <c r="C1453" s="25" t="s">
        <v>293</v>
      </c>
      <c r="D1453" s="25" t="s">
        <v>244</v>
      </c>
      <c r="E1453">
        <f t="shared" si="110"/>
        <v>2</v>
      </c>
      <c r="F1453" t="str">
        <f t="shared" si="111"/>
        <v>Voice</v>
      </c>
      <c r="G1453" t="str">
        <f t="shared" si="112"/>
        <v>VAS_0251068_2</v>
      </c>
      <c r="H1453" t="str">
        <f>IF(ISNA(VLOOKUP(A1453,$A$3:A1452,1,0)),"","DUP!")</f>
        <v/>
      </c>
      <c r="I1453" t="str">
        <f>IF(ISNA(VLOOKUP(B1453,$B$3:B1452,1,0)),"","DUP!")</f>
        <v>DUP!</v>
      </c>
      <c r="J1453" t="str">
        <f t="shared" si="113"/>
        <v/>
      </c>
      <c r="K1453" t="str">
        <f t="shared" si="114"/>
        <v>INSERT INTO ZONE_MAP (SERVICE_ID, SERVICE_NAME, CODE, NW_GROUP, ZONE) VALUES (2,'Voice','0251068','DICH VU 106X VTEL','NATIONAL');</v>
      </c>
    </row>
    <row r="1454" spans="1:11">
      <c r="A1454" s="25" t="s">
        <v>690</v>
      </c>
      <c r="B1454" s="25" t="s">
        <v>292</v>
      </c>
      <c r="C1454" s="25" t="s">
        <v>293</v>
      </c>
      <c r="D1454" s="25" t="s">
        <v>244</v>
      </c>
      <c r="E1454">
        <f t="shared" si="110"/>
        <v>2</v>
      </c>
      <c r="F1454" t="str">
        <f t="shared" si="111"/>
        <v>Voice</v>
      </c>
      <c r="G1454" t="str">
        <f t="shared" si="112"/>
        <v>VAS_0251069_2</v>
      </c>
      <c r="H1454" t="str">
        <f>IF(ISNA(VLOOKUP(A1454,$A$3:A1453,1,0)),"","DUP!")</f>
        <v/>
      </c>
      <c r="I1454" t="str">
        <f>IF(ISNA(VLOOKUP(B1454,$B$3:B1453,1,0)),"","DUP!")</f>
        <v>DUP!</v>
      </c>
      <c r="J1454" t="str">
        <f t="shared" si="113"/>
        <v/>
      </c>
      <c r="K1454" t="str">
        <f t="shared" si="114"/>
        <v>INSERT INTO ZONE_MAP (SERVICE_ID, SERVICE_NAME, CODE, NW_GROUP, ZONE) VALUES (2,'Voice','0251069','DICH VU 106X VTEL','NATIONAL');</v>
      </c>
    </row>
    <row r="1455" spans="1:11">
      <c r="A1455" s="25" t="s">
        <v>691</v>
      </c>
      <c r="B1455" s="25" t="s">
        <v>683</v>
      </c>
      <c r="C1455" s="25" t="s">
        <v>289</v>
      </c>
      <c r="D1455" s="25" t="s">
        <v>244</v>
      </c>
      <c r="E1455">
        <f t="shared" si="110"/>
        <v>2</v>
      </c>
      <c r="F1455" t="str">
        <f t="shared" si="111"/>
        <v>Voice</v>
      </c>
      <c r="G1455" t="str">
        <f t="shared" si="112"/>
        <v>CDH_025110_2</v>
      </c>
      <c r="H1455" t="str">
        <f>IF(ISNA(VLOOKUP(A1455,$A$3:A1454,1,0)),"","DUP!")</f>
        <v/>
      </c>
      <c r="I1455" t="str">
        <f>IF(ISNA(VLOOKUP(B1455,$B$3:B1454,1,0)),"","DUP!")</f>
        <v>DUP!</v>
      </c>
      <c r="J1455" t="str">
        <f t="shared" si="113"/>
        <v/>
      </c>
      <c r="K1455" t="str">
        <f t="shared" si="114"/>
        <v>INSERT INTO ZONE_MAP (SERVICE_ID, SERVICE_NAME, CODE, NW_GROUP, ZONE) VALUES (2,'Voice','025110','LANG SON','NATIONAL');</v>
      </c>
    </row>
    <row r="1456" spans="1:11">
      <c r="A1456" s="25" t="s">
        <v>691</v>
      </c>
      <c r="B1456" s="25" t="s">
        <v>683</v>
      </c>
      <c r="C1456" s="25" t="s">
        <v>289</v>
      </c>
      <c r="D1456" s="25" t="s">
        <v>244</v>
      </c>
      <c r="E1456">
        <f t="shared" si="110"/>
        <v>2</v>
      </c>
      <c r="F1456" t="str">
        <f t="shared" si="111"/>
        <v>Voice</v>
      </c>
      <c r="G1456" t="str">
        <f t="shared" si="112"/>
        <v>CDH_025110_2</v>
      </c>
      <c r="H1456" t="str">
        <f>IF(ISNA(VLOOKUP(A1456,$A$3:A1455,1,0)),"","DUP!")</f>
        <v>DUP!</v>
      </c>
      <c r="I1456" t="str">
        <f>IF(ISNA(VLOOKUP(B1456,$B$3:B1455,1,0)),"","DUP!")</f>
        <v>DUP!</v>
      </c>
      <c r="J1456" t="str">
        <f t="shared" si="113"/>
        <v/>
      </c>
      <c r="K1456" t="str">
        <f t="shared" si="114"/>
        <v/>
      </c>
    </row>
    <row r="1457" spans="1:11">
      <c r="A1457" s="25" t="s">
        <v>691</v>
      </c>
      <c r="B1457" s="25" t="s">
        <v>683</v>
      </c>
      <c r="C1457" s="25" t="s">
        <v>289</v>
      </c>
      <c r="D1457" s="25" t="s">
        <v>244</v>
      </c>
      <c r="E1457">
        <f t="shared" si="110"/>
        <v>2</v>
      </c>
      <c r="F1457" t="str">
        <f t="shared" si="111"/>
        <v>Voice</v>
      </c>
      <c r="G1457" t="str">
        <f t="shared" si="112"/>
        <v>CDH_025110_2</v>
      </c>
      <c r="H1457" t="str">
        <f>IF(ISNA(VLOOKUP(A1457,$A$3:A1456,1,0)),"","DUP!")</f>
        <v>DUP!</v>
      </c>
      <c r="I1457" t="str">
        <f>IF(ISNA(VLOOKUP(B1457,$B$3:B1456,1,0)),"","DUP!")</f>
        <v>DUP!</v>
      </c>
      <c r="J1457" t="str">
        <f t="shared" si="113"/>
        <v/>
      </c>
      <c r="K1457" t="str">
        <f t="shared" si="114"/>
        <v/>
      </c>
    </row>
    <row r="1458" spans="1:11">
      <c r="A1458" s="25" t="s">
        <v>691</v>
      </c>
      <c r="B1458" s="25" t="s">
        <v>683</v>
      </c>
      <c r="C1458" s="25" t="s">
        <v>289</v>
      </c>
      <c r="D1458" s="25" t="s">
        <v>245</v>
      </c>
      <c r="E1458">
        <f t="shared" si="110"/>
        <v>10</v>
      </c>
      <c r="F1458" t="str">
        <f t="shared" si="111"/>
        <v>Video Call</v>
      </c>
      <c r="G1458" t="str">
        <f t="shared" si="112"/>
        <v>CDH_025110_10</v>
      </c>
      <c r="H1458" t="str">
        <f>IF(ISNA(VLOOKUP(A1458,$A$3:A1457,1,0)),"","DUP!")</f>
        <v>DUP!</v>
      </c>
      <c r="I1458" t="str">
        <f>IF(ISNA(VLOOKUP(B1458,$B$3:B1457,1,0)),"","DUP!")</f>
        <v>DUP!</v>
      </c>
      <c r="J1458" t="str">
        <f t="shared" si="113"/>
        <v/>
      </c>
      <c r="K1458" t="str">
        <f t="shared" si="114"/>
        <v/>
      </c>
    </row>
    <row r="1459" spans="1:11">
      <c r="A1459" s="25" t="s">
        <v>691</v>
      </c>
      <c r="B1459" s="25" t="s">
        <v>683</v>
      </c>
      <c r="C1459" s="25" t="s">
        <v>289</v>
      </c>
      <c r="D1459" s="25" t="s">
        <v>245</v>
      </c>
      <c r="E1459">
        <f t="shared" si="110"/>
        <v>10</v>
      </c>
      <c r="F1459" t="str">
        <f t="shared" si="111"/>
        <v>Video Call</v>
      </c>
      <c r="G1459" t="str">
        <f t="shared" si="112"/>
        <v>CDH_025110_10</v>
      </c>
      <c r="H1459" t="str">
        <f>IF(ISNA(VLOOKUP(A1459,$A$3:A1458,1,0)),"","DUP!")</f>
        <v>DUP!</v>
      </c>
      <c r="I1459" t="str">
        <f>IF(ISNA(VLOOKUP(B1459,$B$3:B1458,1,0)),"","DUP!")</f>
        <v>DUP!</v>
      </c>
      <c r="J1459" t="str">
        <f t="shared" si="113"/>
        <v/>
      </c>
      <c r="K1459" t="str">
        <f t="shared" si="114"/>
        <v/>
      </c>
    </row>
    <row r="1460" spans="1:11">
      <c r="A1460" s="25" t="s">
        <v>691</v>
      </c>
      <c r="B1460" s="25" t="s">
        <v>683</v>
      </c>
      <c r="C1460" s="25" t="s">
        <v>289</v>
      </c>
      <c r="D1460" s="25" t="s">
        <v>245</v>
      </c>
      <c r="E1460">
        <f t="shared" si="110"/>
        <v>10</v>
      </c>
      <c r="F1460" t="str">
        <f t="shared" si="111"/>
        <v>Video Call</v>
      </c>
      <c r="G1460" t="str">
        <f t="shared" si="112"/>
        <v>CDH_025110_10</v>
      </c>
      <c r="H1460" t="str">
        <f>IF(ISNA(VLOOKUP(A1460,$A$3:A1459,1,0)),"","DUP!")</f>
        <v>DUP!</v>
      </c>
      <c r="I1460" t="str">
        <f>IF(ISNA(VLOOKUP(B1460,$B$3:B1459,1,0)),"","DUP!")</f>
        <v>DUP!</v>
      </c>
      <c r="J1460" t="str">
        <f t="shared" si="113"/>
        <v/>
      </c>
      <c r="K1460" t="str">
        <f t="shared" si="114"/>
        <v/>
      </c>
    </row>
    <row r="1461" spans="1:11">
      <c r="A1461" s="25" t="s">
        <v>692</v>
      </c>
      <c r="B1461" s="25" t="s">
        <v>301</v>
      </c>
      <c r="C1461" s="25" t="s">
        <v>302</v>
      </c>
      <c r="D1461" s="25" t="s">
        <v>244</v>
      </c>
      <c r="E1461">
        <f t="shared" si="110"/>
        <v>2</v>
      </c>
      <c r="F1461" t="str">
        <f t="shared" si="111"/>
        <v>Voice</v>
      </c>
      <c r="G1461" t="str">
        <f t="shared" si="112"/>
        <v>TAT_025116_2</v>
      </c>
      <c r="H1461" t="str">
        <f>IF(ISNA(VLOOKUP(A1461,$A$3:A1460,1,0)),"","DUP!")</f>
        <v/>
      </c>
      <c r="I1461" t="str">
        <f>IF(ISNA(VLOOKUP(B1461,$B$3:B1460,1,0)),"","DUP!")</f>
        <v>DUP!</v>
      </c>
      <c r="J1461" t="str">
        <f t="shared" si="113"/>
        <v/>
      </c>
      <c r="K1461" t="str">
        <f t="shared" si="114"/>
        <v>INSERT INTO ZONE_MAP (SERVICE_ID, SERVICE_NAME, CODE, NW_GROUP, ZONE) VALUES (2,'Voice','025116','DV DIEN THOAI','NATIONAL');</v>
      </c>
    </row>
    <row r="1462" spans="1:11">
      <c r="A1462" s="25" t="s">
        <v>692</v>
      </c>
      <c r="B1462" s="25" t="s">
        <v>301</v>
      </c>
      <c r="C1462" s="25" t="s">
        <v>302</v>
      </c>
      <c r="D1462" s="25" t="s">
        <v>244</v>
      </c>
      <c r="E1462">
        <f t="shared" si="110"/>
        <v>2</v>
      </c>
      <c r="F1462" t="str">
        <f t="shared" si="111"/>
        <v>Voice</v>
      </c>
      <c r="G1462" t="str">
        <f t="shared" si="112"/>
        <v>TAT_025116_2</v>
      </c>
      <c r="H1462" t="str">
        <f>IF(ISNA(VLOOKUP(A1462,$A$3:A1461,1,0)),"","DUP!")</f>
        <v>DUP!</v>
      </c>
      <c r="I1462" t="str">
        <f>IF(ISNA(VLOOKUP(B1462,$B$3:B1461,1,0)),"","DUP!")</f>
        <v>DUP!</v>
      </c>
      <c r="J1462" t="str">
        <f t="shared" si="113"/>
        <v/>
      </c>
      <c r="K1462" t="str">
        <f t="shared" si="114"/>
        <v/>
      </c>
    </row>
    <row r="1463" spans="1:11">
      <c r="A1463" s="25" t="s">
        <v>692</v>
      </c>
      <c r="B1463" s="25" t="s">
        <v>301</v>
      </c>
      <c r="C1463" s="25" t="s">
        <v>302</v>
      </c>
      <c r="D1463" s="25" t="s">
        <v>244</v>
      </c>
      <c r="E1463">
        <f t="shared" si="110"/>
        <v>2</v>
      </c>
      <c r="F1463" t="str">
        <f t="shared" si="111"/>
        <v>Voice</v>
      </c>
      <c r="G1463" t="str">
        <f t="shared" si="112"/>
        <v>TAT_025116_2</v>
      </c>
      <c r="H1463" t="str">
        <f>IF(ISNA(VLOOKUP(A1463,$A$3:A1462,1,0)),"","DUP!")</f>
        <v>DUP!</v>
      </c>
      <c r="I1463" t="str">
        <f>IF(ISNA(VLOOKUP(B1463,$B$3:B1462,1,0)),"","DUP!")</f>
        <v>DUP!</v>
      </c>
      <c r="J1463" t="str">
        <f t="shared" si="113"/>
        <v/>
      </c>
      <c r="K1463" t="str">
        <f t="shared" si="114"/>
        <v/>
      </c>
    </row>
    <row r="1464" spans="1:11">
      <c r="A1464" s="25" t="s">
        <v>692</v>
      </c>
      <c r="B1464" s="25" t="s">
        <v>301</v>
      </c>
      <c r="C1464" s="25" t="s">
        <v>302</v>
      </c>
      <c r="D1464" s="25" t="s">
        <v>245</v>
      </c>
      <c r="E1464">
        <f t="shared" si="110"/>
        <v>10</v>
      </c>
      <c r="F1464" t="str">
        <f t="shared" si="111"/>
        <v>Video Call</v>
      </c>
      <c r="G1464" t="str">
        <f t="shared" si="112"/>
        <v>TAT_025116_10</v>
      </c>
      <c r="H1464" t="str">
        <f>IF(ISNA(VLOOKUP(A1464,$A$3:A1463,1,0)),"","DUP!")</f>
        <v>DUP!</v>
      </c>
      <c r="I1464" t="str">
        <f>IF(ISNA(VLOOKUP(B1464,$B$3:B1463,1,0)),"","DUP!")</f>
        <v>DUP!</v>
      </c>
      <c r="J1464" t="str">
        <f t="shared" si="113"/>
        <v/>
      </c>
      <c r="K1464" t="str">
        <f t="shared" si="114"/>
        <v/>
      </c>
    </row>
    <row r="1465" spans="1:11">
      <c r="A1465" s="25" t="s">
        <v>692</v>
      </c>
      <c r="B1465" s="25" t="s">
        <v>301</v>
      </c>
      <c r="C1465" s="25" t="s">
        <v>302</v>
      </c>
      <c r="D1465" s="25" t="s">
        <v>245</v>
      </c>
      <c r="E1465">
        <f t="shared" si="110"/>
        <v>10</v>
      </c>
      <c r="F1465" t="str">
        <f t="shared" si="111"/>
        <v>Video Call</v>
      </c>
      <c r="G1465" t="str">
        <f t="shared" si="112"/>
        <v>TAT_025116_10</v>
      </c>
      <c r="H1465" t="str">
        <f>IF(ISNA(VLOOKUP(A1465,$A$3:A1464,1,0)),"","DUP!")</f>
        <v>DUP!</v>
      </c>
      <c r="I1465" t="str">
        <f>IF(ISNA(VLOOKUP(B1465,$B$3:B1464,1,0)),"","DUP!")</f>
        <v>DUP!</v>
      </c>
      <c r="J1465" t="str">
        <f t="shared" si="113"/>
        <v/>
      </c>
      <c r="K1465" t="str">
        <f t="shared" si="114"/>
        <v/>
      </c>
    </row>
    <row r="1466" spans="1:11">
      <c r="A1466" s="25" t="s">
        <v>692</v>
      </c>
      <c r="B1466" s="25" t="s">
        <v>301</v>
      </c>
      <c r="C1466" s="25" t="s">
        <v>302</v>
      </c>
      <c r="D1466" s="25" t="s">
        <v>245</v>
      </c>
      <c r="E1466">
        <f t="shared" si="110"/>
        <v>10</v>
      </c>
      <c r="F1466" t="str">
        <f t="shared" si="111"/>
        <v>Video Call</v>
      </c>
      <c r="G1466" t="str">
        <f t="shared" si="112"/>
        <v>TAT_025116_10</v>
      </c>
      <c r="H1466" t="str">
        <f>IF(ISNA(VLOOKUP(A1466,$A$3:A1465,1,0)),"","DUP!")</f>
        <v>DUP!</v>
      </c>
      <c r="I1466" t="str">
        <f>IF(ISNA(VLOOKUP(B1466,$B$3:B1465,1,0)),"","DUP!")</f>
        <v>DUP!</v>
      </c>
      <c r="J1466" t="str">
        <f t="shared" si="113"/>
        <v/>
      </c>
      <c r="K1466" t="str">
        <f t="shared" si="114"/>
        <v/>
      </c>
    </row>
    <row r="1467" spans="1:11">
      <c r="A1467" s="25" t="s">
        <v>693</v>
      </c>
      <c r="B1467" s="25" t="s">
        <v>301</v>
      </c>
      <c r="C1467" s="25" t="s">
        <v>302</v>
      </c>
      <c r="D1467" s="25" t="s">
        <v>244</v>
      </c>
      <c r="E1467">
        <f t="shared" si="110"/>
        <v>2</v>
      </c>
      <c r="F1467" t="str">
        <f t="shared" si="111"/>
        <v>Voice</v>
      </c>
      <c r="G1467" t="str">
        <f t="shared" si="112"/>
        <v>TAT_025117_2</v>
      </c>
      <c r="H1467" t="str">
        <f>IF(ISNA(VLOOKUP(A1467,$A$3:A1466,1,0)),"","DUP!")</f>
        <v/>
      </c>
      <c r="I1467" t="str">
        <f>IF(ISNA(VLOOKUP(B1467,$B$3:B1466,1,0)),"","DUP!")</f>
        <v>DUP!</v>
      </c>
      <c r="J1467" t="str">
        <f t="shared" si="113"/>
        <v/>
      </c>
      <c r="K1467" t="str">
        <f t="shared" si="114"/>
        <v>INSERT INTO ZONE_MAP (SERVICE_ID, SERVICE_NAME, CODE, NW_GROUP, ZONE) VALUES (2,'Voice','025117','DV DIEN THOAI','NATIONAL');</v>
      </c>
    </row>
    <row r="1468" spans="1:11">
      <c r="A1468" s="25" t="s">
        <v>693</v>
      </c>
      <c r="B1468" s="25" t="s">
        <v>301</v>
      </c>
      <c r="C1468" s="25" t="s">
        <v>302</v>
      </c>
      <c r="D1468" s="25" t="s">
        <v>244</v>
      </c>
      <c r="E1468">
        <f t="shared" si="110"/>
        <v>2</v>
      </c>
      <c r="F1468" t="str">
        <f t="shared" si="111"/>
        <v>Voice</v>
      </c>
      <c r="G1468" t="str">
        <f t="shared" si="112"/>
        <v>TAT_025117_2</v>
      </c>
      <c r="H1468" t="str">
        <f>IF(ISNA(VLOOKUP(A1468,$A$3:A1467,1,0)),"","DUP!")</f>
        <v>DUP!</v>
      </c>
      <c r="I1468" t="str">
        <f>IF(ISNA(VLOOKUP(B1468,$B$3:B1467,1,0)),"","DUP!")</f>
        <v>DUP!</v>
      </c>
      <c r="J1468" t="str">
        <f t="shared" si="113"/>
        <v/>
      </c>
      <c r="K1468" t="str">
        <f t="shared" si="114"/>
        <v/>
      </c>
    </row>
    <row r="1469" spans="1:11">
      <c r="A1469" s="25" t="s">
        <v>693</v>
      </c>
      <c r="B1469" s="25" t="s">
        <v>301</v>
      </c>
      <c r="C1469" s="25" t="s">
        <v>302</v>
      </c>
      <c r="D1469" s="25" t="s">
        <v>244</v>
      </c>
      <c r="E1469">
        <f t="shared" si="110"/>
        <v>2</v>
      </c>
      <c r="F1469" t="str">
        <f t="shared" si="111"/>
        <v>Voice</v>
      </c>
      <c r="G1469" t="str">
        <f t="shared" si="112"/>
        <v>TAT_025117_2</v>
      </c>
      <c r="H1469" t="str">
        <f>IF(ISNA(VLOOKUP(A1469,$A$3:A1468,1,0)),"","DUP!")</f>
        <v>DUP!</v>
      </c>
      <c r="I1469" t="str">
        <f>IF(ISNA(VLOOKUP(B1469,$B$3:B1468,1,0)),"","DUP!")</f>
        <v>DUP!</v>
      </c>
      <c r="J1469" t="str">
        <f t="shared" si="113"/>
        <v/>
      </c>
      <c r="K1469" t="str">
        <f t="shared" si="114"/>
        <v/>
      </c>
    </row>
    <row r="1470" spans="1:11">
      <c r="A1470" s="25" t="s">
        <v>693</v>
      </c>
      <c r="B1470" s="25" t="s">
        <v>301</v>
      </c>
      <c r="C1470" s="25" t="s">
        <v>302</v>
      </c>
      <c r="D1470" s="25" t="s">
        <v>245</v>
      </c>
      <c r="E1470">
        <f t="shared" si="110"/>
        <v>10</v>
      </c>
      <c r="F1470" t="str">
        <f t="shared" si="111"/>
        <v>Video Call</v>
      </c>
      <c r="G1470" t="str">
        <f t="shared" si="112"/>
        <v>TAT_025117_10</v>
      </c>
      <c r="H1470" t="str">
        <f>IF(ISNA(VLOOKUP(A1470,$A$3:A1469,1,0)),"","DUP!")</f>
        <v>DUP!</v>
      </c>
      <c r="I1470" t="str">
        <f>IF(ISNA(VLOOKUP(B1470,$B$3:B1469,1,0)),"","DUP!")</f>
        <v>DUP!</v>
      </c>
      <c r="J1470" t="str">
        <f t="shared" si="113"/>
        <v/>
      </c>
      <c r="K1470" t="str">
        <f t="shared" si="114"/>
        <v/>
      </c>
    </row>
    <row r="1471" spans="1:11">
      <c r="A1471" s="25" t="s">
        <v>693</v>
      </c>
      <c r="B1471" s="25" t="s">
        <v>301</v>
      </c>
      <c r="C1471" s="25" t="s">
        <v>302</v>
      </c>
      <c r="D1471" s="25" t="s">
        <v>245</v>
      </c>
      <c r="E1471">
        <f t="shared" si="110"/>
        <v>10</v>
      </c>
      <c r="F1471" t="str">
        <f t="shared" si="111"/>
        <v>Video Call</v>
      </c>
      <c r="G1471" t="str">
        <f t="shared" si="112"/>
        <v>TAT_025117_10</v>
      </c>
      <c r="H1471" t="str">
        <f>IF(ISNA(VLOOKUP(A1471,$A$3:A1470,1,0)),"","DUP!")</f>
        <v>DUP!</v>
      </c>
      <c r="I1471" t="str">
        <f>IF(ISNA(VLOOKUP(B1471,$B$3:B1470,1,0)),"","DUP!")</f>
        <v>DUP!</v>
      </c>
      <c r="J1471" t="str">
        <f t="shared" si="113"/>
        <v/>
      </c>
      <c r="K1471" t="str">
        <f t="shared" si="114"/>
        <v/>
      </c>
    </row>
    <row r="1472" spans="1:11">
      <c r="A1472" s="25" t="s">
        <v>693</v>
      </c>
      <c r="B1472" s="25" t="s">
        <v>301</v>
      </c>
      <c r="C1472" s="25" t="s">
        <v>302</v>
      </c>
      <c r="D1472" s="25" t="s">
        <v>245</v>
      </c>
      <c r="E1472">
        <f t="shared" si="110"/>
        <v>10</v>
      </c>
      <c r="F1472" t="str">
        <f t="shared" si="111"/>
        <v>Video Call</v>
      </c>
      <c r="G1472" t="str">
        <f t="shared" si="112"/>
        <v>TAT_025117_10</v>
      </c>
      <c r="H1472" t="str">
        <f>IF(ISNA(VLOOKUP(A1472,$A$3:A1471,1,0)),"","DUP!")</f>
        <v>DUP!</v>
      </c>
      <c r="I1472" t="str">
        <f>IF(ISNA(VLOOKUP(B1472,$B$3:B1471,1,0)),"","DUP!")</f>
        <v>DUP!</v>
      </c>
      <c r="J1472" t="str">
        <f t="shared" si="113"/>
        <v/>
      </c>
      <c r="K1472" t="str">
        <f t="shared" si="114"/>
        <v/>
      </c>
    </row>
    <row r="1473" spans="1:11">
      <c r="A1473" s="25" t="s">
        <v>694</v>
      </c>
      <c r="B1473" s="25" t="s">
        <v>301</v>
      </c>
      <c r="C1473" s="25" t="s">
        <v>302</v>
      </c>
      <c r="D1473" s="25" t="s">
        <v>244</v>
      </c>
      <c r="E1473">
        <f t="shared" si="110"/>
        <v>2</v>
      </c>
      <c r="F1473" t="str">
        <f t="shared" si="111"/>
        <v>Voice</v>
      </c>
      <c r="G1473" t="str">
        <f t="shared" si="112"/>
        <v>TAT_025118_2</v>
      </c>
      <c r="H1473" t="str">
        <f>IF(ISNA(VLOOKUP(A1473,$A$3:A1472,1,0)),"","DUP!")</f>
        <v/>
      </c>
      <c r="I1473" t="str">
        <f>IF(ISNA(VLOOKUP(B1473,$B$3:B1472,1,0)),"","DUP!")</f>
        <v>DUP!</v>
      </c>
      <c r="J1473" t="str">
        <f t="shared" si="113"/>
        <v/>
      </c>
      <c r="K1473" t="str">
        <f t="shared" si="114"/>
        <v>INSERT INTO ZONE_MAP (SERVICE_ID, SERVICE_NAME, CODE, NW_GROUP, ZONE) VALUES (2,'Voice','025118','DV DIEN THOAI','NATIONAL');</v>
      </c>
    </row>
    <row r="1474" spans="1:11">
      <c r="A1474" s="25" t="s">
        <v>694</v>
      </c>
      <c r="B1474" s="25" t="s">
        <v>301</v>
      </c>
      <c r="C1474" s="25" t="s">
        <v>302</v>
      </c>
      <c r="D1474" s="25" t="s">
        <v>244</v>
      </c>
      <c r="E1474">
        <f t="shared" si="110"/>
        <v>2</v>
      </c>
      <c r="F1474" t="str">
        <f t="shared" si="111"/>
        <v>Voice</v>
      </c>
      <c r="G1474" t="str">
        <f t="shared" si="112"/>
        <v>TAT_025118_2</v>
      </c>
      <c r="H1474" t="str">
        <f>IF(ISNA(VLOOKUP(A1474,$A$3:A1473,1,0)),"","DUP!")</f>
        <v>DUP!</v>
      </c>
      <c r="I1474" t="str">
        <f>IF(ISNA(VLOOKUP(B1474,$B$3:B1473,1,0)),"","DUP!")</f>
        <v>DUP!</v>
      </c>
      <c r="J1474" t="str">
        <f t="shared" si="113"/>
        <v/>
      </c>
      <c r="K1474" t="str">
        <f t="shared" si="114"/>
        <v/>
      </c>
    </row>
    <row r="1475" spans="1:11">
      <c r="A1475" s="25" t="s">
        <v>694</v>
      </c>
      <c r="B1475" s="25" t="s">
        <v>301</v>
      </c>
      <c r="C1475" s="25" t="s">
        <v>302</v>
      </c>
      <c r="D1475" s="25" t="s">
        <v>244</v>
      </c>
      <c r="E1475">
        <f t="shared" si="110"/>
        <v>2</v>
      </c>
      <c r="F1475" t="str">
        <f t="shared" si="111"/>
        <v>Voice</v>
      </c>
      <c r="G1475" t="str">
        <f t="shared" si="112"/>
        <v>TAT_025118_2</v>
      </c>
      <c r="H1475" t="str">
        <f>IF(ISNA(VLOOKUP(A1475,$A$3:A1474,1,0)),"","DUP!")</f>
        <v>DUP!</v>
      </c>
      <c r="I1475" t="str">
        <f>IF(ISNA(VLOOKUP(B1475,$B$3:B1474,1,0)),"","DUP!")</f>
        <v>DUP!</v>
      </c>
      <c r="J1475" t="str">
        <f t="shared" si="113"/>
        <v/>
      </c>
      <c r="K1475" t="str">
        <f t="shared" si="114"/>
        <v/>
      </c>
    </row>
    <row r="1476" spans="1:11">
      <c r="A1476" s="25" t="s">
        <v>694</v>
      </c>
      <c r="B1476" s="25" t="s">
        <v>301</v>
      </c>
      <c r="C1476" s="25" t="s">
        <v>302</v>
      </c>
      <c r="D1476" s="25" t="s">
        <v>245</v>
      </c>
      <c r="E1476">
        <f t="shared" ref="E1476:E1539" si="115">IF(D1476="NORMAL",2,10)</f>
        <v>10</v>
      </c>
      <c r="F1476" t="str">
        <f t="shared" ref="F1476:F1539" si="116">IF(D1476="NORMAL","Voice","Video Call")</f>
        <v>Video Call</v>
      </c>
      <c r="G1476" t="str">
        <f t="shared" ref="G1476:G1539" si="117">C1476&amp;"_"&amp;A1476&amp;"_"&amp;E1476</f>
        <v>TAT_025118_10</v>
      </c>
      <c r="H1476" t="str">
        <f>IF(ISNA(VLOOKUP(A1476,$A$3:A1475,1,0)),"","DUP!")</f>
        <v>DUP!</v>
      </c>
      <c r="I1476" t="str">
        <f>IF(ISNA(VLOOKUP(B1476,$B$3:B1475,1,0)),"","DUP!")</f>
        <v>DUP!</v>
      </c>
      <c r="J1476" t="str">
        <f t="shared" ref="J1476:J1539" si="118">IF(I1476="DUP!","",B1476)</f>
        <v/>
      </c>
      <c r="K1476" t="str">
        <f t="shared" ref="K1476:K1539" si="119">IF(H1476="DUP!","","INSERT INTO ZONE_MAP (SERVICE_ID, SERVICE_NAME, CODE, NW_GROUP, ZONE) VALUES ("&amp;E1476&amp;",'"&amp;F1476&amp;"','"&amp;A1476&amp;"','"&amp;B1476&amp;"','"&amp;IF(B1476="VINAPHONE","INTERNAL","NATIONAL")&amp;"');")</f>
        <v/>
      </c>
    </row>
    <row r="1477" spans="1:11">
      <c r="A1477" s="25" t="s">
        <v>694</v>
      </c>
      <c r="B1477" s="25" t="s">
        <v>301</v>
      </c>
      <c r="C1477" s="25" t="s">
        <v>302</v>
      </c>
      <c r="D1477" s="25" t="s">
        <v>245</v>
      </c>
      <c r="E1477">
        <f t="shared" si="115"/>
        <v>10</v>
      </c>
      <c r="F1477" t="str">
        <f t="shared" si="116"/>
        <v>Video Call</v>
      </c>
      <c r="G1477" t="str">
        <f t="shared" si="117"/>
        <v>TAT_025118_10</v>
      </c>
      <c r="H1477" t="str">
        <f>IF(ISNA(VLOOKUP(A1477,$A$3:A1476,1,0)),"","DUP!")</f>
        <v>DUP!</v>
      </c>
      <c r="I1477" t="str">
        <f>IF(ISNA(VLOOKUP(B1477,$B$3:B1476,1,0)),"","DUP!")</f>
        <v>DUP!</v>
      </c>
      <c r="J1477" t="str">
        <f t="shared" si="118"/>
        <v/>
      </c>
      <c r="K1477" t="str">
        <f t="shared" si="119"/>
        <v/>
      </c>
    </row>
    <row r="1478" spans="1:11">
      <c r="A1478" s="25" t="s">
        <v>694</v>
      </c>
      <c r="B1478" s="25" t="s">
        <v>301</v>
      </c>
      <c r="C1478" s="25" t="s">
        <v>302</v>
      </c>
      <c r="D1478" s="25" t="s">
        <v>245</v>
      </c>
      <c r="E1478">
        <f t="shared" si="115"/>
        <v>10</v>
      </c>
      <c r="F1478" t="str">
        <f t="shared" si="116"/>
        <v>Video Call</v>
      </c>
      <c r="G1478" t="str">
        <f t="shared" si="117"/>
        <v>TAT_025118_10</v>
      </c>
      <c r="H1478" t="str">
        <f>IF(ISNA(VLOOKUP(A1478,$A$3:A1477,1,0)),"","DUP!")</f>
        <v>DUP!</v>
      </c>
      <c r="I1478" t="str">
        <f>IF(ISNA(VLOOKUP(B1478,$B$3:B1477,1,0)),"","DUP!")</f>
        <v>DUP!</v>
      </c>
      <c r="J1478" t="str">
        <f t="shared" si="118"/>
        <v/>
      </c>
      <c r="K1478" t="str">
        <f t="shared" si="119"/>
        <v/>
      </c>
    </row>
    <row r="1479" spans="1:11">
      <c r="A1479" s="25" t="s">
        <v>695</v>
      </c>
      <c r="B1479" s="25" t="s">
        <v>306</v>
      </c>
      <c r="C1479" s="25" t="s">
        <v>307</v>
      </c>
      <c r="D1479" s="25" t="s">
        <v>244</v>
      </c>
      <c r="E1479">
        <f t="shared" si="115"/>
        <v>2</v>
      </c>
      <c r="F1479" t="str">
        <f t="shared" si="116"/>
        <v>Voice</v>
      </c>
      <c r="G1479" t="str">
        <f t="shared" si="117"/>
        <v>NET_0251260_2</v>
      </c>
      <c r="H1479" t="str">
        <f>IF(ISNA(VLOOKUP(A1479,$A$3:A1478,1,0)),"","DUP!")</f>
        <v/>
      </c>
      <c r="I1479" t="str">
        <f>IF(ISNA(VLOOKUP(B1479,$B$3:B1478,1,0)),"","DUP!")</f>
        <v>DUP!</v>
      </c>
      <c r="J1479" t="str">
        <f t="shared" si="118"/>
        <v/>
      </c>
      <c r="K1479" t="str">
        <f t="shared" si="119"/>
        <v>INSERT INTO ZONE_MAP (SERVICE_ID, SERVICE_NAME, CODE, NW_GROUP, ZONE) VALUES (2,'Voice','0251260','INTERNET','NATIONAL');</v>
      </c>
    </row>
    <row r="1480" spans="1:11">
      <c r="A1480" s="25" t="s">
        <v>695</v>
      </c>
      <c r="B1480" s="25" t="s">
        <v>306</v>
      </c>
      <c r="C1480" s="25" t="s">
        <v>307</v>
      </c>
      <c r="D1480" s="25" t="s">
        <v>244</v>
      </c>
      <c r="E1480">
        <f t="shared" si="115"/>
        <v>2</v>
      </c>
      <c r="F1480" t="str">
        <f t="shared" si="116"/>
        <v>Voice</v>
      </c>
      <c r="G1480" t="str">
        <f t="shared" si="117"/>
        <v>NET_0251260_2</v>
      </c>
      <c r="H1480" t="str">
        <f>IF(ISNA(VLOOKUP(A1480,$A$3:A1479,1,0)),"","DUP!")</f>
        <v>DUP!</v>
      </c>
      <c r="I1480" t="str">
        <f>IF(ISNA(VLOOKUP(B1480,$B$3:B1479,1,0)),"","DUP!")</f>
        <v>DUP!</v>
      </c>
      <c r="J1480" t="str">
        <f t="shared" si="118"/>
        <v/>
      </c>
      <c r="K1480" t="str">
        <f t="shared" si="119"/>
        <v/>
      </c>
    </row>
    <row r="1481" spans="1:11">
      <c r="A1481" s="25" t="s">
        <v>695</v>
      </c>
      <c r="B1481" s="25" t="s">
        <v>306</v>
      </c>
      <c r="C1481" s="25" t="s">
        <v>307</v>
      </c>
      <c r="D1481" s="25" t="s">
        <v>244</v>
      </c>
      <c r="E1481">
        <f t="shared" si="115"/>
        <v>2</v>
      </c>
      <c r="F1481" t="str">
        <f t="shared" si="116"/>
        <v>Voice</v>
      </c>
      <c r="G1481" t="str">
        <f t="shared" si="117"/>
        <v>NET_0251260_2</v>
      </c>
      <c r="H1481" t="str">
        <f>IF(ISNA(VLOOKUP(A1481,$A$3:A1480,1,0)),"","DUP!")</f>
        <v>DUP!</v>
      </c>
      <c r="I1481" t="str">
        <f>IF(ISNA(VLOOKUP(B1481,$B$3:B1480,1,0)),"","DUP!")</f>
        <v>DUP!</v>
      </c>
      <c r="J1481" t="str">
        <f t="shared" si="118"/>
        <v/>
      </c>
      <c r="K1481" t="str">
        <f t="shared" si="119"/>
        <v/>
      </c>
    </row>
    <row r="1482" spans="1:11">
      <c r="A1482" s="25" t="s">
        <v>695</v>
      </c>
      <c r="B1482" s="25" t="s">
        <v>306</v>
      </c>
      <c r="C1482" s="25" t="s">
        <v>307</v>
      </c>
      <c r="D1482" s="25" t="s">
        <v>245</v>
      </c>
      <c r="E1482">
        <f t="shared" si="115"/>
        <v>10</v>
      </c>
      <c r="F1482" t="str">
        <f t="shared" si="116"/>
        <v>Video Call</v>
      </c>
      <c r="G1482" t="str">
        <f t="shared" si="117"/>
        <v>NET_0251260_10</v>
      </c>
      <c r="H1482" t="str">
        <f>IF(ISNA(VLOOKUP(A1482,$A$3:A1481,1,0)),"","DUP!")</f>
        <v>DUP!</v>
      </c>
      <c r="I1482" t="str">
        <f>IF(ISNA(VLOOKUP(B1482,$B$3:B1481,1,0)),"","DUP!")</f>
        <v>DUP!</v>
      </c>
      <c r="J1482" t="str">
        <f t="shared" si="118"/>
        <v/>
      </c>
      <c r="K1482" t="str">
        <f t="shared" si="119"/>
        <v/>
      </c>
    </row>
    <row r="1483" spans="1:11">
      <c r="A1483" s="25" t="s">
        <v>695</v>
      </c>
      <c r="B1483" s="25" t="s">
        <v>306</v>
      </c>
      <c r="C1483" s="25" t="s">
        <v>307</v>
      </c>
      <c r="D1483" s="25" t="s">
        <v>245</v>
      </c>
      <c r="E1483">
        <f t="shared" si="115"/>
        <v>10</v>
      </c>
      <c r="F1483" t="str">
        <f t="shared" si="116"/>
        <v>Video Call</v>
      </c>
      <c r="G1483" t="str">
        <f t="shared" si="117"/>
        <v>NET_0251260_10</v>
      </c>
      <c r="H1483" t="str">
        <f>IF(ISNA(VLOOKUP(A1483,$A$3:A1482,1,0)),"","DUP!")</f>
        <v>DUP!</v>
      </c>
      <c r="I1483" t="str">
        <f>IF(ISNA(VLOOKUP(B1483,$B$3:B1482,1,0)),"","DUP!")</f>
        <v>DUP!</v>
      </c>
      <c r="J1483" t="str">
        <f t="shared" si="118"/>
        <v/>
      </c>
      <c r="K1483" t="str">
        <f t="shared" si="119"/>
        <v/>
      </c>
    </row>
    <row r="1484" spans="1:11">
      <c r="A1484" s="25" t="s">
        <v>695</v>
      </c>
      <c r="B1484" s="25" t="s">
        <v>306</v>
      </c>
      <c r="C1484" s="25" t="s">
        <v>307</v>
      </c>
      <c r="D1484" s="25" t="s">
        <v>245</v>
      </c>
      <c r="E1484">
        <f t="shared" si="115"/>
        <v>10</v>
      </c>
      <c r="F1484" t="str">
        <f t="shared" si="116"/>
        <v>Video Call</v>
      </c>
      <c r="G1484" t="str">
        <f t="shared" si="117"/>
        <v>NET_0251260_10</v>
      </c>
      <c r="H1484" t="str">
        <f>IF(ISNA(VLOOKUP(A1484,$A$3:A1483,1,0)),"","DUP!")</f>
        <v>DUP!</v>
      </c>
      <c r="I1484" t="str">
        <f>IF(ISNA(VLOOKUP(B1484,$B$3:B1483,1,0)),"","DUP!")</f>
        <v>DUP!</v>
      </c>
      <c r="J1484" t="str">
        <f t="shared" si="118"/>
        <v/>
      </c>
      <c r="K1484" t="str">
        <f t="shared" si="119"/>
        <v/>
      </c>
    </row>
    <row r="1485" spans="1:11">
      <c r="A1485" s="25" t="s">
        <v>696</v>
      </c>
      <c r="B1485" s="25" t="s">
        <v>306</v>
      </c>
      <c r="C1485" s="25" t="s">
        <v>307</v>
      </c>
      <c r="D1485" s="25" t="s">
        <v>244</v>
      </c>
      <c r="E1485">
        <f t="shared" si="115"/>
        <v>2</v>
      </c>
      <c r="F1485" t="str">
        <f t="shared" si="116"/>
        <v>Voice</v>
      </c>
      <c r="G1485" t="str">
        <f t="shared" si="117"/>
        <v>NET_0251268_2</v>
      </c>
      <c r="H1485" t="str">
        <f>IF(ISNA(VLOOKUP(A1485,$A$3:A1484,1,0)),"","DUP!")</f>
        <v/>
      </c>
      <c r="I1485" t="str">
        <f>IF(ISNA(VLOOKUP(B1485,$B$3:B1484,1,0)),"","DUP!")</f>
        <v>DUP!</v>
      </c>
      <c r="J1485" t="str">
        <f t="shared" si="118"/>
        <v/>
      </c>
      <c r="K1485" t="str">
        <f t="shared" si="119"/>
        <v>INSERT INTO ZONE_MAP (SERVICE_ID, SERVICE_NAME, CODE, NW_GROUP, ZONE) VALUES (2,'Voice','0251268','INTERNET','NATIONAL');</v>
      </c>
    </row>
    <row r="1486" spans="1:11">
      <c r="A1486" s="25" t="s">
        <v>696</v>
      </c>
      <c r="B1486" s="25" t="s">
        <v>306</v>
      </c>
      <c r="C1486" s="25" t="s">
        <v>307</v>
      </c>
      <c r="D1486" s="25" t="s">
        <v>244</v>
      </c>
      <c r="E1486">
        <f t="shared" si="115"/>
        <v>2</v>
      </c>
      <c r="F1486" t="str">
        <f t="shared" si="116"/>
        <v>Voice</v>
      </c>
      <c r="G1486" t="str">
        <f t="shared" si="117"/>
        <v>NET_0251268_2</v>
      </c>
      <c r="H1486" t="str">
        <f>IF(ISNA(VLOOKUP(A1486,$A$3:A1485,1,0)),"","DUP!")</f>
        <v>DUP!</v>
      </c>
      <c r="I1486" t="str">
        <f>IF(ISNA(VLOOKUP(B1486,$B$3:B1485,1,0)),"","DUP!")</f>
        <v>DUP!</v>
      </c>
      <c r="J1486" t="str">
        <f t="shared" si="118"/>
        <v/>
      </c>
      <c r="K1486" t="str">
        <f t="shared" si="119"/>
        <v/>
      </c>
    </row>
    <row r="1487" spans="1:11">
      <c r="A1487" s="25" t="s">
        <v>696</v>
      </c>
      <c r="B1487" s="25" t="s">
        <v>306</v>
      </c>
      <c r="C1487" s="25" t="s">
        <v>307</v>
      </c>
      <c r="D1487" s="25" t="s">
        <v>244</v>
      </c>
      <c r="E1487">
        <f t="shared" si="115"/>
        <v>2</v>
      </c>
      <c r="F1487" t="str">
        <f t="shared" si="116"/>
        <v>Voice</v>
      </c>
      <c r="G1487" t="str">
        <f t="shared" si="117"/>
        <v>NET_0251268_2</v>
      </c>
      <c r="H1487" t="str">
        <f>IF(ISNA(VLOOKUP(A1487,$A$3:A1486,1,0)),"","DUP!")</f>
        <v>DUP!</v>
      </c>
      <c r="I1487" t="str">
        <f>IF(ISNA(VLOOKUP(B1487,$B$3:B1486,1,0)),"","DUP!")</f>
        <v>DUP!</v>
      </c>
      <c r="J1487" t="str">
        <f t="shared" si="118"/>
        <v/>
      </c>
      <c r="K1487" t="str">
        <f t="shared" si="119"/>
        <v/>
      </c>
    </row>
    <row r="1488" spans="1:11">
      <c r="A1488" s="25" t="s">
        <v>696</v>
      </c>
      <c r="B1488" s="25" t="s">
        <v>306</v>
      </c>
      <c r="C1488" s="25" t="s">
        <v>307</v>
      </c>
      <c r="D1488" s="25" t="s">
        <v>245</v>
      </c>
      <c r="E1488">
        <f t="shared" si="115"/>
        <v>10</v>
      </c>
      <c r="F1488" t="str">
        <f t="shared" si="116"/>
        <v>Video Call</v>
      </c>
      <c r="G1488" t="str">
        <f t="shared" si="117"/>
        <v>NET_0251268_10</v>
      </c>
      <c r="H1488" t="str">
        <f>IF(ISNA(VLOOKUP(A1488,$A$3:A1487,1,0)),"","DUP!")</f>
        <v>DUP!</v>
      </c>
      <c r="I1488" t="str">
        <f>IF(ISNA(VLOOKUP(B1488,$B$3:B1487,1,0)),"","DUP!")</f>
        <v>DUP!</v>
      </c>
      <c r="J1488" t="str">
        <f t="shared" si="118"/>
        <v/>
      </c>
      <c r="K1488" t="str">
        <f t="shared" si="119"/>
        <v/>
      </c>
    </row>
    <row r="1489" spans="1:11">
      <c r="A1489" s="25" t="s">
        <v>696</v>
      </c>
      <c r="B1489" s="25" t="s">
        <v>306</v>
      </c>
      <c r="C1489" s="25" t="s">
        <v>307</v>
      </c>
      <c r="D1489" s="25" t="s">
        <v>245</v>
      </c>
      <c r="E1489">
        <f t="shared" si="115"/>
        <v>10</v>
      </c>
      <c r="F1489" t="str">
        <f t="shared" si="116"/>
        <v>Video Call</v>
      </c>
      <c r="G1489" t="str">
        <f t="shared" si="117"/>
        <v>NET_0251268_10</v>
      </c>
      <c r="H1489" t="str">
        <f>IF(ISNA(VLOOKUP(A1489,$A$3:A1488,1,0)),"","DUP!")</f>
        <v>DUP!</v>
      </c>
      <c r="I1489" t="str">
        <f>IF(ISNA(VLOOKUP(B1489,$B$3:B1488,1,0)),"","DUP!")</f>
        <v>DUP!</v>
      </c>
      <c r="J1489" t="str">
        <f t="shared" si="118"/>
        <v/>
      </c>
      <c r="K1489" t="str">
        <f t="shared" si="119"/>
        <v/>
      </c>
    </row>
    <row r="1490" spans="1:11">
      <c r="A1490" s="25" t="s">
        <v>696</v>
      </c>
      <c r="B1490" s="25" t="s">
        <v>306</v>
      </c>
      <c r="C1490" s="25" t="s">
        <v>307</v>
      </c>
      <c r="D1490" s="25" t="s">
        <v>245</v>
      </c>
      <c r="E1490">
        <f t="shared" si="115"/>
        <v>10</v>
      </c>
      <c r="F1490" t="str">
        <f t="shared" si="116"/>
        <v>Video Call</v>
      </c>
      <c r="G1490" t="str">
        <f t="shared" si="117"/>
        <v>NET_0251268_10</v>
      </c>
      <c r="H1490" t="str">
        <f>IF(ISNA(VLOOKUP(A1490,$A$3:A1489,1,0)),"","DUP!")</f>
        <v>DUP!</v>
      </c>
      <c r="I1490" t="str">
        <f>IF(ISNA(VLOOKUP(B1490,$B$3:B1489,1,0)),"","DUP!")</f>
        <v>DUP!</v>
      </c>
      <c r="J1490" t="str">
        <f t="shared" si="118"/>
        <v/>
      </c>
      <c r="K1490" t="str">
        <f t="shared" si="119"/>
        <v/>
      </c>
    </row>
    <row r="1491" spans="1:11">
      <c r="A1491" s="25" t="s">
        <v>697</v>
      </c>
      <c r="B1491" s="25" t="s">
        <v>306</v>
      </c>
      <c r="C1491" s="25" t="s">
        <v>307</v>
      </c>
      <c r="D1491" s="25" t="s">
        <v>244</v>
      </c>
      <c r="E1491">
        <f t="shared" si="115"/>
        <v>2</v>
      </c>
      <c r="F1491" t="str">
        <f t="shared" si="116"/>
        <v>Voice</v>
      </c>
      <c r="G1491" t="str">
        <f t="shared" si="117"/>
        <v>NET_0251269_2</v>
      </c>
      <c r="H1491" t="str">
        <f>IF(ISNA(VLOOKUP(A1491,$A$3:A1490,1,0)),"","DUP!")</f>
        <v/>
      </c>
      <c r="I1491" t="str">
        <f>IF(ISNA(VLOOKUP(B1491,$B$3:B1490,1,0)),"","DUP!")</f>
        <v>DUP!</v>
      </c>
      <c r="J1491" t="str">
        <f t="shared" si="118"/>
        <v/>
      </c>
      <c r="K1491" t="str">
        <f t="shared" si="119"/>
        <v>INSERT INTO ZONE_MAP (SERVICE_ID, SERVICE_NAME, CODE, NW_GROUP, ZONE) VALUES (2,'Voice','0251269','INTERNET','NATIONAL');</v>
      </c>
    </row>
    <row r="1492" spans="1:11">
      <c r="A1492" s="25" t="s">
        <v>697</v>
      </c>
      <c r="B1492" s="25" t="s">
        <v>306</v>
      </c>
      <c r="C1492" s="25" t="s">
        <v>307</v>
      </c>
      <c r="D1492" s="25" t="s">
        <v>244</v>
      </c>
      <c r="E1492">
        <f t="shared" si="115"/>
        <v>2</v>
      </c>
      <c r="F1492" t="str">
        <f t="shared" si="116"/>
        <v>Voice</v>
      </c>
      <c r="G1492" t="str">
        <f t="shared" si="117"/>
        <v>NET_0251269_2</v>
      </c>
      <c r="H1492" t="str">
        <f>IF(ISNA(VLOOKUP(A1492,$A$3:A1491,1,0)),"","DUP!")</f>
        <v>DUP!</v>
      </c>
      <c r="I1492" t="str">
        <f>IF(ISNA(VLOOKUP(B1492,$B$3:B1491,1,0)),"","DUP!")</f>
        <v>DUP!</v>
      </c>
      <c r="J1492" t="str">
        <f t="shared" si="118"/>
        <v/>
      </c>
      <c r="K1492" t="str">
        <f t="shared" si="119"/>
        <v/>
      </c>
    </row>
    <row r="1493" spans="1:11">
      <c r="A1493" s="25" t="s">
        <v>697</v>
      </c>
      <c r="B1493" s="25" t="s">
        <v>306</v>
      </c>
      <c r="C1493" s="25" t="s">
        <v>307</v>
      </c>
      <c r="D1493" s="25" t="s">
        <v>244</v>
      </c>
      <c r="E1493">
        <f t="shared" si="115"/>
        <v>2</v>
      </c>
      <c r="F1493" t="str">
        <f t="shared" si="116"/>
        <v>Voice</v>
      </c>
      <c r="G1493" t="str">
        <f t="shared" si="117"/>
        <v>NET_0251269_2</v>
      </c>
      <c r="H1493" t="str">
        <f>IF(ISNA(VLOOKUP(A1493,$A$3:A1492,1,0)),"","DUP!")</f>
        <v>DUP!</v>
      </c>
      <c r="I1493" t="str">
        <f>IF(ISNA(VLOOKUP(B1493,$B$3:B1492,1,0)),"","DUP!")</f>
        <v>DUP!</v>
      </c>
      <c r="J1493" t="str">
        <f t="shared" si="118"/>
        <v/>
      </c>
      <c r="K1493" t="str">
        <f t="shared" si="119"/>
        <v/>
      </c>
    </row>
    <row r="1494" spans="1:11">
      <c r="A1494" s="25" t="s">
        <v>697</v>
      </c>
      <c r="B1494" s="25" t="s">
        <v>306</v>
      </c>
      <c r="C1494" s="25" t="s">
        <v>307</v>
      </c>
      <c r="D1494" s="25" t="s">
        <v>245</v>
      </c>
      <c r="E1494">
        <f t="shared" si="115"/>
        <v>10</v>
      </c>
      <c r="F1494" t="str">
        <f t="shared" si="116"/>
        <v>Video Call</v>
      </c>
      <c r="G1494" t="str">
        <f t="shared" si="117"/>
        <v>NET_0251269_10</v>
      </c>
      <c r="H1494" t="str">
        <f>IF(ISNA(VLOOKUP(A1494,$A$3:A1493,1,0)),"","DUP!")</f>
        <v>DUP!</v>
      </c>
      <c r="I1494" t="str">
        <f>IF(ISNA(VLOOKUP(B1494,$B$3:B1493,1,0)),"","DUP!")</f>
        <v>DUP!</v>
      </c>
      <c r="J1494" t="str">
        <f t="shared" si="118"/>
        <v/>
      </c>
      <c r="K1494" t="str">
        <f t="shared" si="119"/>
        <v/>
      </c>
    </row>
    <row r="1495" spans="1:11">
      <c r="A1495" s="25" t="s">
        <v>697</v>
      </c>
      <c r="B1495" s="25" t="s">
        <v>306</v>
      </c>
      <c r="C1495" s="25" t="s">
        <v>307</v>
      </c>
      <c r="D1495" s="25" t="s">
        <v>245</v>
      </c>
      <c r="E1495">
        <f t="shared" si="115"/>
        <v>10</v>
      </c>
      <c r="F1495" t="str">
        <f t="shared" si="116"/>
        <v>Video Call</v>
      </c>
      <c r="G1495" t="str">
        <f t="shared" si="117"/>
        <v>NET_0251269_10</v>
      </c>
      <c r="H1495" t="str">
        <f>IF(ISNA(VLOOKUP(A1495,$A$3:A1494,1,0)),"","DUP!")</f>
        <v>DUP!</v>
      </c>
      <c r="I1495" t="str">
        <f>IF(ISNA(VLOOKUP(B1495,$B$3:B1494,1,0)),"","DUP!")</f>
        <v>DUP!</v>
      </c>
      <c r="J1495" t="str">
        <f t="shared" si="118"/>
        <v/>
      </c>
      <c r="K1495" t="str">
        <f t="shared" si="119"/>
        <v/>
      </c>
    </row>
    <row r="1496" spans="1:11">
      <c r="A1496" s="25" t="s">
        <v>697</v>
      </c>
      <c r="B1496" s="25" t="s">
        <v>306</v>
      </c>
      <c r="C1496" s="25" t="s">
        <v>307</v>
      </c>
      <c r="D1496" s="25" t="s">
        <v>245</v>
      </c>
      <c r="E1496">
        <f t="shared" si="115"/>
        <v>10</v>
      </c>
      <c r="F1496" t="str">
        <f t="shared" si="116"/>
        <v>Video Call</v>
      </c>
      <c r="G1496" t="str">
        <f t="shared" si="117"/>
        <v>NET_0251269_10</v>
      </c>
      <c r="H1496" t="str">
        <f>IF(ISNA(VLOOKUP(A1496,$A$3:A1495,1,0)),"","DUP!")</f>
        <v>DUP!</v>
      </c>
      <c r="I1496" t="str">
        <f>IF(ISNA(VLOOKUP(B1496,$B$3:B1495,1,0)),"","DUP!")</f>
        <v>DUP!</v>
      </c>
      <c r="J1496" t="str">
        <f t="shared" si="118"/>
        <v/>
      </c>
      <c r="K1496" t="str">
        <f t="shared" si="119"/>
        <v/>
      </c>
    </row>
    <row r="1497" spans="1:11">
      <c r="A1497" s="25" t="s">
        <v>698</v>
      </c>
      <c r="B1497" s="25" t="s">
        <v>306</v>
      </c>
      <c r="C1497" s="25" t="s">
        <v>307</v>
      </c>
      <c r="D1497" s="25" t="s">
        <v>244</v>
      </c>
      <c r="E1497">
        <f t="shared" si="115"/>
        <v>2</v>
      </c>
      <c r="F1497" t="str">
        <f t="shared" si="116"/>
        <v>Voice</v>
      </c>
      <c r="G1497" t="str">
        <f t="shared" si="117"/>
        <v>NET_0251270_2</v>
      </c>
      <c r="H1497" t="str">
        <f>IF(ISNA(VLOOKUP(A1497,$A$3:A1496,1,0)),"","DUP!")</f>
        <v/>
      </c>
      <c r="I1497" t="str">
        <f>IF(ISNA(VLOOKUP(B1497,$B$3:B1496,1,0)),"","DUP!")</f>
        <v>DUP!</v>
      </c>
      <c r="J1497" t="str">
        <f t="shared" si="118"/>
        <v/>
      </c>
      <c r="K1497" t="str">
        <f t="shared" si="119"/>
        <v>INSERT INTO ZONE_MAP (SERVICE_ID, SERVICE_NAME, CODE, NW_GROUP, ZONE) VALUES (2,'Voice','0251270','INTERNET','NATIONAL');</v>
      </c>
    </row>
    <row r="1498" spans="1:11">
      <c r="A1498" s="25" t="s">
        <v>699</v>
      </c>
      <c r="B1498" s="25" t="s">
        <v>306</v>
      </c>
      <c r="C1498" s="25" t="s">
        <v>307</v>
      </c>
      <c r="D1498" s="25" t="s">
        <v>244</v>
      </c>
      <c r="E1498">
        <f t="shared" si="115"/>
        <v>2</v>
      </c>
      <c r="F1498" t="str">
        <f t="shared" si="116"/>
        <v>Voice</v>
      </c>
      <c r="G1498" t="str">
        <f t="shared" si="117"/>
        <v>NET_0251278_2</v>
      </c>
      <c r="H1498" t="str">
        <f>IF(ISNA(VLOOKUP(A1498,$A$3:A1497,1,0)),"","DUP!")</f>
        <v/>
      </c>
      <c r="I1498" t="str">
        <f>IF(ISNA(VLOOKUP(B1498,$B$3:B1497,1,0)),"","DUP!")</f>
        <v>DUP!</v>
      </c>
      <c r="J1498" t="str">
        <f t="shared" si="118"/>
        <v/>
      </c>
      <c r="K1498" t="str">
        <f t="shared" si="119"/>
        <v>INSERT INTO ZONE_MAP (SERVICE_ID, SERVICE_NAME, CODE, NW_GROUP, ZONE) VALUES (2,'Voice','0251278','INTERNET','NATIONAL');</v>
      </c>
    </row>
    <row r="1499" spans="1:11">
      <c r="A1499" s="25" t="s">
        <v>700</v>
      </c>
      <c r="B1499" s="25" t="s">
        <v>306</v>
      </c>
      <c r="C1499" s="25" t="s">
        <v>307</v>
      </c>
      <c r="D1499" s="25" t="s">
        <v>244</v>
      </c>
      <c r="E1499">
        <f t="shared" si="115"/>
        <v>2</v>
      </c>
      <c r="F1499" t="str">
        <f t="shared" si="116"/>
        <v>Voice</v>
      </c>
      <c r="G1499" t="str">
        <f t="shared" si="117"/>
        <v>NET_0251280_2</v>
      </c>
      <c r="H1499" t="str">
        <f>IF(ISNA(VLOOKUP(A1499,$A$3:A1498,1,0)),"","DUP!")</f>
        <v/>
      </c>
      <c r="I1499" t="str">
        <f>IF(ISNA(VLOOKUP(B1499,$B$3:B1498,1,0)),"","DUP!")</f>
        <v>DUP!</v>
      </c>
      <c r="J1499" t="str">
        <f t="shared" si="118"/>
        <v/>
      </c>
      <c r="K1499" t="str">
        <f t="shared" si="119"/>
        <v>INSERT INTO ZONE_MAP (SERVICE_ID, SERVICE_NAME, CODE, NW_GROUP, ZONE) VALUES (2,'Voice','0251280','INTERNET','NATIONAL');</v>
      </c>
    </row>
    <row r="1500" spans="1:11">
      <c r="A1500" s="25" t="s">
        <v>701</v>
      </c>
      <c r="B1500" s="25" t="s">
        <v>306</v>
      </c>
      <c r="C1500" s="25" t="s">
        <v>307</v>
      </c>
      <c r="D1500" s="25" t="s">
        <v>244</v>
      </c>
      <c r="E1500">
        <f t="shared" si="115"/>
        <v>2</v>
      </c>
      <c r="F1500" t="str">
        <f t="shared" si="116"/>
        <v>Voice</v>
      </c>
      <c r="G1500" t="str">
        <f t="shared" si="117"/>
        <v>NET_0251284_2</v>
      </c>
      <c r="H1500" t="str">
        <f>IF(ISNA(VLOOKUP(A1500,$A$3:A1499,1,0)),"","DUP!")</f>
        <v/>
      </c>
      <c r="I1500" t="str">
        <f>IF(ISNA(VLOOKUP(B1500,$B$3:B1499,1,0)),"","DUP!")</f>
        <v>DUP!</v>
      </c>
      <c r="J1500" t="str">
        <f t="shared" si="118"/>
        <v/>
      </c>
      <c r="K1500" t="str">
        <f t="shared" si="119"/>
        <v>INSERT INTO ZONE_MAP (SERVICE_ID, SERVICE_NAME, CODE, NW_GROUP, ZONE) VALUES (2,'Voice','0251284','INTERNET','NATIONAL');</v>
      </c>
    </row>
    <row r="1501" spans="1:11">
      <c r="A1501" s="25" t="s">
        <v>702</v>
      </c>
      <c r="B1501" s="25" t="s">
        <v>315</v>
      </c>
      <c r="C1501" s="25" t="s">
        <v>316</v>
      </c>
      <c r="D1501" s="25" t="s">
        <v>244</v>
      </c>
      <c r="E1501">
        <f t="shared" si="115"/>
        <v>2</v>
      </c>
      <c r="F1501" t="str">
        <f t="shared" si="116"/>
        <v>Voice</v>
      </c>
      <c r="G1501" t="str">
        <f t="shared" si="117"/>
        <v>SNC_025141_2</v>
      </c>
      <c r="H1501" t="str">
        <f>IF(ISNA(VLOOKUP(A1501,$A$3:A1500,1,0)),"","DUP!")</f>
        <v/>
      </c>
      <c r="I1501" t="str">
        <f>IF(ISNA(VLOOKUP(B1501,$B$3:B1500,1,0)),"","DUP!")</f>
        <v>DUP!</v>
      </c>
      <c r="J1501" t="str">
        <f t="shared" si="118"/>
        <v/>
      </c>
      <c r="K1501" t="str">
        <f t="shared" si="119"/>
        <v>INSERT INTO ZONE_MAP (SERVICE_ID, SERVICE_NAME, CODE, NW_GROUP, ZONE) VALUES (2,'Voice','025141','NHAN TIN','NATIONAL');</v>
      </c>
    </row>
    <row r="1502" spans="1:11">
      <c r="A1502" s="25" t="s">
        <v>703</v>
      </c>
      <c r="B1502" s="25" t="s">
        <v>683</v>
      </c>
      <c r="C1502" s="25" t="s">
        <v>318</v>
      </c>
      <c r="D1502" s="25" t="s">
        <v>244</v>
      </c>
      <c r="E1502">
        <f t="shared" si="115"/>
        <v>2</v>
      </c>
      <c r="F1502" t="str">
        <f t="shared" si="116"/>
        <v>Voice</v>
      </c>
      <c r="G1502" t="str">
        <f t="shared" si="117"/>
        <v>CVL_0252_2</v>
      </c>
      <c r="H1502" t="str">
        <f>IF(ISNA(VLOOKUP(A1502,$A$3:A1501,1,0)),"","DUP!")</f>
        <v/>
      </c>
      <c r="I1502" t="str">
        <f>IF(ISNA(VLOOKUP(B1502,$B$3:B1501,1,0)),"","DUP!")</f>
        <v>DUP!</v>
      </c>
      <c r="J1502" t="str">
        <f t="shared" si="118"/>
        <v/>
      </c>
      <c r="K1502" t="str">
        <f t="shared" si="119"/>
        <v>INSERT INTO ZONE_MAP (SERVICE_ID, SERVICE_NAME, CODE, NW_GROUP, ZONE) VALUES (2,'Voice','0252','LANG SON','NATIONAL');</v>
      </c>
    </row>
    <row r="1503" spans="1:11">
      <c r="A1503" s="25" t="s">
        <v>704</v>
      </c>
      <c r="B1503" s="25" t="s">
        <v>683</v>
      </c>
      <c r="C1503" s="25" t="s">
        <v>243</v>
      </c>
      <c r="D1503" s="25" t="s">
        <v>244</v>
      </c>
      <c r="E1503">
        <f t="shared" si="115"/>
        <v>2</v>
      </c>
      <c r="F1503" t="str">
        <f t="shared" si="116"/>
        <v>Voice</v>
      </c>
      <c r="G1503" t="str">
        <f t="shared" si="117"/>
        <v>CVP_0253_2</v>
      </c>
      <c r="H1503" t="str">
        <f>IF(ISNA(VLOOKUP(A1503,$A$3:A1502,1,0)),"","DUP!")</f>
        <v/>
      </c>
      <c r="I1503" t="str">
        <f>IF(ISNA(VLOOKUP(B1503,$B$3:B1502,1,0)),"","DUP!")</f>
        <v>DUP!</v>
      </c>
      <c r="J1503" t="str">
        <f t="shared" si="118"/>
        <v/>
      </c>
      <c r="K1503" t="str">
        <f t="shared" si="119"/>
        <v>INSERT INTO ZONE_MAP (SERVICE_ID, SERVICE_NAME, CODE, NW_GROUP, ZONE) VALUES (2,'Voice','0253','LANG SON','NATIONAL');</v>
      </c>
    </row>
    <row r="1504" spans="1:11">
      <c r="A1504" s="25" t="s">
        <v>704</v>
      </c>
      <c r="B1504" s="25" t="s">
        <v>683</v>
      </c>
      <c r="C1504" s="25" t="s">
        <v>243</v>
      </c>
      <c r="D1504" s="25" t="s">
        <v>244</v>
      </c>
      <c r="E1504">
        <f t="shared" si="115"/>
        <v>2</v>
      </c>
      <c r="F1504" t="str">
        <f t="shared" si="116"/>
        <v>Voice</v>
      </c>
      <c r="G1504" t="str">
        <f t="shared" si="117"/>
        <v>CVP_0253_2</v>
      </c>
      <c r="H1504" t="str">
        <f>IF(ISNA(VLOOKUP(A1504,$A$3:A1503,1,0)),"","DUP!")</f>
        <v>DUP!</v>
      </c>
      <c r="I1504" t="str">
        <f>IF(ISNA(VLOOKUP(B1504,$B$3:B1503,1,0)),"","DUP!")</f>
        <v>DUP!</v>
      </c>
      <c r="J1504" t="str">
        <f t="shared" si="118"/>
        <v/>
      </c>
      <c r="K1504" t="str">
        <f t="shared" si="119"/>
        <v/>
      </c>
    </row>
    <row r="1505" spans="1:11">
      <c r="A1505" s="25" t="s">
        <v>704</v>
      </c>
      <c r="B1505" s="25" t="s">
        <v>683</v>
      </c>
      <c r="C1505" s="25" t="s">
        <v>243</v>
      </c>
      <c r="D1505" s="25" t="s">
        <v>244</v>
      </c>
      <c r="E1505">
        <f t="shared" si="115"/>
        <v>2</v>
      </c>
      <c r="F1505" t="str">
        <f t="shared" si="116"/>
        <v>Voice</v>
      </c>
      <c r="G1505" t="str">
        <f t="shared" si="117"/>
        <v>CVP_0253_2</v>
      </c>
      <c r="H1505" t="str">
        <f>IF(ISNA(VLOOKUP(A1505,$A$3:A1504,1,0)),"","DUP!")</f>
        <v>DUP!</v>
      </c>
      <c r="I1505" t="str">
        <f>IF(ISNA(VLOOKUP(B1505,$B$3:B1504,1,0)),"","DUP!")</f>
        <v>DUP!</v>
      </c>
      <c r="J1505" t="str">
        <f t="shared" si="118"/>
        <v/>
      </c>
      <c r="K1505" t="str">
        <f t="shared" si="119"/>
        <v/>
      </c>
    </row>
    <row r="1506" spans="1:11">
      <c r="A1506" s="25" t="s">
        <v>704</v>
      </c>
      <c r="B1506" s="25" t="s">
        <v>683</v>
      </c>
      <c r="C1506" s="25" t="s">
        <v>243</v>
      </c>
      <c r="D1506" s="25" t="s">
        <v>245</v>
      </c>
      <c r="E1506">
        <f t="shared" si="115"/>
        <v>10</v>
      </c>
      <c r="F1506" t="str">
        <f t="shared" si="116"/>
        <v>Video Call</v>
      </c>
      <c r="G1506" t="str">
        <f t="shared" si="117"/>
        <v>CVP_0253_10</v>
      </c>
      <c r="H1506" t="str">
        <f>IF(ISNA(VLOOKUP(A1506,$A$3:A1505,1,0)),"","DUP!")</f>
        <v>DUP!</v>
      </c>
      <c r="I1506" t="str">
        <f>IF(ISNA(VLOOKUP(B1506,$B$3:B1505,1,0)),"","DUP!")</f>
        <v>DUP!</v>
      </c>
      <c r="J1506" t="str">
        <f t="shared" si="118"/>
        <v/>
      </c>
      <c r="K1506" t="str">
        <f t="shared" si="119"/>
        <v/>
      </c>
    </row>
    <row r="1507" spans="1:11">
      <c r="A1507" s="25" t="s">
        <v>704</v>
      </c>
      <c r="B1507" s="25" t="s">
        <v>683</v>
      </c>
      <c r="C1507" s="25" t="s">
        <v>243</v>
      </c>
      <c r="D1507" s="25" t="s">
        <v>245</v>
      </c>
      <c r="E1507">
        <f t="shared" si="115"/>
        <v>10</v>
      </c>
      <c r="F1507" t="str">
        <f t="shared" si="116"/>
        <v>Video Call</v>
      </c>
      <c r="G1507" t="str">
        <f t="shared" si="117"/>
        <v>CVP_0253_10</v>
      </c>
      <c r="H1507" t="str">
        <f>IF(ISNA(VLOOKUP(A1507,$A$3:A1506,1,0)),"","DUP!")</f>
        <v>DUP!</v>
      </c>
      <c r="I1507" t="str">
        <f>IF(ISNA(VLOOKUP(B1507,$B$3:B1506,1,0)),"","DUP!")</f>
        <v>DUP!</v>
      </c>
      <c r="J1507" t="str">
        <f t="shared" si="118"/>
        <v/>
      </c>
      <c r="K1507" t="str">
        <f t="shared" si="119"/>
        <v/>
      </c>
    </row>
    <row r="1508" spans="1:11">
      <c r="A1508" s="25" t="s">
        <v>704</v>
      </c>
      <c r="B1508" s="25" t="s">
        <v>683</v>
      </c>
      <c r="C1508" s="25" t="s">
        <v>243</v>
      </c>
      <c r="D1508" s="25" t="s">
        <v>245</v>
      </c>
      <c r="E1508">
        <f t="shared" si="115"/>
        <v>10</v>
      </c>
      <c r="F1508" t="str">
        <f t="shared" si="116"/>
        <v>Video Call</v>
      </c>
      <c r="G1508" t="str">
        <f t="shared" si="117"/>
        <v>CVP_0253_10</v>
      </c>
      <c r="H1508" t="str">
        <f>IF(ISNA(VLOOKUP(A1508,$A$3:A1507,1,0)),"","DUP!")</f>
        <v>DUP!</v>
      </c>
      <c r="I1508" t="str">
        <f>IF(ISNA(VLOOKUP(B1508,$B$3:B1507,1,0)),"","DUP!")</f>
        <v>DUP!</v>
      </c>
      <c r="J1508" t="str">
        <f t="shared" si="118"/>
        <v/>
      </c>
      <c r="K1508" t="str">
        <f t="shared" si="119"/>
        <v/>
      </c>
    </row>
    <row r="1509" spans="1:11">
      <c r="A1509" s="25" t="s">
        <v>705</v>
      </c>
      <c r="B1509" s="25" t="s">
        <v>683</v>
      </c>
      <c r="C1509" s="25" t="s">
        <v>321</v>
      </c>
      <c r="D1509" s="25" t="s">
        <v>244</v>
      </c>
      <c r="E1509">
        <f t="shared" si="115"/>
        <v>2</v>
      </c>
      <c r="F1509" t="str">
        <f t="shared" si="116"/>
        <v>Voice</v>
      </c>
      <c r="G1509" t="str">
        <f t="shared" si="117"/>
        <v>CVC_0254_2</v>
      </c>
      <c r="H1509" t="str">
        <f>IF(ISNA(VLOOKUP(A1509,$A$3:A1508,1,0)),"","DUP!")</f>
        <v/>
      </c>
      <c r="I1509" t="str">
        <f>IF(ISNA(VLOOKUP(B1509,$B$3:B1508,1,0)),"","DUP!")</f>
        <v>DUP!</v>
      </c>
      <c r="J1509" t="str">
        <f t="shared" si="118"/>
        <v/>
      </c>
      <c r="K1509" t="str">
        <f t="shared" si="119"/>
        <v>INSERT INTO ZONE_MAP (SERVICE_ID, SERVICE_NAME, CODE, NW_GROUP, ZONE) VALUES (2,'Voice','0254','LANG SON','NATIONAL');</v>
      </c>
    </row>
    <row r="1510" spans="1:11">
      <c r="A1510" s="25" t="s">
        <v>706</v>
      </c>
      <c r="B1510" s="25" t="s">
        <v>683</v>
      </c>
      <c r="C1510" s="25" t="s">
        <v>323</v>
      </c>
      <c r="D1510" s="25" t="s">
        <v>244</v>
      </c>
      <c r="E1510">
        <f t="shared" si="115"/>
        <v>2</v>
      </c>
      <c r="F1510" t="str">
        <f t="shared" si="116"/>
        <v>Voice</v>
      </c>
      <c r="G1510" t="str">
        <f t="shared" si="117"/>
        <v>CSP_0255_2</v>
      </c>
      <c r="H1510" t="str">
        <f>IF(ISNA(VLOOKUP(A1510,$A$3:A1509,1,0)),"","DUP!")</f>
        <v/>
      </c>
      <c r="I1510" t="str">
        <f>IF(ISNA(VLOOKUP(B1510,$B$3:B1509,1,0)),"","DUP!")</f>
        <v>DUP!</v>
      </c>
      <c r="J1510" t="str">
        <f t="shared" si="118"/>
        <v/>
      </c>
      <c r="K1510" t="str">
        <f t="shared" si="119"/>
        <v>INSERT INTO ZONE_MAP (SERVICE_ID, SERVICE_NAME, CODE, NW_GROUP, ZONE) VALUES (2,'Voice','0255','LANG SON','NATIONAL');</v>
      </c>
    </row>
    <row r="1511" spans="1:11">
      <c r="A1511" s="25" t="s">
        <v>707</v>
      </c>
      <c r="B1511" s="25" t="s">
        <v>683</v>
      </c>
      <c r="C1511" s="25" t="s">
        <v>318</v>
      </c>
      <c r="D1511" s="25" t="s">
        <v>244</v>
      </c>
      <c r="E1511">
        <f t="shared" si="115"/>
        <v>2</v>
      </c>
      <c r="F1511" t="str">
        <f t="shared" si="116"/>
        <v>Voice</v>
      </c>
      <c r="G1511" t="str">
        <f t="shared" si="117"/>
        <v>CVL_0256_2</v>
      </c>
      <c r="H1511" t="str">
        <f>IF(ISNA(VLOOKUP(A1511,$A$3:A1510,1,0)),"","DUP!")</f>
        <v/>
      </c>
      <c r="I1511" t="str">
        <f>IF(ISNA(VLOOKUP(B1511,$B$3:B1510,1,0)),"","DUP!")</f>
        <v>DUP!</v>
      </c>
      <c r="J1511" t="str">
        <f t="shared" si="118"/>
        <v/>
      </c>
      <c r="K1511" t="str">
        <f t="shared" si="119"/>
        <v>INSERT INTO ZONE_MAP (SERVICE_ID, SERVICE_NAME, CODE, NW_GROUP, ZONE) VALUES (2,'Voice','0256','LANG SON','NATIONAL');</v>
      </c>
    </row>
    <row r="1512" spans="1:11">
      <c r="A1512" s="25" t="s">
        <v>708</v>
      </c>
      <c r="B1512" s="25" t="s">
        <v>683</v>
      </c>
      <c r="C1512" s="25" t="s">
        <v>326</v>
      </c>
      <c r="D1512" s="25" t="s">
        <v>244</v>
      </c>
      <c r="E1512">
        <f t="shared" si="115"/>
        <v>2</v>
      </c>
      <c r="F1512" t="str">
        <f t="shared" si="116"/>
        <v>Voice</v>
      </c>
      <c r="G1512" t="str">
        <f t="shared" si="117"/>
        <v>CFP_0257_2</v>
      </c>
      <c r="H1512" t="str">
        <f>IF(ISNA(VLOOKUP(A1512,$A$3:A1511,1,0)),"","DUP!")</f>
        <v/>
      </c>
      <c r="I1512" t="str">
        <f>IF(ISNA(VLOOKUP(B1512,$B$3:B1511,1,0)),"","DUP!")</f>
        <v>DUP!</v>
      </c>
      <c r="J1512" t="str">
        <f t="shared" si="118"/>
        <v/>
      </c>
      <c r="K1512" t="str">
        <f t="shared" si="119"/>
        <v>INSERT INTO ZONE_MAP (SERVICE_ID, SERVICE_NAME, CODE, NW_GROUP, ZONE) VALUES (2,'Voice','0257','LANG SON','NATIONAL');</v>
      </c>
    </row>
    <row r="1513" spans="1:11">
      <c r="A1513" s="25" t="s">
        <v>709</v>
      </c>
      <c r="B1513" s="25" t="s">
        <v>683</v>
      </c>
      <c r="C1513" s="25" t="s">
        <v>243</v>
      </c>
      <c r="D1513" s="25" t="s">
        <v>244</v>
      </c>
      <c r="E1513">
        <f t="shared" si="115"/>
        <v>2</v>
      </c>
      <c r="F1513" t="str">
        <f t="shared" si="116"/>
        <v>Voice</v>
      </c>
      <c r="G1513" t="str">
        <f t="shared" si="117"/>
        <v>CVP_02580_2</v>
      </c>
      <c r="H1513" t="str">
        <f>IF(ISNA(VLOOKUP(A1513,$A$3:A1512,1,0)),"","DUP!")</f>
        <v/>
      </c>
      <c r="I1513" t="str">
        <f>IF(ISNA(VLOOKUP(B1513,$B$3:B1512,1,0)),"","DUP!")</f>
        <v>DUP!</v>
      </c>
      <c r="J1513" t="str">
        <f t="shared" si="118"/>
        <v/>
      </c>
      <c r="K1513" t="str">
        <f t="shared" si="119"/>
        <v>INSERT INTO ZONE_MAP (SERVICE_ID, SERVICE_NAME, CODE, NW_GROUP, ZONE) VALUES (2,'Voice','02580','LANG SON','NATIONAL');</v>
      </c>
    </row>
    <row r="1514" spans="1:11">
      <c r="A1514" s="25" t="s">
        <v>709</v>
      </c>
      <c r="B1514" s="25" t="s">
        <v>683</v>
      </c>
      <c r="C1514" s="25" t="s">
        <v>243</v>
      </c>
      <c r="D1514" s="25" t="s">
        <v>244</v>
      </c>
      <c r="E1514">
        <f t="shared" si="115"/>
        <v>2</v>
      </c>
      <c r="F1514" t="str">
        <f t="shared" si="116"/>
        <v>Voice</v>
      </c>
      <c r="G1514" t="str">
        <f t="shared" si="117"/>
        <v>CVP_02580_2</v>
      </c>
      <c r="H1514" t="str">
        <f>IF(ISNA(VLOOKUP(A1514,$A$3:A1513,1,0)),"","DUP!")</f>
        <v>DUP!</v>
      </c>
      <c r="I1514" t="str">
        <f>IF(ISNA(VLOOKUP(B1514,$B$3:B1513,1,0)),"","DUP!")</f>
        <v>DUP!</v>
      </c>
      <c r="J1514" t="str">
        <f t="shared" si="118"/>
        <v/>
      </c>
      <c r="K1514" t="str">
        <f t="shared" si="119"/>
        <v/>
      </c>
    </row>
    <row r="1515" spans="1:11">
      <c r="A1515" s="25" t="s">
        <v>709</v>
      </c>
      <c r="B1515" s="25" t="s">
        <v>683</v>
      </c>
      <c r="C1515" s="25" t="s">
        <v>243</v>
      </c>
      <c r="D1515" s="25" t="s">
        <v>244</v>
      </c>
      <c r="E1515">
        <f t="shared" si="115"/>
        <v>2</v>
      </c>
      <c r="F1515" t="str">
        <f t="shared" si="116"/>
        <v>Voice</v>
      </c>
      <c r="G1515" t="str">
        <f t="shared" si="117"/>
        <v>CVP_02580_2</v>
      </c>
      <c r="H1515" t="str">
        <f>IF(ISNA(VLOOKUP(A1515,$A$3:A1514,1,0)),"","DUP!")</f>
        <v>DUP!</v>
      </c>
      <c r="I1515" t="str">
        <f>IF(ISNA(VLOOKUP(B1515,$B$3:B1514,1,0)),"","DUP!")</f>
        <v>DUP!</v>
      </c>
      <c r="J1515" t="str">
        <f t="shared" si="118"/>
        <v/>
      </c>
      <c r="K1515" t="str">
        <f t="shared" si="119"/>
        <v/>
      </c>
    </row>
    <row r="1516" spans="1:11">
      <c r="A1516" s="25" t="s">
        <v>709</v>
      </c>
      <c r="B1516" s="25" t="s">
        <v>683</v>
      </c>
      <c r="C1516" s="25" t="s">
        <v>243</v>
      </c>
      <c r="D1516" s="25" t="s">
        <v>245</v>
      </c>
      <c r="E1516">
        <f t="shared" si="115"/>
        <v>10</v>
      </c>
      <c r="F1516" t="str">
        <f t="shared" si="116"/>
        <v>Video Call</v>
      </c>
      <c r="G1516" t="str">
        <f t="shared" si="117"/>
        <v>CVP_02580_10</v>
      </c>
      <c r="H1516" t="str">
        <f>IF(ISNA(VLOOKUP(A1516,$A$3:A1515,1,0)),"","DUP!")</f>
        <v>DUP!</v>
      </c>
      <c r="I1516" t="str">
        <f>IF(ISNA(VLOOKUP(B1516,$B$3:B1515,1,0)),"","DUP!")</f>
        <v>DUP!</v>
      </c>
      <c r="J1516" t="str">
        <f t="shared" si="118"/>
        <v/>
      </c>
      <c r="K1516" t="str">
        <f t="shared" si="119"/>
        <v/>
      </c>
    </row>
    <row r="1517" spans="1:11">
      <c r="A1517" s="25" t="s">
        <v>709</v>
      </c>
      <c r="B1517" s="25" t="s">
        <v>683</v>
      </c>
      <c r="C1517" s="25" t="s">
        <v>243</v>
      </c>
      <c r="D1517" s="25" t="s">
        <v>245</v>
      </c>
      <c r="E1517">
        <f t="shared" si="115"/>
        <v>10</v>
      </c>
      <c r="F1517" t="str">
        <f t="shared" si="116"/>
        <v>Video Call</v>
      </c>
      <c r="G1517" t="str">
        <f t="shared" si="117"/>
        <v>CVP_02580_10</v>
      </c>
      <c r="H1517" t="str">
        <f>IF(ISNA(VLOOKUP(A1517,$A$3:A1516,1,0)),"","DUP!")</f>
        <v>DUP!</v>
      </c>
      <c r="I1517" t="str">
        <f>IF(ISNA(VLOOKUP(B1517,$B$3:B1516,1,0)),"","DUP!")</f>
        <v>DUP!</v>
      </c>
      <c r="J1517" t="str">
        <f t="shared" si="118"/>
        <v/>
      </c>
      <c r="K1517" t="str">
        <f t="shared" si="119"/>
        <v/>
      </c>
    </row>
    <row r="1518" spans="1:11">
      <c r="A1518" s="25" t="s">
        <v>709</v>
      </c>
      <c r="B1518" s="25" t="s">
        <v>683</v>
      </c>
      <c r="C1518" s="25" t="s">
        <v>243</v>
      </c>
      <c r="D1518" s="25" t="s">
        <v>245</v>
      </c>
      <c r="E1518">
        <f t="shared" si="115"/>
        <v>10</v>
      </c>
      <c r="F1518" t="str">
        <f t="shared" si="116"/>
        <v>Video Call</v>
      </c>
      <c r="G1518" t="str">
        <f t="shared" si="117"/>
        <v>CVP_02580_10</v>
      </c>
      <c r="H1518" t="str">
        <f>IF(ISNA(VLOOKUP(A1518,$A$3:A1517,1,0)),"","DUP!")</f>
        <v>DUP!</v>
      </c>
      <c r="I1518" t="str">
        <f>IF(ISNA(VLOOKUP(B1518,$B$3:B1517,1,0)),"","DUP!")</f>
        <v>DUP!</v>
      </c>
      <c r="J1518" t="str">
        <f t="shared" si="118"/>
        <v/>
      </c>
      <c r="K1518" t="str">
        <f t="shared" si="119"/>
        <v/>
      </c>
    </row>
    <row r="1519" spans="1:11">
      <c r="A1519" s="25" t="s">
        <v>710</v>
      </c>
      <c r="B1519" s="25" t="s">
        <v>329</v>
      </c>
      <c r="C1519" s="25" t="s">
        <v>243</v>
      </c>
      <c r="D1519" s="25" t="s">
        <v>244</v>
      </c>
      <c r="E1519">
        <f t="shared" si="115"/>
        <v>2</v>
      </c>
      <c r="F1519" t="str">
        <f t="shared" si="116"/>
        <v>Voice</v>
      </c>
      <c r="G1519" t="str">
        <f t="shared" si="117"/>
        <v>CVP_025800126_2</v>
      </c>
      <c r="H1519" t="str">
        <f>IF(ISNA(VLOOKUP(A1519,$A$3:A1518,1,0)),"","DUP!")</f>
        <v/>
      </c>
      <c r="I1519" t="str">
        <f>IF(ISNA(VLOOKUP(B1519,$B$3:B1518,1,0)),"","DUP!")</f>
        <v>DUP!</v>
      </c>
      <c r="J1519" t="str">
        <f t="shared" si="118"/>
        <v/>
      </c>
      <c r="K1519" t="str">
        <f t="shared" si="119"/>
        <v>INSERT INTO ZONE_MAP (SERVICE_ID, SERVICE_NAME, CODE, NW_GROUP, ZONE) VALUES (2,'Voice','025800126','DICH VU CSKH','NATIONAL');</v>
      </c>
    </row>
    <row r="1520" spans="1:11">
      <c r="A1520" s="25" t="s">
        <v>710</v>
      </c>
      <c r="B1520" s="25" t="s">
        <v>329</v>
      </c>
      <c r="C1520" s="25" t="s">
        <v>243</v>
      </c>
      <c r="D1520" s="25" t="s">
        <v>244</v>
      </c>
      <c r="E1520">
        <f t="shared" si="115"/>
        <v>2</v>
      </c>
      <c r="F1520" t="str">
        <f t="shared" si="116"/>
        <v>Voice</v>
      </c>
      <c r="G1520" t="str">
        <f t="shared" si="117"/>
        <v>CVP_025800126_2</v>
      </c>
      <c r="H1520" t="str">
        <f>IF(ISNA(VLOOKUP(A1520,$A$3:A1519,1,0)),"","DUP!")</f>
        <v>DUP!</v>
      </c>
      <c r="I1520" t="str">
        <f>IF(ISNA(VLOOKUP(B1520,$B$3:B1519,1,0)),"","DUP!")</f>
        <v>DUP!</v>
      </c>
      <c r="J1520" t="str">
        <f t="shared" si="118"/>
        <v/>
      </c>
      <c r="K1520" t="str">
        <f t="shared" si="119"/>
        <v/>
      </c>
    </row>
    <row r="1521" spans="1:11">
      <c r="A1521" s="25" t="s">
        <v>710</v>
      </c>
      <c r="B1521" s="25" t="s">
        <v>329</v>
      </c>
      <c r="C1521" s="25" t="s">
        <v>243</v>
      </c>
      <c r="D1521" s="25" t="s">
        <v>244</v>
      </c>
      <c r="E1521">
        <f t="shared" si="115"/>
        <v>2</v>
      </c>
      <c r="F1521" t="str">
        <f t="shared" si="116"/>
        <v>Voice</v>
      </c>
      <c r="G1521" t="str">
        <f t="shared" si="117"/>
        <v>CVP_025800126_2</v>
      </c>
      <c r="H1521" t="str">
        <f>IF(ISNA(VLOOKUP(A1521,$A$3:A1520,1,0)),"","DUP!")</f>
        <v>DUP!</v>
      </c>
      <c r="I1521" t="str">
        <f>IF(ISNA(VLOOKUP(B1521,$B$3:B1520,1,0)),"","DUP!")</f>
        <v>DUP!</v>
      </c>
      <c r="J1521" t="str">
        <f t="shared" si="118"/>
        <v/>
      </c>
      <c r="K1521" t="str">
        <f t="shared" si="119"/>
        <v/>
      </c>
    </row>
    <row r="1522" spans="1:11">
      <c r="A1522" s="25" t="s">
        <v>710</v>
      </c>
      <c r="B1522" s="25" t="s">
        <v>329</v>
      </c>
      <c r="C1522" s="25" t="s">
        <v>243</v>
      </c>
      <c r="D1522" s="25" t="s">
        <v>245</v>
      </c>
      <c r="E1522">
        <f t="shared" si="115"/>
        <v>10</v>
      </c>
      <c r="F1522" t="str">
        <f t="shared" si="116"/>
        <v>Video Call</v>
      </c>
      <c r="G1522" t="str">
        <f t="shared" si="117"/>
        <v>CVP_025800126_10</v>
      </c>
      <c r="H1522" t="str">
        <f>IF(ISNA(VLOOKUP(A1522,$A$3:A1521,1,0)),"","DUP!")</f>
        <v>DUP!</v>
      </c>
      <c r="I1522" t="str">
        <f>IF(ISNA(VLOOKUP(B1522,$B$3:B1521,1,0)),"","DUP!")</f>
        <v>DUP!</v>
      </c>
      <c r="J1522" t="str">
        <f t="shared" si="118"/>
        <v/>
      </c>
      <c r="K1522" t="str">
        <f t="shared" si="119"/>
        <v/>
      </c>
    </row>
    <row r="1523" spans="1:11">
      <c r="A1523" s="25" t="s">
        <v>710</v>
      </c>
      <c r="B1523" s="25" t="s">
        <v>329</v>
      </c>
      <c r="C1523" s="25" t="s">
        <v>243</v>
      </c>
      <c r="D1523" s="25" t="s">
        <v>245</v>
      </c>
      <c r="E1523">
        <f t="shared" si="115"/>
        <v>10</v>
      </c>
      <c r="F1523" t="str">
        <f t="shared" si="116"/>
        <v>Video Call</v>
      </c>
      <c r="G1523" t="str">
        <f t="shared" si="117"/>
        <v>CVP_025800126_10</v>
      </c>
      <c r="H1523" t="str">
        <f>IF(ISNA(VLOOKUP(A1523,$A$3:A1522,1,0)),"","DUP!")</f>
        <v>DUP!</v>
      </c>
      <c r="I1523" t="str">
        <f>IF(ISNA(VLOOKUP(B1523,$B$3:B1522,1,0)),"","DUP!")</f>
        <v>DUP!</v>
      </c>
      <c r="J1523" t="str">
        <f t="shared" si="118"/>
        <v/>
      </c>
      <c r="K1523" t="str">
        <f t="shared" si="119"/>
        <v/>
      </c>
    </row>
    <row r="1524" spans="1:11">
      <c r="A1524" s="25" t="s">
        <v>710</v>
      </c>
      <c r="B1524" s="25" t="s">
        <v>329</v>
      </c>
      <c r="C1524" s="25" t="s">
        <v>243</v>
      </c>
      <c r="D1524" s="25" t="s">
        <v>245</v>
      </c>
      <c r="E1524">
        <f t="shared" si="115"/>
        <v>10</v>
      </c>
      <c r="F1524" t="str">
        <f t="shared" si="116"/>
        <v>Video Call</v>
      </c>
      <c r="G1524" t="str">
        <f t="shared" si="117"/>
        <v>CVP_025800126_10</v>
      </c>
      <c r="H1524" t="str">
        <f>IF(ISNA(VLOOKUP(A1524,$A$3:A1523,1,0)),"","DUP!")</f>
        <v>DUP!</v>
      </c>
      <c r="I1524" t="str">
        <f>IF(ISNA(VLOOKUP(B1524,$B$3:B1523,1,0)),"","DUP!")</f>
        <v>DUP!</v>
      </c>
      <c r="J1524" t="str">
        <f t="shared" si="118"/>
        <v/>
      </c>
      <c r="K1524" t="str">
        <f t="shared" si="119"/>
        <v/>
      </c>
    </row>
    <row r="1525" spans="1:11">
      <c r="A1525" s="25" t="s">
        <v>711</v>
      </c>
      <c r="B1525" s="25" t="s">
        <v>683</v>
      </c>
      <c r="C1525" s="25" t="s">
        <v>243</v>
      </c>
      <c r="D1525" s="25" t="s">
        <v>244</v>
      </c>
      <c r="E1525">
        <f t="shared" si="115"/>
        <v>2</v>
      </c>
      <c r="F1525" t="str">
        <f t="shared" si="116"/>
        <v>Voice</v>
      </c>
      <c r="G1525" t="str">
        <f t="shared" si="117"/>
        <v>CVP_02581_2</v>
      </c>
      <c r="H1525" t="str">
        <f>IF(ISNA(VLOOKUP(A1525,$A$3:A1524,1,0)),"","DUP!")</f>
        <v/>
      </c>
      <c r="I1525" t="str">
        <f>IF(ISNA(VLOOKUP(B1525,$B$3:B1524,1,0)),"","DUP!")</f>
        <v>DUP!</v>
      </c>
      <c r="J1525" t="str">
        <f t="shared" si="118"/>
        <v/>
      </c>
      <c r="K1525" t="str">
        <f t="shared" si="119"/>
        <v>INSERT INTO ZONE_MAP (SERVICE_ID, SERVICE_NAME, CODE, NW_GROUP, ZONE) VALUES (2,'Voice','02581','LANG SON','NATIONAL');</v>
      </c>
    </row>
    <row r="1526" spans="1:11">
      <c r="A1526" s="25" t="s">
        <v>711</v>
      </c>
      <c r="B1526" s="25" t="s">
        <v>683</v>
      </c>
      <c r="C1526" s="25" t="s">
        <v>243</v>
      </c>
      <c r="D1526" s="25" t="s">
        <v>244</v>
      </c>
      <c r="E1526">
        <f t="shared" si="115"/>
        <v>2</v>
      </c>
      <c r="F1526" t="str">
        <f t="shared" si="116"/>
        <v>Voice</v>
      </c>
      <c r="G1526" t="str">
        <f t="shared" si="117"/>
        <v>CVP_02581_2</v>
      </c>
      <c r="H1526" t="str">
        <f>IF(ISNA(VLOOKUP(A1526,$A$3:A1525,1,0)),"","DUP!")</f>
        <v>DUP!</v>
      </c>
      <c r="I1526" t="str">
        <f>IF(ISNA(VLOOKUP(B1526,$B$3:B1525,1,0)),"","DUP!")</f>
        <v>DUP!</v>
      </c>
      <c r="J1526" t="str">
        <f t="shared" si="118"/>
        <v/>
      </c>
      <c r="K1526" t="str">
        <f t="shared" si="119"/>
        <v/>
      </c>
    </row>
    <row r="1527" spans="1:11">
      <c r="A1527" s="25" t="s">
        <v>711</v>
      </c>
      <c r="B1527" s="25" t="s">
        <v>683</v>
      </c>
      <c r="C1527" s="25" t="s">
        <v>243</v>
      </c>
      <c r="D1527" s="25" t="s">
        <v>244</v>
      </c>
      <c r="E1527">
        <f t="shared" si="115"/>
        <v>2</v>
      </c>
      <c r="F1527" t="str">
        <f t="shared" si="116"/>
        <v>Voice</v>
      </c>
      <c r="G1527" t="str">
        <f t="shared" si="117"/>
        <v>CVP_02581_2</v>
      </c>
      <c r="H1527" t="str">
        <f>IF(ISNA(VLOOKUP(A1527,$A$3:A1526,1,0)),"","DUP!")</f>
        <v>DUP!</v>
      </c>
      <c r="I1527" t="str">
        <f>IF(ISNA(VLOOKUP(B1527,$B$3:B1526,1,0)),"","DUP!")</f>
        <v>DUP!</v>
      </c>
      <c r="J1527" t="str">
        <f t="shared" si="118"/>
        <v/>
      </c>
      <c r="K1527" t="str">
        <f t="shared" si="119"/>
        <v/>
      </c>
    </row>
    <row r="1528" spans="1:11">
      <c r="A1528" s="25" t="s">
        <v>711</v>
      </c>
      <c r="B1528" s="25" t="s">
        <v>683</v>
      </c>
      <c r="C1528" s="25" t="s">
        <v>243</v>
      </c>
      <c r="D1528" s="25" t="s">
        <v>245</v>
      </c>
      <c r="E1528">
        <f t="shared" si="115"/>
        <v>10</v>
      </c>
      <c r="F1528" t="str">
        <f t="shared" si="116"/>
        <v>Video Call</v>
      </c>
      <c r="G1528" t="str">
        <f t="shared" si="117"/>
        <v>CVP_02581_10</v>
      </c>
      <c r="H1528" t="str">
        <f>IF(ISNA(VLOOKUP(A1528,$A$3:A1527,1,0)),"","DUP!")</f>
        <v>DUP!</v>
      </c>
      <c r="I1528" t="str">
        <f>IF(ISNA(VLOOKUP(B1528,$B$3:B1527,1,0)),"","DUP!")</f>
        <v>DUP!</v>
      </c>
      <c r="J1528" t="str">
        <f t="shared" si="118"/>
        <v/>
      </c>
      <c r="K1528" t="str">
        <f t="shared" si="119"/>
        <v/>
      </c>
    </row>
    <row r="1529" spans="1:11">
      <c r="A1529" s="25" t="s">
        <v>711</v>
      </c>
      <c r="B1529" s="25" t="s">
        <v>683</v>
      </c>
      <c r="C1529" s="25" t="s">
        <v>243</v>
      </c>
      <c r="D1529" s="25" t="s">
        <v>245</v>
      </c>
      <c r="E1529">
        <f t="shared" si="115"/>
        <v>10</v>
      </c>
      <c r="F1529" t="str">
        <f t="shared" si="116"/>
        <v>Video Call</v>
      </c>
      <c r="G1529" t="str">
        <f t="shared" si="117"/>
        <v>CVP_02581_10</v>
      </c>
      <c r="H1529" t="str">
        <f>IF(ISNA(VLOOKUP(A1529,$A$3:A1528,1,0)),"","DUP!")</f>
        <v>DUP!</v>
      </c>
      <c r="I1529" t="str">
        <f>IF(ISNA(VLOOKUP(B1529,$B$3:B1528,1,0)),"","DUP!")</f>
        <v>DUP!</v>
      </c>
      <c r="J1529" t="str">
        <f t="shared" si="118"/>
        <v/>
      </c>
      <c r="K1529" t="str">
        <f t="shared" si="119"/>
        <v/>
      </c>
    </row>
    <row r="1530" spans="1:11">
      <c r="A1530" s="25" t="s">
        <v>711</v>
      </c>
      <c r="B1530" s="25" t="s">
        <v>683</v>
      </c>
      <c r="C1530" s="25" t="s">
        <v>243</v>
      </c>
      <c r="D1530" s="25" t="s">
        <v>245</v>
      </c>
      <c r="E1530">
        <f t="shared" si="115"/>
        <v>10</v>
      </c>
      <c r="F1530" t="str">
        <f t="shared" si="116"/>
        <v>Video Call</v>
      </c>
      <c r="G1530" t="str">
        <f t="shared" si="117"/>
        <v>CVP_02581_10</v>
      </c>
      <c r="H1530" t="str">
        <f>IF(ISNA(VLOOKUP(A1530,$A$3:A1529,1,0)),"","DUP!")</f>
        <v>DUP!</v>
      </c>
      <c r="I1530" t="str">
        <f>IF(ISNA(VLOOKUP(B1530,$B$3:B1529,1,0)),"","DUP!")</f>
        <v>DUP!</v>
      </c>
      <c r="J1530" t="str">
        <f t="shared" si="118"/>
        <v/>
      </c>
      <c r="K1530" t="str">
        <f t="shared" si="119"/>
        <v/>
      </c>
    </row>
    <row r="1531" spans="1:11">
      <c r="A1531" s="25" t="s">
        <v>712</v>
      </c>
      <c r="B1531" s="25" t="s">
        <v>683</v>
      </c>
      <c r="C1531" s="25" t="s">
        <v>243</v>
      </c>
      <c r="D1531" s="25" t="s">
        <v>244</v>
      </c>
      <c r="E1531">
        <f t="shared" si="115"/>
        <v>2</v>
      </c>
      <c r="F1531" t="str">
        <f t="shared" si="116"/>
        <v>Voice</v>
      </c>
      <c r="G1531" t="str">
        <f t="shared" si="117"/>
        <v>CVP_02582_2</v>
      </c>
      <c r="H1531" t="str">
        <f>IF(ISNA(VLOOKUP(A1531,$A$3:A1530,1,0)),"","DUP!")</f>
        <v/>
      </c>
      <c r="I1531" t="str">
        <f>IF(ISNA(VLOOKUP(B1531,$B$3:B1530,1,0)),"","DUP!")</f>
        <v>DUP!</v>
      </c>
      <c r="J1531" t="str">
        <f t="shared" si="118"/>
        <v/>
      </c>
      <c r="K1531" t="str">
        <f t="shared" si="119"/>
        <v>INSERT INTO ZONE_MAP (SERVICE_ID, SERVICE_NAME, CODE, NW_GROUP, ZONE) VALUES (2,'Voice','02582','LANG SON','NATIONAL');</v>
      </c>
    </row>
    <row r="1532" spans="1:11">
      <c r="A1532" s="25" t="s">
        <v>712</v>
      </c>
      <c r="B1532" s="25" t="s">
        <v>683</v>
      </c>
      <c r="C1532" s="25" t="s">
        <v>243</v>
      </c>
      <c r="D1532" s="25" t="s">
        <v>244</v>
      </c>
      <c r="E1532">
        <f t="shared" si="115"/>
        <v>2</v>
      </c>
      <c r="F1532" t="str">
        <f t="shared" si="116"/>
        <v>Voice</v>
      </c>
      <c r="G1532" t="str">
        <f t="shared" si="117"/>
        <v>CVP_02582_2</v>
      </c>
      <c r="H1532" t="str">
        <f>IF(ISNA(VLOOKUP(A1532,$A$3:A1531,1,0)),"","DUP!")</f>
        <v>DUP!</v>
      </c>
      <c r="I1532" t="str">
        <f>IF(ISNA(VLOOKUP(B1532,$B$3:B1531,1,0)),"","DUP!")</f>
        <v>DUP!</v>
      </c>
      <c r="J1532" t="str">
        <f t="shared" si="118"/>
        <v/>
      </c>
      <c r="K1532" t="str">
        <f t="shared" si="119"/>
        <v/>
      </c>
    </row>
    <row r="1533" spans="1:11">
      <c r="A1533" s="25" t="s">
        <v>712</v>
      </c>
      <c r="B1533" s="25" t="s">
        <v>683</v>
      </c>
      <c r="C1533" s="25" t="s">
        <v>243</v>
      </c>
      <c r="D1533" s="25" t="s">
        <v>244</v>
      </c>
      <c r="E1533">
        <f t="shared" si="115"/>
        <v>2</v>
      </c>
      <c r="F1533" t="str">
        <f t="shared" si="116"/>
        <v>Voice</v>
      </c>
      <c r="G1533" t="str">
        <f t="shared" si="117"/>
        <v>CVP_02582_2</v>
      </c>
      <c r="H1533" t="str">
        <f>IF(ISNA(VLOOKUP(A1533,$A$3:A1532,1,0)),"","DUP!")</f>
        <v>DUP!</v>
      </c>
      <c r="I1533" t="str">
        <f>IF(ISNA(VLOOKUP(B1533,$B$3:B1532,1,0)),"","DUP!")</f>
        <v>DUP!</v>
      </c>
      <c r="J1533" t="str">
        <f t="shared" si="118"/>
        <v/>
      </c>
      <c r="K1533" t="str">
        <f t="shared" si="119"/>
        <v/>
      </c>
    </row>
    <row r="1534" spans="1:11">
      <c r="A1534" s="25" t="s">
        <v>712</v>
      </c>
      <c r="B1534" s="25" t="s">
        <v>683</v>
      </c>
      <c r="C1534" s="25" t="s">
        <v>243</v>
      </c>
      <c r="D1534" s="25" t="s">
        <v>245</v>
      </c>
      <c r="E1534">
        <f t="shared" si="115"/>
        <v>10</v>
      </c>
      <c r="F1534" t="str">
        <f t="shared" si="116"/>
        <v>Video Call</v>
      </c>
      <c r="G1534" t="str">
        <f t="shared" si="117"/>
        <v>CVP_02582_10</v>
      </c>
      <c r="H1534" t="str">
        <f>IF(ISNA(VLOOKUP(A1534,$A$3:A1533,1,0)),"","DUP!")</f>
        <v>DUP!</v>
      </c>
      <c r="I1534" t="str">
        <f>IF(ISNA(VLOOKUP(B1534,$B$3:B1533,1,0)),"","DUP!")</f>
        <v>DUP!</v>
      </c>
      <c r="J1534" t="str">
        <f t="shared" si="118"/>
        <v/>
      </c>
      <c r="K1534" t="str">
        <f t="shared" si="119"/>
        <v/>
      </c>
    </row>
    <row r="1535" spans="1:11">
      <c r="A1535" s="25" t="s">
        <v>712</v>
      </c>
      <c r="B1535" s="25" t="s">
        <v>683</v>
      </c>
      <c r="C1535" s="25" t="s">
        <v>243</v>
      </c>
      <c r="D1535" s="25" t="s">
        <v>245</v>
      </c>
      <c r="E1535">
        <f t="shared" si="115"/>
        <v>10</v>
      </c>
      <c r="F1535" t="str">
        <f t="shared" si="116"/>
        <v>Video Call</v>
      </c>
      <c r="G1535" t="str">
        <f t="shared" si="117"/>
        <v>CVP_02582_10</v>
      </c>
      <c r="H1535" t="str">
        <f>IF(ISNA(VLOOKUP(A1535,$A$3:A1534,1,0)),"","DUP!")</f>
        <v>DUP!</v>
      </c>
      <c r="I1535" t="str">
        <f>IF(ISNA(VLOOKUP(B1535,$B$3:B1534,1,0)),"","DUP!")</f>
        <v>DUP!</v>
      </c>
      <c r="J1535" t="str">
        <f t="shared" si="118"/>
        <v/>
      </c>
      <c r="K1535" t="str">
        <f t="shared" si="119"/>
        <v/>
      </c>
    </row>
    <row r="1536" spans="1:11">
      <c r="A1536" s="25" t="s">
        <v>712</v>
      </c>
      <c r="B1536" s="25" t="s">
        <v>683</v>
      </c>
      <c r="C1536" s="25" t="s">
        <v>243</v>
      </c>
      <c r="D1536" s="25" t="s">
        <v>245</v>
      </c>
      <c r="E1536">
        <f t="shared" si="115"/>
        <v>10</v>
      </c>
      <c r="F1536" t="str">
        <f t="shared" si="116"/>
        <v>Video Call</v>
      </c>
      <c r="G1536" t="str">
        <f t="shared" si="117"/>
        <v>CVP_02582_10</v>
      </c>
      <c r="H1536" t="str">
        <f>IF(ISNA(VLOOKUP(A1536,$A$3:A1535,1,0)),"","DUP!")</f>
        <v>DUP!</v>
      </c>
      <c r="I1536" t="str">
        <f>IF(ISNA(VLOOKUP(B1536,$B$3:B1535,1,0)),"","DUP!")</f>
        <v>DUP!</v>
      </c>
      <c r="J1536" t="str">
        <f t="shared" si="118"/>
        <v/>
      </c>
      <c r="K1536" t="str">
        <f t="shared" si="119"/>
        <v/>
      </c>
    </row>
    <row r="1537" spans="1:11">
      <c r="A1537" s="25" t="s">
        <v>713</v>
      </c>
      <c r="B1537" s="25" t="s">
        <v>683</v>
      </c>
      <c r="C1537" s="25" t="s">
        <v>243</v>
      </c>
      <c r="D1537" s="25" t="s">
        <v>244</v>
      </c>
      <c r="E1537">
        <f t="shared" si="115"/>
        <v>2</v>
      </c>
      <c r="F1537" t="str">
        <f t="shared" si="116"/>
        <v>Voice</v>
      </c>
      <c r="G1537" t="str">
        <f t="shared" si="117"/>
        <v>CVP_02583_2</v>
      </c>
      <c r="H1537" t="str">
        <f>IF(ISNA(VLOOKUP(A1537,$A$3:A1536,1,0)),"","DUP!")</f>
        <v/>
      </c>
      <c r="I1537" t="str">
        <f>IF(ISNA(VLOOKUP(B1537,$B$3:B1536,1,0)),"","DUP!")</f>
        <v>DUP!</v>
      </c>
      <c r="J1537" t="str">
        <f t="shared" si="118"/>
        <v/>
      </c>
      <c r="K1537" t="str">
        <f t="shared" si="119"/>
        <v>INSERT INTO ZONE_MAP (SERVICE_ID, SERVICE_NAME, CODE, NW_GROUP, ZONE) VALUES (2,'Voice','02583','LANG SON','NATIONAL');</v>
      </c>
    </row>
    <row r="1538" spans="1:11">
      <c r="A1538" s="25" t="s">
        <v>713</v>
      </c>
      <c r="B1538" s="25" t="s">
        <v>683</v>
      </c>
      <c r="C1538" s="25" t="s">
        <v>243</v>
      </c>
      <c r="D1538" s="25" t="s">
        <v>244</v>
      </c>
      <c r="E1538">
        <f t="shared" si="115"/>
        <v>2</v>
      </c>
      <c r="F1538" t="str">
        <f t="shared" si="116"/>
        <v>Voice</v>
      </c>
      <c r="G1538" t="str">
        <f t="shared" si="117"/>
        <v>CVP_02583_2</v>
      </c>
      <c r="H1538" t="str">
        <f>IF(ISNA(VLOOKUP(A1538,$A$3:A1537,1,0)),"","DUP!")</f>
        <v>DUP!</v>
      </c>
      <c r="I1538" t="str">
        <f>IF(ISNA(VLOOKUP(B1538,$B$3:B1537,1,0)),"","DUP!")</f>
        <v>DUP!</v>
      </c>
      <c r="J1538" t="str">
        <f t="shared" si="118"/>
        <v/>
      </c>
      <c r="K1538" t="str">
        <f t="shared" si="119"/>
        <v/>
      </c>
    </row>
    <row r="1539" spans="1:11">
      <c r="A1539" s="25" t="s">
        <v>713</v>
      </c>
      <c r="B1539" s="25" t="s">
        <v>683</v>
      </c>
      <c r="C1539" s="25" t="s">
        <v>243</v>
      </c>
      <c r="D1539" s="25" t="s">
        <v>244</v>
      </c>
      <c r="E1539">
        <f t="shared" si="115"/>
        <v>2</v>
      </c>
      <c r="F1539" t="str">
        <f t="shared" si="116"/>
        <v>Voice</v>
      </c>
      <c r="G1539" t="str">
        <f t="shared" si="117"/>
        <v>CVP_02583_2</v>
      </c>
      <c r="H1539" t="str">
        <f>IF(ISNA(VLOOKUP(A1539,$A$3:A1538,1,0)),"","DUP!")</f>
        <v>DUP!</v>
      </c>
      <c r="I1539" t="str">
        <f>IF(ISNA(VLOOKUP(B1539,$B$3:B1538,1,0)),"","DUP!")</f>
        <v>DUP!</v>
      </c>
      <c r="J1539" t="str">
        <f t="shared" si="118"/>
        <v/>
      </c>
      <c r="K1539" t="str">
        <f t="shared" si="119"/>
        <v/>
      </c>
    </row>
    <row r="1540" spans="1:11">
      <c r="A1540" s="25" t="s">
        <v>713</v>
      </c>
      <c r="B1540" s="25" t="s">
        <v>683</v>
      </c>
      <c r="C1540" s="25" t="s">
        <v>243</v>
      </c>
      <c r="D1540" s="25" t="s">
        <v>245</v>
      </c>
      <c r="E1540">
        <f t="shared" ref="E1540:E1603" si="120">IF(D1540="NORMAL",2,10)</f>
        <v>10</v>
      </c>
      <c r="F1540" t="str">
        <f t="shared" ref="F1540:F1603" si="121">IF(D1540="NORMAL","Voice","Video Call")</f>
        <v>Video Call</v>
      </c>
      <c r="G1540" t="str">
        <f t="shared" ref="G1540:G1603" si="122">C1540&amp;"_"&amp;A1540&amp;"_"&amp;E1540</f>
        <v>CVP_02583_10</v>
      </c>
      <c r="H1540" t="str">
        <f>IF(ISNA(VLOOKUP(A1540,$A$3:A1539,1,0)),"","DUP!")</f>
        <v>DUP!</v>
      </c>
      <c r="I1540" t="str">
        <f>IF(ISNA(VLOOKUP(B1540,$B$3:B1539,1,0)),"","DUP!")</f>
        <v>DUP!</v>
      </c>
      <c r="J1540" t="str">
        <f t="shared" ref="J1540:J1603" si="123">IF(I1540="DUP!","",B1540)</f>
        <v/>
      </c>
      <c r="K1540" t="str">
        <f t="shared" ref="K1540:K1603" si="124">IF(H1540="DUP!","","INSERT INTO ZONE_MAP (SERVICE_ID, SERVICE_NAME, CODE, NW_GROUP, ZONE) VALUES ("&amp;E1540&amp;",'"&amp;F1540&amp;"','"&amp;A1540&amp;"','"&amp;B1540&amp;"','"&amp;IF(B1540="VINAPHONE","INTERNAL","NATIONAL")&amp;"');")</f>
        <v/>
      </c>
    </row>
    <row r="1541" spans="1:11">
      <c r="A1541" s="25" t="s">
        <v>713</v>
      </c>
      <c r="B1541" s="25" t="s">
        <v>683</v>
      </c>
      <c r="C1541" s="25" t="s">
        <v>243</v>
      </c>
      <c r="D1541" s="25" t="s">
        <v>245</v>
      </c>
      <c r="E1541">
        <f t="shared" si="120"/>
        <v>10</v>
      </c>
      <c r="F1541" t="str">
        <f t="shared" si="121"/>
        <v>Video Call</v>
      </c>
      <c r="G1541" t="str">
        <f t="shared" si="122"/>
        <v>CVP_02583_10</v>
      </c>
      <c r="H1541" t="str">
        <f>IF(ISNA(VLOOKUP(A1541,$A$3:A1540,1,0)),"","DUP!")</f>
        <v>DUP!</v>
      </c>
      <c r="I1541" t="str">
        <f>IF(ISNA(VLOOKUP(B1541,$B$3:B1540,1,0)),"","DUP!")</f>
        <v>DUP!</v>
      </c>
      <c r="J1541" t="str">
        <f t="shared" si="123"/>
        <v/>
      </c>
      <c r="K1541" t="str">
        <f t="shared" si="124"/>
        <v/>
      </c>
    </row>
    <row r="1542" spans="1:11">
      <c r="A1542" s="25" t="s">
        <v>713</v>
      </c>
      <c r="B1542" s="25" t="s">
        <v>683</v>
      </c>
      <c r="C1542" s="25" t="s">
        <v>243</v>
      </c>
      <c r="D1542" s="25" t="s">
        <v>245</v>
      </c>
      <c r="E1542">
        <f t="shared" si="120"/>
        <v>10</v>
      </c>
      <c r="F1542" t="str">
        <f t="shared" si="121"/>
        <v>Video Call</v>
      </c>
      <c r="G1542" t="str">
        <f t="shared" si="122"/>
        <v>CVP_02583_10</v>
      </c>
      <c r="H1542" t="str">
        <f>IF(ISNA(VLOOKUP(A1542,$A$3:A1541,1,0)),"","DUP!")</f>
        <v>DUP!</v>
      </c>
      <c r="I1542" t="str">
        <f>IF(ISNA(VLOOKUP(B1542,$B$3:B1541,1,0)),"","DUP!")</f>
        <v>DUP!</v>
      </c>
      <c r="J1542" t="str">
        <f t="shared" si="123"/>
        <v/>
      </c>
      <c r="K1542" t="str">
        <f t="shared" si="124"/>
        <v/>
      </c>
    </row>
    <row r="1543" spans="1:11">
      <c r="A1543" s="25" t="s">
        <v>714</v>
      </c>
      <c r="B1543" s="25" t="s">
        <v>683</v>
      </c>
      <c r="C1543" s="25" t="s">
        <v>243</v>
      </c>
      <c r="D1543" s="25" t="s">
        <v>244</v>
      </c>
      <c r="E1543">
        <f t="shared" si="120"/>
        <v>2</v>
      </c>
      <c r="F1543" t="str">
        <f t="shared" si="121"/>
        <v>Voice</v>
      </c>
      <c r="G1543" t="str">
        <f t="shared" si="122"/>
        <v>CVP_02584_2</v>
      </c>
      <c r="H1543" t="str">
        <f>IF(ISNA(VLOOKUP(A1543,$A$3:A1542,1,0)),"","DUP!")</f>
        <v/>
      </c>
      <c r="I1543" t="str">
        <f>IF(ISNA(VLOOKUP(B1543,$B$3:B1542,1,0)),"","DUP!")</f>
        <v>DUP!</v>
      </c>
      <c r="J1543" t="str">
        <f t="shared" si="123"/>
        <v/>
      </c>
      <c r="K1543" t="str">
        <f t="shared" si="124"/>
        <v>INSERT INTO ZONE_MAP (SERVICE_ID, SERVICE_NAME, CODE, NW_GROUP, ZONE) VALUES (2,'Voice','02584','LANG SON','NATIONAL');</v>
      </c>
    </row>
    <row r="1544" spans="1:11">
      <c r="A1544" s="25" t="s">
        <v>714</v>
      </c>
      <c r="B1544" s="25" t="s">
        <v>683</v>
      </c>
      <c r="C1544" s="25" t="s">
        <v>243</v>
      </c>
      <c r="D1544" s="25" t="s">
        <v>244</v>
      </c>
      <c r="E1544">
        <f t="shared" si="120"/>
        <v>2</v>
      </c>
      <c r="F1544" t="str">
        <f t="shared" si="121"/>
        <v>Voice</v>
      </c>
      <c r="G1544" t="str">
        <f t="shared" si="122"/>
        <v>CVP_02584_2</v>
      </c>
      <c r="H1544" t="str">
        <f>IF(ISNA(VLOOKUP(A1544,$A$3:A1543,1,0)),"","DUP!")</f>
        <v>DUP!</v>
      </c>
      <c r="I1544" t="str">
        <f>IF(ISNA(VLOOKUP(B1544,$B$3:B1543,1,0)),"","DUP!")</f>
        <v>DUP!</v>
      </c>
      <c r="J1544" t="str">
        <f t="shared" si="123"/>
        <v/>
      </c>
      <c r="K1544" t="str">
        <f t="shared" si="124"/>
        <v/>
      </c>
    </row>
    <row r="1545" spans="1:11">
      <c r="A1545" s="25" t="s">
        <v>714</v>
      </c>
      <c r="B1545" s="25" t="s">
        <v>683</v>
      </c>
      <c r="C1545" s="25" t="s">
        <v>243</v>
      </c>
      <c r="D1545" s="25" t="s">
        <v>244</v>
      </c>
      <c r="E1545">
        <f t="shared" si="120"/>
        <v>2</v>
      </c>
      <c r="F1545" t="str">
        <f t="shared" si="121"/>
        <v>Voice</v>
      </c>
      <c r="G1545" t="str">
        <f t="shared" si="122"/>
        <v>CVP_02584_2</v>
      </c>
      <c r="H1545" t="str">
        <f>IF(ISNA(VLOOKUP(A1545,$A$3:A1544,1,0)),"","DUP!")</f>
        <v>DUP!</v>
      </c>
      <c r="I1545" t="str">
        <f>IF(ISNA(VLOOKUP(B1545,$B$3:B1544,1,0)),"","DUP!")</f>
        <v>DUP!</v>
      </c>
      <c r="J1545" t="str">
        <f t="shared" si="123"/>
        <v/>
      </c>
      <c r="K1545" t="str">
        <f t="shared" si="124"/>
        <v/>
      </c>
    </row>
    <row r="1546" spans="1:11">
      <c r="A1546" s="25" t="s">
        <v>714</v>
      </c>
      <c r="B1546" s="25" t="s">
        <v>683</v>
      </c>
      <c r="C1546" s="25" t="s">
        <v>243</v>
      </c>
      <c r="D1546" s="25" t="s">
        <v>245</v>
      </c>
      <c r="E1546">
        <f t="shared" si="120"/>
        <v>10</v>
      </c>
      <c r="F1546" t="str">
        <f t="shared" si="121"/>
        <v>Video Call</v>
      </c>
      <c r="G1546" t="str">
        <f t="shared" si="122"/>
        <v>CVP_02584_10</v>
      </c>
      <c r="H1546" t="str">
        <f>IF(ISNA(VLOOKUP(A1546,$A$3:A1545,1,0)),"","DUP!")</f>
        <v>DUP!</v>
      </c>
      <c r="I1546" t="str">
        <f>IF(ISNA(VLOOKUP(B1546,$B$3:B1545,1,0)),"","DUP!")</f>
        <v>DUP!</v>
      </c>
      <c r="J1546" t="str">
        <f t="shared" si="123"/>
        <v/>
      </c>
      <c r="K1546" t="str">
        <f t="shared" si="124"/>
        <v/>
      </c>
    </row>
    <row r="1547" spans="1:11">
      <c r="A1547" s="25" t="s">
        <v>714</v>
      </c>
      <c r="B1547" s="25" t="s">
        <v>683</v>
      </c>
      <c r="C1547" s="25" t="s">
        <v>243</v>
      </c>
      <c r="D1547" s="25" t="s">
        <v>245</v>
      </c>
      <c r="E1547">
        <f t="shared" si="120"/>
        <v>10</v>
      </c>
      <c r="F1547" t="str">
        <f t="shared" si="121"/>
        <v>Video Call</v>
      </c>
      <c r="G1547" t="str">
        <f t="shared" si="122"/>
        <v>CVP_02584_10</v>
      </c>
      <c r="H1547" t="str">
        <f>IF(ISNA(VLOOKUP(A1547,$A$3:A1546,1,0)),"","DUP!")</f>
        <v>DUP!</v>
      </c>
      <c r="I1547" t="str">
        <f>IF(ISNA(VLOOKUP(B1547,$B$3:B1546,1,0)),"","DUP!")</f>
        <v>DUP!</v>
      </c>
      <c r="J1547" t="str">
        <f t="shared" si="123"/>
        <v/>
      </c>
      <c r="K1547" t="str">
        <f t="shared" si="124"/>
        <v/>
      </c>
    </row>
    <row r="1548" spans="1:11">
      <c r="A1548" s="25" t="s">
        <v>714</v>
      </c>
      <c r="B1548" s="25" t="s">
        <v>683</v>
      </c>
      <c r="C1548" s="25" t="s">
        <v>243</v>
      </c>
      <c r="D1548" s="25" t="s">
        <v>245</v>
      </c>
      <c r="E1548">
        <f t="shared" si="120"/>
        <v>10</v>
      </c>
      <c r="F1548" t="str">
        <f t="shared" si="121"/>
        <v>Video Call</v>
      </c>
      <c r="G1548" t="str">
        <f t="shared" si="122"/>
        <v>CVP_02584_10</v>
      </c>
      <c r="H1548" t="str">
        <f>IF(ISNA(VLOOKUP(A1548,$A$3:A1547,1,0)),"","DUP!")</f>
        <v>DUP!</v>
      </c>
      <c r="I1548" t="str">
        <f>IF(ISNA(VLOOKUP(B1548,$B$3:B1547,1,0)),"","DUP!")</f>
        <v>DUP!</v>
      </c>
      <c r="J1548" t="str">
        <f t="shared" si="123"/>
        <v/>
      </c>
      <c r="K1548" t="str">
        <f t="shared" si="124"/>
        <v/>
      </c>
    </row>
    <row r="1549" spans="1:11">
      <c r="A1549" s="25" t="s">
        <v>715</v>
      </c>
      <c r="B1549" s="25" t="s">
        <v>683</v>
      </c>
      <c r="C1549" s="25" t="s">
        <v>243</v>
      </c>
      <c r="D1549" s="25" t="s">
        <v>244</v>
      </c>
      <c r="E1549">
        <f t="shared" si="120"/>
        <v>2</v>
      </c>
      <c r="F1549" t="str">
        <f t="shared" si="121"/>
        <v>Voice</v>
      </c>
      <c r="G1549" t="str">
        <f t="shared" si="122"/>
        <v>CVP_02585_2</v>
      </c>
      <c r="H1549" t="str">
        <f>IF(ISNA(VLOOKUP(A1549,$A$3:A1548,1,0)),"","DUP!")</f>
        <v/>
      </c>
      <c r="I1549" t="str">
        <f>IF(ISNA(VLOOKUP(B1549,$B$3:B1548,1,0)),"","DUP!")</f>
        <v>DUP!</v>
      </c>
      <c r="J1549" t="str">
        <f t="shared" si="123"/>
        <v/>
      </c>
      <c r="K1549" t="str">
        <f t="shared" si="124"/>
        <v>INSERT INTO ZONE_MAP (SERVICE_ID, SERVICE_NAME, CODE, NW_GROUP, ZONE) VALUES (2,'Voice','02585','LANG SON','NATIONAL');</v>
      </c>
    </row>
    <row r="1550" spans="1:11">
      <c r="A1550" s="25" t="s">
        <v>715</v>
      </c>
      <c r="B1550" s="25" t="s">
        <v>683</v>
      </c>
      <c r="C1550" s="25" t="s">
        <v>243</v>
      </c>
      <c r="D1550" s="25" t="s">
        <v>244</v>
      </c>
      <c r="E1550">
        <f t="shared" si="120"/>
        <v>2</v>
      </c>
      <c r="F1550" t="str">
        <f t="shared" si="121"/>
        <v>Voice</v>
      </c>
      <c r="G1550" t="str">
        <f t="shared" si="122"/>
        <v>CVP_02585_2</v>
      </c>
      <c r="H1550" t="str">
        <f>IF(ISNA(VLOOKUP(A1550,$A$3:A1549,1,0)),"","DUP!")</f>
        <v>DUP!</v>
      </c>
      <c r="I1550" t="str">
        <f>IF(ISNA(VLOOKUP(B1550,$B$3:B1549,1,0)),"","DUP!")</f>
        <v>DUP!</v>
      </c>
      <c r="J1550" t="str">
        <f t="shared" si="123"/>
        <v/>
      </c>
      <c r="K1550" t="str">
        <f t="shared" si="124"/>
        <v/>
      </c>
    </row>
    <row r="1551" spans="1:11">
      <c r="A1551" s="25" t="s">
        <v>715</v>
      </c>
      <c r="B1551" s="25" t="s">
        <v>683</v>
      </c>
      <c r="C1551" s="25" t="s">
        <v>243</v>
      </c>
      <c r="D1551" s="25" t="s">
        <v>244</v>
      </c>
      <c r="E1551">
        <f t="shared" si="120"/>
        <v>2</v>
      </c>
      <c r="F1551" t="str">
        <f t="shared" si="121"/>
        <v>Voice</v>
      </c>
      <c r="G1551" t="str">
        <f t="shared" si="122"/>
        <v>CVP_02585_2</v>
      </c>
      <c r="H1551" t="str">
        <f>IF(ISNA(VLOOKUP(A1551,$A$3:A1550,1,0)),"","DUP!")</f>
        <v>DUP!</v>
      </c>
      <c r="I1551" t="str">
        <f>IF(ISNA(VLOOKUP(B1551,$B$3:B1550,1,0)),"","DUP!")</f>
        <v>DUP!</v>
      </c>
      <c r="J1551" t="str">
        <f t="shared" si="123"/>
        <v/>
      </c>
      <c r="K1551" t="str">
        <f t="shared" si="124"/>
        <v/>
      </c>
    </row>
    <row r="1552" spans="1:11">
      <c r="A1552" s="25" t="s">
        <v>715</v>
      </c>
      <c r="B1552" s="25" t="s">
        <v>683</v>
      </c>
      <c r="C1552" s="25" t="s">
        <v>243</v>
      </c>
      <c r="D1552" s="25" t="s">
        <v>245</v>
      </c>
      <c r="E1552">
        <f t="shared" si="120"/>
        <v>10</v>
      </c>
      <c r="F1552" t="str">
        <f t="shared" si="121"/>
        <v>Video Call</v>
      </c>
      <c r="G1552" t="str">
        <f t="shared" si="122"/>
        <v>CVP_02585_10</v>
      </c>
      <c r="H1552" t="str">
        <f>IF(ISNA(VLOOKUP(A1552,$A$3:A1551,1,0)),"","DUP!")</f>
        <v>DUP!</v>
      </c>
      <c r="I1552" t="str">
        <f>IF(ISNA(VLOOKUP(B1552,$B$3:B1551,1,0)),"","DUP!")</f>
        <v>DUP!</v>
      </c>
      <c r="J1552" t="str">
        <f t="shared" si="123"/>
        <v/>
      </c>
      <c r="K1552" t="str">
        <f t="shared" si="124"/>
        <v/>
      </c>
    </row>
    <row r="1553" spans="1:11">
      <c r="A1553" s="25" t="s">
        <v>715</v>
      </c>
      <c r="B1553" s="25" t="s">
        <v>683</v>
      </c>
      <c r="C1553" s="25" t="s">
        <v>243</v>
      </c>
      <c r="D1553" s="25" t="s">
        <v>245</v>
      </c>
      <c r="E1553">
        <f t="shared" si="120"/>
        <v>10</v>
      </c>
      <c r="F1553" t="str">
        <f t="shared" si="121"/>
        <v>Video Call</v>
      </c>
      <c r="G1553" t="str">
        <f t="shared" si="122"/>
        <v>CVP_02585_10</v>
      </c>
      <c r="H1553" t="str">
        <f>IF(ISNA(VLOOKUP(A1553,$A$3:A1552,1,0)),"","DUP!")</f>
        <v>DUP!</v>
      </c>
      <c r="I1553" t="str">
        <f>IF(ISNA(VLOOKUP(B1553,$B$3:B1552,1,0)),"","DUP!")</f>
        <v>DUP!</v>
      </c>
      <c r="J1553" t="str">
        <f t="shared" si="123"/>
        <v/>
      </c>
      <c r="K1553" t="str">
        <f t="shared" si="124"/>
        <v/>
      </c>
    </row>
    <row r="1554" spans="1:11">
      <c r="A1554" s="25" t="s">
        <v>715</v>
      </c>
      <c r="B1554" s="25" t="s">
        <v>683</v>
      </c>
      <c r="C1554" s="25" t="s">
        <v>243</v>
      </c>
      <c r="D1554" s="25" t="s">
        <v>245</v>
      </c>
      <c r="E1554">
        <f t="shared" si="120"/>
        <v>10</v>
      </c>
      <c r="F1554" t="str">
        <f t="shared" si="121"/>
        <v>Video Call</v>
      </c>
      <c r="G1554" t="str">
        <f t="shared" si="122"/>
        <v>CVP_02585_10</v>
      </c>
      <c r="H1554" t="str">
        <f>IF(ISNA(VLOOKUP(A1554,$A$3:A1553,1,0)),"","DUP!")</f>
        <v>DUP!</v>
      </c>
      <c r="I1554" t="str">
        <f>IF(ISNA(VLOOKUP(B1554,$B$3:B1553,1,0)),"","DUP!")</f>
        <v>DUP!</v>
      </c>
      <c r="J1554" t="str">
        <f t="shared" si="123"/>
        <v/>
      </c>
      <c r="K1554" t="str">
        <f t="shared" si="124"/>
        <v/>
      </c>
    </row>
    <row r="1555" spans="1:11">
      <c r="A1555" s="25" t="s">
        <v>716</v>
      </c>
      <c r="B1555" s="25" t="s">
        <v>683</v>
      </c>
      <c r="C1555" s="25" t="s">
        <v>243</v>
      </c>
      <c r="D1555" s="25" t="s">
        <v>244</v>
      </c>
      <c r="E1555">
        <f t="shared" si="120"/>
        <v>2</v>
      </c>
      <c r="F1555" t="str">
        <f t="shared" si="121"/>
        <v>Voice</v>
      </c>
      <c r="G1555" t="str">
        <f t="shared" si="122"/>
        <v>CVP_02586_2</v>
      </c>
      <c r="H1555" t="str">
        <f>IF(ISNA(VLOOKUP(A1555,$A$3:A1554,1,0)),"","DUP!")</f>
        <v/>
      </c>
      <c r="I1555" t="str">
        <f>IF(ISNA(VLOOKUP(B1555,$B$3:B1554,1,0)),"","DUP!")</f>
        <v>DUP!</v>
      </c>
      <c r="J1555" t="str">
        <f t="shared" si="123"/>
        <v/>
      </c>
      <c r="K1555" t="str">
        <f t="shared" si="124"/>
        <v>INSERT INTO ZONE_MAP (SERVICE_ID, SERVICE_NAME, CODE, NW_GROUP, ZONE) VALUES (2,'Voice','02586','LANG SON','NATIONAL');</v>
      </c>
    </row>
    <row r="1556" spans="1:11">
      <c r="A1556" s="25" t="s">
        <v>716</v>
      </c>
      <c r="B1556" s="25" t="s">
        <v>683</v>
      </c>
      <c r="C1556" s="25" t="s">
        <v>243</v>
      </c>
      <c r="D1556" s="25" t="s">
        <v>244</v>
      </c>
      <c r="E1556">
        <f t="shared" si="120"/>
        <v>2</v>
      </c>
      <c r="F1556" t="str">
        <f t="shared" si="121"/>
        <v>Voice</v>
      </c>
      <c r="G1556" t="str">
        <f t="shared" si="122"/>
        <v>CVP_02586_2</v>
      </c>
      <c r="H1556" t="str">
        <f>IF(ISNA(VLOOKUP(A1556,$A$3:A1555,1,0)),"","DUP!")</f>
        <v>DUP!</v>
      </c>
      <c r="I1556" t="str">
        <f>IF(ISNA(VLOOKUP(B1556,$B$3:B1555,1,0)),"","DUP!")</f>
        <v>DUP!</v>
      </c>
      <c r="J1556" t="str">
        <f t="shared" si="123"/>
        <v/>
      </c>
      <c r="K1556" t="str">
        <f t="shared" si="124"/>
        <v/>
      </c>
    </row>
    <row r="1557" spans="1:11">
      <c r="A1557" s="25" t="s">
        <v>716</v>
      </c>
      <c r="B1557" s="25" t="s">
        <v>683</v>
      </c>
      <c r="C1557" s="25" t="s">
        <v>243</v>
      </c>
      <c r="D1557" s="25" t="s">
        <v>244</v>
      </c>
      <c r="E1557">
        <f t="shared" si="120"/>
        <v>2</v>
      </c>
      <c r="F1557" t="str">
        <f t="shared" si="121"/>
        <v>Voice</v>
      </c>
      <c r="G1557" t="str">
        <f t="shared" si="122"/>
        <v>CVP_02586_2</v>
      </c>
      <c r="H1557" t="str">
        <f>IF(ISNA(VLOOKUP(A1557,$A$3:A1556,1,0)),"","DUP!")</f>
        <v>DUP!</v>
      </c>
      <c r="I1557" t="str">
        <f>IF(ISNA(VLOOKUP(B1557,$B$3:B1556,1,0)),"","DUP!")</f>
        <v>DUP!</v>
      </c>
      <c r="J1557" t="str">
        <f t="shared" si="123"/>
        <v/>
      </c>
      <c r="K1557" t="str">
        <f t="shared" si="124"/>
        <v/>
      </c>
    </row>
    <row r="1558" spans="1:11">
      <c r="A1558" s="25" t="s">
        <v>716</v>
      </c>
      <c r="B1558" s="25" t="s">
        <v>683</v>
      </c>
      <c r="C1558" s="25" t="s">
        <v>243</v>
      </c>
      <c r="D1558" s="25" t="s">
        <v>245</v>
      </c>
      <c r="E1558">
        <f t="shared" si="120"/>
        <v>10</v>
      </c>
      <c r="F1558" t="str">
        <f t="shared" si="121"/>
        <v>Video Call</v>
      </c>
      <c r="G1558" t="str">
        <f t="shared" si="122"/>
        <v>CVP_02586_10</v>
      </c>
      <c r="H1558" t="str">
        <f>IF(ISNA(VLOOKUP(A1558,$A$3:A1557,1,0)),"","DUP!")</f>
        <v>DUP!</v>
      </c>
      <c r="I1558" t="str">
        <f>IF(ISNA(VLOOKUP(B1558,$B$3:B1557,1,0)),"","DUP!")</f>
        <v>DUP!</v>
      </c>
      <c r="J1558" t="str">
        <f t="shared" si="123"/>
        <v/>
      </c>
      <c r="K1558" t="str">
        <f t="shared" si="124"/>
        <v/>
      </c>
    </row>
    <row r="1559" spans="1:11">
      <c r="A1559" s="25" t="s">
        <v>716</v>
      </c>
      <c r="B1559" s="25" t="s">
        <v>683</v>
      </c>
      <c r="C1559" s="25" t="s">
        <v>243</v>
      </c>
      <c r="D1559" s="25" t="s">
        <v>245</v>
      </c>
      <c r="E1559">
        <f t="shared" si="120"/>
        <v>10</v>
      </c>
      <c r="F1559" t="str">
        <f t="shared" si="121"/>
        <v>Video Call</v>
      </c>
      <c r="G1559" t="str">
        <f t="shared" si="122"/>
        <v>CVP_02586_10</v>
      </c>
      <c r="H1559" t="str">
        <f>IF(ISNA(VLOOKUP(A1559,$A$3:A1558,1,0)),"","DUP!")</f>
        <v>DUP!</v>
      </c>
      <c r="I1559" t="str">
        <f>IF(ISNA(VLOOKUP(B1559,$B$3:B1558,1,0)),"","DUP!")</f>
        <v>DUP!</v>
      </c>
      <c r="J1559" t="str">
        <f t="shared" si="123"/>
        <v/>
      </c>
      <c r="K1559" t="str">
        <f t="shared" si="124"/>
        <v/>
      </c>
    </row>
    <row r="1560" spans="1:11">
      <c r="A1560" s="25" t="s">
        <v>716</v>
      </c>
      <c r="B1560" s="25" t="s">
        <v>683</v>
      </c>
      <c r="C1560" s="25" t="s">
        <v>243</v>
      </c>
      <c r="D1560" s="25" t="s">
        <v>245</v>
      </c>
      <c r="E1560">
        <f t="shared" si="120"/>
        <v>10</v>
      </c>
      <c r="F1560" t="str">
        <f t="shared" si="121"/>
        <v>Video Call</v>
      </c>
      <c r="G1560" t="str">
        <f t="shared" si="122"/>
        <v>CVP_02586_10</v>
      </c>
      <c r="H1560" t="str">
        <f>IF(ISNA(VLOOKUP(A1560,$A$3:A1559,1,0)),"","DUP!")</f>
        <v>DUP!</v>
      </c>
      <c r="I1560" t="str">
        <f>IF(ISNA(VLOOKUP(B1560,$B$3:B1559,1,0)),"","DUP!")</f>
        <v>DUP!</v>
      </c>
      <c r="J1560" t="str">
        <f t="shared" si="123"/>
        <v/>
      </c>
      <c r="K1560" t="str">
        <f t="shared" si="124"/>
        <v/>
      </c>
    </row>
    <row r="1561" spans="1:11">
      <c r="A1561" s="25" t="s">
        <v>717</v>
      </c>
      <c r="B1561" s="25" t="s">
        <v>683</v>
      </c>
      <c r="C1561" s="25" t="s">
        <v>243</v>
      </c>
      <c r="D1561" s="25" t="s">
        <v>244</v>
      </c>
      <c r="E1561">
        <f t="shared" si="120"/>
        <v>2</v>
      </c>
      <c r="F1561" t="str">
        <f t="shared" si="121"/>
        <v>Voice</v>
      </c>
      <c r="G1561" t="str">
        <f t="shared" si="122"/>
        <v>CVP_02587_2</v>
      </c>
      <c r="H1561" t="str">
        <f>IF(ISNA(VLOOKUP(A1561,$A$3:A1560,1,0)),"","DUP!")</f>
        <v/>
      </c>
      <c r="I1561" t="str">
        <f>IF(ISNA(VLOOKUP(B1561,$B$3:B1560,1,0)),"","DUP!")</f>
        <v>DUP!</v>
      </c>
      <c r="J1561" t="str">
        <f t="shared" si="123"/>
        <v/>
      </c>
      <c r="K1561" t="str">
        <f t="shared" si="124"/>
        <v>INSERT INTO ZONE_MAP (SERVICE_ID, SERVICE_NAME, CODE, NW_GROUP, ZONE) VALUES (2,'Voice','02587','LANG SON','NATIONAL');</v>
      </c>
    </row>
    <row r="1562" spans="1:11">
      <c r="A1562" s="25" t="s">
        <v>717</v>
      </c>
      <c r="B1562" s="25" t="s">
        <v>683</v>
      </c>
      <c r="C1562" s="25" t="s">
        <v>243</v>
      </c>
      <c r="D1562" s="25" t="s">
        <v>244</v>
      </c>
      <c r="E1562">
        <f t="shared" si="120"/>
        <v>2</v>
      </c>
      <c r="F1562" t="str">
        <f t="shared" si="121"/>
        <v>Voice</v>
      </c>
      <c r="G1562" t="str">
        <f t="shared" si="122"/>
        <v>CVP_02587_2</v>
      </c>
      <c r="H1562" t="str">
        <f>IF(ISNA(VLOOKUP(A1562,$A$3:A1561,1,0)),"","DUP!")</f>
        <v>DUP!</v>
      </c>
      <c r="I1562" t="str">
        <f>IF(ISNA(VLOOKUP(B1562,$B$3:B1561,1,0)),"","DUP!")</f>
        <v>DUP!</v>
      </c>
      <c r="J1562" t="str">
        <f t="shared" si="123"/>
        <v/>
      </c>
      <c r="K1562" t="str">
        <f t="shared" si="124"/>
        <v/>
      </c>
    </row>
    <row r="1563" spans="1:11">
      <c r="A1563" s="25" t="s">
        <v>717</v>
      </c>
      <c r="B1563" s="25" t="s">
        <v>683</v>
      </c>
      <c r="C1563" s="25" t="s">
        <v>243</v>
      </c>
      <c r="D1563" s="25" t="s">
        <v>244</v>
      </c>
      <c r="E1563">
        <f t="shared" si="120"/>
        <v>2</v>
      </c>
      <c r="F1563" t="str">
        <f t="shared" si="121"/>
        <v>Voice</v>
      </c>
      <c r="G1563" t="str">
        <f t="shared" si="122"/>
        <v>CVP_02587_2</v>
      </c>
      <c r="H1563" t="str">
        <f>IF(ISNA(VLOOKUP(A1563,$A$3:A1562,1,0)),"","DUP!")</f>
        <v>DUP!</v>
      </c>
      <c r="I1563" t="str">
        <f>IF(ISNA(VLOOKUP(B1563,$B$3:B1562,1,0)),"","DUP!")</f>
        <v>DUP!</v>
      </c>
      <c r="J1563" t="str">
        <f t="shared" si="123"/>
        <v/>
      </c>
      <c r="K1563" t="str">
        <f t="shared" si="124"/>
        <v/>
      </c>
    </row>
    <row r="1564" spans="1:11">
      <c r="A1564" s="25" t="s">
        <v>717</v>
      </c>
      <c r="B1564" s="25" t="s">
        <v>683</v>
      </c>
      <c r="C1564" s="25" t="s">
        <v>243</v>
      </c>
      <c r="D1564" s="25" t="s">
        <v>245</v>
      </c>
      <c r="E1564">
        <f t="shared" si="120"/>
        <v>10</v>
      </c>
      <c r="F1564" t="str">
        <f t="shared" si="121"/>
        <v>Video Call</v>
      </c>
      <c r="G1564" t="str">
        <f t="shared" si="122"/>
        <v>CVP_02587_10</v>
      </c>
      <c r="H1564" t="str">
        <f>IF(ISNA(VLOOKUP(A1564,$A$3:A1563,1,0)),"","DUP!")</f>
        <v>DUP!</v>
      </c>
      <c r="I1564" t="str">
        <f>IF(ISNA(VLOOKUP(B1564,$B$3:B1563,1,0)),"","DUP!")</f>
        <v>DUP!</v>
      </c>
      <c r="J1564" t="str">
        <f t="shared" si="123"/>
        <v/>
      </c>
      <c r="K1564" t="str">
        <f t="shared" si="124"/>
        <v/>
      </c>
    </row>
    <row r="1565" spans="1:11">
      <c r="A1565" s="25" t="s">
        <v>717</v>
      </c>
      <c r="B1565" s="25" t="s">
        <v>683</v>
      </c>
      <c r="C1565" s="25" t="s">
        <v>243</v>
      </c>
      <c r="D1565" s="25" t="s">
        <v>245</v>
      </c>
      <c r="E1565">
        <f t="shared" si="120"/>
        <v>10</v>
      </c>
      <c r="F1565" t="str">
        <f t="shared" si="121"/>
        <v>Video Call</v>
      </c>
      <c r="G1565" t="str">
        <f t="shared" si="122"/>
        <v>CVP_02587_10</v>
      </c>
      <c r="H1565" t="str">
        <f>IF(ISNA(VLOOKUP(A1565,$A$3:A1564,1,0)),"","DUP!")</f>
        <v>DUP!</v>
      </c>
      <c r="I1565" t="str">
        <f>IF(ISNA(VLOOKUP(B1565,$B$3:B1564,1,0)),"","DUP!")</f>
        <v>DUP!</v>
      </c>
      <c r="J1565" t="str">
        <f t="shared" si="123"/>
        <v/>
      </c>
      <c r="K1565" t="str">
        <f t="shared" si="124"/>
        <v/>
      </c>
    </row>
    <row r="1566" spans="1:11">
      <c r="A1566" s="25" t="s">
        <v>717</v>
      </c>
      <c r="B1566" s="25" t="s">
        <v>683</v>
      </c>
      <c r="C1566" s="25" t="s">
        <v>243</v>
      </c>
      <c r="D1566" s="25" t="s">
        <v>245</v>
      </c>
      <c r="E1566">
        <f t="shared" si="120"/>
        <v>10</v>
      </c>
      <c r="F1566" t="str">
        <f t="shared" si="121"/>
        <v>Video Call</v>
      </c>
      <c r="G1566" t="str">
        <f t="shared" si="122"/>
        <v>CVP_02587_10</v>
      </c>
      <c r="H1566" t="str">
        <f>IF(ISNA(VLOOKUP(A1566,$A$3:A1565,1,0)),"","DUP!")</f>
        <v>DUP!</v>
      </c>
      <c r="I1566" t="str">
        <f>IF(ISNA(VLOOKUP(B1566,$B$3:B1565,1,0)),"","DUP!")</f>
        <v>DUP!</v>
      </c>
      <c r="J1566" t="str">
        <f t="shared" si="123"/>
        <v/>
      </c>
      <c r="K1566" t="str">
        <f t="shared" si="124"/>
        <v/>
      </c>
    </row>
    <row r="1567" spans="1:11">
      <c r="A1567" s="25" t="s">
        <v>718</v>
      </c>
      <c r="B1567" s="25" t="s">
        <v>683</v>
      </c>
      <c r="C1567" s="25" t="s">
        <v>243</v>
      </c>
      <c r="D1567" s="25" t="s">
        <v>244</v>
      </c>
      <c r="E1567">
        <f t="shared" si="120"/>
        <v>2</v>
      </c>
      <c r="F1567" t="str">
        <f t="shared" si="121"/>
        <v>Voice</v>
      </c>
      <c r="G1567" t="str">
        <f t="shared" si="122"/>
        <v>CVP_02588_2</v>
      </c>
      <c r="H1567" t="str">
        <f>IF(ISNA(VLOOKUP(A1567,$A$3:A1566,1,0)),"","DUP!")</f>
        <v/>
      </c>
      <c r="I1567" t="str">
        <f>IF(ISNA(VLOOKUP(B1567,$B$3:B1566,1,0)),"","DUP!")</f>
        <v>DUP!</v>
      </c>
      <c r="J1567" t="str">
        <f t="shared" si="123"/>
        <v/>
      </c>
      <c r="K1567" t="str">
        <f t="shared" si="124"/>
        <v>INSERT INTO ZONE_MAP (SERVICE_ID, SERVICE_NAME, CODE, NW_GROUP, ZONE) VALUES (2,'Voice','02588','LANG SON','NATIONAL');</v>
      </c>
    </row>
    <row r="1568" spans="1:11">
      <c r="A1568" s="25" t="s">
        <v>718</v>
      </c>
      <c r="B1568" s="25" t="s">
        <v>683</v>
      </c>
      <c r="C1568" s="25" t="s">
        <v>243</v>
      </c>
      <c r="D1568" s="25" t="s">
        <v>244</v>
      </c>
      <c r="E1568">
        <f t="shared" si="120"/>
        <v>2</v>
      </c>
      <c r="F1568" t="str">
        <f t="shared" si="121"/>
        <v>Voice</v>
      </c>
      <c r="G1568" t="str">
        <f t="shared" si="122"/>
        <v>CVP_02588_2</v>
      </c>
      <c r="H1568" t="str">
        <f>IF(ISNA(VLOOKUP(A1568,$A$3:A1567,1,0)),"","DUP!")</f>
        <v>DUP!</v>
      </c>
      <c r="I1568" t="str">
        <f>IF(ISNA(VLOOKUP(B1568,$B$3:B1567,1,0)),"","DUP!")</f>
        <v>DUP!</v>
      </c>
      <c r="J1568" t="str">
        <f t="shared" si="123"/>
        <v/>
      </c>
      <c r="K1568" t="str">
        <f t="shared" si="124"/>
        <v/>
      </c>
    </row>
    <row r="1569" spans="1:11">
      <c r="A1569" s="25" t="s">
        <v>718</v>
      </c>
      <c r="B1569" s="25" t="s">
        <v>683</v>
      </c>
      <c r="C1569" s="25" t="s">
        <v>243</v>
      </c>
      <c r="D1569" s="25" t="s">
        <v>244</v>
      </c>
      <c r="E1569">
        <f t="shared" si="120"/>
        <v>2</v>
      </c>
      <c r="F1569" t="str">
        <f t="shared" si="121"/>
        <v>Voice</v>
      </c>
      <c r="G1569" t="str">
        <f t="shared" si="122"/>
        <v>CVP_02588_2</v>
      </c>
      <c r="H1569" t="str">
        <f>IF(ISNA(VLOOKUP(A1569,$A$3:A1568,1,0)),"","DUP!")</f>
        <v>DUP!</v>
      </c>
      <c r="I1569" t="str">
        <f>IF(ISNA(VLOOKUP(B1569,$B$3:B1568,1,0)),"","DUP!")</f>
        <v>DUP!</v>
      </c>
      <c r="J1569" t="str">
        <f t="shared" si="123"/>
        <v/>
      </c>
      <c r="K1569" t="str">
        <f t="shared" si="124"/>
        <v/>
      </c>
    </row>
    <row r="1570" spans="1:11">
      <c r="A1570" s="25" t="s">
        <v>718</v>
      </c>
      <c r="B1570" s="25" t="s">
        <v>683</v>
      </c>
      <c r="C1570" s="25" t="s">
        <v>243</v>
      </c>
      <c r="D1570" s="25" t="s">
        <v>245</v>
      </c>
      <c r="E1570">
        <f t="shared" si="120"/>
        <v>10</v>
      </c>
      <c r="F1570" t="str">
        <f t="shared" si="121"/>
        <v>Video Call</v>
      </c>
      <c r="G1570" t="str">
        <f t="shared" si="122"/>
        <v>CVP_02588_10</v>
      </c>
      <c r="H1570" t="str">
        <f>IF(ISNA(VLOOKUP(A1570,$A$3:A1569,1,0)),"","DUP!")</f>
        <v>DUP!</v>
      </c>
      <c r="I1570" t="str">
        <f>IF(ISNA(VLOOKUP(B1570,$B$3:B1569,1,0)),"","DUP!")</f>
        <v>DUP!</v>
      </c>
      <c r="J1570" t="str">
        <f t="shared" si="123"/>
        <v/>
      </c>
      <c r="K1570" t="str">
        <f t="shared" si="124"/>
        <v/>
      </c>
    </row>
    <row r="1571" spans="1:11">
      <c r="A1571" s="25" t="s">
        <v>718</v>
      </c>
      <c r="B1571" s="25" t="s">
        <v>683</v>
      </c>
      <c r="C1571" s="25" t="s">
        <v>243</v>
      </c>
      <c r="D1571" s="25" t="s">
        <v>245</v>
      </c>
      <c r="E1571">
        <f t="shared" si="120"/>
        <v>10</v>
      </c>
      <c r="F1571" t="str">
        <f t="shared" si="121"/>
        <v>Video Call</v>
      </c>
      <c r="G1571" t="str">
        <f t="shared" si="122"/>
        <v>CVP_02588_10</v>
      </c>
      <c r="H1571" t="str">
        <f>IF(ISNA(VLOOKUP(A1571,$A$3:A1570,1,0)),"","DUP!")</f>
        <v>DUP!</v>
      </c>
      <c r="I1571" t="str">
        <f>IF(ISNA(VLOOKUP(B1571,$B$3:B1570,1,0)),"","DUP!")</f>
        <v>DUP!</v>
      </c>
      <c r="J1571" t="str">
        <f t="shared" si="123"/>
        <v/>
      </c>
      <c r="K1571" t="str">
        <f t="shared" si="124"/>
        <v/>
      </c>
    </row>
    <row r="1572" spans="1:11">
      <c r="A1572" s="25" t="s">
        <v>718</v>
      </c>
      <c r="B1572" s="25" t="s">
        <v>683</v>
      </c>
      <c r="C1572" s="25" t="s">
        <v>243</v>
      </c>
      <c r="D1572" s="25" t="s">
        <v>245</v>
      </c>
      <c r="E1572">
        <f t="shared" si="120"/>
        <v>10</v>
      </c>
      <c r="F1572" t="str">
        <f t="shared" si="121"/>
        <v>Video Call</v>
      </c>
      <c r="G1572" t="str">
        <f t="shared" si="122"/>
        <v>CVP_02588_10</v>
      </c>
      <c r="H1572" t="str">
        <f>IF(ISNA(VLOOKUP(A1572,$A$3:A1571,1,0)),"","DUP!")</f>
        <v>DUP!</v>
      </c>
      <c r="I1572" t="str">
        <f>IF(ISNA(VLOOKUP(B1572,$B$3:B1571,1,0)),"","DUP!")</f>
        <v>DUP!</v>
      </c>
      <c r="J1572" t="str">
        <f t="shared" si="123"/>
        <v/>
      </c>
      <c r="K1572" t="str">
        <f t="shared" si="124"/>
        <v/>
      </c>
    </row>
    <row r="1573" spans="1:11">
      <c r="A1573" s="25" t="s">
        <v>719</v>
      </c>
      <c r="B1573" s="25" t="s">
        <v>683</v>
      </c>
      <c r="C1573" s="25" t="s">
        <v>243</v>
      </c>
      <c r="D1573" s="25" t="s">
        <v>244</v>
      </c>
      <c r="E1573">
        <f t="shared" si="120"/>
        <v>2</v>
      </c>
      <c r="F1573" t="str">
        <f t="shared" si="121"/>
        <v>Voice</v>
      </c>
      <c r="G1573" t="str">
        <f t="shared" si="122"/>
        <v>CVP_02589_2</v>
      </c>
      <c r="H1573" t="str">
        <f>IF(ISNA(VLOOKUP(A1573,$A$3:A1572,1,0)),"","DUP!")</f>
        <v/>
      </c>
      <c r="I1573" t="str">
        <f>IF(ISNA(VLOOKUP(B1573,$B$3:B1572,1,0)),"","DUP!")</f>
        <v>DUP!</v>
      </c>
      <c r="J1573" t="str">
        <f t="shared" si="123"/>
        <v/>
      </c>
      <c r="K1573" t="str">
        <f t="shared" si="124"/>
        <v>INSERT INTO ZONE_MAP (SERVICE_ID, SERVICE_NAME, CODE, NW_GROUP, ZONE) VALUES (2,'Voice','02589','LANG SON','NATIONAL');</v>
      </c>
    </row>
    <row r="1574" spans="1:11">
      <c r="A1574" s="25" t="s">
        <v>719</v>
      </c>
      <c r="B1574" s="25" t="s">
        <v>683</v>
      </c>
      <c r="C1574" s="25" t="s">
        <v>243</v>
      </c>
      <c r="D1574" s="25" t="s">
        <v>244</v>
      </c>
      <c r="E1574">
        <f t="shared" si="120"/>
        <v>2</v>
      </c>
      <c r="F1574" t="str">
        <f t="shared" si="121"/>
        <v>Voice</v>
      </c>
      <c r="G1574" t="str">
        <f t="shared" si="122"/>
        <v>CVP_02589_2</v>
      </c>
      <c r="H1574" t="str">
        <f>IF(ISNA(VLOOKUP(A1574,$A$3:A1573,1,0)),"","DUP!")</f>
        <v>DUP!</v>
      </c>
      <c r="I1574" t="str">
        <f>IF(ISNA(VLOOKUP(B1574,$B$3:B1573,1,0)),"","DUP!")</f>
        <v>DUP!</v>
      </c>
      <c r="J1574" t="str">
        <f t="shared" si="123"/>
        <v/>
      </c>
      <c r="K1574" t="str">
        <f t="shared" si="124"/>
        <v/>
      </c>
    </row>
    <row r="1575" spans="1:11">
      <c r="A1575" s="25" t="s">
        <v>719</v>
      </c>
      <c r="B1575" s="25" t="s">
        <v>683</v>
      </c>
      <c r="C1575" s="25" t="s">
        <v>243</v>
      </c>
      <c r="D1575" s="25" t="s">
        <v>244</v>
      </c>
      <c r="E1575">
        <f t="shared" si="120"/>
        <v>2</v>
      </c>
      <c r="F1575" t="str">
        <f t="shared" si="121"/>
        <v>Voice</v>
      </c>
      <c r="G1575" t="str">
        <f t="shared" si="122"/>
        <v>CVP_02589_2</v>
      </c>
      <c r="H1575" t="str">
        <f>IF(ISNA(VLOOKUP(A1575,$A$3:A1574,1,0)),"","DUP!")</f>
        <v>DUP!</v>
      </c>
      <c r="I1575" t="str">
        <f>IF(ISNA(VLOOKUP(B1575,$B$3:B1574,1,0)),"","DUP!")</f>
        <v>DUP!</v>
      </c>
      <c r="J1575" t="str">
        <f t="shared" si="123"/>
        <v/>
      </c>
      <c r="K1575" t="str">
        <f t="shared" si="124"/>
        <v/>
      </c>
    </row>
    <row r="1576" spans="1:11">
      <c r="A1576" s="25" t="s">
        <v>719</v>
      </c>
      <c r="B1576" s="25" t="s">
        <v>683</v>
      </c>
      <c r="C1576" s="25" t="s">
        <v>243</v>
      </c>
      <c r="D1576" s="25" t="s">
        <v>245</v>
      </c>
      <c r="E1576">
        <f t="shared" si="120"/>
        <v>10</v>
      </c>
      <c r="F1576" t="str">
        <f t="shared" si="121"/>
        <v>Video Call</v>
      </c>
      <c r="G1576" t="str">
        <f t="shared" si="122"/>
        <v>CVP_02589_10</v>
      </c>
      <c r="H1576" t="str">
        <f>IF(ISNA(VLOOKUP(A1576,$A$3:A1575,1,0)),"","DUP!")</f>
        <v>DUP!</v>
      </c>
      <c r="I1576" t="str">
        <f>IF(ISNA(VLOOKUP(B1576,$B$3:B1575,1,0)),"","DUP!")</f>
        <v>DUP!</v>
      </c>
      <c r="J1576" t="str">
        <f t="shared" si="123"/>
        <v/>
      </c>
      <c r="K1576" t="str">
        <f t="shared" si="124"/>
        <v/>
      </c>
    </row>
    <row r="1577" spans="1:11">
      <c r="A1577" s="25" t="s">
        <v>719</v>
      </c>
      <c r="B1577" s="25" t="s">
        <v>683</v>
      </c>
      <c r="C1577" s="25" t="s">
        <v>243</v>
      </c>
      <c r="D1577" s="25" t="s">
        <v>245</v>
      </c>
      <c r="E1577">
        <f t="shared" si="120"/>
        <v>10</v>
      </c>
      <c r="F1577" t="str">
        <f t="shared" si="121"/>
        <v>Video Call</v>
      </c>
      <c r="G1577" t="str">
        <f t="shared" si="122"/>
        <v>CVP_02589_10</v>
      </c>
      <c r="H1577" t="str">
        <f>IF(ISNA(VLOOKUP(A1577,$A$3:A1576,1,0)),"","DUP!")</f>
        <v>DUP!</v>
      </c>
      <c r="I1577" t="str">
        <f>IF(ISNA(VLOOKUP(B1577,$B$3:B1576,1,0)),"","DUP!")</f>
        <v>DUP!</v>
      </c>
      <c r="J1577" t="str">
        <f t="shared" si="123"/>
        <v/>
      </c>
      <c r="K1577" t="str">
        <f t="shared" si="124"/>
        <v/>
      </c>
    </row>
    <row r="1578" spans="1:11">
      <c r="A1578" s="25" t="s">
        <v>719</v>
      </c>
      <c r="B1578" s="25" t="s">
        <v>683</v>
      </c>
      <c r="C1578" s="25" t="s">
        <v>243</v>
      </c>
      <c r="D1578" s="25" t="s">
        <v>245</v>
      </c>
      <c r="E1578">
        <f t="shared" si="120"/>
        <v>10</v>
      </c>
      <c r="F1578" t="str">
        <f t="shared" si="121"/>
        <v>Video Call</v>
      </c>
      <c r="G1578" t="str">
        <f t="shared" si="122"/>
        <v>CVP_02589_10</v>
      </c>
      <c r="H1578" t="str">
        <f>IF(ISNA(VLOOKUP(A1578,$A$3:A1577,1,0)),"","DUP!")</f>
        <v>DUP!</v>
      </c>
      <c r="I1578" t="str">
        <f>IF(ISNA(VLOOKUP(B1578,$B$3:B1577,1,0)),"","DUP!")</f>
        <v>DUP!</v>
      </c>
      <c r="J1578" t="str">
        <f t="shared" si="123"/>
        <v/>
      </c>
      <c r="K1578" t="str">
        <f t="shared" si="124"/>
        <v/>
      </c>
    </row>
    <row r="1579" spans="1:11">
      <c r="A1579" s="25" t="s">
        <v>720</v>
      </c>
      <c r="B1579" s="25" t="s">
        <v>721</v>
      </c>
      <c r="C1579" s="25" t="s">
        <v>289</v>
      </c>
      <c r="D1579" s="25" t="s">
        <v>244</v>
      </c>
      <c r="E1579">
        <f t="shared" si="120"/>
        <v>2</v>
      </c>
      <c r="F1579" t="str">
        <f t="shared" si="121"/>
        <v>Voice</v>
      </c>
      <c r="G1579" t="str">
        <f t="shared" si="122"/>
        <v>CDH_026_2</v>
      </c>
      <c r="H1579" t="str">
        <f>IF(ISNA(VLOOKUP(A1579,$A$3:A1578,1,0)),"","DUP!")</f>
        <v/>
      </c>
      <c r="I1579" t="str">
        <f>IF(ISNA(VLOOKUP(B1579,$B$3:B1578,1,0)),"","DUP!")</f>
        <v/>
      </c>
      <c r="J1579" t="str">
        <f t="shared" si="123"/>
        <v>CAO BANG</v>
      </c>
      <c r="K1579" t="str">
        <f t="shared" si="124"/>
        <v>INSERT INTO ZONE_MAP (SERVICE_ID, SERVICE_NAME, CODE, NW_GROUP, ZONE) VALUES (2,'Voice','026','CAO BANG','NATIONAL');</v>
      </c>
    </row>
    <row r="1580" spans="1:11">
      <c r="A1580" s="25" t="s">
        <v>722</v>
      </c>
      <c r="B1580" s="25" t="s">
        <v>721</v>
      </c>
      <c r="C1580" s="25" t="s">
        <v>289</v>
      </c>
      <c r="D1580" s="25" t="s">
        <v>244</v>
      </c>
      <c r="E1580">
        <f t="shared" si="120"/>
        <v>2</v>
      </c>
      <c r="F1580" t="str">
        <f t="shared" si="121"/>
        <v>Voice</v>
      </c>
      <c r="G1580" t="str">
        <f t="shared" si="122"/>
        <v>CDH_026101_2</v>
      </c>
      <c r="H1580" t="str">
        <f>IF(ISNA(VLOOKUP(A1580,$A$3:A1579,1,0)),"","DUP!")</f>
        <v/>
      </c>
      <c r="I1580" t="str">
        <f>IF(ISNA(VLOOKUP(B1580,$B$3:B1579,1,0)),"","DUP!")</f>
        <v>DUP!</v>
      </c>
      <c r="J1580" t="str">
        <f t="shared" si="123"/>
        <v/>
      </c>
      <c r="K1580" t="str">
        <f t="shared" si="124"/>
        <v>INSERT INTO ZONE_MAP (SERVICE_ID, SERVICE_NAME, CODE, NW_GROUP, ZONE) VALUES (2,'Voice','026101','CAO BANG','NATIONAL');</v>
      </c>
    </row>
    <row r="1581" spans="1:11">
      <c r="A1581" s="25" t="s">
        <v>722</v>
      </c>
      <c r="B1581" s="25" t="s">
        <v>721</v>
      </c>
      <c r="C1581" s="25" t="s">
        <v>289</v>
      </c>
      <c r="D1581" s="25" t="s">
        <v>244</v>
      </c>
      <c r="E1581">
        <f t="shared" si="120"/>
        <v>2</v>
      </c>
      <c r="F1581" t="str">
        <f t="shared" si="121"/>
        <v>Voice</v>
      </c>
      <c r="G1581" t="str">
        <f t="shared" si="122"/>
        <v>CDH_026101_2</v>
      </c>
      <c r="H1581" t="str">
        <f>IF(ISNA(VLOOKUP(A1581,$A$3:A1580,1,0)),"","DUP!")</f>
        <v>DUP!</v>
      </c>
      <c r="I1581" t="str">
        <f>IF(ISNA(VLOOKUP(B1581,$B$3:B1580,1,0)),"","DUP!")</f>
        <v>DUP!</v>
      </c>
      <c r="J1581" t="str">
        <f t="shared" si="123"/>
        <v/>
      </c>
      <c r="K1581" t="str">
        <f t="shared" si="124"/>
        <v/>
      </c>
    </row>
    <row r="1582" spans="1:11">
      <c r="A1582" s="25" t="s">
        <v>722</v>
      </c>
      <c r="B1582" s="25" t="s">
        <v>721</v>
      </c>
      <c r="C1582" s="25" t="s">
        <v>289</v>
      </c>
      <c r="D1582" s="25" t="s">
        <v>244</v>
      </c>
      <c r="E1582">
        <f t="shared" si="120"/>
        <v>2</v>
      </c>
      <c r="F1582" t="str">
        <f t="shared" si="121"/>
        <v>Voice</v>
      </c>
      <c r="G1582" t="str">
        <f t="shared" si="122"/>
        <v>CDH_026101_2</v>
      </c>
      <c r="H1582" t="str">
        <f>IF(ISNA(VLOOKUP(A1582,$A$3:A1581,1,0)),"","DUP!")</f>
        <v>DUP!</v>
      </c>
      <c r="I1582" t="str">
        <f>IF(ISNA(VLOOKUP(B1582,$B$3:B1581,1,0)),"","DUP!")</f>
        <v>DUP!</v>
      </c>
      <c r="J1582" t="str">
        <f t="shared" si="123"/>
        <v/>
      </c>
      <c r="K1582" t="str">
        <f t="shared" si="124"/>
        <v/>
      </c>
    </row>
    <row r="1583" spans="1:11">
      <c r="A1583" s="25" t="s">
        <v>722</v>
      </c>
      <c r="B1583" s="25" t="s">
        <v>721</v>
      </c>
      <c r="C1583" s="25" t="s">
        <v>289</v>
      </c>
      <c r="D1583" s="25" t="s">
        <v>245</v>
      </c>
      <c r="E1583">
        <f t="shared" si="120"/>
        <v>10</v>
      </c>
      <c r="F1583" t="str">
        <f t="shared" si="121"/>
        <v>Video Call</v>
      </c>
      <c r="G1583" t="str">
        <f t="shared" si="122"/>
        <v>CDH_026101_10</v>
      </c>
      <c r="H1583" t="str">
        <f>IF(ISNA(VLOOKUP(A1583,$A$3:A1582,1,0)),"","DUP!")</f>
        <v>DUP!</v>
      </c>
      <c r="I1583" t="str">
        <f>IF(ISNA(VLOOKUP(B1583,$B$3:B1582,1,0)),"","DUP!")</f>
        <v>DUP!</v>
      </c>
      <c r="J1583" t="str">
        <f t="shared" si="123"/>
        <v/>
      </c>
      <c r="K1583" t="str">
        <f t="shared" si="124"/>
        <v/>
      </c>
    </row>
    <row r="1584" spans="1:11">
      <c r="A1584" s="25" t="s">
        <v>722</v>
      </c>
      <c r="B1584" s="25" t="s">
        <v>721</v>
      </c>
      <c r="C1584" s="25" t="s">
        <v>289</v>
      </c>
      <c r="D1584" s="25" t="s">
        <v>245</v>
      </c>
      <c r="E1584">
        <f t="shared" si="120"/>
        <v>10</v>
      </c>
      <c r="F1584" t="str">
        <f t="shared" si="121"/>
        <v>Video Call</v>
      </c>
      <c r="G1584" t="str">
        <f t="shared" si="122"/>
        <v>CDH_026101_10</v>
      </c>
      <c r="H1584" t="str">
        <f>IF(ISNA(VLOOKUP(A1584,$A$3:A1583,1,0)),"","DUP!")</f>
        <v>DUP!</v>
      </c>
      <c r="I1584" t="str">
        <f>IF(ISNA(VLOOKUP(B1584,$B$3:B1583,1,0)),"","DUP!")</f>
        <v>DUP!</v>
      </c>
      <c r="J1584" t="str">
        <f t="shared" si="123"/>
        <v/>
      </c>
      <c r="K1584" t="str">
        <f t="shared" si="124"/>
        <v/>
      </c>
    </row>
    <row r="1585" spans="1:11">
      <c r="A1585" s="25" t="s">
        <v>722</v>
      </c>
      <c r="B1585" s="25" t="s">
        <v>721</v>
      </c>
      <c r="C1585" s="25" t="s">
        <v>289</v>
      </c>
      <c r="D1585" s="25" t="s">
        <v>245</v>
      </c>
      <c r="E1585">
        <f t="shared" si="120"/>
        <v>10</v>
      </c>
      <c r="F1585" t="str">
        <f t="shared" si="121"/>
        <v>Video Call</v>
      </c>
      <c r="G1585" t="str">
        <f t="shared" si="122"/>
        <v>CDH_026101_10</v>
      </c>
      <c r="H1585" t="str">
        <f>IF(ISNA(VLOOKUP(A1585,$A$3:A1584,1,0)),"","DUP!")</f>
        <v>DUP!</v>
      </c>
      <c r="I1585" t="str">
        <f>IF(ISNA(VLOOKUP(B1585,$B$3:B1584,1,0)),"","DUP!")</f>
        <v>DUP!</v>
      </c>
      <c r="J1585" t="str">
        <f t="shared" si="123"/>
        <v/>
      </c>
      <c r="K1585" t="str">
        <f t="shared" si="124"/>
        <v/>
      </c>
    </row>
    <row r="1586" spans="1:11">
      <c r="A1586" s="25" t="s">
        <v>723</v>
      </c>
      <c r="B1586" s="25" t="s">
        <v>292</v>
      </c>
      <c r="C1586" s="25" t="s">
        <v>293</v>
      </c>
      <c r="D1586" s="25" t="s">
        <v>244</v>
      </c>
      <c r="E1586">
        <f t="shared" si="120"/>
        <v>2</v>
      </c>
      <c r="F1586" t="str">
        <f t="shared" si="121"/>
        <v>Voice</v>
      </c>
      <c r="G1586" t="str">
        <f t="shared" si="122"/>
        <v>VAS_0261060_2</v>
      </c>
      <c r="H1586" t="str">
        <f>IF(ISNA(VLOOKUP(A1586,$A$3:A1585,1,0)),"","DUP!")</f>
        <v/>
      </c>
      <c r="I1586" t="str">
        <f>IF(ISNA(VLOOKUP(B1586,$B$3:B1585,1,0)),"","DUP!")</f>
        <v>DUP!</v>
      </c>
      <c r="J1586" t="str">
        <f t="shared" si="123"/>
        <v/>
      </c>
      <c r="K1586" t="str">
        <f t="shared" si="124"/>
        <v>INSERT INTO ZONE_MAP (SERVICE_ID, SERVICE_NAME, CODE, NW_GROUP, ZONE) VALUES (2,'Voice','0261060','DICH VU 106X VTEL','NATIONAL');</v>
      </c>
    </row>
    <row r="1587" spans="1:11">
      <c r="A1587" s="25" t="s">
        <v>724</v>
      </c>
      <c r="B1587" s="25" t="s">
        <v>292</v>
      </c>
      <c r="C1587" s="25" t="s">
        <v>293</v>
      </c>
      <c r="D1587" s="25" t="s">
        <v>244</v>
      </c>
      <c r="E1587">
        <f t="shared" si="120"/>
        <v>2</v>
      </c>
      <c r="F1587" t="str">
        <f t="shared" si="121"/>
        <v>Voice</v>
      </c>
      <c r="G1587" t="str">
        <f t="shared" si="122"/>
        <v>VAS_0261061_2</v>
      </c>
      <c r="H1587" t="str">
        <f>IF(ISNA(VLOOKUP(A1587,$A$3:A1586,1,0)),"","DUP!")</f>
        <v/>
      </c>
      <c r="I1587" t="str">
        <f>IF(ISNA(VLOOKUP(B1587,$B$3:B1586,1,0)),"","DUP!")</f>
        <v>DUP!</v>
      </c>
      <c r="J1587" t="str">
        <f t="shared" si="123"/>
        <v/>
      </c>
      <c r="K1587" t="str">
        <f t="shared" si="124"/>
        <v>INSERT INTO ZONE_MAP (SERVICE_ID, SERVICE_NAME, CODE, NW_GROUP, ZONE) VALUES (2,'Voice','0261061','DICH VU 106X VTEL','NATIONAL');</v>
      </c>
    </row>
    <row r="1588" spans="1:11">
      <c r="A1588" s="25" t="s">
        <v>725</v>
      </c>
      <c r="B1588" s="25" t="s">
        <v>292</v>
      </c>
      <c r="C1588" s="25" t="s">
        <v>293</v>
      </c>
      <c r="D1588" s="25" t="s">
        <v>244</v>
      </c>
      <c r="E1588">
        <f t="shared" si="120"/>
        <v>2</v>
      </c>
      <c r="F1588" t="str">
        <f t="shared" si="121"/>
        <v>Voice</v>
      </c>
      <c r="G1588" t="str">
        <f t="shared" si="122"/>
        <v>VAS_0261062_2</v>
      </c>
      <c r="H1588" t="str">
        <f>IF(ISNA(VLOOKUP(A1588,$A$3:A1587,1,0)),"","DUP!")</f>
        <v/>
      </c>
      <c r="I1588" t="str">
        <f>IF(ISNA(VLOOKUP(B1588,$B$3:B1587,1,0)),"","DUP!")</f>
        <v>DUP!</v>
      </c>
      <c r="J1588" t="str">
        <f t="shared" si="123"/>
        <v/>
      </c>
      <c r="K1588" t="str">
        <f t="shared" si="124"/>
        <v>INSERT INTO ZONE_MAP (SERVICE_ID, SERVICE_NAME, CODE, NW_GROUP, ZONE) VALUES (2,'Voice','0261062','DICH VU 106X VTEL','NATIONAL');</v>
      </c>
    </row>
    <row r="1589" spans="1:11">
      <c r="A1589" s="25" t="s">
        <v>726</v>
      </c>
      <c r="B1589" s="25" t="s">
        <v>292</v>
      </c>
      <c r="C1589" s="25" t="s">
        <v>293</v>
      </c>
      <c r="D1589" s="25" t="s">
        <v>244</v>
      </c>
      <c r="E1589">
        <f t="shared" si="120"/>
        <v>2</v>
      </c>
      <c r="F1589" t="str">
        <f t="shared" si="121"/>
        <v>Voice</v>
      </c>
      <c r="G1589" t="str">
        <f t="shared" si="122"/>
        <v>VAS_0261066_2</v>
      </c>
      <c r="H1589" t="str">
        <f>IF(ISNA(VLOOKUP(A1589,$A$3:A1588,1,0)),"","DUP!")</f>
        <v/>
      </c>
      <c r="I1589" t="str">
        <f>IF(ISNA(VLOOKUP(B1589,$B$3:B1588,1,0)),"","DUP!")</f>
        <v>DUP!</v>
      </c>
      <c r="J1589" t="str">
        <f t="shared" si="123"/>
        <v/>
      </c>
      <c r="K1589" t="str">
        <f t="shared" si="124"/>
        <v>INSERT INTO ZONE_MAP (SERVICE_ID, SERVICE_NAME, CODE, NW_GROUP, ZONE) VALUES (2,'Voice','0261066','DICH VU 106X VTEL','NATIONAL');</v>
      </c>
    </row>
    <row r="1590" spans="1:11">
      <c r="A1590" s="25" t="s">
        <v>727</v>
      </c>
      <c r="B1590" s="25" t="s">
        <v>292</v>
      </c>
      <c r="C1590" s="25" t="s">
        <v>293</v>
      </c>
      <c r="D1590" s="25" t="s">
        <v>244</v>
      </c>
      <c r="E1590">
        <f t="shared" si="120"/>
        <v>2</v>
      </c>
      <c r="F1590" t="str">
        <f t="shared" si="121"/>
        <v>Voice</v>
      </c>
      <c r="G1590" t="str">
        <f t="shared" si="122"/>
        <v>VAS_0261068_2</v>
      </c>
      <c r="H1590" t="str">
        <f>IF(ISNA(VLOOKUP(A1590,$A$3:A1589,1,0)),"","DUP!")</f>
        <v/>
      </c>
      <c r="I1590" t="str">
        <f>IF(ISNA(VLOOKUP(B1590,$B$3:B1589,1,0)),"","DUP!")</f>
        <v>DUP!</v>
      </c>
      <c r="J1590" t="str">
        <f t="shared" si="123"/>
        <v/>
      </c>
      <c r="K1590" t="str">
        <f t="shared" si="124"/>
        <v>INSERT INTO ZONE_MAP (SERVICE_ID, SERVICE_NAME, CODE, NW_GROUP, ZONE) VALUES (2,'Voice','0261068','DICH VU 106X VTEL','NATIONAL');</v>
      </c>
    </row>
    <row r="1591" spans="1:11">
      <c r="A1591" s="25" t="s">
        <v>728</v>
      </c>
      <c r="B1591" s="25" t="s">
        <v>292</v>
      </c>
      <c r="C1591" s="25" t="s">
        <v>293</v>
      </c>
      <c r="D1591" s="25" t="s">
        <v>244</v>
      </c>
      <c r="E1591">
        <f t="shared" si="120"/>
        <v>2</v>
      </c>
      <c r="F1591" t="str">
        <f t="shared" si="121"/>
        <v>Voice</v>
      </c>
      <c r="G1591" t="str">
        <f t="shared" si="122"/>
        <v>VAS_0261069_2</v>
      </c>
      <c r="H1591" t="str">
        <f>IF(ISNA(VLOOKUP(A1591,$A$3:A1590,1,0)),"","DUP!")</f>
        <v/>
      </c>
      <c r="I1591" t="str">
        <f>IF(ISNA(VLOOKUP(B1591,$B$3:B1590,1,0)),"","DUP!")</f>
        <v>DUP!</v>
      </c>
      <c r="J1591" t="str">
        <f t="shared" si="123"/>
        <v/>
      </c>
      <c r="K1591" t="str">
        <f t="shared" si="124"/>
        <v>INSERT INTO ZONE_MAP (SERVICE_ID, SERVICE_NAME, CODE, NW_GROUP, ZONE) VALUES (2,'Voice','0261069','DICH VU 106X VTEL','NATIONAL');</v>
      </c>
    </row>
    <row r="1592" spans="1:11">
      <c r="A1592" s="25" t="s">
        <v>729</v>
      </c>
      <c r="B1592" s="25" t="s">
        <v>721</v>
      </c>
      <c r="C1592" s="25" t="s">
        <v>289</v>
      </c>
      <c r="D1592" s="25" t="s">
        <v>244</v>
      </c>
      <c r="E1592">
        <f t="shared" si="120"/>
        <v>2</v>
      </c>
      <c r="F1592" t="str">
        <f t="shared" si="121"/>
        <v>Voice</v>
      </c>
      <c r="G1592" t="str">
        <f t="shared" si="122"/>
        <v>CDH_026110_2</v>
      </c>
      <c r="H1592" t="str">
        <f>IF(ISNA(VLOOKUP(A1592,$A$3:A1591,1,0)),"","DUP!")</f>
        <v/>
      </c>
      <c r="I1592" t="str">
        <f>IF(ISNA(VLOOKUP(B1592,$B$3:B1591,1,0)),"","DUP!")</f>
        <v>DUP!</v>
      </c>
      <c r="J1592" t="str">
        <f t="shared" si="123"/>
        <v/>
      </c>
      <c r="K1592" t="str">
        <f t="shared" si="124"/>
        <v>INSERT INTO ZONE_MAP (SERVICE_ID, SERVICE_NAME, CODE, NW_GROUP, ZONE) VALUES (2,'Voice','026110','CAO BANG','NATIONAL');</v>
      </c>
    </row>
    <row r="1593" spans="1:11">
      <c r="A1593" s="25" t="s">
        <v>729</v>
      </c>
      <c r="B1593" s="25" t="s">
        <v>721</v>
      </c>
      <c r="C1593" s="25" t="s">
        <v>289</v>
      </c>
      <c r="D1593" s="25" t="s">
        <v>244</v>
      </c>
      <c r="E1593">
        <f t="shared" si="120"/>
        <v>2</v>
      </c>
      <c r="F1593" t="str">
        <f t="shared" si="121"/>
        <v>Voice</v>
      </c>
      <c r="G1593" t="str">
        <f t="shared" si="122"/>
        <v>CDH_026110_2</v>
      </c>
      <c r="H1593" t="str">
        <f>IF(ISNA(VLOOKUP(A1593,$A$3:A1592,1,0)),"","DUP!")</f>
        <v>DUP!</v>
      </c>
      <c r="I1593" t="str">
        <f>IF(ISNA(VLOOKUP(B1593,$B$3:B1592,1,0)),"","DUP!")</f>
        <v>DUP!</v>
      </c>
      <c r="J1593" t="str">
        <f t="shared" si="123"/>
        <v/>
      </c>
      <c r="K1593" t="str">
        <f t="shared" si="124"/>
        <v/>
      </c>
    </row>
    <row r="1594" spans="1:11">
      <c r="A1594" s="25" t="s">
        <v>729</v>
      </c>
      <c r="B1594" s="25" t="s">
        <v>721</v>
      </c>
      <c r="C1594" s="25" t="s">
        <v>289</v>
      </c>
      <c r="D1594" s="25" t="s">
        <v>244</v>
      </c>
      <c r="E1594">
        <f t="shared" si="120"/>
        <v>2</v>
      </c>
      <c r="F1594" t="str">
        <f t="shared" si="121"/>
        <v>Voice</v>
      </c>
      <c r="G1594" t="str">
        <f t="shared" si="122"/>
        <v>CDH_026110_2</v>
      </c>
      <c r="H1594" t="str">
        <f>IF(ISNA(VLOOKUP(A1594,$A$3:A1593,1,0)),"","DUP!")</f>
        <v>DUP!</v>
      </c>
      <c r="I1594" t="str">
        <f>IF(ISNA(VLOOKUP(B1594,$B$3:B1593,1,0)),"","DUP!")</f>
        <v>DUP!</v>
      </c>
      <c r="J1594" t="str">
        <f t="shared" si="123"/>
        <v/>
      </c>
      <c r="K1594" t="str">
        <f t="shared" si="124"/>
        <v/>
      </c>
    </row>
    <row r="1595" spans="1:11">
      <c r="A1595" s="25" t="s">
        <v>729</v>
      </c>
      <c r="B1595" s="25" t="s">
        <v>721</v>
      </c>
      <c r="C1595" s="25" t="s">
        <v>289</v>
      </c>
      <c r="D1595" s="25" t="s">
        <v>245</v>
      </c>
      <c r="E1595">
        <f t="shared" si="120"/>
        <v>10</v>
      </c>
      <c r="F1595" t="str">
        <f t="shared" si="121"/>
        <v>Video Call</v>
      </c>
      <c r="G1595" t="str">
        <f t="shared" si="122"/>
        <v>CDH_026110_10</v>
      </c>
      <c r="H1595" t="str">
        <f>IF(ISNA(VLOOKUP(A1595,$A$3:A1594,1,0)),"","DUP!")</f>
        <v>DUP!</v>
      </c>
      <c r="I1595" t="str">
        <f>IF(ISNA(VLOOKUP(B1595,$B$3:B1594,1,0)),"","DUP!")</f>
        <v>DUP!</v>
      </c>
      <c r="J1595" t="str">
        <f t="shared" si="123"/>
        <v/>
      </c>
      <c r="K1595" t="str">
        <f t="shared" si="124"/>
        <v/>
      </c>
    </row>
    <row r="1596" spans="1:11">
      <c r="A1596" s="25" t="s">
        <v>729</v>
      </c>
      <c r="B1596" s="25" t="s">
        <v>721</v>
      </c>
      <c r="C1596" s="25" t="s">
        <v>289</v>
      </c>
      <c r="D1596" s="25" t="s">
        <v>245</v>
      </c>
      <c r="E1596">
        <f t="shared" si="120"/>
        <v>10</v>
      </c>
      <c r="F1596" t="str">
        <f t="shared" si="121"/>
        <v>Video Call</v>
      </c>
      <c r="G1596" t="str">
        <f t="shared" si="122"/>
        <v>CDH_026110_10</v>
      </c>
      <c r="H1596" t="str">
        <f>IF(ISNA(VLOOKUP(A1596,$A$3:A1595,1,0)),"","DUP!")</f>
        <v>DUP!</v>
      </c>
      <c r="I1596" t="str">
        <f>IF(ISNA(VLOOKUP(B1596,$B$3:B1595,1,0)),"","DUP!")</f>
        <v>DUP!</v>
      </c>
      <c r="J1596" t="str">
        <f t="shared" si="123"/>
        <v/>
      </c>
      <c r="K1596" t="str">
        <f t="shared" si="124"/>
        <v/>
      </c>
    </row>
    <row r="1597" spans="1:11">
      <c r="A1597" s="25" t="s">
        <v>729</v>
      </c>
      <c r="B1597" s="25" t="s">
        <v>721</v>
      </c>
      <c r="C1597" s="25" t="s">
        <v>289</v>
      </c>
      <c r="D1597" s="25" t="s">
        <v>245</v>
      </c>
      <c r="E1597">
        <f t="shared" si="120"/>
        <v>10</v>
      </c>
      <c r="F1597" t="str">
        <f t="shared" si="121"/>
        <v>Video Call</v>
      </c>
      <c r="G1597" t="str">
        <f t="shared" si="122"/>
        <v>CDH_026110_10</v>
      </c>
      <c r="H1597" t="str">
        <f>IF(ISNA(VLOOKUP(A1597,$A$3:A1596,1,0)),"","DUP!")</f>
        <v>DUP!</v>
      </c>
      <c r="I1597" t="str">
        <f>IF(ISNA(VLOOKUP(B1597,$B$3:B1596,1,0)),"","DUP!")</f>
        <v>DUP!</v>
      </c>
      <c r="J1597" t="str">
        <f t="shared" si="123"/>
        <v/>
      </c>
      <c r="K1597" t="str">
        <f t="shared" si="124"/>
        <v/>
      </c>
    </row>
    <row r="1598" spans="1:11">
      <c r="A1598" s="25" t="s">
        <v>730</v>
      </c>
      <c r="B1598" s="25" t="s">
        <v>301</v>
      </c>
      <c r="C1598" s="25" t="s">
        <v>302</v>
      </c>
      <c r="D1598" s="25" t="s">
        <v>244</v>
      </c>
      <c r="E1598">
        <f t="shared" si="120"/>
        <v>2</v>
      </c>
      <c r="F1598" t="str">
        <f t="shared" si="121"/>
        <v>Voice</v>
      </c>
      <c r="G1598" t="str">
        <f t="shared" si="122"/>
        <v>TAT_026116_2</v>
      </c>
      <c r="H1598" t="str">
        <f>IF(ISNA(VLOOKUP(A1598,$A$3:A1597,1,0)),"","DUP!")</f>
        <v/>
      </c>
      <c r="I1598" t="str">
        <f>IF(ISNA(VLOOKUP(B1598,$B$3:B1597,1,0)),"","DUP!")</f>
        <v>DUP!</v>
      </c>
      <c r="J1598" t="str">
        <f t="shared" si="123"/>
        <v/>
      </c>
      <c r="K1598" t="str">
        <f t="shared" si="124"/>
        <v>INSERT INTO ZONE_MAP (SERVICE_ID, SERVICE_NAME, CODE, NW_GROUP, ZONE) VALUES (2,'Voice','026116','DV DIEN THOAI','NATIONAL');</v>
      </c>
    </row>
    <row r="1599" spans="1:11">
      <c r="A1599" s="25" t="s">
        <v>730</v>
      </c>
      <c r="B1599" s="25" t="s">
        <v>301</v>
      </c>
      <c r="C1599" s="25" t="s">
        <v>302</v>
      </c>
      <c r="D1599" s="25" t="s">
        <v>244</v>
      </c>
      <c r="E1599">
        <f t="shared" si="120"/>
        <v>2</v>
      </c>
      <c r="F1599" t="str">
        <f t="shared" si="121"/>
        <v>Voice</v>
      </c>
      <c r="G1599" t="str">
        <f t="shared" si="122"/>
        <v>TAT_026116_2</v>
      </c>
      <c r="H1599" t="str">
        <f>IF(ISNA(VLOOKUP(A1599,$A$3:A1598,1,0)),"","DUP!")</f>
        <v>DUP!</v>
      </c>
      <c r="I1599" t="str">
        <f>IF(ISNA(VLOOKUP(B1599,$B$3:B1598,1,0)),"","DUP!")</f>
        <v>DUP!</v>
      </c>
      <c r="J1599" t="str">
        <f t="shared" si="123"/>
        <v/>
      </c>
      <c r="K1599" t="str">
        <f t="shared" si="124"/>
        <v/>
      </c>
    </row>
    <row r="1600" spans="1:11">
      <c r="A1600" s="25" t="s">
        <v>730</v>
      </c>
      <c r="B1600" s="25" t="s">
        <v>301</v>
      </c>
      <c r="C1600" s="25" t="s">
        <v>302</v>
      </c>
      <c r="D1600" s="25" t="s">
        <v>244</v>
      </c>
      <c r="E1600">
        <f t="shared" si="120"/>
        <v>2</v>
      </c>
      <c r="F1600" t="str">
        <f t="shared" si="121"/>
        <v>Voice</v>
      </c>
      <c r="G1600" t="str">
        <f t="shared" si="122"/>
        <v>TAT_026116_2</v>
      </c>
      <c r="H1600" t="str">
        <f>IF(ISNA(VLOOKUP(A1600,$A$3:A1599,1,0)),"","DUP!")</f>
        <v>DUP!</v>
      </c>
      <c r="I1600" t="str">
        <f>IF(ISNA(VLOOKUP(B1600,$B$3:B1599,1,0)),"","DUP!")</f>
        <v>DUP!</v>
      </c>
      <c r="J1600" t="str">
        <f t="shared" si="123"/>
        <v/>
      </c>
      <c r="K1600" t="str">
        <f t="shared" si="124"/>
        <v/>
      </c>
    </row>
    <row r="1601" spans="1:11">
      <c r="A1601" s="25" t="s">
        <v>730</v>
      </c>
      <c r="B1601" s="25" t="s">
        <v>301</v>
      </c>
      <c r="C1601" s="25" t="s">
        <v>302</v>
      </c>
      <c r="D1601" s="25" t="s">
        <v>245</v>
      </c>
      <c r="E1601">
        <f t="shared" si="120"/>
        <v>10</v>
      </c>
      <c r="F1601" t="str">
        <f t="shared" si="121"/>
        <v>Video Call</v>
      </c>
      <c r="G1601" t="str">
        <f t="shared" si="122"/>
        <v>TAT_026116_10</v>
      </c>
      <c r="H1601" t="str">
        <f>IF(ISNA(VLOOKUP(A1601,$A$3:A1600,1,0)),"","DUP!")</f>
        <v>DUP!</v>
      </c>
      <c r="I1601" t="str">
        <f>IF(ISNA(VLOOKUP(B1601,$B$3:B1600,1,0)),"","DUP!")</f>
        <v>DUP!</v>
      </c>
      <c r="J1601" t="str">
        <f t="shared" si="123"/>
        <v/>
      </c>
      <c r="K1601" t="str">
        <f t="shared" si="124"/>
        <v/>
      </c>
    </row>
    <row r="1602" spans="1:11">
      <c r="A1602" s="25" t="s">
        <v>730</v>
      </c>
      <c r="B1602" s="25" t="s">
        <v>301</v>
      </c>
      <c r="C1602" s="25" t="s">
        <v>302</v>
      </c>
      <c r="D1602" s="25" t="s">
        <v>245</v>
      </c>
      <c r="E1602">
        <f t="shared" si="120"/>
        <v>10</v>
      </c>
      <c r="F1602" t="str">
        <f t="shared" si="121"/>
        <v>Video Call</v>
      </c>
      <c r="G1602" t="str">
        <f t="shared" si="122"/>
        <v>TAT_026116_10</v>
      </c>
      <c r="H1602" t="str">
        <f>IF(ISNA(VLOOKUP(A1602,$A$3:A1601,1,0)),"","DUP!")</f>
        <v>DUP!</v>
      </c>
      <c r="I1602" t="str">
        <f>IF(ISNA(VLOOKUP(B1602,$B$3:B1601,1,0)),"","DUP!")</f>
        <v>DUP!</v>
      </c>
      <c r="J1602" t="str">
        <f t="shared" si="123"/>
        <v/>
      </c>
      <c r="K1602" t="str">
        <f t="shared" si="124"/>
        <v/>
      </c>
    </row>
    <row r="1603" spans="1:11">
      <c r="A1603" s="25" t="s">
        <v>730</v>
      </c>
      <c r="B1603" s="25" t="s">
        <v>301</v>
      </c>
      <c r="C1603" s="25" t="s">
        <v>302</v>
      </c>
      <c r="D1603" s="25" t="s">
        <v>245</v>
      </c>
      <c r="E1603">
        <f t="shared" si="120"/>
        <v>10</v>
      </c>
      <c r="F1603" t="str">
        <f t="shared" si="121"/>
        <v>Video Call</v>
      </c>
      <c r="G1603" t="str">
        <f t="shared" si="122"/>
        <v>TAT_026116_10</v>
      </c>
      <c r="H1603" t="str">
        <f>IF(ISNA(VLOOKUP(A1603,$A$3:A1602,1,0)),"","DUP!")</f>
        <v>DUP!</v>
      </c>
      <c r="I1603" t="str">
        <f>IF(ISNA(VLOOKUP(B1603,$B$3:B1602,1,0)),"","DUP!")</f>
        <v>DUP!</v>
      </c>
      <c r="J1603" t="str">
        <f t="shared" si="123"/>
        <v/>
      </c>
      <c r="K1603" t="str">
        <f t="shared" si="124"/>
        <v/>
      </c>
    </row>
    <row r="1604" spans="1:11">
      <c r="A1604" s="25" t="s">
        <v>731</v>
      </c>
      <c r="B1604" s="25" t="s">
        <v>301</v>
      </c>
      <c r="C1604" s="25" t="s">
        <v>302</v>
      </c>
      <c r="D1604" s="25" t="s">
        <v>244</v>
      </c>
      <c r="E1604">
        <f t="shared" ref="E1604:E1667" si="125">IF(D1604="NORMAL",2,10)</f>
        <v>2</v>
      </c>
      <c r="F1604" t="str">
        <f t="shared" ref="F1604:F1667" si="126">IF(D1604="NORMAL","Voice","Video Call")</f>
        <v>Voice</v>
      </c>
      <c r="G1604" t="str">
        <f t="shared" ref="G1604:G1667" si="127">C1604&amp;"_"&amp;A1604&amp;"_"&amp;E1604</f>
        <v>TAT_026117_2</v>
      </c>
      <c r="H1604" t="str">
        <f>IF(ISNA(VLOOKUP(A1604,$A$3:A1603,1,0)),"","DUP!")</f>
        <v/>
      </c>
      <c r="I1604" t="str">
        <f>IF(ISNA(VLOOKUP(B1604,$B$3:B1603,1,0)),"","DUP!")</f>
        <v>DUP!</v>
      </c>
      <c r="J1604" t="str">
        <f t="shared" ref="J1604:J1667" si="128">IF(I1604="DUP!","",B1604)</f>
        <v/>
      </c>
      <c r="K1604" t="str">
        <f t="shared" ref="K1604:K1667" si="129">IF(H1604="DUP!","","INSERT INTO ZONE_MAP (SERVICE_ID, SERVICE_NAME, CODE, NW_GROUP, ZONE) VALUES ("&amp;E1604&amp;",'"&amp;F1604&amp;"','"&amp;A1604&amp;"','"&amp;B1604&amp;"','"&amp;IF(B1604="VINAPHONE","INTERNAL","NATIONAL")&amp;"');")</f>
        <v>INSERT INTO ZONE_MAP (SERVICE_ID, SERVICE_NAME, CODE, NW_GROUP, ZONE) VALUES (2,'Voice','026117','DV DIEN THOAI','NATIONAL');</v>
      </c>
    </row>
    <row r="1605" spans="1:11">
      <c r="A1605" s="25" t="s">
        <v>731</v>
      </c>
      <c r="B1605" s="25" t="s">
        <v>301</v>
      </c>
      <c r="C1605" s="25" t="s">
        <v>302</v>
      </c>
      <c r="D1605" s="25" t="s">
        <v>244</v>
      </c>
      <c r="E1605">
        <f t="shared" si="125"/>
        <v>2</v>
      </c>
      <c r="F1605" t="str">
        <f t="shared" si="126"/>
        <v>Voice</v>
      </c>
      <c r="G1605" t="str">
        <f t="shared" si="127"/>
        <v>TAT_026117_2</v>
      </c>
      <c r="H1605" t="str">
        <f>IF(ISNA(VLOOKUP(A1605,$A$3:A1604,1,0)),"","DUP!")</f>
        <v>DUP!</v>
      </c>
      <c r="I1605" t="str">
        <f>IF(ISNA(VLOOKUP(B1605,$B$3:B1604,1,0)),"","DUP!")</f>
        <v>DUP!</v>
      </c>
      <c r="J1605" t="str">
        <f t="shared" si="128"/>
        <v/>
      </c>
      <c r="K1605" t="str">
        <f t="shared" si="129"/>
        <v/>
      </c>
    </row>
    <row r="1606" spans="1:11">
      <c r="A1606" s="25" t="s">
        <v>731</v>
      </c>
      <c r="B1606" s="25" t="s">
        <v>301</v>
      </c>
      <c r="C1606" s="25" t="s">
        <v>302</v>
      </c>
      <c r="D1606" s="25" t="s">
        <v>244</v>
      </c>
      <c r="E1606">
        <f t="shared" si="125"/>
        <v>2</v>
      </c>
      <c r="F1606" t="str">
        <f t="shared" si="126"/>
        <v>Voice</v>
      </c>
      <c r="G1606" t="str">
        <f t="shared" si="127"/>
        <v>TAT_026117_2</v>
      </c>
      <c r="H1606" t="str">
        <f>IF(ISNA(VLOOKUP(A1606,$A$3:A1605,1,0)),"","DUP!")</f>
        <v>DUP!</v>
      </c>
      <c r="I1606" t="str">
        <f>IF(ISNA(VLOOKUP(B1606,$B$3:B1605,1,0)),"","DUP!")</f>
        <v>DUP!</v>
      </c>
      <c r="J1606" t="str">
        <f t="shared" si="128"/>
        <v/>
      </c>
      <c r="K1606" t="str">
        <f t="shared" si="129"/>
        <v/>
      </c>
    </row>
    <row r="1607" spans="1:11">
      <c r="A1607" s="25" t="s">
        <v>731</v>
      </c>
      <c r="B1607" s="25" t="s">
        <v>301</v>
      </c>
      <c r="C1607" s="25" t="s">
        <v>302</v>
      </c>
      <c r="D1607" s="25" t="s">
        <v>245</v>
      </c>
      <c r="E1607">
        <f t="shared" si="125"/>
        <v>10</v>
      </c>
      <c r="F1607" t="str">
        <f t="shared" si="126"/>
        <v>Video Call</v>
      </c>
      <c r="G1607" t="str">
        <f t="shared" si="127"/>
        <v>TAT_026117_10</v>
      </c>
      <c r="H1607" t="str">
        <f>IF(ISNA(VLOOKUP(A1607,$A$3:A1606,1,0)),"","DUP!")</f>
        <v>DUP!</v>
      </c>
      <c r="I1607" t="str">
        <f>IF(ISNA(VLOOKUP(B1607,$B$3:B1606,1,0)),"","DUP!")</f>
        <v>DUP!</v>
      </c>
      <c r="J1607" t="str">
        <f t="shared" si="128"/>
        <v/>
      </c>
      <c r="K1607" t="str">
        <f t="shared" si="129"/>
        <v/>
      </c>
    </row>
    <row r="1608" spans="1:11">
      <c r="A1608" s="25" t="s">
        <v>731</v>
      </c>
      <c r="B1608" s="25" t="s">
        <v>301</v>
      </c>
      <c r="C1608" s="25" t="s">
        <v>302</v>
      </c>
      <c r="D1608" s="25" t="s">
        <v>245</v>
      </c>
      <c r="E1608">
        <f t="shared" si="125"/>
        <v>10</v>
      </c>
      <c r="F1608" t="str">
        <f t="shared" si="126"/>
        <v>Video Call</v>
      </c>
      <c r="G1608" t="str">
        <f t="shared" si="127"/>
        <v>TAT_026117_10</v>
      </c>
      <c r="H1608" t="str">
        <f>IF(ISNA(VLOOKUP(A1608,$A$3:A1607,1,0)),"","DUP!")</f>
        <v>DUP!</v>
      </c>
      <c r="I1608" t="str">
        <f>IF(ISNA(VLOOKUP(B1608,$B$3:B1607,1,0)),"","DUP!")</f>
        <v>DUP!</v>
      </c>
      <c r="J1608" t="str">
        <f t="shared" si="128"/>
        <v/>
      </c>
      <c r="K1608" t="str">
        <f t="shared" si="129"/>
        <v/>
      </c>
    </row>
    <row r="1609" spans="1:11">
      <c r="A1609" s="25" t="s">
        <v>731</v>
      </c>
      <c r="B1609" s="25" t="s">
        <v>301</v>
      </c>
      <c r="C1609" s="25" t="s">
        <v>302</v>
      </c>
      <c r="D1609" s="25" t="s">
        <v>245</v>
      </c>
      <c r="E1609">
        <f t="shared" si="125"/>
        <v>10</v>
      </c>
      <c r="F1609" t="str">
        <f t="shared" si="126"/>
        <v>Video Call</v>
      </c>
      <c r="G1609" t="str">
        <f t="shared" si="127"/>
        <v>TAT_026117_10</v>
      </c>
      <c r="H1609" t="str">
        <f>IF(ISNA(VLOOKUP(A1609,$A$3:A1608,1,0)),"","DUP!")</f>
        <v>DUP!</v>
      </c>
      <c r="I1609" t="str">
        <f>IF(ISNA(VLOOKUP(B1609,$B$3:B1608,1,0)),"","DUP!")</f>
        <v>DUP!</v>
      </c>
      <c r="J1609" t="str">
        <f t="shared" si="128"/>
        <v/>
      </c>
      <c r="K1609" t="str">
        <f t="shared" si="129"/>
        <v/>
      </c>
    </row>
    <row r="1610" spans="1:11">
      <c r="A1610" s="25" t="s">
        <v>732</v>
      </c>
      <c r="B1610" s="25" t="s">
        <v>301</v>
      </c>
      <c r="C1610" s="25" t="s">
        <v>302</v>
      </c>
      <c r="D1610" s="25" t="s">
        <v>244</v>
      </c>
      <c r="E1610">
        <f t="shared" si="125"/>
        <v>2</v>
      </c>
      <c r="F1610" t="str">
        <f t="shared" si="126"/>
        <v>Voice</v>
      </c>
      <c r="G1610" t="str">
        <f t="shared" si="127"/>
        <v>TAT_026118_2</v>
      </c>
      <c r="H1610" t="str">
        <f>IF(ISNA(VLOOKUP(A1610,$A$3:A1609,1,0)),"","DUP!")</f>
        <v/>
      </c>
      <c r="I1610" t="str">
        <f>IF(ISNA(VLOOKUP(B1610,$B$3:B1609,1,0)),"","DUP!")</f>
        <v>DUP!</v>
      </c>
      <c r="J1610" t="str">
        <f t="shared" si="128"/>
        <v/>
      </c>
      <c r="K1610" t="str">
        <f t="shared" si="129"/>
        <v>INSERT INTO ZONE_MAP (SERVICE_ID, SERVICE_NAME, CODE, NW_GROUP, ZONE) VALUES (2,'Voice','026118','DV DIEN THOAI','NATIONAL');</v>
      </c>
    </row>
    <row r="1611" spans="1:11">
      <c r="A1611" s="25" t="s">
        <v>732</v>
      </c>
      <c r="B1611" s="25" t="s">
        <v>301</v>
      </c>
      <c r="C1611" s="25" t="s">
        <v>302</v>
      </c>
      <c r="D1611" s="25" t="s">
        <v>244</v>
      </c>
      <c r="E1611">
        <f t="shared" si="125"/>
        <v>2</v>
      </c>
      <c r="F1611" t="str">
        <f t="shared" si="126"/>
        <v>Voice</v>
      </c>
      <c r="G1611" t="str">
        <f t="shared" si="127"/>
        <v>TAT_026118_2</v>
      </c>
      <c r="H1611" t="str">
        <f>IF(ISNA(VLOOKUP(A1611,$A$3:A1610,1,0)),"","DUP!")</f>
        <v>DUP!</v>
      </c>
      <c r="I1611" t="str">
        <f>IF(ISNA(VLOOKUP(B1611,$B$3:B1610,1,0)),"","DUP!")</f>
        <v>DUP!</v>
      </c>
      <c r="J1611" t="str">
        <f t="shared" si="128"/>
        <v/>
      </c>
      <c r="K1611" t="str">
        <f t="shared" si="129"/>
        <v/>
      </c>
    </row>
    <row r="1612" spans="1:11">
      <c r="A1612" s="25" t="s">
        <v>732</v>
      </c>
      <c r="B1612" s="25" t="s">
        <v>301</v>
      </c>
      <c r="C1612" s="25" t="s">
        <v>302</v>
      </c>
      <c r="D1612" s="25" t="s">
        <v>244</v>
      </c>
      <c r="E1612">
        <f t="shared" si="125"/>
        <v>2</v>
      </c>
      <c r="F1612" t="str">
        <f t="shared" si="126"/>
        <v>Voice</v>
      </c>
      <c r="G1612" t="str">
        <f t="shared" si="127"/>
        <v>TAT_026118_2</v>
      </c>
      <c r="H1612" t="str">
        <f>IF(ISNA(VLOOKUP(A1612,$A$3:A1611,1,0)),"","DUP!")</f>
        <v>DUP!</v>
      </c>
      <c r="I1612" t="str">
        <f>IF(ISNA(VLOOKUP(B1612,$B$3:B1611,1,0)),"","DUP!")</f>
        <v>DUP!</v>
      </c>
      <c r="J1612" t="str">
        <f t="shared" si="128"/>
        <v/>
      </c>
      <c r="K1612" t="str">
        <f t="shared" si="129"/>
        <v/>
      </c>
    </row>
    <row r="1613" spans="1:11">
      <c r="A1613" s="25" t="s">
        <v>732</v>
      </c>
      <c r="B1613" s="25" t="s">
        <v>301</v>
      </c>
      <c r="C1613" s="25" t="s">
        <v>302</v>
      </c>
      <c r="D1613" s="25" t="s">
        <v>245</v>
      </c>
      <c r="E1613">
        <f t="shared" si="125"/>
        <v>10</v>
      </c>
      <c r="F1613" t="str">
        <f t="shared" si="126"/>
        <v>Video Call</v>
      </c>
      <c r="G1613" t="str">
        <f t="shared" si="127"/>
        <v>TAT_026118_10</v>
      </c>
      <c r="H1613" t="str">
        <f>IF(ISNA(VLOOKUP(A1613,$A$3:A1612,1,0)),"","DUP!")</f>
        <v>DUP!</v>
      </c>
      <c r="I1613" t="str">
        <f>IF(ISNA(VLOOKUP(B1613,$B$3:B1612,1,0)),"","DUP!")</f>
        <v>DUP!</v>
      </c>
      <c r="J1613" t="str">
        <f t="shared" si="128"/>
        <v/>
      </c>
      <c r="K1613" t="str">
        <f t="shared" si="129"/>
        <v/>
      </c>
    </row>
    <row r="1614" spans="1:11">
      <c r="A1614" s="25" t="s">
        <v>732</v>
      </c>
      <c r="B1614" s="25" t="s">
        <v>301</v>
      </c>
      <c r="C1614" s="25" t="s">
        <v>302</v>
      </c>
      <c r="D1614" s="25" t="s">
        <v>245</v>
      </c>
      <c r="E1614">
        <f t="shared" si="125"/>
        <v>10</v>
      </c>
      <c r="F1614" t="str">
        <f t="shared" si="126"/>
        <v>Video Call</v>
      </c>
      <c r="G1614" t="str">
        <f t="shared" si="127"/>
        <v>TAT_026118_10</v>
      </c>
      <c r="H1614" t="str">
        <f>IF(ISNA(VLOOKUP(A1614,$A$3:A1613,1,0)),"","DUP!")</f>
        <v>DUP!</v>
      </c>
      <c r="I1614" t="str">
        <f>IF(ISNA(VLOOKUP(B1614,$B$3:B1613,1,0)),"","DUP!")</f>
        <v>DUP!</v>
      </c>
      <c r="J1614" t="str">
        <f t="shared" si="128"/>
        <v/>
      </c>
      <c r="K1614" t="str">
        <f t="shared" si="129"/>
        <v/>
      </c>
    </row>
    <row r="1615" spans="1:11">
      <c r="A1615" s="25" t="s">
        <v>732</v>
      </c>
      <c r="B1615" s="25" t="s">
        <v>301</v>
      </c>
      <c r="C1615" s="25" t="s">
        <v>302</v>
      </c>
      <c r="D1615" s="25" t="s">
        <v>245</v>
      </c>
      <c r="E1615">
        <f t="shared" si="125"/>
        <v>10</v>
      </c>
      <c r="F1615" t="str">
        <f t="shared" si="126"/>
        <v>Video Call</v>
      </c>
      <c r="G1615" t="str">
        <f t="shared" si="127"/>
        <v>TAT_026118_10</v>
      </c>
      <c r="H1615" t="str">
        <f>IF(ISNA(VLOOKUP(A1615,$A$3:A1614,1,0)),"","DUP!")</f>
        <v>DUP!</v>
      </c>
      <c r="I1615" t="str">
        <f>IF(ISNA(VLOOKUP(B1615,$B$3:B1614,1,0)),"","DUP!")</f>
        <v>DUP!</v>
      </c>
      <c r="J1615" t="str">
        <f t="shared" si="128"/>
        <v/>
      </c>
      <c r="K1615" t="str">
        <f t="shared" si="129"/>
        <v/>
      </c>
    </row>
    <row r="1616" spans="1:11">
      <c r="A1616" s="25" t="s">
        <v>733</v>
      </c>
      <c r="B1616" s="25" t="s">
        <v>306</v>
      </c>
      <c r="C1616" s="25" t="s">
        <v>307</v>
      </c>
      <c r="D1616" s="25" t="s">
        <v>244</v>
      </c>
      <c r="E1616">
        <f t="shared" si="125"/>
        <v>2</v>
      </c>
      <c r="F1616" t="str">
        <f t="shared" si="126"/>
        <v>Voice</v>
      </c>
      <c r="G1616" t="str">
        <f t="shared" si="127"/>
        <v>NET_0261260_2</v>
      </c>
      <c r="H1616" t="str">
        <f>IF(ISNA(VLOOKUP(A1616,$A$3:A1615,1,0)),"","DUP!")</f>
        <v/>
      </c>
      <c r="I1616" t="str">
        <f>IF(ISNA(VLOOKUP(B1616,$B$3:B1615,1,0)),"","DUP!")</f>
        <v>DUP!</v>
      </c>
      <c r="J1616" t="str">
        <f t="shared" si="128"/>
        <v/>
      </c>
      <c r="K1616" t="str">
        <f t="shared" si="129"/>
        <v>INSERT INTO ZONE_MAP (SERVICE_ID, SERVICE_NAME, CODE, NW_GROUP, ZONE) VALUES (2,'Voice','0261260','INTERNET','NATIONAL');</v>
      </c>
    </row>
    <row r="1617" spans="1:11">
      <c r="A1617" s="25" t="s">
        <v>733</v>
      </c>
      <c r="B1617" s="25" t="s">
        <v>306</v>
      </c>
      <c r="C1617" s="25" t="s">
        <v>307</v>
      </c>
      <c r="D1617" s="25" t="s">
        <v>244</v>
      </c>
      <c r="E1617">
        <f t="shared" si="125"/>
        <v>2</v>
      </c>
      <c r="F1617" t="str">
        <f t="shared" si="126"/>
        <v>Voice</v>
      </c>
      <c r="G1617" t="str">
        <f t="shared" si="127"/>
        <v>NET_0261260_2</v>
      </c>
      <c r="H1617" t="str">
        <f>IF(ISNA(VLOOKUP(A1617,$A$3:A1616,1,0)),"","DUP!")</f>
        <v>DUP!</v>
      </c>
      <c r="I1617" t="str">
        <f>IF(ISNA(VLOOKUP(B1617,$B$3:B1616,1,0)),"","DUP!")</f>
        <v>DUP!</v>
      </c>
      <c r="J1617" t="str">
        <f t="shared" si="128"/>
        <v/>
      </c>
      <c r="K1617" t="str">
        <f t="shared" si="129"/>
        <v/>
      </c>
    </row>
    <row r="1618" spans="1:11">
      <c r="A1618" s="25" t="s">
        <v>733</v>
      </c>
      <c r="B1618" s="25" t="s">
        <v>306</v>
      </c>
      <c r="C1618" s="25" t="s">
        <v>307</v>
      </c>
      <c r="D1618" s="25" t="s">
        <v>244</v>
      </c>
      <c r="E1618">
        <f t="shared" si="125"/>
        <v>2</v>
      </c>
      <c r="F1618" t="str">
        <f t="shared" si="126"/>
        <v>Voice</v>
      </c>
      <c r="G1618" t="str">
        <f t="shared" si="127"/>
        <v>NET_0261260_2</v>
      </c>
      <c r="H1618" t="str">
        <f>IF(ISNA(VLOOKUP(A1618,$A$3:A1617,1,0)),"","DUP!")</f>
        <v>DUP!</v>
      </c>
      <c r="I1618" t="str">
        <f>IF(ISNA(VLOOKUP(B1618,$B$3:B1617,1,0)),"","DUP!")</f>
        <v>DUP!</v>
      </c>
      <c r="J1618" t="str">
        <f t="shared" si="128"/>
        <v/>
      </c>
      <c r="K1618" t="str">
        <f t="shared" si="129"/>
        <v/>
      </c>
    </row>
    <row r="1619" spans="1:11">
      <c r="A1619" s="25" t="s">
        <v>733</v>
      </c>
      <c r="B1619" s="25" t="s">
        <v>306</v>
      </c>
      <c r="C1619" s="25" t="s">
        <v>307</v>
      </c>
      <c r="D1619" s="25" t="s">
        <v>245</v>
      </c>
      <c r="E1619">
        <f t="shared" si="125"/>
        <v>10</v>
      </c>
      <c r="F1619" t="str">
        <f t="shared" si="126"/>
        <v>Video Call</v>
      </c>
      <c r="G1619" t="str">
        <f t="shared" si="127"/>
        <v>NET_0261260_10</v>
      </c>
      <c r="H1619" t="str">
        <f>IF(ISNA(VLOOKUP(A1619,$A$3:A1618,1,0)),"","DUP!")</f>
        <v>DUP!</v>
      </c>
      <c r="I1619" t="str">
        <f>IF(ISNA(VLOOKUP(B1619,$B$3:B1618,1,0)),"","DUP!")</f>
        <v>DUP!</v>
      </c>
      <c r="J1619" t="str">
        <f t="shared" si="128"/>
        <v/>
      </c>
      <c r="K1619" t="str">
        <f t="shared" si="129"/>
        <v/>
      </c>
    </row>
    <row r="1620" spans="1:11">
      <c r="A1620" s="25" t="s">
        <v>733</v>
      </c>
      <c r="B1620" s="25" t="s">
        <v>306</v>
      </c>
      <c r="C1620" s="25" t="s">
        <v>307</v>
      </c>
      <c r="D1620" s="25" t="s">
        <v>245</v>
      </c>
      <c r="E1620">
        <f t="shared" si="125"/>
        <v>10</v>
      </c>
      <c r="F1620" t="str">
        <f t="shared" si="126"/>
        <v>Video Call</v>
      </c>
      <c r="G1620" t="str">
        <f t="shared" si="127"/>
        <v>NET_0261260_10</v>
      </c>
      <c r="H1620" t="str">
        <f>IF(ISNA(VLOOKUP(A1620,$A$3:A1619,1,0)),"","DUP!")</f>
        <v>DUP!</v>
      </c>
      <c r="I1620" t="str">
        <f>IF(ISNA(VLOOKUP(B1620,$B$3:B1619,1,0)),"","DUP!")</f>
        <v>DUP!</v>
      </c>
      <c r="J1620" t="str">
        <f t="shared" si="128"/>
        <v/>
      </c>
      <c r="K1620" t="str">
        <f t="shared" si="129"/>
        <v/>
      </c>
    </row>
    <row r="1621" spans="1:11">
      <c r="A1621" s="25" t="s">
        <v>733</v>
      </c>
      <c r="B1621" s="25" t="s">
        <v>306</v>
      </c>
      <c r="C1621" s="25" t="s">
        <v>307</v>
      </c>
      <c r="D1621" s="25" t="s">
        <v>245</v>
      </c>
      <c r="E1621">
        <f t="shared" si="125"/>
        <v>10</v>
      </c>
      <c r="F1621" t="str">
        <f t="shared" si="126"/>
        <v>Video Call</v>
      </c>
      <c r="G1621" t="str">
        <f t="shared" si="127"/>
        <v>NET_0261260_10</v>
      </c>
      <c r="H1621" t="str">
        <f>IF(ISNA(VLOOKUP(A1621,$A$3:A1620,1,0)),"","DUP!")</f>
        <v>DUP!</v>
      </c>
      <c r="I1621" t="str">
        <f>IF(ISNA(VLOOKUP(B1621,$B$3:B1620,1,0)),"","DUP!")</f>
        <v>DUP!</v>
      </c>
      <c r="J1621" t="str">
        <f t="shared" si="128"/>
        <v/>
      </c>
      <c r="K1621" t="str">
        <f t="shared" si="129"/>
        <v/>
      </c>
    </row>
    <row r="1622" spans="1:11">
      <c r="A1622" s="25" t="s">
        <v>734</v>
      </c>
      <c r="B1622" s="25" t="s">
        <v>306</v>
      </c>
      <c r="C1622" s="25" t="s">
        <v>307</v>
      </c>
      <c r="D1622" s="25" t="s">
        <v>244</v>
      </c>
      <c r="E1622">
        <f t="shared" si="125"/>
        <v>2</v>
      </c>
      <c r="F1622" t="str">
        <f t="shared" si="126"/>
        <v>Voice</v>
      </c>
      <c r="G1622" t="str">
        <f t="shared" si="127"/>
        <v>NET_0261268_2</v>
      </c>
      <c r="H1622" t="str">
        <f>IF(ISNA(VLOOKUP(A1622,$A$3:A1621,1,0)),"","DUP!")</f>
        <v/>
      </c>
      <c r="I1622" t="str">
        <f>IF(ISNA(VLOOKUP(B1622,$B$3:B1621,1,0)),"","DUP!")</f>
        <v>DUP!</v>
      </c>
      <c r="J1622" t="str">
        <f t="shared" si="128"/>
        <v/>
      </c>
      <c r="K1622" t="str">
        <f t="shared" si="129"/>
        <v>INSERT INTO ZONE_MAP (SERVICE_ID, SERVICE_NAME, CODE, NW_GROUP, ZONE) VALUES (2,'Voice','0261268','INTERNET','NATIONAL');</v>
      </c>
    </row>
    <row r="1623" spans="1:11">
      <c r="A1623" s="25" t="s">
        <v>734</v>
      </c>
      <c r="B1623" s="25" t="s">
        <v>306</v>
      </c>
      <c r="C1623" s="25" t="s">
        <v>307</v>
      </c>
      <c r="D1623" s="25" t="s">
        <v>244</v>
      </c>
      <c r="E1623">
        <f t="shared" si="125"/>
        <v>2</v>
      </c>
      <c r="F1623" t="str">
        <f t="shared" si="126"/>
        <v>Voice</v>
      </c>
      <c r="G1623" t="str">
        <f t="shared" si="127"/>
        <v>NET_0261268_2</v>
      </c>
      <c r="H1623" t="str">
        <f>IF(ISNA(VLOOKUP(A1623,$A$3:A1622,1,0)),"","DUP!")</f>
        <v>DUP!</v>
      </c>
      <c r="I1623" t="str">
        <f>IF(ISNA(VLOOKUP(B1623,$B$3:B1622,1,0)),"","DUP!")</f>
        <v>DUP!</v>
      </c>
      <c r="J1623" t="str">
        <f t="shared" si="128"/>
        <v/>
      </c>
      <c r="K1623" t="str">
        <f t="shared" si="129"/>
        <v/>
      </c>
    </row>
    <row r="1624" spans="1:11">
      <c r="A1624" s="25" t="s">
        <v>734</v>
      </c>
      <c r="B1624" s="25" t="s">
        <v>306</v>
      </c>
      <c r="C1624" s="25" t="s">
        <v>307</v>
      </c>
      <c r="D1624" s="25" t="s">
        <v>244</v>
      </c>
      <c r="E1624">
        <f t="shared" si="125"/>
        <v>2</v>
      </c>
      <c r="F1624" t="str">
        <f t="shared" si="126"/>
        <v>Voice</v>
      </c>
      <c r="G1624" t="str">
        <f t="shared" si="127"/>
        <v>NET_0261268_2</v>
      </c>
      <c r="H1624" t="str">
        <f>IF(ISNA(VLOOKUP(A1624,$A$3:A1623,1,0)),"","DUP!")</f>
        <v>DUP!</v>
      </c>
      <c r="I1624" t="str">
        <f>IF(ISNA(VLOOKUP(B1624,$B$3:B1623,1,0)),"","DUP!")</f>
        <v>DUP!</v>
      </c>
      <c r="J1624" t="str">
        <f t="shared" si="128"/>
        <v/>
      </c>
      <c r="K1624" t="str">
        <f t="shared" si="129"/>
        <v/>
      </c>
    </row>
    <row r="1625" spans="1:11">
      <c r="A1625" s="25" t="s">
        <v>734</v>
      </c>
      <c r="B1625" s="25" t="s">
        <v>306</v>
      </c>
      <c r="C1625" s="25" t="s">
        <v>307</v>
      </c>
      <c r="D1625" s="25" t="s">
        <v>245</v>
      </c>
      <c r="E1625">
        <f t="shared" si="125"/>
        <v>10</v>
      </c>
      <c r="F1625" t="str">
        <f t="shared" si="126"/>
        <v>Video Call</v>
      </c>
      <c r="G1625" t="str">
        <f t="shared" si="127"/>
        <v>NET_0261268_10</v>
      </c>
      <c r="H1625" t="str">
        <f>IF(ISNA(VLOOKUP(A1625,$A$3:A1624,1,0)),"","DUP!")</f>
        <v>DUP!</v>
      </c>
      <c r="I1625" t="str">
        <f>IF(ISNA(VLOOKUP(B1625,$B$3:B1624,1,0)),"","DUP!")</f>
        <v>DUP!</v>
      </c>
      <c r="J1625" t="str">
        <f t="shared" si="128"/>
        <v/>
      </c>
      <c r="K1625" t="str">
        <f t="shared" si="129"/>
        <v/>
      </c>
    </row>
    <row r="1626" spans="1:11">
      <c r="A1626" s="25" t="s">
        <v>734</v>
      </c>
      <c r="B1626" s="25" t="s">
        <v>306</v>
      </c>
      <c r="C1626" s="25" t="s">
        <v>307</v>
      </c>
      <c r="D1626" s="25" t="s">
        <v>245</v>
      </c>
      <c r="E1626">
        <f t="shared" si="125"/>
        <v>10</v>
      </c>
      <c r="F1626" t="str">
        <f t="shared" si="126"/>
        <v>Video Call</v>
      </c>
      <c r="G1626" t="str">
        <f t="shared" si="127"/>
        <v>NET_0261268_10</v>
      </c>
      <c r="H1626" t="str">
        <f>IF(ISNA(VLOOKUP(A1626,$A$3:A1625,1,0)),"","DUP!")</f>
        <v>DUP!</v>
      </c>
      <c r="I1626" t="str">
        <f>IF(ISNA(VLOOKUP(B1626,$B$3:B1625,1,0)),"","DUP!")</f>
        <v>DUP!</v>
      </c>
      <c r="J1626" t="str">
        <f t="shared" si="128"/>
        <v/>
      </c>
      <c r="K1626" t="str">
        <f t="shared" si="129"/>
        <v/>
      </c>
    </row>
    <row r="1627" spans="1:11">
      <c r="A1627" s="25" t="s">
        <v>734</v>
      </c>
      <c r="B1627" s="25" t="s">
        <v>306</v>
      </c>
      <c r="C1627" s="25" t="s">
        <v>307</v>
      </c>
      <c r="D1627" s="25" t="s">
        <v>245</v>
      </c>
      <c r="E1627">
        <f t="shared" si="125"/>
        <v>10</v>
      </c>
      <c r="F1627" t="str">
        <f t="shared" si="126"/>
        <v>Video Call</v>
      </c>
      <c r="G1627" t="str">
        <f t="shared" si="127"/>
        <v>NET_0261268_10</v>
      </c>
      <c r="H1627" t="str">
        <f>IF(ISNA(VLOOKUP(A1627,$A$3:A1626,1,0)),"","DUP!")</f>
        <v>DUP!</v>
      </c>
      <c r="I1627" t="str">
        <f>IF(ISNA(VLOOKUP(B1627,$B$3:B1626,1,0)),"","DUP!")</f>
        <v>DUP!</v>
      </c>
      <c r="J1627" t="str">
        <f t="shared" si="128"/>
        <v/>
      </c>
      <c r="K1627" t="str">
        <f t="shared" si="129"/>
        <v/>
      </c>
    </row>
    <row r="1628" spans="1:11">
      <c r="A1628" s="25" t="s">
        <v>735</v>
      </c>
      <c r="B1628" s="25" t="s">
        <v>306</v>
      </c>
      <c r="C1628" s="25" t="s">
        <v>307</v>
      </c>
      <c r="D1628" s="25" t="s">
        <v>244</v>
      </c>
      <c r="E1628">
        <f t="shared" si="125"/>
        <v>2</v>
      </c>
      <c r="F1628" t="str">
        <f t="shared" si="126"/>
        <v>Voice</v>
      </c>
      <c r="G1628" t="str">
        <f t="shared" si="127"/>
        <v>NET_0261269_2</v>
      </c>
      <c r="H1628" t="str">
        <f>IF(ISNA(VLOOKUP(A1628,$A$3:A1627,1,0)),"","DUP!")</f>
        <v/>
      </c>
      <c r="I1628" t="str">
        <f>IF(ISNA(VLOOKUP(B1628,$B$3:B1627,1,0)),"","DUP!")</f>
        <v>DUP!</v>
      </c>
      <c r="J1628" t="str">
        <f t="shared" si="128"/>
        <v/>
      </c>
      <c r="K1628" t="str">
        <f t="shared" si="129"/>
        <v>INSERT INTO ZONE_MAP (SERVICE_ID, SERVICE_NAME, CODE, NW_GROUP, ZONE) VALUES (2,'Voice','0261269','INTERNET','NATIONAL');</v>
      </c>
    </row>
    <row r="1629" spans="1:11">
      <c r="A1629" s="25" t="s">
        <v>735</v>
      </c>
      <c r="B1629" s="25" t="s">
        <v>306</v>
      </c>
      <c r="C1629" s="25" t="s">
        <v>307</v>
      </c>
      <c r="D1629" s="25" t="s">
        <v>244</v>
      </c>
      <c r="E1629">
        <f t="shared" si="125"/>
        <v>2</v>
      </c>
      <c r="F1629" t="str">
        <f t="shared" si="126"/>
        <v>Voice</v>
      </c>
      <c r="G1629" t="str">
        <f t="shared" si="127"/>
        <v>NET_0261269_2</v>
      </c>
      <c r="H1629" t="str">
        <f>IF(ISNA(VLOOKUP(A1629,$A$3:A1628,1,0)),"","DUP!")</f>
        <v>DUP!</v>
      </c>
      <c r="I1629" t="str">
        <f>IF(ISNA(VLOOKUP(B1629,$B$3:B1628,1,0)),"","DUP!")</f>
        <v>DUP!</v>
      </c>
      <c r="J1629" t="str">
        <f t="shared" si="128"/>
        <v/>
      </c>
      <c r="K1629" t="str">
        <f t="shared" si="129"/>
        <v/>
      </c>
    </row>
    <row r="1630" spans="1:11">
      <c r="A1630" s="25" t="s">
        <v>735</v>
      </c>
      <c r="B1630" s="25" t="s">
        <v>306</v>
      </c>
      <c r="C1630" s="25" t="s">
        <v>307</v>
      </c>
      <c r="D1630" s="25" t="s">
        <v>244</v>
      </c>
      <c r="E1630">
        <f t="shared" si="125"/>
        <v>2</v>
      </c>
      <c r="F1630" t="str">
        <f t="shared" si="126"/>
        <v>Voice</v>
      </c>
      <c r="G1630" t="str">
        <f t="shared" si="127"/>
        <v>NET_0261269_2</v>
      </c>
      <c r="H1630" t="str">
        <f>IF(ISNA(VLOOKUP(A1630,$A$3:A1629,1,0)),"","DUP!")</f>
        <v>DUP!</v>
      </c>
      <c r="I1630" t="str">
        <f>IF(ISNA(VLOOKUP(B1630,$B$3:B1629,1,0)),"","DUP!")</f>
        <v>DUP!</v>
      </c>
      <c r="J1630" t="str">
        <f t="shared" si="128"/>
        <v/>
      </c>
      <c r="K1630" t="str">
        <f t="shared" si="129"/>
        <v/>
      </c>
    </row>
    <row r="1631" spans="1:11">
      <c r="A1631" s="25" t="s">
        <v>735</v>
      </c>
      <c r="B1631" s="25" t="s">
        <v>306</v>
      </c>
      <c r="C1631" s="25" t="s">
        <v>307</v>
      </c>
      <c r="D1631" s="25" t="s">
        <v>245</v>
      </c>
      <c r="E1631">
        <f t="shared" si="125"/>
        <v>10</v>
      </c>
      <c r="F1631" t="str">
        <f t="shared" si="126"/>
        <v>Video Call</v>
      </c>
      <c r="G1631" t="str">
        <f t="shared" si="127"/>
        <v>NET_0261269_10</v>
      </c>
      <c r="H1631" t="str">
        <f>IF(ISNA(VLOOKUP(A1631,$A$3:A1630,1,0)),"","DUP!")</f>
        <v>DUP!</v>
      </c>
      <c r="I1631" t="str">
        <f>IF(ISNA(VLOOKUP(B1631,$B$3:B1630,1,0)),"","DUP!")</f>
        <v>DUP!</v>
      </c>
      <c r="J1631" t="str">
        <f t="shared" si="128"/>
        <v/>
      </c>
      <c r="K1631" t="str">
        <f t="shared" si="129"/>
        <v/>
      </c>
    </row>
    <row r="1632" spans="1:11">
      <c r="A1632" s="25" t="s">
        <v>735</v>
      </c>
      <c r="B1632" s="25" t="s">
        <v>306</v>
      </c>
      <c r="C1632" s="25" t="s">
        <v>307</v>
      </c>
      <c r="D1632" s="25" t="s">
        <v>245</v>
      </c>
      <c r="E1632">
        <f t="shared" si="125"/>
        <v>10</v>
      </c>
      <c r="F1632" t="str">
        <f t="shared" si="126"/>
        <v>Video Call</v>
      </c>
      <c r="G1632" t="str">
        <f t="shared" si="127"/>
        <v>NET_0261269_10</v>
      </c>
      <c r="H1632" t="str">
        <f>IF(ISNA(VLOOKUP(A1632,$A$3:A1631,1,0)),"","DUP!")</f>
        <v>DUP!</v>
      </c>
      <c r="I1632" t="str">
        <f>IF(ISNA(VLOOKUP(B1632,$B$3:B1631,1,0)),"","DUP!")</f>
        <v>DUP!</v>
      </c>
      <c r="J1632" t="str">
        <f t="shared" si="128"/>
        <v/>
      </c>
      <c r="K1632" t="str">
        <f t="shared" si="129"/>
        <v/>
      </c>
    </row>
    <row r="1633" spans="1:11">
      <c r="A1633" s="25" t="s">
        <v>735</v>
      </c>
      <c r="B1633" s="25" t="s">
        <v>306</v>
      </c>
      <c r="C1633" s="25" t="s">
        <v>307</v>
      </c>
      <c r="D1633" s="25" t="s">
        <v>245</v>
      </c>
      <c r="E1633">
        <f t="shared" si="125"/>
        <v>10</v>
      </c>
      <c r="F1633" t="str">
        <f t="shared" si="126"/>
        <v>Video Call</v>
      </c>
      <c r="G1633" t="str">
        <f t="shared" si="127"/>
        <v>NET_0261269_10</v>
      </c>
      <c r="H1633" t="str">
        <f>IF(ISNA(VLOOKUP(A1633,$A$3:A1632,1,0)),"","DUP!")</f>
        <v>DUP!</v>
      </c>
      <c r="I1633" t="str">
        <f>IF(ISNA(VLOOKUP(B1633,$B$3:B1632,1,0)),"","DUP!")</f>
        <v>DUP!</v>
      </c>
      <c r="J1633" t="str">
        <f t="shared" si="128"/>
        <v/>
      </c>
      <c r="K1633" t="str">
        <f t="shared" si="129"/>
        <v/>
      </c>
    </row>
    <row r="1634" spans="1:11">
      <c r="A1634" s="25" t="s">
        <v>736</v>
      </c>
      <c r="B1634" s="25" t="s">
        <v>306</v>
      </c>
      <c r="C1634" s="25" t="s">
        <v>307</v>
      </c>
      <c r="D1634" s="25" t="s">
        <v>244</v>
      </c>
      <c r="E1634">
        <f t="shared" si="125"/>
        <v>2</v>
      </c>
      <c r="F1634" t="str">
        <f t="shared" si="126"/>
        <v>Voice</v>
      </c>
      <c r="G1634" t="str">
        <f t="shared" si="127"/>
        <v>NET_0261270_2</v>
      </c>
      <c r="H1634" t="str">
        <f>IF(ISNA(VLOOKUP(A1634,$A$3:A1633,1,0)),"","DUP!")</f>
        <v/>
      </c>
      <c r="I1634" t="str">
        <f>IF(ISNA(VLOOKUP(B1634,$B$3:B1633,1,0)),"","DUP!")</f>
        <v>DUP!</v>
      </c>
      <c r="J1634" t="str">
        <f t="shared" si="128"/>
        <v/>
      </c>
      <c r="K1634" t="str">
        <f t="shared" si="129"/>
        <v>INSERT INTO ZONE_MAP (SERVICE_ID, SERVICE_NAME, CODE, NW_GROUP, ZONE) VALUES (2,'Voice','0261270','INTERNET','NATIONAL');</v>
      </c>
    </row>
    <row r="1635" spans="1:11">
      <c r="A1635" s="25" t="s">
        <v>737</v>
      </c>
      <c r="B1635" s="25" t="s">
        <v>306</v>
      </c>
      <c r="C1635" s="25" t="s">
        <v>307</v>
      </c>
      <c r="D1635" s="25" t="s">
        <v>244</v>
      </c>
      <c r="E1635">
        <f t="shared" si="125"/>
        <v>2</v>
      </c>
      <c r="F1635" t="str">
        <f t="shared" si="126"/>
        <v>Voice</v>
      </c>
      <c r="G1635" t="str">
        <f t="shared" si="127"/>
        <v>NET_0261278_2</v>
      </c>
      <c r="H1635" t="str">
        <f>IF(ISNA(VLOOKUP(A1635,$A$3:A1634,1,0)),"","DUP!")</f>
        <v/>
      </c>
      <c r="I1635" t="str">
        <f>IF(ISNA(VLOOKUP(B1635,$B$3:B1634,1,0)),"","DUP!")</f>
        <v>DUP!</v>
      </c>
      <c r="J1635" t="str">
        <f t="shared" si="128"/>
        <v/>
      </c>
      <c r="K1635" t="str">
        <f t="shared" si="129"/>
        <v>INSERT INTO ZONE_MAP (SERVICE_ID, SERVICE_NAME, CODE, NW_GROUP, ZONE) VALUES (2,'Voice','0261278','INTERNET','NATIONAL');</v>
      </c>
    </row>
    <row r="1636" spans="1:11">
      <c r="A1636" s="25" t="s">
        <v>738</v>
      </c>
      <c r="B1636" s="25" t="s">
        <v>306</v>
      </c>
      <c r="C1636" s="25" t="s">
        <v>307</v>
      </c>
      <c r="D1636" s="25" t="s">
        <v>244</v>
      </c>
      <c r="E1636">
        <f t="shared" si="125"/>
        <v>2</v>
      </c>
      <c r="F1636" t="str">
        <f t="shared" si="126"/>
        <v>Voice</v>
      </c>
      <c r="G1636" t="str">
        <f t="shared" si="127"/>
        <v>NET_0261280_2</v>
      </c>
      <c r="H1636" t="str">
        <f>IF(ISNA(VLOOKUP(A1636,$A$3:A1635,1,0)),"","DUP!")</f>
        <v/>
      </c>
      <c r="I1636" t="str">
        <f>IF(ISNA(VLOOKUP(B1636,$B$3:B1635,1,0)),"","DUP!")</f>
        <v>DUP!</v>
      </c>
      <c r="J1636" t="str">
        <f t="shared" si="128"/>
        <v/>
      </c>
      <c r="K1636" t="str">
        <f t="shared" si="129"/>
        <v>INSERT INTO ZONE_MAP (SERVICE_ID, SERVICE_NAME, CODE, NW_GROUP, ZONE) VALUES (2,'Voice','0261280','INTERNET','NATIONAL');</v>
      </c>
    </row>
    <row r="1637" spans="1:11">
      <c r="A1637" s="25" t="s">
        <v>739</v>
      </c>
      <c r="B1637" s="25" t="s">
        <v>306</v>
      </c>
      <c r="C1637" s="25" t="s">
        <v>307</v>
      </c>
      <c r="D1637" s="25" t="s">
        <v>244</v>
      </c>
      <c r="E1637">
        <f t="shared" si="125"/>
        <v>2</v>
      </c>
      <c r="F1637" t="str">
        <f t="shared" si="126"/>
        <v>Voice</v>
      </c>
      <c r="G1637" t="str">
        <f t="shared" si="127"/>
        <v>NET_0261284_2</v>
      </c>
      <c r="H1637" t="str">
        <f>IF(ISNA(VLOOKUP(A1637,$A$3:A1636,1,0)),"","DUP!")</f>
        <v/>
      </c>
      <c r="I1637" t="str">
        <f>IF(ISNA(VLOOKUP(B1637,$B$3:B1636,1,0)),"","DUP!")</f>
        <v>DUP!</v>
      </c>
      <c r="J1637" t="str">
        <f t="shared" si="128"/>
        <v/>
      </c>
      <c r="K1637" t="str">
        <f t="shared" si="129"/>
        <v>INSERT INTO ZONE_MAP (SERVICE_ID, SERVICE_NAME, CODE, NW_GROUP, ZONE) VALUES (2,'Voice','0261284','INTERNET','NATIONAL');</v>
      </c>
    </row>
    <row r="1638" spans="1:11">
      <c r="A1638" s="25" t="s">
        <v>740</v>
      </c>
      <c r="B1638" s="25" t="s">
        <v>315</v>
      </c>
      <c r="C1638" s="25" t="s">
        <v>316</v>
      </c>
      <c r="D1638" s="25" t="s">
        <v>244</v>
      </c>
      <c r="E1638">
        <f t="shared" si="125"/>
        <v>2</v>
      </c>
      <c r="F1638" t="str">
        <f t="shared" si="126"/>
        <v>Voice</v>
      </c>
      <c r="G1638" t="str">
        <f t="shared" si="127"/>
        <v>SNC_026141_2</v>
      </c>
      <c r="H1638" t="str">
        <f>IF(ISNA(VLOOKUP(A1638,$A$3:A1637,1,0)),"","DUP!")</f>
        <v/>
      </c>
      <c r="I1638" t="str">
        <f>IF(ISNA(VLOOKUP(B1638,$B$3:B1637,1,0)),"","DUP!")</f>
        <v>DUP!</v>
      </c>
      <c r="J1638" t="str">
        <f t="shared" si="128"/>
        <v/>
      </c>
      <c r="K1638" t="str">
        <f t="shared" si="129"/>
        <v>INSERT INTO ZONE_MAP (SERVICE_ID, SERVICE_NAME, CODE, NW_GROUP, ZONE) VALUES (2,'Voice','026141','NHAN TIN','NATIONAL');</v>
      </c>
    </row>
    <row r="1639" spans="1:11">
      <c r="A1639" s="25" t="s">
        <v>741</v>
      </c>
      <c r="B1639" s="25" t="s">
        <v>721</v>
      </c>
      <c r="C1639" s="25" t="s">
        <v>318</v>
      </c>
      <c r="D1639" s="25" t="s">
        <v>244</v>
      </c>
      <c r="E1639">
        <f t="shared" si="125"/>
        <v>2</v>
      </c>
      <c r="F1639" t="str">
        <f t="shared" si="126"/>
        <v>Voice</v>
      </c>
      <c r="G1639" t="str">
        <f t="shared" si="127"/>
        <v>CVL_0262_2</v>
      </c>
      <c r="H1639" t="str">
        <f>IF(ISNA(VLOOKUP(A1639,$A$3:A1638,1,0)),"","DUP!")</f>
        <v/>
      </c>
      <c r="I1639" t="str">
        <f>IF(ISNA(VLOOKUP(B1639,$B$3:B1638,1,0)),"","DUP!")</f>
        <v>DUP!</v>
      </c>
      <c r="J1639" t="str">
        <f t="shared" si="128"/>
        <v/>
      </c>
      <c r="K1639" t="str">
        <f t="shared" si="129"/>
        <v>INSERT INTO ZONE_MAP (SERVICE_ID, SERVICE_NAME, CODE, NW_GROUP, ZONE) VALUES (2,'Voice','0262','CAO BANG','NATIONAL');</v>
      </c>
    </row>
    <row r="1640" spans="1:11">
      <c r="A1640" s="25" t="s">
        <v>742</v>
      </c>
      <c r="B1640" s="25" t="s">
        <v>721</v>
      </c>
      <c r="C1640" s="25" t="s">
        <v>243</v>
      </c>
      <c r="D1640" s="25" t="s">
        <v>244</v>
      </c>
      <c r="E1640">
        <f t="shared" si="125"/>
        <v>2</v>
      </c>
      <c r="F1640" t="str">
        <f t="shared" si="126"/>
        <v>Voice</v>
      </c>
      <c r="G1640" t="str">
        <f t="shared" si="127"/>
        <v>CVP_0263_2</v>
      </c>
      <c r="H1640" t="str">
        <f>IF(ISNA(VLOOKUP(A1640,$A$3:A1639,1,0)),"","DUP!")</f>
        <v/>
      </c>
      <c r="I1640" t="str">
        <f>IF(ISNA(VLOOKUP(B1640,$B$3:B1639,1,0)),"","DUP!")</f>
        <v>DUP!</v>
      </c>
      <c r="J1640" t="str">
        <f t="shared" si="128"/>
        <v/>
      </c>
      <c r="K1640" t="str">
        <f t="shared" si="129"/>
        <v>INSERT INTO ZONE_MAP (SERVICE_ID, SERVICE_NAME, CODE, NW_GROUP, ZONE) VALUES (2,'Voice','0263','CAO BANG','NATIONAL');</v>
      </c>
    </row>
    <row r="1641" spans="1:11">
      <c r="A1641" s="25" t="s">
        <v>742</v>
      </c>
      <c r="B1641" s="25" t="s">
        <v>721</v>
      </c>
      <c r="C1641" s="25" t="s">
        <v>243</v>
      </c>
      <c r="D1641" s="25" t="s">
        <v>244</v>
      </c>
      <c r="E1641">
        <f t="shared" si="125"/>
        <v>2</v>
      </c>
      <c r="F1641" t="str">
        <f t="shared" si="126"/>
        <v>Voice</v>
      </c>
      <c r="G1641" t="str">
        <f t="shared" si="127"/>
        <v>CVP_0263_2</v>
      </c>
      <c r="H1641" t="str">
        <f>IF(ISNA(VLOOKUP(A1641,$A$3:A1640,1,0)),"","DUP!")</f>
        <v>DUP!</v>
      </c>
      <c r="I1641" t="str">
        <f>IF(ISNA(VLOOKUP(B1641,$B$3:B1640,1,0)),"","DUP!")</f>
        <v>DUP!</v>
      </c>
      <c r="J1641" t="str">
        <f t="shared" si="128"/>
        <v/>
      </c>
      <c r="K1641" t="str">
        <f t="shared" si="129"/>
        <v/>
      </c>
    </row>
    <row r="1642" spans="1:11">
      <c r="A1642" s="25" t="s">
        <v>742</v>
      </c>
      <c r="B1642" s="25" t="s">
        <v>721</v>
      </c>
      <c r="C1642" s="25" t="s">
        <v>243</v>
      </c>
      <c r="D1642" s="25" t="s">
        <v>244</v>
      </c>
      <c r="E1642">
        <f t="shared" si="125"/>
        <v>2</v>
      </c>
      <c r="F1642" t="str">
        <f t="shared" si="126"/>
        <v>Voice</v>
      </c>
      <c r="G1642" t="str">
        <f t="shared" si="127"/>
        <v>CVP_0263_2</v>
      </c>
      <c r="H1642" t="str">
        <f>IF(ISNA(VLOOKUP(A1642,$A$3:A1641,1,0)),"","DUP!")</f>
        <v>DUP!</v>
      </c>
      <c r="I1642" t="str">
        <f>IF(ISNA(VLOOKUP(B1642,$B$3:B1641,1,0)),"","DUP!")</f>
        <v>DUP!</v>
      </c>
      <c r="J1642" t="str">
        <f t="shared" si="128"/>
        <v/>
      </c>
      <c r="K1642" t="str">
        <f t="shared" si="129"/>
        <v/>
      </c>
    </row>
    <row r="1643" spans="1:11">
      <c r="A1643" s="25" t="s">
        <v>742</v>
      </c>
      <c r="B1643" s="25" t="s">
        <v>721</v>
      </c>
      <c r="C1643" s="25" t="s">
        <v>243</v>
      </c>
      <c r="D1643" s="25" t="s">
        <v>245</v>
      </c>
      <c r="E1643">
        <f t="shared" si="125"/>
        <v>10</v>
      </c>
      <c r="F1643" t="str">
        <f t="shared" si="126"/>
        <v>Video Call</v>
      </c>
      <c r="G1643" t="str">
        <f t="shared" si="127"/>
        <v>CVP_0263_10</v>
      </c>
      <c r="H1643" t="str">
        <f>IF(ISNA(VLOOKUP(A1643,$A$3:A1642,1,0)),"","DUP!")</f>
        <v>DUP!</v>
      </c>
      <c r="I1643" t="str">
        <f>IF(ISNA(VLOOKUP(B1643,$B$3:B1642,1,0)),"","DUP!")</f>
        <v>DUP!</v>
      </c>
      <c r="J1643" t="str">
        <f t="shared" si="128"/>
        <v/>
      </c>
      <c r="K1643" t="str">
        <f t="shared" si="129"/>
        <v/>
      </c>
    </row>
    <row r="1644" spans="1:11">
      <c r="A1644" s="25" t="s">
        <v>742</v>
      </c>
      <c r="B1644" s="25" t="s">
        <v>721</v>
      </c>
      <c r="C1644" s="25" t="s">
        <v>243</v>
      </c>
      <c r="D1644" s="25" t="s">
        <v>245</v>
      </c>
      <c r="E1644">
        <f t="shared" si="125"/>
        <v>10</v>
      </c>
      <c r="F1644" t="str">
        <f t="shared" si="126"/>
        <v>Video Call</v>
      </c>
      <c r="G1644" t="str">
        <f t="shared" si="127"/>
        <v>CVP_0263_10</v>
      </c>
      <c r="H1644" t="str">
        <f>IF(ISNA(VLOOKUP(A1644,$A$3:A1643,1,0)),"","DUP!")</f>
        <v>DUP!</v>
      </c>
      <c r="I1644" t="str">
        <f>IF(ISNA(VLOOKUP(B1644,$B$3:B1643,1,0)),"","DUP!")</f>
        <v>DUP!</v>
      </c>
      <c r="J1644" t="str">
        <f t="shared" si="128"/>
        <v/>
      </c>
      <c r="K1644" t="str">
        <f t="shared" si="129"/>
        <v/>
      </c>
    </row>
    <row r="1645" spans="1:11">
      <c r="A1645" s="25" t="s">
        <v>742</v>
      </c>
      <c r="B1645" s="25" t="s">
        <v>721</v>
      </c>
      <c r="C1645" s="25" t="s">
        <v>243</v>
      </c>
      <c r="D1645" s="25" t="s">
        <v>245</v>
      </c>
      <c r="E1645">
        <f t="shared" si="125"/>
        <v>10</v>
      </c>
      <c r="F1645" t="str">
        <f t="shared" si="126"/>
        <v>Video Call</v>
      </c>
      <c r="G1645" t="str">
        <f t="shared" si="127"/>
        <v>CVP_0263_10</v>
      </c>
      <c r="H1645" t="str">
        <f>IF(ISNA(VLOOKUP(A1645,$A$3:A1644,1,0)),"","DUP!")</f>
        <v>DUP!</v>
      </c>
      <c r="I1645" t="str">
        <f>IF(ISNA(VLOOKUP(B1645,$B$3:B1644,1,0)),"","DUP!")</f>
        <v>DUP!</v>
      </c>
      <c r="J1645" t="str">
        <f t="shared" si="128"/>
        <v/>
      </c>
      <c r="K1645" t="str">
        <f t="shared" si="129"/>
        <v/>
      </c>
    </row>
    <row r="1646" spans="1:11">
      <c r="A1646" s="25" t="s">
        <v>743</v>
      </c>
      <c r="B1646" s="25" t="s">
        <v>721</v>
      </c>
      <c r="C1646" s="25" t="s">
        <v>321</v>
      </c>
      <c r="D1646" s="25" t="s">
        <v>244</v>
      </c>
      <c r="E1646">
        <f t="shared" si="125"/>
        <v>2</v>
      </c>
      <c r="F1646" t="str">
        <f t="shared" si="126"/>
        <v>Voice</v>
      </c>
      <c r="G1646" t="str">
        <f t="shared" si="127"/>
        <v>CVC_0264_2</v>
      </c>
      <c r="H1646" t="str">
        <f>IF(ISNA(VLOOKUP(A1646,$A$3:A1645,1,0)),"","DUP!")</f>
        <v/>
      </c>
      <c r="I1646" t="str">
        <f>IF(ISNA(VLOOKUP(B1646,$B$3:B1645,1,0)),"","DUP!")</f>
        <v>DUP!</v>
      </c>
      <c r="J1646" t="str">
        <f t="shared" si="128"/>
        <v/>
      </c>
      <c r="K1646" t="str">
        <f t="shared" si="129"/>
        <v>INSERT INTO ZONE_MAP (SERVICE_ID, SERVICE_NAME, CODE, NW_GROUP, ZONE) VALUES (2,'Voice','0264','CAO BANG','NATIONAL');</v>
      </c>
    </row>
    <row r="1647" spans="1:11">
      <c r="A1647" s="25" t="s">
        <v>744</v>
      </c>
      <c r="B1647" s="25" t="s">
        <v>721</v>
      </c>
      <c r="C1647" s="25" t="s">
        <v>323</v>
      </c>
      <c r="D1647" s="25" t="s">
        <v>244</v>
      </c>
      <c r="E1647">
        <f t="shared" si="125"/>
        <v>2</v>
      </c>
      <c r="F1647" t="str">
        <f t="shared" si="126"/>
        <v>Voice</v>
      </c>
      <c r="G1647" t="str">
        <f t="shared" si="127"/>
        <v>CSP_0265_2</v>
      </c>
      <c r="H1647" t="str">
        <f>IF(ISNA(VLOOKUP(A1647,$A$3:A1646,1,0)),"","DUP!")</f>
        <v/>
      </c>
      <c r="I1647" t="str">
        <f>IF(ISNA(VLOOKUP(B1647,$B$3:B1646,1,0)),"","DUP!")</f>
        <v>DUP!</v>
      </c>
      <c r="J1647" t="str">
        <f t="shared" si="128"/>
        <v/>
      </c>
      <c r="K1647" t="str">
        <f t="shared" si="129"/>
        <v>INSERT INTO ZONE_MAP (SERVICE_ID, SERVICE_NAME, CODE, NW_GROUP, ZONE) VALUES (2,'Voice','0265','CAO BANG','NATIONAL');</v>
      </c>
    </row>
    <row r="1648" spans="1:11">
      <c r="A1648" s="25" t="s">
        <v>745</v>
      </c>
      <c r="B1648" s="25" t="s">
        <v>721</v>
      </c>
      <c r="C1648" s="25" t="s">
        <v>318</v>
      </c>
      <c r="D1648" s="25" t="s">
        <v>244</v>
      </c>
      <c r="E1648">
        <f t="shared" si="125"/>
        <v>2</v>
      </c>
      <c r="F1648" t="str">
        <f t="shared" si="126"/>
        <v>Voice</v>
      </c>
      <c r="G1648" t="str">
        <f t="shared" si="127"/>
        <v>CVL_0266_2</v>
      </c>
      <c r="H1648" t="str">
        <f>IF(ISNA(VLOOKUP(A1648,$A$3:A1647,1,0)),"","DUP!")</f>
        <v/>
      </c>
      <c r="I1648" t="str">
        <f>IF(ISNA(VLOOKUP(B1648,$B$3:B1647,1,0)),"","DUP!")</f>
        <v>DUP!</v>
      </c>
      <c r="J1648" t="str">
        <f t="shared" si="128"/>
        <v/>
      </c>
      <c r="K1648" t="str">
        <f t="shared" si="129"/>
        <v>INSERT INTO ZONE_MAP (SERVICE_ID, SERVICE_NAME, CODE, NW_GROUP, ZONE) VALUES (2,'Voice','0266','CAO BANG','NATIONAL');</v>
      </c>
    </row>
    <row r="1649" spans="1:11">
      <c r="A1649" s="25" t="s">
        <v>746</v>
      </c>
      <c r="B1649" s="25" t="s">
        <v>721</v>
      </c>
      <c r="C1649" s="25" t="s">
        <v>326</v>
      </c>
      <c r="D1649" s="25" t="s">
        <v>244</v>
      </c>
      <c r="E1649">
        <f t="shared" si="125"/>
        <v>2</v>
      </c>
      <c r="F1649" t="str">
        <f t="shared" si="126"/>
        <v>Voice</v>
      </c>
      <c r="G1649" t="str">
        <f t="shared" si="127"/>
        <v>CFP_0267_2</v>
      </c>
      <c r="H1649" t="str">
        <f>IF(ISNA(VLOOKUP(A1649,$A$3:A1648,1,0)),"","DUP!")</f>
        <v/>
      </c>
      <c r="I1649" t="str">
        <f>IF(ISNA(VLOOKUP(B1649,$B$3:B1648,1,0)),"","DUP!")</f>
        <v>DUP!</v>
      </c>
      <c r="J1649" t="str">
        <f t="shared" si="128"/>
        <v/>
      </c>
      <c r="K1649" t="str">
        <f t="shared" si="129"/>
        <v>INSERT INTO ZONE_MAP (SERVICE_ID, SERVICE_NAME, CODE, NW_GROUP, ZONE) VALUES (2,'Voice','0267','CAO BANG','NATIONAL');</v>
      </c>
    </row>
    <row r="1650" spans="1:11">
      <c r="A1650" s="25" t="s">
        <v>747</v>
      </c>
      <c r="B1650" s="25" t="s">
        <v>721</v>
      </c>
      <c r="C1650" s="25" t="s">
        <v>243</v>
      </c>
      <c r="D1650" s="25" t="s">
        <v>244</v>
      </c>
      <c r="E1650">
        <f t="shared" si="125"/>
        <v>2</v>
      </c>
      <c r="F1650" t="str">
        <f t="shared" si="126"/>
        <v>Voice</v>
      </c>
      <c r="G1650" t="str">
        <f t="shared" si="127"/>
        <v>CVP_02680_2</v>
      </c>
      <c r="H1650" t="str">
        <f>IF(ISNA(VLOOKUP(A1650,$A$3:A1649,1,0)),"","DUP!")</f>
        <v/>
      </c>
      <c r="I1650" t="str">
        <f>IF(ISNA(VLOOKUP(B1650,$B$3:B1649,1,0)),"","DUP!")</f>
        <v>DUP!</v>
      </c>
      <c r="J1650" t="str">
        <f t="shared" si="128"/>
        <v/>
      </c>
      <c r="K1650" t="str">
        <f t="shared" si="129"/>
        <v>INSERT INTO ZONE_MAP (SERVICE_ID, SERVICE_NAME, CODE, NW_GROUP, ZONE) VALUES (2,'Voice','02680','CAO BANG','NATIONAL');</v>
      </c>
    </row>
    <row r="1651" spans="1:11">
      <c r="A1651" s="25" t="s">
        <v>747</v>
      </c>
      <c r="B1651" s="25" t="s">
        <v>721</v>
      </c>
      <c r="C1651" s="25" t="s">
        <v>243</v>
      </c>
      <c r="D1651" s="25" t="s">
        <v>244</v>
      </c>
      <c r="E1651">
        <f t="shared" si="125"/>
        <v>2</v>
      </c>
      <c r="F1651" t="str">
        <f t="shared" si="126"/>
        <v>Voice</v>
      </c>
      <c r="G1651" t="str">
        <f t="shared" si="127"/>
        <v>CVP_02680_2</v>
      </c>
      <c r="H1651" t="str">
        <f>IF(ISNA(VLOOKUP(A1651,$A$3:A1650,1,0)),"","DUP!")</f>
        <v>DUP!</v>
      </c>
      <c r="I1651" t="str">
        <f>IF(ISNA(VLOOKUP(B1651,$B$3:B1650,1,0)),"","DUP!")</f>
        <v>DUP!</v>
      </c>
      <c r="J1651" t="str">
        <f t="shared" si="128"/>
        <v/>
      </c>
      <c r="K1651" t="str">
        <f t="shared" si="129"/>
        <v/>
      </c>
    </row>
    <row r="1652" spans="1:11">
      <c r="A1652" s="25" t="s">
        <v>747</v>
      </c>
      <c r="B1652" s="25" t="s">
        <v>721</v>
      </c>
      <c r="C1652" s="25" t="s">
        <v>243</v>
      </c>
      <c r="D1652" s="25" t="s">
        <v>244</v>
      </c>
      <c r="E1652">
        <f t="shared" si="125"/>
        <v>2</v>
      </c>
      <c r="F1652" t="str">
        <f t="shared" si="126"/>
        <v>Voice</v>
      </c>
      <c r="G1652" t="str">
        <f t="shared" si="127"/>
        <v>CVP_02680_2</v>
      </c>
      <c r="H1652" t="str">
        <f>IF(ISNA(VLOOKUP(A1652,$A$3:A1651,1,0)),"","DUP!")</f>
        <v>DUP!</v>
      </c>
      <c r="I1652" t="str">
        <f>IF(ISNA(VLOOKUP(B1652,$B$3:B1651,1,0)),"","DUP!")</f>
        <v>DUP!</v>
      </c>
      <c r="J1652" t="str">
        <f t="shared" si="128"/>
        <v/>
      </c>
      <c r="K1652" t="str">
        <f t="shared" si="129"/>
        <v/>
      </c>
    </row>
    <row r="1653" spans="1:11">
      <c r="A1653" s="25" t="s">
        <v>747</v>
      </c>
      <c r="B1653" s="25" t="s">
        <v>721</v>
      </c>
      <c r="C1653" s="25" t="s">
        <v>243</v>
      </c>
      <c r="D1653" s="25" t="s">
        <v>245</v>
      </c>
      <c r="E1653">
        <f t="shared" si="125"/>
        <v>10</v>
      </c>
      <c r="F1653" t="str">
        <f t="shared" si="126"/>
        <v>Video Call</v>
      </c>
      <c r="G1653" t="str">
        <f t="shared" si="127"/>
        <v>CVP_02680_10</v>
      </c>
      <c r="H1653" t="str">
        <f>IF(ISNA(VLOOKUP(A1653,$A$3:A1652,1,0)),"","DUP!")</f>
        <v>DUP!</v>
      </c>
      <c r="I1653" t="str">
        <f>IF(ISNA(VLOOKUP(B1653,$B$3:B1652,1,0)),"","DUP!")</f>
        <v>DUP!</v>
      </c>
      <c r="J1653" t="str">
        <f t="shared" si="128"/>
        <v/>
      </c>
      <c r="K1653" t="str">
        <f t="shared" si="129"/>
        <v/>
      </c>
    </row>
    <row r="1654" spans="1:11">
      <c r="A1654" s="25" t="s">
        <v>747</v>
      </c>
      <c r="B1654" s="25" t="s">
        <v>721</v>
      </c>
      <c r="C1654" s="25" t="s">
        <v>243</v>
      </c>
      <c r="D1654" s="25" t="s">
        <v>245</v>
      </c>
      <c r="E1654">
        <f t="shared" si="125"/>
        <v>10</v>
      </c>
      <c r="F1654" t="str">
        <f t="shared" si="126"/>
        <v>Video Call</v>
      </c>
      <c r="G1654" t="str">
        <f t="shared" si="127"/>
        <v>CVP_02680_10</v>
      </c>
      <c r="H1654" t="str">
        <f>IF(ISNA(VLOOKUP(A1654,$A$3:A1653,1,0)),"","DUP!")</f>
        <v>DUP!</v>
      </c>
      <c r="I1654" t="str">
        <f>IF(ISNA(VLOOKUP(B1654,$B$3:B1653,1,0)),"","DUP!")</f>
        <v>DUP!</v>
      </c>
      <c r="J1654" t="str">
        <f t="shared" si="128"/>
        <v/>
      </c>
      <c r="K1654" t="str">
        <f t="shared" si="129"/>
        <v/>
      </c>
    </row>
    <row r="1655" spans="1:11">
      <c r="A1655" s="25" t="s">
        <v>747</v>
      </c>
      <c r="B1655" s="25" t="s">
        <v>721</v>
      </c>
      <c r="C1655" s="25" t="s">
        <v>243</v>
      </c>
      <c r="D1655" s="25" t="s">
        <v>245</v>
      </c>
      <c r="E1655">
        <f t="shared" si="125"/>
        <v>10</v>
      </c>
      <c r="F1655" t="str">
        <f t="shared" si="126"/>
        <v>Video Call</v>
      </c>
      <c r="G1655" t="str">
        <f t="shared" si="127"/>
        <v>CVP_02680_10</v>
      </c>
      <c r="H1655" t="str">
        <f>IF(ISNA(VLOOKUP(A1655,$A$3:A1654,1,0)),"","DUP!")</f>
        <v>DUP!</v>
      </c>
      <c r="I1655" t="str">
        <f>IF(ISNA(VLOOKUP(B1655,$B$3:B1654,1,0)),"","DUP!")</f>
        <v>DUP!</v>
      </c>
      <c r="J1655" t="str">
        <f t="shared" si="128"/>
        <v/>
      </c>
      <c r="K1655" t="str">
        <f t="shared" si="129"/>
        <v/>
      </c>
    </row>
    <row r="1656" spans="1:11">
      <c r="A1656" s="25" t="s">
        <v>748</v>
      </c>
      <c r="B1656" s="25" t="s">
        <v>329</v>
      </c>
      <c r="C1656" s="25" t="s">
        <v>243</v>
      </c>
      <c r="D1656" s="25" t="s">
        <v>244</v>
      </c>
      <c r="E1656">
        <f t="shared" si="125"/>
        <v>2</v>
      </c>
      <c r="F1656" t="str">
        <f t="shared" si="126"/>
        <v>Voice</v>
      </c>
      <c r="G1656" t="str">
        <f t="shared" si="127"/>
        <v>CVP_026800126_2</v>
      </c>
      <c r="H1656" t="str">
        <f>IF(ISNA(VLOOKUP(A1656,$A$3:A1655,1,0)),"","DUP!")</f>
        <v/>
      </c>
      <c r="I1656" t="str">
        <f>IF(ISNA(VLOOKUP(B1656,$B$3:B1655,1,0)),"","DUP!")</f>
        <v>DUP!</v>
      </c>
      <c r="J1656" t="str">
        <f t="shared" si="128"/>
        <v/>
      </c>
      <c r="K1656" t="str">
        <f t="shared" si="129"/>
        <v>INSERT INTO ZONE_MAP (SERVICE_ID, SERVICE_NAME, CODE, NW_GROUP, ZONE) VALUES (2,'Voice','026800126','DICH VU CSKH','NATIONAL');</v>
      </c>
    </row>
    <row r="1657" spans="1:11">
      <c r="A1657" s="25" t="s">
        <v>748</v>
      </c>
      <c r="B1657" s="25" t="s">
        <v>329</v>
      </c>
      <c r="C1657" s="25" t="s">
        <v>243</v>
      </c>
      <c r="D1657" s="25" t="s">
        <v>244</v>
      </c>
      <c r="E1657">
        <f t="shared" si="125"/>
        <v>2</v>
      </c>
      <c r="F1657" t="str">
        <f t="shared" si="126"/>
        <v>Voice</v>
      </c>
      <c r="G1657" t="str">
        <f t="shared" si="127"/>
        <v>CVP_026800126_2</v>
      </c>
      <c r="H1657" t="str">
        <f>IF(ISNA(VLOOKUP(A1657,$A$3:A1656,1,0)),"","DUP!")</f>
        <v>DUP!</v>
      </c>
      <c r="I1657" t="str">
        <f>IF(ISNA(VLOOKUP(B1657,$B$3:B1656,1,0)),"","DUP!")</f>
        <v>DUP!</v>
      </c>
      <c r="J1657" t="str">
        <f t="shared" si="128"/>
        <v/>
      </c>
      <c r="K1657" t="str">
        <f t="shared" si="129"/>
        <v/>
      </c>
    </row>
    <row r="1658" spans="1:11">
      <c r="A1658" s="25" t="s">
        <v>748</v>
      </c>
      <c r="B1658" s="25" t="s">
        <v>329</v>
      </c>
      <c r="C1658" s="25" t="s">
        <v>243</v>
      </c>
      <c r="D1658" s="25" t="s">
        <v>244</v>
      </c>
      <c r="E1658">
        <f t="shared" si="125"/>
        <v>2</v>
      </c>
      <c r="F1658" t="str">
        <f t="shared" si="126"/>
        <v>Voice</v>
      </c>
      <c r="G1658" t="str">
        <f t="shared" si="127"/>
        <v>CVP_026800126_2</v>
      </c>
      <c r="H1658" t="str">
        <f>IF(ISNA(VLOOKUP(A1658,$A$3:A1657,1,0)),"","DUP!")</f>
        <v>DUP!</v>
      </c>
      <c r="I1658" t="str">
        <f>IF(ISNA(VLOOKUP(B1658,$B$3:B1657,1,0)),"","DUP!")</f>
        <v>DUP!</v>
      </c>
      <c r="J1658" t="str">
        <f t="shared" si="128"/>
        <v/>
      </c>
      <c r="K1658" t="str">
        <f t="shared" si="129"/>
        <v/>
      </c>
    </row>
    <row r="1659" spans="1:11">
      <c r="A1659" s="25" t="s">
        <v>748</v>
      </c>
      <c r="B1659" s="25" t="s">
        <v>329</v>
      </c>
      <c r="C1659" s="25" t="s">
        <v>243</v>
      </c>
      <c r="D1659" s="25" t="s">
        <v>245</v>
      </c>
      <c r="E1659">
        <f t="shared" si="125"/>
        <v>10</v>
      </c>
      <c r="F1659" t="str">
        <f t="shared" si="126"/>
        <v>Video Call</v>
      </c>
      <c r="G1659" t="str">
        <f t="shared" si="127"/>
        <v>CVP_026800126_10</v>
      </c>
      <c r="H1659" t="str">
        <f>IF(ISNA(VLOOKUP(A1659,$A$3:A1658,1,0)),"","DUP!")</f>
        <v>DUP!</v>
      </c>
      <c r="I1659" t="str">
        <f>IF(ISNA(VLOOKUP(B1659,$B$3:B1658,1,0)),"","DUP!")</f>
        <v>DUP!</v>
      </c>
      <c r="J1659" t="str">
        <f t="shared" si="128"/>
        <v/>
      </c>
      <c r="K1659" t="str">
        <f t="shared" si="129"/>
        <v/>
      </c>
    </row>
    <row r="1660" spans="1:11">
      <c r="A1660" s="25" t="s">
        <v>748</v>
      </c>
      <c r="B1660" s="25" t="s">
        <v>329</v>
      </c>
      <c r="C1660" s="25" t="s">
        <v>243</v>
      </c>
      <c r="D1660" s="25" t="s">
        <v>245</v>
      </c>
      <c r="E1660">
        <f t="shared" si="125"/>
        <v>10</v>
      </c>
      <c r="F1660" t="str">
        <f t="shared" si="126"/>
        <v>Video Call</v>
      </c>
      <c r="G1660" t="str">
        <f t="shared" si="127"/>
        <v>CVP_026800126_10</v>
      </c>
      <c r="H1660" t="str">
        <f>IF(ISNA(VLOOKUP(A1660,$A$3:A1659,1,0)),"","DUP!")</f>
        <v>DUP!</v>
      </c>
      <c r="I1660" t="str">
        <f>IF(ISNA(VLOOKUP(B1660,$B$3:B1659,1,0)),"","DUP!")</f>
        <v>DUP!</v>
      </c>
      <c r="J1660" t="str">
        <f t="shared" si="128"/>
        <v/>
      </c>
      <c r="K1660" t="str">
        <f t="shared" si="129"/>
        <v/>
      </c>
    </row>
    <row r="1661" spans="1:11">
      <c r="A1661" s="25" t="s">
        <v>748</v>
      </c>
      <c r="B1661" s="25" t="s">
        <v>329</v>
      </c>
      <c r="C1661" s="25" t="s">
        <v>243</v>
      </c>
      <c r="D1661" s="25" t="s">
        <v>245</v>
      </c>
      <c r="E1661">
        <f t="shared" si="125"/>
        <v>10</v>
      </c>
      <c r="F1661" t="str">
        <f t="shared" si="126"/>
        <v>Video Call</v>
      </c>
      <c r="G1661" t="str">
        <f t="shared" si="127"/>
        <v>CVP_026800126_10</v>
      </c>
      <c r="H1661" t="str">
        <f>IF(ISNA(VLOOKUP(A1661,$A$3:A1660,1,0)),"","DUP!")</f>
        <v>DUP!</v>
      </c>
      <c r="I1661" t="str">
        <f>IF(ISNA(VLOOKUP(B1661,$B$3:B1660,1,0)),"","DUP!")</f>
        <v>DUP!</v>
      </c>
      <c r="J1661" t="str">
        <f t="shared" si="128"/>
        <v/>
      </c>
      <c r="K1661" t="str">
        <f t="shared" si="129"/>
        <v/>
      </c>
    </row>
    <row r="1662" spans="1:11">
      <c r="A1662" s="25" t="s">
        <v>749</v>
      </c>
      <c r="B1662" s="25" t="s">
        <v>721</v>
      </c>
      <c r="C1662" s="25" t="s">
        <v>243</v>
      </c>
      <c r="D1662" s="25" t="s">
        <v>244</v>
      </c>
      <c r="E1662">
        <f t="shared" si="125"/>
        <v>2</v>
      </c>
      <c r="F1662" t="str">
        <f t="shared" si="126"/>
        <v>Voice</v>
      </c>
      <c r="G1662" t="str">
        <f t="shared" si="127"/>
        <v>CVP_02681_2</v>
      </c>
      <c r="H1662" t="str">
        <f>IF(ISNA(VLOOKUP(A1662,$A$3:A1661,1,0)),"","DUP!")</f>
        <v/>
      </c>
      <c r="I1662" t="str">
        <f>IF(ISNA(VLOOKUP(B1662,$B$3:B1661,1,0)),"","DUP!")</f>
        <v>DUP!</v>
      </c>
      <c r="J1662" t="str">
        <f t="shared" si="128"/>
        <v/>
      </c>
      <c r="K1662" t="str">
        <f t="shared" si="129"/>
        <v>INSERT INTO ZONE_MAP (SERVICE_ID, SERVICE_NAME, CODE, NW_GROUP, ZONE) VALUES (2,'Voice','02681','CAO BANG','NATIONAL');</v>
      </c>
    </row>
    <row r="1663" spans="1:11">
      <c r="A1663" s="25" t="s">
        <v>749</v>
      </c>
      <c r="B1663" s="25" t="s">
        <v>721</v>
      </c>
      <c r="C1663" s="25" t="s">
        <v>243</v>
      </c>
      <c r="D1663" s="25" t="s">
        <v>244</v>
      </c>
      <c r="E1663">
        <f t="shared" si="125"/>
        <v>2</v>
      </c>
      <c r="F1663" t="str">
        <f t="shared" si="126"/>
        <v>Voice</v>
      </c>
      <c r="G1663" t="str">
        <f t="shared" si="127"/>
        <v>CVP_02681_2</v>
      </c>
      <c r="H1663" t="str">
        <f>IF(ISNA(VLOOKUP(A1663,$A$3:A1662,1,0)),"","DUP!")</f>
        <v>DUP!</v>
      </c>
      <c r="I1663" t="str">
        <f>IF(ISNA(VLOOKUP(B1663,$B$3:B1662,1,0)),"","DUP!")</f>
        <v>DUP!</v>
      </c>
      <c r="J1663" t="str">
        <f t="shared" si="128"/>
        <v/>
      </c>
      <c r="K1663" t="str">
        <f t="shared" si="129"/>
        <v/>
      </c>
    </row>
    <row r="1664" spans="1:11">
      <c r="A1664" s="25" t="s">
        <v>749</v>
      </c>
      <c r="B1664" s="25" t="s">
        <v>721</v>
      </c>
      <c r="C1664" s="25" t="s">
        <v>243</v>
      </c>
      <c r="D1664" s="25" t="s">
        <v>244</v>
      </c>
      <c r="E1664">
        <f t="shared" si="125"/>
        <v>2</v>
      </c>
      <c r="F1664" t="str">
        <f t="shared" si="126"/>
        <v>Voice</v>
      </c>
      <c r="G1664" t="str">
        <f t="shared" si="127"/>
        <v>CVP_02681_2</v>
      </c>
      <c r="H1664" t="str">
        <f>IF(ISNA(VLOOKUP(A1664,$A$3:A1663,1,0)),"","DUP!")</f>
        <v>DUP!</v>
      </c>
      <c r="I1664" t="str">
        <f>IF(ISNA(VLOOKUP(B1664,$B$3:B1663,1,0)),"","DUP!")</f>
        <v>DUP!</v>
      </c>
      <c r="J1664" t="str">
        <f t="shared" si="128"/>
        <v/>
      </c>
      <c r="K1664" t="str">
        <f t="shared" si="129"/>
        <v/>
      </c>
    </row>
    <row r="1665" spans="1:11">
      <c r="A1665" s="25" t="s">
        <v>749</v>
      </c>
      <c r="B1665" s="25" t="s">
        <v>721</v>
      </c>
      <c r="C1665" s="25" t="s">
        <v>243</v>
      </c>
      <c r="D1665" s="25" t="s">
        <v>245</v>
      </c>
      <c r="E1665">
        <f t="shared" si="125"/>
        <v>10</v>
      </c>
      <c r="F1665" t="str">
        <f t="shared" si="126"/>
        <v>Video Call</v>
      </c>
      <c r="G1665" t="str">
        <f t="shared" si="127"/>
        <v>CVP_02681_10</v>
      </c>
      <c r="H1665" t="str">
        <f>IF(ISNA(VLOOKUP(A1665,$A$3:A1664,1,0)),"","DUP!")</f>
        <v>DUP!</v>
      </c>
      <c r="I1665" t="str">
        <f>IF(ISNA(VLOOKUP(B1665,$B$3:B1664,1,0)),"","DUP!")</f>
        <v>DUP!</v>
      </c>
      <c r="J1665" t="str">
        <f t="shared" si="128"/>
        <v/>
      </c>
      <c r="K1665" t="str">
        <f t="shared" si="129"/>
        <v/>
      </c>
    </row>
    <row r="1666" spans="1:11">
      <c r="A1666" s="25" t="s">
        <v>749</v>
      </c>
      <c r="B1666" s="25" t="s">
        <v>721</v>
      </c>
      <c r="C1666" s="25" t="s">
        <v>243</v>
      </c>
      <c r="D1666" s="25" t="s">
        <v>245</v>
      </c>
      <c r="E1666">
        <f t="shared" si="125"/>
        <v>10</v>
      </c>
      <c r="F1666" t="str">
        <f t="shared" si="126"/>
        <v>Video Call</v>
      </c>
      <c r="G1666" t="str">
        <f t="shared" si="127"/>
        <v>CVP_02681_10</v>
      </c>
      <c r="H1666" t="str">
        <f>IF(ISNA(VLOOKUP(A1666,$A$3:A1665,1,0)),"","DUP!")</f>
        <v>DUP!</v>
      </c>
      <c r="I1666" t="str">
        <f>IF(ISNA(VLOOKUP(B1666,$B$3:B1665,1,0)),"","DUP!")</f>
        <v>DUP!</v>
      </c>
      <c r="J1666" t="str">
        <f t="shared" si="128"/>
        <v/>
      </c>
      <c r="K1666" t="str">
        <f t="shared" si="129"/>
        <v/>
      </c>
    </row>
    <row r="1667" spans="1:11">
      <c r="A1667" s="25" t="s">
        <v>749</v>
      </c>
      <c r="B1667" s="25" t="s">
        <v>721</v>
      </c>
      <c r="C1667" s="25" t="s">
        <v>243</v>
      </c>
      <c r="D1667" s="25" t="s">
        <v>245</v>
      </c>
      <c r="E1667">
        <f t="shared" si="125"/>
        <v>10</v>
      </c>
      <c r="F1667" t="str">
        <f t="shared" si="126"/>
        <v>Video Call</v>
      </c>
      <c r="G1667" t="str">
        <f t="shared" si="127"/>
        <v>CVP_02681_10</v>
      </c>
      <c r="H1667" t="str">
        <f>IF(ISNA(VLOOKUP(A1667,$A$3:A1666,1,0)),"","DUP!")</f>
        <v>DUP!</v>
      </c>
      <c r="I1667" t="str">
        <f>IF(ISNA(VLOOKUP(B1667,$B$3:B1666,1,0)),"","DUP!")</f>
        <v>DUP!</v>
      </c>
      <c r="J1667" t="str">
        <f t="shared" si="128"/>
        <v/>
      </c>
      <c r="K1667" t="str">
        <f t="shared" si="129"/>
        <v/>
      </c>
    </row>
    <row r="1668" spans="1:11">
      <c r="A1668" s="25" t="s">
        <v>750</v>
      </c>
      <c r="B1668" s="25" t="s">
        <v>721</v>
      </c>
      <c r="C1668" s="25" t="s">
        <v>243</v>
      </c>
      <c r="D1668" s="25" t="s">
        <v>244</v>
      </c>
      <c r="E1668">
        <f t="shared" ref="E1668:E1731" si="130">IF(D1668="NORMAL",2,10)</f>
        <v>2</v>
      </c>
      <c r="F1668" t="str">
        <f t="shared" ref="F1668:F1731" si="131">IF(D1668="NORMAL","Voice","Video Call")</f>
        <v>Voice</v>
      </c>
      <c r="G1668" t="str">
        <f t="shared" ref="G1668:G1731" si="132">C1668&amp;"_"&amp;A1668&amp;"_"&amp;E1668</f>
        <v>CVP_02682_2</v>
      </c>
      <c r="H1668" t="str">
        <f>IF(ISNA(VLOOKUP(A1668,$A$3:A1667,1,0)),"","DUP!")</f>
        <v/>
      </c>
      <c r="I1668" t="str">
        <f>IF(ISNA(VLOOKUP(B1668,$B$3:B1667,1,0)),"","DUP!")</f>
        <v>DUP!</v>
      </c>
      <c r="J1668" t="str">
        <f t="shared" ref="J1668:J1731" si="133">IF(I1668="DUP!","",B1668)</f>
        <v/>
      </c>
      <c r="K1668" t="str">
        <f t="shared" ref="K1668:K1731" si="134">IF(H1668="DUP!","","INSERT INTO ZONE_MAP (SERVICE_ID, SERVICE_NAME, CODE, NW_GROUP, ZONE) VALUES ("&amp;E1668&amp;",'"&amp;F1668&amp;"','"&amp;A1668&amp;"','"&amp;B1668&amp;"','"&amp;IF(B1668="VINAPHONE","INTERNAL","NATIONAL")&amp;"');")</f>
        <v>INSERT INTO ZONE_MAP (SERVICE_ID, SERVICE_NAME, CODE, NW_GROUP, ZONE) VALUES (2,'Voice','02682','CAO BANG','NATIONAL');</v>
      </c>
    </row>
    <row r="1669" spans="1:11">
      <c r="A1669" s="25" t="s">
        <v>750</v>
      </c>
      <c r="B1669" s="25" t="s">
        <v>721</v>
      </c>
      <c r="C1669" s="25" t="s">
        <v>243</v>
      </c>
      <c r="D1669" s="25" t="s">
        <v>244</v>
      </c>
      <c r="E1669">
        <f t="shared" si="130"/>
        <v>2</v>
      </c>
      <c r="F1669" t="str">
        <f t="shared" si="131"/>
        <v>Voice</v>
      </c>
      <c r="G1669" t="str">
        <f t="shared" si="132"/>
        <v>CVP_02682_2</v>
      </c>
      <c r="H1669" t="str">
        <f>IF(ISNA(VLOOKUP(A1669,$A$3:A1668,1,0)),"","DUP!")</f>
        <v>DUP!</v>
      </c>
      <c r="I1669" t="str">
        <f>IF(ISNA(VLOOKUP(B1669,$B$3:B1668,1,0)),"","DUP!")</f>
        <v>DUP!</v>
      </c>
      <c r="J1669" t="str">
        <f t="shared" si="133"/>
        <v/>
      </c>
      <c r="K1669" t="str">
        <f t="shared" si="134"/>
        <v/>
      </c>
    </row>
    <row r="1670" spans="1:11">
      <c r="A1670" s="25" t="s">
        <v>750</v>
      </c>
      <c r="B1670" s="25" t="s">
        <v>721</v>
      </c>
      <c r="C1670" s="25" t="s">
        <v>243</v>
      </c>
      <c r="D1670" s="25" t="s">
        <v>244</v>
      </c>
      <c r="E1670">
        <f t="shared" si="130"/>
        <v>2</v>
      </c>
      <c r="F1670" t="str">
        <f t="shared" si="131"/>
        <v>Voice</v>
      </c>
      <c r="G1670" t="str">
        <f t="shared" si="132"/>
        <v>CVP_02682_2</v>
      </c>
      <c r="H1670" t="str">
        <f>IF(ISNA(VLOOKUP(A1670,$A$3:A1669,1,0)),"","DUP!")</f>
        <v>DUP!</v>
      </c>
      <c r="I1670" t="str">
        <f>IF(ISNA(VLOOKUP(B1670,$B$3:B1669,1,0)),"","DUP!")</f>
        <v>DUP!</v>
      </c>
      <c r="J1670" t="str">
        <f t="shared" si="133"/>
        <v/>
      </c>
      <c r="K1670" t="str">
        <f t="shared" si="134"/>
        <v/>
      </c>
    </row>
    <row r="1671" spans="1:11">
      <c r="A1671" s="25" t="s">
        <v>750</v>
      </c>
      <c r="B1671" s="25" t="s">
        <v>721</v>
      </c>
      <c r="C1671" s="25" t="s">
        <v>243</v>
      </c>
      <c r="D1671" s="25" t="s">
        <v>245</v>
      </c>
      <c r="E1671">
        <f t="shared" si="130"/>
        <v>10</v>
      </c>
      <c r="F1671" t="str">
        <f t="shared" si="131"/>
        <v>Video Call</v>
      </c>
      <c r="G1671" t="str">
        <f t="shared" si="132"/>
        <v>CVP_02682_10</v>
      </c>
      <c r="H1671" t="str">
        <f>IF(ISNA(VLOOKUP(A1671,$A$3:A1670,1,0)),"","DUP!")</f>
        <v>DUP!</v>
      </c>
      <c r="I1671" t="str">
        <f>IF(ISNA(VLOOKUP(B1671,$B$3:B1670,1,0)),"","DUP!")</f>
        <v>DUP!</v>
      </c>
      <c r="J1671" t="str">
        <f t="shared" si="133"/>
        <v/>
      </c>
      <c r="K1671" t="str">
        <f t="shared" si="134"/>
        <v/>
      </c>
    </row>
    <row r="1672" spans="1:11">
      <c r="A1672" s="25" t="s">
        <v>750</v>
      </c>
      <c r="B1672" s="25" t="s">
        <v>721</v>
      </c>
      <c r="C1672" s="25" t="s">
        <v>243</v>
      </c>
      <c r="D1672" s="25" t="s">
        <v>245</v>
      </c>
      <c r="E1672">
        <f t="shared" si="130"/>
        <v>10</v>
      </c>
      <c r="F1672" t="str">
        <f t="shared" si="131"/>
        <v>Video Call</v>
      </c>
      <c r="G1672" t="str">
        <f t="shared" si="132"/>
        <v>CVP_02682_10</v>
      </c>
      <c r="H1672" t="str">
        <f>IF(ISNA(VLOOKUP(A1672,$A$3:A1671,1,0)),"","DUP!")</f>
        <v>DUP!</v>
      </c>
      <c r="I1672" t="str">
        <f>IF(ISNA(VLOOKUP(B1672,$B$3:B1671,1,0)),"","DUP!")</f>
        <v>DUP!</v>
      </c>
      <c r="J1672" t="str">
        <f t="shared" si="133"/>
        <v/>
      </c>
      <c r="K1672" t="str">
        <f t="shared" si="134"/>
        <v/>
      </c>
    </row>
    <row r="1673" spans="1:11">
      <c r="A1673" s="25" t="s">
        <v>750</v>
      </c>
      <c r="B1673" s="25" t="s">
        <v>721</v>
      </c>
      <c r="C1673" s="25" t="s">
        <v>243</v>
      </c>
      <c r="D1673" s="25" t="s">
        <v>245</v>
      </c>
      <c r="E1673">
        <f t="shared" si="130"/>
        <v>10</v>
      </c>
      <c r="F1673" t="str">
        <f t="shared" si="131"/>
        <v>Video Call</v>
      </c>
      <c r="G1673" t="str">
        <f t="shared" si="132"/>
        <v>CVP_02682_10</v>
      </c>
      <c r="H1673" t="str">
        <f>IF(ISNA(VLOOKUP(A1673,$A$3:A1672,1,0)),"","DUP!")</f>
        <v>DUP!</v>
      </c>
      <c r="I1673" t="str">
        <f>IF(ISNA(VLOOKUP(B1673,$B$3:B1672,1,0)),"","DUP!")</f>
        <v>DUP!</v>
      </c>
      <c r="J1673" t="str">
        <f t="shared" si="133"/>
        <v/>
      </c>
      <c r="K1673" t="str">
        <f t="shared" si="134"/>
        <v/>
      </c>
    </row>
    <row r="1674" spans="1:11">
      <c r="A1674" s="25" t="s">
        <v>751</v>
      </c>
      <c r="B1674" s="25" t="s">
        <v>721</v>
      </c>
      <c r="C1674" s="25" t="s">
        <v>243</v>
      </c>
      <c r="D1674" s="25" t="s">
        <v>244</v>
      </c>
      <c r="E1674">
        <f t="shared" si="130"/>
        <v>2</v>
      </c>
      <c r="F1674" t="str">
        <f t="shared" si="131"/>
        <v>Voice</v>
      </c>
      <c r="G1674" t="str">
        <f t="shared" si="132"/>
        <v>CVP_02683_2</v>
      </c>
      <c r="H1674" t="str">
        <f>IF(ISNA(VLOOKUP(A1674,$A$3:A1673,1,0)),"","DUP!")</f>
        <v/>
      </c>
      <c r="I1674" t="str">
        <f>IF(ISNA(VLOOKUP(B1674,$B$3:B1673,1,0)),"","DUP!")</f>
        <v>DUP!</v>
      </c>
      <c r="J1674" t="str">
        <f t="shared" si="133"/>
        <v/>
      </c>
      <c r="K1674" t="str">
        <f t="shared" si="134"/>
        <v>INSERT INTO ZONE_MAP (SERVICE_ID, SERVICE_NAME, CODE, NW_GROUP, ZONE) VALUES (2,'Voice','02683','CAO BANG','NATIONAL');</v>
      </c>
    </row>
    <row r="1675" spans="1:11">
      <c r="A1675" s="25" t="s">
        <v>751</v>
      </c>
      <c r="B1675" s="25" t="s">
        <v>721</v>
      </c>
      <c r="C1675" s="25" t="s">
        <v>243</v>
      </c>
      <c r="D1675" s="25" t="s">
        <v>244</v>
      </c>
      <c r="E1675">
        <f t="shared" si="130"/>
        <v>2</v>
      </c>
      <c r="F1675" t="str">
        <f t="shared" si="131"/>
        <v>Voice</v>
      </c>
      <c r="G1675" t="str">
        <f t="shared" si="132"/>
        <v>CVP_02683_2</v>
      </c>
      <c r="H1675" t="str">
        <f>IF(ISNA(VLOOKUP(A1675,$A$3:A1674,1,0)),"","DUP!")</f>
        <v>DUP!</v>
      </c>
      <c r="I1675" t="str">
        <f>IF(ISNA(VLOOKUP(B1675,$B$3:B1674,1,0)),"","DUP!")</f>
        <v>DUP!</v>
      </c>
      <c r="J1675" t="str">
        <f t="shared" si="133"/>
        <v/>
      </c>
      <c r="K1675" t="str">
        <f t="shared" si="134"/>
        <v/>
      </c>
    </row>
    <row r="1676" spans="1:11">
      <c r="A1676" s="25" t="s">
        <v>751</v>
      </c>
      <c r="B1676" s="25" t="s">
        <v>721</v>
      </c>
      <c r="C1676" s="25" t="s">
        <v>243</v>
      </c>
      <c r="D1676" s="25" t="s">
        <v>244</v>
      </c>
      <c r="E1676">
        <f t="shared" si="130"/>
        <v>2</v>
      </c>
      <c r="F1676" t="str">
        <f t="shared" si="131"/>
        <v>Voice</v>
      </c>
      <c r="G1676" t="str">
        <f t="shared" si="132"/>
        <v>CVP_02683_2</v>
      </c>
      <c r="H1676" t="str">
        <f>IF(ISNA(VLOOKUP(A1676,$A$3:A1675,1,0)),"","DUP!")</f>
        <v>DUP!</v>
      </c>
      <c r="I1676" t="str">
        <f>IF(ISNA(VLOOKUP(B1676,$B$3:B1675,1,0)),"","DUP!")</f>
        <v>DUP!</v>
      </c>
      <c r="J1676" t="str">
        <f t="shared" si="133"/>
        <v/>
      </c>
      <c r="K1676" t="str">
        <f t="shared" si="134"/>
        <v/>
      </c>
    </row>
    <row r="1677" spans="1:11">
      <c r="A1677" s="25" t="s">
        <v>751</v>
      </c>
      <c r="B1677" s="25" t="s">
        <v>721</v>
      </c>
      <c r="C1677" s="25" t="s">
        <v>243</v>
      </c>
      <c r="D1677" s="25" t="s">
        <v>245</v>
      </c>
      <c r="E1677">
        <f t="shared" si="130"/>
        <v>10</v>
      </c>
      <c r="F1677" t="str">
        <f t="shared" si="131"/>
        <v>Video Call</v>
      </c>
      <c r="G1677" t="str">
        <f t="shared" si="132"/>
        <v>CVP_02683_10</v>
      </c>
      <c r="H1677" t="str">
        <f>IF(ISNA(VLOOKUP(A1677,$A$3:A1676,1,0)),"","DUP!")</f>
        <v>DUP!</v>
      </c>
      <c r="I1677" t="str">
        <f>IF(ISNA(VLOOKUP(B1677,$B$3:B1676,1,0)),"","DUP!")</f>
        <v>DUP!</v>
      </c>
      <c r="J1677" t="str">
        <f t="shared" si="133"/>
        <v/>
      </c>
      <c r="K1677" t="str">
        <f t="shared" si="134"/>
        <v/>
      </c>
    </row>
    <row r="1678" spans="1:11">
      <c r="A1678" s="25" t="s">
        <v>751</v>
      </c>
      <c r="B1678" s="25" t="s">
        <v>721</v>
      </c>
      <c r="C1678" s="25" t="s">
        <v>243</v>
      </c>
      <c r="D1678" s="25" t="s">
        <v>245</v>
      </c>
      <c r="E1678">
        <f t="shared" si="130"/>
        <v>10</v>
      </c>
      <c r="F1678" t="str">
        <f t="shared" si="131"/>
        <v>Video Call</v>
      </c>
      <c r="G1678" t="str">
        <f t="shared" si="132"/>
        <v>CVP_02683_10</v>
      </c>
      <c r="H1678" t="str">
        <f>IF(ISNA(VLOOKUP(A1678,$A$3:A1677,1,0)),"","DUP!")</f>
        <v>DUP!</v>
      </c>
      <c r="I1678" t="str">
        <f>IF(ISNA(VLOOKUP(B1678,$B$3:B1677,1,0)),"","DUP!")</f>
        <v>DUP!</v>
      </c>
      <c r="J1678" t="str">
        <f t="shared" si="133"/>
        <v/>
      </c>
      <c r="K1678" t="str">
        <f t="shared" si="134"/>
        <v/>
      </c>
    </row>
    <row r="1679" spans="1:11">
      <c r="A1679" s="25" t="s">
        <v>751</v>
      </c>
      <c r="B1679" s="25" t="s">
        <v>721</v>
      </c>
      <c r="C1679" s="25" t="s">
        <v>243</v>
      </c>
      <c r="D1679" s="25" t="s">
        <v>245</v>
      </c>
      <c r="E1679">
        <f t="shared" si="130"/>
        <v>10</v>
      </c>
      <c r="F1679" t="str">
        <f t="shared" si="131"/>
        <v>Video Call</v>
      </c>
      <c r="G1679" t="str">
        <f t="shared" si="132"/>
        <v>CVP_02683_10</v>
      </c>
      <c r="H1679" t="str">
        <f>IF(ISNA(VLOOKUP(A1679,$A$3:A1678,1,0)),"","DUP!")</f>
        <v>DUP!</v>
      </c>
      <c r="I1679" t="str">
        <f>IF(ISNA(VLOOKUP(B1679,$B$3:B1678,1,0)),"","DUP!")</f>
        <v>DUP!</v>
      </c>
      <c r="J1679" t="str">
        <f t="shared" si="133"/>
        <v/>
      </c>
      <c r="K1679" t="str">
        <f t="shared" si="134"/>
        <v/>
      </c>
    </row>
    <row r="1680" spans="1:11">
      <c r="A1680" s="25" t="s">
        <v>752</v>
      </c>
      <c r="B1680" s="25" t="s">
        <v>721</v>
      </c>
      <c r="C1680" s="25" t="s">
        <v>243</v>
      </c>
      <c r="D1680" s="25" t="s">
        <v>244</v>
      </c>
      <c r="E1680">
        <f t="shared" si="130"/>
        <v>2</v>
      </c>
      <c r="F1680" t="str">
        <f t="shared" si="131"/>
        <v>Voice</v>
      </c>
      <c r="G1680" t="str">
        <f t="shared" si="132"/>
        <v>CVP_02684_2</v>
      </c>
      <c r="H1680" t="str">
        <f>IF(ISNA(VLOOKUP(A1680,$A$3:A1679,1,0)),"","DUP!")</f>
        <v/>
      </c>
      <c r="I1680" t="str">
        <f>IF(ISNA(VLOOKUP(B1680,$B$3:B1679,1,0)),"","DUP!")</f>
        <v>DUP!</v>
      </c>
      <c r="J1680" t="str">
        <f t="shared" si="133"/>
        <v/>
      </c>
      <c r="K1680" t="str">
        <f t="shared" si="134"/>
        <v>INSERT INTO ZONE_MAP (SERVICE_ID, SERVICE_NAME, CODE, NW_GROUP, ZONE) VALUES (2,'Voice','02684','CAO BANG','NATIONAL');</v>
      </c>
    </row>
    <row r="1681" spans="1:11">
      <c r="A1681" s="25" t="s">
        <v>752</v>
      </c>
      <c r="B1681" s="25" t="s">
        <v>721</v>
      </c>
      <c r="C1681" s="25" t="s">
        <v>243</v>
      </c>
      <c r="D1681" s="25" t="s">
        <v>244</v>
      </c>
      <c r="E1681">
        <f t="shared" si="130"/>
        <v>2</v>
      </c>
      <c r="F1681" t="str">
        <f t="shared" si="131"/>
        <v>Voice</v>
      </c>
      <c r="G1681" t="str">
        <f t="shared" si="132"/>
        <v>CVP_02684_2</v>
      </c>
      <c r="H1681" t="str">
        <f>IF(ISNA(VLOOKUP(A1681,$A$3:A1680,1,0)),"","DUP!")</f>
        <v>DUP!</v>
      </c>
      <c r="I1681" t="str">
        <f>IF(ISNA(VLOOKUP(B1681,$B$3:B1680,1,0)),"","DUP!")</f>
        <v>DUP!</v>
      </c>
      <c r="J1681" t="str">
        <f t="shared" si="133"/>
        <v/>
      </c>
      <c r="K1681" t="str">
        <f t="shared" si="134"/>
        <v/>
      </c>
    </row>
    <row r="1682" spans="1:11">
      <c r="A1682" s="25" t="s">
        <v>752</v>
      </c>
      <c r="B1682" s="25" t="s">
        <v>721</v>
      </c>
      <c r="C1682" s="25" t="s">
        <v>243</v>
      </c>
      <c r="D1682" s="25" t="s">
        <v>244</v>
      </c>
      <c r="E1682">
        <f t="shared" si="130"/>
        <v>2</v>
      </c>
      <c r="F1682" t="str">
        <f t="shared" si="131"/>
        <v>Voice</v>
      </c>
      <c r="G1682" t="str">
        <f t="shared" si="132"/>
        <v>CVP_02684_2</v>
      </c>
      <c r="H1682" t="str">
        <f>IF(ISNA(VLOOKUP(A1682,$A$3:A1681,1,0)),"","DUP!")</f>
        <v>DUP!</v>
      </c>
      <c r="I1682" t="str">
        <f>IF(ISNA(VLOOKUP(B1682,$B$3:B1681,1,0)),"","DUP!")</f>
        <v>DUP!</v>
      </c>
      <c r="J1682" t="str">
        <f t="shared" si="133"/>
        <v/>
      </c>
      <c r="K1682" t="str">
        <f t="shared" si="134"/>
        <v/>
      </c>
    </row>
    <row r="1683" spans="1:11">
      <c r="A1683" s="25" t="s">
        <v>752</v>
      </c>
      <c r="B1683" s="25" t="s">
        <v>721</v>
      </c>
      <c r="C1683" s="25" t="s">
        <v>243</v>
      </c>
      <c r="D1683" s="25" t="s">
        <v>245</v>
      </c>
      <c r="E1683">
        <f t="shared" si="130"/>
        <v>10</v>
      </c>
      <c r="F1683" t="str">
        <f t="shared" si="131"/>
        <v>Video Call</v>
      </c>
      <c r="G1683" t="str">
        <f t="shared" si="132"/>
        <v>CVP_02684_10</v>
      </c>
      <c r="H1683" t="str">
        <f>IF(ISNA(VLOOKUP(A1683,$A$3:A1682,1,0)),"","DUP!")</f>
        <v>DUP!</v>
      </c>
      <c r="I1683" t="str">
        <f>IF(ISNA(VLOOKUP(B1683,$B$3:B1682,1,0)),"","DUP!")</f>
        <v>DUP!</v>
      </c>
      <c r="J1683" t="str">
        <f t="shared" si="133"/>
        <v/>
      </c>
      <c r="K1683" t="str">
        <f t="shared" si="134"/>
        <v/>
      </c>
    </row>
    <row r="1684" spans="1:11">
      <c r="A1684" s="25" t="s">
        <v>752</v>
      </c>
      <c r="B1684" s="25" t="s">
        <v>721</v>
      </c>
      <c r="C1684" s="25" t="s">
        <v>243</v>
      </c>
      <c r="D1684" s="25" t="s">
        <v>245</v>
      </c>
      <c r="E1684">
        <f t="shared" si="130"/>
        <v>10</v>
      </c>
      <c r="F1684" t="str">
        <f t="shared" si="131"/>
        <v>Video Call</v>
      </c>
      <c r="G1684" t="str">
        <f t="shared" si="132"/>
        <v>CVP_02684_10</v>
      </c>
      <c r="H1684" t="str">
        <f>IF(ISNA(VLOOKUP(A1684,$A$3:A1683,1,0)),"","DUP!")</f>
        <v>DUP!</v>
      </c>
      <c r="I1684" t="str">
        <f>IF(ISNA(VLOOKUP(B1684,$B$3:B1683,1,0)),"","DUP!")</f>
        <v>DUP!</v>
      </c>
      <c r="J1684" t="str">
        <f t="shared" si="133"/>
        <v/>
      </c>
      <c r="K1684" t="str">
        <f t="shared" si="134"/>
        <v/>
      </c>
    </row>
    <row r="1685" spans="1:11">
      <c r="A1685" s="25" t="s">
        <v>752</v>
      </c>
      <c r="B1685" s="25" t="s">
        <v>721</v>
      </c>
      <c r="C1685" s="25" t="s">
        <v>243</v>
      </c>
      <c r="D1685" s="25" t="s">
        <v>245</v>
      </c>
      <c r="E1685">
        <f t="shared" si="130"/>
        <v>10</v>
      </c>
      <c r="F1685" t="str">
        <f t="shared" si="131"/>
        <v>Video Call</v>
      </c>
      <c r="G1685" t="str">
        <f t="shared" si="132"/>
        <v>CVP_02684_10</v>
      </c>
      <c r="H1685" t="str">
        <f>IF(ISNA(VLOOKUP(A1685,$A$3:A1684,1,0)),"","DUP!")</f>
        <v>DUP!</v>
      </c>
      <c r="I1685" t="str">
        <f>IF(ISNA(VLOOKUP(B1685,$B$3:B1684,1,0)),"","DUP!")</f>
        <v>DUP!</v>
      </c>
      <c r="J1685" t="str">
        <f t="shared" si="133"/>
        <v/>
      </c>
      <c r="K1685" t="str">
        <f t="shared" si="134"/>
        <v/>
      </c>
    </row>
    <row r="1686" spans="1:11">
      <c r="A1686" s="25" t="s">
        <v>753</v>
      </c>
      <c r="B1686" s="25" t="s">
        <v>721</v>
      </c>
      <c r="C1686" s="25" t="s">
        <v>243</v>
      </c>
      <c r="D1686" s="25" t="s">
        <v>244</v>
      </c>
      <c r="E1686">
        <f t="shared" si="130"/>
        <v>2</v>
      </c>
      <c r="F1686" t="str">
        <f t="shared" si="131"/>
        <v>Voice</v>
      </c>
      <c r="G1686" t="str">
        <f t="shared" si="132"/>
        <v>CVP_02685_2</v>
      </c>
      <c r="H1686" t="str">
        <f>IF(ISNA(VLOOKUP(A1686,$A$3:A1685,1,0)),"","DUP!")</f>
        <v/>
      </c>
      <c r="I1686" t="str">
        <f>IF(ISNA(VLOOKUP(B1686,$B$3:B1685,1,0)),"","DUP!")</f>
        <v>DUP!</v>
      </c>
      <c r="J1686" t="str">
        <f t="shared" si="133"/>
        <v/>
      </c>
      <c r="K1686" t="str">
        <f t="shared" si="134"/>
        <v>INSERT INTO ZONE_MAP (SERVICE_ID, SERVICE_NAME, CODE, NW_GROUP, ZONE) VALUES (2,'Voice','02685','CAO BANG','NATIONAL');</v>
      </c>
    </row>
    <row r="1687" spans="1:11">
      <c r="A1687" s="25" t="s">
        <v>753</v>
      </c>
      <c r="B1687" s="25" t="s">
        <v>721</v>
      </c>
      <c r="C1687" s="25" t="s">
        <v>243</v>
      </c>
      <c r="D1687" s="25" t="s">
        <v>244</v>
      </c>
      <c r="E1687">
        <f t="shared" si="130"/>
        <v>2</v>
      </c>
      <c r="F1687" t="str">
        <f t="shared" si="131"/>
        <v>Voice</v>
      </c>
      <c r="G1687" t="str">
        <f t="shared" si="132"/>
        <v>CVP_02685_2</v>
      </c>
      <c r="H1687" t="str">
        <f>IF(ISNA(VLOOKUP(A1687,$A$3:A1686,1,0)),"","DUP!")</f>
        <v>DUP!</v>
      </c>
      <c r="I1687" t="str">
        <f>IF(ISNA(VLOOKUP(B1687,$B$3:B1686,1,0)),"","DUP!")</f>
        <v>DUP!</v>
      </c>
      <c r="J1687" t="str">
        <f t="shared" si="133"/>
        <v/>
      </c>
      <c r="K1687" t="str">
        <f t="shared" si="134"/>
        <v/>
      </c>
    </row>
    <row r="1688" spans="1:11">
      <c r="A1688" s="25" t="s">
        <v>753</v>
      </c>
      <c r="B1688" s="25" t="s">
        <v>721</v>
      </c>
      <c r="C1688" s="25" t="s">
        <v>243</v>
      </c>
      <c r="D1688" s="25" t="s">
        <v>244</v>
      </c>
      <c r="E1688">
        <f t="shared" si="130"/>
        <v>2</v>
      </c>
      <c r="F1688" t="str">
        <f t="shared" si="131"/>
        <v>Voice</v>
      </c>
      <c r="G1688" t="str">
        <f t="shared" si="132"/>
        <v>CVP_02685_2</v>
      </c>
      <c r="H1688" t="str">
        <f>IF(ISNA(VLOOKUP(A1688,$A$3:A1687,1,0)),"","DUP!")</f>
        <v>DUP!</v>
      </c>
      <c r="I1688" t="str">
        <f>IF(ISNA(VLOOKUP(B1688,$B$3:B1687,1,0)),"","DUP!")</f>
        <v>DUP!</v>
      </c>
      <c r="J1688" t="str">
        <f t="shared" si="133"/>
        <v/>
      </c>
      <c r="K1688" t="str">
        <f t="shared" si="134"/>
        <v/>
      </c>
    </row>
    <row r="1689" spans="1:11">
      <c r="A1689" s="25" t="s">
        <v>753</v>
      </c>
      <c r="B1689" s="25" t="s">
        <v>721</v>
      </c>
      <c r="C1689" s="25" t="s">
        <v>243</v>
      </c>
      <c r="D1689" s="25" t="s">
        <v>245</v>
      </c>
      <c r="E1689">
        <f t="shared" si="130"/>
        <v>10</v>
      </c>
      <c r="F1689" t="str">
        <f t="shared" si="131"/>
        <v>Video Call</v>
      </c>
      <c r="G1689" t="str">
        <f t="shared" si="132"/>
        <v>CVP_02685_10</v>
      </c>
      <c r="H1689" t="str">
        <f>IF(ISNA(VLOOKUP(A1689,$A$3:A1688,1,0)),"","DUP!")</f>
        <v>DUP!</v>
      </c>
      <c r="I1689" t="str">
        <f>IF(ISNA(VLOOKUP(B1689,$B$3:B1688,1,0)),"","DUP!")</f>
        <v>DUP!</v>
      </c>
      <c r="J1689" t="str">
        <f t="shared" si="133"/>
        <v/>
      </c>
      <c r="K1689" t="str">
        <f t="shared" si="134"/>
        <v/>
      </c>
    </row>
    <row r="1690" spans="1:11">
      <c r="A1690" s="25" t="s">
        <v>753</v>
      </c>
      <c r="B1690" s="25" t="s">
        <v>721</v>
      </c>
      <c r="C1690" s="25" t="s">
        <v>243</v>
      </c>
      <c r="D1690" s="25" t="s">
        <v>245</v>
      </c>
      <c r="E1690">
        <f t="shared" si="130"/>
        <v>10</v>
      </c>
      <c r="F1690" t="str">
        <f t="shared" si="131"/>
        <v>Video Call</v>
      </c>
      <c r="G1690" t="str">
        <f t="shared" si="132"/>
        <v>CVP_02685_10</v>
      </c>
      <c r="H1690" t="str">
        <f>IF(ISNA(VLOOKUP(A1690,$A$3:A1689,1,0)),"","DUP!")</f>
        <v>DUP!</v>
      </c>
      <c r="I1690" t="str">
        <f>IF(ISNA(VLOOKUP(B1690,$B$3:B1689,1,0)),"","DUP!")</f>
        <v>DUP!</v>
      </c>
      <c r="J1690" t="str">
        <f t="shared" si="133"/>
        <v/>
      </c>
      <c r="K1690" t="str">
        <f t="shared" si="134"/>
        <v/>
      </c>
    </row>
    <row r="1691" spans="1:11">
      <c r="A1691" s="25" t="s">
        <v>753</v>
      </c>
      <c r="B1691" s="25" t="s">
        <v>721</v>
      </c>
      <c r="C1691" s="25" t="s">
        <v>243</v>
      </c>
      <c r="D1691" s="25" t="s">
        <v>245</v>
      </c>
      <c r="E1691">
        <f t="shared" si="130"/>
        <v>10</v>
      </c>
      <c r="F1691" t="str">
        <f t="shared" si="131"/>
        <v>Video Call</v>
      </c>
      <c r="G1691" t="str">
        <f t="shared" si="132"/>
        <v>CVP_02685_10</v>
      </c>
      <c r="H1691" t="str">
        <f>IF(ISNA(VLOOKUP(A1691,$A$3:A1690,1,0)),"","DUP!")</f>
        <v>DUP!</v>
      </c>
      <c r="I1691" t="str">
        <f>IF(ISNA(VLOOKUP(B1691,$B$3:B1690,1,0)),"","DUP!")</f>
        <v>DUP!</v>
      </c>
      <c r="J1691" t="str">
        <f t="shared" si="133"/>
        <v/>
      </c>
      <c r="K1691" t="str">
        <f t="shared" si="134"/>
        <v/>
      </c>
    </row>
    <row r="1692" spans="1:11">
      <c r="A1692" s="25" t="s">
        <v>754</v>
      </c>
      <c r="B1692" s="25" t="s">
        <v>721</v>
      </c>
      <c r="C1692" s="25" t="s">
        <v>243</v>
      </c>
      <c r="D1692" s="25" t="s">
        <v>244</v>
      </c>
      <c r="E1692">
        <f t="shared" si="130"/>
        <v>2</v>
      </c>
      <c r="F1692" t="str">
        <f t="shared" si="131"/>
        <v>Voice</v>
      </c>
      <c r="G1692" t="str">
        <f t="shared" si="132"/>
        <v>CVP_02686_2</v>
      </c>
      <c r="H1692" t="str">
        <f>IF(ISNA(VLOOKUP(A1692,$A$3:A1691,1,0)),"","DUP!")</f>
        <v/>
      </c>
      <c r="I1692" t="str">
        <f>IF(ISNA(VLOOKUP(B1692,$B$3:B1691,1,0)),"","DUP!")</f>
        <v>DUP!</v>
      </c>
      <c r="J1692" t="str">
        <f t="shared" si="133"/>
        <v/>
      </c>
      <c r="K1692" t="str">
        <f t="shared" si="134"/>
        <v>INSERT INTO ZONE_MAP (SERVICE_ID, SERVICE_NAME, CODE, NW_GROUP, ZONE) VALUES (2,'Voice','02686','CAO BANG','NATIONAL');</v>
      </c>
    </row>
    <row r="1693" spans="1:11">
      <c r="A1693" s="25" t="s">
        <v>754</v>
      </c>
      <c r="B1693" s="25" t="s">
        <v>721</v>
      </c>
      <c r="C1693" s="25" t="s">
        <v>243</v>
      </c>
      <c r="D1693" s="25" t="s">
        <v>244</v>
      </c>
      <c r="E1693">
        <f t="shared" si="130"/>
        <v>2</v>
      </c>
      <c r="F1693" t="str">
        <f t="shared" si="131"/>
        <v>Voice</v>
      </c>
      <c r="G1693" t="str">
        <f t="shared" si="132"/>
        <v>CVP_02686_2</v>
      </c>
      <c r="H1693" t="str">
        <f>IF(ISNA(VLOOKUP(A1693,$A$3:A1692,1,0)),"","DUP!")</f>
        <v>DUP!</v>
      </c>
      <c r="I1693" t="str">
        <f>IF(ISNA(VLOOKUP(B1693,$B$3:B1692,1,0)),"","DUP!")</f>
        <v>DUP!</v>
      </c>
      <c r="J1693" t="str">
        <f t="shared" si="133"/>
        <v/>
      </c>
      <c r="K1693" t="str">
        <f t="shared" si="134"/>
        <v/>
      </c>
    </row>
    <row r="1694" spans="1:11">
      <c r="A1694" s="25" t="s">
        <v>754</v>
      </c>
      <c r="B1694" s="25" t="s">
        <v>721</v>
      </c>
      <c r="C1694" s="25" t="s">
        <v>243</v>
      </c>
      <c r="D1694" s="25" t="s">
        <v>244</v>
      </c>
      <c r="E1694">
        <f t="shared" si="130"/>
        <v>2</v>
      </c>
      <c r="F1694" t="str">
        <f t="shared" si="131"/>
        <v>Voice</v>
      </c>
      <c r="G1694" t="str">
        <f t="shared" si="132"/>
        <v>CVP_02686_2</v>
      </c>
      <c r="H1694" t="str">
        <f>IF(ISNA(VLOOKUP(A1694,$A$3:A1693,1,0)),"","DUP!")</f>
        <v>DUP!</v>
      </c>
      <c r="I1694" t="str">
        <f>IF(ISNA(VLOOKUP(B1694,$B$3:B1693,1,0)),"","DUP!")</f>
        <v>DUP!</v>
      </c>
      <c r="J1694" t="str">
        <f t="shared" si="133"/>
        <v/>
      </c>
      <c r="K1694" t="str">
        <f t="shared" si="134"/>
        <v/>
      </c>
    </row>
    <row r="1695" spans="1:11">
      <c r="A1695" s="25" t="s">
        <v>754</v>
      </c>
      <c r="B1695" s="25" t="s">
        <v>721</v>
      </c>
      <c r="C1695" s="25" t="s">
        <v>243</v>
      </c>
      <c r="D1695" s="25" t="s">
        <v>245</v>
      </c>
      <c r="E1695">
        <f t="shared" si="130"/>
        <v>10</v>
      </c>
      <c r="F1695" t="str">
        <f t="shared" si="131"/>
        <v>Video Call</v>
      </c>
      <c r="G1695" t="str">
        <f t="shared" si="132"/>
        <v>CVP_02686_10</v>
      </c>
      <c r="H1695" t="str">
        <f>IF(ISNA(VLOOKUP(A1695,$A$3:A1694,1,0)),"","DUP!")</f>
        <v>DUP!</v>
      </c>
      <c r="I1695" t="str">
        <f>IF(ISNA(VLOOKUP(B1695,$B$3:B1694,1,0)),"","DUP!")</f>
        <v>DUP!</v>
      </c>
      <c r="J1695" t="str">
        <f t="shared" si="133"/>
        <v/>
      </c>
      <c r="K1695" t="str">
        <f t="shared" si="134"/>
        <v/>
      </c>
    </row>
    <row r="1696" spans="1:11">
      <c r="A1696" s="25" t="s">
        <v>754</v>
      </c>
      <c r="B1696" s="25" t="s">
        <v>721</v>
      </c>
      <c r="C1696" s="25" t="s">
        <v>243</v>
      </c>
      <c r="D1696" s="25" t="s">
        <v>245</v>
      </c>
      <c r="E1696">
        <f t="shared" si="130"/>
        <v>10</v>
      </c>
      <c r="F1696" t="str">
        <f t="shared" si="131"/>
        <v>Video Call</v>
      </c>
      <c r="G1696" t="str">
        <f t="shared" si="132"/>
        <v>CVP_02686_10</v>
      </c>
      <c r="H1696" t="str">
        <f>IF(ISNA(VLOOKUP(A1696,$A$3:A1695,1,0)),"","DUP!")</f>
        <v>DUP!</v>
      </c>
      <c r="I1696" t="str">
        <f>IF(ISNA(VLOOKUP(B1696,$B$3:B1695,1,0)),"","DUP!")</f>
        <v>DUP!</v>
      </c>
      <c r="J1696" t="str">
        <f t="shared" si="133"/>
        <v/>
      </c>
      <c r="K1696" t="str">
        <f t="shared" si="134"/>
        <v/>
      </c>
    </row>
    <row r="1697" spans="1:11">
      <c r="A1697" s="25" t="s">
        <v>754</v>
      </c>
      <c r="B1697" s="25" t="s">
        <v>721</v>
      </c>
      <c r="C1697" s="25" t="s">
        <v>243</v>
      </c>
      <c r="D1697" s="25" t="s">
        <v>245</v>
      </c>
      <c r="E1697">
        <f t="shared" si="130"/>
        <v>10</v>
      </c>
      <c r="F1697" t="str">
        <f t="shared" si="131"/>
        <v>Video Call</v>
      </c>
      <c r="G1697" t="str">
        <f t="shared" si="132"/>
        <v>CVP_02686_10</v>
      </c>
      <c r="H1697" t="str">
        <f>IF(ISNA(VLOOKUP(A1697,$A$3:A1696,1,0)),"","DUP!")</f>
        <v>DUP!</v>
      </c>
      <c r="I1697" t="str">
        <f>IF(ISNA(VLOOKUP(B1697,$B$3:B1696,1,0)),"","DUP!")</f>
        <v>DUP!</v>
      </c>
      <c r="J1697" t="str">
        <f t="shared" si="133"/>
        <v/>
      </c>
      <c r="K1697" t="str">
        <f t="shared" si="134"/>
        <v/>
      </c>
    </row>
    <row r="1698" spans="1:11">
      <c r="A1698" s="25" t="s">
        <v>755</v>
      </c>
      <c r="B1698" s="25" t="s">
        <v>721</v>
      </c>
      <c r="C1698" s="25" t="s">
        <v>243</v>
      </c>
      <c r="D1698" s="25" t="s">
        <v>244</v>
      </c>
      <c r="E1698">
        <f t="shared" si="130"/>
        <v>2</v>
      </c>
      <c r="F1698" t="str">
        <f t="shared" si="131"/>
        <v>Voice</v>
      </c>
      <c r="G1698" t="str">
        <f t="shared" si="132"/>
        <v>CVP_02687_2</v>
      </c>
      <c r="H1698" t="str">
        <f>IF(ISNA(VLOOKUP(A1698,$A$3:A1697,1,0)),"","DUP!")</f>
        <v/>
      </c>
      <c r="I1698" t="str">
        <f>IF(ISNA(VLOOKUP(B1698,$B$3:B1697,1,0)),"","DUP!")</f>
        <v>DUP!</v>
      </c>
      <c r="J1698" t="str">
        <f t="shared" si="133"/>
        <v/>
      </c>
      <c r="K1698" t="str">
        <f t="shared" si="134"/>
        <v>INSERT INTO ZONE_MAP (SERVICE_ID, SERVICE_NAME, CODE, NW_GROUP, ZONE) VALUES (2,'Voice','02687','CAO BANG','NATIONAL');</v>
      </c>
    </row>
    <row r="1699" spans="1:11">
      <c r="A1699" s="25" t="s">
        <v>755</v>
      </c>
      <c r="B1699" s="25" t="s">
        <v>721</v>
      </c>
      <c r="C1699" s="25" t="s">
        <v>243</v>
      </c>
      <c r="D1699" s="25" t="s">
        <v>244</v>
      </c>
      <c r="E1699">
        <f t="shared" si="130"/>
        <v>2</v>
      </c>
      <c r="F1699" t="str">
        <f t="shared" si="131"/>
        <v>Voice</v>
      </c>
      <c r="G1699" t="str">
        <f t="shared" si="132"/>
        <v>CVP_02687_2</v>
      </c>
      <c r="H1699" t="str">
        <f>IF(ISNA(VLOOKUP(A1699,$A$3:A1698,1,0)),"","DUP!")</f>
        <v>DUP!</v>
      </c>
      <c r="I1699" t="str">
        <f>IF(ISNA(VLOOKUP(B1699,$B$3:B1698,1,0)),"","DUP!")</f>
        <v>DUP!</v>
      </c>
      <c r="J1699" t="str">
        <f t="shared" si="133"/>
        <v/>
      </c>
      <c r="K1699" t="str">
        <f t="shared" si="134"/>
        <v/>
      </c>
    </row>
    <row r="1700" spans="1:11">
      <c r="A1700" s="25" t="s">
        <v>755</v>
      </c>
      <c r="B1700" s="25" t="s">
        <v>721</v>
      </c>
      <c r="C1700" s="25" t="s">
        <v>243</v>
      </c>
      <c r="D1700" s="25" t="s">
        <v>244</v>
      </c>
      <c r="E1700">
        <f t="shared" si="130"/>
        <v>2</v>
      </c>
      <c r="F1700" t="str">
        <f t="shared" si="131"/>
        <v>Voice</v>
      </c>
      <c r="G1700" t="str">
        <f t="shared" si="132"/>
        <v>CVP_02687_2</v>
      </c>
      <c r="H1700" t="str">
        <f>IF(ISNA(VLOOKUP(A1700,$A$3:A1699,1,0)),"","DUP!")</f>
        <v>DUP!</v>
      </c>
      <c r="I1700" t="str">
        <f>IF(ISNA(VLOOKUP(B1700,$B$3:B1699,1,0)),"","DUP!")</f>
        <v>DUP!</v>
      </c>
      <c r="J1700" t="str">
        <f t="shared" si="133"/>
        <v/>
      </c>
      <c r="K1700" t="str">
        <f t="shared" si="134"/>
        <v/>
      </c>
    </row>
    <row r="1701" spans="1:11">
      <c r="A1701" s="25" t="s">
        <v>755</v>
      </c>
      <c r="B1701" s="25" t="s">
        <v>721</v>
      </c>
      <c r="C1701" s="25" t="s">
        <v>243</v>
      </c>
      <c r="D1701" s="25" t="s">
        <v>245</v>
      </c>
      <c r="E1701">
        <f t="shared" si="130"/>
        <v>10</v>
      </c>
      <c r="F1701" t="str">
        <f t="shared" si="131"/>
        <v>Video Call</v>
      </c>
      <c r="G1701" t="str">
        <f t="shared" si="132"/>
        <v>CVP_02687_10</v>
      </c>
      <c r="H1701" t="str">
        <f>IF(ISNA(VLOOKUP(A1701,$A$3:A1700,1,0)),"","DUP!")</f>
        <v>DUP!</v>
      </c>
      <c r="I1701" t="str">
        <f>IF(ISNA(VLOOKUP(B1701,$B$3:B1700,1,0)),"","DUP!")</f>
        <v>DUP!</v>
      </c>
      <c r="J1701" t="str">
        <f t="shared" si="133"/>
        <v/>
      </c>
      <c r="K1701" t="str">
        <f t="shared" si="134"/>
        <v/>
      </c>
    </row>
    <row r="1702" spans="1:11">
      <c r="A1702" s="25" t="s">
        <v>755</v>
      </c>
      <c r="B1702" s="25" t="s">
        <v>721</v>
      </c>
      <c r="C1702" s="25" t="s">
        <v>243</v>
      </c>
      <c r="D1702" s="25" t="s">
        <v>245</v>
      </c>
      <c r="E1702">
        <f t="shared" si="130"/>
        <v>10</v>
      </c>
      <c r="F1702" t="str">
        <f t="shared" si="131"/>
        <v>Video Call</v>
      </c>
      <c r="G1702" t="str">
        <f t="shared" si="132"/>
        <v>CVP_02687_10</v>
      </c>
      <c r="H1702" t="str">
        <f>IF(ISNA(VLOOKUP(A1702,$A$3:A1701,1,0)),"","DUP!")</f>
        <v>DUP!</v>
      </c>
      <c r="I1702" t="str">
        <f>IF(ISNA(VLOOKUP(B1702,$B$3:B1701,1,0)),"","DUP!")</f>
        <v>DUP!</v>
      </c>
      <c r="J1702" t="str">
        <f t="shared" si="133"/>
        <v/>
      </c>
      <c r="K1702" t="str">
        <f t="shared" si="134"/>
        <v/>
      </c>
    </row>
    <row r="1703" spans="1:11">
      <c r="A1703" s="25" t="s">
        <v>755</v>
      </c>
      <c r="B1703" s="25" t="s">
        <v>721</v>
      </c>
      <c r="C1703" s="25" t="s">
        <v>243</v>
      </c>
      <c r="D1703" s="25" t="s">
        <v>245</v>
      </c>
      <c r="E1703">
        <f t="shared" si="130"/>
        <v>10</v>
      </c>
      <c r="F1703" t="str">
        <f t="shared" si="131"/>
        <v>Video Call</v>
      </c>
      <c r="G1703" t="str">
        <f t="shared" si="132"/>
        <v>CVP_02687_10</v>
      </c>
      <c r="H1703" t="str">
        <f>IF(ISNA(VLOOKUP(A1703,$A$3:A1702,1,0)),"","DUP!")</f>
        <v>DUP!</v>
      </c>
      <c r="I1703" t="str">
        <f>IF(ISNA(VLOOKUP(B1703,$B$3:B1702,1,0)),"","DUP!")</f>
        <v>DUP!</v>
      </c>
      <c r="J1703" t="str">
        <f t="shared" si="133"/>
        <v/>
      </c>
      <c r="K1703" t="str">
        <f t="shared" si="134"/>
        <v/>
      </c>
    </row>
    <row r="1704" spans="1:11">
      <c r="A1704" s="25" t="s">
        <v>756</v>
      </c>
      <c r="B1704" s="25" t="s">
        <v>721</v>
      </c>
      <c r="C1704" s="25" t="s">
        <v>243</v>
      </c>
      <c r="D1704" s="25" t="s">
        <v>244</v>
      </c>
      <c r="E1704">
        <f t="shared" si="130"/>
        <v>2</v>
      </c>
      <c r="F1704" t="str">
        <f t="shared" si="131"/>
        <v>Voice</v>
      </c>
      <c r="G1704" t="str">
        <f t="shared" si="132"/>
        <v>CVP_02688_2</v>
      </c>
      <c r="H1704" t="str">
        <f>IF(ISNA(VLOOKUP(A1704,$A$3:A1703,1,0)),"","DUP!")</f>
        <v/>
      </c>
      <c r="I1704" t="str">
        <f>IF(ISNA(VLOOKUP(B1704,$B$3:B1703,1,0)),"","DUP!")</f>
        <v>DUP!</v>
      </c>
      <c r="J1704" t="str">
        <f t="shared" si="133"/>
        <v/>
      </c>
      <c r="K1704" t="str">
        <f t="shared" si="134"/>
        <v>INSERT INTO ZONE_MAP (SERVICE_ID, SERVICE_NAME, CODE, NW_GROUP, ZONE) VALUES (2,'Voice','02688','CAO BANG','NATIONAL');</v>
      </c>
    </row>
    <row r="1705" spans="1:11">
      <c r="A1705" s="25" t="s">
        <v>756</v>
      </c>
      <c r="B1705" s="25" t="s">
        <v>721</v>
      </c>
      <c r="C1705" s="25" t="s">
        <v>243</v>
      </c>
      <c r="D1705" s="25" t="s">
        <v>244</v>
      </c>
      <c r="E1705">
        <f t="shared" si="130"/>
        <v>2</v>
      </c>
      <c r="F1705" t="str">
        <f t="shared" si="131"/>
        <v>Voice</v>
      </c>
      <c r="G1705" t="str">
        <f t="shared" si="132"/>
        <v>CVP_02688_2</v>
      </c>
      <c r="H1705" t="str">
        <f>IF(ISNA(VLOOKUP(A1705,$A$3:A1704,1,0)),"","DUP!")</f>
        <v>DUP!</v>
      </c>
      <c r="I1705" t="str">
        <f>IF(ISNA(VLOOKUP(B1705,$B$3:B1704,1,0)),"","DUP!")</f>
        <v>DUP!</v>
      </c>
      <c r="J1705" t="str">
        <f t="shared" si="133"/>
        <v/>
      </c>
      <c r="K1705" t="str">
        <f t="shared" si="134"/>
        <v/>
      </c>
    </row>
    <row r="1706" spans="1:11">
      <c r="A1706" s="25" t="s">
        <v>756</v>
      </c>
      <c r="B1706" s="25" t="s">
        <v>721</v>
      </c>
      <c r="C1706" s="25" t="s">
        <v>243</v>
      </c>
      <c r="D1706" s="25" t="s">
        <v>244</v>
      </c>
      <c r="E1706">
        <f t="shared" si="130"/>
        <v>2</v>
      </c>
      <c r="F1706" t="str">
        <f t="shared" si="131"/>
        <v>Voice</v>
      </c>
      <c r="G1706" t="str">
        <f t="shared" si="132"/>
        <v>CVP_02688_2</v>
      </c>
      <c r="H1706" t="str">
        <f>IF(ISNA(VLOOKUP(A1706,$A$3:A1705,1,0)),"","DUP!")</f>
        <v>DUP!</v>
      </c>
      <c r="I1706" t="str">
        <f>IF(ISNA(VLOOKUP(B1706,$B$3:B1705,1,0)),"","DUP!")</f>
        <v>DUP!</v>
      </c>
      <c r="J1706" t="str">
        <f t="shared" si="133"/>
        <v/>
      </c>
      <c r="K1706" t="str">
        <f t="shared" si="134"/>
        <v/>
      </c>
    </row>
    <row r="1707" spans="1:11">
      <c r="A1707" s="25" t="s">
        <v>756</v>
      </c>
      <c r="B1707" s="25" t="s">
        <v>721</v>
      </c>
      <c r="C1707" s="25" t="s">
        <v>243</v>
      </c>
      <c r="D1707" s="25" t="s">
        <v>245</v>
      </c>
      <c r="E1707">
        <f t="shared" si="130"/>
        <v>10</v>
      </c>
      <c r="F1707" t="str">
        <f t="shared" si="131"/>
        <v>Video Call</v>
      </c>
      <c r="G1707" t="str">
        <f t="shared" si="132"/>
        <v>CVP_02688_10</v>
      </c>
      <c r="H1707" t="str">
        <f>IF(ISNA(VLOOKUP(A1707,$A$3:A1706,1,0)),"","DUP!")</f>
        <v>DUP!</v>
      </c>
      <c r="I1707" t="str">
        <f>IF(ISNA(VLOOKUP(B1707,$B$3:B1706,1,0)),"","DUP!")</f>
        <v>DUP!</v>
      </c>
      <c r="J1707" t="str">
        <f t="shared" si="133"/>
        <v/>
      </c>
      <c r="K1707" t="str">
        <f t="shared" si="134"/>
        <v/>
      </c>
    </row>
    <row r="1708" spans="1:11">
      <c r="A1708" s="25" t="s">
        <v>756</v>
      </c>
      <c r="B1708" s="25" t="s">
        <v>721</v>
      </c>
      <c r="C1708" s="25" t="s">
        <v>243</v>
      </c>
      <c r="D1708" s="25" t="s">
        <v>245</v>
      </c>
      <c r="E1708">
        <f t="shared" si="130"/>
        <v>10</v>
      </c>
      <c r="F1708" t="str">
        <f t="shared" si="131"/>
        <v>Video Call</v>
      </c>
      <c r="G1708" t="str">
        <f t="shared" si="132"/>
        <v>CVP_02688_10</v>
      </c>
      <c r="H1708" t="str">
        <f>IF(ISNA(VLOOKUP(A1708,$A$3:A1707,1,0)),"","DUP!")</f>
        <v>DUP!</v>
      </c>
      <c r="I1708" t="str">
        <f>IF(ISNA(VLOOKUP(B1708,$B$3:B1707,1,0)),"","DUP!")</f>
        <v>DUP!</v>
      </c>
      <c r="J1708" t="str">
        <f t="shared" si="133"/>
        <v/>
      </c>
      <c r="K1708" t="str">
        <f t="shared" si="134"/>
        <v/>
      </c>
    </row>
    <row r="1709" spans="1:11">
      <c r="A1709" s="25" t="s">
        <v>756</v>
      </c>
      <c r="B1709" s="25" t="s">
        <v>721</v>
      </c>
      <c r="C1709" s="25" t="s">
        <v>243</v>
      </c>
      <c r="D1709" s="25" t="s">
        <v>245</v>
      </c>
      <c r="E1709">
        <f t="shared" si="130"/>
        <v>10</v>
      </c>
      <c r="F1709" t="str">
        <f t="shared" si="131"/>
        <v>Video Call</v>
      </c>
      <c r="G1709" t="str">
        <f t="shared" si="132"/>
        <v>CVP_02688_10</v>
      </c>
      <c r="H1709" t="str">
        <f>IF(ISNA(VLOOKUP(A1709,$A$3:A1708,1,0)),"","DUP!")</f>
        <v>DUP!</v>
      </c>
      <c r="I1709" t="str">
        <f>IF(ISNA(VLOOKUP(B1709,$B$3:B1708,1,0)),"","DUP!")</f>
        <v>DUP!</v>
      </c>
      <c r="J1709" t="str">
        <f t="shared" si="133"/>
        <v/>
      </c>
      <c r="K1709" t="str">
        <f t="shared" si="134"/>
        <v/>
      </c>
    </row>
    <row r="1710" spans="1:11">
      <c r="A1710" s="25" t="s">
        <v>757</v>
      </c>
      <c r="B1710" s="25" t="s">
        <v>721</v>
      </c>
      <c r="C1710" s="25" t="s">
        <v>243</v>
      </c>
      <c r="D1710" s="25" t="s">
        <v>244</v>
      </c>
      <c r="E1710">
        <f t="shared" si="130"/>
        <v>2</v>
      </c>
      <c r="F1710" t="str">
        <f t="shared" si="131"/>
        <v>Voice</v>
      </c>
      <c r="G1710" t="str">
        <f t="shared" si="132"/>
        <v>CVP_02689_2</v>
      </c>
      <c r="H1710" t="str">
        <f>IF(ISNA(VLOOKUP(A1710,$A$3:A1709,1,0)),"","DUP!")</f>
        <v/>
      </c>
      <c r="I1710" t="str">
        <f>IF(ISNA(VLOOKUP(B1710,$B$3:B1709,1,0)),"","DUP!")</f>
        <v>DUP!</v>
      </c>
      <c r="J1710" t="str">
        <f t="shared" si="133"/>
        <v/>
      </c>
      <c r="K1710" t="str">
        <f t="shared" si="134"/>
        <v>INSERT INTO ZONE_MAP (SERVICE_ID, SERVICE_NAME, CODE, NW_GROUP, ZONE) VALUES (2,'Voice','02689','CAO BANG','NATIONAL');</v>
      </c>
    </row>
    <row r="1711" spans="1:11">
      <c r="A1711" s="25" t="s">
        <v>757</v>
      </c>
      <c r="B1711" s="25" t="s">
        <v>721</v>
      </c>
      <c r="C1711" s="25" t="s">
        <v>243</v>
      </c>
      <c r="D1711" s="25" t="s">
        <v>244</v>
      </c>
      <c r="E1711">
        <f t="shared" si="130"/>
        <v>2</v>
      </c>
      <c r="F1711" t="str">
        <f t="shared" si="131"/>
        <v>Voice</v>
      </c>
      <c r="G1711" t="str">
        <f t="shared" si="132"/>
        <v>CVP_02689_2</v>
      </c>
      <c r="H1711" t="str">
        <f>IF(ISNA(VLOOKUP(A1711,$A$3:A1710,1,0)),"","DUP!")</f>
        <v>DUP!</v>
      </c>
      <c r="I1711" t="str">
        <f>IF(ISNA(VLOOKUP(B1711,$B$3:B1710,1,0)),"","DUP!")</f>
        <v>DUP!</v>
      </c>
      <c r="J1711" t="str">
        <f t="shared" si="133"/>
        <v/>
      </c>
      <c r="K1711" t="str">
        <f t="shared" si="134"/>
        <v/>
      </c>
    </row>
    <row r="1712" spans="1:11">
      <c r="A1712" s="25" t="s">
        <v>757</v>
      </c>
      <c r="B1712" s="25" t="s">
        <v>721</v>
      </c>
      <c r="C1712" s="25" t="s">
        <v>243</v>
      </c>
      <c r="D1712" s="25" t="s">
        <v>244</v>
      </c>
      <c r="E1712">
        <f t="shared" si="130"/>
        <v>2</v>
      </c>
      <c r="F1712" t="str">
        <f t="shared" si="131"/>
        <v>Voice</v>
      </c>
      <c r="G1712" t="str">
        <f t="shared" si="132"/>
        <v>CVP_02689_2</v>
      </c>
      <c r="H1712" t="str">
        <f>IF(ISNA(VLOOKUP(A1712,$A$3:A1711,1,0)),"","DUP!")</f>
        <v>DUP!</v>
      </c>
      <c r="I1712" t="str">
        <f>IF(ISNA(VLOOKUP(B1712,$B$3:B1711,1,0)),"","DUP!")</f>
        <v>DUP!</v>
      </c>
      <c r="J1712" t="str">
        <f t="shared" si="133"/>
        <v/>
      </c>
      <c r="K1712" t="str">
        <f t="shared" si="134"/>
        <v/>
      </c>
    </row>
    <row r="1713" spans="1:11">
      <c r="A1713" s="25" t="s">
        <v>757</v>
      </c>
      <c r="B1713" s="25" t="s">
        <v>721</v>
      </c>
      <c r="C1713" s="25" t="s">
        <v>243</v>
      </c>
      <c r="D1713" s="25" t="s">
        <v>245</v>
      </c>
      <c r="E1713">
        <f t="shared" si="130"/>
        <v>10</v>
      </c>
      <c r="F1713" t="str">
        <f t="shared" si="131"/>
        <v>Video Call</v>
      </c>
      <c r="G1713" t="str">
        <f t="shared" si="132"/>
        <v>CVP_02689_10</v>
      </c>
      <c r="H1713" t="str">
        <f>IF(ISNA(VLOOKUP(A1713,$A$3:A1712,1,0)),"","DUP!")</f>
        <v>DUP!</v>
      </c>
      <c r="I1713" t="str">
        <f>IF(ISNA(VLOOKUP(B1713,$B$3:B1712,1,0)),"","DUP!")</f>
        <v>DUP!</v>
      </c>
      <c r="J1713" t="str">
        <f t="shared" si="133"/>
        <v/>
      </c>
      <c r="K1713" t="str">
        <f t="shared" si="134"/>
        <v/>
      </c>
    </row>
    <row r="1714" spans="1:11">
      <c r="A1714" s="25" t="s">
        <v>757</v>
      </c>
      <c r="B1714" s="25" t="s">
        <v>721</v>
      </c>
      <c r="C1714" s="25" t="s">
        <v>243</v>
      </c>
      <c r="D1714" s="25" t="s">
        <v>245</v>
      </c>
      <c r="E1714">
        <f t="shared" si="130"/>
        <v>10</v>
      </c>
      <c r="F1714" t="str">
        <f t="shared" si="131"/>
        <v>Video Call</v>
      </c>
      <c r="G1714" t="str">
        <f t="shared" si="132"/>
        <v>CVP_02689_10</v>
      </c>
      <c r="H1714" t="str">
        <f>IF(ISNA(VLOOKUP(A1714,$A$3:A1713,1,0)),"","DUP!")</f>
        <v>DUP!</v>
      </c>
      <c r="I1714" t="str">
        <f>IF(ISNA(VLOOKUP(B1714,$B$3:B1713,1,0)),"","DUP!")</f>
        <v>DUP!</v>
      </c>
      <c r="J1714" t="str">
        <f t="shared" si="133"/>
        <v/>
      </c>
      <c r="K1714" t="str">
        <f t="shared" si="134"/>
        <v/>
      </c>
    </row>
    <row r="1715" spans="1:11">
      <c r="A1715" s="25" t="s">
        <v>757</v>
      </c>
      <c r="B1715" s="25" t="s">
        <v>721</v>
      </c>
      <c r="C1715" s="25" t="s">
        <v>243</v>
      </c>
      <c r="D1715" s="25" t="s">
        <v>245</v>
      </c>
      <c r="E1715">
        <f t="shared" si="130"/>
        <v>10</v>
      </c>
      <c r="F1715" t="str">
        <f t="shared" si="131"/>
        <v>Video Call</v>
      </c>
      <c r="G1715" t="str">
        <f t="shared" si="132"/>
        <v>CVP_02689_10</v>
      </c>
      <c r="H1715" t="str">
        <f>IF(ISNA(VLOOKUP(A1715,$A$3:A1714,1,0)),"","DUP!")</f>
        <v>DUP!</v>
      </c>
      <c r="I1715" t="str">
        <f>IF(ISNA(VLOOKUP(B1715,$B$3:B1714,1,0)),"","DUP!")</f>
        <v>DUP!</v>
      </c>
      <c r="J1715" t="str">
        <f t="shared" si="133"/>
        <v/>
      </c>
      <c r="K1715" t="str">
        <f t="shared" si="134"/>
        <v/>
      </c>
    </row>
    <row r="1716" spans="1:11">
      <c r="A1716" s="25" t="s">
        <v>758</v>
      </c>
      <c r="B1716" s="25" t="s">
        <v>759</v>
      </c>
      <c r="C1716" s="25" t="s">
        <v>289</v>
      </c>
      <c r="D1716" s="25" t="s">
        <v>244</v>
      </c>
      <c r="E1716">
        <f t="shared" si="130"/>
        <v>2</v>
      </c>
      <c r="F1716" t="str">
        <f t="shared" si="131"/>
        <v>Voice</v>
      </c>
      <c r="G1716" t="str">
        <f t="shared" si="132"/>
        <v>CDH_027_2</v>
      </c>
      <c r="H1716" t="str">
        <f>IF(ISNA(VLOOKUP(A1716,$A$3:A1715,1,0)),"","DUP!")</f>
        <v/>
      </c>
      <c r="I1716" t="str">
        <f>IF(ISNA(VLOOKUP(B1716,$B$3:B1715,1,0)),"","DUP!")</f>
        <v/>
      </c>
      <c r="J1716" t="str">
        <f t="shared" si="133"/>
        <v>TUYEN QUANG</v>
      </c>
      <c r="K1716" t="str">
        <f t="shared" si="134"/>
        <v>INSERT INTO ZONE_MAP (SERVICE_ID, SERVICE_NAME, CODE, NW_GROUP, ZONE) VALUES (2,'Voice','027','TUYEN QUANG','NATIONAL');</v>
      </c>
    </row>
    <row r="1717" spans="1:11">
      <c r="A1717" s="25" t="s">
        <v>760</v>
      </c>
      <c r="B1717" s="25" t="s">
        <v>759</v>
      </c>
      <c r="C1717" s="25" t="s">
        <v>289</v>
      </c>
      <c r="D1717" s="25" t="s">
        <v>244</v>
      </c>
      <c r="E1717">
        <f t="shared" si="130"/>
        <v>2</v>
      </c>
      <c r="F1717" t="str">
        <f t="shared" si="131"/>
        <v>Voice</v>
      </c>
      <c r="G1717" t="str">
        <f t="shared" si="132"/>
        <v>CDH_027101_2</v>
      </c>
      <c r="H1717" t="str">
        <f>IF(ISNA(VLOOKUP(A1717,$A$3:A1716,1,0)),"","DUP!")</f>
        <v/>
      </c>
      <c r="I1717" t="str">
        <f>IF(ISNA(VLOOKUP(B1717,$B$3:B1716,1,0)),"","DUP!")</f>
        <v>DUP!</v>
      </c>
      <c r="J1717" t="str">
        <f t="shared" si="133"/>
        <v/>
      </c>
      <c r="K1717" t="str">
        <f t="shared" si="134"/>
        <v>INSERT INTO ZONE_MAP (SERVICE_ID, SERVICE_NAME, CODE, NW_GROUP, ZONE) VALUES (2,'Voice','027101','TUYEN QUANG','NATIONAL');</v>
      </c>
    </row>
    <row r="1718" spans="1:11">
      <c r="A1718" s="25" t="s">
        <v>760</v>
      </c>
      <c r="B1718" s="25" t="s">
        <v>759</v>
      </c>
      <c r="C1718" s="25" t="s">
        <v>289</v>
      </c>
      <c r="D1718" s="25" t="s">
        <v>244</v>
      </c>
      <c r="E1718">
        <f t="shared" si="130"/>
        <v>2</v>
      </c>
      <c r="F1718" t="str">
        <f t="shared" si="131"/>
        <v>Voice</v>
      </c>
      <c r="G1718" t="str">
        <f t="shared" si="132"/>
        <v>CDH_027101_2</v>
      </c>
      <c r="H1718" t="str">
        <f>IF(ISNA(VLOOKUP(A1718,$A$3:A1717,1,0)),"","DUP!")</f>
        <v>DUP!</v>
      </c>
      <c r="I1718" t="str">
        <f>IF(ISNA(VLOOKUP(B1718,$B$3:B1717,1,0)),"","DUP!")</f>
        <v>DUP!</v>
      </c>
      <c r="J1718" t="str">
        <f t="shared" si="133"/>
        <v/>
      </c>
      <c r="K1718" t="str">
        <f t="shared" si="134"/>
        <v/>
      </c>
    </row>
    <row r="1719" spans="1:11">
      <c r="A1719" s="25" t="s">
        <v>760</v>
      </c>
      <c r="B1719" s="25" t="s">
        <v>759</v>
      </c>
      <c r="C1719" s="25" t="s">
        <v>289</v>
      </c>
      <c r="D1719" s="25" t="s">
        <v>244</v>
      </c>
      <c r="E1719">
        <f t="shared" si="130"/>
        <v>2</v>
      </c>
      <c r="F1719" t="str">
        <f t="shared" si="131"/>
        <v>Voice</v>
      </c>
      <c r="G1719" t="str">
        <f t="shared" si="132"/>
        <v>CDH_027101_2</v>
      </c>
      <c r="H1719" t="str">
        <f>IF(ISNA(VLOOKUP(A1719,$A$3:A1718,1,0)),"","DUP!")</f>
        <v>DUP!</v>
      </c>
      <c r="I1719" t="str">
        <f>IF(ISNA(VLOOKUP(B1719,$B$3:B1718,1,0)),"","DUP!")</f>
        <v>DUP!</v>
      </c>
      <c r="J1719" t="str">
        <f t="shared" si="133"/>
        <v/>
      </c>
      <c r="K1719" t="str">
        <f t="shared" si="134"/>
        <v/>
      </c>
    </row>
    <row r="1720" spans="1:11">
      <c r="A1720" s="25" t="s">
        <v>760</v>
      </c>
      <c r="B1720" s="25" t="s">
        <v>759</v>
      </c>
      <c r="C1720" s="25" t="s">
        <v>289</v>
      </c>
      <c r="D1720" s="25" t="s">
        <v>245</v>
      </c>
      <c r="E1720">
        <f t="shared" si="130"/>
        <v>10</v>
      </c>
      <c r="F1720" t="str">
        <f t="shared" si="131"/>
        <v>Video Call</v>
      </c>
      <c r="G1720" t="str">
        <f t="shared" si="132"/>
        <v>CDH_027101_10</v>
      </c>
      <c r="H1720" t="str">
        <f>IF(ISNA(VLOOKUP(A1720,$A$3:A1719,1,0)),"","DUP!")</f>
        <v>DUP!</v>
      </c>
      <c r="I1720" t="str">
        <f>IF(ISNA(VLOOKUP(B1720,$B$3:B1719,1,0)),"","DUP!")</f>
        <v>DUP!</v>
      </c>
      <c r="J1720" t="str">
        <f t="shared" si="133"/>
        <v/>
      </c>
      <c r="K1720" t="str">
        <f t="shared" si="134"/>
        <v/>
      </c>
    </row>
    <row r="1721" spans="1:11">
      <c r="A1721" s="25" t="s">
        <v>760</v>
      </c>
      <c r="B1721" s="25" t="s">
        <v>759</v>
      </c>
      <c r="C1721" s="25" t="s">
        <v>289</v>
      </c>
      <c r="D1721" s="25" t="s">
        <v>245</v>
      </c>
      <c r="E1721">
        <f t="shared" si="130"/>
        <v>10</v>
      </c>
      <c r="F1721" t="str">
        <f t="shared" si="131"/>
        <v>Video Call</v>
      </c>
      <c r="G1721" t="str">
        <f t="shared" si="132"/>
        <v>CDH_027101_10</v>
      </c>
      <c r="H1721" t="str">
        <f>IF(ISNA(VLOOKUP(A1721,$A$3:A1720,1,0)),"","DUP!")</f>
        <v>DUP!</v>
      </c>
      <c r="I1721" t="str">
        <f>IF(ISNA(VLOOKUP(B1721,$B$3:B1720,1,0)),"","DUP!")</f>
        <v>DUP!</v>
      </c>
      <c r="J1721" t="str">
        <f t="shared" si="133"/>
        <v/>
      </c>
      <c r="K1721" t="str">
        <f t="shared" si="134"/>
        <v/>
      </c>
    </row>
    <row r="1722" spans="1:11">
      <c r="A1722" s="25" t="s">
        <v>760</v>
      </c>
      <c r="B1722" s="25" t="s">
        <v>759</v>
      </c>
      <c r="C1722" s="25" t="s">
        <v>289</v>
      </c>
      <c r="D1722" s="25" t="s">
        <v>245</v>
      </c>
      <c r="E1722">
        <f t="shared" si="130"/>
        <v>10</v>
      </c>
      <c r="F1722" t="str">
        <f t="shared" si="131"/>
        <v>Video Call</v>
      </c>
      <c r="G1722" t="str">
        <f t="shared" si="132"/>
        <v>CDH_027101_10</v>
      </c>
      <c r="H1722" t="str">
        <f>IF(ISNA(VLOOKUP(A1722,$A$3:A1721,1,0)),"","DUP!")</f>
        <v>DUP!</v>
      </c>
      <c r="I1722" t="str">
        <f>IF(ISNA(VLOOKUP(B1722,$B$3:B1721,1,0)),"","DUP!")</f>
        <v>DUP!</v>
      </c>
      <c r="J1722" t="str">
        <f t="shared" si="133"/>
        <v/>
      </c>
      <c r="K1722" t="str">
        <f t="shared" si="134"/>
        <v/>
      </c>
    </row>
    <row r="1723" spans="1:11">
      <c r="A1723" s="25" t="s">
        <v>761</v>
      </c>
      <c r="B1723" s="25" t="s">
        <v>292</v>
      </c>
      <c r="C1723" s="25" t="s">
        <v>293</v>
      </c>
      <c r="D1723" s="25" t="s">
        <v>244</v>
      </c>
      <c r="E1723">
        <f t="shared" si="130"/>
        <v>2</v>
      </c>
      <c r="F1723" t="str">
        <f t="shared" si="131"/>
        <v>Voice</v>
      </c>
      <c r="G1723" t="str">
        <f t="shared" si="132"/>
        <v>VAS_0271060_2</v>
      </c>
      <c r="H1723" t="str">
        <f>IF(ISNA(VLOOKUP(A1723,$A$3:A1722,1,0)),"","DUP!")</f>
        <v/>
      </c>
      <c r="I1723" t="str">
        <f>IF(ISNA(VLOOKUP(B1723,$B$3:B1722,1,0)),"","DUP!")</f>
        <v>DUP!</v>
      </c>
      <c r="J1723" t="str">
        <f t="shared" si="133"/>
        <v/>
      </c>
      <c r="K1723" t="str">
        <f t="shared" si="134"/>
        <v>INSERT INTO ZONE_MAP (SERVICE_ID, SERVICE_NAME, CODE, NW_GROUP, ZONE) VALUES (2,'Voice','0271060','DICH VU 106X VTEL','NATIONAL');</v>
      </c>
    </row>
    <row r="1724" spans="1:11">
      <c r="A1724" s="25" t="s">
        <v>762</v>
      </c>
      <c r="B1724" s="25" t="s">
        <v>292</v>
      </c>
      <c r="C1724" s="25" t="s">
        <v>293</v>
      </c>
      <c r="D1724" s="25" t="s">
        <v>244</v>
      </c>
      <c r="E1724">
        <f t="shared" si="130"/>
        <v>2</v>
      </c>
      <c r="F1724" t="str">
        <f t="shared" si="131"/>
        <v>Voice</v>
      </c>
      <c r="G1724" t="str">
        <f t="shared" si="132"/>
        <v>VAS_0271061_2</v>
      </c>
      <c r="H1724" t="str">
        <f>IF(ISNA(VLOOKUP(A1724,$A$3:A1723,1,0)),"","DUP!")</f>
        <v/>
      </c>
      <c r="I1724" t="str">
        <f>IF(ISNA(VLOOKUP(B1724,$B$3:B1723,1,0)),"","DUP!")</f>
        <v>DUP!</v>
      </c>
      <c r="J1724" t="str">
        <f t="shared" si="133"/>
        <v/>
      </c>
      <c r="K1724" t="str">
        <f t="shared" si="134"/>
        <v>INSERT INTO ZONE_MAP (SERVICE_ID, SERVICE_NAME, CODE, NW_GROUP, ZONE) VALUES (2,'Voice','0271061','DICH VU 106X VTEL','NATIONAL');</v>
      </c>
    </row>
    <row r="1725" spans="1:11">
      <c r="A1725" s="25" t="s">
        <v>763</v>
      </c>
      <c r="B1725" s="25" t="s">
        <v>292</v>
      </c>
      <c r="C1725" s="25" t="s">
        <v>293</v>
      </c>
      <c r="D1725" s="25" t="s">
        <v>244</v>
      </c>
      <c r="E1725">
        <f t="shared" si="130"/>
        <v>2</v>
      </c>
      <c r="F1725" t="str">
        <f t="shared" si="131"/>
        <v>Voice</v>
      </c>
      <c r="G1725" t="str">
        <f t="shared" si="132"/>
        <v>VAS_0271062_2</v>
      </c>
      <c r="H1725" t="str">
        <f>IF(ISNA(VLOOKUP(A1725,$A$3:A1724,1,0)),"","DUP!")</f>
        <v/>
      </c>
      <c r="I1725" t="str">
        <f>IF(ISNA(VLOOKUP(B1725,$B$3:B1724,1,0)),"","DUP!")</f>
        <v>DUP!</v>
      </c>
      <c r="J1725" t="str">
        <f t="shared" si="133"/>
        <v/>
      </c>
      <c r="K1725" t="str">
        <f t="shared" si="134"/>
        <v>INSERT INTO ZONE_MAP (SERVICE_ID, SERVICE_NAME, CODE, NW_GROUP, ZONE) VALUES (2,'Voice','0271062','DICH VU 106X VTEL','NATIONAL');</v>
      </c>
    </row>
    <row r="1726" spans="1:11">
      <c r="A1726" s="25" t="s">
        <v>764</v>
      </c>
      <c r="B1726" s="25" t="s">
        <v>292</v>
      </c>
      <c r="C1726" s="25" t="s">
        <v>293</v>
      </c>
      <c r="D1726" s="25" t="s">
        <v>244</v>
      </c>
      <c r="E1726">
        <f t="shared" si="130"/>
        <v>2</v>
      </c>
      <c r="F1726" t="str">
        <f t="shared" si="131"/>
        <v>Voice</v>
      </c>
      <c r="G1726" t="str">
        <f t="shared" si="132"/>
        <v>VAS_0271066_2</v>
      </c>
      <c r="H1726" t="str">
        <f>IF(ISNA(VLOOKUP(A1726,$A$3:A1725,1,0)),"","DUP!")</f>
        <v/>
      </c>
      <c r="I1726" t="str">
        <f>IF(ISNA(VLOOKUP(B1726,$B$3:B1725,1,0)),"","DUP!")</f>
        <v>DUP!</v>
      </c>
      <c r="J1726" t="str">
        <f t="shared" si="133"/>
        <v/>
      </c>
      <c r="K1726" t="str">
        <f t="shared" si="134"/>
        <v>INSERT INTO ZONE_MAP (SERVICE_ID, SERVICE_NAME, CODE, NW_GROUP, ZONE) VALUES (2,'Voice','0271066','DICH VU 106X VTEL','NATIONAL');</v>
      </c>
    </row>
    <row r="1727" spans="1:11">
      <c r="A1727" s="25" t="s">
        <v>765</v>
      </c>
      <c r="B1727" s="25" t="s">
        <v>292</v>
      </c>
      <c r="C1727" s="25" t="s">
        <v>293</v>
      </c>
      <c r="D1727" s="25" t="s">
        <v>244</v>
      </c>
      <c r="E1727">
        <f t="shared" si="130"/>
        <v>2</v>
      </c>
      <c r="F1727" t="str">
        <f t="shared" si="131"/>
        <v>Voice</v>
      </c>
      <c r="G1727" t="str">
        <f t="shared" si="132"/>
        <v>VAS_0271068_2</v>
      </c>
      <c r="H1727" t="str">
        <f>IF(ISNA(VLOOKUP(A1727,$A$3:A1726,1,0)),"","DUP!")</f>
        <v/>
      </c>
      <c r="I1727" t="str">
        <f>IF(ISNA(VLOOKUP(B1727,$B$3:B1726,1,0)),"","DUP!")</f>
        <v>DUP!</v>
      </c>
      <c r="J1727" t="str">
        <f t="shared" si="133"/>
        <v/>
      </c>
      <c r="K1727" t="str">
        <f t="shared" si="134"/>
        <v>INSERT INTO ZONE_MAP (SERVICE_ID, SERVICE_NAME, CODE, NW_GROUP, ZONE) VALUES (2,'Voice','0271068','DICH VU 106X VTEL','NATIONAL');</v>
      </c>
    </row>
    <row r="1728" spans="1:11">
      <c r="A1728" s="25" t="s">
        <v>766</v>
      </c>
      <c r="B1728" s="25" t="s">
        <v>292</v>
      </c>
      <c r="C1728" s="25" t="s">
        <v>293</v>
      </c>
      <c r="D1728" s="25" t="s">
        <v>244</v>
      </c>
      <c r="E1728">
        <f t="shared" si="130"/>
        <v>2</v>
      </c>
      <c r="F1728" t="str">
        <f t="shared" si="131"/>
        <v>Voice</v>
      </c>
      <c r="G1728" t="str">
        <f t="shared" si="132"/>
        <v>VAS_0271069_2</v>
      </c>
      <c r="H1728" t="str">
        <f>IF(ISNA(VLOOKUP(A1728,$A$3:A1727,1,0)),"","DUP!")</f>
        <v/>
      </c>
      <c r="I1728" t="str">
        <f>IF(ISNA(VLOOKUP(B1728,$B$3:B1727,1,0)),"","DUP!")</f>
        <v>DUP!</v>
      </c>
      <c r="J1728" t="str">
        <f t="shared" si="133"/>
        <v/>
      </c>
      <c r="K1728" t="str">
        <f t="shared" si="134"/>
        <v>INSERT INTO ZONE_MAP (SERVICE_ID, SERVICE_NAME, CODE, NW_GROUP, ZONE) VALUES (2,'Voice','0271069','DICH VU 106X VTEL','NATIONAL');</v>
      </c>
    </row>
    <row r="1729" spans="1:11">
      <c r="A1729" s="25" t="s">
        <v>767</v>
      </c>
      <c r="B1729" s="25" t="s">
        <v>759</v>
      </c>
      <c r="C1729" s="25" t="s">
        <v>289</v>
      </c>
      <c r="D1729" s="25" t="s">
        <v>244</v>
      </c>
      <c r="E1729">
        <f t="shared" si="130"/>
        <v>2</v>
      </c>
      <c r="F1729" t="str">
        <f t="shared" si="131"/>
        <v>Voice</v>
      </c>
      <c r="G1729" t="str">
        <f t="shared" si="132"/>
        <v>CDH_027110_2</v>
      </c>
      <c r="H1729" t="str">
        <f>IF(ISNA(VLOOKUP(A1729,$A$3:A1728,1,0)),"","DUP!")</f>
        <v/>
      </c>
      <c r="I1729" t="str">
        <f>IF(ISNA(VLOOKUP(B1729,$B$3:B1728,1,0)),"","DUP!")</f>
        <v>DUP!</v>
      </c>
      <c r="J1729" t="str">
        <f t="shared" si="133"/>
        <v/>
      </c>
      <c r="K1729" t="str">
        <f t="shared" si="134"/>
        <v>INSERT INTO ZONE_MAP (SERVICE_ID, SERVICE_NAME, CODE, NW_GROUP, ZONE) VALUES (2,'Voice','027110','TUYEN QUANG','NATIONAL');</v>
      </c>
    </row>
    <row r="1730" spans="1:11">
      <c r="A1730" s="25" t="s">
        <v>767</v>
      </c>
      <c r="B1730" s="25" t="s">
        <v>759</v>
      </c>
      <c r="C1730" s="25" t="s">
        <v>289</v>
      </c>
      <c r="D1730" s="25" t="s">
        <v>244</v>
      </c>
      <c r="E1730">
        <f t="shared" si="130"/>
        <v>2</v>
      </c>
      <c r="F1730" t="str">
        <f t="shared" si="131"/>
        <v>Voice</v>
      </c>
      <c r="G1730" t="str">
        <f t="shared" si="132"/>
        <v>CDH_027110_2</v>
      </c>
      <c r="H1730" t="str">
        <f>IF(ISNA(VLOOKUP(A1730,$A$3:A1729,1,0)),"","DUP!")</f>
        <v>DUP!</v>
      </c>
      <c r="I1730" t="str">
        <f>IF(ISNA(VLOOKUP(B1730,$B$3:B1729,1,0)),"","DUP!")</f>
        <v>DUP!</v>
      </c>
      <c r="J1730" t="str">
        <f t="shared" si="133"/>
        <v/>
      </c>
      <c r="K1730" t="str">
        <f t="shared" si="134"/>
        <v/>
      </c>
    </row>
    <row r="1731" spans="1:11">
      <c r="A1731" s="25" t="s">
        <v>767</v>
      </c>
      <c r="B1731" s="25" t="s">
        <v>759</v>
      </c>
      <c r="C1731" s="25" t="s">
        <v>289</v>
      </c>
      <c r="D1731" s="25" t="s">
        <v>244</v>
      </c>
      <c r="E1731">
        <f t="shared" si="130"/>
        <v>2</v>
      </c>
      <c r="F1731" t="str">
        <f t="shared" si="131"/>
        <v>Voice</v>
      </c>
      <c r="G1731" t="str">
        <f t="shared" si="132"/>
        <v>CDH_027110_2</v>
      </c>
      <c r="H1731" t="str">
        <f>IF(ISNA(VLOOKUP(A1731,$A$3:A1730,1,0)),"","DUP!")</f>
        <v>DUP!</v>
      </c>
      <c r="I1731" t="str">
        <f>IF(ISNA(VLOOKUP(B1731,$B$3:B1730,1,0)),"","DUP!")</f>
        <v>DUP!</v>
      </c>
      <c r="J1731" t="str">
        <f t="shared" si="133"/>
        <v/>
      </c>
      <c r="K1731" t="str">
        <f t="shared" si="134"/>
        <v/>
      </c>
    </row>
    <row r="1732" spans="1:11">
      <c r="A1732" s="25" t="s">
        <v>767</v>
      </c>
      <c r="B1732" s="25" t="s">
        <v>759</v>
      </c>
      <c r="C1732" s="25" t="s">
        <v>289</v>
      </c>
      <c r="D1732" s="25" t="s">
        <v>245</v>
      </c>
      <c r="E1732">
        <f t="shared" ref="E1732:E1795" si="135">IF(D1732="NORMAL",2,10)</f>
        <v>10</v>
      </c>
      <c r="F1732" t="str">
        <f t="shared" ref="F1732:F1795" si="136">IF(D1732="NORMAL","Voice","Video Call")</f>
        <v>Video Call</v>
      </c>
      <c r="G1732" t="str">
        <f t="shared" ref="G1732:G1795" si="137">C1732&amp;"_"&amp;A1732&amp;"_"&amp;E1732</f>
        <v>CDH_027110_10</v>
      </c>
      <c r="H1732" t="str">
        <f>IF(ISNA(VLOOKUP(A1732,$A$3:A1731,1,0)),"","DUP!")</f>
        <v>DUP!</v>
      </c>
      <c r="I1732" t="str">
        <f>IF(ISNA(VLOOKUP(B1732,$B$3:B1731,1,0)),"","DUP!")</f>
        <v>DUP!</v>
      </c>
      <c r="J1732" t="str">
        <f t="shared" ref="J1732:J1795" si="138">IF(I1732="DUP!","",B1732)</f>
        <v/>
      </c>
      <c r="K1732" t="str">
        <f t="shared" ref="K1732:K1795" si="139">IF(H1732="DUP!","","INSERT INTO ZONE_MAP (SERVICE_ID, SERVICE_NAME, CODE, NW_GROUP, ZONE) VALUES ("&amp;E1732&amp;",'"&amp;F1732&amp;"','"&amp;A1732&amp;"','"&amp;B1732&amp;"','"&amp;IF(B1732="VINAPHONE","INTERNAL","NATIONAL")&amp;"');")</f>
        <v/>
      </c>
    </row>
    <row r="1733" spans="1:11">
      <c r="A1733" s="25" t="s">
        <v>767</v>
      </c>
      <c r="B1733" s="25" t="s">
        <v>759</v>
      </c>
      <c r="C1733" s="25" t="s">
        <v>289</v>
      </c>
      <c r="D1733" s="25" t="s">
        <v>245</v>
      </c>
      <c r="E1733">
        <f t="shared" si="135"/>
        <v>10</v>
      </c>
      <c r="F1733" t="str">
        <f t="shared" si="136"/>
        <v>Video Call</v>
      </c>
      <c r="G1733" t="str">
        <f t="shared" si="137"/>
        <v>CDH_027110_10</v>
      </c>
      <c r="H1733" t="str">
        <f>IF(ISNA(VLOOKUP(A1733,$A$3:A1732,1,0)),"","DUP!")</f>
        <v>DUP!</v>
      </c>
      <c r="I1733" t="str">
        <f>IF(ISNA(VLOOKUP(B1733,$B$3:B1732,1,0)),"","DUP!")</f>
        <v>DUP!</v>
      </c>
      <c r="J1733" t="str">
        <f t="shared" si="138"/>
        <v/>
      </c>
      <c r="K1733" t="str">
        <f t="shared" si="139"/>
        <v/>
      </c>
    </row>
    <row r="1734" spans="1:11">
      <c r="A1734" s="25" t="s">
        <v>767</v>
      </c>
      <c r="B1734" s="25" t="s">
        <v>759</v>
      </c>
      <c r="C1734" s="25" t="s">
        <v>289</v>
      </c>
      <c r="D1734" s="25" t="s">
        <v>245</v>
      </c>
      <c r="E1734">
        <f t="shared" si="135"/>
        <v>10</v>
      </c>
      <c r="F1734" t="str">
        <f t="shared" si="136"/>
        <v>Video Call</v>
      </c>
      <c r="G1734" t="str">
        <f t="shared" si="137"/>
        <v>CDH_027110_10</v>
      </c>
      <c r="H1734" t="str">
        <f>IF(ISNA(VLOOKUP(A1734,$A$3:A1733,1,0)),"","DUP!")</f>
        <v>DUP!</v>
      </c>
      <c r="I1734" t="str">
        <f>IF(ISNA(VLOOKUP(B1734,$B$3:B1733,1,0)),"","DUP!")</f>
        <v>DUP!</v>
      </c>
      <c r="J1734" t="str">
        <f t="shared" si="138"/>
        <v/>
      </c>
      <c r="K1734" t="str">
        <f t="shared" si="139"/>
        <v/>
      </c>
    </row>
    <row r="1735" spans="1:11">
      <c r="A1735" s="25" t="s">
        <v>768</v>
      </c>
      <c r="B1735" s="25" t="s">
        <v>301</v>
      </c>
      <c r="C1735" s="25" t="s">
        <v>302</v>
      </c>
      <c r="D1735" s="25" t="s">
        <v>244</v>
      </c>
      <c r="E1735">
        <f t="shared" si="135"/>
        <v>2</v>
      </c>
      <c r="F1735" t="str">
        <f t="shared" si="136"/>
        <v>Voice</v>
      </c>
      <c r="G1735" t="str">
        <f t="shared" si="137"/>
        <v>TAT_027116_2</v>
      </c>
      <c r="H1735" t="str">
        <f>IF(ISNA(VLOOKUP(A1735,$A$3:A1734,1,0)),"","DUP!")</f>
        <v/>
      </c>
      <c r="I1735" t="str">
        <f>IF(ISNA(VLOOKUP(B1735,$B$3:B1734,1,0)),"","DUP!")</f>
        <v>DUP!</v>
      </c>
      <c r="J1735" t="str">
        <f t="shared" si="138"/>
        <v/>
      </c>
      <c r="K1735" t="str">
        <f t="shared" si="139"/>
        <v>INSERT INTO ZONE_MAP (SERVICE_ID, SERVICE_NAME, CODE, NW_GROUP, ZONE) VALUES (2,'Voice','027116','DV DIEN THOAI','NATIONAL');</v>
      </c>
    </row>
    <row r="1736" spans="1:11">
      <c r="A1736" s="25" t="s">
        <v>768</v>
      </c>
      <c r="B1736" s="25" t="s">
        <v>301</v>
      </c>
      <c r="C1736" s="25" t="s">
        <v>302</v>
      </c>
      <c r="D1736" s="25" t="s">
        <v>244</v>
      </c>
      <c r="E1736">
        <f t="shared" si="135"/>
        <v>2</v>
      </c>
      <c r="F1736" t="str">
        <f t="shared" si="136"/>
        <v>Voice</v>
      </c>
      <c r="G1736" t="str">
        <f t="shared" si="137"/>
        <v>TAT_027116_2</v>
      </c>
      <c r="H1736" t="str">
        <f>IF(ISNA(VLOOKUP(A1736,$A$3:A1735,1,0)),"","DUP!")</f>
        <v>DUP!</v>
      </c>
      <c r="I1736" t="str">
        <f>IF(ISNA(VLOOKUP(B1736,$B$3:B1735,1,0)),"","DUP!")</f>
        <v>DUP!</v>
      </c>
      <c r="J1736" t="str">
        <f t="shared" si="138"/>
        <v/>
      </c>
      <c r="K1736" t="str">
        <f t="shared" si="139"/>
        <v/>
      </c>
    </row>
    <row r="1737" spans="1:11">
      <c r="A1737" s="25" t="s">
        <v>768</v>
      </c>
      <c r="B1737" s="25" t="s">
        <v>301</v>
      </c>
      <c r="C1737" s="25" t="s">
        <v>302</v>
      </c>
      <c r="D1737" s="25" t="s">
        <v>244</v>
      </c>
      <c r="E1737">
        <f t="shared" si="135"/>
        <v>2</v>
      </c>
      <c r="F1737" t="str">
        <f t="shared" si="136"/>
        <v>Voice</v>
      </c>
      <c r="G1737" t="str">
        <f t="shared" si="137"/>
        <v>TAT_027116_2</v>
      </c>
      <c r="H1737" t="str">
        <f>IF(ISNA(VLOOKUP(A1737,$A$3:A1736,1,0)),"","DUP!")</f>
        <v>DUP!</v>
      </c>
      <c r="I1737" t="str">
        <f>IF(ISNA(VLOOKUP(B1737,$B$3:B1736,1,0)),"","DUP!")</f>
        <v>DUP!</v>
      </c>
      <c r="J1737" t="str">
        <f t="shared" si="138"/>
        <v/>
      </c>
      <c r="K1737" t="str">
        <f t="shared" si="139"/>
        <v/>
      </c>
    </row>
    <row r="1738" spans="1:11">
      <c r="A1738" s="25" t="s">
        <v>768</v>
      </c>
      <c r="B1738" s="25" t="s">
        <v>301</v>
      </c>
      <c r="C1738" s="25" t="s">
        <v>302</v>
      </c>
      <c r="D1738" s="25" t="s">
        <v>245</v>
      </c>
      <c r="E1738">
        <f t="shared" si="135"/>
        <v>10</v>
      </c>
      <c r="F1738" t="str">
        <f t="shared" si="136"/>
        <v>Video Call</v>
      </c>
      <c r="G1738" t="str">
        <f t="shared" si="137"/>
        <v>TAT_027116_10</v>
      </c>
      <c r="H1738" t="str">
        <f>IF(ISNA(VLOOKUP(A1738,$A$3:A1737,1,0)),"","DUP!")</f>
        <v>DUP!</v>
      </c>
      <c r="I1738" t="str">
        <f>IF(ISNA(VLOOKUP(B1738,$B$3:B1737,1,0)),"","DUP!")</f>
        <v>DUP!</v>
      </c>
      <c r="J1738" t="str">
        <f t="shared" si="138"/>
        <v/>
      </c>
      <c r="K1738" t="str">
        <f t="shared" si="139"/>
        <v/>
      </c>
    </row>
    <row r="1739" spans="1:11">
      <c r="A1739" s="25" t="s">
        <v>768</v>
      </c>
      <c r="B1739" s="25" t="s">
        <v>301</v>
      </c>
      <c r="C1739" s="25" t="s">
        <v>302</v>
      </c>
      <c r="D1739" s="25" t="s">
        <v>245</v>
      </c>
      <c r="E1739">
        <f t="shared" si="135"/>
        <v>10</v>
      </c>
      <c r="F1739" t="str">
        <f t="shared" si="136"/>
        <v>Video Call</v>
      </c>
      <c r="G1739" t="str">
        <f t="shared" si="137"/>
        <v>TAT_027116_10</v>
      </c>
      <c r="H1739" t="str">
        <f>IF(ISNA(VLOOKUP(A1739,$A$3:A1738,1,0)),"","DUP!")</f>
        <v>DUP!</v>
      </c>
      <c r="I1739" t="str">
        <f>IF(ISNA(VLOOKUP(B1739,$B$3:B1738,1,0)),"","DUP!")</f>
        <v>DUP!</v>
      </c>
      <c r="J1739" t="str">
        <f t="shared" si="138"/>
        <v/>
      </c>
      <c r="K1739" t="str">
        <f t="shared" si="139"/>
        <v/>
      </c>
    </row>
    <row r="1740" spans="1:11">
      <c r="A1740" s="25" t="s">
        <v>768</v>
      </c>
      <c r="B1740" s="25" t="s">
        <v>301</v>
      </c>
      <c r="C1740" s="25" t="s">
        <v>302</v>
      </c>
      <c r="D1740" s="25" t="s">
        <v>245</v>
      </c>
      <c r="E1740">
        <f t="shared" si="135"/>
        <v>10</v>
      </c>
      <c r="F1740" t="str">
        <f t="shared" si="136"/>
        <v>Video Call</v>
      </c>
      <c r="G1740" t="str">
        <f t="shared" si="137"/>
        <v>TAT_027116_10</v>
      </c>
      <c r="H1740" t="str">
        <f>IF(ISNA(VLOOKUP(A1740,$A$3:A1739,1,0)),"","DUP!")</f>
        <v>DUP!</v>
      </c>
      <c r="I1740" t="str">
        <f>IF(ISNA(VLOOKUP(B1740,$B$3:B1739,1,0)),"","DUP!")</f>
        <v>DUP!</v>
      </c>
      <c r="J1740" t="str">
        <f t="shared" si="138"/>
        <v/>
      </c>
      <c r="K1740" t="str">
        <f t="shared" si="139"/>
        <v/>
      </c>
    </row>
    <row r="1741" spans="1:11">
      <c r="A1741" s="25" t="s">
        <v>769</v>
      </c>
      <c r="B1741" s="25" t="s">
        <v>301</v>
      </c>
      <c r="C1741" s="25" t="s">
        <v>302</v>
      </c>
      <c r="D1741" s="25" t="s">
        <v>244</v>
      </c>
      <c r="E1741">
        <f t="shared" si="135"/>
        <v>2</v>
      </c>
      <c r="F1741" t="str">
        <f t="shared" si="136"/>
        <v>Voice</v>
      </c>
      <c r="G1741" t="str">
        <f t="shared" si="137"/>
        <v>TAT_027117_2</v>
      </c>
      <c r="H1741" t="str">
        <f>IF(ISNA(VLOOKUP(A1741,$A$3:A1740,1,0)),"","DUP!")</f>
        <v/>
      </c>
      <c r="I1741" t="str">
        <f>IF(ISNA(VLOOKUP(B1741,$B$3:B1740,1,0)),"","DUP!")</f>
        <v>DUP!</v>
      </c>
      <c r="J1741" t="str">
        <f t="shared" si="138"/>
        <v/>
      </c>
      <c r="K1741" t="str">
        <f t="shared" si="139"/>
        <v>INSERT INTO ZONE_MAP (SERVICE_ID, SERVICE_NAME, CODE, NW_GROUP, ZONE) VALUES (2,'Voice','027117','DV DIEN THOAI','NATIONAL');</v>
      </c>
    </row>
    <row r="1742" spans="1:11">
      <c r="A1742" s="25" t="s">
        <v>769</v>
      </c>
      <c r="B1742" s="25" t="s">
        <v>301</v>
      </c>
      <c r="C1742" s="25" t="s">
        <v>302</v>
      </c>
      <c r="D1742" s="25" t="s">
        <v>244</v>
      </c>
      <c r="E1742">
        <f t="shared" si="135"/>
        <v>2</v>
      </c>
      <c r="F1742" t="str">
        <f t="shared" si="136"/>
        <v>Voice</v>
      </c>
      <c r="G1742" t="str">
        <f t="shared" si="137"/>
        <v>TAT_027117_2</v>
      </c>
      <c r="H1742" t="str">
        <f>IF(ISNA(VLOOKUP(A1742,$A$3:A1741,1,0)),"","DUP!")</f>
        <v>DUP!</v>
      </c>
      <c r="I1742" t="str">
        <f>IF(ISNA(VLOOKUP(B1742,$B$3:B1741,1,0)),"","DUP!")</f>
        <v>DUP!</v>
      </c>
      <c r="J1742" t="str">
        <f t="shared" si="138"/>
        <v/>
      </c>
      <c r="K1742" t="str">
        <f t="shared" si="139"/>
        <v/>
      </c>
    </row>
    <row r="1743" spans="1:11">
      <c r="A1743" s="25" t="s">
        <v>769</v>
      </c>
      <c r="B1743" s="25" t="s">
        <v>301</v>
      </c>
      <c r="C1743" s="25" t="s">
        <v>302</v>
      </c>
      <c r="D1743" s="25" t="s">
        <v>244</v>
      </c>
      <c r="E1743">
        <f t="shared" si="135"/>
        <v>2</v>
      </c>
      <c r="F1743" t="str">
        <f t="shared" si="136"/>
        <v>Voice</v>
      </c>
      <c r="G1743" t="str">
        <f t="shared" si="137"/>
        <v>TAT_027117_2</v>
      </c>
      <c r="H1743" t="str">
        <f>IF(ISNA(VLOOKUP(A1743,$A$3:A1742,1,0)),"","DUP!")</f>
        <v>DUP!</v>
      </c>
      <c r="I1743" t="str">
        <f>IF(ISNA(VLOOKUP(B1743,$B$3:B1742,1,0)),"","DUP!")</f>
        <v>DUP!</v>
      </c>
      <c r="J1743" t="str">
        <f t="shared" si="138"/>
        <v/>
      </c>
      <c r="K1743" t="str">
        <f t="shared" si="139"/>
        <v/>
      </c>
    </row>
    <row r="1744" spans="1:11">
      <c r="A1744" s="25" t="s">
        <v>769</v>
      </c>
      <c r="B1744" s="25" t="s">
        <v>301</v>
      </c>
      <c r="C1744" s="25" t="s">
        <v>302</v>
      </c>
      <c r="D1744" s="25" t="s">
        <v>245</v>
      </c>
      <c r="E1744">
        <f t="shared" si="135"/>
        <v>10</v>
      </c>
      <c r="F1744" t="str">
        <f t="shared" si="136"/>
        <v>Video Call</v>
      </c>
      <c r="G1744" t="str">
        <f t="shared" si="137"/>
        <v>TAT_027117_10</v>
      </c>
      <c r="H1744" t="str">
        <f>IF(ISNA(VLOOKUP(A1744,$A$3:A1743,1,0)),"","DUP!")</f>
        <v>DUP!</v>
      </c>
      <c r="I1744" t="str">
        <f>IF(ISNA(VLOOKUP(B1744,$B$3:B1743,1,0)),"","DUP!")</f>
        <v>DUP!</v>
      </c>
      <c r="J1744" t="str">
        <f t="shared" si="138"/>
        <v/>
      </c>
      <c r="K1744" t="str">
        <f t="shared" si="139"/>
        <v/>
      </c>
    </row>
    <row r="1745" spans="1:11">
      <c r="A1745" s="25" t="s">
        <v>769</v>
      </c>
      <c r="B1745" s="25" t="s">
        <v>301</v>
      </c>
      <c r="C1745" s="25" t="s">
        <v>302</v>
      </c>
      <c r="D1745" s="25" t="s">
        <v>245</v>
      </c>
      <c r="E1745">
        <f t="shared" si="135"/>
        <v>10</v>
      </c>
      <c r="F1745" t="str">
        <f t="shared" si="136"/>
        <v>Video Call</v>
      </c>
      <c r="G1745" t="str">
        <f t="shared" si="137"/>
        <v>TAT_027117_10</v>
      </c>
      <c r="H1745" t="str">
        <f>IF(ISNA(VLOOKUP(A1745,$A$3:A1744,1,0)),"","DUP!")</f>
        <v>DUP!</v>
      </c>
      <c r="I1745" t="str">
        <f>IF(ISNA(VLOOKUP(B1745,$B$3:B1744,1,0)),"","DUP!")</f>
        <v>DUP!</v>
      </c>
      <c r="J1745" t="str">
        <f t="shared" si="138"/>
        <v/>
      </c>
      <c r="K1745" t="str">
        <f t="shared" si="139"/>
        <v/>
      </c>
    </row>
    <row r="1746" spans="1:11">
      <c r="A1746" s="25" t="s">
        <v>769</v>
      </c>
      <c r="B1746" s="25" t="s">
        <v>301</v>
      </c>
      <c r="C1746" s="25" t="s">
        <v>302</v>
      </c>
      <c r="D1746" s="25" t="s">
        <v>245</v>
      </c>
      <c r="E1746">
        <f t="shared" si="135"/>
        <v>10</v>
      </c>
      <c r="F1746" t="str">
        <f t="shared" si="136"/>
        <v>Video Call</v>
      </c>
      <c r="G1746" t="str">
        <f t="shared" si="137"/>
        <v>TAT_027117_10</v>
      </c>
      <c r="H1746" t="str">
        <f>IF(ISNA(VLOOKUP(A1746,$A$3:A1745,1,0)),"","DUP!")</f>
        <v>DUP!</v>
      </c>
      <c r="I1746" t="str">
        <f>IF(ISNA(VLOOKUP(B1746,$B$3:B1745,1,0)),"","DUP!")</f>
        <v>DUP!</v>
      </c>
      <c r="J1746" t="str">
        <f t="shared" si="138"/>
        <v/>
      </c>
      <c r="K1746" t="str">
        <f t="shared" si="139"/>
        <v/>
      </c>
    </row>
    <row r="1747" spans="1:11">
      <c r="A1747" s="25" t="s">
        <v>770</v>
      </c>
      <c r="B1747" s="25" t="s">
        <v>301</v>
      </c>
      <c r="C1747" s="25" t="s">
        <v>302</v>
      </c>
      <c r="D1747" s="25" t="s">
        <v>244</v>
      </c>
      <c r="E1747">
        <f t="shared" si="135"/>
        <v>2</v>
      </c>
      <c r="F1747" t="str">
        <f t="shared" si="136"/>
        <v>Voice</v>
      </c>
      <c r="G1747" t="str">
        <f t="shared" si="137"/>
        <v>TAT_027118_2</v>
      </c>
      <c r="H1747" t="str">
        <f>IF(ISNA(VLOOKUP(A1747,$A$3:A1746,1,0)),"","DUP!")</f>
        <v/>
      </c>
      <c r="I1747" t="str">
        <f>IF(ISNA(VLOOKUP(B1747,$B$3:B1746,1,0)),"","DUP!")</f>
        <v>DUP!</v>
      </c>
      <c r="J1747" t="str">
        <f t="shared" si="138"/>
        <v/>
      </c>
      <c r="K1747" t="str">
        <f t="shared" si="139"/>
        <v>INSERT INTO ZONE_MAP (SERVICE_ID, SERVICE_NAME, CODE, NW_GROUP, ZONE) VALUES (2,'Voice','027118','DV DIEN THOAI','NATIONAL');</v>
      </c>
    </row>
    <row r="1748" spans="1:11">
      <c r="A1748" s="25" t="s">
        <v>770</v>
      </c>
      <c r="B1748" s="25" t="s">
        <v>301</v>
      </c>
      <c r="C1748" s="25" t="s">
        <v>302</v>
      </c>
      <c r="D1748" s="25" t="s">
        <v>244</v>
      </c>
      <c r="E1748">
        <f t="shared" si="135"/>
        <v>2</v>
      </c>
      <c r="F1748" t="str">
        <f t="shared" si="136"/>
        <v>Voice</v>
      </c>
      <c r="G1748" t="str">
        <f t="shared" si="137"/>
        <v>TAT_027118_2</v>
      </c>
      <c r="H1748" t="str">
        <f>IF(ISNA(VLOOKUP(A1748,$A$3:A1747,1,0)),"","DUP!")</f>
        <v>DUP!</v>
      </c>
      <c r="I1748" t="str">
        <f>IF(ISNA(VLOOKUP(B1748,$B$3:B1747,1,0)),"","DUP!")</f>
        <v>DUP!</v>
      </c>
      <c r="J1748" t="str">
        <f t="shared" si="138"/>
        <v/>
      </c>
      <c r="K1748" t="str">
        <f t="shared" si="139"/>
        <v/>
      </c>
    </row>
    <row r="1749" spans="1:11">
      <c r="A1749" s="25" t="s">
        <v>770</v>
      </c>
      <c r="B1749" s="25" t="s">
        <v>301</v>
      </c>
      <c r="C1749" s="25" t="s">
        <v>302</v>
      </c>
      <c r="D1749" s="25" t="s">
        <v>244</v>
      </c>
      <c r="E1749">
        <f t="shared" si="135"/>
        <v>2</v>
      </c>
      <c r="F1749" t="str">
        <f t="shared" si="136"/>
        <v>Voice</v>
      </c>
      <c r="G1749" t="str">
        <f t="shared" si="137"/>
        <v>TAT_027118_2</v>
      </c>
      <c r="H1749" t="str">
        <f>IF(ISNA(VLOOKUP(A1749,$A$3:A1748,1,0)),"","DUP!")</f>
        <v>DUP!</v>
      </c>
      <c r="I1749" t="str">
        <f>IF(ISNA(VLOOKUP(B1749,$B$3:B1748,1,0)),"","DUP!")</f>
        <v>DUP!</v>
      </c>
      <c r="J1749" t="str">
        <f t="shared" si="138"/>
        <v/>
      </c>
      <c r="K1749" t="str">
        <f t="shared" si="139"/>
        <v/>
      </c>
    </row>
    <row r="1750" spans="1:11">
      <c r="A1750" s="25" t="s">
        <v>770</v>
      </c>
      <c r="B1750" s="25" t="s">
        <v>301</v>
      </c>
      <c r="C1750" s="25" t="s">
        <v>302</v>
      </c>
      <c r="D1750" s="25" t="s">
        <v>245</v>
      </c>
      <c r="E1750">
        <f t="shared" si="135"/>
        <v>10</v>
      </c>
      <c r="F1750" t="str">
        <f t="shared" si="136"/>
        <v>Video Call</v>
      </c>
      <c r="G1750" t="str">
        <f t="shared" si="137"/>
        <v>TAT_027118_10</v>
      </c>
      <c r="H1750" t="str">
        <f>IF(ISNA(VLOOKUP(A1750,$A$3:A1749,1,0)),"","DUP!")</f>
        <v>DUP!</v>
      </c>
      <c r="I1750" t="str">
        <f>IF(ISNA(VLOOKUP(B1750,$B$3:B1749,1,0)),"","DUP!")</f>
        <v>DUP!</v>
      </c>
      <c r="J1750" t="str">
        <f t="shared" si="138"/>
        <v/>
      </c>
      <c r="K1750" t="str">
        <f t="shared" si="139"/>
        <v/>
      </c>
    </row>
    <row r="1751" spans="1:11">
      <c r="A1751" s="25" t="s">
        <v>770</v>
      </c>
      <c r="B1751" s="25" t="s">
        <v>301</v>
      </c>
      <c r="C1751" s="25" t="s">
        <v>302</v>
      </c>
      <c r="D1751" s="25" t="s">
        <v>245</v>
      </c>
      <c r="E1751">
        <f t="shared" si="135"/>
        <v>10</v>
      </c>
      <c r="F1751" t="str">
        <f t="shared" si="136"/>
        <v>Video Call</v>
      </c>
      <c r="G1751" t="str">
        <f t="shared" si="137"/>
        <v>TAT_027118_10</v>
      </c>
      <c r="H1751" t="str">
        <f>IF(ISNA(VLOOKUP(A1751,$A$3:A1750,1,0)),"","DUP!")</f>
        <v>DUP!</v>
      </c>
      <c r="I1751" t="str">
        <f>IF(ISNA(VLOOKUP(B1751,$B$3:B1750,1,0)),"","DUP!")</f>
        <v>DUP!</v>
      </c>
      <c r="J1751" t="str">
        <f t="shared" si="138"/>
        <v/>
      </c>
      <c r="K1751" t="str">
        <f t="shared" si="139"/>
        <v/>
      </c>
    </row>
    <row r="1752" spans="1:11">
      <c r="A1752" s="25" t="s">
        <v>770</v>
      </c>
      <c r="B1752" s="25" t="s">
        <v>301</v>
      </c>
      <c r="C1752" s="25" t="s">
        <v>302</v>
      </c>
      <c r="D1752" s="25" t="s">
        <v>245</v>
      </c>
      <c r="E1752">
        <f t="shared" si="135"/>
        <v>10</v>
      </c>
      <c r="F1752" t="str">
        <f t="shared" si="136"/>
        <v>Video Call</v>
      </c>
      <c r="G1752" t="str">
        <f t="shared" si="137"/>
        <v>TAT_027118_10</v>
      </c>
      <c r="H1752" t="str">
        <f>IF(ISNA(VLOOKUP(A1752,$A$3:A1751,1,0)),"","DUP!")</f>
        <v>DUP!</v>
      </c>
      <c r="I1752" t="str">
        <f>IF(ISNA(VLOOKUP(B1752,$B$3:B1751,1,0)),"","DUP!")</f>
        <v>DUP!</v>
      </c>
      <c r="J1752" t="str">
        <f t="shared" si="138"/>
        <v/>
      </c>
      <c r="K1752" t="str">
        <f t="shared" si="139"/>
        <v/>
      </c>
    </row>
    <row r="1753" spans="1:11">
      <c r="A1753" s="25" t="s">
        <v>771</v>
      </c>
      <c r="B1753" s="25" t="s">
        <v>306</v>
      </c>
      <c r="C1753" s="25" t="s">
        <v>307</v>
      </c>
      <c r="D1753" s="25" t="s">
        <v>244</v>
      </c>
      <c r="E1753">
        <f t="shared" si="135"/>
        <v>2</v>
      </c>
      <c r="F1753" t="str">
        <f t="shared" si="136"/>
        <v>Voice</v>
      </c>
      <c r="G1753" t="str">
        <f t="shared" si="137"/>
        <v>NET_0271260_2</v>
      </c>
      <c r="H1753" t="str">
        <f>IF(ISNA(VLOOKUP(A1753,$A$3:A1752,1,0)),"","DUP!")</f>
        <v/>
      </c>
      <c r="I1753" t="str">
        <f>IF(ISNA(VLOOKUP(B1753,$B$3:B1752,1,0)),"","DUP!")</f>
        <v>DUP!</v>
      </c>
      <c r="J1753" t="str">
        <f t="shared" si="138"/>
        <v/>
      </c>
      <c r="K1753" t="str">
        <f t="shared" si="139"/>
        <v>INSERT INTO ZONE_MAP (SERVICE_ID, SERVICE_NAME, CODE, NW_GROUP, ZONE) VALUES (2,'Voice','0271260','INTERNET','NATIONAL');</v>
      </c>
    </row>
    <row r="1754" spans="1:11">
      <c r="A1754" s="25" t="s">
        <v>771</v>
      </c>
      <c r="B1754" s="25" t="s">
        <v>306</v>
      </c>
      <c r="C1754" s="25" t="s">
        <v>307</v>
      </c>
      <c r="D1754" s="25" t="s">
        <v>244</v>
      </c>
      <c r="E1754">
        <f t="shared" si="135"/>
        <v>2</v>
      </c>
      <c r="F1754" t="str">
        <f t="shared" si="136"/>
        <v>Voice</v>
      </c>
      <c r="G1754" t="str">
        <f t="shared" si="137"/>
        <v>NET_0271260_2</v>
      </c>
      <c r="H1754" t="str">
        <f>IF(ISNA(VLOOKUP(A1754,$A$3:A1753,1,0)),"","DUP!")</f>
        <v>DUP!</v>
      </c>
      <c r="I1754" t="str">
        <f>IF(ISNA(VLOOKUP(B1754,$B$3:B1753,1,0)),"","DUP!")</f>
        <v>DUP!</v>
      </c>
      <c r="J1754" t="str">
        <f t="shared" si="138"/>
        <v/>
      </c>
      <c r="K1754" t="str">
        <f t="shared" si="139"/>
        <v/>
      </c>
    </row>
    <row r="1755" spans="1:11">
      <c r="A1755" s="25" t="s">
        <v>771</v>
      </c>
      <c r="B1755" s="25" t="s">
        <v>306</v>
      </c>
      <c r="C1755" s="25" t="s">
        <v>307</v>
      </c>
      <c r="D1755" s="25" t="s">
        <v>244</v>
      </c>
      <c r="E1755">
        <f t="shared" si="135"/>
        <v>2</v>
      </c>
      <c r="F1755" t="str">
        <f t="shared" si="136"/>
        <v>Voice</v>
      </c>
      <c r="G1755" t="str">
        <f t="shared" si="137"/>
        <v>NET_0271260_2</v>
      </c>
      <c r="H1755" t="str">
        <f>IF(ISNA(VLOOKUP(A1755,$A$3:A1754,1,0)),"","DUP!")</f>
        <v>DUP!</v>
      </c>
      <c r="I1755" t="str">
        <f>IF(ISNA(VLOOKUP(B1755,$B$3:B1754,1,0)),"","DUP!")</f>
        <v>DUP!</v>
      </c>
      <c r="J1755" t="str">
        <f t="shared" si="138"/>
        <v/>
      </c>
      <c r="K1755" t="str">
        <f t="shared" si="139"/>
        <v/>
      </c>
    </row>
    <row r="1756" spans="1:11">
      <c r="A1756" s="25" t="s">
        <v>771</v>
      </c>
      <c r="B1756" s="25" t="s">
        <v>306</v>
      </c>
      <c r="C1756" s="25" t="s">
        <v>307</v>
      </c>
      <c r="D1756" s="25" t="s">
        <v>245</v>
      </c>
      <c r="E1756">
        <f t="shared" si="135"/>
        <v>10</v>
      </c>
      <c r="F1756" t="str">
        <f t="shared" si="136"/>
        <v>Video Call</v>
      </c>
      <c r="G1756" t="str">
        <f t="shared" si="137"/>
        <v>NET_0271260_10</v>
      </c>
      <c r="H1756" t="str">
        <f>IF(ISNA(VLOOKUP(A1756,$A$3:A1755,1,0)),"","DUP!")</f>
        <v>DUP!</v>
      </c>
      <c r="I1756" t="str">
        <f>IF(ISNA(VLOOKUP(B1756,$B$3:B1755,1,0)),"","DUP!")</f>
        <v>DUP!</v>
      </c>
      <c r="J1756" t="str">
        <f t="shared" si="138"/>
        <v/>
      </c>
      <c r="K1756" t="str">
        <f t="shared" si="139"/>
        <v/>
      </c>
    </row>
    <row r="1757" spans="1:11">
      <c r="A1757" s="25" t="s">
        <v>771</v>
      </c>
      <c r="B1757" s="25" t="s">
        <v>306</v>
      </c>
      <c r="C1757" s="25" t="s">
        <v>307</v>
      </c>
      <c r="D1757" s="25" t="s">
        <v>245</v>
      </c>
      <c r="E1757">
        <f t="shared" si="135"/>
        <v>10</v>
      </c>
      <c r="F1757" t="str">
        <f t="shared" si="136"/>
        <v>Video Call</v>
      </c>
      <c r="G1757" t="str">
        <f t="shared" si="137"/>
        <v>NET_0271260_10</v>
      </c>
      <c r="H1757" t="str">
        <f>IF(ISNA(VLOOKUP(A1757,$A$3:A1756,1,0)),"","DUP!")</f>
        <v>DUP!</v>
      </c>
      <c r="I1757" t="str">
        <f>IF(ISNA(VLOOKUP(B1757,$B$3:B1756,1,0)),"","DUP!")</f>
        <v>DUP!</v>
      </c>
      <c r="J1757" t="str">
        <f t="shared" si="138"/>
        <v/>
      </c>
      <c r="K1757" t="str">
        <f t="shared" si="139"/>
        <v/>
      </c>
    </row>
    <row r="1758" spans="1:11">
      <c r="A1758" s="25" t="s">
        <v>771</v>
      </c>
      <c r="B1758" s="25" t="s">
        <v>306</v>
      </c>
      <c r="C1758" s="25" t="s">
        <v>307</v>
      </c>
      <c r="D1758" s="25" t="s">
        <v>245</v>
      </c>
      <c r="E1758">
        <f t="shared" si="135"/>
        <v>10</v>
      </c>
      <c r="F1758" t="str">
        <f t="shared" si="136"/>
        <v>Video Call</v>
      </c>
      <c r="G1758" t="str">
        <f t="shared" si="137"/>
        <v>NET_0271260_10</v>
      </c>
      <c r="H1758" t="str">
        <f>IF(ISNA(VLOOKUP(A1758,$A$3:A1757,1,0)),"","DUP!")</f>
        <v>DUP!</v>
      </c>
      <c r="I1758" t="str">
        <f>IF(ISNA(VLOOKUP(B1758,$B$3:B1757,1,0)),"","DUP!")</f>
        <v>DUP!</v>
      </c>
      <c r="J1758" t="str">
        <f t="shared" si="138"/>
        <v/>
      </c>
      <c r="K1758" t="str">
        <f t="shared" si="139"/>
        <v/>
      </c>
    </row>
    <row r="1759" spans="1:11">
      <c r="A1759" s="25" t="s">
        <v>772</v>
      </c>
      <c r="B1759" s="25" t="s">
        <v>306</v>
      </c>
      <c r="C1759" s="25" t="s">
        <v>307</v>
      </c>
      <c r="D1759" s="25" t="s">
        <v>244</v>
      </c>
      <c r="E1759">
        <f t="shared" si="135"/>
        <v>2</v>
      </c>
      <c r="F1759" t="str">
        <f t="shared" si="136"/>
        <v>Voice</v>
      </c>
      <c r="G1759" t="str">
        <f t="shared" si="137"/>
        <v>NET_0271268_2</v>
      </c>
      <c r="H1759" t="str">
        <f>IF(ISNA(VLOOKUP(A1759,$A$3:A1758,1,0)),"","DUP!")</f>
        <v/>
      </c>
      <c r="I1759" t="str">
        <f>IF(ISNA(VLOOKUP(B1759,$B$3:B1758,1,0)),"","DUP!")</f>
        <v>DUP!</v>
      </c>
      <c r="J1759" t="str">
        <f t="shared" si="138"/>
        <v/>
      </c>
      <c r="K1759" t="str">
        <f t="shared" si="139"/>
        <v>INSERT INTO ZONE_MAP (SERVICE_ID, SERVICE_NAME, CODE, NW_GROUP, ZONE) VALUES (2,'Voice','0271268','INTERNET','NATIONAL');</v>
      </c>
    </row>
    <row r="1760" spans="1:11">
      <c r="A1760" s="25" t="s">
        <v>772</v>
      </c>
      <c r="B1760" s="25" t="s">
        <v>306</v>
      </c>
      <c r="C1760" s="25" t="s">
        <v>307</v>
      </c>
      <c r="D1760" s="25" t="s">
        <v>244</v>
      </c>
      <c r="E1760">
        <f t="shared" si="135"/>
        <v>2</v>
      </c>
      <c r="F1760" t="str">
        <f t="shared" si="136"/>
        <v>Voice</v>
      </c>
      <c r="G1760" t="str">
        <f t="shared" si="137"/>
        <v>NET_0271268_2</v>
      </c>
      <c r="H1760" t="str">
        <f>IF(ISNA(VLOOKUP(A1760,$A$3:A1759,1,0)),"","DUP!")</f>
        <v>DUP!</v>
      </c>
      <c r="I1760" t="str">
        <f>IF(ISNA(VLOOKUP(B1760,$B$3:B1759,1,0)),"","DUP!")</f>
        <v>DUP!</v>
      </c>
      <c r="J1760" t="str">
        <f t="shared" si="138"/>
        <v/>
      </c>
      <c r="K1760" t="str">
        <f t="shared" si="139"/>
        <v/>
      </c>
    </row>
    <row r="1761" spans="1:11">
      <c r="A1761" s="25" t="s">
        <v>772</v>
      </c>
      <c r="B1761" s="25" t="s">
        <v>306</v>
      </c>
      <c r="C1761" s="25" t="s">
        <v>307</v>
      </c>
      <c r="D1761" s="25" t="s">
        <v>244</v>
      </c>
      <c r="E1761">
        <f t="shared" si="135"/>
        <v>2</v>
      </c>
      <c r="F1761" t="str">
        <f t="shared" si="136"/>
        <v>Voice</v>
      </c>
      <c r="G1761" t="str">
        <f t="shared" si="137"/>
        <v>NET_0271268_2</v>
      </c>
      <c r="H1761" t="str">
        <f>IF(ISNA(VLOOKUP(A1761,$A$3:A1760,1,0)),"","DUP!")</f>
        <v>DUP!</v>
      </c>
      <c r="I1761" t="str">
        <f>IF(ISNA(VLOOKUP(B1761,$B$3:B1760,1,0)),"","DUP!")</f>
        <v>DUP!</v>
      </c>
      <c r="J1761" t="str">
        <f t="shared" si="138"/>
        <v/>
      </c>
      <c r="K1761" t="str">
        <f t="shared" si="139"/>
        <v/>
      </c>
    </row>
    <row r="1762" spans="1:11">
      <c r="A1762" s="25" t="s">
        <v>772</v>
      </c>
      <c r="B1762" s="25" t="s">
        <v>306</v>
      </c>
      <c r="C1762" s="25" t="s">
        <v>307</v>
      </c>
      <c r="D1762" s="25" t="s">
        <v>245</v>
      </c>
      <c r="E1762">
        <f t="shared" si="135"/>
        <v>10</v>
      </c>
      <c r="F1762" t="str">
        <f t="shared" si="136"/>
        <v>Video Call</v>
      </c>
      <c r="G1762" t="str">
        <f t="shared" si="137"/>
        <v>NET_0271268_10</v>
      </c>
      <c r="H1762" t="str">
        <f>IF(ISNA(VLOOKUP(A1762,$A$3:A1761,1,0)),"","DUP!")</f>
        <v>DUP!</v>
      </c>
      <c r="I1762" t="str">
        <f>IF(ISNA(VLOOKUP(B1762,$B$3:B1761,1,0)),"","DUP!")</f>
        <v>DUP!</v>
      </c>
      <c r="J1762" t="str">
        <f t="shared" si="138"/>
        <v/>
      </c>
      <c r="K1762" t="str">
        <f t="shared" si="139"/>
        <v/>
      </c>
    </row>
    <row r="1763" spans="1:11">
      <c r="A1763" s="25" t="s">
        <v>772</v>
      </c>
      <c r="B1763" s="25" t="s">
        <v>306</v>
      </c>
      <c r="C1763" s="25" t="s">
        <v>307</v>
      </c>
      <c r="D1763" s="25" t="s">
        <v>245</v>
      </c>
      <c r="E1763">
        <f t="shared" si="135"/>
        <v>10</v>
      </c>
      <c r="F1763" t="str">
        <f t="shared" si="136"/>
        <v>Video Call</v>
      </c>
      <c r="G1763" t="str">
        <f t="shared" si="137"/>
        <v>NET_0271268_10</v>
      </c>
      <c r="H1763" t="str">
        <f>IF(ISNA(VLOOKUP(A1763,$A$3:A1762,1,0)),"","DUP!")</f>
        <v>DUP!</v>
      </c>
      <c r="I1763" t="str">
        <f>IF(ISNA(VLOOKUP(B1763,$B$3:B1762,1,0)),"","DUP!")</f>
        <v>DUP!</v>
      </c>
      <c r="J1763" t="str">
        <f t="shared" si="138"/>
        <v/>
      </c>
      <c r="K1763" t="str">
        <f t="shared" si="139"/>
        <v/>
      </c>
    </row>
    <row r="1764" spans="1:11">
      <c r="A1764" s="25" t="s">
        <v>772</v>
      </c>
      <c r="B1764" s="25" t="s">
        <v>306</v>
      </c>
      <c r="C1764" s="25" t="s">
        <v>307</v>
      </c>
      <c r="D1764" s="25" t="s">
        <v>245</v>
      </c>
      <c r="E1764">
        <f t="shared" si="135"/>
        <v>10</v>
      </c>
      <c r="F1764" t="str">
        <f t="shared" si="136"/>
        <v>Video Call</v>
      </c>
      <c r="G1764" t="str">
        <f t="shared" si="137"/>
        <v>NET_0271268_10</v>
      </c>
      <c r="H1764" t="str">
        <f>IF(ISNA(VLOOKUP(A1764,$A$3:A1763,1,0)),"","DUP!")</f>
        <v>DUP!</v>
      </c>
      <c r="I1764" t="str">
        <f>IF(ISNA(VLOOKUP(B1764,$B$3:B1763,1,0)),"","DUP!")</f>
        <v>DUP!</v>
      </c>
      <c r="J1764" t="str">
        <f t="shared" si="138"/>
        <v/>
      </c>
      <c r="K1764" t="str">
        <f t="shared" si="139"/>
        <v/>
      </c>
    </row>
    <row r="1765" spans="1:11">
      <c r="A1765" s="25" t="s">
        <v>773</v>
      </c>
      <c r="B1765" s="25" t="s">
        <v>306</v>
      </c>
      <c r="C1765" s="25" t="s">
        <v>307</v>
      </c>
      <c r="D1765" s="25" t="s">
        <v>244</v>
      </c>
      <c r="E1765">
        <f t="shared" si="135"/>
        <v>2</v>
      </c>
      <c r="F1765" t="str">
        <f t="shared" si="136"/>
        <v>Voice</v>
      </c>
      <c r="G1765" t="str">
        <f t="shared" si="137"/>
        <v>NET_0271269_2</v>
      </c>
      <c r="H1765" t="str">
        <f>IF(ISNA(VLOOKUP(A1765,$A$3:A1764,1,0)),"","DUP!")</f>
        <v/>
      </c>
      <c r="I1765" t="str">
        <f>IF(ISNA(VLOOKUP(B1765,$B$3:B1764,1,0)),"","DUP!")</f>
        <v>DUP!</v>
      </c>
      <c r="J1765" t="str">
        <f t="shared" si="138"/>
        <v/>
      </c>
      <c r="K1765" t="str">
        <f t="shared" si="139"/>
        <v>INSERT INTO ZONE_MAP (SERVICE_ID, SERVICE_NAME, CODE, NW_GROUP, ZONE) VALUES (2,'Voice','0271269','INTERNET','NATIONAL');</v>
      </c>
    </row>
    <row r="1766" spans="1:11">
      <c r="A1766" s="25" t="s">
        <v>773</v>
      </c>
      <c r="B1766" s="25" t="s">
        <v>306</v>
      </c>
      <c r="C1766" s="25" t="s">
        <v>307</v>
      </c>
      <c r="D1766" s="25" t="s">
        <v>244</v>
      </c>
      <c r="E1766">
        <f t="shared" si="135"/>
        <v>2</v>
      </c>
      <c r="F1766" t="str">
        <f t="shared" si="136"/>
        <v>Voice</v>
      </c>
      <c r="G1766" t="str">
        <f t="shared" si="137"/>
        <v>NET_0271269_2</v>
      </c>
      <c r="H1766" t="str">
        <f>IF(ISNA(VLOOKUP(A1766,$A$3:A1765,1,0)),"","DUP!")</f>
        <v>DUP!</v>
      </c>
      <c r="I1766" t="str">
        <f>IF(ISNA(VLOOKUP(B1766,$B$3:B1765,1,0)),"","DUP!")</f>
        <v>DUP!</v>
      </c>
      <c r="J1766" t="str">
        <f t="shared" si="138"/>
        <v/>
      </c>
      <c r="K1766" t="str">
        <f t="shared" si="139"/>
        <v/>
      </c>
    </row>
    <row r="1767" spans="1:11">
      <c r="A1767" s="25" t="s">
        <v>773</v>
      </c>
      <c r="B1767" s="25" t="s">
        <v>306</v>
      </c>
      <c r="C1767" s="25" t="s">
        <v>307</v>
      </c>
      <c r="D1767" s="25" t="s">
        <v>244</v>
      </c>
      <c r="E1767">
        <f t="shared" si="135"/>
        <v>2</v>
      </c>
      <c r="F1767" t="str">
        <f t="shared" si="136"/>
        <v>Voice</v>
      </c>
      <c r="G1767" t="str">
        <f t="shared" si="137"/>
        <v>NET_0271269_2</v>
      </c>
      <c r="H1767" t="str">
        <f>IF(ISNA(VLOOKUP(A1767,$A$3:A1766,1,0)),"","DUP!")</f>
        <v>DUP!</v>
      </c>
      <c r="I1767" t="str">
        <f>IF(ISNA(VLOOKUP(B1767,$B$3:B1766,1,0)),"","DUP!")</f>
        <v>DUP!</v>
      </c>
      <c r="J1767" t="str">
        <f t="shared" si="138"/>
        <v/>
      </c>
      <c r="K1767" t="str">
        <f t="shared" si="139"/>
        <v/>
      </c>
    </row>
    <row r="1768" spans="1:11">
      <c r="A1768" s="25" t="s">
        <v>773</v>
      </c>
      <c r="B1768" s="25" t="s">
        <v>306</v>
      </c>
      <c r="C1768" s="25" t="s">
        <v>307</v>
      </c>
      <c r="D1768" s="25" t="s">
        <v>245</v>
      </c>
      <c r="E1768">
        <f t="shared" si="135"/>
        <v>10</v>
      </c>
      <c r="F1768" t="str">
        <f t="shared" si="136"/>
        <v>Video Call</v>
      </c>
      <c r="G1768" t="str">
        <f t="shared" si="137"/>
        <v>NET_0271269_10</v>
      </c>
      <c r="H1768" t="str">
        <f>IF(ISNA(VLOOKUP(A1768,$A$3:A1767,1,0)),"","DUP!")</f>
        <v>DUP!</v>
      </c>
      <c r="I1768" t="str">
        <f>IF(ISNA(VLOOKUP(B1768,$B$3:B1767,1,0)),"","DUP!")</f>
        <v>DUP!</v>
      </c>
      <c r="J1768" t="str">
        <f t="shared" si="138"/>
        <v/>
      </c>
      <c r="K1768" t="str">
        <f t="shared" si="139"/>
        <v/>
      </c>
    </row>
    <row r="1769" spans="1:11">
      <c r="A1769" s="25" t="s">
        <v>773</v>
      </c>
      <c r="B1769" s="25" t="s">
        <v>306</v>
      </c>
      <c r="C1769" s="25" t="s">
        <v>307</v>
      </c>
      <c r="D1769" s="25" t="s">
        <v>245</v>
      </c>
      <c r="E1769">
        <f t="shared" si="135"/>
        <v>10</v>
      </c>
      <c r="F1769" t="str">
        <f t="shared" si="136"/>
        <v>Video Call</v>
      </c>
      <c r="G1769" t="str">
        <f t="shared" si="137"/>
        <v>NET_0271269_10</v>
      </c>
      <c r="H1769" t="str">
        <f>IF(ISNA(VLOOKUP(A1769,$A$3:A1768,1,0)),"","DUP!")</f>
        <v>DUP!</v>
      </c>
      <c r="I1769" t="str">
        <f>IF(ISNA(VLOOKUP(B1769,$B$3:B1768,1,0)),"","DUP!")</f>
        <v>DUP!</v>
      </c>
      <c r="J1769" t="str">
        <f t="shared" si="138"/>
        <v/>
      </c>
      <c r="K1769" t="str">
        <f t="shared" si="139"/>
        <v/>
      </c>
    </row>
    <row r="1770" spans="1:11">
      <c r="A1770" s="25" t="s">
        <v>773</v>
      </c>
      <c r="B1770" s="25" t="s">
        <v>306</v>
      </c>
      <c r="C1770" s="25" t="s">
        <v>307</v>
      </c>
      <c r="D1770" s="25" t="s">
        <v>245</v>
      </c>
      <c r="E1770">
        <f t="shared" si="135"/>
        <v>10</v>
      </c>
      <c r="F1770" t="str">
        <f t="shared" si="136"/>
        <v>Video Call</v>
      </c>
      <c r="G1770" t="str">
        <f t="shared" si="137"/>
        <v>NET_0271269_10</v>
      </c>
      <c r="H1770" t="str">
        <f>IF(ISNA(VLOOKUP(A1770,$A$3:A1769,1,0)),"","DUP!")</f>
        <v>DUP!</v>
      </c>
      <c r="I1770" t="str">
        <f>IF(ISNA(VLOOKUP(B1770,$B$3:B1769,1,0)),"","DUP!")</f>
        <v>DUP!</v>
      </c>
      <c r="J1770" t="str">
        <f t="shared" si="138"/>
        <v/>
      </c>
      <c r="K1770" t="str">
        <f t="shared" si="139"/>
        <v/>
      </c>
    </row>
    <row r="1771" spans="1:11">
      <c r="A1771" s="25" t="s">
        <v>774</v>
      </c>
      <c r="B1771" s="25" t="s">
        <v>306</v>
      </c>
      <c r="C1771" s="25" t="s">
        <v>307</v>
      </c>
      <c r="D1771" s="25" t="s">
        <v>244</v>
      </c>
      <c r="E1771">
        <f t="shared" si="135"/>
        <v>2</v>
      </c>
      <c r="F1771" t="str">
        <f t="shared" si="136"/>
        <v>Voice</v>
      </c>
      <c r="G1771" t="str">
        <f t="shared" si="137"/>
        <v>NET_0271270_2</v>
      </c>
      <c r="H1771" t="str">
        <f>IF(ISNA(VLOOKUP(A1771,$A$3:A1770,1,0)),"","DUP!")</f>
        <v/>
      </c>
      <c r="I1771" t="str">
        <f>IF(ISNA(VLOOKUP(B1771,$B$3:B1770,1,0)),"","DUP!")</f>
        <v>DUP!</v>
      </c>
      <c r="J1771" t="str">
        <f t="shared" si="138"/>
        <v/>
      </c>
      <c r="K1771" t="str">
        <f t="shared" si="139"/>
        <v>INSERT INTO ZONE_MAP (SERVICE_ID, SERVICE_NAME, CODE, NW_GROUP, ZONE) VALUES (2,'Voice','0271270','INTERNET','NATIONAL');</v>
      </c>
    </row>
    <row r="1772" spans="1:11">
      <c r="A1772" s="25" t="s">
        <v>775</v>
      </c>
      <c r="B1772" s="25" t="s">
        <v>306</v>
      </c>
      <c r="C1772" s="25" t="s">
        <v>307</v>
      </c>
      <c r="D1772" s="25" t="s">
        <v>244</v>
      </c>
      <c r="E1772">
        <f t="shared" si="135"/>
        <v>2</v>
      </c>
      <c r="F1772" t="str">
        <f t="shared" si="136"/>
        <v>Voice</v>
      </c>
      <c r="G1772" t="str">
        <f t="shared" si="137"/>
        <v>NET_0271278_2</v>
      </c>
      <c r="H1772" t="str">
        <f>IF(ISNA(VLOOKUP(A1772,$A$3:A1771,1,0)),"","DUP!")</f>
        <v/>
      </c>
      <c r="I1772" t="str">
        <f>IF(ISNA(VLOOKUP(B1772,$B$3:B1771,1,0)),"","DUP!")</f>
        <v>DUP!</v>
      </c>
      <c r="J1772" t="str">
        <f t="shared" si="138"/>
        <v/>
      </c>
      <c r="K1772" t="str">
        <f t="shared" si="139"/>
        <v>INSERT INTO ZONE_MAP (SERVICE_ID, SERVICE_NAME, CODE, NW_GROUP, ZONE) VALUES (2,'Voice','0271278','INTERNET','NATIONAL');</v>
      </c>
    </row>
    <row r="1773" spans="1:11">
      <c r="A1773" s="25" t="s">
        <v>776</v>
      </c>
      <c r="B1773" s="25" t="s">
        <v>306</v>
      </c>
      <c r="C1773" s="25" t="s">
        <v>307</v>
      </c>
      <c r="D1773" s="25" t="s">
        <v>244</v>
      </c>
      <c r="E1773">
        <f t="shared" si="135"/>
        <v>2</v>
      </c>
      <c r="F1773" t="str">
        <f t="shared" si="136"/>
        <v>Voice</v>
      </c>
      <c r="G1773" t="str">
        <f t="shared" si="137"/>
        <v>NET_0271280_2</v>
      </c>
      <c r="H1773" t="str">
        <f>IF(ISNA(VLOOKUP(A1773,$A$3:A1772,1,0)),"","DUP!")</f>
        <v/>
      </c>
      <c r="I1773" t="str">
        <f>IF(ISNA(VLOOKUP(B1773,$B$3:B1772,1,0)),"","DUP!")</f>
        <v>DUP!</v>
      </c>
      <c r="J1773" t="str">
        <f t="shared" si="138"/>
        <v/>
      </c>
      <c r="K1773" t="str">
        <f t="shared" si="139"/>
        <v>INSERT INTO ZONE_MAP (SERVICE_ID, SERVICE_NAME, CODE, NW_GROUP, ZONE) VALUES (2,'Voice','0271280','INTERNET','NATIONAL');</v>
      </c>
    </row>
    <row r="1774" spans="1:11">
      <c r="A1774" s="25" t="s">
        <v>777</v>
      </c>
      <c r="B1774" s="25" t="s">
        <v>306</v>
      </c>
      <c r="C1774" s="25" t="s">
        <v>307</v>
      </c>
      <c r="D1774" s="25" t="s">
        <v>244</v>
      </c>
      <c r="E1774">
        <f t="shared" si="135"/>
        <v>2</v>
      </c>
      <c r="F1774" t="str">
        <f t="shared" si="136"/>
        <v>Voice</v>
      </c>
      <c r="G1774" t="str">
        <f t="shared" si="137"/>
        <v>NET_0271284_2</v>
      </c>
      <c r="H1774" t="str">
        <f>IF(ISNA(VLOOKUP(A1774,$A$3:A1773,1,0)),"","DUP!")</f>
        <v/>
      </c>
      <c r="I1774" t="str">
        <f>IF(ISNA(VLOOKUP(B1774,$B$3:B1773,1,0)),"","DUP!")</f>
        <v>DUP!</v>
      </c>
      <c r="J1774" t="str">
        <f t="shared" si="138"/>
        <v/>
      </c>
      <c r="K1774" t="str">
        <f t="shared" si="139"/>
        <v>INSERT INTO ZONE_MAP (SERVICE_ID, SERVICE_NAME, CODE, NW_GROUP, ZONE) VALUES (2,'Voice','0271284','INTERNET','NATIONAL');</v>
      </c>
    </row>
    <row r="1775" spans="1:11">
      <c r="A1775" s="25" t="s">
        <v>778</v>
      </c>
      <c r="B1775" s="25" t="s">
        <v>315</v>
      </c>
      <c r="C1775" s="25" t="s">
        <v>316</v>
      </c>
      <c r="D1775" s="25" t="s">
        <v>244</v>
      </c>
      <c r="E1775">
        <f t="shared" si="135"/>
        <v>2</v>
      </c>
      <c r="F1775" t="str">
        <f t="shared" si="136"/>
        <v>Voice</v>
      </c>
      <c r="G1775" t="str">
        <f t="shared" si="137"/>
        <v>SNC_027141_2</v>
      </c>
      <c r="H1775" t="str">
        <f>IF(ISNA(VLOOKUP(A1775,$A$3:A1774,1,0)),"","DUP!")</f>
        <v/>
      </c>
      <c r="I1775" t="str">
        <f>IF(ISNA(VLOOKUP(B1775,$B$3:B1774,1,0)),"","DUP!")</f>
        <v>DUP!</v>
      </c>
      <c r="J1775" t="str">
        <f t="shared" si="138"/>
        <v/>
      </c>
      <c r="K1775" t="str">
        <f t="shared" si="139"/>
        <v>INSERT INTO ZONE_MAP (SERVICE_ID, SERVICE_NAME, CODE, NW_GROUP, ZONE) VALUES (2,'Voice','027141','NHAN TIN','NATIONAL');</v>
      </c>
    </row>
    <row r="1776" spans="1:11">
      <c r="A1776" s="25" t="s">
        <v>779</v>
      </c>
      <c r="B1776" s="25" t="s">
        <v>759</v>
      </c>
      <c r="C1776" s="25" t="s">
        <v>318</v>
      </c>
      <c r="D1776" s="25" t="s">
        <v>244</v>
      </c>
      <c r="E1776">
        <f t="shared" si="135"/>
        <v>2</v>
      </c>
      <c r="F1776" t="str">
        <f t="shared" si="136"/>
        <v>Voice</v>
      </c>
      <c r="G1776" t="str">
        <f t="shared" si="137"/>
        <v>CVL_0272_2</v>
      </c>
      <c r="H1776" t="str">
        <f>IF(ISNA(VLOOKUP(A1776,$A$3:A1775,1,0)),"","DUP!")</f>
        <v/>
      </c>
      <c r="I1776" t="str">
        <f>IF(ISNA(VLOOKUP(B1776,$B$3:B1775,1,0)),"","DUP!")</f>
        <v>DUP!</v>
      </c>
      <c r="J1776" t="str">
        <f t="shared" si="138"/>
        <v/>
      </c>
      <c r="K1776" t="str">
        <f t="shared" si="139"/>
        <v>INSERT INTO ZONE_MAP (SERVICE_ID, SERVICE_NAME, CODE, NW_GROUP, ZONE) VALUES (2,'Voice','0272','TUYEN QUANG','NATIONAL');</v>
      </c>
    </row>
    <row r="1777" spans="1:11">
      <c r="A1777" s="25" t="s">
        <v>780</v>
      </c>
      <c r="B1777" s="25" t="s">
        <v>759</v>
      </c>
      <c r="C1777" s="25" t="s">
        <v>243</v>
      </c>
      <c r="D1777" s="25" t="s">
        <v>244</v>
      </c>
      <c r="E1777">
        <f t="shared" si="135"/>
        <v>2</v>
      </c>
      <c r="F1777" t="str">
        <f t="shared" si="136"/>
        <v>Voice</v>
      </c>
      <c r="G1777" t="str">
        <f t="shared" si="137"/>
        <v>CVP_0273_2</v>
      </c>
      <c r="H1777" t="str">
        <f>IF(ISNA(VLOOKUP(A1777,$A$3:A1776,1,0)),"","DUP!")</f>
        <v/>
      </c>
      <c r="I1777" t="str">
        <f>IF(ISNA(VLOOKUP(B1777,$B$3:B1776,1,0)),"","DUP!")</f>
        <v>DUP!</v>
      </c>
      <c r="J1777" t="str">
        <f t="shared" si="138"/>
        <v/>
      </c>
      <c r="K1777" t="str">
        <f t="shared" si="139"/>
        <v>INSERT INTO ZONE_MAP (SERVICE_ID, SERVICE_NAME, CODE, NW_GROUP, ZONE) VALUES (2,'Voice','0273','TUYEN QUANG','NATIONAL');</v>
      </c>
    </row>
    <row r="1778" spans="1:11">
      <c r="A1778" s="25" t="s">
        <v>780</v>
      </c>
      <c r="B1778" s="25" t="s">
        <v>759</v>
      </c>
      <c r="C1778" s="25" t="s">
        <v>243</v>
      </c>
      <c r="D1778" s="25" t="s">
        <v>244</v>
      </c>
      <c r="E1778">
        <f t="shared" si="135"/>
        <v>2</v>
      </c>
      <c r="F1778" t="str">
        <f t="shared" si="136"/>
        <v>Voice</v>
      </c>
      <c r="G1778" t="str">
        <f t="shared" si="137"/>
        <v>CVP_0273_2</v>
      </c>
      <c r="H1778" t="str">
        <f>IF(ISNA(VLOOKUP(A1778,$A$3:A1777,1,0)),"","DUP!")</f>
        <v>DUP!</v>
      </c>
      <c r="I1778" t="str">
        <f>IF(ISNA(VLOOKUP(B1778,$B$3:B1777,1,0)),"","DUP!")</f>
        <v>DUP!</v>
      </c>
      <c r="J1778" t="str">
        <f t="shared" si="138"/>
        <v/>
      </c>
      <c r="K1778" t="str">
        <f t="shared" si="139"/>
        <v/>
      </c>
    </row>
    <row r="1779" spans="1:11">
      <c r="A1779" s="25" t="s">
        <v>780</v>
      </c>
      <c r="B1779" s="25" t="s">
        <v>759</v>
      </c>
      <c r="C1779" s="25" t="s">
        <v>243</v>
      </c>
      <c r="D1779" s="25" t="s">
        <v>244</v>
      </c>
      <c r="E1779">
        <f t="shared" si="135"/>
        <v>2</v>
      </c>
      <c r="F1779" t="str">
        <f t="shared" si="136"/>
        <v>Voice</v>
      </c>
      <c r="G1779" t="str">
        <f t="shared" si="137"/>
        <v>CVP_0273_2</v>
      </c>
      <c r="H1779" t="str">
        <f>IF(ISNA(VLOOKUP(A1779,$A$3:A1778,1,0)),"","DUP!")</f>
        <v>DUP!</v>
      </c>
      <c r="I1779" t="str">
        <f>IF(ISNA(VLOOKUP(B1779,$B$3:B1778,1,0)),"","DUP!")</f>
        <v>DUP!</v>
      </c>
      <c r="J1779" t="str">
        <f t="shared" si="138"/>
        <v/>
      </c>
      <c r="K1779" t="str">
        <f t="shared" si="139"/>
        <v/>
      </c>
    </row>
    <row r="1780" spans="1:11">
      <c r="A1780" s="25" t="s">
        <v>780</v>
      </c>
      <c r="B1780" s="25" t="s">
        <v>759</v>
      </c>
      <c r="C1780" s="25" t="s">
        <v>243</v>
      </c>
      <c r="D1780" s="25" t="s">
        <v>245</v>
      </c>
      <c r="E1780">
        <f t="shared" si="135"/>
        <v>10</v>
      </c>
      <c r="F1780" t="str">
        <f t="shared" si="136"/>
        <v>Video Call</v>
      </c>
      <c r="G1780" t="str">
        <f t="shared" si="137"/>
        <v>CVP_0273_10</v>
      </c>
      <c r="H1780" t="str">
        <f>IF(ISNA(VLOOKUP(A1780,$A$3:A1779,1,0)),"","DUP!")</f>
        <v>DUP!</v>
      </c>
      <c r="I1780" t="str">
        <f>IF(ISNA(VLOOKUP(B1780,$B$3:B1779,1,0)),"","DUP!")</f>
        <v>DUP!</v>
      </c>
      <c r="J1780" t="str">
        <f t="shared" si="138"/>
        <v/>
      </c>
      <c r="K1780" t="str">
        <f t="shared" si="139"/>
        <v/>
      </c>
    </row>
    <row r="1781" spans="1:11">
      <c r="A1781" s="25" t="s">
        <v>780</v>
      </c>
      <c r="B1781" s="25" t="s">
        <v>759</v>
      </c>
      <c r="C1781" s="25" t="s">
        <v>243</v>
      </c>
      <c r="D1781" s="25" t="s">
        <v>245</v>
      </c>
      <c r="E1781">
        <f t="shared" si="135"/>
        <v>10</v>
      </c>
      <c r="F1781" t="str">
        <f t="shared" si="136"/>
        <v>Video Call</v>
      </c>
      <c r="G1781" t="str">
        <f t="shared" si="137"/>
        <v>CVP_0273_10</v>
      </c>
      <c r="H1781" t="str">
        <f>IF(ISNA(VLOOKUP(A1781,$A$3:A1780,1,0)),"","DUP!")</f>
        <v>DUP!</v>
      </c>
      <c r="I1781" t="str">
        <f>IF(ISNA(VLOOKUP(B1781,$B$3:B1780,1,0)),"","DUP!")</f>
        <v>DUP!</v>
      </c>
      <c r="J1781" t="str">
        <f t="shared" si="138"/>
        <v/>
      </c>
      <c r="K1781" t="str">
        <f t="shared" si="139"/>
        <v/>
      </c>
    </row>
    <row r="1782" spans="1:11">
      <c r="A1782" s="25" t="s">
        <v>780</v>
      </c>
      <c r="B1782" s="25" t="s">
        <v>759</v>
      </c>
      <c r="C1782" s="25" t="s">
        <v>243</v>
      </c>
      <c r="D1782" s="25" t="s">
        <v>245</v>
      </c>
      <c r="E1782">
        <f t="shared" si="135"/>
        <v>10</v>
      </c>
      <c r="F1782" t="str">
        <f t="shared" si="136"/>
        <v>Video Call</v>
      </c>
      <c r="G1782" t="str">
        <f t="shared" si="137"/>
        <v>CVP_0273_10</v>
      </c>
      <c r="H1782" t="str">
        <f>IF(ISNA(VLOOKUP(A1782,$A$3:A1781,1,0)),"","DUP!")</f>
        <v>DUP!</v>
      </c>
      <c r="I1782" t="str">
        <f>IF(ISNA(VLOOKUP(B1782,$B$3:B1781,1,0)),"","DUP!")</f>
        <v>DUP!</v>
      </c>
      <c r="J1782" t="str">
        <f t="shared" si="138"/>
        <v/>
      </c>
      <c r="K1782" t="str">
        <f t="shared" si="139"/>
        <v/>
      </c>
    </row>
    <row r="1783" spans="1:11">
      <c r="A1783" s="25" t="s">
        <v>781</v>
      </c>
      <c r="B1783" s="25" t="s">
        <v>759</v>
      </c>
      <c r="C1783" s="25" t="s">
        <v>321</v>
      </c>
      <c r="D1783" s="25" t="s">
        <v>244</v>
      </c>
      <c r="E1783">
        <f t="shared" si="135"/>
        <v>2</v>
      </c>
      <c r="F1783" t="str">
        <f t="shared" si="136"/>
        <v>Voice</v>
      </c>
      <c r="G1783" t="str">
        <f t="shared" si="137"/>
        <v>CVC_0274_2</v>
      </c>
      <c r="H1783" t="str">
        <f>IF(ISNA(VLOOKUP(A1783,$A$3:A1782,1,0)),"","DUP!")</f>
        <v/>
      </c>
      <c r="I1783" t="str">
        <f>IF(ISNA(VLOOKUP(B1783,$B$3:B1782,1,0)),"","DUP!")</f>
        <v>DUP!</v>
      </c>
      <c r="J1783" t="str">
        <f t="shared" si="138"/>
        <v/>
      </c>
      <c r="K1783" t="str">
        <f t="shared" si="139"/>
        <v>INSERT INTO ZONE_MAP (SERVICE_ID, SERVICE_NAME, CODE, NW_GROUP, ZONE) VALUES (2,'Voice','0274','TUYEN QUANG','NATIONAL');</v>
      </c>
    </row>
    <row r="1784" spans="1:11">
      <c r="A1784" s="25" t="s">
        <v>782</v>
      </c>
      <c r="B1784" s="25" t="s">
        <v>759</v>
      </c>
      <c r="C1784" s="25" t="s">
        <v>323</v>
      </c>
      <c r="D1784" s="25" t="s">
        <v>244</v>
      </c>
      <c r="E1784">
        <f t="shared" si="135"/>
        <v>2</v>
      </c>
      <c r="F1784" t="str">
        <f t="shared" si="136"/>
        <v>Voice</v>
      </c>
      <c r="G1784" t="str">
        <f t="shared" si="137"/>
        <v>CSP_0275_2</v>
      </c>
      <c r="H1784" t="str">
        <f>IF(ISNA(VLOOKUP(A1784,$A$3:A1783,1,0)),"","DUP!")</f>
        <v/>
      </c>
      <c r="I1784" t="str">
        <f>IF(ISNA(VLOOKUP(B1784,$B$3:B1783,1,0)),"","DUP!")</f>
        <v>DUP!</v>
      </c>
      <c r="J1784" t="str">
        <f t="shared" si="138"/>
        <v/>
      </c>
      <c r="K1784" t="str">
        <f t="shared" si="139"/>
        <v>INSERT INTO ZONE_MAP (SERVICE_ID, SERVICE_NAME, CODE, NW_GROUP, ZONE) VALUES (2,'Voice','0275','TUYEN QUANG','NATIONAL');</v>
      </c>
    </row>
    <row r="1785" spans="1:11">
      <c r="A1785" s="25" t="s">
        <v>783</v>
      </c>
      <c r="B1785" s="25" t="s">
        <v>759</v>
      </c>
      <c r="C1785" s="25" t="s">
        <v>318</v>
      </c>
      <c r="D1785" s="25" t="s">
        <v>244</v>
      </c>
      <c r="E1785">
        <f t="shared" si="135"/>
        <v>2</v>
      </c>
      <c r="F1785" t="str">
        <f t="shared" si="136"/>
        <v>Voice</v>
      </c>
      <c r="G1785" t="str">
        <f t="shared" si="137"/>
        <v>CVL_0276_2</v>
      </c>
      <c r="H1785" t="str">
        <f>IF(ISNA(VLOOKUP(A1785,$A$3:A1784,1,0)),"","DUP!")</f>
        <v/>
      </c>
      <c r="I1785" t="str">
        <f>IF(ISNA(VLOOKUP(B1785,$B$3:B1784,1,0)),"","DUP!")</f>
        <v>DUP!</v>
      </c>
      <c r="J1785" t="str">
        <f t="shared" si="138"/>
        <v/>
      </c>
      <c r="K1785" t="str">
        <f t="shared" si="139"/>
        <v>INSERT INTO ZONE_MAP (SERVICE_ID, SERVICE_NAME, CODE, NW_GROUP, ZONE) VALUES (2,'Voice','0276','TUYEN QUANG','NATIONAL');</v>
      </c>
    </row>
    <row r="1786" spans="1:11">
      <c r="A1786" s="25" t="s">
        <v>784</v>
      </c>
      <c r="B1786" s="25" t="s">
        <v>759</v>
      </c>
      <c r="C1786" s="25" t="s">
        <v>326</v>
      </c>
      <c r="D1786" s="25" t="s">
        <v>244</v>
      </c>
      <c r="E1786">
        <f t="shared" si="135"/>
        <v>2</v>
      </c>
      <c r="F1786" t="str">
        <f t="shared" si="136"/>
        <v>Voice</v>
      </c>
      <c r="G1786" t="str">
        <f t="shared" si="137"/>
        <v>CFP_0277_2</v>
      </c>
      <c r="H1786" t="str">
        <f>IF(ISNA(VLOOKUP(A1786,$A$3:A1785,1,0)),"","DUP!")</f>
        <v/>
      </c>
      <c r="I1786" t="str">
        <f>IF(ISNA(VLOOKUP(B1786,$B$3:B1785,1,0)),"","DUP!")</f>
        <v>DUP!</v>
      </c>
      <c r="J1786" t="str">
        <f t="shared" si="138"/>
        <v/>
      </c>
      <c r="K1786" t="str">
        <f t="shared" si="139"/>
        <v>INSERT INTO ZONE_MAP (SERVICE_ID, SERVICE_NAME, CODE, NW_GROUP, ZONE) VALUES (2,'Voice','0277','TUYEN QUANG','NATIONAL');</v>
      </c>
    </row>
    <row r="1787" spans="1:11">
      <c r="A1787" s="25" t="s">
        <v>785</v>
      </c>
      <c r="B1787" s="25" t="s">
        <v>759</v>
      </c>
      <c r="C1787" s="25" t="s">
        <v>243</v>
      </c>
      <c r="D1787" s="25" t="s">
        <v>244</v>
      </c>
      <c r="E1787">
        <f t="shared" si="135"/>
        <v>2</v>
      </c>
      <c r="F1787" t="str">
        <f t="shared" si="136"/>
        <v>Voice</v>
      </c>
      <c r="G1787" t="str">
        <f t="shared" si="137"/>
        <v>CVP_02780_2</v>
      </c>
      <c r="H1787" t="str">
        <f>IF(ISNA(VLOOKUP(A1787,$A$3:A1786,1,0)),"","DUP!")</f>
        <v/>
      </c>
      <c r="I1787" t="str">
        <f>IF(ISNA(VLOOKUP(B1787,$B$3:B1786,1,0)),"","DUP!")</f>
        <v>DUP!</v>
      </c>
      <c r="J1787" t="str">
        <f t="shared" si="138"/>
        <v/>
      </c>
      <c r="K1787" t="str">
        <f t="shared" si="139"/>
        <v>INSERT INTO ZONE_MAP (SERVICE_ID, SERVICE_NAME, CODE, NW_GROUP, ZONE) VALUES (2,'Voice','02780','TUYEN QUANG','NATIONAL');</v>
      </c>
    </row>
    <row r="1788" spans="1:11">
      <c r="A1788" s="25" t="s">
        <v>785</v>
      </c>
      <c r="B1788" s="25" t="s">
        <v>759</v>
      </c>
      <c r="C1788" s="25" t="s">
        <v>243</v>
      </c>
      <c r="D1788" s="25" t="s">
        <v>244</v>
      </c>
      <c r="E1788">
        <f t="shared" si="135"/>
        <v>2</v>
      </c>
      <c r="F1788" t="str">
        <f t="shared" si="136"/>
        <v>Voice</v>
      </c>
      <c r="G1788" t="str">
        <f t="shared" si="137"/>
        <v>CVP_02780_2</v>
      </c>
      <c r="H1788" t="str">
        <f>IF(ISNA(VLOOKUP(A1788,$A$3:A1787,1,0)),"","DUP!")</f>
        <v>DUP!</v>
      </c>
      <c r="I1788" t="str">
        <f>IF(ISNA(VLOOKUP(B1788,$B$3:B1787,1,0)),"","DUP!")</f>
        <v>DUP!</v>
      </c>
      <c r="J1788" t="str">
        <f t="shared" si="138"/>
        <v/>
      </c>
      <c r="K1788" t="str">
        <f t="shared" si="139"/>
        <v/>
      </c>
    </row>
    <row r="1789" spans="1:11">
      <c r="A1789" s="25" t="s">
        <v>785</v>
      </c>
      <c r="B1789" s="25" t="s">
        <v>759</v>
      </c>
      <c r="C1789" s="25" t="s">
        <v>243</v>
      </c>
      <c r="D1789" s="25" t="s">
        <v>244</v>
      </c>
      <c r="E1789">
        <f t="shared" si="135"/>
        <v>2</v>
      </c>
      <c r="F1789" t="str">
        <f t="shared" si="136"/>
        <v>Voice</v>
      </c>
      <c r="G1789" t="str">
        <f t="shared" si="137"/>
        <v>CVP_02780_2</v>
      </c>
      <c r="H1789" t="str">
        <f>IF(ISNA(VLOOKUP(A1789,$A$3:A1788,1,0)),"","DUP!")</f>
        <v>DUP!</v>
      </c>
      <c r="I1789" t="str">
        <f>IF(ISNA(VLOOKUP(B1789,$B$3:B1788,1,0)),"","DUP!")</f>
        <v>DUP!</v>
      </c>
      <c r="J1789" t="str">
        <f t="shared" si="138"/>
        <v/>
      </c>
      <c r="K1789" t="str">
        <f t="shared" si="139"/>
        <v/>
      </c>
    </row>
    <row r="1790" spans="1:11">
      <c r="A1790" s="25" t="s">
        <v>785</v>
      </c>
      <c r="B1790" s="25" t="s">
        <v>759</v>
      </c>
      <c r="C1790" s="25" t="s">
        <v>243</v>
      </c>
      <c r="D1790" s="25" t="s">
        <v>245</v>
      </c>
      <c r="E1790">
        <f t="shared" si="135"/>
        <v>10</v>
      </c>
      <c r="F1790" t="str">
        <f t="shared" si="136"/>
        <v>Video Call</v>
      </c>
      <c r="G1790" t="str">
        <f t="shared" si="137"/>
        <v>CVP_02780_10</v>
      </c>
      <c r="H1790" t="str">
        <f>IF(ISNA(VLOOKUP(A1790,$A$3:A1789,1,0)),"","DUP!")</f>
        <v>DUP!</v>
      </c>
      <c r="I1790" t="str">
        <f>IF(ISNA(VLOOKUP(B1790,$B$3:B1789,1,0)),"","DUP!")</f>
        <v>DUP!</v>
      </c>
      <c r="J1790" t="str">
        <f t="shared" si="138"/>
        <v/>
      </c>
      <c r="K1790" t="str">
        <f t="shared" si="139"/>
        <v/>
      </c>
    </row>
    <row r="1791" spans="1:11">
      <c r="A1791" s="25" t="s">
        <v>785</v>
      </c>
      <c r="B1791" s="25" t="s">
        <v>759</v>
      </c>
      <c r="C1791" s="25" t="s">
        <v>243</v>
      </c>
      <c r="D1791" s="25" t="s">
        <v>245</v>
      </c>
      <c r="E1791">
        <f t="shared" si="135"/>
        <v>10</v>
      </c>
      <c r="F1791" t="str">
        <f t="shared" si="136"/>
        <v>Video Call</v>
      </c>
      <c r="G1791" t="str">
        <f t="shared" si="137"/>
        <v>CVP_02780_10</v>
      </c>
      <c r="H1791" t="str">
        <f>IF(ISNA(VLOOKUP(A1791,$A$3:A1790,1,0)),"","DUP!")</f>
        <v>DUP!</v>
      </c>
      <c r="I1791" t="str">
        <f>IF(ISNA(VLOOKUP(B1791,$B$3:B1790,1,0)),"","DUP!")</f>
        <v>DUP!</v>
      </c>
      <c r="J1791" t="str">
        <f t="shared" si="138"/>
        <v/>
      </c>
      <c r="K1791" t="str">
        <f t="shared" si="139"/>
        <v/>
      </c>
    </row>
    <row r="1792" spans="1:11">
      <c r="A1792" s="25" t="s">
        <v>785</v>
      </c>
      <c r="B1792" s="25" t="s">
        <v>759</v>
      </c>
      <c r="C1792" s="25" t="s">
        <v>243</v>
      </c>
      <c r="D1792" s="25" t="s">
        <v>245</v>
      </c>
      <c r="E1792">
        <f t="shared" si="135"/>
        <v>10</v>
      </c>
      <c r="F1792" t="str">
        <f t="shared" si="136"/>
        <v>Video Call</v>
      </c>
      <c r="G1792" t="str">
        <f t="shared" si="137"/>
        <v>CVP_02780_10</v>
      </c>
      <c r="H1792" t="str">
        <f>IF(ISNA(VLOOKUP(A1792,$A$3:A1791,1,0)),"","DUP!")</f>
        <v>DUP!</v>
      </c>
      <c r="I1792" t="str">
        <f>IF(ISNA(VLOOKUP(B1792,$B$3:B1791,1,0)),"","DUP!")</f>
        <v>DUP!</v>
      </c>
      <c r="J1792" t="str">
        <f t="shared" si="138"/>
        <v/>
      </c>
      <c r="K1792" t="str">
        <f t="shared" si="139"/>
        <v/>
      </c>
    </row>
    <row r="1793" spans="1:11">
      <c r="A1793" s="25" t="s">
        <v>786</v>
      </c>
      <c r="B1793" s="25" t="s">
        <v>329</v>
      </c>
      <c r="C1793" s="25" t="s">
        <v>243</v>
      </c>
      <c r="D1793" s="25" t="s">
        <v>244</v>
      </c>
      <c r="E1793">
        <f t="shared" si="135"/>
        <v>2</v>
      </c>
      <c r="F1793" t="str">
        <f t="shared" si="136"/>
        <v>Voice</v>
      </c>
      <c r="G1793" t="str">
        <f t="shared" si="137"/>
        <v>CVP_027800126_2</v>
      </c>
      <c r="H1793" t="str">
        <f>IF(ISNA(VLOOKUP(A1793,$A$3:A1792,1,0)),"","DUP!")</f>
        <v/>
      </c>
      <c r="I1793" t="str">
        <f>IF(ISNA(VLOOKUP(B1793,$B$3:B1792,1,0)),"","DUP!")</f>
        <v>DUP!</v>
      </c>
      <c r="J1793" t="str">
        <f t="shared" si="138"/>
        <v/>
      </c>
      <c r="K1793" t="str">
        <f t="shared" si="139"/>
        <v>INSERT INTO ZONE_MAP (SERVICE_ID, SERVICE_NAME, CODE, NW_GROUP, ZONE) VALUES (2,'Voice','027800126','DICH VU CSKH','NATIONAL');</v>
      </c>
    </row>
    <row r="1794" spans="1:11">
      <c r="A1794" s="25" t="s">
        <v>786</v>
      </c>
      <c r="B1794" s="25" t="s">
        <v>329</v>
      </c>
      <c r="C1794" s="25" t="s">
        <v>243</v>
      </c>
      <c r="D1794" s="25" t="s">
        <v>244</v>
      </c>
      <c r="E1794">
        <f t="shared" si="135"/>
        <v>2</v>
      </c>
      <c r="F1794" t="str">
        <f t="shared" si="136"/>
        <v>Voice</v>
      </c>
      <c r="G1794" t="str">
        <f t="shared" si="137"/>
        <v>CVP_027800126_2</v>
      </c>
      <c r="H1794" t="str">
        <f>IF(ISNA(VLOOKUP(A1794,$A$3:A1793,1,0)),"","DUP!")</f>
        <v>DUP!</v>
      </c>
      <c r="I1794" t="str">
        <f>IF(ISNA(VLOOKUP(B1794,$B$3:B1793,1,0)),"","DUP!")</f>
        <v>DUP!</v>
      </c>
      <c r="J1794" t="str">
        <f t="shared" si="138"/>
        <v/>
      </c>
      <c r="K1794" t="str">
        <f t="shared" si="139"/>
        <v/>
      </c>
    </row>
    <row r="1795" spans="1:11">
      <c r="A1795" s="25" t="s">
        <v>786</v>
      </c>
      <c r="B1795" s="25" t="s">
        <v>329</v>
      </c>
      <c r="C1795" s="25" t="s">
        <v>243</v>
      </c>
      <c r="D1795" s="25" t="s">
        <v>244</v>
      </c>
      <c r="E1795">
        <f t="shared" si="135"/>
        <v>2</v>
      </c>
      <c r="F1795" t="str">
        <f t="shared" si="136"/>
        <v>Voice</v>
      </c>
      <c r="G1795" t="str">
        <f t="shared" si="137"/>
        <v>CVP_027800126_2</v>
      </c>
      <c r="H1795" t="str">
        <f>IF(ISNA(VLOOKUP(A1795,$A$3:A1794,1,0)),"","DUP!")</f>
        <v>DUP!</v>
      </c>
      <c r="I1795" t="str">
        <f>IF(ISNA(VLOOKUP(B1795,$B$3:B1794,1,0)),"","DUP!")</f>
        <v>DUP!</v>
      </c>
      <c r="J1795" t="str">
        <f t="shared" si="138"/>
        <v/>
      </c>
      <c r="K1795" t="str">
        <f t="shared" si="139"/>
        <v/>
      </c>
    </row>
    <row r="1796" spans="1:11">
      <c r="A1796" s="25" t="s">
        <v>786</v>
      </c>
      <c r="B1796" s="25" t="s">
        <v>329</v>
      </c>
      <c r="C1796" s="25" t="s">
        <v>243</v>
      </c>
      <c r="D1796" s="25" t="s">
        <v>245</v>
      </c>
      <c r="E1796">
        <f t="shared" ref="E1796:E1859" si="140">IF(D1796="NORMAL",2,10)</f>
        <v>10</v>
      </c>
      <c r="F1796" t="str">
        <f t="shared" ref="F1796:F1859" si="141">IF(D1796="NORMAL","Voice","Video Call")</f>
        <v>Video Call</v>
      </c>
      <c r="G1796" t="str">
        <f t="shared" ref="G1796:G1859" si="142">C1796&amp;"_"&amp;A1796&amp;"_"&amp;E1796</f>
        <v>CVP_027800126_10</v>
      </c>
      <c r="H1796" t="str">
        <f>IF(ISNA(VLOOKUP(A1796,$A$3:A1795,1,0)),"","DUP!")</f>
        <v>DUP!</v>
      </c>
      <c r="I1796" t="str">
        <f>IF(ISNA(VLOOKUP(B1796,$B$3:B1795,1,0)),"","DUP!")</f>
        <v>DUP!</v>
      </c>
      <c r="J1796" t="str">
        <f t="shared" ref="J1796:J1859" si="143">IF(I1796="DUP!","",B1796)</f>
        <v/>
      </c>
      <c r="K1796" t="str">
        <f t="shared" ref="K1796:K1859" si="144">IF(H1796="DUP!","","INSERT INTO ZONE_MAP (SERVICE_ID, SERVICE_NAME, CODE, NW_GROUP, ZONE) VALUES ("&amp;E1796&amp;",'"&amp;F1796&amp;"','"&amp;A1796&amp;"','"&amp;B1796&amp;"','"&amp;IF(B1796="VINAPHONE","INTERNAL","NATIONAL")&amp;"');")</f>
        <v/>
      </c>
    </row>
    <row r="1797" spans="1:11">
      <c r="A1797" s="25" t="s">
        <v>786</v>
      </c>
      <c r="B1797" s="25" t="s">
        <v>329</v>
      </c>
      <c r="C1797" s="25" t="s">
        <v>243</v>
      </c>
      <c r="D1797" s="25" t="s">
        <v>245</v>
      </c>
      <c r="E1797">
        <f t="shared" si="140"/>
        <v>10</v>
      </c>
      <c r="F1797" t="str">
        <f t="shared" si="141"/>
        <v>Video Call</v>
      </c>
      <c r="G1797" t="str">
        <f t="shared" si="142"/>
        <v>CVP_027800126_10</v>
      </c>
      <c r="H1797" t="str">
        <f>IF(ISNA(VLOOKUP(A1797,$A$3:A1796,1,0)),"","DUP!")</f>
        <v>DUP!</v>
      </c>
      <c r="I1797" t="str">
        <f>IF(ISNA(VLOOKUP(B1797,$B$3:B1796,1,0)),"","DUP!")</f>
        <v>DUP!</v>
      </c>
      <c r="J1797" t="str">
        <f t="shared" si="143"/>
        <v/>
      </c>
      <c r="K1797" t="str">
        <f t="shared" si="144"/>
        <v/>
      </c>
    </row>
    <row r="1798" spans="1:11">
      <c r="A1798" s="25" t="s">
        <v>786</v>
      </c>
      <c r="B1798" s="25" t="s">
        <v>329</v>
      </c>
      <c r="C1798" s="25" t="s">
        <v>243</v>
      </c>
      <c r="D1798" s="25" t="s">
        <v>245</v>
      </c>
      <c r="E1798">
        <f t="shared" si="140"/>
        <v>10</v>
      </c>
      <c r="F1798" t="str">
        <f t="shared" si="141"/>
        <v>Video Call</v>
      </c>
      <c r="G1798" t="str">
        <f t="shared" si="142"/>
        <v>CVP_027800126_10</v>
      </c>
      <c r="H1798" t="str">
        <f>IF(ISNA(VLOOKUP(A1798,$A$3:A1797,1,0)),"","DUP!")</f>
        <v>DUP!</v>
      </c>
      <c r="I1798" t="str">
        <f>IF(ISNA(VLOOKUP(B1798,$B$3:B1797,1,0)),"","DUP!")</f>
        <v>DUP!</v>
      </c>
      <c r="J1798" t="str">
        <f t="shared" si="143"/>
        <v/>
      </c>
      <c r="K1798" t="str">
        <f t="shared" si="144"/>
        <v/>
      </c>
    </row>
    <row r="1799" spans="1:11">
      <c r="A1799" s="25" t="s">
        <v>787</v>
      </c>
      <c r="B1799" s="25" t="s">
        <v>759</v>
      </c>
      <c r="C1799" s="25" t="s">
        <v>243</v>
      </c>
      <c r="D1799" s="25" t="s">
        <v>244</v>
      </c>
      <c r="E1799">
        <f t="shared" si="140"/>
        <v>2</v>
      </c>
      <c r="F1799" t="str">
        <f t="shared" si="141"/>
        <v>Voice</v>
      </c>
      <c r="G1799" t="str">
        <f t="shared" si="142"/>
        <v>CVP_02781_2</v>
      </c>
      <c r="H1799" t="str">
        <f>IF(ISNA(VLOOKUP(A1799,$A$3:A1798,1,0)),"","DUP!")</f>
        <v/>
      </c>
      <c r="I1799" t="str">
        <f>IF(ISNA(VLOOKUP(B1799,$B$3:B1798,1,0)),"","DUP!")</f>
        <v>DUP!</v>
      </c>
      <c r="J1799" t="str">
        <f t="shared" si="143"/>
        <v/>
      </c>
      <c r="K1799" t="str">
        <f t="shared" si="144"/>
        <v>INSERT INTO ZONE_MAP (SERVICE_ID, SERVICE_NAME, CODE, NW_GROUP, ZONE) VALUES (2,'Voice','02781','TUYEN QUANG','NATIONAL');</v>
      </c>
    </row>
    <row r="1800" spans="1:11">
      <c r="A1800" s="25" t="s">
        <v>787</v>
      </c>
      <c r="B1800" s="25" t="s">
        <v>759</v>
      </c>
      <c r="C1800" s="25" t="s">
        <v>243</v>
      </c>
      <c r="D1800" s="25" t="s">
        <v>244</v>
      </c>
      <c r="E1800">
        <f t="shared" si="140"/>
        <v>2</v>
      </c>
      <c r="F1800" t="str">
        <f t="shared" si="141"/>
        <v>Voice</v>
      </c>
      <c r="G1800" t="str">
        <f t="shared" si="142"/>
        <v>CVP_02781_2</v>
      </c>
      <c r="H1800" t="str">
        <f>IF(ISNA(VLOOKUP(A1800,$A$3:A1799,1,0)),"","DUP!")</f>
        <v>DUP!</v>
      </c>
      <c r="I1800" t="str">
        <f>IF(ISNA(VLOOKUP(B1800,$B$3:B1799,1,0)),"","DUP!")</f>
        <v>DUP!</v>
      </c>
      <c r="J1800" t="str">
        <f t="shared" si="143"/>
        <v/>
      </c>
      <c r="K1800" t="str">
        <f t="shared" si="144"/>
        <v/>
      </c>
    </row>
    <row r="1801" spans="1:11">
      <c r="A1801" s="25" t="s">
        <v>787</v>
      </c>
      <c r="B1801" s="25" t="s">
        <v>759</v>
      </c>
      <c r="C1801" s="25" t="s">
        <v>243</v>
      </c>
      <c r="D1801" s="25" t="s">
        <v>244</v>
      </c>
      <c r="E1801">
        <f t="shared" si="140"/>
        <v>2</v>
      </c>
      <c r="F1801" t="str">
        <f t="shared" si="141"/>
        <v>Voice</v>
      </c>
      <c r="G1801" t="str">
        <f t="shared" si="142"/>
        <v>CVP_02781_2</v>
      </c>
      <c r="H1801" t="str">
        <f>IF(ISNA(VLOOKUP(A1801,$A$3:A1800,1,0)),"","DUP!")</f>
        <v>DUP!</v>
      </c>
      <c r="I1801" t="str">
        <f>IF(ISNA(VLOOKUP(B1801,$B$3:B1800,1,0)),"","DUP!")</f>
        <v>DUP!</v>
      </c>
      <c r="J1801" t="str">
        <f t="shared" si="143"/>
        <v/>
      </c>
      <c r="K1801" t="str">
        <f t="shared" si="144"/>
        <v/>
      </c>
    </row>
    <row r="1802" spans="1:11">
      <c r="A1802" s="25" t="s">
        <v>787</v>
      </c>
      <c r="B1802" s="25" t="s">
        <v>759</v>
      </c>
      <c r="C1802" s="25" t="s">
        <v>243</v>
      </c>
      <c r="D1802" s="25" t="s">
        <v>245</v>
      </c>
      <c r="E1802">
        <f t="shared" si="140"/>
        <v>10</v>
      </c>
      <c r="F1802" t="str">
        <f t="shared" si="141"/>
        <v>Video Call</v>
      </c>
      <c r="G1802" t="str">
        <f t="shared" si="142"/>
        <v>CVP_02781_10</v>
      </c>
      <c r="H1802" t="str">
        <f>IF(ISNA(VLOOKUP(A1802,$A$3:A1801,1,0)),"","DUP!")</f>
        <v>DUP!</v>
      </c>
      <c r="I1802" t="str">
        <f>IF(ISNA(VLOOKUP(B1802,$B$3:B1801,1,0)),"","DUP!")</f>
        <v>DUP!</v>
      </c>
      <c r="J1802" t="str">
        <f t="shared" si="143"/>
        <v/>
      </c>
      <c r="K1802" t="str">
        <f t="shared" si="144"/>
        <v/>
      </c>
    </row>
    <row r="1803" spans="1:11">
      <c r="A1803" s="25" t="s">
        <v>787</v>
      </c>
      <c r="B1803" s="25" t="s">
        <v>759</v>
      </c>
      <c r="C1803" s="25" t="s">
        <v>243</v>
      </c>
      <c r="D1803" s="25" t="s">
        <v>245</v>
      </c>
      <c r="E1803">
        <f t="shared" si="140"/>
        <v>10</v>
      </c>
      <c r="F1803" t="str">
        <f t="shared" si="141"/>
        <v>Video Call</v>
      </c>
      <c r="G1803" t="str">
        <f t="shared" si="142"/>
        <v>CVP_02781_10</v>
      </c>
      <c r="H1803" t="str">
        <f>IF(ISNA(VLOOKUP(A1803,$A$3:A1802,1,0)),"","DUP!")</f>
        <v>DUP!</v>
      </c>
      <c r="I1803" t="str">
        <f>IF(ISNA(VLOOKUP(B1803,$B$3:B1802,1,0)),"","DUP!")</f>
        <v>DUP!</v>
      </c>
      <c r="J1803" t="str">
        <f t="shared" si="143"/>
        <v/>
      </c>
      <c r="K1803" t="str">
        <f t="shared" si="144"/>
        <v/>
      </c>
    </row>
    <row r="1804" spans="1:11">
      <c r="A1804" s="25" t="s">
        <v>787</v>
      </c>
      <c r="B1804" s="25" t="s">
        <v>759</v>
      </c>
      <c r="C1804" s="25" t="s">
        <v>243</v>
      </c>
      <c r="D1804" s="25" t="s">
        <v>245</v>
      </c>
      <c r="E1804">
        <f t="shared" si="140"/>
        <v>10</v>
      </c>
      <c r="F1804" t="str">
        <f t="shared" si="141"/>
        <v>Video Call</v>
      </c>
      <c r="G1804" t="str">
        <f t="shared" si="142"/>
        <v>CVP_02781_10</v>
      </c>
      <c r="H1804" t="str">
        <f>IF(ISNA(VLOOKUP(A1804,$A$3:A1803,1,0)),"","DUP!")</f>
        <v>DUP!</v>
      </c>
      <c r="I1804" t="str">
        <f>IF(ISNA(VLOOKUP(B1804,$B$3:B1803,1,0)),"","DUP!")</f>
        <v>DUP!</v>
      </c>
      <c r="J1804" t="str">
        <f t="shared" si="143"/>
        <v/>
      </c>
      <c r="K1804" t="str">
        <f t="shared" si="144"/>
        <v/>
      </c>
    </row>
    <row r="1805" spans="1:11">
      <c r="A1805" s="25" t="s">
        <v>788</v>
      </c>
      <c r="B1805" s="25" t="s">
        <v>759</v>
      </c>
      <c r="C1805" s="25" t="s">
        <v>243</v>
      </c>
      <c r="D1805" s="25" t="s">
        <v>244</v>
      </c>
      <c r="E1805">
        <f t="shared" si="140"/>
        <v>2</v>
      </c>
      <c r="F1805" t="str">
        <f t="shared" si="141"/>
        <v>Voice</v>
      </c>
      <c r="G1805" t="str">
        <f t="shared" si="142"/>
        <v>CVP_02782_2</v>
      </c>
      <c r="H1805" t="str">
        <f>IF(ISNA(VLOOKUP(A1805,$A$3:A1804,1,0)),"","DUP!")</f>
        <v/>
      </c>
      <c r="I1805" t="str">
        <f>IF(ISNA(VLOOKUP(B1805,$B$3:B1804,1,0)),"","DUP!")</f>
        <v>DUP!</v>
      </c>
      <c r="J1805" t="str">
        <f t="shared" si="143"/>
        <v/>
      </c>
      <c r="K1805" t="str">
        <f t="shared" si="144"/>
        <v>INSERT INTO ZONE_MAP (SERVICE_ID, SERVICE_NAME, CODE, NW_GROUP, ZONE) VALUES (2,'Voice','02782','TUYEN QUANG','NATIONAL');</v>
      </c>
    </row>
    <row r="1806" spans="1:11">
      <c r="A1806" s="25" t="s">
        <v>788</v>
      </c>
      <c r="B1806" s="25" t="s">
        <v>759</v>
      </c>
      <c r="C1806" s="25" t="s">
        <v>243</v>
      </c>
      <c r="D1806" s="25" t="s">
        <v>244</v>
      </c>
      <c r="E1806">
        <f t="shared" si="140"/>
        <v>2</v>
      </c>
      <c r="F1806" t="str">
        <f t="shared" si="141"/>
        <v>Voice</v>
      </c>
      <c r="G1806" t="str">
        <f t="shared" si="142"/>
        <v>CVP_02782_2</v>
      </c>
      <c r="H1806" t="str">
        <f>IF(ISNA(VLOOKUP(A1806,$A$3:A1805,1,0)),"","DUP!")</f>
        <v>DUP!</v>
      </c>
      <c r="I1806" t="str">
        <f>IF(ISNA(VLOOKUP(B1806,$B$3:B1805,1,0)),"","DUP!")</f>
        <v>DUP!</v>
      </c>
      <c r="J1806" t="str">
        <f t="shared" si="143"/>
        <v/>
      </c>
      <c r="K1806" t="str">
        <f t="shared" si="144"/>
        <v/>
      </c>
    </row>
    <row r="1807" spans="1:11">
      <c r="A1807" s="25" t="s">
        <v>788</v>
      </c>
      <c r="B1807" s="25" t="s">
        <v>759</v>
      </c>
      <c r="C1807" s="25" t="s">
        <v>243</v>
      </c>
      <c r="D1807" s="25" t="s">
        <v>244</v>
      </c>
      <c r="E1807">
        <f t="shared" si="140"/>
        <v>2</v>
      </c>
      <c r="F1807" t="str">
        <f t="shared" si="141"/>
        <v>Voice</v>
      </c>
      <c r="G1807" t="str">
        <f t="shared" si="142"/>
        <v>CVP_02782_2</v>
      </c>
      <c r="H1807" t="str">
        <f>IF(ISNA(VLOOKUP(A1807,$A$3:A1806,1,0)),"","DUP!")</f>
        <v>DUP!</v>
      </c>
      <c r="I1807" t="str">
        <f>IF(ISNA(VLOOKUP(B1807,$B$3:B1806,1,0)),"","DUP!")</f>
        <v>DUP!</v>
      </c>
      <c r="J1807" t="str">
        <f t="shared" si="143"/>
        <v/>
      </c>
      <c r="K1807" t="str">
        <f t="shared" si="144"/>
        <v/>
      </c>
    </row>
    <row r="1808" spans="1:11">
      <c r="A1808" s="25" t="s">
        <v>788</v>
      </c>
      <c r="B1808" s="25" t="s">
        <v>759</v>
      </c>
      <c r="C1808" s="25" t="s">
        <v>243</v>
      </c>
      <c r="D1808" s="25" t="s">
        <v>245</v>
      </c>
      <c r="E1808">
        <f t="shared" si="140"/>
        <v>10</v>
      </c>
      <c r="F1808" t="str">
        <f t="shared" si="141"/>
        <v>Video Call</v>
      </c>
      <c r="G1808" t="str">
        <f t="shared" si="142"/>
        <v>CVP_02782_10</v>
      </c>
      <c r="H1808" t="str">
        <f>IF(ISNA(VLOOKUP(A1808,$A$3:A1807,1,0)),"","DUP!")</f>
        <v>DUP!</v>
      </c>
      <c r="I1808" t="str">
        <f>IF(ISNA(VLOOKUP(B1808,$B$3:B1807,1,0)),"","DUP!")</f>
        <v>DUP!</v>
      </c>
      <c r="J1808" t="str">
        <f t="shared" si="143"/>
        <v/>
      </c>
      <c r="K1808" t="str">
        <f t="shared" si="144"/>
        <v/>
      </c>
    </row>
    <row r="1809" spans="1:11">
      <c r="A1809" s="25" t="s">
        <v>788</v>
      </c>
      <c r="B1809" s="25" t="s">
        <v>759</v>
      </c>
      <c r="C1809" s="25" t="s">
        <v>243</v>
      </c>
      <c r="D1809" s="25" t="s">
        <v>245</v>
      </c>
      <c r="E1809">
        <f t="shared" si="140"/>
        <v>10</v>
      </c>
      <c r="F1809" t="str">
        <f t="shared" si="141"/>
        <v>Video Call</v>
      </c>
      <c r="G1809" t="str">
        <f t="shared" si="142"/>
        <v>CVP_02782_10</v>
      </c>
      <c r="H1809" t="str">
        <f>IF(ISNA(VLOOKUP(A1809,$A$3:A1808,1,0)),"","DUP!")</f>
        <v>DUP!</v>
      </c>
      <c r="I1809" t="str">
        <f>IF(ISNA(VLOOKUP(B1809,$B$3:B1808,1,0)),"","DUP!")</f>
        <v>DUP!</v>
      </c>
      <c r="J1809" t="str">
        <f t="shared" si="143"/>
        <v/>
      </c>
      <c r="K1809" t="str">
        <f t="shared" si="144"/>
        <v/>
      </c>
    </row>
    <row r="1810" spans="1:11">
      <c r="A1810" s="25" t="s">
        <v>788</v>
      </c>
      <c r="B1810" s="25" t="s">
        <v>759</v>
      </c>
      <c r="C1810" s="25" t="s">
        <v>243</v>
      </c>
      <c r="D1810" s="25" t="s">
        <v>245</v>
      </c>
      <c r="E1810">
        <f t="shared" si="140"/>
        <v>10</v>
      </c>
      <c r="F1810" t="str">
        <f t="shared" si="141"/>
        <v>Video Call</v>
      </c>
      <c r="G1810" t="str">
        <f t="shared" si="142"/>
        <v>CVP_02782_10</v>
      </c>
      <c r="H1810" t="str">
        <f>IF(ISNA(VLOOKUP(A1810,$A$3:A1809,1,0)),"","DUP!")</f>
        <v>DUP!</v>
      </c>
      <c r="I1810" t="str">
        <f>IF(ISNA(VLOOKUP(B1810,$B$3:B1809,1,0)),"","DUP!")</f>
        <v>DUP!</v>
      </c>
      <c r="J1810" t="str">
        <f t="shared" si="143"/>
        <v/>
      </c>
      <c r="K1810" t="str">
        <f t="shared" si="144"/>
        <v/>
      </c>
    </row>
    <row r="1811" spans="1:11">
      <c r="A1811" s="25" t="s">
        <v>789</v>
      </c>
      <c r="B1811" s="25" t="s">
        <v>759</v>
      </c>
      <c r="C1811" s="25" t="s">
        <v>243</v>
      </c>
      <c r="D1811" s="25" t="s">
        <v>244</v>
      </c>
      <c r="E1811">
        <f t="shared" si="140"/>
        <v>2</v>
      </c>
      <c r="F1811" t="str">
        <f t="shared" si="141"/>
        <v>Voice</v>
      </c>
      <c r="G1811" t="str">
        <f t="shared" si="142"/>
        <v>CVP_02783_2</v>
      </c>
      <c r="H1811" t="str">
        <f>IF(ISNA(VLOOKUP(A1811,$A$3:A1810,1,0)),"","DUP!")</f>
        <v/>
      </c>
      <c r="I1811" t="str">
        <f>IF(ISNA(VLOOKUP(B1811,$B$3:B1810,1,0)),"","DUP!")</f>
        <v>DUP!</v>
      </c>
      <c r="J1811" t="str">
        <f t="shared" si="143"/>
        <v/>
      </c>
      <c r="K1811" t="str">
        <f t="shared" si="144"/>
        <v>INSERT INTO ZONE_MAP (SERVICE_ID, SERVICE_NAME, CODE, NW_GROUP, ZONE) VALUES (2,'Voice','02783','TUYEN QUANG','NATIONAL');</v>
      </c>
    </row>
    <row r="1812" spans="1:11">
      <c r="A1812" s="25" t="s">
        <v>789</v>
      </c>
      <c r="B1812" s="25" t="s">
        <v>759</v>
      </c>
      <c r="C1812" s="25" t="s">
        <v>243</v>
      </c>
      <c r="D1812" s="25" t="s">
        <v>244</v>
      </c>
      <c r="E1812">
        <f t="shared" si="140"/>
        <v>2</v>
      </c>
      <c r="F1812" t="str">
        <f t="shared" si="141"/>
        <v>Voice</v>
      </c>
      <c r="G1812" t="str">
        <f t="shared" si="142"/>
        <v>CVP_02783_2</v>
      </c>
      <c r="H1812" t="str">
        <f>IF(ISNA(VLOOKUP(A1812,$A$3:A1811,1,0)),"","DUP!")</f>
        <v>DUP!</v>
      </c>
      <c r="I1812" t="str">
        <f>IF(ISNA(VLOOKUP(B1812,$B$3:B1811,1,0)),"","DUP!")</f>
        <v>DUP!</v>
      </c>
      <c r="J1812" t="str">
        <f t="shared" si="143"/>
        <v/>
      </c>
      <c r="K1812" t="str">
        <f t="shared" si="144"/>
        <v/>
      </c>
    </row>
    <row r="1813" spans="1:11">
      <c r="A1813" s="25" t="s">
        <v>789</v>
      </c>
      <c r="B1813" s="25" t="s">
        <v>759</v>
      </c>
      <c r="C1813" s="25" t="s">
        <v>243</v>
      </c>
      <c r="D1813" s="25" t="s">
        <v>244</v>
      </c>
      <c r="E1813">
        <f t="shared" si="140"/>
        <v>2</v>
      </c>
      <c r="F1813" t="str">
        <f t="shared" si="141"/>
        <v>Voice</v>
      </c>
      <c r="G1813" t="str">
        <f t="shared" si="142"/>
        <v>CVP_02783_2</v>
      </c>
      <c r="H1813" t="str">
        <f>IF(ISNA(VLOOKUP(A1813,$A$3:A1812,1,0)),"","DUP!")</f>
        <v>DUP!</v>
      </c>
      <c r="I1813" t="str">
        <f>IF(ISNA(VLOOKUP(B1813,$B$3:B1812,1,0)),"","DUP!")</f>
        <v>DUP!</v>
      </c>
      <c r="J1813" t="str">
        <f t="shared" si="143"/>
        <v/>
      </c>
      <c r="K1813" t="str">
        <f t="shared" si="144"/>
        <v/>
      </c>
    </row>
    <row r="1814" spans="1:11">
      <c r="A1814" s="25" t="s">
        <v>789</v>
      </c>
      <c r="B1814" s="25" t="s">
        <v>759</v>
      </c>
      <c r="C1814" s="25" t="s">
        <v>243</v>
      </c>
      <c r="D1814" s="25" t="s">
        <v>245</v>
      </c>
      <c r="E1814">
        <f t="shared" si="140"/>
        <v>10</v>
      </c>
      <c r="F1814" t="str">
        <f t="shared" si="141"/>
        <v>Video Call</v>
      </c>
      <c r="G1814" t="str">
        <f t="shared" si="142"/>
        <v>CVP_02783_10</v>
      </c>
      <c r="H1814" t="str">
        <f>IF(ISNA(VLOOKUP(A1814,$A$3:A1813,1,0)),"","DUP!")</f>
        <v>DUP!</v>
      </c>
      <c r="I1814" t="str">
        <f>IF(ISNA(VLOOKUP(B1814,$B$3:B1813,1,0)),"","DUP!")</f>
        <v>DUP!</v>
      </c>
      <c r="J1814" t="str">
        <f t="shared" si="143"/>
        <v/>
      </c>
      <c r="K1814" t="str">
        <f t="shared" si="144"/>
        <v/>
      </c>
    </row>
    <row r="1815" spans="1:11">
      <c r="A1815" s="25" t="s">
        <v>789</v>
      </c>
      <c r="B1815" s="25" t="s">
        <v>759</v>
      </c>
      <c r="C1815" s="25" t="s">
        <v>243</v>
      </c>
      <c r="D1815" s="25" t="s">
        <v>245</v>
      </c>
      <c r="E1815">
        <f t="shared" si="140"/>
        <v>10</v>
      </c>
      <c r="F1815" t="str">
        <f t="shared" si="141"/>
        <v>Video Call</v>
      </c>
      <c r="G1815" t="str">
        <f t="shared" si="142"/>
        <v>CVP_02783_10</v>
      </c>
      <c r="H1815" t="str">
        <f>IF(ISNA(VLOOKUP(A1815,$A$3:A1814,1,0)),"","DUP!")</f>
        <v>DUP!</v>
      </c>
      <c r="I1815" t="str">
        <f>IF(ISNA(VLOOKUP(B1815,$B$3:B1814,1,0)),"","DUP!")</f>
        <v>DUP!</v>
      </c>
      <c r="J1815" t="str">
        <f t="shared" si="143"/>
        <v/>
      </c>
      <c r="K1815" t="str">
        <f t="shared" si="144"/>
        <v/>
      </c>
    </row>
    <row r="1816" spans="1:11">
      <c r="A1816" s="25" t="s">
        <v>789</v>
      </c>
      <c r="B1816" s="25" t="s">
        <v>759</v>
      </c>
      <c r="C1816" s="25" t="s">
        <v>243</v>
      </c>
      <c r="D1816" s="25" t="s">
        <v>245</v>
      </c>
      <c r="E1816">
        <f t="shared" si="140"/>
        <v>10</v>
      </c>
      <c r="F1816" t="str">
        <f t="shared" si="141"/>
        <v>Video Call</v>
      </c>
      <c r="G1816" t="str">
        <f t="shared" si="142"/>
        <v>CVP_02783_10</v>
      </c>
      <c r="H1816" t="str">
        <f>IF(ISNA(VLOOKUP(A1816,$A$3:A1815,1,0)),"","DUP!")</f>
        <v>DUP!</v>
      </c>
      <c r="I1816" t="str">
        <f>IF(ISNA(VLOOKUP(B1816,$B$3:B1815,1,0)),"","DUP!")</f>
        <v>DUP!</v>
      </c>
      <c r="J1816" t="str">
        <f t="shared" si="143"/>
        <v/>
      </c>
      <c r="K1816" t="str">
        <f t="shared" si="144"/>
        <v/>
      </c>
    </row>
    <row r="1817" spans="1:11">
      <c r="A1817" s="25" t="s">
        <v>790</v>
      </c>
      <c r="B1817" s="25" t="s">
        <v>759</v>
      </c>
      <c r="C1817" s="25" t="s">
        <v>243</v>
      </c>
      <c r="D1817" s="25" t="s">
        <v>244</v>
      </c>
      <c r="E1817">
        <f t="shared" si="140"/>
        <v>2</v>
      </c>
      <c r="F1817" t="str">
        <f t="shared" si="141"/>
        <v>Voice</v>
      </c>
      <c r="G1817" t="str">
        <f t="shared" si="142"/>
        <v>CVP_02784_2</v>
      </c>
      <c r="H1817" t="str">
        <f>IF(ISNA(VLOOKUP(A1817,$A$3:A1816,1,0)),"","DUP!")</f>
        <v/>
      </c>
      <c r="I1817" t="str">
        <f>IF(ISNA(VLOOKUP(B1817,$B$3:B1816,1,0)),"","DUP!")</f>
        <v>DUP!</v>
      </c>
      <c r="J1817" t="str">
        <f t="shared" si="143"/>
        <v/>
      </c>
      <c r="K1817" t="str">
        <f t="shared" si="144"/>
        <v>INSERT INTO ZONE_MAP (SERVICE_ID, SERVICE_NAME, CODE, NW_GROUP, ZONE) VALUES (2,'Voice','02784','TUYEN QUANG','NATIONAL');</v>
      </c>
    </row>
    <row r="1818" spans="1:11">
      <c r="A1818" s="25" t="s">
        <v>790</v>
      </c>
      <c r="B1818" s="25" t="s">
        <v>759</v>
      </c>
      <c r="C1818" s="25" t="s">
        <v>243</v>
      </c>
      <c r="D1818" s="25" t="s">
        <v>244</v>
      </c>
      <c r="E1818">
        <f t="shared" si="140"/>
        <v>2</v>
      </c>
      <c r="F1818" t="str">
        <f t="shared" si="141"/>
        <v>Voice</v>
      </c>
      <c r="G1818" t="str">
        <f t="shared" si="142"/>
        <v>CVP_02784_2</v>
      </c>
      <c r="H1818" t="str">
        <f>IF(ISNA(VLOOKUP(A1818,$A$3:A1817,1,0)),"","DUP!")</f>
        <v>DUP!</v>
      </c>
      <c r="I1818" t="str">
        <f>IF(ISNA(VLOOKUP(B1818,$B$3:B1817,1,0)),"","DUP!")</f>
        <v>DUP!</v>
      </c>
      <c r="J1818" t="str">
        <f t="shared" si="143"/>
        <v/>
      </c>
      <c r="K1818" t="str">
        <f t="shared" si="144"/>
        <v/>
      </c>
    </row>
    <row r="1819" spans="1:11">
      <c r="A1819" s="25" t="s">
        <v>790</v>
      </c>
      <c r="B1819" s="25" t="s">
        <v>759</v>
      </c>
      <c r="C1819" s="25" t="s">
        <v>243</v>
      </c>
      <c r="D1819" s="25" t="s">
        <v>244</v>
      </c>
      <c r="E1819">
        <f t="shared" si="140"/>
        <v>2</v>
      </c>
      <c r="F1819" t="str">
        <f t="shared" si="141"/>
        <v>Voice</v>
      </c>
      <c r="G1819" t="str">
        <f t="shared" si="142"/>
        <v>CVP_02784_2</v>
      </c>
      <c r="H1819" t="str">
        <f>IF(ISNA(VLOOKUP(A1819,$A$3:A1818,1,0)),"","DUP!")</f>
        <v>DUP!</v>
      </c>
      <c r="I1819" t="str">
        <f>IF(ISNA(VLOOKUP(B1819,$B$3:B1818,1,0)),"","DUP!")</f>
        <v>DUP!</v>
      </c>
      <c r="J1819" t="str">
        <f t="shared" si="143"/>
        <v/>
      </c>
      <c r="K1819" t="str">
        <f t="shared" si="144"/>
        <v/>
      </c>
    </row>
    <row r="1820" spans="1:11">
      <c r="A1820" s="25" t="s">
        <v>790</v>
      </c>
      <c r="B1820" s="25" t="s">
        <v>759</v>
      </c>
      <c r="C1820" s="25" t="s">
        <v>243</v>
      </c>
      <c r="D1820" s="25" t="s">
        <v>245</v>
      </c>
      <c r="E1820">
        <f t="shared" si="140"/>
        <v>10</v>
      </c>
      <c r="F1820" t="str">
        <f t="shared" si="141"/>
        <v>Video Call</v>
      </c>
      <c r="G1820" t="str">
        <f t="shared" si="142"/>
        <v>CVP_02784_10</v>
      </c>
      <c r="H1820" t="str">
        <f>IF(ISNA(VLOOKUP(A1820,$A$3:A1819,1,0)),"","DUP!")</f>
        <v>DUP!</v>
      </c>
      <c r="I1820" t="str">
        <f>IF(ISNA(VLOOKUP(B1820,$B$3:B1819,1,0)),"","DUP!")</f>
        <v>DUP!</v>
      </c>
      <c r="J1820" t="str">
        <f t="shared" si="143"/>
        <v/>
      </c>
      <c r="K1820" t="str">
        <f t="shared" si="144"/>
        <v/>
      </c>
    </row>
    <row r="1821" spans="1:11">
      <c r="A1821" s="25" t="s">
        <v>790</v>
      </c>
      <c r="B1821" s="25" t="s">
        <v>759</v>
      </c>
      <c r="C1821" s="25" t="s">
        <v>243</v>
      </c>
      <c r="D1821" s="25" t="s">
        <v>245</v>
      </c>
      <c r="E1821">
        <f t="shared" si="140"/>
        <v>10</v>
      </c>
      <c r="F1821" t="str">
        <f t="shared" si="141"/>
        <v>Video Call</v>
      </c>
      <c r="G1821" t="str">
        <f t="shared" si="142"/>
        <v>CVP_02784_10</v>
      </c>
      <c r="H1821" t="str">
        <f>IF(ISNA(VLOOKUP(A1821,$A$3:A1820,1,0)),"","DUP!")</f>
        <v>DUP!</v>
      </c>
      <c r="I1821" t="str">
        <f>IF(ISNA(VLOOKUP(B1821,$B$3:B1820,1,0)),"","DUP!")</f>
        <v>DUP!</v>
      </c>
      <c r="J1821" t="str">
        <f t="shared" si="143"/>
        <v/>
      </c>
      <c r="K1821" t="str">
        <f t="shared" si="144"/>
        <v/>
      </c>
    </row>
    <row r="1822" spans="1:11">
      <c r="A1822" s="25" t="s">
        <v>790</v>
      </c>
      <c r="B1822" s="25" t="s">
        <v>759</v>
      </c>
      <c r="C1822" s="25" t="s">
        <v>243</v>
      </c>
      <c r="D1822" s="25" t="s">
        <v>245</v>
      </c>
      <c r="E1822">
        <f t="shared" si="140"/>
        <v>10</v>
      </c>
      <c r="F1822" t="str">
        <f t="shared" si="141"/>
        <v>Video Call</v>
      </c>
      <c r="G1822" t="str">
        <f t="shared" si="142"/>
        <v>CVP_02784_10</v>
      </c>
      <c r="H1822" t="str">
        <f>IF(ISNA(VLOOKUP(A1822,$A$3:A1821,1,0)),"","DUP!")</f>
        <v>DUP!</v>
      </c>
      <c r="I1822" t="str">
        <f>IF(ISNA(VLOOKUP(B1822,$B$3:B1821,1,0)),"","DUP!")</f>
        <v>DUP!</v>
      </c>
      <c r="J1822" t="str">
        <f t="shared" si="143"/>
        <v/>
      </c>
      <c r="K1822" t="str">
        <f t="shared" si="144"/>
        <v/>
      </c>
    </row>
    <row r="1823" spans="1:11">
      <c r="A1823" s="25" t="s">
        <v>791</v>
      </c>
      <c r="B1823" s="25" t="s">
        <v>759</v>
      </c>
      <c r="C1823" s="25" t="s">
        <v>243</v>
      </c>
      <c r="D1823" s="25" t="s">
        <v>244</v>
      </c>
      <c r="E1823">
        <f t="shared" si="140"/>
        <v>2</v>
      </c>
      <c r="F1823" t="str">
        <f t="shared" si="141"/>
        <v>Voice</v>
      </c>
      <c r="G1823" t="str">
        <f t="shared" si="142"/>
        <v>CVP_02785_2</v>
      </c>
      <c r="H1823" t="str">
        <f>IF(ISNA(VLOOKUP(A1823,$A$3:A1822,1,0)),"","DUP!")</f>
        <v/>
      </c>
      <c r="I1823" t="str">
        <f>IF(ISNA(VLOOKUP(B1823,$B$3:B1822,1,0)),"","DUP!")</f>
        <v>DUP!</v>
      </c>
      <c r="J1823" t="str">
        <f t="shared" si="143"/>
        <v/>
      </c>
      <c r="K1823" t="str">
        <f t="shared" si="144"/>
        <v>INSERT INTO ZONE_MAP (SERVICE_ID, SERVICE_NAME, CODE, NW_GROUP, ZONE) VALUES (2,'Voice','02785','TUYEN QUANG','NATIONAL');</v>
      </c>
    </row>
    <row r="1824" spans="1:11">
      <c r="A1824" s="25" t="s">
        <v>791</v>
      </c>
      <c r="B1824" s="25" t="s">
        <v>759</v>
      </c>
      <c r="C1824" s="25" t="s">
        <v>243</v>
      </c>
      <c r="D1824" s="25" t="s">
        <v>244</v>
      </c>
      <c r="E1824">
        <f t="shared" si="140"/>
        <v>2</v>
      </c>
      <c r="F1824" t="str">
        <f t="shared" si="141"/>
        <v>Voice</v>
      </c>
      <c r="G1824" t="str">
        <f t="shared" si="142"/>
        <v>CVP_02785_2</v>
      </c>
      <c r="H1824" t="str">
        <f>IF(ISNA(VLOOKUP(A1824,$A$3:A1823,1,0)),"","DUP!")</f>
        <v>DUP!</v>
      </c>
      <c r="I1824" t="str">
        <f>IF(ISNA(VLOOKUP(B1824,$B$3:B1823,1,0)),"","DUP!")</f>
        <v>DUP!</v>
      </c>
      <c r="J1824" t="str">
        <f t="shared" si="143"/>
        <v/>
      </c>
      <c r="K1824" t="str">
        <f t="shared" si="144"/>
        <v/>
      </c>
    </row>
    <row r="1825" spans="1:11">
      <c r="A1825" s="25" t="s">
        <v>791</v>
      </c>
      <c r="B1825" s="25" t="s">
        <v>759</v>
      </c>
      <c r="C1825" s="25" t="s">
        <v>243</v>
      </c>
      <c r="D1825" s="25" t="s">
        <v>244</v>
      </c>
      <c r="E1825">
        <f t="shared" si="140"/>
        <v>2</v>
      </c>
      <c r="F1825" t="str">
        <f t="shared" si="141"/>
        <v>Voice</v>
      </c>
      <c r="G1825" t="str">
        <f t="shared" si="142"/>
        <v>CVP_02785_2</v>
      </c>
      <c r="H1825" t="str">
        <f>IF(ISNA(VLOOKUP(A1825,$A$3:A1824,1,0)),"","DUP!")</f>
        <v>DUP!</v>
      </c>
      <c r="I1825" t="str">
        <f>IF(ISNA(VLOOKUP(B1825,$B$3:B1824,1,0)),"","DUP!")</f>
        <v>DUP!</v>
      </c>
      <c r="J1825" t="str">
        <f t="shared" si="143"/>
        <v/>
      </c>
      <c r="K1825" t="str">
        <f t="shared" si="144"/>
        <v/>
      </c>
    </row>
    <row r="1826" spans="1:11">
      <c r="A1826" s="25" t="s">
        <v>791</v>
      </c>
      <c r="B1826" s="25" t="s">
        <v>759</v>
      </c>
      <c r="C1826" s="25" t="s">
        <v>243</v>
      </c>
      <c r="D1826" s="25" t="s">
        <v>245</v>
      </c>
      <c r="E1826">
        <f t="shared" si="140"/>
        <v>10</v>
      </c>
      <c r="F1826" t="str">
        <f t="shared" si="141"/>
        <v>Video Call</v>
      </c>
      <c r="G1826" t="str">
        <f t="shared" si="142"/>
        <v>CVP_02785_10</v>
      </c>
      <c r="H1826" t="str">
        <f>IF(ISNA(VLOOKUP(A1826,$A$3:A1825,1,0)),"","DUP!")</f>
        <v>DUP!</v>
      </c>
      <c r="I1826" t="str">
        <f>IF(ISNA(VLOOKUP(B1826,$B$3:B1825,1,0)),"","DUP!")</f>
        <v>DUP!</v>
      </c>
      <c r="J1826" t="str">
        <f t="shared" si="143"/>
        <v/>
      </c>
      <c r="K1826" t="str">
        <f t="shared" si="144"/>
        <v/>
      </c>
    </row>
    <row r="1827" spans="1:11">
      <c r="A1827" s="25" t="s">
        <v>791</v>
      </c>
      <c r="B1827" s="25" t="s">
        <v>759</v>
      </c>
      <c r="C1827" s="25" t="s">
        <v>243</v>
      </c>
      <c r="D1827" s="25" t="s">
        <v>245</v>
      </c>
      <c r="E1827">
        <f t="shared" si="140"/>
        <v>10</v>
      </c>
      <c r="F1827" t="str">
        <f t="shared" si="141"/>
        <v>Video Call</v>
      </c>
      <c r="G1827" t="str">
        <f t="shared" si="142"/>
        <v>CVP_02785_10</v>
      </c>
      <c r="H1827" t="str">
        <f>IF(ISNA(VLOOKUP(A1827,$A$3:A1826,1,0)),"","DUP!")</f>
        <v>DUP!</v>
      </c>
      <c r="I1827" t="str">
        <f>IF(ISNA(VLOOKUP(B1827,$B$3:B1826,1,0)),"","DUP!")</f>
        <v>DUP!</v>
      </c>
      <c r="J1827" t="str">
        <f t="shared" si="143"/>
        <v/>
      </c>
      <c r="K1827" t="str">
        <f t="shared" si="144"/>
        <v/>
      </c>
    </row>
    <row r="1828" spans="1:11">
      <c r="A1828" s="25" t="s">
        <v>791</v>
      </c>
      <c r="B1828" s="25" t="s">
        <v>759</v>
      </c>
      <c r="C1828" s="25" t="s">
        <v>243</v>
      </c>
      <c r="D1828" s="25" t="s">
        <v>245</v>
      </c>
      <c r="E1828">
        <f t="shared" si="140"/>
        <v>10</v>
      </c>
      <c r="F1828" t="str">
        <f t="shared" si="141"/>
        <v>Video Call</v>
      </c>
      <c r="G1828" t="str">
        <f t="shared" si="142"/>
        <v>CVP_02785_10</v>
      </c>
      <c r="H1828" t="str">
        <f>IF(ISNA(VLOOKUP(A1828,$A$3:A1827,1,0)),"","DUP!")</f>
        <v>DUP!</v>
      </c>
      <c r="I1828" t="str">
        <f>IF(ISNA(VLOOKUP(B1828,$B$3:B1827,1,0)),"","DUP!")</f>
        <v>DUP!</v>
      </c>
      <c r="J1828" t="str">
        <f t="shared" si="143"/>
        <v/>
      </c>
      <c r="K1828" t="str">
        <f t="shared" si="144"/>
        <v/>
      </c>
    </row>
    <row r="1829" spans="1:11">
      <c r="A1829" s="25" t="s">
        <v>792</v>
      </c>
      <c r="B1829" s="25" t="s">
        <v>759</v>
      </c>
      <c r="C1829" s="25" t="s">
        <v>243</v>
      </c>
      <c r="D1829" s="25" t="s">
        <v>244</v>
      </c>
      <c r="E1829">
        <f t="shared" si="140"/>
        <v>2</v>
      </c>
      <c r="F1829" t="str">
        <f t="shared" si="141"/>
        <v>Voice</v>
      </c>
      <c r="G1829" t="str">
        <f t="shared" si="142"/>
        <v>CVP_02786_2</v>
      </c>
      <c r="H1829" t="str">
        <f>IF(ISNA(VLOOKUP(A1829,$A$3:A1828,1,0)),"","DUP!")</f>
        <v/>
      </c>
      <c r="I1829" t="str">
        <f>IF(ISNA(VLOOKUP(B1829,$B$3:B1828,1,0)),"","DUP!")</f>
        <v>DUP!</v>
      </c>
      <c r="J1829" t="str">
        <f t="shared" si="143"/>
        <v/>
      </c>
      <c r="K1829" t="str">
        <f t="shared" si="144"/>
        <v>INSERT INTO ZONE_MAP (SERVICE_ID, SERVICE_NAME, CODE, NW_GROUP, ZONE) VALUES (2,'Voice','02786','TUYEN QUANG','NATIONAL');</v>
      </c>
    </row>
    <row r="1830" spans="1:11">
      <c r="A1830" s="25" t="s">
        <v>792</v>
      </c>
      <c r="B1830" s="25" t="s">
        <v>759</v>
      </c>
      <c r="C1830" s="25" t="s">
        <v>243</v>
      </c>
      <c r="D1830" s="25" t="s">
        <v>244</v>
      </c>
      <c r="E1830">
        <f t="shared" si="140"/>
        <v>2</v>
      </c>
      <c r="F1830" t="str">
        <f t="shared" si="141"/>
        <v>Voice</v>
      </c>
      <c r="G1830" t="str">
        <f t="shared" si="142"/>
        <v>CVP_02786_2</v>
      </c>
      <c r="H1830" t="str">
        <f>IF(ISNA(VLOOKUP(A1830,$A$3:A1829,1,0)),"","DUP!")</f>
        <v>DUP!</v>
      </c>
      <c r="I1830" t="str">
        <f>IF(ISNA(VLOOKUP(B1830,$B$3:B1829,1,0)),"","DUP!")</f>
        <v>DUP!</v>
      </c>
      <c r="J1830" t="str">
        <f t="shared" si="143"/>
        <v/>
      </c>
      <c r="K1830" t="str">
        <f t="shared" si="144"/>
        <v/>
      </c>
    </row>
    <row r="1831" spans="1:11">
      <c r="A1831" s="25" t="s">
        <v>792</v>
      </c>
      <c r="B1831" s="25" t="s">
        <v>759</v>
      </c>
      <c r="C1831" s="25" t="s">
        <v>243</v>
      </c>
      <c r="D1831" s="25" t="s">
        <v>244</v>
      </c>
      <c r="E1831">
        <f t="shared" si="140"/>
        <v>2</v>
      </c>
      <c r="F1831" t="str">
        <f t="shared" si="141"/>
        <v>Voice</v>
      </c>
      <c r="G1831" t="str">
        <f t="shared" si="142"/>
        <v>CVP_02786_2</v>
      </c>
      <c r="H1831" t="str">
        <f>IF(ISNA(VLOOKUP(A1831,$A$3:A1830,1,0)),"","DUP!")</f>
        <v>DUP!</v>
      </c>
      <c r="I1831" t="str">
        <f>IF(ISNA(VLOOKUP(B1831,$B$3:B1830,1,0)),"","DUP!")</f>
        <v>DUP!</v>
      </c>
      <c r="J1831" t="str">
        <f t="shared" si="143"/>
        <v/>
      </c>
      <c r="K1831" t="str">
        <f t="shared" si="144"/>
        <v/>
      </c>
    </row>
    <row r="1832" spans="1:11">
      <c r="A1832" s="25" t="s">
        <v>792</v>
      </c>
      <c r="B1832" s="25" t="s">
        <v>759</v>
      </c>
      <c r="C1832" s="25" t="s">
        <v>243</v>
      </c>
      <c r="D1832" s="25" t="s">
        <v>245</v>
      </c>
      <c r="E1832">
        <f t="shared" si="140"/>
        <v>10</v>
      </c>
      <c r="F1832" t="str">
        <f t="shared" si="141"/>
        <v>Video Call</v>
      </c>
      <c r="G1832" t="str">
        <f t="shared" si="142"/>
        <v>CVP_02786_10</v>
      </c>
      <c r="H1832" t="str">
        <f>IF(ISNA(VLOOKUP(A1832,$A$3:A1831,1,0)),"","DUP!")</f>
        <v>DUP!</v>
      </c>
      <c r="I1832" t="str">
        <f>IF(ISNA(VLOOKUP(B1832,$B$3:B1831,1,0)),"","DUP!")</f>
        <v>DUP!</v>
      </c>
      <c r="J1832" t="str">
        <f t="shared" si="143"/>
        <v/>
      </c>
      <c r="K1832" t="str">
        <f t="shared" si="144"/>
        <v/>
      </c>
    </row>
    <row r="1833" spans="1:11">
      <c r="A1833" s="25" t="s">
        <v>792</v>
      </c>
      <c r="B1833" s="25" t="s">
        <v>759</v>
      </c>
      <c r="C1833" s="25" t="s">
        <v>243</v>
      </c>
      <c r="D1833" s="25" t="s">
        <v>245</v>
      </c>
      <c r="E1833">
        <f t="shared" si="140"/>
        <v>10</v>
      </c>
      <c r="F1833" t="str">
        <f t="shared" si="141"/>
        <v>Video Call</v>
      </c>
      <c r="G1833" t="str">
        <f t="shared" si="142"/>
        <v>CVP_02786_10</v>
      </c>
      <c r="H1833" t="str">
        <f>IF(ISNA(VLOOKUP(A1833,$A$3:A1832,1,0)),"","DUP!")</f>
        <v>DUP!</v>
      </c>
      <c r="I1833" t="str">
        <f>IF(ISNA(VLOOKUP(B1833,$B$3:B1832,1,0)),"","DUP!")</f>
        <v>DUP!</v>
      </c>
      <c r="J1833" t="str">
        <f t="shared" si="143"/>
        <v/>
      </c>
      <c r="K1833" t="str">
        <f t="shared" si="144"/>
        <v/>
      </c>
    </row>
    <row r="1834" spans="1:11">
      <c r="A1834" s="25" t="s">
        <v>792</v>
      </c>
      <c r="B1834" s="25" t="s">
        <v>759</v>
      </c>
      <c r="C1834" s="25" t="s">
        <v>243</v>
      </c>
      <c r="D1834" s="25" t="s">
        <v>245</v>
      </c>
      <c r="E1834">
        <f t="shared" si="140"/>
        <v>10</v>
      </c>
      <c r="F1834" t="str">
        <f t="shared" si="141"/>
        <v>Video Call</v>
      </c>
      <c r="G1834" t="str">
        <f t="shared" si="142"/>
        <v>CVP_02786_10</v>
      </c>
      <c r="H1834" t="str">
        <f>IF(ISNA(VLOOKUP(A1834,$A$3:A1833,1,0)),"","DUP!")</f>
        <v>DUP!</v>
      </c>
      <c r="I1834" t="str">
        <f>IF(ISNA(VLOOKUP(B1834,$B$3:B1833,1,0)),"","DUP!")</f>
        <v>DUP!</v>
      </c>
      <c r="J1834" t="str">
        <f t="shared" si="143"/>
        <v/>
      </c>
      <c r="K1834" t="str">
        <f t="shared" si="144"/>
        <v/>
      </c>
    </row>
    <row r="1835" spans="1:11">
      <c r="A1835" s="25" t="s">
        <v>793</v>
      </c>
      <c r="B1835" s="25" t="s">
        <v>759</v>
      </c>
      <c r="C1835" s="25" t="s">
        <v>243</v>
      </c>
      <c r="D1835" s="25" t="s">
        <v>244</v>
      </c>
      <c r="E1835">
        <f t="shared" si="140"/>
        <v>2</v>
      </c>
      <c r="F1835" t="str">
        <f t="shared" si="141"/>
        <v>Voice</v>
      </c>
      <c r="G1835" t="str">
        <f t="shared" si="142"/>
        <v>CVP_02787_2</v>
      </c>
      <c r="H1835" t="str">
        <f>IF(ISNA(VLOOKUP(A1835,$A$3:A1834,1,0)),"","DUP!")</f>
        <v/>
      </c>
      <c r="I1835" t="str">
        <f>IF(ISNA(VLOOKUP(B1835,$B$3:B1834,1,0)),"","DUP!")</f>
        <v>DUP!</v>
      </c>
      <c r="J1835" t="str">
        <f t="shared" si="143"/>
        <v/>
      </c>
      <c r="K1835" t="str">
        <f t="shared" si="144"/>
        <v>INSERT INTO ZONE_MAP (SERVICE_ID, SERVICE_NAME, CODE, NW_GROUP, ZONE) VALUES (2,'Voice','02787','TUYEN QUANG','NATIONAL');</v>
      </c>
    </row>
    <row r="1836" spans="1:11">
      <c r="A1836" s="25" t="s">
        <v>793</v>
      </c>
      <c r="B1836" s="25" t="s">
        <v>759</v>
      </c>
      <c r="C1836" s="25" t="s">
        <v>243</v>
      </c>
      <c r="D1836" s="25" t="s">
        <v>244</v>
      </c>
      <c r="E1836">
        <f t="shared" si="140"/>
        <v>2</v>
      </c>
      <c r="F1836" t="str">
        <f t="shared" si="141"/>
        <v>Voice</v>
      </c>
      <c r="G1836" t="str">
        <f t="shared" si="142"/>
        <v>CVP_02787_2</v>
      </c>
      <c r="H1836" t="str">
        <f>IF(ISNA(VLOOKUP(A1836,$A$3:A1835,1,0)),"","DUP!")</f>
        <v>DUP!</v>
      </c>
      <c r="I1836" t="str">
        <f>IF(ISNA(VLOOKUP(B1836,$B$3:B1835,1,0)),"","DUP!")</f>
        <v>DUP!</v>
      </c>
      <c r="J1836" t="str">
        <f t="shared" si="143"/>
        <v/>
      </c>
      <c r="K1836" t="str">
        <f t="shared" si="144"/>
        <v/>
      </c>
    </row>
    <row r="1837" spans="1:11">
      <c r="A1837" s="25" t="s">
        <v>793</v>
      </c>
      <c r="B1837" s="25" t="s">
        <v>759</v>
      </c>
      <c r="C1837" s="25" t="s">
        <v>243</v>
      </c>
      <c r="D1837" s="25" t="s">
        <v>244</v>
      </c>
      <c r="E1837">
        <f t="shared" si="140"/>
        <v>2</v>
      </c>
      <c r="F1837" t="str">
        <f t="shared" si="141"/>
        <v>Voice</v>
      </c>
      <c r="G1837" t="str">
        <f t="shared" si="142"/>
        <v>CVP_02787_2</v>
      </c>
      <c r="H1837" t="str">
        <f>IF(ISNA(VLOOKUP(A1837,$A$3:A1836,1,0)),"","DUP!")</f>
        <v>DUP!</v>
      </c>
      <c r="I1837" t="str">
        <f>IF(ISNA(VLOOKUP(B1837,$B$3:B1836,1,0)),"","DUP!")</f>
        <v>DUP!</v>
      </c>
      <c r="J1837" t="str">
        <f t="shared" si="143"/>
        <v/>
      </c>
      <c r="K1837" t="str">
        <f t="shared" si="144"/>
        <v/>
      </c>
    </row>
    <row r="1838" spans="1:11">
      <c r="A1838" s="25" t="s">
        <v>793</v>
      </c>
      <c r="B1838" s="25" t="s">
        <v>759</v>
      </c>
      <c r="C1838" s="25" t="s">
        <v>243</v>
      </c>
      <c r="D1838" s="25" t="s">
        <v>245</v>
      </c>
      <c r="E1838">
        <f t="shared" si="140"/>
        <v>10</v>
      </c>
      <c r="F1838" t="str">
        <f t="shared" si="141"/>
        <v>Video Call</v>
      </c>
      <c r="G1838" t="str">
        <f t="shared" si="142"/>
        <v>CVP_02787_10</v>
      </c>
      <c r="H1838" t="str">
        <f>IF(ISNA(VLOOKUP(A1838,$A$3:A1837,1,0)),"","DUP!")</f>
        <v>DUP!</v>
      </c>
      <c r="I1838" t="str">
        <f>IF(ISNA(VLOOKUP(B1838,$B$3:B1837,1,0)),"","DUP!")</f>
        <v>DUP!</v>
      </c>
      <c r="J1838" t="str">
        <f t="shared" si="143"/>
        <v/>
      </c>
      <c r="K1838" t="str">
        <f t="shared" si="144"/>
        <v/>
      </c>
    </row>
    <row r="1839" spans="1:11">
      <c r="A1839" s="25" t="s">
        <v>793</v>
      </c>
      <c r="B1839" s="25" t="s">
        <v>759</v>
      </c>
      <c r="C1839" s="25" t="s">
        <v>243</v>
      </c>
      <c r="D1839" s="25" t="s">
        <v>245</v>
      </c>
      <c r="E1839">
        <f t="shared" si="140"/>
        <v>10</v>
      </c>
      <c r="F1839" t="str">
        <f t="shared" si="141"/>
        <v>Video Call</v>
      </c>
      <c r="G1839" t="str">
        <f t="shared" si="142"/>
        <v>CVP_02787_10</v>
      </c>
      <c r="H1839" t="str">
        <f>IF(ISNA(VLOOKUP(A1839,$A$3:A1838,1,0)),"","DUP!")</f>
        <v>DUP!</v>
      </c>
      <c r="I1839" t="str">
        <f>IF(ISNA(VLOOKUP(B1839,$B$3:B1838,1,0)),"","DUP!")</f>
        <v>DUP!</v>
      </c>
      <c r="J1839" t="str">
        <f t="shared" si="143"/>
        <v/>
      </c>
      <c r="K1839" t="str">
        <f t="shared" si="144"/>
        <v/>
      </c>
    </row>
    <row r="1840" spans="1:11">
      <c r="A1840" s="25" t="s">
        <v>793</v>
      </c>
      <c r="B1840" s="25" t="s">
        <v>759</v>
      </c>
      <c r="C1840" s="25" t="s">
        <v>243</v>
      </c>
      <c r="D1840" s="25" t="s">
        <v>245</v>
      </c>
      <c r="E1840">
        <f t="shared" si="140"/>
        <v>10</v>
      </c>
      <c r="F1840" t="str">
        <f t="shared" si="141"/>
        <v>Video Call</v>
      </c>
      <c r="G1840" t="str">
        <f t="shared" si="142"/>
        <v>CVP_02787_10</v>
      </c>
      <c r="H1840" t="str">
        <f>IF(ISNA(VLOOKUP(A1840,$A$3:A1839,1,0)),"","DUP!")</f>
        <v>DUP!</v>
      </c>
      <c r="I1840" t="str">
        <f>IF(ISNA(VLOOKUP(B1840,$B$3:B1839,1,0)),"","DUP!")</f>
        <v>DUP!</v>
      </c>
      <c r="J1840" t="str">
        <f t="shared" si="143"/>
        <v/>
      </c>
      <c r="K1840" t="str">
        <f t="shared" si="144"/>
        <v/>
      </c>
    </row>
    <row r="1841" spans="1:11">
      <c r="A1841" s="25" t="s">
        <v>794</v>
      </c>
      <c r="B1841" s="25" t="s">
        <v>759</v>
      </c>
      <c r="C1841" s="25" t="s">
        <v>243</v>
      </c>
      <c r="D1841" s="25" t="s">
        <v>244</v>
      </c>
      <c r="E1841">
        <f t="shared" si="140"/>
        <v>2</v>
      </c>
      <c r="F1841" t="str">
        <f t="shared" si="141"/>
        <v>Voice</v>
      </c>
      <c r="G1841" t="str">
        <f t="shared" si="142"/>
        <v>CVP_02788_2</v>
      </c>
      <c r="H1841" t="str">
        <f>IF(ISNA(VLOOKUP(A1841,$A$3:A1840,1,0)),"","DUP!")</f>
        <v/>
      </c>
      <c r="I1841" t="str">
        <f>IF(ISNA(VLOOKUP(B1841,$B$3:B1840,1,0)),"","DUP!")</f>
        <v>DUP!</v>
      </c>
      <c r="J1841" t="str">
        <f t="shared" si="143"/>
        <v/>
      </c>
      <c r="K1841" t="str">
        <f t="shared" si="144"/>
        <v>INSERT INTO ZONE_MAP (SERVICE_ID, SERVICE_NAME, CODE, NW_GROUP, ZONE) VALUES (2,'Voice','02788','TUYEN QUANG','NATIONAL');</v>
      </c>
    </row>
    <row r="1842" spans="1:11">
      <c r="A1842" s="25" t="s">
        <v>794</v>
      </c>
      <c r="B1842" s="25" t="s">
        <v>759</v>
      </c>
      <c r="C1842" s="25" t="s">
        <v>243</v>
      </c>
      <c r="D1842" s="25" t="s">
        <v>244</v>
      </c>
      <c r="E1842">
        <f t="shared" si="140"/>
        <v>2</v>
      </c>
      <c r="F1842" t="str">
        <f t="shared" si="141"/>
        <v>Voice</v>
      </c>
      <c r="G1842" t="str">
        <f t="shared" si="142"/>
        <v>CVP_02788_2</v>
      </c>
      <c r="H1842" t="str">
        <f>IF(ISNA(VLOOKUP(A1842,$A$3:A1841,1,0)),"","DUP!")</f>
        <v>DUP!</v>
      </c>
      <c r="I1842" t="str">
        <f>IF(ISNA(VLOOKUP(B1842,$B$3:B1841,1,0)),"","DUP!")</f>
        <v>DUP!</v>
      </c>
      <c r="J1842" t="str">
        <f t="shared" si="143"/>
        <v/>
      </c>
      <c r="K1842" t="str">
        <f t="shared" si="144"/>
        <v/>
      </c>
    </row>
    <row r="1843" spans="1:11">
      <c r="A1843" s="25" t="s">
        <v>794</v>
      </c>
      <c r="B1843" s="25" t="s">
        <v>759</v>
      </c>
      <c r="C1843" s="25" t="s">
        <v>243</v>
      </c>
      <c r="D1843" s="25" t="s">
        <v>244</v>
      </c>
      <c r="E1843">
        <f t="shared" si="140"/>
        <v>2</v>
      </c>
      <c r="F1843" t="str">
        <f t="shared" si="141"/>
        <v>Voice</v>
      </c>
      <c r="G1843" t="str">
        <f t="shared" si="142"/>
        <v>CVP_02788_2</v>
      </c>
      <c r="H1843" t="str">
        <f>IF(ISNA(VLOOKUP(A1843,$A$3:A1842,1,0)),"","DUP!")</f>
        <v>DUP!</v>
      </c>
      <c r="I1843" t="str">
        <f>IF(ISNA(VLOOKUP(B1843,$B$3:B1842,1,0)),"","DUP!")</f>
        <v>DUP!</v>
      </c>
      <c r="J1843" t="str">
        <f t="shared" si="143"/>
        <v/>
      </c>
      <c r="K1843" t="str">
        <f t="shared" si="144"/>
        <v/>
      </c>
    </row>
    <row r="1844" spans="1:11">
      <c r="A1844" s="25" t="s">
        <v>794</v>
      </c>
      <c r="B1844" s="25" t="s">
        <v>759</v>
      </c>
      <c r="C1844" s="25" t="s">
        <v>243</v>
      </c>
      <c r="D1844" s="25" t="s">
        <v>245</v>
      </c>
      <c r="E1844">
        <f t="shared" si="140"/>
        <v>10</v>
      </c>
      <c r="F1844" t="str">
        <f t="shared" si="141"/>
        <v>Video Call</v>
      </c>
      <c r="G1844" t="str">
        <f t="shared" si="142"/>
        <v>CVP_02788_10</v>
      </c>
      <c r="H1844" t="str">
        <f>IF(ISNA(VLOOKUP(A1844,$A$3:A1843,1,0)),"","DUP!")</f>
        <v>DUP!</v>
      </c>
      <c r="I1844" t="str">
        <f>IF(ISNA(VLOOKUP(B1844,$B$3:B1843,1,0)),"","DUP!")</f>
        <v>DUP!</v>
      </c>
      <c r="J1844" t="str">
        <f t="shared" si="143"/>
        <v/>
      </c>
      <c r="K1844" t="str">
        <f t="shared" si="144"/>
        <v/>
      </c>
    </row>
    <row r="1845" spans="1:11">
      <c r="A1845" s="25" t="s">
        <v>794</v>
      </c>
      <c r="B1845" s="25" t="s">
        <v>759</v>
      </c>
      <c r="C1845" s="25" t="s">
        <v>243</v>
      </c>
      <c r="D1845" s="25" t="s">
        <v>245</v>
      </c>
      <c r="E1845">
        <f t="shared" si="140"/>
        <v>10</v>
      </c>
      <c r="F1845" t="str">
        <f t="shared" si="141"/>
        <v>Video Call</v>
      </c>
      <c r="G1845" t="str">
        <f t="shared" si="142"/>
        <v>CVP_02788_10</v>
      </c>
      <c r="H1845" t="str">
        <f>IF(ISNA(VLOOKUP(A1845,$A$3:A1844,1,0)),"","DUP!")</f>
        <v>DUP!</v>
      </c>
      <c r="I1845" t="str">
        <f>IF(ISNA(VLOOKUP(B1845,$B$3:B1844,1,0)),"","DUP!")</f>
        <v>DUP!</v>
      </c>
      <c r="J1845" t="str">
        <f t="shared" si="143"/>
        <v/>
      </c>
      <c r="K1845" t="str">
        <f t="shared" si="144"/>
        <v/>
      </c>
    </row>
    <row r="1846" spans="1:11">
      <c r="A1846" s="25" t="s">
        <v>794</v>
      </c>
      <c r="B1846" s="25" t="s">
        <v>759</v>
      </c>
      <c r="C1846" s="25" t="s">
        <v>243</v>
      </c>
      <c r="D1846" s="25" t="s">
        <v>245</v>
      </c>
      <c r="E1846">
        <f t="shared" si="140"/>
        <v>10</v>
      </c>
      <c r="F1846" t="str">
        <f t="shared" si="141"/>
        <v>Video Call</v>
      </c>
      <c r="G1846" t="str">
        <f t="shared" si="142"/>
        <v>CVP_02788_10</v>
      </c>
      <c r="H1846" t="str">
        <f>IF(ISNA(VLOOKUP(A1846,$A$3:A1845,1,0)),"","DUP!")</f>
        <v>DUP!</v>
      </c>
      <c r="I1846" t="str">
        <f>IF(ISNA(VLOOKUP(B1846,$B$3:B1845,1,0)),"","DUP!")</f>
        <v>DUP!</v>
      </c>
      <c r="J1846" t="str">
        <f t="shared" si="143"/>
        <v/>
      </c>
      <c r="K1846" t="str">
        <f t="shared" si="144"/>
        <v/>
      </c>
    </row>
    <row r="1847" spans="1:11">
      <c r="A1847" s="25" t="s">
        <v>795</v>
      </c>
      <c r="B1847" s="25" t="s">
        <v>759</v>
      </c>
      <c r="C1847" s="25" t="s">
        <v>243</v>
      </c>
      <c r="D1847" s="25" t="s">
        <v>244</v>
      </c>
      <c r="E1847">
        <f t="shared" si="140"/>
        <v>2</v>
      </c>
      <c r="F1847" t="str">
        <f t="shared" si="141"/>
        <v>Voice</v>
      </c>
      <c r="G1847" t="str">
        <f t="shared" si="142"/>
        <v>CVP_02789_2</v>
      </c>
      <c r="H1847" t="str">
        <f>IF(ISNA(VLOOKUP(A1847,$A$3:A1846,1,0)),"","DUP!")</f>
        <v/>
      </c>
      <c r="I1847" t="str">
        <f>IF(ISNA(VLOOKUP(B1847,$B$3:B1846,1,0)),"","DUP!")</f>
        <v>DUP!</v>
      </c>
      <c r="J1847" t="str">
        <f t="shared" si="143"/>
        <v/>
      </c>
      <c r="K1847" t="str">
        <f t="shared" si="144"/>
        <v>INSERT INTO ZONE_MAP (SERVICE_ID, SERVICE_NAME, CODE, NW_GROUP, ZONE) VALUES (2,'Voice','02789','TUYEN QUANG','NATIONAL');</v>
      </c>
    </row>
    <row r="1848" spans="1:11">
      <c r="A1848" s="25" t="s">
        <v>795</v>
      </c>
      <c r="B1848" s="25" t="s">
        <v>759</v>
      </c>
      <c r="C1848" s="25" t="s">
        <v>243</v>
      </c>
      <c r="D1848" s="25" t="s">
        <v>244</v>
      </c>
      <c r="E1848">
        <f t="shared" si="140"/>
        <v>2</v>
      </c>
      <c r="F1848" t="str">
        <f t="shared" si="141"/>
        <v>Voice</v>
      </c>
      <c r="G1848" t="str">
        <f t="shared" si="142"/>
        <v>CVP_02789_2</v>
      </c>
      <c r="H1848" t="str">
        <f>IF(ISNA(VLOOKUP(A1848,$A$3:A1847,1,0)),"","DUP!")</f>
        <v>DUP!</v>
      </c>
      <c r="I1848" t="str">
        <f>IF(ISNA(VLOOKUP(B1848,$B$3:B1847,1,0)),"","DUP!")</f>
        <v>DUP!</v>
      </c>
      <c r="J1848" t="str">
        <f t="shared" si="143"/>
        <v/>
      </c>
      <c r="K1848" t="str">
        <f t="shared" si="144"/>
        <v/>
      </c>
    </row>
    <row r="1849" spans="1:11">
      <c r="A1849" s="25" t="s">
        <v>795</v>
      </c>
      <c r="B1849" s="25" t="s">
        <v>759</v>
      </c>
      <c r="C1849" s="25" t="s">
        <v>243</v>
      </c>
      <c r="D1849" s="25" t="s">
        <v>244</v>
      </c>
      <c r="E1849">
        <f t="shared" si="140"/>
        <v>2</v>
      </c>
      <c r="F1849" t="str">
        <f t="shared" si="141"/>
        <v>Voice</v>
      </c>
      <c r="G1849" t="str">
        <f t="shared" si="142"/>
        <v>CVP_02789_2</v>
      </c>
      <c r="H1849" t="str">
        <f>IF(ISNA(VLOOKUP(A1849,$A$3:A1848,1,0)),"","DUP!")</f>
        <v>DUP!</v>
      </c>
      <c r="I1849" t="str">
        <f>IF(ISNA(VLOOKUP(B1849,$B$3:B1848,1,0)),"","DUP!")</f>
        <v>DUP!</v>
      </c>
      <c r="J1849" t="str">
        <f t="shared" si="143"/>
        <v/>
      </c>
      <c r="K1849" t="str">
        <f t="shared" si="144"/>
        <v/>
      </c>
    </row>
    <row r="1850" spans="1:11">
      <c r="A1850" s="25" t="s">
        <v>795</v>
      </c>
      <c r="B1850" s="25" t="s">
        <v>759</v>
      </c>
      <c r="C1850" s="25" t="s">
        <v>243</v>
      </c>
      <c r="D1850" s="25" t="s">
        <v>245</v>
      </c>
      <c r="E1850">
        <f t="shared" si="140"/>
        <v>10</v>
      </c>
      <c r="F1850" t="str">
        <f t="shared" si="141"/>
        <v>Video Call</v>
      </c>
      <c r="G1850" t="str">
        <f t="shared" si="142"/>
        <v>CVP_02789_10</v>
      </c>
      <c r="H1850" t="str">
        <f>IF(ISNA(VLOOKUP(A1850,$A$3:A1849,1,0)),"","DUP!")</f>
        <v>DUP!</v>
      </c>
      <c r="I1850" t="str">
        <f>IF(ISNA(VLOOKUP(B1850,$B$3:B1849,1,0)),"","DUP!")</f>
        <v>DUP!</v>
      </c>
      <c r="J1850" t="str">
        <f t="shared" si="143"/>
        <v/>
      </c>
      <c r="K1850" t="str">
        <f t="shared" si="144"/>
        <v/>
      </c>
    </row>
    <row r="1851" spans="1:11">
      <c r="A1851" s="25" t="s">
        <v>795</v>
      </c>
      <c r="B1851" s="25" t="s">
        <v>759</v>
      </c>
      <c r="C1851" s="25" t="s">
        <v>243</v>
      </c>
      <c r="D1851" s="25" t="s">
        <v>245</v>
      </c>
      <c r="E1851">
        <f t="shared" si="140"/>
        <v>10</v>
      </c>
      <c r="F1851" t="str">
        <f t="shared" si="141"/>
        <v>Video Call</v>
      </c>
      <c r="G1851" t="str">
        <f t="shared" si="142"/>
        <v>CVP_02789_10</v>
      </c>
      <c r="H1851" t="str">
        <f>IF(ISNA(VLOOKUP(A1851,$A$3:A1850,1,0)),"","DUP!")</f>
        <v>DUP!</v>
      </c>
      <c r="I1851" t="str">
        <f>IF(ISNA(VLOOKUP(B1851,$B$3:B1850,1,0)),"","DUP!")</f>
        <v>DUP!</v>
      </c>
      <c r="J1851" t="str">
        <f t="shared" si="143"/>
        <v/>
      </c>
      <c r="K1851" t="str">
        <f t="shared" si="144"/>
        <v/>
      </c>
    </row>
    <row r="1852" spans="1:11">
      <c r="A1852" s="25" t="s">
        <v>795</v>
      </c>
      <c r="B1852" s="25" t="s">
        <v>759</v>
      </c>
      <c r="C1852" s="25" t="s">
        <v>243</v>
      </c>
      <c r="D1852" s="25" t="s">
        <v>245</v>
      </c>
      <c r="E1852">
        <f t="shared" si="140"/>
        <v>10</v>
      </c>
      <c r="F1852" t="str">
        <f t="shared" si="141"/>
        <v>Video Call</v>
      </c>
      <c r="G1852" t="str">
        <f t="shared" si="142"/>
        <v>CVP_02789_10</v>
      </c>
      <c r="H1852" t="str">
        <f>IF(ISNA(VLOOKUP(A1852,$A$3:A1851,1,0)),"","DUP!")</f>
        <v>DUP!</v>
      </c>
      <c r="I1852" t="str">
        <f>IF(ISNA(VLOOKUP(B1852,$B$3:B1851,1,0)),"","DUP!")</f>
        <v>DUP!</v>
      </c>
      <c r="J1852" t="str">
        <f t="shared" si="143"/>
        <v/>
      </c>
      <c r="K1852" t="str">
        <f t="shared" si="144"/>
        <v/>
      </c>
    </row>
    <row r="1853" spans="1:11">
      <c r="A1853" s="25" t="s">
        <v>796</v>
      </c>
      <c r="B1853" s="25" t="s">
        <v>797</v>
      </c>
      <c r="C1853" s="25" t="s">
        <v>289</v>
      </c>
      <c r="D1853" s="25" t="s">
        <v>244</v>
      </c>
      <c r="E1853">
        <f t="shared" si="140"/>
        <v>2</v>
      </c>
      <c r="F1853" t="str">
        <f t="shared" si="141"/>
        <v>Voice</v>
      </c>
      <c r="G1853" t="str">
        <f t="shared" si="142"/>
        <v>CDH_0280_2</v>
      </c>
      <c r="H1853" t="str">
        <f>IF(ISNA(VLOOKUP(A1853,$A$3:A1852,1,0)),"","DUP!")</f>
        <v/>
      </c>
      <c r="I1853" t="str">
        <f>IF(ISNA(VLOOKUP(B1853,$B$3:B1852,1,0)),"","DUP!")</f>
        <v/>
      </c>
      <c r="J1853" t="str">
        <f t="shared" si="143"/>
        <v>THAI NGUYEN</v>
      </c>
      <c r="K1853" t="str">
        <f t="shared" si="144"/>
        <v>INSERT INTO ZONE_MAP (SERVICE_ID, SERVICE_NAME, CODE, NW_GROUP, ZONE) VALUES (2,'Voice','0280','THAI NGUYEN','NATIONAL');</v>
      </c>
    </row>
    <row r="1854" spans="1:11">
      <c r="A1854" s="25" t="s">
        <v>798</v>
      </c>
      <c r="B1854" s="25" t="s">
        <v>797</v>
      </c>
      <c r="C1854" s="25" t="s">
        <v>289</v>
      </c>
      <c r="D1854" s="25" t="s">
        <v>244</v>
      </c>
      <c r="E1854">
        <f t="shared" si="140"/>
        <v>2</v>
      </c>
      <c r="F1854" t="str">
        <f t="shared" si="141"/>
        <v>Voice</v>
      </c>
      <c r="G1854" t="str">
        <f t="shared" si="142"/>
        <v>CDH_0280101_2</v>
      </c>
      <c r="H1854" t="str">
        <f>IF(ISNA(VLOOKUP(A1854,$A$3:A1853,1,0)),"","DUP!")</f>
        <v/>
      </c>
      <c r="I1854" t="str">
        <f>IF(ISNA(VLOOKUP(B1854,$B$3:B1853,1,0)),"","DUP!")</f>
        <v>DUP!</v>
      </c>
      <c r="J1854" t="str">
        <f t="shared" si="143"/>
        <v/>
      </c>
      <c r="K1854" t="str">
        <f t="shared" si="144"/>
        <v>INSERT INTO ZONE_MAP (SERVICE_ID, SERVICE_NAME, CODE, NW_GROUP, ZONE) VALUES (2,'Voice','0280101','THAI NGUYEN','NATIONAL');</v>
      </c>
    </row>
    <row r="1855" spans="1:11">
      <c r="A1855" s="25" t="s">
        <v>798</v>
      </c>
      <c r="B1855" s="25" t="s">
        <v>797</v>
      </c>
      <c r="C1855" s="25" t="s">
        <v>289</v>
      </c>
      <c r="D1855" s="25" t="s">
        <v>244</v>
      </c>
      <c r="E1855">
        <f t="shared" si="140"/>
        <v>2</v>
      </c>
      <c r="F1855" t="str">
        <f t="shared" si="141"/>
        <v>Voice</v>
      </c>
      <c r="G1855" t="str">
        <f t="shared" si="142"/>
        <v>CDH_0280101_2</v>
      </c>
      <c r="H1855" t="str">
        <f>IF(ISNA(VLOOKUP(A1855,$A$3:A1854,1,0)),"","DUP!")</f>
        <v>DUP!</v>
      </c>
      <c r="I1855" t="str">
        <f>IF(ISNA(VLOOKUP(B1855,$B$3:B1854,1,0)),"","DUP!")</f>
        <v>DUP!</v>
      </c>
      <c r="J1855" t="str">
        <f t="shared" si="143"/>
        <v/>
      </c>
      <c r="K1855" t="str">
        <f t="shared" si="144"/>
        <v/>
      </c>
    </row>
    <row r="1856" spans="1:11">
      <c r="A1856" s="25" t="s">
        <v>798</v>
      </c>
      <c r="B1856" s="25" t="s">
        <v>797</v>
      </c>
      <c r="C1856" s="25" t="s">
        <v>289</v>
      </c>
      <c r="D1856" s="25" t="s">
        <v>244</v>
      </c>
      <c r="E1856">
        <f t="shared" si="140"/>
        <v>2</v>
      </c>
      <c r="F1856" t="str">
        <f t="shared" si="141"/>
        <v>Voice</v>
      </c>
      <c r="G1856" t="str">
        <f t="shared" si="142"/>
        <v>CDH_0280101_2</v>
      </c>
      <c r="H1856" t="str">
        <f>IF(ISNA(VLOOKUP(A1856,$A$3:A1855,1,0)),"","DUP!")</f>
        <v>DUP!</v>
      </c>
      <c r="I1856" t="str">
        <f>IF(ISNA(VLOOKUP(B1856,$B$3:B1855,1,0)),"","DUP!")</f>
        <v>DUP!</v>
      </c>
      <c r="J1856" t="str">
        <f t="shared" si="143"/>
        <v/>
      </c>
      <c r="K1856" t="str">
        <f t="shared" si="144"/>
        <v/>
      </c>
    </row>
    <row r="1857" spans="1:11">
      <c r="A1857" s="25" t="s">
        <v>798</v>
      </c>
      <c r="B1857" s="25" t="s">
        <v>797</v>
      </c>
      <c r="C1857" s="25" t="s">
        <v>289</v>
      </c>
      <c r="D1857" s="25" t="s">
        <v>245</v>
      </c>
      <c r="E1857">
        <f t="shared" si="140"/>
        <v>10</v>
      </c>
      <c r="F1857" t="str">
        <f t="shared" si="141"/>
        <v>Video Call</v>
      </c>
      <c r="G1857" t="str">
        <f t="shared" si="142"/>
        <v>CDH_0280101_10</v>
      </c>
      <c r="H1857" t="str">
        <f>IF(ISNA(VLOOKUP(A1857,$A$3:A1856,1,0)),"","DUP!")</f>
        <v>DUP!</v>
      </c>
      <c r="I1857" t="str">
        <f>IF(ISNA(VLOOKUP(B1857,$B$3:B1856,1,0)),"","DUP!")</f>
        <v>DUP!</v>
      </c>
      <c r="J1857" t="str">
        <f t="shared" si="143"/>
        <v/>
      </c>
      <c r="K1857" t="str">
        <f t="shared" si="144"/>
        <v/>
      </c>
    </row>
    <row r="1858" spans="1:11">
      <c r="A1858" s="25" t="s">
        <v>798</v>
      </c>
      <c r="B1858" s="25" t="s">
        <v>797</v>
      </c>
      <c r="C1858" s="25" t="s">
        <v>289</v>
      </c>
      <c r="D1858" s="25" t="s">
        <v>245</v>
      </c>
      <c r="E1858">
        <f t="shared" si="140"/>
        <v>10</v>
      </c>
      <c r="F1858" t="str">
        <f t="shared" si="141"/>
        <v>Video Call</v>
      </c>
      <c r="G1858" t="str">
        <f t="shared" si="142"/>
        <v>CDH_0280101_10</v>
      </c>
      <c r="H1858" t="str">
        <f>IF(ISNA(VLOOKUP(A1858,$A$3:A1857,1,0)),"","DUP!")</f>
        <v>DUP!</v>
      </c>
      <c r="I1858" t="str">
        <f>IF(ISNA(VLOOKUP(B1858,$B$3:B1857,1,0)),"","DUP!")</f>
        <v>DUP!</v>
      </c>
      <c r="J1858" t="str">
        <f t="shared" si="143"/>
        <v/>
      </c>
      <c r="K1858" t="str">
        <f t="shared" si="144"/>
        <v/>
      </c>
    </row>
    <row r="1859" spans="1:11">
      <c r="A1859" s="25" t="s">
        <v>798</v>
      </c>
      <c r="B1859" s="25" t="s">
        <v>797</v>
      </c>
      <c r="C1859" s="25" t="s">
        <v>289</v>
      </c>
      <c r="D1859" s="25" t="s">
        <v>245</v>
      </c>
      <c r="E1859">
        <f t="shared" si="140"/>
        <v>10</v>
      </c>
      <c r="F1859" t="str">
        <f t="shared" si="141"/>
        <v>Video Call</v>
      </c>
      <c r="G1859" t="str">
        <f t="shared" si="142"/>
        <v>CDH_0280101_10</v>
      </c>
      <c r="H1859" t="str">
        <f>IF(ISNA(VLOOKUP(A1859,$A$3:A1858,1,0)),"","DUP!")</f>
        <v>DUP!</v>
      </c>
      <c r="I1859" t="str">
        <f>IF(ISNA(VLOOKUP(B1859,$B$3:B1858,1,0)),"","DUP!")</f>
        <v>DUP!</v>
      </c>
      <c r="J1859" t="str">
        <f t="shared" si="143"/>
        <v/>
      </c>
      <c r="K1859" t="str">
        <f t="shared" si="144"/>
        <v/>
      </c>
    </row>
    <row r="1860" spans="1:11">
      <c r="A1860" s="25" t="s">
        <v>799</v>
      </c>
      <c r="B1860" s="25" t="s">
        <v>292</v>
      </c>
      <c r="C1860" s="25" t="s">
        <v>293</v>
      </c>
      <c r="D1860" s="25" t="s">
        <v>244</v>
      </c>
      <c r="E1860">
        <f t="shared" ref="E1860:E1923" si="145">IF(D1860="NORMAL",2,10)</f>
        <v>2</v>
      </c>
      <c r="F1860" t="str">
        <f t="shared" ref="F1860:F1923" si="146">IF(D1860="NORMAL","Voice","Video Call")</f>
        <v>Voice</v>
      </c>
      <c r="G1860" t="str">
        <f t="shared" ref="G1860:G1923" si="147">C1860&amp;"_"&amp;A1860&amp;"_"&amp;E1860</f>
        <v>VAS_02801060_2</v>
      </c>
      <c r="H1860" t="str">
        <f>IF(ISNA(VLOOKUP(A1860,$A$3:A1859,1,0)),"","DUP!")</f>
        <v/>
      </c>
      <c r="I1860" t="str">
        <f>IF(ISNA(VLOOKUP(B1860,$B$3:B1859,1,0)),"","DUP!")</f>
        <v>DUP!</v>
      </c>
      <c r="J1860" t="str">
        <f t="shared" ref="J1860:J1923" si="148">IF(I1860="DUP!","",B1860)</f>
        <v/>
      </c>
      <c r="K1860" t="str">
        <f t="shared" ref="K1860:K1923" si="149">IF(H1860="DUP!","","INSERT INTO ZONE_MAP (SERVICE_ID, SERVICE_NAME, CODE, NW_GROUP, ZONE) VALUES ("&amp;E1860&amp;",'"&amp;F1860&amp;"','"&amp;A1860&amp;"','"&amp;B1860&amp;"','"&amp;IF(B1860="VINAPHONE","INTERNAL","NATIONAL")&amp;"');")</f>
        <v>INSERT INTO ZONE_MAP (SERVICE_ID, SERVICE_NAME, CODE, NW_GROUP, ZONE) VALUES (2,'Voice','02801060','DICH VU 106X VTEL','NATIONAL');</v>
      </c>
    </row>
    <row r="1861" spans="1:11">
      <c r="A1861" s="25" t="s">
        <v>800</v>
      </c>
      <c r="B1861" s="25" t="s">
        <v>292</v>
      </c>
      <c r="C1861" s="25" t="s">
        <v>293</v>
      </c>
      <c r="D1861" s="25" t="s">
        <v>244</v>
      </c>
      <c r="E1861">
        <f t="shared" si="145"/>
        <v>2</v>
      </c>
      <c r="F1861" t="str">
        <f t="shared" si="146"/>
        <v>Voice</v>
      </c>
      <c r="G1861" t="str">
        <f t="shared" si="147"/>
        <v>VAS_02801061_2</v>
      </c>
      <c r="H1861" t="str">
        <f>IF(ISNA(VLOOKUP(A1861,$A$3:A1860,1,0)),"","DUP!")</f>
        <v/>
      </c>
      <c r="I1861" t="str">
        <f>IF(ISNA(VLOOKUP(B1861,$B$3:B1860,1,0)),"","DUP!")</f>
        <v>DUP!</v>
      </c>
      <c r="J1861" t="str">
        <f t="shared" si="148"/>
        <v/>
      </c>
      <c r="K1861" t="str">
        <f t="shared" si="149"/>
        <v>INSERT INTO ZONE_MAP (SERVICE_ID, SERVICE_NAME, CODE, NW_GROUP, ZONE) VALUES (2,'Voice','02801061','DICH VU 106X VTEL','NATIONAL');</v>
      </c>
    </row>
    <row r="1862" spans="1:11">
      <c r="A1862" s="25" t="s">
        <v>801</v>
      </c>
      <c r="B1862" s="25" t="s">
        <v>292</v>
      </c>
      <c r="C1862" s="25" t="s">
        <v>293</v>
      </c>
      <c r="D1862" s="25" t="s">
        <v>244</v>
      </c>
      <c r="E1862">
        <f t="shared" si="145"/>
        <v>2</v>
      </c>
      <c r="F1862" t="str">
        <f t="shared" si="146"/>
        <v>Voice</v>
      </c>
      <c r="G1862" t="str">
        <f t="shared" si="147"/>
        <v>VAS_02801062_2</v>
      </c>
      <c r="H1862" t="str">
        <f>IF(ISNA(VLOOKUP(A1862,$A$3:A1861,1,0)),"","DUP!")</f>
        <v/>
      </c>
      <c r="I1862" t="str">
        <f>IF(ISNA(VLOOKUP(B1862,$B$3:B1861,1,0)),"","DUP!")</f>
        <v>DUP!</v>
      </c>
      <c r="J1862" t="str">
        <f t="shared" si="148"/>
        <v/>
      </c>
      <c r="K1862" t="str">
        <f t="shared" si="149"/>
        <v>INSERT INTO ZONE_MAP (SERVICE_ID, SERVICE_NAME, CODE, NW_GROUP, ZONE) VALUES (2,'Voice','02801062','DICH VU 106X VTEL','NATIONAL');</v>
      </c>
    </row>
    <row r="1863" spans="1:11">
      <c r="A1863" s="25" t="s">
        <v>802</v>
      </c>
      <c r="B1863" s="25" t="s">
        <v>292</v>
      </c>
      <c r="C1863" s="25" t="s">
        <v>293</v>
      </c>
      <c r="D1863" s="25" t="s">
        <v>244</v>
      </c>
      <c r="E1863">
        <f t="shared" si="145"/>
        <v>2</v>
      </c>
      <c r="F1863" t="str">
        <f t="shared" si="146"/>
        <v>Voice</v>
      </c>
      <c r="G1863" t="str">
        <f t="shared" si="147"/>
        <v>VAS_02801066_2</v>
      </c>
      <c r="H1863" t="str">
        <f>IF(ISNA(VLOOKUP(A1863,$A$3:A1862,1,0)),"","DUP!")</f>
        <v/>
      </c>
      <c r="I1863" t="str">
        <f>IF(ISNA(VLOOKUP(B1863,$B$3:B1862,1,0)),"","DUP!")</f>
        <v>DUP!</v>
      </c>
      <c r="J1863" t="str">
        <f t="shared" si="148"/>
        <v/>
      </c>
      <c r="K1863" t="str">
        <f t="shared" si="149"/>
        <v>INSERT INTO ZONE_MAP (SERVICE_ID, SERVICE_NAME, CODE, NW_GROUP, ZONE) VALUES (2,'Voice','02801066','DICH VU 106X VTEL','NATIONAL');</v>
      </c>
    </row>
    <row r="1864" spans="1:11">
      <c r="A1864" s="25" t="s">
        <v>803</v>
      </c>
      <c r="B1864" s="25" t="s">
        <v>292</v>
      </c>
      <c r="C1864" s="25" t="s">
        <v>293</v>
      </c>
      <c r="D1864" s="25" t="s">
        <v>244</v>
      </c>
      <c r="E1864">
        <f t="shared" si="145"/>
        <v>2</v>
      </c>
      <c r="F1864" t="str">
        <f t="shared" si="146"/>
        <v>Voice</v>
      </c>
      <c r="G1864" t="str">
        <f t="shared" si="147"/>
        <v>VAS_02801068_2</v>
      </c>
      <c r="H1864" t="str">
        <f>IF(ISNA(VLOOKUP(A1864,$A$3:A1863,1,0)),"","DUP!")</f>
        <v/>
      </c>
      <c r="I1864" t="str">
        <f>IF(ISNA(VLOOKUP(B1864,$B$3:B1863,1,0)),"","DUP!")</f>
        <v>DUP!</v>
      </c>
      <c r="J1864" t="str">
        <f t="shared" si="148"/>
        <v/>
      </c>
      <c r="K1864" t="str">
        <f t="shared" si="149"/>
        <v>INSERT INTO ZONE_MAP (SERVICE_ID, SERVICE_NAME, CODE, NW_GROUP, ZONE) VALUES (2,'Voice','02801068','DICH VU 106X VTEL','NATIONAL');</v>
      </c>
    </row>
    <row r="1865" spans="1:11">
      <c r="A1865" s="25" t="s">
        <v>804</v>
      </c>
      <c r="B1865" s="25" t="s">
        <v>292</v>
      </c>
      <c r="C1865" s="25" t="s">
        <v>293</v>
      </c>
      <c r="D1865" s="25" t="s">
        <v>244</v>
      </c>
      <c r="E1865">
        <f t="shared" si="145"/>
        <v>2</v>
      </c>
      <c r="F1865" t="str">
        <f t="shared" si="146"/>
        <v>Voice</v>
      </c>
      <c r="G1865" t="str">
        <f t="shared" si="147"/>
        <v>VAS_02801069_2</v>
      </c>
      <c r="H1865" t="str">
        <f>IF(ISNA(VLOOKUP(A1865,$A$3:A1864,1,0)),"","DUP!")</f>
        <v/>
      </c>
      <c r="I1865" t="str">
        <f>IF(ISNA(VLOOKUP(B1865,$B$3:B1864,1,0)),"","DUP!")</f>
        <v>DUP!</v>
      </c>
      <c r="J1865" t="str">
        <f t="shared" si="148"/>
        <v/>
      </c>
      <c r="K1865" t="str">
        <f t="shared" si="149"/>
        <v>INSERT INTO ZONE_MAP (SERVICE_ID, SERVICE_NAME, CODE, NW_GROUP, ZONE) VALUES (2,'Voice','02801069','DICH VU 106X VTEL','NATIONAL');</v>
      </c>
    </row>
    <row r="1866" spans="1:11">
      <c r="A1866" s="25" t="s">
        <v>805</v>
      </c>
      <c r="B1866" s="25" t="s">
        <v>797</v>
      </c>
      <c r="C1866" s="25" t="s">
        <v>289</v>
      </c>
      <c r="D1866" s="25" t="s">
        <v>244</v>
      </c>
      <c r="E1866">
        <f t="shared" si="145"/>
        <v>2</v>
      </c>
      <c r="F1866" t="str">
        <f t="shared" si="146"/>
        <v>Voice</v>
      </c>
      <c r="G1866" t="str">
        <f t="shared" si="147"/>
        <v>CDH_0280110_2</v>
      </c>
      <c r="H1866" t="str">
        <f>IF(ISNA(VLOOKUP(A1866,$A$3:A1865,1,0)),"","DUP!")</f>
        <v/>
      </c>
      <c r="I1866" t="str">
        <f>IF(ISNA(VLOOKUP(B1866,$B$3:B1865,1,0)),"","DUP!")</f>
        <v>DUP!</v>
      </c>
      <c r="J1866" t="str">
        <f t="shared" si="148"/>
        <v/>
      </c>
      <c r="K1866" t="str">
        <f t="shared" si="149"/>
        <v>INSERT INTO ZONE_MAP (SERVICE_ID, SERVICE_NAME, CODE, NW_GROUP, ZONE) VALUES (2,'Voice','0280110','THAI NGUYEN','NATIONAL');</v>
      </c>
    </row>
    <row r="1867" spans="1:11">
      <c r="A1867" s="25" t="s">
        <v>805</v>
      </c>
      <c r="B1867" s="25" t="s">
        <v>797</v>
      </c>
      <c r="C1867" s="25" t="s">
        <v>289</v>
      </c>
      <c r="D1867" s="25" t="s">
        <v>244</v>
      </c>
      <c r="E1867">
        <f t="shared" si="145"/>
        <v>2</v>
      </c>
      <c r="F1867" t="str">
        <f t="shared" si="146"/>
        <v>Voice</v>
      </c>
      <c r="G1867" t="str">
        <f t="shared" si="147"/>
        <v>CDH_0280110_2</v>
      </c>
      <c r="H1867" t="str">
        <f>IF(ISNA(VLOOKUP(A1867,$A$3:A1866,1,0)),"","DUP!")</f>
        <v>DUP!</v>
      </c>
      <c r="I1867" t="str">
        <f>IF(ISNA(VLOOKUP(B1867,$B$3:B1866,1,0)),"","DUP!")</f>
        <v>DUP!</v>
      </c>
      <c r="J1867" t="str">
        <f t="shared" si="148"/>
        <v/>
      </c>
      <c r="K1867" t="str">
        <f t="shared" si="149"/>
        <v/>
      </c>
    </row>
    <row r="1868" spans="1:11">
      <c r="A1868" s="25" t="s">
        <v>805</v>
      </c>
      <c r="B1868" s="25" t="s">
        <v>797</v>
      </c>
      <c r="C1868" s="25" t="s">
        <v>289</v>
      </c>
      <c r="D1868" s="25" t="s">
        <v>244</v>
      </c>
      <c r="E1868">
        <f t="shared" si="145"/>
        <v>2</v>
      </c>
      <c r="F1868" t="str">
        <f t="shared" si="146"/>
        <v>Voice</v>
      </c>
      <c r="G1868" t="str">
        <f t="shared" si="147"/>
        <v>CDH_0280110_2</v>
      </c>
      <c r="H1868" t="str">
        <f>IF(ISNA(VLOOKUP(A1868,$A$3:A1867,1,0)),"","DUP!")</f>
        <v>DUP!</v>
      </c>
      <c r="I1868" t="str">
        <f>IF(ISNA(VLOOKUP(B1868,$B$3:B1867,1,0)),"","DUP!")</f>
        <v>DUP!</v>
      </c>
      <c r="J1868" t="str">
        <f t="shared" si="148"/>
        <v/>
      </c>
      <c r="K1868" t="str">
        <f t="shared" si="149"/>
        <v/>
      </c>
    </row>
    <row r="1869" spans="1:11">
      <c r="A1869" s="25" t="s">
        <v>805</v>
      </c>
      <c r="B1869" s="25" t="s">
        <v>797</v>
      </c>
      <c r="C1869" s="25" t="s">
        <v>289</v>
      </c>
      <c r="D1869" s="25" t="s">
        <v>245</v>
      </c>
      <c r="E1869">
        <f t="shared" si="145"/>
        <v>10</v>
      </c>
      <c r="F1869" t="str">
        <f t="shared" si="146"/>
        <v>Video Call</v>
      </c>
      <c r="G1869" t="str">
        <f t="shared" si="147"/>
        <v>CDH_0280110_10</v>
      </c>
      <c r="H1869" t="str">
        <f>IF(ISNA(VLOOKUP(A1869,$A$3:A1868,1,0)),"","DUP!")</f>
        <v>DUP!</v>
      </c>
      <c r="I1869" t="str">
        <f>IF(ISNA(VLOOKUP(B1869,$B$3:B1868,1,0)),"","DUP!")</f>
        <v>DUP!</v>
      </c>
      <c r="J1869" t="str">
        <f t="shared" si="148"/>
        <v/>
      </c>
      <c r="K1869" t="str">
        <f t="shared" si="149"/>
        <v/>
      </c>
    </row>
    <row r="1870" spans="1:11">
      <c r="A1870" s="25" t="s">
        <v>805</v>
      </c>
      <c r="B1870" s="25" t="s">
        <v>797</v>
      </c>
      <c r="C1870" s="25" t="s">
        <v>289</v>
      </c>
      <c r="D1870" s="25" t="s">
        <v>245</v>
      </c>
      <c r="E1870">
        <f t="shared" si="145"/>
        <v>10</v>
      </c>
      <c r="F1870" t="str">
        <f t="shared" si="146"/>
        <v>Video Call</v>
      </c>
      <c r="G1870" t="str">
        <f t="shared" si="147"/>
        <v>CDH_0280110_10</v>
      </c>
      <c r="H1870" t="str">
        <f>IF(ISNA(VLOOKUP(A1870,$A$3:A1869,1,0)),"","DUP!")</f>
        <v>DUP!</v>
      </c>
      <c r="I1870" t="str">
        <f>IF(ISNA(VLOOKUP(B1870,$B$3:B1869,1,0)),"","DUP!")</f>
        <v>DUP!</v>
      </c>
      <c r="J1870" t="str">
        <f t="shared" si="148"/>
        <v/>
      </c>
      <c r="K1870" t="str">
        <f t="shared" si="149"/>
        <v/>
      </c>
    </row>
    <row r="1871" spans="1:11">
      <c r="A1871" s="25" t="s">
        <v>805</v>
      </c>
      <c r="B1871" s="25" t="s">
        <v>797</v>
      </c>
      <c r="C1871" s="25" t="s">
        <v>289</v>
      </c>
      <c r="D1871" s="25" t="s">
        <v>245</v>
      </c>
      <c r="E1871">
        <f t="shared" si="145"/>
        <v>10</v>
      </c>
      <c r="F1871" t="str">
        <f t="shared" si="146"/>
        <v>Video Call</v>
      </c>
      <c r="G1871" t="str">
        <f t="shared" si="147"/>
        <v>CDH_0280110_10</v>
      </c>
      <c r="H1871" t="str">
        <f>IF(ISNA(VLOOKUP(A1871,$A$3:A1870,1,0)),"","DUP!")</f>
        <v>DUP!</v>
      </c>
      <c r="I1871" t="str">
        <f>IF(ISNA(VLOOKUP(B1871,$B$3:B1870,1,0)),"","DUP!")</f>
        <v>DUP!</v>
      </c>
      <c r="J1871" t="str">
        <f t="shared" si="148"/>
        <v/>
      </c>
      <c r="K1871" t="str">
        <f t="shared" si="149"/>
        <v/>
      </c>
    </row>
    <row r="1872" spans="1:11">
      <c r="A1872" s="25" t="s">
        <v>806</v>
      </c>
      <c r="B1872" s="25" t="s">
        <v>301</v>
      </c>
      <c r="C1872" s="25" t="s">
        <v>302</v>
      </c>
      <c r="D1872" s="25" t="s">
        <v>244</v>
      </c>
      <c r="E1872">
        <f t="shared" si="145"/>
        <v>2</v>
      </c>
      <c r="F1872" t="str">
        <f t="shared" si="146"/>
        <v>Voice</v>
      </c>
      <c r="G1872" t="str">
        <f t="shared" si="147"/>
        <v>TAT_0280116_2</v>
      </c>
      <c r="H1872" t="str">
        <f>IF(ISNA(VLOOKUP(A1872,$A$3:A1871,1,0)),"","DUP!")</f>
        <v/>
      </c>
      <c r="I1872" t="str">
        <f>IF(ISNA(VLOOKUP(B1872,$B$3:B1871,1,0)),"","DUP!")</f>
        <v>DUP!</v>
      </c>
      <c r="J1872" t="str">
        <f t="shared" si="148"/>
        <v/>
      </c>
      <c r="K1872" t="str">
        <f t="shared" si="149"/>
        <v>INSERT INTO ZONE_MAP (SERVICE_ID, SERVICE_NAME, CODE, NW_GROUP, ZONE) VALUES (2,'Voice','0280116','DV DIEN THOAI','NATIONAL');</v>
      </c>
    </row>
    <row r="1873" spans="1:11">
      <c r="A1873" s="25" t="s">
        <v>806</v>
      </c>
      <c r="B1873" s="25" t="s">
        <v>301</v>
      </c>
      <c r="C1873" s="25" t="s">
        <v>302</v>
      </c>
      <c r="D1873" s="25" t="s">
        <v>244</v>
      </c>
      <c r="E1873">
        <f t="shared" si="145"/>
        <v>2</v>
      </c>
      <c r="F1873" t="str">
        <f t="shared" si="146"/>
        <v>Voice</v>
      </c>
      <c r="G1873" t="str">
        <f t="shared" si="147"/>
        <v>TAT_0280116_2</v>
      </c>
      <c r="H1873" t="str">
        <f>IF(ISNA(VLOOKUP(A1873,$A$3:A1872,1,0)),"","DUP!")</f>
        <v>DUP!</v>
      </c>
      <c r="I1873" t="str">
        <f>IF(ISNA(VLOOKUP(B1873,$B$3:B1872,1,0)),"","DUP!")</f>
        <v>DUP!</v>
      </c>
      <c r="J1873" t="str">
        <f t="shared" si="148"/>
        <v/>
      </c>
      <c r="K1873" t="str">
        <f t="shared" si="149"/>
        <v/>
      </c>
    </row>
    <row r="1874" spans="1:11">
      <c r="A1874" s="25" t="s">
        <v>806</v>
      </c>
      <c r="B1874" s="25" t="s">
        <v>301</v>
      </c>
      <c r="C1874" s="25" t="s">
        <v>302</v>
      </c>
      <c r="D1874" s="25" t="s">
        <v>244</v>
      </c>
      <c r="E1874">
        <f t="shared" si="145"/>
        <v>2</v>
      </c>
      <c r="F1874" t="str">
        <f t="shared" si="146"/>
        <v>Voice</v>
      </c>
      <c r="G1874" t="str">
        <f t="shared" si="147"/>
        <v>TAT_0280116_2</v>
      </c>
      <c r="H1874" t="str">
        <f>IF(ISNA(VLOOKUP(A1874,$A$3:A1873,1,0)),"","DUP!")</f>
        <v>DUP!</v>
      </c>
      <c r="I1874" t="str">
        <f>IF(ISNA(VLOOKUP(B1874,$B$3:B1873,1,0)),"","DUP!")</f>
        <v>DUP!</v>
      </c>
      <c r="J1874" t="str">
        <f t="shared" si="148"/>
        <v/>
      </c>
      <c r="K1874" t="str">
        <f t="shared" si="149"/>
        <v/>
      </c>
    </row>
    <row r="1875" spans="1:11">
      <c r="A1875" s="25" t="s">
        <v>806</v>
      </c>
      <c r="B1875" s="25" t="s">
        <v>301</v>
      </c>
      <c r="C1875" s="25" t="s">
        <v>302</v>
      </c>
      <c r="D1875" s="25" t="s">
        <v>245</v>
      </c>
      <c r="E1875">
        <f t="shared" si="145"/>
        <v>10</v>
      </c>
      <c r="F1875" t="str">
        <f t="shared" si="146"/>
        <v>Video Call</v>
      </c>
      <c r="G1875" t="str">
        <f t="shared" si="147"/>
        <v>TAT_0280116_10</v>
      </c>
      <c r="H1875" t="str">
        <f>IF(ISNA(VLOOKUP(A1875,$A$3:A1874,1,0)),"","DUP!")</f>
        <v>DUP!</v>
      </c>
      <c r="I1875" t="str">
        <f>IF(ISNA(VLOOKUP(B1875,$B$3:B1874,1,0)),"","DUP!")</f>
        <v>DUP!</v>
      </c>
      <c r="J1875" t="str">
        <f t="shared" si="148"/>
        <v/>
      </c>
      <c r="K1875" t="str">
        <f t="shared" si="149"/>
        <v/>
      </c>
    </row>
    <row r="1876" spans="1:11">
      <c r="A1876" s="25" t="s">
        <v>806</v>
      </c>
      <c r="B1876" s="25" t="s">
        <v>301</v>
      </c>
      <c r="C1876" s="25" t="s">
        <v>302</v>
      </c>
      <c r="D1876" s="25" t="s">
        <v>245</v>
      </c>
      <c r="E1876">
        <f t="shared" si="145"/>
        <v>10</v>
      </c>
      <c r="F1876" t="str">
        <f t="shared" si="146"/>
        <v>Video Call</v>
      </c>
      <c r="G1876" t="str">
        <f t="shared" si="147"/>
        <v>TAT_0280116_10</v>
      </c>
      <c r="H1876" t="str">
        <f>IF(ISNA(VLOOKUP(A1876,$A$3:A1875,1,0)),"","DUP!")</f>
        <v>DUP!</v>
      </c>
      <c r="I1876" t="str">
        <f>IF(ISNA(VLOOKUP(B1876,$B$3:B1875,1,0)),"","DUP!")</f>
        <v>DUP!</v>
      </c>
      <c r="J1876" t="str">
        <f t="shared" si="148"/>
        <v/>
      </c>
      <c r="K1876" t="str">
        <f t="shared" si="149"/>
        <v/>
      </c>
    </row>
    <row r="1877" spans="1:11">
      <c r="A1877" s="25" t="s">
        <v>806</v>
      </c>
      <c r="B1877" s="25" t="s">
        <v>301</v>
      </c>
      <c r="C1877" s="25" t="s">
        <v>302</v>
      </c>
      <c r="D1877" s="25" t="s">
        <v>245</v>
      </c>
      <c r="E1877">
        <f t="shared" si="145"/>
        <v>10</v>
      </c>
      <c r="F1877" t="str">
        <f t="shared" si="146"/>
        <v>Video Call</v>
      </c>
      <c r="G1877" t="str">
        <f t="shared" si="147"/>
        <v>TAT_0280116_10</v>
      </c>
      <c r="H1877" t="str">
        <f>IF(ISNA(VLOOKUP(A1877,$A$3:A1876,1,0)),"","DUP!")</f>
        <v>DUP!</v>
      </c>
      <c r="I1877" t="str">
        <f>IF(ISNA(VLOOKUP(B1877,$B$3:B1876,1,0)),"","DUP!")</f>
        <v>DUP!</v>
      </c>
      <c r="J1877" t="str">
        <f t="shared" si="148"/>
        <v/>
      </c>
      <c r="K1877" t="str">
        <f t="shared" si="149"/>
        <v/>
      </c>
    </row>
    <row r="1878" spans="1:11">
      <c r="A1878" s="25" t="s">
        <v>807</v>
      </c>
      <c r="B1878" s="25" t="s">
        <v>301</v>
      </c>
      <c r="C1878" s="25" t="s">
        <v>302</v>
      </c>
      <c r="D1878" s="25" t="s">
        <v>244</v>
      </c>
      <c r="E1878">
        <f t="shared" si="145"/>
        <v>2</v>
      </c>
      <c r="F1878" t="str">
        <f t="shared" si="146"/>
        <v>Voice</v>
      </c>
      <c r="G1878" t="str">
        <f t="shared" si="147"/>
        <v>TAT_0280117_2</v>
      </c>
      <c r="H1878" t="str">
        <f>IF(ISNA(VLOOKUP(A1878,$A$3:A1877,1,0)),"","DUP!")</f>
        <v/>
      </c>
      <c r="I1878" t="str">
        <f>IF(ISNA(VLOOKUP(B1878,$B$3:B1877,1,0)),"","DUP!")</f>
        <v>DUP!</v>
      </c>
      <c r="J1878" t="str">
        <f t="shared" si="148"/>
        <v/>
      </c>
      <c r="K1878" t="str">
        <f t="shared" si="149"/>
        <v>INSERT INTO ZONE_MAP (SERVICE_ID, SERVICE_NAME, CODE, NW_GROUP, ZONE) VALUES (2,'Voice','0280117','DV DIEN THOAI','NATIONAL');</v>
      </c>
    </row>
    <row r="1879" spans="1:11">
      <c r="A1879" s="25" t="s">
        <v>807</v>
      </c>
      <c r="B1879" s="25" t="s">
        <v>301</v>
      </c>
      <c r="C1879" s="25" t="s">
        <v>302</v>
      </c>
      <c r="D1879" s="25" t="s">
        <v>244</v>
      </c>
      <c r="E1879">
        <f t="shared" si="145"/>
        <v>2</v>
      </c>
      <c r="F1879" t="str">
        <f t="shared" si="146"/>
        <v>Voice</v>
      </c>
      <c r="G1879" t="str">
        <f t="shared" si="147"/>
        <v>TAT_0280117_2</v>
      </c>
      <c r="H1879" t="str">
        <f>IF(ISNA(VLOOKUP(A1879,$A$3:A1878,1,0)),"","DUP!")</f>
        <v>DUP!</v>
      </c>
      <c r="I1879" t="str">
        <f>IF(ISNA(VLOOKUP(B1879,$B$3:B1878,1,0)),"","DUP!")</f>
        <v>DUP!</v>
      </c>
      <c r="J1879" t="str">
        <f t="shared" si="148"/>
        <v/>
      </c>
      <c r="K1879" t="str">
        <f t="shared" si="149"/>
        <v/>
      </c>
    </row>
    <row r="1880" spans="1:11">
      <c r="A1880" s="25" t="s">
        <v>807</v>
      </c>
      <c r="B1880" s="25" t="s">
        <v>301</v>
      </c>
      <c r="C1880" s="25" t="s">
        <v>302</v>
      </c>
      <c r="D1880" s="25" t="s">
        <v>244</v>
      </c>
      <c r="E1880">
        <f t="shared" si="145"/>
        <v>2</v>
      </c>
      <c r="F1880" t="str">
        <f t="shared" si="146"/>
        <v>Voice</v>
      </c>
      <c r="G1880" t="str">
        <f t="shared" si="147"/>
        <v>TAT_0280117_2</v>
      </c>
      <c r="H1880" t="str">
        <f>IF(ISNA(VLOOKUP(A1880,$A$3:A1879,1,0)),"","DUP!")</f>
        <v>DUP!</v>
      </c>
      <c r="I1880" t="str">
        <f>IF(ISNA(VLOOKUP(B1880,$B$3:B1879,1,0)),"","DUP!")</f>
        <v>DUP!</v>
      </c>
      <c r="J1880" t="str">
        <f t="shared" si="148"/>
        <v/>
      </c>
      <c r="K1880" t="str">
        <f t="shared" si="149"/>
        <v/>
      </c>
    </row>
    <row r="1881" spans="1:11">
      <c r="A1881" s="25" t="s">
        <v>807</v>
      </c>
      <c r="B1881" s="25" t="s">
        <v>301</v>
      </c>
      <c r="C1881" s="25" t="s">
        <v>302</v>
      </c>
      <c r="D1881" s="25" t="s">
        <v>245</v>
      </c>
      <c r="E1881">
        <f t="shared" si="145"/>
        <v>10</v>
      </c>
      <c r="F1881" t="str">
        <f t="shared" si="146"/>
        <v>Video Call</v>
      </c>
      <c r="G1881" t="str">
        <f t="shared" si="147"/>
        <v>TAT_0280117_10</v>
      </c>
      <c r="H1881" t="str">
        <f>IF(ISNA(VLOOKUP(A1881,$A$3:A1880,1,0)),"","DUP!")</f>
        <v>DUP!</v>
      </c>
      <c r="I1881" t="str">
        <f>IF(ISNA(VLOOKUP(B1881,$B$3:B1880,1,0)),"","DUP!")</f>
        <v>DUP!</v>
      </c>
      <c r="J1881" t="str">
        <f t="shared" si="148"/>
        <v/>
      </c>
      <c r="K1881" t="str">
        <f t="shared" si="149"/>
        <v/>
      </c>
    </row>
    <row r="1882" spans="1:11">
      <c r="A1882" s="25" t="s">
        <v>807</v>
      </c>
      <c r="B1882" s="25" t="s">
        <v>301</v>
      </c>
      <c r="C1882" s="25" t="s">
        <v>302</v>
      </c>
      <c r="D1882" s="25" t="s">
        <v>245</v>
      </c>
      <c r="E1882">
        <f t="shared" si="145"/>
        <v>10</v>
      </c>
      <c r="F1882" t="str">
        <f t="shared" si="146"/>
        <v>Video Call</v>
      </c>
      <c r="G1882" t="str">
        <f t="shared" si="147"/>
        <v>TAT_0280117_10</v>
      </c>
      <c r="H1882" t="str">
        <f>IF(ISNA(VLOOKUP(A1882,$A$3:A1881,1,0)),"","DUP!")</f>
        <v>DUP!</v>
      </c>
      <c r="I1882" t="str">
        <f>IF(ISNA(VLOOKUP(B1882,$B$3:B1881,1,0)),"","DUP!")</f>
        <v>DUP!</v>
      </c>
      <c r="J1882" t="str">
        <f t="shared" si="148"/>
        <v/>
      </c>
      <c r="K1882" t="str">
        <f t="shared" si="149"/>
        <v/>
      </c>
    </row>
    <row r="1883" spans="1:11">
      <c r="A1883" s="25" t="s">
        <v>807</v>
      </c>
      <c r="B1883" s="25" t="s">
        <v>301</v>
      </c>
      <c r="C1883" s="25" t="s">
        <v>302</v>
      </c>
      <c r="D1883" s="25" t="s">
        <v>245</v>
      </c>
      <c r="E1883">
        <f t="shared" si="145"/>
        <v>10</v>
      </c>
      <c r="F1883" t="str">
        <f t="shared" si="146"/>
        <v>Video Call</v>
      </c>
      <c r="G1883" t="str">
        <f t="shared" si="147"/>
        <v>TAT_0280117_10</v>
      </c>
      <c r="H1883" t="str">
        <f>IF(ISNA(VLOOKUP(A1883,$A$3:A1882,1,0)),"","DUP!")</f>
        <v>DUP!</v>
      </c>
      <c r="I1883" t="str">
        <f>IF(ISNA(VLOOKUP(B1883,$B$3:B1882,1,0)),"","DUP!")</f>
        <v>DUP!</v>
      </c>
      <c r="J1883" t="str">
        <f t="shared" si="148"/>
        <v/>
      </c>
      <c r="K1883" t="str">
        <f t="shared" si="149"/>
        <v/>
      </c>
    </row>
    <row r="1884" spans="1:11">
      <c r="A1884" s="25" t="s">
        <v>808</v>
      </c>
      <c r="B1884" s="25" t="s">
        <v>301</v>
      </c>
      <c r="C1884" s="25" t="s">
        <v>302</v>
      </c>
      <c r="D1884" s="25" t="s">
        <v>244</v>
      </c>
      <c r="E1884">
        <f t="shared" si="145"/>
        <v>2</v>
      </c>
      <c r="F1884" t="str">
        <f t="shared" si="146"/>
        <v>Voice</v>
      </c>
      <c r="G1884" t="str">
        <f t="shared" si="147"/>
        <v>TAT_0280118_2</v>
      </c>
      <c r="H1884" t="str">
        <f>IF(ISNA(VLOOKUP(A1884,$A$3:A1883,1,0)),"","DUP!")</f>
        <v/>
      </c>
      <c r="I1884" t="str">
        <f>IF(ISNA(VLOOKUP(B1884,$B$3:B1883,1,0)),"","DUP!")</f>
        <v>DUP!</v>
      </c>
      <c r="J1884" t="str">
        <f t="shared" si="148"/>
        <v/>
      </c>
      <c r="K1884" t="str">
        <f t="shared" si="149"/>
        <v>INSERT INTO ZONE_MAP (SERVICE_ID, SERVICE_NAME, CODE, NW_GROUP, ZONE) VALUES (2,'Voice','0280118','DV DIEN THOAI','NATIONAL');</v>
      </c>
    </row>
    <row r="1885" spans="1:11">
      <c r="A1885" s="25" t="s">
        <v>808</v>
      </c>
      <c r="B1885" s="25" t="s">
        <v>301</v>
      </c>
      <c r="C1885" s="25" t="s">
        <v>302</v>
      </c>
      <c r="D1885" s="25" t="s">
        <v>244</v>
      </c>
      <c r="E1885">
        <f t="shared" si="145"/>
        <v>2</v>
      </c>
      <c r="F1885" t="str">
        <f t="shared" si="146"/>
        <v>Voice</v>
      </c>
      <c r="G1885" t="str">
        <f t="shared" si="147"/>
        <v>TAT_0280118_2</v>
      </c>
      <c r="H1885" t="str">
        <f>IF(ISNA(VLOOKUP(A1885,$A$3:A1884,1,0)),"","DUP!")</f>
        <v>DUP!</v>
      </c>
      <c r="I1885" t="str">
        <f>IF(ISNA(VLOOKUP(B1885,$B$3:B1884,1,0)),"","DUP!")</f>
        <v>DUP!</v>
      </c>
      <c r="J1885" t="str">
        <f t="shared" si="148"/>
        <v/>
      </c>
      <c r="K1885" t="str">
        <f t="shared" si="149"/>
        <v/>
      </c>
    </row>
    <row r="1886" spans="1:11">
      <c r="A1886" s="25" t="s">
        <v>808</v>
      </c>
      <c r="B1886" s="25" t="s">
        <v>301</v>
      </c>
      <c r="C1886" s="25" t="s">
        <v>302</v>
      </c>
      <c r="D1886" s="25" t="s">
        <v>244</v>
      </c>
      <c r="E1886">
        <f t="shared" si="145"/>
        <v>2</v>
      </c>
      <c r="F1886" t="str">
        <f t="shared" si="146"/>
        <v>Voice</v>
      </c>
      <c r="G1886" t="str">
        <f t="shared" si="147"/>
        <v>TAT_0280118_2</v>
      </c>
      <c r="H1886" t="str">
        <f>IF(ISNA(VLOOKUP(A1886,$A$3:A1885,1,0)),"","DUP!")</f>
        <v>DUP!</v>
      </c>
      <c r="I1886" t="str">
        <f>IF(ISNA(VLOOKUP(B1886,$B$3:B1885,1,0)),"","DUP!")</f>
        <v>DUP!</v>
      </c>
      <c r="J1886" t="str">
        <f t="shared" si="148"/>
        <v/>
      </c>
      <c r="K1886" t="str">
        <f t="shared" si="149"/>
        <v/>
      </c>
    </row>
    <row r="1887" spans="1:11">
      <c r="A1887" s="25" t="s">
        <v>808</v>
      </c>
      <c r="B1887" s="25" t="s">
        <v>301</v>
      </c>
      <c r="C1887" s="25" t="s">
        <v>302</v>
      </c>
      <c r="D1887" s="25" t="s">
        <v>245</v>
      </c>
      <c r="E1887">
        <f t="shared" si="145"/>
        <v>10</v>
      </c>
      <c r="F1887" t="str">
        <f t="shared" si="146"/>
        <v>Video Call</v>
      </c>
      <c r="G1887" t="str">
        <f t="shared" si="147"/>
        <v>TAT_0280118_10</v>
      </c>
      <c r="H1887" t="str">
        <f>IF(ISNA(VLOOKUP(A1887,$A$3:A1886,1,0)),"","DUP!")</f>
        <v>DUP!</v>
      </c>
      <c r="I1887" t="str">
        <f>IF(ISNA(VLOOKUP(B1887,$B$3:B1886,1,0)),"","DUP!")</f>
        <v>DUP!</v>
      </c>
      <c r="J1887" t="str">
        <f t="shared" si="148"/>
        <v/>
      </c>
      <c r="K1887" t="str">
        <f t="shared" si="149"/>
        <v/>
      </c>
    </row>
    <row r="1888" spans="1:11">
      <c r="A1888" s="25" t="s">
        <v>808</v>
      </c>
      <c r="B1888" s="25" t="s">
        <v>301</v>
      </c>
      <c r="C1888" s="25" t="s">
        <v>302</v>
      </c>
      <c r="D1888" s="25" t="s">
        <v>245</v>
      </c>
      <c r="E1888">
        <f t="shared" si="145"/>
        <v>10</v>
      </c>
      <c r="F1888" t="str">
        <f t="shared" si="146"/>
        <v>Video Call</v>
      </c>
      <c r="G1888" t="str">
        <f t="shared" si="147"/>
        <v>TAT_0280118_10</v>
      </c>
      <c r="H1888" t="str">
        <f>IF(ISNA(VLOOKUP(A1888,$A$3:A1887,1,0)),"","DUP!")</f>
        <v>DUP!</v>
      </c>
      <c r="I1888" t="str">
        <f>IF(ISNA(VLOOKUP(B1888,$B$3:B1887,1,0)),"","DUP!")</f>
        <v>DUP!</v>
      </c>
      <c r="J1888" t="str">
        <f t="shared" si="148"/>
        <v/>
      </c>
      <c r="K1888" t="str">
        <f t="shared" si="149"/>
        <v/>
      </c>
    </row>
    <row r="1889" spans="1:11">
      <c r="A1889" s="25" t="s">
        <v>808</v>
      </c>
      <c r="B1889" s="25" t="s">
        <v>301</v>
      </c>
      <c r="C1889" s="25" t="s">
        <v>302</v>
      </c>
      <c r="D1889" s="25" t="s">
        <v>245</v>
      </c>
      <c r="E1889">
        <f t="shared" si="145"/>
        <v>10</v>
      </c>
      <c r="F1889" t="str">
        <f t="shared" si="146"/>
        <v>Video Call</v>
      </c>
      <c r="G1889" t="str">
        <f t="shared" si="147"/>
        <v>TAT_0280118_10</v>
      </c>
      <c r="H1889" t="str">
        <f>IF(ISNA(VLOOKUP(A1889,$A$3:A1888,1,0)),"","DUP!")</f>
        <v>DUP!</v>
      </c>
      <c r="I1889" t="str">
        <f>IF(ISNA(VLOOKUP(B1889,$B$3:B1888,1,0)),"","DUP!")</f>
        <v>DUP!</v>
      </c>
      <c r="J1889" t="str">
        <f t="shared" si="148"/>
        <v/>
      </c>
      <c r="K1889" t="str">
        <f t="shared" si="149"/>
        <v/>
      </c>
    </row>
    <row r="1890" spans="1:11">
      <c r="A1890" s="25" t="s">
        <v>809</v>
      </c>
      <c r="B1890" s="25" t="s">
        <v>306</v>
      </c>
      <c r="C1890" s="25" t="s">
        <v>307</v>
      </c>
      <c r="D1890" s="25" t="s">
        <v>244</v>
      </c>
      <c r="E1890">
        <f t="shared" si="145"/>
        <v>2</v>
      </c>
      <c r="F1890" t="str">
        <f t="shared" si="146"/>
        <v>Voice</v>
      </c>
      <c r="G1890" t="str">
        <f t="shared" si="147"/>
        <v>NET_02801260_2</v>
      </c>
      <c r="H1890" t="str">
        <f>IF(ISNA(VLOOKUP(A1890,$A$3:A1889,1,0)),"","DUP!")</f>
        <v/>
      </c>
      <c r="I1890" t="str">
        <f>IF(ISNA(VLOOKUP(B1890,$B$3:B1889,1,0)),"","DUP!")</f>
        <v>DUP!</v>
      </c>
      <c r="J1890" t="str">
        <f t="shared" si="148"/>
        <v/>
      </c>
      <c r="K1890" t="str">
        <f t="shared" si="149"/>
        <v>INSERT INTO ZONE_MAP (SERVICE_ID, SERVICE_NAME, CODE, NW_GROUP, ZONE) VALUES (2,'Voice','02801260','INTERNET','NATIONAL');</v>
      </c>
    </row>
    <row r="1891" spans="1:11">
      <c r="A1891" s="25" t="s">
        <v>809</v>
      </c>
      <c r="B1891" s="25" t="s">
        <v>306</v>
      </c>
      <c r="C1891" s="25" t="s">
        <v>307</v>
      </c>
      <c r="D1891" s="25" t="s">
        <v>244</v>
      </c>
      <c r="E1891">
        <f t="shared" si="145"/>
        <v>2</v>
      </c>
      <c r="F1891" t="str">
        <f t="shared" si="146"/>
        <v>Voice</v>
      </c>
      <c r="G1891" t="str">
        <f t="shared" si="147"/>
        <v>NET_02801260_2</v>
      </c>
      <c r="H1891" t="str">
        <f>IF(ISNA(VLOOKUP(A1891,$A$3:A1890,1,0)),"","DUP!")</f>
        <v>DUP!</v>
      </c>
      <c r="I1891" t="str">
        <f>IF(ISNA(VLOOKUP(B1891,$B$3:B1890,1,0)),"","DUP!")</f>
        <v>DUP!</v>
      </c>
      <c r="J1891" t="str">
        <f t="shared" si="148"/>
        <v/>
      </c>
      <c r="K1891" t="str">
        <f t="shared" si="149"/>
        <v/>
      </c>
    </row>
    <row r="1892" spans="1:11">
      <c r="A1892" s="25" t="s">
        <v>809</v>
      </c>
      <c r="B1892" s="25" t="s">
        <v>306</v>
      </c>
      <c r="C1892" s="25" t="s">
        <v>307</v>
      </c>
      <c r="D1892" s="25" t="s">
        <v>244</v>
      </c>
      <c r="E1892">
        <f t="shared" si="145"/>
        <v>2</v>
      </c>
      <c r="F1892" t="str">
        <f t="shared" si="146"/>
        <v>Voice</v>
      </c>
      <c r="G1892" t="str">
        <f t="shared" si="147"/>
        <v>NET_02801260_2</v>
      </c>
      <c r="H1892" t="str">
        <f>IF(ISNA(VLOOKUP(A1892,$A$3:A1891,1,0)),"","DUP!")</f>
        <v>DUP!</v>
      </c>
      <c r="I1892" t="str">
        <f>IF(ISNA(VLOOKUP(B1892,$B$3:B1891,1,0)),"","DUP!")</f>
        <v>DUP!</v>
      </c>
      <c r="J1892" t="str">
        <f t="shared" si="148"/>
        <v/>
      </c>
      <c r="K1892" t="str">
        <f t="shared" si="149"/>
        <v/>
      </c>
    </row>
    <row r="1893" spans="1:11">
      <c r="A1893" s="25" t="s">
        <v>809</v>
      </c>
      <c r="B1893" s="25" t="s">
        <v>306</v>
      </c>
      <c r="C1893" s="25" t="s">
        <v>307</v>
      </c>
      <c r="D1893" s="25" t="s">
        <v>245</v>
      </c>
      <c r="E1893">
        <f t="shared" si="145"/>
        <v>10</v>
      </c>
      <c r="F1893" t="str">
        <f t="shared" si="146"/>
        <v>Video Call</v>
      </c>
      <c r="G1893" t="str">
        <f t="shared" si="147"/>
        <v>NET_02801260_10</v>
      </c>
      <c r="H1893" t="str">
        <f>IF(ISNA(VLOOKUP(A1893,$A$3:A1892,1,0)),"","DUP!")</f>
        <v>DUP!</v>
      </c>
      <c r="I1893" t="str">
        <f>IF(ISNA(VLOOKUP(B1893,$B$3:B1892,1,0)),"","DUP!")</f>
        <v>DUP!</v>
      </c>
      <c r="J1893" t="str">
        <f t="shared" si="148"/>
        <v/>
      </c>
      <c r="K1893" t="str">
        <f t="shared" si="149"/>
        <v/>
      </c>
    </row>
    <row r="1894" spans="1:11">
      <c r="A1894" s="25" t="s">
        <v>809</v>
      </c>
      <c r="B1894" s="25" t="s">
        <v>306</v>
      </c>
      <c r="C1894" s="25" t="s">
        <v>307</v>
      </c>
      <c r="D1894" s="25" t="s">
        <v>245</v>
      </c>
      <c r="E1894">
        <f t="shared" si="145"/>
        <v>10</v>
      </c>
      <c r="F1894" t="str">
        <f t="shared" si="146"/>
        <v>Video Call</v>
      </c>
      <c r="G1894" t="str">
        <f t="shared" si="147"/>
        <v>NET_02801260_10</v>
      </c>
      <c r="H1894" t="str">
        <f>IF(ISNA(VLOOKUP(A1894,$A$3:A1893,1,0)),"","DUP!")</f>
        <v>DUP!</v>
      </c>
      <c r="I1894" t="str">
        <f>IF(ISNA(VLOOKUP(B1894,$B$3:B1893,1,0)),"","DUP!")</f>
        <v>DUP!</v>
      </c>
      <c r="J1894" t="str">
        <f t="shared" si="148"/>
        <v/>
      </c>
      <c r="K1894" t="str">
        <f t="shared" si="149"/>
        <v/>
      </c>
    </row>
    <row r="1895" spans="1:11">
      <c r="A1895" s="25" t="s">
        <v>809</v>
      </c>
      <c r="B1895" s="25" t="s">
        <v>306</v>
      </c>
      <c r="C1895" s="25" t="s">
        <v>307</v>
      </c>
      <c r="D1895" s="25" t="s">
        <v>245</v>
      </c>
      <c r="E1895">
        <f t="shared" si="145"/>
        <v>10</v>
      </c>
      <c r="F1895" t="str">
        <f t="shared" si="146"/>
        <v>Video Call</v>
      </c>
      <c r="G1895" t="str">
        <f t="shared" si="147"/>
        <v>NET_02801260_10</v>
      </c>
      <c r="H1895" t="str">
        <f>IF(ISNA(VLOOKUP(A1895,$A$3:A1894,1,0)),"","DUP!")</f>
        <v>DUP!</v>
      </c>
      <c r="I1895" t="str">
        <f>IF(ISNA(VLOOKUP(B1895,$B$3:B1894,1,0)),"","DUP!")</f>
        <v>DUP!</v>
      </c>
      <c r="J1895" t="str">
        <f t="shared" si="148"/>
        <v/>
      </c>
      <c r="K1895" t="str">
        <f t="shared" si="149"/>
        <v/>
      </c>
    </row>
    <row r="1896" spans="1:11">
      <c r="A1896" s="25" t="s">
        <v>810</v>
      </c>
      <c r="B1896" s="25" t="s">
        <v>306</v>
      </c>
      <c r="C1896" s="25" t="s">
        <v>307</v>
      </c>
      <c r="D1896" s="25" t="s">
        <v>244</v>
      </c>
      <c r="E1896">
        <f t="shared" si="145"/>
        <v>2</v>
      </c>
      <c r="F1896" t="str">
        <f t="shared" si="146"/>
        <v>Voice</v>
      </c>
      <c r="G1896" t="str">
        <f t="shared" si="147"/>
        <v>NET_02801268_2</v>
      </c>
      <c r="H1896" t="str">
        <f>IF(ISNA(VLOOKUP(A1896,$A$3:A1895,1,0)),"","DUP!")</f>
        <v/>
      </c>
      <c r="I1896" t="str">
        <f>IF(ISNA(VLOOKUP(B1896,$B$3:B1895,1,0)),"","DUP!")</f>
        <v>DUP!</v>
      </c>
      <c r="J1896" t="str">
        <f t="shared" si="148"/>
        <v/>
      </c>
      <c r="K1896" t="str">
        <f t="shared" si="149"/>
        <v>INSERT INTO ZONE_MAP (SERVICE_ID, SERVICE_NAME, CODE, NW_GROUP, ZONE) VALUES (2,'Voice','02801268','INTERNET','NATIONAL');</v>
      </c>
    </row>
    <row r="1897" spans="1:11">
      <c r="A1897" s="25" t="s">
        <v>810</v>
      </c>
      <c r="B1897" s="25" t="s">
        <v>306</v>
      </c>
      <c r="C1897" s="25" t="s">
        <v>307</v>
      </c>
      <c r="D1897" s="25" t="s">
        <v>244</v>
      </c>
      <c r="E1897">
        <f t="shared" si="145"/>
        <v>2</v>
      </c>
      <c r="F1897" t="str">
        <f t="shared" si="146"/>
        <v>Voice</v>
      </c>
      <c r="G1897" t="str">
        <f t="shared" si="147"/>
        <v>NET_02801268_2</v>
      </c>
      <c r="H1897" t="str">
        <f>IF(ISNA(VLOOKUP(A1897,$A$3:A1896,1,0)),"","DUP!")</f>
        <v>DUP!</v>
      </c>
      <c r="I1897" t="str">
        <f>IF(ISNA(VLOOKUP(B1897,$B$3:B1896,1,0)),"","DUP!")</f>
        <v>DUP!</v>
      </c>
      <c r="J1897" t="str">
        <f t="shared" si="148"/>
        <v/>
      </c>
      <c r="K1897" t="str">
        <f t="shared" si="149"/>
        <v/>
      </c>
    </row>
    <row r="1898" spans="1:11">
      <c r="A1898" s="25" t="s">
        <v>810</v>
      </c>
      <c r="B1898" s="25" t="s">
        <v>306</v>
      </c>
      <c r="C1898" s="25" t="s">
        <v>307</v>
      </c>
      <c r="D1898" s="25" t="s">
        <v>244</v>
      </c>
      <c r="E1898">
        <f t="shared" si="145"/>
        <v>2</v>
      </c>
      <c r="F1898" t="str">
        <f t="shared" si="146"/>
        <v>Voice</v>
      </c>
      <c r="G1898" t="str">
        <f t="shared" si="147"/>
        <v>NET_02801268_2</v>
      </c>
      <c r="H1898" t="str">
        <f>IF(ISNA(VLOOKUP(A1898,$A$3:A1897,1,0)),"","DUP!")</f>
        <v>DUP!</v>
      </c>
      <c r="I1898" t="str">
        <f>IF(ISNA(VLOOKUP(B1898,$B$3:B1897,1,0)),"","DUP!")</f>
        <v>DUP!</v>
      </c>
      <c r="J1898" t="str">
        <f t="shared" si="148"/>
        <v/>
      </c>
      <c r="K1898" t="str">
        <f t="shared" si="149"/>
        <v/>
      </c>
    </row>
    <row r="1899" spans="1:11">
      <c r="A1899" s="25" t="s">
        <v>810</v>
      </c>
      <c r="B1899" s="25" t="s">
        <v>306</v>
      </c>
      <c r="C1899" s="25" t="s">
        <v>307</v>
      </c>
      <c r="D1899" s="25" t="s">
        <v>245</v>
      </c>
      <c r="E1899">
        <f t="shared" si="145"/>
        <v>10</v>
      </c>
      <c r="F1899" t="str">
        <f t="shared" si="146"/>
        <v>Video Call</v>
      </c>
      <c r="G1899" t="str">
        <f t="shared" si="147"/>
        <v>NET_02801268_10</v>
      </c>
      <c r="H1899" t="str">
        <f>IF(ISNA(VLOOKUP(A1899,$A$3:A1898,1,0)),"","DUP!")</f>
        <v>DUP!</v>
      </c>
      <c r="I1899" t="str">
        <f>IF(ISNA(VLOOKUP(B1899,$B$3:B1898,1,0)),"","DUP!")</f>
        <v>DUP!</v>
      </c>
      <c r="J1899" t="str">
        <f t="shared" si="148"/>
        <v/>
      </c>
      <c r="K1899" t="str">
        <f t="shared" si="149"/>
        <v/>
      </c>
    </row>
    <row r="1900" spans="1:11">
      <c r="A1900" s="25" t="s">
        <v>810</v>
      </c>
      <c r="B1900" s="25" t="s">
        <v>306</v>
      </c>
      <c r="C1900" s="25" t="s">
        <v>307</v>
      </c>
      <c r="D1900" s="25" t="s">
        <v>245</v>
      </c>
      <c r="E1900">
        <f t="shared" si="145"/>
        <v>10</v>
      </c>
      <c r="F1900" t="str">
        <f t="shared" si="146"/>
        <v>Video Call</v>
      </c>
      <c r="G1900" t="str">
        <f t="shared" si="147"/>
        <v>NET_02801268_10</v>
      </c>
      <c r="H1900" t="str">
        <f>IF(ISNA(VLOOKUP(A1900,$A$3:A1899,1,0)),"","DUP!")</f>
        <v>DUP!</v>
      </c>
      <c r="I1900" t="str">
        <f>IF(ISNA(VLOOKUP(B1900,$B$3:B1899,1,0)),"","DUP!")</f>
        <v>DUP!</v>
      </c>
      <c r="J1900" t="str">
        <f t="shared" si="148"/>
        <v/>
      </c>
      <c r="K1900" t="str">
        <f t="shared" si="149"/>
        <v/>
      </c>
    </row>
    <row r="1901" spans="1:11">
      <c r="A1901" s="25" t="s">
        <v>810</v>
      </c>
      <c r="B1901" s="25" t="s">
        <v>306</v>
      </c>
      <c r="C1901" s="25" t="s">
        <v>307</v>
      </c>
      <c r="D1901" s="25" t="s">
        <v>245</v>
      </c>
      <c r="E1901">
        <f t="shared" si="145"/>
        <v>10</v>
      </c>
      <c r="F1901" t="str">
        <f t="shared" si="146"/>
        <v>Video Call</v>
      </c>
      <c r="G1901" t="str">
        <f t="shared" si="147"/>
        <v>NET_02801268_10</v>
      </c>
      <c r="H1901" t="str">
        <f>IF(ISNA(VLOOKUP(A1901,$A$3:A1900,1,0)),"","DUP!")</f>
        <v>DUP!</v>
      </c>
      <c r="I1901" t="str">
        <f>IF(ISNA(VLOOKUP(B1901,$B$3:B1900,1,0)),"","DUP!")</f>
        <v>DUP!</v>
      </c>
      <c r="J1901" t="str">
        <f t="shared" si="148"/>
        <v/>
      </c>
      <c r="K1901" t="str">
        <f t="shared" si="149"/>
        <v/>
      </c>
    </row>
    <row r="1902" spans="1:11">
      <c r="A1902" s="25" t="s">
        <v>811</v>
      </c>
      <c r="B1902" s="25" t="s">
        <v>306</v>
      </c>
      <c r="C1902" s="25" t="s">
        <v>307</v>
      </c>
      <c r="D1902" s="25" t="s">
        <v>244</v>
      </c>
      <c r="E1902">
        <f t="shared" si="145"/>
        <v>2</v>
      </c>
      <c r="F1902" t="str">
        <f t="shared" si="146"/>
        <v>Voice</v>
      </c>
      <c r="G1902" t="str">
        <f t="shared" si="147"/>
        <v>NET_02801269_2</v>
      </c>
      <c r="H1902" t="str">
        <f>IF(ISNA(VLOOKUP(A1902,$A$3:A1901,1,0)),"","DUP!")</f>
        <v/>
      </c>
      <c r="I1902" t="str">
        <f>IF(ISNA(VLOOKUP(B1902,$B$3:B1901,1,0)),"","DUP!")</f>
        <v>DUP!</v>
      </c>
      <c r="J1902" t="str">
        <f t="shared" si="148"/>
        <v/>
      </c>
      <c r="K1902" t="str">
        <f t="shared" si="149"/>
        <v>INSERT INTO ZONE_MAP (SERVICE_ID, SERVICE_NAME, CODE, NW_GROUP, ZONE) VALUES (2,'Voice','02801269','INTERNET','NATIONAL');</v>
      </c>
    </row>
    <row r="1903" spans="1:11">
      <c r="A1903" s="25" t="s">
        <v>811</v>
      </c>
      <c r="B1903" s="25" t="s">
        <v>306</v>
      </c>
      <c r="C1903" s="25" t="s">
        <v>307</v>
      </c>
      <c r="D1903" s="25" t="s">
        <v>244</v>
      </c>
      <c r="E1903">
        <f t="shared" si="145"/>
        <v>2</v>
      </c>
      <c r="F1903" t="str">
        <f t="shared" si="146"/>
        <v>Voice</v>
      </c>
      <c r="G1903" t="str">
        <f t="shared" si="147"/>
        <v>NET_02801269_2</v>
      </c>
      <c r="H1903" t="str">
        <f>IF(ISNA(VLOOKUP(A1903,$A$3:A1902,1,0)),"","DUP!")</f>
        <v>DUP!</v>
      </c>
      <c r="I1903" t="str">
        <f>IF(ISNA(VLOOKUP(B1903,$B$3:B1902,1,0)),"","DUP!")</f>
        <v>DUP!</v>
      </c>
      <c r="J1903" t="str">
        <f t="shared" si="148"/>
        <v/>
      </c>
      <c r="K1903" t="str">
        <f t="shared" si="149"/>
        <v/>
      </c>
    </row>
    <row r="1904" spans="1:11">
      <c r="A1904" s="25" t="s">
        <v>811</v>
      </c>
      <c r="B1904" s="25" t="s">
        <v>306</v>
      </c>
      <c r="C1904" s="25" t="s">
        <v>307</v>
      </c>
      <c r="D1904" s="25" t="s">
        <v>244</v>
      </c>
      <c r="E1904">
        <f t="shared" si="145"/>
        <v>2</v>
      </c>
      <c r="F1904" t="str">
        <f t="shared" si="146"/>
        <v>Voice</v>
      </c>
      <c r="G1904" t="str">
        <f t="shared" si="147"/>
        <v>NET_02801269_2</v>
      </c>
      <c r="H1904" t="str">
        <f>IF(ISNA(VLOOKUP(A1904,$A$3:A1903,1,0)),"","DUP!")</f>
        <v>DUP!</v>
      </c>
      <c r="I1904" t="str">
        <f>IF(ISNA(VLOOKUP(B1904,$B$3:B1903,1,0)),"","DUP!")</f>
        <v>DUP!</v>
      </c>
      <c r="J1904" t="str">
        <f t="shared" si="148"/>
        <v/>
      </c>
      <c r="K1904" t="str">
        <f t="shared" si="149"/>
        <v/>
      </c>
    </row>
    <row r="1905" spans="1:11">
      <c r="A1905" s="25" t="s">
        <v>811</v>
      </c>
      <c r="B1905" s="25" t="s">
        <v>306</v>
      </c>
      <c r="C1905" s="25" t="s">
        <v>307</v>
      </c>
      <c r="D1905" s="25" t="s">
        <v>245</v>
      </c>
      <c r="E1905">
        <f t="shared" si="145"/>
        <v>10</v>
      </c>
      <c r="F1905" t="str">
        <f t="shared" si="146"/>
        <v>Video Call</v>
      </c>
      <c r="G1905" t="str">
        <f t="shared" si="147"/>
        <v>NET_02801269_10</v>
      </c>
      <c r="H1905" t="str">
        <f>IF(ISNA(VLOOKUP(A1905,$A$3:A1904,1,0)),"","DUP!")</f>
        <v>DUP!</v>
      </c>
      <c r="I1905" t="str">
        <f>IF(ISNA(VLOOKUP(B1905,$B$3:B1904,1,0)),"","DUP!")</f>
        <v>DUP!</v>
      </c>
      <c r="J1905" t="str">
        <f t="shared" si="148"/>
        <v/>
      </c>
      <c r="K1905" t="str">
        <f t="shared" si="149"/>
        <v/>
      </c>
    </row>
    <row r="1906" spans="1:11">
      <c r="A1906" s="25" t="s">
        <v>811</v>
      </c>
      <c r="B1906" s="25" t="s">
        <v>306</v>
      </c>
      <c r="C1906" s="25" t="s">
        <v>307</v>
      </c>
      <c r="D1906" s="25" t="s">
        <v>245</v>
      </c>
      <c r="E1906">
        <f t="shared" si="145"/>
        <v>10</v>
      </c>
      <c r="F1906" t="str">
        <f t="shared" si="146"/>
        <v>Video Call</v>
      </c>
      <c r="G1906" t="str">
        <f t="shared" si="147"/>
        <v>NET_02801269_10</v>
      </c>
      <c r="H1906" t="str">
        <f>IF(ISNA(VLOOKUP(A1906,$A$3:A1905,1,0)),"","DUP!")</f>
        <v>DUP!</v>
      </c>
      <c r="I1906" t="str">
        <f>IF(ISNA(VLOOKUP(B1906,$B$3:B1905,1,0)),"","DUP!")</f>
        <v>DUP!</v>
      </c>
      <c r="J1906" t="str">
        <f t="shared" si="148"/>
        <v/>
      </c>
      <c r="K1906" t="str">
        <f t="shared" si="149"/>
        <v/>
      </c>
    </row>
    <row r="1907" spans="1:11">
      <c r="A1907" s="25" t="s">
        <v>811</v>
      </c>
      <c r="B1907" s="25" t="s">
        <v>306</v>
      </c>
      <c r="C1907" s="25" t="s">
        <v>307</v>
      </c>
      <c r="D1907" s="25" t="s">
        <v>245</v>
      </c>
      <c r="E1907">
        <f t="shared" si="145"/>
        <v>10</v>
      </c>
      <c r="F1907" t="str">
        <f t="shared" si="146"/>
        <v>Video Call</v>
      </c>
      <c r="G1907" t="str">
        <f t="shared" si="147"/>
        <v>NET_02801269_10</v>
      </c>
      <c r="H1907" t="str">
        <f>IF(ISNA(VLOOKUP(A1907,$A$3:A1906,1,0)),"","DUP!")</f>
        <v>DUP!</v>
      </c>
      <c r="I1907" t="str">
        <f>IF(ISNA(VLOOKUP(B1907,$B$3:B1906,1,0)),"","DUP!")</f>
        <v>DUP!</v>
      </c>
      <c r="J1907" t="str">
        <f t="shared" si="148"/>
        <v/>
      </c>
      <c r="K1907" t="str">
        <f t="shared" si="149"/>
        <v/>
      </c>
    </row>
    <row r="1908" spans="1:11">
      <c r="A1908" s="25" t="s">
        <v>812</v>
      </c>
      <c r="B1908" s="25" t="s">
        <v>306</v>
      </c>
      <c r="C1908" s="25" t="s">
        <v>307</v>
      </c>
      <c r="D1908" s="25" t="s">
        <v>244</v>
      </c>
      <c r="E1908">
        <f t="shared" si="145"/>
        <v>2</v>
      </c>
      <c r="F1908" t="str">
        <f t="shared" si="146"/>
        <v>Voice</v>
      </c>
      <c r="G1908" t="str">
        <f t="shared" si="147"/>
        <v>NET_02801270_2</v>
      </c>
      <c r="H1908" t="str">
        <f>IF(ISNA(VLOOKUP(A1908,$A$3:A1907,1,0)),"","DUP!")</f>
        <v/>
      </c>
      <c r="I1908" t="str">
        <f>IF(ISNA(VLOOKUP(B1908,$B$3:B1907,1,0)),"","DUP!")</f>
        <v>DUP!</v>
      </c>
      <c r="J1908" t="str">
        <f t="shared" si="148"/>
        <v/>
      </c>
      <c r="K1908" t="str">
        <f t="shared" si="149"/>
        <v>INSERT INTO ZONE_MAP (SERVICE_ID, SERVICE_NAME, CODE, NW_GROUP, ZONE) VALUES (2,'Voice','02801270','INTERNET','NATIONAL');</v>
      </c>
    </row>
    <row r="1909" spans="1:11">
      <c r="A1909" s="25" t="s">
        <v>813</v>
      </c>
      <c r="B1909" s="25" t="s">
        <v>306</v>
      </c>
      <c r="C1909" s="25" t="s">
        <v>307</v>
      </c>
      <c r="D1909" s="25" t="s">
        <v>244</v>
      </c>
      <c r="E1909">
        <f t="shared" si="145"/>
        <v>2</v>
      </c>
      <c r="F1909" t="str">
        <f t="shared" si="146"/>
        <v>Voice</v>
      </c>
      <c r="G1909" t="str">
        <f t="shared" si="147"/>
        <v>NET_02801278_2</v>
      </c>
      <c r="H1909" t="str">
        <f>IF(ISNA(VLOOKUP(A1909,$A$3:A1908,1,0)),"","DUP!")</f>
        <v/>
      </c>
      <c r="I1909" t="str">
        <f>IF(ISNA(VLOOKUP(B1909,$B$3:B1908,1,0)),"","DUP!")</f>
        <v>DUP!</v>
      </c>
      <c r="J1909" t="str">
        <f t="shared" si="148"/>
        <v/>
      </c>
      <c r="K1909" t="str">
        <f t="shared" si="149"/>
        <v>INSERT INTO ZONE_MAP (SERVICE_ID, SERVICE_NAME, CODE, NW_GROUP, ZONE) VALUES (2,'Voice','02801278','INTERNET','NATIONAL');</v>
      </c>
    </row>
    <row r="1910" spans="1:11">
      <c r="A1910" s="25" t="s">
        <v>814</v>
      </c>
      <c r="B1910" s="25" t="s">
        <v>306</v>
      </c>
      <c r="C1910" s="25" t="s">
        <v>307</v>
      </c>
      <c r="D1910" s="25" t="s">
        <v>244</v>
      </c>
      <c r="E1910">
        <f t="shared" si="145"/>
        <v>2</v>
      </c>
      <c r="F1910" t="str">
        <f t="shared" si="146"/>
        <v>Voice</v>
      </c>
      <c r="G1910" t="str">
        <f t="shared" si="147"/>
        <v>NET_02801280_2</v>
      </c>
      <c r="H1910" t="str">
        <f>IF(ISNA(VLOOKUP(A1910,$A$3:A1909,1,0)),"","DUP!")</f>
        <v/>
      </c>
      <c r="I1910" t="str">
        <f>IF(ISNA(VLOOKUP(B1910,$B$3:B1909,1,0)),"","DUP!")</f>
        <v>DUP!</v>
      </c>
      <c r="J1910" t="str">
        <f t="shared" si="148"/>
        <v/>
      </c>
      <c r="K1910" t="str">
        <f t="shared" si="149"/>
        <v>INSERT INTO ZONE_MAP (SERVICE_ID, SERVICE_NAME, CODE, NW_GROUP, ZONE) VALUES (2,'Voice','02801280','INTERNET','NATIONAL');</v>
      </c>
    </row>
    <row r="1911" spans="1:11">
      <c r="A1911" s="25" t="s">
        <v>815</v>
      </c>
      <c r="B1911" s="25" t="s">
        <v>306</v>
      </c>
      <c r="C1911" s="25" t="s">
        <v>307</v>
      </c>
      <c r="D1911" s="25" t="s">
        <v>244</v>
      </c>
      <c r="E1911">
        <f t="shared" si="145"/>
        <v>2</v>
      </c>
      <c r="F1911" t="str">
        <f t="shared" si="146"/>
        <v>Voice</v>
      </c>
      <c r="G1911" t="str">
        <f t="shared" si="147"/>
        <v>NET_02801284_2</v>
      </c>
      <c r="H1911" t="str">
        <f>IF(ISNA(VLOOKUP(A1911,$A$3:A1910,1,0)),"","DUP!")</f>
        <v/>
      </c>
      <c r="I1911" t="str">
        <f>IF(ISNA(VLOOKUP(B1911,$B$3:B1910,1,0)),"","DUP!")</f>
        <v>DUP!</v>
      </c>
      <c r="J1911" t="str">
        <f t="shared" si="148"/>
        <v/>
      </c>
      <c r="K1911" t="str">
        <f t="shared" si="149"/>
        <v>INSERT INTO ZONE_MAP (SERVICE_ID, SERVICE_NAME, CODE, NW_GROUP, ZONE) VALUES (2,'Voice','02801284','INTERNET','NATIONAL');</v>
      </c>
    </row>
    <row r="1912" spans="1:11">
      <c r="A1912" s="25" t="s">
        <v>816</v>
      </c>
      <c r="B1912" s="25" t="s">
        <v>315</v>
      </c>
      <c r="C1912" s="25" t="s">
        <v>316</v>
      </c>
      <c r="D1912" s="25" t="s">
        <v>244</v>
      </c>
      <c r="E1912">
        <f t="shared" si="145"/>
        <v>2</v>
      </c>
      <c r="F1912" t="str">
        <f t="shared" si="146"/>
        <v>Voice</v>
      </c>
      <c r="G1912" t="str">
        <f t="shared" si="147"/>
        <v>SNC_0280141_2</v>
      </c>
      <c r="H1912" t="str">
        <f>IF(ISNA(VLOOKUP(A1912,$A$3:A1911,1,0)),"","DUP!")</f>
        <v/>
      </c>
      <c r="I1912" t="str">
        <f>IF(ISNA(VLOOKUP(B1912,$B$3:B1911,1,0)),"","DUP!")</f>
        <v>DUP!</v>
      </c>
      <c r="J1912" t="str">
        <f t="shared" si="148"/>
        <v/>
      </c>
      <c r="K1912" t="str">
        <f t="shared" si="149"/>
        <v>INSERT INTO ZONE_MAP (SERVICE_ID, SERVICE_NAME, CODE, NW_GROUP, ZONE) VALUES (2,'Voice','0280141','NHAN TIN','NATIONAL');</v>
      </c>
    </row>
    <row r="1913" spans="1:11">
      <c r="A1913" s="25" t="s">
        <v>817</v>
      </c>
      <c r="B1913" s="25" t="s">
        <v>797</v>
      </c>
      <c r="C1913" s="25" t="s">
        <v>318</v>
      </c>
      <c r="D1913" s="25" t="s">
        <v>244</v>
      </c>
      <c r="E1913">
        <f t="shared" si="145"/>
        <v>2</v>
      </c>
      <c r="F1913" t="str">
        <f t="shared" si="146"/>
        <v>Voice</v>
      </c>
      <c r="G1913" t="str">
        <f t="shared" si="147"/>
        <v>CVL_02802_2</v>
      </c>
      <c r="H1913" t="str">
        <f>IF(ISNA(VLOOKUP(A1913,$A$3:A1912,1,0)),"","DUP!")</f>
        <v/>
      </c>
      <c r="I1913" t="str">
        <f>IF(ISNA(VLOOKUP(B1913,$B$3:B1912,1,0)),"","DUP!")</f>
        <v>DUP!</v>
      </c>
      <c r="J1913" t="str">
        <f t="shared" si="148"/>
        <v/>
      </c>
      <c r="K1913" t="str">
        <f t="shared" si="149"/>
        <v>INSERT INTO ZONE_MAP (SERVICE_ID, SERVICE_NAME, CODE, NW_GROUP, ZONE) VALUES (2,'Voice','02802','THAI NGUYEN','NATIONAL');</v>
      </c>
    </row>
    <row r="1914" spans="1:11">
      <c r="A1914" s="25" t="s">
        <v>818</v>
      </c>
      <c r="B1914" s="25" t="s">
        <v>797</v>
      </c>
      <c r="C1914" s="25" t="s">
        <v>243</v>
      </c>
      <c r="D1914" s="25" t="s">
        <v>244</v>
      </c>
      <c r="E1914">
        <f t="shared" si="145"/>
        <v>2</v>
      </c>
      <c r="F1914" t="str">
        <f t="shared" si="146"/>
        <v>Voice</v>
      </c>
      <c r="G1914" t="str">
        <f t="shared" si="147"/>
        <v>CVP_02803_2</v>
      </c>
      <c r="H1914" t="str">
        <f>IF(ISNA(VLOOKUP(A1914,$A$3:A1913,1,0)),"","DUP!")</f>
        <v/>
      </c>
      <c r="I1914" t="str">
        <f>IF(ISNA(VLOOKUP(B1914,$B$3:B1913,1,0)),"","DUP!")</f>
        <v>DUP!</v>
      </c>
      <c r="J1914" t="str">
        <f t="shared" si="148"/>
        <v/>
      </c>
      <c r="K1914" t="str">
        <f t="shared" si="149"/>
        <v>INSERT INTO ZONE_MAP (SERVICE_ID, SERVICE_NAME, CODE, NW_GROUP, ZONE) VALUES (2,'Voice','02803','THAI NGUYEN','NATIONAL');</v>
      </c>
    </row>
    <row r="1915" spans="1:11">
      <c r="A1915" s="25" t="s">
        <v>818</v>
      </c>
      <c r="B1915" s="25" t="s">
        <v>797</v>
      </c>
      <c r="C1915" s="25" t="s">
        <v>243</v>
      </c>
      <c r="D1915" s="25" t="s">
        <v>244</v>
      </c>
      <c r="E1915">
        <f t="shared" si="145"/>
        <v>2</v>
      </c>
      <c r="F1915" t="str">
        <f t="shared" si="146"/>
        <v>Voice</v>
      </c>
      <c r="G1915" t="str">
        <f t="shared" si="147"/>
        <v>CVP_02803_2</v>
      </c>
      <c r="H1915" t="str">
        <f>IF(ISNA(VLOOKUP(A1915,$A$3:A1914,1,0)),"","DUP!")</f>
        <v>DUP!</v>
      </c>
      <c r="I1915" t="str">
        <f>IF(ISNA(VLOOKUP(B1915,$B$3:B1914,1,0)),"","DUP!")</f>
        <v>DUP!</v>
      </c>
      <c r="J1915" t="str">
        <f t="shared" si="148"/>
        <v/>
      </c>
      <c r="K1915" t="str">
        <f t="shared" si="149"/>
        <v/>
      </c>
    </row>
    <row r="1916" spans="1:11">
      <c r="A1916" s="25" t="s">
        <v>818</v>
      </c>
      <c r="B1916" s="25" t="s">
        <v>797</v>
      </c>
      <c r="C1916" s="25" t="s">
        <v>243</v>
      </c>
      <c r="D1916" s="25" t="s">
        <v>244</v>
      </c>
      <c r="E1916">
        <f t="shared" si="145"/>
        <v>2</v>
      </c>
      <c r="F1916" t="str">
        <f t="shared" si="146"/>
        <v>Voice</v>
      </c>
      <c r="G1916" t="str">
        <f t="shared" si="147"/>
        <v>CVP_02803_2</v>
      </c>
      <c r="H1916" t="str">
        <f>IF(ISNA(VLOOKUP(A1916,$A$3:A1915,1,0)),"","DUP!")</f>
        <v>DUP!</v>
      </c>
      <c r="I1916" t="str">
        <f>IF(ISNA(VLOOKUP(B1916,$B$3:B1915,1,0)),"","DUP!")</f>
        <v>DUP!</v>
      </c>
      <c r="J1916" t="str">
        <f t="shared" si="148"/>
        <v/>
      </c>
      <c r="K1916" t="str">
        <f t="shared" si="149"/>
        <v/>
      </c>
    </row>
    <row r="1917" spans="1:11">
      <c r="A1917" s="25" t="s">
        <v>818</v>
      </c>
      <c r="B1917" s="25" t="s">
        <v>797</v>
      </c>
      <c r="C1917" s="25" t="s">
        <v>243</v>
      </c>
      <c r="D1917" s="25" t="s">
        <v>245</v>
      </c>
      <c r="E1917">
        <f t="shared" si="145"/>
        <v>10</v>
      </c>
      <c r="F1917" t="str">
        <f t="shared" si="146"/>
        <v>Video Call</v>
      </c>
      <c r="G1917" t="str">
        <f t="shared" si="147"/>
        <v>CVP_02803_10</v>
      </c>
      <c r="H1917" t="str">
        <f>IF(ISNA(VLOOKUP(A1917,$A$3:A1916,1,0)),"","DUP!")</f>
        <v>DUP!</v>
      </c>
      <c r="I1917" t="str">
        <f>IF(ISNA(VLOOKUP(B1917,$B$3:B1916,1,0)),"","DUP!")</f>
        <v>DUP!</v>
      </c>
      <c r="J1917" t="str">
        <f t="shared" si="148"/>
        <v/>
      </c>
      <c r="K1917" t="str">
        <f t="shared" si="149"/>
        <v/>
      </c>
    </row>
    <row r="1918" spans="1:11">
      <c r="A1918" s="25" t="s">
        <v>818</v>
      </c>
      <c r="B1918" s="25" t="s">
        <v>797</v>
      </c>
      <c r="C1918" s="25" t="s">
        <v>243</v>
      </c>
      <c r="D1918" s="25" t="s">
        <v>245</v>
      </c>
      <c r="E1918">
        <f t="shared" si="145"/>
        <v>10</v>
      </c>
      <c r="F1918" t="str">
        <f t="shared" si="146"/>
        <v>Video Call</v>
      </c>
      <c r="G1918" t="str">
        <f t="shared" si="147"/>
        <v>CVP_02803_10</v>
      </c>
      <c r="H1918" t="str">
        <f>IF(ISNA(VLOOKUP(A1918,$A$3:A1917,1,0)),"","DUP!")</f>
        <v>DUP!</v>
      </c>
      <c r="I1918" t="str">
        <f>IF(ISNA(VLOOKUP(B1918,$B$3:B1917,1,0)),"","DUP!")</f>
        <v>DUP!</v>
      </c>
      <c r="J1918" t="str">
        <f t="shared" si="148"/>
        <v/>
      </c>
      <c r="K1918" t="str">
        <f t="shared" si="149"/>
        <v/>
      </c>
    </row>
    <row r="1919" spans="1:11">
      <c r="A1919" s="25" t="s">
        <v>818</v>
      </c>
      <c r="B1919" s="25" t="s">
        <v>797</v>
      </c>
      <c r="C1919" s="25" t="s">
        <v>243</v>
      </c>
      <c r="D1919" s="25" t="s">
        <v>245</v>
      </c>
      <c r="E1919">
        <f t="shared" si="145"/>
        <v>10</v>
      </c>
      <c r="F1919" t="str">
        <f t="shared" si="146"/>
        <v>Video Call</v>
      </c>
      <c r="G1919" t="str">
        <f t="shared" si="147"/>
        <v>CVP_02803_10</v>
      </c>
      <c r="H1919" t="str">
        <f>IF(ISNA(VLOOKUP(A1919,$A$3:A1918,1,0)),"","DUP!")</f>
        <v>DUP!</v>
      </c>
      <c r="I1919" t="str">
        <f>IF(ISNA(VLOOKUP(B1919,$B$3:B1918,1,0)),"","DUP!")</f>
        <v>DUP!</v>
      </c>
      <c r="J1919" t="str">
        <f t="shared" si="148"/>
        <v/>
      </c>
      <c r="K1919" t="str">
        <f t="shared" si="149"/>
        <v/>
      </c>
    </row>
    <row r="1920" spans="1:11">
      <c r="A1920" s="25" t="s">
        <v>819</v>
      </c>
      <c r="B1920" s="25" t="s">
        <v>797</v>
      </c>
      <c r="C1920" s="25" t="s">
        <v>321</v>
      </c>
      <c r="D1920" s="25" t="s">
        <v>244</v>
      </c>
      <c r="E1920">
        <f t="shared" si="145"/>
        <v>2</v>
      </c>
      <c r="F1920" t="str">
        <f t="shared" si="146"/>
        <v>Voice</v>
      </c>
      <c r="G1920" t="str">
        <f t="shared" si="147"/>
        <v>CVC_02804_2</v>
      </c>
      <c r="H1920" t="str">
        <f>IF(ISNA(VLOOKUP(A1920,$A$3:A1919,1,0)),"","DUP!")</f>
        <v/>
      </c>
      <c r="I1920" t="str">
        <f>IF(ISNA(VLOOKUP(B1920,$B$3:B1919,1,0)),"","DUP!")</f>
        <v>DUP!</v>
      </c>
      <c r="J1920" t="str">
        <f t="shared" si="148"/>
        <v/>
      </c>
      <c r="K1920" t="str">
        <f t="shared" si="149"/>
        <v>INSERT INTO ZONE_MAP (SERVICE_ID, SERVICE_NAME, CODE, NW_GROUP, ZONE) VALUES (2,'Voice','02804','THAI NGUYEN','NATIONAL');</v>
      </c>
    </row>
    <row r="1921" spans="1:11">
      <c r="A1921" s="25" t="s">
        <v>820</v>
      </c>
      <c r="B1921" s="25" t="s">
        <v>797</v>
      </c>
      <c r="C1921" s="25" t="s">
        <v>323</v>
      </c>
      <c r="D1921" s="25" t="s">
        <v>244</v>
      </c>
      <c r="E1921">
        <f t="shared" si="145"/>
        <v>2</v>
      </c>
      <c r="F1921" t="str">
        <f t="shared" si="146"/>
        <v>Voice</v>
      </c>
      <c r="G1921" t="str">
        <f t="shared" si="147"/>
        <v>CSP_02805_2</v>
      </c>
      <c r="H1921" t="str">
        <f>IF(ISNA(VLOOKUP(A1921,$A$3:A1920,1,0)),"","DUP!")</f>
        <v/>
      </c>
      <c r="I1921" t="str">
        <f>IF(ISNA(VLOOKUP(B1921,$B$3:B1920,1,0)),"","DUP!")</f>
        <v>DUP!</v>
      </c>
      <c r="J1921" t="str">
        <f t="shared" si="148"/>
        <v/>
      </c>
      <c r="K1921" t="str">
        <f t="shared" si="149"/>
        <v>INSERT INTO ZONE_MAP (SERVICE_ID, SERVICE_NAME, CODE, NW_GROUP, ZONE) VALUES (2,'Voice','02805','THAI NGUYEN','NATIONAL');</v>
      </c>
    </row>
    <row r="1922" spans="1:11">
      <c r="A1922" s="25" t="s">
        <v>821</v>
      </c>
      <c r="B1922" s="25" t="s">
        <v>797</v>
      </c>
      <c r="C1922" s="25" t="s">
        <v>318</v>
      </c>
      <c r="D1922" s="25" t="s">
        <v>244</v>
      </c>
      <c r="E1922">
        <f t="shared" si="145"/>
        <v>2</v>
      </c>
      <c r="F1922" t="str">
        <f t="shared" si="146"/>
        <v>Voice</v>
      </c>
      <c r="G1922" t="str">
        <f t="shared" si="147"/>
        <v>CVL_02806_2</v>
      </c>
      <c r="H1922" t="str">
        <f>IF(ISNA(VLOOKUP(A1922,$A$3:A1921,1,0)),"","DUP!")</f>
        <v/>
      </c>
      <c r="I1922" t="str">
        <f>IF(ISNA(VLOOKUP(B1922,$B$3:B1921,1,0)),"","DUP!")</f>
        <v>DUP!</v>
      </c>
      <c r="J1922" t="str">
        <f t="shared" si="148"/>
        <v/>
      </c>
      <c r="K1922" t="str">
        <f t="shared" si="149"/>
        <v>INSERT INTO ZONE_MAP (SERVICE_ID, SERVICE_NAME, CODE, NW_GROUP, ZONE) VALUES (2,'Voice','02806','THAI NGUYEN','NATIONAL');</v>
      </c>
    </row>
    <row r="1923" spans="1:11">
      <c r="A1923" s="25" t="s">
        <v>822</v>
      </c>
      <c r="B1923" s="25" t="s">
        <v>797</v>
      </c>
      <c r="C1923" s="25" t="s">
        <v>326</v>
      </c>
      <c r="D1923" s="25" t="s">
        <v>244</v>
      </c>
      <c r="E1923">
        <f t="shared" si="145"/>
        <v>2</v>
      </c>
      <c r="F1923" t="str">
        <f t="shared" si="146"/>
        <v>Voice</v>
      </c>
      <c r="G1923" t="str">
        <f t="shared" si="147"/>
        <v>CFP_02807_2</v>
      </c>
      <c r="H1923" t="str">
        <f>IF(ISNA(VLOOKUP(A1923,$A$3:A1922,1,0)),"","DUP!")</f>
        <v/>
      </c>
      <c r="I1923" t="str">
        <f>IF(ISNA(VLOOKUP(B1923,$B$3:B1922,1,0)),"","DUP!")</f>
        <v>DUP!</v>
      </c>
      <c r="J1923" t="str">
        <f t="shared" si="148"/>
        <v/>
      </c>
      <c r="K1923" t="str">
        <f t="shared" si="149"/>
        <v>INSERT INTO ZONE_MAP (SERVICE_ID, SERVICE_NAME, CODE, NW_GROUP, ZONE) VALUES (2,'Voice','02807','THAI NGUYEN','NATIONAL');</v>
      </c>
    </row>
    <row r="1924" spans="1:11">
      <c r="A1924" s="25" t="s">
        <v>823</v>
      </c>
      <c r="B1924" s="25" t="s">
        <v>797</v>
      </c>
      <c r="C1924" s="25" t="s">
        <v>243</v>
      </c>
      <c r="D1924" s="25" t="s">
        <v>244</v>
      </c>
      <c r="E1924">
        <f t="shared" ref="E1924:E1987" si="150">IF(D1924="NORMAL",2,10)</f>
        <v>2</v>
      </c>
      <c r="F1924" t="str">
        <f t="shared" ref="F1924:F1987" si="151">IF(D1924="NORMAL","Voice","Video Call")</f>
        <v>Voice</v>
      </c>
      <c r="G1924" t="str">
        <f t="shared" ref="G1924:G1987" si="152">C1924&amp;"_"&amp;A1924&amp;"_"&amp;E1924</f>
        <v>CVP_028080_2</v>
      </c>
      <c r="H1924" t="str">
        <f>IF(ISNA(VLOOKUP(A1924,$A$3:A1923,1,0)),"","DUP!")</f>
        <v/>
      </c>
      <c r="I1924" t="str">
        <f>IF(ISNA(VLOOKUP(B1924,$B$3:B1923,1,0)),"","DUP!")</f>
        <v>DUP!</v>
      </c>
      <c r="J1924" t="str">
        <f t="shared" ref="J1924:J1987" si="153">IF(I1924="DUP!","",B1924)</f>
        <v/>
      </c>
      <c r="K1924" t="str">
        <f t="shared" ref="K1924:K1987" si="154">IF(H1924="DUP!","","INSERT INTO ZONE_MAP (SERVICE_ID, SERVICE_NAME, CODE, NW_GROUP, ZONE) VALUES ("&amp;E1924&amp;",'"&amp;F1924&amp;"','"&amp;A1924&amp;"','"&amp;B1924&amp;"','"&amp;IF(B1924="VINAPHONE","INTERNAL","NATIONAL")&amp;"');")</f>
        <v>INSERT INTO ZONE_MAP (SERVICE_ID, SERVICE_NAME, CODE, NW_GROUP, ZONE) VALUES (2,'Voice','028080','THAI NGUYEN','NATIONAL');</v>
      </c>
    </row>
    <row r="1925" spans="1:11">
      <c r="A1925" s="25" t="s">
        <v>823</v>
      </c>
      <c r="B1925" s="25" t="s">
        <v>797</v>
      </c>
      <c r="C1925" s="25" t="s">
        <v>243</v>
      </c>
      <c r="D1925" s="25" t="s">
        <v>244</v>
      </c>
      <c r="E1925">
        <f t="shared" si="150"/>
        <v>2</v>
      </c>
      <c r="F1925" t="str">
        <f t="shared" si="151"/>
        <v>Voice</v>
      </c>
      <c r="G1925" t="str">
        <f t="shared" si="152"/>
        <v>CVP_028080_2</v>
      </c>
      <c r="H1925" t="str">
        <f>IF(ISNA(VLOOKUP(A1925,$A$3:A1924,1,0)),"","DUP!")</f>
        <v>DUP!</v>
      </c>
      <c r="I1925" t="str">
        <f>IF(ISNA(VLOOKUP(B1925,$B$3:B1924,1,0)),"","DUP!")</f>
        <v>DUP!</v>
      </c>
      <c r="J1925" t="str">
        <f t="shared" si="153"/>
        <v/>
      </c>
      <c r="K1925" t="str">
        <f t="shared" si="154"/>
        <v/>
      </c>
    </row>
    <row r="1926" spans="1:11">
      <c r="A1926" s="25" t="s">
        <v>823</v>
      </c>
      <c r="B1926" s="25" t="s">
        <v>797</v>
      </c>
      <c r="C1926" s="25" t="s">
        <v>243</v>
      </c>
      <c r="D1926" s="25" t="s">
        <v>244</v>
      </c>
      <c r="E1926">
        <f t="shared" si="150"/>
        <v>2</v>
      </c>
      <c r="F1926" t="str">
        <f t="shared" si="151"/>
        <v>Voice</v>
      </c>
      <c r="G1926" t="str">
        <f t="shared" si="152"/>
        <v>CVP_028080_2</v>
      </c>
      <c r="H1926" t="str">
        <f>IF(ISNA(VLOOKUP(A1926,$A$3:A1925,1,0)),"","DUP!")</f>
        <v>DUP!</v>
      </c>
      <c r="I1926" t="str">
        <f>IF(ISNA(VLOOKUP(B1926,$B$3:B1925,1,0)),"","DUP!")</f>
        <v>DUP!</v>
      </c>
      <c r="J1926" t="str">
        <f t="shared" si="153"/>
        <v/>
      </c>
      <c r="K1926" t="str">
        <f t="shared" si="154"/>
        <v/>
      </c>
    </row>
    <row r="1927" spans="1:11">
      <c r="A1927" s="25" t="s">
        <v>823</v>
      </c>
      <c r="B1927" s="25" t="s">
        <v>797</v>
      </c>
      <c r="C1927" s="25" t="s">
        <v>243</v>
      </c>
      <c r="D1927" s="25" t="s">
        <v>245</v>
      </c>
      <c r="E1927">
        <f t="shared" si="150"/>
        <v>10</v>
      </c>
      <c r="F1927" t="str">
        <f t="shared" si="151"/>
        <v>Video Call</v>
      </c>
      <c r="G1927" t="str">
        <f t="shared" si="152"/>
        <v>CVP_028080_10</v>
      </c>
      <c r="H1927" t="str">
        <f>IF(ISNA(VLOOKUP(A1927,$A$3:A1926,1,0)),"","DUP!")</f>
        <v>DUP!</v>
      </c>
      <c r="I1927" t="str">
        <f>IF(ISNA(VLOOKUP(B1927,$B$3:B1926,1,0)),"","DUP!")</f>
        <v>DUP!</v>
      </c>
      <c r="J1927" t="str">
        <f t="shared" si="153"/>
        <v/>
      </c>
      <c r="K1927" t="str">
        <f t="shared" si="154"/>
        <v/>
      </c>
    </row>
    <row r="1928" spans="1:11">
      <c r="A1928" s="25" t="s">
        <v>823</v>
      </c>
      <c r="B1928" s="25" t="s">
        <v>797</v>
      </c>
      <c r="C1928" s="25" t="s">
        <v>243</v>
      </c>
      <c r="D1928" s="25" t="s">
        <v>245</v>
      </c>
      <c r="E1928">
        <f t="shared" si="150"/>
        <v>10</v>
      </c>
      <c r="F1928" t="str">
        <f t="shared" si="151"/>
        <v>Video Call</v>
      </c>
      <c r="G1928" t="str">
        <f t="shared" si="152"/>
        <v>CVP_028080_10</v>
      </c>
      <c r="H1928" t="str">
        <f>IF(ISNA(VLOOKUP(A1928,$A$3:A1927,1,0)),"","DUP!")</f>
        <v>DUP!</v>
      </c>
      <c r="I1928" t="str">
        <f>IF(ISNA(VLOOKUP(B1928,$B$3:B1927,1,0)),"","DUP!")</f>
        <v>DUP!</v>
      </c>
      <c r="J1928" t="str">
        <f t="shared" si="153"/>
        <v/>
      </c>
      <c r="K1928" t="str">
        <f t="shared" si="154"/>
        <v/>
      </c>
    </row>
    <row r="1929" spans="1:11">
      <c r="A1929" s="25" t="s">
        <v>823</v>
      </c>
      <c r="B1929" s="25" t="s">
        <v>797</v>
      </c>
      <c r="C1929" s="25" t="s">
        <v>243</v>
      </c>
      <c r="D1929" s="25" t="s">
        <v>245</v>
      </c>
      <c r="E1929">
        <f t="shared" si="150"/>
        <v>10</v>
      </c>
      <c r="F1929" t="str">
        <f t="shared" si="151"/>
        <v>Video Call</v>
      </c>
      <c r="G1929" t="str">
        <f t="shared" si="152"/>
        <v>CVP_028080_10</v>
      </c>
      <c r="H1929" t="str">
        <f>IF(ISNA(VLOOKUP(A1929,$A$3:A1928,1,0)),"","DUP!")</f>
        <v>DUP!</v>
      </c>
      <c r="I1929" t="str">
        <f>IF(ISNA(VLOOKUP(B1929,$B$3:B1928,1,0)),"","DUP!")</f>
        <v>DUP!</v>
      </c>
      <c r="J1929" t="str">
        <f t="shared" si="153"/>
        <v/>
      </c>
      <c r="K1929" t="str">
        <f t="shared" si="154"/>
        <v/>
      </c>
    </row>
    <row r="1930" spans="1:11">
      <c r="A1930" s="25" t="s">
        <v>824</v>
      </c>
      <c r="B1930" s="25" t="s">
        <v>329</v>
      </c>
      <c r="C1930" s="25" t="s">
        <v>243</v>
      </c>
      <c r="D1930" s="25" t="s">
        <v>244</v>
      </c>
      <c r="E1930">
        <f t="shared" si="150"/>
        <v>2</v>
      </c>
      <c r="F1930" t="str">
        <f t="shared" si="151"/>
        <v>Voice</v>
      </c>
      <c r="G1930" t="str">
        <f t="shared" si="152"/>
        <v>CVP_0280800126_2</v>
      </c>
      <c r="H1930" t="str">
        <f>IF(ISNA(VLOOKUP(A1930,$A$3:A1929,1,0)),"","DUP!")</f>
        <v/>
      </c>
      <c r="I1930" t="str">
        <f>IF(ISNA(VLOOKUP(B1930,$B$3:B1929,1,0)),"","DUP!")</f>
        <v>DUP!</v>
      </c>
      <c r="J1930" t="str">
        <f t="shared" si="153"/>
        <v/>
      </c>
      <c r="K1930" t="str">
        <f t="shared" si="154"/>
        <v>INSERT INTO ZONE_MAP (SERVICE_ID, SERVICE_NAME, CODE, NW_GROUP, ZONE) VALUES (2,'Voice','0280800126','DICH VU CSKH','NATIONAL');</v>
      </c>
    </row>
    <row r="1931" spans="1:11">
      <c r="A1931" s="25" t="s">
        <v>824</v>
      </c>
      <c r="B1931" s="25" t="s">
        <v>329</v>
      </c>
      <c r="C1931" s="25" t="s">
        <v>243</v>
      </c>
      <c r="D1931" s="25" t="s">
        <v>244</v>
      </c>
      <c r="E1931">
        <f t="shared" si="150"/>
        <v>2</v>
      </c>
      <c r="F1931" t="str">
        <f t="shared" si="151"/>
        <v>Voice</v>
      </c>
      <c r="G1931" t="str">
        <f t="shared" si="152"/>
        <v>CVP_0280800126_2</v>
      </c>
      <c r="H1931" t="str">
        <f>IF(ISNA(VLOOKUP(A1931,$A$3:A1930,1,0)),"","DUP!")</f>
        <v>DUP!</v>
      </c>
      <c r="I1931" t="str">
        <f>IF(ISNA(VLOOKUP(B1931,$B$3:B1930,1,0)),"","DUP!")</f>
        <v>DUP!</v>
      </c>
      <c r="J1931" t="str">
        <f t="shared" si="153"/>
        <v/>
      </c>
      <c r="K1931" t="str">
        <f t="shared" si="154"/>
        <v/>
      </c>
    </row>
    <row r="1932" spans="1:11">
      <c r="A1932" s="25" t="s">
        <v>824</v>
      </c>
      <c r="B1932" s="25" t="s">
        <v>329</v>
      </c>
      <c r="C1932" s="25" t="s">
        <v>243</v>
      </c>
      <c r="D1932" s="25" t="s">
        <v>244</v>
      </c>
      <c r="E1932">
        <f t="shared" si="150"/>
        <v>2</v>
      </c>
      <c r="F1932" t="str">
        <f t="shared" si="151"/>
        <v>Voice</v>
      </c>
      <c r="G1932" t="str">
        <f t="shared" si="152"/>
        <v>CVP_0280800126_2</v>
      </c>
      <c r="H1932" t="str">
        <f>IF(ISNA(VLOOKUP(A1932,$A$3:A1931,1,0)),"","DUP!")</f>
        <v>DUP!</v>
      </c>
      <c r="I1932" t="str">
        <f>IF(ISNA(VLOOKUP(B1932,$B$3:B1931,1,0)),"","DUP!")</f>
        <v>DUP!</v>
      </c>
      <c r="J1932" t="str">
        <f t="shared" si="153"/>
        <v/>
      </c>
      <c r="K1932" t="str">
        <f t="shared" si="154"/>
        <v/>
      </c>
    </row>
    <row r="1933" spans="1:11">
      <c r="A1933" s="25" t="s">
        <v>824</v>
      </c>
      <c r="B1933" s="25" t="s">
        <v>329</v>
      </c>
      <c r="C1933" s="25" t="s">
        <v>243</v>
      </c>
      <c r="D1933" s="25" t="s">
        <v>245</v>
      </c>
      <c r="E1933">
        <f t="shared" si="150"/>
        <v>10</v>
      </c>
      <c r="F1933" t="str">
        <f t="shared" si="151"/>
        <v>Video Call</v>
      </c>
      <c r="G1933" t="str">
        <f t="shared" si="152"/>
        <v>CVP_0280800126_10</v>
      </c>
      <c r="H1933" t="str">
        <f>IF(ISNA(VLOOKUP(A1933,$A$3:A1932,1,0)),"","DUP!")</f>
        <v>DUP!</v>
      </c>
      <c r="I1933" t="str">
        <f>IF(ISNA(VLOOKUP(B1933,$B$3:B1932,1,0)),"","DUP!")</f>
        <v>DUP!</v>
      </c>
      <c r="J1933" t="str">
        <f t="shared" si="153"/>
        <v/>
      </c>
      <c r="K1933" t="str">
        <f t="shared" si="154"/>
        <v/>
      </c>
    </row>
    <row r="1934" spans="1:11">
      <c r="A1934" s="25" t="s">
        <v>824</v>
      </c>
      <c r="B1934" s="25" t="s">
        <v>329</v>
      </c>
      <c r="C1934" s="25" t="s">
        <v>243</v>
      </c>
      <c r="D1934" s="25" t="s">
        <v>245</v>
      </c>
      <c r="E1934">
        <f t="shared" si="150"/>
        <v>10</v>
      </c>
      <c r="F1934" t="str">
        <f t="shared" si="151"/>
        <v>Video Call</v>
      </c>
      <c r="G1934" t="str">
        <f t="shared" si="152"/>
        <v>CVP_0280800126_10</v>
      </c>
      <c r="H1934" t="str">
        <f>IF(ISNA(VLOOKUP(A1934,$A$3:A1933,1,0)),"","DUP!")</f>
        <v>DUP!</v>
      </c>
      <c r="I1934" t="str">
        <f>IF(ISNA(VLOOKUP(B1934,$B$3:B1933,1,0)),"","DUP!")</f>
        <v>DUP!</v>
      </c>
      <c r="J1934" t="str">
        <f t="shared" si="153"/>
        <v/>
      </c>
      <c r="K1934" t="str">
        <f t="shared" si="154"/>
        <v/>
      </c>
    </row>
    <row r="1935" spans="1:11">
      <c r="A1935" s="25" t="s">
        <v>824</v>
      </c>
      <c r="B1935" s="25" t="s">
        <v>329</v>
      </c>
      <c r="C1935" s="25" t="s">
        <v>243</v>
      </c>
      <c r="D1935" s="25" t="s">
        <v>245</v>
      </c>
      <c r="E1935">
        <f t="shared" si="150"/>
        <v>10</v>
      </c>
      <c r="F1935" t="str">
        <f t="shared" si="151"/>
        <v>Video Call</v>
      </c>
      <c r="G1935" t="str">
        <f t="shared" si="152"/>
        <v>CVP_0280800126_10</v>
      </c>
      <c r="H1935" t="str">
        <f>IF(ISNA(VLOOKUP(A1935,$A$3:A1934,1,0)),"","DUP!")</f>
        <v>DUP!</v>
      </c>
      <c r="I1935" t="str">
        <f>IF(ISNA(VLOOKUP(B1935,$B$3:B1934,1,0)),"","DUP!")</f>
        <v>DUP!</v>
      </c>
      <c r="J1935" t="str">
        <f t="shared" si="153"/>
        <v/>
      </c>
      <c r="K1935" t="str">
        <f t="shared" si="154"/>
        <v/>
      </c>
    </row>
    <row r="1936" spans="1:11">
      <c r="A1936" s="25" t="s">
        <v>825</v>
      </c>
      <c r="B1936" s="25" t="s">
        <v>797</v>
      </c>
      <c r="C1936" s="25" t="s">
        <v>243</v>
      </c>
      <c r="D1936" s="25" t="s">
        <v>244</v>
      </c>
      <c r="E1936">
        <f t="shared" si="150"/>
        <v>2</v>
      </c>
      <c r="F1936" t="str">
        <f t="shared" si="151"/>
        <v>Voice</v>
      </c>
      <c r="G1936" t="str">
        <f t="shared" si="152"/>
        <v>CVP_028081_2</v>
      </c>
      <c r="H1936" t="str">
        <f>IF(ISNA(VLOOKUP(A1936,$A$3:A1935,1,0)),"","DUP!")</f>
        <v/>
      </c>
      <c r="I1936" t="str">
        <f>IF(ISNA(VLOOKUP(B1936,$B$3:B1935,1,0)),"","DUP!")</f>
        <v>DUP!</v>
      </c>
      <c r="J1936" t="str">
        <f t="shared" si="153"/>
        <v/>
      </c>
      <c r="K1936" t="str">
        <f t="shared" si="154"/>
        <v>INSERT INTO ZONE_MAP (SERVICE_ID, SERVICE_NAME, CODE, NW_GROUP, ZONE) VALUES (2,'Voice','028081','THAI NGUYEN','NATIONAL');</v>
      </c>
    </row>
    <row r="1937" spans="1:11">
      <c r="A1937" s="25" t="s">
        <v>825</v>
      </c>
      <c r="B1937" s="25" t="s">
        <v>797</v>
      </c>
      <c r="C1937" s="25" t="s">
        <v>243</v>
      </c>
      <c r="D1937" s="25" t="s">
        <v>244</v>
      </c>
      <c r="E1937">
        <f t="shared" si="150"/>
        <v>2</v>
      </c>
      <c r="F1937" t="str">
        <f t="shared" si="151"/>
        <v>Voice</v>
      </c>
      <c r="G1937" t="str">
        <f t="shared" si="152"/>
        <v>CVP_028081_2</v>
      </c>
      <c r="H1937" t="str">
        <f>IF(ISNA(VLOOKUP(A1937,$A$3:A1936,1,0)),"","DUP!")</f>
        <v>DUP!</v>
      </c>
      <c r="I1937" t="str">
        <f>IF(ISNA(VLOOKUP(B1937,$B$3:B1936,1,0)),"","DUP!")</f>
        <v>DUP!</v>
      </c>
      <c r="J1937" t="str">
        <f t="shared" si="153"/>
        <v/>
      </c>
      <c r="K1937" t="str">
        <f t="shared" si="154"/>
        <v/>
      </c>
    </row>
    <row r="1938" spans="1:11">
      <c r="A1938" s="25" t="s">
        <v>825</v>
      </c>
      <c r="B1938" s="25" t="s">
        <v>797</v>
      </c>
      <c r="C1938" s="25" t="s">
        <v>243</v>
      </c>
      <c r="D1938" s="25" t="s">
        <v>244</v>
      </c>
      <c r="E1938">
        <f t="shared" si="150"/>
        <v>2</v>
      </c>
      <c r="F1938" t="str">
        <f t="shared" si="151"/>
        <v>Voice</v>
      </c>
      <c r="G1938" t="str">
        <f t="shared" si="152"/>
        <v>CVP_028081_2</v>
      </c>
      <c r="H1938" t="str">
        <f>IF(ISNA(VLOOKUP(A1938,$A$3:A1937,1,0)),"","DUP!")</f>
        <v>DUP!</v>
      </c>
      <c r="I1938" t="str">
        <f>IF(ISNA(VLOOKUP(B1938,$B$3:B1937,1,0)),"","DUP!")</f>
        <v>DUP!</v>
      </c>
      <c r="J1938" t="str">
        <f t="shared" si="153"/>
        <v/>
      </c>
      <c r="K1938" t="str">
        <f t="shared" si="154"/>
        <v/>
      </c>
    </row>
    <row r="1939" spans="1:11">
      <c r="A1939" s="25" t="s">
        <v>825</v>
      </c>
      <c r="B1939" s="25" t="s">
        <v>797</v>
      </c>
      <c r="C1939" s="25" t="s">
        <v>243</v>
      </c>
      <c r="D1939" s="25" t="s">
        <v>245</v>
      </c>
      <c r="E1939">
        <f t="shared" si="150"/>
        <v>10</v>
      </c>
      <c r="F1939" t="str">
        <f t="shared" si="151"/>
        <v>Video Call</v>
      </c>
      <c r="G1939" t="str">
        <f t="shared" si="152"/>
        <v>CVP_028081_10</v>
      </c>
      <c r="H1939" t="str">
        <f>IF(ISNA(VLOOKUP(A1939,$A$3:A1938,1,0)),"","DUP!")</f>
        <v>DUP!</v>
      </c>
      <c r="I1939" t="str">
        <f>IF(ISNA(VLOOKUP(B1939,$B$3:B1938,1,0)),"","DUP!")</f>
        <v>DUP!</v>
      </c>
      <c r="J1939" t="str">
        <f t="shared" si="153"/>
        <v/>
      </c>
      <c r="K1939" t="str">
        <f t="shared" si="154"/>
        <v/>
      </c>
    </row>
    <row r="1940" spans="1:11">
      <c r="A1940" s="25" t="s">
        <v>825</v>
      </c>
      <c r="B1940" s="25" t="s">
        <v>797</v>
      </c>
      <c r="C1940" s="25" t="s">
        <v>243</v>
      </c>
      <c r="D1940" s="25" t="s">
        <v>245</v>
      </c>
      <c r="E1940">
        <f t="shared" si="150"/>
        <v>10</v>
      </c>
      <c r="F1940" t="str">
        <f t="shared" si="151"/>
        <v>Video Call</v>
      </c>
      <c r="G1940" t="str">
        <f t="shared" si="152"/>
        <v>CVP_028081_10</v>
      </c>
      <c r="H1940" t="str">
        <f>IF(ISNA(VLOOKUP(A1940,$A$3:A1939,1,0)),"","DUP!")</f>
        <v>DUP!</v>
      </c>
      <c r="I1940" t="str">
        <f>IF(ISNA(VLOOKUP(B1940,$B$3:B1939,1,0)),"","DUP!")</f>
        <v>DUP!</v>
      </c>
      <c r="J1940" t="str">
        <f t="shared" si="153"/>
        <v/>
      </c>
      <c r="K1940" t="str">
        <f t="shared" si="154"/>
        <v/>
      </c>
    </row>
    <row r="1941" spans="1:11">
      <c r="A1941" s="25" t="s">
        <v>825</v>
      </c>
      <c r="B1941" s="25" t="s">
        <v>797</v>
      </c>
      <c r="C1941" s="25" t="s">
        <v>243</v>
      </c>
      <c r="D1941" s="25" t="s">
        <v>245</v>
      </c>
      <c r="E1941">
        <f t="shared" si="150"/>
        <v>10</v>
      </c>
      <c r="F1941" t="str">
        <f t="shared" si="151"/>
        <v>Video Call</v>
      </c>
      <c r="G1941" t="str">
        <f t="shared" si="152"/>
        <v>CVP_028081_10</v>
      </c>
      <c r="H1941" t="str">
        <f>IF(ISNA(VLOOKUP(A1941,$A$3:A1940,1,0)),"","DUP!")</f>
        <v>DUP!</v>
      </c>
      <c r="I1941" t="str">
        <f>IF(ISNA(VLOOKUP(B1941,$B$3:B1940,1,0)),"","DUP!")</f>
        <v>DUP!</v>
      </c>
      <c r="J1941" t="str">
        <f t="shared" si="153"/>
        <v/>
      </c>
      <c r="K1941" t="str">
        <f t="shared" si="154"/>
        <v/>
      </c>
    </row>
    <row r="1942" spans="1:11">
      <c r="A1942" s="25" t="s">
        <v>826</v>
      </c>
      <c r="B1942" s="25" t="s">
        <v>797</v>
      </c>
      <c r="C1942" s="25" t="s">
        <v>243</v>
      </c>
      <c r="D1942" s="25" t="s">
        <v>244</v>
      </c>
      <c r="E1942">
        <f t="shared" si="150"/>
        <v>2</v>
      </c>
      <c r="F1942" t="str">
        <f t="shared" si="151"/>
        <v>Voice</v>
      </c>
      <c r="G1942" t="str">
        <f t="shared" si="152"/>
        <v>CVP_028082_2</v>
      </c>
      <c r="H1942" t="str">
        <f>IF(ISNA(VLOOKUP(A1942,$A$3:A1941,1,0)),"","DUP!")</f>
        <v/>
      </c>
      <c r="I1942" t="str">
        <f>IF(ISNA(VLOOKUP(B1942,$B$3:B1941,1,0)),"","DUP!")</f>
        <v>DUP!</v>
      </c>
      <c r="J1942" t="str">
        <f t="shared" si="153"/>
        <v/>
      </c>
      <c r="K1942" t="str">
        <f t="shared" si="154"/>
        <v>INSERT INTO ZONE_MAP (SERVICE_ID, SERVICE_NAME, CODE, NW_GROUP, ZONE) VALUES (2,'Voice','028082','THAI NGUYEN','NATIONAL');</v>
      </c>
    </row>
    <row r="1943" spans="1:11">
      <c r="A1943" s="25" t="s">
        <v>826</v>
      </c>
      <c r="B1943" s="25" t="s">
        <v>797</v>
      </c>
      <c r="C1943" s="25" t="s">
        <v>243</v>
      </c>
      <c r="D1943" s="25" t="s">
        <v>244</v>
      </c>
      <c r="E1943">
        <f t="shared" si="150"/>
        <v>2</v>
      </c>
      <c r="F1943" t="str">
        <f t="shared" si="151"/>
        <v>Voice</v>
      </c>
      <c r="G1943" t="str">
        <f t="shared" si="152"/>
        <v>CVP_028082_2</v>
      </c>
      <c r="H1943" t="str">
        <f>IF(ISNA(VLOOKUP(A1943,$A$3:A1942,1,0)),"","DUP!")</f>
        <v>DUP!</v>
      </c>
      <c r="I1943" t="str">
        <f>IF(ISNA(VLOOKUP(B1943,$B$3:B1942,1,0)),"","DUP!")</f>
        <v>DUP!</v>
      </c>
      <c r="J1943" t="str">
        <f t="shared" si="153"/>
        <v/>
      </c>
      <c r="K1943" t="str">
        <f t="shared" si="154"/>
        <v/>
      </c>
    </row>
    <row r="1944" spans="1:11">
      <c r="A1944" s="25" t="s">
        <v>826</v>
      </c>
      <c r="B1944" s="25" t="s">
        <v>797</v>
      </c>
      <c r="C1944" s="25" t="s">
        <v>243</v>
      </c>
      <c r="D1944" s="25" t="s">
        <v>244</v>
      </c>
      <c r="E1944">
        <f t="shared" si="150"/>
        <v>2</v>
      </c>
      <c r="F1944" t="str">
        <f t="shared" si="151"/>
        <v>Voice</v>
      </c>
      <c r="G1944" t="str">
        <f t="shared" si="152"/>
        <v>CVP_028082_2</v>
      </c>
      <c r="H1944" t="str">
        <f>IF(ISNA(VLOOKUP(A1944,$A$3:A1943,1,0)),"","DUP!")</f>
        <v>DUP!</v>
      </c>
      <c r="I1944" t="str">
        <f>IF(ISNA(VLOOKUP(B1944,$B$3:B1943,1,0)),"","DUP!")</f>
        <v>DUP!</v>
      </c>
      <c r="J1944" t="str">
        <f t="shared" si="153"/>
        <v/>
      </c>
      <c r="K1944" t="str">
        <f t="shared" si="154"/>
        <v/>
      </c>
    </row>
    <row r="1945" spans="1:11">
      <c r="A1945" s="25" t="s">
        <v>826</v>
      </c>
      <c r="B1945" s="25" t="s">
        <v>797</v>
      </c>
      <c r="C1945" s="25" t="s">
        <v>243</v>
      </c>
      <c r="D1945" s="25" t="s">
        <v>245</v>
      </c>
      <c r="E1945">
        <f t="shared" si="150"/>
        <v>10</v>
      </c>
      <c r="F1945" t="str">
        <f t="shared" si="151"/>
        <v>Video Call</v>
      </c>
      <c r="G1945" t="str">
        <f t="shared" si="152"/>
        <v>CVP_028082_10</v>
      </c>
      <c r="H1945" t="str">
        <f>IF(ISNA(VLOOKUP(A1945,$A$3:A1944,1,0)),"","DUP!")</f>
        <v>DUP!</v>
      </c>
      <c r="I1945" t="str">
        <f>IF(ISNA(VLOOKUP(B1945,$B$3:B1944,1,0)),"","DUP!")</f>
        <v>DUP!</v>
      </c>
      <c r="J1945" t="str">
        <f t="shared" si="153"/>
        <v/>
      </c>
      <c r="K1945" t="str">
        <f t="shared" si="154"/>
        <v/>
      </c>
    </row>
    <row r="1946" spans="1:11">
      <c r="A1946" s="25" t="s">
        <v>826</v>
      </c>
      <c r="B1946" s="25" t="s">
        <v>797</v>
      </c>
      <c r="C1946" s="25" t="s">
        <v>243</v>
      </c>
      <c r="D1946" s="25" t="s">
        <v>245</v>
      </c>
      <c r="E1946">
        <f t="shared" si="150"/>
        <v>10</v>
      </c>
      <c r="F1946" t="str">
        <f t="shared" si="151"/>
        <v>Video Call</v>
      </c>
      <c r="G1946" t="str">
        <f t="shared" si="152"/>
        <v>CVP_028082_10</v>
      </c>
      <c r="H1946" t="str">
        <f>IF(ISNA(VLOOKUP(A1946,$A$3:A1945,1,0)),"","DUP!")</f>
        <v>DUP!</v>
      </c>
      <c r="I1946" t="str">
        <f>IF(ISNA(VLOOKUP(B1946,$B$3:B1945,1,0)),"","DUP!")</f>
        <v>DUP!</v>
      </c>
      <c r="J1946" t="str">
        <f t="shared" si="153"/>
        <v/>
      </c>
      <c r="K1946" t="str">
        <f t="shared" si="154"/>
        <v/>
      </c>
    </row>
    <row r="1947" spans="1:11">
      <c r="A1947" s="25" t="s">
        <v>826</v>
      </c>
      <c r="B1947" s="25" t="s">
        <v>797</v>
      </c>
      <c r="C1947" s="25" t="s">
        <v>243</v>
      </c>
      <c r="D1947" s="25" t="s">
        <v>245</v>
      </c>
      <c r="E1947">
        <f t="shared" si="150"/>
        <v>10</v>
      </c>
      <c r="F1947" t="str">
        <f t="shared" si="151"/>
        <v>Video Call</v>
      </c>
      <c r="G1947" t="str">
        <f t="shared" si="152"/>
        <v>CVP_028082_10</v>
      </c>
      <c r="H1947" t="str">
        <f>IF(ISNA(VLOOKUP(A1947,$A$3:A1946,1,0)),"","DUP!")</f>
        <v>DUP!</v>
      </c>
      <c r="I1947" t="str">
        <f>IF(ISNA(VLOOKUP(B1947,$B$3:B1946,1,0)),"","DUP!")</f>
        <v>DUP!</v>
      </c>
      <c r="J1947" t="str">
        <f t="shared" si="153"/>
        <v/>
      </c>
      <c r="K1947" t="str">
        <f t="shared" si="154"/>
        <v/>
      </c>
    </row>
    <row r="1948" spans="1:11">
      <c r="A1948" s="25" t="s">
        <v>827</v>
      </c>
      <c r="B1948" s="25" t="s">
        <v>797</v>
      </c>
      <c r="C1948" s="25" t="s">
        <v>243</v>
      </c>
      <c r="D1948" s="25" t="s">
        <v>244</v>
      </c>
      <c r="E1948">
        <f t="shared" si="150"/>
        <v>2</v>
      </c>
      <c r="F1948" t="str">
        <f t="shared" si="151"/>
        <v>Voice</v>
      </c>
      <c r="G1948" t="str">
        <f t="shared" si="152"/>
        <v>CVP_028083_2</v>
      </c>
      <c r="H1948" t="str">
        <f>IF(ISNA(VLOOKUP(A1948,$A$3:A1947,1,0)),"","DUP!")</f>
        <v/>
      </c>
      <c r="I1948" t="str">
        <f>IF(ISNA(VLOOKUP(B1948,$B$3:B1947,1,0)),"","DUP!")</f>
        <v>DUP!</v>
      </c>
      <c r="J1948" t="str">
        <f t="shared" si="153"/>
        <v/>
      </c>
      <c r="K1948" t="str">
        <f t="shared" si="154"/>
        <v>INSERT INTO ZONE_MAP (SERVICE_ID, SERVICE_NAME, CODE, NW_GROUP, ZONE) VALUES (2,'Voice','028083','THAI NGUYEN','NATIONAL');</v>
      </c>
    </row>
    <row r="1949" spans="1:11">
      <c r="A1949" s="25" t="s">
        <v>827</v>
      </c>
      <c r="B1949" s="25" t="s">
        <v>797</v>
      </c>
      <c r="C1949" s="25" t="s">
        <v>243</v>
      </c>
      <c r="D1949" s="25" t="s">
        <v>244</v>
      </c>
      <c r="E1949">
        <f t="shared" si="150"/>
        <v>2</v>
      </c>
      <c r="F1949" t="str">
        <f t="shared" si="151"/>
        <v>Voice</v>
      </c>
      <c r="G1949" t="str">
        <f t="shared" si="152"/>
        <v>CVP_028083_2</v>
      </c>
      <c r="H1949" t="str">
        <f>IF(ISNA(VLOOKUP(A1949,$A$3:A1948,1,0)),"","DUP!")</f>
        <v>DUP!</v>
      </c>
      <c r="I1949" t="str">
        <f>IF(ISNA(VLOOKUP(B1949,$B$3:B1948,1,0)),"","DUP!")</f>
        <v>DUP!</v>
      </c>
      <c r="J1949" t="str">
        <f t="shared" si="153"/>
        <v/>
      </c>
      <c r="K1949" t="str">
        <f t="shared" si="154"/>
        <v/>
      </c>
    </row>
    <row r="1950" spans="1:11">
      <c r="A1950" s="25" t="s">
        <v>827</v>
      </c>
      <c r="B1950" s="25" t="s">
        <v>797</v>
      </c>
      <c r="C1950" s="25" t="s">
        <v>243</v>
      </c>
      <c r="D1950" s="25" t="s">
        <v>244</v>
      </c>
      <c r="E1950">
        <f t="shared" si="150"/>
        <v>2</v>
      </c>
      <c r="F1950" t="str">
        <f t="shared" si="151"/>
        <v>Voice</v>
      </c>
      <c r="G1950" t="str">
        <f t="shared" si="152"/>
        <v>CVP_028083_2</v>
      </c>
      <c r="H1950" t="str">
        <f>IF(ISNA(VLOOKUP(A1950,$A$3:A1949,1,0)),"","DUP!")</f>
        <v>DUP!</v>
      </c>
      <c r="I1950" t="str">
        <f>IF(ISNA(VLOOKUP(B1950,$B$3:B1949,1,0)),"","DUP!")</f>
        <v>DUP!</v>
      </c>
      <c r="J1950" t="str">
        <f t="shared" si="153"/>
        <v/>
      </c>
      <c r="K1950" t="str">
        <f t="shared" si="154"/>
        <v/>
      </c>
    </row>
    <row r="1951" spans="1:11">
      <c r="A1951" s="25" t="s">
        <v>827</v>
      </c>
      <c r="B1951" s="25" t="s">
        <v>797</v>
      </c>
      <c r="C1951" s="25" t="s">
        <v>243</v>
      </c>
      <c r="D1951" s="25" t="s">
        <v>245</v>
      </c>
      <c r="E1951">
        <f t="shared" si="150"/>
        <v>10</v>
      </c>
      <c r="F1951" t="str">
        <f t="shared" si="151"/>
        <v>Video Call</v>
      </c>
      <c r="G1951" t="str">
        <f t="shared" si="152"/>
        <v>CVP_028083_10</v>
      </c>
      <c r="H1951" t="str">
        <f>IF(ISNA(VLOOKUP(A1951,$A$3:A1950,1,0)),"","DUP!")</f>
        <v>DUP!</v>
      </c>
      <c r="I1951" t="str">
        <f>IF(ISNA(VLOOKUP(B1951,$B$3:B1950,1,0)),"","DUP!")</f>
        <v>DUP!</v>
      </c>
      <c r="J1951" t="str">
        <f t="shared" si="153"/>
        <v/>
      </c>
      <c r="K1951" t="str">
        <f t="shared" si="154"/>
        <v/>
      </c>
    </row>
    <row r="1952" spans="1:11">
      <c r="A1952" s="25" t="s">
        <v>827</v>
      </c>
      <c r="B1952" s="25" t="s">
        <v>797</v>
      </c>
      <c r="C1952" s="25" t="s">
        <v>243</v>
      </c>
      <c r="D1952" s="25" t="s">
        <v>245</v>
      </c>
      <c r="E1952">
        <f t="shared" si="150"/>
        <v>10</v>
      </c>
      <c r="F1952" t="str">
        <f t="shared" si="151"/>
        <v>Video Call</v>
      </c>
      <c r="G1952" t="str">
        <f t="shared" si="152"/>
        <v>CVP_028083_10</v>
      </c>
      <c r="H1952" t="str">
        <f>IF(ISNA(VLOOKUP(A1952,$A$3:A1951,1,0)),"","DUP!")</f>
        <v>DUP!</v>
      </c>
      <c r="I1952" t="str">
        <f>IF(ISNA(VLOOKUP(B1952,$B$3:B1951,1,0)),"","DUP!")</f>
        <v>DUP!</v>
      </c>
      <c r="J1952" t="str">
        <f t="shared" si="153"/>
        <v/>
      </c>
      <c r="K1952" t="str">
        <f t="shared" si="154"/>
        <v/>
      </c>
    </row>
    <row r="1953" spans="1:11">
      <c r="A1953" s="25" t="s">
        <v>827</v>
      </c>
      <c r="B1953" s="25" t="s">
        <v>797</v>
      </c>
      <c r="C1953" s="25" t="s">
        <v>243</v>
      </c>
      <c r="D1953" s="25" t="s">
        <v>245</v>
      </c>
      <c r="E1953">
        <f t="shared" si="150"/>
        <v>10</v>
      </c>
      <c r="F1953" t="str">
        <f t="shared" si="151"/>
        <v>Video Call</v>
      </c>
      <c r="G1953" t="str">
        <f t="shared" si="152"/>
        <v>CVP_028083_10</v>
      </c>
      <c r="H1953" t="str">
        <f>IF(ISNA(VLOOKUP(A1953,$A$3:A1952,1,0)),"","DUP!")</f>
        <v>DUP!</v>
      </c>
      <c r="I1953" t="str">
        <f>IF(ISNA(VLOOKUP(B1953,$B$3:B1952,1,0)),"","DUP!")</f>
        <v>DUP!</v>
      </c>
      <c r="J1953" t="str">
        <f t="shared" si="153"/>
        <v/>
      </c>
      <c r="K1953" t="str">
        <f t="shared" si="154"/>
        <v/>
      </c>
    </row>
    <row r="1954" spans="1:11">
      <c r="A1954" s="25" t="s">
        <v>828</v>
      </c>
      <c r="B1954" s="25" t="s">
        <v>797</v>
      </c>
      <c r="C1954" s="25" t="s">
        <v>243</v>
      </c>
      <c r="D1954" s="25" t="s">
        <v>244</v>
      </c>
      <c r="E1954">
        <f t="shared" si="150"/>
        <v>2</v>
      </c>
      <c r="F1954" t="str">
        <f t="shared" si="151"/>
        <v>Voice</v>
      </c>
      <c r="G1954" t="str">
        <f t="shared" si="152"/>
        <v>CVP_028084_2</v>
      </c>
      <c r="H1954" t="str">
        <f>IF(ISNA(VLOOKUP(A1954,$A$3:A1953,1,0)),"","DUP!")</f>
        <v/>
      </c>
      <c r="I1954" t="str">
        <f>IF(ISNA(VLOOKUP(B1954,$B$3:B1953,1,0)),"","DUP!")</f>
        <v>DUP!</v>
      </c>
      <c r="J1954" t="str">
        <f t="shared" si="153"/>
        <v/>
      </c>
      <c r="K1954" t="str">
        <f t="shared" si="154"/>
        <v>INSERT INTO ZONE_MAP (SERVICE_ID, SERVICE_NAME, CODE, NW_GROUP, ZONE) VALUES (2,'Voice','028084','THAI NGUYEN','NATIONAL');</v>
      </c>
    </row>
    <row r="1955" spans="1:11">
      <c r="A1955" s="25" t="s">
        <v>828</v>
      </c>
      <c r="B1955" s="25" t="s">
        <v>797</v>
      </c>
      <c r="C1955" s="25" t="s">
        <v>243</v>
      </c>
      <c r="D1955" s="25" t="s">
        <v>244</v>
      </c>
      <c r="E1955">
        <f t="shared" si="150"/>
        <v>2</v>
      </c>
      <c r="F1955" t="str">
        <f t="shared" si="151"/>
        <v>Voice</v>
      </c>
      <c r="G1955" t="str">
        <f t="shared" si="152"/>
        <v>CVP_028084_2</v>
      </c>
      <c r="H1955" t="str">
        <f>IF(ISNA(VLOOKUP(A1955,$A$3:A1954,1,0)),"","DUP!")</f>
        <v>DUP!</v>
      </c>
      <c r="I1955" t="str">
        <f>IF(ISNA(VLOOKUP(B1955,$B$3:B1954,1,0)),"","DUP!")</f>
        <v>DUP!</v>
      </c>
      <c r="J1955" t="str">
        <f t="shared" si="153"/>
        <v/>
      </c>
      <c r="K1955" t="str">
        <f t="shared" si="154"/>
        <v/>
      </c>
    </row>
    <row r="1956" spans="1:11">
      <c r="A1956" s="25" t="s">
        <v>828</v>
      </c>
      <c r="B1956" s="25" t="s">
        <v>797</v>
      </c>
      <c r="C1956" s="25" t="s">
        <v>243</v>
      </c>
      <c r="D1956" s="25" t="s">
        <v>244</v>
      </c>
      <c r="E1956">
        <f t="shared" si="150"/>
        <v>2</v>
      </c>
      <c r="F1956" t="str">
        <f t="shared" si="151"/>
        <v>Voice</v>
      </c>
      <c r="G1956" t="str">
        <f t="shared" si="152"/>
        <v>CVP_028084_2</v>
      </c>
      <c r="H1956" t="str">
        <f>IF(ISNA(VLOOKUP(A1956,$A$3:A1955,1,0)),"","DUP!")</f>
        <v>DUP!</v>
      </c>
      <c r="I1956" t="str">
        <f>IF(ISNA(VLOOKUP(B1956,$B$3:B1955,1,0)),"","DUP!")</f>
        <v>DUP!</v>
      </c>
      <c r="J1956" t="str">
        <f t="shared" si="153"/>
        <v/>
      </c>
      <c r="K1956" t="str">
        <f t="shared" si="154"/>
        <v/>
      </c>
    </row>
    <row r="1957" spans="1:11">
      <c r="A1957" s="25" t="s">
        <v>828</v>
      </c>
      <c r="B1957" s="25" t="s">
        <v>797</v>
      </c>
      <c r="C1957" s="25" t="s">
        <v>243</v>
      </c>
      <c r="D1957" s="25" t="s">
        <v>245</v>
      </c>
      <c r="E1957">
        <f t="shared" si="150"/>
        <v>10</v>
      </c>
      <c r="F1957" t="str">
        <f t="shared" si="151"/>
        <v>Video Call</v>
      </c>
      <c r="G1957" t="str">
        <f t="shared" si="152"/>
        <v>CVP_028084_10</v>
      </c>
      <c r="H1957" t="str">
        <f>IF(ISNA(VLOOKUP(A1957,$A$3:A1956,1,0)),"","DUP!")</f>
        <v>DUP!</v>
      </c>
      <c r="I1957" t="str">
        <f>IF(ISNA(VLOOKUP(B1957,$B$3:B1956,1,0)),"","DUP!")</f>
        <v>DUP!</v>
      </c>
      <c r="J1957" t="str">
        <f t="shared" si="153"/>
        <v/>
      </c>
      <c r="K1957" t="str">
        <f t="shared" si="154"/>
        <v/>
      </c>
    </row>
    <row r="1958" spans="1:11">
      <c r="A1958" s="25" t="s">
        <v>828</v>
      </c>
      <c r="B1958" s="25" t="s">
        <v>797</v>
      </c>
      <c r="C1958" s="25" t="s">
        <v>243</v>
      </c>
      <c r="D1958" s="25" t="s">
        <v>245</v>
      </c>
      <c r="E1958">
        <f t="shared" si="150"/>
        <v>10</v>
      </c>
      <c r="F1958" t="str">
        <f t="shared" si="151"/>
        <v>Video Call</v>
      </c>
      <c r="G1958" t="str">
        <f t="shared" si="152"/>
        <v>CVP_028084_10</v>
      </c>
      <c r="H1958" t="str">
        <f>IF(ISNA(VLOOKUP(A1958,$A$3:A1957,1,0)),"","DUP!")</f>
        <v>DUP!</v>
      </c>
      <c r="I1958" t="str">
        <f>IF(ISNA(VLOOKUP(B1958,$B$3:B1957,1,0)),"","DUP!")</f>
        <v>DUP!</v>
      </c>
      <c r="J1958" t="str">
        <f t="shared" si="153"/>
        <v/>
      </c>
      <c r="K1958" t="str">
        <f t="shared" si="154"/>
        <v/>
      </c>
    </row>
    <row r="1959" spans="1:11">
      <c r="A1959" s="25" t="s">
        <v>828</v>
      </c>
      <c r="B1959" s="25" t="s">
        <v>797</v>
      </c>
      <c r="C1959" s="25" t="s">
        <v>243</v>
      </c>
      <c r="D1959" s="25" t="s">
        <v>245</v>
      </c>
      <c r="E1959">
        <f t="shared" si="150"/>
        <v>10</v>
      </c>
      <c r="F1959" t="str">
        <f t="shared" si="151"/>
        <v>Video Call</v>
      </c>
      <c r="G1959" t="str">
        <f t="shared" si="152"/>
        <v>CVP_028084_10</v>
      </c>
      <c r="H1959" t="str">
        <f>IF(ISNA(VLOOKUP(A1959,$A$3:A1958,1,0)),"","DUP!")</f>
        <v>DUP!</v>
      </c>
      <c r="I1959" t="str">
        <f>IF(ISNA(VLOOKUP(B1959,$B$3:B1958,1,0)),"","DUP!")</f>
        <v>DUP!</v>
      </c>
      <c r="J1959" t="str">
        <f t="shared" si="153"/>
        <v/>
      </c>
      <c r="K1959" t="str">
        <f t="shared" si="154"/>
        <v/>
      </c>
    </row>
    <row r="1960" spans="1:11">
      <c r="A1960" s="25" t="s">
        <v>829</v>
      </c>
      <c r="B1960" s="25" t="s">
        <v>797</v>
      </c>
      <c r="C1960" s="25" t="s">
        <v>243</v>
      </c>
      <c r="D1960" s="25" t="s">
        <v>244</v>
      </c>
      <c r="E1960">
        <f t="shared" si="150"/>
        <v>2</v>
      </c>
      <c r="F1960" t="str">
        <f t="shared" si="151"/>
        <v>Voice</v>
      </c>
      <c r="G1960" t="str">
        <f t="shared" si="152"/>
        <v>CVP_028085_2</v>
      </c>
      <c r="H1960" t="str">
        <f>IF(ISNA(VLOOKUP(A1960,$A$3:A1959,1,0)),"","DUP!")</f>
        <v/>
      </c>
      <c r="I1960" t="str">
        <f>IF(ISNA(VLOOKUP(B1960,$B$3:B1959,1,0)),"","DUP!")</f>
        <v>DUP!</v>
      </c>
      <c r="J1960" t="str">
        <f t="shared" si="153"/>
        <v/>
      </c>
      <c r="K1960" t="str">
        <f t="shared" si="154"/>
        <v>INSERT INTO ZONE_MAP (SERVICE_ID, SERVICE_NAME, CODE, NW_GROUP, ZONE) VALUES (2,'Voice','028085','THAI NGUYEN','NATIONAL');</v>
      </c>
    </row>
    <row r="1961" spans="1:11">
      <c r="A1961" s="25" t="s">
        <v>829</v>
      </c>
      <c r="B1961" s="25" t="s">
        <v>797</v>
      </c>
      <c r="C1961" s="25" t="s">
        <v>243</v>
      </c>
      <c r="D1961" s="25" t="s">
        <v>244</v>
      </c>
      <c r="E1961">
        <f t="shared" si="150"/>
        <v>2</v>
      </c>
      <c r="F1961" t="str">
        <f t="shared" si="151"/>
        <v>Voice</v>
      </c>
      <c r="G1961" t="str">
        <f t="shared" si="152"/>
        <v>CVP_028085_2</v>
      </c>
      <c r="H1961" t="str">
        <f>IF(ISNA(VLOOKUP(A1961,$A$3:A1960,1,0)),"","DUP!")</f>
        <v>DUP!</v>
      </c>
      <c r="I1961" t="str">
        <f>IF(ISNA(VLOOKUP(B1961,$B$3:B1960,1,0)),"","DUP!")</f>
        <v>DUP!</v>
      </c>
      <c r="J1961" t="str">
        <f t="shared" si="153"/>
        <v/>
      </c>
      <c r="K1961" t="str">
        <f t="shared" si="154"/>
        <v/>
      </c>
    </row>
    <row r="1962" spans="1:11">
      <c r="A1962" s="25" t="s">
        <v>829</v>
      </c>
      <c r="B1962" s="25" t="s">
        <v>797</v>
      </c>
      <c r="C1962" s="25" t="s">
        <v>243</v>
      </c>
      <c r="D1962" s="25" t="s">
        <v>244</v>
      </c>
      <c r="E1962">
        <f t="shared" si="150"/>
        <v>2</v>
      </c>
      <c r="F1962" t="str">
        <f t="shared" si="151"/>
        <v>Voice</v>
      </c>
      <c r="G1962" t="str">
        <f t="shared" si="152"/>
        <v>CVP_028085_2</v>
      </c>
      <c r="H1962" t="str">
        <f>IF(ISNA(VLOOKUP(A1962,$A$3:A1961,1,0)),"","DUP!")</f>
        <v>DUP!</v>
      </c>
      <c r="I1962" t="str">
        <f>IF(ISNA(VLOOKUP(B1962,$B$3:B1961,1,0)),"","DUP!")</f>
        <v>DUP!</v>
      </c>
      <c r="J1962" t="str">
        <f t="shared" si="153"/>
        <v/>
      </c>
      <c r="K1962" t="str">
        <f t="shared" si="154"/>
        <v/>
      </c>
    </row>
    <row r="1963" spans="1:11">
      <c r="A1963" s="25" t="s">
        <v>829</v>
      </c>
      <c r="B1963" s="25" t="s">
        <v>797</v>
      </c>
      <c r="C1963" s="25" t="s">
        <v>243</v>
      </c>
      <c r="D1963" s="25" t="s">
        <v>245</v>
      </c>
      <c r="E1963">
        <f t="shared" si="150"/>
        <v>10</v>
      </c>
      <c r="F1963" t="str">
        <f t="shared" si="151"/>
        <v>Video Call</v>
      </c>
      <c r="G1963" t="str">
        <f t="shared" si="152"/>
        <v>CVP_028085_10</v>
      </c>
      <c r="H1963" t="str">
        <f>IF(ISNA(VLOOKUP(A1963,$A$3:A1962,1,0)),"","DUP!")</f>
        <v>DUP!</v>
      </c>
      <c r="I1963" t="str">
        <f>IF(ISNA(VLOOKUP(B1963,$B$3:B1962,1,0)),"","DUP!")</f>
        <v>DUP!</v>
      </c>
      <c r="J1963" t="str">
        <f t="shared" si="153"/>
        <v/>
      </c>
      <c r="K1963" t="str">
        <f t="shared" si="154"/>
        <v/>
      </c>
    </row>
    <row r="1964" spans="1:11">
      <c r="A1964" s="25" t="s">
        <v>829</v>
      </c>
      <c r="B1964" s="25" t="s">
        <v>797</v>
      </c>
      <c r="C1964" s="25" t="s">
        <v>243</v>
      </c>
      <c r="D1964" s="25" t="s">
        <v>245</v>
      </c>
      <c r="E1964">
        <f t="shared" si="150"/>
        <v>10</v>
      </c>
      <c r="F1964" t="str">
        <f t="shared" si="151"/>
        <v>Video Call</v>
      </c>
      <c r="G1964" t="str">
        <f t="shared" si="152"/>
        <v>CVP_028085_10</v>
      </c>
      <c r="H1964" t="str">
        <f>IF(ISNA(VLOOKUP(A1964,$A$3:A1963,1,0)),"","DUP!")</f>
        <v>DUP!</v>
      </c>
      <c r="I1964" t="str">
        <f>IF(ISNA(VLOOKUP(B1964,$B$3:B1963,1,0)),"","DUP!")</f>
        <v>DUP!</v>
      </c>
      <c r="J1964" t="str">
        <f t="shared" si="153"/>
        <v/>
      </c>
      <c r="K1964" t="str">
        <f t="shared" si="154"/>
        <v/>
      </c>
    </row>
    <row r="1965" spans="1:11">
      <c r="A1965" s="25" t="s">
        <v>829</v>
      </c>
      <c r="B1965" s="25" t="s">
        <v>797</v>
      </c>
      <c r="C1965" s="25" t="s">
        <v>243</v>
      </c>
      <c r="D1965" s="25" t="s">
        <v>245</v>
      </c>
      <c r="E1965">
        <f t="shared" si="150"/>
        <v>10</v>
      </c>
      <c r="F1965" t="str">
        <f t="shared" si="151"/>
        <v>Video Call</v>
      </c>
      <c r="G1965" t="str">
        <f t="shared" si="152"/>
        <v>CVP_028085_10</v>
      </c>
      <c r="H1965" t="str">
        <f>IF(ISNA(VLOOKUP(A1965,$A$3:A1964,1,0)),"","DUP!")</f>
        <v>DUP!</v>
      </c>
      <c r="I1965" t="str">
        <f>IF(ISNA(VLOOKUP(B1965,$B$3:B1964,1,0)),"","DUP!")</f>
        <v>DUP!</v>
      </c>
      <c r="J1965" t="str">
        <f t="shared" si="153"/>
        <v/>
      </c>
      <c r="K1965" t="str">
        <f t="shared" si="154"/>
        <v/>
      </c>
    </row>
    <row r="1966" spans="1:11">
      <c r="A1966" s="25" t="s">
        <v>830</v>
      </c>
      <c r="B1966" s="25" t="s">
        <v>797</v>
      </c>
      <c r="C1966" s="25" t="s">
        <v>243</v>
      </c>
      <c r="D1966" s="25" t="s">
        <v>244</v>
      </c>
      <c r="E1966">
        <f t="shared" si="150"/>
        <v>2</v>
      </c>
      <c r="F1966" t="str">
        <f t="shared" si="151"/>
        <v>Voice</v>
      </c>
      <c r="G1966" t="str">
        <f t="shared" si="152"/>
        <v>CVP_028086_2</v>
      </c>
      <c r="H1966" t="str">
        <f>IF(ISNA(VLOOKUP(A1966,$A$3:A1965,1,0)),"","DUP!")</f>
        <v/>
      </c>
      <c r="I1966" t="str">
        <f>IF(ISNA(VLOOKUP(B1966,$B$3:B1965,1,0)),"","DUP!")</f>
        <v>DUP!</v>
      </c>
      <c r="J1966" t="str">
        <f t="shared" si="153"/>
        <v/>
      </c>
      <c r="K1966" t="str">
        <f t="shared" si="154"/>
        <v>INSERT INTO ZONE_MAP (SERVICE_ID, SERVICE_NAME, CODE, NW_GROUP, ZONE) VALUES (2,'Voice','028086','THAI NGUYEN','NATIONAL');</v>
      </c>
    </row>
    <row r="1967" spans="1:11">
      <c r="A1967" s="25" t="s">
        <v>830</v>
      </c>
      <c r="B1967" s="25" t="s">
        <v>797</v>
      </c>
      <c r="C1967" s="25" t="s">
        <v>243</v>
      </c>
      <c r="D1967" s="25" t="s">
        <v>244</v>
      </c>
      <c r="E1967">
        <f t="shared" si="150"/>
        <v>2</v>
      </c>
      <c r="F1967" t="str">
        <f t="shared" si="151"/>
        <v>Voice</v>
      </c>
      <c r="G1967" t="str">
        <f t="shared" si="152"/>
        <v>CVP_028086_2</v>
      </c>
      <c r="H1967" t="str">
        <f>IF(ISNA(VLOOKUP(A1967,$A$3:A1966,1,0)),"","DUP!")</f>
        <v>DUP!</v>
      </c>
      <c r="I1967" t="str">
        <f>IF(ISNA(VLOOKUP(B1967,$B$3:B1966,1,0)),"","DUP!")</f>
        <v>DUP!</v>
      </c>
      <c r="J1967" t="str">
        <f t="shared" si="153"/>
        <v/>
      </c>
      <c r="K1967" t="str">
        <f t="shared" si="154"/>
        <v/>
      </c>
    </row>
    <row r="1968" spans="1:11">
      <c r="A1968" s="25" t="s">
        <v>830</v>
      </c>
      <c r="B1968" s="25" t="s">
        <v>797</v>
      </c>
      <c r="C1968" s="25" t="s">
        <v>243</v>
      </c>
      <c r="D1968" s="25" t="s">
        <v>244</v>
      </c>
      <c r="E1968">
        <f t="shared" si="150"/>
        <v>2</v>
      </c>
      <c r="F1968" t="str">
        <f t="shared" si="151"/>
        <v>Voice</v>
      </c>
      <c r="G1968" t="str">
        <f t="shared" si="152"/>
        <v>CVP_028086_2</v>
      </c>
      <c r="H1968" t="str">
        <f>IF(ISNA(VLOOKUP(A1968,$A$3:A1967,1,0)),"","DUP!")</f>
        <v>DUP!</v>
      </c>
      <c r="I1968" t="str">
        <f>IF(ISNA(VLOOKUP(B1968,$B$3:B1967,1,0)),"","DUP!")</f>
        <v>DUP!</v>
      </c>
      <c r="J1968" t="str">
        <f t="shared" si="153"/>
        <v/>
      </c>
      <c r="K1968" t="str">
        <f t="shared" si="154"/>
        <v/>
      </c>
    </row>
    <row r="1969" spans="1:11">
      <c r="A1969" s="25" t="s">
        <v>830</v>
      </c>
      <c r="B1969" s="25" t="s">
        <v>797</v>
      </c>
      <c r="C1969" s="25" t="s">
        <v>243</v>
      </c>
      <c r="D1969" s="25" t="s">
        <v>245</v>
      </c>
      <c r="E1969">
        <f t="shared" si="150"/>
        <v>10</v>
      </c>
      <c r="F1969" t="str">
        <f t="shared" si="151"/>
        <v>Video Call</v>
      </c>
      <c r="G1969" t="str">
        <f t="shared" si="152"/>
        <v>CVP_028086_10</v>
      </c>
      <c r="H1969" t="str">
        <f>IF(ISNA(VLOOKUP(A1969,$A$3:A1968,1,0)),"","DUP!")</f>
        <v>DUP!</v>
      </c>
      <c r="I1969" t="str">
        <f>IF(ISNA(VLOOKUP(B1969,$B$3:B1968,1,0)),"","DUP!")</f>
        <v>DUP!</v>
      </c>
      <c r="J1969" t="str">
        <f t="shared" si="153"/>
        <v/>
      </c>
      <c r="K1969" t="str">
        <f t="shared" si="154"/>
        <v/>
      </c>
    </row>
    <row r="1970" spans="1:11">
      <c r="A1970" s="25" t="s">
        <v>830</v>
      </c>
      <c r="B1970" s="25" t="s">
        <v>797</v>
      </c>
      <c r="C1970" s="25" t="s">
        <v>243</v>
      </c>
      <c r="D1970" s="25" t="s">
        <v>245</v>
      </c>
      <c r="E1970">
        <f t="shared" si="150"/>
        <v>10</v>
      </c>
      <c r="F1970" t="str">
        <f t="shared" si="151"/>
        <v>Video Call</v>
      </c>
      <c r="G1970" t="str">
        <f t="shared" si="152"/>
        <v>CVP_028086_10</v>
      </c>
      <c r="H1970" t="str">
        <f>IF(ISNA(VLOOKUP(A1970,$A$3:A1969,1,0)),"","DUP!")</f>
        <v>DUP!</v>
      </c>
      <c r="I1970" t="str">
        <f>IF(ISNA(VLOOKUP(B1970,$B$3:B1969,1,0)),"","DUP!")</f>
        <v>DUP!</v>
      </c>
      <c r="J1970" t="str">
        <f t="shared" si="153"/>
        <v/>
      </c>
      <c r="K1970" t="str">
        <f t="shared" si="154"/>
        <v/>
      </c>
    </row>
    <row r="1971" spans="1:11">
      <c r="A1971" s="25" t="s">
        <v>830</v>
      </c>
      <c r="B1971" s="25" t="s">
        <v>797</v>
      </c>
      <c r="C1971" s="25" t="s">
        <v>243</v>
      </c>
      <c r="D1971" s="25" t="s">
        <v>245</v>
      </c>
      <c r="E1971">
        <f t="shared" si="150"/>
        <v>10</v>
      </c>
      <c r="F1971" t="str">
        <f t="shared" si="151"/>
        <v>Video Call</v>
      </c>
      <c r="G1971" t="str">
        <f t="shared" si="152"/>
        <v>CVP_028086_10</v>
      </c>
      <c r="H1971" t="str">
        <f>IF(ISNA(VLOOKUP(A1971,$A$3:A1970,1,0)),"","DUP!")</f>
        <v>DUP!</v>
      </c>
      <c r="I1971" t="str">
        <f>IF(ISNA(VLOOKUP(B1971,$B$3:B1970,1,0)),"","DUP!")</f>
        <v>DUP!</v>
      </c>
      <c r="J1971" t="str">
        <f t="shared" si="153"/>
        <v/>
      </c>
      <c r="K1971" t="str">
        <f t="shared" si="154"/>
        <v/>
      </c>
    </row>
    <row r="1972" spans="1:11">
      <c r="A1972" s="25" t="s">
        <v>831</v>
      </c>
      <c r="B1972" s="25" t="s">
        <v>797</v>
      </c>
      <c r="C1972" s="25" t="s">
        <v>243</v>
      </c>
      <c r="D1972" s="25" t="s">
        <v>244</v>
      </c>
      <c r="E1972">
        <f t="shared" si="150"/>
        <v>2</v>
      </c>
      <c r="F1972" t="str">
        <f t="shared" si="151"/>
        <v>Voice</v>
      </c>
      <c r="G1972" t="str">
        <f t="shared" si="152"/>
        <v>CVP_028087_2</v>
      </c>
      <c r="H1972" t="str">
        <f>IF(ISNA(VLOOKUP(A1972,$A$3:A1971,1,0)),"","DUP!")</f>
        <v/>
      </c>
      <c r="I1972" t="str">
        <f>IF(ISNA(VLOOKUP(B1972,$B$3:B1971,1,0)),"","DUP!")</f>
        <v>DUP!</v>
      </c>
      <c r="J1972" t="str">
        <f t="shared" si="153"/>
        <v/>
      </c>
      <c r="K1972" t="str">
        <f t="shared" si="154"/>
        <v>INSERT INTO ZONE_MAP (SERVICE_ID, SERVICE_NAME, CODE, NW_GROUP, ZONE) VALUES (2,'Voice','028087','THAI NGUYEN','NATIONAL');</v>
      </c>
    </row>
    <row r="1973" spans="1:11">
      <c r="A1973" s="25" t="s">
        <v>831</v>
      </c>
      <c r="B1973" s="25" t="s">
        <v>797</v>
      </c>
      <c r="C1973" s="25" t="s">
        <v>243</v>
      </c>
      <c r="D1973" s="25" t="s">
        <v>244</v>
      </c>
      <c r="E1973">
        <f t="shared" si="150"/>
        <v>2</v>
      </c>
      <c r="F1973" t="str">
        <f t="shared" si="151"/>
        <v>Voice</v>
      </c>
      <c r="G1973" t="str">
        <f t="shared" si="152"/>
        <v>CVP_028087_2</v>
      </c>
      <c r="H1973" t="str">
        <f>IF(ISNA(VLOOKUP(A1973,$A$3:A1972,1,0)),"","DUP!")</f>
        <v>DUP!</v>
      </c>
      <c r="I1973" t="str">
        <f>IF(ISNA(VLOOKUP(B1973,$B$3:B1972,1,0)),"","DUP!")</f>
        <v>DUP!</v>
      </c>
      <c r="J1973" t="str">
        <f t="shared" si="153"/>
        <v/>
      </c>
      <c r="K1973" t="str">
        <f t="shared" si="154"/>
        <v/>
      </c>
    </row>
    <row r="1974" spans="1:11">
      <c r="A1974" s="25" t="s">
        <v>831</v>
      </c>
      <c r="B1974" s="25" t="s">
        <v>797</v>
      </c>
      <c r="C1974" s="25" t="s">
        <v>243</v>
      </c>
      <c r="D1974" s="25" t="s">
        <v>244</v>
      </c>
      <c r="E1974">
        <f t="shared" si="150"/>
        <v>2</v>
      </c>
      <c r="F1974" t="str">
        <f t="shared" si="151"/>
        <v>Voice</v>
      </c>
      <c r="G1974" t="str">
        <f t="shared" si="152"/>
        <v>CVP_028087_2</v>
      </c>
      <c r="H1974" t="str">
        <f>IF(ISNA(VLOOKUP(A1974,$A$3:A1973,1,0)),"","DUP!")</f>
        <v>DUP!</v>
      </c>
      <c r="I1974" t="str">
        <f>IF(ISNA(VLOOKUP(B1974,$B$3:B1973,1,0)),"","DUP!")</f>
        <v>DUP!</v>
      </c>
      <c r="J1974" t="str">
        <f t="shared" si="153"/>
        <v/>
      </c>
      <c r="K1974" t="str">
        <f t="shared" si="154"/>
        <v/>
      </c>
    </row>
    <row r="1975" spans="1:11">
      <c r="A1975" s="25" t="s">
        <v>831</v>
      </c>
      <c r="B1975" s="25" t="s">
        <v>797</v>
      </c>
      <c r="C1975" s="25" t="s">
        <v>243</v>
      </c>
      <c r="D1975" s="25" t="s">
        <v>245</v>
      </c>
      <c r="E1975">
        <f t="shared" si="150"/>
        <v>10</v>
      </c>
      <c r="F1975" t="str">
        <f t="shared" si="151"/>
        <v>Video Call</v>
      </c>
      <c r="G1975" t="str">
        <f t="shared" si="152"/>
        <v>CVP_028087_10</v>
      </c>
      <c r="H1975" t="str">
        <f>IF(ISNA(VLOOKUP(A1975,$A$3:A1974,1,0)),"","DUP!")</f>
        <v>DUP!</v>
      </c>
      <c r="I1975" t="str">
        <f>IF(ISNA(VLOOKUP(B1975,$B$3:B1974,1,0)),"","DUP!")</f>
        <v>DUP!</v>
      </c>
      <c r="J1975" t="str">
        <f t="shared" si="153"/>
        <v/>
      </c>
      <c r="K1975" t="str">
        <f t="shared" si="154"/>
        <v/>
      </c>
    </row>
    <row r="1976" spans="1:11">
      <c r="A1976" s="25" t="s">
        <v>831</v>
      </c>
      <c r="B1976" s="25" t="s">
        <v>797</v>
      </c>
      <c r="C1976" s="25" t="s">
        <v>243</v>
      </c>
      <c r="D1976" s="25" t="s">
        <v>245</v>
      </c>
      <c r="E1976">
        <f t="shared" si="150"/>
        <v>10</v>
      </c>
      <c r="F1976" t="str">
        <f t="shared" si="151"/>
        <v>Video Call</v>
      </c>
      <c r="G1976" t="str">
        <f t="shared" si="152"/>
        <v>CVP_028087_10</v>
      </c>
      <c r="H1976" t="str">
        <f>IF(ISNA(VLOOKUP(A1976,$A$3:A1975,1,0)),"","DUP!")</f>
        <v>DUP!</v>
      </c>
      <c r="I1976" t="str">
        <f>IF(ISNA(VLOOKUP(B1976,$B$3:B1975,1,0)),"","DUP!")</f>
        <v>DUP!</v>
      </c>
      <c r="J1976" t="str">
        <f t="shared" si="153"/>
        <v/>
      </c>
      <c r="K1976" t="str">
        <f t="shared" si="154"/>
        <v/>
      </c>
    </row>
    <row r="1977" spans="1:11">
      <c r="A1977" s="25" t="s">
        <v>831</v>
      </c>
      <c r="B1977" s="25" t="s">
        <v>797</v>
      </c>
      <c r="C1977" s="25" t="s">
        <v>243</v>
      </c>
      <c r="D1977" s="25" t="s">
        <v>245</v>
      </c>
      <c r="E1977">
        <f t="shared" si="150"/>
        <v>10</v>
      </c>
      <c r="F1977" t="str">
        <f t="shared" si="151"/>
        <v>Video Call</v>
      </c>
      <c r="G1977" t="str">
        <f t="shared" si="152"/>
        <v>CVP_028087_10</v>
      </c>
      <c r="H1977" t="str">
        <f>IF(ISNA(VLOOKUP(A1977,$A$3:A1976,1,0)),"","DUP!")</f>
        <v>DUP!</v>
      </c>
      <c r="I1977" t="str">
        <f>IF(ISNA(VLOOKUP(B1977,$B$3:B1976,1,0)),"","DUP!")</f>
        <v>DUP!</v>
      </c>
      <c r="J1977" t="str">
        <f t="shared" si="153"/>
        <v/>
      </c>
      <c r="K1977" t="str">
        <f t="shared" si="154"/>
        <v/>
      </c>
    </row>
    <row r="1978" spans="1:11">
      <c r="A1978" s="25" t="s">
        <v>832</v>
      </c>
      <c r="B1978" s="25" t="s">
        <v>797</v>
      </c>
      <c r="C1978" s="25" t="s">
        <v>243</v>
      </c>
      <c r="D1978" s="25" t="s">
        <v>244</v>
      </c>
      <c r="E1978">
        <f t="shared" si="150"/>
        <v>2</v>
      </c>
      <c r="F1978" t="str">
        <f t="shared" si="151"/>
        <v>Voice</v>
      </c>
      <c r="G1978" t="str">
        <f t="shared" si="152"/>
        <v>CVP_028088_2</v>
      </c>
      <c r="H1978" t="str">
        <f>IF(ISNA(VLOOKUP(A1978,$A$3:A1977,1,0)),"","DUP!")</f>
        <v/>
      </c>
      <c r="I1978" t="str">
        <f>IF(ISNA(VLOOKUP(B1978,$B$3:B1977,1,0)),"","DUP!")</f>
        <v>DUP!</v>
      </c>
      <c r="J1978" t="str">
        <f t="shared" si="153"/>
        <v/>
      </c>
      <c r="K1978" t="str">
        <f t="shared" si="154"/>
        <v>INSERT INTO ZONE_MAP (SERVICE_ID, SERVICE_NAME, CODE, NW_GROUP, ZONE) VALUES (2,'Voice','028088','THAI NGUYEN','NATIONAL');</v>
      </c>
    </row>
    <row r="1979" spans="1:11">
      <c r="A1979" s="25" t="s">
        <v>832</v>
      </c>
      <c r="B1979" s="25" t="s">
        <v>797</v>
      </c>
      <c r="C1979" s="25" t="s">
        <v>243</v>
      </c>
      <c r="D1979" s="25" t="s">
        <v>244</v>
      </c>
      <c r="E1979">
        <f t="shared" si="150"/>
        <v>2</v>
      </c>
      <c r="F1979" t="str">
        <f t="shared" si="151"/>
        <v>Voice</v>
      </c>
      <c r="G1979" t="str">
        <f t="shared" si="152"/>
        <v>CVP_028088_2</v>
      </c>
      <c r="H1979" t="str">
        <f>IF(ISNA(VLOOKUP(A1979,$A$3:A1978,1,0)),"","DUP!")</f>
        <v>DUP!</v>
      </c>
      <c r="I1979" t="str">
        <f>IF(ISNA(VLOOKUP(B1979,$B$3:B1978,1,0)),"","DUP!")</f>
        <v>DUP!</v>
      </c>
      <c r="J1979" t="str">
        <f t="shared" si="153"/>
        <v/>
      </c>
      <c r="K1979" t="str">
        <f t="shared" si="154"/>
        <v/>
      </c>
    </row>
    <row r="1980" spans="1:11">
      <c r="A1980" s="25" t="s">
        <v>832</v>
      </c>
      <c r="B1980" s="25" t="s">
        <v>797</v>
      </c>
      <c r="C1980" s="25" t="s">
        <v>243</v>
      </c>
      <c r="D1980" s="25" t="s">
        <v>244</v>
      </c>
      <c r="E1980">
        <f t="shared" si="150"/>
        <v>2</v>
      </c>
      <c r="F1980" t="str">
        <f t="shared" si="151"/>
        <v>Voice</v>
      </c>
      <c r="G1980" t="str">
        <f t="shared" si="152"/>
        <v>CVP_028088_2</v>
      </c>
      <c r="H1980" t="str">
        <f>IF(ISNA(VLOOKUP(A1980,$A$3:A1979,1,0)),"","DUP!")</f>
        <v>DUP!</v>
      </c>
      <c r="I1980" t="str">
        <f>IF(ISNA(VLOOKUP(B1980,$B$3:B1979,1,0)),"","DUP!")</f>
        <v>DUP!</v>
      </c>
      <c r="J1980" t="str">
        <f t="shared" si="153"/>
        <v/>
      </c>
      <c r="K1980" t="str">
        <f t="shared" si="154"/>
        <v/>
      </c>
    </row>
    <row r="1981" spans="1:11">
      <c r="A1981" s="25" t="s">
        <v>832</v>
      </c>
      <c r="B1981" s="25" t="s">
        <v>797</v>
      </c>
      <c r="C1981" s="25" t="s">
        <v>243</v>
      </c>
      <c r="D1981" s="25" t="s">
        <v>245</v>
      </c>
      <c r="E1981">
        <f t="shared" si="150"/>
        <v>10</v>
      </c>
      <c r="F1981" t="str">
        <f t="shared" si="151"/>
        <v>Video Call</v>
      </c>
      <c r="G1981" t="str">
        <f t="shared" si="152"/>
        <v>CVP_028088_10</v>
      </c>
      <c r="H1981" t="str">
        <f>IF(ISNA(VLOOKUP(A1981,$A$3:A1980,1,0)),"","DUP!")</f>
        <v>DUP!</v>
      </c>
      <c r="I1981" t="str">
        <f>IF(ISNA(VLOOKUP(B1981,$B$3:B1980,1,0)),"","DUP!")</f>
        <v>DUP!</v>
      </c>
      <c r="J1981" t="str">
        <f t="shared" si="153"/>
        <v/>
      </c>
      <c r="K1981" t="str">
        <f t="shared" si="154"/>
        <v/>
      </c>
    </row>
    <row r="1982" spans="1:11">
      <c r="A1982" s="25" t="s">
        <v>832</v>
      </c>
      <c r="B1982" s="25" t="s">
        <v>797</v>
      </c>
      <c r="C1982" s="25" t="s">
        <v>243</v>
      </c>
      <c r="D1982" s="25" t="s">
        <v>245</v>
      </c>
      <c r="E1982">
        <f t="shared" si="150"/>
        <v>10</v>
      </c>
      <c r="F1982" t="str">
        <f t="shared" si="151"/>
        <v>Video Call</v>
      </c>
      <c r="G1982" t="str">
        <f t="shared" si="152"/>
        <v>CVP_028088_10</v>
      </c>
      <c r="H1982" t="str">
        <f>IF(ISNA(VLOOKUP(A1982,$A$3:A1981,1,0)),"","DUP!")</f>
        <v>DUP!</v>
      </c>
      <c r="I1982" t="str">
        <f>IF(ISNA(VLOOKUP(B1982,$B$3:B1981,1,0)),"","DUP!")</f>
        <v>DUP!</v>
      </c>
      <c r="J1982" t="str">
        <f t="shared" si="153"/>
        <v/>
      </c>
      <c r="K1982" t="str">
        <f t="shared" si="154"/>
        <v/>
      </c>
    </row>
    <row r="1983" spans="1:11">
      <c r="A1983" s="25" t="s">
        <v>832</v>
      </c>
      <c r="B1983" s="25" t="s">
        <v>797</v>
      </c>
      <c r="C1983" s="25" t="s">
        <v>243</v>
      </c>
      <c r="D1983" s="25" t="s">
        <v>245</v>
      </c>
      <c r="E1983">
        <f t="shared" si="150"/>
        <v>10</v>
      </c>
      <c r="F1983" t="str">
        <f t="shared" si="151"/>
        <v>Video Call</v>
      </c>
      <c r="G1983" t="str">
        <f t="shared" si="152"/>
        <v>CVP_028088_10</v>
      </c>
      <c r="H1983" t="str">
        <f>IF(ISNA(VLOOKUP(A1983,$A$3:A1982,1,0)),"","DUP!")</f>
        <v>DUP!</v>
      </c>
      <c r="I1983" t="str">
        <f>IF(ISNA(VLOOKUP(B1983,$B$3:B1982,1,0)),"","DUP!")</f>
        <v>DUP!</v>
      </c>
      <c r="J1983" t="str">
        <f t="shared" si="153"/>
        <v/>
      </c>
      <c r="K1983" t="str">
        <f t="shared" si="154"/>
        <v/>
      </c>
    </row>
    <row r="1984" spans="1:11">
      <c r="A1984" s="25" t="s">
        <v>833</v>
      </c>
      <c r="B1984" s="25" t="s">
        <v>797</v>
      </c>
      <c r="C1984" s="25" t="s">
        <v>243</v>
      </c>
      <c r="D1984" s="25" t="s">
        <v>244</v>
      </c>
      <c r="E1984">
        <f t="shared" si="150"/>
        <v>2</v>
      </c>
      <c r="F1984" t="str">
        <f t="shared" si="151"/>
        <v>Voice</v>
      </c>
      <c r="G1984" t="str">
        <f t="shared" si="152"/>
        <v>CVP_028089_2</v>
      </c>
      <c r="H1984" t="str">
        <f>IF(ISNA(VLOOKUP(A1984,$A$3:A1983,1,0)),"","DUP!")</f>
        <v/>
      </c>
      <c r="I1984" t="str">
        <f>IF(ISNA(VLOOKUP(B1984,$B$3:B1983,1,0)),"","DUP!")</f>
        <v>DUP!</v>
      </c>
      <c r="J1984" t="str">
        <f t="shared" si="153"/>
        <v/>
      </c>
      <c r="K1984" t="str">
        <f t="shared" si="154"/>
        <v>INSERT INTO ZONE_MAP (SERVICE_ID, SERVICE_NAME, CODE, NW_GROUP, ZONE) VALUES (2,'Voice','028089','THAI NGUYEN','NATIONAL');</v>
      </c>
    </row>
    <row r="1985" spans="1:11">
      <c r="A1985" s="25" t="s">
        <v>833</v>
      </c>
      <c r="B1985" s="25" t="s">
        <v>797</v>
      </c>
      <c r="C1985" s="25" t="s">
        <v>243</v>
      </c>
      <c r="D1985" s="25" t="s">
        <v>244</v>
      </c>
      <c r="E1985">
        <f t="shared" si="150"/>
        <v>2</v>
      </c>
      <c r="F1985" t="str">
        <f t="shared" si="151"/>
        <v>Voice</v>
      </c>
      <c r="G1985" t="str">
        <f t="shared" si="152"/>
        <v>CVP_028089_2</v>
      </c>
      <c r="H1985" t="str">
        <f>IF(ISNA(VLOOKUP(A1985,$A$3:A1984,1,0)),"","DUP!")</f>
        <v>DUP!</v>
      </c>
      <c r="I1985" t="str">
        <f>IF(ISNA(VLOOKUP(B1985,$B$3:B1984,1,0)),"","DUP!")</f>
        <v>DUP!</v>
      </c>
      <c r="J1985" t="str">
        <f t="shared" si="153"/>
        <v/>
      </c>
      <c r="K1985" t="str">
        <f t="shared" si="154"/>
        <v/>
      </c>
    </row>
    <row r="1986" spans="1:11">
      <c r="A1986" s="25" t="s">
        <v>833</v>
      </c>
      <c r="B1986" s="25" t="s">
        <v>797</v>
      </c>
      <c r="C1986" s="25" t="s">
        <v>243</v>
      </c>
      <c r="D1986" s="25" t="s">
        <v>244</v>
      </c>
      <c r="E1986">
        <f t="shared" si="150"/>
        <v>2</v>
      </c>
      <c r="F1986" t="str">
        <f t="shared" si="151"/>
        <v>Voice</v>
      </c>
      <c r="G1986" t="str">
        <f t="shared" si="152"/>
        <v>CVP_028089_2</v>
      </c>
      <c r="H1986" t="str">
        <f>IF(ISNA(VLOOKUP(A1986,$A$3:A1985,1,0)),"","DUP!")</f>
        <v>DUP!</v>
      </c>
      <c r="I1986" t="str">
        <f>IF(ISNA(VLOOKUP(B1986,$B$3:B1985,1,0)),"","DUP!")</f>
        <v>DUP!</v>
      </c>
      <c r="J1986" t="str">
        <f t="shared" si="153"/>
        <v/>
      </c>
      <c r="K1986" t="str">
        <f t="shared" si="154"/>
        <v/>
      </c>
    </row>
    <row r="1987" spans="1:11">
      <c r="A1987" s="25" t="s">
        <v>833</v>
      </c>
      <c r="B1987" s="25" t="s">
        <v>797</v>
      </c>
      <c r="C1987" s="25" t="s">
        <v>243</v>
      </c>
      <c r="D1987" s="25" t="s">
        <v>245</v>
      </c>
      <c r="E1987">
        <f t="shared" si="150"/>
        <v>10</v>
      </c>
      <c r="F1987" t="str">
        <f t="shared" si="151"/>
        <v>Video Call</v>
      </c>
      <c r="G1987" t="str">
        <f t="shared" si="152"/>
        <v>CVP_028089_10</v>
      </c>
      <c r="H1987" t="str">
        <f>IF(ISNA(VLOOKUP(A1987,$A$3:A1986,1,0)),"","DUP!")</f>
        <v>DUP!</v>
      </c>
      <c r="I1987" t="str">
        <f>IF(ISNA(VLOOKUP(B1987,$B$3:B1986,1,0)),"","DUP!")</f>
        <v>DUP!</v>
      </c>
      <c r="J1987" t="str">
        <f t="shared" si="153"/>
        <v/>
      </c>
      <c r="K1987" t="str">
        <f t="shared" si="154"/>
        <v/>
      </c>
    </row>
    <row r="1988" spans="1:11">
      <c r="A1988" s="25" t="s">
        <v>833</v>
      </c>
      <c r="B1988" s="25" t="s">
        <v>797</v>
      </c>
      <c r="C1988" s="25" t="s">
        <v>243</v>
      </c>
      <c r="D1988" s="25" t="s">
        <v>245</v>
      </c>
      <c r="E1988">
        <f t="shared" ref="E1988:E2051" si="155">IF(D1988="NORMAL",2,10)</f>
        <v>10</v>
      </c>
      <c r="F1988" t="str">
        <f t="shared" ref="F1988:F2051" si="156">IF(D1988="NORMAL","Voice","Video Call")</f>
        <v>Video Call</v>
      </c>
      <c r="G1988" t="str">
        <f t="shared" ref="G1988:G2051" si="157">C1988&amp;"_"&amp;A1988&amp;"_"&amp;E1988</f>
        <v>CVP_028089_10</v>
      </c>
      <c r="H1988" t="str">
        <f>IF(ISNA(VLOOKUP(A1988,$A$3:A1987,1,0)),"","DUP!")</f>
        <v>DUP!</v>
      </c>
      <c r="I1988" t="str">
        <f>IF(ISNA(VLOOKUP(B1988,$B$3:B1987,1,0)),"","DUP!")</f>
        <v>DUP!</v>
      </c>
      <c r="J1988" t="str">
        <f t="shared" ref="J1988:J2051" si="158">IF(I1988="DUP!","",B1988)</f>
        <v/>
      </c>
      <c r="K1988" t="str">
        <f t="shared" ref="K1988:K2051" si="159">IF(H1988="DUP!","","INSERT INTO ZONE_MAP (SERVICE_ID, SERVICE_NAME, CODE, NW_GROUP, ZONE) VALUES ("&amp;E1988&amp;",'"&amp;F1988&amp;"','"&amp;A1988&amp;"','"&amp;B1988&amp;"','"&amp;IF(B1988="VINAPHONE","INTERNAL","NATIONAL")&amp;"');")</f>
        <v/>
      </c>
    </row>
    <row r="1989" spans="1:11">
      <c r="A1989" s="25" t="s">
        <v>833</v>
      </c>
      <c r="B1989" s="25" t="s">
        <v>797</v>
      </c>
      <c r="C1989" s="25" t="s">
        <v>243</v>
      </c>
      <c r="D1989" s="25" t="s">
        <v>245</v>
      </c>
      <c r="E1989">
        <f t="shared" si="155"/>
        <v>10</v>
      </c>
      <c r="F1989" t="str">
        <f t="shared" si="156"/>
        <v>Video Call</v>
      </c>
      <c r="G1989" t="str">
        <f t="shared" si="157"/>
        <v>CVP_028089_10</v>
      </c>
      <c r="H1989" t="str">
        <f>IF(ISNA(VLOOKUP(A1989,$A$3:A1988,1,0)),"","DUP!")</f>
        <v>DUP!</v>
      </c>
      <c r="I1989" t="str">
        <f>IF(ISNA(VLOOKUP(B1989,$B$3:B1988,1,0)),"","DUP!")</f>
        <v>DUP!</v>
      </c>
      <c r="J1989" t="str">
        <f t="shared" si="158"/>
        <v/>
      </c>
      <c r="K1989" t="str">
        <f t="shared" si="159"/>
        <v/>
      </c>
    </row>
    <row r="1990" spans="1:11">
      <c r="A1990" s="25" t="s">
        <v>834</v>
      </c>
      <c r="B1990" s="25" t="s">
        <v>835</v>
      </c>
      <c r="C1990" s="25" t="s">
        <v>289</v>
      </c>
      <c r="D1990" s="25" t="s">
        <v>244</v>
      </c>
      <c r="E1990">
        <f t="shared" si="155"/>
        <v>2</v>
      </c>
      <c r="F1990" t="str">
        <f t="shared" si="156"/>
        <v>Voice</v>
      </c>
      <c r="G1990" t="str">
        <f t="shared" si="157"/>
        <v>CDH_0281_2</v>
      </c>
      <c r="H1990" t="str">
        <f>IF(ISNA(VLOOKUP(A1990,$A$3:A1989,1,0)),"","DUP!")</f>
        <v/>
      </c>
      <c r="I1990" t="str">
        <f>IF(ISNA(VLOOKUP(B1990,$B$3:B1989,1,0)),"","DUP!")</f>
        <v/>
      </c>
      <c r="J1990" t="str">
        <f t="shared" si="158"/>
        <v>BAC CAN</v>
      </c>
      <c r="K1990" t="str">
        <f t="shared" si="159"/>
        <v>INSERT INTO ZONE_MAP (SERVICE_ID, SERVICE_NAME, CODE, NW_GROUP, ZONE) VALUES (2,'Voice','0281','BAC CAN','NATIONAL');</v>
      </c>
    </row>
    <row r="1991" spans="1:11">
      <c r="A1991" s="25" t="s">
        <v>836</v>
      </c>
      <c r="B1991" s="25" t="s">
        <v>835</v>
      </c>
      <c r="C1991" s="25" t="s">
        <v>289</v>
      </c>
      <c r="D1991" s="25" t="s">
        <v>244</v>
      </c>
      <c r="E1991">
        <f t="shared" si="155"/>
        <v>2</v>
      </c>
      <c r="F1991" t="str">
        <f t="shared" si="156"/>
        <v>Voice</v>
      </c>
      <c r="G1991" t="str">
        <f t="shared" si="157"/>
        <v>CDH_0281101_2</v>
      </c>
      <c r="H1991" t="str">
        <f>IF(ISNA(VLOOKUP(A1991,$A$3:A1990,1,0)),"","DUP!")</f>
        <v/>
      </c>
      <c r="I1991" t="str">
        <f>IF(ISNA(VLOOKUP(B1991,$B$3:B1990,1,0)),"","DUP!")</f>
        <v>DUP!</v>
      </c>
      <c r="J1991" t="str">
        <f t="shared" si="158"/>
        <v/>
      </c>
      <c r="K1991" t="str">
        <f t="shared" si="159"/>
        <v>INSERT INTO ZONE_MAP (SERVICE_ID, SERVICE_NAME, CODE, NW_GROUP, ZONE) VALUES (2,'Voice','0281101','BAC CAN','NATIONAL');</v>
      </c>
    </row>
    <row r="1992" spans="1:11">
      <c r="A1992" s="25" t="s">
        <v>836</v>
      </c>
      <c r="B1992" s="25" t="s">
        <v>835</v>
      </c>
      <c r="C1992" s="25" t="s">
        <v>289</v>
      </c>
      <c r="D1992" s="25" t="s">
        <v>244</v>
      </c>
      <c r="E1992">
        <f t="shared" si="155"/>
        <v>2</v>
      </c>
      <c r="F1992" t="str">
        <f t="shared" si="156"/>
        <v>Voice</v>
      </c>
      <c r="G1992" t="str">
        <f t="shared" si="157"/>
        <v>CDH_0281101_2</v>
      </c>
      <c r="H1992" t="str">
        <f>IF(ISNA(VLOOKUP(A1992,$A$3:A1991,1,0)),"","DUP!")</f>
        <v>DUP!</v>
      </c>
      <c r="I1992" t="str">
        <f>IF(ISNA(VLOOKUP(B1992,$B$3:B1991,1,0)),"","DUP!")</f>
        <v>DUP!</v>
      </c>
      <c r="J1992" t="str">
        <f t="shared" si="158"/>
        <v/>
      </c>
      <c r="K1992" t="str">
        <f t="shared" si="159"/>
        <v/>
      </c>
    </row>
    <row r="1993" spans="1:11">
      <c r="A1993" s="25" t="s">
        <v>836</v>
      </c>
      <c r="B1993" s="25" t="s">
        <v>835</v>
      </c>
      <c r="C1993" s="25" t="s">
        <v>289</v>
      </c>
      <c r="D1993" s="25" t="s">
        <v>244</v>
      </c>
      <c r="E1993">
        <f t="shared" si="155"/>
        <v>2</v>
      </c>
      <c r="F1993" t="str">
        <f t="shared" si="156"/>
        <v>Voice</v>
      </c>
      <c r="G1993" t="str">
        <f t="shared" si="157"/>
        <v>CDH_0281101_2</v>
      </c>
      <c r="H1993" t="str">
        <f>IF(ISNA(VLOOKUP(A1993,$A$3:A1992,1,0)),"","DUP!")</f>
        <v>DUP!</v>
      </c>
      <c r="I1993" t="str">
        <f>IF(ISNA(VLOOKUP(B1993,$B$3:B1992,1,0)),"","DUP!")</f>
        <v>DUP!</v>
      </c>
      <c r="J1993" t="str">
        <f t="shared" si="158"/>
        <v/>
      </c>
      <c r="K1993" t="str">
        <f t="shared" si="159"/>
        <v/>
      </c>
    </row>
    <row r="1994" spans="1:11">
      <c r="A1994" s="25" t="s">
        <v>836</v>
      </c>
      <c r="B1994" s="25" t="s">
        <v>835</v>
      </c>
      <c r="C1994" s="25" t="s">
        <v>289</v>
      </c>
      <c r="D1994" s="25" t="s">
        <v>245</v>
      </c>
      <c r="E1994">
        <f t="shared" si="155"/>
        <v>10</v>
      </c>
      <c r="F1994" t="str">
        <f t="shared" si="156"/>
        <v>Video Call</v>
      </c>
      <c r="G1994" t="str">
        <f t="shared" si="157"/>
        <v>CDH_0281101_10</v>
      </c>
      <c r="H1994" t="str">
        <f>IF(ISNA(VLOOKUP(A1994,$A$3:A1993,1,0)),"","DUP!")</f>
        <v>DUP!</v>
      </c>
      <c r="I1994" t="str">
        <f>IF(ISNA(VLOOKUP(B1994,$B$3:B1993,1,0)),"","DUP!")</f>
        <v>DUP!</v>
      </c>
      <c r="J1994" t="str">
        <f t="shared" si="158"/>
        <v/>
      </c>
      <c r="K1994" t="str">
        <f t="shared" si="159"/>
        <v/>
      </c>
    </row>
    <row r="1995" spans="1:11">
      <c r="A1995" s="25" t="s">
        <v>836</v>
      </c>
      <c r="B1995" s="25" t="s">
        <v>835</v>
      </c>
      <c r="C1995" s="25" t="s">
        <v>289</v>
      </c>
      <c r="D1995" s="25" t="s">
        <v>245</v>
      </c>
      <c r="E1995">
        <f t="shared" si="155"/>
        <v>10</v>
      </c>
      <c r="F1995" t="str">
        <f t="shared" si="156"/>
        <v>Video Call</v>
      </c>
      <c r="G1995" t="str">
        <f t="shared" si="157"/>
        <v>CDH_0281101_10</v>
      </c>
      <c r="H1995" t="str">
        <f>IF(ISNA(VLOOKUP(A1995,$A$3:A1994,1,0)),"","DUP!")</f>
        <v>DUP!</v>
      </c>
      <c r="I1995" t="str">
        <f>IF(ISNA(VLOOKUP(B1995,$B$3:B1994,1,0)),"","DUP!")</f>
        <v>DUP!</v>
      </c>
      <c r="J1995" t="str">
        <f t="shared" si="158"/>
        <v/>
      </c>
      <c r="K1995" t="str">
        <f t="shared" si="159"/>
        <v/>
      </c>
    </row>
    <row r="1996" spans="1:11">
      <c r="A1996" s="25" t="s">
        <v>836</v>
      </c>
      <c r="B1996" s="25" t="s">
        <v>835</v>
      </c>
      <c r="C1996" s="25" t="s">
        <v>289</v>
      </c>
      <c r="D1996" s="25" t="s">
        <v>245</v>
      </c>
      <c r="E1996">
        <f t="shared" si="155"/>
        <v>10</v>
      </c>
      <c r="F1996" t="str">
        <f t="shared" si="156"/>
        <v>Video Call</v>
      </c>
      <c r="G1996" t="str">
        <f t="shared" si="157"/>
        <v>CDH_0281101_10</v>
      </c>
      <c r="H1996" t="str">
        <f>IF(ISNA(VLOOKUP(A1996,$A$3:A1995,1,0)),"","DUP!")</f>
        <v>DUP!</v>
      </c>
      <c r="I1996" t="str">
        <f>IF(ISNA(VLOOKUP(B1996,$B$3:B1995,1,0)),"","DUP!")</f>
        <v>DUP!</v>
      </c>
      <c r="J1996" t="str">
        <f t="shared" si="158"/>
        <v/>
      </c>
      <c r="K1996" t="str">
        <f t="shared" si="159"/>
        <v/>
      </c>
    </row>
    <row r="1997" spans="1:11">
      <c r="A1997" s="25" t="s">
        <v>837</v>
      </c>
      <c r="B1997" s="25" t="s">
        <v>292</v>
      </c>
      <c r="C1997" s="25" t="s">
        <v>293</v>
      </c>
      <c r="D1997" s="25" t="s">
        <v>244</v>
      </c>
      <c r="E1997">
        <f t="shared" si="155"/>
        <v>2</v>
      </c>
      <c r="F1997" t="str">
        <f t="shared" si="156"/>
        <v>Voice</v>
      </c>
      <c r="G1997" t="str">
        <f t="shared" si="157"/>
        <v>VAS_02811060_2</v>
      </c>
      <c r="H1997" t="str">
        <f>IF(ISNA(VLOOKUP(A1997,$A$3:A1996,1,0)),"","DUP!")</f>
        <v/>
      </c>
      <c r="I1997" t="str">
        <f>IF(ISNA(VLOOKUP(B1997,$B$3:B1996,1,0)),"","DUP!")</f>
        <v>DUP!</v>
      </c>
      <c r="J1997" t="str">
        <f t="shared" si="158"/>
        <v/>
      </c>
      <c r="K1997" t="str">
        <f t="shared" si="159"/>
        <v>INSERT INTO ZONE_MAP (SERVICE_ID, SERVICE_NAME, CODE, NW_GROUP, ZONE) VALUES (2,'Voice','02811060','DICH VU 106X VTEL','NATIONAL');</v>
      </c>
    </row>
    <row r="1998" spans="1:11">
      <c r="A1998" s="25" t="s">
        <v>838</v>
      </c>
      <c r="B1998" s="25" t="s">
        <v>292</v>
      </c>
      <c r="C1998" s="25" t="s">
        <v>293</v>
      </c>
      <c r="D1998" s="25" t="s">
        <v>244</v>
      </c>
      <c r="E1998">
        <f t="shared" si="155"/>
        <v>2</v>
      </c>
      <c r="F1998" t="str">
        <f t="shared" si="156"/>
        <v>Voice</v>
      </c>
      <c r="G1998" t="str">
        <f t="shared" si="157"/>
        <v>VAS_02811061_2</v>
      </c>
      <c r="H1998" t="str">
        <f>IF(ISNA(VLOOKUP(A1998,$A$3:A1997,1,0)),"","DUP!")</f>
        <v/>
      </c>
      <c r="I1998" t="str">
        <f>IF(ISNA(VLOOKUP(B1998,$B$3:B1997,1,0)),"","DUP!")</f>
        <v>DUP!</v>
      </c>
      <c r="J1998" t="str">
        <f t="shared" si="158"/>
        <v/>
      </c>
      <c r="K1998" t="str">
        <f t="shared" si="159"/>
        <v>INSERT INTO ZONE_MAP (SERVICE_ID, SERVICE_NAME, CODE, NW_GROUP, ZONE) VALUES (2,'Voice','02811061','DICH VU 106X VTEL','NATIONAL');</v>
      </c>
    </row>
    <row r="1999" spans="1:11">
      <c r="A1999" s="25" t="s">
        <v>839</v>
      </c>
      <c r="B1999" s="25" t="s">
        <v>292</v>
      </c>
      <c r="C1999" s="25" t="s">
        <v>293</v>
      </c>
      <c r="D1999" s="25" t="s">
        <v>244</v>
      </c>
      <c r="E1999">
        <f t="shared" si="155"/>
        <v>2</v>
      </c>
      <c r="F1999" t="str">
        <f t="shared" si="156"/>
        <v>Voice</v>
      </c>
      <c r="G1999" t="str">
        <f t="shared" si="157"/>
        <v>VAS_02811062_2</v>
      </c>
      <c r="H1999" t="str">
        <f>IF(ISNA(VLOOKUP(A1999,$A$3:A1998,1,0)),"","DUP!")</f>
        <v/>
      </c>
      <c r="I1999" t="str">
        <f>IF(ISNA(VLOOKUP(B1999,$B$3:B1998,1,0)),"","DUP!")</f>
        <v>DUP!</v>
      </c>
      <c r="J1999" t="str">
        <f t="shared" si="158"/>
        <v/>
      </c>
      <c r="K1999" t="str">
        <f t="shared" si="159"/>
        <v>INSERT INTO ZONE_MAP (SERVICE_ID, SERVICE_NAME, CODE, NW_GROUP, ZONE) VALUES (2,'Voice','02811062','DICH VU 106X VTEL','NATIONAL');</v>
      </c>
    </row>
    <row r="2000" spans="1:11">
      <c r="A2000" s="25" t="s">
        <v>840</v>
      </c>
      <c r="B2000" s="25" t="s">
        <v>292</v>
      </c>
      <c r="C2000" s="25" t="s">
        <v>293</v>
      </c>
      <c r="D2000" s="25" t="s">
        <v>244</v>
      </c>
      <c r="E2000">
        <f t="shared" si="155"/>
        <v>2</v>
      </c>
      <c r="F2000" t="str">
        <f t="shared" si="156"/>
        <v>Voice</v>
      </c>
      <c r="G2000" t="str">
        <f t="shared" si="157"/>
        <v>VAS_02811066_2</v>
      </c>
      <c r="H2000" t="str">
        <f>IF(ISNA(VLOOKUP(A2000,$A$3:A1999,1,0)),"","DUP!")</f>
        <v/>
      </c>
      <c r="I2000" t="str">
        <f>IF(ISNA(VLOOKUP(B2000,$B$3:B1999,1,0)),"","DUP!")</f>
        <v>DUP!</v>
      </c>
      <c r="J2000" t="str">
        <f t="shared" si="158"/>
        <v/>
      </c>
      <c r="K2000" t="str">
        <f t="shared" si="159"/>
        <v>INSERT INTO ZONE_MAP (SERVICE_ID, SERVICE_NAME, CODE, NW_GROUP, ZONE) VALUES (2,'Voice','02811066','DICH VU 106X VTEL','NATIONAL');</v>
      </c>
    </row>
    <row r="2001" spans="1:11">
      <c r="A2001" s="25" t="s">
        <v>841</v>
      </c>
      <c r="B2001" s="25" t="s">
        <v>292</v>
      </c>
      <c r="C2001" s="25" t="s">
        <v>293</v>
      </c>
      <c r="D2001" s="25" t="s">
        <v>244</v>
      </c>
      <c r="E2001">
        <f t="shared" si="155"/>
        <v>2</v>
      </c>
      <c r="F2001" t="str">
        <f t="shared" si="156"/>
        <v>Voice</v>
      </c>
      <c r="G2001" t="str">
        <f t="shared" si="157"/>
        <v>VAS_02811068_2</v>
      </c>
      <c r="H2001" t="str">
        <f>IF(ISNA(VLOOKUP(A2001,$A$3:A2000,1,0)),"","DUP!")</f>
        <v/>
      </c>
      <c r="I2001" t="str">
        <f>IF(ISNA(VLOOKUP(B2001,$B$3:B2000,1,0)),"","DUP!")</f>
        <v>DUP!</v>
      </c>
      <c r="J2001" t="str">
        <f t="shared" si="158"/>
        <v/>
      </c>
      <c r="K2001" t="str">
        <f t="shared" si="159"/>
        <v>INSERT INTO ZONE_MAP (SERVICE_ID, SERVICE_NAME, CODE, NW_GROUP, ZONE) VALUES (2,'Voice','02811068','DICH VU 106X VTEL','NATIONAL');</v>
      </c>
    </row>
    <row r="2002" spans="1:11">
      <c r="A2002" s="25" t="s">
        <v>842</v>
      </c>
      <c r="B2002" s="25" t="s">
        <v>292</v>
      </c>
      <c r="C2002" s="25" t="s">
        <v>293</v>
      </c>
      <c r="D2002" s="25" t="s">
        <v>244</v>
      </c>
      <c r="E2002">
        <f t="shared" si="155"/>
        <v>2</v>
      </c>
      <c r="F2002" t="str">
        <f t="shared" si="156"/>
        <v>Voice</v>
      </c>
      <c r="G2002" t="str">
        <f t="shared" si="157"/>
        <v>VAS_02811069_2</v>
      </c>
      <c r="H2002" t="str">
        <f>IF(ISNA(VLOOKUP(A2002,$A$3:A2001,1,0)),"","DUP!")</f>
        <v/>
      </c>
      <c r="I2002" t="str">
        <f>IF(ISNA(VLOOKUP(B2002,$B$3:B2001,1,0)),"","DUP!")</f>
        <v>DUP!</v>
      </c>
      <c r="J2002" t="str">
        <f t="shared" si="158"/>
        <v/>
      </c>
      <c r="K2002" t="str">
        <f t="shared" si="159"/>
        <v>INSERT INTO ZONE_MAP (SERVICE_ID, SERVICE_NAME, CODE, NW_GROUP, ZONE) VALUES (2,'Voice','02811069','DICH VU 106X VTEL','NATIONAL');</v>
      </c>
    </row>
    <row r="2003" spans="1:11">
      <c r="A2003" s="25" t="s">
        <v>843</v>
      </c>
      <c r="B2003" s="25" t="s">
        <v>835</v>
      </c>
      <c r="C2003" s="25" t="s">
        <v>289</v>
      </c>
      <c r="D2003" s="25" t="s">
        <v>244</v>
      </c>
      <c r="E2003">
        <f t="shared" si="155"/>
        <v>2</v>
      </c>
      <c r="F2003" t="str">
        <f t="shared" si="156"/>
        <v>Voice</v>
      </c>
      <c r="G2003" t="str">
        <f t="shared" si="157"/>
        <v>CDH_0281110_2</v>
      </c>
      <c r="H2003" t="str">
        <f>IF(ISNA(VLOOKUP(A2003,$A$3:A2002,1,0)),"","DUP!")</f>
        <v/>
      </c>
      <c r="I2003" t="str">
        <f>IF(ISNA(VLOOKUP(B2003,$B$3:B2002,1,0)),"","DUP!")</f>
        <v>DUP!</v>
      </c>
      <c r="J2003" t="str">
        <f t="shared" si="158"/>
        <v/>
      </c>
      <c r="K2003" t="str">
        <f t="shared" si="159"/>
        <v>INSERT INTO ZONE_MAP (SERVICE_ID, SERVICE_NAME, CODE, NW_GROUP, ZONE) VALUES (2,'Voice','0281110','BAC CAN','NATIONAL');</v>
      </c>
    </row>
    <row r="2004" spans="1:11">
      <c r="A2004" s="25" t="s">
        <v>843</v>
      </c>
      <c r="B2004" s="25" t="s">
        <v>835</v>
      </c>
      <c r="C2004" s="25" t="s">
        <v>289</v>
      </c>
      <c r="D2004" s="25" t="s">
        <v>244</v>
      </c>
      <c r="E2004">
        <f t="shared" si="155"/>
        <v>2</v>
      </c>
      <c r="F2004" t="str">
        <f t="shared" si="156"/>
        <v>Voice</v>
      </c>
      <c r="G2004" t="str">
        <f t="shared" si="157"/>
        <v>CDH_0281110_2</v>
      </c>
      <c r="H2004" t="str">
        <f>IF(ISNA(VLOOKUP(A2004,$A$3:A2003,1,0)),"","DUP!")</f>
        <v>DUP!</v>
      </c>
      <c r="I2004" t="str">
        <f>IF(ISNA(VLOOKUP(B2004,$B$3:B2003,1,0)),"","DUP!")</f>
        <v>DUP!</v>
      </c>
      <c r="J2004" t="str">
        <f t="shared" si="158"/>
        <v/>
      </c>
      <c r="K2004" t="str">
        <f t="shared" si="159"/>
        <v/>
      </c>
    </row>
    <row r="2005" spans="1:11">
      <c r="A2005" s="25" t="s">
        <v>843</v>
      </c>
      <c r="B2005" s="25" t="s">
        <v>835</v>
      </c>
      <c r="C2005" s="25" t="s">
        <v>289</v>
      </c>
      <c r="D2005" s="25" t="s">
        <v>244</v>
      </c>
      <c r="E2005">
        <f t="shared" si="155"/>
        <v>2</v>
      </c>
      <c r="F2005" t="str">
        <f t="shared" si="156"/>
        <v>Voice</v>
      </c>
      <c r="G2005" t="str">
        <f t="shared" si="157"/>
        <v>CDH_0281110_2</v>
      </c>
      <c r="H2005" t="str">
        <f>IF(ISNA(VLOOKUP(A2005,$A$3:A2004,1,0)),"","DUP!")</f>
        <v>DUP!</v>
      </c>
      <c r="I2005" t="str">
        <f>IF(ISNA(VLOOKUP(B2005,$B$3:B2004,1,0)),"","DUP!")</f>
        <v>DUP!</v>
      </c>
      <c r="J2005" t="str">
        <f t="shared" si="158"/>
        <v/>
      </c>
      <c r="K2005" t="str">
        <f t="shared" si="159"/>
        <v/>
      </c>
    </row>
    <row r="2006" spans="1:11">
      <c r="A2006" s="25" t="s">
        <v>843</v>
      </c>
      <c r="B2006" s="25" t="s">
        <v>835</v>
      </c>
      <c r="C2006" s="25" t="s">
        <v>289</v>
      </c>
      <c r="D2006" s="25" t="s">
        <v>245</v>
      </c>
      <c r="E2006">
        <f t="shared" si="155"/>
        <v>10</v>
      </c>
      <c r="F2006" t="str">
        <f t="shared" si="156"/>
        <v>Video Call</v>
      </c>
      <c r="G2006" t="str">
        <f t="shared" si="157"/>
        <v>CDH_0281110_10</v>
      </c>
      <c r="H2006" t="str">
        <f>IF(ISNA(VLOOKUP(A2006,$A$3:A2005,1,0)),"","DUP!")</f>
        <v>DUP!</v>
      </c>
      <c r="I2006" t="str">
        <f>IF(ISNA(VLOOKUP(B2006,$B$3:B2005,1,0)),"","DUP!")</f>
        <v>DUP!</v>
      </c>
      <c r="J2006" t="str">
        <f t="shared" si="158"/>
        <v/>
      </c>
      <c r="K2006" t="str">
        <f t="shared" si="159"/>
        <v/>
      </c>
    </row>
    <row r="2007" spans="1:11">
      <c r="A2007" s="25" t="s">
        <v>843</v>
      </c>
      <c r="B2007" s="25" t="s">
        <v>835</v>
      </c>
      <c r="C2007" s="25" t="s">
        <v>289</v>
      </c>
      <c r="D2007" s="25" t="s">
        <v>245</v>
      </c>
      <c r="E2007">
        <f t="shared" si="155"/>
        <v>10</v>
      </c>
      <c r="F2007" t="str">
        <f t="shared" si="156"/>
        <v>Video Call</v>
      </c>
      <c r="G2007" t="str">
        <f t="shared" si="157"/>
        <v>CDH_0281110_10</v>
      </c>
      <c r="H2007" t="str">
        <f>IF(ISNA(VLOOKUP(A2007,$A$3:A2006,1,0)),"","DUP!")</f>
        <v>DUP!</v>
      </c>
      <c r="I2007" t="str">
        <f>IF(ISNA(VLOOKUP(B2007,$B$3:B2006,1,0)),"","DUP!")</f>
        <v>DUP!</v>
      </c>
      <c r="J2007" t="str">
        <f t="shared" si="158"/>
        <v/>
      </c>
      <c r="K2007" t="str">
        <f t="shared" si="159"/>
        <v/>
      </c>
    </row>
    <row r="2008" spans="1:11">
      <c r="A2008" s="25" t="s">
        <v>843</v>
      </c>
      <c r="B2008" s="25" t="s">
        <v>835</v>
      </c>
      <c r="C2008" s="25" t="s">
        <v>289</v>
      </c>
      <c r="D2008" s="25" t="s">
        <v>245</v>
      </c>
      <c r="E2008">
        <f t="shared" si="155"/>
        <v>10</v>
      </c>
      <c r="F2008" t="str">
        <f t="shared" si="156"/>
        <v>Video Call</v>
      </c>
      <c r="G2008" t="str">
        <f t="shared" si="157"/>
        <v>CDH_0281110_10</v>
      </c>
      <c r="H2008" t="str">
        <f>IF(ISNA(VLOOKUP(A2008,$A$3:A2007,1,0)),"","DUP!")</f>
        <v>DUP!</v>
      </c>
      <c r="I2008" t="str">
        <f>IF(ISNA(VLOOKUP(B2008,$B$3:B2007,1,0)),"","DUP!")</f>
        <v>DUP!</v>
      </c>
      <c r="J2008" t="str">
        <f t="shared" si="158"/>
        <v/>
      </c>
      <c r="K2008" t="str">
        <f t="shared" si="159"/>
        <v/>
      </c>
    </row>
    <row r="2009" spans="1:11">
      <c r="A2009" s="25" t="s">
        <v>844</v>
      </c>
      <c r="B2009" s="25" t="s">
        <v>301</v>
      </c>
      <c r="C2009" s="25" t="s">
        <v>302</v>
      </c>
      <c r="D2009" s="25" t="s">
        <v>244</v>
      </c>
      <c r="E2009">
        <f t="shared" si="155"/>
        <v>2</v>
      </c>
      <c r="F2009" t="str">
        <f t="shared" si="156"/>
        <v>Voice</v>
      </c>
      <c r="G2009" t="str">
        <f t="shared" si="157"/>
        <v>TAT_0281116_2</v>
      </c>
      <c r="H2009" t="str">
        <f>IF(ISNA(VLOOKUP(A2009,$A$3:A2008,1,0)),"","DUP!")</f>
        <v/>
      </c>
      <c r="I2009" t="str">
        <f>IF(ISNA(VLOOKUP(B2009,$B$3:B2008,1,0)),"","DUP!")</f>
        <v>DUP!</v>
      </c>
      <c r="J2009" t="str">
        <f t="shared" si="158"/>
        <v/>
      </c>
      <c r="K2009" t="str">
        <f t="shared" si="159"/>
        <v>INSERT INTO ZONE_MAP (SERVICE_ID, SERVICE_NAME, CODE, NW_GROUP, ZONE) VALUES (2,'Voice','0281116','DV DIEN THOAI','NATIONAL');</v>
      </c>
    </row>
    <row r="2010" spans="1:11">
      <c r="A2010" s="25" t="s">
        <v>844</v>
      </c>
      <c r="B2010" s="25" t="s">
        <v>301</v>
      </c>
      <c r="C2010" s="25" t="s">
        <v>302</v>
      </c>
      <c r="D2010" s="25" t="s">
        <v>244</v>
      </c>
      <c r="E2010">
        <f t="shared" si="155"/>
        <v>2</v>
      </c>
      <c r="F2010" t="str">
        <f t="shared" si="156"/>
        <v>Voice</v>
      </c>
      <c r="G2010" t="str">
        <f t="shared" si="157"/>
        <v>TAT_0281116_2</v>
      </c>
      <c r="H2010" t="str">
        <f>IF(ISNA(VLOOKUP(A2010,$A$3:A2009,1,0)),"","DUP!")</f>
        <v>DUP!</v>
      </c>
      <c r="I2010" t="str">
        <f>IF(ISNA(VLOOKUP(B2010,$B$3:B2009,1,0)),"","DUP!")</f>
        <v>DUP!</v>
      </c>
      <c r="J2010" t="str">
        <f t="shared" si="158"/>
        <v/>
      </c>
      <c r="K2010" t="str">
        <f t="shared" si="159"/>
        <v/>
      </c>
    </row>
    <row r="2011" spans="1:11">
      <c r="A2011" s="25" t="s">
        <v>844</v>
      </c>
      <c r="B2011" s="25" t="s">
        <v>301</v>
      </c>
      <c r="C2011" s="25" t="s">
        <v>302</v>
      </c>
      <c r="D2011" s="25" t="s">
        <v>244</v>
      </c>
      <c r="E2011">
        <f t="shared" si="155"/>
        <v>2</v>
      </c>
      <c r="F2011" t="str">
        <f t="shared" si="156"/>
        <v>Voice</v>
      </c>
      <c r="G2011" t="str">
        <f t="shared" si="157"/>
        <v>TAT_0281116_2</v>
      </c>
      <c r="H2011" t="str">
        <f>IF(ISNA(VLOOKUP(A2011,$A$3:A2010,1,0)),"","DUP!")</f>
        <v>DUP!</v>
      </c>
      <c r="I2011" t="str">
        <f>IF(ISNA(VLOOKUP(B2011,$B$3:B2010,1,0)),"","DUP!")</f>
        <v>DUP!</v>
      </c>
      <c r="J2011" t="str">
        <f t="shared" si="158"/>
        <v/>
      </c>
      <c r="K2011" t="str">
        <f t="shared" si="159"/>
        <v/>
      </c>
    </row>
    <row r="2012" spans="1:11">
      <c r="A2012" s="25" t="s">
        <v>844</v>
      </c>
      <c r="B2012" s="25" t="s">
        <v>301</v>
      </c>
      <c r="C2012" s="25" t="s">
        <v>302</v>
      </c>
      <c r="D2012" s="25" t="s">
        <v>245</v>
      </c>
      <c r="E2012">
        <f t="shared" si="155"/>
        <v>10</v>
      </c>
      <c r="F2012" t="str">
        <f t="shared" si="156"/>
        <v>Video Call</v>
      </c>
      <c r="G2012" t="str">
        <f t="shared" si="157"/>
        <v>TAT_0281116_10</v>
      </c>
      <c r="H2012" t="str">
        <f>IF(ISNA(VLOOKUP(A2012,$A$3:A2011,1,0)),"","DUP!")</f>
        <v>DUP!</v>
      </c>
      <c r="I2012" t="str">
        <f>IF(ISNA(VLOOKUP(B2012,$B$3:B2011,1,0)),"","DUP!")</f>
        <v>DUP!</v>
      </c>
      <c r="J2012" t="str">
        <f t="shared" si="158"/>
        <v/>
      </c>
      <c r="K2012" t="str">
        <f t="shared" si="159"/>
        <v/>
      </c>
    </row>
    <row r="2013" spans="1:11">
      <c r="A2013" s="25" t="s">
        <v>844</v>
      </c>
      <c r="B2013" s="25" t="s">
        <v>301</v>
      </c>
      <c r="C2013" s="25" t="s">
        <v>302</v>
      </c>
      <c r="D2013" s="25" t="s">
        <v>245</v>
      </c>
      <c r="E2013">
        <f t="shared" si="155"/>
        <v>10</v>
      </c>
      <c r="F2013" t="str">
        <f t="shared" si="156"/>
        <v>Video Call</v>
      </c>
      <c r="G2013" t="str">
        <f t="shared" si="157"/>
        <v>TAT_0281116_10</v>
      </c>
      <c r="H2013" t="str">
        <f>IF(ISNA(VLOOKUP(A2013,$A$3:A2012,1,0)),"","DUP!")</f>
        <v>DUP!</v>
      </c>
      <c r="I2013" t="str">
        <f>IF(ISNA(VLOOKUP(B2013,$B$3:B2012,1,0)),"","DUP!")</f>
        <v>DUP!</v>
      </c>
      <c r="J2013" t="str">
        <f t="shared" si="158"/>
        <v/>
      </c>
      <c r="K2013" t="str">
        <f t="shared" si="159"/>
        <v/>
      </c>
    </row>
    <row r="2014" spans="1:11">
      <c r="A2014" s="25" t="s">
        <v>844</v>
      </c>
      <c r="B2014" s="25" t="s">
        <v>301</v>
      </c>
      <c r="C2014" s="25" t="s">
        <v>302</v>
      </c>
      <c r="D2014" s="25" t="s">
        <v>245</v>
      </c>
      <c r="E2014">
        <f t="shared" si="155"/>
        <v>10</v>
      </c>
      <c r="F2014" t="str">
        <f t="shared" si="156"/>
        <v>Video Call</v>
      </c>
      <c r="G2014" t="str">
        <f t="shared" si="157"/>
        <v>TAT_0281116_10</v>
      </c>
      <c r="H2014" t="str">
        <f>IF(ISNA(VLOOKUP(A2014,$A$3:A2013,1,0)),"","DUP!")</f>
        <v>DUP!</v>
      </c>
      <c r="I2014" t="str">
        <f>IF(ISNA(VLOOKUP(B2014,$B$3:B2013,1,0)),"","DUP!")</f>
        <v>DUP!</v>
      </c>
      <c r="J2014" t="str">
        <f t="shared" si="158"/>
        <v/>
      </c>
      <c r="K2014" t="str">
        <f t="shared" si="159"/>
        <v/>
      </c>
    </row>
    <row r="2015" spans="1:11">
      <c r="A2015" s="25" t="s">
        <v>845</v>
      </c>
      <c r="B2015" s="25" t="s">
        <v>301</v>
      </c>
      <c r="C2015" s="25" t="s">
        <v>302</v>
      </c>
      <c r="D2015" s="25" t="s">
        <v>244</v>
      </c>
      <c r="E2015">
        <f t="shared" si="155"/>
        <v>2</v>
      </c>
      <c r="F2015" t="str">
        <f t="shared" si="156"/>
        <v>Voice</v>
      </c>
      <c r="G2015" t="str">
        <f t="shared" si="157"/>
        <v>TAT_0281117_2</v>
      </c>
      <c r="H2015" t="str">
        <f>IF(ISNA(VLOOKUP(A2015,$A$3:A2014,1,0)),"","DUP!")</f>
        <v/>
      </c>
      <c r="I2015" t="str">
        <f>IF(ISNA(VLOOKUP(B2015,$B$3:B2014,1,0)),"","DUP!")</f>
        <v>DUP!</v>
      </c>
      <c r="J2015" t="str">
        <f t="shared" si="158"/>
        <v/>
      </c>
      <c r="K2015" t="str">
        <f t="shared" si="159"/>
        <v>INSERT INTO ZONE_MAP (SERVICE_ID, SERVICE_NAME, CODE, NW_GROUP, ZONE) VALUES (2,'Voice','0281117','DV DIEN THOAI','NATIONAL');</v>
      </c>
    </row>
    <row r="2016" spans="1:11">
      <c r="A2016" s="25" t="s">
        <v>845</v>
      </c>
      <c r="B2016" s="25" t="s">
        <v>301</v>
      </c>
      <c r="C2016" s="25" t="s">
        <v>302</v>
      </c>
      <c r="D2016" s="25" t="s">
        <v>244</v>
      </c>
      <c r="E2016">
        <f t="shared" si="155"/>
        <v>2</v>
      </c>
      <c r="F2016" t="str">
        <f t="shared" si="156"/>
        <v>Voice</v>
      </c>
      <c r="G2016" t="str">
        <f t="shared" si="157"/>
        <v>TAT_0281117_2</v>
      </c>
      <c r="H2016" t="str">
        <f>IF(ISNA(VLOOKUP(A2016,$A$3:A2015,1,0)),"","DUP!")</f>
        <v>DUP!</v>
      </c>
      <c r="I2016" t="str">
        <f>IF(ISNA(VLOOKUP(B2016,$B$3:B2015,1,0)),"","DUP!")</f>
        <v>DUP!</v>
      </c>
      <c r="J2016" t="str">
        <f t="shared" si="158"/>
        <v/>
      </c>
      <c r="K2016" t="str">
        <f t="shared" si="159"/>
        <v/>
      </c>
    </row>
    <row r="2017" spans="1:11">
      <c r="A2017" s="25" t="s">
        <v>845</v>
      </c>
      <c r="B2017" s="25" t="s">
        <v>301</v>
      </c>
      <c r="C2017" s="25" t="s">
        <v>302</v>
      </c>
      <c r="D2017" s="25" t="s">
        <v>244</v>
      </c>
      <c r="E2017">
        <f t="shared" si="155"/>
        <v>2</v>
      </c>
      <c r="F2017" t="str">
        <f t="shared" si="156"/>
        <v>Voice</v>
      </c>
      <c r="G2017" t="str">
        <f t="shared" si="157"/>
        <v>TAT_0281117_2</v>
      </c>
      <c r="H2017" t="str">
        <f>IF(ISNA(VLOOKUP(A2017,$A$3:A2016,1,0)),"","DUP!")</f>
        <v>DUP!</v>
      </c>
      <c r="I2017" t="str">
        <f>IF(ISNA(VLOOKUP(B2017,$B$3:B2016,1,0)),"","DUP!")</f>
        <v>DUP!</v>
      </c>
      <c r="J2017" t="str">
        <f t="shared" si="158"/>
        <v/>
      </c>
      <c r="K2017" t="str">
        <f t="shared" si="159"/>
        <v/>
      </c>
    </row>
    <row r="2018" spans="1:11">
      <c r="A2018" s="25" t="s">
        <v>845</v>
      </c>
      <c r="B2018" s="25" t="s">
        <v>301</v>
      </c>
      <c r="C2018" s="25" t="s">
        <v>302</v>
      </c>
      <c r="D2018" s="25" t="s">
        <v>245</v>
      </c>
      <c r="E2018">
        <f t="shared" si="155"/>
        <v>10</v>
      </c>
      <c r="F2018" t="str">
        <f t="shared" si="156"/>
        <v>Video Call</v>
      </c>
      <c r="G2018" t="str">
        <f t="shared" si="157"/>
        <v>TAT_0281117_10</v>
      </c>
      <c r="H2018" t="str">
        <f>IF(ISNA(VLOOKUP(A2018,$A$3:A2017,1,0)),"","DUP!")</f>
        <v>DUP!</v>
      </c>
      <c r="I2018" t="str">
        <f>IF(ISNA(VLOOKUP(B2018,$B$3:B2017,1,0)),"","DUP!")</f>
        <v>DUP!</v>
      </c>
      <c r="J2018" t="str">
        <f t="shared" si="158"/>
        <v/>
      </c>
      <c r="K2018" t="str">
        <f t="shared" si="159"/>
        <v/>
      </c>
    </row>
    <row r="2019" spans="1:11">
      <c r="A2019" s="25" t="s">
        <v>845</v>
      </c>
      <c r="B2019" s="25" t="s">
        <v>301</v>
      </c>
      <c r="C2019" s="25" t="s">
        <v>302</v>
      </c>
      <c r="D2019" s="25" t="s">
        <v>245</v>
      </c>
      <c r="E2019">
        <f t="shared" si="155"/>
        <v>10</v>
      </c>
      <c r="F2019" t="str">
        <f t="shared" si="156"/>
        <v>Video Call</v>
      </c>
      <c r="G2019" t="str">
        <f t="shared" si="157"/>
        <v>TAT_0281117_10</v>
      </c>
      <c r="H2019" t="str">
        <f>IF(ISNA(VLOOKUP(A2019,$A$3:A2018,1,0)),"","DUP!")</f>
        <v>DUP!</v>
      </c>
      <c r="I2019" t="str">
        <f>IF(ISNA(VLOOKUP(B2019,$B$3:B2018,1,0)),"","DUP!")</f>
        <v>DUP!</v>
      </c>
      <c r="J2019" t="str">
        <f t="shared" si="158"/>
        <v/>
      </c>
      <c r="K2019" t="str">
        <f t="shared" si="159"/>
        <v/>
      </c>
    </row>
    <row r="2020" spans="1:11">
      <c r="A2020" s="25" t="s">
        <v>845</v>
      </c>
      <c r="B2020" s="25" t="s">
        <v>301</v>
      </c>
      <c r="C2020" s="25" t="s">
        <v>302</v>
      </c>
      <c r="D2020" s="25" t="s">
        <v>245</v>
      </c>
      <c r="E2020">
        <f t="shared" si="155"/>
        <v>10</v>
      </c>
      <c r="F2020" t="str">
        <f t="shared" si="156"/>
        <v>Video Call</v>
      </c>
      <c r="G2020" t="str">
        <f t="shared" si="157"/>
        <v>TAT_0281117_10</v>
      </c>
      <c r="H2020" t="str">
        <f>IF(ISNA(VLOOKUP(A2020,$A$3:A2019,1,0)),"","DUP!")</f>
        <v>DUP!</v>
      </c>
      <c r="I2020" t="str">
        <f>IF(ISNA(VLOOKUP(B2020,$B$3:B2019,1,0)),"","DUP!")</f>
        <v>DUP!</v>
      </c>
      <c r="J2020" t="str">
        <f t="shared" si="158"/>
        <v/>
      </c>
      <c r="K2020" t="str">
        <f t="shared" si="159"/>
        <v/>
      </c>
    </row>
    <row r="2021" spans="1:11">
      <c r="A2021" s="25" t="s">
        <v>846</v>
      </c>
      <c r="B2021" s="25" t="s">
        <v>301</v>
      </c>
      <c r="C2021" s="25" t="s">
        <v>302</v>
      </c>
      <c r="D2021" s="25" t="s">
        <v>244</v>
      </c>
      <c r="E2021">
        <f t="shared" si="155"/>
        <v>2</v>
      </c>
      <c r="F2021" t="str">
        <f t="shared" si="156"/>
        <v>Voice</v>
      </c>
      <c r="G2021" t="str">
        <f t="shared" si="157"/>
        <v>TAT_0281118_2</v>
      </c>
      <c r="H2021" t="str">
        <f>IF(ISNA(VLOOKUP(A2021,$A$3:A2020,1,0)),"","DUP!")</f>
        <v/>
      </c>
      <c r="I2021" t="str">
        <f>IF(ISNA(VLOOKUP(B2021,$B$3:B2020,1,0)),"","DUP!")</f>
        <v>DUP!</v>
      </c>
      <c r="J2021" t="str">
        <f t="shared" si="158"/>
        <v/>
      </c>
      <c r="K2021" t="str">
        <f t="shared" si="159"/>
        <v>INSERT INTO ZONE_MAP (SERVICE_ID, SERVICE_NAME, CODE, NW_GROUP, ZONE) VALUES (2,'Voice','0281118','DV DIEN THOAI','NATIONAL');</v>
      </c>
    </row>
    <row r="2022" spans="1:11">
      <c r="A2022" s="25" t="s">
        <v>846</v>
      </c>
      <c r="B2022" s="25" t="s">
        <v>301</v>
      </c>
      <c r="C2022" s="25" t="s">
        <v>302</v>
      </c>
      <c r="D2022" s="25" t="s">
        <v>244</v>
      </c>
      <c r="E2022">
        <f t="shared" si="155"/>
        <v>2</v>
      </c>
      <c r="F2022" t="str">
        <f t="shared" si="156"/>
        <v>Voice</v>
      </c>
      <c r="G2022" t="str">
        <f t="shared" si="157"/>
        <v>TAT_0281118_2</v>
      </c>
      <c r="H2022" t="str">
        <f>IF(ISNA(VLOOKUP(A2022,$A$3:A2021,1,0)),"","DUP!")</f>
        <v>DUP!</v>
      </c>
      <c r="I2022" t="str">
        <f>IF(ISNA(VLOOKUP(B2022,$B$3:B2021,1,0)),"","DUP!")</f>
        <v>DUP!</v>
      </c>
      <c r="J2022" t="str">
        <f t="shared" si="158"/>
        <v/>
      </c>
      <c r="K2022" t="str">
        <f t="shared" si="159"/>
        <v/>
      </c>
    </row>
    <row r="2023" spans="1:11">
      <c r="A2023" s="25" t="s">
        <v>846</v>
      </c>
      <c r="B2023" s="25" t="s">
        <v>301</v>
      </c>
      <c r="C2023" s="25" t="s">
        <v>302</v>
      </c>
      <c r="D2023" s="25" t="s">
        <v>244</v>
      </c>
      <c r="E2023">
        <f t="shared" si="155"/>
        <v>2</v>
      </c>
      <c r="F2023" t="str">
        <f t="shared" si="156"/>
        <v>Voice</v>
      </c>
      <c r="G2023" t="str">
        <f t="shared" si="157"/>
        <v>TAT_0281118_2</v>
      </c>
      <c r="H2023" t="str">
        <f>IF(ISNA(VLOOKUP(A2023,$A$3:A2022,1,0)),"","DUP!")</f>
        <v>DUP!</v>
      </c>
      <c r="I2023" t="str">
        <f>IF(ISNA(VLOOKUP(B2023,$B$3:B2022,1,0)),"","DUP!")</f>
        <v>DUP!</v>
      </c>
      <c r="J2023" t="str">
        <f t="shared" si="158"/>
        <v/>
      </c>
      <c r="K2023" t="str">
        <f t="shared" si="159"/>
        <v/>
      </c>
    </row>
    <row r="2024" spans="1:11">
      <c r="A2024" s="25" t="s">
        <v>846</v>
      </c>
      <c r="B2024" s="25" t="s">
        <v>301</v>
      </c>
      <c r="C2024" s="25" t="s">
        <v>302</v>
      </c>
      <c r="D2024" s="25" t="s">
        <v>245</v>
      </c>
      <c r="E2024">
        <f t="shared" si="155"/>
        <v>10</v>
      </c>
      <c r="F2024" t="str">
        <f t="shared" si="156"/>
        <v>Video Call</v>
      </c>
      <c r="G2024" t="str">
        <f t="shared" si="157"/>
        <v>TAT_0281118_10</v>
      </c>
      <c r="H2024" t="str">
        <f>IF(ISNA(VLOOKUP(A2024,$A$3:A2023,1,0)),"","DUP!")</f>
        <v>DUP!</v>
      </c>
      <c r="I2024" t="str">
        <f>IF(ISNA(VLOOKUP(B2024,$B$3:B2023,1,0)),"","DUP!")</f>
        <v>DUP!</v>
      </c>
      <c r="J2024" t="str">
        <f t="shared" si="158"/>
        <v/>
      </c>
      <c r="K2024" t="str">
        <f t="shared" si="159"/>
        <v/>
      </c>
    </row>
    <row r="2025" spans="1:11">
      <c r="A2025" s="25" t="s">
        <v>846</v>
      </c>
      <c r="B2025" s="25" t="s">
        <v>301</v>
      </c>
      <c r="C2025" s="25" t="s">
        <v>302</v>
      </c>
      <c r="D2025" s="25" t="s">
        <v>245</v>
      </c>
      <c r="E2025">
        <f t="shared" si="155"/>
        <v>10</v>
      </c>
      <c r="F2025" t="str">
        <f t="shared" si="156"/>
        <v>Video Call</v>
      </c>
      <c r="G2025" t="str">
        <f t="shared" si="157"/>
        <v>TAT_0281118_10</v>
      </c>
      <c r="H2025" t="str">
        <f>IF(ISNA(VLOOKUP(A2025,$A$3:A2024,1,0)),"","DUP!")</f>
        <v>DUP!</v>
      </c>
      <c r="I2025" t="str">
        <f>IF(ISNA(VLOOKUP(B2025,$B$3:B2024,1,0)),"","DUP!")</f>
        <v>DUP!</v>
      </c>
      <c r="J2025" t="str">
        <f t="shared" si="158"/>
        <v/>
      </c>
      <c r="K2025" t="str">
        <f t="shared" si="159"/>
        <v/>
      </c>
    </row>
    <row r="2026" spans="1:11">
      <c r="A2026" s="25" t="s">
        <v>846</v>
      </c>
      <c r="B2026" s="25" t="s">
        <v>301</v>
      </c>
      <c r="C2026" s="25" t="s">
        <v>302</v>
      </c>
      <c r="D2026" s="25" t="s">
        <v>245</v>
      </c>
      <c r="E2026">
        <f t="shared" si="155"/>
        <v>10</v>
      </c>
      <c r="F2026" t="str">
        <f t="shared" si="156"/>
        <v>Video Call</v>
      </c>
      <c r="G2026" t="str">
        <f t="shared" si="157"/>
        <v>TAT_0281118_10</v>
      </c>
      <c r="H2026" t="str">
        <f>IF(ISNA(VLOOKUP(A2026,$A$3:A2025,1,0)),"","DUP!")</f>
        <v>DUP!</v>
      </c>
      <c r="I2026" t="str">
        <f>IF(ISNA(VLOOKUP(B2026,$B$3:B2025,1,0)),"","DUP!")</f>
        <v>DUP!</v>
      </c>
      <c r="J2026" t="str">
        <f t="shared" si="158"/>
        <v/>
      </c>
      <c r="K2026" t="str">
        <f t="shared" si="159"/>
        <v/>
      </c>
    </row>
    <row r="2027" spans="1:11">
      <c r="A2027" s="25" t="s">
        <v>847</v>
      </c>
      <c r="B2027" s="25" t="s">
        <v>306</v>
      </c>
      <c r="C2027" s="25" t="s">
        <v>307</v>
      </c>
      <c r="D2027" s="25" t="s">
        <v>244</v>
      </c>
      <c r="E2027">
        <f t="shared" si="155"/>
        <v>2</v>
      </c>
      <c r="F2027" t="str">
        <f t="shared" si="156"/>
        <v>Voice</v>
      </c>
      <c r="G2027" t="str">
        <f t="shared" si="157"/>
        <v>NET_02811260_2</v>
      </c>
      <c r="H2027" t="str">
        <f>IF(ISNA(VLOOKUP(A2027,$A$3:A2026,1,0)),"","DUP!")</f>
        <v/>
      </c>
      <c r="I2027" t="str">
        <f>IF(ISNA(VLOOKUP(B2027,$B$3:B2026,1,0)),"","DUP!")</f>
        <v>DUP!</v>
      </c>
      <c r="J2027" t="str">
        <f t="shared" si="158"/>
        <v/>
      </c>
      <c r="K2027" t="str">
        <f t="shared" si="159"/>
        <v>INSERT INTO ZONE_MAP (SERVICE_ID, SERVICE_NAME, CODE, NW_GROUP, ZONE) VALUES (2,'Voice','02811260','INTERNET','NATIONAL');</v>
      </c>
    </row>
    <row r="2028" spans="1:11">
      <c r="A2028" s="25" t="s">
        <v>847</v>
      </c>
      <c r="B2028" s="25" t="s">
        <v>306</v>
      </c>
      <c r="C2028" s="25" t="s">
        <v>307</v>
      </c>
      <c r="D2028" s="25" t="s">
        <v>244</v>
      </c>
      <c r="E2028">
        <f t="shared" si="155"/>
        <v>2</v>
      </c>
      <c r="F2028" t="str">
        <f t="shared" si="156"/>
        <v>Voice</v>
      </c>
      <c r="G2028" t="str">
        <f t="shared" si="157"/>
        <v>NET_02811260_2</v>
      </c>
      <c r="H2028" t="str">
        <f>IF(ISNA(VLOOKUP(A2028,$A$3:A2027,1,0)),"","DUP!")</f>
        <v>DUP!</v>
      </c>
      <c r="I2028" t="str">
        <f>IF(ISNA(VLOOKUP(B2028,$B$3:B2027,1,0)),"","DUP!")</f>
        <v>DUP!</v>
      </c>
      <c r="J2028" t="str">
        <f t="shared" si="158"/>
        <v/>
      </c>
      <c r="K2028" t="str">
        <f t="shared" si="159"/>
        <v/>
      </c>
    </row>
    <row r="2029" spans="1:11">
      <c r="A2029" s="25" t="s">
        <v>847</v>
      </c>
      <c r="B2029" s="25" t="s">
        <v>306</v>
      </c>
      <c r="C2029" s="25" t="s">
        <v>307</v>
      </c>
      <c r="D2029" s="25" t="s">
        <v>244</v>
      </c>
      <c r="E2029">
        <f t="shared" si="155"/>
        <v>2</v>
      </c>
      <c r="F2029" t="str">
        <f t="shared" si="156"/>
        <v>Voice</v>
      </c>
      <c r="G2029" t="str">
        <f t="shared" si="157"/>
        <v>NET_02811260_2</v>
      </c>
      <c r="H2029" t="str">
        <f>IF(ISNA(VLOOKUP(A2029,$A$3:A2028,1,0)),"","DUP!")</f>
        <v>DUP!</v>
      </c>
      <c r="I2029" t="str">
        <f>IF(ISNA(VLOOKUP(B2029,$B$3:B2028,1,0)),"","DUP!")</f>
        <v>DUP!</v>
      </c>
      <c r="J2029" t="str">
        <f t="shared" si="158"/>
        <v/>
      </c>
      <c r="K2029" t="str">
        <f t="shared" si="159"/>
        <v/>
      </c>
    </row>
    <row r="2030" spans="1:11">
      <c r="A2030" s="25" t="s">
        <v>847</v>
      </c>
      <c r="B2030" s="25" t="s">
        <v>306</v>
      </c>
      <c r="C2030" s="25" t="s">
        <v>307</v>
      </c>
      <c r="D2030" s="25" t="s">
        <v>245</v>
      </c>
      <c r="E2030">
        <f t="shared" si="155"/>
        <v>10</v>
      </c>
      <c r="F2030" t="str">
        <f t="shared" si="156"/>
        <v>Video Call</v>
      </c>
      <c r="G2030" t="str">
        <f t="shared" si="157"/>
        <v>NET_02811260_10</v>
      </c>
      <c r="H2030" t="str">
        <f>IF(ISNA(VLOOKUP(A2030,$A$3:A2029,1,0)),"","DUP!")</f>
        <v>DUP!</v>
      </c>
      <c r="I2030" t="str">
        <f>IF(ISNA(VLOOKUP(B2030,$B$3:B2029,1,0)),"","DUP!")</f>
        <v>DUP!</v>
      </c>
      <c r="J2030" t="str">
        <f t="shared" si="158"/>
        <v/>
      </c>
      <c r="K2030" t="str">
        <f t="shared" si="159"/>
        <v/>
      </c>
    </row>
    <row r="2031" spans="1:11">
      <c r="A2031" s="25" t="s">
        <v>847</v>
      </c>
      <c r="B2031" s="25" t="s">
        <v>306</v>
      </c>
      <c r="C2031" s="25" t="s">
        <v>307</v>
      </c>
      <c r="D2031" s="25" t="s">
        <v>245</v>
      </c>
      <c r="E2031">
        <f t="shared" si="155"/>
        <v>10</v>
      </c>
      <c r="F2031" t="str">
        <f t="shared" si="156"/>
        <v>Video Call</v>
      </c>
      <c r="G2031" t="str">
        <f t="shared" si="157"/>
        <v>NET_02811260_10</v>
      </c>
      <c r="H2031" t="str">
        <f>IF(ISNA(VLOOKUP(A2031,$A$3:A2030,1,0)),"","DUP!")</f>
        <v>DUP!</v>
      </c>
      <c r="I2031" t="str">
        <f>IF(ISNA(VLOOKUP(B2031,$B$3:B2030,1,0)),"","DUP!")</f>
        <v>DUP!</v>
      </c>
      <c r="J2031" t="str">
        <f t="shared" si="158"/>
        <v/>
      </c>
      <c r="K2031" t="str">
        <f t="shared" si="159"/>
        <v/>
      </c>
    </row>
    <row r="2032" spans="1:11">
      <c r="A2032" s="25" t="s">
        <v>847</v>
      </c>
      <c r="B2032" s="25" t="s">
        <v>306</v>
      </c>
      <c r="C2032" s="25" t="s">
        <v>307</v>
      </c>
      <c r="D2032" s="25" t="s">
        <v>245</v>
      </c>
      <c r="E2032">
        <f t="shared" si="155"/>
        <v>10</v>
      </c>
      <c r="F2032" t="str">
        <f t="shared" si="156"/>
        <v>Video Call</v>
      </c>
      <c r="G2032" t="str">
        <f t="shared" si="157"/>
        <v>NET_02811260_10</v>
      </c>
      <c r="H2032" t="str">
        <f>IF(ISNA(VLOOKUP(A2032,$A$3:A2031,1,0)),"","DUP!")</f>
        <v>DUP!</v>
      </c>
      <c r="I2032" t="str">
        <f>IF(ISNA(VLOOKUP(B2032,$B$3:B2031,1,0)),"","DUP!")</f>
        <v>DUP!</v>
      </c>
      <c r="J2032" t="str">
        <f t="shared" si="158"/>
        <v/>
      </c>
      <c r="K2032" t="str">
        <f t="shared" si="159"/>
        <v/>
      </c>
    </row>
    <row r="2033" spans="1:11">
      <c r="A2033" s="25" t="s">
        <v>848</v>
      </c>
      <c r="B2033" s="25" t="s">
        <v>306</v>
      </c>
      <c r="C2033" s="25" t="s">
        <v>307</v>
      </c>
      <c r="D2033" s="25" t="s">
        <v>244</v>
      </c>
      <c r="E2033">
        <f t="shared" si="155"/>
        <v>2</v>
      </c>
      <c r="F2033" t="str">
        <f t="shared" si="156"/>
        <v>Voice</v>
      </c>
      <c r="G2033" t="str">
        <f t="shared" si="157"/>
        <v>NET_02811268_2</v>
      </c>
      <c r="H2033" t="str">
        <f>IF(ISNA(VLOOKUP(A2033,$A$3:A2032,1,0)),"","DUP!")</f>
        <v/>
      </c>
      <c r="I2033" t="str">
        <f>IF(ISNA(VLOOKUP(B2033,$B$3:B2032,1,0)),"","DUP!")</f>
        <v>DUP!</v>
      </c>
      <c r="J2033" t="str">
        <f t="shared" si="158"/>
        <v/>
      </c>
      <c r="K2033" t="str">
        <f t="shared" si="159"/>
        <v>INSERT INTO ZONE_MAP (SERVICE_ID, SERVICE_NAME, CODE, NW_GROUP, ZONE) VALUES (2,'Voice','02811268','INTERNET','NATIONAL');</v>
      </c>
    </row>
    <row r="2034" spans="1:11">
      <c r="A2034" s="25" t="s">
        <v>848</v>
      </c>
      <c r="B2034" s="25" t="s">
        <v>306</v>
      </c>
      <c r="C2034" s="25" t="s">
        <v>307</v>
      </c>
      <c r="D2034" s="25" t="s">
        <v>244</v>
      </c>
      <c r="E2034">
        <f t="shared" si="155"/>
        <v>2</v>
      </c>
      <c r="F2034" t="str">
        <f t="shared" si="156"/>
        <v>Voice</v>
      </c>
      <c r="G2034" t="str">
        <f t="shared" si="157"/>
        <v>NET_02811268_2</v>
      </c>
      <c r="H2034" t="str">
        <f>IF(ISNA(VLOOKUP(A2034,$A$3:A2033,1,0)),"","DUP!")</f>
        <v>DUP!</v>
      </c>
      <c r="I2034" t="str">
        <f>IF(ISNA(VLOOKUP(B2034,$B$3:B2033,1,0)),"","DUP!")</f>
        <v>DUP!</v>
      </c>
      <c r="J2034" t="str">
        <f t="shared" si="158"/>
        <v/>
      </c>
      <c r="K2034" t="str">
        <f t="shared" si="159"/>
        <v/>
      </c>
    </row>
    <row r="2035" spans="1:11">
      <c r="A2035" s="25" t="s">
        <v>848</v>
      </c>
      <c r="B2035" s="25" t="s">
        <v>306</v>
      </c>
      <c r="C2035" s="25" t="s">
        <v>307</v>
      </c>
      <c r="D2035" s="25" t="s">
        <v>244</v>
      </c>
      <c r="E2035">
        <f t="shared" si="155"/>
        <v>2</v>
      </c>
      <c r="F2035" t="str">
        <f t="shared" si="156"/>
        <v>Voice</v>
      </c>
      <c r="G2035" t="str">
        <f t="shared" si="157"/>
        <v>NET_02811268_2</v>
      </c>
      <c r="H2035" t="str">
        <f>IF(ISNA(VLOOKUP(A2035,$A$3:A2034,1,0)),"","DUP!")</f>
        <v>DUP!</v>
      </c>
      <c r="I2035" t="str">
        <f>IF(ISNA(VLOOKUP(B2035,$B$3:B2034,1,0)),"","DUP!")</f>
        <v>DUP!</v>
      </c>
      <c r="J2035" t="str">
        <f t="shared" si="158"/>
        <v/>
      </c>
      <c r="K2035" t="str">
        <f t="shared" si="159"/>
        <v/>
      </c>
    </row>
    <row r="2036" spans="1:11">
      <c r="A2036" s="25" t="s">
        <v>848</v>
      </c>
      <c r="B2036" s="25" t="s">
        <v>306</v>
      </c>
      <c r="C2036" s="25" t="s">
        <v>307</v>
      </c>
      <c r="D2036" s="25" t="s">
        <v>245</v>
      </c>
      <c r="E2036">
        <f t="shared" si="155"/>
        <v>10</v>
      </c>
      <c r="F2036" t="str">
        <f t="shared" si="156"/>
        <v>Video Call</v>
      </c>
      <c r="G2036" t="str">
        <f t="shared" si="157"/>
        <v>NET_02811268_10</v>
      </c>
      <c r="H2036" t="str">
        <f>IF(ISNA(VLOOKUP(A2036,$A$3:A2035,1,0)),"","DUP!")</f>
        <v>DUP!</v>
      </c>
      <c r="I2036" t="str">
        <f>IF(ISNA(VLOOKUP(B2036,$B$3:B2035,1,0)),"","DUP!")</f>
        <v>DUP!</v>
      </c>
      <c r="J2036" t="str">
        <f t="shared" si="158"/>
        <v/>
      </c>
      <c r="K2036" t="str">
        <f t="shared" si="159"/>
        <v/>
      </c>
    </row>
    <row r="2037" spans="1:11">
      <c r="A2037" s="25" t="s">
        <v>848</v>
      </c>
      <c r="B2037" s="25" t="s">
        <v>306</v>
      </c>
      <c r="C2037" s="25" t="s">
        <v>307</v>
      </c>
      <c r="D2037" s="25" t="s">
        <v>245</v>
      </c>
      <c r="E2037">
        <f t="shared" si="155"/>
        <v>10</v>
      </c>
      <c r="F2037" t="str">
        <f t="shared" si="156"/>
        <v>Video Call</v>
      </c>
      <c r="G2037" t="str">
        <f t="shared" si="157"/>
        <v>NET_02811268_10</v>
      </c>
      <c r="H2037" t="str">
        <f>IF(ISNA(VLOOKUP(A2037,$A$3:A2036,1,0)),"","DUP!")</f>
        <v>DUP!</v>
      </c>
      <c r="I2037" t="str">
        <f>IF(ISNA(VLOOKUP(B2037,$B$3:B2036,1,0)),"","DUP!")</f>
        <v>DUP!</v>
      </c>
      <c r="J2037" t="str">
        <f t="shared" si="158"/>
        <v/>
      </c>
      <c r="K2037" t="str">
        <f t="shared" si="159"/>
        <v/>
      </c>
    </row>
    <row r="2038" spans="1:11">
      <c r="A2038" s="25" t="s">
        <v>848</v>
      </c>
      <c r="B2038" s="25" t="s">
        <v>306</v>
      </c>
      <c r="C2038" s="25" t="s">
        <v>307</v>
      </c>
      <c r="D2038" s="25" t="s">
        <v>245</v>
      </c>
      <c r="E2038">
        <f t="shared" si="155"/>
        <v>10</v>
      </c>
      <c r="F2038" t="str">
        <f t="shared" si="156"/>
        <v>Video Call</v>
      </c>
      <c r="G2038" t="str">
        <f t="shared" si="157"/>
        <v>NET_02811268_10</v>
      </c>
      <c r="H2038" t="str">
        <f>IF(ISNA(VLOOKUP(A2038,$A$3:A2037,1,0)),"","DUP!")</f>
        <v>DUP!</v>
      </c>
      <c r="I2038" t="str">
        <f>IF(ISNA(VLOOKUP(B2038,$B$3:B2037,1,0)),"","DUP!")</f>
        <v>DUP!</v>
      </c>
      <c r="J2038" t="str">
        <f t="shared" si="158"/>
        <v/>
      </c>
      <c r="K2038" t="str">
        <f t="shared" si="159"/>
        <v/>
      </c>
    </row>
    <row r="2039" spans="1:11">
      <c r="A2039" s="25" t="s">
        <v>849</v>
      </c>
      <c r="B2039" s="25" t="s">
        <v>306</v>
      </c>
      <c r="C2039" s="25" t="s">
        <v>307</v>
      </c>
      <c r="D2039" s="25" t="s">
        <v>244</v>
      </c>
      <c r="E2039">
        <f t="shared" si="155"/>
        <v>2</v>
      </c>
      <c r="F2039" t="str">
        <f t="shared" si="156"/>
        <v>Voice</v>
      </c>
      <c r="G2039" t="str">
        <f t="shared" si="157"/>
        <v>NET_02811269_2</v>
      </c>
      <c r="H2039" t="str">
        <f>IF(ISNA(VLOOKUP(A2039,$A$3:A2038,1,0)),"","DUP!")</f>
        <v/>
      </c>
      <c r="I2039" t="str">
        <f>IF(ISNA(VLOOKUP(B2039,$B$3:B2038,1,0)),"","DUP!")</f>
        <v>DUP!</v>
      </c>
      <c r="J2039" t="str">
        <f t="shared" si="158"/>
        <v/>
      </c>
      <c r="K2039" t="str">
        <f t="shared" si="159"/>
        <v>INSERT INTO ZONE_MAP (SERVICE_ID, SERVICE_NAME, CODE, NW_GROUP, ZONE) VALUES (2,'Voice','02811269','INTERNET','NATIONAL');</v>
      </c>
    </row>
    <row r="2040" spans="1:11">
      <c r="A2040" s="25" t="s">
        <v>849</v>
      </c>
      <c r="B2040" s="25" t="s">
        <v>306</v>
      </c>
      <c r="C2040" s="25" t="s">
        <v>307</v>
      </c>
      <c r="D2040" s="25" t="s">
        <v>244</v>
      </c>
      <c r="E2040">
        <f t="shared" si="155"/>
        <v>2</v>
      </c>
      <c r="F2040" t="str">
        <f t="shared" si="156"/>
        <v>Voice</v>
      </c>
      <c r="G2040" t="str">
        <f t="shared" si="157"/>
        <v>NET_02811269_2</v>
      </c>
      <c r="H2040" t="str">
        <f>IF(ISNA(VLOOKUP(A2040,$A$3:A2039,1,0)),"","DUP!")</f>
        <v>DUP!</v>
      </c>
      <c r="I2040" t="str">
        <f>IF(ISNA(VLOOKUP(B2040,$B$3:B2039,1,0)),"","DUP!")</f>
        <v>DUP!</v>
      </c>
      <c r="J2040" t="str">
        <f t="shared" si="158"/>
        <v/>
      </c>
      <c r="K2040" t="str">
        <f t="shared" si="159"/>
        <v/>
      </c>
    </row>
    <row r="2041" spans="1:11">
      <c r="A2041" s="25" t="s">
        <v>849</v>
      </c>
      <c r="B2041" s="25" t="s">
        <v>306</v>
      </c>
      <c r="C2041" s="25" t="s">
        <v>307</v>
      </c>
      <c r="D2041" s="25" t="s">
        <v>244</v>
      </c>
      <c r="E2041">
        <f t="shared" si="155"/>
        <v>2</v>
      </c>
      <c r="F2041" t="str">
        <f t="shared" si="156"/>
        <v>Voice</v>
      </c>
      <c r="G2041" t="str">
        <f t="shared" si="157"/>
        <v>NET_02811269_2</v>
      </c>
      <c r="H2041" t="str">
        <f>IF(ISNA(VLOOKUP(A2041,$A$3:A2040,1,0)),"","DUP!")</f>
        <v>DUP!</v>
      </c>
      <c r="I2041" t="str">
        <f>IF(ISNA(VLOOKUP(B2041,$B$3:B2040,1,0)),"","DUP!")</f>
        <v>DUP!</v>
      </c>
      <c r="J2041" t="str">
        <f t="shared" si="158"/>
        <v/>
      </c>
      <c r="K2041" t="str">
        <f t="shared" si="159"/>
        <v/>
      </c>
    </row>
    <row r="2042" spans="1:11">
      <c r="A2042" s="25" t="s">
        <v>849</v>
      </c>
      <c r="B2042" s="25" t="s">
        <v>306</v>
      </c>
      <c r="C2042" s="25" t="s">
        <v>307</v>
      </c>
      <c r="D2042" s="25" t="s">
        <v>245</v>
      </c>
      <c r="E2042">
        <f t="shared" si="155"/>
        <v>10</v>
      </c>
      <c r="F2042" t="str">
        <f t="shared" si="156"/>
        <v>Video Call</v>
      </c>
      <c r="G2042" t="str">
        <f t="shared" si="157"/>
        <v>NET_02811269_10</v>
      </c>
      <c r="H2042" t="str">
        <f>IF(ISNA(VLOOKUP(A2042,$A$3:A2041,1,0)),"","DUP!")</f>
        <v>DUP!</v>
      </c>
      <c r="I2042" t="str">
        <f>IF(ISNA(VLOOKUP(B2042,$B$3:B2041,1,0)),"","DUP!")</f>
        <v>DUP!</v>
      </c>
      <c r="J2042" t="str">
        <f t="shared" si="158"/>
        <v/>
      </c>
      <c r="K2042" t="str">
        <f t="shared" si="159"/>
        <v/>
      </c>
    </row>
    <row r="2043" spans="1:11">
      <c r="A2043" s="25" t="s">
        <v>849</v>
      </c>
      <c r="B2043" s="25" t="s">
        <v>306</v>
      </c>
      <c r="C2043" s="25" t="s">
        <v>307</v>
      </c>
      <c r="D2043" s="25" t="s">
        <v>245</v>
      </c>
      <c r="E2043">
        <f t="shared" si="155"/>
        <v>10</v>
      </c>
      <c r="F2043" t="str">
        <f t="shared" si="156"/>
        <v>Video Call</v>
      </c>
      <c r="G2043" t="str">
        <f t="shared" si="157"/>
        <v>NET_02811269_10</v>
      </c>
      <c r="H2043" t="str">
        <f>IF(ISNA(VLOOKUP(A2043,$A$3:A2042,1,0)),"","DUP!")</f>
        <v>DUP!</v>
      </c>
      <c r="I2043" t="str">
        <f>IF(ISNA(VLOOKUP(B2043,$B$3:B2042,1,0)),"","DUP!")</f>
        <v>DUP!</v>
      </c>
      <c r="J2043" t="str">
        <f t="shared" si="158"/>
        <v/>
      </c>
      <c r="K2043" t="str">
        <f t="shared" si="159"/>
        <v/>
      </c>
    </row>
    <row r="2044" spans="1:11">
      <c r="A2044" s="25" t="s">
        <v>849</v>
      </c>
      <c r="B2044" s="25" t="s">
        <v>306</v>
      </c>
      <c r="C2044" s="25" t="s">
        <v>307</v>
      </c>
      <c r="D2044" s="25" t="s">
        <v>245</v>
      </c>
      <c r="E2044">
        <f t="shared" si="155"/>
        <v>10</v>
      </c>
      <c r="F2044" t="str">
        <f t="shared" si="156"/>
        <v>Video Call</v>
      </c>
      <c r="G2044" t="str">
        <f t="shared" si="157"/>
        <v>NET_02811269_10</v>
      </c>
      <c r="H2044" t="str">
        <f>IF(ISNA(VLOOKUP(A2044,$A$3:A2043,1,0)),"","DUP!")</f>
        <v>DUP!</v>
      </c>
      <c r="I2044" t="str">
        <f>IF(ISNA(VLOOKUP(B2044,$B$3:B2043,1,0)),"","DUP!")</f>
        <v>DUP!</v>
      </c>
      <c r="J2044" t="str">
        <f t="shared" si="158"/>
        <v/>
      </c>
      <c r="K2044" t="str">
        <f t="shared" si="159"/>
        <v/>
      </c>
    </row>
    <row r="2045" spans="1:11">
      <c r="A2045" s="25" t="s">
        <v>850</v>
      </c>
      <c r="B2045" s="25" t="s">
        <v>306</v>
      </c>
      <c r="C2045" s="25" t="s">
        <v>307</v>
      </c>
      <c r="D2045" s="25" t="s">
        <v>244</v>
      </c>
      <c r="E2045">
        <f t="shared" si="155"/>
        <v>2</v>
      </c>
      <c r="F2045" t="str">
        <f t="shared" si="156"/>
        <v>Voice</v>
      </c>
      <c r="G2045" t="str">
        <f t="shared" si="157"/>
        <v>NET_02811270_2</v>
      </c>
      <c r="H2045" t="str">
        <f>IF(ISNA(VLOOKUP(A2045,$A$3:A2044,1,0)),"","DUP!")</f>
        <v/>
      </c>
      <c r="I2045" t="str">
        <f>IF(ISNA(VLOOKUP(B2045,$B$3:B2044,1,0)),"","DUP!")</f>
        <v>DUP!</v>
      </c>
      <c r="J2045" t="str">
        <f t="shared" si="158"/>
        <v/>
      </c>
      <c r="K2045" t="str">
        <f t="shared" si="159"/>
        <v>INSERT INTO ZONE_MAP (SERVICE_ID, SERVICE_NAME, CODE, NW_GROUP, ZONE) VALUES (2,'Voice','02811270','INTERNET','NATIONAL');</v>
      </c>
    </row>
    <row r="2046" spans="1:11">
      <c r="A2046" s="25" t="s">
        <v>851</v>
      </c>
      <c r="B2046" s="25" t="s">
        <v>306</v>
      </c>
      <c r="C2046" s="25" t="s">
        <v>307</v>
      </c>
      <c r="D2046" s="25" t="s">
        <v>244</v>
      </c>
      <c r="E2046">
        <f t="shared" si="155"/>
        <v>2</v>
      </c>
      <c r="F2046" t="str">
        <f t="shared" si="156"/>
        <v>Voice</v>
      </c>
      <c r="G2046" t="str">
        <f t="shared" si="157"/>
        <v>NET_02811278_2</v>
      </c>
      <c r="H2046" t="str">
        <f>IF(ISNA(VLOOKUP(A2046,$A$3:A2045,1,0)),"","DUP!")</f>
        <v/>
      </c>
      <c r="I2046" t="str">
        <f>IF(ISNA(VLOOKUP(B2046,$B$3:B2045,1,0)),"","DUP!")</f>
        <v>DUP!</v>
      </c>
      <c r="J2046" t="str">
        <f t="shared" si="158"/>
        <v/>
      </c>
      <c r="K2046" t="str">
        <f t="shared" si="159"/>
        <v>INSERT INTO ZONE_MAP (SERVICE_ID, SERVICE_NAME, CODE, NW_GROUP, ZONE) VALUES (2,'Voice','02811278','INTERNET','NATIONAL');</v>
      </c>
    </row>
    <row r="2047" spans="1:11">
      <c r="A2047" s="25" t="s">
        <v>852</v>
      </c>
      <c r="B2047" s="25" t="s">
        <v>306</v>
      </c>
      <c r="C2047" s="25" t="s">
        <v>307</v>
      </c>
      <c r="D2047" s="25" t="s">
        <v>244</v>
      </c>
      <c r="E2047">
        <f t="shared" si="155"/>
        <v>2</v>
      </c>
      <c r="F2047" t="str">
        <f t="shared" si="156"/>
        <v>Voice</v>
      </c>
      <c r="G2047" t="str">
        <f t="shared" si="157"/>
        <v>NET_02811280_2</v>
      </c>
      <c r="H2047" t="str">
        <f>IF(ISNA(VLOOKUP(A2047,$A$3:A2046,1,0)),"","DUP!")</f>
        <v/>
      </c>
      <c r="I2047" t="str">
        <f>IF(ISNA(VLOOKUP(B2047,$B$3:B2046,1,0)),"","DUP!")</f>
        <v>DUP!</v>
      </c>
      <c r="J2047" t="str">
        <f t="shared" si="158"/>
        <v/>
      </c>
      <c r="K2047" t="str">
        <f t="shared" si="159"/>
        <v>INSERT INTO ZONE_MAP (SERVICE_ID, SERVICE_NAME, CODE, NW_GROUP, ZONE) VALUES (2,'Voice','02811280','INTERNET','NATIONAL');</v>
      </c>
    </row>
    <row r="2048" spans="1:11">
      <c r="A2048" s="25" t="s">
        <v>853</v>
      </c>
      <c r="B2048" s="25" t="s">
        <v>306</v>
      </c>
      <c r="C2048" s="25" t="s">
        <v>307</v>
      </c>
      <c r="D2048" s="25" t="s">
        <v>244</v>
      </c>
      <c r="E2048">
        <f t="shared" si="155"/>
        <v>2</v>
      </c>
      <c r="F2048" t="str">
        <f t="shared" si="156"/>
        <v>Voice</v>
      </c>
      <c r="G2048" t="str">
        <f t="shared" si="157"/>
        <v>NET_02811284_2</v>
      </c>
      <c r="H2048" t="str">
        <f>IF(ISNA(VLOOKUP(A2048,$A$3:A2047,1,0)),"","DUP!")</f>
        <v/>
      </c>
      <c r="I2048" t="str">
        <f>IF(ISNA(VLOOKUP(B2048,$B$3:B2047,1,0)),"","DUP!")</f>
        <v>DUP!</v>
      </c>
      <c r="J2048" t="str">
        <f t="shared" si="158"/>
        <v/>
      </c>
      <c r="K2048" t="str">
        <f t="shared" si="159"/>
        <v>INSERT INTO ZONE_MAP (SERVICE_ID, SERVICE_NAME, CODE, NW_GROUP, ZONE) VALUES (2,'Voice','02811284','INTERNET','NATIONAL');</v>
      </c>
    </row>
    <row r="2049" spans="1:11">
      <c r="A2049" s="25" t="s">
        <v>854</v>
      </c>
      <c r="B2049" s="25" t="s">
        <v>315</v>
      </c>
      <c r="C2049" s="25" t="s">
        <v>316</v>
      </c>
      <c r="D2049" s="25" t="s">
        <v>244</v>
      </c>
      <c r="E2049">
        <f t="shared" si="155"/>
        <v>2</v>
      </c>
      <c r="F2049" t="str">
        <f t="shared" si="156"/>
        <v>Voice</v>
      </c>
      <c r="G2049" t="str">
        <f t="shared" si="157"/>
        <v>SNC_0281141_2</v>
      </c>
      <c r="H2049" t="str">
        <f>IF(ISNA(VLOOKUP(A2049,$A$3:A2048,1,0)),"","DUP!")</f>
        <v/>
      </c>
      <c r="I2049" t="str">
        <f>IF(ISNA(VLOOKUP(B2049,$B$3:B2048,1,0)),"","DUP!")</f>
        <v>DUP!</v>
      </c>
      <c r="J2049" t="str">
        <f t="shared" si="158"/>
        <v/>
      </c>
      <c r="K2049" t="str">
        <f t="shared" si="159"/>
        <v>INSERT INTO ZONE_MAP (SERVICE_ID, SERVICE_NAME, CODE, NW_GROUP, ZONE) VALUES (2,'Voice','0281141','NHAN TIN','NATIONAL');</v>
      </c>
    </row>
    <row r="2050" spans="1:11">
      <c r="A2050" s="25" t="s">
        <v>855</v>
      </c>
      <c r="B2050" s="25" t="s">
        <v>835</v>
      </c>
      <c r="C2050" s="25" t="s">
        <v>318</v>
      </c>
      <c r="D2050" s="25" t="s">
        <v>244</v>
      </c>
      <c r="E2050">
        <f t="shared" si="155"/>
        <v>2</v>
      </c>
      <c r="F2050" t="str">
        <f t="shared" si="156"/>
        <v>Voice</v>
      </c>
      <c r="G2050" t="str">
        <f t="shared" si="157"/>
        <v>CVL_02812_2</v>
      </c>
      <c r="H2050" t="str">
        <f>IF(ISNA(VLOOKUP(A2050,$A$3:A2049,1,0)),"","DUP!")</f>
        <v/>
      </c>
      <c r="I2050" t="str">
        <f>IF(ISNA(VLOOKUP(B2050,$B$3:B2049,1,0)),"","DUP!")</f>
        <v>DUP!</v>
      </c>
      <c r="J2050" t="str">
        <f t="shared" si="158"/>
        <v/>
      </c>
      <c r="K2050" t="str">
        <f t="shared" si="159"/>
        <v>INSERT INTO ZONE_MAP (SERVICE_ID, SERVICE_NAME, CODE, NW_GROUP, ZONE) VALUES (2,'Voice','02812','BAC CAN','NATIONAL');</v>
      </c>
    </row>
    <row r="2051" spans="1:11">
      <c r="A2051" s="25" t="s">
        <v>856</v>
      </c>
      <c r="B2051" s="25" t="s">
        <v>835</v>
      </c>
      <c r="C2051" s="25" t="s">
        <v>243</v>
      </c>
      <c r="D2051" s="25" t="s">
        <v>244</v>
      </c>
      <c r="E2051">
        <f t="shared" si="155"/>
        <v>2</v>
      </c>
      <c r="F2051" t="str">
        <f t="shared" si="156"/>
        <v>Voice</v>
      </c>
      <c r="G2051" t="str">
        <f t="shared" si="157"/>
        <v>CVP_02813_2</v>
      </c>
      <c r="H2051" t="str">
        <f>IF(ISNA(VLOOKUP(A2051,$A$3:A2050,1,0)),"","DUP!")</f>
        <v/>
      </c>
      <c r="I2051" t="str">
        <f>IF(ISNA(VLOOKUP(B2051,$B$3:B2050,1,0)),"","DUP!")</f>
        <v>DUP!</v>
      </c>
      <c r="J2051" t="str">
        <f t="shared" si="158"/>
        <v/>
      </c>
      <c r="K2051" t="str">
        <f t="shared" si="159"/>
        <v>INSERT INTO ZONE_MAP (SERVICE_ID, SERVICE_NAME, CODE, NW_GROUP, ZONE) VALUES (2,'Voice','02813','BAC CAN','NATIONAL');</v>
      </c>
    </row>
    <row r="2052" spans="1:11">
      <c r="A2052" s="25" t="s">
        <v>856</v>
      </c>
      <c r="B2052" s="25" t="s">
        <v>835</v>
      </c>
      <c r="C2052" s="25" t="s">
        <v>243</v>
      </c>
      <c r="D2052" s="25" t="s">
        <v>244</v>
      </c>
      <c r="E2052">
        <f t="shared" ref="E2052:E2115" si="160">IF(D2052="NORMAL",2,10)</f>
        <v>2</v>
      </c>
      <c r="F2052" t="str">
        <f t="shared" ref="F2052:F2115" si="161">IF(D2052="NORMAL","Voice","Video Call")</f>
        <v>Voice</v>
      </c>
      <c r="G2052" t="str">
        <f t="shared" ref="G2052:G2115" si="162">C2052&amp;"_"&amp;A2052&amp;"_"&amp;E2052</f>
        <v>CVP_02813_2</v>
      </c>
      <c r="H2052" t="str">
        <f>IF(ISNA(VLOOKUP(A2052,$A$3:A2051,1,0)),"","DUP!")</f>
        <v>DUP!</v>
      </c>
      <c r="I2052" t="str">
        <f>IF(ISNA(VLOOKUP(B2052,$B$3:B2051,1,0)),"","DUP!")</f>
        <v>DUP!</v>
      </c>
      <c r="J2052" t="str">
        <f t="shared" ref="J2052:J2115" si="163">IF(I2052="DUP!","",B2052)</f>
        <v/>
      </c>
      <c r="K2052" t="str">
        <f t="shared" ref="K2052:K2115" si="164">IF(H2052="DUP!","","INSERT INTO ZONE_MAP (SERVICE_ID, SERVICE_NAME, CODE, NW_GROUP, ZONE) VALUES ("&amp;E2052&amp;",'"&amp;F2052&amp;"','"&amp;A2052&amp;"','"&amp;B2052&amp;"','"&amp;IF(B2052="VINAPHONE","INTERNAL","NATIONAL")&amp;"');")</f>
        <v/>
      </c>
    </row>
    <row r="2053" spans="1:11">
      <c r="A2053" s="25" t="s">
        <v>856</v>
      </c>
      <c r="B2053" s="25" t="s">
        <v>835</v>
      </c>
      <c r="C2053" s="25" t="s">
        <v>243</v>
      </c>
      <c r="D2053" s="25" t="s">
        <v>244</v>
      </c>
      <c r="E2053">
        <f t="shared" si="160"/>
        <v>2</v>
      </c>
      <c r="F2053" t="str">
        <f t="shared" si="161"/>
        <v>Voice</v>
      </c>
      <c r="G2053" t="str">
        <f t="shared" si="162"/>
        <v>CVP_02813_2</v>
      </c>
      <c r="H2053" t="str">
        <f>IF(ISNA(VLOOKUP(A2053,$A$3:A2052,1,0)),"","DUP!")</f>
        <v>DUP!</v>
      </c>
      <c r="I2053" t="str">
        <f>IF(ISNA(VLOOKUP(B2053,$B$3:B2052,1,0)),"","DUP!")</f>
        <v>DUP!</v>
      </c>
      <c r="J2053" t="str">
        <f t="shared" si="163"/>
        <v/>
      </c>
      <c r="K2053" t="str">
        <f t="shared" si="164"/>
        <v/>
      </c>
    </row>
    <row r="2054" spans="1:11">
      <c r="A2054" s="25" t="s">
        <v>856</v>
      </c>
      <c r="B2054" s="25" t="s">
        <v>835</v>
      </c>
      <c r="C2054" s="25" t="s">
        <v>243</v>
      </c>
      <c r="D2054" s="25" t="s">
        <v>245</v>
      </c>
      <c r="E2054">
        <f t="shared" si="160"/>
        <v>10</v>
      </c>
      <c r="F2054" t="str">
        <f t="shared" si="161"/>
        <v>Video Call</v>
      </c>
      <c r="G2054" t="str">
        <f t="shared" si="162"/>
        <v>CVP_02813_10</v>
      </c>
      <c r="H2054" t="str">
        <f>IF(ISNA(VLOOKUP(A2054,$A$3:A2053,1,0)),"","DUP!")</f>
        <v>DUP!</v>
      </c>
      <c r="I2054" t="str">
        <f>IF(ISNA(VLOOKUP(B2054,$B$3:B2053,1,0)),"","DUP!")</f>
        <v>DUP!</v>
      </c>
      <c r="J2054" t="str">
        <f t="shared" si="163"/>
        <v/>
      </c>
      <c r="K2054" t="str">
        <f t="shared" si="164"/>
        <v/>
      </c>
    </row>
    <row r="2055" spans="1:11">
      <c r="A2055" s="25" t="s">
        <v>856</v>
      </c>
      <c r="B2055" s="25" t="s">
        <v>835</v>
      </c>
      <c r="C2055" s="25" t="s">
        <v>243</v>
      </c>
      <c r="D2055" s="25" t="s">
        <v>245</v>
      </c>
      <c r="E2055">
        <f t="shared" si="160"/>
        <v>10</v>
      </c>
      <c r="F2055" t="str">
        <f t="shared" si="161"/>
        <v>Video Call</v>
      </c>
      <c r="G2055" t="str">
        <f t="shared" si="162"/>
        <v>CVP_02813_10</v>
      </c>
      <c r="H2055" t="str">
        <f>IF(ISNA(VLOOKUP(A2055,$A$3:A2054,1,0)),"","DUP!")</f>
        <v>DUP!</v>
      </c>
      <c r="I2055" t="str">
        <f>IF(ISNA(VLOOKUP(B2055,$B$3:B2054,1,0)),"","DUP!")</f>
        <v>DUP!</v>
      </c>
      <c r="J2055" t="str">
        <f t="shared" si="163"/>
        <v/>
      </c>
      <c r="K2055" t="str">
        <f t="shared" si="164"/>
        <v/>
      </c>
    </row>
    <row r="2056" spans="1:11">
      <c r="A2056" s="25" t="s">
        <v>856</v>
      </c>
      <c r="B2056" s="25" t="s">
        <v>835</v>
      </c>
      <c r="C2056" s="25" t="s">
        <v>243</v>
      </c>
      <c r="D2056" s="25" t="s">
        <v>245</v>
      </c>
      <c r="E2056">
        <f t="shared" si="160"/>
        <v>10</v>
      </c>
      <c r="F2056" t="str">
        <f t="shared" si="161"/>
        <v>Video Call</v>
      </c>
      <c r="G2056" t="str">
        <f t="shared" si="162"/>
        <v>CVP_02813_10</v>
      </c>
      <c r="H2056" t="str">
        <f>IF(ISNA(VLOOKUP(A2056,$A$3:A2055,1,0)),"","DUP!")</f>
        <v>DUP!</v>
      </c>
      <c r="I2056" t="str">
        <f>IF(ISNA(VLOOKUP(B2056,$B$3:B2055,1,0)),"","DUP!")</f>
        <v>DUP!</v>
      </c>
      <c r="J2056" t="str">
        <f t="shared" si="163"/>
        <v/>
      </c>
      <c r="K2056" t="str">
        <f t="shared" si="164"/>
        <v/>
      </c>
    </row>
    <row r="2057" spans="1:11">
      <c r="A2057" s="25" t="s">
        <v>857</v>
      </c>
      <c r="B2057" s="25" t="s">
        <v>835</v>
      </c>
      <c r="C2057" s="25" t="s">
        <v>321</v>
      </c>
      <c r="D2057" s="25" t="s">
        <v>244</v>
      </c>
      <c r="E2057">
        <f t="shared" si="160"/>
        <v>2</v>
      </c>
      <c r="F2057" t="str">
        <f t="shared" si="161"/>
        <v>Voice</v>
      </c>
      <c r="G2057" t="str">
        <f t="shared" si="162"/>
        <v>CVC_02814_2</v>
      </c>
      <c r="H2057" t="str">
        <f>IF(ISNA(VLOOKUP(A2057,$A$3:A2056,1,0)),"","DUP!")</f>
        <v/>
      </c>
      <c r="I2057" t="str">
        <f>IF(ISNA(VLOOKUP(B2057,$B$3:B2056,1,0)),"","DUP!")</f>
        <v>DUP!</v>
      </c>
      <c r="J2057" t="str">
        <f t="shared" si="163"/>
        <v/>
      </c>
      <c r="K2057" t="str">
        <f t="shared" si="164"/>
        <v>INSERT INTO ZONE_MAP (SERVICE_ID, SERVICE_NAME, CODE, NW_GROUP, ZONE) VALUES (2,'Voice','02814','BAC CAN','NATIONAL');</v>
      </c>
    </row>
    <row r="2058" spans="1:11">
      <c r="A2058" s="25" t="s">
        <v>858</v>
      </c>
      <c r="B2058" s="25" t="s">
        <v>835</v>
      </c>
      <c r="C2058" s="25" t="s">
        <v>323</v>
      </c>
      <c r="D2058" s="25" t="s">
        <v>244</v>
      </c>
      <c r="E2058">
        <f t="shared" si="160"/>
        <v>2</v>
      </c>
      <c r="F2058" t="str">
        <f t="shared" si="161"/>
        <v>Voice</v>
      </c>
      <c r="G2058" t="str">
        <f t="shared" si="162"/>
        <v>CSP_02815_2</v>
      </c>
      <c r="H2058" t="str">
        <f>IF(ISNA(VLOOKUP(A2058,$A$3:A2057,1,0)),"","DUP!")</f>
        <v/>
      </c>
      <c r="I2058" t="str">
        <f>IF(ISNA(VLOOKUP(B2058,$B$3:B2057,1,0)),"","DUP!")</f>
        <v>DUP!</v>
      </c>
      <c r="J2058" t="str">
        <f t="shared" si="163"/>
        <v/>
      </c>
      <c r="K2058" t="str">
        <f t="shared" si="164"/>
        <v>INSERT INTO ZONE_MAP (SERVICE_ID, SERVICE_NAME, CODE, NW_GROUP, ZONE) VALUES (2,'Voice','02815','BAC CAN','NATIONAL');</v>
      </c>
    </row>
    <row r="2059" spans="1:11">
      <c r="A2059" s="25" t="s">
        <v>859</v>
      </c>
      <c r="B2059" s="25" t="s">
        <v>835</v>
      </c>
      <c r="C2059" s="25" t="s">
        <v>318</v>
      </c>
      <c r="D2059" s="25" t="s">
        <v>244</v>
      </c>
      <c r="E2059">
        <f t="shared" si="160"/>
        <v>2</v>
      </c>
      <c r="F2059" t="str">
        <f t="shared" si="161"/>
        <v>Voice</v>
      </c>
      <c r="G2059" t="str">
        <f t="shared" si="162"/>
        <v>CVL_02816_2</v>
      </c>
      <c r="H2059" t="str">
        <f>IF(ISNA(VLOOKUP(A2059,$A$3:A2058,1,0)),"","DUP!")</f>
        <v/>
      </c>
      <c r="I2059" t="str">
        <f>IF(ISNA(VLOOKUP(B2059,$B$3:B2058,1,0)),"","DUP!")</f>
        <v>DUP!</v>
      </c>
      <c r="J2059" t="str">
        <f t="shared" si="163"/>
        <v/>
      </c>
      <c r="K2059" t="str">
        <f t="shared" si="164"/>
        <v>INSERT INTO ZONE_MAP (SERVICE_ID, SERVICE_NAME, CODE, NW_GROUP, ZONE) VALUES (2,'Voice','02816','BAC CAN','NATIONAL');</v>
      </c>
    </row>
    <row r="2060" spans="1:11">
      <c r="A2060" s="25" t="s">
        <v>860</v>
      </c>
      <c r="B2060" s="25" t="s">
        <v>835</v>
      </c>
      <c r="C2060" s="25" t="s">
        <v>326</v>
      </c>
      <c r="D2060" s="25" t="s">
        <v>244</v>
      </c>
      <c r="E2060">
        <f t="shared" si="160"/>
        <v>2</v>
      </c>
      <c r="F2060" t="str">
        <f t="shared" si="161"/>
        <v>Voice</v>
      </c>
      <c r="G2060" t="str">
        <f t="shared" si="162"/>
        <v>CFP_02817_2</v>
      </c>
      <c r="H2060" t="str">
        <f>IF(ISNA(VLOOKUP(A2060,$A$3:A2059,1,0)),"","DUP!")</f>
        <v/>
      </c>
      <c r="I2060" t="str">
        <f>IF(ISNA(VLOOKUP(B2060,$B$3:B2059,1,0)),"","DUP!")</f>
        <v>DUP!</v>
      </c>
      <c r="J2060" t="str">
        <f t="shared" si="163"/>
        <v/>
      </c>
      <c r="K2060" t="str">
        <f t="shared" si="164"/>
        <v>INSERT INTO ZONE_MAP (SERVICE_ID, SERVICE_NAME, CODE, NW_GROUP, ZONE) VALUES (2,'Voice','02817','BAC CAN','NATIONAL');</v>
      </c>
    </row>
    <row r="2061" spans="1:11">
      <c r="A2061" s="25" t="s">
        <v>861</v>
      </c>
      <c r="B2061" s="25" t="s">
        <v>835</v>
      </c>
      <c r="C2061" s="25" t="s">
        <v>243</v>
      </c>
      <c r="D2061" s="25" t="s">
        <v>244</v>
      </c>
      <c r="E2061">
        <f t="shared" si="160"/>
        <v>2</v>
      </c>
      <c r="F2061" t="str">
        <f t="shared" si="161"/>
        <v>Voice</v>
      </c>
      <c r="G2061" t="str">
        <f t="shared" si="162"/>
        <v>CVP_028180_2</v>
      </c>
      <c r="H2061" t="str">
        <f>IF(ISNA(VLOOKUP(A2061,$A$3:A2060,1,0)),"","DUP!")</f>
        <v/>
      </c>
      <c r="I2061" t="str">
        <f>IF(ISNA(VLOOKUP(B2061,$B$3:B2060,1,0)),"","DUP!")</f>
        <v>DUP!</v>
      </c>
      <c r="J2061" t="str">
        <f t="shared" si="163"/>
        <v/>
      </c>
      <c r="K2061" t="str">
        <f t="shared" si="164"/>
        <v>INSERT INTO ZONE_MAP (SERVICE_ID, SERVICE_NAME, CODE, NW_GROUP, ZONE) VALUES (2,'Voice','028180','BAC CAN','NATIONAL');</v>
      </c>
    </row>
    <row r="2062" spans="1:11">
      <c r="A2062" s="25" t="s">
        <v>861</v>
      </c>
      <c r="B2062" s="25" t="s">
        <v>835</v>
      </c>
      <c r="C2062" s="25" t="s">
        <v>243</v>
      </c>
      <c r="D2062" s="25" t="s">
        <v>244</v>
      </c>
      <c r="E2062">
        <f t="shared" si="160"/>
        <v>2</v>
      </c>
      <c r="F2062" t="str">
        <f t="shared" si="161"/>
        <v>Voice</v>
      </c>
      <c r="G2062" t="str">
        <f t="shared" si="162"/>
        <v>CVP_028180_2</v>
      </c>
      <c r="H2062" t="str">
        <f>IF(ISNA(VLOOKUP(A2062,$A$3:A2061,1,0)),"","DUP!")</f>
        <v>DUP!</v>
      </c>
      <c r="I2062" t="str">
        <f>IF(ISNA(VLOOKUP(B2062,$B$3:B2061,1,0)),"","DUP!")</f>
        <v>DUP!</v>
      </c>
      <c r="J2062" t="str">
        <f t="shared" si="163"/>
        <v/>
      </c>
      <c r="K2062" t="str">
        <f t="shared" si="164"/>
        <v/>
      </c>
    </row>
    <row r="2063" spans="1:11">
      <c r="A2063" s="25" t="s">
        <v>861</v>
      </c>
      <c r="B2063" s="25" t="s">
        <v>835</v>
      </c>
      <c r="C2063" s="25" t="s">
        <v>243</v>
      </c>
      <c r="D2063" s="25" t="s">
        <v>244</v>
      </c>
      <c r="E2063">
        <f t="shared" si="160"/>
        <v>2</v>
      </c>
      <c r="F2063" t="str">
        <f t="shared" si="161"/>
        <v>Voice</v>
      </c>
      <c r="G2063" t="str">
        <f t="shared" si="162"/>
        <v>CVP_028180_2</v>
      </c>
      <c r="H2063" t="str">
        <f>IF(ISNA(VLOOKUP(A2063,$A$3:A2062,1,0)),"","DUP!")</f>
        <v>DUP!</v>
      </c>
      <c r="I2063" t="str">
        <f>IF(ISNA(VLOOKUP(B2063,$B$3:B2062,1,0)),"","DUP!")</f>
        <v>DUP!</v>
      </c>
      <c r="J2063" t="str">
        <f t="shared" si="163"/>
        <v/>
      </c>
      <c r="K2063" t="str">
        <f t="shared" si="164"/>
        <v/>
      </c>
    </row>
    <row r="2064" spans="1:11">
      <c r="A2064" s="25" t="s">
        <v>861</v>
      </c>
      <c r="B2064" s="25" t="s">
        <v>835</v>
      </c>
      <c r="C2064" s="25" t="s">
        <v>243</v>
      </c>
      <c r="D2064" s="25" t="s">
        <v>245</v>
      </c>
      <c r="E2064">
        <f t="shared" si="160"/>
        <v>10</v>
      </c>
      <c r="F2064" t="str">
        <f t="shared" si="161"/>
        <v>Video Call</v>
      </c>
      <c r="G2064" t="str">
        <f t="shared" si="162"/>
        <v>CVP_028180_10</v>
      </c>
      <c r="H2064" t="str">
        <f>IF(ISNA(VLOOKUP(A2064,$A$3:A2063,1,0)),"","DUP!")</f>
        <v>DUP!</v>
      </c>
      <c r="I2064" t="str">
        <f>IF(ISNA(VLOOKUP(B2064,$B$3:B2063,1,0)),"","DUP!")</f>
        <v>DUP!</v>
      </c>
      <c r="J2064" t="str">
        <f t="shared" si="163"/>
        <v/>
      </c>
      <c r="K2064" t="str">
        <f t="shared" si="164"/>
        <v/>
      </c>
    </row>
    <row r="2065" spans="1:11">
      <c r="A2065" s="25" t="s">
        <v>861</v>
      </c>
      <c r="B2065" s="25" t="s">
        <v>835</v>
      </c>
      <c r="C2065" s="25" t="s">
        <v>243</v>
      </c>
      <c r="D2065" s="25" t="s">
        <v>245</v>
      </c>
      <c r="E2065">
        <f t="shared" si="160"/>
        <v>10</v>
      </c>
      <c r="F2065" t="str">
        <f t="shared" si="161"/>
        <v>Video Call</v>
      </c>
      <c r="G2065" t="str">
        <f t="shared" si="162"/>
        <v>CVP_028180_10</v>
      </c>
      <c r="H2065" t="str">
        <f>IF(ISNA(VLOOKUP(A2065,$A$3:A2064,1,0)),"","DUP!")</f>
        <v>DUP!</v>
      </c>
      <c r="I2065" t="str">
        <f>IF(ISNA(VLOOKUP(B2065,$B$3:B2064,1,0)),"","DUP!")</f>
        <v>DUP!</v>
      </c>
      <c r="J2065" t="str">
        <f t="shared" si="163"/>
        <v/>
      </c>
      <c r="K2065" t="str">
        <f t="shared" si="164"/>
        <v/>
      </c>
    </row>
    <row r="2066" spans="1:11">
      <c r="A2066" s="25" t="s">
        <v>861</v>
      </c>
      <c r="B2066" s="25" t="s">
        <v>835</v>
      </c>
      <c r="C2066" s="25" t="s">
        <v>243</v>
      </c>
      <c r="D2066" s="25" t="s">
        <v>245</v>
      </c>
      <c r="E2066">
        <f t="shared" si="160"/>
        <v>10</v>
      </c>
      <c r="F2066" t="str">
        <f t="shared" si="161"/>
        <v>Video Call</v>
      </c>
      <c r="G2066" t="str">
        <f t="shared" si="162"/>
        <v>CVP_028180_10</v>
      </c>
      <c r="H2066" t="str">
        <f>IF(ISNA(VLOOKUP(A2066,$A$3:A2065,1,0)),"","DUP!")</f>
        <v>DUP!</v>
      </c>
      <c r="I2066" t="str">
        <f>IF(ISNA(VLOOKUP(B2066,$B$3:B2065,1,0)),"","DUP!")</f>
        <v>DUP!</v>
      </c>
      <c r="J2066" t="str">
        <f t="shared" si="163"/>
        <v/>
      </c>
      <c r="K2066" t="str">
        <f t="shared" si="164"/>
        <v/>
      </c>
    </row>
    <row r="2067" spans="1:11">
      <c r="A2067" s="25" t="s">
        <v>862</v>
      </c>
      <c r="B2067" s="25" t="s">
        <v>329</v>
      </c>
      <c r="C2067" s="25" t="s">
        <v>243</v>
      </c>
      <c r="D2067" s="25" t="s">
        <v>244</v>
      </c>
      <c r="E2067">
        <f t="shared" si="160"/>
        <v>2</v>
      </c>
      <c r="F2067" t="str">
        <f t="shared" si="161"/>
        <v>Voice</v>
      </c>
      <c r="G2067" t="str">
        <f t="shared" si="162"/>
        <v>CVP_0281800126_2</v>
      </c>
      <c r="H2067" t="str">
        <f>IF(ISNA(VLOOKUP(A2067,$A$3:A2066,1,0)),"","DUP!")</f>
        <v/>
      </c>
      <c r="I2067" t="str">
        <f>IF(ISNA(VLOOKUP(B2067,$B$3:B2066,1,0)),"","DUP!")</f>
        <v>DUP!</v>
      </c>
      <c r="J2067" t="str">
        <f t="shared" si="163"/>
        <v/>
      </c>
      <c r="K2067" t="str">
        <f t="shared" si="164"/>
        <v>INSERT INTO ZONE_MAP (SERVICE_ID, SERVICE_NAME, CODE, NW_GROUP, ZONE) VALUES (2,'Voice','0281800126','DICH VU CSKH','NATIONAL');</v>
      </c>
    </row>
    <row r="2068" spans="1:11">
      <c r="A2068" s="25" t="s">
        <v>862</v>
      </c>
      <c r="B2068" s="25" t="s">
        <v>329</v>
      </c>
      <c r="C2068" s="25" t="s">
        <v>243</v>
      </c>
      <c r="D2068" s="25" t="s">
        <v>244</v>
      </c>
      <c r="E2068">
        <f t="shared" si="160"/>
        <v>2</v>
      </c>
      <c r="F2068" t="str">
        <f t="shared" si="161"/>
        <v>Voice</v>
      </c>
      <c r="G2068" t="str">
        <f t="shared" si="162"/>
        <v>CVP_0281800126_2</v>
      </c>
      <c r="H2068" t="str">
        <f>IF(ISNA(VLOOKUP(A2068,$A$3:A2067,1,0)),"","DUP!")</f>
        <v>DUP!</v>
      </c>
      <c r="I2068" t="str">
        <f>IF(ISNA(VLOOKUP(B2068,$B$3:B2067,1,0)),"","DUP!")</f>
        <v>DUP!</v>
      </c>
      <c r="J2068" t="str">
        <f t="shared" si="163"/>
        <v/>
      </c>
      <c r="K2068" t="str">
        <f t="shared" si="164"/>
        <v/>
      </c>
    </row>
    <row r="2069" spans="1:11">
      <c r="A2069" s="25" t="s">
        <v>862</v>
      </c>
      <c r="B2069" s="25" t="s">
        <v>329</v>
      </c>
      <c r="C2069" s="25" t="s">
        <v>243</v>
      </c>
      <c r="D2069" s="25" t="s">
        <v>244</v>
      </c>
      <c r="E2069">
        <f t="shared" si="160"/>
        <v>2</v>
      </c>
      <c r="F2069" t="str">
        <f t="shared" si="161"/>
        <v>Voice</v>
      </c>
      <c r="G2069" t="str">
        <f t="shared" si="162"/>
        <v>CVP_0281800126_2</v>
      </c>
      <c r="H2069" t="str">
        <f>IF(ISNA(VLOOKUP(A2069,$A$3:A2068,1,0)),"","DUP!")</f>
        <v>DUP!</v>
      </c>
      <c r="I2069" t="str">
        <f>IF(ISNA(VLOOKUP(B2069,$B$3:B2068,1,0)),"","DUP!")</f>
        <v>DUP!</v>
      </c>
      <c r="J2069" t="str">
        <f t="shared" si="163"/>
        <v/>
      </c>
      <c r="K2069" t="str">
        <f t="shared" si="164"/>
        <v/>
      </c>
    </row>
    <row r="2070" spans="1:11">
      <c r="A2070" s="25" t="s">
        <v>862</v>
      </c>
      <c r="B2070" s="25" t="s">
        <v>329</v>
      </c>
      <c r="C2070" s="25" t="s">
        <v>243</v>
      </c>
      <c r="D2070" s="25" t="s">
        <v>245</v>
      </c>
      <c r="E2070">
        <f t="shared" si="160"/>
        <v>10</v>
      </c>
      <c r="F2070" t="str">
        <f t="shared" si="161"/>
        <v>Video Call</v>
      </c>
      <c r="G2070" t="str">
        <f t="shared" si="162"/>
        <v>CVP_0281800126_10</v>
      </c>
      <c r="H2070" t="str">
        <f>IF(ISNA(VLOOKUP(A2070,$A$3:A2069,1,0)),"","DUP!")</f>
        <v>DUP!</v>
      </c>
      <c r="I2070" t="str">
        <f>IF(ISNA(VLOOKUP(B2070,$B$3:B2069,1,0)),"","DUP!")</f>
        <v>DUP!</v>
      </c>
      <c r="J2070" t="str">
        <f t="shared" si="163"/>
        <v/>
      </c>
      <c r="K2070" t="str">
        <f t="shared" si="164"/>
        <v/>
      </c>
    </row>
    <row r="2071" spans="1:11">
      <c r="A2071" s="25" t="s">
        <v>862</v>
      </c>
      <c r="B2071" s="25" t="s">
        <v>329</v>
      </c>
      <c r="C2071" s="25" t="s">
        <v>243</v>
      </c>
      <c r="D2071" s="25" t="s">
        <v>245</v>
      </c>
      <c r="E2071">
        <f t="shared" si="160"/>
        <v>10</v>
      </c>
      <c r="F2071" t="str">
        <f t="shared" si="161"/>
        <v>Video Call</v>
      </c>
      <c r="G2071" t="str">
        <f t="shared" si="162"/>
        <v>CVP_0281800126_10</v>
      </c>
      <c r="H2071" t="str">
        <f>IF(ISNA(VLOOKUP(A2071,$A$3:A2070,1,0)),"","DUP!")</f>
        <v>DUP!</v>
      </c>
      <c r="I2071" t="str">
        <f>IF(ISNA(VLOOKUP(B2071,$B$3:B2070,1,0)),"","DUP!")</f>
        <v>DUP!</v>
      </c>
      <c r="J2071" t="str">
        <f t="shared" si="163"/>
        <v/>
      </c>
      <c r="K2071" t="str">
        <f t="shared" si="164"/>
        <v/>
      </c>
    </row>
    <row r="2072" spans="1:11">
      <c r="A2072" s="25" t="s">
        <v>862</v>
      </c>
      <c r="B2072" s="25" t="s">
        <v>329</v>
      </c>
      <c r="C2072" s="25" t="s">
        <v>243</v>
      </c>
      <c r="D2072" s="25" t="s">
        <v>245</v>
      </c>
      <c r="E2072">
        <f t="shared" si="160"/>
        <v>10</v>
      </c>
      <c r="F2072" t="str">
        <f t="shared" si="161"/>
        <v>Video Call</v>
      </c>
      <c r="G2072" t="str">
        <f t="shared" si="162"/>
        <v>CVP_0281800126_10</v>
      </c>
      <c r="H2072" t="str">
        <f>IF(ISNA(VLOOKUP(A2072,$A$3:A2071,1,0)),"","DUP!")</f>
        <v>DUP!</v>
      </c>
      <c r="I2072" t="str">
        <f>IF(ISNA(VLOOKUP(B2072,$B$3:B2071,1,0)),"","DUP!")</f>
        <v>DUP!</v>
      </c>
      <c r="J2072" t="str">
        <f t="shared" si="163"/>
        <v/>
      </c>
      <c r="K2072" t="str">
        <f t="shared" si="164"/>
        <v/>
      </c>
    </row>
    <row r="2073" spans="1:11">
      <c r="A2073" s="25" t="s">
        <v>863</v>
      </c>
      <c r="B2073" s="25" t="s">
        <v>835</v>
      </c>
      <c r="C2073" s="25" t="s">
        <v>243</v>
      </c>
      <c r="D2073" s="25" t="s">
        <v>244</v>
      </c>
      <c r="E2073">
        <f t="shared" si="160"/>
        <v>2</v>
      </c>
      <c r="F2073" t="str">
        <f t="shared" si="161"/>
        <v>Voice</v>
      </c>
      <c r="G2073" t="str">
        <f t="shared" si="162"/>
        <v>CVP_028181_2</v>
      </c>
      <c r="H2073" t="str">
        <f>IF(ISNA(VLOOKUP(A2073,$A$3:A2072,1,0)),"","DUP!")</f>
        <v/>
      </c>
      <c r="I2073" t="str">
        <f>IF(ISNA(VLOOKUP(B2073,$B$3:B2072,1,0)),"","DUP!")</f>
        <v>DUP!</v>
      </c>
      <c r="J2073" t="str">
        <f t="shared" si="163"/>
        <v/>
      </c>
      <c r="K2073" t="str">
        <f t="shared" si="164"/>
        <v>INSERT INTO ZONE_MAP (SERVICE_ID, SERVICE_NAME, CODE, NW_GROUP, ZONE) VALUES (2,'Voice','028181','BAC CAN','NATIONAL');</v>
      </c>
    </row>
    <row r="2074" spans="1:11">
      <c r="A2074" s="25" t="s">
        <v>863</v>
      </c>
      <c r="B2074" s="25" t="s">
        <v>835</v>
      </c>
      <c r="C2074" s="25" t="s">
        <v>243</v>
      </c>
      <c r="D2074" s="25" t="s">
        <v>244</v>
      </c>
      <c r="E2074">
        <f t="shared" si="160"/>
        <v>2</v>
      </c>
      <c r="F2074" t="str">
        <f t="shared" si="161"/>
        <v>Voice</v>
      </c>
      <c r="G2074" t="str">
        <f t="shared" si="162"/>
        <v>CVP_028181_2</v>
      </c>
      <c r="H2074" t="str">
        <f>IF(ISNA(VLOOKUP(A2074,$A$3:A2073,1,0)),"","DUP!")</f>
        <v>DUP!</v>
      </c>
      <c r="I2074" t="str">
        <f>IF(ISNA(VLOOKUP(B2074,$B$3:B2073,1,0)),"","DUP!")</f>
        <v>DUP!</v>
      </c>
      <c r="J2074" t="str">
        <f t="shared" si="163"/>
        <v/>
      </c>
      <c r="K2074" t="str">
        <f t="shared" si="164"/>
        <v/>
      </c>
    </row>
    <row r="2075" spans="1:11">
      <c r="A2075" s="25" t="s">
        <v>863</v>
      </c>
      <c r="B2075" s="25" t="s">
        <v>835</v>
      </c>
      <c r="C2075" s="25" t="s">
        <v>243</v>
      </c>
      <c r="D2075" s="25" t="s">
        <v>244</v>
      </c>
      <c r="E2075">
        <f t="shared" si="160"/>
        <v>2</v>
      </c>
      <c r="F2075" t="str">
        <f t="shared" si="161"/>
        <v>Voice</v>
      </c>
      <c r="G2075" t="str">
        <f t="shared" si="162"/>
        <v>CVP_028181_2</v>
      </c>
      <c r="H2075" t="str">
        <f>IF(ISNA(VLOOKUP(A2075,$A$3:A2074,1,0)),"","DUP!")</f>
        <v>DUP!</v>
      </c>
      <c r="I2075" t="str">
        <f>IF(ISNA(VLOOKUP(B2075,$B$3:B2074,1,0)),"","DUP!")</f>
        <v>DUP!</v>
      </c>
      <c r="J2075" t="str">
        <f t="shared" si="163"/>
        <v/>
      </c>
      <c r="K2075" t="str">
        <f t="shared" si="164"/>
        <v/>
      </c>
    </row>
    <row r="2076" spans="1:11">
      <c r="A2076" s="25" t="s">
        <v>863</v>
      </c>
      <c r="B2076" s="25" t="s">
        <v>835</v>
      </c>
      <c r="C2076" s="25" t="s">
        <v>243</v>
      </c>
      <c r="D2076" s="25" t="s">
        <v>245</v>
      </c>
      <c r="E2076">
        <f t="shared" si="160"/>
        <v>10</v>
      </c>
      <c r="F2076" t="str">
        <f t="shared" si="161"/>
        <v>Video Call</v>
      </c>
      <c r="G2076" t="str">
        <f t="shared" si="162"/>
        <v>CVP_028181_10</v>
      </c>
      <c r="H2076" t="str">
        <f>IF(ISNA(VLOOKUP(A2076,$A$3:A2075,1,0)),"","DUP!")</f>
        <v>DUP!</v>
      </c>
      <c r="I2076" t="str">
        <f>IF(ISNA(VLOOKUP(B2076,$B$3:B2075,1,0)),"","DUP!")</f>
        <v>DUP!</v>
      </c>
      <c r="J2076" t="str">
        <f t="shared" si="163"/>
        <v/>
      </c>
      <c r="K2076" t="str">
        <f t="shared" si="164"/>
        <v/>
      </c>
    </row>
    <row r="2077" spans="1:11">
      <c r="A2077" s="25" t="s">
        <v>863</v>
      </c>
      <c r="B2077" s="25" t="s">
        <v>835</v>
      </c>
      <c r="C2077" s="25" t="s">
        <v>243</v>
      </c>
      <c r="D2077" s="25" t="s">
        <v>245</v>
      </c>
      <c r="E2077">
        <f t="shared" si="160"/>
        <v>10</v>
      </c>
      <c r="F2077" t="str">
        <f t="shared" si="161"/>
        <v>Video Call</v>
      </c>
      <c r="G2077" t="str">
        <f t="shared" si="162"/>
        <v>CVP_028181_10</v>
      </c>
      <c r="H2077" t="str">
        <f>IF(ISNA(VLOOKUP(A2077,$A$3:A2076,1,0)),"","DUP!")</f>
        <v>DUP!</v>
      </c>
      <c r="I2077" t="str">
        <f>IF(ISNA(VLOOKUP(B2077,$B$3:B2076,1,0)),"","DUP!")</f>
        <v>DUP!</v>
      </c>
      <c r="J2077" t="str">
        <f t="shared" si="163"/>
        <v/>
      </c>
      <c r="K2077" t="str">
        <f t="shared" si="164"/>
        <v/>
      </c>
    </row>
    <row r="2078" spans="1:11">
      <c r="A2078" s="25" t="s">
        <v>863</v>
      </c>
      <c r="B2078" s="25" t="s">
        <v>835</v>
      </c>
      <c r="C2078" s="25" t="s">
        <v>243</v>
      </c>
      <c r="D2078" s="25" t="s">
        <v>245</v>
      </c>
      <c r="E2078">
        <f t="shared" si="160"/>
        <v>10</v>
      </c>
      <c r="F2078" t="str">
        <f t="shared" si="161"/>
        <v>Video Call</v>
      </c>
      <c r="G2078" t="str">
        <f t="shared" si="162"/>
        <v>CVP_028181_10</v>
      </c>
      <c r="H2078" t="str">
        <f>IF(ISNA(VLOOKUP(A2078,$A$3:A2077,1,0)),"","DUP!")</f>
        <v>DUP!</v>
      </c>
      <c r="I2078" t="str">
        <f>IF(ISNA(VLOOKUP(B2078,$B$3:B2077,1,0)),"","DUP!")</f>
        <v>DUP!</v>
      </c>
      <c r="J2078" t="str">
        <f t="shared" si="163"/>
        <v/>
      </c>
      <c r="K2078" t="str">
        <f t="shared" si="164"/>
        <v/>
      </c>
    </row>
    <row r="2079" spans="1:11">
      <c r="A2079" s="25" t="s">
        <v>864</v>
      </c>
      <c r="B2079" s="25" t="s">
        <v>835</v>
      </c>
      <c r="C2079" s="25" t="s">
        <v>243</v>
      </c>
      <c r="D2079" s="25" t="s">
        <v>244</v>
      </c>
      <c r="E2079">
        <f t="shared" si="160"/>
        <v>2</v>
      </c>
      <c r="F2079" t="str">
        <f t="shared" si="161"/>
        <v>Voice</v>
      </c>
      <c r="G2079" t="str">
        <f t="shared" si="162"/>
        <v>CVP_028182_2</v>
      </c>
      <c r="H2079" t="str">
        <f>IF(ISNA(VLOOKUP(A2079,$A$3:A2078,1,0)),"","DUP!")</f>
        <v/>
      </c>
      <c r="I2079" t="str">
        <f>IF(ISNA(VLOOKUP(B2079,$B$3:B2078,1,0)),"","DUP!")</f>
        <v>DUP!</v>
      </c>
      <c r="J2079" t="str">
        <f t="shared" si="163"/>
        <v/>
      </c>
      <c r="K2079" t="str">
        <f t="shared" si="164"/>
        <v>INSERT INTO ZONE_MAP (SERVICE_ID, SERVICE_NAME, CODE, NW_GROUP, ZONE) VALUES (2,'Voice','028182','BAC CAN','NATIONAL');</v>
      </c>
    </row>
    <row r="2080" spans="1:11">
      <c r="A2080" s="25" t="s">
        <v>864</v>
      </c>
      <c r="B2080" s="25" t="s">
        <v>835</v>
      </c>
      <c r="C2080" s="25" t="s">
        <v>243</v>
      </c>
      <c r="D2080" s="25" t="s">
        <v>244</v>
      </c>
      <c r="E2080">
        <f t="shared" si="160"/>
        <v>2</v>
      </c>
      <c r="F2080" t="str">
        <f t="shared" si="161"/>
        <v>Voice</v>
      </c>
      <c r="G2080" t="str">
        <f t="shared" si="162"/>
        <v>CVP_028182_2</v>
      </c>
      <c r="H2080" t="str">
        <f>IF(ISNA(VLOOKUP(A2080,$A$3:A2079,1,0)),"","DUP!")</f>
        <v>DUP!</v>
      </c>
      <c r="I2080" t="str">
        <f>IF(ISNA(VLOOKUP(B2080,$B$3:B2079,1,0)),"","DUP!")</f>
        <v>DUP!</v>
      </c>
      <c r="J2080" t="str">
        <f t="shared" si="163"/>
        <v/>
      </c>
      <c r="K2080" t="str">
        <f t="shared" si="164"/>
        <v/>
      </c>
    </row>
    <row r="2081" spans="1:11">
      <c r="A2081" s="25" t="s">
        <v>864</v>
      </c>
      <c r="B2081" s="25" t="s">
        <v>835</v>
      </c>
      <c r="C2081" s="25" t="s">
        <v>243</v>
      </c>
      <c r="D2081" s="25" t="s">
        <v>244</v>
      </c>
      <c r="E2081">
        <f t="shared" si="160"/>
        <v>2</v>
      </c>
      <c r="F2081" t="str">
        <f t="shared" si="161"/>
        <v>Voice</v>
      </c>
      <c r="G2081" t="str">
        <f t="shared" si="162"/>
        <v>CVP_028182_2</v>
      </c>
      <c r="H2081" t="str">
        <f>IF(ISNA(VLOOKUP(A2081,$A$3:A2080,1,0)),"","DUP!")</f>
        <v>DUP!</v>
      </c>
      <c r="I2081" t="str">
        <f>IF(ISNA(VLOOKUP(B2081,$B$3:B2080,1,0)),"","DUP!")</f>
        <v>DUP!</v>
      </c>
      <c r="J2081" t="str">
        <f t="shared" si="163"/>
        <v/>
      </c>
      <c r="K2081" t="str">
        <f t="shared" si="164"/>
        <v/>
      </c>
    </row>
    <row r="2082" spans="1:11">
      <c r="A2082" s="25" t="s">
        <v>864</v>
      </c>
      <c r="B2082" s="25" t="s">
        <v>835</v>
      </c>
      <c r="C2082" s="25" t="s">
        <v>243</v>
      </c>
      <c r="D2082" s="25" t="s">
        <v>245</v>
      </c>
      <c r="E2082">
        <f t="shared" si="160"/>
        <v>10</v>
      </c>
      <c r="F2082" t="str">
        <f t="shared" si="161"/>
        <v>Video Call</v>
      </c>
      <c r="G2082" t="str">
        <f t="shared" si="162"/>
        <v>CVP_028182_10</v>
      </c>
      <c r="H2082" t="str">
        <f>IF(ISNA(VLOOKUP(A2082,$A$3:A2081,1,0)),"","DUP!")</f>
        <v>DUP!</v>
      </c>
      <c r="I2082" t="str">
        <f>IF(ISNA(VLOOKUP(B2082,$B$3:B2081,1,0)),"","DUP!")</f>
        <v>DUP!</v>
      </c>
      <c r="J2082" t="str">
        <f t="shared" si="163"/>
        <v/>
      </c>
      <c r="K2082" t="str">
        <f t="shared" si="164"/>
        <v/>
      </c>
    </row>
    <row r="2083" spans="1:11">
      <c r="A2083" s="25" t="s">
        <v>864</v>
      </c>
      <c r="B2083" s="25" t="s">
        <v>835</v>
      </c>
      <c r="C2083" s="25" t="s">
        <v>243</v>
      </c>
      <c r="D2083" s="25" t="s">
        <v>245</v>
      </c>
      <c r="E2083">
        <f t="shared" si="160"/>
        <v>10</v>
      </c>
      <c r="F2083" t="str">
        <f t="shared" si="161"/>
        <v>Video Call</v>
      </c>
      <c r="G2083" t="str">
        <f t="shared" si="162"/>
        <v>CVP_028182_10</v>
      </c>
      <c r="H2083" t="str">
        <f>IF(ISNA(VLOOKUP(A2083,$A$3:A2082,1,0)),"","DUP!")</f>
        <v>DUP!</v>
      </c>
      <c r="I2083" t="str">
        <f>IF(ISNA(VLOOKUP(B2083,$B$3:B2082,1,0)),"","DUP!")</f>
        <v>DUP!</v>
      </c>
      <c r="J2083" t="str">
        <f t="shared" si="163"/>
        <v/>
      </c>
      <c r="K2083" t="str">
        <f t="shared" si="164"/>
        <v/>
      </c>
    </row>
    <row r="2084" spans="1:11">
      <c r="A2084" s="25" t="s">
        <v>864</v>
      </c>
      <c r="B2084" s="25" t="s">
        <v>835</v>
      </c>
      <c r="C2084" s="25" t="s">
        <v>243</v>
      </c>
      <c r="D2084" s="25" t="s">
        <v>245</v>
      </c>
      <c r="E2084">
        <f t="shared" si="160"/>
        <v>10</v>
      </c>
      <c r="F2084" t="str">
        <f t="shared" si="161"/>
        <v>Video Call</v>
      </c>
      <c r="G2084" t="str">
        <f t="shared" si="162"/>
        <v>CVP_028182_10</v>
      </c>
      <c r="H2084" t="str">
        <f>IF(ISNA(VLOOKUP(A2084,$A$3:A2083,1,0)),"","DUP!")</f>
        <v>DUP!</v>
      </c>
      <c r="I2084" t="str">
        <f>IF(ISNA(VLOOKUP(B2084,$B$3:B2083,1,0)),"","DUP!")</f>
        <v>DUP!</v>
      </c>
      <c r="J2084" t="str">
        <f t="shared" si="163"/>
        <v/>
      </c>
      <c r="K2084" t="str">
        <f t="shared" si="164"/>
        <v/>
      </c>
    </row>
    <row r="2085" spans="1:11">
      <c r="A2085" s="25" t="s">
        <v>865</v>
      </c>
      <c r="B2085" s="25" t="s">
        <v>835</v>
      </c>
      <c r="C2085" s="25" t="s">
        <v>243</v>
      </c>
      <c r="D2085" s="25" t="s">
        <v>244</v>
      </c>
      <c r="E2085">
        <f t="shared" si="160"/>
        <v>2</v>
      </c>
      <c r="F2085" t="str">
        <f t="shared" si="161"/>
        <v>Voice</v>
      </c>
      <c r="G2085" t="str">
        <f t="shared" si="162"/>
        <v>CVP_028183_2</v>
      </c>
      <c r="H2085" t="str">
        <f>IF(ISNA(VLOOKUP(A2085,$A$3:A2084,1,0)),"","DUP!")</f>
        <v/>
      </c>
      <c r="I2085" t="str">
        <f>IF(ISNA(VLOOKUP(B2085,$B$3:B2084,1,0)),"","DUP!")</f>
        <v>DUP!</v>
      </c>
      <c r="J2085" t="str">
        <f t="shared" si="163"/>
        <v/>
      </c>
      <c r="K2085" t="str">
        <f t="shared" si="164"/>
        <v>INSERT INTO ZONE_MAP (SERVICE_ID, SERVICE_NAME, CODE, NW_GROUP, ZONE) VALUES (2,'Voice','028183','BAC CAN','NATIONAL');</v>
      </c>
    </row>
    <row r="2086" spans="1:11">
      <c r="A2086" s="25" t="s">
        <v>865</v>
      </c>
      <c r="B2086" s="25" t="s">
        <v>835</v>
      </c>
      <c r="C2086" s="25" t="s">
        <v>243</v>
      </c>
      <c r="D2086" s="25" t="s">
        <v>244</v>
      </c>
      <c r="E2086">
        <f t="shared" si="160"/>
        <v>2</v>
      </c>
      <c r="F2086" t="str">
        <f t="shared" si="161"/>
        <v>Voice</v>
      </c>
      <c r="G2086" t="str">
        <f t="shared" si="162"/>
        <v>CVP_028183_2</v>
      </c>
      <c r="H2086" t="str">
        <f>IF(ISNA(VLOOKUP(A2086,$A$3:A2085,1,0)),"","DUP!")</f>
        <v>DUP!</v>
      </c>
      <c r="I2086" t="str">
        <f>IF(ISNA(VLOOKUP(B2086,$B$3:B2085,1,0)),"","DUP!")</f>
        <v>DUP!</v>
      </c>
      <c r="J2086" t="str">
        <f t="shared" si="163"/>
        <v/>
      </c>
      <c r="K2086" t="str">
        <f t="shared" si="164"/>
        <v/>
      </c>
    </row>
    <row r="2087" spans="1:11">
      <c r="A2087" s="25" t="s">
        <v>865</v>
      </c>
      <c r="B2087" s="25" t="s">
        <v>835</v>
      </c>
      <c r="C2087" s="25" t="s">
        <v>243</v>
      </c>
      <c r="D2087" s="25" t="s">
        <v>244</v>
      </c>
      <c r="E2087">
        <f t="shared" si="160"/>
        <v>2</v>
      </c>
      <c r="F2087" t="str">
        <f t="shared" si="161"/>
        <v>Voice</v>
      </c>
      <c r="G2087" t="str">
        <f t="shared" si="162"/>
        <v>CVP_028183_2</v>
      </c>
      <c r="H2087" t="str">
        <f>IF(ISNA(VLOOKUP(A2087,$A$3:A2086,1,0)),"","DUP!")</f>
        <v>DUP!</v>
      </c>
      <c r="I2087" t="str">
        <f>IF(ISNA(VLOOKUP(B2087,$B$3:B2086,1,0)),"","DUP!")</f>
        <v>DUP!</v>
      </c>
      <c r="J2087" t="str">
        <f t="shared" si="163"/>
        <v/>
      </c>
      <c r="K2087" t="str">
        <f t="shared" si="164"/>
        <v/>
      </c>
    </row>
    <row r="2088" spans="1:11">
      <c r="A2088" s="25" t="s">
        <v>865</v>
      </c>
      <c r="B2088" s="25" t="s">
        <v>835</v>
      </c>
      <c r="C2088" s="25" t="s">
        <v>243</v>
      </c>
      <c r="D2088" s="25" t="s">
        <v>245</v>
      </c>
      <c r="E2088">
        <f t="shared" si="160"/>
        <v>10</v>
      </c>
      <c r="F2088" t="str">
        <f t="shared" si="161"/>
        <v>Video Call</v>
      </c>
      <c r="G2088" t="str">
        <f t="shared" si="162"/>
        <v>CVP_028183_10</v>
      </c>
      <c r="H2088" t="str">
        <f>IF(ISNA(VLOOKUP(A2088,$A$3:A2087,1,0)),"","DUP!")</f>
        <v>DUP!</v>
      </c>
      <c r="I2088" t="str">
        <f>IF(ISNA(VLOOKUP(B2088,$B$3:B2087,1,0)),"","DUP!")</f>
        <v>DUP!</v>
      </c>
      <c r="J2088" t="str">
        <f t="shared" si="163"/>
        <v/>
      </c>
      <c r="K2088" t="str">
        <f t="shared" si="164"/>
        <v/>
      </c>
    </row>
    <row r="2089" spans="1:11">
      <c r="A2089" s="25" t="s">
        <v>865</v>
      </c>
      <c r="B2089" s="25" t="s">
        <v>835</v>
      </c>
      <c r="C2089" s="25" t="s">
        <v>243</v>
      </c>
      <c r="D2089" s="25" t="s">
        <v>245</v>
      </c>
      <c r="E2089">
        <f t="shared" si="160"/>
        <v>10</v>
      </c>
      <c r="F2089" t="str">
        <f t="shared" si="161"/>
        <v>Video Call</v>
      </c>
      <c r="G2089" t="str">
        <f t="shared" si="162"/>
        <v>CVP_028183_10</v>
      </c>
      <c r="H2089" t="str">
        <f>IF(ISNA(VLOOKUP(A2089,$A$3:A2088,1,0)),"","DUP!")</f>
        <v>DUP!</v>
      </c>
      <c r="I2089" t="str">
        <f>IF(ISNA(VLOOKUP(B2089,$B$3:B2088,1,0)),"","DUP!")</f>
        <v>DUP!</v>
      </c>
      <c r="J2089" t="str">
        <f t="shared" si="163"/>
        <v/>
      </c>
      <c r="K2089" t="str">
        <f t="shared" si="164"/>
        <v/>
      </c>
    </row>
    <row r="2090" spans="1:11">
      <c r="A2090" s="25" t="s">
        <v>865</v>
      </c>
      <c r="B2090" s="25" t="s">
        <v>835</v>
      </c>
      <c r="C2090" s="25" t="s">
        <v>243</v>
      </c>
      <c r="D2090" s="25" t="s">
        <v>245</v>
      </c>
      <c r="E2090">
        <f t="shared" si="160"/>
        <v>10</v>
      </c>
      <c r="F2090" t="str">
        <f t="shared" si="161"/>
        <v>Video Call</v>
      </c>
      <c r="G2090" t="str">
        <f t="shared" si="162"/>
        <v>CVP_028183_10</v>
      </c>
      <c r="H2090" t="str">
        <f>IF(ISNA(VLOOKUP(A2090,$A$3:A2089,1,0)),"","DUP!")</f>
        <v>DUP!</v>
      </c>
      <c r="I2090" t="str">
        <f>IF(ISNA(VLOOKUP(B2090,$B$3:B2089,1,0)),"","DUP!")</f>
        <v>DUP!</v>
      </c>
      <c r="J2090" t="str">
        <f t="shared" si="163"/>
        <v/>
      </c>
      <c r="K2090" t="str">
        <f t="shared" si="164"/>
        <v/>
      </c>
    </row>
    <row r="2091" spans="1:11">
      <c r="A2091" s="25" t="s">
        <v>866</v>
      </c>
      <c r="B2091" s="25" t="s">
        <v>835</v>
      </c>
      <c r="C2091" s="25" t="s">
        <v>243</v>
      </c>
      <c r="D2091" s="25" t="s">
        <v>244</v>
      </c>
      <c r="E2091">
        <f t="shared" si="160"/>
        <v>2</v>
      </c>
      <c r="F2091" t="str">
        <f t="shared" si="161"/>
        <v>Voice</v>
      </c>
      <c r="G2091" t="str">
        <f t="shared" si="162"/>
        <v>CVP_028184_2</v>
      </c>
      <c r="H2091" t="str">
        <f>IF(ISNA(VLOOKUP(A2091,$A$3:A2090,1,0)),"","DUP!")</f>
        <v/>
      </c>
      <c r="I2091" t="str">
        <f>IF(ISNA(VLOOKUP(B2091,$B$3:B2090,1,0)),"","DUP!")</f>
        <v>DUP!</v>
      </c>
      <c r="J2091" t="str">
        <f t="shared" si="163"/>
        <v/>
      </c>
      <c r="K2091" t="str">
        <f t="shared" si="164"/>
        <v>INSERT INTO ZONE_MAP (SERVICE_ID, SERVICE_NAME, CODE, NW_GROUP, ZONE) VALUES (2,'Voice','028184','BAC CAN','NATIONAL');</v>
      </c>
    </row>
    <row r="2092" spans="1:11">
      <c r="A2092" s="25" t="s">
        <v>866</v>
      </c>
      <c r="B2092" s="25" t="s">
        <v>835</v>
      </c>
      <c r="C2092" s="25" t="s">
        <v>243</v>
      </c>
      <c r="D2092" s="25" t="s">
        <v>244</v>
      </c>
      <c r="E2092">
        <f t="shared" si="160"/>
        <v>2</v>
      </c>
      <c r="F2092" t="str">
        <f t="shared" si="161"/>
        <v>Voice</v>
      </c>
      <c r="G2092" t="str">
        <f t="shared" si="162"/>
        <v>CVP_028184_2</v>
      </c>
      <c r="H2092" t="str">
        <f>IF(ISNA(VLOOKUP(A2092,$A$3:A2091,1,0)),"","DUP!")</f>
        <v>DUP!</v>
      </c>
      <c r="I2092" t="str">
        <f>IF(ISNA(VLOOKUP(B2092,$B$3:B2091,1,0)),"","DUP!")</f>
        <v>DUP!</v>
      </c>
      <c r="J2092" t="str">
        <f t="shared" si="163"/>
        <v/>
      </c>
      <c r="K2092" t="str">
        <f t="shared" si="164"/>
        <v/>
      </c>
    </row>
    <row r="2093" spans="1:11">
      <c r="A2093" s="25" t="s">
        <v>866</v>
      </c>
      <c r="B2093" s="25" t="s">
        <v>835</v>
      </c>
      <c r="C2093" s="25" t="s">
        <v>243</v>
      </c>
      <c r="D2093" s="25" t="s">
        <v>244</v>
      </c>
      <c r="E2093">
        <f t="shared" si="160"/>
        <v>2</v>
      </c>
      <c r="F2093" t="str">
        <f t="shared" si="161"/>
        <v>Voice</v>
      </c>
      <c r="G2093" t="str">
        <f t="shared" si="162"/>
        <v>CVP_028184_2</v>
      </c>
      <c r="H2093" t="str">
        <f>IF(ISNA(VLOOKUP(A2093,$A$3:A2092,1,0)),"","DUP!")</f>
        <v>DUP!</v>
      </c>
      <c r="I2093" t="str">
        <f>IF(ISNA(VLOOKUP(B2093,$B$3:B2092,1,0)),"","DUP!")</f>
        <v>DUP!</v>
      </c>
      <c r="J2093" t="str">
        <f t="shared" si="163"/>
        <v/>
      </c>
      <c r="K2093" t="str">
        <f t="shared" si="164"/>
        <v/>
      </c>
    </row>
    <row r="2094" spans="1:11">
      <c r="A2094" s="25" t="s">
        <v>866</v>
      </c>
      <c r="B2094" s="25" t="s">
        <v>835</v>
      </c>
      <c r="C2094" s="25" t="s">
        <v>243</v>
      </c>
      <c r="D2094" s="25" t="s">
        <v>245</v>
      </c>
      <c r="E2094">
        <f t="shared" si="160"/>
        <v>10</v>
      </c>
      <c r="F2094" t="str">
        <f t="shared" si="161"/>
        <v>Video Call</v>
      </c>
      <c r="G2094" t="str">
        <f t="shared" si="162"/>
        <v>CVP_028184_10</v>
      </c>
      <c r="H2094" t="str">
        <f>IF(ISNA(VLOOKUP(A2094,$A$3:A2093,1,0)),"","DUP!")</f>
        <v>DUP!</v>
      </c>
      <c r="I2094" t="str">
        <f>IF(ISNA(VLOOKUP(B2094,$B$3:B2093,1,0)),"","DUP!")</f>
        <v>DUP!</v>
      </c>
      <c r="J2094" t="str">
        <f t="shared" si="163"/>
        <v/>
      </c>
      <c r="K2094" t="str">
        <f t="shared" si="164"/>
        <v/>
      </c>
    </row>
    <row r="2095" spans="1:11">
      <c r="A2095" s="25" t="s">
        <v>866</v>
      </c>
      <c r="B2095" s="25" t="s">
        <v>835</v>
      </c>
      <c r="C2095" s="25" t="s">
        <v>243</v>
      </c>
      <c r="D2095" s="25" t="s">
        <v>245</v>
      </c>
      <c r="E2095">
        <f t="shared" si="160"/>
        <v>10</v>
      </c>
      <c r="F2095" t="str">
        <f t="shared" si="161"/>
        <v>Video Call</v>
      </c>
      <c r="G2095" t="str">
        <f t="shared" si="162"/>
        <v>CVP_028184_10</v>
      </c>
      <c r="H2095" t="str">
        <f>IF(ISNA(VLOOKUP(A2095,$A$3:A2094,1,0)),"","DUP!")</f>
        <v>DUP!</v>
      </c>
      <c r="I2095" t="str">
        <f>IF(ISNA(VLOOKUP(B2095,$B$3:B2094,1,0)),"","DUP!")</f>
        <v>DUP!</v>
      </c>
      <c r="J2095" t="str">
        <f t="shared" si="163"/>
        <v/>
      </c>
      <c r="K2095" t="str">
        <f t="shared" si="164"/>
        <v/>
      </c>
    </row>
    <row r="2096" spans="1:11">
      <c r="A2096" s="25" t="s">
        <v>866</v>
      </c>
      <c r="B2096" s="25" t="s">
        <v>835</v>
      </c>
      <c r="C2096" s="25" t="s">
        <v>243</v>
      </c>
      <c r="D2096" s="25" t="s">
        <v>245</v>
      </c>
      <c r="E2096">
        <f t="shared" si="160"/>
        <v>10</v>
      </c>
      <c r="F2096" t="str">
        <f t="shared" si="161"/>
        <v>Video Call</v>
      </c>
      <c r="G2096" t="str">
        <f t="shared" si="162"/>
        <v>CVP_028184_10</v>
      </c>
      <c r="H2096" t="str">
        <f>IF(ISNA(VLOOKUP(A2096,$A$3:A2095,1,0)),"","DUP!")</f>
        <v>DUP!</v>
      </c>
      <c r="I2096" t="str">
        <f>IF(ISNA(VLOOKUP(B2096,$B$3:B2095,1,0)),"","DUP!")</f>
        <v>DUP!</v>
      </c>
      <c r="J2096" t="str">
        <f t="shared" si="163"/>
        <v/>
      </c>
      <c r="K2096" t="str">
        <f t="shared" si="164"/>
        <v/>
      </c>
    </row>
    <row r="2097" spans="1:11">
      <c r="A2097" s="25" t="s">
        <v>867</v>
      </c>
      <c r="B2097" s="25" t="s">
        <v>835</v>
      </c>
      <c r="C2097" s="25" t="s">
        <v>243</v>
      </c>
      <c r="D2097" s="25" t="s">
        <v>244</v>
      </c>
      <c r="E2097">
        <f t="shared" si="160"/>
        <v>2</v>
      </c>
      <c r="F2097" t="str">
        <f t="shared" si="161"/>
        <v>Voice</v>
      </c>
      <c r="G2097" t="str">
        <f t="shared" si="162"/>
        <v>CVP_028185_2</v>
      </c>
      <c r="H2097" t="str">
        <f>IF(ISNA(VLOOKUP(A2097,$A$3:A2096,1,0)),"","DUP!")</f>
        <v/>
      </c>
      <c r="I2097" t="str">
        <f>IF(ISNA(VLOOKUP(B2097,$B$3:B2096,1,0)),"","DUP!")</f>
        <v>DUP!</v>
      </c>
      <c r="J2097" t="str">
        <f t="shared" si="163"/>
        <v/>
      </c>
      <c r="K2097" t="str">
        <f t="shared" si="164"/>
        <v>INSERT INTO ZONE_MAP (SERVICE_ID, SERVICE_NAME, CODE, NW_GROUP, ZONE) VALUES (2,'Voice','028185','BAC CAN','NATIONAL');</v>
      </c>
    </row>
    <row r="2098" spans="1:11">
      <c r="A2098" s="25" t="s">
        <v>867</v>
      </c>
      <c r="B2098" s="25" t="s">
        <v>835</v>
      </c>
      <c r="C2098" s="25" t="s">
        <v>243</v>
      </c>
      <c r="D2098" s="25" t="s">
        <v>244</v>
      </c>
      <c r="E2098">
        <f t="shared" si="160"/>
        <v>2</v>
      </c>
      <c r="F2098" t="str">
        <f t="shared" si="161"/>
        <v>Voice</v>
      </c>
      <c r="G2098" t="str">
        <f t="shared" si="162"/>
        <v>CVP_028185_2</v>
      </c>
      <c r="H2098" t="str">
        <f>IF(ISNA(VLOOKUP(A2098,$A$3:A2097,1,0)),"","DUP!")</f>
        <v>DUP!</v>
      </c>
      <c r="I2098" t="str">
        <f>IF(ISNA(VLOOKUP(B2098,$B$3:B2097,1,0)),"","DUP!")</f>
        <v>DUP!</v>
      </c>
      <c r="J2098" t="str">
        <f t="shared" si="163"/>
        <v/>
      </c>
      <c r="K2098" t="str">
        <f t="shared" si="164"/>
        <v/>
      </c>
    </row>
    <row r="2099" spans="1:11">
      <c r="A2099" s="25" t="s">
        <v>867</v>
      </c>
      <c r="B2099" s="25" t="s">
        <v>835</v>
      </c>
      <c r="C2099" s="25" t="s">
        <v>243</v>
      </c>
      <c r="D2099" s="25" t="s">
        <v>244</v>
      </c>
      <c r="E2099">
        <f t="shared" si="160"/>
        <v>2</v>
      </c>
      <c r="F2099" t="str">
        <f t="shared" si="161"/>
        <v>Voice</v>
      </c>
      <c r="G2099" t="str">
        <f t="shared" si="162"/>
        <v>CVP_028185_2</v>
      </c>
      <c r="H2099" t="str">
        <f>IF(ISNA(VLOOKUP(A2099,$A$3:A2098,1,0)),"","DUP!")</f>
        <v>DUP!</v>
      </c>
      <c r="I2099" t="str">
        <f>IF(ISNA(VLOOKUP(B2099,$B$3:B2098,1,0)),"","DUP!")</f>
        <v>DUP!</v>
      </c>
      <c r="J2099" t="str">
        <f t="shared" si="163"/>
        <v/>
      </c>
      <c r="K2099" t="str">
        <f t="shared" si="164"/>
        <v/>
      </c>
    </row>
    <row r="2100" spans="1:11">
      <c r="A2100" s="25" t="s">
        <v>867</v>
      </c>
      <c r="B2100" s="25" t="s">
        <v>835</v>
      </c>
      <c r="C2100" s="25" t="s">
        <v>243</v>
      </c>
      <c r="D2100" s="25" t="s">
        <v>245</v>
      </c>
      <c r="E2100">
        <f t="shared" si="160"/>
        <v>10</v>
      </c>
      <c r="F2100" t="str">
        <f t="shared" si="161"/>
        <v>Video Call</v>
      </c>
      <c r="G2100" t="str">
        <f t="shared" si="162"/>
        <v>CVP_028185_10</v>
      </c>
      <c r="H2100" t="str">
        <f>IF(ISNA(VLOOKUP(A2100,$A$3:A2099,1,0)),"","DUP!")</f>
        <v>DUP!</v>
      </c>
      <c r="I2100" t="str">
        <f>IF(ISNA(VLOOKUP(B2100,$B$3:B2099,1,0)),"","DUP!")</f>
        <v>DUP!</v>
      </c>
      <c r="J2100" t="str">
        <f t="shared" si="163"/>
        <v/>
      </c>
      <c r="K2100" t="str">
        <f t="shared" si="164"/>
        <v/>
      </c>
    </row>
    <row r="2101" spans="1:11">
      <c r="A2101" s="25" t="s">
        <v>867</v>
      </c>
      <c r="B2101" s="25" t="s">
        <v>835</v>
      </c>
      <c r="C2101" s="25" t="s">
        <v>243</v>
      </c>
      <c r="D2101" s="25" t="s">
        <v>245</v>
      </c>
      <c r="E2101">
        <f t="shared" si="160"/>
        <v>10</v>
      </c>
      <c r="F2101" t="str">
        <f t="shared" si="161"/>
        <v>Video Call</v>
      </c>
      <c r="G2101" t="str">
        <f t="shared" si="162"/>
        <v>CVP_028185_10</v>
      </c>
      <c r="H2101" t="str">
        <f>IF(ISNA(VLOOKUP(A2101,$A$3:A2100,1,0)),"","DUP!")</f>
        <v>DUP!</v>
      </c>
      <c r="I2101" t="str">
        <f>IF(ISNA(VLOOKUP(B2101,$B$3:B2100,1,0)),"","DUP!")</f>
        <v>DUP!</v>
      </c>
      <c r="J2101" t="str">
        <f t="shared" si="163"/>
        <v/>
      </c>
      <c r="K2101" t="str">
        <f t="shared" si="164"/>
        <v/>
      </c>
    </row>
    <row r="2102" spans="1:11">
      <c r="A2102" s="25" t="s">
        <v>867</v>
      </c>
      <c r="B2102" s="25" t="s">
        <v>835</v>
      </c>
      <c r="C2102" s="25" t="s">
        <v>243</v>
      </c>
      <c r="D2102" s="25" t="s">
        <v>245</v>
      </c>
      <c r="E2102">
        <f t="shared" si="160"/>
        <v>10</v>
      </c>
      <c r="F2102" t="str">
        <f t="shared" si="161"/>
        <v>Video Call</v>
      </c>
      <c r="G2102" t="str">
        <f t="shared" si="162"/>
        <v>CVP_028185_10</v>
      </c>
      <c r="H2102" t="str">
        <f>IF(ISNA(VLOOKUP(A2102,$A$3:A2101,1,0)),"","DUP!")</f>
        <v>DUP!</v>
      </c>
      <c r="I2102" t="str">
        <f>IF(ISNA(VLOOKUP(B2102,$B$3:B2101,1,0)),"","DUP!")</f>
        <v>DUP!</v>
      </c>
      <c r="J2102" t="str">
        <f t="shared" si="163"/>
        <v/>
      </c>
      <c r="K2102" t="str">
        <f t="shared" si="164"/>
        <v/>
      </c>
    </row>
    <row r="2103" spans="1:11">
      <c r="A2103" s="25" t="s">
        <v>868</v>
      </c>
      <c r="B2103" s="25" t="s">
        <v>835</v>
      </c>
      <c r="C2103" s="25" t="s">
        <v>243</v>
      </c>
      <c r="D2103" s="25" t="s">
        <v>244</v>
      </c>
      <c r="E2103">
        <f t="shared" si="160"/>
        <v>2</v>
      </c>
      <c r="F2103" t="str">
        <f t="shared" si="161"/>
        <v>Voice</v>
      </c>
      <c r="G2103" t="str">
        <f t="shared" si="162"/>
        <v>CVP_028186_2</v>
      </c>
      <c r="H2103" t="str">
        <f>IF(ISNA(VLOOKUP(A2103,$A$3:A2102,1,0)),"","DUP!")</f>
        <v/>
      </c>
      <c r="I2103" t="str">
        <f>IF(ISNA(VLOOKUP(B2103,$B$3:B2102,1,0)),"","DUP!")</f>
        <v>DUP!</v>
      </c>
      <c r="J2103" t="str">
        <f t="shared" si="163"/>
        <v/>
      </c>
      <c r="K2103" t="str">
        <f t="shared" si="164"/>
        <v>INSERT INTO ZONE_MAP (SERVICE_ID, SERVICE_NAME, CODE, NW_GROUP, ZONE) VALUES (2,'Voice','028186','BAC CAN','NATIONAL');</v>
      </c>
    </row>
    <row r="2104" spans="1:11">
      <c r="A2104" s="25" t="s">
        <v>868</v>
      </c>
      <c r="B2104" s="25" t="s">
        <v>835</v>
      </c>
      <c r="C2104" s="25" t="s">
        <v>243</v>
      </c>
      <c r="D2104" s="25" t="s">
        <v>244</v>
      </c>
      <c r="E2104">
        <f t="shared" si="160"/>
        <v>2</v>
      </c>
      <c r="F2104" t="str">
        <f t="shared" si="161"/>
        <v>Voice</v>
      </c>
      <c r="G2104" t="str">
        <f t="shared" si="162"/>
        <v>CVP_028186_2</v>
      </c>
      <c r="H2104" t="str">
        <f>IF(ISNA(VLOOKUP(A2104,$A$3:A2103,1,0)),"","DUP!")</f>
        <v>DUP!</v>
      </c>
      <c r="I2104" t="str">
        <f>IF(ISNA(VLOOKUP(B2104,$B$3:B2103,1,0)),"","DUP!")</f>
        <v>DUP!</v>
      </c>
      <c r="J2104" t="str">
        <f t="shared" si="163"/>
        <v/>
      </c>
      <c r="K2104" t="str">
        <f t="shared" si="164"/>
        <v/>
      </c>
    </row>
    <row r="2105" spans="1:11">
      <c r="A2105" s="25" t="s">
        <v>868</v>
      </c>
      <c r="B2105" s="25" t="s">
        <v>835</v>
      </c>
      <c r="C2105" s="25" t="s">
        <v>243</v>
      </c>
      <c r="D2105" s="25" t="s">
        <v>244</v>
      </c>
      <c r="E2105">
        <f t="shared" si="160"/>
        <v>2</v>
      </c>
      <c r="F2105" t="str">
        <f t="shared" si="161"/>
        <v>Voice</v>
      </c>
      <c r="G2105" t="str">
        <f t="shared" si="162"/>
        <v>CVP_028186_2</v>
      </c>
      <c r="H2105" t="str">
        <f>IF(ISNA(VLOOKUP(A2105,$A$3:A2104,1,0)),"","DUP!")</f>
        <v>DUP!</v>
      </c>
      <c r="I2105" t="str">
        <f>IF(ISNA(VLOOKUP(B2105,$B$3:B2104,1,0)),"","DUP!")</f>
        <v>DUP!</v>
      </c>
      <c r="J2105" t="str">
        <f t="shared" si="163"/>
        <v/>
      </c>
      <c r="K2105" t="str">
        <f t="shared" si="164"/>
        <v/>
      </c>
    </row>
    <row r="2106" spans="1:11">
      <c r="A2106" s="25" t="s">
        <v>868</v>
      </c>
      <c r="B2106" s="25" t="s">
        <v>835</v>
      </c>
      <c r="C2106" s="25" t="s">
        <v>243</v>
      </c>
      <c r="D2106" s="25" t="s">
        <v>245</v>
      </c>
      <c r="E2106">
        <f t="shared" si="160"/>
        <v>10</v>
      </c>
      <c r="F2106" t="str">
        <f t="shared" si="161"/>
        <v>Video Call</v>
      </c>
      <c r="G2106" t="str">
        <f t="shared" si="162"/>
        <v>CVP_028186_10</v>
      </c>
      <c r="H2106" t="str">
        <f>IF(ISNA(VLOOKUP(A2106,$A$3:A2105,1,0)),"","DUP!")</f>
        <v>DUP!</v>
      </c>
      <c r="I2106" t="str">
        <f>IF(ISNA(VLOOKUP(B2106,$B$3:B2105,1,0)),"","DUP!")</f>
        <v>DUP!</v>
      </c>
      <c r="J2106" t="str">
        <f t="shared" si="163"/>
        <v/>
      </c>
      <c r="K2106" t="str">
        <f t="shared" si="164"/>
        <v/>
      </c>
    </row>
    <row r="2107" spans="1:11">
      <c r="A2107" s="25" t="s">
        <v>868</v>
      </c>
      <c r="B2107" s="25" t="s">
        <v>835</v>
      </c>
      <c r="C2107" s="25" t="s">
        <v>243</v>
      </c>
      <c r="D2107" s="25" t="s">
        <v>245</v>
      </c>
      <c r="E2107">
        <f t="shared" si="160"/>
        <v>10</v>
      </c>
      <c r="F2107" t="str">
        <f t="shared" si="161"/>
        <v>Video Call</v>
      </c>
      <c r="G2107" t="str">
        <f t="shared" si="162"/>
        <v>CVP_028186_10</v>
      </c>
      <c r="H2107" t="str">
        <f>IF(ISNA(VLOOKUP(A2107,$A$3:A2106,1,0)),"","DUP!")</f>
        <v>DUP!</v>
      </c>
      <c r="I2107" t="str">
        <f>IF(ISNA(VLOOKUP(B2107,$B$3:B2106,1,0)),"","DUP!")</f>
        <v>DUP!</v>
      </c>
      <c r="J2107" t="str">
        <f t="shared" si="163"/>
        <v/>
      </c>
      <c r="K2107" t="str">
        <f t="shared" si="164"/>
        <v/>
      </c>
    </row>
    <row r="2108" spans="1:11">
      <c r="A2108" s="25" t="s">
        <v>868</v>
      </c>
      <c r="B2108" s="25" t="s">
        <v>835</v>
      </c>
      <c r="C2108" s="25" t="s">
        <v>243</v>
      </c>
      <c r="D2108" s="25" t="s">
        <v>245</v>
      </c>
      <c r="E2108">
        <f t="shared" si="160"/>
        <v>10</v>
      </c>
      <c r="F2108" t="str">
        <f t="shared" si="161"/>
        <v>Video Call</v>
      </c>
      <c r="G2108" t="str">
        <f t="shared" si="162"/>
        <v>CVP_028186_10</v>
      </c>
      <c r="H2108" t="str">
        <f>IF(ISNA(VLOOKUP(A2108,$A$3:A2107,1,0)),"","DUP!")</f>
        <v>DUP!</v>
      </c>
      <c r="I2108" t="str">
        <f>IF(ISNA(VLOOKUP(B2108,$B$3:B2107,1,0)),"","DUP!")</f>
        <v>DUP!</v>
      </c>
      <c r="J2108" t="str">
        <f t="shared" si="163"/>
        <v/>
      </c>
      <c r="K2108" t="str">
        <f t="shared" si="164"/>
        <v/>
      </c>
    </row>
    <row r="2109" spans="1:11">
      <c r="A2109" s="25" t="s">
        <v>869</v>
      </c>
      <c r="B2109" s="25" t="s">
        <v>835</v>
      </c>
      <c r="C2109" s="25" t="s">
        <v>243</v>
      </c>
      <c r="D2109" s="25" t="s">
        <v>244</v>
      </c>
      <c r="E2109">
        <f t="shared" si="160"/>
        <v>2</v>
      </c>
      <c r="F2109" t="str">
        <f t="shared" si="161"/>
        <v>Voice</v>
      </c>
      <c r="G2109" t="str">
        <f t="shared" si="162"/>
        <v>CVP_028187_2</v>
      </c>
      <c r="H2109" t="str">
        <f>IF(ISNA(VLOOKUP(A2109,$A$3:A2108,1,0)),"","DUP!")</f>
        <v/>
      </c>
      <c r="I2109" t="str">
        <f>IF(ISNA(VLOOKUP(B2109,$B$3:B2108,1,0)),"","DUP!")</f>
        <v>DUP!</v>
      </c>
      <c r="J2109" t="str">
        <f t="shared" si="163"/>
        <v/>
      </c>
      <c r="K2109" t="str">
        <f t="shared" si="164"/>
        <v>INSERT INTO ZONE_MAP (SERVICE_ID, SERVICE_NAME, CODE, NW_GROUP, ZONE) VALUES (2,'Voice','028187','BAC CAN','NATIONAL');</v>
      </c>
    </row>
    <row r="2110" spans="1:11">
      <c r="A2110" s="25" t="s">
        <v>869</v>
      </c>
      <c r="B2110" s="25" t="s">
        <v>835</v>
      </c>
      <c r="C2110" s="25" t="s">
        <v>243</v>
      </c>
      <c r="D2110" s="25" t="s">
        <v>244</v>
      </c>
      <c r="E2110">
        <f t="shared" si="160"/>
        <v>2</v>
      </c>
      <c r="F2110" t="str">
        <f t="shared" si="161"/>
        <v>Voice</v>
      </c>
      <c r="G2110" t="str">
        <f t="shared" si="162"/>
        <v>CVP_028187_2</v>
      </c>
      <c r="H2110" t="str">
        <f>IF(ISNA(VLOOKUP(A2110,$A$3:A2109,1,0)),"","DUP!")</f>
        <v>DUP!</v>
      </c>
      <c r="I2110" t="str">
        <f>IF(ISNA(VLOOKUP(B2110,$B$3:B2109,1,0)),"","DUP!")</f>
        <v>DUP!</v>
      </c>
      <c r="J2110" t="str">
        <f t="shared" si="163"/>
        <v/>
      </c>
      <c r="K2110" t="str">
        <f t="shared" si="164"/>
        <v/>
      </c>
    </row>
    <row r="2111" spans="1:11">
      <c r="A2111" s="25" t="s">
        <v>869</v>
      </c>
      <c r="B2111" s="25" t="s">
        <v>835</v>
      </c>
      <c r="C2111" s="25" t="s">
        <v>243</v>
      </c>
      <c r="D2111" s="25" t="s">
        <v>244</v>
      </c>
      <c r="E2111">
        <f t="shared" si="160"/>
        <v>2</v>
      </c>
      <c r="F2111" t="str">
        <f t="shared" si="161"/>
        <v>Voice</v>
      </c>
      <c r="G2111" t="str">
        <f t="shared" si="162"/>
        <v>CVP_028187_2</v>
      </c>
      <c r="H2111" t="str">
        <f>IF(ISNA(VLOOKUP(A2111,$A$3:A2110,1,0)),"","DUP!")</f>
        <v>DUP!</v>
      </c>
      <c r="I2111" t="str">
        <f>IF(ISNA(VLOOKUP(B2111,$B$3:B2110,1,0)),"","DUP!")</f>
        <v>DUP!</v>
      </c>
      <c r="J2111" t="str">
        <f t="shared" si="163"/>
        <v/>
      </c>
      <c r="K2111" t="str">
        <f t="shared" si="164"/>
        <v/>
      </c>
    </row>
    <row r="2112" spans="1:11">
      <c r="A2112" s="25" t="s">
        <v>869</v>
      </c>
      <c r="B2112" s="25" t="s">
        <v>835</v>
      </c>
      <c r="C2112" s="25" t="s">
        <v>243</v>
      </c>
      <c r="D2112" s="25" t="s">
        <v>245</v>
      </c>
      <c r="E2112">
        <f t="shared" si="160"/>
        <v>10</v>
      </c>
      <c r="F2112" t="str">
        <f t="shared" si="161"/>
        <v>Video Call</v>
      </c>
      <c r="G2112" t="str">
        <f t="shared" si="162"/>
        <v>CVP_028187_10</v>
      </c>
      <c r="H2112" t="str">
        <f>IF(ISNA(VLOOKUP(A2112,$A$3:A2111,1,0)),"","DUP!")</f>
        <v>DUP!</v>
      </c>
      <c r="I2112" t="str">
        <f>IF(ISNA(VLOOKUP(B2112,$B$3:B2111,1,0)),"","DUP!")</f>
        <v>DUP!</v>
      </c>
      <c r="J2112" t="str">
        <f t="shared" si="163"/>
        <v/>
      </c>
      <c r="K2112" t="str">
        <f t="shared" si="164"/>
        <v/>
      </c>
    </row>
    <row r="2113" spans="1:11">
      <c r="A2113" s="25" t="s">
        <v>869</v>
      </c>
      <c r="B2113" s="25" t="s">
        <v>835</v>
      </c>
      <c r="C2113" s="25" t="s">
        <v>243</v>
      </c>
      <c r="D2113" s="25" t="s">
        <v>245</v>
      </c>
      <c r="E2113">
        <f t="shared" si="160"/>
        <v>10</v>
      </c>
      <c r="F2113" t="str">
        <f t="shared" si="161"/>
        <v>Video Call</v>
      </c>
      <c r="G2113" t="str">
        <f t="shared" si="162"/>
        <v>CVP_028187_10</v>
      </c>
      <c r="H2113" t="str">
        <f>IF(ISNA(VLOOKUP(A2113,$A$3:A2112,1,0)),"","DUP!")</f>
        <v>DUP!</v>
      </c>
      <c r="I2113" t="str">
        <f>IF(ISNA(VLOOKUP(B2113,$B$3:B2112,1,0)),"","DUP!")</f>
        <v>DUP!</v>
      </c>
      <c r="J2113" t="str">
        <f t="shared" si="163"/>
        <v/>
      </c>
      <c r="K2113" t="str">
        <f t="shared" si="164"/>
        <v/>
      </c>
    </row>
    <row r="2114" spans="1:11">
      <c r="A2114" s="25" t="s">
        <v>869</v>
      </c>
      <c r="B2114" s="25" t="s">
        <v>835</v>
      </c>
      <c r="C2114" s="25" t="s">
        <v>243</v>
      </c>
      <c r="D2114" s="25" t="s">
        <v>245</v>
      </c>
      <c r="E2114">
        <f t="shared" si="160"/>
        <v>10</v>
      </c>
      <c r="F2114" t="str">
        <f t="shared" si="161"/>
        <v>Video Call</v>
      </c>
      <c r="G2114" t="str">
        <f t="shared" si="162"/>
        <v>CVP_028187_10</v>
      </c>
      <c r="H2114" t="str">
        <f>IF(ISNA(VLOOKUP(A2114,$A$3:A2113,1,0)),"","DUP!")</f>
        <v>DUP!</v>
      </c>
      <c r="I2114" t="str">
        <f>IF(ISNA(VLOOKUP(B2114,$B$3:B2113,1,0)),"","DUP!")</f>
        <v>DUP!</v>
      </c>
      <c r="J2114" t="str">
        <f t="shared" si="163"/>
        <v/>
      </c>
      <c r="K2114" t="str">
        <f t="shared" si="164"/>
        <v/>
      </c>
    </row>
    <row r="2115" spans="1:11">
      <c r="A2115" s="25" t="s">
        <v>870</v>
      </c>
      <c r="B2115" s="25" t="s">
        <v>835</v>
      </c>
      <c r="C2115" s="25" t="s">
        <v>243</v>
      </c>
      <c r="D2115" s="25" t="s">
        <v>244</v>
      </c>
      <c r="E2115">
        <f t="shared" si="160"/>
        <v>2</v>
      </c>
      <c r="F2115" t="str">
        <f t="shared" si="161"/>
        <v>Voice</v>
      </c>
      <c r="G2115" t="str">
        <f t="shared" si="162"/>
        <v>CVP_028188_2</v>
      </c>
      <c r="H2115" t="str">
        <f>IF(ISNA(VLOOKUP(A2115,$A$3:A2114,1,0)),"","DUP!")</f>
        <v/>
      </c>
      <c r="I2115" t="str">
        <f>IF(ISNA(VLOOKUP(B2115,$B$3:B2114,1,0)),"","DUP!")</f>
        <v>DUP!</v>
      </c>
      <c r="J2115" t="str">
        <f t="shared" si="163"/>
        <v/>
      </c>
      <c r="K2115" t="str">
        <f t="shared" si="164"/>
        <v>INSERT INTO ZONE_MAP (SERVICE_ID, SERVICE_NAME, CODE, NW_GROUP, ZONE) VALUES (2,'Voice','028188','BAC CAN','NATIONAL');</v>
      </c>
    </row>
    <row r="2116" spans="1:11">
      <c r="A2116" s="25" t="s">
        <v>870</v>
      </c>
      <c r="B2116" s="25" t="s">
        <v>835</v>
      </c>
      <c r="C2116" s="25" t="s">
        <v>243</v>
      </c>
      <c r="D2116" s="25" t="s">
        <v>244</v>
      </c>
      <c r="E2116">
        <f t="shared" ref="E2116:E2179" si="165">IF(D2116="NORMAL",2,10)</f>
        <v>2</v>
      </c>
      <c r="F2116" t="str">
        <f t="shared" ref="F2116:F2179" si="166">IF(D2116="NORMAL","Voice","Video Call")</f>
        <v>Voice</v>
      </c>
      <c r="G2116" t="str">
        <f t="shared" ref="G2116:G2179" si="167">C2116&amp;"_"&amp;A2116&amp;"_"&amp;E2116</f>
        <v>CVP_028188_2</v>
      </c>
      <c r="H2116" t="str">
        <f>IF(ISNA(VLOOKUP(A2116,$A$3:A2115,1,0)),"","DUP!")</f>
        <v>DUP!</v>
      </c>
      <c r="I2116" t="str">
        <f>IF(ISNA(VLOOKUP(B2116,$B$3:B2115,1,0)),"","DUP!")</f>
        <v>DUP!</v>
      </c>
      <c r="J2116" t="str">
        <f t="shared" ref="J2116:J2179" si="168">IF(I2116="DUP!","",B2116)</f>
        <v/>
      </c>
      <c r="K2116" t="str">
        <f t="shared" ref="K2116:K2179" si="169">IF(H2116="DUP!","","INSERT INTO ZONE_MAP (SERVICE_ID, SERVICE_NAME, CODE, NW_GROUP, ZONE) VALUES ("&amp;E2116&amp;",'"&amp;F2116&amp;"','"&amp;A2116&amp;"','"&amp;B2116&amp;"','"&amp;IF(B2116="VINAPHONE","INTERNAL","NATIONAL")&amp;"');")</f>
        <v/>
      </c>
    </row>
    <row r="2117" spans="1:11">
      <c r="A2117" s="25" t="s">
        <v>870</v>
      </c>
      <c r="B2117" s="25" t="s">
        <v>835</v>
      </c>
      <c r="C2117" s="25" t="s">
        <v>243</v>
      </c>
      <c r="D2117" s="25" t="s">
        <v>244</v>
      </c>
      <c r="E2117">
        <f t="shared" si="165"/>
        <v>2</v>
      </c>
      <c r="F2117" t="str">
        <f t="shared" si="166"/>
        <v>Voice</v>
      </c>
      <c r="G2117" t="str">
        <f t="shared" si="167"/>
        <v>CVP_028188_2</v>
      </c>
      <c r="H2117" t="str">
        <f>IF(ISNA(VLOOKUP(A2117,$A$3:A2116,1,0)),"","DUP!")</f>
        <v>DUP!</v>
      </c>
      <c r="I2117" t="str">
        <f>IF(ISNA(VLOOKUP(B2117,$B$3:B2116,1,0)),"","DUP!")</f>
        <v>DUP!</v>
      </c>
      <c r="J2117" t="str">
        <f t="shared" si="168"/>
        <v/>
      </c>
      <c r="K2117" t="str">
        <f t="shared" si="169"/>
        <v/>
      </c>
    </row>
    <row r="2118" spans="1:11">
      <c r="A2118" s="25" t="s">
        <v>870</v>
      </c>
      <c r="B2118" s="25" t="s">
        <v>835</v>
      </c>
      <c r="C2118" s="25" t="s">
        <v>243</v>
      </c>
      <c r="D2118" s="25" t="s">
        <v>245</v>
      </c>
      <c r="E2118">
        <f t="shared" si="165"/>
        <v>10</v>
      </c>
      <c r="F2118" t="str">
        <f t="shared" si="166"/>
        <v>Video Call</v>
      </c>
      <c r="G2118" t="str">
        <f t="shared" si="167"/>
        <v>CVP_028188_10</v>
      </c>
      <c r="H2118" t="str">
        <f>IF(ISNA(VLOOKUP(A2118,$A$3:A2117,1,0)),"","DUP!")</f>
        <v>DUP!</v>
      </c>
      <c r="I2118" t="str">
        <f>IF(ISNA(VLOOKUP(B2118,$B$3:B2117,1,0)),"","DUP!")</f>
        <v>DUP!</v>
      </c>
      <c r="J2118" t="str">
        <f t="shared" si="168"/>
        <v/>
      </c>
      <c r="K2118" t="str">
        <f t="shared" si="169"/>
        <v/>
      </c>
    </row>
    <row r="2119" spans="1:11">
      <c r="A2119" s="25" t="s">
        <v>870</v>
      </c>
      <c r="B2119" s="25" t="s">
        <v>835</v>
      </c>
      <c r="C2119" s="25" t="s">
        <v>243</v>
      </c>
      <c r="D2119" s="25" t="s">
        <v>245</v>
      </c>
      <c r="E2119">
        <f t="shared" si="165"/>
        <v>10</v>
      </c>
      <c r="F2119" t="str">
        <f t="shared" si="166"/>
        <v>Video Call</v>
      </c>
      <c r="G2119" t="str">
        <f t="shared" si="167"/>
        <v>CVP_028188_10</v>
      </c>
      <c r="H2119" t="str">
        <f>IF(ISNA(VLOOKUP(A2119,$A$3:A2118,1,0)),"","DUP!")</f>
        <v>DUP!</v>
      </c>
      <c r="I2119" t="str">
        <f>IF(ISNA(VLOOKUP(B2119,$B$3:B2118,1,0)),"","DUP!")</f>
        <v>DUP!</v>
      </c>
      <c r="J2119" t="str">
        <f t="shared" si="168"/>
        <v/>
      </c>
      <c r="K2119" t="str">
        <f t="shared" si="169"/>
        <v/>
      </c>
    </row>
    <row r="2120" spans="1:11">
      <c r="A2120" s="25" t="s">
        <v>870</v>
      </c>
      <c r="B2120" s="25" t="s">
        <v>835</v>
      </c>
      <c r="C2120" s="25" t="s">
        <v>243</v>
      </c>
      <c r="D2120" s="25" t="s">
        <v>245</v>
      </c>
      <c r="E2120">
        <f t="shared" si="165"/>
        <v>10</v>
      </c>
      <c r="F2120" t="str">
        <f t="shared" si="166"/>
        <v>Video Call</v>
      </c>
      <c r="G2120" t="str">
        <f t="shared" si="167"/>
        <v>CVP_028188_10</v>
      </c>
      <c r="H2120" t="str">
        <f>IF(ISNA(VLOOKUP(A2120,$A$3:A2119,1,0)),"","DUP!")</f>
        <v>DUP!</v>
      </c>
      <c r="I2120" t="str">
        <f>IF(ISNA(VLOOKUP(B2120,$B$3:B2119,1,0)),"","DUP!")</f>
        <v>DUP!</v>
      </c>
      <c r="J2120" t="str">
        <f t="shared" si="168"/>
        <v/>
      </c>
      <c r="K2120" t="str">
        <f t="shared" si="169"/>
        <v/>
      </c>
    </row>
    <row r="2121" spans="1:11">
      <c r="A2121" s="25" t="s">
        <v>871</v>
      </c>
      <c r="B2121" s="25" t="s">
        <v>835</v>
      </c>
      <c r="C2121" s="25" t="s">
        <v>243</v>
      </c>
      <c r="D2121" s="25" t="s">
        <v>244</v>
      </c>
      <c r="E2121">
        <f t="shared" si="165"/>
        <v>2</v>
      </c>
      <c r="F2121" t="str">
        <f t="shared" si="166"/>
        <v>Voice</v>
      </c>
      <c r="G2121" t="str">
        <f t="shared" si="167"/>
        <v>CVP_028189_2</v>
      </c>
      <c r="H2121" t="str">
        <f>IF(ISNA(VLOOKUP(A2121,$A$3:A2120,1,0)),"","DUP!")</f>
        <v/>
      </c>
      <c r="I2121" t="str">
        <f>IF(ISNA(VLOOKUP(B2121,$B$3:B2120,1,0)),"","DUP!")</f>
        <v>DUP!</v>
      </c>
      <c r="J2121" t="str">
        <f t="shared" si="168"/>
        <v/>
      </c>
      <c r="K2121" t="str">
        <f t="shared" si="169"/>
        <v>INSERT INTO ZONE_MAP (SERVICE_ID, SERVICE_NAME, CODE, NW_GROUP, ZONE) VALUES (2,'Voice','028189','BAC CAN','NATIONAL');</v>
      </c>
    </row>
    <row r="2122" spans="1:11">
      <c r="A2122" s="25" t="s">
        <v>871</v>
      </c>
      <c r="B2122" s="25" t="s">
        <v>835</v>
      </c>
      <c r="C2122" s="25" t="s">
        <v>243</v>
      </c>
      <c r="D2122" s="25" t="s">
        <v>244</v>
      </c>
      <c r="E2122">
        <f t="shared" si="165"/>
        <v>2</v>
      </c>
      <c r="F2122" t="str">
        <f t="shared" si="166"/>
        <v>Voice</v>
      </c>
      <c r="G2122" t="str">
        <f t="shared" si="167"/>
        <v>CVP_028189_2</v>
      </c>
      <c r="H2122" t="str">
        <f>IF(ISNA(VLOOKUP(A2122,$A$3:A2121,1,0)),"","DUP!")</f>
        <v>DUP!</v>
      </c>
      <c r="I2122" t="str">
        <f>IF(ISNA(VLOOKUP(B2122,$B$3:B2121,1,0)),"","DUP!")</f>
        <v>DUP!</v>
      </c>
      <c r="J2122" t="str">
        <f t="shared" si="168"/>
        <v/>
      </c>
      <c r="K2122" t="str">
        <f t="shared" si="169"/>
        <v/>
      </c>
    </row>
    <row r="2123" spans="1:11">
      <c r="A2123" s="25" t="s">
        <v>871</v>
      </c>
      <c r="B2123" s="25" t="s">
        <v>835</v>
      </c>
      <c r="C2123" s="25" t="s">
        <v>243</v>
      </c>
      <c r="D2123" s="25" t="s">
        <v>244</v>
      </c>
      <c r="E2123">
        <f t="shared" si="165"/>
        <v>2</v>
      </c>
      <c r="F2123" t="str">
        <f t="shared" si="166"/>
        <v>Voice</v>
      </c>
      <c r="G2123" t="str">
        <f t="shared" si="167"/>
        <v>CVP_028189_2</v>
      </c>
      <c r="H2123" t="str">
        <f>IF(ISNA(VLOOKUP(A2123,$A$3:A2122,1,0)),"","DUP!")</f>
        <v>DUP!</v>
      </c>
      <c r="I2123" t="str">
        <f>IF(ISNA(VLOOKUP(B2123,$B$3:B2122,1,0)),"","DUP!")</f>
        <v>DUP!</v>
      </c>
      <c r="J2123" t="str">
        <f t="shared" si="168"/>
        <v/>
      </c>
      <c r="K2123" t="str">
        <f t="shared" si="169"/>
        <v/>
      </c>
    </row>
    <row r="2124" spans="1:11">
      <c r="A2124" s="25" t="s">
        <v>871</v>
      </c>
      <c r="B2124" s="25" t="s">
        <v>835</v>
      </c>
      <c r="C2124" s="25" t="s">
        <v>243</v>
      </c>
      <c r="D2124" s="25" t="s">
        <v>245</v>
      </c>
      <c r="E2124">
        <f t="shared" si="165"/>
        <v>10</v>
      </c>
      <c r="F2124" t="str">
        <f t="shared" si="166"/>
        <v>Video Call</v>
      </c>
      <c r="G2124" t="str">
        <f t="shared" si="167"/>
        <v>CVP_028189_10</v>
      </c>
      <c r="H2124" t="str">
        <f>IF(ISNA(VLOOKUP(A2124,$A$3:A2123,1,0)),"","DUP!")</f>
        <v>DUP!</v>
      </c>
      <c r="I2124" t="str">
        <f>IF(ISNA(VLOOKUP(B2124,$B$3:B2123,1,0)),"","DUP!")</f>
        <v>DUP!</v>
      </c>
      <c r="J2124" t="str">
        <f t="shared" si="168"/>
        <v/>
      </c>
      <c r="K2124" t="str">
        <f t="shared" si="169"/>
        <v/>
      </c>
    </row>
    <row r="2125" spans="1:11">
      <c r="A2125" s="25" t="s">
        <v>871</v>
      </c>
      <c r="B2125" s="25" t="s">
        <v>835</v>
      </c>
      <c r="C2125" s="25" t="s">
        <v>243</v>
      </c>
      <c r="D2125" s="25" t="s">
        <v>245</v>
      </c>
      <c r="E2125">
        <f t="shared" si="165"/>
        <v>10</v>
      </c>
      <c r="F2125" t="str">
        <f t="shared" si="166"/>
        <v>Video Call</v>
      </c>
      <c r="G2125" t="str">
        <f t="shared" si="167"/>
        <v>CVP_028189_10</v>
      </c>
      <c r="H2125" t="str">
        <f>IF(ISNA(VLOOKUP(A2125,$A$3:A2124,1,0)),"","DUP!")</f>
        <v>DUP!</v>
      </c>
      <c r="I2125" t="str">
        <f>IF(ISNA(VLOOKUP(B2125,$B$3:B2124,1,0)),"","DUP!")</f>
        <v>DUP!</v>
      </c>
      <c r="J2125" t="str">
        <f t="shared" si="168"/>
        <v/>
      </c>
      <c r="K2125" t="str">
        <f t="shared" si="169"/>
        <v/>
      </c>
    </row>
    <row r="2126" spans="1:11">
      <c r="A2126" s="25" t="s">
        <v>871</v>
      </c>
      <c r="B2126" s="25" t="s">
        <v>835</v>
      </c>
      <c r="C2126" s="25" t="s">
        <v>243</v>
      </c>
      <c r="D2126" s="25" t="s">
        <v>245</v>
      </c>
      <c r="E2126">
        <f t="shared" si="165"/>
        <v>10</v>
      </c>
      <c r="F2126" t="str">
        <f t="shared" si="166"/>
        <v>Video Call</v>
      </c>
      <c r="G2126" t="str">
        <f t="shared" si="167"/>
        <v>CVP_028189_10</v>
      </c>
      <c r="H2126" t="str">
        <f>IF(ISNA(VLOOKUP(A2126,$A$3:A2125,1,0)),"","DUP!")</f>
        <v>DUP!</v>
      </c>
      <c r="I2126" t="str">
        <f>IF(ISNA(VLOOKUP(B2126,$B$3:B2125,1,0)),"","DUP!")</f>
        <v>DUP!</v>
      </c>
      <c r="J2126" t="str">
        <f t="shared" si="168"/>
        <v/>
      </c>
      <c r="K2126" t="str">
        <f t="shared" si="169"/>
        <v/>
      </c>
    </row>
    <row r="2127" spans="1:11">
      <c r="A2127" s="25" t="s">
        <v>872</v>
      </c>
      <c r="B2127" s="25" t="s">
        <v>873</v>
      </c>
      <c r="C2127" s="25" t="s">
        <v>289</v>
      </c>
      <c r="D2127" s="25" t="s">
        <v>244</v>
      </c>
      <c r="E2127">
        <f t="shared" si="165"/>
        <v>2</v>
      </c>
      <c r="F2127" t="str">
        <f t="shared" si="166"/>
        <v>Voice</v>
      </c>
      <c r="G2127" t="str">
        <f t="shared" si="167"/>
        <v>CDH_029_2</v>
      </c>
      <c r="H2127" t="str">
        <f>IF(ISNA(VLOOKUP(A2127,$A$3:A2126,1,0)),"","DUP!")</f>
        <v/>
      </c>
      <c r="I2127" t="str">
        <f>IF(ISNA(VLOOKUP(B2127,$B$3:B2126,1,0)),"","DUP!")</f>
        <v/>
      </c>
      <c r="J2127" t="str">
        <f t="shared" si="168"/>
        <v>YEN BAI</v>
      </c>
      <c r="K2127" t="str">
        <f t="shared" si="169"/>
        <v>INSERT INTO ZONE_MAP (SERVICE_ID, SERVICE_NAME, CODE, NW_GROUP, ZONE) VALUES (2,'Voice','029','YEN BAI','NATIONAL');</v>
      </c>
    </row>
    <row r="2128" spans="1:11">
      <c r="A2128" s="25" t="s">
        <v>874</v>
      </c>
      <c r="B2128" s="25" t="s">
        <v>873</v>
      </c>
      <c r="C2128" s="25" t="s">
        <v>289</v>
      </c>
      <c r="D2128" s="25" t="s">
        <v>244</v>
      </c>
      <c r="E2128">
        <f t="shared" si="165"/>
        <v>2</v>
      </c>
      <c r="F2128" t="str">
        <f t="shared" si="166"/>
        <v>Voice</v>
      </c>
      <c r="G2128" t="str">
        <f t="shared" si="167"/>
        <v>CDH_029101_2</v>
      </c>
      <c r="H2128" t="str">
        <f>IF(ISNA(VLOOKUP(A2128,$A$3:A2127,1,0)),"","DUP!")</f>
        <v/>
      </c>
      <c r="I2128" t="str">
        <f>IF(ISNA(VLOOKUP(B2128,$B$3:B2127,1,0)),"","DUP!")</f>
        <v>DUP!</v>
      </c>
      <c r="J2128" t="str">
        <f t="shared" si="168"/>
        <v/>
      </c>
      <c r="K2128" t="str">
        <f t="shared" si="169"/>
        <v>INSERT INTO ZONE_MAP (SERVICE_ID, SERVICE_NAME, CODE, NW_GROUP, ZONE) VALUES (2,'Voice','029101','YEN BAI','NATIONAL');</v>
      </c>
    </row>
    <row r="2129" spans="1:11">
      <c r="A2129" s="25" t="s">
        <v>874</v>
      </c>
      <c r="B2129" s="25" t="s">
        <v>873</v>
      </c>
      <c r="C2129" s="25" t="s">
        <v>289</v>
      </c>
      <c r="D2129" s="25" t="s">
        <v>244</v>
      </c>
      <c r="E2129">
        <f t="shared" si="165"/>
        <v>2</v>
      </c>
      <c r="F2129" t="str">
        <f t="shared" si="166"/>
        <v>Voice</v>
      </c>
      <c r="G2129" t="str">
        <f t="shared" si="167"/>
        <v>CDH_029101_2</v>
      </c>
      <c r="H2129" t="str">
        <f>IF(ISNA(VLOOKUP(A2129,$A$3:A2128,1,0)),"","DUP!")</f>
        <v>DUP!</v>
      </c>
      <c r="I2129" t="str">
        <f>IF(ISNA(VLOOKUP(B2129,$B$3:B2128,1,0)),"","DUP!")</f>
        <v>DUP!</v>
      </c>
      <c r="J2129" t="str">
        <f t="shared" si="168"/>
        <v/>
      </c>
      <c r="K2129" t="str">
        <f t="shared" si="169"/>
        <v/>
      </c>
    </row>
    <row r="2130" spans="1:11">
      <c r="A2130" s="25" t="s">
        <v>874</v>
      </c>
      <c r="B2130" s="25" t="s">
        <v>873</v>
      </c>
      <c r="C2130" s="25" t="s">
        <v>289</v>
      </c>
      <c r="D2130" s="25" t="s">
        <v>244</v>
      </c>
      <c r="E2130">
        <f t="shared" si="165"/>
        <v>2</v>
      </c>
      <c r="F2130" t="str">
        <f t="shared" si="166"/>
        <v>Voice</v>
      </c>
      <c r="G2130" t="str">
        <f t="shared" si="167"/>
        <v>CDH_029101_2</v>
      </c>
      <c r="H2130" t="str">
        <f>IF(ISNA(VLOOKUP(A2130,$A$3:A2129,1,0)),"","DUP!")</f>
        <v>DUP!</v>
      </c>
      <c r="I2130" t="str">
        <f>IF(ISNA(VLOOKUP(B2130,$B$3:B2129,1,0)),"","DUP!")</f>
        <v>DUP!</v>
      </c>
      <c r="J2130" t="str">
        <f t="shared" si="168"/>
        <v/>
      </c>
      <c r="K2130" t="str">
        <f t="shared" si="169"/>
        <v/>
      </c>
    </row>
    <row r="2131" spans="1:11">
      <c r="A2131" s="25" t="s">
        <v>874</v>
      </c>
      <c r="B2131" s="25" t="s">
        <v>873</v>
      </c>
      <c r="C2131" s="25" t="s">
        <v>289</v>
      </c>
      <c r="D2131" s="25" t="s">
        <v>245</v>
      </c>
      <c r="E2131">
        <f t="shared" si="165"/>
        <v>10</v>
      </c>
      <c r="F2131" t="str">
        <f t="shared" si="166"/>
        <v>Video Call</v>
      </c>
      <c r="G2131" t="str">
        <f t="shared" si="167"/>
        <v>CDH_029101_10</v>
      </c>
      <c r="H2131" t="str">
        <f>IF(ISNA(VLOOKUP(A2131,$A$3:A2130,1,0)),"","DUP!")</f>
        <v>DUP!</v>
      </c>
      <c r="I2131" t="str">
        <f>IF(ISNA(VLOOKUP(B2131,$B$3:B2130,1,0)),"","DUP!")</f>
        <v>DUP!</v>
      </c>
      <c r="J2131" t="str">
        <f t="shared" si="168"/>
        <v/>
      </c>
      <c r="K2131" t="str">
        <f t="shared" si="169"/>
        <v/>
      </c>
    </row>
    <row r="2132" spans="1:11">
      <c r="A2132" s="25" t="s">
        <v>874</v>
      </c>
      <c r="B2132" s="25" t="s">
        <v>873</v>
      </c>
      <c r="C2132" s="25" t="s">
        <v>289</v>
      </c>
      <c r="D2132" s="25" t="s">
        <v>245</v>
      </c>
      <c r="E2132">
        <f t="shared" si="165"/>
        <v>10</v>
      </c>
      <c r="F2132" t="str">
        <f t="shared" si="166"/>
        <v>Video Call</v>
      </c>
      <c r="G2132" t="str">
        <f t="shared" si="167"/>
        <v>CDH_029101_10</v>
      </c>
      <c r="H2132" t="str">
        <f>IF(ISNA(VLOOKUP(A2132,$A$3:A2131,1,0)),"","DUP!")</f>
        <v>DUP!</v>
      </c>
      <c r="I2132" t="str">
        <f>IF(ISNA(VLOOKUP(B2132,$B$3:B2131,1,0)),"","DUP!")</f>
        <v>DUP!</v>
      </c>
      <c r="J2132" t="str">
        <f t="shared" si="168"/>
        <v/>
      </c>
      <c r="K2132" t="str">
        <f t="shared" si="169"/>
        <v/>
      </c>
    </row>
    <row r="2133" spans="1:11">
      <c r="A2133" s="25" t="s">
        <v>874</v>
      </c>
      <c r="B2133" s="25" t="s">
        <v>873</v>
      </c>
      <c r="C2133" s="25" t="s">
        <v>289</v>
      </c>
      <c r="D2133" s="25" t="s">
        <v>245</v>
      </c>
      <c r="E2133">
        <f t="shared" si="165"/>
        <v>10</v>
      </c>
      <c r="F2133" t="str">
        <f t="shared" si="166"/>
        <v>Video Call</v>
      </c>
      <c r="G2133" t="str">
        <f t="shared" si="167"/>
        <v>CDH_029101_10</v>
      </c>
      <c r="H2133" t="str">
        <f>IF(ISNA(VLOOKUP(A2133,$A$3:A2132,1,0)),"","DUP!")</f>
        <v>DUP!</v>
      </c>
      <c r="I2133" t="str">
        <f>IF(ISNA(VLOOKUP(B2133,$B$3:B2132,1,0)),"","DUP!")</f>
        <v>DUP!</v>
      </c>
      <c r="J2133" t="str">
        <f t="shared" si="168"/>
        <v/>
      </c>
      <c r="K2133" t="str">
        <f t="shared" si="169"/>
        <v/>
      </c>
    </row>
    <row r="2134" spans="1:11">
      <c r="A2134" s="25" t="s">
        <v>875</v>
      </c>
      <c r="B2134" s="25" t="s">
        <v>292</v>
      </c>
      <c r="C2134" s="25" t="s">
        <v>293</v>
      </c>
      <c r="D2134" s="25" t="s">
        <v>244</v>
      </c>
      <c r="E2134">
        <f t="shared" si="165"/>
        <v>2</v>
      </c>
      <c r="F2134" t="str">
        <f t="shared" si="166"/>
        <v>Voice</v>
      </c>
      <c r="G2134" t="str">
        <f t="shared" si="167"/>
        <v>VAS_0291060_2</v>
      </c>
      <c r="H2134" t="str">
        <f>IF(ISNA(VLOOKUP(A2134,$A$3:A2133,1,0)),"","DUP!")</f>
        <v/>
      </c>
      <c r="I2134" t="str">
        <f>IF(ISNA(VLOOKUP(B2134,$B$3:B2133,1,0)),"","DUP!")</f>
        <v>DUP!</v>
      </c>
      <c r="J2134" t="str">
        <f t="shared" si="168"/>
        <v/>
      </c>
      <c r="K2134" t="str">
        <f t="shared" si="169"/>
        <v>INSERT INTO ZONE_MAP (SERVICE_ID, SERVICE_NAME, CODE, NW_GROUP, ZONE) VALUES (2,'Voice','0291060','DICH VU 106X VTEL','NATIONAL');</v>
      </c>
    </row>
    <row r="2135" spans="1:11">
      <c r="A2135" s="25" t="s">
        <v>876</v>
      </c>
      <c r="B2135" s="25" t="s">
        <v>292</v>
      </c>
      <c r="C2135" s="25" t="s">
        <v>293</v>
      </c>
      <c r="D2135" s="25" t="s">
        <v>244</v>
      </c>
      <c r="E2135">
        <f t="shared" si="165"/>
        <v>2</v>
      </c>
      <c r="F2135" t="str">
        <f t="shared" si="166"/>
        <v>Voice</v>
      </c>
      <c r="G2135" t="str">
        <f t="shared" si="167"/>
        <v>VAS_0291061_2</v>
      </c>
      <c r="H2135" t="str">
        <f>IF(ISNA(VLOOKUP(A2135,$A$3:A2134,1,0)),"","DUP!")</f>
        <v/>
      </c>
      <c r="I2135" t="str">
        <f>IF(ISNA(VLOOKUP(B2135,$B$3:B2134,1,0)),"","DUP!")</f>
        <v>DUP!</v>
      </c>
      <c r="J2135" t="str">
        <f t="shared" si="168"/>
        <v/>
      </c>
      <c r="K2135" t="str">
        <f t="shared" si="169"/>
        <v>INSERT INTO ZONE_MAP (SERVICE_ID, SERVICE_NAME, CODE, NW_GROUP, ZONE) VALUES (2,'Voice','0291061','DICH VU 106X VTEL','NATIONAL');</v>
      </c>
    </row>
    <row r="2136" spans="1:11">
      <c r="A2136" s="25" t="s">
        <v>877</v>
      </c>
      <c r="B2136" s="25" t="s">
        <v>292</v>
      </c>
      <c r="C2136" s="25" t="s">
        <v>293</v>
      </c>
      <c r="D2136" s="25" t="s">
        <v>244</v>
      </c>
      <c r="E2136">
        <f t="shared" si="165"/>
        <v>2</v>
      </c>
      <c r="F2136" t="str">
        <f t="shared" si="166"/>
        <v>Voice</v>
      </c>
      <c r="G2136" t="str">
        <f t="shared" si="167"/>
        <v>VAS_0291062_2</v>
      </c>
      <c r="H2136" t="str">
        <f>IF(ISNA(VLOOKUP(A2136,$A$3:A2135,1,0)),"","DUP!")</f>
        <v/>
      </c>
      <c r="I2136" t="str">
        <f>IF(ISNA(VLOOKUP(B2136,$B$3:B2135,1,0)),"","DUP!")</f>
        <v>DUP!</v>
      </c>
      <c r="J2136" t="str">
        <f t="shared" si="168"/>
        <v/>
      </c>
      <c r="K2136" t="str">
        <f t="shared" si="169"/>
        <v>INSERT INTO ZONE_MAP (SERVICE_ID, SERVICE_NAME, CODE, NW_GROUP, ZONE) VALUES (2,'Voice','0291062','DICH VU 106X VTEL','NATIONAL');</v>
      </c>
    </row>
    <row r="2137" spans="1:11">
      <c r="A2137" s="25" t="s">
        <v>878</v>
      </c>
      <c r="B2137" s="25" t="s">
        <v>292</v>
      </c>
      <c r="C2137" s="25" t="s">
        <v>293</v>
      </c>
      <c r="D2137" s="25" t="s">
        <v>244</v>
      </c>
      <c r="E2137">
        <f t="shared" si="165"/>
        <v>2</v>
      </c>
      <c r="F2137" t="str">
        <f t="shared" si="166"/>
        <v>Voice</v>
      </c>
      <c r="G2137" t="str">
        <f t="shared" si="167"/>
        <v>VAS_0291066_2</v>
      </c>
      <c r="H2137" t="str">
        <f>IF(ISNA(VLOOKUP(A2137,$A$3:A2136,1,0)),"","DUP!")</f>
        <v/>
      </c>
      <c r="I2137" t="str">
        <f>IF(ISNA(VLOOKUP(B2137,$B$3:B2136,1,0)),"","DUP!")</f>
        <v>DUP!</v>
      </c>
      <c r="J2137" t="str">
        <f t="shared" si="168"/>
        <v/>
      </c>
      <c r="K2137" t="str">
        <f t="shared" si="169"/>
        <v>INSERT INTO ZONE_MAP (SERVICE_ID, SERVICE_NAME, CODE, NW_GROUP, ZONE) VALUES (2,'Voice','0291066','DICH VU 106X VTEL','NATIONAL');</v>
      </c>
    </row>
    <row r="2138" spans="1:11">
      <c r="A2138" s="25" t="s">
        <v>879</v>
      </c>
      <c r="B2138" s="25" t="s">
        <v>292</v>
      </c>
      <c r="C2138" s="25" t="s">
        <v>293</v>
      </c>
      <c r="D2138" s="25" t="s">
        <v>244</v>
      </c>
      <c r="E2138">
        <f t="shared" si="165"/>
        <v>2</v>
      </c>
      <c r="F2138" t="str">
        <f t="shared" si="166"/>
        <v>Voice</v>
      </c>
      <c r="G2138" t="str">
        <f t="shared" si="167"/>
        <v>VAS_0291068_2</v>
      </c>
      <c r="H2138" t="str">
        <f>IF(ISNA(VLOOKUP(A2138,$A$3:A2137,1,0)),"","DUP!")</f>
        <v/>
      </c>
      <c r="I2138" t="str">
        <f>IF(ISNA(VLOOKUP(B2138,$B$3:B2137,1,0)),"","DUP!")</f>
        <v>DUP!</v>
      </c>
      <c r="J2138" t="str">
        <f t="shared" si="168"/>
        <v/>
      </c>
      <c r="K2138" t="str">
        <f t="shared" si="169"/>
        <v>INSERT INTO ZONE_MAP (SERVICE_ID, SERVICE_NAME, CODE, NW_GROUP, ZONE) VALUES (2,'Voice','0291068','DICH VU 106X VTEL','NATIONAL');</v>
      </c>
    </row>
    <row r="2139" spans="1:11">
      <c r="A2139" s="25" t="s">
        <v>880</v>
      </c>
      <c r="B2139" s="25" t="s">
        <v>292</v>
      </c>
      <c r="C2139" s="25" t="s">
        <v>293</v>
      </c>
      <c r="D2139" s="25" t="s">
        <v>244</v>
      </c>
      <c r="E2139">
        <f t="shared" si="165"/>
        <v>2</v>
      </c>
      <c r="F2139" t="str">
        <f t="shared" si="166"/>
        <v>Voice</v>
      </c>
      <c r="G2139" t="str">
        <f t="shared" si="167"/>
        <v>VAS_0291069_2</v>
      </c>
      <c r="H2139" t="str">
        <f>IF(ISNA(VLOOKUP(A2139,$A$3:A2138,1,0)),"","DUP!")</f>
        <v/>
      </c>
      <c r="I2139" t="str">
        <f>IF(ISNA(VLOOKUP(B2139,$B$3:B2138,1,0)),"","DUP!")</f>
        <v>DUP!</v>
      </c>
      <c r="J2139" t="str">
        <f t="shared" si="168"/>
        <v/>
      </c>
      <c r="K2139" t="str">
        <f t="shared" si="169"/>
        <v>INSERT INTO ZONE_MAP (SERVICE_ID, SERVICE_NAME, CODE, NW_GROUP, ZONE) VALUES (2,'Voice','0291069','DICH VU 106X VTEL','NATIONAL');</v>
      </c>
    </row>
    <row r="2140" spans="1:11">
      <c r="A2140" s="25" t="s">
        <v>881</v>
      </c>
      <c r="B2140" s="25" t="s">
        <v>873</v>
      </c>
      <c r="C2140" s="25" t="s">
        <v>289</v>
      </c>
      <c r="D2140" s="25" t="s">
        <v>244</v>
      </c>
      <c r="E2140">
        <f t="shared" si="165"/>
        <v>2</v>
      </c>
      <c r="F2140" t="str">
        <f t="shared" si="166"/>
        <v>Voice</v>
      </c>
      <c r="G2140" t="str">
        <f t="shared" si="167"/>
        <v>CDH_029110_2</v>
      </c>
      <c r="H2140" t="str">
        <f>IF(ISNA(VLOOKUP(A2140,$A$3:A2139,1,0)),"","DUP!")</f>
        <v/>
      </c>
      <c r="I2140" t="str">
        <f>IF(ISNA(VLOOKUP(B2140,$B$3:B2139,1,0)),"","DUP!")</f>
        <v>DUP!</v>
      </c>
      <c r="J2140" t="str">
        <f t="shared" si="168"/>
        <v/>
      </c>
      <c r="K2140" t="str">
        <f t="shared" si="169"/>
        <v>INSERT INTO ZONE_MAP (SERVICE_ID, SERVICE_NAME, CODE, NW_GROUP, ZONE) VALUES (2,'Voice','029110','YEN BAI','NATIONAL');</v>
      </c>
    </row>
    <row r="2141" spans="1:11">
      <c r="A2141" s="25" t="s">
        <v>881</v>
      </c>
      <c r="B2141" s="25" t="s">
        <v>873</v>
      </c>
      <c r="C2141" s="25" t="s">
        <v>289</v>
      </c>
      <c r="D2141" s="25" t="s">
        <v>244</v>
      </c>
      <c r="E2141">
        <f t="shared" si="165"/>
        <v>2</v>
      </c>
      <c r="F2141" t="str">
        <f t="shared" si="166"/>
        <v>Voice</v>
      </c>
      <c r="G2141" t="str">
        <f t="shared" si="167"/>
        <v>CDH_029110_2</v>
      </c>
      <c r="H2141" t="str">
        <f>IF(ISNA(VLOOKUP(A2141,$A$3:A2140,1,0)),"","DUP!")</f>
        <v>DUP!</v>
      </c>
      <c r="I2141" t="str">
        <f>IF(ISNA(VLOOKUP(B2141,$B$3:B2140,1,0)),"","DUP!")</f>
        <v>DUP!</v>
      </c>
      <c r="J2141" t="str">
        <f t="shared" si="168"/>
        <v/>
      </c>
      <c r="K2141" t="str">
        <f t="shared" si="169"/>
        <v/>
      </c>
    </row>
    <row r="2142" spans="1:11">
      <c r="A2142" s="25" t="s">
        <v>881</v>
      </c>
      <c r="B2142" s="25" t="s">
        <v>873</v>
      </c>
      <c r="C2142" s="25" t="s">
        <v>289</v>
      </c>
      <c r="D2142" s="25" t="s">
        <v>244</v>
      </c>
      <c r="E2142">
        <f t="shared" si="165"/>
        <v>2</v>
      </c>
      <c r="F2142" t="str">
        <f t="shared" si="166"/>
        <v>Voice</v>
      </c>
      <c r="G2142" t="str">
        <f t="shared" si="167"/>
        <v>CDH_029110_2</v>
      </c>
      <c r="H2142" t="str">
        <f>IF(ISNA(VLOOKUP(A2142,$A$3:A2141,1,0)),"","DUP!")</f>
        <v>DUP!</v>
      </c>
      <c r="I2142" t="str">
        <f>IF(ISNA(VLOOKUP(B2142,$B$3:B2141,1,0)),"","DUP!")</f>
        <v>DUP!</v>
      </c>
      <c r="J2142" t="str">
        <f t="shared" si="168"/>
        <v/>
      </c>
      <c r="K2142" t="str">
        <f t="shared" si="169"/>
        <v/>
      </c>
    </row>
    <row r="2143" spans="1:11">
      <c r="A2143" s="25" t="s">
        <v>881</v>
      </c>
      <c r="B2143" s="25" t="s">
        <v>873</v>
      </c>
      <c r="C2143" s="25" t="s">
        <v>289</v>
      </c>
      <c r="D2143" s="25" t="s">
        <v>245</v>
      </c>
      <c r="E2143">
        <f t="shared" si="165"/>
        <v>10</v>
      </c>
      <c r="F2143" t="str">
        <f t="shared" si="166"/>
        <v>Video Call</v>
      </c>
      <c r="G2143" t="str">
        <f t="shared" si="167"/>
        <v>CDH_029110_10</v>
      </c>
      <c r="H2143" t="str">
        <f>IF(ISNA(VLOOKUP(A2143,$A$3:A2142,1,0)),"","DUP!")</f>
        <v>DUP!</v>
      </c>
      <c r="I2143" t="str">
        <f>IF(ISNA(VLOOKUP(B2143,$B$3:B2142,1,0)),"","DUP!")</f>
        <v>DUP!</v>
      </c>
      <c r="J2143" t="str">
        <f t="shared" si="168"/>
        <v/>
      </c>
      <c r="K2143" t="str">
        <f t="shared" si="169"/>
        <v/>
      </c>
    </row>
    <row r="2144" spans="1:11">
      <c r="A2144" s="25" t="s">
        <v>881</v>
      </c>
      <c r="B2144" s="25" t="s">
        <v>873</v>
      </c>
      <c r="C2144" s="25" t="s">
        <v>289</v>
      </c>
      <c r="D2144" s="25" t="s">
        <v>245</v>
      </c>
      <c r="E2144">
        <f t="shared" si="165"/>
        <v>10</v>
      </c>
      <c r="F2144" t="str">
        <f t="shared" si="166"/>
        <v>Video Call</v>
      </c>
      <c r="G2144" t="str">
        <f t="shared" si="167"/>
        <v>CDH_029110_10</v>
      </c>
      <c r="H2144" t="str">
        <f>IF(ISNA(VLOOKUP(A2144,$A$3:A2143,1,0)),"","DUP!")</f>
        <v>DUP!</v>
      </c>
      <c r="I2144" t="str">
        <f>IF(ISNA(VLOOKUP(B2144,$B$3:B2143,1,0)),"","DUP!")</f>
        <v>DUP!</v>
      </c>
      <c r="J2144" t="str">
        <f t="shared" si="168"/>
        <v/>
      </c>
      <c r="K2144" t="str">
        <f t="shared" si="169"/>
        <v/>
      </c>
    </row>
    <row r="2145" spans="1:11">
      <c r="A2145" s="25" t="s">
        <v>881</v>
      </c>
      <c r="B2145" s="25" t="s">
        <v>873</v>
      </c>
      <c r="C2145" s="25" t="s">
        <v>289</v>
      </c>
      <c r="D2145" s="25" t="s">
        <v>245</v>
      </c>
      <c r="E2145">
        <f t="shared" si="165"/>
        <v>10</v>
      </c>
      <c r="F2145" t="str">
        <f t="shared" si="166"/>
        <v>Video Call</v>
      </c>
      <c r="G2145" t="str">
        <f t="shared" si="167"/>
        <v>CDH_029110_10</v>
      </c>
      <c r="H2145" t="str">
        <f>IF(ISNA(VLOOKUP(A2145,$A$3:A2144,1,0)),"","DUP!")</f>
        <v>DUP!</v>
      </c>
      <c r="I2145" t="str">
        <f>IF(ISNA(VLOOKUP(B2145,$B$3:B2144,1,0)),"","DUP!")</f>
        <v>DUP!</v>
      </c>
      <c r="J2145" t="str">
        <f t="shared" si="168"/>
        <v/>
      </c>
      <c r="K2145" t="str">
        <f t="shared" si="169"/>
        <v/>
      </c>
    </row>
    <row r="2146" spans="1:11">
      <c r="A2146" s="25" t="s">
        <v>882</v>
      </c>
      <c r="B2146" s="25" t="s">
        <v>301</v>
      </c>
      <c r="C2146" s="25" t="s">
        <v>302</v>
      </c>
      <c r="D2146" s="25" t="s">
        <v>244</v>
      </c>
      <c r="E2146">
        <f t="shared" si="165"/>
        <v>2</v>
      </c>
      <c r="F2146" t="str">
        <f t="shared" si="166"/>
        <v>Voice</v>
      </c>
      <c r="G2146" t="str">
        <f t="shared" si="167"/>
        <v>TAT_029116_2</v>
      </c>
      <c r="H2146" t="str">
        <f>IF(ISNA(VLOOKUP(A2146,$A$3:A2145,1,0)),"","DUP!")</f>
        <v/>
      </c>
      <c r="I2146" t="str">
        <f>IF(ISNA(VLOOKUP(B2146,$B$3:B2145,1,0)),"","DUP!")</f>
        <v>DUP!</v>
      </c>
      <c r="J2146" t="str">
        <f t="shared" si="168"/>
        <v/>
      </c>
      <c r="K2146" t="str">
        <f t="shared" si="169"/>
        <v>INSERT INTO ZONE_MAP (SERVICE_ID, SERVICE_NAME, CODE, NW_GROUP, ZONE) VALUES (2,'Voice','029116','DV DIEN THOAI','NATIONAL');</v>
      </c>
    </row>
    <row r="2147" spans="1:11">
      <c r="A2147" s="25" t="s">
        <v>882</v>
      </c>
      <c r="B2147" s="25" t="s">
        <v>301</v>
      </c>
      <c r="C2147" s="25" t="s">
        <v>302</v>
      </c>
      <c r="D2147" s="25" t="s">
        <v>244</v>
      </c>
      <c r="E2147">
        <f t="shared" si="165"/>
        <v>2</v>
      </c>
      <c r="F2147" t="str">
        <f t="shared" si="166"/>
        <v>Voice</v>
      </c>
      <c r="G2147" t="str">
        <f t="shared" si="167"/>
        <v>TAT_029116_2</v>
      </c>
      <c r="H2147" t="str">
        <f>IF(ISNA(VLOOKUP(A2147,$A$3:A2146,1,0)),"","DUP!")</f>
        <v>DUP!</v>
      </c>
      <c r="I2147" t="str">
        <f>IF(ISNA(VLOOKUP(B2147,$B$3:B2146,1,0)),"","DUP!")</f>
        <v>DUP!</v>
      </c>
      <c r="J2147" t="str">
        <f t="shared" si="168"/>
        <v/>
      </c>
      <c r="K2147" t="str">
        <f t="shared" si="169"/>
        <v/>
      </c>
    </row>
    <row r="2148" spans="1:11">
      <c r="A2148" s="25" t="s">
        <v>882</v>
      </c>
      <c r="B2148" s="25" t="s">
        <v>301</v>
      </c>
      <c r="C2148" s="25" t="s">
        <v>302</v>
      </c>
      <c r="D2148" s="25" t="s">
        <v>244</v>
      </c>
      <c r="E2148">
        <f t="shared" si="165"/>
        <v>2</v>
      </c>
      <c r="F2148" t="str">
        <f t="shared" si="166"/>
        <v>Voice</v>
      </c>
      <c r="G2148" t="str">
        <f t="shared" si="167"/>
        <v>TAT_029116_2</v>
      </c>
      <c r="H2148" t="str">
        <f>IF(ISNA(VLOOKUP(A2148,$A$3:A2147,1,0)),"","DUP!")</f>
        <v>DUP!</v>
      </c>
      <c r="I2148" t="str">
        <f>IF(ISNA(VLOOKUP(B2148,$B$3:B2147,1,0)),"","DUP!")</f>
        <v>DUP!</v>
      </c>
      <c r="J2148" t="str">
        <f t="shared" si="168"/>
        <v/>
      </c>
      <c r="K2148" t="str">
        <f t="shared" si="169"/>
        <v/>
      </c>
    </row>
    <row r="2149" spans="1:11">
      <c r="A2149" s="25" t="s">
        <v>882</v>
      </c>
      <c r="B2149" s="25" t="s">
        <v>301</v>
      </c>
      <c r="C2149" s="25" t="s">
        <v>302</v>
      </c>
      <c r="D2149" s="25" t="s">
        <v>245</v>
      </c>
      <c r="E2149">
        <f t="shared" si="165"/>
        <v>10</v>
      </c>
      <c r="F2149" t="str">
        <f t="shared" si="166"/>
        <v>Video Call</v>
      </c>
      <c r="G2149" t="str">
        <f t="shared" si="167"/>
        <v>TAT_029116_10</v>
      </c>
      <c r="H2149" t="str">
        <f>IF(ISNA(VLOOKUP(A2149,$A$3:A2148,1,0)),"","DUP!")</f>
        <v>DUP!</v>
      </c>
      <c r="I2149" t="str">
        <f>IF(ISNA(VLOOKUP(B2149,$B$3:B2148,1,0)),"","DUP!")</f>
        <v>DUP!</v>
      </c>
      <c r="J2149" t="str">
        <f t="shared" si="168"/>
        <v/>
      </c>
      <c r="K2149" t="str">
        <f t="shared" si="169"/>
        <v/>
      </c>
    </row>
    <row r="2150" spans="1:11">
      <c r="A2150" s="25" t="s">
        <v>882</v>
      </c>
      <c r="B2150" s="25" t="s">
        <v>301</v>
      </c>
      <c r="C2150" s="25" t="s">
        <v>302</v>
      </c>
      <c r="D2150" s="25" t="s">
        <v>245</v>
      </c>
      <c r="E2150">
        <f t="shared" si="165"/>
        <v>10</v>
      </c>
      <c r="F2150" t="str">
        <f t="shared" si="166"/>
        <v>Video Call</v>
      </c>
      <c r="G2150" t="str">
        <f t="shared" si="167"/>
        <v>TAT_029116_10</v>
      </c>
      <c r="H2150" t="str">
        <f>IF(ISNA(VLOOKUP(A2150,$A$3:A2149,1,0)),"","DUP!")</f>
        <v>DUP!</v>
      </c>
      <c r="I2150" t="str">
        <f>IF(ISNA(VLOOKUP(B2150,$B$3:B2149,1,0)),"","DUP!")</f>
        <v>DUP!</v>
      </c>
      <c r="J2150" t="str">
        <f t="shared" si="168"/>
        <v/>
      </c>
      <c r="K2150" t="str">
        <f t="shared" si="169"/>
        <v/>
      </c>
    </row>
    <row r="2151" spans="1:11">
      <c r="A2151" s="25" t="s">
        <v>882</v>
      </c>
      <c r="B2151" s="25" t="s">
        <v>301</v>
      </c>
      <c r="C2151" s="25" t="s">
        <v>302</v>
      </c>
      <c r="D2151" s="25" t="s">
        <v>245</v>
      </c>
      <c r="E2151">
        <f t="shared" si="165"/>
        <v>10</v>
      </c>
      <c r="F2151" t="str">
        <f t="shared" si="166"/>
        <v>Video Call</v>
      </c>
      <c r="G2151" t="str">
        <f t="shared" si="167"/>
        <v>TAT_029116_10</v>
      </c>
      <c r="H2151" t="str">
        <f>IF(ISNA(VLOOKUP(A2151,$A$3:A2150,1,0)),"","DUP!")</f>
        <v>DUP!</v>
      </c>
      <c r="I2151" t="str">
        <f>IF(ISNA(VLOOKUP(B2151,$B$3:B2150,1,0)),"","DUP!")</f>
        <v>DUP!</v>
      </c>
      <c r="J2151" t="str">
        <f t="shared" si="168"/>
        <v/>
      </c>
      <c r="K2151" t="str">
        <f t="shared" si="169"/>
        <v/>
      </c>
    </row>
    <row r="2152" spans="1:11">
      <c r="A2152" s="25" t="s">
        <v>883</v>
      </c>
      <c r="B2152" s="25" t="s">
        <v>301</v>
      </c>
      <c r="C2152" s="25" t="s">
        <v>302</v>
      </c>
      <c r="D2152" s="25" t="s">
        <v>244</v>
      </c>
      <c r="E2152">
        <f t="shared" si="165"/>
        <v>2</v>
      </c>
      <c r="F2152" t="str">
        <f t="shared" si="166"/>
        <v>Voice</v>
      </c>
      <c r="G2152" t="str">
        <f t="shared" si="167"/>
        <v>TAT_029117_2</v>
      </c>
      <c r="H2152" t="str">
        <f>IF(ISNA(VLOOKUP(A2152,$A$3:A2151,1,0)),"","DUP!")</f>
        <v/>
      </c>
      <c r="I2152" t="str">
        <f>IF(ISNA(VLOOKUP(B2152,$B$3:B2151,1,0)),"","DUP!")</f>
        <v>DUP!</v>
      </c>
      <c r="J2152" t="str">
        <f t="shared" si="168"/>
        <v/>
      </c>
      <c r="K2152" t="str">
        <f t="shared" si="169"/>
        <v>INSERT INTO ZONE_MAP (SERVICE_ID, SERVICE_NAME, CODE, NW_GROUP, ZONE) VALUES (2,'Voice','029117','DV DIEN THOAI','NATIONAL');</v>
      </c>
    </row>
    <row r="2153" spans="1:11">
      <c r="A2153" s="25" t="s">
        <v>883</v>
      </c>
      <c r="B2153" s="25" t="s">
        <v>301</v>
      </c>
      <c r="C2153" s="25" t="s">
        <v>302</v>
      </c>
      <c r="D2153" s="25" t="s">
        <v>244</v>
      </c>
      <c r="E2153">
        <f t="shared" si="165"/>
        <v>2</v>
      </c>
      <c r="F2153" t="str">
        <f t="shared" si="166"/>
        <v>Voice</v>
      </c>
      <c r="G2153" t="str">
        <f t="shared" si="167"/>
        <v>TAT_029117_2</v>
      </c>
      <c r="H2153" t="str">
        <f>IF(ISNA(VLOOKUP(A2153,$A$3:A2152,1,0)),"","DUP!")</f>
        <v>DUP!</v>
      </c>
      <c r="I2153" t="str">
        <f>IF(ISNA(VLOOKUP(B2153,$B$3:B2152,1,0)),"","DUP!")</f>
        <v>DUP!</v>
      </c>
      <c r="J2153" t="str">
        <f t="shared" si="168"/>
        <v/>
      </c>
      <c r="K2153" t="str">
        <f t="shared" si="169"/>
        <v/>
      </c>
    </row>
    <row r="2154" spans="1:11">
      <c r="A2154" s="25" t="s">
        <v>883</v>
      </c>
      <c r="B2154" s="25" t="s">
        <v>301</v>
      </c>
      <c r="C2154" s="25" t="s">
        <v>302</v>
      </c>
      <c r="D2154" s="25" t="s">
        <v>244</v>
      </c>
      <c r="E2154">
        <f t="shared" si="165"/>
        <v>2</v>
      </c>
      <c r="F2154" t="str">
        <f t="shared" si="166"/>
        <v>Voice</v>
      </c>
      <c r="G2154" t="str">
        <f t="shared" si="167"/>
        <v>TAT_029117_2</v>
      </c>
      <c r="H2154" t="str">
        <f>IF(ISNA(VLOOKUP(A2154,$A$3:A2153,1,0)),"","DUP!")</f>
        <v>DUP!</v>
      </c>
      <c r="I2154" t="str">
        <f>IF(ISNA(VLOOKUP(B2154,$B$3:B2153,1,0)),"","DUP!")</f>
        <v>DUP!</v>
      </c>
      <c r="J2154" t="str">
        <f t="shared" si="168"/>
        <v/>
      </c>
      <c r="K2154" t="str">
        <f t="shared" si="169"/>
        <v/>
      </c>
    </row>
    <row r="2155" spans="1:11">
      <c r="A2155" s="25" t="s">
        <v>883</v>
      </c>
      <c r="B2155" s="25" t="s">
        <v>301</v>
      </c>
      <c r="C2155" s="25" t="s">
        <v>302</v>
      </c>
      <c r="D2155" s="25" t="s">
        <v>245</v>
      </c>
      <c r="E2155">
        <f t="shared" si="165"/>
        <v>10</v>
      </c>
      <c r="F2155" t="str">
        <f t="shared" si="166"/>
        <v>Video Call</v>
      </c>
      <c r="G2155" t="str">
        <f t="shared" si="167"/>
        <v>TAT_029117_10</v>
      </c>
      <c r="H2155" t="str">
        <f>IF(ISNA(VLOOKUP(A2155,$A$3:A2154,1,0)),"","DUP!")</f>
        <v>DUP!</v>
      </c>
      <c r="I2155" t="str">
        <f>IF(ISNA(VLOOKUP(B2155,$B$3:B2154,1,0)),"","DUP!")</f>
        <v>DUP!</v>
      </c>
      <c r="J2155" t="str">
        <f t="shared" si="168"/>
        <v/>
      </c>
      <c r="K2155" t="str">
        <f t="shared" si="169"/>
        <v/>
      </c>
    </row>
    <row r="2156" spans="1:11">
      <c r="A2156" s="25" t="s">
        <v>883</v>
      </c>
      <c r="B2156" s="25" t="s">
        <v>301</v>
      </c>
      <c r="C2156" s="25" t="s">
        <v>302</v>
      </c>
      <c r="D2156" s="25" t="s">
        <v>245</v>
      </c>
      <c r="E2156">
        <f t="shared" si="165"/>
        <v>10</v>
      </c>
      <c r="F2156" t="str">
        <f t="shared" si="166"/>
        <v>Video Call</v>
      </c>
      <c r="G2156" t="str">
        <f t="shared" si="167"/>
        <v>TAT_029117_10</v>
      </c>
      <c r="H2156" t="str">
        <f>IF(ISNA(VLOOKUP(A2156,$A$3:A2155,1,0)),"","DUP!")</f>
        <v>DUP!</v>
      </c>
      <c r="I2156" t="str">
        <f>IF(ISNA(VLOOKUP(B2156,$B$3:B2155,1,0)),"","DUP!")</f>
        <v>DUP!</v>
      </c>
      <c r="J2156" t="str">
        <f t="shared" si="168"/>
        <v/>
      </c>
      <c r="K2156" t="str">
        <f t="shared" si="169"/>
        <v/>
      </c>
    </row>
    <row r="2157" spans="1:11">
      <c r="A2157" s="25" t="s">
        <v>883</v>
      </c>
      <c r="B2157" s="25" t="s">
        <v>301</v>
      </c>
      <c r="C2157" s="25" t="s">
        <v>302</v>
      </c>
      <c r="D2157" s="25" t="s">
        <v>245</v>
      </c>
      <c r="E2157">
        <f t="shared" si="165"/>
        <v>10</v>
      </c>
      <c r="F2157" t="str">
        <f t="shared" si="166"/>
        <v>Video Call</v>
      </c>
      <c r="G2157" t="str">
        <f t="shared" si="167"/>
        <v>TAT_029117_10</v>
      </c>
      <c r="H2157" t="str">
        <f>IF(ISNA(VLOOKUP(A2157,$A$3:A2156,1,0)),"","DUP!")</f>
        <v>DUP!</v>
      </c>
      <c r="I2157" t="str">
        <f>IF(ISNA(VLOOKUP(B2157,$B$3:B2156,1,0)),"","DUP!")</f>
        <v>DUP!</v>
      </c>
      <c r="J2157" t="str">
        <f t="shared" si="168"/>
        <v/>
      </c>
      <c r="K2157" t="str">
        <f t="shared" si="169"/>
        <v/>
      </c>
    </row>
    <row r="2158" spans="1:11">
      <c r="A2158" s="25" t="s">
        <v>884</v>
      </c>
      <c r="B2158" s="25" t="s">
        <v>301</v>
      </c>
      <c r="C2158" s="25" t="s">
        <v>302</v>
      </c>
      <c r="D2158" s="25" t="s">
        <v>244</v>
      </c>
      <c r="E2158">
        <f t="shared" si="165"/>
        <v>2</v>
      </c>
      <c r="F2158" t="str">
        <f t="shared" si="166"/>
        <v>Voice</v>
      </c>
      <c r="G2158" t="str">
        <f t="shared" si="167"/>
        <v>TAT_029118_2</v>
      </c>
      <c r="H2158" t="str">
        <f>IF(ISNA(VLOOKUP(A2158,$A$3:A2157,1,0)),"","DUP!")</f>
        <v/>
      </c>
      <c r="I2158" t="str">
        <f>IF(ISNA(VLOOKUP(B2158,$B$3:B2157,1,0)),"","DUP!")</f>
        <v>DUP!</v>
      </c>
      <c r="J2158" t="str">
        <f t="shared" si="168"/>
        <v/>
      </c>
      <c r="K2158" t="str">
        <f t="shared" si="169"/>
        <v>INSERT INTO ZONE_MAP (SERVICE_ID, SERVICE_NAME, CODE, NW_GROUP, ZONE) VALUES (2,'Voice','029118','DV DIEN THOAI','NATIONAL');</v>
      </c>
    </row>
    <row r="2159" spans="1:11">
      <c r="A2159" s="25" t="s">
        <v>884</v>
      </c>
      <c r="B2159" s="25" t="s">
        <v>301</v>
      </c>
      <c r="C2159" s="25" t="s">
        <v>302</v>
      </c>
      <c r="D2159" s="25" t="s">
        <v>244</v>
      </c>
      <c r="E2159">
        <f t="shared" si="165"/>
        <v>2</v>
      </c>
      <c r="F2159" t="str">
        <f t="shared" si="166"/>
        <v>Voice</v>
      </c>
      <c r="G2159" t="str">
        <f t="shared" si="167"/>
        <v>TAT_029118_2</v>
      </c>
      <c r="H2159" t="str">
        <f>IF(ISNA(VLOOKUP(A2159,$A$3:A2158,1,0)),"","DUP!")</f>
        <v>DUP!</v>
      </c>
      <c r="I2159" t="str">
        <f>IF(ISNA(VLOOKUP(B2159,$B$3:B2158,1,0)),"","DUP!")</f>
        <v>DUP!</v>
      </c>
      <c r="J2159" t="str">
        <f t="shared" si="168"/>
        <v/>
      </c>
      <c r="K2159" t="str">
        <f t="shared" si="169"/>
        <v/>
      </c>
    </row>
    <row r="2160" spans="1:11">
      <c r="A2160" s="25" t="s">
        <v>884</v>
      </c>
      <c r="B2160" s="25" t="s">
        <v>301</v>
      </c>
      <c r="C2160" s="25" t="s">
        <v>302</v>
      </c>
      <c r="D2160" s="25" t="s">
        <v>244</v>
      </c>
      <c r="E2160">
        <f t="shared" si="165"/>
        <v>2</v>
      </c>
      <c r="F2160" t="str">
        <f t="shared" si="166"/>
        <v>Voice</v>
      </c>
      <c r="G2160" t="str">
        <f t="shared" si="167"/>
        <v>TAT_029118_2</v>
      </c>
      <c r="H2160" t="str">
        <f>IF(ISNA(VLOOKUP(A2160,$A$3:A2159,1,0)),"","DUP!")</f>
        <v>DUP!</v>
      </c>
      <c r="I2160" t="str">
        <f>IF(ISNA(VLOOKUP(B2160,$B$3:B2159,1,0)),"","DUP!")</f>
        <v>DUP!</v>
      </c>
      <c r="J2160" t="str">
        <f t="shared" si="168"/>
        <v/>
      </c>
      <c r="K2160" t="str">
        <f t="shared" si="169"/>
        <v/>
      </c>
    </row>
    <row r="2161" spans="1:11">
      <c r="A2161" s="25" t="s">
        <v>884</v>
      </c>
      <c r="B2161" s="25" t="s">
        <v>301</v>
      </c>
      <c r="C2161" s="25" t="s">
        <v>302</v>
      </c>
      <c r="D2161" s="25" t="s">
        <v>245</v>
      </c>
      <c r="E2161">
        <f t="shared" si="165"/>
        <v>10</v>
      </c>
      <c r="F2161" t="str">
        <f t="shared" si="166"/>
        <v>Video Call</v>
      </c>
      <c r="G2161" t="str">
        <f t="shared" si="167"/>
        <v>TAT_029118_10</v>
      </c>
      <c r="H2161" t="str">
        <f>IF(ISNA(VLOOKUP(A2161,$A$3:A2160,1,0)),"","DUP!")</f>
        <v>DUP!</v>
      </c>
      <c r="I2161" t="str">
        <f>IF(ISNA(VLOOKUP(B2161,$B$3:B2160,1,0)),"","DUP!")</f>
        <v>DUP!</v>
      </c>
      <c r="J2161" t="str">
        <f t="shared" si="168"/>
        <v/>
      </c>
      <c r="K2161" t="str">
        <f t="shared" si="169"/>
        <v/>
      </c>
    </row>
    <row r="2162" spans="1:11">
      <c r="A2162" s="25" t="s">
        <v>884</v>
      </c>
      <c r="B2162" s="25" t="s">
        <v>301</v>
      </c>
      <c r="C2162" s="25" t="s">
        <v>302</v>
      </c>
      <c r="D2162" s="25" t="s">
        <v>245</v>
      </c>
      <c r="E2162">
        <f t="shared" si="165"/>
        <v>10</v>
      </c>
      <c r="F2162" t="str">
        <f t="shared" si="166"/>
        <v>Video Call</v>
      </c>
      <c r="G2162" t="str">
        <f t="shared" si="167"/>
        <v>TAT_029118_10</v>
      </c>
      <c r="H2162" t="str">
        <f>IF(ISNA(VLOOKUP(A2162,$A$3:A2161,1,0)),"","DUP!")</f>
        <v>DUP!</v>
      </c>
      <c r="I2162" t="str">
        <f>IF(ISNA(VLOOKUP(B2162,$B$3:B2161,1,0)),"","DUP!")</f>
        <v>DUP!</v>
      </c>
      <c r="J2162" t="str">
        <f t="shared" si="168"/>
        <v/>
      </c>
      <c r="K2162" t="str">
        <f t="shared" si="169"/>
        <v/>
      </c>
    </row>
    <row r="2163" spans="1:11">
      <c r="A2163" s="25" t="s">
        <v>884</v>
      </c>
      <c r="B2163" s="25" t="s">
        <v>301</v>
      </c>
      <c r="C2163" s="25" t="s">
        <v>302</v>
      </c>
      <c r="D2163" s="25" t="s">
        <v>245</v>
      </c>
      <c r="E2163">
        <f t="shared" si="165"/>
        <v>10</v>
      </c>
      <c r="F2163" t="str">
        <f t="shared" si="166"/>
        <v>Video Call</v>
      </c>
      <c r="G2163" t="str">
        <f t="shared" si="167"/>
        <v>TAT_029118_10</v>
      </c>
      <c r="H2163" t="str">
        <f>IF(ISNA(VLOOKUP(A2163,$A$3:A2162,1,0)),"","DUP!")</f>
        <v>DUP!</v>
      </c>
      <c r="I2163" t="str">
        <f>IF(ISNA(VLOOKUP(B2163,$B$3:B2162,1,0)),"","DUP!")</f>
        <v>DUP!</v>
      </c>
      <c r="J2163" t="str">
        <f t="shared" si="168"/>
        <v/>
      </c>
      <c r="K2163" t="str">
        <f t="shared" si="169"/>
        <v/>
      </c>
    </row>
    <row r="2164" spans="1:11">
      <c r="A2164" s="25" t="s">
        <v>885</v>
      </c>
      <c r="B2164" s="25" t="s">
        <v>306</v>
      </c>
      <c r="C2164" s="25" t="s">
        <v>307</v>
      </c>
      <c r="D2164" s="25" t="s">
        <v>244</v>
      </c>
      <c r="E2164">
        <f t="shared" si="165"/>
        <v>2</v>
      </c>
      <c r="F2164" t="str">
        <f t="shared" si="166"/>
        <v>Voice</v>
      </c>
      <c r="G2164" t="str">
        <f t="shared" si="167"/>
        <v>NET_0291260_2</v>
      </c>
      <c r="H2164" t="str">
        <f>IF(ISNA(VLOOKUP(A2164,$A$3:A2163,1,0)),"","DUP!")</f>
        <v/>
      </c>
      <c r="I2164" t="str">
        <f>IF(ISNA(VLOOKUP(B2164,$B$3:B2163,1,0)),"","DUP!")</f>
        <v>DUP!</v>
      </c>
      <c r="J2164" t="str">
        <f t="shared" si="168"/>
        <v/>
      </c>
      <c r="K2164" t="str">
        <f t="shared" si="169"/>
        <v>INSERT INTO ZONE_MAP (SERVICE_ID, SERVICE_NAME, CODE, NW_GROUP, ZONE) VALUES (2,'Voice','0291260','INTERNET','NATIONAL');</v>
      </c>
    </row>
    <row r="2165" spans="1:11">
      <c r="A2165" s="25" t="s">
        <v>885</v>
      </c>
      <c r="B2165" s="25" t="s">
        <v>306</v>
      </c>
      <c r="C2165" s="25" t="s">
        <v>307</v>
      </c>
      <c r="D2165" s="25" t="s">
        <v>244</v>
      </c>
      <c r="E2165">
        <f t="shared" si="165"/>
        <v>2</v>
      </c>
      <c r="F2165" t="str">
        <f t="shared" si="166"/>
        <v>Voice</v>
      </c>
      <c r="G2165" t="str">
        <f t="shared" si="167"/>
        <v>NET_0291260_2</v>
      </c>
      <c r="H2165" t="str">
        <f>IF(ISNA(VLOOKUP(A2165,$A$3:A2164,1,0)),"","DUP!")</f>
        <v>DUP!</v>
      </c>
      <c r="I2165" t="str">
        <f>IF(ISNA(VLOOKUP(B2165,$B$3:B2164,1,0)),"","DUP!")</f>
        <v>DUP!</v>
      </c>
      <c r="J2165" t="str">
        <f t="shared" si="168"/>
        <v/>
      </c>
      <c r="K2165" t="str">
        <f t="shared" si="169"/>
        <v/>
      </c>
    </row>
    <row r="2166" spans="1:11">
      <c r="A2166" s="25" t="s">
        <v>885</v>
      </c>
      <c r="B2166" s="25" t="s">
        <v>306</v>
      </c>
      <c r="C2166" s="25" t="s">
        <v>307</v>
      </c>
      <c r="D2166" s="25" t="s">
        <v>244</v>
      </c>
      <c r="E2166">
        <f t="shared" si="165"/>
        <v>2</v>
      </c>
      <c r="F2166" t="str">
        <f t="shared" si="166"/>
        <v>Voice</v>
      </c>
      <c r="G2166" t="str">
        <f t="shared" si="167"/>
        <v>NET_0291260_2</v>
      </c>
      <c r="H2166" t="str">
        <f>IF(ISNA(VLOOKUP(A2166,$A$3:A2165,1,0)),"","DUP!")</f>
        <v>DUP!</v>
      </c>
      <c r="I2166" t="str">
        <f>IF(ISNA(VLOOKUP(B2166,$B$3:B2165,1,0)),"","DUP!")</f>
        <v>DUP!</v>
      </c>
      <c r="J2166" t="str">
        <f t="shared" si="168"/>
        <v/>
      </c>
      <c r="K2166" t="str">
        <f t="shared" si="169"/>
        <v/>
      </c>
    </row>
    <row r="2167" spans="1:11">
      <c r="A2167" s="25" t="s">
        <v>885</v>
      </c>
      <c r="B2167" s="25" t="s">
        <v>306</v>
      </c>
      <c r="C2167" s="25" t="s">
        <v>307</v>
      </c>
      <c r="D2167" s="25" t="s">
        <v>245</v>
      </c>
      <c r="E2167">
        <f t="shared" si="165"/>
        <v>10</v>
      </c>
      <c r="F2167" t="str">
        <f t="shared" si="166"/>
        <v>Video Call</v>
      </c>
      <c r="G2167" t="str">
        <f t="shared" si="167"/>
        <v>NET_0291260_10</v>
      </c>
      <c r="H2167" t="str">
        <f>IF(ISNA(VLOOKUP(A2167,$A$3:A2166,1,0)),"","DUP!")</f>
        <v>DUP!</v>
      </c>
      <c r="I2167" t="str">
        <f>IF(ISNA(VLOOKUP(B2167,$B$3:B2166,1,0)),"","DUP!")</f>
        <v>DUP!</v>
      </c>
      <c r="J2167" t="str">
        <f t="shared" si="168"/>
        <v/>
      </c>
      <c r="K2167" t="str">
        <f t="shared" si="169"/>
        <v/>
      </c>
    </row>
    <row r="2168" spans="1:11">
      <c r="A2168" s="25" t="s">
        <v>885</v>
      </c>
      <c r="B2168" s="25" t="s">
        <v>306</v>
      </c>
      <c r="C2168" s="25" t="s">
        <v>307</v>
      </c>
      <c r="D2168" s="25" t="s">
        <v>245</v>
      </c>
      <c r="E2168">
        <f t="shared" si="165"/>
        <v>10</v>
      </c>
      <c r="F2168" t="str">
        <f t="shared" si="166"/>
        <v>Video Call</v>
      </c>
      <c r="G2168" t="str">
        <f t="shared" si="167"/>
        <v>NET_0291260_10</v>
      </c>
      <c r="H2168" t="str">
        <f>IF(ISNA(VLOOKUP(A2168,$A$3:A2167,1,0)),"","DUP!")</f>
        <v>DUP!</v>
      </c>
      <c r="I2168" t="str">
        <f>IF(ISNA(VLOOKUP(B2168,$B$3:B2167,1,0)),"","DUP!")</f>
        <v>DUP!</v>
      </c>
      <c r="J2168" t="str">
        <f t="shared" si="168"/>
        <v/>
      </c>
      <c r="K2168" t="str">
        <f t="shared" si="169"/>
        <v/>
      </c>
    </row>
    <row r="2169" spans="1:11">
      <c r="A2169" s="25" t="s">
        <v>885</v>
      </c>
      <c r="B2169" s="25" t="s">
        <v>306</v>
      </c>
      <c r="C2169" s="25" t="s">
        <v>307</v>
      </c>
      <c r="D2169" s="25" t="s">
        <v>245</v>
      </c>
      <c r="E2169">
        <f t="shared" si="165"/>
        <v>10</v>
      </c>
      <c r="F2169" t="str">
        <f t="shared" si="166"/>
        <v>Video Call</v>
      </c>
      <c r="G2169" t="str">
        <f t="shared" si="167"/>
        <v>NET_0291260_10</v>
      </c>
      <c r="H2169" t="str">
        <f>IF(ISNA(VLOOKUP(A2169,$A$3:A2168,1,0)),"","DUP!")</f>
        <v>DUP!</v>
      </c>
      <c r="I2169" t="str">
        <f>IF(ISNA(VLOOKUP(B2169,$B$3:B2168,1,0)),"","DUP!")</f>
        <v>DUP!</v>
      </c>
      <c r="J2169" t="str">
        <f t="shared" si="168"/>
        <v/>
      </c>
      <c r="K2169" t="str">
        <f t="shared" si="169"/>
        <v/>
      </c>
    </row>
    <row r="2170" spans="1:11">
      <c r="A2170" s="25" t="s">
        <v>886</v>
      </c>
      <c r="B2170" s="25" t="s">
        <v>306</v>
      </c>
      <c r="C2170" s="25" t="s">
        <v>307</v>
      </c>
      <c r="D2170" s="25" t="s">
        <v>244</v>
      </c>
      <c r="E2170">
        <f t="shared" si="165"/>
        <v>2</v>
      </c>
      <c r="F2170" t="str">
        <f t="shared" si="166"/>
        <v>Voice</v>
      </c>
      <c r="G2170" t="str">
        <f t="shared" si="167"/>
        <v>NET_0291268_2</v>
      </c>
      <c r="H2170" t="str">
        <f>IF(ISNA(VLOOKUP(A2170,$A$3:A2169,1,0)),"","DUP!")</f>
        <v/>
      </c>
      <c r="I2170" t="str">
        <f>IF(ISNA(VLOOKUP(B2170,$B$3:B2169,1,0)),"","DUP!")</f>
        <v>DUP!</v>
      </c>
      <c r="J2170" t="str">
        <f t="shared" si="168"/>
        <v/>
      </c>
      <c r="K2170" t="str">
        <f t="shared" si="169"/>
        <v>INSERT INTO ZONE_MAP (SERVICE_ID, SERVICE_NAME, CODE, NW_GROUP, ZONE) VALUES (2,'Voice','0291268','INTERNET','NATIONAL');</v>
      </c>
    </row>
    <row r="2171" spans="1:11">
      <c r="A2171" s="25" t="s">
        <v>886</v>
      </c>
      <c r="B2171" s="25" t="s">
        <v>306</v>
      </c>
      <c r="C2171" s="25" t="s">
        <v>307</v>
      </c>
      <c r="D2171" s="25" t="s">
        <v>244</v>
      </c>
      <c r="E2171">
        <f t="shared" si="165"/>
        <v>2</v>
      </c>
      <c r="F2171" t="str">
        <f t="shared" si="166"/>
        <v>Voice</v>
      </c>
      <c r="G2171" t="str">
        <f t="shared" si="167"/>
        <v>NET_0291268_2</v>
      </c>
      <c r="H2171" t="str">
        <f>IF(ISNA(VLOOKUP(A2171,$A$3:A2170,1,0)),"","DUP!")</f>
        <v>DUP!</v>
      </c>
      <c r="I2171" t="str">
        <f>IF(ISNA(VLOOKUP(B2171,$B$3:B2170,1,0)),"","DUP!")</f>
        <v>DUP!</v>
      </c>
      <c r="J2171" t="str">
        <f t="shared" si="168"/>
        <v/>
      </c>
      <c r="K2171" t="str">
        <f t="shared" si="169"/>
        <v/>
      </c>
    </row>
    <row r="2172" spans="1:11">
      <c r="A2172" s="25" t="s">
        <v>886</v>
      </c>
      <c r="B2172" s="25" t="s">
        <v>306</v>
      </c>
      <c r="C2172" s="25" t="s">
        <v>307</v>
      </c>
      <c r="D2172" s="25" t="s">
        <v>244</v>
      </c>
      <c r="E2172">
        <f t="shared" si="165"/>
        <v>2</v>
      </c>
      <c r="F2172" t="str">
        <f t="shared" si="166"/>
        <v>Voice</v>
      </c>
      <c r="G2172" t="str">
        <f t="shared" si="167"/>
        <v>NET_0291268_2</v>
      </c>
      <c r="H2172" t="str">
        <f>IF(ISNA(VLOOKUP(A2172,$A$3:A2171,1,0)),"","DUP!")</f>
        <v>DUP!</v>
      </c>
      <c r="I2172" t="str">
        <f>IF(ISNA(VLOOKUP(B2172,$B$3:B2171,1,0)),"","DUP!")</f>
        <v>DUP!</v>
      </c>
      <c r="J2172" t="str">
        <f t="shared" si="168"/>
        <v/>
      </c>
      <c r="K2172" t="str">
        <f t="shared" si="169"/>
        <v/>
      </c>
    </row>
    <row r="2173" spans="1:11">
      <c r="A2173" s="25" t="s">
        <v>886</v>
      </c>
      <c r="B2173" s="25" t="s">
        <v>306</v>
      </c>
      <c r="C2173" s="25" t="s">
        <v>307</v>
      </c>
      <c r="D2173" s="25" t="s">
        <v>245</v>
      </c>
      <c r="E2173">
        <f t="shared" si="165"/>
        <v>10</v>
      </c>
      <c r="F2173" t="str">
        <f t="shared" si="166"/>
        <v>Video Call</v>
      </c>
      <c r="G2173" t="str">
        <f t="shared" si="167"/>
        <v>NET_0291268_10</v>
      </c>
      <c r="H2173" t="str">
        <f>IF(ISNA(VLOOKUP(A2173,$A$3:A2172,1,0)),"","DUP!")</f>
        <v>DUP!</v>
      </c>
      <c r="I2173" t="str">
        <f>IF(ISNA(VLOOKUP(B2173,$B$3:B2172,1,0)),"","DUP!")</f>
        <v>DUP!</v>
      </c>
      <c r="J2173" t="str">
        <f t="shared" si="168"/>
        <v/>
      </c>
      <c r="K2173" t="str">
        <f t="shared" si="169"/>
        <v/>
      </c>
    </row>
    <row r="2174" spans="1:11">
      <c r="A2174" s="25" t="s">
        <v>886</v>
      </c>
      <c r="B2174" s="25" t="s">
        <v>306</v>
      </c>
      <c r="C2174" s="25" t="s">
        <v>307</v>
      </c>
      <c r="D2174" s="25" t="s">
        <v>245</v>
      </c>
      <c r="E2174">
        <f t="shared" si="165"/>
        <v>10</v>
      </c>
      <c r="F2174" t="str">
        <f t="shared" si="166"/>
        <v>Video Call</v>
      </c>
      <c r="G2174" t="str">
        <f t="shared" si="167"/>
        <v>NET_0291268_10</v>
      </c>
      <c r="H2174" t="str">
        <f>IF(ISNA(VLOOKUP(A2174,$A$3:A2173,1,0)),"","DUP!")</f>
        <v>DUP!</v>
      </c>
      <c r="I2174" t="str">
        <f>IF(ISNA(VLOOKUP(B2174,$B$3:B2173,1,0)),"","DUP!")</f>
        <v>DUP!</v>
      </c>
      <c r="J2174" t="str">
        <f t="shared" si="168"/>
        <v/>
      </c>
      <c r="K2174" t="str">
        <f t="shared" si="169"/>
        <v/>
      </c>
    </row>
    <row r="2175" spans="1:11">
      <c r="A2175" s="25" t="s">
        <v>886</v>
      </c>
      <c r="B2175" s="25" t="s">
        <v>306</v>
      </c>
      <c r="C2175" s="25" t="s">
        <v>307</v>
      </c>
      <c r="D2175" s="25" t="s">
        <v>245</v>
      </c>
      <c r="E2175">
        <f t="shared" si="165"/>
        <v>10</v>
      </c>
      <c r="F2175" t="str">
        <f t="shared" si="166"/>
        <v>Video Call</v>
      </c>
      <c r="G2175" t="str">
        <f t="shared" si="167"/>
        <v>NET_0291268_10</v>
      </c>
      <c r="H2175" t="str">
        <f>IF(ISNA(VLOOKUP(A2175,$A$3:A2174,1,0)),"","DUP!")</f>
        <v>DUP!</v>
      </c>
      <c r="I2175" t="str">
        <f>IF(ISNA(VLOOKUP(B2175,$B$3:B2174,1,0)),"","DUP!")</f>
        <v>DUP!</v>
      </c>
      <c r="J2175" t="str">
        <f t="shared" si="168"/>
        <v/>
      </c>
      <c r="K2175" t="str">
        <f t="shared" si="169"/>
        <v/>
      </c>
    </row>
    <row r="2176" spans="1:11">
      <c r="A2176" s="25" t="s">
        <v>887</v>
      </c>
      <c r="B2176" s="25" t="s">
        <v>306</v>
      </c>
      <c r="C2176" s="25" t="s">
        <v>307</v>
      </c>
      <c r="D2176" s="25" t="s">
        <v>244</v>
      </c>
      <c r="E2176">
        <f t="shared" si="165"/>
        <v>2</v>
      </c>
      <c r="F2176" t="str">
        <f t="shared" si="166"/>
        <v>Voice</v>
      </c>
      <c r="G2176" t="str">
        <f t="shared" si="167"/>
        <v>NET_0291269_2</v>
      </c>
      <c r="H2176" t="str">
        <f>IF(ISNA(VLOOKUP(A2176,$A$3:A2175,1,0)),"","DUP!")</f>
        <v/>
      </c>
      <c r="I2176" t="str">
        <f>IF(ISNA(VLOOKUP(B2176,$B$3:B2175,1,0)),"","DUP!")</f>
        <v>DUP!</v>
      </c>
      <c r="J2176" t="str">
        <f t="shared" si="168"/>
        <v/>
      </c>
      <c r="K2176" t="str">
        <f t="shared" si="169"/>
        <v>INSERT INTO ZONE_MAP (SERVICE_ID, SERVICE_NAME, CODE, NW_GROUP, ZONE) VALUES (2,'Voice','0291269','INTERNET','NATIONAL');</v>
      </c>
    </row>
    <row r="2177" spans="1:11">
      <c r="A2177" s="25" t="s">
        <v>887</v>
      </c>
      <c r="B2177" s="25" t="s">
        <v>306</v>
      </c>
      <c r="C2177" s="25" t="s">
        <v>307</v>
      </c>
      <c r="D2177" s="25" t="s">
        <v>244</v>
      </c>
      <c r="E2177">
        <f t="shared" si="165"/>
        <v>2</v>
      </c>
      <c r="F2177" t="str">
        <f t="shared" si="166"/>
        <v>Voice</v>
      </c>
      <c r="G2177" t="str">
        <f t="shared" si="167"/>
        <v>NET_0291269_2</v>
      </c>
      <c r="H2177" t="str">
        <f>IF(ISNA(VLOOKUP(A2177,$A$3:A2176,1,0)),"","DUP!")</f>
        <v>DUP!</v>
      </c>
      <c r="I2177" t="str">
        <f>IF(ISNA(VLOOKUP(B2177,$B$3:B2176,1,0)),"","DUP!")</f>
        <v>DUP!</v>
      </c>
      <c r="J2177" t="str">
        <f t="shared" si="168"/>
        <v/>
      </c>
      <c r="K2177" t="str">
        <f t="shared" si="169"/>
        <v/>
      </c>
    </row>
    <row r="2178" spans="1:11">
      <c r="A2178" s="25" t="s">
        <v>887</v>
      </c>
      <c r="B2178" s="25" t="s">
        <v>306</v>
      </c>
      <c r="C2178" s="25" t="s">
        <v>307</v>
      </c>
      <c r="D2178" s="25" t="s">
        <v>244</v>
      </c>
      <c r="E2178">
        <f t="shared" si="165"/>
        <v>2</v>
      </c>
      <c r="F2178" t="str">
        <f t="shared" si="166"/>
        <v>Voice</v>
      </c>
      <c r="G2178" t="str">
        <f t="shared" si="167"/>
        <v>NET_0291269_2</v>
      </c>
      <c r="H2178" t="str">
        <f>IF(ISNA(VLOOKUP(A2178,$A$3:A2177,1,0)),"","DUP!")</f>
        <v>DUP!</v>
      </c>
      <c r="I2178" t="str">
        <f>IF(ISNA(VLOOKUP(B2178,$B$3:B2177,1,0)),"","DUP!")</f>
        <v>DUP!</v>
      </c>
      <c r="J2178" t="str">
        <f t="shared" si="168"/>
        <v/>
      </c>
      <c r="K2178" t="str">
        <f t="shared" si="169"/>
        <v/>
      </c>
    </row>
    <row r="2179" spans="1:11">
      <c r="A2179" s="25" t="s">
        <v>887</v>
      </c>
      <c r="B2179" s="25" t="s">
        <v>306</v>
      </c>
      <c r="C2179" s="25" t="s">
        <v>307</v>
      </c>
      <c r="D2179" s="25" t="s">
        <v>245</v>
      </c>
      <c r="E2179">
        <f t="shared" si="165"/>
        <v>10</v>
      </c>
      <c r="F2179" t="str">
        <f t="shared" si="166"/>
        <v>Video Call</v>
      </c>
      <c r="G2179" t="str">
        <f t="shared" si="167"/>
        <v>NET_0291269_10</v>
      </c>
      <c r="H2179" t="str">
        <f>IF(ISNA(VLOOKUP(A2179,$A$3:A2178,1,0)),"","DUP!")</f>
        <v>DUP!</v>
      </c>
      <c r="I2179" t="str">
        <f>IF(ISNA(VLOOKUP(B2179,$B$3:B2178,1,0)),"","DUP!")</f>
        <v>DUP!</v>
      </c>
      <c r="J2179" t="str">
        <f t="shared" si="168"/>
        <v/>
      </c>
      <c r="K2179" t="str">
        <f t="shared" si="169"/>
        <v/>
      </c>
    </row>
    <row r="2180" spans="1:11">
      <c r="A2180" s="25" t="s">
        <v>887</v>
      </c>
      <c r="B2180" s="25" t="s">
        <v>306</v>
      </c>
      <c r="C2180" s="25" t="s">
        <v>307</v>
      </c>
      <c r="D2180" s="25" t="s">
        <v>245</v>
      </c>
      <c r="E2180">
        <f t="shared" ref="E2180:E2243" si="170">IF(D2180="NORMAL",2,10)</f>
        <v>10</v>
      </c>
      <c r="F2180" t="str">
        <f t="shared" ref="F2180:F2243" si="171">IF(D2180="NORMAL","Voice","Video Call")</f>
        <v>Video Call</v>
      </c>
      <c r="G2180" t="str">
        <f t="shared" ref="G2180:G2243" si="172">C2180&amp;"_"&amp;A2180&amp;"_"&amp;E2180</f>
        <v>NET_0291269_10</v>
      </c>
      <c r="H2180" t="str">
        <f>IF(ISNA(VLOOKUP(A2180,$A$3:A2179,1,0)),"","DUP!")</f>
        <v>DUP!</v>
      </c>
      <c r="I2180" t="str">
        <f>IF(ISNA(VLOOKUP(B2180,$B$3:B2179,1,0)),"","DUP!")</f>
        <v>DUP!</v>
      </c>
      <c r="J2180" t="str">
        <f t="shared" ref="J2180:J2243" si="173">IF(I2180="DUP!","",B2180)</f>
        <v/>
      </c>
      <c r="K2180" t="str">
        <f t="shared" ref="K2180:K2243" si="174">IF(H2180="DUP!","","INSERT INTO ZONE_MAP (SERVICE_ID, SERVICE_NAME, CODE, NW_GROUP, ZONE) VALUES ("&amp;E2180&amp;",'"&amp;F2180&amp;"','"&amp;A2180&amp;"','"&amp;B2180&amp;"','"&amp;IF(B2180="VINAPHONE","INTERNAL","NATIONAL")&amp;"');")</f>
        <v/>
      </c>
    </row>
    <row r="2181" spans="1:11">
      <c r="A2181" s="25" t="s">
        <v>887</v>
      </c>
      <c r="B2181" s="25" t="s">
        <v>306</v>
      </c>
      <c r="C2181" s="25" t="s">
        <v>307</v>
      </c>
      <c r="D2181" s="25" t="s">
        <v>245</v>
      </c>
      <c r="E2181">
        <f t="shared" si="170"/>
        <v>10</v>
      </c>
      <c r="F2181" t="str">
        <f t="shared" si="171"/>
        <v>Video Call</v>
      </c>
      <c r="G2181" t="str">
        <f t="shared" si="172"/>
        <v>NET_0291269_10</v>
      </c>
      <c r="H2181" t="str">
        <f>IF(ISNA(VLOOKUP(A2181,$A$3:A2180,1,0)),"","DUP!")</f>
        <v>DUP!</v>
      </c>
      <c r="I2181" t="str">
        <f>IF(ISNA(VLOOKUP(B2181,$B$3:B2180,1,0)),"","DUP!")</f>
        <v>DUP!</v>
      </c>
      <c r="J2181" t="str">
        <f t="shared" si="173"/>
        <v/>
      </c>
      <c r="K2181" t="str">
        <f t="shared" si="174"/>
        <v/>
      </c>
    </row>
    <row r="2182" spans="1:11">
      <c r="A2182" s="25" t="s">
        <v>888</v>
      </c>
      <c r="B2182" s="25" t="s">
        <v>306</v>
      </c>
      <c r="C2182" s="25" t="s">
        <v>307</v>
      </c>
      <c r="D2182" s="25" t="s">
        <v>244</v>
      </c>
      <c r="E2182">
        <f t="shared" si="170"/>
        <v>2</v>
      </c>
      <c r="F2182" t="str">
        <f t="shared" si="171"/>
        <v>Voice</v>
      </c>
      <c r="G2182" t="str">
        <f t="shared" si="172"/>
        <v>NET_0291270_2</v>
      </c>
      <c r="H2182" t="str">
        <f>IF(ISNA(VLOOKUP(A2182,$A$3:A2181,1,0)),"","DUP!")</f>
        <v/>
      </c>
      <c r="I2182" t="str">
        <f>IF(ISNA(VLOOKUP(B2182,$B$3:B2181,1,0)),"","DUP!")</f>
        <v>DUP!</v>
      </c>
      <c r="J2182" t="str">
        <f t="shared" si="173"/>
        <v/>
      </c>
      <c r="K2182" t="str">
        <f t="shared" si="174"/>
        <v>INSERT INTO ZONE_MAP (SERVICE_ID, SERVICE_NAME, CODE, NW_GROUP, ZONE) VALUES (2,'Voice','0291270','INTERNET','NATIONAL');</v>
      </c>
    </row>
    <row r="2183" spans="1:11">
      <c r="A2183" s="25" t="s">
        <v>889</v>
      </c>
      <c r="B2183" s="25" t="s">
        <v>306</v>
      </c>
      <c r="C2183" s="25" t="s">
        <v>307</v>
      </c>
      <c r="D2183" s="25" t="s">
        <v>244</v>
      </c>
      <c r="E2183">
        <f t="shared" si="170"/>
        <v>2</v>
      </c>
      <c r="F2183" t="str">
        <f t="shared" si="171"/>
        <v>Voice</v>
      </c>
      <c r="G2183" t="str">
        <f t="shared" si="172"/>
        <v>NET_0291278_2</v>
      </c>
      <c r="H2183" t="str">
        <f>IF(ISNA(VLOOKUP(A2183,$A$3:A2182,1,0)),"","DUP!")</f>
        <v/>
      </c>
      <c r="I2183" t="str">
        <f>IF(ISNA(VLOOKUP(B2183,$B$3:B2182,1,0)),"","DUP!")</f>
        <v>DUP!</v>
      </c>
      <c r="J2183" t="str">
        <f t="shared" si="173"/>
        <v/>
      </c>
      <c r="K2183" t="str">
        <f t="shared" si="174"/>
        <v>INSERT INTO ZONE_MAP (SERVICE_ID, SERVICE_NAME, CODE, NW_GROUP, ZONE) VALUES (2,'Voice','0291278','INTERNET','NATIONAL');</v>
      </c>
    </row>
    <row r="2184" spans="1:11">
      <c r="A2184" s="25" t="s">
        <v>890</v>
      </c>
      <c r="B2184" s="25" t="s">
        <v>306</v>
      </c>
      <c r="C2184" s="25" t="s">
        <v>307</v>
      </c>
      <c r="D2184" s="25" t="s">
        <v>244</v>
      </c>
      <c r="E2184">
        <f t="shared" si="170"/>
        <v>2</v>
      </c>
      <c r="F2184" t="str">
        <f t="shared" si="171"/>
        <v>Voice</v>
      </c>
      <c r="G2184" t="str">
        <f t="shared" si="172"/>
        <v>NET_0291280_2</v>
      </c>
      <c r="H2184" t="str">
        <f>IF(ISNA(VLOOKUP(A2184,$A$3:A2183,1,0)),"","DUP!")</f>
        <v/>
      </c>
      <c r="I2184" t="str">
        <f>IF(ISNA(VLOOKUP(B2184,$B$3:B2183,1,0)),"","DUP!")</f>
        <v>DUP!</v>
      </c>
      <c r="J2184" t="str">
        <f t="shared" si="173"/>
        <v/>
      </c>
      <c r="K2184" t="str">
        <f t="shared" si="174"/>
        <v>INSERT INTO ZONE_MAP (SERVICE_ID, SERVICE_NAME, CODE, NW_GROUP, ZONE) VALUES (2,'Voice','0291280','INTERNET','NATIONAL');</v>
      </c>
    </row>
    <row r="2185" spans="1:11">
      <c r="A2185" s="25" t="s">
        <v>891</v>
      </c>
      <c r="B2185" s="25" t="s">
        <v>306</v>
      </c>
      <c r="C2185" s="25" t="s">
        <v>307</v>
      </c>
      <c r="D2185" s="25" t="s">
        <v>244</v>
      </c>
      <c r="E2185">
        <f t="shared" si="170"/>
        <v>2</v>
      </c>
      <c r="F2185" t="str">
        <f t="shared" si="171"/>
        <v>Voice</v>
      </c>
      <c r="G2185" t="str">
        <f t="shared" si="172"/>
        <v>NET_0291284_2</v>
      </c>
      <c r="H2185" t="str">
        <f>IF(ISNA(VLOOKUP(A2185,$A$3:A2184,1,0)),"","DUP!")</f>
        <v/>
      </c>
      <c r="I2185" t="str">
        <f>IF(ISNA(VLOOKUP(B2185,$B$3:B2184,1,0)),"","DUP!")</f>
        <v>DUP!</v>
      </c>
      <c r="J2185" t="str">
        <f t="shared" si="173"/>
        <v/>
      </c>
      <c r="K2185" t="str">
        <f t="shared" si="174"/>
        <v>INSERT INTO ZONE_MAP (SERVICE_ID, SERVICE_NAME, CODE, NW_GROUP, ZONE) VALUES (2,'Voice','0291284','INTERNET','NATIONAL');</v>
      </c>
    </row>
    <row r="2186" spans="1:11">
      <c r="A2186" s="25" t="s">
        <v>892</v>
      </c>
      <c r="B2186" s="25" t="s">
        <v>315</v>
      </c>
      <c r="C2186" s="25" t="s">
        <v>316</v>
      </c>
      <c r="D2186" s="25" t="s">
        <v>244</v>
      </c>
      <c r="E2186">
        <f t="shared" si="170"/>
        <v>2</v>
      </c>
      <c r="F2186" t="str">
        <f t="shared" si="171"/>
        <v>Voice</v>
      </c>
      <c r="G2186" t="str">
        <f t="shared" si="172"/>
        <v>SNC_029141_2</v>
      </c>
      <c r="H2186" t="str">
        <f>IF(ISNA(VLOOKUP(A2186,$A$3:A2185,1,0)),"","DUP!")</f>
        <v/>
      </c>
      <c r="I2186" t="str">
        <f>IF(ISNA(VLOOKUP(B2186,$B$3:B2185,1,0)),"","DUP!")</f>
        <v>DUP!</v>
      </c>
      <c r="J2186" t="str">
        <f t="shared" si="173"/>
        <v/>
      </c>
      <c r="K2186" t="str">
        <f t="shared" si="174"/>
        <v>INSERT INTO ZONE_MAP (SERVICE_ID, SERVICE_NAME, CODE, NW_GROUP, ZONE) VALUES (2,'Voice','029141','NHAN TIN','NATIONAL');</v>
      </c>
    </row>
    <row r="2187" spans="1:11">
      <c r="A2187" s="25" t="s">
        <v>893</v>
      </c>
      <c r="B2187" s="25" t="s">
        <v>873</v>
      </c>
      <c r="C2187" s="25" t="s">
        <v>318</v>
      </c>
      <c r="D2187" s="25" t="s">
        <v>244</v>
      </c>
      <c r="E2187">
        <f t="shared" si="170"/>
        <v>2</v>
      </c>
      <c r="F2187" t="str">
        <f t="shared" si="171"/>
        <v>Voice</v>
      </c>
      <c r="G2187" t="str">
        <f t="shared" si="172"/>
        <v>CVL_0292_2</v>
      </c>
      <c r="H2187" t="str">
        <f>IF(ISNA(VLOOKUP(A2187,$A$3:A2186,1,0)),"","DUP!")</f>
        <v/>
      </c>
      <c r="I2187" t="str">
        <f>IF(ISNA(VLOOKUP(B2187,$B$3:B2186,1,0)),"","DUP!")</f>
        <v>DUP!</v>
      </c>
      <c r="J2187" t="str">
        <f t="shared" si="173"/>
        <v/>
      </c>
      <c r="K2187" t="str">
        <f t="shared" si="174"/>
        <v>INSERT INTO ZONE_MAP (SERVICE_ID, SERVICE_NAME, CODE, NW_GROUP, ZONE) VALUES (2,'Voice','0292','YEN BAI','NATIONAL');</v>
      </c>
    </row>
    <row r="2188" spans="1:11">
      <c r="A2188" s="25" t="s">
        <v>894</v>
      </c>
      <c r="B2188" s="25" t="s">
        <v>873</v>
      </c>
      <c r="C2188" s="25" t="s">
        <v>243</v>
      </c>
      <c r="D2188" s="25" t="s">
        <v>244</v>
      </c>
      <c r="E2188">
        <f t="shared" si="170"/>
        <v>2</v>
      </c>
      <c r="F2188" t="str">
        <f t="shared" si="171"/>
        <v>Voice</v>
      </c>
      <c r="G2188" t="str">
        <f t="shared" si="172"/>
        <v>CVP_0293_2</v>
      </c>
      <c r="H2188" t="str">
        <f>IF(ISNA(VLOOKUP(A2188,$A$3:A2187,1,0)),"","DUP!")</f>
        <v/>
      </c>
      <c r="I2188" t="str">
        <f>IF(ISNA(VLOOKUP(B2188,$B$3:B2187,1,0)),"","DUP!")</f>
        <v>DUP!</v>
      </c>
      <c r="J2188" t="str">
        <f t="shared" si="173"/>
        <v/>
      </c>
      <c r="K2188" t="str">
        <f t="shared" si="174"/>
        <v>INSERT INTO ZONE_MAP (SERVICE_ID, SERVICE_NAME, CODE, NW_GROUP, ZONE) VALUES (2,'Voice','0293','YEN BAI','NATIONAL');</v>
      </c>
    </row>
    <row r="2189" spans="1:11">
      <c r="A2189" s="25" t="s">
        <v>894</v>
      </c>
      <c r="B2189" s="25" t="s">
        <v>873</v>
      </c>
      <c r="C2189" s="25" t="s">
        <v>243</v>
      </c>
      <c r="D2189" s="25" t="s">
        <v>244</v>
      </c>
      <c r="E2189">
        <f t="shared" si="170"/>
        <v>2</v>
      </c>
      <c r="F2189" t="str">
        <f t="shared" si="171"/>
        <v>Voice</v>
      </c>
      <c r="G2189" t="str">
        <f t="shared" si="172"/>
        <v>CVP_0293_2</v>
      </c>
      <c r="H2189" t="str">
        <f>IF(ISNA(VLOOKUP(A2189,$A$3:A2188,1,0)),"","DUP!")</f>
        <v>DUP!</v>
      </c>
      <c r="I2189" t="str">
        <f>IF(ISNA(VLOOKUP(B2189,$B$3:B2188,1,0)),"","DUP!")</f>
        <v>DUP!</v>
      </c>
      <c r="J2189" t="str">
        <f t="shared" si="173"/>
        <v/>
      </c>
      <c r="K2189" t="str">
        <f t="shared" si="174"/>
        <v/>
      </c>
    </row>
    <row r="2190" spans="1:11">
      <c r="A2190" s="25" t="s">
        <v>894</v>
      </c>
      <c r="B2190" s="25" t="s">
        <v>873</v>
      </c>
      <c r="C2190" s="25" t="s">
        <v>243</v>
      </c>
      <c r="D2190" s="25" t="s">
        <v>244</v>
      </c>
      <c r="E2190">
        <f t="shared" si="170"/>
        <v>2</v>
      </c>
      <c r="F2190" t="str">
        <f t="shared" si="171"/>
        <v>Voice</v>
      </c>
      <c r="G2190" t="str">
        <f t="shared" si="172"/>
        <v>CVP_0293_2</v>
      </c>
      <c r="H2190" t="str">
        <f>IF(ISNA(VLOOKUP(A2190,$A$3:A2189,1,0)),"","DUP!")</f>
        <v>DUP!</v>
      </c>
      <c r="I2190" t="str">
        <f>IF(ISNA(VLOOKUP(B2190,$B$3:B2189,1,0)),"","DUP!")</f>
        <v>DUP!</v>
      </c>
      <c r="J2190" t="str">
        <f t="shared" si="173"/>
        <v/>
      </c>
      <c r="K2190" t="str">
        <f t="shared" si="174"/>
        <v/>
      </c>
    </row>
    <row r="2191" spans="1:11">
      <c r="A2191" s="25" t="s">
        <v>894</v>
      </c>
      <c r="B2191" s="25" t="s">
        <v>873</v>
      </c>
      <c r="C2191" s="25" t="s">
        <v>243</v>
      </c>
      <c r="D2191" s="25" t="s">
        <v>245</v>
      </c>
      <c r="E2191">
        <f t="shared" si="170"/>
        <v>10</v>
      </c>
      <c r="F2191" t="str">
        <f t="shared" si="171"/>
        <v>Video Call</v>
      </c>
      <c r="G2191" t="str">
        <f t="shared" si="172"/>
        <v>CVP_0293_10</v>
      </c>
      <c r="H2191" t="str">
        <f>IF(ISNA(VLOOKUP(A2191,$A$3:A2190,1,0)),"","DUP!")</f>
        <v>DUP!</v>
      </c>
      <c r="I2191" t="str">
        <f>IF(ISNA(VLOOKUP(B2191,$B$3:B2190,1,0)),"","DUP!")</f>
        <v>DUP!</v>
      </c>
      <c r="J2191" t="str">
        <f t="shared" si="173"/>
        <v/>
      </c>
      <c r="K2191" t="str">
        <f t="shared" si="174"/>
        <v/>
      </c>
    </row>
    <row r="2192" spans="1:11">
      <c r="A2192" s="25" t="s">
        <v>894</v>
      </c>
      <c r="B2192" s="25" t="s">
        <v>873</v>
      </c>
      <c r="C2192" s="25" t="s">
        <v>243</v>
      </c>
      <c r="D2192" s="25" t="s">
        <v>245</v>
      </c>
      <c r="E2192">
        <f t="shared" si="170"/>
        <v>10</v>
      </c>
      <c r="F2192" t="str">
        <f t="shared" si="171"/>
        <v>Video Call</v>
      </c>
      <c r="G2192" t="str">
        <f t="shared" si="172"/>
        <v>CVP_0293_10</v>
      </c>
      <c r="H2192" t="str">
        <f>IF(ISNA(VLOOKUP(A2192,$A$3:A2191,1,0)),"","DUP!")</f>
        <v>DUP!</v>
      </c>
      <c r="I2192" t="str">
        <f>IF(ISNA(VLOOKUP(B2192,$B$3:B2191,1,0)),"","DUP!")</f>
        <v>DUP!</v>
      </c>
      <c r="J2192" t="str">
        <f t="shared" si="173"/>
        <v/>
      </c>
      <c r="K2192" t="str">
        <f t="shared" si="174"/>
        <v/>
      </c>
    </row>
    <row r="2193" spans="1:11">
      <c r="A2193" s="25" t="s">
        <v>894</v>
      </c>
      <c r="B2193" s="25" t="s">
        <v>873</v>
      </c>
      <c r="C2193" s="25" t="s">
        <v>243</v>
      </c>
      <c r="D2193" s="25" t="s">
        <v>245</v>
      </c>
      <c r="E2193">
        <f t="shared" si="170"/>
        <v>10</v>
      </c>
      <c r="F2193" t="str">
        <f t="shared" si="171"/>
        <v>Video Call</v>
      </c>
      <c r="G2193" t="str">
        <f t="shared" si="172"/>
        <v>CVP_0293_10</v>
      </c>
      <c r="H2193" t="str">
        <f>IF(ISNA(VLOOKUP(A2193,$A$3:A2192,1,0)),"","DUP!")</f>
        <v>DUP!</v>
      </c>
      <c r="I2193" t="str">
        <f>IF(ISNA(VLOOKUP(B2193,$B$3:B2192,1,0)),"","DUP!")</f>
        <v>DUP!</v>
      </c>
      <c r="J2193" t="str">
        <f t="shared" si="173"/>
        <v/>
      </c>
      <c r="K2193" t="str">
        <f t="shared" si="174"/>
        <v/>
      </c>
    </row>
    <row r="2194" spans="1:11">
      <c r="A2194" s="25" t="s">
        <v>895</v>
      </c>
      <c r="B2194" s="25" t="s">
        <v>873</v>
      </c>
      <c r="C2194" s="25" t="s">
        <v>321</v>
      </c>
      <c r="D2194" s="25" t="s">
        <v>244</v>
      </c>
      <c r="E2194">
        <f t="shared" si="170"/>
        <v>2</v>
      </c>
      <c r="F2194" t="str">
        <f t="shared" si="171"/>
        <v>Voice</v>
      </c>
      <c r="G2194" t="str">
        <f t="shared" si="172"/>
        <v>CVC_0294_2</v>
      </c>
      <c r="H2194" t="str">
        <f>IF(ISNA(VLOOKUP(A2194,$A$3:A2193,1,0)),"","DUP!")</f>
        <v/>
      </c>
      <c r="I2194" t="str">
        <f>IF(ISNA(VLOOKUP(B2194,$B$3:B2193,1,0)),"","DUP!")</f>
        <v>DUP!</v>
      </c>
      <c r="J2194" t="str">
        <f t="shared" si="173"/>
        <v/>
      </c>
      <c r="K2194" t="str">
        <f t="shared" si="174"/>
        <v>INSERT INTO ZONE_MAP (SERVICE_ID, SERVICE_NAME, CODE, NW_GROUP, ZONE) VALUES (2,'Voice','0294','YEN BAI','NATIONAL');</v>
      </c>
    </row>
    <row r="2195" spans="1:11">
      <c r="A2195" s="25" t="s">
        <v>896</v>
      </c>
      <c r="B2195" s="25" t="s">
        <v>873</v>
      </c>
      <c r="C2195" s="25" t="s">
        <v>323</v>
      </c>
      <c r="D2195" s="25" t="s">
        <v>244</v>
      </c>
      <c r="E2195">
        <f t="shared" si="170"/>
        <v>2</v>
      </c>
      <c r="F2195" t="str">
        <f t="shared" si="171"/>
        <v>Voice</v>
      </c>
      <c r="G2195" t="str">
        <f t="shared" si="172"/>
        <v>CSP_0295_2</v>
      </c>
      <c r="H2195" t="str">
        <f>IF(ISNA(VLOOKUP(A2195,$A$3:A2194,1,0)),"","DUP!")</f>
        <v/>
      </c>
      <c r="I2195" t="str">
        <f>IF(ISNA(VLOOKUP(B2195,$B$3:B2194,1,0)),"","DUP!")</f>
        <v>DUP!</v>
      </c>
      <c r="J2195" t="str">
        <f t="shared" si="173"/>
        <v/>
      </c>
      <c r="K2195" t="str">
        <f t="shared" si="174"/>
        <v>INSERT INTO ZONE_MAP (SERVICE_ID, SERVICE_NAME, CODE, NW_GROUP, ZONE) VALUES (2,'Voice','0295','YEN BAI','NATIONAL');</v>
      </c>
    </row>
    <row r="2196" spans="1:11">
      <c r="A2196" s="25" t="s">
        <v>897</v>
      </c>
      <c r="B2196" s="25" t="s">
        <v>873</v>
      </c>
      <c r="C2196" s="25" t="s">
        <v>318</v>
      </c>
      <c r="D2196" s="25" t="s">
        <v>244</v>
      </c>
      <c r="E2196">
        <f t="shared" si="170"/>
        <v>2</v>
      </c>
      <c r="F2196" t="str">
        <f t="shared" si="171"/>
        <v>Voice</v>
      </c>
      <c r="G2196" t="str">
        <f t="shared" si="172"/>
        <v>CVL_0296_2</v>
      </c>
      <c r="H2196" t="str">
        <f>IF(ISNA(VLOOKUP(A2196,$A$3:A2195,1,0)),"","DUP!")</f>
        <v/>
      </c>
      <c r="I2196" t="str">
        <f>IF(ISNA(VLOOKUP(B2196,$B$3:B2195,1,0)),"","DUP!")</f>
        <v>DUP!</v>
      </c>
      <c r="J2196" t="str">
        <f t="shared" si="173"/>
        <v/>
      </c>
      <c r="K2196" t="str">
        <f t="shared" si="174"/>
        <v>INSERT INTO ZONE_MAP (SERVICE_ID, SERVICE_NAME, CODE, NW_GROUP, ZONE) VALUES (2,'Voice','0296','YEN BAI','NATIONAL');</v>
      </c>
    </row>
    <row r="2197" spans="1:11">
      <c r="A2197" s="25" t="s">
        <v>898</v>
      </c>
      <c r="B2197" s="25" t="s">
        <v>873</v>
      </c>
      <c r="C2197" s="25" t="s">
        <v>326</v>
      </c>
      <c r="D2197" s="25" t="s">
        <v>244</v>
      </c>
      <c r="E2197">
        <f t="shared" si="170"/>
        <v>2</v>
      </c>
      <c r="F2197" t="str">
        <f t="shared" si="171"/>
        <v>Voice</v>
      </c>
      <c r="G2197" t="str">
        <f t="shared" si="172"/>
        <v>CFP_0297_2</v>
      </c>
      <c r="H2197" t="str">
        <f>IF(ISNA(VLOOKUP(A2197,$A$3:A2196,1,0)),"","DUP!")</f>
        <v/>
      </c>
      <c r="I2197" t="str">
        <f>IF(ISNA(VLOOKUP(B2197,$B$3:B2196,1,0)),"","DUP!")</f>
        <v>DUP!</v>
      </c>
      <c r="J2197" t="str">
        <f t="shared" si="173"/>
        <v/>
      </c>
      <c r="K2197" t="str">
        <f t="shared" si="174"/>
        <v>INSERT INTO ZONE_MAP (SERVICE_ID, SERVICE_NAME, CODE, NW_GROUP, ZONE) VALUES (2,'Voice','0297','YEN BAI','NATIONAL');</v>
      </c>
    </row>
    <row r="2198" spans="1:11">
      <c r="A2198" s="25" t="s">
        <v>899</v>
      </c>
      <c r="B2198" s="25" t="s">
        <v>873</v>
      </c>
      <c r="C2198" s="25" t="s">
        <v>243</v>
      </c>
      <c r="D2198" s="25" t="s">
        <v>244</v>
      </c>
      <c r="E2198">
        <f t="shared" si="170"/>
        <v>2</v>
      </c>
      <c r="F2198" t="str">
        <f t="shared" si="171"/>
        <v>Voice</v>
      </c>
      <c r="G2198" t="str">
        <f t="shared" si="172"/>
        <v>CVP_02980_2</v>
      </c>
      <c r="H2198" t="str">
        <f>IF(ISNA(VLOOKUP(A2198,$A$3:A2197,1,0)),"","DUP!")</f>
        <v/>
      </c>
      <c r="I2198" t="str">
        <f>IF(ISNA(VLOOKUP(B2198,$B$3:B2197,1,0)),"","DUP!")</f>
        <v>DUP!</v>
      </c>
      <c r="J2198" t="str">
        <f t="shared" si="173"/>
        <v/>
      </c>
      <c r="K2198" t="str">
        <f t="shared" si="174"/>
        <v>INSERT INTO ZONE_MAP (SERVICE_ID, SERVICE_NAME, CODE, NW_GROUP, ZONE) VALUES (2,'Voice','02980','YEN BAI','NATIONAL');</v>
      </c>
    </row>
    <row r="2199" spans="1:11">
      <c r="A2199" s="25" t="s">
        <v>899</v>
      </c>
      <c r="B2199" s="25" t="s">
        <v>873</v>
      </c>
      <c r="C2199" s="25" t="s">
        <v>243</v>
      </c>
      <c r="D2199" s="25" t="s">
        <v>244</v>
      </c>
      <c r="E2199">
        <f t="shared" si="170"/>
        <v>2</v>
      </c>
      <c r="F2199" t="str">
        <f t="shared" si="171"/>
        <v>Voice</v>
      </c>
      <c r="G2199" t="str">
        <f t="shared" si="172"/>
        <v>CVP_02980_2</v>
      </c>
      <c r="H2199" t="str">
        <f>IF(ISNA(VLOOKUP(A2199,$A$3:A2198,1,0)),"","DUP!")</f>
        <v>DUP!</v>
      </c>
      <c r="I2199" t="str">
        <f>IF(ISNA(VLOOKUP(B2199,$B$3:B2198,1,0)),"","DUP!")</f>
        <v>DUP!</v>
      </c>
      <c r="J2199" t="str">
        <f t="shared" si="173"/>
        <v/>
      </c>
      <c r="K2199" t="str">
        <f t="shared" si="174"/>
        <v/>
      </c>
    </row>
    <row r="2200" spans="1:11">
      <c r="A2200" s="25" t="s">
        <v>899</v>
      </c>
      <c r="B2200" s="25" t="s">
        <v>873</v>
      </c>
      <c r="C2200" s="25" t="s">
        <v>243</v>
      </c>
      <c r="D2200" s="25" t="s">
        <v>244</v>
      </c>
      <c r="E2200">
        <f t="shared" si="170"/>
        <v>2</v>
      </c>
      <c r="F2200" t="str">
        <f t="shared" si="171"/>
        <v>Voice</v>
      </c>
      <c r="G2200" t="str">
        <f t="shared" si="172"/>
        <v>CVP_02980_2</v>
      </c>
      <c r="H2200" t="str">
        <f>IF(ISNA(VLOOKUP(A2200,$A$3:A2199,1,0)),"","DUP!")</f>
        <v>DUP!</v>
      </c>
      <c r="I2200" t="str">
        <f>IF(ISNA(VLOOKUP(B2200,$B$3:B2199,1,0)),"","DUP!")</f>
        <v>DUP!</v>
      </c>
      <c r="J2200" t="str">
        <f t="shared" si="173"/>
        <v/>
      </c>
      <c r="K2200" t="str">
        <f t="shared" si="174"/>
        <v/>
      </c>
    </row>
    <row r="2201" spans="1:11">
      <c r="A2201" s="25" t="s">
        <v>899</v>
      </c>
      <c r="B2201" s="25" t="s">
        <v>873</v>
      </c>
      <c r="C2201" s="25" t="s">
        <v>243</v>
      </c>
      <c r="D2201" s="25" t="s">
        <v>245</v>
      </c>
      <c r="E2201">
        <f t="shared" si="170"/>
        <v>10</v>
      </c>
      <c r="F2201" t="str">
        <f t="shared" si="171"/>
        <v>Video Call</v>
      </c>
      <c r="G2201" t="str">
        <f t="shared" si="172"/>
        <v>CVP_02980_10</v>
      </c>
      <c r="H2201" t="str">
        <f>IF(ISNA(VLOOKUP(A2201,$A$3:A2200,1,0)),"","DUP!")</f>
        <v>DUP!</v>
      </c>
      <c r="I2201" t="str">
        <f>IF(ISNA(VLOOKUP(B2201,$B$3:B2200,1,0)),"","DUP!")</f>
        <v>DUP!</v>
      </c>
      <c r="J2201" t="str">
        <f t="shared" si="173"/>
        <v/>
      </c>
      <c r="K2201" t="str">
        <f t="shared" si="174"/>
        <v/>
      </c>
    </row>
    <row r="2202" spans="1:11">
      <c r="A2202" s="25" t="s">
        <v>899</v>
      </c>
      <c r="B2202" s="25" t="s">
        <v>873</v>
      </c>
      <c r="C2202" s="25" t="s">
        <v>243</v>
      </c>
      <c r="D2202" s="25" t="s">
        <v>245</v>
      </c>
      <c r="E2202">
        <f t="shared" si="170"/>
        <v>10</v>
      </c>
      <c r="F2202" t="str">
        <f t="shared" si="171"/>
        <v>Video Call</v>
      </c>
      <c r="G2202" t="str">
        <f t="shared" si="172"/>
        <v>CVP_02980_10</v>
      </c>
      <c r="H2202" t="str">
        <f>IF(ISNA(VLOOKUP(A2202,$A$3:A2201,1,0)),"","DUP!")</f>
        <v>DUP!</v>
      </c>
      <c r="I2202" t="str">
        <f>IF(ISNA(VLOOKUP(B2202,$B$3:B2201,1,0)),"","DUP!")</f>
        <v>DUP!</v>
      </c>
      <c r="J2202" t="str">
        <f t="shared" si="173"/>
        <v/>
      </c>
      <c r="K2202" t="str">
        <f t="shared" si="174"/>
        <v/>
      </c>
    </row>
    <row r="2203" spans="1:11">
      <c r="A2203" s="25" t="s">
        <v>899</v>
      </c>
      <c r="B2203" s="25" t="s">
        <v>873</v>
      </c>
      <c r="C2203" s="25" t="s">
        <v>243</v>
      </c>
      <c r="D2203" s="25" t="s">
        <v>245</v>
      </c>
      <c r="E2203">
        <f t="shared" si="170"/>
        <v>10</v>
      </c>
      <c r="F2203" t="str">
        <f t="shared" si="171"/>
        <v>Video Call</v>
      </c>
      <c r="G2203" t="str">
        <f t="shared" si="172"/>
        <v>CVP_02980_10</v>
      </c>
      <c r="H2203" t="str">
        <f>IF(ISNA(VLOOKUP(A2203,$A$3:A2202,1,0)),"","DUP!")</f>
        <v>DUP!</v>
      </c>
      <c r="I2203" t="str">
        <f>IF(ISNA(VLOOKUP(B2203,$B$3:B2202,1,0)),"","DUP!")</f>
        <v>DUP!</v>
      </c>
      <c r="J2203" t="str">
        <f t="shared" si="173"/>
        <v/>
      </c>
      <c r="K2203" t="str">
        <f t="shared" si="174"/>
        <v/>
      </c>
    </row>
    <row r="2204" spans="1:11">
      <c r="A2204" s="25" t="s">
        <v>900</v>
      </c>
      <c r="B2204" s="25" t="s">
        <v>329</v>
      </c>
      <c r="C2204" s="25" t="s">
        <v>243</v>
      </c>
      <c r="D2204" s="25" t="s">
        <v>244</v>
      </c>
      <c r="E2204">
        <f t="shared" si="170"/>
        <v>2</v>
      </c>
      <c r="F2204" t="str">
        <f t="shared" si="171"/>
        <v>Voice</v>
      </c>
      <c r="G2204" t="str">
        <f t="shared" si="172"/>
        <v>CVP_029800126_2</v>
      </c>
      <c r="H2204" t="str">
        <f>IF(ISNA(VLOOKUP(A2204,$A$3:A2203,1,0)),"","DUP!")</f>
        <v/>
      </c>
      <c r="I2204" t="str">
        <f>IF(ISNA(VLOOKUP(B2204,$B$3:B2203,1,0)),"","DUP!")</f>
        <v>DUP!</v>
      </c>
      <c r="J2204" t="str">
        <f t="shared" si="173"/>
        <v/>
      </c>
      <c r="K2204" t="str">
        <f t="shared" si="174"/>
        <v>INSERT INTO ZONE_MAP (SERVICE_ID, SERVICE_NAME, CODE, NW_GROUP, ZONE) VALUES (2,'Voice','029800126','DICH VU CSKH','NATIONAL');</v>
      </c>
    </row>
    <row r="2205" spans="1:11">
      <c r="A2205" s="25" t="s">
        <v>900</v>
      </c>
      <c r="B2205" s="25" t="s">
        <v>329</v>
      </c>
      <c r="C2205" s="25" t="s">
        <v>243</v>
      </c>
      <c r="D2205" s="25" t="s">
        <v>244</v>
      </c>
      <c r="E2205">
        <f t="shared" si="170"/>
        <v>2</v>
      </c>
      <c r="F2205" t="str">
        <f t="shared" si="171"/>
        <v>Voice</v>
      </c>
      <c r="G2205" t="str">
        <f t="shared" si="172"/>
        <v>CVP_029800126_2</v>
      </c>
      <c r="H2205" t="str">
        <f>IF(ISNA(VLOOKUP(A2205,$A$3:A2204,1,0)),"","DUP!")</f>
        <v>DUP!</v>
      </c>
      <c r="I2205" t="str">
        <f>IF(ISNA(VLOOKUP(B2205,$B$3:B2204,1,0)),"","DUP!")</f>
        <v>DUP!</v>
      </c>
      <c r="J2205" t="str">
        <f t="shared" si="173"/>
        <v/>
      </c>
      <c r="K2205" t="str">
        <f t="shared" si="174"/>
        <v/>
      </c>
    </row>
    <row r="2206" spans="1:11">
      <c r="A2206" s="25" t="s">
        <v>900</v>
      </c>
      <c r="B2206" s="25" t="s">
        <v>329</v>
      </c>
      <c r="C2206" s="25" t="s">
        <v>243</v>
      </c>
      <c r="D2206" s="25" t="s">
        <v>244</v>
      </c>
      <c r="E2206">
        <f t="shared" si="170"/>
        <v>2</v>
      </c>
      <c r="F2206" t="str">
        <f t="shared" si="171"/>
        <v>Voice</v>
      </c>
      <c r="G2206" t="str">
        <f t="shared" si="172"/>
        <v>CVP_029800126_2</v>
      </c>
      <c r="H2206" t="str">
        <f>IF(ISNA(VLOOKUP(A2206,$A$3:A2205,1,0)),"","DUP!")</f>
        <v>DUP!</v>
      </c>
      <c r="I2206" t="str">
        <f>IF(ISNA(VLOOKUP(B2206,$B$3:B2205,1,0)),"","DUP!")</f>
        <v>DUP!</v>
      </c>
      <c r="J2206" t="str">
        <f t="shared" si="173"/>
        <v/>
      </c>
      <c r="K2206" t="str">
        <f t="shared" si="174"/>
        <v/>
      </c>
    </row>
    <row r="2207" spans="1:11">
      <c r="A2207" s="25" t="s">
        <v>900</v>
      </c>
      <c r="B2207" s="25" t="s">
        <v>329</v>
      </c>
      <c r="C2207" s="25" t="s">
        <v>243</v>
      </c>
      <c r="D2207" s="25" t="s">
        <v>245</v>
      </c>
      <c r="E2207">
        <f t="shared" si="170"/>
        <v>10</v>
      </c>
      <c r="F2207" t="str">
        <f t="shared" si="171"/>
        <v>Video Call</v>
      </c>
      <c r="G2207" t="str">
        <f t="shared" si="172"/>
        <v>CVP_029800126_10</v>
      </c>
      <c r="H2207" t="str">
        <f>IF(ISNA(VLOOKUP(A2207,$A$3:A2206,1,0)),"","DUP!")</f>
        <v>DUP!</v>
      </c>
      <c r="I2207" t="str">
        <f>IF(ISNA(VLOOKUP(B2207,$B$3:B2206,1,0)),"","DUP!")</f>
        <v>DUP!</v>
      </c>
      <c r="J2207" t="str">
        <f t="shared" si="173"/>
        <v/>
      </c>
      <c r="K2207" t="str">
        <f t="shared" si="174"/>
        <v/>
      </c>
    </row>
    <row r="2208" spans="1:11">
      <c r="A2208" s="25" t="s">
        <v>900</v>
      </c>
      <c r="B2208" s="25" t="s">
        <v>329</v>
      </c>
      <c r="C2208" s="25" t="s">
        <v>243</v>
      </c>
      <c r="D2208" s="25" t="s">
        <v>245</v>
      </c>
      <c r="E2208">
        <f t="shared" si="170"/>
        <v>10</v>
      </c>
      <c r="F2208" t="str">
        <f t="shared" si="171"/>
        <v>Video Call</v>
      </c>
      <c r="G2208" t="str">
        <f t="shared" si="172"/>
        <v>CVP_029800126_10</v>
      </c>
      <c r="H2208" t="str">
        <f>IF(ISNA(VLOOKUP(A2208,$A$3:A2207,1,0)),"","DUP!")</f>
        <v>DUP!</v>
      </c>
      <c r="I2208" t="str">
        <f>IF(ISNA(VLOOKUP(B2208,$B$3:B2207,1,0)),"","DUP!")</f>
        <v>DUP!</v>
      </c>
      <c r="J2208" t="str">
        <f t="shared" si="173"/>
        <v/>
      </c>
      <c r="K2208" t="str">
        <f t="shared" si="174"/>
        <v/>
      </c>
    </row>
    <row r="2209" spans="1:11">
      <c r="A2209" s="25" t="s">
        <v>900</v>
      </c>
      <c r="B2209" s="25" t="s">
        <v>329</v>
      </c>
      <c r="C2209" s="25" t="s">
        <v>243</v>
      </c>
      <c r="D2209" s="25" t="s">
        <v>245</v>
      </c>
      <c r="E2209">
        <f t="shared" si="170"/>
        <v>10</v>
      </c>
      <c r="F2209" t="str">
        <f t="shared" si="171"/>
        <v>Video Call</v>
      </c>
      <c r="G2209" t="str">
        <f t="shared" si="172"/>
        <v>CVP_029800126_10</v>
      </c>
      <c r="H2209" t="str">
        <f>IF(ISNA(VLOOKUP(A2209,$A$3:A2208,1,0)),"","DUP!")</f>
        <v>DUP!</v>
      </c>
      <c r="I2209" t="str">
        <f>IF(ISNA(VLOOKUP(B2209,$B$3:B2208,1,0)),"","DUP!")</f>
        <v>DUP!</v>
      </c>
      <c r="J2209" t="str">
        <f t="shared" si="173"/>
        <v/>
      </c>
      <c r="K2209" t="str">
        <f t="shared" si="174"/>
        <v/>
      </c>
    </row>
    <row r="2210" spans="1:11">
      <c r="A2210" s="25" t="s">
        <v>901</v>
      </c>
      <c r="B2210" s="25" t="s">
        <v>873</v>
      </c>
      <c r="C2210" s="25" t="s">
        <v>243</v>
      </c>
      <c r="D2210" s="25" t="s">
        <v>244</v>
      </c>
      <c r="E2210">
        <f t="shared" si="170"/>
        <v>2</v>
      </c>
      <c r="F2210" t="str">
        <f t="shared" si="171"/>
        <v>Voice</v>
      </c>
      <c r="G2210" t="str">
        <f t="shared" si="172"/>
        <v>CVP_02981_2</v>
      </c>
      <c r="H2210" t="str">
        <f>IF(ISNA(VLOOKUP(A2210,$A$3:A2209,1,0)),"","DUP!")</f>
        <v/>
      </c>
      <c r="I2210" t="str">
        <f>IF(ISNA(VLOOKUP(B2210,$B$3:B2209,1,0)),"","DUP!")</f>
        <v>DUP!</v>
      </c>
      <c r="J2210" t="str">
        <f t="shared" si="173"/>
        <v/>
      </c>
      <c r="K2210" t="str">
        <f t="shared" si="174"/>
        <v>INSERT INTO ZONE_MAP (SERVICE_ID, SERVICE_NAME, CODE, NW_GROUP, ZONE) VALUES (2,'Voice','02981','YEN BAI','NATIONAL');</v>
      </c>
    </row>
    <row r="2211" spans="1:11">
      <c r="A2211" s="25" t="s">
        <v>901</v>
      </c>
      <c r="B2211" s="25" t="s">
        <v>873</v>
      </c>
      <c r="C2211" s="25" t="s">
        <v>243</v>
      </c>
      <c r="D2211" s="25" t="s">
        <v>244</v>
      </c>
      <c r="E2211">
        <f t="shared" si="170"/>
        <v>2</v>
      </c>
      <c r="F2211" t="str">
        <f t="shared" si="171"/>
        <v>Voice</v>
      </c>
      <c r="G2211" t="str">
        <f t="shared" si="172"/>
        <v>CVP_02981_2</v>
      </c>
      <c r="H2211" t="str">
        <f>IF(ISNA(VLOOKUP(A2211,$A$3:A2210,1,0)),"","DUP!")</f>
        <v>DUP!</v>
      </c>
      <c r="I2211" t="str">
        <f>IF(ISNA(VLOOKUP(B2211,$B$3:B2210,1,0)),"","DUP!")</f>
        <v>DUP!</v>
      </c>
      <c r="J2211" t="str">
        <f t="shared" si="173"/>
        <v/>
      </c>
      <c r="K2211" t="str">
        <f t="shared" si="174"/>
        <v/>
      </c>
    </row>
    <row r="2212" spans="1:11">
      <c r="A2212" s="25" t="s">
        <v>901</v>
      </c>
      <c r="B2212" s="25" t="s">
        <v>873</v>
      </c>
      <c r="C2212" s="25" t="s">
        <v>243</v>
      </c>
      <c r="D2212" s="25" t="s">
        <v>244</v>
      </c>
      <c r="E2212">
        <f t="shared" si="170"/>
        <v>2</v>
      </c>
      <c r="F2212" t="str">
        <f t="shared" si="171"/>
        <v>Voice</v>
      </c>
      <c r="G2212" t="str">
        <f t="shared" si="172"/>
        <v>CVP_02981_2</v>
      </c>
      <c r="H2212" t="str">
        <f>IF(ISNA(VLOOKUP(A2212,$A$3:A2211,1,0)),"","DUP!")</f>
        <v>DUP!</v>
      </c>
      <c r="I2212" t="str">
        <f>IF(ISNA(VLOOKUP(B2212,$B$3:B2211,1,0)),"","DUP!")</f>
        <v>DUP!</v>
      </c>
      <c r="J2212" t="str">
        <f t="shared" si="173"/>
        <v/>
      </c>
      <c r="K2212" t="str">
        <f t="shared" si="174"/>
        <v/>
      </c>
    </row>
    <row r="2213" spans="1:11">
      <c r="A2213" s="25" t="s">
        <v>901</v>
      </c>
      <c r="B2213" s="25" t="s">
        <v>873</v>
      </c>
      <c r="C2213" s="25" t="s">
        <v>243</v>
      </c>
      <c r="D2213" s="25" t="s">
        <v>245</v>
      </c>
      <c r="E2213">
        <f t="shared" si="170"/>
        <v>10</v>
      </c>
      <c r="F2213" t="str">
        <f t="shared" si="171"/>
        <v>Video Call</v>
      </c>
      <c r="G2213" t="str">
        <f t="shared" si="172"/>
        <v>CVP_02981_10</v>
      </c>
      <c r="H2213" t="str">
        <f>IF(ISNA(VLOOKUP(A2213,$A$3:A2212,1,0)),"","DUP!")</f>
        <v>DUP!</v>
      </c>
      <c r="I2213" t="str">
        <f>IF(ISNA(VLOOKUP(B2213,$B$3:B2212,1,0)),"","DUP!")</f>
        <v>DUP!</v>
      </c>
      <c r="J2213" t="str">
        <f t="shared" si="173"/>
        <v/>
      </c>
      <c r="K2213" t="str">
        <f t="shared" si="174"/>
        <v/>
      </c>
    </row>
    <row r="2214" spans="1:11">
      <c r="A2214" s="25" t="s">
        <v>901</v>
      </c>
      <c r="B2214" s="25" t="s">
        <v>873</v>
      </c>
      <c r="C2214" s="25" t="s">
        <v>243</v>
      </c>
      <c r="D2214" s="25" t="s">
        <v>245</v>
      </c>
      <c r="E2214">
        <f t="shared" si="170"/>
        <v>10</v>
      </c>
      <c r="F2214" t="str">
        <f t="shared" si="171"/>
        <v>Video Call</v>
      </c>
      <c r="G2214" t="str">
        <f t="shared" si="172"/>
        <v>CVP_02981_10</v>
      </c>
      <c r="H2214" t="str">
        <f>IF(ISNA(VLOOKUP(A2214,$A$3:A2213,1,0)),"","DUP!")</f>
        <v>DUP!</v>
      </c>
      <c r="I2214" t="str">
        <f>IF(ISNA(VLOOKUP(B2214,$B$3:B2213,1,0)),"","DUP!")</f>
        <v>DUP!</v>
      </c>
      <c r="J2214" t="str">
        <f t="shared" si="173"/>
        <v/>
      </c>
      <c r="K2214" t="str">
        <f t="shared" si="174"/>
        <v/>
      </c>
    </row>
    <row r="2215" spans="1:11">
      <c r="A2215" s="25" t="s">
        <v>901</v>
      </c>
      <c r="B2215" s="25" t="s">
        <v>873</v>
      </c>
      <c r="C2215" s="25" t="s">
        <v>243</v>
      </c>
      <c r="D2215" s="25" t="s">
        <v>245</v>
      </c>
      <c r="E2215">
        <f t="shared" si="170"/>
        <v>10</v>
      </c>
      <c r="F2215" t="str">
        <f t="shared" si="171"/>
        <v>Video Call</v>
      </c>
      <c r="G2215" t="str">
        <f t="shared" si="172"/>
        <v>CVP_02981_10</v>
      </c>
      <c r="H2215" t="str">
        <f>IF(ISNA(VLOOKUP(A2215,$A$3:A2214,1,0)),"","DUP!")</f>
        <v>DUP!</v>
      </c>
      <c r="I2215" t="str">
        <f>IF(ISNA(VLOOKUP(B2215,$B$3:B2214,1,0)),"","DUP!")</f>
        <v>DUP!</v>
      </c>
      <c r="J2215" t="str">
        <f t="shared" si="173"/>
        <v/>
      </c>
      <c r="K2215" t="str">
        <f t="shared" si="174"/>
        <v/>
      </c>
    </row>
    <row r="2216" spans="1:11">
      <c r="A2216" s="25" t="s">
        <v>902</v>
      </c>
      <c r="B2216" s="25" t="s">
        <v>873</v>
      </c>
      <c r="C2216" s="25" t="s">
        <v>243</v>
      </c>
      <c r="D2216" s="25" t="s">
        <v>244</v>
      </c>
      <c r="E2216">
        <f t="shared" si="170"/>
        <v>2</v>
      </c>
      <c r="F2216" t="str">
        <f t="shared" si="171"/>
        <v>Voice</v>
      </c>
      <c r="G2216" t="str">
        <f t="shared" si="172"/>
        <v>CVP_02982_2</v>
      </c>
      <c r="H2216" t="str">
        <f>IF(ISNA(VLOOKUP(A2216,$A$3:A2215,1,0)),"","DUP!")</f>
        <v/>
      </c>
      <c r="I2216" t="str">
        <f>IF(ISNA(VLOOKUP(B2216,$B$3:B2215,1,0)),"","DUP!")</f>
        <v>DUP!</v>
      </c>
      <c r="J2216" t="str">
        <f t="shared" si="173"/>
        <v/>
      </c>
      <c r="K2216" t="str">
        <f t="shared" si="174"/>
        <v>INSERT INTO ZONE_MAP (SERVICE_ID, SERVICE_NAME, CODE, NW_GROUP, ZONE) VALUES (2,'Voice','02982','YEN BAI','NATIONAL');</v>
      </c>
    </row>
    <row r="2217" spans="1:11">
      <c r="A2217" s="25" t="s">
        <v>902</v>
      </c>
      <c r="B2217" s="25" t="s">
        <v>873</v>
      </c>
      <c r="C2217" s="25" t="s">
        <v>243</v>
      </c>
      <c r="D2217" s="25" t="s">
        <v>244</v>
      </c>
      <c r="E2217">
        <f t="shared" si="170"/>
        <v>2</v>
      </c>
      <c r="F2217" t="str">
        <f t="shared" si="171"/>
        <v>Voice</v>
      </c>
      <c r="G2217" t="str">
        <f t="shared" si="172"/>
        <v>CVP_02982_2</v>
      </c>
      <c r="H2217" t="str">
        <f>IF(ISNA(VLOOKUP(A2217,$A$3:A2216,1,0)),"","DUP!")</f>
        <v>DUP!</v>
      </c>
      <c r="I2217" t="str">
        <f>IF(ISNA(VLOOKUP(B2217,$B$3:B2216,1,0)),"","DUP!")</f>
        <v>DUP!</v>
      </c>
      <c r="J2217" t="str">
        <f t="shared" si="173"/>
        <v/>
      </c>
      <c r="K2217" t="str">
        <f t="shared" si="174"/>
        <v/>
      </c>
    </row>
    <row r="2218" spans="1:11">
      <c r="A2218" s="25" t="s">
        <v>902</v>
      </c>
      <c r="B2218" s="25" t="s">
        <v>873</v>
      </c>
      <c r="C2218" s="25" t="s">
        <v>243</v>
      </c>
      <c r="D2218" s="25" t="s">
        <v>244</v>
      </c>
      <c r="E2218">
        <f t="shared" si="170"/>
        <v>2</v>
      </c>
      <c r="F2218" t="str">
        <f t="shared" si="171"/>
        <v>Voice</v>
      </c>
      <c r="G2218" t="str">
        <f t="shared" si="172"/>
        <v>CVP_02982_2</v>
      </c>
      <c r="H2218" t="str">
        <f>IF(ISNA(VLOOKUP(A2218,$A$3:A2217,1,0)),"","DUP!")</f>
        <v>DUP!</v>
      </c>
      <c r="I2218" t="str">
        <f>IF(ISNA(VLOOKUP(B2218,$B$3:B2217,1,0)),"","DUP!")</f>
        <v>DUP!</v>
      </c>
      <c r="J2218" t="str">
        <f t="shared" si="173"/>
        <v/>
      </c>
      <c r="K2218" t="str">
        <f t="shared" si="174"/>
        <v/>
      </c>
    </row>
    <row r="2219" spans="1:11">
      <c r="A2219" s="25" t="s">
        <v>902</v>
      </c>
      <c r="B2219" s="25" t="s">
        <v>873</v>
      </c>
      <c r="C2219" s="25" t="s">
        <v>243</v>
      </c>
      <c r="D2219" s="25" t="s">
        <v>245</v>
      </c>
      <c r="E2219">
        <f t="shared" si="170"/>
        <v>10</v>
      </c>
      <c r="F2219" t="str">
        <f t="shared" si="171"/>
        <v>Video Call</v>
      </c>
      <c r="G2219" t="str">
        <f t="shared" si="172"/>
        <v>CVP_02982_10</v>
      </c>
      <c r="H2219" t="str">
        <f>IF(ISNA(VLOOKUP(A2219,$A$3:A2218,1,0)),"","DUP!")</f>
        <v>DUP!</v>
      </c>
      <c r="I2219" t="str">
        <f>IF(ISNA(VLOOKUP(B2219,$B$3:B2218,1,0)),"","DUP!")</f>
        <v>DUP!</v>
      </c>
      <c r="J2219" t="str">
        <f t="shared" si="173"/>
        <v/>
      </c>
      <c r="K2219" t="str">
        <f t="shared" si="174"/>
        <v/>
      </c>
    </row>
    <row r="2220" spans="1:11">
      <c r="A2220" s="25" t="s">
        <v>902</v>
      </c>
      <c r="B2220" s="25" t="s">
        <v>873</v>
      </c>
      <c r="C2220" s="25" t="s">
        <v>243</v>
      </c>
      <c r="D2220" s="25" t="s">
        <v>245</v>
      </c>
      <c r="E2220">
        <f t="shared" si="170"/>
        <v>10</v>
      </c>
      <c r="F2220" t="str">
        <f t="shared" si="171"/>
        <v>Video Call</v>
      </c>
      <c r="G2220" t="str">
        <f t="shared" si="172"/>
        <v>CVP_02982_10</v>
      </c>
      <c r="H2220" t="str">
        <f>IF(ISNA(VLOOKUP(A2220,$A$3:A2219,1,0)),"","DUP!")</f>
        <v>DUP!</v>
      </c>
      <c r="I2220" t="str">
        <f>IF(ISNA(VLOOKUP(B2220,$B$3:B2219,1,0)),"","DUP!")</f>
        <v>DUP!</v>
      </c>
      <c r="J2220" t="str">
        <f t="shared" si="173"/>
        <v/>
      </c>
      <c r="K2220" t="str">
        <f t="shared" si="174"/>
        <v/>
      </c>
    </row>
    <row r="2221" spans="1:11">
      <c r="A2221" s="25" t="s">
        <v>902</v>
      </c>
      <c r="B2221" s="25" t="s">
        <v>873</v>
      </c>
      <c r="C2221" s="25" t="s">
        <v>243</v>
      </c>
      <c r="D2221" s="25" t="s">
        <v>245</v>
      </c>
      <c r="E2221">
        <f t="shared" si="170"/>
        <v>10</v>
      </c>
      <c r="F2221" t="str">
        <f t="shared" si="171"/>
        <v>Video Call</v>
      </c>
      <c r="G2221" t="str">
        <f t="shared" si="172"/>
        <v>CVP_02982_10</v>
      </c>
      <c r="H2221" t="str">
        <f>IF(ISNA(VLOOKUP(A2221,$A$3:A2220,1,0)),"","DUP!")</f>
        <v>DUP!</v>
      </c>
      <c r="I2221" t="str">
        <f>IF(ISNA(VLOOKUP(B2221,$B$3:B2220,1,0)),"","DUP!")</f>
        <v>DUP!</v>
      </c>
      <c r="J2221" t="str">
        <f t="shared" si="173"/>
        <v/>
      </c>
      <c r="K2221" t="str">
        <f t="shared" si="174"/>
        <v/>
      </c>
    </row>
    <row r="2222" spans="1:11">
      <c r="A2222" s="25" t="s">
        <v>903</v>
      </c>
      <c r="B2222" s="25" t="s">
        <v>873</v>
      </c>
      <c r="C2222" s="25" t="s">
        <v>243</v>
      </c>
      <c r="D2222" s="25" t="s">
        <v>244</v>
      </c>
      <c r="E2222">
        <f t="shared" si="170"/>
        <v>2</v>
      </c>
      <c r="F2222" t="str">
        <f t="shared" si="171"/>
        <v>Voice</v>
      </c>
      <c r="G2222" t="str">
        <f t="shared" si="172"/>
        <v>CVP_02983_2</v>
      </c>
      <c r="H2222" t="str">
        <f>IF(ISNA(VLOOKUP(A2222,$A$3:A2221,1,0)),"","DUP!")</f>
        <v/>
      </c>
      <c r="I2222" t="str">
        <f>IF(ISNA(VLOOKUP(B2222,$B$3:B2221,1,0)),"","DUP!")</f>
        <v>DUP!</v>
      </c>
      <c r="J2222" t="str">
        <f t="shared" si="173"/>
        <v/>
      </c>
      <c r="K2222" t="str">
        <f t="shared" si="174"/>
        <v>INSERT INTO ZONE_MAP (SERVICE_ID, SERVICE_NAME, CODE, NW_GROUP, ZONE) VALUES (2,'Voice','02983','YEN BAI','NATIONAL');</v>
      </c>
    </row>
    <row r="2223" spans="1:11">
      <c r="A2223" s="25" t="s">
        <v>903</v>
      </c>
      <c r="B2223" s="25" t="s">
        <v>873</v>
      </c>
      <c r="C2223" s="25" t="s">
        <v>243</v>
      </c>
      <c r="D2223" s="25" t="s">
        <v>244</v>
      </c>
      <c r="E2223">
        <f t="shared" si="170"/>
        <v>2</v>
      </c>
      <c r="F2223" t="str">
        <f t="shared" si="171"/>
        <v>Voice</v>
      </c>
      <c r="G2223" t="str">
        <f t="shared" si="172"/>
        <v>CVP_02983_2</v>
      </c>
      <c r="H2223" t="str">
        <f>IF(ISNA(VLOOKUP(A2223,$A$3:A2222,1,0)),"","DUP!")</f>
        <v>DUP!</v>
      </c>
      <c r="I2223" t="str">
        <f>IF(ISNA(VLOOKUP(B2223,$B$3:B2222,1,0)),"","DUP!")</f>
        <v>DUP!</v>
      </c>
      <c r="J2223" t="str">
        <f t="shared" si="173"/>
        <v/>
      </c>
      <c r="K2223" t="str">
        <f t="shared" si="174"/>
        <v/>
      </c>
    </row>
    <row r="2224" spans="1:11">
      <c r="A2224" s="25" t="s">
        <v>903</v>
      </c>
      <c r="B2224" s="25" t="s">
        <v>873</v>
      </c>
      <c r="C2224" s="25" t="s">
        <v>243</v>
      </c>
      <c r="D2224" s="25" t="s">
        <v>244</v>
      </c>
      <c r="E2224">
        <f t="shared" si="170"/>
        <v>2</v>
      </c>
      <c r="F2224" t="str">
        <f t="shared" si="171"/>
        <v>Voice</v>
      </c>
      <c r="G2224" t="str">
        <f t="shared" si="172"/>
        <v>CVP_02983_2</v>
      </c>
      <c r="H2224" t="str">
        <f>IF(ISNA(VLOOKUP(A2224,$A$3:A2223,1,0)),"","DUP!")</f>
        <v>DUP!</v>
      </c>
      <c r="I2224" t="str">
        <f>IF(ISNA(VLOOKUP(B2224,$B$3:B2223,1,0)),"","DUP!")</f>
        <v>DUP!</v>
      </c>
      <c r="J2224" t="str">
        <f t="shared" si="173"/>
        <v/>
      </c>
      <c r="K2224" t="str">
        <f t="shared" si="174"/>
        <v/>
      </c>
    </row>
    <row r="2225" spans="1:11">
      <c r="A2225" s="25" t="s">
        <v>903</v>
      </c>
      <c r="B2225" s="25" t="s">
        <v>873</v>
      </c>
      <c r="C2225" s="25" t="s">
        <v>243</v>
      </c>
      <c r="D2225" s="25" t="s">
        <v>245</v>
      </c>
      <c r="E2225">
        <f t="shared" si="170"/>
        <v>10</v>
      </c>
      <c r="F2225" t="str">
        <f t="shared" si="171"/>
        <v>Video Call</v>
      </c>
      <c r="G2225" t="str">
        <f t="shared" si="172"/>
        <v>CVP_02983_10</v>
      </c>
      <c r="H2225" t="str">
        <f>IF(ISNA(VLOOKUP(A2225,$A$3:A2224,1,0)),"","DUP!")</f>
        <v>DUP!</v>
      </c>
      <c r="I2225" t="str">
        <f>IF(ISNA(VLOOKUP(B2225,$B$3:B2224,1,0)),"","DUP!")</f>
        <v>DUP!</v>
      </c>
      <c r="J2225" t="str">
        <f t="shared" si="173"/>
        <v/>
      </c>
      <c r="K2225" t="str">
        <f t="shared" si="174"/>
        <v/>
      </c>
    </row>
    <row r="2226" spans="1:11">
      <c r="A2226" s="25" t="s">
        <v>903</v>
      </c>
      <c r="B2226" s="25" t="s">
        <v>873</v>
      </c>
      <c r="C2226" s="25" t="s">
        <v>243</v>
      </c>
      <c r="D2226" s="25" t="s">
        <v>245</v>
      </c>
      <c r="E2226">
        <f t="shared" si="170"/>
        <v>10</v>
      </c>
      <c r="F2226" t="str">
        <f t="shared" si="171"/>
        <v>Video Call</v>
      </c>
      <c r="G2226" t="str">
        <f t="shared" si="172"/>
        <v>CVP_02983_10</v>
      </c>
      <c r="H2226" t="str">
        <f>IF(ISNA(VLOOKUP(A2226,$A$3:A2225,1,0)),"","DUP!")</f>
        <v>DUP!</v>
      </c>
      <c r="I2226" t="str">
        <f>IF(ISNA(VLOOKUP(B2226,$B$3:B2225,1,0)),"","DUP!")</f>
        <v>DUP!</v>
      </c>
      <c r="J2226" t="str">
        <f t="shared" si="173"/>
        <v/>
      </c>
      <c r="K2226" t="str">
        <f t="shared" si="174"/>
        <v/>
      </c>
    </row>
    <row r="2227" spans="1:11">
      <c r="A2227" s="25" t="s">
        <v>903</v>
      </c>
      <c r="B2227" s="25" t="s">
        <v>873</v>
      </c>
      <c r="C2227" s="25" t="s">
        <v>243</v>
      </c>
      <c r="D2227" s="25" t="s">
        <v>245</v>
      </c>
      <c r="E2227">
        <f t="shared" si="170"/>
        <v>10</v>
      </c>
      <c r="F2227" t="str">
        <f t="shared" si="171"/>
        <v>Video Call</v>
      </c>
      <c r="G2227" t="str">
        <f t="shared" si="172"/>
        <v>CVP_02983_10</v>
      </c>
      <c r="H2227" t="str">
        <f>IF(ISNA(VLOOKUP(A2227,$A$3:A2226,1,0)),"","DUP!")</f>
        <v>DUP!</v>
      </c>
      <c r="I2227" t="str">
        <f>IF(ISNA(VLOOKUP(B2227,$B$3:B2226,1,0)),"","DUP!")</f>
        <v>DUP!</v>
      </c>
      <c r="J2227" t="str">
        <f t="shared" si="173"/>
        <v/>
      </c>
      <c r="K2227" t="str">
        <f t="shared" si="174"/>
        <v/>
      </c>
    </row>
    <row r="2228" spans="1:11">
      <c r="A2228" s="25" t="s">
        <v>904</v>
      </c>
      <c r="B2228" s="25" t="s">
        <v>873</v>
      </c>
      <c r="C2228" s="25" t="s">
        <v>243</v>
      </c>
      <c r="D2228" s="25" t="s">
        <v>244</v>
      </c>
      <c r="E2228">
        <f t="shared" si="170"/>
        <v>2</v>
      </c>
      <c r="F2228" t="str">
        <f t="shared" si="171"/>
        <v>Voice</v>
      </c>
      <c r="G2228" t="str">
        <f t="shared" si="172"/>
        <v>CVP_02984_2</v>
      </c>
      <c r="H2228" t="str">
        <f>IF(ISNA(VLOOKUP(A2228,$A$3:A2227,1,0)),"","DUP!")</f>
        <v/>
      </c>
      <c r="I2228" t="str">
        <f>IF(ISNA(VLOOKUP(B2228,$B$3:B2227,1,0)),"","DUP!")</f>
        <v>DUP!</v>
      </c>
      <c r="J2228" t="str">
        <f t="shared" si="173"/>
        <v/>
      </c>
      <c r="K2228" t="str">
        <f t="shared" si="174"/>
        <v>INSERT INTO ZONE_MAP (SERVICE_ID, SERVICE_NAME, CODE, NW_GROUP, ZONE) VALUES (2,'Voice','02984','YEN BAI','NATIONAL');</v>
      </c>
    </row>
    <row r="2229" spans="1:11">
      <c r="A2229" s="25" t="s">
        <v>904</v>
      </c>
      <c r="B2229" s="25" t="s">
        <v>873</v>
      </c>
      <c r="C2229" s="25" t="s">
        <v>243</v>
      </c>
      <c r="D2229" s="25" t="s">
        <v>244</v>
      </c>
      <c r="E2229">
        <f t="shared" si="170"/>
        <v>2</v>
      </c>
      <c r="F2229" t="str">
        <f t="shared" si="171"/>
        <v>Voice</v>
      </c>
      <c r="G2229" t="str">
        <f t="shared" si="172"/>
        <v>CVP_02984_2</v>
      </c>
      <c r="H2229" t="str">
        <f>IF(ISNA(VLOOKUP(A2229,$A$3:A2228,1,0)),"","DUP!")</f>
        <v>DUP!</v>
      </c>
      <c r="I2229" t="str">
        <f>IF(ISNA(VLOOKUP(B2229,$B$3:B2228,1,0)),"","DUP!")</f>
        <v>DUP!</v>
      </c>
      <c r="J2229" t="str">
        <f t="shared" si="173"/>
        <v/>
      </c>
      <c r="K2229" t="str">
        <f t="shared" si="174"/>
        <v/>
      </c>
    </row>
    <row r="2230" spans="1:11">
      <c r="A2230" s="25" t="s">
        <v>904</v>
      </c>
      <c r="B2230" s="25" t="s">
        <v>873</v>
      </c>
      <c r="C2230" s="25" t="s">
        <v>243</v>
      </c>
      <c r="D2230" s="25" t="s">
        <v>244</v>
      </c>
      <c r="E2230">
        <f t="shared" si="170"/>
        <v>2</v>
      </c>
      <c r="F2230" t="str">
        <f t="shared" si="171"/>
        <v>Voice</v>
      </c>
      <c r="G2230" t="str">
        <f t="shared" si="172"/>
        <v>CVP_02984_2</v>
      </c>
      <c r="H2230" t="str">
        <f>IF(ISNA(VLOOKUP(A2230,$A$3:A2229,1,0)),"","DUP!")</f>
        <v>DUP!</v>
      </c>
      <c r="I2230" t="str">
        <f>IF(ISNA(VLOOKUP(B2230,$B$3:B2229,1,0)),"","DUP!")</f>
        <v>DUP!</v>
      </c>
      <c r="J2230" t="str">
        <f t="shared" si="173"/>
        <v/>
      </c>
      <c r="K2230" t="str">
        <f t="shared" si="174"/>
        <v/>
      </c>
    </row>
    <row r="2231" spans="1:11">
      <c r="A2231" s="25" t="s">
        <v>904</v>
      </c>
      <c r="B2231" s="25" t="s">
        <v>873</v>
      </c>
      <c r="C2231" s="25" t="s">
        <v>243</v>
      </c>
      <c r="D2231" s="25" t="s">
        <v>245</v>
      </c>
      <c r="E2231">
        <f t="shared" si="170"/>
        <v>10</v>
      </c>
      <c r="F2231" t="str">
        <f t="shared" si="171"/>
        <v>Video Call</v>
      </c>
      <c r="G2231" t="str">
        <f t="shared" si="172"/>
        <v>CVP_02984_10</v>
      </c>
      <c r="H2231" t="str">
        <f>IF(ISNA(VLOOKUP(A2231,$A$3:A2230,1,0)),"","DUP!")</f>
        <v>DUP!</v>
      </c>
      <c r="I2231" t="str">
        <f>IF(ISNA(VLOOKUP(B2231,$B$3:B2230,1,0)),"","DUP!")</f>
        <v>DUP!</v>
      </c>
      <c r="J2231" t="str">
        <f t="shared" si="173"/>
        <v/>
      </c>
      <c r="K2231" t="str">
        <f t="shared" si="174"/>
        <v/>
      </c>
    </row>
    <row r="2232" spans="1:11">
      <c r="A2232" s="25" t="s">
        <v>904</v>
      </c>
      <c r="B2232" s="25" t="s">
        <v>873</v>
      </c>
      <c r="C2232" s="25" t="s">
        <v>243</v>
      </c>
      <c r="D2232" s="25" t="s">
        <v>245</v>
      </c>
      <c r="E2232">
        <f t="shared" si="170"/>
        <v>10</v>
      </c>
      <c r="F2232" t="str">
        <f t="shared" si="171"/>
        <v>Video Call</v>
      </c>
      <c r="G2232" t="str">
        <f t="shared" si="172"/>
        <v>CVP_02984_10</v>
      </c>
      <c r="H2232" t="str">
        <f>IF(ISNA(VLOOKUP(A2232,$A$3:A2231,1,0)),"","DUP!")</f>
        <v>DUP!</v>
      </c>
      <c r="I2232" t="str">
        <f>IF(ISNA(VLOOKUP(B2232,$B$3:B2231,1,0)),"","DUP!")</f>
        <v>DUP!</v>
      </c>
      <c r="J2232" t="str">
        <f t="shared" si="173"/>
        <v/>
      </c>
      <c r="K2232" t="str">
        <f t="shared" si="174"/>
        <v/>
      </c>
    </row>
    <row r="2233" spans="1:11">
      <c r="A2233" s="25" t="s">
        <v>904</v>
      </c>
      <c r="B2233" s="25" t="s">
        <v>873</v>
      </c>
      <c r="C2233" s="25" t="s">
        <v>243</v>
      </c>
      <c r="D2233" s="25" t="s">
        <v>245</v>
      </c>
      <c r="E2233">
        <f t="shared" si="170"/>
        <v>10</v>
      </c>
      <c r="F2233" t="str">
        <f t="shared" si="171"/>
        <v>Video Call</v>
      </c>
      <c r="G2233" t="str">
        <f t="shared" si="172"/>
        <v>CVP_02984_10</v>
      </c>
      <c r="H2233" t="str">
        <f>IF(ISNA(VLOOKUP(A2233,$A$3:A2232,1,0)),"","DUP!")</f>
        <v>DUP!</v>
      </c>
      <c r="I2233" t="str">
        <f>IF(ISNA(VLOOKUP(B2233,$B$3:B2232,1,0)),"","DUP!")</f>
        <v>DUP!</v>
      </c>
      <c r="J2233" t="str">
        <f t="shared" si="173"/>
        <v/>
      </c>
      <c r="K2233" t="str">
        <f t="shared" si="174"/>
        <v/>
      </c>
    </row>
    <row r="2234" spans="1:11">
      <c r="A2234" s="25" t="s">
        <v>905</v>
      </c>
      <c r="B2234" s="25" t="s">
        <v>873</v>
      </c>
      <c r="C2234" s="25" t="s">
        <v>243</v>
      </c>
      <c r="D2234" s="25" t="s">
        <v>244</v>
      </c>
      <c r="E2234">
        <f t="shared" si="170"/>
        <v>2</v>
      </c>
      <c r="F2234" t="str">
        <f t="shared" si="171"/>
        <v>Voice</v>
      </c>
      <c r="G2234" t="str">
        <f t="shared" si="172"/>
        <v>CVP_02985_2</v>
      </c>
      <c r="H2234" t="str">
        <f>IF(ISNA(VLOOKUP(A2234,$A$3:A2233,1,0)),"","DUP!")</f>
        <v/>
      </c>
      <c r="I2234" t="str">
        <f>IF(ISNA(VLOOKUP(B2234,$B$3:B2233,1,0)),"","DUP!")</f>
        <v>DUP!</v>
      </c>
      <c r="J2234" t="str">
        <f t="shared" si="173"/>
        <v/>
      </c>
      <c r="K2234" t="str">
        <f t="shared" si="174"/>
        <v>INSERT INTO ZONE_MAP (SERVICE_ID, SERVICE_NAME, CODE, NW_GROUP, ZONE) VALUES (2,'Voice','02985','YEN BAI','NATIONAL');</v>
      </c>
    </row>
    <row r="2235" spans="1:11">
      <c r="A2235" s="25" t="s">
        <v>905</v>
      </c>
      <c r="B2235" s="25" t="s">
        <v>873</v>
      </c>
      <c r="C2235" s="25" t="s">
        <v>243</v>
      </c>
      <c r="D2235" s="25" t="s">
        <v>244</v>
      </c>
      <c r="E2235">
        <f t="shared" si="170"/>
        <v>2</v>
      </c>
      <c r="F2235" t="str">
        <f t="shared" si="171"/>
        <v>Voice</v>
      </c>
      <c r="G2235" t="str">
        <f t="shared" si="172"/>
        <v>CVP_02985_2</v>
      </c>
      <c r="H2235" t="str">
        <f>IF(ISNA(VLOOKUP(A2235,$A$3:A2234,1,0)),"","DUP!")</f>
        <v>DUP!</v>
      </c>
      <c r="I2235" t="str">
        <f>IF(ISNA(VLOOKUP(B2235,$B$3:B2234,1,0)),"","DUP!")</f>
        <v>DUP!</v>
      </c>
      <c r="J2235" t="str">
        <f t="shared" si="173"/>
        <v/>
      </c>
      <c r="K2235" t="str">
        <f t="shared" si="174"/>
        <v/>
      </c>
    </row>
    <row r="2236" spans="1:11">
      <c r="A2236" s="25" t="s">
        <v>905</v>
      </c>
      <c r="B2236" s="25" t="s">
        <v>873</v>
      </c>
      <c r="C2236" s="25" t="s">
        <v>243</v>
      </c>
      <c r="D2236" s="25" t="s">
        <v>244</v>
      </c>
      <c r="E2236">
        <f t="shared" si="170"/>
        <v>2</v>
      </c>
      <c r="F2236" t="str">
        <f t="shared" si="171"/>
        <v>Voice</v>
      </c>
      <c r="G2236" t="str">
        <f t="shared" si="172"/>
        <v>CVP_02985_2</v>
      </c>
      <c r="H2236" t="str">
        <f>IF(ISNA(VLOOKUP(A2236,$A$3:A2235,1,0)),"","DUP!")</f>
        <v>DUP!</v>
      </c>
      <c r="I2236" t="str">
        <f>IF(ISNA(VLOOKUP(B2236,$B$3:B2235,1,0)),"","DUP!")</f>
        <v>DUP!</v>
      </c>
      <c r="J2236" t="str">
        <f t="shared" si="173"/>
        <v/>
      </c>
      <c r="K2236" t="str">
        <f t="shared" si="174"/>
        <v/>
      </c>
    </row>
    <row r="2237" spans="1:11">
      <c r="A2237" s="25" t="s">
        <v>905</v>
      </c>
      <c r="B2237" s="25" t="s">
        <v>873</v>
      </c>
      <c r="C2237" s="25" t="s">
        <v>243</v>
      </c>
      <c r="D2237" s="25" t="s">
        <v>245</v>
      </c>
      <c r="E2237">
        <f t="shared" si="170"/>
        <v>10</v>
      </c>
      <c r="F2237" t="str">
        <f t="shared" si="171"/>
        <v>Video Call</v>
      </c>
      <c r="G2237" t="str">
        <f t="shared" si="172"/>
        <v>CVP_02985_10</v>
      </c>
      <c r="H2237" t="str">
        <f>IF(ISNA(VLOOKUP(A2237,$A$3:A2236,1,0)),"","DUP!")</f>
        <v>DUP!</v>
      </c>
      <c r="I2237" t="str">
        <f>IF(ISNA(VLOOKUP(B2237,$B$3:B2236,1,0)),"","DUP!")</f>
        <v>DUP!</v>
      </c>
      <c r="J2237" t="str">
        <f t="shared" si="173"/>
        <v/>
      </c>
      <c r="K2237" t="str">
        <f t="shared" si="174"/>
        <v/>
      </c>
    </row>
    <row r="2238" spans="1:11">
      <c r="A2238" s="25" t="s">
        <v>905</v>
      </c>
      <c r="B2238" s="25" t="s">
        <v>873</v>
      </c>
      <c r="C2238" s="25" t="s">
        <v>243</v>
      </c>
      <c r="D2238" s="25" t="s">
        <v>245</v>
      </c>
      <c r="E2238">
        <f t="shared" si="170"/>
        <v>10</v>
      </c>
      <c r="F2238" t="str">
        <f t="shared" si="171"/>
        <v>Video Call</v>
      </c>
      <c r="G2238" t="str">
        <f t="shared" si="172"/>
        <v>CVP_02985_10</v>
      </c>
      <c r="H2238" t="str">
        <f>IF(ISNA(VLOOKUP(A2238,$A$3:A2237,1,0)),"","DUP!")</f>
        <v>DUP!</v>
      </c>
      <c r="I2238" t="str">
        <f>IF(ISNA(VLOOKUP(B2238,$B$3:B2237,1,0)),"","DUP!")</f>
        <v>DUP!</v>
      </c>
      <c r="J2238" t="str">
        <f t="shared" si="173"/>
        <v/>
      </c>
      <c r="K2238" t="str">
        <f t="shared" si="174"/>
        <v/>
      </c>
    </row>
    <row r="2239" spans="1:11">
      <c r="A2239" s="25" t="s">
        <v>905</v>
      </c>
      <c r="B2239" s="25" t="s">
        <v>873</v>
      </c>
      <c r="C2239" s="25" t="s">
        <v>243</v>
      </c>
      <c r="D2239" s="25" t="s">
        <v>245</v>
      </c>
      <c r="E2239">
        <f t="shared" si="170"/>
        <v>10</v>
      </c>
      <c r="F2239" t="str">
        <f t="shared" si="171"/>
        <v>Video Call</v>
      </c>
      <c r="G2239" t="str">
        <f t="shared" si="172"/>
        <v>CVP_02985_10</v>
      </c>
      <c r="H2239" t="str">
        <f>IF(ISNA(VLOOKUP(A2239,$A$3:A2238,1,0)),"","DUP!")</f>
        <v>DUP!</v>
      </c>
      <c r="I2239" t="str">
        <f>IF(ISNA(VLOOKUP(B2239,$B$3:B2238,1,0)),"","DUP!")</f>
        <v>DUP!</v>
      </c>
      <c r="J2239" t="str">
        <f t="shared" si="173"/>
        <v/>
      </c>
      <c r="K2239" t="str">
        <f t="shared" si="174"/>
        <v/>
      </c>
    </row>
    <row r="2240" spans="1:11">
      <c r="A2240" s="25" t="s">
        <v>906</v>
      </c>
      <c r="B2240" s="25" t="s">
        <v>873</v>
      </c>
      <c r="C2240" s="25" t="s">
        <v>243</v>
      </c>
      <c r="D2240" s="25" t="s">
        <v>244</v>
      </c>
      <c r="E2240">
        <f t="shared" si="170"/>
        <v>2</v>
      </c>
      <c r="F2240" t="str">
        <f t="shared" si="171"/>
        <v>Voice</v>
      </c>
      <c r="G2240" t="str">
        <f t="shared" si="172"/>
        <v>CVP_02986_2</v>
      </c>
      <c r="H2240" t="str">
        <f>IF(ISNA(VLOOKUP(A2240,$A$3:A2239,1,0)),"","DUP!")</f>
        <v/>
      </c>
      <c r="I2240" t="str">
        <f>IF(ISNA(VLOOKUP(B2240,$B$3:B2239,1,0)),"","DUP!")</f>
        <v>DUP!</v>
      </c>
      <c r="J2240" t="str">
        <f t="shared" si="173"/>
        <v/>
      </c>
      <c r="K2240" t="str">
        <f t="shared" si="174"/>
        <v>INSERT INTO ZONE_MAP (SERVICE_ID, SERVICE_NAME, CODE, NW_GROUP, ZONE) VALUES (2,'Voice','02986','YEN BAI','NATIONAL');</v>
      </c>
    </row>
    <row r="2241" spans="1:11">
      <c r="A2241" s="25" t="s">
        <v>906</v>
      </c>
      <c r="B2241" s="25" t="s">
        <v>873</v>
      </c>
      <c r="C2241" s="25" t="s">
        <v>243</v>
      </c>
      <c r="D2241" s="25" t="s">
        <v>244</v>
      </c>
      <c r="E2241">
        <f t="shared" si="170"/>
        <v>2</v>
      </c>
      <c r="F2241" t="str">
        <f t="shared" si="171"/>
        <v>Voice</v>
      </c>
      <c r="G2241" t="str">
        <f t="shared" si="172"/>
        <v>CVP_02986_2</v>
      </c>
      <c r="H2241" t="str">
        <f>IF(ISNA(VLOOKUP(A2241,$A$3:A2240,1,0)),"","DUP!")</f>
        <v>DUP!</v>
      </c>
      <c r="I2241" t="str">
        <f>IF(ISNA(VLOOKUP(B2241,$B$3:B2240,1,0)),"","DUP!")</f>
        <v>DUP!</v>
      </c>
      <c r="J2241" t="str">
        <f t="shared" si="173"/>
        <v/>
      </c>
      <c r="K2241" t="str">
        <f t="shared" si="174"/>
        <v/>
      </c>
    </row>
    <row r="2242" spans="1:11">
      <c r="A2242" s="25" t="s">
        <v>906</v>
      </c>
      <c r="B2242" s="25" t="s">
        <v>873</v>
      </c>
      <c r="C2242" s="25" t="s">
        <v>243</v>
      </c>
      <c r="D2242" s="25" t="s">
        <v>244</v>
      </c>
      <c r="E2242">
        <f t="shared" si="170"/>
        <v>2</v>
      </c>
      <c r="F2242" t="str">
        <f t="shared" si="171"/>
        <v>Voice</v>
      </c>
      <c r="G2242" t="str">
        <f t="shared" si="172"/>
        <v>CVP_02986_2</v>
      </c>
      <c r="H2242" t="str">
        <f>IF(ISNA(VLOOKUP(A2242,$A$3:A2241,1,0)),"","DUP!")</f>
        <v>DUP!</v>
      </c>
      <c r="I2242" t="str">
        <f>IF(ISNA(VLOOKUP(B2242,$B$3:B2241,1,0)),"","DUP!")</f>
        <v>DUP!</v>
      </c>
      <c r="J2242" t="str">
        <f t="shared" si="173"/>
        <v/>
      </c>
      <c r="K2242" t="str">
        <f t="shared" si="174"/>
        <v/>
      </c>
    </row>
    <row r="2243" spans="1:11">
      <c r="A2243" s="25" t="s">
        <v>906</v>
      </c>
      <c r="B2243" s="25" t="s">
        <v>873</v>
      </c>
      <c r="C2243" s="25" t="s">
        <v>243</v>
      </c>
      <c r="D2243" s="25" t="s">
        <v>245</v>
      </c>
      <c r="E2243">
        <f t="shared" si="170"/>
        <v>10</v>
      </c>
      <c r="F2243" t="str">
        <f t="shared" si="171"/>
        <v>Video Call</v>
      </c>
      <c r="G2243" t="str">
        <f t="shared" si="172"/>
        <v>CVP_02986_10</v>
      </c>
      <c r="H2243" t="str">
        <f>IF(ISNA(VLOOKUP(A2243,$A$3:A2242,1,0)),"","DUP!")</f>
        <v>DUP!</v>
      </c>
      <c r="I2243" t="str">
        <f>IF(ISNA(VLOOKUP(B2243,$B$3:B2242,1,0)),"","DUP!")</f>
        <v>DUP!</v>
      </c>
      <c r="J2243" t="str">
        <f t="shared" si="173"/>
        <v/>
      </c>
      <c r="K2243" t="str">
        <f t="shared" si="174"/>
        <v/>
      </c>
    </row>
    <row r="2244" spans="1:11">
      <c r="A2244" s="25" t="s">
        <v>906</v>
      </c>
      <c r="B2244" s="25" t="s">
        <v>873</v>
      </c>
      <c r="C2244" s="25" t="s">
        <v>243</v>
      </c>
      <c r="D2244" s="25" t="s">
        <v>245</v>
      </c>
      <c r="E2244">
        <f t="shared" ref="E2244:E2307" si="175">IF(D2244="NORMAL",2,10)</f>
        <v>10</v>
      </c>
      <c r="F2244" t="str">
        <f t="shared" ref="F2244:F2307" si="176">IF(D2244="NORMAL","Voice","Video Call")</f>
        <v>Video Call</v>
      </c>
      <c r="G2244" t="str">
        <f t="shared" ref="G2244:G2307" si="177">C2244&amp;"_"&amp;A2244&amp;"_"&amp;E2244</f>
        <v>CVP_02986_10</v>
      </c>
      <c r="H2244" t="str">
        <f>IF(ISNA(VLOOKUP(A2244,$A$3:A2243,1,0)),"","DUP!")</f>
        <v>DUP!</v>
      </c>
      <c r="I2244" t="str">
        <f>IF(ISNA(VLOOKUP(B2244,$B$3:B2243,1,0)),"","DUP!")</f>
        <v>DUP!</v>
      </c>
      <c r="J2244" t="str">
        <f t="shared" ref="J2244:J2307" si="178">IF(I2244="DUP!","",B2244)</f>
        <v/>
      </c>
      <c r="K2244" t="str">
        <f t="shared" ref="K2244:K2307" si="179">IF(H2244="DUP!","","INSERT INTO ZONE_MAP (SERVICE_ID, SERVICE_NAME, CODE, NW_GROUP, ZONE) VALUES ("&amp;E2244&amp;",'"&amp;F2244&amp;"','"&amp;A2244&amp;"','"&amp;B2244&amp;"','"&amp;IF(B2244="VINAPHONE","INTERNAL","NATIONAL")&amp;"');")</f>
        <v/>
      </c>
    </row>
    <row r="2245" spans="1:11">
      <c r="A2245" s="25" t="s">
        <v>906</v>
      </c>
      <c r="B2245" s="25" t="s">
        <v>873</v>
      </c>
      <c r="C2245" s="25" t="s">
        <v>243</v>
      </c>
      <c r="D2245" s="25" t="s">
        <v>245</v>
      </c>
      <c r="E2245">
        <f t="shared" si="175"/>
        <v>10</v>
      </c>
      <c r="F2245" t="str">
        <f t="shared" si="176"/>
        <v>Video Call</v>
      </c>
      <c r="G2245" t="str">
        <f t="shared" si="177"/>
        <v>CVP_02986_10</v>
      </c>
      <c r="H2245" t="str">
        <f>IF(ISNA(VLOOKUP(A2245,$A$3:A2244,1,0)),"","DUP!")</f>
        <v>DUP!</v>
      </c>
      <c r="I2245" t="str">
        <f>IF(ISNA(VLOOKUP(B2245,$B$3:B2244,1,0)),"","DUP!")</f>
        <v>DUP!</v>
      </c>
      <c r="J2245" t="str">
        <f t="shared" si="178"/>
        <v/>
      </c>
      <c r="K2245" t="str">
        <f t="shared" si="179"/>
        <v/>
      </c>
    </row>
    <row r="2246" spans="1:11">
      <c r="A2246" s="25" t="s">
        <v>907</v>
      </c>
      <c r="B2246" s="25" t="s">
        <v>873</v>
      </c>
      <c r="C2246" s="25" t="s">
        <v>243</v>
      </c>
      <c r="D2246" s="25" t="s">
        <v>244</v>
      </c>
      <c r="E2246">
        <f t="shared" si="175"/>
        <v>2</v>
      </c>
      <c r="F2246" t="str">
        <f t="shared" si="176"/>
        <v>Voice</v>
      </c>
      <c r="G2246" t="str">
        <f t="shared" si="177"/>
        <v>CVP_02987_2</v>
      </c>
      <c r="H2246" t="str">
        <f>IF(ISNA(VLOOKUP(A2246,$A$3:A2245,1,0)),"","DUP!")</f>
        <v/>
      </c>
      <c r="I2246" t="str">
        <f>IF(ISNA(VLOOKUP(B2246,$B$3:B2245,1,0)),"","DUP!")</f>
        <v>DUP!</v>
      </c>
      <c r="J2246" t="str">
        <f t="shared" si="178"/>
        <v/>
      </c>
      <c r="K2246" t="str">
        <f t="shared" si="179"/>
        <v>INSERT INTO ZONE_MAP (SERVICE_ID, SERVICE_NAME, CODE, NW_GROUP, ZONE) VALUES (2,'Voice','02987','YEN BAI','NATIONAL');</v>
      </c>
    </row>
    <row r="2247" spans="1:11">
      <c r="A2247" s="25" t="s">
        <v>907</v>
      </c>
      <c r="B2247" s="25" t="s">
        <v>873</v>
      </c>
      <c r="C2247" s="25" t="s">
        <v>243</v>
      </c>
      <c r="D2247" s="25" t="s">
        <v>244</v>
      </c>
      <c r="E2247">
        <f t="shared" si="175"/>
        <v>2</v>
      </c>
      <c r="F2247" t="str">
        <f t="shared" si="176"/>
        <v>Voice</v>
      </c>
      <c r="G2247" t="str">
        <f t="shared" si="177"/>
        <v>CVP_02987_2</v>
      </c>
      <c r="H2247" t="str">
        <f>IF(ISNA(VLOOKUP(A2247,$A$3:A2246,1,0)),"","DUP!")</f>
        <v>DUP!</v>
      </c>
      <c r="I2247" t="str">
        <f>IF(ISNA(VLOOKUP(B2247,$B$3:B2246,1,0)),"","DUP!")</f>
        <v>DUP!</v>
      </c>
      <c r="J2247" t="str">
        <f t="shared" si="178"/>
        <v/>
      </c>
      <c r="K2247" t="str">
        <f t="shared" si="179"/>
        <v/>
      </c>
    </row>
    <row r="2248" spans="1:11">
      <c r="A2248" s="25" t="s">
        <v>907</v>
      </c>
      <c r="B2248" s="25" t="s">
        <v>873</v>
      </c>
      <c r="C2248" s="25" t="s">
        <v>243</v>
      </c>
      <c r="D2248" s="25" t="s">
        <v>244</v>
      </c>
      <c r="E2248">
        <f t="shared" si="175"/>
        <v>2</v>
      </c>
      <c r="F2248" t="str">
        <f t="shared" si="176"/>
        <v>Voice</v>
      </c>
      <c r="G2248" t="str">
        <f t="shared" si="177"/>
        <v>CVP_02987_2</v>
      </c>
      <c r="H2248" t="str">
        <f>IF(ISNA(VLOOKUP(A2248,$A$3:A2247,1,0)),"","DUP!")</f>
        <v>DUP!</v>
      </c>
      <c r="I2248" t="str">
        <f>IF(ISNA(VLOOKUP(B2248,$B$3:B2247,1,0)),"","DUP!")</f>
        <v>DUP!</v>
      </c>
      <c r="J2248" t="str">
        <f t="shared" si="178"/>
        <v/>
      </c>
      <c r="K2248" t="str">
        <f t="shared" si="179"/>
        <v/>
      </c>
    </row>
    <row r="2249" spans="1:11">
      <c r="A2249" s="25" t="s">
        <v>907</v>
      </c>
      <c r="B2249" s="25" t="s">
        <v>873</v>
      </c>
      <c r="C2249" s="25" t="s">
        <v>243</v>
      </c>
      <c r="D2249" s="25" t="s">
        <v>245</v>
      </c>
      <c r="E2249">
        <f t="shared" si="175"/>
        <v>10</v>
      </c>
      <c r="F2249" t="str">
        <f t="shared" si="176"/>
        <v>Video Call</v>
      </c>
      <c r="G2249" t="str">
        <f t="shared" si="177"/>
        <v>CVP_02987_10</v>
      </c>
      <c r="H2249" t="str">
        <f>IF(ISNA(VLOOKUP(A2249,$A$3:A2248,1,0)),"","DUP!")</f>
        <v>DUP!</v>
      </c>
      <c r="I2249" t="str">
        <f>IF(ISNA(VLOOKUP(B2249,$B$3:B2248,1,0)),"","DUP!")</f>
        <v>DUP!</v>
      </c>
      <c r="J2249" t="str">
        <f t="shared" si="178"/>
        <v/>
      </c>
      <c r="K2249" t="str">
        <f t="shared" si="179"/>
        <v/>
      </c>
    </row>
    <row r="2250" spans="1:11">
      <c r="A2250" s="25" t="s">
        <v>907</v>
      </c>
      <c r="B2250" s="25" t="s">
        <v>873</v>
      </c>
      <c r="C2250" s="25" t="s">
        <v>243</v>
      </c>
      <c r="D2250" s="25" t="s">
        <v>245</v>
      </c>
      <c r="E2250">
        <f t="shared" si="175"/>
        <v>10</v>
      </c>
      <c r="F2250" t="str">
        <f t="shared" si="176"/>
        <v>Video Call</v>
      </c>
      <c r="G2250" t="str">
        <f t="shared" si="177"/>
        <v>CVP_02987_10</v>
      </c>
      <c r="H2250" t="str">
        <f>IF(ISNA(VLOOKUP(A2250,$A$3:A2249,1,0)),"","DUP!")</f>
        <v>DUP!</v>
      </c>
      <c r="I2250" t="str">
        <f>IF(ISNA(VLOOKUP(B2250,$B$3:B2249,1,0)),"","DUP!")</f>
        <v>DUP!</v>
      </c>
      <c r="J2250" t="str">
        <f t="shared" si="178"/>
        <v/>
      </c>
      <c r="K2250" t="str">
        <f t="shared" si="179"/>
        <v/>
      </c>
    </row>
    <row r="2251" spans="1:11">
      <c r="A2251" s="25" t="s">
        <v>907</v>
      </c>
      <c r="B2251" s="25" t="s">
        <v>873</v>
      </c>
      <c r="C2251" s="25" t="s">
        <v>243</v>
      </c>
      <c r="D2251" s="25" t="s">
        <v>245</v>
      </c>
      <c r="E2251">
        <f t="shared" si="175"/>
        <v>10</v>
      </c>
      <c r="F2251" t="str">
        <f t="shared" si="176"/>
        <v>Video Call</v>
      </c>
      <c r="G2251" t="str">
        <f t="shared" si="177"/>
        <v>CVP_02987_10</v>
      </c>
      <c r="H2251" t="str">
        <f>IF(ISNA(VLOOKUP(A2251,$A$3:A2250,1,0)),"","DUP!")</f>
        <v>DUP!</v>
      </c>
      <c r="I2251" t="str">
        <f>IF(ISNA(VLOOKUP(B2251,$B$3:B2250,1,0)),"","DUP!")</f>
        <v>DUP!</v>
      </c>
      <c r="J2251" t="str">
        <f t="shared" si="178"/>
        <v/>
      </c>
      <c r="K2251" t="str">
        <f t="shared" si="179"/>
        <v/>
      </c>
    </row>
    <row r="2252" spans="1:11">
      <c r="A2252" s="25" t="s">
        <v>908</v>
      </c>
      <c r="B2252" s="25" t="s">
        <v>873</v>
      </c>
      <c r="C2252" s="25" t="s">
        <v>243</v>
      </c>
      <c r="D2252" s="25" t="s">
        <v>244</v>
      </c>
      <c r="E2252">
        <f t="shared" si="175"/>
        <v>2</v>
      </c>
      <c r="F2252" t="str">
        <f t="shared" si="176"/>
        <v>Voice</v>
      </c>
      <c r="G2252" t="str">
        <f t="shared" si="177"/>
        <v>CVP_02988_2</v>
      </c>
      <c r="H2252" t="str">
        <f>IF(ISNA(VLOOKUP(A2252,$A$3:A2251,1,0)),"","DUP!")</f>
        <v/>
      </c>
      <c r="I2252" t="str">
        <f>IF(ISNA(VLOOKUP(B2252,$B$3:B2251,1,0)),"","DUP!")</f>
        <v>DUP!</v>
      </c>
      <c r="J2252" t="str">
        <f t="shared" si="178"/>
        <v/>
      </c>
      <c r="K2252" t="str">
        <f t="shared" si="179"/>
        <v>INSERT INTO ZONE_MAP (SERVICE_ID, SERVICE_NAME, CODE, NW_GROUP, ZONE) VALUES (2,'Voice','02988','YEN BAI','NATIONAL');</v>
      </c>
    </row>
    <row r="2253" spans="1:11">
      <c r="A2253" s="25" t="s">
        <v>908</v>
      </c>
      <c r="B2253" s="25" t="s">
        <v>873</v>
      </c>
      <c r="C2253" s="25" t="s">
        <v>243</v>
      </c>
      <c r="D2253" s="25" t="s">
        <v>244</v>
      </c>
      <c r="E2253">
        <f t="shared" si="175"/>
        <v>2</v>
      </c>
      <c r="F2253" t="str">
        <f t="shared" si="176"/>
        <v>Voice</v>
      </c>
      <c r="G2253" t="str">
        <f t="shared" si="177"/>
        <v>CVP_02988_2</v>
      </c>
      <c r="H2253" t="str">
        <f>IF(ISNA(VLOOKUP(A2253,$A$3:A2252,1,0)),"","DUP!")</f>
        <v>DUP!</v>
      </c>
      <c r="I2253" t="str">
        <f>IF(ISNA(VLOOKUP(B2253,$B$3:B2252,1,0)),"","DUP!")</f>
        <v>DUP!</v>
      </c>
      <c r="J2253" t="str">
        <f t="shared" si="178"/>
        <v/>
      </c>
      <c r="K2253" t="str">
        <f t="shared" si="179"/>
        <v/>
      </c>
    </row>
    <row r="2254" spans="1:11">
      <c r="A2254" s="25" t="s">
        <v>908</v>
      </c>
      <c r="B2254" s="25" t="s">
        <v>873</v>
      </c>
      <c r="C2254" s="25" t="s">
        <v>243</v>
      </c>
      <c r="D2254" s="25" t="s">
        <v>244</v>
      </c>
      <c r="E2254">
        <f t="shared" si="175"/>
        <v>2</v>
      </c>
      <c r="F2254" t="str">
        <f t="shared" si="176"/>
        <v>Voice</v>
      </c>
      <c r="G2254" t="str">
        <f t="shared" si="177"/>
        <v>CVP_02988_2</v>
      </c>
      <c r="H2254" t="str">
        <f>IF(ISNA(VLOOKUP(A2254,$A$3:A2253,1,0)),"","DUP!")</f>
        <v>DUP!</v>
      </c>
      <c r="I2254" t="str">
        <f>IF(ISNA(VLOOKUP(B2254,$B$3:B2253,1,0)),"","DUP!")</f>
        <v>DUP!</v>
      </c>
      <c r="J2254" t="str">
        <f t="shared" si="178"/>
        <v/>
      </c>
      <c r="K2254" t="str">
        <f t="shared" si="179"/>
        <v/>
      </c>
    </row>
    <row r="2255" spans="1:11">
      <c r="A2255" s="25" t="s">
        <v>908</v>
      </c>
      <c r="B2255" s="25" t="s">
        <v>873</v>
      </c>
      <c r="C2255" s="25" t="s">
        <v>243</v>
      </c>
      <c r="D2255" s="25" t="s">
        <v>245</v>
      </c>
      <c r="E2255">
        <f t="shared" si="175"/>
        <v>10</v>
      </c>
      <c r="F2255" t="str">
        <f t="shared" si="176"/>
        <v>Video Call</v>
      </c>
      <c r="G2255" t="str">
        <f t="shared" si="177"/>
        <v>CVP_02988_10</v>
      </c>
      <c r="H2255" t="str">
        <f>IF(ISNA(VLOOKUP(A2255,$A$3:A2254,1,0)),"","DUP!")</f>
        <v>DUP!</v>
      </c>
      <c r="I2255" t="str">
        <f>IF(ISNA(VLOOKUP(B2255,$B$3:B2254,1,0)),"","DUP!")</f>
        <v>DUP!</v>
      </c>
      <c r="J2255" t="str">
        <f t="shared" si="178"/>
        <v/>
      </c>
      <c r="K2255" t="str">
        <f t="shared" si="179"/>
        <v/>
      </c>
    </row>
    <row r="2256" spans="1:11">
      <c r="A2256" s="25" t="s">
        <v>908</v>
      </c>
      <c r="B2256" s="25" t="s">
        <v>873</v>
      </c>
      <c r="C2256" s="25" t="s">
        <v>243</v>
      </c>
      <c r="D2256" s="25" t="s">
        <v>245</v>
      </c>
      <c r="E2256">
        <f t="shared" si="175"/>
        <v>10</v>
      </c>
      <c r="F2256" t="str">
        <f t="shared" si="176"/>
        <v>Video Call</v>
      </c>
      <c r="G2256" t="str">
        <f t="shared" si="177"/>
        <v>CVP_02988_10</v>
      </c>
      <c r="H2256" t="str">
        <f>IF(ISNA(VLOOKUP(A2256,$A$3:A2255,1,0)),"","DUP!")</f>
        <v>DUP!</v>
      </c>
      <c r="I2256" t="str">
        <f>IF(ISNA(VLOOKUP(B2256,$B$3:B2255,1,0)),"","DUP!")</f>
        <v>DUP!</v>
      </c>
      <c r="J2256" t="str">
        <f t="shared" si="178"/>
        <v/>
      </c>
      <c r="K2256" t="str">
        <f t="shared" si="179"/>
        <v/>
      </c>
    </row>
    <row r="2257" spans="1:11">
      <c r="A2257" s="25" t="s">
        <v>908</v>
      </c>
      <c r="B2257" s="25" t="s">
        <v>873</v>
      </c>
      <c r="C2257" s="25" t="s">
        <v>243</v>
      </c>
      <c r="D2257" s="25" t="s">
        <v>245</v>
      </c>
      <c r="E2257">
        <f t="shared" si="175"/>
        <v>10</v>
      </c>
      <c r="F2257" t="str">
        <f t="shared" si="176"/>
        <v>Video Call</v>
      </c>
      <c r="G2257" t="str">
        <f t="shared" si="177"/>
        <v>CVP_02988_10</v>
      </c>
      <c r="H2257" t="str">
        <f>IF(ISNA(VLOOKUP(A2257,$A$3:A2256,1,0)),"","DUP!")</f>
        <v>DUP!</v>
      </c>
      <c r="I2257" t="str">
        <f>IF(ISNA(VLOOKUP(B2257,$B$3:B2256,1,0)),"","DUP!")</f>
        <v>DUP!</v>
      </c>
      <c r="J2257" t="str">
        <f t="shared" si="178"/>
        <v/>
      </c>
      <c r="K2257" t="str">
        <f t="shared" si="179"/>
        <v/>
      </c>
    </row>
    <row r="2258" spans="1:11">
      <c r="A2258" s="25" t="s">
        <v>909</v>
      </c>
      <c r="B2258" s="25" t="s">
        <v>873</v>
      </c>
      <c r="C2258" s="25" t="s">
        <v>243</v>
      </c>
      <c r="D2258" s="25" t="s">
        <v>244</v>
      </c>
      <c r="E2258">
        <f t="shared" si="175"/>
        <v>2</v>
      </c>
      <c r="F2258" t="str">
        <f t="shared" si="176"/>
        <v>Voice</v>
      </c>
      <c r="G2258" t="str">
        <f t="shared" si="177"/>
        <v>CVP_02989_2</v>
      </c>
      <c r="H2258" t="str">
        <f>IF(ISNA(VLOOKUP(A2258,$A$3:A2257,1,0)),"","DUP!")</f>
        <v/>
      </c>
      <c r="I2258" t="str">
        <f>IF(ISNA(VLOOKUP(B2258,$B$3:B2257,1,0)),"","DUP!")</f>
        <v>DUP!</v>
      </c>
      <c r="J2258" t="str">
        <f t="shared" si="178"/>
        <v/>
      </c>
      <c r="K2258" t="str">
        <f t="shared" si="179"/>
        <v>INSERT INTO ZONE_MAP (SERVICE_ID, SERVICE_NAME, CODE, NW_GROUP, ZONE) VALUES (2,'Voice','02989','YEN BAI','NATIONAL');</v>
      </c>
    </row>
    <row r="2259" spans="1:11">
      <c r="A2259" s="25" t="s">
        <v>909</v>
      </c>
      <c r="B2259" s="25" t="s">
        <v>873</v>
      </c>
      <c r="C2259" s="25" t="s">
        <v>243</v>
      </c>
      <c r="D2259" s="25" t="s">
        <v>244</v>
      </c>
      <c r="E2259">
        <f t="shared" si="175"/>
        <v>2</v>
      </c>
      <c r="F2259" t="str">
        <f t="shared" si="176"/>
        <v>Voice</v>
      </c>
      <c r="G2259" t="str">
        <f t="shared" si="177"/>
        <v>CVP_02989_2</v>
      </c>
      <c r="H2259" t="str">
        <f>IF(ISNA(VLOOKUP(A2259,$A$3:A2258,1,0)),"","DUP!")</f>
        <v>DUP!</v>
      </c>
      <c r="I2259" t="str">
        <f>IF(ISNA(VLOOKUP(B2259,$B$3:B2258,1,0)),"","DUP!")</f>
        <v>DUP!</v>
      </c>
      <c r="J2259" t="str">
        <f t="shared" si="178"/>
        <v/>
      </c>
      <c r="K2259" t="str">
        <f t="shared" si="179"/>
        <v/>
      </c>
    </row>
    <row r="2260" spans="1:11">
      <c r="A2260" s="25" t="s">
        <v>909</v>
      </c>
      <c r="B2260" s="25" t="s">
        <v>873</v>
      </c>
      <c r="C2260" s="25" t="s">
        <v>243</v>
      </c>
      <c r="D2260" s="25" t="s">
        <v>244</v>
      </c>
      <c r="E2260">
        <f t="shared" si="175"/>
        <v>2</v>
      </c>
      <c r="F2260" t="str">
        <f t="shared" si="176"/>
        <v>Voice</v>
      </c>
      <c r="G2260" t="str">
        <f t="shared" si="177"/>
        <v>CVP_02989_2</v>
      </c>
      <c r="H2260" t="str">
        <f>IF(ISNA(VLOOKUP(A2260,$A$3:A2259,1,0)),"","DUP!")</f>
        <v>DUP!</v>
      </c>
      <c r="I2260" t="str">
        <f>IF(ISNA(VLOOKUP(B2260,$B$3:B2259,1,0)),"","DUP!")</f>
        <v>DUP!</v>
      </c>
      <c r="J2260" t="str">
        <f t="shared" si="178"/>
        <v/>
      </c>
      <c r="K2260" t="str">
        <f t="shared" si="179"/>
        <v/>
      </c>
    </row>
    <row r="2261" spans="1:11">
      <c r="A2261" s="25" t="s">
        <v>909</v>
      </c>
      <c r="B2261" s="25" t="s">
        <v>873</v>
      </c>
      <c r="C2261" s="25" t="s">
        <v>243</v>
      </c>
      <c r="D2261" s="25" t="s">
        <v>245</v>
      </c>
      <c r="E2261">
        <f t="shared" si="175"/>
        <v>10</v>
      </c>
      <c r="F2261" t="str">
        <f t="shared" si="176"/>
        <v>Video Call</v>
      </c>
      <c r="G2261" t="str">
        <f t="shared" si="177"/>
        <v>CVP_02989_10</v>
      </c>
      <c r="H2261" t="str">
        <f>IF(ISNA(VLOOKUP(A2261,$A$3:A2260,1,0)),"","DUP!")</f>
        <v>DUP!</v>
      </c>
      <c r="I2261" t="str">
        <f>IF(ISNA(VLOOKUP(B2261,$B$3:B2260,1,0)),"","DUP!")</f>
        <v>DUP!</v>
      </c>
      <c r="J2261" t="str">
        <f t="shared" si="178"/>
        <v/>
      </c>
      <c r="K2261" t="str">
        <f t="shared" si="179"/>
        <v/>
      </c>
    </row>
    <row r="2262" spans="1:11">
      <c r="A2262" s="25" t="s">
        <v>909</v>
      </c>
      <c r="B2262" s="25" t="s">
        <v>873</v>
      </c>
      <c r="C2262" s="25" t="s">
        <v>243</v>
      </c>
      <c r="D2262" s="25" t="s">
        <v>245</v>
      </c>
      <c r="E2262">
        <f t="shared" si="175"/>
        <v>10</v>
      </c>
      <c r="F2262" t="str">
        <f t="shared" si="176"/>
        <v>Video Call</v>
      </c>
      <c r="G2262" t="str">
        <f t="shared" si="177"/>
        <v>CVP_02989_10</v>
      </c>
      <c r="H2262" t="str">
        <f>IF(ISNA(VLOOKUP(A2262,$A$3:A2261,1,0)),"","DUP!")</f>
        <v>DUP!</v>
      </c>
      <c r="I2262" t="str">
        <f>IF(ISNA(VLOOKUP(B2262,$B$3:B2261,1,0)),"","DUP!")</f>
        <v>DUP!</v>
      </c>
      <c r="J2262" t="str">
        <f t="shared" si="178"/>
        <v/>
      </c>
      <c r="K2262" t="str">
        <f t="shared" si="179"/>
        <v/>
      </c>
    </row>
    <row r="2263" spans="1:11">
      <c r="A2263" s="25" t="s">
        <v>909</v>
      </c>
      <c r="B2263" s="25" t="s">
        <v>873</v>
      </c>
      <c r="C2263" s="25" t="s">
        <v>243</v>
      </c>
      <c r="D2263" s="25" t="s">
        <v>245</v>
      </c>
      <c r="E2263">
        <f t="shared" si="175"/>
        <v>10</v>
      </c>
      <c r="F2263" t="str">
        <f t="shared" si="176"/>
        <v>Video Call</v>
      </c>
      <c r="G2263" t="str">
        <f t="shared" si="177"/>
        <v>CVP_02989_10</v>
      </c>
      <c r="H2263" t="str">
        <f>IF(ISNA(VLOOKUP(A2263,$A$3:A2262,1,0)),"","DUP!")</f>
        <v>DUP!</v>
      </c>
      <c r="I2263" t="str">
        <f>IF(ISNA(VLOOKUP(B2263,$B$3:B2262,1,0)),"","DUP!")</f>
        <v>DUP!</v>
      </c>
      <c r="J2263" t="str">
        <f t="shared" si="178"/>
        <v/>
      </c>
      <c r="K2263" t="str">
        <f t="shared" si="179"/>
        <v/>
      </c>
    </row>
    <row r="2264" spans="1:11">
      <c r="A2264" s="25" t="s">
        <v>910</v>
      </c>
      <c r="B2264" s="25" t="s">
        <v>911</v>
      </c>
      <c r="C2264" s="25" t="s">
        <v>289</v>
      </c>
      <c r="D2264" s="25" t="s">
        <v>244</v>
      </c>
      <c r="E2264">
        <f t="shared" si="175"/>
        <v>2</v>
      </c>
      <c r="F2264" t="str">
        <f t="shared" si="176"/>
        <v>Voice</v>
      </c>
      <c r="G2264" t="str">
        <f t="shared" si="177"/>
        <v>CDH_030_2</v>
      </c>
      <c r="H2264" t="str">
        <f>IF(ISNA(VLOOKUP(A2264,$A$3:A2263,1,0)),"","DUP!")</f>
        <v/>
      </c>
      <c r="I2264" t="str">
        <f>IF(ISNA(VLOOKUP(B2264,$B$3:B2263,1,0)),"","DUP!")</f>
        <v/>
      </c>
      <c r="J2264" t="str">
        <f t="shared" si="178"/>
        <v>NINH BINH</v>
      </c>
      <c r="K2264" t="str">
        <f t="shared" si="179"/>
        <v>INSERT INTO ZONE_MAP (SERVICE_ID, SERVICE_NAME, CODE, NW_GROUP, ZONE) VALUES (2,'Voice','030','NINH BINH','NATIONAL');</v>
      </c>
    </row>
    <row r="2265" spans="1:11">
      <c r="A2265" s="25" t="s">
        <v>912</v>
      </c>
      <c r="B2265" s="25" t="s">
        <v>911</v>
      </c>
      <c r="C2265" s="25" t="s">
        <v>289</v>
      </c>
      <c r="D2265" s="25" t="s">
        <v>244</v>
      </c>
      <c r="E2265">
        <f t="shared" si="175"/>
        <v>2</v>
      </c>
      <c r="F2265" t="str">
        <f t="shared" si="176"/>
        <v>Voice</v>
      </c>
      <c r="G2265" t="str">
        <f t="shared" si="177"/>
        <v>CDH_030101_2</v>
      </c>
      <c r="H2265" t="str">
        <f>IF(ISNA(VLOOKUP(A2265,$A$3:A2264,1,0)),"","DUP!")</f>
        <v/>
      </c>
      <c r="I2265" t="str">
        <f>IF(ISNA(VLOOKUP(B2265,$B$3:B2264,1,0)),"","DUP!")</f>
        <v>DUP!</v>
      </c>
      <c r="J2265" t="str">
        <f t="shared" si="178"/>
        <v/>
      </c>
      <c r="K2265" t="str">
        <f t="shared" si="179"/>
        <v>INSERT INTO ZONE_MAP (SERVICE_ID, SERVICE_NAME, CODE, NW_GROUP, ZONE) VALUES (2,'Voice','030101','NINH BINH','NATIONAL');</v>
      </c>
    </row>
    <row r="2266" spans="1:11">
      <c r="A2266" s="25" t="s">
        <v>912</v>
      </c>
      <c r="B2266" s="25" t="s">
        <v>911</v>
      </c>
      <c r="C2266" s="25" t="s">
        <v>289</v>
      </c>
      <c r="D2266" s="25" t="s">
        <v>244</v>
      </c>
      <c r="E2266">
        <f t="shared" si="175"/>
        <v>2</v>
      </c>
      <c r="F2266" t="str">
        <f t="shared" si="176"/>
        <v>Voice</v>
      </c>
      <c r="G2266" t="str">
        <f t="shared" si="177"/>
        <v>CDH_030101_2</v>
      </c>
      <c r="H2266" t="str">
        <f>IF(ISNA(VLOOKUP(A2266,$A$3:A2265,1,0)),"","DUP!")</f>
        <v>DUP!</v>
      </c>
      <c r="I2266" t="str">
        <f>IF(ISNA(VLOOKUP(B2266,$B$3:B2265,1,0)),"","DUP!")</f>
        <v>DUP!</v>
      </c>
      <c r="J2266" t="str">
        <f t="shared" si="178"/>
        <v/>
      </c>
      <c r="K2266" t="str">
        <f t="shared" si="179"/>
        <v/>
      </c>
    </row>
    <row r="2267" spans="1:11">
      <c r="A2267" s="25" t="s">
        <v>912</v>
      </c>
      <c r="B2267" s="25" t="s">
        <v>911</v>
      </c>
      <c r="C2267" s="25" t="s">
        <v>289</v>
      </c>
      <c r="D2267" s="25" t="s">
        <v>244</v>
      </c>
      <c r="E2267">
        <f t="shared" si="175"/>
        <v>2</v>
      </c>
      <c r="F2267" t="str">
        <f t="shared" si="176"/>
        <v>Voice</v>
      </c>
      <c r="G2267" t="str">
        <f t="shared" si="177"/>
        <v>CDH_030101_2</v>
      </c>
      <c r="H2267" t="str">
        <f>IF(ISNA(VLOOKUP(A2267,$A$3:A2266,1,0)),"","DUP!")</f>
        <v>DUP!</v>
      </c>
      <c r="I2267" t="str">
        <f>IF(ISNA(VLOOKUP(B2267,$B$3:B2266,1,0)),"","DUP!")</f>
        <v>DUP!</v>
      </c>
      <c r="J2267" t="str">
        <f t="shared" si="178"/>
        <v/>
      </c>
      <c r="K2267" t="str">
        <f t="shared" si="179"/>
        <v/>
      </c>
    </row>
    <row r="2268" spans="1:11">
      <c r="A2268" s="25" t="s">
        <v>912</v>
      </c>
      <c r="B2268" s="25" t="s">
        <v>911</v>
      </c>
      <c r="C2268" s="25" t="s">
        <v>289</v>
      </c>
      <c r="D2268" s="25" t="s">
        <v>245</v>
      </c>
      <c r="E2268">
        <f t="shared" si="175"/>
        <v>10</v>
      </c>
      <c r="F2268" t="str">
        <f t="shared" si="176"/>
        <v>Video Call</v>
      </c>
      <c r="G2268" t="str">
        <f t="shared" si="177"/>
        <v>CDH_030101_10</v>
      </c>
      <c r="H2268" t="str">
        <f>IF(ISNA(VLOOKUP(A2268,$A$3:A2267,1,0)),"","DUP!")</f>
        <v>DUP!</v>
      </c>
      <c r="I2268" t="str">
        <f>IF(ISNA(VLOOKUP(B2268,$B$3:B2267,1,0)),"","DUP!")</f>
        <v>DUP!</v>
      </c>
      <c r="J2268" t="str">
        <f t="shared" si="178"/>
        <v/>
      </c>
      <c r="K2268" t="str">
        <f t="shared" si="179"/>
        <v/>
      </c>
    </row>
    <row r="2269" spans="1:11">
      <c r="A2269" s="25" t="s">
        <v>912</v>
      </c>
      <c r="B2269" s="25" t="s">
        <v>911</v>
      </c>
      <c r="C2269" s="25" t="s">
        <v>289</v>
      </c>
      <c r="D2269" s="25" t="s">
        <v>245</v>
      </c>
      <c r="E2269">
        <f t="shared" si="175"/>
        <v>10</v>
      </c>
      <c r="F2269" t="str">
        <f t="shared" si="176"/>
        <v>Video Call</v>
      </c>
      <c r="G2269" t="str">
        <f t="shared" si="177"/>
        <v>CDH_030101_10</v>
      </c>
      <c r="H2269" t="str">
        <f>IF(ISNA(VLOOKUP(A2269,$A$3:A2268,1,0)),"","DUP!")</f>
        <v>DUP!</v>
      </c>
      <c r="I2269" t="str">
        <f>IF(ISNA(VLOOKUP(B2269,$B$3:B2268,1,0)),"","DUP!")</f>
        <v>DUP!</v>
      </c>
      <c r="J2269" t="str">
        <f t="shared" si="178"/>
        <v/>
      </c>
      <c r="K2269" t="str">
        <f t="shared" si="179"/>
        <v/>
      </c>
    </row>
    <row r="2270" spans="1:11">
      <c r="A2270" s="25" t="s">
        <v>912</v>
      </c>
      <c r="B2270" s="25" t="s">
        <v>911</v>
      </c>
      <c r="C2270" s="25" t="s">
        <v>289</v>
      </c>
      <c r="D2270" s="25" t="s">
        <v>245</v>
      </c>
      <c r="E2270">
        <f t="shared" si="175"/>
        <v>10</v>
      </c>
      <c r="F2270" t="str">
        <f t="shared" si="176"/>
        <v>Video Call</v>
      </c>
      <c r="G2270" t="str">
        <f t="shared" si="177"/>
        <v>CDH_030101_10</v>
      </c>
      <c r="H2270" t="str">
        <f>IF(ISNA(VLOOKUP(A2270,$A$3:A2269,1,0)),"","DUP!")</f>
        <v>DUP!</v>
      </c>
      <c r="I2270" t="str">
        <f>IF(ISNA(VLOOKUP(B2270,$B$3:B2269,1,0)),"","DUP!")</f>
        <v>DUP!</v>
      </c>
      <c r="J2270" t="str">
        <f t="shared" si="178"/>
        <v/>
      </c>
      <c r="K2270" t="str">
        <f t="shared" si="179"/>
        <v/>
      </c>
    </row>
    <row r="2271" spans="1:11">
      <c r="A2271" s="25" t="s">
        <v>913</v>
      </c>
      <c r="B2271" s="25" t="s">
        <v>292</v>
      </c>
      <c r="C2271" s="25" t="s">
        <v>293</v>
      </c>
      <c r="D2271" s="25" t="s">
        <v>244</v>
      </c>
      <c r="E2271">
        <f t="shared" si="175"/>
        <v>2</v>
      </c>
      <c r="F2271" t="str">
        <f t="shared" si="176"/>
        <v>Voice</v>
      </c>
      <c r="G2271" t="str">
        <f t="shared" si="177"/>
        <v>VAS_0301060_2</v>
      </c>
      <c r="H2271" t="str">
        <f>IF(ISNA(VLOOKUP(A2271,$A$3:A2270,1,0)),"","DUP!")</f>
        <v/>
      </c>
      <c r="I2271" t="str">
        <f>IF(ISNA(VLOOKUP(B2271,$B$3:B2270,1,0)),"","DUP!")</f>
        <v>DUP!</v>
      </c>
      <c r="J2271" t="str">
        <f t="shared" si="178"/>
        <v/>
      </c>
      <c r="K2271" t="str">
        <f t="shared" si="179"/>
        <v>INSERT INTO ZONE_MAP (SERVICE_ID, SERVICE_NAME, CODE, NW_GROUP, ZONE) VALUES (2,'Voice','0301060','DICH VU 106X VTEL','NATIONAL');</v>
      </c>
    </row>
    <row r="2272" spans="1:11">
      <c r="A2272" s="25" t="s">
        <v>914</v>
      </c>
      <c r="B2272" s="25" t="s">
        <v>292</v>
      </c>
      <c r="C2272" s="25" t="s">
        <v>293</v>
      </c>
      <c r="D2272" s="25" t="s">
        <v>244</v>
      </c>
      <c r="E2272">
        <f t="shared" si="175"/>
        <v>2</v>
      </c>
      <c r="F2272" t="str">
        <f t="shared" si="176"/>
        <v>Voice</v>
      </c>
      <c r="G2272" t="str">
        <f t="shared" si="177"/>
        <v>VAS_0301061_2</v>
      </c>
      <c r="H2272" t="str">
        <f>IF(ISNA(VLOOKUP(A2272,$A$3:A2271,1,0)),"","DUP!")</f>
        <v/>
      </c>
      <c r="I2272" t="str">
        <f>IF(ISNA(VLOOKUP(B2272,$B$3:B2271,1,0)),"","DUP!")</f>
        <v>DUP!</v>
      </c>
      <c r="J2272" t="str">
        <f t="shared" si="178"/>
        <v/>
      </c>
      <c r="K2272" t="str">
        <f t="shared" si="179"/>
        <v>INSERT INTO ZONE_MAP (SERVICE_ID, SERVICE_NAME, CODE, NW_GROUP, ZONE) VALUES (2,'Voice','0301061','DICH VU 106X VTEL','NATIONAL');</v>
      </c>
    </row>
    <row r="2273" spans="1:11">
      <c r="A2273" s="25" t="s">
        <v>915</v>
      </c>
      <c r="B2273" s="25" t="s">
        <v>292</v>
      </c>
      <c r="C2273" s="25" t="s">
        <v>293</v>
      </c>
      <c r="D2273" s="25" t="s">
        <v>244</v>
      </c>
      <c r="E2273">
        <f t="shared" si="175"/>
        <v>2</v>
      </c>
      <c r="F2273" t="str">
        <f t="shared" si="176"/>
        <v>Voice</v>
      </c>
      <c r="G2273" t="str">
        <f t="shared" si="177"/>
        <v>VAS_0301062_2</v>
      </c>
      <c r="H2273" t="str">
        <f>IF(ISNA(VLOOKUP(A2273,$A$3:A2272,1,0)),"","DUP!")</f>
        <v/>
      </c>
      <c r="I2273" t="str">
        <f>IF(ISNA(VLOOKUP(B2273,$B$3:B2272,1,0)),"","DUP!")</f>
        <v>DUP!</v>
      </c>
      <c r="J2273" t="str">
        <f t="shared" si="178"/>
        <v/>
      </c>
      <c r="K2273" t="str">
        <f t="shared" si="179"/>
        <v>INSERT INTO ZONE_MAP (SERVICE_ID, SERVICE_NAME, CODE, NW_GROUP, ZONE) VALUES (2,'Voice','0301062','DICH VU 106X VTEL','NATIONAL');</v>
      </c>
    </row>
    <row r="2274" spans="1:11">
      <c r="A2274" s="25" t="s">
        <v>916</v>
      </c>
      <c r="B2274" s="25" t="s">
        <v>292</v>
      </c>
      <c r="C2274" s="25" t="s">
        <v>293</v>
      </c>
      <c r="D2274" s="25" t="s">
        <v>244</v>
      </c>
      <c r="E2274">
        <f t="shared" si="175"/>
        <v>2</v>
      </c>
      <c r="F2274" t="str">
        <f t="shared" si="176"/>
        <v>Voice</v>
      </c>
      <c r="G2274" t="str">
        <f t="shared" si="177"/>
        <v>VAS_0301066_2</v>
      </c>
      <c r="H2274" t="str">
        <f>IF(ISNA(VLOOKUP(A2274,$A$3:A2273,1,0)),"","DUP!")</f>
        <v/>
      </c>
      <c r="I2274" t="str">
        <f>IF(ISNA(VLOOKUP(B2274,$B$3:B2273,1,0)),"","DUP!")</f>
        <v>DUP!</v>
      </c>
      <c r="J2274" t="str">
        <f t="shared" si="178"/>
        <v/>
      </c>
      <c r="K2274" t="str">
        <f t="shared" si="179"/>
        <v>INSERT INTO ZONE_MAP (SERVICE_ID, SERVICE_NAME, CODE, NW_GROUP, ZONE) VALUES (2,'Voice','0301066','DICH VU 106X VTEL','NATIONAL');</v>
      </c>
    </row>
    <row r="2275" spans="1:11">
      <c r="A2275" s="25" t="s">
        <v>917</v>
      </c>
      <c r="B2275" s="25" t="s">
        <v>292</v>
      </c>
      <c r="C2275" s="25" t="s">
        <v>293</v>
      </c>
      <c r="D2275" s="25" t="s">
        <v>244</v>
      </c>
      <c r="E2275">
        <f t="shared" si="175"/>
        <v>2</v>
      </c>
      <c r="F2275" t="str">
        <f t="shared" si="176"/>
        <v>Voice</v>
      </c>
      <c r="G2275" t="str">
        <f t="shared" si="177"/>
        <v>VAS_0301068_2</v>
      </c>
      <c r="H2275" t="str">
        <f>IF(ISNA(VLOOKUP(A2275,$A$3:A2274,1,0)),"","DUP!")</f>
        <v/>
      </c>
      <c r="I2275" t="str">
        <f>IF(ISNA(VLOOKUP(B2275,$B$3:B2274,1,0)),"","DUP!")</f>
        <v>DUP!</v>
      </c>
      <c r="J2275" t="str">
        <f t="shared" si="178"/>
        <v/>
      </c>
      <c r="K2275" t="str">
        <f t="shared" si="179"/>
        <v>INSERT INTO ZONE_MAP (SERVICE_ID, SERVICE_NAME, CODE, NW_GROUP, ZONE) VALUES (2,'Voice','0301068','DICH VU 106X VTEL','NATIONAL');</v>
      </c>
    </row>
    <row r="2276" spans="1:11">
      <c r="A2276" s="25" t="s">
        <v>918</v>
      </c>
      <c r="B2276" s="25" t="s">
        <v>292</v>
      </c>
      <c r="C2276" s="25" t="s">
        <v>293</v>
      </c>
      <c r="D2276" s="25" t="s">
        <v>244</v>
      </c>
      <c r="E2276">
        <f t="shared" si="175"/>
        <v>2</v>
      </c>
      <c r="F2276" t="str">
        <f t="shared" si="176"/>
        <v>Voice</v>
      </c>
      <c r="G2276" t="str">
        <f t="shared" si="177"/>
        <v>VAS_0301069_2</v>
      </c>
      <c r="H2276" t="str">
        <f>IF(ISNA(VLOOKUP(A2276,$A$3:A2275,1,0)),"","DUP!")</f>
        <v/>
      </c>
      <c r="I2276" t="str">
        <f>IF(ISNA(VLOOKUP(B2276,$B$3:B2275,1,0)),"","DUP!")</f>
        <v>DUP!</v>
      </c>
      <c r="J2276" t="str">
        <f t="shared" si="178"/>
        <v/>
      </c>
      <c r="K2276" t="str">
        <f t="shared" si="179"/>
        <v>INSERT INTO ZONE_MAP (SERVICE_ID, SERVICE_NAME, CODE, NW_GROUP, ZONE) VALUES (2,'Voice','0301069','DICH VU 106X VTEL','NATIONAL');</v>
      </c>
    </row>
    <row r="2277" spans="1:11">
      <c r="A2277" s="25" t="s">
        <v>919</v>
      </c>
      <c r="B2277" s="25" t="s">
        <v>911</v>
      </c>
      <c r="C2277" s="25" t="s">
        <v>289</v>
      </c>
      <c r="D2277" s="25" t="s">
        <v>244</v>
      </c>
      <c r="E2277">
        <f t="shared" si="175"/>
        <v>2</v>
      </c>
      <c r="F2277" t="str">
        <f t="shared" si="176"/>
        <v>Voice</v>
      </c>
      <c r="G2277" t="str">
        <f t="shared" si="177"/>
        <v>CDH_030110_2</v>
      </c>
      <c r="H2277" t="str">
        <f>IF(ISNA(VLOOKUP(A2277,$A$3:A2276,1,0)),"","DUP!")</f>
        <v/>
      </c>
      <c r="I2277" t="str">
        <f>IF(ISNA(VLOOKUP(B2277,$B$3:B2276,1,0)),"","DUP!")</f>
        <v>DUP!</v>
      </c>
      <c r="J2277" t="str">
        <f t="shared" si="178"/>
        <v/>
      </c>
      <c r="K2277" t="str">
        <f t="shared" si="179"/>
        <v>INSERT INTO ZONE_MAP (SERVICE_ID, SERVICE_NAME, CODE, NW_GROUP, ZONE) VALUES (2,'Voice','030110','NINH BINH','NATIONAL');</v>
      </c>
    </row>
    <row r="2278" spans="1:11">
      <c r="A2278" s="25" t="s">
        <v>919</v>
      </c>
      <c r="B2278" s="25" t="s">
        <v>911</v>
      </c>
      <c r="C2278" s="25" t="s">
        <v>289</v>
      </c>
      <c r="D2278" s="25" t="s">
        <v>244</v>
      </c>
      <c r="E2278">
        <f t="shared" si="175"/>
        <v>2</v>
      </c>
      <c r="F2278" t="str">
        <f t="shared" si="176"/>
        <v>Voice</v>
      </c>
      <c r="G2278" t="str">
        <f t="shared" si="177"/>
        <v>CDH_030110_2</v>
      </c>
      <c r="H2278" t="str">
        <f>IF(ISNA(VLOOKUP(A2278,$A$3:A2277,1,0)),"","DUP!")</f>
        <v>DUP!</v>
      </c>
      <c r="I2278" t="str">
        <f>IF(ISNA(VLOOKUP(B2278,$B$3:B2277,1,0)),"","DUP!")</f>
        <v>DUP!</v>
      </c>
      <c r="J2278" t="str">
        <f t="shared" si="178"/>
        <v/>
      </c>
      <c r="K2278" t="str">
        <f t="shared" si="179"/>
        <v/>
      </c>
    </row>
    <row r="2279" spans="1:11">
      <c r="A2279" s="25" t="s">
        <v>919</v>
      </c>
      <c r="B2279" s="25" t="s">
        <v>911</v>
      </c>
      <c r="C2279" s="25" t="s">
        <v>289</v>
      </c>
      <c r="D2279" s="25" t="s">
        <v>244</v>
      </c>
      <c r="E2279">
        <f t="shared" si="175"/>
        <v>2</v>
      </c>
      <c r="F2279" t="str">
        <f t="shared" si="176"/>
        <v>Voice</v>
      </c>
      <c r="G2279" t="str">
        <f t="shared" si="177"/>
        <v>CDH_030110_2</v>
      </c>
      <c r="H2279" t="str">
        <f>IF(ISNA(VLOOKUP(A2279,$A$3:A2278,1,0)),"","DUP!")</f>
        <v>DUP!</v>
      </c>
      <c r="I2279" t="str">
        <f>IF(ISNA(VLOOKUP(B2279,$B$3:B2278,1,0)),"","DUP!")</f>
        <v>DUP!</v>
      </c>
      <c r="J2279" t="str">
        <f t="shared" si="178"/>
        <v/>
      </c>
      <c r="K2279" t="str">
        <f t="shared" si="179"/>
        <v/>
      </c>
    </row>
    <row r="2280" spans="1:11">
      <c r="A2280" s="25" t="s">
        <v>919</v>
      </c>
      <c r="B2280" s="25" t="s">
        <v>911</v>
      </c>
      <c r="C2280" s="25" t="s">
        <v>289</v>
      </c>
      <c r="D2280" s="25" t="s">
        <v>245</v>
      </c>
      <c r="E2280">
        <f t="shared" si="175"/>
        <v>10</v>
      </c>
      <c r="F2280" t="str">
        <f t="shared" si="176"/>
        <v>Video Call</v>
      </c>
      <c r="G2280" t="str">
        <f t="shared" si="177"/>
        <v>CDH_030110_10</v>
      </c>
      <c r="H2280" t="str">
        <f>IF(ISNA(VLOOKUP(A2280,$A$3:A2279,1,0)),"","DUP!")</f>
        <v>DUP!</v>
      </c>
      <c r="I2280" t="str">
        <f>IF(ISNA(VLOOKUP(B2280,$B$3:B2279,1,0)),"","DUP!")</f>
        <v>DUP!</v>
      </c>
      <c r="J2280" t="str">
        <f t="shared" si="178"/>
        <v/>
      </c>
      <c r="K2280" t="str">
        <f t="shared" si="179"/>
        <v/>
      </c>
    </row>
    <row r="2281" spans="1:11">
      <c r="A2281" s="25" t="s">
        <v>919</v>
      </c>
      <c r="B2281" s="25" t="s">
        <v>911</v>
      </c>
      <c r="C2281" s="25" t="s">
        <v>289</v>
      </c>
      <c r="D2281" s="25" t="s">
        <v>245</v>
      </c>
      <c r="E2281">
        <f t="shared" si="175"/>
        <v>10</v>
      </c>
      <c r="F2281" t="str">
        <f t="shared" si="176"/>
        <v>Video Call</v>
      </c>
      <c r="G2281" t="str">
        <f t="shared" si="177"/>
        <v>CDH_030110_10</v>
      </c>
      <c r="H2281" t="str">
        <f>IF(ISNA(VLOOKUP(A2281,$A$3:A2280,1,0)),"","DUP!")</f>
        <v>DUP!</v>
      </c>
      <c r="I2281" t="str">
        <f>IF(ISNA(VLOOKUP(B2281,$B$3:B2280,1,0)),"","DUP!")</f>
        <v>DUP!</v>
      </c>
      <c r="J2281" t="str">
        <f t="shared" si="178"/>
        <v/>
      </c>
      <c r="K2281" t="str">
        <f t="shared" si="179"/>
        <v/>
      </c>
    </row>
    <row r="2282" spans="1:11">
      <c r="A2282" s="25" t="s">
        <v>919</v>
      </c>
      <c r="B2282" s="25" t="s">
        <v>911</v>
      </c>
      <c r="C2282" s="25" t="s">
        <v>289</v>
      </c>
      <c r="D2282" s="25" t="s">
        <v>245</v>
      </c>
      <c r="E2282">
        <f t="shared" si="175"/>
        <v>10</v>
      </c>
      <c r="F2282" t="str">
        <f t="shared" si="176"/>
        <v>Video Call</v>
      </c>
      <c r="G2282" t="str">
        <f t="shared" si="177"/>
        <v>CDH_030110_10</v>
      </c>
      <c r="H2282" t="str">
        <f>IF(ISNA(VLOOKUP(A2282,$A$3:A2281,1,0)),"","DUP!")</f>
        <v>DUP!</v>
      </c>
      <c r="I2282" t="str">
        <f>IF(ISNA(VLOOKUP(B2282,$B$3:B2281,1,0)),"","DUP!")</f>
        <v>DUP!</v>
      </c>
      <c r="J2282" t="str">
        <f t="shared" si="178"/>
        <v/>
      </c>
      <c r="K2282" t="str">
        <f t="shared" si="179"/>
        <v/>
      </c>
    </row>
    <row r="2283" spans="1:11">
      <c r="A2283" s="25" t="s">
        <v>920</v>
      </c>
      <c r="B2283" s="25" t="s">
        <v>301</v>
      </c>
      <c r="C2283" s="25" t="s">
        <v>302</v>
      </c>
      <c r="D2283" s="25" t="s">
        <v>244</v>
      </c>
      <c r="E2283">
        <f t="shared" si="175"/>
        <v>2</v>
      </c>
      <c r="F2283" t="str">
        <f t="shared" si="176"/>
        <v>Voice</v>
      </c>
      <c r="G2283" t="str">
        <f t="shared" si="177"/>
        <v>TAT_030116_2</v>
      </c>
      <c r="H2283" t="str">
        <f>IF(ISNA(VLOOKUP(A2283,$A$3:A2282,1,0)),"","DUP!")</f>
        <v/>
      </c>
      <c r="I2283" t="str">
        <f>IF(ISNA(VLOOKUP(B2283,$B$3:B2282,1,0)),"","DUP!")</f>
        <v>DUP!</v>
      </c>
      <c r="J2283" t="str">
        <f t="shared" si="178"/>
        <v/>
      </c>
      <c r="K2283" t="str">
        <f t="shared" si="179"/>
        <v>INSERT INTO ZONE_MAP (SERVICE_ID, SERVICE_NAME, CODE, NW_GROUP, ZONE) VALUES (2,'Voice','030116','DV DIEN THOAI','NATIONAL');</v>
      </c>
    </row>
    <row r="2284" spans="1:11">
      <c r="A2284" s="25" t="s">
        <v>920</v>
      </c>
      <c r="B2284" s="25" t="s">
        <v>301</v>
      </c>
      <c r="C2284" s="25" t="s">
        <v>302</v>
      </c>
      <c r="D2284" s="25" t="s">
        <v>244</v>
      </c>
      <c r="E2284">
        <f t="shared" si="175"/>
        <v>2</v>
      </c>
      <c r="F2284" t="str">
        <f t="shared" si="176"/>
        <v>Voice</v>
      </c>
      <c r="G2284" t="str">
        <f t="shared" si="177"/>
        <v>TAT_030116_2</v>
      </c>
      <c r="H2284" t="str">
        <f>IF(ISNA(VLOOKUP(A2284,$A$3:A2283,1,0)),"","DUP!")</f>
        <v>DUP!</v>
      </c>
      <c r="I2284" t="str">
        <f>IF(ISNA(VLOOKUP(B2284,$B$3:B2283,1,0)),"","DUP!")</f>
        <v>DUP!</v>
      </c>
      <c r="J2284" t="str">
        <f t="shared" si="178"/>
        <v/>
      </c>
      <c r="K2284" t="str">
        <f t="shared" si="179"/>
        <v/>
      </c>
    </row>
    <row r="2285" spans="1:11">
      <c r="A2285" s="25" t="s">
        <v>920</v>
      </c>
      <c r="B2285" s="25" t="s">
        <v>301</v>
      </c>
      <c r="C2285" s="25" t="s">
        <v>302</v>
      </c>
      <c r="D2285" s="25" t="s">
        <v>244</v>
      </c>
      <c r="E2285">
        <f t="shared" si="175"/>
        <v>2</v>
      </c>
      <c r="F2285" t="str">
        <f t="shared" si="176"/>
        <v>Voice</v>
      </c>
      <c r="G2285" t="str">
        <f t="shared" si="177"/>
        <v>TAT_030116_2</v>
      </c>
      <c r="H2285" t="str">
        <f>IF(ISNA(VLOOKUP(A2285,$A$3:A2284,1,0)),"","DUP!")</f>
        <v>DUP!</v>
      </c>
      <c r="I2285" t="str">
        <f>IF(ISNA(VLOOKUP(B2285,$B$3:B2284,1,0)),"","DUP!")</f>
        <v>DUP!</v>
      </c>
      <c r="J2285" t="str">
        <f t="shared" si="178"/>
        <v/>
      </c>
      <c r="K2285" t="str">
        <f t="shared" si="179"/>
        <v/>
      </c>
    </row>
    <row r="2286" spans="1:11">
      <c r="A2286" s="25" t="s">
        <v>920</v>
      </c>
      <c r="B2286" s="25" t="s">
        <v>301</v>
      </c>
      <c r="C2286" s="25" t="s">
        <v>302</v>
      </c>
      <c r="D2286" s="25" t="s">
        <v>245</v>
      </c>
      <c r="E2286">
        <f t="shared" si="175"/>
        <v>10</v>
      </c>
      <c r="F2286" t="str">
        <f t="shared" si="176"/>
        <v>Video Call</v>
      </c>
      <c r="G2286" t="str">
        <f t="shared" si="177"/>
        <v>TAT_030116_10</v>
      </c>
      <c r="H2286" t="str">
        <f>IF(ISNA(VLOOKUP(A2286,$A$3:A2285,1,0)),"","DUP!")</f>
        <v>DUP!</v>
      </c>
      <c r="I2286" t="str">
        <f>IF(ISNA(VLOOKUP(B2286,$B$3:B2285,1,0)),"","DUP!")</f>
        <v>DUP!</v>
      </c>
      <c r="J2286" t="str">
        <f t="shared" si="178"/>
        <v/>
      </c>
      <c r="K2286" t="str">
        <f t="shared" si="179"/>
        <v/>
      </c>
    </row>
    <row r="2287" spans="1:11">
      <c r="A2287" s="25" t="s">
        <v>920</v>
      </c>
      <c r="B2287" s="25" t="s">
        <v>301</v>
      </c>
      <c r="C2287" s="25" t="s">
        <v>302</v>
      </c>
      <c r="D2287" s="25" t="s">
        <v>245</v>
      </c>
      <c r="E2287">
        <f t="shared" si="175"/>
        <v>10</v>
      </c>
      <c r="F2287" t="str">
        <f t="shared" si="176"/>
        <v>Video Call</v>
      </c>
      <c r="G2287" t="str">
        <f t="shared" si="177"/>
        <v>TAT_030116_10</v>
      </c>
      <c r="H2287" t="str">
        <f>IF(ISNA(VLOOKUP(A2287,$A$3:A2286,1,0)),"","DUP!")</f>
        <v>DUP!</v>
      </c>
      <c r="I2287" t="str">
        <f>IF(ISNA(VLOOKUP(B2287,$B$3:B2286,1,0)),"","DUP!")</f>
        <v>DUP!</v>
      </c>
      <c r="J2287" t="str">
        <f t="shared" si="178"/>
        <v/>
      </c>
      <c r="K2287" t="str">
        <f t="shared" si="179"/>
        <v/>
      </c>
    </row>
    <row r="2288" spans="1:11">
      <c r="A2288" s="25" t="s">
        <v>920</v>
      </c>
      <c r="B2288" s="25" t="s">
        <v>301</v>
      </c>
      <c r="C2288" s="25" t="s">
        <v>302</v>
      </c>
      <c r="D2288" s="25" t="s">
        <v>245</v>
      </c>
      <c r="E2288">
        <f t="shared" si="175"/>
        <v>10</v>
      </c>
      <c r="F2288" t="str">
        <f t="shared" si="176"/>
        <v>Video Call</v>
      </c>
      <c r="G2288" t="str">
        <f t="shared" si="177"/>
        <v>TAT_030116_10</v>
      </c>
      <c r="H2288" t="str">
        <f>IF(ISNA(VLOOKUP(A2288,$A$3:A2287,1,0)),"","DUP!")</f>
        <v>DUP!</v>
      </c>
      <c r="I2288" t="str">
        <f>IF(ISNA(VLOOKUP(B2288,$B$3:B2287,1,0)),"","DUP!")</f>
        <v>DUP!</v>
      </c>
      <c r="J2288" t="str">
        <f t="shared" si="178"/>
        <v/>
      </c>
      <c r="K2288" t="str">
        <f t="shared" si="179"/>
        <v/>
      </c>
    </row>
    <row r="2289" spans="1:11">
      <c r="A2289" s="25" t="s">
        <v>921</v>
      </c>
      <c r="B2289" s="25" t="s">
        <v>301</v>
      </c>
      <c r="C2289" s="25" t="s">
        <v>302</v>
      </c>
      <c r="D2289" s="25" t="s">
        <v>244</v>
      </c>
      <c r="E2289">
        <f t="shared" si="175"/>
        <v>2</v>
      </c>
      <c r="F2289" t="str">
        <f t="shared" si="176"/>
        <v>Voice</v>
      </c>
      <c r="G2289" t="str">
        <f t="shared" si="177"/>
        <v>TAT_030117_2</v>
      </c>
      <c r="H2289" t="str">
        <f>IF(ISNA(VLOOKUP(A2289,$A$3:A2288,1,0)),"","DUP!")</f>
        <v/>
      </c>
      <c r="I2289" t="str">
        <f>IF(ISNA(VLOOKUP(B2289,$B$3:B2288,1,0)),"","DUP!")</f>
        <v>DUP!</v>
      </c>
      <c r="J2289" t="str">
        <f t="shared" si="178"/>
        <v/>
      </c>
      <c r="K2289" t="str">
        <f t="shared" si="179"/>
        <v>INSERT INTO ZONE_MAP (SERVICE_ID, SERVICE_NAME, CODE, NW_GROUP, ZONE) VALUES (2,'Voice','030117','DV DIEN THOAI','NATIONAL');</v>
      </c>
    </row>
    <row r="2290" spans="1:11">
      <c r="A2290" s="25" t="s">
        <v>921</v>
      </c>
      <c r="B2290" s="25" t="s">
        <v>301</v>
      </c>
      <c r="C2290" s="25" t="s">
        <v>302</v>
      </c>
      <c r="D2290" s="25" t="s">
        <v>244</v>
      </c>
      <c r="E2290">
        <f t="shared" si="175"/>
        <v>2</v>
      </c>
      <c r="F2290" t="str">
        <f t="shared" si="176"/>
        <v>Voice</v>
      </c>
      <c r="G2290" t="str">
        <f t="shared" si="177"/>
        <v>TAT_030117_2</v>
      </c>
      <c r="H2290" t="str">
        <f>IF(ISNA(VLOOKUP(A2290,$A$3:A2289,1,0)),"","DUP!")</f>
        <v>DUP!</v>
      </c>
      <c r="I2290" t="str">
        <f>IF(ISNA(VLOOKUP(B2290,$B$3:B2289,1,0)),"","DUP!")</f>
        <v>DUP!</v>
      </c>
      <c r="J2290" t="str">
        <f t="shared" si="178"/>
        <v/>
      </c>
      <c r="K2290" t="str">
        <f t="shared" si="179"/>
        <v/>
      </c>
    </row>
    <row r="2291" spans="1:11">
      <c r="A2291" s="25" t="s">
        <v>921</v>
      </c>
      <c r="B2291" s="25" t="s">
        <v>301</v>
      </c>
      <c r="C2291" s="25" t="s">
        <v>302</v>
      </c>
      <c r="D2291" s="25" t="s">
        <v>244</v>
      </c>
      <c r="E2291">
        <f t="shared" si="175"/>
        <v>2</v>
      </c>
      <c r="F2291" t="str">
        <f t="shared" si="176"/>
        <v>Voice</v>
      </c>
      <c r="G2291" t="str">
        <f t="shared" si="177"/>
        <v>TAT_030117_2</v>
      </c>
      <c r="H2291" t="str">
        <f>IF(ISNA(VLOOKUP(A2291,$A$3:A2290,1,0)),"","DUP!")</f>
        <v>DUP!</v>
      </c>
      <c r="I2291" t="str">
        <f>IF(ISNA(VLOOKUP(B2291,$B$3:B2290,1,0)),"","DUP!")</f>
        <v>DUP!</v>
      </c>
      <c r="J2291" t="str">
        <f t="shared" si="178"/>
        <v/>
      </c>
      <c r="K2291" t="str">
        <f t="shared" si="179"/>
        <v/>
      </c>
    </row>
    <row r="2292" spans="1:11">
      <c r="A2292" s="25" t="s">
        <v>921</v>
      </c>
      <c r="B2292" s="25" t="s">
        <v>301</v>
      </c>
      <c r="C2292" s="25" t="s">
        <v>302</v>
      </c>
      <c r="D2292" s="25" t="s">
        <v>245</v>
      </c>
      <c r="E2292">
        <f t="shared" si="175"/>
        <v>10</v>
      </c>
      <c r="F2292" t="str">
        <f t="shared" si="176"/>
        <v>Video Call</v>
      </c>
      <c r="G2292" t="str">
        <f t="shared" si="177"/>
        <v>TAT_030117_10</v>
      </c>
      <c r="H2292" t="str">
        <f>IF(ISNA(VLOOKUP(A2292,$A$3:A2291,1,0)),"","DUP!")</f>
        <v>DUP!</v>
      </c>
      <c r="I2292" t="str">
        <f>IF(ISNA(VLOOKUP(B2292,$B$3:B2291,1,0)),"","DUP!")</f>
        <v>DUP!</v>
      </c>
      <c r="J2292" t="str">
        <f t="shared" si="178"/>
        <v/>
      </c>
      <c r="K2292" t="str">
        <f t="shared" si="179"/>
        <v/>
      </c>
    </row>
    <row r="2293" spans="1:11">
      <c r="A2293" s="25" t="s">
        <v>921</v>
      </c>
      <c r="B2293" s="25" t="s">
        <v>301</v>
      </c>
      <c r="C2293" s="25" t="s">
        <v>302</v>
      </c>
      <c r="D2293" s="25" t="s">
        <v>245</v>
      </c>
      <c r="E2293">
        <f t="shared" si="175"/>
        <v>10</v>
      </c>
      <c r="F2293" t="str">
        <f t="shared" si="176"/>
        <v>Video Call</v>
      </c>
      <c r="G2293" t="str">
        <f t="shared" si="177"/>
        <v>TAT_030117_10</v>
      </c>
      <c r="H2293" t="str">
        <f>IF(ISNA(VLOOKUP(A2293,$A$3:A2292,1,0)),"","DUP!")</f>
        <v>DUP!</v>
      </c>
      <c r="I2293" t="str">
        <f>IF(ISNA(VLOOKUP(B2293,$B$3:B2292,1,0)),"","DUP!")</f>
        <v>DUP!</v>
      </c>
      <c r="J2293" t="str">
        <f t="shared" si="178"/>
        <v/>
      </c>
      <c r="K2293" t="str">
        <f t="shared" si="179"/>
        <v/>
      </c>
    </row>
    <row r="2294" spans="1:11">
      <c r="A2294" s="25" t="s">
        <v>921</v>
      </c>
      <c r="B2294" s="25" t="s">
        <v>301</v>
      </c>
      <c r="C2294" s="25" t="s">
        <v>302</v>
      </c>
      <c r="D2294" s="25" t="s">
        <v>245</v>
      </c>
      <c r="E2294">
        <f t="shared" si="175"/>
        <v>10</v>
      </c>
      <c r="F2294" t="str">
        <f t="shared" si="176"/>
        <v>Video Call</v>
      </c>
      <c r="G2294" t="str">
        <f t="shared" si="177"/>
        <v>TAT_030117_10</v>
      </c>
      <c r="H2294" t="str">
        <f>IF(ISNA(VLOOKUP(A2294,$A$3:A2293,1,0)),"","DUP!")</f>
        <v>DUP!</v>
      </c>
      <c r="I2294" t="str">
        <f>IF(ISNA(VLOOKUP(B2294,$B$3:B2293,1,0)),"","DUP!")</f>
        <v>DUP!</v>
      </c>
      <c r="J2294" t="str">
        <f t="shared" si="178"/>
        <v/>
      </c>
      <c r="K2294" t="str">
        <f t="shared" si="179"/>
        <v/>
      </c>
    </row>
    <row r="2295" spans="1:11">
      <c r="A2295" s="25" t="s">
        <v>922</v>
      </c>
      <c r="B2295" s="25" t="s">
        <v>301</v>
      </c>
      <c r="C2295" s="25" t="s">
        <v>302</v>
      </c>
      <c r="D2295" s="25" t="s">
        <v>244</v>
      </c>
      <c r="E2295">
        <f t="shared" si="175"/>
        <v>2</v>
      </c>
      <c r="F2295" t="str">
        <f t="shared" si="176"/>
        <v>Voice</v>
      </c>
      <c r="G2295" t="str">
        <f t="shared" si="177"/>
        <v>TAT_030118_2</v>
      </c>
      <c r="H2295" t="str">
        <f>IF(ISNA(VLOOKUP(A2295,$A$3:A2294,1,0)),"","DUP!")</f>
        <v/>
      </c>
      <c r="I2295" t="str">
        <f>IF(ISNA(VLOOKUP(B2295,$B$3:B2294,1,0)),"","DUP!")</f>
        <v>DUP!</v>
      </c>
      <c r="J2295" t="str">
        <f t="shared" si="178"/>
        <v/>
      </c>
      <c r="K2295" t="str">
        <f t="shared" si="179"/>
        <v>INSERT INTO ZONE_MAP (SERVICE_ID, SERVICE_NAME, CODE, NW_GROUP, ZONE) VALUES (2,'Voice','030118','DV DIEN THOAI','NATIONAL');</v>
      </c>
    </row>
    <row r="2296" spans="1:11">
      <c r="A2296" s="25" t="s">
        <v>922</v>
      </c>
      <c r="B2296" s="25" t="s">
        <v>301</v>
      </c>
      <c r="C2296" s="25" t="s">
        <v>302</v>
      </c>
      <c r="D2296" s="25" t="s">
        <v>244</v>
      </c>
      <c r="E2296">
        <f t="shared" si="175"/>
        <v>2</v>
      </c>
      <c r="F2296" t="str">
        <f t="shared" si="176"/>
        <v>Voice</v>
      </c>
      <c r="G2296" t="str">
        <f t="shared" si="177"/>
        <v>TAT_030118_2</v>
      </c>
      <c r="H2296" t="str">
        <f>IF(ISNA(VLOOKUP(A2296,$A$3:A2295,1,0)),"","DUP!")</f>
        <v>DUP!</v>
      </c>
      <c r="I2296" t="str">
        <f>IF(ISNA(VLOOKUP(B2296,$B$3:B2295,1,0)),"","DUP!")</f>
        <v>DUP!</v>
      </c>
      <c r="J2296" t="str">
        <f t="shared" si="178"/>
        <v/>
      </c>
      <c r="K2296" t="str">
        <f t="shared" si="179"/>
        <v/>
      </c>
    </row>
    <row r="2297" spans="1:11">
      <c r="A2297" s="25" t="s">
        <v>922</v>
      </c>
      <c r="B2297" s="25" t="s">
        <v>301</v>
      </c>
      <c r="C2297" s="25" t="s">
        <v>302</v>
      </c>
      <c r="D2297" s="25" t="s">
        <v>244</v>
      </c>
      <c r="E2297">
        <f t="shared" si="175"/>
        <v>2</v>
      </c>
      <c r="F2297" t="str">
        <f t="shared" si="176"/>
        <v>Voice</v>
      </c>
      <c r="G2297" t="str">
        <f t="shared" si="177"/>
        <v>TAT_030118_2</v>
      </c>
      <c r="H2297" t="str">
        <f>IF(ISNA(VLOOKUP(A2297,$A$3:A2296,1,0)),"","DUP!")</f>
        <v>DUP!</v>
      </c>
      <c r="I2297" t="str">
        <f>IF(ISNA(VLOOKUP(B2297,$B$3:B2296,1,0)),"","DUP!")</f>
        <v>DUP!</v>
      </c>
      <c r="J2297" t="str">
        <f t="shared" si="178"/>
        <v/>
      </c>
      <c r="K2297" t="str">
        <f t="shared" si="179"/>
        <v/>
      </c>
    </row>
    <row r="2298" spans="1:11">
      <c r="A2298" s="25" t="s">
        <v>922</v>
      </c>
      <c r="B2298" s="25" t="s">
        <v>301</v>
      </c>
      <c r="C2298" s="25" t="s">
        <v>302</v>
      </c>
      <c r="D2298" s="25" t="s">
        <v>245</v>
      </c>
      <c r="E2298">
        <f t="shared" si="175"/>
        <v>10</v>
      </c>
      <c r="F2298" t="str">
        <f t="shared" si="176"/>
        <v>Video Call</v>
      </c>
      <c r="G2298" t="str">
        <f t="shared" si="177"/>
        <v>TAT_030118_10</v>
      </c>
      <c r="H2298" t="str">
        <f>IF(ISNA(VLOOKUP(A2298,$A$3:A2297,1,0)),"","DUP!")</f>
        <v>DUP!</v>
      </c>
      <c r="I2298" t="str">
        <f>IF(ISNA(VLOOKUP(B2298,$B$3:B2297,1,0)),"","DUP!")</f>
        <v>DUP!</v>
      </c>
      <c r="J2298" t="str">
        <f t="shared" si="178"/>
        <v/>
      </c>
      <c r="K2298" t="str">
        <f t="shared" si="179"/>
        <v/>
      </c>
    </row>
    <row r="2299" spans="1:11">
      <c r="A2299" s="25" t="s">
        <v>922</v>
      </c>
      <c r="B2299" s="25" t="s">
        <v>301</v>
      </c>
      <c r="C2299" s="25" t="s">
        <v>302</v>
      </c>
      <c r="D2299" s="25" t="s">
        <v>245</v>
      </c>
      <c r="E2299">
        <f t="shared" si="175"/>
        <v>10</v>
      </c>
      <c r="F2299" t="str">
        <f t="shared" si="176"/>
        <v>Video Call</v>
      </c>
      <c r="G2299" t="str">
        <f t="shared" si="177"/>
        <v>TAT_030118_10</v>
      </c>
      <c r="H2299" t="str">
        <f>IF(ISNA(VLOOKUP(A2299,$A$3:A2298,1,0)),"","DUP!")</f>
        <v>DUP!</v>
      </c>
      <c r="I2299" t="str">
        <f>IF(ISNA(VLOOKUP(B2299,$B$3:B2298,1,0)),"","DUP!")</f>
        <v>DUP!</v>
      </c>
      <c r="J2299" t="str">
        <f t="shared" si="178"/>
        <v/>
      </c>
      <c r="K2299" t="str">
        <f t="shared" si="179"/>
        <v/>
      </c>
    </row>
    <row r="2300" spans="1:11">
      <c r="A2300" s="25" t="s">
        <v>922</v>
      </c>
      <c r="B2300" s="25" t="s">
        <v>301</v>
      </c>
      <c r="C2300" s="25" t="s">
        <v>302</v>
      </c>
      <c r="D2300" s="25" t="s">
        <v>245</v>
      </c>
      <c r="E2300">
        <f t="shared" si="175"/>
        <v>10</v>
      </c>
      <c r="F2300" t="str">
        <f t="shared" si="176"/>
        <v>Video Call</v>
      </c>
      <c r="G2300" t="str">
        <f t="shared" si="177"/>
        <v>TAT_030118_10</v>
      </c>
      <c r="H2300" t="str">
        <f>IF(ISNA(VLOOKUP(A2300,$A$3:A2299,1,0)),"","DUP!")</f>
        <v>DUP!</v>
      </c>
      <c r="I2300" t="str">
        <f>IF(ISNA(VLOOKUP(B2300,$B$3:B2299,1,0)),"","DUP!")</f>
        <v>DUP!</v>
      </c>
      <c r="J2300" t="str">
        <f t="shared" si="178"/>
        <v/>
      </c>
      <c r="K2300" t="str">
        <f t="shared" si="179"/>
        <v/>
      </c>
    </row>
    <row r="2301" spans="1:11">
      <c r="A2301" s="25" t="s">
        <v>923</v>
      </c>
      <c r="B2301" s="25" t="s">
        <v>306</v>
      </c>
      <c r="C2301" s="25" t="s">
        <v>307</v>
      </c>
      <c r="D2301" s="25" t="s">
        <v>244</v>
      </c>
      <c r="E2301">
        <f t="shared" si="175"/>
        <v>2</v>
      </c>
      <c r="F2301" t="str">
        <f t="shared" si="176"/>
        <v>Voice</v>
      </c>
      <c r="G2301" t="str">
        <f t="shared" si="177"/>
        <v>NET_0301260_2</v>
      </c>
      <c r="H2301" t="str">
        <f>IF(ISNA(VLOOKUP(A2301,$A$3:A2300,1,0)),"","DUP!")</f>
        <v/>
      </c>
      <c r="I2301" t="str">
        <f>IF(ISNA(VLOOKUP(B2301,$B$3:B2300,1,0)),"","DUP!")</f>
        <v>DUP!</v>
      </c>
      <c r="J2301" t="str">
        <f t="shared" si="178"/>
        <v/>
      </c>
      <c r="K2301" t="str">
        <f t="shared" si="179"/>
        <v>INSERT INTO ZONE_MAP (SERVICE_ID, SERVICE_NAME, CODE, NW_GROUP, ZONE) VALUES (2,'Voice','0301260','INTERNET','NATIONAL');</v>
      </c>
    </row>
    <row r="2302" spans="1:11">
      <c r="A2302" s="25" t="s">
        <v>923</v>
      </c>
      <c r="B2302" s="25" t="s">
        <v>306</v>
      </c>
      <c r="C2302" s="25" t="s">
        <v>307</v>
      </c>
      <c r="D2302" s="25" t="s">
        <v>244</v>
      </c>
      <c r="E2302">
        <f t="shared" si="175"/>
        <v>2</v>
      </c>
      <c r="F2302" t="str">
        <f t="shared" si="176"/>
        <v>Voice</v>
      </c>
      <c r="G2302" t="str">
        <f t="shared" si="177"/>
        <v>NET_0301260_2</v>
      </c>
      <c r="H2302" t="str">
        <f>IF(ISNA(VLOOKUP(A2302,$A$3:A2301,1,0)),"","DUP!")</f>
        <v>DUP!</v>
      </c>
      <c r="I2302" t="str">
        <f>IF(ISNA(VLOOKUP(B2302,$B$3:B2301,1,0)),"","DUP!")</f>
        <v>DUP!</v>
      </c>
      <c r="J2302" t="str">
        <f t="shared" si="178"/>
        <v/>
      </c>
      <c r="K2302" t="str">
        <f t="shared" si="179"/>
        <v/>
      </c>
    </row>
    <row r="2303" spans="1:11">
      <c r="A2303" s="25" t="s">
        <v>923</v>
      </c>
      <c r="B2303" s="25" t="s">
        <v>306</v>
      </c>
      <c r="C2303" s="25" t="s">
        <v>307</v>
      </c>
      <c r="D2303" s="25" t="s">
        <v>244</v>
      </c>
      <c r="E2303">
        <f t="shared" si="175"/>
        <v>2</v>
      </c>
      <c r="F2303" t="str">
        <f t="shared" si="176"/>
        <v>Voice</v>
      </c>
      <c r="G2303" t="str">
        <f t="shared" si="177"/>
        <v>NET_0301260_2</v>
      </c>
      <c r="H2303" t="str">
        <f>IF(ISNA(VLOOKUP(A2303,$A$3:A2302,1,0)),"","DUP!")</f>
        <v>DUP!</v>
      </c>
      <c r="I2303" t="str">
        <f>IF(ISNA(VLOOKUP(B2303,$B$3:B2302,1,0)),"","DUP!")</f>
        <v>DUP!</v>
      </c>
      <c r="J2303" t="str">
        <f t="shared" si="178"/>
        <v/>
      </c>
      <c r="K2303" t="str">
        <f t="shared" si="179"/>
        <v/>
      </c>
    </row>
    <row r="2304" spans="1:11">
      <c r="A2304" s="25" t="s">
        <v>923</v>
      </c>
      <c r="B2304" s="25" t="s">
        <v>306</v>
      </c>
      <c r="C2304" s="25" t="s">
        <v>307</v>
      </c>
      <c r="D2304" s="25" t="s">
        <v>245</v>
      </c>
      <c r="E2304">
        <f t="shared" si="175"/>
        <v>10</v>
      </c>
      <c r="F2304" t="str">
        <f t="shared" si="176"/>
        <v>Video Call</v>
      </c>
      <c r="G2304" t="str">
        <f t="shared" si="177"/>
        <v>NET_0301260_10</v>
      </c>
      <c r="H2304" t="str">
        <f>IF(ISNA(VLOOKUP(A2304,$A$3:A2303,1,0)),"","DUP!")</f>
        <v>DUP!</v>
      </c>
      <c r="I2304" t="str">
        <f>IF(ISNA(VLOOKUP(B2304,$B$3:B2303,1,0)),"","DUP!")</f>
        <v>DUP!</v>
      </c>
      <c r="J2304" t="str">
        <f t="shared" si="178"/>
        <v/>
      </c>
      <c r="K2304" t="str">
        <f t="shared" si="179"/>
        <v/>
      </c>
    </row>
    <row r="2305" spans="1:11">
      <c r="A2305" s="25" t="s">
        <v>923</v>
      </c>
      <c r="B2305" s="25" t="s">
        <v>306</v>
      </c>
      <c r="C2305" s="25" t="s">
        <v>307</v>
      </c>
      <c r="D2305" s="25" t="s">
        <v>245</v>
      </c>
      <c r="E2305">
        <f t="shared" si="175"/>
        <v>10</v>
      </c>
      <c r="F2305" t="str">
        <f t="shared" si="176"/>
        <v>Video Call</v>
      </c>
      <c r="G2305" t="str">
        <f t="shared" si="177"/>
        <v>NET_0301260_10</v>
      </c>
      <c r="H2305" t="str">
        <f>IF(ISNA(VLOOKUP(A2305,$A$3:A2304,1,0)),"","DUP!")</f>
        <v>DUP!</v>
      </c>
      <c r="I2305" t="str">
        <f>IF(ISNA(VLOOKUP(B2305,$B$3:B2304,1,0)),"","DUP!")</f>
        <v>DUP!</v>
      </c>
      <c r="J2305" t="str">
        <f t="shared" si="178"/>
        <v/>
      </c>
      <c r="K2305" t="str">
        <f t="shared" si="179"/>
        <v/>
      </c>
    </row>
    <row r="2306" spans="1:11">
      <c r="A2306" s="25" t="s">
        <v>923</v>
      </c>
      <c r="B2306" s="25" t="s">
        <v>306</v>
      </c>
      <c r="C2306" s="25" t="s">
        <v>307</v>
      </c>
      <c r="D2306" s="25" t="s">
        <v>245</v>
      </c>
      <c r="E2306">
        <f t="shared" si="175"/>
        <v>10</v>
      </c>
      <c r="F2306" t="str">
        <f t="shared" si="176"/>
        <v>Video Call</v>
      </c>
      <c r="G2306" t="str">
        <f t="shared" si="177"/>
        <v>NET_0301260_10</v>
      </c>
      <c r="H2306" t="str">
        <f>IF(ISNA(VLOOKUP(A2306,$A$3:A2305,1,0)),"","DUP!")</f>
        <v>DUP!</v>
      </c>
      <c r="I2306" t="str">
        <f>IF(ISNA(VLOOKUP(B2306,$B$3:B2305,1,0)),"","DUP!")</f>
        <v>DUP!</v>
      </c>
      <c r="J2306" t="str">
        <f t="shared" si="178"/>
        <v/>
      </c>
      <c r="K2306" t="str">
        <f t="shared" si="179"/>
        <v/>
      </c>
    </row>
    <row r="2307" spans="1:11">
      <c r="A2307" s="25" t="s">
        <v>924</v>
      </c>
      <c r="B2307" s="25" t="s">
        <v>306</v>
      </c>
      <c r="C2307" s="25" t="s">
        <v>307</v>
      </c>
      <c r="D2307" s="25" t="s">
        <v>244</v>
      </c>
      <c r="E2307">
        <f t="shared" si="175"/>
        <v>2</v>
      </c>
      <c r="F2307" t="str">
        <f t="shared" si="176"/>
        <v>Voice</v>
      </c>
      <c r="G2307" t="str">
        <f t="shared" si="177"/>
        <v>NET_0301268_2</v>
      </c>
      <c r="H2307" t="str">
        <f>IF(ISNA(VLOOKUP(A2307,$A$3:A2306,1,0)),"","DUP!")</f>
        <v/>
      </c>
      <c r="I2307" t="str">
        <f>IF(ISNA(VLOOKUP(B2307,$B$3:B2306,1,0)),"","DUP!")</f>
        <v>DUP!</v>
      </c>
      <c r="J2307" t="str">
        <f t="shared" si="178"/>
        <v/>
      </c>
      <c r="K2307" t="str">
        <f t="shared" si="179"/>
        <v>INSERT INTO ZONE_MAP (SERVICE_ID, SERVICE_NAME, CODE, NW_GROUP, ZONE) VALUES (2,'Voice','0301268','INTERNET','NATIONAL');</v>
      </c>
    </row>
    <row r="2308" spans="1:11">
      <c r="A2308" s="25" t="s">
        <v>924</v>
      </c>
      <c r="B2308" s="25" t="s">
        <v>306</v>
      </c>
      <c r="C2308" s="25" t="s">
        <v>307</v>
      </c>
      <c r="D2308" s="25" t="s">
        <v>244</v>
      </c>
      <c r="E2308">
        <f t="shared" ref="E2308:E2371" si="180">IF(D2308="NORMAL",2,10)</f>
        <v>2</v>
      </c>
      <c r="F2308" t="str">
        <f t="shared" ref="F2308:F2371" si="181">IF(D2308="NORMAL","Voice","Video Call")</f>
        <v>Voice</v>
      </c>
      <c r="G2308" t="str">
        <f t="shared" ref="G2308:G2371" si="182">C2308&amp;"_"&amp;A2308&amp;"_"&amp;E2308</f>
        <v>NET_0301268_2</v>
      </c>
      <c r="H2308" t="str">
        <f>IF(ISNA(VLOOKUP(A2308,$A$3:A2307,1,0)),"","DUP!")</f>
        <v>DUP!</v>
      </c>
      <c r="I2308" t="str">
        <f>IF(ISNA(VLOOKUP(B2308,$B$3:B2307,1,0)),"","DUP!")</f>
        <v>DUP!</v>
      </c>
      <c r="J2308" t="str">
        <f t="shared" ref="J2308:J2371" si="183">IF(I2308="DUP!","",B2308)</f>
        <v/>
      </c>
      <c r="K2308" t="str">
        <f t="shared" ref="K2308:K2371" si="184">IF(H2308="DUP!","","INSERT INTO ZONE_MAP (SERVICE_ID, SERVICE_NAME, CODE, NW_GROUP, ZONE) VALUES ("&amp;E2308&amp;",'"&amp;F2308&amp;"','"&amp;A2308&amp;"','"&amp;B2308&amp;"','"&amp;IF(B2308="VINAPHONE","INTERNAL","NATIONAL")&amp;"');")</f>
        <v/>
      </c>
    </row>
    <row r="2309" spans="1:11">
      <c r="A2309" s="25" t="s">
        <v>924</v>
      </c>
      <c r="B2309" s="25" t="s">
        <v>306</v>
      </c>
      <c r="C2309" s="25" t="s">
        <v>307</v>
      </c>
      <c r="D2309" s="25" t="s">
        <v>244</v>
      </c>
      <c r="E2309">
        <f t="shared" si="180"/>
        <v>2</v>
      </c>
      <c r="F2309" t="str">
        <f t="shared" si="181"/>
        <v>Voice</v>
      </c>
      <c r="G2309" t="str">
        <f t="shared" si="182"/>
        <v>NET_0301268_2</v>
      </c>
      <c r="H2309" t="str">
        <f>IF(ISNA(VLOOKUP(A2309,$A$3:A2308,1,0)),"","DUP!")</f>
        <v>DUP!</v>
      </c>
      <c r="I2309" t="str">
        <f>IF(ISNA(VLOOKUP(B2309,$B$3:B2308,1,0)),"","DUP!")</f>
        <v>DUP!</v>
      </c>
      <c r="J2309" t="str">
        <f t="shared" si="183"/>
        <v/>
      </c>
      <c r="K2309" t="str">
        <f t="shared" si="184"/>
        <v/>
      </c>
    </row>
    <row r="2310" spans="1:11">
      <c r="A2310" s="25" t="s">
        <v>924</v>
      </c>
      <c r="B2310" s="25" t="s">
        <v>306</v>
      </c>
      <c r="C2310" s="25" t="s">
        <v>307</v>
      </c>
      <c r="D2310" s="25" t="s">
        <v>245</v>
      </c>
      <c r="E2310">
        <f t="shared" si="180"/>
        <v>10</v>
      </c>
      <c r="F2310" t="str">
        <f t="shared" si="181"/>
        <v>Video Call</v>
      </c>
      <c r="G2310" t="str">
        <f t="shared" si="182"/>
        <v>NET_0301268_10</v>
      </c>
      <c r="H2310" t="str">
        <f>IF(ISNA(VLOOKUP(A2310,$A$3:A2309,1,0)),"","DUP!")</f>
        <v>DUP!</v>
      </c>
      <c r="I2310" t="str">
        <f>IF(ISNA(VLOOKUP(B2310,$B$3:B2309,1,0)),"","DUP!")</f>
        <v>DUP!</v>
      </c>
      <c r="J2310" t="str">
        <f t="shared" si="183"/>
        <v/>
      </c>
      <c r="K2310" t="str">
        <f t="shared" si="184"/>
        <v/>
      </c>
    </row>
    <row r="2311" spans="1:11">
      <c r="A2311" s="25" t="s">
        <v>924</v>
      </c>
      <c r="B2311" s="25" t="s">
        <v>306</v>
      </c>
      <c r="C2311" s="25" t="s">
        <v>307</v>
      </c>
      <c r="D2311" s="25" t="s">
        <v>245</v>
      </c>
      <c r="E2311">
        <f t="shared" si="180"/>
        <v>10</v>
      </c>
      <c r="F2311" t="str">
        <f t="shared" si="181"/>
        <v>Video Call</v>
      </c>
      <c r="G2311" t="str">
        <f t="shared" si="182"/>
        <v>NET_0301268_10</v>
      </c>
      <c r="H2311" t="str">
        <f>IF(ISNA(VLOOKUP(A2311,$A$3:A2310,1,0)),"","DUP!")</f>
        <v>DUP!</v>
      </c>
      <c r="I2311" t="str">
        <f>IF(ISNA(VLOOKUP(B2311,$B$3:B2310,1,0)),"","DUP!")</f>
        <v>DUP!</v>
      </c>
      <c r="J2311" t="str">
        <f t="shared" si="183"/>
        <v/>
      </c>
      <c r="K2311" t="str">
        <f t="shared" si="184"/>
        <v/>
      </c>
    </row>
    <row r="2312" spans="1:11">
      <c r="A2312" s="25" t="s">
        <v>924</v>
      </c>
      <c r="B2312" s="25" t="s">
        <v>306</v>
      </c>
      <c r="C2312" s="25" t="s">
        <v>307</v>
      </c>
      <c r="D2312" s="25" t="s">
        <v>245</v>
      </c>
      <c r="E2312">
        <f t="shared" si="180"/>
        <v>10</v>
      </c>
      <c r="F2312" t="str">
        <f t="shared" si="181"/>
        <v>Video Call</v>
      </c>
      <c r="G2312" t="str">
        <f t="shared" si="182"/>
        <v>NET_0301268_10</v>
      </c>
      <c r="H2312" t="str">
        <f>IF(ISNA(VLOOKUP(A2312,$A$3:A2311,1,0)),"","DUP!")</f>
        <v>DUP!</v>
      </c>
      <c r="I2312" t="str">
        <f>IF(ISNA(VLOOKUP(B2312,$B$3:B2311,1,0)),"","DUP!")</f>
        <v>DUP!</v>
      </c>
      <c r="J2312" t="str">
        <f t="shared" si="183"/>
        <v/>
      </c>
      <c r="K2312" t="str">
        <f t="shared" si="184"/>
        <v/>
      </c>
    </row>
    <row r="2313" spans="1:11">
      <c r="A2313" s="25" t="s">
        <v>925</v>
      </c>
      <c r="B2313" s="25" t="s">
        <v>306</v>
      </c>
      <c r="C2313" s="25" t="s">
        <v>307</v>
      </c>
      <c r="D2313" s="25" t="s">
        <v>244</v>
      </c>
      <c r="E2313">
        <f t="shared" si="180"/>
        <v>2</v>
      </c>
      <c r="F2313" t="str">
        <f t="shared" si="181"/>
        <v>Voice</v>
      </c>
      <c r="G2313" t="str">
        <f t="shared" si="182"/>
        <v>NET_0301269_2</v>
      </c>
      <c r="H2313" t="str">
        <f>IF(ISNA(VLOOKUP(A2313,$A$3:A2312,1,0)),"","DUP!")</f>
        <v/>
      </c>
      <c r="I2313" t="str">
        <f>IF(ISNA(VLOOKUP(B2313,$B$3:B2312,1,0)),"","DUP!")</f>
        <v>DUP!</v>
      </c>
      <c r="J2313" t="str">
        <f t="shared" si="183"/>
        <v/>
      </c>
      <c r="K2313" t="str">
        <f t="shared" si="184"/>
        <v>INSERT INTO ZONE_MAP (SERVICE_ID, SERVICE_NAME, CODE, NW_GROUP, ZONE) VALUES (2,'Voice','0301269','INTERNET','NATIONAL');</v>
      </c>
    </row>
    <row r="2314" spans="1:11">
      <c r="A2314" s="25" t="s">
        <v>925</v>
      </c>
      <c r="B2314" s="25" t="s">
        <v>306</v>
      </c>
      <c r="C2314" s="25" t="s">
        <v>307</v>
      </c>
      <c r="D2314" s="25" t="s">
        <v>244</v>
      </c>
      <c r="E2314">
        <f t="shared" si="180"/>
        <v>2</v>
      </c>
      <c r="F2314" t="str">
        <f t="shared" si="181"/>
        <v>Voice</v>
      </c>
      <c r="G2314" t="str">
        <f t="shared" si="182"/>
        <v>NET_0301269_2</v>
      </c>
      <c r="H2314" t="str">
        <f>IF(ISNA(VLOOKUP(A2314,$A$3:A2313,1,0)),"","DUP!")</f>
        <v>DUP!</v>
      </c>
      <c r="I2314" t="str">
        <f>IF(ISNA(VLOOKUP(B2314,$B$3:B2313,1,0)),"","DUP!")</f>
        <v>DUP!</v>
      </c>
      <c r="J2314" t="str">
        <f t="shared" si="183"/>
        <v/>
      </c>
      <c r="K2314" t="str">
        <f t="shared" si="184"/>
        <v/>
      </c>
    </row>
    <row r="2315" spans="1:11">
      <c r="A2315" s="25" t="s">
        <v>925</v>
      </c>
      <c r="B2315" s="25" t="s">
        <v>306</v>
      </c>
      <c r="C2315" s="25" t="s">
        <v>307</v>
      </c>
      <c r="D2315" s="25" t="s">
        <v>244</v>
      </c>
      <c r="E2315">
        <f t="shared" si="180"/>
        <v>2</v>
      </c>
      <c r="F2315" t="str">
        <f t="shared" si="181"/>
        <v>Voice</v>
      </c>
      <c r="G2315" t="str">
        <f t="shared" si="182"/>
        <v>NET_0301269_2</v>
      </c>
      <c r="H2315" t="str">
        <f>IF(ISNA(VLOOKUP(A2315,$A$3:A2314,1,0)),"","DUP!")</f>
        <v>DUP!</v>
      </c>
      <c r="I2315" t="str">
        <f>IF(ISNA(VLOOKUP(B2315,$B$3:B2314,1,0)),"","DUP!")</f>
        <v>DUP!</v>
      </c>
      <c r="J2315" t="str">
        <f t="shared" si="183"/>
        <v/>
      </c>
      <c r="K2315" t="str">
        <f t="shared" si="184"/>
        <v/>
      </c>
    </row>
    <row r="2316" spans="1:11">
      <c r="A2316" s="25" t="s">
        <v>925</v>
      </c>
      <c r="B2316" s="25" t="s">
        <v>306</v>
      </c>
      <c r="C2316" s="25" t="s">
        <v>307</v>
      </c>
      <c r="D2316" s="25" t="s">
        <v>245</v>
      </c>
      <c r="E2316">
        <f t="shared" si="180"/>
        <v>10</v>
      </c>
      <c r="F2316" t="str">
        <f t="shared" si="181"/>
        <v>Video Call</v>
      </c>
      <c r="G2316" t="str">
        <f t="shared" si="182"/>
        <v>NET_0301269_10</v>
      </c>
      <c r="H2316" t="str">
        <f>IF(ISNA(VLOOKUP(A2316,$A$3:A2315,1,0)),"","DUP!")</f>
        <v>DUP!</v>
      </c>
      <c r="I2316" t="str">
        <f>IF(ISNA(VLOOKUP(B2316,$B$3:B2315,1,0)),"","DUP!")</f>
        <v>DUP!</v>
      </c>
      <c r="J2316" t="str">
        <f t="shared" si="183"/>
        <v/>
      </c>
      <c r="K2316" t="str">
        <f t="shared" si="184"/>
        <v/>
      </c>
    </row>
    <row r="2317" spans="1:11">
      <c r="A2317" s="25" t="s">
        <v>925</v>
      </c>
      <c r="B2317" s="25" t="s">
        <v>306</v>
      </c>
      <c r="C2317" s="25" t="s">
        <v>307</v>
      </c>
      <c r="D2317" s="25" t="s">
        <v>245</v>
      </c>
      <c r="E2317">
        <f t="shared" si="180"/>
        <v>10</v>
      </c>
      <c r="F2317" t="str">
        <f t="shared" si="181"/>
        <v>Video Call</v>
      </c>
      <c r="G2317" t="str">
        <f t="shared" si="182"/>
        <v>NET_0301269_10</v>
      </c>
      <c r="H2317" t="str">
        <f>IF(ISNA(VLOOKUP(A2317,$A$3:A2316,1,0)),"","DUP!")</f>
        <v>DUP!</v>
      </c>
      <c r="I2317" t="str">
        <f>IF(ISNA(VLOOKUP(B2317,$B$3:B2316,1,0)),"","DUP!")</f>
        <v>DUP!</v>
      </c>
      <c r="J2317" t="str">
        <f t="shared" si="183"/>
        <v/>
      </c>
      <c r="K2317" t="str">
        <f t="shared" si="184"/>
        <v/>
      </c>
    </row>
    <row r="2318" spans="1:11">
      <c r="A2318" s="25" t="s">
        <v>925</v>
      </c>
      <c r="B2318" s="25" t="s">
        <v>306</v>
      </c>
      <c r="C2318" s="25" t="s">
        <v>307</v>
      </c>
      <c r="D2318" s="25" t="s">
        <v>245</v>
      </c>
      <c r="E2318">
        <f t="shared" si="180"/>
        <v>10</v>
      </c>
      <c r="F2318" t="str">
        <f t="shared" si="181"/>
        <v>Video Call</v>
      </c>
      <c r="G2318" t="str">
        <f t="shared" si="182"/>
        <v>NET_0301269_10</v>
      </c>
      <c r="H2318" t="str">
        <f>IF(ISNA(VLOOKUP(A2318,$A$3:A2317,1,0)),"","DUP!")</f>
        <v>DUP!</v>
      </c>
      <c r="I2318" t="str">
        <f>IF(ISNA(VLOOKUP(B2318,$B$3:B2317,1,0)),"","DUP!")</f>
        <v>DUP!</v>
      </c>
      <c r="J2318" t="str">
        <f t="shared" si="183"/>
        <v/>
      </c>
      <c r="K2318" t="str">
        <f t="shared" si="184"/>
        <v/>
      </c>
    </row>
    <row r="2319" spans="1:11">
      <c r="A2319" s="25" t="s">
        <v>926</v>
      </c>
      <c r="B2319" s="25" t="s">
        <v>306</v>
      </c>
      <c r="C2319" s="25" t="s">
        <v>307</v>
      </c>
      <c r="D2319" s="25" t="s">
        <v>244</v>
      </c>
      <c r="E2319">
        <f t="shared" si="180"/>
        <v>2</v>
      </c>
      <c r="F2319" t="str">
        <f t="shared" si="181"/>
        <v>Voice</v>
      </c>
      <c r="G2319" t="str">
        <f t="shared" si="182"/>
        <v>NET_0301270_2</v>
      </c>
      <c r="H2319" t="str">
        <f>IF(ISNA(VLOOKUP(A2319,$A$3:A2318,1,0)),"","DUP!")</f>
        <v/>
      </c>
      <c r="I2319" t="str">
        <f>IF(ISNA(VLOOKUP(B2319,$B$3:B2318,1,0)),"","DUP!")</f>
        <v>DUP!</v>
      </c>
      <c r="J2319" t="str">
        <f t="shared" si="183"/>
        <v/>
      </c>
      <c r="K2319" t="str">
        <f t="shared" si="184"/>
        <v>INSERT INTO ZONE_MAP (SERVICE_ID, SERVICE_NAME, CODE, NW_GROUP, ZONE) VALUES (2,'Voice','0301270','INTERNET','NATIONAL');</v>
      </c>
    </row>
    <row r="2320" spans="1:11">
      <c r="A2320" s="25" t="s">
        <v>927</v>
      </c>
      <c r="B2320" s="25" t="s">
        <v>306</v>
      </c>
      <c r="C2320" s="25" t="s">
        <v>307</v>
      </c>
      <c r="D2320" s="25" t="s">
        <v>244</v>
      </c>
      <c r="E2320">
        <f t="shared" si="180"/>
        <v>2</v>
      </c>
      <c r="F2320" t="str">
        <f t="shared" si="181"/>
        <v>Voice</v>
      </c>
      <c r="G2320" t="str">
        <f t="shared" si="182"/>
        <v>NET_0301278_2</v>
      </c>
      <c r="H2320" t="str">
        <f>IF(ISNA(VLOOKUP(A2320,$A$3:A2319,1,0)),"","DUP!")</f>
        <v/>
      </c>
      <c r="I2320" t="str">
        <f>IF(ISNA(VLOOKUP(B2320,$B$3:B2319,1,0)),"","DUP!")</f>
        <v>DUP!</v>
      </c>
      <c r="J2320" t="str">
        <f t="shared" si="183"/>
        <v/>
      </c>
      <c r="K2320" t="str">
        <f t="shared" si="184"/>
        <v>INSERT INTO ZONE_MAP (SERVICE_ID, SERVICE_NAME, CODE, NW_GROUP, ZONE) VALUES (2,'Voice','0301278','INTERNET','NATIONAL');</v>
      </c>
    </row>
    <row r="2321" spans="1:11">
      <c r="A2321" s="25" t="s">
        <v>928</v>
      </c>
      <c r="B2321" s="25" t="s">
        <v>306</v>
      </c>
      <c r="C2321" s="25" t="s">
        <v>307</v>
      </c>
      <c r="D2321" s="25" t="s">
        <v>244</v>
      </c>
      <c r="E2321">
        <f t="shared" si="180"/>
        <v>2</v>
      </c>
      <c r="F2321" t="str">
        <f t="shared" si="181"/>
        <v>Voice</v>
      </c>
      <c r="G2321" t="str">
        <f t="shared" si="182"/>
        <v>NET_0301280_2</v>
      </c>
      <c r="H2321" t="str">
        <f>IF(ISNA(VLOOKUP(A2321,$A$3:A2320,1,0)),"","DUP!")</f>
        <v/>
      </c>
      <c r="I2321" t="str">
        <f>IF(ISNA(VLOOKUP(B2321,$B$3:B2320,1,0)),"","DUP!")</f>
        <v>DUP!</v>
      </c>
      <c r="J2321" t="str">
        <f t="shared" si="183"/>
        <v/>
      </c>
      <c r="K2321" t="str">
        <f t="shared" si="184"/>
        <v>INSERT INTO ZONE_MAP (SERVICE_ID, SERVICE_NAME, CODE, NW_GROUP, ZONE) VALUES (2,'Voice','0301280','INTERNET','NATIONAL');</v>
      </c>
    </row>
    <row r="2322" spans="1:11">
      <c r="A2322" s="25" t="s">
        <v>929</v>
      </c>
      <c r="B2322" s="25" t="s">
        <v>306</v>
      </c>
      <c r="C2322" s="25" t="s">
        <v>307</v>
      </c>
      <c r="D2322" s="25" t="s">
        <v>244</v>
      </c>
      <c r="E2322">
        <f t="shared" si="180"/>
        <v>2</v>
      </c>
      <c r="F2322" t="str">
        <f t="shared" si="181"/>
        <v>Voice</v>
      </c>
      <c r="G2322" t="str">
        <f t="shared" si="182"/>
        <v>NET_0301284_2</v>
      </c>
      <c r="H2322" t="str">
        <f>IF(ISNA(VLOOKUP(A2322,$A$3:A2321,1,0)),"","DUP!")</f>
        <v/>
      </c>
      <c r="I2322" t="str">
        <f>IF(ISNA(VLOOKUP(B2322,$B$3:B2321,1,0)),"","DUP!")</f>
        <v>DUP!</v>
      </c>
      <c r="J2322" t="str">
        <f t="shared" si="183"/>
        <v/>
      </c>
      <c r="K2322" t="str">
        <f t="shared" si="184"/>
        <v>INSERT INTO ZONE_MAP (SERVICE_ID, SERVICE_NAME, CODE, NW_GROUP, ZONE) VALUES (2,'Voice','0301284','INTERNET','NATIONAL');</v>
      </c>
    </row>
    <row r="2323" spans="1:11">
      <c r="A2323" s="25" t="s">
        <v>930</v>
      </c>
      <c r="B2323" s="25" t="s">
        <v>315</v>
      </c>
      <c r="C2323" s="25" t="s">
        <v>316</v>
      </c>
      <c r="D2323" s="25" t="s">
        <v>244</v>
      </c>
      <c r="E2323">
        <f t="shared" si="180"/>
        <v>2</v>
      </c>
      <c r="F2323" t="str">
        <f t="shared" si="181"/>
        <v>Voice</v>
      </c>
      <c r="G2323" t="str">
        <f t="shared" si="182"/>
        <v>SNC_030141_2</v>
      </c>
      <c r="H2323" t="str">
        <f>IF(ISNA(VLOOKUP(A2323,$A$3:A2322,1,0)),"","DUP!")</f>
        <v/>
      </c>
      <c r="I2323" t="str">
        <f>IF(ISNA(VLOOKUP(B2323,$B$3:B2322,1,0)),"","DUP!")</f>
        <v>DUP!</v>
      </c>
      <c r="J2323" t="str">
        <f t="shared" si="183"/>
        <v/>
      </c>
      <c r="K2323" t="str">
        <f t="shared" si="184"/>
        <v>INSERT INTO ZONE_MAP (SERVICE_ID, SERVICE_NAME, CODE, NW_GROUP, ZONE) VALUES (2,'Voice','030141','NHAN TIN','NATIONAL');</v>
      </c>
    </row>
    <row r="2324" spans="1:11">
      <c r="A2324" s="25" t="s">
        <v>931</v>
      </c>
      <c r="B2324" s="25" t="s">
        <v>911</v>
      </c>
      <c r="C2324" s="25" t="s">
        <v>318</v>
      </c>
      <c r="D2324" s="25" t="s">
        <v>244</v>
      </c>
      <c r="E2324">
        <f t="shared" si="180"/>
        <v>2</v>
      </c>
      <c r="F2324" t="str">
        <f t="shared" si="181"/>
        <v>Voice</v>
      </c>
      <c r="G2324" t="str">
        <f t="shared" si="182"/>
        <v>CVL_0302_2</v>
      </c>
      <c r="H2324" t="str">
        <f>IF(ISNA(VLOOKUP(A2324,$A$3:A2323,1,0)),"","DUP!")</f>
        <v/>
      </c>
      <c r="I2324" t="str">
        <f>IF(ISNA(VLOOKUP(B2324,$B$3:B2323,1,0)),"","DUP!")</f>
        <v>DUP!</v>
      </c>
      <c r="J2324" t="str">
        <f t="shared" si="183"/>
        <v/>
      </c>
      <c r="K2324" t="str">
        <f t="shared" si="184"/>
        <v>INSERT INTO ZONE_MAP (SERVICE_ID, SERVICE_NAME, CODE, NW_GROUP, ZONE) VALUES (2,'Voice','0302','NINH BINH','NATIONAL');</v>
      </c>
    </row>
    <row r="2325" spans="1:11">
      <c r="A2325" s="25" t="s">
        <v>932</v>
      </c>
      <c r="B2325" s="25" t="s">
        <v>911</v>
      </c>
      <c r="C2325" s="25" t="s">
        <v>243</v>
      </c>
      <c r="D2325" s="25" t="s">
        <v>244</v>
      </c>
      <c r="E2325">
        <f t="shared" si="180"/>
        <v>2</v>
      </c>
      <c r="F2325" t="str">
        <f t="shared" si="181"/>
        <v>Voice</v>
      </c>
      <c r="G2325" t="str">
        <f t="shared" si="182"/>
        <v>CVP_0303_2</v>
      </c>
      <c r="H2325" t="str">
        <f>IF(ISNA(VLOOKUP(A2325,$A$3:A2324,1,0)),"","DUP!")</f>
        <v/>
      </c>
      <c r="I2325" t="str">
        <f>IF(ISNA(VLOOKUP(B2325,$B$3:B2324,1,0)),"","DUP!")</f>
        <v>DUP!</v>
      </c>
      <c r="J2325" t="str">
        <f t="shared" si="183"/>
        <v/>
      </c>
      <c r="K2325" t="str">
        <f t="shared" si="184"/>
        <v>INSERT INTO ZONE_MAP (SERVICE_ID, SERVICE_NAME, CODE, NW_GROUP, ZONE) VALUES (2,'Voice','0303','NINH BINH','NATIONAL');</v>
      </c>
    </row>
    <row r="2326" spans="1:11">
      <c r="A2326" s="25" t="s">
        <v>932</v>
      </c>
      <c r="B2326" s="25" t="s">
        <v>911</v>
      </c>
      <c r="C2326" s="25" t="s">
        <v>243</v>
      </c>
      <c r="D2326" s="25" t="s">
        <v>244</v>
      </c>
      <c r="E2326">
        <f t="shared" si="180"/>
        <v>2</v>
      </c>
      <c r="F2326" t="str">
        <f t="shared" si="181"/>
        <v>Voice</v>
      </c>
      <c r="G2326" t="str">
        <f t="shared" si="182"/>
        <v>CVP_0303_2</v>
      </c>
      <c r="H2326" t="str">
        <f>IF(ISNA(VLOOKUP(A2326,$A$3:A2325,1,0)),"","DUP!")</f>
        <v>DUP!</v>
      </c>
      <c r="I2326" t="str">
        <f>IF(ISNA(VLOOKUP(B2326,$B$3:B2325,1,0)),"","DUP!")</f>
        <v>DUP!</v>
      </c>
      <c r="J2326" t="str">
        <f t="shared" si="183"/>
        <v/>
      </c>
      <c r="K2326" t="str">
        <f t="shared" si="184"/>
        <v/>
      </c>
    </row>
    <row r="2327" spans="1:11">
      <c r="A2327" s="25" t="s">
        <v>932</v>
      </c>
      <c r="B2327" s="25" t="s">
        <v>911</v>
      </c>
      <c r="C2327" s="25" t="s">
        <v>243</v>
      </c>
      <c r="D2327" s="25" t="s">
        <v>244</v>
      </c>
      <c r="E2327">
        <f t="shared" si="180"/>
        <v>2</v>
      </c>
      <c r="F2327" t="str">
        <f t="shared" si="181"/>
        <v>Voice</v>
      </c>
      <c r="G2327" t="str">
        <f t="shared" si="182"/>
        <v>CVP_0303_2</v>
      </c>
      <c r="H2327" t="str">
        <f>IF(ISNA(VLOOKUP(A2327,$A$3:A2326,1,0)),"","DUP!")</f>
        <v>DUP!</v>
      </c>
      <c r="I2327" t="str">
        <f>IF(ISNA(VLOOKUP(B2327,$B$3:B2326,1,0)),"","DUP!")</f>
        <v>DUP!</v>
      </c>
      <c r="J2327" t="str">
        <f t="shared" si="183"/>
        <v/>
      </c>
      <c r="K2327" t="str">
        <f t="shared" si="184"/>
        <v/>
      </c>
    </row>
    <row r="2328" spans="1:11">
      <c r="A2328" s="25" t="s">
        <v>932</v>
      </c>
      <c r="B2328" s="25" t="s">
        <v>911</v>
      </c>
      <c r="C2328" s="25" t="s">
        <v>243</v>
      </c>
      <c r="D2328" s="25" t="s">
        <v>245</v>
      </c>
      <c r="E2328">
        <f t="shared" si="180"/>
        <v>10</v>
      </c>
      <c r="F2328" t="str">
        <f t="shared" si="181"/>
        <v>Video Call</v>
      </c>
      <c r="G2328" t="str">
        <f t="shared" si="182"/>
        <v>CVP_0303_10</v>
      </c>
      <c r="H2328" t="str">
        <f>IF(ISNA(VLOOKUP(A2328,$A$3:A2327,1,0)),"","DUP!")</f>
        <v>DUP!</v>
      </c>
      <c r="I2328" t="str">
        <f>IF(ISNA(VLOOKUP(B2328,$B$3:B2327,1,0)),"","DUP!")</f>
        <v>DUP!</v>
      </c>
      <c r="J2328" t="str">
        <f t="shared" si="183"/>
        <v/>
      </c>
      <c r="K2328" t="str">
        <f t="shared" si="184"/>
        <v/>
      </c>
    </row>
    <row r="2329" spans="1:11">
      <c r="A2329" s="25" t="s">
        <v>932</v>
      </c>
      <c r="B2329" s="25" t="s">
        <v>911</v>
      </c>
      <c r="C2329" s="25" t="s">
        <v>243</v>
      </c>
      <c r="D2329" s="25" t="s">
        <v>245</v>
      </c>
      <c r="E2329">
        <f t="shared" si="180"/>
        <v>10</v>
      </c>
      <c r="F2329" t="str">
        <f t="shared" si="181"/>
        <v>Video Call</v>
      </c>
      <c r="G2329" t="str">
        <f t="shared" si="182"/>
        <v>CVP_0303_10</v>
      </c>
      <c r="H2329" t="str">
        <f>IF(ISNA(VLOOKUP(A2329,$A$3:A2328,1,0)),"","DUP!")</f>
        <v>DUP!</v>
      </c>
      <c r="I2329" t="str">
        <f>IF(ISNA(VLOOKUP(B2329,$B$3:B2328,1,0)),"","DUP!")</f>
        <v>DUP!</v>
      </c>
      <c r="J2329" t="str">
        <f t="shared" si="183"/>
        <v/>
      </c>
      <c r="K2329" t="str">
        <f t="shared" si="184"/>
        <v/>
      </c>
    </row>
    <row r="2330" spans="1:11">
      <c r="A2330" s="25" t="s">
        <v>932</v>
      </c>
      <c r="B2330" s="25" t="s">
        <v>911</v>
      </c>
      <c r="C2330" s="25" t="s">
        <v>243</v>
      </c>
      <c r="D2330" s="25" t="s">
        <v>245</v>
      </c>
      <c r="E2330">
        <f t="shared" si="180"/>
        <v>10</v>
      </c>
      <c r="F2330" t="str">
        <f t="shared" si="181"/>
        <v>Video Call</v>
      </c>
      <c r="G2330" t="str">
        <f t="shared" si="182"/>
        <v>CVP_0303_10</v>
      </c>
      <c r="H2330" t="str">
        <f>IF(ISNA(VLOOKUP(A2330,$A$3:A2329,1,0)),"","DUP!")</f>
        <v>DUP!</v>
      </c>
      <c r="I2330" t="str">
        <f>IF(ISNA(VLOOKUP(B2330,$B$3:B2329,1,0)),"","DUP!")</f>
        <v>DUP!</v>
      </c>
      <c r="J2330" t="str">
        <f t="shared" si="183"/>
        <v/>
      </c>
      <c r="K2330" t="str">
        <f t="shared" si="184"/>
        <v/>
      </c>
    </row>
    <row r="2331" spans="1:11">
      <c r="A2331" s="25" t="s">
        <v>933</v>
      </c>
      <c r="B2331" s="25" t="s">
        <v>911</v>
      </c>
      <c r="C2331" s="25" t="s">
        <v>321</v>
      </c>
      <c r="D2331" s="25" t="s">
        <v>244</v>
      </c>
      <c r="E2331">
        <f t="shared" si="180"/>
        <v>2</v>
      </c>
      <c r="F2331" t="str">
        <f t="shared" si="181"/>
        <v>Voice</v>
      </c>
      <c r="G2331" t="str">
        <f t="shared" si="182"/>
        <v>CVC_0304_2</v>
      </c>
      <c r="H2331" t="str">
        <f>IF(ISNA(VLOOKUP(A2331,$A$3:A2330,1,0)),"","DUP!")</f>
        <v/>
      </c>
      <c r="I2331" t="str">
        <f>IF(ISNA(VLOOKUP(B2331,$B$3:B2330,1,0)),"","DUP!")</f>
        <v>DUP!</v>
      </c>
      <c r="J2331" t="str">
        <f t="shared" si="183"/>
        <v/>
      </c>
      <c r="K2331" t="str">
        <f t="shared" si="184"/>
        <v>INSERT INTO ZONE_MAP (SERVICE_ID, SERVICE_NAME, CODE, NW_GROUP, ZONE) VALUES (2,'Voice','0304','NINH BINH','NATIONAL');</v>
      </c>
    </row>
    <row r="2332" spans="1:11">
      <c r="A2332" s="25" t="s">
        <v>934</v>
      </c>
      <c r="B2332" s="25" t="s">
        <v>911</v>
      </c>
      <c r="C2332" s="25" t="s">
        <v>323</v>
      </c>
      <c r="D2332" s="25" t="s">
        <v>244</v>
      </c>
      <c r="E2332">
        <f t="shared" si="180"/>
        <v>2</v>
      </c>
      <c r="F2332" t="str">
        <f t="shared" si="181"/>
        <v>Voice</v>
      </c>
      <c r="G2332" t="str">
        <f t="shared" si="182"/>
        <v>CSP_0305_2</v>
      </c>
      <c r="H2332" t="str">
        <f>IF(ISNA(VLOOKUP(A2332,$A$3:A2331,1,0)),"","DUP!")</f>
        <v/>
      </c>
      <c r="I2332" t="str">
        <f>IF(ISNA(VLOOKUP(B2332,$B$3:B2331,1,0)),"","DUP!")</f>
        <v>DUP!</v>
      </c>
      <c r="J2332" t="str">
        <f t="shared" si="183"/>
        <v/>
      </c>
      <c r="K2332" t="str">
        <f t="shared" si="184"/>
        <v>INSERT INTO ZONE_MAP (SERVICE_ID, SERVICE_NAME, CODE, NW_GROUP, ZONE) VALUES (2,'Voice','0305','NINH BINH','NATIONAL');</v>
      </c>
    </row>
    <row r="2333" spans="1:11">
      <c r="A2333" s="25" t="s">
        <v>935</v>
      </c>
      <c r="B2333" s="25" t="s">
        <v>911</v>
      </c>
      <c r="C2333" s="25" t="s">
        <v>318</v>
      </c>
      <c r="D2333" s="25" t="s">
        <v>244</v>
      </c>
      <c r="E2333">
        <f t="shared" si="180"/>
        <v>2</v>
      </c>
      <c r="F2333" t="str">
        <f t="shared" si="181"/>
        <v>Voice</v>
      </c>
      <c r="G2333" t="str">
        <f t="shared" si="182"/>
        <v>CVL_0306_2</v>
      </c>
      <c r="H2333" t="str">
        <f>IF(ISNA(VLOOKUP(A2333,$A$3:A2332,1,0)),"","DUP!")</f>
        <v/>
      </c>
      <c r="I2333" t="str">
        <f>IF(ISNA(VLOOKUP(B2333,$B$3:B2332,1,0)),"","DUP!")</f>
        <v>DUP!</v>
      </c>
      <c r="J2333" t="str">
        <f t="shared" si="183"/>
        <v/>
      </c>
      <c r="K2333" t="str">
        <f t="shared" si="184"/>
        <v>INSERT INTO ZONE_MAP (SERVICE_ID, SERVICE_NAME, CODE, NW_GROUP, ZONE) VALUES (2,'Voice','0306','NINH BINH','NATIONAL');</v>
      </c>
    </row>
    <row r="2334" spans="1:11">
      <c r="A2334" s="25" t="s">
        <v>936</v>
      </c>
      <c r="B2334" s="25" t="s">
        <v>911</v>
      </c>
      <c r="C2334" s="25" t="s">
        <v>326</v>
      </c>
      <c r="D2334" s="25" t="s">
        <v>244</v>
      </c>
      <c r="E2334">
        <f t="shared" si="180"/>
        <v>2</v>
      </c>
      <c r="F2334" t="str">
        <f t="shared" si="181"/>
        <v>Voice</v>
      </c>
      <c r="G2334" t="str">
        <f t="shared" si="182"/>
        <v>CFP_0307_2</v>
      </c>
      <c r="H2334" t="str">
        <f>IF(ISNA(VLOOKUP(A2334,$A$3:A2333,1,0)),"","DUP!")</f>
        <v/>
      </c>
      <c r="I2334" t="str">
        <f>IF(ISNA(VLOOKUP(B2334,$B$3:B2333,1,0)),"","DUP!")</f>
        <v>DUP!</v>
      </c>
      <c r="J2334" t="str">
        <f t="shared" si="183"/>
        <v/>
      </c>
      <c r="K2334" t="str">
        <f t="shared" si="184"/>
        <v>INSERT INTO ZONE_MAP (SERVICE_ID, SERVICE_NAME, CODE, NW_GROUP, ZONE) VALUES (2,'Voice','0307','NINH BINH','NATIONAL');</v>
      </c>
    </row>
    <row r="2335" spans="1:11">
      <c r="A2335" s="25" t="s">
        <v>937</v>
      </c>
      <c r="B2335" s="25" t="s">
        <v>911</v>
      </c>
      <c r="C2335" s="25" t="s">
        <v>243</v>
      </c>
      <c r="D2335" s="25" t="s">
        <v>244</v>
      </c>
      <c r="E2335">
        <f t="shared" si="180"/>
        <v>2</v>
      </c>
      <c r="F2335" t="str">
        <f t="shared" si="181"/>
        <v>Voice</v>
      </c>
      <c r="G2335" t="str">
        <f t="shared" si="182"/>
        <v>CVP_03080_2</v>
      </c>
      <c r="H2335" t="str">
        <f>IF(ISNA(VLOOKUP(A2335,$A$3:A2334,1,0)),"","DUP!")</f>
        <v/>
      </c>
      <c r="I2335" t="str">
        <f>IF(ISNA(VLOOKUP(B2335,$B$3:B2334,1,0)),"","DUP!")</f>
        <v>DUP!</v>
      </c>
      <c r="J2335" t="str">
        <f t="shared" si="183"/>
        <v/>
      </c>
      <c r="K2335" t="str">
        <f t="shared" si="184"/>
        <v>INSERT INTO ZONE_MAP (SERVICE_ID, SERVICE_NAME, CODE, NW_GROUP, ZONE) VALUES (2,'Voice','03080','NINH BINH','NATIONAL');</v>
      </c>
    </row>
    <row r="2336" spans="1:11">
      <c r="A2336" s="25" t="s">
        <v>937</v>
      </c>
      <c r="B2336" s="25" t="s">
        <v>911</v>
      </c>
      <c r="C2336" s="25" t="s">
        <v>243</v>
      </c>
      <c r="D2336" s="25" t="s">
        <v>244</v>
      </c>
      <c r="E2336">
        <f t="shared" si="180"/>
        <v>2</v>
      </c>
      <c r="F2336" t="str">
        <f t="shared" si="181"/>
        <v>Voice</v>
      </c>
      <c r="G2336" t="str">
        <f t="shared" si="182"/>
        <v>CVP_03080_2</v>
      </c>
      <c r="H2336" t="str">
        <f>IF(ISNA(VLOOKUP(A2336,$A$3:A2335,1,0)),"","DUP!")</f>
        <v>DUP!</v>
      </c>
      <c r="I2336" t="str">
        <f>IF(ISNA(VLOOKUP(B2336,$B$3:B2335,1,0)),"","DUP!")</f>
        <v>DUP!</v>
      </c>
      <c r="J2336" t="str">
        <f t="shared" si="183"/>
        <v/>
      </c>
      <c r="K2336" t="str">
        <f t="shared" si="184"/>
        <v/>
      </c>
    </row>
    <row r="2337" spans="1:11">
      <c r="A2337" s="25" t="s">
        <v>937</v>
      </c>
      <c r="B2337" s="25" t="s">
        <v>911</v>
      </c>
      <c r="C2337" s="25" t="s">
        <v>243</v>
      </c>
      <c r="D2337" s="25" t="s">
        <v>244</v>
      </c>
      <c r="E2337">
        <f t="shared" si="180"/>
        <v>2</v>
      </c>
      <c r="F2337" t="str">
        <f t="shared" si="181"/>
        <v>Voice</v>
      </c>
      <c r="G2337" t="str">
        <f t="shared" si="182"/>
        <v>CVP_03080_2</v>
      </c>
      <c r="H2337" t="str">
        <f>IF(ISNA(VLOOKUP(A2337,$A$3:A2336,1,0)),"","DUP!")</f>
        <v>DUP!</v>
      </c>
      <c r="I2337" t="str">
        <f>IF(ISNA(VLOOKUP(B2337,$B$3:B2336,1,0)),"","DUP!")</f>
        <v>DUP!</v>
      </c>
      <c r="J2337" t="str">
        <f t="shared" si="183"/>
        <v/>
      </c>
      <c r="K2337" t="str">
        <f t="shared" si="184"/>
        <v/>
      </c>
    </row>
    <row r="2338" spans="1:11">
      <c r="A2338" s="25" t="s">
        <v>937</v>
      </c>
      <c r="B2338" s="25" t="s">
        <v>911</v>
      </c>
      <c r="C2338" s="25" t="s">
        <v>243</v>
      </c>
      <c r="D2338" s="25" t="s">
        <v>245</v>
      </c>
      <c r="E2338">
        <f t="shared" si="180"/>
        <v>10</v>
      </c>
      <c r="F2338" t="str">
        <f t="shared" si="181"/>
        <v>Video Call</v>
      </c>
      <c r="G2338" t="str">
        <f t="shared" si="182"/>
        <v>CVP_03080_10</v>
      </c>
      <c r="H2338" t="str">
        <f>IF(ISNA(VLOOKUP(A2338,$A$3:A2337,1,0)),"","DUP!")</f>
        <v>DUP!</v>
      </c>
      <c r="I2338" t="str">
        <f>IF(ISNA(VLOOKUP(B2338,$B$3:B2337,1,0)),"","DUP!")</f>
        <v>DUP!</v>
      </c>
      <c r="J2338" t="str">
        <f t="shared" si="183"/>
        <v/>
      </c>
      <c r="K2338" t="str">
        <f t="shared" si="184"/>
        <v/>
      </c>
    </row>
    <row r="2339" spans="1:11">
      <c r="A2339" s="25" t="s">
        <v>937</v>
      </c>
      <c r="B2339" s="25" t="s">
        <v>911</v>
      </c>
      <c r="C2339" s="25" t="s">
        <v>243</v>
      </c>
      <c r="D2339" s="25" t="s">
        <v>245</v>
      </c>
      <c r="E2339">
        <f t="shared" si="180"/>
        <v>10</v>
      </c>
      <c r="F2339" t="str">
        <f t="shared" si="181"/>
        <v>Video Call</v>
      </c>
      <c r="G2339" t="str">
        <f t="shared" si="182"/>
        <v>CVP_03080_10</v>
      </c>
      <c r="H2339" t="str">
        <f>IF(ISNA(VLOOKUP(A2339,$A$3:A2338,1,0)),"","DUP!")</f>
        <v>DUP!</v>
      </c>
      <c r="I2339" t="str">
        <f>IF(ISNA(VLOOKUP(B2339,$B$3:B2338,1,0)),"","DUP!")</f>
        <v>DUP!</v>
      </c>
      <c r="J2339" t="str">
        <f t="shared" si="183"/>
        <v/>
      </c>
      <c r="K2339" t="str">
        <f t="shared" si="184"/>
        <v/>
      </c>
    </row>
    <row r="2340" spans="1:11">
      <c r="A2340" s="25" t="s">
        <v>937</v>
      </c>
      <c r="B2340" s="25" t="s">
        <v>911</v>
      </c>
      <c r="C2340" s="25" t="s">
        <v>243</v>
      </c>
      <c r="D2340" s="25" t="s">
        <v>245</v>
      </c>
      <c r="E2340">
        <f t="shared" si="180"/>
        <v>10</v>
      </c>
      <c r="F2340" t="str">
        <f t="shared" si="181"/>
        <v>Video Call</v>
      </c>
      <c r="G2340" t="str">
        <f t="shared" si="182"/>
        <v>CVP_03080_10</v>
      </c>
      <c r="H2340" t="str">
        <f>IF(ISNA(VLOOKUP(A2340,$A$3:A2339,1,0)),"","DUP!")</f>
        <v>DUP!</v>
      </c>
      <c r="I2340" t="str">
        <f>IF(ISNA(VLOOKUP(B2340,$B$3:B2339,1,0)),"","DUP!")</f>
        <v>DUP!</v>
      </c>
      <c r="J2340" t="str">
        <f t="shared" si="183"/>
        <v/>
      </c>
      <c r="K2340" t="str">
        <f t="shared" si="184"/>
        <v/>
      </c>
    </row>
    <row r="2341" spans="1:11">
      <c r="A2341" s="25" t="s">
        <v>938</v>
      </c>
      <c r="B2341" s="25" t="s">
        <v>329</v>
      </c>
      <c r="C2341" s="25" t="s">
        <v>243</v>
      </c>
      <c r="D2341" s="25" t="s">
        <v>244</v>
      </c>
      <c r="E2341">
        <f t="shared" si="180"/>
        <v>2</v>
      </c>
      <c r="F2341" t="str">
        <f t="shared" si="181"/>
        <v>Voice</v>
      </c>
      <c r="G2341" t="str">
        <f t="shared" si="182"/>
        <v>CVP_030800126_2</v>
      </c>
      <c r="H2341" t="str">
        <f>IF(ISNA(VLOOKUP(A2341,$A$3:A2340,1,0)),"","DUP!")</f>
        <v/>
      </c>
      <c r="I2341" t="str">
        <f>IF(ISNA(VLOOKUP(B2341,$B$3:B2340,1,0)),"","DUP!")</f>
        <v>DUP!</v>
      </c>
      <c r="J2341" t="str">
        <f t="shared" si="183"/>
        <v/>
      </c>
      <c r="K2341" t="str">
        <f t="shared" si="184"/>
        <v>INSERT INTO ZONE_MAP (SERVICE_ID, SERVICE_NAME, CODE, NW_GROUP, ZONE) VALUES (2,'Voice','030800126','DICH VU CSKH','NATIONAL');</v>
      </c>
    </row>
    <row r="2342" spans="1:11">
      <c r="A2342" s="25" t="s">
        <v>938</v>
      </c>
      <c r="B2342" s="25" t="s">
        <v>329</v>
      </c>
      <c r="C2342" s="25" t="s">
        <v>243</v>
      </c>
      <c r="D2342" s="25" t="s">
        <v>244</v>
      </c>
      <c r="E2342">
        <f t="shared" si="180"/>
        <v>2</v>
      </c>
      <c r="F2342" t="str">
        <f t="shared" si="181"/>
        <v>Voice</v>
      </c>
      <c r="G2342" t="str">
        <f t="shared" si="182"/>
        <v>CVP_030800126_2</v>
      </c>
      <c r="H2342" t="str">
        <f>IF(ISNA(VLOOKUP(A2342,$A$3:A2341,1,0)),"","DUP!")</f>
        <v>DUP!</v>
      </c>
      <c r="I2342" t="str">
        <f>IF(ISNA(VLOOKUP(B2342,$B$3:B2341,1,0)),"","DUP!")</f>
        <v>DUP!</v>
      </c>
      <c r="J2342" t="str">
        <f t="shared" si="183"/>
        <v/>
      </c>
      <c r="K2342" t="str">
        <f t="shared" si="184"/>
        <v/>
      </c>
    </row>
    <row r="2343" spans="1:11">
      <c r="A2343" s="25" t="s">
        <v>938</v>
      </c>
      <c r="B2343" s="25" t="s">
        <v>329</v>
      </c>
      <c r="C2343" s="25" t="s">
        <v>243</v>
      </c>
      <c r="D2343" s="25" t="s">
        <v>244</v>
      </c>
      <c r="E2343">
        <f t="shared" si="180"/>
        <v>2</v>
      </c>
      <c r="F2343" t="str">
        <f t="shared" si="181"/>
        <v>Voice</v>
      </c>
      <c r="G2343" t="str">
        <f t="shared" si="182"/>
        <v>CVP_030800126_2</v>
      </c>
      <c r="H2343" t="str">
        <f>IF(ISNA(VLOOKUP(A2343,$A$3:A2342,1,0)),"","DUP!")</f>
        <v>DUP!</v>
      </c>
      <c r="I2343" t="str">
        <f>IF(ISNA(VLOOKUP(B2343,$B$3:B2342,1,0)),"","DUP!")</f>
        <v>DUP!</v>
      </c>
      <c r="J2343" t="str">
        <f t="shared" si="183"/>
        <v/>
      </c>
      <c r="K2343" t="str">
        <f t="shared" si="184"/>
        <v/>
      </c>
    </row>
    <row r="2344" spans="1:11">
      <c r="A2344" s="25" t="s">
        <v>938</v>
      </c>
      <c r="B2344" s="25" t="s">
        <v>329</v>
      </c>
      <c r="C2344" s="25" t="s">
        <v>243</v>
      </c>
      <c r="D2344" s="25" t="s">
        <v>245</v>
      </c>
      <c r="E2344">
        <f t="shared" si="180"/>
        <v>10</v>
      </c>
      <c r="F2344" t="str">
        <f t="shared" si="181"/>
        <v>Video Call</v>
      </c>
      <c r="G2344" t="str">
        <f t="shared" si="182"/>
        <v>CVP_030800126_10</v>
      </c>
      <c r="H2344" t="str">
        <f>IF(ISNA(VLOOKUP(A2344,$A$3:A2343,1,0)),"","DUP!")</f>
        <v>DUP!</v>
      </c>
      <c r="I2344" t="str">
        <f>IF(ISNA(VLOOKUP(B2344,$B$3:B2343,1,0)),"","DUP!")</f>
        <v>DUP!</v>
      </c>
      <c r="J2344" t="str">
        <f t="shared" si="183"/>
        <v/>
      </c>
      <c r="K2344" t="str">
        <f t="shared" si="184"/>
        <v/>
      </c>
    </row>
    <row r="2345" spans="1:11">
      <c r="A2345" s="25" t="s">
        <v>938</v>
      </c>
      <c r="B2345" s="25" t="s">
        <v>329</v>
      </c>
      <c r="C2345" s="25" t="s">
        <v>243</v>
      </c>
      <c r="D2345" s="25" t="s">
        <v>245</v>
      </c>
      <c r="E2345">
        <f t="shared" si="180"/>
        <v>10</v>
      </c>
      <c r="F2345" t="str">
        <f t="shared" si="181"/>
        <v>Video Call</v>
      </c>
      <c r="G2345" t="str">
        <f t="shared" si="182"/>
        <v>CVP_030800126_10</v>
      </c>
      <c r="H2345" t="str">
        <f>IF(ISNA(VLOOKUP(A2345,$A$3:A2344,1,0)),"","DUP!")</f>
        <v>DUP!</v>
      </c>
      <c r="I2345" t="str">
        <f>IF(ISNA(VLOOKUP(B2345,$B$3:B2344,1,0)),"","DUP!")</f>
        <v>DUP!</v>
      </c>
      <c r="J2345" t="str">
        <f t="shared" si="183"/>
        <v/>
      </c>
      <c r="K2345" t="str">
        <f t="shared" si="184"/>
        <v/>
      </c>
    </row>
    <row r="2346" spans="1:11">
      <c r="A2346" s="25" t="s">
        <v>938</v>
      </c>
      <c r="B2346" s="25" t="s">
        <v>329</v>
      </c>
      <c r="C2346" s="25" t="s">
        <v>243</v>
      </c>
      <c r="D2346" s="25" t="s">
        <v>245</v>
      </c>
      <c r="E2346">
        <f t="shared" si="180"/>
        <v>10</v>
      </c>
      <c r="F2346" t="str">
        <f t="shared" si="181"/>
        <v>Video Call</v>
      </c>
      <c r="G2346" t="str">
        <f t="shared" si="182"/>
        <v>CVP_030800126_10</v>
      </c>
      <c r="H2346" t="str">
        <f>IF(ISNA(VLOOKUP(A2346,$A$3:A2345,1,0)),"","DUP!")</f>
        <v>DUP!</v>
      </c>
      <c r="I2346" t="str">
        <f>IF(ISNA(VLOOKUP(B2346,$B$3:B2345,1,0)),"","DUP!")</f>
        <v>DUP!</v>
      </c>
      <c r="J2346" t="str">
        <f t="shared" si="183"/>
        <v/>
      </c>
      <c r="K2346" t="str">
        <f t="shared" si="184"/>
        <v/>
      </c>
    </row>
    <row r="2347" spans="1:11">
      <c r="A2347" s="25" t="s">
        <v>939</v>
      </c>
      <c r="B2347" s="25" t="s">
        <v>911</v>
      </c>
      <c r="C2347" s="25" t="s">
        <v>243</v>
      </c>
      <c r="D2347" s="25" t="s">
        <v>244</v>
      </c>
      <c r="E2347">
        <f t="shared" si="180"/>
        <v>2</v>
      </c>
      <c r="F2347" t="str">
        <f t="shared" si="181"/>
        <v>Voice</v>
      </c>
      <c r="G2347" t="str">
        <f t="shared" si="182"/>
        <v>CVP_03081_2</v>
      </c>
      <c r="H2347" t="str">
        <f>IF(ISNA(VLOOKUP(A2347,$A$3:A2346,1,0)),"","DUP!")</f>
        <v/>
      </c>
      <c r="I2347" t="str">
        <f>IF(ISNA(VLOOKUP(B2347,$B$3:B2346,1,0)),"","DUP!")</f>
        <v>DUP!</v>
      </c>
      <c r="J2347" t="str">
        <f t="shared" si="183"/>
        <v/>
      </c>
      <c r="K2347" t="str">
        <f t="shared" si="184"/>
        <v>INSERT INTO ZONE_MAP (SERVICE_ID, SERVICE_NAME, CODE, NW_GROUP, ZONE) VALUES (2,'Voice','03081','NINH BINH','NATIONAL');</v>
      </c>
    </row>
    <row r="2348" spans="1:11">
      <c r="A2348" s="25" t="s">
        <v>939</v>
      </c>
      <c r="B2348" s="25" t="s">
        <v>911</v>
      </c>
      <c r="C2348" s="25" t="s">
        <v>243</v>
      </c>
      <c r="D2348" s="25" t="s">
        <v>244</v>
      </c>
      <c r="E2348">
        <f t="shared" si="180"/>
        <v>2</v>
      </c>
      <c r="F2348" t="str">
        <f t="shared" si="181"/>
        <v>Voice</v>
      </c>
      <c r="G2348" t="str">
        <f t="shared" si="182"/>
        <v>CVP_03081_2</v>
      </c>
      <c r="H2348" t="str">
        <f>IF(ISNA(VLOOKUP(A2348,$A$3:A2347,1,0)),"","DUP!")</f>
        <v>DUP!</v>
      </c>
      <c r="I2348" t="str">
        <f>IF(ISNA(VLOOKUP(B2348,$B$3:B2347,1,0)),"","DUP!")</f>
        <v>DUP!</v>
      </c>
      <c r="J2348" t="str">
        <f t="shared" si="183"/>
        <v/>
      </c>
      <c r="K2348" t="str">
        <f t="shared" si="184"/>
        <v/>
      </c>
    </row>
    <row r="2349" spans="1:11">
      <c r="A2349" s="25" t="s">
        <v>939</v>
      </c>
      <c r="B2349" s="25" t="s">
        <v>911</v>
      </c>
      <c r="C2349" s="25" t="s">
        <v>243</v>
      </c>
      <c r="D2349" s="25" t="s">
        <v>244</v>
      </c>
      <c r="E2349">
        <f t="shared" si="180"/>
        <v>2</v>
      </c>
      <c r="F2349" t="str">
        <f t="shared" si="181"/>
        <v>Voice</v>
      </c>
      <c r="G2349" t="str">
        <f t="shared" si="182"/>
        <v>CVP_03081_2</v>
      </c>
      <c r="H2349" t="str">
        <f>IF(ISNA(VLOOKUP(A2349,$A$3:A2348,1,0)),"","DUP!")</f>
        <v>DUP!</v>
      </c>
      <c r="I2349" t="str">
        <f>IF(ISNA(VLOOKUP(B2349,$B$3:B2348,1,0)),"","DUP!")</f>
        <v>DUP!</v>
      </c>
      <c r="J2349" t="str">
        <f t="shared" si="183"/>
        <v/>
      </c>
      <c r="K2349" t="str">
        <f t="shared" si="184"/>
        <v/>
      </c>
    </row>
    <row r="2350" spans="1:11">
      <c r="A2350" s="25" t="s">
        <v>939</v>
      </c>
      <c r="B2350" s="25" t="s">
        <v>911</v>
      </c>
      <c r="C2350" s="25" t="s">
        <v>243</v>
      </c>
      <c r="D2350" s="25" t="s">
        <v>245</v>
      </c>
      <c r="E2350">
        <f t="shared" si="180"/>
        <v>10</v>
      </c>
      <c r="F2350" t="str">
        <f t="shared" si="181"/>
        <v>Video Call</v>
      </c>
      <c r="G2350" t="str">
        <f t="shared" si="182"/>
        <v>CVP_03081_10</v>
      </c>
      <c r="H2350" t="str">
        <f>IF(ISNA(VLOOKUP(A2350,$A$3:A2349,1,0)),"","DUP!")</f>
        <v>DUP!</v>
      </c>
      <c r="I2350" t="str">
        <f>IF(ISNA(VLOOKUP(B2350,$B$3:B2349,1,0)),"","DUP!")</f>
        <v>DUP!</v>
      </c>
      <c r="J2350" t="str">
        <f t="shared" si="183"/>
        <v/>
      </c>
      <c r="K2350" t="str">
        <f t="shared" si="184"/>
        <v/>
      </c>
    </row>
    <row r="2351" spans="1:11">
      <c r="A2351" s="25" t="s">
        <v>939</v>
      </c>
      <c r="B2351" s="25" t="s">
        <v>911</v>
      </c>
      <c r="C2351" s="25" t="s">
        <v>243</v>
      </c>
      <c r="D2351" s="25" t="s">
        <v>245</v>
      </c>
      <c r="E2351">
        <f t="shared" si="180"/>
        <v>10</v>
      </c>
      <c r="F2351" t="str">
        <f t="shared" si="181"/>
        <v>Video Call</v>
      </c>
      <c r="G2351" t="str">
        <f t="shared" si="182"/>
        <v>CVP_03081_10</v>
      </c>
      <c r="H2351" t="str">
        <f>IF(ISNA(VLOOKUP(A2351,$A$3:A2350,1,0)),"","DUP!")</f>
        <v>DUP!</v>
      </c>
      <c r="I2351" t="str">
        <f>IF(ISNA(VLOOKUP(B2351,$B$3:B2350,1,0)),"","DUP!")</f>
        <v>DUP!</v>
      </c>
      <c r="J2351" t="str">
        <f t="shared" si="183"/>
        <v/>
      </c>
      <c r="K2351" t="str">
        <f t="shared" si="184"/>
        <v/>
      </c>
    </row>
    <row r="2352" spans="1:11">
      <c r="A2352" s="25" t="s">
        <v>939</v>
      </c>
      <c r="B2352" s="25" t="s">
        <v>911</v>
      </c>
      <c r="C2352" s="25" t="s">
        <v>243</v>
      </c>
      <c r="D2352" s="25" t="s">
        <v>245</v>
      </c>
      <c r="E2352">
        <f t="shared" si="180"/>
        <v>10</v>
      </c>
      <c r="F2352" t="str">
        <f t="shared" si="181"/>
        <v>Video Call</v>
      </c>
      <c r="G2352" t="str">
        <f t="shared" si="182"/>
        <v>CVP_03081_10</v>
      </c>
      <c r="H2352" t="str">
        <f>IF(ISNA(VLOOKUP(A2352,$A$3:A2351,1,0)),"","DUP!")</f>
        <v>DUP!</v>
      </c>
      <c r="I2352" t="str">
        <f>IF(ISNA(VLOOKUP(B2352,$B$3:B2351,1,0)),"","DUP!")</f>
        <v>DUP!</v>
      </c>
      <c r="J2352" t="str">
        <f t="shared" si="183"/>
        <v/>
      </c>
      <c r="K2352" t="str">
        <f t="shared" si="184"/>
        <v/>
      </c>
    </row>
    <row r="2353" spans="1:11">
      <c r="A2353" s="25" t="s">
        <v>940</v>
      </c>
      <c r="B2353" s="25" t="s">
        <v>911</v>
      </c>
      <c r="C2353" s="25" t="s">
        <v>243</v>
      </c>
      <c r="D2353" s="25" t="s">
        <v>244</v>
      </c>
      <c r="E2353">
        <f t="shared" si="180"/>
        <v>2</v>
      </c>
      <c r="F2353" t="str">
        <f t="shared" si="181"/>
        <v>Voice</v>
      </c>
      <c r="G2353" t="str">
        <f t="shared" si="182"/>
        <v>CVP_03082_2</v>
      </c>
      <c r="H2353" t="str">
        <f>IF(ISNA(VLOOKUP(A2353,$A$3:A2352,1,0)),"","DUP!")</f>
        <v/>
      </c>
      <c r="I2353" t="str">
        <f>IF(ISNA(VLOOKUP(B2353,$B$3:B2352,1,0)),"","DUP!")</f>
        <v>DUP!</v>
      </c>
      <c r="J2353" t="str">
        <f t="shared" si="183"/>
        <v/>
      </c>
      <c r="K2353" t="str">
        <f t="shared" si="184"/>
        <v>INSERT INTO ZONE_MAP (SERVICE_ID, SERVICE_NAME, CODE, NW_GROUP, ZONE) VALUES (2,'Voice','03082','NINH BINH','NATIONAL');</v>
      </c>
    </row>
    <row r="2354" spans="1:11">
      <c r="A2354" s="25" t="s">
        <v>940</v>
      </c>
      <c r="B2354" s="25" t="s">
        <v>911</v>
      </c>
      <c r="C2354" s="25" t="s">
        <v>243</v>
      </c>
      <c r="D2354" s="25" t="s">
        <v>244</v>
      </c>
      <c r="E2354">
        <f t="shared" si="180"/>
        <v>2</v>
      </c>
      <c r="F2354" t="str">
        <f t="shared" si="181"/>
        <v>Voice</v>
      </c>
      <c r="G2354" t="str">
        <f t="shared" si="182"/>
        <v>CVP_03082_2</v>
      </c>
      <c r="H2354" t="str">
        <f>IF(ISNA(VLOOKUP(A2354,$A$3:A2353,1,0)),"","DUP!")</f>
        <v>DUP!</v>
      </c>
      <c r="I2354" t="str">
        <f>IF(ISNA(VLOOKUP(B2354,$B$3:B2353,1,0)),"","DUP!")</f>
        <v>DUP!</v>
      </c>
      <c r="J2354" t="str">
        <f t="shared" si="183"/>
        <v/>
      </c>
      <c r="K2354" t="str">
        <f t="shared" si="184"/>
        <v/>
      </c>
    </row>
    <row r="2355" spans="1:11">
      <c r="A2355" s="25" t="s">
        <v>940</v>
      </c>
      <c r="B2355" s="25" t="s">
        <v>911</v>
      </c>
      <c r="C2355" s="25" t="s">
        <v>243</v>
      </c>
      <c r="D2355" s="25" t="s">
        <v>244</v>
      </c>
      <c r="E2355">
        <f t="shared" si="180"/>
        <v>2</v>
      </c>
      <c r="F2355" t="str">
        <f t="shared" si="181"/>
        <v>Voice</v>
      </c>
      <c r="G2355" t="str">
        <f t="shared" si="182"/>
        <v>CVP_03082_2</v>
      </c>
      <c r="H2355" t="str">
        <f>IF(ISNA(VLOOKUP(A2355,$A$3:A2354,1,0)),"","DUP!")</f>
        <v>DUP!</v>
      </c>
      <c r="I2355" t="str">
        <f>IF(ISNA(VLOOKUP(B2355,$B$3:B2354,1,0)),"","DUP!")</f>
        <v>DUP!</v>
      </c>
      <c r="J2355" t="str">
        <f t="shared" si="183"/>
        <v/>
      </c>
      <c r="K2355" t="str">
        <f t="shared" si="184"/>
        <v/>
      </c>
    </row>
    <row r="2356" spans="1:11">
      <c r="A2356" s="25" t="s">
        <v>940</v>
      </c>
      <c r="B2356" s="25" t="s">
        <v>911</v>
      </c>
      <c r="C2356" s="25" t="s">
        <v>243</v>
      </c>
      <c r="D2356" s="25" t="s">
        <v>245</v>
      </c>
      <c r="E2356">
        <f t="shared" si="180"/>
        <v>10</v>
      </c>
      <c r="F2356" t="str">
        <f t="shared" si="181"/>
        <v>Video Call</v>
      </c>
      <c r="G2356" t="str">
        <f t="shared" si="182"/>
        <v>CVP_03082_10</v>
      </c>
      <c r="H2356" t="str">
        <f>IF(ISNA(VLOOKUP(A2356,$A$3:A2355,1,0)),"","DUP!")</f>
        <v>DUP!</v>
      </c>
      <c r="I2356" t="str">
        <f>IF(ISNA(VLOOKUP(B2356,$B$3:B2355,1,0)),"","DUP!")</f>
        <v>DUP!</v>
      </c>
      <c r="J2356" t="str">
        <f t="shared" si="183"/>
        <v/>
      </c>
      <c r="K2356" t="str">
        <f t="shared" si="184"/>
        <v/>
      </c>
    </row>
    <row r="2357" spans="1:11">
      <c r="A2357" s="25" t="s">
        <v>940</v>
      </c>
      <c r="B2357" s="25" t="s">
        <v>911</v>
      </c>
      <c r="C2357" s="25" t="s">
        <v>243</v>
      </c>
      <c r="D2357" s="25" t="s">
        <v>245</v>
      </c>
      <c r="E2357">
        <f t="shared" si="180"/>
        <v>10</v>
      </c>
      <c r="F2357" t="str">
        <f t="shared" si="181"/>
        <v>Video Call</v>
      </c>
      <c r="G2357" t="str">
        <f t="shared" si="182"/>
        <v>CVP_03082_10</v>
      </c>
      <c r="H2357" t="str">
        <f>IF(ISNA(VLOOKUP(A2357,$A$3:A2356,1,0)),"","DUP!")</f>
        <v>DUP!</v>
      </c>
      <c r="I2357" t="str">
        <f>IF(ISNA(VLOOKUP(B2357,$B$3:B2356,1,0)),"","DUP!")</f>
        <v>DUP!</v>
      </c>
      <c r="J2357" t="str">
        <f t="shared" si="183"/>
        <v/>
      </c>
      <c r="K2357" t="str">
        <f t="shared" si="184"/>
        <v/>
      </c>
    </row>
    <row r="2358" spans="1:11">
      <c r="A2358" s="25" t="s">
        <v>940</v>
      </c>
      <c r="B2358" s="25" t="s">
        <v>911</v>
      </c>
      <c r="C2358" s="25" t="s">
        <v>243</v>
      </c>
      <c r="D2358" s="25" t="s">
        <v>245</v>
      </c>
      <c r="E2358">
        <f t="shared" si="180"/>
        <v>10</v>
      </c>
      <c r="F2358" t="str">
        <f t="shared" si="181"/>
        <v>Video Call</v>
      </c>
      <c r="G2358" t="str">
        <f t="shared" si="182"/>
        <v>CVP_03082_10</v>
      </c>
      <c r="H2358" t="str">
        <f>IF(ISNA(VLOOKUP(A2358,$A$3:A2357,1,0)),"","DUP!")</f>
        <v>DUP!</v>
      </c>
      <c r="I2358" t="str">
        <f>IF(ISNA(VLOOKUP(B2358,$B$3:B2357,1,0)),"","DUP!")</f>
        <v>DUP!</v>
      </c>
      <c r="J2358" t="str">
        <f t="shared" si="183"/>
        <v/>
      </c>
      <c r="K2358" t="str">
        <f t="shared" si="184"/>
        <v/>
      </c>
    </row>
    <row r="2359" spans="1:11">
      <c r="A2359" s="25" t="s">
        <v>941</v>
      </c>
      <c r="B2359" s="25" t="s">
        <v>911</v>
      </c>
      <c r="C2359" s="25" t="s">
        <v>243</v>
      </c>
      <c r="D2359" s="25" t="s">
        <v>244</v>
      </c>
      <c r="E2359">
        <f t="shared" si="180"/>
        <v>2</v>
      </c>
      <c r="F2359" t="str">
        <f t="shared" si="181"/>
        <v>Voice</v>
      </c>
      <c r="G2359" t="str">
        <f t="shared" si="182"/>
        <v>CVP_03083_2</v>
      </c>
      <c r="H2359" t="str">
        <f>IF(ISNA(VLOOKUP(A2359,$A$3:A2358,1,0)),"","DUP!")</f>
        <v/>
      </c>
      <c r="I2359" t="str">
        <f>IF(ISNA(VLOOKUP(B2359,$B$3:B2358,1,0)),"","DUP!")</f>
        <v>DUP!</v>
      </c>
      <c r="J2359" t="str">
        <f t="shared" si="183"/>
        <v/>
      </c>
      <c r="K2359" t="str">
        <f t="shared" si="184"/>
        <v>INSERT INTO ZONE_MAP (SERVICE_ID, SERVICE_NAME, CODE, NW_GROUP, ZONE) VALUES (2,'Voice','03083','NINH BINH','NATIONAL');</v>
      </c>
    </row>
    <row r="2360" spans="1:11">
      <c r="A2360" s="25" t="s">
        <v>941</v>
      </c>
      <c r="B2360" s="25" t="s">
        <v>911</v>
      </c>
      <c r="C2360" s="25" t="s">
        <v>243</v>
      </c>
      <c r="D2360" s="25" t="s">
        <v>244</v>
      </c>
      <c r="E2360">
        <f t="shared" si="180"/>
        <v>2</v>
      </c>
      <c r="F2360" t="str">
        <f t="shared" si="181"/>
        <v>Voice</v>
      </c>
      <c r="G2360" t="str">
        <f t="shared" si="182"/>
        <v>CVP_03083_2</v>
      </c>
      <c r="H2360" t="str">
        <f>IF(ISNA(VLOOKUP(A2360,$A$3:A2359,1,0)),"","DUP!")</f>
        <v>DUP!</v>
      </c>
      <c r="I2360" t="str">
        <f>IF(ISNA(VLOOKUP(B2360,$B$3:B2359,1,0)),"","DUP!")</f>
        <v>DUP!</v>
      </c>
      <c r="J2360" t="str">
        <f t="shared" si="183"/>
        <v/>
      </c>
      <c r="K2360" t="str">
        <f t="shared" si="184"/>
        <v/>
      </c>
    </row>
    <row r="2361" spans="1:11">
      <c r="A2361" s="25" t="s">
        <v>941</v>
      </c>
      <c r="B2361" s="25" t="s">
        <v>911</v>
      </c>
      <c r="C2361" s="25" t="s">
        <v>243</v>
      </c>
      <c r="D2361" s="25" t="s">
        <v>244</v>
      </c>
      <c r="E2361">
        <f t="shared" si="180"/>
        <v>2</v>
      </c>
      <c r="F2361" t="str">
        <f t="shared" si="181"/>
        <v>Voice</v>
      </c>
      <c r="G2361" t="str">
        <f t="shared" si="182"/>
        <v>CVP_03083_2</v>
      </c>
      <c r="H2361" t="str">
        <f>IF(ISNA(VLOOKUP(A2361,$A$3:A2360,1,0)),"","DUP!")</f>
        <v>DUP!</v>
      </c>
      <c r="I2361" t="str">
        <f>IF(ISNA(VLOOKUP(B2361,$B$3:B2360,1,0)),"","DUP!")</f>
        <v>DUP!</v>
      </c>
      <c r="J2361" t="str">
        <f t="shared" si="183"/>
        <v/>
      </c>
      <c r="K2361" t="str">
        <f t="shared" si="184"/>
        <v/>
      </c>
    </row>
    <row r="2362" spans="1:11">
      <c r="A2362" s="25" t="s">
        <v>941</v>
      </c>
      <c r="B2362" s="25" t="s">
        <v>911</v>
      </c>
      <c r="C2362" s="25" t="s">
        <v>243</v>
      </c>
      <c r="D2362" s="25" t="s">
        <v>245</v>
      </c>
      <c r="E2362">
        <f t="shared" si="180"/>
        <v>10</v>
      </c>
      <c r="F2362" t="str">
        <f t="shared" si="181"/>
        <v>Video Call</v>
      </c>
      <c r="G2362" t="str">
        <f t="shared" si="182"/>
        <v>CVP_03083_10</v>
      </c>
      <c r="H2362" t="str">
        <f>IF(ISNA(VLOOKUP(A2362,$A$3:A2361,1,0)),"","DUP!")</f>
        <v>DUP!</v>
      </c>
      <c r="I2362" t="str">
        <f>IF(ISNA(VLOOKUP(B2362,$B$3:B2361,1,0)),"","DUP!")</f>
        <v>DUP!</v>
      </c>
      <c r="J2362" t="str">
        <f t="shared" si="183"/>
        <v/>
      </c>
      <c r="K2362" t="str">
        <f t="shared" si="184"/>
        <v/>
      </c>
    </row>
    <row r="2363" spans="1:11">
      <c r="A2363" s="25" t="s">
        <v>941</v>
      </c>
      <c r="B2363" s="25" t="s">
        <v>911</v>
      </c>
      <c r="C2363" s="25" t="s">
        <v>243</v>
      </c>
      <c r="D2363" s="25" t="s">
        <v>245</v>
      </c>
      <c r="E2363">
        <f t="shared" si="180"/>
        <v>10</v>
      </c>
      <c r="F2363" t="str">
        <f t="shared" si="181"/>
        <v>Video Call</v>
      </c>
      <c r="G2363" t="str">
        <f t="shared" si="182"/>
        <v>CVP_03083_10</v>
      </c>
      <c r="H2363" t="str">
        <f>IF(ISNA(VLOOKUP(A2363,$A$3:A2362,1,0)),"","DUP!")</f>
        <v>DUP!</v>
      </c>
      <c r="I2363" t="str">
        <f>IF(ISNA(VLOOKUP(B2363,$B$3:B2362,1,0)),"","DUP!")</f>
        <v>DUP!</v>
      </c>
      <c r="J2363" t="str">
        <f t="shared" si="183"/>
        <v/>
      </c>
      <c r="K2363" t="str">
        <f t="shared" si="184"/>
        <v/>
      </c>
    </row>
    <row r="2364" spans="1:11">
      <c r="A2364" s="25" t="s">
        <v>941</v>
      </c>
      <c r="B2364" s="25" t="s">
        <v>911</v>
      </c>
      <c r="C2364" s="25" t="s">
        <v>243</v>
      </c>
      <c r="D2364" s="25" t="s">
        <v>245</v>
      </c>
      <c r="E2364">
        <f t="shared" si="180"/>
        <v>10</v>
      </c>
      <c r="F2364" t="str">
        <f t="shared" si="181"/>
        <v>Video Call</v>
      </c>
      <c r="G2364" t="str">
        <f t="shared" si="182"/>
        <v>CVP_03083_10</v>
      </c>
      <c r="H2364" t="str">
        <f>IF(ISNA(VLOOKUP(A2364,$A$3:A2363,1,0)),"","DUP!")</f>
        <v>DUP!</v>
      </c>
      <c r="I2364" t="str">
        <f>IF(ISNA(VLOOKUP(B2364,$B$3:B2363,1,0)),"","DUP!")</f>
        <v>DUP!</v>
      </c>
      <c r="J2364" t="str">
        <f t="shared" si="183"/>
        <v/>
      </c>
      <c r="K2364" t="str">
        <f t="shared" si="184"/>
        <v/>
      </c>
    </row>
    <row r="2365" spans="1:11">
      <c r="A2365" s="25" t="s">
        <v>942</v>
      </c>
      <c r="B2365" s="25" t="s">
        <v>911</v>
      </c>
      <c r="C2365" s="25" t="s">
        <v>243</v>
      </c>
      <c r="D2365" s="25" t="s">
        <v>244</v>
      </c>
      <c r="E2365">
        <f t="shared" si="180"/>
        <v>2</v>
      </c>
      <c r="F2365" t="str">
        <f t="shared" si="181"/>
        <v>Voice</v>
      </c>
      <c r="G2365" t="str">
        <f t="shared" si="182"/>
        <v>CVP_03084_2</v>
      </c>
      <c r="H2365" t="str">
        <f>IF(ISNA(VLOOKUP(A2365,$A$3:A2364,1,0)),"","DUP!")</f>
        <v/>
      </c>
      <c r="I2365" t="str">
        <f>IF(ISNA(VLOOKUP(B2365,$B$3:B2364,1,0)),"","DUP!")</f>
        <v>DUP!</v>
      </c>
      <c r="J2365" t="str">
        <f t="shared" si="183"/>
        <v/>
      </c>
      <c r="K2365" t="str">
        <f t="shared" si="184"/>
        <v>INSERT INTO ZONE_MAP (SERVICE_ID, SERVICE_NAME, CODE, NW_GROUP, ZONE) VALUES (2,'Voice','03084','NINH BINH','NATIONAL');</v>
      </c>
    </row>
    <row r="2366" spans="1:11">
      <c r="A2366" s="25" t="s">
        <v>942</v>
      </c>
      <c r="B2366" s="25" t="s">
        <v>911</v>
      </c>
      <c r="C2366" s="25" t="s">
        <v>243</v>
      </c>
      <c r="D2366" s="25" t="s">
        <v>244</v>
      </c>
      <c r="E2366">
        <f t="shared" si="180"/>
        <v>2</v>
      </c>
      <c r="F2366" t="str">
        <f t="shared" si="181"/>
        <v>Voice</v>
      </c>
      <c r="G2366" t="str">
        <f t="shared" si="182"/>
        <v>CVP_03084_2</v>
      </c>
      <c r="H2366" t="str">
        <f>IF(ISNA(VLOOKUP(A2366,$A$3:A2365,1,0)),"","DUP!")</f>
        <v>DUP!</v>
      </c>
      <c r="I2366" t="str">
        <f>IF(ISNA(VLOOKUP(B2366,$B$3:B2365,1,0)),"","DUP!")</f>
        <v>DUP!</v>
      </c>
      <c r="J2366" t="str">
        <f t="shared" si="183"/>
        <v/>
      </c>
      <c r="K2366" t="str">
        <f t="shared" si="184"/>
        <v/>
      </c>
    </row>
    <row r="2367" spans="1:11">
      <c r="A2367" s="25" t="s">
        <v>942</v>
      </c>
      <c r="B2367" s="25" t="s">
        <v>911</v>
      </c>
      <c r="C2367" s="25" t="s">
        <v>243</v>
      </c>
      <c r="D2367" s="25" t="s">
        <v>244</v>
      </c>
      <c r="E2367">
        <f t="shared" si="180"/>
        <v>2</v>
      </c>
      <c r="F2367" t="str">
        <f t="shared" si="181"/>
        <v>Voice</v>
      </c>
      <c r="G2367" t="str">
        <f t="shared" si="182"/>
        <v>CVP_03084_2</v>
      </c>
      <c r="H2367" t="str">
        <f>IF(ISNA(VLOOKUP(A2367,$A$3:A2366,1,0)),"","DUP!")</f>
        <v>DUP!</v>
      </c>
      <c r="I2367" t="str">
        <f>IF(ISNA(VLOOKUP(B2367,$B$3:B2366,1,0)),"","DUP!")</f>
        <v>DUP!</v>
      </c>
      <c r="J2367" t="str">
        <f t="shared" si="183"/>
        <v/>
      </c>
      <c r="K2367" t="str">
        <f t="shared" si="184"/>
        <v/>
      </c>
    </row>
    <row r="2368" spans="1:11">
      <c r="A2368" s="25" t="s">
        <v>942</v>
      </c>
      <c r="B2368" s="25" t="s">
        <v>911</v>
      </c>
      <c r="C2368" s="25" t="s">
        <v>243</v>
      </c>
      <c r="D2368" s="25" t="s">
        <v>245</v>
      </c>
      <c r="E2368">
        <f t="shared" si="180"/>
        <v>10</v>
      </c>
      <c r="F2368" t="str">
        <f t="shared" si="181"/>
        <v>Video Call</v>
      </c>
      <c r="G2368" t="str">
        <f t="shared" si="182"/>
        <v>CVP_03084_10</v>
      </c>
      <c r="H2368" t="str">
        <f>IF(ISNA(VLOOKUP(A2368,$A$3:A2367,1,0)),"","DUP!")</f>
        <v>DUP!</v>
      </c>
      <c r="I2368" t="str">
        <f>IF(ISNA(VLOOKUP(B2368,$B$3:B2367,1,0)),"","DUP!")</f>
        <v>DUP!</v>
      </c>
      <c r="J2368" t="str">
        <f t="shared" si="183"/>
        <v/>
      </c>
      <c r="K2368" t="str">
        <f t="shared" si="184"/>
        <v/>
      </c>
    </row>
    <row r="2369" spans="1:11">
      <c r="A2369" s="25" t="s">
        <v>942</v>
      </c>
      <c r="B2369" s="25" t="s">
        <v>911</v>
      </c>
      <c r="C2369" s="25" t="s">
        <v>243</v>
      </c>
      <c r="D2369" s="25" t="s">
        <v>245</v>
      </c>
      <c r="E2369">
        <f t="shared" si="180"/>
        <v>10</v>
      </c>
      <c r="F2369" t="str">
        <f t="shared" si="181"/>
        <v>Video Call</v>
      </c>
      <c r="G2369" t="str">
        <f t="shared" si="182"/>
        <v>CVP_03084_10</v>
      </c>
      <c r="H2369" t="str">
        <f>IF(ISNA(VLOOKUP(A2369,$A$3:A2368,1,0)),"","DUP!")</f>
        <v>DUP!</v>
      </c>
      <c r="I2369" t="str">
        <f>IF(ISNA(VLOOKUP(B2369,$B$3:B2368,1,0)),"","DUP!")</f>
        <v>DUP!</v>
      </c>
      <c r="J2369" t="str">
        <f t="shared" si="183"/>
        <v/>
      </c>
      <c r="K2369" t="str">
        <f t="shared" si="184"/>
        <v/>
      </c>
    </row>
    <row r="2370" spans="1:11">
      <c r="A2370" s="25" t="s">
        <v>942</v>
      </c>
      <c r="B2370" s="25" t="s">
        <v>911</v>
      </c>
      <c r="C2370" s="25" t="s">
        <v>243</v>
      </c>
      <c r="D2370" s="25" t="s">
        <v>245</v>
      </c>
      <c r="E2370">
        <f t="shared" si="180"/>
        <v>10</v>
      </c>
      <c r="F2370" t="str">
        <f t="shared" si="181"/>
        <v>Video Call</v>
      </c>
      <c r="G2370" t="str">
        <f t="shared" si="182"/>
        <v>CVP_03084_10</v>
      </c>
      <c r="H2370" t="str">
        <f>IF(ISNA(VLOOKUP(A2370,$A$3:A2369,1,0)),"","DUP!")</f>
        <v>DUP!</v>
      </c>
      <c r="I2370" t="str">
        <f>IF(ISNA(VLOOKUP(B2370,$B$3:B2369,1,0)),"","DUP!")</f>
        <v>DUP!</v>
      </c>
      <c r="J2370" t="str">
        <f t="shared" si="183"/>
        <v/>
      </c>
      <c r="K2370" t="str">
        <f t="shared" si="184"/>
        <v/>
      </c>
    </row>
    <row r="2371" spans="1:11">
      <c r="A2371" s="25" t="s">
        <v>943</v>
      </c>
      <c r="B2371" s="25" t="s">
        <v>911</v>
      </c>
      <c r="C2371" s="25" t="s">
        <v>243</v>
      </c>
      <c r="D2371" s="25" t="s">
        <v>244</v>
      </c>
      <c r="E2371">
        <f t="shared" si="180"/>
        <v>2</v>
      </c>
      <c r="F2371" t="str">
        <f t="shared" si="181"/>
        <v>Voice</v>
      </c>
      <c r="G2371" t="str">
        <f t="shared" si="182"/>
        <v>CVP_03085_2</v>
      </c>
      <c r="H2371" t="str">
        <f>IF(ISNA(VLOOKUP(A2371,$A$3:A2370,1,0)),"","DUP!")</f>
        <v/>
      </c>
      <c r="I2371" t="str">
        <f>IF(ISNA(VLOOKUP(B2371,$B$3:B2370,1,0)),"","DUP!")</f>
        <v>DUP!</v>
      </c>
      <c r="J2371" t="str">
        <f t="shared" si="183"/>
        <v/>
      </c>
      <c r="K2371" t="str">
        <f t="shared" si="184"/>
        <v>INSERT INTO ZONE_MAP (SERVICE_ID, SERVICE_NAME, CODE, NW_GROUP, ZONE) VALUES (2,'Voice','03085','NINH BINH','NATIONAL');</v>
      </c>
    </row>
    <row r="2372" spans="1:11">
      <c r="A2372" s="25" t="s">
        <v>943</v>
      </c>
      <c r="B2372" s="25" t="s">
        <v>911</v>
      </c>
      <c r="C2372" s="25" t="s">
        <v>243</v>
      </c>
      <c r="D2372" s="25" t="s">
        <v>244</v>
      </c>
      <c r="E2372">
        <f t="shared" ref="E2372:E2435" si="185">IF(D2372="NORMAL",2,10)</f>
        <v>2</v>
      </c>
      <c r="F2372" t="str">
        <f t="shared" ref="F2372:F2435" si="186">IF(D2372="NORMAL","Voice","Video Call")</f>
        <v>Voice</v>
      </c>
      <c r="G2372" t="str">
        <f t="shared" ref="G2372:G2435" si="187">C2372&amp;"_"&amp;A2372&amp;"_"&amp;E2372</f>
        <v>CVP_03085_2</v>
      </c>
      <c r="H2372" t="str">
        <f>IF(ISNA(VLOOKUP(A2372,$A$3:A2371,1,0)),"","DUP!")</f>
        <v>DUP!</v>
      </c>
      <c r="I2372" t="str">
        <f>IF(ISNA(VLOOKUP(B2372,$B$3:B2371,1,0)),"","DUP!")</f>
        <v>DUP!</v>
      </c>
      <c r="J2372" t="str">
        <f t="shared" ref="J2372:J2435" si="188">IF(I2372="DUP!","",B2372)</f>
        <v/>
      </c>
      <c r="K2372" t="str">
        <f t="shared" ref="K2372:K2435" si="189">IF(H2372="DUP!","","INSERT INTO ZONE_MAP (SERVICE_ID, SERVICE_NAME, CODE, NW_GROUP, ZONE) VALUES ("&amp;E2372&amp;",'"&amp;F2372&amp;"','"&amp;A2372&amp;"','"&amp;B2372&amp;"','"&amp;IF(B2372="VINAPHONE","INTERNAL","NATIONAL")&amp;"');")</f>
        <v/>
      </c>
    </row>
    <row r="2373" spans="1:11">
      <c r="A2373" s="25" t="s">
        <v>943</v>
      </c>
      <c r="B2373" s="25" t="s">
        <v>911</v>
      </c>
      <c r="C2373" s="25" t="s">
        <v>243</v>
      </c>
      <c r="D2373" s="25" t="s">
        <v>244</v>
      </c>
      <c r="E2373">
        <f t="shared" si="185"/>
        <v>2</v>
      </c>
      <c r="F2373" t="str">
        <f t="shared" si="186"/>
        <v>Voice</v>
      </c>
      <c r="G2373" t="str">
        <f t="shared" si="187"/>
        <v>CVP_03085_2</v>
      </c>
      <c r="H2373" t="str">
        <f>IF(ISNA(VLOOKUP(A2373,$A$3:A2372,1,0)),"","DUP!")</f>
        <v>DUP!</v>
      </c>
      <c r="I2373" t="str">
        <f>IF(ISNA(VLOOKUP(B2373,$B$3:B2372,1,0)),"","DUP!")</f>
        <v>DUP!</v>
      </c>
      <c r="J2373" t="str">
        <f t="shared" si="188"/>
        <v/>
      </c>
      <c r="K2373" t="str">
        <f t="shared" si="189"/>
        <v/>
      </c>
    </row>
    <row r="2374" spans="1:11">
      <c r="A2374" s="25" t="s">
        <v>943</v>
      </c>
      <c r="B2374" s="25" t="s">
        <v>911</v>
      </c>
      <c r="C2374" s="25" t="s">
        <v>243</v>
      </c>
      <c r="D2374" s="25" t="s">
        <v>245</v>
      </c>
      <c r="E2374">
        <f t="shared" si="185"/>
        <v>10</v>
      </c>
      <c r="F2374" t="str">
        <f t="shared" si="186"/>
        <v>Video Call</v>
      </c>
      <c r="G2374" t="str">
        <f t="shared" si="187"/>
        <v>CVP_03085_10</v>
      </c>
      <c r="H2374" t="str">
        <f>IF(ISNA(VLOOKUP(A2374,$A$3:A2373,1,0)),"","DUP!")</f>
        <v>DUP!</v>
      </c>
      <c r="I2374" t="str">
        <f>IF(ISNA(VLOOKUP(B2374,$B$3:B2373,1,0)),"","DUP!")</f>
        <v>DUP!</v>
      </c>
      <c r="J2374" t="str">
        <f t="shared" si="188"/>
        <v/>
      </c>
      <c r="K2374" t="str">
        <f t="shared" si="189"/>
        <v/>
      </c>
    </row>
    <row r="2375" spans="1:11">
      <c r="A2375" s="25" t="s">
        <v>943</v>
      </c>
      <c r="B2375" s="25" t="s">
        <v>911</v>
      </c>
      <c r="C2375" s="25" t="s">
        <v>243</v>
      </c>
      <c r="D2375" s="25" t="s">
        <v>245</v>
      </c>
      <c r="E2375">
        <f t="shared" si="185"/>
        <v>10</v>
      </c>
      <c r="F2375" t="str">
        <f t="shared" si="186"/>
        <v>Video Call</v>
      </c>
      <c r="G2375" t="str">
        <f t="shared" si="187"/>
        <v>CVP_03085_10</v>
      </c>
      <c r="H2375" t="str">
        <f>IF(ISNA(VLOOKUP(A2375,$A$3:A2374,1,0)),"","DUP!")</f>
        <v>DUP!</v>
      </c>
      <c r="I2375" t="str">
        <f>IF(ISNA(VLOOKUP(B2375,$B$3:B2374,1,0)),"","DUP!")</f>
        <v>DUP!</v>
      </c>
      <c r="J2375" t="str">
        <f t="shared" si="188"/>
        <v/>
      </c>
      <c r="K2375" t="str">
        <f t="shared" si="189"/>
        <v/>
      </c>
    </row>
    <row r="2376" spans="1:11">
      <c r="A2376" s="25" t="s">
        <v>943</v>
      </c>
      <c r="B2376" s="25" t="s">
        <v>911</v>
      </c>
      <c r="C2376" s="25" t="s">
        <v>243</v>
      </c>
      <c r="D2376" s="25" t="s">
        <v>245</v>
      </c>
      <c r="E2376">
        <f t="shared" si="185"/>
        <v>10</v>
      </c>
      <c r="F2376" t="str">
        <f t="shared" si="186"/>
        <v>Video Call</v>
      </c>
      <c r="G2376" t="str">
        <f t="shared" si="187"/>
        <v>CVP_03085_10</v>
      </c>
      <c r="H2376" t="str">
        <f>IF(ISNA(VLOOKUP(A2376,$A$3:A2375,1,0)),"","DUP!")</f>
        <v>DUP!</v>
      </c>
      <c r="I2376" t="str">
        <f>IF(ISNA(VLOOKUP(B2376,$B$3:B2375,1,0)),"","DUP!")</f>
        <v>DUP!</v>
      </c>
      <c r="J2376" t="str">
        <f t="shared" si="188"/>
        <v/>
      </c>
      <c r="K2376" t="str">
        <f t="shared" si="189"/>
        <v/>
      </c>
    </row>
    <row r="2377" spans="1:11">
      <c r="A2377" s="25" t="s">
        <v>944</v>
      </c>
      <c r="B2377" s="25" t="s">
        <v>911</v>
      </c>
      <c r="C2377" s="25" t="s">
        <v>243</v>
      </c>
      <c r="D2377" s="25" t="s">
        <v>244</v>
      </c>
      <c r="E2377">
        <f t="shared" si="185"/>
        <v>2</v>
      </c>
      <c r="F2377" t="str">
        <f t="shared" si="186"/>
        <v>Voice</v>
      </c>
      <c r="G2377" t="str">
        <f t="shared" si="187"/>
        <v>CVP_03086_2</v>
      </c>
      <c r="H2377" t="str">
        <f>IF(ISNA(VLOOKUP(A2377,$A$3:A2376,1,0)),"","DUP!")</f>
        <v/>
      </c>
      <c r="I2377" t="str">
        <f>IF(ISNA(VLOOKUP(B2377,$B$3:B2376,1,0)),"","DUP!")</f>
        <v>DUP!</v>
      </c>
      <c r="J2377" t="str">
        <f t="shared" si="188"/>
        <v/>
      </c>
      <c r="K2377" t="str">
        <f t="shared" si="189"/>
        <v>INSERT INTO ZONE_MAP (SERVICE_ID, SERVICE_NAME, CODE, NW_GROUP, ZONE) VALUES (2,'Voice','03086','NINH BINH','NATIONAL');</v>
      </c>
    </row>
    <row r="2378" spans="1:11">
      <c r="A2378" s="25" t="s">
        <v>944</v>
      </c>
      <c r="B2378" s="25" t="s">
        <v>911</v>
      </c>
      <c r="C2378" s="25" t="s">
        <v>243</v>
      </c>
      <c r="D2378" s="25" t="s">
        <v>244</v>
      </c>
      <c r="E2378">
        <f t="shared" si="185"/>
        <v>2</v>
      </c>
      <c r="F2378" t="str">
        <f t="shared" si="186"/>
        <v>Voice</v>
      </c>
      <c r="G2378" t="str">
        <f t="shared" si="187"/>
        <v>CVP_03086_2</v>
      </c>
      <c r="H2378" t="str">
        <f>IF(ISNA(VLOOKUP(A2378,$A$3:A2377,1,0)),"","DUP!")</f>
        <v>DUP!</v>
      </c>
      <c r="I2378" t="str">
        <f>IF(ISNA(VLOOKUP(B2378,$B$3:B2377,1,0)),"","DUP!")</f>
        <v>DUP!</v>
      </c>
      <c r="J2378" t="str">
        <f t="shared" si="188"/>
        <v/>
      </c>
      <c r="K2378" t="str">
        <f t="shared" si="189"/>
        <v/>
      </c>
    </row>
    <row r="2379" spans="1:11">
      <c r="A2379" s="25" t="s">
        <v>944</v>
      </c>
      <c r="B2379" s="25" t="s">
        <v>911</v>
      </c>
      <c r="C2379" s="25" t="s">
        <v>243</v>
      </c>
      <c r="D2379" s="25" t="s">
        <v>244</v>
      </c>
      <c r="E2379">
        <f t="shared" si="185"/>
        <v>2</v>
      </c>
      <c r="F2379" t="str">
        <f t="shared" si="186"/>
        <v>Voice</v>
      </c>
      <c r="G2379" t="str">
        <f t="shared" si="187"/>
        <v>CVP_03086_2</v>
      </c>
      <c r="H2379" t="str">
        <f>IF(ISNA(VLOOKUP(A2379,$A$3:A2378,1,0)),"","DUP!")</f>
        <v>DUP!</v>
      </c>
      <c r="I2379" t="str">
        <f>IF(ISNA(VLOOKUP(B2379,$B$3:B2378,1,0)),"","DUP!")</f>
        <v>DUP!</v>
      </c>
      <c r="J2379" t="str">
        <f t="shared" si="188"/>
        <v/>
      </c>
      <c r="K2379" t="str">
        <f t="shared" si="189"/>
        <v/>
      </c>
    </row>
    <row r="2380" spans="1:11">
      <c r="A2380" s="25" t="s">
        <v>944</v>
      </c>
      <c r="B2380" s="25" t="s">
        <v>911</v>
      </c>
      <c r="C2380" s="25" t="s">
        <v>243</v>
      </c>
      <c r="D2380" s="25" t="s">
        <v>245</v>
      </c>
      <c r="E2380">
        <f t="shared" si="185"/>
        <v>10</v>
      </c>
      <c r="F2380" t="str">
        <f t="shared" si="186"/>
        <v>Video Call</v>
      </c>
      <c r="G2380" t="str">
        <f t="shared" si="187"/>
        <v>CVP_03086_10</v>
      </c>
      <c r="H2380" t="str">
        <f>IF(ISNA(VLOOKUP(A2380,$A$3:A2379,1,0)),"","DUP!")</f>
        <v>DUP!</v>
      </c>
      <c r="I2380" t="str">
        <f>IF(ISNA(VLOOKUP(B2380,$B$3:B2379,1,0)),"","DUP!")</f>
        <v>DUP!</v>
      </c>
      <c r="J2380" t="str">
        <f t="shared" si="188"/>
        <v/>
      </c>
      <c r="K2380" t="str">
        <f t="shared" si="189"/>
        <v/>
      </c>
    </row>
    <row r="2381" spans="1:11">
      <c r="A2381" s="25" t="s">
        <v>944</v>
      </c>
      <c r="B2381" s="25" t="s">
        <v>911</v>
      </c>
      <c r="C2381" s="25" t="s">
        <v>243</v>
      </c>
      <c r="D2381" s="25" t="s">
        <v>245</v>
      </c>
      <c r="E2381">
        <f t="shared" si="185"/>
        <v>10</v>
      </c>
      <c r="F2381" t="str">
        <f t="shared" si="186"/>
        <v>Video Call</v>
      </c>
      <c r="G2381" t="str">
        <f t="shared" si="187"/>
        <v>CVP_03086_10</v>
      </c>
      <c r="H2381" t="str">
        <f>IF(ISNA(VLOOKUP(A2381,$A$3:A2380,1,0)),"","DUP!")</f>
        <v>DUP!</v>
      </c>
      <c r="I2381" t="str">
        <f>IF(ISNA(VLOOKUP(B2381,$B$3:B2380,1,0)),"","DUP!")</f>
        <v>DUP!</v>
      </c>
      <c r="J2381" t="str">
        <f t="shared" si="188"/>
        <v/>
      </c>
      <c r="K2381" t="str">
        <f t="shared" si="189"/>
        <v/>
      </c>
    </row>
    <row r="2382" spans="1:11">
      <c r="A2382" s="25" t="s">
        <v>944</v>
      </c>
      <c r="B2382" s="25" t="s">
        <v>911</v>
      </c>
      <c r="C2382" s="25" t="s">
        <v>243</v>
      </c>
      <c r="D2382" s="25" t="s">
        <v>245</v>
      </c>
      <c r="E2382">
        <f t="shared" si="185"/>
        <v>10</v>
      </c>
      <c r="F2382" t="str">
        <f t="shared" si="186"/>
        <v>Video Call</v>
      </c>
      <c r="G2382" t="str">
        <f t="shared" si="187"/>
        <v>CVP_03086_10</v>
      </c>
      <c r="H2382" t="str">
        <f>IF(ISNA(VLOOKUP(A2382,$A$3:A2381,1,0)),"","DUP!")</f>
        <v>DUP!</v>
      </c>
      <c r="I2382" t="str">
        <f>IF(ISNA(VLOOKUP(B2382,$B$3:B2381,1,0)),"","DUP!")</f>
        <v>DUP!</v>
      </c>
      <c r="J2382" t="str">
        <f t="shared" si="188"/>
        <v/>
      </c>
      <c r="K2382" t="str">
        <f t="shared" si="189"/>
        <v/>
      </c>
    </row>
    <row r="2383" spans="1:11">
      <c r="A2383" s="25" t="s">
        <v>945</v>
      </c>
      <c r="B2383" s="25" t="s">
        <v>911</v>
      </c>
      <c r="C2383" s="25" t="s">
        <v>243</v>
      </c>
      <c r="D2383" s="25" t="s">
        <v>244</v>
      </c>
      <c r="E2383">
        <f t="shared" si="185"/>
        <v>2</v>
      </c>
      <c r="F2383" t="str">
        <f t="shared" si="186"/>
        <v>Voice</v>
      </c>
      <c r="G2383" t="str">
        <f t="shared" si="187"/>
        <v>CVP_03087_2</v>
      </c>
      <c r="H2383" t="str">
        <f>IF(ISNA(VLOOKUP(A2383,$A$3:A2382,1,0)),"","DUP!")</f>
        <v/>
      </c>
      <c r="I2383" t="str">
        <f>IF(ISNA(VLOOKUP(B2383,$B$3:B2382,1,0)),"","DUP!")</f>
        <v>DUP!</v>
      </c>
      <c r="J2383" t="str">
        <f t="shared" si="188"/>
        <v/>
      </c>
      <c r="K2383" t="str">
        <f t="shared" si="189"/>
        <v>INSERT INTO ZONE_MAP (SERVICE_ID, SERVICE_NAME, CODE, NW_GROUP, ZONE) VALUES (2,'Voice','03087','NINH BINH','NATIONAL');</v>
      </c>
    </row>
    <row r="2384" spans="1:11">
      <c r="A2384" s="25" t="s">
        <v>945</v>
      </c>
      <c r="B2384" s="25" t="s">
        <v>911</v>
      </c>
      <c r="C2384" s="25" t="s">
        <v>243</v>
      </c>
      <c r="D2384" s="25" t="s">
        <v>244</v>
      </c>
      <c r="E2384">
        <f t="shared" si="185"/>
        <v>2</v>
      </c>
      <c r="F2384" t="str">
        <f t="shared" si="186"/>
        <v>Voice</v>
      </c>
      <c r="G2384" t="str">
        <f t="shared" si="187"/>
        <v>CVP_03087_2</v>
      </c>
      <c r="H2384" t="str">
        <f>IF(ISNA(VLOOKUP(A2384,$A$3:A2383,1,0)),"","DUP!")</f>
        <v>DUP!</v>
      </c>
      <c r="I2384" t="str">
        <f>IF(ISNA(VLOOKUP(B2384,$B$3:B2383,1,0)),"","DUP!")</f>
        <v>DUP!</v>
      </c>
      <c r="J2384" t="str">
        <f t="shared" si="188"/>
        <v/>
      </c>
      <c r="K2384" t="str">
        <f t="shared" si="189"/>
        <v/>
      </c>
    </row>
    <row r="2385" spans="1:11">
      <c r="A2385" s="25" t="s">
        <v>945</v>
      </c>
      <c r="B2385" s="25" t="s">
        <v>911</v>
      </c>
      <c r="C2385" s="25" t="s">
        <v>243</v>
      </c>
      <c r="D2385" s="25" t="s">
        <v>244</v>
      </c>
      <c r="E2385">
        <f t="shared" si="185"/>
        <v>2</v>
      </c>
      <c r="F2385" t="str">
        <f t="shared" si="186"/>
        <v>Voice</v>
      </c>
      <c r="G2385" t="str">
        <f t="shared" si="187"/>
        <v>CVP_03087_2</v>
      </c>
      <c r="H2385" t="str">
        <f>IF(ISNA(VLOOKUP(A2385,$A$3:A2384,1,0)),"","DUP!")</f>
        <v>DUP!</v>
      </c>
      <c r="I2385" t="str">
        <f>IF(ISNA(VLOOKUP(B2385,$B$3:B2384,1,0)),"","DUP!")</f>
        <v>DUP!</v>
      </c>
      <c r="J2385" t="str">
        <f t="shared" si="188"/>
        <v/>
      </c>
      <c r="K2385" t="str">
        <f t="shared" si="189"/>
        <v/>
      </c>
    </row>
    <row r="2386" spans="1:11">
      <c r="A2386" s="25" t="s">
        <v>945</v>
      </c>
      <c r="B2386" s="25" t="s">
        <v>911</v>
      </c>
      <c r="C2386" s="25" t="s">
        <v>243</v>
      </c>
      <c r="D2386" s="25" t="s">
        <v>245</v>
      </c>
      <c r="E2386">
        <f t="shared" si="185"/>
        <v>10</v>
      </c>
      <c r="F2386" t="str">
        <f t="shared" si="186"/>
        <v>Video Call</v>
      </c>
      <c r="G2386" t="str">
        <f t="shared" si="187"/>
        <v>CVP_03087_10</v>
      </c>
      <c r="H2386" t="str">
        <f>IF(ISNA(VLOOKUP(A2386,$A$3:A2385,1,0)),"","DUP!")</f>
        <v>DUP!</v>
      </c>
      <c r="I2386" t="str">
        <f>IF(ISNA(VLOOKUP(B2386,$B$3:B2385,1,0)),"","DUP!")</f>
        <v>DUP!</v>
      </c>
      <c r="J2386" t="str">
        <f t="shared" si="188"/>
        <v/>
      </c>
      <c r="K2386" t="str">
        <f t="shared" si="189"/>
        <v/>
      </c>
    </row>
    <row r="2387" spans="1:11">
      <c r="A2387" s="25" t="s">
        <v>945</v>
      </c>
      <c r="B2387" s="25" t="s">
        <v>911</v>
      </c>
      <c r="C2387" s="25" t="s">
        <v>243</v>
      </c>
      <c r="D2387" s="25" t="s">
        <v>245</v>
      </c>
      <c r="E2387">
        <f t="shared" si="185"/>
        <v>10</v>
      </c>
      <c r="F2387" t="str">
        <f t="shared" si="186"/>
        <v>Video Call</v>
      </c>
      <c r="G2387" t="str">
        <f t="shared" si="187"/>
        <v>CVP_03087_10</v>
      </c>
      <c r="H2387" t="str">
        <f>IF(ISNA(VLOOKUP(A2387,$A$3:A2386,1,0)),"","DUP!")</f>
        <v>DUP!</v>
      </c>
      <c r="I2387" t="str">
        <f>IF(ISNA(VLOOKUP(B2387,$B$3:B2386,1,0)),"","DUP!")</f>
        <v>DUP!</v>
      </c>
      <c r="J2387" t="str">
        <f t="shared" si="188"/>
        <v/>
      </c>
      <c r="K2387" t="str">
        <f t="shared" si="189"/>
        <v/>
      </c>
    </row>
    <row r="2388" spans="1:11">
      <c r="A2388" s="25" t="s">
        <v>945</v>
      </c>
      <c r="B2388" s="25" t="s">
        <v>911</v>
      </c>
      <c r="C2388" s="25" t="s">
        <v>243</v>
      </c>
      <c r="D2388" s="25" t="s">
        <v>245</v>
      </c>
      <c r="E2388">
        <f t="shared" si="185"/>
        <v>10</v>
      </c>
      <c r="F2388" t="str">
        <f t="shared" si="186"/>
        <v>Video Call</v>
      </c>
      <c r="G2388" t="str">
        <f t="shared" si="187"/>
        <v>CVP_03087_10</v>
      </c>
      <c r="H2388" t="str">
        <f>IF(ISNA(VLOOKUP(A2388,$A$3:A2387,1,0)),"","DUP!")</f>
        <v>DUP!</v>
      </c>
      <c r="I2388" t="str">
        <f>IF(ISNA(VLOOKUP(B2388,$B$3:B2387,1,0)),"","DUP!")</f>
        <v>DUP!</v>
      </c>
      <c r="J2388" t="str">
        <f t="shared" si="188"/>
        <v/>
      </c>
      <c r="K2388" t="str">
        <f t="shared" si="189"/>
        <v/>
      </c>
    </row>
    <row r="2389" spans="1:11">
      <c r="A2389" s="25" t="s">
        <v>946</v>
      </c>
      <c r="B2389" s="25" t="s">
        <v>911</v>
      </c>
      <c r="C2389" s="25" t="s">
        <v>243</v>
      </c>
      <c r="D2389" s="25" t="s">
        <v>244</v>
      </c>
      <c r="E2389">
        <f t="shared" si="185"/>
        <v>2</v>
      </c>
      <c r="F2389" t="str">
        <f t="shared" si="186"/>
        <v>Voice</v>
      </c>
      <c r="G2389" t="str">
        <f t="shared" si="187"/>
        <v>CVP_03088_2</v>
      </c>
      <c r="H2389" t="str">
        <f>IF(ISNA(VLOOKUP(A2389,$A$3:A2388,1,0)),"","DUP!")</f>
        <v/>
      </c>
      <c r="I2389" t="str">
        <f>IF(ISNA(VLOOKUP(B2389,$B$3:B2388,1,0)),"","DUP!")</f>
        <v>DUP!</v>
      </c>
      <c r="J2389" t="str">
        <f t="shared" si="188"/>
        <v/>
      </c>
      <c r="K2389" t="str">
        <f t="shared" si="189"/>
        <v>INSERT INTO ZONE_MAP (SERVICE_ID, SERVICE_NAME, CODE, NW_GROUP, ZONE) VALUES (2,'Voice','03088','NINH BINH','NATIONAL');</v>
      </c>
    </row>
    <row r="2390" spans="1:11">
      <c r="A2390" s="25" t="s">
        <v>946</v>
      </c>
      <c r="B2390" s="25" t="s">
        <v>911</v>
      </c>
      <c r="C2390" s="25" t="s">
        <v>243</v>
      </c>
      <c r="D2390" s="25" t="s">
        <v>244</v>
      </c>
      <c r="E2390">
        <f t="shared" si="185"/>
        <v>2</v>
      </c>
      <c r="F2390" t="str">
        <f t="shared" si="186"/>
        <v>Voice</v>
      </c>
      <c r="G2390" t="str">
        <f t="shared" si="187"/>
        <v>CVP_03088_2</v>
      </c>
      <c r="H2390" t="str">
        <f>IF(ISNA(VLOOKUP(A2390,$A$3:A2389,1,0)),"","DUP!")</f>
        <v>DUP!</v>
      </c>
      <c r="I2390" t="str">
        <f>IF(ISNA(VLOOKUP(B2390,$B$3:B2389,1,0)),"","DUP!")</f>
        <v>DUP!</v>
      </c>
      <c r="J2390" t="str">
        <f t="shared" si="188"/>
        <v/>
      </c>
      <c r="K2390" t="str">
        <f t="shared" si="189"/>
        <v/>
      </c>
    </row>
    <row r="2391" spans="1:11">
      <c r="A2391" s="25" t="s">
        <v>946</v>
      </c>
      <c r="B2391" s="25" t="s">
        <v>911</v>
      </c>
      <c r="C2391" s="25" t="s">
        <v>243</v>
      </c>
      <c r="D2391" s="25" t="s">
        <v>244</v>
      </c>
      <c r="E2391">
        <f t="shared" si="185"/>
        <v>2</v>
      </c>
      <c r="F2391" t="str">
        <f t="shared" si="186"/>
        <v>Voice</v>
      </c>
      <c r="G2391" t="str">
        <f t="shared" si="187"/>
        <v>CVP_03088_2</v>
      </c>
      <c r="H2391" t="str">
        <f>IF(ISNA(VLOOKUP(A2391,$A$3:A2390,1,0)),"","DUP!")</f>
        <v>DUP!</v>
      </c>
      <c r="I2391" t="str">
        <f>IF(ISNA(VLOOKUP(B2391,$B$3:B2390,1,0)),"","DUP!")</f>
        <v>DUP!</v>
      </c>
      <c r="J2391" t="str">
        <f t="shared" si="188"/>
        <v/>
      </c>
      <c r="K2391" t="str">
        <f t="shared" si="189"/>
        <v/>
      </c>
    </row>
    <row r="2392" spans="1:11">
      <c r="A2392" s="25" t="s">
        <v>946</v>
      </c>
      <c r="B2392" s="25" t="s">
        <v>911</v>
      </c>
      <c r="C2392" s="25" t="s">
        <v>243</v>
      </c>
      <c r="D2392" s="25" t="s">
        <v>245</v>
      </c>
      <c r="E2392">
        <f t="shared" si="185"/>
        <v>10</v>
      </c>
      <c r="F2392" t="str">
        <f t="shared" si="186"/>
        <v>Video Call</v>
      </c>
      <c r="G2392" t="str">
        <f t="shared" si="187"/>
        <v>CVP_03088_10</v>
      </c>
      <c r="H2392" t="str">
        <f>IF(ISNA(VLOOKUP(A2392,$A$3:A2391,1,0)),"","DUP!")</f>
        <v>DUP!</v>
      </c>
      <c r="I2392" t="str">
        <f>IF(ISNA(VLOOKUP(B2392,$B$3:B2391,1,0)),"","DUP!")</f>
        <v>DUP!</v>
      </c>
      <c r="J2392" t="str">
        <f t="shared" si="188"/>
        <v/>
      </c>
      <c r="K2392" t="str">
        <f t="shared" si="189"/>
        <v/>
      </c>
    </row>
    <row r="2393" spans="1:11">
      <c r="A2393" s="25" t="s">
        <v>946</v>
      </c>
      <c r="B2393" s="25" t="s">
        <v>911</v>
      </c>
      <c r="C2393" s="25" t="s">
        <v>243</v>
      </c>
      <c r="D2393" s="25" t="s">
        <v>245</v>
      </c>
      <c r="E2393">
        <f t="shared" si="185"/>
        <v>10</v>
      </c>
      <c r="F2393" t="str">
        <f t="shared" si="186"/>
        <v>Video Call</v>
      </c>
      <c r="G2393" t="str">
        <f t="shared" si="187"/>
        <v>CVP_03088_10</v>
      </c>
      <c r="H2393" t="str">
        <f>IF(ISNA(VLOOKUP(A2393,$A$3:A2392,1,0)),"","DUP!")</f>
        <v>DUP!</v>
      </c>
      <c r="I2393" t="str">
        <f>IF(ISNA(VLOOKUP(B2393,$B$3:B2392,1,0)),"","DUP!")</f>
        <v>DUP!</v>
      </c>
      <c r="J2393" t="str">
        <f t="shared" si="188"/>
        <v/>
      </c>
      <c r="K2393" t="str">
        <f t="shared" si="189"/>
        <v/>
      </c>
    </row>
    <row r="2394" spans="1:11">
      <c r="A2394" s="25" t="s">
        <v>946</v>
      </c>
      <c r="B2394" s="25" t="s">
        <v>911</v>
      </c>
      <c r="C2394" s="25" t="s">
        <v>243</v>
      </c>
      <c r="D2394" s="25" t="s">
        <v>245</v>
      </c>
      <c r="E2394">
        <f t="shared" si="185"/>
        <v>10</v>
      </c>
      <c r="F2394" t="str">
        <f t="shared" si="186"/>
        <v>Video Call</v>
      </c>
      <c r="G2394" t="str">
        <f t="shared" si="187"/>
        <v>CVP_03088_10</v>
      </c>
      <c r="H2394" t="str">
        <f>IF(ISNA(VLOOKUP(A2394,$A$3:A2393,1,0)),"","DUP!")</f>
        <v>DUP!</v>
      </c>
      <c r="I2394" t="str">
        <f>IF(ISNA(VLOOKUP(B2394,$B$3:B2393,1,0)),"","DUP!")</f>
        <v>DUP!</v>
      </c>
      <c r="J2394" t="str">
        <f t="shared" si="188"/>
        <v/>
      </c>
      <c r="K2394" t="str">
        <f t="shared" si="189"/>
        <v/>
      </c>
    </row>
    <row r="2395" spans="1:11">
      <c r="A2395" s="25" t="s">
        <v>947</v>
      </c>
      <c r="B2395" s="25" t="s">
        <v>911</v>
      </c>
      <c r="C2395" s="25" t="s">
        <v>243</v>
      </c>
      <c r="D2395" s="25" t="s">
        <v>244</v>
      </c>
      <c r="E2395">
        <f t="shared" si="185"/>
        <v>2</v>
      </c>
      <c r="F2395" t="str">
        <f t="shared" si="186"/>
        <v>Voice</v>
      </c>
      <c r="G2395" t="str">
        <f t="shared" si="187"/>
        <v>CVP_03089_2</v>
      </c>
      <c r="H2395" t="str">
        <f>IF(ISNA(VLOOKUP(A2395,$A$3:A2394,1,0)),"","DUP!")</f>
        <v/>
      </c>
      <c r="I2395" t="str">
        <f>IF(ISNA(VLOOKUP(B2395,$B$3:B2394,1,0)),"","DUP!")</f>
        <v>DUP!</v>
      </c>
      <c r="J2395" t="str">
        <f t="shared" si="188"/>
        <v/>
      </c>
      <c r="K2395" t="str">
        <f t="shared" si="189"/>
        <v>INSERT INTO ZONE_MAP (SERVICE_ID, SERVICE_NAME, CODE, NW_GROUP, ZONE) VALUES (2,'Voice','03089','NINH BINH','NATIONAL');</v>
      </c>
    </row>
    <row r="2396" spans="1:11">
      <c r="A2396" s="25" t="s">
        <v>947</v>
      </c>
      <c r="B2396" s="25" t="s">
        <v>911</v>
      </c>
      <c r="C2396" s="25" t="s">
        <v>243</v>
      </c>
      <c r="D2396" s="25" t="s">
        <v>244</v>
      </c>
      <c r="E2396">
        <f t="shared" si="185"/>
        <v>2</v>
      </c>
      <c r="F2396" t="str">
        <f t="shared" si="186"/>
        <v>Voice</v>
      </c>
      <c r="G2396" t="str">
        <f t="shared" si="187"/>
        <v>CVP_03089_2</v>
      </c>
      <c r="H2396" t="str">
        <f>IF(ISNA(VLOOKUP(A2396,$A$3:A2395,1,0)),"","DUP!")</f>
        <v>DUP!</v>
      </c>
      <c r="I2396" t="str">
        <f>IF(ISNA(VLOOKUP(B2396,$B$3:B2395,1,0)),"","DUP!")</f>
        <v>DUP!</v>
      </c>
      <c r="J2396" t="str">
        <f t="shared" si="188"/>
        <v/>
      </c>
      <c r="K2396" t="str">
        <f t="shared" si="189"/>
        <v/>
      </c>
    </row>
    <row r="2397" spans="1:11">
      <c r="A2397" s="25" t="s">
        <v>947</v>
      </c>
      <c r="B2397" s="25" t="s">
        <v>911</v>
      </c>
      <c r="C2397" s="25" t="s">
        <v>243</v>
      </c>
      <c r="D2397" s="25" t="s">
        <v>244</v>
      </c>
      <c r="E2397">
        <f t="shared" si="185"/>
        <v>2</v>
      </c>
      <c r="F2397" t="str">
        <f t="shared" si="186"/>
        <v>Voice</v>
      </c>
      <c r="G2397" t="str">
        <f t="shared" si="187"/>
        <v>CVP_03089_2</v>
      </c>
      <c r="H2397" t="str">
        <f>IF(ISNA(VLOOKUP(A2397,$A$3:A2396,1,0)),"","DUP!")</f>
        <v>DUP!</v>
      </c>
      <c r="I2397" t="str">
        <f>IF(ISNA(VLOOKUP(B2397,$B$3:B2396,1,0)),"","DUP!")</f>
        <v>DUP!</v>
      </c>
      <c r="J2397" t="str">
        <f t="shared" si="188"/>
        <v/>
      </c>
      <c r="K2397" t="str">
        <f t="shared" si="189"/>
        <v/>
      </c>
    </row>
    <row r="2398" spans="1:11">
      <c r="A2398" s="25" t="s">
        <v>947</v>
      </c>
      <c r="B2398" s="25" t="s">
        <v>911</v>
      </c>
      <c r="C2398" s="25" t="s">
        <v>243</v>
      </c>
      <c r="D2398" s="25" t="s">
        <v>245</v>
      </c>
      <c r="E2398">
        <f t="shared" si="185"/>
        <v>10</v>
      </c>
      <c r="F2398" t="str">
        <f t="shared" si="186"/>
        <v>Video Call</v>
      </c>
      <c r="G2398" t="str">
        <f t="shared" si="187"/>
        <v>CVP_03089_10</v>
      </c>
      <c r="H2398" t="str">
        <f>IF(ISNA(VLOOKUP(A2398,$A$3:A2397,1,0)),"","DUP!")</f>
        <v>DUP!</v>
      </c>
      <c r="I2398" t="str">
        <f>IF(ISNA(VLOOKUP(B2398,$B$3:B2397,1,0)),"","DUP!")</f>
        <v>DUP!</v>
      </c>
      <c r="J2398" t="str">
        <f t="shared" si="188"/>
        <v/>
      </c>
      <c r="K2398" t="str">
        <f t="shared" si="189"/>
        <v/>
      </c>
    </row>
    <row r="2399" spans="1:11">
      <c r="A2399" s="25" t="s">
        <v>947</v>
      </c>
      <c r="B2399" s="25" t="s">
        <v>911</v>
      </c>
      <c r="C2399" s="25" t="s">
        <v>243</v>
      </c>
      <c r="D2399" s="25" t="s">
        <v>245</v>
      </c>
      <c r="E2399">
        <f t="shared" si="185"/>
        <v>10</v>
      </c>
      <c r="F2399" t="str">
        <f t="shared" si="186"/>
        <v>Video Call</v>
      </c>
      <c r="G2399" t="str">
        <f t="shared" si="187"/>
        <v>CVP_03089_10</v>
      </c>
      <c r="H2399" t="str">
        <f>IF(ISNA(VLOOKUP(A2399,$A$3:A2398,1,0)),"","DUP!")</f>
        <v>DUP!</v>
      </c>
      <c r="I2399" t="str">
        <f>IF(ISNA(VLOOKUP(B2399,$B$3:B2398,1,0)),"","DUP!")</f>
        <v>DUP!</v>
      </c>
      <c r="J2399" t="str">
        <f t="shared" si="188"/>
        <v/>
      </c>
      <c r="K2399" t="str">
        <f t="shared" si="189"/>
        <v/>
      </c>
    </row>
    <row r="2400" spans="1:11">
      <c r="A2400" s="25" t="s">
        <v>947</v>
      </c>
      <c r="B2400" s="25" t="s">
        <v>911</v>
      </c>
      <c r="C2400" s="25" t="s">
        <v>243</v>
      </c>
      <c r="D2400" s="25" t="s">
        <v>245</v>
      </c>
      <c r="E2400">
        <f t="shared" si="185"/>
        <v>10</v>
      </c>
      <c r="F2400" t="str">
        <f t="shared" si="186"/>
        <v>Video Call</v>
      </c>
      <c r="G2400" t="str">
        <f t="shared" si="187"/>
        <v>CVP_03089_10</v>
      </c>
      <c r="H2400" t="str">
        <f>IF(ISNA(VLOOKUP(A2400,$A$3:A2399,1,0)),"","DUP!")</f>
        <v>DUP!</v>
      </c>
      <c r="I2400" t="str">
        <f>IF(ISNA(VLOOKUP(B2400,$B$3:B2399,1,0)),"","DUP!")</f>
        <v>DUP!</v>
      </c>
      <c r="J2400" t="str">
        <f t="shared" si="188"/>
        <v/>
      </c>
      <c r="K2400" t="str">
        <f t="shared" si="189"/>
        <v/>
      </c>
    </row>
    <row r="2401" spans="1:11">
      <c r="A2401" s="25" t="s">
        <v>948</v>
      </c>
      <c r="B2401" s="25" t="s">
        <v>949</v>
      </c>
      <c r="C2401" s="25" t="s">
        <v>289</v>
      </c>
      <c r="D2401" s="25" t="s">
        <v>244</v>
      </c>
      <c r="E2401">
        <f t="shared" si="185"/>
        <v>2</v>
      </c>
      <c r="F2401" t="str">
        <f t="shared" si="186"/>
        <v>Voice</v>
      </c>
      <c r="G2401" t="str">
        <f t="shared" si="187"/>
        <v>CDH_031_2</v>
      </c>
      <c r="H2401" t="str">
        <f>IF(ISNA(VLOOKUP(A2401,$A$3:A2400,1,0)),"","DUP!")</f>
        <v/>
      </c>
      <c r="I2401" t="str">
        <f>IF(ISNA(VLOOKUP(B2401,$B$3:B2400,1,0)),"","DUP!")</f>
        <v/>
      </c>
      <c r="J2401" t="str">
        <f t="shared" si="188"/>
        <v>HAI PHONG</v>
      </c>
      <c r="K2401" t="str">
        <f t="shared" si="189"/>
        <v>INSERT INTO ZONE_MAP (SERVICE_ID, SERVICE_NAME, CODE, NW_GROUP, ZONE) VALUES (2,'Voice','031','HAI PHONG','NATIONAL');</v>
      </c>
    </row>
    <row r="2402" spans="1:11">
      <c r="A2402" s="25" t="s">
        <v>950</v>
      </c>
      <c r="B2402" s="25" t="s">
        <v>949</v>
      </c>
      <c r="C2402" s="25" t="s">
        <v>289</v>
      </c>
      <c r="D2402" s="25" t="s">
        <v>244</v>
      </c>
      <c r="E2402">
        <f t="shared" si="185"/>
        <v>2</v>
      </c>
      <c r="F2402" t="str">
        <f t="shared" si="186"/>
        <v>Voice</v>
      </c>
      <c r="G2402" t="str">
        <f t="shared" si="187"/>
        <v>CDH_031101_2</v>
      </c>
      <c r="H2402" t="str">
        <f>IF(ISNA(VLOOKUP(A2402,$A$3:A2401,1,0)),"","DUP!")</f>
        <v/>
      </c>
      <c r="I2402" t="str">
        <f>IF(ISNA(VLOOKUP(B2402,$B$3:B2401,1,0)),"","DUP!")</f>
        <v>DUP!</v>
      </c>
      <c r="J2402" t="str">
        <f t="shared" si="188"/>
        <v/>
      </c>
      <c r="K2402" t="str">
        <f t="shared" si="189"/>
        <v>INSERT INTO ZONE_MAP (SERVICE_ID, SERVICE_NAME, CODE, NW_GROUP, ZONE) VALUES (2,'Voice','031101','HAI PHONG','NATIONAL');</v>
      </c>
    </row>
    <row r="2403" spans="1:11">
      <c r="A2403" s="25" t="s">
        <v>950</v>
      </c>
      <c r="B2403" s="25" t="s">
        <v>949</v>
      </c>
      <c r="C2403" s="25" t="s">
        <v>289</v>
      </c>
      <c r="D2403" s="25" t="s">
        <v>244</v>
      </c>
      <c r="E2403">
        <f t="shared" si="185"/>
        <v>2</v>
      </c>
      <c r="F2403" t="str">
        <f t="shared" si="186"/>
        <v>Voice</v>
      </c>
      <c r="G2403" t="str">
        <f t="shared" si="187"/>
        <v>CDH_031101_2</v>
      </c>
      <c r="H2403" t="str">
        <f>IF(ISNA(VLOOKUP(A2403,$A$3:A2402,1,0)),"","DUP!")</f>
        <v>DUP!</v>
      </c>
      <c r="I2403" t="str">
        <f>IF(ISNA(VLOOKUP(B2403,$B$3:B2402,1,0)),"","DUP!")</f>
        <v>DUP!</v>
      </c>
      <c r="J2403" t="str">
        <f t="shared" si="188"/>
        <v/>
      </c>
      <c r="K2403" t="str">
        <f t="shared" si="189"/>
        <v/>
      </c>
    </row>
    <row r="2404" spans="1:11">
      <c r="A2404" s="25" t="s">
        <v>950</v>
      </c>
      <c r="B2404" s="25" t="s">
        <v>949</v>
      </c>
      <c r="C2404" s="25" t="s">
        <v>289</v>
      </c>
      <c r="D2404" s="25" t="s">
        <v>244</v>
      </c>
      <c r="E2404">
        <f t="shared" si="185"/>
        <v>2</v>
      </c>
      <c r="F2404" t="str">
        <f t="shared" si="186"/>
        <v>Voice</v>
      </c>
      <c r="G2404" t="str">
        <f t="shared" si="187"/>
        <v>CDH_031101_2</v>
      </c>
      <c r="H2404" t="str">
        <f>IF(ISNA(VLOOKUP(A2404,$A$3:A2403,1,0)),"","DUP!")</f>
        <v>DUP!</v>
      </c>
      <c r="I2404" t="str">
        <f>IF(ISNA(VLOOKUP(B2404,$B$3:B2403,1,0)),"","DUP!")</f>
        <v>DUP!</v>
      </c>
      <c r="J2404" t="str">
        <f t="shared" si="188"/>
        <v/>
      </c>
      <c r="K2404" t="str">
        <f t="shared" si="189"/>
        <v/>
      </c>
    </row>
    <row r="2405" spans="1:11">
      <c r="A2405" s="25" t="s">
        <v>950</v>
      </c>
      <c r="B2405" s="25" t="s">
        <v>949</v>
      </c>
      <c r="C2405" s="25" t="s">
        <v>289</v>
      </c>
      <c r="D2405" s="25" t="s">
        <v>245</v>
      </c>
      <c r="E2405">
        <f t="shared" si="185"/>
        <v>10</v>
      </c>
      <c r="F2405" t="str">
        <f t="shared" si="186"/>
        <v>Video Call</v>
      </c>
      <c r="G2405" t="str">
        <f t="shared" si="187"/>
        <v>CDH_031101_10</v>
      </c>
      <c r="H2405" t="str">
        <f>IF(ISNA(VLOOKUP(A2405,$A$3:A2404,1,0)),"","DUP!")</f>
        <v>DUP!</v>
      </c>
      <c r="I2405" t="str">
        <f>IF(ISNA(VLOOKUP(B2405,$B$3:B2404,1,0)),"","DUP!")</f>
        <v>DUP!</v>
      </c>
      <c r="J2405" t="str">
        <f t="shared" si="188"/>
        <v/>
      </c>
      <c r="K2405" t="str">
        <f t="shared" si="189"/>
        <v/>
      </c>
    </row>
    <row r="2406" spans="1:11">
      <c r="A2406" s="25" t="s">
        <v>950</v>
      </c>
      <c r="B2406" s="25" t="s">
        <v>949</v>
      </c>
      <c r="C2406" s="25" t="s">
        <v>289</v>
      </c>
      <c r="D2406" s="25" t="s">
        <v>245</v>
      </c>
      <c r="E2406">
        <f t="shared" si="185"/>
        <v>10</v>
      </c>
      <c r="F2406" t="str">
        <f t="shared" si="186"/>
        <v>Video Call</v>
      </c>
      <c r="G2406" t="str">
        <f t="shared" si="187"/>
        <v>CDH_031101_10</v>
      </c>
      <c r="H2406" t="str">
        <f>IF(ISNA(VLOOKUP(A2406,$A$3:A2405,1,0)),"","DUP!")</f>
        <v>DUP!</v>
      </c>
      <c r="I2406" t="str">
        <f>IF(ISNA(VLOOKUP(B2406,$B$3:B2405,1,0)),"","DUP!")</f>
        <v>DUP!</v>
      </c>
      <c r="J2406" t="str">
        <f t="shared" si="188"/>
        <v/>
      </c>
      <c r="K2406" t="str">
        <f t="shared" si="189"/>
        <v/>
      </c>
    </row>
    <row r="2407" spans="1:11">
      <c r="A2407" s="25" t="s">
        <v>950</v>
      </c>
      <c r="B2407" s="25" t="s">
        <v>949</v>
      </c>
      <c r="C2407" s="25" t="s">
        <v>289</v>
      </c>
      <c r="D2407" s="25" t="s">
        <v>245</v>
      </c>
      <c r="E2407">
        <f t="shared" si="185"/>
        <v>10</v>
      </c>
      <c r="F2407" t="str">
        <f t="shared" si="186"/>
        <v>Video Call</v>
      </c>
      <c r="G2407" t="str">
        <f t="shared" si="187"/>
        <v>CDH_031101_10</v>
      </c>
      <c r="H2407" t="str">
        <f>IF(ISNA(VLOOKUP(A2407,$A$3:A2406,1,0)),"","DUP!")</f>
        <v>DUP!</v>
      </c>
      <c r="I2407" t="str">
        <f>IF(ISNA(VLOOKUP(B2407,$B$3:B2406,1,0)),"","DUP!")</f>
        <v>DUP!</v>
      </c>
      <c r="J2407" t="str">
        <f t="shared" si="188"/>
        <v/>
      </c>
      <c r="K2407" t="str">
        <f t="shared" si="189"/>
        <v/>
      </c>
    </row>
    <row r="2408" spans="1:11">
      <c r="A2408" s="25" t="s">
        <v>951</v>
      </c>
      <c r="B2408" s="25" t="s">
        <v>292</v>
      </c>
      <c r="C2408" s="25" t="s">
        <v>293</v>
      </c>
      <c r="D2408" s="25" t="s">
        <v>244</v>
      </c>
      <c r="E2408">
        <f t="shared" si="185"/>
        <v>2</v>
      </c>
      <c r="F2408" t="str">
        <f t="shared" si="186"/>
        <v>Voice</v>
      </c>
      <c r="G2408" t="str">
        <f t="shared" si="187"/>
        <v>VAS_0311060_2</v>
      </c>
      <c r="H2408" t="str">
        <f>IF(ISNA(VLOOKUP(A2408,$A$3:A2407,1,0)),"","DUP!")</f>
        <v/>
      </c>
      <c r="I2408" t="str">
        <f>IF(ISNA(VLOOKUP(B2408,$B$3:B2407,1,0)),"","DUP!")</f>
        <v>DUP!</v>
      </c>
      <c r="J2408" t="str">
        <f t="shared" si="188"/>
        <v/>
      </c>
      <c r="K2408" t="str">
        <f t="shared" si="189"/>
        <v>INSERT INTO ZONE_MAP (SERVICE_ID, SERVICE_NAME, CODE, NW_GROUP, ZONE) VALUES (2,'Voice','0311060','DICH VU 106X VTEL','NATIONAL');</v>
      </c>
    </row>
    <row r="2409" spans="1:11">
      <c r="A2409" s="25" t="s">
        <v>952</v>
      </c>
      <c r="B2409" s="25" t="s">
        <v>292</v>
      </c>
      <c r="C2409" s="25" t="s">
        <v>293</v>
      </c>
      <c r="D2409" s="25" t="s">
        <v>244</v>
      </c>
      <c r="E2409">
        <f t="shared" si="185"/>
        <v>2</v>
      </c>
      <c r="F2409" t="str">
        <f t="shared" si="186"/>
        <v>Voice</v>
      </c>
      <c r="G2409" t="str">
        <f t="shared" si="187"/>
        <v>VAS_0311061_2</v>
      </c>
      <c r="H2409" t="str">
        <f>IF(ISNA(VLOOKUP(A2409,$A$3:A2408,1,0)),"","DUP!")</f>
        <v/>
      </c>
      <c r="I2409" t="str">
        <f>IF(ISNA(VLOOKUP(B2409,$B$3:B2408,1,0)),"","DUP!")</f>
        <v>DUP!</v>
      </c>
      <c r="J2409" t="str">
        <f t="shared" si="188"/>
        <v/>
      </c>
      <c r="K2409" t="str">
        <f t="shared" si="189"/>
        <v>INSERT INTO ZONE_MAP (SERVICE_ID, SERVICE_NAME, CODE, NW_GROUP, ZONE) VALUES (2,'Voice','0311061','DICH VU 106X VTEL','NATIONAL');</v>
      </c>
    </row>
    <row r="2410" spans="1:11">
      <c r="A2410" s="25" t="s">
        <v>953</v>
      </c>
      <c r="B2410" s="25" t="s">
        <v>292</v>
      </c>
      <c r="C2410" s="25" t="s">
        <v>293</v>
      </c>
      <c r="D2410" s="25" t="s">
        <v>244</v>
      </c>
      <c r="E2410">
        <f t="shared" si="185"/>
        <v>2</v>
      </c>
      <c r="F2410" t="str">
        <f t="shared" si="186"/>
        <v>Voice</v>
      </c>
      <c r="G2410" t="str">
        <f t="shared" si="187"/>
        <v>VAS_0311062_2</v>
      </c>
      <c r="H2410" t="str">
        <f>IF(ISNA(VLOOKUP(A2410,$A$3:A2409,1,0)),"","DUP!")</f>
        <v/>
      </c>
      <c r="I2410" t="str">
        <f>IF(ISNA(VLOOKUP(B2410,$B$3:B2409,1,0)),"","DUP!")</f>
        <v>DUP!</v>
      </c>
      <c r="J2410" t="str">
        <f t="shared" si="188"/>
        <v/>
      </c>
      <c r="K2410" t="str">
        <f t="shared" si="189"/>
        <v>INSERT INTO ZONE_MAP (SERVICE_ID, SERVICE_NAME, CODE, NW_GROUP, ZONE) VALUES (2,'Voice','0311062','DICH VU 106X VTEL','NATIONAL');</v>
      </c>
    </row>
    <row r="2411" spans="1:11">
      <c r="A2411" s="25" t="s">
        <v>954</v>
      </c>
      <c r="B2411" s="25" t="s">
        <v>292</v>
      </c>
      <c r="C2411" s="25" t="s">
        <v>293</v>
      </c>
      <c r="D2411" s="25" t="s">
        <v>244</v>
      </c>
      <c r="E2411">
        <f t="shared" si="185"/>
        <v>2</v>
      </c>
      <c r="F2411" t="str">
        <f t="shared" si="186"/>
        <v>Voice</v>
      </c>
      <c r="G2411" t="str">
        <f t="shared" si="187"/>
        <v>VAS_0311066_2</v>
      </c>
      <c r="H2411" t="str">
        <f>IF(ISNA(VLOOKUP(A2411,$A$3:A2410,1,0)),"","DUP!")</f>
        <v/>
      </c>
      <c r="I2411" t="str">
        <f>IF(ISNA(VLOOKUP(B2411,$B$3:B2410,1,0)),"","DUP!")</f>
        <v>DUP!</v>
      </c>
      <c r="J2411" t="str">
        <f t="shared" si="188"/>
        <v/>
      </c>
      <c r="K2411" t="str">
        <f t="shared" si="189"/>
        <v>INSERT INTO ZONE_MAP (SERVICE_ID, SERVICE_NAME, CODE, NW_GROUP, ZONE) VALUES (2,'Voice','0311066','DICH VU 106X VTEL','NATIONAL');</v>
      </c>
    </row>
    <row r="2412" spans="1:11">
      <c r="A2412" s="25" t="s">
        <v>955</v>
      </c>
      <c r="B2412" s="25" t="s">
        <v>292</v>
      </c>
      <c r="C2412" s="25" t="s">
        <v>293</v>
      </c>
      <c r="D2412" s="25" t="s">
        <v>244</v>
      </c>
      <c r="E2412">
        <f t="shared" si="185"/>
        <v>2</v>
      </c>
      <c r="F2412" t="str">
        <f t="shared" si="186"/>
        <v>Voice</v>
      </c>
      <c r="G2412" t="str">
        <f t="shared" si="187"/>
        <v>VAS_0311068_2</v>
      </c>
      <c r="H2412" t="str">
        <f>IF(ISNA(VLOOKUP(A2412,$A$3:A2411,1,0)),"","DUP!")</f>
        <v/>
      </c>
      <c r="I2412" t="str">
        <f>IF(ISNA(VLOOKUP(B2412,$B$3:B2411,1,0)),"","DUP!")</f>
        <v>DUP!</v>
      </c>
      <c r="J2412" t="str">
        <f t="shared" si="188"/>
        <v/>
      </c>
      <c r="K2412" t="str">
        <f t="shared" si="189"/>
        <v>INSERT INTO ZONE_MAP (SERVICE_ID, SERVICE_NAME, CODE, NW_GROUP, ZONE) VALUES (2,'Voice','0311068','DICH VU 106X VTEL','NATIONAL');</v>
      </c>
    </row>
    <row r="2413" spans="1:11">
      <c r="A2413" s="25" t="s">
        <v>956</v>
      </c>
      <c r="B2413" s="25" t="s">
        <v>292</v>
      </c>
      <c r="C2413" s="25" t="s">
        <v>293</v>
      </c>
      <c r="D2413" s="25" t="s">
        <v>244</v>
      </c>
      <c r="E2413">
        <f t="shared" si="185"/>
        <v>2</v>
      </c>
      <c r="F2413" t="str">
        <f t="shared" si="186"/>
        <v>Voice</v>
      </c>
      <c r="G2413" t="str">
        <f t="shared" si="187"/>
        <v>VAS_0311069_2</v>
      </c>
      <c r="H2413" t="str">
        <f>IF(ISNA(VLOOKUP(A2413,$A$3:A2412,1,0)),"","DUP!")</f>
        <v/>
      </c>
      <c r="I2413" t="str">
        <f>IF(ISNA(VLOOKUP(B2413,$B$3:B2412,1,0)),"","DUP!")</f>
        <v>DUP!</v>
      </c>
      <c r="J2413" t="str">
        <f t="shared" si="188"/>
        <v/>
      </c>
      <c r="K2413" t="str">
        <f t="shared" si="189"/>
        <v>INSERT INTO ZONE_MAP (SERVICE_ID, SERVICE_NAME, CODE, NW_GROUP, ZONE) VALUES (2,'Voice','0311069','DICH VU 106X VTEL','NATIONAL');</v>
      </c>
    </row>
    <row r="2414" spans="1:11">
      <c r="A2414" s="25" t="s">
        <v>957</v>
      </c>
      <c r="B2414" s="25" t="s">
        <v>949</v>
      </c>
      <c r="C2414" s="25" t="s">
        <v>289</v>
      </c>
      <c r="D2414" s="25" t="s">
        <v>244</v>
      </c>
      <c r="E2414">
        <f t="shared" si="185"/>
        <v>2</v>
      </c>
      <c r="F2414" t="str">
        <f t="shared" si="186"/>
        <v>Voice</v>
      </c>
      <c r="G2414" t="str">
        <f t="shared" si="187"/>
        <v>CDH_031110_2</v>
      </c>
      <c r="H2414" t="str">
        <f>IF(ISNA(VLOOKUP(A2414,$A$3:A2413,1,0)),"","DUP!")</f>
        <v/>
      </c>
      <c r="I2414" t="str">
        <f>IF(ISNA(VLOOKUP(B2414,$B$3:B2413,1,0)),"","DUP!")</f>
        <v>DUP!</v>
      </c>
      <c r="J2414" t="str">
        <f t="shared" si="188"/>
        <v/>
      </c>
      <c r="K2414" t="str">
        <f t="shared" si="189"/>
        <v>INSERT INTO ZONE_MAP (SERVICE_ID, SERVICE_NAME, CODE, NW_GROUP, ZONE) VALUES (2,'Voice','031110','HAI PHONG','NATIONAL');</v>
      </c>
    </row>
    <row r="2415" spans="1:11">
      <c r="A2415" s="25" t="s">
        <v>957</v>
      </c>
      <c r="B2415" s="25" t="s">
        <v>949</v>
      </c>
      <c r="C2415" s="25" t="s">
        <v>289</v>
      </c>
      <c r="D2415" s="25" t="s">
        <v>244</v>
      </c>
      <c r="E2415">
        <f t="shared" si="185"/>
        <v>2</v>
      </c>
      <c r="F2415" t="str">
        <f t="shared" si="186"/>
        <v>Voice</v>
      </c>
      <c r="G2415" t="str">
        <f t="shared" si="187"/>
        <v>CDH_031110_2</v>
      </c>
      <c r="H2415" t="str">
        <f>IF(ISNA(VLOOKUP(A2415,$A$3:A2414,1,0)),"","DUP!")</f>
        <v>DUP!</v>
      </c>
      <c r="I2415" t="str">
        <f>IF(ISNA(VLOOKUP(B2415,$B$3:B2414,1,0)),"","DUP!")</f>
        <v>DUP!</v>
      </c>
      <c r="J2415" t="str">
        <f t="shared" si="188"/>
        <v/>
      </c>
      <c r="K2415" t="str">
        <f t="shared" si="189"/>
        <v/>
      </c>
    </row>
    <row r="2416" spans="1:11">
      <c r="A2416" s="25" t="s">
        <v>957</v>
      </c>
      <c r="B2416" s="25" t="s">
        <v>949</v>
      </c>
      <c r="C2416" s="25" t="s">
        <v>289</v>
      </c>
      <c r="D2416" s="25" t="s">
        <v>244</v>
      </c>
      <c r="E2416">
        <f t="shared" si="185"/>
        <v>2</v>
      </c>
      <c r="F2416" t="str">
        <f t="shared" si="186"/>
        <v>Voice</v>
      </c>
      <c r="G2416" t="str">
        <f t="shared" si="187"/>
        <v>CDH_031110_2</v>
      </c>
      <c r="H2416" t="str">
        <f>IF(ISNA(VLOOKUP(A2416,$A$3:A2415,1,0)),"","DUP!")</f>
        <v>DUP!</v>
      </c>
      <c r="I2416" t="str">
        <f>IF(ISNA(VLOOKUP(B2416,$B$3:B2415,1,0)),"","DUP!")</f>
        <v>DUP!</v>
      </c>
      <c r="J2416" t="str">
        <f t="shared" si="188"/>
        <v/>
      </c>
      <c r="K2416" t="str">
        <f t="shared" si="189"/>
        <v/>
      </c>
    </row>
    <row r="2417" spans="1:11">
      <c r="A2417" s="25" t="s">
        <v>957</v>
      </c>
      <c r="B2417" s="25" t="s">
        <v>949</v>
      </c>
      <c r="C2417" s="25" t="s">
        <v>289</v>
      </c>
      <c r="D2417" s="25" t="s">
        <v>245</v>
      </c>
      <c r="E2417">
        <f t="shared" si="185"/>
        <v>10</v>
      </c>
      <c r="F2417" t="str">
        <f t="shared" si="186"/>
        <v>Video Call</v>
      </c>
      <c r="G2417" t="str">
        <f t="shared" si="187"/>
        <v>CDH_031110_10</v>
      </c>
      <c r="H2417" t="str">
        <f>IF(ISNA(VLOOKUP(A2417,$A$3:A2416,1,0)),"","DUP!")</f>
        <v>DUP!</v>
      </c>
      <c r="I2417" t="str">
        <f>IF(ISNA(VLOOKUP(B2417,$B$3:B2416,1,0)),"","DUP!")</f>
        <v>DUP!</v>
      </c>
      <c r="J2417" t="str">
        <f t="shared" si="188"/>
        <v/>
      </c>
      <c r="K2417" t="str">
        <f t="shared" si="189"/>
        <v/>
      </c>
    </row>
    <row r="2418" spans="1:11">
      <c r="A2418" s="25" t="s">
        <v>957</v>
      </c>
      <c r="B2418" s="25" t="s">
        <v>949</v>
      </c>
      <c r="C2418" s="25" t="s">
        <v>289</v>
      </c>
      <c r="D2418" s="25" t="s">
        <v>245</v>
      </c>
      <c r="E2418">
        <f t="shared" si="185"/>
        <v>10</v>
      </c>
      <c r="F2418" t="str">
        <f t="shared" si="186"/>
        <v>Video Call</v>
      </c>
      <c r="G2418" t="str">
        <f t="shared" si="187"/>
        <v>CDH_031110_10</v>
      </c>
      <c r="H2418" t="str">
        <f>IF(ISNA(VLOOKUP(A2418,$A$3:A2417,1,0)),"","DUP!")</f>
        <v>DUP!</v>
      </c>
      <c r="I2418" t="str">
        <f>IF(ISNA(VLOOKUP(B2418,$B$3:B2417,1,0)),"","DUP!")</f>
        <v>DUP!</v>
      </c>
      <c r="J2418" t="str">
        <f t="shared" si="188"/>
        <v/>
      </c>
      <c r="K2418" t="str">
        <f t="shared" si="189"/>
        <v/>
      </c>
    </row>
    <row r="2419" spans="1:11">
      <c r="A2419" s="25" t="s">
        <v>957</v>
      </c>
      <c r="B2419" s="25" t="s">
        <v>949</v>
      </c>
      <c r="C2419" s="25" t="s">
        <v>289</v>
      </c>
      <c r="D2419" s="25" t="s">
        <v>245</v>
      </c>
      <c r="E2419">
        <f t="shared" si="185"/>
        <v>10</v>
      </c>
      <c r="F2419" t="str">
        <f t="shared" si="186"/>
        <v>Video Call</v>
      </c>
      <c r="G2419" t="str">
        <f t="shared" si="187"/>
        <v>CDH_031110_10</v>
      </c>
      <c r="H2419" t="str">
        <f>IF(ISNA(VLOOKUP(A2419,$A$3:A2418,1,0)),"","DUP!")</f>
        <v>DUP!</v>
      </c>
      <c r="I2419" t="str">
        <f>IF(ISNA(VLOOKUP(B2419,$B$3:B2418,1,0)),"","DUP!")</f>
        <v>DUP!</v>
      </c>
      <c r="J2419" t="str">
        <f t="shared" si="188"/>
        <v/>
      </c>
      <c r="K2419" t="str">
        <f t="shared" si="189"/>
        <v/>
      </c>
    </row>
    <row r="2420" spans="1:11">
      <c r="A2420" s="25" t="s">
        <v>958</v>
      </c>
      <c r="B2420" s="25" t="s">
        <v>301</v>
      </c>
      <c r="C2420" s="25" t="s">
        <v>302</v>
      </c>
      <c r="D2420" s="25" t="s">
        <v>244</v>
      </c>
      <c r="E2420">
        <f t="shared" si="185"/>
        <v>2</v>
      </c>
      <c r="F2420" t="str">
        <f t="shared" si="186"/>
        <v>Voice</v>
      </c>
      <c r="G2420" t="str">
        <f t="shared" si="187"/>
        <v>TAT_031116_2</v>
      </c>
      <c r="H2420" t="str">
        <f>IF(ISNA(VLOOKUP(A2420,$A$3:A2419,1,0)),"","DUP!")</f>
        <v/>
      </c>
      <c r="I2420" t="str">
        <f>IF(ISNA(VLOOKUP(B2420,$B$3:B2419,1,0)),"","DUP!")</f>
        <v>DUP!</v>
      </c>
      <c r="J2420" t="str">
        <f t="shared" si="188"/>
        <v/>
      </c>
      <c r="K2420" t="str">
        <f t="shared" si="189"/>
        <v>INSERT INTO ZONE_MAP (SERVICE_ID, SERVICE_NAME, CODE, NW_GROUP, ZONE) VALUES (2,'Voice','031116','DV DIEN THOAI','NATIONAL');</v>
      </c>
    </row>
    <row r="2421" spans="1:11">
      <c r="A2421" s="25" t="s">
        <v>958</v>
      </c>
      <c r="B2421" s="25" t="s">
        <v>301</v>
      </c>
      <c r="C2421" s="25" t="s">
        <v>302</v>
      </c>
      <c r="D2421" s="25" t="s">
        <v>244</v>
      </c>
      <c r="E2421">
        <f t="shared" si="185"/>
        <v>2</v>
      </c>
      <c r="F2421" t="str">
        <f t="shared" si="186"/>
        <v>Voice</v>
      </c>
      <c r="G2421" t="str">
        <f t="shared" si="187"/>
        <v>TAT_031116_2</v>
      </c>
      <c r="H2421" t="str">
        <f>IF(ISNA(VLOOKUP(A2421,$A$3:A2420,1,0)),"","DUP!")</f>
        <v>DUP!</v>
      </c>
      <c r="I2421" t="str">
        <f>IF(ISNA(VLOOKUP(B2421,$B$3:B2420,1,0)),"","DUP!")</f>
        <v>DUP!</v>
      </c>
      <c r="J2421" t="str">
        <f t="shared" si="188"/>
        <v/>
      </c>
      <c r="K2421" t="str">
        <f t="shared" si="189"/>
        <v/>
      </c>
    </row>
    <row r="2422" spans="1:11">
      <c r="A2422" s="25" t="s">
        <v>958</v>
      </c>
      <c r="B2422" s="25" t="s">
        <v>301</v>
      </c>
      <c r="C2422" s="25" t="s">
        <v>302</v>
      </c>
      <c r="D2422" s="25" t="s">
        <v>244</v>
      </c>
      <c r="E2422">
        <f t="shared" si="185"/>
        <v>2</v>
      </c>
      <c r="F2422" t="str">
        <f t="shared" si="186"/>
        <v>Voice</v>
      </c>
      <c r="G2422" t="str">
        <f t="shared" si="187"/>
        <v>TAT_031116_2</v>
      </c>
      <c r="H2422" t="str">
        <f>IF(ISNA(VLOOKUP(A2422,$A$3:A2421,1,0)),"","DUP!")</f>
        <v>DUP!</v>
      </c>
      <c r="I2422" t="str">
        <f>IF(ISNA(VLOOKUP(B2422,$B$3:B2421,1,0)),"","DUP!")</f>
        <v>DUP!</v>
      </c>
      <c r="J2422" t="str">
        <f t="shared" si="188"/>
        <v/>
      </c>
      <c r="K2422" t="str">
        <f t="shared" si="189"/>
        <v/>
      </c>
    </row>
    <row r="2423" spans="1:11">
      <c r="A2423" s="25" t="s">
        <v>958</v>
      </c>
      <c r="B2423" s="25" t="s">
        <v>301</v>
      </c>
      <c r="C2423" s="25" t="s">
        <v>302</v>
      </c>
      <c r="D2423" s="25" t="s">
        <v>245</v>
      </c>
      <c r="E2423">
        <f t="shared" si="185"/>
        <v>10</v>
      </c>
      <c r="F2423" t="str">
        <f t="shared" si="186"/>
        <v>Video Call</v>
      </c>
      <c r="G2423" t="str">
        <f t="shared" si="187"/>
        <v>TAT_031116_10</v>
      </c>
      <c r="H2423" t="str">
        <f>IF(ISNA(VLOOKUP(A2423,$A$3:A2422,1,0)),"","DUP!")</f>
        <v>DUP!</v>
      </c>
      <c r="I2423" t="str">
        <f>IF(ISNA(VLOOKUP(B2423,$B$3:B2422,1,0)),"","DUP!")</f>
        <v>DUP!</v>
      </c>
      <c r="J2423" t="str">
        <f t="shared" si="188"/>
        <v/>
      </c>
      <c r="K2423" t="str">
        <f t="shared" si="189"/>
        <v/>
      </c>
    </row>
    <row r="2424" spans="1:11">
      <c r="A2424" s="25" t="s">
        <v>958</v>
      </c>
      <c r="B2424" s="25" t="s">
        <v>301</v>
      </c>
      <c r="C2424" s="25" t="s">
        <v>302</v>
      </c>
      <c r="D2424" s="25" t="s">
        <v>245</v>
      </c>
      <c r="E2424">
        <f t="shared" si="185"/>
        <v>10</v>
      </c>
      <c r="F2424" t="str">
        <f t="shared" si="186"/>
        <v>Video Call</v>
      </c>
      <c r="G2424" t="str">
        <f t="shared" si="187"/>
        <v>TAT_031116_10</v>
      </c>
      <c r="H2424" t="str">
        <f>IF(ISNA(VLOOKUP(A2424,$A$3:A2423,1,0)),"","DUP!")</f>
        <v>DUP!</v>
      </c>
      <c r="I2424" t="str">
        <f>IF(ISNA(VLOOKUP(B2424,$B$3:B2423,1,0)),"","DUP!")</f>
        <v>DUP!</v>
      </c>
      <c r="J2424" t="str">
        <f t="shared" si="188"/>
        <v/>
      </c>
      <c r="K2424" t="str">
        <f t="shared" si="189"/>
        <v/>
      </c>
    </row>
    <row r="2425" spans="1:11">
      <c r="A2425" s="25" t="s">
        <v>958</v>
      </c>
      <c r="B2425" s="25" t="s">
        <v>301</v>
      </c>
      <c r="C2425" s="25" t="s">
        <v>302</v>
      </c>
      <c r="D2425" s="25" t="s">
        <v>245</v>
      </c>
      <c r="E2425">
        <f t="shared" si="185"/>
        <v>10</v>
      </c>
      <c r="F2425" t="str">
        <f t="shared" si="186"/>
        <v>Video Call</v>
      </c>
      <c r="G2425" t="str">
        <f t="shared" si="187"/>
        <v>TAT_031116_10</v>
      </c>
      <c r="H2425" t="str">
        <f>IF(ISNA(VLOOKUP(A2425,$A$3:A2424,1,0)),"","DUP!")</f>
        <v>DUP!</v>
      </c>
      <c r="I2425" t="str">
        <f>IF(ISNA(VLOOKUP(B2425,$B$3:B2424,1,0)),"","DUP!")</f>
        <v>DUP!</v>
      </c>
      <c r="J2425" t="str">
        <f t="shared" si="188"/>
        <v/>
      </c>
      <c r="K2425" t="str">
        <f t="shared" si="189"/>
        <v/>
      </c>
    </row>
    <row r="2426" spans="1:11">
      <c r="A2426" s="25" t="s">
        <v>959</v>
      </c>
      <c r="B2426" s="25" t="s">
        <v>301</v>
      </c>
      <c r="C2426" s="25" t="s">
        <v>302</v>
      </c>
      <c r="D2426" s="25" t="s">
        <v>244</v>
      </c>
      <c r="E2426">
        <f t="shared" si="185"/>
        <v>2</v>
      </c>
      <c r="F2426" t="str">
        <f t="shared" si="186"/>
        <v>Voice</v>
      </c>
      <c r="G2426" t="str">
        <f t="shared" si="187"/>
        <v>TAT_031117_2</v>
      </c>
      <c r="H2426" t="str">
        <f>IF(ISNA(VLOOKUP(A2426,$A$3:A2425,1,0)),"","DUP!")</f>
        <v/>
      </c>
      <c r="I2426" t="str">
        <f>IF(ISNA(VLOOKUP(B2426,$B$3:B2425,1,0)),"","DUP!")</f>
        <v>DUP!</v>
      </c>
      <c r="J2426" t="str">
        <f t="shared" si="188"/>
        <v/>
      </c>
      <c r="K2426" t="str">
        <f t="shared" si="189"/>
        <v>INSERT INTO ZONE_MAP (SERVICE_ID, SERVICE_NAME, CODE, NW_GROUP, ZONE) VALUES (2,'Voice','031117','DV DIEN THOAI','NATIONAL');</v>
      </c>
    </row>
    <row r="2427" spans="1:11">
      <c r="A2427" s="25" t="s">
        <v>959</v>
      </c>
      <c r="B2427" s="25" t="s">
        <v>301</v>
      </c>
      <c r="C2427" s="25" t="s">
        <v>302</v>
      </c>
      <c r="D2427" s="25" t="s">
        <v>244</v>
      </c>
      <c r="E2427">
        <f t="shared" si="185"/>
        <v>2</v>
      </c>
      <c r="F2427" t="str">
        <f t="shared" si="186"/>
        <v>Voice</v>
      </c>
      <c r="G2427" t="str">
        <f t="shared" si="187"/>
        <v>TAT_031117_2</v>
      </c>
      <c r="H2427" t="str">
        <f>IF(ISNA(VLOOKUP(A2427,$A$3:A2426,1,0)),"","DUP!")</f>
        <v>DUP!</v>
      </c>
      <c r="I2427" t="str">
        <f>IF(ISNA(VLOOKUP(B2427,$B$3:B2426,1,0)),"","DUP!")</f>
        <v>DUP!</v>
      </c>
      <c r="J2427" t="str">
        <f t="shared" si="188"/>
        <v/>
      </c>
      <c r="K2427" t="str">
        <f t="shared" si="189"/>
        <v/>
      </c>
    </row>
    <row r="2428" spans="1:11">
      <c r="A2428" s="25" t="s">
        <v>959</v>
      </c>
      <c r="B2428" s="25" t="s">
        <v>301</v>
      </c>
      <c r="C2428" s="25" t="s">
        <v>302</v>
      </c>
      <c r="D2428" s="25" t="s">
        <v>244</v>
      </c>
      <c r="E2428">
        <f t="shared" si="185"/>
        <v>2</v>
      </c>
      <c r="F2428" t="str">
        <f t="shared" si="186"/>
        <v>Voice</v>
      </c>
      <c r="G2428" t="str">
        <f t="shared" si="187"/>
        <v>TAT_031117_2</v>
      </c>
      <c r="H2428" t="str">
        <f>IF(ISNA(VLOOKUP(A2428,$A$3:A2427,1,0)),"","DUP!")</f>
        <v>DUP!</v>
      </c>
      <c r="I2428" t="str">
        <f>IF(ISNA(VLOOKUP(B2428,$B$3:B2427,1,0)),"","DUP!")</f>
        <v>DUP!</v>
      </c>
      <c r="J2428" t="str">
        <f t="shared" si="188"/>
        <v/>
      </c>
      <c r="K2428" t="str">
        <f t="shared" si="189"/>
        <v/>
      </c>
    </row>
    <row r="2429" spans="1:11">
      <c r="A2429" s="25" t="s">
        <v>959</v>
      </c>
      <c r="B2429" s="25" t="s">
        <v>301</v>
      </c>
      <c r="C2429" s="25" t="s">
        <v>302</v>
      </c>
      <c r="D2429" s="25" t="s">
        <v>245</v>
      </c>
      <c r="E2429">
        <f t="shared" si="185"/>
        <v>10</v>
      </c>
      <c r="F2429" t="str">
        <f t="shared" si="186"/>
        <v>Video Call</v>
      </c>
      <c r="G2429" t="str">
        <f t="shared" si="187"/>
        <v>TAT_031117_10</v>
      </c>
      <c r="H2429" t="str">
        <f>IF(ISNA(VLOOKUP(A2429,$A$3:A2428,1,0)),"","DUP!")</f>
        <v>DUP!</v>
      </c>
      <c r="I2429" t="str">
        <f>IF(ISNA(VLOOKUP(B2429,$B$3:B2428,1,0)),"","DUP!")</f>
        <v>DUP!</v>
      </c>
      <c r="J2429" t="str">
        <f t="shared" si="188"/>
        <v/>
      </c>
      <c r="K2429" t="str">
        <f t="shared" si="189"/>
        <v/>
      </c>
    </row>
    <row r="2430" spans="1:11">
      <c r="A2430" s="25" t="s">
        <v>959</v>
      </c>
      <c r="B2430" s="25" t="s">
        <v>301</v>
      </c>
      <c r="C2430" s="25" t="s">
        <v>302</v>
      </c>
      <c r="D2430" s="25" t="s">
        <v>245</v>
      </c>
      <c r="E2430">
        <f t="shared" si="185"/>
        <v>10</v>
      </c>
      <c r="F2430" t="str">
        <f t="shared" si="186"/>
        <v>Video Call</v>
      </c>
      <c r="G2430" t="str">
        <f t="shared" si="187"/>
        <v>TAT_031117_10</v>
      </c>
      <c r="H2430" t="str">
        <f>IF(ISNA(VLOOKUP(A2430,$A$3:A2429,1,0)),"","DUP!")</f>
        <v>DUP!</v>
      </c>
      <c r="I2430" t="str">
        <f>IF(ISNA(VLOOKUP(B2430,$B$3:B2429,1,0)),"","DUP!")</f>
        <v>DUP!</v>
      </c>
      <c r="J2430" t="str">
        <f t="shared" si="188"/>
        <v/>
      </c>
      <c r="K2430" t="str">
        <f t="shared" si="189"/>
        <v/>
      </c>
    </row>
    <row r="2431" spans="1:11">
      <c r="A2431" s="25" t="s">
        <v>959</v>
      </c>
      <c r="B2431" s="25" t="s">
        <v>301</v>
      </c>
      <c r="C2431" s="25" t="s">
        <v>302</v>
      </c>
      <c r="D2431" s="25" t="s">
        <v>245</v>
      </c>
      <c r="E2431">
        <f t="shared" si="185"/>
        <v>10</v>
      </c>
      <c r="F2431" t="str">
        <f t="shared" si="186"/>
        <v>Video Call</v>
      </c>
      <c r="G2431" t="str">
        <f t="shared" si="187"/>
        <v>TAT_031117_10</v>
      </c>
      <c r="H2431" t="str">
        <f>IF(ISNA(VLOOKUP(A2431,$A$3:A2430,1,0)),"","DUP!")</f>
        <v>DUP!</v>
      </c>
      <c r="I2431" t="str">
        <f>IF(ISNA(VLOOKUP(B2431,$B$3:B2430,1,0)),"","DUP!")</f>
        <v>DUP!</v>
      </c>
      <c r="J2431" t="str">
        <f t="shared" si="188"/>
        <v/>
      </c>
      <c r="K2431" t="str">
        <f t="shared" si="189"/>
        <v/>
      </c>
    </row>
    <row r="2432" spans="1:11">
      <c r="A2432" s="25" t="s">
        <v>960</v>
      </c>
      <c r="B2432" s="25" t="s">
        <v>301</v>
      </c>
      <c r="C2432" s="25" t="s">
        <v>302</v>
      </c>
      <c r="D2432" s="25" t="s">
        <v>244</v>
      </c>
      <c r="E2432">
        <f t="shared" si="185"/>
        <v>2</v>
      </c>
      <c r="F2432" t="str">
        <f t="shared" si="186"/>
        <v>Voice</v>
      </c>
      <c r="G2432" t="str">
        <f t="shared" si="187"/>
        <v>TAT_031118_2</v>
      </c>
      <c r="H2432" t="str">
        <f>IF(ISNA(VLOOKUP(A2432,$A$3:A2431,1,0)),"","DUP!")</f>
        <v/>
      </c>
      <c r="I2432" t="str">
        <f>IF(ISNA(VLOOKUP(B2432,$B$3:B2431,1,0)),"","DUP!")</f>
        <v>DUP!</v>
      </c>
      <c r="J2432" t="str">
        <f t="shared" si="188"/>
        <v/>
      </c>
      <c r="K2432" t="str">
        <f t="shared" si="189"/>
        <v>INSERT INTO ZONE_MAP (SERVICE_ID, SERVICE_NAME, CODE, NW_GROUP, ZONE) VALUES (2,'Voice','031118','DV DIEN THOAI','NATIONAL');</v>
      </c>
    </row>
    <row r="2433" spans="1:11">
      <c r="A2433" s="25" t="s">
        <v>960</v>
      </c>
      <c r="B2433" s="25" t="s">
        <v>301</v>
      </c>
      <c r="C2433" s="25" t="s">
        <v>302</v>
      </c>
      <c r="D2433" s="25" t="s">
        <v>244</v>
      </c>
      <c r="E2433">
        <f t="shared" si="185"/>
        <v>2</v>
      </c>
      <c r="F2433" t="str">
        <f t="shared" si="186"/>
        <v>Voice</v>
      </c>
      <c r="G2433" t="str">
        <f t="shared" si="187"/>
        <v>TAT_031118_2</v>
      </c>
      <c r="H2433" t="str">
        <f>IF(ISNA(VLOOKUP(A2433,$A$3:A2432,1,0)),"","DUP!")</f>
        <v>DUP!</v>
      </c>
      <c r="I2433" t="str">
        <f>IF(ISNA(VLOOKUP(B2433,$B$3:B2432,1,0)),"","DUP!")</f>
        <v>DUP!</v>
      </c>
      <c r="J2433" t="str">
        <f t="shared" si="188"/>
        <v/>
      </c>
      <c r="K2433" t="str">
        <f t="shared" si="189"/>
        <v/>
      </c>
    </row>
    <row r="2434" spans="1:11">
      <c r="A2434" s="25" t="s">
        <v>960</v>
      </c>
      <c r="B2434" s="25" t="s">
        <v>301</v>
      </c>
      <c r="C2434" s="25" t="s">
        <v>302</v>
      </c>
      <c r="D2434" s="25" t="s">
        <v>244</v>
      </c>
      <c r="E2434">
        <f t="shared" si="185"/>
        <v>2</v>
      </c>
      <c r="F2434" t="str">
        <f t="shared" si="186"/>
        <v>Voice</v>
      </c>
      <c r="G2434" t="str">
        <f t="shared" si="187"/>
        <v>TAT_031118_2</v>
      </c>
      <c r="H2434" t="str">
        <f>IF(ISNA(VLOOKUP(A2434,$A$3:A2433,1,0)),"","DUP!")</f>
        <v>DUP!</v>
      </c>
      <c r="I2434" t="str">
        <f>IF(ISNA(VLOOKUP(B2434,$B$3:B2433,1,0)),"","DUP!")</f>
        <v>DUP!</v>
      </c>
      <c r="J2434" t="str">
        <f t="shared" si="188"/>
        <v/>
      </c>
      <c r="K2434" t="str">
        <f t="shared" si="189"/>
        <v/>
      </c>
    </row>
    <row r="2435" spans="1:11">
      <c r="A2435" s="25" t="s">
        <v>960</v>
      </c>
      <c r="B2435" s="25" t="s">
        <v>301</v>
      </c>
      <c r="C2435" s="25" t="s">
        <v>302</v>
      </c>
      <c r="D2435" s="25" t="s">
        <v>245</v>
      </c>
      <c r="E2435">
        <f t="shared" si="185"/>
        <v>10</v>
      </c>
      <c r="F2435" t="str">
        <f t="shared" si="186"/>
        <v>Video Call</v>
      </c>
      <c r="G2435" t="str">
        <f t="shared" si="187"/>
        <v>TAT_031118_10</v>
      </c>
      <c r="H2435" t="str">
        <f>IF(ISNA(VLOOKUP(A2435,$A$3:A2434,1,0)),"","DUP!")</f>
        <v>DUP!</v>
      </c>
      <c r="I2435" t="str">
        <f>IF(ISNA(VLOOKUP(B2435,$B$3:B2434,1,0)),"","DUP!")</f>
        <v>DUP!</v>
      </c>
      <c r="J2435" t="str">
        <f t="shared" si="188"/>
        <v/>
      </c>
      <c r="K2435" t="str">
        <f t="shared" si="189"/>
        <v/>
      </c>
    </row>
    <row r="2436" spans="1:11">
      <c r="A2436" s="25" t="s">
        <v>960</v>
      </c>
      <c r="B2436" s="25" t="s">
        <v>301</v>
      </c>
      <c r="C2436" s="25" t="s">
        <v>302</v>
      </c>
      <c r="D2436" s="25" t="s">
        <v>245</v>
      </c>
      <c r="E2436">
        <f t="shared" ref="E2436:E2499" si="190">IF(D2436="NORMAL",2,10)</f>
        <v>10</v>
      </c>
      <c r="F2436" t="str">
        <f t="shared" ref="F2436:F2499" si="191">IF(D2436="NORMAL","Voice","Video Call")</f>
        <v>Video Call</v>
      </c>
      <c r="G2436" t="str">
        <f t="shared" ref="G2436:G2499" si="192">C2436&amp;"_"&amp;A2436&amp;"_"&amp;E2436</f>
        <v>TAT_031118_10</v>
      </c>
      <c r="H2436" t="str">
        <f>IF(ISNA(VLOOKUP(A2436,$A$3:A2435,1,0)),"","DUP!")</f>
        <v>DUP!</v>
      </c>
      <c r="I2436" t="str">
        <f>IF(ISNA(VLOOKUP(B2436,$B$3:B2435,1,0)),"","DUP!")</f>
        <v>DUP!</v>
      </c>
      <c r="J2436" t="str">
        <f t="shared" ref="J2436:J2499" si="193">IF(I2436="DUP!","",B2436)</f>
        <v/>
      </c>
      <c r="K2436" t="str">
        <f t="shared" ref="K2436:K2499" si="194">IF(H2436="DUP!","","INSERT INTO ZONE_MAP (SERVICE_ID, SERVICE_NAME, CODE, NW_GROUP, ZONE) VALUES ("&amp;E2436&amp;",'"&amp;F2436&amp;"','"&amp;A2436&amp;"','"&amp;B2436&amp;"','"&amp;IF(B2436="VINAPHONE","INTERNAL","NATIONAL")&amp;"');")</f>
        <v/>
      </c>
    </row>
    <row r="2437" spans="1:11">
      <c r="A2437" s="25" t="s">
        <v>960</v>
      </c>
      <c r="B2437" s="25" t="s">
        <v>301</v>
      </c>
      <c r="C2437" s="25" t="s">
        <v>302</v>
      </c>
      <c r="D2437" s="25" t="s">
        <v>245</v>
      </c>
      <c r="E2437">
        <f t="shared" si="190"/>
        <v>10</v>
      </c>
      <c r="F2437" t="str">
        <f t="shared" si="191"/>
        <v>Video Call</v>
      </c>
      <c r="G2437" t="str">
        <f t="shared" si="192"/>
        <v>TAT_031118_10</v>
      </c>
      <c r="H2437" t="str">
        <f>IF(ISNA(VLOOKUP(A2437,$A$3:A2436,1,0)),"","DUP!")</f>
        <v>DUP!</v>
      </c>
      <c r="I2437" t="str">
        <f>IF(ISNA(VLOOKUP(B2437,$B$3:B2436,1,0)),"","DUP!")</f>
        <v>DUP!</v>
      </c>
      <c r="J2437" t="str">
        <f t="shared" si="193"/>
        <v/>
      </c>
      <c r="K2437" t="str">
        <f t="shared" si="194"/>
        <v/>
      </c>
    </row>
    <row r="2438" spans="1:11">
      <c r="A2438" s="25" t="s">
        <v>961</v>
      </c>
      <c r="B2438" s="25" t="s">
        <v>306</v>
      </c>
      <c r="C2438" s="25" t="s">
        <v>307</v>
      </c>
      <c r="D2438" s="25" t="s">
        <v>244</v>
      </c>
      <c r="E2438">
        <f t="shared" si="190"/>
        <v>2</v>
      </c>
      <c r="F2438" t="str">
        <f t="shared" si="191"/>
        <v>Voice</v>
      </c>
      <c r="G2438" t="str">
        <f t="shared" si="192"/>
        <v>NET_0311260_2</v>
      </c>
      <c r="H2438" t="str">
        <f>IF(ISNA(VLOOKUP(A2438,$A$3:A2437,1,0)),"","DUP!")</f>
        <v/>
      </c>
      <c r="I2438" t="str">
        <f>IF(ISNA(VLOOKUP(B2438,$B$3:B2437,1,0)),"","DUP!")</f>
        <v>DUP!</v>
      </c>
      <c r="J2438" t="str">
        <f t="shared" si="193"/>
        <v/>
      </c>
      <c r="K2438" t="str">
        <f t="shared" si="194"/>
        <v>INSERT INTO ZONE_MAP (SERVICE_ID, SERVICE_NAME, CODE, NW_GROUP, ZONE) VALUES (2,'Voice','0311260','INTERNET','NATIONAL');</v>
      </c>
    </row>
    <row r="2439" spans="1:11">
      <c r="A2439" s="25" t="s">
        <v>961</v>
      </c>
      <c r="B2439" s="25" t="s">
        <v>306</v>
      </c>
      <c r="C2439" s="25" t="s">
        <v>307</v>
      </c>
      <c r="D2439" s="25" t="s">
        <v>244</v>
      </c>
      <c r="E2439">
        <f t="shared" si="190"/>
        <v>2</v>
      </c>
      <c r="F2439" t="str">
        <f t="shared" si="191"/>
        <v>Voice</v>
      </c>
      <c r="G2439" t="str">
        <f t="shared" si="192"/>
        <v>NET_0311260_2</v>
      </c>
      <c r="H2439" t="str">
        <f>IF(ISNA(VLOOKUP(A2439,$A$3:A2438,1,0)),"","DUP!")</f>
        <v>DUP!</v>
      </c>
      <c r="I2439" t="str">
        <f>IF(ISNA(VLOOKUP(B2439,$B$3:B2438,1,0)),"","DUP!")</f>
        <v>DUP!</v>
      </c>
      <c r="J2439" t="str">
        <f t="shared" si="193"/>
        <v/>
      </c>
      <c r="K2439" t="str">
        <f t="shared" si="194"/>
        <v/>
      </c>
    </row>
    <row r="2440" spans="1:11">
      <c r="A2440" s="25" t="s">
        <v>961</v>
      </c>
      <c r="B2440" s="25" t="s">
        <v>306</v>
      </c>
      <c r="C2440" s="25" t="s">
        <v>307</v>
      </c>
      <c r="D2440" s="25" t="s">
        <v>244</v>
      </c>
      <c r="E2440">
        <f t="shared" si="190"/>
        <v>2</v>
      </c>
      <c r="F2440" t="str">
        <f t="shared" si="191"/>
        <v>Voice</v>
      </c>
      <c r="G2440" t="str">
        <f t="shared" si="192"/>
        <v>NET_0311260_2</v>
      </c>
      <c r="H2440" t="str">
        <f>IF(ISNA(VLOOKUP(A2440,$A$3:A2439,1,0)),"","DUP!")</f>
        <v>DUP!</v>
      </c>
      <c r="I2440" t="str">
        <f>IF(ISNA(VLOOKUP(B2440,$B$3:B2439,1,0)),"","DUP!")</f>
        <v>DUP!</v>
      </c>
      <c r="J2440" t="str">
        <f t="shared" si="193"/>
        <v/>
      </c>
      <c r="K2440" t="str">
        <f t="shared" si="194"/>
        <v/>
      </c>
    </row>
    <row r="2441" spans="1:11">
      <c r="A2441" s="25" t="s">
        <v>961</v>
      </c>
      <c r="B2441" s="25" t="s">
        <v>306</v>
      </c>
      <c r="C2441" s="25" t="s">
        <v>307</v>
      </c>
      <c r="D2441" s="25" t="s">
        <v>245</v>
      </c>
      <c r="E2441">
        <f t="shared" si="190"/>
        <v>10</v>
      </c>
      <c r="F2441" t="str">
        <f t="shared" si="191"/>
        <v>Video Call</v>
      </c>
      <c r="G2441" t="str">
        <f t="shared" si="192"/>
        <v>NET_0311260_10</v>
      </c>
      <c r="H2441" t="str">
        <f>IF(ISNA(VLOOKUP(A2441,$A$3:A2440,1,0)),"","DUP!")</f>
        <v>DUP!</v>
      </c>
      <c r="I2441" t="str">
        <f>IF(ISNA(VLOOKUP(B2441,$B$3:B2440,1,0)),"","DUP!")</f>
        <v>DUP!</v>
      </c>
      <c r="J2441" t="str">
        <f t="shared" si="193"/>
        <v/>
      </c>
      <c r="K2441" t="str">
        <f t="shared" si="194"/>
        <v/>
      </c>
    </row>
    <row r="2442" spans="1:11">
      <c r="A2442" s="25" t="s">
        <v>961</v>
      </c>
      <c r="B2442" s="25" t="s">
        <v>306</v>
      </c>
      <c r="C2442" s="25" t="s">
        <v>307</v>
      </c>
      <c r="D2442" s="25" t="s">
        <v>245</v>
      </c>
      <c r="E2442">
        <f t="shared" si="190"/>
        <v>10</v>
      </c>
      <c r="F2442" t="str">
        <f t="shared" si="191"/>
        <v>Video Call</v>
      </c>
      <c r="G2442" t="str">
        <f t="shared" si="192"/>
        <v>NET_0311260_10</v>
      </c>
      <c r="H2442" t="str">
        <f>IF(ISNA(VLOOKUP(A2442,$A$3:A2441,1,0)),"","DUP!")</f>
        <v>DUP!</v>
      </c>
      <c r="I2442" t="str">
        <f>IF(ISNA(VLOOKUP(B2442,$B$3:B2441,1,0)),"","DUP!")</f>
        <v>DUP!</v>
      </c>
      <c r="J2442" t="str">
        <f t="shared" si="193"/>
        <v/>
      </c>
      <c r="K2442" t="str">
        <f t="shared" si="194"/>
        <v/>
      </c>
    </row>
    <row r="2443" spans="1:11">
      <c r="A2443" s="25" t="s">
        <v>961</v>
      </c>
      <c r="B2443" s="25" t="s">
        <v>306</v>
      </c>
      <c r="C2443" s="25" t="s">
        <v>307</v>
      </c>
      <c r="D2443" s="25" t="s">
        <v>245</v>
      </c>
      <c r="E2443">
        <f t="shared" si="190"/>
        <v>10</v>
      </c>
      <c r="F2443" t="str">
        <f t="shared" si="191"/>
        <v>Video Call</v>
      </c>
      <c r="G2443" t="str">
        <f t="shared" si="192"/>
        <v>NET_0311260_10</v>
      </c>
      <c r="H2443" t="str">
        <f>IF(ISNA(VLOOKUP(A2443,$A$3:A2442,1,0)),"","DUP!")</f>
        <v>DUP!</v>
      </c>
      <c r="I2443" t="str">
        <f>IF(ISNA(VLOOKUP(B2443,$B$3:B2442,1,0)),"","DUP!")</f>
        <v>DUP!</v>
      </c>
      <c r="J2443" t="str">
        <f t="shared" si="193"/>
        <v/>
      </c>
      <c r="K2443" t="str">
        <f t="shared" si="194"/>
        <v/>
      </c>
    </row>
    <row r="2444" spans="1:11">
      <c r="A2444" s="25" t="s">
        <v>962</v>
      </c>
      <c r="B2444" s="25" t="s">
        <v>306</v>
      </c>
      <c r="C2444" s="25" t="s">
        <v>307</v>
      </c>
      <c r="D2444" s="25" t="s">
        <v>244</v>
      </c>
      <c r="E2444">
        <f t="shared" si="190"/>
        <v>2</v>
      </c>
      <c r="F2444" t="str">
        <f t="shared" si="191"/>
        <v>Voice</v>
      </c>
      <c r="G2444" t="str">
        <f t="shared" si="192"/>
        <v>NET_0311268_2</v>
      </c>
      <c r="H2444" t="str">
        <f>IF(ISNA(VLOOKUP(A2444,$A$3:A2443,1,0)),"","DUP!")</f>
        <v/>
      </c>
      <c r="I2444" t="str">
        <f>IF(ISNA(VLOOKUP(B2444,$B$3:B2443,1,0)),"","DUP!")</f>
        <v>DUP!</v>
      </c>
      <c r="J2444" t="str">
        <f t="shared" si="193"/>
        <v/>
      </c>
      <c r="K2444" t="str">
        <f t="shared" si="194"/>
        <v>INSERT INTO ZONE_MAP (SERVICE_ID, SERVICE_NAME, CODE, NW_GROUP, ZONE) VALUES (2,'Voice','0311268','INTERNET','NATIONAL');</v>
      </c>
    </row>
    <row r="2445" spans="1:11">
      <c r="A2445" s="25" t="s">
        <v>962</v>
      </c>
      <c r="B2445" s="25" t="s">
        <v>306</v>
      </c>
      <c r="C2445" s="25" t="s">
        <v>307</v>
      </c>
      <c r="D2445" s="25" t="s">
        <v>244</v>
      </c>
      <c r="E2445">
        <f t="shared" si="190"/>
        <v>2</v>
      </c>
      <c r="F2445" t="str">
        <f t="shared" si="191"/>
        <v>Voice</v>
      </c>
      <c r="G2445" t="str">
        <f t="shared" si="192"/>
        <v>NET_0311268_2</v>
      </c>
      <c r="H2445" t="str">
        <f>IF(ISNA(VLOOKUP(A2445,$A$3:A2444,1,0)),"","DUP!")</f>
        <v>DUP!</v>
      </c>
      <c r="I2445" t="str">
        <f>IF(ISNA(VLOOKUP(B2445,$B$3:B2444,1,0)),"","DUP!")</f>
        <v>DUP!</v>
      </c>
      <c r="J2445" t="str">
        <f t="shared" si="193"/>
        <v/>
      </c>
      <c r="K2445" t="str">
        <f t="shared" si="194"/>
        <v/>
      </c>
    </row>
    <row r="2446" spans="1:11">
      <c r="A2446" s="25" t="s">
        <v>962</v>
      </c>
      <c r="B2446" s="25" t="s">
        <v>306</v>
      </c>
      <c r="C2446" s="25" t="s">
        <v>307</v>
      </c>
      <c r="D2446" s="25" t="s">
        <v>244</v>
      </c>
      <c r="E2446">
        <f t="shared" si="190"/>
        <v>2</v>
      </c>
      <c r="F2446" t="str">
        <f t="shared" si="191"/>
        <v>Voice</v>
      </c>
      <c r="G2446" t="str">
        <f t="shared" si="192"/>
        <v>NET_0311268_2</v>
      </c>
      <c r="H2446" t="str">
        <f>IF(ISNA(VLOOKUP(A2446,$A$3:A2445,1,0)),"","DUP!")</f>
        <v>DUP!</v>
      </c>
      <c r="I2446" t="str">
        <f>IF(ISNA(VLOOKUP(B2446,$B$3:B2445,1,0)),"","DUP!")</f>
        <v>DUP!</v>
      </c>
      <c r="J2446" t="str">
        <f t="shared" si="193"/>
        <v/>
      </c>
      <c r="K2446" t="str">
        <f t="shared" si="194"/>
        <v/>
      </c>
    </row>
    <row r="2447" spans="1:11">
      <c r="A2447" s="25" t="s">
        <v>962</v>
      </c>
      <c r="B2447" s="25" t="s">
        <v>306</v>
      </c>
      <c r="C2447" s="25" t="s">
        <v>307</v>
      </c>
      <c r="D2447" s="25" t="s">
        <v>245</v>
      </c>
      <c r="E2447">
        <f t="shared" si="190"/>
        <v>10</v>
      </c>
      <c r="F2447" t="str">
        <f t="shared" si="191"/>
        <v>Video Call</v>
      </c>
      <c r="G2447" t="str">
        <f t="shared" si="192"/>
        <v>NET_0311268_10</v>
      </c>
      <c r="H2447" t="str">
        <f>IF(ISNA(VLOOKUP(A2447,$A$3:A2446,1,0)),"","DUP!")</f>
        <v>DUP!</v>
      </c>
      <c r="I2447" t="str">
        <f>IF(ISNA(VLOOKUP(B2447,$B$3:B2446,1,0)),"","DUP!")</f>
        <v>DUP!</v>
      </c>
      <c r="J2447" t="str">
        <f t="shared" si="193"/>
        <v/>
      </c>
      <c r="K2447" t="str">
        <f t="shared" si="194"/>
        <v/>
      </c>
    </row>
    <row r="2448" spans="1:11">
      <c r="A2448" s="25" t="s">
        <v>962</v>
      </c>
      <c r="B2448" s="25" t="s">
        <v>306</v>
      </c>
      <c r="C2448" s="25" t="s">
        <v>307</v>
      </c>
      <c r="D2448" s="25" t="s">
        <v>245</v>
      </c>
      <c r="E2448">
        <f t="shared" si="190"/>
        <v>10</v>
      </c>
      <c r="F2448" t="str">
        <f t="shared" si="191"/>
        <v>Video Call</v>
      </c>
      <c r="G2448" t="str">
        <f t="shared" si="192"/>
        <v>NET_0311268_10</v>
      </c>
      <c r="H2448" t="str">
        <f>IF(ISNA(VLOOKUP(A2448,$A$3:A2447,1,0)),"","DUP!")</f>
        <v>DUP!</v>
      </c>
      <c r="I2448" t="str">
        <f>IF(ISNA(VLOOKUP(B2448,$B$3:B2447,1,0)),"","DUP!")</f>
        <v>DUP!</v>
      </c>
      <c r="J2448" t="str">
        <f t="shared" si="193"/>
        <v/>
      </c>
      <c r="K2448" t="str">
        <f t="shared" si="194"/>
        <v/>
      </c>
    </row>
    <row r="2449" spans="1:11">
      <c r="A2449" s="25" t="s">
        <v>962</v>
      </c>
      <c r="B2449" s="25" t="s">
        <v>306</v>
      </c>
      <c r="C2449" s="25" t="s">
        <v>307</v>
      </c>
      <c r="D2449" s="25" t="s">
        <v>245</v>
      </c>
      <c r="E2449">
        <f t="shared" si="190"/>
        <v>10</v>
      </c>
      <c r="F2449" t="str">
        <f t="shared" si="191"/>
        <v>Video Call</v>
      </c>
      <c r="G2449" t="str">
        <f t="shared" si="192"/>
        <v>NET_0311268_10</v>
      </c>
      <c r="H2449" t="str">
        <f>IF(ISNA(VLOOKUP(A2449,$A$3:A2448,1,0)),"","DUP!")</f>
        <v>DUP!</v>
      </c>
      <c r="I2449" t="str">
        <f>IF(ISNA(VLOOKUP(B2449,$B$3:B2448,1,0)),"","DUP!")</f>
        <v>DUP!</v>
      </c>
      <c r="J2449" t="str">
        <f t="shared" si="193"/>
        <v/>
      </c>
      <c r="K2449" t="str">
        <f t="shared" si="194"/>
        <v/>
      </c>
    </row>
    <row r="2450" spans="1:11">
      <c r="A2450" s="25" t="s">
        <v>963</v>
      </c>
      <c r="B2450" s="25" t="s">
        <v>306</v>
      </c>
      <c r="C2450" s="25" t="s">
        <v>307</v>
      </c>
      <c r="D2450" s="25" t="s">
        <v>244</v>
      </c>
      <c r="E2450">
        <f t="shared" si="190"/>
        <v>2</v>
      </c>
      <c r="F2450" t="str">
        <f t="shared" si="191"/>
        <v>Voice</v>
      </c>
      <c r="G2450" t="str">
        <f t="shared" si="192"/>
        <v>NET_0311269_2</v>
      </c>
      <c r="H2450" t="str">
        <f>IF(ISNA(VLOOKUP(A2450,$A$3:A2449,1,0)),"","DUP!")</f>
        <v/>
      </c>
      <c r="I2450" t="str">
        <f>IF(ISNA(VLOOKUP(B2450,$B$3:B2449,1,0)),"","DUP!")</f>
        <v>DUP!</v>
      </c>
      <c r="J2450" t="str">
        <f t="shared" si="193"/>
        <v/>
      </c>
      <c r="K2450" t="str">
        <f t="shared" si="194"/>
        <v>INSERT INTO ZONE_MAP (SERVICE_ID, SERVICE_NAME, CODE, NW_GROUP, ZONE) VALUES (2,'Voice','0311269','INTERNET','NATIONAL');</v>
      </c>
    </row>
    <row r="2451" spans="1:11">
      <c r="A2451" s="25" t="s">
        <v>963</v>
      </c>
      <c r="B2451" s="25" t="s">
        <v>306</v>
      </c>
      <c r="C2451" s="25" t="s">
        <v>307</v>
      </c>
      <c r="D2451" s="25" t="s">
        <v>244</v>
      </c>
      <c r="E2451">
        <f t="shared" si="190"/>
        <v>2</v>
      </c>
      <c r="F2451" t="str">
        <f t="shared" si="191"/>
        <v>Voice</v>
      </c>
      <c r="G2451" t="str">
        <f t="shared" si="192"/>
        <v>NET_0311269_2</v>
      </c>
      <c r="H2451" t="str">
        <f>IF(ISNA(VLOOKUP(A2451,$A$3:A2450,1,0)),"","DUP!")</f>
        <v>DUP!</v>
      </c>
      <c r="I2451" t="str">
        <f>IF(ISNA(VLOOKUP(B2451,$B$3:B2450,1,0)),"","DUP!")</f>
        <v>DUP!</v>
      </c>
      <c r="J2451" t="str">
        <f t="shared" si="193"/>
        <v/>
      </c>
      <c r="K2451" t="str">
        <f t="shared" si="194"/>
        <v/>
      </c>
    </row>
    <row r="2452" spans="1:11">
      <c r="A2452" s="25" t="s">
        <v>963</v>
      </c>
      <c r="B2452" s="25" t="s">
        <v>306</v>
      </c>
      <c r="C2452" s="25" t="s">
        <v>307</v>
      </c>
      <c r="D2452" s="25" t="s">
        <v>244</v>
      </c>
      <c r="E2452">
        <f t="shared" si="190"/>
        <v>2</v>
      </c>
      <c r="F2452" t="str">
        <f t="shared" si="191"/>
        <v>Voice</v>
      </c>
      <c r="G2452" t="str">
        <f t="shared" si="192"/>
        <v>NET_0311269_2</v>
      </c>
      <c r="H2452" t="str">
        <f>IF(ISNA(VLOOKUP(A2452,$A$3:A2451,1,0)),"","DUP!")</f>
        <v>DUP!</v>
      </c>
      <c r="I2452" t="str">
        <f>IF(ISNA(VLOOKUP(B2452,$B$3:B2451,1,0)),"","DUP!")</f>
        <v>DUP!</v>
      </c>
      <c r="J2452" t="str">
        <f t="shared" si="193"/>
        <v/>
      </c>
      <c r="K2452" t="str">
        <f t="shared" si="194"/>
        <v/>
      </c>
    </row>
    <row r="2453" spans="1:11">
      <c r="A2453" s="25" t="s">
        <v>963</v>
      </c>
      <c r="B2453" s="25" t="s">
        <v>306</v>
      </c>
      <c r="C2453" s="25" t="s">
        <v>307</v>
      </c>
      <c r="D2453" s="25" t="s">
        <v>245</v>
      </c>
      <c r="E2453">
        <f t="shared" si="190"/>
        <v>10</v>
      </c>
      <c r="F2453" t="str">
        <f t="shared" si="191"/>
        <v>Video Call</v>
      </c>
      <c r="G2453" t="str">
        <f t="shared" si="192"/>
        <v>NET_0311269_10</v>
      </c>
      <c r="H2453" t="str">
        <f>IF(ISNA(VLOOKUP(A2453,$A$3:A2452,1,0)),"","DUP!")</f>
        <v>DUP!</v>
      </c>
      <c r="I2453" t="str">
        <f>IF(ISNA(VLOOKUP(B2453,$B$3:B2452,1,0)),"","DUP!")</f>
        <v>DUP!</v>
      </c>
      <c r="J2453" t="str">
        <f t="shared" si="193"/>
        <v/>
      </c>
      <c r="K2453" t="str">
        <f t="shared" si="194"/>
        <v/>
      </c>
    </row>
    <row r="2454" spans="1:11">
      <c r="A2454" s="25" t="s">
        <v>963</v>
      </c>
      <c r="B2454" s="25" t="s">
        <v>306</v>
      </c>
      <c r="C2454" s="25" t="s">
        <v>307</v>
      </c>
      <c r="D2454" s="25" t="s">
        <v>245</v>
      </c>
      <c r="E2454">
        <f t="shared" si="190"/>
        <v>10</v>
      </c>
      <c r="F2454" t="str">
        <f t="shared" si="191"/>
        <v>Video Call</v>
      </c>
      <c r="G2454" t="str">
        <f t="shared" si="192"/>
        <v>NET_0311269_10</v>
      </c>
      <c r="H2454" t="str">
        <f>IF(ISNA(VLOOKUP(A2454,$A$3:A2453,1,0)),"","DUP!")</f>
        <v>DUP!</v>
      </c>
      <c r="I2454" t="str">
        <f>IF(ISNA(VLOOKUP(B2454,$B$3:B2453,1,0)),"","DUP!")</f>
        <v>DUP!</v>
      </c>
      <c r="J2454" t="str">
        <f t="shared" si="193"/>
        <v/>
      </c>
      <c r="K2454" t="str">
        <f t="shared" si="194"/>
        <v/>
      </c>
    </row>
    <row r="2455" spans="1:11">
      <c r="A2455" s="25" t="s">
        <v>963</v>
      </c>
      <c r="B2455" s="25" t="s">
        <v>306</v>
      </c>
      <c r="C2455" s="25" t="s">
        <v>307</v>
      </c>
      <c r="D2455" s="25" t="s">
        <v>245</v>
      </c>
      <c r="E2455">
        <f t="shared" si="190"/>
        <v>10</v>
      </c>
      <c r="F2455" t="str">
        <f t="shared" si="191"/>
        <v>Video Call</v>
      </c>
      <c r="G2455" t="str">
        <f t="shared" si="192"/>
        <v>NET_0311269_10</v>
      </c>
      <c r="H2455" t="str">
        <f>IF(ISNA(VLOOKUP(A2455,$A$3:A2454,1,0)),"","DUP!")</f>
        <v>DUP!</v>
      </c>
      <c r="I2455" t="str">
        <f>IF(ISNA(VLOOKUP(B2455,$B$3:B2454,1,0)),"","DUP!")</f>
        <v>DUP!</v>
      </c>
      <c r="J2455" t="str">
        <f t="shared" si="193"/>
        <v/>
      </c>
      <c r="K2455" t="str">
        <f t="shared" si="194"/>
        <v/>
      </c>
    </row>
    <row r="2456" spans="1:11">
      <c r="A2456" s="25" t="s">
        <v>964</v>
      </c>
      <c r="B2456" s="25" t="s">
        <v>306</v>
      </c>
      <c r="C2456" s="25" t="s">
        <v>307</v>
      </c>
      <c r="D2456" s="25" t="s">
        <v>244</v>
      </c>
      <c r="E2456">
        <f t="shared" si="190"/>
        <v>2</v>
      </c>
      <c r="F2456" t="str">
        <f t="shared" si="191"/>
        <v>Voice</v>
      </c>
      <c r="G2456" t="str">
        <f t="shared" si="192"/>
        <v>NET_0311270_2</v>
      </c>
      <c r="H2456" t="str">
        <f>IF(ISNA(VLOOKUP(A2456,$A$3:A2455,1,0)),"","DUP!")</f>
        <v/>
      </c>
      <c r="I2456" t="str">
        <f>IF(ISNA(VLOOKUP(B2456,$B$3:B2455,1,0)),"","DUP!")</f>
        <v>DUP!</v>
      </c>
      <c r="J2456" t="str">
        <f t="shared" si="193"/>
        <v/>
      </c>
      <c r="K2456" t="str">
        <f t="shared" si="194"/>
        <v>INSERT INTO ZONE_MAP (SERVICE_ID, SERVICE_NAME, CODE, NW_GROUP, ZONE) VALUES (2,'Voice','0311270','INTERNET','NATIONAL');</v>
      </c>
    </row>
    <row r="2457" spans="1:11">
      <c r="A2457" s="25" t="s">
        <v>965</v>
      </c>
      <c r="B2457" s="25" t="s">
        <v>306</v>
      </c>
      <c r="C2457" s="25" t="s">
        <v>307</v>
      </c>
      <c r="D2457" s="25" t="s">
        <v>244</v>
      </c>
      <c r="E2457">
        <f t="shared" si="190"/>
        <v>2</v>
      </c>
      <c r="F2457" t="str">
        <f t="shared" si="191"/>
        <v>Voice</v>
      </c>
      <c r="G2457" t="str">
        <f t="shared" si="192"/>
        <v>NET_0311278_2</v>
      </c>
      <c r="H2457" t="str">
        <f>IF(ISNA(VLOOKUP(A2457,$A$3:A2456,1,0)),"","DUP!")</f>
        <v/>
      </c>
      <c r="I2457" t="str">
        <f>IF(ISNA(VLOOKUP(B2457,$B$3:B2456,1,0)),"","DUP!")</f>
        <v>DUP!</v>
      </c>
      <c r="J2457" t="str">
        <f t="shared" si="193"/>
        <v/>
      </c>
      <c r="K2457" t="str">
        <f t="shared" si="194"/>
        <v>INSERT INTO ZONE_MAP (SERVICE_ID, SERVICE_NAME, CODE, NW_GROUP, ZONE) VALUES (2,'Voice','0311278','INTERNET','NATIONAL');</v>
      </c>
    </row>
    <row r="2458" spans="1:11">
      <c r="A2458" s="25" t="s">
        <v>966</v>
      </c>
      <c r="B2458" s="25" t="s">
        <v>306</v>
      </c>
      <c r="C2458" s="25" t="s">
        <v>307</v>
      </c>
      <c r="D2458" s="25" t="s">
        <v>244</v>
      </c>
      <c r="E2458">
        <f t="shared" si="190"/>
        <v>2</v>
      </c>
      <c r="F2458" t="str">
        <f t="shared" si="191"/>
        <v>Voice</v>
      </c>
      <c r="G2458" t="str">
        <f t="shared" si="192"/>
        <v>NET_0311280_2</v>
      </c>
      <c r="H2458" t="str">
        <f>IF(ISNA(VLOOKUP(A2458,$A$3:A2457,1,0)),"","DUP!")</f>
        <v/>
      </c>
      <c r="I2458" t="str">
        <f>IF(ISNA(VLOOKUP(B2458,$B$3:B2457,1,0)),"","DUP!")</f>
        <v>DUP!</v>
      </c>
      <c r="J2458" t="str">
        <f t="shared" si="193"/>
        <v/>
      </c>
      <c r="K2458" t="str">
        <f t="shared" si="194"/>
        <v>INSERT INTO ZONE_MAP (SERVICE_ID, SERVICE_NAME, CODE, NW_GROUP, ZONE) VALUES (2,'Voice','0311280','INTERNET','NATIONAL');</v>
      </c>
    </row>
    <row r="2459" spans="1:11">
      <c r="A2459" s="25" t="s">
        <v>967</v>
      </c>
      <c r="B2459" s="25" t="s">
        <v>306</v>
      </c>
      <c r="C2459" s="25" t="s">
        <v>307</v>
      </c>
      <c r="D2459" s="25" t="s">
        <v>244</v>
      </c>
      <c r="E2459">
        <f t="shared" si="190"/>
        <v>2</v>
      </c>
      <c r="F2459" t="str">
        <f t="shared" si="191"/>
        <v>Voice</v>
      </c>
      <c r="G2459" t="str">
        <f t="shared" si="192"/>
        <v>NET_0311284_2</v>
      </c>
      <c r="H2459" t="str">
        <f>IF(ISNA(VLOOKUP(A2459,$A$3:A2458,1,0)),"","DUP!")</f>
        <v/>
      </c>
      <c r="I2459" t="str">
        <f>IF(ISNA(VLOOKUP(B2459,$B$3:B2458,1,0)),"","DUP!")</f>
        <v>DUP!</v>
      </c>
      <c r="J2459" t="str">
        <f t="shared" si="193"/>
        <v/>
      </c>
      <c r="K2459" t="str">
        <f t="shared" si="194"/>
        <v>INSERT INTO ZONE_MAP (SERVICE_ID, SERVICE_NAME, CODE, NW_GROUP, ZONE) VALUES (2,'Voice','0311284','INTERNET','NATIONAL');</v>
      </c>
    </row>
    <row r="2460" spans="1:11">
      <c r="A2460" s="25" t="s">
        <v>968</v>
      </c>
      <c r="B2460" s="25" t="s">
        <v>315</v>
      </c>
      <c r="C2460" s="25" t="s">
        <v>316</v>
      </c>
      <c r="D2460" s="25" t="s">
        <v>244</v>
      </c>
      <c r="E2460">
        <f t="shared" si="190"/>
        <v>2</v>
      </c>
      <c r="F2460" t="str">
        <f t="shared" si="191"/>
        <v>Voice</v>
      </c>
      <c r="G2460" t="str">
        <f t="shared" si="192"/>
        <v>SNC_031141_2</v>
      </c>
      <c r="H2460" t="str">
        <f>IF(ISNA(VLOOKUP(A2460,$A$3:A2459,1,0)),"","DUP!")</f>
        <v/>
      </c>
      <c r="I2460" t="str">
        <f>IF(ISNA(VLOOKUP(B2460,$B$3:B2459,1,0)),"","DUP!")</f>
        <v>DUP!</v>
      </c>
      <c r="J2460" t="str">
        <f t="shared" si="193"/>
        <v/>
      </c>
      <c r="K2460" t="str">
        <f t="shared" si="194"/>
        <v>INSERT INTO ZONE_MAP (SERVICE_ID, SERVICE_NAME, CODE, NW_GROUP, ZONE) VALUES (2,'Voice','031141','NHAN TIN','NATIONAL');</v>
      </c>
    </row>
    <row r="2461" spans="1:11">
      <c r="A2461" s="25" t="s">
        <v>969</v>
      </c>
      <c r="B2461" s="25" t="s">
        <v>949</v>
      </c>
      <c r="C2461" s="25" t="s">
        <v>318</v>
      </c>
      <c r="D2461" s="25" t="s">
        <v>244</v>
      </c>
      <c r="E2461">
        <f t="shared" si="190"/>
        <v>2</v>
      </c>
      <c r="F2461" t="str">
        <f t="shared" si="191"/>
        <v>Voice</v>
      </c>
      <c r="G2461" t="str">
        <f t="shared" si="192"/>
        <v>CVL_0312_2</v>
      </c>
      <c r="H2461" t="str">
        <f>IF(ISNA(VLOOKUP(A2461,$A$3:A2460,1,0)),"","DUP!")</f>
        <v/>
      </c>
      <c r="I2461" t="str">
        <f>IF(ISNA(VLOOKUP(B2461,$B$3:B2460,1,0)),"","DUP!")</f>
        <v>DUP!</v>
      </c>
      <c r="J2461" t="str">
        <f t="shared" si="193"/>
        <v/>
      </c>
      <c r="K2461" t="str">
        <f t="shared" si="194"/>
        <v>INSERT INTO ZONE_MAP (SERVICE_ID, SERVICE_NAME, CODE, NW_GROUP, ZONE) VALUES (2,'Voice','0312','HAI PHONG','NATIONAL');</v>
      </c>
    </row>
    <row r="2462" spans="1:11">
      <c r="A2462" s="25" t="s">
        <v>970</v>
      </c>
      <c r="B2462" s="25" t="s">
        <v>949</v>
      </c>
      <c r="C2462" s="25" t="s">
        <v>243</v>
      </c>
      <c r="D2462" s="25" t="s">
        <v>244</v>
      </c>
      <c r="E2462">
        <f t="shared" si="190"/>
        <v>2</v>
      </c>
      <c r="F2462" t="str">
        <f t="shared" si="191"/>
        <v>Voice</v>
      </c>
      <c r="G2462" t="str">
        <f t="shared" si="192"/>
        <v>CVP_0313_2</v>
      </c>
      <c r="H2462" t="str">
        <f>IF(ISNA(VLOOKUP(A2462,$A$3:A2461,1,0)),"","DUP!")</f>
        <v/>
      </c>
      <c r="I2462" t="str">
        <f>IF(ISNA(VLOOKUP(B2462,$B$3:B2461,1,0)),"","DUP!")</f>
        <v>DUP!</v>
      </c>
      <c r="J2462" t="str">
        <f t="shared" si="193"/>
        <v/>
      </c>
      <c r="K2462" t="str">
        <f t="shared" si="194"/>
        <v>INSERT INTO ZONE_MAP (SERVICE_ID, SERVICE_NAME, CODE, NW_GROUP, ZONE) VALUES (2,'Voice','0313','HAI PHONG','NATIONAL');</v>
      </c>
    </row>
    <row r="2463" spans="1:11">
      <c r="A2463" s="25" t="s">
        <v>970</v>
      </c>
      <c r="B2463" s="25" t="s">
        <v>949</v>
      </c>
      <c r="C2463" s="25" t="s">
        <v>243</v>
      </c>
      <c r="D2463" s="25" t="s">
        <v>244</v>
      </c>
      <c r="E2463">
        <f t="shared" si="190"/>
        <v>2</v>
      </c>
      <c r="F2463" t="str">
        <f t="shared" si="191"/>
        <v>Voice</v>
      </c>
      <c r="G2463" t="str">
        <f t="shared" si="192"/>
        <v>CVP_0313_2</v>
      </c>
      <c r="H2463" t="str">
        <f>IF(ISNA(VLOOKUP(A2463,$A$3:A2462,1,0)),"","DUP!")</f>
        <v>DUP!</v>
      </c>
      <c r="I2463" t="str">
        <f>IF(ISNA(VLOOKUP(B2463,$B$3:B2462,1,0)),"","DUP!")</f>
        <v>DUP!</v>
      </c>
      <c r="J2463" t="str">
        <f t="shared" si="193"/>
        <v/>
      </c>
      <c r="K2463" t="str">
        <f t="shared" si="194"/>
        <v/>
      </c>
    </row>
    <row r="2464" spans="1:11">
      <c r="A2464" s="25" t="s">
        <v>970</v>
      </c>
      <c r="B2464" s="25" t="s">
        <v>949</v>
      </c>
      <c r="C2464" s="25" t="s">
        <v>243</v>
      </c>
      <c r="D2464" s="25" t="s">
        <v>244</v>
      </c>
      <c r="E2464">
        <f t="shared" si="190"/>
        <v>2</v>
      </c>
      <c r="F2464" t="str">
        <f t="shared" si="191"/>
        <v>Voice</v>
      </c>
      <c r="G2464" t="str">
        <f t="shared" si="192"/>
        <v>CVP_0313_2</v>
      </c>
      <c r="H2464" t="str">
        <f>IF(ISNA(VLOOKUP(A2464,$A$3:A2463,1,0)),"","DUP!")</f>
        <v>DUP!</v>
      </c>
      <c r="I2464" t="str">
        <f>IF(ISNA(VLOOKUP(B2464,$B$3:B2463,1,0)),"","DUP!")</f>
        <v>DUP!</v>
      </c>
      <c r="J2464" t="str">
        <f t="shared" si="193"/>
        <v/>
      </c>
      <c r="K2464" t="str">
        <f t="shared" si="194"/>
        <v/>
      </c>
    </row>
    <row r="2465" spans="1:11">
      <c r="A2465" s="25" t="s">
        <v>970</v>
      </c>
      <c r="B2465" s="25" t="s">
        <v>949</v>
      </c>
      <c r="C2465" s="25" t="s">
        <v>243</v>
      </c>
      <c r="D2465" s="25" t="s">
        <v>245</v>
      </c>
      <c r="E2465">
        <f t="shared" si="190"/>
        <v>10</v>
      </c>
      <c r="F2465" t="str">
        <f t="shared" si="191"/>
        <v>Video Call</v>
      </c>
      <c r="G2465" t="str">
        <f t="shared" si="192"/>
        <v>CVP_0313_10</v>
      </c>
      <c r="H2465" t="str">
        <f>IF(ISNA(VLOOKUP(A2465,$A$3:A2464,1,0)),"","DUP!")</f>
        <v>DUP!</v>
      </c>
      <c r="I2465" t="str">
        <f>IF(ISNA(VLOOKUP(B2465,$B$3:B2464,1,0)),"","DUP!")</f>
        <v>DUP!</v>
      </c>
      <c r="J2465" t="str">
        <f t="shared" si="193"/>
        <v/>
      </c>
      <c r="K2465" t="str">
        <f t="shared" si="194"/>
        <v/>
      </c>
    </row>
    <row r="2466" spans="1:11">
      <c r="A2466" s="25" t="s">
        <v>970</v>
      </c>
      <c r="B2466" s="25" t="s">
        <v>949</v>
      </c>
      <c r="C2466" s="25" t="s">
        <v>243</v>
      </c>
      <c r="D2466" s="25" t="s">
        <v>245</v>
      </c>
      <c r="E2466">
        <f t="shared" si="190"/>
        <v>10</v>
      </c>
      <c r="F2466" t="str">
        <f t="shared" si="191"/>
        <v>Video Call</v>
      </c>
      <c r="G2466" t="str">
        <f t="shared" si="192"/>
        <v>CVP_0313_10</v>
      </c>
      <c r="H2466" t="str">
        <f>IF(ISNA(VLOOKUP(A2466,$A$3:A2465,1,0)),"","DUP!")</f>
        <v>DUP!</v>
      </c>
      <c r="I2466" t="str">
        <f>IF(ISNA(VLOOKUP(B2466,$B$3:B2465,1,0)),"","DUP!")</f>
        <v>DUP!</v>
      </c>
      <c r="J2466" t="str">
        <f t="shared" si="193"/>
        <v/>
      </c>
      <c r="K2466" t="str">
        <f t="shared" si="194"/>
        <v/>
      </c>
    </row>
    <row r="2467" spans="1:11">
      <c r="A2467" s="25" t="s">
        <v>970</v>
      </c>
      <c r="B2467" s="25" t="s">
        <v>949</v>
      </c>
      <c r="C2467" s="25" t="s">
        <v>243</v>
      </c>
      <c r="D2467" s="25" t="s">
        <v>245</v>
      </c>
      <c r="E2467">
        <f t="shared" si="190"/>
        <v>10</v>
      </c>
      <c r="F2467" t="str">
        <f t="shared" si="191"/>
        <v>Video Call</v>
      </c>
      <c r="G2467" t="str">
        <f t="shared" si="192"/>
        <v>CVP_0313_10</v>
      </c>
      <c r="H2467" t="str">
        <f>IF(ISNA(VLOOKUP(A2467,$A$3:A2466,1,0)),"","DUP!")</f>
        <v>DUP!</v>
      </c>
      <c r="I2467" t="str">
        <f>IF(ISNA(VLOOKUP(B2467,$B$3:B2466,1,0)),"","DUP!")</f>
        <v>DUP!</v>
      </c>
      <c r="J2467" t="str">
        <f t="shared" si="193"/>
        <v/>
      </c>
      <c r="K2467" t="str">
        <f t="shared" si="194"/>
        <v/>
      </c>
    </row>
    <row r="2468" spans="1:11">
      <c r="A2468" s="25" t="s">
        <v>971</v>
      </c>
      <c r="B2468" s="25" t="s">
        <v>949</v>
      </c>
      <c r="C2468" s="25" t="s">
        <v>321</v>
      </c>
      <c r="D2468" s="25" t="s">
        <v>244</v>
      </c>
      <c r="E2468">
        <f t="shared" si="190"/>
        <v>2</v>
      </c>
      <c r="F2468" t="str">
        <f t="shared" si="191"/>
        <v>Voice</v>
      </c>
      <c r="G2468" t="str">
        <f t="shared" si="192"/>
        <v>CVC_0314_2</v>
      </c>
      <c r="H2468" t="str">
        <f>IF(ISNA(VLOOKUP(A2468,$A$3:A2467,1,0)),"","DUP!")</f>
        <v/>
      </c>
      <c r="I2468" t="str">
        <f>IF(ISNA(VLOOKUP(B2468,$B$3:B2467,1,0)),"","DUP!")</f>
        <v>DUP!</v>
      </c>
      <c r="J2468" t="str">
        <f t="shared" si="193"/>
        <v/>
      </c>
      <c r="K2468" t="str">
        <f t="shared" si="194"/>
        <v>INSERT INTO ZONE_MAP (SERVICE_ID, SERVICE_NAME, CODE, NW_GROUP, ZONE) VALUES (2,'Voice','0314','HAI PHONG','NATIONAL');</v>
      </c>
    </row>
    <row r="2469" spans="1:11">
      <c r="A2469" s="25" t="s">
        <v>972</v>
      </c>
      <c r="B2469" s="25" t="s">
        <v>949</v>
      </c>
      <c r="C2469" s="25" t="s">
        <v>323</v>
      </c>
      <c r="D2469" s="25" t="s">
        <v>244</v>
      </c>
      <c r="E2469">
        <f t="shared" si="190"/>
        <v>2</v>
      </c>
      <c r="F2469" t="str">
        <f t="shared" si="191"/>
        <v>Voice</v>
      </c>
      <c r="G2469" t="str">
        <f t="shared" si="192"/>
        <v>CSP_0315_2</v>
      </c>
      <c r="H2469" t="str">
        <f>IF(ISNA(VLOOKUP(A2469,$A$3:A2468,1,0)),"","DUP!")</f>
        <v/>
      </c>
      <c r="I2469" t="str">
        <f>IF(ISNA(VLOOKUP(B2469,$B$3:B2468,1,0)),"","DUP!")</f>
        <v>DUP!</v>
      </c>
      <c r="J2469" t="str">
        <f t="shared" si="193"/>
        <v/>
      </c>
      <c r="K2469" t="str">
        <f t="shared" si="194"/>
        <v>INSERT INTO ZONE_MAP (SERVICE_ID, SERVICE_NAME, CODE, NW_GROUP, ZONE) VALUES (2,'Voice','0315','HAI PHONG','NATIONAL');</v>
      </c>
    </row>
    <row r="2470" spans="1:11">
      <c r="A2470" s="25" t="s">
        <v>973</v>
      </c>
      <c r="B2470" s="25" t="s">
        <v>949</v>
      </c>
      <c r="C2470" s="25" t="s">
        <v>318</v>
      </c>
      <c r="D2470" s="25" t="s">
        <v>244</v>
      </c>
      <c r="E2470">
        <f t="shared" si="190"/>
        <v>2</v>
      </c>
      <c r="F2470" t="str">
        <f t="shared" si="191"/>
        <v>Voice</v>
      </c>
      <c r="G2470" t="str">
        <f t="shared" si="192"/>
        <v>CVL_0316_2</v>
      </c>
      <c r="H2470" t="str">
        <f>IF(ISNA(VLOOKUP(A2470,$A$3:A2469,1,0)),"","DUP!")</f>
        <v/>
      </c>
      <c r="I2470" t="str">
        <f>IF(ISNA(VLOOKUP(B2470,$B$3:B2469,1,0)),"","DUP!")</f>
        <v>DUP!</v>
      </c>
      <c r="J2470" t="str">
        <f t="shared" si="193"/>
        <v/>
      </c>
      <c r="K2470" t="str">
        <f t="shared" si="194"/>
        <v>INSERT INTO ZONE_MAP (SERVICE_ID, SERVICE_NAME, CODE, NW_GROUP, ZONE) VALUES (2,'Voice','0316','HAI PHONG','NATIONAL');</v>
      </c>
    </row>
    <row r="2471" spans="1:11">
      <c r="A2471" s="25" t="s">
        <v>974</v>
      </c>
      <c r="B2471" s="25" t="s">
        <v>949</v>
      </c>
      <c r="C2471" s="25" t="s">
        <v>326</v>
      </c>
      <c r="D2471" s="25" t="s">
        <v>244</v>
      </c>
      <c r="E2471">
        <f t="shared" si="190"/>
        <v>2</v>
      </c>
      <c r="F2471" t="str">
        <f t="shared" si="191"/>
        <v>Voice</v>
      </c>
      <c r="G2471" t="str">
        <f t="shared" si="192"/>
        <v>CFP_0317_2</v>
      </c>
      <c r="H2471" t="str">
        <f>IF(ISNA(VLOOKUP(A2471,$A$3:A2470,1,0)),"","DUP!")</f>
        <v/>
      </c>
      <c r="I2471" t="str">
        <f>IF(ISNA(VLOOKUP(B2471,$B$3:B2470,1,0)),"","DUP!")</f>
        <v>DUP!</v>
      </c>
      <c r="J2471" t="str">
        <f t="shared" si="193"/>
        <v/>
      </c>
      <c r="K2471" t="str">
        <f t="shared" si="194"/>
        <v>INSERT INTO ZONE_MAP (SERVICE_ID, SERVICE_NAME, CODE, NW_GROUP, ZONE) VALUES (2,'Voice','0317','HAI PHONG','NATIONAL');</v>
      </c>
    </row>
    <row r="2472" spans="1:11">
      <c r="A2472" s="25" t="s">
        <v>975</v>
      </c>
      <c r="B2472" s="25" t="s">
        <v>949</v>
      </c>
      <c r="C2472" s="25" t="s">
        <v>243</v>
      </c>
      <c r="D2472" s="25" t="s">
        <v>244</v>
      </c>
      <c r="E2472">
        <f t="shared" si="190"/>
        <v>2</v>
      </c>
      <c r="F2472" t="str">
        <f t="shared" si="191"/>
        <v>Voice</v>
      </c>
      <c r="G2472" t="str">
        <f t="shared" si="192"/>
        <v>CVP_03180_2</v>
      </c>
      <c r="H2472" t="str">
        <f>IF(ISNA(VLOOKUP(A2472,$A$3:A2471,1,0)),"","DUP!")</f>
        <v/>
      </c>
      <c r="I2472" t="str">
        <f>IF(ISNA(VLOOKUP(B2472,$B$3:B2471,1,0)),"","DUP!")</f>
        <v>DUP!</v>
      </c>
      <c r="J2472" t="str">
        <f t="shared" si="193"/>
        <v/>
      </c>
      <c r="K2472" t="str">
        <f t="shared" si="194"/>
        <v>INSERT INTO ZONE_MAP (SERVICE_ID, SERVICE_NAME, CODE, NW_GROUP, ZONE) VALUES (2,'Voice','03180','HAI PHONG','NATIONAL');</v>
      </c>
    </row>
    <row r="2473" spans="1:11">
      <c r="A2473" s="25" t="s">
        <v>975</v>
      </c>
      <c r="B2473" s="25" t="s">
        <v>949</v>
      </c>
      <c r="C2473" s="25" t="s">
        <v>243</v>
      </c>
      <c r="D2473" s="25" t="s">
        <v>244</v>
      </c>
      <c r="E2473">
        <f t="shared" si="190"/>
        <v>2</v>
      </c>
      <c r="F2473" t="str">
        <f t="shared" si="191"/>
        <v>Voice</v>
      </c>
      <c r="G2473" t="str">
        <f t="shared" si="192"/>
        <v>CVP_03180_2</v>
      </c>
      <c r="H2473" t="str">
        <f>IF(ISNA(VLOOKUP(A2473,$A$3:A2472,1,0)),"","DUP!")</f>
        <v>DUP!</v>
      </c>
      <c r="I2473" t="str">
        <f>IF(ISNA(VLOOKUP(B2473,$B$3:B2472,1,0)),"","DUP!")</f>
        <v>DUP!</v>
      </c>
      <c r="J2473" t="str">
        <f t="shared" si="193"/>
        <v/>
      </c>
      <c r="K2473" t="str">
        <f t="shared" si="194"/>
        <v/>
      </c>
    </row>
    <row r="2474" spans="1:11">
      <c r="A2474" s="25" t="s">
        <v>975</v>
      </c>
      <c r="B2474" s="25" t="s">
        <v>949</v>
      </c>
      <c r="C2474" s="25" t="s">
        <v>243</v>
      </c>
      <c r="D2474" s="25" t="s">
        <v>244</v>
      </c>
      <c r="E2474">
        <f t="shared" si="190"/>
        <v>2</v>
      </c>
      <c r="F2474" t="str">
        <f t="shared" si="191"/>
        <v>Voice</v>
      </c>
      <c r="G2474" t="str">
        <f t="shared" si="192"/>
        <v>CVP_03180_2</v>
      </c>
      <c r="H2474" t="str">
        <f>IF(ISNA(VLOOKUP(A2474,$A$3:A2473,1,0)),"","DUP!")</f>
        <v>DUP!</v>
      </c>
      <c r="I2474" t="str">
        <f>IF(ISNA(VLOOKUP(B2474,$B$3:B2473,1,0)),"","DUP!")</f>
        <v>DUP!</v>
      </c>
      <c r="J2474" t="str">
        <f t="shared" si="193"/>
        <v/>
      </c>
      <c r="K2474" t="str">
        <f t="shared" si="194"/>
        <v/>
      </c>
    </row>
    <row r="2475" spans="1:11">
      <c r="A2475" s="25" t="s">
        <v>975</v>
      </c>
      <c r="B2475" s="25" t="s">
        <v>949</v>
      </c>
      <c r="C2475" s="25" t="s">
        <v>243</v>
      </c>
      <c r="D2475" s="25" t="s">
        <v>245</v>
      </c>
      <c r="E2475">
        <f t="shared" si="190"/>
        <v>10</v>
      </c>
      <c r="F2475" t="str">
        <f t="shared" si="191"/>
        <v>Video Call</v>
      </c>
      <c r="G2475" t="str">
        <f t="shared" si="192"/>
        <v>CVP_03180_10</v>
      </c>
      <c r="H2475" t="str">
        <f>IF(ISNA(VLOOKUP(A2475,$A$3:A2474,1,0)),"","DUP!")</f>
        <v>DUP!</v>
      </c>
      <c r="I2475" t="str">
        <f>IF(ISNA(VLOOKUP(B2475,$B$3:B2474,1,0)),"","DUP!")</f>
        <v>DUP!</v>
      </c>
      <c r="J2475" t="str">
        <f t="shared" si="193"/>
        <v/>
      </c>
      <c r="K2475" t="str">
        <f t="shared" si="194"/>
        <v/>
      </c>
    </row>
    <row r="2476" spans="1:11">
      <c r="A2476" s="25" t="s">
        <v>975</v>
      </c>
      <c r="B2476" s="25" t="s">
        <v>949</v>
      </c>
      <c r="C2476" s="25" t="s">
        <v>243</v>
      </c>
      <c r="D2476" s="25" t="s">
        <v>245</v>
      </c>
      <c r="E2476">
        <f t="shared" si="190"/>
        <v>10</v>
      </c>
      <c r="F2476" t="str">
        <f t="shared" si="191"/>
        <v>Video Call</v>
      </c>
      <c r="G2476" t="str">
        <f t="shared" si="192"/>
        <v>CVP_03180_10</v>
      </c>
      <c r="H2476" t="str">
        <f>IF(ISNA(VLOOKUP(A2476,$A$3:A2475,1,0)),"","DUP!")</f>
        <v>DUP!</v>
      </c>
      <c r="I2476" t="str">
        <f>IF(ISNA(VLOOKUP(B2476,$B$3:B2475,1,0)),"","DUP!")</f>
        <v>DUP!</v>
      </c>
      <c r="J2476" t="str">
        <f t="shared" si="193"/>
        <v/>
      </c>
      <c r="K2476" t="str">
        <f t="shared" si="194"/>
        <v/>
      </c>
    </row>
    <row r="2477" spans="1:11">
      <c r="A2477" s="25" t="s">
        <v>975</v>
      </c>
      <c r="B2477" s="25" t="s">
        <v>949</v>
      </c>
      <c r="C2477" s="25" t="s">
        <v>243</v>
      </c>
      <c r="D2477" s="25" t="s">
        <v>245</v>
      </c>
      <c r="E2477">
        <f t="shared" si="190"/>
        <v>10</v>
      </c>
      <c r="F2477" t="str">
        <f t="shared" si="191"/>
        <v>Video Call</v>
      </c>
      <c r="G2477" t="str">
        <f t="shared" si="192"/>
        <v>CVP_03180_10</v>
      </c>
      <c r="H2477" t="str">
        <f>IF(ISNA(VLOOKUP(A2477,$A$3:A2476,1,0)),"","DUP!")</f>
        <v>DUP!</v>
      </c>
      <c r="I2477" t="str">
        <f>IF(ISNA(VLOOKUP(B2477,$B$3:B2476,1,0)),"","DUP!")</f>
        <v>DUP!</v>
      </c>
      <c r="J2477" t="str">
        <f t="shared" si="193"/>
        <v/>
      </c>
      <c r="K2477" t="str">
        <f t="shared" si="194"/>
        <v/>
      </c>
    </row>
    <row r="2478" spans="1:11">
      <c r="A2478" s="25" t="s">
        <v>976</v>
      </c>
      <c r="B2478" s="25" t="s">
        <v>329</v>
      </c>
      <c r="C2478" s="25" t="s">
        <v>243</v>
      </c>
      <c r="D2478" s="25" t="s">
        <v>244</v>
      </c>
      <c r="E2478">
        <f t="shared" si="190"/>
        <v>2</v>
      </c>
      <c r="F2478" t="str">
        <f t="shared" si="191"/>
        <v>Voice</v>
      </c>
      <c r="G2478" t="str">
        <f t="shared" si="192"/>
        <v>CVP_031800126_2</v>
      </c>
      <c r="H2478" t="str">
        <f>IF(ISNA(VLOOKUP(A2478,$A$3:A2477,1,0)),"","DUP!")</f>
        <v/>
      </c>
      <c r="I2478" t="str">
        <f>IF(ISNA(VLOOKUP(B2478,$B$3:B2477,1,0)),"","DUP!")</f>
        <v>DUP!</v>
      </c>
      <c r="J2478" t="str">
        <f t="shared" si="193"/>
        <v/>
      </c>
      <c r="K2478" t="str">
        <f t="shared" si="194"/>
        <v>INSERT INTO ZONE_MAP (SERVICE_ID, SERVICE_NAME, CODE, NW_GROUP, ZONE) VALUES (2,'Voice','031800126','DICH VU CSKH','NATIONAL');</v>
      </c>
    </row>
    <row r="2479" spans="1:11">
      <c r="A2479" s="25" t="s">
        <v>976</v>
      </c>
      <c r="B2479" s="25" t="s">
        <v>329</v>
      </c>
      <c r="C2479" s="25" t="s">
        <v>243</v>
      </c>
      <c r="D2479" s="25" t="s">
        <v>244</v>
      </c>
      <c r="E2479">
        <f t="shared" si="190"/>
        <v>2</v>
      </c>
      <c r="F2479" t="str">
        <f t="shared" si="191"/>
        <v>Voice</v>
      </c>
      <c r="G2479" t="str">
        <f t="shared" si="192"/>
        <v>CVP_031800126_2</v>
      </c>
      <c r="H2479" t="str">
        <f>IF(ISNA(VLOOKUP(A2479,$A$3:A2478,1,0)),"","DUP!")</f>
        <v>DUP!</v>
      </c>
      <c r="I2479" t="str">
        <f>IF(ISNA(VLOOKUP(B2479,$B$3:B2478,1,0)),"","DUP!")</f>
        <v>DUP!</v>
      </c>
      <c r="J2479" t="str">
        <f t="shared" si="193"/>
        <v/>
      </c>
      <c r="K2479" t="str">
        <f t="shared" si="194"/>
        <v/>
      </c>
    </row>
    <row r="2480" spans="1:11">
      <c r="A2480" s="25" t="s">
        <v>976</v>
      </c>
      <c r="B2480" s="25" t="s">
        <v>329</v>
      </c>
      <c r="C2480" s="25" t="s">
        <v>243</v>
      </c>
      <c r="D2480" s="25" t="s">
        <v>244</v>
      </c>
      <c r="E2480">
        <f t="shared" si="190"/>
        <v>2</v>
      </c>
      <c r="F2480" t="str">
        <f t="shared" si="191"/>
        <v>Voice</v>
      </c>
      <c r="G2480" t="str">
        <f t="shared" si="192"/>
        <v>CVP_031800126_2</v>
      </c>
      <c r="H2480" t="str">
        <f>IF(ISNA(VLOOKUP(A2480,$A$3:A2479,1,0)),"","DUP!")</f>
        <v>DUP!</v>
      </c>
      <c r="I2480" t="str">
        <f>IF(ISNA(VLOOKUP(B2480,$B$3:B2479,1,0)),"","DUP!")</f>
        <v>DUP!</v>
      </c>
      <c r="J2480" t="str">
        <f t="shared" si="193"/>
        <v/>
      </c>
      <c r="K2480" t="str">
        <f t="shared" si="194"/>
        <v/>
      </c>
    </row>
    <row r="2481" spans="1:11">
      <c r="A2481" s="25" t="s">
        <v>976</v>
      </c>
      <c r="B2481" s="25" t="s">
        <v>329</v>
      </c>
      <c r="C2481" s="25" t="s">
        <v>243</v>
      </c>
      <c r="D2481" s="25" t="s">
        <v>245</v>
      </c>
      <c r="E2481">
        <f t="shared" si="190"/>
        <v>10</v>
      </c>
      <c r="F2481" t="str">
        <f t="shared" si="191"/>
        <v>Video Call</v>
      </c>
      <c r="G2481" t="str">
        <f t="shared" si="192"/>
        <v>CVP_031800126_10</v>
      </c>
      <c r="H2481" t="str">
        <f>IF(ISNA(VLOOKUP(A2481,$A$3:A2480,1,0)),"","DUP!")</f>
        <v>DUP!</v>
      </c>
      <c r="I2481" t="str">
        <f>IF(ISNA(VLOOKUP(B2481,$B$3:B2480,1,0)),"","DUP!")</f>
        <v>DUP!</v>
      </c>
      <c r="J2481" t="str">
        <f t="shared" si="193"/>
        <v/>
      </c>
      <c r="K2481" t="str">
        <f t="shared" si="194"/>
        <v/>
      </c>
    </row>
    <row r="2482" spans="1:11">
      <c r="A2482" s="25" t="s">
        <v>976</v>
      </c>
      <c r="B2482" s="25" t="s">
        <v>329</v>
      </c>
      <c r="C2482" s="25" t="s">
        <v>243</v>
      </c>
      <c r="D2482" s="25" t="s">
        <v>245</v>
      </c>
      <c r="E2482">
        <f t="shared" si="190"/>
        <v>10</v>
      </c>
      <c r="F2482" t="str">
        <f t="shared" si="191"/>
        <v>Video Call</v>
      </c>
      <c r="G2482" t="str">
        <f t="shared" si="192"/>
        <v>CVP_031800126_10</v>
      </c>
      <c r="H2482" t="str">
        <f>IF(ISNA(VLOOKUP(A2482,$A$3:A2481,1,0)),"","DUP!")</f>
        <v>DUP!</v>
      </c>
      <c r="I2482" t="str">
        <f>IF(ISNA(VLOOKUP(B2482,$B$3:B2481,1,0)),"","DUP!")</f>
        <v>DUP!</v>
      </c>
      <c r="J2482" t="str">
        <f t="shared" si="193"/>
        <v/>
      </c>
      <c r="K2482" t="str">
        <f t="shared" si="194"/>
        <v/>
      </c>
    </row>
    <row r="2483" spans="1:11">
      <c r="A2483" s="25" t="s">
        <v>976</v>
      </c>
      <c r="B2483" s="25" t="s">
        <v>329</v>
      </c>
      <c r="C2483" s="25" t="s">
        <v>243</v>
      </c>
      <c r="D2483" s="25" t="s">
        <v>245</v>
      </c>
      <c r="E2483">
        <f t="shared" si="190"/>
        <v>10</v>
      </c>
      <c r="F2483" t="str">
        <f t="shared" si="191"/>
        <v>Video Call</v>
      </c>
      <c r="G2483" t="str">
        <f t="shared" si="192"/>
        <v>CVP_031800126_10</v>
      </c>
      <c r="H2483" t="str">
        <f>IF(ISNA(VLOOKUP(A2483,$A$3:A2482,1,0)),"","DUP!")</f>
        <v>DUP!</v>
      </c>
      <c r="I2483" t="str">
        <f>IF(ISNA(VLOOKUP(B2483,$B$3:B2482,1,0)),"","DUP!")</f>
        <v>DUP!</v>
      </c>
      <c r="J2483" t="str">
        <f t="shared" si="193"/>
        <v/>
      </c>
      <c r="K2483" t="str">
        <f t="shared" si="194"/>
        <v/>
      </c>
    </row>
    <row r="2484" spans="1:11">
      <c r="A2484" s="25" t="s">
        <v>977</v>
      </c>
      <c r="B2484" s="25" t="s">
        <v>949</v>
      </c>
      <c r="C2484" s="25" t="s">
        <v>243</v>
      </c>
      <c r="D2484" s="25" t="s">
        <v>244</v>
      </c>
      <c r="E2484">
        <f t="shared" si="190"/>
        <v>2</v>
      </c>
      <c r="F2484" t="str">
        <f t="shared" si="191"/>
        <v>Voice</v>
      </c>
      <c r="G2484" t="str">
        <f t="shared" si="192"/>
        <v>CVP_03181_2</v>
      </c>
      <c r="H2484" t="str">
        <f>IF(ISNA(VLOOKUP(A2484,$A$3:A2483,1,0)),"","DUP!")</f>
        <v/>
      </c>
      <c r="I2484" t="str">
        <f>IF(ISNA(VLOOKUP(B2484,$B$3:B2483,1,0)),"","DUP!")</f>
        <v>DUP!</v>
      </c>
      <c r="J2484" t="str">
        <f t="shared" si="193"/>
        <v/>
      </c>
      <c r="K2484" t="str">
        <f t="shared" si="194"/>
        <v>INSERT INTO ZONE_MAP (SERVICE_ID, SERVICE_NAME, CODE, NW_GROUP, ZONE) VALUES (2,'Voice','03181','HAI PHONG','NATIONAL');</v>
      </c>
    </row>
    <row r="2485" spans="1:11">
      <c r="A2485" s="25" t="s">
        <v>977</v>
      </c>
      <c r="B2485" s="25" t="s">
        <v>949</v>
      </c>
      <c r="C2485" s="25" t="s">
        <v>243</v>
      </c>
      <c r="D2485" s="25" t="s">
        <v>244</v>
      </c>
      <c r="E2485">
        <f t="shared" si="190"/>
        <v>2</v>
      </c>
      <c r="F2485" t="str">
        <f t="shared" si="191"/>
        <v>Voice</v>
      </c>
      <c r="G2485" t="str">
        <f t="shared" si="192"/>
        <v>CVP_03181_2</v>
      </c>
      <c r="H2485" t="str">
        <f>IF(ISNA(VLOOKUP(A2485,$A$3:A2484,1,0)),"","DUP!")</f>
        <v>DUP!</v>
      </c>
      <c r="I2485" t="str">
        <f>IF(ISNA(VLOOKUP(B2485,$B$3:B2484,1,0)),"","DUP!")</f>
        <v>DUP!</v>
      </c>
      <c r="J2485" t="str">
        <f t="shared" si="193"/>
        <v/>
      </c>
      <c r="K2485" t="str">
        <f t="shared" si="194"/>
        <v/>
      </c>
    </row>
    <row r="2486" spans="1:11">
      <c r="A2486" s="25" t="s">
        <v>977</v>
      </c>
      <c r="B2486" s="25" t="s">
        <v>949</v>
      </c>
      <c r="C2486" s="25" t="s">
        <v>243</v>
      </c>
      <c r="D2486" s="25" t="s">
        <v>244</v>
      </c>
      <c r="E2486">
        <f t="shared" si="190"/>
        <v>2</v>
      </c>
      <c r="F2486" t="str">
        <f t="shared" si="191"/>
        <v>Voice</v>
      </c>
      <c r="G2486" t="str">
        <f t="shared" si="192"/>
        <v>CVP_03181_2</v>
      </c>
      <c r="H2486" t="str">
        <f>IF(ISNA(VLOOKUP(A2486,$A$3:A2485,1,0)),"","DUP!")</f>
        <v>DUP!</v>
      </c>
      <c r="I2486" t="str">
        <f>IF(ISNA(VLOOKUP(B2486,$B$3:B2485,1,0)),"","DUP!")</f>
        <v>DUP!</v>
      </c>
      <c r="J2486" t="str">
        <f t="shared" si="193"/>
        <v/>
      </c>
      <c r="K2486" t="str">
        <f t="shared" si="194"/>
        <v/>
      </c>
    </row>
    <row r="2487" spans="1:11">
      <c r="A2487" s="25" t="s">
        <v>977</v>
      </c>
      <c r="B2487" s="25" t="s">
        <v>949</v>
      </c>
      <c r="C2487" s="25" t="s">
        <v>243</v>
      </c>
      <c r="D2487" s="25" t="s">
        <v>245</v>
      </c>
      <c r="E2487">
        <f t="shared" si="190"/>
        <v>10</v>
      </c>
      <c r="F2487" t="str">
        <f t="shared" si="191"/>
        <v>Video Call</v>
      </c>
      <c r="G2487" t="str">
        <f t="shared" si="192"/>
        <v>CVP_03181_10</v>
      </c>
      <c r="H2487" t="str">
        <f>IF(ISNA(VLOOKUP(A2487,$A$3:A2486,1,0)),"","DUP!")</f>
        <v>DUP!</v>
      </c>
      <c r="I2487" t="str">
        <f>IF(ISNA(VLOOKUP(B2487,$B$3:B2486,1,0)),"","DUP!")</f>
        <v>DUP!</v>
      </c>
      <c r="J2487" t="str">
        <f t="shared" si="193"/>
        <v/>
      </c>
      <c r="K2487" t="str">
        <f t="shared" si="194"/>
        <v/>
      </c>
    </row>
    <row r="2488" spans="1:11">
      <c r="A2488" s="25" t="s">
        <v>977</v>
      </c>
      <c r="B2488" s="25" t="s">
        <v>949</v>
      </c>
      <c r="C2488" s="25" t="s">
        <v>243</v>
      </c>
      <c r="D2488" s="25" t="s">
        <v>245</v>
      </c>
      <c r="E2488">
        <f t="shared" si="190"/>
        <v>10</v>
      </c>
      <c r="F2488" t="str">
        <f t="shared" si="191"/>
        <v>Video Call</v>
      </c>
      <c r="G2488" t="str">
        <f t="shared" si="192"/>
        <v>CVP_03181_10</v>
      </c>
      <c r="H2488" t="str">
        <f>IF(ISNA(VLOOKUP(A2488,$A$3:A2487,1,0)),"","DUP!")</f>
        <v>DUP!</v>
      </c>
      <c r="I2488" t="str">
        <f>IF(ISNA(VLOOKUP(B2488,$B$3:B2487,1,0)),"","DUP!")</f>
        <v>DUP!</v>
      </c>
      <c r="J2488" t="str">
        <f t="shared" si="193"/>
        <v/>
      </c>
      <c r="K2488" t="str">
        <f t="shared" si="194"/>
        <v/>
      </c>
    </row>
    <row r="2489" spans="1:11">
      <c r="A2489" s="25" t="s">
        <v>977</v>
      </c>
      <c r="B2489" s="25" t="s">
        <v>949</v>
      </c>
      <c r="C2489" s="25" t="s">
        <v>243</v>
      </c>
      <c r="D2489" s="25" t="s">
        <v>245</v>
      </c>
      <c r="E2489">
        <f t="shared" si="190"/>
        <v>10</v>
      </c>
      <c r="F2489" t="str">
        <f t="shared" si="191"/>
        <v>Video Call</v>
      </c>
      <c r="G2489" t="str">
        <f t="shared" si="192"/>
        <v>CVP_03181_10</v>
      </c>
      <c r="H2489" t="str">
        <f>IF(ISNA(VLOOKUP(A2489,$A$3:A2488,1,0)),"","DUP!")</f>
        <v>DUP!</v>
      </c>
      <c r="I2489" t="str">
        <f>IF(ISNA(VLOOKUP(B2489,$B$3:B2488,1,0)),"","DUP!")</f>
        <v>DUP!</v>
      </c>
      <c r="J2489" t="str">
        <f t="shared" si="193"/>
        <v/>
      </c>
      <c r="K2489" t="str">
        <f t="shared" si="194"/>
        <v/>
      </c>
    </row>
    <row r="2490" spans="1:11">
      <c r="A2490" s="25" t="s">
        <v>978</v>
      </c>
      <c r="B2490" s="25" t="s">
        <v>949</v>
      </c>
      <c r="C2490" s="25" t="s">
        <v>243</v>
      </c>
      <c r="D2490" s="25" t="s">
        <v>244</v>
      </c>
      <c r="E2490">
        <f t="shared" si="190"/>
        <v>2</v>
      </c>
      <c r="F2490" t="str">
        <f t="shared" si="191"/>
        <v>Voice</v>
      </c>
      <c r="G2490" t="str">
        <f t="shared" si="192"/>
        <v>CVP_03182_2</v>
      </c>
      <c r="H2490" t="str">
        <f>IF(ISNA(VLOOKUP(A2490,$A$3:A2489,1,0)),"","DUP!")</f>
        <v/>
      </c>
      <c r="I2490" t="str">
        <f>IF(ISNA(VLOOKUP(B2490,$B$3:B2489,1,0)),"","DUP!")</f>
        <v>DUP!</v>
      </c>
      <c r="J2490" t="str">
        <f t="shared" si="193"/>
        <v/>
      </c>
      <c r="K2490" t="str">
        <f t="shared" si="194"/>
        <v>INSERT INTO ZONE_MAP (SERVICE_ID, SERVICE_NAME, CODE, NW_GROUP, ZONE) VALUES (2,'Voice','03182','HAI PHONG','NATIONAL');</v>
      </c>
    </row>
    <row r="2491" spans="1:11">
      <c r="A2491" s="25" t="s">
        <v>978</v>
      </c>
      <c r="B2491" s="25" t="s">
        <v>949</v>
      </c>
      <c r="C2491" s="25" t="s">
        <v>243</v>
      </c>
      <c r="D2491" s="25" t="s">
        <v>244</v>
      </c>
      <c r="E2491">
        <f t="shared" si="190"/>
        <v>2</v>
      </c>
      <c r="F2491" t="str">
        <f t="shared" si="191"/>
        <v>Voice</v>
      </c>
      <c r="G2491" t="str">
        <f t="shared" si="192"/>
        <v>CVP_03182_2</v>
      </c>
      <c r="H2491" t="str">
        <f>IF(ISNA(VLOOKUP(A2491,$A$3:A2490,1,0)),"","DUP!")</f>
        <v>DUP!</v>
      </c>
      <c r="I2491" t="str">
        <f>IF(ISNA(VLOOKUP(B2491,$B$3:B2490,1,0)),"","DUP!")</f>
        <v>DUP!</v>
      </c>
      <c r="J2491" t="str">
        <f t="shared" si="193"/>
        <v/>
      </c>
      <c r="K2491" t="str">
        <f t="shared" si="194"/>
        <v/>
      </c>
    </row>
    <row r="2492" spans="1:11">
      <c r="A2492" s="25" t="s">
        <v>978</v>
      </c>
      <c r="B2492" s="25" t="s">
        <v>949</v>
      </c>
      <c r="C2492" s="25" t="s">
        <v>243</v>
      </c>
      <c r="D2492" s="25" t="s">
        <v>244</v>
      </c>
      <c r="E2492">
        <f t="shared" si="190"/>
        <v>2</v>
      </c>
      <c r="F2492" t="str">
        <f t="shared" si="191"/>
        <v>Voice</v>
      </c>
      <c r="G2492" t="str">
        <f t="shared" si="192"/>
        <v>CVP_03182_2</v>
      </c>
      <c r="H2492" t="str">
        <f>IF(ISNA(VLOOKUP(A2492,$A$3:A2491,1,0)),"","DUP!")</f>
        <v>DUP!</v>
      </c>
      <c r="I2492" t="str">
        <f>IF(ISNA(VLOOKUP(B2492,$B$3:B2491,1,0)),"","DUP!")</f>
        <v>DUP!</v>
      </c>
      <c r="J2492" t="str">
        <f t="shared" si="193"/>
        <v/>
      </c>
      <c r="K2492" t="str">
        <f t="shared" si="194"/>
        <v/>
      </c>
    </row>
    <row r="2493" spans="1:11">
      <c r="A2493" s="25" t="s">
        <v>978</v>
      </c>
      <c r="B2493" s="25" t="s">
        <v>949</v>
      </c>
      <c r="C2493" s="25" t="s">
        <v>243</v>
      </c>
      <c r="D2493" s="25" t="s">
        <v>245</v>
      </c>
      <c r="E2493">
        <f t="shared" si="190"/>
        <v>10</v>
      </c>
      <c r="F2493" t="str">
        <f t="shared" si="191"/>
        <v>Video Call</v>
      </c>
      <c r="G2493" t="str">
        <f t="shared" si="192"/>
        <v>CVP_03182_10</v>
      </c>
      <c r="H2493" t="str">
        <f>IF(ISNA(VLOOKUP(A2493,$A$3:A2492,1,0)),"","DUP!")</f>
        <v>DUP!</v>
      </c>
      <c r="I2493" t="str">
        <f>IF(ISNA(VLOOKUP(B2493,$B$3:B2492,1,0)),"","DUP!")</f>
        <v>DUP!</v>
      </c>
      <c r="J2493" t="str">
        <f t="shared" si="193"/>
        <v/>
      </c>
      <c r="K2493" t="str">
        <f t="shared" si="194"/>
        <v/>
      </c>
    </row>
    <row r="2494" spans="1:11">
      <c r="A2494" s="25" t="s">
        <v>978</v>
      </c>
      <c r="B2494" s="25" t="s">
        <v>949</v>
      </c>
      <c r="C2494" s="25" t="s">
        <v>243</v>
      </c>
      <c r="D2494" s="25" t="s">
        <v>245</v>
      </c>
      <c r="E2494">
        <f t="shared" si="190"/>
        <v>10</v>
      </c>
      <c r="F2494" t="str">
        <f t="shared" si="191"/>
        <v>Video Call</v>
      </c>
      <c r="G2494" t="str">
        <f t="shared" si="192"/>
        <v>CVP_03182_10</v>
      </c>
      <c r="H2494" t="str">
        <f>IF(ISNA(VLOOKUP(A2494,$A$3:A2493,1,0)),"","DUP!")</f>
        <v>DUP!</v>
      </c>
      <c r="I2494" t="str">
        <f>IF(ISNA(VLOOKUP(B2494,$B$3:B2493,1,0)),"","DUP!")</f>
        <v>DUP!</v>
      </c>
      <c r="J2494" t="str">
        <f t="shared" si="193"/>
        <v/>
      </c>
      <c r="K2494" t="str">
        <f t="shared" si="194"/>
        <v/>
      </c>
    </row>
    <row r="2495" spans="1:11">
      <c r="A2495" s="25" t="s">
        <v>978</v>
      </c>
      <c r="B2495" s="25" t="s">
        <v>949</v>
      </c>
      <c r="C2495" s="25" t="s">
        <v>243</v>
      </c>
      <c r="D2495" s="25" t="s">
        <v>245</v>
      </c>
      <c r="E2495">
        <f t="shared" si="190"/>
        <v>10</v>
      </c>
      <c r="F2495" t="str">
        <f t="shared" si="191"/>
        <v>Video Call</v>
      </c>
      <c r="G2495" t="str">
        <f t="shared" si="192"/>
        <v>CVP_03182_10</v>
      </c>
      <c r="H2495" t="str">
        <f>IF(ISNA(VLOOKUP(A2495,$A$3:A2494,1,0)),"","DUP!")</f>
        <v>DUP!</v>
      </c>
      <c r="I2495" t="str">
        <f>IF(ISNA(VLOOKUP(B2495,$B$3:B2494,1,0)),"","DUP!")</f>
        <v>DUP!</v>
      </c>
      <c r="J2495" t="str">
        <f t="shared" si="193"/>
        <v/>
      </c>
      <c r="K2495" t="str">
        <f t="shared" si="194"/>
        <v/>
      </c>
    </row>
    <row r="2496" spans="1:11">
      <c r="A2496" s="25" t="s">
        <v>979</v>
      </c>
      <c r="B2496" s="25" t="s">
        <v>949</v>
      </c>
      <c r="C2496" s="25" t="s">
        <v>243</v>
      </c>
      <c r="D2496" s="25" t="s">
        <v>244</v>
      </c>
      <c r="E2496">
        <f t="shared" si="190"/>
        <v>2</v>
      </c>
      <c r="F2496" t="str">
        <f t="shared" si="191"/>
        <v>Voice</v>
      </c>
      <c r="G2496" t="str">
        <f t="shared" si="192"/>
        <v>CVP_03183_2</v>
      </c>
      <c r="H2496" t="str">
        <f>IF(ISNA(VLOOKUP(A2496,$A$3:A2495,1,0)),"","DUP!")</f>
        <v/>
      </c>
      <c r="I2496" t="str">
        <f>IF(ISNA(VLOOKUP(B2496,$B$3:B2495,1,0)),"","DUP!")</f>
        <v>DUP!</v>
      </c>
      <c r="J2496" t="str">
        <f t="shared" si="193"/>
        <v/>
      </c>
      <c r="K2496" t="str">
        <f t="shared" si="194"/>
        <v>INSERT INTO ZONE_MAP (SERVICE_ID, SERVICE_NAME, CODE, NW_GROUP, ZONE) VALUES (2,'Voice','03183','HAI PHONG','NATIONAL');</v>
      </c>
    </row>
    <row r="2497" spans="1:11">
      <c r="A2497" s="25" t="s">
        <v>979</v>
      </c>
      <c r="B2497" s="25" t="s">
        <v>949</v>
      </c>
      <c r="C2497" s="25" t="s">
        <v>243</v>
      </c>
      <c r="D2497" s="25" t="s">
        <v>244</v>
      </c>
      <c r="E2497">
        <f t="shared" si="190"/>
        <v>2</v>
      </c>
      <c r="F2497" t="str">
        <f t="shared" si="191"/>
        <v>Voice</v>
      </c>
      <c r="G2497" t="str">
        <f t="shared" si="192"/>
        <v>CVP_03183_2</v>
      </c>
      <c r="H2497" t="str">
        <f>IF(ISNA(VLOOKUP(A2497,$A$3:A2496,1,0)),"","DUP!")</f>
        <v>DUP!</v>
      </c>
      <c r="I2497" t="str">
        <f>IF(ISNA(VLOOKUP(B2497,$B$3:B2496,1,0)),"","DUP!")</f>
        <v>DUP!</v>
      </c>
      <c r="J2497" t="str">
        <f t="shared" si="193"/>
        <v/>
      </c>
      <c r="K2497" t="str">
        <f t="shared" si="194"/>
        <v/>
      </c>
    </row>
    <row r="2498" spans="1:11">
      <c r="A2498" s="25" t="s">
        <v>979</v>
      </c>
      <c r="B2498" s="25" t="s">
        <v>949</v>
      </c>
      <c r="C2498" s="25" t="s">
        <v>243</v>
      </c>
      <c r="D2498" s="25" t="s">
        <v>244</v>
      </c>
      <c r="E2498">
        <f t="shared" si="190"/>
        <v>2</v>
      </c>
      <c r="F2498" t="str">
        <f t="shared" si="191"/>
        <v>Voice</v>
      </c>
      <c r="G2498" t="str">
        <f t="shared" si="192"/>
        <v>CVP_03183_2</v>
      </c>
      <c r="H2498" t="str">
        <f>IF(ISNA(VLOOKUP(A2498,$A$3:A2497,1,0)),"","DUP!")</f>
        <v>DUP!</v>
      </c>
      <c r="I2498" t="str">
        <f>IF(ISNA(VLOOKUP(B2498,$B$3:B2497,1,0)),"","DUP!")</f>
        <v>DUP!</v>
      </c>
      <c r="J2498" t="str">
        <f t="shared" si="193"/>
        <v/>
      </c>
      <c r="K2498" t="str">
        <f t="shared" si="194"/>
        <v/>
      </c>
    </row>
    <row r="2499" spans="1:11">
      <c r="A2499" s="25" t="s">
        <v>979</v>
      </c>
      <c r="B2499" s="25" t="s">
        <v>949</v>
      </c>
      <c r="C2499" s="25" t="s">
        <v>243</v>
      </c>
      <c r="D2499" s="25" t="s">
        <v>245</v>
      </c>
      <c r="E2499">
        <f t="shared" si="190"/>
        <v>10</v>
      </c>
      <c r="F2499" t="str">
        <f t="shared" si="191"/>
        <v>Video Call</v>
      </c>
      <c r="G2499" t="str">
        <f t="shared" si="192"/>
        <v>CVP_03183_10</v>
      </c>
      <c r="H2499" t="str">
        <f>IF(ISNA(VLOOKUP(A2499,$A$3:A2498,1,0)),"","DUP!")</f>
        <v>DUP!</v>
      </c>
      <c r="I2499" t="str">
        <f>IF(ISNA(VLOOKUP(B2499,$B$3:B2498,1,0)),"","DUP!")</f>
        <v>DUP!</v>
      </c>
      <c r="J2499" t="str">
        <f t="shared" si="193"/>
        <v/>
      </c>
      <c r="K2499" t="str">
        <f t="shared" si="194"/>
        <v/>
      </c>
    </row>
    <row r="2500" spans="1:11">
      <c r="A2500" s="25" t="s">
        <v>979</v>
      </c>
      <c r="B2500" s="25" t="s">
        <v>949</v>
      </c>
      <c r="C2500" s="25" t="s">
        <v>243</v>
      </c>
      <c r="D2500" s="25" t="s">
        <v>245</v>
      </c>
      <c r="E2500">
        <f t="shared" ref="E2500:E2563" si="195">IF(D2500="NORMAL",2,10)</f>
        <v>10</v>
      </c>
      <c r="F2500" t="str">
        <f t="shared" ref="F2500:F2563" si="196">IF(D2500="NORMAL","Voice","Video Call")</f>
        <v>Video Call</v>
      </c>
      <c r="G2500" t="str">
        <f t="shared" ref="G2500:G2563" si="197">C2500&amp;"_"&amp;A2500&amp;"_"&amp;E2500</f>
        <v>CVP_03183_10</v>
      </c>
      <c r="H2500" t="str">
        <f>IF(ISNA(VLOOKUP(A2500,$A$3:A2499,1,0)),"","DUP!")</f>
        <v>DUP!</v>
      </c>
      <c r="I2500" t="str">
        <f>IF(ISNA(VLOOKUP(B2500,$B$3:B2499,1,0)),"","DUP!")</f>
        <v>DUP!</v>
      </c>
      <c r="J2500" t="str">
        <f t="shared" ref="J2500:J2563" si="198">IF(I2500="DUP!","",B2500)</f>
        <v/>
      </c>
      <c r="K2500" t="str">
        <f t="shared" ref="K2500:K2563" si="199">IF(H2500="DUP!","","INSERT INTO ZONE_MAP (SERVICE_ID, SERVICE_NAME, CODE, NW_GROUP, ZONE) VALUES ("&amp;E2500&amp;",'"&amp;F2500&amp;"','"&amp;A2500&amp;"','"&amp;B2500&amp;"','"&amp;IF(B2500="VINAPHONE","INTERNAL","NATIONAL")&amp;"');")</f>
        <v/>
      </c>
    </row>
    <row r="2501" spans="1:11">
      <c r="A2501" s="25" t="s">
        <v>979</v>
      </c>
      <c r="B2501" s="25" t="s">
        <v>949</v>
      </c>
      <c r="C2501" s="25" t="s">
        <v>243</v>
      </c>
      <c r="D2501" s="25" t="s">
        <v>245</v>
      </c>
      <c r="E2501">
        <f t="shared" si="195"/>
        <v>10</v>
      </c>
      <c r="F2501" t="str">
        <f t="shared" si="196"/>
        <v>Video Call</v>
      </c>
      <c r="G2501" t="str">
        <f t="shared" si="197"/>
        <v>CVP_03183_10</v>
      </c>
      <c r="H2501" t="str">
        <f>IF(ISNA(VLOOKUP(A2501,$A$3:A2500,1,0)),"","DUP!")</f>
        <v>DUP!</v>
      </c>
      <c r="I2501" t="str">
        <f>IF(ISNA(VLOOKUP(B2501,$B$3:B2500,1,0)),"","DUP!")</f>
        <v>DUP!</v>
      </c>
      <c r="J2501" t="str">
        <f t="shared" si="198"/>
        <v/>
      </c>
      <c r="K2501" t="str">
        <f t="shared" si="199"/>
        <v/>
      </c>
    </row>
    <row r="2502" spans="1:11">
      <c r="A2502" s="25" t="s">
        <v>980</v>
      </c>
      <c r="B2502" s="25" t="s">
        <v>949</v>
      </c>
      <c r="C2502" s="25" t="s">
        <v>243</v>
      </c>
      <c r="D2502" s="25" t="s">
        <v>244</v>
      </c>
      <c r="E2502">
        <f t="shared" si="195"/>
        <v>2</v>
      </c>
      <c r="F2502" t="str">
        <f t="shared" si="196"/>
        <v>Voice</v>
      </c>
      <c r="G2502" t="str">
        <f t="shared" si="197"/>
        <v>CVP_03184_2</v>
      </c>
      <c r="H2502" t="str">
        <f>IF(ISNA(VLOOKUP(A2502,$A$3:A2501,1,0)),"","DUP!")</f>
        <v/>
      </c>
      <c r="I2502" t="str">
        <f>IF(ISNA(VLOOKUP(B2502,$B$3:B2501,1,0)),"","DUP!")</f>
        <v>DUP!</v>
      </c>
      <c r="J2502" t="str">
        <f t="shared" si="198"/>
        <v/>
      </c>
      <c r="K2502" t="str">
        <f t="shared" si="199"/>
        <v>INSERT INTO ZONE_MAP (SERVICE_ID, SERVICE_NAME, CODE, NW_GROUP, ZONE) VALUES (2,'Voice','03184','HAI PHONG','NATIONAL');</v>
      </c>
    </row>
    <row r="2503" spans="1:11">
      <c r="A2503" s="25" t="s">
        <v>980</v>
      </c>
      <c r="B2503" s="25" t="s">
        <v>949</v>
      </c>
      <c r="C2503" s="25" t="s">
        <v>243</v>
      </c>
      <c r="D2503" s="25" t="s">
        <v>244</v>
      </c>
      <c r="E2503">
        <f t="shared" si="195"/>
        <v>2</v>
      </c>
      <c r="F2503" t="str">
        <f t="shared" si="196"/>
        <v>Voice</v>
      </c>
      <c r="G2503" t="str">
        <f t="shared" si="197"/>
        <v>CVP_03184_2</v>
      </c>
      <c r="H2503" t="str">
        <f>IF(ISNA(VLOOKUP(A2503,$A$3:A2502,1,0)),"","DUP!")</f>
        <v>DUP!</v>
      </c>
      <c r="I2503" t="str">
        <f>IF(ISNA(VLOOKUP(B2503,$B$3:B2502,1,0)),"","DUP!")</f>
        <v>DUP!</v>
      </c>
      <c r="J2503" t="str">
        <f t="shared" si="198"/>
        <v/>
      </c>
      <c r="K2503" t="str">
        <f t="shared" si="199"/>
        <v/>
      </c>
    </row>
    <row r="2504" spans="1:11">
      <c r="A2504" s="25" t="s">
        <v>980</v>
      </c>
      <c r="B2504" s="25" t="s">
        <v>949</v>
      </c>
      <c r="C2504" s="25" t="s">
        <v>243</v>
      </c>
      <c r="D2504" s="25" t="s">
        <v>244</v>
      </c>
      <c r="E2504">
        <f t="shared" si="195"/>
        <v>2</v>
      </c>
      <c r="F2504" t="str">
        <f t="shared" si="196"/>
        <v>Voice</v>
      </c>
      <c r="G2504" t="str">
        <f t="shared" si="197"/>
        <v>CVP_03184_2</v>
      </c>
      <c r="H2504" t="str">
        <f>IF(ISNA(VLOOKUP(A2504,$A$3:A2503,1,0)),"","DUP!")</f>
        <v>DUP!</v>
      </c>
      <c r="I2504" t="str">
        <f>IF(ISNA(VLOOKUP(B2504,$B$3:B2503,1,0)),"","DUP!")</f>
        <v>DUP!</v>
      </c>
      <c r="J2504" t="str">
        <f t="shared" si="198"/>
        <v/>
      </c>
      <c r="K2504" t="str">
        <f t="shared" si="199"/>
        <v/>
      </c>
    </row>
    <row r="2505" spans="1:11">
      <c r="A2505" s="25" t="s">
        <v>980</v>
      </c>
      <c r="B2505" s="25" t="s">
        <v>949</v>
      </c>
      <c r="C2505" s="25" t="s">
        <v>243</v>
      </c>
      <c r="D2505" s="25" t="s">
        <v>245</v>
      </c>
      <c r="E2505">
        <f t="shared" si="195"/>
        <v>10</v>
      </c>
      <c r="F2505" t="str">
        <f t="shared" si="196"/>
        <v>Video Call</v>
      </c>
      <c r="G2505" t="str">
        <f t="shared" si="197"/>
        <v>CVP_03184_10</v>
      </c>
      <c r="H2505" t="str">
        <f>IF(ISNA(VLOOKUP(A2505,$A$3:A2504,1,0)),"","DUP!")</f>
        <v>DUP!</v>
      </c>
      <c r="I2505" t="str">
        <f>IF(ISNA(VLOOKUP(B2505,$B$3:B2504,1,0)),"","DUP!")</f>
        <v>DUP!</v>
      </c>
      <c r="J2505" t="str">
        <f t="shared" si="198"/>
        <v/>
      </c>
      <c r="K2505" t="str">
        <f t="shared" si="199"/>
        <v/>
      </c>
    </row>
    <row r="2506" spans="1:11">
      <c r="A2506" s="25" t="s">
        <v>980</v>
      </c>
      <c r="B2506" s="25" t="s">
        <v>949</v>
      </c>
      <c r="C2506" s="25" t="s">
        <v>243</v>
      </c>
      <c r="D2506" s="25" t="s">
        <v>245</v>
      </c>
      <c r="E2506">
        <f t="shared" si="195"/>
        <v>10</v>
      </c>
      <c r="F2506" t="str">
        <f t="shared" si="196"/>
        <v>Video Call</v>
      </c>
      <c r="G2506" t="str">
        <f t="shared" si="197"/>
        <v>CVP_03184_10</v>
      </c>
      <c r="H2506" t="str">
        <f>IF(ISNA(VLOOKUP(A2506,$A$3:A2505,1,0)),"","DUP!")</f>
        <v>DUP!</v>
      </c>
      <c r="I2506" t="str">
        <f>IF(ISNA(VLOOKUP(B2506,$B$3:B2505,1,0)),"","DUP!")</f>
        <v>DUP!</v>
      </c>
      <c r="J2506" t="str">
        <f t="shared" si="198"/>
        <v/>
      </c>
      <c r="K2506" t="str">
        <f t="shared" si="199"/>
        <v/>
      </c>
    </row>
    <row r="2507" spans="1:11">
      <c r="A2507" s="25" t="s">
        <v>980</v>
      </c>
      <c r="B2507" s="25" t="s">
        <v>949</v>
      </c>
      <c r="C2507" s="25" t="s">
        <v>243</v>
      </c>
      <c r="D2507" s="25" t="s">
        <v>245</v>
      </c>
      <c r="E2507">
        <f t="shared" si="195"/>
        <v>10</v>
      </c>
      <c r="F2507" t="str">
        <f t="shared" si="196"/>
        <v>Video Call</v>
      </c>
      <c r="G2507" t="str">
        <f t="shared" si="197"/>
        <v>CVP_03184_10</v>
      </c>
      <c r="H2507" t="str">
        <f>IF(ISNA(VLOOKUP(A2507,$A$3:A2506,1,0)),"","DUP!")</f>
        <v>DUP!</v>
      </c>
      <c r="I2507" t="str">
        <f>IF(ISNA(VLOOKUP(B2507,$B$3:B2506,1,0)),"","DUP!")</f>
        <v>DUP!</v>
      </c>
      <c r="J2507" t="str">
        <f t="shared" si="198"/>
        <v/>
      </c>
      <c r="K2507" t="str">
        <f t="shared" si="199"/>
        <v/>
      </c>
    </row>
    <row r="2508" spans="1:11">
      <c r="A2508" s="25" t="s">
        <v>981</v>
      </c>
      <c r="B2508" s="25" t="s">
        <v>949</v>
      </c>
      <c r="C2508" s="25" t="s">
        <v>243</v>
      </c>
      <c r="D2508" s="25" t="s">
        <v>244</v>
      </c>
      <c r="E2508">
        <f t="shared" si="195"/>
        <v>2</v>
      </c>
      <c r="F2508" t="str">
        <f t="shared" si="196"/>
        <v>Voice</v>
      </c>
      <c r="G2508" t="str">
        <f t="shared" si="197"/>
        <v>CVP_03185_2</v>
      </c>
      <c r="H2508" t="str">
        <f>IF(ISNA(VLOOKUP(A2508,$A$3:A2507,1,0)),"","DUP!")</f>
        <v/>
      </c>
      <c r="I2508" t="str">
        <f>IF(ISNA(VLOOKUP(B2508,$B$3:B2507,1,0)),"","DUP!")</f>
        <v>DUP!</v>
      </c>
      <c r="J2508" t="str">
        <f t="shared" si="198"/>
        <v/>
      </c>
      <c r="K2508" t="str">
        <f t="shared" si="199"/>
        <v>INSERT INTO ZONE_MAP (SERVICE_ID, SERVICE_NAME, CODE, NW_GROUP, ZONE) VALUES (2,'Voice','03185','HAI PHONG','NATIONAL');</v>
      </c>
    </row>
    <row r="2509" spans="1:11">
      <c r="A2509" s="25" t="s">
        <v>981</v>
      </c>
      <c r="B2509" s="25" t="s">
        <v>949</v>
      </c>
      <c r="C2509" s="25" t="s">
        <v>243</v>
      </c>
      <c r="D2509" s="25" t="s">
        <v>244</v>
      </c>
      <c r="E2509">
        <f t="shared" si="195"/>
        <v>2</v>
      </c>
      <c r="F2509" t="str">
        <f t="shared" si="196"/>
        <v>Voice</v>
      </c>
      <c r="G2509" t="str">
        <f t="shared" si="197"/>
        <v>CVP_03185_2</v>
      </c>
      <c r="H2509" t="str">
        <f>IF(ISNA(VLOOKUP(A2509,$A$3:A2508,1,0)),"","DUP!")</f>
        <v>DUP!</v>
      </c>
      <c r="I2509" t="str">
        <f>IF(ISNA(VLOOKUP(B2509,$B$3:B2508,1,0)),"","DUP!")</f>
        <v>DUP!</v>
      </c>
      <c r="J2509" t="str">
        <f t="shared" si="198"/>
        <v/>
      </c>
      <c r="K2509" t="str">
        <f t="shared" si="199"/>
        <v/>
      </c>
    </row>
    <row r="2510" spans="1:11">
      <c r="A2510" s="25" t="s">
        <v>981</v>
      </c>
      <c r="B2510" s="25" t="s">
        <v>949</v>
      </c>
      <c r="C2510" s="25" t="s">
        <v>243</v>
      </c>
      <c r="D2510" s="25" t="s">
        <v>244</v>
      </c>
      <c r="E2510">
        <f t="shared" si="195"/>
        <v>2</v>
      </c>
      <c r="F2510" t="str">
        <f t="shared" si="196"/>
        <v>Voice</v>
      </c>
      <c r="G2510" t="str">
        <f t="shared" si="197"/>
        <v>CVP_03185_2</v>
      </c>
      <c r="H2510" t="str">
        <f>IF(ISNA(VLOOKUP(A2510,$A$3:A2509,1,0)),"","DUP!")</f>
        <v>DUP!</v>
      </c>
      <c r="I2510" t="str">
        <f>IF(ISNA(VLOOKUP(B2510,$B$3:B2509,1,0)),"","DUP!")</f>
        <v>DUP!</v>
      </c>
      <c r="J2510" t="str">
        <f t="shared" si="198"/>
        <v/>
      </c>
      <c r="K2510" t="str">
        <f t="shared" si="199"/>
        <v/>
      </c>
    </row>
    <row r="2511" spans="1:11">
      <c r="A2511" s="25" t="s">
        <v>981</v>
      </c>
      <c r="B2511" s="25" t="s">
        <v>949</v>
      </c>
      <c r="C2511" s="25" t="s">
        <v>243</v>
      </c>
      <c r="D2511" s="25" t="s">
        <v>245</v>
      </c>
      <c r="E2511">
        <f t="shared" si="195"/>
        <v>10</v>
      </c>
      <c r="F2511" t="str">
        <f t="shared" si="196"/>
        <v>Video Call</v>
      </c>
      <c r="G2511" t="str">
        <f t="shared" si="197"/>
        <v>CVP_03185_10</v>
      </c>
      <c r="H2511" t="str">
        <f>IF(ISNA(VLOOKUP(A2511,$A$3:A2510,1,0)),"","DUP!")</f>
        <v>DUP!</v>
      </c>
      <c r="I2511" t="str">
        <f>IF(ISNA(VLOOKUP(B2511,$B$3:B2510,1,0)),"","DUP!")</f>
        <v>DUP!</v>
      </c>
      <c r="J2511" t="str">
        <f t="shared" si="198"/>
        <v/>
      </c>
      <c r="K2511" t="str">
        <f t="shared" si="199"/>
        <v/>
      </c>
    </row>
    <row r="2512" spans="1:11">
      <c r="A2512" s="25" t="s">
        <v>981</v>
      </c>
      <c r="B2512" s="25" t="s">
        <v>949</v>
      </c>
      <c r="C2512" s="25" t="s">
        <v>243</v>
      </c>
      <c r="D2512" s="25" t="s">
        <v>245</v>
      </c>
      <c r="E2512">
        <f t="shared" si="195"/>
        <v>10</v>
      </c>
      <c r="F2512" t="str">
        <f t="shared" si="196"/>
        <v>Video Call</v>
      </c>
      <c r="G2512" t="str">
        <f t="shared" si="197"/>
        <v>CVP_03185_10</v>
      </c>
      <c r="H2512" t="str">
        <f>IF(ISNA(VLOOKUP(A2512,$A$3:A2511,1,0)),"","DUP!")</f>
        <v>DUP!</v>
      </c>
      <c r="I2512" t="str">
        <f>IF(ISNA(VLOOKUP(B2512,$B$3:B2511,1,0)),"","DUP!")</f>
        <v>DUP!</v>
      </c>
      <c r="J2512" t="str">
        <f t="shared" si="198"/>
        <v/>
      </c>
      <c r="K2512" t="str">
        <f t="shared" si="199"/>
        <v/>
      </c>
    </row>
    <row r="2513" spans="1:11">
      <c r="A2513" s="25" t="s">
        <v>981</v>
      </c>
      <c r="B2513" s="25" t="s">
        <v>949</v>
      </c>
      <c r="C2513" s="25" t="s">
        <v>243</v>
      </c>
      <c r="D2513" s="25" t="s">
        <v>245</v>
      </c>
      <c r="E2513">
        <f t="shared" si="195"/>
        <v>10</v>
      </c>
      <c r="F2513" t="str">
        <f t="shared" si="196"/>
        <v>Video Call</v>
      </c>
      <c r="G2513" t="str">
        <f t="shared" si="197"/>
        <v>CVP_03185_10</v>
      </c>
      <c r="H2513" t="str">
        <f>IF(ISNA(VLOOKUP(A2513,$A$3:A2512,1,0)),"","DUP!")</f>
        <v>DUP!</v>
      </c>
      <c r="I2513" t="str">
        <f>IF(ISNA(VLOOKUP(B2513,$B$3:B2512,1,0)),"","DUP!")</f>
        <v>DUP!</v>
      </c>
      <c r="J2513" t="str">
        <f t="shared" si="198"/>
        <v/>
      </c>
      <c r="K2513" t="str">
        <f t="shared" si="199"/>
        <v/>
      </c>
    </row>
    <row r="2514" spans="1:11">
      <c r="A2514" s="25" t="s">
        <v>982</v>
      </c>
      <c r="B2514" s="25" t="s">
        <v>949</v>
      </c>
      <c r="C2514" s="25" t="s">
        <v>243</v>
      </c>
      <c r="D2514" s="25" t="s">
        <v>244</v>
      </c>
      <c r="E2514">
        <f t="shared" si="195"/>
        <v>2</v>
      </c>
      <c r="F2514" t="str">
        <f t="shared" si="196"/>
        <v>Voice</v>
      </c>
      <c r="G2514" t="str">
        <f t="shared" si="197"/>
        <v>CVP_03186_2</v>
      </c>
      <c r="H2514" t="str">
        <f>IF(ISNA(VLOOKUP(A2514,$A$3:A2513,1,0)),"","DUP!")</f>
        <v/>
      </c>
      <c r="I2514" t="str">
        <f>IF(ISNA(VLOOKUP(B2514,$B$3:B2513,1,0)),"","DUP!")</f>
        <v>DUP!</v>
      </c>
      <c r="J2514" t="str">
        <f t="shared" si="198"/>
        <v/>
      </c>
      <c r="K2514" t="str">
        <f t="shared" si="199"/>
        <v>INSERT INTO ZONE_MAP (SERVICE_ID, SERVICE_NAME, CODE, NW_GROUP, ZONE) VALUES (2,'Voice','03186','HAI PHONG','NATIONAL');</v>
      </c>
    </row>
    <row r="2515" spans="1:11">
      <c r="A2515" s="25" t="s">
        <v>982</v>
      </c>
      <c r="B2515" s="25" t="s">
        <v>949</v>
      </c>
      <c r="C2515" s="25" t="s">
        <v>243</v>
      </c>
      <c r="D2515" s="25" t="s">
        <v>244</v>
      </c>
      <c r="E2515">
        <f t="shared" si="195"/>
        <v>2</v>
      </c>
      <c r="F2515" t="str">
        <f t="shared" si="196"/>
        <v>Voice</v>
      </c>
      <c r="G2515" t="str">
        <f t="shared" si="197"/>
        <v>CVP_03186_2</v>
      </c>
      <c r="H2515" t="str">
        <f>IF(ISNA(VLOOKUP(A2515,$A$3:A2514,1,0)),"","DUP!")</f>
        <v>DUP!</v>
      </c>
      <c r="I2515" t="str">
        <f>IF(ISNA(VLOOKUP(B2515,$B$3:B2514,1,0)),"","DUP!")</f>
        <v>DUP!</v>
      </c>
      <c r="J2515" t="str">
        <f t="shared" si="198"/>
        <v/>
      </c>
      <c r="K2515" t="str">
        <f t="shared" si="199"/>
        <v/>
      </c>
    </row>
    <row r="2516" spans="1:11">
      <c r="A2516" s="25" t="s">
        <v>982</v>
      </c>
      <c r="B2516" s="25" t="s">
        <v>949</v>
      </c>
      <c r="C2516" s="25" t="s">
        <v>243</v>
      </c>
      <c r="D2516" s="25" t="s">
        <v>244</v>
      </c>
      <c r="E2516">
        <f t="shared" si="195"/>
        <v>2</v>
      </c>
      <c r="F2516" t="str">
        <f t="shared" si="196"/>
        <v>Voice</v>
      </c>
      <c r="G2516" t="str">
        <f t="shared" si="197"/>
        <v>CVP_03186_2</v>
      </c>
      <c r="H2516" t="str">
        <f>IF(ISNA(VLOOKUP(A2516,$A$3:A2515,1,0)),"","DUP!")</f>
        <v>DUP!</v>
      </c>
      <c r="I2516" t="str">
        <f>IF(ISNA(VLOOKUP(B2516,$B$3:B2515,1,0)),"","DUP!")</f>
        <v>DUP!</v>
      </c>
      <c r="J2516" t="str">
        <f t="shared" si="198"/>
        <v/>
      </c>
      <c r="K2516" t="str">
        <f t="shared" si="199"/>
        <v/>
      </c>
    </row>
    <row r="2517" spans="1:11">
      <c r="A2517" s="25" t="s">
        <v>982</v>
      </c>
      <c r="B2517" s="25" t="s">
        <v>949</v>
      </c>
      <c r="C2517" s="25" t="s">
        <v>243</v>
      </c>
      <c r="D2517" s="25" t="s">
        <v>245</v>
      </c>
      <c r="E2517">
        <f t="shared" si="195"/>
        <v>10</v>
      </c>
      <c r="F2517" t="str">
        <f t="shared" si="196"/>
        <v>Video Call</v>
      </c>
      <c r="G2517" t="str">
        <f t="shared" si="197"/>
        <v>CVP_03186_10</v>
      </c>
      <c r="H2517" t="str">
        <f>IF(ISNA(VLOOKUP(A2517,$A$3:A2516,1,0)),"","DUP!")</f>
        <v>DUP!</v>
      </c>
      <c r="I2517" t="str">
        <f>IF(ISNA(VLOOKUP(B2517,$B$3:B2516,1,0)),"","DUP!")</f>
        <v>DUP!</v>
      </c>
      <c r="J2517" t="str">
        <f t="shared" si="198"/>
        <v/>
      </c>
      <c r="K2517" t="str">
        <f t="shared" si="199"/>
        <v/>
      </c>
    </row>
    <row r="2518" spans="1:11">
      <c r="A2518" s="25" t="s">
        <v>982</v>
      </c>
      <c r="B2518" s="25" t="s">
        <v>949</v>
      </c>
      <c r="C2518" s="25" t="s">
        <v>243</v>
      </c>
      <c r="D2518" s="25" t="s">
        <v>245</v>
      </c>
      <c r="E2518">
        <f t="shared" si="195"/>
        <v>10</v>
      </c>
      <c r="F2518" t="str">
        <f t="shared" si="196"/>
        <v>Video Call</v>
      </c>
      <c r="G2518" t="str">
        <f t="shared" si="197"/>
        <v>CVP_03186_10</v>
      </c>
      <c r="H2518" t="str">
        <f>IF(ISNA(VLOOKUP(A2518,$A$3:A2517,1,0)),"","DUP!")</f>
        <v>DUP!</v>
      </c>
      <c r="I2518" t="str">
        <f>IF(ISNA(VLOOKUP(B2518,$B$3:B2517,1,0)),"","DUP!")</f>
        <v>DUP!</v>
      </c>
      <c r="J2518" t="str">
        <f t="shared" si="198"/>
        <v/>
      </c>
      <c r="K2518" t="str">
        <f t="shared" si="199"/>
        <v/>
      </c>
    </row>
    <row r="2519" spans="1:11">
      <c r="A2519" s="25" t="s">
        <v>982</v>
      </c>
      <c r="B2519" s="25" t="s">
        <v>949</v>
      </c>
      <c r="C2519" s="25" t="s">
        <v>243</v>
      </c>
      <c r="D2519" s="25" t="s">
        <v>245</v>
      </c>
      <c r="E2519">
        <f t="shared" si="195"/>
        <v>10</v>
      </c>
      <c r="F2519" t="str">
        <f t="shared" si="196"/>
        <v>Video Call</v>
      </c>
      <c r="G2519" t="str">
        <f t="shared" si="197"/>
        <v>CVP_03186_10</v>
      </c>
      <c r="H2519" t="str">
        <f>IF(ISNA(VLOOKUP(A2519,$A$3:A2518,1,0)),"","DUP!")</f>
        <v>DUP!</v>
      </c>
      <c r="I2519" t="str">
        <f>IF(ISNA(VLOOKUP(B2519,$B$3:B2518,1,0)),"","DUP!")</f>
        <v>DUP!</v>
      </c>
      <c r="J2519" t="str">
        <f t="shared" si="198"/>
        <v/>
      </c>
      <c r="K2519" t="str">
        <f t="shared" si="199"/>
        <v/>
      </c>
    </row>
    <row r="2520" spans="1:11">
      <c r="A2520" s="25" t="s">
        <v>983</v>
      </c>
      <c r="B2520" s="25" t="s">
        <v>949</v>
      </c>
      <c r="C2520" s="25" t="s">
        <v>243</v>
      </c>
      <c r="D2520" s="25" t="s">
        <v>244</v>
      </c>
      <c r="E2520">
        <f t="shared" si="195"/>
        <v>2</v>
      </c>
      <c r="F2520" t="str">
        <f t="shared" si="196"/>
        <v>Voice</v>
      </c>
      <c r="G2520" t="str">
        <f t="shared" si="197"/>
        <v>CVP_03187_2</v>
      </c>
      <c r="H2520" t="str">
        <f>IF(ISNA(VLOOKUP(A2520,$A$3:A2519,1,0)),"","DUP!")</f>
        <v/>
      </c>
      <c r="I2520" t="str">
        <f>IF(ISNA(VLOOKUP(B2520,$B$3:B2519,1,0)),"","DUP!")</f>
        <v>DUP!</v>
      </c>
      <c r="J2520" t="str">
        <f t="shared" si="198"/>
        <v/>
      </c>
      <c r="K2520" t="str">
        <f t="shared" si="199"/>
        <v>INSERT INTO ZONE_MAP (SERVICE_ID, SERVICE_NAME, CODE, NW_GROUP, ZONE) VALUES (2,'Voice','03187','HAI PHONG','NATIONAL');</v>
      </c>
    </row>
    <row r="2521" spans="1:11">
      <c r="A2521" s="25" t="s">
        <v>983</v>
      </c>
      <c r="B2521" s="25" t="s">
        <v>949</v>
      </c>
      <c r="C2521" s="25" t="s">
        <v>243</v>
      </c>
      <c r="D2521" s="25" t="s">
        <v>244</v>
      </c>
      <c r="E2521">
        <f t="shared" si="195"/>
        <v>2</v>
      </c>
      <c r="F2521" t="str">
        <f t="shared" si="196"/>
        <v>Voice</v>
      </c>
      <c r="G2521" t="str">
        <f t="shared" si="197"/>
        <v>CVP_03187_2</v>
      </c>
      <c r="H2521" t="str">
        <f>IF(ISNA(VLOOKUP(A2521,$A$3:A2520,1,0)),"","DUP!")</f>
        <v>DUP!</v>
      </c>
      <c r="I2521" t="str">
        <f>IF(ISNA(VLOOKUP(B2521,$B$3:B2520,1,0)),"","DUP!")</f>
        <v>DUP!</v>
      </c>
      <c r="J2521" t="str">
        <f t="shared" si="198"/>
        <v/>
      </c>
      <c r="K2521" t="str">
        <f t="shared" si="199"/>
        <v/>
      </c>
    </row>
    <row r="2522" spans="1:11">
      <c r="A2522" s="25" t="s">
        <v>983</v>
      </c>
      <c r="B2522" s="25" t="s">
        <v>949</v>
      </c>
      <c r="C2522" s="25" t="s">
        <v>243</v>
      </c>
      <c r="D2522" s="25" t="s">
        <v>244</v>
      </c>
      <c r="E2522">
        <f t="shared" si="195"/>
        <v>2</v>
      </c>
      <c r="F2522" t="str">
        <f t="shared" si="196"/>
        <v>Voice</v>
      </c>
      <c r="G2522" t="str">
        <f t="shared" si="197"/>
        <v>CVP_03187_2</v>
      </c>
      <c r="H2522" t="str">
        <f>IF(ISNA(VLOOKUP(A2522,$A$3:A2521,1,0)),"","DUP!")</f>
        <v>DUP!</v>
      </c>
      <c r="I2522" t="str">
        <f>IF(ISNA(VLOOKUP(B2522,$B$3:B2521,1,0)),"","DUP!")</f>
        <v>DUP!</v>
      </c>
      <c r="J2522" t="str">
        <f t="shared" si="198"/>
        <v/>
      </c>
      <c r="K2522" t="str">
        <f t="shared" si="199"/>
        <v/>
      </c>
    </row>
    <row r="2523" spans="1:11">
      <c r="A2523" s="25" t="s">
        <v>983</v>
      </c>
      <c r="B2523" s="25" t="s">
        <v>949</v>
      </c>
      <c r="C2523" s="25" t="s">
        <v>243</v>
      </c>
      <c r="D2523" s="25" t="s">
        <v>245</v>
      </c>
      <c r="E2523">
        <f t="shared" si="195"/>
        <v>10</v>
      </c>
      <c r="F2523" t="str">
        <f t="shared" si="196"/>
        <v>Video Call</v>
      </c>
      <c r="G2523" t="str">
        <f t="shared" si="197"/>
        <v>CVP_03187_10</v>
      </c>
      <c r="H2523" t="str">
        <f>IF(ISNA(VLOOKUP(A2523,$A$3:A2522,1,0)),"","DUP!")</f>
        <v>DUP!</v>
      </c>
      <c r="I2523" t="str">
        <f>IF(ISNA(VLOOKUP(B2523,$B$3:B2522,1,0)),"","DUP!")</f>
        <v>DUP!</v>
      </c>
      <c r="J2523" t="str">
        <f t="shared" si="198"/>
        <v/>
      </c>
      <c r="K2523" t="str">
        <f t="shared" si="199"/>
        <v/>
      </c>
    </row>
    <row r="2524" spans="1:11">
      <c r="A2524" s="25" t="s">
        <v>983</v>
      </c>
      <c r="B2524" s="25" t="s">
        <v>949</v>
      </c>
      <c r="C2524" s="25" t="s">
        <v>243</v>
      </c>
      <c r="D2524" s="25" t="s">
        <v>245</v>
      </c>
      <c r="E2524">
        <f t="shared" si="195"/>
        <v>10</v>
      </c>
      <c r="F2524" t="str">
        <f t="shared" si="196"/>
        <v>Video Call</v>
      </c>
      <c r="G2524" t="str">
        <f t="shared" si="197"/>
        <v>CVP_03187_10</v>
      </c>
      <c r="H2524" t="str">
        <f>IF(ISNA(VLOOKUP(A2524,$A$3:A2523,1,0)),"","DUP!")</f>
        <v>DUP!</v>
      </c>
      <c r="I2524" t="str">
        <f>IF(ISNA(VLOOKUP(B2524,$B$3:B2523,1,0)),"","DUP!")</f>
        <v>DUP!</v>
      </c>
      <c r="J2524" t="str">
        <f t="shared" si="198"/>
        <v/>
      </c>
      <c r="K2524" t="str">
        <f t="shared" si="199"/>
        <v/>
      </c>
    </row>
    <row r="2525" spans="1:11">
      <c r="A2525" s="25" t="s">
        <v>983</v>
      </c>
      <c r="B2525" s="25" t="s">
        <v>949</v>
      </c>
      <c r="C2525" s="25" t="s">
        <v>243</v>
      </c>
      <c r="D2525" s="25" t="s">
        <v>245</v>
      </c>
      <c r="E2525">
        <f t="shared" si="195"/>
        <v>10</v>
      </c>
      <c r="F2525" t="str">
        <f t="shared" si="196"/>
        <v>Video Call</v>
      </c>
      <c r="G2525" t="str">
        <f t="shared" si="197"/>
        <v>CVP_03187_10</v>
      </c>
      <c r="H2525" t="str">
        <f>IF(ISNA(VLOOKUP(A2525,$A$3:A2524,1,0)),"","DUP!")</f>
        <v>DUP!</v>
      </c>
      <c r="I2525" t="str">
        <f>IF(ISNA(VLOOKUP(B2525,$B$3:B2524,1,0)),"","DUP!")</f>
        <v>DUP!</v>
      </c>
      <c r="J2525" t="str">
        <f t="shared" si="198"/>
        <v/>
      </c>
      <c r="K2525" t="str">
        <f t="shared" si="199"/>
        <v/>
      </c>
    </row>
    <row r="2526" spans="1:11">
      <c r="A2526" s="25" t="s">
        <v>984</v>
      </c>
      <c r="B2526" s="25" t="s">
        <v>949</v>
      </c>
      <c r="C2526" s="25" t="s">
        <v>243</v>
      </c>
      <c r="D2526" s="25" t="s">
        <v>244</v>
      </c>
      <c r="E2526">
        <f t="shared" si="195"/>
        <v>2</v>
      </c>
      <c r="F2526" t="str">
        <f t="shared" si="196"/>
        <v>Voice</v>
      </c>
      <c r="G2526" t="str">
        <f t="shared" si="197"/>
        <v>CVP_03188_2</v>
      </c>
      <c r="H2526" t="str">
        <f>IF(ISNA(VLOOKUP(A2526,$A$3:A2525,1,0)),"","DUP!")</f>
        <v/>
      </c>
      <c r="I2526" t="str">
        <f>IF(ISNA(VLOOKUP(B2526,$B$3:B2525,1,0)),"","DUP!")</f>
        <v>DUP!</v>
      </c>
      <c r="J2526" t="str">
        <f t="shared" si="198"/>
        <v/>
      </c>
      <c r="K2526" t="str">
        <f t="shared" si="199"/>
        <v>INSERT INTO ZONE_MAP (SERVICE_ID, SERVICE_NAME, CODE, NW_GROUP, ZONE) VALUES (2,'Voice','03188','HAI PHONG','NATIONAL');</v>
      </c>
    </row>
    <row r="2527" spans="1:11">
      <c r="A2527" s="25" t="s">
        <v>984</v>
      </c>
      <c r="B2527" s="25" t="s">
        <v>949</v>
      </c>
      <c r="C2527" s="25" t="s">
        <v>243</v>
      </c>
      <c r="D2527" s="25" t="s">
        <v>244</v>
      </c>
      <c r="E2527">
        <f t="shared" si="195"/>
        <v>2</v>
      </c>
      <c r="F2527" t="str">
        <f t="shared" si="196"/>
        <v>Voice</v>
      </c>
      <c r="G2527" t="str">
        <f t="shared" si="197"/>
        <v>CVP_03188_2</v>
      </c>
      <c r="H2527" t="str">
        <f>IF(ISNA(VLOOKUP(A2527,$A$3:A2526,1,0)),"","DUP!")</f>
        <v>DUP!</v>
      </c>
      <c r="I2527" t="str">
        <f>IF(ISNA(VLOOKUP(B2527,$B$3:B2526,1,0)),"","DUP!")</f>
        <v>DUP!</v>
      </c>
      <c r="J2527" t="str">
        <f t="shared" si="198"/>
        <v/>
      </c>
      <c r="K2527" t="str">
        <f t="shared" si="199"/>
        <v/>
      </c>
    </row>
    <row r="2528" spans="1:11">
      <c r="A2528" s="25" t="s">
        <v>984</v>
      </c>
      <c r="B2528" s="25" t="s">
        <v>949</v>
      </c>
      <c r="C2528" s="25" t="s">
        <v>243</v>
      </c>
      <c r="D2528" s="25" t="s">
        <v>244</v>
      </c>
      <c r="E2528">
        <f t="shared" si="195"/>
        <v>2</v>
      </c>
      <c r="F2528" t="str">
        <f t="shared" si="196"/>
        <v>Voice</v>
      </c>
      <c r="G2528" t="str">
        <f t="shared" si="197"/>
        <v>CVP_03188_2</v>
      </c>
      <c r="H2528" t="str">
        <f>IF(ISNA(VLOOKUP(A2528,$A$3:A2527,1,0)),"","DUP!")</f>
        <v>DUP!</v>
      </c>
      <c r="I2528" t="str">
        <f>IF(ISNA(VLOOKUP(B2528,$B$3:B2527,1,0)),"","DUP!")</f>
        <v>DUP!</v>
      </c>
      <c r="J2528" t="str">
        <f t="shared" si="198"/>
        <v/>
      </c>
      <c r="K2528" t="str">
        <f t="shared" si="199"/>
        <v/>
      </c>
    </row>
    <row r="2529" spans="1:11">
      <c r="A2529" s="25" t="s">
        <v>984</v>
      </c>
      <c r="B2529" s="25" t="s">
        <v>949</v>
      </c>
      <c r="C2529" s="25" t="s">
        <v>243</v>
      </c>
      <c r="D2529" s="25" t="s">
        <v>245</v>
      </c>
      <c r="E2529">
        <f t="shared" si="195"/>
        <v>10</v>
      </c>
      <c r="F2529" t="str">
        <f t="shared" si="196"/>
        <v>Video Call</v>
      </c>
      <c r="G2529" t="str">
        <f t="shared" si="197"/>
        <v>CVP_03188_10</v>
      </c>
      <c r="H2529" t="str">
        <f>IF(ISNA(VLOOKUP(A2529,$A$3:A2528,1,0)),"","DUP!")</f>
        <v>DUP!</v>
      </c>
      <c r="I2529" t="str">
        <f>IF(ISNA(VLOOKUP(B2529,$B$3:B2528,1,0)),"","DUP!")</f>
        <v>DUP!</v>
      </c>
      <c r="J2529" t="str">
        <f t="shared" si="198"/>
        <v/>
      </c>
      <c r="K2529" t="str">
        <f t="shared" si="199"/>
        <v/>
      </c>
    </row>
    <row r="2530" spans="1:11">
      <c r="A2530" s="25" t="s">
        <v>984</v>
      </c>
      <c r="B2530" s="25" t="s">
        <v>949</v>
      </c>
      <c r="C2530" s="25" t="s">
        <v>243</v>
      </c>
      <c r="D2530" s="25" t="s">
        <v>245</v>
      </c>
      <c r="E2530">
        <f t="shared" si="195"/>
        <v>10</v>
      </c>
      <c r="F2530" t="str">
        <f t="shared" si="196"/>
        <v>Video Call</v>
      </c>
      <c r="G2530" t="str">
        <f t="shared" si="197"/>
        <v>CVP_03188_10</v>
      </c>
      <c r="H2530" t="str">
        <f>IF(ISNA(VLOOKUP(A2530,$A$3:A2529,1,0)),"","DUP!")</f>
        <v>DUP!</v>
      </c>
      <c r="I2530" t="str">
        <f>IF(ISNA(VLOOKUP(B2530,$B$3:B2529,1,0)),"","DUP!")</f>
        <v>DUP!</v>
      </c>
      <c r="J2530" t="str">
        <f t="shared" si="198"/>
        <v/>
      </c>
      <c r="K2530" t="str">
        <f t="shared" si="199"/>
        <v/>
      </c>
    </row>
    <row r="2531" spans="1:11">
      <c r="A2531" s="25" t="s">
        <v>984</v>
      </c>
      <c r="B2531" s="25" t="s">
        <v>949</v>
      </c>
      <c r="C2531" s="25" t="s">
        <v>243</v>
      </c>
      <c r="D2531" s="25" t="s">
        <v>245</v>
      </c>
      <c r="E2531">
        <f t="shared" si="195"/>
        <v>10</v>
      </c>
      <c r="F2531" t="str">
        <f t="shared" si="196"/>
        <v>Video Call</v>
      </c>
      <c r="G2531" t="str">
        <f t="shared" si="197"/>
        <v>CVP_03188_10</v>
      </c>
      <c r="H2531" t="str">
        <f>IF(ISNA(VLOOKUP(A2531,$A$3:A2530,1,0)),"","DUP!")</f>
        <v>DUP!</v>
      </c>
      <c r="I2531" t="str">
        <f>IF(ISNA(VLOOKUP(B2531,$B$3:B2530,1,0)),"","DUP!")</f>
        <v>DUP!</v>
      </c>
      <c r="J2531" t="str">
        <f t="shared" si="198"/>
        <v/>
      </c>
      <c r="K2531" t="str">
        <f t="shared" si="199"/>
        <v/>
      </c>
    </row>
    <row r="2532" spans="1:11">
      <c r="A2532" s="25" t="s">
        <v>985</v>
      </c>
      <c r="B2532" s="25" t="s">
        <v>949</v>
      </c>
      <c r="C2532" s="25" t="s">
        <v>243</v>
      </c>
      <c r="D2532" s="25" t="s">
        <v>244</v>
      </c>
      <c r="E2532">
        <f t="shared" si="195"/>
        <v>2</v>
      </c>
      <c r="F2532" t="str">
        <f t="shared" si="196"/>
        <v>Voice</v>
      </c>
      <c r="G2532" t="str">
        <f t="shared" si="197"/>
        <v>CVP_03189_2</v>
      </c>
      <c r="H2532" t="str">
        <f>IF(ISNA(VLOOKUP(A2532,$A$3:A2531,1,0)),"","DUP!")</f>
        <v/>
      </c>
      <c r="I2532" t="str">
        <f>IF(ISNA(VLOOKUP(B2532,$B$3:B2531,1,0)),"","DUP!")</f>
        <v>DUP!</v>
      </c>
      <c r="J2532" t="str">
        <f t="shared" si="198"/>
        <v/>
      </c>
      <c r="K2532" t="str">
        <f t="shared" si="199"/>
        <v>INSERT INTO ZONE_MAP (SERVICE_ID, SERVICE_NAME, CODE, NW_GROUP, ZONE) VALUES (2,'Voice','03189','HAI PHONG','NATIONAL');</v>
      </c>
    </row>
    <row r="2533" spans="1:11">
      <c r="A2533" s="25" t="s">
        <v>985</v>
      </c>
      <c r="B2533" s="25" t="s">
        <v>949</v>
      </c>
      <c r="C2533" s="25" t="s">
        <v>243</v>
      </c>
      <c r="D2533" s="25" t="s">
        <v>244</v>
      </c>
      <c r="E2533">
        <f t="shared" si="195"/>
        <v>2</v>
      </c>
      <c r="F2533" t="str">
        <f t="shared" si="196"/>
        <v>Voice</v>
      </c>
      <c r="G2533" t="str">
        <f t="shared" si="197"/>
        <v>CVP_03189_2</v>
      </c>
      <c r="H2533" t="str">
        <f>IF(ISNA(VLOOKUP(A2533,$A$3:A2532,1,0)),"","DUP!")</f>
        <v>DUP!</v>
      </c>
      <c r="I2533" t="str">
        <f>IF(ISNA(VLOOKUP(B2533,$B$3:B2532,1,0)),"","DUP!")</f>
        <v>DUP!</v>
      </c>
      <c r="J2533" t="str">
        <f t="shared" si="198"/>
        <v/>
      </c>
      <c r="K2533" t="str">
        <f t="shared" si="199"/>
        <v/>
      </c>
    </row>
    <row r="2534" spans="1:11">
      <c r="A2534" s="25" t="s">
        <v>985</v>
      </c>
      <c r="B2534" s="25" t="s">
        <v>949</v>
      </c>
      <c r="C2534" s="25" t="s">
        <v>243</v>
      </c>
      <c r="D2534" s="25" t="s">
        <v>244</v>
      </c>
      <c r="E2534">
        <f t="shared" si="195"/>
        <v>2</v>
      </c>
      <c r="F2534" t="str">
        <f t="shared" si="196"/>
        <v>Voice</v>
      </c>
      <c r="G2534" t="str">
        <f t="shared" si="197"/>
        <v>CVP_03189_2</v>
      </c>
      <c r="H2534" t="str">
        <f>IF(ISNA(VLOOKUP(A2534,$A$3:A2533,1,0)),"","DUP!")</f>
        <v>DUP!</v>
      </c>
      <c r="I2534" t="str">
        <f>IF(ISNA(VLOOKUP(B2534,$B$3:B2533,1,0)),"","DUP!")</f>
        <v>DUP!</v>
      </c>
      <c r="J2534" t="str">
        <f t="shared" si="198"/>
        <v/>
      </c>
      <c r="K2534" t="str">
        <f t="shared" si="199"/>
        <v/>
      </c>
    </row>
    <row r="2535" spans="1:11">
      <c r="A2535" s="25" t="s">
        <v>985</v>
      </c>
      <c r="B2535" s="25" t="s">
        <v>949</v>
      </c>
      <c r="C2535" s="25" t="s">
        <v>243</v>
      </c>
      <c r="D2535" s="25" t="s">
        <v>245</v>
      </c>
      <c r="E2535">
        <f t="shared" si="195"/>
        <v>10</v>
      </c>
      <c r="F2535" t="str">
        <f t="shared" si="196"/>
        <v>Video Call</v>
      </c>
      <c r="G2535" t="str">
        <f t="shared" si="197"/>
        <v>CVP_03189_10</v>
      </c>
      <c r="H2535" t="str">
        <f>IF(ISNA(VLOOKUP(A2535,$A$3:A2534,1,0)),"","DUP!")</f>
        <v>DUP!</v>
      </c>
      <c r="I2535" t="str">
        <f>IF(ISNA(VLOOKUP(B2535,$B$3:B2534,1,0)),"","DUP!")</f>
        <v>DUP!</v>
      </c>
      <c r="J2535" t="str">
        <f t="shared" si="198"/>
        <v/>
      </c>
      <c r="K2535" t="str">
        <f t="shared" si="199"/>
        <v/>
      </c>
    </row>
    <row r="2536" spans="1:11">
      <c r="A2536" s="25" t="s">
        <v>985</v>
      </c>
      <c r="B2536" s="25" t="s">
        <v>949</v>
      </c>
      <c r="C2536" s="25" t="s">
        <v>243</v>
      </c>
      <c r="D2536" s="25" t="s">
        <v>245</v>
      </c>
      <c r="E2536">
        <f t="shared" si="195"/>
        <v>10</v>
      </c>
      <c r="F2536" t="str">
        <f t="shared" si="196"/>
        <v>Video Call</v>
      </c>
      <c r="G2536" t="str">
        <f t="shared" si="197"/>
        <v>CVP_03189_10</v>
      </c>
      <c r="H2536" t="str">
        <f>IF(ISNA(VLOOKUP(A2536,$A$3:A2535,1,0)),"","DUP!")</f>
        <v>DUP!</v>
      </c>
      <c r="I2536" t="str">
        <f>IF(ISNA(VLOOKUP(B2536,$B$3:B2535,1,0)),"","DUP!")</f>
        <v>DUP!</v>
      </c>
      <c r="J2536" t="str">
        <f t="shared" si="198"/>
        <v/>
      </c>
      <c r="K2536" t="str">
        <f t="shared" si="199"/>
        <v/>
      </c>
    </row>
    <row r="2537" spans="1:11">
      <c r="A2537" s="25" t="s">
        <v>985</v>
      </c>
      <c r="B2537" s="25" t="s">
        <v>949</v>
      </c>
      <c r="C2537" s="25" t="s">
        <v>243</v>
      </c>
      <c r="D2537" s="25" t="s">
        <v>245</v>
      </c>
      <c r="E2537">
        <f t="shared" si="195"/>
        <v>10</v>
      </c>
      <c r="F2537" t="str">
        <f t="shared" si="196"/>
        <v>Video Call</v>
      </c>
      <c r="G2537" t="str">
        <f t="shared" si="197"/>
        <v>CVP_03189_10</v>
      </c>
      <c r="H2537" t="str">
        <f>IF(ISNA(VLOOKUP(A2537,$A$3:A2536,1,0)),"","DUP!")</f>
        <v>DUP!</v>
      </c>
      <c r="I2537" t="str">
        <f>IF(ISNA(VLOOKUP(B2537,$B$3:B2536,1,0)),"","DUP!")</f>
        <v>DUP!</v>
      </c>
      <c r="J2537" t="str">
        <f t="shared" si="198"/>
        <v/>
      </c>
      <c r="K2537" t="str">
        <f t="shared" si="199"/>
        <v/>
      </c>
    </row>
    <row r="2538" spans="1:11">
      <c r="A2538" s="25" t="s">
        <v>986</v>
      </c>
      <c r="B2538" s="25" t="s">
        <v>987</v>
      </c>
      <c r="C2538" s="25" t="s">
        <v>289</v>
      </c>
      <c r="D2538" s="25" t="s">
        <v>244</v>
      </c>
      <c r="E2538">
        <f t="shared" si="195"/>
        <v>2</v>
      </c>
      <c r="F2538" t="str">
        <f t="shared" si="196"/>
        <v>Voice</v>
      </c>
      <c r="G2538" t="str">
        <f t="shared" si="197"/>
        <v>CDH_0320_2</v>
      </c>
      <c r="H2538" t="str">
        <f>IF(ISNA(VLOOKUP(A2538,$A$3:A2537,1,0)),"","DUP!")</f>
        <v/>
      </c>
      <c r="I2538" t="str">
        <f>IF(ISNA(VLOOKUP(B2538,$B$3:B2537,1,0)),"","DUP!")</f>
        <v/>
      </c>
      <c r="J2538" t="str">
        <f t="shared" si="198"/>
        <v>HAI DUONG</v>
      </c>
      <c r="K2538" t="str">
        <f t="shared" si="199"/>
        <v>INSERT INTO ZONE_MAP (SERVICE_ID, SERVICE_NAME, CODE, NW_GROUP, ZONE) VALUES (2,'Voice','0320','HAI DUONG','NATIONAL');</v>
      </c>
    </row>
    <row r="2539" spans="1:11">
      <c r="A2539" s="25" t="s">
        <v>988</v>
      </c>
      <c r="B2539" s="25" t="s">
        <v>987</v>
      </c>
      <c r="C2539" s="25" t="s">
        <v>289</v>
      </c>
      <c r="D2539" s="25" t="s">
        <v>244</v>
      </c>
      <c r="E2539">
        <f t="shared" si="195"/>
        <v>2</v>
      </c>
      <c r="F2539" t="str">
        <f t="shared" si="196"/>
        <v>Voice</v>
      </c>
      <c r="G2539" t="str">
        <f t="shared" si="197"/>
        <v>CDH_0320101_2</v>
      </c>
      <c r="H2539" t="str">
        <f>IF(ISNA(VLOOKUP(A2539,$A$3:A2538,1,0)),"","DUP!")</f>
        <v/>
      </c>
      <c r="I2539" t="str">
        <f>IF(ISNA(VLOOKUP(B2539,$B$3:B2538,1,0)),"","DUP!")</f>
        <v>DUP!</v>
      </c>
      <c r="J2539" t="str">
        <f t="shared" si="198"/>
        <v/>
      </c>
      <c r="K2539" t="str">
        <f t="shared" si="199"/>
        <v>INSERT INTO ZONE_MAP (SERVICE_ID, SERVICE_NAME, CODE, NW_GROUP, ZONE) VALUES (2,'Voice','0320101','HAI DUONG','NATIONAL');</v>
      </c>
    </row>
    <row r="2540" spans="1:11">
      <c r="A2540" s="25" t="s">
        <v>988</v>
      </c>
      <c r="B2540" s="25" t="s">
        <v>987</v>
      </c>
      <c r="C2540" s="25" t="s">
        <v>289</v>
      </c>
      <c r="D2540" s="25" t="s">
        <v>244</v>
      </c>
      <c r="E2540">
        <f t="shared" si="195"/>
        <v>2</v>
      </c>
      <c r="F2540" t="str">
        <f t="shared" si="196"/>
        <v>Voice</v>
      </c>
      <c r="G2540" t="str">
        <f t="shared" si="197"/>
        <v>CDH_0320101_2</v>
      </c>
      <c r="H2540" t="str">
        <f>IF(ISNA(VLOOKUP(A2540,$A$3:A2539,1,0)),"","DUP!")</f>
        <v>DUP!</v>
      </c>
      <c r="I2540" t="str">
        <f>IF(ISNA(VLOOKUP(B2540,$B$3:B2539,1,0)),"","DUP!")</f>
        <v>DUP!</v>
      </c>
      <c r="J2540" t="str">
        <f t="shared" si="198"/>
        <v/>
      </c>
      <c r="K2540" t="str">
        <f t="shared" si="199"/>
        <v/>
      </c>
    </row>
    <row r="2541" spans="1:11">
      <c r="A2541" s="25" t="s">
        <v>988</v>
      </c>
      <c r="B2541" s="25" t="s">
        <v>987</v>
      </c>
      <c r="C2541" s="25" t="s">
        <v>289</v>
      </c>
      <c r="D2541" s="25" t="s">
        <v>244</v>
      </c>
      <c r="E2541">
        <f t="shared" si="195"/>
        <v>2</v>
      </c>
      <c r="F2541" t="str">
        <f t="shared" si="196"/>
        <v>Voice</v>
      </c>
      <c r="G2541" t="str">
        <f t="shared" si="197"/>
        <v>CDH_0320101_2</v>
      </c>
      <c r="H2541" t="str">
        <f>IF(ISNA(VLOOKUP(A2541,$A$3:A2540,1,0)),"","DUP!")</f>
        <v>DUP!</v>
      </c>
      <c r="I2541" t="str">
        <f>IF(ISNA(VLOOKUP(B2541,$B$3:B2540,1,0)),"","DUP!")</f>
        <v>DUP!</v>
      </c>
      <c r="J2541" t="str">
        <f t="shared" si="198"/>
        <v/>
      </c>
      <c r="K2541" t="str">
        <f t="shared" si="199"/>
        <v/>
      </c>
    </row>
    <row r="2542" spans="1:11">
      <c r="A2542" s="25" t="s">
        <v>988</v>
      </c>
      <c r="B2542" s="25" t="s">
        <v>987</v>
      </c>
      <c r="C2542" s="25" t="s">
        <v>289</v>
      </c>
      <c r="D2542" s="25" t="s">
        <v>245</v>
      </c>
      <c r="E2542">
        <f t="shared" si="195"/>
        <v>10</v>
      </c>
      <c r="F2542" t="str">
        <f t="shared" si="196"/>
        <v>Video Call</v>
      </c>
      <c r="G2542" t="str">
        <f t="shared" si="197"/>
        <v>CDH_0320101_10</v>
      </c>
      <c r="H2542" t="str">
        <f>IF(ISNA(VLOOKUP(A2542,$A$3:A2541,1,0)),"","DUP!")</f>
        <v>DUP!</v>
      </c>
      <c r="I2542" t="str">
        <f>IF(ISNA(VLOOKUP(B2542,$B$3:B2541,1,0)),"","DUP!")</f>
        <v>DUP!</v>
      </c>
      <c r="J2542" t="str">
        <f t="shared" si="198"/>
        <v/>
      </c>
      <c r="K2542" t="str">
        <f t="shared" si="199"/>
        <v/>
      </c>
    </row>
    <row r="2543" spans="1:11">
      <c r="A2543" s="25" t="s">
        <v>988</v>
      </c>
      <c r="B2543" s="25" t="s">
        <v>987</v>
      </c>
      <c r="C2543" s="25" t="s">
        <v>289</v>
      </c>
      <c r="D2543" s="25" t="s">
        <v>245</v>
      </c>
      <c r="E2543">
        <f t="shared" si="195"/>
        <v>10</v>
      </c>
      <c r="F2543" t="str">
        <f t="shared" si="196"/>
        <v>Video Call</v>
      </c>
      <c r="G2543" t="str">
        <f t="shared" si="197"/>
        <v>CDH_0320101_10</v>
      </c>
      <c r="H2543" t="str">
        <f>IF(ISNA(VLOOKUP(A2543,$A$3:A2542,1,0)),"","DUP!")</f>
        <v>DUP!</v>
      </c>
      <c r="I2543" t="str">
        <f>IF(ISNA(VLOOKUP(B2543,$B$3:B2542,1,0)),"","DUP!")</f>
        <v>DUP!</v>
      </c>
      <c r="J2543" t="str">
        <f t="shared" si="198"/>
        <v/>
      </c>
      <c r="K2543" t="str">
        <f t="shared" si="199"/>
        <v/>
      </c>
    </row>
    <row r="2544" spans="1:11">
      <c r="A2544" s="25" t="s">
        <v>988</v>
      </c>
      <c r="B2544" s="25" t="s">
        <v>987</v>
      </c>
      <c r="C2544" s="25" t="s">
        <v>289</v>
      </c>
      <c r="D2544" s="25" t="s">
        <v>245</v>
      </c>
      <c r="E2544">
        <f t="shared" si="195"/>
        <v>10</v>
      </c>
      <c r="F2544" t="str">
        <f t="shared" si="196"/>
        <v>Video Call</v>
      </c>
      <c r="G2544" t="str">
        <f t="shared" si="197"/>
        <v>CDH_0320101_10</v>
      </c>
      <c r="H2544" t="str">
        <f>IF(ISNA(VLOOKUP(A2544,$A$3:A2543,1,0)),"","DUP!")</f>
        <v>DUP!</v>
      </c>
      <c r="I2544" t="str">
        <f>IF(ISNA(VLOOKUP(B2544,$B$3:B2543,1,0)),"","DUP!")</f>
        <v>DUP!</v>
      </c>
      <c r="J2544" t="str">
        <f t="shared" si="198"/>
        <v/>
      </c>
      <c r="K2544" t="str">
        <f t="shared" si="199"/>
        <v/>
      </c>
    </row>
    <row r="2545" spans="1:11">
      <c r="A2545" s="25" t="s">
        <v>989</v>
      </c>
      <c r="B2545" s="25" t="s">
        <v>292</v>
      </c>
      <c r="C2545" s="25" t="s">
        <v>293</v>
      </c>
      <c r="D2545" s="25" t="s">
        <v>244</v>
      </c>
      <c r="E2545">
        <f t="shared" si="195"/>
        <v>2</v>
      </c>
      <c r="F2545" t="str">
        <f t="shared" si="196"/>
        <v>Voice</v>
      </c>
      <c r="G2545" t="str">
        <f t="shared" si="197"/>
        <v>VAS_03201060_2</v>
      </c>
      <c r="H2545" t="str">
        <f>IF(ISNA(VLOOKUP(A2545,$A$3:A2544,1,0)),"","DUP!")</f>
        <v/>
      </c>
      <c r="I2545" t="str">
        <f>IF(ISNA(VLOOKUP(B2545,$B$3:B2544,1,0)),"","DUP!")</f>
        <v>DUP!</v>
      </c>
      <c r="J2545" t="str">
        <f t="shared" si="198"/>
        <v/>
      </c>
      <c r="K2545" t="str">
        <f t="shared" si="199"/>
        <v>INSERT INTO ZONE_MAP (SERVICE_ID, SERVICE_NAME, CODE, NW_GROUP, ZONE) VALUES (2,'Voice','03201060','DICH VU 106X VTEL','NATIONAL');</v>
      </c>
    </row>
    <row r="2546" spans="1:11">
      <c r="A2546" s="25" t="s">
        <v>990</v>
      </c>
      <c r="B2546" s="25" t="s">
        <v>292</v>
      </c>
      <c r="C2546" s="25" t="s">
        <v>293</v>
      </c>
      <c r="D2546" s="25" t="s">
        <v>244</v>
      </c>
      <c r="E2546">
        <f t="shared" si="195"/>
        <v>2</v>
      </c>
      <c r="F2546" t="str">
        <f t="shared" si="196"/>
        <v>Voice</v>
      </c>
      <c r="G2546" t="str">
        <f t="shared" si="197"/>
        <v>VAS_03201061_2</v>
      </c>
      <c r="H2546" t="str">
        <f>IF(ISNA(VLOOKUP(A2546,$A$3:A2545,1,0)),"","DUP!")</f>
        <v/>
      </c>
      <c r="I2546" t="str">
        <f>IF(ISNA(VLOOKUP(B2546,$B$3:B2545,1,0)),"","DUP!")</f>
        <v>DUP!</v>
      </c>
      <c r="J2546" t="str">
        <f t="shared" si="198"/>
        <v/>
      </c>
      <c r="K2546" t="str">
        <f t="shared" si="199"/>
        <v>INSERT INTO ZONE_MAP (SERVICE_ID, SERVICE_NAME, CODE, NW_GROUP, ZONE) VALUES (2,'Voice','03201061','DICH VU 106X VTEL','NATIONAL');</v>
      </c>
    </row>
    <row r="2547" spans="1:11">
      <c r="A2547" s="25" t="s">
        <v>991</v>
      </c>
      <c r="B2547" s="25" t="s">
        <v>292</v>
      </c>
      <c r="C2547" s="25" t="s">
        <v>293</v>
      </c>
      <c r="D2547" s="25" t="s">
        <v>244</v>
      </c>
      <c r="E2547">
        <f t="shared" si="195"/>
        <v>2</v>
      </c>
      <c r="F2547" t="str">
        <f t="shared" si="196"/>
        <v>Voice</v>
      </c>
      <c r="G2547" t="str">
        <f t="shared" si="197"/>
        <v>VAS_03201062_2</v>
      </c>
      <c r="H2547" t="str">
        <f>IF(ISNA(VLOOKUP(A2547,$A$3:A2546,1,0)),"","DUP!")</f>
        <v/>
      </c>
      <c r="I2547" t="str">
        <f>IF(ISNA(VLOOKUP(B2547,$B$3:B2546,1,0)),"","DUP!")</f>
        <v>DUP!</v>
      </c>
      <c r="J2547" t="str">
        <f t="shared" si="198"/>
        <v/>
      </c>
      <c r="K2547" t="str">
        <f t="shared" si="199"/>
        <v>INSERT INTO ZONE_MAP (SERVICE_ID, SERVICE_NAME, CODE, NW_GROUP, ZONE) VALUES (2,'Voice','03201062','DICH VU 106X VTEL','NATIONAL');</v>
      </c>
    </row>
    <row r="2548" spans="1:11">
      <c r="A2548" s="25" t="s">
        <v>992</v>
      </c>
      <c r="B2548" s="25" t="s">
        <v>292</v>
      </c>
      <c r="C2548" s="25" t="s">
        <v>293</v>
      </c>
      <c r="D2548" s="25" t="s">
        <v>244</v>
      </c>
      <c r="E2548">
        <f t="shared" si="195"/>
        <v>2</v>
      </c>
      <c r="F2548" t="str">
        <f t="shared" si="196"/>
        <v>Voice</v>
      </c>
      <c r="G2548" t="str">
        <f t="shared" si="197"/>
        <v>VAS_03201066_2</v>
      </c>
      <c r="H2548" t="str">
        <f>IF(ISNA(VLOOKUP(A2548,$A$3:A2547,1,0)),"","DUP!")</f>
        <v/>
      </c>
      <c r="I2548" t="str">
        <f>IF(ISNA(VLOOKUP(B2548,$B$3:B2547,1,0)),"","DUP!")</f>
        <v>DUP!</v>
      </c>
      <c r="J2548" t="str">
        <f t="shared" si="198"/>
        <v/>
      </c>
      <c r="K2548" t="str">
        <f t="shared" si="199"/>
        <v>INSERT INTO ZONE_MAP (SERVICE_ID, SERVICE_NAME, CODE, NW_GROUP, ZONE) VALUES (2,'Voice','03201066','DICH VU 106X VTEL','NATIONAL');</v>
      </c>
    </row>
    <row r="2549" spans="1:11">
      <c r="A2549" s="25" t="s">
        <v>993</v>
      </c>
      <c r="B2549" s="25" t="s">
        <v>292</v>
      </c>
      <c r="C2549" s="25" t="s">
        <v>293</v>
      </c>
      <c r="D2549" s="25" t="s">
        <v>244</v>
      </c>
      <c r="E2549">
        <f t="shared" si="195"/>
        <v>2</v>
      </c>
      <c r="F2549" t="str">
        <f t="shared" si="196"/>
        <v>Voice</v>
      </c>
      <c r="G2549" t="str">
        <f t="shared" si="197"/>
        <v>VAS_03201068_2</v>
      </c>
      <c r="H2549" t="str">
        <f>IF(ISNA(VLOOKUP(A2549,$A$3:A2548,1,0)),"","DUP!")</f>
        <v/>
      </c>
      <c r="I2549" t="str">
        <f>IF(ISNA(VLOOKUP(B2549,$B$3:B2548,1,0)),"","DUP!")</f>
        <v>DUP!</v>
      </c>
      <c r="J2549" t="str">
        <f t="shared" si="198"/>
        <v/>
      </c>
      <c r="K2549" t="str">
        <f t="shared" si="199"/>
        <v>INSERT INTO ZONE_MAP (SERVICE_ID, SERVICE_NAME, CODE, NW_GROUP, ZONE) VALUES (2,'Voice','03201068','DICH VU 106X VTEL','NATIONAL');</v>
      </c>
    </row>
    <row r="2550" spans="1:11">
      <c r="A2550" s="25" t="s">
        <v>994</v>
      </c>
      <c r="B2550" s="25" t="s">
        <v>292</v>
      </c>
      <c r="C2550" s="25" t="s">
        <v>293</v>
      </c>
      <c r="D2550" s="25" t="s">
        <v>244</v>
      </c>
      <c r="E2550">
        <f t="shared" si="195"/>
        <v>2</v>
      </c>
      <c r="F2550" t="str">
        <f t="shared" si="196"/>
        <v>Voice</v>
      </c>
      <c r="G2550" t="str">
        <f t="shared" si="197"/>
        <v>VAS_03201069_2</v>
      </c>
      <c r="H2550" t="str">
        <f>IF(ISNA(VLOOKUP(A2550,$A$3:A2549,1,0)),"","DUP!")</f>
        <v/>
      </c>
      <c r="I2550" t="str">
        <f>IF(ISNA(VLOOKUP(B2550,$B$3:B2549,1,0)),"","DUP!")</f>
        <v>DUP!</v>
      </c>
      <c r="J2550" t="str">
        <f t="shared" si="198"/>
        <v/>
      </c>
      <c r="K2550" t="str">
        <f t="shared" si="199"/>
        <v>INSERT INTO ZONE_MAP (SERVICE_ID, SERVICE_NAME, CODE, NW_GROUP, ZONE) VALUES (2,'Voice','03201069','DICH VU 106X VTEL','NATIONAL');</v>
      </c>
    </row>
    <row r="2551" spans="1:11">
      <c r="A2551" s="25" t="s">
        <v>995</v>
      </c>
      <c r="B2551" s="25" t="s">
        <v>987</v>
      </c>
      <c r="C2551" s="25" t="s">
        <v>289</v>
      </c>
      <c r="D2551" s="25" t="s">
        <v>244</v>
      </c>
      <c r="E2551">
        <f t="shared" si="195"/>
        <v>2</v>
      </c>
      <c r="F2551" t="str">
        <f t="shared" si="196"/>
        <v>Voice</v>
      </c>
      <c r="G2551" t="str">
        <f t="shared" si="197"/>
        <v>CDH_0320110_2</v>
      </c>
      <c r="H2551" t="str">
        <f>IF(ISNA(VLOOKUP(A2551,$A$3:A2550,1,0)),"","DUP!")</f>
        <v/>
      </c>
      <c r="I2551" t="str">
        <f>IF(ISNA(VLOOKUP(B2551,$B$3:B2550,1,0)),"","DUP!")</f>
        <v>DUP!</v>
      </c>
      <c r="J2551" t="str">
        <f t="shared" si="198"/>
        <v/>
      </c>
      <c r="K2551" t="str">
        <f t="shared" si="199"/>
        <v>INSERT INTO ZONE_MAP (SERVICE_ID, SERVICE_NAME, CODE, NW_GROUP, ZONE) VALUES (2,'Voice','0320110','HAI DUONG','NATIONAL');</v>
      </c>
    </row>
    <row r="2552" spans="1:11">
      <c r="A2552" s="25" t="s">
        <v>995</v>
      </c>
      <c r="B2552" s="25" t="s">
        <v>987</v>
      </c>
      <c r="C2552" s="25" t="s">
        <v>289</v>
      </c>
      <c r="D2552" s="25" t="s">
        <v>244</v>
      </c>
      <c r="E2552">
        <f t="shared" si="195"/>
        <v>2</v>
      </c>
      <c r="F2552" t="str">
        <f t="shared" si="196"/>
        <v>Voice</v>
      </c>
      <c r="G2552" t="str">
        <f t="shared" si="197"/>
        <v>CDH_0320110_2</v>
      </c>
      <c r="H2552" t="str">
        <f>IF(ISNA(VLOOKUP(A2552,$A$3:A2551,1,0)),"","DUP!")</f>
        <v>DUP!</v>
      </c>
      <c r="I2552" t="str">
        <f>IF(ISNA(VLOOKUP(B2552,$B$3:B2551,1,0)),"","DUP!")</f>
        <v>DUP!</v>
      </c>
      <c r="J2552" t="str">
        <f t="shared" si="198"/>
        <v/>
      </c>
      <c r="K2552" t="str">
        <f t="shared" si="199"/>
        <v/>
      </c>
    </row>
    <row r="2553" spans="1:11">
      <c r="A2553" s="25" t="s">
        <v>995</v>
      </c>
      <c r="B2553" s="25" t="s">
        <v>987</v>
      </c>
      <c r="C2553" s="25" t="s">
        <v>289</v>
      </c>
      <c r="D2553" s="25" t="s">
        <v>244</v>
      </c>
      <c r="E2553">
        <f t="shared" si="195"/>
        <v>2</v>
      </c>
      <c r="F2553" t="str">
        <f t="shared" si="196"/>
        <v>Voice</v>
      </c>
      <c r="G2553" t="str">
        <f t="shared" si="197"/>
        <v>CDH_0320110_2</v>
      </c>
      <c r="H2553" t="str">
        <f>IF(ISNA(VLOOKUP(A2553,$A$3:A2552,1,0)),"","DUP!")</f>
        <v>DUP!</v>
      </c>
      <c r="I2553" t="str">
        <f>IF(ISNA(VLOOKUP(B2553,$B$3:B2552,1,0)),"","DUP!")</f>
        <v>DUP!</v>
      </c>
      <c r="J2553" t="str">
        <f t="shared" si="198"/>
        <v/>
      </c>
      <c r="K2553" t="str">
        <f t="shared" si="199"/>
        <v/>
      </c>
    </row>
    <row r="2554" spans="1:11">
      <c r="A2554" s="25" t="s">
        <v>995</v>
      </c>
      <c r="B2554" s="25" t="s">
        <v>987</v>
      </c>
      <c r="C2554" s="25" t="s">
        <v>289</v>
      </c>
      <c r="D2554" s="25" t="s">
        <v>245</v>
      </c>
      <c r="E2554">
        <f t="shared" si="195"/>
        <v>10</v>
      </c>
      <c r="F2554" t="str">
        <f t="shared" si="196"/>
        <v>Video Call</v>
      </c>
      <c r="G2554" t="str">
        <f t="shared" si="197"/>
        <v>CDH_0320110_10</v>
      </c>
      <c r="H2554" t="str">
        <f>IF(ISNA(VLOOKUP(A2554,$A$3:A2553,1,0)),"","DUP!")</f>
        <v>DUP!</v>
      </c>
      <c r="I2554" t="str">
        <f>IF(ISNA(VLOOKUP(B2554,$B$3:B2553,1,0)),"","DUP!")</f>
        <v>DUP!</v>
      </c>
      <c r="J2554" t="str">
        <f t="shared" si="198"/>
        <v/>
      </c>
      <c r="K2554" t="str">
        <f t="shared" si="199"/>
        <v/>
      </c>
    </row>
    <row r="2555" spans="1:11">
      <c r="A2555" s="25" t="s">
        <v>995</v>
      </c>
      <c r="B2555" s="25" t="s">
        <v>987</v>
      </c>
      <c r="C2555" s="25" t="s">
        <v>289</v>
      </c>
      <c r="D2555" s="25" t="s">
        <v>245</v>
      </c>
      <c r="E2555">
        <f t="shared" si="195"/>
        <v>10</v>
      </c>
      <c r="F2555" t="str">
        <f t="shared" si="196"/>
        <v>Video Call</v>
      </c>
      <c r="G2555" t="str">
        <f t="shared" si="197"/>
        <v>CDH_0320110_10</v>
      </c>
      <c r="H2555" t="str">
        <f>IF(ISNA(VLOOKUP(A2555,$A$3:A2554,1,0)),"","DUP!")</f>
        <v>DUP!</v>
      </c>
      <c r="I2555" t="str">
        <f>IF(ISNA(VLOOKUP(B2555,$B$3:B2554,1,0)),"","DUP!")</f>
        <v>DUP!</v>
      </c>
      <c r="J2555" t="str">
        <f t="shared" si="198"/>
        <v/>
      </c>
      <c r="K2555" t="str">
        <f t="shared" si="199"/>
        <v/>
      </c>
    </row>
    <row r="2556" spans="1:11">
      <c r="A2556" s="25" t="s">
        <v>995</v>
      </c>
      <c r="B2556" s="25" t="s">
        <v>987</v>
      </c>
      <c r="C2556" s="25" t="s">
        <v>289</v>
      </c>
      <c r="D2556" s="25" t="s">
        <v>245</v>
      </c>
      <c r="E2556">
        <f t="shared" si="195"/>
        <v>10</v>
      </c>
      <c r="F2556" t="str">
        <f t="shared" si="196"/>
        <v>Video Call</v>
      </c>
      <c r="G2556" t="str">
        <f t="shared" si="197"/>
        <v>CDH_0320110_10</v>
      </c>
      <c r="H2556" t="str">
        <f>IF(ISNA(VLOOKUP(A2556,$A$3:A2555,1,0)),"","DUP!")</f>
        <v>DUP!</v>
      </c>
      <c r="I2556" t="str">
        <f>IF(ISNA(VLOOKUP(B2556,$B$3:B2555,1,0)),"","DUP!")</f>
        <v>DUP!</v>
      </c>
      <c r="J2556" t="str">
        <f t="shared" si="198"/>
        <v/>
      </c>
      <c r="K2556" t="str">
        <f t="shared" si="199"/>
        <v/>
      </c>
    </row>
    <row r="2557" spans="1:11">
      <c r="A2557" s="25" t="s">
        <v>996</v>
      </c>
      <c r="B2557" s="25" t="s">
        <v>301</v>
      </c>
      <c r="C2557" s="25" t="s">
        <v>302</v>
      </c>
      <c r="D2557" s="25" t="s">
        <v>244</v>
      </c>
      <c r="E2557">
        <f t="shared" si="195"/>
        <v>2</v>
      </c>
      <c r="F2557" t="str">
        <f t="shared" si="196"/>
        <v>Voice</v>
      </c>
      <c r="G2557" t="str">
        <f t="shared" si="197"/>
        <v>TAT_0320116_2</v>
      </c>
      <c r="H2557" t="str">
        <f>IF(ISNA(VLOOKUP(A2557,$A$3:A2556,1,0)),"","DUP!")</f>
        <v/>
      </c>
      <c r="I2557" t="str">
        <f>IF(ISNA(VLOOKUP(B2557,$B$3:B2556,1,0)),"","DUP!")</f>
        <v>DUP!</v>
      </c>
      <c r="J2557" t="str">
        <f t="shared" si="198"/>
        <v/>
      </c>
      <c r="K2557" t="str">
        <f t="shared" si="199"/>
        <v>INSERT INTO ZONE_MAP (SERVICE_ID, SERVICE_NAME, CODE, NW_GROUP, ZONE) VALUES (2,'Voice','0320116','DV DIEN THOAI','NATIONAL');</v>
      </c>
    </row>
    <row r="2558" spans="1:11">
      <c r="A2558" s="25" t="s">
        <v>996</v>
      </c>
      <c r="B2558" s="25" t="s">
        <v>301</v>
      </c>
      <c r="C2558" s="25" t="s">
        <v>302</v>
      </c>
      <c r="D2558" s="25" t="s">
        <v>244</v>
      </c>
      <c r="E2558">
        <f t="shared" si="195"/>
        <v>2</v>
      </c>
      <c r="F2558" t="str">
        <f t="shared" si="196"/>
        <v>Voice</v>
      </c>
      <c r="G2558" t="str">
        <f t="shared" si="197"/>
        <v>TAT_0320116_2</v>
      </c>
      <c r="H2558" t="str">
        <f>IF(ISNA(VLOOKUP(A2558,$A$3:A2557,1,0)),"","DUP!")</f>
        <v>DUP!</v>
      </c>
      <c r="I2558" t="str">
        <f>IF(ISNA(VLOOKUP(B2558,$B$3:B2557,1,0)),"","DUP!")</f>
        <v>DUP!</v>
      </c>
      <c r="J2558" t="str">
        <f t="shared" si="198"/>
        <v/>
      </c>
      <c r="K2558" t="str">
        <f t="shared" si="199"/>
        <v/>
      </c>
    </row>
    <row r="2559" spans="1:11">
      <c r="A2559" s="25" t="s">
        <v>996</v>
      </c>
      <c r="B2559" s="25" t="s">
        <v>301</v>
      </c>
      <c r="C2559" s="25" t="s">
        <v>302</v>
      </c>
      <c r="D2559" s="25" t="s">
        <v>244</v>
      </c>
      <c r="E2559">
        <f t="shared" si="195"/>
        <v>2</v>
      </c>
      <c r="F2559" t="str">
        <f t="shared" si="196"/>
        <v>Voice</v>
      </c>
      <c r="G2559" t="str">
        <f t="shared" si="197"/>
        <v>TAT_0320116_2</v>
      </c>
      <c r="H2559" t="str">
        <f>IF(ISNA(VLOOKUP(A2559,$A$3:A2558,1,0)),"","DUP!")</f>
        <v>DUP!</v>
      </c>
      <c r="I2559" t="str">
        <f>IF(ISNA(VLOOKUP(B2559,$B$3:B2558,1,0)),"","DUP!")</f>
        <v>DUP!</v>
      </c>
      <c r="J2559" t="str">
        <f t="shared" si="198"/>
        <v/>
      </c>
      <c r="K2559" t="str">
        <f t="shared" si="199"/>
        <v/>
      </c>
    </row>
    <row r="2560" spans="1:11">
      <c r="A2560" s="25" t="s">
        <v>996</v>
      </c>
      <c r="B2560" s="25" t="s">
        <v>301</v>
      </c>
      <c r="C2560" s="25" t="s">
        <v>302</v>
      </c>
      <c r="D2560" s="25" t="s">
        <v>245</v>
      </c>
      <c r="E2560">
        <f t="shared" si="195"/>
        <v>10</v>
      </c>
      <c r="F2560" t="str">
        <f t="shared" si="196"/>
        <v>Video Call</v>
      </c>
      <c r="G2560" t="str">
        <f t="shared" si="197"/>
        <v>TAT_0320116_10</v>
      </c>
      <c r="H2560" t="str">
        <f>IF(ISNA(VLOOKUP(A2560,$A$3:A2559,1,0)),"","DUP!")</f>
        <v>DUP!</v>
      </c>
      <c r="I2560" t="str">
        <f>IF(ISNA(VLOOKUP(B2560,$B$3:B2559,1,0)),"","DUP!")</f>
        <v>DUP!</v>
      </c>
      <c r="J2560" t="str">
        <f t="shared" si="198"/>
        <v/>
      </c>
      <c r="K2560" t="str">
        <f t="shared" si="199"/>
        <v/>
      </c>
    </row>
    <row r="2561" spans="1:11">
      <c r="A2561" s="25" t="s">
        <v>996</v>
      </c>
      <c r="B2561" s="25" t="s">
        <v>301</v>
      </c>
      <c r="C2561" s="25" t="s">
        <v>302</v>
      </c>
      <c r="D2561" s="25" t="s">
        <v>245</v>
      </c>
      <c r="E2561">
        <f t="shared" si="195"/>
        <v>10</v>
      </c>
      <c r="F2561" t="str">
        <f t="shared" si="196"/>
        <v>Video Call</v>
      </c>
      <c r="G2561" t="str">
        <f t="shared" si="197"/>
        <v>TAT_0320116_10</v>
      </c>
      <c r="H2561" t="str">
        <f>IF(ISNA(VLOOKUP(A2561,$A$3:A2560,1,0)),"","DUP!")</f>
        <v>DUP!</v>
      </c>
      <c r="I2561" t="str">
        <f>IF(ISNA(VLOOKUP(B2561,$B$3:B2560,1,0)),"","DUP!")</f>
        <v>DUP!</v>
      </c>
      <c r="J2561" t="str">
        <f t="shared" si="198"/>
        <v/>
      </c>
      <c r="K2561" t="str">
        <f t="shared" si="199"/>
        <v/>
      </c>
    </row>
    <row r="2562" spans="1:11">
      <c r="A2562" s="25" t="s">
        <v>996</v>
      </c>
      <c r="B2562" s="25" t="s">
        <v>301</v>
      </c>
      <c r="C2562" s="25" t="s">
        <v>302</v>
      </c>
      <c r="D2562" s="25" t="s">
        <v>245</v>
      </c>
      <c r="E2562">
        <f t="shared" si="195"/>
        <v>10</v>
      </c>
      <c r="F2562" t="str">
        <f t="shared" si="196"/>
        <v>Video Call</v>
      </c>
      <c r="G2562" t="str">
        <f t="shared" si="197"/>
        <v>TAT_0320116_10</v>
      </c>
      <c r="H2562" t="str">
        <f>IF(ISNA(VLOOKUP(A2562,$A$3:A2561,1,0)),"","DUP!")</f>
        <v>DUP!</v>
      </c>
      <c r="I2562" t="str">
        <f>IF(ISNA(VLOOKUP(B2562,$B$3:B2561,1,0)),"","DUP!")</f>
        <v>DUP!</v>
      </c>
      <c r="J2562" t="str">
        <f t="shared" si="198"/>
        <v/>
      </c>
      <c r="K2562" t="str">
        <f t="shared" si="199"/>
        <v/>
      </c>
    </row>
    <row r="2563" spans="1:11">
      <c r="A2563" s="25" t="s">
        <v>997</v>
      </c>
      <c r="B2563" s="25" t="s">
        <v>301</v>
      </c>
      <c r="C2563" s="25" t="s">
        <v>302</v>
      </c>
      <c r="D2563" s="25" t="s">
        <v>244</v>
      </c>
      <c r="E2563">
        <f t="shared" si="195"/>
        <v>2</v>
      </c>
      <c r="F2563" t="str">
        <f t="shared" si="196"/>
        <v>Voice</v>
      </c>
      <c r="G2563" t="str">
        <f t="shared" si="197"/>
        <v>TAT_0320117_2</v>
      </c>
      <c r="H2563" t="str">
        <f>IF(ISNA(VLOOKUP(A2563,$A$3:A2562,1,0)),"","DUP!")</f>
        <v/>
      </c>
      <c r="I2563" t="str">
        <f>IF(ISNA(VLOOKUP(B2563,$B$3:B2562,1,0)),"","DUP!")</f>
        <v>DUP!</v>
      </c>
      <c r="J2563" t="str">
        <f t="shared" si="198"/>
        <v/>
      </c>
      <c r="K2563" t="str">
        <f t="shared" si="199"/>
        <v>INSERT INTO ZONE_MAP (SERVICE_ID, SERVICE_NAME, CODE, NW_GROUP, ZONE) VALUES (2,'Voice','0320117','DV DIEN THOAI','NATIONAL');</v>
      </c>
    </row>
    <row r="2564" spans="1:11">
      <c r="A2564" s="25" t="s">
        <v>997</v>
      </c>
      <c r="B2564" s="25" t="s">
        <v>301</v>
      </c>
      <c r="C2564" s="25" t="s">
        <v>302</v>
      </c>
      <c r="D2564" s="25" t="s">
        <v>244</v>
      </c>
      <c r="E2564">
        <f t="shared" ref="E2564:E2627" si="200">IF(D2564="NORMAL",2,10)</f>
        <v>2</v>
      </c>
      <c r="F2564" t="str">
        <f t="shared" ref="F2564:F2627" si="201">IF(D2564="NORMAL","Voice","Video Call")</f>
        <v>Voice</v>
      </c>
      <c r="G2564" t="str">
        <f t="shared" ref="G2564:G2627" si="202">C2564&amp;"_"&amp;A2564&amp;"_"&amp;E2564</f>
        <v>TAT_0320117_2</v>
      </c>
      <c r="H2564" t="str">
        <f>IF(ISNA(VLOOKUP(A2564,$A$3:A2563,1,0)),"","DUP!")</f>
        <v>DUP!</v>
      </c>
      <c r="I2564" t="str">
        <f>IF(ISNA(VLOOKUP(B2564,$B$3:B2563,1,0)),"","DUP!")</f>
        <v>DUP!</v>
      </c>
      <c r="J2564" t="str">
        <f t="shared" ref="J2564:J2627" si="203">IF(I2564="DUP!","",B2564)</f>
        <v/>
      </c>
      <c r="K2564" t="str">
        <f t="shared" ref="K2564:K2627" si="204">IF(H2564="DUP!","","INSERT INTO ZONE_MAP (SERVICE_ID, SERVICE_NAME, CODE, NW_GROUP, ZONE) VALUES ("&amp;E2564&amp;",'"&amp;F2564&amp;"','"&amp;A2564&amp;"','"&amp;B2564&amp;"','"&amp;IF(B2564="VINAPHONE","INTERNAL","NATIONAL")&amp;"');")</f>
        <v/>
      </c>
    </row>
    <row r="2565" spans="1:11">
      <c r="A2565" s="25" t="s">
        <v>997</v>
      </c>
      <c r="B2565" s="25" t="s">
        <v>301</v>
      </c>
      <c r="C2565" s="25" t="s">
        <v>302</v>
      </c>
      <c r="D2565" s="25" t="s">
        <v>244</v>
      </c>
      <c r="E2565">
        <f t="shared" si="200"/>
        <v>2</v>
      </c>
      <c r="F2565" t="str">
        <f t="shared" si="201"/>
        <v>Voice</v>
      </c>
      <c r="G2565" t="str">
        <f t="shared" si="202"/>
        <v>TAT_0320117_2</v>
      </c>
      <c r="H2565" t="str">
        <f>IF(ISNA(VLOOKUP(A2565,$A$3:A2564,1,0)),"","DUP!")</f>
        <v>DUP!</v>
      </c>
      <c r="I2565" t="str">
        <f>IF(ISNA(VLOOKUP(B2565,$B$3:B2564,1,0)),"","DUP!")</f>
        <v>DUP!</v>
      </c>
      <c r="J2565" t="str">
        <f t="shared" si="203"/>
        <v/>
      </c>
      <c r="K2565" t="str">
        <f t="shared" si="204"/>
        <v/>
      </c>
    </row>
    <row r="2566" spans="1:11">
      <c r="A2566" s="25" t="s">
        <v>997</v>
      </c>
      <c r="B2566" s="25" t="s">
        <v>301</v>
      </c>
      <c r="C2566" s="25" t="s">
        <v>302</v>
      </c>
      <c r="D2566" s="25" t="s">
        <v>245</v>
      </c>
      <c r="E2566">
        <f t="shared" si="200"/>
        <v>10</v>
      </c>
      <c r="F2566" t="str">
        <f t="shared" si="201"/>
        <v>Video Call</v>
      </c>
      <c r="G2566" t="str">
        <f t="shared" si="202"/>
        <v>TAT_0320117_10</v>
      </c>
      <c r="H2566" t="str">
        <f>IF(ISNA(VLOOKUP(A2566,$A$3:A2565,1,0)),"","DUP!")</f>
        <v>DUP!</v>
      </c>
      <c r="I2566" t="str">
        <f>IF(ISNA(VLOOKUP(B2566,$B$3:B2565,1,0)),"","DUP!")</f>
        <v>DUP!</v>
      </c>
      <c r="J2566" t="str">
        <f t="shared" si="203"/>
        <v/>
      </c>
      <c r="K2566" t="str">
        <f t="shared" si="204"/>
        <v/>
      </c>
    </row>
    <row r="2567" spans="1:11">
      <c r="A2567" s="25" t="s">
        <v>997</v>
      </c>
      <c r="B2567" s="25" t="s">
        <v>301</v>
      </c>
      <c r="C2567" s="25" t="s">
        <v>302</v>
      </c>
      <c r="D2567" s="25" t="s">
        <v>245</v>
      </c>
      <c r="E2567">
        <f t="shared" si="200"/>
        <v>10</v>
      </c>
      <c r="F2567" t="str">
        <f t="shared" si="201"/>
        <v>Video Call</v>
      </c>
      <c r="G2567" t="str">
        <f t="shared" si="202"/>
        <v>TAT_0320117_10</v>
      </c>
      <c r="H2567" t="str">
        <f>IF(ISNA(VLOOKUP(A2567,$A$3:A2566,1,0)),"","DUP!")</f>
        <v>DUP!</v>
      </c>
      <c r="I2567" t="str">
        <f>IF(ISNA(VLOOKUP(B2567,$B$3:B2566,1,0)),"","DUP!")</f>
        <v>DUP!</v>
      </c>
      <c r="J2567" t="str">
        <f t="shared" si="203"/>
        <v/>
      </c>
      <c r="K2567" t="str">
        <f t="shared" si="204"/>
        <v/>
      </c>
    </row>
    <row r="2568" spans="1:11">
      <c r="A2568" s="25" t="s">
        <v>997</v>
      </c>
      <c r="B2568" s="25" t="s">
        <v>301</v>
      </c>
      <c r="C2568" s="25" t="s">
        <v>302</v>
      </c>
      <c r="D2568" s="25" t="s">
        <v>245</v>
      </c>
      <c r="E2568">
        <f t="shared" si="200"/>
        <v>10</v>
      </c>
      <c r="F2568" t="str">
        <f t="shared" si="201"/>
        <v>Video Call</v>
      </c>
      <c r="G2568" t="str">
        <f t="shared" si="202"/>
        <v>TAT_0320117_10</v>
      </c>
      <c r="H2568" t="str">
        <f>IF(ISNA(VLOOKUP(A2568,$A$3:A2567,1,0)),"","DUP!")</f>
        <v>DUP!</v>
      </c>
      <c r="I2568" t="str">
        <f>IF(ISNA(VLOOKUP(B2568,$B$3:B2567,1,0)),"","DUP!")</f>
        <v>DUP!</v>
      </c>
      <c r="J2568" t="str">
        <f t="shared" si="203"/>
        <v/>
      </c>
      <c r="K2568" t="str">
        <f t="shared" si="204"/>
        <v/>
      </c>
    </row>
    <row r="2569" spans="1:11">
      <c r="A2569" s="25" t="s">
        <v>998</v>
      </c>
      <c r="B2569" s="25" t="s">
        <v>301</v>
      </c>
      <c r="C2569" s="25" t="s">
        <v>302</v>
      </c>
      <c r="D2569" s="25" t="s">
        <v>244</v>
      </c>
      <c r="E2569">
        <f t="shared" si="200"/>
        <v>2</v>
      </c>
      <c r="F2569" t="str">
        <f t="shared" si="201"/>
        <v>Voice</v>
      </c>
      <c r="G2569" t="str">
        <f t="shared" si="202"/>
        <v>TAT_0320118_2</v>
      </c>
      <c r="H2569" t="str">
        <f>IF(ISNA(VLOOKUP(A2569,$A$3:A2568,1,0)),"","DUP!")</f>
        <v/>
      </c>
      <c r="I2569" t="str">
        <f>IF(ISNA(VLOOKUP(B2569,$B$3:B2568,1,0)),"","DUP!")</f>
        <v>DUP!</v>
      </c>
      <c r="J2569" t="str">
        <f t="shared" si="203"/>
        <v/>
      </c>
      <c r="K2569" t="str">
        <f t="shared" si="204"/>
        <v>INSERT INTO ZONE_MAP (SERVICE_ID, SERVICE_NAME, CODE, NW_GROUP, ZONE) VALUES (2,'Voice','0320118','DV DIEN THOAI','NATIONAL');</v>
      </c>
    </row>
    <row r="2570" spans="1:11">
      <c r="A2570" s="25" t="s">
        <v>998</v>
      </c>
      <c r="B2570" s="25" t="s">
        <v>301</v>
      </c>
      <c r="C2570" s="25" t="s">
        <v>302</v>
      </c>
      <c r="D2570" s="25" t="s">
        <v>244</v>
      </c>
      <c r="E2570">
        <f t="shared" si="200"/>
        <v>2</v>
      </c>
      <c r="F2570" t="str">
        <f t="shared" si="201"/>
        <v>Voice</v>
      </c>
      <c r="G2570" t="str">
        <f t="shared" si="202"/>
        <v>TAT_0320118_2</v>
      </c>
      <c r="H2570" t="str">
        <f>IF(ISNA(VLOOKUP(A2570,$A$3:A2569,1,0)),"","DUP!")</f>
        <v>DUP!</v>
      </c>
      <c r="I2570" t="str">
        <f>IF(ISNA(VLOOKUP(B2570,$B$3:B2569,1,0)),"","DUP!")</f>
        <v>DUP!</v>
      </c>
      <c r="J2570" t="str">
        <f t="shared" si="203"/>
        <v/>
      </c>
      <c r="K2570" t="str">
        <f t="shared" si="204"/>
        <v/>
      </c>
    </row>
    <row r="2571" spans="1:11">
      <c r="A2571" s="25" t="s">
        <v>998</v>
      </c>
      <c r="B2571" s="25" t="s">
        <v>301</v>
      </c>
      <c r="C2571" s="25" t="s">
        <v>302</v>
      </c>
      <c r="D2571" s="25" t="s">
        <v>244</v>
      </c>
      <c r="E2571">
        <f t="shared" si="200"/>
        <v>2</v>
      </c>
      <c r="F2571" t="str">
        <f t="shared" si="201"/>
        <v>Voice</v>
      </c>
      <c r="G2571" t="str">
        <f t="shared" si="202"/>
        <v>TAT_0320118_2</v>
      </c>
      <c r="H2571" t="str">
        <f>IF(ISNA(VLOOKUP(A2571,$A$3:A2570,1,0)),"","DUP!")</f>
        <v>DUP!</v>
      </c>
      <c r="I2571" t="str">
        <f>IF(ISNA(VLOOKUP(B2571,$B$3:B2570,1,0)),"","DUP!")</f>
        <v>DUP!</v>
      </c>
      <c r="J2571" t="str">
        <f t="shared" si="203"/>
        <v/>
      </c>
      <c r="K2571" t="str">
        <f t="shared" si="204"/>
        <v/>
      </c>
    </row>
    <row r="2572" spans="1:11">
      <c r="A2572" s="25" t="s">
        <v>998</v>
      </c>
      <c r="B2572" s="25" t="s">
        <v>301</v>
      </c>
      <c r="C2572" s="25" t="s">
        <v>302</v>
      </c>
      <c r="D2572" s="25" t="s">
        <v>245</v>
      </c>
      <c r="E2572">
        <f t="shared" si="200"/>
        <v>10</v>
      </c>
      <c r="F2572" t="str">
        <f t="shared" si="201"/>
        <v>Video Call</v>
      </c>
      <c r="G2572" t="str">
        <f t="shared" si="202"/>
        <v>TAT_0320118_10</v>
      </c>
      <c r="H2572" t="str">
        <f>IF(ISNA(VLOOKUP(A2572,$A$3:A2571,1,0)),"","DUP!")</f>
        <v>DUP!</v>
      </c>
      <c r="I2572" t="str">
        <f>IF(ISNA(VLOOKUP(B2572,$B$3:B2571,1,0)),"","DUP!")</f>
        <v>DUP!</v>
      </c>
      <c r="J2572" t="str">
        <f t="shared" si="203"/>
        <v/>
      </c>
      <c r="K2572" t="str">
        <f t="shared" si="204"/>
        <v/>
      </c>
    </row>
    <row r="2573" spans="1:11">
      <c r="A2573" s="25" t="s">
        <v>998</v>
      </c>
      <c r="B2573" s="25" t="s">
        <v>301</v>
      </c>
      <c r="C2573" s="25" t="s">
        <v>302</v>
      </c>
      <c r="D2573" s="25" t="s">
        <v>245</v>
      </c>
      <c r="E2573">
        <f t="shared" si="200"/>
        <v>10</v>
      </c>
      <c r="F2573" t="str">
        <f t="shared" si="201"/>
        <v>Video Call</v>
      </c>
      <c r="G2573" t="str">
        <f t="shared" si="202"/>
        <v>TAT_0320118_10</v>
      </c>
      <c r="H2573" t="str">
        <f>IF(ISNA(VLOOKUP(A2573,$A$3:A2572,1,0)),"","DUP!")</f>
        <v>DUP!</v>
      </c>
      <c r="I2573" t="str">
        <f>IF(ISNA(VLOOKUP(B2573,$B$3:B2572,1,0)),"","DUP!")</f>
        <v>DUP!</v>
      </c>
      <c r="J2573" t="str">
        <f t="shared" si="203"/>
        <v/>
      </c>
      <c r="K2573" t="str">
        <f t="shared" si="204"/>
        <v/>
      </c>
    </row>
    <row r="2574" spans="1:11">
      <c r="A2574" s="25" t="s">
        <v>998</v>
      </c>
      <c r="B2574" s="25" t="s">
        <v>301</v>
      </c>
      <c r="C2574" s="25" t="s">
        <v>302</v>
      </c>
      <c r="D2574" s="25" t="s">
        <v>245</v>
      </c>
      <c r="E2574">
        <f t="shared" si="200"/>
        <v>10</v>
      </c>
      <c r="F2574" t="str">
        <f t="shared" si="201"/>
        <v>Video Call</v>
      </c>
      <c r="G2574" t="str">
        <f t="shared" si="202"/>
        <v>TAT_0320118_10</v>
      </c>
      <c r="H2574" t="str">
        <f>IF(ISNA(VLOOKUP(A2574,$A$3:A2573,1,0)),"","DUP!")</f>
        <v>DUP!</v>
      </c>
      <c r="I2574" t="str">
        <f>IF(ISNA(VLOOKUP(B2574,$B$3:B2573,1,0)),"","DUP!")</f>
        <v>DUP!</v>
      </c>
      <c r="J2574" t="str">
        <f t="shared" si="203"/>
        <v/>
      </c>
      <c r="K2574" t="str">
        <f t="shared" si="204"/>
        <v/>
      </c>
    </row>
    <row r="2575" spans="1:11">
      <c r="A2575" s="25" t="s">
        <v>999</v>
      </c>
      <c r="B2575" s="25" t="s">
        <v>306</v>
      </c>
      <c r="C2575" s="25" t="s">
        <v>307</v>
      </c>
      <c r="D2575" s="25" t="s">
        <v>244</v>
      </c>
      <c r="E2575">
        <f t="shared" si="200"/>
        <v>2</v>
      </c>
      <c r="F2575" t="str">
        <f t="shared" si="201"/>
        <v>Voice</v>
      </c>
      <c r="G2575" t="str">
        <f t="shared" si="202"/>
        <v>NET_03201260_2</v>
      </c>
      <c r="H2575" t="str">
        <f>IF(ISNA(VLOOKUP(A2575,$A$3:A2574,1,0)),"","DUP!")</f>
        <v/>
      </c>
      <c r="I2575" t="str">
        <f>IF(ISNA(VLOOKUP(B2575,$B$3:B2574,1,0)),"","DUP!")</f>
        <v>DUP!</v>
      </c>
      <c r="J2575" t="str">
        <f t="shared" si="203"/>
        <v/>
      </c>
      <c r="K2575" t="str">
        <f t="shared" si="204"/>
        <v>INSERT INTO ZONE_MAP (SERVICE_ID, SERVICE_NAME, CODE, NW_GROUP, ZONE) VALUES (2,'Voice','03201260','INTERNET','NATIONAL');</v>
      </c>
    </row>
    <row r="2576" spans="1:11">
      <c r="A2576" s="25" t="s">
        <v>999</v>
      </c>
      <c r="B2576" s="25" t="s">
        <v>306</v>
      </c>
      <c r="C2576" s="25" t="s">
        <v>307</v>
      </c>
      <c r="D2576" s="25" t="s">
        <v>244</v>
      </c>
      <c r="E2576">
        <f t="shared" si="200"/>
        <v>2</v>
      </c>
      <c r="F2576" t="str">
        <f t="shared" si="201"/>
        <v>Voice</v>
      </c>
      <c r="G2576" t="str">
        <f t="shared" si="202"/>
        <v>NET_03201260_2</v>
      </c>
      <c r="H2576" t="str">
        <f>IF(ISNA(VLOOKUP(A2576,$A$3:A2575,1,0)),"","DUP!")</f>
        <v>DUP!</v>
      </c>
      <c r="I2576" t="str">
        <f>IF(ISNA(VLOOKUP(B2576,$B$3:B2575,1,0)),"","DUP!")</f>
        <v>DUP!</v>
      </c>
      <c r="J2576" t="str">
        <f t="shared" si="203"/>
        <v/>
      </c>
      <c r="K2576" t="str">
        <f t="shared" si="204"/>
        <v/>
      </c>
    </row>
    <row r="2577" spans="1:11">
      <c r="A2577" s="25" t="s">
        <v>999</v>
      </c>
      <c r="B2577" s="25" t="s">
        <v>306</v>
      </c>
      <c r="C2577" s="25" t="s">
        <v>307</v>
      </c>
      <c r="D2577" s="25" t="s">
        <v>244</v>
      </c>
      <c r="E2577">
        <f t="shared" si="200"/>
        <v>2</v>
      </c>
      <c r="F2577" t="str">
        <f t="shared" si="201"/>
        <v>Voice</v>
      </c>
      <c r="G2577" t="str">
        <f t="shared" si="202"/>
        <v>NET_03201260_2</v>
      </c>
      <c r="H2577" t="str">
        <f>IF(ISNA(VLOOKUP(A2577,$A$3:A2576,1,0)),"","DUP!")</f>
        <v>DUP!</v>
      </c>
      <c r="I2577" t="str">
        <f>IF(ISNA(VLOOKUP(B2577,$B$3:B2576,1,0)),"","DUP!")</f>
        <v>DUP!</v>
      </c>
      <c r="J2577" t="str">
        <f t="shared" si="203"/>
        <v/>
      </c>
      <c r="K2577" t="str">
        <f t="shared" si="204"/>
        <v/>
      </c>
    </row>
    <row r="2578" spans="1:11">
      <c r="A2578" s="25" t="s">
        <v>999</v>
      </c>
      <c r="B2578" s="25" t="s">
        <v>306</v>
      </c>
      <c r="C2578" s="25" t="s">
        <v>307</v>
      </c>
      <c r="D2578" s="25" t="s">
        <v>245</v>
      </c>
      <c r="E2578">
        <f t="shared" si="200"/>
        <v>10</v>
      </c>
      <c r="F2578" t="str">
        <f t="shared" si="201"/>
        <v>Video Call</v>
      </c>
      <c r="G2578" t="str">
        <f t="shared" si="202"/>
        <v>NET_03201260_10</v>
      </c>
      <c r="H2578" t="str">
        <f>IF(ISNA(VLOOKUP(A2578,$A$3:A2577,1,0)),"","DUP!")</f>
        <v>DUP!</v>
      </c>
      <c r="I2578" t="str">
        <f>IF(ISNA(VLOOKUP(B2578,$B$3:B2577,1,0)),"","DUP!")</f>
        <v>DUP!</v>
      </c>
      <c r="J2578" t="str">
        <f t="shared" si="203"/>
        <v/>
      </c>
      <c r="K2578" t="str">
        <f t="shared" si="204"/>
        <v/>
      </c>
    </row>
    <row r="2579" spans="1:11">
      <c r="A2579" s="25" t="s">
        <v>999</v>
      </c>
      <c r="B2579" s="25" t="s">
        <v>306</v>
      </c>
      <c r="C2579" s="25" t="s">
        <v>307</v>
      </c>
      <c r="D2579" s="25" t="s">
        <v>245</v>
      </c>
      <c r="E2579">
        <f t="shared" si="200"/>
        <v>10</v>
      </c>
      <c r="F2579" t="str">
        <f t="shared" si="201"/>
        <v>Video Call</v>
      </c>
      <c r="G2579" t="str">
        <f t="shared" si="202"/>
        <v>NET_03201260_10</v>
      </c>
      <c r="H2579" t="str">
        <f>IF(ISNA(VLOOKUP(A2579,$A$3:A2578,1,0)),"","DUP!")</f>
        <v>DUP!</v>
      </c>
      <c r="I2579" t="str">
        <f>IF(ISNA(VLOOKUP(B2579,$B$3:B2578,1,0)),"","DUP!")</f>
        <v>DUP!</v>
      </c>
      <c r="J2579" t="str">
        <f t="shared" si="203"/>
        <v/>
      </c>
      <c r="K2579" t="str">
        <f t="shared" si="204"/>
        <v/>
      </c>
    </row>
    <row r="2580" spans="1:11">
      <c r="A2580" s="25" t="s">
        <v>999</v>
      </c>
      <c r="B2580" s="25" t="s">
        <v>306</v>
      </c>
      <c r="C2580" s="25" t="s">
        <v>307</v>
      </c>
      <c r="D2580" s="25" t="s">
        <v>245</v>
      </c>
      <c r="E2580">
        <f t="shared" si="200"/>
        <v>10</v>
      </c>
      <c r="F2580" t="str">
        <f t="shared" si="201"/>
        <v>Video Call</v>
      </c>
      <c r="G2580" t="str">
        <f t="shared" si="202"/>
        <v>NET_03201260_10</v>
      </c>
      <c r="H2580" t="str">
        <f>IF(ISNA(VLOOKUP(A2580,$A$3:A2579,1,0)),"","DUP!")</f>
        <v>DUP!</v>
      </c>
      <c r="I2580" t="str">
        <f>IF(ISNA(VLOOKUP(B2580,$B$3:B2579,1,0)),"","DUP!")</f>
        <v>DUP!</v>
      </c>
      <c r="J2580" t="str">
        <f t="shared" si="203"/>
        <v/>
      </c>
      <c r="K2580" t="str">
        <f t="shared" si="204"/>
        <v/>
      </c>
    </row>
    <row r="2581" spans="1:11">
      <c r="A2581" s="25" t="s">
        <v>1000</v>
      </c>
      <c r="B2581" s="25" t="s">
        <v>306</v>
      </c>
      <c r="C2581" s="25" t="s">
        <v>307</v>
      </c>
      <c r="D2581" s="25" t="s">
        <v>244</v>
      </c>
      <c r="E2581">
        <f t="shared" si="200"/>
        <v>2</v>
      </c>
      <c r="F2581" t="str">
        <f t="shared" si="201"/>
        <v>Voice</v>
      </c>
      <c r="G2581" t="str">
        <f t="shared" si="202"/>
        <v>NET_03201268_2</v>
      </c>
      <c r="H2581" t="str">
        <f>IF(ISNA(VLOOKUP(A2581,$A$3:A2580,1,0)),"","DUP!")</f>
        <v/>
      </c>
      <c r="I2581" t="str">
        <f>IF(ISNA(VLOOKUP(B2581,$B$3:B2580,1,0)),"","DUP!")</f>
        <v>DUP!</v>
      </c>
      <c r="J2581" t="str">
        <f t="shared" si="203"/>
        <v/>
      </c>
      <c r="K2581" t="str">
        <f t="shared" si="204"/>
        <v>INSERT INTO ZONE_MAP (SERVICE_ID, SERVICE_NAME, CODE, NW_GROUP, ZONE) VALUES (2,'Voice','03201268','INTERNET','NATIONAL');</v>
      </c>
    </row>
    <row r="2582" spans="1:11">
      <c r="A2582" s="25" t="s">
        <v>1000</v>
      </c>
      <c r="B2582" s="25" t="s">
        <v>306</v>
      </c>
      <c r="C2582" s="25" t="s">
        <v>307</v>
      </c>
      <c r="D2582" s="25" t="s">
        <v>244</v>
      </c>
      <c r="E2582">
        <f t="shared" si="200"/>
        <v>2</v>
      </c>
      <c r="F2582" t="str">
        <f t="shared" si="201"/>
        <v>Voice</v>
      </c>
      <c r="G2582" t="str">
        <f t="shared" si="202"/>
        <v>NET_03201268_2</v>
      </c>
      <c r="H2582" t="str">
        <f>IF(ISNA(VLOOKUP(A2582,$A$3:A2581,1,0)),"","DUP!")</f>
        <v>DUP!</v>
      </c>
      <c r="I2582" t="str">
        <f>IF(ISNA(VLOOKUP(B2582,$B$3:B2581,1,0)),"","DUP!")</f>
        <v>DUP!</v>
      </c>
      <c r="J2582" t="str">
        <f t="shared" si="203"/>
        <v/>
      </c>
      <c r="K2582" t="str">
        <f t="shared" si="204"/>
        <v/>
      </c>
    </row>
    <row r="2583" spans="1:11">
      <c r="A2583" s="25" t="s">
        <v>1000</v>
      </c>
      <c r="B2583" s="25" t="s">
        <v>306</v>
      </c>
      <c r="C2583" s="25" t="s">
        <v>307</v>
      </c>
      <c r="D2583" s="25" t="s">
        <v>244</v>
      </c>
      <c r="E2583">
        <f t="shared" si="200"/>
        <v>2</v>
      </c>
      <c r="F2583" t="str">
        <f t="shared" si="201"/>
        <v>Voice</v>
      </c>
      <c r="G2583" t="str">
        <f t="shared" si="202"/>
        <v>NET_03201268_2</v>
      </c>
      <c r="H2583" t="str">
        <f>IF(ISNA(VLOOKUP(A2583,$A$3:A2582,1,0)),"","DUP!")</f>
        <v>DUP!</v>
      </c>
      <c r="I2583" t="str">
        <f>IF(ISNA(VLOOKUP(B2583,$B$3:B2582,1,0)),"","DUP!")</f>
        <v>DUP!</v>
      </c>
      <c r="J2583" t="str">
        <f t="shared" si="203"/>
        <v/>
      </c>
      <c r="K2583" t="str">
        <f t="shared" si="204"/>
        <v/>
      </c>
    </row>
    <row r="2584" spans="1:11">
      <c r="A2584" s="25" t="s">
        <v>1000</v>
      </c>
      <c r="B2584" s="25" t="s">
        <v>306</v>
      </c>
      <c r="C2584" s="25" t="s">
        <v>307</v>
      </c>
      <c r="D2584" s="25" t="s">
        <v>245</v>
      </c>
      <c r="E2584">
        <f t="shared" si="200"/>
        <v>10</v>
      </c>
      <c r="F2584" t="str">
        <f t="shared" si="201"/>
        <v>Video Call</v>
      </c>
      <c r="G2584" t="str">
        <f t="shared" si="202"/>
        <v>NET_03201268_10</v>
      </c>
      <c r="H2584" t="str">
        <f>IF(ISNA(VLOOKUP(A2584,$A$3:A2583,1,0)),"","DUP!")</f>
        <v>DUP!</v>
      </c>
      <c r="I2584" t="str">
        <f>IF(ISNA(VLOOKUP(B2584,$B$3:B2583,1,0)),"","DUP!")</f>
        <v>DUP!</v>
      </c>
      <c r="J2584" t="str">
        <f t="shared" si="203"/>
        <v/>
      </c>
      <c r="K2584" t="str">
        <f t="shared" si="204"/>
        <v/>
      </c>
    </row>
    <row r="2585" spans="1:11">
      <c r="A2585" s="25" t="s">
        <v>1000</v>
      </c>
      <c r="B2585" s="25" t="s">
        <v>306</v>
      </c>
      <c r="C2585" s="25" t="s">
        <v>307</v>
      </c>
      <c r="D2585" s="25" t="s">
        <v>245</v>
      </c>
      <c r="E2585">
        <f t="shared" si="200"/>
        <v>10</v>
      </c>
      <c r="F2585" t="str">
        <f t="shared" si="201"/>
        <v>Video Call</v>
      </c>
      <c r="G2585" t="str">
        <f t="shared" si="202"/>
        <v>NET_03201268_10</v>
      </c>
      <c r="H2585" t="str">
        <f>IF(ISNA(VLOOKUP(A2585,$A$3:A2584,1,0)),"","DUP!")</f>
        <v>DUP!</v>
      </c>
      <c r="I2585" t="str">
        <f>IF(ISNA(VLOOKUP(B2585,$B$3:B2584,1,0)),"","DUP!")</f>
        <v>DUP!</v>
      </c>
      <c r="J2585" t="str">
        <f t="shared" si="203"/>
        <v/>
      </c>
      <c r="K2585" t="str">
        <f t="shared" si="204"/>
        <v/>
      </c>
    </row>
    <row r="2586" spans="1:11">
      <c r="A2586" s="25" t="s">
        <v>1000</v>
      </c>
      <c r="B2586" s="25" t="s">
        <v>306</v>
      </c>
      <c r="C2586" s="25" t="s">
        <v>307</v>
      </c>
      <c r="D2586" s="25" t="s">
        <v>245</v>
      </c>
      <c r="E2586">
        <f t="shared" si="200"/>
        <v>10</v>
      </c>
      <c r="F2586" t="str">
        <f t="shared" si="201"/>
        <v>Video Call</v>
      </c>
      <c r="G2586" t="str">
        <f t="shared" si="202"/>
        <v>NET_03201268_10</v>
      </c>
      <c r="H2586" t="str">
        <f>IF(ISNA(VLOOKUP(A2586,$A$3:A2585,1,0)),"","DUP!")</f>
        <v>DUP!</v>
      </c>
      <c r="I2586" t="str">
        <f>IF(ISNA(VLOOKUP(B2586,$B$3:B2585,1,0)),"","DUP!")</f>
        <v>DUP!</v>
      </c>
      <c r="J2586" t="str">
        <f t="shared" si="203"/>
        <v/>
      </c>
      <c r="K2586" t="str">
        <f t="shared" si="204"/>
        <v/>
      </c>
    </row>
    <row r="2587" spans="1:11">
      <c r="A2587" s="25" t="s">
        <v>1001</v>
      </c>
      <c r="B2587" s="25" t="s">
        <v>306</v>
      </c>
      <c r="C2587" s="25" t="s">
        <v>307</v>
      </c>
      <c r="D2587" s="25" t="s">
        <v>244</v>
      </c>
      <c r="E2587">
        <f t="shared" si="200"/>
        <v>2</v>
      </c>
      <c r="F2587" t="str">
        <f t="shared" si="201"/>
        <v>Voice</v>
      </c>
      <c r="G2587" t="str">
        <f t="shared" si="202"/>
        <v>NET_03201269_2</v>
      </c>
      <c r="H2587" t="str">
        <f>IF(ISNA(VLOOKUP(A2587,$A$3:A2586,1,0)),"","DUP!")</f>
        <v/>
      </c>
      <c r="I2587" t="str">
        <f>IF(ISNA(VLOOKUP(B2587,$B$3:B2586,1,0)),"","DUP!")</f>
        <v>DUP!</v>
      </c>
      <c r="J2587" t="str">
        <f t="shared" si="203"/>
        <v/>
      </c>
      <c r="K2587" t="str">
        <f t="shared" si="204"/>
        <v>INSERT INTO ZONE_MAP (SERVICE_ID, SERVICE_NAME, CODE, NW_GROUP, ZONE) VALUES (2,'Voice','03201269','INTERNET','NATIONAL');</v>
      </c>
    </row>
    <row r="2588" spans="1:11">
      <c r="A2588" s="25" t="s">
        <v>1001</v>
      </c>
      <c r="B2588" s="25" t="s">
        <v>306</v>
      </c>
      <c r="C2588" s="25" t="s">
        <v>307</v>
      </c>
      <c r="D2588" s="25" t="s">
        <v>244</v>
      </c>
      <c r="E2588">
        <f t="shared" si="200"/>
        <v>2</v>
      </c>
      <c r="F2588" t="str">
        <f t="shared" si="201"/>
        <v>Voice</v>
      </c>
      <c r="G2588" t="str">
        <f t="shared" si="202"/>
        <v>NET_03201269_2</v>
      </c>
      <c r="H2588" t="str">
        <f>IF(ISNA(VLOOKUP(A2588,$A$3:A2587,1,0)),"","DUP!")</f>
        <v>DUP!</v>
      </c>
      <c r="I2588" t="str">
        <f>IF(ISNA(VLOOKUP(B2588,$B$3:B2587,1,0)),"","DUP!")</f>
        <v>DUP!</v>
      </c>
      <c r="J2588" t="str">
        <f t="shared" si="203"/>
        <v/>
      </c>
      <c r="K2588" t="str">
        <f t="shared" si="204"/>
        <v/>
      </c>
    </row>
    <row r="2589" spans="1:11">
      <c r="A2589" s="25" t="s">
        <v>1001</v>
      </c>
      <c r="B2589" s="25" t="s">
        <v>306</v>
      </c>
      <c r="C2589" s="25" t="s">
        <v>307</v>
      </c>
      <c r="D2589" s="25" t="s">
        <v>244</v>
      </c>
      <c r="E2589">
        <f t="shared" si="200"/>
        <v>2</v>
      </c>
      <c r="F2589" t="str">
        <f t="shared" si="201"/>
        <v>Voice</v>
      </c>
      <c r="G2589" t="str">
        <f t="shared" si="202"/>
        <v>NET_03201269_2</v>
      </c>
      <c r="H2589" t="str">
        <f>IF(ISNA(VLOOKUP(A2589,$A$3:A2588,1,0)),"","DUP!")</f>
        <v>DUP!</v>
      </c>
      <c r="I2589" t="str">
        <f>IF(ISNA(VLOOKUP(B2589,$B$3:B2588,1,0)),"","DUP!")</f>
        <v>DUP!</v>
      </c>
      <c r="J2589" t="str">
        <f t="shared" si="203"/>
        <v/>
      </c>
      <c r="K2589" t="str">
        <f t="shared" si="204"/>
        <v/>
      </c>
    </row>
    <row r="2590" spans="1:11">
      <c r="A2590" s="25" t="s">
        <v>1001</v>
      </c>
      <c r="B2590" s="25" t="s">
        <v>306</v>
      </c>
      <c r="C2590" s="25" t="s">
        <v>307</v>
      </c>
      <c r="D2590" s="25" t="s">
        <v>245</v>
      </c>
      <c r="E2590">
        <f t="shared" si="200"/>
        <v>10</v>
      </c>
      <c r="F2590" t="str">
        <f t="shared" si="201"/>
        <v>Video Call</v>
      </c>
      <c r="G2590" t="str">
        <f t="shared" si="202"/>
        <v>NET_03201269_10</v>
      </c>
      <c r="H2590" t="str">
        <f>IF(ISNA(VLOOKUP(A2590,$A$3:A2589,1,0)),"","DUP!")</f>
        <v>DUP!</v>
      </c>
      <c r="I2590" t="str">
        <f>IF(ISNA(VLOOKUP(B2590,$B$3:B2589,1,0)),"","DUP!")</f>
        <v>DUP!</v>
      </c>
      <c r="J2590" t="str">
        <f t="shared" si="203"/>
        <v/>
      </c>
      <c r="K2590" t="str">
        <f t="shared" si="204"/>
        <v/>
      </c>
    </row>
    <row r="2591" spans="1:11">
      <c r="A2591" s="25" t="s">
        <v>1001</v>
      </c>
      <c r="B2591" s="25" t="s">
        <v>306</v>
      </c>
      <c r="C2591" s="25" t="s">
        <v>307</v>
      </c>
      <c r="D2591" s="25" t="s">
        <v>245</v>
      </c>
      <c r="E2591">
        <f t="shared" si="200"/>
        <v>10</v>
      </c>
      <c r="F2591" t="str">
        <f t="shared" si="201"/>
        <v>Video Call</v>
      </c>
      <c r="G2591" t="str">
        <f t="shared" si="202"/>
        <v>NET_03201269_10</v>
      </c>
      <c r="H2591" t="str">
        <f>IF(ISNA(VLOOKUP(A2591,$A$3:A2590,1,0)),"","DUP!")</f>
        <v>DUP!</v>
      </c>
      <c r="I2591" t="str">
        <f>IF(ISNA(VLOOKUP(B2591,$B$3:B2590,1,0)),"","DUP!")</f>
        <v>DUP!</v>
      </c>
      <c r="J2591" t="str">
        <f t="shared" si="203"/>
        <v/>
      </c>
      <c r="K2591" t="str">
        <f t="shared" si="204"/>
        <v/>
      </c>
    </row>
    <row r="2592" spans="1:11">
      <c r="A2592" s="25" t="s">
        <v>1001</v>
      </c>
      <c r="B2592" s="25" t="s">
        <v>306</v>
      </c>
      <c r="C2592" s="25" t="s">
        <v>307</v>
      </c>
      <c r="D2592" s="25" t="s">
        <v>245</v>
      </c>
      <c r="E2592">
        <f t="shared" si="200"/>
        <v>10</v>
      </c>
      <c r="F2592" t="str">
        <f t="shared" si="201"/>
        <v>Video Call</v>
      </c>
      <c r="G2592" t="str">
        <f t="shared" si="202"/>
        <v>NET_03201269_10</v>
      </c>
      <c r="H2592" t="str">
        <f>IF(ISNA(VLOOKUP(A2592,$A$3:A2591,1,0)),"","DUP!")</f>
        <v>DUP!</v>
      </c>
      <c r="I2592" t="str">
        <f>IF(ISNA(VLOOKUP(B2592,$B$3:B2591,1,0)),"","DUP!")</f>
        <v>DUP!</v>
      </c>
      <c r="J2592" t="str">
        <f t="shared" si="203"/>
        <v/>
      </c>
      <c r="K2592" t="str">
        <f t="shared" si="204"/>
        <v/>
      </c>
    </row>
    <row r="2593" spans="1:11">
      <c r="A2593" s="25" t="s">
        <v>1002</v>
      </c>
      <c r="B2593" s="25" t="s">
        <v>306</v>
      </c>
      <c r="C2593" s="25" t="s">
        <v>307</v>
      </c>
      <c r="D2593" s="25" t="s">
        <v>244</v>
      </c>
      <c r="E2593">
        <f t="shared" si="200"/>
        <v>2</v>
      </c>
      <c r="F2593" t="str">
        <f t="shared" si="201"/>
        <v>Voice</v>
      </c>
      <c r="G2593" t="str">
        <f t="shared" si="202"/>
        <v>NET_03201270_2</v>
      </c>
      <c r="H2593" t="str">
        <f>IF(ISNA(VLOOKUP(A2593,$A$3:A2592,1,0)),"","DUP!")</f>
        <v/>
      </c>
      <c r="I2593" t="str">
        <f>IF(ISNA(VLOOKUP(B2593,$B$3:B2592,1,0)),"","DUP!")</f>
        <v>DUP!</v>
      </c>
      <c r="J2593" t="str">
        <f t="shared" si="203"/>
        <v/>
      </c>
      <c r="K2593" t="str">
        <f t="shared" si="204"/>
        <v>INSERT INTO ZONE_MAP (SERVICE_ID, SERVICE_NAME, CODE, NW_GROUP, ZONE) VALUES (2,'Voice','03201270','INTERNET','NATIONAL');</v>
      </c>
    </row>
    <row r="2594" spans="1:11">
      <c r="A2594" s="25" t="s">
        <v>1003</v>
      </c>
      <c r="B2594" s="25" t="s">
        <v>306</v>
      </c>
      <c r="C2594" s="25" t="s">
        <v>307</v>
      </c>
      <c r="D2594" s="25" t="s">
        <v>244</v>
      </c>
      <c r="E2594">
        <f t="shared" si="200"/>
        <v>2</v>
      </c>
      <c r="F2594" t="str">
        <f t="shared" si="201"/>
        <v>Voice</v>
      </c>
      <c r="G2594" t="str">
        <f t="shared" si="202"/>
        <v>NET_03201278_2</v>
      </c>
      <c r="H2594" t="str">
        <f>IF(ISNA(VLOOKUP(A2594,$A$3:A2593,1,0)),"","DUP!")</f>
        <v/>
      </c>
      <c r="I2594" t="str">
        <f>IF(ISNA(VLOOKUP(B2594,$B$3:B2593,1,0)),"","DUP!")</f>
        <v>DUP!</v>
      </c>
      <c r="J2594" t="str">
        <f t="shared" si="203"/>
        <v/>
      </c>
      <c r="K2594" t="str">
        <f t="shared" si="204"/>
        <v>INSERT INTO ZONE_MAP (SERVICE_ID, SERVICE_NAME, CODE, NW_GROUP, ZONE) VALUES (2,'Voice','03201278','INTERNET','NATIONAL');</v>
      </c>
    </row>
    <row r="2595" spans="1:11">
      <c r="A2595" s="25" t="s">
        <v>1004</v>
      </c>
      <c r="B2595" s="25" t="s">
        <v>306</v>
      </c>
      <c r="C2595" s="25" t="s">
        <v>307</v>
      </c>
      <c r="D2595" s="25" t="s">
        <v>244</v>
      </c>
      <c r="E2595">
        <f t="shared" si="200"/>
        <v>2</v>
      </c>
      <c r="F2595" t="str">
        <f t="shared" si="201"/>
        <v>Voice</v>
      </c>
      <c r="G2595" t="str">
        <f t="shared" si="202"/>
        <v>NET_03201280_2</v>
      </c>
      <c r="H2595" t="str">
        <f>IF(ISNA(VLOOKUP(A2595,$A$3:A2594,1,0)),"","DUP!")</f>
        <v/>
      </c>
      <c r="I2595" t="str">
        <f>IF(ISNA(VLOOKUP(B2595,$B$3:B2594,1,0)),"","DUP!")</f>
        <v>DUP!</v>
      </c>
      <c r="J2595" t="str">
        <f t="shared" si="203"/>
        <v/>
      </c>
      <c r="K2595" t="str">
        <f t="shared" si="204"/>
        <v>INSERT INTO ZONE_MAP (SERVICE_ID, SERVICE_NAME, CODE, NW_GROUP, ZONE) VALUES (2,'Voice','03201280','INTERNET','NATIONAL');</v>
      </c>
    </row>
    <row r="2596" spans="1:11">
      <c r="A2596" s="25" t="s">
        <v>1005</v>
      </c>
      <c r="B2596" s="25" t="s">
        <v>306</v>
      </c>
      <c r="C2596" s="25" t="s">
        <v>307</v>
      </c>
      <c r="D2596" s="25" t="s">
        <v>244</v>
      </c>
      <c r="E2596">
        <f t="shared" si="200"/>
        <v>2</v>
      </c>
      <c r="F2596" t="str">
        <f t="shared" si="201"/>
        <v>Voice</v>
      </c>
      <c r="G2596" t="str">
        <f t="shared" si="202"/>
        <v>NET_03201284_2</v>
      </c>
      <c r="H2596" t="str">
        <f>IF(ISNA(VLOOKUP(A2596,$A$3:A2595,1,0)),"","DUP!")</f>
        <v/>
      </c>
      <c r="I2596" t="str">
        <f>IF(ISNA(VLOOKUP(B2596,$B$3:B2595,1,0)),"","DUP!")</f>
        <v>DUP!</v>
      </c>
      <c r="J2596" t="str">
        <f t="shared" si="203"/>
        <v/>
      </c>
      <c r="K2596" t="str">
        <f t="shared" si="204"/>
        <v>INSERT INTO ZONE_MAP (SERVICE_ID, SERVICE_NAME, CODE, NW_GROUP, ZONE) VALUES (2,'Voice','03201284','INTERNET','NATIONAL');</v>
      </c>
    </row>
    <row r="2597" spans="1:11">
      <c r="A2597" s="25" t="s">
        <v>1006</v>
      </c>
      <c r="B2597" s="25" t="s">
        <v>315</v>
      </c>
      <c r="C2597" s="25" t="s">
        <v>316</v>
      </c>
      <c r="D2597" s="25" t="s">
        <v>244</v>
      </c>
      <c r="E2597">
        <f t="shared" si="200"/>
        <v>2</v>
      </c>
      <c r="F2597" t="str">
        <f t="shared" si="201"/>
        <v>Voice</v>
      </c>
      <c r="G2597" t="str">
        <f t="shared" si="202"/>
        <v>SNC_0320141_2</v>
      </c>
      <c r="H2597" t="str">
        <f>IF(ISNA(VLOOKUP(A2597,$A$3:A2596,1,0)),"","DUP!")</f>
        <v/>
      </c>
      <c r="I2597" t="str">
        <f>IF(ISNA(VLOOKUP(B2597,$B$3:B2596,1,0)),"","DUP!")</f>
        <v>DUP!</v>
      </c>
      <c r="J2597" t="str">
        <f t="shared" si="203"/>
        <v/>
      </c>
      <c r="K2597" t="str">
        <f t="shared" si="204"/>
        <v>INSERT INTO ZONE_MAP (SERVICE_ID, SERVICE_NAME, CODE, NW_GROUP, ZONE) VALUES (2,'Voice','0320141','NHAN TIN','NATIONAL');</v>
      </c>
    </row>
    <row r="2598" spans="1:11">
      <c r="A2598" s="25" t="s">
        <v>1007</v>
      </c>
      <c r="B2598" s="25" t="s">
        <v>987</v>
      </c>
      <c r="C2598" s="25" t="s">
        <v>318</v>
      </c>
      <c r="D2598" s="25" t="s">
        <v>244</v>
      </c>
      <c r="E2598">
        <f t="shared" si="200"/>
        <v>2</v>
      </c>
      <c r="F2598" t="str">
        <f t="shared" si="201"/>
        <v>Voice</v>
      </c>
      <c r="G2598" t="str">
        <f t="shared" si="202"/>
        <v>CVL_03202_2</v>
      </c>
      <c r="H2598" t="str">
        <f>IF(ISNA(VLOOKUP(A2598,$A$3:A2597,1,0)),"","DUP!")</f>
        <v/>
      </c>
      <c r="I2598" t="str">
        <f>IF(ISNA(VLOOKUP(B2598,$B$3:B2597,1,0)),"","DUP!")</f>
        <v>DUP!</v>
      </c>
      <c r="J2598" t="str">
        <f t="shared" si="203"/>
        <v/>
      </c>
      <c r="K2598" t="str">
        <f t="shared" si="204"/>
        <v>INSERT INTO ZONE_MAP (SERVICE_ID, SERVICE_NAME, CODE, NW_GROUP, ZONE) VALUES (2,'Voice','03202','HAI DUONG','NATIONAL');</v>
      </c>
    </row>
    <row r="2599" spans="1:11">
      <c r="A2599" s="25" t="s">
        <v>1008</v>
      </c>
      <c r="B2599" s="25" t="s">
        <v>987</v>
      </c>
      <c r="C2599" s="25" t="s">
        <v>243</v>
      </c>
      <c r="D2599" s="25" t="s">
        <v>244</v>
      </c>
      <c r="E2599">
        <f t="shared" si="200"/>
        <v>2</v>
      </c>
      <c r="F2599" t="str">
        <f t="shared" si="201"/>
        <v>Voice</v>
      </c>
      <c r="G2599" t="str">
        <f t="shared" si="202"/>
        <v>CVP_03203_2</v>
      </c>
      <c r="H2599" t="str">
        <f>IF(ISNA(VLOOKUP(A2599,$A$3:A2598,1,0)),"","DUP!")</f>
        <v/>
      </c>
      <c r="I2599" t="str">
        <f>IF(ISNA(VLOOKUP(B2599,$B$3:B2598,1,0)),"","DUP!")</f>
        <v>DUP!</v>
      </c>
      <c r="J2599" t="str">
        <f t="shared" si="203"/>
        <v/>
      </c>
      <c r="K2599" t="str">
        <f t="shared" si="204"/>
        <v>INSERT INTO ZONE_MAP (SERVICE_ID, SERVICE_NAME, CODE, NW_GROUP, ZONE) VALUES (2,'Voice','03203','HAI DUONG','NATIONAL');</v>
      </c>
    </row>
    <row r="2600" spans="1:11">
      <c r="A2600" s="25" t="s">
        <v>1008</v>
      </c>
      <c r="B2600" s="25" t="s">
        <v>987</v>
      </c>
      <c r="C2600" s="25" t="s">
        <v>243</v>
      </c>
      <c r="D2600" s="25" t="s">
        <v>244</v>
      </c>
      <c r="E2600">
        <f t="shared" si="200"/>
        <v>2</v>
      </c>
      <c r="F2600" t="str">
        <f t="shared" si="201"/>
        <v>Voice</v>
      </c>
      <c r="G2600" t="str">
        <f t="shared" si="202"/>
        <v>CVP_03203_2</v>
      </c>
      <c r="H2600" t="str">
        <f>IF(ISNA(VLOOKUP(A2600,$A$3:A2599,1,0)),"","DUP!")</f>
        <v>DUP!</v>
      </c>
      <c r="I2600" t="str">
        <f>IF(ISNA(VLOOKUP(B2600,$B$3:B2599,1,0)),"","DUP!")</f>
        <v>DUP!</v>
      </c>
      <c r="J2600" t="str">
        <f t="shared" si="203"/>
        <v/>
      </c>
      <c r="K2600" t="str">
        <f t="shared" si="204"/>
        <v/>
      </c>
    </row>
    <row r="2601" spans="1:11">
      <c r="A2601" s="25" t="s">
        <v>1008</v>
      </c>
      <c r="B2601" s="25" t="s">
        <v>987</v>
      </c>
      <c r="C2601" s="25" t="s">
        <v>243</v>
      </c>
      <c r="D2601" s="25" t="s">
        <v>244</v>
      </c>
      <c r="E2601">
        <f t="shared" si="200"/>
        <v>2</v>
      </c>
      <c r="F2601" t="str">
        <f t="shared" si="201"/>
        <v>Voice</v>
      </c>
      <c r="G2601" t="str">
        <f t="shared" si="202"/>
        <v>CVP_03203_2</v>
      </c>
      <c r="H2601" t="str">
        <f>IF(ISNA(VLOOKUP(A2601,$A$3:A2600,1,0)),"","DUP!")</f>
        <v>DUP!</v>
      </c>
      <c r="I2601" t="str">
        <f>IF(ISNA(VLOOKUP(B2601,$B$3:B2600,1,0)),"","DUP!")</f>
        <v>DUP!</v>
      </c>
      <c r="J2601" t="str">
        <f t="shared" si="203"/>
        <v/>
      </c>
      <c r="K2601" t="str">
        <f t="shared" si="204"/>
        <v/>
      </c>
    </row>
    <row r="2602" spans="1:11">
      <c r="A2602" s="25" t="s">
        <v>1008</v>
      </c>
      <c r="B2602" s="25" t="s">
        <v>987</v>
      </c>
      <c r="C2602" s="25" t="s">
        <v>243</v>
      </c>
      <c r="D2602" s="25" t="s">
        <v>245</v>
      </c>
      <c r="E2602">
        <f t="shared" si="200"/>
        <v>10</v>
      </c>
      <c r="F2602" t="str">
        <f t="shared" si="201"/>
        <v>Video Call</v>
      </c>
      <c r="G2602" t="str">
        <f t="shared" si="202"/>
        <v>CVP_03203_10</v>
      </c>
      <c r="H2602" t="str">
        <f>IF(ISNA(VLOOKUP(A2602,$A$3:A2601,1,0)),"","DUP!")</f>
        <v>DUP!</v>
      </c>
      <c r="I2602" t="str">
        <f>IF(ISNA(VLOOKUP(B2602,$B$3:B2601,1,0)),"","DUP!")</f>
        <v>DUP!</v>
      </c>
      <c r="J2602" t="str">
        <f t="shared" si="203"/>
        <v/>
      </c>
      <c r="K2602" t="str">
        <f t="shared" si="204"/>
        <v/>
      </c>
    </row>
    <row r="2603" spans="1:11">
      <c r="A2603" s="25" t="s">
        <v>1008</v>
      </c>
      <c r="B2603" s="25" t="s">
        <v>987</v>
      </c>
      <c r="C2603" s="25" t="s">
        <v>243</v>
      </c>
      <c r="D2603" s="25" t="s">
        <v>245</v>
      </c>
      <c r="E2603">
        <f t="shared" si="200"/>
        <v>10</v>
      </c>
      <c r="F2603" t="str">
        <f t="shared" si="201"/>
        <v>Video Call</v>
      </c>
      <c r="G2603" t="str">
        <f t="shared" si="202"/>
        <v>CVP_03203_10</v>
      </c>
      <c r="H2603" t="str">
        <f>IF(ISNA(VLOOKUP(A2603,$A$3:A2602,1,0)),"","DUP!")</f>
        <v>DUP!</v>
      </c>
      <c r="I2603" t="str">
        <f>IF(ISNA(VLOOKUP(B2603,$B$3:B2602,1,0)),"","DUP!")</f>
        <v>DUP!</v>
      </c>
      <c r="J2603" t="str">
        <f t="shared" si="203"/>
        <v/>
      </c>
      <c r="K2603" t="str">
        <f t="shared" si="204"/>
        <v/>
      </c>
    </row>
    <row r="2604" spans="1:11">
      <c r="A2604" s="25" t="s">
        <v>1008</v>
      </c>
      <c r="B2604" s="25" t="s">
        <v>987</v>
      </c>
      <c r="C2604" s="25" t="s">
        <v>243</v>
      </c>
      <c r="D2604" s="25" t="s">
        <v>245</v>
      </c>
      <c r="E2604">
        <f t="shared" si="200"/>
        <v>10</v>
      </c>
      <c r="F2604" t="str">
        <f t="shared" si="201"/>
        <v>Video Call</v>
      </c>
      <c r="G2604" t="str">
        <f t="shared" si="202"/>
        <v>CVP_03203_10</v>
      </c>
      <c r="H2604" t="str">
        <f>IF(ISNA(VLOOKUP(A2604,$A$3:A2603,1,0)),"","DUP!")</f>
        <v>DUP!</v>
      </c>
      <c r="I2604" t="str">
        <f>IF(ISNA(VLOOKUP(B2604,$B$3:B2603,1,0)),"","DUP!")</f>
        <v>DUP!</v>
      </c>
      <c r="J2604" t="str">
        <f t="shared" si="203"/>
        <v/>
      </c>
      <c r="K2604" t="str">
        <f t="shared" si="204"/>
        <v/>
      </c>
    </row>
    <row r="2605" spans="1:11">
      <c r="A2605" s="25" t="s">
        <v>1009</v>
      </c>
      <c r="B2605" s="25" t="s">
        <v>987</v>
      </c>
      <c r="C2605" s="25" t="s">
        <v>321</v>
      </c>
      <c r="D2605" s="25" t="s">
        <v>244</v>
      </c>
      <c r="E2605">
        <f t="shared" si="200"/>
        <v>2</v>
      </c>
      <c r="F2605" t="str">
        <f t="shared" si="201"/>
        <v>Voice</v>
      </c>
      <c r="G2605" t="str">
        <f t="shared" si="202"/>
        <v>CVC_03204_2</v>
      </c>
      <c r="H2605" t="str">
        <f>IF(ISNA(VLOOKUP(A2605,$A$3:A2604,1,0)),"","DUP!")</f>
        <v/>
      </c>
      <c r="I2605" t="str">
        <f>IF(ISNA(VLOOKUP(B2605,$B$3:B2604,1,0)),"","DUP!")</f>
        <v>DUP!</v>
      </c>
      <c r="J2605" t="str">
        <f t="shared" si="203"/>
        <v/>
      </c>
      <c r="K2605" t="str">
        <f t="shared" si="204"/>
        <v>INSERT INTO ZONE_MAP (SERVICE_ID, SERVICE_NAME, CODE, NW_GROUP, ZONE) VALUES (2,'Voice','03204','HAI DUONG','NATIONAL');</v>
      </c>
    </row>
    <row r="2606" spans="1:11">
      <c r="A2606" s="25" t="s">
        <v>1010</v>
      </c>
      <c r="B2606" s="25" t="s">
        <v>987</v>
      </c>
      <c r="C2606" s="25" t="s">
        <v>323</v>
      </c>
      <c r="D2606" s="25" t="s">
        <v>244</v>
      </c>
      <c r="E2606">
        <f t="shared" si="200"/>
        <v>2</v>
      </c>
      <c r="F2606" t="str">
        <f t="shared" si="201"/>
        <v>Voice</v>
      </c>
      <c r="G2606" t="str">
        <f t="shared" si="202"/>
        <v>CSP_03205_2</v>
      </c>
      <c r="H2606" t="str">
        <f>IF(ISNA(VLOOKUP(A2606,$A$3:A2605,1,0)),"","DUP!")</f>
        <v/>
      </c>
      <c r="I2606" t="str">
        <f>IF(ISNA(VLOOKUP(B2606,$B$3:B2605,1,0)),"","DUP!")</f>
        <v>DUP!</v>
      </c>
      <c r="J2606" t="str">
        <f t="shared" si="203"/>
        <v/>
      </c>
      <c r="K2606" t="str">
        <f t="shared" si="204"/>
        <v>INSERT INTO ZONE_MAP (SERVICE_ID, SERVICE_NAME, CODE, NW_GROUP, ZONE) VALUES (2,'Voice','03205','HAI DUONG','NATIONAL');</v>
      </c>
    </row>
    <row r="2607" spans="1:11">
      <c r="A2607" s="25" t="s">
        <v>1011</v>
      </c>
      <c r="B2607" s="25" t="s">
        <v>987</v>
      </c>
      <c r="C2607" s="25" t="s">
        <v>318</v>
      </c>
      <c r="D2607" s="25" t="s">
        <v>244</v>
      </c>
      <c r="E2607">
        <f t="shared" si="200"/>
        <v>2</v>
      </c>
      <c r="F2607" t="str">
        <f t="shared" si="201"/>
        <v>Voice</v>
      </c>
      <c r="G2607" t="str">
        <f t="shared" si="202"/>
        <v>CVL_03206_2</v>
      </c>
      <c r="H2607" t="str">
        <f>IF(ISNA(VLOOKUP(A2607,$A$3:A2606,1,0)),"","DUP!")</f>
        <v/>
      </c>
      <c r="I2607" t="str">
        <f>IF(ISNA(VLOOKUP(B2607,$B$3:B2606,1,0)),"","DUP!")</f>
        <v>DUP!</v>
      </c>
      <c r="J2607" t="str">
        <f t="shared" si="203"/>
        <v/>
      </c>
      <c r="K2607" t="str">
        <f t="shared" si="204"/>
        <v>INSERT INTO ZONE_MAP (SERVICE_ID, SERVICE_NAME, CODE, NW_GROUP, ZONE) VALUES (2,'Voice','03206','HAI DUONG','NATIONAL');</v>
      </c>
    </row>
    <row r="2608" spans="1:11">
      <c r="A2608" s="25" t="s">
        <v>1012</v>
      </c>
      <c r="B2608" s="25" t="s">
        <v>987</v>
      </c>
      <c r="C2608" s="25" t="s">
        <v>326</v>
      </c>
      <c r="D2608" s="25" t="s">
        <v>244</v>
      </c>
      <c r="E2608">
        <f t="shared" si="200"/>
        <v>2</v>
      </c>
      <c r="F2608" t="str">
        <f t="shared" si="201"/>
        <v>Voice</v>
      </c>
      <c r="G2608" t="str">
        <f t="shared" si="202"/>
        <v>CFP_03207_2</v>
      </c>
      <c r="H2608" t="str">
        <f>IF(ISNA(VLOOKUP(A2608,$A$3:A2607,1,0)),"","DUP!")</f>
        <v/>
      </c>
      <c r="I2608" t="str">
        <f>IF(ISNA(VLOOKUP(B2608,$B$3:B2607,1,0)),"","DUP!")</f>
        <v>DUP!</v>
      </c>
      <c r="J2608" t="str">
        <f t="shared" si="203"/>
        <v/>
      </c>
      <c r="K2608" t="str">
        <f t="shared" si="204"/>
        <v>INSERT INTO ZONE_MAP (SERVICE_ID, SERVICE_NAME, CODE, NW_GROUP, ZONE) VALUES (2,'Voice','03207','HAI DUONG','NATIONAL');</v>
      </c>
    </row>
    <row r="2609" spans="1:11">
      <c r="A2609" s="25" t="s">
        <v>1013</v>
      </c>
      <c r="B2609" s="25" t="s">
        <v>987</v>
      </c>
      <c r="C2609" s="25" t="s">
        <v>243</v>
      </c>
      <c r="D2609" s="25" t="s">
        <v>244</v>
      </c>
      <c r="E2609">
        <f t="shared" si="200"/>
        <v>2</v>
      </c>
      <c r="F2609" t="str">
        <f t="shared" si="201"/>
        <v>Voice</v>
      </c>
      <c r="G2609" t="str">
        <f t="shared" si="202"/>
        <v>CVP_032080_2</v>
      </c>
      <c r="H2609" t="str">
        <f>IF(ISNA(VLOOKUP(A2609,$A$3:A2608,1,0)),"","DUP!")</f>
        <v/>
      </c>
      <c r="I2609" t="str">
        <f>IF(ISNA(VLOOKUP(B2609,$B$3:B2608,1,0)),"","DUP!")</f>
        <v>DUP!</v>
      </c>
      <c r="J2609" t="str">
        <f t="shared" si="203"/>
        <v/>
      </c>
      <c r="K2609" t="str">
        <f t="shared" si="204"/>
        <v>INSERT INTO ZONE_MAP (SERVICE_ID, SERVICE_NAME, CODE, NW_GROUP, ZONE) VALUES (2,'Voice','032080','HAI DUONG','NATIONAL');</v>
      </c>
    </row>
    <row r="2610" spans="1:11">
      <c r="A2610" s="25" t="s">
        <v>1013</v>
      </c>
      <c r="B2610" s="25" t="s">
        <v>987</v>
      </c>
      <c r="C2610" s="25" t="s">
        <v>243</v>
      </c>
      <c r="D2610" s="25" t="s">
        <v>244</v>
      </c>
      <c r="E2610">
        <f t="shared" si="200"/>
        <v>2</v>
      </c>
      <c r="F2610" t="str">
        <f t="shared" si="201"/>
        <v>Voice</v>
      </c>
      <c r="G2610" t="str">
        <f t="shared" si="202"/>
        <v>CVP_032080_2</v>
      </c>
      <c r="H2610" t="str">
        <f>IF(ISNA(VLOOKUP(A2610,$A$3:A2609,1,0)),"","DUP!")</f>
        <v>DUP!</v>
      </c>
      <c r="I2610" t="str">
        <f>IF(ISNA(VLOOKUP(B2610,$B$3:B2609,1,0)),"","DUP!")</f>
        <v>DUP!</v>
      </c>
      <c r="J2610" t="str">
        <f t="shared" si="203"/>
        <v/>
      </c>
      <c r="K2610" t="str">
        <f t="shared" si="204"/>
        <v/>
      </c>
    </row>
    <row r="2611" spans="1:11">
      <c r="A2611" s="25" t="s">
        <v>1013</v>
      </c>
      <c r="B2611" s="25" t="s">
        <v>987</v>
      </c>
      <c r="C2611" s="25" t="s">
        <v>243</v>
      </c>
      <c r="D2611" s="25" t="s">
        <v>244</v>
      </c>
      <c r="E2611">
        <f t="shared" si="200"/>
        <v>2</v>
      </c>
      <c r="F2611" t="str">
        <f t="shared" si="201"/>
        <v>Voice</v>
      </c>
      <c r="G2611" t="str">
        <f t="shared" si="202"/>
        <v>CVP_032080_2</v>
      </c>
      <c r="H2611" t="str">
        <f>IF(ISNA(VLOOKUP(A2611,$A$3:A2610,1,0)),"","DUP!")</f>
        <v>DUP!</v>
      </c>
      <c r="I2611" t="str">
        <f>IF(ISNA(VLOOKUP(B2611,$B$3:B2610,1,0)),"","DUP!")</f>
        <v>DUP!</v>
      </c>
      <c r="J2611" t="str">
        <f t="shared" si="203"/>
        <v/>
      </c>
      <c r="K2611" t="str">
        <f t="shared" si="204"/>
        <v/>
      </c>
    </row>
    <row r="2612" spans="1:11">
      <c r="A2612" s="25" t="s">
        <v>1013</v>
      </c>
      <c r="B2612" s="25" t="s">
        <v>987</v>
      </c>
      <c r="C2612" s="25" t="s">
        <v>243</v>
      </c>
      <c r="D2612" s="25" t="s">
        <v>245</v>
      </c>
      <c r="E2612">
        <f t="shared" si="200"/>
        <v>10</v>
      </c>
      <c r="F2612" t="str">
        <f t="shared" si="201"/>
        <v>Video Call</v>
      </c>
      <c r="G2612" t="str">
        <f t="shared" si="202"/>
        <v>CVP_032080_10</v>
      </c>
      <c r="H2612" t="str">
        <f>IF(ISNA(VLOOKUP(A2612,$A$3:A2611,1,0)),"","DUP!")</f>
        <v>DUP!</v>
      </c>
      <c r="I2612" t="str">
        <f>IF(ISNA(VLOOKUP(B2612,$B$3:B2611,1,0)),"","DUP!")</f>
        <v>DUP!</v>
      </c>
      <c r="J2612" t="str">
        <f t="shared" si="203"/>
        <v/>
      </c>
      <c r="K2612" t="str">
        <f t="shared" si="204"/>
        <v/>
      </c>
    </row>
    <row r="2613" spans="1:11">
      <c r="A2613" s="25" t="s">
        <v>1013</v>
      </c>
      <c r="B2613" s="25" t="s">
        <v>987</v>
      </c>
      <c r="C2613" s="25" t="s">
        <v>243</v>
      </c>
      <c r="D2613" s="25" t="s">
        <v>245</v>
      </c>
      <c r="E2613">
        <f t="shared" si="200"/>
        <v>10</v>
      </c>
      <c r="F2613" t="str">
        <f t="shared" si="201"/>
        <v>Video Call</v>
      </c>
      <c r="G2613" t="str">
        <f t="shared" si="202"/>
        <v>CVP_032080_10</v>
      </c>
      <c r="H2613" t="str">
        <f>IF(ISNA(VLOOKUP(A2613,$A$3:A2612,1,0)),"","DUP!")</f>
        <v>DUP!</v>
      </c>
      <c r="I2613" t="str">
        <f>IF(ISNA(VLOOKUP(B2613,$B$3:B2612,1,0)),"","DUP!")</f>
        <v>DUP!</v>
      </c>
      <c r="J2613" t="str">
        <f t="shared" si="203"/>
        <v/>
      </c>
      <c r="K2613" t="str">
        <f t="shared" si="204"/>
        <v/>
      </c>
    </row>
    <row r="2614" spans="1:11">
      <c r="A2614" s="25" t="s">
        <v>1013</v>
      </c>
      <c r="B2614" s="25" t="s">
        <v>987</v>
      </c>
      <c r="C2614" s="25" t="s">
        <v>243</v>
      </c>
      <c r="D2614" s="25" t="s">
        <v>245</v>
      </c>
      <c r="E2614">
        <f t="shared" si="200"/>
        <v>10</v>
      </c>
      <c r="F2614" t="str">
        <f t="shared" si="201"/>
        <v>Video Call</v>
      </c>
      <c r="G2614" t="str">
        <f t="shared" si="202"/>
        <v>CVP_032080_10</v>
      </c>
      <c r="H2614" t="str">
        <f>IF(ISNA(VLOOKUP(A2614,$A$3:A2613,1,0)),"","DUP!")</f>
        <v>DUP!</v>
      </c>
      <c r="I2614" t="str">
        <f>IF(ISNA(VLOOKUP(B2614,$B$3:B2613,1,0)),"","DUP!")</f>
        <v>DUP!</v>
      </c>
      <c r="J2614" t="str">
        <f t="shared" si="203"/>
        <v/>
      </c>
      <c r="K2614" t="str">
        <f t="shared" si="204"/>
        <v/>
      </c>
    </row>
    <row r="2615" spans="1:11">
      <c r="A2615" s="25" t="s">
        <v>1014</v>
      </c>
      <c r="B2615" s="25" t="s">
        <v>329</v>
      </c>
      <c r="C2615" s="25" t="s">
        <v>243</v>
      </c>
      <c r="D2615" s="25" t="s">
        <v>244</v>
      </c>
      <c r="E2615">
        <f t="shared" si="200"/>
        <v>2</v>
      </c>
      <c r="F2615" t="str">
        <f t="shared" si="201"/>
        <v>Voice</v>
      </c>
      <c r="G2615" t="str">
        <f t="shared" si="202"/>
        <v>CVP_0320800126_2</v>
      </c>
      <c r="H2615" t="str">
        <f>IF(ISNA(VLOOKUP(A2615,$A$3:A2614,1,0)),"","DUP!")</f>
        <v/>
      </c>
      <c r="I2615" t="str">
        <f>IF(ISNA(VLOOKUP(B2615,$B$3:B2614,1,0)),"","DUP!")</f>
        <v>DUP!</v>
      </c>
      <c r="J2615" t="str">
        <f t="shared" si="203"/>
        <v/>
      </c>
      <c r="K2615" t="str">
        <f t="shared" si="204"/>
        <v>INSERT INTO ZONE_MAP (SERVICE_ID, SERVICE_NAME, CODE, NW_GROUP, ZONE) VALUES (2,'Voice','0320800126','DICH VU CSKH','NATIONAL');</v>
      </c>
    </row>
    <row r="2616" spans="1:11">
      <c r="A2616" s="25" t="s">
        <v>1014</v>
      </c>
      <c r="B2616" s="25" t="s">
        <v>329</v>
      </c>
      <c r="C2616" s="25" t="s">
        <v>243</v>
      </c>
      <c r="D2616" s="25" t="s">
        <v>244</v>
      </c>
      <c r="E2616">
        <f t="shared" si="200"/>
        <v>2</v>
      </c>
      <c r="F2616" t="str">
        <f t="shared" si="201"/>
        <v>Voice</v>
      </c>
      <c r="G2616" t="str">
        <f t="shared" si="202"/>
        <v>CVP_0320800126_2</v>
      </c>
      <c r="H2616" t="str">
        <f>IF(ISNA(VLOOKUP(A2616,$A$3:A2615,1,0)),"","DUP!")</f>
        <v>DUP!</v>
      </c>
      <c r="I2616" t="str">
        <f>IF(ISNA(VLOOKUP(B2616,$B$3:B2615,1,0)),"","DUP!")</f>
        <v>DUP!</v>
      </c>
      <c r="J2616" t="str">
        <f t="shared" si="203"/>
        <v/>
      </c>
      <c r="K2616" t="str">
        <f t="shared" si="204"/>
        <v/>
      </c>
    </row>
    <row r="2617" spans="1:11">
      <c r="A2617" s="25" t="s">
        <v>1014</v>
      </c>
      <c r="B2617" s="25" t="s">
        <v>329</v>
      </c>
      <c r="C2617" s="25" t="s">
        <v>243</v>
      </c>
      <c r="D2617" s="25" t="s">
        <v>244</v>
      </c>
      <c r="E2617">
        <f t="shared" si="200"/>
        <v>2</v>
      </c>
      <c r="F2617" t="str">
        <f t="shared" si="201"/>
        <v>Voice</v>
      </c>
      <c r="G2617" t="str">
        <f t="shared" si="202"/>
        <v>CVP_0320800126_2</v>
      </c>
      <c r="H2617" t="str">
        <f>IF(ISNA(VLOOKUP(A2617,$A$3:A2616,1,0)),"","DUP!")</f>
        <v>DUP!</v>
      </c>
      <c r="I2617" t="str">
        <f>IF(ISNA(VLOOKUP(B2617,$B$3:B2616,1,0)),"","DUP!")</f>
        <v>DUP!</v>
      </c>
      <c r="J2617" t="str">
        <f t="shared" si="203"/>
        <v/>
      </c>
      <c r="K2617" t="str">
        <f t="shared" si="204"/>
        <v/>
      </c>
    </row>
    <row r="2618" spans="1:11">
      <c r="A2618" s="25" t="s">
        <v>1014</v>
      </c>
      <c r="B2618" s="25" t="s">
        <v>329</v>
      </c>
      <c r="C2618" s="25" t="s">
        <v>243</v>
      </c>
      <c r="D2618" s="25" t="s">
        <v>245</v>
      </c>
      <c r="E2618">
        <f t="shared" si="200"/>
        <v>10</v>
      </c>
      <c r="F2618" t="str">
        <f t="shared" si="201"/>
        <v>Video Call</v>
      </c>
      <c r="G2618" t="str">
        <f t="shared" si="202"/>
        <v>CVP_0320800126_10</v>
      </c>
      <c r="H2618" t="str">
        <f>IF(ISNA(VLOOKUP(A2618,$A$3:A2617,1,0)),"","DUP!")</f>
        <v>DUP!</v>
      </c>
      <c r="I2618" t="str">
        <f>IF(ISNA(VLOOKUP(B2618,$B$3:B2617,1,0)),"","DUP!")</f>
        <v>DUP!</v>
      </c>
      <c r="J2618" t="str">
        <f t="shared" si="203"/>
        <v/>
      </c>
      <c r="K2618" t="str">
        <f t="shared" si="204"/>
        <v/>
      </c>
    </row>
    <row r="2619" spans="1:11">
      <c r="A2619" s="25" t="s">
        <v>1014</v>
      </c>
      <c r="B2619" s="25" t="s">
        <v>329</v>
      </c>
      <c r="C2619" s="25" t="s">
        <v>243</v>
      </c>
      <c r="D2619" s="25" t="s">
        <v>245</v>
      </c>
      <c r="E2619">
        <f t="shared" si="200"/>
        <v>10</v>
      </c>
      <c r="F2619" t="str">
        <f t="shared" si="201"/>
        <v>Video Call</v>
      </c>
      <c r="G2619" t="str">
        <f t="shared" si="202"/>
        <v>CVP_0320800126_10</v>
      </c>
      <c r="H2619" t="str">
        <f>IF(ISNA(VLOOKUP(A2619,$A$3:A2618,1,0)),"","DUP!")</f>
        <v>DUP!</v>
      </c>
      <c r="I2619" t="str">
        <f>IF(ISNA(VLOOKUP(B2619,$B$3:B2618,1,0)),"","DUP!")</f>
        <v>DUP!</v>
      </c>
      <c r="J2619" t="str">
        <f t="shared" si="203"/>
        <v/>
      </c>
      <c r="K2619" t="str">
        <f t="shared" si="204"/>
        <v/>
      </c>
    </row>
    <row r="2620" spans="1:11">
      <c r="A2620" s="25" t="s">
        <v>1014</v>
      </c>
      <c r="B2620" s="25" t="s">
        <v>329</v>
      </c>
      <c r="C2620" s="25" t="s">
        <v>243</v>
      </c>
      <c r="D2620" s="25" t="s">
        <v>245</v>
      </c>
      <c r="E2620">
        <f t="shared" si="200"/>
        <v>10</v>
      </c>
      <c r="F2620" t="str">
        <f t="shared" si="201"/>
        <v>Video Call</v>
      </c>
      <c r="G2620" t="str">
        <f t="shared" si="202"/>
        <v>CVP_0320800126_10</v>
      </c>
      <c r="H2620" t="str">
        <f>IF(ISNA(VLOOKUP(A2620,$A$3:A2619,1,0)),"","DUP!")</f>
        <v>DUP!</v>
      </c>
      <c r="I2620" t="str">
        <f>IF(ISNA(VLOOKUP(B2620,$B$3:B2619,1,0)),"","DUP!")</f>
        <v>DUP!</v>
      </c>
      <c r="J2620" t="str">
        <f t="shared" si="203"/>
        <v/>
      </c>
      <c r="K2620" t="str">
        <f t="shared" si="204"/>
        <v/>
      </c>
    </row>
    <row r="2621" spans="1:11">
      <c r="A2621" s="25" t="s">
        <v>1015</v>
      </c>
      <c r="B2621" s="25" t="s">
        <v>987</v>
      </c>
      <c r="C2621" s="25" t="s">
        <v>243</v>
      </c>
      <c r="D2621" s="25" t="s">
        <v>244</v>
      </c>
      <c r="E2621">
        <f t="shared" si="200"/>
        <v>2</v>
      </c>
      <c r="F2621" t="str">
        <f t="shared" si="201"/>
        <v>Voice</v>
      </c>
      <c r="G2621" t="str">
        <f t="shared" si="202"/>
        <v>CVP_032081_2</v>
      </c>
      <c r="H2621" t="str">
        <f>IF(ISNA(VLOOKUP(A2621,$A$3:A2620,1,0)),"","DUP!")</f>
        <v/>
      </c>
      <c r="I2621" t="str">
        <f>IF(ISNA(VLOOKUP(B2621,$B$3:B2620,1,0)),"","DUP!")</f>
        <v>DUP!</v>
      </c>
      <c r="J2621" t="str">
        <f t="shared" si="203"/>
        <v/>
      </c>
      <c r="K2621" t="str">
        <f t="shared" si="204"/>
        <v>INSERT INTO ZONE_MAP (SERVICE_ID, SERVICE_NAME, CODE, NW_GROUP, ZONE) VALUES (2,'Voice','032081','HAI DUONG','NATIONAL');</v>
      </c>
    </row>
    <row r="2622" spans="1:11">
      <c r="A2622" s="25" t="s">
        <v>1015</v>
      </c>
      <c r="B2622" s="25" t="s">
        <v>987</v>
      </c>
      <c r="C2622" s="25" t="s">
        <v>243</v>
      </c>
      <c r="D2622" s="25" t="s">
        <v>244</v>
      </c>
      <c r="E2622">
        <f t="shared" si="200"/>
        <v>2</v>
      </c>
      <c r="F2622" t="str">
        <f t="shared" si="201"/>
        <v>Voice</v>
      </c>
      <c r="G2622" t="str">
        <f t="shared" si="202"/>
        <v>CVP_032081_2</v>
      </c>
      <c r="H2622" t="str">
        <f>IF(ISNA(VLOOKUP(A2622,$A$3:A2621,1,0)),"","DUP!")</f>
        <v>DUP!</v>
      </c>
      <c r="I2622" t="str">
        <f>IF(ISNA(VLOOKUP(B2622,$B$3:B2621,1,0)),"","DUP!")</f>
        <v>DUP!</v>
      </c>
      <c r="J2622" t="str">
        <f t="shared" si="203"/>
        <v/>
      </c>
      <c r="K2622" t="str">
        <f t="shared" si="204"/>
        <v/>
      </c>
    </row>
    <row r="2623" spans="1:11">
      <c r="A2623" s="25" t="s">
        <v>1015</v>
      </c>
      <c r="B2623" s="25" t="s">
        <v>987</v>
      </c>
      <c r="C2623" s="25" t="s">
        <v>243</v>
      </c>
      <c r="D2623" s="25" t="s">
        <v>244</v>
      </c>
      <c r="E2623">
        <f t="shared" si="200"/>
        <v>2</v>
      </c>
      <c r="F2623" t="str">
        <f t="shared" si="201"/>
        <v>Voice</v>
      </c>
      <c r="G2623" t="str">
        <f t="shared" si="202"/>
        <v>CVP_032081_2</v>
      </c>
      <c r="H2623" t="str">
        <f>IF(ISNA(VLOOKUP(A2623,$A$3:A2622,1,0)),"","DUP!")</f>
        <v>DUP!</v>
      </c>
      <c r="I2623" t="str">
        <f>IF(ISNA(VLOOKUP(B2623,$B$3:B2622,1,0)),"","DUP!")</f>
        <v>DUP!</v>
      </c>
      <c r="J2623" t="str">
        <f t="shared" si="203"/>
        <v/>
      </c>
      <c r="K2623" t="str">
        <f t="shared" si="204"/>
        <v/>
      </c>
    </row>
    <row r="2624" spans="1:11">
      <c r="A2624" s="25" t="s">
        <v>1015</v>
      </c>
      <c r="B2624" s="25" t="s">
        <v>987</v>
      </c>
      <c r="C2624" s="25" t="s">
        <v>243</v>
      </c>
      <c r="D2624" s="25" t="s">
        <v>245</v>
      </c>
      <c r="E2624">
        <f t="shared" si="200"/>
        <v>10</v>
      </c>
      <c r="F2624" t="str">
        <f t="shared" si="201"/>
        <v>Video Call</v>
      </c>
      <c r="G2624" t="str">
        <f t="shared" si="202"/>
        <v>CVP_032081_10</v>
      </c>
      <c r="H2624" t="str">
        <f>IF(ISNA(VLOOKUP(A2624,$A$3:A2623,1,0)),"","DUP!")</f>
        <v>DUP!</v>
      </c>
      <c r="I2624" t="str">
        <f>IF(ISNA(VLOOKUP(B2624,$B$3:B2623,1,0)),"","DUP!")</f>
        <v>DUP!</v>
      </c>
      <c r="J2624" t="str">
        <f t="shared" si="203"/>
        <v/>
      </c>
      <c r="K2624" t="str">
        <f t="shared" si="204"/>
        <v/>
      </c>
    </row>
    <row r="2625" spans="1:11">
      <c r="A2625" s="25" t="s">
        <v>1015</v>
      </c>
      <c r="B2625" s="25" t="s">
        <v>987</v>
      </c>
      <c r="C2625" s="25" t="s">
        <v>243</v>
      </c>
      <c r="D2625" s="25" t="s">
        <v>245</v>
      </c>
      <c r="E2625">
        <f t="shared" si="200"/>
        <v>10</v>
      </c>
      <c r="F2625" t="str">
        <f t="shared" si="201"/>
        <v>Video Call</v>
      </c>
      <c r="G2625" t="str">
        <f t="shared" si="202"/>
        <v>CVP_032081_10</v>
      </c>
      <c r="H2625" t="str">
        <f>IF(ISNA(VLOOKUP(A2625,$A$3:A2624,1,0)),"","DUP!")</f>
        <v>DUP!</v>
      </c>
      <c r="I2625" t="str">
        <f>IF(ISNA(VLOOKUP(B2625,$B$3:B2624,1,0)),"","DUP!")</f>
        <v>DUP!</v>
      </c>
      <c r="J2625" t="str">
        <f t="shared" si="203"/>
        <v/>
      </c>
      <c r="K2625" t="str">
        <f t="shared" si="204"/>
        <v/>
      </c>
    </row>
    <row r="2626" spans="1:11">
      <c r="A2626" s="25" t="s">
        <v>1015</v>
      </c>
      <c r="B2626" s="25" t="s">
        <v>987</v>
      </c>
      <c r="C2626" s="25" t="s">
        <v>243</v>
      </c>
      <c r="D2626" s="25" t="s">
        <v>245</v>
      </c>
      <c r="E2626">
        <f t="shared" si="200"/>
        <v>10</v>
      </c>
      <c r="F2626" t="str">
        <f t="shared" si="201"/>
        <v>Video Call</v>
      </c>
      <c r="G2626" t="str">
        <f t="shared" si="202"/>
        <v>CVP_032081_10</v>
      </c>
      <c r="H2626" t="str">
        <f>IF(ISNA(VLOOKUP(A2626,$A$3:A2625,1,0)),"","DUP!")</f>
        <v>DUP!</v>
      </c>
      <c r="I2626" t="str">
        <f>IF(ISNA(VLOOKUP(B2626,$B$3:B2625,1,0)),"","DUP!")</f>
        <v>DUP!</v>
      </c>
      <c r="J2626" t="str">
        <f t="shared" si="203"/>
        <v/>
      </c>
      <c r="K2626" t="str">
        <f t="shared" si="204"/>
        <v/>
      </c>
    </row>
    <row r="2627" spans="1:11">
      <c r="A2627" s="25" t="s">
        <v>1016</v>
      </c>
      <c r="B2627" s="25" t="s">
        <v>987</v>
      </c>
      <c r="C2627" s="25" t="s">
        <v>243</v>
      </c>
      <c r="D2627" s="25" t="s">
        <v>244</v>
      </c>
      <c r="E2627">
        <f t="shared" si="200"/>
        <v>2</v>
      </c>
      <c r="F2627" t="str">
        <f t="shared" si="201"/>
        <v>Voice</v>
      </c>
      <c r="G2627" t="str">
        <f t="shared" si="202"/>
        <v>CVP_032082_2</v>
      </c>
      <c r="H2627" t="str">
        <f>IF(ISNA(VLOOKUP(A2627,$A$3:A2626,1,0)),"","DUP!")</f>
        <v/>
      </c>
      <c r="I2627" t="str">
        <f>IF(ISNA(VLOOKUP(B2627,$B$3:B2626,1,0)),"","DUP!")</f>
        <v>DUP!</v>
      </c>
      <c r="J2627" t="str">
        <f t="shared" si="203"/>
        <v/>
      </c>
      <c r="K2627" t="str">
        <f t="shared" si="204"/>
        <v>INSERT INTO ZONE_MAP (SERVICE_ID, SERVICE_NAME, CODE, NW_GROUP, ZONE) VALUES (2,'Voice','032082','HAI DUONG','NATIONAL');</v>
      </c>
    </row>
    <row r="2628" spans="1:11">
      <c r="A2628" s="25" t="s">
        <v>1016</v>
      </c>
      <c r="B2628" s="25" t="s">
        <v>987</v>
      </c>
      <c r="C2628" s="25" t="s">
        <v>243</v>
      </c>
      <c r="D2628" s="25" t="s">
        <v>244</v>
      </c>
      <c r="E2628">
        <f t="shared" ref="E2628:E2691" si="205">IF(D2628="NORMAL",2,10)</f>
        <v>2</v>
      </c>
      <c r="F2628" t="str">
        <f t="shared" ref="F2628:F2691" si="206">IF(D2628="NORMAL","Voice","Video Call")</f>
        <v>Voice</v>
      </c>
      <c r="G2628" t="str">
        <f t="shared" ref="G2628:G2691" si="207">C2628&amp;"_"&amp;A2628&amp;"_"&amp;E2628</f>
        <v>CVP_032082_2</v>
      </c>
      <c r="H2628" t="str">
        <f>IF(ISNA(VLOOKUP(A2628,$A$3:A2627,1,0)),"","DUP!")</f>
        <v>DUP!</v>
      </c>
      <c r="I2628" t="str">
        <f>IF(ISNA(VLOOKUP(B2628,$B$3:B2627,1,0)),"","DUP!")</f>
        <v>DUP!</v>
      </c>
      <c r="J2628" t="str">
        <f t="shared" ref="J2628:J2691" si="208">IF(I2628="DUP!","",B2628)</f>
        <v/>
      </c>
      <c r="K2628" t="str">
        <f t="shared" ref="K2628:K2691" si="209">IF(H2628="DUP!","","INSERT INTO ZONE_MAP (SERVICE_ID, SERVICE_NAME, CODE, NW_GROUP, ZONE) VALUES ("&amp;E2628&amp;",'"&amp;F2628&amp;"','"&amp;A2628&amp;"','"&amp;B2628&amp;"','"&amp;IF(B2628="VINAPHONE","INTERNAL","NATIONAL")&amp;"');")</f>
        <v/>
      </c>
    </row>
    <row r="2629" spans="1:11">
      <c r="A2629" s="25" t="s">
        <v>1016</v>
      </c>
      <c r="B2629" s="25" t="s">
        <v>987</v>
      </c>
      <c r="C2629" s="25" t="s">
        <v>243</v>
      </c>
      <c r="D2629" s="25" t="s">
        <v>244</v>
      </c>
      <c r="E2629">
        <f t="shared" si="205"/>
        <v>2</v>
      </c>
      <c r="F2629" t="str">
        <f t="shared" si="206"/>
        <v>Voice</v>
      </c>
      <c r="G2629" t="str">
        <f t="shared" si="207"/>
        <v>CVP_032082_2</v>
      </c>
      <c r="H2629" t="str">
        <f>IF(ISNA(VLOOKUP(A2629,$A$3:A2628,1,0)),"","DUP!")</f>
        <v>DUP!</v>
      </c>
      <c r="I2629" t="str">
        <f>IF(ISNA(VLOOKUP(B2629,$B$3:B2628,1,0)),"","DUP!")</f>
        <v>DUP!</v>
      </c>
      <c r="J2629" t="str">
        <f t="shared" si="208"/>
        <v/>
      </c>
      <c r="K2629" t="str">
        <f t="shared" si="209"/>
        <v/>
      </c>
    </row>
    <row r="2630" spans="1:11">
      <c r="A2630" s="25" t="s">
        <v>1016</v>
      </c>
      <c r="B2630" s="25" t="s">
        <v>987</v>
      </c>
      <c r="C2630" s="25" t="s">
        <v>243</v>
      </c>
      <c r="D2630" s="25" t="s">
        <v>245</v>
      </c>
      <c r="E2630">
        <f t="shared" si="205"/>
        <v>10</v>
      </c>
      <c r="F2630" t="str">
        <f t="shared" si="206"/>
        <v>Video Call</v>
      </c>
      <c r="G2630" t="str">
        <f t="shared" si="207"/>
        <v>CVP_032082_10</v>
      </c>
      <c r="H2630" t="str">
        <f>IF(ISNA(VLOOKUP(A2630,$A$3:A2629,1,0)),"","DUP!")</f>
        <v>DUP!</v>
      </c>
      <c r="I2630" t="str">
        <f>IF(ISNA(VLOOKUP(B2630,$B$3:B2629,1,0)),"","DUP!")</f>
        <v>DUP!</v>
      </c>
      <c r="J2630" t="str">
        <f t="shared" si="208"/>
        <v/>
      </c>
      <c r="K2630" t="str">
        <f t="shared" si="209"/>
        <v/>
      </c>
    </row>
    <row r="2631" spans="1:11">
      <c r="A2631" s="25" t="s">
        <v>1016</v>
      </c>
      <c r="B2631" s="25" t="s">
        <v>987</v>
      </c>
      <c r="C2631" s="25" t="s">
        <v>243</v>
      </c>
      <c r="D2631" s="25" t="s">
        <v>245</v>
      </c>
      <c r="E2631">
        <f t="shared" si="205"/>
        <v>10</v>
      </c>
      <c r="F2631" t="str">
        <f t="shared" si="206"/>
        <v>Video Call</v>
      </c>
      <c r="G2631" t="str">
        <f t="shared" si="207"/>
        <v>CVP_032082_10</v>
      </c>
      <c r="H2631" t="str">
        <f>IF(ISNA(VLOOKUP(A2631,$A$3:A2630,1,0)),"","DUP!")</f>
        <v>DUP!</v>
      </c>
      <c r="I2631" t="str">
        <f>IF(ISNA(VLOOKUP(B2631,$B$3:B2630,1,0)),"","DUP!")</f>
        <v>DUP!</v>
      </c>
      <c r="J2631" t="str">
        <f t="shared" si="208"/>
        <v/>
      </c>
      <c r="K2631" t="str">
        <f t="shared" si="209"/>
        <v/>
      </c>
    </row>
    <row r="2632" spans="1:11">
      <c r="A2632" s="25" t="s">
        <v>1016</v>
      </c>
      <c r="B2632" s="25" t="s">
        <v>987</v>
      </c>
      <c r="C2632" s="25" t="s">
        <v>243</v>
      </c>
      <c r="D2632" s="25" t="s">
        <v>245</v>
      </c>
      <c r="E2632">
        <f t="shared" si="205"/>
        <v>10</v>
      </c>
      <c r="F2632" t="str">
        <f t="shared" si="206"/>
        <v>Video Call</v>
      </c>
      <c r="G2632" t="str">
        <f t="shared" si="207"/>
        <v>CVP_032082_10</v>
      </c>
      <c r="H2632" t="str">
        <f>IF(ISNA(VLOOKUP(A2632,$A$3:A2631,1,0)),"","DUP!")</f>
        <v>DUP!</v>
      </c>
      <c r="I2632" t="str">
        <f>IF(ISNA(VLOOKUP(B2632,$B$3:B2631,1,0)),"","DUP!")</f>
        <v>DUP!</v>
      </c>
      <c r="J2632" t="str">
        <f t="shared" si="208"/>
        <v/>
      </c>
      <c r="K2632" t="str">
        <f t="shared" si="209"/>
        <v/>
      </c>
    </row>
    <row r="2633" spans="1:11">
      <c r="A2633" s="25" t="s">
        <v>1017</v>
      </c>
      <c r="B2633" s="25" t="s">
        <v>987</v>
      </c>
      <c r="C2633" s="25" t="s">
        <v>243</v>
      </c>
      <c r="D2633" s="25" t="s">
        <v>244</v>
      </c>
      <c r="E2633">
        <f t="shared" si="205"/>
        <v>2</v>
      </c>
      <c r="F2633" t="str">
        <f t="shared" si="206"/>
        <v>Voice</v>
      </c>
      <c r="G2633" t="str">
        <f t="shared" si="207"/>
        <v>CVP_032083_2</v>
      </c>
      <c r="H2633" t="str">
        <f>IF(ISNA(VLOOKUP(A2633,$A$3:A2632,1,0)),"","DUP!")</f>
        <v/>
      </c>
      <c r="I2633" t="str">
        <f>IF(ISNA(VLOOKUP(B2633,$B$3:B2632,1,0)),"","DUP!")</f>
        <v>DUP!</v>
      </c>
      <c r="J2633" t="str">
        <f t="shared" si="208"/>
        <v/>
      </c>
      <c r="K2633" t="str">
        <f t="shared" si="209"/>
        <v>INSERT INTO ZONE_MAP (SERVICE_ID, SERVICE_NAME, CODE, NW_GROUP, ZONE) VALUES (2,'Voice','032083','HAI DUONG','NATIONAL');</v>
      </c>
    </row>
    <row r="2634" spans="1:11">
      <c r="A2634" s="25" t="s">
        <v>1017</v>
      </c>
      <c r="B2634" s="25" t="s">
        <v>987</v>
      </c>
      <c r="C2634" s="25" t="s">
        <v>243</v>
      </c>
      <c r="D2634" s="25" t="s">
        <v>244</v>
      </c>
      <c r="E2634">
        <f t="shared" si="205"/>
        <v>2</v>
      </c>
      <c r="F2634" t="str">
        <f t="shared" si="206"/>
        <v>Voice</v>
      </c>
      <c r="G2634" t="str">
        <f t="shared" si="207"/>
        <v>CVP_032083_2</v>
      </c>
      <c r="H2634" t="str">
        <f>IF(ISNA(VLOOKUP(A2634,$A$3:A2633,1,0)),"","DUP!")</f>
        <v>DUP!</v>
      </c>
      <c r="I2634" t="str">
        <f>IF(ISNA(VLOOKUP(B2634,$B$3:B2633,1,0)),"","DUP!")</f>
        <v>DUP!</v>
      </c>
      <c r="J2634" t="str">
        <f t="shared" si="208"/>
        <v/>
      </c>
      <c r="K2634" t="str">
        <f t="shared" si="209"/>
        <v/>
      </c>
    </row>
    <row r="2635" spans="1:11">
      <c r="A2635" s="25" t="s">
        <v>1017</v>
      </c>
      <c r="B2635" s="25" t="s">
        <v>987</v>
      </c>
      <c r="C2635" s="25" t="s">
        <v>243</v>
      </c>
      <c r="D2635" s="25" t="s">
        <v>244</v>
      </c>
      <c r="E2635">
        <f t="shared" si="205"/>
        <v>2</v>
      </c>
      <c r="F2635" t="str">
        <f t="shared" si="206"/>
        <v>Voice</v>
      </c>
      <c r="G2635" t="str">
        <f t="shared" si="207"/>
        <v>CVP_032083_2</v>
      </c>
      <c r="H2635" t="str">
        <f>IF(ISNA(VLOOKUP(A2635,$A$3:A2634,1,0)),"","DUP!")</f>
        <v>DUP!</v>
      </c>
      <c r="I2635" t="str">
        <f>IF(ISNA(VLOOKUP(B2635,$B$3:B2634,1,0)),"","DUP!")</f>
        <v>DUP!</v>
      </c>
      <c r="J2635" t="str">
        <f t="shared" si="208"/>
        <v/>
      </c>
      <c r="K2635" t="str">
        <f t="shared" si="209"/>
        <v/>
      </c>
    </row>
    <row r="2636" spans="1:11">
      <c r="A2636" s="25" t="s">
        <v>1017</v>
      </c>
      <c r="B2636" s="25" t="s">
        <v>987</v>
      </c>
      <c r="C2636" s="25" t="s">
        <v>243</v>
      </c>
      <c r="D2636" s="25" t="s">
        <v>245</v>
      </c>
      <c r="E2636">
        <f t="shared" si="205"/>
        <v>10</v>
      </c>
      <c r="F2636" t="str">
        <f t="shared" si="206"/>
        <v>Video Call</v>
      </c>
      <c r="G2636" t="str">
        <f t="shared" si="207"/>
        <v>CVP_032083_10</v>
      </c>
      <c r="H2636" t="str">
        <f>IF(ISNA(VLOOKUP(A2636,$A$3:A2635,1,0)),"","DUP!")</f>
        <v>DUP!</v>
      </c>
      <c r="I2636" t="str">
        <f>IF(ISNA(VLOOKUP(B2636,$B$3:B2635,1,0)),"","DUP!")</f>
        <v>DUP!</v>
      </c>
      <c r="J2636" t="str">
        <f t="shared" si="208"/>
        <v/>
      </c>
      <c r="K2636" t="str">
        <f t="shared" si="209"/>
        <v/>
      </c>
    </row>
    <row r="2637" spans="1:11">
      <c r="A2637" s="25" t="s">
        <v>1017</v>
      </c>
      <c r="B2637" s="25" t="s">
        <v>987</v>
      </c>
      <c r="C2637" s="25" t="s">
        <v>243</v>
      </c>
      <c r="D2637" s="25" t="s">
        <v>245</v>
      </c>
      <c r="E2637">
        <f t="shared" si="205"/>
        <v>10</v>
      </c>
      <c r="F2637" t="str">
        <f t="shared" si="206"/>
        <v>Video Call</v>
      </c>
      <c r="G2637" t="str">
        <f t="shared" si="207"/>
        <v>CVP_032083_10</v>
      </c>
      <c r="H2637" t="str">
        <f>IF(ISNA(VLOOKUP(A2637,$A$3:A2636,1,0)),"","DUP!")</f>
        <v>DUP!</v>
      </c>
      <c r="I2637" t="str">
        <f>IF(ISNA(VLOOKUP(B2637,$B$3:B2636,1,0)),"","DUP!")</f>
        <v>DUP!</v>
      </c>
      <c r="J2637" t="str">
        <f t="shared" si="208"/>
        <v/>
      </c>
      <c r="K2637" t="str">
        <f t="shared" si="209"/>
        <v/>
      </c>
    </row>
    <row r="2638" spans="1:11">
      <c r="A2638" s="25" t="s">
        <v>1017</v>
      </c>
      <c r="B2638" s="25" t="s">
        <v>987</v>
      </c>
      <c r="C2638" s="25" t="s">
        <v>243</v>
      </c>
      <c r="D2638" s="25" t="s">
        <v>245</v>
      </c>
      <c r="E2638">
        <f t="shared" si="205"/>
        <v>10</v>
      </c>
      <c r="F2638" t="str">
        <f t="shared" si="206"/>
        <v>Video Call</v>
      </c>
      <c r="G2638" t="str">
        <f t="shared" si="207"/>
        <v>CVP_032083_10</v>
      </c>
      <c r="H2638" t="str">
        <f>IF(ISNA(VLOOKUP(A2638,$A$3:A2637,1,0)),"","DUP!")</f>
        <v>DUP!</v>
      </c>
      <c r="I2638" t="str">
        <f>IF(ISNA(VLOOKUP(B2638,$B$3:B2637,1,0)),"","DUP!")</f>
        <v>DUP!</v>
      </c>
      <c r="J2638" t="str">
        <f t="shared" si="208"/>
        <v/>
      </c>
      <c r="K2638" t="str">
        <f t="shared" si="209"/>
        <v/>
      </c>
    </row>
    <row r="2639" spans="1:11">
      <c r="A2639" s="25" t="s">
        <v>1018</v>
      </c>
      <c r="B2639" s="25" t="s">
        <v>987</v>
      </c>
      <c r="C2639" s="25" t="s">
        <v>243</v>
      </c>
      <c r="D2639" s="25" t="s">
        <v>244</v>
      </c>
      <c r="E2639">
        <f t="shared" si="205"/>
        <v>2</v>
      </c>
      <c r="F2639" t="str">
        <f t="shared" si="206"/>
        <v>Voice</v>
      </c>
      <c r="G2639" t="str">
        <f t="shared" si="207"/>
        <v>CVP_032084_2</v>
      </c>
      <c r="H2639" t="str">
        <f>IF(ISNA(VLOOKUP(A2639,$A$3:A2638,1,0)),"","DUP!")</f>
        <v/>
      </c>
      <c r="I2639" t="str">
        <f>IF(ISNA(VLOOKUP(B2639,$B$3:B2638,1,0)),"","DUP!")</f>
        <v>DUP!</v>
      </c>
      <c r="J2639" t="str">
        <f t="shared" si="208"/>
        <v/>
      </c>
      <c r="K2639" t="str">
        <f t="shared" si="209"/>
        <v>INSERT INTO ZONE_MAP (SERVICE_ID, SERVICE_NAME, CODE, NW_GROUP, ZONE) VALUES (2,'Voice','032084','HAI DUONG','NATIONAL');</v>
      </c>
    </row>
    <row r="2640" spans="1:11">
      <c r="A2640" s="25" t="s">
        <v>1018</v>
      </c>
      <c r="B2640" s="25" t="s">
        <v>987</v>
      </c>
      <c r="C2640" s="25" t="s">
        <v>243</v>
      </c>
      <c r="D2640" s="25" t="s">
        <v>244</v>
      </c>
      <c r="E2640">
        <f t="shared" si="205"/>
        <v>2</v>
      </c>
      <c r="F2640" t="str">
        <f t="shared" si="206"/>
        <v>Voice</v>
      </c>
      <c r="G2640" t="str">
        <f t="shared" si="207"/>
        <v>CVP_032084_2</v>
      </c>
      <c r="H2640" t="str">
        <f>IF(ISNA(VLOOKUP(A2640,$A$3:A2639,1,0)),"","DUP!")</f>
        <v>DUP!</v>
      </c>
      <c r="I2640" t="str">
        <f>IF(ISNA(VLOOKUP(B2640,$B$3:B2639,1,0)),"","DUP!")</f>
        <v>DUP!</v>
      </c>
      <c r="J2640" t="str">
        <f t="shared" si="208"/>
        <v/>
      </c>
      <c r="K2640" t="str">
        <f t="shared" si="209"/>
        <v/>
      </c>
    </row>
    <row r="2641" spans="1:11">
      <c r="A2641" s="25" t="s">
        <v>1018</v>
      </c>
      <c r="B2641" s="25" t="s">
        <v>987</v>
      </c>
      <c r="C2641" s="25" t="s">
        <v>243</v>
      </c>
      <c r="D2641" s="25" t="s">
        <v>244</v>
      </c>
      <c r="E2641">
        <f t="shared" si="205"/>
        <v>2</v>
      </c>
      <c r="F2641" t="str">
        <f t="shared" si="206"/>
        <v>Voice</v>
      </c>
      <c r="G2641" t="str">
        <f t="shared" si="207"/>
        <v>CVP_032084_2</v>
      </c>
      <c r="H2641" t="str">
        <f>IF(ISNA(VLOOKUP(A2641,$A$3:A2640,1,0)),"","DUP!")</f>
        <v>DUP!</v>
      </c>
      <c r="I2641" t="str">
        <f>IF(ISNA(VLOOKUP(B2641,$B$3:B2640,1,0)),"","DUP!")</f>
        <v>DUP!</v>
      </c>
      <c r="J2641" t="str">
        <f t="shared" si="208"/>
        <v/>
      </c>
      <c r="K2641" t="str">
        <f t="shared" si="209"/>
        <v/>
      </c>
    </row>
    <row r="2642" spans="1:11">
      <c r="A2642" s="25" t="s">
        <v>1018</v>
      </c>
      <c r="B2642" s="25" t="s">
        <v>987</v>
      </c>
      <c r="C2642" s="25" t="s">
        <v>243</v>
      </c>
      <c r="D2642" s="25" t="s">
        <v>245</v>
      </c>
      <c r="E2642">
        <f t="shared" si="205"/>
        <v>10</v>
      </c>
      <c r="F2642" t="str">
        <f t="shared" si="206"/>
        <v>Video Call</v>
      </c>
      <c r="G2642" t="str">
        <f t="shared" si="207"/>
        <v>CVP_032084_10</v>
      </c>
      <c r="H2642" t="str">
        <f>IF(ISNA(VLOOKUP(A2642,$A$3:A2641,1,0)),"","DUP!")</f>
        <v>DUP!</v>
      </c>
      <c r="I2642" t="str">
        <f>IF(ISNA(VLOOKUP(B2642,$B$3:B2641,1,0)),"","DUP!")</f>
        <v>DUP!</v>
      </c>
      <c r="J2642" t="str">
        <f t="shared" si="208"/>
        <v/>
      </c>
      <c r="K2642" t="str">
        <f t="shared" si="209"/>
        <v/>
      </c>
    </row>
    <row r="2643" spans="1:11">
      <c r="A2643" s="25" t="s">
        <v>1018</v>
      </c>
      <c r="B2643" s="25" t="s">
        <v>987</v>
      </c>
      <c r="C2643" s="25" t="s">
        <v>243</v>
      </c>
      <c r="D2643" s="25" t="s">
        <v>245</v>
      </c>
      <c r="E2643">
        <f t="shared" si="205"/>
        <v>10</v>
      </c>
      <c r="F2643" t="str">
        <f t="shared" si="206"/>
        <v>Video Call</v>
      </c>
      <c r="G2643" t="str">
        <f t="shared" si="207"/>
        <v>CVP_032084_10</v>
      </c>
      <c r="H2643" t="str">
        <f>IF(ISNA(VLOOKUP(A2643,$A$3:A2642,1,0)),"","DUP!")</f>
        <v>DUP!</v>
      </c>
      <c r="I2643" t="str">
        <f>IF(ISNA(VLOOKUP(B2643,$B$3:B2642,1,0)),"","DUP!")</f>
        <v>DUP!</v>
      </c>
      <c r="J2643" t="str">
        <f t="shared" si="208"/>
        <v/>
      </c>
      <c r="K2643" t="str">
        <f t="shared" si="209"/>
        <v/>
      </c>
    </row>
    <row r="2644" spans="1:11">
      <c r="A2644" s="25" t="s">
        <v>1018</v>
      </c>
      <c r="B2644" s="25" t="s">
        <v>987</v>
      </c>
      <c r="C2644" s="25" t="s">
        <v>243</v>
      </c>
      <c r="D2644" s="25" t="s">
        <v>245</v>
      </c>
      <c r="E2644">
        <f t="shared" si="205"/>
        <v>10</v>
      </c>
      <c r="F2644" t="str">
        <f t="shared" si="206"/>
        <v>Video Call</v>
      </c>
      <c r="G2644" t="str">
        <f t="shared" si="207"/>
        <v>CVP_032084_10</v>
      </c>
      <c r="H2644" t="str">
        <f>IF(ISNA(VLOOKUP(A2644,$A$3:A2643,1,0)),"","DUP!")</f>
        <v>DUP!</v>
      </c>
      <c r="I2644" t="str">
        <f>IF(ISNA(VLOOKUP(B2644,$B$3:B2643,1,0)),"","DUP!")</f>
        <v>DUP!</v>
      </c>
      <c r="J2644" t="str">
        <f t="shared" si="208"/>
        <v/>
      </c>
      <c r="K2644" t="str">
        <f t="shared" si="209"/>
        <v/>
      </c>
    </row>
    <row r="2645" spans="1:11">
      <c r="A2645" s="25" t="s">
        <v>1019</v>
      </c>
      <c r="B2645" s="25" t="s">
        <v>987</v>
      </c>
      <c r="C2645" s="25" t="s">
        <v>243</v>
      </c>
      <c r="D2645" s="25" t="s">
        <v>244</v>
      </c>
      <c r="E2645">
        <f t="shared" si="205"/>
        <v>2</v>
      </c>
      <c r="F2645" t="str">
        <f t="shared" si="206"/>
        <v>Voice</v>
      </c>
      <c r="G2645" t="str">
        <f t="shared" si="207"/>
        <v>CVP_032085_2</v>
      </c>
      <c r="H2645" t="str">
        <f>IF(ISNA(VLOOKUP(A2645,$A$3:A2644,1,0)),"","DUP!")</f>
        <v/>
      </c>
      <c r="I2645" t="str">
        <f>IF(ISNA(VLOOKUP(B2645,$B$3:B2644,1,0)),"","DUP!")</f>
        <v>DUP!</v>
      </c>
      <c r="J2645" t="str">
        <f t="shared" si="208"/>
        <v/>
      </c>
      <c r="K2645" t="str">
        <f t="shared" si="209"/>
        <v>INSERT INTO ZONE_MAP (SERVICE_ID, SERVICE_NAME, CODE, NW_GROUP, ZONE) VALUES (2,'Voice','032085','HAI DUONG','NATIONAL');</v>
      </c>
    </row>
    <row r="2646" spans="1:11">
      <c r="A2646" s="25" t="s">
        <v>1019</v>
      </c>
      <c r="B2646" s="25" t="s">
        <v>987</v>
      </c>
      <c r="C2646" s="25" t="s">
        <v>243</v>
      </c>
      <c r="D2646" s="25" t="s">
        <v>244</v>
      </c>
      <c r="E2646">
        <f t="shared" si="205"/>
        <v>2</v>
      </c>
      <c r="F2646" t="str">
        <f t="shared" si="206"/>
        <v>Voice</v>
      </c>
      <c r="G2646" t="str">
        <f t="shared" si="207"/>
        <v>CVP_032085_2</v>
      </c>
      <c r="H2646" t="str">
        <f>IF(ISNA(VLOOKUP(A2646,$A$3:A2645,1,0)),"","DUP!")</f>
        <v>DUP!</v>
      </c>
      <c r="I2646" t="str">
        <f>IF(ISNA(VLOOKUP(B2646,$B$3:B2645,1,0)),"","DUP!")</f>
        <v>DUP!</v>
      </c>
      <c r="J2646" t="str">
        <f t="shared" si="208"/>
        <v/>
      </c>
      <c r="K2646" t="str">
        <f t="shared" si="209"/>
        <v/>
      </c>
    </row>
    <row r="2647" spans="1:11">
      <c r="A2647" s="25" t="s">
        <v>1019</v>
      </c>
      <c r="B2647" s="25" t="s">
        <v>987</v>
      </c>
      <c r="C2647" s="25" t="s">
        <v>243</v>
      </c>
      <c r="D2647" s="25" t="s">
        <v>244</v>
      </c>
      <c r="E2647">
        <f t="shared" si="205"/>
        <v>2</v>
      </c>
      <c r="F2647" t="str">
        <f t="shared" si="206"/>
        <v>Voice</v>
      </c>
      <c r="G2647" t="str">
        <f t="shared" si="207"/>
        <v>CVP_032085_2</v>
      </c>
      <c r="H2647" t="str">
        <f>IF(ISNA(VLOOKUP(A2647,$A$3:A2646,1,0)),"","DUP!")</f>
        <v>DUP!</v>
      </c>
      <c r="I2647" t="str">
        <f>IF(ISNA(VLOOKUP(B2647,$B$3:B2646,1,0)),"","DUP!")</f>
        <v>DUP!</v>
      </c>
      <c r="J2647" t="str">
        <f t="shared" si="208"/>
        <v/>
      </c>
      <c r="K2647" t="str">
        <f t="shared" si="209"/>
        <v/>
      </c>
    </row>
    <row r="2648" spans="1:11">
      <c r="A2648" s="25" t="s">
        <v>1019</v>
      </c>
      <c r="B2648" s="25" t="s">
        <v>987</v>
      </c>
      <c r="C2648" s="25" t="s">
        <v>243</v>
      </c>
      <c r="D2648" s="25" t="s">
        <v>245</v>
      </c>
      <c r="E2648">
        <f t="shared" si="205"/>
        <v>10</v>
      </c>
      <c r="F2648" t="str">
        <f t="shared" si="206"/>
        <v>Video Call</v>
      </c>
      <c r="G2648" t="str">
        <f t="shared" si="207"/>
        <v>CVP_032085_10</v>
      </c>
      <c r="H2648" t="str">
        <f>IF(ISNA(VLOOKUP(A2648,$A$3:A2647,1,0)),"","DUP!")</f>
        <v>DUP!</v>
      </c>
      <c r="I2648" t="str">
        <f>IF(ISNA(VLOOKUP(B2648,$B$3:B2647,1,0)),"","DUP!")</f>
        <v>DUP!</v>
      </c>
      <c r="J2648" t="str">
        <f t="shared" si="208"/>
        <v/>
      </c>
      <c r="K2648" t="str">
        <f t="shared" si="209"/>
        <v/>
      </c>
    </row>
    <row r="2649" spans="1:11">
      <c r="A2649" s="25" t="s">
        <v>1019</v>
      </c>
      <c r="B2649" s="25" t="s">
        <v>987</v>
      </c>
      <c r="C2649" s="25" t="s">
        <v>243</v>
      </c>
      <c r="D2649" s="25" t="s">
        <v>245</v>
      </c>
      <c r="E2649">
        <f t="shared" si="205"/>
        <v>10</v>
      </c>
      <c r="F2649" t="str">
        <f t="shared" si="206"/>
        <v>Video Call</v>
      </c>
      <c r="G2649" t="str">
        <f t="shared" si="207"/>
        <v>CVP_032085_10</v>
      </c>
      <c r="H2649" t="str">
        <f>IF(ISNA(VLOOKUP(A2649,$A$3:A2648,1,0)),"","DUP!")</f>
        <v>DUP!</v>
      </c>
      <c r="I2649" t="str">
        <f>IF(ISNA(VLOOKUP(B2649,$B$3:B2648,1,0)),"","DUP!")</f>
        <v>DUP!</v>
      </c>
      <c r="J2649" t="str">
        <f t="shared" si="208"/>
        <v/>
      </c>
      <c r="K2649" t="str">
        <f t="shared" si="209"/>
        <v/>
      </c>
    </row>
    <row r="2650" spans="1:11">
      <c r="A2650" s="25" t="s">
        <v>1019</v>
      </c>
      <c r="B2650" s="25" t="s">
        <v>987</v>
      </c>
      <c r="C2650" s="25" t="s">
        <v>243</v>
      </c>
      <c r="D2650" s="25" t="s">
        <v>245</v>
      </c>
      <c r="E2650">
        <f t="shared" si="205"/>
        <v>10</v>
      </c>
      <c r="F2650" t="str">
        <f t="shared" si="206"/>
        <v>Video Call</v>
      </c>
      <c r="G2650" t="str">
        <f t="shared" si="207"/>
        <v>CVP_032085_10</v>
      </c>
      <c r="H2650" t="str">
        <f>IF(ISNA(VLOOKUP(A2650,$A$3:A2649,1,0)),"","DUP!")</f>
        <v>DUP!</v>
      </c>
      <c r="I2650" t="str">
        <f>IF(ISNA(VLOOKUP(B2650,$B$3:B2649,1,0)),"","DUP!")</f>
        <v>DUP!</v>
      </c>
      <c r="J2650" t="str">
        <f t="shared" si="208"/>
        <v/>
      </c>
      <c r="K2650" t="str">
        <f t="shared" si="209"/>
        <v/>
      </c>
    </row>
    <row r="2651" spans="1:11">
      <c r="A2651" s="25" t="s">
        <v>1020</v>
      </c>
      <c r="B2651" s="25" t="s">
        <v>987</v>
      </c>
      <c r="C2651" s="25" t="s">
        <v>243</v>
      </c>
      <c r="D2651" s="25" t="s">
        <v>244</v>
      </c>
      <c r="E2651">
        <f t="shared" si="205"/>
        <v>2</v>
      </c>
      <c r="F2651" t="str">
        <f t="shared" si="206"/>
        <v>Voice</v>
      </c>
      <c r="G2651" t="str">
        <f t="shared" si="207"/>
        <v>CVP_032086_2</v>
      </c>
      <c r="H2651" t="str">
        <f>IF(ISNA(VLOOKUP(A2651,$A$3:A2650,1,0)),"","DUP!")</f>
        <v/>
      </c>
      <c r="I2651" t="str">
        <f>IF(ISNA(VLOOKUP(B2651,$B$3:B2650,1,0)),"","DUP!")</f>
        <v>DUP!</v>
      </c>
      <c r="J2651" t="str">
        <f t="shared" si="208"/>
        <v/>
      </c>
      <c r="K2651" t="str">
        <f t="shared" si="209"/>
        <v>INSERT INTO ZONE_MAP (SERVICE_ID, SERVICE_NAME, CODE, NW_GROUP, ZONE) VALUES (2,'Voice','032086','HAI DUONG','NATIONAL');</v>
      </c>
    </row>
    <row r="2652" spans="1:11">
      <c r="A2652" s="25" t="s">
        <v>1020</v>
      </c>
      <c r="B2652" s="25" t="s">
        <v>987</v>
      </c>
      <c r="C2652" s="25" t="s">
        <v>243</v>
      </c>
      <c r="D2652" s="25" t="s">
        <v>244</v>
      </c>
      <c r="E2652">
        <f t="shared" si="205"/>
        <v>2</v>
      </c>
      <c r="F2652" t="str">
        <f t="shared" si="206"/>
        <v>Voice</v>
      </c>
      <c r="G2652" t="str">
        <f t="shared" si="207"/>
        <v>CVP_032086_2</v>
      </c>
      <c r="H2652" t="str">
        <f>IF(ISNA(VLOOKUP(A2652,$A$3:A2651,1,0)),"","DUP!")</f>
        <v>DUP!</v>
      </c>
      <c r="I2652" t="str">
        <f>IF(ISNA(VLOOKUP(B2652,$B$3:B2651,1,0)),"","DUP!")</f>
        <v>DUP!</v>
      </c>
      <c r="J2652" t="str">
        <f t="shared" si="208"/>
        <v/>
      </c>
      <c r="K2652" t="str">
        <f t="shared" si="209"/>
        <v/>
      </c>
    </row>
    <row r="2653" spans="1:11">
      <c r="A2653" s="25" t="s">
        <v>1020</v>
      </c>
      <c r="B2653" s="25" t="s">
        <v>987</v>
      </c>
      <c r="C2653" s="25" t="s">
        <v>243</v>
      </c>
      <c r="D2653" s="25" t="s">
        <v>244</v>
      </c>
      <c r="E2653">
        <f t="shared" si="205"/>
        <v>2</v>
      </c>
      <c r="F2653" t="str">
        <f t="shared" si="206"/>
        <v>Voice</v>
      </c>
      <c r="G2653" t="str">
        <f t="shared" si="207"/>
        <v>CVP_032086_2</v>
      </c>
      <c r="H2653" t="str">
        <f>IF(ISNA(VLOOKUP(A2653,$A$3:A2652,1,0)),"","DUP!")</f>
        <v>DUP!</v>
      </c>
      <c r="I2653" t="str">
        <f>IF(ISNA(VLOOKUP(B2653,$B$3:B2652,1,0)),"","DUP!")</f>
        <v>DUP!</v>
      </c>
      <c r="J2653" t="str">
        <f t="shared" si="208"/>
        <v/>
      </c>
      <c r="K2653" t="str">
        <f t="shared" si="209"/>
        <v/>
      </c>
    </row>
    <row r="2654" spans="1:11">
      <c r="A2654" s="25" t="s">
        <v>1020</v>
      </c>
      <c r="B2654" s="25" t="s">
        <v>987</v>
      </c>
      <c r="C2654" s="25" t="s">
        <v>243</v>
      </c>
      <c r="D2654" s="25" t="s">
        <v>245</v>
      </c>
      <c r="E2654">
        <f t="shared" si="205"/>
        <v>10</v>
      </c>
      <c r="F2654" t="str">
        <f t="shared" si="206"/>
        <v>Video Call</v>
      </c>
      <c r="G2654" t="str">
        <f t="shared" si="207"/>
        <v>CVP_032086_10</v>
      </c>
      <c r="H2654" t="str">
        <f>IF(ISNA(VLOOKUP(A2654,$A$3:A2653,1,0)),"","DUP!")</f>
        <v>DUP!</v>
      </c>
      <c r="I2654" t="str">
        <f>IF(ISNA(VLOOKUP(B2654,$B$3:B2653,1,0)),"","DUP!")</f>
        <v>DUP!</v>
      </c>
      <c r="J2654" t="str">
        <f t="shared" si="208"/>
        <v/>
      </c>
      <c r="K2654" t="str">
        <f t="shared" si="209"/>
        <v/>
      </c>
    </row>
    <row r="2655" spans="1:11">
      <c r="A2655" s="25" t="s">
        <v>1020</v>
      </c>
      <c r="B2655" s="25" t="s">
        <v>987</v>
      </c>
      <c r="C2655" s="25" t="s">
        <v>243</v>
      </c>
      <c r="D2655" s="25" t="s">
        <v>245</v>
      </c>
      <c r="E2655">
        <f t="shared" si="205"/>
        <v>10</v>
      </c>
      <c r="F2655" t="str">
        <f t="shared" si="206"/>
        <v>Video Call</v>
      </c>
      <c r="G2655" t="str">
        <f t="shared" si="207"/>
        <v>CVP_032086_10</v>
      </c>
      <c r="H2655" t="str">
        <f>IF(ISNA(VLOOKUP(A2655,$A$3:A2654,1,0)),"","DUP!")</f>
        <v>DUP!</v>
      </c>
      <c r="I2655" t="str">
        <f>IF(ISNA(VLOOKUP(B2655,$B$3:B2654,1,0)),"","DUP!")</f>
        <v>DUP!</v>
      </c>
      <c r="J2655" t="str">
        <f t="shared" si="208"/>
        <v/>
      </c>
      <c r="K2655" t="str">
        <f t="shared" si="209"/>
        <v/>
      </c>
    </row>
    <row r="2656" spans="1:11">
      <c r="A2656" s="25" t="s">
        <v>1020</v>
      </c>
      <c r="B2656" s="25" t="s">
        <v>987</v>
      </c>
      <c r="C2656" s="25" t="s">
        <v>243</v>
      </c>
      <c r="D2656" s="25" t="s">
        <v>245</v>
      </c>
      <c r="E2656">
        <f t="shared" si="205"/>
        <v>10</v>
      </c>
      <c r="F2656" t="str">
        <f t="shared" si="206"/>
        <v>Video Call</v>
      </c>
      <c r="G2656" t="str">
        <f t="shared" si="207"/>
        <v>CVP_032086_10</v>
      </c>
      <c r="H2656" t="str">
        <f>IF(ISNA(VLOOKUP(A2656,$A$3:A2655,1,0)),"","DUP!")</f>
        <v>DUP!</v>
      </c>
      <c r="I2656" t="str">
        <f>IF(ISNA(VLOOKUP(B2656,$B$3:B2655,1,0)),"","DUP!")</f>
        <v>DUP!</v>
      </c>
      <c r="J2656" t="str">
        <f t="shared" si="208"/>
        <v/>
      </c>
      <c r="K2656" t="str">
        <f t="shared" si="209"/>
        <v/>
      </c>
    </row>
    <row r="2657" spans="1:11">
      <c r="A2657" s="25" t="s">
        <v>1021</v>
      </c>
      <c r="B2657" s="25" t="s">
        <v>987</v>
      </c>
      <c r="C2657" s="25" t="s">
        <v>243</v>
      </c>
      <c r="D2657" s="25" t="s">
        <v>244</v>
      </c>
      <c r="E2657">
        <f t="shared" si="205"/>
        <v>2</v>
      </c>
      <c r="F2657" t="str">
        <f t="shared" si="206"/>
        <v>Voice</v>
      </c>
      <c r="G2657" t="str">
        <f t="shared" si="207"/>
        <v>CVP_032087_2</v>
      </c>
      <c r="H2657" t="str">
        <f>IF(ISNA(VLOOKUP(A2657,$A$3:A2656,1,0)),"","DUP!")</f>
        <v/>
      </c>
      <c r="I2657" t="str">
        <f>IF(ISNA(VLOOKUP(B2657,$B$3:B2656,1,0)),"","DUP!")</f>
        <v>DUP!</v>
      </c>
      <c r="J2657" t="str">
        <f t="shared" si="208"/>
        <v/>
      </c>
      <c r="K2657" t="str">
        <f t="shared" si="209"/>
        <v>INSERT INTO ZONE_MAP (SERVICE_ID, SERVICE_NAME, CODE, NW_GROUP, ZONE) VALUES (2,'Voice','032087','HAI DUONG','NATIONAL');</v>
      </c>
    </row>
    <row r="2658" spans="1:11">
      <c r="A2658" s="25" t="s">
        <v>1021</v>
      </c>
      <c r="B2658" s="25" t="s">
        <v>987</v>
      </c>
      <c r="C2658" s="25" t="s">
        <v>243</v>
      </c>
      <c r="D2658" s="25" t="s">
        <v>244</v>
      </c>
      <c r="E2658">
        <f t="shared" si="205"/>
        <v>2</v>
      </c>
      <c r="F2658" t="str">
        <f t="shared" si="206"/>
        <v>Voice</v>
      </c>
      <c r="G2658" t="str">
        <f t="shared" si="207"/>
        <v>CVP_032087_2</v>
      </c>
      <c r="H2658" t="str">
        <f>IF(ISNA(VLOOKUP(A2658,$A$3:A2657,1,0)),"","DUP!")</f>
        <v>DUP!</v>
      </c>
      <c r="I2658" t="str">
        <f>IF(ISNA(VLOOKUP(B2658,$B$3:B2657,1,0)),"","DUP!")</f>
        <v>DUP!</v>
      </c>
      <c r="J2658" t="str">
        <f t="shared" si="208"/>
        <v/>
      </c>
      <c r="K2658" t="str">
        <f t="shared" si="209"/>
        <v/>
      </c>
    </row>
    <row r="2659" spans="1:11">
      <c r="A2659" s="25" t="s">
        <v>1021</v>
      </c>
      <c r="B2659" s="25" t="s">
        <v>987</v>
      </c>
      <c r="C2659" s="25" t="s">
        <v>243</v>
      </c>
      <c r="D2659" s="25" t="s">
        <v>244</v>
      </c>
      <c r="E2659">
        <f t="shared" si="205"/>
        <v>2</v>
      </c>
      <c r="F2659" t="str">
        <f t="shared" si="206"/>
        <v>Voice</v>
      </c>
      <c r="G2659" t="str">
        <f t="shared" si="207"/>
        <v>CVP_032087_2</v>
      </c>
      <c r="H2659" t="str">
        <f>IF(ISNA(VLOOKUP(A2659,$A$3:A2658,1,0)),"","DUP!")</f>
        <v>DUP!</v>
      </c>
      <c r="I2659" t="str">
        <f>IF(ISNA(VLOOKUP(B2659,$B$3:B2658,1,0)),"","DUP!")</f>
        <v>DUP!</v>
      </c>
      <c r="J2659" t="str">
        <f t="shared" si="208"/>
        <v/>
      </c>
      <c r="K2659" t="str">
        <f t="shared" si="209"/>
        <v/>
      </c>
    </row>
    <row r="2660" spans="1:11">
      <c r="A2660" s="25" t="s">
        <v>1021</v>
      </c>
      <c r="B2660" s="25" t="s">
        <v>987</v>
      </c>
      <c r="C2660" s="25" t="s">
        <v>243</v>
      </c>
      <c r="D2660" s="25" t="s">
        <v>245</v>
      </c>
      <c r="E2660">
        <f t="shared" si="205"/>
        <v>10</v>
      </c>
      <c r="F2660" t="str">
        <f t="shared" si="206"/>
        <v>Video Call</v>
      </c>
      <c r="G2660" t="str">
        <f t="shared" si="207"/>
        <v>CVP_032087_10</v>
      </c>
      <c r="H2660" t="str">
        <f>IF(ISNA(VLOOKUP(A2660,$A$3:A2659,1,0)),"","DUP!")</f>
        <v>DUP!</v>
      </c>
      <c r="I2660" t="str">
        <f>IF(ISNA(VLOOKUP(B2660,$B$3:B2659,1,0)),"","DUP!")</f>
        <v>DUP!</v>
      </c>
      <c r="J2660" t="str">
        <f t="shared" si="208"/>
        <v/>
      </c>
      <c r="K2660" t="str">
        <f t="shared" si="209"/>
        <v/>
      </c>
    </row>
    <row r="2661" spans="1:11">
      <c r="A2661" s="25" t="s">
        <v>1021</v>
      </c>
      <c r="B2661" s="25" t="s">
        <v>987</v>
      </c>
      <c r="C2661" s="25" t="s">
        <v>243</v>
      </c>
      <c r="D2661" s="25" t="s">
        <v>245</v>
      </c>
      <c r="E2661">
        <f t="shared" si="205"/>
        <v>10</v>
      </c>
      <c r="F2661" t="str">
        <f t="shared" si="206"/>
        <v>Video Call</v>
      </c>
      <c r="G2661" t="str">
        <f t="shared" si="207"/>
        <v>CVP_032087_10</v>
      </c>
      <c r="H2661" t="str">
        <f>IF(ISNA(VLOOKUP(A2661,$A$3:A2660,1,0)),"","DUP!")</f>
        <v>DUP!</v>
      </c>
      <c r="I2661" t="str">
        <f>IF(ISNA(VLOOKUP(B2661,$B$3:B2660,1,0)),"","DUP!")</f>
        <v>DUP!</v>
      </c>
      <c r="J2661" t="str">
        <f t="shared" si="208"/>
        <v/>
      </c>
      <c r="K2661" t="str">
        <f t="shared" si="209"/>
        <v/>
      </c>
    </row>
    <row r="2662" spans="1:11">
      <c r="A2662" s="25" t="s">
        <v>1021</v>
      </c>
      <c r="B2662" s="25" t="s">
        <v>987</v>
      </c>
      <c r="C2662" s="25" t="s">
        <v>243</v>
      </c>
      <c r="D2662" s="25" t="s">
        <v>245</v>
      </c>
      <c r="E2662">
        <f t="shared" si="205"/>
        <v>10</v>
      </c>
      <c r="F2662" t="str">
        <f t="shared" si="206"/>
        <v>Video Call</v>
      </c>
      <c r="G2662" t="str">
        <f t="shared" si="207"/>
        <v>CVP_032087_10</v>
      </c>
      <c r="H2662" t="str">
        <f>IF(ISNA(VLOOKUP(A2662,$A$3:A2661,1,0)),"","DUP!")</f>
        <v>DUP!</v>
      </c>
      <c r="I2662" t="str">
        <f>IF(ISNA(VLOOKUP(B2662,$B$3:B2661,1,0)),"","DUP!")</f>
        <v>DUP!</v>
      </c>
      <c r="J2662" t="str">
        <f t="shared" si="208"/>
        <v/>
      </c>
      <c r="K2662" t="str">
        <f t="shared" si="209"/>
        <v/>
      </c>
    </row>
    <row r="2663" spans="1:11">
      <c r="A2663" s="25" t="s">
        <v>1022</v>
      </c>
      <c r="B2663" s="25" t="s">
        <v>987</v>
      </c>
      <c r="C2663" s="25" t="s">
        <v>243</v>
      </c>
      <c r="D2663" s="25" t="s">
        <v>244</v>
      </c>
      <c r="E2663">
        <f t="shared" si="205"/>
        <v>2</v>
      </c>
      <c r="F2663" t="str">
        <f t="shared" si="206"/>
        <v>Voice</v>
      </c>
      <c r="G2663" t="str">
        <f t="shared" si="207"/>
        <v>CVP_032088_2</v>
      </c>
      <c r="H2663" t="str">
        <f>IF(ISNA(VLOOKUP(A2663,$A$3:A2662,1,0)),"","DUP!")</f>
        <v/>
      </c>
      <c r="I2663" t="str">
        <f>IF(ISNA(VLOOKUP(B2663,$B$3:B2662,1,0)),"","DUP!")</f>
        <v>DUP!</v>
      </c>
      <c r="J2663" t="str">
        <f t="shared" si="208"/>
        <v/>
      </c>
      <c r="K2663" t="str">
        <f t="shared" si="209"/>
        <v>INSERT INTO ZONE_MAP (SERVICE_ID, SERVICE_NAME, CODE, NW_GROUP, ZONE) VALUES (2,'Voice','032088','HAI DUONG','NATIONAL');</v>
      </c>
    </row>
    <row r="2664" spans="1:11">
      <c r="A2664" s="25" t="s">
        <v>1022</v>
      </c>
      <c r="B2664" s="25" t="s">
        <v>987</v>
      </c>
      <c r="C2664" s="25" t="s">
        <v>243</v>
      </c>
      <c r="D2664" s="25" t="s">
        <v>244</v>
      </c>
      <c r="E2664">
        <f t="shared" si="205"/>
        <v>2</v>
      </c>
      <c r="F2664" t="str">
        <f t="shared" si="206"/>
        <v>Voice</v>
      </c>
      <c r="G2664" t="str">
        <f t="shared" si="207"/>
        <v>CVP_032088_2</v>
      </c>
      <c r="H2664" t="str">
        <f>IF(ISNA(VLOOKUP(A2664,$A$3:A2663,1,0)),"","DUP!")</f>
        <v>DUP!</v>
      </c>
      <c r="I2664" t="str">
        <f>IF(ISNA(VLOOKUP(B2664,$B$3:B2663,1,0)),"","DUP!")</f>
        <v>DUP!</v>
      </c>
      <c r="J2664" t="str">
        <f t="shared" si="208"/>
        <v/>
      </c>
      <c r="K2664" t="str">
        <f t="shared" si="209"/>
        <v/>
      </c>
    </row>
    <row r="2665" spans="1:11">
      <c r="A2665" s="25" t="s">
        <v>1022</v>
      </c>
      <c r="B2665" s="25" t="s">
        <v>987</v>
      </c>
      <c r="C2665" s="25" t="s">
        <v>243</v>
      </c>
      <c r="D2665" s="25" t="s">
        <v>244</v>
      </c>
      <c r="E2665">
        <f t="shared" si="205"/>
        <v>2</v>
      </c>
      <c r="F2665" t="str">
        <f t="shared" si="206"/>
        <v>Voice</v>
      </c>
      <c r="G2665" t="str">
        <f t="shared" si="207"/>
        <v>CVP_032088_2</v>
      </c>
      <c r="H2665" t="str">
        <f>IF(ISNA(VLOOKUP(A2665,$A$3:A2664,1,0)),"","DUP!")</f>
        <v>DUP!</v>
      </c>
      <c r="I2665" t="str">
        <f>IF(ISNA(VLOOKUP(B2665,$B$3:B2664,1,0)),"","DUP!")</f>
        <v>DUP!</v>
      </c>
      <c r="J2665" t="str">
        <f t="shared" si="208"/>
        <v/>
      </c>
      <c r="K2665" t="str">
        <f t="shared" si="209"/>
        <v/>
      </c>
    </row>
    <row r="2666" spans="1:11">
      <c r="A2666" s="25" t="s">
        <v>1022</v>
      </c>
      <c r="B2666" s="25" t="s">
        <v>987</v>
      </c>
      <c r="C2666" s="25" t="s">
        <v>243</v>
      </c>
      <c r="D2666" s="25" t="s">
        <v>245</v>
      </c>
      <c r="E2666">
        <f t="shared" si="205"/>
        <v>10</v>
      </c>
      <c r="F2666" t="str">
        <f t="shared" si="206"/>
        <v>Video Call</v>
      </c>
      <c r="G2666" t="str">
        <f t="shared" si="207"/>
        <v>CVP_032088_10</v>
      </c>
      <c r="H2666" t="str">
        <f>IF(ISNA(VLOOKUP(A2666,$A$3:A2665,1,0)),"","DUP!")</f>
        <v>DUP!</v>
      </c>
      <c r="I2666" t="str">
        <f>IF(ISNA(VLOOKUP(B2666,$B$3:B2665,1,0)),"","DUP!")</f>
        <v>DUP!</v>
      </c>
      <c r="J2666" t="str">
        <f t="shared" si="208"/>
        <v/>
      </c>
      <c r="K2666" t="str">
        <f t="shared" si="209"/>
        <v/>
      </c>
    </row>
    <row r="2667" spans="1:11">
      <c r="A2667" s="25" t="s">
        <v>1022</v>
      </c>
      <c r="B2667" s="25" t="s">
        <v>987</v>
      </c>
      <c r="C2667" s="25" t="s">
        <v>243</v>
      </c>
      <c r="D2667" s="25" t="s">
        <v>245</v>
      </c>
      <c r="E2667">
        <f t="shared" si="205"/>
        <v>10</v>
      </c>
      <c r="F2667" t="str">
        <f t="shared" si="206"/>
        <v>Video Call</v>
      </c>
      <c r="G2667" t="str">
        <f t="shared" si="207"/>
        <v>CVP_032088_10</v>
      </c>
      <c r="H2667" t="str">
        <f>IF(ISNA(VLOOKUP(A2667,$A$3:A2666,1,0)),"","DUP!")</f>
        <v>DUP!</v>
      </c>
      <c r="I2667" t="str">
        <f>IF(ISNA(VLOOKUP(B2667,$B$3:B2666,1,0)),"","DUP!")</f>
        <v>DUP!</v>
      </c>
      <c r="J2667" t="str">
        <f t="shared" si="208"/>
        <v/>
      </c>
      <c r="K2667" t="str">
        <f t="shared" si="209"/>
        <v/>
      </c>
    </row>
    <row r="2668" spans="1:11">
      <c r="A2668" s="25" t="s">
        <v>1022</v>
      </c>
      <c r="B2668" s="25" t="s">
        <v>987</v>
      </c>
      <c r="C2668" s="25" t="s">
        <v>243</v>
      </c>
      <c r="D2668" s="25" t="s">
        <v>245</v>
      </c>
      <c r="E2668">
        <f t="shared" si="205"/>
        <v>10</v>
      </c>
      <c r="F2668" t="str">
        <f t="shared" si="206"/>
        <v>Video Call</v>
      </c>
      <c r="G2668" t="str">
        <f t="shared" si="207"/>
        <v>CVP_032088_10</v>
      </c>
      <c r="H2668" t="str">
        <f>IF(ISNA(VLOOKUP(A2668,$A$3:A2667,1,0)),"","DUP!")</f>
        <v>DUP!</v>
      </c>
      <c r="I2668" t="str">
        <f>IF(ISNA(VLOOKUP(B2668,$B$3:B2667,1,0)),"","DUP!")</f>
        <v>DUP!</v>
      </c>
      <c r="J2668" t="str">
        <f t="shared" si="208"/>
        <v/>
      </c>
      <c r="K2668" t="str">
        <f t="shared" si="209"/>
        <v/>
      </c>
    </row>
    <row r="2669" spans="1:11">
      <c r="A2669" s="25" t="s">
        <v>1023</v>
      </c>
      <c r="B2669" s="25" t="s">
        <v>987</v>
      </c>
      <c r="C2669" s="25" t="s">
        <v>243</v>
      </c>
      <c r="D2669" s="25" t="s">
        <v>244</v>
      </c>
      <c r="E2669">
        <f t="shared" si="205"/>
        <v>2</v>
      </c>
      <c r="F2669" t="str">
        <f t="shared" si="206"/>
        <v>Voice</v>
      </c>
      <c r="G2669" t="str">
        <f t="shared" si="207"/>
        <v>CVP_032089_2</v>
      </c>
      <c r="H2669" t="str">
        <f>IF(ISNA(VLOOKUP(A2669,$A$3:A2668,1,0)),"","DUP!")</f>
        <v/>
      </c>
      <c r="I2669" t="str">
        <f>IF(ISNA(VLOOKUP(B2669,$B$3:B2668,1,0)),"","DUP!")</f>
        <v>DUP!</v>
      </c>
      <c r="J2669" t="str">
        <f t="shared" si="208"/>
        <v/>
      </c>
      <c r="K2669" t="str">
        <f t="shared" si="209"/>
        <v>INSERT INTO ZONE_MAP (SERVICE_ID, SERVICE_NAME, CODE, NW_GROUP, ZONE) VALUES (2,'Voice','032089','HAI DUONG','NATIONAL');</v>
      </c>
    </row>
    <row r="2670" spans="1:11">
      <c r="A2670" s="25" t="s">
        <v>1023</v>
      </c>
      <c r="B2670" s="25" t="s">
        <v>987</v>
      </c>
      <c r="C2670" s="25" t="s">
        <v>243</v>
      </c>
      <c r="D2670" s="25" t="s">
        <v>244</v>
      </c>
      <c r="E2670">
        <f t="shared" si="205"/>
        <v>2</v>
      </c>
      <c r="F2670" t="str">
        <f t="shared" si="206"/>
        <v>Voice</v>
      </c>
      <c r="G2670" t="str">
        <f t="shared" si="207"/>
        <v>CVP_032089_2</v>
      </c>
      <c r="H2670" t="str">
        <f>IF(ISNA(VLOOKUP(A2670,$A$3:A2669,1,0)),"","DUP!")</f>
        <v>DUP!</v>
      </c>
      <c r="I2670" t="str">
        <f>IF(ISNA(VLOOKUP(B2670,$B$3:B2669,1,0)),"","DUP!")</f>
        <v>DUP!</v>
      </c>
      <c r="J2670" t="str">
        <f t="shared" si="208"/>
        <v/>
      </c>
      <c r="K2670" t="str">
        <f t="shared" si="209"/>
        <v/>
      </c>
    </row>
    <row r="2671" spans="1:11">
      <c r="A2671" s="25" t="s">
        <v>1023</v>
      </c>
      <c r="B2671" s="25" t="s">
        <v>987</v>
      </c>
      <c r="C2671" s="25" t="s">
        <v>243</v>
      </c>
      <c r="D2671" s="25" t="s">
        <v>244</v>
      </c>
      <c r="E2671">
        <f t="shared" si="205"/>
        <v>2</v>
      </c>
      <c r="F2671" t="str">
        <f t="shared" si="206"/>
        <v>Voice</v>
      </c>
      <c r="G2671" t="str">
        <f t="shared" si="207"/>
        <v>CVP_032089_2</v>
      </c>
      <c r="H2671" t="str">
        <f>IF(ISNA(VLOOKUP(A2671,$A$3:A2670,1,0)),"","DUP!")</f>
        <v>DUP!</v>
      </c>
      <c r="I2671" t="str">
        <f>IF(ISNA(VLOOKUP(B2671,$B$3:B2670,1,0)),"","DUP!")</f>
        <v>DUP!</v>
      </c>
      <c r="J2671" t="str">
        <f t="shared" si="208"/>
        <v/>
      </c>
      <c r="K2671" t="str">
        <f t="shared" si="209"/>
        <v/>
      </c>
    </row>
    <row r="2672" spans="1:11">
      <c r="A2672" s="25" t="s">
        <v>1023</v>
      </c>
      <c r="B2672" s="25" t="s">
        <v>987</v>
      </c>
      <c r="C2672" s="25" t="s">
        <v>243</v>
      </c>
      <c r="D2672" s="25" t="s">
        <v>245</v>
      </c>
      <c r="E2672">
        <f t="shared" si="205"/>
        <v>10</v>
      </c>
      <c r="F2672" t="str">
        <f t="shared" si="206"/>
        <v>Video Call</v>
      </c>
      <c r="G2672" t="str">
        <f t="shared" si="207"/>
        <v>CVP_032089_10</v>
      </c>
      <c r="H2672" t="str">
        <f>IF(ISNA(VLOOKUP(A2672,$A$3:A2671,1,0)),"","DUP!")</f>
        <v>DUP!</v>
      </c>
      <c r="I2672" t="str">
        <f>IF(ISNA(VLOOKUP(B2672,$B$3:B2671,1,0)),"","DUP!")</f>
        <v>DUP!</v>
      </c>
      <c r="J2672" t="str">
        <f t="shared" si="208"/>
        <v/>
      </c>
      <c r="K2672" t="str">
        <f t="shared" si="209"/>
        <v/>
      </c>
    </row>
    <row r="2673" spans="1:11">
      <c r="A2673" s="25" t="s">
        <v>1023</v>
      </c>
      <c r="B2673" s="25" t="s">
        <v>987</v>
      </c>
      <c r="C2673" s="25" t="s">
        <v>243</v>
      </c>
      <c r="D2673" s="25" t="s">
        <v>245</v>
      </c>
      <c r="E2673">
        <f t="shared" si="205"/>
        <v>10</v>
      </c>
      <c r="F2673" t="str">
        <f t="shared" si="206"/>
        <v>Video Call</v>
      </c>
      <c r="G2673" t="str">
        <f t="shared" si="207"/>
        <v>CVP_032089_10</v>
      </c>
      <c r="H2673" t="str">
        <f>IF(ISNA(VLOOKUP(A2673,$A$3:A2672,1,0)),"","DUP!")</f>
        <v>DUP!</v>
      </c>
      <c r="I2673" t="str">
        <f>IF(ISNA(VLOOKUP(B2673,$B$3:B2672,1,0)),"","DUP!")</f>
        <v>DUP!</v>
      </c>
      <c r="J2673" t="str">
        <f t="shared" si="208"/>
        <v/>
      </c>
      <c r="K2673" t="str">
        <f t="shared" si="209"/>
        <v/>
      </c>
    </row>
    <row r="2674" spans="1:11">
      <c r="A2674" s="25" t="s">
        <v>1023</v>
      </c>
      <c r="B2674" s="25" t="s">
        <v>987</v>
      </c>
      <c r="C2674" s="25" t="s">
        <v>243</v>
      </c>
      <c r="D2674" s="25" t="s">
        <v>245</v>
      </c>
      <c r="E2674">
        <f t="shared" si="205"/>
        <v>10</v>
      </c>
      <c r="F2674" t="str">
        <f t="shared" si="206"/>
        <v>Video Call</v>
      </c>
      <c r="G2674" t="str">
        <f t="shared" si="207"/>
        <v>CVP_032089_10</v>
      </c>
      <c r="H2674" t="str">
        <f>IF(ISNA(VLOOKUP(A2674,$A$3:A2673,1,0)),"","DUP!")</f>
        <v>DUP!</v>
      </c>
      <c r="I2674" t="str">
        <f>IF(ISNA(VLOOKUP(B2674,$B$3:B2673,1,0)),"","DUP!")</f>
        <v>DUP!</v>
      </c>
      <c r="J2674" t="str">
        <f t="shared" si="208"/>
        <v/>
      </c>
      <c r="K2674" t="str">
        <f t="shared" si="209"/>
        <v/>
      </c>
    </row>
    <row r="2675" spans="1:11">
      <c r="A2675" s="25" t="s">
        <v>1024</v>
      </c>
      <c r="B2675" s="25" t="s">
        <v>1025</v>
      </c>
      <c r="C2675" s="25" t="s">
        <v>289</v>
      </c>
      <c r="D2675" s="25" t="s">
        <v>244</v>
      </c>
      <c r="E2675">
        <f t="shared" si="205"/>
        <v>2</v>
      </c>
      <c r="F2675" t="str">
        <f t="shared" si="206"/>
        <v>Voice</v>
      </c>
      <c r="G2675" t="str">
        <f t="shared" si="207"/>
        <v>CDH_0321_2</v>
      </c>
      <c r="H2675" t="str">
        <f>IF(ISNA(VLOOKUP(A2675,$A$3:A2674,1,0)),"","DUP!")</f>
        <v/>
      </c>
      <c r="I2675" t="str">
        <f>IF(ISNA(VLOOKUP(B2675,$B$3:B2674,1,0)),"","DUP!")</f>
        <v/>
      </c>
      <c r="J2675" t="str">
        <f t="shared" si="208"/>
        <v>HUNG YEN</v>
      </c>
      <c r="K2675" t="str">
        <f t="shared" si="209"/>
        <v>INSERT INTO ZONE_MAP (SERVICE_ID, SERVICE_NAME, CODE, NW_GROUP, ZONE) VALUES (2,'Voice','0321','HUNG YEN','NATIONAL');</v>
      </c>
    </row>
    <row r="2676" spans="1:11">
      <c r="A2676" s="25" t="s">
        <v>1026</v>
      </c>
      <c r="B2676" s="25" t="s">
        <v>1025</v>
      </c>
      <c r="C2676" s="25" t="s">
        <v>289</v>
      </c>
      <c r="D2676" s="25" t="s">
        <v>244</v>
      </c>
      <c r="E2676">
        <f t="shared" si="205"/>
        <v>2</v>
      </c>
      <c r="F2676" t="str">
        <f t="shared" si="206"/>
        <v>Voice</v>
      </c>
      <c r="G2676" t="str">
        <f t="shared" si="207"/>
        <v>CDH_0321101_2</v>
      </c>
      <c r="H2676" t="str">
        <f>IF(ISNA(VLOOKUP(A2676,$A$3:A2675,1,0)),"","DUP!")</f>
        <v/>
      </c>
      <c r="I2676" t="str">
        <f>IF(ISNA(VLOOKUP(B2676,$B$3:B2675,1,0)),"","DUP!")</f>
        <v>DUP!</v>
      </c>
      <c r="J2676" t="str">
        <f t="shared" si="208"/>
        <v/>
      </c>
      <c r="K2676" t="str">
        <f t="shared" si="209"/>
        <v>INSERT INTO ZONE_MAP (SERVICE_ID, SERVICE_NAME, CODE, NW_GROUP, ZONE) VALUES (2,'Voice','0321101','HUNG YEN','NATIONAL');</v>
      </c>
    </row>
    <row r="2677" spans="1:11">
      <c r="A2677" s="25" t="s">
        <v>1026</v>
      </c>
      <c r="B2677" s="25" t="s">
        <v>1025</v>
      </c>
      <c r="C2677" s="25" t="s">
        <v>289</v>
      </c>
      <c r="D2677" s="25" t="s">
        <v>244</v>
      </c>
      <c r="E2677">
        <f t="shared" si="205"/>
        <v>2</v>
      </c>
      <c r="F2677" t="str">
        <f t="shared" si="206"/>
        <v>Voice</v>
      </c>
      <c r="G2677" t="str">
        <f t="shared" si="207"/>
        <v>CDH_0321101_2</v>
      </c>
      <c r="H2677" t="str">
        <f>IF(ISNA(VLOOKUP(A2677,$A$3:A2676,1,0)),"","DUP!")</f>
        <v>DUP!</v>
      </c>
      <c r="I2677" t="str">
        <f>IF(ISNA(VLOOKUP(B2677,$B$3:B2676,1,0)),"","DUP!")</f>
        <v>DUP!</v>
      </c>
      <c r="J2677" t="str">
        <f t="shared" si="208"/>
        <v/>
      </c>
      <c r="K2677" t="str">
        <f t="shared" si="209"/>
        <v/>
      </c>
    </row>
    <row r="2678" spans="1:11">
      <c r="A2678" s="25" t="s">
        <v>1026</v>
      </c>
      <c r="B2678" s="25" t="s">
        <v>1025</v>
      </c>
      <c r="C2678" s="25" t="s">
        <v>289</v>
      </c>
      <c r="D2678" s="25" t="s">
        <v>244</v>
      </c>
      <c r="E2678">
        <f t="shared" si="205"/>
        <v>2</v>
      </c>
      <c r="F2678" t="str">
        <f t="shared" si="206"/>
        <v>Voice</v>
      </c>
      <c r="G2678" t="str">
        <f t="shared" si="207"/>
        <v>CDH_0321101_2</v>
      </c>
      <c r="H2678" t="str">
        <f>IF(ISNA(VLOOKUP(A2678,$A$3:A2677,1,0)),"","DUP!")</f>
        <v>DUP!</v>
      </c>
      <c r="I2678" t="str">
        <f>IF(ISNA(VLOOKUP(B2678,$B$3:B2677,1,0)),"","DUP!")</f>
        <v>DUP!</v>
      </c>
      <c r="J2678" t="str">
        <f t="shared" si="208"/>
        <v/>
      </c>
      <c r="K2678" t="str">
        <f t="shared" si="209"/>
        <v/>
      </c>
    </row>
    <row r="2679" spans="1:11">
      <c r="A2679" s="25" t="s">
        <v>1026</v>
      </c>
      <c r="B2679" s="25" t="s">
        <v>1025</v>
      </c>
      <c r="C2679" s="25" t="s">
        <v>289</v>
      </c>
      <c r="D2679" s="25" t="s">
        <v>245</v>
      </c>
      <c r="E2679">
        <f t="shared" si="205"/>
        <v>10</v>
      </c>
      <c r="F2679" t="str">
        <f t="shared" si="206"/>
        <v>Video Call</v>
      </c>
      <c r="G2679" t="str">
        <f t="shared" si="207"/>
        <v>CDH_0321101_10</v>
      </c>
      <c r="H2679" t="str">
        <f>IF(ISNA(VLOOKUP(A2679,$A$3:A2678,1,0)),"","DUP!")</f>
        <v>DUP!</v>
      </c>
      <c r="I2679" t="str">
        <f>IF(ISNA(VLOOKUP(B2679,$B$3:B2678,1,0)),"","DUP!")</f>
        <v>DUP!</v>
      </c>
      <c r="J2679" t="str">
        <f t="shared" si="208"/>
        <v/>
      </c>
      <c r="K2679" t="str">
        <f t="shared" si="209"/>
        <v/>
      </c>
    </row>
    <row r="2680" spans="1:11">
      <c r="A2680" s="25" t="s">
        <v>1026</v>
      </c>
      <c r="B2680" s="25" t="s">
        <v>1025</v>
      </c>
      <c r="C2680" s="25" t="s">
        <v>289</v>
      </c>
      <c r="D2680" s="25" t="s">
        <v>245</v>
      </c>
      <c r="E2680">
        <f t="shared" si="205"/>
        <v>10</v>
      </c>
      <c r="F2680" t="str">
        <f t="shared" si="206"/>
        <v>Video Call</v>
      </c>
      <c r="G2680" t="str">
        <f t="shared" si="207"/>
        <v>CDH_0321101_10</v>
      </c>
      <c r="H2680" t="str">
        <f>IF(ISNA(VLOOKUP(A2680,$A$3:A2679,1,0)),"","DUP!")</f>
        <v>DUP!</v>
      </c>
      <c r="I2680" t="str">
        <f>IF(ISNA(VLOOKUP(B2680,$B$3:B2679,1,0)),"","DUP!")</f>
        <v>DUP!</v>
      </c>
      <c r="J2680" t="str">
        <f t="shared" si="208"/>
        <v/>
      </c>
      <c r="K2680" t="str">
        <f t="shared" si="209"/>
        <v/>
      </c>
    </row>
    <row r="2681" spans="1:11">
      <c r="A2681" s="25" t="s">
        <v>1026</v>
      </c>
      <c r="B2681" s="25" t="s">
        <v>1025</v>
      </c>
      <c r="C2681" s="25" t="s">
        <v>289</v>
      </c>
      <c r="D2681" s="25" t="s">
        <v>245</v>
      </c>
      <c r="E2681">
        <f t="shared" si="205"/>
        <v>10</v>
      </c>
      <c r="F2681" t="str">
        <f t="shared" si="206"/>
        <v>Video Call</v>
      </c>
      <c r="G2681" t="str">
        <f t="shared" si="207"/>
        <v>CDH_0321101_10</v>
      </c>
      <c r="H2681" t="str">
        <f>IF(ISNA(VLOOKUP(A2681,$A$3:A2680,1,0)),"","DUP!")</f>
        <v>DUP!</v>
      </c>
      <c r="I2681" t="str">
        <f>IF(ISNA(VLOOKUP(B2681,$B$3:B2680,1,0)),"","DUP!")</f>
        <v>DUP!</v>
      </c>
      <c r="J2681" t="str">
        <f t="shared" si="208"/>
        <v/>
      </c>
      <c r="K2681" t="str">
        <f t="shared" si="209"/>
        <v/>
      </c>
    </row>
    <row r="2682" spans="1:11">
      <c r="A2682" s="25" t="s">
        <v>1027</v>
      </c>
      <c r="B2682" s="25" t="s">
        <v>292</v>
      </c>
      <c r="C2682" s="25" t="s">
        <v>293</v>
      </c>
      <c r="D2682" s="25" t="s">
        <v>244</v>
      </c>
      <c r="E2682">
        <f t="shared" si="205"/>
        <v>2</v>
      </c>
      <c r="F2682" t="str">
        <f t="shared" si="206"/>
        <v>Voice</v>
      </c>
      <c r="G2682" t="str">
        <f t="shared" si="207"/>
        <v>VAS_03211060_2</v>
      </c>
      <c r="H2682" t="str">
        <f>IF(ISNA(VLOOKUP(A2682,$A$3:A2681,1,0)),"","DUP!")</f>
        <v/>
      </c>
      <c r="I2682" t="str">
        <f>IF(ISNA(VLOOKUP(B2682,$B$3:B2681,1,0)),"","DUP!")</f>
        <v>DUP!</v>
      </c>
      <c r="J2682" t="str">
        <f t="shared" si="208"/>
        <v/>
      </c>
      <c r="K2682" t="str">
        <f t="shared" si="209"/>
        <v>INSERT INTO ZONE_MAP (SERVICE_ID, SERVICE_NAME, CODE, NW_GROUP, ZONE) VALUES (2,'Voice','03211060','DICH VU 106X VTEL','NATIONAL');</v>
      </c>
    </row>
    <row r="2683" spans="1:11">
      <c r="A2683" s="25" t="s">
        <v>1028</v>
      </c>
      <c r="B2683" s="25" t="s">
        <v>292</v>
      </c>
      <c r="C2683" s="25" t="s">
        <v>293</v>
      </c>
      <c r="D2683" s="25" t="s">
        <v>244</v>
      </c>
      <c r="E2683">
        <f t="shared" si="205"/>
        <v>2</v>
      </c>
      <c r="F2683" t="str">
        <f t="shared" si="206"/>
        <v>Voice</v>
      </c>
      <c r="G2683" t="str">
        <f t="shared" si="207"/>
        <v>VAS_03211061_2</v>
      </c>
      <c r="H2683" t="str">
        <f>IF(ISNA(VLOOKUP(A2683,$A$3:A2682,1,0)),"","DUP!")</f>
        <v/>
      </c>
      <c r="I2683" t="str">
        <f>IF(ISNA(VLOOKUP(B2683,$B$3:B2682,1,0)),"","DUP!")</f>
        <v>DUP!</v>
      </c>
      <c r="J2683" t="str">
        <f t="shared" si="208"/>
        <v/>
      </c>
      <c r="K2683" t="str">
        <f t="shared" si="209"/>
        <v>INSERT INTO ZONE_MAP (SERVICE_ID, SERVICE_NAME, CODE, NW_GROUP, ZONE) VALUES (2,'Voice','03211061','DICH VU 106X VTEL','NATIONAL');</v>
      </c>
    </row>
    <row r="2684" spans="1:11">
      <c r="A2684" s="25" t="s">
        <v>1029</v>
      </c>
      <c r="B2684" s="25" t="s">
        <v>292</v>
      </c>
      <c r="C2684" s="25" t="s">
        <v>293</v>
      </c>
      <c r="D2684" s="25" t="s">
        <v>244</v>
      </c>
      <c r="E2684">
        <f t="shared" si="205"/>
        <v>2</v>
      </c>
      <c r="F2684" t="str">
        <f t="shared" si="206"/>
        <v>Voice</v>
      </c>
      <c r="G2684" t="str">
        <f t="shared" si="207"/>
        <v>VAS_03211062_2</v>
      </c>
      <c r="H2684" t="str">
        <f>IF(ISNA(VLOOKUP(A2684,$A$3:A2683,1,0)),"","DUP!")</f>
        <v/>
      </c>
      <c r="I2684" t="str">
        <f>IF(ISNA(VLOOKUP(B2684,$B$3:B2683,1,0)),"","DUP!")</f>
        <v>DUP!</v>
      </c>
      <c r="J2684" t="str">
        <f t="shared" si="208"/>
        <v/>
      </c>
      <c r="K2684" t="str">
        <f t="shared" si="209"/>
        <v>INSERT INTO ZONE_MAP (SERVICE_ID, SERVICE_NAME, CODE, NW_GROUP, ZONE) VALUES (2,'Voice','03211062','DICH VU 106X VTEL','NATIONAL');</v>
      </c>
    </row>
    <row r="2685" spans="1:11">
      <c r="A2685" s="25" t="s">
        <v>1030</v>
      </c>
      <c r="B2685" s="25" t="s">
        <v>292</v>
      </c>
      <c r="C2685" s="25" t="s">
        <v>293</v>
      </c>
      <c r="D2685" s="25" t="s">
        <v>244</v>
      </c>
      <c r="E2685">
        <f t="shared" si="205"/>
        <v>2</v>
      </c>
      <c r="F2685" t="str">
        <f t="shared" si="206"/>
        <v>Voice</v>
      </c>
      <c r="G2685" t="str">
        <f t="shared" si="207"/>
        <v>VAS_03211066_2</v>
      </c>
      <c r="H2685" t="str">
        <f>IF(ISNA(VLOOKUP(A2685,$A$3:A2684,1,0)),"","DUP!")</f>
        <v/>
      </c>
      <c r="I2685" t="str">
        <f>IF(ISNA(VLOOKUP(B2685,$B$3:B2684,1,0)),"","DUP!")</f>
        <v>DUP!</v>
      </c>
      <c r="J2685" t="str">
        <f t="shared" si="208"/>
        <v/>
      </c>
      <c r="K2685" t="str">
        <f t="shared" si="209"/>
        <v>INSERT INTO ZONE_MAP (SERVICE_ID, SERVICE_NAME, CODE, NW_GROUP, ZONE) VALUES (2,'Voice','03211066','DICH VU 106X VTEL','NATIONAL');</v>
      </c>
    </row>
    <row r="2686" spans="1:11">
      <c r="A2686" s="25" t="s">
        <v>1031</v>
      </c>
      <c r="B2686" s="25" t="s">
        <v>292</v>
      </c>
      <c r="C2686" s="25" t="s">
        <v>293</v>
      </c>
      <c r="D2686" s="25" t="s">
        <v>244</v>
      </c>
      <c r="E2686">
        <f t="shared" si="205"/>
        <v>2</v>
      </c>
      <c r="F2686" t="str">
        <f t="shared" si="206"/>
        <v>Voice</v>
      </c>
      <c r="G2686" t="str">
        <f t="shared" si="207"/>
        <v>VAS_03211068_2</v>
      </c>
      <c r="H2686" t="str">
        <f>IF(ISNA(VLOOKUP(A2686,$A$3:A2685,1,0)),"","DUP!")</f>
        <v/>
      </c>
      <c r="I2686" t="str">
        <f>IF(ISNA(VLOOKUP(B2686,$B$3:B2685,1,0)),"","DUP!")</f>
        <v>DUP!</v>
      </c>
      <c r="J2686" t="str">
        <f t="shared" si="208"/>
        <v/>
      </c>
      <c r="K2686" t="str">
        <f t="shared" si="209"/>
        <v>INSERT INTO ZONE_MAP (SERVICE_ID, SERVICE_NAME, CODE, NW_GROUP, ZONE) VALUES (2,'Voice','03211068','DICH VU 106X VTEL','NATIONAL');</v>
      </c>
    </row>
    <row r="2687" spans="1:11">
      <c r="A2687" s="25" t="s">
        <v>1032</v>
      </c>
      <c r="B2687" s="25" t="s">
        <v>292</v>
      </c>
      <c r="C2687" s="25" t="s">
        <v>293</v>
      </c>
      <c r="D2687" s="25" t="s">
        <v>244</v>
      </c>
      <c r="E2687">
        <f t="shared" si="205"/>
        <v>2</v>
      </c>
      <c r="F2687" t="str">
        <f t="shared" si="206"/>
        <v>Voice</v>
      </c>
      <c r="G2687" t="str">
        <f t="shared" si="207"/>
        <v>VAS_03211069_2</v>
      </c>
      <c r="H2687" t="str">
        <f>IF(ISNA(VLOOKUP(A2687,$A$3:A2686,1,0)),"","DUP!")</f>
        <v/>
      </c>
      <c r="I2687" t="str">
        <f>IF(ISNA(VLOOKUP(B2687,$B$3:B2686,1,0)),"","DUP!")</f>
        <v>DUP!</v>
      </c>
      <c r="J2687" t="str">
        <f t="shared" si="208"/>
        <v/>
      </c>
      <c r="K2687" t="str">
        <f t="shared" si="209"/>
        <v>INSERT INTO ZONE_MAP (SERVICE_ID, SERVICE_NAME, CODE, NW_GROUP, ZONE) VALUES (2,'Voice','03211069','DICH VU 106X VTEL','NATIONAL');</v>
      </c>
    </row>
    <row r="2688" spans="1:11">
      <c r="A2688" s="25" t="s">
        <v>1033</v>
      </c>
      <c r="B2688" s="25" t="s">
        <v>1025</v>
      </c>
      <c r="C2688" s="25" t="s">
        <v>289</v>
      </c>
      <c r="D2688" s="25" t="s">
        <v>244</v>
      </c>
      <c r="E2688">
        <f t="shared" si="205"/>
        <v>2</v>
      </c>
      <c r="F2688" t="str">
        <f t="shared" si="206"/>
        <v>Voice</v>
      </c>
      <c r="G2688" t="str">
        <f t="shared" si="207"/>
        <v>CDH_0321110_2</v>
      </c>
      <c r="H2688" t="str">
        <f>IF(ISNA(VLOOKUP(A2688,$A$3:A2687,1,0)),"","DUP!")</f>
        <v/>
      </c>
      <c r="I2688" t="str">
        <f>IF(ISNA(VLOOKUP(B2688,$B$3:B2687,1,0)),"","DUP!")</f>
        <v>DUP!</v>
      </c>
      <c r="J2688" t="str">
        <f t="shared" si="208"/>
        <v/>
      </c>
      <c r="K2688" t="str">
        <f t="shared" si="209"/>
        <v>INSERT INTO ZONE_MAP (SERVICE_ID, SERVICE_NAME, CODE, NW_GROUP, ZONE) VALUES (2,'Voice','0321110','HUNG YEN','NATIONAL');</v>
      </c>
    </row>
    <row r="2689" spans="1:11">
      <c r="A2689" s="25" t="s">
        <v>1033</v>
      </c>
      <c r="B2689" s="25" t="s">
        <v>1025</v>
      </c>
      <c r="C2689" s="25" t="s">
        <v>289</v>
      </c>
      <c r="D2689" s="25" t="s">
        <v>244</v>
      </c>
      <c r="E2689">
        <f t="shared" si="205"/>
        <v>2</v>
      </c>
      <c r="F2689" t="str">
        <f t="shared" si="206"/>
        <v>Voice</v>
      </c>
      <c r="G2689" t="str">
        <f t="shared" si="207"/>
        <v>CDH_0321110_2</v>
      </c>
      <c r="H2689" t="str">
        <f>IF(ISNA(VLOOKUP(A2689,$A$3:A2688,1,0)),"","DUP!")</f>
        <v>DUP!</v>
      </c>
      <c r="I2689" t="str">
        <f>IF(ISNA(VLOOKUP(B2689,$B$3:B2688,1,0)),"","DUP!")</f>
        <v>DUP!</v>
      </c>
      <c r="J2689" t="str">
        <f t="shared" si="208"/>
        <v/>
      </c>
      <c r="K2689" t="str">
        <f t="shared" si="209"/>
        <v/>
      </c>
    </row>
    <row r="2690" spans="1:11">
      <c r="A2690" s="25" t="s">
        <v>1033</v>
      </c>
      <c r="B2690" s="25" t="s">
        <v>1025</v>
      </c>
      <c r="C2690" s="25" t="s">
        <v>289</v>
      </c>
      <c r="D2690" s="25" t="s">
        <v>244</v>
      </c>
      <c r="E2690">
        <f t="shared" si="205"/>
        <v>2</v>
      </c>
      <c r="F2690" t="str">
        <f t="shared" si="206"/>
        <v>Voice</v>
      </c>
      <c r="G2690" t="str">
        <f t="shared" si="207"/>
        <v>CDH_0321110_2</v>
      </c>
      <c r="H2690" t="str">
        <f>IF(ISNA(VLOOKUP(A2690,$A$3:A2689,1,0)),"","DUP!")</f>
        <v>DUP!</v>
      </c>
      <c r="I2690" t="str">
        <f>IF(ISNA(VLOOKUP(B2690,$B$3:B2689,1,0)),"","DUP!")</f>
        <v>DUP!</v>
      </c>
      <c r="J2690" t="str">
        <f t="shared" si="208"/>
        <v/>
      </c>
      <c r="K2690" t="str">
        <f t="shared" si="209"/>
        <v/>
      </c>
    </row>
    <row r="2691" spans="1:11">
      <c r="A2691" s="25" t="s">
        <v>1033</v>
      </c>
      <c r="B2691" s="25" t="s">
        <v>1025</v>
      </c>
      <c r="C2691" s="25" t="s">
        <v>289</v>
      </c>
      <c r="D2691" s="25" t="s">
        <v>245</v>
      </c>
      <c r="E2691">
        <f t="shared" si="205"/>
        <v>10</v>
      </c>
      <c r="F2691" t="str">
        <f t="shared" si="206"/>
        <v>Video Call</v>
      </c>
      <c r="G2691" t="str">
        <f t="shared" si="207"/>
        <v>CDH_0321110_10</v>
      </c>
      <c r="H2691" t="str">
        <f>IF(ISNA(VLOOKUP(A2691,$A$3:A2690,1,0)),"","DUP!")</f>
        <v>DUP!</v>
      </c>
      <c r="I2691" t="str">
        <f>IF(ISNA(VLOOKUP(B2691,$B$3:B2690,1,0)),"","DUP!")</f>
        <v>DUP!</v>
      </c>
      <c r="J2691" t="str">
        <f t="shared" si="208"/>
        <v/>
      </c>
      <c r="K2691" t="str">
        <f t="shared" si="209"/>
        <v/>
      </c>
    </row>
    <row r="2692" spans="1:11">
      <c r="A2692" s="25" t="s">
        <v>1033</v>
      </c>
      <c r="B2692" s="25" t="s">
        <v>1025</v>
      </c>
      <c r="C2692" s="25" t="s">
        <v>289</v>
      </c>
      <c r="D2692" s="25" t="s">
        <v>245</v>
      </c>
      <c r="E2692">
        <f t="shared" ref="E2692:E2755" si="210">IF(D2692="NORMAL",2,10)</f>
        <v>10</v>
      </c>
      <c r="F2692" t="str">
        <f t="shared" ref="F2692:F2755" si="211">IF(D2692="NORMAL","Voice","Video Call")</f>
        <v>Video Call</v>
      </c>
      <c r="G2692" t="str">
        <f t="shared" ref="G2692:G2755" si="212">C2692&amp;"_"&amp;A2692&amp;"_"&amp;E2692</f>
        <v>CDH_0321110_10</v>
      </c>
      <c r="H2692" t="str">
        <f>IF(ISNA(VLOOKUP(A2692,$A$3:A2691,1,0)),"","DUP!")</f>
        <v>DUP!</v>
      </c>
      <c r="I2692" t="str">
        <f>IF(ISNA(VLOOKUP(B2692,$B$3:B2691,1,0)),"","DUP!")</f>
        <v>DUP!</v>
      </c>
      <c r="J2692" t="str">
        <f t="shared" ref="J2692:J2755" si="213">IF(I2692="DUP!","",B2692)</f>
        <v/>
      </c>
      <c r="K2692" t="str">
        <f t="shared" ref="K2692:K2755" si="214">IF(H2692="DUP!","","INSERT INTO ZONE_MAP (SERVICE_ID, SERVICE_NAME, CODE, NW_GROUP, ZONE) VALUES ("&amp;E2692&amp;",'"&amp;F2692&amp;"','"&amp;A2692&amp;"','"&amp;B2692&amp;"','"&amp;IF(B2692="VINAPHONE","INTERNAL","NATIONAL")&amp;"');")</f>
        <v/>
      </c>
    </row>
    <row r="2693" spans="1:11">
      <c r="A2693" s="25" t="s">
        <v>1033</v>
      </c>
      <c r="B2693" s="25" t="s">
        <v>1025</v>
      </c>
      <c r="C2693" s="25" t="s">
        <v>289</v>
      </c>
      <c r="D2693" s="25" t="s">
        <v>245</v>
      </c>
      <c r="E2693">
        <f t="shared" si="210"/>
        <v>10</v>
      </c>
      <c r="F2693" t="str">
        <f t="shared" si="211"/>
        <v>Video Call</v>
      </c>
      <c r="G2693" t="str">
        <f t="shared" si="212"/>
        <v>CDH_0321110_10</v>
      </c>
      <c r="H2693" t="str">
        <f>IF(ISNA(VLOOKUP(A2693,$A$3:A2692,1,0)),"","DUP!")</f>
        <v>DUP!</v>
      </c>
      <c r="I2693" t="str">
        <f>IF(ISNA(VLOOKUP(B2693,$B$3:B2692,1,0)),"","DUP!")</f>
        <v>DUP!</v>
      </c>
      <c r="J2693" t="str">
        <f t="shared" si="213"/>
        <v/>
      </c>
      <c r="K2693" t="str">
        <f t="shared" si="214"/>
        <v/>
      </c>
    </row>
    <row r="2694" spans="1:11">
      <c r="A2694" s="25" t="s">
        <v>1034</v>
      </c>
      <c r="B2694" s="25" t="s">
        <v>301</v>
      </c>
      <c r="C2694" s="25" t="s">
        <v>302</v>
      </c>
      <c r="D2694" s="25" t="s">
        <v>244</v>
      </c>
      <c r="E2694">
        <f t="shared" si="210"/>
        <v>2</v>
      </c>
      <c r="F2694" t="str">
        <f t="shared" si="211"/>
        <v>Voice</v>
      </c>
      <c r="G2694" t="str">
        <f t="shared" si="212"/>
        <v>TAT_0321116_2</v>
      </c>
      <c r="H2694" t="str">
        <f>IF(ISNA(VLOOKUP(A2694,$A$3:A2693,1,0)),"","DUP!")</f>
        <v/>
      </c>
      <c r="I2694" t="str">
        <f>IF(ISNA(VLOOKUP(B2694,$B$3:B2693,1,0)),"","DUP!")</f>
        <v>DUP!</v>
      </c>
      <c r="J2694" t="str">
        <f t="shared" si="213"/>
        <v/>
      </c>
      <c r="K2694" t="str">
        <f t="shared" si="214"/>
        <v>INSERT INTO ZONE_MAP (SERVICE_ID, SERVICE_NAME, CODE, NW_GROUP, ZONE) VALUES (2,'Voice','0321116','DV DIEN THOAI','NATIONAL');</v>
      </c>
    </row>
    <row r="2695" spans="1:11">
      <c r="A2695" s="25" t="s">
        <v>1034</v>
      </c>
      <c r="B2695" s="25" t="s">
        <v>301</v>
      </c>
      <c r="C2695" s="25" t="s">
        <v>302</v>
      </c>
      <c r="D2695" s="25" t="s">
        <v>244</v>
      </c>
      <c r="E2695">
        <f t="shared" si="210"/>
        <v>2</v>
      </c>
      <c r="F2695" t="str">
        <f t="shared" si="211"/>
        <v>Voice</v>
      </c>
      <c r="G2695" t="str">
        <f t="shared" si="212"/>
        <v>TAT_0321116_2</v>
      </c>
      <c r="H2695" t="str">
        <f>IF(ISNA(VLOOKUP(A2695,$A$3:A2694,1,0)),"","DUP!")</f>
        <v>DUP!</v>
      </c>
      <c r="I2695" t="str">
        <f>IF(ISNA(VLOOKUP(B2695,$B$3:B2694,1,0)),"","DUP!")</f>
        <v>DUP!</v>
      </c>
      <c r="J2695" t="str">
        <f t="shared" si="213"/>
        <v/>
      </c>
      <c r="K2695" t="str">
        <f t="shared" si="214"/>
        <v/>
      </c>
    </row>
    <row r="2696" spans="1:11">
      <c r="A2696" s="25" t="s">
        <v>1034</v>
      </c>
      <c r="B2696" s="25" t="s">
        <v>301</v>
      </c>
      <c r="C2696" s="25" t="s">
        <v>302</v>
      </c>
      <c r="D2696" s="25" t="s">
        <v>244</v>
      </c>
      <c r="E2696">
        <f t="shared" si="210"/>
        <v>2</v>
      </c>
      <c r="F2696" t="str">
        <f t="shared" si="211"/>
        <v>Voice</v>
      </c>
      <c r="G2696" t="str">
        <f t="shared" si="212"/>
        <v>TAT_0321116_2</v>
      </c>
      <c r="H2696" t="str">
        <f>IF(ISNA(VLOOKUP(A2696,$A$3:A2695,1,0)),"","DUP!")</f>
        <v>DUP!</v>
      </c>
      <c r="I2696" t="str">
        <f>IF(ISNA(VLOOKUP(B2696,$B$3:B2695,1,0)),"","DUP!")</f>
        <v>DUP!</v>
      </c>
      <c r="J2696" t="str">
        <f t="shared" si="213"/>
        <v/>
      </c>
      <c r="K2696" t="str">
        <f t="shared" si="214"/>
        <v/>
      </c>
    </row>
    <row r="2697" spans="1:11">
      <c r="A2697" s="25" t="s">
        <v>1034</v>
      </c>
      <c r="B2697" s="25" t="s">
        <v>301</v>
      </c>
      <c r="C2697" s="25" t="s">
        <v>302</v>
      </c>
      <c r="D2697" s="25" t="s">
        <v>245</v>
      </c>
      <c r="E2697">
        <f t="shared" si="210"/>
        <v>10</v>
      </c>
      <c r="F2697" t="str">
        <f t="shared" si="211"/>
        <v>Video Call</v>
      </c>
      <c r="G2697" t="str">
        <f t="shared" si="212"/>
        <v>TAT_0321116_10</v>
      </c>
      <c r="H2697" t="str">
        <f>IF(ISNA(VLOOKUP(A2697,$A$3:A2696,1,0)),"","DUP!")</f>
        <v>DUP!</v>
      </c>
      <c r="I2697" t="str">
        <f>IF(ISNA(VLOOKUP(B2697,$B$3:B2696,1,0)),"","DUP!")</f>
        <v>DUP!</v>
      </c>
      <c r="J2697" t="str">
        <f t="shared" si="213"/>
        <v/>
      </c>
      <c r="K2697" t="str">
        <f t="shared" si="214"/>
        <v/>
      </c>
    </row>
    <row r="2698" spans="1:11">
      <c r="A2698" s="25" t="s">
        <v>1034</v>
      </c>
      <c r="B2698" s="25" t="s">
        <v>301</v>
      </c>
      <c r="C2698" s="25" t="s">
        <v>302</v>
      </c>
      <c r="D2698" s="25" t="s">
        <v>245</v>
      </c>
      <c r="E2698">
        <f t="shared" si="210"/>
        <v>10</v>
      </c>
      <c r="F2698" t="str">
        <f t="shared" si="211"/>
        <v>Video Call</v>
      </c>
      <c r="G2698" t="str">
        <f t="shared" si="212"/>
        <v>TAT_0321116_10</v>
      </c>
      <c r="H2698" t="str">
        <f>IF(ISNA(VLOOKUP(A2698,$A$3:A2697,1,0)),"","DUP!")</f>
        <v>DUP!</v>
      </c>
      <c r="I2698" t="str">
        <f>IF(ISNA(VLOOKUP(B2698,$B$3:B2697,1,0)),"","DUP!")</f>
        <v>DUP!</v>
      </c>
      <c r="J2698" t="str">
        <f t="shared" si="213"/>
        <v/>
      </c>
      <c r="K2698" t="str">
        <f t="shared" si="214"/>
        <v/>
      </c>
    </row>
    <row r="2699" spans="1:11">
      <c r="A2699" s="25" t="s">
        <v>1034</v>
      </c>
      <c r="B2699" s="25" t="s">
        <v>301</v>
      </c>
      <c r="C2699" s="25" t="s">
        <v>302</v>
      </c>
      <c r="D2699" s="25" t="s">
        <v>245</v>
      </c>
      <c r="E2699">
        <f t="shared" si="210"/>
        <v>10</v>
      </c>
      <c r="F2699" t="str">
        <f t="shared" si="211"/>
        <v>Video Call</v>
      </c>
      <c r="G2699" t="str">
        <f t="shared" si="212"/>
        <v>TAT_0321116_10</v>
      </c>
      <c r="H2699" t="str">
        <f>IF(ISNA(VLOOKUP(A2699,$A$3:A2698,1,0)),"","DUP!")</f>
        <v>DUP!</v>
      </c>
      <c r="I2699" t="str">
        <f>IF(ISNA(VLOOKUP(B2699,$B$3:B2698,1,0)),"","DUP!")</f>
        <v>DUP!</v>
      </c>
      <c r="J2699" t="str">
        <f t="shared" si="213"/>
        <v/>
      </c>
      <c r="K2699" t="str">
        <f t="shared" si="214"/>
        <v/>
      </c>
    </row>
    <row r="2700" spans="1:11">
      <c r="A2700" s="25" t="s">
        <v>1035</v>
      </c>
      <c r="B2700" s="25" t="s">
        <v>301</v>
      </c>
      <c r="C2700" s="25" t="s">
        <v>302</v>
      </c>
      <c r="D2700" s="25" t="s">
        <v>244</v>
      </c>
      <c r="E2700">
        <f t="shared" si="210"/>
        <v>2</v>
      </c>
      <c r="F2700" t="str">
        <f t="shared" si="211"/>
        <v>Voice</v>
      </c>
      <c r="G2700" t="str">
        <f t="shared" si="212"/>
        <v>TAT_0321117_2</v>
      </c>
      <c r="H2700" t="str">
        <f>IF(ISNA(VLOOKUP(A2700,$A$3:A2699,1,0)),"","DUP!")</f>
        <v/>
      </c>
      <c r="I2700" t="str">
        <f>IF(ISNA(VLOOKUP(B2700,$B$3:B2699,1,0)),"","DUP!")</f>
        <v>DUP!</v>
      </c>
      <c r="J2700" t="str">
        <f t="shared" si="213"/>
        <v/>
      </c>
      <c r="K2700" t="str">
        <f t="shared" si="214"/>
        <v>INSERT INTO ZONE_MAP (SERVICE_ID, SERVICE_NAME, CODE, NW_GROUP, ZONE) VALUES (2,'Voice','0321117','DV DIEN THOAI','NATIONAL');</v>
      </c>
    </row>
    <row r="2701" spans="1:11">
      <c r="A2701" s="25" t="s">
        <v>1035</v>
      </c>
      <c r="B2701" s="25" t="s">
        <v>301</v>
      </c>
      <c r="C2701" s="25" t="s">
        <v>302</v>
      </c>
      <c r="D2701" s="25" t="s">
        <v>244</v>
      </c>
      <c r="E2701">
        <f t="shared" si="210"/>
        <v>2</v>
      </c>
      <c r="F2701" t="str">
        <f t="shared" si="211"/>
        <v>Voice</v>
      </c>
      <c r="G2701" t="str">
        <f t="shared" si="212"/>
        <v>TAT_0321117_2</v>
      </c>
      <c r="H2701" t="str">
        <f>IF(ISNA(VLOOKUP(A2701,$A$3:A2700,1,0)),"","DUP!")</f>
        <v>DUP!</v>
      </c>
      <c r="I2701" t="str">
        <f>IF(ISNA(VLOOKUP(B2701,$B$3:B2700,1,0)),"","DUP!")</f>
        <v>DUP!</v>
      </c>
      <c r="J2701" t="str">
        <f t="shared" si="213"/>
        <v/>
      </c>
      <c r="K2701" t="str">
        <f t="shared" si="214"/>
        <v/>
      </c>
    </row>
    <row r="2702" spans="1:11">
      <c r="A2702" s="25" t="s">
        <v>1035</v>
      </c>
      <c r="B2702" s="25" t="s">
        <v>301</v>
      </c>
      <c r="C2702" s="25" t="s">
        <v>302</v>
      </c>
      <c r="D2702" s="25" t="s">
        <v>244</v>
      </c>
      <c r="E2702">
        <f t="shared" si="210"/>
        <v>2</v>
      </c>
      <c r="F2702" t="str">
        <f t="shared" si="211"/>
        <v>Voice</v>
      </c>
      <c r="G2702" t="str">
        <f t="shared" si="212"/>
        <v>TAT_0321117_2</v>
      </c>
      <c r="H2702" t="str">
        <f>IF(ISNA(VLOOKUP(A2702,$A$3:A2701,1,0)),"","DUP!")</f>
        <v>DUP!</v>
      </c>
      <c r="I2702" t="str">
        <f>IF(ISNA(VLOOKUP(B2702,$B$3:B2701,1,0)),"","DUP!")</f>
        <v>DUP!</v>
      </c>
      <c r="J2702" t="str">
        <f t="shared" si="213"/>
        <v/>
      </c>
      <c r="K2702" t="str">
        <f t="shared" si="214"/>
        <v/>
      </c>
    </row>
    <row r="2703" spans="1:11">
      <c r="A2703" s="25" t="s">
        <v>1035</v>
      </c>
      <c r="B2703" s="25" t="s">
        <v>301</v>
      </c>
      <c r="C2703" s="25" t="s">
        <v>302</v>
      </c>
      <c r="D2703" s="25" t="s">
        <v>245</v>
      </c>
      <c r="E2703">
        <f t="shared" si="210"/>
        <v>10</v>
      </c>
      <c r="F2703" t="str">
        <f t="shared" si="211"/>
        <v>Video Call</v>
      </c>
      <c r="G2703" t="str">
        <f t="shared" si="212"/>
        <v>TAT_0321117_10</v>
      </c>
      <c r="H2703" t="str">
        <f>IF(ISNA(VLOOKUP(A2703,$A$3:A2702,1,0)),"","DUP!")</f>
        <v>DUP!</v>
      </c>
      <c r="I2703" t="str">
        <f>IF(ISNA(VLOOKUP(B2703,$B$3:B2702,1,0)),"","DUP!")</f>
        <v>DUP!</v>
      </c>
      <c r="J2703" t="str">
        <f t="shared" si="213"/>
        <v/>
      </c>
      <c r="K2703" t="str">
        <f t="shared" si="214"/>
        <v/>
      </c>
    </row>
    <row r="2704" spans="1:11">
      <c r="A2704" s="25" t="s">
        <v>1035</v>
      </c>
      <c r="B2704" s="25" t="s">
        <v>301</v>
      </c>
      <c r="C2704" s="25" t="s">
        <v>302</v>
      </c>
      <c r="D2704" s="25" t="s">
        <v>245</v>
      </c>
      <c r="E2704">
        <f t="shared" si="210"/>
        <v>10</v>
      </c>
      <c r="F2704" t="str">
        <f t="shared" si="211"/>
        <v>Video Call</v>
      </c>
      <c r="G2704" t="str">
        <f t="shared" si="212"/>
        <v>TAT_0321117_10</v>
      </c>
      <c r="H2704" t="str">
        <f>IF(ISNA(VLOOKUP(A2704,$A$3:A2703,1,0)),"","DUP!")</f>
        <v>DUP!</v>
      </c>
      <c r="I2704" t="str">
        <f>IF(ISNA(VLOOKUP(B2704,$B$3:B2703,1,0)),"","DUP!")</f>
        <v>DUP!</v>
      </c>
      <c r="J2704" t="str">
        <f t="shared" si="213"/>
        <v/>
      </c>
      <c r="K2704" t="str">
        <f t="shared" si="214"/>
        <v/>
      </c>
    </row>
    <row r="2705" spans="1:11">
      <c r="A2705" s="25" t="s">
        <v>1035</v>
      </c>
      <c r="B2705" s="25" t="s">
        <v>301</v>
      </c>
      <c r="C2705" s="25" t="s">
        <v>302</v>
      </c>
      <c r="D2705" s="25" t="s">
        <v>245</v>
      </c>
      <c r="E2705">
        <f t="shared" si="210"/>
        <v>10</v>
      </c>
      <c r="F2705" t="str">
        <f t="shared" si="211"/>
        <v>Video Call</v>
      </c>
      <c r="G2705" t="str">
        <f t="shared" si="212"/>
        <v>TAT_0321117_10</v>
      </c>
      <c r="H2705" t="str">
        <f>IF(ISNA(VLOOKUP(A2705,$A$3:A2704,1,0)),"","DUP!")</f>
        <v>DUP!</v>
      </c>
      <c r="I2705" t="str">
        <f>IF(ISNA(VLOOKUP(B2705,$B$3:B2704,1,0)),"","DUP!")</f>
        <v>DUP!</v>
      </c>
      <c r="J2705" t="str">
        <f t="shared" si="213"/>
        <v/>
      </c>
      <c r="K2705" t="str">
        <f t="shared" si="214"/>
        <v/>
      </c>
    </row>
    <row r="2706" spans="1:11">
      <c r="A2706" s="25" t="s">
        <v>1036</v>
      </c>
      <c r="B2706" s="25" t="s">
        <v>301</v>
      </c>
      <c r="C2706" s="25" t="s">
        <v>302</v>
      </c>
      <c r="D2706" s="25" t="s">
        <v>244</v>
      </c>
      <c r="E2706">
        <f t="shared" si="210"/>
        <v>2</v>
      </c>
      <c r="F2706" t="str">
        <f t="shared" si="211"/>
        <v>Voice</v>
      </c>
      <c r="G2706" t="str">
        <f t="shared" si="212"/>
        <v>TAT_0321118_2</v>
      </c>
      <c r="H2706" t="str">
        <f>IF(ISNA(VLOOKUP(A2706,$A$3:A2705,1,0)),"","DUP!")</f>
        <v/>
      </c>
      <c r="I2706" t="str">
        <f>IF(ISNA(VLOOKUP(B2706,$B$3:B2705,1,0)),"","DUP!")</f>
        <v>DUP!</v>
      </c>
      <c r="J2706" t="str">
        <f t="shared" si="213"/>
        <v/>
      </c>
      <c r="K2706" t="str">
        <f t="shared" si="214"/>
        <v>INSERT INTO ZONE_MAP (SERVICE_ID, SERVICE_NAME, CODE, NW_GROUP, ZONE) VALUES (2,'Voice','0321118','DV DIEN THOAI','NATIONAL');</v>
      </c>
    </row>
    <row r="2707" spans="1:11">
      <c r="A2707" s="25" t="s">
        <v>1036</v>
      </c>
      <c r="B2707" s="25" t="s">
        <v>301</v>
      </c>
      <c r="C2707" s="25" t="s">
        <v>302</v>
      </c>
      <c r="D2707" s="25" t="s">
        <v>244</v>
      </c>
      <c r="E2707">
        <f t="shared" si="210"/>
        <v>2</v>
      </c>
      <c r="F2707" t="str">
        <f t="shared" si="211"/>
        <v>Voice</v>
      </c>
      <c r="G2707" t="str">
        <f t="shared" si="212"/>
        <v>TAT_0321118_2</v>
      </c>
      <c r="H2707" t="str">
        <f>IF(ISNA(VLOOKUP(A2707,$A$3:A2706,1,0)),"","DUP!")</f>
        <v>DUP!</v>
      </c>
      <c r="I2707" t="str">
        <f>IF(ISNA(VLOOKUP(B2707,$B$3:B2706,1,0)),"","DUP!")</f>
        <v>DUP!</v>
      </c>
      <c r="J2707" t="str">
        <f t="shared" si="213"/>
        <v/>
      </c>
      <c r="K2707" t="str">
        <f t="shared" si="214"/>
        <v/>
      </c>
    </row>
    <row r="2708" spans="1:11">
      <c r="A2708" s="25" t="s">
        <v>1036</v>
      </c>
      <c r="B2708" s="25" t="s">
        <v>301</v>
      </c>
      <c r="C2708" s="25" t="s">
        <v>302</v>
      </c>
      <c r="D2708" s="25" t="s">
        <v>244</v>
      </c>
      <c r="E2708">
        <f t="shared" si="210"/>
        <v>2</v>
      </c>
      <c r="F2708" t="str">
        <f t="shared" si="211"/>
        <v>Voice</v>
      </c>
      <c r="G2708" t="str">
        <f t="shared" si="212"/>
        <v>TAT_0321118_2</v>
      </c>
      <c r="H2708" t="str">
        <f>IF(ISNA(VLOOKUP(A2708,$A$3:A2707,1,0)),"","DUP!")</f>
        <v>DUP!</v>
      </c>
      <c r="I2708" t="str">
        <f>IF(ISNA(VLOOKUP(B2708,$B$3:B2707,1,0)),"","DUP!")</f>
        <v>DUP!</v>
      </c>
      <c r="J2708" t="str">
        <f t="shared" si="213"/>
        <v/>
      </c>
      <c r="K2708" t="str">
        <f t="shared" si="214"/>
        <v/>
      </c>
    </row>
    <row r="2709" spans="1:11">
      <c r="A2709" s="25" t="s">
        <v>1036</v>
      </c>
      <c r="B2709" s="25" t="s">
        <v>301</v>
      </c>
      <c r="C2709" s="25" t="s">
        <v>302</v>
      </c>
      <c r="D2709" s="25" t="s">
        <v>245</v>
      </c>
      <c r="E2709">
        <f t="shared" si="210"/>
        <v>10</v>
      </c>
      <c r="F2709" t="str">
        <f t="shared" si="211"/>
        <v>Video Call</v>
      </c>
      <c r="G2709" t="str">
        <f t="shared" si="212"/>
        <v>TAT_0321118_10</v>
      </c>
      <c r="H2709" t="str">
        <f>IF(ISNA(VLOOKUP(A2709,$A$3:A2708,1,0)),"","DUP!")</f>
        <v>DUP!</v>
      </c>
      <c r="I2709" t="str">
        <f>IF(ISNA(VLOOKUP(B2709,$B$3:B2708,1,0)),"","DUP!")</f>
        <v>DUP!</v>
      </c>
      <c r="J2709" t="str">
        <f t="shared" si="213"/>
        <v/>
      </c>
      <c r="K2709" t="str">
        <f t="shared" si="214"/>
        <v/>
      </c>
    </row>
    <row r="2710" spans="1:11">
      <c r="A2710" s="25" t="s">
        <v>1036</v>
      </c>
      <c r="B2710" s="25" t="s">
        <v>301</v>
      </c>
      <c r="C2710" s="25" t="s">
        <v>302</v>
      </c>
      <c r="D2710" s="25" t="s">
        <v>245</v>
      </c>
      <c r="E2710">
        <f t="shared" si="210"/>
        <v>10</v>
      </c>
      <c r="F2710" t="str">
        <f t="shared" si="211"/>
        <v>Video Call</v>
      </c>
      <c r="G2710" t="str">
        <f t="shared" si="212"/>
        <v>TAT_0321118_10</v>
      </c>
      <c r="H2710" t="str">
        <f>IF(ISNA(VLOOKUP(A2710,$A$3:A2709,1,0)),"","DUP!")</f>
        <v>DUP!</v>
      </c>
      <c r="I2710" t="str">
        <f>IF(ISNA(VLOOKUP(B2710,$B$3:B2709,1,0)),"","DUP!")</f>
        <v>DUP!</v>
      </c>
      <c r="J2710" t="str">
        <f t="shared" si="213"/>
        <v/>
      </c>
      <c r="K2710" t="str">
        <f t="shared" si="214"/>
        <v/>
      </c>
    </row>
    <row r="2711" spans="1:11">
      <c r="A2711" s="25" t="s">
        <v>1036</v>
      </c>
      <c r="B2711" s="25" t="s">
        <v>301</v>
      </c>
      <c r="C2711" s="25" t="s">
        <v>302</v>
      </c>
      <c r="D2711" s="25" t="s">
        <v>245</v>
      </c>
      <c r="E2711">
        <f t="shared" si="210"/>
        <v>10</v>
      </c>
      <c r="F2711" t="str">
        <f t="shared" si="211"/>
        <v>Video Call</v>
      </c>
      <c r="G2711" t="str">
        <f t="shared" si="212"/>
        <v>TAT_0321118_10</v>
      </c>
      <c r="H2711" t="str">
        <f>IF(ISNA(VLOOKUP(A2711,$A$3:A2710,1,0)),"","DUP!")</f>
        <v>DUP!</v>
      </c>
      <c r="I2711" t="str">
        <f>IF(ISNA(VLOOKUP(B2711,$B$3:B2710,1,0)),"","DUP!")</f>
        <v>DUP!</v>
      </c>
      <c r="J2711" t="str">
        <f t="shared" si="213"/>
        <v/>
      </c>
      <c r="K2711" t="str">
        <f t="shared" si="214"/>
        <v/>
      </c>
    </row>
    <row r="2712" spans="1:11">
      <c r="A2712" s="25" t="s">
        <v>1037</v>
      </c>
      <c r="B2712" s="25" t="s">
        <v>306</v>
      </c>
      <c r="C2712" s="25" t="s">
        <v>307</v>
      </c>
      <c r="D2712" s="25" t="s">
        <v>244</v>
      </c>
      <c r="E2712">
        <f t="shared" si="210"/>
        <v>2</v>
      </c>
      <c r="F2712" t="str">
        <f t="shared" si="211"/>
        <v>Voice</v>
      </c>
      <c r="G2712" t="str">
        <f t="shared" si="212"/>
        <v>NET_03211260_2</v>
      </c>
      <c r="H2712" t="str">
        <f>IF(ISNA(VLOOKUP(A2712,$A$3:A2711,1,0)),"","DUP!")</f>
        <v/>
      </c>
      <c r="I2712" t="str">
        <f>IF(ISNA(VLOOKUP(B2712,$B$3:B2711,1,0)),"","DUP!")</f>
        <v>DUP!</v>
      </c>
      <c r="J2712" t="str">
        <f t="shared" si="213"/>
        <v/>
      </c>
      <c r="K2712" t="str">
        <f t="shared" si="214"/>
        <v>INSERT INTO ZONE_MAP (SERVICE_ID, SERVICE_NAME, CODE, NW_GROUP, ZONE) VALUES (2,'Voice','03211260','INTERNET','NATIONAL');</v>
      </c>
    </row>
    <row r="2713" spans="1:11">
      <c r="A2713" s="25" t="s">
        <v>1037</v>
      </c>
      <c r="B2713" s="25" t="s">
        <v>306</v>
      </c>
      <c r="C2713" s="25" t="s">
        <v>307</v>
      </c>
      <c r="D2713" s="25" t="s">
        <v>244</v>
      </c>
      <c r="E2713">
        <f t="shared" si="210"/>
        <v>2</v>
      </c>
      <c r="F2713" t="str">
        <f t="shared" si="211"/>
        <v>Voice</v>
      </c>
      <c r="G2713" t="str">
        <f t="shared" si="212"/>
        <v>NET_03211260_2</v>
      </c>
      <c r="H2713" t="str">
        <f>IF(ISNA(VLOOKUP(A2713,$A$3:A2712,1,0)),"","DUP!")</f>
        <v>DUP!</v>
      </c>
      <c r="I2713" t="str">
        <f>IF(ISNA(VLOOKUP(B2713,$B$3:B2712,1,0)),"","DUP!")</f>
        <v>DUP!</v>
      </c>
      <c r="J2713" t="str">
        <f t="shared" si="213"/>
        <v/>
      </c>
      <c r="K2713" t="str">
        <f t="shared" si="214"/>
        <v/>
      </c>
    </row>
    <row r="2714" spans="1:11">
      <c r="A2714" s="25" t="s">
        <v>1037</v>
      </c>
      <c r="B2714" s="25" t="s">
        <v>306</v>
      </c>
      <c r="C2714" s="25" t="s">
        <v>307</v>
      </c>
      <c r="D2714" s="25" t="s">
        <v>244</v>
      </c>
      <c r="E2714">
        <f t="shared" si="210"/>
        <v>2</v>
      </c>
      <c r="F2714" t="str">
        <f t="shared" si="211"/>
        <v>Voice</v>
      </c>
      <c r="G2714" t="str">
        <f t="shared" si="212"/>
        <v>NET_03211260_2</v>
      </c>
      <c r="H2714" t="str">
        <f>IF(ISNA(VLOOKUP(A2714,$A$3:A2713,1,0)),"","DUP!")</f>
        <v>DUP!</v>
      </c>
      <c r="I2714" t="str">
        <f>IF(ISNA(VLOOKUP(B2714,$B$3:B2713,1,0)),"","DUP!")</f>
        <v>DUP!</v>
      </c>
      <c r="J2714" t="str">
        <f t="shared" si="213"/>
        <v/>
      </c>
      <c r="K2714" t="str">
        <f t="shared" si="214"/>
        <v/>
      </c>
    </row>
    <row r="2715" spans="1:11">
      <c r="A2715" s="25" t="s">
        <v>1037</v>
      </c>
      <c r="B2715" s="25" t="s">
        <v>306</v>
      </c>
      <c r="C2715" s="25" t="s">
        <v>307</v>
      </c>
      <c r="D2715" s="25" t="s">
        <v>245</v>
      </c>
      <c r="E2715">
        <f t="shared" si="210"/>
        <v>10</v>
      </c>
      <c r="F2715" t="str">
        <f t="shared" si="211"/>
        <v>Video Call</v>
      </c>
      <c r="G2715" t="str">
        <f t="shared" si="212"/>
        <v>NET_03211260_10</v>
      </c>
      <c r="H2715" t="str">
        <f>IF(ISNA(VLOOKUP(A2715,$A$3:A2714,1,0)),"","DUP!")</f>
        <v>DUP!</v>
      </c>
      <c r="I2715" t="str">
        <f>IF(ISNA(VLOOKUP(B2715,$B$3:B2714,1,0)),"","DUP!")</f>
        <v>DUP!</v>
      </c>
      <c r="J2715" t="str">
        <f t="shared" si="213"/>
        <v/>
      </c>
      <c r="K2715" t="str">
        <f t="shared" si="214"/>
        <v/>
      </c>
    </row>
    <row r="2716" spans="1:11">
      <c r="A2716" s="25" t="s">
        <v>1037</v>
      </c>
      <c r="B2716" s="25" t="s">
        <v>306</v>
      </c>
      <c r="C2716" s="25" t="s">
        <v>307</v>
      </c>
      <c r="D2716" s="25" t="s">
        <v>245</v>
      </c>
      <c r="E2716">
        <f t="shared" si="210"/>
        <v>10</v>
      </c>
      <c r="F2716" t="str">
        <f t="shared" si="211"/>
        <v>Video Call</v>
      </c>
      <c r="G2716" t="str">
        <f t="shared" si="212"/>
        <v>NET_03211260_10</v>
      </c>
      <c r="H2716" t="str">
        <f>IF(ISNA(VLOOKUP(A2716,$A$3:A2715,1,0)),"","DUP!")</f>
        <v>DUP!</v>
      </c>
      <c r="I2716" t="str">
        <f>IF(ISNA(VLOOKUP(B2716,$B$3:B2715,1,0)),"","DUP!")</f>
        <v>DUP!</v>
      </c>
      <c r="J2716" t="str">
        <f t="shared" si="213"/>
        <v/>
      </c>
      <c r="K2716" t="str">
        <f t="shared" si="214"/>
        <v/>
      </c>
    </row>
    <row r="2717" spans="1:11">
      <c r="A2717" s="25" t="s">
        <v>1037</v>
      </c>
      <c r="B2717" s="25" t="s">
        <v>306</v>
      </c>
      <c r="C2717" s="25" t="s">
        <v>307</v>
      </c>
      <c r="D2717" s="25" t="s">
        <v>245</v>
      </c>
      <c r="E2717">
        <f t="shared" si="210"/>
        <v>10</v>
      </c>
      <c r="F2717" t="str">
        <f t="shared" si="211"/>
        <v>Video Call</v>
      </c>
      <c r="G2717" t="str">
        <f t="shared" si="212"/>
        <v>NET_03211260_10</v>
      </c>
      <c r="H2717" t="str">
        <f>IF(ISNA(VLOOKUP(A2717,$A$3:A2716,1,0)),"","DUP!")</f>
        <v>DUP!</v>
      </c>
      <c r="I2717" t="str">
        <f>IF(ISNA(VLOOKUP(B2717,$B$3:B2716,1,0)),"","DUP!")</f>
        <v>DUP!</v>
      </c>
      <c r="J2717" t="str">
        <f t="shared" si="213"/>
        <v/>
      </c>
      <c r="K2717" t="str">
        <f t="shared" si="214"/>
        <v/>
      </c>
    </row>
    <row r="2718" spans="1:11">
      <c r="A2718" s="25" t="s">
        <v>1038</v>
      </c>
      <c r="B2718" s="25" t="s">
        <v>306</v>
      </c>
      <c r="C2718" s="25" t="s">
        <v>307</v>
      </c>
      <c r="D2718" s="25" t="s">
        <v>244</v>
      </c>
      <c r="E2718">
        <f t="shared" si="210"/>
        <v>2</v>
      </c>
      <c r="F2718" t="str">
        <f t="shared" si="211"/>
        <v>Voice</v>
      </c>
      <c r="G2718" t="str">
        <f t="shared" si="212"/>
        <v>NET_03211268_2</v>
      </c>
      <c r="H2718" t="str">
        <f>IF(ISNA(VLOOKUP(A2718,$A$3:A2717,1,0)),"","DUP!")</f>
        <v/>
      </c>
      <c r="I2718" t="str">
        <f>IF(ISNA(VLOOKUP(B2718,$B$3:B2717,1,0)),"","DUP!")</f>
        <v>DUP!</v>
      </c>
      <c r="J2718" t="str">
        <f t="shared" si="213"/>
        <v/>
      </c>
      <c r="K2718" t="str">
        <f t="shared" si="214"/>
        <v>INSERT INTO ZONE_MAP (SERVICE_ID, SERVICE_NAME, CODE, NW_GROUP, ZONE) VALUES (2,'Voice','03211268','INTERNET','NATIONAL');</v>
      </c>
    </row>
    <row r="2719" spans="1:11">
      <c r="A2719" s="25" t="s">
        <v>1038</v>
      </c>
      <c r="B2719" s="25" t="s">
        <v>306</v>
      </c>
      <c r="C2719" s="25" t="s">
        <v>307</v>
      </c>
      <c r="D2719" s="25" t="s">
        <v>244</v>
      </c>
      <c r="E2719">
        <f t="shared" si="210"/>
        <v>2</v>
      </c>
      <c r="F2719" t="str">
        <f t="shared" si="211"/>
        <v>Voice</v>
      </c>
      <c r="G2719" t="str">
        <f t="shared" si="212"/>
        <v>NET_03211268_2</v>
      </c>
      <c r="H2719" t="str">
        <f>IF(ISNA(VLOOKUP(A2719,$A$3:A2718,1,0)),"","DUP!")</f>
        <v>DUP!</v>
      </c>
      <c r="I2719" t="str">
        <f>IF(ISNA(VLOOKUP(B2719,$B$3:B2718,1,0)),"","DUP!")</f>
        <v>DUP!</v>
      </c>
      <c r="J2719" t="str">
        <f t="shared" si="213"/>
        <v/>
      </c>
      <c r="K2719" t="str">
        <f t="shared" si="214"/>
        <v/>
      </c>
    </row>
    <row r="2720" spans="1:11">
      <c r="A2720" s="25" t="s">
        <v>1038</v>
      </c>
      <c r="B2720" s="25" t="s">
        <v>306</v>
      </c>
      <c r="C2720" s="25" t="s">
        <v>307</v>
      </c>
      <c r="D2720" s="25" t="s">
        <v>244</v>
      </c>
      <c r="E2720">
        <f t="shared" si="210"/>
        <v>2</v>
      </c>
      <c r="F2720" t="str">
        <f t="shared" si="211"/>
        <v>Voice</v>
      </c>
      <c r="G2720" t="str">
        <f t="shared" si="212"/>
        <v>NET_03211268_2</v>
      </c>
      <c r="H2720" t="str">
        <f>IF(ISNA(VLOOKUP(A2720,$A$3:A2719,1,0)),"","DUP!")</f>
        <v>DUP!</v>
      </c>
      <c r="I2720" t="str">
        <f>IF(ISNA(VLOOKUP(B2720,$B$3:B2719,1,0)),"","DUP!")</f>
        <v>DUP!</v>
      </c>
      <c r="J2720" t="str">
        <f t="shared" si="213"/>
        <v/>
      </c>
      <c r="K2720" t="str">
        <f t="shared" si="214"/>
        <v/>
      </c>
    </row>
    <row r="2721" spans="1:11">
      <c r="A2721" s="25" t="s">
        <v>1038</v>
      </c>
      <c r="B2721" s="25" t="s">
        <v>306</v>
      </c>
      <c r="C2721" s="25" t="s">
        <v>307</v>
      </c>
      <c r="D2721" s="25" t="s">
        <v>245</v>
      </c>
      <c r="E2721">
        <f t="shared" si="210"/>
        <v>10</v>
      </c>
      <c r="F2721" t="str">
        <f t="shared" si="211"/>
        <v>Video Call</v>
      </c>
      <c r="G2721" t="str">
        <f t="shared" si="212"/>
        <v>NET_03211268_10</v>
      </c>
      <c r="H2721" t="str">
        <f>IF(ISNA(VLOOKUP(A2721,$A$3:A2720,1,0)),"","DUP!")</f>
        <v>DUP!</v>
      </c>
      <c r="I2721" t="str">
        <f>IF(ISNA(VLOOKUP(B2721,$B$3:B2720,1,0)),"","DUP!")</f>
        <v>DUP!</v>
      </c>
      <c r="J2721" t="str">
        <f t="shared" si="213"/>
        <v/>
      </c>
      <c r="K2721" t="str">
        <f t="shared" si="214"/>
        <v/>
      </c>
    </row>
    <row r="2722" spans="1:11">
      <c r="A2722" s="25" t="s">
        <v>1038</v>
      </c>
      <c r="B2722" s="25" t="s">
        <v>306</v>
      </c>
      <c r="C2722" s="25" t="s">
        <v>307</v>
      </c>
      <c r="D2722" s="25" t="s">
        <v>245</v>
      </c>
      <c r="E2722">
        <f t="shared" si="210"/>
        <v>10</v>
      </c>
      <c r="F2722" t="str">
        <f t="shared" si="211"/>
        <v>Video Call</v>
      </c>
      <c r="G2722" t="str">
        <f t="shared" si="212"/>
        <v>NET_03211268_10</v>
      </c>
      <c r="H2722" t="str">
        <f>IF(ISNA(VLOOKUP(A2722,$A$3:A2721,1,0)),"","DUP!")</f>
        <v>DUP!</v>
      </c>
      <c r="I2722" t="str">
        <f>IF(ISNA(VLOOKUP(B2722,$B$3:B2721,1,0)),"","DUP!")</f>
        <v>DUP!</v>
      </c>
      <c r="J2722" t="str">
        <f t="shared" si="213"/>
        <v/>
      </c>
      <c r="K2722" t="str">
        <f t="shared" si="214"/>
        <v/>
      </c>
    </row>
    <row r="2723" spans="1:11">
      <c r="A2723" s="25" t="s">
        <v>1038</v>
      </c>
      <c r="B2723" s="25" t="s">
        <v>306</v>
      </c>
      <c r="C2723" s="25" t="s">
        <v>307</v>
      </c>
      <c r="D2723" s="25" t="s">
        <v>245</v>
      </c>
      <c r="E2723">
        <f t="shared" si="210"/>
        <v>10</v>
      </c>
      <c r="F2723" t="str">
        <f t="shared" si="211"/>
        <v>Video Call</v>
      </c>
      <c r="G2723" t="str">
        <f t="shared" si="212"/>
        <v>NET_03211268_10</v>
      </c>
      <c r="H2723" t="str">
        <f>IF(ISNA(VLOOKUP(A2723,$A$3:A2722,1,0)),"","DUP!")</f>
        <v>DUP!</v>
      </c>
      <c r="I2723" t="str">
        <f>IF(ISNA(VLOOKUP(B2723,$B$3:B2722,1,0)),"","DUP!")</f>
        <v>DUP!</v>
      </c>
      <c r="J2723" t="str">
        <f t="shared" si="213"/>
        <v/>
      </c>
      <c r="K2723" t="str">
        <f t="shared" si="214"/>
        <v/>
      </c>
    </row>
    <row r="2724" spans="1:11">
      <c r="A2724" s="25" t="s">
        <v>1039</v>
      </c>
      <c r="B2724" s="25" t="s">
        <v>306</v>
      </c>
      <c r="C2724" s="25" t="s">
        <v>307</v>
      </c>
      <c r="D2724" s="25" t="s">
        <v>244</v>
      </c>
      <c r="E2724">
        <f t="shared" si="210"/>
        <v>2</v>
      </c>
      <c r="F2724" t="str">
        <f t="shared" si="211"/>
        <v>Voice</v>
      </c>
      <c r="G2724" t="str">
        <f t="shared" si="212"/>
        <v>NET_03211269_2</v>
      </c>
      <c r="H2724" t="str">
        <f>IF(ISNA(VLOOKUP(A2724,$A$3:A2723,1,0)),"","DUP!")</f>
        <v/>
      </c>
      <c r="I2724" t="str">
        <f>IF(ISNA(VLOOKUP(B2724,$B$3:B2723,1,0)),"","DUP!")</f>
        <v>DUP!</v>
      </c>
      <c r="J2724" t="str">
        <f t="shared" si="213"/>
        <v/>
      </c>
      <c r="K2724" t="str">
        <f t="shared" si="214"/>
        <v>INSERT INTO ZONE_MAP (SERVICE_ID, SERVICE_NAME, CODE, NW_GROUP, ZONE) VALUES (2,'Voice','03211269','INTERNET','NATIONAL');</v>
      </c>
    </row>
    <row r="2725" spans="1:11">
      <c r="A2725" s="25" t="s">
        <v>1039</v>
      </c>
      <c r="B2725" s="25" t="s">
        <v>306</v>
      </c>
      <c r="C2725" s="25" t="s">
        <v>307</v>
      </c>
      <c r="D2725" s="25" t="s">
        <v>244</v>
      </c>
      <c r="E2725">
        <f t="shared" si="210"/>
        <v>2</v>
      </c>
      <c r="F2725" t="str">
        <f t="shared" si="211"/>
        <v>Voice</v>
      </c>
      <c r="G2725" t="str">
        <f t="shared" si="212"/>
        <v>NET_03211269_2</v>
      </c>
      <c r="H2725" t="str">
        <f>IF(ISNA(VLOOKUP(A2725,$A$3:A2724,1,0)),"","DUP!")</f>
        <v>DUP!</v>
      </c>
      <c r="I2725" t="str">
        <f>IF(ISNA(VLOOKUP(B2725,$B$3:B2724,1,0)),"","DUP!")</f>
        <v>DUP!</v>
      </c>
      <c r="J2725" t="str">
        <f t="shared" si="213"/>
        <v/>
      </c>
      <c r="K2725" t="str">
        <f t="shared" si="214"/>
        <v/>
      </c>
    </row>
    <row r="2726" spans="1:11">
      <c r="A2726" s="25" t="s">
        <v>1039</v>
      </c>
      <c r="B2726" s="25" t="s">
        <v>306</v>
      </c>
      <c r="C2726" s="25" t="s">
        <v>307</v>
      </c>
      <c r="D2726" s="25" t="s">
        <v>244</v>
      </c>
      <c r="E2726">
        <f t="shared" si="210"/>
        <v>2</v>
      </c>
      <c r="F2726" t="str">
        <f t="shared" si="211"/>
        <v>Voice</v>
      </c>
      <c r="G2726" t="str">
        <f t="shared" si="212"/>
        <v>NET_03211269_2</v>
      </c>
      <c r="H2726" t="str">
        <f>IF(ISNA(VLOOKUP(A2726,$A$3:A2725,1,0)),"","DUP!")</f>
        <v>DUP!</v>
      </c>
      <c r="I2726" t="str">
        <f>IF(ISNA(VLOOKUP(B2726,$B$3:B2725,1,0)),"","DUP!")</f>
        <v>DUP!</v>
      </c>
      <c r="J2726" t="str">
        <f t="shared" si="213"/>
        <v/>
      </c>
      <c r="K2726" t="str">
        <f t="shared" si="214"/>
        <v/>
      </c>
    </row>
    <row r="2727" spans="1:11">
      <c r="A2727" s="25" t="s">
        <v>1039</v>
      </c>
      <c r="B2727" s="25" t="s">
        <v>306</v>
      </c>
      <c r="C2727" s="25" t="s">
        <v>307</v>
      </c>
      <c r="D2727" s="25" t="s">
        <v>245</v>
      </c>
      <c r="E2727">
        <f t="shared" si="210"/>
        <v>10</v>
      </c>
      <c r="F2727" t="str">
        <f t="shared" si="211"/>
        <v>Video Call</v>
      </c>
      <c r="G2727" t="str">
        <f t="shared" si="212"/>
        <v>NET_03211269_10</v>
      </c>
      <c r="H2727" t="str">
        <f>IF(ISNA(VLOOKUP(A2727,$A$3:A2726,1,0)),"","DUP!")</f>
        <v>DUP!</v>
      </c>
      <c r="I2727" t="str">
        <f>IF(ISNA(VLOOKUP(B2727,$B$3:B2726,1,0)),"","DUP!")</f>
        <v>DUP!</v>
      </c>
      <c r="J2727" t="str">
        <f t="shared" si="213"/>
        <v/>
      </c>
      <c r="K2727" t="str">
        <f t="shared" si="214"/>
        <v/>
      </c>
    </row>
    <row r="2728" spans="1:11">
      <c r="A2728" s="25" t="s">
        <v>1039</v>
      </c>
      <c r="B2728" s="25" t="s">
        <v>306</v>
      </c>
      <c r="C2728" s="25" t="s">
        <v>307</v>
      </c>
      <c r="D2728" s="25" t="s">
        <v>245</v>
      </c>
      <c r="E2728">
        <f t="shared" si="210"/>
        <v>10</v>
      </c>
      <c r="F2728" t="str">
        <f t="shared" si="211"/>
        <v>Video Call</v>
      </c>
      <c r="G2728" t="str">
        <f t="shared" si="212"/>
        <v>NET_03211269_10</v>
      </c>
      <c r="H2728" t="str">
        <f>IF(ISNA(VLOOKUP(A2728,$A$3:A2727,1,0)),"","DUP!")</f>
        <v>DUP!</v>
      </c>
      <c r="I2728" t="str">
        <f>IF(ISNA(VLOOKUP(B2728,$B$3:B2727,1,0)),"","DUP!")</f>
        <v>DUP!</v>
      </c>
      <c r="J2728" t="str">
        <f t="shared" si="213"/>
        <v/>
      </c>
      <c r="K2728" t="str">
        <f t="shared" si="214"/>
        <v/>
      </c>
    </row>
    <row r="2729" spans="1:11">
      <c r="A2729" s="25" t="s">
        <v>1039</v>
      </c>
      <c r="B2729" s="25" t="s">
        <v>306</v>
      </c>
      <c r="C2729" s="25" t="s">
        <v>307</v>
      </c>
      <c r="D2729" s="25" t="s">
        <v>245</v>
      </c>
      <c r="E2729">
        <f t="shared" si="210"/>
        <v>10</v>
      </c>
      <c r="F2729" t="str">
        <f t="shared" si="211"/>
        <v>Video Call</v>
      </c>
      <c r="G2729" t="str">
        <f t="shared" si="212"/>
        <v>NET_03211269_10</v>
      </c>
      <c r="H2729" t="str">
        <f>IF(ISNA(VLOOKUP(A2729,$A$3:A2728,1,0)),"","DUP!")</f>
        <v>DUP!</v>
      </c>
      <c r="I2729" t="str">
        <f>IF(ISNA(VLOOKUP(B2729,$B$3:B2728,1,0)),"","DUP!")</f>
        <v>DUP!</v>
      </c>
      <c r="J2729" t="str">
        <f t="shared" si="213"/>
        <v/>
      </c>
      <c r="K2729" t="str">
        <f t="shared" si="214"/>
        <v/>
      </c>
    </row>
    <row r="2730" spans="1:11">
      <c r="A2730" s="25" t="s">
        <v>1040</v>
      </c>
      <c r="B2730" s="25" t="s">
        <v>306</v>
      </c>
      <c r="C2730" s="25" t="s">
        <v>307</v>
      </c>
      <c r="D2730" s="25" t="s">
        <v>244</v>
      </c>
      <c r="E2730">
        <f t="shared" si="210"/>
        <v>2</v>
      </c>
      <c r="F2730" t="str">
        <f t="shared" si="211"/>
        <v>Voice</v>
      </c>
      <c r="G2730" t="str">
        <f t="shared" si="212"/>
        <v>NET_03211270_2</v>
      </c>
      <c r="H2730" t="str">
        <f>IF(ISNA(VLOOKUP(A2730,$A$3:A2729,1,0)),"","DUP!")</f>
        <v/>
      </c>
      <c r="I2730" t="str">
        <f>IF(ISNA(VLOOKUP(B2730,$B$3:B2729,1,0)),"","DUP!")</f>
        <v>DUP!</v>
      </c>
      <c r="J2730" t="str">
        <f t="shared" si="213"/>
        <v/>
      </c>
      <c r="K2730" t="str">
        <f t="shared" si="214"/>
        <v>INSERT INTO ZONE_MAP (SERVICE_ID, SERVICE_NAME, CODE, NW_GROUP, ZONE) VALUES (2,'Voice','03211270','INTERNET','NATIONAL');</v>
      </c>
    </row>
    <row r="2731" spans="1:11">
      <c r="A2731" s="25" t="s">
        <v>1041</v>
      </c>
      <c r="B2731" s="25" t="s">
        <v>306</v>
      </c>
      <c r="C2731" s="25" t="s">
        <v>307</v>
      </c>
      <c r="D2731" s="25" t="s">
        <v>244</v>
      </c>
      <c r="E2731">
        <f t="shared" si="210"/>
        <v>2</v>
      </c>
      <c r="F2731" t="str">
        <f t="shared" si="211"/>
        <v>Voice</v>
      </c>
      <c r="G2731" t="str">
        <f t="shared" si="212"/>
        <v>NET_03211278_2</v>
      </c>
      <c r="H2731" t="str">
        <f>IF(ISNA(VLOOKUP(A2731,$A$3:A2730,1,0)),"","DUP!")</f>
        <v/>
      </c>
      <c r="I2731" t="str">
        <f>IF(ISNA(VLOOKUP(B2731,$B$3:B2730,1,0)),"","DUP!")</f>
        <v>DUP!</v>
      </c>
      <c r="J2731" t="str">
        <f t="shared" si="213"/>
        <v/>
      </c>
      <c r="K2731" t="str">
        <f t="shared" si="214"/>
        <v>INSERT INTO ZONE_MAP (SERVICE_ID, SERVICE_NAME, CODE, NW_GROUP, ZONE) VALUES (2,'Voice','03211278','INTERNET','NATIONAL');</v>
      </c>
    </row>
    <row r="2732" spans="1:11">
      <c r="A2732" s="25" t="s">
        <v>1042</v>
      </c>
      <c r="B2732" s="25" t="s">
        <v>306</v>
      </c>
      <c r="C2732" s="25" t="s">
        <v>307</v>
      </c>
      <c r="D2732" s="25" t="s">
        <v>244</v>
      </c>
      <c r="E2732">
        <f t="shared" si="210"/>
        <v>2</v>
      </c>
      <c r="F2732" t="str">
        <f t="shared" si="211"/>
        <v>Voice</v>
      </c>
      <c r="G2732" t="str">
        <f t="shared" si="212"/>
        <v>NET_03211280_2</v>
      </c>
      <c r="H2732" t="str">
        <f>IF(ISNA(VLOOKUP(A2732,$A$3:A2731,1,0)),"","DUP!")</f>
        <v/>
      </c>
      <c r="I2732" t="str">
        <f>IF(ISNA(VLOOKUP(B2732,$B$3:B2731,1,0)),"","DUP!")</f>
        <v>DUP!</v>
      </c>
      <c r="J2732" t="str">
        <f t="shared" si="213"/>
        <v/>
      </c>
      <c r="K2732" t="str">
        <f t="shared" si="214"/>
        <v>INSERT INTO ZONE_MAP (SERVICE_ID, SERVICE_NAME, CODE, NW_GROUP, ZONE) VALUES (2,'Voice','03211280','INTERNET','NATIONAL');</v>
      </c>
    </row>
    <row r="2733" spans="1:11">
      <c r="A2733" s="25" t="s">
        <v>1043</v>
      </c>
      <c r="B2733" s="25" t="s">
        <v>306</v>
      </c>
      <c r="C2733" s="25" t="s">
        <v>307</v>
      </c>
      <c r="D2733" s="25" t="s">
        <v>244</v>
      </c>
      <c r="E2733">
        <f t="shared" si="210"/>
        <v>2</v>
      </c>
      <c r="F2733" t="str">
        <f t="shared" si="211"/>
        <v>Voice</v>
      </c>
      <c r="G2733" t="str">
        <f t="shared" si="212"/>
        <v>NET_03211284_2</v>
      </c>
      <c r="H2733" t="str">
        <f>IF(ISNA(VLOOKUP(A2733,$A$3:A2732,1,0)),"","DUP!")</f>
        <v/>
      </c>
      <c r="I2733" t="str">
        <f>IF(ISNA(VLOOKUP(B2733,$B$3:B2732,1,0)),"","DUP!")</f>
        <v>DUP!</v>
      </c>
      <c r="J2733" t="str">
        <f t="shared" si="213"/>
        <v/>
      </c>
      <c r="K2733" t="str">
        <f t="shared" si="214"/>
        <v>INSERT INTO ZONE_MAP (SERVICE_ID, SERVICE_NAME, CODE, NW_GROUP, ZONE) VALUES (2,'Voice','03211284','INTERNET','NATIONAL');</v>
      </c>
    </row>
    <row r="2734" spans="1:11">
      <c r="A2734" s="25" t="s">
        <v>1044</v>
      </c>
      <c r="B2734" s="25" t="s">
        <v>315</v>
      </c>
      <c r="C2734" s="25" t="s">
        <v>316</v>
      </c>
      <c r="D2734" s="25" t="s">
        <v>244</v>
      </c>
      <c r="E2734">
        <f t="shared" si="210"/>
        <v>2</v>
      </c>
      <c r="F2734" t="str">
        <f t="shared" si="211"/>
        <v>Voice</v>
      </c>
      <c r="G2734" t="str">
        <f t="shared" si="212"/>
        <v>SNC_0321141_2</v>
      </c>
      <c r="H2734" t="str">
        <f>IF(ISNA(VLOOKUP(A2734,$A$3:A2733,1,0)),"","DUP!")</f>
        <v/>
      </c>
      <c r="I2734" t="str">
        <f>IF(ISNA(VLOOKUP(B2734,$B$3:B2733,1,0)),"","DUP!")</f>
        <v>DUP!</v>
      </c>
      <c r="J2734" t="str">
        <f t="shared" si="213"/>
        <v/>
      </c>
      <c r="K2734" t="str">
        <f t="shared" si="214"/>
        <v>INSERT INTO ZONE_MAP (SERVICE_ID, SERVICE_NAME, CODE, NW_GROUP, ZONE) VALUES (2,'Voice','0321141','NHAN TIN','NATIONAL');</v>
      </c>
    </row>
    <row r="2735" spans="1:11">
      <c r="A2735" s="25" t="s">
        <v>1045</v>
      </c>
      <c r="B2735" s="25" t="s">
        <v>1025</v>
      </c>
      <c r="C2735" s="25" t="s">
        <v>318</v>
      </c>
      <c r="D2735" s="25" t="s">
        <v>244</v>
      </c>
      <c r="E2735">
        <f t="shared" si="210"/>
        <v>2</v>
      </c>
      <c r="F2735" t="str">
        <f t="shared" si="211"/>
        <v>Voice</v>
      </c>
      <c r="G2735" t="str">
        <f t="shared" si="212"/>
        <v>CVL_03212_2</v>
      </c>
      <c r="H2735" t="str">
        <f>IF(ISNA(VLOOKUP(A2735,$A$3:A2734,1,0)),"","DUP!")</f>
        <v/>
      </c>
      <c r="I2735" t="str">
        <f>IF(ISNA(VLOOKUP(B2735,$B$3:B2734,1,0)),"","DUP!")</f>
        <v>DUP!</v>
      </c>
      <c r="J2735" t="str">
        <f t="shared" si="213"/>
        <v/>
      </c>
      <c r="K2735" t="str">
        <f t="shared" si="214"/>
        <v>INSERT INTO ZONE_MAP (SERVICE_ID, SERVICE_NAME, CODE, NW_GROUP, ZONE) VALUES (2,'Voice','03212','HUNG YEN','NATIONAL');</v>
      </c>
    </row>
    <row r="2736" spans="1:11">
      <c r="A2736" s="25" t="s">
        <v>1046</v>
      </c>
      <c r="B2736" s="25" t="s">
        <v>1025</v>
      </c>
      <c r="C2736" s="25" t="s">
        <v>243</v>
      </c>
      <c r="D2736" s="25" t="s">
        <v>244</v>
      </c>
      <c r="E2736">
        <f t="shared" si="210"/>
        <v>2</v>
      </c>
      <c r="F2736" t="str">
        <f t="shared" si="211"/>
        <v>Voice</v>
      </c>
      <c r="G2736" t="str">
        <f t="shared" si="212"/>
        <v>CVP_03213_2</v>
      </c>
      <c r="H2736" t="str">
        <f>IF(ISNA(VLOOKUP(A2736,$A$3:A2735,1,0)),"","DUP!")</f>
        <v/>
      </c>
      <c r="I2736" t="str">
        <f>IF(ISNA(VLOOKUP(B2736,$B$3:B2735,1,0)),"","DUP!")</f>
        <v>DUP!</v>
      </c>
      <c r="J2736" t="str">
        <f t="shared" si="213"/>
        <v/>
      </c>
      <c r="K2736" t="str">
        <f t="shared" si="214"/>
        <v>INSERT INTO ZONE_MAP (SERVICE_ID, SERVICE_NAME, CODE, NW_GROUP, ZONE) VALUES (2,'Voice','03213','HUNG YEN','NATIONAL');</v>
      </c>
    </row>
    <row r="2737" spans="1:11">
      <c r="A2737" s="25" t="s">
        <v>1046</v>
      </c>
      <c r="B2737" s="25" t="s">
        <v>1025</v>
      </c>
      <c r="C2737" s="25" t="s">
        <v>243</v>
      </c>
      <c r="D2737" s="25" t="s">
        <v>244</v>
      </c>
      <c r="E2737">
        <f t="shared" si="210"/>
        <v>2</v>
      </c>
      <c r="F2737" t="str">
        <f t="shared" si="211"/>
        <v>Voice</v>
      </c>
      <c r="G2737" t="str">
        <f t="shared" si="212"/>
        <v>CVP_03213_2</v>
      </c>
      <c r="H2737" t="str">
        <f>IF(ISNA(VLOOKUP(A2737,$A$3:A2736,1,0)),"","DUP!")</f>
        <v>DUP!</v>
      </c>
      <c r="I2737" t="str">
        <f>IF(ISNA(VLOOKUP(B2737,$B$3:B2736,1,0)),"","DUP!")</f>
        <v>DUP!</v>
      </c>
      <c r="J2737" t="str">
        <f t="shared" si="213"/>
        <v/>
      </c>
      <c r="K2737" t="str">
        <f t="shared" si="214"/>
        <v/>
      </c>
    </row>
    <row r="2738" spans="1:11">
      <c r="A2738" s="25" t="s">
        <v>1046</v>
      </c>
      <c r="B2738" s="25" t="s">
        <v>1025</v>
      </c>
      <c r="C2738" s="25" t="s">
        <v>243</v>
      </c>
      <c r="D2738" s="25" t="s">
        <v>244</v>
      </c>
      <c r="E2738">
        <f t="shared" si="210"/>
        <v>2</v>
      </c>
      <c r="F2738" t="str">
        <f t="shared" si="211"/>
        <v>Voice</v>
      </c>
      <c r="G2738" t="str">
        <f t="shared" si="212"/>
        <v>CVP_03213_2</v>
      </c>
      <c r="H2738" t="str">
        <f>IF(ISNA(VLOOKUP(A2738,$A$3:A2737,1,0)),"","DUP!")</f>
        <v>DUP!</v>
      </c>
      <c r="I2738" t="str">
        <f>IF(ISNA(VLOOKUP(B2738,$B$3:B2737,1,0)),"","DUP!")</f>
        <v>DUP!</v>
      </c>
      <c r="J2738" t="str">
        <f t="shared" si="213"/>
        <v/>
      </c>
      <c r="K2738" t="str">
        <f t="shared" si="214"/>
        <v/>
      </c>
    </row>
    <row r="2739" spans="1:11">
      <c r="A2739" s="25" t="s">
        <v>1046</v>
      </c>
      <c r="B2739" s="25" t="s">
        <v>1025</v>
      </c>
      <c r="C2739" s="25" t="s">
        <v>243</v>
      </c>
      <c r="D2739" s="25" t="s">
        <v>245</v>
      </c>
      <c r="E2739">
        <f t="shared" si="210"/>
        <v>10</v>
      </c>
      <c r="F2739" t="str">
        <f t="shared" si="211"/>
        <v>Video Call</v>
      </c>
      <c r="G2739" t="str">
        <f t="shared" si="212"/>
        <v>CVP_03213_10</v>
      </c>
      <c r="H2739" t="str">
        <f>IF(ISNA(VLOOKUP(A2739,$A$3:A2738,1,0)),"","DUP!")</f>
        <v>DUP!</v>
      </c>
      <c r="I2739" t="str">
        <f>IF(ISNA(VLOOKUP(B2739,$B$3:B2738,1,0)),"","DUP!")</f>
        <v>DUP!</v>
      </c>
      <c r="J2739" t="str">
        <f t="shared" si="213"/>
        <v/>
      </c>
      <c r="K2739" t="str">
        <f t="shared" si="214"/>
        <v/>
      </c>
    </row>
    <row r="2740" spans="1:11">
      <c r="A2740" s="25" t="s">
        <v>1046</v>
      </c>
      <c r="B2740" s="25" t="s">
        <v>1025</v>
      </c>
      <c r="C2740" s="25" t="s">
        <v>243</v>
      </c>
      <c r="D2740" s="25" t="s">
        <v>245</v>
      </c>
      <c r="E2740">
        <f t="shared" si="210"/>
        <v>10</v>
      </c>
      <c r="F2740" t="str">
        <f t="shared" si="211"/>
        <v>Video Call</v>
      </c>
      <c r="G2740" t="str">
        <f t="shared" si="212"/>
        <v>CVP_03213_10</v>
      </c>
      <c r="H2740" t="str">
        <f>IF(ISNA(VLOOKUP(A2740,$A$3:A2739,1,0)),"","DUP!")</f>
        <v>DUP!</v>
      </c>
      <c r="I2740" t="str">
        <f>IF(ISNA(VLOOKUP(B2740,$B$3:B2739,1,0)),"","DUP!")</f>
        <v>DUP!</v>
      </c>
      <c r="J2740" t="str">
        <f t="shared" si="213"/>
        <v/>
      </c>
      <c r="K2740" t="str">
        <f t="shared" si="214"/>
        <v/>
      </c>
    </row>
    <row r="2741" spans="1:11">
      <c r="A2741" s="25" t="s">
        <v>1046</v>
      </c>
      <c r="B2741" s="25" t="s">
        <v>1025</v>
      </c>
      <c r="C2741" s="25" t="s">
        <v>243</v>
      </c>
      <c r="D2741" s="25" t="s">
        <v>245</v>
      </c>
      <c r="E2741">
        <f t="shared" si="210"/>
        <v>10</v>
      </c>
      <c r="F2741" t="str">
        <f t="shared" si="211"/>
        <v>Video Call</v>
      </c>
      <c r="G2741" t="str">
        <f t="shared" si="212"/>
        <v>CVP_03213_10</v>
      </c>
      <c r="H2741" t="str">
        <f>IF(ISNA(VLOOKUP(A2741,$A$3:A2740,1,0)),"","DUP!")</f>
        <v>DUP!</v>
      </c>
      <c r="I2741" t="str">
        <f>IF(ISNA(VLOOKUP(B2741,$B$3:B2740,1,0)),"","DUP!")</f>
        <v>DUP!</v>
      </c>
      <c r="J2741" t="str">
        <f t="shared" si="213"/>
        <v/>
      </c>
      <c r="K2741" t="str">
        <f t="shared" si="214"/>
        <v/>
      </c>
    </row>
    <row r="2742" spans="1:11">
      <c r="A2742" s="25" t="s">
        <v>1047</v>
      </c>
      <c r="B2742" s="25" t="s">
        <v>1025</v>
      </c>
      <c r="C2742" s="25" t="s">
        <v>321</v>
      </c>
      <c r="D2742" s="25" t="s">
        <v>244</v>
      </c>
      <c r="E2742">
        <f t="shared" si="210"/>
        <v>2</v>
      </c>
      <c r="F2742" t="str">
        <f t="shared" si="211"/>
        <v>Voice</v>
      </c>
      <c r="G2742" t="str">
        <f t="shared" si="212"/>
        <v>CVC_03214_2</v>
      </c>
      <c r="H2742" t="str">
        <f>IF(ISNA(VLOOKUP(A2742,$A$3:A2741,1,0)),"","DUP!")</f>
        <v/>
      </c>
      <c r="I2742" t="str">
        <f>IF(ISNA(VLOOKUP(B2742,$B$3:B2741,1,0)),"","DUP!")</f>
        <v>DUP!</v>
      </c>
      <c r="J2742" t="str">
        <f t="shared" si="213"/>
        <v/>
      </c>
      <c r="K2742" t="str">
        <f t="shared" si="214"/>
        <v>INSERT INTO ZONE_MAP (SERVICE_ID, SERVICE_NAME, CODE, NW_GROUP, ZONE) VALUES (2,'Voice','03214','HUNG YEN','NATIONAL');</v>
      </c>
    </row>
    <row r="2743" spans="1:11">
      <c r="A2743" s="25" t="s">
        <v>1048</v>
      </c>
      <c r="B2743" s="25" t="s">
        <v>1025</v>
      </c>
      <c r="C2743" s="25" t="s">
        <v>323</v>
      </c>
      <c r="D2743" s="25" t="s">
        <v>244</v>
      </c>
      <c r="E2743">
        <f t="shared" si="210"/>
        <v>2</v>
      </c>
      <c r="F2743" t="str">
        <f t="shared" si="211"/>
        <v>Voice</v>
      </c>
      <c r="G2743" t="str">
        <f t="shared" si="212"/>
        <v>CSP_03215_2</v>
      </c>
      <c r="H2743" t="str">
        <f>IF(ISNA(VLOOKUP(A2743,$A$3:A2742,1,0)),"","DUP!")</f>
        <v/>
      </c>
      <c r="I2743" t="str">
        <f>IF(ISNA(VLOOKUP(B2743,$B$3:B2742,1,0)),"","DUP!")</f>
        <v>DUP!</v>
      </c>
      <c r="J2743" t="str">
        <f t="shared" si="213"/>
        <v/>
      </c>
      <c r="K2743" t="str">
        <f t="shared" si="214"/>
        <v>INSERT INTO ZONE_MAP (SERVICE_ID, SERVICE_NAME, CODE, NW_GROUP, ZONE) VALUES (2,'Voice','03215','HUNG YEN','NATIONAL');</v>
      </c>
    </row>
    <row r="2744" spans="1:11">
      <c r="A2744" s="25" t="s">
        <v>1049</v>
      </c>
      <c r="B2744" s="25" t="s">
        <v>1025</v>
      </c>
      <c r="C2744" s="25" t="s">
        <v>318</v>
      </c>
      <c r="D2744" s="25" t="s">
        <v>244</v>
      </c>
      <c r="E2744">
        <f t="shared" si="210"/>
        <v>2</v>
      </c>
      <c r="F2744" t="str">
        <f t="shared" si="211"/>
        <v>Voice</v>
      </c>
      <c r="G2744" t="str">
        <f t="shared" si="212"/>
        <v>CVL_03216_2</v>
      </c>
      <c r="H2744" t="str">
        <f>IF(ISNA(VLOOKUP(A2744,$A$3:A2743,1,0)),"","DUP!")</f>
        <v/>
      </c>
      <c r="I2744" t="str">
        <f>IF(ISNA(VLOOKUP(B2744,$B$3:B2743,1,0)),"","DUP!")</f>
        <v>DUP!</v>
      </c>
      <c r="J2744" t="str">
        <f t="shared" si="213"/>
        <v/>
      </c>
      <c r="K2744" t="str">
        <f t="shared" si="214"/>
        <v>INSERT INTO ZONE_MAP (SERVICE_ID, SERVICE_NAME, CODE, NW_GROUP, ZONE) VALUES (2,'Voice','03216','HUNG YEN','NATIONAL');</v>
      </c>
    </row>
    <row r="2745" spans="1:11">
      <c r="A2745" s="25" t="s">
        <v>1050</v>
      </c>
      <c r="B2745" s="25" t="s">
        <v>1025</v>
      </c>
      <c r="C2745" s="25" t="s">
        <v>326</v>
      </c>
      <c r="D2745" s="25" t="s">
        <v>244</v>
      </c>
      <c r="E2745">
        <f t="shared" si="210"/>
        <v>2</v>
      </c>
      <c r="F2745" t="str">
        <f t="shared" si="211"/>
        <v>Voice</v>
      </c>
      <c r="G2745" t="str">
        <f t="shared" si="212"/>
        <v>CFP_03217_2</v>
      </c>
      <c r="H2745" t="str">
        <f>IF(ISNA(VLOOKUP(A2745,$A$3:A2744,1,0)),"","DUP!")</f>
        <v/>
      </c>
      <c r="I2745" t="str">
        <f>IF(ISNA(VLOOKUP(B2745,$B$3:B2744,1,0)),"","DUP!")</f>
        <v>DUP!</v>
      </c>
      <c r="J2745" t="str">
        <f t="shared" si="213"/>
        <v/>
      </c>
      <c r="K2745" t="str">
        <f t="shared" si="214"/>
        <v>INSERT INTO ZONE_MAP (SERVICE_ID, SERVICE_NAME, CODE, NW_GROUP, ZONE) VALUES (2,'Voice','03217','HUNG YEN','NATIONAL');</v>
      </c>
    </row>
    <row r="2746" spans="1:11">
      <c r="A2746" s="25" t="s">
        <v>1051</v>
      </c>
      <c r="B2746" s="25" t="s">
        <v>1025</v>
      </c>
      <c r="C2746" s="25" t="s">
        <v>243</v>
      </c>
      <c r="D2746" s="25" t="s">
        <v>244</v>
      </c>
      <c r="E2746">
        <f t="shared" si="210"/>
        <v>2</v>
      </c>
      <c r="F2746" t="str">
        <f t="shared" si="211"/>
        <v>Voice</v>
      </c>
      <c r="G2746" t="str">
        <f t="shared" si="212"/>
        <v>CVP_032180_2</v>
      </c>
      <c r="H2746" t="str">
        <f>IF(ISNA(VLOOKUP(A2746,$A$3:A2745,1,0)),"","DUP!")</f>
        <v/>
      </c>
      <c r="I2746" t="str">
        <f>IF(ISNA(VLOOKUP(B2746,$B$3:B2745,1,0)),"","DUP!")</f>
        <v>DUP!</v>
      </c>
      <c r="J2746" t="str">
        <f t="shared" si="213"/>
        <v/>
      </c>
      <c r="K2746" t="str">
        <f t="shared" si="214"/>
        <v>INSERT INTO ZONE_MAP (SERVICE_ID, SERVICE_NAME, CODE, NW_GROUP, ZONE) VALUES (2,'Voice','032180','HUNG YEN','NATIONAL');</v>
      </c>
    </row>
    <row r="2747" spans="1:11">
      <c r="A2747" s="25" t="s">
        <v>1051</v>
      </c>
      <c r="B2747" s="25" t="s">
        <v>1025</v>
      </c>
      <c r="C2747" s="25" t="s">
        <v>243</v>
      </c>
      <c r="D2747" s="25" t="s">
        <v>244</v>
      </c>
      <c r="E2747">
        <f t="shared" si="210"/>
        <v>2</v>
      </c>
      <c r="F2747" t="str">
        <f t="shared" si="211"/>
        <v>Voice</v>
      </c>
      <c r="G2747" t="str">
        <f t="shared" si="212"/>
        <v>CVP_032180_2</v>
      </c>
      <c r="H2747" t="str">
        <f>IF(ISNA(VLOOKUP(A2747,$A$3:A2746,1,0)),"","DUP!")</f>
        <v>DUP!</v>
      </c>
      <c r="I2747" t="str">
        <f>IF(ISNA(VLOOKUP(B2747,$B$3:B2746,1,0)),"","DUP!")</f>
        <v>DUP!</v>
      </c>
      <c r="J2747" t="str">
        <f t="shared" si="213"/>
        <v/>
      </c>
      <c r="K2747" t="str">
        <f t="shared" si="214"/>
        <v/>
      </c>
    </row>
    <row r="2748" spans="1:11">
      <c r="A2748" s="25" t="s">
        <v>1051</v>
      </c>
      <c r="B2748" s="25" t="s">
        <v>1025</v>
      </c>
      <c r="C2748" s="25" t="s">
        <v>243</v>
      </c>
      <c r="D2748" s="25" t="s">
        <v>244</v>
      </c>
      <c r="E2748">
        <f t="shared" si="210"/>
        <v>2</v>
      </c>
      <c r="F2748" t="str">
        <f t="shared" si="211"/>
        <v>Voice</v>
      </c>
      <c r="G2748" t="str">
        <f t="shared" si="212"/>
        <v>CVP_032180_2</v>
      </c>
      <c r="H2748" t="str">
        <f>IF(ISNA(VLOOKUP(A2748,$A$3:A2747,1,0)),"","DUP!")</f>
        <v>DUP!</v>
      </c>
      <c r="I2748" t="str">
        <f>IF(ISNA(VLOOKUP(B2748,$B$3:B2747,1,0)),"","DUP!")</f>
        <v>DUP!</v>
      </c>
      <c r="J2748" t="str">
        <f t="shared" si="213"/>
        <v/>
      </c>
      <c r="K2748" t="str">
        <f t="shared" si="214"/>
        <v/>
      </c>
    </row>
    <row r="2749" spans="1:11">
      <c r="A2749" s="25" t="s">
        <v>1051</v>
      </c>
      <c r="B2749" s="25" t="s">
        <v>1025</v>
      </c>
      <c r="C2749" s="25" t="s">
        <v>243</v>
      </c>
      <c r="D2749" s="25" t="s">
        <v>245</v>
      </c>
      <c r="E2749">
        <f t="shared" si="210"/>
        <v>10</v>
      </c>
      <c r="F2749" t="str">
        <f t="shared" si="211"/>
        <v>Video Call</v>
      </c>
      <c r="G2749" t="str">
        <f t="shared" si="212"/>
        <v>CVP_032180_10</v>
      </c>
      <c r="H2749" t="str">
        <f>IF(ISNA(VLOOKUP(A2749,$A$3:A2748,1,0)),"","DUP!")</f>
        <v>DUP!</v>
      </c>
      <c r="I2749" t="str">
        <f>IF(ISNA(VLOOKUP(B2749,$B$3:B2748,1,0)),"","DUP!")</f>
        <v>DUP!</v>
      </c>
      <c r="J2749" t="str">
        <f t="shared" si="213"/>
        <v/>
      </c>
      <c r="K2749" t="str">
        <f t="shared" si="214"/>
        <v/>
      </c>
    </row>
    <row r="2750" spans="1:11">
      <c r="A2750" s="25" t="s">
        <v>1051</v>
      </c>
      <c r="B2750" s="25" t="s">
        <v>1025</v>
      </c>
      <c r="C2750" s="25" t="s">
        <v>243</v>
      </c>
      <c r="D2750" s="25" t="s">
        <v>245</v>
      </c>
      <c r="E2750">
        <f t="shared" si="210"/>
        <v>10</v>
      </c>
      <c r="F2750" t="str">
        <f t="shared" si="211"/>
        <v>Video Call</v>
      </c>
      <c r="G2750" t="str">
        <f t="shared" si="212"/>
        <v>CVP_032180_10</v>
      </c>
      <c r="H2750" t="str">
        <f>IF(ISNA(VLOOKUP(A2750,$A$3:A2749,1,0)),"","DUP!")</f>
        <v>DUP!</v>
      </c>
      <c r="I2750" t="str">
        <f>IF(ISNA(VLOOKUP(B2750,$B$3:B2749,1,0)),"","DUP!")</f>
        <v>DUP!</v>
      </c>
      <c r="J2750" t="str">
        <f t="shared" si="213"/>
        <v/>
      </c>
      <c r="K2750" t="str">
        <f t="shared" si="214"/>
        <v/>
      </c>
    </row>
    <row r="2751" spans="1:11">
      <c r="A2751" s="25" t="s">
        <v>1051</v>
      </c>
      <c r="B2751" s="25" t="s">
        <v>1025</v>
      </c>
      <c r="C2751" s="25" t="s">
        <v>243</v>
      </c>
      <c r="D2751" s="25" t="s">
        <v>245</v>
      </c>
      <c r="E2751">
        <f t="shared" si="210"/>
        <v>10</v>
      </c>
      <c r="F2751" t="str">
        <f t="shared" si="211"/>
        <v>Video Call</v>
      </c>
      <c r="G2751" t="str">
        <f t="shared" si="212"/>
        <v>CVP_032180_10</v>
      </c>
      <c r="H2751" t="str">
        <f>IF(ISNA(VLOOKUP(A2751,$A$3:A2750,1,0)),"","DUP!")</f>
        <v>DUP!</v>
      </c>
      <c r="I2751" t="str">
        <f>IF(ISNA(VLOOKUP(B2751,$B$3:B2750,1,0)),"","DUP!")</f>
        <v>DUP!</v>
      </c>
      <c r="J2751" t="str">
        <f t="shared" si="213"/>
        <v/>
      </c>
      <c r="K2751" t="str">
        <f t="shared" si="214"/>
        <v/>
      </c>
    </row>
    <row r="2752" spans="1:11">
      <c r="A2752" s="25" t="s">
        <v>1052</v>
      </c>
      <c r="B2752" s="25" t="s">
        <v>329</v>
      </c>
      <c r="C2752" s="25" t="s">
        <v>243</v>
      </c>
      <c r="D2752" s="25" t="s">
        <v>244</v>
      </c>
      <c r="E2752">
        <f t="shared" si="210"/>
        <v>2</v>
      </c>
      <c r="F2752" t="str">
        <f t="shared" si="211"/>
        <v>Voice</v>
      </c>
      <c r="G2752" t="str">
        <f t="shared" si="212"/>
        <v>CVP_0321800126_2</v>
      </c>
      <c r="H2752" t="str">
        <f>IF(ISNA(VLOOKUP(A2752,$A$3:A2751,1,0)),"","DUP!")</f>
        <v/>
      </c>
      <c r="I2752" t="str">
        <f>IF(ISNA(VLOOKUP(B2752,$B$3:B2751,1,0)),"","DUP!")</f>
        <v>DUP!</v>
      </c>
      <c r="J2752" t="str">
        <f t="shared" si="213"/>
        <v/>
      </c>
      <c r="K2752" t="str">
        <f t="shared" si="214"/>
        <v>INSERT INTO ZONE_MAP (SERVICE_ID, SERVICE_NAME, CODE, NW_GROUP, ZONE) VALUES (2,'Voice','0321800126','DICH VU CSKH','NATIONAL');</v>
      </c>
    </row>
    <row r="2753" spans="1:11">
      <c r="A2753" s="25" t="s">
        <v>1052</v>
      </c>
      <c r="B2753" s="25" t="s">
        <v>329</v>
      </c>
      <c r="C2753" s="25" t="s">
        <v>243</v>
      </c>
      <c r="D2753" s="25" t="s">
        <v>244</v>
      </c>
      <c r="E2753">
        <f t="shared" si="210"/>
        <v>2</v>
      </c>
      <c r="F2753" t="str">
        <f t="shared" si="211"/>
        <v>Voice</v>
      </c>
      <c r="G2753" t="str">
        <f t="shared" si="212"/>
        <v>CVP_0321800126_2</v>
      </c>
      <c r="H2753" t="str">
        <f>IF(ISNA(VLOOKUP(A2753,$A$3:A2752,1,0)),"","DUP!")</f>
        <v>DUP!</v>
      </c>
      <c r="I2753" t="str">
        <f>IF(ISNA(VLOOKUP(B2753,$B$3:B2752,1,0)),"","DUP!")</f>
        <v>DUP!</v>
      </c>
      <c r="J2753" t="str">
        <f t="shared" si="213"/>
        <v/>
      </c>
      <c r="K2753" t="str">
        <f t="shared" si="214"/>
        <v/>
      </c>
    </row>
    <row r="2754" spans="1:11">
      <c r="A2754" s="25" t="s">
        <v>1052</v>
      </c>
      <c r="B2754" s="25" t="s">
        <v>329</v>
      </c>
      <c r="C2754" s="25" t="s">
        <v>243</v>
      </c>
      <c r="D2754" s="25" t="s">
        <v>244</v>
      </c>
      <c r="E2754">
        <f t="shared" si="210"/>
        <v>2</v>
      </c>
      <c r="F2754" t="str">
        <f t="shared" si="211"/>
        <v>Voice</v>
      </c>
      <c r="G2754" t="str">
        <f t="shared" si="212"/>
        <v>CVP_0321800126_2</v>
      </c>
      <c r="H2754" t="str">
        <f>IF(ISNA(VLOOKUP(A2754,$A$3:A2753,1,0)),"","DUP!")</f>
        <v>DUP!</v>
      </c>
      <c r="I2754" t="str">
        <f>IF(ISNA(VLOOKUP(B2754,$B$3:B2753,1,0)),"","DUP!")</f>
        <v>DUP!</v>
      </c>
      <c r="J2754" t="str">
        <f t="shared" si="213"/>
        <v/>
      </c>
      <c r="K2754" t="str">
        <f t="shared" si="214"/>
        <v/>
      </c>
    </row>
    <row r="2755" spans="1:11">
      <c r="A2755" s="25" t="s">
        <v>1052</v>
      </c>
      <c r="B2755" s="25" t="s">
        <v>329</v>
      </c>
      <c r="C2755" s="25" t="s">
        <v>243</v>
      </c>
      <c r="D2755" s="25" t="s">
        <v>245</v>
      </c>
      <c r="E2755">
        <f t="shared" si="210"/>
        <v>10</v>
      </c>
      <c r="F2755" t="str">
        <f t="shared" si="211"/>
        <v>Video Call</v>
      </c>
      <c r="G2755" t="str">
        <f t="shared" si="212"/>
        <v>CVP_0321800126_10</v>
      </c>
      <c r="H2755" t="str">
        <f>IF(ISNA(VLOOKUP(A2755,$A$3:A2754,1,0)),"","DUP!")</f>
        <v>DUP!</v>
      </c>
      <c r="I2755" t="str">
        <f>IF(ISNA(VLOOKUP(B2755,$B$3:B2754,1,0)),"","DUP!")</f>
        <v>DUP!</v>
      </c>
      <c r="J2755" t="str">
        <f t="shared" si="213"/>
        <v/>
      </c>
      <c r="K2755" t="str">
        <f t="shared" si="214"/>
        <v/>
      </c>
    </row>
    <row r="2756" spans="1:11">
      <c r="A2756" s="25" t="s">
        <v>1052</v>
      </c>
      <c r="B2756" s="25" t="s">
        <v>329</v>
      </c>
      <c r="C2756" s="25" t="s">
        <v>243</v>
      </c>
      <c r="D2756" s="25" t="s">
        <v>245</v>
      </c>
      <c r="E2756">
        <f t="shared" ref="E2756:E2819" si="215">IF(D2756="NORMAL",2,10)</f>
        <v>10</v>
      </c>
      <c r="F2756" t="str">
        <f t="shared" ref="F2756:F2819" si="216">IF(D2756="NORMAL","Voice","Video Call")</f>
        <v>Video Call</v>
      </c>
      <c r="G2756" t="str">
        <f t="shared" ref="G2756:G2819" si="217">C2756&amp;"_"&amp;A2756&amp;"_"&amp;E2756</f>
        <v>CVP_0321800126_10</v>
      </c>
      <c r="H2756" t="str">
        <f>IF(ISNA(VLOOKUP(A2756,$A$3:A2755,1,0)),"","DUP!")</f>
        <v>DUP!</v>
      </c>
      <c r="I2756" t="str">
        <f>IF(ISNA(VLOOKUP(B2756,$B$3:B2755,1,0)),"","DUP!")</f>
        <v>DUP!</v>
      </c>
      <c r="J2756" t="str">
        <f t="shared" ref="J2756:J2819" si="218">IF(I2756="DUP!","",B2756)</f>
        <v/>
      </c>
      <c r="K2756" t="str">
        <f t="shared" ref="K2756:K2819" si="219">IF(H2756="DUP!","","INSERT INTO ZONE_MAP (SERVICE_ID, SERVICE_NAME, CODE, NW_GROUP, ZONE) VALUES ("&amp;E2756&amp;",'"&amp;F2756&amp;"','"&amp;A2756&amp;"','"&amp;B2756&amp;"','"&amp;IF(B2756="VINAPHONE","INTERNAL","NATIONAL")&amp;"');")</f>
        <v/>
      </c>
    </row>
    <row r="2757" spans="1:11">
      <c r="A2757" s="25" t="s">
        <v>1052</v>
      </c>
      <c r="B2757" s="25" t="s">
        <v>329</v>
      </c>
      <c r="C2757" s="25" t="s">
        <v>243</v>
      </c>
      <c r="D2757" s="25" t="s">
        <v>245</v>
      </c>
      <c r="E2757">
        <f t="shared" si="215"/>
        <v>10</v>
      </c>
      <c r="F2757" t="str">
        <f t="shared" si="216"/>
        <v>Video Call</v>
      </c>
      <c r="G2757" t="str">
        <f t="shared" si="217"/>
        <v>CVP_0321800126_10</v>
      </c>
      <c r="H2757" t="str">
        <f>IF(ISNA(VLOOKUP(A2757,$A$3:A2756,1,0)),"","DUP!")</f>
        <v>DUP!</v>
      </c>
      <c r="I2757" t="str">
        <f>IF(ISNA(VLOOKUP(B2757,$B$3:B2756,1,0)),"","DUP!")</f>
        <v>DUP!</v>
      </c>
      <c r="J2757" t="str">
        <f t="shared" si="218"/>
        <v/>
      </c>
      <c r="K2757" t="str">
        <f t="shared" si="219"/>
        <v/>
      </c>
    </row>
    <row r="2758" spans="1:11">
      <c r="A2758" s="25" t="s">
        <v>1053</v>
      </c>
      <c r="B2758" s="25" t="s">
        <v>1025</v>
      </c>
      <c r="C2758" s="25" t="s">
        <v>243</v>
      </c>
      <c r="D2758" s="25" t="s">
        <v>244</v>
      </c>
      <c r="E2758">
        <f t="shared" si="215"/>
        <v>2</v>
      </c>
      <c r="F2758" t="str">
        <f t="shared" si="216"/>
        <v>Voice</v>
      </c>
      <c r="G2758" t="str">
        <f t="shared" si="217"/>
        <v>CVP_032181_2</v>
      </c>
      <c r="H2758" t="str">
        <f>IF(ISNA(VLOOKUP(A2758,$A$3:A2757,1,0)),"","DUP!")</f>
        <v/>
      </c>
      <c r="I2758" t="str">
        <f>IF(ISNA(VLOOKUP(B2758,$B$3:B2757,1,0)),"","DUP!")</f>
        <v>DUP!</v>
      </c>
      <c r="J2758" t="str">
        <f t="shared" si="218"/>
        <v/>
      </c>
      <c r="K2758" t="str">
        <f t="shared" si="219"/>
        <v>INSERT INTO ZONE_MAP (SERVICE_ID, SERVICE_NAME, CODE, NW_GROUP, ZONE) VALUES (2,'Voice','032181','HUNG YEN','NATIONAL');</v>
      </c>
    </row>
    <row r="2759" spans="1:11">
      <c r="A2759" s="25" t="s">
        <v>1053</v>
      </c>
      <c r="B2759" s="25" t="s">
        <v>1025</v>
      </c>
      <c r="C2759" s="25" t="s">
        <v>243</v>
      </c>
      <c r="D2759" s="25" t="s">
        <v>244</v>
      </c>
      <c r="E2759">
        <f t="shared" si="215"/>
        <v>2</v>
      </c>
      <c r="F2759" t="str">
        <f t="shared" si="216"/>
        <v>Voice</v>
      </c>
      <c r="G2759" t="str">
        <f t="shared" si="217"/>
        <v>CVP_032181_2</v>
      </c>
      <c r="H2759" t="str">
        <f>IF(ISNA(VLOOKUP(A2759,$A$3:A2758,1,0)),"","DUP!")</f>
        <v>DUP!</v>
      </c>
      <c r="I2759" t="str">
        <f>IF(ISNA(VLOOKUP(B2759,$B$3:B2758,1,0)),"","DUP!")</f>
        <v>DUP!</v>
      </c>
      <c r="J2759" t="str">
        <f t="shared" si="218"/>
        <v/>
      </c>
      <c r="K2759" t="str">
        <f t="shared" si="219"/>
        <v/>
      </c>
    </row>
    <row r="2760" spans="1:11">
      <c r="A2760" s="25" t="s">
        <v>1053</v>
      </c>
      <c r="B2760" s="25" t="s">
        <v>1025</v>
      </c>
      <c r="C2760" s="25" t="s">
        <v>243</v>
      </c>
      <c r="D2760" s="25" t="s">
        <v>244</v>
      </c>
      <c r="E2760">
        <f t="shared" si="215"/>
        <v>2</v>
      </c>
      <c r="F2760" t="str">
        <f t="shared" si="216"/>
        <v>Voice</v>
      </c>
      <c r="G2760" t="str">
        <f t="shared" si="217"/>
        <v>CVP_032181_2</v>
      </c>
      <c r="H2760" t="str">
        <f>IF(ISNA(VLOOKUP(A2760,$A$3:A2759,1,0)),"","DUP!")</f>
        <v>DUP!</v>
      </c>
      <c r="I2760" t="str">
        <f>IF(ISNA(VLOOKUP(B2760,$B$3:B2759,1,0)),"","DUP!")</f>
        <v>DUP!</v>
      </c>
      <c r="J2760" t="str">
        <f t="shared" si="218"/>
        <v/>
      </c>
      <c r="K2760" t="str">
        <f t="shared" si="219"/>
        <v/>
      </c>
    </row>
    <row r="2761" spans="1:11">
      <c r="A2761" s="25" t="s">
        <v>1053</v>
      </c>
      <c r="B2761" s="25" t="s">
        <v>1025</v>
      </c>
      <c r="C2761" s="25" t="s">
        <v>243</v>
      </c>
      <c r="D2761" s="25" t="s">
        <v>245</v>
      </c>
      <c r="E2761">
        <f t="shared" si="215"/>
        <v>10</v>
      </c>
      <c r="F2761" t="str">
        <f t="shared" si="216"/>
        <v>Video Call</v>
      </c>
      <c r="G2761" t="str">
        <f t="shared" si="217"/>
        <v>CVP_032181_10</v>
      </c>
      <c r="H2761" t="str">
        <f>IF(ISNA(VLOOKUP(A2761,$A$3:A2760,1,0)),"","DUP!")</f>
        <v>DUP!</v>
      </c>
      <c r="I2761" t="str">
        <f>IF(ISNA(VLOOKUP(B2761,$B$3:B2760,1,0)),"","DUP!")</f>
        <v>DUP!</v>
      </c>
      <c r="J2761" t="str">
        <f t="shared" si="218"/>
        <v/>
      </c>
      <c r="K2761" t="str">
        <f t="shared" si="219"/>
        <v/>
      </c>
    </row>
    <row r="2762" spans="1:11">
      <c r="A2762" s="25" t="s">
        <v>1053</v>
      </c>
      <c r="B2762" s="25" t="s">
        <v>1025</v>
      </c>
      <c r="C2762" s="25" t="s">
        <v>243</v>
      </c>
      <c r="D2762" s="25" t="s">
        <v>245</v>
      </c>
      <c r="E2762">
        <f t="shared" si="215"/>
        <v>10</v>
      </c>
      <c r="F2762" t="str">
        <f t="shared" si="216"/>
        <v>Video Call</v>
      </c>
      <c r="G2762" t="str">
        <f t="shared" si="217"/>
        <v>CVP_032181_10</v>
      </c>
      <c r="H2762" t="str">
        <f>IF(ISNA(VLOOKUP(A2762,$A$3:A2761,1,0)),"","DUP!")</f>
        <v>DUP!</v>
      </c>
      <c r="I2762" t="str">
        <f>IF(ISNA(VLOOKUP(B2762,$B$3:B2761,1,0)),"","DUP!")</f>
        <v>DUP!</v>
      </c>
      <c r="J2762" t="str">
        <f t="shared" si="218"/>
        <v/>
      </c>
      <c r="K2762" t="str">
        <f t="shared" si="219"/>
        <v/>
      </c>
    </row>
    <row r="2763" spans="1:11">
      <c r="A2763" s="25" t="s">
        <v>1053</v>
      </c>
      <c r="B2763" s="25" t="s">
        <v>1025</v>
      </c>
      <c r="C2763" s="25" t="s">
        <v>243</v>
      </c>
      <c r="D2763" s="25" t="s">
        <v>245</v>
      </c>
      <c r="E2763">
        <f t="shared" si="215"/>
        <v>10</v>
      </c>
      <c r="F2763" t="str">
        <f t="shared" si="216"/>
        <v>Video Call</v>
      </c>
      <c r="G2763" t="str">
        <f t="shared" si="217"/>
        <v>CVP_032181_10</v>
      </c>
      <c r="H2763" t="str">
        <f>IF(ISNA(VLOOKUP(A2763,$A$3:A2762,1,0)),"","DUP!")</f>
        <v>DUP!</v>
      </c>
      <c r="I2763" t="str">
        <f>IF(ISNA(VLOOKUP(B2763,$B$3:B2762,1,0)),"","DUP!")</f>
        <v>DUP!</v>
      </c>
      <c r="J2763" t="str">
        <f t="shared" si="218"/>
        <v/>
      </c>
      <c r="K2763" t="str">
        <f t="shared" si="219"/>
        <v/>
      </c>
    </row>
    <row r="2764" spans="1:11">
      <c r="A2764" s="25" t="s">
        <v>1054</v>
      </c>
      <c r="B2764" s="25" t="s">
        <v>1025</v>
      </c>
      <c r="C2764" s="25" t="s">
        <v>243</v>
      </c>
      <c r="D2764" s="25" t="s">
        <v>244</v>
      </c>
      <c r="E2764">
        <f t="shared" si="215"/>
        <v>2</v>
      </c>
      <c r="F2764" t="str">
        <f t="shared" si="216"/>
        <v>Voice</v>
      </c>
      <c r="G2764" t="str">
        <f t="shared" si="217"/>
        <v>CVP_032182_2</v>
      </c>
      <c r="H2764" t="str">
        <f>IF(ISNA(VLOOKUP(A2764,$A$3:A2763,1,0)),"","DUP!")</f>
        <v/>
      </c>
      <c r="I2764" t="str">
        <f>IF(ISNA(VLOOKUP(B2764,$B$3:B2763,1,0)),"","DUP!")</f>
        <v>DUP!</v>
      </c>
      <c r="J2764" t="str">
        <f t="shared" si="218"/>
        <v/>
      </c>
      <c r="K2764" t="str">
        <f t="shared" si="219"/>
        <v>INSERT INTO ZONE_MAP (SERVICE_ID, SERVICE_NAME, CODE, NW_GROUP, ZONE) VALUES (2,'Voice','032182','HUNG YEN','NATIONAL');</v>
      </c>
    </row>
    <row r="2765" spans="1:11">
      <c r="A2765" s="25" t="s">
        <v>1054</v>
      </c>
      <c r="B2765" s="25" t="s">
        <v>1025</v>
      </c>
      <c r="C2765" s="25" t="s">
        <v>243</v>
      </c>
      <c r="D2765" s="25" t="s">
        <v>244</v>
      </c>
      <c r="E2765">
        <f t="shared" si="215"/>
        <v>2</v>
      </c>
      <c r="F2765" t="str">
        <f t="shared" si="216"/>
        <v>Voice</v>
      </c>
      <c r="G2765" t="str">
        <f t="shared" si="217"/>
        <v>CVP_032182_2</v>
      </c>
      <c r="H2765" t="str">
        <f>IF(ISNA(VLOOKUP(A2765,$A$3:A2764,1,0)),"","DUP!")</f>
        <v>DUP!</v>
      </c>
      <c r="I2765" t="str">
        <f>IF(ISNA(VLOOKUP(B2765,$B$3:B2764,1,0)),"","DUP!")</f>
        <v>DUP!</v>
      </c>
      <c r="J2765" t="str">
        <f t="shared" si="218"/>
        <v/>
      </c>
      <c r="K2765" t="str">
        <f t="shared" si="219"/>
        <v/>
      </c>
    </row>
    <row r="2766" spans="1:11">
      <c r="A2766" s="25" t="s">
        <v>1054</v>
      </c>
      <c r="B2766" s="25" t="s">
        <v>1025</v>
      </c>
      <c r="C2766" s="25" t="s">
        <v>243</v>
      </c>
      <c r="D2766" s="25" t="s">
        <v>244</v>
      </c>
      <c r="E2766">
        <f t="shared" si="215"/>
        <v>2</v>
      </c>
      <c r="F2766" t="str">
        <f t="shared" si="216"/>
        <v>Voice</v>
      </c>
      <c r="G2766" t="str">
        <f t="shared" si="217"/>
        <v>CVP_032182_2</v>
      </c>
      <c r="H2766" t="str">
        <f>IF(ISNA(VLOOKUP(A2766,$A$3:A2765,1,0)),"","DUP!")</f>
        <v>DUP!</v>
      </c>
      <c r="I2766" t="str">
        <f>IF(ISNA(VLOOKUP(B2766,$B$3:B2765,1,0)),"","DUP!")</f>
        <v>DUP!</v>
      </c>
      <c r="J2766" t="str">
        <f t="shared" si="218"/>
        <v/>
      </c>
      <c r="K2766" t="str">
        <f t="shared" si="219"/>
        <v/>
      </c>
    </row>
    <row r="2767" spans="1:11">
      <c r="A2767" s="25" t="s">
        <v>1054</v>
      </c>
      <c r="B2767" s="25" t="s">
        <v>1025</v>
      </c>
      <c r="C2767" s="25" t="s">
        <v>243</v>
      </c>
      <c r="D2767" s="25" t="s">
        <v>245</v>
      </c>
      <c r="E2767">
        <f t="shared" si="215"/>
        <v>10</v>
      </c>
      <c r="F2767" t="str">
        <f t="shared" si="216"/>
        <v>Video Call</v>
      </c>
      <c r="G2767" t="str">
        <f t="shared" si="217"/>
        <v>CVP_032182_10</v>
      </c>
      <c r="H2767" t="str">
        <f>IF(ISNA(VLOOKUP(A2767,$A$3:A2766,1,0)),"","DUP!")</f>
        <v>DUP!</v>
      </c>
      <c r="I2767" t="str">
        <f>IF(ISNA(VLOOKUP(B2767,$B$3:B2766,1,0)),"","DUP!")</f>
        <v>DUP!</v>
      </c>
      <c r="J2767" t="str">
        <f t="shared" si="218"/>
        <v/>
      </c>
      <c r="K2767" t="str">
        <f t="shared" si="219"/>
        <v/>
      </c>
    </row>
    <row r="2768" spans="1:11">
      <c r="A2768" s="25" t="s">
        <v>1054</v>
      </c>
      <c r="B2768" s="25" t="s">
        <v>1025</v>
      </c>
      <c r="C2768" s="25" t="s">
        <v>243</v>
      </c>
      <c r="D2768" s="25" t="s">
        <v>245</v>
      </c>
      <c r="E2768">
        <f t="shared" si="215"/>
        <v>10</v>
      </c>
      <c r="F2768" t="str">
        <f t="shared" si="216"/>
        <v>Video Call</v>
      </c>
      <c r="G2768" t="str">
        <f t="shared" si="217"/>
        <v>CVP_032182_10</v>
      </c>
      <c r="H2768" t="str">
        <f>IF(ISNA(VLOOKUP(A2768,$A$3:A2767,1,0)),"","DUP!")</f>
        <v>DUP!</v>
      </c>
      <c r="I2768" t="str">
        <f>IF(ISNA(VLOOKUP(B2768,$B$3:B2767,1,0)),"","DUP!")</f>
        <v>DUP!</v>
      </c>
      <c r="J2768" t="str">
        <f t="shared" si="218"/>
        <v/>
      </c>
      <c r="K2768" t="str">
        <f t="shared" si="219"/>
        <v/>
      </c>
    </row>
    <row r="2769" spans="1:11">
      <c r="A2769" s="25" t="s">
        <v>1054</v>
      </c>
      <c r="B2769" s="25" t="s">
        <v>1025</v>
      </c>
      <c r="C2769" s="25" t="s">
        <v>243</v>
      </c>
      <c r="D2769" s="25" t="s">
        <v>245</v>
      </c>
      <c r="E2769">
        <f t="shared" si="215"/>
        <v>10</v>
      </c>
      <c r="F2769" t="str">
        <f t="shared" si="216"/>
        <v>Video Call</v>
      </c>
      <c r="G2769" t="str">
        <f t="shared" si="217"/>
        <v>CVP_032182_10</v>
      </c>
      <c r="H2769" t="str">
        <f>IF(ISNA(VLOOKUP(A2769,$A$3:A2768,1,0)),"","DUP!")</f>
        <v>DUP!</v>
      </c>
      <c r="I2769" t="str">
        <f>IF(ISNA(VLOOKUP(B2769,$B$3:B2768,1,0)),"","DUP!")</f>
        <v>DUP!</v>
      </c>
      <c r="J2769" t="str">
        <f t="shared" si="218"/>
        <v/>
      </c>
      <c r="K2769" t="str">
        <f t="shared" si="219"/>
        <v/>
      </c>
    </row>
    <row r="2770" spans="1:11">
      <c r="A2770" s="25" t="s">
        <v>1055</v>
      </c>
      <c r="B2770" s="25" t="s">
        <v>1025</v>
      </c>
      <c r="C2770" s="25" t="s">
        <v>243</v>
      </c>
      <c r="D2770" s="25" t="s">
        <v>244</v>
      </c>
      <c r="E2770">
        <f t="shared" si="215"/>
        <v>2</v>
      </c>
      <c r="F2770" t="str">
        <f t="shared" si="216"/>
        <v>Voice</v>
      </c>
      <c r="G2770" t="str">
        <f t="shared" si="217"/>
        <v>CVP_032183_2</v>
      </c>
      <c r="H2770" t="str">
        <f>IF(ISNA(VLOOKUP(A2770,$A$3:A2769,1,0)),"","DUP!")</f>
        <v/>
      </c>
      <c r="I2770" t="str">
        <f>IF(ISNA(VLOOKUP(B2770,$B$3:B2769,1,0)),"","DUP!")</f>
        <v>DUP!</v>
      </c>
      <c r="J2770" t="str">
        <f t="shared" si="218"/>
        <v/>
      </c>
      <c r="K2770" t="str">
        <f t="shared" si="219"/>
        <v>INSERT INTO ZONE_MAP (SERVICE_ID, SERVICE_NAME, CODE, NW_GROUP, ZONE) VALUES (2,'Voice','032183','HUNG YEN','NATIONAL');</v>
      </c>
    </row>
    <row r="2771" spans="1:11">
      <c r="A2771" s="25" t="s">
        <v>1055</v>
      </c>
      <c r="B2771" s="25" t="s">
        <v>1025</v>
      </c>
      <c r="C2771" s="25" t="s">
        <v>243</v>
      </c>
      <c r="D2771" s="25" t="s">
        <v>244</v>
      </c>
      <c r="E2771">
        <f t="shared" si="215"/>
        <v>2</v>
      </c>
      <c r="F2771" t="str">
        <f t="shared" si="216"/>
        <v>Voice</v>
      </c>
      <c r="G2771" t="str">
        <f t="shared" si="217"/>
        <v>CVP_032183_2</v>
      </c>
      <c r="H2771" t="str">
        <f>IF(ISNA(VLOOKUP(A2771,$A$3:A2770,1,0)),"","DUP!")</f>
        <v>DUP!</v>
      </c>
      <c r="I2771" t="str">
        <f>IF(ISNA(VLOOKUP(B2771,$B$3:B2770,1,0)),"","DUP!")</f>
        <v>DUP!</v>
      </c>
      <c r="J2771" t="str">
        <f t="shared" si="218"/>
        <v/>
      </c>
      <c r="K2771" t="str">
        <f t="shared" si="219"/>
        <v/>
      </c>
    </row>
    <row r="2772" spans="1:11">
      <c r="A2772" s="25" t="s">
        <v>1055</v>
      </c>
      <c r="B2772" s="25" t="s">
        <v>1025</v>
      </c>
      <c r="C2772" s="25" t="s">
        <v>243</v>
      </c>
      <c r="D2772" s="25" t="s">
        <v>244</v>
      </c>
      <c r="E2772">
        <f t="shared" si="215"/>
        <v>2</v>
      </c>
      <c r="F2772" t="str">
        <f t="shared" si="216"/>
        <v>Voice</v>
      </c>
      <c r="G2772" t="str">
        <f t="shared" si="217"/>
        <v>CVP_032183_2</v>
      </c>
      <c r="H2772" t="str">
        <f>IF(ISNA(VLOOKUP(A2772,$A$3:A2771,1,0)),"","DUP!")</f>
        <v>DUP!</v>
      </c>
      <c r="I2772" t="str">
        <f>IF(ISNA(VLOOKUP(B2772,$B$3:B2771,1,0)),"","DUP!")</f>
        <v>DUP!</v>
      </c>
      <c r="J2772" t="str">
        <f t="shared" si="218"/>
        <v/>
      </c>
      <c r="K2772" t="str">
        <f t="shared" si="219"/>
        <v/>
      </c>
    </row>
    <row r="2773" spans="1:11">
      <c r="A2773" s="25" t="s">
        <v>1055</v>
      </c>
      <c r="B2773" s="25" t="s">
        <v>1025</v>
      </c>
      <c r="C2773" s="25" t="s">
        <v>243</v>
      </c>
      <c r="D2773" s="25" t="s">
        <v>245</v>
      </c>
      <c r="E2773">
        <f t="shared" si="215"/>
        <v>10</v>
      </c>
      <c r="F2773" t="str">
        <f t="shared" si="216"/>
        <v>Video Call</v>
      </c>
      <c r="G2773" t="str">
        <f t="shared" si="217"/>
        <v>CVP_032183_10</v>
      </c>
      <c r="H2773" t="str">
        <f>IF(ISNA(VLOOKUP(A2773,$A$3:A2772,1,0)),"","DUP!")</f>
        <v>DUP!</v>
      </c>
      <c r="I2773" t="str">
        <f>IF(ISNA(VLOOKUP(B2773,$B$3:B2772,1,0)),"","DUP!")</f>
        <v>DUP!</v>
      </c>
      <c r="J2773" t="str">
        <f t="shared" si="218"/>
        <v/>
      </c>
      <c r="K2773" t="str">
        <f t="shared" si="219"/>
        <v/>
      </c>
    </row>
    <row r="2774" spans="1:11">
      <c r="A2774" s="25" t="s">
        <v>1055</v>
      </c>
      <c r="B2774" s="25" t="s">
        <v>1025</v>
      </c>
      <c r="C2774" s="25" t="s">
        <v>243</v>
      </c>
      <c r="D2774" s="25" t="s">
        <v>245</v>
      </c>
      <c r="E2774">
        <f t="shared" si="215"/>
        <v>10</v>
      </c>
      <c r="F2774" t="str">
        <f t="shared" si="216"/>
        <v>Video Call</v>
      </c>
      <c r="G2774" t="str">
        <f t="shared" si="217"/>
        <v>CVP_032183_10</v>
      </c>
      <c r="H2774" t="str">
        <f>IF(ISNA(VLOOKUP(A2774,$A$3:A2773,1,0)),"","DUP!")</f>
        <v>DUP!</v>
      </c>
      <c r="I2774" t="str">
        <f>IF(ISNA(VLOOKUP(B2774,$B$3:B2773,1,0)),"","DUP!")</f>
        <v>DUP!</v>
      </c>
      <c r="J2774" t="str">
        <f t="shared" si="218"/>
        <v/>
      </c>
      <c r="K2774" t="str">
        <f t="shared" si="219"/>
        <v/>
      </c>
    </row>
    <row r="2775" spans="1:11">
      <c r="A2775" s="25" t="s">
        <v>1055</v>
      </c>
      <c r="B2775" s="25" t="s">
        <v>1025</v>
      </c>
      <c r="C2775" s="25" t="s">
        <v>243</v>
      </c>
      <c r="D2775" s="25" t="s">
        <v>245</v>
      </c>
      <c r="E2775">
        <f t="shared" si="215"/>
        <v>10</v>
      </c>
      <c r="F2775" t="str">
        <f t="shared" si="216"/>
        <v>Video Call</v>
      </c>
      <c r="G2775" t="str">
        <f t="shared" si="217"/>
        <v>CVP_032183_10</v>
      </c>
      <c r="H2775" t="str">
        <f>IF(ISNA(VLOOKUP(A2775,$A$3:A2774,1,0)),"","DUP!")</f>
        <v>DUP!</v>
      </c>
      <c r="I2775" t="str">
        <f>IF(ISNA(VLOOKUP(B2775,$B$3:B2774,1,0)),"","DUP!")</f>
        <v>DUP!</v>
      </c>
      <c r="J2775" t="str">
        <f t="shared" si="218"/>
        <v/>
      </c>
      <c r="K2775" t="str">
        <f t="shared" si="219"/>
        <v/>
      </c>
    </row>
    <row r="2776" spans="1:11">
      <c r="A2776" s="25" t="s">
        <v>1056</v>
      </c>
      <c r="B2776" s="25" t="s">
        <v>1025</v>
      </c>
      <c r="C2776" s="25" t="s">
        <v>243</v>
      </c>
      <c r="D2776" s="25" t="s">
        <v>244</v>
      </c>
      <c r="E2776">
        <f t="shared" si="215"/>
        <v>2</v>
      </c>
      <c r="F2776" t="str">
        <f t="shared" si="216"/>
        <v>Voice</v>
      </c>
      <c r="G2776" t="str">
        <f t="shared" si="217"/>
        <v>CVP_032184_2</v>
      </c>
      <c r="H2776" t="str">
        <f>IF(ISNA(VLOOKUP(A2776,$A$3:A2775,1,0)),"","DUP!")</f>
        <v/>
      </c>
      <c r="I2776" t="str">
        <f>IF(ISNA(VLOOKUP(B2776,$B$3:B2775,1,0)),"","DUP!")</f>
        <v>DUP!</v>
      </c>
      <c r="J2776" t="str">
        <f t="shared" si="218"/>
        <v/>
      </c>
      <c r="K2776" t="str">
        <f t="shared" si="219"/>
        <v>INSERT INTO ZONE_MAP (SERVICE_ID, SERVICE_NAME, CODE, NW_GROUP, ZONE) VALUES (2,'Voice','032184','HUNG YEN','NATIONAL');</v>
      </c>
    </row>
    <row r="2777" spans="1:11">
      <c r="A2777" s="25" t="s">
        <v>1056</v>
      </c>
      <c r="B2777" s="25" t="s">
        <v>1025</v>
      </c>
      <c r="C2777" s="25" t="s">
        <v>243</v>
      </c>
      <c r="D2777" s="25" t="s">
        <v>244</v>
      </c>
      <c r="E2777">
        <f t="shared" si="215"/>
        <v>2</v>
      </c>
      <c r="F2777" t="str">
        <f t="shared" si="216"/>
        <v>Voice</v>
      </c>
      <c r="G2777" t="str">
        <f t="shared" si="217"/>
        <v>CVP_032184_2</v>
      </c>
      <c r="H2777" t="str">
        <f>IF(ISNA(VLOOKUP(A2777,$A$3:A2776,1,0)),"","DUP!")</f>
        <v>DUP!</v>
      </c>
      <c r="I2777" t="str">
        <f>IF(ISNA(VLOOKUP(B2777,$B$3:B2776,1,0)),"","DUP!")</f>
        <v>DUP!</v>
      </c>
      <c r="J2777" t="str">
        <f t="shared" si="218"/>
        <v/>
      </c>
      <c r="K2777" t="str">
        <f t="shared" si="219"/>
        <v/>
      </c>
    </row>
    <row r="2778" spans="1:11">
      <c r="A2778" s="25" t="s">
        <v>1056</v>
      </c>
      <c r="B2778" s="25" t="s">
        <v>1025</v>
      </c>
      <c r="C2778" s="25" t="s">
        <v>243</v>
      </c>
      <c r="D2778" s="25" t="s">
        <v>244</v>
      </c>
      <c r="E2778">
        <f t="shared" si="215"/>
        <v>2</v>
      </c>
      <c r="F2778" t="str">
        <f t="shared" si="216"/>
        <v>Voice</v>
      </c>
      <c r="G2778" t="str">
        <f t="shared" si="217"/>
        <v>CVP_032184_2</v>
      </c>
      <c r="H2778" t="str">
        <f>IF(ISNA(VLOOKUP(A2778,$A$3:A2777,1,0)),"","DUP!")</f>
        <v>DUP!</v>
      </c>
      <c r="I2778" t="str">
        <f>IF(ISNA(VLOOKUP(B2778,$B$3:B2777,1,0)),"","DUP!")</f>
        <v>DUP!</v>
      </c>
      <c r="J2778" t="str">
        <f t="shared" si="218"/>
        <v/>
      </c>
      <c r="K2778" t="str">
        <f t="shared" si="219"/>
        <v/>
      </c>
    </row>
    <row r="2779" spans="1:11">
      <c r="A2779" s="25" t="s">
        <v>1056</v>
      </c>
      <c r="B2779" s="25" t="s">
        <v>1025</v>
      </c>
      <c r="C2779" s="25" t="s">
        <v>243</v>
      </c>
      <c r="D2779" s="25" t="s">
        <v>245</v>
      </c>
      <c r="E2779">
        <f t="shared" si="215"/>
        <v>10</v>
      </c>
      <c r="F2779" t="str">
        <f t="shared" si="216"/>
        <v>Video Call</v>
      </c>
      <c r="G2779" t="str">
        <f t="shared" si="217"/>
        <v>CVP_032184_10</v>
      </c>
      <c r="H2779" t="str">
        <f>IF(ISNA(VLOOKUP(A2779,$A$3:A2778,1,0)),"","DUP!")</f>
        <v>DUP!</v>
      </c>
      <c r="I2779" t="str">
        <f>IF(ISNA(VLOOKUP(B2779,$B$3:B2778,1,0)),"","DUP!")</f>
        <v>DUP!</v>
      </c>
      <c r="J2779" t="str">
        <f t="shared" si="218"/>
        <v/>
      </c>
      <c r="K2779" t="str">
        <f t="shared" si="219"/>
        <v/>
      </c>
    </row>
    <row r="2780" spans="1:11">
      <c r="A2780" s="25" t="s">
        <v>1056</v>
      </c>
      <c r="B2780" s="25" t="s">
        <v>1025</v>
      </c>
      <c r="C2780" s="25" t="s">
        <v>243</v>
      </c>
      <c r="D2780" s="25" t="s">
        <v>245</v>
      </c>
      <c r="E2780">
        <f t="shared" si="215"/>
        <v>10</v>
      </c>
      <c r="F2780" t="str">
        <f t="shared" si="216"/>
        <v>Video Call</v>
      </c>
      <c r="G2780" t="str">
        <f t="shared" si="217"/>
        <v>CVP_032184_10</v>
      </c>
      <c r="H2780" t="str">
        <f>IF(ISNA(VLOOKUP(A2780,$A$3:A2779,1,0)),"","DUP!")</f>
        <v>DUP!</v>
      </c>
      <c r="I2780" t="str">
        <f>IF(ISNA(VLOOKUP(B2780,$B$3:B2779,1,0)),"","DUP!")</f>
        <v>DUP!</v>
      </c>
      <c r="J2780" t="str">
        <f t="shared" si="218"/>
        <v/>
      </c>
      <c r="K2780" t="str">
        <f t="shared" si="219"/>
        <v/>
      </c>
    </row>
    <row r="2781" spans="1:11">
      <c r="A2781" s="25" t="s">
        <v>1056</v>
      </c>
      <c r="B2781" s="25" t="s">
        <v>1025</v>
      </c>
      <c r="C2781" s="25" t="s">
        <v>243</v>
      </c>
      <c r="D2781" s="25" t="s">
        <v>245</v>
      </c>
      <c r="E2781">
        <f t="shared" si="215"/>
        <v>10</v>
      </c>
      <c r="F2781" t="str">
        <f t="shared" si="216"/>
        <v>Video Call</v>
      </c>
      <c r="G2781" t="str">
        <f t="shared" si="217"/>
        <v>CVP_032184_10</v>
      </c>
      <c r="H2781" t="str">
        <f>IF(ISNA(VLOOKUP(A2781,$A$3:A2780,1,0)),"","DUP!")</f>
        <v>DUP!</v>
      </c>
      <c r="I2781" t="str">
        <f>IF(ISNA(VLOOKUP(B2781,$B$3:B2780,1,0)),"","DUP!")</f>
        <v>DUP!</v>
      </c>
      <c r="J2781" t="str">
        <f t="shared" si="218"/>
        <v/>
      </c>
      <c r="K2781" t="str">
        <f t="shared" si="219"/>
        <v/>
      </c>
    </row>
    <row r="2782" spans="1:11">
      <c r="A2782" s="25" t="s">
        <v>1057</v>
      </c>
      <c r="B2782" s="25" t="s">
        <v>1025</v>
      </c>
      <c r="C2782" s="25" t="s">
        <v>243</v>
      </c>
      <c r="D2782" s="25" t="s">
        <v>244</v>
      </c>
      <c r="E2782">
        <f t="shared" si="215"/>
        <v>2</v>
      </c>
      <c r="F2782" t="str">
        <f t="shared" si="216"/>
        <v>Voice</v>
      </c>
      <c r="G2782" t="str">
        <f t="shared" si="217"/>
        <v>CVP_032185_2</v>
      </c>
      <c r="H2782" t="str">
        <f>IF(ISNA(VLOOKUP(A2782,$A$3:A2781,1,0)),"","DUP!")</f>
        <v/>
      </c>
      <c r="I2782" t="str">
        <f>IF(ISNA(VLOOKUP(B2782,$B$3:B2781,1,0)),"","DUP!")</f>
        <v>DUP!</v>
      </c>
      <c r="J2782" t="str">
        <f t="shared" si="218"/>
        <v/>
      </c>
      <c r="K2782" t="str">
        <f t="shared" si="219"/>
        <v>INSERT INTO ZONE_MAP (SERVICE_ID, SERVICE_NAME, CODE, NW_GROUP, ZONE) VALUES (2,'Voice','032185','HUNG YEN','NATIONAL');</v>
      </c>
    </row>
    <row r="2783" spans="1:11">
      <c r="A2783" s="25" t="s">
        <v>1057</v>
      </c>
      <c r="B2783" s="25" t="s">
        <v>1025</v>
      </c>
      <c r="C2783" s="25" t="s">
        <v>243</v>
      </c>
      <c r="D2783" s="25" t="s">
        <v>244</v>
      </c>
      <c r="E2783">
        <f t="shared" si="215"/>
        <v>2</v>
      </c>
      <c r="F2783" t="str">
        <f t="shared" si="216"/>
        <v>Voice</v>
      </c>
      <c r="G2783" t="str">
        <f t="shared" si="217"/>
        <v>CVP_032185_2</v>
      </c>
      <c r="H2783" t="str">
        <f>IF(ISNA(VLOOKUP(A2783,$A$3:A2782,1,0)),"","DUP!")</f>
        <v>DUP!</v>
      </c>
      <c r="I2783" t="str">
        <f>IF(ISNA(VLOOKUP(B2783,$B$3:B2782,1,0)),"","DUP!")</f>
        <v>DUP!</v>
      </c>
      <c r="J2783" t="str">
        <f t="shared" si="218"/>
        <v/>
      </c>
      <c r="K2783" t="str">
        <f t="shared" si="219"/>
        <v/>
      </c>
    </row>
    <row r="2784" spans="1:11">
      <c r="A2784" s="25" t="s">
        <v>1057</v>
      </c>
      <c r="B2784" s="25" t="s">
        <v>1025</v>
      </c>
      <c r="C2784" s="25" t="s">
        <v>243</v>
      </c>
      <c r="D2784" s="25" t="s">
        <v>244</v>
      </c>
      <c r="E2784">
        <f t="shared" si="215"/>
        <v>2</v>
      </c>
      <c r="F2784" t="str">
        <f t="shared" si="216"/>
        <v>Voice</v>
      </c>
      <c r="G2784" t="str">
        <f t="shared" si="217"/>
        <v>CVP_032185_2</v>
      </c>
      <c r="H2784" t="str">
        <f>IF(ISNA(VLOOKUP(A2784,$A$3:A2783,1,0)),"","DUP!")</f>
        <v>DUP!</v>
      </c>
      <c r="I2784" t="str">
        <f>IF(ISNA(VLOOKUP(B2784,$B$3:B2783,1,0)),"","DUP!")</f>
        <v>DUP!</v>
      </c>
      <c r="J2784" t="str">
        <f t="shared" si="218"/>
        <v/>
      </c>
      <c r="K2784" t="str">
        <f t="shared" si="219"/>
        <v/>
      </c>
    </row>
    <row r="2785" spans="1:11">
      <c r="A2785" s="25" t="s">
        <v>1057</v>
      </c>
      <c r="B2785" s="25" t="s">
        <v>1025</v>
      </c>
      <c r="C2785" s="25" t="s">
        <v>243</v>
      </c>
      <c r="D2785" s="25" t="s">
        <v>245</v>
      </c>
      <c r="E2785">
        <f t="shared" si="215"/>
        <v>10</v>
      </c>
      <c r="F2785" t="str">
        <f t="shared" si="216"/>
        <v>Video Call</v>
      </c>
      <c r="G2785" t="str">
        <f t="shared" si="217"/>
        <v>CVP_032185_10</v>
      </c>
      <c r="H2785" t="str">
        <f>IF(ISNA(VLOOKUP(A2785,$A$3:A2784,1,0)),"","DUP!")</f>
        <v>DUP!</v>
      </c>
      <c r="I2785" t="str">
        <f>IF(ISNA(VLOOKUP(B2785,$B$3:B2784,1,0)),"","DUP!")</f>
        <v>DUP!</v>
      </c>
      <c r="J2785" t="str">
        <f t="shared" si="218"/>
        <v/>
      </c>
      <c r="K2785" t="str">
        <f t="shared" si="219"/>
        <v/>
      </c>
    </row>
    <row r="2786" spans="1:11">
      <c r="A2786" s="25" t="s">
        <v>1057</v>
      </c>
      <c r="B2786" s="25" t="s">
        <v>1025</v>
      </c>
      <c r="C2786" s="25" t="s">
        <v>243</v>
      </c>
      <c r="D2786" s="25" t="s">
        <v>245</v>
      </c>
      <c r="E2786">
        <f t="shared" si="215"/>
        <v>10</v>
      </c>
      <c r="F2786" t="str">
        <f t="shared" si="216"/>
        <v>Video Call</v>
      </c>
      <c r="G2786" t="str">
        <f t="shared" si="217"/>
        <v>CVP_032185_10</v>
      </c>
      <c r="H2786" t="str">
        <f>IF(ISNA(VLOOKUP(A2786,$A$3:A2785,1,0)),"","DUP!")</f>
        <v>DUP!</v>
      </c>
      <c r="I2786" t="str">
        <f>IF(ISNA(VLOOKUP(B2786,$B$3:B2785,1,0)),"","DUP!")</f>
        <v>DUP!</v>
      </c>
      <c r="J2786" t="str">
        <f t="shared" si="218"/>
        <v/>
      </c>
      <c r="K2786" t="str">
        <f t="shared" si="219"/>
        <v/>
      </c>
    </row>
    <row r="2787" spans="1:11">
      <c r="A2787" s="25" t="s">
        <v>1057</v>
      </c>
      <c r="B2787" s="25" t="s">
        <v>1025</v>
      </c>
      <c r="C2787" s="25" t="s">
        <v>243</v>
      </c>
      <c r="D2787" s="25" t="s">
        <v>245</v>
      </c>
      <c r="E2787">
        <f t="shared" si="215"/>
        <v>10</v>
      </c>
      <c r="F2787" t="str">
        <f t="shared" si="216"/>
        <v>Video Call</v>
      </c>
      <c r="G2787" t="str">
        <f t="shared" si="217"/>
        <v>CVP_032185_10</v>
      </c>
      <c r="H2787" t="str">
        <f>IF(ISNA(VLOOKUP(A2787,$A$3:A2786,1,0)),"","DUP!")</f>
        <v>DUP!</v>
      </c>
      <c r="I2787" t="str">
        <f>IF(ISNA(VLOOKUP(B2787,$B$3:B2786,1,0)),"","DUP!")</f>
        <v>DUP!</v>
      </c>
      <c r="J2787" t="str">
        <f t="shared" si="218"/>
        <v/>
      </c>
      <c r="K2787" t="str">
        <f t="shared" si="219"/>
        <v/>
      </c>
    </row>
    <row r="2788" spans="1:11">
      <c r="A2788" s="25" t="s">
        <v>1058</v>
      </c>
      <c r="B2788" s="25" t="s">
        <v>1025</v>
      </c>
      <c r="C2788" s="25" t="s">
        <v>243</v>
      </c>
      <c r="D2788" s="25" t="s">
        <v>244</v>
      </c>
      <c r="E2788">
        <f t="shared" si="215"/>
        <v>2</v>
      </c>
      <c r="F2788" t="str">
        <f t="shared" si="216"/>
        <v>Voice</v>
      </c>
      <c r="G2788" t="str">
        <f t="shared" si="217"/>
        <v>CVP_032186_2</v>
      </c>
      <c r="H2788" t="str">
        <f>IF(ISNA(VLOOKUP(A2788,$A$3:A2787,1,0)),"","DUP!")</f>
        <v/>
      </c>
      <c r="I2788" t="str">
        <f>IF(ISNA(VLOOKUP(B2788,$B$3:B2787,1,0)),"","DUP!")</f>
        <v>DUP!</v>
      </c>
      <c r="J2788" t="str">
        <f t="shared" si="218"/>
        <v/>
      </c>
      <c r="K2788" t="str">
        <f t="shared" si="219"/>
        <v>INSERT INTO ZONE_MAP (SERVICE_ID, SERVICE_NAME, CODE, NW_GROUP, ZONE) VALUES (2,'Voice','032186','HUNG YEN','NATIONAL');</v>
      </c>
    </row>
    <row r="2789" spans="1:11">
      <c r="A2789" s="25" t="s">
        <v>1058</v>
      </c>
      <c r="B2789" s="25" t="s">
        <v>1025</v>
      </c>
      <c r="C2789" s="25" t="s">
        <v>243</v>
      </c>
      <c r="D2789" s="25" t="s">
        <v>244</v>
      </c>
      <c r="E2789">
        <f t="shared" si="215"/>
        <v>2</v>
      </c>
      <c r="F2789" t="str">
        <f t="shared" si="216"/>
        <v>Voice</v>
      </c>
      <c r="G2789" t="str">
        <f t="shared" si="217"/>
        <v>CVP_032186_2</v>
      </c>
      <c r="H2789" t="str">
        <f>IF(ISNA(VLOOKUP(A2789,$A$3:A2788,1,0)),"","DUP!")</f>
        <v>DUP!</v>
      </c>
      <c r="I2789" t="str">
        <f>IF(ISNA(VLOOKUP(B2789,$B$3:B2788,1,0)),"","DUP!")</f>
        <v>DUP!</v>
      </c>
      <c r="J2789" t="str">
        <f t="shared" si="218"/>
        <v/>
      </c>
      <c r="K2789" t="str">
        <f t="shared" si="219"/>
        <v/>
      </c>
    </row>
    <row r="2790" spans="1:11">
      <c r="A2790" s="25" t="s">
        <v>1058</v>
      </c>
      <c r="B2790" s="25" t="s">
        <v>1025</v>
      </c>
      <c r="C2790" s="25" t="s">
        <v>243</v>
      </c>
      <c r="D2790" s="25" t="s">
        <v>244</v>
      </c>
      <c r="E2790">
        <f t="shared" si="215"/>
        <v>2</v>
      </c>
      <c r="F2790" t="str">
        <f t="shared" si="216"/>
        <v>Voice</v>
      </c>
      <c r="G2790" t="str">
        <f t="shared" si="217"/>
        <v>CVP_032186_2</v>
      </c>
      <c r="H2790" t="str">
        <f>IF(ISNA(VLOOKUP(A2790,$A$3:A2789,1,0)),"","DUP!")</f>
        <v>DUP!</v>
      </c>
      <c r="I2790" t="str">
        <f>IF(ISNA(VLOOKUP(B2790,$B$3:B2789,1,0)),"","DUP!")</f>
        <v>DUP!</v>
      </c>
      <c r="J2790" t="str">
        <f t="shared" si="218"/>
        <v/>
      </c>
      <c r="K2790" t="str">
        <f t="shared" si="219"/>
        <v/>
      </c>
    </row>
    <row r="2791" spans="1:11">
      <c r="A2791" s="25" t="s">
        <v>1058</v>
      </c>
      <c r="B2791" s="25" t="s">
        <v>1025</v>
      </c>
      <c r="C2791" s="25" t="s">
        <v>243</v>
      </c>
      <c r="D2791" s="25" t="s">
        <v>245</v>
      </c>
      <c r="E2791">
        <f t="shared" si="215"/>
        <v>10</v>
      </c>
      <c r="F2791" t="str">
        <f t="shared" si="216"/>
        <v>Video Call</v>
      </c>
      <c r="G2791" t="str">
        <f t="shared" si="217"/>
        <v>CVP_032186_10</v>
      </c>
      <c r="H2791" t="str">
        <f>IF(ISNA(VLOOKUP(A2791,$A$3:A2790,1,0)),"","DUP!")</f>
        <v>DUP!</v>
      </c>
      <c r="I2791" t="str">
        <f>IF(ISNA(VLOOKUP(B2791,$B$3:B2790,1,0)),"","DUP!")</f>
        <v>DUP!</v>
      </c>
      <c r="J2791" t="str">
        <f t="shared" si="218"/>
        <v/>
      </c>
      <c r="K2791" t="str">
        <f t="shared" si="219"/>
        <v/>
      </c>
    </row>
    <row r="2792" spans="1:11">
      <c r="A2792" s="25" t="s">
        <v>1058</v>
      </c>
      <c r="B2792" s="25" t="s">
        <v>1025</v>
      </c>
      <c r="C2792" s="25" t="s">
        <v>243</v>
      </c>
      <c r="D2792" s="25" t="s">
        <v>245</v>
      </c>
      <c r="E2792">
        <f t="shared" si="215"/>
        <v>10</v>
      </c>
      <c r="F2792" t="str">
        <f t="shared" si="216"/>
        <v>Video Call</v>
      </c>
      <c r="G2792" t="str">
        <f t="shared" si="217"/>
        <v>CVP_032186_10</v>
      </c>
      <c r="H2792" t="str">
        <f>IF(ISNA(VLOOKUP(A2792,$A$3:A2791,1,0)),"","DUP!")</f>
        <v>DUP!</v>
      </c>
      <c r="I2792" t="str">
        <f>IF(ISNA(VLOOKUP(B2792,$B$3:B2791,1,0)),"","DUP!")</f>
        <v>DUP!</v>
      </c>
      <c r="J2792" t="str">
        <f t="shared" si="218"/>
        <v/>
      </c>
      <c r="K2792" t="str">
        <f t="shared" si="219"/>
        <v/>
      </c>
    </row>
    <row r="2793" spans="1:11">
      <c r="A2793" s="25" t="s">
        <v>1058</v>
      </c>
      <c r="B2793" s="25" t="s">
        <v>1025</v>
      </c>
      <c r="C2793" s="25" t="s">
        <v>243</v>
      </c>
      <c r="D2793" s="25" t="s">
        <v>245</v>
      </c>
      <c r="E2793">
        <f t="shared" si="215"/>
        <v>10</v>
      </c>
      <c r="F2793" t="str">
        <f t="shared" si="216"/>
        <v>Video Call</v>
      </c>
      <c r="G2793" t="str">
        <f t="shared" si="217"/>
        <v>CVP_032186_10</v>
      </c>
      <c r="H2793" t="str">
        <f>IF(ISNA(VLOOKUP(A2793,$A$3:A2792,1,0)),"","DUP!")</f>
        <v>DUP!</v>
      </c>
      <c r="I2793" t="str">
        <f>IF(ISNA(VLOOKUP(B2793,$B$3:B2792,1,0)),"","DUP!")</f>
        <v>DUP!</v>
      </c>
      <c r="J2793" t="str">
        <f t="shared" si="218"/>
        <v/>
      </c>
      <c r="K2793" t="str">
        <f t="shared" si="219"/>
        <v/>
      </c>
    </row>
    <row r="2794" spans="1:11">
      <c r="A2794" s="25" t="s">
        <v>1059</v>
      </c>
      <c r="B2794" s="25" t="s">
        <v>1025</v>
      </c>
      <c r="C2794" s="25" t="s">
        <v>243</v>
      </c>
      <c r="D2794" s="25" t="s">
        <v>244</v>
      </c>
      <c r="E2794">
        <f t="shared" si="215"/>
        <v>2</v>
      </c>
      <c r="F2794" t="str">
        <f t="shared" si="216"/>
        <v>Voice</v>
      </c>
      <c r="G2794" t="str">
        <f t="shared" si="217"/>
        <v>CVP_032187_2</v>
      </c>
      <c r="H2794" t="str">
        <f>IF(ISNA(VLOOKUP(A2794,$A$3:A2793,1,0)),"","DUP!")</f>
        <v/>
      </c>
      <c r="I2794" t="str">
        <f>IF(ISNA(VLOOKUP(B2794,$B$3:B2793,1,0)),"","DUP!")</f>
        <v>DUP!</v>
      </c>
      <c r="J2794" t="str">
        <f t="shared" si="218"/>
        <v/>
      </c>
      <c r="K2794" t="str">
        <f t="shared" si="219"/>
        <v>INSERT INTO ZONE_MAP (SERVICE_ID, SERVICE_NAME, CODE, NW_GROUP, ZONE) VALUES (2,'Voice','032187','HUNG YEN','NATIONAL');</v>
      </c>
    </row>
    <row r="2795" spans="1:11">
      <c r="A2795" s="25" t="s">
        <v>1059</v>
      </c>
      <c r="B2795" s="25" t="s">
        <v>1025</v>
      </c>
      <c r="C2795" s="25" t="s">
        <v>243</v>
      </c>
      <c r="D2795" s="25" t="s">
        <v>244</v>
      </c>
      <c r="E2795">
        <f t="shared" si="215"/>
        <v>2</v>
      </c>
      <c r="F2795" t="str">
        <f t="shared" si="216"/>
        <v>Voice</v>
      </c>
      <c r="G2795" t="str">
        <f t="shared" si="217"/>
        <v>CVP_032187_2</v>
      </c>
      <c r="H2795" t="str">
        <f>IF(ISNA(VLOOKUP(A2795,$A$3:A2794,1,0)),"","DUP!")</f>
        <v>DUP!</v>
      </c>
      <c r="I2795" t="str">
        <f>IF(ISNA(VLOOKUP(B2795,$B$3:B2794,1,0)),"","DUP!")</f>
        <v>DUP!</v>
      </c>
      <c r="J2795" t="str">
        <f t="shared" si="218"/>
        <v/>
      </c>
      <c r="K2795" t="str">
        <f t="shared" si="219"/>
        <v/>
      </c>
    </row>
    <row r="2796" spans="1:11">
      <c r="A2796" s="25" t="s">
        <v>1059</v>
      </c>
      <c r="B2796" s="25" t="s">
        <v>1025</v>
      </c>
      <c r="C2796" s="25" t="s">
        <v>243</v>
      </c>
      <c r="D2796" s="25" t="s">
        <v>244</v>
      </c>
      <c r="E2796">
        <f t="shared" si="215"/>
        <v>2</v>
      </c>
      <c r="F2796" t="str">
        <f t="shared" si="216"/>
        <v>Voice</v>
      </c>
      <c r="G2796" t="str">
        <f t="shared" si="217"/>
        <v>CVP_032187_2</v>
      </c>
      <c r="H2796" t="str">
        <f>IF(ISNA(VLOOKUP(A2796,$A$3:A2795,1,0)),"","DUP!")</f>
        <v>DUP!</v>
      </c>
      <c r="I2796" t="str">
        <f>IF(ISNA(VLOOKUP(B2796,$B$3:B2795,1,0)),"","DUP!")</f>
        <v>DUP!</v>
      </c>
      <c r="J2796" t="str">
        <f t="shared" si="218"/>
        <v/>
      </c>
      <c r="K2796" t="str">
        <f t="shared" si="219"/>
        <v/>
      </c>
    </row>
    <row r="2797" spans="1:11">
      <c r="A2797" s="25" t="s">
        <v>1059</v>
      </c>
      <c r="B2797" s="25" t="s">
        <v>1025</v>
      </c>
      <c r="C2797" s="25" t="s">
        <v>243</v>
      </c>
      <c r="D2797" s="25" t="s">
        <v>245</v>
      </c>
      <c r="E2797">
        <f t="shared" si="215"/>
        <v>10</v>
      </c>
      <c r="F2797" t="str">
        <f t="shared" si="216"/>
        <v>Video Call</v>
      </c>
      <c r="G2797" t="str">
        <f t="shared" si="217"/>
        <v>CVP_032187_10</v>
      </c>
      <c r="H2797" t="str">
        <f>IF(ISNA(VLOOKUP(A2797,$A$3:A2796,1,0)),"","DUP!")</f>
        <v>DUP!</v>
      </c>
      <c r="I2797" t="str">
        <f>IF(ISNA(VLOOKUP(B2797,$B$3:B2796,1,0)),"","DUP!")</f>
        <v>DUP!</v>
      </c>
      <c r="J2797" t="str">
        <f t="shared" si="218"/>
        <v/>
      </c>
      <c r="K2797" t="str">
        <f t="shared" si="219"/>
        <v/>
      </c>
    </row>
    <row r="2798" spans="1:11">
      <c r="A2798" s="25" t="s">
        <v>1059</v>
      </c>
      <c r="B2798" s="25" t="s">
        <v>1025</v>
      </c>
      <c r="C2798" s="25" t="s">
        <v>243</v>
      </c>
      <c r="D2798" s="25" t="s">
        <v>245</v>
      </c>
      <c r="E2798">
        <f t="shared" si="215"/>
        <v>10</v>
      </c>
      <c r="F2798" t="str">
        <f t="shared" si="216"/>
        <v>Video Call</v>
      </c>
      <c r="G2798" t="str">
        <f t="shared" si="217"/>
        <v>CVP_032187_10</v>
      </c>
      <c r="H2798" t="str">
        <f>IF(ISNA(VLOOKUP(A2798,$A$3:A2797,1,0)),"","DUP!")</f>
        <v>DUP!</v>
      </c>
      <c r="I2798" t="str">
        <f>IF(ISNA(VLOOKUP(B2798,$B$3:B2797,1,0)),"","DUP!")</f>
        <v>DUP!</v>
      </c>
      <c r="J2798" t="str">
        <f t="shared" si="218"/>
        <v/>
      </c>
      <c r="K2798" t="str">
        <f t="shared" si="219"/>
        <v/>
      </c>
    </row>
    <row r="2799" spans="1:11">
      <c r="A2799" s="25" t="s">
        <v>1059</v>
      </c>
      <c r="B2799" s="25" t="s">
        <v>1025</v>
      </c>
      <c r="C2799" s="25" t="s">
        <v>243</v>
      </c>
      <c r="D2799" s="25" t="s">
        <v>245</v>
      </c>
      <c r="E2799">
        <f t="shared" si="215"/>
        <v>10</v>
      </c>
      <c r="F2799" t="str">
        <f t="shared" si="216"/>
        <v>Video Call</v>
      </c>
      <c r="G2799" t="str">
        <f t="shared" si="217"/>
        <v>CVP_032187_10</v>
      </c>
      <c r="H2799" t="str">
        <f>IF(ISNA(VLOOKUP(A2799,$A$3:A2798,1,0)),"","DUP!")</f>
        <v>DUP!</v>
      </c>
      <c r="I2799" t="str">
        <f>IF(ISNA(VLOOKUP(B2799,$B$3:B2798,1,0)),"","DUP!")</f>
        <v>DUP!</v>
      </c>
      <c r="J2799" t="str">
        <f t="shared" si="218"/>
        <v/>
      </c>
      <c r="K2799" t="str">
        <f t="shared" si="219"/>
        <v/>
      </c>
    </row>
    <row r="2800" spans="1:11">
      <c r="A2800" s="25" t="s">
        <v>1060</v>
      </c>
      <c r="B2800" s="25" t="s">
        <v>1025</v>
      </c>
      <c r="C2800" s="25" t="s">
        <v>243</v>
      </c>
      <c r="D2800" s="25" t="s">
        <v>244</v>
      </c>
      <c r="E2800">
        <f t="shared" si="215"/>
        <v>2</v>
      </c>
      <c r="F2800" t="str">
        <f t="shared" si="216"/>
        <v>Voice</v>
      </c>
      <c r="G2800" t="str">
        <f t="shared" si="217"/>
        <v>CVP_032188_2</v>
      </c>
      <c r="H2800" t="str">
        <f>IF(ISNA(VLOOKUP(A2800,$A$3:A2799,1,0)),"","DUP!")</f>
        <v/>
      </c>
      <c r="I2800" t="str">
        <f>IF(ISNA(VLOOKUP(B2800,$B$3:B2799,1,0)),"","DUP!")</f>
        <v>DUP!</v>
      </c>
      <c r="J2800" t="str">
        <f t="shared" si="218"/>
        <v/>
      </c>
      <c r="K2800" t="str">
        <f t="shared" si="219"/>
        <v>INSERT INTO ZONE_MAP (SERVICE_ID, SERVICE_NAME, CODE, NW_GROUP, ZONE) VALUES (2,'Voice','032188','HUNG YEN','NATIONAL');</v>
      </c>
    </row>
    <row r="2801" spans="1:11">
      <c r="A2801" s="25" t="s">
        <v>1060</v>
      </c>
      <c r="B2801" s="25" t="s">
        <v>1025</v>
      </c>
      <c r="C2801" s="25" t="s">
        <v>243</v>
      </c>
      <c r="D2801" s="25" t="s">
        <v>244</v>
      </c>
      <c r="E2801">
        <f t="shared" si="215"/>
        <v>2</v>
      </c>
      <c r="F2801" t="str">
        <f t="shared" si="216"/>
        <v>Voice</v>
      </c>
      <c r="G2801" t="str">
        <f t="shared" si="217"/>
        <v>CVP_032188_2</v>
      </c>
      <c r="H2801" t="str">
        <f>IF(ISNA(VLOOKUP(A2801,$A$3:A2800,1,0)),"","DUP!")</f>
        <v>DUP!</v>
      </c>
      <c r="I2801" t="str">
        <f>IF(ISNA(VLOOKUP(B2801,$B$3:B2800,1,0)),"","DUP!")</f>
        <v>DUP!</v>
      </c>
      <c r="J2801" t="str">
        <f t="shared" si="218"/>
        <v/>
      </c>
      <c r="K2801" t="str">
        <f t="shared" si="219"/>
        <v/>
      </c>
    </row>
    <row r="2802" spans="1:11">
      <c r="A2802" s="25" t="s">
        <v>1060</v>
      </c>
      <c r="B2802" s="25" t="s">
        <v>1025</v>
      </c>
      <c r="C2802" s="25" t="s">
        <v>243</v>
      </c>
      <c r="D2802" s="25" t="s">
        <v>244</v>
      </c>
      <c r="E2802">
        <f t="shared" si="215"/>
        <v>2</v>
      </c>
      <c r="F2802" t="str">
        <f t="shared" si="216"/>
        <v>Voice</v>
      </c>
      <c r="G2802" t="str">
        <f t="shared" si="217"/>
        <v>CVP_032188_2</v>
      </c>
      <c r="H2802" t="str">
        <f>IF(ISNA(VLOOKUP(A2802,$A$3:A2801,1,0)),"","DUP!")</f>
        <v>DUP!</v>
      </c>
      <c r="I2802" t="str">
        <f>IF(ISNA(VLOOKUP(B2802,$B$3:B2801,1,0)),"","DUP!")</f>
        <v>DUP!</v>
      </c>
      <c r="J2802" t="str">
        <f t="shared" si="218"/>
        <v/>
      </c>
      <c r="K2802" t="str">
        <f t="shared" si="219"/>
        <v/>
      </c>
    </row>
    <row r="2803" spans="1:11">
      <c r="A2803" s="25" t="s">
        <v>1060</v>
      </c>
      <c r="B2803" s="25" t="s">
        <v>1025</v>
      </c>
      <c r="C2803" s="25" t="s">
        <v>243</v>
      </c>
      <c r="D2803" s="25" t="s">
        <v>245</v>
      </c>
      <c r="E2803">
        <f t="shared" si="215"/>
        <v>10</v>
      </c>
      <c r="F2803" t="str">
        <f t="shared" si="216"/>
        <v>Video Call</v>
      </c>
      <c r="G2803" t="str">
        <f t="shared" si="217"/>
        <v>CVP_032188_10</v>
      </c>
      <c r="H2803" t="str">
        <f>IF(ISNA(VLOOKUP(A2803,$A$3:A2802,1,0)),"","DUP!")</f>
        <v>DUP!</v>
      </c>
      <c r="I2803" t="str">
        <f>IF(ISNA(VLOOKUP(B2803,$B$3:B2802,1,0)),"","DUP!")</f>
        <v>DUP!</v>
      </c>
      <c r="J2803" t="str">
        <f t="shared" si="218"/>
        <v/>
      </c>
      <c r="K2803" t="str">
        <f t="shared" si="219"/>
        <v/>
      </c>
    </row>
    <row r="2804" spans="1:11">
      <c r="A2804" s="25" t="s">
        <v>1060</v>
      </c>
      <c r="B2804" s="25" t="s">
        <v>1025</v>
      </c>
      <c r="C2804" s="25" t="s">
        <v>243</v>
      </c>
      <c r="D2804" s="25" t="s">
        <v>245</v>
      </c>
      <c r="E2804">
        <f t="shared" si="215"/>
        <v>10</v>
      </c>
      <c r="F2804" t="str">
        <f t="shared" si="216"/>
        <v>Video Call</v>
      </c>
      <c r="G2804" t="str">
        <f t="shared" si="217"/>
        <v>CVP_032188_10</v>
      </c>
      <c r="H2804" t="str">
        <f>IF(ISNA(VLOOKUP(A2804,$A$3:A2803,1,0)),"","DUP!")</f>
        <v>DUP!</v>
      </c>
      <c r="I2804" t="str">
        <f>IF(ISNA(VLOOKUP(B2804,$B$3:B2803,1,0)),"","DUP!")</f>
        <v>DUP!</v>
      </c>
      <c r="J2804" t="str">
        <f t="shared" si="218"/>
        <v/>
      </c>
      <c r="K2804" t="str">
        <f t="shared" si="219"/>
        <v/>
      </c>
    </row>
    <row r="2805" spans="1:11">
      <c r="A2805" s="25" t="s">
        <v>1060</v>
      </c>
      <c r="B2805" s="25" t="s">
        <v>1025</v>
      </c>
      <c r="C2805" s="25" t="s">
        <v>243</v>
      </c>
      <c r="D2805" s="25" t="s">
        <v>245</v>
      </c>
      <c r="E2805">
        <f t="shared" si="215"/>
        <v>10</v>
      </c>
      <c r="F2805" t="str">
        <f t="shared" si="216"/>
        <v>Video Call</v>
      </c>
      <c r="G2805" t="str">
        <f t="shared" si="217"/>
        <v>CVP_032188_10</v>
      </c>
      <c r="H2805" t="str">
        <f>IF(ISNA(VLOOKUP(A2805,$A$3:A2804,1,0)),"","DUP!")</f>
        <v>DUP!</v>
      </c>
      <c r="I2805" t="str">
        <f>IF(ISNA(VLOOKUP(B2805,$B$3:B2804,1,0)),"","DUP!")</f>
        <v>DUP!</v>
      </c>
      <c r="J2805" t="str">
        <f t="shared" si="218"/>
        <v/>
      </c>
      <c r="K2805" t="str">
        <f t="shared" si="219"/>
        <v/>
      </c>
    </row>
    <row r="2806" spans="1:11">
      <c r="A2806" s="25" t="s">
        <v>1061</v>
      </c>
      <c r="B2806" s="25" t="s">
        <v>1025</v>
      </c>
      <c r="C2806" s="25" t="s">
        <v>243</v>
      </c>
      <c r="D2806" s="25" t="s">
        <v>244</v>
      </c>
      <c r="E2806">
        <f t="shared" si="215"/>
        <v>2</v>
      </c>
      <c r="F2806" t="str">
        <f t="shared" si="216"/>
        <v>Voice</v>
      </c>
      <c r="G2806" t="str">
        <f t="shared" si="217"/>
        <v>CVP_032189_2</v>
      </c>
      <c r="H2806" t="str">
        <f>IF(ISNA(VLOOKUP(A2806,$A$3:A2805,1,0)),"","DUP!")</f>
        <v/>
      </c>
      <c r="I2806" t="str">
        <f>IF(ISNA(VLOOKUP(B2806,$B$3:B2805,1,0)),"","DUP!")</f>
        <v>DUP!</v>
      </c>
      <c r="J2806" t="str">
        <f t="shared" si="218"/>
        <v/>
      </c>
      <c r="K2806" t="str">
        <f t="shared" si="219"/>
        <v>INSERT INTO ZONE_MAP (SERVICE_ID, SERVICE_NAME, CODE, NW_GROUP, ZONE) VALUES (2,'Voice','032189','HUNG YEN','NATIONAL');</v>
      </c>
    </row>
    <row r="2807" spans="1:11">
      <c r="A2807" s="25" t="s">
        <v>1061</v>
      </c>
      <c r="B2807" s="25" t="s">
        <v>1025</v>
      </c>
      <c r="C2807" s="25" t="s">
        <v>243</v>
      </c>
      <c r="D2807" s="25" t="s">
        <v>244</v>
      </c>
      <c r="E2807">
        <f t="shared" si="215"/>
        <v>2</v>
      </c>
      <c r="F2807" t="str">
        <f t="shared" si="216"/>
        <v>Voice</v>
      </c>
      <c r="G2807" t="str">
        <f t="shared" si="217"/>
        <v>CVP_032189_2</v>
      </c>
      <c r="H2807" t="str">
        <f>IF(ISNA(VLOOKUP(A2807,$A$3:A2806,1,0)),"","DUP!")</f>
        <v>DUP!</v>
      </c>
      <c r="I2807" t="str">
        <f>IF(ISNA(VLOOKUP(B2807,$B$3:B2806,1,0)),"","DUP!")</f>
        <v>DUP!</v>
      </c>
      <c r="J2807" t="str">
        <f t="shared" si="218"/>
        <v/>
      </c>
      <c r="K2807" t="str">
        <f t="shared" si="219"/>
        <v/>
      </c>
    </row>
    <row r="2808" spans="1:11">
      <c r="A2808" s="25" t="s">
        <v>1061</v>
      </c>
      <c r="B2808" s="25" t="s">
        <v>1025</v>
      </c>
      <c r="C2808" s="25" t="s">
        <v>243</v>
      </c>
      <c r="D2808" s="25" t="s">
        <v>244</v>
      </c>
      <c r="E2808">
        <f t="shared" si="215"/>
        <v>2</v>
      </c>
      <c r="F2808" t="str">
        <f t="shared" si="216"/>
        <v>Voice</v>
      </c>
      <c r="G2808" t="str">
        <f t="shared" si="217"/>
        <v>CVP_032189_2</v>
      </c>
      <c r="H2808" t="str">
        <f>IF(ISNA(VLOOKUP(A2808,$A$3:A2807,1,0)),"","DUP!")</f>
        <v>DUP!</v>
      </c>
      <c r="I2808" t="str">
        <f>IF(ISNA(VLOOKUP(B2808,$B$3:B2807,1,0)),"","DUP!")</f>
        <v>DUP!</v>
      </c>
      <c r="J2808" t="str">
        <f t="shared" si="218"/>
        <v/>
      </c>
      <c r="K2808" t="str">
        <f t="shared" si="219"/>
        <v/>
      </c>
    </row>
    <row r="2809" spans="1:11">
      <c r="A2809" s="25" t="s">
        <v>1061</v>
      </c>
      <c r="B2809" s="25" t="s">
        <v>1025</v>
      </c>
      <c r="C2809" s="25" t="s">
        <v>243</v>
      </c>
      <c r="D2809" s="25" t="s">
        <v>245</v>
      </c>
      <c r="E2809">
        <f t="shared" si="215"/>
        <v>10</v>
      </c>
      <c r="F2809" t="str">
        <f t="shared" si="216"/>
        <v>Video Call</v>
      </c>
      <c r="G2809" t="str">
        <f t="shared" si="217"/>
        <v>CVP_032189_10</v>
      </c>
      <c r="H2809" t="str">
        <f>IF(ISNA(VLOOKUP(A2809,$A$3:A2808,1,0)),"","DUP!")</f>
        <v>DUP!</v>
      </c>
      <c r="I2809" t="str">
        <f>IF(ISNA(VLOOKUP(B2809,$B$3:B2808,1,0)),"","DUP!")</f>
        <v>DUP!</v>
      </c>
      <c r="J2809" t="str">
        <f t="shared" si="218"/>
        <v/>
      </c>
      <c r="K2809" t="str">
        <f t="shared" si="219"/>
        <v/>
      </c>
    </row>
    <row r="2810" spans="1:11">
      <c r="A2810" s="25" t="s">
        <v>1061</v>
      </c>
      <c r="B2810" s="25" t="s">
        <v>1025</v>
      </c>
      <c r="C2810" s="25" t="s">
        <v>243</v>
      </c>
      <c r="D2810" s="25" t="s">
        <v>245</v>
      </c>
      <c r="E2810">
        <f t="shared" si="215"/>
        <v>10</v>
      </c>
      <c r="F2810" t="str">
        <f t="shared" si="216"/>
        <v>Video Call</v>
      </c>
      <c r="G2810" t="str">
        <f t="shared" si="217"/>
        <v>CVP_032189_10</v>
      </c>
      <c r="H2810" t="str">
        <f>IF(ISNA(VLOOKUP(A2810,$A$3:A2809,1,0)),"","DUP!")</f>
        <v>DUP!</v>
      </c>
      <c r="I2810" t="str">
        <f>IF(ISNA(VLOOKUP(B2810,$B$3:B2809,1,0)),"","DUP!")</f>
        <v>DUP!</v>
      </c>
      <c r="J2810" t="str">
        <f t="shared" si="218"/>
        <v/>
      </c>
      <c r="K2810" t="str">
        <f t="shared" si="219"/>
        <v/>
      </c>
    </row>
    <row r="2811" spans="1:11">
      <c r="A2811" s="25" t="s">
        <v>1061</v>
      </c>
      <c r="B2811" s="25" t="s">
        <v>1025</v>
      </c>
      <c r="C2811" s="25" t="s">
        <v>243</v>
      </c>
      <c r="D2811" s="25" t="s">
        <v>245</v>
      </c>
      <c r="E2811">
        <f t="shared" si="215"/>
        <v>10</v>
      </c>
      <c r="F2811" t="str">
        <f t="shared" si="216"/>
        <v>Video Call</v>
      </c>
      <c r="G2811" t="str">
        <f t="shared" si="217"/>
        <v>CVP_032189_10</v>
      </c>
      <c r="H2811" t="str">
        <f>IF(ISNA(VLOOKUP(A2811,$A$3:A2810,1,0)),"","DUP!")</f>
        <v>DUP!</v>
      </c>
      <c r="I2811" t="str">
        <f>IF(ISNA(VLOOKUP(B2811,$B$3:B2810,1,0)),"","DUP!")</f>
        <v>DUP!</v>
      </c>
      <c r="J2811" t="str">
        <f t="shared" si="218"/>
        <v/>
      </c>
      <c r="K2811" t="str">
        <f t="shared" si="219"/>
        <v/>
      </c>
    </row>
    <row r="2812" spans="1:11">
      <c r="A2812" s="25" t="s">
        <v>1062</v>
      </c>
      <c r="B2812" s="25" t="s">
        <v>1063</v>
      </c>
      <c r="C2812" s="25" t="s">
        <v>289</v>
      </c>
      <c r="D2812" s="25" t="s">
        <v>244</v>
      </c>
      <c r="E2812">
        <f t="shared" si="215"/>
        <v>2</v>
      </c>
      <c r="F2812" t="str">
        <f t="shared" si="216"/>
        <v>Voice</v>
      </c>
      <c r="G2812" t="str">
        <f t="shared" si="217"/>
        <v>CDH_033_2</v>
      </c>
      <c r="H2812" t="str">
        <f>IF(ISNA(VLOOKUP(A2812,$A$3:A2811,1,0)),"","DUP!")</f>
        <v/>
      </c>
      <c r="I2812" t="str">
        <f>IF(ISNA(VLOOKUP(B2812,$B$3:B2811,1,0)),"","DUP!")</f>
        <v/>
      </c>
      <c r="J2812" t="str">
        <f t="shared" si="218"/>
        <v>QUANG NINH</v>
      </c>
      <c r="K2812" t="str">
        <f t="shared" si="219"/>
        <v>INSERT INTO ZONE_MAP (SERVICE_ID, SERVICE_NAME, CODE, NW_GROUP, ZONE) VALUES (2,'Voice','033','QUANG NINH','NATIONAL');</v>
      </c>
    </row>
    <row r="2813" spans="1:11">
      <c r="A2813" s="25" t="s">
        <v>1064</v>
      </c>
      <c r="B2813" s="25" t="s">
        <v>1063</v>
      </c>
      <c r="C2813" s="25" t="s">
        <v>289</v>
      </c>
      <c r="D2813" s="25" t="s">
        <v>244</v>
      </c>
      <c r="E2813">
        <f t="shared" si="215"/>
        <v>2</v>
      </c>
      <c r="F2813" t="str">
        <f t="shared" si="216"/>
        <v>Voice</v>
      </c>
      <c r="G2813" t="str">
        <f t="shared" si="217"/>
        <v>CDH_033101_2</v>
      </c>
      <c r="H2813" t="str">
        <f>IF(ISNA(VLOOKUP(A2813,$A$3:A2812,1,0)),"","DUP!")</f>
        <v/>
      </c>
      <c r="I2813" t="str">
        <f>IF(ISNA(VLOOKUP(B2813,$B$3:B2812,1,0)),"","DUP!")</f>
        <v>DUP!</v>
      </c>
      <c r="J2813" t="str">
        <f t="shared" si="218"/>
        <v/>
      </c>
      <c r="K2813" t="str">
        <f t="shared" si="219"/>
        <v>INSERT INTO ZONE_MAP (SERVICE_ID, SERVICE_NAME, CODE, NW_GROUP, ZONE) VALUES (2,'Voice','033101','QUANG NINH','NATIONAL');</v>
      </c>
    </row>
    <row r="2814" spans="1:11">
      <c r="A2814" s="25" t="s">
        <v>1064</v>
      </c>
      <c r="B2814" s="25" t="s">
        <v>1063</v>
      </c>
      <c r="C2814" s="25" t="s">
        <v>289</v>
      </c>
      <c r="D2814" s="25" t="s">
        <v>244</v>
      </c>
      <c r="E2814">
        <f t="shared" si="215"/>
        <v>2</v>
      </c>
      <c r="F2814" t="str">
        <f t="shared" si="216"/>
        <v>Voice</v>
      </c>
      <c r="G2814" t="str">
        <f t="shared" si="217"/>
        <v>CDH_033101_2</v>
      </c>
      <c r="H2814" t="str">
        <f>IF(ISNA(VLOOKUP(A2814,$A$3:A2813,1,0)),"","DUP!")</f>
        <v>DUP!</v>
      </c>
      <c r="I2814" t="str">
        <f>IF(ISNA(VLOOKUP(B2814,$B$3:B2813,1,0)),"","DUP!")</f>
        <v>DUP!</v>
      </c>
      <c r="J2814" t="str">
        <f t="shared" si="218"/>
        <v/>
      </c>
      <c r="K2814" t="str">
        <f t="shared" si="219"/>
        <v/>
      </c>
    </row>
    <row r="2815" spans="1:11">
      <c r="A2815" s="25" t="s">
        <v>1064</v>
      </c>
      <c r="B2815" s="25" t="s">
        <v>1063</v>
      </c>
      <c r="C2815" s="25" t="s">
        <v>289</v>
      </c>
      <c r="D2815" s="25" t="s">
        <v>244</v>
      </c>
      <c r="E2815">
        <f t="shared" si="215"/>
        <v>2</v>
      </c>
      <c r="F2815" t="str">
        <f t="shared" si="216"/>
        <v>Voice</v>
      </c>
      <c r="G2815" t="str">
        <f t="shared" si="217"/>
        <v>CDH_033101_2</v>
      </c>
      <c r="H2815" t="str">
        <f>IF(ISNA(VLOOKUP(A2815,$A$3:A2814,1,0)),"","DUP!")</f>
        <v>DUP!</v>
      </c>
      <c r="I2815" t="str">
        <f>IF(ISNA(VLOOKUP(B2815,$B$3:B2814,1,0)),"","DUP!")</f>
        <v>DUP!</v>
      </c>
      <c r="J2815" t="str">
        <f t="shared" si="218"/>
        <v/>
      </c>
      <c r="K2815" t="str">
        <f t="shared" si="219"/>
        <v/>
      </c>
    </row>
    <row r="2816" spans="1:11">
      <c r="A2816" s="25" t="s">
        <v>1064</v>
      </c>
      <c r="B2816" s="25" t="s">
        <v>1063</v>
      </c>
      <c r="C2816" s="25" t="s">
        <v>289</v>
      </c>
      <c r="D2816" s="25" t="s">
        <v>245</v>
      </c>
      <c r="E2816">
        <f t="shared" si="215"/>
        <v>10</v>
      </c>
      <c r="F2816" t="str">
        <f t="shared" si="216"/>
        <v>Video Call</v>
      </c>
      <c r="G2816" t="str">
        <f t="shared" si="217"/>
        <v>CDH_033101_10</v>
      </c>
      <c r="H2816" t="str">
        <f>IF(ISNA(VLOOKUP(A2816,$A$3:A2815,1,0)),"","DUP!")</f>
        <v>DUP!</v>
      </c>
      <c r="I2816" t="str">
        <f>IF(ISNA(VLOOKUP(B2816,$B$3:B2815,1,0)),"","DUP!")</f>
        <v>DUP!</v>
      </c>
      <c r="J2816" t="str">
        <f t="shared" si="218"/>
        <v/>
      </c>
      <c r="K2816" t="str">
        <f t="shared" si="219"/>
        <v/>
      </c>
    </row>
    <row r="2817" spans="1:11">
      <c r="A2817" s="25" t="s">
        <v>1064</v>
      </c>
      <c r="B2817" s="25" t="s">
        <v>1063</v>
      </c>
      <c r="C2817" s="25" t="s">
        <v>289</v>
      </c>
      <c r="D2817" s="25" t="s">
        <v>245</v>
      </c>
      <c r="E2817">
        <f t="shared" si="215"/>
        <v>10</v>
      </c>
      <c r="F2817" t="str">
        <f t="shared" si="216"/>
        <v>Video Call</v>
      </c>
      <c r="G2817" t="str">
        <f t="shared" si="217"/>
        <v>CDH_033101_10</v>
      </c>
      <c r="H2817" t="str">
        <f>IF(ISNA(VLOOKUP(A2817,$A$3:A2816,1,0)),"","DUP!")</f>
        <v>DUP!</v>
      </c>
      <c r="I2817" t="str">
        <f>IF(ISNA(VLOOKUP(B2817,$B$3:B2816,1,0)),"","DUP!")</f>
        <v>DUP!</v>
      </c>
      <c r="J2817" t="str">
        <f t="shared" si="218"/>
        <v/>
      </c>
      <c r="K2817" t="str">
        <f t="shared" si="219"/>
        <v/>
      </c>
    </row>
    <row r="2818" spans="1:11">
      <c r="A2818" s="25" t="s">
        <v>1064</v>
      </c>
      <c r="B2818" s="25" t="s">
        <v>1063</v>
      </c>
      <c r="C2818" s="25" t="s">
        <v>289</v>
      </c>
      <c r="D2818" s="25" t="s">
        <v>245</v>
      </c>
      <c r="E2818">
        <f t="shared" si="215"/>
        <v>10</v>
      </c>
      <c r="F2818" t="str">
        <f t="shared" si="216"/>
        <v>Video Call</v>
      </c>
      <c r="G2818" t="str">
        <f t="shared" si="217"/>
        <v>CDH_033101_10</v>
      </c>
      <c r="H2818" t="str">
        <f>IF(ISNA(VLOOKUP(A2818,$A$3:A2817,1,0)),"","DUP!")</f>
        <v>DUP!</v>
      </c>
      <c r="I2818" t="str">
        <f>IF(ISNA(VLOOKUP(B2818,$B$3:B2817,1,0)),"","DUP!")</f>
        <v>DUP!</v>
      </c>
      <c r="J2818" t="str">
        <f t="shared" si="218"/>
        <v/>
      </c>
      <c r="K2818" t="str">
        <f t="shared" si="219"/>
        <v/>
      </c>
    </row>
    <row r="2819" spans="1:11">
      <c r="A2819" s="25" t="s">
        <v>1065</v>
      </c>
      <c r="B2819" s="25" t="s">
        <v>292</v>
      </c>
      <c r="C2819" s="25" t="s">
        <v>293</v>
      </c>
      <c r="D2819" s="25" t="s">
        <v>244</v>
      </c>
      <c r="E2819">
        <f t="shared" si="215"/>
        <v>2</v>
      </c>
      <c r="F2819" t="str">
        <f t="shared" si="216"/>
        <v>Voice</v>
      </c>
      <c r="G2819" t="str">
        <f t="shared" si="217"/>
        <v>VAS_0331060_2</v>
      </c>
      <c r="H2819" t="str">
        <f>IF(ISNA(VLOOKUP(A2819,$A$3:A2818,1,0)),"","DUP!")</f>
        <v/>
      </c>
      <c r="I2819" t="str">
        <f>IF(ISNA(VLOOKUP(B2819,$B$3:B2818,1,0)),"","DUP!")</f>
        <v>DUP!</v>
      </c>
      <c r="J2819" t="str">
        <f t="shared" si="218"/>
        <v/>
      </c>
      <c r="K2819" t="str">
        <f t="shared" si="219"/>
        <v>INSERT INTO ZONE_MAP (SERVICE_ID, SERVICE_NAME, CODE, NW_GROUP, ZONE) VALUES (2,'Voice','0331060','DICH VU 106X VTEL','NATIONAL');</v>
      </c>
    </row>
    <row r="2820" spans="1:11">
      <c r="A2820" s="25" t="s">
        <v>1066</v>
      </c>
      <c r="B2820" s="25" t="s">
        <v>292</v>
      </c>
      <c r="C2820" s="25" t="s">
        <v>293</v>
      </c>
      <c r="D2820" s="25" t="s">
        <v>244</v>
      </c>
      <c r="E2820">
        <f t="shared" ref="E2820:E2883" si="220">IF(D2820="NORMAL",2,10)</f>
        <v>2</v>
      </c>
      <c r="F2820" t="str">
        <f t="shared" ref="F2820:F2883" si="221">IF(D2820="NORMAL","Voice","Video Call")</f>
        <v>Voice</v>
      </c>
      <c r="G2820" t="str">
        <f t="shared" ref="G2820:G2883" si="222">C2820&amp;"_"&amp;A2820&amp;"_"&amp;E2820</f>
        <v>VAS_0331061_2</v>
      </c>
      <c r="H2820" t="str">
        <f>IF(ISNA(VLOOKUP(A2820,$A$3:A2819,1,0)),"","DUP!")</f>
        <v/>
      </c>
      <c r="I2820" t="str">
        <f>IF(ISNA(VLOOKUP(B2820,$B$3:B2819,1,0)),"","DUP!")</f>
        <v>DUP!</v>
      </c>
      <c r="J2820" t="str">
        <f t="shared" ref="J2820:J2883" si="223">IF(I2820="DUP!","",B2820)</f>
        <v/>
      </c>
      <c r="K2820" t="str">
        <f t="shared" ref="K2820:K2883" si="224">IF(H2820="DUP!","","INSERT INTO ZONE_MAP (SERVICE_ID, SERVICE_NAME, CODE, NW_GROUP, ZONE) VALUES ("&amp;E2820&amp;",'"&amp;F2820&amp;"','"&amp;A2820&amp;"','"&amp;B2820&amp;"','"&amp;IF(B2820="VINAPHONE","INTERNAL","NATIONAL")&amp;"');")</f>
        <v>INSERT INTO ZONE_MAP (SERVICE_ID, SERVICE_NAME, CODE, NW_GROUP, ZONE) VALUES (2,'Voice','0331061','DICH VU 106X VTEL','NATIONAL');</v>
      </c>
    </row>
    <row r="2821" spans="1:11">
      <c r="A2821" s="25" t="s">
        <v>1067</v>
      </c>
      <c r="B2821" s="25" t="s">
        <v>292</v>
      </c>
      <c r="C2821" s="25" t="s">
        <v>293</v>
      </c>
      <c r="D2821" s="25" t="s">
        <v>244</v>
      </c>
      <c r="E2821">
        <f t="shared" si="220"/>
        <v>2</v>
      </c>
      <c r="F2821" t="str">
        <f t="shared" si="221"/>
        <v>Voice</v>
      </c>
      <c r="G2821" t="str">
        <f t="shared" si="222"/>
        <v>VAS_0331062_2</v>
      </c>
      <c r="H2821" t="str">
        <f>IF(ISNA(VLOOKUP(A2821,$A$3:A2820,1,0)),"","DUP!")</f>
        <v/>
      </c>
      <c r="I2821" t="str">
        <f>IF(ISNA(VLOOKUP(B2821,$B$3:B2820,1,0)),"","DUP!")</f>
        <v>DUP!</v>
      </c>
      <c r="J2821" t="str">
        <f t="shared" si="223"/>
        <v/>
      </c>
      <c r="K2821" t="str">
        <f t="shared" si="224"/>
        <v>INSERT INTO ZONE_MAP (SERVICE_ID, SERVICE_NAME, CODE, NW_GROUP, ZONE) VALUES (2,'Voice','0331062','DICH VU 106X VTEL','NATIONAL');</v>
      </c>
    </row>
    <row r="2822" spans="1:11">
      <c r="A2822" s="25" t="s">
        <v>1068</v>
      </c>
      <c r="B2822" s="25" t="s">
        <v>292</v>
      </c>
      <c r="C2822" s="25" t="s">
        <v>293</v>
      </c>
      <c r="D2822" s="25" t="s">
        <v>244</v>
      </c>
      <c r="E2822">
        <f t="shared" si="220"/>
        <v>2</v>
      </c>
      <c r="F2822" t="str">
        <f t="shared" si="221"/>
        <v>Voice</v>
      </c>
      <c r="G2822" t="str">
        <f t="shared" si="222"/>
        <v>VAS_0331066_2</v>
      </c>
      <c r="H2822" t="str">
        <f>IF(ISNA(VLOOKUP(A2822,$A$3:A2821,1,0)),"","DUP!")</f>
        <v/>
      </c>
      <c r="I2822" t="str">
        <f>IF(ISNA(VLOOKUP(B2822,$B$3:B2821,1,0)),"","DUP!")</f>
        <v>DUP!</v>
      </c>
      <c r="J2822" t="str">
        <f t="shared" si="223"/>
        <v/>
      </c>
      <c r="K2822" t="str">
        <f t="shared" si="224"/>
        <v>INSERT INTO ZONE_MAP (SERVICE_ID, SERVICE_NAME, CODE, NW_GROUP, ZONE) VALUES (2,'Voice','0331066','DICH VU 106X VTEL','NATIONAL');</v>
      </c>
    </row>
    <row r="2823" spans="1:11">
      <c r="A2823" s="25" t="s">
        <v>1069</v>
      </c>
      <c r="B2823" s="25" t="s">
        <v>292</v>
      </c>
      <c r="C2823" s="25" t="s">
        <v>293</v>
      </c>
      <c r="D2823" s="25" t="s">
        <v>244</v>
      </c>
      <c r="E2823">
        <f t="shared" si="220"/>
        <v>2</v>
      </c>
      <c r="F2823" t="str">
        <f t="shared" si="221"/>
        <v>Voice</v>
      </c>
      <c r="G2823" t="str">
        <f t="shared" si="222"/>
        <v>VAS_0331068_2</v>
      </c>
      <c r="H2823" t="str">
        <f>IF(ISNA(VLOOKUP(A2823,$A$3:A2822,1,0)),"","DUP!")</f>
        <v/>
      </c>
      <c r="I2823" t="str">
        <f>IF(ISNA(VLOOKUP(B2823,$B$3:B2822,1,0)),"","DUP!")</f>
        <v>DUP!</v>
      </c>
      <c r="J2823" t="str">
        <f t="shared" si="223"/>
        <v/>
      </c>
      <c r="K2823" t="str">
        <f t="shared" si="224"/>
        <v>INSERT INTO ZONE_MAP (SERVICE_ID, SERVICE_NAME, CODE, NW_GROUP, ZONE) VALUES (2,'Voice','0331068','DICH VU 106X VTEL','NATIONAL');</v>
      </c>
    </row>
    <row r="2824" spans="1:11">
      <c r="A2824" s="25" t="s">
        <v>1070</v>
      </c>
      <c r="B2824" s="25" t="s">
        <v>292</v>
      </c>
      <c r="C2824" s="25" t="s">
        <v>293</v>
      </c>
      <c r="D2824" s="25" t="s">
        <v>244</v>
      </c>
      <c r="E2824">
        <f t="shared" si="220"/>
        <v>2</v>
      </c>
      <c r="F2824" t="str">
        <f t="shared" si="221"/>
        <v>Voice</v>
      </c>
      <c r="G2824" t="str">
        <f t="shared" si="222"/>
        <v>VAS_0331069_2</v>
      </c>
      <c r="H2824" t="str">
        <f>IF(ISNA(VLOOKUP(A2824,$A$3:A2823,1,0)),"","DUP!")</f>
        <v/>
      </c>
      <c r="I2824" t="str">
        <f>IF(ISNA(VLOOKUP(B2824,$B$3:B2823,1,0)),"","DUP!")</f>
        <v>DUP!</v>
      </c>
      <c r="J2824" t="str">
        <f t="shared" si="223"/>
        <v/>
      </c>
      <c r="K2824" t="str">
        <f t="shared" si="224"/>
        <v>INSERT INTO ZONE_MAP (SERVICE_ID, SERVICE_NAME, CODE, NW_GROUP, ZONE) VALUES (2,'Voice','0331069','DICH VU 106X VTEL','NATIONAL');</v>
      </c>
    </row>
    <row r="2825" spans="1:11">
      <c r="A2825" s="25" t="s">
        <v>1071</v>
      </c>
      <c r="B2825" s="25" t="s">
        <v>1063</v>
      </c>
      <c r="C2825" s="25" t="s">
        <v>289</v>
      </c>
      <c r="D2825" s="25" t="s">
        <v>244</v>
      </c>
      <c r="E2825">
        <f t="shared" si="220"/>
        <v>2</v>
      </c>
      <c r="F2825" t="str">
        <f t="shared" si="221"/>
        <v>Voice</v>
      </c>
      <c r="G2825" t="str">
        <f t="shared" si="222"/>
        <v>CDH_033110_2</v>
      </c>
      <c r="H2825" t="str">
        <f>IF(ISNA(VLOOKUP(A2825,$A$3:A2824,1,0)),"","DUP!")</f>
        <v/>
      </c>
      <c r="I2825" t="str">
        <f>IF(ISNA(VLOOKUP(B2825,$B$3:B2824,1,0)),"","DUP!")</f>
        <v>DUP!</v>
      </c>
      <c r="J2825" t="str">
        <f t="shared" si="223"/>
        <v/>
      </c>
      <c r="K2825" t="str">
        <f t="shared" si="224"/>
        <v>INSERT INTO ZONE_MAP (SERVICE_ID, SERVICE_NAME, CODE, NW_GROUP, ZONE) VALUES (2,'Voice','033110','QUANG NINH','NATIONAL');</v>
      </c>
    </row>
    <row r="2826" spans="1:11">
      <c r="A2826" s="25" t="s">
        <v>1071</v>
      </c>
      <c r="B2826" s="25" t="s">
        <v>1063</v>
      </c>
      <c r="C2826" s="25" t="s">
        <v>289</v>
      </c>
      <c r="D2826" s="25" t="s">
        <v>244</v>
      </c>
      <c r="E2826">
        <f t="shared" si="220"/>
        <v>2</v>
      </c>
      <c r="F2826" t="str">
        <f t="shared" si="221"/>
        <v>Voice</v>
      </c>
      <c r="G2826" t="str">
        <f t="shared" si="222"/>
        <v>CDH_033110_2</v>
      </c>
      <c r="H2826" t="str">
        <f>IF(ISNA(VLOOKUP(A2826,$A$3:A2825,1,0)),"","DUP!")</f>
        <v>DUP!</v>
      </c>
      <c r="I2826" t="str">
        <f>IF(ISNA(VLOOKUP(B2826,$B$3:B2825,1,0)),"","DUP!")</f>
        <v>DUP!</v>
      </c>
      <c r="J2826" t="str">
        <f t="shared" si="223"/>
        <v/>
      </c>
      <c r="K2826" t="str">
        <f t="shared" si="224"/>
        <v/>
      </c>
    </row>
    <row r="2827" spans="1:11">
      <c r="A2827" s="25" t="s">
        <v>1071</v>
      </c>
      <c r="B2827" s="25" t="s">
        <v>1063</v>
      </c>
      <c r="C2827" s="25" t="s">
        <v>289</v>
      </c>
      <c r="D2827" s="25" t="s">
        <v>244</v>
      </c>
      <c r="E2827">
        <f t="shared" si="220"/>
        <v>2</v>
      </c>
      <c r="F2827" t="str">
        <f t="shared" si="221"/>
        <v>Voice</v>
      </c>
      <c r="G2827" t="str">
        <f t="shared" si="222"/>
        <v>CDH_033110_2</v>
      </c>
      <c r="H2827" t="str">
        <f>IF(ISNA(VLOOKUP(A2827,$A$3:A2826,1,0)),"","DUP!")</f>
        <v>DUP!</v>
      </c>
      <c r="I2827" t="str">
        <f>IF(ISNA(VLOOKUP(B2827,$B$3:B2826,1,0)),"","DUP!")</f>
        <v>DUP!</v>
      </c>
      <c r="J2827" t="str">
        <f t="shared" si="223"/>
        <v/>
      </c>
      <c r="K2827" t="str">
        <f t="shared" si="224"/>
        <v/>
      </c>
    </row>
    <row r="2828" spans="1:11">
      <c r="A2828" s="25" t="s">
        <v>1071</v>
      </c>
      <c r="B2828" s="25" t="s">
        <v>1063</v>
      </c>
      <c r="C2828" s="25" t="s">
        <v>289</v>
      </c>
      <c r="D2828" s="25" t="s">
        <v>245</v>
      </c>
      <c r="E2828">
        <f t="shared" si="220"/>
        <v>10</v>
      </c>
      <c r="F2828" t="str">
        <f t="shared" si="221"/>
        <v>Video Call</v>
      </c>
      <c r="G2828" t="str">
        <f t="shared" si="222"/>
        <v>CDH_033110_10</v>
      </c>
      <c r="H2828" t="str">
        <f>IF(ISNA(VLOOKUP(A2828,$A$3:A2827,1,0)),"","DUP!")</f>
        <v>DUP!</v>
      </c>
      <c r="I2828" t="str">
        <f>IF(ISNA(VLOOKUP(B2828,$B$3:B2827,1,0)),"","DUP!")</f>
        <v>DUP!</v>
      </c>
      <c r="J2828" t="str">
        <f t="shared" si="223"/>
        <v/>
      </c>
      <c r="K2828" t="str">
        <f t="shared" si="224"/>
        <v/>
      </c>
    </row>
    <row r="2829" spans="1:11">
      <c r="A2829" s="25" t="s">
        <v>1071</v>
      </c>
      <c r="B2829" s="25" t="s">
        <v>1063</v>
      </c>
      <c r="C2829" s="25" t="s">
        <v>289</v>
      </c>
      <c r="D2829" s="25" t="s">
        <v>245</v>
      </c>
      <c r="E2829">
        <f t="shared" si="220"/>
        <v>10</v>
      </c>
      <c r="F2829" t="str">
        <f t="shared" si="221"/>
        <v>Video Call</v>
      </c>
      <c r="G2829" t="str">
        <f t="shared" si="222"/>
        <v>CDH_033110_10</v>
      </c>
      <c r="H2829" t="str">
        <f>IF(ISNA(VLOOKUP(A2829,$A$3:A2828,1,0)),"","DUP!")</f>
        <v>DUP!</v>
      </c>
      <c r="I2829" t="str">
        <f>IF(ISNA(VLOOKUP(B2829,$B$3:B2828,1,0)),"","DUP!")</f>
        <v>DUP!</v>
      </c>
      <c r="J2829" t="str">
        <f t="shared" si="223"/>
        <v/>
      </c>
      <c r="K2829" t="str">
        <f t="shared" si="224"/>
        <v/>
      </c>
    </row>
    <row r="2830" spans="1:11">
      <c r="A2830" s="25" t="s">
        <v>1071</v>
      </c>
      <c r="B2830" s="25" t="s">
        <v>1063</v>
      </c>
      <c r="C2830" s="25" t="s">
        <v>289</v>
      </c>
      <c r="D2830" s="25" t="s">
        <v>245</v>
      </c>
      <c r="E2830">
        <f t="shared" si="220"/>
        <v>10</v>
      </c>
      <c r="F2830" t="str">
        <f t="shared" si="221"/>
        <v>Video Call</v>
      </c>
      <c r="G2830" t="str">
        <f t="shared" si="222"/>
        <v>CDH_033110_10</v>
      </c>
      <c r="H2830" t="str">
        <f>IF(ISNA(VLOOKUP(A2830,$A$3:A2829,1,0)),"","DUP!")</f>
        <v>DUP!</v>
      </c>
      <c r="I2830" t="str">
        <f>IF(ISNA(VLOOKUP(B2830,$B$3:B2829,1,0)),"","DUP!")</f>
        <v>DUP!</v>
      </c>
      <c r="J2830" t="str">
        <f t="shared" si="223"/>
        <v/>
      </c>
      <c r="K2830" t="str">
        <f t="shared" si="224"/>
        <v/>
      </c>
    </row>
    <row r="2831" spans="1:11">
      <c r="A2831" s="25" t="s">
        <v>1072</v>
      </c>
      <c r="B2831" s="25" t="s">
        <v>301</v>
      </c>
      <c r="C2831" s="25" t="s">
        <v>302</v>
      </c>
      <c r="D2831" s="25" t="s">
        <v>244</v>
      </c>
      <c r="E2831">
        <f t="shared" si="220"/>
        <v>2</v>
      </c>
      <c r="F2831" t="str">
        <f t="shared" si="221"/>
        <v>Voice</v>
      </c>
      <c r="G2831" t="str">
        <f t="shared" si="222"/>
        <v>TAT_033116_2</v>
      </c>
      <c r="H2831" t="str">
        <f>IF(ISNA(VLOOKUP(A2831,$A$3:A2830,1,0)),"","DUP!")</f>
        <v/>
      </c>
      <c r="I2831" t="str">
        <f>IF(ISNA(VLOOKUP(B2831,$B$3:B2830,1,0)),"","DUP!")</f>
        <v>DUP!</v>
      </c>
      <c r="J2831" t="str">
        <f t="shared" si="223"/>
        <v/>
      </c>
      <c r="K2831" t="str">
        <f t="shared" si="224"/>
        <v>INSERT INTO ZONE_MAP (SERVICE_ID, SERVICE_NAME, CODE, NW_GROUP, ZONE) VALUES (2,'Voice','033116','DV DIEN THOAI','NATIONAL');</v>
      </c>
    </row>
    <row r="2832" spans="1:11">
      <c r="A2832" s="25" t="s">
        <v>1072</v>
      </c>
      <c r="B2832" s="25" t="s">
        <v>301</v>
      </c>
      <c r="C2832" s="25" t="s">
        <v>302</v>
      </c>
      <c r="D2832" s="25" t="s">
        <v>244</v>
      </c>
      <c r="E2832">
        <f t="shared" si="220"/>
        <v>2</v>
      </c>
      <c r="F2832" t="str">
        <f t="shared" si="221"/>
        <v>Voice</v>
      </c>
      <c r="G2832" t="str">
        <f t="shared" si="222"/>
        <v>TAT_033116_2</v>
      </c>
      <c r="H2832" t="str">
        <f>IF(ISNA(VLOOKUP(A2832,$A$3:A2831,1,0)),"","DUP!")</f>
        <v>DUP!</v>
      </c>
      <c r="I2832" t="str">
        <f>IF(ISNA(VLOOKUP(B2832,$B$3:B2831,1,0)),"","DUP!")</f>
        <v>DUP!</v>
      </c>
      <c r="J2832" t="str">
        <f t="shared" si="223"/>
        <v/>
      </c>
      <c r="K2832" t="str">
        <f t="shared" si="224"/>
        <v/>
      </c>
    </row>
    <row r="2833" spans="1:11">
      <c r="A2833" s="25" t="s">
        <v>1072</v>
      </c>
      <c r="B2833" s="25" t="s">
        <v>301</v>
      </c>
      <c r="C2833" s="25" t="s">
        <v>302</v>
      </c>
      <c r="D2833" s="25" t="s">
        <v>244</v>
      </c>
      <c r="E2833">
        <f t="shared" si="220"/>
        <v>2</v>
      </c>
      <c r="F2833" t="str">
        <f t="shared" si="221"/>
        <v>Voice</v>
      </c>
      <c r="G2833" t="str">
        <f t="shared" si="222"/>
        <v>TAT_033116_2</v>
      </c>
      <c r="H2833" t="str">
        <f>IF(ISNA(VLOOKUP(A2833,$A$3:A2832,1,0)),"","DUP!")</f>
        <v>DUP!</v>
      </c>
      <c r="I2833" t="str">
        <f>IF(ISNA(VLOOKUP(B2833,$B$3:B2832,1,0)),"","DUP!")</f>
        <v>DUP!</v>
      </c>
      <c r="J2833" t="str">
        <f t="shared" si="223"/>
        <v/>
      </c>
      <c r="K2833" t="str">
        <f t="shared" si="224"/>
        <v/>
      </c>
    </row>
    <row r="2834" spans="1:11">
      <c r="A2834" s="25" t="s">
        <v>1072</v>
      </c>
      <c r="B2834" s="25" t="s">
        <v>301</v>
      </c>
      <c r="C2834" s="25" t="s">
        <v>302</v>
      </c>
      <c r="D2834" s="25" t="s">
        <v>245</v>
      </c>
      <c r="E2834">
        <f t="shared" si="220"/>
        <v>10</v>
      </c>
      <c r="F2834" t="str">
        <f t="shared" si="221"/>
        <v>Video Call</v>
      </c>
      <c r="G2834" t="str">
        <f t="shared" si="222"/>
        <v>TAT_033116_10</v>
      </c>
      <c r="H2834" t="str">
        <f>IF(ISNA(VLOOKUP(A2834,$A$3:A2833,1,0)),"","DUP!")</f>
        <v>DUP!</v>
      </c>
      <c r="I2834" t="str">
        <f>IF(ISNA(VLOOKUP(B2834,$B$3:B2833,1,0)),"","DUP!")</f>
        <v>DUP!</v>
      </c>
      <c r="J2834" t="str">
        <f t="shared" si="223"/>
        <v/>
      </c>
      <c r="K2834" t="str">
        <f t="shared" si="224"/>
        <v/>
      </c>
    </row>
    <row r="2835" spans="1:11">
      <c r="A2835" s="25" t="s">
        <v>1072</v>
      </c>
      <c r="B2835" s="25" t="s">
        <v>301</v>
      </c>
      <c r="C2835" s="25" t="s">
        <v>302</v>
      </c>
      <c r="D2835" s="25" t="s">
        <v>245</v>
      </c>
      <c r="E2835">
        <f t="shared" si="220"/>
        <v>10</v>
      </c>
      <c r="F2835" t="str">
        <f t="shared" si="221"/>
        <v>Video Call</v>
      </c>
      <c r="G2835" t="str">
        <f t="shared" si="222"/>
        <v>TAT_033116_10</v>
      </c>
      <c r="H2835" t="str">
        <f>IF(ISNA(VLOOKUP(A2835,$A$3:A2834,1,0)),"","DUP!")</f>
        <v>DUP!</v>
      </c>
      <c r="I2835" t="str">
        <f>IF(ISNA(VLOOKUP(B2835,$B$3:B2834,1,0)),"","DUP!")</f>
        <v>DUP!</v>
      </c>
      <c r="J2835" t="str">
        <f t="shared" si="223"/>
        <v/>
      </c>
      <c r="K2835" t="str">
        <f t="shared" si="224"/>
        <v/>
      </c>
    </row>
    <row r="2836" spans="1:11">
      <c r="A2836" s="25" t="s">
        <v>1072</v>
      </c>
      <c r="B2836" s="25" t="s">
        <v>301</v>
      </c>
      <c r="C2836" s="25" t="s">
        <v>302</v>
      </c>
      <c r="D2836" s="25" t="s">
        <v>245</v>
      </c>
      <c r="E2836">
        <f t="shared" si="220"/>
        <v>10</v>
      </c>
      <c r="F2836" t="str">
        <f t="shared" si="221"/>
        <v>Video Call</v>
      </c>
      <c r="G2836" t="str">
        <f t="shared" si="222"/>
        <v>TAT_033116_10</v>
      </c>
      <c r="H2836" t="str">
        <f>IF(ISNA(VLOOKUP(A2836,$A$3:A2835,1,0)),"","DUP!")</f>
        <v>DUP!</v>
      </c>
      <c r="I2836" t="str">
        <f>IF(ISNA(VLOOKUP(B2836,$B$3:B2835,1,0)),"","DUP!")</f>
        <v>DUP!</v>
      </c>
      <c r="J2836" t="str">
        <f t="shared" si="223"/>
        <v/>
      </c>
      <c r="K2836" t="str">
        <f t="shared" si="224"/>
        <v/>
      </c>
    </row>
    <row r="2837" spans="1:11">
      <c r="A2837" s="25" t="s">
        <v>1073</v>
      </c>
      <c r="B2837" s="25" t="s">
        <v>301</v>
      </c>
      <c r="C2837" s="25" t="s">
        <v>302</v>
      </c>
      <c r="D2837" s="25" t="s">
        <v>244</v>
      </c>
      <c r="E2837">
        <f t="shared" si="220"/>
        <v>2</v>
      </c>
      <c r="F2837" t="str">
        <f t="shared" si="221"/>
        <v>Voice</v>
      </c>
      <c r="G2837" t="str">
        <f t="shared" si="222"/>
        <v>TAT_033117_2</v>
      </c>
      <c r="H2837" t="str">
        <f>IF(ISNA(VLOOKUP(A2837,$A$3:A2836,1,0)),"","DUP!")</f>
        <v/>
      </c>
      <c r="I2837" t="str">
        <f>IF(ISNA(VLOOKUP(B2837,$B$3:B2836,1,0)),"","DUP!")</f>
        <v>DUP!</v>
      </c>
      <c r="J2837" t="str">
        <f t="shared" si="223"/>
        <v/>
      </c>
      <c r="K2837" t="str">
        <f t="shared" si="224"/>
        <v>INSERT INTO ZONE_MAP (SERVICE_ID, SERVICE_NAME, CODE, NW_GROUP, ZONE) VALUES (2,'Voice','033117','DV DIEN THOAI','NATIONAL');</v>
      </c>
    </row>
    <row r="2838" spans="1:11">
      <c r="A2838" s="25" t="s">
        <v>1073</v>
      </c>
      <c r="B2838" s="25" t="s">
        <v>301</v>
      </c>
      <c r="C2838" s="25" t="s">
        <v>302</v>
      </c>
      <c r="D2838" s="25" t="s">
        <v>244</v>
      </c>
      <c r="E2838">
        <f t="shared" si="220"/>
        <v>2</v>
      </c>
      <c r="F2838" t="str">
        <f t="shared" si="221"/>
        <v>Voice</v>
      </c>
      <c r="G2838" t="str">
        <f t="shared" si="222"/>
        <v>TAT_033117_2</v>
      </c>
      <c r="H2838" t="str">
        <f>IF(ISNA(VLOOKUP(A2838,$A$3:A2837,1,0)),"","DUP!")</f>
        <v>DUP!</v>
      </c>
      <c r="I2838" t="str">
        <f>IF(ISNA(VLOOKUP(B2838,$B$3:B2837,1,0)),"","DUP!")</f>
        <v>DUP!</v>
      </c>
      <c r="J2838" t="str">
        <f t="shared" si="223"/>
        <v/>
      </c>
      <c r="K2838" t="str">
        <f t="shared" si="224"/>
        <v/>
      </c>
    </row>
    <row r="2839" spans="1:11">
      <c r="A2839" s="25" t="s">
        <v>1073</v>
      </c>
      <c r="B2839" s="25" t="s">
        <v>301</v>
      </c>
      <c r="C2839" s="25" t="s">
        <v>302</v>
      </c>
      <c r="D2839" s="25" t="s">
        <v>244</v>
      </c>
      <c r="E2839">
        <f t="shared" si="220"/>
        <v>2</v>
      </c>
      <c r="F2839" t="str">
        <f t="shared" si="221"/>
        <v>Voice</v>
      </c>
      <c r="G2839" t="str">
        <f t="shared" si="222"/>
        <v>TAT_033117_2</v>
      </c>
      <c r="H2839" t="str">
        <f>IF(ISNA(VLOOKUP(A2839,$A$3:A2838,1,0)),"","DUP!")</f>
        <v>DUP!</v>
      </c>
      <c r="I2839" t="str">
        <f>IF(ISNA(VLOOKUP(B2839,$B$3:B2838,1,0)),"","DUP!")</f>
        <v>DUP!</v>
      </c>
      <c r="J2839" t="str">
        <f t="shared" si="223"/>
        <v/>
      </c>
      <c r="K2839" t="str">
        <f t="shared" si="224"/>
        <v/>
      </c>
    </row>
    <row r="2840" spans="1:11">
      <c r="A2840" s="25" t="s">
        <v>1073</v>
      </c>
      <c r="B2840" s="25" t="s">
        <v>301</v>
      </c>
      <c r="C2840" s="25" t="s">
        <v>302</v>
      </c>
      <c r="D2840" s="25" t="s">
        <v>245</v>
      </c>
      <c r="E2840">
        <f t="shared" si="220"/>
        <v>10</v>
      </c>
      <c r="F2840" t="str">
        <f t="shared" si="221"/>
        <v>Video Call</v>
      </c>
      <c r="G2840" t="str">
        <f t="shared" si="222"/>
        <v>TAT_033117_10</v>
      </c>
      <c r="H2840" t="str">
        <f>IF(ISNA(VLOOKUP(A2840,$A$3:A2839,1,0)),"","DUP!")</f>
        <v>DUP!</v>
      </c>
      <c r="I2840" t="str">
        <f>IF(ISNA(VLOOKUP(B2840,$B$3:B2839,1,0)),"","DUP!")</f>
        <v>DUP!</v>
      </c>
      <c r="J2840" t="str">
        <f t="shared" si="223"/>
        <v/>
      </c>
      <c r="K2840" t="str">
        <f t="shared" si="224"/>
        <v/>
      </c>
    </row>
    <row r="2841" spans="1:11">
      <c r="A2841" s="25" t="s">
        <v>1073</v>
      </c>
      <c r="B2841" s="25" t="s">
        <v>301</v>
      </c>
      <c r="C2841" s="25" t="s">
        <v>302</v>
      </c>
      <c r="D2841" s="25" t="s">
        <v>245</v>
      </c>
      <c r="E2841">
        <f t="shared" si="220"/>
        <v>10</v>
      </c>
      <c r="F2841" t="str">
        <f t="shared" si="221"/>
        <v>Video Call</v>
      </c>
      <c r="G2841" t="str">
        <f t="shared" si="222"/>
        <v>TAT_033117_10</v>
      </c>
      <c r="H2841" t="str">
        <f>IF(ISNA(VLOOKUP(A2841,$A$3:A2840,1,0)),"","DUP!")</f>
        <v>DUP!</v>
      </c>
      <c r="I2841" t="str">
        <f>IF(ISNA(VLOOKUP(B2841,$B$3:B2840,1,0)),"","DUP!")</f>
        <v>DUP!</v>
      </c>
      <c r="J2841" t="str">
        <f t="shared" si="223"/>
        <v/>
      </c>
      <c r="K2841" t="str">
        <f t="shared" si="224"/>
        <v/>
      </c>
    </row>
    <row r="2842" spans="1:11">
      <c r="A2842" s="25" t="s">
        <v>1073</v>
      </c>
      <c r="B2842" s="25" t="s">
        <v>301</v>
      </c>
      <c r="C2842" s="25" t="s">
        <v>302</v>
      </c>
      <c r="D2842" s="25" t="s">
        <v>245</v>
      </c>
      <c r="E2842">
        <f t="shared" si="220"/>
        <v>10</v>
      </c>
      <c r="F2842" t="str">
        <f t="shared" si="221"/>
        <v>Video Call</v>
      </c>
      <c r="G2842" t="str">
        <f t="shared" si="222"/>
        <v>TAT_033117_10</v>
      </c>
      <c r="H2842" t="str">
        <f>IF(ISNA(VLOOKUP(A2842,$A$3:A2841,1,0)),"","DUP!")</f>
        <v>DUP!</v>
      </c>
      <c r="I2842" t="str">
        <f>IF(ISNA(VLOOKUP(B2842,$B$3:B2841,1,0)),"","DUP!")</f>
        <v>DUP!</v>
      </c>
      <c r="J2842" t="str">
        <f t="shared" si="223"/>
        <v/>
      </c>
      <c r="K2842" t="str">
        <f t="shared" si="224"/>
        <v/>
      </c>
    </row>
    <row r="2843" spans="1:11">
      <c r="A2843" s="25" t="s">
        <v>1074</v>
      </c>
      <c r="B2843" s="25" t="s">
        <v>301</v>
      </c>
      <c r="C2843" s="25" t="s">
        <v>302</v>
      </c>
      <c r="D2843" s="25" t="s">
        <v>244</v>
      </c>
      <c r="E2843">
        <f t="shared" si="220"/>
        <v>2</v>
      </c>
      <c r="F2843" t="str">
        <f t="shared" si="221"/>
        <v>Voice</v>
      </c>
      <c r="G2843" t="str">
        <f t="shared" si="222"/>
        <v>TAT_033118_2</v>
      </c>
      <c r="H2843" t="str">
        <f>IF(ISNA(VLOOKUP(A2843,$A$3:A2842,1,0)),"","DUP!")</f>
        <v/>
      </c>
      <c r="I2843" t="str">
        <f>IF(ISNA(VLOOKUP(B2843,$B$3:B2842,1,0)),"","DUP!")</f>
        <v>DUP!</v>
      </c>
      <c r="J2843" t="str">
        <f t="shared" si="223"/>
        <v/>
      </c>
      <c r="K2843" t="str">
        <f t="shared" si="224"/>
        <v>INSERT INTO ZONE_MAP (SERVICE_ID, SERVICE_NAME, CODE, NW_GROUP, ZONE) VALUES (2,'Voice','033118','DV DIEN THOAI','NATIONAL');</v>
      </c>
    </row>
    <row r="2844" spans="1:11">
      <c r="A2844" s="25" t="s">
        <v>1074</v>
      </c>
      <c r="B2844" s="25" t="s">
        <v>301</v>
      </c>
      <c r="C2844" s="25" t="s">
        <v>302</v>
      </c>
      <c r="D2844" s="25" t="s">
        <v>244</v>
      </c>
      <c r="E2844">
        <f t="shared" si="220"/>
        <v>2</v>
      </c>
      <c r="F2844" t="str">
        <f t="shared" si="221"/>
        <v>Voice</v>
      </c>
      <c r="G2844" t="str">
        <f t="shared" si="222"/>
        <v>TAT_033118_2</v>
      </c>
      <c r="H2844" t="str">
        <f>IF(ISNA(VLOOKUP(A2844,$A$3:A2843,1,0)),"","DUP!")</f>
        <v>DUP!</v>
      </c>
      <c r="I2844" t="str">
        <f>IF(ISNA(VLOOKUP(B2844,$B$3:B2843,1,0)),"","DUP!")</f>
        <v>DUP!</v>
      </c>
      <c r="J2844" t="str">
        <f t="shared" si="223"/>
        <v/>
      </c>
      <c r="K2844" t="str">
        <f t="shared" si="224"/>
        <v/>
      </c>
    </row>
    <row r="2845" spans="1:11">
      <c r="A2845" s="25" t="s">
        <v>1074</v>
      </c>
      <c r="B2845" s="25" t="s">
        <v>301</v>
      </c>
      <c r="C2845" s="25" t="s">
        <v>302</v>
      </c>
      <c r="D2845" s="25" t="s">
        <v>244</v>
      </c>
      <c r="E2845">
        <f t="shared" si="220"/>
        <v>2</v>
      </c>
      <c r="F2845" t="str">
        <f t="shared" si="221"/>
        <v>Voice</v>
      </c>
      <c r="G2845" t="str">
        <f t="shared" si="222"/>
        <v>TAT_033118_2</v>
      </c>
      <c r="H2845" t="str">
        <f>IF(ISNA(VLOOKUP(A2845,$A$3:A2844,1,0)),"","DUP!")</f>
        <v>DUP!</v>
      </c>
      <c r="I2845" t="str">
        <f>IF(ISNA(VLOOKUP(B2845,$B$3:B2844,1,0)),"","DUP!")</f>
        <v>DUP!</v>
      </c>
      <c r="J2845" t="str">
        <f t="shared" si="223"/>
        <v/>
      </c>
      <c r="K2845" t="str">
        <f t="shared" si="224"/>
        <v/>
      </c>
    </row>
    <row r="2846" spans="1:11">
      <c r="A2846" s="25" t="s">
        <v>1074</v>
      </c>
      <c r="B2846" s="25" t="s">
        <v>301</v>
      </c>
      <c r="C2846" s="25" t="s">
        <v>302</v>
      </c>
      <c r="D2846" s="25" t="s">
        <v>245</v>
      </c>
      <c r="E2846">
        <f t="shared" si="220"/>
        <v>10</v>
      </c>
      <c r="F2846" t="str">
        <f t="shared" si="221"/>
        <v>Video Call</v>
      </c>
      <c r="G2846" t="str">
        <f t="shared" si="222"/>
        <v>TAT_033118_10</v>
      </c>
      <c r="H2846" t="str">
        <f>IF(ISNA(VLOOKUP(A2846,$A$3:A2845,1,0)),"","DUP!")</f>
        <v>DUP!</v>
      </c>
      <c r="I2846" t="str">
        <f>IF(ISNA(VLOOKUP(B2846,$B$3:B2845,1,0)),"","DUP!")</f>
        <v>DUP!</v>
      </c>
      <c r="J2846" t="str">
        <f t="shared" si="223"/>
        <v/>
      </c>
      <c r="K2846" t="str">
        <f t="shared" si="224"/>
        <v/>
      </c>
    </row>
    <row r="2847" spans="1:11">
      <c r="A2847" s="25" t="s">
        <v>1074</v>
      </c>
      <c r="B2847" s="25" t="s">
        <v>301</v>
      </c>
      <c r="C2847" s="25" t="s">
        <v>302</v>
      </c>
      <c r="D2847" s="25" t="s">
        <v>245</v>
      </c>
      <c r="E2847">
        <f t="shared" si="220"/>
        <v>10</v>
      </c>
      <c r="F2847" t="str">
        <f t="shared" si="221"/>
        <v>Video Call</v>
      </c>
      <c r="G2847" t="str">
        <f t="shared" si="222"/>
        <v>TAT_033118_10</v>
      </c>
      <c r="H2847" t="str">
        <f>IF(ISNA(VLOOKUP(A2847,$A$3:A2846,1,0)),"","DUP!")</f>
        <v>DUP!</v>
      </c>
      <c r="I2847" t="str">
        <f>IF(ISNA(VLOOKUP(B2847,$B$3:B2846,1,0)),"","DUP!")</f>
        <v>DUP!</v>
      </c>
      <c r="J2847" t="str">
        <f t="shared" si="223"/>
        <v/>
      </c>
      <c r="K2847" t="str">
        <f t="shared" si="224"/>
        <v/>
      </c>
    </row>
    <row r="2848" spans="1:11">
      <c r="A2848" s="25" t="s">
        <v>1074</v>
      </c>
      <c r="B2848" s="25" t="s">
        <v>301</v>
      </c>
      <c r="C2848" s="25" t="s">
        <v>302</v>
      </c>
      <c r="D2848" s="25" t="s">
        <v>245</v>
      </c>
      <c r="E2848">
        <f t="shared" si="220"/>
        <v>10</v>
      </c>
      <c r="F2848" t="str">
        <f t="shared" si="221"/>
        <v>Video Call</v>
      </c>
      <c r="G2848" t="str">
        <f t="shared" si="222"/>
        <v>TAT_033118_10</v>
      </c>
      <c r="H2848" t="str">
        <f>IF(ISNA(VLOOKUP(A2848,$A$3:A2847,1,0)),"","DUP!")</f>
        <v>DUP!</v>
      </c>
      <c r="I2848" t="str">
        <f>IF(ISNA(VLOOKUP(B2848,$B$3:B2847,1,0)),"","DUP!")</f>
        <v>DUP!</v>
      </c>
      <c r="J2848" t="str">
        <f t="shared" si="223"/>
        <v/>
      </c>
      <c r="K2848" t="str">
        <f t="shared" si="224"/>
        <v/>
      </c>
    </row>
    <row r="2849" spans="1:11">
      <c r="A2849" s="25" t="s">
        <v>1075</v>
      </c>
      <c r="B2849" s="25" t="s">
        <v>306</v>
      </c>
      <c r="C2849" s="25" t="s">
        <v>307</v>
      </c>
      <c r="D2849" s="25" t="s">
        <v>244</v>
      </c>
      <c r="E2849">
        <f t="shared" si="220"/>
        <v>2</v>
      </c>
      <c r="F2849" t="str">
        <f t="shared" si="221"/>
        <v>Voice</v>
      </c>
      <c r="G2849" t="str">
        <f t="shared" si="222"/>
        <v>NET_0331260_2</v>
      </c>
      <c r="H2849" t="str">
        <f>IF(ISNA(VLOOKUP(A2849,$A$3:A2848,1,0)),"","DUP!")</f>
        <v/>
      </c>
      <c r="I2849" t="str">
        <f>IF(ISNA(VLOOKUP(B2849,$B$3:B2848,1,0)),"","DUP!")</f>
        <v>DUP!</v>
      </c>
      <c r="J2849" t="str">
        <f t="shared" si="223"/>
        <v/>
      </c>
      <c r="K2849" t="str">
        <f t="shared" si="224"/>
        <v>INSERT INTO ZONE_MAP (SERVICE_ID, SERVICE_NAME, CODE, NW_GROUP, ZONE) VALUES (2,'Voice','0331260','INTERNET','NATIONAL');</v>
      </c>
    </row>
    <row r="2850" spans="1:11">
      <c r="A2850" s="25" t="s">
        <v>1075</v>
      </c>
      <c r="B2850" s="25" t="s">
        <v>306</v>
      </c>
      <c r="C2850" s="25" t="s">
        <v>307</v>
      </c>
      <c r="D2850" s="25" t="s">
        <v>244</v>
      </c>
      <c r="E2850">
        <f t="shared" si="220"/>
        <v>2</v>
      </c>
      <c r="F2850" t="str">
        <f t="shared" si="221"/>
        <v>Voice</v>
      </c>
      <c r="G2850" t="str">
        <f t="shared" si="222"/>
        <v>NET_0331260_2</v>
      </c>
      <c r="H2850" t="str">
        <f>IF(ISNA(VLOOKUP(A2850,$A$3:A2849,1,0)),"","DUP!")</f>
        <v>DUP!</v>
      </c>
      <c r="I2850" t="str">
        <f>IF(ISNA(VLOOKUP(B2850,$B$3:B2849,1,0)),"","DUP!")</f>
        <v>DUP!</v>
      </c>
      <c r="J2850" t="str">
        <f t="shared" si="223"/>
        <v/>
      </c>
      <c r="K2850" t="str">
        <f t="shared" si="224"/>
        <v/>
      </c>
    </row>
    <row r="2851" spans="1:11">
      <c r="A2851" s="25" t="s">
        <v>1075</v>
      </c>
      <c r="B2851" s="25" t="s">
        <v>306</v>
      </c>
      <c r="C2851" s="25" t="s">
        <v>307</v>
      </c>
      <c r="D2851" s="25" t="s">
        <v>244</v>
      </c>
      <c r="E2851">
        <f t="shared" si="220"/>
        <v>2</v>
      </c>
      <c r="F2851" t="str">
        <f t="shared" si="221"/>
        <v>Voice</v>
      </c>
      <c r="G2851" t="str">
        <f t="shared" si="222"/>
        <v>NET_0331260_2</v>
      </c>
      <c r="H2851" t="str">
        <f>IF(ISNA(VLOOKUP(A2851,$A$3:A2850,1,0)),"","DUP!")</f>
        <v>DUP!</v>
      </c>
      <c r="I2851" t="str">
        <f>IF(ISNA(VLOOKUP(B2851,$B$3:B2850,1,0)),"","DUP!")</f>
        <v>DUP!</v>
      </c>
      <c r="J2851" t="str">
        <f t="shared" si="223"/>
        <v/>
      </c>
      <c r="K2851" t="str">
        <f t="shared" si="224"/>
        <v/>
      </c>
    </row>
    <row r="2852" spans="1:11">
      <c r="A2852" s="25" t="s">
        <v>1075</v>
      </c>
      <c r="B2852" s="25" t="s">
        <v>306</v>
      </c>
      <c r="C2852" s="25" t="s">
        <v>307</v>
      </c>
      <c r="D2852" s="25" t="s">
        <v>245</v>
      </c>
      <c r="E2852">
        <f t="shared" si="220"/>
        <v>10</v>
      </c>
      <c r="F2852" t="str">
        <f t="shared" si="221"/>
        <v>Video Call</v>
      </c>
      <c r="G2852" t="str">
        <f t="shared" si="222"/>
        <v>NET_0331260_10</v>
      </c>
      <c r="H2852" t="str">
        <f>IF(ISNA(VLOOKUP(A2852,$A$3:A2851,1,0)),"","DUP!")</f>
        <v>DUP!</v>
      </c>
      <c r="I2852" t="str">
        <f>IF(ISNA(VLOOKUP(B2852,$B$3:B2851,1,0)),"","DUP!")</f>
        <v>DUP!</v>
      </c>
      <c r="J2852" t="str">
        <f t="shared" si="223"/>
        <v/>
      </c>
      <c r="K2852" t="str">
        <f t="shared" si="224"/>
        <v/>
      </c>
    </row>
    <row r="2853" spans="1:11">
      <c r="A2853" s="25" t="s">
        <v>1075</v>
      </c>
      <c r="B2853" s="25" t="s">
        <v>306</v>
      </c>
      <c r="C2853" s="25" t="s">
        <v>307</v>
      </c>
      <c r="D2853" s="25" t="s">
        <v>245</v>
      </c>
      <c r="E2853">
        <f t="shared" si="220"/>
        <v>10</v>
      </c>
      <c r="F2853" t="str">
        <f t="shared" si="221"/>
        <v>Video Call</v>
      </c>
      <c r="G2853" t="str">
        <f t="shared" si="222"/>
        <v>NET_0331260_10</v>
      </c>
      <c r="H2853" t="str">
        <f>IF(ISNA(VLOOKUP(A2853,$A$3:A2852,1,0)),"","DUP!")</f>
        <v>DUP!</v>
      </c>
      <c r="I2853" t="str">
        <f>IF(ISNA(VLOOKUP(B2853,$B$3:B2852,1,0)),"","DUP!")</f>
        <v>DUP!</v>
      </c>
      <c r="J2853" t="str">
        <f t="shared" si="223"/>
        <v/>
      </c>
      <c r="K2853" t="str">
        <f t="shared" si="224"/>
        <v/>
      </c>
    </row>
    <row r="2854" spans="1:11">
      <c r="A2854" s="25" t="s">
        <v>1075</v>
      </c>
      <c r="B2854" s="25" t="s">
        <v>306</v>
      </c>
      <c r="C2854" s="25" t="s">
        <v>307</v>
      </c>
      <c r="D2854" s="25" t="s">
        <v>245</v>
      </c>
      <c r="E2854">
        <f t="shared" si="220"/>
        <v>10</v>
      </c>
      <c r="F2854" t="str">
        <f t="shared" si="221"/>
        <v>Video Call</v>
      </c>
      <c r="G2854" t="str">
        <f t="shared" si="222"/>
        <v>NET_0331260_10</v>
      </c>
      <c r="H2854" t="str">
        <f>IF(ISNA(VLOOKUP(A2854,$A$3:A2853,1,0)),"","DUP!")</f>
        <v>DUP!</v>
      </c>
      <c r="I2854" t="str">
        <f>IF(ISNA(VLOOKUP(B2854,$B$3:B2853,1,0)),"","DUP!")</f>
        <v>DUP!</v>
      </c>
      <c r="J2854" t="str">
        <f t="shared" si="223"/>
        <v/>
      </c>
      <c r="K2854" t="str">
        <f t="shared" si="224"/>
        <v/>
      </c>
    </row>
    <row r="2855" spans="1:11">
      <c r="A2855" s="25" t="s">
        <v>1076</v>
      </c>
      <c r="B2855" s="25" t="s">
        <v>306</v>
      </c>
      <c r="C2855" s="25" t="s">
        <v>307</v>
      </c>
      <c r="D2855" s="25" t="s">
        <v>244</v>
      </c>
      <c r="E2855">
        <f t="shared" si="220"/>
        <v>2</v>
      </c>
      <c r="F2855" t="str">
        <f t="shared" si="221"/>
        <v>Voice</v>
      </c>
      <c r="G2855" t="str">
        <f t="shared" si="222"/>
        <v>NET_0331268_2</v>
      </c>
      <c r="H2855" t="str">
        <f>IF(ISNA(VLOOKUP(A2855,$A$3:A2854,1,0)),"","DUP!")</f>
        <v/>
      </c>
      <c r="I2855" t="str">
        <f>IF(ISNA(VLOOKUP(B2855,$B$3:B2854,1,0)),"","DUP!")</f>
        <v>DUP!</v>
      </c>
      <c r="J2855" t="str">
        <f t="shared" si="223"/>
        <v/>
      </c>
      <c r="K2855" t="str">
        <f t="shared" si="224"/>
        <v>INSERT INTO ZONE_MAP (SERVICE_ID, SERVICE_NAME, CODE, NW_GROUP, ZONE) VALUES (2,'Voice','0331268','INTERNET','NATIONAL');</v>
      </c>
    </row>
    <row r="2856" spans="1:11">
      <c r="A2856" s="25" t="s">
        <v>1076</v>
      </c>
      <c r="B2856" s="25" t="s">
        <v>306</v>
      </c>
      <c r="C2856" s="25" t="s">
        <v>307</v>
      </c>
      <c r="D2856" s="25" t="s">
        <v>244</v>
      </c>
      <c r="E2856">
        <f t="shared" si="220"/>
        <v>2</v>
      </c>
      <c r="F2856" t="str">
        <f t="shared" si="221"/>
        <v>Voice</v>
      </c>
      <c r="G2856" t="str">
        <f t="shared" si="222"/>
        <v>NET_0331268_2</v>
      </c>
      <c r="H2856" t="str">
        <f>IF(ISNA(VLOOKUP(A2856,$A$3:A2855,1,0)),"","DUP!")</f>
        <v>DUP!</v>
      </c>
      <c r="I2856" t="str">
        <f>IF(ISNA(VLOOKUP(B2856,$B$3:B2855,1,0)),"","DUP!")</f>
        <v>DUP!</v>
      </c>
      <c r="J2856" t="str">
        <f t="shared" si="223"/>
        <v/>
      </c>
      <c r="K2856" t="str">
        <f t="shared" si="224"/>
        <v/>
      </c>
    </row>
    <row r="2857" spans="1:11">
      <c r="A2857" s="25" t="s">
        <v>1076</v>
      </c>
      <c r="B2857" s="25" t="s">
        <v>306</v>
      </c>
      <c r="C2857" s="25" t="s">
        <v>307</v>
      </c>
      <c r="D2857" s="25" t="s">
        <v>244</v>
      </c>
      <c r="E2857">
        <f t="shared" si="220"/>
        <v>2</v>
      </c>
      <c r="F2857" t="str">
        <f t="shared" si="221"/>
        <v>Voice</v>
      </c>
      <c r="G2857" t="str">
        <f t="shared" si="222"/>
        <v>NET_0331268_2</v>
      </c>
      <c r="H2857" t="str">
        <f>IF(ISNA(VLOOKUP(A2857,$A$3:A2856,1,0)),"","DUP!")</f>
        <v>DUP!</v>
      </c>
      <c r="I2857" t="str">
        <f>IF(ISNA(VLOOKUP(B2857,$B$3:B2856,1,0)),"","DUP!")</f>
        <v>DUP!</v>
      </c>
      <c r="J2857" t="str">
        <f t="shared" si="223"/>
        <v/>
      </c>
      <c r="K2857" t="str">
        <f t="shared" si="224"/>
        <v/>
      </c>
    </row>
    <row r="2858" spans="1:11">
      <c r="A2858" s="25" t="s">
        <v>1076</v>
      </c>
      <c r="B2858" s="25" t="s">
        <v>306</v>
      </c>
      <c r="C2858" s="25" t="s">
        <v>307</v>
      </c>
      <c r="D2858" s="25" t="s">
        <v>245</v>
      </c>
      <c r="E2858">
        <f t="shared" si="220"/>
        <v>10</v>
      </c>
      <c r="F2858" t="str">
        <f t="shared" si="221"/>
        <v>Video Call</v>
      </c>
      <c r="G2858" t="str">
        <f t="shared" si="222"/>
        <v>NET_0331268_10</v>
      </c>
      <c r="H2858" t="str">
        <f>IF(ISNA(VLOOKUP(A2858,$A$3:A2857,1,0)),"","DUP!")</f>
        <v>DUP!</v>
      </c>
      <c r="I2858" t="str">
        <f>IF(ISNA(VLOOKUP(B2858,$B$3:B2857,1,0)),"","DUP!")</f>
        <v>DUP!</v>
      </c>
      <c r="J2858" t="str">
        <f t="shared" si="223"/>
        <v/>
      </c>
      <c r="K2858" t="str">
        <f t="shared" si="224"/>
        <v/>
      </c>
    </row>
    <row r="2859" spans="1:11">
      <c r="A2859" s="25" t="s">
        <v>1076</v>
      </c>
      <c r="B2859" s="25" t="s">
        <v>306</v>
      </c>
      <c r="C2859" s="25" t="s">
        <v>307</v>
      </c>
      <c r="D2859" s="25" t="s">
        <v>245</v>
      </c>
      <c r="E2859">
        <f t="shared" si="220"/>
        <v>10</v>
      </c>
      <c r="F2859" t="str">
        <f t="shared" si="221"/>
        <v>Video Call</v>
      </c>
      <c r="G2859" t="str">
        <f t="shared" si="222"/>
        <v>NET_0331268_10</v>
      </c>
      <c r="H2859" t="str">
        <f>IF(ISNA(VLOOKUP(A2859,$A$3:A2858,1,0)),"","DUP!")</f>
        <v>DUP!</v>
      </c>
      <c r="I2859" t="str">
        <f>IF(ISNA(VLOOKUP(B2859,$B$3:B2858,1,0)),"","DUP!")</f>
        <v>DUP!</v>
      </c>
      <c r="J2859" t="str">
        <f t="shared" si="223"/>
        <v/>
      </c>
      <c r="K2859" t="str">
        <f t="shared" si="224"/>
        <v/>
      </c>
    </row>
    <row r="2860" spans="1:11">
      <c r="A2860" s="25" t="s">
        <v>1076</v>
      </c>
      <c r="B2860" s="25" t="s">
        <v>306</v>
      </c>
      <c r="C2860" s="25" t="s">
        <v>307</v>
      </c>
      <c r="D2860" s="25" t="s">
        <v>245</v>
      </c>
      <c r="E2860">
        <f t="shared" si="220"/>
        <v>10</v>
      </c>
      <c r="F2860" t="str">
        <f t="shared" si="221"/>
        <v>Video Call</v>
      </c>
      <c r="G2860" t="str">
        <f t="shared" si="222"/>
        <v>NET_0331268_10</v>
      </c>
      <c r="H2860" t="str">
        <f>IF(ISNA(VLOOKUP(A2860,$A$3:A2859,1,0)),"","DUP!")</f>
        <v>DUP!</v>
      </c>
      <c r="I2860" t="str">
        <f>IF(ISNA(VLOOKUP(B2860,$B$3:B2859,1,0)),"","DUP!")</f>
        <v>DUP!</v>
      </c>
      <c r="J2860" t="str">
        <f t="shared" si="223"/>
        <v/>
      </c>
      <c r="K2860" t="str">
        <f t="shared" si="224"/>
        <v/>
      </c>
    </row>
    <row r="2861" spans="1:11">
      <c r="A2861" s="25" t="s">
        <v>1077</v>
      </c>
      <c r="B2861" s="25" t="s">
        <v>306</v>
      </c>
      <c r="C2861" s="25" t="s">
        <v>307</v>
      </c>
      <c r="D2861" s="25" t="s">
        <v>244</v>
      </c>
      <c r="E2861">
        <f t="shared" si="220"/>
        <v>2</v>
      </c>
      <c r="F2861" t="str">
        <f t="shared" si="221"/>
        <v>Voice</v>
      </c>
      <c r="G2861" t="str">
        <f t="shared" si="222"/>
        <v>NET_0331269_2</v>
      </c>
      <c r="H2861" t="str">
        <f>IF(ISNA(VLOOKUP(A2861,$A$3:A2860,1,0)),"","DUP!")</f>
        <v/>
      </c>
      <c r="I2861" t="str">
        <f>IF(ISNA(VLOOKUP(B2861,$B$3:B2860,1,0)),"","DUP!")</f>
        <v>DUP!</v>
      </c>
      <c r="J2861" t="str">
        <f t="shared" si="223"/>
        <v/>
      </c>
      <c r="K2861" t="str">
        <f t="shared" si="224"/>
        <v>INSERT INTO ZONE_MAP (SERVICE_ID, SERVICE_NAME, CODE, NW_GROUP, ZONE) VALUES (2,'Voice','0331269','INTERNET','NATIONAL');</v>
      </c>
    </row>
    <row r="2862" spans="1:11">
      <c r="A2862" s="25" t="s">
        <v>1077</v>
      </c>
      <c r="B2862" s="25" t="s">
        <v>306</v>
      </c>
      <c r="C2862" s="25" t="s">
        <v>307</v>
      </c>
      <c r="D2862" s="25" t="s">
        <v>244</v>
      </c>
      <c r="E2862">
        <f t="shared" si="220"/>
        <v>2</v>
      </c>
      <c r="F2862" t="str">
        <f t="shared" si="221"/>
        <v>Voice</v>
      </c>
      <c r="G2862" t="str">
        <f t="shared" si="222"/>
        <v>NET_0331269_2</v>
      </c>
      <c r="H2862" t="str">
        <f>IF(ISNA(VLOOKUP(A2862,$A$3:A2861,1,0)),"","DUP!")</f>
        <v>DUP!</v>
      </c>
      <c r="I2862" t="str">
        <f>IF(ISNA(VLOOKUP(B2862,$B$3:B2861,1,0)),"","DUP!")</f>
        <v>DUP!</v>
      </c>
      <c r="J2862" t="str">
        <f t="shared" si="223"/>
        <v/>
      </c>
      <c r="K2862" t="str">
        <f t="shared" si="224"/>
        <v/>
      </c>
    </row>
    <row r="2863" spans="1:11">
      <c r="A2863" s="25" t="s">
        <v>1077</v>
      </c>
      <c r="B2863" s="25" t="s">
        <v>306</v>
      </c>
      <c r="C2863" s="25" t="s">
        <v>307</v>
      </c>
      <c r="D2863" s="25" t="s">
        <v>244</v>
      </c>
      <c r="E2863">
        <f t="shared" si="220"/>
        <v>2</v>
      </c>
      <c r="F2863" t="str">
        <f t="shared" si="221"/>
        <v>Voice</v>
      </c>
      <c r="G2863" t="str">
        <f t="shared" si="222"/>
        <v>NET_0331269_2</v>
      </c>
      <c r="H2863" t="str">
        <f>IF(ISNA(VLOOKUP(A2863,$A$3:A2862,1,0)),"","DUP!")</f>
        <v>DUP!</v>
      </c>
      <c r="I2863" t="str">
        <f>IF(ISNA(VLOOKUP(B2863,$B$3:B2862,1,0)),"","DUP!")</f>
        <v>DUP!</v>
      </c>
      <c r="J2863" t="str">
        <f t="shared" si="223"/>
        <v/>
      </c>
      <c r="K2863" t="str">
        <f t="shared" si="224"/>
        <v/>
      </c>
    </row>
    <row r="2864" spans="1:11">
      <c r="A2864" s="25" t="s">
        <v>1077</v>
      </c>
      <c r="B2864" s="25" t="s">
        <v>306</v>
      </c>
      <c r="C2864" s="25" t="s">
        <v>307</v>
      </c>
      <c r="D2864" s="25" t="s">
        <v>245</v>
      </c>
      <c r="E2864">
        <f t="shared" si="220"/>
        <v>10</v>
      </c>
      <c r="F2864" t="str">
        <f t="shared" si="221"/>
        <v>Video Call</v>
      </c>
      <c r="G2864" t="str">
        <f t="shared" si="222"/>
        <v>NET_0331269_10</v>
      </c>
      <c r="H2864" t="str">
        <f>IF(ISNA(VLOOKUP(A2864,$A$3:A2863,1,0)),"","DUP!")</f>
        <v>DUP!</v>
      </c>
      <c r="I2864" t="str">
        <f>IF(ISNA(VLOOKUP(B2864,$B$3:B2863,1,0)),"","DUP!")</f>
        <v>DUP!</v>
      </c>
      <c r="J2864" t="str">
        <f t="shared" si="223"/>
        <v/>
      </c>
      <c r="K2864" t="str">
        <f t="shared" si="224"/>
        <v/>
      </c>
    </row>
    <row r="2865" spans="1:11">
      <c r="A2865" s="25" t="s">
        <v>1077</v>
      </c>
      <c r="B2865" s="25" t="s">
        <v>306</v>
      </c>
      <c r="C2865" s="25" t="s">
        <v>307</v>
      </c>
      <c r="D2865" s="25" t="s">
        <v>245</v>
      </c>
      <c r="E2865">
        <f t="shared" si="220"/>
        <v>10</v>
      </c>
      <c r="F2865" t="str">
        <f t="shared" si="221"/>
        <v>Video Call</v>
      </c>
      <c r="G2865" t="str">
        <f t="shared" si="222"/>
        <v>NET_0331269_10</v>
      </c>
      <c r="H2865" t="str">
        <f>IF(ISNA(VLOOKUP(A2865,$A$3:A2864,1,0)),"","DUP!")</f>
        <v>DUP!</v>
      </c>
      <c r="I2865" t="str">
        <f>IF(ISNA(VLOOKUP(B2865,$B$3:B2864,1,0)),"","DUP!")</f>
        <v>DUP!</v>
      </c>
      <c r="J2865" t="str">
        <f t="shared" si="223"/>
        <v/>
      </c>
      <c r="K2865" t="str">
        <f t="shared" si="224"/>
        <v/>
      </c>
    </row>
    <row r="2866" spans="1:11">
      <c r="A2866" s="25" t="s">
        <v>1077</v>
      </c>
      <c r="B2866" s="25" t="s">
        <v>306</v>
      </c>
      <c r="C2866" s="25" t="s">
        <v>307</v>
      </c>
      <c r="D2866" s="25" t="s">
        <v>245</v>
      </c>
      <c r="E2866">
        <f t="shared" si="220"/>
        <v>10</v>
      </c>
      <c r="F2866" t="str">
        <f t="shared" si="221"/>
        <v>Video Call</v>
      </c>
      <c r="G2866" t="str">
        <f t="shared" si="222"/>
        <v>NET_0331269_10</v>
      </c>
      <c r="H2866" t="str">
        <f>IF(ISNA(VLOOKUP(A2866,$A$3:A2865,1,0)),"","DUP!")</f>
        <v>DUP!</v>
      </c>
      <c r="I2866" t="str">
        <f>IF(ISNA(VLOOKUP(B2866,$B$3:B2865,1,0)),"","DUP!")</f>
        <v>DUP!</v>
      </c>
      <c r="J2866" t="str">
        <f t="shared" si="223"/>
        <v/>
      </c>
      <c r="K2866" t="str">
        <f t="shared" si="224"/>
        <v/>
      </c>
    </row>
    <row r="2867" spans="1:11">
      <c r="A2867" s="25" t="s">
        <v>1078</v>
      </c>
      <c r="B2867" s="25" t="s">
        <v>306</v>
      </c>
      <c r="C2867" s="25" t="s">
        <v>307</v>
      </c>
      <c r="D2867" s="25" t="s">
        <v>244</v>
      </c>
      <c r="E2867">
        <f t="shared" si="220"/>
        <v>2</v>
      </c>
      <c r="F2867" t="str">
        <f t="shared" si="221"/>
        <v>Voice</v>
      </c>
      <c r="G2867" t="str">
        <f t="shared" si="222"/>
        <v>NET_0331270_2</v>
      </c>
      <c r="H2867" t="str">
        <f>IF(ISNA(VLOOKUP(A2867,$A$3:A2866,1,0)),"","DUP!")</f>
        <v/>
      </c>
      <c r="I2867" t="str">
        <f>IF(ISNA(VLOOKUP(B2867,$B$3:B2866,1,0)),"","DUP!")</f>
        <v>DUP!</v>
      </c>
      <c r="J2867" t="str">
        <f t="shared" si="223"/>
        <v/>
      </c>
      <c r="K2867" t="str">
        <f t="shared" si="224"/>
        <v>INSERT INTO ZONE_MAP (SERVICE_ID, SERVICE_NAME, CODE, NW_GROUP, ZONE) VALUES (2,'Voice','0331270','INTERNET','NATIONAL');</v>
      </c>
    </row>
    <row r="2868" spans="1:11">
      <c r="A2868" s="25" t="s">
        <v>1079</v>
      </c>
      <c r="B2868" s="25" t="s">
        <v>306</v>
      </c>
      <c r="C2868" s="25" t="s">
        <v>307</v>
      </c>
      <c r="D2868" s="25" t="s">
        <v>244</v>
      </c>
      <c r="E2868">
        <f t="shared" si="220"/>
        <v>2</v>
      </c>
      <c r="F2868" t="str">
        <f t="shared" si="221"/>
        <v>Voice</v>
      </c>
      <c r="G2868" t="str">
        <f t="shared" si="222"/>
        <v>NET_0331278_2</v>
      </c>
      <c r="H2868" t="str">
        <f>IF(ISNA(VLOOKUP(A2868,$A$3:A2867,1,0)),"","DUP!")</f>
        <v/>
      </c>
      <c r="I2868" t="str">
        <f>IF(ISNA(VLOOKUP(B2868,$B$3:B2867,1,0)),"","DUP!")</f>
        <v>DUP!</v>
      </c>
      <c r="J2868" t="str">
        <f t="shared" si="223"/>
        <v/>
      </c>
      <c r="K2868" t="str">
        <f t="shared" si="224"/>
        <v>INSERT INTO ZONE_MAP (SERVICE_ID, SERVICE_NAME, CODE, NW_GROUP, ZONE) VALUES (2,'Voice','0331278','INTERNET','NATIONAL');</v>
      </c>
    </row>
    <row r="2869" spans="1:11">
      <c r="A2869" s="25" t="s">
        <v>1080</v>
      </c>
      <c r="B2869" s="25" t="s">
        <v>306</v>
      </c>
      <c r="C2869" s="25" t="s">
        <v>307</v>
      </c>
      <c r="D2869" s="25" t="s">
        <v>244</v>
      </c>
      <c r="E2869">
        <f t="shared" si="220"/>
        <v>2</v>
      </c>
      <c r="F2869" t="str">
        <f t="shared" si="221"/>
        <v>Voice</v>
      </c>
      <c r="G2869" t="str">
        <f t="shared" si="222"/>
        <v>NET_0331280_2</v>
      </c>
      <c r="H2869" t="str">
        <f>IF(ISNA(VLOOKUP(A2869,$A$3:A2868,1,0)),"","DUP!")</f>
        <v/>
      </c>
      <c r="I2869" t="str">
        <f>IF(ISNA(VLOOKUP(B2869,$B$3:B2868,1,0)),"","DUP!")</f>
        <v>DUP!</v>
      </c>
      <c r="J2869" t="str">
        <f t="shared" si="223"/>
        <v/>
      </c>
      <c r="K2869" t="str">
        <f t="shared" si="224"/>
        <v>INSERT INTO ZONE_MAP (SERVICE_ID, SERVICE_NAME, CODE, NW_GROUP, ZONE) VALUES (2,'Voice','0331280','INTERNET','NATIONAL');</v>
      </c>
    </row>
    <row r="2870" spans="1:11">
      <c r="A2870" s="25" t="s">
        <v>1081</v>
      </c>
      <c r="B2870" s="25" t="s">
        <v>306</v>
      </c>
      <c r="C2870" s="25" t="s">
        <v>307</v>
      </c>
      <c r="D2870" s="25" t="s">
        <v>244</v>
      </c>
      <c r="E2870">
        <f t="shared" si="220"/>
        <v>2</v>
      </c>
      <c r="F2870" t="str">
        <f t="shared" si="221"/>
        <v>Voice</v>
      </c>
      <c r="G2870" t="str">
        <f t="shared" si="222"/>
        <v>NET_0331284_2</v>
      </c>
      <c r="H2870" t="str">
        <f>IF(ISNA(VLOOKUP(A2870,$A$3:A2869,1,0)),"","DUP!")</f>
        <v/>
      </c>
      <c r="I2870" t="str">
        <f>IF(ISNA(VLOOKUP(B2870,$B$3:B2869,1,0)),"","DUP!")</f>
        <v>DUP!</v>
      </c>
      <c r="J2870" t="str">
        <f t="shared" si="223"/>
        <v/>
      </c>
      <c r="K2870" t="str">
        <f t="shared" si="224"/>
        <v>INSERT INTO ZONE_MAP (SERVICE_ID, SERVICE_NAME, CODE, NW_GROUP, ZONE) VALUES (2,'Voice','0331284','INTERNET','NATIONAL');</v>
      </c>
    </row>
    <row r="2871" spans="1:11">
      <c r="A2871" s="25" t="s">
        <v>1082</v>
      </c>
      <c r="B2871" s="25" t="s">
        <v>315</v>
      </c>
      <c r="C2871" s="25" t="s">
        <v>316</v>
      </c>
      <c r="D2871" s="25" t="s">
        <v>244</v>
      </c>
      <c r="E2871">
        <f t="shared" si="220"/>
        <v>2</v>
      </c>
      <c r="F2871" t="str">
        <f t="shared" si="221"/>
        <v>Voice</v>
      </c>
      <c r="G2871" t="str">
        <f t="shared" si="222"/>
        <v>SNC_033141_2</v>
      </c>
      <c r="H2871" t="str">
        <f>IF(ISNA(VLOOKUP(A2871,$A$3:A2870,1,0)),"","DUP!")</f>
        <v/>
      </c>
      <c r="I2871" t="str">
        <f>IF(ISNA(VLOOKUP(B2871,$B$3:B2870,1,0)),"","DUP!")</f>
        <v>DUP!</v>
      </c>
      <c r="J2871" t="str">
        <f t="shared" si="223"/>
        <v/>
      </c>
      <c r="K2871" t="str">
        <f t="shared" si="224"/>
        <v>INSERT INTO ZONE_MAP (SERVICE_ID, SERVICE_NAME, CODE, NW_GROUP, ZONE) VALUES (2,'Voice','033141','NHAN TIN','NATIONAL');</v>
      </c>
    </row>
    <row r="2872" spans="1:11">
      <c r="A2872" s="25" t="s">
        <v>1083</v>
      </c>
      <c r="B2872" s="25" t="s">
        <v>1084</v>
      </c>
      <c r="C2872" s="25" t="s">
        <v>293</v>
      </c>
      <c r="D2872" s="25" t="s">
        <v>244</v>
      </c>
      <c r="E2872">
        <f t="shared" si="220"/>
        <v>2</v>
      </c>
      <c r="F2872" t="str">
        <f t="shared" si="221"/>
        <v>Voice</v>
      </c>
      <c r="G2872" t="str">
        <f t="shared" si="222"/>
        <v>VAS_033161_2</v>
      </c>
      <c r="H2872" t="str">
        <f>IF(ISNA(VLOOKUP(A2872,$A$3:A2871,1,0)),"","DUP!")</f>
        <v/>
      </c>
      <c r="I2872" t="str">
        <f>IF(ISNA(VLOOKUP(B2872,$B$3:B2871,1,0)),"","DUP!")</f>
        <v/>
      </c>
      <c r="J2872" t="str">
        <f t="shared" si="223"/>
        <v>DV 108/QNH</v>
      </c>
      <c r="K2872" t="str">
        <f t="shared" si="224"/>
        <v>INSERT INTO ZONE_MAP (SERVICE_ID, SERVICE_NAME, CODE, NW_GROUP, ZONE) VALUES (2,'Voice','033161','DV 108/QNH','NATIONAL');</v>
      </c>
    </row>
    <row r="2873" spans="1:11">
      <c r="A2873" s="25" t="s">
        <v>1083</v>
      </c>
      <c r="B2873" s="25" t="s">
        <v>1084</v>
      </c>
      <c r="C2873" s="25" t="s">
        <v>293</v>
      </c>
      <c r="D2873" s="25" t="s">
        <v>244</v>
      </c>
      <c r="E2873">
        <f t="shared" si="220"/>
        <v>2</v>
      </c>
      <c r="F2873" t="str">
        <f t="shared" si="221"/>
        <v>Voice</v>
      </c>
      <c r="G2873" t="str">
        <f t="shared" si="222"/>
        <v>VAS_033161_2</v>
      </c>
      <c r="H2873" t="str">
        <f>IF(ISNA(VLOOKUP(A2873,$A$3:A2872,1,0)),"","DUP!")</f>
        <v>DUP!</v>
      </c>
      <c r="I2873" t="str">
        <f>IF(ISNA(VLOOKUP(B2873,$B$3:B2872,1,0)),"","DUP!")</f>
        <v>DUP!</v>
      </c>
      <c r="J2873" t="str">
        <f t="shared" si="223"/>
        <v/>
      </c>
      <c r="K2873" t="str">
        <f t="shared" si="224"/>
        <v/>
      </c>
    </row>
    <row r="2874" spans="1:11">
      <c r="A2874" s="25" t="s">
        <v>1083</v>
      </c>
      <c r="B2874" s="25" t="s">
        <v>1084</v>
      </c>
      <c r="C2874" s="25" t="s">
        <v>293</v>
      </c>
      <c r="D2874" s="25" t="s">
        <v>244</v>
      </c>
      <c r="E2874">
        <f t="shared" si="220"/>
        <v>2</v>
      </c>
      <c r="F2874" t="str">
        <f t="shared" si="221"/>
        <v>Voice</v>
      </c>
      <c r="G2874" t="str">
        <f t="shared" si="222"/>
        <v>VAS_033161_2</v>
      </c>
      <c r="H2874" t="str">
        <f>IF(ISNA(VLOOKUP(A2874,$A$3:A2873,1,0)),"","DUP!")</f>
        <v>DUP!</v>
      </c>
      <c r="I2874" t="str">
        <f>IF(ISNA(VLOOKUP(B2874,$B$3:B2873,1,0)),"","DUP!")</f>
        <v>DUP!</v>
      </c>
      <c r="J2874" t="str">
        <f t="shared" si="223"/>
        <v/>
      </c>
      <c r="K2874" t="str">
        <f t="shared" si="224"/>
        <v/>
      </c>
    </row>
    <row r="2875" spans="1:11">
      <c r="A2875" s="25" t="s">
        <v>1083</v>
      </c>
      <c r="B2875" s="25" t="s">
        <v>1084</v>
      </c>
      <c r="C2875" s="25" t="s">
        <v>293</v>
      </c>
      <c r="D2875" s="25" t="s">
        <v>245</v>
      </c>
      <c r="E2875">
        <f t="shared" si="220"/>
        <v>10</v>
      </c>
      <c r="F2875" t="str">
        <f t="shared" si="221"/>
        <v>Video Call</v>
      </c>
      <c r="G2875" t="str">
        <f t="shared" si="222"/>
        <v>VAS_033161_10</v>
      </c>
      <c r="H2875" t="str">
        <f>IF(ISNA(VLOOKUP(A2875,$A$3:A2874,1,0)),"","DUP!")</f>
        <v>DUP!</v>
      </c>
      <c r="I2875" t="str">
        <f>IF(ISNA(VLOOKUP(B2875,$B$3:B2874,1,0)),"","DUP!")</f>
        <v>DUP!</v>
      </c>
      <c r="J2875" t="str">
        <f t="shared" si="223"/>
        <v/>
      </c>
      <c r="K2875" t="str">
        <f t="shared" si="224"/>
        <v/>
      </c>
    </row>
    <row r="2876" spans="1:11">
      <c r="A2876" s="25" t="s">
        <v>1083</v>
      </c>
      <c r="B2876" s="25" t="s">
        <v>1084</v>
      </c>
      <c r="C2876" s="25" t="s">
        <v>293</v>
      </c>
      <c r="D2876" s="25" t="s">
        <v>245</v>
      </c>
      <c r="E2876">
        <f t="shared" si="220"/>
        <v>10</v>
      </c>
      <c r="F2876" t="str">
        <f t="shared" si="221"/>
        <v>Video Call</v>
      </c>
      <c r="G2876" t="str">
        <f t="shared" si="222"/>
        <v>VAS_033161_10</v>
      </c>
      <c r="H2876" t="str">
        <f>IF(ISNA(VLOOKUP(A2876,$A$3:A2875,1,0)),"","DUP!")</f>
        <v>DUP!</v>
      </c>
      <c r="I2876" t="str">
        <f>IF(ISNA(VLOOKUP(B2876,$B$3:B2875,1,0)),"","DUP!")</f>
        <v>DUP!</v>
      </c>
      <c r="J2876" t="str">
        <f t="shared" si="223"/>
        <v/>
      </c>
      <c r="K2876" t="str">
        <f t="shared" si="224"/>
        <v/>
      </c>
    </row>
    <row r="2877" spans="1:11">
      <c r="A2877" s="25" t="s">
        <v>1083</v>
      </c>
      <c r="B2877" s="25" t="s">
        <v>1084</v>
      </c>
      <c r="C2877" s="25" t="s">
        <v>293</v>
      </c>
      <c r="D2877" s="25" t="s">
        <v>245</v>
      </c>
      <c r="E2877">
        <f t="shared" si="220"/>
        <v>10</v>
      </c>
      <c r="F2877" t="str">
        <f t="shared" si="221"/>
        <v>Video Call</v>
      </c>
      <c r="G2877" t="str">
        <f t="shared" si="222"/>
        <v>VAS_033161_10</v>
      </c>
      <c r="H2877" t="str">
        <f>IF(ISNA(VLOOKUP(A2877,$A$3:A2876,1,0)),"","DUP!")</f>
        <v>DUP!</v>
      </c>
      <c r="I2877" t="str">
        <f>IF(ISNA(VLOOKUP(B2877,$B$3:B2876,1,0)),"","DUP!")</f>
        <v>DUP!</v>
      </c>
      <c r="J2877" t="str">
        <f t="shared" si="223"/>
        <v/>
      </c>
      <c r="K2877" t="str">
        <f t="shared" si="224"/>
        <v/>
      </c>
    </row>
    <row r="2878" spans="1:11">
      <c r="A2878" s="25" t="s">
        <v>1085</v>
      </c>
      <c r="B2878" s="25" t="s">
        <v>1063</v>
      </c>
      <c r="C2878" s="25" t="s">
        <v>318</v>
      </c>
      <c r="D2878" s="25" t="s">
        <v>244</v>
      </c>
      <c r="E2878">
        <f t="shared" si="220"/>
        <v>2</v>
      </c>
      <c r="F2878" t="str">
        <f t="shared" si="221"/>
        <v>Voice</v>
      </c>
      <c r="G2878" t="str">
        <f t="shared" si="222"/>
        <v>CVL_0332_2</v>
      </c>
      <c r="H2878" t="str">
        <f>IF(ISNA(VLOOKUP(A2878,$A$3:A2877,1,0)),"","DUP!")</f>
        <v/>
      </c>
      <c r="I2878" t="str">
        <f>IF(ISNA(VLOOKUP(B2878,$B$3:B2877,1,0)),"","DUP!")</f>
        <v>DUP!</v>
      </c>
      <c r="J2878" t="str">
        <f t="shared" si="223"/>
        <v/>
      </c>
      <c r="K2878" t="str">
        <f t="shared" si="224"/>
        <v>INSERT INTO ZONE_MAP (SERVICE_ID, SERVICE_NAME, CODE, NW_GROUP, ZONE) VALUES (2,'Voice','0332','QUANG NINH','NATIONAL');</v>
      </c>
    </row>
    <row r="2879" spans="1:11">
      <c r="A2879" s="25" t="s">
        <v>1086</v>
      </c>
      <c r="B2879" s="25" t="s">
        <v>1063</v>
      </c>
      <c r="C2879" s="25" t="s">
        <v>243</v>
      </c>
      <c r="D2879" s="25" t="s">
        <v>244</v>
      </c>
      <c r="E2879">
        <f t="shared" si="220"/>
        <v>2</v>
      </c>
      <c r="F2879" t="str">
        <f t="shared" si="221"/>
        <v>Voice</v>
      </c>
      <c r="G2879" t="str">
        <f t="shared" si="222"/>
        <v>CVP_0333_2</v>
      </c>
      <c r="H2879" t="str">
        <f>IF(ISNA(VLOOKUP(A2879,$A$3:A2878,1,0)),"","DUP!")</f>
        <v/>
      </c>
      <c r="I2879" t="str">
        <f>IF(ISNA(VLOOKUP(B2879,$B$3:B2878,1,0)),"","DUP!")</f>
        <v>DUP!</v>
      </c>
      <c r="J2879" t="str">
        <f t="shared" si="223"/>
        <v/>
      </c>
      <c r="K2879" t="str">
        <f t="shared" si="224"/>
        <v>INSERT INTO ZONE_MAP (SERVICE_ID, SERVICE_NAME, CODE, NW_GROUP, ZONE) VALUES (2,'Voice','0333','QUANG NINH','NATIONAL');</v>
      </c>
    </row>
    <row r="2880" spans="1:11">
      <c r="A2880" s="25" t="s">
        <v>1086</v>
      </c>
      <c r="B2880" s="25" t="s">
        <v>1063</v>
      </c>
      <c r="C2880" s="25" t="s">
        <v>243</v>
      </c>
      <c r="D2880" s="25" t="s">
        <v>244</v>
      </c>
      <c r="E2880">
        <f t="shared" si="220"/>
        <v>2</v>
      </c>
      <c r="F2880" t="str">
        <f t="shared" si="221"/>
        <v>Voice</v>
      </c>
      <c r="G2880" t="str">
        <f t="shared" si="222"/>
        <v>CVP_0333_2</v>
      </c>
      <c r="H2880" t="str">
        <f>IF(ISNA(VLOOKUP(A2880,$A$3:A2879,1,0)),"","DUP!")</f>
        <v>DUP!</v>
      </c>
      <c r="I2880" t="str">
        <f>IF(ISNA(VLOOKUP(B2880,$B$3:B2879,1,0)),"","DUP!")</f>
        <v>DUP!</v>
      </c>
      <c r="J2880" t="str">
        <f t="shared" si="223"/>
        <v/>
      </c>
      <c r="K2880" t="str">
        <f t="shared" si="224"/>
        <v/>
      </c>
    </row>
    <row r="2881" spans="1:11">
      <c r="A2881" s="25" t="s">
        <v>1086</v>
      </c>
      <c r="B2881" s="25" t="s">
        <v>1063</v>
      </c>
      <c r="C2881" s="25" t="s">
        <v>243</v>
      </c>
      <c r="D2881" s="25" t="s">
        <v>244</v>
      </c>
      <c r="E2881">
        <f t="shared" si="220"/>
        <v>2</v>
      </c>
      <c r="F2881" t="str">
        <f t="shared" si="221"/>
        <v>Voice</v>
      </c>
      <c r="G2881" t="str">
        <f t="shared" si="222"/>
        <v>CVP_0333_2</v>
      </c>
      <c r="H2881" t="str">
        <f>IF(ISNA(VLOOKUP(A2881,$A$3:A2880,1,0)),"","DUP!")</f>
        <v>DUP!</v>
      </c>
      <c r="I2881" t="str">
        <f>IF(ISNA(VLOOKUP(B2881,$B$3:B2880,1,0)),"","DUP!")</f>
        <v>DUP!</v>
      </c>
      <c r="J2881" t="str">
        <f t="shared" si="223"/>
        <v/>
      </c>
      <c r="K2881" t="str">
        <f t="shared" si="224"/>
        <v/>
      </c>
    </row>
    <row r="2882" spans="1:11">
      <c r="A2882" s="25" t="s">
        <v>1086</v>
      </c>
      <c r="B2882" s="25" t="s">
        <v>1063</v>
      </c>
      <c r="C2882" s="25" t="s">
        <v>243</v>
      </c>
      <c r="D2882" s="25" t="s">
        <v>245</v>
      </c>
      <c r="E2882">
        <f t="shared" si="220"/>
        <v>10</v>
      </c>
      <c r="F2882" t="str">
        <f t="shared" si="221"/>
        <v>Video Call</v>
      </c>
      <c r="G2882" t="str">
        <f t="shared" si="222"/>
        <v>CVP_0333_10</v>
      </c>
      <c r="H2882" t="str">
        <f>IF(ISNA(VLOOKUP(A2882,$A$3:A2881,1,0)),"","DUP!")</f>
        <v>DUP!</v>
      </c>
      <c r="I2882" t="str">
        <f>IF(ISNA(VLOOKUP(B2882,$B$3:B2881,1,0)),"","DUP!")</f>
        <v>DUP!</v>
      </c>
      <c r="J2882" t="str">
        <f t="shared" si="223"/>
        <v/>
      </c>
      <c r="K2882" t="str">
        <f t="shared" si="224"/>
        <v/>
      </c>
    </row>
    <row r="2883" spans="1:11">
      <c r="A2883" s="25" t="s">
        <v>1086</v>
      </c>
      <c r="B2883" s="25" t="s">
        <v>1063</v>
      </c>
      <c r="C2883" s="25" t="s">
        <v>243</v>
      </c>
      <c r="D2883" s="25" t="s">
        <v>245</v>
      </c>
      <c r="E2883">
        <f t="shared" si="220"/>
        <v>10</v>
      </c>
      <c r="F2883" t="str">
        <f t="shared" si="221"/>
        <v>Video Call</v>
      </c>
      <c r="G2883" t="str">
        <f t="shared" si="222"/>
        <v>CVP_0333_10</v>
      </c>
      <c r="H2883" t="str">
        <f>IF(ISNA(VLOOKUP(A2883,$A$3:A2882,1,0)),"","DUP!")</f>
        <v>DUP!</v>
      </c>
      <c r="I2883" t="str">
        <f>IF(ISNA(VLOOKUP(B2883,$B$3:B2882,1,0)),"","DUP!")</f>
        <v>DUP!</v>
      </c>
      <c r="J2883" t="str">
        <f t="shared" si="223"/>
        <v/>
      </c>
      <c r="K2883" t="str">
        <f t="shared" si="224"/>
        <v/>
      </c>
    </row>
    <row r="2884" spans="1:11">
      <c r="A2884" s="25" t="s">
        <v>1086</v>
      </c>
      <c r="B2884" s="25" t="s">
        <v>1063</v>
      </c>
      <c r="C2884" s="25" t="s">
        <v>243</v>
      </c>
      <c r="D2884" s="25" t="s">
        <v>245</v>
      </c>
      <c r="E2884">
        <f t="shared" ref="E2884:E2947" si="225">IF(D2884="NORMAL",2,10)</f>
        <v>10</v>
      </c>
      <c r="F2884" t="str">
        <f t="shared" ref="F2884:F2947" si="226">IF(D2884="NORMAL","Voice","Video Call")</f>
        <v>Video Call</v>
      </c>
      <c r="G2884" t="str">
        <f t="shared" ref="G2884:G2947" si="227">C2884&amp;"_"&amp;A2884&amp;"_"&amp;E2884</f>
        <v>CVP_0333_10</v>
      </c>
      <c r="H2884" t="str">
        <f>IF(ISNA(VLOOKUP(A2884,$A$3:A2883,1,0)),"","DUP!")</f>
        <v>DUP!</v>
      </c>
      <c r="I2884" t="str">
        <f>IF(ISNA(VLOOKUP(B2884,$B$3:B2883,1,0)),"","DUP!")</f>
        <v>DUP!</v>
      </c>
      <c r="J2884" t="str">
        <f t="shared" ref="J2884:J2947" si="228">IF(I2884="DUP!","",B2884)</f>
        <v/>
      </c>
      <c r="K2884" t="str">
        <f t="shared" ref="K2884:K2947" si="229">IF(H2884="DUP!","","INSERT INTO ZONE_MAP (SERVICE_ID, SERVICE_NAME, CODE, NW_GROUP, ZONE) VALUES ("&amp;E2884&amp;",'"&amp;F2884&amp;"','"&amp;A2884&amp;"','"&amp;B2884&amp;"','"&amp;IF(B2884="VINAPHONE","INTERNAL","NATIONAL")&amp;"');")</f>
        <v/>
      </c>
    </row>
    <row r="2885" spans="1:11">
      <c r="A2885" s="25" t="s">
        <v>1087</v>
      </c>
      <c r="B2885" s="25" t="s">
        <v>1063</v>
      </c>
      <c r="C2885" s="25" t="s">
        <v>321</v>
      </c>
      <c r="D2885" s="25" t="s">
        <v>244</v>
      </c>
      <c r="E2885">
        <f t="shared" si="225"/>
        <v>2</v>
      </c>
      <c r="F2885" t="str">
        <f t="shared" si="226"/>
        <v>Voice</v>
      </c>
      <c r="G2885" t="str">
        <f t="shared" si="227"/>
        <v>CVC_0334_2</v>
      </c>
      <c r="H2885" t="str">
        <f>IF(ISNA(VLOOKUP(A2885,$A$3:A2884,1,0)),"","DUP!")</f>
        <v/>
      </c>
      <c r="I2885" t="str">
        <f>IF(ISNA(VLOOKUP(B2885,$B$3:B2884,1,0)),"","DUP!")</f>
        <v>DUP!</v>
      </c>
      <c r="J2885" t="str">
        <f t="shared" si="228"/>
        <v/>
      </c>
      <c r="K2885" t="str">
        <f t="shared" si="229"/>
        <v>INSERT INTO ZONE_MAP (SERVICE_ID, SERVICE_NAME, CODE, NW_GROUP, ZONE) VALUES (2,'Voice','0334','QUANG NINH','NATIONAL');</v>
      </c>
    </row>
    <row r="2886" spans="1:11">
      <c r="A2886" s="25" t="s">
        <v>1088</v>
      </c>
      <c r="B2886" s="25" t="s">
        <v>1063</v>
      </c>
      <c r="C2886" s="25" t="s">
        <v>323</v>
      </c>
      <c r="D2886" s="25" t="s">
        <v>244</v>
      </c>
      <c r="E2886">
        <f t="shared" si="225"/>
        <v>2</v>
      </c>
      <c r="F2886" t="str">
        <f t="shared" si="226"/>
        <v>Voice</v>
      </c>
      <c r="G2886" t="str">
        <f t="shared" si="227"/>
        <v>CSP_0335_2</v>
      </c>
      <c r="H2886" t="str">
        <f>IF(ISNA(VLOOKUP(A2886,$A$3:A2885,1,0)),"","DUP!")</f>
        <v/>
      </c>
      <c r="I2886" t="str">
        <f>IF(ISNA(VLOOKUP(B2886,$B$3:B2885,1,0)),"","DUP!")</f>
        <v>DUP!</v>
      </c>
      <c r="J2886" t="str">
        <f t="shared" si="228"/>
        <v/>
      </c>
      <c r="K2886" t="str">
        <f t="shared" si="229"/>
        <v>INSERT INTO ZONE_MAP (SERVICE_ID, SERVICE_NAME, CODE, NW_GROUP, ZONE) VALUES (2,'Voice','0335','QUANG NINH','NATIONAL');</v>
      </c>
    </row>
    <row r="2887" spans="1:11">
      <c r="A2887" s="25" t="s">
        <v>1089</v>
      </c>
      <c r="B2887" s="25" t="s">
        <v>1063</v>
      </c>
      <c r="C2887" s="25" t="s">
        <v>318</v>
      </c>
      <c r="D2887" s="25" t="s">
        <v>244</v>
      </c>
      <c r="E2887">
        <f t="shared" si="225"/>
        <v>2</v>
      </c>
      <c r="F2887" t="str">
        <f t="shared" si="226"/>
        <v>Voice</v>
      </c>
      <c r="G2887" t="str">
        <f t="shared" si="227"/>
        <v>CVL_0336_2</v>
      </c>
      <c r="H2887" t="str">
        <f>IF(ISNA(VLOOKUP(A2887,$A$3:A2886,1,0)),"","DUP!")</f>
        <v/>
      </c>
      <c r="I2887" t="str">
        <f>IF(ISNA(VLOOKUP(B2887,$B$3:B2886,1,0)),"","DUP!")</f>
        <v>DUP!</v>
      </c>
      <c r="J2887" t="str">
        <f t="shared" si="228"/>
        <v/>
      </c>
      <c r="K2887" t="str">
        <f t="shared" si="229"/>
        <v>INSERT INTO ZONE_MAP (SERVICE_ID, SERVICE_NAME, CODE, NW_GROUP, ZONE) VALUES (2,'Voice','0336','QUANG NINH','NATIONAL');</v>
      </c>
    </row>
    <row r="2888" spans="1:11">
      <c r="A2888" s="25" t="s">
        <v>1090</v>
      </c>
      <c r="B2888" s="25" t="s">
        <v>1063</v>
      </c>
      <c r="C2888" s="25" t="s">
        <v>326</v>
      </c>
      <c r="D2888" s="25" t="s">
        <v>244</v>
      </c>
      <c r="E2888">
        <f t="shared" si="225"/>
        <v>2</v>
      </c>
      <c r="F2888" t="str">
        <f t="shared" si="226"/>
        <v>Voice</v>
      </c>
      <c r="G2888" t="str">
        <f t="shared" si="227"/>
        <v>CFP_0337_2</v>
      </c>
      <c r="H2888" t="str">
        <f>IF(ISNA(VLOOKUP(A2888,$A$3:A2887,1,0)),"","DUP!")</f>
        <v/>
      </c>
      <c r="I2888" t="str">
        <f>IF(ISNA(VLOOKUP(B2888,$B$3:B2887,1,0)),"","DUP!")</f>
        <v>DUP!</v>
      </c>
      <c r="J2888" t="str">
        <f t="shared" si="228"/>
        <v/>
      </c>
      <c r="K2888" t="str">
        <f t="shared" si="229"/>
        <v>INSERT INTO ZONE_MAP (SERVICE_ID, SERVICE_NAME, CODE, NW_GROUP, ZONE) VALUES (2,'Voice','0337','QUANG NINH','NATIONAL');</v>
      </c>
    </row>
    <row r="2889" spans="1:11">
      <c r="A2889" s="25" t="s">
        <v>1091</v>
      </c>
      <c r="B2889" s="25" t="s">
        <v>1063</v>
      </c>
      <c r="C2889" s="25" t="s">
        <v>243</v>
      </c>
      <c r="D2889" s="25" t="s">
        <v>244</v>
      </c>
      <c r="E2889">
        <f t="shared" si="225"/>
        <v>2</v>
      </c>
      <c r="F2889" t="str">
        <f t="shared" si="226"/>
        <v>Voice</v>
      </c>
      <c r="G2889" t="str">
        <f t="shared" si="227"/>
        <v>CVP_03380_2</v>
      </c>
      <c r="H2889" t="str">
        <f>IF(ISNA(VLOOKUP(A2889,$A$3:A2888,1,0)),"","DUP!")</f>
        <v/>
      </c>
      <c r="I2889" t="str">
        <f>IF(ISNA(VLOOKUP(B2889,$B$3:B2888,1,0)),"","DUP!")</f>
        <v>DUP!</v>
      </c>
      <c r="J2889" t="str">
        <f t="shared" si="228"/>
        <v/>
      </c>
      <c r="K2889" t="str">
        <f t="shared" si="229"/>
        <v>INSERT INTO ZONE_MAP (SERVICE_ID, SERVICE_NAME, CODE, NW_GROUP, ZONE) VALUES (2,'Voice','03380','QUANG NINH','NATIONAL');</v>
      </c>
    </row>
    <row r="2890" spans="1:11">
      <c r="A2890" s="25" t="s">
        <v>1091</v>
      </c>
      <c r="B2890" s="25" t="s">
        <v>1063</v>
      </c>
      <c r="C2890" s="25" t="s">
        <v>243</v>
      </c>
      <c r="D2890" s="25" t="s">
        <v>244</v>
      </c>
      <c r="E2890">
        <f t="shared" si="225"/>
        <v>2</v>
      </c>
      <c r="F2890" t="str">
        <f t="shared" si="226"/>
        <v>Voice</v>
      </c>
      <c r="G2890" t="str">
        <f t="shared" si="227"/>
        <v>CVP_03380_2</v>
      </c>
      <c r="H2890" t="str">
        <f>IF(ISNA(VLOOKUP(A2890,$A$3:A2889,1,0)),"","DUP!")</f>
        <v>DUP!</v>
      </c>
      <c r="I2890" t="str">
        <f>IF(ISNA(VLOOKUP(B2890,$B$3:B2889,1,0)),"","DUP!")</f>
        <v>DUP!</v>
      </c>
      <c r="J2890" t="str">
        <f t="shared" si="228"/>
        <v/>
      </c>
      <c r="K2890" t="str">
        <f t="shared" si="229"/>
        <v/>
      </c>
    </row>
    <row r="2891" spans="1:11">
      <c r="A2891" s="25" t="s">
        <v>1091</v>
      </c>
      <c r="B2891" s="25" t="s">
        <v>1063</v>
      </c>
      <c r="C2891" s="25" t="s">
        <v>243</v>
      </c>
      <c r="D2891" s="25" t="s">
        <v>244</v>
      </c>
      <c r="E2891">
        <f t="shared" si="225"/>
        <v>2</v>
      </c>
      <c r="F2891" t="str">
        <f t="shared" si="226"/>
        <v>Voice</v>
      </c>
      <c r="G2891" t="str">
        <f t="shared" si="227"/>
        <v>CVP_03380_2</v>
      </c>
      <c r="H2891" t="str">
        <f>IF(ISNA(VLOOKUP(A2891,$A$3:A2890,1,0)),"","DUP!")</f>
        <v>DUP!</v>
      </c>
      <c r="I2891" t="str">
        <f>IF(ISNA(VLOOKUP(B2891,$B$3:B2890,1,0)),"","DUP!")</f>
        <v>DUP!</v>
      </c>
      <c r="J2891" t="str">
        <f t="shared" si="228"/>
        <v/>
      </c>
      <c r="K2891" t="str">
        <f t="shared" si="229"/>
        <v/>
      </c>
    </row>
    <row r="2892" spans="1:11">
      <c r="A2892" s="25" t="s">
        <v>1091</v>
      </c>
      <c r="B2892" s="25" t="s">
        <v>1063</v>
      </c>
      <c r="C2892" s="25" t="s">
        <v>243</v>
      </c>
      <c r="D2892" s="25" t="s">
        <v>245</v>
      </c>
      <c r="E2892">
        <f t="shared" si="225"/>
        <v>10</v>
      </c>
      <c r="F2892" t="str">
        <f t="shared" si="226"/>
        <v>Video Call</v>
      </c>
      <c r="G2892" t="str">
        <f t="shared" si="227"/>
        <v>CVP_03380_10</v>
      </c>
      <c r="H2892" t="str">
        <f>IF(ISNA(VLOOKUP(A2892,$A$3:A2891,1,0)),"","DUP!")</f>
        <v>DUP!</v>
      </c>
      <c r="I2892" t="str">
        <f>IF(ISNA(VLOOKUP(B2892,$B$3:B2891,1,0)),"","DUP!")</f>
        <v>DUP!</v>
      </c>
      <c r="J2892" t="str">
        <f t="shared" si="228"/>
        <v/>
      </c>
      <c r="K2892" t="str">
        <f t="shared" si="229"/>
        <v/>
      </c>
    </row>
    <row r="2893" spans="1:11">
      <c r="A2893" s="25" t="s">
        <v>1091</v>
      </c>
      <c r="B2893" s="25" t="s">
        <v>1063</v>
      </c>
      <c r="C2893" s="25" t="s">
        <v>243</v>
      </c>
      <c r="D2893" s="25" t="s">
        <v>245</v>
      </c>
      <c r="E2893">
        <f t="shared" si="225"/>
        <v>10</v>
      </c>
      <c r="F2893" t="str">
        <f t="shared" si="226"/>
        <v>Video Call</v>
      </c>
      <c r="G2893" t="str">
        <f t="shared" si="227"/>
        <v>CVP_03380_10</v>
      </c>
      <c r="H2893" t="str">
        <f>IF(ISNA(VLOOKUP(A2893,$A$3:A2892,1,0)),"","DUP!")</f>
        <v>DUP!</v>
      </c>
      <c r="I2893" t="str">
        <f>IF(ISNA(VLOOKUP(B2893,$B$3:B2892,1,0)),"","DUP!")</f>
        <v>DUP!</v>
      </c>
      <c r="J2893" t="str">
        <f t="shared" si="228"/>
        <v/>
      </c>
      <c r="K2893" t="str">
        <f t="shared" si="229"/>
        <v/>
      </c>
    </row>
    <row r="2894" spans="1:11">
      <c r="A2894" s="25" t="s">
        <v>1091</v>
      </c>
      <c r="B2894" s="25" t="s">
        <v>1063</v>
      </c>
      <c r="C2894" s="25" t="s">
        <v>243</v>
      </c>
      <c r="D2894" s="25" t="s">
        <v>245</v>
      </c>
      <c r="E2894">
        <f t="shared" si="225"/>
        <v>10</v>
      </c>
      <c r="F2894" t="str">
        <f t="shared" si="226"/>
        <v>Video Call</v>
      </c>
      <c r="G2894" t="str">
        <f t="shared" si="227"/>
        <v>CVP_03380_10</v>
      </c>
      <c r="H2894" t="str">
        <f>IF(ISNA(VLOOKUP(A2894,$A$3:A2893,1,0)),"","DUP!")</f>
        <v>DUP!</v>
      </c>
      <c r="I2894" t="str">
        <f>IF(ISNA(VLOOKUP(B2894,$B$3:B2893,1,0)),"","DUP!")</f>
        <v>DUP!</v>
      </c>
      <c r="J2894" t="str">
        <f t="shared" si="228"/>
        <v/>
      </c>
      <c r="K2894" t="str">
        <f t="shared" si="229"/>
        <v/>
      </c>
    </row>
    <row r="2895" spans="1:11">
      <c r="A2895" s="25" t="s">
        <v>1092</v>
      </c>
      <c r="B2895" s="25" t="s">
        <v>329</v>
      </c>
      <c r="C2895" s="25" t="s">
        <v>243</v>
      </c>
      <c r="D2895" s="25" t="s">
        <v>244</v>
      </c>
      <c r="E2895">
        <f t="shared" si="225"/>
        <v>2</v>
      </c>
      <c r="F2895" t="str">
        <f t="shared" si="226"/>
        <v>Voice</v>
      </c>
      <c r="G2895" t="str">
        <f t="shared" si="227"/>
        <v>CVP_033800126_2</v>
      </c>
      <c r="H2895" t="str">
        <f>IF(ISNA(VLOOKUP(A2895,$A$3:A2894,1,0)),"","DUP!")</f>
        <v/>
      </c>
      <c r="I2895" t="str">
        <f>IF(ISNA(VLOOKUP(B2895,$B$3:B2894,1,0)),"","DUP!")</f>
        <v>DUP!</v>
      </c>
      <c r="J2895" t="str">
        <f t="shared" si="228"/>
        <v/>
      </c>
      <c r="K2895" t="str">
        <f t="shared" si="229"/>
        <v>INSERT INTO ZONE_MAP (SERVICE_ID, SERVICE_NAME, CODE, NW_GROUP, ZONE) VALUES (2,'Voice','033800126','DICH VU CSKH','NATIONAL');</v>
      </c>
    </row>
    <row r="2896" spans="1:11">
      <c r="A2896" s="25" t="s">
        <v>1092</v>
      </c>
      <c r="B2896" s="25" t="s">
        <v>329</v>
      </c>
      <c r="C2896" s="25" t="s">
        <v>243</v>
      </c>
      <c r="D2896" s="25" t="s">
        <v>244</v>
      </c>
      <c r="E2896">
        <f t="shared" si="225"/>
        <v>2</v>
      </c>
      <c r="F2896" t="str">
        <f t="shared" si="226"/>
        <v>Voice</v>
      </c>
      <c r="G2896" t="str">
        <f t="shared" si="227"/>
        <v>CVP_033800126_2</v>
      </c>
      <c r="H2896" t="str">
        <f>IF(ISNA(VLOOKUP(A2896,$A$3:A2895,1,0)),"","DUP!")</f>
        <v>DUP!</v>
      </c>
      <c r="I2896" t="str">
        <f>IF(ISNA(VLOOKUP(B2896,$B$3:B2895,1,0)),"","DUP!")</f>
        <v>DUP!</v>
      </c>
      <c r="J2896" t="str">
        <f t="shared" si="228"/>
        <v/>
      </c>
      <c r="K2896" t="str">
        <f t="shared" si="229"/>
        <v/>
      </c>
    </row>
    <row r="2897" spans="1:11">
      <c r="A2897" s="25" t="s">
        <v>1092</v>
      </c>
      <c r="B2897" s="25" t="s">
        <v>329</v>
      </c>
      <c r="C2897" s="25" t="s">
        <v>243</v>
      </c>
      <c r="D2897" s="25" t="s">
        <v>244</v>
      </c>
      <c r="E2897">
        <f t="shared" si="225"/>
        <v>2</v>
      </c>
      <c r="F2897" t="str">
        <f t="shared" si="226"/>
        <v>Voice</v>
      </c>
      <c r="G2897" t="str">
        <f t="shared" si="227"/>
        <v>CVP_033800126_2</v>
      </c>
      <c r="H2897" t="str">
        <f>IF(ISNA(VLOOKUP(A2897,$A$3:A2896,1,0)),"","DUP!")</f>
        <v>DUP!</v>
      </c>
      <c r="I2897" t="str">
        <f>IF(ISNA(VLOOKUP(B2897,$B$3:B2896,1,0)),"","DUP!")</f>
        <v>DUP!</v>
      </c>
      <c r="J2897" t="str">
        <f t="shared" si="228"/>
        <v/>
      </c>
      <c r="K2897" t="str">
        <f t="shared" si="229"/>
        <v/>
      </c>
    </row>
    <row r="2898" spans="1:11">
      <c r="A2898" s="25" t="s">
        <v>1092</v>
      </c>
      <c r="B2898" s="25" t="s">
        <v>329</v>
      </c>
      <c r="C2898" s="25" t="s">
        <v>243</v>
      </c>
      <c r="D2898" s="25" t="s">
        <v>245</v>
      </c>
      <c r="E2898">
        <f t="shared" si="225"/>
        <v>10</v>
      </c>
      <c r="F2898" t="str">
        <f t="shared" si="226"/>
        <v>Video Call</v>
      </c>
      <c r="G2898" t="str">
        <f t="shared" si="227"/>
        <v>CVP_033800126_10</v>
      </c>
      <c r="H2898" t="str">
        <f>IF(ISNA(VLOOKUP(A2898,$A$3:A2897,1,0)),"","DUP!")</f>
        <v>DUP!</v>
      </c>
      <c r="I2898" t="str">
        <f>IF(ISNA(VLOOKUP(B2898,$B$3:B2897,1,0)),"","DUP!")</f>
        <v>DUP!</v>
      </c>
      <c r="J2898" t="str">
        <f t="shared" si="228"/>
        <v/>
      </c>
      <c r="K2898" t="str">
        <f t="shared" si="229"/>
        <v/>
      </c>
    </row>
    <row r="2899" spans="1:11">
      <c r="A2899" s="25" t="s">
        <v>1092</v>
      </c>
      <c r="B2899" s="25" t="s">
        <v>329</v>
      </c>
      <c r="C2899" s="25" t="s">
        <v>243</v>
      </c>
      <c r="D2899" s="25" t="s">
        <v>245</v>
      </c>
      <c r="E2899">
        <f t="shared" si="225"/>
        <v>10</v>
      </c>
      <c r="F2899" t="str">
        <f t="shared" si="226"/>
        <v>Video Call</v>
      </c>
      <c r="G2899" t="str">
        <f t="shared" si="227"/>
        <v>CVP_033800126_10</v>
      </c>
      <c r="H2899" t="str">
        <f>IF(ISNA(VLOOKUP(A2899,$A$3:A2898,1,0)),"","DUP!")</f>
        <v>DUP!</v>
      </c>
      <c r="I2899" t="str">
        <f>IF(ISNA(VLOOKUP(B2899,$B$3:B2898,1,0)),"","DUP!")</f>
        <v>DUP!</v>
      </c>
      <c r="J2899" t="str">
        <f t="shared" si="228"/>
        <v/>
      </c>
      <c r="K2899" t="str">
        <f t="shared" si="229"/>
        <v/>
      </c>
    </row>
    <row r="2900" spans="1:11">
      <c r="A2900" s="25" t="s">
        <v>1092</v>
      </c>
      <c r="B2900" s="25" t="s">
        <v>329</v>
      </c>
      <c r="C2900" s="25" t="s">
        <v>243</v>
      </c>
      <c r="D2900" s="25" t="s">
        <v>245</v>
      </c>
      <c r="E2900">
        <f t="shared" si="225"/>
        <v>10</v>
      </c>
      <c r="F2900" t="str">
        <f t="shared" si="226"/>
        <v>Video Call</v>
      </c>
      <c r="G2900" t="str">
        <f t="shared" si="227"/>
        <v>CVP_033800126_10</v>
      </c>
      <c r="H2900" t="str">
        <f>IF(ISNA(VLOOKUP(A2900,$A$3:A2899,1,0)),"","DUP!")</f>
        <v>DUP!</v>
      </c>
      <c r="I2900" t="str">
        <f>IF(ISNA(VLOOKUP(B2900,$B$3:B2899,1,0)),"","DUP!")</f>
        <v>DUP!</v>
      </c>
      <c r="J2900" t="str">
        <f t="shared" si="228"/>
        <v/>
      </c>
      <c r="K2900" t="str">
        <f t="shared" si="229"/>
        <v/>
      </c>
    </row>
    <row r="2901" spans="1:11">
      <c r="A2901" s="25" t="s">
        <v>1093</v>
      </c>
      <c r="B2901" s="25" t="s">
        <v>1063</v>
      </c>
      <c r="C2901" s="25" t="s">
        <v>243</v>
      </c>
      <c r="D2901" s="25" t="s">
        <v>244</v>
      </c>
      <c r="E2901">
        <f t="shared" si="225"/>
        <v>2</v>
      </c>
      <c r="F2901" t="str">
        <f t="shared" si="226"/>
        <v>Voice</v>
      </c>
      <c r="G2901" t="str">
        <f t="shared" si="227"/>
        <v>CVP_03381_2</v>
      </c>
      <c r="H2901" t="str">
        <f>IF(ISNA(VLOOKUP(A2901,$A$3:A2900,1,0)),"","DUP!")</f>
        <v/>
      </c>
      <c r="I2901" t="str">
        <f>IF(ISNA(VLOOKUP(B2901,$B$3:B2900,1,0)),"","DUP!")</f>
        <v>DUP!</v>
      </c>
      <c r="J2901" t="str">
        <f t="shared" si="228"/>
        <v/>
      </c>
      <c r="K2901" t="str">
        <f t="shared" si="229"/>
        <v>INSERT INTO ZONE_MAP (SERVICE_ID, SERVICE_NAME, CODE, NW_GROUP, ZONE) VALUES (2,'Voice','03381','QUANG NINH','NATIONAL');</v>
      </c>
    </row>
    <row r="2902" spans="1:11">
      <c r="A2902" s="25" t="s">
        <v>1093</v>
      </c>
      <c r="B2902" s="25" t="s">
        <v>1063</v>
      </c>
      <c r="C2902" s="25" t="s">
        <v>243</v>
      </c>
      <c r="D2902" s="25" t="s">
        <v>244</v>
      </c>
      <c r="E2902">
        <f t="shared" si="225"/>
        <v>2</v>
      </c>
      <c r="F2902" t="str">
        <f t="shared" si="226"/>
        <v>Voice</v>
      </c>
      <c r="G2902" t="str">
        <f t="shared" si="227"/>
        <v>CVP_03381_2</v>
      </c>
      <c r="H2902" t="str">
        <f>IF(ISNA(VLOOKUP(A2902,$A$3:A2901,1,0)),"","DUP!")</f>
        <v>DUP!</v>
      </c>
      <c r="I2902" t="str">
        <f>IF(ISNA(VLOOKUP(B2902,$B$3:B2901,1,0)),"","DUP!")</f>
        <v>DUP!</v>
      </c>
      <c r="J2902" t="str">
        <f t="shared" si="228"/>
        <v/>
      </c>
      <c r="K2902" t="str">
        <f t="shared" si="229"/>
        <v/>
      </c>
    </row>
    <row r="2903" spans="1:11">
      <c r="A2903" s="25" t="s">
        <v>1093</v>
      </c>
      <c r="B2903" s="25" t="s">
        <v>1063</v>
      </c>
      <c r="C2903" s="25" t="s">
        <v>243</v>
      </c>
      <c r="D2903" s="25" t="s">
        <v>244</v>
      </c>
      <c r="E2903">
        <f t="shared" si="225"/>
        <v>2</v>
      </c>
      <c r="F2903" t="str">
        <f t="shared" si="226"/>
        <v>Voice</v>
      </c>
      <c r="G2903" t="str">
        <f t="shared" si="227"/>
        <v>CVP_03381_2</v>
      </c>
      <c r="H2903" t="str">
        <f>IF(ISNA(VLOOKUP(A2903,$A$3:A2902,1,0)),"","DUP!")</f>
        <v>DUP!</v>
      </c>
      <c r="I2903" t="str">
        <f>IF(ISNA(VLOOKUP(B2903,$B$3:B2902,1,0)),"","DUP!")</f>
        <v>DUP!</v>
      </c>
      <c r="J2903" t="str">
        <f t="shared" si="228"/>
        <v/>
      </c>
      <c r="K2903" t="str">
        <f t="shared" si="229"/>
        <v/>
      </c>
    </row>
    <row r="2904" spans="1:11">
      <c r="A2904" s="25" t="s">
        <v>1093</v>
      </c>
      <c r="B2904" s="25" t="s">
        <v>1063</v>
      </c>
      <c r="C2904" s="25" t="s">
        <v>243</v>
      </c>
      <c r="D2904" s="25" t="s">
        <v>245</v>
      </c>
      <c r="E2904">
        <f t="shared" si="225"/>
        <v>10</v>
      </c>
      <c r="F2904" t="str">
        <f t="shared" si="226"/>
        <v>Video Call</v>
      </c>
      <c r="G2904" t="str">
        <f t="shared" si="227"/>
        <v>CVP_03381_10</v>
      </c>
      <c r="H2904" t="str">
        <f>IF(ISNA(VLOOKUP(A2904,$A$3:A2903,1,0)),"","DUP!")</f>
        <v>DUP!</v>
      </c>
      <c r="I2904" t="str">
        <f>IF(ISNA(VLOOKUP(B2904,$B$3:B2903,1,0)),"","DUP!")</f>
        <v>DUP!</v>
      </c>
      <c r="J2904" t="str">
        <f t="shared" si="228"/>
        <v/>
      </c>
      <c r="K2904" t="str">
        <f t="shared" si="229"/>
        <v/>
      </c>
    </row>
    <row r="2905" spans="1:11">
      <c r="A2905" s="25" t="s">
        <v>1093</v>
      </c>
      <c r="B2905" s="25" t="s">
        <v>1063</v>
      </c>
      <c r="C2905" s="25" t="s">
        <v>243</v>
      </c>
      <c r="D2905" s="25" t="s">
        <v>245</v>
      </c>
      <c r="E2905">
        <f t="shared" si="225"/>
        <v>10</v>
      </c>
      <c r="F2905" t="str">
        <f t="shared" si="226"/>
        <v>Video Call</v>
      </c>
      <c r="G2905" t="str">
        <f t="shared" si="227"/>
        <v>CVP_03381_10</v>
      </c>
      <c r="H2905" t="str">
        <f>IF(ISNA(VLOOKUP(A2905,$A$3:A2904,1,0)),"","DUP!")</f>
        <v>DUP!</v>
      </c>
      <c r="I2905" t="str">
        <f>IF(ISNA(VLOOKUP(B2905,$B$3:B2904,1,0)),"","DUP!")</f>
        <v>DUP!</v>
      </c>
      <c r="J2905" t="str">
        <f t="shared" si="228"/>
        <v/>
      </c>
      <c r="K2905" t="str">
        <f t="shared" si="229"/>
        <v/>
      </c>
    </row>
    <row r="2906" spans="1:11">
      <c r="A2906" s="25" t="s">
        <v>1093</v>
      </c>
      <c r="B2906" s="25" t="s">
        <v>1063</v>
      </c>
      <c r="C2906" s="25" t="s">
        <v>243</v>
      </c>
      <c r="D2906" s="25" t="s">
        <v>245</v>
      </c>
      <c r="E2906">
        <f t="shared" si="225"/>
        <v>10</v>
      </c>
      <c r="F2906" t="str">
        <f t="shared" si="226"/>
        <v>Video Call</v>
      </c>
      <c r="G2906" t="str">
        <f t="shared" si="227"/>
        <v>CVP_03381_10</v>
      </c>
      <c r="H2906" t="str">
        <f>IF(ISNA(VLOOKUP(A2906,$A$3:A2905,1,0)),"","DUP!")</f>
        <v>DUP!</v>
      </c>
      <c r="I2906" t="str">
        <f>IF(ISNA(VLOOKUP(B2906,$B$3:B2905,1,0)),"","DUP!")</f>
        <v>DUP!</v>
      </c>
      <c r="J2906" t="str">
        <f t="shared" si="228"/>
        <v/>
      </c>
      <c r="K2906" t="str">
        <f t="shared" si="229"/>
        <v/>
      </c>
    </row>
    <row r="2907" spans="1:11">
      <c r="A2907" s="25" t="s">
        <v>1094</v>
      </c>
      <c r="B2907" s="25" t="s">
        <v>1063</v>
      </c>
      <c r="C2907" s="25" t="s">
        <v>243</v>
      </c>
      <c r="D2907" s="25" t="s">
        <v>244</v>
      </c>
      <c r="E2907">
        <f t="shared" si="225"/>
        <v>2</v>
      </c>
      <c r="F2907" t="str">
        <f t="shared" si="226"/>
        <v>Voice</v>
      </c>
      <c r="G2907" t="str">
        <f t="shared" si="227"/>
        <v>CVP_03382_2</v>
      </c>
      <c r="H2907" t="str">
        <f>IF(ISNA(VLOOKUP(A2907,$A$3:A2906,1,0)),"","DUP!")</f>
        <v/>
      </c>
      <c r="I2907" t="str">
        <f>IF(ISNA(VLOOKUP(B2907,$B$3:B2906,1,0)),"","DUP!")</f>
        <v>DUP!</v>
      </c>
      <c r="J2907" t="str">
        <f t="shared" si="228"/>
        <v/>
      </c>
      <c r="K2907" t="str">
        <f t="shared" si="229"/>
        <v>INSERT INTO ZONE_MAP (SERVICE_ID, SERVICE_NAME, CODE, NW_GROUP, ZONE) VALUES (2,'Voice','03382','QUANG NINH','NATIONAL');</v>
      </c>
    </row>
    <row r="2908" spans="1:11">
      <c r="A2908" s="25" t="s">
        <v>1094</v>
      </c>
      <c r="B2908" s="25" t="s">
        <v>1063</v>
      </c>
      <c r="C2908" s="25" t="s">
        <v>243</v>
      </c>
      <c r="D2908" s="25" t="s">
        <v>244</v>
      </c>
      <c r="E2908">
        <f t="shared" si="225"/>
        <v>2</v>
      </c>
      <c r="F2908" t="str">
        <f t="shared" si="226"/>
        <v>Voice</v>
      </c>
      <c r="G2908" t="str">
        <f t="shared" si="227"/>
        <v>CVP_03382_2</v>
      </c>
      <c r="H2908" t="str">
        <f>IF(ISNA(VLOOKUP(A2908,$A$3:A2907,1,0)),"","DUP!")</f>
        <v>DUP!</v>
      </c>
      <c r="I2908" t="str">
        <f>IF(ISNA(VLOOKUP(B2908,$B$3:B2907,1,0)),"","DUP!")</f>
        <v>DUP!</v>
      </c>
      <c r="J2908" t="str">
        <f t="shared" si="228"/>
        <v/>
      </c>
      <c r="K2908" t="str">
        <f t="shared" si="229"/>
        <v/>
      </c>
    </row>
    <row r="2909" spans="1:11">
      <c r="A2909" s="25" t="s">
        <v>1094</v>
      </c>
      <c r="B2909" s="25" t="s">
        <v>1063</v>
      </c>
      <c r="C2909" s="25" t="s">
        <v>243</v>
      </c>
      <c r="D2909" s="25" t="s">
        <v>244</v>
      </c>
      <c r="E2909">
        <f t="shared" si="225"/>
        <v>2</v>
      </c>
      <c r="F2909" t="str">
        <f t="shared" si="226"/>
        <v>Voice</v>
      </c>
      <c r="G2909" t="str">
        <f t="shared" si="227"/>
        <v>CVP_03382_2</v>
      </c>
      <c r="H2909" t="str">
        <f>IF(ISNA(VLOOKUP(A2909,$A$3:A2908,1,0)),"","DUP!")</f>
        <v>DUP!</v>
      </c>
      <c r="I2909" t="str">
        <f>IF(ISNA(VLOOKUP(B2909,$B$3:B2908,1,0)),"","DUP!")</f>
        <v>DUP!</v>
      </c>
      <c r="J2909" t="str">
        <f t="shared" si="228"/>
        <v/>
      </c>
      <c r="K2909" t="str">
        <f t="shared" si="229"/>
        <v/>
      </c>
    </row>
    <row r="2910" spans="1:11">
      <c r="A2910" s="25" t="s">
        <v>1094</v>
      </c>
      <c r="B2910" s="25" t="s">
        <v>1063</v>
      </c>
      <c r="C2910" s="25" t="s">
        <v>243</v>
      </c>
      <c r="D2910" s="25" t="s">
        <v>245</v>
      </c>
      <c r="E2910">
        <f t="shared" si="225"/>
        <v>10</v>
      </c>
      <c r="F2910" t="str">
        <f t="shared" si="226"/>
        <v>Video Call</v>
      </c>
      <c r="G2910" t="str">
        <f t="shared" si="227"/>
        <v>CVP_03382_10</v>
      </c>
      <c r="H2910" t="str">
        <f>IF(ISNA(VLOOKUP(A2910,$A$3:A2909,1,0)),"","DUP!")</f>
        <v>DUP!</v>
      </c>
      <c r="I2910" t="str">
        <f>IF(ISNA(VLOOKUP(B2910,$B$3:B2909,1,0)),"","DUP!")</f>
        <v>DUP!</v>
      </c>
      <c r="J2910" t="str">
        <f t="shared" si="228"/>
        <v/>
      </c>
      <c r="K2910" t="str">
        <f t="shared" si="229"/>
        <v/>
      </c>
    </row>
    <row r="2911" spans="1:11">
      <c r="A2911" s="25" t="s">
        <v>1094</v>
      </c>
      <c r="B2911" s="25" t="s">
        <v>1063</v>
      </c>
      <c r="C2911" s="25" t="s">
        <v>243</v>
      </c>
      <c r="D2911" s="25" t="s">
        <v>245</v>
      </c>
      <c r="E2911">
        <f t="shared" si="225"/>
        <v>10</v>
      </c>
      <c r="F2911" t="str">
        <f t="shared" si="226"/>
        <v>Video Call</v>
      </c>
      <c r="G2911" t="str">
        <f t="shared" si="227"/>
        <v>CVP_03382_10</v>
      </c>
      <c r="H2911" t="str">
        <f>IF(ISNA(VLOOKUP(A2911,$A$3:A2910,1,0)),"","DUP!")</f>
        <v>DUP!</v>
      </c>
      <c r="I2911" t="str">
        <f>IF(ISNA(VLOOKUP(B2911,$B$3:B2910,1,0)),"","DUP!")</f>
        <v>DUP!</v>
      </c>
      <c r="J2911" t="str">
        <f t="shared" si="228"/>
        <v/>
      </c>
      <c r="K2911" t="str">
        <f t="shared" si="229"/>
        <v/>
      </c>
    </row>
    <row r="2912" spans="1:11">
      <c r="A2912" s="25" t="s">
        <v>1094</v>
      </c>
      <c r="B2912" s="25" t="s">
        <v>1063</v>
      </c>
      <c r="C2912" s="25" t="s">
        <v>243</v>
      </c>
      <c r="D2912" s="25" t="s">
        <v>245</v>
      </c>
      <c r="E2912">
        <f t="shared" si="225"/>
        <v>10</v>
      </c>
      <c r="F2912" t="str">
        <f t="shared" si="226"/>
        <v>Video Call</v>
      </c>
      <c r="G2912" t="str">
        <f t="shared" si="227"/>
        <v>CVP_03382_10</v>
      </c>
      <c r="H2912" t="str">
        <f>IF(ISNA(VLOOKUP(A2912,$A$3:A2911,1,0)),"","DUP!")</f>
        <v>DUP!</v>
      </c>
      <c r="I2912" t="str">
        <f>IF(ISNA(VLOOKUP(B2912,$B$3:B2911,1,0)),"","DUP!")</f>
        <v>DUP!</v>
      </c>
      <c r="J2912" t="str">
        <f t="shared" si="228"/>
        <v/>
      </c>
      <c r="K2912" t="str">
        <f t="shared" si="229"/>
        <v/>
      </c>
    </row>
    <row r="2913" spans="1:11">
      <c r="A2913" s="25" t="s">
        <v>1095</v>
      </c>
      <c r="B2913" s="25" t="s">
        <v>1063</v>
      </c>
      <c r="C2913" s="25" t="s">
        <v>243</v>
      </c>
      <c r="D2913" s="25" t="s">
        <v>244</v>
      </c>
      <c r="E2913">
        <f t="shared" si="225"/>
        <v>2</v>
      </c>
      <c r="F2913" t="str">
        <f t="shared" si="226"/>
        <v>Voice</v>
      </c>
      <c r="G2913" t="str">
        <f t="shared" si="227"/>
        <v>CVP_03383_2</v>
      </c>
      <c r="H2913" t="str">
        <f>IF(ISNA(VLOOKUP(A2913,$A$3:A2912,1,0)),"","DUP!")</f>
        <v/>
      </c>
      <c r="I2913" t="str">
        <f>IF(ISNA(VLOOKUP(B2913,$B$3:B2912,1,0)),"","DUP!")</f>
        <v>DUP!</v>
      </c>
      <c r="J2913" t="str">
        <f t="shared" si="228"/>
        <v/>
      </c>
      <c r="K2913" t="str">
        <f t="shared" si="229"/>
        <v>INSERT INTO ZONE_MAP (SERVICE_ID, SERVICE_NAME, CODE, NW_GROUP, ZONE) VALUES (2,'Voice','03383','QUANG NINH','NATIONAL');</v>
      </c>
    </row>
    <row r="2914" spans="1:11">
      <c r="A2914" s="25" t="s">
        <v>1095</v>
      </c>
      <c r="B2914" s="25" t="s">
        <v>1063</v>
      </c>
      <c r="C2914" s="25" t="s">
        <v>243</v>
      </c>
      <c r="D2914" s="25" t="s">
        <v>244</v>
      </c>
      <c r="E2914">
        <f t="shared" si="225"/>
        <v>2</v>
      </c>
      <c r="F2914" t="str">
        <f t="shared" si="226"/>
        <v>Voice</v>
      </c>
      <c r="G2914" t="str">
        <f t="shared" si="227"/>
        <v>CVP_03383_2</v>
      </c>
      <c r="H2914" t="str">
        <f>IF(ISNA(VLOOKUP(A2914,$A$3:A2913,1,0)),"","DUP!")</f>
        <v>DUP!</v>
      </c>
      <c r="I2914" t="str">
        <f>IF(ISNA(VLOOKUP(B2914,$B$3:B2913,1,0)),"","DUP!")</f>
        <v>DUP!</v>
      </c>
      <c r="J2914" t="str">
        <f t="shared" si="228"/>
        <v/>
      </c>
      <c r="K2914" t="str">
        <f t="shared" si="229"/>
        <v/>
      </c>
    </row>
    <row r="2915" spans="1:11">
      <c r="A2915" s="25" t="s">
        <v>1095</v>
      </c>
      <c r="B2915" s="25" t="s">
        <v>1063</v>
      </c>
      <c r="C2915" s="25" t="s">
        <v>243</v>
      </c>
      <c r="D2915" s="25" t="s">
        <v>244</v>
      </c>
      <c r="E2915">
        <f t="shared" si="225"/>
        <v>2</v>
      </c>
      <c r="F2915" t="str">
        <f t="shared" si="226"/>
        <v>Voice</v>
      </c>
      <c r="G2915" t="str">
        <f t="shared" si="227"/>
        <v>CVP_03383_2</v>
      </c>
      <c r="H2915" t="str">
        <f>IF(ISNA(VLOOKUP(A2915,$A$3:A2914,1,0)),"","DUP!")</f>
        <v>DUP!</v>
      </c>
      <c r="I2915" t="str">
        <f>IF(ISNA(VLOOKUP(B2915,$B$3:B2914,1,0)),"","DUP!")</f>
        <v>DUP!</v>
      </c>
      <c r="J2915" t="str">
        <f t="shared" si="228"/>
        <v/>
      </c>
      <c r="K2915" t="str">
        <f t="shared" si="229"/>
        <v/>
      </c>
    </row>
    <row r="2916" spans="1:11">
      <c r="A2916" s="25" t="s">
        <v>1095</v>
      </c>
      <c r="B2916" s="25" t="s">
        <v>1063</v>
      </c>
      <c r="C2916" s="25" t="s">
        <v>243</v>
      </c>
      <c r="D2916" s="25" t="s">
        <v>245</v>
      </c>
      <c r="E2916">
        <f t="shared" si="225"/>
        <v>10</v>
      </c>
      <c r="F2916" t="str">
        <f t="shared" si="226"/>
        <v>Video Call</v>
      </c>
      <c r="G2916" t="str">
        <f t="shared" si="227"/>
        <v>CVP_03383_10</v>
      </c>
      <c r="H2916" t="str">
        <f>IF(ISNA(VLOOKUP(A2916,$A$3:A2915,1,0)),"","DUP!")</f>
        <v>DUP!</v>
      </c>
      <c r="I2916" t="str">
        <f>IF(ISNA(VLOOKUP(B2916,$B$3:B2915,1,0)),"","DUP!")</f>
        <v>DUP!</v>
      </c>
      <c r="J2916" t="str">
        <f t="shared" si="228"/>
        <v/>
      </c>
      <c r="K2916" t="str">
        <f t="shared" si="229"/>
        <v/>
      </c>
    </row>
    <row r="2917" spans="1:11">
      <c r="A2917" s="25" t="s">
        <v>1095</v>
      </c>
      <c r="B2917" s="25" t="s">
        <v>1063</v>
      </c>
      <c r="C2917" s="25" t="s">
        <v>243</v>
      </c>
      <c r="D2917" s="25" t="s">
        <v>245</v>
      </c>
      <c r="E2917">
        <f t="shared" si="225"/>
        <v>10</v>
      </c>
      <c r="F2917" t="str">
        <f t="shared" si="226"/>
        <v>Video Call</v>
      </c>
      <c r="G2917" t="str">
        <f t="shared" si="227"/>
        <v>CVP_03383_10</v>
      </c>
      <c r="H2917" t="str">
        <f>IF(ISNA(VLOOKUP(A2917,$A$3:A2916,1,0)),"","DUP!")</f>
        <v>DUP!</v>
      </c>
      <c r="I2917" t="str">
        <f>IF(ISNA(VLOOKUP(B2917,$B$3:B2916,1,0)),"","DUP!")</f>
        <v>DUP!</v>
      </c>
      <c r="J2917" t="str">
        <f t="shared" si="228"/>
        <v/>
      </c>
      <c r="K2917" t="str">
        <f t="shared" si="229"/>
        <v/>
      </c>
    </row>
    <row r="2918" spans="1:11">
      <c r="A2918" s="25" t="s">
        <v>1095</v>
      </c>
      <c r="B2918" s="25" t="s">
        <v>1063</v>
      </c>
      <c r="C2918" s="25" t="s">
        <v>243</v>
      </c>
      <c r="D2918" s="25" t="s">
        <v>245</v>
      </c>
      <c r="E2918">
        <f t="shared" si="225"/>
        <v>10</v>
      </c>
      <c r="F2918" t="str">
        <f t="shared" si="226"/>
        <v>Video Call</v>
      </c>
      <c r="G2918" t="str">
        <f t="shared" si="227"/>
        <v>CVP_03383_10</v>
      </c>
      <c r="H2918" t="str">
        <f>IF(ISNA(VLOOKUP(A2918,$A$3:A2917,1,0)),"","DUP!")</f>
        <v>DUP!</v>
      </c>
      <c r="I2918" t="str">
        <f>IF(ISNA(VLOOKUP(B2918,$B$3:B2917,1,0)),"","DUP!")</f>
        <v>DUP!</v>
      </c>
      <c r="J2918" t="str">
        <f t="shared" si="228"/>
        <v/>
      </c>
      <c r="K2918" t="str">
        <f t="shared" si="229"/>
        <v/>
      </c>
    </row>
    <row r="2919" spans="1:11">
      <c r="A2919" s="25" t="s">
        <v>1096</v>
      </c>
      <c r="B2919" s="25" t="s">
        <v>1063</v>
      </c>
      <c r="C2919" s="25" t="s">
        <v>243</v>
      </c>
      <c r="D2919" s="25" t="s">
        <v>244</v>
      </c>
      <c r="E2919">
        <f t="shared" si="225"/>
        <v>2</v>
      </c>
      <c r="F2919" t="str">
        <f t="shared" si="226"/>
        <v>Voice</v>
      </c>
      <c r="G2919" t="str">
        <f t="shared" si="227"/>
        <v>CVP_03384_2</v>
      </c>
      <c r="H2919" t="str">
        <f>IF(ISNA(VLOOKUP(A2919,$A$3:A2918,1,0)),"","DUP!")</f>
        <v/>
      </c>
      <c r="I2919" t="str">
        <f>IF(ISNA(VLOOKUP(B2919,$B$3:B2918,1,0)),"","DUP!")</f>
        <v>DUP!</v>
      </c>
      <c r="J2919" t="str">
        <f t="shared" si="228"/>
        <v/>
      </c>
      <c r="K2919" t="str">
        <f t="shared" si="229"/>
        <v>INSERT INTO ZONE_MAP (SERVICE_ID, SERVICE_NAME, CODE, NW_GROUP, ZONE) VALUES (2,'Voice','03384','QUANG NINH','NATIONAL');</v>
      </c>
    </row>
    <row r="2920" spans="1:11">
      <c r="A2920" s="25" t="s">
        <v>1096</v>
      </c>
      <c r="B2920" s="25" t="s">
        <v>1063</v>
      </c>
      <c r="C2920" s="25" t="s">
        <v>243</v>
      </c>
      <c r="D2920" s="25" t="s">
        <v>244</v>
      </c>
      <c r="E2920">
        <f t="shared" si="225"/>
        <v>2</v>
      </c>
      <c r="F2920" t="str">
        <f t="shared" si="226"/>
        <v>Voice</v>
      </c>
      <c r="G2920" t="str">
        <f t="shared" si="227"/>
        <v>CVP_03384_2</v>
      </c>
      <c r="H2920" t="str">
        <f>IF(ISNA(VLOOKUP(A2920,$A$3:A2919,1,0)),"","DUP!")</f>
        <v>DUP!</v>
      </c>
      <c r="I2920" t="str">
        <f>IF(ISNA(VLOOKUP(B2920,$B$3:B2919,1,0)),"","DUP!")</f>
        <v>DUP!</v>
      </c>
      <c r="J2920" t="str">
        <f t="shared" si="228"/>
        <v/>
      </c>
      <c r="K2920" t="str">
        <f t="shared" si="229"/>
        <v/>
      </c>
    </row>
    <row r="2921" spans="1:11">
      <c r="A2921" s="25" t="s">
        <v>1096</v>
      </c>
      <c r="B2921" s="25" t="s">
        <v>1063</v>
      </c>
      <c r="C2921" s="25" t="s">
        <v>243</v>
      </c>
      <c r="D2921" s="25" t="s">
        <v>244</v>
      </c>
      <c r="E2921">
        <f t="shared" si="225"/>
        <v>2</v>
      </c>
      <c r="F2921" t="str">
        <f t="shared" si="226"/>
        <v>Voice</v>
      </c>
      <c r="G2921" t="str">
        <f t="shared" si="227"/>
        <v>CVP_03384_2</v>
      </c>
      <c r="H2921" t="str">
        <f>IF(ISNA(VLOOKUP(A2921,$A$3:A2920,1,0)),"","DUP!")</f>
        <v>DUP!</v>
      </c>
      <c r="I2921" t="str">
        <f>IF(ISNA(VLOOKUP(B2921,$B$3:B2920,1,0)),"","DUP!")</f>
        <v>DUP!</v>
      </c>
      <c r="J2921" t="str">
        <f t="shared" si="228"/>
        <v/>
      </c>
      <c r="K2921" t="str">
        <f t="shared" si="229"/>
        <v/>
      </c>
    </row>
    <row r="2922" spans="1:11">
      <c r="A2922" s="25" t="s">
        <v>1096</v>
      </c>
      <c r="B2922" s="25" t="s">
        <v>1063</v>
      </c>
      <c r="C2922" s="25" t="s">
        <v>243</v>
      </c>
      <c r="D2922" s="25" t="s">
        <v>245</v>
      </c>
      <c r="E2922">
        <f t="shared" si="225"/>
        <v>10</v>
      </c>
      <c r="F2922" t="str">
        <f t="shared" si="226"/>
        <v>Video Call</v>
      </c>
      <c r="G2922" t="str">
        <f t="shared" si="227"/>
        <v>CVP_03384_10</v>
      </c>
      <c r="H2922" t="str">
        <f>IF(ISNA(VLOOKUP(A2922,$A$3:A2921,1,0)),"","DUP!")</f>
        <v>DUP!</v>
      </c>
      <c r="I2922" t="str">
        <f>IF(ISNA(VLOOKUP(B2922,$B$3:B2921,1,0)),"","DUP!")</f>
        <v>DUP!</v>
      </c>
      <c r="J2922" t="str">
        <f t="shared" si="228"/>
        <v/>
      </c>
      <c r="K2922" t="str">
        <f t="shared" si="229"/>
        <v/>
      </c>
    </row>
    <row r="2923" spans="1:11">
      <c r="A2923" s="25" t="s">
        <v>1096</v>
      </c>
      <c r="B2923" s="25" t="s">
        <v>1063</v>
      </c>
      <c r="C2923" s="25" t="s">
        <v>243</v>
      </c>
      <c r="D2923" s="25" t="s">
        <v>245</v>
      </c>
      <c r="E2923">
        <f t="shared" si="225"/>
        <v>10</v>
      </c>
      <c r="F2923" t="str">
        <f t="shared" si="226"/>
        <v>Video Call</v>
      </c>
      <c r="G2923" t="str">
        <f t="shared" si="227"/>
        <v>CVP_03384_10</v>
      </c>
      <c r="H2923" t="str">
        <f>IF(ISNA(VLOOKUP(A2923,$A$3:A2922,1,0)),"","DUP!")</f>
        <v>DUP!</v>
      </c>
      <c r="I2923" t="str">
        <f>IF(ISNA(VLOOKUP(B2923,$B$3:B2922,1,0)),"","DUP!")</f>
        <v>DUP!</v>
      </c>
      <c r="J2923" t="str">
        <f t="shared" si="228"/>
        <v/>
      </c>
      <c r="K2923" t="str">
        <f t="shared" si="229"/>
        <v/>
      </c>
    </row>
    <row r="2924" spans="1:11">
      <c r="A2924" s="25" t="s">
        <v>1096</v>
      </c>
      <c r="B2924" s="25" t="s">
        <v>1063</v>
      </c>
      <c r="C2924" s="25" t="s">
        <v>243</v>
      </c>
      <c r="D2924" s="25" t="s">
        <v>245</v>
      </c>
      <c r="E2924">
        <f t="shared" si="225"/>
        <v>10</v>
      </c>
      <c r="F2924" t="str">
        <f t="shared" si="226"/>
        <v>Video Call</v>
      </c>
      <c r="G2924" t="str">
        <f t="shared" si="227"/>
        <v>CVP_03384_10</v>
      </c>
      <c r="H2924" t="str">
        <f>IF(ISNA(VLOOKUP(A2924,$A$3:A2923,1,0)),"","DUP!")</f>
        <v>DUP!</v>
      </c>
      <c r="I2924" t="str">
        <f>IF(ISNA(VLOOKUP(B2924,$B$3:B2923,1,0)),"","DUP!")</f>
        <v>DUP!</v>
      </c>
      <c r="J2924" t="str">
        <f t="shared" si="228"/>
        <v/>
      </c>
      <c r="K2924" t="str">
        <f t="shared" si="229"/>
        <v/>
      </c>
    </row>
    <row r="2925" spans="1:11">
      <c r="A2925" s="25" t="s">
        <v>1097</v>
      </c>
      <c r="B2925" s="25" t="s">
        <v>1063</v>
      </c>
      <c r="C2925" s="25" t="s">
        <v>243</v>
      </c>
      <c r="D2925" s="25" t="s">
        <v>244</v>
      </c>
      <c r="E2925">
        <f t="shared" si="225"/>
        <v>2</v>
      </c>
      <c r="F2925" t="str">
        <f t="shared" si="226"/>
        <v>Voice</v>
      </c>
      <c r="G2925" t="str">
        <f t="shared" si="227"/>
        <v>CVP_03385_2</v>
      </c>
      <c r="H2925" t="str">
        <f>IF(ISNA(VLOOKUP(A2925,$A$3:A2924,1,0)),"","DUP!")</f>
        <v/>
      </c>
      <c r="I2925" t="str">
        <f>IF(ISNA(VLOOKUP(B2925,$B$3:B2924,1,0)),"","DUP!")</f>
        <v>DUP!</v>
      </c>
      <c r="J2925" t="str">
        <f t="shared" si="228"/>
        <v/>
      </c>
      <c r="K2925" t="str">
        <f t="shared" si="229"/>
        <v>INSERT INTO ZONE_MAP (SERVICE_ID, SERVICE_NAME, CODE, NW_GROUP, ZONE) VALUES (2,'Voice','03385','QUANG NINH','NATIONAL');</v>
      </c>
    </row>
    <row r="2926" spans="1:11">
      <c r="A2926" s="25" t="s">
        <v>1097</v>
      </c>
      <c r="B2926" s="25" t="s">
        <v>1063</v>
      </c>
      <c r="C2926" s="25" t="s">
        <v>243</v>
      </c>
      <c r="D2926" s="25" t="s">
        <v>244</v>
      </c>
      <c r="E2926">
        <f t="shared" si="225"/>
        <v>2</v>
      </c>
      <c r="F2926" t="str">
        <f t="shared" si="226"/>
        <v>Voice</v>
      </c>
      <c r="G2926" t="str">
        <f t="shared" si="227"/>
        <v>CVP_03385_2</v>
      </c>
      <c r="H2926" t="str">
        <f>IF(ISNA(VLOOKUP(A2926,$A$3:A2925,1,0)),"","DUP!")</f>
        <v>DUP!</v>
      </c>
      <c r="I2926" t="str">
        <f>IF(ISNA(VLOOKUP(B2926,$B$3:B2925,1,0)),"","DUP!")</f>
        <v>DUP!</v>
      </c>
      <c r="J2926" t="str">
        <f t="shared" si="228"/>
        <v/>
      </c>
      <c r="K2926" t="str">
        <f t="shared" si="229"/>
        <v/>
      </c>
    </row>
    <row r="2927" spans="1:11">
      <c r="A2927" s="25" t="s">
        <v>1097</v>
      </c>
      <c r="B2927" s="25" t="s">
        <v>1063</v>
      </c>
      <c r="C2927" s="25" t="s">
        <v>243</v>
      </c>
      <c r="D2927" s="25" t="s">
        <v>244</v>
      </c>
      <c r="E2927">
        <f t="shared" si="225"/>
        <v>2</v>
      </c>
      <c r="F2927" t="str">
        <f t="shared" si="226"/>
        <v>Voice</v>
      </c>
      <c r="G2927" t="str">
        <f t="shared" si="227"/>
        <v>CVP_03385_2</v>
      </c>
      <c r="H2927" t="str">
        <f>IF(ISNA(VLOOKUP(A2927,$A$3:A2926,1,0)),"","DUP!")</f>
        <v>DUP!</v>
      </c>
      <c r="I2927" t="str">
        <f>IF(ISNA(VLOOKUP(B2927,$B$3:B2926,1,0)),"","DUP!")</f>
        <v>DUP!</v>
      </c>
      <c r="J2927" t="str">
        <f t="shared" si="228"/>
        <v/>
      </c>
      <c r="K2927" t="str">
        <f t="shared" si="229"/>
        <v/>
      </c>
    </row>
    <row r="2928" spans="1:11">
      <c r="A2928" s="25" t="s">
        <v>1097</v>
      </c>
      <c r="B2928" s="25" t="s">
        <v>1063</v>
      </c>
      <c r="C2928" s="25" t="s">
        <v>243</v>
      </c>
      <c r="D2928" s="25" t="s">
        <v>245</v>
      </c>
      <c r="E2928">
        <f t="shared" si="225"/>
        <v>10</v>
      </c>
      <c r="F2928" t="str">
        <f t="shared" si="226"/>
        <v>Video Call</v>
      </c>
      <c r="G2928" t="str">
        <f t="shared" si="227"/>
        <v>CVP_03385_10</v>
      </c>
      <c r="H2928" t="str">
        <f>IF(ISNA(VLOOKUP(A2928,$A$3:A2927,1,0)),"","DUP!")</f>
        <v>DUP!</v>
      </c>
      <c r="I2928" t="str">
        <f>IF(ISNA(VLOOKUP(B2928,$B$3:B2927,1,0)),"","DUP!")</f>
        <v>DUP!</v>
      </c>
      <c r="J2928" t="str">
        <f t="shared" si="228"/>
        <v/>
      </c>
      <c r="K2928" t="str">
        <f t="shared" si="229"/>
        <v/>
      </c>
    </row>
    <row r="2929" spans="1:11">
      <c r="A2929" s="25" t="s">
        <v>1097</v>
      </c>
      <c r="B2929" s="25" t="s">
        <v>1063</v>
      </c>
      <c r="C2929" s="25" t="s">
        <v>243</v>
      </c>
      <c r="D2929" s="25" t="s">
        <v>245</v>
      </c>
      <c r="E2929">
        <f t="shared" si="225"/>
        <v>10</v>
      </c>
      <c r="F2929" t="str">
        <f t="shared" si="226"/>
        <v>Video Call</v>
      </c>
      <c r="G2929" t="str">
        <f t="shared" si="227"/>
        <v>CVP_03385_10</v>
      </c>
      <c r="H2929" t="str">
        <f>IF(ISNA(VLOOKUP(A2929,$A$3:A2928,1,0)),"","DUP!")</f>
        <v>DUP!</v>
      </c>
      <c r="I2929" t="str">
        <f>IF(ISNA(VLOOKUP(B2929,$B$3:B2928,1,0)),"","DUP!")</f>
        <v>DUP!</v>
      </c>
      <c r="J2929" t="str">
        <f t="shared" si="228"/>
        <v/>
      </c>
      <c r="K2929" t="str">
        <f t="shared" si="229"/>
        <v/>
      </c>
    </row>
    <row r="2930" spans="1:11">
      <c r="A2930" s="25" t="s">
        <v>1097</v>
      </c>
      <c r="B2930" s="25" t="s">
        <v>1063</v>
      </c>
      <c r="C2930" s="25" t="s">
        <v>243</v>
      </c>
      <c r="D2930" s="25" t="s">
        <v>245</v>
      </c>
      <c r="E2930">
        <f t="shared" si="225"/>
        <v>10</v>
      </c>
      <c r="F2930" t="str">
        <f t="shared" si="226"/>
        <v>Video Call</v>
      </c>
      <c r="G2930" t="str">
        <f t="shared" si="227"/>
        <v>CVP_03385_10</v>
      </c>
      <c r="H2930" t="str">
        <f>IF(ISNA(VLOOKUP(A2930,$A$3:A2929,1,0)),"","DUP!")</f>
        <v>DUP!</v>
      </c>
      <c r="I2930" t="str">
        <f>IF(ISNA(VLOOKUP(B2930,$B$3:B2929,1,0)),"","DUP!")</f>
        <v>DUP!</v>
      </c>
      <c r="J2930" t="str">
        <f t="shared" si="228"/>
        <v/>
      </c>
      <c r="K2930" t="str">
        <f t="shared" si="229"/>
        <v/>
      </c>
    </row>
    <row r="2931" spans="1:11">
      <c r="A2931" s="25" t="s">
        <v>1098</v>
      </c>
      <c r="B2931" s="25" t="s">
        <v>1063</v>
      </c>
      <c r="C2931" s="25" t="s">
        <v>243</v>
      </c>
      <c r="D2931" s="25" t="s">
        <v>244</v>
      </c>
      <c r="E2931">
        <f t="shared" si="225"/>
        <v>2</v>
      </c>
      <c r="F2931" t="str">
        <f t="shared" si="226"/>
        <v>Voice</v>
      </c>
      <c r="G2931" t="str">
        <f t="shared" si="227"/>
        <v>CVP_03386_2</v>
      </c>
      <c r="H2931" t="str">
        <f>IF(ISNA(VLOOKUP(A2931,$A$3:A2930,1,0)),"","DUP!")</f>
        <v/>
      </c>
      <c r="I2931" t="str">
        <f>IF(ISNA(VLOOKUP(B2931,$B$3:B2930,1,0)),"","DUP!")</f>
        <v>DUP!</v>
      </c>
      <c r="J2931" t="str">
        <f t="shared" si="228"/>
        <v/>
      </c>
      <c r="K2931" t="str">
        <f t="shared" si="229"/>
        <v>INSERT INTO ZONE_MAP (SERVICE_ID, SERVICE_NAME, CODE, NW_GROUP, ZONE) VALUES (2,'Voice','03386','QUANG NINH','NATIONAL');</v>
      </c>
    </row>
    <row r="2932" spans="1:11">
      <c r="A2932" s="25" t="s">
        <v>1098</v>
      </c>
      <c r="B2932" s="25" t="s">
        <v>1063</v>
      </c>
      <c r="C2932" s="25" t="s">
        <v>243</v>
      </c>
      <c r="D2932" s="25" t="s">
        <v>244</v>
      </c>
      <c r="E2932">
        <f t="shared" si="225"/>
        <v>2</v>
      </c>
      <c r="F2932" t="str">
        <f t="shared" si="226"/>
        <v>Voice</v>
      </c>
      <c r="G2932" t="str">
        <f t="shared" si="227"/>
        <v>CVP_03386_2</v>
      </c>
      <c r="H2932" t="str">
        <f>IF(ISNA(VLOOKUP(A2932,$A$3:A2931,1,0)),"","DUP!")</f>
        <v>DUP!</v>
      </c>
      <c r="I2932" t="str">
        <f>IF(ISNA(VLOOKUP(B2932,$B$3:B2931,1,0)),"","DUP!")</f>
        <v>DUP!</v>
      </c>
      <c r="J2932" t="str">
        <f t="shared" si="228"/>
        <v/>
      </c>
      <c r="K2932" t="str">
        <f t="shared" si="229"/>
        <v/>
      </c>
    </row>
    <row r="2933" spans="1:11">
      <c r="A2933" s="25" t="s">
        <v>1098</v>
      </c>
      <c r="B2933" s="25" t="s">
        <v>1063</v>
      </c>
      <c r="C2933" s="25" t="s">
        <v>243</v>
      </c>
      <c r="D2933" s="25" t="s">
        <v>244</v>
      </c>
      <c r="E2933">
        <f t="shared" si="225"/>
        <v>2</v>
      </c>
      <c r="F2933" t="str">
        <f t="shared" si="226"/>
        <v>Voice</v>
      </c>
      <c r="G2933" t="str">
        <f t="shared" si="227"/>
        <v>CVP_03386_2</v>
      </c>
      <c r="H2933" t="str">
        <f>IF(ISNA(VLOOKUP(A2933,$A$3:A2932,1,0)),"","DUP!")</f>
        <v>DUP!</v>
      </c>
      <c r="I2933" t="str">
        <f>IF(ISNA(VLOOKUP(B2933,$B$3:B2932,1,0)),"","DUP!")</f>
        <v>DUP!</v>
      </c>
      <c r="J2933" t="str">
        <f t="shared" si="228"/>
        <v/>
      </c>
      <c r="K2933" t="str">
        <f t="shared" si="229"/>
        <v/>
      </c>
    </row>
    <row r="2934" spans="1:11">
      <c r="A2934" s="25" t="s">
        <v>1098</v>
      </c>
      <c r="B2934" s="25" t="s">
        <v>1063</v>
      </c>
      <c r="C2934" s="25" t="s">
        <v>243</v>
      </c>
      <c r="D2934" s="25" t="s">
        <v>245</v>
      </c>
      <c r="E2934">
        <f t="shared" si="225"/>
        <v>10</v>
      </c>
      <c r="F2934" t="str">
        <f t="shared" si="226"/>
        <v>Video Call</v>
      </c>
      <c r="G2934" t="str">
        <f t="shared" si="227"/>
        <v>CVP_03386_10</v>
      </c>
      <c r="H2934" t="str">
        <f>IF(ISNA(VLOOKUP(A2934,$A$3:A2933,1,0)),"","DUP!")</f>
        <v>DUP!</v>
      </c>
      <c r="I2934" t="str">
        <f>IF(ISNA(VLOOKUP(B2934,$B$3:B2933,1,0)),"","DUP!")</f>
        <v>DUP!</v>
      </c>
      <c r="J2934" t="str">
        <f t="shared" si="228"/>
        <v/>
      </c>
      <c r="K2934" t="str">
        <f t="shared" si="229"/>
        <v/>
      </c>
    </row>
    <row r="2935" spans="1:11">
      <c r="A2935" s="25" t="s">
        <v>1098</v>
      </c>
      <c r="B2935" s="25" t="s">
        <v>1063</v>
      </c>
      <c r="C2935" s="25" t="s">
        <v>243</v>
      </c>
      <c r="D2935" s="25" t="s">
        <v>245</v>
      </c>
      <c r="E2935">
        <f t="shared" si="225"/>
        <v>10</v>
      </c>
      <c r="F2935" t="str">
        <f t="shared" si="226"/>
        <v>Video Call</v>
      </c>
      <c r="G2935" t="str">
        <f t="shared" si="227"/>
        <v>CVP_03386_10</v>
      </c>
      <c r="H2935" t="str">
        <f>IF(ISNA(VLOOKUP(A2935,$A$3:A2934,1,0)),"","DUP!")</f>
        <v>DUP!</v>
      </c>
      <c r="I2935" t="str">
        <f>IF(ISNA(VLOOKUP(B2935,$B$3:B2934,1,0)),"","DUP!")</f>
        <v>DUP!</v>
      </c>
      <c r="J2935" t="str">
        <f t="shared" si="228"/>
        <v/>
      </c>
      <c r="K2935" t="str">
        <f t="shared" si="229"/>
        <v/>
      </c>
    </row>
    <row r="2936" spans="1:11">
      <c r="A2936" s="25" t="s">
        <v>1098</v>
      </c>
      <c r="B2936" s="25" t="s">
        <v>1063</v>
      </c>
      <c r="C2936" s="25" t="s">
        <v>243</v>
      </c>
      <c r="D2936" s="25" t="s">
        <v>245</v>
      </c>
      <c r="E2936">
        <f t="shared" si="225"/>
        <v>10</v>
      </c>
      <c r="F2936" t="str">
        <f t="shared" si="226"/>
        <v>Video Call</v>
      </c>
      <c r="G2936" t="str">
        <f t="shared" si="227"/>
        <v>CVP_03386_10</v>
      </c>
      <c r="H2936" t="str">
        <f>IF(ISNA(VLOOKUP(A2936,$A$3:A2935,1,0)),"","DUP!")</f>
        <v>DUP!</v>
      </c>
      <c r="I2936" t="str">
        <f>IF(ISNA(VLOOKUP(B2936,$B$3:B2935,1,0)),"","DUP!")</f>
        <v>DUP!</v>
      </c>
      <c r="J2936" t="str">
        <f t="shared" si="228"/>
        <v/>
      </c>
      <c r="K2936" t="str">
        <f t="shared" si="229"/>
        <v/>
      </c>
    </row>
    <row r="2937" spans="1:11">
      <c r="A2937" s="25" t="s">
        <v>1099</v>
      </c>
      <c r="B2937" s="25" t="s">
        <v>1063</v>
      </c>
      <c r="C2937" s="25" t="s">
        <v>243</v>
      </c>
      <c r="D2937" s="25" t="s">
        <v>244</v>
      </c>
      <c r="E2937">
        <f t="shared" si="225"/>
        <v>2</v>
      </c>
      <c r="F2937" t="str">
        <f t="shared" si="226"/>
        <v>Voice</v>
      </c>
      <c r="G2937" t="str">
        <f t="shared" si="227"/>
        <v>CVP_03387_2</v>
      </c>
      <c r="H2937" t="str">
        <f>IF(ISNA(VLOOKUP(A2937,$A$3:A2936,1,0)),"","DUP!")</f>
        <v/>
      </c>
      <c r="I2937" t="str">
        <f>IF(ISNA(VLOOKUP(B2937,$B$3:B2936,1,0)),"","DUP!")</f>
        <v>DUP!</v>
      </c>
      <c r="J2937" t="str">
        <f t="shared" si="228"/>
        <v/>
      </c>
      <c r="K2937" t="str">
        <f t="shared" si="229"/>
        <v>INSERT INTO ZONE_MAP (SERVICE_ID, SERVICE_NAME, CODE, NW_GROUP, ZONE) VALUES (2,'Voice','03387','QUANG NINH','NATIONAL');</v>
      </c>
    </row>
    <row r="2938" spans="1:11">
      <c r="A2938" s="25" t="s">
        <v>1099</v>
      </c>
      <c r="B2938" s="25" t="s">
        <v>1063</v>
      </c>
      <c r="C2938" s="25" t="s">
        <v>243</v>
      </c>
      <c r="D2938" s="25" t="s">
        <v>244</v>
      </c>
      <c r="E2938">
        <f t="shared" si="225"/>
        <v>2</v>
      </c>
      <c r="F2938" t="str">
        <f t="shared" si="226"/>
        <v>Voice</v>
      </c>
      <c r="G2938" t="str">
        <f t="shared" si="227"/>
        <v>CVP_03387_2</v>
      </c>
      <c r="H2938" t="str">
        <f>IF(ISNA(VLOOKUP(A2938,$A$3:A2937,1,0)),"","DUP!")</f>
        <v>DUP!</v>
      </c>
      <c r="I2938" t="str">
        <f>IF(ISNA(VLOOKUP(B2938,$B$3:B2937,1,0)),"","DUP!")</f>
        <v>DUP!</v>
      </c>
      <c r="J2938" t="str">
        <f t="shared" si="228"/>
        <v/>
      </c>
      <c r="K2938" t="str">
        <f t="shared" si="229"/>
        <v/>
      </c>
    </row>
    <row r="2939" spans="1:11">
      <c r="A2939" s="25" t="s">
        <v>1099</v>
      </c>
      <c r="B2939" s="25" t="s">
        <v>1063</v>
      </c>
      <c r="C2939" s="25" t="s">
        <v>243</v>
      </c>
      <c r="D2939" s="25" t="s">
        <v>244</v>
      </c>
      <c r="E2939">
        <f t="shared" si="225"/>
        <v>2</v>
      </c>
      <c r="F2939" t="str">
        <f t="shared" si="226"/>
        <v>Voice</v>
      </c>
      <c r="G2939" t="str">
        <f t="shared" si="227"/>
        <v>CVP_03387_2</v>
      </c>
      <c r="H2939" t="str">
        <f>IF(ISNA(VLOOKUP(A2939,$A$3:A2938,1,0)),"","DUP!")</f>
        <v>DUP!</v>
      </c>
      <c r="I2939" t="str">
        <f>IF(ISNA(VLOOKUP(B2939,$B$3:B2938,1,0)),"","DUP!")</f>
        <v>DUP!</v>
      </c>
      <c r="J2939" t="str">
        <f t="shared" si="228"/>
        <v/>
      </c>
      <c r="K2939" t="str">
        <f t="shared" si="229"/>
        <v/>
      </c>
    </row>
    <row r="2940" spans="1:11">
      <c r="A2940" s="25" t="s">
        <v>1099</v>
      </c>
      <c r="B2940" s="25" t="s">
        <v>1063</v>
      </c>
      <c r="C2940" s="25" t="s">
        <v>243</v>
      </c>
      <c r="D2940" s="25" t="s">
        <v>245</v>
      </c>
      <c r="E2940">
        <f t="shared" si="225"/>
        <v>10</v>
      </c>
      <c r="F2940" t="str">
        <f t="shared" si="226"/>
        <v>Video Call</v>
      </c>
      <c r="G2940" t="str">
        <f t="shared" si="227"/>
        <v>CVP_03387_10</v>
      </c>
      <c r="H2940" t="str">
        <f>IF(ISNA(VLOOKUP(A2940,$A$3:A2939,1,0)),"","DUP!")</f>
        <v>DUP!</v>
      </c>
      <c r="I2940" t="str">
        <f>IF(ISNA(VLOOKUP(B2940,$B$3:B2939,1,0)),"","DUP!")</f>
        <v>DUP!</v>
      </c>
      <c r="J2940" t="str">
        <f t="shared" si="228"/>
        <v/>
      </c>
      <c r="K2940" t="str">
        <f t="shared" si="229"/>
        <v/>
      </c>
    </row>
    <row r="2941" spans="1:11">
      <c r="A2941" s="25" t="s">
        <v>1099</v>
      </c>
      <c r="B2941" s="25" t="s">
        <v>1063</v>
      </c>
      <c r="C2941" s="25" t="s">
        <v>243</v>
      </c>
      <c r="D2941" s="25" t="s">
        <v>245</v>
      </c>
      <c r="E2941">
        <f t="shared" si="225"/>
        <v>10</v>
      </c>
      <c r="F2941" t="str">
        <f t="shared" si="226"/>
        <v>Video Call</v>
      </c>
      <c r="G2941" t="str">
        <f t="shared" si="227"/>
        <v>CVP_03387_10</v>
      </c>
      <c r="H2941" t="str">
        <f>IF(ISNA(VLOOKUP(A2941,$A$3:A2940,1,0)),"","DUP!")</f>
        <v>DUP!</v>
      </c>
      <c r="I2941" t="str">
        <f>IF(ISNA(VLOOKUP(B2941,$B$3:B2940,1,0)),"","DUP!")</f>
        <v>DUP!</v>
      </c>
      <c r="J2941" t="str">
        <f t="shared" si="228"/>
        <v/>
      </c>
      <c r="K2941" t="str">
        <f t="shared" si="229"/>
        <v/>
      </c>
    </row>
    <row r="2942" spans="1:11">
      <c r="A2942" s="25" t="s">
        <v>1099</v>
      </c>
      <c r="B2942" s="25" t="s">
        <v>1063</v>
      </c>
      <c r="C2942" s="25" t="s">
        <v>243</v>
      </c>
      <c r="D2942" s="25" t="s">
        <v>245</v>
      </c>
      <c r="E2942">
        <f t="shared" si="225"/>
        <v>10</v>
      </c>
      <c r="F2942" t="str">
        <f t="shared" si="226"/>
        <v>Video Call</v>
      </c>
      <c r="G2942" t="str">
        <f t="shared" si="227"/>
        <v>CVP_03387_10</v>
      </c>
      <c r="H2942" t="str">
        <f>IF(ISNA(VLOOKUP(A2942,$A$3:A2941,1,0)),"","DUP!")</f>
        <v>DUP!</v>
      </c>
      <c r="I2942" t="str">
        <f>IF(ISNA(VLOOKUP(B2942,$B$3:B2941,1,0)),"","DUP!")</f>
        <v>DUP!</v>
      </c>
      <c r="J2942" t="str">
        <f t="shared" si="228"/>
        <v/>
      </c>
      <c r="K2942" t="str">
        <f t="shared" si="229"/>
        <v/>
      </c>
    </row>
    <row r="2943" spans="1:11">
      <c r="A2943" s="25" t="s">
        <v>1100</v>
      </c>
      <c r="B2943" s="25" t="s">
        <v>1063</v>
      </c>
      <c r="C2943" s="25" t="s">
        <v>243</v>
      </c>
      <c r="D2943" s="25" t="s">
        <v>244</v>
      </c>
      <c r="E2943">
        <f t="shared" si="225"/>
        <v>2</v>
      </c>
      <c r="F2943" t="str">
        <f t="shared" si="226"/>
        <v>Voice</v>
      </c>
      <c r="G2943" t="str">
        <f t="shared" si="227"/>
        <v>CVP_03388_2</v>
      </c>
      <c r="H2943" t="str">
        <f>IF(ISNA(VLOOKUP(A2943,$A$3:A2942,1,0)),"","DUP!")</f>
        <v/>
      </c>
      <c r="I2943" t="str">
        <f>IF(ISNA(VLOOKUP(B2943,$B$3:B2942,1,0)),"","DUP!")</f>
        <v>DUP!</v>
      </c>
      <c r="J2943" t="str">
        <f t="shared" si="228"/>
        <v/>
      </c>
      <c r="K2943" t="str">
        <f t="shared" si="229"/>
        <v>INSERT INTO ZONE_MAP (SERVICE_ID, SERVICE_NAME, CODE, NW_GROUP, ZONE) VALUES (2,'Voice','03388','QUANG NINH','NATIONAL');</v>
      </c>
    </row>
    <row r="2944" spans="1:11">
      <c r="A2944" s="25" t="s">
        <v>1100</v>
      </c>
      <c r="B2944" s="25" t="s">
        <v>1063</v>
      </c>
      <c r="C2944" s="25" t="s">
        <v>243</v>
      </c>
      <c r="D2944" s="25" t="s">
        <v>244</v>
      </c>
      <c r="E2944">
        <f t="shared" si="225"/>
        <v>2</v>
      </c>
      <c r="F2944" t="str">
        <f t="shared" si="226"/>
        <v>Voice</v>
      </c>
      <c r="G2944" t="str">
        <f t="shared" si="227"/>
        <v>CVP_03388_2</v>
      </c>
      <c r="H2944" t="str">
        <f>IF(ISNA(VLOOKUP(A2944,$A$3:A2943,1,0)),"","DUP!")</f>
        <v>DUP!</v>
      </c>
      <c r="I2944" t="str">
        <f>IF(ISNA(VLOOKUP(B2944,$B$3:B2943,1,0)),"","DUP!")</f>
        <v>DUP!</v>
      </c>
      <c r="J2944" t="str">
        <f t="shared" si="228"/>
        <v/>
      </c>
      <c r="K2944" t="str">
        <f t="shared" si="229"/>
        <v/>
      </c>
    </row>
    <row r="2945" spans="1:11">
      <c r="A2945" s="25" t="s">
        <v>1100</v>
      </c>
      <c r="B2945" s="25" t="s">
        <v>1063</v>
      </c>
      <c r="C2945" s="25" t="s">
        <v>243</v>
      </c>
      <c r="D2945" s="25" t="s">
        <v>244</v>
      </c>
      <c r="E2945">
        <f t="shared" si="225"/>
        <v>2</v>
      </c>
      <c r="F2945" t="str">
        <f t="shared" si="226"/>
        <v>Voice</v>
      </c>
      <c r="G2945" t="str">
        <f t="shared" si="227"/>
        <v>CVP_03388_2</v>
      </c>
      <c r="H2945" t="str">
        <f>IF(ISNA(VLOOKUP(A2945,$A$3:A2944,1,0)),"","DUP!")</f>
        <v>DUP!</v>
      </c>
      <c r="I2945" t="str">
        <f>IF(ISNA(VLOOKUP(B2945,$B$3:B2944,1,0)),"","DUP!")</f>
        <v>DUP!</v>
      </c>
      <c r="J2945" t="str">
        <f t="shared" si="228"/>
        <v/>
      </c>
      <c r="K2945" t="str">
        <f t="shared" si="229"/>
        <v/>
      </c>
    </row>
    <row r="2946" spans="1:11">
      <c r="A2946" s="25" t="s">
        <v>1100</v>
      </c>
      <c r="B2946" s="25" t="s">
        <v>1063</v>
      </c>
      <c r="C2946" s="25" t="s">
        <v>243</v>
      </c>
      <c r="D2946" s="25" t="s">
        <v>245</v>
      </c>
      <c r="E2946">
        <f t="shared" si="225"/>
        <v>10</v>
      </c>
      <c r="F2946" t="str">
        <f t="shared" si="226"/>
        <v>Video Call</v>
      </c>
      <c r="G2946" t="str">
        <f t="shared" si="227"/>
        <v>CVP_03388_10</v>
      </c>
      <c r="H2946" t="str">
        <f>IF(ISNA(VLOOKUP(A2946,$A$3:A2945,1,0)),"","DUP!")</f>
        <v>DUP!</v>
      </c>
      <c r="I2946" t="str">
        <f>IF(ISNA(VLOOKUP(B2946,$B$3:B2945,1,0)),"","DUP!")</f>
        <v>DUP!</v>
      </c>
      <c r="J2946" t="str">
        <f t="shared" si="228"/>
        <v/>
      </c>
      <c r="K2946" t="str">
        <f t="shared" si="229"/>
        <v/>
      </c>
    </row>
    <row r="2947" spans="1:11">
      <c r="A2947" s="25" t="s">
        <v>1100</v>
      </c>
      <c r="B2947" s="25" t="s">
        <v>1063</v>
      </c>
      <c r="C2947" s="25" t="s">
        <v>243</v>
      </c>
      <c r="D2947" s="25" t="s">
        <v>245</v>
      </c>
      <c r="E2947">
        <f t="shared" si="225"/>
        <v>10</v>
      </c>
      <c r="F2947" t="str">
        <f t="shared" si="226"/>
        <v>Video Call</v>
      </c>
      <c r="G2947" t="str">
        <f t="shared" si="227"/>
        <v>CVP_03388_10</v>
      </c>
      <c r="H2947" t="str">
        <f>IF(ISNA(VLOOKUP(A2947,$A$3:A2946,1,0)),"","DUP!")</f>
        <v>DUP!</v>
      </c>
      <c r="I2947" t="str">
        <f>IF(ISNA(VLOOKUP(B2947,$B$3:B2946,1,0)),"","DUP!")</f>
        <v>DUP!</v>
      </c>
      <c r="J2947" t="str">
        <f t="shared" si="228"/>
        <v/>
      </c>
      <c r="K2947" t="str">
        <f t="shared" si="229"/>
        <v/>
      </c>
    </row>
    <row r="2948" spans="1:11">
      <c r="A2948" s="25" t="s">
        <v>1100</v>
      </c>
      <c r="B2948" s="25" t="s">
        <v>1063</v>
      </c>
      <c r="C2948" s="25" t="s">
        <v>243</v>
      </c>
      <c r="D2948" s="25" t="s">
        <v>245</v>
      </c>
      <c r="E2948">
        <f t="shared" ref="E2948:E3011" si="230">IF(D2948="NORMAL",2,10)</f>
        <v>10</v>
      </c>
      <c r="F2948" t="str">
        <f t="shared" ref="F2948:F3011" si="231">IF(D2948="NORMAL","Voice","Video Call")</f>
        <v>Video Call</v>
      </c>
      <c r="G2948" t="str">
        <f t="shared" ref="G2948:G3011" si="232">C2948&amp;"_"&amp;A2948&amp;"_"&amp;E2948</f>
        <v>CVP_03388_10</v>
      </c>
      <c r="H2948" t="str">
        <f>IF(ISNA(VLOOKUP(A2948,$A$3:A2947,1,0)),"","DUP!")</f>
        <v>DUP!</v>
      </c>
      <c r="I2948" t="str">
        <f>IF(ISNA(VLOOKUP(B2948,$B$3:B2947,1,0)),"","DUP!")</f>
        <v>DUP!</v>
      </c>
      <c r="J2948" t="str">
        <f t="shared" ref="J2948:J3011" si="233">IF(I2948="DUP!","",B2948)</f>
        <v/>
      </c>
      <c r="K2948" t="str">
        <f t="shared" ref="K2948:K3011" si="234">IF(H2948="DUP!","","INSERT INTO ZONE_MAP (SERVICE_ID, SERVICE_NAME, CODE, NW_GROUP, ZONE) VALUES ("&amp;E2948&amp;",'"&amp;F2948&amp;"','"&amp;A2948&amp;"','"&amp;B2948&amp;"','"&amp;IF(B2948="VINAPHONE","INTERNAL","NATIONAL")&amp;"');")</f>
        <v/>
      </c>
    </row>
    <row r="2949" spans="1:11">
      <c r="A2949" s="25" t="s">
        <v>1101</v>
      </c>
      <c r="B2949" s="25" t="s">
        <v>1063</v>
      </c>
      <c r="C2949" s="25" t="s">
        <v>243</v>
      </c>
      <c r="D2949" s="25" t="s">
        <v>244</v>
      </c>
      <c r="E2949">
        <f t="shared" si="230"/>
        <v>2</v>
      </c>
      <c r="F2949" t="str">
        <f t="shared" si="231"/>
        <v>Voice</v>
      </c>
      <c r="G2949" t="str">
        <f t="shared" si="232"/>
        <v>CVP_03389_2</v>
      </c>
      <c r="H2949" t="str">
        <f>IF(ISNA(VLOOKUP(A2949,$A$3:A2948,1,0)),"","DUP!")</f>
        <v/>
      </c>
      <c r="I2949" t="str">
        <f>IF(ISNA(VLOOKUP(B2949,$B$3:B2948,1,0)),"","DUP!")</f>
        <v>DUP!</v>
      </c>
      <c r="J2949" t="str">
        <f t="shared" si="233"/>
        <v/>
      </c>
      <c r="K2949" t="str">
        <f t="shared" si="234"/>
        <v>INSERT INTO ZONE_MAP (SERVICE_ID, SERVICE_NAME, CODE, NW_GROUP, ZONE) VALUES (2,'Voice','03389','QUANG NINH','NATIONAL');</v>
      </c>
    </row>
    <row r="2950" spans="1:11">
      <c r="A2950" s="25" t="s">
        <v>1101</v>
      </c>
      <c r="B2950" s="25" t="s">
        <v>1063</v>
      </c>
      <c r="C2950" s="25" t="s">
        <v>243</v>
      </c>
      <c r="D2950" s="25" t="s">
        <v>244</v>
      </c>
      <c r="E2950">
        <f t="shared" si="230"/>
        <v>2</v>
      </c>
      <c r="F2950" t="str">
        <f t="shared" si="231"/>
        <v>Voice</v>
      </c>
      <c r="G2950" t="str">
        <f t="shared" si="232"/>
        <v>CVP_03389_2</v>
      </c>
      <c r="H2950" t="str">
        <f>IF(ISNA(VLOOKUP(A2950,$A$3:A2949,1,0)),"","DUP!")</f>
        <v>DUP!</v>
      </c>
      <c r="I2950" t="str">
        <f>IF(ISNA(VLOOKUP(B2950,$B$3:B2949,1,0)),"","DUP!")</f>
        <v>DUP!</v>
      </c>
      <c r="J2950" t="str">
        <f t="shared" si="233"/>
        <v/>
      </c>
      <c r="K2950" t="str">
        <f t="shared" si="234"/>
        <v/>
      </c>
    </row>
    <row r="2951" spans="1:11">
      <c r="A2951" s="25" t="s">
        <v>1101</v>
      </c>
      <c r="B2951" s="25" t="s">
        <v>1063</v>
      </c>
      <c r="C2951" s="25" t="s">
        <v>243</v>
      </c>
      <c r="D2951" s="25" t="s">
        <v>244</v>
      </c>
      <c r="E2951">
        <f t="shared" si="230"/>
        <v>2</v>
      </c>
      <c r="F2951" t="str">
        <f t="shared" si="231"/>
        <v>Voice</v>
      </c>
      <c r="G2951" t="str">
        <f t="shared" si="232"/>
        <v>CVP_03389_2</v>
      </c>
      <c r="H2951" t="str">
        <f>IF(ISNA(VLOOKUP(A2951,$A$3:A2950,1,0)),"","DUP!")</f>
        <v>DUP!</v>
      </c>
      <c r="I2951" t="str">
        <f>IF(ISNA(VLOOKUP(B2951,$B$3:B2950,1,0)),"","DUP!")</f>
        <v>DUP!</v>
      </c>
      <c r="J2951" t="str">
        <f t="shared" si="233"/>
        <v/>
      </c>
      <c r="K2951" t="str">
        <f t="shared" si="234"/>
        <v/>
      </c>
    </row>
    <row r="2952" spans="1:11">
      <c r="A2952" s="25" t="s">
        <v>1101</v>
      </c>
      <c r="B2952" s="25" t="s">
        <v>1063</v>
      </c>
      <c r="C2952" s="25" t="s">
        <v>243</v>
      </c>
      <c r="D2952" s="25" t="s">
        <v>245</v>
      </c>
      <c r="E2952">
        <f t="shared" si="230"/>
        <v>10</v>
      </c>
      <c r="F2952" t="str">
        <f t="shared" si="231"/>
        <v>Video Call</v>
      </c>
      <c r="G2952" t="str">
        <f t="shared" si="232"/>
        <v>CVP_03389_10</v>
      </c>
      <c r="H2952" t="str">
        <f>IF(ISNA(VLOOKUP(A2952,$A$3:A2951,1,0)),"","DUP!")</f>
        <v>DUP!</v>
      </c>
      <c r="I2952" t="str">
        <f>IF(ISNA(VLOOKUP(B2952,$B$3:B2951,1,0)),"","DUP!")</f>
        <v>DUP!</v>
      </c>
      <c r="J2952" t="str">
        <f t="shared" si="233"/>
        <v/>
      </c>
      <c r="K2952" t="str">
        <f t="shared" si="234"/>
        <v/>
      </c>
    </row>
    <row r="2953" spans="1:11">
      <c r="A2953" s="25" t="s">
        <v>1101</v>
      </c>
      <c r="B2953" s="25" t="s">
        <v>1063</v>
      </c>
      <c r="C2953" s="25" t="s">
        <v>243</v>
      </c>
      <c r="D2953" s="25" t="s">
        <v>245</v>
      </c>
      <c r="E2953">
        <f t="shared" si="230"/>
        <v>10</v>
      </c>
      <c r="F2953" t="str">
        <f t="shared" si="231"/>
        <v>Video Call</v>
      </c>
      <c r="G2953" t="str">
        <f t="shared" si="232"/>
        <v>CVP_03389_10</v>
      </c>
      <c r="H2953" t="str">
        <f>IF(ISNA(VLOOKUP(A2953,$A$3:A2952,1,0)),"","DUP!")</f>
        <v>DUP!</v>
      </c>
      <c r="I2953" t="str">
        <f>IF(ISNA(VLOOKUP(B2953,$B$3:B2952,1,0)),"","DUP!")</f>
        <v>DUP!</v>
      </c>
      <c r="J2953" t="str">
        <f t="shared" si="233"/>
        <v/>
      </c>
      <c r="K2953" t="str">
        <f t="shared" si="234"/>
        <v/>
      </c>
    </row>
    <row r="2954" spans="1:11">
      <c r="A2954" s="25" t="s">
        <v>1101</v>
      </c>
      <c r="B2954" s="25" t="s">
        <v>1063</v>
      </c>
      <c r="C2954" s="25" t="s">
        <v>243</v>
      </c>
      <c r="D2954" s="25" t="s">
        <v>245</v>
      </c>
      <c r="E2954">
        <f t="shared" si="230"/>
        <v>10</v>
      </c>
      <c r="F2954" t="str">
        <f t="shared" si="231"/>
        <v>Video Call</v>
      </c>
      <c r="G2954" t="str">
        <f t="shared" si="232"/>
        <v>CVP_03389_10</v>
      </c>
      <c r="H2954" t="str">
        <f>IF(ISNA(VLOOKUP(A2954,$A$3:A2953,1,0)),"","DUP!")</f>
        <v>DUP!</v>
      </c>
      <c r="I2954" t="str">
        <f>IF(ISNA(VLOOKUP(B2954,$B$3:B2953,1,0)),"","DUP!")</f>
        <v>DUP!</v>
      </c>
      <c r="J2954" t="str">
        <f t="shared" si="233"/>
        <v/>
      </c>
      <c r="K2954" t="str">
        <f t="shared" si="234"/>
        <v/>
      </c>
    </row>
    <row r="2955" spans="1:11">
      <c r="A2955" s="25" t="s">
        <v>1102</v>
      </c>
      <c r="B2955" s="25" t="s">
        <v>1103</v>
      </c>
      <c r="C2955" s="25" t="s">
        <v>289</v>
      </c>
      <c r="D2955" s="25" t="s">
        <v>244</v>
      </c>
      <c r="E2955">
        <f t="shared" si="230"/>
        <v>2</v>
      </c>
      <c r="F2955" t="str">
        <f t="shared" si="231"/>
        <v>Voice</v>
      </c>
      <c r="G2955" t="str">
        <f t="shared" si="232"/>
        <v>CDH_0350_2</v>
      </c>
      <c r="H2955" t="str">
        <f>IF(ISNA(VLOOKUP(A2955,$A$3:A2954,1,0)),"","DUP!")</f>
        <v/>
      </c>
      <c r="I2955" t="str">
        <f>IF(ISNA(VLOOKUP(B2955,$B$3:B2954,1,0)),"","DUP!")</f>
        <v/>
      </c>
      <c r="J2955" t="str">
        <f t="shared" si="233"/>
        <v>NAM DINH</v>
      </c>
      <c r="K2955" t="str">
        <f t="shared" si="234"/>
        <v>INSERT INTO ZONE_MAP (SERVICE_ID, SERVICE_NAME, CODE, NW_GROUP, ZONE) VALUES (2,'Voice','0350','NAM DINH','NATIONAL');</v>
      </c>
    </row>
    <row r="2956" spans="1:11">
      <c r="A2956" s="25" t="s">
        <v>1104</v>
      </c>
      <c r="B2956" s="25" t="s">
        <v>1103</v>
      </c>
      <c r="C2956" s="25" t="s">
        <v>289</v>
      </c>
      <c r="D2956" s="25" t="s">
        <v>244</v>
      </c>
      <c r="E2956">
        <f t="shared" si="230"/>
        <v>2</v>
      </c>
      <c r="F2956" t="str">
        <f t="shared" si="231"/>
        <v>Voice</v>
      </c>
      <c r="G2956" t="str">
        <f t="shared" si="232"/>
        <v>CDH_0350101_2</v>
      </c>
      <c r="H2956" t="str">
        <f>IF(ISNA(VLOOKUP(A2956,$A$3:A2955,1,0)),"","DUP!")</f>
        <v/>
      </c>
      <c r="I2956" t="str">
        <f>IF(ISNA(VLOOKUP(B2956,$B$3:B2955,1,0)),"","DUP!")</f>
        <v>DUP!</v>
      </c>
      <c r="J2956" t="str">
        <f t="shared" si="233"/>
        <v/>
      </c>
      <c r="K2956" t="str">
        <f t="shared" si="234"/>
        <v>INSERT INTO ZONE_MAP (SERVICE_ID, SERVICE_NAME, CODE, NW_GROUP, ZONE) VALUES (2,'Voice','0350101','NAM DINH','NATIONAL');</v>
      </c>
    </row>
    <row r="2957" spans="1:11">
      <c r="A2957" s="25" t="s">
        <v>1104</v>
      </c>
      <c r="B2957" s="25" t="s">
        <v>1103</v>
      </c>
      <c r="C2957" s="25" t="s">
        <v>289</v>
      </c>
      <c r="D2957" s="25" t="s">
        <v>244</v>
      </c>
      <c r="E2957">
        <f t="shared" si="230"/>
        <v>2</v>
      </c>
      <c r="F2957" t="str">
        <f t="shared" si="231"/>
        <v>Voice</v>
      </c>
      <c r="G2957" t="str">
        <f t="shared" si="232"/>
        <v>CDH_0350101_2</v>
      </c>
      <c r="H2957" t="str">
        <f>IF(ISNA(VLOOKUP(A2957,$A$3:A2956,1,0)),"","DUP!")</f>
        <v>DUP!</v>
      </c>
      <c r="I2957" t="str">
        <f>IF(ISNA(VLOOKUP(B2957,$B$3:B2956,1,0)),"","DUP!")</f>
        <v>DUP!</v>
      </c>
      <c r="J2957" t="str">
        <f t="shared" si="233"/>
        <v/>
      </c>
      <c r="K2957" t="str">
        <f t="shared" si="234"/>
        <v/>
      </c>
    </row>
    <row r="2958" spans="1:11">
      <c r="A2958" s="25" t="s">
        <v>1104</v>
      </c>
      <c r="B2958" s="25" t="s">
        <v>1103</v>
      </c>
      <c r="C2958" s="25" t="s">
        <v>289</v>
      </c>
      <c r="D2958" s="25" t="s">
        <v>244</v>
      </c>
      <c r="E2958">
        <f t="shared" si="230"/>
        <v>2</v>
      </c>
      <c r="F2958" t="str">
        <f t="shared" si="231"/>
        <v>Voice</v>
      </c>
      <c r="G2958" t="str">
        <f t="shared" si="232"/>
        <v>CDH_0350101_2</v>
      </c>
      <c r="H2958" t="str">
        <f>IF(ISNA(VLOOKUP(A2958,$A$3:A2957,1,0)),"","DUP!")</f>
        <v>DUP!</v>
      </c>
      <c r="I2958" t="str">
        <f>IF(ISNA(VLOOKUP(B2958,$B$3:B2957,1,0)),"","DUP!")</f>
        <v>DUP!</v>
      </c>
      <c r="J2958" t="str">
        <f t="shared" si="233"/>
        <v/>
      </c>
      <c r="K2958" t="str">
        <f t="shared" si="234"/>
        <v/>
      </c>
    </row>
    <row r="2959" spans="1:11">
      <c r="A2959" s="25" t="s">
        <v>1104</v>
      </c>
      <c r="B2959" s="25" t="s">
        <v>1103</v>
      </c>
      <c r="C2959" s="25" t="s">
        <v>289</v>
      </c>
      <c r="D2959" s="25" t="s">
        <v>245</v>
      </c>
      <c r="E2959">
        <f t="shared" si="230"/>
        <v>10</v>
      </c>
      <c r="F2959" t="str">
        <f t="shared" si="231"/>
        <v>Video Call</v>
      </c>
      <c r="G2959" t="str">
        <f t="shared" si="232"/>
        <v>CDH_0350101_10</v>
      </c>
      <c r="H2959" t="str">
        <f>IF(ISNA(VLOOKUP(A2959,$A$3:A2958,1,0)),"","DUP!")</f>
        <v>DUP!</v>
      </c>
      <c r="I2959" t="str">
        <f>IF(ISNA(VLOOKUP(B2959,$B$3:B2958,1,0)),"","DUP!")</f>
        <v>DUP!</v>
      </c>
      <c r="J2959" t="str">
        <f t="shared" si="233"/>
        <v/>
      </c>
      <c r="K2959" t="str">
        <f t="shared" si="234"/>
        <v/>
      </c>
    </row>
    <row r="2960" spans="1:11">
      <c r="A2960" s="25" t="s">
        <v>1104</v>
      </c>
      <c r="B2960" s="25" t="s">
        <v>1103</v>
      </c>
      <c r="C2960" s="25" t="s">
        <v>289</v>
      </c>
      <c r="D2960" s="25" t="s">
        <v>245</v>
      </c>
      <c r="E2960">
        <f t="shared" si="230"/>
        <v>10</v>
      </c>
      <c r="F2960" t="str">
        <f t="shared" si="231"/>
        <v>Video Call</v>
      </c>
      <c r="G2960" t="str">
        <f t="shared" si="232"/>
        <v>CDH_0350101_10</v>
      </c>
      <c r="H2960" t="str">
        <f>IF(ISNA(VLOOKUP(A2960,$A$3:A2959,1,0)),"","DUP!")</f>
        <v>DUP!</v>
      </c>
      <c r="I2960" t="str">
        <f>IF(ISNA(VLOOKUP(B2960,$B$3:B2959,1,0)),"","DUP!")</f>
        <v>DUP!</v>
      </c>
      <c r="J2960" t="str">
        <f t="shared" si="233"/>
        <v/>
      </c>
      <c r="K2960" t="str">
        <f t="shared" si="234"/>
        <v/>
      </c>
    </row>
    <row r="2961" spans="1:11">
      <c r="A2961" s="25" t="s">
        <v>1104</v>
      </c>
      <c r="B2961" s="25" t="s">
        <v>1103</v>
      </c>
      <c r="C2961" s="25" t="s">
        <v>289</v>
      </c>
      <c r="D2961" s="25" t="s">
        <v>245</v>
      </c>
      <c r="E2961">
        <f t="shared" si="230"/>
        <v>10</v>
      </c>
      <c r="F2961" t="str">
        <f t="shared" si="231"/>
        <v>Video Call</v>
      </c>
      <c r="G2961" t="str">
        <f t="shared" si="232"/>
        <v>CDH_0350101_10</v>
      </c>
      <c r="H2961" t="str">
        <f>IF(ISNA(VLOOKUP(A2961,$A$3:A2960,1,0)),"","DUP!")</f>
        <v>DUP!</v>
      </c>
      <c r="I2961" t="str">
        <f>IF(ISNA(VLOOKUP(B2961,$B$3:B2960,1,0)),"","DUP!")</f>
        <v>DUP!</v>
      </c>
      <c r="J2961" t="str">
        <f t="shared" si="233"/>
        <v/>
      </c>
      <c r="K2961" t="str">
        <f t="shared" si="234"/>
        <v/>
      </c>
    </row>
    <row r="2962" spans="1:11">
      <c r="A2962" s="25" t="s">
        <v>1105</v>
      </c>
      <c r="B2962" s="25" t="s">
        <v>292</v>
      </c>
      <c r="C2962" s="25" t="s">
        <v>293</v>
      </c>
      <c r="D2962" s="25" t="s">
        <v>244</v>
      </c>
      <c r="E2962">
        <f t="shared" si="230"/>
        <v>2</v>
      </c>
      <c r="F2962" t="str">
        <f t="shared" si="231"/>
        <v>Voice</v>
      </c>
      <c r="G2962" t="str">
        <f t="shared" si="232"/>
        <v>VAS_03501060_2</v>
      </c>
      <c r="H2962" t="str">
        <f>IF(ISNA(VLOOKUP(A2962,$A$3:A2961,1,0)),"","DUP!")</f>
        <v/>
      </c>
      <c r="I2962" t="str">
        <f>IF(ISNA(VLOOKUP(B2962,$B$3:B2961,1,0)),"","DUP!")</f>
        <v>DUP!</v>
      </c>
      <c r="J2962" t="str">
        <f t="shared" si="233"/>
        <v/>
      </c>
      <c r="K2962" t="str">
        <f t="shared" si="234"/>
        <v>INSERT INTO ZONE_MAP (SERVICE_ID, SERVICE_NAME, CODE, NW_GROUP, ZONE) VALUES (2,'Voice','03501060','DICH VU 106X VTEL','NATIONAL');</v>
      </c>
    </row>
    <row r="2963" spans="1:11">
      <c r="A2963" s="25" t="s">
        <v>1106</v>
      </c>
      <c r="B2963" s="25" t="s">
        <v>292</v>
      </c>
      <c r="C2963" s="25" t="s">
        <v>293</v>
      </c>
      <c r="D2963" s="25" t="s">
        <v>244</v>
      </c>
      <c r="E2963">
        <f t="shared" si="230"/>
        <v>2</v>
      </c>
      <c r="F2963" t="str">
        <f t="shared" si="231"/>
        <v>Voice</v>
      </c>
      <c r="G2963" t="str">
        <f t="shared" si="232"/>
        <v>VAS_03501061_2</v>
      </c>
      <c r="H2963" t="str">
        <f>IF(ISNA(VLOOKUP(A2963,$A$3:A2962,1,0)),"","DUP!")</f>
        <v/>
      </c>
      <c r="I2963" t="str">
        <f>IF(ISNA(VLOOKUP(B2963,$B$3:B2962,1,0)),"","DUP!")</f>
        <v>DUP!</v>
      </c>
      <c r="J2963" t="str">
        <f t="shared" si="233"/>
        <v/>
      </c>
      <c r="K2963" t="str">
        <f t="shared" si="234"/>
        <v>INSERT INTO ZONE_MAP (SERVICE_ID, SERVICE_NAME, CODE, NW_GROUP, ZONE) VALUES (2,'Voice','03501061','DICH VU 106X VTEL','NATIONAL');</v>
      </c>
    </row>
    <row r="2964" spans="1:11">
      <c r="A2964" s="25" t="s">
        <v>1107</v>
      </c>
      <c r="B2964" s="25" t="s">
        <v>292</v>
      </c>
      <c r="C2964" s="25" t="s">
        <v>293</v>
      </c>
      <c r="D2964" s="25" t="s">
        <v>244</v>
      </c>
      <c r="E2964">
        <f t="shared" si="230"/>
        <v>2</v>
      </c>
      <c r="F2964" t="str">
        <f t="shared" si="231"/>
        <v>Voice</v>
      </c>
      <c r="G2964" t="str">
        <f t="shared" si="232"/>
        <v>VAS_03501062_2</v>
      </c>
      <c r="H2964" t="str">
        <f>IF(ISNA(VLOOKUP(A2964,$A$3:A2963,1,0)),"","DUP!")</f>
        <v/>
      </c>
      <c r="I2964" t="str">
        <f>IF(ISNA(VLOOKUP(B2964,$B$3:B2963,1,0)),"","DUP!")</f>
        <v>DUP!</v>
      </c>
      <c r="J2964" t="str">
        <f t="shared" si="233"/>
        <v/>
      </c>
      <c r="K2964" t="str">
        <f t="shared" si="234"/>
        <v>INSERT INTO ZONE_MAP (SERVICE_ID, SERVICE_NAME, CODE, NW_GROUP, ZONE) VALUES (2,'Voice','03501062','DICH VU 106X VTEL','NATIONAL');</v>
      </c>
    </row>
    <row r="2965" spans="1:11">
      <c r="A2965" s="25" t="s">
        <v>1108</v>
      </c>
      <c r="B2965" s="25" t="s">
        <v>292</v>
      </c>
      <c r="C2965" s="25" t="s">
        <v>293</v>
      </c>
      <c r="D2965" s="25" t="s">
        <v>244</v>
      </c>
      <c r="E2965">
        <f t="shared" si="230"/>
        <v>2</v>
      </c>
      <c r="F2965" t="str">
        <f t="shared" si="231"/>
        <v>Voice</v>
      </c>
      <c r="G2965" t="str">
        <f t="shared" si="232"/>
        <v>VAS_03501066_2</v>
      </c>
      <c r="H2965" t="str">
        <f>IF(ISNA(VLOOKUP(A2965,$A$3:A2964,1,0)),"","DUP!")</f>
        <v/>
      </c>
      <c r="I2965" t="str">
        <f>IF(ISNA(VLOOKUP(B2965,$B$3:B2964,1,0)),"","DUP!")</f>
        <v>DUP!</v>
      </c>
      <c r="J2965" t="str">
        <f t="shared" si="233"/>
        <v/>
      </c>
      <c r="K2965" t="str">
        <f t="shared" si="234"/>
        <v>INSERT INTO ZONE_MAP (SERVICE_ID, SERVICE_NAME, CODE, NW_GROUP, ZONE) VALUES (2,'Voice','03501066','DICH VU 106X VTEL','NATIONAL');</v>
      </c>
    </row>
    <row r="2966" spans="1:11">
      <c r="A2966" s="25" t="s">
        <v>1109</v>
      </c>
      <c r="B2966" s="25" t="s">
        <v>292</v>
      </c>
      <c r="C2966" s="25" t="s">
        <v>293</v>
      </c>
      <c r="D2966" s="25" t="s">
        <v>244</v>
      </c>
      <c r="E2966">
        <f t="shared" si="230"/>
        <v>2</v>
      </c>
      <c r="F2966" t="str">
        <f t="shared" si="231"/>
        <v>Voice</v>
      </c>
      <c r="G2966" t="str">
        <f t="shared" si="232"/>
        <v>VAS_03501068_2</v>
      </c>
      <c r="H2966" t="str">
        <f>IF(ISNA(VLOOKUP(A2966,$A$3:A2965,1,0)),"","DUP!")</f>
        <v/>
      </c>
      <c r="I2966" t="str">
        <f>IF(ISNA(VLOOKUP(B2966,$B$3:B2965,1,0)),"","DUP!")</f>
        <v>DUP!</v>
      </c>
      <c r="J2966" t="str">
        <f t="shared" si="233"/>
        <v/>
      </c>
      <c r="K2966" t="str">
        <f t="shared" si="234"/>
        <v>INSERT INTO ZONE_MAP (SERVICE_ID, SERVICE_NAME, CODE, NW_GROUP, ZONE) VALUES (2,'Voice','03501068','DICH VU 106X VTEL','NATIONAL');</v>
      </c>
    </row>
    <row r="2967" spans="1:11">
      <c r="A2967" s="25" t="s">
        <v>1110</v>
      </c>
      <c r="B2967" s="25" t="s">
        <v>292</v>
      </c>
      <c r="C2967" s="25" t="s">
        <v>293</v>
      </c>
      <c r="D2967" s="25" t="s">
        <v>244</v>
      </c>
      <c r="E2967">
        <f t="shared" si="230"/>
        <v>2</v>
      </c>
      <c r="F2967" t="str">
        <f t="shared" si="231"/>
        <v>Voice</v>
      </c>
      <c r="G2967" t="str">
        <f t="shared" si="232"/>
        <v>VAS_03501069_2</v>
      </c>
      <c r="H2967" t="str">
        <f>IF(ISNA(VLOOKUP(A2967,$A$3:A2966,1,0)),"","DUP!")</f>
        <v/>
      </c>
      <c r="I2967" t="str">
        <f>IF(ISNA(VLOOKUP(B2967,$B$3:B2966,1,0)),"","DUP!")</f>
        <v>DUP!</v>
      </c>
      <c r="J2967" t="str">
        <f t="shared" si="233"/>
        <v/>
      </c>
      <c r="K2967" t="str">
        <f t="shared" si="234"/>
        <v>INSERT INTO ZONE_MAP (SERVICE_ID, SERVICE_NAME, CODE, NW_GROUP, ZONE) VALUES (2,'Voice','03501069','DICH VU 106X VTEL','NATIONAL');</v>
      </c>
    </row>
    <row r="2968" spans="1:11">
      <c r="A2968" s="25" t="s">
        <v>1111</v>
      </c>
      <c r="B2968" s="25" t="s">
        <v>1103</v>
      </c>
      <c r="C2968" s="25" t="s">
        <v>289</v>
      </c>
      <c r="D2968" s="25" t="s">
        <v>244</v>
      </c>
      <c r="E2968">
        <f t="shared" si="230"/>
        <v>2</v>
      </c>
      <c r="F2968" t="str">
        <f t="shared" si="231"/>
        <v>Voice</v>
      </c>
      <c r="G2968" t="str">
        <f t="shared" si="232"/>
        <v>CDH_0350110_2</v>
      </c>
      <c r="H2968" t="str">
        <f>IF(ISNA(VLOOKUP(A2968,$A$3:A2967,1,0)),"","DUP!")</f>
        <v/>
      </c>
      <c r="I2968" t="str">
        <f>IF(ISNA(VLOOKUP(B2968,$B$3:B2967,1,0)),"","DUP!")</f>
        <v>DUP!</v>
      </c>
      <c r="J2968" t="str">
        <f t="shared" si="233"/>
        <v/>
      </c>
      <c r="K2968" t="str">
        <f t="shared" si="234"/>
        <v>INSERT INTO ZONE_MAP (SERVICE_ID, SERVICE_NAME, CODE, NW_GROUP, ZONE) VALUES (2,'Voice','0350110','NAM DINH','NATIONAL');</v>
      </c>
    </row>
    <row r="2969" spans="1:11">
      <c r="A2969" s="25" t="s">
        <v>1111</v>
      </c>
      <c r="B2969" s="25" t="s">
        <v>1103</v>
      </c>
      <c r="C2969" s="25" t="s">
        <v>289</v>
      </c>
      <c r="D2969" s="25" t="s">
        <v>244</v>
      </c>
      <c r="E2969">
        <f t="shared" si="230"/>
        <v>2</v>
      </c>
      <c r="F2969" t="str">
        <f t="shared" si="231"/>
        <v>Voice</v>
      </c>
      <c r="G2969" t="str">
        <f t="shared" si="232"/>
        <v>CDH_0350110_2</v>
      </c>
      <c r="H2969" t="str">
        <f>IF(ISNA(VLOOKUP(A2969,$A$3:A2968,1,0)),"","DUP!")</f>
        <v>DUP!</v>
      </c>
      <c r="I2969" t="str">
        <f>IF(ISNA(VLOOKUP(B2969,$B$3:B2968,1,0)),"","DUP!")</f>
        <v>DUP!</v>
      </c>
      <c r="J2969" t="str">
        <f t="shared" si="233"/>
        <v/>
      </c>
      <c r="K2969" t="str">
        <f t="shared" si="234"/>
        <v/>
      </c>
    </row>
    <row r="2970" spans="1:11">
      <c r="A2970" s="25" t="s">
        <v>1111</v>
      </c>
      <c r="B2970" s="25" t="s">
        <v>1103</v>
      </c>
      <c r="C2970" s="25" t="s">
        <v>289</v>
      </c>
      <c r="D2970" s="25" t="s">
        <v>244</v>
      </c>
      <c r="E2970">
        <f t="shared" si="230"/>
        <v>2</v>
      </c>
      <c r="F2970" t="str">
        <f t="shared" si="231"/>
        <v>Voice</v>
      </c>
      <c r="G2970" t="str">
        <f t="shared" si="232"/>
        <v>CDH_0350110_2</v>
      </c>
      <c r="H2970" t="str">
        <f>IF(ISNA(VLOOKUP(A2970,$A$3:A2969,1,0)),"","DUP!")</f>
        <v>DUP!</v>
      </c>
      <c r="I2970" t="str">
        <f>IF(ISNA(VLOOKUP(B2970,$B$3:B2969,1,0)),"","DUP!")</f>
        <v>DUP!</v>
      </c>
      <c r="J2970" t="str">
        <f t="shared" si="233"/>
        <v/>
      </c>
      <c r="K2970" t="str">
        <f t="shared" si="234"/>
        <v/>
      </c>
    </row>
    <row r="2971" spans="1:11">
      <c r="A2971" s="25" t="s">
        <v>1111</v>
      </c>
      <c r="B2971" s="25" t="s">
        <v>1103</v>
      </c>
      <c r="C2971" s="25" t="s">
        <v>289</v>
      </c>
      <c r="D2971" s="25" t="s">
        <v>245</v>
      </c>
      <c r="E2971">
        <f t="shared" si="230"/>
        <v>10</v>
      </c>
      <c r="F2971" t="str">
        <f t="shared" si="231"/>
        <v>Video Call</v>
      </c>
      <c r="G2971" t="str">
        <f t="shared" si="232"/>
        <v>CDH_0350110_10</v>
      </c>
      <c r="H2971" t="str">
        <f>IF(ISNA(VLOOKUP(A2971,$A$3:A2970,1,0)),"","DUP!")</f>
        <v>DUP!</v>
      </c>
      <c r="I2971" t="str">
        <f>IF(ISNA(VLOOKUP(B2971,$B$3:B2970,1,0)),"","DUP!")</f>
        <v>DUP!</v>
      </c>
      <c r="J2971" t="str">
        <f t="shared" si="233"/>
        <v/>
      </c>
      <c r="K2971" t="str">
        <f t="shared" si="234"/>
        <v/>
      </c>
    </row>
    <row r="2972" spans="1:11">
      <c r="A2972" s="25" t="s">
        <v>1111</v>
      </c>
      <c r="B2972" s="25" t="s">
        <v>1103</v>
      </c>
      <c r="C2972" s="25" t="s">
        <v>289</v>
      </c>
      <c r="D2972" s="25" t="s">
        <v>245</v>
      </c>
      <c r="E2972">
        <f t="shared" si="230"/>
        <v>10</v>
      </c>
      <c r="F2972" t="str">
        <f t="shared" si="231"/>
        <v>Video Call</v>
      </c>
      <c r="G2972" t="str">
        <f t="shared" si="232"/>
        <v>CDH_0350110_10</v>
      </c>
      <c r="H2972" t="str">
        <f>IF(ISNA(VLOOKUP(A2972,$A$3:A2971,1,0)),"","DUP!")</f>
        <v>DUP!</v>
      </c>
      <c r="I2972" t="str">
        <f>IF(ISNA(VLOOKUP(B2972,$B$3:B2971,1,0)),"","DUP!")</f>
        <v>DUP!</v>
      </c>
      <c r="J2972" t="str">
        <f t="shared" si="233"/>
        <v/>
      </c>
      <c r="K2972" t="str">
        <f t="shared" si="234"/>
        <v/>
      </c>
    </row>
    <row r="2973" spans="1:11">
      <c r="A2973" s="25" t="s">
        <v>1111</v>
      </c>
      <c r="B2973" s="25" t="s">
        <v>1103</v>
      </c>
      <c r="C2973" s="25" t="s">
        <v>289</v>
      </c>
      <c r="D2973" s="25" t="s">
        <v>245</v>
      </c>
      <c r="E2973">
        <f t="shared" si="230"/>
        <v>10</v>
      </c>
      <c r="F2973" t="str">
        <f t="shared" si="231"/>
        <v>Video Call</v>
      </c>
      <c r="G2973" t="str">
        <f t="shared" si="232"/>
        <v>CDH_0350110_10</v>
      </c>
      <c r="H2973" t="str">
        <f>IF(ISNA(VLOOKUP(A2973,$A$3:A2972,1,0)),"","DUP!")</f>
        <v>DUP!</v>
      </c>
      <c r="I2973" t="str">
        <f>IF(ISNA(VLOOKUP(B2973,$B$3:B2972,1,0)),"","DUP!")</f>
        <v>DUP!</v>
      </c>
      <c r="J2973" t="str">
        <f t="shared" si="233"/>
        <v/>
      </c>
      <c r="K2973" t="str">
        <f t="shared" si="234"/>
        <v/>
      </c>
    </row>
    <row r="2974" spans="1:11">
      <c r="A2974" s="25" t="s">
        <v>1112</v>
      </c>
      <c r="B2974" s="25" t="s">
        <v>301</v>
      </c>
      <c r="C2974" s="25" t="s">
        <v>302</v>
      </c>
      <c r="D2974" s="25" t="s">
        <v>244</v>
      </c>
      <c r="E2974">
        <f t="shared" si="230"/>
        <v>2</v>
      </c>
      <c r="F2974" t="str">
        <f t="shared" si="231"/>
        <v>Voice</v>
      </c>
      <c r="G2974" t="str">
        <f t="shared" si="232"/>
        <v>TAT_0350116_2</v>
      </c>
      <c r="H2974" t="str">
        <f>IF(ISNA(VLOOKUP(A2974,$A$3:A2973,1,0)),"","DUP!")</f>
        <v/>
      </c>
      <c r="I2974" t="str">
        <f>IF(ISNA(VLOOKUP(B2974,$B$3:B2973,1,0)),"","DUP!")</f>
        <v>DUP!</v>
      </c>
      <c r="J2974" t="str">
        <f t="shared" si="233"/>
        <v/>
      </c>
      <c r="K2974" t="str">
        <f t="shared" si="234"/>
        <v>INSERT INTO ZONE_MAP (SERVICE_ID, SERVICE_NAME, CODE, NW_GROUP, ZONE) VALUES (2,'Voice','0350116','DV DIEN THOAI','NATIONAL');</v>
      </c>
    </row>
    <row r="2975" spans="1:11">
      <c r="A2975" s="25" t="s">
        <v>1112</v>
      </c>
      <c r="B2975" s="25" t="s">
        <v>301</v>
      </c>
      <c r="C2975" s="25" t="s">
        <v>302</v>
      </c>
      <c r="D2975" s="25" t="s">
        <v>244</v>
      </c>
      <c r="E2975">
        <f t="shared" si="230"/>
        <v>2</v>
      </c>
      <c r="F2975" t="str">
        <f t="shared" si="231"/>
        <v>Voice</v>
      </c>
      <c r="G2975" t="str">
        <f t="shared" si="232"/>
        <v>TAT_0350116_2</v>
      </c>
      <c r="H2975" t="str">
        <f>IF(ISNA(VLOOKUP(A2975,$A$3:A2974,1,0)),"","DUP!")</f>
        <v>DUP!</v>
      </c>
      <c r="I2975" t="str">
        <f>IF(ISNA(VLOOKUP(B2975,$B$3:B2974,1,0)),"","DUP!")</f>
        <v>DUP!</v>
      </c>
      <c r="J2975" t="str">
        <f t="shared" si="233"/>
        <v/>
      </c>
      <c r="K2975" t="str">
        <f t="shared" si="234"/>
        <v/>
      </c>
    </row>
    <row r="2976" spans="1:11">
      <c r="A2976" s="25" t="s">
        <v>1112</v>
      </c>
      <c r="B2976" s="25" t="s">
        <v>301</v>
      </c>
      <c r="C2976" s="25" t="s">
        <v>302</v>
      </c>
      <c r="D2976" s="25" t="s">
        <v>244</v>
      </c>
      <c r="E2976">
        <f t="shared" si="230"/>
        <v>2</v>
      </c>
      <c r="F2976" t="str">
        <f t="shared" si="231"/>
        <v>Voice</v>
      </c>
      <c r="G2976" t="str">
        <f t="shared" si="232"/>
        <v>TAT_0350116_2</v>
      </c>
      <c r="H2976" t="str">
        <f>IF(ISNA(VLOOKUP(A2976,$A$3:A2975,1,0)),"","DUP!")</f>
        <v>DUP!</v>
      </c>
      <c r="I2976" t="str">
        <f>IF(ISNA(VLOOKUP(B2976,$B$3:B2975,1,0)),"","DUP!")</f>
        <v>DUP!</v>
      </c>
      <c r="J2976" t="str">
        <f t="shared" si="233"/>
        <v/>
      </c>
      <c r="K2976" t="str">
        <f t="shared" si="234"/>
        <v/>
      </c>
    </row>
    <row r="2977" spans="1:11">
      <c r="A2977" s="25" t="s">
        <v>1112</v>
      </c>
      <c r="B2977" s="25" t="s">
        <v>301</v>
      </c>
      <c r="C2977" s="25" t="s">
        <v>302</v>
      </c>
      <c r="D2977" s="25" t="s">
        <v>245</v>
      </c>
      <c r="E2977">
        <f t="shared" si="230"/>
        <v>10</v>
      </c>
      <c r="F2977" t="str">
        <f t="shared" si="231"/>
        <v>Video Call</v>
      </c>
      <c r="G2977" t="str">
        <f t="shared" si="232"/>
        <v>TAT_0350116_10</v>
      </c>
      <c r="H2977" t="str">
        <f>IF(ISNA(VLOOKUP(A2977,$A$3:A2976,1,0)),"","DUP!")</f>
        <v>DUP!</v>
      </c>
      <c r="I2977" t="str">
        <f>IF(ISNA(VLOOKUP(B2977,$B$3:B2976,1,0)),"","DUP!")</f>
        <v>DUP!</v>
      </c>
      <c r="J2977" t="str">
        <f t="shared" si="233"/>
        <v/>
      </c>
      <c r="K2977" t="str">
        <f t="shared" si="234"/>
        <v/>
      </c>
    </row>
    <row r="2978" spans="1:11">
      <c r="A2978" s="25" t="s">
        <v>1112</v>
      </c>
      <c r="B2978" s="25" t="s">
        <v>301</v>
      </c>
      <c r="C2978" s="25" t="s">
        <v>302</v>
      </c>
      <c r="D2978" s="25" t="s">
        <v>245</v>
      </c>
      <c r="E2978">
        <f t="shared" si="230"/>
        <v>10</v>
      </c>
      <c r="F2978" t="str">
        <f t="shared" si="231"/>
        <v>Video Call</v>
      </c>
      <c r="G2978" t="str">
        <f t="shared" si="232"/>
        <v>TAT_0350116_10</v>
      </c>
      <c r="H2978" t="str">
        <f>IF(ISNA(VLOOKUP(A2978,$A$3:A2977,1,0)),"","DUP!")</f>
        <v>DUP!</v>
      </c>
      <c r="I2978" t="str">
        <f>IF(ISNA(VLOOKUP(B2978,$B$3:B2977,1,0)),"","DUP!")</f>
        <v>DUP!</v>
      </c>
      <c r="J2978" t="str">
        <f t="shared" si="233"/>
        <v/>
      </c>
      <c r="K2978" t="str">
        <f t="shared" si="234"/>
        <v/>
      </c>
    </row>
    <row r="2979" spans="1:11">
      <c r="A2979" s="25" t="s">
        <v>1112</v>
      </c>
      <c r="B2979" s="25" t="s">
        <v>301</v>
      </c>
      <c r="C2979" s="25" t="s">
        <v>302</v>
      </c>
      <c r="D2979" s="25" t="s">
        <v>245</v>
      </c>
      <c r="E2979">
        <f t="shared" si="230"/>
        <v>10</v>
      </c>
      <c r="F2979" t="str">
        <f t="shared" si="231"/>
        <v>Video Call</v>
      </c>
      <c r="G2979" t="str">
        <f t="shared" si="232"/>
        <v>TAT_0350116_10</v>
      </c>
      <c r="H2979" t="str">
        <f>IF(ISNA(VLOOKUP(A2979,$A$3:A2978,1,0)),"","DUP!")</f>
        <v>DUP!</v>
      </c>
      <c r="I2979" t="str">
        <f>IF(ISNA(VLOOKUP(B2979,$B$3:B2978,1,0)),"","DUP!")</f>
        <v>DUP!</v>
      </c>
      <c r="J2979" t="str">
        <f t="shared" si="233"/>
        <v/>
      </c>
      <c r="K2979" t="str">
        <f t="shared" si="234"/>
        <v/>
      </c>
    </row>
    <row r="2980" spans="1:11">
      <c r="A2980" s="25" t="s">
        <v>1113</v>
      </c>
      <c r="B2980" s="25" t="s">
        <v>301</v>
      </c>
      <c r="C2980" s="25" t="s">
        <v>302</v>
      </c>
      <c r="D2980" s="25" t="s">
        <v>244</v>
      </c>
      <c r="E2980">
        <f t="shared" si="230"/>
        <v>2</v>
      </c>
      <c r="F2980" t="str">
        <f t="shared" si="231"/>
        <v>Voice</v>
      </c>
      <c r="G2980" t="str">
        <f t="shared" si="232"/>
        <v>TAT_0350117_2</v>
      </c>
      <c r="H2980" t="str">
        <f>IF(ISNA(VLOOKUP(A2980,$A$3:A2979,1,0)),"","DUP!")</f>
        <v/>
      </c>
      <c r="I2980" t="str">
        <f>IF(ISNA(VLOOKUP(B2980,$B$3:B2979,1,0)),"","DUP!")</f>
        <v>DUP!</v>
      </c>
      <c r="J2980" t="str">
        <f t="shared" si="233"/>
        <v/>
      </c>
      <c r="K2980" t="str">
        <f t="shared" si="234"/>
        <v>INSERT INTO ZONE_MAP (SERVICE_ID, SERVICE_NAME, CODE, NW_GROUP, ZONE) VALUES (2,'Voice','0350117','DV DIEN THOAI','NATIONAL');</v>
      </c>
    </row>
    <row r="2981" spans="1:11">
      <c r="A2981" s="25" t="s">
        <v>1113</v>
      </c>
      <c r="B2981" s="25" t="s">
        <v>301</v>
      </c>
      <c r="C2981" s="25" t="s">
        <v>302</v>
      </c>
      <c r="D2981" s="25" t="s">
        <v>244</v>
      </c>
      <c r="E2981">
        <f t="shared" si="230"/>
        <v>2</v>
      </c>
      <c r="F2981" t="str">
        <f t="shared" si="231"/>
        <v>Voice</v>
      </c>
      <c r="G2981" t="str">
        <f t="shared" si="232"/>
        <v>TAT_0350117_2</v>
      </c>
      <c r="H2981" t="str">
        <f>IF(ISNA(VLOOKUP(A2981,$A$3:A2980,1,0)),"","DUP!")</f>
        <v>DUP!</v>
      </c>
      <c r="I2981" t="str">
        <f>IF(ISNA(VLOOKUP(B2981,$B$3:B2980,1,0)),"","DUP!")</f>
        <v>DUP!</v>
      </c>
      <c r="J2981" t="str">
        <f t="shared" si="233"/>
        <v/>
      </c>
      <c r="K2981" t="str">
        <f t="shared" si="234"/>
        <v/>
      </c>
    </row>
    <row r="2982" spans="1:11">
      <c r="A2982" s="25" t="s">
        <v>1113</v>
      </c>
      <c r="B2982" s="25" t="s">
        <v>301</v>
      </c>
      <c r="C2982" s="25" t="s">
        <v>302</v>
      </c>
      <c r="D2982" s="25" t="s">
        <v>244</v>
      </c>
      <c r="E2982">
        <f t="shared" si="230"/>
        <v>2</v>
      </c>
      <c r="F2982" t="str">
        <f t="shared" si="231"/>
        <v>Voice</v>
      </c>
      <c r="G2982" t="str">
        <f t="shared" si="232"/>
        <v>TAT_0350117_2</v>
      </c>
      <c r="H2982" t="str">
        <f>IF(ISNA(VLOOKUP(A2982,$A$3:A2981,1,0)),"","DUP!")</f>
        <v>DUP!</v>
      </c>
      <c r="I2982" t="str">
        <f>IF(ISNA(VLOOKUP(B2982,$B$3:B2981,1,0)),"","DUP!")</f>
        <v>DUP!</v>
      </c>
      <c r="J2982" t="str">
        <f t="shared" si="233"/>
        <v/>
      </c>
      <c r="K2982" t="str">
        <f t="shared" si="234"/>
        <v/>
      </c>
    </row>
    <row r="2983" spans="1:11">
      <c r="A2983" s="25" t="s">
        <v>1113</v>
      </c>
      <c r="B2983" s="25" t="s">
        <v>301</v>
      </c>
      <c r="C2983" s="25" t="s">
        <v>302</v>
      </c>
      <c r="D2983" s="25" t="s">
        <v>245</v>
      </c>
      <c r="E2983">
        <f t="shared" si="230"/>
        <v>10</v>
      </c>
      <c r="F2983" t="str">
        <f t="shared" si="231"/>
        <v>Video Call</v>
      </c>
      <c r="G2983" t="str">
        <f t="shared" si="232"/>
        <v>TAT_0350117_10</v>
      </c>
      <c r="H2983" t="str">
        <f>IF(ISNA(VLOOKUP(A2983,$A$3:A2982,1,0)),"","DUP!")</f>
        <v>DUP!</v>
      </c>
      <c r="I2983" t="str">
        <f>IF(ISNA(VLOOKUP(B2983,$B$3:B2982,1,0)),"","DUP!")</f>
        <v>DUP!</v>
      </c>
      <c r="J2983" t="str">
        <f t="shared" si="233"/>
        <v/>
      </c>
      <c r="K2983" t="str">
        <f t="shared" si="234"/>
        <v/>
      </c>
    </row>
    <row r="2984" spans="1:11">
      <c r="A2984" s="25" t="s">
        <v>1113</v>
      </c>
      <c r="B2984" s="25" t="s">
        <v>301</v>
      </c>
      <c r="C2984" s="25" t="s">
        <v>302</v>
      </c>
      <c r="D2984" s="25" t="s">
        <v>245</v>
      </c>
      <c r="E2984">
        <f t="shared" si="230"/>
        <v>10</v>
      </c>
      <c r="F2984" t="str">
        <f t="shared" si="231"/>
        <v>Video Call</v>
      </c>
      <c r="G2984" t="str">
        <f t="shared" si="232"/>
        <v>TAT_0350117_10</v>
      </c>
      <c r="H2984" t="str">
        <f>IF(ISNA(VLOOKUP(A2984,$A$3:A2983,1,0)),"","DUP!")</f>
        <v>DUP!</v>
      </c>
      <c r="I2984" t="str">
        <f>IF(ISNA(VLOOKUP(B2984,$B$3:B2983,1,0)),"","DUP!")</f>
        <v>DUP!</v>
      </c>
      <c r="J2984" t="str">
        <f t="shared" si="233"/>
        <v/>
      </c>
      <c r="K2984" t="str">
        <f t="shared" si="234"/>
        <v/>
      </c>
    </row>
    <row r="2985" spans="1:11">
      <c r="A2985" s="25" t="s">
        <v>1113</v>
      </c>
      <c r="B2985" s="25" t="s">
        <v>301</v>
      </c>
      <c r="C2985" s="25" t="s">
        <v>302</v>
      </c>
      <c r="D2985" s="25" t="s">
        <v>245</v>
      </c>
      <c r="E2985">
        <f t="shared" si="230"/>
        <v>10</v>
      </c>
      <c r="F2985" t="str">
        <f t="shared" si="231"/>
        <v>Video Call</v>
      </c>
      <c r="G2985" t="str">
        <f t="shared" si="232"/>
        <v>TAT_0350117_10</v>
      </c>
      <c r="H2985" t="str">
        <f>IF(ISNA(VLOOKUP(A2985,$A$3:A2984,1,0)),"","DUP!")</f>
        <v>DUP!</v>
      </c>
      <c r="I2985" t="str">
        <f>IF(ISNA(VLOOKUP(B2985,$B$3:B2984,1,0)),"","DUP!")</f>
        <v>DUP!</v>
      </c>
      <c r="J2985" t="str">
        <f t="shared" si="233"/>
        <v/>
      </c>
      <c r="K2985" t="str">
        <f t="shared" si="234"/>
        <v/>
      </c>
    </row>
    <row r="2986" spans="1:11">
      <c r="A2986" s="25" t="s">
        <v>1114</v>
      </c>
      <c r="B2986" s="25" t="s">
        <v>301</v>
      </c>
      <c r="C2986" s="25" t="s">
        <v>302</v>
      </c>
      <c r="D2986" s="25" t="s">
        <v>244</v>
      </c>
      <c r="E2986">
        <f t="shared" si="230"/>
        <v>2</v>
      </c>
      <c r="F2986" t="str">
        <f t="shared" si="231"/>
        <v>Voice</v>
      </c>
      <c r="G2986" t="str">
        <f t="shared" si="232"/>
        <v>TAT_0350118_2</v>
      </c>
      <c r="H2986" t="str">
        <f>IF(ISNA(VLOOKUP(A2986,$A$3:A2985,1,0)),"","DUP!")</f>
        <v/>
      </c>
      <c r="I2986" t="str">
        <f>IF(ISNA(VLOOKUP(B2986,$B$3:B2985,1,0)),"","DUP!")</f>
        <v>DUP!</v>
      </c>
      <c r="J2986" t="str">
        <f t="shared" si="233"/>
        <v/>
      </c>
      <c r="K2986" t="str">
        <f t="shared" si="234"/>
        <v>INSERT INTO ZONE_MAP (SERVICE_ID, SERVICE_NAME, CODE, NW_GROUP, ZONE) VALUES (2,'Voice','0350118','DV DIEN THOAI','NATIONAL');</v>
      </c>
    </row>
    <row r="2987" spans="1:11">
      <c r="A2987" s="25" t="s">
        <v>1114</v>
      </c>
      <c r="B2987" s="25" t="s">
        <v>301</v>
      </c>
      <c r="C2987" s="25" t="s">
        <v>302</v>
      </c>
      <c r="D2987" s="25" t="s">
        <v>244</v>
      </c>
      <c r="E2987">
        <f t="shared" si="230"/>
        <v>2</v>
      </c>
      <c r="F2987" t="str">
        <f t="shared" si="231"/>
        <v>Voice</v>
      </c>
      <c r="G2987" t="str">
        <f t="shared" si="232"/>
        <v>TAT_0350118_2</v>
      </c>
      <c r="H2987" t="str">
        <f>IF(ISNA(VLOOKUP(A2987,$A$3:A2986,1,0)),"","DUP!")</f>
        <v>DUP!</v>
      </c>
      <c r="I2987" t="str">
        <f>IF(ISNA(VLOOKUP(B2987,$B$3:B2986,1,0)),"","DUP!")</f>
        <v>DUP!</v>
      </c>
      <c r="J2987" t="str">
        <f t="shared" si="233"/>
        <v/>
      </c>
      <c r="K2987" t="str">
        <f t="shared" si="234"/>
        <v/>
      </c>
    </row>
    <row r="2988" spans="1:11">
      <c r="A2988" s="25" t="s">
        <v>1114</v>
      </c>
      <c r="B2988" s="25" t="s">
        <v>301</v>
      </c>
      <c r="C2988" s="25" t="s">
        <v>302</v>
      </c>
      <c r="D2988" s="25" t="s">
        <v>244</v>
      </c>
      <c r="E2988">
        <f t="shared" si="230"/>
        <v>2</v>
      </c>
      <c r="F2988" t="str">
        <f t="shared" si="231"/>
        <v>Voice</v>
      </c>
      <c r="G2988" t="str">
        <f t="shared" si="232"/>
        <v>TAT_0350118_2</v>
      </c>
      <c r="H2988" t="str">
        <f>IF(ISNA(VLOOKUP(A2988,$A$3:A2987,1,0)),"","DUP!")</f>
        <v>DUP!</v>
      </c>
      <c r="I2988" t="str">
        <f>IF(ISNA(VLOOKUP(B2988,$B$3:B2987,1,0)),"","DUP!")</f>
        <v>DUP!</v>
      </c>
      <c r="J2988" t="str">
        <f t="shared" si="233"/>
        <v/>
      </c>
      <c r="K2988" t="str">
        <f t="shared" si="234"/>
        <v/>
      </c>
    </row>
    <row r="2989" spans="1:11">
      <c r="A2989" s="25" t="s">
        <v>1114</v>
      </c>
      <c r="B2989" s="25" t="s">
        <v>301</v>
      </c>
      <c r="C2989" s="25" t="s">
        <v>302</v>
      </c>
      <c r="D2989" s="25" t="s">
        <v>245</v>
      </c>
      <c r="E2989">
        <f t="shared" si="230"/>
        <v>10</v>
      </c>
      <c r="F2989" t="str">
        <f t="shared" si="231"/>
        <v>Video Call</v>
      </c>
      <c r="G2989" t="str">
        <f t="shared" si="232"/>
        <v>TAT_0350118_10</v>
      </c>
      <c r="H2989" t="str">
        <f>IF(ISNA(VLOOKUP(A2989,$A$3:A2988,1,0)),"","DUP!")</f>
        <v>DUP!</v>
      </c>
      <c r="I2989" t="str">
        <f>IF(ISNA(VLOOKUP(B2989,$B$3:B2988,1,0)),"","DUP!")</f>
        <v>DUP!</v>
      </c>
      <c r="J2989" t="str">
        <f t="shared" si="233"/>
        <v/>
      </c>
      <c r="K2989" t="str">
        <f t="shared" si="234"/>
        <v/>
      </c>
    </row>
    <row r="2990" spans="1:11">
      <c r="A2990" s="25" t="s">
        <v>1114</v>
      </c>
      <c r="B2990" s="25" t="s">
        <v>301</v>
      </c>
      <c r="C2990" s="25" t="s">
        <v>302</v>
      </c>
      <c r="D2990" s="25" t="s">
        <v>245</v>
      </c>
      <c r="E2990">
        <f t="shared" si="230"/>
        <v>10</v>
      </c>
      <c r="F2990" t="str">
        <f t="shared" si="231"/>
        <v>Video Call</v>
      </c>
      <c r="G2990" t="str">
        <f t="shared" si="232"/>
        <v>TAT_0350118_10</v>
      </c>
      <c r="H2990" t="str">
        <f>IF(ISNA(VLOOKUP(A2990,$A$3:A2989,1,0)),"","DUP!")</f>
        <v>DUP!</v>
      </c>
      <c r="I2990" t="str">
        <f>IF(ISNA(VLOOKUP(B2990,$B$3:B2989,1,0)),"","DUP!")</f>
        <v>DUP!</v>
      </c>
      <c r="J2990" t="str">
        <f t="shared" si="233"/>
        <v/>
      </c>
      <c r="K2990" t="str">
        <f t="shared" si="234"/>
        <v/>
      </c>
    </row>
    <row r="2991" spans="1:11">
      <c r="A2991" s="25" t="s">
        <v>1114</v>
      </c>
      <c r="B2991" s="25" t="s">
        <v>301</v>
      </c>
      <c r="C2991" s="25" t="s">
        <v>302</v>
      </c>
      <c r="D2991" s="25" t="s">
        <v>245</v>
      </c>
      <c r="E2991">
        <f t="shared" si="230"/>
        <v>10</v>
      </c>
      <c r="F2991" t="str">
        <f t="shared" si="231"/>
        <v>Video Call</v>
      </c>
      <c r="G2991" t="str">
        <f t="shared" si="232"/>
        <v>TAT_0350118_10</v>
      </c>
      <c r="H2991" t="str">
        <f>IF(ISNA(VLOOKUP(A2991,$A$3:A2990,1,0)),"","DUP!")</f>
        <v>DUP!</v>
      </c>
      <c r="I2991" t="str">
        <f>IF(ISNA(VLOOKUP(B2991,$B$3:B2990,1,0)),"","DUP!")</f>
        <v>DUP!</v>
      </c>
      <c r="J2991" t="str">
        <f t="shared" si="233"/>
        <v/>
      </c>
      <c r="K2991" t="str">
        <f t="shared" si="234"/>
        <v/>
      </c>
    </row>
    <row r="2992" spans="1:11">
      <c r="A2992" s="25" t="s">
        <v>1115</v>
      </c>
      <c r="B2992" s="25" t="s">
        <v>306</v>
      </c>
      <c r="C2992" s="25" t="s">
        <v>307</v>
      </c>
      <c r="D2992" s="25" t="s">
        <v>244</v>
      </c>
      <c r="E2992">
        <f t="shared" si="230"/>
        <v>2</v>
      </c>
      <c r="F2992" t="str">
        <f t="shared" si="231"/>
        <v>Voice</v>
      </c>
      <c r="G2992" t="str">
        <f t="shared" si="232"/>
        <v>NET_03501260_2</v>
      </c>
      <c r="H2992" t="str">
        <f>IF(ISNA(VLOOKUP(A2992,$A$3:A2991,1,0)),"","DUP!")</f>
        <v/>
      </c>
      <c r="I2992" t="str">
        <f>IF(ISNA(VLOOKUP(B2992,$B$3:B2991,1,0)),"","DUP!")</f>
        <v>DUP!</v>
      </c>
      <c r="J2992" t="str">
        <f t="shared" si="233"/>
        <v/>
      </c>
      <c r="K2992" t="str">
        <f t="shared" si="234"/>
        <v>INSERT INTO ZONE_MAP (SERVICE_ID, SERVICE_NAME, CODE, NW_GROUP, ZONE) VALUES (2,'Voice','03501260','INTERNET','NATIONAL');</v>
      </c>
    </row>
    <row r="2993" spans="1:11">
      <c r="A2993" s="25" t="s">
        <v>1115</v>
      </c>
      <c r="B2993" s="25" t="s">
        <v>306</v>
      </c>
      <c r="C2993" s="25" t="s">
        <v>307</v>
      </c>
      <c r="D2993" s="25" t="s">
        <v>244</v>
      </c>
      <c r="E2993">
        <f t="shared" si="230"/>
        <v>2</v>
      </c>
      <c r="F2993" t="str">
        <f t="shared" si="231"/>
        <v>Voice</v>
      </c>
      <c r="G2993" t="str">
        <f t="shared" si="232"/>
        <v>NET_03501260_2</v>
      </c>
      <c r="H2993" t="str">
        <f>IF(ISNA(VLOOKUP(A2993,$A$3:A2992,1,0)),"","DUP!")</f>
        <v>DUP!</v>
      </c>
      <c r="I2993" t="str">
        <f>IF(ISNA(VLOOKUP(B2993,$B$3:B2992,1,0)),"","DUP!")</f>
        <v>DUP!</v>
      </c>
      <c r="J2993" t="str">
        <f t="shared" si="233"/>
        <v/>
      </c>
      <c r="K2993" t="str">
        <f t="shared" si="234"/>
        <v/>
      </c>
    </row>
    <row r="2994" spans="1:11">
      <c r="A2994" s="25" t="s">
        <v>1115</v>
      </c>
      <c r="B2994" s="25" t="s">
        <v>306</v>
      </c>
      <c r="C2994" s="25" t="s">
        <v>307</v>
      </c>
      <c r="D2994" s="25" t="s">
        <v>244</v>
      </c>
      <c r="E2994">
        <f t="shared" si="230"/>
        <v>2</v>
      </c>
      <c r="F2994" t="str">
        <f t="shared" si="231"/>
        <v>Voice</v>
      </c>
      <c r="G2994" t="str">
        <f t="shared" si="232"/>
        <v>NET_03501260_2</v>
      </c>
      <c r="H2994" t="str">
        <f>IF(ISNA(VLOOKUP(A2994,$A$3:A2993,1,0)),"","DUP!")</f>
        <v>DUP!</v>
      </c>
      <c r="I2994" t="str">
        <f>IF(ISNA(VLOOKUP(B2994,$B$3:B2993,1,0)),"","DUP!")</f>
        <v>DUP!</v>
      </c>
      <c r="J2994" t="str">
        <f t="shared" si="233"/>
        <v/>
      </c>
      <c r="K2994" t="str">
        <f t="shared" si="234"/>
        <v/>
      </c>
    </row>
    <row r="2995" spans="1:11">
      <c r="A2995" s="25" t="s">
        <v>1115</v>
      </c>
      <c r="B2995" s="25" t="s">
        <v>306</v>
      </c>
      <c r="C2995" s="25" t="s">
        <v>307</v>
      </c>
      <c r="D2995" s="25" t="s">
        <v>245</v>
      </c>
      <c r="E2995">
        <f t="shared" si="230"/>
        <v>10</v>
      </c>
      <c r="F2995" t="str">
        <f t="shared" si="231"/>
        <v>Video Call</v>
      </c>
      <c r="G2995" t="str">
        <f t="shared" si="232"/>
        <v>NET_03501260_10</v>
      </c>
      <c r="H2995" t="str">
        <f>IF(ISNA(VLOOKUP(A2995,$A$3:A2994,1,0)),"","DUP!")</f>
        <v>DUP!</v>
      </c>
      <c r="I2995" t="str">
        <f>IF(ISNA(VLOOKUP(B2995,$B$3:B2994,1,0)),"","DUP!")</f>
        <v>DUP!</v>
      </c>
      <c r="J2995" t="str">
        <f t="shared" si="233"/>
        <v/>
      </c>
      <c r="K2995" t="str">
        <f t="shared" si="234"/>
        <v/>
      </c>
    </row>
    <row r="2996" spans="1:11">
      <c r="A2996" s="25" t="s">
        <v>1115</v>
      </c>
      <c r="B2996" s="25" t="s">
        <v>306</v>
      </c>
      <c r="C2996" s="25" t="s">
        <v>307</v>
      </c>
      <c r="D2996" s="25" t="s">
        <v>245</v>
      </c>
      <c r="E2996">
        <f t="shared" si="230"/>
        <v>10</v>
      </c>
      <c r="F2996" t="str">
        <f t="shared" si="231"/>
        <v>Video Call</v>
      </c>
      <c r="G2996" t="str">
        <f t="shared" si="232"/>
        <v>NET_03501260_10</v>
      </c>
      <c r="H2996" t="str">
        <f>IF(ISNA(VLOOKUP(A2996,$A$3:A2995,1,0)),"","DUP!")</f>
        <v>DUP!</v>
      </c>
      <c r="I2996" t="str">
        <f>IF(ISNA(VLOOKUP(B2996,$B$3:B2995,1,0)),"","DUP!")</f>
        <v>DUP!</v>
      </c>
      <c r="J2996" t="str">
        <f t="shared" si="233"/>
        <v/>
      </c>
      <c r="K2996" t="str">
        <f t="shared" si="234"/>
        <v/>
      </c>
    </row>
    <row r="2997" spans="1:11">
      <c r="A2997" s="25" t="s">
        <v>1115</v>
      </c>
      <c r="B2997" s="25" t="s">
        <v>306</v>
      </c>
      <c r="C2997" s="25" t="s">
        <v>307</v>
      </c>
      <c r="D2997" s="25" t="s">
        <v>245</v>
      </c>
      <c r="E2997">
        <f t="shared" si="230"/>
        <v>10</v>
      </c>
      <c r="F2997" t="str">
        <f t="shared" si="231"/>
        <v>Video Call</v>
      </c>
      <c r="G2997" t="str">
        <f t="shared" si="232"/>
        <v>NET_03501260_10</v>
      </c>
      <c r="H2997" t="str">
        <f>IF(ISNA(VLOOKUP(A2997,$A$3:A2996,1,0)),"","DUP!")</f>
        <v>DUP!</v>
      </c>
      <c r="I2997" t="str">
        <f>IF(ISNA(VLOOKUP(B2997,$B$3:B2996,1,0)),"","DUP!")</f>
        <v>DUP!</v>
      </c>
      <c r="J2997" t="str">
        <f t="shared" si="233"/>
        <v/>
      </c>
      <c r="K2997" t="str">
        <f t="shared" si="234"/>
        <v/>
      </c>
    </row>
    <row r="2998" spans="1:11">
      <c r="A2998" s="25" t="s">
        <v>1116</v>
      </c>
      <c r="B2998" s="25" t="s">
        <v>306</v>
      </c>
      <c r="C2998" s="25" t="s">
        <v>307</v>
      </c>
      <c r="D2998" s="25" t="s">
        <v>244</v>
      </c>
      <c r="E2998">
        <f t="shared" si="230"/>
        <v>2</v>
      </c>
      <c r="F2998" t="str">
        <f t="shared" si="231"/>
        <v>Voice</v>
      </c>
      <c r="G2998" t="str">
        <f t="shared" si="232"/>
        <v>NET_03501268_2</v>
      </c>
      <c r="H2998" t="str">
        <f>IF(ISNA(VLOOKUP(A2998,$A$3:A2997,1,0)),"","DUP!")</f>
        <v/>
      </c>
      <c r="I2998" t="str">
        <f>IF(ISNA(VLOOKUP(B2998,$B$3:B2997,1,0)),"","DUP!")</f>
        <v>DUP!</v>
      </c>
      <c r="J2998" t="str">
        <f t="shared" si="233"/>
        <v/>
      </c>
      <c r="K2998" t="str">
        <f t="shared" si="234"/>
        <v>INSERT INTO ZONE_MAP (SERVICE_ID, SERVICE_NAME, CODE, NW_GROUP, ZONE) VALUES (2,'Voice','03501268','INTERNET','NATIONAL');</v>
      </c>
    </row>
    <row r="2999" spans="1:11">
      <c r="A2999" s="25" t="s">
        <v>1116</v>
      </c>
      <c r="B2999" s="25" t="s">
        <v>306</v>
      </c>
      <c r="C2999" s="25" t="s">
        <v>307</v>
      </c>
      <c r="D2999" s="25" t="s">
        <v>244</v>
      </c>
      <c r="E2999">
        <f t="shared" si="230"/>
        <v>2</v>
      </c>
      <c r="F2999" t="str">
        <f t="shared" si="231"/>
        <v>Voice</v>
      </c>
      <c r="G2999" t="str">
        <f t="shared" si="232"/>
        <v>NET_03501268_2</v>
      </c>
      <c r="H2999" t="str">
        <f>IF(ISNA(VLOOKUP(A2999,$A$3:A2998,1,0)),"","DUP!")</f>
        <v>DUP!</v>
      </c>
      <c r="I2999" t="str">
        <f>IF(ISNA(VLOOKUP(B2999,$B$3:B2998,1,0)),"","DUP!")</f>
        <v>DUP!</v>
      </c>
      <c r="J2999" t="str">
        <f t="shared" si="233"/>
        <v/>
      </c>
      <c r="K2999" t="str">
        <f t="shared" si="234"/>
        <v/>
      </c>
    </row>
    <row r="3000" spans="1:11">
      <c r="A3000" s="25" t="s">
        <v>1116</v>
      </c>
      <c r="B3000" s="25" t="s">
        <v>306</v>
      </c>
      <c r="C3000" s="25" t="s">
        <v>307</v>
      </c>
      <c r="D3000" s="25" t="s">
        <v>244</v>
      </c>
      <c r="E3000">
        <f t="shared" si="230"/>
        <v>2</v>
      </c>
      <c r="F3000" t="str">
        <f t="shared" si="231"/>
        <v>Voice</v>
      </c>
      <c r="G3000" t="str">
        <f t="shared" si="232"/>
        <v>NET_03501268_2</v>
      </c>
      <c r="H3000" t="str">
        <f>IF(ISNA(VLOOKUP(A3000,$A$3:A2999,1,0)),"","DUP!")</f>
        <v>DUP!</v>
      </c>
      <c r="I3000" t="str">
        <f>IF(ISNA(VLOOKUP(B3000,$B$3:B2999,1,0)),"","DUP!")</f>
        <v>DUP!</v>
      </c>
      <c r="J3000" t="str">
        <f t="shared" si="233"/>
        <v/>
      </c>
      <c r="K3000" t="str">
        <f t="shared" si="234"/>
        <v/>
      </c>
    </row>
    <row r="3001" spans="1:11">
      <c r="A3001" s="25" t="s">
        <v>1116</v>
      </c>
      <c r="B3001" s="25" t="s">
        <v>306</v>
      </c>
      <c r="C3001" s="25" t="s">
        <v>307</v>
      </c>
      <c r="D3001" s="25" t="s">
        <v>245</v>
      </c>
      <c r="E3001">
        <f t="shared" si="230"/>
        <v>10</v>
      </c>
      <c r="F3001" t="str">
        <f t="shared" si="231"/>
        <v>Video Call</v>
      </c>
      <c r="G3001" t="str">
        <f t="shared" si="232"/>
        <v>NET_03501268_10</v>
      </c>
      <c r="H3001" t="str">
        <f>IF(ISNA(VLOOKUP(A3001,$A$3:A3000,1,0)),"","DUP!")</f>
        <v>DUP!</v>
      </c>
      <c r="I3001" t="str">
        <f>IF(ISNA(VLOOKUP(B3001,$B$3:B3000,1,0)),"","DUP!")</f>
        <v>DUP!</v>
      </c>
      <c r="J3001" t="str">
        <f t="shared" si="233"/>
        <v/>
      </c>
      <c r="K3001" t="str">
        <f t="shared" si="234"/>
        <v/>
      </c>
    </row>
    <row r="3002" spans="1:11">
      <c r="A3002" s="25" t="s">
        <v>1116</v>
      </c>
      <c r="B3002" s="25" t="s">
        <v>306</v>
      </c>
      <c r="C3002" s="25" t="s">
        <v>307</v>
      </c>
      <c r="D3002" s="25" t="s">
        <v>245</v>
      </c>
      <c r="E3002">
        <f t="shared" si="230"/>
        <v>10</v>
      </c>
      <c r="F3002" t="str">
        <f t="shared" si="231"/>
        <v>Video Call</v>
      </c>
      <c r="G3002" t="str">
        <f t="shared" si="232"/>
        <v>NET_03501268_10</v>
      </c>
      <c r="H3002" t="str">
        <f>IF(ISNA(VLOOKUP(A3002,$A$3:A3001,1,0)),"","DUP!")</f>
        <v>DUP!</v>
      </c>
      <c r="I3002" t="str">
        <f>IF(ISNA(VLOOKUP(B3002,$B$3:B3001,1,0)),"","DUP!")</f>
        <v>DUP!</v>
      </c>
      <c r="J3002" t="str">
        <f t="shared" si="233"/>
        <v/>
      </c>
      <c r="K3002" t="str">
        <f t="shared" si="234"/>
        <v/>
      </c>
    </row>
    <row r="3003" spans="1:11">
      <c r="A3003" s="25" t="s">
        <v>1116</v>
      </c>
      <c r="B3003" s="25" t="s">
        <v>306</v>
      </c>
      <c r="C3003" s="25" t="s">
        <v>307</v>
      </c>
      <c r="D3003" s="25" t="s">
        <v>245</v>
      </c>
      <c r="E3003">
        <f t="shared" si="230"/>
        <v>10</v>
      </c>
      <c r="F3003" t="str">
        <f t="shared" si="231"/>
        <v>Video Call</v>
      </c>
      <c r="G3003" t="str">
        <f t="shared" si="232"/>
        <v>NET_03501268_10</v>
      </c>
      <c r="H3003" t="str">
        <f>IF(ISNA(VLOOKUP(A3003,$A$3:A3002,1,0)),"","DUP!")</f>
        <v>DUP!</v>
      </c>
      <c r="I3003" t="str">
        <f>IF(ISNA(VLOOKUP(B3003,$B$3:B3002,1,0)),"","DUP!")</f>
        <v>DUP!</v>
      </c>
      <c r="J3003" t="str">
        <f t="shared" si="233"/>
        <v/>
      </c>
      <c r="K3003" t="str">
        <f t="shared" si="234"/>
        <v/>
      </c>
    </row>
    <row r="3004" spans="1:11">
      <c r="A3004" s="25" t="s">
        <v>1117</v>
      </c>
      <c r="B3004" s="25" t="s">
        <v>306</v>
      </c>
      <c r="C3004" s="25" t="s">
        <v>307</v>
      </c>
      <c r="D3004" s="25" t="s">
        <v>244</v>
      </c>
      <c r="E3004">
        <f t="shared" si="230"/>
        <v>2</v>
      </c>
      <c r="F3004" t="str">
        <f t="shared" si="231"/>
        <v>Voice</v>
      </c>
      <c r="G3004" t="str">
        <f t="shared" si="232"/>
        <v>NET_03501269_2</v>
      </c>
      <c r="H3004" t="str">
        <f>IF(ISNA(VLOOKUP(A3004,$A$3:A3003,1,0)),"","DUP!")</f>
        <v/>
      </c>
      <c r="I3004" t="str">
        <f>IF(ISNA(VLOOKUP(B3004,$B$3:B3003,1,0)),"","DUP!")</f>
        <v>DUP!</v>
      </c>
      <c r="J3004" t="str">
        <f t="shared" si="233"/>
        <v/>
      </c>
      <c r="K3004" t="str">
        <f t="shared" si="234"/>
        <v>INSERT INTO ZONE_MAP (SERVICE_ID, SERVICE_NAME, CODE, NW_GROUP, ZONE) VALUES (2,'Voice','03501269','INTERNET','NATIONAL');</v>
      </c>
    </row>
    <row r="3005" spans="1:11">
      <c r="A3005" s="25" t="s">
        <v>1117</v>
      </c>
      <c r="B3005" s="25" t="s">
        <v>306</v>
      </c>
      <c r="C3005" s="25" t="s">
        <v>307</v>
      </c>
      <c r="D3005" s="25" t="s">
        <v>244</v>
      </c>
      <c r="E3005">
        <f t="shared" si="230"/>
        <v>2</v>
      </c>
      <c r="F3005" t="str">
        <f t="shared" si="231"/>
        <v>Voice</v>
      </c>
      <c r="G3005" t="str">
        <f t="shared" si="232"/>
        <v>NET_03501269_2</v>
      </c>
      <c r="H3005" t="str">
        <f>IF(ISNA(VLOOKUP(A3005,$A$3:A3004,1,0)),"","DUP!")</f>
        <v>DUP!</v>
      </c>
      <c r="I3005" t="str">
        <f>IF(ISNA(VLOOKUP(B3005,$B$3:B3004,1,0)),"","DUP!")</f>
        <v>DUP!</v>
      </c>
      <c r="J3005" t="str">
        <f t="shared" si="233"/>
        <v/>
      </c>
      <c r="K3005" t="str">
        <f t="shared" si="234"/>
        <v/>
      </c>
    </row>
    <row r="3006" spans="1:11">
      <c r="A3006" s="25" t="s">
        <v>1117</v>
      </c>
      <c r="B3006" s="25" t="s">
        <v>306</v>
      </c>
      <c r="C3006" s="25" t="s">
        <v>307</v>
      </c>
      <c r="D3006" s="25" t="s">
        <v>244</v>
      </c>
      <c r="E3006">
        <f t="shared" si="230"/>
        <v>2</v>
      </c>
      <c r="F3006" t="str">
        <f t="shared" si="231"/>
        <v>Voice</v>
      </c>
      <c r="G3006" t="str">
        <f t="shared" si="232"/>
        <v>NET_03501269_2</v>
      </c>
      <c r="H3006" t="str">
        <f>IF(ISNA(VLOOKUP(A3006,$A$3:A3005,1,0)),"","DUP!")</f>
        <v>DUP!</v>
      </c>
      <c r="I3006" t="str">
        <f>IF(ISNA(VLOOKUP(B3006,$B$3:B3005,1,0)),"","DUP!")</f>
        <v>DUP!</v>
      </c>
      <c r="J3006" t="str">
        <f t="shared" si="233"/>
        <v/>
      </c>
      <c r="K3006" t="str">
        <f t="shared" si="234"/>
        <v/>
      </c>
    </row>
    <row r="3007" spans="1:11">
      <c r="A3007" s="25" t="s">
        <v>1117</v>
      </c>
      <c r="B3007" s="25" t="s">
        <v>306</v>
      </c>
      <c r="C3007" s="25" t="s">
        <v>307</v>
      </c>
      <c r="D3007" s="25" t="s">
        <v>245</v>
      </c>
      <c r="E3007">
        <f t="shared" si="230"/>
        <v>10</v>
      </c>
      <c r="F3007" t="str">
        <f t="shared" si="231"/>
        <v>Video Call</v>
      </c>
      <c r="G3007" t="str">
        <f t="shared" si="232"/>
        <v>NET_03501269_10</v>
      </c>
      <c r="H3007" t="str">
        <f>IF(ISNA(VLOOKUP(A3007,$A$3:A3006,1,0)),"","DUP!")</f>
        <v>DUP!</v>
      </c>
      <c r="I3007" t="str">
        <f>IF(ISNA(VLOOKUP(B3007,$B$3:B3006,1,0)),"","DUP!")</f>
        <v>DUP!</v>
      </c>
      <c r="J3007" t="str">
        <f t="shared" si="233"/>
        <v/>
      </c>
      <c r="K3007" t="str">
        <f t="shared" si="234"/>
        <v/>
      </c>
    </row>
    <row r="3008" spans="1:11">
      <c r="A3008" s="25" t="s">
        <v>1117</v>
      </c>
      <c r="B3008" s="25" t="s">
        <v>306</v>
      </c>
      <c r="C3008" s="25" t="s">
        <v>307</v>
      </c>
      <c r="D3008" s="25" t="s">
        <v>245</v>
      </c>
      <c r="E3008">
        <f t="shared" si="230"/>
        <v>10</v>
      </c>
      <c r="F3008" t="str">
        <f t="shared" si="231"/>
        <v>Video Call</v>
      </c>
      <c r="G3008" t="str">
        <f t="shared" si="232"/>
        <v>NET_03501269_10</v>
      </c>
      <c r="H3008" t="str">
        <f>IF(ISNA(VLOOKUP(A3008,$A$3:A3007,1,0)),"","DUP!")</f>
        <v>DUP!</v>
      </c>
      <c r="I3008" t="str">
        <f>IF(ISNA(VLOOKUP(B3008,$B$3:B3007,1,0)),"","DUP!")</f>
        <v>DUP!</v>
      </c>
      <c r="J3008" t="str">
        <f t="shared" si="233"/>
        <v/>
      </c>
      <c r="K3008" t="str">
        <f t="shared" si="234"/>
        <v/>
      </c>
    </row>
    <row r="3009" spans="1:11">
      <c r="A3009" s="25" t="s">
        <v>1117</v>
      </c>
      <c r="B3009" s="25" t="s">
        <v>306</v>
      </c>
      <c r="C3009" s="25" t="s">
        <v>307</v>
      </c>
      <c r="D3009" s="25" t="s">
        <v>245</v>
      </c>
      <c r="E3009">
        <f t="shared" si="230"/>
        <v>10</v>
      </c>
      <c r="F3009" t="str">
        <f t="shared" si="231"/>
        <v>Video Call</v>
      </c>
      <c r="G3009" t="str">
        <f t="shared" si="232"/>
        <v>NET_03501269_10</v>
      </c>
      <c r="H3009" t="str">
        <f>IF(ISNA(VLOOKUP(A3009,$A$3:A3008,1,0)),"","DUP!")</f>
        <v>DUP!</v>
      </c>
      <c r="I3009" t="str">
        <f>IF(ISNA(VLOOKUP(B3009,$B$3:B3008,1,0)),"","DUP!")</f>
        <v>DUP!</v>
      </c>
      <c r="J3009" t="str">
        <f t="shared" si="233"/>
        <v/>
      </c>
      <c r="K3009" t="str">
        <f t="shared" si="234"/>
        <v/>
      </c>
    </row>
    <row r="3010" spans="1:11">
      <c r="A3010" s="25" t="s">
        <v>1118</v>
      </c>
      <c r="B3010" s="25" t="s">
        <v>306</v>
      </c>
      <c r="C3010" s="25" t="s">
        <v>307</v>
      </c>
      <c r="D3010" s="25" t="s">
        <v>244</v>
      </c>
      <c r="E3010">
        <f t="shared" si="230"/>
        <v>2</v>
      </c>
      <c r="F3010" t="str">
        <f t="shared" si="231"/>
        <v>Voice</v>
      </c>
      <c r="G3010" t="str">
        <f t="shared" si="232"/>
        <v>NET_03501270_2</v>
      </c>
      <c r="H3010" t="str">
        <f>IF(ISNA(VLOOKUP(A3010,$A$3:A3009,1,0)),"","DUP!")</f>
        <v/>
      </c>
      <c r="I3010" t="str">
        <f>IF(ISNA(VLOOKUP(B3010,$B$3:B3009,1,0)),"","DUP!")</f>
        <v>DUP!</v>
      </c>
      <c r="J3010" t="str">
        <f t="shared" si="233"/>
        <v/>
      </c>
      <c r="K3010" t="str">
        <f t="shared" si="234"/>
        <v>INSERT INTO ZONE_MAP (SERVICE_ID, SERVICE_NAME, CODE, NW_GROUP, ZONE) VALUES (2,'Voice','03501270','INTERNET','NATIONAL');</v>
      </c>
    </row>
    <row r="3011" spans="1:11">
      <c r="A3011" s="25" t="s">
        <v>1119</v>
      </c>
      <c r="B3011" s="25" t="s">
        <v>306</v>
      </c>
      <c r="C3011" s="25" t="s">
        <v>307</v>
      </c>
      <c r="D3011" s="25" t="s">
        <v>244</v>
      </c>
      <c r="E3011">
        <f t="shared" si="230"/>
        <v>2</v>
      </c>
      <c r="F3011" t="str">
        <f t="shared" si="231"/>
        <v>Voice</v>
      </c>
      <c r="G3011" t="str">
        <f t="shared" si="232"/>
        <v>NET_03501278_2</v>
      </c>
      <c r="H3011" t="str">
        <f>IF(ISNA(VLOOKUP(A3011,$A$3:A3010,1,0)),"","DUP!")</f>
        <v/>
      </c>
      <c r="I3011" t="str">
        <f>IF(ISNA(VLOOKUP(B3011,$B$3:B3010,1,0)),"","DUP!")</f>
        <v>DUP!</v>
      </c>
      <c r="J3011" t="str">
        <f t="shared" si="233"/>
        <v/>
      </c>
      <c r="K3011" t="str">
        <f t="shared" si="234"/>
        <v>INSERT INTO ZONE_MAP (SERVICE_ID, SERVICE_NAME, CODE, NW_GROUP, ZONE) VALUES (2,'Voice','03501278','INTERNET','NATIONAL');</v>
      </c>
    </row>
    <row r="3012" spans="1:11">
      <c r="A3012" s="25" t="s">
        <v>1120</v>
      </c>
      <c r="B3012" s="25" t="s">
        <v>306</v>
      </c>
      <c r="C3012" s="25" t="s">
        <v>307</v>
      </c>
      <c r="D3012" s="25" t="s">
        <v>244</v>
      </c>
      <c r="E3012">
        <f t="shared" ref="E3012:E3075" si="235">IF(D3012="NORMAL",2,10)</f>
        <v>2</v>
      </c>
      <c r="F3012" t="str">
        <f t="shared" ref="F3012:F3075" si="236">IF(D3012="NORMAL","Voice","Video Call")</f>
        <v>Voice</v>
      </c>
      <c r="G3012" t="str">
        <f t="shared" ref="G3012:G3075" si="237">C3012&amp;"_"&amp;A3012&amp;"_"&amp;E3012</f>
        <v>NET_03501280_2</v>
      </c>
      <c r="H3012" t="str">
        <f>IF(ISNA(VLOOKUP(A3012,$A$3:A3011,1,0)),"","DUP!")</f>
        <v/>
      </c>
      <c r="I3012" t="str">
        <f>IF(ISNA(VLOOKUP(B3012,$B$3:B3011,1,0)),"","DUP!")</f>
        <v>DUP!</v>
      </c>
      <c r="J3012" t="str">
        <f t="shared" ref="J3012:J3075" si="238">IF(I3012="DUP!","",B3012)</f>
        <v/>
      </c>
      <c r="K3012" t="str">
        <f t="shared" ref="K3012:K3075" si="239">IF(H3012="DUP!","","INSERT INTO ZONE_MAP (SERVICE_ID, SERVICE_NAME, CODE, NW_GROUP, ZONE) VALUES ("&amp;E3012&amp;",'"&amp;F3012&amp;"','"&amp;A3012&amp;"','"&amp;B3012&amp;"','"&amp;IF(B3012="VINAPHONE","INTERNAL","NATIONAL")&amp;"');")</f>
        <v>INSERT INTO ZONE_MAP (SERVICE_ID, SERVICE_NAME, CODE, NW_GROUP, ZONE) VALUES (2,'Voice','03501280','INTERNET','NATIONAL');</v>
      </c>
    </row>
    <row r="3013" spans="1:11">
      <c r="A3013" s="25" t="s">
        <v>1121</v>
      </c>
      <c r="B3013" s="25" t="s">
        <v>306</v>
      </c>
      <c r="C3013" s="25" t="s">
        <v>307</v>
      </c>
      <c r="D3013" s="25" t="s">
        <v>244</v>
      </c>
      <c r="E3013">
        <f t="shared" si="235"/>
        <v>2</v>
      </c>
      <c r="F3013" t="str">
        <f t="shared" si="236"/>
        <v>Voice</v>
      </c>
      <c r="G3013" t="str">
        <f t="shared" si="237"/>
        <v>NET_03501284_2</v>
      </c>
      <c r="H3013" t="str">
        <f>IF(ISNA(VLOOKUP(A3013,$A$3:A3012,1,0)),"","DUP!")</f>
        <v/>
      </c>
      <c r="I3013" t="str">
        <f>IF(ISNA(VLOOKUP(B3013,$B$3:B3012,1,0)),"","DUP!")</f>
        <v>DUP!</v>
      </c>
      <c r="J3013" t="str">
        <f t="shared" si="238"/>
        <v/>
      </c>
      <c r="K3013" t="str">
        <f t="shared" si="239"/>
        <v>INSERT INTO ZONE_MAP (SERVICE_ID, SERVICE_NAME, CODE, NW_GROUP, ZONE) VALUES (2,'Voice','03501284','INTERNET','NATIONAL');</v>
      </c>
    </row>
    <row r="3014" spans="1:11">
      <c r="A3014" s="25" t="s">
        <v>1122</v>
      </c>
      <c r="B3014" s="25" t="s">
        <v>315</v>
      </c>
      <c r="C3014" s="25" t="s">
        <v>316</v>
      </c>
      <c r="D3014" s="25" t="s">
        <v>244</v>
      </c>
      <c r="E3014">
        <f t="shared" si="235"/>
        <v>2</v>
      </c>
      <c r="F3014" t="str">
        <f t="shared" si="236"/>
        <v>Voice</v>
      </c>
      <c r="G3014" t="str">
        <f t="shared" si="237"/>
        <v>SNC_0350141_2</v>
      </c>
      <c r="H3014" t="str">
        <f>IF(ISNA(VLOOKUP(A3014,$A$3:A3013,1,0)),"","DUP!")</f>
        <v/>
      </c>
      <c r="I3014" t="str">
        <f>IF(ISNA(VLOOKUP(B3014,$B$3:B3013,1,0)),"","DUP!")</f>
        <v>DUP!</v>
      </c>
      <c r="J3014" t="str">
        <f t="shared" si="238"/>
        <v/>
      </c>
      <c r="K3014" t="str">
        <f t="shared" si="239"/>
        <v>INSERT INTO ZONE_MAP (SERVICE_ID, SERVICE_NAME, CODE, NW_GROUP, ZONE) VALUES (2,'Voice','0350141','NHAN TIN','NATIONAL');</v>
      </c>
    </row>
    <row r="3015" spans="1:11">
      <c r="A3015" s="25" t="s">
        <v>1123</v>
      </c>
      <c r="B3015" s="25" t="s">
        <v>1103</v>
      </c>
      <c r="C3015" s="25" t="s">
        <v>318</v>
      </c>
      <c r="D3015" s="25" t="s">
        <v>244</v>
      </c>
      <c r="E3015">
        <f t="shared" si="235"/>
        <v>2</v>
      </c>
      <c r="F3015" t="str">
        <f t="shared" si="236"/>
        <v>Voice</v>
      </c>
      <c r="G3015" t="str">
        <f t="shared" si="237"/>
        <v>CVL_03502_2</v>
      </c>
      <c r="H3015" t="str">
        <f>IF(ISNA(VLOOKUP(A3015,$A$3:A3014,1,0)),"","DUP!")</f>
        <v/>
      </c>
      <c r="I3015" t="str">
        <f>IF(ISNA(VLOOKUP(B3015,$B$3:B3014,1,0)),"","DUP!")</f>
        <v>DUP!</v>
      </c>
      <c r="J3015" t="str">
        <f t="shared" si="238"/>
        <v/>
      </c>
      <c r="K3015" t="str">
        <f t="shared" si="239"/>
        <v>INSERT INTO ZONE_MAP (SERVICE_ID, SERVICE_NAME, CODE, NW_GROUP, ZONE) VALUES (2,'Voice','03502','NAM DINH','NATIONAL');</v>
      </c>
    </row>
    <row r="3016" spans="1:11">
      <c r="A3016" s="25" t="s">
        <v>1124</v>
      </c>
      <c r="B3016" s="25" t="s">
        <v>1103</v>
      </c>
      <c r="C3016" s="25" t="s">
        <v>243</v>
      </c>
      <c r="D3016" s="25" t="s">
        <v>244</v>
      </c>
      <c r="E3016">
        <f t="shared" si="235"/>
        <v>2</v>
      </c>
      <c r="F3016" t="str">
        <f t="shared" si="236"/>
        <v>Voice</v>
      </c>
      <c r="G3016" t="str">
        <f t="shared" si="237"/>
        <v>CVP_03503_2</v>
      </c>
      <c r="H3016" t="str">
        <f>IF(ISNA(VLOOKUP(A3016,$A$3:A3015,1,0)),"","DUP!")</f>
        <v/>
      </c>
      <c r="I3016" t="str">
        <f>IF(ISNA(VLOOKUP(B3016,$B$3:B3015,1,0)),"","DUP!")</f>
        <v>DUP!</v>
      </c>
      <c r="J3016" t="str">
        <f t="shared" si="238"/>
        <v/>
      </c>
      <c r="K3016" t="str">
        <f t="shared" si="239"/>
        <v>INSERT INTO ZONE_MAP (SERVICE_ID, SERVICE_NAME, CODE, NW_GROUP, ZONE) VALUES (2,'Voice','03503','NAM DINH','NATIONAL');</v>
      </c>
    </row>
    <row r="3017" spans="1:11">
      <c r="A3017" s="25" t="s">
        <v>1124</v>
      </c>
      <c r="B3017" s="25" t="s">
        <v>1103</v>
      </c>
      <c r="C3017" s="25" t="s">
        <v>243</v>
      </c>
      <c r="D3017" s="25" t="s">
        <v>244</v>
      </c>
      <c r="E3017">
        <f t="shared" si="235"/>
        <v>2</v>
      </c>
      <c r="F3017" t="str">
        <f t="shared" si="236"/>
        <v>Voice</v>
      </c>
      <c r="G3017" t="str">
        <f t="shared" si="237"/>
        <v>CVP_03503_2</v>
      </c>
      <c r="H3017" t="str">
        <f>IF(ISNA(VLOOKUP(A3017,$A$3:A3016,1,0)),"","DUP!")</f>
        <v>DUP!</v>
      </c>
      <c r="I3017" t="str">
        <f>IF(ISNA(VLOOKUP(B3017,$B$3:B3016,1,0)),"","DUP!")</f>
        <v>DUP!</v>
      </c>
      <c r="J3017" t="str">
        <f t="shared" si="238"/>
        <v/>
      </c>
      <c r="K3017" t="str">
        <f t="shared" si="239"/>
        <v/>
      </c>
    </row>
    <row r="3018" spans="1:11">
      <c r="A3018" s="25" t="s">
        <v>1124</v>
      </c>
      <c r="B3018" s="25" t="s">
        <v>1103</v>
      </c>
      <c r="C3018" s="25" t="s">
        <v>243</v>
      </c>
      <c r="D3018" s="25" t="s">
        <v>244</v>
      </c>
      <c r="E3018">
        <f t="shared" si="235"/>
        <v>2</v>
      </c>
      <c r="F3018" t="str">
        <f t="shared" si="236"/>
        <v>Voice</v>
      </c>
      <c r="G3018" t="str">
        <f t="shared" si="237"/>
        <v>CVP_03503_2</v>
      </c>
      <c r="H3018" t="str">
        <f>IF(ISNA(VLOOKUP(A3018,$A$3:A3017,1,0)),"","DUP!")</f>
        <v>DUP!</v>
      </c>
      <c r="I3018" t="str">
        <f>IF(ISNA(VLOOKUP(B3018,$B$3:B3017,1,0)),"","DUP!")</f>
        <v>DUP!</v>
      </c>
      <c r="J3018" t="str">
        <f t="shared" si="238"/>
        <v/>
      </c>
      <c r="K3018" t="str">
        <f t="shared" si="239"/>
        <v/>
      </c>
    </row>
    <row r="3019" spans="1:11">
      <c r="A3019" s="25" t="s">
        <v>1124</v>
      </c>
      <c r="B3019" s="25" t="s">
        <v>1103</v>
      </c>
      <c r="C3019" s="25" t="s">
        <v>243</v>
      </c>
      <c r="D3019" s="25" t="s">
        <v>245</v>
      </c>
      <c r="E3019">
        <f t="shared" si="235"/>
        <v>10</v>
      </c>
      <c r="F3019" t="str">
        <f t="shared" si="236"/>
        <v>Video Call</v>
      </c>
      <c r="G3019" t="str">
        <f t="shared" si="237"/>
        <v>CVP_03503_10</v>
      </c>
      <c r="H3019" t="str">
        <f>IF(ISNA(VLOOKUP(A3019,$A$3:A3018,1,0)),"","DUP!")</f>
        <v>DUP!</v>
      </c>
      <c r="I3019" t="str">
        <f>IF(ISNA(VLOOKUP(B3019,$B$3:B3018,1,0)),"","DUP!")</f>
        <v>DUP!</v>
      </c>
      <c r="J3019" t="str">
        <f t="shared" si="238"/>
        <v/>
      </c>
      <c r="K3019" t="str">
        <f t="shared" si="239"/>
        <v/>
      </c>
    </row>
    <row r="3020" spans="1:11">
      <c r="A3020" s="25" t="s">
        <v>1124</v>
      </c>
      <c r="B3020" s="25" t="s">
        <v>1103</v>
      </c>
      <c r="C3020" s="25" t="s">
        <v>243</v>
      </c>
      <c r="D3020" s="25" t="s">
        <v>245</v>
      </c>
      <c r="E3020">
        <f t="shared" si="235"/>
        <v>10</v>
      </c>
      <c r="F3020" t="str">
        <f t="shared" si="236"/>
        <v>Video Call</v>
      </c>
      <c r="G3020" t="str">
        <f t="shared" si="237"/>
        <v>CVP_03503_10</v>
      </c>
      <c r="H3020" t="str">
        <f>IF(ISNA(VLOOKUP(A3020,$A$3:A3019,1,0)),"","DUP!")</f>
        <v>DUP!</v>
      </c>
      <c r="I3020" t="str">
        <f>IF(ISNA(VLOOKUP(B3020,$B$3:B3019,1,0)),"","DUP!")</f>
        <v>DUP!</v>
      </c>
      <c r="J3020" t="str">
        <f t="shared" si="238"/>
        <v/>
      </c>
      <c r="K3020" t="str">
        <f t="shared" si="239"/>
        <v/>
      </c>
    </row>
    <row r="3021" spans="1:11">
      <c r="A3021" s="25" t="s">
        <v>1124</v>
      </c>
      <c r="B3021" s="25" t="s">
        <v>1103</v>
      </c>
      <c r="C3021" s="25" t="s">
        <v>243</v>
      </c>
      <c r="D3021" s="25" t="s">
        <v>245</v>
      </c>
      <c r="E3021">
        <f t="shared" si="235"/>
        <v>10</v>
      </c>
      <c r="F3021" t="str">
        <f t="shared" si="236"/>
        <v>Video Call</v>
      </c>
      <c r="G3021" t="str">
        <f t="shared" si="237"/>
        <v>CVP_03503_10</v>
      </c>
      <c r="H3021" t="str">
        <f>IF(ISNA(VLOOKUP(A3021,$A$3:A3020,1,0)),"","DUP!")</f>
        <v>DUP!</v>
      </c>
      <c r="I3021" t="str">
        <f>IF(ISNA(VLOOKUP(B3021,$B$3:B3020,1,0)),"","DUP!")</f>
        <v>DUP!</v>
      </c>
      <c r="J3021" t="str">
        <f t="shared" si="238"/>
        <v/>
      </c>
      <c r="K3021" t="str">
        <f t="shared" si="239"/>
        <v/>
      </c>
    </row>
    <row r="3022" spans="1:11">
      <c r="A3022" s="25" t="s">
        <v>1125</v>
      </c>
      <c r="B3022" s="25" t="s">
        <v>1103</v>
      </c>
      <c r="C3022" s="25" t="s">
        <v>321</v>
      </c>
      <c r="D3022" s="25" t="s">
        <v>244</v>
      </c>
      <c r="E3022">
        <f t="shared" si="235"/>
        <v>2</v>
      </c>
      <c r="F3022" t="str">
        <f t="shared" si="236"/>
        <v>Voice</v>
      </c>
      <c r="G3022" t="str">
        <f t="shared" si="237"/>
        <v>CVC_03504_2</v>
      </c>
      <c r="H3022" t="str">
        <f>IF(ISNA(VLOOKUP(A3022,$A$3:A3021,1,0)),"","DUP!")</f>
        <v/>
      </c>
      <c r="I3022" t="str">
        <f>IF(ISNA(VLOOKUP(B3022,$B$3:B3021,1,0)),"","DUP!")</f>
        <v>DUP!</v>
      </c>
      <c r="J3022" t="str">
        <f t="shared" si="238"/>
        <v/>
      </c>
      <c r="K3022" t="str">
        <f t="shared" si="239"/>
        <v>INSERT INTO ZONE_MAP (SERVICE_ID, SERVICE_NAME, CODE, NW_GROUP, ZONE) VALUES (2,'Voice','03504','NAM DINH','NATIONAL');</v>
      </c>
    </row>
    <row r="3023" spans="1:11">
      <c r="A3023" s="25" t="s">
        <v>1126</v>
      </c>
      <c r="B3023" s="25" t="s">
        <v>1103</v>
      </c>
      <c r="C3023" s="25" t="s">
        <v>323</v>
      </c>
      <c r="D3023" s="25" t="s">
        <v>244</v>
      </c>
      <c r="E3023">
        <f t="shared" si="235"/>
        <v>2</v>
      </c>
      <c r="F3023" t="str">
        <f t="shared" si="236"/>
        <v>Voice</v>
      </c>
      <c r="G3023" t="str">
        <f t="shared" si="237"/>
        <v>CSP_03505_2</v>
      </c>
      <c r="H3023" t="str">
        <f>IF(ISNA(VLOOKUP(A3023,$A$3:A3022,1,0)),"","DUP!")</f>
        <v/>
      </c>
      <c r="I3023" t="str">
        <f>IF(ISNA(VLOOKUP(B3023,$B$3:B3022,1,0)),"","DUP!")</f>
        <v>DUP!</v>
      </c>
      <c r="J3023" t="str">
        <f t="shared" si="238"/>
        <v/>
      </c>
      <c r="K3023" t="str">
        <f t="shared" si="239"/>
        <v>INSERT INTO ZONE_MAP (SERVICE_ID, SERVICE_NAME, CODE, NW_GROUP, ZONE) VALUES (2,'Voice','03505','NAM DINH','NATIONAL');</v>
      </c>
    </row>
    <row r="3024" spans="1:11">
      <c r="A3024" s="25" t="s">
        <v>1127</v>
      </c>
      <c r="B3024" s="25" t="s">
        <v>1103</v>
      </c>
      <c r="C3024" s="25" t="s">
        <v>318</v>
      </c>
      <c r="D3024" s="25" t="s">
        <v>244</v>
      </c>
      <c r="E3024">
        <f t="shared" si="235"/>
        <v>2</v>
      </c>
      <c r="F3024" t="str">
        <f t="shared" si="236"/>
        <v>Voice</v>
      </c>
      <c r="G3024" t="str">
        <f t="shared" si="237"/>
        <v>CVL_03506_2</v>
      </c>
      <c r="H3024" t="str">
        <f>IF(ISNA(VLOOKUP(A3024,$A$3:A3023,1,0)),"","DUP!")</f>
        <v/>
      </c>
      <c r="I3024" t="str">
        <f>IF(ISNA(VLOOKUP(B3024,$B$3:B3023,1,0)),"","DUP!")</f>
        <v>DUP!</v>
      </c>
      <c r="J3024" t="str">
        <f t="shared" si="238"/>
        <v/>
      </c>
      <c r="K3024" t="str">
        <f t="shared" si="239"/>
        <v>INSERT INTO ZONE_MAP (SERVICE_ID, SERVICE_NAME, CODE, NW_GROUP, ZONE) VALUES (2,'Voice','03506','NAM DINH','NATIONAL');</v>
      </c>
    </row>
    <row r="3025" spans="1:11">
      <c r="A3025" s="25" t="s">
        <v>1128</v>
      </c>
      <c r="B3025" s="25" t="s">
        <v>1103</v>
      </c>
      <c r="C3025" s="25" t="s">
        <v>326</v>
      </c>
      <c r="D3025" s="25" t="s">
        <v>244</v>
      </c>
      <c r="E3025">
        <f t="shared" si="235"/>
        <v>2</v>
      </c>
      <c r="F3025" t="str">
        <f t="shared" si="236"/>
        <v>Voice</v>
      </c>
      <c r="G3025" t="str">
        <f t="shared" si="237"/>
        <v>CFP_03507_2</v>
      </c>
      <c r="H3025" t="str">
        <f>IF(ISNA(VLOOKUP(A3025,$A$3:A3024,1,0)),"","DUP!")</f>
        <v/>
      </c>
      <c r="I3025" t="str">
        <f>IF(ISNA(VLOOKUP(B3025,$B$3:B3024,1,0)),"","DUP!")</f>
        <v>DUP!</v>
      </c>
      <c r="J3025" t="str">
        <f t="shared" si="238"/>
        <v/>
      </c>
      <c r="K3025" t="str">
        <f t="shared" si="239"/>
        <v>INSERT INTO ZONE_MAP (SERVICE_ID, SERVICE_NAME, CODE, NW_GROUP, ZONE) VALUES (2,'Voice','03507','NAM DINH','NATIONAL');</v>
      </c>
    </row>
    <row r="3026" spans="1:11">
      <c r="A3026" s="25" t="s">
        <v>1129</v>
      </c>
      <c r="B3026" s="25" t="s">
        <v>1103</v>
      </c>
      <c r="C3026" s="25" t="s">
        <v>243</v>
      </c>
      <c r="D3026" s="25" t="s">
        <v>244</v>
      </c>
      <c r="E3026">
        <f t="shared" si="235"/>
        <v>2</v>
      </c>
      <c r="F3026" t="str">
        <f t="shared" si="236"/>
        <v>Voice</v>
      </c>
      <c r="G3026" t="str">
        <f t="shared" si="237"/>
        <v>CVP_035080_2</v>
      </c>
      <c r="H3026" t="str">
        <f>IF(ISNA(VLOOKUP(A3026,$A$3:A3025,1,0)),"","DUP!")</f>
        <v/>
      </c>
      <c r="I3026" t="str">
        <f>IF(ISNA(VLOOKUP(B3026,$B$3:B3025,1,0)),"","DUP!")</f>
        <v>DUP!</v>
      </c>
      <c r="J3026" t="str">
        <f t="shared" si="238"/>
        <v/>
      </c>
      <c r="K3026" t="str">
        <f t="shared" si="239"/>
        <v>INSERT INTO ZONE_MAP (SERVICE_ID, SERVICE_NAME, CODE, NW_GROUP, ZONE) VALUES (2,'Voice','035080','NAM DINH','NATIONAL');</v>
      </c>
    </row>
    <row r="3027" spans="1:11">
      <c r="A3027" s="25" t="s">
        <v>1129</v>
      </c>
      <c r="B3027" s="25" t="s">
        <v>1103</v>
      </c>
      <c r="C3027" s="25" t="s">
        <v>243</v>
      </c>
      <c r="D3027" s="25" t="s">
        <v>244</v>
      </c>
      <c r="E3027">
        <f t="shared" si="235"/>
        <v>2</v>
      </c>
      <c r="F3027" t="str">
        <f t="shared" si="236"/>
        <v>Voice</v>
      </c>
      <c r="G3027" t="str">
        <f t="shared" si="237"/>
        <v>CVP_035080_2</v>
      </c>
      <c r="H3027" t="str">
        <f>IF(ISNA(VLOOKUP(A3027,$A$3:A3026,1,0)),"","DUP!")</f>
        <v>DUP!</v>
      </c>
      <c r="I3027" t="str">
        <f>IF(ISNA(VLOOKUP(B3027,$B$3:B3026,1,0)),"","DUP!")</f>
        <v>DUP!</v>
      </c>
      <c r="J3027" t="str">
        <f t="shared" si="238"/>
        <v/>
      </c>
      <c r="K3027" t="str">
        <f t="shared" si="239"/>
        <v/>
      </c>
    </row>
    <row r="3028" spans="1:11">
      <c r="A3028" s="25" t="s">
        <v>1129</v>
      </c>
      <c r="B3028" s="25" t="s">
        <v>1103</v>
      </c>
      <c r="C3028" s="25" t="s">
        <v>243</v>
      </c>
      <c r="D3028" s="25" t="s">
        <v>244</v>
      </c>
      <c r="E3028">
        <f t="shared" si="235"/>
        <v>2</v>
      </c>
      <c r="F3028" t="str">
        <f t="shared" si="236"/>
        <v>Voice</v>
      </c>
      <c r="G3028" t="str">
        <f t="shared" si="237"/>
        <v>CVP_035080_2</v>
      </c>
      <c r="H3028" t="str">
        <f>IF(ISNA(VLOOKUP(A3028,$A$3:A3027,1,0)),"","DUP!")</f>
        <v>DUP!</v>
      </c>
      <c r="I3028" t="str">
        <f>IF(ISNA(VLOOKUP(B3028,$B$3:B3027,1,0)),"","DUP!")</f>
        <v>DUP!</v>
      </c>
      <c r="J3028" t="str">
        <f t="shared" si="238"/>
        <v/>
      </c>
      <c r="K3028" t="str">
        <f t="shared" si="239"/>
        <v/>
      </c>
    </row>
    <row r="3029" spans="1:11">
      <c r="A3029" s="25" t="s">
        <v>1129</v>
      </c>
      <c r="B3029" s="25" t="s">
        <v>1103</v>
      </c>
      <c r="C3029" s="25" t="s">
        <v>243</v>
      </c>
      <c r="D3029" s="25" t="s">
        <v>245</v>
      </c>
      <c r="E3029">
        <f t="shared" si="235"/>
        <v>10</v>
      </c>
      <c r="F3029" t="str">
        <f t="shared" si="236"/>
        <v>Video Call</v>
      </c>
      <c r="G3029" t="str">
        <f t="shared" si="237"/>
        <v>CVP_035080_10</v>
      </c>
      <c r="H3029" t="str">
        <f>IF(ISNA(VLOOKUP(A3029,$A$3:A3028,1,0)),"","DUP!")</f>
        <v>DUP!</v>
      </c>
      <c r="I3029" t="str">
        <f>IF(ISNA(VLOOKUP(B3029,$B$3:B3028,1,0)),"","DUP!")</f>
        <v>DUP!</v>
      </c>
      <c r="J3029" t="str">
        <f t="shared" si="238"/>
        <v/>
      </c>
      <c r="K3029" t="str">
        <f t="shared" si="239"/>
        <v/>
      </c>
    </row>
    <row r="3030" spans="1:11">
      <c r="A3030" s="25" t="s">
        <v>1129</v>
      </c>
      <c r="B3030" s="25" t="s">
        <v>1103</v>
      </c>
      <c r="C3030" s="25" t="s">
        <v>243</v>
      </c>
      <c r="D3030" s="25" t="s">
        <v>245</v>
      </c>
      <c r="E3030">
        <f t="shared" si="235"/>
        <v>10</v>
      </c>
      <c r="F3030" t="str">
        <f t="shared" si="236"/>
        <v>Video Call</v>
      </c>
      <c r="G3030" t="str">
        <f t="shared" si="237"/>
        <v>CVP_035080_10</v>
      </c>
      <c r="H3030" t="str">
        <f>IF(ISNA(VLOOKUP(A3030,$A$3:A3029,1,0)),"","DUP!")</f>
        <v>DUP!</v>
      </c>
      <c r="I3030" t="str">
        <f>IF(ISNA(VLOOKUP(B3030,$B$3:B3029,1,0)),"","DUP!")</f>
        <v>DUP!</v>
      </c>
      <c r="J3030" t="str">
        <f t="shared" si="238"/>
        <v/>
      </c>
      <c r="K3030" t="str">
        <f t="shared" si="239"/>
        <v/>
      </c>
    </row>
    <row r="3031" spans="1:11">
      <c r="A3031" s="25" t="s">
        <v>1129</v>
      </c>
      <c r="B3031" s="25" t="s">
        <v>1103</v>
      </c>
      <c r="C3031" s="25" t="s">
        <v>243</v>
      </c>
      <c r="D3031" s="25" t="s">
        <v>245</v>
      </c>
      <c r="E3031">
        <f t="shared" si="235"/>
        <v>10</v>
      </c>
      <c r="F3031" t="str">
        <f t="shared" si="236"/>
        <v>Video Call</v>
      </c>
      <c r="G3031" t="str">
        <f t="shared" si="237"/>
        <v>CVP_035080_10</v>
      </c>
      <c r="H3031" t="str">
        <f>IF(ISNA(VLOOKUP(A3031,$A$3:A3030,1,0)),"","DUP!")</f>
        <v>DUP!</v>
      </c>
      <c r="I3031" t="str">
        <f>IF(ISNA(VLOOKUP(B3031,$B$3:B3030,1,0)),"","DUP!")</f>
        <v>DUP!</v>
      </c>
      <c r="J3031" t="str">
        <f t="shared" si="238"/>
        <v/>
      </c>
      <c r="K3031" t="str">
        <f t="shared" si="239"/>
        <v/>
      </c>
    </row>
    <row r="3032" spans="1:11">
      <c r="A3032" s="25" t="s">
        <v>1130</v>
      </c>
      <c r="B3032" s="25" t="s">
        <v>329</v>
      </c>
      <c r="C3032" s="25" t="s">
        <v>243</v>
      </c>
      <c r="D3032" s="25" t="s">
        <v>244</v>
      </c>
      <c r="E3032">
        <f t="shared" si="235"/>
        <v>2</v>
      </c>
      <c r="F3032" t="str">
        <f t="shared" si="236"/>
        <v>Voice</v>
      </c>
      <c r="G3032" t="str">
        <f t="shared" si="237"/>
        <v>CVP_0350800126_2</v>
      </c>
      <c r="H3032" t="str">
        <f>IF(ISNA(VLOOKUP(A3032,$A$3:A3031,1,0)),"","DUP!")</f>
        <v/>
      </c>
      <c r="I3032" t="str">
        <f>IF(ISNA(VLOOKUP(B3032,$B$3:B3031,1,0)),"","DUP!")</f>
        <v>DUP!</v>
      </c>
      <c r="J3032" t="str">
        <f t="shared" si="238"/>
        <v/>
      </c>
      <c r="K3032" t="str">
        <f t="shared" si="239"/>
        <v>INSERT INTO ZONE_MAP (SERVICE_ID, SERVICE_NAME, CODE, NW_GROUP, ZONE) VALUES (2,'Voice','0350800126','DICH VU CSKH','NATIONAL');</v>
      </c>
    </row>
    <row r="3033" spans="1:11">
      <c r="A3033" s="25" t="s">
        <v>1130</v>
      </c>
      <c r="B3033" s="25" t="s">
        <v>329</v>
      </c>
      <c r="C3033" s="25" t="s">
        <v>243</v>
      </c>
      <c r="D3033" s="25" t="s">
        <v>244</v>
      </c>
      <c r="E3033">
        <f t="shared" si="235"/>
        <v>2</v>
      </c>
      <c r="F3033" t="str">
        <f t="shared" si="236"/>
        <v>Voice</v>
      </c>
      <c r="G3033" t="str">
        <f t="shared" si="237"/>
        <v>CVP_0350800126_2</v>
      </c>
      <c r="H3033" t="str">
        <f>IF(ISNA(VLOOKUP(A3033,$A$3:A3032,1,0)),"","DUP!")</f>
        <v>DUP!</v>
      </c>
      <c r="I3033" t="str">
        <f>IF(ISNA(VLOOKUP(B3033,$B$3:B3032,1,0)),"","DUP!")</f>
        <v>DUP!</v>
      </c>
      <c r="J3033" t="str">
        <f t="shared" si="238"/>
        <v/>
      </c>
      <c r="K3033" t="str">
        <f t="shared" si="239"/>
        <v/>
      </c>
    </row>
    <row r="3034" spans="1:11">
      <c r="A3034" s="25" t="s">
        <v>1130</v>
      </c>
      <c r="B3034" s="25" t="s">
        <v>329</v>
      </c>
      <c r="C3034" s="25" t="s">
        <v>243</v>
      </c>
      <c r="D3034" s="25" t="s">
        <v>244</v>
      </c>
      <c r="E3034">
        <f t="shared" si="235"/>
        <v>2</v>
      </c>
      <c r="F3034" t="str">
        <f t="shared" si="236"/>
        <v>Voice</v>
      </c>
      <c r="G3034" t="str">
        <f t="shared" si="237"/>
        <v>CVP_0350800126_2</v>
      </c>
      <c r="H3034" t="str">
        <f>IF(ISNA(VLOOKUP(A3034,$A$3:A3033,1,0)),"","DUP!")</f>
        <v>DUP!</v>
      </c>
      <c r="I3034" t="str">
        <f>IF(ISNA(VLOOKUP(B3034,$B$3:B3033,1,0)),"","DUP!")</f>
        <v>DUP!</v>
      </c>
      <c r="J3034" t="str">
        <f t="shared" si="238"/>
        <v/>
      </c>
      <c r="K3034" t="str">
        <f t="shared" si="239"/>
        <v/>
      </c>
    </row>
    <row r="3035" spans="1:11">
      <c r="A3035" s="25" t="s">
        <v>1130</v>
      </c>
      <c r="B3035" s="25" t="s">
        <v>329</v>
      </c>
      <c r="C3035" s="25" t="s">
        <v>243</v>
      </c>
      <c r="D3035" s="25" t="s">
        <v>245</v>
      </c>
      <c r="E3035">
        <f t="shared" si="235"/>
        <v>10</v>
      </c>
      <c r="F3035" t="str">
        <f t="shared" si="236"/>
        <v>Video Call</v>
      </c>
      <c r="G3035" t="str">
        <f t="shared" si="237"/>
        <v>CVP_0350800126_10</v>
      </c>
      <c r="H3035" t="str">
        <f>IF(ISNA(VLOOKUP(A3035,$A$3:A3034,1,0)),"","DUP!")</f>
        <v>DUP!</v>
      </c>
      <c r="I3035" t="str">
        <f>IF(ISNA(VLOOKUP(B3035,$B$3:B3034,1,0)),"","DUP!")</f>
        <v>DUP!</v>
      </c>
      <c r="J3035" t="str">
        <f t="shared" si="238"/>
        <v/>
      </c>
      <c r="K3035" t="str">
        <f t="shared" si="239"/>
        <v/>
      </c>
    </row>
    <row r="3036" spans="1:11">
      <c r="A3036" s="25" t="s">
        <v>1130</v>
      </c>
      <c r="B3036" s="25" t="s">
        <v>329</v>
      </c>
      <c r="C3036" s="25" t="s">
        <v>243</v>
      </c>
      <c r="D3036" s="25" t="s">
        <v>245</v>
      </c>
      <c r="E3036">
        <f t="shared" si="235"/>
        <v>10</v>
      </c>
      <c r="F3036" t="str">
        <f t="shared" si="236"/>
        <v>Video Call</v>
      </c>
      <c r="G3036" t="str">
        <f t="shared" si="237"/>
        <v>CVP_0350800126_10</v>
      </c>
      <c r="H3036" t="str">
        <f>IF(ISNA(VLOOKUP(A3036,$A$3:A3035,1,0)),"","DUP!")</f>
        <v>DUP!</v>
      </c>
      <c r="I3036" t="str">
        <f>IF(ISNA(VLOOKUP(B3036,$B$3:B3035,1,0)),"","DUP!")</f>
        <v>DUP!</v>
      </c>
      <c r="J3036" t="str">
        <f t="shared" si="238"/>
        <v/>
      </c>
      <c r="K3036" t="str">
        <f t="shared" si="239"/>
        <v/>
      </c>
    </row>
    <row r="3037" spans="1:11">
      <c r="A3037" s="25" t="s">
        <v>1130</v>
      </c>
      <c r="B3037" s="25" t="s">
        <v>329</v>
      </c>
      <c r="C3037" s="25" t="s">
        <v>243</v>
      </c>
      <c r="D3037" s="25" t="s">
        <v>245</v>
      </c>
      <c r="E3037">
        <f t="shared" si="235"/>
        <v>10</v>
      </c>
      <c r="F3037" t="str">
        <f t="shared" si="236"/>
        <v>Video Call</v>
      </c>
      <c r="G3037" t="str">
        <f t="shared" si="237"/>
        <v>CVP_0350800126_10</v>
      </c>
      <c r="H3037" t="str">
        <f>IF(ISNA(VLOOKUP(A3037,$A$3:A3036,1,0)),"","DUP!")</f>
        <v>DUP!</v>
      </c>
      <c r="I3037" t="str">
        <f>IF(ISNA(VLOOKUP(B3037,$B$3:B3036,1,0)),"","DUP!")</f>
        <v>DUP!</v>
      </c>
      <c r="J3037" t="str">
        <f t="shared" si="238"/>
        <v/>
      </c>
      <c r="K3037" t="str">
        <f t="shared" si="239"/>
        <v/>
      </c>
    </row>
    <row r="3038" spans="1:11">
      <c r="A3038" s="25" t="s">
        <v>1131</v>
      </c>
      <c r="B3038" s="25" t="s">
        <v>1103</v>
      </c>
      <c r="C3038" s="25" t="s">
        <v>243</v>
      </c>
      <c r="D3038" s="25" t="s">
        <v>244</v>
      </c>
      <c r="E3038">
        <f t="shared" si="235"/>
        <v>2</v>
      </c>
      <c r="F3038" t="str">
        <f t="shared" si="236"/>
        <v>Voice</v>
      </c>
      <c r="G3038" t="str">
        <f t="shared" si="237"/>
        <v>CVP_035081_2</v>
      </c>
      <c r="H3038" t="str">
        <f>IF(ISNA(VLOOKUP(A3038,$A$3:A3037,1,0)),"","DUP!")</f>
        <v/>
      </c>
      <c r="I3038" t="str">
        <f>IF(ISNA(VLOOKUP(B3038,$B$3:B3037,1,0)),"","DUP!")</f>
        <v>DUP!</v>
      </c>
      <c r="J3038" t="str">
        <f t="shared" si="238"/>
        <v/>
      </c>
      <c r="K3038" t="str">
        <f t="shared" si="239"/>
        <v>INSERT INTO ZONE_MAP (SERVICE_ID, SERVICE_NAME, CODE, NW_GROUP, ZONE) VALUES (2,'Voice','035081','NAM DINH','NATIONAL');</v>
      </c>
    </row>
    <row r="3039" spans="1:11">
      <c r="A3039" s="25" t="s">
        <v>1131</v>
      </c>
      <c r="B3039" s="25" t="s">
        <v>1103</v>
      </c>
      <c r="C3039" s="25" t="s">
        <v>243</v>
      </c>
      <c r="D3039" s="25" t="s">
        <v>244</v>
      </c>
      <c r="E3039">
        <f t="shared" si="235"/>
        <v>2</v>
      </c>
      <c r="F3039" t="str">
        <f t="shared" si="236"/>
        <v>Voice</v>
      </c>
      <c r="G3039" t="str">
        <f t="shared" si="237"/>
        <v>CVP_035081_2</v>
      </c>
      <c r="H3039" t="str">
        <f>IF(ISNA(VLOOKUP(A3039,$A$3:A3038,1,0)),"","DUP!")</f>
        <v>DUP!</v>
      </c>
      <c r="I3039" t="str">
        <f>IF(ISNA(VLOOKUP(B3039,$B$3:B3038,1,0)),"","DUP!")</f>
        <v>DUP!</v>
      </c>
      <c r="J3039" t="str">
        <f t="shared" si="238"/>
        <v/>
      </c>
      <c r="K3039" t="str">
        <f t="shared" si="239"/>
        <v/>
      </c>
    </row>
    <row r="3040" spans="1:11">
      <c r="A3040" s="25" t="s">
        <v>1131</v>
      </c>
      <c r="B3040" s="25" t="s">
        <v>1103</v>
      </c>
      <c r="C3040" s="25" t="s">
        <v>243</v>
      </c>
      <c r="D3040" s="25" t="s">
        <v>244</v>
      </c>
      <c r="E3040">
        <f t="shared" si="235"/>
        <v>2</v>
      </c>
      <c r="F3040" t="str">
        <f t="shared" si="236"/>
        <v>Voice</v>
      </c>
      <c r="G3040" t="str">
        <f t="shared" si="237"/>
        <v>CVP_035081_2</v>
      </c>
      <c r="H3040" t="str">
        <f>IF(ISNA(VLOOKUP(A3040,$A$3:A3039,1,0)),"","DUP!")</f>
        <v>DUP!</v>
      </c>
      <c r="I3040" t="str">
        <f>IF(ISNA(VLOOKUP(B3040,$B$3:B3039,1,0)),"","DUP!")</f>
        <v>DUP!</v>
      </c>
      <c r="J3040" t="str">
        <f t="shared" si="238"/>
        <v/>
      </c>
      <c r="K3040" t="str">
        <f t="shared" si="239"/>
        <v/>
      </c>
    </row>
    <row r="3041" spans="1:11">
      <c r="A3041" s="25" t="s">
        <v>1131</v>
      </c>
      <c r="B3041" s="25" t="s">
        <v>1103</v>
      </c>
      <c r="C3041" s="25" t="s">
        <v>243</v>
      </c>
      <c r="D3041" s="25" t="s">
        <v>245</v>
      </c>
      <c r="E3041">
        <f t="shared" si="235"/>
        <v>10</v>
      </c>
      <c r="F3041" t="str">
        <f t="shared" si="236"/>
        <v>Video Call</v>
      </c>
      <c r="G3041" t="str">
        <f t="shared" si="237"/>
        <v>CVP_035081_10</v>
      </c>
      <c r="H3041" t="str">
        <f>IF(ISNA(VLOOKUP(A3041,$A$3:A3040,1,0)),"","DUP!")</f>
        <v>DUP!</v>
      </c>
      <c r="I3041" t="str">
        <f>IF(ISNA(VLOOKUP(B3041,$B$3:B3040,1,0)),"","DUP!")</f>
        <v>DUP!</v>
      </c>
      <c r="J3041" t="str">
        <f t="shared" si="238"/>
        <v/>
      </c>
      <c r="K3041" t="str">
        <f t="shared" si="239"/>
        <v/>
      </c>
    </row>
    <row r="3042" spans="1:11">
      <c r="A3042" s="25" t="s">
        <v>1131</v>
      </c>
      <c r="B3042" s="25" t="s">
        <v>1103</v>
      </c>
      <c r="C3042" s="25" t="s">
        <v>243</v>
      </c>
      <c r="D3042" s="25" t="s">
        <v>245</v>
      </c>
      <c r="E3042">
        <f t="shared" si="235"/>
        <v>10</v>
      </c>
      <c r="F3042" t="str">
        <f t="shared" si="236"/>
        <v>Video Call</v>
      </c>
      <c r="G3042" t="str">
        <f t="shared" si="237"/>
        <v>CVP_035081_10</v>
      </c>
      <c r="H3042" t="str">
        <f>IF(ISNA(VLOOKUP(A3042,$A$3:A3041,1,0)),"","DUP!")</f>
        <v>DUP!</v>
      </c>
      <c r="I3042" t="str">
        <f>IF(ISNA(VLOOKUP(B3042,$B$3:B3041,1,0)),"","DUP!")</f>
        <v>DUP!</v>
      </c>
      <c r="J3042" t="str">
        <f t="shared" si="238"/>
        <v/>
      </c>
      <c r="K3042" t="str">
        <f t="shared" si="239"/>
        <v/>
      </c>
    </row>
    <row r="3043" spans="1:11">
      <c r="A3043" s="25" t="s">
        <v>1131</v>
      </c>
      <c r="B3043" s="25" t="s">
        <v>1103</v>
      </c>
      <c r="C3043" s="25" t="s">
        <v>243</v>
      </c>
      <c r="D3043" s="25" t="s">
        <v>245</v>
      </c>
      <c r="E3043">
        <f t="shared" si="235"/>
        <v>10</v>
      </c>
      <c r="F3043" t="str">
        <f t="shared" si="236"/>
        <v>Video Call</v>
      </c>
      <c r="G3043" t="str">
        <f t="shared" si="237"/>
        <v>CVP_035081_10</v>
      </c>
      <c r="H3043" t="str">
        <f>IF(ISNA(VLOOKUP(A3043,$A$3:A3042,1,0)),"","DUP!")</f>
        <v>DUP!</v>
      </c>
      <c r="I3043" t="str">
        <f>IF(ISNA(VLOOKUP(B3043,$B$3:B3042,1,0)),"","DUP!")</f>
        <v>DUP!</v>
      </c>
      <c r="J3043" t="str">
        <f t="shared" si="238"/>
        <v/>
      </c>
      <c r="K3043" t="str">
        <f t="shared" si="239"/>
        <v/>
      </c>
    </row>
    <row r="3044" spans="1:11">
      <c r="A3044" s="25" t="s">
        <v>1132</v>
      </c>
      <c r="B3044" s="25" t="s">
        <v>1103</v>
      </c>
      <c r="C3044" s="25" t="s">
        <v>243</v>
      </c>
      <c r="D3044" s="25" t="s">
        <v>244</v>
      </c>
      <c r="E3044">
        <f t="shared" si="235"/>
        <v>2</v>
      </c>
      <c r="F3044" t="str">
        <f t="shared" si="236"/>
        <v>Voice</v>
      </c>
      <c r="G3044" t="str">
        <f t="shared" si="237"/>
        <v>CVP_035082_2</v>
      </c>
      <c r="H3044" t="str">
        <f>IF(ISNA(VLOOKUP(A3044,$A$3:A3043,1,0)),"","DUP!")</f>
        <v/>
      </c>
      <c r="I3044" t="str">
        <f>IF(ISNA(VLOOKUP(B3044,$B$3:B3043,1,0)),"","DUP!")</f>
        <v>DUP!</v>
      </c>
      <c r="J3044" t="str">
        <f t="shared" si="238"/>
        <v/>
      </c>
      <c r="K3044" t="str">
        <f t="shared" si="239"/>
        <v>INSERT INTO ZONE_MAP (SERVICE_ID, SERVICE_NAME, CODE, NW_GROUP, ZONE) VALUES (2,'Voice','035082','NAM DINH','NATIONAL');</v>
      </c>
    </row>
    <row r="3045" spans="1:11">
      <c r="A3045" s="25" t="s">
        <v>1132</v>
      </c>
      <c r="B3045" s="25" t="s">
        <v>1103</v>
      </c>
      <c r="C3045" s="25" t="s">
        <v>243</v>
      </c>
      <c r="D3045" s="25" t="s">
        <v>244</v>
      </c>
      <c r="E3045">
        <f t="shared" si="235"/>
        <v>2</v>
      </c>
      <c r="F3045" t="str">
        <f t="shared" si="236"/>
        <v>Voice</v>
      </c>
      <c r="G3045" t="str">
        <f t="shared" si="237"/>
        <v>CVP_035082_2</v>
      </c>
      <c r="H3045" t="str">
        <f>IF(ISNA(VLOOKUP(A3045,$A$3:A3044,1,0)),"","DUP!")</f>
        <v>DUP!</v>
      </c>
      <c r="I3045" t="str">
        <f>IF(ISNA(VLOOKUP(B3045,$B$3:B3044,1,0)),"","DUP!")</f>
        <v>DUP!</v>
      </c>
      <c r="J3045" t="str">
        <f t="shared" si="238"/>
        <v/>
      </c>
      <c r="K3045" t="str">
        <f t="shared" si="239"/>
        <v/>
      </c>
    </row>
    <row r="3046" spans="1:11">
      <c r="A3046" s="25" t="s">
        <v>1132</v>
      </c>
      <c r="B3046" s="25" t="s">
        <v>1103</v>
      </c>
      <c r="C3046" s="25" t="s">
        <v>243</v>
      </c>
      <c r="D3046" s="25" t="s">
        <v>244</v>
      </c>
      <c r="E3046">
        <f t="shared" si="235"/>
        <v>2</v>
      </c>
      <c r="F3046" t="str">
        <f t="shared" si="236"/>
        <v>Voice</v>
      </c>
      <c r="G3046" t="str">
        <f t="shared" si="237"/>
        <v>CVP_035082_2</v>
      </c>
      <c r="H3046" t="str">
        <f>IF(ISNA(VLOOKUP(A3046,$A$3:A3045,1,0)),"","DUP!")</f>
        <v>DUP!</v>
      </c>
      <c r="I3046" t="str">
        <f>IF(ISNA(VLOOKUP(B3046,$B$3:B3045,1,0)),"","DUP!")</f>
        <v>DUP!</v>
      </c>
      <c r="J3046" t="str">
        <f t="shared" si="238"/>
        <v/>
      </c>
      <c r="K3046" t="str">
        <f t="shared" si="239"/>
        <v/>
      </c>
    </row>
    <row r="3047" spans="1:11">
      <c r="A3047" s="25" t="s">
        <v>1132</v>
      </c>
      <c r="B3047" s="25" t="s">
        <v>1103</v>
      </c>
      <c r="C3047" s="25" t="s">
        <v>243</v>
      </c>
      <c r="D3047" s="25" t="s">
        <v>245</v>
      </c>
      <c r="E3047">
        <f t="shared" si="235"/>
        <v>10</v>
      </c>
      <c r="F3047" t="str">
        <f t="shared" si="236"/>
        <v>Video Call</v>
      </c>
      <c r="G3047" t="str">
        <f t="shared" si="237"/>
        <v>CVP_035082_10</v>
      </c>
      <c r="H3047" t="str">
        <f>IF(ISNA(VLOOKUP(A3047,$A$3:A3046,1,0)),"","DUP!")</f>
        <v>DUP!</v>
      </c>
      <c r="I3047" t="str">
        <f>IF(ISNA(VLOOKUP(B3047,$B$3:B3046,1,0)),"","DUP!")</f>
        <v>DUP!</v>
      </c>
      <c r="J3047" t="str">
        <f t="shared" si="238"/>
        <v/>
      </c>
      <c r="K3047" t="str">
        <f t="shared" si="239"/>
        <v/>
      </c>
    </row>
    <row r="3048" spans="1:11">
      <c r="A3048" s="25" t="s">
        <v>1132</v>
      </c>
      <c r="B3048" s="25" t="s">
        <v>1103</v>
      </c>
      <c r="C3048" s="25" t="s">
        <v>243</v>
      </c>
      <c r="D3048" s="25" t="s">
        <v>245</v>
      </c>
      <c r="E3048">
        <f t="shared" si="235"/>
        <v>10</v>
      </c>
      <c r="F3048" t="str">
        <f t="shared" si="236"/>
        <v>Video Call</v>
      </c>
      <c r="G3048" t="str">
        <f t="shared" si="237"/>
        <v>CVP_035082_10</v>
      </c>
      <c r="H3048" t="str">
        <f>IF(ISNA(VLOOKUP(A3048,$A$3:A3047,1,0)),"","DUP!")</f>
        <v>DUP!</v>
      </c>
      <c r="I3048" t="str">
        <f>IF(ISNA(VLOOKUP(B3048,$B$3:B3047,1,0)),"","DUP!")</f>
        <v>DUP!</v>
      </c>
      <c r="J3048" t="str">
        <f t="shared" si="238"/>
        <v/>
      </c>
      <c r="K3048" t="str">
        <f t="shared" si="239"/>
        <v/>
      </c>
    </row>
    <row r="3049" spans="1:11">
      <c r="A3049" s="25" t="s">
        <v>1132</v>
      </c>
      <c r="B3049" s="25" t="s">
        <v>1103</v>
      </c>
      <c r="C3049" s="25" t="s">
        <v>243</v>
      </c>
      <c r="D3049" s="25" t="s">
        <v>245</v>
      </c>
      <c r="E3049">
        <f t="shared" si="235"/>
        <v>10</v>
      </c>
      <c r="F3049" t="str">
        <f t="shared" si="236"/>
        <v>Video Call</v>
      </c>
      <c r="G3049" t="str">
        <f t="shared" si="237"/>
        <v>CVP_035082_10</v>
      </c>
      <c r="H3049" t="str">
        <f>IF(ISNA(VLOOKUP(A3049,$A$3:A3048,1,0)),"","DUP!")</f>
        <v>DUP!</v>
      </c>
      <c r="I3049" t="str">
        <f>IF(ISNA(VLOOKUP(B3049,$B$3:B3048,1,0)),"","DUP!")</f>
        <v>DUP!</v>
      </c>
      <c r="J3049" t="str">
        <f t="shared" si="238"/>
        <v/>
      </c>
      <c r="K3049" t="str">
        <f t="shared" si="239"/>
        <v/>
      </c>
    </row>
    <row r="3050" spans="1:11">
      <c r="A3050" s="25" t="s">
        <v>1133</v>
      </c>
      <c r="B3050" s="25" t="s">
        <v>1103</v>
      </c>
      <c r="C3050" s="25" t="s">
        <v>243</v>
      </c>
      <c r="D3050" s="25" t="s">
        <v>244</v>
      </c>
      <c r="E3050">
        <f t="shared" si="235"/>
        <v>2</v>
      </c>
      <c r="F3050" t="str">
        <f t="shared" si="236"/>
        <v>Voice</v>
      </c>
      <c r="G3050" t="str">
        <f t="shared" si="237"/>
        <v>CVP_035083_2</v>
      </c>
      <c r="H3050" t="str">
        <f>IF(ISNA(VLOOKUP(A3050,$A$3:A3049,1,0)),"","DUP!")</f>
        <v/>
      </c>
      <c r="I3050" t="str">
        <f>IF(ISNA(VLOOKUP(B3050,$B$3:B3049,1,0)),"","DUP!")</f>
        <v>DUP!</v>
      </c>
      <c r="J3050" t="str">
        <f t="shared" si="238"/>
        <v/>
      </c>
      <c r="K3050" t="str">
        <f t="shared" si="239"/>
        <v>INSERT INTO ZONE_MAP (SERVICE_ID, SERVICE_NAME, CODE, NW_GROUP, ZONE) VALUES (2,'Voice','035083','NAM DINH','NATIONAL');</v>
      </c>
    </row>
    <row r="3051" spans="1:11">
      <c r="A3051" s="25" t="s">
        <v>1133</v>
      </c>
      <c r="B3051" s="25" t="s">
        <v>1103</v>
      </c>
      <c r="C3051" s="25" t="s">
        <v>243</v>
      </c>
      <c r="D3051" s="25" t="s">
        <v>244</v>
      </c>
      <c r="E3051">
        <f t="shared" si="235"/>
        <v>2</v>
      </c>
      <c r="F3051" t="str">
        <f t="shared" si="236"/>
        <v>Voice</v>
      </c>
      <c r="G3051" t="str">
        <f t="shared" si="237"/>
        <v>CVP_035083_2</v>
      </c>
      <c r="H3051" t="str">
        <f>IF(ISNA(VLOOKUP(A3051,$A$3:A3050,1,0)),"","DUP!")</f>
        <v>DUP!</v>
      </c>
      <c r="I3051" t="str">
        <f>IF(ISNA(VLOOKUP(B3051,$B$3:B3050,1,0)),"","DUP!")</f>
        <v>DUP!</v>
      </c>
      <c r="J3051" t="str">
        <f t="shared" si="238"/>
        <v/>
      </c>
      <c r="K3051" t="str">
        <f t="shared" si="239"/>
        <v/>
      </c>
    </row>
    <row r="3052" spans="1:11">
      <c r="A3052" s="25" t="s">
        <v>1133</v>
      </c>
      <c r="B3052" s="25" t="s">
        <v>1103</v>
      </c>
      <c r="C3052" s="25" t="s">
        <v>243</v>
      </c>
      <c r="D3052" s="25" t="s">
        <v>244</v>
      </c>
      <c r="E3052">
        <f t="shared" si="235"/>
        <v>2</v>
      </c>
      <c r="F3052" t="str">
        <f t="shared" si="236"/>
        <v>Voice</v>
      </c>
      <c r="G3052" t="str">
        <f t="shared" si="237"/>
        <v>CVP_035083_2</v>
      </c>
      <c r="H3052" t="str">
        <f>IF(ISNA(VLOOKUP(A3052,$A$3:A3051,1,0)),"","DUP!")</f>
        <v>DUP!</v>
      </c>
      <c r="I3052" t="str">
        <f>IF(ISNA(VLOOKUP(B3052,$B$3:B3051,1,0)),"","DUP!")</f>
        <v>DUP!</v>
      </c>
      <c r="J3052" t="str">
        <f t="shared" si="238"/>
        <v/>
      </c>
      <c r="K3052" t="str">
        <f t="shared" si="239"/>
        <v/>
      </c>
    </row>
    <row r="3053" spans="1:11">
      <c r="A3053" s="25" t="s">
        <v>1133</v>
      </c>
      <c r="B3053" s="25" t="s">
        <v>1103</v>
      </c>
      <c r="C3053" s="25" t="s">
        <v>243</v>
      </c>
      <c r="D3053" s="25" t="s">
        <v>245</v>
      </c>
      <c r="E3053">
        <f t="shared" si="235"/>
        <v>10</v>
      </c>
      <c r="F3053" t="str">
        <f t="shared" si="236"/>
        <v>Video Call</v>
      </c>
      <c r="G3053" t="str">
        <f t="shared" si="237"/>
        <v>CVP_035083_10</v>
      </c>
      <c r="H3053" t="str">
        <f>IF(ISNA(VLOOKUP(A3053,$A$3:A3052,1,0)),"","DUP!")</f>
        <v>DUP!</v>
      </c>
      <c r="I3053" t="str">
        <f>IF(ISNA(VLOOKUP(B3053,$B$3:B3052,1,0)),"","DUP!")</f>
        <v>DUP!</v>
      </c>
      <c r="J3053" t="str">
        <f t="shared" si="238"/>
        <v/>
      </c>
      <c r="K3053" t="str">
        <f t="shared" si="239"/>
        <v/>
      </c>
    </row>
    <row r="3054" spans="1:11">
      <c r="A3054" s="25" t="s">
        <v>1133</v>
      </c>
      <c r="B3054" s="25" t="s">
        <v>1103</v>
      </c>
      <c r="C3054" s="25" t="s">
        <v>243</v>
      </c>
      <c r="D3054" s="25" t="s">
        <v>245</v>
      </c>
      <c r="E3054">
        <f t="shared" si="235"/>
        <v>10</v>
      </c>
      <c r="F3054" t="str">
        <f t="shared" si="236"/>
        <v>Video Call</v>
      </c>
      <c r="G3054" t="str">
        <f t="shared" si="237"/>
        <v>CVP_035083_10</v>
      </c>
      <c r="H3054" t="str">
        <f>IF(ISNA(VLOOKUP(A3054,$A$3:A3053,1,0)),"","DUP!")</f>
        <v>DUP!</v>
      </c>
      <c r="I3054" t="str">
        <f>IF(ISNA(VLOOKUP(B3054,$B$3:B3053,1,0)),"","DUP!")</f>
        <v>DUP!</v>
      </c>
      <c r="J3054" t="str">
        <f t="shared" si="238"/>
        <v/>
      </c>
      <c r="K3054" t="str">
        <f t="shared" si="239"/>
        <v/>
      </c>
    </row>
    <row r="3055" spans="1:11">
      <c r="A3055" s="25" t="s">
        <v>1133</v>
      </c>
      <c r="B3055" s="25" t="s">
        <v>1103</v>
      </c>
      <c r="C3055" s="25" t="s">
        <v>243</v>
      </c>
      <c r="D3055" s="25" t="s">
        <v>245</v>
      </c>
      <c r="E3055">
        <f t="shared" si="235"/>
        <v>10</v>
      </c>
      <c r="F3055" t="str">
        <f t="shared" si="236"/>
        <v>Video Call</v>
      </c>
      <c r="G3055" t="str">
        <f t="shared" si="237"/>
        <v>CVP_035083_10</v>
      </c>
      <c r="H3055" t="str">
        <f>IF(ISNA(VLOOKUP(A3055,$A$3:A3054,1,0)),"","DUP!")</f>
        <v>DUP!</v>
      </c>
      <c r="I3055" t="str">
        <f>IF(ISNA(VLOOKUP(B3055,$B$3:B3054,1,0)),"","DUP!")</f>
        <v>DUP!</v>
      </c>
      <c r="J3055" t="str">
        <f t="shared" si="238"/>
        <v/>
      </c>
      <c r="K3055" t="str">
        <f t="shared" si="239"/>
        <v/>
      </c>
    </row>
    <row r="3056" spans="1:11">
      <c r="A3056" s="25" t="s">
        <v>1134</v>
      </c>
      <c r="B3056" s="25" t="s">
        <v>1103</v>
      </c>
      <c r="C3056" s="25" t="s">
        <v>243</v>
      </c>
      <c r="D3056" s="25" t="s">
        <v>244</v>
      </c>
      <c r="E3056">
        <f t="shared" si="235"/>
        <v>2</v>
      </c>
      <c r="F3056" t="str">
        <f t="shared" si="236"/>
        <v>Voice</v>
      </c>
      <c r="G3056" t="str">
        <f t="shared" si="237"/>
        <v>CVP_035084_2</v>
      </c>
      <c r="H3056" t="str">
        <f>IF(ISNA(VLOOKUP(A3056,$A$3:A3055,1,0)),"","DUP!")</f>
        <v/>
      </c>
      <c r="I3056" t="str">
        <f>IF(ISNA(VLOOKUP(B3056,$B$3:B3055,1,0)),"","DUP!")</f>
        <v>DUP!</v>
      </c>
      <c r="J3056" t="str">
        <f t="shared" si="238"/>
        <v/>
      </c>
      <c r="K3056" t="str">
        <f t="shared" si="239"/>
        <v>INSERT INTO ZONE_MAP (SERVICE_ID, SERVICE_NAME, CODE, NW_GROUP, ZONE) VALUES (2,'Voice','035084','NAM DINH','NATIONAL');</v>
      </c>
    </row>
    <row r="3057" spans="1:11">
      <c r="A3057" s="25" t="s">
        <v>1134</v>
      </c>
      <c r="B3057" s="25" t="s">
        <v>1103</v>
      </c>
      <c r="C3057" s="25" t="s">
        <v>243</v>
      </c>
      <c r="D3057" s="25" t="s">
        <v>244</v>
      </c>
      <c r="E3057">
        <f t="shared" si="235"/>
        <v>2</v>
      </c>
      <c r="F3057" t="str">
        <f t="shared" si="236"/>
        <v>Voice</v>
      </c>
      <c r="G3057" t="str">
        <f t="shared" si="237"/>
        <v>CVP_035084_2</v>
      </c>
      <c r="H3057" t="str">
        <f>IF(ISNA(VLOOKUP(A3057,$A$3:A3056,1,0)),"","DUP!")</f>
        <v>DUP!</v>
      </c>
      <c r="I3057" t="str">
        <f>IF(ISNA(VLOOKUP(B3057,$B$3:B3056,1,0)),"","DUP!")</f>
        <v>DUP!</v>
      </c>
      <c r="J3057" t="str">
        <f t="shared" si="238"/>
        <v/>
      </c>
      <c r="K3057" t="str">
        <f t="shared" si="239"/>
        <v/>
      </c>
    </row>
    <row r="3058" spans="1:11">
      <c r="A3058" s="25" t="s">
        <v>1134</v>
      </c>
      <c r="B3058" s="25" t="s">
        <v>1103</v>
      </c>
      <c r="C3058" s="25" t="s">
        <v>243</v>
      </c>
      <c r="D3058" s="25" t="s">
        <v>244</v>
      </c>
      <c r="E3058">
        <f t="shared" si="235"/>
        <v>2</v>
      </c>
      <c r="F3058" t="str">
        <f t="shared" si="236"/>
        <v>Voice</v>
      </c>
      <c r="G3058" t="str">
        <f t="shared" si="237"/>
        <v>CVP_035084_2</v>
      </c>
      <c r="H3058" t="str">
        <f>IF(ISNA(VLOOKUP(A3058,$A$3:A3057,1,0)),"","DUP!")</f>
        <v>DUP!</v>
      </c>
      <c r="I3058" t="str">
        <f>IF(ISNA(VLOOKUP(B3058,$B$3:B3057,1,0)),"","DUP!")</f>
        <v>DUP!</v>
      </c>
      <c r="J3058" t="str">
        <f t="shared" si="238"/>
        <v/>
      </c>
      <c r="K3058" t="str">
        <f t="shared" si="239"/>
        <v/>
      </c>
    </row>
    <row r="3059" spans="1:11">
      <c r="A3059" s="25" t="s">
        <v>1134</v>
      </c>
      <c r="B3059" s="25" t="s">
        <v>1103</v>
      </c>
      <c r="C3059" s="25" t="s">
        <v>243</v>
      </c>
      <c r="D3059" s="25" t="s">
        <v>245</v>
      </c>
      <c r="E3059">
        <f t="shared" si="235"/>
        <v>10</v>
      </c>
      <c r="F3059" t="str">
        <f t="shared" si="236"/>
        <v>Video Call</v>
      </c>
      <c r="G3059" t="str">
        <f t="shared" si="237"/>
        <v>CVP_035084_10</v>
      </c>
      <c r="H3059" t="str">
        <f>IF(ISNA(VLOOKUP(A3059,$A$3:A3058,1,0)),"","DUP!")</f>
        <v>DUP!</v>
      </c>
      <c r="I3059" t="str">
        <f>IF(ISNA(VLOOKUP(B3059,$B$3:B3058,1,0)),"","DUP!")</f>
        <v>DUP!</v>
      </c>
      <c r="J3059" t="str">
        <f t="shared" si="238"/>
        <v/>
      </c>
      <c r="K3059" t="str">
        <f t="shared" si="239"/>
        <v/>
      </c>
    </row>
    <row r="3060" spans="1:11">
      <c r="A3060" s="25" t="s">
        <v>1134</v>
      </c>
      <c r="B3060" s="25" t="s">
        <v>1103</v>
      </c>
      <c r="C3060" s="25" t="s">
        <v>243</v>
      </c>
      <c r="D3060" s="25" t="s">
        <v>245</v>
      </c>
      <c r="E3060">
        <f t="shared" si="235"/>
        <v>10</v>
      </c>
      <c r="F3060" t="str">
        <f t="shared" si="236"/>
        <v>Video Call</v>
      </c>
      <c r="G3060" t="str">
        <f t="shared" si="237"/>
        <v>CVP_035084_10</v>
      </c>
      <c r="H3060" t="str">
        <f>IF(ISNA(VLOOKUP(A3060,$A$3:A3059,1,0)),"","DUP!")</f>
        <v>DUP!</v>
      </c>
      <c r="I3060" t="str">
        <f>IF(ISNA(VLOOKUP(B3060,$B$3:B3059,1,0)),"","DUP!")</f>
        <v>DUP!</v>
      </c>
      <c r="J3060" t="str">
        <f t="shared" si="238"/>
        <v/>
      </c>
      <c r="K3060" t="str">
        <f t="shared" si="239"/>
        <v/>
      </c>
    </row>
    <row r="3061" spans="1:11">
      <c r="A3061" s="25" t="s">
        <v>1134</v>
      </c>
      <c r="B3061" s="25" t="s">
        <v>1103</v>
      </c>
      <c r="C3061" s="25" t="s">
        <v>243</v>
      </c>
      <c r="D3061" s="25" t="s">
        <v>245</v>
      </c>
      <c r="E3061">
        <f t="shared" si="235"/>
        <v>10</v>
      </c>
      <c r="F3061" t="str">
        <f t="shared" si="236"/>
        <v>Video Call</v>
      </c>
      <c r="G3061" t="str">
        <f t="shared" si="237"/>
        <v>CVP_035084_10</v>
      </c>
      <c r="H3061" t="str">
        <f>IF(ISNA(VLOOKUP(A3061,$A$3:A3060,1,0)),"","DUP!")</f>
        <v>DUP!</v>
      </c>
      <c r="I3061" t="str">
        <f>IF(ISNA(VLOOKUP(B3061,$B$3:B3060,1,0)),"","DUP!")</f>
        <v>DUP!</v>
      </c>
      <c r="J3061" t="str">
        <f t="shared" si="238"/>
        <v/>
      </c>
      <c r="K3061" t="str">
        <f t="shared" si="239"/>
        <v/>
      </c>
    </row>
    <row r="3062" spans="1:11">
      <c r="A3062" s="25" t="s">
        <v>1135</v>
      </c>
      <c r="B3062" s="25" t="s">
        <v>1103</v>
      </c>
      <c r="C3062" s="25" t="s">
        <v>243</v>
      </c>
      <c r="D3062" s="25" t="s">
        <v>244</v>
      </c>
      <c r="E3062">
        <f t="shared" si="235"/>
        <v>2</v>
      </c>
      <c r="F3062" t="str">
        <f t="shared" si="236"/>
        <v>Voice</v>
      </c>
      <c r="G3062" t="str">
        <f t="shared" si="237"/>
        <v>CVP_035085_2</v>
      </c>
      <c r="H3062" t="str">
        <f>IF(ISNA(VLOOKUP(A3062,$A$3:A3061,1,0)),"","DUP!")</f>
        <v/>
      </c>
      <c r="I3062" t="str">
        <f>IF(ISNA(VLOOKUP(B3062,$B$3:B3061,1,0)),"","DUP!")</f>
        <v>DUP!</v>
      </c>
      <c r="J3062" t="str">
        <f t="shared" si="238"/>
        <v/>
      </c>
      <c r="K3062" t="str">
        <f t="shared" si="239"/>
        <v>INSERT INTO ZONE_MAP (SERVICE_ID, SERVICE_NAME, CODE, NW_GROUP, ZONE) VALUES (2,'Voice','035085','NAM DINH','NATIONAL');</v>
      </c>
    </row>
    <row r="3063" spans="1:11">
      <c r="A3063" s="25" t="s">
        <v>1135</v>
      </c>
      <c r="B3063" s="25" t="s">
        <v>1103</v>
      </c>
      <c r="C3063" s="25" t="s">
        <v>243</v>
      </c>
      <c r="D3063" s="25" t="s">
        <v>244</v>
      </c>
      <c r="E3063">
        <f t="shared" si="235"/>
        <v>2</v>
      </c>
      <c r="F3063" t="str">
        <f t="shared" si="236"/>
        <v>Voice</v>
      </c>
      <c r="G3063" t="str">
        <f t="shared" si="237"/>
        <v>CVP_035085_2</v>
      </c>
      <c r="H3063" t="str">
        <f>IF(ISNA(VLOOKUP(A3063,$A$3:A3062,1,0)),"","DUP!")</f>
        <v>DUP!</v>
      </c>
      <c r="I3063" t="str">
        <f>IF(ISNA(VLOOKUP(B3063,$B$3:B3062,1,0)),"","DUP!")</f>
        <v>DUP!</v>
      </c>
      <c r="J3063" t="str">
        <f t="shared" si="238"/>
        <v/>
      </c>
      <c r="K3063" t="str">
        <f t="shared" si="239"/>
        <v/>
      </c>
    </row>
    <row r="3064" spans="1:11">
      <c r="A3064" s="25" t="s">
        <v>1135</v>
      </c>
      <c r="B3064" s="25" t="s">
        <v>1103</v>
      </c>
      <c r="C3064" s="25" t="s">
        <v>243</v>
      </c>
      <c r="D3064" s="25" t="s">
        <v>244</v>
      </c>
      <c r="E3064">
        <f t="shared" si="235"/>
        <v>2</v>
      </c>
      <c r="F3064" t="str">
        <f t="shared" si="236"/>
        <v>Voice</v>
      </c>
      <c r="G3064" t="str">
        <f t="shared" si="237"/>
        <v>CVP_035085_2</v>
      </c>
      <c r="H3064" t="str">
        <f>IF(ISNA(VLOOKUP(A3064,$A$3:A3063,1,0)),"","DUP!")</f>
        <v>DUP!</v>
      </c>
      <c r="I3064" t="str">
        <f>IF(ISNA(VLOOKUP(B3064,$B$3:B3063,1,0)),"","DUP!")</f>
        <v>DUP!</v>
      </c>
      <c r="J3064" t="str">
        <f t="shared" si="238"/>
        <v/>
      </c>
      <c r="K3064" t="str">
        <f t="shared" si="239"/>
        <v/>
      </c>
    </row>
    <row r="3065" spans="1:11">
      <c r="A3065" s="25" t="s">
        <v>1135</v>
      </c>
      <c r="B3065" s="25" t="s">
        <v>1103</v>
      </c>
      <c r="C3065" s="25" t="s">
        <v>243</v>
      </c>
      <c r="D3065" s="25" t="s">
        <v>245</v>
      </c>
      <c r="E3065">
        <f t="shared" si="235"/>
        <v>10</v>
      </c>
      <c r="F3065" t="str">
        <f t="shared" si="236"/>
        <v>Video Call</v>
      </c>
      <c r="G3065" t="str">
        <f t="shared" si="237"/>
        <v>CVP_035085_10</v>
      </c>
      <c r="H3065" t="str">
        <f>IF(ISNA(VLOOKUP(A3065,$A$3:A3064,1,0)),"","DUP!")</f>
        <v>DUP!</v>
      </c>
      <c r="I3065" t="str">
        <f>IF(ISNA(VLOOKUP(B3065,$B$3:B3064,1,0)),"","DUP!")</f>
        <v>DUP!</v>
      </c>
      <c r="J3065" t="str">
        <f t="shared" si="238"/>
        <v/>
      </c>
      <c r="K3065" t="str">
        <f t="shared" si="239"/>
        <v/>
      </c>
    </row>
    <row r="3066" spans="1:11">
      <c r="A3066" s="25" t="s">
        <v>1135</v>
      </c>
      <c r="B3066" s="25" t="s">
        <v>1103</v>
      </c>
      <c r="C3066" s="25" t="s">
        <v>243</v>
      </c>
      <c r="D3066" s="25" t="s">
        <v>245</v>
      </c>
      <c r="E3066">
        <f t="shared" si="235"/>
        <v>10</v>
      </c>
      <c r="F3066" t="str">
        <f t="shared" si="236"/>
        <v>Video Call</v>
      </c>
      <c r="G3066" t="str">
        <f t="shared" si="237"/>
        <v>CVP_035085_10</v>
      </c>
      <c r="H3066" t="str">
        <f>IF(ISNA(VLOOKUP(A3066,$A$3:A3065,1,0)),"","DUP!")</f>
        <v>DUP!</v>
      </c>
      <c r="I3066" t="str">
        <f>IF(ISNA(VLOOKUP(B3066,$B$3:B3065,1,0)),"","DUP!")</f>
        <v>DUP!</v>
      </c>
      <c r="J3066" t="str">
        <f t="shared" si="238"/>
        <v/>
      </c>
      <c r="K3066" t="str">
        <f t="shared" si="239"/>
        <v/>
      </c>
    </row>
    <row r="3067" spans="1:11">
      <c r="A3067" s="25" t="s">
        <v>1135</v>
      </c>
      <c r="B3067" s="25" t="s">
        <v>1103</v>
      </c>
      <c r="C3067" s="25" t="s">
        <v>243</v>
      </c>
      <c r="D3067" s="25" t="s">
        <v>245</v>
      </c>
      <c r="E3067">
        <f t="shared" si="235"/>
        <v>10</v>
      </c>
      <c r="F3067" t="str">
        <f t="shared" si="236"/>
        <v>Video Call</v>
      </c>
      <c r="G3067" t="str">
        <f t="shared" si="237"/>
        <v>CVP_035085_10</v>
      </c>
      <c r="H3067" t="str">
        <f>IF(ISNA(VLOOKUP(A3067,$A$3:A3066,1,0)),"","DUP!")</f>
        <v>DUP!</v>
      </c>
      <c r="I3067" t="str">
        <f>IF(ISNA(VLOOKUP(B3067,$B$3:B3066,1,0)),"","DUP!")</f>
        <v>DUP!</v>
      </c>
      <c r="J3067" t="str">
        <f t="shared" si="238"/>
        <v/>
      </c>
      <c r="K3067" t="str">
        <f t="shared" si="239"/>
        <v/>
      </c>
    </row>
    <row r="3068" spans="1:11">
      <c r="A3068" s="25" t="s">
        <v>1136</v>
      </c>
      <c r="B3068" s="25" t="s">
        <v>1103</v>
      </c>
      <c r="C3068" s="25" t="s">
        <v>243</v>
      </c>
      <c r="D3068" s="25" t="s">
        <v>244</v>
      </c>
      <c r="E3068">
        <f t="shared" si="235"/>
        <v>2</v>
      </c>
      <c r="F3068" t="str">
        <f t="shared" si="236"/>
        <v>Voice</v>
      </c>
      <c r="G3068" t="str">
        <f t="shared" si="237"/>
        <v>CVP_035086_2</v>
      </c>
      <c r="H3068" t="str">
        <f>IF(ISNA(VLOOKUP(A3068,$A$3:A3067,1,0)),"","DUP!")</f>
        <v/>
      </c>
      <c r="I3068" t="str">
        <f>IF(ISNA(VLOOKUP(B3068,$B$3:B3067,1,0)),"","DUP!")</f>
        <v>DUP!</v>
      </c>
      <c r="J3068" t="str">
        <f t="shared" si="238"/>
        <v/>
      </c>
      <c r="K3068" t="str">
        <f t="shared" si="239"/>
        <v>INSERT INTO ZONE_MAP (SERVICE_ID, SERVICE_NAME, CODE, NW_GROUP, ZONE) VALUES (2,'Voice','035086','NAM DINH','NATIONAL');</v>
      </c>
    </row>
    <row r="3069" spans="1:11">
      <c r="A3069" s="25" t="s">
        <v>1136</v>
      </c>
      <c r="B3069" s="25" t="s">
        <v>1103</v>
      </c>
      <c r="C3069" s="25" t="s">
        <v>243</v>
      </c>
      <c r="D3069" s="25" t="s">
        <v>244</v>
      </c>
      <c r="E3069">
        <f t="shared" si="235"/>
        <v>2</v>
      </c>
      <c r="F3069" t="str">
        <f t="shared" si="236"/>
        <v>Voice</v>
      </c>
      <c r="G3069" t="str">
        <f t="shared" si="237"/>
        <v>CVP_035086_2</v>
      </c>
      <c r="H3069" t="str">
        <f>IF(ISNA(VLOOKUP(A3069,$A$3:A3068,1,0)),"","DUP!")</f>
        <v>DUP!</v>
      </c>
      <c r="I3069" t="str">
        <f>IF(ISNA(VLOOKUP(B3069,$B$3:B3068,1,0)),"","DUP!")</f>
        <v>DUP!</v>
      </c>
      <c r="J3069" t="str">
        <f t="shared" si="238"/>
        <v/>
      </c>
      <c r="K3069" t="str">
        <f t="shared" si="239"/>
        <v/>
      </c>
    </row>
    <row r="3070" spans="1:11">
      <c r="A3070" s="25" t="s">
        <v>1136</v>
      </c>
      <c r="B3070" s="25" t="s">
        <v>1103</v>
      </c>
      <c r="C3070" s="25" t="s">
        <v>243</v>
      </c>
      <c r="D3070" s="25" t="s">
        <v>244</v>
      </c>
      <c r="E3070">
        <f t="shared" si="235"/>
        <v>2</v>
      </c>
      <c r="F3070" t="str">
        <f t="shared" si="236"/>
        <v>Voice</v>
      </c>
      <c r="G3070" t="str">
        <f t="shared" si="237"/>
        <v>CVP_035086_2</v>
      </c>
      <c r="H3070" t="str">
        <f>IF(ISNA(VLOOKUP(A3070,$A$3:A3069,1,0)),"","DUP!")</f>
        <v>DUP!</v>
      </c>
      <c r="I3070" t="str">
        <f>IF(ISNA(VLOOKUP(B3070,$B$3:B3069,1,0)),"","DUP!")</f>
        <v>DUP!</v>
      </c>
      <c r="J3070" t="str">
        <f t="shared" si="238"/>
        <v/>
      </c>
      <c r="K3070" t="str">
        <f t="shared" si="239"/>
        <v/>
      </c>
    </row>
    <row r="3071" spans="1:11">
      <c r="A3071" s="25" t="s">
        <v>1136</v>
      </c>
      <c r="B3071" s="25" t="s">
        <v>1103</v>
      </c>
      <c r="C3071" s="25" t="s">
        <v>243</v>
      </c>
      <c r="D3071" s="25" t="s">
        <v>245</v>
      </c>
      <c r="E3071">
        <f t="shared" si="235"/>
        <v>10</v>
      </c>
      <c r="F3071" t="str">
        <f t="shared" si="236"/>
        <v>Video Call</v>
      </c>
      <c r="G3071" t="str">
        <f t="shared" si="237"/>
        <v>CVP_035086_10</v>
      </c>
      <c r="H3071" t="str">
        <f>IF(ISNA(VLOOKUP(A3071,$A$3:A3070,1,0)),"","DUP!")</f>
        <v>DUP!</v>
      </c>
      <c r="I3071" t="str">
        <f>IF(ISNA(VLOOKUP(B3071,$B$3:B3070,1,0)),"","DUP!")</f>
        <v>DUP!</v>
      </c>
      <c r="J3071" t="str">
        <f t="shared" si="238"/>
        <v/>
      </c>
      <c r="K3071" t="str">
        <f t="shared" si="239"/>
        <v/>
      </c>
    </row>
    <row r="3072" spans="1:11">
      <c r="A3072" s="25" t="s">
        <v>1136</v>
      </c>
      <c r="B3072" s="25" t="s">
        <v>1103</v>
      </c>
      <c r="C3072" s="25" t="s">
        <v>243</v>
      </c>
      <c r="D3072" s="25" t="s">
        <v>245</v>
      </c>
      <c r="E3072">
        <f t="shared" si="235"/>
        <v>10</v>
      </c>
      <c r="F3072" t="str">
        <f t="shared" si="236"/>
        <v>Video Call</v>
      </c>
      <c r="G3072" t="str">
        <f t="shared" si="237"/>
        <v>CVP_035086_10</v>
      </c>
      <c r="H3072" t="str">
        <f>IF(ISNA(VLOOKUP(A3072,$A$3:A3071,1,0)),"","DUP!")</f>
        <v>DUP!</v>
      </c>
      <c r="I3072" t="str">
        <f>IF(ISNA(VLOOKUP(B3072,$B$3:B3071,1,0)),"","DUP!")</f>
        <v>DUP!</v>
      </c>
      <c r="J3072" t="str">
        <f t="shared" si="238"/>
        <v/>
      </c>
      <c r="K3072" t="str">
        <f t="shared" si="239"/>
        <v/>
      </c>
    </row>
    <row r="3073" spans="1:11">
      <c r="A3073" s="25" t="s">
        <v>1136</v>
      </c>
      <c r="B3073" s="25" t="s">
        <v>1103</v>
      </c>
      <c r="C3073" s="25" t="s">
        <v>243</v>
      </c>
      <c r="D3073" s="25" t="s">
        <v>245</v>
      </c>
      <c r="E3073">
        <f t="shared" si="235"/>
        <v>10</v>
      </c>
      <c r="F3073" t="str">
        <f t="shared" si="236"/>
        <v>Video Call</v>
      </c>
      <c r="G3073" t="str">
        <f t="shared" si="237"/>
        <v>CVP_035086_10</v>
      </c>
      <c r="H3073" t="str">
        <f>IF(ISNA(VLOOKUP(A3073,$A$3:A3072,1,0)),"","DUP!")</f>
        <v>DUP!</v>
      </c>
      <c r="I3073" t="str">
        <f>IF(ISNA(VLOOKUP(B3073,$B$3:B3072,1,0)),"","DUP!")</f>
        <v>DUP!</v>
      </c>
      <c r="J3073" t="str">
        <f t="shared" si="238"/>
        <v/>
      </c>
      <c r="K3073" t="str">
        <f t="shared" si="239"/>
        <v/>
      </c>
    </row>
    <row r="3074" spans="1:11">
      <c r="A3074" s="25" t="s">
        <v>1137</v>
      </c>
      <c r="B3074" s="25" t="s">
        <v>1103</v>
      </c>
      <c r="C3074" s="25" t="s">
        <v>243</v>
      </c>
      <c r="D3074" s="25" t="s">
        <v>244</v>
      </c>
      <c r="E3074">
        <f t="shared" si="235"/>
        <v>2</v>
      </c>
      <c r="F3074" t="str">
        <f t="shared" si="236"/>
        <v>Voice</v>
      </c>
      <c r="G3074" t="str">
        <f t="shared" si="237"/>
        <v>CVP_035087_2</v>
      </c>
      <c r="H3074" t="str">
        <f>IF(ISNA(VLOOKUP(A3074,$A$3:A3073,1,0)),"","DUP!")</f>
        <v/>
      </c>
      <c r="I3074" t="str">
        <f>IF(ISNA(VLOOKUP(B3074,$B$3:B3073,1,0)),"","DUP!")</f>
        <v>DUP!</v>
      </c>
      <c r="J3074" t="str">
        <f t="shared" si="238"/>
        <v/>
      </c>
      <c r="K3074" t="str">
        <f t="shared" si="239"/>
        <v>INSERT INTO ZONE_MAP (SERVICE_ID, SERVICE_NAME, CODE, NW_GROUP, ZONE) VALUES (2,'Voice','035087','NAM DINH','NATIONAL');</v>
      </c>
    </row>
    <row r="3075" spans="1:11">
      <c r="A3075" s="25" t="s">
        <v>1137</v>
      </c>
      <c r="B3075" s="25" t="s">
        <v>1103</v>
      </c>
      <c r="C3075" s="25" t="s">
        <v>243</v>
      </c>
      <c r="D3075" s="25" t="s">
        <v>244</v>
      </c>
      <c r="E3075">
        <f t="shared" si="235"/>
        <v>2</v>
      </c>
      <c r="F3075" t="str">
        <f t="shared" si="236"/>
        <v>Voice</v>
      </c>
      <c r="G3075" t="str">
        <f t="shared" si="237"/>
        <v>CVP_035087_2</v>
      </c>
      <c r="H3075" t="str">
        <f>IF(ISNA(VLOOKUP(A3075,$A$3:A3074,1,0)),"","DUP!")</f>
        <v>DUP!</v>
      </c>
      <c r="I3075" t="str">
        <f>IF(ISNA(VLOOKUP(B3075,$B$3:B3074,1,0)),"","DUP!")</f>
        <v>DUP!</v>
      </c>
      <c r="J3075" t="str">
        <f t="shared" si="238"/>
        <v/>
      </c>
      <c r="K3075" t="str">
        <f t="shared" si="239"/>
        <v/>
      </c>
    </row>
    <row r="3076" spans="1:11">
      <c r="A3076" s="25" t="s">
        <v>1137</v>
      </c>
      <c r="B3076" s="25" t="s">
        <v>1103</v>
      </c>
      <c r="C3076" s="25" t="s">
        <v>243</v>
      </c>
      <c r="D3076" s="25" t="s">
        <v>244</v>
      </c>
      <c r="E3076">
        <f t="shared" ref="E3076:E3139" si="240">IF(D3076="NORMAL",2,10)</f>
        <v>2</v>
      </c>
      <c r="F3076" t="str">
        <f t="shared" ref="F3076:F3139" si="241">IF(D3076="NORMAL","Voice","Video Call")</f>
        <v>Voice</v>
      </c>
      <c r="G3076" t="str">
        <f t="shared" ref="G3076:G3139" si="242">C3076&amp;"_"&amp;A3076&amp;"_"&amp;E3076</f>
        <v>CVP_035087_2</v>
      </c>
      <c r="H3076" t="str">
        <f>IF(ISNA(VLOOKUP(A3076,$A$3:A3075,1,0)),"","DUP!")</f>
        <v>DUP!</v>
      </c>
      <c r="I3076" t="str">
        <f>IF(ISNA(VLOOKUP(B3076,$B$3:B3075,1,0)),"","DUP!")</f>
        <v>DUP!</v>
      </c>
      <c r="J3076" t="str">
        <f t="shared" ref="J3076:J3139" si="243">IF(I3076="DUP!","",B3076)</f>
        <v/>
      </c>
      <c r="K3076" t="str">
        <f t="shared" ref="K3076:K3139" si="244">IF(H3076="DUP!","","INSERT INTO ZONE_MAP (SERVICE_ID, SERVICE_NAME, CODE, NW_GROUP, ZONE) VALUES ("&amp;E3076&amp;",'"&amp;F3076&amp;"','"&amp;A3076&amp;"','"&amp;B3076&amp;"','"&amp;IF(B3076="VINAPHONE","INTERNAL","NATIONAL")&amp;"');")</f>
        <v/>
      </c>
    </row>
    <row r="3077" spans="1:11">
      <c r="A3077" s="25" t="s">
        <v>1137</v>
      </c>
      <c r="B3077" s="25" t="s">
        <v>1103</v>
      </c>
      <c r="C3077" s="25" t="s">
        <v>243</v>
      </c>
      <c r="D3077" s="25" t="s">
        <v>245</v>
      </c>
      <c r="E3077">
        <f t="shared" si="240"/>
        <v>10</v>
      </c>
      <c r="F3077" t="str">
        <f t="shared" si="241"/>
        <v>Video Call</v>
      </c>
      <c r="G3077" t="str">
        <f t="shared" si="242"/>
        <v>CVP_035087_10</v>
      </c>
      <c r="H3077" t="str">
        <f>IF(ISNA(VLOOKUP(A3077,$A$3:A3076,1,0)),"","DUP!")</f>
        <v>DUP!</v>
      </c>
      <c r="I3077" t="str">
        <f>IF(ISNA(VLOOKUP(B3077,$B$3:B3076,1,0)),"","DUP!")</f>
        <v>DUP!</v>
      </c>
      <c r="J3077" t="str">
        <f t="shared" si="243"/>
        <v/>
      </c>
      <c r="K3077" t="str">
        <f t="shared" si="244"/>
        <v/>
      </c>
    </row>
    <row r="3078" spans="1:11">
      <c r="A3078" s="25" t="s">
        <v>1137</v>
      </c>
      <c r="B3078" s="25" t="s">
        <v>1103</v>
      </c>
      <c r="C3078" s="25" t="s">
        <v>243</v>
      </c>
      <c r="D3078" s="25" t="s">
        <v>245</v>
      </c>
      <c r="E3078">
        <f t="shared" si="240"/>
        <v>10</v>
      </c>
      <c r="F3078" t="str">
        <f t="shared" si="241"/>
        <v>Video Call</v>
      </c>
      <c r="G3078" t="str">
        <f t="shared" si="242"/>
        <v>CVP_035087_10</v>
      </c>
      <c r="H3078" t="str">
        <f>IF(ISNA(VLOOKUP(A3078,$A$3:A3077,1,0)),"","DUP!")</f>
        <v>DUP!</v>
      </c>
      <c r="I3078" t="str">
        <f>IF(ISNA(VLOOKUP(B3078,$B$3:B3077,1,0)),"","DUP!")</f>
        <v>DUP!</v>
      </c>
      <c r="J3078" t="str">
        <f t="shared" si="243"/>
        <v/>
      </c>
      <c r="K3078" t="str">
        <f t="shared" si="244"/>
        <v/>
      </c>
    </row>
    <row r="3079" spans="1:11">
      <c r="A3079" s="25" t="s">
        <v>1137</v>
      </c>
      <c r="B3079" s="25" t="s">
        <v>1103</v>
      </c>
      <c r="C3079" s="25" t="s">
        <v>243</v>
      </c>
      <c r="D3079" s="25" t="s">
        <v>245</v>
      </c>
      <c r="E3079">
        <f t="shared" si="240"/>
        <v>10</v>
      </c>
      <c r="F3079" t="str">
        <f t="shared" si="241"/>
        <v>Video Call</v>
      </c>
      <c r="G3079" t="str">
        <f t="shared" si="242"/>
        <v>CVP_035087_10</v>
      </c>
      <c r="H3079" t="str">
        <f>IF(ISNA(VLOOKUP(A3079,$A$3:A3078,1,0)),"","DUP!")</f>
        <v>DUP!</v>
      </c>
      <c r="I3079" t="str">
        <f>IF(ISNA(VLOOKUP(B3079,$B$3:B3078,1,0)),"","DUP!")</f>
        <v>DUP!</v>
      </c>
      <c r="J3079" t="str">
        <f t="shared" si="243"/>
        <v/>
      </c>
      <c r="K3079" t="str">
        <f t="shared" si="244"/>
        <v/>
      </c>
    </row>
    <row r="3080" spans="1:11">
      <c r="A3080" s="25" t="s">
        <v>1138</v>
      </c>
      <c r="B3080" s="25" t="s">
        <v>1103</v>
      </c>
      <c r="C3080" s="25" t="s">
        <v>243</v>
      </c>
      <c r="D3080" s="25" t="s">
        <v>244</v>
      </c>
      <c r="E3080">
        <f t="shared" si="240"/>
        <v>2</v>
      </c>
      <c r="F3080" t="str">
        <f t="shared" si="241"/>
        <v>Voice</v>
      </c>
      <c r="G3080" t="str">
        <f t="shared" si="242"/>
        <v>CVP_035088_2</v>
      </c>
      <c r="H3080" t="str">
        <f>IF(ISNA(VLOOKUP(A3080,$A$3:A3079,1,0)),"","DUP!")</f>
        <v/>
      </c>
      <c r="I3080" t="str">
        <f>IF(ISNA(VLOOKUP(B3080,$B$3:B3079,1,0)),"","DUP!")</f>
        <v>DUP!</v>
      </c>
      <c r="J3080" t="str">
        <f t="shared" si="243"/>
        <v/>
      </c>
      <c r="K3080" t="str">
        <f t="shared" si="244"/>
        <v>INSERT INTO ZONE_MAP (SERVICE_ID, SERVICE_NAME, CODE, NW_GROUP, ZONE) VALUES (2,'Voice','035088','NAM DINH','NATIONAL');</v>
      </c>
    </row>
    <row r="3081" spans="1:11">
      <c r="A3081" s="25" t="s">
        <v>1138</v>
      </c>
      <c r="B3081" s="25" t="s">
        <v>1103</v>
      </c>
      <c r="C3081" s="25" t="s">
        <v>243</v>
      </c>
      <c r="D3081" s="25" t="s">
        <v>244</v>
      </c>
      <c r="E3081">
        <f t="shared" si="240"/>
        <v>2</v>
      </c>
      <c r="F3081" t="str">
        <f t="shared" si="241"/>
        <v>Voice</v>
      </c>
      <c r="G3081" t="str">
        <f t="shared" si="242"/>
        <v>CVP_035088_2</v>
      </c>
      <c r="H3081" t="str">
        <f>IF(ISNA(VLOOKUP(A3081,$A$3:A3080,1,0)),"","DUP!")</f>
        <v>DUP!</v>
      </c>
      <c r="I3081" t="str">
        <f>IF(ISNA(VLOOKUP(B3081,$B$3:B3080,1,0)),"","DUP!")</f>
        <v>DUP!</v>
      </c>
      <c r="J3081" t="str">
        <f t="shared" si="243"/>
        <v/>
      </c>
      <c r="K3081" t="str">
        <f t="shared" si="244"/>
        <v/>
      </c>
    </row>
    <row r="3082" spans="1:11">
      <c r="A3082" s="25" t="s">
        <v>1138</v>
      </c>
      <c r="B3082" s="25" t="s">
        <v>1103</v>
      </c>
      <c r="C3082" s="25" t="s">
        <v>243</v>
      </c>
      <c r="D3082" s="25" t="s">
        <v>244</v>
      </c>
      <c r="E3082">
        <f t="shared" si="240"/>
        <v>2</v>
      </c>
      <c r="F3082" t="str">
        <f t="shared" si="241"/>
        <v>Voice</v>
      </c>
      <c r="G3082" t="str">
        <f t="shared" si="242"/>
        <v>CVP_035088_2</v>
      </c>
      <c r="H3082" t="str">
        <f>IF(ISNA(VLOOKUP(A3082,$A$3:A3081,1,0)),"","DUP!")</f>
        <v>DUP!</v>
      </c>
      <c r="I3082" t="str">
        <f>IF(ISNA(VLOOKUP(B3082,$B$3:B3081,1,0)),"","DUP!")</f>
        <v>DUP!</v>
      </c>
      <c r="J3082" t="str">
        <f t="shared" si="243"/>
        <v/>
      </c>
      <c r="K3082" t="str">
        <f t="shared" si="244"/>
        <v/>
      </c>
    </row>
    <row r="3083" spans="1:11">
      <c r="A3083" s="25" t="s">
        <v>1138</v>
      </c>
      <c r="B3083" s="25" t="s">
        <v>1103</v>
      </c>
      <c r="C3083" s="25" t="s">
        <v>243</v>
      </c>
      <c r="D3083" s="25" t="s">
        <v>245</v>
      </c>
      <c r="E3083">
        <f t="shared" si="240"/>
        <v>10</v>
      </c>
      <c r="F3083" t="str">
        <f t="shared" si="241"/>
        <v>Video Call</v>
      </c>
      <c r="G3083" t="str">
        <f t="shared" si="242"/>
        <v>CVP_035088_10</v>
      </c>
      <c r="H3083" t="str">
        <f>IF(ISNA(VLOOKUP(A3083,$A$3:A3082,1,0)),"","DUP!")</f>
        <v>DUP!</v>
      </c>
      <c r="I3083" t="str">
        <f>IF(ISNA(VLOOKUP(B3083,$B$3:B3082,1,0)),"","DUP!")</f>
        <v>DUP!</v>
      </c>
      <c r="J3083" t="str">
        <f t="shared" si="243"/>
        <v/>
      </c>
      <c r="K3083" t="str">
        <f t="shared" si="244"/>
        <v/>
      </c>
    </row>
    <row r="3084" spans="1:11">
      <c r="A3084" s="25" t="s">
        <v>1138</v>
      </c>
      <c r="B3084" s="25" t="s">
        <v>1103</v>
      </c>
      <c r="C3084" s="25" t="s">
        <v>243</v>
      </c>
      <c r="D3084" s="25" t="s">
        <v>245</v>
      </c>
      <c r="E3084">
        <f t="shared" si="240"/>
        <v>10</v>
      </c>
      <c r="F3084" t="str">
        <f t="shared" si="241"/>
        <v>Video Call</v>
      </c>
      <c r="G3084" t="str">
        <f t="shared" si="242"/>
        <v>CVP_035088_10</v>
      </c>
      <c r="H3084" t="str">
        <f>IF(ISNA(VLOOKUP(A3084,$A$3:A3083,1,0)),"","DUP!")</f>
        <v>DUP!</v>
      </c>
      <c r="I3084" t="str">
        <f>IF(ISNA(VLOOKUP(B3084,$B$3:B3083,1,0)),"","DUP!")</f>
        <v>DUP!</v>
      </c>
      <c r="J3084" t="str">
        <f t="shared" si="243"/>
        <v/>
      </c>
      <c r="K3084" t="str">
        <f t="shared" si="244"/>
        <v/>
      </c>
    </row>
    <row r="3085" spans="1:11">
      <c r="A3085" s="25" t="s">
        <v>1138</v>
      </c>
      <c r="B3085" s="25" t="s">
        <v>1103</v>
      </c>
      <c r="C3085" s="25" t="s">
        <v>243</v>
      </c>
      <c r="D3085" s="25" t="s">
        <v>245</v>
      </c>
      <c r="E3085">
        <f t="shared" si="240"/>
        <v>10</v>
      </c>
      <c r="F3085" t="str">
        <f t="shared" si="241"/>
        <v>Video Call</v>
      </c>
      <c r="G3085" t="str">
        <f t="shared" si="242"/>
        <v>CVP_035088_10</v>
      </c>
      <c r="H3085" t="str">
        <f>IF(ISNA(VLOOKUP(A3085,$A$3:A3084,1,0)),"","DUP!")</f>
        <v>DUP!</v>
      </c>
      <c r="I3085" t="str">
        <f>IF(ISNA(VLOOKUP(B3085,$B$3:B3084,1,0)),"","DUP!")</f>
        <v>DUP!</v>
      </c>
      <c r="J3085" t="str">
        <f t="shared" si="243"/>
        <v/>
      </c>
      <c r="K3085" t="str">
        <f t="shared" si="244"/>
        <v/>
      </c>
    </row>
    <row r="3086" spans="1:11">
      <c r="A3086" s="25" t="s">
        <v>1139</v>
      </c>
      <c r="B3086" s="25" t="s">
        <v>1103</v>
      </c>
      <c r="C3086" s="25" t="s">
        <v>243</v>
      </c>
      <c r="D3086" s="25" t="s">
        <v>244</v>
      </c>
      <c r="E3086">
        <f t="shared" si="240"/>
        <v>2</v>
      </c>
      <c r="F3086" t="str">
        <f t="shared" si="241"/>
        <v>Voice</v>
      </c>
      <c r="G3086" t="str">
        <f t="shared" si="242"/>
        <v>CVP_035089_2</v>
      </c>
      <c r="H3086" t="str">
        <f>IF(ISNA(VLOOKUP(A3086,$A$3:A3085,1,0)),"","DUP!")</f>
        <v/>
      </c>
      <c r="I3086" t="str">
        <f>IF(ISNA(VLOOKUP(B3086,$B$3:B3085,1,0)),"","DUP!")</f>
        <v>DUP!</v>
      </c>
      <c r="J3086" t="str">
        <f t="shared" si="243"/>
        <v/>
      </c>
      <c r="K3086" t="str">
        <f t="shared" si="244"/>
        <v>INSERT INTO ZONE_MAP (SERVICE_ID, SERVICE_NAME, CODE, NW_GROUP, ZONE) VALUES (2,'Voice','035089','NAM DINH','NATIONAL');</v>
      </c>
    </row>
    <row r="3087" spans="1:11">
      <c r="A3087" s="25" t="s">
        <v>1139</v>
      </c>
      <c r="B3087" s="25" t="s">
        <v>1103</v>
      </c>
      <c r="C3087" s="25" t="s">
        <v>243</v>
      </c>
      <c r="D3087" s="25" t="s">
        <v>244</v>
      </c>
      <c r="E3087">
        <f t="shared" si="240"/>
        <v>2</v>
      </c>
      <c r="F3087" t="str">
        <f t="shared" si="241"/>
        <v>Voice</v>
      </c>
      <c r="G3087" t="str">
        <f t="shared" si="242"/>
        <v>CVP_035089_2</v>
      </c>
      <c r="H3087" t="str">
        <f>IF(ISNA(VLOOKUP(A3087,$A$3:A3086,1,0)),"","DUP!")</f>
        <v>DUP!</v>
      </c>
      <c r="I3087" t="str">
        <f>IF(ISNA(VLOOKUP(B3087,$B$3:B3086,1,0)),"","DUP!")</f>
        <v>DUP!</v>
      </c>
      <c r="J3087" t="str">
        <f t="shared" si="243"/>
        <v/>
      </c>
      <c r="K3087" t="str">
        <f t="shared" si="244"/>
        <v/>
      </c>
    </row>
    <row r="3088" spans="1:11">
      <c r="A3088" s="25" t="s">
        <v>1139</v>
      </c>
      <c r="B3088" s="25" t="s">
        <v>1103</v>
      </c>
      <c r="C3088" s="25" t="s">
        <v>243</v>
      </c>
      <c r="D3088" s="25" t="s">
        <v>244</v>
      </c>
      <c r="E3088">
        <f t="shared" si="240"/>
        <v>2</v>
      </c>
      <c r="F3088" t="str">
        <f t="shared" si="241"/>
        <v>Voice</v>
      </c>
      <c r="G3088" t="str">
        <f t="shared" si="242"/>
        <v>CVP_035089_2</v>
      </c>
      <c r="H3088" t="str">
        <f>IF(ISNA(VLOOKUP(A3088,$A$3:A3087,1,0)),"","DUP!")</f>
        <v>DUP!</v>
      </c>
      <c r="I3088" t="str">
        <f>IF(ISNA(VLOOKUP(B3088,$B$3:B3087,1,0)),"","DUP!")</f>
        <v>DUP!</v>
      </c>
      <c r="J3088" t="str">
        <f t="shared" si="243"/>
        <v/>
      </c>
      <c r="K3088" t="str">
        <f t="shared" si="244"/>
        <v/>
      </c>
    </row>
    <row r="3089" spans="1:11">
      <c r="A3089" s="25" t="s">
        <v>1139</v>
      </c>
      <c r="B3089" s="25" t="s">
        <v>1103</v>
      </c>
      <c r="C3089" s="25" t="s">
        <v>243</v>
      </c>
      <c r="D3089" s="25" t="s">
        <v>245</v>
      </c>
      <c r="E3089">
        <f t="shared" si="240"/>
        <v>10</v>
      </c>
      <c r="F3089" t="str">
        <f t="shared" si="241"/>
        <v>Video Call</v>
      </c>
      <c r="G3089" t="str">
        <f t="shared" si="242"/>
        <v>CVP_035089_10</v>
      </c>
      <c r="H3089" t="str">
        <f>IF(ISNA(VLOOKUP(A3089,$A$3:A3088,1,0)),"","DUP!")</f>
        <v>DUP!</v>
      </c>
      <c r="I3089" t="str">
        <f>IF(ISNA(VLOOKUP(B3089,$B$3:B3088,1,0)),"","DUP!")</f>
        <v>DUP!</v>
      </c>
      <c r="J3089" t="str">
        <f t="shared" si="243"/>
        <v/>
      </c>
      <c r="K3089" t="str">
        <f t="shared" si="244"/>
        <v/>
      </c>
    </row>
    <row r="3090" spans="1:11">
      <c r="A3090" s="25" t="s">
        <v>1139</v>
      </c>
      <c r="B3090" s="25" t="s">
        <v>1103</v>
      </c>
      <c r="C3090" s="25" t="s">
        <v>243</v>
      </c>
      <c r="D3090" s="25" t="s">
        <v>245</v>
      </c>
      <c r="E3090">
        <f t="shared" si="240"/>
        <v>10</v>
      </c>
      <c r="F3090" t="str">
        <f t="shared" si="241"/>
        <v>Video Call</v>
      </c>
      <c r="G3090" t="str">
        <f t="shared" si="242"/>
        <v>CVP_035089_10</v>
      </c>
      <c r="H3090" t="str">
        <f>IF(ISNA(VLOOKUP(A3090,$A$3:A3089,1,0)),"","DUP!")</f>
        <v>DUP!</v>
      </c>
      <c r="I3090" t="str">
        <f>IF(ISNA(VLOOKUP(B3090,$B$3:B3089,1,0)),"","DUP!")</f>
        <v>DUP!</v>
      </c>
      <c r="J3090" t="str">
        <f t="shared" si="243"/>
        <v/>
      </c>
      <c r="K3090" t="str">
        <f t="shared" si="244"/>
        <v/>
      </c>
    </row>
    <row r="3091" spans="1:11">
      <c r="A3091" s="25" t="s">
        <v>1139</v>
      </c>
      <c r="B3091" s="25" t="s">
        <v>1103</v>
      </c>
      <c r="C3091" s="25" t="s">
        <v>243</v>
      </c>
      <c r="D3091" s="25" t="s">
        <v>245</v>
      </c>
      <c r="E3091">
        <f t="shared" si="240"/>
        <v>10</v>
      </c>
      <c r="F3091" t="str">
        <f t="shared" si="241"/>
        <v>Video Call</v>
      </c>
      <c r="G3091" t="str">
        <f t="shared" si="242"/>
        <v>CVP_035089_10</v>
      </c>
      <c r="H3091" t="str">
        <f>IF(ISNA(VLOOKUP(A3091,$A$3:A3090,1,0)),"","DUP!")</f>
        <v>DUP!</v>
      </c>
      <c r="I3091" t="str">
        <f>IF(ISNA(VLOOKUP(B3091,$B$3:B3090,1,0)),"","DUP!")</f>
        <v>DUP!</v>
      </c>
      <c r="J3091" t="str">
        <f t="shared" si="243"/>
        <v/>
      </c>
      <c r="K3091" t="str">
        <f t="shared" si="244"/>
        <v/>
      </c>
    </row>
    <row r="3092" spans="1:11">
      <c r="A3092" s="25" t="s">
        <v>1140</v>
      </c>
      <c r="B3092" s="25" t="s">
        <v>1141</v>
      </c>
      <c r="C3092" s="25" t="s">
        <v>289</v>
      </c>
      <c r="D3092" s="25" t="s">
        <v>244</v>
      </c>
      <c r="E3092">
        <f t="shared" si="240"/>
        <v>2</v>
      </c>
      <c r="F3092" t="str">
        <f t="shared" si="241"/>
        <v>Voice</v>
      </c>
      <c r="G3092" t="str">
        <f t="shared" si="242"/>
        <v>CDH_0351_2</v>
      </c>
      <c r="H3092" t="str">
        <f>IF(ISNA(VLOOKUP(A3092,$A$3:A3091,1,0)),"","DUP!")</f>
        <v/>
      </c>
      <c r="I3092" t="str">
        <f>IF(ISNA(VLOOKUP(B3092,$B$3:B3091,1,0)),"","DUP!")</f>
        <v/>
      </c>
      <c r="J3092" t="str">
        <f t="shared" si="243"/>
        <v>HA NAM</v>
      </c>
      <c r="K3092" t="str">
        <f t="shared" si="244"/>
        <v>INSERT INTO ZONE_MAP (SERVICE_ID, SERVICE_NAME, CODE, NW_GROUP, ZONE) VALUES (2,'Voice','0351','HA NAM','NATIONAL');</v>
      </c>
    </row>
    <row r="3093" spans="1:11">
      <c r="A3093" s="25" t="s">
        <v>1142</v>
      </c>
      <c r="B3093" s="25" t="s">
        <v>1141</v>
      </c>
      <c r="C3093" s="25" t="s">
        <v>289</v>
      </c>
      <c r="D3093" s="25" t="s">
        <v>244</v>
      </c>
      <c r="E3093">
        <f t="shared" si="240"/>
        <v>2</v>
      </c>
      <c r="F3093" t="str">
        <f t="shared" si="241"/>
        <v>Voice</v>
      </c>
      <c r="G3093" t="str">
        <f t="shared" si="242"/>
        <v>CDH_0351101_2</v>
      </c>
      <c r="H3093" t="str">
        <f>IF(ISNA(VLOOKUP(A3093,$A$3:A3092,1,0)),"","DUP!")</f>
        <v/>
      </c>
      <c r="I3093" t="str">
        <f>IF(ISNA(VLOOKUP(B3093,$B$3:B3092,1,0)),"","DUP!")</f>
        <v>DUP!</v>
      </c>
      <c r="J3093" t="str">
        <f t="shared" si="243"/>
        <v/>
      </c>
      <c r="K3093" t="str">
        <f t="shared" si="244"/>
        <v>INSERT INTO ZONE_MAP (SERVICE_ID, SERVICE_NAME, CODE, NW_GROUP, ZONE) VALUES (2,'Voice','0351101','HA NAM','NATIONAL');</v>
      </c>
    </row>
    <row r="3094" spans="1:11">
      <c r="A3094" s="25" t="s">
        <v>1142</v>
      </c>
      <c r="B3094" s="25" t="s">
        <v>1141</v>
      </c>
      <c r="C3094" s="25" t="s">
        <v>289</v>
      </c>
      <c r="D3094" s="25" t="s">
        <v>244</v>
      </c>
      <c r="E3094">
        <f t="shared" si="240"/>
        <v>2</v>
      </c>
      <c r="F3094" t="str">
        <f t="shared" si="241"/>
        <v>Voice</v>
      </c>
      <c r="G3094" t="str">
        <f t="shared" si="242"/>
        <v>CDH_0351101_2</v>
      </c>
      <c r="H3094" t="str">
        <f>IF(ISNA(VLOOKUP(A3094,$A$3:A3093,1,0)),"","DUP!")</f>
        <v>DUP!</v>
      </c>
      <c r="I3094" t="str">
        <f>IF(ISNA(VLOOKUP(B3094,$B$3:B3093,1,0)),"","DUP!")</f>
        <v>DUP!</v>
      </c>
      <c r="J3094" t="str">
        <f t="shared" si="243"/>
        <v/>
      </c>
      <c r="K3094" t="str">
        <f t="shared" si="244"/>
        <v/>
      </c>
    </row>
    <row r="3095" spans="1:11">
      <c r="A3095" s="25" t="s">
        <v>1142</v>
      </c>
      <c r="B3095" s="25" t="s">
        <v>1141</v>
      </c>
      <c r="C3095" s="25" t="s">
        <v>289</v>
      </c>
      <c r="D3095" s="25" t="s">
        <v>244</v>
      </c>
      <c r="E3095">
        <f t="shared" si="240"/>
        <v>2</v>
      </c>
      <c r="F3095" t="str">
        <f t="shared" si="241"/>
        <v>Voice</v>
      </c>
      <c r="G3095" t="str">
        <f t="shared" si="242"/>
        <v>CDH_0351101_2</v>
      </c>
      <c r="H3095" t="str">
        <f>IF(ISNA(VLOOKUP(A3095,$A$3:A3094,1,0)),"","DUP!")</f>
        <v>DUP!</v>
      </c>
      <c r="I3095" t="str">
        <f>IF(ISNA(VLOOKUP(B3095,$B$3:B3094,1,0)),"","DUP!")</f>
        <v>DUP!</v>
      </c>
      <c r="J3095" t="str">
        <f t="shared" si="243"/>
        <v/>
      </c>
      <c r="K3095" t="str">
        <f t="shared" si="244"/>
        <v/>
      </c>
    </row>
    <row r="3096" spans="1:11">
      <c r="A3096" s="25" t="s">
        <v>1142</v>
      </c>
      <c r="B3096" s="25" t="s">
        <v>1141</v>
      </c>
      <c r="C3096" s="25" t="s">
        <v>289</v>
      </c>
      <c r="D3096" s="25" t="s">
        <v>245</v>
      </c>
      <c r="E3096">
        <f t="shared" si="240"/>
        <v>10</v>
      </c>
      <c r="F3096" t="str">
        <f t="shared" si="241"/>
        <v>Video Call</v>
      </c>
      <c r="G3096" t="str">
        <f t="shared" si="242"/>
        <v>CDH_0351101_10</v>
      </c>
      <c r="H3096" t="str">
        <f>IF(ISNA(VLOOKUP(A3096,$A$3:A3095,1,0)),"","DUP!")</f>
        <v>DUP!</v>
      </c>
      <c r="I3096" t="str">
        <f>IF(ISNA(VLOOKUP(B3096,$B$3:B3095,1,0)),"","DUP!")</f>
        <v>DUP!</v>
      </c>
      <c r="J3096" t="str">
        <f t="shared" si="243"/>
        <v/>
      </c>
      <c r="K3096" t="str">
        <f t="shared" si="244"/>
        <v/>
      </c>
    </row>
    <row r="3097" spans="1:11">
      <c r="A3097" s="25" t="s">
        <v>1142</v>
      </c>
      <c r="B3097" s="25" t="s">
        <v>1141</v>
      </c>
      <c r="C3097" s="25" t="s">
        <v>289</v>
      </c>
      <c r="D3097" s="25" t="s">
        <v>245</v>
      </c>
      <c r="E3097">
        <f t="shared" si="240"/>
        <v>10</v>
      </c>
      <c r="F3097" t="str">
        <f t="shared" si="241"/>
        <v>Video Call</v>
      </c>
      <c r="G3097" t="str">
        <f t="shared" si="242"/>
        <v>CDH_0351101_10</v>
      </c>
      <c r="H3097" t="str">
        <f>IF(ISNA(VLOOKUP(A3097,$A$3:A3096,1,0)),"","DUP!")</f>
        <v>DUP!</v>
      </c>
      <c r="I3097" t="str">
        <f>IF(ISNA(VLOOKUP(B3097,$B$3:B3096,1,0)),"","DUP!")</f>
        <v>DUP!</v>
      </c>
      <c r="J3097" t="str">
        <f t="shared" si="243"/>
        <v/>
      </c>
      <c r="K3097" t="str">
        <f t="shared" si="244"/>
        <v/>
      </c>
    </row>
    <row r="3098" spans="1:11">
      <c r="A3098" s="25" t="s">
        <v>1142</v>
      </c>
      <c r="B3098" s="25" t="s">
        <v>1141</v>
      </c>
      <c r="C3098" s="25" t="s">
        <v>289</v>
      </c>
      <c r="D3098" s="25" t="s">
        <v>245</v>
      </c>
      <c r="E3098">
        <f t="shared" si="240"/>
        <v>10</v>
      </c>
      <c r="F3098" t="str">
        <f t="shared" si="241"/>
        <v>Video Call</v>
      </c>
      <c r="G3098" t="str">
        <f t="shared" si="242"/>
        <v>CDH_0351101_10</v>
      </c>
      <c r="H3098" t="str">
        <f>IF(ISNA(VLOOKUP(A3098,$A$3:A3097,1,0)),"","DUP!")</f>
        <v>DUP!</v>
      </c>
      <c r="I3098" t="str">
        <f>IF(ISNA(VLOOKUP(B3098,$B$3:B3097,1,0)),"","DUP!")</f>
        <v>DUP!</v>
      </c>
      <c r="J3098" t="str">
        <f t="shared" si="243"/>
        <v/>
      </c>
      <c r="K3098" t="str">
        <f t="shared" si="244"/>
        <v/>
      </c>
    </row>
    <row r="3099" spans="1:11">
      <c r="A3099" s="25" t="s">
        <v>1143</v>
      </c>
      <c r="B3099" s="25" t="s">
        <v>292</v>
      </c>
      <c r="C3099" s="25" t="s">
        <v>293</v>
      </c>
      <c r="D3099" s="25" t="s">
        <v>244</v>
      </c>
      <c r="E3099">
        <f t="shared" si="240"/>
        <v>2</v>
      </c>
      <c r="F3099" t="str">
        <f t="shared" si="241"/>
        <v>Voice</v>
      </c>
      <c r="G3099" t="str">
        <f t="shared" si="242"/>
        <v>VAS_03511060_2</v>
      </c>
      <c r="H3099" t="str">
        <f>IF(ISNA(VLOOKUP(A3099,$A$3:A3098,1,0)),"","DUP!")</f>
        <v/>
      </c>
      <c r="I3099" t="str">
        <f>IF(ISNA(VLOOKUP(B3099,$B$3:B3098,1,0)),"","DUP!")</f>
        <v>DUP!</v>
      </c>
      <c r="J3099" t="str">
        <f t="shared" si="243"/>
        <v/>
      </c>
      <c r="K3099" t="str">
        <f t="shared" si="244"/>
        <v>INSERT INTO ZONE_MAP (SERVICE_ID, SERVICE_NAME, CODE, NW_GROUP, ZONE) VALUES (2,'Voice','03511060','DICH VU 106X VTEL','NATIONAL');</v>
      </c>
    </row>
    <row r="3100" spans="1:11">
      <c r="A3100" s="25" t="s">
        <v>1144</v>
      </c>
      <c r="B3100" s="25" t="s">
        <v>292</v>
      </c>
      <c r="C3100" s="25" t="s">
        <v>293</v>
      </c>
      <c r="D3100" s="25" t="s">
        <v>244</v>
      </c>
      <c r="E3100">
        <f t="shared" si="240"/>
        <v>2</v>
      </c>
      <c r="F3100" t="str">
        <f t="shared" si="241"/>
        <v>Voice</v>
      </c>
      <c r="G3100" t="str">
        <f t="shared" si="242"/>
        <v>VAS_03511061_2</v>
      </c>
      <c r="H3100" t="str">
        <f>IF(ISNA(VLOOKUP(A3100,$A$3:A3099,1,0)),"","DUP!")</f>
        <v/>
      </c>
      <c r="I3100" t="str">
        <f>IF(ISNA(VLOOKUP(B3100,$B$3:B3099,1,0)),"","DUP!")</f>
        <v>DUP!</v>
      </c>
      <c r="J3100" t="str">
        <f t="shared" si="243"/>
        <v/>
      </c>
      <c r="K3100" t="str">
        <f t="shared" si="244"/>
        <v>INSERT INTO ZONE_MAP (SERVICE_ID, SERVICE_NAME, CODE, NW_GROUP, ZONE) VALUES (2,'Voice','03511061','DICH VU 106X VTEL','NATIONAL');</v>
      </c>
    </row>
    <row r="3101" spans="1:11">
      <c r="A3101" s="25" t="s">
        <v>1145</v>
      </c>
      <c r="B3101" s="25" t="s">
        <v>292</v>
      </c>
      <c r="C3101" s="25" t="s">
        <v>293</v>
      </c>
      <c r="D3101" s="25" t="s">
        <v>244</v>
      </c>
      <c r="E3101">
        <f t="shared" si="240"/>
        <v>2</v>
      </c>
      <c r="F3101" t="str">
        <f t="shared" si="241"/>
        <v>Voice</v>
      </c>
      <c r="G3101" t="str">
        <f t="shared" si="242"/>
        <v>VAS_03511062_2</v>
      </c>
      <c r="H3101" t="str">
        <f>IF(ISNA(VLOOKUP(A3101,$A$3:A3100,1,0)),"","DUP!")</f>
        <v/>
      </c>
      <c r="I3101" t="str">
        <f>IF(ISNA(VLOOKUP(B3101,$B$3:B3100,1,0)),"","DUP!")</f>
        <v>DUP!</v>
      </c>
      <c r="J3101" t="str">
        <f t="shared" si="243"/>
        <v/>
      </c>
      <c r="K3101" t="str">
        <f t="shared" si="244"/>
        <v>INSERT INTO ZONE_MAP (SERVICE_ID, SERVICE_NAME, CODE, NW_GROUP, ZONE) VALUES (2,'Voice','03511062','DICH VU 106X VTEL','NATIONAL');</v>
      </c>
    </row>
    <row r="3102" spans="1:11">
      <c r="A3102" s="25" t="s">
        <v>1146</v>
      </c>
      <c r="B3102" s="25" t="s">
        <v>292</v>
      </c>
      <c r="C3102" s="25" t="s">
        <v>293</v>
      </c>
      <c r="D3102" s="25" t="s">
        <v>244</v>
      </c>
      <c r="E3102">
        <f t="shared" si="240"/>
        <v>2</v>
      </c>
      <c r="F3102" t="str">
        <f t="shared" si="241"/>
        <v>Voice</v>
      </c>
      <c r="G3102" t="str">
        <f t="shared" si="242"/>
        <v>VAS_03511066_2</v>
      </c>
      <c r="H3102" t="str">
        <f>IF(ISNA(VLOOKUP(A3102,$A$3:A3101,1,0)),"","DUP!")</f>
        <v/>
      </c>
      <c r="I3102" t="str">
        <f>IF(ISNA(VLOOKUP(B3102,$B$3:B3101,1,0)),"","DUP!")</f>
        <v>DUP!</v>
      </c>
      <c r="J3102" t="str">
        <f t="shared" si="243"/>
        <v/>
      </c>
      <c r="K3102" t="str">
        <f t="shared" si="244"/>
        <v>INSERT INTO ZONE_MAP (SERVICE_ID, SERVICE_NAME, CODE, NW_GROUP, ZONE) VALUES (2,'Voice','03511066','DICH VU 106X VTEL','NATIONAL');</v>
      </c>
    </row>
    <row r="3103" spans="1:11">
      <c r="A3103" s="25" t="s">
        <v>1147</v>
      </c>
      <c r="B3103" s="25" t="s">
        <v>292</v>
      </c>
      <c r="C3103" s="25" t="s">
        <v>293</v>
      </c>
      <c r="D3103" s="25" t="s">
        <v>244</v>
      </c>
      <c r="E3103">
        <f t="shared" si="240"/>
        <v>2</v>
      </c>
      <c r="F3103" t="str">
        <f t="shared" si="241"/>
        <v>Voice</v>
      </c>
      <c r="G3103" t="str">
        <f t="shared" si="242"/>
        <v>VAS_03511068_2</v>
      </c>
      <c r="H3103" t="str">
        <f>IF(ISNA(VLOOKUP(A3103,$A$3:A3102,1,0)),"","DUP!")</f>
        <v/>
      </c>
      <c r="I3103" t="str">
        <f>IF(ISNA(VLOOKUP(B3103,$B$3:B3102,1,0)),"","DUP!")</f>
        <v>DUP!</v>
      </c>
      <c r="J3103" t="str">
        <f t="shared" si="243"/>
        <v/>
      </c>
      <c r="K3103" t="str">
        <f t="shared" si="244"/>
        <v>INSERT INTO ZONE_MAP (SERVICE_ID, SERVICE_NAME, CODE, NW_GROUP, ZONE) VALUES (2,'Voice','03511068','DICH VU 106X VTEL','NATIONAL');</v>
      </c>
    </row>
    <row r="3104" spans="1:11">
      <c r="A3104" s="25" t="s">
        <v>1148</v>
      </c>
      <c r="B3104" s="25" t="s">
        <v>292</v>
      </c>
      <c r="C3104" s="25" t="s">
        <v>293</v>
      </c>
      <c r="D3104" s="25" t="s">
        <v>244</v>
      </c>
      <c r="E3104">
        <f t="shared" si="240"/>
        <v>2</v>
      </c>
      <c r="F3104" t="str">
        <f t="shared" si="241"/>
        <v>Voice</v>
      </c>
      <c r="G3104" t="str">
        <f t="shared" si="242"/>
        <v>VAS_03511069_2</v>
      </c>
      <c r="H3104" t="str">
        <f>IF(ISNA(VLOOKUP(A3104,$A$3:A3103,1,0)),"","DUP!")</f>
        <v/>
      </c>
      <c r="I3104" t="str">
        <f>IF(ISNA(VLOOKUP(B3104,$B$3:B3103,1,0)),"","DUP!")</f>
        <v>DUP!</v>
      </c>
      <c r="J3104" t="str">
        <f t="shared" si="243"/>
        <v/>
      </c>
      <c r="K3104" t="str">
        <f t="shared" si="244"/>
        <v>INSERT INTO ZONE_MAP (SERVICE_ID, SERVICE_NAME, CODE, NW_GROUP, ZONE) VALUES (2,'Voice','03511069','DICH VU 106X VTEL','NATIONAL');</v>
      </c>
    </row>
    <row r="3105" spans="1:11">
      <c r="A3105" s="25" t="s">
        <v>1149</v>
      </c>
      <c r="B3105" s="25" t="s">
        <v>1141</v>
      </c>
      <c r="C3105" s="25" t="s">
        <v>289</v>
      </c>
      <c r="D3105" s="25" t="s">
        <v>244</v>
      </c>
      <c r="E3105">
        <f t="shared" si="240"/>
        <v>2</v>
      </c>
      <c r="F3105" t="str">
        <f t="shared" si="241"/>
        <v>Voice</v>
      </c>
      <c r="G3105" t="str">
        <f t="shared" si="242"/>
        <v>CDH_0351110_2</v>
      </c>
      <c r="H3105" t="str">
        <f>IF(ISNA(VLOOKUP(A3105,$A$3:A3104,1,0)),"","DUP!")</f>
        <v/>
      </c>
      <c r="I3105" t="str">
        <f>IF(ISNA(VLOOKUP(B3105,$B$3:B3104,1,0)),"","DUP!")</f>
        <v>DUP!</v>
      </c>
      <c r="J3105" t="str">
        <f t="shared" si="243"/>
        <v/>
      </c>
      <c r="K3105" t="str">
        <f t="shared" si="244"/>
        <v>INSERT INTO ZONE_MAP (SERVICE_ID, SERVICE_NAME, CODE, NW_GROUP, ZONE) VALUES (2,'Voice','0351110','HA NAM','NATIONAL');</v>
      </c>
    </row>
    <row r="3106" spans="1:11">
      <c r="A3106" s="25" t="s">
        <v>1149</v>
      </c>
      <c r="B3106" s="25" t="s">
        <v>1141</v>
      </c>
      <c r="C3106" s="25" t="s">
        <v>289</v>
      </c>
      <c r="D3106" s="25" t="s">
        <v>244</v>
      </c>
      <c r="E3106">
        <f t="shared" si="240"/>
        <v>2</v>
      </c>
      <c r="F3106" t="str">
        <f t="shared" si="241"/>
        <v>Voice</v>
      </c>
      <c r="G3106" t="str">
        <f t="shared" si="242"/>
        <v>CDH_0351110_2</v>
      </c>
      <c r="H3106" t="str">
        <f>IF(ISNA(VLOOKUP(A3106,$A$3:A3105,1,0)),"","DUP!")</f>
        <v>DUP!</v>
      </c>
      <c r="I3106" t="str">
        <f>IF(ISNA(VLOOKUP(B3106,$B$3:B3105,1,0)),"","DUP!")</f>
        <v>DUP!</v>
      </c>
      <c r="J3106" t="str">
        <f t="shared" si="243"/>
        <v/>
      </c>
      <c r="K3106" t="str">
        <f t="shared" si="244"/>
        <v/>
      </c>
    </row>
    <row r="3107" spans="1:11">
      <c r="A3107" s="25" t="s">
        <v>1149</v>
      </c>
      <c r="B3107" s="25" t="s">
        <v>1141</v>
      </c>
      <c r="C3107" s="25" t="s">
        <v>289</v>
      </c>
      <c r="D3107" s="25" t="s">
        <v>244</v>
      </c>
      <c r="E3107">
        <f t="shared" si="240"/>
        <v>2</v>
      </c>
      <c r="F3107" t="str">
        <f t="shared" si="241"/>
        <v>Voice</v>
      </c>
      <c r="G3107" t="str">
        <f t="shared" si="242"/>
        <v>CDH_0351110_2</v>
      </c>
      <c r="H3107" t="str">
        <f>IF(ISNA(VLOOKUP(A3107,$A$3:A3106,1,0)),"","DUP!")</f>
        <v>DUP!</v>
      </c>
      <c r="I3107" t="str">
        <f>IF(ISNA(VLOOKUP(B3107,$B$3:B3106,1,0)),"","DUP!")</f>
        <v>DUP!</v>
      </c>
      <c r="J3107" t="str">
        <f t="shared" si="243"/>
        <v/>
      </c>
      <c r="K3107" t="str">
        <f t="shared" si="244"/>
        <v/>
      </c>
    </row>
    <row r="3108" spans="1:11">
      <c r="A3108" s="25" t="s">
        <v>1149</v>
      </c>
      <c r="B3108" s="25" t="s">
        <v>1141</v>
      </c>
      <c r="C3108" s="25" t="s">
        <v>289</v>
      </c>
      <c r="D3108" s="25" t="s">
        <v>245</v>
      </c>
      <c r="E3108">
        <f t="shared" si="240"/>
        <v>10</v>
      </c>
      <c r="F3108" t="str">
        <f t="shared" si="241"/>
        <v>Video Call</v>
      </c>
      <c r="G3108" t="str">
        <f t="shared" si="242"/>
        <v>CDH_0351110_10</v>
      </c>
      <c r="H3108" t="str">
        <f>IF(ISNA(VLOOKUP(A3108,$A$3:A3107,1,0)),"","DUP!")</f>
        <v>DUP!</v>
      </c>
      <c r="I3108" t="str">
        <f>IF(ISNA(VLOOKUP(B3108,$B$3:B3107,1,0)),"","DUP!")</f>
        <v>DUP!</v>
      </c>
      <c r="J3108" t="str">
        <f t="shared" si="243"/>
        <v/>
      </c>
      <c r="K3108" t="str">
        <f t="shared" si="244"/>
        <v/>
      </c>
    </row>
    <row r="3109" spans="1:11">
      <c r="A3109" s="25" t="s">
        <v>1149</v>
      </c>
      <c r="B3109" s="25" t="s">
        <v>1141</v>
      </c>
      <c r="C3109" s="25" t="s">
        <v>289</v>
      </c>
      <c r="D3109" s="25" t="s">
        <v>245</v>
      </c>
      <c r="E3109">
        <f t="shared" si="240"/>
        <v>10</v>
      </c>
      <c r="F3109" t="str">
        <f t="shared" si="241"/>
        <v>Video Call</v>
      </c>
      <c r="G3109" t="str">
        <f t="shared" si="242"/>
        <v>CDH_0351110_10</v>
      </c>
      <c r="H3109" t="str">
        <f>IF(ISNA(VLOOKUP(A3109,$A$3:A3108,1,0)),"","DUP!")</f>
        <v>DUP!</v>
      </c>
      <c r="I3109" t="str">
        <f>IF(ISNA(VLOOKUP(B3109,$B$3:B3108,1,0)),"","DUP!")</f>
        <v>DUP!</v>
      </c>
      <c r="J3109" t="str">
        <f t="shared" si="243"/>
        <v/>
      </c>
      <c r="K3109" t="str">
        <f t="shared" si="244"/>
        <v/>
      </c>
    </row>
    <row r="3110" spans="1:11">
      <c r="A3110" s="25" t="s">
        <v>1149</v>
      </c>
      <c r="B3110" s="25" t="s">
        <v>1141</v>
      </c>
      <c r="C3110" s="25" t="s">
        <v>289</v>
      </c>
      <c r="D3110" s="25" t="s">
        <v>245</v>
      </c>
      <c r="E3110">
        <f t="shared" si="240"/>
        <v>10</v>
      </c>
      <c r="F3110" t="str">
        <f t="shared" si="241"/>
        <v>Video Call</v>
      </c>
      <c r="G3110" t="str">
        <f t="shared" si="242"/>
        <v>CDH_0351110_10</v>
      </c>
      <c r="H3110" t="str">
        <f>IF(ISNA(VLOOKUP(A3110,$A$3:A3109,1,0)),"","DUP!")</f>
        <v>DUP!</v>
      </c>
      <c r="I3110" t="str">
        <f>IF(ISNA(VLOOKUP(B3110,$B$3:B3109,1,0)),"","DUP!")</f>
        <v>DUP!</v>
      </c>
      <c r="J3110" t="str">
        <f t="shared" si="243"/>
        <v/>
      </c>
      <c r="K3110" t="str">
        <f t="shared" si="244"/>
        <v/>
      </c>
    </row>
    <row r="3111" spans="1:11">
      <c r="A3111" s="25" t="s">
        <v>1150</v>
      </c>
      <c r="B3111" s="25" t="s">
        <v>301</v>
      </c>
      <c r="C3111" s="25" t="s">
        <v>302</v>
      </c>
      <c r="D3111" s="25" t="s">
        <v>244</v>
      </c>
      <c r="E3111">
        <f t="shared" si="240"/>
        <v>2</v>
      </c>
      <c r="F3111" t="str">
        <f t="shared" si="241"/>
        <v>Voice</v>
      </c>
      <c r="G3111" t="str">
        <f t="shared" si="242"/>
        <v>TAT_0351116_2</v>
      </c>
      <c r="H3111" t="str">
        <f>IF(ISNA(VLOOKUP(A3111,$A$3:A3110,1,0)),"","DUP!")</f>
        <v/>
      </c>
      <c r="I3111" t="str">
        <f>IF(ISNA(VLOOKUP(B3111,$B$3:B3110,1,0)),"","DUP!")</f>
        <v>DUP!</v>
      </c>
      <c r="J3111" t="str">
        <f t="shared" si="243"/>
        <v/>
      </c>
      <c r="K3111" t="str">
        <f t="shared" si="244"/>
        <v>INSERT INTO ZONE_MAP (SERVICE_ID, SERVICE_NAME, CODE, NW_GROUP, ZONE) VALUES (2,'Voice','0351116','DV DIEN THOAI','NATIONAL');</v>
      </c>
    </row>
    <row r="3112" spans="1:11">
      <c r="A3112" s="25" t="s">
        <v>1150</v>
      </c>
      <c r="B3112" s="25" t="s">
        <v>301</v>
      </c>
      <c r="C3112" s="25" t="s">
        <v>302</v>
      </c>
      <c r="D3112" s="25" t="s">
        <v>244</v>
      </c>
      <c r="E3112">
        <f t="shared" si="240"/>
        <v>2</v>
      </c>
      <c r="F3112" t="str">
        <f t="shared" si="241"/>
        <v>Voice</v>
      </c>
      <c r="G3112" t="str">
        <f t="shared" si="242"/>
        <v>TAT_0351116_2</v>
      </c>
      <c r="H3112" t="str">
        <f>IF(ISNA(VLOOKUP(A3112,$A$3:A3111,1,0)),"","DUP!")</f>
        <v>DUP!</v>
      </c>
      <c r="I3112" t="str">
        <f>IF(ISNA(VLOOKUP(B3112,$B$3:B3111,1,0)),"","DUP!")</f>
        <v>DUP!</v>
      </c>
      <c r="J3112" t="str">
        <f t="shared" si="243"/>
        <v/>
      </c>
      <c r="K3112" t="str">
        <f t="shared" si="244"/>
        <v/>
      </c>
    </row>
    <row r="3113" spans="1:11">
      <c r="A3113" s="25" t="s">
        <v>1150</v>
      </c>
      <c r="B3113" s="25" t="s">
        <v>301</v>
      </c>
      <c r="C3113" s="25" t="s">
        <v>302</v>
      </c>
      <c r="D3113" s="25" t="s">
        <v>244</v>
      </c>
      <c r="E3113">
        <f t="shared" si="240"/>
        <v>2</v>
      </c>
      <c r="F3113" t="str">
        <f t="shared" si="241"/>
        <v>Voice</v>
      </c>
      <c r="G3113" t="str">
        <f t="shared" si="242"/>
        <v>TAT_0351116_2</v>
      </c>
      <c r="H3113" t="str">
        <f>IF(ISNA(VLOOKUP(A3113,$A$3:A3112,1,0)),"","DUP!")</f>
        <v>DUP!</v>
      </c>
      <c r="I3113" t="str">
        <f>IF(ISNA(VLOOKUP(B3113,$B$3:B3112,1,0)),"","DUP!")</f>
        <v>DUP!</v>
      </c>
      <c r="J3113" t="str">
        <f t="shared" si="243"/>
        <v/>
      </c>
      <c r="K3113" t="str">
        <f t="shared" si="244"/>
        <v/>
      </c>
    </row>
    <row r="3114" spans="1:11">
      <c r="A3114" s="25" t="s">
        <v>1150</v>
      </c>
      <c r="B3114" s="25" t="s">
        <v>301</v>
      </c>
      <c r="C3114" s="25" t="s">
        <v>302</v>
      </c>
      <c r="D3114" s="25" t="s">
        <v>245</v>
      </c>
      <c r="E3114">
        <f t="shared" si="240"/>
        <v>10</v>
      </c>
      <c r="F3114" t="str">
        <f t="shared" si="241"/>
        <v>Video Call</v>
      </c>
      <c r="G3114" t="str">
        <f t="shared" si="242"/>
        <v>TAT_0351116_10</v>
      </c>
      <c r="H3114" t="str">
        <f>IF(ISNA(VLOOKUP(A3114,$A$3:A3113,1,0)),"","DUP!")</f>
        <v>DUP!</v>
      </c>
      <c r="I3114" t="str">
        <f>IF(ISNA(VLOOKUP(B3114,$B$3:B3113,1,0)),"","DUP!")</f>
        <v>DUP!</v>
      </c>
      <c r="J3114" t="str">
        <f t="shared" si="243"/>
        <v/>
      </c>
      <c r="K3114" t="str">
        <f t="shared" si="244"/>
        <v/>
      </c>
    </row>
    <row r="3115" spans="1:11">
      <c r="A3115" s="25" t="s">
        <v>1150</v>
      </c>
      <c r="B3115" s="25" t="s">
        <v>301</v>
      </c>
      <c r="C3115" s="25" t="s">
        <v>302</v>
      </c>
      <c r="D3115" s="25" t="s">
        <v>245</v>
      </c>
      <c r="E3115">
        <f t="shared" si="240"/>
        <v>10</v>
      </c>
      <c r="F3115" t="str">
        <f t="shared" si="241"/>
        <v>Video Call</v>
      </c>
      <c r="G3115" t="str">
        <f t="shared" si="242"/>
        <v>TAT_0351116_10</v>
      </c>
      <c r="H3115" t="str">
        <f>IF(ISNA(VLOOKUP(A3115,$A$3:A3114,1,0)),"","DUP!")</f>
        <v>DUP!</v>
      </c>
      <c r="I3115" t="str">
        <f>IF(ISNA(VLOOKUP(B3115,$B$3:B3114,1,0)),"","DUP!")</f>
        <v>DUP!</v>
      </c>
      <c r="J3115" t="str">
        <f t="shared" si="243"/>
        <v/>
      </c>
      <c r="K3115" t="str">
        <f t="shared" si="244"/>
        <v/>
      </c>
    </row>
    <row r="3116" spans="1:11">
      <c r="A3116" s="25" t="s">
        <v>1150</v>
      </c>
      <c r="B3116" s="25" t="s">
        <v>301</v>
      </c>
      <c r="C3116" s="25" t="s">
        <v>302</v>
      </c>
      <c r="D3116" s="25" t="s">
        <v>245</v>
      </c>
      <c r="E3116">
        <f t="shared" si="240"/>
        <v>10</v>
      </c>
      <c r="F3116" t="str">
        <f t="shared" si="241"/>
        <v>Video Call</v>
      </c>
      <c r="G3116" t="str">
        <f t="shared" si="242"/>
        <v>TAT_0351116_10</v>
      </c>
      <c r="H3116" t="str">
        <f>IF(ISNA(VLOOKUP(A3116,$A$3:A3115,1,0)),"","DUP!")</f>
        <v>DUP!</v>
      </c>
      <c r="I3116" t="str">
        <f>IF(ISNA(VLOOKUP(B3116,$B$3:B3115,1,0)),"","DUP!")</f>
        <v>DUP!</v>
      </c>
      <c r="J3116" t="str">
        <f t="shared" si="243"/>
        <v/>
      </c>
      <c r="K3116" t="str">
        <f t="shared" si="244"/>
        <v/>
      </c>
    </row>
    <row r="3117" spans="1:11">
      <c r="A3117" s="25" t="s">
        <v>1151</v>
      </c>
      <c r="B3117" s="25" t="s">
        <v>301</v>
      </c>
      <c r="C3117" s="25" t="s">
        <v>302</v>
      </c>
      <c r="D3117" s="25" t="s">
        <v>244</v>
      </c>
      <c r="E3117">
        <f t="shared" si="240"/>
        <v>2</v>
      </c>
      <c r="F3117" t="str">
        <f t="shared" si="241"/>
        <v>Voice</v>
      </c>
      <c r="G3117" t="str">
        <f t="shared" si="242"/>
        <v>TAT_0351117_2</v>
      </c>
      <c r="H3117" t="str">
        <f>IF(ISNA(VLOOKUP(A3117,$A$3:A3116,1,0)),"","DUP!")</f>
        <v/>
      </c>
      <c r="I3117" t="str">
        <f>IF(ISNA(VLOOKUP(B3117,$B$3:B3116,1,0)),"","DUP!")</f>
        <v>DUP!</v>
      </c>
      <c r="J3117" t="str">
        <f t="shared" si="243"/>
        <v/>
      </c>
      <c r="K3117" t="str">
        <f t="shared" si="244"/>
        <v>INSERT INTO ZONE_MAP (SERVICE_ID, SERVICE_NAME, CODE, NW_GROUP, ZONE) VALUES (2,'Voice','0351117','DV DIEN THOAI','NATIONAL');</v>
      </c>
    </row>
    <row r="3118" spans="1:11">
      <c r="A3118" s="25" t="s">
        <v>1151</v>
      </c>
      <c r="B3118" s="25" t="s">
        <v>301</v>
      </c>
      <c r="C3118" s="25" t="s">
        <v>302</v>
      </c>
      <c r="D3118" s="25" t="s">
        <v>244</v>
      </c>
      <c r="E3118">
        <f t="shared" si="240"/>
        <v>2</v>
      </c>
      <c r="F3118" t="str">
        <f t="shared" si="241"/>
        <v>Voice</v>
      </c>
      <c r="G3118" t="str">
        <f t="shared" si="242"/>
        <v>TAT_0351117_2</v>
      </c>
      <c r="H3118" t="str">
        <f>IF(ISNA(VLOOKUP(A3118,$A$3:A3117,1,0)),"","DUP!")</f>
        <v>DUP!</v>
      </c>
      <c r="I3118" t="str">
        <f>IF(ISNA(VLOOKUP(B3118,$B$3:B3117,1,0)),"","DUP!")</f>
        <v>DUP!</v>
      </c>
      <c r="J3118" t="str">
        <f t="shared" si="243"/>
        <v/>
      </c>
      <c r="K3118" t="str">
        <f t="shared" si="244"/>
        <v/>
      </c>
    </row>
    <row r="3119" spans="1:11">
      <c r="A3119" s="25" t="s">
        <v>1151</v>
      </c>
      <c r="B3119" s="25" t="s">
        <v>301</v>
      </c>
      <c r="C3119" s="25" t="s">
        <v>302</v>
      </c>
      <c r="D3119" s="25" t="s">
        <v>244</v>
      </c>
      <c r="E3119">
        <f t="shared" si="240"/>
        <v>2</v>
      </c>
      <c r="F3119" t="str">
        <f t="shared" si="241"/>
        <v>Voice</v>
      </c>
      <c r="G3119" t="str">
        <f t="shared" si="242"/>
        <v>TAT_0351117_2</v>
      </c>
      <c r="H3119" t="str">
        <f>IF(ISNA(VLOOKUP(A3119,$A$3:A3118,1,0)),"","DUP!")</f>
        <v>DUP!</v>
      </c>
      <c r="I3119" t="str">
        <f>IF(ISNA(VLOOKUP(B3119,$B$3:B3118,1,0)),"","DUP!")</f>
        <v>DUP!</v>
      </c>
      <c r="J3119" t="str">
        <f t="shared" si="243"/>
        <v/>
      </c>
      <c r="K3119" t="str">
        <f t="shared" si="244"/>
        <v/>
      </c>
    </row>
    <row r="3120" spans="1:11">
      <c r="A3120" s="25" t="s">
        <v>1151</v>
      </c>
      <c r="B3120" s="25" t="s">
        <v>301</v>
      </c>
      <c r="C3120" s="25" t="s">
        <v>302</v>
      </c>
      <c r="D3120" s="25" t="s">
        <v>245</v>
      </c>
      <c r="E3120">
        <f t="shared" si="240"/>
        <v>10</v>
      </c>
      <c r="F3120" t="str">
        <f t="shared" si="241"/>
        <v>Video Call</v>
      </c>
      <c r="G3120" t="str">
        <f t="shared" si="242"/>
        <v>TAT_0351117_10</v>
      </c>
      <c r="H3120" t="str">
        <f>IF(ISNA(VLOOKUP(A3120,$A$3:A3119,1,0)),"","DUP!")</f>
        <v>DUP!</v>
      </c>
      <c r="I3120" t="str">
        <f>IF(ISNA(VLOOKUP(B3120,$B$3:B3119,1,0)),"","DUP!")</f>
        <v>DUP!</v>
      </c>
      <c r="J3120" t="str">
        <f t="shared" si="243"/>
        <v/>
      </c>
      <c r="K3120" t="str">
        <f t="shared" si="244"/>
        <v/>
      </c>
    </row>
    <row r="3121" spans="1:11">
      <c r="A3121" s="25" t="s">
        <v>1151</v>
      </c>
      <c r="B3121" s="25" t="s">
        <v>301</v>
      </c>
      <c r="C3121" s="25" t="s">
        <v>302</v>
      </c>
      <c r="D3121" s="25" t="s">
        <v>245</v>
      </c>
      <c r="E3121">
        <f t="shared" si="240"/>
        <v>10</v>
      </c>
      <c r="F3121" t="str">
        <f t="shared" si="241"/>
        <v>Video Call</v>
      </c>
      <c r="G3121" t="str">
        <f t="shared" si="242"/>
        <v>TAT_0351117_10</v>
      </c>
      <c r="H3121" t="str">
        <f>IF(ISNA(VLOOKUP(A3121,$A$3:A3120,1,0)),"","DUP!")</f>
        <v>DUP!</v>
      </c>
      <c r="I3121" t="str">
        <f>IF(ISNA(VLOOKUP(B3121,$B$3:B3120,1,0)),"","DUP!")</f>
        <v>DUP!</v>
      </c>
      <c r="J3121" t="str">
        <f t="shared" si="243"/>
        <v/>
      </c>
      <c r="K3121" t="str">
        <f t="shared" si="244"/>
        <v/>
      </c>
    </row>
    <row r="3122" spans="1:11">
      <c r="A3122" s="25" t="s">
        <v>1151</v>
      </c>
      <c r="B3122" s="25" t="s">
        <v>301</v>
      </c>
      <c r="C3122" s="25" t="s">
        <v>302</v>
      </c>
      <c r="D3122" s="25" t="s">
        <v>245</v>
      </c>
      <c r="E3122">
        <f t="shared" si="240"/>
        <v>10</v>
      </c>
      <c r="F3122" t="str">
        <f t="shared" si="241"/>
        <v>Video Call</v>
      </c>
      <c r="G3122" t="str">
        <f t="shared" si="242"/>
        <v>TAT_0351117_10</v>
      </c>
      <c r="H3122" t="str">
        <f>IF(ISNA(VLOOKUP(A3122,$A$3:A3121,1,0)),"","DUP!")</f>
        <v>DUP!</v>
      </c>
      <c r="I3122" t="str">
        <f>IF(ISNA(VLOOKUP(B3122,$B$3:B3121,1,0)),"","DUP!")</f>
        <v>DUP!</v>
      </c>
      <c r="J3122" t="str">
        <f t="shared" si="243"/>
        <v/>
      </c>
      <c r="K3122" t="str">
        <f t="shared" si="244"/>
        <v/>
      </c>
    </row>
    <row r="3123" spans="1:11">
      <c r="A3123" s="25" t="s">
        <v>1152</v>
      </c>
      <c r="B3123" s="25" t="s">
        <v>301</v>
      </c>
      <c r="C3123" s="25" t="s">
        <v>302</v>
      </c>
      <c r="D3123" s="25" t="s">
        <v>244</v>
      </c>
      <c r="E3123">
        <f t="shared" si="240"/>
        <v>2</v>
      </c>
      <c r="F3123" t="str">
        <f t="shared" si="241"/>
        <v>Voice</v>
      </c>
      <c r="G3123" t="str">
        <f t="shared" si="242"/>
        <v>TAT_0351118_2</v>
      </c>
      <c r="H3123" t="str">
        <f>IF(ISNA(VLOOKUP(A3123,$A$3:A3122,1,0)),"","DUP!")</f>
        <v/>
      </c>
      <c r="I3123" t="str">
        <f>IF(ISNA(VLOOKUP(B3123,$B$3:B3122,1,0)),"","DUP!")</f>
        <v>DUP!</v>
      </c>
      <c r="J3123" t="str">
        <f t="shared" si="243"/>
        <v/>
      </c>
      <c r="K3123" t="str">
        <f t="shared" si="244"/>
        <v>INSERT INTO ZONE_MAP (SERVICE_ID, SERVICE_NAME, CODE, NW_GROUP, ZONE) VALUES (2,'Voice','0351118','DV DIEN THOAI','NATIONAL');</v>
      </c>
    </row>
    <row r="3124" spans="1:11">
      <c r="A3124" s="25" t="s">
        <v>1152</v>
      </c>
      <c r="B3124" s="25" t="s">
        <v>301</v>
      </c>
      <c r="C3124" s="25" t="s">
        <v>302</v>
      </c>
      <c r="D3124" s="25" t="s">
        <v>244</v>
      </c>
      <c r="E3124">
        <f t="shared" si="240"/>
        <v>2</v>
      </c>
      <c r="F3124" t="str">
        <f t="shared" si="241"/>
        <v>Voice</v>
      </c>
      <c r="G3124" t="str">
        <f t="shared" si="242"/>
        <v>TAT_0351118_2</v>
      </c>
      <c r="H3124" t="str">
        <f>IF(ISNA(VLOOKUP(A3124,$A$3:A3123,1,0)),"","DUP!")</f>
        <v>DUP!</v>
      </c>
      <c r="I3124" t="str">
        <f>IF(ISNA(VLOOKUP(B3124,$B$3:B3123,1,0)),"","DUP!")</f>
        <v>DUP!</v>
      </c>
      <c r="J3124" t="str">
        <f t="shared" si="243"/>
        <v/>
      </c>
      <c r="K3124" t="str">
        <f t="shared" si="244"/>
        <v/>
      </c>
    </row>
    <row r="3125" spans="1:11">
      <c r="A3125" s="25" t="s">
        <v>1152</v>
      </c>
      <c r="B3125" s="25" t="s">
        <v>301</v>
      </c>
      <c r="C3125" s="25" t="s">
        <v>302</v>
      </c>
      <c r="D3125" s="25" t="s">
        <v>244</v>
      </c>
      <c r="E3125">
        <f t="shared" si="240"/>
        <v>2</v>
      </c>
      <c r="F3125" t="str">
        <f t="shared" si="241"/>
        <v>Voice</v>
      </c>
      <c r="G3125" t="str">
        <f t="shared" si="242"/>
        <v>TAT_0351118_2</v>
      </c>
      <c r="H3125" t="str">
        <f>IF(ISNA(VLOOKUP(A3125,$A$3:A3124,1,0)),"","DUP!")</f>
        <v>DUP!</v>
      </c>
      <c r="I3125" t="str">
        <f>IF(ISNA(VLOOKUP(B3125,$B$3:B3124,1,0)),"","DUP!")</f>
        <v>DUP!</v>
      </c>
      <c r="J3125" t="str">
        <f t="shared" si="243"/>
        <v/>
      </c>
      <c r="K3125" t="str">
        <f t="shared" si="244"/>
        <v/>
      </c>
    </row>
    <row r="3126" spans="1:11">
      <c r="A3126" s="25" t="s">
        <v>1152</v>
      </c>
      <c r="B3126" s="25" t="s">
        <v>301</v>
      </c>
      <c r="C3126" s="25" t="s">
        <v>302</v>
      </c>
      <c r="D3126" s="25" t="s">
        <v>245</v>
      </c>
      <c r="E3126">
        <f t="shared" si="240"/>
        <v>10</v>
      </c>
      <c r="F3126" t="str">
        <f t="shared" si="241"/>
        <v>Video Call</v>
      </c>
      <c r="G3126" t="str">
        <f t="shared" si="242"/>
        <v>TAT_0351118_10</v>
      </c>
      <c r="H3126" t="str">
        <f>IF(ISNA(VLOOKUP(A3126,$A$3:A3125,1,0)),"","DUP!")</f>
        <v>DUP!</v>
      </c>
      <c r="I3126" t="str">
        <f>IF(ISNA(VLOOKUP(B3126,$B$3:B3125,1,0)),"","DUP!")</f>
        <v>DUP!</v>
      </c>
      <c r="J3126" t="str">
        <f t="shared" si="243"/>
        <v/>
      </c>
      <c r="K3126" t="str">
        <f t="shared" si="244"/>
        <v/>
      </c>
    </row>
    <row r="3127" spans="1:11">
      <c r="A3127" s="25" t="s">
        <v>1152</v>
      </c>
      <c r="B3127" s="25" t="s">
        <v>301</v>
      </c>
      <c r="C3127" s="25" t="s">
        <v>302</v>
      </c>
      <c r="D3127" s="25" t="s">
        <v>245</v>
      </c>
      <c r="E3127">
        <f t="shared" si="240"/>
        <v>10</v>
      </c>
      <c r="F3127" t="str">
        <f t="shared" si="241"/>
        <v>Video Call</v>
      </c>
      <c r="G3127" t="str">
        <f t="shared" si="242"/>
        <v>TAT_0351118_10</v>
      </c>
      <c r="H3127" t="str">
        <f>IF(ISNA(VLOOKUP(A3127,$A$3:A3126,1,0)),"","DUP!")</f>
        <v>DUP!</v>
      </c>
      <c r="I3127" t="str">
        <f>IF(ISNA(VLOOKUP(B3127,$B$3:B3126,1,0)),"","DUP!")</f>
        <v>DUP!</v>
      </c>
      <c r="J3127" t="str">
        <f t="shared" si="243"/>
        <v/>
      </c>
      <c r="K3127" t="str">
        <f t="shared" si="244"/>
        <v/>
      </c>
    </row>
    <row r="3128" spans="1:11">
      <c r="A3128" s="25" t="s">
        <v>1152</v>
      </c>
      <c r="B3128" s="25" t="s">
        <v>301</v>
      </c>
      <c r="C3128" s="25" t="s">
        <v>302</v>
      </c>
      <c r="D3128" s="25" t="s">
        <v>245</v>
      </c>
      <c r="E3128">
        <f t="shared" si="240"/>
        <v>10</v>
      </c>
      <c r="F3128" t="str">
        <f t="shared" si="241"/>
        <v>Video Call</v>
      </c>
      <c r="G3128" t="str">
        <f t="shared" si="242"/>
        <v>TAT_0351118_10</v>
      </c>
      <c r="H3128" t="str">
        <f>IF(ISNA(VLOOKUP(A3128,$A$3:A3127,1,0)),"","DUP!")</f>
        <v>DUP!</v>
      </c>
      <c r="I3128" t="str">
        <f>IF(ISNA(VLOOKUP(B3128,$B$3:B3127,1,0)),"","DUP!")</f>
        <v>DUP!</v>
      </c>
      <c r="J3128" t="str">
        <f t="shared" si="243"/>
        <v/>
      </c>
      <c r="K3128" t="str">
        <f t="shared" si="244"/>
        <v/>
      </c>
    </row>
    <row r="3129" spans="1:11">
      <c r="A3129" s="25" t="s">
        <v>1153</v>
      </c>
      <c r="B3129" s="25" t="s">
        <v>306</v>
      </c>
      <c r="C3129" s="25" t="s">
        <v>307</v>
      </c>
      <c r="D3129" s="25" t="s">
        <v>244</v>
      </c>
      <c r="E3129">
        <f t="shared" si="240"/>
        <v>2</v>
      </c>
      <c r="F3129" t="str">
        <f t="shared" si="241"/>
        <v>Voice</v>
      </c>
      <c r="G3129" t="str">
        <f t="shared" si="242"/>
        <v>NET_03511260_2</v>
      </c>
      <c r="H3129" t="str">
        <f>IF(ISNA(VLOOKUP(A3129,$A$3:A3128,1,0)),"","DUP!")</f>
        <v/>
      </c>
      <c r="I3129" t="str">
        <f>IF(ISNA(VLOOKUP(B3129,$B$3:B3128,1,0)),"","DUP!")</f>
        <v>DUP!</v>
      </c>
      <c r="J3129" t="str">
        <f t="shared" si="243"/>
        <v/>
      </c>
      <c r="K3129" t="str">
        <f t="shared" si="244"/>
        <v>INSERT INTO ZONE_MAP (SERVICE_ID, SERVICE_NAME, CODE, NW_GROUP, ZONE) VALUES (2,'Voice','03511260','INTERNET','NATIONAL');</v>
      </c>
    </row>
    <row r="3130" spans="1:11">
      <c r="A3130" s="25" t="s">
        <v>1153</v>
      </c>
      <c r="B3130" s="25" t="s">
        <v>306</v>
      </c>
      <c r="C3130" s="25" t="s">
        <v>307</v>
      </c>
      <c r="D3130" s="25" t="s">
        <v>244</v>
      </c>
      <c r="E3130">
        <f t="shared" si="240"/>
        <v>2</v>
      </c>
      <c r="F3130" t="str">
        <f t="shared" si="241"/>
        <v>Voice</v>
      </c>
      <c r="G3130" t="str">
        <f t="shared" si="242"/>
        <v>NET_03511260_2</v>
      </c>
      <c r="H3130" t="str">
        <f>IF(ISNA(VLOOKUP(A3130,$A$3:A3129,1,0)),"","DUP!")</f>
        <v>DUP!</v>
      </c>
      <c r="I3130" t="str">
        <f>IF(ISNA(VLOOKUP(B3130,$B$3:B3129,1,0)),"","DUP!")</f>
        <v>DUP!</v>
      </c>
      <c r="J3130" t="str">
        <f t="shared" si="243"/>
        <v/>
      </c>
      <c r="K3130" t="str">
        <f t="shared" si="244"/>
        <v/>
      </c>
    </row>
    <row r="3131" spans="1:11">
      <c r="A3131" s="25" t="s">
        <v>1153</v>
      </c>
      <c r="B3131" s="25" t="s">
        <v>306</v>
      </c>
      <c r="C3131" s="25" t="s">
        <v>307</v>
      </c>
      <c r="D3131" s="25" t="s">
        <v>244</v>
      </c>
      <c r="E3131">
        <f t="shared" si="240"/>
        <v>2</v>
      </c>
      <c r="F3131" t="str">
        <f t="shared" si="241"/>
        <v>Voice</v>
      </c>
      <c r="G3131" t="str">
        <f t="shared" si="242"/>
        <v>NET_03511260_2</v>
      </c>
      <c r="H3131" t="str">
        <f>IF(ISNA(VLOOKUP(A3131,$A$3:A3130,1,0)),"","DUP!")</f>
        <v>DUP!</v>
      </c>
      <c r="I3131" t="str">
        <f>IF(ISNA(VLOOKUP(B3131,$B$3:B3130,1,0)),"","DUP!")</f>
        <v>DUP!</v>
      </c>
      <c r="J3131" t="str">
        <f t="shared" si="243"/>
        <v/>
      </c>
      <c r="K3131" t="str">
        <f t="shared" si="244"/>
        <v/>
      </c>
    </row>
    <row r="3132" spans="1:11">
      <c r="A3132" s="25" t="s">
        <v>1153</v>
      </c>
      <c r="B3132" s="25" t="s">
        <v>306</v>
      </c>
      <c r="C3132" s="25" t="s">
        <v>307</v>
      </c>
      <c r="D3132" s="25" t="s">
        <v>245</v>
      </c>
      <c r="E3132">
        <f t="shared" si="240"/>
        <v>10</v>
      </c>
      <c r="F3132" t="str">
        <f t="shared" si="241"/>
        <v>Video Call</v>
      </c>
      <c r="G3132" t="str">
        <f t="shared" si="242"/>
        <v>NET_03511260_10</v>
      </c>
      <c r="H3132" t="str">
        <f>IF(ISNA(VLOOKUP(A3132,$A$3:A3131,1,0)),"","DUP!")</f>
        <v>DUP!</v>
      </c>
      <c r="I3132" t="str">
        <f>IF(ISNA(VLOOKUP(B3132,$B$3:B3131,1,0)),"","DUP!")</f>
        <v>DUP!</v>
      </c>
      <c r="J3132" t="str">
        <f t="shared" si="243"/>
        <v/>
      </c>
      <c r="K3132" t="str">
        <f t="shared" si="244"/>
        <v/>
      </c>
    </row>
    <row r="3133" spans="1:11">
      <c r="A3133" s="25" t="s">
        <v>1153</v>
      </c>
      <c r="B3133" s="25" t="s">
        <v>306</v>
      </c>
      <c r="C3133" s="25" t="s">
        <v>307</v>
      </c>
      <c r="D3133" s="25" t="s">
        <v>245</v>
      </c>
      <c r="E3133">
        <f t="shared" si="240"/>
        <v>10</v>
      </c>
      <c r="F3133" t="str">
        <f t="shared" si="241"/>
        <v>Video Call</v>
      </c>
      <c r="G3133" t="str">
        <f t="shared" si="242"/>
        <v>NET_03511260_10</v>
      </c>
      <c r="H3133" t="str">
        <f>IF(ISNA(VLOOKUP(A3133,$A$3:A3132,1,0)),"","DUP!")</f>
        <v>DUP!</v>
      </c>
      <c r="I3133" t="str">
        <f>IF(ISNA(VLOOKUP(B3133,$B$3:B3132,1,0)),"","DUP!")</f>
        <v>DUP!</v>
      </c>
      <c r="J3133" t="str">
        <f t="shared" si="243"/>
        <v/>
      </c>
      <c r="K3133" t="str">
        <f t="shared" si="244"/>
        <v/>
      </c>
    </row>
    <row r="3134" spans="1:11">
      <c r="A3134" s="25" t="s">
        <v>1153</v>
      </c>
      <c r="B3134" s="25" t="s">
        <v>306</v>
      </c>
      <c r="C3134" s="25" t="s">
        <v>307</v>
      </c>
      <c r="D3134" s="25" t="s">
        <v>245</v>
      </c>
      <c r="E3134">
        <f t="shared" si="240"/>
        <v>10</v>
      </c>
      <c r="F3134" t="str">
        <f t="shared" si="241"/>
        <v>Video Call</v>
      </c>
      <c r="G3134" t="str">
        <f t="shared" si="242"/>
        <v>NET_03511260_10</v>
      </c>
      <c r="H3134" t="str">
        <f>IF(ISNA(VLOOKUP(A3134,$A$3:A3133,1,0)),"","DUP!")</f>
        <v>DUP!</v>
      </c>
      <c r="I3134" t="str">
        <f>IF(ISNA(VLOOKUP(B3134,$B$3:B3133,1,0)),"","DUP!")</f>
        <v>DUP!</v>
      </c>
      <c r="J3134" t="str">
        <f t="shared" si="243"/>
        <v/>
      </c>
      <c r="K3134" t="str">
        <f t="shared" si="244"/>
        <v/>
      </c>
    </row>
    <row r="3135" spans="1:11">
      <c r="A3135" s="25" t="s">
        <v>1154</v>
      </c>
      <c r="B3135" s="25" t="s">
        <v>306</v>
      </c>
      <c r="C3135" s="25" t="s">
        <v>307</v>
      </c>
      <c r="D3135" s="25" t="s">
        <v>244</v>
      </c>
      <c r="E3135">
        <f t="shared" si="240"/>
        <v>2</v>
      </c>
      <c r="F3135" t="str">
        <f t="shared" si="241"/>
        <v>Voice</v>
      </c>
      <c r="G3135" t="str">
        <f t="shared" si="242"/>
        <v>NET_03511268_2</v>
      </c>
      <c r="H3135" t="str">
        <f>IF(ISNA(VLOOKUP(A3135,$A$3:A3134,1,0)),"","DUP!")</f>
        <v/>
      </c>
      <c r="I3135" t="str">
        <f>IF(ISNA(VLOOKUP(B3135,$B$3:B3134,1,0)),"","DUP!")</f>
        <v>DUP!</v>
      </c>
      <c r="J3135" t="str">
        <f t="shared" si="243"/>
        <v/>
      </c>
      <c r="K3135" t="str">
        <f t="shared" si="244"/>
        <v>INSERT INTO ZONE_MAP (SERVICE_ID, SERVICE_NAME, CODE, NW_GROUP, ZONE) VALUES (2,'Voice','03511268','INTERNET','NATIONAL');</v>
      </c>
    </row>
    <row r="3136" spans="1:11">
      <c r="A3136" s="25" t="s">
        <v>1154</v>
      </c>
      <c r="B3136" s="25" t="s">
        <v>306</v>
      </c>
      <c r="C3136" s="25" t="s">
        <v>307</v>
      </c>
      <c r="D3136" s="25" t="s">
        <v>244</v>
      </c>
      <c r="E3136">
        <f t="shared" si="240"/>
        <v>2</v>
      </c>
      <c r="F3136" t="str">
        <f t="shared" si="241"/>
        <v>Voice</v>
      </c>
      <c r="G3136" t="str">
        <f t="shared" si="242"/>
        <v>NET_03511268_2</v>
      </c>
      <c r="H3136" t="str">
        <f>IF(ISNA(VLOOKUP(A3136,$A$3:A3135,1,0)),"","DUP!")</f>
        <v>DUP!</v>
      </c>
      <c r="I3136" t="str">
        <f>IF(ISNA(VLOOKUP(B3136,$B$3:B3135,1,0)),"","DUP!")</f>
        <v>DUP!</v>
      </c>
      <c r="J3136" t="str">
        <f t="shared" si="243"/>
        <v/>
      </c>
      <c r="K3136" t="str">
        <f t="shared" si="244"/>
        <v/>
      </c>
    </row>
    <row r="3137" spans="1:11">
      <c r="A3137" s="25" t="s">
        <v>1154</v>
      </c>
      <c r="B3137" s="25" t="s">
        <v>306</v>
      </c>
      <c r="C3137" s="25" t="s">
        <v>307</v>
      </c>
      <c r="D3137" s="25" t="s">
        <v>244</v>
      </c>
      <c r="E3137">
        <f t="shared" si="240"/>
        <v>2</v>
      </c>
      <c r="F3137" t="str">
        <f t="shared" si="241"/>
        <v>Voice</v>
      </c>
      <c r="G3137" t="str">
        <f t="shared" si="242"/>
        <v>NET_03511268_2</v>
      </c>
      <c r="H3137" t="str">
        <f>IF(ISNA(VLOOKUP(A3137,$A$3:A3136,1,0)),"","DUP!")</f>
        <v>DUP!</v>
      </c>
      <c r="I3137" t="str">
        <f>IF(ISNA(VLOOKUP(B3137,$B$3:B3136,1,0)),"","DUP!")</f>
        <v>DUP!</v>
      </c>
      <c r="J3137" t="str">
        <f t="shared" si="243"/>
        <v/>
      </c>
      <c r="K3137" t="str">
        <f t="shared" si="244"/>
        <v/>
      </c>
    </row>
    <row r="3138" spans="1:11">
      <c r="A3138" s="25" t="s">
        <v>1154</v>
      </c>
      <c r="B3138" s="25" t="s">
        <v>306</v>
      </c>
      <c r="C3138" s="25" t="s">
        <v>307</v>
      </c>
      <c r="D3138" s="25" t="s">
        <v>245</v>
      </c>
      <c r="E3138">
        <f t="shared" si="240"/>
        <v>10</v>
      </c>
      <c r="F3138" t="str">
        <f t="shared" si="241"/>
        <v>Video Call</v>
      </c>
      <c r="G3138" t="str">
        <f t="shared" si="242"/>
        <v>NET_03511268_10</v>
      </c>
      <c r="H3138" t="str">
        <f>IF(ISNA(VLOOKUP(A3138,$A$3:A3137,1,0)),"","DUP!")</f>
        <v>DUP!</v>
      </c>
      <c r="I3138" t="str">
        <f>IF(ISNA(VLOOKUP(B3138,$B$3:B3137,1,0)),"","DUP!")</f>
        <v>DUP!</v>
      </c>
      <c r="J3138" t="str">
        <f t="shared" si="243"/>
        <v/>
      </c>
      <c r="K3138" t="str">
        <f t="shared" si="244"/>
        <v/>
      </c>
    </row>
    <row r="3139" spans="1:11">
      <c r="A3139" s="25" t="s">
        <v>1154</v>
      </c>
      <c r="B3139" s="25" t="s">
        <v>306</v>
      </c>
      <c r="C3139" s="25" t="s">
        <v>307</v>
      </c>
      <c r="D3139" s="25" t="s">
        <v>245</v>
      </c>
      <c r="E3139">
        <f t="shared" si="240"/>
        <v>10</v>
      </c>
      <c r="F3139" t="str">
        <f t="shared" si="241"/>
        <v>Video Call</v>
      </c>
      <c r="G3139" t="str">
        <f t="shared" si="242"/>
        <v>NET_03511268_10</v>
      </c>
      <c r="H3139" t="str">
        <f>IF(ISNA(VLOOKUP(A3139,$A$3:A3138,1,0)),"","DUP!")</f>
        <v>DUP!</v>
      </c>
      <c r="I3139" t="str">
        <f>IF(ISNA(VLOOKUP(B3139,$B$3:B3138,1,0)),"","DUP!")</f>
        <v>DUP!</v>
      </c>
      <c r="J3139" t="str">
        <f t="shared" si="243"/>
        <v/>
      </c>
      <c r="K3139" t="str">
        <f t="shared" si="244"/>
        <v/>
      </c>
    </row>
    <row r="3140" spans="1:11">
      <c r="A3140" s="25" t="s">
        <v>1154</v>
      </c>
      <c r="B3140" s="25" t="s">
        <v>306</v>
      </c>
      <c r="C3140" s="25" t="s">
        <v>307</v>
      </c>
      <c r="D3140" s="25" t="s">
        <v>245</v>
      </c>
      <c r="E3140">
        <f t="shared" ref="E3140:E3203" si="245">IF(D3140="NORMAL",2,10)</f>
        <v>10</v>
      </c>
      <c r="F3140" t="str">
        <f t="shared" ref="F3140:F3203" si="246">IF(D3140="NORMAL","Voice","Video Call")</f>
        <v>Video Call</v>
      </c>
      <c r="G3140" t="str">
        <f t="shared" ref="G3140:G3203" si="247">C3140&amp;"_"&amp;A3140&amp;"_"&amp;E3140</f>
        <v>NET_03511268_10</v>
      </c>
      <c r="H3140" t="str">
        <f>IF(ISNA(VLOOKUP(A3140,$A$3:A3139,1,0)),"","DUP!")</f>
        <v>DUP!</v>
      </c>
      <c r="I3140" t="str">
        <f>IF(ISNA(VLOOKUP(B3140,$B$3:B3139,1,0)),"","DUP!")</f>
        <v>DUP!</v>
      </c>
      <c r="J3140" t="str">
        <f t="shared" ref="J3140:J3203" si="248">IF(I3140="DUP!","",B3140)</f>
        <v/>
      </c>
      <c r="K3140" t="str">
        <f t="shared" ref="K3140:K3203" si="249">IF(H3140="DUP!","","INSERT INTO ZONE_MAP (SERVICE_ID, SERVICE_NAME, CODE, NW_GROUP, ZONE) VALUES ("&amp;E3140&amp;",'"&amp;F3140&amp;"','"&amp;A3140&amp;"','"&amp;B3140&amp;"','"&amp;IF(B3140="VINAPHONE","INTERNAL","NATIONAL")&amp;"');")</f>
        <v/>
      </c>
    </row>
    <row r="3141" spans="1:11">
      <c r="A3141" s="25" t="s">
        <v>1155</v>
      </c>
      <c r="B3141" s="25" t="s">
        <v>306</v>
      </c>
      <c r="C3141" s="25" t="s">
        <v>307</v>
      </c>
      <c r="D3141" s="25" t="s">
        <v>244</v>
      </c>
      <c r="E3141">
        <f t="shared" si="245"/>
        <v>2</v>
      </c>
      <c r="F3141" t="str">
        <f t="shared" si="246"/>
        <v>Voice</v>
      </c>
      <c r="G3141" t="str">
        <f t="shared" si="247"/>
        <v>NET_03511269_2</v>
      </c>
      <c r="H3141" t="str">
        <f>IF(ISNA(VLOOKUP(A3141,$A$3:A3140,1,0)),"","DUP!")</f>
        <v/>
      </c>
      <c r="I3141" t="str">
        <f>IF(ISNA(VLOOKUP(B3141,$B$3:B3140,1,0)),"","DUP!")</f>
        <v>DUP!</v>
      </c>
      <c r="J3141" t="str">
        <f t="shared" si="248"/>
        <v/>
      </c>
      <c r="K3141" t="str">
        <f t="shared" si="249"/>
        <v>INSERT INTO ZONE_MAP (SERVICE_ID, SERVICE_NAME, CODE, NW_GROUP, ZONE) VALUES (2,'Voice','03511269','INTERNET','NATIONAL');</v>
      </c>
    </row>
    <row r="3142" spans="1:11">
      <c r="A3142" s="25" t="s">
        <v>1155</v>
      </c>
      <c r="B3142" s="25" t="s">
        <v>306</v>
      </c>
      <c r="C3142" s="25" t="s">
        <v>307</v>
      </c>
      <c r="D3142" s="25" t="s">
        <v>244</v>
      </c>
      <c r="E3142">
        <f t="shared" si="245"/>
        <v>2</v>
      </c>
      <c r="F3142" t="str">
        <f t="shared" si="246"/>
        <v>Voice</v>
      </c>
      <c r="G3142" t="str">
        <f t="shared" si="247"/>
        <v>NET_03511269_2</v>
      </c>
      <c r="H3142" t="str">
        <f>IF(ISNA(VLOOKUP(A3142,$A$3:A3141,1,0)),"","DUP!")</f>
        <v>DUP!</v>
      </c>
      <c r="I3142" t="str">
        <f>IF(ISNA(VLOOKUP(B3142,$B$3:B3141,1,0)),"","DUP!")</f>
        <v>DUP!</v>
      </c>
      <c r="J3142" t="str">
        <f t="shared" si="248"/>
        <v/>
      </c>
      <c r="K3142" t="str">
        <f t="shared" si="249"/>
        <v/>
      </c>
    </row>
    <row r="3143" spans="1:11">
      <c r="A3143" s="25" t="s">
        <v>1155</v>
      </c>
      <c r="B3143" s="25" t="s">
        <v>306</v>
      </c>
      <c r="C3143" s="25" t="s">
        <v>307</v>
      </c>
      <c r="D3143" s="25" t="s">
        <v>244</v>
      </c>
      <c r="E3143">
        <f t="shared" si="245"/>
        <v>2</v>
      </c>
      <c r="F3143" t="str">
        <f t="shared" si="246"/>
        <v>Voice</v>
      </c>
      <c r="G3143" t="str">
        <f t="shared" si="247"/>
        <v>NET_03511269_2</v>
      </c>
      <c r="H3143" t="str">
        <f>IF(ISNA(VLOOKUP(A3143,$A$3:A3142,1,0)),"","DUP!")</f>
        <v>DUP!</v>
      </c>
      <c r="I3143" t="str">
        <f>IF(ISNA(VLOOKUP(B3143,$B$3:B3142,1,0)),"","DUP!")</f>
        <v>DUP!</v>
      </c>
      <c r="J3143" t="str">
        <f t="shared" si="248"/>
        <v/>
      </c>
      <c r="K3143" t="str">
        <f t="shared" si="249"/>
        <v/>
      </c>
    </row>
    <row r="3144" spans="1:11">
      <c r="A3144" s="25" t="s">
        <v>1155</v>
      </c>
      <c r="B3144" s="25" t="s">
        <v>306</v>
      </c>
      <c r="C3144" s="25" t="s">
        <v>307</v>
      </c>
      <c r="D3144" s="25" t="s">
        <v>245</v>
      </c>
      <c r="E3144">
        <f t="shared" si="245"/>
        <v>10</v>
      </c>
      <c r="F3144" t="str">
        <f t="shared" si="246"/>
        <v>Video Call</v>
      </c>
      <c r="G3144" t="str">
        <f t="shared" si="247"/>
        <v>NET_03511269_10</v>
      </c>
      <c r="H3144" t="str">
        <f>IF(ISNA(VLOOKUP(A3144,$A$3:A3143,1,0)),"","DUP!")</f>
        <v>DUP!</v>
      </c>
      <c r="I3144" t="str">
        <f>IF(ISNA(VLOOKUP(B3144,$B$3:B3143,1,0)),"","DUP!")</f>
        <v>DUP!</v>
      </c>
      <c r="J3144" t="str">
        <f t="shared" si="248"/>
        <v/>
      </c>
      <c r="K3144" t="str">
        <f t="shared" si="249"/>
        <v/>
      </c>
    </row>
    <row r="3145" spans="1:11">
      <c r="A3145" s="25" t="s">
        <v>1155</v>
      </c>
      <c r="B3145" s="25" t="s">
        <v>306</v>
      </c>
      <c r="C3145" s="25" t="s">
        <v>307</v>
      </c>
      <c r="D3145" s="25" t="s">
        <v>245</v>
      </c>
      <c r="E3145">
        <f t="shared" si="245"/>
        <v>10</v>
      </c>
      <c r="F3145" t="str">
        <f t="shared" si="246"/>
        <v>Video Call</v>
      </c>
      <c r="G3145" t="str">
        <f t="shared" si="247"/>
        <v>NET_03511269_10</v>
      </c>
      <c r="H3145" t="str">
        <f>IF(ISNA(VLOOKUP(A3145,$A$3:A3144,1,0)),"","DUP!")</f>
        <v>DUP!</v>
      </c>
      <c r="I3145" t="str">
        <f>IF(ISNA(VLOOKUP(B3145,$B$3:B3144,1,0)),"","DUP!")</f>
        <v>DUP!</v>
      </c>
      <c r="J3145" t="str">
        <f t="shared" si="248"/>
        <v/>
      </c>
      <c r="K3145" t="str">
        <f t="shared" si="249"/>
        <v/>
      </c>
    </row>
    <row r="3146" spans="1:11">
      <c r="A3146" s="25" t="s">
        <v>1155</v>
      </c>
      <c r="B3146" s="25" t="s">
        <v>306</v>
      </c>
      <c r="C3146" s="25" t="s">
        <v>307</v>
      </c>
      <c r="D3146" s="25" t="s">
        <v>245</v>
      </c>
      <c r="E3146">
        <f t="shared" si="245"/>
        <v>10</v>
      </c>
      <c r="F3146" t="str">
        <f t="shared" si="246"/>
        <v>Video Call</v>
      </c>
      <c r="G3146" t="str">
        <f t="shared" si="247"/>
        <v>NET_03511269_10</v>
      </c>
      <c r="H3146" t="str">
        <f>IF(ISNA(VLOOKUP(A3146,$A$3:A3145,1,0)),"","DUP!")</f>
        <v>DUP!</v>
      </c>
      <c r="I3146" t="str">
        <f>IF(ISNA(VLOOKUP(B3146,$B$3:B3145,1,0)),"","DUP!")</f>
        <v>DUP!</v>
      </c>
      <c r="J3146" t="str">
        <f t="shared" si="248"/>
        <v/>
      </c>
      <c r="K3146" t="str">
        <f t="shared" si="249"/>
        <v/>
      </c>
    </row>
    <row r="3147" spans="1:11">
      <c r="A3147" s="25" t="s">
        <v>1156</v>
      </c>
      <c r="B3147" s="25" t="s">
        <v>306</v>
      </c>
      <c r="C3147" s="25" t="s">
        <v>307</v>
      </c>
      <c r="D3147" s="25" t="s">
        <v>244</v>
      </c>
      <c r="E3147">
        <f t="shared" si="245"/>
        <v>2</v>
      </c>
      <c r="F3147" t="str">
        <f t="shared" si="246"/>
        <v>Voice</v>
      </c>
      <c r="G3147" t="str">
        <f t="shared" si="247"/>
        <v>NET_03511270_2</v>
      </c>
      <c r="H3147" t="str">
        <f>IF(ISNA(VLOOKUP(A3147,$A$3:A3146,1,0)),"","DUP!")</f>
        <v/>
      </c>
      <c r="I3147" t="str">
        <f>IF(ISNA(VLOOKUP(B3147,$B$3:B3146,1,0)),"","DUP!")</f>
        <v>DUP!</v>
      </c>
      <c r="J3147" t="str">
        <f t="shared" si="248"/>
        <v/>
      </c>
      <c r="K3147" t="str">
        <f t="shared" si="249"/>
        <v>INSERT INTO ZONE_MAP (SERVICE_ID, SERVICE_NAME, CODE, NW_GROUP, ZONE) VALUES (2,'Voice','03511270','INTERNET','NATIONAL');</v>
      </c>
    </row>
    <row r="3148" spans="1:11">
      <c r="A3148" s="25" t="s">
        <v>1157</v>
      </c>
      <c r="B3148" s="25" t="s">
        <v>306</v>
      </c>
      <c r="C3148" s="25" t="s">
        <v>307</v>
      </c>
      <c r="D3148" s="25" t="s">
        <v>244</v>
      </c>
      <c r="E3148">
        <f t="shared" si="245"/>
        <v>2</v>
      </c>
      <c r="F3148" t="str">
        <f t="shared" si="246"/>
        <v>Voice</v>
      </c>
      <c r="G3148" t="str">
        <f t="shared" si="247"/>
        <v>NET_03511278_2</v>
      </c>
      <c r="H3148" t="str">
        <f>IF(ISNA(VLOOKUP(A3148,$A$3:A3147,1,0)),"","DUP!")</f>
        <v/>
      </c>
      <c r="I3148" t="str">
        <f>IF(ISNA(VLOOKUP(B3148,$B$3:B3147,1,0)),"","DUP!")</f>
        <v>DUP!</v>
      </c>
      <c r="J3148" t="str">
        <f t="shared" si="248"/>
        <v/>
      </c>
      <c r="K3148" t="str">
        <f t="shared" si="249"/>
        <v>INSERT INTO ZONE_MAP (SERVICE_ID, SERVICE_NAME, CODE, NW_GROUP, ZONE) VALUES (2,'Voice','03511278','INTERNET','NATIONAL');</v>
      </c>
    </row>
    <row r="3149" spans="1:11">
      <c r="A3149" s="25" t="s">
        <v>1158</v>
      </c>
      <c r="B3149" s="25" t="s">
        <v>306</v>
      </c>
      <c r="C3149" s="25" t="s">
        <v>307</v>
      </c>
      <c r="D3149" s="25" t="s">
        <v>244</v>
      </c>
      <c r="E3149">
        <f t="shared" si="245"/>
        <v>2</v>
      </c>
      <c r="F3149" t="str">
        <f t="shared" si="246"/>
        <v>Voice</v>
      </c>
      <c r="G3149" t="str">
        <f t="shared" si="247"/>
        <v>NET_03511280_2</v>
      </c>
      <c r="H3149" t="str">
        <f>IF(ISNA(VLOOKUP(A3149,$A$3:A3148,1,0)),"","DUP!")</f>
        <v/>
      </c>
      <c r="I3149" t="str">
        <f>IF(ISNA(VLOOKUP(B3149,$B$3:B3148,1,0)),"","DUP!")</f>
        <v>DUP!</v>
      </c>
      <c r="J3149" t="str">
        <f t="shared" si="248"/>
        <v/>
      </c>
      <c r="K3149" t="str">
        <f t="shared" si="249"/>
        <v>INSERT INTO ZONE_MAP (SERVICE_ID, SERVICE_NAME, CODE, NW_GROUP, ZONE) VALUES (2,'Voice','03511280','INTERNET','NATIONAL');</v>
      </c>
    </row>
    <row r="3150" spans="1:11">
      <c r="A3150" s="25" t="s">
        <v>1159</v>
      </c>
      <c r="B3150" s="25" t="s">
        <v>306</v>
      </c>
      <c r="C3150" s="25" t="s">
        <v>307</v>
      </c>
      <c r="D3150" s="25" t="s">
        <v>244</v>
      </c>
      <c r="E3150">
        <f t="shared" si="245"/>
        <v>2</v>
      </c>
      <c r="F3150" t="str">
        <f t="shared" si="246"/>
        <v>Voice</v>
      </c>
      <c r="G3150" t="str">
        <f t="shared" si="247"/>
        <v>NET_03511284_2</v>
      </c>
      <c r="H3150" t="str">
        <f>IF(ISNA(VLOOKUP(A3150,$A$3:A3149,1,0)),"","DUP!")</f>
        <v/>
      </c>
      <c r="I3150" t="str">
        <f>IF(ISNA(VLOOKUP(B3150,$B$3:B3149,1,0)),"","DUP!")</f>
        <v>DUP!</v>
      </c>
      <c r="J3150" t="str">
        <f t="shared" si="248"/>
        <v/>
      </c>
      <c r="K3150" t="str">
        <f t="shared" si="249"/>
        <v>INSERT INTO ZONE_MAP (SERVICE_ID, SERVICE_NAME, CODE, NW_GROUP, ZONE) VALUES (2,'Voice','03511284','INTERNET','NATIONAL');</v>
      </c>
    </row>
    <row r="3151" spans="1:11">
      <c r="A3151" s="25" t="s">
        <v>1160</v>
      </c>
      <c r="B3151" s="25" t="s">
        <v>315</v>
      </c>
      <c r="C3151" s="25" t="s">
        <v>316</v>
      </c>
      <c r="D3151" s="25" t="s">
        <v>244</v>
      </c>
      <c r="E3151">
        <f t="shared" si="245"/>
        <v>2</v>
      </c>
      <c r="F3151" t="str">
        <f t="shared" si="246"/>
        <v>Voice</v>
      </c>
      <c r="G3151" t="str">
        <f t="shared" si="247"/>
        <v>SNC_0351141_2</v>
      </c>
      <c r="H3151" t="str">
        <f>IF(ISNA(VLOOKUP(A3151,$A$3:A3150,1,0)),"","DUP!")</f>
        <v/>
      </c>
      <c r="I3151" t="str">
        <f>IF(ISNA(VLOOKUP(B3151,$B$3:B3150,1,0)),"","DUP!")</f>
        <v>DUP!</v>
      </c>
      <c r="J3151" t="str">
        <f t="shared" si="248"/>
        <v/>
      </c>
      <c r="K3151" t="str">
        <f t="shared" si="249"/>
        <v>INSERT INTO ZONE_MAP (SERVICE_ID, SERVICE_NAME, CODE, NW_GROUP, ZONE) VALUES (2,'Voice','0351141','NHAN TIN','NATIONAL');</v>
      </c>
    </row>
    <row r="3152" spans="1:11">
      <c r="A3152" s="25" t="s">
        <v>1161</v>
      </c>
      <c r="B3152" s="25" t="s">
        <v>1141</v>
      </c>
      <c r="C3152" s="25" t="s">
        <v>318</v>
      </c>
      <c r="D3152" s="25" t="s">
        <v>244</v>
      </c>
      <c r="E3152">
        <f t="shared" si="245"/>
        <v>2</v>
      </c>
      <c r="F3152" t="str">
        <f t="shared" si="246"/>
        <v>Voice</v>
      </c>
      <c r="G3152" t="str">
        <f t="shared" si="247"/>
        <v>CVL_03512_2</v>
      </c>
      <c r="H3152" t="str">
        <f>IF(ISNA(VLOOKUP(A3152,$A$3:A3151,1,0)),"","DUP!")</f>
        <v/>
      </c>
      <c r="I3152" t="str">
        <f>IF(ISNA(VLOOKUP(B3152,$B$3:B3151,1,0)),"","DUP!")</f>
        <v>DUP!</v>
      </c>
      <c r="J3152" t="str">
        <f t="shared" si="248"/>
        <v/>
      </c>
      <c r="K3152" t="str">
        <f t="shared" si="249"/>
        <v>INSERT INTO ZONE_MAP (SERVICE_ID, SERVICE_NAME, CODE, NW_GROUP, ZONE) VALUES (2,'Voice','03512','HA NAM','NATIONAL');</v>
      </c>
    </row>
    <row r="3153" spans="1:11">
      <c r="A3153" s="25" t="s">
        <v>1162</v>
      </c>
      <c r="B3153" s="25" t="s">
        <v>1141</v>
      </c>
      <c r="C3153" s="25" t="s">
        <v>243</v>
      </c>
      <c r="D3153" s="25" t="s">
        <v>244</v>
      </c>
      <c r="E3153">
        <f t="shared" si="245"/>
        <v>2</v>
      </c>
      <c r="F3153" t="str">
        <f t="shared" si="246"/>
        <v>Voice</v>
      </c>
      <c r="G3153" t="str">
        <f t="shared" si="247"/>
        <v>CVP_03513_2</v>
      </c>
      <c r="H3153" t="str">
        <f>IF(ISNA(VLOOKUP(A3153,$A$3:A3152,1,0)),"","DUP!")</f>
        <v/>
      </c>
      <c r="I3153" t="str">
        <f>IF(ISNA(VLOOKUP(B3153,$B$3:B3152,1,0)),"","DUP!")</f>
        <v>DUP!</v>
      </c>
      <c r="J3153" t="str">
        <f t="shared" si="248"/>
        <v/>
      </c>
      <c r="K3153" t="str">
        <f t="shared" si="249"/>
        <v>INSERT INTO ZONE_MAP (SERVICE_ID, SERVICE_NAME, CODE, NW_GROUP, ZONE) VALUES (2,'Voice','03513','HA NAM','NATIONAL');</v>
      </c>
    </row>
    <row r="3154" spans="1:11">
      <c r="A3154" s="25" t="s">
        <v>1162</v>
      </c>
      <c r="B3154" s="25" t="s">
        <v>1141</v>
      </c>
      <c r="C3154" s="25" t="s">
        <v>243</v>
      </c>
      <c r="D3154" s="25" t="s">
        <v>244</v>
      </c>
      <c r="E3154">
        <f t="shared" si="245"/>
        <v>2</v>
      </c>
      <c r="F3154" t="str">
        <f t="shared" si="246"/>
        <v>Voice</v>
      </c>
      <c r="G3154" t="str">
        <f t="shared" si="247"/>
        <v>CVP_03513_2</v>
      </c>
      <c r="H3154" t="str">
        <f>IF(ISNA(VLOOKUP(A3154,$A$3:A3153,1,0)),"","DUP!")</f>
        <v>DUP!</v>
      </c>
      <c r="I3154" t="str">
        <f>IF(ISNA(VLOOKUP(B3154,$B$3:B3153,1,0)),"","DUP!")</f>
        <v>DUP!</v>
      </c>
      <c r="J3154" t="str">
        <f t="shared" si="248"/>
        <v/>
      </c>
      <c r="K3154" t="str">
        <f t="shared" si="249"/>
        <v/>
      </c>
    </row>
    <row r="3155" spans="1:11">
      <c r="A3155" s="25" t="s">
        <v>1162</v>
      </c>
      <c r="B3155" s="25" t="s">
        <v>1141</v>
      </c>
      <c r="C3155" s="25" t="s">
        <v>243</v>
      </c>
      <c r="D3155" s="25" t="s">
        <v>244</v>
      </c>
      <c r="E3155">
        <f t="shared" si="245"/>
        <v>2</v>
      </c>
      <c r="F3155" t="str">
        <f t="shared" si="246"/>
        <v>Voice</v>
      </c>
      <c r="G3155" t="str">
        <f t="shared" si="247"/>
        <v>CVP_03513_2</v>
      </c>
      <c r="H3155" t="str">
        <f>IF(ISNA(VLOOKUP(A3155,$A$3:A3154,1,0)),"","DUP!")</f>
        <v>DUP!</v>
      </c>
      <c r="I3155" t="str">
        <f>IF(ISNA(VLOOKUP(B3155,$B$3:B3154,1,0)),"","DUP!")</f>
        <v>DUP!</v>
      </c>
      <c r="J3155" t="str">
        <f t="shared" si="248"/>
        <v/>
      </c>
      <c r="K3155" t="str">
        <f t="shared" si="249"/>
        <v/>
      </c>
    </row>
    <row r="3156" spans="1:11">
      <c r="A3156" s="25" t="s">
        <v>1162</v>
      </c>
      <c r="B3156" s="25" t="s">
        <v>1141</v>
      </c>
      <c r="C3156" s="25" t="s">
        <v>243</v>
      </c>
      <c r="D3156" s="25" t="s">
        <v>245</v>
      </c>
      <c r="E3156">
        <f t="shared" si="245"/>
        <v>10</v>
      </c>
      <c r="F3156" t="str">
        <f t="shared" si="246"/>
        <v>Video Call</v>
      </c>
      <c r="G3156" t="str">
        <f t="shared" si="247"/>
        <v>CVP_03513_10</v>
      </c>
      <c r="H3156" t="str">
        <f>IF(ISNA(VLOOKUP(A3156,$A$3:A3155,1,0)),"","DUP!")</f>
        <v>DUP!</v>
      </c>
      <c r="I3156" t="str">
        <f>IF(ISNA(VLOOKUP(B3156,$B$3:B3155,1,0)),"","DUP!")</f>
        <v>DUP!</v>
      </c>
      <c r="J3156" t="str">
        <f t="shared" si="248"/>
        <v/>
      </c>
      <c r="K3156" t="str">
        <f t="shared" si="249"/>
        <v/>
      </c>
    </row>
    <row r="3157" spans="1:11">
      <c r="A3157" s="25" t="s">
        <v>1162</v>
      </c>
      <c r="B3157" s="25" t="s">
        <v>1141</v>
      </c>
      <c r="C3157" s="25" t="s">
        <v>243</v>
      </c>
      <c r="D3157" s="25" t="s">
        <v>245</v>
      </c>
      <c r="E3157">
        <f t="shared" si="245"/>
        <v>10</v>
      </c>
      <c r="F3157" t="str">
        <f t="shared" si="246"/>
        <v>Video Call</v>
      </c>
      <c r="G3157" t="str">
        <f t="shared" si="247"/>
        <v>CVP_03513_10</v>
      </c>
      <c r="H3157" t="str">
        <f>IF(ISNA(VLOOKUP(A3157,$A$3:A3156,1,0)),"","DUP!")</f>
        <v>DUP!</v>
      </c>
      <c r="I3157" t="str">
        <f>IF(ISNA(VLOOKUP(B3157,$B$3:B3156,1,0)),"","DUP!")</f>
        <v>DUP!</v>
      </c>
      <c r="J3157" t="str">
        <f t="shared" si="248"/>
        <v/>
      </c>
      <c r="K3157" t="str">
        <f t="shared" si="249"/>
        <v/>
      </c>
    </row>
    <row r="3158" spans="1:11">
      <c r="A3158" s="25" t="s">
        <v>1162</v>
      </c>
      <c r="B3158" s="25" t="s">
        <v>1141</v>
      </c>
      <c r="C3158" s="25" t="s">
        <v>243</v>
      </c>
      <c r="D3158" s="25" t="s">
        <v>245</v>
      </c>
      <c r="E3158">
        <f t="shared" si="245"/>
        <v>10</v>
      </c>
      <c r="F3158" t="str">
        <f t="shared" si="246"/>
        <v>Video Call</v>
      </c>
      <c r="G3158" t="str">
        <f t="shared" si="247"/>
        <v>CVP_03513_10</v>
      </c>
      <c r="H3158" t="str">
        <f>IF(ISNA(VLOOKUP(A3158,$A$3:A3157,1,0)),"","DUP!")</f>
        <v>DUP!</v>
      </c>
      <c r="I3158" t="str">
        <f>IF(ISNA(VLOOKUP(B3158,$B$3:B3157,1,0)),"","DUP!")</f>
        <v>DUP!</v>
      </c>
      <c r="J3158" t="str">
        <f t="shared" si="248"/>
        <v/>
      </c>
      <c r="K3158" t="str">
        <f t="shared" si="249"/>
        <v/>
      </c>
    </row>
    <row r="3159" spans="1:11">
      <c r="A3159" s="25" t="s">
        <v>1163</v>
      </c>
      <c r="B3159" s="25" t="s">
        <v>1141</v>
      </c>
      <c r="C3159" s="25" t="s">
        <v>321</v>
      </c>
      <c r="D3159" s="25" t="s">
        <v>244</v>
      </c>
      <c r="E3159">
        <f t="shared" si="245"/>
        <v>2</v>
      </c>
      <c r="F3159" t="str">
        <f t="shared" si="246"/>
        <v>Voice</v>
      </c>
      <c r="G3159" t="str">
        <f t="shared" si="247"/>
        <v>CVC_03514_2</v>
      </c>
      <c r="H3159" t="str">
        <f>IF(ISNA(VLOOKUP(A3159,$A$3:A3158,1,0)),"","DUP!")</f>
        <v/>
      </c>
      <c r="I3159" t="str">
        <f>IF(ISNA(VLOOKUP(B3159,$B$3:B3158,1,0)),"","DUP!")</f>
        <v>DUP!</v>
      </c>
      <c r="J3159" t="str">
        <f t="shared" si="248"/>
        <v/>
      </c>
      <c r="K3159" t="str">
        <f t="shared" si="249"/>
        <v>INSERT INTO ZONE_MAP (SERVICE_ID, SERVICE_NAME, CODE, NW_GROUP, ZONE) VALUES (2,'Voice','03514','HA NAM','NATIONAL');</v>
      </c>
    </row>
    <row r="3160" spans="1:11">
      <c r="A3160" s="25" t="s">
        <v>1164</v>
      </c>
      <c r="B3160" s="25" t="s">
        <v>1141</v>
      </c>
      <c r="C3160" s="25" t="s">
        <v>323</v>
      </c>
      <c r="D3160" s="25" t="s">
        <v>244</v>
      </c>
      <c r="E3160">
        <f t="shared" si="245"/>
        <v>2</v>
      </c>
      <c r="F3160" t="str">
        <f t="shared" si="246"/>
        <v>Voice</v>
      </c>
      <c r="G3160" t="str">
        <f t="shared" si="247"/>
        <v>CSP_03515_2</v>
      </c>
      <c r="H3160" t="str">
        <f>IF(ISNA(VLOOKUP(A3160,$A$3:A3159,1,0)),"","DUP!")</f>
        <v/>
      </c>
      <c r="I3160" t="str">
        <f>IF(ISNA(VLOOKUP(B3160,$B$3:B3159,1,0)),"","DUP!")</f>
        <v>DUP!</v>
      </c>
      <c r="J3160" t="str">
        <f t="shared" si="248"/>
        <v/>
      </c>
      <c r="K3160" t="str">
        <f t="shared" si="249"/>
        <v>INSERT INTO ZONE_MAP (SERVICE_ID, SERVICE_NAME, CODE, NW_GROUP, ZONE) VALUES (2,'Voice','03515','HA NAM','NATIONAL');</v>
      </c>
    </row>
    <row r="3161" spans="1:11">
      <c r="A3161" s="25" t="s">
        <v>1165</v>
      </c>
      <c r="B3161" s="25" t="s">
        <v>1141</v>
      </c>
      <c r="C3161" s="25" t="s">
        <v>318</v>
      </c>
      <c r="D3161" s="25" t="s">
        <v>244</v>
      </c>
      <c r="E3161">
        <f t="shared" si="245"/>
        <v>2</v>
      </c>
      <c r="F3161" t="str">
        <f t="shared" si="246"/>
        <v>Voice</v>
      </c>
      <c r="G3161" t="str">
        <f t="shared" si="247"/>
        <v>CVL_03516_2</v>
      </c>
      <c r="H3161" t="str">
        <f>IF(ISNA(VLOOKUP(A3161,$A$3:A3160,1,0)),"","DUP!")</f>
        <v/>
      </c>
      <c r="I3161" t="str">
        <f>IF(ISNA(VLOOKUP(B3161,$B$3:B3160,1,0)),"","DUP!")</f>
        <v>DUP!</v>
      </c>
      <c r="J3161" t="str">
        <f t="shared" si="248"/>
        <v/>
      </c>
      <c r="K3161" t="str">
        <f t="shared" si="249"/>
        <v>INSERT INTO ZONE_MAP (SERVICE_ID, SERVICE_NAME, CODE, NW_GROUP, ZONE) VALUES (2,'Voice','03516','HA NAM','NATIONAL');</v>
      </c>
    </row>
    <row r="3162" spans="1:11">
      <c r="A3162" s="25" t="s">
        <v>1166</v>
      </c>
      <c r="B3162" s="25" t="s">
        <v>1141</v>
      </c>
      <c r="C3162" s="25" t="s">
        <v>326</v>
      </c>
      <c r="D3162" s="25" t="s">
        <v>244</v>
      </c>
      <c r="E3162">
        <f t="shared" si="245"/>
        <v>2</v>
      </c>
      <c r="F3162" t="str">
        <f t="shared" si="246"/>
        <v>Voice</v>
      </c>
      <c r="G3162" t="str">
        <f t="shared" si="247"/>
        <v>CFP_03517_2</v>
      </c>
      <c r="H3162" t="str">
        <f>IF(ISNA(VLOOKUP(A3162,$A$3:A3161,1,0)),"","DUP!")</f>
        <v/>
      </c>
      <c r="I3162" t="str">
        <f>IF(ISNA(VLOOKUP(B3162,$B$3:B3161,1,0)),"","DUP!")</f>
        <v>DUP!</v>
      </c>
      <c r="J3162" t="str">
        <f t="shared" si="248"/>
        <v/>
      </c>
      <c r="K3162" t="str">
        <f t="shared" si="249"/>
        <v>INSERT INTO ZONE_MAP (SERVICE_ID, SERVICE_NAME, CODE, NW_GROUP, ZONE) VALUES (2,'Voice','03517','HA NAM','NATIONAL');</v>
      </c>
    </row>
    <row r="3163" spans="1:11">
      <c r="A3163" s="25" t="s">
        <v>1167</v>
      </c>
      <c r="B3163" s="25" t="s">
        <v>1141</v>
      </c>
      <c r="C3163" s="25" t="s">
        <v>243</v>
      </c>
      <c r="D3163" s="25" t="s">
        <v>244</v>
      </c>
      <c r="E3163">
        <f t="shared" si="245"/>
        <v>2</v>
      </c>
      <c r="F3163" t="str">
        <f t="shared" si="246"/>
        <v>Voice</v>
      </c>
      <c r="G3163" t="str">
        <f t="shared" si="247"/>
        <v>CVP_035180_2</v>
      </c>
      <c r="H3163" t="str">
        <f>IF(ISNA(VLOOKUP(A3163,$A$3:A3162,1,0)),"","DUP!")</f>
        <v/>
      </c>
      <c r="I3163" t="str">
        <f>IF(ISNA(VLOOKUP(B3163,$B$3:B3162,1,0)),"","DUP!")</f>
        <v>DUP!</v>
      </c>
      <c r="J3163" t="str">
        <f t="shared" si="248"/>
        <v/>
      </c>
      <c r="K3163" t="str">
        <f t="shared" si="249"/>
        <v>INSERT INTO ZONE_MAP (SERVICE_ID, SERVICE_NAME, CODE, NW_GROUP, ZONE) VALUES (2,'Voice','035180','HA NAM','NATIONAL');</v>
      </c>
    </row>
    <row r="3164" spans="1:11">
      <c r="A3164" s="25" t="s">
        <v>1167</v>
      </c>
      <c r="B3164" s="25" t="s">
        <v>1141</v>
      </c>
      <c r="C3164" s="25" t="s">
        <v>243</v>
      </c>
      <c r="D3164" s="25" t="s">
        <v>244</v>
      </c>
      <c r="E3164">
        <f t="shared" si="245"/>
        <v>2</v>
      </c>
      <c r="F3164" t="str">
        <f t="shared" si="246"/>
        <v>Voice</v>
      </c>
      <c r="G3164" t="str">
        <f t="shared" si="247"/>
        <v>CVP_035180_2</v>
      </c>
      <c r="H3164" t="str">
        <f>IF(ISNA(VLOOKUP(A3164,$A$3:A3163,1,0)),"","DUP!")</f>
        <v>DUP!</v>
      </c>
      <c r="I3164" t="str">
        <f>IF(ISNA(VLOOKUP(B3164,$B$3:B3163,1,0)),"","DUP!")</f>
        <v>DUP!</v>
      </c>
      <c r="J3164" t="str">
        <f t="shared" si="248"/>
        <v/>
      </c>
      <c r="K3164" t="str">
        <f t="shared" si="249"/>
        <v/>
      </c>
    </row>
    <row r="3165" spans="1:11">
      <c r="A3165" s="25" t="s">
        <v>1167</v>
      </c>
      <c r="B3165" s="25" t="s">
        <v>1141</v>
      </c>
      <c r="C3165" s="25" t="s">
        <v>243</v>
      </c>
      <c r="D3165" s="25" t="s">
        <v>244</v>
      </c>
      <c r="E3165">
        <f t="shared" si="245"/>
        <v>2</v>
      </c>
      <c r="F3165" t="str">
        <f t="shared" si="246"/>
        <v>Voice</v>
      </c>
      <c r="G3165" t="str">
        <f t="shared" si="247"/>
        <v>CVP_035180_2</v>
      </c>
      <c r="H3165" t="str">
        <f>IF(ISNA(VLOOKUP(A3165,$A$3:A3164,1,0)),"","DUP!")</f>
        <v>DUP!</v>
      </c>
      <c r="I3165" t="str">
        <f>IF(ISNA(VLOOKUP(B3165,$B$3:B3164,1,0)),"","DUP!")</f>
        <v>DUP!</v>
      </c>
      <c r="J3165" t="str">
        <f t="shared" si="248"/>
        <v/>
      </c>
      <c r="K3165" t="str">
        <f t="shared" si="249"/>
        <v/>
      </c>
    </row>
    <row r="3166" spans="1:11">
      <c r="A3166" s="25" t="s">
        <v>1167</v>
      </c>
      <c r="B3166" s="25" t="s">
        <v>1141</v>
      </c>
      <c r="C3166" s="25" t="s">
        <v>243</v>
      </c>
      <c r="D3166" s="25" t="s">
        <v>245</v>
      </c>
      <c r="E3166">
        <f t="shared" si="245"/>
        <v>10</v>
      </c>
      <c r="F3166" t="str">
        <f t="shared" si="246"/>
        <v>Video Call</v>
      </c>
      <c r="G3166" t="str">
        <f t="shared" si="247"/>
        <v>CVP_035180_10</v>
      </c>
      <c r="H3166" t="str">
        <f>IF(ISNA(VLOOKUP(A3166,$A$3:A3165,1,0)),"","DUP!")</f>
        <v>DUP!</v>
      </c>
      <c r="I3166" t="str">
        <f>IF(ISNA(VLOOKUP(B3166,$B$3:B3165,1,0)),"","DUP!")</f>
        <v>DUP!</v>
      </c>
      <c r="J3166" t="str">
        <f t="shared" si="248"/>
        <v/>
      </c>
      <c r="K3166" t="str">
        <f t="shared" si="249"/>
        <v/>
      </c>
    </row>
    <row r="3167" spans="1:11">
      <c r="A3167" s="25" t="s">
        <v>1167</v>
      </c>
      <c r="B3167" s="25" t="s">
        <v>1141</v>
      </c>
      <c r="C3167" s="25" t="s">
        <v>243</v>
      </c>
      <c r="D3167" s="25" t="s">
        <v>245</v>
      </c>
      <c r="E3167">
        <f t="shared" si="245"/>
        <v>10</v>
      </c>
      <c r="F3167" t="str">
        <f t="shared" si="246"/>
        <v>Video Call</v>
      </c>
      <c r="G3167" t="str">
        <f t="shared" si="247"/>
        <v>CVP_035180_10</v>
      </c>
      <c r="H3167" t="str">
        <f>IF(ISNA(VLOOKUP(A3167,$A$3:A3166,1,0)),"","DUP!")</f>
        <v>DUP!</v>
      </c>
      <c r="I3167" t="str">
        <f>IF(ISNA(VLOOKUP(B3167,$B$3:B3166,1,0)),"","DUP!")</f>
        <v>DUP!</v>
      </c>
      <c r="J3167" t="str">
        <f t="shared" si="248"/>
        <v/>
      </c>
      <c r="K3167" t="str">
        <f t="shared" si="249"/>
        <v/>
      </c>
    </row>
    <row r="3168" spans="1:11">
      <c r="A3168" s="25" t="s">
        <v>1167</v>
      </c>
      <c r="B3168" s="25" t="s">
        <v>1141</v>
      </c>
      <c r="C3168" s="25" t="s">
        <v>243</v>
      </c>
      <c r="D3168" s="25" t="s">
        <v>245</v>
      </c>
      <c r="E3168">
        <f t="shared" si="245"/>
        <v>10</v>
      </c>
      <c r="F3168" t="str">
        <f t="shared" si="246"/>
        <v>Video Call</v>
      </c>
      <c r="G3168" t="str">
        <f t="shared" si="247"/>
        <v>CVP_035180_10</v>
      </c>
      <c r="H3168" t="str">
        <f>IF(ISNA(VLOOKUP(A3168,$A$3:A3167,1,0)),"","DUP!")</f>
        <v>DUP!</v>
      </c>
      <c r="I3168" t="str">
        <f>IF(ISNA(VLOOKUP(B3168,$B$3:B3167,1,0)),"","DUP!")</f>
        <v>DUP!</v>
      </c>
      <c r="J3168" t="str">
        <f t="shared" si="248"/>
        <v/>
      </c>
      <c r="K3168" t="str">
        <f t="shared" si="249"/>
        <v/>
      </c>
    </row>
    <row r="3169" spans="1:11">
      <c r="A3169" s="25" t="s">
        <v>1168</v>
      </c>
      <c r="B3169" s="25" t="s">
        <v>329</v>
      </c>
      <c r="C3169" s="25" t="s">
        <v>243</v>
      </c>
      <c r="D3169" s="25" t="s">
        <v>244</v>
      </c>
      <c r="E3169">
        <f t="shared" si="245"/>
        <v>2</v>
      </c>
      <c r="F3169" t="str">
        <f t="shared" si="246"/>
        <v>Voice</v>
      </c>
      <c r="G3169" t="str">
        <f t="shared" si="247"/>
        <v>CVP_0351800126_2</v>
      </c>
      <c r="H3169" t="str">
        <f>IF(ISNA(VLOOKUP(A3169,$A$3:A3168,1,0)),"","DUP!")</f>
        <v/>
      </c>
      <c r="I3169" t="str">
        <f>IF(ISNA(VLOOKUP(B3169,$B$3:B3168,1,0)),"","DUP!")</f>
        <v>DUP!</v>
      </c>
      <c r="J3169" t="str">
        <f t="shared" si="248"/>
        <v/>
      </c>
      <c r="K3169" t="str">
        <f t="shared" si="249"/>
        <v>INSERT INTO ZONE_MAP (SERVICE_ID, SERVICE_NAME, CODE, NW_GROUP, ZONE) VALUES (2,'Voice','0351800126','DICH VU CSKH','NATIONAL');</v>
      </c>
    </row>
    <row r="3170" spans="1:11">
      <c r="A3170" s="25" t="s">
        <v>1168</v>
      </c>
      <c r="B3170" s="25" t="s">
        <v>329</v>
      </c>
      <c r="C3170" s="25" t="s">
        <v>243</v>
      </c>
      <c r="D3170" s="25" t="s">
        <v>244</v>
      </c>
      <c r="E3170">
        <f t="shared" si="245"/>
        <v>2</v>
      </c>
      <c r="F3170" t="str">
        <f t="shared" si="246"/>
        <v>Voice</v>
      </c>
      <c r="G3170" t="str">
        <f t="shared" si="247"/>
        <v>CVP_0351800126_2</v>
      </c>
      <c r="H3170" t="str">
        <f>IF(ISNA(VLOOKUP(A3170,$A$3:A3169,1,0)),"","DUP!")</f>
        <v>DUP!</v>
      </c>
      <c r="I3170" t="str">
        <f>IF(ISNA(VLOOKUP(B3170,$B$3:B3169,1,0)),"","DUP!")</f>
        <v>DUP!</v>
      </c>
      <c r="J3170" t="str">
        <f t="shared" si="248"/>
        <v/>
      </c>
      <c r="K3170" t="str">
        <f t="shared" si="249"/>
        <v/>
      </c>
    </row>
    <row r="3171" spans="1:11">
      <c r="A3171" s="25" t="s">
        <v>1168</v>
      </c>
      <c r="B3171" s="25" t="s">
        <v>329</v>
      </c>
      <c r="C3171" s="25" t="s">
        <v>243</v>
      </c>
      <c r="D3171" s="25" t="s">
        <v>244</v>
      </c>
      <c r="E3171">
        <f t="shared" si="245"/>
        <v>2</v>
      </c>
      <c r="F3171" t="str">
        <f t="shared" si="246"/>
        <v>Voice</v>
      </c>
      <c r="G3171" t="str">
        <f t="shared" si="247"/>
        <v>CVP_0351800126_2</v>
      </c>
      <c r="H3171" t="str">
        <f>IF(ISNA(VLOOKUP(A3171,$A$3:A3170,1,0)),"","DUP!")</f>
        <v>DUP!</v>
      </c>
      <c r="I3171" t="str">
        <f>IF(ISNA(VLOOKUP(B3171,$B$3:B3170,1,0)),"","DUP!")</f>
        <v>DUP!</v>
      </c>
      <c r="J3171" t="str">
        <f t="shared" si="248"/>
        <v/>
      </c>
      <c r="K3171" t="str">
        <f t="shared" si="249"/>
        <v/>
      </c>
    </row>
    <row r="3172" spans="1:11">
      <c r="A3172" s="25" t="s">
        <v>1168</v>
      </c>
      <c r="B3172" s="25" t="s">
        <v>329</v>
      </c>
      <c r="C3172" s="25" t="s">
        <v>243</v>
      </c>
      <c r="D3172" s="25" t="s">
        <v>245</v>
      </c>
      <c r="E3172">
        <f t="shared" si="245"/>
        <v>10</v>
      </c>
      <c r="F3172" t="str">
        <f t="shared" si="246"/>
        <v>Video Call</v>
      </c>
      <c r="G3172" t="str">
        <f t="shared" si="247"/>
        <v>CVP_0351800126_10</v>
      </c>
      <c r="H3172" t="str">
        <f>IF(ISNA(VLOOKUP(A3172,$A$3:A3171,1,0)),"","DUP!")</f>
        <v>DUP!</v>
      </c>
      <c r="I3172" t="str">
        <f>IF(ISNA(VLOOKUP(B3172,$B$3:B3171,1,0)),"","DUP!")</f>
        <v>DUP!</v>
      </c>
      <c r="J3172" t="str">
        <f t="shared" si="248"/>
        <v/>
      </c>
      <c r="K3172" t="str">
        <f t="shared" si="249"/>
        <v/>
      </c>
    </row>
    <row r="3173" spans="1:11">
      <c r="A3173" s="25" t="s">
        <v>1168</v>
      </c>
      <c r="B3173" s="25" t="s">
        <v>329</v>
      </c>
      <c r="C3173" s="25" t="s">
        <v>243</v>
      </c>
      <c r="D3173" s="25" t="s">
        <v>245</v>
      </c>
      <c r="E3173">
        <f t="shared" si="245"/>
        <v>10</v>
      </c>
      <c r="F3173" t="str">
        <f t="shared" si="246"/>
        <v>Video Call</v>
      </c>
      <c r="G3173" t="str">
        <f t="shared" si="247"/>
        <v>CVP_0351800126_10</v>
      </c>
      <c r="H3173" t="str">
        <f>IF(ISNA(VLOOKUP(A3173,$A$3:A3172,1,0)),"","DUP!")</f>
        <v>DUP!</v>
      </c>
      <c r="I3173" t="str">
        <f>IF(ISNA(VLOOKUP(B3173,$B$3:B3172,1,0)),"","DUP!")</f>
        <v>DUP!</v>
      </c>
      <c r="J3173" t="str">
        <f t="shared" si="248"/>
        <v/>
      </c>
      <c r="K3173" t="str">
        <f t="shared" si="249"/>
        <v/>
      </c>
    </row>
    <row r="3174" spans="1:11">
      <c r="A3174" s="25" t="s">
        <v>1168</v>
      </c>
      <c r="B3174" s="25" t="s">
        <v>329</v>
      </c>
      <c r="C3174" s="25" t="s">
        <v>243</v>
      </c>
      <c r="D3174" s="25" t="s">
        <v>245</v>
      </c>
      <c r="E3174">
        <f t="shared" si="245"/>
        <v>10</v>
      </c>
      <c r="F3174" t="str">
        <f t="shared" si="246"/>
        <v>Video Call</v>
      </c>
      <c r="G3174" t="str">
        <f t="shared" si="247"/>
        <v>CVP_0351800126_10</v>
      </c>
      <c r="H3174" t="str">
        <f>IF(ISNA(VLOOKUP(A3174,$A$3:A3173,1,0)),"","DUP!")</f>
        <v>DUP!</v>
      </c>
      <c r="I3174" t="str">
        <f>IF(ISNA(VLOOKUP(B3174,$B$3:B3173,1,0)),"","DUP!")</f>
        <v>DUP!</v>
      </c>
      <c r="J3174" t="str">
        <f t="shared" si="248"/>
        <v/>
      </c>
      <c r="K3174" t="str">
        <f t="shared" si="249"/>
        <v/>
      </c>
    </row>
    <row r="3175" spans="1:11">
      <c r="A3175" s="25" t="s">
        <v>1169</v>
      </c>
      <c r="B3175" s="25" t="s">
        <v>1141</v>
      </c>
      <c r="C3175" s="25" t="s">
        <v>243</v>
      </c>
      <c r="D3175" s="25" t="s">
        <v>244</v>
      </c>
      <c r="E3175">
        <f t="shared" si="245"/>
        <v>2</v>
      </c>
      <c r="F3175" t="str">
        <f t="shared" si="246"/>
        <v>Voice</v>
      </c>
      <c r="G3175" t="str">
        <f t="shared" si="247"/>
        <v>CVP_035181_2</v>
      </c>
      <c r="H3175" t="str">
        <f>IF(ISNA(VLOOKUP(A3175,$A$3:A3174,1,0)),"","DUP!")</f>
        <v/>
      </c>
      <c r="I3175" t="str">
        <f>IF(ISNA(VLOOKUP(B3175,$B$3:B3174,1,0)),"","DUP!")</f>
        <v>DUP!</v>
      </c>
      <c r="J3175" t="str">
        <f t="shared" si="248"/>
        <v/>
      </c>
      <c r="K3175" t="str">
        <f t="shared" si="249"/>
        <v>INSERT INTO ZONE_MAP (SERVICE_ID, SERVICE_NAME, CODE, NW_GROUP, ZONE) VALUES (2,'Voice','035181','HA NAM','NATIONAL');</v>
      </c>
    </row>
    <row r="3176" spans="1:11">
      <c r="A3176" s="25" t="s">
        <v>1169</v>
      </c>
      <c r="B3176" s="25" t="s">
        <v>1141</v>
      </c>
      <c r="C3176" s="25" t="s">
        <v>243</v>
      </c>
      <c r="D3176" s="25" t="s">
        <v>244</v>
      </c>
      <c r="E3176">
        <f t="shared" si="245"/>
        <v>2</v>
      </c>
      <c r="F3176" t="str">
        <f t="shared" si="246"/>
        <v>Voice</v>
      </c>
      <c r="G3176" t="str">
        <f t="shared" si="247"/>
        <v>CVP_035181_2</v>
      </c>
      <c r="H3176" t="str">
        <f>IF(ISNA(VLOOKUP(A3176,$A$3:A3175,1,0)),"","DUP!")</f>
        <v>DUP!</v>
      </c>
      <c r="I3176" t="str">
        <f>IF(ISNA(VLOOKUP(B3176,$B$3:B3175,1,0)),"","DUP!")</f>
        <v>DUP!</v>
      </c>
      <c r="J3176" t="str">
        <f t="shared" si="248"/>
        <v/>
      </c>
      <c r="K3176" t="str">
        <f t="shared" si="249"/>
        <v/>
      </c>
    </row>
    <row r="3177" spans="1:11">
      <c r="A3177" s="25" t="s">
        <v>1169</v>
      </c>
      <c r="B3177" s="25" t="s">
        <v>1141</v>
      </c>
      <c r="C3177" s="25" t="s">
        <v>243</v>
      </c>
      <c r="D3177" s="25" t="s">
        <v>244</v>
      </c>
      <c r="E3177">
        <f t="shared" si="245"/>
        <v>2</v>
      </c>
      <c r="F3177" t="str">
        <f t="shared" si="246"/>
        <v>Voice</v>
      </c>
      <c r="G3177" t="str">
        <f t="shared" si="247"/>
        <v>CVP_035181_2</v>
      </c>
      <c r="H3177" t="str">
        <f>IF(ISNA(VLOOKUP(A3177,$A$3:A3176,1,0)),"","DUP!")</f>
        <v>DUP!</v>
      </c>
      <c r="I3177" t="str">
        <f>IF(ISNA(VLOOKUP(B3177,$B$3:B3176,1,0)),"","DUP!")</f>
        <v>DUP!</v>
      </c>
      <c r="J3177" t="str">
        <f t="shared" si="248"/>
        <v/>
      </c>
      <c r="K3177" t="str">
        <f t="shared" si="249"/>
        <v/>
      </c>
    </row>
    <row r="3178" spans="1:11">
      <c r="A3178" s="25" t="s">
        <v>1169</v>
      </c>
      <c r="B3178" s="25" t="s">
        <v>1141</v>
      </c>
      <c r="C3178" s="25" t="s">
        <v>243</v>
      </c>
      <c r="D3178" s="25" t="s">
        <v>245</v>
      </c>
      <c r="E3178">
        <f t="shared" si="245"/>
        <v>10</v>
      </c>
      <c r="F3178" t="str">
        <f t="shared" si="246"/>
        <v>Video Call</v>
      </c>
      <c r="G3178" t="str">
        <f t="shared" si="247"/>
        <v>CVP_035181_10</v>
      </c>
      <c r="H3178" t="str">
        <f>IF(ISNA(VLOOKUP(A3178,$A$3:A3177,1,0)),"","DUP!")</f>
        <v>DUP!</v>
      </c>
      <c r="I3178" t="str">
        <f>IF(ISNA(VLOOKUP(B3178,$B$3:B3177,1,0)),"","DUP!")</f>
        <v>DUP!</v>
      </c>
      <c r="J3178" t="str">
        <f t="shared" si="248"/>
        <v/>
      </c>
      <c r="K3178" t="str">
        <f t="shared" si="249"/>
        <v/>
      </c>
    </row>
    <row r="3179" spans="1:11">
      <c r="A3179" s="25" t="s">
        <v>1169</v>
      </c>
      <c r="B3179" s="25" t="s">
        <v>1141</v>
      </c>
      <c r="C3179" s="25" t="s">
        <v>243</v>
      </c>
      <c r="D3179" s="25" t="s">
        <v>245</v>
      </c>
      <c r="E3179">
        <f t="shared" si="245"/>
        <v>10</v>
      </c>
      <c r="F3179" t="str">
        <f t="shared" si="246"/>
        <v>Video Call</v>
      </c>
      <c r="G3179" t="str">
        <f t="shared" si="247"/>
        <v>CVP_035181_10</v>
      </c>
      <c r="H3179" t="str">
        <f>IF(ISNA(VLOOKUP(A3179,$A$3:A3178,1,0)),"","DUP!")</f>
        <v>DUP!</v>
      </c>
      <c r="I3179" t="str">
        <f>IF(ISNA(VLOOKUP(B3179,$B$3:B3178,1,0)),"","DUP!")</f>
        <v>DUP!</v>
      </c>
      <c r="J3179" t="str">
        <f t="shared" si="248"/>
        <v/>
      </c>
      <c r="K3179" t="str">
        <f t="shared" si="249"/>
        <v/>
      </c>
    </row>
    <row r="3180" spans="1:11">
      <c r="A3180" s="25" t="s">
        <v>1169</v>
      </c>
      <c r="B3180" s="25" t="s">
        <v>1141</v>
      </c>
      <c r="C3180" s="25" t="s">
        <v>243</v>
      </c>
      <c r="D3180" s="25" t="s">
        <v>245</v>
      </c>
      <c r="E3180">
        <f t="shared" si="245"/>
        <v>10</v>
      </c>
      <c r="F3180" t="str">
        <f t="shared" si="246"/>
        <v>Video Call</v>
      </c>
      <c r="G3180" t="str">
        <f t="shared" si="247"/>
        <v>CVP_035181_10</v>
      </c>
      <c r="H3180" t="str">
        <f>IF(ISNA(VLOOKUP(A3180,$A$3:A3179,1,0)),"","DUP!")</f>
        <v>DUP!</v>
      </c>
      <c r="I3180" t="str">
        <f>IF(ISNA(VLOOKUP(B3180,$B$3:B3179,1,0)),"","DUP!")</f>
        <v>DUP!</v>
      </c>
      <c r="J3180" t="str">
        <f t="shared" si="248"/>
        <v/>
      </c>
      <c r="K3180" t="str">
        <f t="shared" si="249"/>
        <v/>
      </c>
    </row>
    <row r="3181" spans="1:11">
      <c r="A3181" s="25" t="s">
        <v>1170</v>
      </c>
      <c r="B3181" s="25" t="s">
        <v>1141</v>
      </c>
      <c r="C3181" s="25" t="s">
        <v>243</v>
      </c>
      <c r="D3181" s="25" t="s">
        <v>244</v>
      </c>
      <c r="E3181">
        <f t="shared" si="245"/>
        <v>2</v>
      </c>
      <c r="F3181" t="str">
        <f t="shared" si="246"/>
        <v>Voice</v>
      </c>
      <c r="G3181" t="str">
        <f t="shared" si="247"/>
        <v>CVP_035182_2</v>
      </c>
      <c r="H3181" t="str">
        <f>IF(ISNA(VLOOKUP(A3181,$A$3:A3180,1,0)),"","DUP!")</f>
        <v/>
      </c>
      <c r="I3181" t="str">
        <f>IF(ISNA(VLOOKUP(B3181,$B$3:B3180,1,0)),"","DUP!")</f>
        <v>DUP!</v>
      </c>
      <c r="J3181" t="str">
        <f t="shared" si="248"/>
        <v/>
      </c>
      <c r="K3181" t="str">
        <f t="shared" si="249"/>
        <v>INSERT INTO ZONE_MAP (SERVICE_ID, SERVICE_NAME, CODE, NW_GROUP, ZONE) VALUES (2,'Voice','035182','HA NAM','NATIONAL');</v>
      </c>
    </row>
    <row r="3182" spans="1:11">
      <c r="A3182" s="25" t="s">
        <v>1170</v>
      </c>
      <c r="B3182" s="25" t="s">
        <v>1141</v>
      </c>
      <c r="C3182" s="25" t="s">
        <v>243</v>
      </c>
      <c r="D3182" s="25" t="s">
        <v>244</v>
      </c>
      <c r="E3182">
        <f t="shared" si="245"/>
        <v>2</v>
      </c>
      <c r="F3182" t="str">
        <f t="shared" si="246"/>
        <v>Voice</v>
      </c>
      <c r="G3182" t="str">
        <f t="shared" si="247"/>
        <v>CVP_035182_2</v>
      </c>
      <c r="H3182" t="str">
        <f>IF(ISNA(VLOOKUP(A3182,$A$3:A3181,1,0)),"","DUP!")</f>
        <v>DUP!</v>
      </c>
      <c r="I3182" t="str">
        <f>IF(ISNA(VLOOKUP(B3182,$B$3:B3181,1,0)),"","DUP!")</f>
        <v>DUP!</v>
      </c>
      <c r="J3182" t="str">
        <f t="shared" si="248"/>
        <v/>
      </c>
      <c r="K3182" t="str">
        <f t="shared" si="249"/>
        <v/>
      </c>
    </row>
    <row r="3183" spans="1:11">
      <c r="A3183" s="25" t="s">
        <v>1170</v>
      </c>
      <c r="B3183" s="25" t="s">
        <v>1141</v>
      </c>
      <c r="C3183" s="25" t="s">
        <v>243</v>
      </c>
      <c r="D3183" s="25" t="s">
        <v>244</v>
      </c>
      <c r="E3183">
        <f t="shared" si="245"/>
        <v>2</v>
      </c>
      <c r="F3183" t="str">
        <f t="shared" si="246"/>
        <v>Voice</v>
      </c>
      <c r="G3183" t="str">
        <f t="shared" si="247"/>
        <v>CVP_035182_2</v>
      </c>
      <c r="H3183" t="str">
        <f>IF(ISNA(VLOOKUP(A3183,$A$3:A3182,1,0)),"","DUP!")</f>
        <v>DUP!</v>
      </c>
      <c r="I3183" t="str">
        <f>IF(ISNA(VLOOKUP(B3183,$B$3:B3182,1,0)),"","DUP!")</f>
        <v>DUP!</v>
      </c>
      <c r="J3183" t="str">
        <f t="shared" si="248"/>
        <v/>
      </c>
      <c r="K3183" t="str">
        <f t="shared" si="249"/>
        <v/>
      </c>
    </row>
    <row r="3184" spans="1:11">
      <c r="A3184" s="25" t="s">
        <v>1170</v>
      </c>
      <c r="B3184" s="25" t="s">
        <v>1141</v>
      </c>
      <c r="C3184" s="25" t="s">
        <v>243</v>
      </c>
      <c r="D3184" s="25" t="s">
        <v>245</v>
      </c>
      <c r="E3184">
        <f t="shared" si="245"/>
        <v>10</v>
      </c>
      <c r="F3184" t="str">
        <f t="shared" si="246"/>
        <v>Video Call</v>
      </c>
      <c r="G3184" t="str">
        <f t="shared" si="247"/>
        <v>CVP_035182_10</v>
      </c>
      <c r="H3184" t="str">
        <f>IF(ISNA(VLOOKUP(A3184,$A$3:A3183,1,0)),"","DUP!")</f>
        <v>DUP!</v>
      </c>
      <c r="I3184" t="str">
        <f>IF(ISNA(VLOOKUP(B3184,$B$3:B3183,1,0)),"","DUP!")</f>
        <v>DUP!</v>
      </c>
      <c r="J3184" t="str">
        <f t="shared" si="248"/>
        <v/>
      </c>
      <c r="K3184" t="str">
        <f t="shared" si="249"/>
        <v/>
      </c>
    </row>
    <row r="3185" spans="1:11">
      <c r="A3185" s="25" t="s">
        <v>1170</v>
      </c>
      <c r="B3185" s="25" t="s">
        <v>1141</v>
      </c>
      <c r="C3185" s="25" t="s">
        <v>243</v>
      </c>
      <c r="D3185" s="25" t="s">
        <v>245</v>
      </c>
      <c r="E3185">
        <f t="shared" si="245"/>
        <v>10</v>
      </c>
      <c r="F3185" t="str">
        <f t="shared" si="246"/>
        <v>Video Call</v>
      </c>
      <c r="G3185" t="str">
        <f t="shared" si="247"/>
        <v>CVP_035182_10</v>
      </c>
      <c r="H3185" t="str">
        <f>IF(ISNA(VLOOKUP(A3185,$A$3:A3184,1,0)),"","DUP!")</f>
        <v>DUP!</v>
      </c>
      <c r="I3185" t="str">
        <f>IF(ISNA(VLOOKUP(B3185,$B$3:B3184,1,0)),"","DUP!")</f>
        <v>DUP!</v>
      </c>
      <c r="J3185" t="str">
        <f t="shared" si="248"/>
        <v/>
      </c>
      <c r="K3185" t="str">
        <f t="shared" si="249"/>
        <v/>
      </c>
    </row>
    <row r="3186" spans="1:11">
      <c r="A3186" s="25" t="s">
        <v>1170</v>
      </c>
      <c r="B3186" s="25" t="s">
        <v>1141</v>
      </c>
      <c r="C3186" s="25" t="s">
        <v>243</v>
      </c>
      <c r="D3186" s="25" t="s">
        <v>245</v>
      </c>
      <c r="E3186">
        <f t="shared" si="245"/>
        <v>10</v>
      </c>
      <c r="F3186" t="str">
        <f t="shared" si="246"/>
        <v>Video Call</v>
      </c>
      <c r="G3186" t="str">
        <f t="shared" si="247"/>
        <v>CVP_035182_10</v>
      </c>
      <c r="H3186" t="str">
        <f>IF(ISNA(VLOOKUP(A3186,$A$3:A3185,1,0)),"","DUP!")</f>
        <v>DUP!</v>
      </c>
      <c r="I3186" t="str">
        <f>IF(ISNA(VLOOKUP(B3186,$B$3:B3185,1,0)),"","DUP!")</f>
        <v>DUP!</v>
      </c>
      <c r="J3186" t="str">
        <f t="shared" si="248"/>
        <v/>
      </c>
      <c r="K3186" t="str">
        <f t="shared" si="249"/>
        <v/>
      </c>
    </row>
    <row r="3187" spans="1:11">
      <c r="A3187" s="25" t="s">
        <v>1171</v>
      </c>
      <c r="B3187" s="25" t="s">
        <v>1141</v>
      </c>
      <c r="C3187" s="25" t="s">
        <v>243</v>
      </c>
      <c r="D3187" s="25" t="s">
        <v>244</v>
      </c>
      <c r="E3187">
        <f t="shared" si="245"/>
        <v>2</v>
      </c>
      <c r="F3187" t="str">
        <f t="shared" si="246"/>
        <v>Voice</v>
      </c>
      <c r="G3187" t="str">
        <f t="shared" si="247"/>
        <v>CVP_035183_2</v>
      </c>
      <c r="H3187" t="str">
        <f>IF(ISNA(VLOOKUP(A3187,$A$3:A3186,1,0)),"","DUP!")</f>
        <v/>
      </c>
      <c r="I3187" t="str">
        <f>IF(ISNA(VLOOKUP(B3187,$B$3:B3186,1,0)),"","DUP!")</f>
        <v>DUP!</v>
      </c>
      <c r="J3187" t="str">
        <f t="shared" si="248"/>
        <v/>
      </c>
      <c r="K3187" t="str">
        <f t="shared" si="249"/>
        <v>INSERT INTO ZONE_MAP (SERVICE_ID, SERVICE_NAME, CODE, NW_GROUP, ZONE) VALUES (2,'Voice','035183','HA NAM','NATIONAL');</v>
      </c>
    </row>
    <row r="3188" spans="1:11">
      <c r="A3188" s="25" t="s">
        <v>1171</v>
      </c>
      <c r="B3188" s="25" t="s">
        <v>1141</v>
      </c>
      <c r="C3188" s="25" t="s">
        <v>243</v>
      </c>
      <c r="D3188" s="25" t="s">
        <v>244</v>
      </c>
      <c r="E3188">
        <f t="shared" si="245"/>
        <v>2</v>
      </c>
      <c r="F3188" t="str">
        <f t="shared" si="246"/>
        <v>Voice</v>
      </c>
      <c r="G3188" t="str">
        <f t="shared" si="247"/>
        <v>CVP_035183_2</v>
      </c>
      <c r="H3188" t="str">
        <f>IF(ISNA(VLOOKUP(A3188,$A$3:A3187,1,0)),"","DUP!")</f>
        <v>DUP!</v>
      </c>
      <c r="I3188" t="str">
        <f>IF(ISNA(VLOOKUP(B3188,$B$3:B3187,1,0)),"","DUP!")</f>
        <v>DUP!</v>
      </c>
      <c r="J3188" t="str">
        <f t="shared" si="248"/>
        <v/>
      </c>
      <c r="K3188" t="str">
        <f t="shared" si="249"/>
        <v/>
      </c>
    </row>
    <row r="3189" spans="1:11">
      <c r="A3189" s="25" t="s">
        <v>1171</v>
      </c>
      <c r="B3189" s="25" t="s">
        <v>1141</v>
      </c>
      <c r="C3189" s="25" t="s">
        <v>243</v>
      </c>
      <c r="D3189" s="25" t="s">
        <v>244</v>
      </c>
      <c r="E3189">
        <f t="shared" si="245"/>
        <v>2</v>
      </c>
      <c r="F3189" t="str">
        <f t="shared" si="246"/>
        <v>Voice</v>
      </c>
      <c r="G3189" t="str">
        <f t="shared" si="247"/>
        <v>CVP_035183_2</v>
      </c>
      <c r="H3189" t="str">
        <f>IF(ISNA(VLOOKUP(A3189,$A$3:A3188,1,0)),"","DUP!")</f>
        <v>DUP!</v>
      </c>
      <c r="I3189" t="str">
        <f>IF(ISNA(VLOOKUP(B3189,$B$3:B3188,1,0)),"","DUP!")</f>
        <v>DUP!</v>
      </c>
      <c r="J3189" t="str">
        <f t="shared" si="248"/>
        <v/>
      </c>
      <c r="K3189" t="str">
        <f t="shared" si="249"/>
        <v/>
      </c>
    </row>
    <row r="3190" spans="1:11">
      <c r="A3190" s="25" t="s">
        <v>1171</v>
      </c>
      <c r="B3190" s="25" t="s">
        <v>1141</v>
      </c>
      <c r="C3190" s="25" t="s">
        <v>243</v>
      </c>
      <c r="D3190" s="25" t="s">
        <v>245</v>
      </c>
      <c r="E3190">
        <f t="shared" si="245"/>
        <v>10</v>
      </c>
      <c r="F3190" t="str">
        <f t="shared" si="246"/>
        <v>Video Call</v>
      </c>
      <c r="G3190" t="str">
        <f t="shared" si="247"/>
        <v>CVP_035183_10</v>
      </c>
      <c r="H3190" t="str">
        <f>IF(ISNA(VLOOKUP(A3190,$A$3:A3189,1,0)),"","DUP!")</f>
        <v>DUP!</v>
      </c>
      <c r="I3190" t="str">
        <f>IF(ISNA(VLOOKUP(B3190,$B$3:B3189,1,0)),"","DUP!")</f>
        <v>DUP!</v>
      </c>
      <c r="J3190" t="str">
        <f t="shared" si="248"/>
        <v/>
      </c>
      <c r="K3190" t="str">
        <f t="shared" si="249"/>
        <v/>
      </c>
    </row>
    <row r="3191" spans="1:11">
      <c r="A3191" s="25" t="s">
        <v>1171</v>
      </c>
      <c r="B3191" s="25" t="s">
        <v>1141</v>
      </c>
      <c r="C3191" s="25" t="s">
        <v>243</v>
      </c>
      <c r="D3191" s="25" t="s">
        <v>245</v>
      </c>
      <c r="E3191">
        <f t="shared" si="245"/>
        <v>10</v>
      </c>
      <c r="F3191" t="str">
        <f t="shared" si="246"/>
        <v>Video Call</v>
      </c>
      <c r="G3191" t="str">
        <f t="shared" si="247"/>
        <v>CVP_035183_10</v>
      </c>
      <c r="H3191" t="str">
        <f>IF(ISNA(VLOOKUP(A3191,$A$3:A3190,1,0)),"","DUP!")</f>
        <v>DUP!</v>
      </c>
      <c r="I3191" t="str">
        <f>IF(ISNA(VLOOKUP(B3191,$B$3:B3190,1,0)),"","DUP!")</f>
        <v>DUP!</v>
      </c>
      <c r="J3191" t="str">
        <f t="shared" si="248"/>
        <v/>
      </c>
      <c r="K3191" t="str">
        <f t="shared" si="249"/>
        <v/>
      </c>
    </row>
    <row r="3192" spans="1:11">
      <c r="A3192" s="25" t="s">
        <v>1171</v>
      </c>
      <c r="B3192" s="25" t="s">
        <v>1141</v>
      </c>
      <c r="C3192" s="25" t="s">
        <v>243</v>
      </c>
      <c r="D3192" s="25" t="s">
        <v>245</v>
      </c>
      <c r="E3192">
        <f t="shared" si="245"/>
        <v>10</v>
      </c>
      <c r="F3192" t="str">
        <f t="shared" si="246"/>
        <v>Video Call</v>
      </c>
      <c r="G3192" t="str">
        <f t="shared" si="247"/>
        <v>CVP_035183_10</v>
      </c>
      <c r="H3192" t="str">
        <f>IF(ISNA(VLOOKUP(A3192,$A$3:A3191,1,0)),"","DUP!")</f>
        <v>DUP!</v>
      </c>
      <c r="I3192" t="str">
        <f>IF(ISNA(VLOOKUP(B3192,$B$3:B3191,1,0)),"","DUP!")</f>
        <v>DUP!</v>
      </c>
      <c r="J3192" t="str">
        <f t="shared" si="248"/>
        <v/>
      </c>
      <c r="K3192" t="str">
        <f t="shared" si="249"/>
        <v/>
      </c>
    </row>
    <row r="3193" spans="1:11">
      <c r="A3193" s="25" t="s">
        <v>1172</v>
      </c>
      <c r="B3193" s="25" t="s">
        <v>1141</v>
      </c>
      <c r="C3193" s="25" t="s">
        <v>243</v>
      </c>
      <c r="D3193" s="25" t="s">
        <v>244</v>
      </c>
      <c r="E3193">
        <f t="shared" si="245"/>
        <v>2</v>
      </c>
      <c r="F3193" t="str">
        <f t="shared" si="246"/>
        <v>Voice</v>
      </c>
      <c r="G3193" t="str">
        <f t="shared" si="247"/>
        <v>CVP_035184_2</v>
      </c>
      <c r="H3193" t="str">
        <f>IF(ISNA(VLOOKUP(A3193,$A$3:A3192,1,0)),"","DUP!")</f>
        <v/>
      </c>
      <c r="I3193" t="str">
        <f>IF(ISNA(VLOOKUP(B3193,$B$3:B3192,1,0)),"","DUP!")</f>
        <v>DUP!</v>
      </c>
      <c r="J3193" t="str">
        <f t="shared" si="248"/>
        <v/>
      </c>
      <c r="K3193" t="str">
        <f t="shared" si="249"/>
        <v>INSERT INTO ZONE_MAP (SERVICE_ID, SERVICE_NAME, CODE, NW_GROUP, ZONE) VALUES (2,'Voice','035184','HA NAM','NATIONAL');</v>
      </c>
    </row>
    <row r="3194" spans="1:11">
      <c r="A3194" s="25" t="s">
        <v>1172</v>
      </c>
      <c r="B3194" s="25" t="s">
        <v>1141</v>
      </c>
      <c r="C3194" s="25" t="s">
        <v>243</v>
      </c>
      <c r="D3194" s="25" t="s">
        <v>244</v>
      </c>
      <c r="E3194">
        <f t="shared" si="245"/>
        <v>2</v>
      </c>
      <c r="F3194" t="str">
        <f t="shared" si="246"/>
        <v>Voice</v>
      </c>
      <c r="G3194" t="str">
        <f t="shared" si="247"/>
        <v>CVP_035184_2</v>
      </c>
      <c r="H3194" t="str">
        <f>IF(ISNA(VLOOKUP(A3194,$A$3:A3193,1,0)),"","DUP!")</f>
        <v>DUP!</v>
      </c>
      <c r="I3194" t="str">
        <f>IF(ISNA(VLOOKUP(B3194,$B$3:B3193,1,0)),"","DUP!")</f>
        <v>DUP!</v>
      </c>
      <c r="J3194" t="str">
        <f t="shared" si="248"/>
        <v/>
      </c>
      <c r="K3194" t="str">
        <f t="shared" si="249"/>
        <v/>
      </c>
    </row>
    <row r="3195" spans="1:11">
      <c r="A3195" s="25" t="s">
        <v>1172</v>
      </c>
      <c r="B3195" s="25" t="s">
        <v>1141</v>
      </c>
      <c r="C3195" s="25" t="s">
        <v>243</v>
      </c>
      <c r="D3195" s="25" t="s">
        <v>244</v>
      </c>
      <c r="E3195">
        <f t="shared" si="245"/>
        <v>2</v>
      </c>
      <c r="F3195" t="str">
        <f t="shared" si="246"/>
        <v>Voice</v>
      </c>
      <c r="G3195" t="str">
        <f t="shared" si="247"/>
        <v>CVP_035184_2</v>
      </c>
      <c r="H3195" t="str">
        <f>IF(ISNA(VLOOKUP(A3195,$A$3:A3194,1,0)),"","DUP!")</f>
        <v>DUP!</v>
      </c>
      <c r="I3195" t="str">
        <f>IF(ISNA(VLOOKUP(B3195,$B$3:B3194,1,0)),"","DUP!")</f>
        <v>DUP!</v>
      </c>
      <c r="J3195" t="str">
        <f t="shared" si="248"/>
        <v/>
      </c>
      <c r="K3195" t="str">
        <f t="shared" si="249"/>
        <v/>
      </c>
    </row>
    <row r="3196" spans="1:11">
      <c r="A3196" s="25" t="s">
        <v>1172</v>
      </c>
      <c r="B3196" s="25" t="s">
        <v>1141</v>
      </c>
      <c r="C3196" s="25" t="s">
        <v>243</v>
      </c>
      <c r="D3196" s="25" t="s">
        <v>245</v>
      </c>
      <c r="E3196">
        <f t="shared" si="245"/>
        <v>10</v>
      </c>
      <c r="F3196" t="str">
        <f t="shared" si="246"/>
        <v>Video Call</v>
      </c>
      <c r="G3196" t="str">
        <f t="shared" si="247"/>
        <v>CVP_035184_10</v>
      </c>
      <c r="H3196" t="str">
        <f>IF(ISNA(VLOOKUP(A3196,$A$3:A3195,1,0)),"","DUP!")</f>
        <v>DUP!</v>
      </c>
      <c r="I3196" t="str">
        <f>IF(ISNA(VLOOKUP(B3196,$B$3:B3195,1,0)),"","DUP!")</f>
        <v>DUP!</v>
      </c>
      <c r="J3196" t="str">
        <f t="shared" si="248"/>
        <v/>
      </c>
      <c r="K3196" t="str">
        <f t="shared" si="249"/>
        <v/>
      </c>
    </row>
    <row r="3197" spans="1:11">
      <c r="A3197" s="25" t="s">
        <v>1172</v>
      </c>
      <c r="B3197" s="25" t="s">
        <v>1141</v>
      </c>
      <c r="C3197" s="25" t="s">
        <v>243</v>
      </c>
      <c r="D3197" s="25" t="s">
        <v>245</v>
      </c>
      <c r="E3197">
        <f t="shared" si="245"/>
        <v>10</v>
      </c>
      <c r="F3197" t="str">
        <f t="shared" si="246"/>
        <v>Video Call</v>
      </c>
      <c r="G3197" t="str">
        <f t="shared" si="247"/>
        <v>CVP_035184_10</v>
      </c>
      <c r="H3197" t="str">
        <f>IF(ISNA(VLOOKUP(A3197,$A$3:A3196,1,0)),"","DUP!")</f>
        <v>DUP!</v>
      </c>
      <c r="I3197" t="str">
        <f>IF(ISNA(VLOOKUP(B3197,$B$3:B3196,1,0)),"","DUP!")</f>
        <v>DUP!</v>
      </c>
      <c r="J3197" t="str">
        <f t="shared" si="248"/>
        <v/>
      </c>
      <c r="K3197" t="str">
        <f t="shared" si="249"/>
        <v/>
      </c>
    </row>
    <row r="3198" spans="1:11">
      <c r="A3198" s="25" t="s">
        <v>1172</v>
      </c>
      <c r="B3198" s="25" t="s">
        <v>1141</v>
      </c>
      <c r="C3198" s="25" t="s">
        <v>243</v>
      </c>
      <c r="D3198" s="25" t="s">
        <v>245</v>
      </c>
      <c r="E3198">
        <f t="shared" si="245"/>
        <v>10</v>
      </c>
      <c r="F3198" t="str">
        <f t="shared" si="246"/>
        <v>Video Call</v>
      </c>
      <c r="G3198" t="str">
        <f t="shared" si="247"/>
        <v>CVP_035184_10</v>
      </c>
      <c r="H3198" t="str">
        <f>IF(ISNA(VLOOKUP(A3198,$A$3:A3197,1,0)),"","DUP!")</f>
        <v>DUP!</v>
      </c>
      <c r="I3198" t="str">
        <f>IF(ISNA(VLOOKUP(B3198,$B$3:B3197,1,0)),"","DUP!")</f>
        <v>DUP!</v>
      </c>
      <c r="J3198" t="str">
        <f t="shared" si="248"/>
        <v/>
      </c>
      <c r="K3198" t="str">
        <f t="shared" si="249"/>
        <v/>
      </c>
    </row>
    <row r="3199" spans="1:11">
      <c r="A3199" s="25" t="s">
        <v>1173</v>
      </c>
      <c r="B3199" s="25" t="s">
        <v>1141</v>
      </c>
      <c r="C3199" s="25" t="s">
        <v>243</v>
      </c>
      <c r="D3199" s="25" t="s">
        <v>244</v>
      </c>
      <c r="E3199">
        <f t="shared" si="245"/>
        <v>2</v>
      </c>
      <c r="F3199" t="str">
        <f t="shared" si="246"/>
        <v>Voice</v>
      </c>
      <c r="G3199" t="str">
        <f t="shared" si="247"/>
        <v>CVP_035185_2</v>
      </c>
      <c r="H3199" t="str">
        <f>IF(ISNA(VLOOKUP(A3199,$A$3:A3198,1,0)),"","DUP!")</f>
        <v/>
      </c>
      <c r="I3199" t="str">
        <f>IF(ISNA(VLOOKUP(B3199,$B$3:B3198,1,0)),"","DUP!")</f>
        <v>DUP!</v>
      </c>
      <c r="J3199" t="str">
        <f t="shared" si="248"/>
        <v/>
      </c>
      <c r="K3199" t="str">
        <f t="shared" si="249"/>
        <v>INSERT INTO ZONE_MAP (SERVICE_ID, SERVICE_NAME, CODE, NW_GROUP, ZONE) VALUES (2,'Voice','035185','HA NAM','NATIONAL');</v>
      </c>
    </row>
    <row r="3200" spans="1:11">
      <c r="A3200" s="25" t="s">
        <v>1173</v>
      </c>
      <c r="B3200" s="25" t="s">
        <v>1141</v>
      </c>
      <c r="C3200" s="25" t="s">
        <v>243</v>
      </c>
      <c r="D3200" s="25" t="s">
        <v>244</v>
      </c>
      <c r="E3200">
        <f t="shared" si="245"/>
        <v>2</v>
      </c>
      <c r="F3200" t="str">
        <f t="shared" si="246"/>
        <v>Voice</v>
      </c>
      <c r="G3200" t="str">
        <f t="shared" si="247"/>
        <v>CVP_035185_2</v>
      </c>
      <c r="H3200" t="str">
        <f>IF(ISNA(VLOOKUP(A3200,$A$3:A3199,1,0)),"","DUP!")</f>
        <v>DUP!</v>
      </c>
      <c r="I3200" t="str">
        <f>IF(ISNA(VLOOKUP(B3200,$B$3:B3199,1,0)),"","DUP!")</f>
        <v>DUP!</v>
      </c>
      <c r="J3200" t="str">
        <f t="shared" si="248"/>
        <v/>
      </c>
      <c r="K3200" t="str">
        <f t="shared" si="249"/>
        <v/>
      </c>
    </row>
    <row r="3201" spans="1:11">
      <c r="A3201" s="25" t="s">
        <v>1173</v>
      </c>
      <c r="B3201" s="25" t="s">
        <v>1141</v>
      </c>
      <c r="C3201" s="25" t="s">
        <v>243</v>
      </c>
      <c r="D3201" s="25" t="s">
        <v>244</v>
      </c>
      <c r="E3201">
        <f t="shared" si="245"/>
        <v>2</v>
      </c>
      <c r="F3201" t="str">
        <f t="shared" si="246"/>
        <v>Voice</v>
      </c>
      <c r="G3201" t="str">
        <f t="shared" si="247"/>
        <v>CVP_035185_2</v>
      </c>
      <c r="H3201" t="str">
        <f>IF(ISNA(VLOOKUP(A3201,$A$3:A3200,1,0)),"","DUP!")</f>
        <v>DUP!</v>
      </c>
      <c r="I3201" t="str">
        <f>IF(ISNA(VLOOKUP(B3201,$B$3:B3200,1,0)),"","DUP!")</f>
        <v>DUP!</v>
      </c>
      <c r="J3201" t="str">
        <f t="shared" si="248"/>
        <v/>
      </c>
      <c r="K3201" t="str">
        <f t="shared" si="249"/>
        <v/>
      </c>
    </row>
    <row r="3202" spans="1:11">
      <c r="A3202" s="25" t="s">
        <v>1173</v>
      </c>
      <c r="B3202" s="25" t="s">
        <v>1141</v>
      </c>
      <c r="C3202" s="25" t="s">
        <v>243</v>
      </c>
      <c r="D3202" s="25" t="s">
        <v>245</v>
      </c>
      <c r="E3202">
        <f t="shared" si="245"/>
        <v>10</v>
      </c>
      <c r="F3202" t="str">
        <f t="shared" si="246"/>
        <v>Video Call</v>
      </c>
      <c r="G3202" t="str">
        <f t="shared" si="247"/>
        <v>CVP_035185_10</v>
      </c>
      <c r="H3202" t="str">
        <f>IF(ISNA(VLOOKUP(A3202,$A$3:A3201,1,0)),"","DUP!")</f>
        <v>DUP!</v>
      </c>
      <c r="I3202" t="str">
        <f>IF(ISNA(VLOOKUP(B3202,$B$3:B3201,1,0)),"","DUP!")</f>
        <v>DUP!</v>
      </c>
      <c r="J3202" t="str">
        <f t="shared" si="248"/>
        <v/>
      </c>
      <c r="K3202" t="str">
        <f t="shared" si="249"/>
        <v/>
      </c>
    </row>
    <row r="3203" spans="1:11">
      <c r="A3203" s="25" t="s">
        <v>1173</v>
      </c>
      <c r="B3203" s="25" t="s">
        <v>1141</v>
      </c>
      <c r="C3203" s="25" t="s">
        <v>243</v>
      </c>
      <c r="D3203" s="25" t="s">
        <v>245</v>
      </c>
      <c r="E3203">
        <f t="shared" si="245"/>
        <v>10</v>
      </c>
      <c r="F3203" t="str">
        <f t="shared" si="246"/>
        <v>Video Call</v>
      </c>
      <c r="G3203" t="str">
        <f t="shared" si="247"/>
        <v>CVP_035185_10</v>
      </c>
      <c r="H3203" t="str">
        <f>IF(ISNA(VLOOKUP(A3203,$A$3:A3202,1,0)),"","DUP!")</f>
        <v>DUP!</v>
      </c>
      <c r="I3203" t="str">
        <f>IF(ISNA(VLOOKUP(B3203,$B$3:B3202,1,0)),"","DUP!")</f>
        <v>DUP!</v>
      </c>
      <c r="J3203" t="str">
        <f t="shared" si="248"/>
        <v/>
      </c>
      <c r="K3203" t="str">
        <f t="shared" si="249"/>
        <v/>
      </c>
    </row>
    <row r="3204" spans="1:11">
      <c r="A3204" s="25" t="s">
        <v>1173</v>
      </c>
      <c r="B3204" s="25" t="s">
        <v>1141</v>
      </c>
      <c r="C3204" s="25" t="s">
        <v>243</v>
      </c>
      <c r="D3204" s="25" t="s">
        <v>245</v>
      </c>
      <c r="E3204">
        <f t="shared" ref="E3204:E3267" si="250">IF(D3204="NORMAL",2,10)</f>
        <v>10</v>
      </c>
      <c r="F3204" t="str">
        <f t="shared" ref="F3204:F3267" si="251">IF(D3204="NORMAL","Voice","Video Call")</f>
        <v>Video Call</v>
      </c>
      <c r="G3204" t="str">
        <f t="shared" ref="G3204:G3267" si="252">C3204&amp;"_"&amp;A3204&amp;"_"&amp;E3204</f>
        <v>CVP_035185_10</v>
      </c>
      <c r="H3204" t="str">
        <f>IF(ISNA(VLOOKUP(A3204,$A$3:A3203,1,0)),"","DUP!")</f>
        <v>DUP!</v>
      </c>
      <c r="I3204" t="str">
        <f>IF(ISNA(VLOOKUP(B3204,$B$3:B3203,1,0)),"","DUP!")</f>
        <v>DUP!</v>
      </c>
      <c r="J3204" t="str">
        <f t="shared" ref="J3204:J3267" si="253">IF(I3204="DUP!","",B3204)</f>
        <v/>
      </c>
      <c r="K3204" t="str">
        <f t="shared" ref="K3204:K3267" si="254">IF(H3204="DUP!","","INSERT INTO ZONE_MAP (SERVICE_ID, SERVICE_NAME, CODE, NW_GROUP, ZONE) VALUES ("&amp;E3204&amp;",'"&amp;F3204&amp;"','"&amp;A3204&amp;"','"&amp;B3204&amp;"','"&amp;IF(B3204="VINAPHONE","INTERNAL","NATIONAL")&amp;"');")</f>
        <v/>
      </c>
    </row>
    <row r="3205" spans="1:11">
      <c r="A3205" s="25" t="s">
        <v>1174</v>
      </c>
      <c r="B3205" s="25" t="s">
        <v>1141</v>
      </c>
      <c r="C3205" s="25" t="s">
        <v>243</v>
      </c>
      <c r="D3205" s="25" t="s">
        <v>244</v>
      </c>
      <c r="E3205">
        <f t="shared" si="250"/>
        <v>2</v>
      </c>
      <c r="F3205" t="str">
        <f t="shared" si="251"/>
        <v>Voice</v>
      </c>
      <c r="G3205" t="str">
        <f t="shared" si="252"/>
        <v>CVP_035186_2</v>
      </c>
      <c r="H3205" t="str">
        <f>IF(ISNA(VLOOKUP(A3205,$A$3:A3204,1,0)),"","DUP!")</f>
        <v/>
      </c>
      <c r="I3205" t="str">
        <f>IF(ISNA(VLOOKUP(B3205,$B$3:B3204,1,0)),"","DUP!")</f>
        <v>DUP!</v>
      </c>
      <c r="J3205" t="str">
        <f t="shared" si="253"/>
        <v/>
      </c>
      <c r="K3205" t="str">
        <f t="shared" si="254"/>
        <v>INSERT INTO ZONE_MAP (SERVICE_ID, SERVICE_NAME, CODE, NW_GROUP, ZONE) VALUES (2,'Voice','035186','HA NAM','NATIONAL');</v>
      </c>
    </row>
    <row r="3206" spans="1:11">
      <c r="A3206" s="25" t="s">
        <v>1174</v>
      </c>
      <c r="B3206" s="25" t="s">
        <v>1141</v>
      </c>
      <c r="C3206" s="25" t="s">
        <v>243</v>
      </c>
      <c r="D3206" s="25" t="s">
        <v>244</v>
      </c>
      <c r="E3206">
        <f t="shared" si="250"/>
        <v>2</v>
      </c>
      <c r="F3206" t="str">
        <f t="shared" si="251"/>
        <v>Voice</v>
      </c>
      <c r="G3206" t="str">
        <f t="shared" si="252"/>
        <v>CVP_035186_2</v>
      </c>
      <c r="H3206" t="str">
        <f>IF(ISNA(VLOOKUP(A3206,$A$3:A3205,1,0)),"","DUP!")</f>
        <v>DUP!</v>
      </c>
      <c r="I3206" t="str">
        <f>IF(ISNA(VLOOKUP(B3206,$B$3:B3205,1,0)),"","DUP!")</f>
        <v>DUP!</v>
      </c>
      <c r="J3206" t="str">
        <f t="shared" si="253"/>
        <v/>
      </c>
      <c r="K3206" t="str">
        <f t="shared" si="254"/>
        <v/>
      </c>
    </row>
    <row r="3207" spans="1:11">
      <c r="A3207" s="25" t="s">
        <v>1174</v>
      </c>
      <c r="B3207" s="25" t="s">
        <v>1141</v>
      </c>
      <c r="C3207" s="25" t="s">
        <v>243</v>
      </c>
      <c r="D3207" s="25" t="s">
        <v>244</v>
      </c>
      <c r="E3207">
        <f t="shared" si="250"/>
        <v>2</v>
      </c>
      <c r="F3207" t="str">
        <f t="shared" si="251"/>
        <v>Voice</v>
      </c>
      <c r="G3207" t="str">
        <f t="shared" si="252"/>
        <v>CVP_035186_2</v>
      </c>
      <c r="H3207" t="str">
        <f>IF(ISNA(VLOOKUP(A3207,$A$3:A3206,1,0)),"","DUP!")</f>
        <v>DUP!</v>
      </c>
      <c r="I3207" t="str">
        <f>IF(ISNA(VLOOKUP(B3207,$B$3:B3206,1,0)),"","DUP!")</f>
        <v>DUP!</v>
      </c>
      <c r="J3207" t="str">
        <f t="shared" si="253"/>
        <v/>
      </c>
      <c r="K3207" t="str">
        <f t="shared" si="254"/>
        <v/>
      </c>
    </row>
    <row r="3208" spans="1:11">
      <c r="A3208" s="25" t="s">
        <v>1174</v>
      </c>
      <c r="B3208" s="25" t="s">
        <v>1141</v>
      </c>
      <c r="C3208" s="25" t="s">
        <v>243</v>
      </c>
      <c r="D3208" s="25" t="s">
        <v>245</v>
      </c>
      <c r="E3208">
        <f t="shared" si="250"/>
        <v>10</v>
      </c>
      <c r="F3208" t="str">
        <f t="shared" si="251"/>
        <v>Video Call</v>
      </c>
      <c r="G3208" t="str">
        <f t="shared" si="252"/>
        <v>CVP_035186_10</v>
      </c>
      <c r="H3208" t="str">
        <f>IF(ISNA(VLOOKUP(A3208,$A$3:A3207,1,0)),"","DUP!")</f>
        <v>DUP!</v>
      </c>
      <c r="I3208" t="str">
        <f>IF(ISNA(VLOOKUP(B3208,$B$3:B3207,1,0)),"","DUP!")</f>
        <v>DUP!</v>
      </c>
      <c r="J3208" t="str">
        <f t="shared" si="253"/>
        <v/>
      </c>
      <c r="K3208" t="str">
        <f t="shared" si="254"/>
        <v/>
      </c>
    </row>
    <row r="3209" spans="1:11">
      <c r="A3209" s="25" t="s">
        <v>1174</v>
      </c>
      <c r="B3209" s="25" t="s">
        <v>1141</v>
      </c>
      <c r="C3209" s="25" t="s">
        <v>243</v>
      </c>
      <c r="D3209" s="25" t="s">
        <v>245</v>
      </c>
      <c r="E3209">
        <f t="shared" si="250"/>
        <v>10</v>
      </c>
      <c r="F3209" t="str">
        <f t="shared" si="251"/>
        <v>Video Call</v>
      </c>
      <c r="G3209" t="str">
        <f t="shared" si="252"/>
        <v>CVP_035186_10</v>
      </c>
      <c r="H3209" t="str">
        <f>IF(ISNA(VLOOKUP(A3209,$A$3:A3208,1,0)),"","DUP!")</f>
        <v>DUP!</v>
      </c>
      <c r="I3209" t="str">
        <f>IF(ISNA(VLOOKUP(B3209,$B$3:B3208,1,0)),"","DUP!")</f>
        <v>DUP!</v>
      </c>
      <c r="J3209" t="str">
        <f t="shared" si="253"/>
        <v/>
      </c>
      <c r="K3209" t="str">
        <f t="shared" si="254"/>
        <v/>
      </c>
    </row>
    <row r="3210" spans="1:11">
      <c r="A3210" s="25" t="s">
        <v>1174</v>
      </c>
      <c r="B3210" s="25" t="s">
        <v>1141</v>
      </c>
      <c r="C3210" s="25" t="s">
        <v>243</v>
      </c>
      <c r="D3210" s="25" t="s">
        <v>245</v>
      </c>
      <c r="E3210">
        <f t="shared" si="250"/>
        <v>10</v>
      </c>
      <c r="F3210" t="str">
        <f t="shared" si="251"/>
        <v>Video Call</v>
      </c>
      <c r="G3210" t="str">
        <f t="shared" si="252"/>
        <v>CVP_035186_10</v>
      </c>
      <c r="H3210" t="str">
        <f>IF(ISNA(VLOOKUP(A3210,$A$3:A3209,1,0)),"","DUP!")</f>
        <v>DUP!</v>
      </c>
      <c r="I3210" t="str">
        <f>IF(ISNA(VLOOKUP(B3210,$B$3:B3209,1,0)),"","DUP!")</f>
        <v>DUP!</v>
      </c>
      <c r="J3210" t="str">
        <f t="shared" si="253"/>
        <v/>
      </c>
      <c r="K3210" t="str">
        <f t="shared" si="254"/>
        <v/>
      </c>
    </row>
    <row r="3211" spans="1:11">
      <c r="A3211" s="25" t="s">
        <v>1175</v>
      </c>
      <c r="B3211" s="25" t="s">
        <v>1141</v>
      </c>
      <c r="C3211" s="25" t="s">
        <v>243</v>
      </c>
      <c r="D3211" s="25" t="s">
        <v>244</v>
      </c>
      <c r="E3211">
        <f t="shared" si="250"/>
        <v>2</v>
      </c>
      <c r="F3211" t="str">
        <f t="shared" si="251"/>
        <v>Voice</v>
      </c>
      <c r="G3211" t="str">
        <f t="shared" si="252"/>
        <v>CVP_035187_2</v>
      </c>
      <c r="H3211" t="str">
        <f>IF(ISNA(VLOOKUP(A3211,$A$3:A3210,1,0)),"","DUP!")</f>
        <v/>
      </c>
      <c r="I3211" t="str">
        <f>IF(ISNA(VLOOKUP(B3211,$B$3:B3210,1,0)),"","DUP!")</f>
        <v>DUP!</v>
      </c>
      <c r="J3211" t="str">
        <f t="shared" si="253"/>
        <v/>
      </c>
      <c r="K3211" t="str">
        <f t="shared" si="254"/>
        <v>INSERT INTO ZONE_MAP (SERVICE_ID, SERVICE_NAME, CODE, NW_GROUP, ZONE) VALUES (2,'Voice','035187','HA NAM','NATIONAL');</v>
      </c>
    </row>
    <row r="3212" spans="1:11">
      <c r="A3212" s="25" t="s">
        <v>1175</v>
      </c>
      <c r="B3212" s="25" t="s">
        <v>1141</v>
      </c>
      <c r="C3212" s="25" t="s">
        <v>243</v>
      </c>
      <c r="D3212" s="25" t="s">
        <v>244</v>
      </c>
      <c r="E3212">
        <f t="shared" si="250"/>
        <v>2</v>
      </c>
      <c r="F3212" t="str">
        <f t="shared" si="251"/>
        <v>Voice</v>
      </c>
      <c r="G3212" t="str">
        <f t="shared" si="252"/>
        <v>CVP_035187_2</v>
      </c>
      <c r="H3212" t="str">
        <f>IF(ISNA(VLOOKUP(A3212,$A$3:A3211,1,0)),"","DUP!")</f>
        <v>DUP!</v>
      </c>
      <c r="I3212" t="str">
        <f>IF(ISNA(VLOOKUP(B3212,$B$3:B3211,1,0)),"","DUP!")</f>
        <v>DUP!</v>
      </c>
      <c r="J3212" t="str">
        <f t="shared" si="253"/>
        <v/>
      </c>
      <c r="K3212" t="str">
        <f t="shared" si="254"/>
        <v/>
      </c>
    </row>
    <row r="3213" spans="1:11">
      <c r="A3213" s="25" t="s">
        <v>1175</v>
      </c>
      <c r="B3213" s="25" t="s">
        <v>1141</v>
      </c>
      <c r="C3213" s="25" t="s">
        <v>243</v>
      </c>
      <c r="D3213" s="25" t="s">
        <v>244</v>
      </c>
      <c r="E3213">
        <f t="shared" si="250"/>
        <v>2</v>
      </c>
      <c r="F3213" t="str">
        <f t="shared" si="251"/>
        <v>Voice</v>
      </c>
      <c r="G3213" t="str">
        <f t="shared" si="252"/>
        <v>CVP_035187_2</v>
      </c>
      <c r="H3213" t="str">
        <f>IF(ISNA(VLOOKUP(A3213,$A$3:A3212,1,0)),"","DUP!")</f>
        <v>DUP!</v>
      </c>
      <c r="I3213" t="str">
        <f>IF(ISNA(VLOOKUP(B3213,$B$3:B3212,1,0)),"","DUP!")</f>
        <v>DUP!</v>
      </c>
      <c r="J3213" t="str">
        <f t="shared" si="253"/>
        <v/>
      </c>
      <c r="K3213" t="str">
        <f t="shared" si="254"/>
        <v/>
      </c>
    </row>
    <row r="3214" spans="1:11">
      <c r="A3214" s="25" t="s">
        <v>1175</v>
      </c>
      <c r="B3214" s="25" t="s">
        <v>1141</v>
      </c>
      <c r="C3214" s="25" t="s">
        <v>243</v>
      </c>
      <c r="D3214" s="25" t="s">
        <v>245</v>
      </c>
      <c r="E3214">
        <f t="shared" si="250"/>
        <v>10</v>
      </c>
      <c r="F3214" t="str">
        <f t="shared" si="251"/>
        <v>Video Call</v>
      </c>
      <c r="G3214" t="str">
        <f t="shared" si="252"/>
        <v>CVP_035187_10</v>
      </c>
      <c r="H3214" t="str">
        <f>IF(ISNA(VLOOKUP(A3214,$A$3:A3213,1,0)),"","DUP!")</f>
        <v>DUP!</v>
      </c>
      <c r="I3214" t="str">
        <f>IF(ISNA(VLOOKUP(B3214,$B$3:B3213,1,0)),"","DUP!")</f>
        <v>DUP!</v>
      </c>
      <c r="J3214" t="str">
        <f t="shared" si="253"/>
        <v/>
      </c>
      <c r="K3214" t="str">
        <f t="shared" si="254"/>
        <v/>
      </c>
    </row>
    <row r="3215" spans="1:11">
      <c r="A3215" s="25" t="s">
        <v>1175</v>
      </c>
      <c r="B3215" s="25" t="s">
        <v>1141</v>
      </c>
      <c r="C3215" s="25" t="s">
        <v>243</v>
      </c>
      <c r="D3215" s="25" t="s">
        <v>245</v>
      </c>
      <c r="E3215">
        <f t="shared" si="250"/>
        <v>10</v>
      </c>
      <c r="F3215" t="str">
        <f t="shared" si="251"/>
        <v>Video Call</v>
      </c>
      <c r="G3215" t="str">
        <f t="shared" si="252"/>
        <v>CVP_035187_10</v>
      </c>
      <c r="H3215" t="str">
        <f>IF(ISNA(VLOOKUP(A3215,$A$3:A3214,1,0)),"","DUP!")</f>
        <v>DUP!</v>
      </c>
      <c r="I3215" t="str">
        <f>IF(ISNA(VLOOKUP(B3215,$B$3:B3214,1,0)),"","DUP!")</f>
        <v>DUP!</v>
      </c>
      <c r="J3215" t="str">
        <f t="shared" si="253"/>
        <v/>
      </c>
      <c r="K3215" t="str">
        <f t="shared" si="254"/>
        <v/>
      </c>
    </row>
    <row r="3216" spans="1:11">
      <c r="A3216" s="25" t="s">
        <v>1175</v>
      </c>
      <c r="B3216" s="25" t="s">
        <v>1141</v>
      </c>
      <c r="C3216" s="25" t="s">
        <v>243</v>
      </c>
      <c r="D3216" s="25" t="s">
        <v>245</v>
      </c>
      <c r="E3216">
        <f t="shared" si="250"/>
        <v>10</v>
      </c>
      <c r="F3216" t="str">
        <f t="shared" si="251"/>
        <v>Video Call</v>
      </c>
      <c r="G3216" t="str">
        <f t="shared" si="252"/>
        <v>CVP_035187_10</v>
      </c>
      <c r="H3216" t="str">
        <f>IF(ISNA(VLOOKUP(A3216,$A$3:A3215,1,0)),"","DUP!")</f>
        <v>DUP!</v>
      </c>
      <c r="I3216" t="str">
        <f>IF(ISNA(VLOOKUP(B3216,$B$3:B3215,1,0)),"","DUP!")</f>
        <v>DUP!</v>
      </c>
      <c r="J3216" t="str">
        <f t="shared" si="253"/>
        <v/>
      </c>
      <c r="K3216" t="str">
        <f t="shared" si="254"/>
        <v/>
      </c>
    </row>
    <row r="3217" spans="1:11">
      <c r="A3217" s="25" t="s">
        <v>1176</v>
      </c>
      <c r="B3217" s="25" t="s">
        <v>1141</v>
      </c>
      <c r="C3217" s="25" t="s">
        <v>243</v>
      </c>
      <c r="D3217" s="25" t="s">
        <v>244</v>
      </c>
      <c r="E3217">
        <f t="shared" si="250"/>
        <v>2</v>
      </c>
      <c r="F3217" t="str">
        <f t="shared" si="251"/>
        <v>Voice</v>
      </c>
      <c r="G3217" t="str">
        <f t="shared" si="252"/>
        <v>CVP_035188_2</v>
      </c>
      <c r="H3217" t="str">
        <f>IF(ISNA(VLOOKUP(A3217,$A$3:A3216,1,0)),"","DUP!")</f>
        <v/>
      </c>
      <c r="I3217" t="str">
        <f>IF(ISNA(VLOOKUP(B3217,$B$3:B3216,1,0)),"","DUP!")</f>
        <v>DUP!</v>
      </c>
      <c r="J3217" t="str">
        <f t="shared" si="253"/>
        <v/>
      </c>
      <c r="K3217" t="str">
        <f t="shared" si="254"/>
        <v>INSERT INTO ZONE_MAP (SERVICE_ID, SERVICE_NAME, CODE, NW_GROUP, ZONE) VALUES (2,'Voice','035188','HA NAM','NATIONAL');</v>
      </c>
    </row>
    <row r="3218" spans="1:11">
      <c r="A3218" s="25" t="s">
        <v>1176</v>
      </c>
      <c r="B3218" s="25" t="s">
        <v>1141</v>
      </c>
      <c r="C3218" s="25" t="s">
        <v>243</v>
      </c>
      <c r="D3218" s="25" t="s">
        <v>244</v>
      </c>
      <c r="E3218">
        <f t="shared" si="250"/>
        <v>2</v>
      </c>
      <c r="F3218" t="str">
        <f t="shared" si="251"/>
        <v>Voice</v>
      </c>
      <c r="G3218" t="str">
        <f t="shared" si="252"/>
        <v>CVP_035188_2</v>
      </c>
      <c r="H3218" t="str">
        <f>IF(ISNA(VLOOKUP(A3218,$A$3:A3217,1,0)),"","DUP!")</f>
        <v>DUP!</v>
      </c>
      <c r="I3218" t="str">
        <f>IF(ISNA(VLOOKUP(B3218,$B$3:B3217,1,0)),"","DUP!")</f>
        <v>DUP!</v>
      </c>
      <c r="J3218" t="str">
        <f t="shared" si="253"/>
        <v/>
      </c>
      <c r="K3218" t="str">
        <f t="shared" si="254"/>
        <v/>
      </c>
    </row>
    <row r="3219" spans="1:11">
      <c r="A3219" s="25" t="s">
        <v>1176</v>
      </c>
      <c r="B3219" s="25" t="s">
        <v>1141</v>
      </c>
      <c r="C3219" s="25" t="s">
        <v>243</v>
      </c>
      <c r="D3219" s="25" t="s">
        <v>244</v>
      </c>
      <c r="E3219">
        <f t="shared" si="250"/>
        <v>2</v>
      </c>
      <c r="F3219" t="str">
        <f t="shared" si="251"/>
        <v>Voice</v>
      </c>
      <c r="G3219" t="str">
        <f t="shared" si="252"/>
        <v>CVP_035188_2</v>
      </c>
      <c r="H3219" t="str">
        <f>IF(ISNA(VLOOKUP(A3219,$A$3:A3218,1,0)),"","DUP!")</f>
        <v>DUP!</v>
      </c>
      <c r="I3219" t="str">
        <f>IF(ISNA(VLOOKUP(B3219,$B$3:B3218,1,0)),"","DUP!")</f>
        <v>DUP!</v>
      </c>
      <c r="J3219" t="str">
        <f t="shared" si="253"/>
        <v/>
      </c>
      <c r="K3219" t="str">
        <f t="shared" si="254"/>
        <v/>
      </c>
    </row>
    <row r="3220" spans="1:11">
      <c r="A3220" s="25" t="s">
        <v>1176</v>
      </c>
      <c r="B3220" s="25" t="s">
        <v>1141</v>
      </c>
      <c r="C3220" s="25" t="s">
        <v>243</v>
      </c>
      <c r="D3220" s="25" t="s">
        <v>245</v>
      </c>
      <c r="E3220">
        <f t="shared" si="250"/>
        <v>10</v>
      </c>
      <c r="F3220" t="str">
        <f t="shared" si="251"/>
        <v>Video Call</v>
      </c>
      <c r="G3220" t="str">
        <f t="shared" si="252"/>
        <v>CVP_035188_10</v>
      </c>
      <c r="H3220" t="str">
        <f>IF(ISNA(VLOOKUP(A3220,$A$3:A3219,1,0)),"","DUP!")</f>
        <v>DUP!</v>
      </c>
      <c r="I3220" t="str">
        <f>IF(ISNA(VLOOKUP(B3220,$B$3:B3219,1,0)),"","DUP!")</f>
        <v>DUP!</v>
      </c>
      <c r="J3220" t="str">
        <f t="shared" si="253"/>
        <v/>
      </c>
      <c r="K3220" t="str">
        <f t="shared" si="254"/>
        <v/>
      </c>
    </row>
    <row r="3221" spans="1:11">
      <c r="A3221" s="25" t="s">
        <v>1176</v>
      </c>
      <c r="B3221" s="25" t="s">
        <v>1141</v>
      </c>
      <c r="C3221" s="25" t="s">
        <v>243</v>
      </c>
      <c r="D3221" s="25" t="s">
        <v>245</v>
      </c>
      <c r="E3221">
        <f t="shared" si="250"/>
        <v>10</v>
      </c>
      <c r="F3221" t="str">
        <f t="shared" si="251"/>
        <v>Video Call</v>
      </c>
      <c r="G3221" t="str">
        <f t="shared" si="252"/>
        <v>CVP_035188_10</v>
      </c>
      <c r="H3221" t="str">
        <f>IF(ISNA(VLOOKUP(A3221,$A$3:A3220,1,0)),"","DUP!")</f>
        <v>DUP!</v>
      </c>
      <c r="I3221" t="str">
        <f>IF(ISNA(VLOOKUP(B3221,$B$3:B3220,1,0)),"","DUP!")</f>
        <v>DUP!</v>
      </c>
      <c r="J3221" t="str">
        <f t="shared" si="253"/>
        <v/>
      </c>
      <c r="K3221" t="str">
        <f t="shared" si="254"/>
        <v/>
      </c>
    </row>
    <row r="3222" spans="1:11">
      <c r="A3222" s="25" t="s">
        <v>1176</v>
      </c>
      <c r="B3222" s="25" t="s">
        <v>1141</v>
      </c>
      <c r="C3222" s="25" t="s">
        <v>243</v>
      </c>
      <c r="D3222" s="25" t="s">
        <v>245</v>
      </c>
      <c r="E3222">
        <f t="shared" si="250"/>
        <v>10</v>
      </c>
      <c r="F3222" t="str">
        <f t="shared" si="251"/>
        <v>Video Call</v>
      </c>
      <c r="G3222" t="str">
        <f t="shared" si="252"/>
        <v>CVP_035188_10</v>
      </c>
      <c r="H3222" t="str">
        <f>IF(ISNA(VLOOKUP(A3222,$A$3:A3221,1,0)),"","DUP!")</f>
        <v>DUP!</v>
      </c>
      <c r="I3222" t="str">
        <f>IF(ISNA(VLOOKUP(B3222,$B$3:B3221,1,0)),"","DUP!")</f>
        <v>DUP!</v>
      </c>
      <c r="J3222" t="str">
        <f t="shared" si="253"/>
        <v/>
      </c>
      <c r="K3222" t="str">
        <f t="shared" si="254"/>
        <v/>
      </c>
    </row>
    <row r="3223" spans="1:11">
      <c r="A3223" s="25" t="s">
        <v>1177</v>
      </c>
      <c r="B3223" s="25" t="s">
        <v>1141</v>
      </c>
      <c r="C3223" s="25" t="s">
        <v>243</v>
      </c>
      <c r="D3223" s="25" t="s">
        <v>244</v>
      </c>
      <c r="E3223">
        <f t="shared" si="250"/>
        <v>2</v>
      </c>
      <c r="F3223" t="str">
        <f t="shared" si="251"/>
        <v>Voice</v>
      </c>
      <c r="G3223" t="str">
        <f t="shared" si="252"/>
        <v>CVP_035189_2</v>
      </c>
      <c r="H3223" t="str">
        <f>IF(ISNA(VLOOKUP(A3223,$A$3:A3222,1,0)),"","DUP!")</f>
        <v/>
      </c>
      <c r="I3223" t="str">
        <f>IF(ISNA(VLOOKUP(B3223,$B$3:B3222,1,0)),"","DUP!")</f>
        <v>DUP!</v>
      </c>
      <c r="J3223" t="str">
        <f t="shared" si="253"/>
        <v/>
      </c>
      <c r="K3223" t="str">
        <f t="shared" si="254"/>
        <v>INSERT INTO ZONE_MAP (SERVICE_ID, SERVICE_NAME, CODE, NW_GROUP, ZONE) VALUES (2,'Voice','035189','HA NAM','NATIONAL');</v>
      </c>
    </row>
    <row r="3224" spans="1:11">
      <c r="A3224" s="25" t="s">
        <v>1177</v>
      </c>
      <c r="B3224" s="25" t="s">
        <v>1141</v>
      </c>
      <c r="C3224" s="25" t="s">
        <v>243</v>
      </c>
      <c r="D3224" s="25" t="s">
        <v>244</v>
      </c>
      <c r="E3224">
        <f t="shared" si="250"/>
        <v>2</v>
      </c>
      <c r="F3224" t="str">
        <f t="shared" si="251"/>
        <v>Voice</v>
      </c>
      <c r="G3224" t="str">
        <f t="shared" si="252"/>
        <v>CVP_035189_2</v>
      </c>
      <c r="H3224" t="str">
        <f>IF(ISNA(VLOOKUP(A3224,$A$3:A3223,1,0)),"","DUP!")</f>
        <v>DUP!</v>
      </c>
      <c r="I3224" t="str">
        <f>IF(ISNA(VLOOKUP(B3224,$B$3:B3223,1,0)),"","DUP!")</f>
        <v>DUP!</v>
      </c>
      <c r="J3224" t="str">
        <f t="shared" si="253"/>
        <v/>
      </c>
      <c r="K3224" t="str">
        <f t="shared" si="254"/>
        <v/>
      </c>
    </row>
    <row r="3225" spans="1:11">
      <c r="A3225" s="25" t="s">
        <v>1177</v>
      </c>
      <c r="B3225" s="25" t="s">
        <v>1141</v>
      </c>
      <c r="C3225" s="25" t="s">
        <v>243</v>
      </c>
      <c r="D3225" s="25" t="s">
        <v>244</v>
      </c>
      <c r="E3225">
        <f t="shared" si="250"/>
        <v>2</v>
      </c>
      <c r="F3225" t="str">
        <f t="shared" si="251"/>
        <v>Voice</v>
      </c>
      <c r="G3225" t="str">
        <f t="shared" si="252"/>
        <v>CVP_035189_2</v>
      </c>
      <c r="H3225" t="str">
        <f>IF(ISNA(VLOOKUP(A3225,$A$3:A3224,1,0)),"","DUP!")</f>
        <v>DUP!</v>
      </c>
      <c r="I3225" t="str">
        <f>IF(ISNA(VLOOKUP(B3225,$B$3:B3224,1,0)),"","DUP!")</f>
        <v>DUP!</v>
      </c>
      <c r="J3225" t="str">
        <f t="shared" si="253"/>
        <v/>
      </c>
      <c r="K3225" t="str">
        <f t="shared" si="254"/>
        <v/>
      </c>
    </row>
    <row r="3226" spans="1:11">
      <c r="A3226" s="25" t="s">
        <v>1177</v>
      </c>
      <c r="B3226" s="25" t="s">
        <v>1141</v>
      </c>
      <c r="C3226" s="25" t="s">
        <v>243</v>
      </c>
      <c r="D3226" s="25" t="s">
        <v>245</v>
      </c>
      <c r="E3226">
        <f t="shared" si="250"/>
        <v>10</v>
      </c>
      <c r="F3226" t="str">
        <f t="shared" si="251"/>
        <v>Video Call</v>
      </c>
      <c r="G3226" t="str">
        <f t="shared" si="252"/>
        <v>CVP_035189_10</v>
      </c>
      <c r="H3226" t="str">
        <f>IF(ISNA(VLOOKUP(A3226,$A$3:A3225,1,0)),"","DUP!")</f>
        <v>DUP!</v>
      </c>
      <c r="I3226" t="str">
        <f>IF(ISNA(VLOOKUP(B3226,$B$3:B3225,1,0)),"","DUP!")</f>
        <v>DUP!</v>
      </c>
      <c r="J3226" t="str">
        <f t="shared" si="253"/>
        <v/>
      </c>
      <c r="K3226" t="str">
        <f t="shared" si="254"/>
        <v/>
      </c>
    </row>
    <row r="3227" spans="1:11">
      <c r="A3227" s="25" t="s">
        <v>1177</v>
      </c>
      <c r="B3227" s="25" t="s">
        <v>1141</v>
      </c>
      <c r="C3227" s="25" t="s">
        <v>243</v>
      </c>
      <c r="D3227" s="25" t="s">
        <v>245</v>
      </c>
      <c r="E3227">
        <f t="shared" si="250"/>
        <v>10</v>
      </c>
      <c r="F3227" t="str">
        <f t="shared" si="251"/>
        <v>Video Call</v>
      </c>
      <c r="G3227" t="str">
        <f t="shared" si="252"/>
        <v>CVP_035189_10</v>
      </c>
      <c r="H3227" t="str">
        <f>IF(ISNA(VLOOKUP(A3227,$A$3:A3226,1,0)),"","DUP!")</f>
        <v>DUP!</v>
      </c>
      <c r="I3227" t="str">
        <f>IF(ISNA(VLOOKUP(B3227,$B$3:B3226,1,0)),"","DUP!")</f>
        <v>DUP!</v>
      </c>
      <c r="J3227" t="str">
        <f t="shared" si="253"/>
        <v/>
      </c>
      <c r="K3227" t="str">
        <f t="shared" si="254"/>
        <v/>
      </c>
    </row>
    <row r="3228" spans="1:11">
      <c r="A3228" s="25" t="s">
        <v>1177</v>
      </c>
      <c r="B3228" s="25" t="s">
        <v>1141</v>
      </c>
      <c r="C3228" s="25" t="s">
        <v>243</v>
      </c>
      <c r="D3228" s="25" t="s">
        <v>245</v>
      </c>
      <c r="E3228">
        <f t="shared" si="250"/>
        <v>10</v>
      </c>
      <c r="F3228" t="str">
        <f t="shared" si="251"/>
        <v>Video Call</v>
      </c>
      <c r="G3228" t="str">
        <f t="shared" si="252"/>
        <v>CVP_035189_10</v>
      </c>
      <c r="H3228" t="str">
        <f>IF(ISNA(VLOOKUP(A3228,$A$3:A3227,1,0)),"","DUP!")</f>
        <v>DUP!</v>
      </c>
      <c r="I3228" t="str">
        <f>IF(ISNA(VLOOKUP(B3228,$B$3:B3227,1,0)),"","DUP!")</f>
        <v>DUP!</v>
      </c>
      <c r="J3228" t="str">
        <f t="shared" si="253"/>
        <v/>
      </c>
      <c r="K3228" t="str">
        <f t="shared" si="254"/>
        <v/>
      </c>
    </row>
    <row r="3229" spans="1:11">
      <c r="A3229" s="25" t="s">
        <v>1178</v>
      </c>
      <c r="B3229" s="25" t="s">
        <v>1179</v>
      </c>
      <c r="C3229" s="25" t="s">
        <v>289</v>
      </c>
      <c r="D3229" s="25" t="s">
        <v>244</v>
      </c>
      <c r="E3229">
        <f t="shared" si="250"/>
        <v>2</v>
      </c>
      <c r="F3229" t="str">
        <f t="shared" si="251"/>
        <v>Voice</v>
      </c>
      <c r="G3229" t="str">
        <f t="shared" si="252"/>
        <v>CDH_036_2</v>
      </c>
      <c r="H3229" t="str">
        <f>IF(ISNA(VLOOKUP(A3229,$A$3:A3228,1,0)),"","DUP!")</f>
        <v/>
      </c>
      <c r="I3229" t="str">
        <f>IF(ISNA(VLOOKUP(B3229,$B$3:B3228,1,0)),"","DUP!")</f>
        <v/>
      </c>
      <c r="J3229" t="str">
        <f t="shared" si="253"/>
        <v>THAI BINH</v>
      </c>
      <c r="K3229" t="str">
        <f t="shared" si="254"/>
        <v>INSERT INTO ZONE_MAP (SERVICE_ID, SERVICE_NAME, CODE, NW_GROUP, ZONE) VALUES (2,'Voice','036','THAI BINH','NATIONAL');</v>
      </c>
    </row>
    <row r="3230" spans="1:11">
      <c r="A3230" s="25" t="s">
        <v>1180</v>
      </c>
      <c r="B3230" s="25" t="s">
        <v>1179</v>
      </c>
      <c r="C3230" s="25" t="s">
        <v>289</v>
      </c>
      <c r="D3230" s="25" t="s">
        <v>244</v>
      </c>
      <c r="E3230">
        <f t="shared" si="250"/>
        <v>2</v>
      </c>
      <c r="F3230" t="str">
        <f t="shared" si="251"/>
        <v>Voice</v>
      </c>
      <c r="G3230" t="str">
        <f t="shared" si="252"/>
        <v>CDH_036101_2</v>
      </c>
      <c r="H3230" t="str">
        <f>IF(ISNA(VLOOKUP(A3230,$A$3:A3229,1,0)),"","DUP!")</f>
        <v/>
      </c>
      <c r="I3230" t="str">
        <f>IF(ISNA(VLOOKUP(B3230,$B$3:B3229,1,0)),"","DUP!")</f>
        <v>DUP!</v>
      </c>
      <c r="J3230" t="str">
        <f t="shared" si="253"/>
        <v/>
      </c>
      <c r="K3230" t="str">
        <f t="shared" si="254"/>
        <v>INSERT INTO ZONE_MAP (SERVICE_ID, SERVICE_NAME, CODE, NW_GROUP, ZONE) VALUES (2,'Voice','036101','THAI BINH','NATIONAL');</v>
      </c>
    </row>
    <row r="3231" spans="1:11">
      <c r="A3231" s="25" t="s">
        <v>1180</v>
      </c>
      <c r="B3231" s="25" t="s">
        <v>1179</v>
      </c>
      <c r="C3231" s="25" t="s">
        <v>289</v>
      </c>
      <c r="D3231" s="25" t="s">
        <v>244</v>
      </c>
      <c r="E3231">
        <f t="shared" si="250"/>
        <v>2</v>
      </c>
      <c r="F3231" t="str">
        <f t="shared" si="251"/>
        <v>Voice</v>
      </c>
      <c r="G3231" t="str">
        <f t="shared" si="252"/>
        <v>CDH_036101_2</v>
      </c>
      <c r="H3231" t="str">
        <f>IF(ISNA(VLOOKUP(A3231,$A$3:A3230,1,0)),"","DUP!")</f>
        <v>DUP!</v>
      </c>
      <c r="I3231" t="str">
        <f>IF(ISNA(VLOOKUP(B3231,$B$3:B3230,1,0)),"","DUP!")</f>
        <v>DUP!</v>
      </c>
      <c r="J3231" t="str">
        <f t="shared" si="253"/>
        <v/>
      </c>
      <c r="K3231" t="str">
        <f t="shared" si="254"/>
        <v/>
      </c>
    </row>
    <row r="3232" spans="1:11">
      <c r="A3232" s="25" t="s">
        <v>1180</v>
      </c>
      <c r="B3232" s="25" t="s">
        <v>1179</v>
      </c>
      <c r="C3232" s="25" t="s">
        <v>289</v>
      </c>
      <c r="D3232" s="25" t="s">
        <v>244</v>
      </c>
      <c r="E3232">
        <f t="shared" si="250"/>
        <v>2</v>
      </c>
      <c r="F3232" t="str">
        <f t="shared" si="251"/>
        <v>Voice</v>
      </c>
      <c r="G3232" t="str">
        <f t="shared" si="252"/>
        <v>CDH_036101_2</v>
      </c>
      <c r="H3232" t="str">
        <f>IF(ISNA(VLOOKUP(A3232,$A$3:A3231,1,0)),"","DUP!")</f>
        <v>DUP!</v>
      </c>
      <c r="I3232" t="str">
        <f>IF(ISNA(VLOOKUP(B3232,$B$3:B3231,1,0)),"","DUP!")</f>
        <v>DUP!</v>
      </c>
      <c r="J3232" t="str">
        <f t="shared" si="253"/>
        <v/>
      </c>
      <c r="K3232" t="str">
        <f t="shared" si="254"/>
        <v/>
      </c>
    </row>
    <row r="3233" spans="1:11">
      <c r="A3233" s="25" t="s">
        <v>1180</v>
      </c>
      <c r="B3233" s="25" t="s">
        <v>1179</v>
      </c>
      <c r="C3233" s="25" t="s">
        <v>289</v>
      </c>
      <c r="D3233" s="25" t="s">
        <v>245</v>
      </c>
      <c r="E3233">
        <f t="shared" si="250"/>
        <v>10</v>
      </c>
      <c r="F3233" t="str">
        <f t="shared" si="251"/>
        <v>Video Call</v>
      </c>
      <c r="G3233" t="str">
        <f t="shared" si="252"/>
        <v>CDH_036101_10</v>
      </c>
      <c r="H3233" t="str">
        <f>IF(ISNA(VLOOKUP(A3233,$A$3:A3232,1,0)),"","DUP!")</f>
        <v>DUP!</v>
      </c>
      <c r="I3233" t="str">
        <f>IF(ISNA(VLOOKUP(B3233,$B$3:B3232,1,0)),"","DUP!")</f>
        <v>DUP!</v>
      </c>
      <c r="J3233" t="str">
        <f t="shared" si="253"/>
        <v/>
      </c>
      <c r="K3233" t="str">
        <f t="shared" si="254"/>
        <v/>
      </c>
    </row>
    <row r="3234" spans="1:11">
      <c r="A3234" s="25" t="s">
        <v>1180</v>
      </c>
      <c r="B3234" s="25" t="s">
        <v>1179</v>
      </c>
      <c r="C3234" s="25" t="s">
        <v>289</v>
      </c>
      <c r="D3234" s="25" t="s">
        <v>245</v>
      </c>
      <c r="E3234">
        <f t="shared" si="250"/>
        <v>10</v>
      </c>
      <c r="F3234" t="str">
        <f t="shared" si="251"/>
        <v>Video Call</v>
      </c>
      <c r="G3234" t="str">
        <f t="shared" si="252"/>
        <v>CDH_036101_10</v>
      </c>
      <c r="H3234" t="str">
        <f>IF(ISNA(VLOOKUP(A3234,$A$3:A3233,1,0)),"","DUP!")</f>
        <v>DUP!</v>
      </c>
      <c r="I3234" t="str">
        <f>IF(ISNA(VLOOKUP(B3234,$B$3:B3233,1,0)),"","DUP!")</f>
        <v>DUP!</v>
      </c>
      <c r="J3234" t="str">
        <f t="shared" si="253"/>
        <v/>
      </c>
      <c r="K3234" t="str">
        <f t="shared" si="254"/>
        <v/>
      </c>
    </row>
    <row r="3235" spans="1:11">
      <c r="A3235" s="25" t="s">
        <v>1180</v>
      </c>
      <c r="B3235" s="25" t="s">
        <v>1179</v>
      </c>
      <c r="C3235" s="25" t="s">
        <v>289</v>
      </c>
      <c r="D3235" s="25" t="s">
        <v>245</v>
      </c>
      <c r="E3235">
        <f t="shared" si="250"/>
        <v>10</v>
      </c>
      <c r="F3235" t="str">
        <f t="shared" si="251"/>
        <v>Video Call</v>
      </c>
      <c r="G3235" t="str">
        <f t="shared" si="252"/>
        <v>CDH_036101_10</v>
      </c>
      <c r="H3235" t="str">
        <f>IF(ISNA(VLOOKUP(A3235,$A$3:A3234,1,0)),"","DUP!")</f>
        <v>DUP!</v>
      </c>
      <c r="I3235" t="str">
        <f>IF(ISNA(VLOOKUP(B3235,$B$3:B3234,1,0)),"","DUP!")</f>
        <v>DUP!</v>
      </c>
      <c r="J3235" t="str">
        <f t="shared" si="253"/>
        <v/>
      </c>
      <c r="K3235" t="str">
        <f t="shared" si="254"/>
        <v/>
      </c>
    </row>
    <row r="3236" spans="1:11">
      <c r="A3236" s="25" t="s">
        <v>1181</v>
      </c>
      <c r="B3236" s="25" t="s">
        <v>292</v>
      </c>
      <c r="C3236" s="25" t="s">
        <v>293</v>
      </c>
      <c r="D3236" s="25" t="s">
        <v>244</v>
      </c>
      <c r="E3236">
        <f t="shared" si="250"/>
        <v>2</v>
      </c>
      <c r="F3236" t="str">
        <f t="shared" si="251"/>
        <v>Voice</v>
      </c>
      <c r="G3236" t="str">
        <f t="shared" si="252"/>
        <v>VAS_0361060_2</v>
      </c>
      <c r="H3236" t="str">
        <f>IF(ISNA(VLOOKUP(A3236,$A$3:A3235,1,0)),"","DUP!")</f>
        <v/>
      </c>
      <c r="I3236" t="str">
        <f>IF(ISNA(VLOOKUP(B3236,$B$3:B3235,1,0)),"","DUP!")</f>
        <v>DUP!</v>
      </c>
      <c r="J3236" t="str">
        <f t="shared" si="253"/>
        <v/>
      </c>
      <c r="K3236" t="str">
        <f t="shared" si="254"/>
        <v>INSERT INTO ZONE_MAP (SERVICE_ID, SERVICE_NAME, CODE, NW_GROUP, ZONE) VALUES (2,'Voice','0361060','DICH VU 106X VTEL','NATIONAL');</v>
      </c>
    </row>
    <row r="3237" spans="1:11">
      <c r="A3237" s="25" t="s">
        <v>1182</v>
      </c>
      <c r="B3237" s="25" t="s">
        <v>292</v>
      </c>
      <c r="C3237" s="25" t="s">
        <v>293</v>
      </c>
      <c r="D3237" s="25" t="s">
        <v>244</v>
      </c>
      <c r="E3237">
        <f t="shared" si="250"/>
        <v>2</v>
      </c>
      <c r="F3237" t="str">
        <f t="shared" si="251"/>
        <v>Voice</v>
      </c>
      <c r="G3237" t="str">
        <f t="shared" si="252"/>
        <v>VAS_0361061_2</v>
      </c>
      <c r="H3237" t="str">
        <f>IF(ISNA(VLOOKUP(A3237,$A$3:A3236,1,0)),"","DUP!")</f>
        <v/>
      </c>
      <c r="I3237" t="str">
        <f>IF(ISNA(VLOOKUP(B3237,$B$3:B3236,1,0)),"","DUP!")</f>
        <v>DUP!</v>
      </c>
      <c r="J3237" t="str">
        <f t="shared" si="253"/>
        <v/>
      </c>
      <c r="K3237" t="str">
        <f t="shared" si="254"/>
        <v>INSERT INTO ZONE_MAP (SERVICE_ID, SERVICE_NAME, CODE, NW_GROUP, ZONE) VALUES (2,'Voice','0361061','DICH VU 106X VTEL','NATIONAL');</v>
      </c>
    </row>
    <row r="3238" spans="1:11">
      <c r="A3238" s="25" t="s">
        <v>1183</v>
      </c>
      <c r="B3238" s="25" t="s">
        <v>292</v>
      </c>
      <c r="C3238" s="25" t="s">
        <v>293</v>
      </c>
      <c r="D3238" s="25" t="s">
        <v>244</v>
      </c>
      <c r="E3238">
        <f t="shared" si="250"/>
        <v>2</v>
      </c>
      <c r="F3238" t="str">
        <f t="shared" si="251"/>
        <v>Voice</v>
      </c>
      <c r="G3238" t="str">
        <f t="shared" si="252"/>
        <v>VAS_0361062_2</v>
      </c>
      <c r="H3238" t="str">
        <f>IF(ISNA(VLOOKUP(A3238,$A$3:A3237,1,0)),"","DUP!")</f>
        <v/>
      </c>
      <c r="I3238" t="str">
        <f>IF(ISNA(VLOOKUP(B3238,$B$3:B3237,1,0)),"","DUP!")</f>
        <v>DUP!</v>
      </c>
      <c r="J3238" t="str">
        <f t="shared" si="253"/>
        <v/>
      </c>
      <c r="K3238" t="str">
        <f t="shared" si="254"/>
        <v>INSERT INTO ZONE_MAP (SERVICE_ID, SERVICE_NAME, CODE, NW_GROUP, ZONE) VALUES (2,'Voice','0361062','DICH VU 106X VTEL','NATIONAL');</v>
      </c>
    </row>
    <row r="3239" spans="1:11">
      <c r="A3239" s="25" t="s">
        <v>1184</v>
      </c>
      <c r="B3239" s="25" t="s">
        <v>292</v>
      </c>
      <c r="C3239" s="25" t="s">
        <v>293</v>
      </c>
      <c r="D3239" s="25" t="s">
        <v>244</v>
      </c>
      <c r="E3239">
        <f t="shared" si="250"/>
        <v>2</v>
      </c>
      <c r="F3239" t="str">
        <f t="shared" si="251"/>
        <v>Voice</v>
      </c>
      <c r="G3239" t="str">
        <f t="shared" si="252"/>
        <v>VAS_0361066_2</v>
      </c>
      <c r="H3239" t="str">
        <f>IF(ISNA(VLOOKUP(A3239,$A$3:A3238,1,0)),"","DUP!")</f>
        <v/>
      </c>
      <c r="I3239" t="str">
        <f>IF(ISNA(VLOOKUP(B3239,$B$3:B3238,1,0)),"","DUP!")</f>
        <v>DUP!</v>
      </c>
      <c r="J3239" t="str">
        <f t="shared" si="253"/>
        <v/>
      </c>
      <c r="K3239" t="str">
        <f t="shared" si="254"/>
        <v>INSERT INTO ZONE_MAP (SERVICE_ID, SERVICE_NAME, CODE, NW_GROUP, ZONE) VALUES (2,'Voice','0361066','DICH VU 106X VTEL','NATIONAL');</v>
      </c>
    </row>
    <row r="3240" spans="1:11">
      <c r="A3240" s="25" t="s">
        <v>1185</v>
      </c>
      <c r="B3240" s="25" t="s">
        <v>292</v>
      </c>
      <c r="C3240" s="25" t="s">
        <v>293</v>
      </c>
      <c r="D3240" s="25" t="s">
        <v>244</v>
      </c>
      <c r="E3240">
        <f t="shared" si="250"/>
        <v>2</v>
      </c>
      <c r="F3240" t="str">
        <f t="shared" si="251"/>
        <v>Voice</v>
      </c>
      <c r="G3240" t="str">
        <f t="shared" si="252"/>
        <v>VAS_0361068_2</v>
      </c>
      <c r="H3240" t="str">
        <f>IF(ISNA(VLOOKUP(A3240,$A$3:A3239,1,0)),"","DUP!")</f>
        <v/>
      </c>
      <c r="I3240" t="str">
        <f>IF(ISNA(VLOOKUP(B3240,$B$3:B3239,1,0)),"","DUP!")</f>
        <v>DUP!</v>
      </c>
      <c r="J3240" t="str">
        <f t="shared" si="253"/>
        <v/>
      </c>
      <c r="K3240" t="str">
        <f t="shared" si="254"/>
        <v>INSERT INTO ZONE_MAP (SERVICE_ID, SERVICE_NAME, CODE, NW_GROUP, ZONE) VALUES (2,'Voice','0361068','DICH VU 106X VTEL','NATIONAL');</v>
      </c>
    </row>
    <row r="3241" spans="1:11">
      <c r="A3241" s="25" t="s">
        <v>1186</v>
      </c>
      <c r="B3241" s="25" t="s">
        <v>292</v>
      </c>
      <c r="C3241" s="25" t="s">
        <v>293</v>
      </c>
      <c r="D3241" s="25" t="s">
        <v>244</v>
      </c>
      <c r="E3241">
        <f t="shared" si="250"/>
        <v>2</v>
      </c>
      <c r="F3241" t="str">
        <f t="shared" si="251"/>
        <v>Voice</v>
      </c>
      <c r="G3241" t="str">
        <f t="shared" si="252"/>
        <v>VAS_0361069_2</v>
      </c>
      <c r="H3241" t="str">
        <f>IF(ISNA(VLOOKUP(A3241,$A$3:A3240,1,0)),"","DUP!")</f>
        <v/>
      </c>
      <c r="I3241" t="str">
        <f>IF(ISNA(VLOOKUP(B3241,$B$3:B3240,1,0)),"","DUP!")</f>
        <v>DUP!</v>
      </c>
      <c r="J3241" t="str">
        <f t="shared" si="253"/>
        <v/>
      </c>
      <c r="K3241" t="str">
        <f t="shared" si="254"/>
        <v>INSERT INTO ZONE_MAP (SERVICE_ID, SERVICE_NAME, CODE, NW_GROUP, ZONE) VALUES (2,'Voice','0361069','DICH VU 106X VTEL','NATIONAL');</v>
      </c>
    </row>
    <row r="3242" spans="1:11">
      <c r="A3242" s="25" t="s">
        <v>1187</v>
      </c>
      <c r="B3242" s="25" t="s">
        <v>1179</v>
      </c>
      <c r="C3242" s="25" t="s">
        <v>289</v>
      </c>
      <c r="D3242" s="25" t="s">
        <v>244</v>
      </c>
      <c r="E3242">
        <f t="shared" si="250"/>
        <v>2</v>
      </c>
      <c r="F3242" t="str">
        <f t="shared" si="251"/>
        <v>Voice</v>
      </c>
      <c r="G3242" t="str">
        <f t="shared" si="252"/>
        <v>CDH_036110_2</v>
      </c>
      <c r="H3242" t="str">
        <f>IF(ISNA(VLOOKUP(A3242,$A$3:A3241,1,0)),"","DUP!")</f>
        <v/>
      </c>
      <c r="I3242" t="str">
        <f>IF(ISNA(VLOOKUP(B3242,$B$3:B3241,1,0)),"","DUP!")</f>
        <v>DUP!</v>
      </c>
      <c r="J3242" t="str">
        <f t="shared" si="253"/>
        <v/>
      </c>
      <c r="K3242" t="str">
        <f t="shared" si="254"/>
        <v>INSERT INTO ZONE_MAP (SERVICE_ID, SERVICE_NAME, CODE, NW_GROUP, ZONE) VALUES (2,'Voice','036110','THAI BINH','NATIONAL');</v>
      </c>
    </row>
    <row r="3243" spans="1:11">
      <c r="A3243" s="25" t="s">
        <v>1187</v>
      </c>
      <c r="B3243" s="25" t="s">
        <v>1179</v>
      </c>
      <c r="C3243" s="25" t="s">
        <v>289</v>
      </c>
      <c r="D3243" s="25" t="s">
        <v>244</v>
      </c>
      <c r="E3243">
        <f t="shared" si="250"/>
        <v>2</v>
      </c>
      <c r="F3243" t="str">
        <f t="shared" si="251"/>
        <v>Voice</v>
      </c>
      <c r="G3243" t="str">
        <f t="shared" si="252"/>
        <v>CDH_036110_2</v>
      </c>
      <c r="H3243" t="str">
        <f>IF(ISNA(VLOOKUP(A3243,$A$3:A3242,1,0)),"","DUP!")</f>
        <v>DUP!</v>
      </c>
      <c r="I3243" t="str">
        <f>IF(ISNA(VLOOKUP(B3243,$B$3:B3242,1,0)),"","DUP!")</f>
        <v>DUP!</v>
      </c>
      <c r="J3243" t="str">
        <f t="shared" si="253"/>
        <v/>
      </c>
      <c r="K3243" t="str">
        <f t="shared" si="254"/>
        <v/>
      </c>
    </row>
    <row r="3244" spans="1:11">
      <c r="A3244" s="25" t="s">
        <v>1187</v>
      </c>
      <c r="B3244" s="25" t="s">
        <v>1179</v>
      </c>
      <c r="C3244" s="25" t="s">
        <v>289</v>
      </c>
      <c r="D3244" s="25" t="s">
        <v>244</v>
      </c>
      <c r="E3244">
        <f t="shared" si="250"/>
        <v>2</v>
      </c>
      <c r="F3244" t="str">
        <f t="shared" si="251"/>
        <v>Voice</v>
      </c>
      <c r="G3244" t="str">
        <f t="shared" si="252"/>
        <v>CDH_036110_2</v>
      </c>
      <c r="H3244" t="str">
        <f>IF(ISNA(VLOOKUP(A3244,$A$3:A3243,1,0)),"","DUP!")</f>
        <v>DUP!</v>
      </c>
      <c r="I3244" t="str">
        <f>IF(ISNA(VLOOKUP(B3244,$B$3:B3243,1,0)),"","DUP!")</f>
        <v>DUP!</v>
      </c>
      <c r="J3244" t="str">
        <f t="shared" si="253"/>
        <v/>
      </c>
      <c r="K3244" t="str">
        <f t="shared" si="254"/>
        <v/>
      </c>
    </row>
    <row r="3245" spans="1:11">
      <c r="A3245" s="25" t="s">
        <v>1187</v>
      </c>
      <c r="B3245" s="25" t="s">
        <v>1179</v>
      </c>
      <c r="C3245" s="25" t="s">
        <v>289</v>
      </c>
      <c r="D3245" s="25" t="s">
        <v>245</v>
      </c>
      <c r="E3245">
        <f t="shared" si="250"/>
        <v>10</v>
      </c>
      <c r="F3245" t="str">
        <f t="shared" si="251"/>
        <v>Video Call</v>
      </c>
      <c r="G3245" t="str">
        <f t="shared" si="252"/>
        <v>CDH_036110_10</v>
      </c>
      <c r="H3245" t="str">
        <f>IF(ISNA(VLOOKUP(A3245,$A$3:A3244,1,0)),"","DUP!")</f>
        <v>DUP!</v>
      </c>
      <c r="I3245" t="str">
        <f>IF(ISNA(VLOOKUP(B3245,$B$3:B3244,1,0)),"","DUP!")</f>
        <v>DUP!</v>
      </c>
      <c r="J3245" t="str">
        <f t="shared" si="253"/>
        <v/>
      </c>
      <c r="K3245" t="str">
        <f t="shared" si="254"/>
        <v/>
      </c>
    </row>
    <row r="3246" spans="1:11">
      <c r="A3246" s="25" t="s">
        <v>1187</v>
      </c>
      <c r="B3246" s="25" t="s">
        <v>1179</v>
      </c>
      <c r="C3246" s="25" t="s">
        <v>289</v>
      </c>
      <c r="D3246" s="25" t="s">
        <v>245</v>
      </c>
      <c r="E3246">
        <f t="shared" si="250"/>
        <v>10</v>
      </c>
      <c r="F3246" t="str">
        <f t="shared" si="251"/>
        <v>Video Call</v>
      </c>
      <c r="G3246" t="str">
        <f t="shared" si="252"/>
        <v>CDH_036110_10</v>
      </c>
      <c r="H3246" t="str">
        <f>IF(ISNA(VLOOKUP(A3246,$A$3:A3245,1,0)),"","DUP!")</f>
        <v>DUP!</v>
      </c>
      <c r="I3246" t="str">
        <f>IF(ISNA(VLOOKUP(B3246,$B$3:B3245,1,0)),"","DUP!")</f>
        <v>DUP!</v>
      </c>
      <c r="J3246" t="str">
        <f t="shared" si="253"/>
        <v/>
      </c>
      <c r="K3246" t="str">
        <f t="shared" si="254"/>
        <v/>
      </c>
    </row>
    <row r="3247" spans="1:11">
      <c r="A3247" s="25" t="s">
        <v>1187</v>
      </c>
      <c r="B3247" s="25" t="s">
        <v>1179</v>
      </c>
      <c r="C3247" s="25" t="s">
        <v>289</v>
      </c>
      <c r="D3247" s="25" t="s">
        <v>245</v>
      </c>
      <c r="E3247">
        <f t="shared" si="250"/>
        <v>10</v>
      </c>
      <c r="F3247" t="str">
        <f t="shared" si="251"/>
        <v>Video Call</v>
      </c>
      <c r="G3247" t="str">
        <f t="shared" si="252"/>
        <v>CDH_036110_10</v>
      </c>
      <c r="H3247" t="str">
        <f>IF(ISNA(VLOOKUP(A3247,$A$3:A3246,1,0)),"","DUP!")</f>
        <v>DUP!</v>
      </c>
      <c r="I3247" t="str">
        <f>IF(ISNA(VLOOKUP(B3247,$B$3:B3246,1,0)),"","DUP!")</f>
        <v>DUP!</v>
      </c>
      <c r="J3247" t="str">
        <f t="shared" si="253"/>
        <v/>
      </c>
      <c r="K3247" t="str">
        <f t="shared" si="254"/>
        <v/>
      </c>
    </row>
    <row r="3248" spans="1:11">
      <c r="A3248" s="25" t="s">
        <v>1188</v>
      </c>
      <c r="B3248" s="25" t="s">
        <v>301</v>
      </c>
      <c r="C3248" s="25" t="s">
        <v>302</v>
      </c>
      <c r="D3248" s="25" t="s">
        <v>244</v>
      </c>
      <c r="E3248">
        <f t="shared" si="250"/>
        <v>2</v>
      </c>
      <c r="F3248" t="str">
        <f t="shared" si="251"/>
        <v>Voice</v>
      </c>
      <c r="G3248" t="str">
        <f t="shared" si="252"/>
        <v>TAT_036116_2</v>
      </c>
      <c r="H3248" t="str">
        <f>IF(ISNA(VLOOKUP(A3248,$A$3:A3247,1,0)),"","DUP!")</f>
        <v/>
      </c>
      <c r="I3248" t="str">
        <f>IF(ISNA(VLOOKUP(B3248,$B$3:B3247,1,0)),"","DUP!")</f>
        <v>DUP!</v>
      </c>
      <c r="J3248" t="str">
        <f t="shared" si="253"/>
        <v/>
      </c>
      <c r="K3248" t="str">
        <f t="shared" si="254"/>
        <v>INSERT INTO ZONE_MAP (SERVICE_ID, SERVICE_NAME, CODE, NW_GROUP, ZONE) VALUES (2,'Voice','036116','DV DIEN THOAI','NATIONAL');</v>
      </c>
    </row>
    <row r="3249" spans="1:11">
      <c r="A3249" s="25" t="s">
        <v>1188</v>
      </c>
      <c r="B3249" s="25" t="s">
        <v>301</v>
      </c>
      <c r="C3249" s="25" t="s">
        <v>302</v>
      </c>
      <c r="D3249" s="25" t="s">
        <v>244</v>
      </c>
      <c r="E3249">
        <f t="shared" si="250"/>
        <v>2</v>
      </c>
      <c r="F3249" t="str">
        <f t="shared" si="251"/>
        <v>Voice</v>
      </c>
      <c r="G3249" t="str">
        <f t="shared" si="252"/>
        <v>TAT_036116_2</v>
      </c>
      <c r="H3249" t="str">
        <f>IF(ISNA(VLOOKUP(A3249,$A$3:A3248,1,0)),"","DUP!")</f>
        <v>DUP!</v>
      </c>
      <c r="I3249" t="str">
        <f>IF(ISNA(VLOOKUP(B3249,$B$3:B3248,1,0)),"","DUP!")</f>
        <v>DUP!</v>
      </c>
      <c r="J3249" t="str">
        <f t="shared" si="253"/>
        <v/>
      </c>
      <c r="K3249" t="str">
        <f t="shared" si="254"/>
        <v/>
      </c>
    </row>
    <row r="3250" spans="1:11">
      <c r="A3250" s="25" t="s">
        <v>1188</v>
      </c>
      <c r="B3250" s="25" t="s">
        <v>301</v>
      </c>
      <c r="C3250" s="25" t="s">
        <v>302</v>
      </c>
      <c r="D3250" s="25" t="s">
        <v>244</v>
      </c>
      <c r="E3250">
        <f t="shared" si="250"/>
        <v>2</v>
      </c>
      <c r="F3250" t="str">
        <f t="shared" si="251"/>
        <v>Voice</v>
      </c>
      <c r="G3250" t="str">
        <f t="shared" si="252"/>
        <v>TAT_036116_2</v>
      </c>
      <c r="H3250" t="str">
        <f>IF(ISNA(VLOOKUP(A3250,$A$3:A3249,1,0)),"","DUP!")</f>
        <v>DUP!</v>
      </c>
      <c r="I3250" t="str">
        <f>IF(ISNA(VLOOKUP(B3250,$B$3:B3249,1,0)),"","DUP!")</f>
        <v>DUP!</v>
      </c>
      <c r="J3250" t="str">
        <f t="shared" si="253"/>
        <v/>
      </c>
      <c r="K3250" t="str">
        <f t="shared" si="254"/>
        <v/>
      </c>
    </row>
    <row r="3251" spans="1:11">
      <c r="A3251" s="25" t="s">
        <v>1188</v>
      </c>
      <c r="B3251" s="25" t="s">
        <v>301</v>
      </c>
      <c r="C3251" s="25" t="s">
        <v>302</v>
      </c>
      <c r="D3251" s="25" t="s">
        <v>245</v>
      </c>
      <c r="E3251">
        <f t="shared" si="250"/>
        <v>10</v>
      </c>
      <c r="F3251" t="str">
        <f t="shared" si="251"/>
        <v>Video Call</v>
      </c>
      <c r="G3251" t="str">
        <f t="shared" si="252"/>
        <v>TAT_036116_10</v>
      </c>
      <c r="H3251" t="str">
        <f>IF(ISNA(VLOOKUP(A3251,$A$3:A3250,1,0)),"","DUP!")</f>
        <v>DUP!</v>
      </c>
      <c r="I3251" t="str">
        <f>IF(ISNA(VLOOKUP(B3251,$B$3:B3250,1,0)),"","DUP!")</f>
        <v>DUP!</v>
      </c>
      <c r="J3251" t="str">
        <f t="shared" si="253"/>
        <v/>
      </c>
      <c r="K3251" t="str">
        <f t="shared" si="254"/>
        <v/>
      </c>
    </row>
    <row r="3252" spans="1:11">
      <c r="A3252" s="25" t="s">
        <v>1188</v>
      </c>
      <c r="B3252" s="25" t="s">
        <v>301</v>
      </c>
      <c r="C3252" s="25" t="s">
        <v>302</v>
      </c>
      <c r="D3252" s="25" t="s">
        <v>245</v>
      </c>
      <c r="E3252">
        <f t="shared" si="250"/>
        <v>10</v>
      </c>
      <c r="F3252" t="str">
        <f t="shared" si="251"/>
        <v>Video Call</v>
      </c>
      <c r="G3252" t="str">
        <f t="shared" si="252"/>
        <v>TAT_036116_10</v>
      </c>
      <c r="H3252" t="str">
        <f>IF(ISNA(VLOOKUP(A3252,$A$3:A3251,1,0)),"","DUP!")</f>
        <v>DUP!</v>
      </c>
      <c r="I3252" t="str">
        <f>IF(ISNA(VLOOKUP(B3252,$B$3:B3251,1,0)),"","DUP!")</f>
        <v>DUP!</v>
      </c>
      <c r="J3252" t="str">
        <f t="shared" si="253"/>
        <v/>
      </c>
      <c r="K3252" t="str">
        <f t="shared" si="254"/>
        <v/>
      </c>
    </row>
    <row r="3253" spans="1:11">
      <c r="A3253" s="25" t="s">
        <v>1188</v>
      </c>
      <c r="B3253" s="25" t="s">
        <v>301</v>
      </c>
      <c r="C3253" s="25" t="s">
        <v>302</v>
      </c>
      <c r="D3253" s="25" t="s">
        <v>245</v>
      </c>
      <c r="E3253">
        <f t="shared" si="250"/>
        <v>10</v>
      </c>
      <c r="F3253" t="str">
        <f t="shared" si="251"/>
        <v>Video Call</v>
      </c>
      <c r="G3253" t="str">
        <f t="shared" si="252"/>
        <v>TAT_036116_10</v>
      </c>
      <c r="H3253" t="str">
        <f>IF(ISNA(VLOOKUP(A3253,$A$3:A3252,1,0)),"","DUP!")</f>
        <v>DUP!</v>
      </c>
      <c r="I3253" t="str">
        <f>IF(ISNA(VLOOKUP(B3253,$B$3:B3252,1,0)),"","DUP!")</f>
        <v>DUP!</v>
      </c>
      <c r="J3253" t="str">
        <f t="shared" si="253"/>
        <v/>
      </c>
      <c r="K3253" t="str">
        <f t="shared" si="254"/>
        <v/>
      </c>
    </row>
    <row r="3254" spans="1:11">
      <c r="A3254" s="25" t="s">
        <v>1189</v>
      </c>
      <c r="B3254" s="25" t="s">
        <v>301</v>
      </c>
      <c r="C3254" s="25" t="s">
        <v>302</v>
      </c>
      <c r="D3254" s="25" t="s">
        <v>244</v>
      </c>
      <c r="E3254">
        <f t="shared" si="250"/>
        <v>2</v>
      </c>
      <c r="F3254" t="str">
        <f t="shared" si="251"/>
        <v>Voice</v>
      </c>
      <c r="G3254" t="str">
        <f t="shared" si="252"/>
        <v>TAT_036117_2</v>
      </c>
      <c r="H3254" t="str">
        <f>IF(ISNA(VLOOKUP(A3254,$A$3:A3253,1,0)),"","DUP!")</f>
        <v/>
      </c>
      <c r="I3254" t="str">
        <f>IF(ISNA(VLOOKUP(B3254,$B$3:B3253,1,0)),"","DUP!")</f>
        <v>DUP!</v>
      </c>
      <c r="J3254" t="str">
        <f t="shared" si="253"/>
        <v/>
      </c>
      <c r="K3254" t="str">
        <f t="shared" si="254"/>
        <v>INSERT INTO ZONE_MAP (SERVICE_ID, SERVICE_NAME, CODE, NW_GROUP, ZONE) VALUES (2,'Voice','036117','DV DIEN THOAI','NATIONAL');</v>
      </c>
    </row>
    <row r="3255" spans="1:11">
      <c r="A3255" s="25" t="s">
        <v>1189</v>
      </c>
      <c r="B3255" s="25" t="s">
        <v>301</v>
      </c>
      <c r="C3255" s="25" t="s">
        <v>302</v>
      </c>
      <c r="D3255" s="25" t="s">
        <v>244</v>
      </c>
      <c r="E3255">
        <f t="shared" si="250"/>
        <v>2</v>
      </c>
      <c r="F3255" t="str">
        <f t="shared" si="251"/>
        <v>Voice</v>
      </c>
      <c r="G3255" t="str">
        <f t="shared" si="252"/>
        <v>TAT_036117_2</v>
      </c>
      <c r="H3255" t="str">
        <f>IF(ISNA(VLOOKUP(A3255,$A$3:A3254,1,0)),"","DUP!")</f>
        <v>DUP!</v>
      </c>
      <c r="I3255" t="str">
        <f>IF(ISNA(VLOOKUP(B3255,$B$3:B3254,1,0)),"","DUP!")</f>
        <v>DUP!</v>
      </c>
      <c r="J3255" t="str">
        <f t="shared" si="253"/>
        <v/>
      </c>
      <c r="K3255" t="str">
        <f t="shared" si="254"/>
        <v/>
      </c>
    </row>
    <row r="3256" spans="1:11">
      <c r="A3256" s="25" t="s">
        <v>1189</v>
      </c>
      <c r="B3256" s="25" t="s">
        <v>301</v>
      </c>
      <c r="C3256" s="25" t="s">
        <v>302</v>
      </c>
      <c r="D3256" s="25" t="s">
        <v>244</v>
      </c>
      <c r="E3256">
        <f t="shared" si="250"/>
        <v>2</v>
      </c>
      <c r="F3256" t="str">
        <f t="shared" si="251"/>
        <v>Voice</v>
      </c>
      <c r="G3256" t="str">
        <f t="shared" si="252"/>
        <v>TAT_036117_2</v>
      </c>
      <c r="H3256" t="str">
        <f>IF(ISNA(VLOOKUP(A3256,$A$3:A3255,1,0)),"","DUP!")</f>
        <v>DUP!</v>
      </c>
      <c r="I3256" t="str">
        <f>IF(ISNA(VLOOKUP(B3256,$B$3:B3255,1,0)),"","DUP!")</f>
        <v>DUP!</v>
      </c>
      <c r="J3256" t="str">
        <f t="shared" si="253"/>
        <v/>
      </c>
      <c r="K3256" t="str">
        <f t="shared" si="254"/>
        <v/>
      </c>
    </row>
    <row r="3257" spans="1:11">
      <c r="A3257" s="25" t="s">
        <v>1189</v>
      </c>
      <c r="B3257" s="25" t="s">
        <v>301</v>
      </c>
      <c r="C3257" s="25" t="s">
        <v>302</v>
      </c>
      <c r="D3257" s="25" t="s">
        <v>245</v>
      </c>
      <c r="E3257">
        <f t="shared" si="250"/>
        <v>10</v>
      </c>
      <c r="F3257" t="str">
        <f t="shared" si="251"/>
        <v>Video Call</v>
      </c>
      <c r="G3257" t="str">
        <f t="shared" si="252"/>
        <v>TAT_036117_10</v>
      </c>
      <c r="H3257" t="str">
        <f>IF(ISNA(VLOOKUP(A3257,$A$3:A3256,1,0)),"","DUP!")</f>
        <v>DUP!</v>
      </c>
      <c r="I3257" t="str">
        <f>IF(ISNA(VLOOKUP(B3257,$B$3:B3256,1,0)),"","DUP!")</f>
        <v>DUP!</v>
      </c>
      <c r="J3257" t="str">
        <f t="shared" si="253"/>
        <v/>
      </c>
      <c r="K3257" t="str">
        <f t="shared" si="254"/>
        <v/>
      </c>
    </row>
    <row r="3258" spans="1:11">
      <c r="A3258" s="25" t="s">
        <v>1189</v>
      </c>
      <c r="B3258" s="25" t="s">
        <v>301</v>
      </c>
      <c r="C3258" s="25" t="s">
        <v>302</v>
      </c>
      <c r="D3258" s="25" t="s">
        <v>245</v>
      </c>
      <c r="E3258">
        <f t="shared" si="250"/>
        <v>10</v>
      </c>
      <c r="F3258" t="str">
        <f t="shared" si="251"/>
        <v>Video Call</v>
      </c>
      <c r="G3258" t="str">
        <f t="shared" si="252"/>
        <v>TAT_036117_10</v>
      </c>
      <c r="H3258" t="str">
        <f>IF(ISNA(VLOOKUP(A3258,$A$3:A3257,1,0)),"","DUP!")</f>
        <v>DUP!</v>
      </c>
      <c r="I3258" t="str">
        <f>IF(ISNA(VLOOKUP(B3258,$B$3:B3257,1,0)),"","DUP!")</f>
        <v>DUP!</v>
      </c>
      <c r="J3258" t="str">
        <f t="shared" si="253"/>
        <v/>
      </c>
      <c r="K3258" t="str">
        <f t="shared" si="254"/>
        <v/>
      </c>
    </row>
    <row r="3259" spans="1:11">
      <c r="A3259" s="25" t="s">
        <v>1189</v>
      </c>
      <c r="B3259" s="25" t="s">
        <v>301</v>
      </c>
      <c r="C3259" s="25" t="s">
        <v>302</v>
      </c>
      <c r="D3259" s="25" t="s">
        <v>245</v>
      </c>
      <c r="E3259">
        <f t="shared" si="250"/>
        <v>10</v>
      </c>
      <c r="F3259" t="str">
        <f t="shared" si="251"/>
        <v>Video Call</v>
      </c>
      <c r="G3259" t="str">
        <f t="shared" si="252"/>
        <v>TAT_036117_10</v>
      </c>
      <c r="H3259" t="str">
        <f>IF(ISNA(VLOOKUP(A3259,$A$3:A3258,1,0)),"","DUP!")</f>
        <v>DUP!</v>
      </c>
      <c r="I3259" t="str">
        <f>IF(ISNA(VLOOKUP(B3259,$B$3:B3258,1,0)),"","DUP!")</f>
        <v>DUP!</v>
      </c>
      <c r="J3259" t="str">
        <f t="shared" si="253"/>
        <v/>
      </c>
      <c r="K3259" t="str">
        <f t="shared" si="254"/>
        <v/>
      </c>
    </row>
    <row r="3260" spans="1:11">
      <c r="A3260" s="25" t="s">
        <v>1190</v>
      </c>
      <c r="B3260" s="25" t="s">
        <v>301</v>
      </c>
      <c r="C3260" s="25" t="s">
        <v>302</v>
      </c>
      <c r="D3260" s="25" t="s">
        <v>244</v>
      </c>
      <c r="E3260">
        <f t="shared" si="250"/>
        <v>2</v>
      </c>
      <c r="F3260" t="str">
        <f t="shared" si="251"/>
        <v>Voice</v>
      </c>
      <c r="G3260" t="str">
        <f t="shared" si="252"/>
        <v>TAT_036118_2</v>
      </c>
      <c r="H3260" t="str">
        <f>IF(ISNA(VLOOKUP(A3260,$A$3:A3259,1,0)),"","DUP!")</f>
        <v/>
      </c>
      <c r="I3260" t="str">
        <f>IF(ISNA(VLOOKUP(B3260,$B$3:B3259,1,0)),"","DUP!")</f>
        <v>DUP!</v>
      </c>
      <c r="J3260" t="str">
        <f t="shared" si="253"/>
        <v/>
      </c>
      <c r="K3260" t="str">
        <f t="shared" si="254"/>
        <v>INSERT INTO ZONE_MAP (SERVICE_ID, SERVICE_NAME, CODE, NW_GROUP, ZONE) VALUES (2,'Voice','036118','DV DIEN THOAI','NATIONAL');</v>
      </c>
    </row>
    <row r="3261" spans="1:11">
      <c r="A3261" s="25" t="s">
        <v>1190</v>
      </c>
      <c r="B3261" s="25" t="s">
        <v>301</v>
      </c>
      <c r="C3261" s="25" t="s">
        <v>302</v>
      </c>
      <c r="D3261" s="25" t="s">
        <v>244</v>
      </c>
      <c r="E3261">
        <f t="shared" si="250"/>
        <v>2</v>
      </c>
      <c r="F3261" t="str">
        <f t="shared" si="251"/>
        <v>Voice</v>
      </c>
      <c r="G3261" t="str">
        <f t="shared" si="252"/>
        <v>TAT_036118_2</v>
      </c>
      <c r="H3261" t="str">
        <f>IF(ISNA(VLOOKUP(A3261,$A$3:A3260,1,0)),"","DUP!")</f>
        <v>DUP!</v>
      </c>
      <c r="I3261" t="str">
        <f>IF(ISNA(VLOOKUP(B3261,$B$3:B3260,1,0)),"","DUP!")</f>
        <v>DUP!</v>
      </c>
      <c r="J3261" t="str">
        <f t="shared" si="253"/>
        <v/>
      </c>
      <c r="K3261" t="str">
        <f t="shared" si="254"/>
        <v/>
      </c>
    </row>
    <row r="3262" spans="1:11">
      <c r="A3262" s="25" t="s">
        <v>1190</v>
      </c>
      <c r="B3262" s="25" t="s">
        <v>301</v>
      </c>
      <c r="C3262" s="25" t="s">
        <v>302</v>
      </c>
      <c r="D3262" s="25" t="s">
        <v>244</v>
      </c>
      <c r="E3262">
        <f t="shared" si="250"/>
        <v>2</v>
      </c>
      <c r="F3262" t="str">
        <f t="shared" si="251"/>
        <v>Voice</v>
      </c>
      <c r="G3262" t="str">
        <f t="shared" si="252"/>
        <v>TAT_036118_2</v>
      </c>
      <c r="H3262" t="str">
        <f>IF(ISNA(VLOOKUP(A3262,$A$3:A3261,1,0)),"","DUP!")</f>
        <v>DUP!</v>
      </c>
      <c r="I3262" t="str">
        <f>IF(ISNA(VLOOKUP(B3262,$B$3:B3261,1,0)),"","DUP!")</f>
        <v>DUP!</v>
      </c>
      <c r="J3262" t="str">
        <f t="shared" si="253"/>
        <v/>
      </c>
      <c r="K3262" t="str">
        <f t="shared" si="254"/>
        <v/>
      </c>
    </row>
    <row r="3263" spans="1:11">
      <c r="A3263" s="25" t="s">
        <v>1190</v>
      </c>
      <c r="B3263" s="25" t="s">
        <v>301</v>
      </c>
      <c r="C3263" s="25" t="s">
        <v>302</v>
      </c>
      <c r="D3263" s="25" t="s">
        <v>245</v>
      </c>
      <c r="E3263">
        <f t="shared" si="250"/>
        <v>10</v>
      </c>
      <c r="F3263" t="str">
        <f t="shared" si="251"/>
        <v>Video Call</v>
      </c>
      <c r="G3263" t="str">
        <f t="shared" si="252"/>
        <v>TAT_036118_10</v>
      </c>
      <c r="H3263" t="str">
        <f>IF(ISNA(VLOOKUP(A3263,$A$3:A3262,1,0)),"","DUP!")</f>
        <v>DUP!</v>
      </c>
      <c r="I3263" t="str">
        <f>IF(ISNA(VLOOKUP(B3263,$B$3:B3262,1,0)),"","DUP!")</f>
        <v>DUP!</v>
      </c>
      <c r="J3263" t="str">
        <f t="shared" si="253"/>
        <v/>
      </c>
      <c r="K3263" t="str">
        <f t="shared" si="254"/>
        <v/>
      </c>
    </row>
    <row r="3264" spans="1:11">
      <c r="A3264" s="25" t="s">
        <v>1190</v>
      </c>
      <c r="B3264" s="25" t="s">
        <v>301</v>
      </c>
      <c r="C3264" s="25" t="s">
        <v>302</v>
      </c>
      <c r="D3264" s="25" t="s">
        <v>245</v>
      </c>
      <c r="E3264">
        <f t="shared" si="250"/>
        <v>10</v>
      </c>
      <c r="F3264" t="str">
        <f t="shared" si="251"/>
        <v>Video Call</v>
      </c>
      <c r="G3264" t="str">
        <f t="shared" si="252"/>
        <v>TAT_036118_10</v>
      </c>
      <c r="H3264" t="str">
        <f>IF(ISNA(VLOOKUP(A3264,$A$3:A3263,1,0)),"","DUP!")</f>
        <v>DUP!</v>
      </c>
      <c r="I3264" t="str">
        <f>IF(ISNA(VLOOKUP(B3264,$B$3:B3263,1,0)),"","DUP!")</f>
        <v>DUP!</v>
      </c>
      <c r="J3264" t="str">
        <f t="shared" si="253"/>
        <v/>
      </c>
      <c r="K3264" t="str">
        <f t="shared" si="254"/>
        <v/>
      </c>
    </row>
    <row r="3265" spans="1:11">
      <c r="A3265" s="25" t="s">
        <v>1190</v>
      </c>
      <c r="B3265" s="25" t="s">
        <v>301</v>
      </c>
      <c r="C3265" s="25" t="s">
        <v>302</v>
      </c>
      <c r="D3265" s="25" t="s">
        <v>245</v>
      </c>
      <c r="E3265">
        <f t="shared" si="250"/>
        <v>10</v>
      </c>
      <c r="F3265" t="str">
        <f t="shared" si="251"/>
        <v>Video Call</v>
      </c>
      <c r="G3265" t="str">
        <f t="shared" si="252"/>
        <v>TAT_036118_10</v>
      </c>
      <c r="H3265" t="str">
        <f>IF(ISNA(VLOOKUP(A3265,$A$3:A3264,1,0)),"","DUP!")</f>
        <v>DUP!</v>
      </c>
      <c r="I3265" t="str">
        <f>IF(ISNA(VLOOKUP(B3265,$B$3:B3264,1,0)),"","DUP!")</f>
        <v>DUP!</v>
      </c>
      <c r="J3265" t="str">
        <f t="shared" si="253"/>
        <v/>
      </c>
      <c r="K3265" t="str">
        <f t="shared" si="254"/>
        <v/>
      </c>
    </row>
    <row r="3266" spans="1:11">
      <c r="A3266" s="25" t="s">
        <v>1191</v>
      </c>
      <c r="B3266" s="25" t="s">
        <v>306</v>
      </c>
      <c r="C3266" s="25" t="s">
        <v>307</v>
      </c>
      <c r="D3266" s="25" t="s">
        <v>244</v>
      </c>
      <c r="E3266">
        <f t="shared" si="250"/>
        <v>2</v>
      </c>
      <c r="F3266" t="str">
        <f t="shared" si="251"/>
        <v>Voice</v>
      </c>
      <c r="G3266" t="str">
        <f t="shared" si="252"/>
        <v>NET_0361260_2</v>
      </c>
      <c r="H3266" t="str">
        <f>IF(ISNA(VLOOKUP(A3266,$A$3:A3265,1,0)),"","DUP!")</f>
        <v/>
      </c>
      <c r="I3266" t="str">
        <f>IF(ISNA(VLOOKUP(B3266,$B$3:B3265,1,0)),"","DUP!")</f>
        <v>DUP!</v>
      </c>
      <c r="J3266" t="str">
        <f t="shared" si="253"/>
        <v/>
      </c>
      <c r="K3266" t="str">
        <f t="shared" si="254"/>
        <v>INSERT INTO ZONE_MAP (SERVICE_ID, SERVICE_NAME, CODE, NW_GROUP, ZONE) VALUES (2,'Voice','0361260','INTERNET','NATIONAL');</v>
      </c>
    </row>
    <row r="3267" spans="1:11">
      <c r="A3267" s="25" t="s">
        <v>1191</v>
      </c>
      <c r="B3267" s="25" t="s">
        <v>306</v>
      </c>
      <c r="C3267" s="25" t="s">
        <v>307</v>
      </c>
      <c r="D3267" s="25" t="s">
        <v>244</v>
      </c>
      <c r="E3267">
        <f t="shared" si="250"/>
        <v>2</v>
      </c>
      <c r="F3267" t="str">
        <f t="shared" si="251"/>
        <v>Voice</v>
      </c>
      <c r="G3267" t="str">
        <f t="shared" si="252"/>
        <v>NET_0361260_2</v>
      </c>
      <c r="H3267" t="str">
        <f>IF(ISNA(VLOOKUP(A3267,$A$3:A3266,1,0)),"","DUP!")</f>
        <v>DUP!</v>
      </c>
      <c r="I3267" t="str">
        <f>IF(ISNA(VLOOKUP(B3267,$B$3:B3266,1,0)),"","DUP!")</f>
        <v>DUP!</v>
      </c>
      <c r="J3267" t="str">
        <f t="shared" si="253"/>
        <v/>
      </c>
      <c r="K3267" t="str">
        <f t="shared" si="254"/>
        <v/>
      </c>
    </row>
    <row r="3268" spans="1:11">
      <c r="A3268" s="25" t="s">
        <v>1191</v>
      </c>
      <c r="B3268" s="25" t="s">
        <v>306</v>
      </c>
      <c r="C3268" s="25" t="s">
        <v>307</v>
      </c>
      <c r="D3268" s="25" t="s">
        <v>244</v>
      </c>
      <c r="E3268">
        <f t="shared" ref="E3268:E3331" si="255">IF(D3268="NORMAL",2,10)</f>
        <v>2</v>
      </c>
      <c r="F3268" t="str">
        <f t="shared" ref="F3268:F3331" si="256">IF(D3268="NORMAL","Voice","Video Call")</f>
        <v>Voice</v>
      </c>
      <c r="G3268" t="str">
        <f t="shared" ref="G3268:G3331" si="257">C3268&amp;"_"&amp;A3268&amp;"_"&amp;E3268</f>
        <v>NET_0361260_2</v>
      </c>
      <c r="H3268" t="str">
        <f>IF(ISNA(VLOOKUP(A3268,$A$3:A3267,1,0)),"","DUP!")</f>
        <v>DUP!</v>
      </c>
      <c r="I3268" t="str">
        <f>IF(ISNA(VLOOKUP(B3268,$B$3:B3267,1,0)),"","DUP!")</f>
        <v>DUP!</v>
      </c>
      <c r="J3268" t="str">
        <f t="shared" ref="J3268:J3331" si="258">IF(I3268="DUP!","",B3268)</f>
        <v/>
      </c>
      <c r="K3268" t="str">
        <f t="shared" ref="K3268:K3331" si="259">IF(H3268="DUP!","","INSERT INTO ZONE_MAP (SERVICE_ID, SERVICE_NAME, CODE, NW_GROUP, ZONE) VALUES ("&amp;E3268&amp;",'"&amp;F3268&amp;"','"&amp;A3268&amp;"','"&amp;B3268&amp;"','"&amp;IF(B3268="VINAPHONE","INTERNAL","NATIONAL")&amp;"');")</f>
        <v/>
      </c>
    </row>
    <row r="3269" spans="1:11">
      <c r="A3269" s="25" t="s">
        <v>1191</v>
      </c>
      <c r="B3269" s="25" t="s">
        <v>306</v>
      </c>
      <c r="C3269" s="25" t="s">
        <v>307</v>
      </c>
      <c r="D3269" s="25" t="s">
        <v>245</v>
      </c>
      <c r="E3269">
        <f t="shared" si="255"/>
        <v>10</v>
      </c>
      <c r="F3269" t="str">
        <f t="shared" si="256"/>
        <v>Video Call</v>
      </c>
      <c r="G3269" t="str">
        <f t="shared" si="257"/>
        <v>NET_0361260_10</v>
      </c>
      <c r="H3269" t="str">
        <f>IF(ISNA(VLOOKUP(A3269,$A$3:A3268,1,0)),"","DUP!")</f>
        <v>DUP!</v>
      </c>
      <c r="I3269" t="str">
        <f>IF(ISNA(VLOOKUP(B3269,$B$3:B3268,1,0)),"","DUP!")</f>
        <v>DUP!</v>
      </c>
      <c r="J3269" t="str">
        <f t="shared" si="258"/>
        <v/>
      </c>
      <c r="K3269" t="str">
        <f t="shared" si="259"/>
        <v/>
      </c>
    </row>
    <row r="3270" spans="1:11">
      <c r="A3270" s="25" t="s">
        <v>1191</v>
      </c>
      <c r="B3270" s="25" t="s">
        <v>306</v>
      </c>
      <c r="C3270" s="25" t="s">
        <v>307</v>
      </c>
      <c r="D3270" s="25" t="s">
        <v>245</v>
      </c>
      <c r="E3270">
        <f t="shared" si="255"/>
        <v>10</v>
      </c>
      <c r="F3270" t="str">
        <f t="shared" si="256"/>
        <v>Video Call</v>
      </c>
      <c r="G3270" t="str">
        <f t="shared" si="257"/>
        <v>NET_0361260_10</v>
      </c>
      <c r="H3270" t="str">
        <f>IF(ISNA(VLOOKUP(A3270,$A$3:A3269,1,0)),"","DUP!")</f>
        <v>DUP!</v>
      </c>
      <c r="I3270" t="str">
        <f>IF(ISNA(VLOOKUP(B3270,$B$3:B3269,1,0)),"","DUP!")</f>
        <v>DUP!</v>
      </c>
      <c r="J3270" t="str">
        <f t="shared" si="258"/>
        <v/>
      </c>
      <c r="K3270" t="str">
        <f t="shared" si="259"/>
        <v/>
      </c>
    </row>
    <row r="3271" spans="1:11">
      <c r="A3271" s="25" t="s">
        <v>1191</v>
      </c>
      <c r="B3271" s="25" t="s">
        <v>306</v>
      </c>
      <c r="C3271" s="25" t="s">
        <v>307</v>
      </c>
      <c r="D3271" s="25" t="s">
        <v>245</v>
      </c>
      <c r="E3271">
        <f t="shared" si="255"/>
        <v>10</v>
      </c>
      <c r="F3271" t="str">
        <f t="shared" si="256"/>
        <v>Video Call</v>
      </c>
      <c r="G3271" t="str">
        <f t="shared" si="257"/>
        <v>NET_0361260_10</v>
      </c>
      <c r="H3271" t="str">
        <f>IF(ISNA(VLOOKUP(A3271,$A$3:A3270,1,0)),"","DUP!")</f>
        <v>DUP!</v>
      </c>
      <c r="I3271" t="str">
        <f>IF(ISNA(VLOOKUP(B3271,$B$3:B3270,1,0)),"","DUP!")</f>
        <v>DUP!</v>
      </c>
      <c r="J3271" t="str">
        <f t="shared" si="258"/>
        <v/>
      </c>
      <c r="K3271" t="str">
        <f t="shared" si="259"/>
        <v/>
      </c>
    </row>
    <row r="3272" spans="1:11">
      <c r="A3272" s="25" t="s">
        <v>1192</v>
      </c>
      <c r="B3272" s="25" t="s">
        <v>306</v>
      </c>
      <c r="C3272" s="25" t="s">
        <v>307</v>
      </c>
      <c r="D3272" s="25" t="s">
        <v>244</v>
      </c>
      <c r="E3272">
        <f t="shared" si="255"/>
        <v>2</v>
      </c>
      <c r="F3272" t="str">
        <f t="shared" si="256"/>
        <v>Voice</v>
      </c>
      <c r="G3272" t="str">
        <f t="shared" si="257"/>
        <v>NET_0361268_2</v>
      </c>
      <c r="H3272" t="str">
        <f>IF(ISNA(VLOOKUP(A3272,$A$3:A3271,1,0)),"","DUP!")</f>
        <v/>
      </c>
      <c r="I3272" t="str">
        <f>IF(ISNA(VLOOKUP(B3272,$B$3:B3271,1,0)),"","DUP!")</f>
        <v>DUP!</v>
      </c>
      <c r="J3272" t="str">
        <f t="shared" si="258"/>
        <v/>
      </c>
      <c r="K3272" t="str">
        <f t="shared" si="259"/>
        <v>INSERT INTO ZONE_MAP (SERVICE_ID, SERVICE_NAME, CODE, NW_GROUP, ZONE) VALUES (2,'Voice','0361268','INTERNET','NATIONAL');</v>
      </c>
    </row>
    <row r="3273" spans="1:11">
      <c r="A3273" s="25" t="s">
        <v>1192</v>
      </c>
      <c r="B3273" s="25" t="s">
        <v>306</v>
      </c>
      <c r="C3273" s="25" t="s">
        <v>307</v>
      </c>
      <c r="D3273" s="25" t="s">
        <v>244</v>
      </c>
      <c r="E3273">
        <f t="shared" si="255"/>
        <v>2</v>
      </c>
      <c r="F3273" t="str">
        <f t="shared" si="256"/>
        <v>Voice</v>
      </c>
      <c r="G3273" t="str">
        <f t="shared" si="257"/>
        <v>NET_0361268_2</v>
      </c>
      <c r="H3273" t="str">
        <f>IF(ISNA(VLOOKUP(A3273,$A$3:A3272,1,0)),"","DUP!")</f>
        <v>DUP!</v>
      </c>
      <c r="I3273" t="str">
        <f>IF(ISNA(VLOOKUP(B3273,$B$3:B3272,1,0)),"","DUP!")</f>
        <v>DUP!</v>
      </c>
      <c r="J3273" t="str">
        <f t="shared" si="258"/>
        <v/>
      </c>
      <c r="K3273" t="str">
        <f t="shared" si="259"/>
        <v/>
      </c>
    </row>
    <row r="3274" spans="1:11">
      <c r="A3274" s="25" t="s">
        <v>1192</v>
      </c>
      <c r="B3274" s="25" t="s">
        <v>306</v>
      </c>
      <c r="C3274" s="25" t="s">
        <v>307</v>
      </c>
      <c r="D3274" s="25" t="s">
        <v>244</v>
      </c>
      <c r="E3274">
        <f t="shared" si="255"/>
        <v>2</v>
      </c>
      <c r="F3274" t="str">
        <f t="shared" si="256"/>
        <v>Voice</v>
      </c>
      <c r="G3274" t="str">
        <f t="shared" si="257"/>
        <v>NET_0361268_2</v>
      </c>
      <c r="H3274" t="str">
        <f>IF(ISNA(VLOOKUP(A3274,$A$3:A3273,1,0)),"","DUP!")</f>
        <v>DUP!</v>
      </c>
      <c r="I3274" t="str">
        <f>IF(ISNA(VLOOKUP(B3274,$B$3:B3273,1,0)),"","DUP!")</f>
        <v>DUP!</v>
      </c>
      <c r="J3274" t="str">
        <f t="shared" si="258"/>
        <v/>
      </c>
      <c r="K3274" t="str">
        <f t="shared" si="259"/>
        <v/>
      </c>
    </row>
    <row r="3275" spans="1:11">
      <c r="A3275" s="25" t="s">
        <v>1192</v>
      </c>
      <c r="B3275" s="25" t="s">
        <v>306</v>
      </c>
      <c r="C3275" s="25" t="s">
        <v>307</v>
      </c>
      <c r="D3275" s="25" t="s">
        <v>245</v>
      </c>
      <c r="E3275">
        <f t="shared" si="255"/>
        <v>10</v>
      </c>
      <c r="F3275" t="str">
        <f t="shared" si="256"/>
        <v>Video Call</v>
      </c>
      <c r="G3275" t="str">
        <f t="shared" si="257"/>
        <v>NET_0361268_10</v>
      </c>
      <c r="H3275" t="str">
        <f>IF(ISNA(VLOOKUP(A3275,$A$3:A3274,1,0)),"","DUP!")</f>
        <v>DUP!</v>
      </c>
      <c r="I3275" t="str">
        <f>IF(ISNA(VLOOKUP(B3275,$B$3:B3274,1,0)),"","DUP!")</f>
        <v>DUP!</v>
      </c>
      <c r="J3275" t="str">
        <f t="shared" si="258"/>
        <v/>
      </c>
      <c r="K3275" t="str">
        <f t="shared" si="259"/>
        <v/>
      </c>
    </row>
    <row r="3276" spans="1:11">
      <c r="A3276" s="25" t="s">
        <v>1192</v>
      </c>
      <c r="B3276" s="25" t="s">
        <v>306</v>
      </c>
      <c r="C3276" s="25" t="s">
        <v>307</v>
      </c>
      <c r="D3276" s="25" t="s">
        <v>245</v>
      </c>
      <c r="E3276">
        <f t="shared" si="255"/>
        <v>10</v>
      </c>
      <c r="F3276" t="str">
        <f t="shared" si="256"/>
        <v>Video Call</v>
      </c>
      <c r="G3276" t="str">
        <f t="shared" si="257"/>
        <v>NET_0361268_10</v>
      </c>
      <c r="H3276" t="str">
        <f>IF(ISNA(VLOOKUP(A3276,$A$3:A3275,1,0)),"","DUP!")</f>
        <v>DUP!</v>
      </c>
      <c r="I3276" t="str">
        <f>IF(ISNA(VLOOKUP(B3276,$B$3:B3275,1,0)),"","DUP!")</f>
        <v>DUP!</v>
      </c>
      <c r="J3276" t="str">
        <f t="shared" si="258"/>
        <v/>
      </c>
      <c r="K3276" t="str">
        <f t="shared" si="259"/>
        <v/>
      </c>
    </row>
    <row r="3277" spans="1:11">
      <c r="A3277" s="25" t="s">
        <v>1192</v>
      </c>
      <c r="B3277" s="25" t="s">
        <v>306</v>
      </c>
      <c r="C3277" s="25" t="s">
        <v>307</v>
      </c>
      <c r="D3277" s="25" t="s">
        <v>245</v>
      </c>
      <c r="E3277">
        <f t="shared" si="255"/>
        <v>10</v>
      </c>
      <c r="F3277" t="str">
        <f t="shared" si="256"/>
        <v>Video Call</v>
      </c>
      <c r="G3277" t="str">
        <f t="shared" si="257"/>
        <v>NET_0361268_10</v>
      </c>
      <c r="H3277" t="str">
        <f>IF(ISNA(VLOOKUP(A3277,$A$3:A3276,1,0)),"","DUP!")</f>
        <v>DUP!</v>
      </c>
      <c r="I3277" t="str">
        <f>IF(ISNA(VLOOKUP(B3277,$B$3:B3276,1,0)),"","DUP!")</f>
        <v>DUP!</v>
      </c>
      <c r="J3277" t="str">
        <f t="shared" si="258"/>
        <v/>
      </c>
      <c r="K3277" t="str">
        <f t="shared" si="259"/>
        <v/>
      </c>
    </row>
    <row r="3278" spans="1:11">
      <c r="A3278" s="25" t="s">
        <v>1193</v>
      </c>
      <c r="B3278" s="25" t="s">
        <v>306</v>
      </c>
      <c r="C3278" s="25" t="s">
        <v>307</v>
      </c>
      <c r="D3278" s="25" t="s">
        <v>244</v>
      </c>
      <c r="E3278">
        <f t="shared" si="255"/>
        <v>2</v>
      </c>
      <c r="F3278" t="str">
        <f t="shared" si="256"/>
        <v>Voice</v>
      </c>
      <c r="G3278" t="str">
        <f t="shared" si="257"/>
        <v>NET_0361269_2</v>
      </c>
      <c r="H3278" t="str">
        <f>IF(ISNA(VLOOKUP(A3278,$A$3:A3277,1,0)),"","DUP!")</f>
        <v/>
      </c>
      <c r="I3278" t="str">
        <f>IF(ISNA(VLOOKUP(B3278,$B$3:B3277,1,0)),"","DUP!")</f>
        <v>DUP!</v>
      </c>
      <c r="J3278" t="str">
        <f t="shared" si="258"/>
        <v/>
      </c>
      <c r="K3278" t="str">
        <f t="shared" si="259"/>
        <v>INSERT INTO ZONE_MAP (SERVICE_ID, SERVICE_NAME, CODE, NW_GROUP, ZONE) VALUES (2,'Voice','0361269','INTERNET','NATIONAL');</v>
      </c>
    </row>
    <row r="3279" spans="1:11">
      <c r="A3279" s="25" t="s">
        <v>1193</v>
      </c>
      <c r="B3279" s="25" t="s">
        <v>306</v>
      </c>
      <c r="C3279" s="25" t="s">
        <v>307</v>
      </c>
      <c r="D3279" s="25" t="s">
        <v>244</v>
      </c>
      <c r="E3279">
        <f t="shared" si="255"/>
        <v>2</v>
      </c>
      <c r="F3279" t="str">
        <f t="shared" si="256"/>
        <v>Voice</v>
      </c>
      <c r="G3279" t="str">
        <f t="shared" si="257"/>
        <v>NET_0361269_2</v>
      </c>
      <c r="H3279" t="str">
        <f>IF(ISNA(VLOOKUP(A3279,$A$3:A3278,1,0)),"","DUP!")</f>
        <v>DUP!</v>
      </c>
      <c r="I3279" t="str">
        <f>IF(ISNA(VLOOKUP(B3279,$B$3:B3278,1,0)),"","DUP!")</f>
        <v>DUP!</v>
      </c>
      <c r="J3279" t="str">
        <f t="shared" si="258"/>
        <v/>
      </c>
      <c r="K3279" t="str">
        <f t="shared" si="259"/>
        <v/>
      </c>
    </row>
    <row r="3280" spans="1:11">
      <c r="A3280" s="25" t="s">
        <v>1193</v>
      </c>
      <c r="B3280" s="25" t="s">
        <v>306</v>
      </c>
      <c r="C3280" s="25" t="s">
        <v>307</v>
      </c>
      <c r="D3280" s="25" t="s">
        <v>244</v>
      </c>
      <c r="E3280">
        <f t="shared" si="255"/>
        <v>2</v>
      </c>
      <c r="F3280" t="str">
        <f t="shared" si="256"/>
        <v>Voice</v>
      </c>
      <c r="G3280" t="str">
        <f t="shared" si="257"/>
        <v>NET_0361269_2</v>
      </c>
      <c r="H3280" t="str">
        <f>IF(ISNA(VLOOKUP(A3280,$A$3:A3279,1,0)),"","DUP!")</f>
        <v>DUP!</v>
      </c>
      <c r="I3280" t="str">
        <f>IF(ISNA(VLOOKUP(B3280,$B$3:B3279,1,0)),"","DUP!")</f>
        <v>DUP!</v>
      </c>
      <c r="J3280" t="str">
        <f t="shared" si="258"/>
        <v/>
      </c>
      <c r="K3280" t="str">
        <f t="shared" si="259"/>
        <v/>
      </c>
    </row>
    <row r="3281" spans="1:11">
      <c r="A3281" s="25" t="s">
        <v>1193</v>
      </c>
      <c r="B3281" s="25" t="s">
        <v>306</v>
      </c>
      <c r="C3281" s="25" t="s">
        <v>307</v>
      </c>
      <c r="D3281" s="25" t="s">
        <v>245</v>
      </c>
      <c r="E3281">
        <f t="shared" si="255"/>
        <v>10</v>
      </c>
      <c r="F3281" t="str">
        <f t="shared" si="256"/>
        <v>Video Call</v>
      </c>
      <c r="G3281" t="str">
        <f t="shared" si="257"/>
        <v>NET_0361269_10</v>
      </c>
      <c r="H3281" t="str">
        <f>IF(ISNA(VLOOKUP(A3281,$A$3:A3280,1,0)),"","DUP!")</f>
        <v>DUP!</v>
      </c>
      <c r="I3281" t="str">
        <f>IF(ISNA(VLOOKUP(B3281,$B$3:B3280,1,0)),"","DUP!")</f>
        <v>DUP!</v>
      </c>
      <c r="J3281" t="str">
        <f t="shared" si="258"/>
        <v/>
      </c>
      <c r="K3281" t="str">
        <f t="shared" si="259"/>
        <v/>
      </c>
    </row>
    <row r="3282" spans="1:11">
      <c r="A3282" s="25" t="s">
        <v>1193</v>
      </c>
      <c r="B3282" s="25" t="s">
        <v>306</v>
      </c>
      <c r="C3282" s="25" t="s">
        <v>307</v>
      </c>
      <c r="D3282" s="25" t="s">
        <v>245</v>
      </c>
      <c r="E3282">
        <f t="shared" si="255"/>
        <v>10</v>
      </c>
      <c r="F3282" t="str">
        <f t="shared" si="256"/>
        <v>Video Call</v>
      </c>
      <c r="G3282" t="str">
        <f t="shared" si="257"/>
        <v>NET_0361269_10</v>
      </c>
      <c r="H3282" t="str">
        <f>IF(ISNA(VLOOKUP(A3282,$A$3:A3281,1,0)),"","DUP!")</f>
        <v>DUP!</v>
      </c>
      <c r="I3282" t="str">
        <f>IF(ISNA(VLOOKUP(B3282,$B$3:B3281,1,0)),"","DUP!")</f>
        <v>DUP!</v>
      </c>
      <c r="J3282" t="str">
        <f t="shared" si="258"/>
        <v/>
      </c>
      <c r="K3282" t="str">
        <f t="shared" si="259"/>
        <v/>
      </c>
    </row>
    <row r="3283" spans="1:11">
      <c r="A3283" s="25" t="s">
        <v>1193</v>
      </c>
      <c r="B3283" s="25" t="s">
        <v>306</v>
      </c>
      <c r="C3283" s="25" t="s">
        <v>307</v>
      </c>
      <c r="D3283" s="25" t="s">
        <v>245</v>
      </c>
      <c r="E3283">
        <f t="shared" si="255"/>
        <v>10</v>
      </c>
      <c r="F3283" t="str">
        <f t="shared" si="256"/>
        <v>Video Call</v>
      </c>
      <c r="G3283" t="str">
        <f t="shared" si="257"/>
        <v>NET_0361269_10</v>
      </c>
      <c r="H3283" t="str">
        <f>IF(ISNA(VLOOKUP(A3283,$A$3:A3282,1,0)),"","DUP!")</f>
        <v>DUP!</v>
      </c>
      <c r="I3283" t="str">
        <f>IF(ISNA(VLOOKUP(B3283,$B$3:B3282,1,0)),"","DUP!")</f>
        <v>DUP!</v>
      </c>
      <c r="J3283" t="str">
        <f t="shared" si="258"/>
        <v/>
      </c>
      <c r="K3283" t="str">
        <f t="shared" si="259"/>
        <v/>
      </c>
    </row>
    <row r="3284" spans="1:11">
      <c r="A3284" s="25" t="s">
        <v>1194</v>
      </c>
      <c r="B3284" s="25" t="s">
        <v>306</v>
      </c>
      <c r="C3284" s="25" t="s">
        <v>307</v>
      </c>
      <c r="D3284" s="25" t="s">
        <v>244</v>
      </c>
      <c r="E3284">
        <f t="shared" si="255"/>
        <v>2</v>
      </c>
      <c r="F3284" t="str">
        <f t="shared" si="256"/>
        <v>Voice</v>
      </c>
      <c r="G3284" t="str">
        <f t="shared" si="257"/>
        <v>NET_0361270_2</v>
      </c>
      <c r="H3284" t="str">
        <f>IF(ISNA(VLOOKUP(A3284,$A$3:A3283,1,0)),"","DUP!")</f>
        <v/>
      </c>
      <c r="I3284" t="str">
        <f>IF(ISNA(VLOOKUP(B3284,$B$3:B3283,1,0)),"","DUP!")</f>
        <v>DUP!</v>
      </c>
      <c r="J3284" t="str">
        <f t="shared" si="258"/>
        <v/>
      </c>
      <c r="K3284" t="str">
        <f t="shared" si="259"/>
        <v>INSERT INTO ZONE_MAP (SERVICE_ID, SERVICE_NAME, CODE, NW_GROUP, ZONE) VALUES (2,'Voice','0361270','INTERNET','NATIONAL');</v>
      </c>
    </row>
    <row r="3285" spans="1:11">
      <c r="A3285" s="25" t="s">
        <v>1195</v>
      </c>
      <c r="B3285" s="25" t="s">
        <v>306</v>
      </c>
      <c r="C3285" s="25" t="s">
        <v>307</v>
      </c>
      <c r="D3285" s="25" t="s">
        <v>244</v>
      </c>
      <c r="E3285">
        <f t="shared" si="255"/>
        <v>2</v>
      </c>
      <c r="F3285" t="str">
        <f t="shared" si="256"/>
        <v>Voice</v>
      </c>
      <c r="G3285" t="str">
        <f t="shared" si="257"/>
        <v>NET_0361278_2</v>
      </c>
      <c r="H3285" t="str">
        <f>IF(ISNA(VLOOKUP(A3285,$A$3:A3284,1,0)),"","DUP!")</f>
        <v/>
      </c>
      <c r="I3285" t="str">
        <f>IF(ISNA(VLOOKUP(B3285,$B$3:B3284,1,0)),"","DUP!")</f>
        <v>DUP!</v>
      </c>
      <c r="J3285" t="str">
        <f t="shared" si="258"/>
        <v/>
      </c>
      <c r="K3285" t="str">
        <f t="shared" si="259"/>
        <v>INSERT INTO ZONE_MAP (SERVICE_ID, SERVICE_NAME, CODE, NW_GROUP, ZONE) VALUES (2,'Voice','0361278','INTERNET','NATIONAL');</v>
      </c>
    </row>
    <row r="3286" spans="1:11">
      <c r="A3286" s="25" t="s">
        <v>1196</v>
      </c>
      <c r="B3286" s="25" t="s">
        <v>306</v>
      </c>
      <c r="C3286" s="25" t="s">
        <v>307</v>
      </c>
      <c r="D3286" s="25" t="s">
        <v>244</v>
      </c>
      <c r="E3286">
        <f t="shared" si="255"/>
        <v>2</v>
      </c>
      <c r="F3286" t="str">
        <f t="shared" si="256"/>
        <v>Voice</v>
      </c>
      <c r="G3286" t="str">
        <f t="shared" si="257"/>
        <v>NET_0361280_2</v>
      </c>
      <c r="H3286" t="str">
        <f>IF(ISNA(VLOOKUP(A3286,$A$3:A3285,1,0)),"","DUP!")</f>
        <v/>
      </c>
      <c r="I3286" t="str">
        <f>IF(ISNA(VLOOKUP(B3286,$B$3:B3285,1,0)),"","DUP!")</f>
        <v>DUP!</v>
      </c>
      <c r="J3286" t="str">
        <f t="shared" si="258"/>
        <v/>
      </c>
      <c r="K3286" t="str">
        <f t="shared" si="259"/>
        <v>INSERT INTO ZONE_MAP (SERVICE_ID, SERVICE_NAME, CODE, NW_GROUP, ZONE) VALUES (2,'Voice','0361280','INTERNET','NATIONAL');</v>
      </c>
    </row>
    <row r="3287" spans="1:11">
      <c r="A3287" s="25" t="s">
        <v>1197</v>
      </c>
      <c r="B3287" s="25" t="s">
        <v>306</v>
      </c>
      <c r="C3287" s="25" t="s">
        <v>307</v>
      </c>
      <c r="D3287" s="25" t="s">
        <v>244</v>
      </c>
      <c r="E3287">
        <f t="shared" si="255"/>
        <v>2</v>
      </c>
      <c r="F3287" t="str">
        <f t="shared" si="256"/>
        <v>Voice</v>
      </c>
      <c r="G3287" t="str">
        <f t="shared" si="257"/>
        <v>NET_0361284_2</v>
      </c>
      <c r="H3287" t="str">
        <f>IF(ISNA(VLOOKUP(A3287,$A$3:A3286,1,0)),"","DUP!")</f>
        <v/>
      </c>
      <c r="I3287" t="str">
        <f>IF(ISNA(VLOOKUP(B3287,$B$3:B3286,1,0)),"","DUP!")</f>
        <v>DUP!</v>
      </c>
      <c r="J3287" t="str">
        <f t="shared" si="258"/>
        <v/>
      </c>
      <c r="K3287" t="str">
        <f t="shared" si="259"/>
        <v>INSERT INTO ZONE_MAP (SERVICE_ID, SERVICE_NAME, CODE, NW_GROUP, ZONE) VALUES (2,'Voice','0361284','INTERNET','NATIONAL');</v>
      </c>
    </row>
    <row r="3288" spans="1:11">
      <c r="A3288" s="25" t="s">
        <v>1198</v>
      </c>
      <c r="B3288" s="25" t="s">
        <v>315</v>
      </c>
      <c r="C3288" s="25" t="s">
        <v>316</v>
      </c>
      <c r="D3288" s="25" t="s">
        <v>244</v>
      </c>
      <c r="E3288">
        <f t="shared" si="255"/>
        <v>2</v>
      </c>
      <c r="F3288" t="str">
        <f t="shared" si="256"/>
        <v>Voice</v>
      </c>
      <c r="G3288" t="str">
        <f t="shared" si="257"/>
        <v>SNC_036141_2</v>
      </c>
      <c r="H3288" t="str">
        <f>IF(ISNA(VLOOKUP(A3288,$A$3:A3287,1,0)),"","DUP!")</f>
        <v/>
      </c>
      <c r="I3288" t="str">
        <f>IF(ISNA(VLOOKUP(B3288,$B$3:B3287,1,0)),"","DUP!")</f>
        <v>DUP!</v>
      </c>
      <c r="J3288" t="str">
        <f t="shared" si="258"/>
        <v/>
      </c>
      <c r="K3288" t="str">
        <f t="shared" si="259"/>
        <v>INSERT INTO ZONE_MAP (SERVICE_ID, SERVICE_NAME, CODE, NW_GROUP, ZONE) VALUES (2,'Voice','036141','NHAN TIN','NATIONAL');</v>
      </c>
    </row>
    <row r="3289" spans="1:11">
      <c r="A3289" s="25" t="s">
        <v>1199</v>
      </c>
      <c r="B3289" s="25" t="s">
        <v>1179</v>
      </c>
      <c r="C3289" s="25" t="s">
        <v>318</v>
      </c>
      <c r="D3289" s="25" t="s">
        <v>244</v>
      </c>
      <c r="E3289">
        <f t="shared" si="255"/>
        <v>2</v>
      </c>
      <c r="F3289" t="str">
        <f t="shared" si="256"/>
        <v>Voice</v>
      </c>
      <c r="G3289" t="str">
        <f t="shared" si="257"/>
        <v>CVL_0362_2</v>
      </c>
      <c r="H3289" t="str">
        <f>IF(ISNA(VLOOKUP(A3289,$A$3:A3288,1,0)),"","DUP!")</f>
        <v/>
      </c>
      <c r="I3289" t="str">
        <f>IF(ISNA(VLOOKUP(B3289,$B$3:B3288,1,0)),"","DUP!")</f>
        <v>DUP!</v>
      </c>
      <c r="J3289" t="str">
        <f t="shared" si="258"/>
        <v/>
      </c>
      <c r="K3289" t="str">
        <f t="shared" si="259"/>
        <v>INSERT INTO ZONE_MAP (SERVICE_ID, SERVICE_NAME, CODE, NW_GROUP, ZONE) VALUES (2,'Voice','0362','THAI BINH','NATIONAL');</v>
      </c>
    </row>
    <row r="3290" spans="1:11">
      <c r="A3290" s="25" t="s">
        <v>1200</v>
      </c>
      <c r="B3290" s="25" t="s">
        <v>1179</v>
      </c>
      <c r="C3290" s="25" t="s">
        <v>243</v>
      </c>
      <c r="D3290" s="25" t="s">
        <v>244</v>
      </c>
      <c r="E3290">
        <f t="shared" si="255"/>
        <v>2</v>
      </c>
      <c r="F3290" t="str">
        <f t="shared" si="256"/>
        <v>Voice</v>
      </c>
      <c r="G3290" t="str">
        <f t="shared" si="257"/>
        <v>CVP_0363_2</v>
      </c>
      <c r="H3290" t="str">
        <f>IF(ISNA(VLOOKUP(A3290,$A$3:A3289,1,0)),"","DUP!")</f>
        <v/>
      </c>
      <c r="I3290" t="str">
        <f>IF(ISNA(VLOOKUP(B3290,$B$3:B3289,1,0)),"","DUP!")</f>
        <v>DUP!</v>
      </c>
      <c r="J3290" t="str">
        <f t="shared" si="258"/>
        <v/>
      </c>
      <c r="K3290" t="str">
        <f t="shared" si="259"/>
        <v>INSERT INTO ZONE_MAP (SERVICE_ID, SERVICE_NAME, CODE, NW_GROUP, ZONE) VALUES (2,'Voice','0363','THAI BINH','NATIONAL');</v>
      </c>
    </row>
    <row r="3291" spans="1:11">
      <c r="A3291" s="25" t="s">
        <v>1200</v>
      </c>
      <c r="B3291" s="25" t="s">
        <v>1179</v>
      </c>
      <c r="C3291" s="25" t="s">
        <v>243</v>
      </c>
      <c r="D3291" s="25" t="s">
        <v>244</v>
      </c>
      <c r="E3291">
        <f t="shared" si="255"/>
        <v>2</v>
      </c>
      <c r="F3291" t="str">
        <f t="shared" si="256"/>
        <v>Voice</v>
      </c>
      <c r="G3291" t="str">
        <f t="shared" si="257"/>
        <v>CVP_0363_2</v>
      </c>
      <c r="H3291" t="str">
        <f>IF(ISNA(VLOOKUP(A3291,$A$3:A3290,1,0)),"","DUP!")</f>
        <v>DUP!</v>
      </c>
      <c r="I3291" t="str">
        <f>IF(ISNA(VLOOKUP(B3291,$B$3:B3290,1,0)),"","DUP!")</f>
        <v>DUP!</v>
      </c>
      <c r="J3291" t="str">
        <f t="shared" si="258"/>
        <v/>
      </c>
      <c r="K3291" t="str">
        <f t="shared" si="259"/>
        <v/>
      </c>
    </row>
    <row r="3292" spans="1:11">
      <c r="A3292" s="25" t="s">
        <v>1200</v>
      </c>
      <c r="B3292" s="25" t="s">
        <v>1179</v>
      </c>
      <c r="C3292" s="25" t="s">
        <v>243</v>
      </c>
      <c r="D3292" s="25" t="s">
        <v>244</v>
      </c>
      <c r="E3292">
        <f t="shared" si="255"/>
        <v>2</v>
      </c>
      <c r="F3292" t="str">
        <f t="shared" si="256"/>
        <v>Voice</v>
      </c>
      <c r="G3292" t="str">
        <f t="shared" si="257"/>
        <v>CVP_0363_2</v>
      </c>
      <c r="H3292" t="str">
        <f>IF(ISNA(VLOOKUP(A3292,$A$3:A3291,1,0)),"","DUP!")</f>
        <v>DUP!</v>
      </c>
      <c r="I3292" t="str">
        <f>IF(ISNA(VLOOKUP(B3292,$B$3:B3291,1,0)),"","DUP!")</f>
        <v>DUP!</v>
      </c>
      <c r="J3292" t="str">
        <f t="shared" si="258"/>
        <v/>
      </c>
      <c r="K3292" t="str">
        <f t="shared" si="259"/>
        <v/>
      </c>
    </row>
    <row r="3293" spans="1:11">
      <c r="A3293" s="25" t="s">
        <v>1200</v>
      </c>
      <c r="B3293" s="25" t="s">
        <v>1179</v>
      </c>
      <c r="C3293" s="25" t="s">
        <v>243</v>
      </c>
      <c r="D3293" s="25" t="s">
        <v>245</v>
      </c>
      <c r="E3293">
        <f t="shared" si="255"/>
        <v>10</v>
      </c>
      <c r="F3293" t="str">
        <f t="shared" si="256"/>
        <v>Video Call</v>
      </c>
      <c r="G3293" t="str">
        <f t="shared" si="257"/>
        <v>CVP_0363_10</v>
      </c>
      <c r="H3293" t="str">
        <f>IF(ISNA(VLOOKUP(A3293,$A$3:A3292,1,0)),"","DUP!")</f>
        <v>DUP!</v>
      </c>
      <c r="I3293" t="str">
        <f>IF(ISNA(VLOOKUP(B3293,$B$3:B3292,1,0)),"","DUP!")</f>
        <v>DUP!</v>
      </c>
      <c r="J3293" t="str">
        <f t="shared" si="258"/>
        <v/>
      </c>
      <c r="K3293" t="str">
        <f t="shared" si="259"/>
        <v/>
      </c>
    </row>
    <row r="3294" spans="1:11">
      <c r="A3294" s="25" t="s">
        <v>1200</v>
      </c>
      <c r="B3294" s="25" t="s">
        <v>1179</v>
      </c>
      <c r="C3294" s="25" t="s">
        <v>243</v>
      </c>
      <c r="D3294" s="25" t="s">
        <v>245</v>
      </c>
      <c r="E3294">
        <f t="shared" si="255"/>
        <v>10</v>
      </c>
      <c r="F3294" t="str">
        <f t="shared" si="256"/>
        <v>Video Call</v>
      </c>
      <c r="G3294" t="str">
        <f t="shared" si="257"/>
        <v>CVP_0363_10</v>
      </c>
      <c r="H3294" t="str">
        <f>IF(ISNA(VLOOKUP(A3294,$A$3:A3293,1,0)),"","DUP!")</f>
        <v>DUP!</v>
      </c>
      <c r="I3294" t="str">
        <f>IF(ISNA(VLOOKUP(B3294,$B$3:B3293,1,0)),"","DUP!")</f>
        <v>DUP!</v>
      </c>
      <c r="J3294" t="str">
        <f t="shared" si="258"/>
        <v/>
      </c>
      <c r="K3294" t="str">
        <f t="shared" si="259"/>
        <v/>
      </c>
    </row>
    <row r="3295" spans="1:11">
      <c r="A3295" s="25" t="s">
        <v>1200</v>
      </c>
      <c r="B3295" s="25" t="s">
        <v>1179</v>
      </c>
      <c r="C3295" s="25" t="s">
        <v>243</v>
      </c>
      <c r="D3295" s="25" t="s">
        <v>245</v>
      </c>
      <c r="E3295">
        <f t="shared" si="255"/>
        <v>10</v>
      </c>
      <c r="F3295" t="str">
        <f t="shared" si="256"/>
        <v>Video Call</v>
      </c>
      <c r="G3295" t="str">
        <f t="shared" si="257"/>
        <v>CVP_0363_10</v>
      </c>
      <c r="H3295" t="str">
        <f>IF(ISNA(VLOOKUP(A3295,$A$3:A3294,1,0)),"","DUP!")</f>
        <v>DUP!</v>
      </c>
      <c r="I3295" t="str">
        <f>IF(ISNA(VLOOKUP(B3295,$B$3:B3294,1,0)),"","DUP!")</f>
        <v>DUP!</v>
      </c>
      <c r="J3295" t="str">
        <f t="shared" si="258"/>
        <v/>
      </c>
      <c r="K3295" t="str">
        <f t="shared" si="259"/>
        <v/>
      </c>
    </row>
    <row r="3296" spans="1:11">
      <c r="A3296" s="25" t="s">
        <v>1201</v>
      </c>
      <c r="B3296" s="25" t="s">
        <v>1179</v>
      </c>
      <c r="C3296" s="25" t="s">
        <v>321</v>
      </c>
      <c r="D3296" s="25" t="s">
        <v>244</v>
      </c>
      <c r="E3296">
        <f t="shared" si="255"/>
        <v>2</v>
      </c>
      <c r="F3296" t="str">
        <f t="shared" si="256"/>
        <v>Voice</v>
      </c>
      <c r="G3296" t="str">
        <f t="shared" si="257"/>
        <v>CVC_0364_2</v>
      </c>
      <c r="H3296" t="str">
        <f>IF(ISNA(VLOOKUP(A3296,$A$3:A3295,1,0)),"","DUP!")</f>
        <v/>
      </c>
      <c r="I3296" t="str">
        <f>IF(ISNA(VLOOKUP(B3296,$B$3:B3295,1,0)),"","DUP!")</f>
        <v>DUP!</v>
      </c>
      <c r="J3296" t="str">
        <f t="shared" si="258"/>
        <v/>
      </c>
      <c r="K3296" t="str">
        <f t="shared" si="259"/>
        <v>INSERT INTO ZONE_MAP (SERVICE_ID, SERVICE_NAME, CODE, NW_GROUP, ZONE) VALUES (2,'Voice','0364','THAI BINH','NATIONAL');</v>
      </c>
    </row>
    <row r="3297" spans="1:11">
      <c r="A3297" s="25" t="s">
        <v>1202</v>
      </c>
      <c r="B3297" s="25" t="s">
        <v>1179</v>
      </c>
      <c r="C3297" s="25" t="s">
        <v>323</v>
      </c>
      <c r="D3297" s="25" t="s">
        <v>244</v>
      </c>
      <c r="E3297">
        <f t="shared" si="255"/>
        <v>2</v>
      </c>
      <c r="F3297" t="str">
        <f t="shared" si="256"/>
        <v>Voice</v>
      </c>
      <c r="G3297" t="str">
        <f t="shared" si="257"/>
        <v>CSP_0365_2</v>
      </c>
      <c r="H3297" t="str">
        <f>IF(ISNA(VLOOKUP(A3297,$A$3:A3296,1,0)),"","DUP!")</f>
        <v/>
      </c>
      <c r="I3297" t="str">
        <f>IF(ISNA(VLOOKUP(B3297,$B$3:B3296,1,0)),"","DUP!")</f>
        <v>DUP!</v>
      </c>
      <c r="J3297" t="str">
        <f t="shared" si="258"/>
        <v/>
      </c>
      <c r="K3297" t="str">
        <f t="shared" si="259"/>
        <v>INSERT INTO ZONE_MAP (SERVICE_ID, SERVICE_NAME, CODE, NW_GROUP, ZONE) VALUES (2,'Voice','0365','THAI BINH','NATIONAL');</v>
      </c>
    </row>
    <row r="3298" spans="1:11">
      <c r="A3298" s="25" t="s">
        <v>1203</v>
      </c>
      <c r="B3298" s="25" t="s">
        <v>1179</v>
      </c>
      <c r="C3298" s="25" t="s">
        <v>318</v>
      </c>
      <c r="D3298" s="25" t="s">
        <v>244</v>
      </c>
      <c r="E3298">
        <f t="shared" si="255"/>
        <v>2</v>
      </c>
      <c r="F3298" t="str">
        <f t="shared" si="256"/>
        <v>Voice</v>
      </c>
      <c r="G3298" t="str">
        <f t="shared" si="257"/>
        <v>CVL_0366_2</v>
      </c>
      <c r="H3298" t="str">
        <f>IF(ISNA(VLOOKUP(A3298,$A$3:A3297,1,0)),"","DUP!")</f>
        <v/>
      </c>
      <c r="I3298" t="str">
        <f>IF(ISNA(VLOOKUP(B3298,$B$3:B3297,1,0)),"","DUP!")</f>
        <v>DUP!</v>
      </c>
      <c r="J3298" t="str">
        <f t="shared" si="258"/>
        <v/>
      </c>
      <c r="K3298" t="str">
        <f t="shared" si="259"/>
        <v>INSERT INTO ZONE_MAP (SERVICE_ID, SERVICE_NAME, CODE, NW_GROUP, ZONE) VALUES (2,'Voice','0366','THAI BINH','NATIONAL');</v>
      </c>
    </row>
    <row r="3299" spans="1:11">
      <c r="A3299" s="25" t="s">
        <v>1204</v>
      </c>
      <c r="B3299" s="25" t="s">
        <v>1179</v>
      </c>
      <c r="C3299" s="25" t="s">
        <v>326</v>
      </c>
      <c r="D3299" s="25" t="s">
        <v>244</v>
      </c>
      <c r="E3299">
        <f t="shared" si="255"/>
        <v>2</v>
      </c>
      <c r="F3299" t="str">
        <f t="shared" si="256"/>
        <v>Voice</v>
      </c>
      <c r="G3299" t="str">
        <f t="shared" si="257"/>
        <v>CFP_0367_2</v>
      </c>
      <c r="H3299" t="str">
        <f>IF(ISNA(VLOOKUP(A3299,$A$3:A3298,1,0)),"","DUP!")</f>
        <v/>
      </c>
      <c r="I3299" t="str">
        <f>IF(ISNA(VLOOKUP(B3299,$B$3:B3298,1,0)),"","DUP!")</f>
        <v>DUP!</v>
      </c>
      <c r="J3299" t="str">
        <f t="shared" si="258"/>
        <v/>
      </c>
      <c r="K3299" t="str">
        <f t="shared" si="259"/>
        <v>INSERT INTO ZONE_MAP (SERVICE_ID, SERVICE_NAME, CODE, NW_GROUP, ZONE) VALUES (2,'Voice','0367','THAI BINH','NATIONAL');</v>
      </c>
    </row>
    <row r="3300" spans="1:11">
      <c r="A3300" s="25" t="s">
        <v>1205</v>
      </c>
      <c r="B3300" s="25" t="s">
        <v>1179</v>
      </c>
      <c r="C3300" s="25" t="s">
        <v>243</v>
      </c>
      <c r="D3300" s="25" t="s">
        <v>244</v>
      </c>
      <c r="E3300">
        <f t="shared" si="255"/>
        <v>2</v>
      </c>
      <c r="F3300" t="str">
        <f t="shared" si="256"/>
        <v>Voice</v>
      </c>
      <c r="G3300" t="str">
        <f t="shared" si="257"/>
        <v>CVP_03680_2</v>
      </c>
      <c r="H3300" t="str">
        <f>IF(ISNA(VLOOKUP(A3300,$A$3:A3299,1,0)),"","DUP!")</f>
        <v/>
      </c>
      <c r="I3300" t="str">
        <f>IF(ISNA(VLOOKUP(B3300,$B$3:B3299,1,0)),"","DUP!")</f>
        <v>DUP!</v>
      </c>
      <c r="J3300" t="str">
        <f t="shared" si="258"/>
        <v/>
      </c>
      <c r="K3300" t="str">
        <f t="shared" si="259"/>
        <v>INSERT INTO ZONE_MAP (SERVICE_ID, SERVICE_NAME, CODE, NW_GROUP, ZONE) VALUES (2,'Voice','03680','THAI BINH','NATIONAL');</v>
      </c>
    </row>
    <row r="3301" spans="1:11">
      <c r="A3301" s="25" t="s">
        <v>1205</v>
      </c>
      <c r="B3301" s="25" t="s">
        <v>1179</v>
      </c>
      <c r="C3301" s="25" t="s">
        <v>243</v>
      </c>
      <c r="D3301" s="25" t="s">
        <v>244</v>
      </c>
      <c r="E3301">
        <f t="shared" si="255"/>
        <v>2</v>
      </c>
      <c r="F3301" t="str">
        <f t="shared" si="256"/>
        <v>Voice</v>
      </c>
      <c r="G3301" t="str">
        <f t="shared" si="257"/>
        <v>CVP_03680_2</v>
      </c>
      <c r="H3301" t="str">
        <f>IF(ISNA(VLOOKUP(A3301,$A$3:A3300,1,0)),"","DUP!")</f>
        <v>DUP!</v>
      </c>
      <c r="I3301" t="str">
        <f>IF(ISNA(VLOOKUP(B3301,$B$3:B3300,1,0)),"","DUP!")</f>
        <v>DUP!</v>
      </c>
      <c r="J3301" t="str">
        <f t="shared" si="258"/>
        <v/>
      </c>
      <c r="K3301" t="str">
        <f t="shared" si="259"/>
        <v/>
      </c>
    </row>
    <row r="3302" spans="1:11">
      <c r="A3302" s="25" t="s">
        <v>1205</v>
      </c>
      <c r="B3302" s="25" t="s">
        <v>1179</v>
      </c>
      <c r="C3302" s="25" t="s">
        <v>243</v>
      </c>
      <c r="D3302" s="25" t="s">
        <v>244</v>
      </c>
      <c r="E3302">
        <f t="shared" si="255"/>
        <v>2</v>
      </c>
      <c r="F3302" t="str">
        <f t="shared" si="256"/>
        <v>Voice</v>
      </c>
      <c r="G3302" t="str">
        <f t="shared" si="257"/>
        <v>CVP_03680_2</v>
      </c>
      <c r="H3302" t="str">
        <f>IF(ISNA(VLOOKUP(A3302,$A$3:A3301,1,0)),"","DUP!")</f>
        <v>DUP!</v>
      </c>
      <c r="I3302" t="str">
        <f>IF(ISNA(VLOOKUP(B3302,$B$3:B3301,1,0)),"","DUP!")</f>
        <v>DUP!</v>
      </c>
      <c r="J3302" t="str">
        <f t="shared" si="258"/>
        <v/>
      </c>
      <c r="K3302" t="str">
        <f t="shared" si="259"/>
        <v/>
      </c>
    </row>
    <row r="3303" spans="1:11">
      <c r="A3303" s="25" t="s">
        <v>1205</v>
      </c>
      <c r="B3303" s="25" t="s">
        <v>1179</v>
      </c>
      <c r="C3303" s="25" t="s">
        <v>243</v>
      </c>
      <c r="D3303" s="25" t="s">
        <v>245</v>
      </c>
      <c r="E3303">
        <f t="shared" si="255"/>
        <v>10</v>
      </c>
      <c r="F3303" t="str">
        <f t="shared" si="256"/>
        <v>Video Call</v>
      </c>
      <c r="G3303" t="str">
        <f t="shared" si="257"/>
        <v>CVP_03680_10</v>
      </c>
      <c r="H3303" t="str">
        <f>IF(ISNA(VLOOKUP(A3303,$A$3:A3302,1,0)),"","DUP!")</f>
        <v>DUP!</v>
      </c>
      <c r="I3303" t="str">
        <f>IF(ISNA(VLOOKUP(B3303,$B$3:B3302,1,0)),"","DUP!")</f>
        <v>DUP!</v>
      </c>
      <c r="J3303" t="str">
        <f t="shared" si="258"/>
        <v/>
      </c>
      <c r="K3303" t="str">
        <f t="shared" si="259"/>
        <v/>
      </c>
    </row>
    <row r="3304" spans="1:11">
      <c r="A3304" s="25" t="s">
        <v>1205</v>
      </c>
      <c r="B3304" s="25" t="s">
        <v>1179</v>
      </c>
      <c r="C3304" s="25" t="s">
        <v>243</v>
      </c>
      <c r="D3304" s="25" t="s">
        <v>245</v>
      </c>
      <c r="E3304">
        <f t="shared" si="255"/>
        <v>10</v>
      </c>
      <c r="F3304" t="str">
        <f t="shared" si="256"/>
        <v>Video Call</v>
      </c>
      <c r="G3304" t="str">
        <f t="shared" si="257"/>
        <v>CVP_03680_10</v>
      </c>
      <c r="H3304" t="str">
        <f>IF(ISNA(VLOOKUP(A3304,$A$3:A3303,1,0)),"","DUP!")</f>
        <v>DUP!</v>
      </c>
      <c r="I3304" t="str">
        <f>IF(ISNA(VLOOKUP(B3304,$B$3:B3303,1,0)),"","DUP!")</f>
        <v>DUP!</v>
      </c>
      <c r="J3304" t="str">
        <f t="shared" si="258"/>
        <v/>
      </c>
      <c r="K3304" t="str">
        <f t="shared" si="259"/>
        <v/>
      </c>
    </row>
    <row r="3305" spans="1:11">
      <c r="A3305" s="25" t="s">
        <v>1205</v>
      </c>
      <c r="B3305" s="25" t="s">
        <v>1179</v>
      </c>
      <c r="C3305" s="25" t="s">
        <v>243</v>
      </c>
      <c r="D3305" s="25" t="s">
        <v>245</v>
      </c>
      <c r="E3305">
        <f t="shared" si="255"/>
        <v>10</v>
      </c>
      <c r="F3305" t="str">
        <f t="shared" si="256"/>
        <v>Video Call</v>
      </c>
      <c r="G3305" t="str">
        <f t="shared" si="257"/>
        <v>CVP_03680_10</v>
      </c>
      <c r="H3305" t="str">
        <f>IF(ISNA(VLOOKUP(A3305,$A$3:A3304,1,0)),"","DUP!")</f>
        <v>DUP!</v>
      </c>
      <c r="I3305" t="str">
        <f>IF(ISNA(VLOOKUP(B3305,$B$3:B3304,1,0)),"","DUP!")</f>
        <v>DUP!</v>
      </c>
      <c r="J3305" t="str">
        <f t="shared" si="258"/>
        <v/>
      </c>
      <c r="K3305" t="str">
        <f t="shared" si="259"/>
        <v/>
      </c>
    </row>
    <row r="3306" spans="1:11">
      <c r="A3306" s="25" t="s">
        <v>1206</v>
      </c>
      <c r="B3306" s="25" t="s">
        <v>329</v>
      </c>
      <c r="C3306" s="25" t="s">
        <v>243</v>
      </c>
      <c r="D3306" s="25" t="s">
        <v>244</v>
      </c>
      <c r="E3306">
        <f t="shared" si="255"/>
        <v>2</v>
      </c>
      <c r="F3306" t="str">
        <f t="shared" si="256"/>
        <v>Voice</v>
      </c>
      <c r="G3306" t="str">
        <f t="shared" si="257"/>
        <v>CVP_036800126_2</v>
      </c>
      <c r="H3306" t="str">
        <f>IF(ISNA(VLOOKUP(A3306,$A$3:A3305,1,0)),"","DUP!")</f>
        <v/>
      </c>
      <c r="I3306" t="str">
        <f>IF(ISNA(VLOOKUP(B3306,$B$3:B3305,1,0)),"","DUP!")</f>
        <v>DUP!</v>
      </c>
      <c r="J3306" t="str">
        <f t="shared" si="258"/>
        <v/>
      </c>
      <c r="K3306" t="str">
        <f t="shared" si="259"/>
        <v>INSERT INTO ZONE_MAP (SERVICE_ID, SERVICE_NAME, CODE, NW_GROUP, ZONE) VALUES (2,'Voice','036800126','DICH VU CSKH','NATIONAL');</v>
      </c>
    </row>
    <row r="3307" spans="1:11">
      <c r="A3307" s="25" t="s">
        <v>1206</v>
      </c>
      <c r="B3307" s="25" t="s">
        <v>329</v>
      </c>
      <c r="C3307" s="25" t="s">
        <v>243</v>
      </c>
      <c r="D3307" s="25" t="s">
        <v>244</v>
      </c>
      <c r="E3307">
        <f t="shared" si="255"/>
        <v>2</v>
      </c>
      <c r="F3307" t="str">
        <f t="shared" si="256"/>
        <v>Voice</v>
      </c>
      <c r="G3307" t="str">
        <f t="shared" si="257"/>
        <v>CVP_036800126_2</v>
      </c>
      <c r="H3307" t="str">
        <f>IF(ISNA(VLOOKUP(A3307,$A$3:A3306,1,0)),"","DUP!")</f>
        <v>DUP!</v>
      </c>
      <c r="I3307" t="str">
        <f>IF(ISNA(VLOOKUP(B3307,$B$3:B3306,1,0)),"","DUP!")</f>
        <v>DUP!</v>
      </c>
      <c r="J3307" t="str">
        <f t="shared" si="258"/>
        <v/>
      </c>
      <c r="K3307" t="str">
        <f t="shared" si="259"/>
        <v/>
      </c>
    </row>
    <row r="3308" spans="1:11">
      <c r="A3308" s="25" t="s">
        <v>1206</v>
      </c>
      <c r="B3308" s="25" t="s">
        <v>329</v>
      </c>
      <c r="C3308" s="25" t="s">
        <v>243</v>
      </c>
      <c r="D3308" s="25" t="s">
        <v>244</v>
      </c>
      <c r="E3308">
        <f t="shared" si="255"/>
        <v>2</v>
      </c>
      <c r="F3308" t="str">
        <f t="shared" si="256"/>
        <v>Voice</v>
      </c>
      <c r="G3308" t="str">
        <f t="shared" si="257"/>
        <v>CVP_036800126_2</v>
      </c>
      <c r="H3308" t="str">
        <f>IF(ISNA(VLOOKUP(A3308,$A$3:A3307,1,0)),"","DUP!")</f>
        <v>DUP!</v>
      </c>
      <c r="I3308" t="str">
        <f>IF(ISNA(VLOOKUP(B3308,$B$3:B3307,1,0)),"","DUP!")</f>
        <v>DUP!</v>
      </c>
      <c r="J3308" t="str">
        <f t="shared" si="258"/>
        <v/>
      </c>
      <c r="K3308" t="str">
        <f t="shared" si="259"/>
        <v/>
      </c>
    </row>
    <row r="3309" spans="1:11">
      <c r="A3309" s="25" t="s">
        <v>1206</v>
      </c>
      <c r="B3309" s="25" t="s">
        <v>329</v>
      </c>
      <c r="C3309" s="25" t="s">
        <v>243</v>
      </c>
      <c r="D3309" s="25" t="s">
        <v>245</v>
      </c>
      <c r="E3309">
        <f t="shared" si="255"/>
        <v>10</v>
      </c>
      <c r="F3309" t="str">
        <f t="shared" si="256"/>
        <v>Video Call</v>
      </c>
      <c r="G3309" t="str">
        <f t="shared" si="257"/>
        <v>CVP_036800126_10</v>
      </c>
      <c r="H3309" t="str">
        <f>IF(ISNA(VLOOKUP(A3309,$A$3:A3308,1,0)),"","DUP!")</f>
        <v>DUP!</v>
      </c>
      <c r="I3309" t="str">
        <f>IF(ISNA(VLOOKUP(B3309,$B$3:B3308,1,0)),"","DUP!")</f>
        <v>DUP!</v>
      </c>
      <c r="J3309" t="str">
        <f t="shared" si="258"/>
        <v/>
      </c>
      <c r="K3309" t="str">
        <f t="shared" si="259"/>
        <v/>
      </c>
    </row>
    <row r="3310" spans="1:11">
      <c r="A3310" s="25" t="s">
        <v>1206</v>
      </c>
      <c r="B3310" s="25" t="s">
        <v>329</v>
      </c>
      <c r="C3310" s="25" t="s">
        <v>243</v>
      </c>
      <c r="D3310" s="25" t="s">
        <v>245</v>
      </c>
      <c r="E3310">
        <f t="shared" si="255"/>
        <v>10</v>
      </c>
      <c r="F3310" t="str">
        <f t="shared" si="256"/>
        <v>Video Call</v>
      </c>
      <c r="G3310" t="str">
        <f t="shared" si="257"/>
        <v>CVP_036800126_10</v>
      </c>
      <c r="H3310" t="str">
        <f>IF(ISNA(VLOOKUP(A3310,$A$3:A3309,1,0)),"","DUP!")</f>
        <v>DUP!</v>
      </c>
      <c r="I3310" t="str">
        <f>IF(ISNA(VLOOKUP(B3310,$B$3:B3309,1,0)),"","DUP!")</f>
        <v>DUP!</v>
      </c>
      <c r="J3310" t="str">
        <f t="shared" si="258"/>
        <v/>
      </c>
      <c r="K3310" t="str">
        <f t="shared" si="259"/>
        <v/>
      </c>
    </row>
    <row r="3311" spans="1:11">
      <c r="A3311" s="25" t="s">
        <v>1206</v>
      </c>
      <c r="B3311" s="25" t="s">
        <v>329</v>
      </c>
      <c r="C3311" s="25" t="s">
        <v>243</v>
      </c>
      <c r="D3311" s="25" t="s">
        <v>245</v>
      </c>
      <c r="E3311">
        <f t="shared" si="255"/>
        <v>10</v>
      </c>
      <c r="F3311" t="str">
        <f t="shared" si="256"/>
        <v>Video Call</v>
      </c>
      <c r="G3311" t="str">
        <f t="shared" si="257"/>
        <v>CVP_036800126_10</v>
      </c>
      <c r="H3311" t="str">
        <f>IF(ISNA(VLOOKUP(A3311,$A$3:A3310,1,0)),"","DUP!")</f>
        <v>DUP!</v>
      </c>
      <c r="I3311" t="str">
        <f>IF(ISNA(VLOOKUP(B3311,$B$3:B3310,1,0)),"","DUP!")</f>
        <v>DUP!</v>
      </c>
      <c r="J3311" t="str">
        <f t="shared" si="258"/>
        <v/>
      </c>
      <c r="K3311" t="str">
        <f t="shared" si="259"/>
        <v/>
      </c>
    </row>
    <row r="3312" spans="1:11">
      <c r="A3312" s="25" t="s">
        <v>1207</v>
      </c>
      <c r="B3312" s="25" t="s">
        <v>1179</v>
      </c>
      <c r="C3312" s="25" t="s">
        <v>243</v>
      </c>
      <c r="D3312" s="25" t="s">
        <v>244</v>
      </c>
      <c r="E3312">
        <f t="shared" si="255"/>
        <v>2</v>
      </c>
      <c r="F3312" t="str">
        <f t="shared" si="256"/>
        <v>Voice</v>
      </c>
      <c r="G3312" t="str">
        <f t="shared" si="257"/>
        <v>CVP_03681_2</v>
      </c>
      <c r="H3312" t="str">
        <f>IF(ISNA(VLOOKUP(A3312,$A$3:A3311,1,0)),"","DUP!")</f>
        <v/>
      </c>
      <c r="I3312" t="str">
        <f>IF(ISNA(VLOOKUP(B3312,$B$3:B3311,1,0)),"","DUP!")</f>
        <v>DUP!</v>
      </c>
      <c r="J3312" t="str">
        <f t="shared" si="258"/>
        <v/>
      </c>
      <c r="K3312" t="str">
        <f t="shared" si="259"/>
        <v>INSERT INTO ZONE_MAP (SERVICE_ID, SERVICE_NAME, CODE, NW_GROUP, ZONE) VALUES (2,'Voice','03681','THAI BINH','NATIONAL');</v>
      </c>
    </row>
    <row r="3313" spans="1:11">
      <c r="A3313" s="25" t="s">
        <v>1207</v>
      </c>
      <c r="B3313" s="25" t="s">
        <v>1179</v>
      </c>
      <c r="C3313" s="25" t="s">
        <v>243</v>
      </c>
      <c r="D3313" s="25" t="s">
        <v>244</v>
      </c>
      <c r="E3313">
        <f t="shared" si="255"/>
        <v>2</v>
      </c>
      <c r="F3313" t="str">
        <f t="shared" si="256"/>
        <v>Voice</v>
      </c>
      <c r="G3313" t="str">
        <f t="shared" si="257"/>
        <v>CVP_03681_2</v>
      </c>
      <c r="H3313" t="str">
        <f>IF(ISNA(VLOOKUP(A3313,$A$3:A3312,1,0)),"","DUP!")</f>
        <v>DUP!</v>
      </c>
      <c r="I3313" t="str">
        <f>IF(ISNA(VLOOKUP(B3313,$B$3:B3312,1,0)),"","DUP!")</f>
        <v>DUP!</v>
      </c>
      <c r="J3313" t="str">
        <f t="shared" si="258"/>
        <v/>
      </c>
      <c r="K3313" t="str">
        <f t="shared" si="259"/>
        <v/>
      </c>
    </row>
    <row r="3314" spans="1:11">
      <c r="A3314" s="25" t="s">
        <v>1207</v>
      </c>
      <c r="B3314" s="25" t="s">
        <v>1179</v>
      </c>
      <c r="C3314" s="25" t="s">
        <v>243</v>
      </c>
      <c r="D3314" s="25" t="s">
        <v>244</v>
      </c>
      <c r="E3314">
        <f t="shared" si="255"/>
        <v>2</v>
      </c>
      <c r="F3314" t="str">
        <f t="shared" si="256"/>
        <v>Voice</v>
      </c>
      <c r="G3314" t="str">
        <f t="shared" si="257"/>
        <v>CVP_03681_2</v>
      </c>
      <c r="H3314" t="str">
        <f>IF(ISNA(VLOOKUP(A3314,$A$3:A3313,1,0)),"","DUP!")</f>
        <v>DUP!</v>
      </c>
      <c r="I3314" t="str">
        <f>IF(ISNA(VLOOKUP(B3314,$B$3:B3313,1,0)),"","DUP!")</f>
        <v>DUP!</v>
      </c>
      <c r="J3314" t="str">
        <f t="shared" si="258"/>
        <v/>
      </c>
      <c r="K3314" t="str">
        <f t="shared" si="259"/>
        <v/>
      </c>
    </row>
    <row r="3315" spans="1:11">
      <c r="A3315" s="25" t="s">
        <v>1207</v>
      </c>
      <c r="B3315" s="25" t="s">
        <v>1179</v>
      </c>
      <c r="C3315" s="25" t="s">
        <v>243</v>
      </c>
      <c r="D3315" s="25" t="s">
        <v>245</v>
      </c>
      <c r="E3315">
        <f t="shared" si="255"/>
        <v>10</v>
      </c>
      <c r="F3315" t="str">
        <f t="shared" si="256"/>
        <v>Video Call</v>
      </c>
      <c r="G3315" t="str">
        <f t="shared" si="257"/>
        <v>CVP_03681_10</v>
      </c>
      <c r="H3315" t="str">
        <f>IF(ISNA(VLOOKUP(A3315,$A$3:A3314,1,0)),"","DUP!")</f>
        <v>DUP!</v>
      </c>
      <c r="I3315" t="str">
        <f>IF(ISNA(VLOOKUP(B3315,$B$3:B3314,1,0)),"","DUP!")</f>
        <v>DUP!</v>
      </c>
      <c r="J3315" t="str">
        <f t="shared" si="258"/>
        <v/>
      </c>
      <c r="K3315" t="str">
        <f t="shared" si="259"/>
        <v/>
      </c>
    </row>
    <row r="3316" spans="1:11">
      <c r="A3316" s="25" t="s">
        <v>1207</v>
      </c>
      <c r="B3316" s="25" t="s">
        <v>1179</v>
      </c>
      <c r="C3316" s="25" t="s">
        <v>243</v>
      </c>
      <c r="D3316" s="25" t="s">
        <v>245</v>
      </c>
      <c r="E3316">
        <f t="shared" si="255"/>
        <v>10</v>
      </c>
      <c r="F3316" t="str">
        <f t="shared" si="256"/>
        <v>Video Call</v>
      </c>
      <c r="G3316" t="str">
        <f t="shared" si="257"/>
        <v>CVP_03681_10</v>
      </c>
      <c r="H3316" t="str">
        <f>IF(ISNA(VLOOKUP(A3316,$A$3:A3315,1,0)),"","DUP!")</f>
        <v>DUP!</v>
      </c>
      <c r="I3316" t="str">
        <f>IF(ISNA(VLOOKUP(B3316,$B$3:B3315,1,0)),"","DUP!")</f>
        <v>DUP!</v>
      </c>
      <c r="J3316" t="str">
        <f t="shared" si="258"/>
        <v/>
      </c>
      <c r="K3316" t="str">
        <f t="shared" si="259"/>
        <v/>
      </c>
    </row>
    <row r="3317" spans="1:11">
      <c r="A3317" s="25" t="s">
        <v>1207</v>
      </c>
      <c r="B3317" s="25" t="s">
        <v>1179</v>
      </c>
      <c r="C3317" s="25" t="s">
        <v>243</v>
      </c>
      <c r="D3317" s="25" t="s">
        <v>245</v>
      </c>
      <c r="E3317">
        <f t="shared" si="255"/>
        <v>10</v>
      </c>
      <c r="F3317" t="str">
        <f t="shared" si="256"/>
        <v>Video Call</v>
      </c>
      <c r="G3317" t="str">
        <f t="shared" si="257"/>
        <v>CVP_03681_10</v>
      </c>
      <c r="H3317" t="str">
        <f>IF(ISNA(VLOOKUP(A3317,$A$3:A3316,1,0)),"","DUP!")</f>
        <v>DUP!</v>
      </c>
      <c r="I3317" t="str">
        <f>IF(ISNA(VLOOKUP(B3317,$B$3:B3316,1,0)),"","DUP!")</f>
        <v>DUP!</v>
      </c>
      <c r="J3317" t="str">
        <f t="shared" si="258"/>
        <v/>
      </c>
      <c r="K3317" t="str">
        <f t="shared" si="259"/>
        <v/>
      </c>
    </row>
    <row r="3318" spans="1:11">
      <c r="A3318" s="25" t="s">
        <v>1208</v>
      </c>
      <c r="B3318" s="25" t="s">
        <v>1179</v>
      </c>
      <c r="C3318" s="25" t="s">
        <v>243</v>
      </c>
      <c r="D3318" s="25" t="s">
        <v>244</v>
      </c>
      <c r="E3318">
        <f t="shared" si="255"/>
        <v>2</v>
      </c>
      <c r="F3318" t="str">
        <f t="shared" si="256"/>
        <v>Voice</v>
      </c>
      <c r="G3318" t="str">
        <f t="shared" si="257"/>
        <v>CVP_03682_2</v>
      </c>
      <c r="H3318" t="str">
        <f>IF(ISNA(VLOOKUP(A3318,$A$3:A3317,1,0)),"","DUP!")</f>
        <v/>
      </c>
      <c r="I3318" t="str">
        <f>IF(ISNA(VLOOKUP(B3318,$B$3:B3317,1,0)),"","DUP!")</f>
        <v>DUP!</v>
      </c>
      <c r="J3318" t="str">
        <f t="shared" si="258"/>
        <v/>
      </c>
      <c r="K3318" t="str">
        <f t="shared" si="259"/>
        <v>INSERT INTO ZONE_MAP (SERVICE_ID, SERVICE_NAME, CODE, NW_GROUP, ZONE) VALUES (2,'Voice','03682','THAI BINH','NATIONAL');</v>
      </c>
    </row>
    <row r="3319" spans="1:11">
      <c r="A3319" s="25" t="s">
        <v>1208</v>
      </c>
      <c r="B3319" s="25" t="s">
        <v>1179</v>
      </c>
      <c r="C3319" s="25" t="s">
        <v>243</v>
      </c>
      <c r="D3319" s="25" t="s">
        <v>244</v>
      </c>
      <c r="E3319">
        <f t="shared" si="255"/>
        <v>2</v>
      </c>
      <c r="F3319" t="str">
        <f t="shared" si="256"/>
        <v>Voice</v>
      </c>
      <c r="G3319" t="str">
        <f t="shared" si="257"/>
        <v>CVP_03682_2</v>
      </c>
      <c r="H3319" t="str">
        <f>IF(ISNA(VLOOKUP(A3319,$A$3:A3318,1,0)),"","DUP!")</f>
        <v>DUP!</v>
      </c>
      <c r="I3319" t="str">
        <f>IF(ISNA(VLOOKUP(B3319,$B$3:B3318,1,0)),"","DUP!")</f>
        <v>DUP!</v>
      </c>
      <c r="J3319" t="str">
        <f t="shared" si="258"/>
        <v/>
      </c>
      <c r="K3319" t="str">
        <f t="shared" si="259"/>
        <v/>
      </c>
    </row>
    <row r="3320" spans="1:11">
      <c r="A3320" s="25" t="s">
        <v>1208</v>
      </c>
      <c r="B3320" s="25" t="s">
        <v>1179</v>
      </c>
      <c r="C3320" s="25" t="s">
        <v>243</v>
      </c>
      <c r="D3320" s="25" t="s">
        <v>244</v>
      </c>
      <c r="E3320">
        <f t="shared" si="255"/>
        <v>2</v>
      </c>
      <c r="F3320" t="str">
        <f t="shared" si="256"/>
        <v>Voice</v>
      </c>
      <c r="G3320" t="str">
        <f t="shared" si="257"/>
        <v>CVP_03682_2</v>
      </c>
      <c r="H3320" t="str">
        <f>IF(ISNA(VLOOKUP(A3320,$A$3:A3319,1,0)),"","DUP!")</f>
        <v>DUP!</v>
      </c>
      <c r="I3320" t="str">
        <f>IF(ISNA(VLOOKUP(B3320,$B$3:B3319,1,0)),"","DUP!")</f>
        <v>DUP!</v>
      </c>
      <c r="J3320" t="str">
        <f t="shared" si="258"/>
        <v/>
      </c>
      <c r="K3320" t="str">
        <f t="shared" si="259"/>
        <v/>
      </c>
    </row>
    <row r="3321" spans="1:11">
      <c r="A3321" s="25" t="s">
        <v>1208</v>
      </c>
      <c r="B3321" s="25" t="s">
        <v>1179</v>
      </c>
      <c r="C3321" s="25" t="s">
        <v>243</v>
      </c>
      <c r="D3321" s="25" t="s">
        <v>245</v>
      </c>
      <c r="E3321">
        <f t="shared" si="255"/>
        <v>10</v>
      </c>
      <c r="F3321" t="str">
        <f t="shared" si="256"/>
        <v>Video Call</v>
      </c>
      <c r="G3321" t="str">
        <f t="shared" si="257"/>
        <v>CVP_03682_10</v>
      </c>
      <c r="H3321" t="str">
        <f>IF(ISNA(VLOOKUP(A3321,$A$3:A3320,1,0)),"","DUP!")</f>
        <v>DUP!</v>
      </c>
      <c r="I3321" t="str">
        <f>IF(ISNA(VLOOKUP(B3321,$B$3:B3320,1,0)),"","DUP!")</f>
        <v>DUP!</v>
      </c>
      <c r="J3321" t="str">
        <f t="shared" si="258"/>
        <v/>
      </c>
      <c r="K3321" t="str">
        <f t="shared" si="259"/>
        <v/>
      </c>
    </row>
    <row r="3322" spans="1:11">
      <c r="A3322" s="25" t="s">
        <v>1208</v>
      </c>
      <c r="B3322" s="25" t="s">
        <v>1179</v>
      </c>
      <c r="C3322" s="25" t="s">
        <v>243</v>
      </c>
      <c r="D3322" s="25" t="s">
        <v>245</v>
      </c>
      <c r="E3322">
        <f t="shared" si="255"/>
        <v>10</v>
      </c>
      <c r="F3322" t="str">
        <f t="shared" si="256"/>
        <v>Video Call</v>
      </c>
      <c r="G3322" t="str">
        <f t="shared" si="257"/>
        <v>CVP_03682_10</v>
      </c>
      <c r="H3322" t="str">
        <f>IF(ISNA(VLOOKUP(A3322,$A$3:A3321,1,0)),"","DUP!")</f>
        <v>DUP!</v>
      </c>
      <c r="I3322" t="str">
        <f>IF(ISNA(VLOOKUP(B3322,$B$3:B3321,1,0)),"","DUP!")</f>
        <v>DUP!</v>
      </c>
      <c r="J3322" t="str">
        <f t="shared" si="258"/>
        <v/>
      </c>
      <c r="K3322" t="str">
        <f t="shared" si="259"/>
        <v/>
      </c>
    </row>
    <row r="3323" spans="1:11">
      <c r="A3323" s="25" t="s">
        <v>1208</v>
      </c>
      <c r="B3323" s="25" t="s">
        <v>1179</v>
      </c>
      <c r="C3323" s="25" t="s">
        <v>243</v>
      </c>
      <c r="D3323" s="25" t="s">
        <v>245</v>
      </c>
      <c r="E3323">
        <f t="shared" si="255"/>
        <v>10</v>
      </c>
      <c r="F3323" t="str">
        <f t="shared" si="256"/>
        <v>Video Call</v>
      </c>
      <c r="G3323" t="str">
        <f t="shared" si="257"/>
        <v>CVP_03682_10</v>
      </c>
      <c r="H3323" t="str">
        <f>IF(ISNA(VLOOKUP(A3323,$A$3:A3322,1,0)),"","DUP!")</f>
        <v>DUP!</v>
      </c>
      <c r="I3323" t="str">
        <f>IF(ISNA(VLOOKUP(B3323,$B$3:B3322,1,0)),"","DUP!")</f>
        <v>DUP!</v>
      </c>
      <c r="J3323" t="str">
        <f t="shared" si="258"/>
        <v/>
      </c>
      <c r="K3323" t="str">
        <f t="shared" si="259"/>
        <v/>
      </c>
    </row>
    <row r="3324" spans="1:11">
      <c r="A3324" s="25" t="s">
        <v>1209</v>
      </c>
      <c r="B3324" s="25" t="s">
        <v>1179</v>
      </c>
      <c r="C3324" s="25" t="s">
        <v>243</v>
      </c>
      <c r="D3324" s="25" t="s">
        <v>244</v>
      </c>
      <c r="E3324">
        <f t="shared" si="255"/>
        <v>2</v>
      </c>
      <c r="F3324" t="str">
        <f t="shared" si="256"/>
        <v>Voice</v>
      </c>
      <c r="G3324" t="str">
        <f t="shared" si="257"/>
        <v>CVP_03683_2</v>
      </c>
      <c r="H3324" t="str">
        <f>IF(ISNA(VLOOKUP(A3324,$A$3:A3323,1,0)),"","DUP!")</f>
        <v/>
      </c>
      <c r="I3324" t="str">
        <f>IF(ISNA(VLOOKUP(B3324,$B$3:B3323,1,0)),"","DUP!")</f>
        <v>DUP!</v>
      </c>
      <c r="J3324" t="str">
        <f t="shared" si="258"/>
        <v/>
      </c>
      <c r="K3324" t="str">
        <f t="shared" si="259"/>
        <v>INSERT INTO ZONE_MAP (SERVICE_ID, SERVICE_NAME, CODE, NW_GROUP, ZONE) VALUES (2,'Voice','03683','THAI BINH','NATIONAL');</v>
      </c>
    </row>
    <row r="3325" spans="1:11">
      <c r="A3325" s="25" t="s">
        <v>1209</v>
      </c>
      <c r="B3325" s="25" t="s">
        <v>1179</v>
      </c>
      <c r="C3325" s="25" t="s">
        <v>243</v>
      </c>
      <c r="D3325" s="25" t="s">
        <v>244</v>
      </c>
      <c r="E3325">
        <f t="shared" si="255"/>
        <v>2</v>
      </c>
      <c r="F3325" t="str">
        <f t="shared" si="256"/>
        <v>Voice</v>
      </c>
      <c r="G3325" t="str">
        <f t="shared" si="257"/>
        <v>CVP_03683_2</v>
      </c>
      <c r="H3325" t="str">
        <f>IF(ISNA(VLOOKUP(A3325,$A$3:A3324,1,0)),"","DUP!")</f>
        <v>DUP!</v>
      </c>
      <c r="I3325" t="str">
        <f>IF(ISNA(VLOOKUP(B3325,$B$3:B3324,1,0)),"","DUP!")</f>
        <v>DUP!</v>
      </c>
      <c r="J3325" t="str">
        <f t="shared" si="258"/>
        <v/>
      </c>
      <c r="K3325" t="str">
        <f t="shared" si="259"/>
        <v/>
      </c>
    </row>
    <row r="3326" spans="1:11">
      <c r="A3326" s="25" t="s">
        <v>1209</v>
      </c>
      <c r="B3326" s="25" t="s">
        <v>1179</v>
      </c>
      <c r="C3326" s="25" t="s">
        <v>243</v>
      </c>
      <c r="D3326" s="25" t="s">
        <v>244</v>
      </c>
      <c r="E3326">
        <f t="shared" si="255"/>
        <v>2</v>
      </c>
      <c r="F3326" t="str">
        <f t="shared" si="256"/>
        <v>Voice</v>
      </c>
      <c r="G3326" t="str">
        <f t="shared" si="257"/>
        <v>CVP_03683_2</v>
      </c>
      <c r="H3326" t="str">
        <f>IF(ISNA(VLOOKUP(A3326,$A$3:A3325,1,0)),"","DUP!")</f>
        <v>DUP!</v>
      </c>
      <c r="I3326" t="str">
        <f>IF(ISNA(VLOOKUP(B3326,$B$3:B3325,1,0)),"","DUP!")</f>
        <v>DUP!</v>
      </c>
      <c r="J3326" t="str">
        <f t="shared" si="258"/>
        <v/>
      </c>
      <c r="K3326" t="str">
        <f t="shared" si="259"/>
        <v/>
      </c>
    </row>
    <row r="3327" spans="1:11">
      <c r="A3327" s="25" t="s">
        <v>1209</v>
      </c>
      <c r="B3327" s="25" t="s">
        <v>1179</v>
      </c>
      <c r="C3327" s="25" t="s">
        <v>243</v>
      </c>
      <c r="D3327" s="25" t="s">
        <v>245</v>
      </c>
      <c r="E3327">
        <f t="shared" si="255"/>
        <v>10</v>
      </c>
      <c r="F3327" t="str">
        <f t="shared" si="256"/>
        <v>Video Call</v>
      </c>
      <c r="G3327" t="str">
        <f t="shared" si="257"/>
        <v>CVP_03683_10</v>
      </c>
      <c r="H3327" t="str">
        <f>IF(ISNA(VLOOKUP(A3327,$A$3:A3326,1,0)),"","DUP!")</f>
        <v>DUP!</v>
      </c>
      <c r="I3327" t="str">
        <f>IF(ISNA(VLOOKUP(B3327,$B$3:B3326,1,0)),"","DUP!")</f>
        <v>DUP!</v>
      </c>
      <c r="J3327" t="str">
        <f t="shared" si="258"/>
        <v/>
      </c>
      <c r="K3327" t="str">
        <f t="shared" si="259"/>
        <v/>
      </c>
    </row>
    <row r="3328" spans="1:11">
      <c r="A3328" s="25" t="s">
        <v>1209</v>
      </c>
      <c r="B3328" s="25" t="s">
        <v>1179</v>
      </c>
      <c r="C3328" s="25" t="s">
        <v>243</v>
      </c>
      <c r="D3328" s="25" t="s">
        <v>245</v>
      </c>
      <c r="E3328">
        <f t="shared" si="255"/>
        <v>10</v>
      </c>
      <c r="F3328" t="str">
        <f t="shared" si="256"/>
        <v>Video Call</v>
      </c>
      <c r="G3328" t="str">
        <f t="shared" si="257"/>
        <v>CVP_03683_10</v>
      </c>
      <c r="H3328" t="str">
        <f>IF(ISNA(VLOOKUP(A3328,$A$3:A3327,1,0)),"","DUP!")</f>
        <v>DUP!</v>
      </c>
      <c r="I3328" t="str">
        <f>IF(ISNA(VLOOKUP(B3328,$B$3:B3327,1,0)),"","DUP!")</f>
        <v>DUP!</v>
      </c>
      <c r="J3328" t="str">
        <f t="shared" si="258"/>
        <v/>
      </c>
      <c r="K3328" t="str">
        <f t="shared" si="259"/>
        <v/>
      </c>
    </row>
    <row r="3329" spans="1:11">
      <c r="A3329" s="25" t="s">
        <v>1209</v>
      </c>
      <c r="B3329" s="25" t="s">
        <v>1179</v>
      </c>
      <c r="C3329" s="25" t="s">
        <v>243</v>
      </c>
      <c r="D3329" s="25" t="s">
        <v>245</v>
      </c>
      <c r="E3329">
        <f t="shared" si="255"/>
        <v>10</v>
      </c>
      <c r="F3329" t="str">
        <f t="shared" si="256"/>
        <v>Video Call</v>
      </c>
      <c r="G3329" t="str">
        <f t="shared" si="257"/>
        <v>CVP_03683_10</v>
      </c>
      <c r="H3329" t="str">
        <f>IF(ISNA(VLOOKUP(A3329,$A$3:A3328,1,0)),"","DUP!")</f>
        <v>DUP!</v>
      </c>
      <c r="I3329" t="str">
        <f>IF(ISNA(VLOOKUP(B3329,$B$3:B3328,1,0)),"","DUP!")</f>
        <v>DUP!</v>
      </c>
      <c r="J3329" t="str">
        <f t="shared" si="258"/>
        <v/>
      </c>
      <c r="K3329" t="str">
        <f t="shared" si="259"/>
        <v/>
      </c>
    </row>
    <row r="3330" spans="1:11">
      <c r="A3330" s="25" t="s">
        <v>1210</v>
      </c>
      <c r="B3330" s="25" t="s">
        <v>1179</v>
      </c>
      <c r="C3330" s="25" t="s">
        <v>243</v>
      </c>
      <c r="D3330" s="25" t="s">
        <v>244</v>
      </c>
      <c r="E3330">
        <f t="shared" si="255"/>
        <v>2</v>
      </c>
      <c r="F3330" t="str">
        <f t="shared" si="256"/>
        <v>Voice</v>
      </c>
      <c r="G3330" t="str">
        <f t="shared" si="257"/>
        <v>CVP_03684_2</v>
      </c>
      <c r="H3330" t="str">
        <f>IF(ISNA(VLOOKUP(A3330,$A$3:A3329,1,0)),"","DUP!")</f>
        <v/>
      </c>
      <c r="I3330" t="str">
        <f>IF(ISNA(VLOOKUP(B3330,$B$3:B3329,1,0)),"","DUP!")</f>
        <v>DUP!</v>
      </c>
      <c r="J3330" t="str">
        <f t="shared" si="258"/>
        <v/>
      </c>
      <c r="K3330" t="str">
        <f t="shared" si="259"/>
        <v>INSERT INTO ZONE_MAP (SERVICE_ID, SERVICE_NAME, CODE, NW_GROUP, ZONE) VALUES (2,'Voice','03684','THAI BINH','NATIONAL');</v>
      </c>
    </row>
    <row r="3331" spans="1:11">
      <c r="A3331" s="25" t="s">
        <v>1210</v>
      </c>
      <c r="B3331" s="25" t="s">
        <v>1179</v>
      </c>
      <c r="C3331" s="25" t="s">
        <v>243</v>
      </c>
      <c r="D3331" s="25" t="s">
        <v>244</v>
      </c>
      <c r="E3331">
        <f t="shared" si="255"/>
        <v>2</v>
      </c>
      <c r="F3331" t="str">
        <f t="shared" si="256"/>
        <v>Voice</v>
      </c>
      <c r="G3331" t="str">
        <f t="shared" si="257"/>
        <v>CVP_03684_2</v>
      </c>
      <c r="H3331" t="str">
        <f>IF(ISNA(VLOOKUP(A3331,$A$3:A3330,1,0)),"","DUP!")</f>
        <v>DUP!</v>
      </c>
      <c r="I3331" t="str">
        <f>IF(ISNA(VLOOKUP(B3331,$B$3:B3330,1,0)),"","DUP!")</f>
        <v>DUP!</v>
      </c>
      <c r="J3331" t="str">
        <f t="shared" si="258"/>
        <v/>
      </c>
      <c r="K3331" t="str">
        <f t="shared" si="259"/>
        <v/>
      </c>
    </row>
    <row r="3332" spans="1:11">
      <c r="A3332" s="25" t="s">
        <v>1210</v>
      </c>
      <c r="B3332" s="25" t="s">
        <v>1179</v>
      </c>
      <c r="C3332" s="25" t="s">
        <v>243</v>
      </c>
      <c r="D3332" s="25" t="s">
        <v>244</v>
      </c>
      <c r="E3332">
        <f t="shared" ref="E3332:E3395" si="260">IF(D3332="NORMAL",2,10)</f>
        <v>2</v>
      </c>
      <c r="F3332" t="str">
        <f t="shared" ref="F3332:F3395" si="261">IF(D3332="NORMAL","Voice","Video Call")</f>
        <v>Voice</v>
      </c>
      <c r="G3332" t="str">
        <f t="shared" ref="G3332:G3395" si="262">C3332&amp;"_"&amp;A3332&amp;"_"&amp;E3332</f>
        <v>CVP_03684_2</v>
      </c>
      <c r="H3332" t="str">
        <f>IF(ISNA(VLOOKUP(A3332,$A$3:A3331,1,0)),"","DUP!")</f>
        <v>DUP!</v>
      </c>
      <c r="I3332" t="str">
        <f>IF(ISNA(VLOOKUP(B3332,$B$3:B3331,1,0)),"","DUP!")</f>
        <v>DUP!</v>
      </c>
      <c r="J3332" t="str">
        <f t="shared" ref="J3332:J3395" si="263">IF(I3332="DUP!","",B3332)</f>
        <v/>
      </c>
      <c r="K3332" t="str">
        <f t="shared" ref="K3332:K3395" si="264">IF(H3332="DUP!","","INSERT INTO ZONE_MAP (SERVICE_ID, SERVICE_NAME, CODE, NW_GROUP, ZONE) VALUES ("&amp;E3332&amp;",'"&amp;F3332&amp;"','"&amp;A3332&amp;"','"&amp;B3332&amp;"','"&amp;IF(B3332="VINAPHONE","INTERNAL","NATIONAL")&amp;"');")</f>
        <v/>
      </c>
    </row>
    <row r="3333" spans="1:11">
      <c r="A3333" s="25" t="s">
        <v>1210</v>
      </c>
      <c r="B3333" s="25" t="s">
        <v>1179</v>
      </c>
      <c r="C3333" s="25" t="s">
        <v>243</v>
      </c>
      <c r="D3333" s="25" t="s">
        <v>245</v>
      </c>
      <c r="E3333">
        <f t="shared" si="260"/>
        <v>10</v>
      </c>
      <c r="F3333" t="str">
        <f t="shared" si="261"/>
        <v>Video Call</v>
      </c>
      <c r="G3333" t="str">
        <f t="shared" si="262"/>
        <v>CVP_03684_10</v>
      </c>
      <c r="H3333" t="str">
        <f>IF(ISNA(VLOOKUP(A3333,$A$3:A3332,1,0)),"","DUP!")</f>
        <v>DUP!</v>
      </c>
      <c r="I3333" t="str">
        <f>IF(ISNA(VLOOKUP(B3333,$B$3:B3332,1,0)),"","DUP!")</f>
        <v>DUP!</v>
      </c>
      <c r="J3333" t="str">
        <f t="shared" si="263"/>
        <v/>
      </c>
      <c r="K3333" t="str">
        <f t="shared" si="264"/>
        <v/>
      </c>
    </row>
    <row r="3334" spans="1:11">
      <c r="A3334" s="25" t="s">
        <v>1210</v>
      </c>
      <c r="B3334" s="25" t="s">
        <v>1179</v>
      </c>
      <c r="C3334" s="25" t="s">
        <v>243</v>
      </c>
      <c r="D3334" s="25" t="s">
        <v>245</v>
      </c>
      <c r="E3334">
        <f t="shared" si="260"/>
        <v>10</v>
      </c>
      <c r="F3334" t="str">
        <f t="shared" si="261"/>
        <v>Video Call</v>
      </c>
      <c r="G3334" t="str">
        <f t="shared" si="262"/>
        <v>CVP_03684_10</v>
      </c>
      <c r="H3334" t="str">
        <f>IF(ISNA(VLOOKUP(A3334,$A$3:A3333,1,0)),"","DUP!")</f>
        <v>DUP!</v>
      </c>
      <c r="I3334" t="str">
        <f>IF(ISNA(VLOOKUP(B3334,$B$3:B3333,1,0)),"","DUP!")</f>
        <v>DUP!</v>
      </c>
      <c r="J3334" t="str">
        <f t="shared" si="263"/>
        <v/>
      </c>
      <c r="K3334" t="str">
        <f t="shared" si="264"/>
        <v/>
      </c>
    </row>
    <row r="3335" spans="1:11">
      <c r="A3335" s="25" t="s">
        <v>1210</v>
      </c>
      <c r="B3335" s="25" t="s">
        <v>1179</v>
      </c>
      <c r="C3335" s="25" t="s">
        <v>243</v>
      </c>
      <c r="D3335" s="25" t="s">
        <v>245</v>
      </c>
      <c r="E3335">
        <f t="shared" si="260"/>
        <v>10</v>
      </c>
      <c r="F3335" t="str">
        <f t="shared" si="261"/>
        <v>Video Call</v>
      </c>
      <c r="G3335" t="str">
        <f t="shared" si="262"/>
        <v>CVP_03684_10</v>
      </c>
      <c r="H3335" t="str">
        <f>IF(ISNA(VLOOKUP(A3335,$A$3:A3334,1,0)),"","DUP!")</f>
        <v>DUP!</v>
      </c>
      <c r="I3335" t="str">
        <f>IF(ISNA(VLOOKUP(B3335,$B$3:B3334,1,0)),"","DUP!")</f>
        <v>DUP!</v>
      </c>
      <c r="J3335" t="str">
        <f t="shared" si="263"/>
        <v/>
      </c>
      <c r="K3335" t="str">
        <f t="shared" si="264"/>
        <v/>
      </c>
    </row>
    <row r="3336" spans="1:11">
      <c r="A3336" s="25" t="s">
        <v>1211</v>
      </c>
      <c r="B3336" s="25" t="s">
        <v>1179</v>
      </c>
      <c r="C3336" s="25" t="s">
        <v>243</v>
      </c>
      <c r="D3336" s="25" t="s">
        <v>244</v>
      </c>
      <c r="E3336">
        <f t="shared" si="260"/>
        <v>2</v>
      </c>
      <c r="F3336" t="str">
        <f t="shared" si="261"/>
        <v>Voice</v>
      </c>
      <c r="G3336" t="str">
        <f t="shared" si="262"/>
        <v>CVP_03685_2</v>
      </c>
      <c r="H3336" t="str">
        <f>IF(ISNA(VLOOKUP(A3336,$A$3:A3335,1,0)),"","DUP!")</f>
        <v/>
      </c>
      <c r="I3336" t="str">
        <f>IF(ISNA(VLOOKUP(B3336,$B$3:B3335,1,0)),"","DUP!")</f>
        <v>DUP!</v>
      </c>
      <c r="J3336" t="str">
        <f t="shared" si="263"/>
        <v/>
      </c>
      <c r="K3336" t="str">
        <f t="shared" si="264"/>
        <v>INSERT INTO ZONE_MAP (SERVICE_ID, SERVICE_NAME, CODE, NW_GROUP, ZONE) VALUES (2,'Voice','03685','THAI BINH','NATIONAL');</v>
      </c>
    </row>
    <row r="3337" spans="1:11">
      <c r="A3337" s="25" t="s">
        <v>1211</v>
      </c>
      <c r="B3337" s="25" t="s">
        <v>1179</v>
      </c>
      <c r="C3337" s="25" t="s">
        <v>243</v>
      </c>
      <c r="D3337" s="25" t="s">
        <v>244</v>
      </c>
      <c r="E3337">
        <f t="shared" si="260"/>
        <v>2</v>
      </c>
      <c r="F3337" t="str">
        <f t="shared" si="261"/>
        <v>Voice</v>
      </c>
      <c r="G3337" t="str">
        <f t="shared" si="262"/>
        <v>CVP_03685_2</v>
      </c>
      <c r="H3337" t="str">
        <f>IF(ISNA(VLOOKUP(A3337,$A$3:A3336,1,0)),"","DUP!")</f>
        <v>DUP!</v>
      </c>
      <c r="I3337" t="str">
        <f>IF(ISNA(VLOOKUP(B3337,$B$3:B3336,1,0)),"","DUP!")</f>
        <v>DUP!</v>
      </c>
      <c r="J3337" t="str">
        <f t="shared" si="263"/>
        <v/>
      </c>
      <c r="K3337" t="str">
        <f t="shared" si="264"/>
        <v/>
      </c>
    </row>
    <row r="3338" spans="1:11">
      <c r="A3338" s="25" t="s">
        <v>1211</v>
      </c>
      <c r="B3338" s="25" t="s">
        <v>1179</v>
      </c>
      <c r="C3338" s="25" t="s">
        <v>243</v>
      </c>
      <c r="D3338" s="25" t="s">
        <v>244</v>
      </c>
      <c r="E3338">
        <f t="shared" si="260"/>
        <v>2</v>
      </c>
      <c r="F3338" t="str">
        <f t="shared" si="261"/>
        <v>Voice</v>
      </c>
      <c r="G3338" t="str">
        <f t="shared" si="262"/>
        <v>CVP_03685_2</v>
      </c>
      <c r="H3338" t="str">
        <f>IF(ISNA(VLOOKUP(A3338,$A$3:A3337,1,0)),"","DUP!")</f>
        <v>DUP!</v>
      </c>
      <c r="I3338" t="str">
        <f>IF(ISNA(VLOOKUP(B3338,$B$3:B3337,1,0)),"","DUP!")</f>
        <v>DUP!</v>
      </c>
      <c r="J3338" t="str">
        <f t="shared" si="263"/>
        <v/>
      </c>
      <c r="K3338" t="str">
        <f t="shared" si="264"/>
        <v/>
      </c>
    </row>
    <row r="3339" spans="1:11">
      <c r="A3339" s="25" t="s">
        <v>1211</v>
      </c>
      <c r="B3339" s="25" t="s">
        <v>1179</v>
      </c>
      <c r="C3339" s="25" t="s">
        <v>243</v>
      </c>
      <c r="D3339" s="25" t="s">
        <v>245</v>
      </c>
      <c r="E3339">
        <f t="shared" si="260"/>
        <v>10</v>
      </c>
      <c r="F3339" t="str">
        <f t="shared" si="261"/>
        <v>Video Call</v>
      </c>
      <c r="G3339" t="str">
        <f t="shared" si="262"/>
        <v>CVP_03685_10</v>
      </c>
      <c r="H3339" t="str">
        <f>IF(ISNA(VLOOKUP(A3339,$A$3:A3338,1,0)),"","DUP!")</f>
        <v>DUP!</v>
      </c>
      <c r="I3339" t="str">
        <f>IF(ISNA(VLOOKUP(B3339,$B$3:B3338,1,0)),"","DUP!")</f>
        <v>DUP!</v>
      </c>
      <c r="J3339" t="str">
        <f t="shared" si="263"/>
        <v/>
      </c>
      <c r="K3339" t="str">
        <f t="shared" si="264"/>
        <v/>
      </c>
    </row>
    <row r="3340" spans="1:11">
      <c r="A3340" s="25" t="s">
        <v>1211</v>
      </c>
      <c r="B3340" s="25" t="s">
        <v>1179</v>
      </c>
      <c r="C3340" s="25" t="s">
        <v>243</v>
      </c>
      <c r="D3340" s="25" t="s">
        <v>245</v>
      </c>
      <c r="E3340">
        <f t="shared" si="260"/>
        <v>10</v>
      </c>
      <c r="F3340" t="str">
        <f t="shared" si="261"/>
        <v>Video Call</v>
      </c>
      <c r="G3340" t="str">
        <f t="shared" si="262"/>
        <v>CVP_03685_10</v>
      </c>
      <c r="H3340" t="str">
        <f>IF(ISNA(VLOOKUP(A3340,$A$3:A3339,1,0)),"","DUP!")</f>
        <v>DUP!</v>
      </c>
      <c r="I3340" t="str">
        <f>IF(ISNA(VLOOKUP(B3340,$B$3:B3339,1,0)),"","DUP!")</f>
        <v>DUP!</v>
      </c>
      <c r="J3340" t="str">
        <f t="shared" si="263"/>
        <v/>
      </c>
      <c r="K3340" t="str">
        <f t="shared" si="264"/>
        <v/>
      </c>
    </row>
    <row r="3341" spans="1:11">
      <c r="A3341" s="25" t="s">
        <v>1211</v>
      </c>
      <c r="B3341" s="25" t="s">
        <v>1179</v>
      </c>
      <c r="C3341" s="25" t="s">
        <v>243</v>
      </c>
      <c r="D3341" s="25" t="s">
        <v>245</v>
      </c>
      <c r="E3341">
        <f t="shared" si="260"/>
        <v>10</v>
      </c>
      <c r="F3341" t="str">
        <f t="shared" si="261"/>
        <v>Video Call</v>
      </c>
      <c r="G3341" t="str">
        <f t="shared" si="262"/>
        <v>CVP_03685_10</v>
      </c>
      <c r="H3341" t="str">
        <f>IF(ISNA(VLOOKUP(A3341,$A$3:A3340,1,0)),"","DUP!")</f>
        <v>DUP!</v>
      </c>
      <c r="I3341" t="str">
        <f>IF(ISNA(VLOOKUP(B3341,$B$3:B3340,1,0)),"","DUP!")</f>
        <v>DUP!</v>
      </c>
      <c r="J3341" t="str">
        <f t="shared" si="263"/>
        <v/>
      </c>
      <c r="K3341" t="str">
        <f t="shared" si="264"/>
        <v/>
      </c>
    </row>
    <row r="3342" spans="1:11">
      <c r="A3342" s="25" t="s">
        <v>1212</v>
      </c>
      <c r="B3342" s="25" t="s">
        <v>1179</v>
      </c>
      <c r="C3342" s="25" t="s">
        <v>243</v>
      </c>
      <c r="D3342" s="25" t="s">
        <v>244</v>
      </c>
      <c r="E3342">
        <f t="shared" si="260"/>
        <v>2</v>
      </c>
      <c r="F3342" t="str">
        <f t="shared" si="261"/>
        <v>Voice</v>
      </c>
      <c r="G3342" t="str">
        <f t="shared" si="262"/>
        <v>CVP_03686_2</v>
      </c>
      <c r="H3342" t="str">
        <f>IF(ISNA(VLOOKUP(A3342,$A$3:A3341,1,0)),"","DUP!")</f>
        <v/>
      </c>
      <c r="I3342" t="str">
        <f>IF(ISNA(VLOOKUP(B3342,$B$3:B3341,1,0)),"","DUP!")</f>
        <v>DUP!</v>
      </c>
      <c r="J3342" t="str">
        <f t="shared" si="263"/>
        <v/>
      </c>
      <c r="K3342" t="str">
        <f t="shared" si="264"/>
        <v>INSERT INTO ZONE_MAP (SERVICE_ID, SERVICE_NAME, CODE, NW_GROUP, ZONE) VALUES (2,'Voice','03686','THAI BINH','NATIONAL');</v>
      </c>
    </row>
    <row r="3343" spans="1:11">
      <c r="A3343" s="25" t="s">
        <v>1212</v>
      </c>
      <c r="B3343" s="25" t="s">
        <v>1179</v>
      </c>
      <c r="C3343" s="25" t="s">
        <v>243</v>
      </c>
      <c r="D3343" s="25" t="s">
        <v>244</v>
      </c>
      <c r="E3343">
        <f t="shared" si="260"/>
        <v>2</v>
      </c>
      <c r="F3343" t="str">
        <f t="shared" si="261"/>
        <v>Voice</v>
      </c>
      <c r="G3343" t="str">
        <f t="shared" si="262"/>
        <v>CVP_03686_2</v>
      </c>
      <c r="H3343" t="str">
        <f>IF(ISNA(VLOOKUP(A3343,$A$3:A3342,1,0)),"","DUP!")</f>
        <v>DUP!</v>
      </c>
      <c r="I3343" t="str">
        <f>IF(ISNA(VLOOKUP(B3343,$B$3:B3342,1,0)),"","DUP!")</f>
        <v>DUP!</v>
      </c>
      <c r="J3343" t="str">
        <f t="shared" si="263"/>
        <v/>
      </c>
      <c r="K3343" t="str">
        <f t="shared" si="264"/>
        <v/>
      </c>
    </row>
    <row r="3344" spans="1:11">
      <c r="A3344" s="25" t="s">
        <v>1212</v>
      </c>
      <c r="B3344" s="25" t="s">
        <v>1179</v>
      </c>
      <c r="C3344" s="25" t="s">
        <v>243</v>
      </c>
      <c r="D3344" s="25" t="s">
        <v>244</v>
      </c>
      <c r="E3344">
        <f t="shared" si="260"/>
        <v>2</v>
      </c>
      <c r="F3344" t="str">
        <f t="shared" si="261"/>
        <v>Voice</v>
      </c>
      <c r="G3344" t="str">
        <f t="shared" si="262"/>
        <v>CVP_03686_2</v>
      </c>
      <c r="H3344" t="str">
        <f>IF(ISNA(VLOOKUP(A3344,$A$3:A3343,1,0)),"","DUP!")</f>
        <v>DUP!</v>
      </c>
      <c r="I3344" t="str">
        <f>IF(ISNA(VLOOKUP(B3344,$B$3:B3343,1,0)),"","DUP!")</f>
        <v>DUP!</v>
      </c>
      <c r="J3344" t="str">
        <f t="shared" si="263"/>
        <v/>
      </c>
      <c r="K3344" t="str">
        <f t="shared" si="264"/>
        <v/>
      </c>
    </row>
    <row r="3345" spans="1:11">
      <c r="A3345" s="25" t="s">
        <v>1212</v>
      </c>
      <c r="B3345" s="25" t="s">
        <v>1179</v>
      </c>
      <c r="C3345" s="25" t="s">
        <v>243</v>
      </c>
      <c r="D3345" s="25" t="s">
        <v>245</v>
      </c>
      <c r="E3345">
        <f t="shared" si="260"/>
        <v>10</v>
      </c>
      <c r="F3345" t="str">
        <f t="shared" si="261"/>
        <v>Video Call</v>
      </c>
      <c r="G3345" t="str">
        <f t="shared" si="262"/>
        <v>CVP_03686_10</v>
      </c>
      <c r="H3345" t="str">
        <f>IF(ISNA(VLOOKUP(A3345,$A$3:A3344,1,0)),"","DUP!")</f>
        <v>DUP!</v>
      </c>
      <c r="I3345" t="str">
        <f>IF(ISNA(VLOOKUP(B3345,$B$3:B3344,1,0)),"","DUP!")</f>
        <v>DUP!</v>
      </c>
      <c r="J3345" t="str">
        <f t="shared" si="263"/>
        <v/>
      </c>
      <c r="K3345" t="str">
        <f t="shared" si="264"/>
        <v/>
      </c>
    </row>
    <row r="3346" spans="1:11">
      <c r="A3346" s="25" t="s">
        <v>1212</v>
      </c>
      <c r="B3346" s="25" t="s">
        <v>1179</v>
      </c>
      <c r="C3346" s="25" t="s">
        <v>243</v>
      </c>
      <c r="D3346" s="25" t="s">
        <v>245</v>
      </c>
      <c r="E3346">
        <f t="shared" si="260"/>
        <v>10</v>
      </c>
      <c r="F3346" t="str">
        <f t="shared" si="261"/>
        <v>Video Call</v>
      </c>
      <c r="G3346" t="str">
        <f t="shared" si="262"/>
        <v>CVP_03686_10</v>
      </c>
      <c r="H3346" t="str">
        <f>IF(ISNA(VLOOKUP(A3346,$A$3:A3345,1,0)),"","DUP!")</f>
        <v>DUP!</v>
      </c>
      <c r="I3346" t="str">
        <f>IF(ISNA(VLOOKUP(B3346,$B$3:B3345,1,0)),"","DUP!")</f>
        <v>DUP!</v>
      </c>
      <c r="J3346" t="str">
        <f t="shared" si="263"/>
        <v/>
      </c>
      <c r="K3346" t="str">
        <f t="shared" si="264"/>
        <v/>
      </c>
    </row>
    <row r="3347" spans="1:11">
      <c r="A3347" s="25" t="s">
        <v>1212</v>
      </c>
      <c r="B3347" s="25" t="s">
        <v>1179</v>
      </c>
      <c r="C3347" s="25" t="s">
        <v>243</v>
      </c>
      <c r="D3347" s="25" t="s">
        <v>245</v>
      </c>
      <c r="E3347">
        <f t="shared" si="260"/>
        <v>10</v>
      </c>
      <c r="F3347" t="str">
        <f t="shared" si="261"/>
        <v>Video Call</v>
      </c>
      <c r="G3347" t="str">
        <f t="shared" si="262"/>
        <v>CVP_03686_10</v>
      </c>
      <c r="H3347" t="str">
        <f>IF(ISNA(VLOOKUP(A3347,$A$3:A3346,1,0)),"","DUP!")</f>
        <v>DUP!</v>
      </c>
      <c r="I3347" t="str">
        <f>IF(ISNA(VLOOKUP(B3347,$B$3:B3346,1,0)),"","DUP!")</f>
        <v>DUP!</v>
      </c>
      <c r="J3347" t="str">
        <f t="shared" si="263"/>
        <v/>
      </c>
      <c r="K3347" t="str">
        <f t="shared" si="264"/>
        <v/>
      </c>
    </row>
    <row r="3348" spans="1:11">
      <c r="A3348" s="25" t="s">
        <v>1213</v>
      </c>
      <c r="B3348" s="25" t="s">
        <v>1179</v>
      </c>
      <c r="C3348" s="25" t="s">
        <v>243</v>
      </c>
      <c r="D3348" s="25" t="s">
        <v>244</v>
      </c>
      <c r="E3348">
        <f t="shared" si="260"/>
        <v>2</v>
      </c>
      <c r="F3348" t="str">
        <f t="shared" si="261"/>
        <v>Voice</v>
      </c>
      <c r="G3348" t="str">
        <f t="shared" si="262"/>
        <v>CVP_03687_2</v>
      </c>
      <c r="H3348" t="str">
        <f>IF(ISNA(VLOOKUP(A3348,$A$3:A3347,1,0)),"","DUP!")</f>
        <v/>
      </c>
      <c r="I3348" t="str">
        <f>IF(ISNA(VLOOKUP(B3348,$B$3:B3347,1,0)),"","DUP!")</f>
        <v>DUP!</v>
      </c>
      <c r="J3348" t="str">
        <f t="shared" si="263"/>
        <v/>
      </c>
      <c r="K3348" t="str">
        <f t="shared" si="264"/>
        <v>INSERT INTO ZONE_MAP (SERVICE_ID, SERVICE_NAME, CODE, NW_GROUP, ZONE) VALUES (2,'Voice','03687','THAI BINH','NATIONAL');</v>
      </c>
    </row>
    <row r="3349" spans="1:11">
      <c r="A3349" s="25" t="s">
        <v>1213</v>
      </c>
      <c r="B3349" s="25" t="s">
        <v>1179</v>
      </c>
      <c r="C3349" s="25" t="s">
        <v>243</v>
      </c>
      <c r="D3349" s="25" t="s">
        <v>244</v>
      </c>
      <c r="E3349">
        <f t="shared" si="260"/>
        <v>2</v>
      </c>
      <c r="F3349" t="str">
        <f t="shared" si="261"/>
        <v>Voice</v>
      </c>
      <c r="G3349" t="str">
        <f t="shared" si="262"/>
        <v>CVP_03687_2</v>
      </c>
      <c r="H3349" t="str">
        <f>IF(ISNA(VLOOKUP(A3349,$A$3:A3348,1,0)),"","DUP!")</f>
        <v>DUP!</v>
      </c>
      <c r="I3349" t="str">
        <f>IF(ISNA(VLOOKUP(B3349,$B$3:B3348,1,0)),"","DUP!")</f>
        <v>DUP!</v>
      </c>
      <c r="J3349" t="str">
        <f t="shared" si="263"/>
        <v/>
      </c>
      <c r="K3349" t="str">
        <f t="shared" si="264"/>
        <v/>
      </c>
    </row>
    <row r="3350" spans="1:11">
      <c r="A3350" s="25" t="s">
        <v>1213</v>
      </c>
      <c r="B3350" s="25" t="s">
        <v>1179</v>
      </c>
      <c r="C3350" s="25" t="s">
        <v>243</v>
      </c>
      <c r="D3350" s="25" t="s">
        <v>244</v>
      </c>
      <c r="E3350">
        <f t="shared" si="260"/>
        <v>2</v>
      </c>
      <c r="F3350" t="str">
        <f t="shared" si="261"/>
        <v>Voice</v>
      </c>
      <c r="G3350" t="str">
        <f t="shared" si="262"/>
        <v>CVP_03687_2</v>
      </c>
      <c r="H3350" t="str">
        <f>IF(ISNA(VLOOKUP(A3350,$A$3:A3349,1,0)),"","DUP!")</f>
        <v>DUP!</v>
      </c>
      <c r="I3350" t="str">
        <f>IF(ISNA(VLOOKUP(B3350,$B$3:B3349,1,0)),"","DUP!")</f>
        <v>DUP!</v>
      </c>
      <c r="J3350" t="str">
        <f t="shared" si="263"/>
        <v/>
      </c>
      <c r="K3350" t="str">
        <f t="shared" si="264"/>
        <v/>
      </c>
    </row>
    <row r="3351" spans="1:11">
      <c r="A3351" s="25" t="s">
        <v>1213</v>
      </c>
      <c r="B3351" s="25" t="s">
        <v>1179</v>
      </c>
      <c r="C3351" s="25" t="s">
        <v>243</v>
      </c>
      <c r="D3351" s="25" t="s">
        <v>245</v>
      </c>
      <c r="E3351">
        <f t="shared" si="260"/>
        <v>10</v>
      </c>
      <c r="F3351" t="str">
        <f t="shared" si="261"/>
        <v>Video Call</v>
      </c>
      <c r="G3351" t="str">
        <f t="shared" si="262"/>
        <v>CVP_03687_10</v>
      </c>
      <c r="H3351" t="str">
        <f>IF(ISNA(VLOOKUP(A3351,$A$3:A3350,1,0)),"","DUP!")</f>
        <v>DUP!</v>
      </c>
      <c r="I3351" t="str">
        <f>IF(ISNA(VLOOKUP(B3351,$B$3:B3350,1,0)),"","DUP!")</f>
        <v>DUP!</v>
      </c>
      <c r="J3351" t="str">
        <f t="shared" si="263"/>
        <v/>
      </c>
      <c r="K3351" t="str">
        <f t="shared" si="264"/>
        <v/>
      </c>
    </row>
    <row r="3352" spans="1:11">
      <c r="A3352" s="25" t="s">
        <v>1213</v>
      </c>
      <c r="B3352" s="25" t="s">
        <v>1179</v>
      </c>
      <c r="C3352" s="25" t="s">
        <v>243</v>
      </c>
      <c r="D3352" s="25" t="s">
        <v>245</v>
      </c>
      <c r="E3352">
        <f t="shared" si="260"/>
        <v>10</v>
      </c>
      <c r="F3352" t="str">
        <f t="shared" si="261"/>
        <v>Video Call</v>
      </c>
      <c r="G3352" t="str">
        <f t="shared" si="262"/>
        <v>CVP_03687_10</v>
      </c>
      <c r="H3352" t="str">
        <f>IF(ISNA(VLOOKUP(A3352,$A$3:A3351,1,0)),"","DUP!")</f>
        <v>DUP!</v>
      </c>
      <c r="I3352" t="str">
        <f>IF(ISNA(VLOOKUP(B3352,$B$3:B3351,1,0)),"","DUP!")</f>
        <v>DUP!</v>
      </c>
      <c r="J3352" t="str">
        <f t="shared" si="263"/>
        <v/>
      </c>
      <c r="K3352" t="str">
        <f t="shared" si="264"/>
        <v/>
      </c>
    </row>
    <row r="3353" spans="1:11">
      <c r="A3353" s="25" t="s">
        <v>1213</v>
      </c>
      <c r="B3353" s="25" t="s">
        <v>1179</v>
      </c>
      <c r="C3353" s="25" t="s">
        <v>243</v>
      </c>
      <c r="D3353" s="25" t="s">
        <v>245</v>
      </c>
      <c r="E3353">
        <f t="shared" si="260"/>
        <v>10</v>
      </c>
      <c r="F3353" t="str">
        <f t="shared" si="261"/>
        <v>Video Call</v>
      </c>
      <c r="G3353" t="str">
        <f t="shared" si="262"/>
        <v>CVP_03687_10</v>
      </c>
      <c r="H3353" t="str">
        <f>IF(ISNA(VLOOKUP(A3353,$A$3:A3352,1,0)),"","DUP!")</f>
        <v>DUP!</v>
      </c>
      <c r="I3353" t="str">
        <f>IF(ISNA(VLOOKUP(B3353,$B$3:B3352,1,0)),"","DUP!")</f>
        <v>DUP!</v>
      </c>
      <c r="J3353" t="str">
        <f t="shared" si="263"/>
        <v/>
      </c>
      <c r="K3353" t="str">
        <f t="shared" si="264"/>
        <v/>
      </c>
    </row>
    <row r="3354" spans="1:11">
      <c r="A3354" s="25" t="s">
        <v>1214</v>
      </c>
      <c r="B3354" s="25" t="s">
        <v>1179</v>
      </c>
      <c r="C3354" s="25" t="s">
        <v>243</v>
      </c>
      <c r="D3354" s="25" t="s">
        <v>244</v>
      </c>
      <c r="E3354">
        <f t="shared" si="260"/>
        <v>2</v>
      </c>
      <c r="F3354" t="str">
        <f t="shared" si="261"/>
        <v>Voice</v>
      </c>
      <c r="G3354" t="str">
        <f t="shared" si="262"/>
        <v>CVP_03688_2</v>
      </c>
      <c r="H3354" t="str">
        <f>IF(ISNA(VLOOKUP(A3354,$A$3:A3353,1,0)),"","DUP!")</f>
        <v/>
      </c>
      <c r="I3354" t="str">
        <f>IF(ISNA(VLOOKUP(B3354,$B$3:B3353,1,0)),"","DUP!")</f>
        <v>DUP!</v>
      </c>
      <c r="J3354" t="str">
        <f t="shared" si="263"/>
        <v/>
      </c>
      <c r="K3354" t="str">
        <f t="shared" si="264"/>
        <v>INSERT INTO ZONE_MAP (SERVICE_ID, SERVICE_NAME, CODE, NW_GROUP, ZONE) VALUES (2,'Voice','03688','THAI BINH','NATIONAL');</v>
      </c>
    </row>
    <row r="3355" spans="1:11">
      <c r="A3355" s="25" t="s">
        <v>1214</v>
      </c>
      <c r="B3355" s="25" t="s">
        <v>1179</v>
      </c>
      <c r="C3355" s="25" t="s">
        <v>243</v>
      </c>
      <c r="D3355" s="25" t="s">
        <v>244</v>
      </c>
      <c r="E3355">
        <f t="shared" si="260"/>
        <v>2</v>
      </c>
      <c r="F3355" t="str">
        <f t="shared" si="261"/>
        <v>Voice</v>
      </c>
      <c r="G3355" t="str">
        <f t="shared" si="262"/>
        <v>CVP_03688_2</v>
      </c>
      <c r="H3355" t="str">
        <f>IF(ISNA(VLOOKUP(A3355,$A$3:A3354,1,0)),"","DUP!")</f>
        <v>DUP!</v>
      </c>
      <c r="I3355" t="str">
        <f>IF(ISNA(VLOOKUP(B3355,$B$3:B3354,1,0)),"","DUP!")</f>
        <v>DUP!</v>
      </c>
      <c r="J3355" t="str">
        <f t="shared" si="263"/>
        <v/>
      </c>
      <c r="K3355" t="str">
        <f t="shared" si="264"/>
        <v/>
      </c>
    </row>
    <row r="3356" spans="1:11">
      <c r="A3356" s="25" t="s">
        <v>1214</v>
      </c>
      <c r="B3356" s="25" t="s">
        <v>1179</v>
      </c>
      <c r="C3356" s="25" t="s">
        <v>243</v>
      </c>
      <c r="D3356" s="25" t="s">
        <v>244</v>
      </c>
      <c r="E3356">
        <f t="shared" si="260"/>
        <v>2</v>
      </c>
      <c r="F3356" t="str">
        <f t="shared" si="261"/>
        <v>Voice</v>
      </c>
      <c r="G3356" t="str">
        <f t="shared" si="262"/>
        <v>CVP_03688_2</v>
      </c>
      <c r="H3356" t="str">
        <f>IF(ISNA(VLOOKUP(A3356,$A$3:A3355,1,0)),"","DUP!")</f>
        <v>DUP!</v>
      </c>
      <c r="I3356" t="str">
        <f>IF(ISNA(VLOOKUP(B3356,$B$3:B3355,1,0)),"","DUP!")</f>
        <v>DUP!</v>
      </c>
      <c r="J3356" t="str">
        <f t="shared" si="263"/>
        <v/>
      </c>
      <c r="K3356" t="str">
        <f t="shared" si="264"/>
        <v/>
      </c>
    </row>
    <row r="3357" spans="1:11">
      <c r="A3357" s="25" t="s">
        <v>1214</v>
      </c>
      <c r="B3357" s="25" t="s">
        <v>1179</v>
      </c>
      <c r="C3357" s="25" t="s">
        <v>243</v>
      </c>
      <c r="D3357" s="25" t="s">
        <v>245</v>
      </c>
      <c r="E3357">
        <f t="shared" si="260"/>
        <v>10</v>
      </c>
      <c r="F3357" t="str">
        <f t="shared" si="261"/>
        <v>Video Call</v>
      </c>
      <c r="G3357" t="str">
        <f t="shared" si="262"/>
        <v>CVP_03688_10</v>
      </c>
      <c r="H3357" t="str">
        <f>IF(ISNA(VLOOKUP(A3357,$A$3:A3356,1,0)),"","DUP!")</f>
        <v>DUP!</v>
      </c>
      <c r="I3357" t="str">
        <f>IF(ISNA(VLOOKUP(B3357,$B$3:B3356,1,0)),"","DUP!")</f>
        <v>DUP!</v>
      </c>
      <c r="J3357" t="str">
        <f t="shared" si="263"/>
        <v/>
      </c>
      <c r="K3357" t="str">
        <f t="shared" si="264"/>
        <v/>
      </c>
    </row>
    <row r="3358" spans="1:11">
      <c r="A3358" s="25" t="s">
        <v>1214</v>
      </c>
      <c r="B3358" s="25" t="s">
        <v>1179</v>
      </c>
      <c r="C3358" s="25" t="s">
        <v>243</v>
      </c>
      <c r="D3358" s="25" t="s">
        <v>245</v>
      </c>
      <c r="E3358">
        <f t="shared" si="260"/>
        <v>10</v>
      </c>
      <c r="F3358" t="str">
        <f t="shared" si="261"/>
        <v>Video Call</v>
      </c>
      <c r="G3358" t="str">
        <f t="shared" si="262"/>
        <v>CVP_03688_10</v>
      </c>
      <c r="H3358" t="str">
        <f>IF(ISNA(VLOOKUP(A3358,$A$3:A3357,1,0)),"","DUP!")</f>
        <v>DUP!</v>
      </c>
      <c r="I3358" t="str">
        <f>IF(ISNA(VLOOKUP(B3358,$B$3:B3357,1,0)),"","DUP!")</f>
        <v>DUP!</v>
      </c>
      <c r="J3358" t="str">
        <f t="shared" si="263"/>
        <v/>
      </c>
      <c r="K3358" t="str">
        <f t="shared" si="264"/>
        <v/>
      </c>
    </row>
    <row r="3359" spans="1:11">
      <c r="A3359" s="25" t="s">
        <v>1214</v>
      </c>
      <c r="B3359" s="25" t="s">
        <v>1179</v>
      </c>
      <c r="C3359" s="25" t="s">
        <v>243</v>
      </c>
      <c r="D3359" s="25" t="s">
        <v>245</v>
      </c>
      <c r="E3359">
        <f t="shared" si="260"/>
        <v>10</v>
      </c>
      <c r="F3359" t="str">
        <f t="shared" si="261"/>
        <v>Video Call</v>
      </c>
      <c r="G3359" t="str">
        <f t="shared" si="262"/>
        <v>CVP_03688_10</v>
      </c>
      <c r="H3359" t="str">
        <f>IF(ISNA(VLOOKUP(A3359,$A$3:A3358,1,0)),"","DUP!")</f>
        <v>DUP!</v>
      </c>
      <c r="I3359" t="str">
        <f>IF(ISNA(VLOOKUP(B3359,$B$3:B3358,1,0)),"","DUP!")</f>
        <v>DUP!</v>
      </c>
      <c r="J3359" t="str">
        <f t="shared" si="263"/>
        <v/>
      </c>
      <c r="K3359" t="str">
        <f t="shared" si="264"/>
        <v/>
      </c>
    </row>
    <row r="3360" spans="1:11">
      <c r="A3360" s="25" t="s">
        <v>1215</v>
      </c>
      <c r="B3360" s="25" t="s">
        <v>1179</v>
      </c>
      <c r="C3360" s="25" t="s">
        <v>243</v>
      </c>
      <c r="D3360" s="25" t="s">
        <v>244</v>
      </c>
      <c r="E3360">
        <f t="shared" si="260"/>
        <v>2</v>
      </c>
      <c r="F3360" t="str">
        <f t="shared" si="261"/>
        <v>Voice</v>
      </c>
      <c r="G3360" t="str">
        <f t="shared" si="262"/>
        <v>CVP_03689_2</v>
      </c>
      <c r="H3360" t="str">
        <f>IF(ISNA(VLOOKUP(A3360,$A$3:A3359,1,0)),"","DUP!")</f>
        <v/>
      </c>
      <c r="I3360" t="str">
        <f>IF(ISNA(VLOOKUP(B3360,$B$3:B3359,1,0)),"","DUP!")</f>
        <v>DUP!</v>
      </c>
      <c r="J3360" t="str">
        <f t="shared" si="263"/>
        <v/>
      </c>
      <c r="K3360" t="str">
        <f t="shared" si="264"/>
        <v>INSERT INTO ZONE_MAP (SERVICE_ID, SERVICE_NAME, CODE, NW_GROUP, ZONE) VALUES (2,'Voice','03689','THAI BINH','NATIONAL');</v>
      </c>
    </row>
    <row r="3361" spans="1:11">
      <c r="A3361" s="25" t="s">
        <v>1215</v>
      </c>
      <c r="B3361" s="25" t="s">
        <v>1179</v>
      </c>
      <c r="C3361" s="25" t="s">
        <v>243</v>
      </c>
      <c r="D3361" s="25" t="s">
        <v>244</v>
      </c>
      <c r="E3361">
        <f t="shared" si="260"/>
        <v>2</v>
      </c>
      <c r="F3361" t="str">
        <f t="shared" si="261"/>
        <v>Voice</v>
      </c>
      <c r="G3361" t="str">
        <f t="shared" si="262"/>
        <v>CVP_03689_2</v>
      </c>
      <c r="H3361" t="str">
        <f>IF(ISNA(VLOOKUP(A3361,$A$3:A3360,1,0)),"","DUP!")</f>
        <v>DUP!</v>
      </c>
      <c r="I3361" t="str">
        <f>IF(ISNA(VLOOKUP(B3361,$B$3:B3360,1,0)),"","DUP!")</f>
        <v>DUP!</v>
      </c>
      <c r="J3361" t="str">
        <f t="shared" si="263"/>
        <v/>
      </c>
      <c r="K3361" t="str">
        <f t="shared" si="264"/>
        <v/>
      </c>
    </row>
    <row r="3362" spans="1:11">
      <c r="A3362" s="25" t="s">
        <v>1215</v>
      </c>
      <c r="B3362" s="25" t="s">
        <v>1179</v>
      </c>
      <c r="C3362" s="25" t="s">
        <v>243</v>
      </c>
      <c r="D3362" s="25" t="s">
        <v>244</v>
      </c>
      <c r="E3362">
        <f t="shared" si="260"/>
        <v>2</v>
      </c>
      <c r="F3362" t="str">
        <f t="shared" si="261"/>
        <v>Voice</v>
      </c>
      <c r="G3362" t="str">
        <f t="shared" si="262"/>
        <v>CVP_03689_2</v>
      </c>
      <c r="H3362" t="str">
        <f>IF(ISNA(VLOOKUP(A3362,$A$3:A3361,1,0)),"","DUP!")</f>
        <v>DUP!</v>
      </c>
      <c r="I3362" t="str">
        <f>IF(ISNA(VLOOKUP(B3362,$B$3:B3361,1,0)),"","DUP!")</f>
        <v>DUP!</v>
      </c>
      <c r="J3362" t="str">
        <f t="shared" si="263"/>
        <v/>
      </c>
      <c r="K3362" t="str">
        <f t="shared" si="264"/>
        <v/>
      </c>
    </row>
    <row r="3363" spans="1:11">
      <c r="A3363" s="25" t="s">
        <v>1215</v>
      </c>
      <c r="B3363" s="25" t="s">
        <v>1179</v>
      </c>
      <c r="C3363" s="25" t="s">
        <v>243</v>
      </c>
      <c r="D3363" s="25" t="s">
        <v>245</v>
      </c>
      <c r="E3363">
        <f t="shared" si="260"/>
        <v>10</v>
      </c>
      <c r="F3363" t="str">
        <f t="shared" si="261"/>
        <v>Video Call</v>
      </c>
      <c r="G3363" t="str">
        <f t="shared" si="262"/>
        <v>CVP_03689_10</v>
      </c>
      <c r="H3363" t="str">
        <f>IF(ISNA(VLOOKUP(A3363,$A$3:A3362,1,0)),"","DUP!")</f>
        <v>DUP!</v>
      </c>
      <c r="I3363" t="str">
        <f>IF(ISNA(VLOOKUP(B3363,$B$3:B3362,1,0)),"","DUP!")</f>
        <v>DUP!</v>
      </c>
      <c r="J3363" t="str">
        <f t="shared" si="263"/>
        <v/>
      </c>
      <c r="K3363" t="str">
        <f t="shared" si="264"/>
        <v/>
      </c>
    </row>
    <row r="3364" spans="1:11">
      <c r="A3364" s="25" t="s">
        <v>1215</v>
      </c>
      <c r="B3364" s="25" t="s">
        <v>1179</v>
      </c>
      <c r="C3364" s="25" t="s">
        <v>243</v>
      </c>
      <c r="D3364" s="25" t="s">
        <v>245</v>
      </c>
      <c r="E3364">
        <f t="shared" si="260"/>
        <v>10</v>
      </c>
      <c r="F3364" t="str">
        <f t="shared" si="261"/>
        <v>Video Call</v>
      </c>
      <c r="G3364" t="str">
        <f t="shared" si="262"/>
        <v>CVP_03689_10</v>
      </c>
      <c r="H3364" t="str">
        <f>IF(ISNA(VLOOKUP(A3364,$A$3:A3363,1,0)),"","DUP!")</f>
        <v>DUP!</v>
      </c>
      <c r="I3364" t="str">
        <f>IF(ISNA(VLOOKUP(B3364,$B$3:B3363,1,0)),"","DUP!")</f>
        <v>DUP!</v>
      </c>
      <c r="J3364" t="str">
        <f t="shared" si="263"/>
        <v/>
      </c>
      <c r="K3364" t="str">
        <f t="shared" si="264"/>
        <v/>
      </c>
    </row>
    <row r="3365" spans="1:11">
      <c r="A3365" s="25" t="s">
        <v>1215</v>
      </c>
      <c r="B3365" s="25" t="s">
        <v>1179</v>
      </c>
      <c r="C3365" s="25" t="s">
        <v>243</v>
      </c>
      <c r="D3365" s="25" t="s">
        <v>245</v>
      </c>
      <c r="E3365">
        <f t="shared" si="260"/>
        <v>10</v>
      </c>
      <c r="F3365" t="str">
        <f t="shared" si="261"/>
        <v>Video Call</v>
      </c>
      <c r="G3365" t="str">
        <f t="shared" si="262"/>
        <v>CVP_03689_10</v>
      </c>
      <c r="H3365" t="str">
        <f>IF(ISNA(VLOOKUP(A3365,$A$3:A3364,1,0)),"","DUP!")</f>
        <v>DUP!</v>
      </c>
      <c r="I3365" t="str">
        <f>IF(ISNA(VLOOKUP(B3365,$B$3:B3364,1,0)),"","DUP!")</f>
        <v>DUP!</v>
      </c>
      <c r="J3365" t="str">
        <f t="shared" si="263"/>
        <v/>
      </c>
      <c r="K3365" t="str">
        <f t="shared" si="264"/>
        <v/>
      </c>
    </row>
    <row r="3366" spans="1:11">
      <c r="A3366" s="25" t="s">
        <v>1216</v>
      </c>
      <c r="B3366" s="25" t="s">
        <v>1217</v>
      </c>
      <c r="C3366" s="25" t="s">
        <v>289</v>
      </c>
      <c r="D3366" s="25" t="s">
        <v>244</v>
      </c>
      <c r="E3366">
        <f t="shared" si="260"/>
        <v>2</v>
      </c>
      <c r="F3366" t="str">
        <f t="shared" si="261"/>
        <v>Voice</v>
      </c>
      <c r="G3366" t="str">
        <f t="shared" si="262"/>
        <v>CDH_037_2</v>
      </c>
      <c r="H3366" t="str">
        <f>IF(ISNA(VLOOKUP(A3366,$A$3:A3365,1,0)),"","DUP!")</f>
        <v/>
      </c>
      <c r="I3366" t="str">
        <f>IF(ISNA(VLOOKUP(B3366,$B$3:B3365,1,0)),"","DUP!")</f>
        <v/>
      </c>
      <c r="J3366" t="str">
        <f t="shared" si="263"/>
        <v>THANH HOA</v>
      </c>
      <c r="K3366" t="str">
        <f t="shared" si="264"/>
        <v>INSERT INTO ZONE_MAP (SERVICE_ID, SERVICE_NAME, CODE, NW_GROUP, ZONE) VALUES (2,'Voice','037','THANH HOA','NATIONAL');</v>
      </c>
    </row>
    <row r="3367" spans="1:11">
      <c r="A3367" s="25" t="s">
        <v>1218</v>
      </c>
      <c r="B3367" s="25" t="s">
        <v>1217</v>
      </c>
      <c r="C3367" s="25" t="s">
        <v>289</v>
      </c>
      <c r="D3367" s="25" t="s">
        <v>244</v>
      </c>
      <c r="E3367">
        <f t="shared" si="260"/>
        <v>2</v>
      </c>
      <c r="F3367" t="str">
        <f t="shared" si="261"/>
        <v>Voice</v>
      </c>
      <c r="G3367" t="str">
        <f t="shared" si="262"/>
        <v>CDH_037101_2</v>
      </c>
      <c r="H3367" t="str">
        <f>IF(ISNA(VLOOKUP(A3367,$A$3:A3366,1,0)),"","DUP!")</f>
        <v/>
      </c>
      <c r="I3367" t="str">
        <f>IF(ISNA(VLOOKUP(B3367,$B$3:B3366,1,0)),"","DUP!")</f>
        <v>DUP!</v>
      </c>
      <c r="J3367" t="str">
        <f t="shared" si="263"/>
        <v/>
      </c>
      <c r="K3367" t="str">
        <f t="shared" si="264"/>
        <v>INSERT INTO ZONE_MAP (SERVICE_ID, SERVICE_NAME, CODE, NW_GROUP, ZONE) VALUES (2,'Voice','037101','THANH HOA','NATIONAL');</v>
      </c>
    </row>
    <row r="3368" spans="1:11">
      <c r="A3368" s="25" t="s">
        <v>1218</v>
      </c>
      <c r="B3368" s="25" t="s">
        <v>1217</v>
      </c>
      <c r="C3368" s="25" t="s">
        <v>289</v>
      </c>
      <c r="D3368" s="25" t="s">
        <v>244</v>
      </c>
      <c r="E3368">
        <f t="shared" si="260"/>
        <v>2</v>
      </c>
      <c r="F3368" t="str">
        <f t="shared" si="261"/>
        <v>Voice</v>
      </c>
      <c r="G3368" t="str">
        <f t="shared" si="262"/>
        <v>CDH_037101_2</v>
      </c>
      <c r="H3368" t="str">
        <f>IF(ISNA(VLOOKUP(A3368,$A$3:A3367,1,0)),"","DUP!")</f>
        <v>DUP!</v>
      </c>
      <c r="I3368" t="str">
        <f>IF(ISNA(VLOOKUP(B3368,$B$3:B3367,1,0)),"","DUP!")</f>
        <v>DUP!</v>
      </c>
      <c r="J3368" t="str">
        <f t="shared" si="263"/>
        <v/>
      </c>
      <c r="K3368" t="str">
        <f t="shared" si="264"/>
        <v/>
      </c>
    </row>
    <row r="3369" spans="1:11">
      <c r="A3369" s="25" t="s">
        <v>1218</v>
      </c>
      <c r="B3369" s="25" t="s">
        <v>1217</v>
      </c>
      <c r="C3369" s="25" t="s">
        <v>289</v>
      </c>
      <c r="D3369" s="25" t="s">
        <v>244</v>
      </c>
      <c r="E3369">
        <f t="shared" si="260"/>
        <v>2</v>
      </c>
      <c r="F3369" t="str">
        <f t="shared" si="261"/>
        <v>Voice</v>
      </c>
      <c r="G3369" t="str">
        <f t="shared" si="262"/>
        <v>CDH_037101_2</v>
      </c>
      <c r="H3369" t="str">
        <f>IF(ISNA(VLOOKUP(A3369,$A$3:A3368,1,0)),"","DUP!")</f>
        <v>DUP!</v>
      </c>
      <c r="I3369" t="str">
        <f>IF(ISNA(VLOOKUP(B3369,$B$3:B3368,1,0)),"","DUP!")</f>
        <v>DUP!</v>
      </c>
      <c r="J3369" t="str">
        <f t="shared" si="263"/>
        <v/>
      </c>
      <c r="K3369" t="str">
        <f t="shared" si="264"/>
        <v/>
      </c>
    </row>
    <row r="3370" spans="1:11">
      <c r="A3370" s="25" t="s">
        <v>1218</v>
      </c>
      <c r="B3370" s="25" t="s">
        <v>1217</v>
      </c>
      <c r="C3370" s="25" t="s">
        <v>289</v>
      </c>
      <c r="D3370" s="25" t="s">
        <v>245</v>
      </c>
      <c r="E3370">
        <f t="shared" si="260"/>
        <v>10</v>
      </c>
      <c r="F3370" t="str">
        <f t="shared" si="261"/>
        <v>Video Call</v>
      </c>
      <c r="G3370" t="str">
        <f t="shared" si="262"/>
        <v>CDH_037101_10</v>
      </c>
      <c r="H3370" t="str">
        <f>IF(ISNA(VLOOKUP(A3370,$A$3:A3369,1,0)),"","DUP!")</f>
        <v>DUP!</v>
      </c>
      <c r="I3370" t="str">
        <f>IF(ISNA(VLOOKUP(B3370,$B$3:B3369,1,0)),"","DUP!")</f>
        <v>DUP!</v>
      </c>
      <c r="J3370" t="str">
        <f t="shared" si="263"/>
        <v/>
      </c>
      <c r="K3370" t="str">
        <f t="shared" si="264"/>
        <v/>
      </c>
    </row>
    <row r="3371" spans="1:11">
      <c r="A3371" s="25" t="s">
        <v>1218</v>
      </c>
      <c r="B3371" s="25" t="s">
        <v>1217</v>
      </c>
      <c r="C3371" s="25" t="s">
        <v>289</v>
      </c>
      <c r="D3371" s="25" t="s">
        <v>245</v>
      </c>
      <c r="E3371">
        <f t="shared" si="260"/>
        <v>10</v>
      </c>
      <c r="F3371" t="str">
        <f t="shared" si="261"/>
        <v>Video Call</v>
      </c>
      <c r="G3371" t="str">
        <f t="shared" si="262"/>
        <v>CDH_037101_10</v>
      </c>
      <c r="H3371" t="str">
        <f>IF(ISNA(VLOOKUP(A3371,$A$3:A3370,1,0)),"","DUP!")</f>
        <v>DUP!</v>
      </c>
      <c r="I3371" t="str">
        <f>IF(ISNA(VLOOKUP(B3371,$B$3:B3370,1,0)),"","DUP!")</f>
        <v>DUP!</v>
      </c>
      <c r="J3371" t="str">
        <f t="shared" si="263"/>
        <v/>
      </c>
      <c r="K3371" t="str">
        <f t="shared" si="264"/>
        <v/>
      </c>
    </row>
    <row r="3372" spans="1:11">
      <c r="A3372" s="25" t="s">
        <v>1218</v>
      </c>
      <c r="B3372" s="25" t="s">
        <v>1217</v>
      </c>
      <c r="C3372" s="25" t="s">
        <v>289</v>
      </c>
      <c r="D3372" s="25" t="s">
        <v>245</v>
      </c>
      <c r="E3372">
        <f t="shared" si="260"/>
        <v>10</v>
      </c>
      <c r="F3372" t="str">
        <f t="shared" si="261"/>
        <v>Video Call</v>
      </c>
      <c r="G3372" t="str">
        <f t="shared" si="262"/>
        <v>CDH_037101_10</v>
      </c>
      <c r="H3372" t="str">
        <f>IF(ISNA(VLOOKUP(A3372,$A$3:A3371,1,0)),"","DUP!")</f>
        <v>DUP!</v>
      </c>
      <c r="I3372" t="str">
        <f>IF(ISNA(VLOOKUP(B3372,$B$3:B3371,1,0)),"","DUP!")</f>
        <v>DUP!</v>
      </c>
      <c r="J3372" t="str">
        <f t="shared" si="263"/>
        <v/>
      </c>
      <c r="K3372" t="str">
        <f t="shared" si="264"/>
        <v/>
      </c>
    </row>
    <row r="3373" spans="1:11">
      <c r="A3373" s="25" t="s">
        <v>1219</v>
      </c>
      <c r="B3373" s="25" t="s">
        <v>292</v>
      </c>
      <c r="C3373" s="25" t="s">
        <v>293</v>
      </c>
      <c r="D3373" s="25" t="s">
        <v>244</v>
      </c>
      <c r="E3373">
        <f t="shared" si="260"/>
        <v>2</v>
      </c>
      <c r="F3373" t="str">
        <f t="shared" si="261"/>
        <v>Voice</v>
      </c>
      <c r="G3373" t="str">
        <f t="shared" si="262"/>
        <v>VAS_0371060_2</v>
      </c>
      <c r="H3373" t="str">
        <f>IF(ISNA(VLOOKUP(A3373,$A$3:A3372,1,0)),"","DUP!")</f>
        <v/>
      </c>
      <c r="I3373" t="str">
        <f>IF(ISNA(VLOOKUP(B3373,$B$3:B3372,1,0)),"","DUP!")</f>
        <v>DUP!</v>
      </c>
      <c r="J3373" t="str">
        <f t="shared" si="263"/>
        <v/>
      </c>
      <c r="K3373" t="str">
        <f t="shared" si="264"/>
        <v>INSERT INTO ZONE_MAP (SERVICE_ID, SERVICE_NAME, CODE, NW_GROUP, ZONE) VALUES (2,'Voice','0371060','DICH VU 106X VTEL','NATIONAL');</v>
      </c>
    </row>
    <row r="3374" spans="1:11">
      <c r="A3374" s="25" t="s">
        <v>1220</v>
      </c>
      <c r="B3374" s="25" t="s">
        <v>292</v>
      </c>
      <c r="C3374" s="25" t="s">
        <v>293</v>
      </c>
      <c r="D3374" s="25" t="s">
        <v>244</v>
      </c>
      <c r="E3374">
        <f t="shared" si="260"/>
        <v>2</v>
      </c>
      <c r="F3374" t="str">
        <f t="shared" si="261"/>
        <v>Voice</v>
      </c>
      <c r="G3374" t="str">
        <f t="shared" si="262"/>
        <v>VAS_0371061_2</v>
      </c>
      <c r="H3374" t="str">
        <f>IF(ISNA(VLOOKUP(A3374,$A$3:A3373,1,0)),"","DUP!")</f>
        <v/>
      </c>
      <c r="I3374" t="str">
        <f>IF(ISNA(VLOOKUP(B3374,$B$3:B3373,1,0)),"","DUP!")</f>
        <v>DUP!</v>
      </c>
      <c r="J3374" t="str">
        <f t="shared" si="263"/>
        <v/>
      </c>
      <c r="K3374" t="str">
        <f t="shared" si="264"/>
        <v>INSERT INTO ZONE_MAP (SERVICE_ID, SERVICE_NAME, CODE, NW_GROUP, ZONE) VALUES (2,'Voice','0371061','DICH VU 106X VTEL','NATIONAL');</v>
      </c>
    </row>
    <row r="3375" spans="1:11">
      <c r="A3375" s="25" t="s">
        <v>1221</v>
      </c>
      <c r="B3375" s="25" t="s">
        <v>292</v>
      </c>
      <c r="C3375" s="25" t="s">
        <v>293</v>
      </c>
      <c r="D3375" s="25" t="s">
        <v>244</v>
      </c>
      <c r="E3375">
        <f t="shared" si="260"/>
        <v>2</v>
      </c>
      <c r="F3375" t="str">
        <f t="shared" si="261"/>
        <v>Voice</v>
      </c>
      <c r="G3375" t="str">
        <f t="shared" si="262"/>
        <v>VAS_0371062_2</v>
      </c>
      <c r="H3375" t="str">
        <f>IF(ISNA(VLOOKUP(A3375,$A$3:A3374,1,0)),"","DUP!")</f>
        <v/>
      </c>
      <c r="I3375" t="str">
        <f>IF(ISNA(VLOOKUP(B3375,$B$3:B3374,1,0)),"","DUP!")</f>
        <v>DUP!</v>
      </c>
      <c r="J3375" t="str">
        <f t="shared" si="263"/>
        <v/>
      </c>
      <c r="K3375" t="str">
        <f t="shared" si="264"/>
        <v>INSERT INTO ZONE_MAP (SERVICE_ID, SERVICE_NAME, CODE, NW_GROUP, ZONE) VALUES (2,'Voice','0371062','DICH VU 106X VTEL','NATIONAL');</v>
      </c>
    </row>
    <row r="3376" spans="1:11">
      <c r="A3376" s="25" t="s">
        <v>1222</v>
      </c>
      <c r="B3376" s="25" t="s">
        <v>292</v>
      </c>
      <c r="C3376" s="25" t="s">
        <v>293</v>
      </c>
      <c r="D3376" s="25" t="s">
        <v>244</v>
      </c>
      <c r="E3376">
        <f t="shared" si="260"/>
        <v>2</v>
      </c>
      <c r="F3376" t="str">
        <f t="shared" si="261"/>
        <v>Voice</v>
      </c>
      <c r="G3376" t="str">
        <f t="shared" si="262"/>
        <v>VAS_0371066_2</v>
      </c>
      <c r="H3376" t="str">
        <f>IF(ISNA(VLOOKUP(A3376,$A$3:A3375,1,0)),"","DUP!")</f>
        <v/>
      </c>
      <c r="I3376" t="str">
        <f>IF(ISNA(VLOOKUP(B3376,$B$3:B3375,1,0)),"","DUP!")</f>
        <v>DUP!</v>
      </c>
      <c r="J3376" t="str">
        <f t="shared" si="263"/>
        <v/>
      </c>
      <c r="K3376" t="str">
        <f t="shared" si="264"/>
        <v>INSERT INTO ZONE_MAP (SERVICE_ID, SERVICE_NAME, CODE, NW_GROUP, ZONE) VALUES (2,'Voice','0371066','DICH VU 106X VTEL','NATIONAL');</v>
      </c>
    </row>
    <row r="3377" spans="1:11">
      <c r="A3377" s="25" t="s">
        <v>1223</v>
      </c>
      <c r="B3377" s="25" t="s">
        <v>292</v>
      </c>
      <c r="C3377" s="25" t="s">
        <v>293</v>
      </c>
      <c r="D3377" s="25" t="s">
        <v>244</v>
      </c>
      <c r="E3377">
        <f t="shared" si="260"/>
        <v>2</v>
      </c>
      <c r="F3377" t="str">
        <f t="shared" si="261"/>
        <v>Voice</v>
      </c>
      <c r="G3377" t="str">
        <f t="shared" si="262"/>
        <v>VAS_0371068_2</v>
      </c>
      <c r="H3377" t="str">
        <f>IF(ISNA(VLOOKUP(A3377,$A$3:A3376,1,0)),"","DUP!")</f>
        <v/>
      </c>
      <c r="I3377" t="str">
        <f>IF(ISNA(VLOOKUP(B3377,$B$3:B3376,1,0)),"","DUP!")</f>
        <v>DUP!</v>
      </c>
      <c r="J3377" t="str">
        <f t="shared" si="263"/>
        <v/>
      </c>
      <c r="K3377" t="str">
        <f t="shared" si="264"/>
        <v>INSERT INTO ZONE_MAP (SERVICE_ID, SERVICE_NAME, CODE, NW_GROUP, ZONE) VALUES (2,'Voice','0371068','DICH VU 106X VTEL','NATIONAL');</v>
      </c>
    </row>
    <row r="3378" spans="1:11">
      <c r="A3378" s="25" t="s">
        <v>1224</v>
      </c>
      <c r="B3378" s="25" t="s">
        <v>292</v>
      </c>
      <c r="C3378" s="25" t="s">
        <v>293</v>
      </c>
      <c r="D3378" s="25" t="s">
        <v>244</v>
      </c>
      <c r="E3378">
        <f t="shared" si="260"/>
        <v>2</v>
      </c>
      <c r="F3378" t="str">
        <f t="shared" si="261"/>
        <v>Voice</v>
      </c>
      <c r="G3378" t="str">
        <f t="shared" si="262"/>
        <v>VAS_0371069_2</v>
      </c>
      <c r="H3378" t="str">
        <f>IF(ISNA(VLOOKUP(A3378,$A$3:A3377,1,0)),"","DUP!")</f>
        <v/>
      </c>
      <c r="I3378" t="str">
        <f>IF(ISNA(VLOOKUP(B3378,$B$3:B3377,1,0)),"","DUP!")</f>
        <v>DUP!</v>
      </c>
      <c r="J3378" t="str">
        <f t="shared" si="263"/>
        <v/>
      </c>
      <c r="K3378" t="str">
        <f t="shared" si="264"/>
        <v>INSERT INTO ZONE_MAP (SERVICE_ID, SERVICE_NAME, CODE, NW_GROUP, ZONE) VALUES (2,'Voice','0371069','DICH VU 106X VTEL','NATIONAL');</v>
      </c>
    </row>
    <row r="3379" spans="1:11">
      <c r="A3379" s="25" t="s">
        <v>1225</v>
      </c>
      <c r="B3379" s="25" t="s">
        <v>1217</v>
      </c>
      <c r="C3379" s="25" t="s">
        <v>289</v>
      </c>
      <c r="D3379" s="25" t="s">
        <v>244</v>
      </c>
      <c r="E3379">
        <f t="shared" si="260"/>
        <v>2</v>
      </c>
      <c r="F3379" t="str">
        <f t="shared" si="261"/>
        <v>Voice</v>
      </c>
      <c r="G3379" t="str">
        <f t="shared" si="262"/>
        <v>CDH_037110_2</v>
      </c>
      <c r="H3379" t="str">
        <f>IF(ISNA(VLOOKUP(A3379,$A$3:A3378,1,0)),"","DUP!")</f>
        <v/>
      </c>
      <c r="I3379" t="str">
        <f>IF(ISNA(VLOOKUP(B3379,$B$3:B3378,1,0)),"","DUP!")</f>
        <v>DUP!</v>
      </c>
      <c r="J3379" t="str">
        <f t="shared" si="263"/>
        <v/>
      </c>
      <c r="K3379" t="str">
        <f t="shared" si="264"/>
        <v>INSERT INTO ZONE_MAP (SERVICE_ID, SERVICE_NAME, CODE, NW_GROUP, ZONE) VALUES (2,'Voice','037110','THANH HOA','NATIONAL');</v>
      </c>
    </row>
    <row r="3380" spans="1:11">
      <c r="A3380" s="25" t="s">
        <v>1225</v>
      </c>
      <c r="B3380" s="25" t="s">
        <v>1217</v>
      </c>
      <c r="C3380" s="25" t="s">
        <v>289</v>
      </c>
      <c r="D3380" s="25" t="s">
        <v>244</v>
      </c>
      <c r="E3380">
        <f t="shared" si="260"/>
        <v>2</v>
      </c>
      <c r="F3380" t="str">
        <f t="shared" si="261"/>
        <v>Voice</v>
      </c>
      <c r="G3380" t="str">
        <f t="shared" si="262"/>
        <v>CDH_037110_2</v>
      </c>
      <c r="H3380" t="str">
        <f>IF(ISNA(VLOOKUP(A3380,$A$3:A3379,1,0)),"","DUP!")</f>
        <v>DUP!</v>
      </c>
      <c r="I3380" t="str">
        <f>IF(ISNA(VLOOKUP(B3380,$B$3:B3379,1,0)),"","DUP!")</f>
        <v>DUP!</v>
      </c>
      <c r="J3380" t="str">
        <f t="shared" si="263"/>
        <v/>
      </c>
      <c r="K3380" t="str">
        <f t="shared" si="264"/>
        <v/>
      </c>
    </row>
    <row r="3381" spans="1:11">
      <c r="A3381" s="25" t="s">
        <v>1225</v>
      </c>
      <c r="B3381" s="25" t="s">
        <v>1217</v>
      </c>
      <c r="C3381" s="25" t="s">
        <v>289</v>
      </c>
      <c r="D3381" s="25" t="s">
        <v>244</v>
      </c>
      <c r="E3381">
        <f t="shared" si="260"/>
        <v>2</v>
      </c>
      <c r="F3381" t="str">
        <f t="shared" si="261"/>
        <v>Voice</v>
      </c>
      <c r="G3381" t="str">
        <f t="shared" si="262"/>
        <v>CDH_037110_2</v>
      </c>
      <c r="H3381" t="str">
        <f>IF(ISNA(VLOOKUP(A3381,$A$3:A3380,1,0)),"","DUP!")</f>
        <v>DUP!</v>
      </c>
      <c r="I3381" t="str">
        <f>IF(ISNA(VLOOKUP(B3381,$B$3:B3380,1,0)),"","DUP!")</f>
        <v>DUP!</v>
      </c>
      <c r="J3381" t="str">
        <f t="shared" si="263"/>
        <v/>
      </c>
      <c r="K3381" t="str">
        <f t="shared" si="264"/>
        <v/>
      </c>
    </row>
    <row r="3382" spans="1:11">
      <c r="A3382" s="25" t="s">
        <v>1225</v>
      </c>
      <c r="B3382" s="25" t="s">
        <v>1217</v>
      </c>
      <c r="C3382" s="25" t="s">
        <v>289</v>
      </c>
      <c r="D3382" s="25" t="s">
        <v>245</v>
      </c>
      <c r="E3382">
        <f t="shared" si="260"/>
        <v>10</v>
      </c>
      <c r="F3382" t="str">
        <f t="shared" si="261"/>
        <v>Video Call</v>
      </c>
      <c r="G3382" t="str">
        <f t="shared" si="262"/>
        <v>CDH_037110_10</v>
      </c>
      <c r="H3382" t="str">
        <f>IF(ISNA(VLOOKUP(A3382,$A$3:A3381,1,0)),"","DUP!")</f>
        <v>DUP!</v>
      </c>
      <c r="I3382" t="str">
        <f>IF(ISNA(VLOOKUP(B3382,$B$3:B3381,1,0)),"","DUP!")</f>
        <v>DUP!</v>
      </c>
      <c r="J3382" t="str">
        <f t="shared" si="263"/>
        <v/>
      </c>
      <c r="K3382" t="str">
        <f t="shared" si="264"/>
        <v/>
      </c>
    </row>
    <row r="3383" spans="1:11">
      <c r="A3383" s="25" t="s">
        <v>1225</v>
      </c>
      <c r="B3383" s="25" t="s">
        <v>1217</v>
      </c>
      <c r="C3383" s="25" t="s">
        <v>289</v>
      </c>
      <c r="D3383" s="25" t="s">
        <v>245</v>
      </c>
      <c r="E3383">
        <f t="shared" si="260"/>
        <v>10</v>
      </c>
      <c r="F3383" t="str">
        <f t="shared" si="261"/>
        <v>Video Call</v>
      </c>
      <c r="G3383" t="str">
        <f t="shared" si="262"/>
        <v>CDH_037110_10</v>
      </c>
      <c r="H3383" t="str">
        <f>IF(ISNA(VLOOKUP(A3383,$A$3:A3382,1,0)),"","DUP!")</f>
        <v>DUP!</v>
      </c>
      <c r="I3383" t="str">
        <f>IF(ISNA(VLOOKUP(B3383,$B$3:B3382,1,0)),"","DUP!")</f>
        <v>DUP!</v>
      </c>
      <c r="J3383" t="str">
        <f t="shared" si="263"/>
        <v/>
      </c>
      <c r="K3383" t="str">
        <f t="shared" si="264"/>
        <v/>
      </c>
    </row>
    <row r="3384" spans="1:11">
      <c r="A3384" s="25" t="s">
        <v>1225</v>
      </c>
      <c r="B3384" s="25" t="s">
        <v>1217</v>
      </c>
      <c r="C3384" s="25" t="s">
        <v>289</v>
      </c>
      <c r="D3384" s="25" t="s">
        <v>245</v>
      </c>
      <c r="E3384">
        <f t="shared" si="260"/>
        <v>10</v>
      </c>
      <c r="F3384" t="str">
        <f t="shared" si="261"/>
        <v>Video Call</v>
      </c>
      <c r="G3384" t="str">
        <f t="shared" si="262"/>
        <v>CDH_037110_10</v>
      </c>
      <c r="H3384" t="str">
        <f>IF(ISNA(VLOOKUP(A3384,$A$3:A3383,1,0)),"","DUP!")</f>
        <v>DUP!</v>
      </c>
      <c r="I3384" t="str">
        <f>IF(ISNA(VLOOKUP(B3384,$B$3:B3383,1,0)),"","DUP!")</f>
        <v>DUP!</v>
      </c>
      <c r="J3384" t="str">
        <f t="shared" si="263"/>
        <v/>
      </c>
      <c r="K3384" t="str">
        <f t="shared" si="264"/>
        <v/>
      </c>
    </row>
    <row r="3385" spans="1:11">
      <c r="A3385" s="25" t="s">
        <v>1226</v>
      </c>
      <c r="B3385" s="25" t="s">
        <v>301</v>
      </c>
      <c r="C3385" s="25" t="s">
        <v>302</v>
      </c>
      <c r="D3385" s="25" t="s">
        <v>244</v>
      </c>
      <c r="E3385">
        <f t="shared" si="260"/>
        <v>2</v>
      </c>
      <c r="F3385" t="str">
        <f t="shared" si="261"/>
        <v>Voice</v>
      </c>
      <c r="G3385" t="str">
        <f t="shared" si="262"/>
        <v>TAT_037116_2</v>
      </c>
      <c r="H3385" t="str">
        <f>IF(ISNA(VLOOKUP(A3385,$A$3:A3384,1,0)),"","DUP!")</f>
        <v/>
      </c>
      <c r="I3385" t="str">
        <f>IF(ISNA(VLOOKUP(B3385,$B$3:B3384,1,0)),"","DUP!")</f>
        <v>DUP!</v>
      </c>
      <c r="J3385" t="str">
        <f t="shared" si="263"/>
        <v/>
      </c>
      <c r="K3385" t="str">
        <f t="shared" si="264"/>
        <v>INSERT INTO ZONE_MAP (SERVICE_ID, SERVICE_NAME, CODE, NW_GROUP, ZONE) VALUES (2,'Voice','037116','DV DIEN THOAI','NATIONAL');</v>
      </c>
    </row>
    <row r="3386" spans="1:11">
      <c r="A3386" s="25" t="s">
        <v>1226</v>
      </c>
      <c r="B3386" s="25" t="s">
        <v>301</v>
      </c>
      <c r="C3386" s="25" t="s">
        <v>302</v>
      </c>
      <c r="D3386" s="25" t="s">
        <v>244</v>
      </c>
      <c r="E3386">
        <f t="shared" si="260"/>
        <v>2</v>
      </c>
      <c r="F3386" t="str">
        <f t="shared" si="261"/>
        <v>Voice</v>
      </c>
      <c r="G3386" t="str">
        <f t="shared" si="262"/>
        <v>TAT_037116_2</v>
      </c>
      <c r="H3386" t="str">
        <f>IF(ISNA(VLOOKUP(A3386,$A$3:A3385,1,0)),"","DUP!")</f>
        <v>DUP!</v>
      </c>
      <c r="I3386" t="str">
        <f>IF(ISNA(VLOOKUP(B3386,$B$3:B3385,1,0)),"","DUP!")</f>
        <v>DUP!</v>
      </c>
      <c r="J3386" t="str">
        <f t="shared" si="263"/>
        <v/>
      </c>
      <c r="K3386" t="str">
        <f t="shared" si="264"/>
        <v/>
      </c>
    </row>
    <row r="3387" spans="1:11">
      <c r="A3387" s="25" t="s">
        <v>1226</v>
      </c>
      <c r="B3387" s="25" t="s">
        <v>301</v>
      </c>
      <c r="C3387" s="25" t="s">
        <v>302</v>
      </c>
      <c r="D3387" s="25" t="s">
        <v>244</v>
      </c>
      <c r="E3387">
        <f t="shared" si="260"/>
        <v>2</v>
      </c>
      <c r="F3387" t="str">
        <f t="shared" si="261"/>
        <v>Voice</v>
      </c>
      <c r="G3387" t="str">
        <f t="shared" si="262"/>
        <v>TAT_037116_2</v>
      </c>
      <c r="H3387" t="str">
        <f>IF(ISNA(VLOOKUP(A3387,$A$3:A3386,1,0)),"","DUP!")</f>
        <v>DUP!</v>
      </c>
      <c r="I3387" t="str">
        <f>IF(ISNA(VLOOKUP(B3387,$B$3:B3386,1,0)),"","DUP!")</f>
        <v>DUP!</v>
      </c>
      <c r="J3387" t="str">
        <f t="shared" si="263"/>
        <v/>
      </c>
      <c r="K3387" t="str">
        <f t="shared" si="264"/>
        <v/>
      </c>
    </row>
    <row r="3388" spans="1:11">
      <c r="A3388" s="25" t="s">
        <v>1226</v>
      </c>
      <c r="B3388" s="25" t="s">
        <v>301</v>
      </c>
      <c r="C3388" s="25" t="s">
        <v>302</v>
      </c>
      <c r="D3388" s="25" t="s">
        <v>245</v>
      </c>
      <c r="E3388">
        <f t="shared" si="260"/>
        <v>10</v>
      </c>
      <c r="F3388" t="str">
        <f t="shared" si="261"/>
        <v>Video Call</v>
      </c>
      <c r="G3388" t="str">
        <f t="shared" si="262"/>
        <v>TAT_037116_10</v>
      </c>
      <c r="H3388" t="str">
        <f>IF(ISNA(VLOOKUP(A3388,$A$3:A3387,1,0)),"","DUP!")</f>
        <v>DUP!</v>
      </c>
      <c r="I3388" t="str">
        <f>IF(ISNA(VLOOKUP(B3388,$B$3:B3387,1,0)),"","DUP!")</f>
        <v>DUP!</v>
      </c>
      <c r="J3388" t="str">
        <f t="shared" si="263"/>
        <v/>
      </c>
      <c r="K3388" t="str">
        <f t="shared" si="264"/>
        <v/>
      </c>
    </row>
    <row r="3389" spans="1:11">
      <c r="A3389" s="25" t="s">
        <v>1226</v>
      </c>
      <c r="B3389" s="25" t="s">
        <v>301</v>
      </c>
      <c r="C3389" s="25" t="s">
        <v>302</v>
      </c>
      <c r="D3389" s="25" t="s">
        <v>245</v>
      </c>
      <c r="E3389">
        <f t="shared" si="260"/>
        <v>10</v>
      </c>
      <c r="F3389" t="str">
        <f t="shared" si="261"/>
        <v>Video Call</v>
      </c>
      <c r="G3389" t="str">
        <f t="shared" si="262"/>
        <v>TAT_037116_10</v>
      </c>
      <c r="H3389" t="str">
        <f>IF(ISNA(VLOOKUP(A3389,$A$3:A3388,1,0)),"","DUP!")</f>
        <v>DUP!</v>
      </c>
      <c r="I3389" t="str">
        <f>IF(ISNA(VLOOKUP(B3389,$B$3:B3388,1,0)),"","DUP!")</f>
        <v>DUP!</v>
      </c>
      <c r="J3389" t="str">
        <f t="shared" si="263"/>
        <v/>
      </c>
      <c r="K3389" t="str">
        <f t="shared" si="264"/>
        <v/>
      </c>
    </row>
    <row r="3390" spans="1:11">
      <c r="A3390" s="25" t="s">
        <v>1226</v>
      </c>
      <c r="B3390" s="25" t="s">
        <v>301</v>
      </c>
      <c r="C3390" s="25" t="s">
        <v>302</v>
      </c>
      <c r="D3390" s="25" t="s">
        <v>245</v>
      </c>
      <c r="E3390">
        <f t="shared" si="260"/>
        <v>10</v>
      </c>
      <c r="F3390" t="str">
        <f t="shared" si="261"/>
        <v>Video Call</v>
      </c>
      <c r="G3390" t="str">
        <f t="shared" si="262"/>
        <v>TAT_037116_10</v>
      </c>
      <c r="H3390" t="str">
        <f>IF(ISNA(VLOOKUP(A3390,$A$3:A3389,1,0)),"","DUP!")</f>
        <v>DUP!</v>
      </c>
      <c r="I3390" t="str">
        <f>IF(ISNA(VLOOKUP(B3390,$B$3:B3389,1,0)),"","DUP!")</f>
        <v>DUP!</v>
      </c>
      <c r="J3390" t="str">
        <f t="shared" si="263"/>
        <v/>
      </c>
      <c r="K3390" t="str">
        <f t="shared" si="264"/>
        <v/>
      </c>
    </row>
    <row r="3391" spans="1:11">
      <c r="A3391" s="25" t="s">
        <v>1227</v>
      </c>
      <c r="B3391" s="25" t="s">
        <v>301</v>
      </c>
      <c r="C3391" s="25" t="s">
        <v>302</v>
      </c>
      <c r="D3391" s="25" t="s">
        <v>244</v>
      </c>
      <c r="E3391">
        <f t="shared" si="260"/>
        <v>2</v>
      </c>
      <c r="F3391" t="str">
        <f t="shared" si="261"/>
        <v>Voice</v>
      </c>
      <c r="G3391" t="str">
        <f t="shared" si="262"/>
        <v>TAT_037117_2</v>
      </c>
      <c r="H3391" t="str">
        <f>IF(ISNA(VLOOKUP(A3391,$A$3:A3390,1,0)),"","DUP!")</f>
        <v/>
      </c>
      <c r="I3391" t="str">
        <f>IF(ISNA(VLOOKUP(B3391,$B$3:B3390,1,0)),"","DUP!")</f>
        <v>DUP!</v>
      </c>
      <c r="J3391" t="str">
        <f t="shared" si="263"/>
        <v/>
      </c>
      <c r="K3391" t="str">
        <f t="shared" si="264"/>
        <v>INSERT INTO ZONE_MAP (SERVICE_ID, SERVICE_NAME, CODE, NW_GROUP, ZONE) VALUES (2,'Voice','037117','DV DIEN THOAI','NATIONAL');</v>
      </c>
    </row>
    <row r="3392" spans="1:11">
      <c r="A3392" s="25" t="s">
        <v>1227</v>
      </c>
      <c r="B3392" s="25" t="s">
        <v>301</v>
      </c>
      <c r="C3392" s="25" t="s">
        <v>302</v>
      </c>
      <c r="D3392" s="25" t="s">
        <v>244</v>
      </c>
      <c r="E3392">
        <f t="shared" si="260"/>
        <v>2</v>
      </c>
      <c r="F3392" t="str">
        <f t="shared" si="261"/>
        <v>Voice</v>
      </c>
      <c r="G3392" t="str">
        <f t="shared" si="262"/>
        <v>TAT_037117_2</v>
      </c>
      <c r="H3392" t="str">
        <f>IF(ISNA(VLOOKUP(A3392,$A$3:A3391,1,0)),"","DUP!")</f>
        <v>DUP!</v>
      </c>
      <c r="I3392" t="str">
        <f>IF(ISNA(VLOOKUP(B3392,$B$3:B3391,1,0)),"","DUP!")</f>
        <v>DUP!</v>
      </c>
      <c r="J3392" t="str">
        <f t="shared" si="263"/>
        <v/>
      </c>
      <c r="K3392" t="str">
        <f t="shared" si="264"/>
        <v/>
      </c>
    </row>
    <row r="3393" spans="1:11">
      <c r="A3393" s="25" t="s">
        <v>1227</v>
      </c>
      <c r="B3393" s="25" t="s">
        <v>301</v>
      </c>
      <c r="C3393" s="25" t="s">
        <v>302</v>
      </c>
      <c r="D3393" s="25" t="s">
        <v>244</v>
      </c>
      <c r="E3393">
        <f t="shared" si="260"/>
        <v>2</v>
      </c>
      <c r="F3393" t="str">
        <f t="shared" si="261"/>
        <v>Voice</v>
      </c>
      <c r="G3393" t="str">
        <f t="shared" si="262"/>
        <v>TAT_037117_2</v>
      </c>
      <c r="H3393" t="str">
        <f>IF(ISNA(VLOOKUP(A3393,$A$3:A3392,1,0)),"","DUP!")</f>
        <v>DUP!</v>
      </c>
      <c r="I3393" t="str">
        <f>IF(ISNA(VLOOKUP(B3393,$B$3:B3392,1,0)),"","DUP!")</f>
        <v>DUP!</v>
      </c>
      <c r="J3393" t="str">
        <f t="shared" si="263"/>
        <v/>
      </c>
      <c r="K3393" t="str">
        <f t="shared" si="264"/>
        <v/>
      </c>
    </row>
    <row r="3394" spans="1:11">
      <c r="A3394" s="25" t="s">
        <v>1227</v>
      </c>
      <c r="B3394" s="25" t="s">
        <v>301</v>
      </c>
      <c r="C3394" s="25" t="s">
        <v>302</v>
      </c>
      <c r="D3394" s="25" t="s">
        <v>245</v>
      </c>
      <c r="E3394">
        <f t="shared" si="260"/>
        <v>10</v>
      </c>
      <c r="F3394" t="str">
        <f t="shared" si="261"/>
        <v>Video Call</v>
      </c>
      <c r="G3394" t="str">
        <f t="shared" si="262"/>
        <v>TAT_037117_10</v>
      </c>
      <c r="H3394" t="str">
        <f>IF(ISNA(VLOOKUP(A3394,$A$3:A3393,1,0)),"","DUP!")</f>
        <v>DUP!</v>
      </c>
      <c r="I3394" t="str">
        <f>IF(ISNA(VLOOKUP(B3394,$B$3:B3393,1,0)),"","DUP!")</f>
        <v>DUP!</v>
      </c>
      <c r="J3394" t="str">
        <f t="shared" si="263"/>
        <v/>
      </c>
      <c r="K3394" t="str">
        <f t="shared" si="264"/>
        <v/>
      </c>
    </row>
    <row r="3395" spans="1:11">
      <c r="A3395" s="25" t="s">
        <v>1227</v>
      </c>
      <c r="B3395" s="25" t="s">
        <v>301</v>
      </c>
      <c r="C3395" s="25" t="s">
        <v>302</v>
      </c>
      <c r="D3395" s="25" t="s">
        <v>245</v>
      </c>
      <c r="E3395">
        <f t="shared" si="260"/>
        <v>10</v>
      </c>
      <c r="F3395" t="str">
        <f t="shared" si="261"/>
        <v>Video Call</v>
      </c>
      <c r="G3395" t="str">
        <f t="shared" si="262"/>
        <v>TAT_037117_10</v>
      </c>
      <c r="H3395" t="str">
        <f>IF(ISNA(VLOOKUP(A3395,$A$3:A3394,1,0)),"","DUP!")</f>
        <v>DUP!</v>
      </c>
      <c r="I3395" t="str">
        <f>IF(ISNA(VLOOKUP(B3395,$B$3:B3394,1,0)),"","DUP!")</f>
        <v>DUP!</v>
      </c>
      <c r="J3395" t="str">
        <f t="shared" si="263"/>
        <v/>
      </c>
      <c r="K3395" t="str">
        <f t="shared" si="264"/>
        <v/>
      </c>
    </row>
    <row r="3396" spans="1:11">
      <c r="A3396" s="25" t="s">
        <v>1227</v>
      </c>
      <c r="B3396" s="25" t="s">
        <v>301</v>
      </c>
      <c r="C3396" s="25" t="s">
        <v>302</v>
      </c>
      <c r="D3396" s="25" t="s">
        <v>245</v>
      </c>
      <c r="E3396">
        <f t="shared" ref="E3396:E3459" si="265">IF(D3396="NORMAL",2,10)</f>
        <v>10</v>
      </c>
      <c r="F3396" t="str">
        <f t="shared" ref="F3396:F3459" si="266">IF(D3396="NORMAL","Voice","Video Call")</f>
        <v>Video Call</v>
      </c>
      <c r="G3396" t="str">
        <f t="shared" ref="G3396:G3459" si="267">C3396&amp;"_"&amp;A3396&amp;"_"&amp;E3396</f>
        <v>TAT_037117_10</v>
      </c>
      <c r="H3396" t="str">
        <f>IF(ISNA(VLOOKUP(A3396,$A$3:A3395,1,0)),"","DUP!")</f>
        <v>DUP!</v>
      </c>
      <c r="I3396" t="str">
        <f>IF(ISNA(VLOOKUP(B3396,$B$3:B3395,1,0)),"","DUP!")</f>
        <v>DUP!</v>
      </c>
      <c r="J3396" t="str">
        <f t="shared" ref="J3396:J3459" si="268">IF(I3396="DUP!","",B3396)</f>
        <v/>
      </c>
      <c r="K3396" t="str">
        <f t="shared" ref="K3396:K3459" si="269">IF(H3396="DUP!","","INSERT INTO ZONE_MAP (SERVICE_ID, SERVICE_NAME, CODE, NW_GROUP, ZONE) VALUES ("&amp;E3396&amp;",'"&amp;F3396&amp;"','"&amp;A3396&amp;"','"&amp;B3396&amp;"','"&amp;IF(B3396="VINAPHONE","INTERNAL","NATIONAL")&amp;"');")</f>
        <v/>
      </c>
    </row>
    <row r="3397" spans="1:11">
      <c r="A3397" s="25" t="s">
        <v>1228</v>
      </c>
      <c r="B3397" s="25" t="s">
        <v>301</v>
      </c>
      <c r="C3397" s="25" t="s">
        <v>302</v>
      </c>
      <c r="D3397" s="25" t="s">
        <v>244</v>
      </c>
      <c r="E3397">
        <f t="shared" si="265"/>
        <v>2</v>
      </c>
      <c r="F3397" t="str">
        <f t="shared" si="266"/>
        <v>Voice</v>
      </c>
      <c r="G3397" t="str">
        <f t="shared" si="267"/>
        <v>TAT_037118_2</v>
      </c>
      <c r="H3397" t="str">
        <f>IF(ISNA(VLOOKUP(A3397,$A$3:A3396,1,0)),"","DUP!")</f>
        <v/>
      </c>
      <c r="I3397" t="str">
        <f>IF(ISNA(VLOOKUP(B3397,$B$3:B3396,1,0)),"","DUP!")</f>
        <v>DUP!</v>
      </c>
      <c r="J3397" t="str">
        <f t="shared" si="268"/>
        <v/>
      </c>
      <c r="K3397" t="str">
        <f t="shared" si="269"/>
        <v>INSERT INTO ZONE_MAP (SERVICE_ID, SERVICE_NAME, CODE, NW_GROUP, ZONE) VALUES (2,'Voice','037118','DV DIEN THOAI','NATIONAL');</v>
      </c>
    </row>
    <row r="3398" spans="1:11">
      <c r="A3398" s="25" t="s">
        <v>1228</v>
      </c>
      <c r="B3398" s="25" t="s">
        <v>301</v>
      </c>
      <c r="C3398" s="25" t="s">
        <v>302</v>
      </c>
      <c r="D3398" s="25" t="s">
        <v>244</v>
      </c>
      <c r="E3398">
        <f t="shared" si="265"/>
        <v>2</v>
      </c>
      <c r="F3398" t="str">
        <f t="shared" si="266"/>
        <v>Voice</v>
      </c>
      <c r="G3398" t="str">
        <f t="shared" si="267"/>
        <v>TAT_037118_2</v>
      </c>
      <c r="H3398" t="str">
        <f>IF(ISNA(VLOOKUP(A3398,$A$3:A3397,1,0)),"","DUP!")</f>
        <v>DUP!</v>
      </c>
      <c r="I3398" t="str">
        <f>IF(ISNA(VLOOKUP(B3398,$B$3:B3397,1,0)),"","DUP!")</f>
        <v>DUP!</v>
      </c>
      <c r="J3398" t="str">
        <f t="shared" si="268"/>
        <v/>
      </c>
      <c r="K3398" t="str">
        <f t="shared" si="269"/>
        <v/>
      </c>
    </row>
    <row r="3399" spans="1:11">
      <c r="A3399" s="25" t="s">
        <v>1228</v>
      </c>
      <c r="B3399" s="25" t="s">
        <v>301</v>
      </c>
      <c r="C3399" s="25" t="s">
        <v>302</v>
      </c>
      <c r="D3399" s="25" t="s">
        <v>244</v>
      </c>
      <c r="E3399">
        <f t="shared" si="265"/>
        <v>2</v>
      </c>
      <c r="F3399" t="str">
        <f t="shared" si="266"/>
        <v>Voice</v>
      </c>
      <c r="G3399" t="str">
        <f t="shared" si="267"/>
        <v>TAT_037118_2</v>
      </c>
      <c r="H3399" t="str">
        <f>IF(ISNA(VLOOKUP(A3399,$A$3:A3398,1,0)),"","DUP!")</f>
        <v>DUP!</v>
      </c>
      <c r="I3399" t="str">
        <f>IF(ISNA(VLOOKUP(B3399,$B$3:B3398,1,0)),"","DUP!")</f>
        <v>DUP!</v>
      </c>
      <c r="J3399" t="str">
        <f t="shared" si="268"/>
        <v/>
      </c>
      <c r="K3399" t="str">
        <f t="shared" si="269"/>
        <v/>
      </c>
    </row>
    <row r="3400" spans="1:11">
      <c r="A3400" s="25" t="s">
        <v>1228</v>
      </c>
      <c r="B3400" s="25" t="s">
        <v>301</v>
      </c>
      <c r="C3400" s="25" t="s">
        <v>302</v>
      </c>
      <c r="D3400" s="25" t="s">
        <v>245</v>
      </c>
      <c r="E3400">
        <f t="shared" si="265"/>
        <v>10</v>
      </c>
      <c r="F3400" t="str">
        <f t="shared" si="266"/>
        <v>Video Call</v>
      </c>
      <c r="G3400" t="str">
        <f t="shared" si="267"/>
        <v>TAT_037118_10</v>
      </c>
      <c r="H3400" t="str">
        <f>IF(ISNA(VLOOKUP(A3400,$A$3:A3399,1,0)),"","DUP!")</f>
        <v>DUP!</v>
      </c>
      <c r="I3400" t="str">
        <f>IF(ISNA(VLOOKUP(B3400,$B$3:B3399,1,0)),"","DUP!")</f>
        <v>DUP!</v>
      </c>
      <c r="J3400" t="str">
        <f t="shared" si="268"/>
        <v/>
      </c>
      <c r="K3400" t="str">
        <f t="shared" si="269"/>
        <v/>
      </c>
    </row>
    <row r="3401" spans="1:11">
      <c r="A3401" s="25" t="s">
        <v>1228</v>
      </c>
      <c r="B3401" s="25" t="s">
        <v>301</v>
      </c>
      <c r="C3401" s="25" t="s">
        <v>302</v>
      </c>
      <c r="D3401" s="25" t="s">
        <v>245</v>
      </c>
      <c r="E3401">
        <f t="shared" si="265"/>
        <v>10</v>
      </c>
      <c r="F3401" t="str">
        <f t="shared" si="266"/>
        <v>Video Call</v>
      </c>
      <c r="G3401" t="str">
        <f t="shared" si="267"/>
        <v>TAT_037118_10</v>
      </c>
      <c r="H3401" t="str">
        <f>IF(ISNA(VLOOKUP(A3401,$A$3:A3400,1,0)),"","DUP!")</f>
        <v>DUP!</v>
      </c>
      <c r="I3401" t="str">
        <f>IF(ISNA(VLOOKUP(B3401,$B$3:B3400,1,0)),"","DUP!")</f>
        <v>DUP!</v>
      </c>
      <c r="J3401" t="str">
        <f t="shared" si="268"/>
        <v/>
      </c>
      <c r="K3401" t="str">
        <f t="shared" si="269"/>
        <v/>
      </c>
    </row>
    <row r="3402" spans="1:11">
      <c r="A3402" s="25" t="s">
        <v>1228</v>
      </c>
      <c r="B3402" s="25" t="s">
        <v>301</v>
      </c>
      <c r="C3402" s="25" t="s">
        <v>302</v>
      </c>
      <c r="D3402" s="25" t="s">
        <v>245</v>
      </c>
      <c r="E3402">
        <f t="shared" si="265"/>
        <v>10</v>
      </c>
      <c r="F3402" t="str">
        <f t="shared" si="266"/>
        <v>Video Call</v>
      </c>
      <c r="G3402" t="str">
        <f t="shared" si="267"/>
        <v>TAT_037118_10</v>
      </c>
      <c r="H3402" t="str">
        <f>IF(ISNA(VLOOKUP(A3402,$A$3:A3401,1,0)),"","DUP!")</f>
        <v>DUP!</v>
      </c>
      <c r="I3402" t="str">
        <f>IF(ISNA(VLOOKUP(B3402,$B$3:B3401,1,0)),"","DUP!")</f>
        <v>DUP!</v>
      </c>
      <c r="J3402" t="str">
        <f t="shared" si="268"/>
        <v/>
      </c>
      <c r="K3402" t="str">
        <f t="shared" si="269"/>
        <v/>
      </c>
    </row>
    <row r="3403" spans="1:11">
      <c r="A3403" s="25" t="s">
        <v>1229</v>
      </c>
      <c r="B3403" s="25" t="s">
        <v>306</v>
      </c>
      <c r="C3403" s="25" t="s">
        <v>307</v>
      </c>
      <c r="D3403" s="25" t="s">
        <v>244</v>
      </c>
      <c r="E3403">
        <f t="shared" si="265"/>
        <v>2</v>
      </c>
      <c r="F3403" t="str">
        <f t="shared" si="266"/>
        <v>Voice</v>
      </c>
      <c r="G3403" t="str">
        <f t="shared" si="267"/>
        <v>NET_0371260_2</v>
      </c>
      <c r="H3403" t="str">
        <f>IF(ISNA(VLOOKUP(A3403,$A$3:A3402,1,0)),"","DUP!")</f>
        <v/>
      </c>
      <c r="I3403" t="str">
        <f>IF(ISNA(VLOOKUP(B3403,$B$3:B3402,1,0)),"","DUP!")</f>
        <v>DUP!</v>
      </c>
      <c r="J3403" t="str">
        <f t="shared" si="268"/>
        <v/>
      </c>
      <c r="K3403" t="str">
        <f t="shared" si="269"/>
        <v>INSERT INTO ZONE_MAP (SERVICE_ID, SERVICE_NAME, CODE, NW_GROUP, ZONE) VALUES (2,'Voice','0371260','INTERNET','NATIONAL');</v>
      </c>
    </row>
    <row r="3404" spans="1:11">
      <c r="A3404" s="25" t="s">
        <v>1229</v>
      </c>
      <c r="B3404" s="25" t="s">
        <v>306</v>
      </c>
      <c r="C3404" s="25" t="s">
        <v>307</v>
      </c>
      <c r="D3404" s="25" t="s">
        <v>244</v>
      </c>
      <c r="E3404">
        <f t="shared" si="265"/>
        <v>2</v>
      </c>
      <c r="F3404" t="str">
        <f t="shared" si="266"/>
        <v>Voice</v>
      </c>
      <c r="G3404" t="str">
        <f t="shared" si="267"/>
        <v>NET_0371260_2</v>
      </c>
      <c r="H3404" t="str">
        <f>IF(ISNA(VLOOKUP(A3404,$A$3:A3403,1,0)),"","DUP!")</f>
        <v>DUP!</v>
      </c>
      <c r="I3404" t="str">
        <f>IF(ISNA(VLOOKUP(B3404,$B$3:B3403,1,0)),"","DUP!")</f>
        <v>DUP!</v>
      </c>
      <c r="J3404" t="str">
        <f t="shared" si="268"/>
        <v/>
      </c>
      <c r="K3404" t="str">
        <f t="shared" si="269"/>
        <v/>
      </c>
    </row>
    <row r="3405" spans="1:11">
      <c r="A3405" s="25" t="s">
        <v>1229</v>
      </c>
      <c r="B3405" s="25" t="s">
        <v>306</v>
      </c>
      <c r="C3405" s="25" t="s">
        <v>307</v>
      </c>
      <c r="D3405" s="25" t="s">
        <v>244</v>
      </c>
      <c r="E3405">
        <f t="shared" si="265"/>
        <v>2</v>
      </c>
      <c r="F3405" t="str">
        <f t="shared" si="266"/>
        <v>Voice</v>
      </c>
      <c r="G3405" t="str">
        <f t="shared" si="267"/>
        <v>NET_0371260_2</v>
      </c>
      <c r="H3405" t="str">
        <f>IF(ISNA(VLOOKUP(A3405,$A$3:A3404,1,0)),"","DUP!")</f>
        <v>DUP!</v>
      </c>
      <c r="I3405" t="str">
        <f>IF(ISNA(VLOOKUP(B3405,$B$3:B3404,1,0)),"","DUP!")</f>
        <v>DUP!</v>
      </c>
      <c r="J3405" t="str">
        <f t="shared" si="268"/>
        <v/>
      </c>
      <c r="K3405" t="str">
        <f t="shared" si="269"/>
        <v/>
      </c>
    </row>
    <row r="3406" spans="1:11">
      <c r="A3406" s="25" t="s">
        <v>1229</v>
      </c>
      <c r="B3406" s="25" t="s">
        <v>306</v>
      </c>
      <c r="C3406" s="25" t="s">
        <v>307</v>
      </c>
      <c r="D3406" s="25" t="s">
        <v>245</v>
      </c>
      <c r="E3406">
        <f t="shared" si="265"/>
        <v>10</v>
      </c>
      <c r="F3406" t="str">
        <f t="shared" si="266"/>
        <v>Video Call</v>
      </c>
      <c r="G3406" t="str">
        <f t="shared" si="267"/>
        <v>NET_0371260_10</v>
      </c>
      <c r="H3406" t="str">
        <f>IF(ISNA(VLOOKUP(A3406,$A$3:A3405,1,0)),"","DUP!")</f>
        <v>DUP!</v>
      </c>
      <c r="I3406" t="str">
        <f>IF(ISNA(VLOOKUP(B3406,$B$3:B3405,1,0)),"","DUP!")</f>
        <v>DUP!</v>
      </c>
      <c r="J3406" t="str">
        <f t="shared" si="268"/>
        <v/>
      </c>
      <c r="K3406" t="str">
        <f t="shared" si="269"/>
        <v/>
      </c>
    </row>
    <row r="3407" spans="1:11">
      <c r="A3407" s="25" t="s">
        <v>1229</v>
      </c>
      <c r="B3407" s="25" t="s">
        <v>306</v>
      </c>
      <c r="C3407" s="25" t="s">
        <v>307</v>
      </c>
      <c r="D3407" s="25" t="s">
        <v>245</v>
      </c>
      <c r="E3407">
        <f t="shared" si="265"/>
        <v>10</v>
      </c>
      <c r="F3407" t="str">
        <f t="shared" si="266"/>
        <v>Video Call</v>
      </c>
      <c r="G3407" t="str">
        <f t="shared" si="267"/>
        <v>NET_0371260_10</v>
      </c>
      <c r="H3407" t="str">
        <f>IF(ISNA(VLOOKUP(A3407,$A$3:A3406,1,0)),"","DUP!")</f>
        <v>DUP!</v>
      </c>
      <c r="I3407" t="str">
        <f>IF(ISNA(VLOOKUP(B3407,$B$3:B3406,1,0)),"","DUP!")</f>
        <v>DUP!</v>
      </c>
      <c r="J3407" t="str">
        <f t="shared" si="268"/>
        <v/>
      </c>
      <c r="K3407" t="str">
        <f t="shared" si="269"/>
        <v/>
      </c>
    </row>
    <row r="3408" spans="1:11">
      <c r="A3408" s="25" t="s">
        <v>1229</v>
      </c>
      <c r="B3408" s="25" t="s">
        <v>306</v>
      </c>
      <c r="C3408" s="25" t="s">
        <v>307</v>
      </c>
      <c r="D3408" s="25" t="s">
        <v>245</v>
      </c>
      <c r="E3408">
        <f t="shared" si="265"/>
        <v>10</v>
      </c>
      <c r="F3408" t="str">
        <f t="shared" si="266"/>
        <v>Video Call</v>
      </c>
      <c r="G3408" t="str">
        <f t="shared" si="267"/>
        <v>NET_0371260_10</v>
      </c>
      <c r="H3408" t="str">
        <f>IF(ISNA(VLOOKUP(A3408,$A$3:A3407,1,0)),"","DUP!")</f>
        <v>DUP!</v>
      </c>
      <c r="I3408" t="str">
        <f>IF(ISNA(VLOOKUP(B3408,$B$3:B3407,1,0)),"","DUP!")</f>
        <v>DUP!</v>
      </c>
      <c r="J3408" t="str">
        <f t="shared" si="268"/>
        <v/>
      </c>
      <c r="K3408" t="str">
        <f t="shared" si="269"/>
        <v/>
      </c>
    </row>
    <row r="3409" spans="1:11">
      <c r="A3409" s="25" t="s">
        <v>1230</v>
      </c>
      <c r="B3409" s="25" t="s">
        <v>306</v>
      </c>
      <c r="C3409" s="25" t="s">
        <v>307</v>
      </c>
      <c r="D3409" s="25" t="s">
        <v>244</v>
      </c>
      <c r="E3409">
        <f t="shared" si="265"/>
        <v>2</v>
      </c>
      <c r="F3409" t="str">
        <f t="shared" si="266"/>
        <v>Voice</v>
      </c>
      <c r="G3409" t="str">
        <f t="shared" si="267"/>
        <v>NET_0371268_2</v>
      </c>
      <c r="H3409" t="str">
        <f>IF(ISNA(VLOOKUP(A3409,$A$3:A3408,1,0)),"","DUP!")</f>
        <v/>
      </c>
      <c r="I3409" t="str">
        <f>IF(ISNA(VLOOKUP(B3409,$B$3:B3408,1,0)),"","DUP!")</f>
        <v>DUP!</v>
      </c>
      <c r="J3409" t="str">
        <f t="shared" si="268"/>
        <v/>
      </c>
      <c r="K3409" t="str">
        <f t="shared" si="269"/>
        <v>INSERT INTO ZONE_MAP (SERVICE_ID, SERVICE_NAME, CODE, NW_GROUP, ZONE) VALUES (2,'Voice','0371268','INTERNET','NATIONAL');</v>
      </c>
    </row>
    <row r="3410" spans="1:11">
      <c r="A3410" s="25" t="s">
        <v>1230</v>
      </c>
      <c r="B3410" s="25" t="s">
        <v>306</v>
      </c>
      <c r="C3410" s="25" t="s">
        <v>307</v>
      </c>
      <c r="D3410" s="25" t="s">
        <v>244</v>
      </c>
      <c r="E3410">
        <f t="shared" si="265"/>
        <v>2</v>
      </c>
      <c r="F3410" t="str">
        <f t="shared" si="266"/>
        <v>Voice</v>
      </c>
      <c r="G3410" t="str">
        <f t="shared" si="267"/>
        <v>NET_0371268_2</v>
      </c>
      <c r="H3410" t="str">
        <f>IF(ISNA(VLOOKUP(A3410,$A$3:A3409,1,0)),"","DUP!")</f>
        <v>DUP!</v>
      </c>
      <c r="I3410" t="str">
        <f>IF(ISNA(VLOOKUP(B3410,$B$3:B3409,1,0)),"","DUP!")</f>
        <v>DUP!</v>
      </c>
      <c r="J3410" t="str">
        <f t="shared" si="268"/>
        <v/>
      </c>
      <c r="K3410" t="str">
        <f t="shared" si="269"/>
        <v/>
      </c>
    </row>
    <row r="3411" spans="1:11">
      <c r="A3411" s="25" t="s">
        <v>1230</v>
      </c>
      <c r="B3411" s="25" t="s">
        <v>306</v>
      </c>
      <c r="C3411" s="25" t="s">
        <v>307</v>
      </c>
      <c r="D3411" s="25" t="s">
        <v>244</v>
      </c>
      <c r="E3411">
        <f t="shared" si="265"/>
        <v>2</v>
      </c>
      <c r="F3411" t="str">
        <f t="shared" si="266"/>
        <v>Voice</v>
      </c>
      <c r="G3411" t="str">
        <f t="shared" si="267"/>
        <v>NET_0371268_2</v>
      </c>
      <c r="H3411" t="str">
        <f>IF(ISNA(VLOOKUP(A3411,$A$3:A3410,1,0)),"","DUP!")</f>
        <v>DUP!</v>
      </c>
      <c r="I3411" t="str">
        <f>IF(ISNA(VLOOKUP(B3411,$B$3:B3410,1,0)),"","DUP!")</f>
        <v>DUP!</v>
      </c>
      <c r="J3411" t="str">
        <f t="shared" si="268"/>
        <v/>
      </c>
      <c r="K3411" t="str">
        <f t="shared" si="269"/>
        <v/>
      </c>
    </row>
    <row r="3412" spans="1:11">
      <c r="A3412" s="25" t="s">
        <v>1230</v>
      </c>
      <c r="B3412" s="25" t="s">
        <v>306</v>
      </c>
      <c r="C3412" s="25" t="s">
        <v>307</v>
      </c>
      <c r="D3412" s="25" t="s">
        <v>245</v>
      </c>
      <c r="E3412">
        <f t="shared" si="265"/>
        <v>10</v>
      </c>
      <c r="F3412" t="str">
        <f t="shared" si="266"/>
        <v>Video Call</v>
      </c>
      <c r="G3412" t="str">
        <f t="shared" si="267"/>
        <v>NET_0371268_10</v>
      </c>
      <c r="H3412" t="str">
        <f>IF(ISNA(VLOOKUP(A3412,$A$3:A3411,1,0)),"","DUP!")</f>
        <v>DUP!</v>
      </c>
      <c r="I3412" t="str">
        <f>IF(ISNA(VLOOKUP(B3412,$B$3:B3411,1,0)),"","DUP!")</f>
        <v>DUP!</v>
      </c>
      <c r="J3412" t="str">
        <f t="shared" si="268"/>
        <v/>
      </c>
      <c r="K3412" t="str">
        <f t="shared" si="269"/>
        <v/>
      </c>
    </row>
    <row r="3413" spans="1:11">
      <c r="A3413" s="25" t="s">
        <v>1230</v>
      </c>
      <c r="B3413" s="25" t="s">
        <v>306</v>
      </c>
      <c r="C3413" s="25" t="s">
        <v>307</v>
      </c>
      <c r="D3413" s="25" t="s">
        <v>245</v>
      </c>
      <c r="E3413">
        <f t="shared" si="265"/>
        <v>10</v>
      </c>
      <c r="F3413" t="str">
        <f t="shared" si="266"/>
        <v>Video Call</v>
      </c>
      <c r="G3413" t="str">
        <f t="shared" si="267"/>
        <v>NET_0371268_10</v>
      </c>
      <c r="H3413" t="str">
        <f>IF(ISNA(VLOOKUP(A3413,$A$3:A3412,1,0)),"","DUP!")</f>
        <v>DUP!</v>
      </c>
      <c r="I3413" t="str">
        <f>IF(ISNA(VLOOKUP(B3413,$B$3:B3412,1,0)),"","DUP!")</f>
        <v>DUP!</v>
      </c>
      <c r="J3413" t="str">
        <f t="shared" si="268"/>
        <v/>
      </c>
      <c r="K3413" t="str">
        <f t="shared" si="269"/>
        <v/>
      </c>
    </row>
    <row r="3414" spans="1:11">
      <c r="A3414" s="25" t="s">
        <v>1230</v>
      </c>
      <c r="B3414" s="25" t="s">
        <v>306</v>
      </c>
      <c r="C3414" s="25" t="s">
        <v>307</v>
      </c>
      <c r="D3414" s="25" t="s">
        <v>245</v>
      </c>
      <c r="E3414">
        <f t="shared" si="265"/>
        <v>10</v>
      </c>
      <c r="F3414" t="str">
        <f t="shared" si="266"/>
        <v>Video Call</v>
      </c>
      <c r="G3414" t="str">
        <f t="shared" si="267"/>
        <v>NET_0371268_10</v>
      </c>
      <c r="H3414" t="str">
        <f>IF(ISNA(VLOOKUP(A3414,$A$3:A3413,1,0)),"","DUP!")</f>
        <v>DUP!</v>
      </c>
      <c r="I3414" t="str">
        <f>IF(ISNA(VLOOKUP(B3414,$B$3:B3413,1,0)),"","DUP!")</f>
        <v>DUP!</v>
      </c>
      <c r="J3414" t="str">
        <f t="shared" si="268"/>
        <v/>
      </c>
      <c r="K3414" t="str">
        <f t="shared" si="269"/>
        <v/>
      </c>
    </row>
    <row r="3415" spans="1:11">
      <c r="A3415" s="25" t="s">
        <v>1231</v>
      </c>
      <c r="B3415" s="25" t="s">
        <v>306</v>
      </c>
      <c r="C3415" s="25" t="s">
        <v>307</v>
      </c>
      <c r="D3415" s="25" t="s">
        <v>244</v>
      </c>
      <c r="E3415">
        <f t="shared" si="265"/>
        <v>2</v>
      </c>
      <c r="F3415" t="str">
        <f t="shared" si="266"/>
        <v>Voice</v>
      </c>
      <c r="G3415" t="str">
        <f t="shared" si="267"/>
        <v>NET_0371269_2</v>
      </c>
      <c r="H3415" t="str">
        <f>IF(ISNA(VLOOKUP(A3415,$A$3:A3414,1,0)),"","DUP!")</f>
        <v/>
      </c>
      <c r="I3415" t="str">
        <f>IF(ISNA(VLOOKUP(B3415,$B$3:B3414,1,0)),"","DUP!")</f>
        <v>DUP!</v>
      </c>
      <c r="J3415" t="str">
        <f t="shared" si="268"/>
        <v/>
      </c>
      <c r="K3415" t="str">
        <f t="shared" si="269"/>
        <v>INSERT INTO ZONE_MAP (SERVICE_ID, SERVICE_NAME, CODE, NW_GROUP, ZONE) VALUES (2,'Voice','0371269','INTERNET','NATIONAL');</v>
      </c>
    </row>
    <row r="3416" spans="1:11">
      <c r="A3416" s="25" t="s">
        <v>1231</v>
      </c>
      <c r="B3416" s="25" t="s">
        <v>306</v>
      </c>
      <c r="C3416" s="25" t="s">
        <v>307</v>
      </c>
      <c r="D3416" s="25" t="s">
        <v>244</v>
      </c>
      <c r="E3416">
        <f t="shared" si="265"/>
        <v>2</v>
      </c>
      <c r="F3416" t="str">
        <f t="shared" si="266"/>
        <v>Voice</v>
      </c>
      <c r="G3416" t="str">
        <f t="shared" si="267"/>
        <v>NET_0371269_2</v>
      </c>
      <c r="H3416" t="str">
        <f>IF(ISNA(VLOOKUP(A3416,$A$3:A3415,1,0)),"","DUP!")</f>
        <v>DUP!</v>
      </c>
      <c r="I3416" t="str">
        <f>IF(ISNA(VLOOKUP(B3416,$B$3:B3415,1,0)),"","DUP!")</f>
        <v>DUP!</v>
      </c>
      <c r="J3416" t="str">
        <f t="shared" si="268"/>
        <v/>
      </c>
      <c r="K3416" t="str">
        <f t="shared" si="269"/>
        <v/>
      </c>
    </row>
    <row r="3417" spans="1:11">
      <c r="A3417" s="25" t="s">
        <v>1231</v>
      </c>
      <c r="B3417" s="25" t="s">
        <v>306</v>
      </c>
      <c r="C3417" s="25" t="s">
        <v>307</v>
      </c>
      <c r="D3417" s="25" t="s">
        <v>244</v>
      </c>
      <c r="E3417">
        <f t="shared" si="265"/>
        <v>2</v>
      </c>
      <c r="F3417" t="str">
        <f t="shared" si="266"/>
        <v>Voice</v>
      </c>
      <c r="G3417" t="str">
        <f t="shared" si="267"/>
        <v>NET_0371269_2</v>
      </c>
      <c r="H3417" t="str">
        <f>IF(ISNA(VLOOKUP(A3417,$A$3:A3416,1,0)),"","DUP!")</f>
        <v>DUP!</v>
      </c>
      <c r="I3417" t="str">
        <f>IF(ISNA(VLOOKUP(B3417,$B$3:B3416,1,0)),"","DUP!")</f>
        <v>DUP!</v>
      </c>
      <c r="J3417" t="str">
        <f t="shared" si="268"/>
        <v/>
      </c>
      <c r="K3417" t="str">
        <f t="shared" si="269"/>
        <v/>
      </c>
    </row>
    <row r="3418" spans="1:11">
      <c r="A3418" s="25" t="s">
        <v>1231</v>
      </c>
      <c r="B3418" s="25" t="s">
        <v>306</v>
      </c>
      <c r="C3418" s="25" t="s">
        <v>307</v>
      </c>
      <c r="D3418" s="25" t="s">
        <v>245</v>
      </c>
      <c r="E3418">
        <f t="shared" si="265"/>
        <v>10</v>
      </c>
      <c r="F3418" t="str">
        <f t="shared" si="266"/>
        <v>Video Call</v>
      </c>
      <c r="G3418" t="str">
        <f t="shared" si="267"/>
        <v>NET_0371269_10</v>
      </c>
      <c r="H3418" t="str">
        <f>IF(ISNA(VLOOKUP(A3418,$A$3:A3417,1,0)),"","DUP!")</f>
        <v>DUP!</v>
      </c>
      <c r="I3418" t="str">
        <f>IF(ISNA(VLOOKUP(B3418,$B$3:B3417,1,0)),"","DUP!")</f>
        <v>DUP!</v>
      </c>
      <c r="J3418" t="str">
        <f t="shared" si="268"/>
        <v/>
      </c>
      <c r="K3418" t="str">
        <f t="shared" si="269"/>
        <v/>
      </c>
    </row>
    <row r="3419" spans="1:11">
      <c r="A3419" s="25" t="s">
        <v>1231</v>
      </c>
      <c r="B3419" s="25" t="s">
        <v>306</v>
      </c>
      <c r="C3419" s="25" t="s">
        <v>307</v>
      </c>
      <c r="D3419" s="25" t="s">
        <v>245</v>
      </c>
      <c r="E3419">
        <f t="shared" si="265"/>
        <v>10</v>
      </c>
      <c r="F3419" t="str">
        <f t="shared" si="266"/>
        <v>Video Call</v>
      </c>
      <c r="G3419" t="str">
        <f t="shared" si="267"/>
        <v>NET_0371269_10</v>
      </c>
      <c r="H3419" t="str">
        <f>IF(ISNA(VLOOKUP(A3419,$A$3:A3418,1,0)),"","DUP!")</f>
        <v>DUP!</v>
      </c>
      <c r="I3419" t="str">
        <f>IF(ISNA(VLOOKUP(B3419,$B$3:B3418,1,0)),"","DUP!")</f>
        <v>DUP!</v>
      </c>
      <c r="J3419" t="str">
        <f t="shared" si="268"/>
        <v/>
      </c>
      <c r="K3419" t="str">
        <f t="shared" si="269"/>
        <v/>
      </c>
    </row>
    <row r="3420" spans="1:11">
      <c r="A3420" s="25" t="s">
        <v>1231</v>
      </c>
      <c r="B3420" s="25" t="s">
        <v>306</v>
      </c>
      <c r="C3420" s="25" t="s">
        <v>307</v>
      </c>
      <c r="D3420" s="25" t="s">
        <v>245</v>
      </c>
      <c r="E3420">
        <f t="shared" si="265"/>
        <v>10</v>
      </c>
      <c r="F3420" t="str">
        <f t="shared" si="266"/>
        <v>Video Call</v>
      </c>
      <c r="G3420" t="str">
        <f t="shared" si="267"/>
        <v>NET_0371269_10</v>
      </c>
      <c r="H3420" t="str">
        <f>IF(ISNA(VLOOKUP(A3420,$A$3:A3419,1,0)),"","DUP!")</f>
        <v>DUP!</v>
      </c>
      <c r="I3420" t="str">
        <f>IF(ISNA(VLOOKUP(B3420,$B$3:B3419,1,0)),"","DUP!")</f>
        <v>DUP!</v>
      </c>
      <c r="J3420" t="str">
        <f t="shared" si="268"/>
        <v/>
      </c>
      <c r="K3420" t="str">
        <f t="shared" si="269"/>
        <v/>
      </c>
    </row>
    <row r="3421" spans="1:11">
      <c r="A3421" s="25" t="s">
        <v>1232</v>
      </c>
      <c r="B3421" s="25" t="s">
        <v>306</v>
      </c>
      <c r="C3421" s="25" t="s">
        <v>307</v>
      </c>
      <c r="D3421" s="25" t="s">
        <v>244</v>
      </c>
      <c r="E3421">
        <f t="shared" si="265"/>
        <v>2</v>
      </c>
      <c r="F3421" t="str">
        <f t="shared" si="266"/>
        <v>Voice</v>
      </c>
      <c r="G3421" t="str">
        <f t="shared" si="267"/>
        <v>NET_0371270_2</v>
      </c>
      <c r="H3421" t="str">
        <f>IF(ISNA(VLOOKUP(A3421,$A$3:A3420,1,0)),"","DUP!")</f>
        <v/>
      </c>
      <c r="I3421" t="str">
        <f>IF(ISNA(VLOOKUP(B3421,$B$3:B3420,1,0)),"","DUP!")</f>
        <v>DUP!</v>
      </c>
      <c r="J3421" t="str">
        <f t="shared" si="268"/>
        <v/>
      </c>
      <c r="K3421" t="str">
        <f t="shared" si="269"/>
        <v>INSERT INTO ZONE_MAP (SERVICE_ID, SERVICE_NAME, CODE, NW_GROUP, ZONE) VALUES (2,'Voice','0371270','INTERNET','NATIONAL');</v>
      </c>
    </row>
    <row r="3422" spans="1:11">
      <c r="A3422" s="25" t="s">
        <v>1233</v>
      </c>
      <c r="B3422" s="25" t="s">
        <v>306</v>
      </c>
      <c r="C3422" s="25" t="s">
        <v>307</v>
      </c>
      <c r="D3422" s="25" t="s">
        <v>244</v>
      </c>
      <c r="E3422">
        <f t="shared" si="265"/>
        <v>2</v>
      </c>
      <c r="F3422" t="str">
        <f t="shared" si="266"/>
        <v>Voice</v>
      </c>
      <c r="G3422" t="str">
        <f t="shared" si="267"/>
        <v>NET_0371278_2</v>
      </c>
      <c r="H3422" t="str">
        <f>IF(ISNA(VLOOKUP(A3422,$A$3:A3421,1,0)),"","DUP!")</f>
        <v/>
      </c>
      <c r="I3422" t="str">
        <f>IF(ISNA(VLOOKUP(B3422,$B$3:B3421,1,0)),"","DUP!")</f>
        <v>DUP!</v>
      </c>
      <c r="J3422" t="str">
        <f t="shared" si="268"/>
        <v/>
      </c>
      <c r="K3422" t="str">
        <f t="shared" si="269"/>
        <v>INSERT INTO ZONE_MAP (SERVICE_ID, SERVICE_NAME, CODE, NW_GROUP, ZONE) VALUES (2,'Voice','0371278','INTERNET','NATIONAL');</v>
      </c>
    </row>
    <row r="3423" spans="1:11">
      <c r="A3423" s="25" t="s">
        <v>1234</v>
      </c>
      <c r="B3423" s="25" t="s">
        <v>306</v>
      </c>
      <c r="C3423" s="25" t="s">
        <v>307</v>
      </c>
      <c r="D3423" s="25" t="s">
        <v>244</v>
      </c>
      <c r="E3423">
        <f t="shared" si="265"/>
        <v>2</v>
      </c>
      <c r="F3423" t="str">
        <f t="shared" si="266"/>
        <v>Voice</v>
      </c>
      <c r="G3423" t="str">
        <f t="shared" si="267"/>
        <v>NET_0371280_2</v>
      </c>
      <c r="H3423" t="str">
        <f>IF(ISNA(VLOOKUP(A3423,$A$3:A3422,1,0)),"","DUP!")</f>
        <v/>
      </c>
      <c r="I3423" t="str">
        <f>IF(ISNA(VLOOKUP(B3423,$B$3:B3422,1,0)),"","DUP!")</f>
        <v>DUP!</v>
      </c>
      <c r="J3423" t="str">
        <f t="shared" si="268"/>
        <v/>
      </c>
      <c r="K3423" t="str">
        <f t="shared" si="269"/>
        <v>INSERT INTO ZONE_MAP (SERVICE_ID, SERVICE_NAME, CODE, NW_GROUP, ZONE) VALUES (2,'Voice','0371280','INTERNET','NATIONAL');</v>
      </c>
    </row>
    <row r="3424" spans="1:11">
      <c r="A3424" s="25" t="s">
        <v>1235</v>
      </c>
      <c r="B3424" s="25" t="s">
        <v>306</v>
      </c>
      <c r="C3424" s="25" t="s">
        <v>307</v>
      </c>
      <c r="D3424" s="25" t="s">
        <v>244</v>
      </c>
      <c r="E3424">
        <f t="shared" si="265"/>
        <v>2</v>
      </c>
      <c r="F3424" t="str">
        <f t="shared" si="266"/>
        <v>Voice</v>
      </c>
      <c r="G3424" t="str">
        <f t="shared" si="267"/>
        <v>NET_0371284_2</v>
      </c>
      <c r="H3424" t="str">
        <f>IF(ISNA(VLOOKUP(A3424,$A$3:A3423,1,0)),"","DUP!")</f>
        <v/>
      </c>
      <c r="I3424" t="str">
        <f>IF(ISNA(VLOOKUP(B3424,$B$3:B3423,1,0)),"","DUP!")</f>
        <v>DUP!</v>
      </c>
      <c r="J3424" t="str">
        <f t="shared" si="268"/>
        <v/>
      </c>
      <c r="K3424" t="str">
        <f t="shared" si="269"/>
        <v>INSERT INTO ZONE_MAP (SERVICE_ID, SERVICE_NAME, CODE, NW_GROUP, ZONE) VALUES (2,'Voice','0371284','INTERNET','NATIONAL');</v>
      </c>
    </row>
    <row r="3425" spans="1:11">
      <c r="A3425" s="25" t="s">
        <v>1236</v>
      </c>
      <c r="B3425" s="25" t="s">
        <v>315</v>
      </c>
      <c r="C3425" s="25" t="s">
        <v>316</v>
      </c>
      <c r="D3425" s="25" t="s">
        <v>244</v>
      </c>
      <c r="E3425">
        <f t="shared" si="265"/>
        <v>2</v>
      </c>
      <c r="F3425" t="str">
        <f t="shared" si="266"/>
        <v>Voice</v>
      </c>
      <c r="G3425" t="str">
        <f t="shared" si="267"/>
        <v>SNC_037141_2</v>
      </c>
      <c r="H3425" t="str">
        <f>IF(ISNA(VLOOKUP(A3425,$A$3:A3424,1,0)),"","DUP!")</f>
        <v/>
      </c>
      <c r="I3425" t="str">
        <f>IF(ISNA(VLOOKUP(B3425,$B$3:B3424,1,0)),"","DUP!")</f>
        <v>DUP!</v>
      </c>
      <c r="J3425" t="str">
        <f t="shared" si="268"/>
        <v/>
      </c>
      <c r="K3425" t="str">
        <f t="shared" si="269"/>
        <v>INSERT INTO ZONE_MAP (SERVICE_ID, SERVICE_NAME, CODE, NW_GROUP, ZONE) VALUES (2,'Voice','037141','NHAN TIN','NATIONAL');</v>
      </c>
    </row>
    <row r="3426" spans="1:11">
      <c r="A3426" s="25" t="s">
        <v>1237</v>
      </c>
      <c r="B3426" s="25" t="s">
        <v>1217</v>
      </c>
      <c r="C3426" s="25" t="s">
        <v>318</v>
      </c>
      <c r="D3426" s="25" t="s">
        <v>244</v>
      </c>
      <c r="E3426">
        <f t="shared" si="265"/>
        <v>2</v>
      </c>
      <c r="F3426" t="str">
        <f t="shared" si="266"/>
        <v>Voice</v>
      </c>
      <c r="G3426" t="str">
        <f t="shared" si="267"/>
        <v>CVL_0372_2</v>
      </c>
      <c r="H3426" t="str">
        <f>IF(ISNA(VLOOKUP(A3426,$A$3:A3425,1,0)),"","DUP!")</f>
        <v/>
      </c>
      <c r="I3426" t="str">
        <f>IF(ISNA(VLOOKUP(B3426,$B$3:B3425,1,0)),"","DUP!")</f>
        <v>DUP!</v>
      </c>
      <c r="J3426" t="str">
        <f t="shared" si="268"/>
        <v/>
      </c>
      <c r="K3426" t="str">
        <f t="shared" si="269"/>
        <v>INSERT INTO ZONE_MAP (SERVICE_ID, SERVICE_NAME, CODE, NW_GROUP, ZONE) VALUES (2,'Voice','0372','THANH HOA','NATIONAL');</v>
      </c>
    </row>
    <row r="3427" spans="1:11">
      <c r="A3427" s="25" t="s">
        <v>1238</v>
      </c>
      <c r="B3427" s="25" t="s">
        <v>1217</v>
      </c>
      <c r="C3427" s="25" t="s">
        <v>243</v>
      </c>
      <c r="D3427" s="25" t="s">
        <v>244</v>
      </c>
      <c r="E3427">
        <f t="shared" si="265"/>
        <v>2</v>
      </c>
      <c r="F3427" t="str">
        <f t="shared" si="266"/>
        <v>Voice</v>
      </c>
      <c r="G3427" t="str">
        <f t="shared" si="267"/>
        <v>CVP_0373_2</v>
      </c>
      <c r="H3427" t="str">
        <f>IF(ISNA(VLOOKUP(A3427,$A$3:A3426,1,0)),"","DUP!")</f>
        <v/>
      </c>
      <c r="I3427" t="str">
        <f>IF(ISNA(VLOOKUP(B3427,$B$3:B3426,1,0)),"","DUP!")</f>
        <v>DUP!</v>
      </c>
      <c r="J3427" t="str">
        <f t="shared" si="268"/>
        <v/>
      </c>
      <c r="K3427" t="str">
        <f t="shared" si="269"/>
        <v>INSERT INTO ZONE_MAP (SERVICE_ID, SERVICE_NAME, CODE, NW_GROUP, ZONE) VALUES (2,'Voice','0373','THANH HOA','NATIONAL');</v>
      </c>
    </row>
    <row r="3428" spans="1:11">
      <c r="A3428" s="25" t="s">
        <v>1238</v>
      </c>
      <c r="B3428" s="25" t="s">
        <v>1217</v>
      </c>
      <c r="C3428" s="25" t="s">
        <v>243</v>
      </c>
      <c r="D3428" s="25" t="s">
        <v>244</v>
      </c>
      <c r="E3428">
        <f t="shared" si="265"/>
        <v>2</v>
      </c>
      <c r="F3428" t="str">
        <f t="shared" si="266"/>
        <v>Voice</v>
      </c>
      <c r="G3428" t="str">
        <f t="shared" si="267"/>
        <v>CVP_0373_2</v>
      </c>
      <c r="H3428" t="str">
        <f>IF(ISNA(VLOOKUP(A3428,$A$3:A3427,1,0)),"","DUP!")</f>
        <v>DUP!</v>
      </c>
      <c r="I3428" t="str">
        <f>IF(ISNA(VLOOKUP(B3428,$B$3:B3427,1,0)),"","DUP!")</f>
        <v>DUP!</v>
      </c>
      <c r="J3428" t="str">
        <f t="shared" si="268"/>
        <v/>
      </c>
      <c r="K3428" t="str">
        <f t="shared" si="269"/>
        <v/>
      </c>
    </row>
    <row r="3429" spans="1:11">
      <c r="A3429" s="25" t="s">
        <v>1238</v>
      </c>
      <c r="B3429" s="25" t="s">
        <v>1217</v>
      </c>
      <c r="C3429" s="25" t="s">
        <v>243</v>
      </c>
      <c r="D3429" s="25" t="s">
        <v>244</v>
      </c>
      <c r="E3429">
        <f t="shared" si="265"/>
        <v>2</v>
      </c>
      <c r="F3429" t="str">
        <f t="shared" si="266"/>
        <v>Voice</v>
      </c>
      <c r="G3429" t="str">
        <f t="shared" si="267"/>
        <v>CVP_0373_2</v>
      </c>
      <c r="H3429" t="str">
        <f>IF(ISNA(VLOOKUP(A3429,$A$3:A3428,1,0)),"","DUP!")</f>
        <v>DUP!</v>
      </c>
      <c r="I3429" t="str">
        <f>IF(ISNA(VLOOKUP(B3429,$B$3:B3428,1,0)),"","DUP!")</f>
        <v>DUP!</v>
      </c>
      <c r="J3429" t="str">
        <f t="shared" si="268"/>
        <v/>
      </c>
      <c r="K3429" t="str">
        <f t="shared" si="269"/>
        <v/>
      </c>
    </row>
    <row r="3430" spans="1:11">
      <c r="A3430" s="25" t="s">
        <v>1238</v>
      </c>
      <c r="B3430" s="25" t="s">
        <v>1217</v>
      </c>
      <c r="C3430" s="25" t="s">
        <v>243</v>
      </c>
      <c r="D3430" s="25" t="s">
        <v>245</v>
      </c>
      <c r="E3430">
        <f t="shared" si="265"/>
        <v>10</v>
      </c>
      <c r="F3430" t="str">
        <f t="shared" si="266"/>
        <v>Video Call</v>
      </c>
      <c r="G3430" t="str">
        <f t="shared" si="267"/>
        <v>CVP_0373_10</v>
      </c>
      <c r="H3430" t="str">
        <f>IF(ISNA(VLOOKUP(A3430,$A$3:A3429,1,0)),"","DUP!")</f>
        <v>DUP!</v>
      </c>
      <c r="I3430" t="str">
        <f>IF(ISNA(VLOOKUP(B3430,$B$3:B3429,1,0)),"","DUP!")</f>
        <v>DUP!</v>
      </c>
      <c r="J3430" t="str">
        <f t="shared" si="268"/>
        <v/>
      </c>
      <c r="K3430" t="str">
        <f t="shared" si="269"/>
        <v/>
      </c>
    </row>
    <row r="3431" spans="1:11">
      <c r="A3431" s="25" t="s">
        <v>1238</v>
      </c>
      <c r="B3431" s="25" t="s">
        <v>1217</v>
      </c>
      <c r="C3431" s="25" t="s">
        <v>243</v>
      </c>
      <c r="D3431" s="25" t="s">
        <v>245</v>
      </c>
      <c r="E3431">
        <f t="shared" si="265"/>
        <v>10</v>
      </c>
      <c r="F3431" t="str">
        <f t="shared" si="266"/>
        <v>Video Call</v>
      </c>
      <c r="G3431" t="str">
        <f t="shared" si="267"/>
        <v>CVP_0373_10</v>
      </c>
      <c r="H3431" t="str">
        <f>IF(ISNA(VLOOKUP(A3431,$A$3:A3430,1,0)),"","DUP!")</f>
        <v>DUP!</v>
      </c>
      <c r="I3431" t="str">
        <f>IF(ISNA(VLOOKUP(B3431,$B$3:B3430,1,0)),"","DUP!")</f>
        <v>DUP!</v>
      </c>
      <c r="J3431" t="str">
        <f t="shared" si="268"/>
        <v/>
      </c>
      <c r="K3431" t="str">
        <f t="shared" si="269"/>
        <v/>
      </c>
    </row>
    <row r="3432" spans="1:11">
      <c r="A3432" s="25" t="s">
        <v>1238</v>
      </c>
      <c r="B3432" s="25" t="s">
        <v>1217</v>
      </c>
      <c r="C3432" s="25" t="s">
        <v>243</v>
      </c>
      <c r="D3432" s="25" t="s">
        <v>245</v>
      </c>
      <c r="E3432">
        <f t="shared" si="265"/>
        <v>10</v>
      </c>
      <c r="F3432" t="str">
        <f t="shared" si="266"/>
        <v>Video Call</v>
      </c>
      <c r="G3432" t="str">
        <f t="shared" si="267"/>
        <v>CVP_0373_10</v>
      </c>
      <c r="H3432" t="str">
        <f>IF(ISNA(VLOOKUP(A3432,$A$3:A3431,1,0)),"","DUP!")</f>
        <v>DUP!</v>
      </c>
      <c r="I3432" t="str">
        <f>IF(ISNA(VLOOKUP(B3432,$B$3:B3431,1,0)),"","DUP!")</f>
        <v>DUP!</v>
      </c>
      <c r="J3432" t="str">
        <f t="shared" si="268"/>
        <v/>
      </c>
      <c r="K3432" t="str">
        <f t="shared" si="269"/>
        <v/>
      </c>
    </row>
    <row r="3433" spans="1:11">
      <c r="A3433" s="25" t="s">
        <v>1239</v>
      </c>
      <c r="B3433" s="25" t="s">
        <v>1217</v>
      </c>
      <c r="C3433" s="25" t="s">
        <v>321</v>
      </c>
      <c r="D3433" s="25" t="s">
        <v>244</v>
      </c>
      <c r="E3433">
        <f t="shared" si="265"/>
        <v>2</v>
      </c>
      <c r="F3433" t="str">
        <f t="shared" si="266"/>
        <v>Voice</v>
      </c>
      <c r="G3433" t="str">
        <f t="shared" si="267"/>
        <v>CVC_0374_2</v>
      </c>
      <c r="H3433" t="str">
        <f>IF(ISNA(VLOOKUP(A3433,$A$3:A3432,1,0)),"","DUP!")</f>
        <v/>
      </c>
      <c r="I3433" t="str">
        <f>IF(ISNA(VLOOKUP(B3433,$B$3:B3432,1,0)),"","DUP!")</f>
        <v>DUP!</v>
      </c>
      <c r="J3433" t="str">
        <f t="shared" si="268"/>
        <v/>
      </c>
      <c r="K3433" t="str">
        <f t="shared" si="269"/>
        <v>INSERT INTO ZONE_MAP (SERVICE_ID, SERVICE_NAME, CODE, NW_GROUP, ZONE) VALUES (2,'Voice','0374','THANH HOA','NATIONAL');</v>
      </c>
    </row>
    <row r="3434" spans="1:11">
      <c r="A3434" s="25" t="s">
        <v>1240</v>
      </c>
      <c r="B3434" s="25" t="s">
        <v>1217</v>
      </c>
      <c r="C3434" s="25" t="s">
        <v>323</v>
      </c>
      <c r="D3434" s="25" t="s">
        <v>244</v>
      </c>
      <c r="E3434">
        <f t="shared" si="265"/>
        <v>2</v>
      </c>
      <c r="F3434" t="str">
        <f t="shared" si="266"/>
        <v>Voice</v>
      </c>
      <c r="G3434" t="str">
        <f t="shared" si="267"/>
        <v>CSP_0375_2</v>
      </c>
      <c r="H3434" t="str">
        <f>IF(ISNA(VLOOKUP(A3434,$A$3:A3433,1,0)),"","DUP!")</f>
        <v/>
      </c>
      <c r="I3434" t="str">
        <f>IF(ISNA(VLOOKUP(B3434,$B$3:B3433,1,0)),"","DUP!")</f>
        <v>DUP!</v>
      </c>
      <c r="J3434" t="str">
        <f t="shared" si="268"/>
        <v/>
      </c>
      <c r="K3434" t="str">
        <f t="shared" si="269"/>
        <v>INSERT INTO ZONE_MAP (SERVICE_ID, SERVICE_NAME, CODE, NW_GROUP, ZONE) VALUES (2,'Voice','0375','THANH HOA','NATIONAL');</v>
      </c>
    </row>
    <row r="3435" spans="1:11">
      <c r="A3435" s="25" t="s">
        <v>1241</v>
      </c>
      <c r="B3435" s="25" t="s">
        <v>1217</v>
      </c>
      <c r="C3435" s="25" t="s">
        <v>318</v>
      </c>
      <c r="D3435" s="25" t="s">
        <v>244</v>
      </c>
      <c r="E3435">
        <f t="shared" si="265"/>
        <v>2</v>
      </c>
      <c r="F3435" t="str">
        <f t="shared" si="266"/>
        <v>Voice</v>
      </c>
      <c r="G3435" t="str">
        <f t="shared" si="267"/>
        <v>CVL_0376_2</v>
      </c>
      <c r="H3435" t="str">
        <f>IF(ISNA(VLOOKUP(A3435,$A$3:A3434,1,0)),"","DUP!")</f>
        <v/>
      </c>
      <c r="I3435" t="str">
        <f>IF(ISNA(VLOOKUP(B3435,$B$3:B3434,1,0)),"","DUP!")</f>
        <v>DUP!</v>
      </c>
      <c r="J3435" t="str">
        <f t="shared" si="268"/>
        <v/>
      </c>
      <c r="K3435" t="str">
        <f t="shared" si="269"/>
        <v>INSERT INTO ZONE_MAP (SERVICE_ID, SERVICE_NAME, CODE, NW_GROUP, ZONE) VALUES (2,'Voice','0376','THANH HOA','NATIONAL');</v>
      </c>
    </row>
    <row r="3436" spans="1:11">
      <c r="A3436" s="25" t="s">
        <v>1242</v>
      </c>
      <c r="B3436" s="25" t="s">
        <v>1217</v>
      </c>
      <c r="C3436" s="25" t="s">
        <v>326</v>
      </c>
      <c r="D3436" s="25" t="s">
        <v>244</v>
      </c>
      <c r="E3436">
        <f t="shared" si="265"/>
        <v>2</v>
      </c>
      <c r="F3436" t="str">
        <f t="shared" si="266"/>
        <v>Voice</v>
      </c>
      <c r="G3436" t="str">
        <f t="shared" si="267"/>
        <v>CFP_0377_2</v>
      </c>
      <c r="H3436" t="str">
        <f>IF(ISNA(VLOOKUP(A3436,$A$3:A3435,1,0)),"","DUP!")</f>
        <v/>
      </c>
      <c r="I3436" t="str">
        <f>IF(ISNA(VLOOKUP(B3436,$B$3:B3435,1,0)),"","DUP!")</f>
        <v>DUP!</v>
      </c>
      <c r="J3436" t="str">
        <f t="shared" si="268"/>
        <v/>
      </c>
      <c r="K3436" t="str">
        <f t="shared" si="269"/>
        <v>INSERT INTO ZONE_MAP (SERVICE_ID, SERVICE_NAME, CODE, NW_GROUP, ZONE) VALUES (2,'Voice','0377','THANH HOA','NATIONAL');</v>
      </c>
    </row>
    <row r="3437" spans="1:11">
      <c r="A3437" s="25" t="s">
        <v>1243</v>
      </c>
      <c r="B3437" s="25" t="s">
        <v>1217</v>
      </c>
      <c r="C3437" s="25" t="s">
        <v>243</v>
      </c>
      <c r="D3437" s="25" t="s">
        <v>244</v>
      </c>
      <c r="E3437">
        <f t="shared" si="265"/>
        <v>2</v>
      </c>
      <c r="F3437" t="str">
        <f t="shared" si="266"/>
        <v>Voice</v>
      </c>
      <c r="G3437" t="str">
        <f t="shared" si="267"/>
        <v>CVP_03780_2</v>
      </c>
      <c r="H3437" t="str">
        <f>IF(ISNA(VLOOKUP(A3437,$A$3:A3436,1,0)),"","DUP!")</f>
        <v/>
      </c>
      <c r="I3437" t="str">
        <f>IF(ISNA(VLOOKUP(B3437,$B$3:B3436,1,0)),"","DUP!")</f>
        <v>DUP!</v>
      </c>
      <c r="J3437" t="str">
        <f t="shared" si="268"/>
        <v/>
      </c>
      <c r="K3437" t="str">
        <f t="shared" si="269"/>
        <v>INSERT INTO ZONE_MAP (SERVICE_ID, SERVICE_NAME, CODE, NW_GROUP, ZONE) VALUES (2,'Voice','03780','THANH HOA','NATIONAL');</v>
      </c>
    </row>
    <row r="3438" spans="1:11">
      <c r="A3438" s="25" t="s">
        <v>1243</v>
      </c>
      <c r="B3438" s="25" t="s">
        <v>1217</v>
      </c>
      <c r="C3438" s="25" t="s">
        <v>243</v>
      </c>
      <c r="D3438" s="25" t="s">
        <v>244</v>
      </c>
      <c r="E3438">
        <f t="shared" si="265"/>
        <v>2</v>
      </c>
      <c r="F3438" t="str">
        <f t="shared" si="266"/>
        <v>Voice</v>
      </c>
      <c r="G3438" t="str">
        <f t="shared" si="267"/>
        <v>CVP_03780_2</v>
      </c>
      <c r="H3438" t="str">
        <f>IF(ISNA(VLOOKUP(A3438,$A$3:A3437,1,0)),"","DUP!")</f>
        <v>DUP!</v>
      </c>
      <c r="I3438" t="str">
        <f>IF(ISNA(VLOOKUP(B3438,$B$3:B3437,1,0)),"","DUP!")</f>
        <v>DUP!</v>
      </c>
      <c r="J3438" t="str">
        <f t="shared" si="268"/>
        <v/>
      </c>
      <c r="K3438" t="str">
        <f t="shared" si="269"/>
        <v/>
      </c>
    </row>
    <row r="3439" spans="1:11">
      <c r="A3439" s="25" t="s">
        <v>1243</v>
      </c>
      <c r="B3439" s="25" t="s">
        <v>1217</v>
      </c>
      <c r="C3439" s="25" t="s">
        <v>243</v>
      </c>
      <c r="D3439" s="25" t="s">
        <v>244</v>
      </c>
      <c r="E3439">
        <f t="shared" si="265"/>
        <v>2</v>
      </c>
      <c r="F3439" t="str">
        <f t="shared" si="266"/>
        <v>Voice</v>
      </c>
      <c r="G3439" t="str">
        <f t="shared" si="267"/>
        <v>CVP_03780_2</v>
      </c>
      <c r="H3439" t="str">
        <f>IF(ISNA(VLOOKUP(A3439,$A$3:A3438,1,0)),"","DUP!")</f>
        <v>DUP!</v>
      </c>
      <c r="I3439" t="str">
        <f>IF(ISNA(VLOOKUP(B3439,$B$3:B3438,1,0)),"","DUP!")</f>
        <v>DUP!</v>
      </c>
      <c r="J3439" t="str">
        <f t="shared" si="268"/>
        <v/>
      </c>
      <c r="K3439" t="str">
        <f t="shared" si="269"/>
        <v/>
      </c>
    </row>
    <row r="3440" spans="1:11">
      <c r="A3440" s="25" t="s">
        <v>1243</v>
      </c>
      <c r="B3440" s="25" t="s">
        <v>1217</v>
      </c>
      <c r="C3440" s="25" t="s">
        <v>243</v>
      </c>
      <c r="D3440" s="25" t="s">
        <v>245</v>
      </c>
      <c r="E3440">
        <f t="shared" si="265"/>
        <v>10</v>
      </c>
      <c r="F3440" t="str">
        <f t="shared" si="266"/>
        <v>Video Call</v>
      </c>
      <c r="G3440" t="str">
        <f t="shared" si="267"/>
        <v>CVP_03780_10</v>
      </c>
      <c r="H3440" t="str">
        <f>IF(ISNA(VLOOKUP(A3440,$A$3:A3439,1,0)),"","DUP!")</f>
        <v>DUP!</v>
      </c>
      <c r="I3440" t="str">
        <f>IF(ISNA(VLOOKUP(B3440,$B$3:B3439,1,0)),"","DUP!")</f>
        <v>DUP!</v>
      </c>
      <c r="J3440" t="str">
        <f t="shared" si="268"/>
        <v/>
      </c>
      <c r="K3440" t="str">
        <f t="shared" si="269"/>
        <v/>
      </c>
    </row>
    <row r="3441" spans="1:11">
      <c r="A3441" s="25" t="s">
        <v>1243</v>
      </c>
      <c r="B3441" s="25" t="s">
        <v>1217</v>
      </c>
      <c r="C3441" s="25" t="s">
        <v>243</v>
      </c>
      <c r="D3441" s="25" t="s">
        <v>245</v>
      </c>
      <c r="E3441">
        <f t="shared" si="265"/>
        <v>10</v>
      </c>
      <c r="F3441" t="str">
        <f t="shared" si="266"/>
        <v>Video Call</v>
      </c>
      <c r="G3441" t="str">
        <f t="shared" si="267"/>
        <v>CVP_03780_10</v>
      </c>
      <c r="H3441" t="str">
        <f>IF(ISNA(VLOOKUP(A3441,$A$3:A3440,1,0)),"","DUP!")</f>
        <v>DUP!</v>
      </c>
      <c r="I3441" t="str">
        <f>IF(ISNA(VLOOKUP(B3441,$B$3:B3440,1,0)),"","DUP!")</f>
        <v>DUP!</v>
      </c>
      <c r="J3441" t="str">
        <f t="shared" si="268"/>
        <v/>
      </c>
      <c r="K3441" t="str">
        <f t="shared" si="269"/>
        <v/>
      </c>
    </row>
    <row r="3442" spans="1:11">
      <c r="A3442" s="25" t="s">
        <v>1243</v>
      </c>
      <c r="B3442" s="25" t="s">
        <v>1217</v>
      </c>
      <c r="C3442" s="25" t="s">
        <v>243</v>
      </c>
      <c r="D3442" s="25" t="s">
        <v>245</v>
      </c>
      <c r="E3442">
        <f t="shared" si="265"/>
        <v>10</v>
      </c>
      <c r="F3442" t="str">
        <f t="shared" si="266"/>
        <v>Video Call</v>
      </c>
      <c r="G3442" t="str">
        <f t="shared" si="267"/>
        <v>CVP_03780_10</v>
      </c>
      <c r="H3442" t="str">
        <f>IF(ISNA(VLOOKUP(A3442,$A$3:A3441,1,0)),"","DUP!")</f>
        <v>DUP!</v>
      </c>
      <c r="I3442" t="str">
        <f>IF(ISNA(VLOOKUP(B3442,$B$3:B3441,1,0)),"","DUP!")</f>
        <v>DUP!</v>
      </c>
      <c r="J3442" t="str">
        <f t="shared" si="268"/>
        <v/>
      </c>
      <c r="K3442" t="str">
        <f t="shared" si="269"/>
        <v/>
      </c>
    </row>
    <row r="3443" spans="1:11">
      <c r="A3443" s="25" t="s">
        <v>1244</v>
      </c>
      <c r="B3443" s="25" t="s">
        <v>329</v>
      </c>
      <c r="C3443" s="25" t="s">
        <v>243</v>
      </c>
      <c r="D3443" s="25" t="s">
        <v>244</v>
      </c>
      <c r="E3443">
        <f t="shared" si="265"/>
        <v>2</v>
      </c>
      <c r="F3443" t="str">
        <f t="shared" si="266"/>
        <v>Voice</v>
      </c>
      <c r="G3443" t="str">
        <f t="shared" si="267"/>
        <v>CVP_037800126_2</v>
      </c>
      <c r="H3443" t="str">
        <f>IF(ISNA(VLOOKUP(A3443,$A$3:A3442,1,0)),"","DUP!")</f>
        <v/>
      </c>
      <c r="I3443" t="str">
        <f>IF(ISNA(VLOOKUP(B3443,$B$3:B3442,1,0)),"","DUP!")</f>
        <v>DUP!</v>
      </c>
      <c r="J3443" t="str">
        <f t="shared" si="268"/>
        <v/>
      </c>
      <c r="K3443" t="str">
        <f t="shared" si="269"/>
        <v>INSERT INTO ZONE_MAP (SERVICE_ID, SERVICE_NAME, CODE, NW_GROUP, ZONE) VALUES (2,'Voice','037800126','DICH VU CSKH','NATIONAL');</v>
      </c>
    </row>
    <row r="3444" spans="1:11">
      <c r="A3444" s="25" t="s">
        <v>1244</v>
      </c>
      <c r="B3444" s="25" t="s">
        <v>329</v>
      </c>
      <c r="C3444" s="25" t="s">
        <v>243</v>
      </c>
      <c r="D3444" s="25" t="s">
        <v>244</v>
      </c>
      <c r="E3444">
        <f t="shared" si="265"/>
        <v>2</v>
      </c>
      <c r="F3444" t="str">
        <f t="shared" si="266"/>
        <v>Voice</v>
      </c>
      <c r="G3444" t="str">
        <f t="shared" si="267"/>
        <v>CVP_037800126_2</v>
      </c>
      <c r="H3444" t="str">
        <f>IF(ISNA(VLOOKUP(A3444,$A$3:A3443,1,0)),"","DUP!")</f>
        <v>DUP!</v>
      </c>
      <c r="I3444" t="str">
        <f>IF(ISNA(VLOOKUP(B3444,$B$3:B3443,1,0)),"","DUP!")</f>
        <v>DUP!</v>
      </c>
      <c r="J3444" t="str">
        <f t="shared" si="268"/>
        <v/>
      </c>
      <c r="K3444" t="str">
        <f t="shared" si="269"/>
        <v/>
      </c>
    </row>
    <row r="3445" spans="1:11">
      <c r="A3445" s="25" t="s">
        <v>1244</v>
      </c>
      <c r="B3445" s="25" t="s">
        <v>329</v>
      </c>
      <c r="C3445" s="25" t="s">
        <v>243</v>
      </c>
      <c r="D3445" s="25" t="s">
        <v>244</v>
      </c>
      <c r="E3445">
        <f t="shared" si="265"/>
        <v>2</v>
      </c>
      <c r="F3445" t="str">
        <f t="shared" si="266"/>
        <v>Voice</v>
      </c>
      <c r="G3445" t="str">
        <f t="shared" si="267"/>
        <v>CVP_037800126_2</v>
      </c>
      <c r="H3445" t="str">
        <f>IF(ISNA(VLOOKUP(A3445,$A$3:A3444,1,0)),"","DUP!")</f>
        <v>DUP!</v>
      </c>
      <c r="I3445" t="str">
        <f>IF(ISNA(VLOOKUP(B3445,$B$3:B3444,1,0)),"","DUP!")</f>
        <v>DUP!</v>
      </c>
      <c r="J3445" t="str">
        <f t="shared" si="268"/>
        <v/>
      </c>
      <c r="K3445" t="str">
        <f t="shared" si="269"/>
        <v/>
      </c>
    </row>
    <row r="3446" spans="1:11">
      <c r="A3446" s="25" t="s">
        <v>1244</v>
      </c>
      <c r="B3446" s="25" t="s">
        <v>329</v>
      </c>
      <c r="C3446" s="25" t="s">
        <v>243</v>
      </c>
      <c r="D3446" s="25" t="s">
        <v>245</v>
      </c>
      <c r="E3446">
        <f t="shared" si="265"/>
        <v>10</v>
      </c>
      <c r="F3446" t="str">
        <f t="shared" si="266"/>
        <v>Video Call</v>
      </c>
      <c r="G3446" t="str">
        <f t="shared" si="267"/>
        <v>CVP_037800126_10</v>
      </c>
      <c r="H3446" t="str">
        <f>IF(ISNA(VLOOKUP(A3446,$A$3:A3445,1,0)),"","DUP!")</f>
        <v>DUP!</v>
      </c>
      <c r="I3446" t="str">
        <f>IF(ISNA(VLOOKUP(B3446,$B$3:B3445,1,0)),"","DUP!")</f>
        <v>DUP!</v>
      </c>
      <c r="J3446" t="str">
        <f t="shared" si="268"/>
        <v/>
      </c>
      <c r="K3446" t="str">
        <f t="shared" si="269"/>
        <v/>
      </c>
    </row>
    <row r="3447" spans="1:11">
      <c r="A3447" s="25" t="s">
        <v>1244</v>
      </c>
      <c r="B3447" s="25" t="s">
        <v>329</v>
      </c>
      <c r="C3447" s="25" t="s">
        <v>243</v>
      </c>
      <c r="D3447" s="25" t="s">
        <v>245</v>
      </c>
      <c r="E3447">
        <f t="shared" si="265"/>
        <v>10</v>
      </c>
      <c r="F3447" t="str">
        <f t="shared" si="266"/>
        <v>Video Call</v>
      </c>
      <c r="G3447" t="str">
        <f t="shared" si="267"/>
        <v>CVP_037800126_10</v>
      </c>
      <c r="H3447" t="str">
        <f>IF(ISNA(VLOOKUP(A3447,$A$3:A3446,1,0)),"","DUP!")</f>
        <v>DUP!</v>
      </c>
      <c r="I3447" t="str">
        <f>IF(ISNA(VLOOKUP(B3447,$B$3:B3446,1,0)),"","DUP!")</f>
        <v>DUP!</v>
      </c>
      <c r="J3447" t="str">
        <f t="shared" si="268"/>
        <v/>
      </c>
      <c r="K3447" t="str">
        <f t="shared" si="269"/>
        <v/>
      </c>
    </row>
    <row r="3448" spans="1:11">
      <c r="A3448" s="25" t="s">
        <v>1244</v>
      </c>
      <c r="B3448" s="25" t="s">
        <v>329</v>
      </c>
      <c r="C3448" s="25" t="s">
        <v>243</v>
      </c>
      <c r="D3448" s="25" t="s">
        <v>245</v>
      </c>
      <c r="E3448">
        <f t="shared" si="265"/>
        <v>10</v>
      </c>
      <c r="F3448" t="str">
        <f t="shared" si="266"/>
        <v>Video Call</v>
      </c>
      <c r="G3448" t="str">
        <f t="shared" si="267"/>
        <v>CVP_037800126_10</v>
      </c>
      <c r="H3448" t="str">
        <f>IF(ISNA(VLOOKUP(A3448,$A$3:A3447,1,0)),"","DUP!")</f>
        <v>DUP!</v>
      </c>
      <c r="I3448" t="str">
        <f>IF(ISNA(VLOOKUP(B3448,$B$3:B3447,1,0)),"","DUP!")</f>
        <v>DUP!</v>
      </c>
      <c r="J3448" t="str">
        <f t="shared" si="268"/>
        <v/>
      </c>
      <c r="K3448" t="str">
        <f t="shared" si="269"/>
        <v/>
      </c>
    </row>
    <row r="3449" spans="1:11">
      <c r="A3449" s="25" t="s">
        <v>1245</v>
      </c>
      <c r="B3449" s="25" t="s">
        <v>1217</v>
      </c>
      <c r="C3449" s="25" t="s">
        <v>243</v>
      </c>
      <c r="D3449" s="25" t="s">
        <v>244</v>
      </c>
      <c r="E3449">
        <f t="shared" si="265"/>
        <v>2</v>
      </c>
      <c r="F3449" t="str">
        <f t="shared" si="266"/>
        <v>Voice</v>
      </c>
      <c r="G3449" t="str">
        <f t="shared" si="267"/>
        <v>CVP_03781_2</v>
      </c>
      <c r="H3449" t="str">
        <f>IF(ISNA(VLOOKUP(A3449,$A$3:A3448,1,0)),"","DUP!")</f>
        <v/>
      </c>
      <c r="I3449" t="str">
        <f>IF(ISNA(VLOOKUP(B3449,$B$3:B3448,1,0)),"","DUP!")</f>
        <v>DUP!</v>
      </c>
      <c r="J3449" t="str">
        <f t="shared" si="268"/>
        <v/>
      </c>
      <c r="K3449" t="str">
        <f t="shared" si="269"/>
        <v>INSERT INTO ZONE_MAP (SERVICE_ID, SERVICE_NAME, CODE, NW_GROUP, ZONE) VALUES (2,'Voice','03781','THANH HOA','NATIONAL');</v>
      </c>
    </row>
    <row r="3450" spans="1:11">
      <c r="A3450" s="25" t="s">
        <v>1245</v>
      </c>
      <c r="B3450" s="25" t="s">
        <v>1217</v>
      </c>
      <c r="C3450" s="25" t="s">
        <v>243</v>
      </c>
      <c r="D3450" s="25" t="s">
        <v>244</v>
      </c>
      <c r="E3450">
        <f t="shared" si="265"/>
        <v>2</v>
      </c>
      <c r="F3450" t="str">
        <f t="shared" si="266"/>
        <v>Voice</v>
      </c>
      <c r="G3450" t="str">
        <f t="shared" si="267"/>
        <v>CVP_03781_2</v>
      </c>
      <c r="H3450" t="str">
        <f>IF(ISNA(VLOOKUP(A3450,$A$3:A3449,1,0)),"","DUP!")</f>
        <v>DUP!</v>
      </c>
      <c r="I3450" t="str">
        <f>IF(ISNA(VLOOKUP(B3450,$B$3:B3449,1,0)),"","DUP!")</f>
        <v>DUP!</v>
      </c>
      <c r="J3450" t="str">
        <f t="shared" si="268"/>
        <v/>
      </c>
      <c r="K3450" t="str">
        <f t="shared" si="269"/>
        <v/>
      </c>
    </row>
    <row r="3451" spans="1:11">
      <c r="A3451" s="25" t="s">
        <v>1245</v>
      </c>
      <c r="B3451" s="25" t="s">
        <v>1217</v>
      </c>
      <c r="C3451" s="25" t="s">
        <v>243</v>
      </c>
      <c r="D3451" s="25" t="s">
        <v>244</v>
      </c>
      <c r="E3451">
        <f t="shared" si="265"/>
        <v>2</v>
      </c>
      <c r="F3451" t="str">
        <f t="shared" si="266"/>
        <v>Voice</v>
      </c>
      <c r="G3451" t="str">
        <f t="shared" si="267"/>
        <v>CVP_03781_2</v>
      </c>
      <c r="H3451" t="str">
        <f>IF(ISNA(VLOOKUP(A3451,$A$3:A3450,1,0)),"","DUP!")</f>
        <v>DUP!</v>
      </c>
      <c r="I3451" t="str">
        <f>IF(ISNA(VLOOKUP(B3451,$B$3:B3450,1,0)),"","DUP!")</f>
        <v>DUP!</v>
      </c>
      <c r="J3451" t="str">
        <f t="shared" si="268"/>
        <v/>
      </c>
      <c r="K3451" t="str">
        <f t="shared" si="269"/>
        <v/>
      </c>
    </row>
    <row r="3452" spans="1:11">
      <c r="A3452" s="25" t="s">
        <v>1245</v>
      </c>
      <c r="B3452" s="25" t="s">
        <v>1217</v>
      </c>
      <c r="C3452" s="25" t="s">
        <v>243</v>
      </c>
      <c r="D3452" s="25" t="s">
        <v>245</v>
      </c>
      <c r="E3452">
        <f t="shared" si="265"/>
        <v>10</v>
      </c>
      <c r="F3452" t="str">
        <f t="shared" si="266"/>
        <v>Video Call</v>
      </c>
      <c r="G3452" t="str">
        <f t="shared" si="267"/>
        <v>CVP_03781_10</v>
      </c>
      <c r="H3452" t="str">
        <f>IF(ISNA(VLOOKUP(A3452,$A$3:A3451,1,0)),"","DUP!")</f>
        <v>DUP!</v>
      </c>
      <c r="I3452" t="str">
        <f>IF(ISNA(VLOOKUP(B3452,$B$3:B3451,1,0)),"","DUP!")</f>
        <v>DUP!</v>
      </c>
      <c r="J3452" t="str">
        <f t="shared" si="268"/>
        <v/>
      </c>
      <c r="K3452" t="str">
        <f t="shared" si="269"/>
        <v/>
      </c>
    </row>
    <row r="3453" spans="1:11">
      <c r="A3453" s="25" t="s">
        <v>1245</v>
      </c>
      <c r="B3453" s="25" t="s">
        <v>1217</v>
      </c>
      <c r="C3453" s="25" t="s">
        <v>243</v>
      </c>
      <c r="D3453" s="25" t="s">
        <v>245</v>
      </c>
      <c r="E3453">
        <f t="shared" si="265"/>
        <v>10</v>
      </c>
      <c r="F3453" t="str">
        <f t="shared" si="266"/>
        <v>Video Call</v>
      </c>
      <c r="G3453" t="str">
        <f t="shared" si="267"/>
        <v>CVP_03781_10</v>
      </c>
      <c r="H3453" t="str">
        <f>IF(ISNA(VLOOKUP(A3453,$A$3:A3452,1,0)),"","DUP!")</f>
        <v>DUP!</v>
      </c>
      <c r="I3453" t="str">
        <f>IF(ISNA(VLOOKUP(B3453,$B$3:B3452,1,0)),"","DUP!")</f>
        <v>DUP!</v>
      </c>
      <c r="J3453" t="str">
        <f t="shared" si="268"/>
        <v/>
      </c>
      <c r="K3453" t="str">
        <f t="shared" si="269"/>
        <v/>
      </c>
    </row>
    <row r="3454" spans="1:11">
      <c r="A3454" s="25" t="s">
        <v>1245</v>
      </c>
      <c r="B3454" s="25" t="s">
        <v>1217</v>
      </c>
      <c r="C3454" s="25" t="s">
        <v>243</v>
      </c>
      <c r="D3454" s="25" t="s">
        <v>245</v>
      </c>
      <c r="E3454">
        <f t="shared" si="265"/>
        <v>10</v>
      </c>
      <c r="F3454" t="str">
        <f t="shared" si="266"/>
        <v>Video Call</v>
      </c>
      <c r="G3454" t="str">
        <f t="shared" si="267"/>
        <v>CVP_03781_10</v>
      </c>
      <c r="H3454" t="str">
        <f>IF(ISNA(VLOOKUP(A3454,$A$3:A3453,1,0)),"","DUP!")</f>
        <v>DUP!</v>
      </c>
      <c r="I3454" t="str">
        <f>IF(ISNA(VLOOKUP(B3454,$B$3:B3453,1,0)),"","DUP!")</f>
        <v>DUP!</v>
      </c>
      <c r="J3454" t="str">
        <f t="shared" si="268"/>
        <v/>
      </c>
      <c r="K3454" t="str">
        <f t="shared" si="269"/>
        <v/>
      </c>
    </row>
    <row r="3455" spans="1:11">
      <c r="A3455" s="25" t="s">
        <v>1246</v>
      </c>
      <c r="B3455" s="25" t="s">
        <v>1217</v>
      </c>
      <c r="C3455" s="25" t="s">
        <v>243</v>
      </c>
      <c r="D3455" s="25" t="s">
        <v>244</v>
      </c>
      <c r="E3455">
        <f t="shared" si="265"/>
        <v>2</v>
      </c>
      <c r="F3455" t="str">
        <f t="shared" si="266"/>
        <v>Voice</v>
      </c>
      <c r="G3455" t="str">
        <f t="shared" si="267"/>
        <v>CVP_03782_2</v>
      </c>
      <c r="H3455" t="str">
        <f>IF(ISNA(VLOOKUP(A3455,$A$3:A3454,1,0)),"","DUP!")</f>
        <v/>
      </c>
      <c r="I3455" t="str">
        <f>IF(ISNA(VLOOKUP(B3455,$B$3:B3454,1,0)),"","DUP!")</f>
        <v>DUP!</v>
      </c>
      <c r="J3455" t="str">
        <f t="shared" si="268"/>
        <v/>
      </c>
      <c r="K3455" t="str">
        <f t="shared" si="269"/>
        <v>INSERT INTO ZONE_MAP (SERVICE_ID, SERVICE_NAME, CODE, NW_GROUP, ZONE) VALUES (2,'Voice','03782','THANH HOA','NATIONAL');</v>
      </c>
    </row>
    <row r="3456" spans="1:11">
      <c r="A3456" s="25" t="s">
        <v>1246</v>
      </c>
      <c r="B3456" s="25" t="s">
        <v>1217</v>
      </c>
      <c r="C3456" s="25" t="s">
        <v>243</v>
      </c>
      <c r="D3456" s="25" t="s">
        <v>244</v>
      </c>
      <c r="E3456">
        <f t="shared" si="265"/>
        <v>2</v>
      </c>
      <c r="F3456" t="str">
        <f t="shared" si="266"/>
        <v>Voice</v>
      </c>
      <c r="G3456" t="str">
        <f t="shared" si="267"/>
        <v>CVP_03782_2</v>
      </c>
      <c r="H3456" t="str">
        <f>IF(ISNA(VLOOKUP(A3456,$A$3:A3455,1,0)),"","DUP!")</f>
        <v>DUP!</v>
      </c>
      <c r="I3456" t="str">
        <f>IF(ISNA(VLOOKUP(B3456,$B$3:B3455,1,0)),"","DUP!")</f>
        <v>DUP!</v>
      </c>
      <c r="J3456" t="str">
        <f t="shared" si="268"/>
        <v/>
      </c>
      <c r="K3456" t="str">
        <f t="shared" si="269"/>
        <v/>
      </c>
    </row>
    <row r="3457" spans="1:11">
      <c r="A3457" s="25" t="s">
        <v>1246</v>
      </c>
      <c r="B3457" s="25" t="s">
        <v>1217</v>
      </c>
      <c r="C3457" s="25" t="s">
        <v>243</v>
      </c>
      <c r="D3457" s="25" t="s">
        <v>244</v>
      </c>
      <c r="E3457">
        <f t="shared" si="265"/>
        <v>2</v>
      </c>
      <c r="F3457" t="str">
        <f t="shared" si="266"/>
        <v>Voice</v>
      </c>
      <c r="G3457" t="str">
        <f t="shared" si="267"/>
        <v>CVP_03782_2</v>
      </c>
      <c r="H3457" t="str">
        <f>IF(ISNA(VLOOKUP(A3457,$A$3:A3456,1,0)),"","DUP!")</f>
        <v>DUP!</v>
      </c>
      <c r="I3457" t="str">
        <f>IF(ISNA(VLOOKUP(B3457,$B$3:B3456,1,0)),"","DUP!")</f>
        <v>DUP!</v>
      </c>
      <c r="J3457" t="str">
        <f t="shared" si="268"/>
        <v/>
      </c>
      <c r="K3457" t="str">
        <f t="shared" si="269"/>
        <v/>
      </c>
    </row>
    <row r="3458" spans="1:11">
      <c r="A3458" s="25" t="s">
        <v>1246</v>
      </c>
      <c r="B3458" s="25" t="s">
        <v>1217</v>
      </c>
      <c r="C3458" s="25" t="s">
        <v>243</v>
      </c>
      <c r="D3458" s="25" t="s">
        <v>245</v>
      </c>
      <c r="E3458">
        <f t="shared" si="265"/>
        <v>10</v>
      </c>
      <c r="F3458" t="str">
        <f t="shared" si="266"/>
        <v>Video Call</v>
      </c>
      <c r="G3458" t="str">
        <f t="shared" si="267"/>
        <v>CVP_03782_10</v>
      </c>
      <c r="H3458" t="str">
        <f>IF(ISNA(VLOOKUP(A3458,$A$3:A3457,1,0)),"","DUP!")</f>
        <v>DUP!</v>
      </c>
      <c r="I3458" t="str">
        <f>IF(ISNA(VLOOKUP(B3458,$B$3:B3457,1,0)),"","DUP!")</f>
        <v>DUP!</v>
      </c>
      <c r="J3458" t="str">
        <f t="shared" si="268"/>
        <v/>
      </c>
      <c r="K3458" t="str">
        <f t="shared" si="269"/>
        <v/>
      </c>
    </row>
    <row r="3459" spans="1:11">
      <c r="A3459" s="25" t="s">
        <v>1246</v>
      </c>
      <c r="B3459" s="25" t="s">
        <v>1217</v>
      </c>
      <c r="C3459" s="25" t="s">
        <v>243</v>
      </c>
      <c r="D3459" s="25" t="s">
        <v>245</v>
      </c>
      <c r="E3459">
        <f t="shared" si="265"/>
        <v>10</v>
      </c>
      <c r="F3459" t="str">
        <f t="shared" si="266"/>
        <v>Video Call</v>
      </c>
      <c r="G3459" t="str">
        <f t="shared" si="267"/>
        <v>CVP_03782_10</v>
      </c>
      <c r="H3459" t="str">
        <f>IF(ISNA(VLOOKUP(A3459,$A$3:A3458,1,0)),"","DUP!")</f>
        <v>DUP!</v>
      </c>
      <c r="I3459" t="str">
        <f>IF(ISNA(VLOOKUP(B3459,$B$3:B3458,1,0)),"","DUP!")</f>
        <v>DUP!</v>
      </c>
      <c r="J3459" t="str">
        <f t="shared" si="268"/>
        <v/>
      </c>
      <c r="K3459" t="str">
        <f t="shared" si="269"/>
        <v/>
      </c>
    </row>
    <row r="3460" spans="1:11">
      <c r="A3460" s="25" t="s">
        <v>1246</v>
      </c>
      <c r="B3460" s="25" t="s">
        <v>1217</v>
      </c>
      <c r="C3460" s="25" t="s">
        <v>243</v>
      </c>
      <c r="D3460" s="25" t="s">
        <v>245</v>
      </c>
      <c r="E3460">
        <f t="shared" ref="E3460:E3523" si="270">IF(D3460="NORMAL",2,10)</f>
        <v>10</v>
      </c>
      <c r="F3460" t="str">
        <f t="shared" ref="F3460:F3523" si="271">IF(D3460="NORMAL","Voice","Video Call")</f>
        <v>Video Call</v>
      </c>
      <c r="G3460" t="str">
        <f t="shared" ref="G3460:G3523" si="272">C3460&amp;"_"&amp;A3460&amp;"_"&amp;E3460</f>
        <v>CVP_03782_10</v>
      </c>
      <c r="H3460" t="str">
        <f>IF(ISNA(VLOOKUP(A3460,$A$3:A3459,1,0)),"","DUP!")</f>
        <v>DUP!</v>
      </c>
      <c r="I3460" t="str">
        <f>IF(ISNA(VLOOKUP(B3460,$B$3:B3459,1,0)),"","DUP!")</f>
        <v>DUP!</v>
      </c>
      <c r="J3460" t="str">
        <f t="shared" ref="J3460:J3523" si="273">IF(I3460="DUP!","",B3460)</f>
        <v/>
      </c>
      <c r="K3460" t="str">
        <f t="shared" ref="K3460:K3523" si="274">IF(H3460="DUP!","","INSERT INTO ZONE_MAP (SERVICE_ID, SERVICE_NAME, CODE, NW_GROUP, ZONE) VALUES ("&amp;E3460&amp;",'"&amp;F3460&amp;"','"&amp;A3460&amp;"','"&amp;B3460&amp;"','"&amp;IF(B3460="VINAPHONE","INTERNAL","NATIONAL")&amp;"');")</f>
        <v/>
      </c>
    </row>
    <row r="3461" spans="1:11">
      <c r="A3461" s="25" t="s">
        <v>1247</v>
      </c>
      <c r="B3461" s="25" t="s">
        <v>1217</v>
      </c>
      <c r="C3461" s="25" t="s">
        <v>243</v>
      </c>
      <c r="D3461" s="25" t="s">
        <v>244</v>
      </c>
      <c r="E3461">
        <f t="shared" si="270"/>
        <v>2</v>
      </c>
      <c r="F3461" t="str">
        <f t="shared" si="271"/>
        <v>Voice</v>
      </c>
      <c r="G3461" t="str">
        <f t="shared" si="272"/>
        <v>CVP_03783_2</v>
      </c>
      <c r="H3461" t="str">
        <f>IF(ISNA(VLOOKUP(A3461,$A$3:A3460,1,0)),"","DUP!")</f>
        <v/>
      </c>
      <c r="I3461" t="str">
        <f>IF(ISNA(VLOOKUP(B3461,$B$3:B3460,1,0)),"","DUP!")</f>
        <v>DUP!</v>
      </c>
      <c r="J3461" t="str">
        <f t="shared" si="273"/>
        <v/>
      </c>
      <c r="K3461" t="str">
        <f t="shared" si="274"/>
        <v>INSERT INTO ZONE_MAP (SERVICE_ID, SERVICE_NAME, CODE, NW_GROUP, ZONE) VALUES (2,'Voice','03783','THANH HOA','NATIONAL');</v>
      </c>
    </row>
    <row r="3462" spans="1:11">
      <c r="A3462" s="25" t="s">
        <v>1247</v>
      </c>
      <c r="B3462" s="25" t="s">
        <v>1217</v>
      </c>
      <c r="C3462" s="25" t="s">
        <v>243</v>
      </c>
      <c r="D3462" s="25" t="s">
        <v>244</v>
      </c>
      <c r="E3462">
        <f t="shared" si="270"/>
        <v>2</v>
      </c>
      <c r="F3462" t="str">
        <f t="shared" si="271"/>
        <v>Voice</v>
      </c>
      <c r="G3462" t="str">
        <f t="shared" si="272"/>
        <v>CVP_03783_2</v>
      </c>
      <c r="H3462" t="str">
        <f>IF(ISNA(VLOOKUP(A3462,$A$3:A3461,1,0)),"","DUP!")</f>
        <v>DUP!</v>
      </c>
      <c r="I3462" t="str">
        <f>IF(ISNA(VLOOKUP(B3462,$B$3:B3461,1,0)),"","DUP!")</f>
        <v>DUP!</v>
      </c>
      <c r="J3462" t="str">
        <f t="shared" si="273"/>
        <v/>
      </c>
      <c r="K3462" t="str">
        <f t="shared" si="274"/>
        <v/>
      </c>
    </row>
    <row r="3463" spans="1:11">
      <c r="A3463" s="25" t="s">
        <v>1247</v>
      </c>
      <c r="B3463" s="25" t="s">
        <v>1217</v>
      </c>
      <c r="C3463" s="25" t="s">
        <v>243</v>
      </c>
      <c r="D3463" s="25" t="s">
        <v>244</v>
      </c>
      <c r="E3463">
        <f t="shared" si="270"/>
        <v>2</v>
      </c>
      <c r="F3463" t="str">
        <f t="shared" si="271"/>
        <v>Voice</v>
      </c>
      <c r="G3463" t="str">
        <f t="shared" si="272"/>
        <v>CVP_03783_2</v>
      </c>
      <c r="H3463" t="str">
        <f>IF(ISNA(VLOOKUP(A3463,$A$3:A3462,1,0)),"","DUP!")</f>
        <v>DUP!</v>
      </c>
      <c r="I3463" t="str">
        <f>IF(ISNA(VLOOKUP(B3463,$B$3:B3462,1,0)),"","DUP!")</f>
        <v>DUP!</v>
      </c>
      <c r="J3463" t="str">
        <f t="shared" si="273"/>
        <v/>
      </c>
      <c r="K3463" t="str">
        <f t="shared" si="274"/>
        <v/>
      </c>
    </row>
    <row r="3464" spans="1:11">
      <c r="A3464" s="25" t="s">
        <v>1247</v>
      </c>
      <c r="B3464" s="25" t="s">
        <v>1217</v>
      </c>
      <c r="C3464" s="25" t="s">
        <v>243</v>
      </c>
      <c r="D3464" s="25" t="s">
        <v>245</v>
      </c>
      <c r="E3464">
        <f t="shared" si="270"/>
        <v>10</v>
      </c>
      <c r="F3464" t="str">
        <f t="shared" si="271"/>
        <v>Video Call</v>
      </c>
      <c r="G3464" t="str">
        <f t="shared" si="272"/>
        <v>CVP_03783_10</v>
      </c>
      <c r="H3464" t="str">
        <f>IF(ISNA(VLOOKUP(A3464,$A$3:A3463,1,0)),"","DUP!")</f>
        <v>DUP!</v>
      </c>
      <c r="I3464" t="str">
        <f>IF(ISNA(VLOOKUP(B3464,$B$3:B3463,1,0)),"","DUP!")</f>
        <v>DUP!</v>
      </c>
      <c r="J3464" t="str">
        <f t="shared" si="273"/>
        <v/>
      </c>
      <c r="K3464" t="str">
        <f t="shared" si="274"/>
        <v/>
      </c>
    </row>
    <row r="3465" spans="1:11">
      <c r="A3465" s="25" t="s">
        <v>1247</v>
      </c>
      <c r="B3465" s="25" t="s">
        <v>1217</v>
      </c>
      <c r="C3465" s="25" t="s">
        <v>243</v>
      </c>
      <c r="D3465" s="25" t="s">
        <v>245</v>
      </c>
      <c r="E3465">
        <f t="shared" si="270"/>
        <v>10</v>
      </c>
      <c r="F3465" t="str">
        <f t="shared" si="271"/>
        <v>Video Call</v>
      </c>
      <c r="G3465" t="str">
        <f t="shared" si="272"/>
        <v>CVP_03783_10</v>
      </c>
      <c r="H3465" t="str">
        <f>IF(ISNA(VLOOKUP(A3465,$A$3:A3464,1,0)),"","DUP!")</f>
        <v>DUP!</v>
      </c>
      <c r="I3465" t="str">
        <f>IF(ISNA(VLOOKUP(B3465,$B$3:B3464,1,0)),"","DUP!")</f>
        <v>DUP!</v>
      </c>
      <c r="J3465" t="str">
        <f t="shared" si="273"/>
        <v/>
      </c>
      <c r="K3465" t="str">
        <f t="shared" si="274"/>
        <v/>
      </c>
    </row>
    <row r="3466" spans="1:11">
      <c r="A3466" s="25" t="s">
        <v>1247</v>
      </c>
      <c r="B3466" s="25" t="s">
        <v>1217</v>
      </c>
      <c r="C3466" s="25" t="s">
        <v>243</v>
      </c>
      <c r="D3466" s="25" t="s">
        <v>245</v>
      </c>
      <c r="E3466">
        <f t="shared" si="270"/>
        <v>10</v>
      </c>
      <c r="F3466" t="str">
        <f t="shared" si="271"/>
        <v>Video Call</v>
      </c>
      <c r="G3466" t="str">
        <f t="shared" si="272"/>
        <v>CVP_03783_10</v>
      </c>
      <c r="H3466" t="str">
        <f>IF(ISNA(VLOOKUP(A3466,$A$3:A3465,1,0)),"","DUP!")</f>
        <v>DUP!</v>
      </c>
      <c r="I3466" t="str">
        <f>IF(ISNA(VLOOKUP(B3466,$B$3:B3465,1,0)),"","DUP!")</f>
        <v>DUP!</v>
      </c>
      <c r="J3466" t="str">
        <f t="shared" si="273"/>
        <v/>
      </c>
      <c r="K3466" t="str">
        <f t="shared" si="274"/>
        <v/>
      </c>
    </row>
    <row r="3467" spans="1:11">
      <c r="A3467" s="25" t="s">
        <v>1248</v>
      </c>
      <c r="B3467" s="25" t="s">
        <v>1217</v>
      </c>
      <c r="C3467" s="25" t="s">
        <v>243</v>
      </c>
      <c r="D3467" s="25" t="s">
        <v>244</v>
      </c>
      <c r="E3467">
        <f t="shared" si="270"/>
        <v>2</v>
      </c>
      <c r="F3467" t="str">
        <f t="shared" si="271"/>
        <v>Voice</v>
      </c>
      <c r="G3467" t="str">
        <f t="shared" si="272"/>
        <v>CVP_03784_2</v>
      </c>
      <c r="H3467" t="str">
        <f>IF(ISNA(VLOOKUP(A3467,$A$3:A3466,1,0)),"","DUP!")</f>
        <v/>
      </c>
      <c r="I3467" t="str">
        <f>IF(ISNA(VLOOKUP(B3467,$B$3:B3466,1,0)),"","DUP!")</f>
        <v>DUP!</v>
      </c>
      <c r="J3467" t="str">
        <f t="shared" si="273"/>
        <v/>
      </c>
      <c r="K3467" t="str">
        <f t="shared" si="274"/>
        <v>INSERT INTO ZONE_MAP (SERVICE_ID, SERVICE_NAME, CODE, NW_GROUP, ZONE) VALUES (2,'Voice','03784','THANH HOA','NATIONAL');</v>
      </c>
    </row>
    <row r="3468" spans="1:11">
      <c r="A3468" s="25" t="s">
        <v>1248</v>
      </c>
      <c r="B3468" s="25" t="s">
        <v>1217</v>
      </c>
      <c r="C3468" s="25" t="s">
        <v>243</v>
      </c>
      <c r="D3468" s="25" t="s">
        <v>244</v>
      </c>
      <c r="E3468">
        <f t="shared" si="270"/>
        <v>2</v>
      </c>
      <c r="F3468" t="str">
        <f t="shared" si="271"/>
        <v>Voice</v>
      </c>
      <c r="G3468" t="str">
        <f t="shared" si="272"/>
        <v>CVP_03784_2</v>
      </c>
      <c r="H3468" t="str">
        <f>IF(ISNA(VLOOKUP(A3468,$A$3:A3467,1,0)),"","DUP!")</f>
        <v>DUP!</v>
      </c>
      <c r="I3468" t="str">
        <f>IF(ISNA(VLOOKUP(B3468,$B$3:B3467,1,0)),"","DUP!")</f>
        <v>DUP!</v>
      </c>
      <c r="J3468" t="str">
        <f t="shared" si="273"/>
        <v/>
      </c>
      <c r="K3468" t="str">
        <f t="shared" si="274"/>
        <v/>
      </c>
    </row>
    <row r="3469" spans="1:11">
      <c r="A3469" s="25" t="s">
        <v>1248</v>
      </c>
      <c r="B3469" s="25" t="s">
        <v>1217</v>
      </c>
      <c r="C3469" s="25" t="s">
        <v>243</v>
      </c>
      <c r="D3469" s="25" t="s">
        <v>244</v>
      </c>
      <c r="E3469">
        <f t="shared" si="270"/>
        <v>2</v>
      </c>
      <c r="F3469" t="str">
        <f t="shared" si="271"/>
        <v>Voice</v>
      </c>
      <c r="G3469" t="str">
        <f t="shared" si="272"/>
        <v>CVP_03784_2</v>
      </c>
      <c r="H3469" t="str">
        <f>IF(ISNA(VLOOKUP(A3469,$A$3:A3468,1,0)),"","DUP!")</f>
        <v>DUP!</v>
      </c>
      <c r="I3469" t="str">
        <f>IF(ISNA(VLOOKUP(B3469,$B$3:B3468,1,0)),"","DUP!")</f>
        <v>DUP!</v>
      </c>
      <c r="J3469" t="str">
        <f t="shared" si="273"/>
        <v/>
      </c>
      <c r="K3469" t="str">
        <f t="shared" si="274"/>
        <v/>
      </c>
    </row>
    <row r="3470" spans="1:11">
      <c r="A3470" s="25" t="s">
        <v>1248</v>
      </c>
      <c r="B3470" s="25" t="s">
        <v>1217</v>
      </c>
      <c r="C3470" s="25" t="s">
        <v>243</v>
      </c>
      <c r="D3470" s="25" t="s">
        <v>245</v>
      </c>
      <c r="E3470">
        <f t="shared" si="270"/>
        <v>10</v>
      </c>
      <c r="F3470" t="str">
        <f t="shared" si="271"/>
        <v>Video Call</v>
      </c>
      <c r="G3470" t="str">
        <f t="shared" si="272"/>
        <v>CVP_03784_10</v>
      </c>
      <c r="H3470" t="str">
        <f>IF(ISNA(VLOOKUP(A3470,$A$3:A3469,1,0)),"","DUP!")</f>
        <v>DUP!</v>
      </c>
      <c r="I3470" t="str">
        <f>IF(ISNA(VLOOKUP(B3470,$B$3:B3469,1,0)),"","DUP!")</f>
        <v>DUP!</v>
      </c>
      <c r="J3470" t="str">
        <f t="shared" si="273"/>
        <v/>
      </c>
      <c r="K3470" t="str">
        <f t="shared" si="274"/>
        <v/>
      </c>
    </row>
    <row r="3471" spans="1:11">
      <c r="A3471" s="25" t="s">
        <v>1248</v>
      </c>
      <c r="B3471" s="25" t="s">
        <v>1217</v>
      </c>
      <c r="C3471" s="25" t="s">
        <v>243</v>
      </c>
      <c r="D3471" s="25" t="s">
        <v>245</v>
      </c>
      <c r="E3471">
        <f t="shared" si="270"/>
        <v>10</v>
      </c>
      <c r="F3471" t="str">
        <f t="shared" si="271"/>
        <v>Video Call</v>
      </c>
      <c r="G3471" t="str">
        <f t="shared" si="272"/>
        <v>CVP_03784_10</v>
      </c>
      <c r="H3471" t="str">
        <f>IF(ISNA(VLOOKUP(A3471,$A$3:A3470,1,0)),"","DUP!")</f>
        <v>DUP!</v>
      </c>
      <c r="I3471" t="str">
        <f>IF(ISNA(VLOOKUP(B3471,$B$3:B3470,1,0)),"","DUP!")</f>
        <v>DUP!</v>
      </c>
      <c r="J3471" t="str">
        <f t="shared" si="273"/>
        <v/>
      </c>
      <c r="K3471" t="str">
        <f t="shared" si="274"/>
        <v/>
      </c>
    </row>
    <row r="3472" spans="1:11">
      <c r="A3472" s="25" t="s">
        <v>1248</v>
      </c>
      <c r="B3472" s="25" t="s">
        <v>1217</v>
      </c>
      <c r="C3472" s="25" t="s">
        <v>243</v>
      </c>
      <c r="D3472" s="25" t="s">
        <v>245</v>
      </c>
      <c r="E3472">
        <f t="shared" si="270"/>
        <v>10</v>
      </c>
      <c r="F3472" t="str">
        <f t="shared" si="271"/>
        <v>Video Call</v>
      </c>
      <c r="G3472" t="str">
        <f t="shared" si="272"/>
        <v>CVP_03784_10</v>
      </c>
      <c r="H3472" t="str">
        <f>IF(ISNA(VLOOKUP(A3472,$A$3:A3471,1,0)),"","DUP!")</f>
        <v>DUP!</v>
      </c>
      <c r="I3472" t="str">
        <f>IF(ISNA(VLOOKUP(B3472,$B$3:B3471,1,0)),"","DUP!")</f>
        <v>DUP!</v>
      </c>
      <c r="J3472" t="str">
        <f t="shared" si="273"/>
        <v/>
      </c>
      <c r="K3472" t="str">
        <f t="shared" si="274"/>
        <v/>
      </c>
    </row>
    <row r="3473" spans="1:11">
      <c r="A3473" s="25" t="s">
        <v>1249</v>
      </c>
      <c r="B3473" s="25" t="s">
        <v>1217</v>
      </c>
      <c r="C3473" s="25" t="s">
        <v>243</v>
      </c>
      <c r="D3473" s="25" t="s">
        <v>244</v>
      </c>
      <c r="E3473">
        <f t="shared" si="270"/>
        <v>2</v>
      </c>
      <c r="F3473" t="str">
        <f t="shared" si="271"/>
        <v>Voice</v>
      </c>
      <c r="G3473" t="str">
        <f t="shared" si="272"/>
        <v>CVP_03785_2</v>
      </c>
      <c r="H3473" t="str">
        <f>IF(ISNA(VLOOKUP(A3473,$A$3:A3472,1,0)),"","DUP!")</f>
        <v/>
      </c>
      <c r="I3473" t="str">
        <f>IF(ISNA(VLOOKUP(B3473,$B$3:B3472,1,0)),"","DUP!")</f>
        <v>DUP!</v>
      </c>
      <c r="J3473" t="str">
        <f t="shared" si="273"/>
        <v/>
      </c>
      <c r="K3473" t="str">
        <f t="shared" si="274"/>
        <v>INSERT INTO ZONE_MAP (SERVICE_ID, SERVICE_NAME, CODE, NW_GROUP, ZONE) VALUES (2,'Voice','03785','THANH HOA','NATIONAL');</v>
      </c>
    </row>
    <row r="3474" spans="1:11">
      <c r="A3474" s="25" t="s">
        <v>1249</v>
      </c>
      <c r="B3474" s="25" t="s">
        <v>1217</v>
      </c>
      <c r="C3474" s="25" t="s">
        <v>243</v>
      </c>
      <c r="D3474" s="25" t="s">
        <v>244</v>
      </c>
      <c r="E3474">
        <f t="shared" si="270"/>
        <v>2</v>
      </c>
      <c r="F3474" t="str">
        <f t="shared" si="271"/>
        <v>Voice</v>
      </c>
      <c r="G3474" t="str">
        <f t="shared" si="272"/>
        <v>CVP_03785_2</v>
      </c>
      <c r="H3474" t="str">
        <f>IF(ISNA(VLOOKUP(A3474,$A$3:A3473,1,0)),"","DUP!")</f>
        <v>DUP!</v>
      </c>
      <c r="I3474" t="str">
        <f>IF(ISNA(VLOOKUP(B3474,$B$3:B3473,1,0)),"","DUP!")</f>
        <v>DUP!</v>
      </c>
      <c r="J3474" t="str">
        <f t="shared" si="273"/>
        <v/>
      </c>
      <c r="K3474" t="str">
        <f t="shared" si="274"/>
        <v/>
      </c>
    </row>
    <row r="3475" spans="1:11">
      <c r="A3475" s="25" t="s">
        <v>1249</v>
      </c>
      <c r="B3475" s="25" t="s">
        <v>1217</v>
      </c>
      <c r="C3475" s="25" t="s">
        <v>243</v>
      </c>
      <c r="D3475" s="25" t="s">
        <v>244</v>
      </c>
      <c r="E3475">
        <f t="shared" si="270"/>
        <v>2</v>
      </c>
      <c r="F3475" t="str">
        <f t="shared" si="271"/>
        <v>Voice</v>
      </c>
      <c r="G3475" t="str">
        <f t="shared" si="272"/>
        <v>CVP_03785_2</v>
      </c>
      <c r="H3475" t="str">
        <f>IF(ISNA(VLOOKUP(A3475,$A$3:A3474,1,0)),"","DUP!")</f>
        <v>DUP!</v>
      </c>
      <c r="I3475" t="str">
        <f>IF(ISNA(VLOOKUP(B3475,$B$3:B3474,1,0)),"","DUP!")</f>
        <v>DUP!</v>
      </c>
      <c r="J3475" t="str">
        <f t="shared" si="273"/>
        <v/>
      </c>
      <c r="K3475" t="str">
        <f t="shared" si="274"/>
        <v/>
      </c>
    </row>
    <row r="3476" spans="1:11">
      <c r="A3476" s="25" t="s">
        <v>1249</v>
      </c>
      <c r="B3476" s="25" t="s">
        <v>1217</v>
      </c>
      <c r="C3476" s="25" t="s">
        <v>243</v>
      </c>
      <c r="D3476" s="25" t="s">
        <v>245</v>
      </c>
      <c r="E3476">
        <f t="shared" si="270"/>
        <v>10</v>
      </c>
      <c r="F3476" t="str">
        <f t="shared" si="271"/>
        <v>Video Call</v>
      </c>
      <c r="G3476" t="str">
        <f t="shared" si="272"/>
        <v>CVP_03785_10</v>
      </c>
      <c r="H3476" t="str">
        <f>IF(ISNA(VLOOKUP(A3476,$A$3:A3475,1,0)),"","DUP!")</f>
        <v>DUP!</v>
      </c>
      <c r="I3476" t="str">
        <f>IF(ISNA(VLOOKUP(B3476,$B$3:B3475,1,0)),"","DUP!")</f>
        <v>DUP!</v>
      </c>
      <c r="J3476" t="str">
        <f t="shared" si="273"/>
        <v/>
      </c>
      <c r="K3476" t="str">
        <f t="shared" si="274"/>
        <v/>
      </c>
    </row>
    <row r="3477" spans="1:11">
      <c r="A3477" s="25" t="s">
        <v>1249</v>
      </c>
      <c r="B3477" s="25" t="s">
        <v>1217</v>
      </c>
      <c r="C3477" s="25" t="s">
        <v>243</v>
      </c>
      <c r="D3477" s="25" t="s">
        <v>245</v>
      </c>
      <c r="E3477">
        <f t="shared" si="270"/>
        <v>10</v>
      </c>
      <c r="F3477" t="str">
        <f t="shared" si="271"/>
        <v>Video Call</v>
      </c>
      <c r="G3477" t="str">
        <f t="shared" si="272"/>
        <v>CVP_03785_10</v>
      </c>
      <c r="H3477" t="str">
        <f>IF(ISNA(VLOOKUP(A3477,$A$3:A3476,1,0)),"","DUP!")</f>
        <v>DUP!</v>
      </c>
      <c r="I3477" t="str">
        <f>IF(ISNA(VLOOKUP(B3477,$B$3:B3476,1,0)),"","DUP!")</f>
        <v>DUP!</v>
      </c>
      <c r="J3477" t="str">
        <f t="shared" si="273"/>
        <v/>
      </c>
      <c r="K3477" t="str">
        <f t="shared" si="274"/>
        <v/>
      </c>
    </row>
    <row r="3478" spans="1:11">
      <c r="A3478" s="25" t="s">
        <v>1249</v>
      </c>
      <c r="B3478" s="25" t="s">
        <v>1217</v>
      </c>
      <c r="C3478" s="25" t="s">
        <v>243</v>
      </c>
      <c r="D3478" s="25" t="s">
        <v>245</v>
      </c>
      <c r="E3478">
        <f t="shared" si="270"/>
        <v>10</v>
      </c>
      <c r="F3478" t="str">
        <f t="shared" si="271"/>
        <v>Video Call</v>
      </c>
      <c r="G3478" t="str">
        <f t="shared" si="272"/>
        <v>CVP_03785_10</v>
      </c>
      <c r="H3478" t="str">
        <f>IF(ISNA(VLOOKUP(A3478,$A$3:A3477,1,0)),"","DUP!")</f>
        <v>DUP!</v>
      </c>
      <c r="I3478" t="str">
        <f>IF(ISNA(VLOOKUP(B3478,$B$3:B3477,1,0)),"","DUP!")</f>
        <v>DUP!</v>
      </c>
      <c r="J3478" t="str">
        <f t="shared" si="273"/>
        <v/>
      </c>
      <c r="K3478" t="str">
        <f t="shared" si="274"/>
        <v/>
      </c>
    </row>
    <row r="3479" spans="1:11">
      <c r="A3479" s="25" t="s">
        <v>1250</v>
      </c>
      <c r="B3479" s="25" t="s">
        <v>1217</v>
      </c>
      <c r="C3479" s="25" t="s">
        <v>243</v>
      </c>
      <c r="D3479" s="25" t="s">
        <v>244</v>
      </c>
      <c r="E3479">
        <f t="shared" si="270"/>
        <v>2</v>
      </c>
      <c r="F3479" t="str">
        <f t="shared" si="271"/>
        <v>Voice</v>
      </c>
      <c r="G3479" t="str">
        <f t="shared" si="272"/>
        <v>CVP_03786_2</v>
      </c>
      <c r="H3479" t="str">
        <f>IF(ISNA(VLOOKUP(A3479,$A$3:A3478,1,0)),"","DUP!")</f>
        <v/>
      </c>
      <c r="I3479" t="str">
        <f>IF(ISNA(VLOOKUP(B3479,$B$3:B3478,1,0)),"","DUP!")</f>
        <v>DUP!</v>
      </c>
      <c r="J3479" t="str">
        <f t="shared" si="273"/>
        <v/>
      </c>
      <c r="K3479" t="str">
        <f t="shared" si="274"/>
        <v>INSERT INTO ZONE_MAP (SERVICE_ID, SERVICE_NAME, CODE, NW_GROUP, ZONE) VALUES (2,'Voice','03786','THANH HOA','NATIONAL');</v>
      </c>
    </row>
    <row r="3480" spans="1:11">
      <c r="A3480" s="25" t="s">
        <v>1250</v>
      </c>
      <c r="B3480" s="25" t="s">
        <v>1217</v>
      </c>
      <c r="C3480" s="25" t="s">
        <v>243</v>
      </c>
      <c r="D3480" s="25" t="s">
        <v>244</v>
      </c>
      <c r="E3480">
        <f t="shared" si="270"/>
        <v>2</v>
      </c>
      <c r="F3480" t="str">
        <f t="shared" si="271"/>
        <v>Voice</v>
      </c>
      <c r="G3480" t="str">
        <f t="shared" si="272"/>
        <v>CVP_03786_2</v>
      </c>
      <c r="H3480" t="str">
        <f>IF(ISNA(VLOOKUP(A3480,$A$3:A3479,1,0)),"","DUP!")</f>
        <v>DUP!</v>
      </c>
      <c r="I3480" t="str">
        <f>IF(ISNA(VLOOKUP(B3480,$B$3:B3479,1,0)),"","DUP!")</f>
        <v>DUP!</v>
      </c>
      <c r="J3480" t="str">
        <f t="shared" si="273"/>
        <v/>
      </c>
      <c r="K3480" t="str">
        <f t="shared" si="274"/>
        <v/>
      </c>
    </row>
    <row r="3481" spans="1:11">
      <c r="A3481" s="25" t="s">
        <v>1250</v>
      </c>
      <c r="B3481" s="25" t="s">
        <v>1217</v>
      </c>
      <c r="C3481" s="25" t="s">
        <v>243</v>
      </c>
      <c r="D3481" s="25" t="s">
        <v>244</v>
      </c>
      <c r="E3481">
        <f t="shared" si="270"/>
        <v>2</v>
      </c>
      <c r="F3481" t="str">
        <f t="shared" si="271"/>
        <v>Voice</v>
      </c>
      <c r="G3481" t="str">
        <f t="shared" si="272"/>
        <v>CVP_03786_2</v>
      </c>
      <c r="H3481" t="str">
        <f>IF(ISNA(VLOOKUP(A3481,$A$3:A3480,1,0)),"","DUP!")</f>
        <v>DUP!</v>
      </c>
      <c r="I3481" t="str">
        <f>IF(ISNA(VLOOKUP(B3481,$B$3:B3480,1,0)),"","DUP!")</f>
        <v>DUP!</v>
      </c>
      <c r="J3481" t="str">
        <f t="shared" si="273"/>
        <v/>
      </c>
      <c r="K3481" t="str">
        <f t="shared" si="274"/>
        <v/>
      </c>
    </row>
    <row r="3482" spans="1:11">
      <c r="A3482" s="25" t="s">
        <v>1250</v>
      </c>
      <c r="B3482" s="25" t="s">
        <v>1217</v>
      </c>
      <c r="C3482" s="25" t="s">
        <v>243</v>
      </c>
      <c r="D3482" s="25" t="s">
        <v>245</v>
      </c>
      <c r="E3482">
        <f t="shared" si="270"/>
        <v>10</v>
      </c>
      <c r="F3482" t="str">
        <f t="shared" si="271"/>
        <v>Video Call</v>
      </c>
      <c r="G3482" t="str">
        <f t="shared" si="272"/>
        <v>CVP_03786_10</v>
      </c>
      <c r="H3482" t="str">
        <f>IF(ISNA(VLOOKUP(A3482,$A$3:A3481,1,0)),"","DUP!")</f>
        <v>DUP!</v>
      </c>
      <c r="I3482" t="str">
        <f>IF(ISNA(VLOOKUP(B3482,$B$3:B3481,1,0)),"","DUP!")</f>
        <v>DUP!</v>
      </c>
      <c r="J3482" t="str">
        <f t="shared" si="273"/>
        <v/>
      </c>
      <c r="K3482" t="str">
        <f t="shared" si="274"/>
        <v/>
      </c>
    </row>
    <row r="3483" spans="1:11">
      <c r="A3483" s="25" t="s">
        <v>1250</v>
      </c>
      <c r="B3483" s="25" t="s">
        <v>1217</v>
      </c>
      <c r="C3483" s="25" t="s">
        <v>243</v>
      </c>
      <c r="D3483" s="25" t="s">
        <v>245</v>
      </c>
      <c r="E3483">
        <f t="shared" si="270"/>
        <v>10</v>
      </c>
      <c r="F3483" t="str">
        <f t="shared" si="271"/>
        <v>Video Call</v>
      </c>
      <c r="G3483" t="str">
        <f t="shared" si="272"/>
        <v>CVP_03786_10</v>
      </c>
      <c r="H3483" t="str">
        <f>IF(ISNA(VLOOKUP(A3483,$A$3:A3482,1,0)),"","DUP!")</f>
        <v>DUP!</v>
      </c>
      <c r="I3483" t="str">
        <f>IF(ISNA(VLOOKUP(B3483,$B$3:B3482,1,0)),"","DUP!")</f>
        <v>DUP!</v>
      </c>
      <c r="J3483" t="str">
        <f t="shared" si="273"/>
        <v/>
      </c>
      <c r="K3483" t="str">
        <f t="shared" si="274"/>
        <v/>
      </c>
    </row>
    <row r="3484" spans="1:11">
      <c r="A3484" s="25" t="s">
        <v>1250</v>
      </c>
      <c r="B3484" s="25" t="s">
        <v>1217</v>
      </c>
      <c r="C3484" s="25" t="s">
        <v>243</v>
      </c>
      <c r="D3484" s="25" t="s">
        <v>245</v>
      </c>
      <c r="E3484">
        <f t="shared" si="270"/>
        <v>10</v>
      </c>
      <c r="F3484" t="str">
        <f t="shared" si="271"/>
        <v>Video Call</v>
      </c>
      <c r="G3484" t="str">
        <f t="shared" si="272"/>
        <v>CVP_03786_10</v>
      </c>
      <c r="H3484" t="str">
        <f>IF(ISNA(VLOOKUP(A3484,$A$3:A3483,1,0)),"","DUP!")</f>
        <v>DUP!</v>
      </c>
      <c r="I3484" t="str">
        <f>IF(ISNA(VLOOKUP(B3484,$B$3:B3483,1,0)),"","DUP!")</f>
        <v>DUP!</v>
      </c>
      <c r="J3484" t="str">
        <f t="shared" si="273"/>
        <v/>
      </c>
      <c r="K3484" t="str">
        <f t="shared" si="274"/>
        <v/>
      </c>
    </row>
    <row r="3485" spans="1:11">
      <c r="A3485" s="25" t="s">
        <v>1251</v>
      </c>
      <c r="B3485" s="25" t="s">
        <v>1217</v>
      </c>
      <c r="C3485" s="25" t="s">
        <v>243</v>
      </c>
      <c r="D3485" s="25" t="s">
        <v>244</v>
      </c>
      <c r="E3485">
        <f t="shared" si="270"/>
        <v>2</v>
      </c>
      <c r="F3485" t="str">
        <f t="shared" si="271"/>
        <v>Voice</v>
      </c>
      <c r="G3485" t="str">
        <f t="shared" si="272"/>
        <v>CVP_03787_2</v>
      </c>
      <c r="H3485" t="str">
        <f>IF(ISNA(VLOOKUP(A3485,$A$3:A3484,1,0)),"","DUP!")</f>
        <v/>
      </c>
      <c r="I3485" t="str">
        <f>IF(ISNA(VLOOKUP(B3485,$B$3:B3484,1,0)),"","DUP!")</f>
        <v>DUP!</v>
      </c>
      <c r="J3485" t="str">
        <f t="shared" si="273"/>
        <v/>
      </c>
      <c r="K3485" t="str">
        <f t="shared" si="274"/>
        <v>INSERT INTO ZONE_MAP (SERVICE_ID, SERVICE_NAME, CODE, NW_GROUP, ZONE) VALUES (2,'Voice','03787','THANH HOA','NATIONAL');</v>
      </c>
    </row>
    <row r="3486" spans="1:11">
      <c r="A3486" s="25" t="s">
        <v>1251</v>
      </c>
      <c r="B3486" s="25" t="s">
        <v>1217</v>
      </c>
      <c r="C3486" s="25" t="s">
        <v>243</v>
      </c>
      <c r="D3486" s="25" t="s">
        <v>244</v>
      </c>
      <c r="E3486">
        <f t="shared" si="270"/>
        <v>2</v>
      </c>
      <c r="F3486" t="str">
        <f t="shared" si="271"/>
        <v>Voice</v>
      </c>
      <c r="G3486" t="str">
        <f t="shared" si="272"/>
        <v>CVP_03787_2</v>
      </c>
      <c r="H3486" t="str">
        <f>IF(ISNA(VLOOKUP(A3486,$A$3:A3485,1,0)),"","DUP!")</f>
        <v>DUP!</v>
      </c>
      <c r="I3486" t="str">
        <f>IF(ISNA(VLOOKUP(B3486,$B$3:B3485,1,0)),"","DUP!")</f>
        <v>DUP!</v>
      </c>
      <c r="J3486" t="str">
        <f t="shared" si="273"/>
        <v/>
      </c>
      <c r="K3486" t="str">
        <f t="shared" si="274"/>
        <v/>
      </c>
    </row>
    <row r="3487" spans="1:11">
      <c r="A3487" s="25" t="s">
        <v>1251</v>
      </c>
      <c r="B3487" s="25" t="s">
        <v>1217</v>
      </c>
      <c r="C3487" s="25" t="s">
        <v>243</v>
      </c>
      <c r="D3487" s="25" t="s">
        <v>244</v>
      </c>
      <c r="E3487">
        <f t="shared" si="270"/>
        <v>2</v>
      </c>
      <c r="F3487" t="str">
        <f t="shared" si="271"/>
        <v>Voice</v>
      </c>
      <c r="G3487" t="str">
        <f t="shared" si="272"/>
        <v>CVP_03787_2</v>
      </c>
      <c r="H3487" t="str">
        <f>IF(ISNA(VLOOKUP(A3487,$A$3:A3486,1,0)),"","DUP!")</f>
        <v>DUP!</v>
      </c>
      <c r="I3487" t="str">
        <f>IF(ISNA(VLOOKUP(B3487,$B$3:B3486,1,0)),"","DUP!")</f>
        <v>DUP!</v>
      </c>
      <c r="J3487" t="str">
        <f t="shared" si="273"/>
        <v/>
      </c>
      <c r="K3487" t="str">
        <f t="shared" si="274"/>
        <v/>
      </c>
    </row>
    <row r="3488" spans="1:11">
      <c r="A3488" s="25" t="s">
        <v>1251</v>
      </c>
      <c r="B3488" s="25" t="s">
        <v>1217</v>
      </c>
      <c r="C3488" s="25" t="s">
        <v>243</v>
      </c>
      <c r="D3488" s="25" t="s">
        <v>245</v>
      </c>
      <c r="E3488">
        <f t="shared" si="270"/>
        <v>10</v>
      </c>
      <c r="F3488" t="str">
        <f t="shared" si="271"/>
        <v>Video Call</v>
      </c>
      <c r="G3488" t="str">
        <f t="shared" si="272"/>
        <v>CVP_03787_10</v>
      </c>
      <c r="H3488" t="str">
        <f>IF(ISNA(VLOOKUP(A3488,$A$3:A3487,1,0)),"","DUP!")</f>
        <v>DUP!</v>
      </c>
      <c r="I3488" t="str">
        <f>IF(ISNA(VLOOKUP(B3488,$B$3:B3487,1,0)),"","DUP!")</f>
        <v>DUP!</v>
      </c>
      <c r="J3488" t="str">
        <f t="shared" si="273"/>
        <v/>
      </c>
      <c r="K3488" t="str">
        <f t="shared" si="274"/>
        <v/>
      </c>
    </row>
    <row r="3489" spans="1:11">
      <c r="A3489" s="25" t="s">
        <v>1251</v>
      </c>
      <c r="B3489" s="25" t="s">
        <v>1217</v>
      </c>
      <c r="C3489" s="25" t="s">
        <v>243</v>
      </c>
      <c r="D3489" s="25" t="s">
        <v>245</v>
      </c>
      <c r="E3489">
        <f t="shared" si="270"/>
        <v>10</v>
      </c>
      <c r="F3489" t="str">
        <f t="shared" si="271"/>
        <v>Video Call</v>
      </c>
      <c r="G3489" t="str">
        <f t="shared" si="272"/>
        <v>CVP_03787_10</v>
      </c>
      <c r="H3489" t="str">
        <f>IF(ISNA(VLOOKUP(A3489,$A$3:A3488,1,0)),"","DUP!")</f>
        <v>DUP!</v>
      </c>
      <c r="I3489" t="str">
        <f>IF(ISNA(VLOOKUP(B3489,$B$3:B3488,1,0)),"","DUP!")</f>
        <v>DUP!</v>
      </c>
      <c r="J3489" t="str">
        <f t="shared" si="273"/>
        <v/>
      </c>
      <c r="K3489" t="str">
        <f t="shared" si="274"/>
        <v/>
      </c>
    </row>
    <row r="3490" spans="1:11">
      <c r="A3490" s="25" t="s">
        <v>1251</v>
      </c>
      <c r="B3490" s="25" t="s">
        <v>1217</v>
      </c>
      <c r="C3490" s="25" t="s">
        <v>243</v>
      </c>
      <c r="D3490" s="25" t="s">
        <v>245</v>
      </c>
      <c r="E3490">
        <f t="shared" si="270"/>
        <v>10</v>
      </c>
      <c r="F3490" t="str">
        <f t="shared" si="271"/>
        <v>Video Call</v>
      </c>
      <c r="G3490" t="str">
        <f t="shared" si="272"/>
        <v>CVP_03787_10</v>
      </c>
      <c r="H3490" t="str">
        <f>IF(ISNA(VLOOKUP(A3490,$A$3:A3489,1,0)),"","DUP!")</f>
        <v>DUP!</v>
      </c>
      <c r="I3490" t="str">
        <f>IF(ISNA(VLOOKUP(B3490,$B$3:B3489,1,0)),"","DUP!")</f>
        <v>DUP!</v>
      </c>
      <c r="J3490" t="str">
        <f t="shared" si="273"/>
        <v/>
      </c>
      <c r="K3490" t="str">
        <f t="shared" si="274"/>
        <v/>
      </c>
    </row>
    <row r="3491" spans="1:11">
      <c r="A3491" s="25" t="s">
        <v>1252</v>
      </c>
      <c r="B3491" s="25" t="s">
        <v>1217</v>
      </c>
      <c r="C3491" s="25" t="s">
        <v>243</v>
      </c>
      <c r="D3491" s="25" t="s">
        <v>244</v>
      </c>
      <c r="E3491">
        <f t="shared" si="270"/>
        <v>2</v>
      </c>
      <c r="F3491" t="str">
        <f t="shared" si="271"/>
        <v>Voice</v>
      </c>
      <c r="G3491" t="str">
        <f t="shared" si="272"/>
        <v>CVP_03788_2</v>
      </c>
      <c r="H3491" t="str">
        <f>IF(ISNA(VLOOKUP(A3491,$A$3:A3490,1,0)),"","DUP!")</f>
        <v/>
      </c>
      <c r="I3491" t="str">
        <f>IF(ISNA(VLOOKUP(B3491,$B$3:B3490,1,0)),"","DUP!")</f>
        <v>DUP!</v>
      </c>
      <c r="J3491" t="str">
        <f t="shared" si="273"/>
        <v/>
      </c>
      <c r="K3491" t="str">
        <f t="shared" si="274"/>
        <v>INSERT INTO ZONE_MAP (SERVICE_ID, SERVICE_NAME, CODE, NW_GROUP, ZONE) VALUES (2,'Voice','03788','THANH HOA','NATIONAL');</v>
      </c>
    </row>
    <row r="3492" spans="1:11">
      <c r="A3492" s="25" t="s">
        <v>1252</v>
      </c>
      <c r="B3492" s="25" t="s">
        <v>1217</v>
      </c>
      <c r="C3492" s="25" t="s">
        <v>243</v>
      </c>
      <c r="D3492" s="25" t="s">
        <v>244</v>
      </c>
      <c r="E3492">
        <f t="shared" si="270"/>
        <v>2</v>
      </c>
      <c r="F3492" t="str">
        <f t="shared" si="271"/>
        <v>Voice</v>
      </c>
      <c r="G3492" t="str">
        <f t="shared" si="272"/>
        <v>CVP_03788_2</v>
      </c>
      <c r="H3492" t="str">
        <f>IF(ISNA(VLOOKUP(A3492,$A$3:A3491,1,0)),"","DUP!")</f>
        <v>DUP!</v>
      </c>
      <c r="I3492" t="str">
        <f>IF(ISNA(VLOOKUP(B3492,$B$3:B3491,1,0)),"","DUP!")</f>
        <v>DUP!</v>
      </c>
      <c r="J3492" t="str">
        <f t="shared" si="273"/>
        <v/>
      </c>
      <c r="K3492" t="str">
        <f t="shared" si="274"/>
        <v/>
      </c>
    </row>
    <row r="3493" spans="1:11">
      <c r="A3493" s="25" t="s">
        <v>1252</v>
      </c>
      <c r="B3493" s="25" t="s">
        <v>1217</v>
      </c>
      <c r="C3493" s="25" t="s">
        <v>243</v>
      </c>
      <c r="D3493" s="25" t="s">
        <v>244</v>
      </c>
      <c r="E3493">
        <f t="shared" si="270"/>
        <v>2</v>
      </c>
      <c r="F3493" t="str">
        <f t="shared" si="271"/>
        <v>Voice</v>
      </c>
      <c r="G3493" t="str">
        <f t="shared" si="272"/>
        <v>CVP_03788_2</v>
      </c>
      <c r="H3493" t="str">
        <f>IF(ISNA(VLOOKUP(A3493,$A$3:A3492,1,0)),"","DUP!")</f>
        <v>DUP!</v>
      </c>
      <c r="I3493" t="str">
        <f>IF(ISNA(VLOOKUP(B3493,$B$3:B3492,1,0)),"","DUP!")</f>
        <v>DUP!</v>
      </c>
      <c r="J3493" t="str">
        <f t="shared" si="273"/>
        <v/>
      </c>
      <c r="K3493" t="str">
        <f t="shared" si="274"/>
        <v/>
      </c>
    </row>
    <row r="3494" spans="1:11">
      <c r="A3494" s="25" t="s">
        <v>1252</v>
      </c>
      <c r="B3494" s="25" t="s">
        <v>1217</v>
      </c>
      <c r="C3494" s="25" t="s">
        <v>243</v>
      </c>
      <c r="D3494" s="25" t="s">
        <v>245</v>
      </c>
      <c r="E3494">
        <f t="shared" si="270"/>
        <v>10</v>
      </c>
      <c r="F3494" t="str">
        <f t="shared" si="271"/>
        <v>Video Call</v>
      </c>
      <c r="G3494" t="str">
        <f t="shared" si="272"/>
        <v>CVP_03788_10</v>
      </c>
      <c r="H3494" t="str">
        <f>IF(ISNA(VLOOKUP(A3494,$A$3:A3493,1,0)),"","DUP!")</f>
        <v>DUP!</v>
      </c>
      <c r="I3494" t="str">
        <f>IF(ISNA(VLOOKUP(B3494,$B$3:B3493,1,0)),"","DUP!")</f>
        <v>DUP!</v>
      </c>
      <c r="J3494" t="str">
        <f t="shared" si="273"/>
        <v/>
      </c>
      <c r="K3494" t="str">
        <f t="shared" si="274"/>
        <v/>
      </c>
    </row>
    <row r="3495" spans="1:11">
      <c r="A3495" s="25" t="s">
        <v>1252</v>
      </c>
      <c r="B3495" s="25" t="s">
        <v>1217</v>
      </c>
      <c r="C3495" s="25" t="s">
        <v>243</v>
      </c>
      <c r="D3495" s="25" t="s">
        <v>245</v>
      </c>
      <c r="E3495">
        <f t="shared" si="270"/>
        <v>10</v>
      </c>
      <c r="F3495" t="str">
        <f t="shared" si="271"/>
        <v>Video Call</v>
      </c>
      <c r="G3495" t="str">
        <f t="shared" si="272"/>
        <v>CVP_03788_10</v>
      </c>
      <c r="H3495" t="str">
        <f>IF(ISNA(VLOOKUP(A3495,$A$3:A3494,1,0)),"","DUP!")</f>
        <v>DUP!</v>
      </c>
      <c r="I3495" t="str">
        <f>IF(ISNA(VLOOKUP(B3495,$B$3:B3494,1,0)),"","DUP!")</f>
        <v>DUP!</v>
      </c>
      <c r="J3495" t="str">
        <f t="shared" si="273"/>
        <v/>
      </c>
      <c r="K3495" t="str">
        <f t="shared" si="274"/>
        <v/>
      </c>
    </row>
    <row r="3496" spans="1:11">
      <c r="A3496" s="25" t="s">
        <v>1252</v>
      </c>
      <c r="B3496" s="25" t="s">
        <v>1217</v>
      </c>
      <c r="C3496" s="25" t="s">
        <v>243</v>
      </c>
      <c r="D3496" s="25" t="s">
        <v>245</v>
      </c>
      <c r="E3496">
        <f t="shared" si="270"/>
        <v>10</v>
      </c>
      <c r="F3496" t="str">
        <f t="shared" si="271"/>
        <v>Video Call</v>
      </c>
      <c r="G3496" t="str">
        <f t="shared" si="272"/>
        <v>CVP_03788_10</v>
      </c>
      <c r="H3496" t="str">
        <f>IF(ISNA(VLOOKUP(A3496,$A$3:A3495,1,0)),"","DUP!")</f>
        <v>DUP!</v>
      </c>
      <c r="I3496" t="str">
        <f>IF(ISNA(VLOOKUP(B3496,$B$3:B3495,1,0)),"","DUP!")</f>
        <v>DUP!</v>
      </c>
      <c r="J3496" t="str">
        <f t="shared" si="273"/>
        <v/>
      </c>
      <c r="K3496" t="str">
        <f t="shared" si="274"/>
        <v/>
      </c>
    </row>
    <row r="3497" spans="1:11">
      <c r="A3497" s="25" t="s">
        <v>1253</v>
      </c>
      <c r="B3497" s="25" t="s">
        <v>1217</v>
      </c>
      <c r="C3497" s="25" t="s">
        <v>243</v>
      </c>
      <c r="D3497" s="25" t="s">
        <v>244</v>
      </c>
      <c r="E3497">
        <f t="shared" si="270"/>
        <v>2</v>
      </c>
      <c r="F3497" t="str">
        <f t="shared" si="271"/>
        <v>Voice</v>
      </c>
      <c r="G3497" t="str">
        <f t="shared" si="272"/>
        <v>CVP_03789_2</v>
      </c>
      <c r="H3497" t="str">
        <f>IF(ISNA(VLOOKUP(A3497,$A$3:A3496,1,0)),"","DUP!")</f>
        <v/>
      </c>
      <c r="I3497" t="str">
        <f>IF(ISNA(VLOOKUP(B3497,$B$3:B3496,1,0)),"","DUP!")</f>
        <v>DUP!</v>
      </c>
      <c r="J3497" t="str">
        <f t="shared" si="273"/>
        <v/>
      </c>
      <c r="K3497" t="str">
        <f t="shared" si="274"/>
        <v>INSERT INTO ZONE_MAP (SERVICE_ID, SERVICE_NAME, CODE, NW_GROUP, ZONE) VALUES (2,'Voice','03789','THANH HOA','NATIONAL');</v>
      </c>
    </row>
    <row r="3498" spans="1:11">
      <c r="A3498" s="25" t="s">
        <v>1253</v>
      </c>
      <c r="B3498" s="25" t="s">
        <v>1217</v>
      </c>
      <c r="C3498" s="25" t="s">
        <v>243</v>
      </c>
      <c r="D3498" s="25" t="s">
        <v>244</v>
      </c>
      <c r="E3498">
        <f t="shared" si="270"/>
        <v>2</v>
      </c>
      <c r="F3498" t="str">
        <f t="shared" si="271"/>
        <v>Voice</v>
      </c>
      <c r="G3498" t="str">
        <f t="shared" si="272"/>
        <v>CVP_03789_2</v>
      </c>
      <c r="H3498" t="str">
        <f>IF(ISNA(VLOOKUP(A3498,$A$3:A3497,1,0)),"","DUP!")</f>
        <v>DUP!</v>
      </c>
      <c r="I3498" t="str">
        <f>IF(ISNA(VLOOKUP(B3498,$B$3:B3497,1,0)),"","DUP!")</f>
        <v>DUP!</v>
      </c>
      <c r="J3498" t="str">
        <f t="shared" si="273"/>
        <v/>
      </c>
      <c r="K3498" t="str">
        <f t="shared" si="274"/>
        <v/>
      </c>
    </row>
    <row r="3499" spans="1:11">
      <c r="A3499" s="25" t="s">
        <v>1253</v>
      </c>
      <c r="B3499" s="25" t="s">
        <v>1217</v>
      </c>
      <c r="C3499" s="25" t="s">
        <v>243</v>
      </c>
      <c r="D3499" s="25" t="s">
        <v>244</v>
      </c>
      <c r="E3499">
        <f t="shared" si="270"/>
        <v>2</v>
      </c>
      <c r="F3499" t="str">
        <f t="shared" si="271"/>
        <v>Voice</v>
      </c>
      <c r="G3499" t="str">
        <f t="shared" si="272"/>
        <v>CVP_03789_2</v>
      </c>
      <c r="H3499" t="str">
        <f>IF(ISNA(VLOOKUP(A3499,$A$3:A3498,1,0)),"","DUP!")</f>
        <v>DUP!</v>
      </c>
      <c r="I3499" t="str">
        <f>IF(ISNA(VLOOKUP(B3499,$B$3:B3498,1,0)),"","DUP!")</f>
        <v>DUP!</v>
      </c>
      <c r="J3499" t="str">
        <f t="shared" si="273"/>
        <v/>
      </c>
      <c r="K3499" t="str">
        <f t="shared" si="274"/>
        <v/>
      </c>
    </row>
    <row r="3500" spans="1:11">
      <c r="A3500" s="25" t="s">
        <v>1253</v>
      </c>
      <c r="B3500" s="25" t="s">
        <v>1217</v>
      </c>
      <c r="C3500" s="25" t="s">
        <v>243</v>
      </c>
      <c r="D3500" s="25" t="s">
        <v>245</v>
      </c>
      <c r="E3500">
        <f t="shared" si="270"/>
        <v>10</v>
      </c>
      <c r="F3500" t="str">
        <f t="shared" si="271"/>
        <v>Video Call</v>
      </c>
      <c r="G3500" t="str">
        <f t="shared" si="272"/>
        <v>CVP_03789_10</v>
      </c>
      <c r="H3500" t="str">
        <f>IF(ISNA(VLOOKUP(A3500,$A$3:A3499,1,0)),"","DUP!")</f>
        <v>DUP!</v>
      </c>
      <c r="I3500" t="str">
        <f>IF(ISNA(VLOOKUP(B3500,$B$3:B3499,1,0)),"","DUP!")</f>
        <v>DUP!</v>
      </c>
      <c r="J3500" t="str">
        <f t="shared" si="273"/>
        <v/>
      </c>
      <c r="K3500" t="str">
        <f t="shared" si="274"/>
        <v/>
      </c>
    </row>
    <row r="3501" spans="1:11">
      <c r="A3501" s="25" t="s">
        <v>1253</v>
      </c>
      <c r="B3501" s="25" t="s">
        <v>1217</v>
      </c>
      <c r="C3501" s="25" t="s">
        <v>243</v>
      </c>
      <c r="D3501" s="25" t="s">
        <v>245</v>
      </c>
      <c r="E3501">
        <f t="shared" si="270"/>
        <v>10</v>
      </c>
      <c r="F3501" t="str">
        <f t="shared" si="271"/>
        <v>Video Call</v>
      </c>
      <c r="G3501" t="str">
        <f t="shared" si="272"/>
        <v>CVP_03789_10</v>
      </c>
      <c r="H3501" t="str">
        <f>IF(ISNA(VLOOKUP(A3501,$A$3:A3500,1,0)),"","DUP!")</f>
        <v>DUP!</v>
      </c>
      <c r="I3501" t="str">
        <f>IF(ISNA(VLOOKUP(B3501,$B$3:B3500,1,0)),"","DUP!")</f>
        <v>DUP!</v>
      </c>
      <c r="J3501" t="str">
        <f t="shared" si="273"/>
        <v/>
      </c>
      <c r="K3501" t="str">
        <f t="shared" si="274"/>
        <v/>
      </c>
    </row>
    <row r="3502" spans="1:11">
      <c r="A3502" s="25" t="s">
        <v>1253</v>
      </c>
      <c r="B3502" s="25" t="s">
        <v>1217</v>
      </c>
      <c r="C3502" s="25" t="s">
        <v>243</v>
      </c>
      <c r="D3502" s="25" t="s">
        <v>245</v>
      </c>
      <c r="E3502">
        <f t="shared" si="270"/>
        <v>10</v>
      </c>
      <c r="F3502" t="str">
        <f t="shared" si="271"/>
        <v>Video Call</v>
      </c>
      <c r="G3502" t="str">
        <f t="shared" si="272"/>
        <v>CVP_03789_10</v>
      </c>
      <c r="H3502" t="str">
        <f>IF(ISNA(VLOOKUP(A3502,$A$3:A3501,1,0)),"","DUP!")</f>
        <v>DUP!</v>
      </c>
      <c r="I3502" t="str">
        <f>IF(ISNA(VLOOKUP(B3502,$B$3:B3501,1,0)),"","DUP!")</f>
        <v>DUP!</v>
      </c>
      <c r="J3502" t="str">
        <f t="shared" si="273"/>
        <v/>
      </c>
      <c r="K3502" t="str">
        <f t="shared" si="274"/>
        <v/>
      </c>
    </row>
    <row r="3503" spans="1:11">
      <c r="A3503" s="25" t="s">
        <v>1254</v>
      </c>
      <c r="B3503" s="25" t="s">
        <v>1255</v>
      </c>
      <c r="C3503" s="25" t="s">
        <v>289</v>
      </c>
      <c r="D3503" s="25" t="s">
        <v>244</v>
      </c>
      <c r="E3503">
        <f t="shared" si="270"/>
        <v>2</v>
      </c>
      <c r="F3503" t="str">
        <f t="shared" si="271"/>
        <v>Voice</v>
      </c>
      <c r="G3503" t="str">
        <f t="shared" si="272"/>
        <v>CDH_038_2</v>
      </c>
      <c r="H3503" t="str">
        <f>IF(ISNA(VLOOKUP(A3503,$A$3:A3502,1,0)),"","DUP!")</f>
        <v/>
      </c>
      <c r="I3503" t="str">
        <f>IF(ISNA(VLOOKUP(B3503,$B$3:B3502,1,0)),"","DUP!")</f>
        <v/>
      </c>
      <c r="J3503" t="str">
        <f t="shared" si="273"/>
        <v>NGHE AN</v>
      </c>
      <c r="K3503" t="str">
        <f t="shared" si="274"/>
        <v>INSERT INTO ZONE_MAP (SERVICE_ID, SERVICE_NAME, CODE, NW_GROUP, ZONE) VALUES (2,'Voice','038','NGHE AN','NATIONAL');</v>
      </c>
    </row>
    <row r="3504" spans="1:11">
      <c r="A3504" s="25" t="s">
        <v>1256</v>
      </c>
      <c r="B3504" s="25" t="s">
        <v>1255</v>
      </c>
      <c r="C3504" s="25" t="s">
        <v>289</v>
      </c>
      <c r="D3504" s="25" t="s">
        <v>244</v>
      </c>
      <c r="E3504">
        <f t="shared" si="270"/>
        <v>2</v>
      </c>
      <c r="F3504" t="str">
        <f t="shared" si="271"/>
        <v>Voice</v>
      </c>
      <c r="G3504" t="str">
        <f t="shared" si="272"/>
        <v>CDH_038101_2</v>
      </c>
      <c r="H3504" t="str">
        <f>IF(ISNA(VLOOKUP(A3504,$A$3:A3503,1,0)),"","DUP!")</f>
        <v/>
      </c>
      <c r="I3504" t="str">
        <f>IF(ISNA(VLOOKUP(B3504,$B$3:B3503,1,0)),"","DUP!")</f>
        <v>DUP!</v>
      </c>
      <c r="J3504" t="str">
        <f t="shared" si="273"/>
        <v/>
      </c>
      <c r="K3504" t="str">
        <f t="shared" si="274"/>
        <v>INSERT INTO ZONE_MAP (SERVICE_ID, SERVICE_NAME, CODE, NW_GROUP, ZONE) VALUES (2,'Voice','038101','NGHE AN','NATIONAL');</v>
      </c>
    </row>
    <row r="3505" spans="1:11">
      <c r="A3505" s="25" t="s">
        <v>1256</v>
      </c>
      <c r="B3505" s="25" t="s">
        <v>1255</v>
      </c>
      <c r="C3505" s="25" t="s">
        <v>289</v>
      </c>
      <c r="D3505" s="25" t="s">
        <v>244</v>
      </c>
      <c r="E3505">
        <f t="shared" si="270"/>
        <v>2</v>
      </c>
      <c r="F3505" t="str">
        <f t="shared" si="271"/>
        <v>Voice</v>
      </c>
      <c r="G3505" t="str">
        <f t="shared" si="272"/>
        <v>CDH_038101_2</v>
      </c>
      <c r="H3505" t="str">
        <f>IF(ISNA(VLOOKUP(A3505,$A$3:A3504,1,0)),"","DUP!")</f>
        <v>DUP!</v>
      </c>
      <c r="I3505" t="str">
        <f>IF(ISNA(VLOOKUP(B3505,$B$3:B3504,1,0)),"","DUP!")</f>
        <v>DUP!</v>
      </c>
      <c r="J3505" t="str">
        <f t="shared" si="273"/>
        <v/>
      </c>
      <c r="K3505" t="str">
        <f t="shared" si="274"/>
        <v/>
      </c>
    </row>
    <row r="3506" spans="1:11">
      <c r="A3506" s="25" t="s">
        <v>1256</v>
      </c>
      <c r="B3506" s="25" t="s">
        <v>1255</v>
      </c>
      <c r="C3506" s="25" t="s">
        <v>289</v>
      </c>
      <c r="D3506" s="25" t="s">
        <v>244</v>
      </c>
      <c r="E3506">
        <f t="shared" si="270"/>
        <v>2</v>
      </c>
      <c r="F3506" t="str">
        <f t="shared" si="271"/>
        <v>Voice</v>
      </c>
      <c r="G3506" t="str">
        <f t="shared" si="272"/>
        <v>CDH_038101_2</v>
      </c>
      <c r="H3506" t="str">
        <f>IF(ISNA(VLOOKUP(A3506,$A$3:A3505,1,0)),"","DUP!")</f>
        <v>DUP!</v>
      </c>
      <c r="I3506" t="str">
        <f>IF(ISNA(VLOOKUP(B3506,$B$3:B3505,1,0)),"","DUP!")</f>
        <v>DUP!</v>
      </c>
      <c r="J3506" t="str">
        <f t="shared" si="273"/>
        <v/>
      </c>
      <c r="K3506" t="str">
        <f t="shared" si="274"/>
        <v/>
      </c>
    </row>
    <row r="3507" spans="1:11">
      <c r="A3507" s="25" t="s">
        <v>1256</v>
      </c>
      <c r="B3507" s="25" t="s">
        <v>1255</v>
      </c>
      <c r="C3507" s="25" t="s">
        <v>289</v>
      </c>
      <c r="D3507" s="25" t="s">
        <v>245</v>
      </c>
      <c r="E3507">
        <f t="shared" si="270"/>
        <v>10</v>
      </c>
      <c r="F3507" t="str">
        <f t="shared" si="271"/>
        <v>Video Call</v>
      </c>
      <c r="G3507" t="str">
        <f t="shared" si="272"/>
        <v>CDH_038101_10</v>
      </c>
      <c r="H3507" t="str">
        <f>IF(ISNA(VLOOKUP(A3507,$A$3:A3506,1,0)),"","DUP!")</f>
        <v>DUP!</v>
      </c>
      <c r="I3507" t="str">
        <f>IF(ISNA(VLOOKUP(B3507,$B$3:B3506,1,0)),"","DUP!")</f>
        <v>DUP!</v>
      </c>
      <c r="J3507" t="str">
        <f t="shared" si="273"/>
        <v/>
      </c>
      <c r="K3507" t="str">
        <f t="shared" si="274"/>
        <v/>
      </c>
    </row>
    <row r="3508" spans="1:11">
      <c r="A3508" s="25" t="s">
        <v>1256</v>
      </c>
      <c r="B3508" s="25" t="s">
        <v>1255</v>
      </c>
      <c r="C3508" s="25" t="s">
        <v>289</v>
      </c>
      <c r="D3508" s="25" t="s">
        <v>245</v>
      </c>
      <c r="E3508">
        <f t="shared" si="270"/>
        <v>10</v>
      </c>
      <c r="F3508" t="str">
        <f t="shared" si="271"/>
        <v>Video Call</v>
      </c>
      <c r="G3508" t="str">
        <f t="shared" si="272"/>
        <v>CDH_038101_10</v>
      </c>
      <c r="H3508" t="str">
        <f>IF(ISNA(VLOOKUP(A3508,$A$3:A3507,1,0)),"","DUP!")</f>
        <v>DUP!</v>
      </c>
      <c r="I3508" t="str">
        <f>IF(ISNA(VLOOKUP(B3508,$B$3:B3507,1,0)),"","DUP!")</f>
        <v>DUP!</v>
      </c>
      <c r="J3508" t="str">
        <f t="shared" si="273"/>
        <v/>
      </c>
      <c r="K3508" t="str">
        <f t="shared" si="274"/>
        <v/>
      </c>
    </row>
    <row r="3509" spans="1:11">
      <c r="A3509" s="25" t="s">
        <v>1256</v>
      </c>
      <c r="B3509" s="25" t="s">
        <v>1255</v>
      </c>
      <c r="C3509" s="25" t="s">
        <v>289</v>
      </c>
      <c r="D3509" s="25" t="s">
        <v>245</v>
      </c>
      <c r="E3509">
        <f t="shared" si="270"/>
        <v>10</v>
      </c>
      <c r="F3509" t="str">
        <f t="shared" si="271"/>
        <v>Video Call</v>
      </c>
      <c r="G3509" t="str">
        <f t="shared" si="272"/>
        <v>CDH_038101_10</v>
      </c>
      <c r="H3509" t="str">
        <f>IF(ISNA(VLOOKUP(A3509,$A$3:A3508,1,0)),"","DUP!")</f>
        <v>DUP!</v>
      </c>
      <c r="I3509" t="str">
        <f>IF(ISNA(VLOOKUP(B3509,$B$3:B3508,1,0)),"","DUP!")</f>
        <v>DUP!</v>
      </c>
      <c r="J3509" t="str">
        <f t="shared" si="273"/>
        <v/>
      </c>
      <c r="K3509" t="str">
        <f t="shared" si="274"/>
        <v/>
      </c>
    </row>
    <row r="3510" spans="1:11">
      <c r="A3510" s="25" t="s">
        <v>1257</v>
      </c>
      <c r="B3510" s="25" t="s">
        <v>292</v>
      </c>
      <c r="C3510" s="25" t="s">
        <v>293</v>
      </c>
      <c r="D3510" s="25" t="s">
        <v>244</v>
      </c>
      <c r="E3510">
        <f t="shared" si="270"/>
        <v>2</v>
      </c>
      <c r="F3510" t="str">
        <f t="shared" si="271"/>
        <v>Voice</v>
      </c>
      <c r="G3510" t="str">
        <f t="shared" si="272"/>
        <v>VAS_0381060_2</v>
      </c>
      <c r="H3510" t="str">
        <f>IF(ISNA(VLOOKUP(A3510,$A$3:A3509,1,0)),"","DUP!")</f>
        <v/>
      </c>
      <c r="I3510" t="str">
        <f>IF(ISNA(VLOOKUP(B3510,$B$3:B3509,1,0)),"","DUP!")</f>
        <v>DUP!</v>
      </c>
      <c r="J3510" t="str">
        <f t="shared" si="273"/>
        <v/>
      </c>
      <c r="K3510" t="str">
        <f t="shared" si="274"/>
        <v>INSERT INTO ZONE_MAP (SERVICE_ID, SERVICE_NAME, CODE, NW_GROUP, ZONE) VALUES (2,'Voice','0381060','DICH VU 106X VTEL','NATIONAL');</v>
      </c>
    </row>
    <row r="3511" spans="1:11">
      <c r="A3511" s="25" t="s">
        <v>1258</v>
      </c>
      <c r="B3511" s="25" t="s">
        <v>292</v>
      </c>
      <c r="C3511" s="25" t="s">
        <v>293</v>
      </c>
      <c r="D3511" s="25" t="s">
        <v>244</v>
      </c>
      <c r="E3511">
        <f t="shared" si="270"/>
        <v>2</v>
      </c>
      <c r="F3511" t="str">
        <f t="shared" si="271"/>
        <v>Voice</v>
      </c>
      <c r="G3511" t="str">
        <f t="shared" si="272"/>
        <v>VAS_0381061_2</v>
      </c>
      <c r="H3511" t="str">
        <f>IF(ISNA(VLOOKUP(A3511,$A$3:A3510,1,0)),"","DUP!")</f>
        <v/>
      </c>
      <c r="I3511" t="str">
        <f>IF(ISNA(VLOOKUP(B3511,$B$3:B3510,1,0)),"","DUP!")</f>
        <v>DUP!</v>
      </c>
      <c r="J3511" t="str">
        <f t="shared" si="273"/>
        <v/>
      </c>
      <c r="K3511" t="str">
        <f t="shared" si="274"/>
        <v>INSERT INTO ZONE_MAP (SERVICE_ID, SERVICE_NAME, CODE, NW_GROUP, ZONE) VALUES (2,'Voice','0381061','DICH VU 106X VTEL','NATIONAL');</v>
      </c>
    </row>
    <row r="3512" spans="1:11">
      <c r="A3512" s="25" t="s">
        <v>1259</v>
      </c>
      <c r="B3512" s="25" t="s">
        <v>292</v>
      </c>
      <c r="C3512" s="25" t="s">
        <v>293</v>
      </c>
      <c r="D3512" s="25" t="s">
        <v>244</v>
      </c>
      <c r="E3512">
        <f t="shared" si="270"/>
        <v>2</v>
      </c>
      <c r="F3512" t="str">
        <f t="shared" si="271"/>
        <v>Voice</v>
      </c>
      <c r="G3512" t="str">
        <f t="shared" si="272"/>
        <v>VAS_0381062_2</v>
      </c>
      <c r="H3512" t="str">
        <f>IF(ISNA(VLOOKUP(A3512,$A$3:A3511,1,0)),"","DUP!")</f>
        <v/>
      </c>
      <c r="I3512" t="str">
        <f>IF(ISNA(VLOOKUP(B3512,$B$3:B3511,1,0)),"","DUP!")</f>
        <v>DUP!</v>
      </c>
      <c r="J3512" t="str">
        <f t="shared" si="273"/>
        <v/>
      </c>
      <c r="K3512" t="str">
        <f t="shared" si="274"/>
        <v>INSERT INTO ZONE_MAP (SERVICE_ID, SERVICE_NAME, CODE, NW_GROUP, ZONE) VALUES (2,'Voice','0381062','DICH VU 106X VTEL','NATIONAL');</v>
      </c>
    </row>
    <row r="3513" spans="1:11">
      <c r="A3513" s="25" t="s">
        <v>1260</v>
      </c>
      <c r="B3513" s="25" t="s">
        <v>292</v>
      </c>
      <c r="C3513" s="25" t="s">
        <v>293</v>
      </c>
      <c r="D3513" s="25" t="s">
        <v>244</v>
      </c>
      <c r="E3513">
        <f t="shared" si="270"/>
        <v>2</v>
      </c>
      <c r="F3513" t="str">
        <f t="shared" si="271"/>
        <v>Voice</v>
      </c>
      <c r="G3513" t="str">
        <f t="shared" si="272"/>
        <v>VAS_0381066_2</v>
      </c>
      <c r="H3513" t="str">
        <f>IF(ISNA(VLOOKUP(A3513,$A$3:A3512,1,0)),"","DUP!")</f>
        <v/>
      </c>
      <c r="I3513" t="str">
        <f>IF(ISNA(VLOOKUP(B3513,$B$3:B3512,1,0)),"","DUP!")</f>
        <v>DUP!</v>
      </c>
      <c r="J3513" t="str">
        <f t="shared" si="273"/>
        <v/>
      </c>
      <c r="K3513" t="str">
        <f t="shared" si="274"/>
        <v>INSERT INTO ZONE_MAP (SERVICE_ID, SERVICE_NAME, CODE, NW_GROUP, ZONE) VALUES (2,'Voice','0381066','DICH VU 106X VTEL','NATIONAL');</v>
      </c>
    </row>
    <row r="3514" spans="1:11">
      <c r="A3514" s="25" t="s">
        <v>1261</v>
      </c>
      <c r="B3514" s="25" t="s">
        <v>292</v>
      </c>
      <c r="C3514" s="25" t="s">
        <v>293</v>
      </c>
      <c r="D3514" s="25" t="s">
        <v>244</v>
      </c>
      <c r="E3514">
        <f t="shared" si="270"/>
        <v>2</v>
      </c>
      <c r="F3514" t="str">
        <f t="shared" si="271"/>
        <v>Voice</v>
      </c>
      <c r="G3514" t="str">
        <f t="shared" si="272"/>
        <v>VAS_0381068_2</v>
      </c>
      <c r="H3514" t="str">
        <f>IF(ISNA(VLOOKUP(A3514,$A$3:A3513,1,0)),"","DUP!")</f>
        <v/>
      </c>
      <c r="I3514" t="str">
        <f>IF(ISNA(VLOOKUP(B3514,$B$3:B3513,1,0)),"","DUP!")</f>
        <v>DUP!</v>
      </c>
      <c r="J3514" t="str">
        <f t="shared" si="273"/>
        <v/>
      </c>
      <c r="K3514" t="str">
        <f t="shared" si="274"/>
        <v>INSERT INTO ZONE_MAP (SERVICE_ID, SERVICE_NAME, CODE, NW_GROUP, ZONE) VALUES (2,'Voice','0381068','DICH VU 106X VTEL','NATIONAL');</v>
      </c>
    </row>
    <row r="3515" spans="1:11">
      <c r="A3515" s="25" t="s">
        <v>1262</v>
      </c>
      <c r="B3515" s="25" t="s">
        <v>292</v>
      </c>
      <c r="C3515" s="25" t="s">
        <v>293</v>
      </c>
      <c r="D3515" s="25" t="s">
        <v>244</v>
      </c>
      <c r="E3515">
        <f t="shared" si="270"/>
        <v>2</v>
      </c>
      <c r="F3515" t="str">
        <f t="shared" si="271"/>
        <v>Voice</v>
      </c>
      <c r="G3515" t="str">
        <f t="shared" si="272"/>
        <v>VAS_0381069_2</v>
      </c>
      <c r="H3515" t="str">
        <f>IF(ISNA(VLOOKUP(A3515,$A$3:A3514,1,0)),"","DUP!")</f>
        <v/>
      </c>
      <c r="I3515" t="str">
        <f>IF(ISNA(VLOOKUP(B3515,$B$3:B3514,1,0)),"","DUP!")</f>
        <v>DUP!</v>
      </c>
      <c r="J3515" t="str">
        <f t="shared" si="273"/>
        <v/>
      </c>
      <c r="K3515" t="str">
        <f t="shared" si="274"/>
        <v>INSERT INTO ZONE_MAP (SERVICE_ID, SERVICE_NAME, CODE, NW_GROUP, ZONE) VALUES (2,'Voice','0381069','DICH VU 106X VTEL','NATIONAL');</v>
      </c>
    </row>
    <row r="3516" spans="1:11">
      <c r="A3516" s="25" t="s">
        <v>1263</v>
      </c>
      <c r="B3516" s="25" t="s">
        <v>1255</v>
      </c>
      <c r="C3516" s="25" t="s">
        <v>289</v>
      </c>
      <c r="D3516" s="25" t="s">
        <v>244</v>
      </c>
      <c r="E3516">
        <f t="shared" si="270"/>
        <v>2</v>
      </c>
      <c r="F3516" t="str">
        <f t="shared" si="271"/>
        <v>Voice</v>
      </c>
      <c r="G3516" t="str">
        <f t="shared" si="272"/>
        <v>CDH_038110_2</v>
      </c>
      <c r="H3516" t="str">
        <f>IF(ISNA(VLOOKUP(A3516,$A$3:A3515,1,0)),"","DUP!")</f>
        <v/>
      </c>
      <c r="I3516" t="str">
        <f>IF(ISNA(VLOOKUP(B3516,$B$3:B3515,1,0)),"","DUP!")</f>
        <v>DUP!</v>
      </c>
      <c r="J3516" t="str">
        <f t="shared" si="273"/>
        <v/>
      </c>
      <c r="K3516" t="str">
        <f t="shared" si="274"/>
        <v>INSERT INTO ZONE_MAP (SERVICE_ID, SERVICE_NAME, CODE, NW_GROUP, ZONE) VALUES (2,'Voice','038110','NGHE AN','NATIONAL');</v>
      </c>
    </row>
    <row r="3517" spans="1:11">
      <c r="A3517" s="25" t="s">
        <v>1263</v>
      </c>
      <c r="B3517" s="25" t="s">
        <v>1255</v>
      </c>
      <c r="C3517" s="25" t="s">
        <v>289</v>
      </c>
      <c r="D3517" s="25" t="s">
        <v>244</v>
      </c>
      <c r="E3517">
        <f t="shared" si="270"/>
        <v>2</v>
      </c>
      <c r="F3517" t="str">
        <f t="shared" si="271"/>
        <v>Voice</v>
      </c>
      <c r="G3517" t="str">
        <f t="shared" si="272"/>
        <v>CDH_038110_2</v>
      </c>
      <c r="H3517" t="str">
        <f>IF(ISNA(VLOOKUP(A3517,$A$3:A3516,1,0)),"","DUP!")</f>
        <v>DUP!</v>
      </c>
      <c r="I3517" t="str">
        <f>IF(ISNA(VLOOKUP(B3517,$B$3:B3516,1,0)),"","DUP!")</f>
        <v>DUP!</v>
      </c>
      <c r="J3517" t="str">
        <f t="shared" si="273"/>
        <v/>
      </c>
      <c r="K3517" t="str">
        <f t="shared" si="274"/>
        <v/>
      </c>
    </row>
    <row r="3518" spans="1:11">
      <c r="A3518" s="25" t="s">
        <v>1263</v>
      </c>
      <c r="B3518" s="25" t="s">
        <v>1255</v>
      </c>
      <c r="C3518" s="25" t="s">
        <v>289</v>
      </c>
      <c r="D3518" s="25" t="s">
        <v>244</v>
      </c>
      <c r="E3518">
        <f t="shared" si="270"/>
        <v>2</v>
      </c>
      <c r="F3518" t="str">
        <f t="shared" si="271"/>
        <v>Voice</v>
      </c>
      <c r="G3518" t="str">
        <f t="shared" si="272"/>
        <v>CDH_038110_2</v>
      </c>
      <c r="H3518" t="str">
        <f>IF(ISNA(VLOOKUP(A3518,$A$3:A3517,1,0)),"","DUP!")</f>
        <v>DUP!</v>
      </c>
      <c r="I3518" t="str">
        <f>IF(ISNA(VLOOKUP(B3518,$B$3:B3517,1,0)),"","DUP!")</f>
        <v>DUP!</v>
      </c>
      <c r="J3518" t="str">
        <f t="shared" si="273"/>
        <v/>
      </c>
      <c r="K3518" t="str">
        <f t="shared" si="274"/>
        <v/>
      </c>
    </row>
    <row r="3519" spans="1:11">
      <c r="A3519" s="25" t="s">
        <v>1263</v>
      </c>
      <c r="B3519" s="25" t="s">
        <v>1255</v>
      </c>
      <c r="C3519" s="25" t="s">
        <v>289</v>
      </c>
      <c r="D3519" s="25" t="s">
        <v>245</v>
      </c>
      <c r="E3519">
        <f t="shared" si="270"/>
        <v>10</v>
      </c>
      <c r="F3519" t="str">
        <f t="shared" si="271"/>
        <v>Video Call</v>
      </c>
      <c r="G3519" t="str">
        <f t="shared" si="272"/>
        <v>CDH_038110_10</v>
      </c>
      <c r="H3519" t="str">
        <f>IF(ISNA(VLOOKUP(A3519,$A$3:A3518,1,0)),"","DUP!")</f>
        <v>DUP!</v>
      </c>
      <c r="I3519" t="str">
        <f>IF(ISNA(VLOOKUP(B3519,$B$3:B3518,1,0)),"","DUP!")</f>
        <v>DUP!</v>
      </c>
      <c r="J3519" t="str">
        <f t="shared" si="273"/>
        <v/>
      </c>
      <c r="K3519" t="str">
        <f t="shared" si="274"/>
        <v/>
      </c>
    </row>
    <row r="3520" spans="1:11">
      <c r="A3520" s="25" t="s">
        <v>1263</v>
      </c>
      <c r="B3520" s="25" t="s">
        <v>1255</v>
      </c>
      <c r="C3520" s="25" t="s">
        <v>289</v>
      </c>
      <c r="D3520" s="25" t="s">
        <v>245</v>
      </c>
      <c r="E3520">
        <f t="shared" si="270"/>
        <v>10</v>
      </c>
      <c r="F3520" t="str">
        <f t="shared" si="271"/>
        <v>Video Call</v>
      </c>
      <c r="G3520" t="str">
        <f t="shared" si="272"/>
        <v>CDH_038110_10</v>
      </c>
      <c r="H3520" t="str">
        <f>IF(ISNA(VLOOKUP(A3520,$A$3:A3519,1,0)),"","DUP!")</f>
        <v>DUP!</v>
      </c>
      <c r="I3520" t="str">
        <f>IF(ISNA(VLOOKUP(B3520,$B$3:B3519,1,0)),"","DUP!")</f>
        <v>DUP!</v>
      </c>
      <c r="J3520" t="str">
        <f t="shared" si="273"/>
        <v/>
      </c>
      <c r="K3520" t="str">
        <f t="shared" si="274"/>
        <v/>
      </c>
    </row>
    <row r="3521" spans="1:11">
      <c r="A3521" s="25" t="s">
        <v>1263</v>
      </c>
      <c r="B3521" s="25" t="s">
        <v>1255</v>
      </c>
      <c r="C3521" s="25" t="s">
        <v>289</v>
      </c>
      <c r="D3521" s="25" t="s">
        <v>245</v>
      </c>
      <c r="E3521">
        <f t="shared" si="270"/>
        <v>10</v>
      </c>
      <c r="F3521" t="str">
        <f t="shared" si="271"/>
        <v>Video Call</v>
      </c>
      <c r="G3521" t="str">
        <f t="shared" si="272"/>
        <v>CDH_038110_10</v>
      </c>
      <c r="H3521" t="str">
        <f>IF(ISNA(VLOOKUP(A3521,$A$3:A3520,1,0)),"","DUP!")</f>
        <v>DUP!</v>
      </c>
      <c r="I3521" t="str">
        <f>IF(ISNA(VLOOKUP(B3521,$B$3:B3520,1,0)),"","DUP!")</f>
        <v>DUP!</v>
      </c>
      <c r="J3521" t="str">
        <f t="shared" si="273"/>
        <v/>
      </c>
      <c r="K3521" t="str">
        <f t="shared" si="274"/>
        <v/>
      </c>
    </row>
    <row r="3522" spans="1:11">
      <c r="A3522" s="25" t="s">
        <v>1264</v>
      </c>
      <c r="B3522" s="25" t="s">
        <v>301</v>
      </c>
      <c r="C3522" s="25" t="s">
        <v>302</v>
      </c>
      <c r="D3522" s="25" t="s">
        <v>244</v>
      </c>
      <c r="E3522">
        <f t="shared" si="270"/>
        <v>2</v>
      </c>
      <c r="F3522" t="str">
        <f t="shared" si="271"/>
        <v>Voice</v>
      </c>
      <c r="G3522" t="str">
        <f t="shared" si="272"/>
        <v>TAT_038116_2</v>
      </c>
      <c r="H3522" t="str">
        <f>IF(ISNA(VLOOKUP(A3522,$A$3:A3521,1,0)),"","DUP!")</f>
        <v/>
      </c>
      <c r="I3522" t="str">
        <f>IF(ISNA(VLOOKUP(B3522,$B$3:B3521,1,0)),"","DUP!")</f>
        <v>DUP!</v>
      </c>
      <c r="J3522" t="str">
        <f t="shared" si="273"/>
        <v/>
      </c>
      <c r="K3522" t="str">
        <f t="shared" si="274"/>
        <v>INSERT INTO ZONE_MAP (SERVICE_ID, SERVICE_NAME, CODE, NW_GROUP, ZONE) VALUES (2,'Voice','038116','DV DIEN THOAI','NATIONAL');</v>
      </c>
    </row>
    <row r="3523" spans="1:11">
      <c r="A3523" s="25" t="s">
        <v>1264</v>
      </c>
      <c r="B3523" s="25" t="s">
        <v>301</v>
      </c>
      <c r="C3523" s="25" t="s">
        <v>302</v>
      </c>
      <c r="D3523" s="25" t="s">
        <v>244</v>
      </c>
      <c r="E3523">
        <f t="shared" si="270"/>
        <v>2</v>
      </c>
      <c r="F3523" t="str">
        <f t="shared" si="271"/>
        <v>Voice</v>
      </c>
      <c r="G3523" t="str">
        <f t="shared" si="272"/>
        <v>TAT_038116_2</v>
      </c>
      <c r="H3523" t="str">
        <f>IF(ISNA(VLOOKUP(A3523,$A$3:A3522,1,0)),"","DUP!")</f>
        <v>DUP!</v>
      </c>
      <c r="I3523" t="str">
        <f>IF(ISNA(VLOOKUP(B3523,$B$3:B3522,1,0)),"","DUP!")</f>
        <v>DUP!</v>
      </c>
      <c r="J3523" t="str">
        <f t="shared" si="273"/>
        <v/>
      </c>
      <c r="K3523" t="str">
        <f t="shared" si="274"/>
        <v/>
      </c>
    </row>
    <row r="3524" spans="1:11">
      <c r="A3524" s="25" t="s">
        <v>1264</v>
      </c>
      <c r="B3524" s="25" t="s">
        <v>301</v>
      </c>
      <c r="C3524" s="25" t="s">
        <v>302</v>
      </c>
      <c r="D3524" s="25" t="s">
        <v>244</v>
      </c>
      <c r="E3524">
        <f t="shared" ref="E3524:E3587" si="275">IF(D3524="NORMAL",2,10)</f>
        <v>2</v>
      </c>
      <c r="F3524" t="str">
        <f t="shared" ref="F3524:F3587" si="276">IF(D3524="NORMAL","Voice","Video Call")</f>
        <v>Voice</v>
      </c>
      <c r="G3524" t="str">
        <f t="shared" ref="G3524:G3587" si="277">C3524&amp;"_"&amp;A3524&amp;"_"&amp;E3524</f>
        <v>TAT_038116_2</v>
      </c>
      <c r="H3524" t="str">
        <f>IF(ISNA(VLOOKUP(A3524,$A$3:A3523,1,0)),"","DUP!")</f>
        <v>DUP!</v>
      </c>
      <c r="I3524" t="str">
        <f>IF(ISNA(VLOOKUP(B3524,$B$3:B3523,1,0)),"","DUP!")</f>
        <v>DUP!</v>
      </c>
      <c r="J3524" t="str">
        <f t="shared" ref="J3524:J3587" si="278">IF(I3524="DUP!","",B3524)</f>
        <v/>
      </c>
      <c r="K3524" t="str">
        <f t="shared" ref="K3524:K3587" si="279">IF(H3524="DUP!","","INSERT INTO ZONE_MAP (SERVICE_ID, SERVICE_NAME, CODE, NW_GROUP, ZONE) VALUES ("&amp;E3524&amp;",'"&amp;F3524&amp;"','"&amp;A3524&amp;"','"&amp;B3524&amp;"','"&amp;IF(B3524="VINAPHONE","INTERNAL","NATIONAL")&amp;"');")</f>
        <v/>
      </c>
    </row>
    <row r="3525" spans="1:11">
      <c r="A3525" s="25" t="s">
        <v>1264</v>
      </c>
      <c r="B3525" s="25" t="s">
        <v>301</v>
      </c>
      <c r="C3525" s="25" t="s">
        <v>302</v>
      </c>
      <c r="D3525" s="25" t="s">
        <v>245</v>
      </c>
      <c r="E3525">
        <f t="shared" si="275"/>
        <v>10</v>
      </c>
      <c r="F3525" t="str">
        <f t="shared" si="276"/>
        <v>Video Call</v>
      </c>
      <c r="G3525" t="str">
        <f t="shared" si="277"/>
        <v>TAT_038116_10</v>
      </c>
      <c r="H3525" t="str">
        <f>IF(ISNA(VLOOKUP(A3525,$A$3:A3524,1,0)),"","DUP!")</f>
        <v>DUP!</v>
      </c>
      <c r="I3525" t="str">
        <f>IF(ISNA(VLOOKUP(B3525,$B$3:B3524,1,0)),"","DUP!")</f>
        <v>DUP!</v>
      </c>
      <c r="J3525" t="str">
        <f t="shared" si="278"/>
        <v/>
      </c>
      <c r="K3525" t="str">
        <f t="shared" si="279"/>
        <v/>
      </c>
    </row>
    <row r="3526" spans="1:11">
      <c r="A3526" s="25" t="s">
        <v>1264</v>
      </c>
      <c r="B3526" s="25" t="s">
        <v>301</v>
      </c>
      <c r="C3526" s="25" t="s">
        <v>302</v>
      </c>
      <c r="D3526" s="25" t="s">
        <v>245</v>
      </c>
      <c r="E3526">
        <f t="shared" si="275"/>
        <v>10</v>
      </c>
      <c r="F3526" t="str">
        <f t="shared" si="276"/>
        <v>Video Call</v>
      </c>
      <c r="G3526" t="str">
        <f t="shared" si="277"/>
        <v>TAT_038116_10</v>
      </c>
      <c r="H3526" t="str">
        <f>IF(ISNA(VLOOKUP(A3526,$A$3:A3525,1,0)),"","DUP!")</f>
        <v>DUP!</v>
      </c>
      <c r="I3526" t="str">
        <f>IF(ISNA(VLOOKUP(B3526,$B$3:B3525,1,0)),"","DUP!")</f>
        <v>DUP!</v>
      </c>
      <c r="J3526" t="str">
        <f t="shared" si="278"/>
        <v/>
      </c>
      <c r="K3526" t="str">
        <f t="shared" si="279"/>
        <v/>
      </c>
    </row>
    <row r="3527" spans="1:11">
      <c r="A3527" s="25" t="s">
        <v>1264</v>
      </c>
      <c r="B3527" s="25" t="s">
        <v>301</v>
      </c>
      <c r="C3527" s="25" t="s">
        <v>302</v>
      </c>
      <c r="D3527" s="25" t="s">
        <v>245</v>
      </c>
      <c r="E3527">
        <f t="shared" si="275"/>
        <v>10</v>
      </c>
      <c r="F3527" t="str">
        <f t="shared" si="276"/>
        <v>Video Call</v>
      </c>
      <c r="G3527" t="str">
        <f t="shared" si="277"/>
        <v>TAT_038116_10</v>
      </c>
      <c r="H3527" t="str">
        <f>IF(ISNA(VLOOKUP(A3527,$A$3:A3526,1,0)),"","DUP!")</f>
        <v>DUP!</v>
      </c>
      <c r="I3527" t="str">
        <f>IF(ISNA(VLOOKUP(B3527,$B$3:B3526,1,0)),"","DUP!")</f>
        <v>DUP!</v>
      </c>
      <c r="J3527" t="str">
        <f t="shared" si="278"/>
        <v/>
      </c>
      <c r="K3527" t="str">
        <f t="shared" si="279"/>
        <v/>
      </c>
    </row>
    <row r="3528" spans="1:11">
      <c r="A3528" s="25" t="s">
        <v>1265</v>
      </c>
      <c r="B3528" s="25" t="s">
        <v>301</v>
      </c>
      <c r="C3528" s="25" t="s">
        <v>302</v>
      </c>
      <c r="D3528" s="25" t="s">
        <v>244</v>
      </c>
      <c r="E3528">
        <f t="shared" si="275"/>
        <v>2</v>
      </c>
      <c r="F3528" t="str">
        <f t="shared" si="276"/>
        <v>Voice</v>
      </c>
      <c r="G3528" t="str">
        <f t="shared" si="277"/>
        <v>TAT_038117_2</v>
      </c>
      <c r="H3528" t="str">
        <f>IF(ISNA(VLOOKUP(A3528,$A$3:A3527,1,0)),"","DUP!")</f>
        <v/>
      </c>
      <c r="I3528" t="str">
        <f>IF(ISNA(VLOOKUP(B3528,$B$3:B3527,1,0)),"","DUP!")</f>
        <v>DUP!</v>
      </c>
      <c r="J3528" t="str">
        <f t="shared" si="278"/>
        <v/>
      </c>
      <c r="K3528" t="str">
        <f t="shared" si="279"/>
        <v>INSERT INTO ZONE_MAP (SERVICE_ID, SERVICE_NAME, CODE, NW_GROUP, ZONE) VALUES (2,'Voice','038117','DV DIEN THOAI','NATIONAL');</v>
      </c>
    </row>
    <row r="3529" spans="1:11">
      <c r="A3529" s="25" t="s">
        <v>1265</v>
      </c>
      <c r="B3529" s="25" t="s">
        <v>301</v>
      </c>
      <c r="C3529" s="25" t="s">
        <v>302</v>
      </c>
      <c r="D3529" s="25" t="s">
        <v>244</v>
      </c>
      <c r="E3529">
        <f t="shared" si="275"/>
        <v>2</v>
      </c>
      <c r="F3529" t="str">
        <f t="shared" si="276"/>
        <v>Voice</v>
      </c>
      <c r="G3529" t="str">
        <f t="shared" si="277"/>
        <v>TAT_038117_2</v>
      </c>
      <c r="H3529" t="str">
        <f>IF(ISNA(VLOOKUP(A3529,$A$3:A3528,1,0)),"","DUP!")</f>
        <v>DUP!</v>
      </c>
      <c r="I3529" t="str">
        <f>IF(ISNA(VLOOKUP(B3529,$B$3:B3528,1,0)),"","DUP!")</f>
        <v>DUP!</v>
      </c>
      <c r="J3529" t="str">
        <f t="shared" si="278"/>
        <v/>
      </c>
      <c r="K3529" t="str">
        <f t="shared" si="279"/>
        <v/>
      </c>
    </row>
    <row r="3530" spans="1:11">
      <c r="A3530" s="25" t="s">
        <v>1265</v>
      </c>
      <c r="B3530" s="25" t="s">
        <v>301</v>
      </c>
      <c r="C3530" s="25" t="s">
        <v>302</v>
      </c>
      <c r="D3530" s="25" t="s">
        <v>244</v>
      </c>
      <c r="E3530">
        <f t="shared" si="275"/>
        <v>2</v>
      </c>
      <c r="F3530" t="str">
        <f t="shared" si="276"/>
        <v>Voice</v>
      </c>
      <c r="G3530" t="str">
        <f t="shared" si="277"/>
        <v>TAT_038117_2</v>
      </c>
      <c r="H3530" t="str">
        <f>IF(ISNA(VLOOKUP(A3530,$A$3:A3529,1,0)),"","DUP!")</f>
        <v>DUP!</v>
      </c>
      <c r="I3530" t="str">
        <f>IF(ISNA(VLOOKUP(B3530,$B$3:B3529,1,0)),"","DUP!")</f>
        <v>DUP!</v>
      </c>
      <c r="J3530" t="str">
        <f t="shared" si="278"/>
        <v/>
      </c>
      <c r="K3530" t="str">
        <f t="shared" si="279"/>
        <v/>
      </c>
    </row>
    <row r="3531" spans="1:11">
      <c r="A3531" s="25" t="s">
        <v>1265</v>
      </c>
      <c r="B3531" s="25" t="s">
        <v>301</v>
      </c>
      <c r="C3531" s="25" t="s">
        <v>302</v>
      </c>
      <c r="D3531" s="25" t="s">
        <v>245</v>
      </c>
      <c r="E3531">
        <f t="shared" si="275"/>
        <v>10</v>
      </c>
      <c r="F3531" t="str">
        <f t="shared" si="276"/>
        <v>Video Call</v>
      </c>
      <c r="G3531" t="str">
        <f t="shared" si="277"/>
        <v>TAT_038117_10</v>
      </c>
      <c r="H3531" t="str">
        <f>IF(ISNA(VLOOKUP(A3531,$A$3:A3530,1,0)),"","DUP!")</f>
        <v>DUP!</v>
      </c>
      <c r="I3531" t="str">
        <f>IF(ISNA(VLOOKUP(B3531,$B$3:B3530,1,0)),"","DUP!")</f>
        <v>DUP!</v>
      </c>
      <c r="J3531" t="str">
        <f t="shared" si="278"/>
        <v/>
      </c>
      <c r="K3531" t="str">
        <f t="shared" si="279"/>
        <v/>
      </c>
    </row>
    <row r="3532" spans="1:11">
      <c r="A3532" s="25" t="s">
        <v>1265</v>
      </c>
      <c r="B3532" s="25" t="s">
        <v>301</v>
      </c>
      <c r="C3532" s="25" t="s">
        <v>302</v>
      </c>
      <c r="D3532" s="25" t="s">
        <v>245</v>
      </c>
      <c r="E3532">
        <f t="shared" si="275"/>
        <v>10</v>
      </c>
      <c r="F3532" t="str">
        <f t="shared" si="276"/>
        <v>Video Call</v>
      </c>
      <c r="G3532" t="str">
        <f t="shared" si="277"/>
        <v>TAT_038117_10</v>
      </c>
      <c r="H3532" t="str">
        <f>IF(ISNA(VLOOKUP(A3532,$A$3:A3531,1,0)),"","DUP!")</f>
        <v>DUP!</v>
      </c>
      <c r="I3532" t="str">
        <f>IF(ISNA(VLOOKUP(B3532,$B$3:B3531,1,0)),"","DUP!")</f>
        <v>DUP!</v>
      </c>
      <c r="J3532" t="str">
        <f t="shared" si="278"/>
        <v/>
      </c>
      <c r="K3532" t="str">
        <f t="shared" si="279"/>
        <v/>
      </c>
    </row>
    <row r="3533" spans="1:11">
      <c r="A3533" s="25" t="s">
        <v>1265</v>
      </c>
      <c r="B3533" s="25" t="s">
        <v>301</v>
      </c>
      <c r="C3533" s="25" t="s">
        <v>302</v>
      </c>
      <c r="D3533" s="25" t="s">
        <v>245</v>
      </c>
      <c r="E3533">
        <f t="shared" si="275"/>
        <v>10</v>
      </c>
      <c r="F3533" t="str">
        <f t="shared" si="276"/>
        <v>Video Call</v>
      </c>
      <c r="G3533" t="str">
        <f t="shared" si="277"/>
        <v>TAT_038117_10</v>
      </c>
      <c r="H3533" t="str">
        <f>IF(ISNA(VLOOKUP(A3533,$A$3:A3532,1,0)),"","DUP!")</f>
        <v>DUP!</v>
      </c>
      <c r="I3533" t="str">
        <f>IF(ISNA(VLOOKUP(B3533,$B$3:B3532,1,0)),"","DUP!")</f>
        <v>DUP!</v>
      </c>
      <c r="J3533" t="str">
        <f t="shared" si="278"/>
        <v/>
      </c>
      <c r="K3533" t="str">
        <f t="shared" si="279"/>
        <v/>
      </c>
    </row>
    <row r="3534" spans="1:11">
      <c r="A3534" s="25" t="s">
        <v>1266</v>
      </c>
      <c r="B3534" s="25" t="s">
        <v>301</v>
      </c>
      <c r="C3534" s="25" t="s">
        <v>302</v>
      </c>
      <c r="D3534" s="25" t="s">
        <v>244</v>
      </c>
      <c r="E3534">
        <f t="shared" si="275"/>
        <v>2</v>
      </c>
      <c r="F3534" t="str">
        <f t="shared" si="276"/>
        <v>Voice</v>
      </c>
      <c r="G3534" t="str">
        <f t="shared" si="277"/>
        <v>TAT_038118_2</v>
      </c>
      <c r="H3534" t="str">
        <f>IF(ISNA(VLOOKUP(A3534,$A$3:A3533,1,0)),"","DUP!")</f>
        <v/>
      </c>
      <c r="I3534" t="str">
        <f>IF(ISNA(VLOOKUP(B3534,$B$3:B3533,1,0)),"","DUP!")</f>
        <v>DUP!</v>
      </c>
      <c r="J3534" t="str">
        <f t="shared" si="278"/>
        <v/>
      </c>
      <c r="K3534" t="str">
        <f t="shared" si="279"/>
        <v>INSERT INTO ZONE_MAP (SERVICE_ID, SERVICE_NAME, CODE, NW_GROUP, ZONE) VALUES (2,'Voice','038118','DV DIEN THOAI','NATIONAL');</v>
      </c>
    </row>
    <row r="3535" spans="1:11">
      <c r="A3535" s="25" t="s">
        <v>1266</v>
      </c>
      <c r="B3535" s="25" t="s">
        <v>301</v>
      </c>
      <c r="C3535" s="25" t="s">
        <v>302</v>
      </c>
      <c r="D3535" s="25" t="s">
        <v>244</v>
      </c>
      <c r="E3535">
        <f t="shared" si="275"/>
        <v>2</v>
      </c>
      <c r="F3535" t="str">
        <f t="shared" si="276"/>
        <v>Voice</v>
      </c>
      <c r="G3535" t="str">
        <f t="shared" si="277"/>
        <v>TAT_038118_2</v>
      </c>
      <c r="H3535" t="str">
        <f>IF(ISNA(VLOOKUP(A3535,$A$3:A3534,1,0)),"","DUP!")</f>
        <v>DUP!</v>
      </c>
      <c r="I3535" t="str">
        <f>IF(ISNA(VLOOKUP(B3535,$B$3:B3534,1,0)),"","DUP!")</f>
        <v>DUP!</v>
      </c>
      <c r="J3535" t="str">
        <f t="shared" si="278"/>
        <v/>
      </c>
      <c r="K3535" t="str">
        <f t="shared" si="279"/>
        <v/>
      </c>
    </row>
    <row r="3536" spans="1:11">
      <c r="A3536" s="25" t="s">
        <v>1266</v>
      </c>
      <c r="B3536" s="25" t="s">
        <v>301</v>
      </c>
      <c r="C3536" s="25" t="s">
        <v>302</v>
      </c>
      <c r="D3536" s="25" t="s">
        <v>244</v>
      </c>
      <c r="E3536">
        <f t="shared" si="275"/>
        <v>2</v>
      </c>
      <c r="F3536" t="str">
        <f t="shared" si="276"/>
        <v>Voice</v>
      </c>
      <c r="G3536" t="str">
        <f t="shared" si="277"/>
        <v>TAT_038118_2</v>
      </c>
      <c r="H3536" t="str">
        <f>IF(ISNA(VLOOKUP(A3536,$A$3:A3535,1,0)),"","DUP!")</f>
        <v>DUP!</v>
      </c>
      <c r="I3536" t="str">
        <f>IF(ISNA(VLOOKUP(B3536,$B$3:B3535,1,0)),"","DUP!")</f>
        <v>DUP!</v>
      </c>
      <c r="J3536" t="str">
        <f t="shared" si="278"/>
        <v/>
      </c>
      <c r="K3536" t="str">
        <f t="shared" si="279"/>
        <v/>
      </c>
    </row>
    <row r="3537" spans="1:11">
      <c r="A3537" s="25" t="s">
        <v>1266</v>
      </c>
      <c r="B3537" s="25" t="s">
        <v>301</v>
      </c>
      <c r="C3537" s="25" t="s">
        <v>302</v>
      </c>
      <c r="D3537" s="25" t="s">
        <v>245</v>
      </c>
      <c r="E3537">
        <f t="shared" si="275"/>
        <v>10</v>
      </c>
      <c r="F3537" t="str">
        <f t="shared" si="276"/>
        <v>Video Call</v>
      </c>
      <c r="G3537" t="str">
        <f t="shared" si="277"/>
        <v>TAT_038118_10</v>
      </c>
      <c r="H3537" t="str">
        <f>IF(ISNA(VLOOKUP(A3537,$A$3:A3536,1,0)),"","DUP!")</f>
        <v>DUP!</v>
      </c>
      <c r="I3537" t="str">
        <f>IF(ISNA(VLOOKUP(B3537,$B$3:B3536,1,0)),"","DUP!")</f>
        <v>DUP!</v>
      </c>
      <c r="J3537" t="str">
        <f t="shared" si="278"/>
        <v/>
      </c>
      <c r="K3537" t="str">
        <f t="shared" si="279"/>
        <v/>
      </c>
    </row>
    <row r="3538" spans="1:11">
      <c r="A3538" s="25" t="s">
        <v>1266</v>
      </c>
      <c r="B3538" s="25" t="s">
        <v>301</v>
      </c>
      <c r="C3538" s="25" t="s">
        <v>302</v>
      </c>
      <c r="D3538" s="25" t="s">
        <v>245</v>
      </c>
      <c r="E3538">
        <f t="shared" si="275"/>
        <v>10</v>
      </c>
      <c r="F3538" t="str">
        <f t="shared" si="276"/>
        <v>Video Call</v>
      </c>
      <c r="G3538" t="str">
        <f t="shared" si="277"/>
        <v>TAT_038118_10</v>
      </c>
      <c r="H3538" t="str">
        <f>IF(ISNA(VLOOKUP(A3538,$A$3:A3537,1,0)),"","DUP!")</f>
        <v>DUP!</v>
      </c>
      <c r="I3538" t="str">
        <f>IF(ISNA(VLOOKUP(B3538,$B$3:B3537,1,0)),"","DUP!")</f>
        <v>DUP!</v>
      </c>
      <c r="J3538" t="str">
        <f t="shared" si="278"/>
        <v/>
      </c>
      <c r="K3538" t="str">
        <f t="shared" si="279"/>
        <v/>
      </c>
    </row>
    <row r="3539" spans="1:11">
      <c r="A3539" s="25" t="s">
        <v>1266</v>
      </c>
      <c r="B3539" s="25" t="s">
        <v>301</v>
      </c>
      <c r="C3539" s="25" t="s">
        <v>302</v>
      </c>
      <c r="D3539" s="25" t="s">
        <v>245</v>
      </c>
      <c r="E3539">
        <f t="shared" si="275"/>
        <v>10</v>
      </c>
      <c r="F3539" t="str">
        <f t="shared" si="276"/>
        <v>Video Call</v>
      </c>
      <c r="G3539" t="str">
        <f t="shared" si="277"/>
        <v>TAT_038118_10</v>
      </c>
      <c r="H3539" t="str">
        <f>IF(ISNA(VLOOKUP(A3539,$A$3:A3538,1,0)),"","DUP!")</f>
        <v>DUP!</v>
      </c>
      <c r="I3539" t="str">
        <f>IF(ISNA(VLOOKUP(B3539,$B$3:B3538,1,0)),"","DUP!")</f>
        <v>DUP!</v>
      </c>
      <c r="J3539" t="str">
        <f t="shared" si="278"/>
        <v/>
      </c>
      <c r="K3539" t="str">
        <f t="shared" si="279"/>
        <v/>
      </c>
    </row>
    <row r="3540" spans="1:11">
      <c r="A3540" s="25" t="s">
        <v>1267</v>
      </c>
      <c r="B3540" s="25" t="s">
        <v>306</v>
      </c>
      <c r="C3540" s="25" t="s">
        <v>307</v>
      </c>
      <c r="D3540" s="25" t="s">
        <v>244</v>
      </c>
      <c r="E3540">
        <f t="shared" si="275"/>
        <v>2</v>
      </c>
      <c r="F3540" t="str">
        <f t="shared" si="276"/>
        <v>Voice</v>
      </c>
      <c r="G3540" t="str">
        <f t="shared" si="277"/>
        <v>NET_0381260_2</v>
      </c>
      <c r="H3540" t="str">
        <f>IF(ISNA(VLOOKUP(A3540,$A$3:A3539,1,0)),"","DUP!")</f>
        <v/>
      </c>
      <c r="I3540" t="str">
        <f>IF(ISNA(VLOOKUP(B3540,$B$3:B3539,1,0)),"","DUP!")</f>
        <v>DUP!</v>
      </c>
      <c r="J3540" t="str">
        <f t="shared" si="278"/>
        <v/>
      </c>
      <c r="K3540" t="str">
        <f t="shared" si="279"/>
        <v>INSERT INTO ZONE_MAP (SERVICE_ID, SERVICE_NAME, CODE, NW_GROUP, ZONE) VALUES (2,'Voice','0381260','INTERNET','NATIONAL');</v>
      </c>
    </row>
    <row r="3541" spans="1:11">
      <c r="A3541" s="25" t="s">
        <v>1267</v>
      </c>
      <c r="B3541" s="25" t="s">
        <v>306</v>
      </c>
      <c r="C3541" s="25" t="s">
        <v>307</v>
      </c>
      <c r="D3541" s="25" t="s">
        <v>244</v>
      </c>
      <c r="E3541">
        <f t="shared" si="275"/>
        <v>2</v>
      </c>
      <c r="F3541" t="str">
        <f t="shared" si="276"/>
        <v>Voice</v>
      </c>
      <c r="G3541" t="str">
        <f t="shared" si="277"/>
        <v>NET_0381260_2</v>
      </c>
      <c r="H3541" t="str">
        <f>IF(ISNA(VLOOKUP(A3541,$A$3:A3540,1,0)),"","DUP!")</f>
        <v>DUP!</v>
      </c>
      <c r="I3541" t="str">
        <f>IF(ISNA(VLOOKUP(B3541,$B$3:B3540,1,0)),"","DUP!")</f>
        <v>DUP!</v>
      </c>
      <c r="J3541" t="str">
        <f t="shared" si="278"/>
        <v/>
      </c>
      <c r="K3541" t="str">
        <f t="shared" si="279"/>
        <v/>
      </c>
    </row>
    <row r="3542" spans="1:11">
      <c r="A3542" s="25" t="s">
        <v>1267</v>
      </c>
      <c r="B3542" s="25" t="s">
        <v>306</v>
      </c>
      <c r="C3542" s="25" t="s">
        <v>307</v>
      </c>
      <c r="D3542" s="25" t="s">
        <v>244</v>
      </c>
      <c r="E3542">
        <f t="shared" si="275"/>
        <v>2</v>
      </c>
      <c r="F3542" t="str">
        <f t="shared" si="276"/>
        <v>Voice</v>
      </c>
      <c r="G3542" t="str">
        <f t="shared" si="277"/>
        <v>NET_0381260_2</v>
      </c>
      <c r="H3542" t="str">
        <f>IF(ISNA(VLOOKUP(A3542,$A$3:A3541,1,0)),"","DUP!")</f>
        <v>DUP!</v>
      </c>
      <c r="I3542" t="str">
        <f>IF(ISNA(VLOOKUP(B3542,$B$3:B3541,1,0)),"","DUP!")</f>
        <v>DUP!</v>
      </c>
      <c r="J3542" t="str">
        <f t="shared" si="278"/>
        <v/>
      </c>
      <c r="K3542" t="str">
        <f t="shared" si="279"/>
        <v/>
      </c>
    </row>
    <row r="3543" spans="1:11">
      <c r="A3543" s="25" t="s">
        <v>1267</v>
      </c>
      <c r="B3543" s="25" t="s">
        <v>306</v>
      </c>
      <c r="C3543" s="25" t="s">
        <v>307</v>
      </c>
      <c r="D3543" s="25" t="s">
        <v>245</v>
      </c>
      <c r="E3543">
        <f t="shared" si="275"/>
        <v>10</v>
      </c>
      <c r="F3543" t="str">
        <f t="shared" si="276"/>
        <v>Video Call</v>
      </c>
      <c r="G3543" t="str">
        <f t="shared" si="277"/>
        <v>NET_0381260_10</v>
      </c>
      <c r="H3543" t="str">
        <f>IF(ISNA(VLOOKUP(A3543,$A$3:A3542,1,0)),"","DUP!")</f>
        <v>DUP!</v>
      </c>
      <c r="I3543" t="str">
        <f>IF(ISNA(VLOOKUP(B3543,$B$3:B3542,1,0)),"","DUP!")</f>
        <v>DUP!</v>
      </c>
      <c r="J3543" t="str">
        <f t="shared" si="278"/>
        <v/>
      </c>
      <c r="K3543" t="str">
        <f t="shared" si="279"/>
        <v/>
      </c>
    </row>
    <row r="3544" spans="1:11">
      <c r="A3544" s="25" t="s">
        <v>1267</v>
      </c>
      <c r="B3544" s="25" t="s">
        <v>306</v>
      </c>
      <c r="C3544" s="25" t="s">
        <v>307</v>
      </c>
      <c r="D3544" s="25" t="s">
        <v>245</v>
      </c>
      <c r="E3544">
        <f t="shared" si="275"/>
        <v>10</v>
      </c>
      <c r="F3544" t="str">
        <f t="shared" si="276"/>
        <v>Video Call</v>
      </c>
      <c r="G3544" t="str">
        <f t="shared" si="277"/>
        <v>NET_0381260_10</v>
      </c>
      <c r="H3544" t="str">
        <f>IF(ISNA(VLOOKUP(A3544,$A$3:A3543,1,0)),"","DUP!")</f>
        <v>DUP!</v>
      </c>
      <c r="I3544" t="str">
        <f>IF(ISNA(VLOOKUP(B3544,$B$3:B3543,1,0)),"","DUP!")</f>
        <v>DUP!</v>
      </c>
      <c r="J3544" t="str">
        <f t="shared" si="278"/>
        <v/>
      </c>
      <c r="K3544" t="str">
        <f t="shared" si="279"/>
        <v/>
      </c>
    </row>
    <row r="3545" spans="1:11">
      <c r="A3545" s="25" t="s">
        <v>1267</v>
      </c>
      <c r="B3545" s="25" t="s">
        <v>306</v>
      </c>
      <c r="C3545" s="25" t="s">
        <v>307</v>
      </c>
      <c r="D3545" s="25" t="s">
        <v>245</v>
      </c>
      <c r="E3545">
        <f t="shared" si="275"/>
        <v>10</v>
      </c>
      <c r="F3545" t="str">
        <f t="shared" si="276"/>
        <v>Video Call</v>
      </c>
      <c r="G3545" t="str">
        <f t="shared" si="277"/>
        <v>NET_0381260_10</v>
      </c>
      <c r="H3545" t="str">
        <f>IF(ISNA(VLOOKUP(A3545,$A$3:A3544,1,0)),"","DUP!")</f>
        <v>DUP!</v>
      </c>
      <c r="I3545" t="str">
        <f>IF(ISNA(VLOOKUP(B3545,$B$3:B3544,1,0)),"","DUP!")</f>
        <v>DUP!</v>
      </c>
      <c r="J3545" t="str">
        <f t="shared" si="278"/>
        <v/>
      </c>
      <c r="K3545" t="str">
        <f t="shared" si="279"/>
        <v/>
      </c>
    </row>
    <row r="3546" spans="1:11">
      <c r="A3546" s="25" t="s">
        <v>1268</v>
      </c>
      <c r="B3546" s="25" t="s">
        <v>306</v>
      </c>
      <c r="C3546" s="25" t="s">
        <v>307</v>
      </c>
      <c r="D3546" s="25" t="s">
        <v>244</v>
      </c>
      <c r="E3546">
        <f t="shared" si="275"/>
        <v>2</v>
      </c>
      <c r="F3546" t="str">
        <f t="shared" si="276"/>
        <v>Voice</v>
      </c>
      <c r="G3546" t="str">
        <f t="shared" si="277"/>
        <v>NET_0381268_2</v>
      </c>
      <c r="H3546" t="str">
        <f>IF(ISNA(VLOOKUP(A3546,$A$3:A3545,1,0)),"","DUP!")</f>
        <v/>
      </c>
      <c r="I3546" t="str">
        <f>IF(ISNA(VLOOKUP(B3546,$B$3:B3545,1,0)),"","DUP!")</f>
        <v>DUP!</v>
      </c>
      <c r="J3546" t="str">
        <f t="shared" si="278"/>
        <v/>
      </c>
      <c r="K3546" t="str">
        <f t="shared" si="279"/>
        <v>INSERT INTO ZONE_MAP (SERVICE_ID, SERVICE_NAME, CODE, NW_GROUP, ZONE) VALUES (2,'Voice','0381268','INTERNET','NATIONAL');</v>
      </c>
    </row>
    <row r="3547" spans="1:11">
      <c r="A3547" s="25" t="s">
        <v>1268</v>
      </c>
      <c r="B3547" s="25" t="s">
        <v>306</v>
      </c>
      <c r="C3547" s="25" t="s">
        <v>307</v>
      </c>
      <c r="D3547" s="25" t="s">
        <v>244</v>
      </c>
      <c r="E3547">
        <f t="shared" si="275"/>
        <v>2</v>
      </c>
      <c r="F3547" t="str">
        <f t="shared" si="276"/>
        <v>Voice</v>
      </c>
      <c r="G3547" t="str">
        <f t="shared" si="277"/>
        <v>NET_0381268_2</v>
      </c>
      <c r="H3547" t="str">
        <f>IF(ISNA(VLOOKUP(A3547,$A$3:A3546,1,0)),"","DUP!")</f>
        <v>DUP!</v>
      </c>
      <c r="I3547" t="str">
        <f>IF(ISNA(VLOOKUP(B3547,$B$3:B3546,1,0)),"","DUP!")</f>
        <v>DUP!</v>
      </c>
      <c r="J3547" t="str">
        <f t="shared" si="278"/>
        <v/>
      </c>
      <c r="K3547" t="str">
        <f t="shared" si="279"/>
        <v/>
      </c>
    </row>
    <row r="3548" spans="1:11">
      <c r="A3548" s="25" t="s">
        <v>1268</v>
      </c>
      <c r="B3548" s="25" t="s">
        <v>306</v>
      </c>
      <c r="C3548" s="25" t="s">
        <v>307</v>
      </c>
      <c r="D3548" s="25" t="s">
        <v>244</v>
      </c>
      <c r="E3548">
        <f t="shared" si="275"/>
        <v>2</v>
      </c>
      <c r="F3548" t="str">
        <f t="shared" si="276"/>
        <v>Voice</v>
      </c>
      <c r="G3548" t="str">
        <f t="shared" si="277"/>
        <v>NET_0381268_2</v>
      </c>
      <c r="H3548" t="str">
        <f>IF(ISNA(VLOOKUP(A3548,$A$3:A3547,1,0)),"","DUP!")</f>
        <v>DUP!</v>
      </c>
      <c r="I3548" t="str">
        <f>IF(ISNA(VLOOKUP(B3548,$B$3:B3547,1,0)),"","DUP!")</f>
        <v>DUP!</v>
      </c>
      <c r="J3548" t="str">
        <f t="shared" si="278"/>
        <v/>
      </c>
      <c r="K3548" t="str">
        <f t="shared" si="279"/>
        <v/>
      </c>
    </row>
    <row r="3549" spans="1:11">
      <c r="A3549" s="25" t="s">
        <v>1268</v>
      </c>
      <c r="B3549" s="25" t="s">
        <v>306</v>
      </c>
      <c r="C3549" s="25" t="s">
        <v>307</v>
      </c>
      <c r="D3549" s="25" t="s">
        <v>245</v>
      </c>
      <c r="E3549">
        <f t="shared" si="275"/>
        <v>10</v>
      </c>
      <c r="F3549" t="str">
        <f t="shared" si="276"/>
        <v>Video Call</v>
      </c>
      <c r="G3549" t="str">
        <f t="shared" si="277"/>
        <v>NET_0381268_10</v>
      </c>
      <c r="H3549" t="str">
        <f>IF(ISNA(VLOOKUP(A3549,$A$3:A3548,1,0)),"","DUP!")</f>
        <v>DUP!</v>
      </c>
      <c r="I3549" t="str">
        <f>IF(ISNA(VLOOKUP(B3549,$B$3:B3548,1,0)),"","DUP!")</f>
        <v>DUP!</v>
      </c>
      <c r="J3549" t="str">
        <f t="shared" si="278"/>
        <v/>
      </c>
      <c r="K3549" t="str">
        <f t="shared" si="279"/>
        <v/>
      </c>
    </row>
    <row r="3550" spans="1:11">
      <c r="A3550" s="25" t="s">
        <v>1268</v>
      </c>
      <c r="B3550" s="25" t="s">
        <v>306</v>
      </c>
      <c r="C3550" s="25" t="s">
        <v>307</v>
      </c>
      <c r="D3550" s="25" t="s">
        <v>245</v>
      </c>
      <c r="E3550">
        <f t="shared" si="275"/>
        <v>10</v>
      </c>
      <c r="F3550" t="str">
        <f t="shared" si="276"/>
        <v>Video Call</v>
      </c>
      <c r="G3550" t="str">
        <f t="shared" si="277"/>
        <v>NET_0381268_10</v>
      </c>
      <c r="H3550" t="str">
        <f>IF(ISNA(VLOOKUP(A3550,$A$3:A3549,1,0)),"","DUP!")</f>
        <v>DUP!</v>
      </c>
      <c r="I3550" t="str">
        <f>IF(ISNA(VLOOKUP(B3550,$B$3:B3549,1,0)),"","DUP!")</f>
        <v>DUP!</v>
      </c>
      <c r="J3550" t="str">
        <f t="shared" si="278"/>
        <v/>
      </c>
      <c r="K3550" t="str">
        <f t="shared" si="279"/>
        <v/>
      </c>
    </row>
    <row r="3551" spans="1:11">
      <c r="A3551" s="25" t="s">
        <v>1268</v>
      </c>
      <c r="B3551" s="25" t="s">
        <v>306</v>
      </c>
      <c r="C3551" s="25" t="s">
        <v>307</v>
      </c>
      <c r="D3551" s="25" t="s">
        <v>245</v>
      </c>
      <c r="E3551">
        <f t="shared" si="275"/>
        <v>10</v>
      </c>
      <c r="F3551" t="str">
        <f t="shared" si="276"/>
        <v>Video Call</v>
      </c>
      <c r="G3551" t="str">
        <f t="shared" si="277"/>
        <v>NET_0381268_10</v>
      </c>
      <c r="H3551" t="str">
        <f>IF(ISNA(VLOOKUP(A3551,$A$3:A3550,1,0)),"","DUP!")</f>
        <v>DUP!</v>
      </c>
      <c r="I3551" t="str">
        <f>IF(ISNA(VLOOKUP(B3551,$B$3:B3550,1,0)),"","DUP!")</f>
        <v>DUP!</v>
      </c>
      <c r="J3551" t="str">
        <f t="shared" si="278"/>
        <v/>
      </c>
      <c r="K3551" t="str">
        <f t="shared" si="279"/>
        <v/>
      </c>
    </row>
    <row r="3552" spans="1:11">
      <c r="A3552" s="25" t="s">
        <v>1269</v>
      </c>
      <c r="B3552" s="25" t="s">
        <v>306</v>
      </c>
      <c r="C3552" s="25" t="s">
        <v>307</v>
      </c>
      <c r="D3552" s="25" t="s">
        <v>244</v>
      </c>
      <c r="E3552">
        <f t="shared" si="275"/>
        <v>2</v>
      </c>
      <c r="F3552" t="str">
        <f t="shared" si="276"/>
        <v>Voice</v>
      </c>
      <c r="G3552" t="str">
        <f t="shared" si="277"/>
        <v>NET_0381269_2</v>
      </c>
      <c r="H3552" t="str">
        <f>IF(ISNA(VLOOKUP(A3552,$A$3:A3551,1,0)),"","DUP!")</f>
        <v/>
      </c>
      <c r="I3552" t="str">
        <f>IF(ISNA(VLOOKUP(B3552,$B$3:B3551,1,0)),"","DUP!")</f>
        <v>DUP!</v>
      </c>
      <c r="J3552" t="str">
        <f t="shared" si="278"/>
        <v/>
      </c>
      <c r="K3552" t="str">
        <f t="shared" si="279"/>
        <v>INSERT INTO ZONE_MAP (SERVICE_ID, SERVICE_NAME, CODE, NW_GROUP, ZONE) VALUES (2,'Voice','0381269','INTERNET','NATIONAL');</v>
      </c>
    </row>
    <row r="3553" spans="1:11">
      <c r="A3553" s="25" t="s">
        <v>1269</v>
      </c>
      <c r="B3553" s="25" t="s">
        <v>306</v>
      </c>
      <c r="C3553" s="25" t="s">
        <v>307</v>
      </c>
      <c r="D3553" s="25" t="s">
        <v>244</v>
      </c>
      <c r="E3553">
        <f t="shared" si="275"/>
        <v>2</v>
      </c>
      <c r="F3553" t="str">
        <f t="shared" si="276"/>
        <v>Voice</v>
      </c>
      <c r="G3553" t="str">
        <f t="shared" si="277"/>
        <v>NET_0381269_2</v>
      </c>
      <c r="H3553" t="str">
        <f>IF(ISNA(VLOOKUP(A3553,$A$3:A3552,1,0)),"","DUP!")</f>
        <v>DUP!</v>
      </c>
      <c r="I3553" t="str">
        <f>IF(ISNA(VLOOKUP(B3553,$B$3:B3552,1,0)),"","DUP!")</f>
        <v>DUP!</v>
      </c>
      <c r="J3553" t="str">
        <f t="shared" si="278"/>
        <v/>
      </c>
      <c r="K3553" t="str">
        <f t="shared" si="279"/>
        <v/>
      </c>
    </row>
    <row r="3554" spans="1:11">
      <c r="A3554" s="25" t="s">
        <v>1269</v>
      </c>
      <c r="B3554" s="25" t="s">
        <v>306</v>
      </c>
      <c r="C3554" s="25" t="s">
        <v>307</v>
      </c>
      <c r="D3554" s="25" t="s">
        <v>244</v>
      </c>
      <c r="E3554">
        <f t="shared" si="275"/>
        <v>2</v>
      </c>
      <c r="F3554" t="str">
        <f t="shared" si="276"/>
        <v>Voice</v>
      </c>
      <c r="G3554" t="str">
        <f t="shared" si="277"/>
        <v>NET_0381269_2</v>
      </c>
      <c r="H3554" t="str">
        <f>IF(ISNA(VLOOKUP(A3554,$A$3:A3553,1,0)),"","DUP!")</f>
        <v>DUP!</v>
      </c>
      <c r="I3554" t="str">
        <f>IF(ISNA(VLOOKUP(B3554,$B$3:B3553,1,0)),"","DUP!")</f>
        <v>DUP!</v>
      </c>
      <c r="J3554" t="str">
        <f t="shared" si="278"/>
        <v/>
      </c>
      <c r="K3554" t="str">
        <f t="shared" si="279"/>
        <v/>
      </c>
    </row>
    <row r="3555" spans="1:11">
      <c r="A3555" s="25" t="s">
        <v>1269</v>
      </c>
      <c r="B3555" s="25" t="s">
        <v>306</v>
      </c>
      <c r="C3555" s="25" t="s">
        <v>307</v>
      </c>
      <c r="D3555" s="25" t="s">
        <v>245</v>
      </c>
      <c r="E3555">
        <f t="shared" si="275"/>
        <v>10</v>
      </c>
      <c r="F3555" t="str">
        <f t="shared" si="276"/>
        <v>Video Call</v>
      </c>
      <c r="G3555" t="str">
        <f t="shared" si="277"/>
        <v>NET_0381269_10</v>
      </c>
      <c r="H3555" t="str">
        <f>IF(ISNA(VLOOKUP(A3555,$A$3:A3554,1,0)),"","DUP!")</f>
        <v>DUP!</v>
      </c>
      <c r="I3555" t="str">
        <f>IF(ISNA(VLOOKUP(B3555,$B$3:B3554,1,0)),"","DUP!")</f>
        <v>DUP!</v>
      </c>
      <c r="J3555" t="str">
        <f t="shared" si="278"/>
        <v/>
      </c>
      <c r="K3555" t="str">
        <f t="shared" si="279"/>
        <v/>
      </c>
    </row>
    <row r="3556" spans="1:11">
      <c r="A3556" s="25" t="s">
        <v>1269</v>
      </c>
      <c r="B3556" s="25" t="s">
        <v>306</v>
      </c>
      <c r="C3556" s="25" t="s">
        <v>307</v>
      </c>
      <c r="D3556" s="25" t="s">
        <v>245</v>
      </c>
      <c r="E3556">
        <f t="shared" si="275"/>
        <v>10</v>
      </c>
      <c r="F3556" t="str">
        <f t="shared" si="276"/>
        <v>Video Call</v>
      </c>
      <c r="G3556" t="str">
        <f t="shared" si="277"/>
        <v>NET_0381269_10</v>
      </c>
      <c r="H3556" t="str">
        <f>IF(ISNA(VLOOKUP(A3556,$A$3:A3555,1,0)),"","DUP!")</f>
        <v>DUP!</v>
      </c>
      <c r="I3556" t="str">
        <f>IF(ISNA(VLOOKUP(B3556,$B$3:B3555,1,0)),"","DUP!")</f>
        <v>DUP!</v>
      </c>
      <c r="J3556" t="str">
        <f t="shared" si="278"/>
        <v/>
      </c>
      <c r="K3556" t="str">
        <f t="shared" si="279"/>
        <v/>
      </c>
    </row>
    <row r="3557" spans="1:11">
      <c r="A3557" s="25" t="s">
        <v>1269</v>
      </c>
      <c r="B3557" s="25" t="s">
        <v>306</v>
      </c>
      <c r="C3557" s="25" t="s">
        <v>307</v>
      </c>
      <c r="D3557" s="25" t="s">
        <v>245</v>
      </c>
      <c r="E3557">
        <f t="shared" si="275"/>
        <v>10</v>
      </c>
      <c r="F3557" t="str">
        <f t="shared" si="276"/>
        <v>Video Call</v>
      </c>
      <c r="G3557" t="str">
        <f t="shared" si="277"/>
        <v>NET_0381269_10</v>
      </c>
      <c r="H3557" t="str">
        <f>IF(ISNA(VLOOKUP(A3557,$A$3:A3556,1,0)),"","DUP!")</f>
        <v>DUP!</v>
      </c>
      <c r="I3557" t="str">
        <f>IF(ISNA(VLOOKUP(B3557,$B$3:B3556,1,0)),"","DUP!")</f>
        <v>DUP!</v>
      </c>
      <c r="J3557" t="str">
        <f t="shared" si="278"/>
        <v/>
      </c>
      <c r="K3557" t="str">
        <f t="shared" si="279"/>
        <v/>
      </c>
    </row>
    <row r="3558" spans="1:11">
      <c r="A3558" s="25" t="s">
        <v>1270</v>
      </c>
      <c r="B3558" s="25" t="s">
        <v>306</v>
      </c>
      <c r="C3558" s="25" t="s">
        <v>307</v>
      </c>
      <c r="D3558" s="25" t="s">
        <v>244</v>
      </c>
      <c r="E3558">
        <f t="shared" si="275"/>
        <v>2</v>
      </c>
      <c r="F3558" t="str">
        <f t="shared" si="276"/>
        <v>Voice</v>
      </c>
      <c r="G3558" t="str">
        <f t="shared" si="277"/>
        <v>NET_0381270_2</v>
      </c>
      <c r="H3558" t="str">
        <f>IF(ISNA(VLOOKUP(A3558,$A$3:A3557,1,0)),"","DUP!")</f>
        <v/>
      </c>
      <c r="I3558" t="str">
        <f>IF(ISNA(VLOOKUP(B3558,$B$3:B3557,1,0)),"","DUP!")</f>
        <v>DUP!</v>
      </c>
      <c r="J3558" t="str">
        <f t="shared" si="278"/>
        <v/>
      </c>
      <c r="K3558" t="str">
        <f t="shared" si="279"/>
        <v>INSERT INTO ZONE_MAP (SERVICE_ID, SERVICE_NAME, CODE, NW_GROUP, ZONE) VALUES (2,'Voice','0381270','INTERNET','NATIONAL');</v>
      </c>
    </row>
    <row r="3559" spans="1:11">
      <c r="A3559" s="25" t="s">
        <v>1271</v>
      </c>
      <c r="B3559" s="25" t="s">
        <v>306</v>
      </c>
      <c r="C3559" s="25" t="s">
        <v>307</v>
      </c>
      <c r="D3559" s="25" t="s">
        <v>244</v>
      </c>
      <c r="E3559">
        <f t="shared" si="275"/>
        <v>2</v>
      </c>
      <c r="F3559" t="str">
        <f t="shared" si="276"/>
        <v>Voice</v>
      </c>
      <c r="G3559" t="str">
        <f t="shared" si="277"/>
        <v>NET_0381278_2</v>
      </c>
      <c r="H3559" t="str">
        <f>IF(ISNA(VLOOKUP(A3559,$A$3:A3558,1,0)),"","DUP!")</f>
        <v/>
      </c>
      <c r="I3559" t="str">
        <f>IF(ISNA(VLOOKUP(B3559,$B$3:B3558,1,0)),"","DUP!")</f>
        <v>DUP!</v>
      </c>
      <c r="J3559" t="str">
        <f t="shared" si="278"/>
        <v/>
      </c>
      <c r="K3559" t="str">
        <f t="shared" si="279"/>
        <v>INSERT INTO ZONE_MAP (SERVICE_ID, SERVICE_NAME, CODE, NW_GROUP, ZONE) VALUES (2,'Voice','0381278','INTERNET','NATIONAL');</v>
      </c>
    </row>
    <row r="3560" spans="1:11">
      <c r="A3560" s="25" t="s">
        <v>1272</v>
      </c>
      <c r="B3560" s="25" t="s">
        <v>306</v>
      </c>
      <c r="C3560" s="25" t="s">
        <v>307</v>
      </c>
      <c r="D3560" s="25" t="s">
        <v>244</v>
      </c>
      <c r="E3560">
        <f t="shared" si="275"/>
        <v>2</v>
      </c>
      <c r="F3560" t="str">
        <f t="shared" si="276"/>
        <v>Voice</v>
      </c>
      <c r="G3560" t="str">
        <f t="shared" si="277"/>
        <v>NET_0381280_2</v>
      </c>
      <c r="H3560" t="str">
        <f>IF(ISNA(VLOOKUP(A3560,$A$3:A3559,1,0)),"","DUP!")</f>
        <v/>
      </c>
      <c r="I3560" t="str">
        <f>IF(ISNA(VLOOKUP(B3560,$B$3:B3559,1,0)),"","DUP!")</f>
        <v>DUP!</v>
      </c>
      <c r="J3560" t="str">
        <f t="shared" si="278"/>
        <v/>
      </c>
      <c r="K3560" t="str">
        <f t="shared" si="279"/>
        <v>INSERT INTO ZONE_MAP (SERVICE_ID, SERVICE_NAME, CODE, NW_GROUP, ZONE) VALUES (2,'Voice','0381280','INTERNET','NATIONAL');</v>
      </c>
    </row>
    <row r="3561" spans="1:11">
      <c r="A3561" s="25" t="s">
        <v>1273</v>
      </c>
      <c r="B3561" s="25" t="s">
        <v>306</v>
      </c>
      <c r="C3561" s="25" t="s">
        <v>307</v>
      </c>
      <c r="D3561" s="25" t="s">
        <v>244</v>
      </c>
      <c r="E3561">
        <f t="shared" si="275"/>
        <v>2</v>
      </c>
      <c r="F3561" t="str">
        <f t="shared" si="276"/>
        <v>Voice</v>
      </c>
      <c r="G3561" t="str">
        <f t="shared" si="277"/>
        <v>NET_0381284_2</v>
      </c>
      <c r="H3561" t="str">
        <f>IF(ISNA(VLOOKUP(A3561,$A$3:A3560,1,0)),"","DUP!")</f>
        <v/>
      </c>
      <c r="I3561" t="str">
        <f>IF(ISNA(VLOOKUP(B3561,$B$3:B3560,1,0)),"","DUP!")</f>
        <v>DUP!</v>
      </c>
      <c r="J3561" t="str">
        <f t="shared" si="278"/>
        <v/>
      </c>
      <c r="K3561" t="str">
        <f t="shared" si="279"/>
        <v>INSERT INTO ZONE_MAP (SERVICE_ID, SERVICE_NAME, CODE, NW_GROUP, ZONE) VALUES (2,'Voice','0381284','INTERNET','NATIONAL');</v>
      </c>
    </row>
    <row r="3562" spans="1:11">
      <c r="A3562" s="25" t="s">
        <v>1274</v>
      </c>
      <c r="B3562" s="25" t="s">
        <v>315</v>
      </c>
      <c r="C3562" s="25" t="s">
        <v>316</v>
      </c>
      <c r="D3562" s="25" t="s">
        <v>244</v>
      </c>
      <c r="E3562">
        <f t="shared" si="275"/>
        <v>2</v>
      </c>
      <c r="F3562" t="str">
        <f t="shared" si="276"/>
        <v>Voice</v>
      </c>
      <c r="G3562" t="str">
        <f t="shared" si="277"/>
        <v>SNC_038141_2</v>
      </c>
      <c r="H3562" t="str">
        <f>IF(ISNA(VLOOKUP(A3562,$A$3:A3561,1,0)),"","DUP!")</f>
        <v/>
      </c>
      <c r="I3562" t="str">
        <f>IF(ISNA(VLOOKUP(B3562,$B$3:B3561,1,0)),"","DUP!")</f>
        <v>DUP!</v>
      </c>
      <c r="J3562" t="str">
        <f t="shared" si="278"/>
        <v/>
      </c>
      <c r="K3562" t="str">
        <f t="shared" si="279"/>
        <v>INSERT INTO ZONE_MAP (SERVICE_ID, SERVICE_NAME, CODE, NW_GROUP, ZONE) VALUES (2,'Voice','038141','NHAN TIN','NATIONAL');</v>
      </c>
    </row>
    <row r="3563" spans="1:11">
      <c r="A3563" s="25" t="s">
        <v>1275</v>
      </c>
      <c r="B3563" s="25" t="s">
        <v>1276</v>
      </c>
      <c r="C3563" s="25" t="s">
        <v>293</v>
      </c>
      <c r="D3563" s="25" t="s">
        <v>244</v>
      </c>
      <c r="E3563">
        <f t="shared" si="275"/>
        <v>2</v>
      </c>
      <c r="F3563" t="str">
        <f t="shared" si="276"/>
        <v>Voice</v>
      </c>
      <c r="G3563" t="str">
        <f t="shared" si="277"/>
        <v>VAS_038161_2</v>
      </c>
      <c r="H3563" t="str">
        <f>IF(ISNA(VLOOKUP(A3563,$A$3:A3562,1,0)),"","DUP!")</f>
        <v/>
      </c>
      <c r="I3563" t="str">
        <f>IF(ISNA(VLOOKUP(B3563,$B$3:B3562,1,0)),"","DUP!")</f>
        <v/>
      </c>
      <c r="J3563" t="str">
        <f t="shared" si="278"/>
        <v>DV 108/NAN</v>
      </c>
      <c r="K3563" t="str">
        <f t="shared" si="279"/>
        <v>INSERT INTO ZONE_MAP (SERVICE_ID, SERVICE_NAME, CODE, NW_GROUP, ZONE) VALUES (2,'Voice','038161','DV 108/NAN','NATIONAL');</v>
      </c>
    </row>
    <row r="3564" spans="1:11">
      <c r="A3564" s="25" t="s">
        <v>1275</v>
      </c>
      <c r="B3564" s="25" t="s">
        <v>1276</v>
      </c>
      <c r="C3564" s="25" t="s">
        <v>293</v>
      </c>
      <c r="D3564" s="25" t="s">
        <v>244</v>
      </c>
      <c r="E3564">
        <f t="shared" si="275"/>
        <v>2</v>
      </c>
      <c r="F3564" t="str">
        <f t="shared" si="276"/>
        <v>Voice</v>
      </c>
      <c r="G3564" t="str">
        <f t="shared" si="277"/>
        <v>VAS_038161_2</v>
      </c>
      <c r="H3564" t="str">
        <f>IF(ISNA(VLOOKUP(A3564,$A$3:A3563,1,0)),"","DUP!")</f>
        <v>DUP!</v>
      </c>
      <c r="I3564" t="str">
        <f>IF(ISNA(VLOOKUP(B3564,$B$3:B3563,1,0)),"","DUP!")</f>
        <v>DUP!</v>
      </c>
      <c r="J3564" t="str">
        <f t="shared" si="278"/>
        <v/>
      </c>
      <c r="K3564" t="str">
        <f t="shared" si="279"/>
        <v/>
      </c>
    </row>
    <row r="3565" spans="1:11">
      <c r="A3565" s="25" t="s">
        <v>1275</v>
      </c>
      <c r="B3565" s="25" t="s">
        <v>1276</v>
      </c>
      <c r="C3565" s="25" t="s">
        <v>293</v>
      </c>
      <c r="D3565" s="25" t="s">
        <v>244</v>
      </c>
      <c r="E3565">
        <f t="shared" si="275"/>
        <v>2</v>
      </c>
      <c r="F3565" t="str">
        <f t="shared" si="276"/>
        <v>Voice</v>
      </c>
      <c r="G3565" t="str">
        <f t="shared" si="277"/>
        <v>VAS_038161_2</v>
      </c>
      <c r="H3565" t="str">
        <f>IF(ISNA(VLOOKUP(A3565,$A$3:A3564,1,0)),"","DUP!")</f>
        <v>DUP!</v>
      </c>
      <c r="I3565" t="str">
        <f>IF(ISNA(VLOOKUP(B3565,$B$3:B3564,1,0)),"","DUP!")</f>
        <v>DUP!</v>
      </c>
      <c r="J3565" t="str">
        <f t="shared" si="278"/>
        <v/>
      </c>
      <c r="K3565" t="str">
        <f t="shared" si="279"/>
        <v/>
      </c>
    </row>
    <row r="3566" spans="1:11">
      <c r="A3566" s="25" t="s">
        <v>1275</v>
      </c>
      <c r="B3566" s="25" t="s">
        <v>1276</v>
      </c>
      <c r="C3566" s="25" t="s">
        <v>293</v>
      </c>
      <c r="D3566" s="25" t="s">
        <v>245</v>
      </c>
      <c r="E3566">
        <f t="shared" si="275"/>
        <v>10</v>
      </c>
      <c r="F3566" t="str">
        <f t="shared" si="276"/>
        <v>Video Call</v>
      </c>
      <c r="G3566" t="str">
        <f t="shared" si="277"/>
        <v>VAS_038161_10</v>
      </c>
      <c r="H3566" t="str">
        <f>IF(ISNA(VLOOKUP(A3566,$A$3:A3565,1,0)),"","DUP!")</f>
        <v>DUP!</v>
      </c>
      <c r="I3566" t="str">
        <f>IF(ISNA(VLOOKUP(B3566,$B$3:B3565,1,0)),"","DUP!")</f>
        <v>DUP!</v>
      </c>
      <c r="J3566" t="str">
        <f t="shared" si="278"/>
        <v/>
      </c>
      <c r="K3566" t="str">
        <f t="shared" si="279"/>
        <v/>
      </c>
    </row>
    <row r="3567" spans="1:11">
      <c r="A3567" s="25" t="s">
        <v>1275</v>
      </c>
      <c r="B3567" s="25" t="s">
        <v>1276</v>
      </c>
      <c r="C3567" s="25" t="s">
        <v>293</v>
      </c>
      <c r="D3567" s="25" t="s">
        <v>245</v>
      </c>
      <c r="E3567">
        <f t="shared" si="275"/>
        <v>10</v>
      </c>
      <c r="F3567" t="str">
        <f t="shared" si="276"/>
        <v>Video Call</v>
      </c>
      <c r="G3567" t="str">
        <f t="shared" si="277"/>
        <v>VAS_038161_10</v>
      </c>
      <c r="H3567" t="str">
        <f>IF(ISNA(VLOOKUP(A3567,$A$3:A3566,1,0)),"","DUP!")</f>
        <v>DUP!</v>
      </c>
      <c r="I3567" t="str">
        <f>IF(ISNA(VLOOKUP(B3567,$B$3:B3566,1,0)),"","DUP!")</f>
        <v>DUP!</v>
      </c>
      <c r="J3567" t="str">
        <f t="shared" si="278"/>
        <v/>
      </c>
      <c r="K3567" t="str">
        <f t="shared" si="279"/>
        <v/>
      </c>
    </row>
    <row r="3568" spans="1:11">
      <c r="A3568" s="25" t="s">
        <v>1275</v>
      </c>
      <c r="B3568" s="25" t="s">
        <v>1276</v>
      </c>
      <c r="C3568" s="25" t="s">
        <v>293</v>
      </c>
      <c r="D3568" s="25" t="s">
        <v>245</v>
      </c>
      <c r="E3568">
        <f t="shared" si="275"/>
        <v>10</v>
      </c>
      <c r="F3568" t="str">
        <f t="shared" si="276"/>
        <v>Video Call</v>
      </c>
      <c r="G3568" t="str">
        <f t="shared" si="277"/>
        <v>VAS_038161_10</v>
      </c>
      <c r="H3568" t="str">
        <f>IF(ISNA(VLOOKUP(A3568,$A$3:A3567,1,0)),"","DUP!")</f>
        <v>DUP!</v>
      </c>
      <c r="I3568" t="str">
        <f>IF(ISNA(VLOOKUP(B3568,$B$3:B3567,1,0)),"","DUP!")</f>
        <v>DUP!</v>
      </c>
      <c r="J3568" t="str">
        <f t="shared" si="278"/>
        <v/>
      </c>
      <c r="K3568" t="str">
        <f t="shared" si="279"/>
        <v/>
      </c>
    </row>
    <row r="3569" spans="1:11">
      <c r="A3569" s="25" t="s">
        <v>1277</v>
      </c>
      <c r="B3569" s="25" t="s">
        <v>1255</v>
      </c>
      <c r="C3569" s="25" t="s">
        <v>318</v>
      </c>
      <c r="D3569" s="25" t="s">
        <v>244</v>
      </c>
      <c r="E3569">
        <f t="shared" si="275"/>
        <v>2</v>
      </c>
      <c r="F3569" t="str">
        <f t="shared" si="276"/>
        <v>Voice</v>
      </c>
      <c r="G3569" t="str">
        <f t="shared" si="277"/>
        <v>CVL_0382_2</v>
      </c>
      <c r="H3569" t="str">
        <f>IF(ISNA(VLOOKUP(A3569,$A$3:A3568,1,0)),"","DUP!")</f>
        <v/>
      </c>
      <c r="I3569" t="str">
        <f>IF(ISNA(VLOOKUP(B3569,$B$3:B3568,1,0)),"","DUP!")</f>
        <v>DUP!</v>
      </c>
      <c r="J3569" t="str">
        <f t="shared" si="278"/>
        <v/>
      </c>
      <c r="K3569" t="str">
        <f t="shared" si="279"/>
        <v>INSERT INTO ZONE_MAP (SERVICE_ID, SERVICE_NAME, CODE, NW_GROUP, ZONE) VALUES (2,'Voice','0382','NGHE AN','NATIONAL');</v>
      </c>
    </row>
    <row r="3570" spans="1:11">
      <c r="A3570" s="25" t="s">
        <v>1278</v>
      </c>
      <c r="B3570" s="25" t="s">
        <v>1255</v>
      </c>
      <c r="C3570" s="25" t="s">
        <v>243</v>
      </c>
      <c r="D3570" s="25" t="s">
        <v>244</v>
      </c>
      <c r="E3570">
        <f t="shared" si="275"/>
        <v>2</v>
      </c>
      <c r="F3570" t="str">
        <f t="shared" si="276"/>
        <v>Voice</v>
      </c>
      <c r="G3570" t="str">
        <f t="shared" si="277"/>
        <v>CVP_0383_2</v>
      </c>
      <c r="H3570" t="str">
        <f>IF(ISNA(VLOOKUP(A3570,$A$3:A3569,1,0)),"","DUP!")</f>
        <v/>
      </c>
      <c r="I3570" t="str">
        <f>IF(ISNA(VLOOKUP(B3570,$B$3:B3569,1,0)),"","DUP!")</f>
        <v>DUP!</v>
      </c>
      <c r="J3570" t="str">
        <f t="shared" si="278"/>
        <v/>
      </c>
      <c r="K3570" t="str">
        <f t="shared" si="279"/>
        <v>INSERT INTO ZONE_MAP (SERVICE_ID, SERVICE_NAME, CODE, NW_GROUP, ZONE) VALUES (2,'Voice','0383','NGHE AN','NATIONAL');</v>
      </c>
    </row>
    <row r="3571" spans="1:11">
      <c r="A3571" s="25" t="s">
        <v>1278</v>
      </c>
      <c r="B3571" s="25" t="s">
        <v>1255</v>
      </c>
      <c r="C3571" s="25" t="s">
        <v>243</v>
      </c>
      <c r="D3571" s="25" t="s">
        <v>244</v>
      </c>
      <c r="E3571">
        <f t="shared" si="275"/>
        <v>2</v>
      </c>
      <c r="F3571" t="str">
        <f t="shared" si="276"/>
        <v>Voice</v>
      </c>
      <c r="G3571" t="str">
        <f t="shared" si="277"/>
        <v>CVP_0383_2</v>
      </c>
      <c r="H3571" t="str">
        <f>IF(ISNA(VLOOKUP(A3571,$A$3:A3570,1,0)),"","DUP!")</f>
        <v>DUP!</v>
      </c>
      <c r="I3571" t="str">
        <f>IF(ISNA(VLOOKUP(B3571,$B$3:B3570,1,0)),"","DUP!")</f>
        <v>DUP!</v>
      </c>
      <c r="J3571" t="str">
        <f t="shared" si="278"/>
        <v/>
      </c>
      <c r="K3571" t="str">
        <f t="shared" si="279"/>
        <v/>
      </c>
    </row>
    <row r="3572" spans="1:11">
      <c r="A3572" s="25" t="s">
        <v>1278</v>
      </c>
      <c r="B3572" s="25" t="s">
        <v>1255</v>
      </c>
      <c r="C3572" s="25" t="s">
        <v>243</v>
      </c>
      <c r="D3572" s="25" t="s">
        <v>244</v>
      </c>
      <c r="E3572">
        <f t="shared" si="275"/>
        <v>2</v>
      </c>
      <c r="F3572" t="str">
        <f t="shared" si="276"/>
        <v>Voice</v>
      </c>
      <c r="G3572" t="str">
        <f t="shared" si="277"/>
        <v>CVP_0383_2</v>
      </c>
      <c r="H3572" t="str">
        <f>IF(ISNA(VLOOKUP(A3572,$A$3:A3571,1,0)),"","DUP!")</f>
        <v>DUP!</v>
      </c>
      <c r="I3572" t="str">
        <f>IF(ISNA(VLOOKUP(B3572,$B$3:B3571,1,0)),"","DUP!")</f>
        <v>DUP!</v>
      </c>
      <c r="J3572" t="str">
        <f t="shared" si="278"/>
        <v/>
      </c>
      <c r="K3572" t="str">
        <f t="shared" si="279"/>
        <v/>
      </c>
    </row>
    <row r="3573" spans="1:11">
      <c r="A3573" s="25" t="s">
        <v>1278</v>
      </c>
      <c r="B3573" s="25" t="s">
        <v>1255</v>
      </c>
      <c r="C3573" s="25" t="s">
        <v>243</v>
      </c>
      <c r="D3573" s="25" t="s">
        <v>245</v>
      </c>
      <c r="E3573">
        <f t="shared" si="275"/>
        <v>10</v>
      </c>
      <c r="F3573" t="str">
        <f t="shared" si="276"/>
        <v>Video Call</v>
      </c>
      <c r="G3573" t="str">
        <f t="shared" si="277"/>
        <v>CVP_0383_10</v>
      </c>
      <c r="H3573" t="str">
        <f>IF(ISNA(VLOOKUP(A3573,$A$3:A3572,1,0)),"","DUP!")</f>
        <v>DUP!</v>
      </c>
      <c r="I3573" t="str">
        <f>IF(ISNA(VLOOKUP(B3573,$B$3:B3572,1,0)),"","DUP!")</f>
        <v>DUP!</v>
      </c>
      <c r="J3573" t="str">
        <f t="shared" si="278"/>
        <v/>
      </c>
      <c r="K3573" t="str">
        <f t="shared" si="279"/>
        <v/>
      </c>
    </row>
    <row r="3574" spans="1:11">
      <c r="A3574" s="25" t="s">
        <v>1278</v>
      </c>
      <c r="B3574" s="25" t="s">
        <v>1255</v>
      </c>
      <c r="C3574" s="25" t="s">
        <v>243</v>
      </c>
      <c r="D3574" s="25" t="s">
        <v>245</v>
      </c>
      <c r="E3574">
        <f t="shared" si="275"/>
        <v>10</v>
      </c>
      <c r="F3574" t="str">
        <f t="shared" si="276"/>
        <v>Video Call</v>
      </c>
      <c r="G3574" t="str">
        <f t="shared" si="277"/>
        <v>CVP_0383_10</v>
      </c>
      <c r="H3574" t="str">
        <f>IF(ISNA(VLOOKUP(A3574,$A$3:A3573,1,0)),"","DUP!")</f>
        <v>DUP!</v>
      </c>
      <c r="I3574" t="str">
        <f>IF(ISNA(VLOOKUP(B3574,$B$3:B3573,1,0)),"","DUP!")</f>
        <v>DUP!</v>
      </c>
      <c r="J3574" t="str">
        <f t="shared" si="278"/>
        <v/>
      </c>
      <c r="K3574" t="str">
        <f t="shared" si="279"/>
        <v/>
      </c>
    </row>
    <row r="3575" spans="1:11">
      <c r="A3575" s="25" t="s">
        <v>1278</v>
      </c>
      <c r="B3575" s="25" t="s">
        <v>1255</v>
      </c>
      <c r="C3575" s="25" t="s">
        <v>243</v>
      </c>
      <c r="D3575" s="25" t="s">
        <v>245</v>
      </c>
      <c r="E3575">
        <f t="shared" si="275"/>
        <v>10</v>
      </c>
      <c r="F3575" t="str">
        <f t="shared" si="276"/>
        <v>Video Call</v>
      </c>
      <c r="G3575" t="str">
        <f t="shared" si="277"/>
        <v>CVP_0383_10</v>
      </c>
      <c r="H3575" t="str">
        <f>IF(ISNA(VLOOKUP(A3575,$A$3:A3574,1,0)),"","DUP!")</f>
        <v>DUP!</v>
      </c>
      <c r="I3575" t="str">
        <f>IF(ISNA(VLOOKUP(B3575,$B$3:B3574,1,0)),"","DUP!")</f>
        <v>DUP!</v>
      </c>
      <c r="J3575" t="str">
        <f t="shared" si="278"/>
        <v/>
      </c>
      <c r="K3575" t="str">
        <f t="shared" si="279"/>
        <v/>
      </c>
    </row>
    <row r="3576" spans="1:11">
      <c r="A3576" s="25" t="s">
        <v>1279</v>
      </c>
      <c r="B3576" s="25" t="s">
        <v>1255</v>
      </c>
      <c r="C3576" s="25" t="s">
        <v>321</v>
      </c>
      <c r="D3576" s="25" t="s">
        <v>244</v>
      </c>
      <c r="E3576">
        <f t="shared" si="275"/>
        <v>2</v>
      </c>
      <c r="F3576" t="str">
        <f t="shared" si="276"/>
        <v>Voice</v>
      </c>
      <c r="G3576" t="str">
        <f t="shared" si="277"/>
        <v>CVC_0384_2</v>
      </c>
      <c r="H3576" t="str">
        <f>IF(ISNA(VLOOKUP(A3576,$A$3:A3575,1,0)),"","DUP!")</f>
        <v/>
      </c>
      <c r="I3576" t="str">
        <f>IF(ISNA(VLOOKUP(B3576,$B$3:B3575,1,0)),"","DUP!")</f>
        <v>DUP!</v>
      </c>
      <c r="J3576" t="str">
        <f t="shared" si="278"/>
        <v/>
      </c>
      <c r="K3576" t="str">
        <f t="shared" si="279"/>
        <v>INSERT INTO ZONE_MAP (SERVICE_ID, SERVICE_NAME, CODE, NW_GROUP, ZONE) VALUES (2,'Voice','0384','NGHE AN','NATIONAL');</v>
      </c>
    </row>
    <row r="3577" spans="1:11">
      <c r="A3577" s="25" t="s">
        <v>1280</v>
      </c>
      <c r="B3577" s="25" t="s">
        <v>1255</v>
      </c>
      <c r="C3577" s="25" t="s">
        <v>323</v>
      </c>
      <c r="D3577" s="25" t="s">
        <v>244</v>
      </c>
      <c r="E3577">
        <f t="shared" si="275"/>
        <v>2</v>
      </c>
      <c r="F3577" t="str">
        <f t="shared" si="276"/>
        <v>Voice</v>
      </c>
      <c r="G3577" t="str">
        <f t="shared" si="277"/>
        <v>CSP_0385_2</v>
      </c>
      <c r="H3577" t="str">
        <f>IF(ISNA(VLOOKUP(A3577,$A$3:A3576,1,0)),"","DUP!")</f>
        <v/>
      </c>
      <c r="I3577" t="str">
        <f>IF(ISNA(VLOOKUP(B3577,$B$3:B3576,1,0)),"","DUP!")</f>
        <v>DUP!</v>
      </c>
      <c r="J3577" t="str">
        <f t="shared" si="278"/>
        <v/>
      </c>
      <c r="K3577" t="str">
        <f t="shared" si="279"/>
        <v>INSERT INTO ZONE_MAP (SERVICE_ID, SERVICE_NAME, CODE, NW_GROUP, ZONE) VALUES (2,'Voice','0385','NGHE AN','NATIONAL');</v>
      </c>
    </row>
    <row r="3578" spans="1:11">
      <c r="A3578" s="25" t="s">
        <v>1281</v>
      </c>
      <c r="B3578" s="25" t="s">
        <v>1255</v>
      </c>
      <c r="C3578" s="25" t="s">
        <v>318</v>
      </c>
      <c r="D3578" s="25" t="s">
        <v>244</v>
      </c>
      <c r="E3578">
        <f t="shared" si="275"/>
        <v>2</v>
      </c>
      <c r="F3578" t="str">
        <f t="shared" si="276"/>
        <v>Voice</v>
      </c>
      <c r="G3578" t="str">
        <f t="shared" si="277"/>
        <v>CVL_0386_2</v>
      </c>
      <c r="H3578" t="str">
        <f>IF(ISNA(VLOOKUP(A3578,$A$3:A3577,1,0)),"","DUP!")</f>
        <v/>
      </c>
      <c r="I3578" t="str">
        <f>IF(ISNA(VLOOKUP(B3578,$B$3:B3577,1,0)),"","DUP!")</f>
        <v>DUP!</v>
      </c>
      <c r="J3578" t="str">
        <f t="shared" si="278"/>
        <v/>
      </c>
      <c r="K3578" t="str">
        <f t="shared" si="279"/>
        <v>INSERT INTO ZONE_MAP (SERVICE_ID, SERVICE_NAME, CODE, NW_GROUP, ZONE) VALUES (2,'Voice','0386','NGHE AN','NATIONAL');</v>
      </c>
    </row>
    <row r="3579" spans="1:11">
      <c r="A3579" s="25" t="s">
        <v>1282</v>
      </c>
      <c r="B3579" s="25" t="s">
        <v>1255</v>
      </c>
      <c r="C3579" s="25" t="s">
        <v>326</v>
      </c>
      <c r="D3579" s="25" t="s">
        <v>244</v>
      </c>
      <c r="E3579">
        <f t="shared" si="275"/>
        <v>2</v>
      </c>
      <c r="F3579" t="str">
        <f t="shared" si="276"/>
        <v>Voice</v>
      </c>
      <c r="G3579" t="str">
        <f t="shared" si="277"/>
        <v>CFP_0387_2</v>
      </c>
      <c r="H3579" t="str">
        <f>IF(ISNA(VLOOKUP(A3579,$A$3:A3578,1,0)),"","DUP!")</f>
        <v/>
      </c>
      <c r="I3579" t="str">
        <f>IF(ISNA(VLOOKUP(B3579,$B$3:B3578,1,0)),"","DUP!")</f>
        <v>DUP!</v>
      </c>
      <c r="J3579" t="str">
        <f t="shared" si="278"/>
        <v/>
      </c>
      <c r="K3579" t="str">
        <f t="shared" si="279"/>
        <v>INSERT INTO ZONE_MAP (SERVICE_ID, SERVICE_NAME, CODE, NW_GROUP, ZONE) VALUES (2,'Voice','0387','NGHE AN','NATIONAL');</v>
      </c>
    </row>
    <row r="3580" spans="1:11">
      <c r="A3580" s="25" t="s">
        <v>1283</v>
      </c>
      <c r="B3580" s="25" t="s">
        <v>1255</v>
      </c>
      <c r="C3580" s="25" t="s">
        <v>243</v>
      </c>
      <c r="D3580" s="25" t="s">
        <v>244</v>
      </c>
      <c r="E3580">
        <f t="shared" si="275"/>
        <v>2</v>
      </c>
      <c r="F3580" t="str">
        <f t="shared" si="276"/>
        <v>Voice</v>
      </c>
      <c r="G3580" t="str">
        <f t="shared" si="277"/>
        <v>CVP_03880_2</v>
      </c>
      <c r="H3580" t="str">
        <f>IF(ISNA(VLOOKUP(A3580,$A$3:A3579,1,0)),"","DUP!")</f>
        <v/>
      </c>
      <c r="I3580" t="str">
        <f>IF(ISNA(VLOOKUP(B3580,$B$3:B3579,1,0)),"","DUP!")</f>
        <v>DUP!</v>
      </c>
      <c r="J3580" t="str">
        <f t="shared" si="278"/>
        <v/>
      </c>
      <c r="K3580" t="str">
        <f t="shared" si="279"/>
        <v>INSERT INTO ZONE_MAP (SERVICE_ID, SERVICE_NAME, CODE, NW_GROUP, ZONE) VALUES (2,'Voice','03880','NGHE AN','NATIONAL');</v>
      </c>
    </row>
    <row r="3581" spans="1:11">
      <c r="A3581" s="25" t="s">
        <v>1283</v>
      </c>
      <c r="B3581" s="25" t="s">
        <v>1255</v>
      </c>
      <c r="C3581" s="25" t="s">
        <v>243</v>
      </c>
      <c r="D3581" s="25" t="s">
        <v>244</v>
      </c>
      <c r="E3581">
        <f t="shared" si="275"/>
        <v>2</v>
      </c>
      <c r="F3581" t="str">
        <f t="shared" si="276"/>
        <v>Voice</v>
      </c>
      <c r="G3581" t="str">
        <f t="shared" si="277"/>
        <v>CVP_03880_2</v>
      </c>
      <c r="H3581" t="str">
        <f>IF(ISNA(VLOOKUP(A3581,$A$3:A3580,1,0)),"","DUP!")</f>
        <v>DUP!</v>
      </c>
      <c r="I3581" t="str">
        <f>IF(ISNA(VLOOKUP(B3581,$B$3:B3580,1,0)),"","DUP!")</f>
        <v>DUP!</v>
      </c>
      <c r="J3581" t="str">
        <f t="shared" si="278"/>
        <v/>
      </c>
      <c r="K3581" t="str">
        <f t="shared" si="279"/>
        <v/>
      </c>
    </row>
    <row r="3582" spans="1:11">
      <c r="A3582" s="25" t="s">
        <v>1283</v>
      </c>
      <c r="B3582" s="25" t="s">
        <v>1255</v>
      </c>
      <c r="C3582" s="25" t="s">
        <v>243</v>
      </c>
      <c r="D3582" s="25" t="s">
        <v>244</v>
      </c>
      <c r="E3582">
        <f t="shared" si="275"/>
        <v>2</v>
      </c>
      <c r="F3582" t="str">
        <f t="shared" si="276"/>
        <v>Voice</v>
      </c>
      <c r="G3582" t="str">
        <f t="shared" si="277"/>
        <v>CVP_03880_2</v>
      </c>
      <c r="H3582" t="str">
        <f>IF(ISNA(VLOOKUP(A3582,$A$3:A3581,1,0)),"","DUP!")</f>
        <v>DUP!</v>
      </c>
      <c r="I3582" t="str">
        <f>IF(ISNA(VLOOKUP(B3582,$B$3:B3581,1,0)),"","DUP!")</f>
        <v>DUP!</v>
      </c>
      <c r="J3582" t="str">
        <f t="shared" si="278"/>
        <v/>
      </c>
      <c r="K3582" t="str">
        <f t="shared" si="279"/>
        <v/>
      </c>
    </row>
    <row r="3583" spans="1:11">
      <c r="A3583" s="25" t="s">
        <v>1283</v>
      </c>
      <c r="B3583" s="25" t="s">
        <v>1255</v>
      </c>
      <c r="C3583" s="25" t="s">
        <v>243</v>
      </c>
      <c r="D3583" s="25" t="s">
        <v>245</v>
      </c>
      <c r="E3583">
        <f t="shared" si="275"/>
        <v>10</v>
      </c>
      <c r="F3583" t="str">
        <f t="shared" si="276"/>
        <v>Video Call</v>
      </c>
      <c r="G3583" t="str">
        <f t="shared" si="277"/>
        <v>CVP_03880_10</v>
      </c>
      <c r="H3583" t="str">
        <f>IF(ISNA(VLOOKUP(A3583,$A$3:A3582,1,0)),"","DUP!")</f>
        <v>DUP!</v>
      </c>
      <c r="I3583" t="str">
        <f>IF(ISNA(VLOOKUP(B3583,$B$3:B3582,1,0)),"","DUP!")</f>
        <v>DUP!</v>
      </c>
      <c r="J3583" t="str">
        <f t="shared" si="278"/>
        <v/>
      </c>
      <c r="K3583" t="str">
        <f t="shared" si="279"/>
        <v/>
      </c>
    </row>
    <row r="3584" spans="1:11">
      <c r="A3584" s="25" t="s">
        <v>1283</v>
      </c>
      <c r="B3584" s="25" t="s">
        <v>1255</v>
      </c>
      <c r="C3584" s="25" t="s">
        <v>243</v>
      </c>
      <c r="D3584" s="25" t="s">
        <v>245</v>
      </c>
      <c r="E3584">
        <f t="shared" si="275"/>
        <v>10</v>
      </c>
      <c r="F3584" t="str">
        <f t="shared" si="276"/>
        <v>Video Call</v>
      </c>
      <c r="G3584" t="str">
        <f t="shared" si="277"/>
        <v>CVP_03880_10</v>
      </c>
      <c r="H3584" t="str">
        <f>IF(ISNA(VLOOKUP(A3584,$A$3:A3583,1,0)),"","DUP!")</f>
        <v>DUP!</v>
      </c>
      <c r="I3584" t="str">
        <f>IF(ISNA(VLOOKUP(B3584,$B$3:B3583,1,0)),"","DUP!")</f>
        <v>DUP!</v>
      </c>
      <c r="J3584" t="str">
        <f t="shared" si="278"/>
        <v/>
      </c>
      <c r="K3584" t="str">
        <f t="shared" si="279"/>
        <v/>
      </c>
    </row>
    <row r="3585" spans="1:11">
      <c r="A3585" s="25" t="s">
        <v>1283</v>
      </c>
      <c r="B3585" s="25" t="s">
        <v>1255</v>
      </c>
      <c r="C3585" s="25" t="s">
        <v>243</v>
      </c>
      <c r="D3585" s="25" t="s">
        <v>245</v>
      </c>
      <c r="E3585">
        <f t="shared" si="275"/>
        <v>10</v>
      </c>
      <c r="F3585" t="str">
        <f t="shared" si="276"/>
        <v>Video Call</v>
      </c>
      <c r="G3585" t="str">
        <f t="shared" si="277"/>
        <v>CVP_03880_10</v>
      </c>
      <c r="H3585" t="str">
        <f>IF(ISNA(VLOOKUP(A3585,$A$3:A3584,1,0)),"","DUP!")</f>
        <v>DUP!</v>
      </c>
      <c r="I3585" t="str">
        <f>IF(ISNA(VLOOKUP(B3585,$B$3:B3584,1,0)),"","DUP!")</f>
        <v>DUP!</v>
      </c>
      <c r="J3585" t="str">
        <f t="shared" si="278"/>
        <v/>
      </c>
      <c r="K3585" t="str">
        <f t="shared" si="279"/>
        <v/>
      </c>
    </row>
    <row r="3586" spans="1:11">
      <c r="A3586" s="25" t="s">
        <v>1284</v>
      </c>
      <c r="B3586" s="25" t="s">
        <v>329</v>
      </c>
      <c r="C3586" s="25" t="s">
        <v>243</v>
      </c>
      <c r="D3586" s="25" t="s">
        <v>244</v>
      </c>
      <c r="E3586">
        <f t="shared" si="275"/>
        <v>2</v>
      </c>
      <c r="F3586" t="str">
        <f t="shared" si="276"/>
        <v>Voice</v>
      </c>
      <c r="G3586" t="str">
        <f t="shared" si="277"/>
        <v>CVP_038800126_2</v>
      </c>
      <c r="H3586" t="str">
        <f>IF(ISNA(VLOOKUP(A3586,$A$3:A3585,1,0)),"","DUP!")</f>
        <v/>
      </c>
      <c r="I3586" t="str">
        <f>IF(ISNA(VLOOKUP(B3586,$B$3:B3585,1,0)),"","DUP!")</f>
        <v>DUP!</v>
      </c>
      <c r="J3586" t="str">
        <f t="shared" si="278"/>
        <v/>
      </c>
      <c r="K3586" t="str">
        <f t="shared" si="279"/>
        <v>INSERT INTO ZONE_MAP (SERVICE_ID, SERVICE_NAME, CODE, NW_GROUP, ZONE) VALUES (2,'Voice','038800126','DICH VU CSKH','NATIONAL');</v>
      </c>
    </row>
    <row r="3587" spans="1:11">
      <c r="A3587" s="25" t="s">
        <v>1284</v>
      </c>
      <c r="B3587" s="25" t="s">
        <v>329</v>
      </c>
      <c r="C3587" s="25" t="s">
        <v>243</v>
      </c>
      <c r="D3587" s="25" t="s">
        <v>244</v>
      </c>
      <c r="E3587">
        <f t="shared" si="275"/>
        <v>2</v>
      </c>
      <c r="F3587" t="str">
        <f t="shared" si="276"/>
        <v>Voice</v>
      </c>
      <c r="G3587" t="str">
        <f t="shared" si="277"/>
        <v>CVP_038800126_2</v>
      </c>
      <c r="H3587" t="str">
        <f>IF(ISNA(VLOOKUP(A3587,$A$3:A3586,1,0)),"","DUP!")</f>
        <v>DUP!</v>
      </c>
      <c r="I3587" t="str">
        <f>IF(ISNA(VLOOKUP(B3587,$B$3:B3586,1,0)),"","DUP!")</f>
        <v>DUP!</v>
      </c>
      <c r="J3587" t="str">
        <f t="shared" si="278"/>
        <v/>
      </c>
      <c r="K3587" t="str">
        <f t="shared" si="279"/>
        <v/>
      </c>
    </row>
    <row r="3588" spans="1:11">
      <c r="A3588" s="25" t="s">
        <v>1284</v>
      </c>
      <c r="B3588" s="25" t="s">
        <v>329</v>
      </c>
      <c r="C3588" s="25" t="s">
        <v>243</v>
      </c>
      <c r="D3588" s="25" t="s">
        <v>244</v>
      </c>
      <c r="E3588">
        <f t="shared" ref="E3588:E3651" si="280">IF(D3588="NORMAL",2,10)</f>
        <v>2</v>
      </c>
      <c r="F3588" t="str">
        <f t="shared" ref="F3588:F3651" si="281">IF(D3588="NORMAL","Voice","Video Call")</f>
        <v>Voice</v>
      </c>
      <c r="G3588" t="str">
        <f t="shared" ref="G3588:G3651" si="282">C3588&amp;"_"&amp;A3588&amp;"_"&amp;E3588</f>
        <v>CVP_038800126_2</v>
      </c>
      <c r="H3588" t="str">
        <f>IF(ISNA(VLOOKUP(A3588,$A$3:A3587,1,0)),"","DUP!")</f>
        <v>DUP!</v>
      </c>
      <c r="I3588" t="str">
        <f>IF(ISNA(VLOOKUP(B3588,$B$3:B3587,1,0)),"","DUP!")</f>
        <v>DUP!</v>
      </c>
      <c r="J3588" t="str">
        <f t="shared" ref="J3588:J3651" si="283">IF(I3588="DUP!","",B3588)</f>
        <v/>
      </c>
      <c r="K3588" t="str">
        <f t="shared" ref="K3588:K3651" si="284">IF(H3588="DUP!","","INSERT INTO ZONE_MAP (SERVICE_ID, SERVICE_NAME, CODE, NW_GROUP, ZONE) VALUES ("&amp;E3588&amp;",'"&amp;F3588&amp;"','"&amp;A3588&amp;"','"&amp;B3588&amp;"','"&amp;IF(B3588="VINAPHONE","INTERNAL","NATIONAL")&amp;"');")</f>
        <v/>
      </c>
    </row>
    <row r="3589" spans="1:11">
      <c r="A3589" s="25" t="s">
        <v>1284</v>
      </c>
      <c r="B3589" s="25" t="s">
        <v>329</v>
      </c>
      <c r="C3589" s="25" t="s">
        <v>243</v>
      </c>
      <c r="D3589" s="25" t="s">
        <v>245</v>
      </c>
      <c r="E3589">
        <f t="shared" si="280"/>
        <v>10</v>
      </c>
      <c r="F3589" t="str">
        <f t="shared" si="281"/>
        <v>Video Call</v>
      </c>
      <c r="G3589" t="str">
        <f t="shared" si="282"/>
        <v>CVP_038800126_10</v>
      </c>
      <c r="H3589" t="str">
        <f>IF(ISNA(VLOOKUP(A3589,$A$3:A3588,1,0)),"","DUP!")</f>
        <v>DUP!</v>
      </c>
      <c r="I3589" t="str">
        <f>IF(ISNA(VLOOKUP(B3589,$B$3:B3588,1,0)),"","DUP!")</f>
        <v>DUP!</v>
      </c>
      <c r="J3589" t="str">
        <f t="shared" si="283"/>
        <v/>
      </c>
      <c r="K3589" t="str">
        <f t="shared" si="284"/>
        <v/>
      </c>
    </row>
    <row r="3590" spans="1:11">
      <c r="A3590" s="25" t="s">
        <v>1284</v>
      </c>
      <c r="B3590" s="25" t="s">
        <v>329</v>
      </c>
      <c r="C3590" s="25" t="s">
        <v>243</v>
      </c>
      <c r="D3590" s="25" t="s">
        <v>245</v>
      </c>
      <c r="E3590">
        <f t="shared" si="280"/>
        <v>10</v>
      </c>
      <c r="F3590" t="str">
        <f t="shared" si="281"/>
        <v>Video Call</v>
      </c>
      <c r="G3590" t="str">
        <f t="shared" si="282"/>
        <v>CVP_038800126_10</v>
      </c>
      <c r="H3590" t="str">
        <f>IF(ISNA(VLOOKUP(A3590,$A$3:A3589,1,0)),"","DUP!")</f>
        <v>DUP!</v>
      </c>
      <c r="I3590" t="str">
        <f>IF(ISNA(VLOOKUP(B3590,$B$3:B3589,1,0)),"","DUP!")</f>
        <v>DUP!</v>
      </c>
      <c r="J3590" t="str">
        <f t="shared" si="283"/>
        <v/>
      </c>
      <c r="K3590" t="str">
        <f t="shared" si="284"/>
        <v/>
      </c>
    </row>
    <row r="3591" spans="1:11">
      <c r="A3591" s="25" t="s">
        <v>1284</v>
      </c>
      <c r="B3591" s="25" t="s">
        <v>329</v>
      </c>
      <c r="C3591" s="25" t="s">
        <v>243</v>
      </c>
      <c r="D3591" s="25" t="s">
        <v>245</v>
      </c>
      <c r="E3591">
        <f t="shared" si="280"/>
        <v>10</v>
      </c>
      <c r="F3591" t="str">
        <f t="shared" si="281"/>
        <v>Video Call</v>
      </c>
      <c r="G3591" t="str">
        <f t="shared" si="282"/>
        <v>CVP_038800126_10</v>
      </c>
      <c r="H3591" t="str">
        <f>IF(ISNA(VLOOKUP(A3591,$A$3:A3590,1,0)),"","DUP!")</f>
        <v>DUP!</v>
      </c>
      <c r="I3591" t="str">
        <f>IF(ISNA(VLOOKUP(B3591,$B$3:B3590,1,0)),"","DUP!")</f>
        <v>DUP!</v>
      </c>
      <c r="J3591" t="str">
        <f t="shared" si="283"/>
        <v/>
      </c>
      <c r="K3591" t="str">
        <f t="shared" si="284"/>
        <v/>
      </c>
    </row>
    <row r="3592" spans="1:11">
      <c r="A3592" s="25" t="s">
        <v>1285</v>
      </c>
      <c r="B3592" s="25" t="s">
        <v>1255</v>
      </c>
      <c r="C3592" s="25" t="s">
        <v>243</v>
      </c>
      <c r="D3592" s="25" t="s">
        <v>244</v>
      </c>
      <c r="E3592">
        <f t="shared" si="280"/>
        <v>2</v>
      </c>
      <c r="F3592" t="str">
        <f t="shared" si="281"/>
        <v>Voice</v>
      </c>
      <c r="G3592" t="str">
        <f t="shared" si="282"/>
        <v>CVP_03881_2</v>
      </c>
      <c r="H3592" t="str">
        <f>IF(ISNA(VLOOKUP(A3592,$A$3:A3591,1,0)),"","DUP!")</f>
        <v/>
      </c>
      <c r="I3592" t="str">
        <f>IF(ISNA(VLOOKUP(B3592,$B$3:B3591,1,0)),"","DUP!")</f>
        <v>DUP!</v>
      </c>
      <c r="J3592" t="str">
        <f t="shared" si="283"/>
        <v/>
      </c>
      <c r="K3592" t="str">
        <f t="shared" si="284"/>
        <v>INSERT INTO ZONE_MAP (SERVICE_ID, SERVICE_NAME, CODE, NW_GROUP, ZONE) VALUES (2,'Voice','03881','NGHE AN','NATIONAL');</v>
      </c>
    </row>
    <row r="3593" spans="1:11">
      <c r="A3593" s="25" t="s">
        <v>1285</v>
      </c>
      <c r="B3593" s="25" t="s">
        <v>1255</v>
      </c>
      <c r="C3593" s="25" t="s">
        <v>243</v>
      </c>
      <c r="D3593" s="25" t="s">
        <v>244</v>
      </c>
      <c r="E3593">
        <f t="shared" si="280"/>
        <v>2</v>
      </c>
      <c r="F3593" t="str">
        <f t="shared" si="281"/>
        <v>Voice</v>
      </c>
      <c r="G3593" t="str">
        <f t="shared" si="282"/>
        <v>CVP_03881_2</v>
      </c>
      <c r="H3593" t="str">
        <f>IF(ISNA(VLOOKUP(A3593,$A$3:A3592,1,0)),"","DUP!")</f>
        <v>DUP!</v>
      </c>
      <c r="I3593" t="str">
        <f>IF(ISNA(VLOOKUP(B3593,$B$3:B3592,1,0)),"","DUP!")</f>
        <v>DUP!</v>
      </c>
      <c r="J3593" t="str">
        <f t="shared" si="283"/>
        <v/>
      </c>
      <c r="K3593" t="str">
        <f t="shared" si="284"/>
        <v/>
      </c>
    </row>
    <row r="3594" spans="1:11">
      <c r="A3594" s="25" t="s">
        <v>1285</v>
      </c>
      <c r="B3594" s="25" t="s">
        <v>1255</v>
      </c>
      <c r="C3594" s="25" t="s">
        <v>243</v>
      </c>
      <c r="D3594" s="25" t="s">
        <v>244</v>
      </c>
      <c r="E3594">
        <f t="shared" si="280"/>
        <v>2</v>
      </c>
      <c r="F3594" t="str">
        <f t="shared" si="281"/>
        <v>Voice</v>
      </c>
      <c r="G3594" t="str">
        <f t="shared" si="282"/>
        <v>CVP_03881_2</v>
      </c>
      <c r="H3594" t="str">
        <f>IF(ISNA(VLOOKUP(A3594,$A$3:A3593,1,0)),"","DUP!")</f>
        <v>DUP!</v>
      </c>
      <c r="I3594" t="str">
        <f>IF(ISNA(VLOOKUP(B3594,$B$3:B3593,1,0)),"","DUP!")</f>
        <v>DUP!</v>
      </c>
      <c r="J3594" t="str">
        <f t="shared" si="283"/>
        <v/>
      </c>
      <c r="K3594" t="str">
        <f t="shared" si="284"/>
        <v/>
      </c>
    </row>
    <row r="3595" spans="1:11">
      <c r="A3595" s="25" t="s">
        <v>1285</v>
      </c>
      <c r="B3595" s="25" t="s">
        <v>1255</v>
      </c>
      <c r="C3595" s="25" t="s">
        <v>243</v>
      </c>
      <c r="D3595" s="25" t="s">
        <v>245</v>
      </c>
      <c r="E3595">
        <f t="shared" si="280"/>
        <v>10</v>
      </c>
      <c r="F3595" t="str">
        <f t="shared" si="281"/>
        <v>Video Call</v>
      </c>
      <c r="G3595" t="str">
        <f t="shared" si="282"/>
        <v>CVP_03881_10</v>
      </c>
      <c r="H3595" t="str">
        <f>IF(ISNA(VLOOKUP(A3595,$A$3:A3594,1,0)),"","DUP!")</f>
        <v>DUP!</v>
      </c>
      <c r="I3595" t="str">
        <f>IF(ISNA(VLOOKUP(B3595,$B$3:B3594,1,0)),"","DUP!")</f>
        <v>DUP!</v>
      </c>
      <c r="J3595" t="str">
        <f t="shared" si="283"/>
        <v/>
      </c>
      <c r="K3595" t="str">
        <f t="shared" si="284"/>
        <v/>
      </c>
    </row>
    <row r="3596" spans="1:11">
      <c r="A3596" s="25" t="s">
        <v>1285</v>
      </c>
      <c r="B3596" s="25" t="s">
        <v>1255</v>
      </c>
      <c r="C3596" s="25" t="s">
        <v>243</v>
      </c>
      <c r="D3596" s="25" t="s">
        <v>245</v>
      </c>
      <c r="E3596">
        <f t="shared" si="280"/>
        <v>10</v>
      </c>
      <c r="F3596" t="str">
        <f t="shared" si="281"/>
        <v>Video Call</v>
      </c>
      <c r="G3596" t="str">
        <f t="shared" si="282"/>
        <v>CVP_03881_10</v>
      </c>
      <c r="H3596" t="str">
        <f>IF(ISNA(VLOOKUP(A3596,$A$3:A3595,1,0)),"","DUP!")</f>
        <v>DUP!</v>
      </c>
      <c r="I3596" t="str">
        <f>IF(ISNA(VLOOKUP(B3596,$B$3:B3595,1,0)),"","DUP!")</f>
        <v>DUP!</v>
      </c>
      <c r="J3596" t="str">
        <f t="shared" si="283"/>
        <v/>
      </c>
      <c r="K3596" t="str">
        <f t="shared" si="284"/>
        <v/>
      </c>
    </row>
    <row r="3597" spans="1:11">
      <c r="A3597" s="25" t="s">
        <v>1285</v>
      </c>
      <c r="B3597" s="25" t="s">
        <v>1255</v>
      </c>
      <c r="C3597" s="25" t="s">
        <v>243</v>
      </c>
      <c r="D3597" s="25" t="s">
        <v>245</v>
      </c>
      <c r="E3597">
        <f t="shared" si="280"/>
        <v>10</v>
      </c>
      <c r="F3597" t="str">
        <f t="shared" si="281"/>
        <v>Video Call</v>
      </c>
      <c r="G3597" t="str">
        <f t="shared" si="282"/>
        <v>CVP_03881_10</v>
      </c>
      <c r="H3597" t="str">
        <f>IF(ISNA(VLOOKUP(A3597,$A$3:A3596,1,0)),"","DUP!")</f>
        <v>DUP!</v>
      </c>
      <c r="I3597" t="str">
        <f>IF(ISNA(VLOOKUP(B3597,$B$3:B3596,1,0)),"","DUP!")</f>
        <v>DUP!</v>
      </c>
      <c r="J3597" t="str">
        <f t="shared" si="283"/>
        <v/>
      </c>
      <c r="K3597" t="str">
        <f t="shared" si="284"/>
        <v/>
      </c>
    </row>
    <row r="3598" spans="1:11">
      <c r="A3598" s="25" t="s">
        <v>1286</v>
      </c>
      <c r="B3598" s="25" t="s">
        <v>1255</v>
      </c>
      <c r="C3598" s="25" t="s">
        <v>243</v>
      </c>
      <c r="D3598" s="25" t="s">
        <v>244</v>
      </c>
      <c r="E3598">
        <f t="shared" si="280"/>
        <v>2</v>
      </c>
      <c r="F3598" t="str">
        <f t="shared" si="281"/>
        <v>Voice</v>
      </c>
      <c r="G3598" t="str">
        <f t="shared" si="282"/>
        <v>CVP_03882_2</v>
      </c>
      <c r="H3598" t="str">
        <f>IF(ISNA(VLOOKUP(A3598,$A$3:A3597,1,0)),"","DUP!")</f>
        <v/>
      </c>
      <c r="I3598" t="str">
        <f>IF(ISNA(VLOOKUP(B3598,$B$3:B3597,1,0)),"","DUP!")</f>
        <v>DUP!</v>
      </c>
      <c r="J3598" t="str">
        <f t="shared" si="283"/>
        <v/>
      </c>
      <c r="K3598" t="str">
        <f t="shared" si="284"/>
        <v>INSERT INTO ZONE_MAP (SERVICE_ID, SERVICE_NAME, CODE, NW_GROUP, ZONE) VALUES (2,'Voice','03882','NGHE AN','NATIONAL');</v>
      </c>
    </row>
    <row r="3599" spans="1:11">
      <c r="A3599" s="25" t="s">
        <v>1286</v>
      </c>
      <c r="B3599" s="25" t="s">
        <v>1255</v>
      </c>
      <c r="C3599" s="25" t="s">
        <v>243</v>
      </c>
      <c r="D3599" s="25" t="s">
        <v>244</v>
      </c>
      <c r="E3599">
        <f t="shared" si="280"/>
        <v>2</v>
      </c>
      <c r="F3599" t="str">
        <f t="shared" si="281"/>
        <v>Voice</v>
      </c>
      <c r="G3599" t="str">
        <f t="shared" si="282"/>
        <v>CVP_03882_2</v>
      </c>
      <c r="H3599" t="str">
        <f>IF(ISNA(VLOOKUP(A3599,$A$3:A3598,1,0)),"","DUP!")</f>
        <v>DUP!</v>
      </c>
      <c r="I3599" t="str">
        <f>IF(ISNA(VLOOKUP(B3599,$B$3:B3598,1,0)),"","DUP!")</f>
        <v>DUP!</v>
      </c>
      <c r="J3599" t="str">
        <f t="shared" si="283"/>
        <v/>
      </c>
      <c r="K3599" t="str">
        <f t="shared" si="284"/>
        <v/>
      </c>
    </row>
    <row r="3600" spans="1:11">
      <c r="A3600" s="25" t="s">
        <v>1286</v>
      </c>
      <c r="B3600" s="25" t="s">
        <v>1255</v>
      </c>
      <c r="C3600" s="25" t="s">
        <v>243</v>
      </c>
      <c r="D3600" s="25" t="s">
        <v>244</v>
      </c>
      <c r="E3600">
        <f t="shared" si="280"/>
        <v>2</v>
      </c>
      <c r="F3600" t="str">
        <f t="shared" si="281"/>
        <v>Voice</v>
      </c>
      <c r="G3600" t="str">
        <f t="shared" si="282"/>
        <v>CVP_03882_2</v>
      </c>
      <c r="H3600" t="str">
        <f>IF(ISNA(VLOOKUP(A3600,$A$3:A3599,1,0)),"","DUP!")</f>
        <v>DUP!</v>
      </c>
      <c r="I3600" t="str">
        <f>IF(ISNA(VLOOKUP(B3600,$B$3:B3599,1,0)),"","DUP!")</f>
        <v>DUP!</v>
      </c>
      <c r="J3600" t="str">
        <f t="shared" si="283"/>
        <v/>
      </c>
      <c r="K3600" t="str">
        <f t="shared" si="284"/>
        <v/>
      </c>
    </row>
    <row r="3601" spans="1:11">
      <c r="A3601" s="25" t="s">
        <v>1286</v>
      </c>
      <c r="B3601" s="25" t="s">
        <v>1255</v>
      </c>
      <c r="C3601" s="25" t="s">
        <v>243</v>
      </c>
      <c r="D3601" s="25" t="s">
        <v>245</v>
      </c>
      <c r="E3601">
        <f t="shared" si="280"/>
        <v>10</v>
      </c>
      <c r="F3601" t="str">
        <f t="shared" si="281"/>
        <v>Video Call</v>
      </c>
      <c r="G3601" t="str">
        <f t="shared" si="282"/>
        <v>CVP_03882_10</v>
      </c>
      <c r="H3601" t="str">
        <f>IF(ISNA(VLOOKUP(A3601,$A$3:A3600,1,0)),"","DUP!")</f>
        <v>DUP!</v>
      </c>
      <c r="I3601" t="str">
        <f>IF(ISNA(VLOOKUP(B3601,$B$3:B3600,1,0)),"","DUP!")</f>
        <v>DUP!</v>
      </c>
      <c r="J3601" t="str">
        <f t="shared" si="283"/>
        <v/>
      </c>
      <c r="K3601" t="str">
        <f t="shared" si="284"/>
        <v/>
      </c>
    </row>
    <row r="3602" spans="1:11">
      <c r="A3602" s="25" t="s">
        <v>1286</v>
      </c>
      <c r="B3602" s="25" t="s">
        <v>1255</v>
      </c>
      <c r="C3602" s="25" t="s">
        <v>243</v>
      </c>
      <c r="D3602" s="25" t="s">
        <v>245</v>
      </c>
      <c r="E3602">
        <f t="shared" si="280"/>
        <v>10</v>
      </c>
      <c r="F3602" t="str">
        <f t="shared" si="281"/>
        <v>Video Call</v>
      </c>
      <c r="G3602" t="str">
        <f t="shared" si="282"/>
        <v>CVP_03882_10</v>
      </c>
      <c r="H3602" t="str">
        <f>IF(ISNA(VLOOKUP(A3602,$A$3:A3601,1,0)),"","DUP!")</f>
        <v>DUP!</v>
      </c>
      <c r="I3602" t="str">
        <f>IF(ISNA(VLOOKUP(B3602,$B$3:B3601,1,0)),"","DUP!")</f>
        <v>DUP!</v>
      </c>
      <c r="J3602" t="str">
        <f t="shared" si="283"/>
        <v/>
      </c>
      <c r="K3602" t="str">
        <f t="shared" si="284"/>
        <v/>
      </c>
    </row>
    <row r="3603" spans="1:11">
      <c r="A3603" s="25" t="s">
        <v>1286</v>
      </c>
      <c r="B3603" s="25" t="s">
        <v>1255</v>
      </c>
      <c r="C3603" s="25" t="s">
        <v>243</v>
      </c>
      <c r="D3603" s="25" t="s">
        <v>245</v>
      </c>
      <c r="E3603">
        <f t="shared" si="280"/>
        <v>10</v>
      </c>
      <c r="F3603" t="str">
        <f t="shared" si="281"/>
        <v>Video Call</v>
      </c>
      <c r="G3603" t="str">
        <f t="shared" si="282"/>
        <v>CVP_03882_10</v>
      </c>
      <c r="H3603" t="str">
        <f>IF(ISNA(VLOOKUP(A3603,$A$3:A3602,1,0)),"","DUP!")</f>
        <v>DUP!</v>
      </c>
      <c r="I3603" t="str">
        <f>IF(ISNA(VLOOKUP(B3603,$B$3:B3602,1,0)),"","DUP!")</f>
        <v>DUP!</v>
      </c>
      <c r="J3603" t="str">
        <f t="shared" si="283"/>
        <v/>
      </c>
      <c r="K3603" t="str">
        <f t="shared" si="284"/>
        <v/>
      </c>
    </row>
    <row r="3604" spans="1:11">
      <c r="A3604" s="25" t="s">
        <v>1287</v>
      </c>
      <c r="B3604" s="25" t="s">
        <v>1255</v>
      </c>
      <c r="C3604" s="25" t="s">
        <v>243</v>
      </c>
      <c r="D3604" s="25" t="s">
        <v>244</v>
      </c>
      <c r="E3604">
        <f t="shared" si="280"/>
        <v>2</v>
      </c>
      <c r="F3604" t="str">
        <f t="shared" si="281"/>
        <v>Voice</v>
      </c>
      <c r="G3604" t="str">
        <f t="shared" si="282"/>
        <v>CVP_03883_2</v>
      </c>
      <c r="H3604" t="str">
        <f>IF(ISNA(VLOOKUP(A3604,$A$3:A3603,1,0)),"","DUP!")</f>
        <v/>
      </c>
      <c r="I3604" t="str">
        <f>IF(ISNA(VLOOKUP(B3604,$B$3:B3603,1,0)),"","DUP!")</f>
        <v>DUP!</v>
      </c>
      <c r="J3604" t="str">
        <f t="shared" si="283"/>
        <v/>
      </c>
      <c r="K3604" t="str">
        <f t="shared" si="284"/>
        <v>INSERT INTO ZONE_MAP (SERVICE_ID, SERVICE_NAME, CODE, NW_GROUP, ZONE) VALUES (2,'Voice','03883','NGHE AN','NATIONAL');</v>
      </c>
    </row>
    <row r="3605" spans="1:11">
      <c r="A3605" s="25" t="s">
        <v>1287</v>
      </c>
      <c r="B3605" s="25" t="s">
        <v>1255</v>
      </c>
      <c r="C3605" s="25" t="s">
        <v>243</v>
      </c>
      <c r="D3605" s="25" t="s">
        <v>244</v>
      </c>
      <c r="E3605">
        <f t="shared" si="280"/>
        <v>2</v>
      </c>
      <c r="F3605" t="str">
        <f t="shared" si="281"/>
        <v>Voice</v>
      </c>
      <c r="G3605" t="str">
        <f t="shared" si="282"/>
        <v>CVP_03883_2</v>
      </c>
      <c r="H3605" t="str">
        <f>IF(ISNA(VLOOKUP(A3605,$A$3:A3604,1,0)),"","DUP!")</f>
        <v>DUP!</v>
      </c>
      <c r="I3605" t="str">
        <f>IF(ISNA(VLOOKUP(B3605,$B$3:B3604,1,0)),"","DUP!")</f>
        <v>DUP!</v>
      </c>
      <c r="J3605" t="str">
        <f t="shared" si="283"/>
        <v/>
      </c>
      <c r="K3605" t="str">
        <f t="shared" si="284"/>
        <v/>
      </c>
    </row>
    <row r="3606" spans="1:11">
      <c r="A3606" s="25" t="s">
        <v>1287</v>
      </c>
      <c r="B3606" s="25" t="s">
        <v>1255</v>
      </c>
      <c r="C3606" s="25" t="s">
        <v>243</v>
      </c>
      <c r="D3606" s="25" t="s">
        <v>244</v>
      </c>
      <c r="E3606">
        <f t="shared" si="280"/>
        <v>2</v>
      </c>
      <c r="F3606" t="str">
        <f t="shared" si="281"/>
        <v>Voice</v>
      </c>
      <c r="G3606" t="str">
        <f t="shared" si="282"/>
        <v>CVP_03883_2</v>
      </c>
      <c r="H3606" t="str">
        <f>IF(ISNA(VLOOKUP(A3606,$A$3:A3605,1,0)),"","DUP!")</f>
        <v>DUP!</v>
      </c>
      <c r="I3606" t="str">
        <f>IF(ISNA(VLOOKUP(B3606,$B$3:B3605,1,0)),"","DUP!")</f>
        <v>DUP!</v>
      </c>
      <c r="J3606" t="str">
        <f t="shared" si="283"/>
        <v/>
      </c>
      <c r="K3606" t="str">
        <f t="shared" si="284"/>
        <v/>
      </c>
    </row>
    <row r="3607" spans="1:11">
      <c r="A3607" s="25" t="s">
        <v>1287</v>
      </c>
      <c r="B3607" s="25" t="s">
        <v>1255</v>
      </c>
      <c r="C3607" s="25" t="s">
        <v>243</v>
      </c>
      <c r="D3607" s="25" t="s">
        <v>245</v>
      </c>
      <c r="E3607">
        <f t="shared" si="280"/>
        <v>10</v>
      </c>
      <c r="F3607" t="str">
        <f t="shared" si="281"/>
        <v>Video Call</v>
      </c>
      <c r="G3607" t="str">
        <f t="shared" si="282"/>
        <v>CVP_03883_10</v>
      </c>
      <c r="H3607" t="str">
        <f>IF(ISNA(VLOOKUP(A3607,$A$3:A3606,1,0)),"","DUP!")</f>
        <v>DUP!</v>
      </c>
      <c r="I3607" t="str">
        <f>IF(ISNA(VLOOKUP(B3607,$B$3:B3606,1,0)),"","DUP!")</f>
        <v>DUP!</v>
      </c>
      <c r="J3607" t="str">
        <f t="shared" si="283"/>
        <v/>
      </c>
      <c r="K3607" t="str">
        <f t="shared" si="284"/>
        <v/>
      </c>
    </row>
    <row r="3608" spans="1:11">
      <c r="A3608" s="25" t="s">
        <v>1287</v>
      </c>
      <c r="B3608" s="25" t="s">
        <v>1255</v>
      </c>
      <c r="C3608" s="25" t="s">
        <v>243</v>
      </c>
      <c r="D3608" s="25" t="s">
        <v>245</v>
      </c>
      <c r="E3608">
        <f t="shared" si="280"/>
        <v>10</v>
      </c>
      <c r="F3608" t="str">
        <f t="shared" si="281"/>
        <v>Video Call</v>
      </c>
      <c r="G3608" t="str">
        <f t="shared" si="282"/>
        <v>CVP_03883_10</v>
      </c>
      <c r="H3608" t="str">
        <f>IF(ISNA(VLOOKUP(A3608,$A$3:A3607,1,0)),"","DUP!")</f>
        <v>DUP!</v>
      </c>
      <c r="I3608" t="str">
        <f>IF(ISNA(VLOOKUP(B3608,$B$3:B3607,1,0)),"","DUP!")</f>
        <v>DUP!</v>
      </c>
      <c r="J3608" t="str">
        <f t="shared" si="283"/>
        <v/>
      </c>
      <c r="K3608" t="str">
        <f t="shared" si="284"/>
        <v/>
      </c>
    </row>
    <row r="3609" spans="1:11">
      <c r="A3609" s="25" t="s">
        <v>1287</v>
      </c>
      <c r="B3609" s="25" t="s">
        <v>1255</v>
      </c>
      <c r="C3609" s="25" t="s">
        <v>243</v>
      </c>
      <c r="D3609" s="25" t="s">
        <v>245</v>
      </c>
      <c r="E3609">
        <f t="shared" si="280"/>
        <v>10</v>
      </c>
      <c r="F3609" t="str">
        <f t="shared" si="281"/>
        <v>Video Call</v>
      </c>
      <c r="G3609" t="str">
        <f t="shared" si="282"/>
        <v>CVP_03883_10</v>
      </c>
      <c r="H3609" t="str">
        <f>IF(ISNA(VLOOKUP(A3609,$A$3:A3608,1,0)),"","DUP!")</f>
        <v>DUP!</v>
      </c>
      <c r="I3609" t="str">
        <f>IF(ISNA(VLOOKUP(B3609,$B$3:B3608,1,0)),"","DUP!")</f>
        <v>DUP!</v>
      </c>
      <c r="J3609" t="str">
        <f t="shared" si="283"/>
        <v/>
      </c>
      <c r="K3609" t="str">
        <f t="shared" si="284"/>
        <v/>
      </c>
    </row>
    <row r="3610" spans="1:11">
      <c r="A3610" s="25" t="s">
        <v>1288</v>
      </c>
      <c r="B3610" s="25" t="s">
        <v>1255</v>
      </c>
      <c r="C3610" s="25" t="s">
        <v>243</v>
      </c>
      <c r="D3610" s="25" t="s">
        <v>244</v>
      </c>
      <c r="E3610">
        <f t="shared" si="280"/>
        <v>2</v>
      </c>
      <c r="F3610" t="str">
        <f t="shared" si="281"/>
        <v>Voice</v>
      </c>
      <c r="G3610" t="str">
        <f t="shared" si="282"/>
        <v>CVP_03884_2</v>
      </c>
      <c r="H3610" t="str">
        <f>IF(ISNA(VLOOKUP(A3610,$A$3:A3609,1,0)),"","DUP!")</f>
        <v/>
      </c>
      <c r="I3610" t="str">
        <f>IF(ISNA(VLOOKUP(B3610,$B$3:B3609,1,0)),"","DUP!")</f>
        <v>DUP!</v>
      </c>
      <c r="J3610" t="str">
        <f t="shared" si="283"/>
        <v/>
      </c>
      <c r="K3610" t="str">
        <f t="shared" si="284"/>
        <v>INSERT INTO ZONE_MAP (SERVICE_ID, SERVICE_NAME, CODE, NW_GROUP, ZONE) VALUES (2,'Voice','03884','NGHE AN','NATIONAL');</v>
      </c>
    </row>
    <row r="3611" spans="1:11">
      <c r="A3611" s="25" t="s">
        <v>1288</v>
      </c>
      <c r="B3611" s="25" t="s">
        <v>1255</v>
      </c>
      <c r="C3611" s="25" t="s">
        <v>243</v>
      </c>
      <c r="D3611" s="25" t="s">
        <v>244</v>
      </c>
      <c r="E3611">
        <f t="shared" si="280"/>
        <v>2</v>
      </c>
      <c r="F3611" t="str">
        <f t="shared" si="281"/>
        <v>Voice</v>
      </c>
      <c r="G3611" t="str">
        <f t="shared" si="282"/>
        <v>CVP_03884_2</v>
      </c>
      <c r="H3611" t="str">
        <f>IF(ISNA(VLOOKUP(A3611,$A$3:A3610,1,0)),"","DUP!")</f>
        <v>DUP!</v>
      </c>
      <c r="I3611" t="str">
        <f>IF(ISNA(VLOOKUP(B3611,$B$3:B3610,1,0)),"","DUP!")</f>
        <v>DUP!</v>
      </c>
      <c r="J3611" t="str">
        <f t="shared" si="283"/>
        <v/>
      </c>
      <c r="K3611" t="str">
        <f t="shared" si="284"/>
        <v/>
      </c>
    </row>
    <row r="3612" spans="1:11">
      <c r="A3612" s="25" t="s">
        <v>1288</v>
      </c>
      <c r="B3612" s="25" t="s">
        <v>1255</v>
      </c>
      <c r="C3612" s="25" t="s">
        <v>243</v>
      </c>
      <c r="D3612" s="25" t="s">
        <v>244</v>
      </c>
      <c r="E3612">
        <f t="shared" si="280"/>
        <v>2</v>
      </c>
      <c r="F3612" t="str">
        <f t="shared" si="281"/>
        <v>Voice</v>
      </c>
      <c r="G3612" t="str">
        <f t="shared" si="282"/>
        <v>CVP_03884_2</v>
      </c>
      <c r="H3612" t="str">
        <f>IF(ISNA(VLOOKUP(A3612,$A$3:A3611,1,0)),"","DUP!")</f>
        <v>DUP!</v>
      </c>
      <c r="I3612" t="str">
        <f>IF(ISNA(VLOOKUP(B3612,$B$3:B3611,1,0)),"","DUP!")</f>
        <v>DUP!</v>
      </c>
      <c r="J3612" t="str">
        <f t="shared" si="283"/>
        <v/>
      </c>
      <c r="K3612" t="str">
        <f t="shared" si="284"/>
        <v/>
      </c>
    </row>
    <row r="3613" spans="1:11">
      <c r="A3613" s="25" t="s">
        <v>1288</v>
      </c>
      <c r="B3613" s="25" t="s">
        <v>1255</v>
      </c>
      <c r="C3613" s="25" t="s">
        <v>243</v>
      </c>
      <c r="D3613" s="25" t="s">
        <v>245</v>
      </c>
      <c r="E3613">
        <f t="shared" si="280"/>
        <v>10</v>
      </c>
      <c r="F3613" t="str">
        <f t="shared" si="281"/>
        <v>Video Call</v>
      </c>
      <c r="G3613" t="str">
        <f t="shared" si="282"/>
        <v>CVP_03884_10</v>
      </c>
      <c r="H3613" t="str">
        <f>IF(ISNA(VLOOKUP(A3613,$A$3:A3612,1,0)),"","DUP!")</f>
        <v>DUP!</v>
      </c>
      <c r="I3613" t="str">
        <f>IF(ISNA(VLOOKUP(B3613,$B$3:B3612,1,0)),"","DUP!")</f>
        <v>DUP!</v>
      </c>
      <c r="J3613" t="str">
        <f t="shared" si="283"/>
        <v/>
      </c>
      <c r="K3613" t="str">
        <f t="shared" si="284"/>
        <v/>
      </c>
    </row>
    <row r="3614" spans="1:11">
      <c r="A3614" s="25" t="s">
        <v>1288</v>
      </c>
      <c r="B3614" s="25" t="s">
        <v>1255</v>
      </c>
      <c r="C3614" s="25" t="s">
        <v>243</v>
      </c>
      <c r="D3614" s="25" t="s">
        <v>245</v>
      </c>
      <c r="E3614">
        <f t="shared" si="280"/>
        <v>10</v>
      </c>
      <c r="F3614" t="str">
        <f t="shared" si="281"/>
        <v>Video Call</v>
      </c>
      <c r="G3614" t="str">
        <f t="shared" si="282"/>
        <v>CVP_03884_10</v>
      </c>
      <c r="H3614" t="str">
        <f>IF(ISNA(VLOOKUP(A3614,$A$3:A3613,1,0)),"","DUP!")</f>
        <v>DUP!</v>
      </c>
      <c r="I3614" t="str">
        <f>IF(ISNA(VLOOKUP(B3614,$B$3:B3613,1,0)),"","DUP!")</f>
        <v>DUP!</v>
      </c>
      <c r="J3614" t="str">
        <f t="shared" si="283"/>
        <v/>
      </c>
      <c r="K3614" t="str">
        <f t="shared" si="284"/>
        <v/>
      </c>
    </row>
    <row r="3615" spans="1:11">
      <c r="A3615" s="25" t="s">
        <v>1288</v>
      </c>
      <c r="B3615" s="25" t="s">
        <v>1255</v>
      </c>
      <c r="C3615" s="25" t="s">
        <v>243</v>
      </c>
      <c r="D3615" s="25" t="s">
        <v>245</v>
      </c>
      <c r="E3615">
        <f t="shared" si="280"/>
        <v>10</v>
      </c>
      <c r="F3615" t="str">
        <f t="shared" si="281"/>
        <v>Video Call</v>
      </c>
      <c r="G3615" t="str">
        <f t="shared" si="282"/>
        <v>CVP_03884_10</v>
      </c>
      <c r="H3615" t="str">
        <f>IF(ISNA(VLOOKUP(A3615,$A$3:A3614,1,0)),"","DUP!")</f>
        <v>DUP!</v>
      </c>
      <c r="I3615" t="str">
        <f>IF(ISNA(VLOOKUP(B3615,$B$3:B3614,1,0)),"","DUP!")</f>
        <v>DUP!</v>
      </c>
      <c r="J3615" t="str">
        <f t="shared" si="283"/>
        <v/>
      </c>
      <c r="K3615" t="str">
        <f t="shared" si="284"/>
        <v/>
      </c>
    </row>
    <row r="3616" spans="1:11">
      <c r="A3616" s="25" t="s">
        <v>1289</v>
      </c>
      <c r="B3616" s="25" t="s">
        <v>1255</v>
      </c>
      <c r="C3616" s="25" t="s">
        <v>243</v>
      </c>
      <c r="D3616" s="25" t="s">
        <v>244</v>
      </c>
      <c r="E3616">
        <f t="shared" si="280"/>
        <v>2</v>
      </c>
      <c r="F3616" t="str">
        <f t="shared" si="281"/>
        <v>Voice</v>
      </c>
      <c r="G3616" t="str">
        <f t="shared" si="282"/>
        <v>CVP_03885_2</v>
      </c>
      <c r="H3616" t="str">
        <f>IF(ISNA(VLOOKUP(A3616,$A$3:A3615,1,0)),"","DUP!")</f>
        <v/>
      </c>
      <c r="I3616" t="str">
        <f>IF(ISNA(VLOOKUP(B3616,$B$3:B3615,1,0)),"","DUP!")</f>
        <v>DUP!</v>
      </c>
      <c r="J3616" t="str">
        <f t="shared" si="283"/>
        <v/>
      </c>
      <c r="K3616" t="str">
        <f t="shared" si="284"/>
        <v>INSERT INTO ZONE_MAP (SERVICE_ID, SERVICE_NAME, CODE, NW_GROUP, ZONE) VALUES (2,'Voice','03885','NGHE AN','NATIONAL');</v>
      </c>
    </row>
    <row r="3617" spans="1:11">
      <c r="A3617" s="25" t="s">
        <v>1289</v>
      </c>
      <c r="B3617" s="25" t="s">
        <v>1255</v>
      </c>
      <c r="C3617" s="25" t="s">
        <v>243</v>
      </c>
      <c r="D3617" s="25" t="s">
        <v>244</v>
      </c>
      <c r="E3617">
        <f t="shared" si="280"/>
        <v>2</v>
      </c>
      <c r="F3617" t="str">
        <f t="shared" si="281"/>
        <v>Voice</v>
      </c>
      <c r="G3617" t="str">
        <f t="shared" si="282"/>
        <v>CVP_03885_2</v>
      </c>
      <c r="H3617" t="str">
        <f>IF(ISNA(VLOOKUP(A3617,$A$3:A3616,1,0)),"","DUP!")</f>
        <v>DUP!</v>
      </c>
      <c r="I3617" t="str">
        <f>IF(ISNA(VLOOKUP(B3617,$B$3:B3616,1,0)),"","DUP!")</f>
        <v>DUP!</v>
      </c>
      <c r="J3617" t="str">
        <f t="shared" si="283"/>
        <v/>
      </c>
      <c r="K3617" t="str">
        <f t="shared" si="284"/>
        <v/>
      </c>
    </row>
    <row r="3618" spans="1:11">
      <c r="A3618" s="25" t="s">
        <v>1289</v>
      </c>
      <c r="B3618" s="25" t="s">
        <v>1255</v>
      </c>
      <c r="C3618" s="25" t="s">
        <v>243</v>
      </c>
      <c r="D3618" s="25" t="s">
        <v>244</v>
      </c>
      <c r="E3618">
        <f t="shared" si="280"/>
        <v>2</v>
      </c>
      <c r="F3618" t="str">
        <f t="shared" si="281"/>
        <v>Voice</v>
      </c>
      <c r="G3618" t="str">
        <f t="shared" si="282"/>
        <v>CVP_03885_2</v>
      </c>
      <c r="H3618" t="str">
        <f>IF(ISNA(VLOOKUP(A3618,$A$3:A3617,1,0)),"","DUP!")</f>
        <v>DUP!</v>
      </c>
      <c r="I3618" t="str">
        <f>IF(ISNA(VLOOKUP(B3618,$B$3:B3617,1,0)),"","DUP!")</f>
        <v>DUP!</v>
      </c>
      <c r="J3618" t="str">
        <f t="shared" si="283"/>
        <v/>
      </c>
      <c r="K3618" t="str">
        <f t="shared" si="284"/>
        <v/>
      </c>
    </row>
    <row r="3619" spans="1:11">
      <c r="A3619" s="25" t="s">
        <v>1289</v>
      </c>
      <c r="B3619" s="25" t="s">
        <v>1255</v>
      </c>
      <c r="C3619" s="25" t="s">
        <v>243</v>
      </c>
      <c r="D3619" s="25" t="s">
        <v>245</v>
      </c>
      <c r="E3619">
        <f t="shared" si="280"/>
        <v>10</v>
      </c>
      <c r="F3619" t="str">
        <f t="shared" si="281"/>
        <v>Video Call</v>
      </c>
      <c r="G3619" t="str">
        <f t="shared" si="282"/>
        <v>CVP_03885_10</v>
      </c>
      <c r="H3619" t="str">
        <f>IF(ISNA(VLOOKUP(A3619,$A$3:A3618,1,0)),"","DUP!")</f>
        <v>DUP!</v>
      </c>
      <c r="I3619" t="str">
        <f>IF(ISNA(VLOOKUP(B3619,$B$3:B3618,1,0)),"","DUP!")</f>
        <v>DUP!</v>
      </c>
      <c r="J3619" t="str">
        <f t="shared" si="283"/>
        <v/>
      </c>
      <c r="K3619" t="str">
        <f t="shared" si="284"/>
        <v/>
      </c>
    </row>
    <row r="3620" spans="1:11">
      <c r="A3620" s="25" t="s">
        <v>1289</v>
      </c>
      <c r="B3620" s="25" t="s">
        <v>1255</v>
      </c>
      <c r="C3620" s="25" t="s">
        <v>243</v>
      </c>
      <c r="D3620" s="25" t="s">
        <v>245</v>
      </c>
      <c r="E3620">
        <f t="shared" si="280"/>
        <v>10</v>
      </c>
      <c r="F3620" t="str">
        <f t="shared" si="281"/>
        <v>Video Call</v>
      </c>
      <c r="G3620" t="str">
        <f t="shared" si="282"/>
        <v>CVP_03885_10</v>
      </c>
      <c r="H3620" t="str">
        <f>IF(ISNA(VLOOKUP(A3620,$A$3:A3619,1,0)),"","DUP!")</f>
        <v>DUP!</v>
      </c>
      <c r="I3620" t="str">
        <f>IF(ISNA(VLOOKUP(B3620,$B$3:B3619,1,0)),"","DUP!")</f>
        <v>DUP!</v>
      </c>
      <c r="J3620" t="str">
        <f t="shared" si="283"/>
        <v/>
      </c>
      <c r="K3620" t="str">
        <f t="shared" si="284"/>
        <v/>
      </c>
    </row>
    <row r="3621" spans="1:11">
      <c r="A3621" s="25" t="s">
        <v>1289</v>
      </c>
      <c r="B3621" s="25" t="s">
        <v>1255</v>
      </c>
      <c r="C3621" s="25" t="s">
        <v>243</v>
      </c>
      <c r="D3621" s="25" t="s">
        <v>245</v>
      </c>
      <c r="E3621">
        <f t="shared" si="280"/>
        <v>10</v>
      </c>
      <c r="F3621" t="str">
        <f t="shared" si="281"/>
        <v>Video Call</v>
      </c>
      <c r="G3621" t="str">
        <f t="shared" si="282"/>
        <v>CVP_03885_10</v>
      </c>
      <c r="H3621" t="str">
        <f>IF(ISNA(VLOOKUP(A3621,$A$3:A3620,1,0)),"","DUP!")</f>
        <v>DUP!</v>
      </c>
      <c r="I3621" t="str">
        <f>IF(ISNA(VLOOKUP(B3621,$B$3:B3620,1,0)),"","DUP!")</f>
        <v>DUP!</v>
      </c>
      <c r="J3621" t="str">
        <f t="shared" si="283"/>
        <v/>
      </c>
      <c r="K3621" t="str">
        <f t="shared" si="284"/>
        <v/>
      </c>
    </row>
    <row r="3622" spans="1:11">
      <c r="A3622" s="25" t="s">
        <v>1290</v>
      </c>
      <c r="B3622" s="25" t="s">
        <v>1255</v>
      </c>
      <c r="C3622" s="25" t="s">
        <v>243</v>
      </c>
      <c r="D3622" s="25" t="s">
        <v>244</v>
      </c>
      <c r="E3622">
        <f t="shared" si="280"/>
        <v>2</v>
      </c>
      <c r="F3622" t="str">
        <f t="shared" si="281"/>
        <v>Voice</v>
      </c>
      <c r="G3622" t="str">
        <f t="shared" si="282"/>
        <v>CVP_03886_2</v>
      </c>
      <c r="H3622" t="str">
        <f>IF(ISNA(VLOOKUP(A3622,$A$3:A3621,1,0)),"","DUP!")</f>
        <v/>
      </c>
      <c r="I3622" t="str">
        <f>IF(ISNA(VLOOKUP(B3622,$B$3:B3621,1,0)),"","DUP!")</f>
        <v>DUP!</v>
      </c>
      <c r="J3622" t="str">
        <f t="shared" si="283"/>
        <v/>
      </c>
      <c r="K3622" t="str">
        <f t="shared" si="284"/>
        <v>INSERT INTO ZONE_MAP (SERVICE_ID, SERVICE_NAME, CODE, NW_GROUP, ZONE) VALUES (2,'Voice','03886','NGHE AN','NATIONAL');</v>
      </c>
    </row>
    <row r="3623" spans="1:11">
      <c r="A3623" s="25" t="s">
        <v>1290</v>
      </c>
      <c r="B3623" s="25" t="s">
        <v>1255</v>
      </c>
      <c r="C3623" s="25" t="s">
        <v>243</v>
      </c>
      <c r="D3623" s="25" t="s">
        <v>244</v>
      </c>
      <c r="E3623">
        <f t="shared" si="280"/>
        <v>2</v>
      </c>
      <c r="F3623" t="str">
        <f t="shared" si="281"/>
        <v>Voice</v>
      </c>
      <c r="G3623" t="str">
        <f t="shared" si="282"/>
        <v>CVP_03886_2</v>
      </c>
      <c r="H3623" t="str">
        <f>IF(ISNA(VLOOKUP(A3623,$A$3:A3622,1,0)),"","DUP!")</f>
        <v>DUP!</v>
      </c>
      <c r="I3623" t="str">
        <f>IF(ISNA(VLOOKUP(B3623,$B$3:B3622,1,0)),"","DUP!")</f>
        <v>DUP!</v>
      </c>
      <c r="J3623" t="str">
        <f t="shared" si="283"/>
        <v/>
      </c>
      <c r="K3623" t="str">
        <f t="shared" si="284"/>
        <v/>
      </c>
    </row>
    <row r="3624" spans="1:11">
      <c r="A3624" s="25" t="s">
        <v>1290</v>
      </c>
      <c r="B3624" s="25" t="s">
        <v>1255</v>
      </c>
      <c r="C3624" s="25" t="s">
        <v>243</v>
      </c>
      <c r="D3624" s="25" t="s">
        <v>244</v>
      </c>
      <c r="E3624">
        <f t="shared" si="280"/>
        <v>2</v>
      </c>
      <c r="F3624" t="str">
        <f t="shared" si="281"/>
        <v>Voice</v>
      </c>
      <c r="G3624" t="str">
        <f t="shared" si="282"/>
        <v>CVP_03886_2</v>
      </c>
      <c r="H3624" t="str">
        <f>IF(ISNA(VLOOKUP(A3624,$A$3:A3623,1,0)),"","DUP!")</f>
        <v>DUP!</v>
      </c>
      <c r="I3624" t="str">
        <f>IF(ISNA(VLOOKUP(B3624,$B$3:B3623,1,0)),"","DUP!")</f>
        <v>DUP!</v>
      </c>
      <c r="J3624" t="str">
        <f t="shared" si="283"/>
        <v/>
      </c>
      <c r="K3624" t="str">
        <f t="shared" si="284"/>
        <v/>
      </c>
    </row>
    <row r="3625" spans="1:11">
      <c r="A3625" s="25" t="s">
        <v>1290</v>
      </c>
      <c r="B3625" s="25" t="s">
        <v>1255</v>
      </c>
      <c r="C3625" s="25" t="s">
        <v>243</v>
      </c>
      <c r="D3625" s="25" t="s">
        <v>245</v>
      </c>
      <c r="E3625">
        <f t="shared" si="280"/>
        <v>10</v>
      </c>
      <c r="F3625" t="str">
        <f t="shared" si="281"/>
        <v>Video Call</v>
      </c>
      <c r="G3625" t="str">
        <f t="shared" si="282"/>
        <v>CVP_03886_10</v>
      </c>
      <c r="H3625" t="str">
        <f>IF(ISNA(VLOOKUP(A3625,$A$3:A3624,1,0)),"","DUP!")</f>
        <v>DUP!</v>
      </c>
      <c r="I3625" t="str">
        <f>IF(ISNA(VLOOKUP(B3625,$B$3:B3624,1,0)),"","DUP!")</f>
        <v>DUP!</v>
      </c>
      <c r="J3625" t="str">
        <f t="shared" si="283"/>
        <v/>
      </c>
      <c r="K3625" t="str">
        <f t="shared" si="284"/>
        <v/>
      </c>
    </row>
    <row r="3626" spans="1:11">
      <c r="A3626" s="25" t="s">
        <v>1290</v>
      </c>
      <c r="B3626" s="25" t="s">
        <v>1255</v>
      </c>
      <c r="C3626" s="25" t="s">
        <v>243</v>
      </c>
      <c r="D3626" s="25" t="s">
        <v>245</v>
      </c>
      <c r="E3626">
        <f t="shared" si="280"/>
        <v>10</v>
      </c>
      <c r="F3626" t="str">
        <f t="shared" si="281"/>
        <v>Video Call</v>
      </c>
      <c r="G3626" t="str">
        <f t="shared" si="282"/>
        <v>CVP_03886_10</v>
      </c>
      <c r="H3626" t="str">
        <f>IF(ISNA(VLOOKUP(A3626,$A$3:A3625,1,0)),"","DUP!")</f>
        <v>DUP!</v>
      </c>
      <c r="I3626" t="str">
        <f>IF(ISNA(VLOOKUP(B3626,$B$3:B3625,1,0)),"","DUP!")</f>
        <v>DUP!</v>
      </c>
      <c r="J3626" t="str">
        <f t="shared" si="283"/>
        <v/>
      </c>
      <c r="K3626" t="str">
        <f t="shared" si="284"/>
        <v/>
      </c>
    </row>
    <row r="3627" spans="1:11">
      <c r="A3627" s="25" t="s">
        <v>1290</v>
      </c>
      <c r="B3627" s="25" t="s">
        <v>1255</v>
      </c>
      <c r="C3627" s="25" t="s">
        <v>243</v>
      </c>
      <c r="D3627" s="25" t="s">
        <v>245</v>
      </c>
      <c r="E3627">
        <f t="shared" si="280"/>
        <v>10</v>
      </c>
      <c r="F3627" t="str">
        <f t="shared" si="281"/>
        <v>Video Call</v>
      </c>
      <c r="G3627" t="str">
        <f t="shared" si="282"/>
        <v>CVP_03886_10</v>
      </c>
      <c r="H3627" t="str">
        <f>IF(ISNA(VLOOKUP(A3627,$A$3:A3626,1,0)),"","DUP!")</f>
        <v>DUP!</v>
      </c>
      <c r="I3627" t="str">
        <f>IF(ISNA(VLOOKUP(B3627,$B$3:B3626,1,0)),"","DUP!")</f>
        <v>DUP!</v>
      </c>
      <c r="J3627" t="str">
        <f t="shared" si="283"/>
        <v/>
      </c>
      <c r="K3627" t="str">
        <f t="shared" si="284"/>
        <v/>
      </c>
    </row>
    <row r="3628" spans="1:11">
      <c r="A3628" s="25" t="s">
        <v>1291</v>
      </c>
      <c r="B3628" s="25" t="s">
        <v>1255</v>
      </c>
      <c r="C3628" s="25" t="s">
        <v>243</v>
      </c>
      <c r="D3628" s="25" t="s">
        <v>244</v>
      </c>
      <c r="E3628">
        <f t="shared" si="280"/>
        <v>2</v>
      </c>
      <c r="F3628" t="str">
        <f t="shared" si="281"/>
        <v>Voice</v>
      </c>
      <c r="G3628" t="str">
        <f t="shared" si="282"/>
        <v>CVP_03887_2</v>
      </c>
      <c r="H3628" t="str">
        <f>IF(ISNA(VLOOKUP(A3628,$A$3:A3627,1,0)),"","DUP!")</f>
        <v/>
      </c>
      <c r="I3628" t="str">
        <f>IF(ISNA(VLOOKUP(B3628,$B$3:B3627,1,0)),"","DUP!")</f>
        <v>DUP!</v>
      </c>
      <c r="J3628" t="str">
        <f t="shared" si="283"/>
        <v/>
      </c>
      <c r="K3628" t="str">
        <f t="shared" si="284"/>
        <v>INSERT INTO ZONE_MAP (SERVICE_ID, SERVICE_NAME, CODE, NW_GROUP, ZONE) VALUES (2,'Voice','03887','NGHE AN','NATIONAL');</v>
      </c>
    </row>
    <row r="3629" spans="1:11">
      <c r="A3629" s="25" t="s">
        <v>1291</v>
      </c>
      <c r="B3629" s="25" t="s">
        <v>1255</v>
      </c>
      <c r="C3629" s="25" t="s">
        <v>243</v>
      </c>
      <c r="D3629" s="25" t="s">
        <v>244</v>
      </c>
      <c r="E3629">
        <f t="shared" si="280"/>
        <v>2</v>
      </c>
      <c r="F3629" t="str">
        <f t="shared" si="281"/>
        <v>Voice</v>
      </c>
      <c r="G3629" t="str">
        <f t="shared" si="282"/>
        <v>CVP_03887_2</v>
      </c>
      <c r="H3629" t="str">
        <f>IF(ISNA(VLOOKUP(A3629,$A$3:A3628,1,0)),"","DUP!")</f>
        <v>DUP!</v>
      </c>
      <c r="I3629" t="str">
        <f>IF(ISNA(VLOOKUP(B3629,$B$3:B3628,1,0)),"","DUP!")</f>
        <v>DUP!</v>
      </c>
      <c r="J3629" t="str">
        <f t="shared" si="283"/>
        <v/>
      </c>
      <c r="K3629" t="str">
        <f t="shared" si="284"/>
        <v/>
      </c>
    </row>
    <row r="3630" spans="1:11">
      <c r="A3630" s="25" t="s">
        <v>1291</v>
      </c>
      <c r="B3630" s="25" t="s">
        <v>1255</v>
      </c>
      <c r="C3630" s="25" t="s">
        <v>243</v>
      </c>
      <c r="D3630" s="25" t="s">
        <v>244</v>
      </c>
      <c r="E3630">
        <f t="shared" si="280"/>
        <v>2</v>
      </c>
      <c r="F3630" t="str">
        <f t="shared" si="281"/>
        <v>Voice</v>
      </c>
      <c r="G3630" t="str">
        <f t="shared" si="282"/>
        <v>CVP_03887_2</v>
      </c>
      <c r="H3630" t="str">
        <f>IF(ISNA(VLOOKUP(A3630,$A$3:A3629,1,0)),"","DUP!")</f>
        <v>DUP!</v>
      </c>
      <c r="I3630" t="str">
        <f>IF(ISNA(VLOOKUP(B3630,$B$3:B3629,1,0)),"","DUP!")</f>
        <v>DUP!</v>
      </c>
      <c r="J3630" t="str">
        <f t="shared" si="283"/>
        <v/>
      </c>
      <c r="K3630" t="str">
        <f t="shared" si="284"/>
        <v/>
      </c>
    </row>
    <row r="3631" spans="1:11">
      <c r="A3631" s="25" t="s">
        <v>1291</v>
      </c>
      <c r="B3631" s="25" t="s">
        <v>1255</v>
      </c>
      <c r="C3631" s="25" t="s">
        <v>243</v>
      </c>
      <c r="D3631" s="25" t="s">
        <v>245</v>
      </c>
      <c r="E3631">
        <f t="shared" si="280"/>
        <v>10</v>
      </c>
      <c r="F3631" t="str">
        <f t="shared" si="281"/>
        <v>Video Call</v>
      </c>
      <c r="G3631" t="str">
        <f t="shared" si="282"/>
        <v>CVP_03887_10</v>
      </c>
      <c r="H3631" t="str">
        <f>IF(ISNA(VLOOKUP(A3631,$A$3:A3630,1,0)),"","DUP!")</f>
        <v>DUP!</v>
      </c>
      <c r="I3631" t="str">
        <f>IF(ISNA(VLOOKUP(B3631,$B$3:B3630,1,0)),"","DUP!")</f>
        <v>DUP!</v>
      </c>
      <c r="J3631" t="str">
        <f t="shared" si="283"/>
        <v/>
      </c>
      <c r="K3631" t="str">
        <f t="shared" si="284"/>
        <v/>
      </c>
    </row>
    <row r="3632" spans="1:11">
      <c r="A3632" s="25" t="s">
        <v>1291</v>
      </c>
      <c r="B3632" s="25" t="s">
        <v>1255</v>
      </c>
      <c r="C3632" s="25" t="s">
        <v>243</v>
      </c>
      <c r="D3632" s="25" t="s">
        <v>245</v>
      </c>
      <c r="E3632">
        <f t="shared" si="280"/>
        <v>10</v>
      </c>
      <c r="F3632" t="str">
        <f t="shared" si="281"/>
        <v>Video Call</v>
      </c>
      <c r="G3632" t="str">
        <f t="shared" si="282"/>
        <v>CVP_03887_10</v>
      </c>
      <c r="H3632" t="str">
        <f>IF(ISNA(VLOOKUP(A3632,$A$3:A3631,1,0)),"","DUP!")</f>
        <v>DUP!</v>
      </c>
      <c r="I3632" t="str">
        <f>IF(ISNA(VLOOKUP(B3632,$B$3:B3631,1,0)),"","DUP!")</f>
        <v>DUP!</v>
      </c>
      <c r="J3632" t="str">
        <f t="shared" si="283"/>
        <v/>
      </c>
      <c r="K3632" t="str">
        <f t="shared" si="284"/>
        <v/>
      </c>
    </row>
    <row r="3633" spans="1:11">
      <c r="A3633" s="25" t="s">
        <v>1291</v>
      </c>
      <c r="B3633" s="25" t="s">
        <v>1255</v>
      </c>
      <c r="C3633" s="25" t="s">
        <v>243</v>
      </c>
      <c r="D3633" s="25" t="s">
        <v>245</v>
      </c>
      <c r="E3633">
        <f t="shared" si="280"/>
        <v>10</v>
      </c>
      <c r="F3633" t="str">
        <f t="shared" si="281"/>
        <v>Video Call</v>
      </c>
      <c r="G3633" t="str">
        <f t="shared" si="282"/>
        <v>CVP_03887_10</v>
      </c>
      <c r="H3633" t="str">
        <f>IF(ISNA(VLOOKUP(A3633,$A$3:A3632,1,0)),"","DUP!")</f>
        <v>DUP!</v>
      </c>
      <c r="I3633" t="str">
        <f>IF(ISNA(VLOOKUP(B3633,$B$3:B3632,1,0)),"","DUP!")</f>
        <v>DUP!</v>
      </c>
      <c r="J3633" t="str">
        <f t="shared" si="283"/>
        <v/>
      </c>
      <c r="K3633" t="str">
        <f t="shared" si="284"/>
        <v/>
      </c>
    </row>
    <row r="3634" spans="1:11">
      <c r="A3634" s="25" t="s">
        <v>1292</v>
      </c>
      <c r="B3634" s="25" t="s">
        <v>1255</v>
      </c>
      <c r="C3634" s="25" t="s">
        <v>243</v>
      </c>
      <c r="D3634" s="25" t="s">
        <v>244</v>
      </c>
      <c r="E3634">
        <f t="shared" si="280"/>
        <v>2</v>
      </c>
      <c r="F3634" t="str">
        <f t="shared" si="281"/>
        <v>Voice</v>
      </c>
      <c r="G3634" t="str">
        <f t="shared" si="282"/>
        <v>CVP_03888_2</v>
      </c>
      <c r="H3634" t="str">
        <f>IF(ISNA(VLOOKUP(A3634,$A$3:A3633,1,0)),"","DUP!")</f>
        <v/>
      </c>
      <c r="I3634" t="str">
        <f>IF(ISNA(VLOOKUP(B3634,$B$3:B3633,1,0)),"","DUP!")</f>
        <v>DUP!</v>
      </c>
      <c r="J3634" t="str">
        <f t="shared" si="283"/>
        <v/>
      </c>
      <c r="K3634" t="str">
        <f t="shared" si="284"/>
        <v>INSERT INTO ZONE_MAP (SERVICE_ID, SERVICE_NAME, CODE, NW_GROUP, ZONE) VALUES (2,'Voice','03888','NGHE AN','NATIONAL');</v>
      </c>
    </row>
    <row r="3635" spans="1:11">
      <c r="A3635" s="25" t="s">
        <v>1292</v>
      </c>
      <c r="B3635" s="25" t="s">
        <v>1255</v>
      </c>
      <c r="C3635" s="25" t="s">
        <v>243</v>
      </c>
      <c r="D3635" s="25" t="s">
        <v>244</v>
      </c>
      <c r="E3635">
        <f t="shared" si="280"/>
        <v>2</v>
      </c>
      <c r="F3635" t="str">
        <f t="shared" si="281"/>
        <v>Voice</v>
      </c>
      <c r="G3635" t="str">
        <f t="shared" si="282"/>
        <v>CVP_03888_2</v>
      </c>
      <c r="H3635" t="str">
        <f>IF(ISNA(VLOOKUP(A3635,$A$3:A3634,1,0)),"","DUP!")</f>
        <v>DUP!</v>
      </c>
      <c r="I3635" t="str">
        <f>IF(ISNA(VLOOKUP(B3635,$B$3:B3634,1,0)),"","DUP!")</f>
        <v>DUP!</v>
      </c>
      <c r="J3635" t="str">
        <f t="shared" si="283"/>
        <v/>
      </c>
      <c r="K3635" t="str">
        <f t="shared" si="284"/>
        <v/>
      </c>
    </row>
    <row r="3636" spans="1:11">
      <c r="A3636" s="25" t="s">
        <v>1292</v>
      </c>
      <c r="B3636" s="25" t="s">
        <v>1255</v>
      </c>
      <c r="C3636" s="25" t="s">
        <v>243</v>
      </c>
      <c r="D3636" s="25" t="s">
        <v>244</v>
      </c>
      <c r="E3636">
        <f t="shared" si="280"/>
        <v>2</v>
      </c>
      <c r="F3636" t="str">
        <f t="shared" si="281"/>
        <v>Voice</v>
      </c>
      <c r="G3636" t="str">
        <f t="shared" si="282"/>
        <v>CVP_03888_2</v>
      </c>
      <c r="H3636" t="str">
        <f>IF(ISNA(VLOOKUP(A3636,$A$3:A3635,1,0)),"","DUP!")</f>
        <v>DUP!</v>
      </c>
      <c r="I3636" t="str">
        <f>IF(ISNA(VLOOKUP(B3636,$B$3:B3635,1,0)),"","DUP!")</f>
        <v>DUP!</v>
      </c>
      <c r="J3636" t="str">
        <f t="shared" si="283"/>
        <v/>
      </c>
      <c r="K3636" t="str">
        <f t="shared" si="284"/>
        <v/>
      </c>
    </row>
    <row r="3637" spans="1:11">
      <c r="A3637" s="25" t="s">
        <v>1292</v>
      </c>
      <c r="B3637" s="25" t="s">
        <v>1255</v>
      </c>
      <c r="C3637" s="25" t="s">
        <v>243</v>
      </c>
      <c r="D3637" s="25" t="s">
        <v>245</v>
      </c>
      <c r="E3637">
        <f t="shared" si="280"/>
        <v>10</v>
      </c>
      <c r="F3637" t="str">
        <f t="shared" si="281"/>
        <v>Video Call</v>
      </c>
      <c r="G3637" t="str">
        <f t="shared" si="282"/>
        <v>CVP_03888_10</v>
      </c>
      <c r="H3637" t="str">
        <f>IF(ISNA(VLOOKUP(A3637,$A$3:A3636,1,0)),"","DUP!")</f>
        <v>DUP!</v>
      </c>
      <c r="I3637" t="str">
        <f>IF(ISNA(VLOOKUP(B3637,$B$3:B3636,1,0)),"","DUP!")</f>
        <v>DUP!</v>
      </c>
      <c r="J3637" t="str">
        <f t="shared" si="283"/>
        <v/>
      </c>
      <c r="K3637" t="str">
        <f t="shared" si="284"/>
        <v/>
      </c>
    </row>
    <row r="3638" spans="1:11">
      <c r="A3638" s="25" t="s">
        <v>1292</v>
      </c>
      <c r="B3638" s="25" t="s">
        <v>1255</v>
      </c>
      <c r="C3638" s="25" t="s">
        <v>243</v>
      </c>
      <c r="D3638" s="25" t="s">
        <v>245</v>
      </c>
      <c r="E3638">
        <f t="shared" si="280"/>
        <v>10</v>
      </c>
      <c r="F3638" t="str">
        <f t="shared" si="281"/>
        <v>Video Call</v>
      </c>
      <c r="G3638" t="str">
        <f t="shared" si="282"/>
        <v>CVP_03888_10</v>
      </c>
      <c r="H3638" t="str">
        <f>IF(ISNA(VLOOKUP(A3638,$A$3:A3637,1,0)),"","DUP!")</f>
        <v>DUP!</v>
      </c>
      <c r="I3638" t="str">
        <f>IF(ISNA(VLOOKUP(B3638,$B$3:B3637,1,0)),"","DUP!")</f>
        <v>DUP!</v>
      </c>
      <c r="J3638" t="str">
        <f t="shared" si="283"/>
        <v/>
      </c>
      <c r="K3638" t="str">
        <f t="shared" si="284"/>
        <v/>
      </c>
    </row>
    <row r="3639" spans="1:11">
      <c r="A3639" s="25" t="s">
        <v>1292</v>
      </c>
      <c r="B3639" s="25" t="s">
        <v>1255</v>
      </c>
      <c r="C3639" s="25" t="s">
        <v>243</v>
      </c>
      <c r="D3639" s="25" t="s">
        <v>245</v>
      </c>
      <c r="E3639">
        <f t="shared" si="280"/>
        <v>10</v>
      </c>
      <c r="F3639" t="str">
        <f t="shared" si="281"/>
        <v>Video Call</v>
      </c>
      <c r="G3639" t="str">
        <f t="shared" si="282"/>
        <v>CVP_03888_10</v>
      </c>
      <c r="H3639" t="str">
        <f>IF(ISNA(VLOOKUP(A3639,$A$3:A3638,1,0)),"","DUP!")</f>
        <v>DUP!</v>
      </c>
      <c r="I3639" t="str">
        <f>IF(ISNA(VLOOKUP(B3639,$B$3:B3638,1,0)),"","DUP!")</f>
        <v>DUP!</v>
      </c>
      <c r="J3639" t="str">
        <f t="shared" si="283"/>
        <v/>
      </c>
      <c r="K3639" t="str">
        <f t="shared" si="284"/>
        <v/>
      </c>
    </row>
    <row r="3640" spans="1:11">
      <c r="A3640" s="25" t="s">
        <v>1293</v>
      </c>
      <c r="B3640" s="25" t="s">
        <v>1255</v>
      </c>
      <c r="C3640" s="25" t="s">
        <v>243</v>
      </c>
      <c r="D3640" s="25" t="s">
        <v>244</v>
      </c>
      <c r="E3640">
        <f t="shared" si="280"/>
        <v>2</v>
      </c>
      <c r="F3640" t="str">
        <f t="shared" si="281"/>
        <v>Voice</v>
      </c>
      <c r="G3640" t="str">
        <f t="shared" si="282"/>
        <v>CVP_03889_2</v>
      </c>
      <c r="H3640" t="str">
        <f>IF(ISNA(VLOOKUP(A3640,$A$3:A3639,1,0)),"","DUP!")</f>
        <v/>
      </c>
      <c r="I3640" t="str">
        <f>IF(ISNA(VLOOKUP(B3640,$B$3:B3639,1,0)),"","DUP!")</f>
        <v>DUP!</v>
      </c>
      <c r="J3640" t="str">
        <f t="shared" si="283"/>
        <v/>
      </c>
      <c r="K3640" t="str">
        <f t="shared" si="284"/>
        <v>INSERT INTO ZONE_MAP (SERVICE_ID, SERVICE_NAME, CODE, NW_GROUP, ZONE) VALUES (2,'Voice','03889','NGHE AN','NATIONAL');</v>
      </c>
    </row>
    <row r="3641" spans="1:11">
      <c r="A3641" s="25" t="s">
        <v>1293</v>
      </c>
      <c r="B3641" s="25" t="s">
        <v>1255</v>
      </c>
      <c r="C3641" s="25" t="s">
        <v>243</v>
      </c>
      <c r="D3641" s="25" t="s">
        <v>244</v>
      </c>
      <c r="E3641">
        <f t="shared" si="280"/>
        <v>2</v>
      </c>
      <c r="F3641" t="str">
        <f t="shared" si="281"/>
        <v>Voice</v>
      </c>
      <c r="G3641" t="str">
        <f t="shared" si="282"/>
        <v>CVP_03889_2</v>
      </c>
      <c r="H3641" t="str">
        <f>IF(ISNA(VLOOKUP(A3641,$A$3:A3640,1,0)),"","DUP!")</f>
        <v>DUP!</v>
      </c>
      <c r="I3641" t="str">
        <f>IF(ISNA(VLOOKUP(B3641,$B$3:B3640,1,0)),"","DUP!")</f>
        <v>DUP!</v>
      </c>
      <c r="J3641" t="str">
        <f t="shared" si="283"/>
        <v/>
      </c>
      <c r="K3641" t="str">
        <f t="shared" si="284"/>
        <v/>
      </c>
    </row>
    <row r="3642" spans="1:11">
      <c r="A3642" s="25" t="s">
        <v>1293</v>
      </c>
      <c r="B3642" s="25" t="s">
        <v>1255</v>
      </c>
      <c r="C3642" s="25" t="s">
        <v>243</v>
      </c>
      <c r="D3642" s="25" t="s">
        <v>244</v>
      </c>
      <c r="E3642">
        <f t="shared" si="280"/>
        <v>2</v>
      </c>
      <c r="F3642" t="str">
        <f t="shared" si="281"/>
        <v>Voice</v>
      </c>
      <c r="G3642" t="str">
        <f t="shared" si="282"/>
        <v>CVP_03889_2</v>
      </c>
      <c r="H3642" t="str">
        <f>IF(ISNA(VLOOKUP(A3642,$A$3:A3641,1,0)),"","DUP!")</f>
        <v>DUP!</v>
      </c>
      <c r="I3642" t="str">
        <f>IF(ISNA(VLOOKUP(B3642,$B$3:B3641,1,0)),"","DUP!")</f>
        <v>DUP!</v>
      </c>
      <c r="J3642" t="str">
        <f t="shared" si="283"/>
        <v/>
      </c>
      <c r="K3642" t="str">
        <f t="shared" si="284"/>
        <v/>
      </c>
    </row>
    <row r="3643" spans="1:11">
      <c r="A3643" s="25" t="s">
        <v>1293</v>
      </c>
      <c r="B3643" s="25" t="s">
        <v>1255</v>
      </c>
      <c r="C3643" s="25" t="s">
        <v>243</v>
      </c>
      <c r="D3643" s="25" t="s">
        <v>245</v>
      </c>
      <c r="E3643">
        <f t="shared" si="280"/>
        <v>10</v>
      </c>
      <c r="F3643" t="str">
        <f t="shared" si="281"/>
        <v>Video Call</v>
      </c>
      <c r="G3643" t="str">
        <f t="shared" si="282"/>
        <v>CVP_03889_10</v>
      </c>
      <c r="H3643" t="str">
        <f>IF(ISNA(VLOOKUP(A3643,$A$3:A3642,1,0)),"","DUP!")</f>
        <v>DUP!</v>
      </c>
      <c r="I3643" t="str">
        <f>IF(ISNA(VLOOKUP(B3643,$B$3:B3642,1,0)),"","DUP!")</f>
        <v>DUP!</v>
      </c>
      <c r="J3643" t="str">
        <f t="shared" si="283"/>
        <v/>
      </c>
      <c r="K3643" t="str">
        <f t="shared" si="284"/>
        <v/>
      </c>
    </row>
    <row r="3644" spans="1:11">
      <c r="A3644" s="25" t="s">
        <v>1293</v>
      </c>
      <c r="B3644" s="25" t="s">
        <v>1255</v>
      </c>
      <c r="C3644" s="25" t="s">
        <v>243</v>
      </c>
      <c r="D3644" s="25" t="s">
        <v>245</v>
      </c>
      <c r="E3644">
        <f t="shared" si="280"/>
        <v>10</v>
      </c>
      <c r="F3644" t="str">
        <f t="shared" si="281"/>
        <v>Video Call</v>
      </c>
      <c r="G3644" t="str">
        <f t="shared" si="282"/>
        <v>CVP_03889_10</v>
      </c>
      <c r="H3644" t="str">
        <f>IF(ISNA(VLOOKUP(A3644,$A$3:A3643,1,0)),"","DUP!")</f>
        <v>DUP!</v>
      </c>
      <c r="I3644" t="str">
        <f>IF(ISNA(VLOOKUP(B3644,$B$3:B3643,1,0)),"","DUP!")</f>
        <v>DUP!</v>
      </c>
      <c r="J3644" t="str">
        <f t="shared" si="283"/>
        <v/>
      </c>
      <c r="K3644" t="str">
        <f t="shared" si="284"/>
        <v/>
      </c>
    </row>
    <row r="3645" spans="1:11">
      <c r="A3645" s="25" t="s">
        <v>1293</v>
      </c>
      <c r="B3645" s="25" t="s">
        <v>1255</v>
      </c>
      <c r="C3645" s="25" t="s">
        <v>243</v>
      </c>
      <c r="D3645" s="25" t="s">
        <v>245</v>
      </c>
      <c r="E3645">
        <f t="shared" si="280"/>
        <v>10</v>
      </c>
      <c r="F3645" t="str">
        <f t="shared" si="281"/>
        <v>Video Call</v>
      </c>
      <c r="G3645" t="str">
        <f t="shared" si="282"/>
        <v>CVP_03889_10</v>
      </c>
      <c r="H3645" t="str">
        <f>IF(ISNA(VLOOKUP(A3645,$A$3:A3644,1,0)),"","DUP!")</f>
        <v>DUP!</v>
      </c>
      <c r="I3645" t="str">
        <f>IF(ISNA(VLOOKUP(B3645,$B$3:B3644,1,0)),"","DUP!")</f>
        <v>DUP!</v>
      </c>
      <c r="J3645" t="str">
        <f t="shared" si="283"/>
        <v/>
      </c>
      <c r="K3645" t="str">
        <f t="shared" si="284"/>
        <v/>
      </c>
    </row>
    <row r="3646" spans="1:11">
      <c r="A3646" s="25" t="s">
        <v>1294</v>
      </c>
      <c r="B3646" s="25" t="s">
        <v>1295</v>
      </c>
      <c r="C3646" s="25" t="s">
        <v>289</v>
      </c>
      <c r="D3646" s="25" t="s">
        <v>244</v>
      </c>
      <c r="E3646">
        <f t="shared" si="280"/>
        <v>2</v>
      </c>
      <c r="F3646" t="str">
        <f t="shared" si="281"/>
        <v>Voice</v>
      </c>
      <c r="G3646" t="str">
        <f t="shared" si="282"/>
        <v>CDH_039_2</v>
      </c>
      <c r="H3646" t="str">
        <f>IF(ISNA(VLOOKUP(A3646,$A$3:A3645,1,0)),"","DUP!")</f>
        <v/>
      </c>
      <c r="I3646" t="str">
        <f>IF(ISNA(VLOOKUP(B3646,$B$3:B3645,1,0)),"","DUP!")</f>
        <v/>
      </c>
      <c r="J3646" t="str">
        <f t="shared" si="283"/>
        <v>HA TINH</v>
      </c>
      <c r="K3646" t="str">
        <f t="shared" si="284"/>
        <v>INSERT INTO ZONE_MAP (SERVICE_ID, SERVICE_NAME, CODE, NW_GROUP, ZONE) VALUES (2,'Voice','039','HA TINH','NATIONAL');</v>
      </c>
    </row>
    <row r="3647" spans="1:11">
      <c r="A3647" s="25" t="s">
        <v>1296</v>
      </c>
      <c r="B3647" s="25" t="s">
        <v>1295</v>
      </c>
      <c r="C3647" s="25" t="s">
        <v>289</v>
      </c>
      <c r="D3647" s="25" t="s">
        <v>244</v>
      </c>
      <c r="E3647">
        <f t="shared" si="280"/>
        <v>2</v>
      </c>
      <c r="F3647" t="str">
        <f t="shared" si="281"/>
        <v>Voice</v>
      </c>
      <c r="G3647" t="str">
        <f t="shared" si="282"/>
        <v>CDH_039101_2</v>
      </c>
      <c r="H3647" t="str">
        <f>IF(ISNA(VLOOKUP(A3647,$A$3:A3646,1,0)),"","DUP!")</f>
        <v/>
      </c>
      <c r="I3647" t="str">
        <f>IF(ISNA(VLOOKUP(B3647,$B$3:B3646,1,0)),"","DUP!")</f>
        <v>DUP!</v>
      </c>
      <c r="J3647" t="str">
        <f t="shared" si="283"/>
        <v/>
      </c>
      <c r="K3647" t="str">
        <f t="shared" si="284"/>
        <v>INSERT INTO ZONE_MAP (SERVICE_ID, SERVICE_NAME, CODE, NW_GROUP, ZONE) VALUES (2,'Voice','039101','HA TINH','NATIONAL');</v>
      </c>
    </row>
    <row r="3648" spans="1:11">
      <c r="A3648" s="25" t="s">
        <v>1296</v>
      </c>
      <c r="B3648" s="25" t="s">
        <v>1295</v>
      </c>
      <c r="C3648" s="25" t="s">
        <v>289</v>
      </c>
      <c r="D3648" s="25" t="s">
        <v>244</v>
      </c>
      <c r="E3648">
        <f t="shared" si="280"/>
        <v>2</v>
      </c>
      <c r="F3648" t="str">
        <f t="shared" si="281"/>
        <v>Voice</v>
      </c>
      <c r="G3648" t="str">
        <f t="shared" si="282"/>
        <v>CDH_039101_2</v>
      </c>
      <c r="H3648" t="str">
        <f>IF(ISNA(VLOOKUP(A3648,$A$3:A3647,1,0)),"","DUP!")</f>
        <v>DUP!</v>
      </c>
      <c r="I3648" t="str">
        <f>IF(ISNA(VLOOKUP(B3648,$B$3:B3647,1,0)),"","DUP!")</f>
        <v>DUP!</v>
      </c>
      <c r="J3648" t="str">
        <f t="shared" si="283"/>
        <v/>
      </c>
      <c r="K3648" t="str">
        <f t="shared" si="284"/>
        <v/>
      </c>
    </row>
    <row r="3649" spans="1:11">
      <c r="A3649" s="25" t="s">
        <v>1296</v>
      </c>
      <c r="B3649" s="25" t="s">
        <v>1295</v>
      </c>
      <c r="C3649" s="25" t="s">
        <v>289</v>
      </c>
      <c r="D3649" s="25" t="s">
        <v>244</v>
      </c>
      <c r="E3649">
        <f t="shared" si="280"/>
        <v>2</v>
      </c>
      <c r="F3649" t="str">
        <f t="shared" si="281"/>
        <v>Voice</v>
      </c>
      <c r="G3649" t="str">
        <f t="shared" si="282"/>
        <v>CDH_039101_2</v>
      </c>
      <c r="H3649" t="str">
        <f>IF(ISNA(VLOOKUP(A3649,$A$3:A3648,1,0)),"","DUP!")</f>
        <v>DUP!</v>
      </c>
      <c r="I3649" t="str">
        <f>IF(ISNA(VLOOKUP(B3649,$B$3:B3648,1,0)),"","DUP!")</f>
        <v>DUP!</v>
      </c>
      <c r="J3649" t="str">
        <f t="shared" si="283"/>
        <v/>
      </c>
      <c r="K3649" t="str">
        <f t="shared" si="284"/>
        <v/>
      </c>
    </row>
    <row r="3650" spans="1:11">
      <c r="A3650" s="25" t="s">
        <v>1296</v>
      </c>
      <c r="B3650" s="25" t="s">
        <v>1295</v>
      </c>
      <c r="C3650" s="25" t="s">
        <v>289</v>
      </c>
      <c r="D3650" s="25" t="s">
        <v>245</v>
      </c>
      <c r="E3650">
        <f t="shared" si="280"/>
        <v>10</v>
      </c>
      <c r="F3650" t="str">
        <f t="shared" si="281"/>
        <v>Video Call</v>
      </c>
      <c r="G3650" t="str">
        <f t="shared" si="282"/>
        <v>CDH_039101_10</v>
      </c>
      <c r="H3650" t="str">
        <f>IF(ISNA(VLOOKUP(A3650,$A$3:A3649,1,0)),"","DUP!")</f>
        <v>DUP!</v>
      </c>
      <c r="I3650" t="str">
        <f>IF(ISNA(VLOOKUP(B3650,$B$3:B3649,1,0)),"","DUP!")</f>
        <v>DUP!</v>
      </c>
      <c r="J3650" t="str">
        <f t="shared" si="283"/>
        <v/>
      </c>
      <c r="K3650" t="str">
        <f t="shared" si="284"/>
        <v/>
      </c>
    </row>
    <row r="3651" spans="1:11">
      <c r="A3651" s="25" t="s">
        <v>1296</v>
      </c>
      <c r="B3651" s="25" t="s">
        <v>1295</v>
      </c>
      <c r="C3651" s="25" t="s">
        <v>289</v>
      </c>
      <c r="D3651" s="25" t="s">
        <v>245</v>
      </c>
      <c r="E3651">
        <f t="shared" si="280"/>
        <v>10</v>
      </c>
      <c r="F3651" t="str">
        <f t="shared" si="281"/>
        <v>Video Call</v>
      </c>
      <c r="G3651" t="str">
        <f t="shared" si="282"/>
        <v>CDH_039101_10</v>
      </c>
      <c r="H3651" t="str">
        <f>IF(ISNA(VLOOKUP(A3651,$A$3:A3650,1,0)),"","DUP!")</f>
        <v>DUP!</v>
      </c>
      <c r="I3651" t="str">
        <f>IF(ISNA(VLOOKUP(B3651,$B$3:B3650,1,0)),"","DUP!")</f>
        <v>DUP!</v>
      </c>
      <c r="J3651" t="str">
        <f t="shared" si="283"/>
        <v/>
      </c>
      <c r="K3651" t="str">
        <f t="shared" si="284"/>
        <v/>
      </c>
    </row>
    <row r="3652" spans="1:11">
      <c r="A3652" s="25" t="s">
        <v>1296</v>
      </c>
      <c r="B3652" s="25" t="s">
        <v>1295</v>
      </c>
      <c r="C3652" s="25" t="s">
        <v>289</v>
      </c>
      <c r="D3652" s="25" t="s">
        <v>245</v>
      </c>
      <c r="E3652">
        <f t="shared" ref="E3652:E3715" si="285">IF(D3652="NORMAL",2,10)</f>
        <v>10</v>
      </c>
      <c r="F3652" t="str">
        <f t="shared" ref="F3652:F3715" si="286">IF(D3652="NORMAL","Voice","Video Call")</f>
        <v>Video Call</v>
      </c>
      <c r="G3652" t="str">
        <f t="shared" ref="G3652:G3715" si="287">C3652&amp;"_"&amp;A3652&amp;"_"&amp;E3652</f>
        <v>CDH_039101_10</v>
      </c>
      <c r="H3652" t="str">
        <f>IF(ISNA(VLOOKUP(A3652,$A$3:A3651,1,0)),"","DUP!")</f>
        <v>DUP!</v>
      </c>
      <c r="I3652" t="str">
        <f>IF(ISNA(VLOOKUP(B3652,$B$3:B3651,1,0)),"","DUP!")</f>
        <v>DUP!</v>
      </c>
      <c r="J3652" t="str">
        <f t="shared" ref="J3652:J3715" si="288">IF(I3652="DUP!","",B3652)</f>
        <v/>
      </c>
      <c r="K3652" t="str">
        <f t="shared" ref="K3652:K3715" si="289">IF(H3652="DUP!","","INSERT INTO ZONE_MAP (SERVICE_ID, SERVICE_NAME, CODE, NW_GROUP, ZONE) VALUES ("&amp;E3652&amp;",'"&amp;F3652&amp;"','"&amp;A3652&amp;"','"&amp;B3652&amp;"','"&amp;IF(B3652="VINAPHONE","INTERNAL","NATIONAL")&amp;"');")</f>
        <v/>
      </c>
    </row>
    <row r="3653" spans="1:11">
      <c r="A3653" s="25" t="s">
        <v>1297</v>
      </c>
      <c r="B3653" s="25" t="s">
        <v>292</v>
      </c>
      <c r="C3653" s="25" t="s">
        <v>293</v>
      </c>
      <c r="D3653" s="25" t="s">
        <v>244</v>
      </c>
      <c r="E3653">
        <f t="shared" si="285"/>
        <v>2</v>
      </c>
      <c r="F3653" t="str">
        <f t="shared" si="286"/>
        <v>Voice</v>
      </c>
      <c r="G3653" t="str">
        <f t="shared" si="287"/>
        <v>VAS_0391060_2</v>
      </c>
      <c r="H3653" t="str">
        <f>IF(ISNA(VLOOKUP(A3653,$A$3:A3652,1,0)),"","DUP!")</f>
        <v/>
      </c>
      <c r="I3653" t="str">
        <f>IF(ISNA(VLOOKUP(B3653,$B$3:B3652,1,0)),"","DUP!")</f>
        <v>DUP!</v>
      </c>
      <c r="J3653" t="str">
        <f t="shared" si="288"/>
        <v/>
      </c>
      <c r="K3653" t="str">
        <f t="shared" si="289"/>
        <v>INSERT INTO ZONE_MAP (SERVICE_ID, SERVICE_NAME, CODE, NW_GROUP, ZONE) VALUES (2,'Voice','0391060','DICH VU 106X VTEL','NATIONAL');</v>
      </c>
    </row>
    <row r="3654" spans="1:11">
      <c r="A3654" s="25" t="s">
        <v>1298</v>
      </c>
      <c r="B3654" s="25" t="s">
        <v>292</v>
      </c>
      <c r="C3654" s="25" t="s">
        <v>293</v>
      </c>
      <c r="D3654" s="25" t="s">
        <v>244</v>
      </c>
      <c r="E3654">
        <f t="shared" si="285"/>
        <v>2</v>
      </c>
      <c r="F3654" t="str">
        <f t="shared" si="286"/>
        <v>Voice</v>
      </c>
      <c r="G3654" t="str">
        <f t="shared" si="287"/>
        <v>VAS_0391061_2</v>
      </c>
      <c r="H3654" t="str">
        <f>IF(ISNA(VLOOKUP(A3654,$A$3:A3653,1,0)),"","DUP!")</f>
        <v/>
      </c>
      <c r="I3654" t="str">
        <f>IF(ISNA(VLOOKUP(B3654,$B$3:B3653,1,0)),"","DUP!")</f>
        <v>DUP!</v>
      </c>
      <c r="J3654" t="str">
        <f t="shared" si="288"/>
        <v/>
      </c>
      <c r="K3654" t="str">
        <f t="shared" si="289"/>
        <v>INSERT INTO ZONE_MAP (SERVICE_ID, SERVICE_NAME, CODE, NW_GROUP, ZONE) VALUES (2,'Voice','0391061','DICH VU 106X VTEL','NATIONAL');</v>
      </c>
    </row>
    <row r="3655" spans="1:11">
      <c r="A3655" s="25" t="s">
        <v>1299</v>
      </c>
      <c r="B3655" s="25" t="s">
        <v>292</v>
      </c>
      <c r="C3655" s="25" t="s">
        <v>293</v>
      </c>
      <c r="D3655" s="25" t="s">
        <v>244</v>
      </c>
      <c r="E3655">
        <f t="shared" si="285"/>
        <v>2</v>
      </c>
      <c r="F3655" t="str">
        <f t="shared" si="286"/>
        <v>Voice</v>
      </c>
      <c r="G3655" t="str">
        <f t="shared" si="287"/>
        <v>VAS_0391062_2</v>
      </c>
      <c r="H3655" t="str">
        <f>IF(ISNA(VLOOKUP(A3655,$A$3:A3654,1,0)),"","DUP!")</f>
        <v/>
      </c>
      <c r="I3655" t="str">
        <f>IF(ISNA(VLOOKUP(B3655,$B$3:B3654,1,0)),"","DUP!")</f>
        <v>DUP!</v>
      </c>
      <c r="J3655" t="str">
        <f t="shared" si="288"/>
        <v/>
      </c>
      <c r="K3655" t="str">
        <f t="shared" si="289"/>
        <v>INSERT INTO ZONE_MAP (SERVICE_ID, SERVICE_NAME, CODE, NW_GROUP, ZONE) VALUES (2,'Voice','0391062','DICH VU 106X VTEL','NATIONAL');</v>
      </c>
    </row>
    <row r="3656" spans="1:11">
      <c r="A3656" s="25" t="s">
        <v>1300</v>
      </c>
      <c r="B3656" s="25" t="s">
        <v>292</v>
      </c>
      <c r="C3656" s="25" t="s">
        <v>293</v>
      </c>
      <c r="D3656" s="25" t="s">
        <v>244</v>
      </c>
      <c r="E3656">
        <f t="shared" si="285"/>
        <v>2</v>
      </c>
      <c r="F3656" t="str">
        <f t="shared" si="286"/>
        <v>Voice</v>
      </c>
      <c r="G3656" t="str">
        <f t="shared" si="287"/>
        <v>VAS_0391066_2</v>
      </c>
      <c r="H3656" t="str">
        <f>IF(ISNA(VLOOKUP(A3656,$A$3:A3655,1,0)),"","DUP!")</f>
        <v/>
      </c>
      <c r="I3656" t="str">
        <f>IF(ISNA(VLOOKUP(B3656,$B$3:B3655,1,0)),"","DUP!")</f>
        <v>DUP!</v>
      </c>
      <c r="J3656" t="str">
        <f t="shared" si="288"/>
        <v/>
      </c>
      <c r="K3656" t="str">
        <f t="shared" si="289"/>
        <v>INSERT INTO ZONE_MAP (SERVICE_ID, SERVICE_NAME, CODE, NW_GROUP, ZONE) VALUES (2,'Voice','0391066','DICH VU 106X VTEL','NATIONAL');</v>
      </c>
    </row>
    <row r="3657" spans="1:11">
      <c r="A3657" s="25" t="s">
        <v>1301</v>
      </c>
      <c r="B3657" s="25" t="s">
        <v>292</v>
      </c>
      <c r="C3657" s="25" t="s">
        <v>293</v>
      </c>
      <c r="D3657" s="25" t="s">
        <v>244</v>
      </c>
      <c r="E3657">
        <f t="shared" si="285"/>
        <v>2</v>
      </c>
      <c r="F3657" t="str">
        <f t="shared" si="286"/>
        <v>Voice</v>
      </c>
      <c r="G3657" t="str">
        <f t="shared" si="287"/>
        <v>VAS_0391068_2</v>
      </c>
      <c r="H3657" t="str">
        <f>IF(ISNA(VLOOKUP(A3657,$A$3:A3656,1,0)),"","DUP!")</f>
        <v/>
      </c>
      <c r="I3657" t="str">
        <f>IF(ISNA(VLOOKUP(B3657,$B$3:B3656,1,0)),"","DUP!")</f>
        <v>DUP!</v>
      </c>
      <c r="J3657" t="str">
        <f t="shared" si="288"/>
        <v/>
      </c>
      <c r="K3657" t="str">
        <f t="shared" si="289"/>
        <v>INSERT INTO ZONE_MAP (SERVICE_ID, SERVICE_NAME, CODE, NW_GROUP, ZONE) VALUES (2,'Voice','0391068','DICH VU 106X VTEL','NATIONAL');</v>
      </c>
    </row>
    <row r="3658" spans="1:11">
      <c r="A3658" s="25" t="s">
        <v>1302</v>
      </c>
      <c r="B3658" s="25" t="s">
        <v>292</v>
      </c>
      <c r="C3658" s="25" t="s">
        <v>293</v>
      </c>
      <c r="D3658" s="25" t="s">
        <v>244</v>
      </c>
      <c r="E3658">
        <f t="shared" si="285"/>
        <v>2</v>
      </c>
      <c r="F3658" t="str">
        <f t="shared" si="286"/>
        <v>Voice</v>
      </c>
      <c r="G3658" t="str">
        <f t="shared" si="287"/>
        <v>VAS_0391069_2</v>
      </c>
      <c r="H3658" t="str">
        <f>IF(ISNA(VLOOKUP(A3658,$A$3:A3657,1,0)),"","DUP!")</f>
        <v/>
      </c>
      <c r="I3658" t="str">
        <f>IF(ISNA(VLOOKUP(B3658,$B$3:B3657,1,0)),"","DUP!")</f>
        <v>DUP!</v>
      </c>
      <c r="J3658" t="str">
        <f t="shared" si="288"/>
        <v/>
      </c>
      <c r="K3658" t="str">
        <f t="shared" si="289"/>
        <v>INSERT INTO ZONE_MAP (SERVICE_ID, SERVICE_NAME, CODE, NW_GROUP, ZONE) VALUES (2,'Voice','0391069','DICH VU 106X VTEL','NATIONAL');</v>
      </c>
    </row>
    <row r="3659" spans="1:11">
      <c r="A3659" s="25" t="s">
        <v>1303</v>
      </c>
      <c r="B3659" s="25" t="s">
        <v>1295</v>
      </c>
      <c r="C3659" s="25" t="s">
        <v>289</v>
      </c>
      <c r="D3659" s="25" t="s">
        <v>244</v>
      </c>
      <c r="E3659">
        <f t="shared" si="285"/>
        <v>2</v>
      </c>
      <c r="F3659" t="str">
        <f t="shared" si="286"/>
        <v>Voice</v>
      </c>
      <c r="G3659" t="str">
        <f t="shared" si="287"/>
        <v>CDH_039110_2</v>
      </c>
      <c r="H3659" t="str">
        <f>IF(ISNA(VLOOKUP(A3659,$A$3:A3658,1,0)),"","DUP!")</f>
        <v/>
      </c>
      <c r="I3659" t="str">
        <f>IF(ISNA(VLOOKUP(B3659,$B$3:B3658,1,0)),"","DUP!")</f>
        <v>DUP!</v>
      </c>
      <c r="J3659" t="str">
        <f t="shared" si="288"/>
        <v/>
      </c>
      <c r="K3659" t="str">
        <f t="shared" si="289"/>
        <v>INSERT INTO ZONE_MAP (SERVICE_ID, SERVICE_NAME, CODE, NW_GROUP, ZONE) VALUES (2,'Voice','039110','HA TINH','NATIONAL');</v>
      </c>
    </row>
    <row r="3660" spans="1:11">
      <c r="A3660" s="25" t="s">
        <v>1303</v>
      </c>
      <c r="B3660" s="25" t="s">
        <v>1295</v>
      </c>
      <c r="C3660" s="25" t="s">
        <v>289</v>
      </c>
      <c r="D3660" s="25" t="s">
        <v>244</v>
      </c>
      <c r="E3660">
        <f t="shared" si="285"/>
        <v>2</v>
      </c>
      <c r="F3660" t="str">
        <f t="shared" si="286"/>
        <v>Voice</v>
      </c>
      <c r="G3660" t="str">
        <f t="shared" si="287"/>
        <v>CDH_039110_2</v>
      </c>
      <c r="H3660" t="str">
        <f>IF(ISNA(VLOOKUP(A3660,$A$3:A3659,1,0)),"","DUP!")</f>
        <v>DUP!</v>
      </c>
      <c r="I3660" t="str">
        <f>IF(ISNA(VLOOKUP(B3660,$B$3:B3659,1,0)),"","DUP!")</f>
        <v>DUP!</v>
      </c>
      <c r="J3660" t="str">
        <f t="shared" si="288"/>
        <v/>
      </c>
      <c r="K3660" t="str">
        <f t="shared" si="289"/>
        <v/>
      </c>
    </row>
    <row r="3661" spans="1:11">
      <c r="A3661" s="25" t="s">
        <v>1303</v>
      </c>
      <c r="B3661" s="25" t="s">
        <v>1295</v>
      </c>
      <c r="C3661" s="25" t="s">
        <v>289</v>
      </c>
      <c r="D3661" s="25" t="s">
        <v>244</v>
      </c>
      <c r="E3661">
        <f t="shared" si="285"/>
        <v>2</v>
      </c>
      <c r="F3661" t="str">
        <f t="shared" si="286"/>
        <v>Voice</v>
      </c>
      <c r="G3661" t="str">
        <f t="shared" si="287"/>
        <v>CDH_039110_2</v>
      </c>
      <c r="H3661" t="str">
        <f>IF(ISNA(VLOOKUP(A3661,$A$3:A3660,1,0)),"","DUP!")</f>
        <v>DUP!</v>
      </c>
      <c r="I3661" t="str">
        <f>IF(ISNA(VLOOKUP(B3661,$B$3:B3660,1,0)),"","DUP!")</f>
        <v>DUP!</v>
      </c>
      <c r="J3661" t="str">
        <f t="shared" si="288"/>
        <v/>
      </c>
      <c r="K3661" t="str">
        <f t="shared" si="289"/>
        <v/>
      </c>
    </row>
    <row r="3662" spans="1:11">
      <c r="A3662" s="25" t="s">
        <v>1303</v>
      </c>
      <c r="B3662" s="25" t="s">
        <v>1295</v>
      </c>
      <c r="C3662" s="25" t="s">
        <v>289</v>
      </c>
      <c r="D3662" s="25" t="s">
        <v>245</v>
      </c>
      <c r="E3662">
        <f t="shared" si="285"/>
        <v>10</v>
      </c>
      <c r="F3662" t="str">
        <f t="shared" si="286"/>
        <v>Video Call</v>
      </c>
      <c r="G3662" t="str">
        <f t="shared" si="287"/>
        <v>CDH_039110_10</v>
      </c>
      <c r="H3662" t="str">
        <f>IF(ISNA(VLOOKUP(A3662,$A$3:A3661,1,0)),"","DUP!")</f>
        <v>DUP!</v>
      </c>
      <c r="I3662" t="str">
        <f>IF(ISNA(VLOOKUP(B3662,$B$3:B3661,1,0)),"","DUP!")</f>
        <v>DUP!</v>
      </c>
      <c r="J3662" t="str">
        <f t="shared" si="288"/>
        <v/>
      </c>
      <c r="K3662" t="str">
        <f t="shared" si="289"/>
        <v/>
      </c>
    </row>
    <row r="3663" spans="1:11">
      <c r="A3663" s="25" t="s">
        <v>1303</v>
      </c>
      <c r="B3663" s="25" t="s">
        <v>1295</v>
      </c>
      <c r="C3663" s="25" t="s">
        <v>289</v>
      </c>
      <c r="D3663" s="25" t="s">
        <v>245</v>
      </c>
      <c r="E3663">
        <f t="shared" si="285"/>
        <v>10</v>
      </c>
      <c r="F3663" t="str">
        <f t="shared" si="286"/>
        <v>Video Call</v>
      </c>
      <c r="G3663" t="str">
        <f t="shared" si="287"/>
        <v>CDH_039110_10</v>
      </c>
      <c r="H3663" t="str">
        <f>IF(ISNA(VLOOKUP(A3663,$A$3:A3662,1,0)),"","DUP!")</f>
        <v>DUP!</v>
      </c>
      <c r="I3663" t="str">
        <f>IF(ISNA(VLOOKUP(B3663,$B$3:B3662,1,0)),"","DUP!")</f>
        <v>DUP!</v>
      </c>
      <c r="J3663" t="str">
        <f t="shared" si="288"/>
        <v/>
      </c>
      <c r="K3663" t="str">
        <f t="shared" si="289"/>
        <v/>
      </c>
    </row>
    <row r="3664" spans="1:11">
      <c r="A3664" s="25" t="s">
        <v>1303</v>
      </c>
      <c r="B3664" s="25" t="s">
        <v>1295</v>
      </c>
      <c r="C3664" s="25" t="s">
        <v>289</v>
      </c>
      <c r="D3664" s="25" t="s">
        <v>245</v>
      </c>
      <c r="E3664">
        <f t="shared" si="285"/>
        <v>10</v>
      </c>
      <c r="F3664" t="str">
        <f t="shared" si="286"/>
        <v>Video Call</v>
      </c>
      <c r="G3664" t="str">
        <f t="shared" si="287"/>
        <v>CDH_039110_10</v>
      </c>
      <c r="H3664" t="str">
        <f>IF(ISNA(VLOOKUP(A3664,$A$3:A3663,1,0)),"","DUP!")</f>
        <v>DUP!</v>
      </c>
      <c r="I3664" t="str">
        <f>IF(ISNA(VLOOKUP(B3664,$B$3:B3663,1,0)),"","DUP!")</f>
        <v>DUP!</v>
      </c>
      <c r="J3664" t="str">
        <f t="shared" si="288"/>
        <v/>
      </c>
      <c r="K3664" t="str">
        <f t="shared" si="289"/>
        <v/>
      </c>
    </row>
    <row r="3665" spans="1:11">
      <c r="A3665" s="25" t="s">
        <v>1304</v>
      </c>
      <c r="B3665" s="25" t="s">
        <v>301</v>
      </c>
      <c r="C3665" s="25" t="s">
        <v>302</v>
      </c>
      <c r="D3665" s="25" t="s">
        <v>244</v>
      </c>
      <c r="E3665">
        <f t="shared" si="285"/>
        <v>2</v>
      </c>
      <c r="F3665" t="str">
        <f t="shared" si="286"/>
        <v>Voice</v>
      </c>
      <c r="G3665" t="str">
        <f t="shared" si="287"/>
        <v>TAT_039116_2</v>
      </c>
      <c r="H3665" t="str">
        <f>IF(ISNA(VLOOKUP(A3665,$A$3:A3664,1,0)),"","DUP!")</f>
        <v/>
      </c>
      <c r="I3665" t="str">
        <f>IF(ISNA(VLOOKUP(B3665,$B$3:B3664,1,0)),"","DUP!")</f>
        <v>DUP!</v>
      </c>
      <c r="J3665" t="str">
        <f t="shared" si="288"/>
        <v/>
      </c>
      <c r="K3665" t="str">
        <f t="shared" si="289"/>
        <v>INSERT INTO ZONE_MAP (SERVICE_ID, SERVICE_NAME, CODE, NW_GROUP, ZONE) VALUES (2,'Voice','039116','DV DIEN THOAI','NATIONAL');</v>
      </c>
    </row>
    <row r="3666" spans="1:11">
      <c r="A3666" s="25" t="s">
        <v>1304</v>
      </c>
      <c r="B3666" s="25" t="s">
        <v>301</v>
      </c>
      <c r="C3666" s="25" t="s">
        <v>302</v>
      </c>
      <c r="D3666" s="25" t="s">
        <v>244</v>
      </c>
      <c r="E3666">
        <f t="shared" si="285"/>
        <v>2</v>
      </c>
      <c r="F3666" t="str">
        <f t="shared" si="286"/>
        <v>Voice</v>
      </c>
      <c r="G3666" t="str">
        <f t="shared" si="287"/>
        <v>TAT_039116_2</v>
      </c>
      <c r="H3666" t="str">
        <f>IF(ISNA(VLOOKUP(A3666,$A$3:A3665,1,0)),"","DUP!")</f>
        <v>DUP!</v>
      </c>
      <c r="I3666" t="str">
        <f>IF(ISNA(VLOOKUP(B3666,$B$3:B3665,1,0)),"","DUP!")</f>
        <v>DUP!</v>
      </c>
      <c r="J3666" t="str">
        <f t="shared" si="288"/>
        <v/>
      </c>
      <c r="K3666" t="str">
        <f t="shared" si="289"/>
        <v/>
      </c>
    </row>
    <row r="3667" spans="1:11">
      <c r="A3667" s="25" t="s">
        <v>1304</v>
      </c>
      <c r="B3667" s="25" t="s">
        <v>301</v>
      </c>
      <c r="C3667" s="25" t="s">
        <v>302</v>
      </c>
      <c r="D3667" s="25" t="s">
        <v>244</v>
      </c>
      <c r="E3667">
        <f t="shared" si="285"/>
        <v>2</v>
      </c>
      <c r="F3667" t="str">
        <f t="shared" si="286"/>
        <v>Voice</v>
      </c>
      <c r="G3667" t="str">
        <f t="shared" si="287"/>
        <v>TAT_039116_2</v>
      </c>
      <c r="H3667" t="str">
        <f>IF(ISNA(VLOOKUP(A3667,$A$3:A3666,1,0)),"","DUP!")</f>
        <v>DUP!</v>
      </c>
      <c r="I3667" t="str">
        <f>IF(ISNA(VLOOKUP(B3667,$B$3:B3666,1,0)),"","DUP!")</f>
        <v>DUP!</v>
      </c>
      <c r="J3667" t="str">
        <f t="shared" si="288"/>
        <v/>
      </c>
      <c r="K3667" t="str">
        <f t="shared" si="289"/>
        <v/>
      </c>
    </row>
    <row r="3668" spans="1:11">
      <c r="A3668" s="25" t="s">
        <v>1304</v>
      </c>
      <c r="B3668" s="25" t="s">
        <v>301</v>
      </c>
      <c r="C3668" s="25" t="s">
        <v>302</v>
      </c>
      <c r="D3668" s="25" t="s">
        <v>245</v>
      </c>
      <c r="E3668">
        <f t="shared" si="285"/>
        <v>10</v>
      </c>
      <c r="F3668" t="str">
        <f t="shared" si="286"/>
        <v>Video Call</v>
      </c>
      <c r="G3668" t="str">
        <f t="shared" si="287"/>
        <v>TAT_039116_10</v>
      </c>
      <c r="H3668" t="str">
        <f>IF(ISNA(VLOOKUP(A3668,$A$3:A3667,1,0)),"","DUP!")</f>
        <v>DUP!</v>
      </c>
      <c r="I3668" t="str">
        <f>IF(ISNA(VLOOKUP(B3668,$B$3:B3667,1,0)),"","DUP!")</f>
        <v>DUP!</v>
      </c>
      <c r="J3668" t="str">
        <f t="shared" si="288"/>
        <v/>
      </c>
      <c r="K3668" t="str">
        <f t="shared" si="289"/>
        <v/>
      </c>
    </row>
    <row r="3669" spans="1:11">
      <c r="A3669" s="25" t="s">
        <v>1304</v>
      </c>
      <c r="B3669" s="25" t="s">
        <v>301</v>
      </c>
      <c r="C3669" s="25" t="s">
        <v>302</v>
      </c>
      <c r="D3669" s="25" t="s">
        <v>245</v>
      </c>
      <c r="E3669">
        <f t="shared" si="285"/>
        <v>10</v>
      </c>
      <c r="F3669" t="str">
        <f t="shared" si="286"/>
        <v>Video Call</v>
      </c>
      <c r="G3669" t="str">
        <f t="shared" si="287"/>
        <v>TAT_039116_10</v>
      </c>
      <c r="H3669" t="str">
        <f>IF(ISNA(VLOOKUP(A3669,$A$3:A3668,1,0)),"","DUP!")</f>
        <v>DUP!</v>
      </c>
      <c r="I3669" t="str">
        <f>IF(ISNA(VLOOKUP(B3669,$B$3:B3668,1,0)),"","DUP!")</f>
        <v>DUP!</v>
      </c>
      <c r="J3669" t="str">
        <f t="shared" si="288"/>
        <v/>
      </c>
      <c r="K3669" t="str">
        <f t="shared" si="289"/>
        <v/>
      </c>
    </row>
    <row r="3670" spans="1:11">
      <c r="A3670" s="25" t="s">
        <v>1304</v>
      </c>
      <c r="B3670" s="25" t="s">
        <v>301</v>
      </c>
      <c r="C3670" s="25" t="s">
        <v>302</v>
      </c>
      <c r="D3670" s="25" t="s">
        <v>245</v>
      </c>
      <c r="E3670">
        <f t="shared" si="285"/>
        <v>10</v>
      </c>
      <c r="F3670" t="str">
        <f t="shared" si="286"/>
        <v>Video Call</v>
      </c>
      <c r="G3670" t="str">
        <f t="shared" si="287"/>
        <v>TAT_039116_10</v>
      </c>
      <c r="H3670" t="str">
        <f>IF(ISNA(VLOOKUP(A3670,$A$3:A3669,1,0)),"","DUP!")</f>
        <v>DUP!</v>
      </c>
      <c r="I3670" t="str">
        <f>IF(ISNA(VLOOKUP(B3670,$B$3:B3669,1,0)),"","DUP!")</f>
        <v>DUP!</v>
      </c>
      <c r="J3670" t="str">
        <f t="shared" si="288"/>
        <v/>
      </c>
      <c r="K3670" t="str">
        <f t="shared" si="289"/>
        <v/>
      </c>
    </row>
    <row r="3671" spans="1:11">
      <c r="A3671" s="25" t="s">
        <v>1305</v>
      </c>
      <c r="B3671" s="25" t="s">
        <v>301</v>
      </c>
      <c r="C3671" s="25" t="s">
        <v>302</v>
      </c>
      <c r="D3671" s="25" t="s">
        <v>244</v>
      </c>
      <c r="E3671">
        <f t="shared" si="285"/>
        <v>2</v>
      </c>
      <c r="F3671" t="str">
        <f t="shared" si="286"/>
        <v>Voice</v>
      </c>
      <c r="G3671" t="str">
        <f t="shared" si="287"/>
        <v>TAT_039117_2</v>
      </c>
      <c r="H3671" t="str">
        <f>IF(ISNA(VLOOKUP(A3671,$A$3:A3670,1,0)),"","DUP!")</f>
        <v/>
      </c>
      <c r="I3671" t="str">
        <f>IF(ISNA(VLOOKUP(B3671,$B$3:B3670,1,0)),"","DUP!")</f>
        <v>DUP!</v>
      </c>
      <c r="J3671" t="str">
        <f t="shared" si="288"/>
        <v/>
      </c>
      <c r="K3671" t="str">
        <f t="shared" si="289"/>
        <v>INSERT INTO ZONE_MAP (SERVICE_ID, SERVICE_NAME, CODE, NW_GROUP, ZONE) VALUES (2,'Voice','039117','DV DIEN THOAI','NATIONAL');</v>
      </c>
    </row>
    <row r="3672" spans="1:11">
      <c r="A3672" s="25" t="s">
        <v>1305</v>
      </c>
      <c r="B3672" s="25" t="s">
        <v>301</v>
      </c>
      <c r="C3672" s="25" t="s">
        <v>302</v>
      </c>
      <c r="D3672" s="25" t="s">
        <v>244</v>
      </c>
      <c r="E3672">
        <f t="shared" si="285"/>
        <v>2</v>
      </c>
      <c r="F3672" t="str">
        <f t="shared" si="286"/>
        <v>Voice</v>
      </c>
      <c r="G3672" t="str">
        <f t="shared" si="287"/>
        <v>TAT_039117_2</v>
      </c>
      <c r="H3672" t="str">
        <f>IF(ISNA(VLOOKUP(A3672,$A$3:A3671,1,0)),"","DUP!")</f>
        <v>DUP!</v>
      </c>
      <c r="I3672" t="str">
        <f>IF(ISNA(VLOOKUP(B3672,$B$3:B3671,1,0)),"","DUP!")</f>
        <v>DUP!</v>
      </c>
      <c r="J3672" t="str">
        <f t="shared" si="288"/>
        <v/>
      </c>
      <c r="K3672" t="str">
        <f t="shared" si="289"/>
        <v/>
      </c>
    </row>
    <row r="3673" spans="1:11">
      <c r="A3673" s="25" t="s">
        <v>1305</v>
      </c>
      <c r="B3673" s="25" t="s">
        <v>301</v>
      </c>
      <c r="C3673" s="25" t="s">
        <v>302</v>
      </c>
      <c r="D3673" s="25" t="s">
        <v>244</v>
      </c>
      <c r="E3673">
        <f t="shared" si="285"/>
        <v>2</v>
      </c>
      <c r="F3673" t="str">
        <f t="shared" si="286"/>
        <v>Voice</v>
      </c>
      <c r="G3673" t="str">
        <f t="shared" si="287"/>
        <v>TAT_039117_2</v>
      </c>
      <c r="H3673" t="str">
        <f>IF(ISNA(VLOOKUP(A3673,$A$3:A3672,1,0)),"","DUP!")</f>
        <v>DUP!</v>
      </c>
      <c r="I3673" t="str">
        <f>IF(ISNA(VLOOKUP(B3673,$B$3:B3672,1,0)),"","DUP!")</f>
        <v>DUP!</v>
      </c>
      <c r="J3673" t="str">
        <f t="shared" si="288"/>
        <v/>
      </c>
      <c r="K3673" t="str">
        <f t="shared" si="289"/>
        <v/>
      </c>
    </row>
    <row r="3674" spans="1:11">
      <c r="A3674" s="25" t="s">
        <v>1305</v>
      </c>
      <c r="B3674" s="25" t="s">
        <v>301</v>
      </c>
      <c r="C3674" s="25" t="s">
        <v>302</v>
      </c>
      <c r="D3674" s="25" t="s">
        <v>245</v>
      </c>
      <c r="E3674">
        <f t="shared" si="285"/>
        <v>10</v>
      </c>
      <c r="F3674" t="str">
        <f t="shared" si="286"/>
        <v>Video Call</v>
      </c>
      <c r="G3674" t="str">
        <f t="shared" si="287"/>
        <v>TAT_039117_10</v>
      </c>
      <c r="H3674" t="str">
        <f>IF(ISNA(VLOOKUP(A3674,$A$3:A3673,1,0)),"","DUP!")</f>
        <v>DUP!</v>
      </c>
      <c r="I3674" t="str">
        <f>IF(ISNA(VLOOKUP(B3674,$B$3:B3673,1,0)),"","DUP!")</f>
        <v>DUP!</v>
      </c>
      <c r="J3674" t="str">
        <f t="shared" si="288"/>
        <v/>
      </c>
      <c r="K3674" t="str">
        <f t="shared" si="289"/>
        <v/>
      </c>
    </row>
    <row r="3675" spans="1:11">
      <c r="A3675" s="25" t="s">
        <v>1305</v>
      </c>
      <c r="B3675" s="25" t="s">
        <v>301</v>
      </c>
      <c r="C3675" s="25" t="s">
        <v>302</v>
      </c>
      <c r="D3675" s="25" t="s">
        <v>245</v>
      </c>
      <c r="E3675">
        <f t="shared" si="285"/>
        <v>10</v>
      </c>
      <c r="F3675" t="str">
        <f t="shared" si="286"/>
        <v>Video Call</v>
      </c>
      <c r="G3675" t="str">
        <f t="shared" si="287"/>
        <v>TAT_039117_10</v>
      </c>
      <c r="H3675" t="str">
        <f>IF(ISNA(VLOOKUP(A3675,$A$3:A3674,1,0)),"","DUP!")</f>
        <v>DUP!</v>
      </c>
      <c r="I3675" t="str">
        <f>IF(ISNA(VLOOKUP(B3675,$B$3:B3674,1,0)),"","DUP!")</f>
        <v>DUP!</v>
      </c>
      <c r="J3675" t="str">
        <f t="shared" si="288"/>
        <v/>
      </c>
      <c r="K3675" t="str">
        <f t="shared" si="289"/>
        <v/>
      </c>
    </row>
    <row r="3676" spans="1:11">
      <c r="A3676" s="25" t="s">
        <v>1305</v>
      </c>
      <c r="B3676" s="25" t="s">
        <v>301</v>
      </c>
      <c r="C3676" s="25" t="s">
        <v>302</v>
      </c>
      <c r="D3676" s="25" t="s">
        <v>245</v>
      </c>
      <c r="E3676">
        <f t="shared" si="285"/>
        <v>10</v>
      </c>
      <c r="F3676" t="str">
        <f t="shared" si="286"/>
        <v>Video Call</v>
      </c>
      <c r="G3676" t="str">
        <f t="shared" si="287"/>
        <v>TAT_039117_10</v>
      </c>
      <c r="H3676" t="str">
        <f>IF(ISNA(VLOOKUP(A3676,$A$3:A3675,1,0)),"","DUP!")</f>
        <v>DUP!</v>
      </c>
      <c r="I3676" t="str">
        <f>IF(ISNA(VLOOKUP(B3676,$B$3:B3675,1,0)),"","DUP!")</f>
        <v>DUP!</v>
      </c>
      <c r="J3676" t="str">
        <f t="shared" si="288"/>
        <v/>
      </c>
      <c r="K3676" t="str">
        <f t="shared" si="289"/>
        <v/>
      </c>
    </row>
    <row r="3677" spans="1:11">
      <c r="A3677" s="25" t="s">
        <v>1306</v>
      </c>
      <c r="B3677" s="25" t="s">
        <v>301</v>
      </c>
      <c r="C3677" s="25" t="s">
        <v>302</v>
      </c>
      <c r="D3677" s="25" t="s">
        <v>244</v>
      </c>
      <c r="E3677">
        <f t="shared" si="285"/>
        <v>2</v>
      </c>
      <c r="F3677" t="str">
        <f t="shared" si="286"/>
        <v>Voice</v>
      </c>
      <c r="G3677" t="str">
        <f t="shared" si="287"/>
        <v>TAT_039118_2</v>
      </c>
      <c r="H3677" t="str">
        <f>IF(ISNA(VLOOKUP(A3677,$A$3:A3676,1,0)),"","DUP!")</f>
        <v/>
      </c>
      <c r="I3677" t="str">
        <f>IF(ISNA(VLOOKUP(B3677,$B$3:B3676,1,0)),"","DUP!")</f>
        <v>DUP!</v>
      </c>
      <c r="J3677" t="str">
        <f t="shared" si="288"/>
        <v/>
      </c>
      <c r="K3677" t="str">
        <f t="shared" si="289"/>
        <v>INSERT INTO ZONE_MAP (SERVICE_ID, SERVICE_NAME, CODE, NW_GROUP, ZONE) VALUES (2,'Voice','039118','DV DIEN THOAI','NATIONAL');</v>
      </c>
    </row>
    <row r="3678" spans="1:11">
      <c r="A3678" s="25" t="s">
        <v>1306</v>
      </c>
      <c r="B3678" s="25" t="s">
        <v>301</v>
      </c>
      <c r="C3678" s="25" t="s">
        <v>302</v>
      </c>
      <c r="D3678" s="25" t="s">
        <v>244</v>
      </c>
      <c r="E3678">
        <f t="shared" si="285"/>
        <v>2</v>
      </c>
      <c r="F3678" t="str">
        <f t="shared" si="286"/>
        <v>Voice</v>
      </c>
      <c r="G3678" t="str">
        <f t="shared" si="287"/>
        <v>TAT_039118_2</v>
      </c>
      <c r="H3678" t="str">
        <f>IF(ISNA(VLOOKUP(A3678,$A$3:A3677,1,0)),"","DUP!")</f>
        <v>DUP!</v>
      </c>
      <c r="I3678" t="str">
        <f>IF(ISNA(VLOOKUP(B3678,$B$3:B3677,1,0)),"","DUP!")</f>
        <v>DUP!</v>
      </c>
      <c r="J3678" t="str">
        <f t="shared" si="288"/>
        <v/>
      </c>
      <c r="K3678" t="str">
        <f t="shared" si="289"/>
        <v/>
      </c>
    </row>
    <row r="3679" spans="1:11">
      <c r="A3679" s="25" t="s">
        <v>1306</v>
      </c>
      <c r="B3679" s="25" t="s">
        <v>301</v>
      </c>
      <c r="C3679" s="25" t="s">
        <v>302</v>
      </c>
      <c r="D3679" s="25" t="s">
        <v>244</v>
      </c>
      <c r="E3679">
        <f t="shared" si="285"/>
        <v>2</v>
      </c>
      <c r="F3679" t="str">
        <f t="shared" si="286"/>
        <v>Voice</v>
      </c>
      <c r="G3679" t="str">
        <f t="shared" si="287"/>
        <v>TAT_039118_2</v>
      </c>
      <c r="H3679" t="str">
        <f>IF(ISNA(VLOOKUP(A3679,$A$3:A3678,1,0)),"","DUP!")</f>
        <v>DUP!</v>
      </c>
      <c r="I3679" t="str">
        <f>IF(ISNA(VLOOKUP(B3679,$B$3:B3678,1,0)),"","DUP!")</f>
        <v>DUP!</v>
      </c>
      <c r="J3679" t="str">
        <f t="shared" si="288"/>
        <v/>
      </c>
      <c r="K3679" t="str">
        <f t="shared" si="289"/>
        <v/>
      </c>
    </row>
    <row r="3680" spans="1:11">
      <c r="A3680" s="25" t="s">
        <v>1306</v>
      </c>
      <c r="B3680" s="25" t="s">
        <v>301</v>
      </c>
      <c r="C3680" s="25" t="s">
        <v>302</v>
      </c>
      <c r="D3680" s="25" t="s">
        <v>245</v>
      </c>
      <c r="E3680">
        <f t="shared" si="285"/>
        <v>10</v>
      </c>
      <c r="F3680" t="str">
        <f t="shared" si="286"/>
        <v>Video Call</v>
      </c>
      <c r="G3680" t="str">
        <f t="shared" si="287"/>
        <v>TAT_039118_10</v>
      </c>
      <c r="H3680" t="str">
        <f>IF(ISNA(VLOOKUP(A3680,$A$3:A3679,1,0)),"","DUP!")</f>
        <v>DUP!</v>
      </c>
      <c r="I3680" t="str">
        <f>IF(ISNA(VLOOKUP(B3680,$B$3:B3679,1,0)),"","DUP!")</f>
        <v>DUP!</v>
      </c>
      <c r="J3680" t="str">
        <f t="shared" si="288"/>
        <v/>
      </c>
      <c r="K3680" t="str">
        <f t="shared" si="289"/>
        <v/>
      </c>
    </row>
    <row r="3681" spans="1:11">
      <c r="A3681" s="25" t="s">
        <v>1306</v>
      </c>
      <c r="B3681" s="25" t="s">
        <v>301</v>
      </c>
      <c r="C3681" s="25" t="s">
        <v>302</v>
      </c>
      <c r="D3681" s="25" t="s">
        <v>245</v>
      </c>
      <c r="E3681">
        <f t="shared" si="285"/>
        <v>10</v>
      </c>
      <c r="F3681" t="str">
        <f t="shared" si="286"/>
        <v>Video Call</v>
      </c>
      <c r="G3681" t="str">
        <f t="shared" si="287"/>
        <v>TAT_039118_10</v>
      </c>
      <c r="H3681" t="str">
        <f>IF(ISNA(VLOOKUP(A3681,$A$3:A3680,1,0)),"","DUP!")</f>
        <v>DUP!</v>
      </c>
      <c r="I3681" t="str">
        <f>IF(ISNA(VLOOKUP(B3681,$B$3:B3680,1,0)),"","DUP!")</f>
        <v>DUP!</v>
      </c>
      <c r="J3681" t="str">
        <f t="shared" si="288"/>
        <v/>
      </c>
      <c r="K3681" t="str">
        <f t="shared" si="289"/>
        <v/>
      </c>
    </row>
    <row r="3682" spans="1:11">
      <c r="A3682" s="25" t="s">
        <v>1306</v>
      </c>
      <c r="B3682" s="25" t="s">
        <v>301</v>
      </c>
      <c r="C3682" s="25" t="s">
        <v>302</v>
      </c>
      <c r="D3682" s="25" t="s">
        <v>245</v>
      </c>
      <c r="E3682">
        <f t="shared" si="285"/>
        <v>10</v>
      </c>
      <c r="F3682" t="str">
        <f t="shared" si="286"/>
        <v>Video Call</v>
      </c>
      <c r="G3682" t="str">
        <f t="shared" si="287"/>
        <v>TAT_039118_10</v>
      </c>
      <c r="H3682" t="str">
        <f>IF(ISNA(VLOOKUP(A3682,$A$3:A3681,1,0)),"","DUP!")</f>
        <v>DUP!</v>
      </c>
      <c r="I3682" t="str">
        <f>IF(ISNA(VLOOKUP(B3682,$B$3:B3681,1,0)),"","DUP!")</f>
        <v>DUP!</v>
      </c>
      <c r="J3682" t="str">
        <f t="shared" si="288"/>
        <v/>
      </c>
      <c r="K3682" t="str">
        <f t="shared" si="289"/>
        <v/>
      </c>
    </row>
    <row r="3683" spans="1:11">
      <c r="A3683" s="25" t="s">
        <v>1307</v>
      </c>
      <c r="B3683" s="25" t="s">
        <v>306</v>
      </c>
      <c r="C3683" s="25" t="s">
        <v>307</v>
      </c>
      <c r="D3683" s="25" t="s">
        <v>244</v>
      </c>
      <c r="E3683">
        <f t="shared" si="285"/>
        <v>2</v>
      </c>
      <c r="F3683" t="str">
        <f t="shared" si="286"/>
        <v>Voice</v>
      </c>
      <c r="G3683" t="str">
        <f t="shared" si="287"/>
        <v>NET_0391260_2</v>
      </c>
      <c r="H3683" t="str">
        <f>IF(ISNA(VLOOKUP(A3683,$A$3:A3682,1,0)),"","DUP!")</f>
        <v/>
      </c>
      <c r="I3683" t="str">
        <f>IF(ISNA(VLOOKUP(B3683,$B$3:B3682,1,0)),"","DUP!")</f>
        <v>DUP!</v>
      </c>
      <c r="J3683" t="str">
        <f t="shared" si="288"/>
        <v/>
      </c>
      <c r="K3683" t="str">
        <f t="shared" si="289"/>
        <v>INSERT INTO ZONE_MAP (SERVICE_ID, SERVICE_NAME, CODE, NW_GROUP, ZONE) VALUES (2,'Voice','0391260','INTERNET','NATIONAL');</v>
      </c>
    </row>
    <row r="3684" spans="1:11">
      <c r="A3684" s="25" t="s">
        <v>1307</v>
      </c>
      <c r="B3684" s="25" t="s">
        <v>306</v>
      </c>
      <c r="C3684" s="25" t="s">
        <v>307</v>
      </c>
      <c r="D3684" s="25" t="s">
        <v>244</v>
      </c>
      <c r="E3684">
        <f t="shared" si="285"/>
        <v>2</v>
      </c>
      <c r="F3684" t="str">
        <f t="shared" si="286"/>
        <v>Voice</v>
      </c>
      <c r="G3684" t="str">
        <f t="shared" si="287"/>
        <v>NET_0391260_2</v>
      </c>
      <c r="H3684" t="str">
        <f>IF(ISNA(VLOOKUP(A3684,$A$3:A3683,1,0)),"","DUP!")</f>
        <v>DUP!</v>
      </c>
      <c r="I3684" t="str">
        <f>IF(ISNA(VLOOKUP(B3684,$B$3:B3683,1,0)),"","DUP!")</f>
        <v>DUP!</v>
      </c>
      <c r="J3684" t="str">
        <f t="shared" si="288"/>
        <v/>
      </c>
      <c r="K3684" t="str">
        <f t="shared" si="289"/>
        <v/>
      </c>
    </row>
    <row r="3685" spans="1:11">
      <c r="A3685" s="25" t="s">
        <v>1307</v>
      </c>
      <c r="B3685" s="25" t="s">
        <v>306</v>
      </c>
      <c r="C3685" s="25" t="s">
        <v>307</v>
      </c>
      <c r="D3685" s="25" t="s">
        <v>244</v>
      </c>
      <c r="E3685">
        <f t="shared" si="285"/>
        <v>2</v>
      </c>
      <c r="F3685" t="str">
        <f t="shared" si="286"/>
        <v>Voice</v>
      </c>
      <c r="G3685" t="str">
        <f t="shared" si="287"/>
        <v>NET_0391260_2</v>
      </c>
      <c r="H3685" t="str">
        <f>IF(ISNA(VLOOKUP(A3685,$A$3:A3684,1,0)),"","DUP!")</f>
        <v>DUP!</v>
      </c>
      <c r="I3685" t="str">
        <f>IF(ISNA(VLOOKUP(B3685,$B$3:B3684,1,0)),"","DUP!")</f>
        <v>DUP!</v>
      </c>
      <c r="J3685" t="str">
        <f t="shared" si="288"/>
        <v/>
      </c>
      <c r="K3685" t="str">
        <f t="shared" si="289"/>
        <v/>
      </c>
    </row>
    <row r="3686" spans="1:11">
      <c r="A3686" s="25" t="s">
        <v>1307</v>
      </c>
      <c r="B3686" s="25" t="s">
        <v>306</v>
      </c>
      <c r="C3686" s="25" t="s">
        <v>307</v>
      </c>
      <c r="D3686" s="25" t="s">
        <v>245</v>
      </c>
      <c r="E3686">
        <f t="shared" si="285"/>
        <v>10</v>
      </c>
      <c r="F3686" t="str">
        <f t="shared" si="286"/>
        <v>Video Call</v>
      </c>
      <c r="G3686" t="str">
        <f t="shared" si="287"/>
        <v>NET_0391260_10</v>
      </c>
      <c r="H3686" t="str">
        <f>IF(ISNA(VLOOKUP(A3686,$A$3:A3685,1,0)),"","DUP!")</f>
        <v>DUP!</v>
      </c>
      <c r="I3686" t="str">
        <f>IF(ISNA(VLOOKUP(B3686,$B$3:B3685,1,0)),"","DUP!")</f>
        <v>DUP!</v>
      </c>
      <c r="J3686" t="str">
        <f t="shared" si="288"/>
        <v/>
      </c>
      <c r="K3686" t="str">
        <f t="shared" si="289"/>
        <v/>
      </c>
    </row>
    <row r="3687" spans="1:11">
      <c r="A3687" s="25" t="s">
        <v>1307</v>
      </c>
      <c r="B3687" s="25" t="s">
        <v>306</v>
      </c>
      <c r="C3687" s="25" t="s">
        <v>307</v>
      </c>
      <c r="D3687" s="25" t="s">
        <v>245</v>
      </c>
      <c r="E3687">
        <f t="shared" si="285"/>
        <v>10</v>
      </c>
      <c r="F3687" t="str">
        <f t="shared" si="286"/>
        <v>Video Call</v>
      </c>
      <c r="G3687" t="str">
        <f t="shared" si="287"/>
        <v>NET_0391260_10</v>
      </c>
      <c r="H3687" t="str">
        <f>IF(ISNA(VLOOKUP(A3687,$A$3:A3686,1,0)),"","DUP!")</f>
        <v>DUP!</v>
      </c>
      <c r="I3687" t="str">
        <f>IF(ISNA(VLOOKUP(B3687,$B$3:B3686,1,0)),"","DUP!")</f>
        <v>DUP!</v>
      </c>
      <c r="J3687" t="str">
        <f t="shared" si="288"/>
        <v/>
      </c>
      <c r="K3687" t="str">
        <f t="shared" si="289"/>
        <v/>
      </c>
    </row>
    <row r="3688" spans="1:11">
      <c r="A3688" s="25" t="s">
        <v>1307</v>
      </c>
      <c r="B3688" s="25" t="s">
        <v>306</v>
      </c>
      <c r="C3688" s="25" t="s">
        <v>307</v>
      </c>
      <c r="D3688" s="25" t="s">
        <v>245</v>
      </c>
      <c r="E3688">
        <f t="shared" si="285"/>
        <v>10</v>
      </c>
      <c r="F3688" t="str">
        <f t="shared" si="286"/>
        <v>Video Call</v>
      </c>
      <c r="G3688" t="str">
        <f t="shared" si="287"/>
        <v>NET_0391260_10</v>
      </c>
      <c r="H3688" t="str">
        <f>IF(ISNA(VLOOKUP(A3688,$A$3:A3687,1,0)),"","DUP!")</f>
        <v>DUP!</v>
      </c>
      <c r="I3688" t="str">
        <f>IF(ISNA(VLOOKUP(B3688,$B$3:B3687,1,0)),"","DUP!")</f>
        <v>DUP!</v>
      </c>
      <c r="J3688" t="str">
        <f t="shared" si="288"/>
        <v/>
      </c>
      <c r="K3688" t="str">
        <f t="shared" si="289"/>
        <v/>
      </c>
    </row>
    <row r="3689" spans="1:11">
      <c r="A3689" s="25" t="s">
        <v>1308</v>
      </c>
      <c r="B3689" s="25" t="s">
        <v>306</v>
      </c>
      <c r="C3689" s="25" t="s">
        <v>307</v>
      </c>
      <c r="D3689" s="25" t="s">
        <v>244</v>
      </c>
      <c r="E3689">
        <f t="shared" si="285"/>
        <v>2</v>
      </c>
      <c r="F3689" t="str">
        <f t="shared" si="286"/>
        <v>Voice</v>
      </c>
      <c r="G3689" t="str">
        <f t="shared" si="287"/>
        <v>NET_0391268_2</v>
      </c>
      <c r="H3689" t="str">
        <f>IF(ISNA(VLOOKUP(A3689,$A$3:A3688,1,0)),"","DUP!")</f>
        <v/>
      </c>
      <c r="I3689" t="str">
        <f>IF(ISNA(VLOOKUP(B3689,$B$3:B3688,1,0)),"","DUP!")</f>
        <v>DUP!</v>
      </c>
      <c r="J3689" t="str">
        <f t="shared" si="288"/>
        <v/>
      </c>
      <c r="K3689" t="str">
        <f t="shared" si="289"/>
        <v>INSERT INTO ZONE_MAP (SERVICE_ID, SERVICE_NAME, CODE, NW_GROUP, ZONE) VALUES (2,'Voice','0391268','INTERNET','NATIONAL');</v>
      </c>
    </row>
    <row r="3690" spans="1:11">
      <c r="A3690" s="25" t="s">
        <v>1308</v>
      </c>
      <c r="B3690" s="25" t="s">
        <v>306</v>
      </c>
      <c r="C3690" s="25" t="s">
        <v>307</v>
      </c>
      <c r="D3690" s="25" t="s">
        <v>244</v>
      </c>
      <c r="E3690">
        <f t="shared" si="285"/>
        <v>2</v>
      </c>
      <c r="F3690" t="str">
        <f t="shared" si="286"/>
        <v>Voice</v>
      </c>
      <c r="G3690" t="str">
        <f t="shared" si="287"/>
        <v>NET_0391268_2</v>
      </c>
      <c r="H3690" t="str">
        <f>IF(ISNA(VLOOKUP(A3690,$A$3:A3689,1,0)),"","DUP!")</f>
        <v>DUP!</v>
      </c>
      <c r="I3690" t="str">
        <f>IF(ISNA(VLOOKUP(B3690,$B$3:B3689,1,0)),"","DUP!")</f>
        <v>DUP!</v>
      </c>
      <c r="J3690" t="str">
        <f t="shared" si="288"/>
        <v/>
      </c>
      <c r="K3690" t="str">
        <f t="shared" si="289"/>
        <v/>
      </c>
    </row>
    <row r="3691" spans="1:11">
      <c r="A3691" s="25" t="s">
        <v>1308</v>
      </c>
      <c r="B3691" s="25" t="s">
        <v>306</v>
      </c>
      <c r="C3691" s="25" t="s">
        <v>307</v>
      </c>
      <c r="D3691" s="25" t="s">
        <v>244</v>
      </c>
      <c r="E3691">
        <f t="shared" si="285"/>
        <v>2</v>
      </c>
      <c r="F3691" t="str">
        <f t="shared" si="286"/>
        <v>Voice</v>
      </c>
      <c r="G3691" t="str">
        <f t="shared" si="287"/>
        <v>NET_0391268_2</v>
      </c>
      <c r="H3691" t="str">
        <f>IF(ISNA(VLOOKUP(A3691,$A$3:A3690,1,0)),"","DUP!")</f>
        <v>DUP!</v>
      </c>
      <c r="I3691" t="str">
        <f>IF(ISNA(VLOOKUP(B3691,$B$3:B3690,1,0)),"","DUP!")</f>
        <v>DUP!</v>
      </c>
      <c r="J3691" t="str">
        <f t="shared" si="288"/>
        <v/>
      </c>
      <c r="K3691" t="str">
        <f t="shared" si="289"/>
        <v/>
      </c>
    </row>
    <row r="3692" spans="1:11">
      <c r="A3692" s="25" t="s">
        <v>1308</v>
      </c>
      <c r="B3692" s="25" t="s">
        <v>306</v>
      </c>
      <c r="C3692" s="25" t="s">
        <v>307</v>
      </c>
      <c r="D3692" s="25" t="s">
        <v>245</v>
      </c>
      <c r="E3692">
        <f t="shared" si="285"/>
        <v>10</v>
      </c>
      <c r="F3692" t="str">
        <f t="shared" si="286"/>
        <v>Video Call</v>
      </c>
      <c r="G3692" t="str">
        <f t="shared" si="287"/>
        <v>NET_0391268_10</v>
      </c>
      <c r="H3692" t="str">
        <f>IF(ISNA(VLOOKUP(A3692,$A$3:A3691,1,0)),"","DUP!")</f>
        <v>DUP!</v>
      </c>
      <c r="I3692" t="str">
        <f>IF(ISNA(VLOOKUP(B3692,$B$3:B3691,1,0)),"","DUP!")</f>
        <v>DUP!</v>
      </c>
      <c r="J3692" t="str">
        <f t="shared" si="288"/>
        <v/>
      </c>
      <c r="K3692" t="str">
        <f t="shared" si="289"/>
        <v/>
      </c>
    </row>
    <row r="3693" spans="1:11">
      <c r="A3693" s="25" t="s">
        <v>1308</v>
      </c>
      <c r="B3693" s="25" t="s">
        <v>306</v>
      </c>
      <c r="C3693" s="25" t="s">
        <v>307</v>
      </c>
      <c r="D3693" s="25" t="s">
        <v>245</v>
      </c>
      <c r="E3693">
        <f t="shared" si="285"/>
        <v>10</v>
      </c>
      <c r="F3693" t="str">
        <f t="shared" si="286"/>
        <v>Video Call</v>
      </c>
      <c r="G3693" t="str">
        <f t="shared" si="287"/>
        <v>NET_0391268_10</v>
      </c>
      <c r="H3693" t="str">
        <f>IF(ISNA(VLOOKUP(A3693,$A$3:A3692,1,0)),"","DUP!")</f>
        <v>DUP!</v>
      </c>
      <c r="I3693" t="str">
        <f>IF(ISNA(VLOOKUP(B3693,$B$3:B3692,1,0)),"","DUP!")</f>
        <v>DUP!</v>
      </c>
      <c r="J3693" t="str">
        <f t="shared" si="288"/>
        <v/>
      </c>
      <c r="K3693" t="str">
        <f t="shared" si="289"/>
        <v/>
      </c>
    </row>
    <row r="3694" spans="1:11">
      <c r="A3694" s="25" t="s">
        <v>1308</v>
      </c>
      <c r="B3694" s="25" t="s">
        <v>306</v>
      </c>
      <c r="C3694" s="25" t="s">
        <v>307</v>
      </c>
      <c r="D3694" s="25" t="s">
        <v>245</v>
      </c>
      <c r="E3694">
        <f t="shared" si="285"/>
        <v>10</v>
      </c>
      <c r="F3694" t="str">
        <f t="shared" si="286"/>
        <v>Video Call</v>
      </c>
      <c r="G3694" t="str">
        <f t="shared" si="287"/>
        <v>NET_0391268_10</v>
      </c>
      <c r="H3694" t="str">
        <f>IF(ISNA(VLOOKUP(A3694,$A$3:A3693,1,0)),"","DUP!")</f>
        <v>DUP!</v>
      </c>
      <c r="I3694" t="str">
        <f>IF(ISNA(VLOOKUP(B3694,$B$3:B3693,1,0)),"","DUP!")</f>
        <v>DUP!</v>
      </c>
      <c r="J3694" t="str">
        <f t="shared" si="288"/>
        <v/>
      </c>
      <c r="K3694" t="str">
        <f t="shared" si="289"/>
        <v/>
      </c>
    </row>
    <row r="3695" spans="1:11">
      <c r="A3695" s="25" t="s">
        <v>1309</v>
      </c>
      <c r="B3695" s="25" t="s">
        <v>306</v>
      </c>
      <c r="C3695" s="25" t="s">
        <v>307</v>
      </c>
      <c r="D3695" s="25" t="s">
        <v>244</v>
      </c>
      <c r="E3695">
        <f t="shared" si="285"/>
        <v>2</v>
      </c>
      <c r="F3695" t="str">
        <f t="shared" si="286"/>
        <v>Voice</v>
      </c>
      <c r="G3695" t="str">
        <f t="shared" si="287"/>
        <v>NET_0391269_2</v>
      </c>
      <c r="H3695" t="str">
        <f>IF(ISNA(VLOOKUP(A3695,$A$3:A3694,1,0)),"","DUP!")</f>
        <v/>
      </c>
      <c r="I3695" t="str">
        <f>IF(ISNA(VLOOKUP(B3695,$B$3:B3694,1,0)),"","DUP!")</f>
        <v>DUP!</v>
      </c>
      <c r="J3695" t="str">
        <f t="shared" si="288"/>
        <v/>
      </c>
      <c r="K3695" t="str">
        <f t="shared" si="289"/>
        <v>INSERT INTO ZONE_MAP (SERVICE_ID, SERVICE_NAME, CODE, NW_GROUP, ZONE) VALUES (2,'Voice','0391269','INTERNET','NATIONAL');</v>
      </c>
    </row>
    <row r="3696" spans="1:11">
      <c r="A3696" s="25" t="s">
        <v>1309</v>
      </c>
      <c r="B3696" s="25" t="s">
        <v>306</v>
      </c>
      <c r="C3696" s="25" t="s">
        <v>307</v>
      </c>
      <c r="D3696" s="25" t="s">
        <v>244</v>
      </c>
      <c r="E3696">
        <f t="shared" si="285"/>
        <v>2</v>
      </c>
      <c r="F3696" t="str">
        <f t="shared" si="286"/>
        <v>Voice</v>
      </c>
      <c r="G3696" t="str">
        <f t="shared" si="287"/>
        <v>NET_0391269_2</v>
      </c>
      <c r="H3696" t="str">
        <f>IF(ISNA(VLOOKUP(A3696,$A$3:A3695,1,0)),"","DUP!")</f>
        <v>DUP!</v>
      </c>
      <c r="I3696" t="str">
        <f>IF(ISNA(VLOOKUP(B3696,$B$3:B3695,1,0)),"","DUP!")</f>
        <v>DUP!</v>
      </c>
      <c r="J3696" t="str">
        <f t="shared" si="288"/>
        <v/>
      </c>
      <c r="K3696" t="str">
        <f t="shared" si="289"/>
        <v/>
      </c>
    </row>
    <row r="3697" spans="1:11">
      <c r="A3697" s="25" t="s">
        <v>1309</v>
      </c>
      <c r="B3697" s="25" t="s">
        <v>306</v>
      </c>
      <c r="C3697" s="25" t="s">
        <v>307</v>
      </c>
      <c r="D3697" s="25" t="s">
        <v>244</v>
      </c>
      <c r="E3697">
        <f t="shared" si="285"/>
        <v>2</v>
      </c>
      <c r="F3697" t="str">
        <f t="shared" si="286"/>
        <v>Voice</v>
      </c>
      <c r="G3697" t="str">
        <f t="shared" si="287"/>
        <v>NET_0391269_2</v>
      </c>
      <c r="H3697" t="str">
        <f>IF(ISNA(VLOOKUP(A3697,$A$3:A3696,1,0)),"","DUP!")</f>
        <v>DUP!</v>
      </c>
      <c r="I3697" t="str">
        <f>IF(ISNA(VLOOKUP(B3697,$B$3:B3696,1,0)),"","DUP!")</f>
        <v>DUP!</v>
      </c>
      <c r="J3697" t="str">
        <f t="shared" si="288"/>
        <v/>
      </c>
      <c r="K3697" t="str">
        <f t="shared" si="289"/>
        <v/>
      </c>
    </row>
    <row r="3698" spans="1:11">
      <c r="A3698" s="25" t="s">
        <v>1309</v>
      </c>
      <c r="B3698" s="25" t="s">
        <v>306</v>
      </c>
      <c r="C3698" s="25" t="s">
        <v>307</v>
      </c>
      <c r="D3698" s="25" t="s">
        <v>245</v>
      </c>
      <c r="E3698">
        <f t="shared" si="285"/>
        <v>10</v>
      </c>
      <c r="F3698" t="str">
        <f t="shared" si="286"/>
        <v>Video Call</v>
      </c>
      <c r="G3698" t="str">
        <f t="shared" si="287"/>
        <v>NET_0391269_10</v>
      </c>
      <c r="H3698" t="str">
        <f>IF(ISNA(VLOOKUP(A3698,$A$3:A3697,1,0)),"","DUP!")</f>
        <v>DUP!</v>
      </c>
      <c r="I3698" t="str">
        <f>IF(ISNA(VLOOKUP(B3698,$B$3:B3697,1,0)),"","DUP!")</f>
        <v>DUP!</v>
      </c>
      <c r="J3698" t="str">
        <f t="shared" si="288"/>
        <v/>
      </c>
      <c r="K3698" t="str">
        <f t="shared" si="289"/>
        <v/>
      </c>
    </row>
    <row r="3699" spans="1:11">
      <c r="A3699" s="25" t="s">
        <v>1309</v>
      </c>
      <c r="B3699" s="25" t="s">
        <v>306</v>
      </c>
      <c r="C3699" s="25" t="s">
        <v>307</v>
      </c>
      <c r="D3699" s="25" t="s">
        <v>245</v>
      </c>
      <c r="E3699">
        <f t="shared" si="285"/>
        <v>10</v>
      </c>
      <c r="F3699" t="str">
        <f t="shared" si="286"/>
        <v>Video Call</v>
      </c>
      <c r="G3699" t="str">
        <f t="shared" si="287"/>
        <v>NET_0391269_10</v>
      </c>
      <c r="H3699" t="str">
        <f>IF(ISNA(VLOOKUP(A3699,$A$3:A3698,1,0)),"","DUP!")</f>
        <v>DUP!</v>
      </c>
      <c r="I3699" t="str">
        <f>IF(ISNA(VLOOKUP(B3699,$B$3:B3698,1,0)),"","DUP!")</f>
        <v>DUP!</v>
      </c>
      <c r="J3699" t="str">
        <f t="shared" si="288"/>
        <v/>
      </c>
      <c r="K3699" t="str">
        <f t="shared" si="289"/>
        <v/>
      </c>
    </row>
    <row r="3700" spans="1:11">
      <c r="A3700" s="25" t="s">
        <v>1309</v>
      </c>
      <c r="B3700" s="25" t="s">
        <v>306</v>
      </c>
      <c r="C3700" s="25" t="s">
        <v>307</v>
      </c>
      <c r="D3700" s="25" t="s">
        <v>245</v>
      </c>
      <c r="E3700">
        <f t="shared" si="285"/>
        <v>10</v>
      </c>
      <c r="F3700" t="str">
        <f t="shared" si="286"/>
        <v>Video Call</v>
      </c>
      <c r="G3700" t="str">
        <f t="shared" si="287"/>
        <v>NET_0391269_10</v>
      </c>
      <c r="H3700" t="str">
        <f>IF(ISNA(VLOOKUP(A3700,$A$3:A3699,1,0)),"","DUP!")</f>
        <v>DUP!</v>
      </c>
      <c r="I3700" t="str">
        <f>IF(ISNA(VLOOKUP(B3700,$B$3:B3699,1,0)),"","DUP!")</f>
        <v>DUP!</v>
      </c>
      <c r="J3700" t="str">
        <f t="shared" si="288"/>
        <v/>
      </c>
      <c r="K3700" t="str">
        <f t="shared" si="289"/>
        <v/>
      </c>
    </row>
    <row r="3701" spans="1:11">
      <c r="A3701" s="25" t="s">
        <v>1310</v>
      </c>
      <c r="B3701" s="25" t="s">
        <v>306</v>
      </c>
      <c r="C3701" s="25" t="s">
        <v>307</v>
      </c>
      <c r="D3701" s="25" t="s">
        <v>244</v>
      </c>
      <c r="E3701">
        <f t="shared" si="285"/>
        <v>2</v>
      </c>
      <c r="F3701" t="str">
        <f t="shared" si="286"/>
        <v>Voice</v>
      </c>
      <c r="G3701" t="str">
        <f t="shared" si="287"/>
        <v>NET_0391270_2</v>
      </c>
      <c r="H3701" t="str">
        <f>IF(ISNA(VLOOKUP(A3701,$A$3:A3700,1,0)),"","DUP!")</f>
        <v/>
      </c>
      <c r="I3701" t="str">
        <f>IF(ISNA(VLOOKUP(B3701,$B$3:B3700,1,0)),"","DUP!")</f>
        <v>DUP!</v>
      </c>
      <c r="J3701" t="str">
        <f t="shared" si="288"/>
        <v/>
      </c>
      <c r="K3701" t="str">
        <f t="shared" si="289"/>
        <v>INSERT INTO ZONE_MAP (SERVICE_ID, SERVICE_NAME, CODE, NW_GROUP, ZONE) VALUES (2,'Voice','0391270','INTERNET','NATIONAL');</v>
      </c>
    </row>
    <row r="3702" spans="1:11">
      <c r="A3702" s="25" t="s">
        <v>1311</v>
      </c>
      <c r="B3702" s="25" t="s">
        <v>306</v>
      </c>
      <c r="C3702" s="25" t="s">
        <v>307</v>
      </c>
      <c r="D3702" s="25" t="s">
        <v>244</v>
      </c>
      <c r="E3702">
        <f t="shared" si="285"/>
        <v>2</v>
      </c>
      <c r="F3702" t="str">
        <f t="shared" si="286"/>
        <v>Voice</v>
      </c>
      <c r="G3702" t="str">
        <f t="shared" si="287"/>
        <v>NET_0391278_2</v>
      </c>
      <c r="H3702" t="str">
        <f>IF(ISNA(VLOOKUP(A3702,$A$3:A3701,1,0)),"","DUP!")</f>
        <v/>
      </c>
      <c r="I3702" t="str">
        <f>IF(ISNA(VLOOKUP(B3702,$B$3:B3701,1,0)),"","DUP!")</f>
        <v>DUP!</v>
      </c>
      <c r="J3702" t="str">
        <f t="shared" si="288"/>
        <v/>
      </c>
      <c r="K3702" t="str">
        <f t="shared" si="289"/>
        <v>INSERT INTO ZONE_MAP (SERVICE_ID, SERVICE_NAME, CODE, NW_GROUP, ZONE) VALUES (2,'Voice','0391278','INTERNET','NATIONAL');</v>
      </c>
    </row>
    <row r="3703" spans="1:11">
      <c r="A3703" s="25" t="s">
        <v>1312</v>
      </c>
      <c r="B3703" s="25" t="s">
        <v>306</v>
      </c>
      <c r="C3703" s="25" t="s">
        <v>307</v>
      </c>
      <c r="D3703" s="25" t="s">
        <v>244</v>
      </c>
      <c r="E3703">
        <f t="shared" si="285"/>
        <v>2</v>
      </c>
      <c r="F3703" t="str">
        <f t="shared" si="286"/>
        <v>Voice</v>
      </c>
      <c r="G3703" t="str">
        <f t="shared" si="287"/>
        <v>NET_0391280_2</v>
      </c>
      <c r="H3703" t="str">
        <f>IF(ISNA(VLOOKUP(A3703,$A$3:A3702,1,0)),"","DUP!")</f>
        <v/>
      </c>
      <c r="I3703" t="str">
        <f>IF(ISNA(VLOOKUP(B3703,$B$3:B3702,1,0)),"","DUP!")</f>
        <v>DUP!</v>
      </c>
      <c r="J3703" t="str">
        <f t="shared" si="288"/>
        <v/>
      </c>
      <c r="K3703" t="str">
        <f t="shared" si="289"/>
        <v>INSERT INTO ZONE_MAP (SERVICE_ID, SERVICE_NAME, CODE, NW_GROUP, ZONE) VALUES (2,'Voice','0391280','INTERNET','NATIONAL');</v>
      </c>
    </row>
    <row r="3704" spans="1:11">
      <c r="A3704" s="25" t="s">
        <v>1313</v>
      </c>
      <c r="B3704" s="25" t="s">
        <v>306</v>
      </c>
      <c r="C3704" s="25" t="s">
        <v>307</v>
      </c>
      <c r="D3704" s="25" t="s">
        <v>244</v>
      </c>
      <c r="E3704">
        <f t="shared" si="285"/>
        <v>2</v>
      </c>
      <c r="F3704" t="str">
        <f t="shared" si="286"/>
        <v>Voice</v>
      </c>
      <c r="G3704" t="str">
        <f t="shared" si="287"/>
        <v>NET_0391284_2</v>
      </c>
      <c r="H3704" t="str">
        <f>IF(ISNA(VLOOKUP(A3704,$A$3:A3703,1,0)),"","DUP!")</f>
        <v/>
      </c>
      <c r="I3704" t="str">
        <f>IF(ISNA(VLOOKUP(B3704,$B$3:B3703,1,0)),"","DUP!")</f>
        <v>DUP!</v>
      </c>
      <c r="J3704" t="str">
        <f t="shared" si="288"/>
        <v/>
      </c>
      <c r="K3704" t="str">
        <f t="shared" si="289"/>
        <v>INSERT INTO ZONE_MAP (SERVICE_ID, SERVICE_NAME, CODE, NW_GROUP, ZONE) VALUES (2,'Voice','0391284','INTERNET','NATIONAL');</v>
      </c>
    </row>
    <row r="3705" spans="1:11">
      <c r="A3705" s="25" t="s">
        <v>1314</v>
      </c>
      <c r="B3705" s="25" t="s">
        <v>315</v>
      </c>
      <c r="C3705" s="25" t="s">
        <v>316</v>
      </c>
      <c r="D3705" s="25" t="s">
        <v>244</v>
      </c>
      <c r="E3705">
        <f t="shared" si="285"/>
        <v>2</v>
      </c>
      <c r="F3705" t="str">
        <f t="shared" si="286"/>
        <v>Voice</v>
      </c>
      <c r="G3705" t="str">
        <f t="shared" si="287"/>
        <v>SNC_039141_2</v>
      </c>
      <c r="H3705" t="str">
        <f>IF(ISNA(VLOOKUP(A3705,$A$3:A3704,1,0)),"","DUP!")</f>
        <v/>
      </c>
      <c r="I3705" t="str">
        <f>IF(ISNA(VLOOKUP(B3705,$B$3:B3704,1,0)),"","DUP!")</f>
        <v>DUP!</v>
      </c>
      <c r="J3705" t="str">
        <f t="shared" si="288"/>
        <v/>
      </c>
      <c r="K3705" t="str">
        <f t="shared" si="289"/>
        <v>INSERT INTO ZONE_MAP (SERVICE_ID, SERVICE_NAME, CODE, NW_GROUP, ZONE) VALUES (2,'Voice','039141','NHAN TIN','NATIONAL');</v>
      </c>
    </row>
    <row r="3706" spans="1:11">
      <c r="A3706" s="25" t="s">
        <v>1315</v>
      </c>
      <c r="B3706" s="25" t="s">
        <v>1295</v>
      </c>
      <c r="C3706" s="25" t="s">
        <v>318</v>
      </c>
      <c r="D3706" s="25" t="s">
        <v>244</v>
      </c>
      <c r="E3706">
        <f t="shared" si="285"/>
        <v>2</v>
      </c>
      <c r="F3706" t="str">
        <f t="shared" si="286"/>
        <v>Voice</v>
      </c>
      <c r="G3706" t="str">
        <f t="shared" si="287"/>
        <v>CVL_0392_2</v>
      </c>
      <c r="H3706" t="str">
        <f>IF(ISNA(VLOOKUP(A3706,$A$3:A3705,1,0)),"","DUP!")</f>
        <v/>
      </c>
      <c r="I3706" t="str">
        <f>IF(ISNA(VLOOKUP(B3706,$B$3:B3705,1,0)),"","DUP!")</f>
        <v>DUP!</v>
      </c>
      <c r="J3706" t="str">
        <f t="shared" si="288"/>
        <v/>
      </c>
      <c r="K3706" t="str">
        <f t="shared" si="289"/>
        <v>INSERT INTO ZONE_MAP (SERVICE_ID, SERVICE_NAME, CODE, NW_GROUP, ZONE) VALUES (2,'Voice','0392','HA TINH','NATIONAL');</v>
      </c>
    </row>
    <row r="3707" spans="1:11">
      <c r="A3707" s="25" t="s">
        <v>1316</v>
      </c>
      <c r="B3707" s="25" t="s">
        <v>1295</v>
      </c>
      <c r="C3707" s="25" t="s">
        <v>243</v>
      </c>
      <c r="D3707" s="25" t="s">
        <v>244</v>
      </c>
      <c r="E3707">
        <f t="shared" si="285"/>
        <v>2</v>
      </c>
      <c r="F3707" t="str">
        <f t="shared" si="286"/>
        <v>Voice</v>
      </c>
      <c r="G3707" t="str">
        <f t="shared" si="287"/>
        <v>CVP_0393_2</v>
      </c>
      <c r="H3707" t="str">
        <f>IF(ISNA(VLOOKUP(A3707,$A$3:A3706,1,0)),"","DUP!")</f>
        <v/>
      </c>
      <c r="I3707" t="str">
        <f>IF(ISNA(VLOOKUP(B3707,$B$3:B3706,1,0)),"","DUP!")</f>
        <v>DUP!</v>
      </c>
      <c r="J3707" t="str">
        <f t="shared" si="288"/>
        <v/>
      </c>
      <c r="K3707" t="str">
        <f t="shared" si="289"/>
        <v>INSERT INTO ZONE_MAP (SERVICE_ID, SERVICE_NAME, CODE, NW_GROUP, ZONE) VALUES (2,'Voice','0393','HA TINH','NATIONAL');</v>
      </c>
    </row>
    <row r="3708" spans="1:11">
      <c r="A3708" s="25" t="s">
        <v>1316</v>
      </c>
      <c r="B3708" s="25" t="s">
        <v>1295</v>
      </c>
      <c r="C3708" s="25" t="s">
        <v>243</v>
      </c>
      <c r="D3708" s="25" t="s">
        <v>244</v>
      </c>
      <c r="E3708">
        <f t="shared" si="285"/>
        <v>2</v>
      </c>
      <c r="F3708" t="str">
        <f t="shared" si="286"/>
        <v>Voice</v>
      </c>
      <c r="G3708" t="str">
        <f t="shared" si="287"/>
        <v>CVP_0393_2</v>
      </c>
      <c r="H3708" t="str">
        <f>IF(ISNA(VLOOKUP(A3708,$A$3:A3707,1,0)),"","DUP!")</f>
        <v>DUP!</v>
      </c>
      <c r="I3708" t="str">
        <f>IF(ISNA(VLOOKUP(B3708,$B$3:B3707,1,0)),"","DUP!")</f>
        <v>DUP!</v>
      </c>
      <c r="J3708" t="str">
        <f t="shared" si="288"/>
        <v/>
      </c>
      <c r="K3708" t="str">
        <f t="shared" si="289"/>
        <v/>
      </c>
    </row>
    <row r="3709" spans="1:11">
      <c r="A3709" s="25" t="s">
        <v>1316</v>
      </c>
      <c r="B3709" s="25" t="s">
        <v>1295</v>
      </c>
      <c r="C3709" s="25" t="s">
        <v>243</v>
      </c>
      <c r="D3709" s="25" t="s">
        <v>244</v>
      </c>
      <c r="E3709">
        <f t="shared" si="285"/>
        <v>2</v>
      </c>
      <c r="F3709" t="str">
        <f t="shared" si="286"/>
        <v>Voice</v>
      </c>
      <c r="G3709" t="str">
        <f t="shared" si="287"/>
        <v>CVP_0393_2</v>
      </c>
      <c r="H3709" t="str">
        <f>IF(ISNA(VLOOKUP(A3709,$A$3:A3708,1,0)),"","DUP!")</f>
        <v>DUP!</v>
      </c>
      <c r="I3709" t="str">
        <f>IF(ISNA(VLOOKUP(B3709,$B$3:B3708,1,0)),"","DUP!")</f>
        <v>DUP!</v>
      </c>
      <c r="J3709" t="str">
        <f t="shared" si="288"/>
        <v/>
      </c>
      <c r="K3709" t="str">
        <f t="shared" si="289"/>
        <v/>
      </c>
    </row>
    <row r="3710" spans="1:11">
      <c r="A3710" s="25" t="s">
        <v>1316</v>
      </c>
      <c r="B3710" s="25" t="s">
        <v>1295</v>
      </c>
      <c r="C3710" s="25" t="s">
        <v>243</v>
      </c>
      <c r="D3710" s="25" t="s">
        <v>245</v>
      </c>
      <c r="E3710">
        <f t="shared" si="285"/>
        <v>10</v>
      </c>
      <c r="F3710" t="str">
        <f t="shared" si="286"/>
        <v>Video Call</v>
      </c>
      <c r="G3710" t="str">
        <f t="shared" si="287"/>
        <v>CVP_0393_10</v>
      </c>
      <c r="H3710" t="str">
        <f>IF(ISNA(VLOOKUP(A3710,$A$3:A3709,1,0)),"","DUP!")</f>
        <v>DUP!</v>
      </c>
      <c r="I3710" t="str">
        <f>IF(ISNA(VLOOKUP(B3710,$B$3:B3709,1,0)),"","DUP!")</f>
        <v>DUP!</v>
      </c>
      <c r="J3710" t="str">
        <f t="shared" si="288"/>
        <v/>
      </c>
      <c r="K3710" t="str">
        <f t="shared" si="289"/>
        <v/>
      </c>
    </row>
    <row r="3711" spans="1:11">
      <c r="A3711" s="25" t="s">
        <v>1316</v>
      </c>
      <c r="B3711" s="25" t="s">
        <v>1295</v>
      </c>
      <c r="C3711" s="25" t="s">
        <v>243</v>
      </c>
      <c r="D3711" s="25" t="s">
        <v>245</v>
      </c>
      <c r="E3711">
        <f t="shared" si="285"/>
        <v>10</v>
      </c>
      <c r="F3711" t="str">
        <f t="shared" si="286"/>
        <v>Video Call</v>
      </c>
      <c r="G3711" t="str">
        <f t="shared" si="287"/>
        <v>CVP_0393_10</v>
      </c>
      <c r="H3711" t="str">
        <f>IF(ISNA(VLOOKUP(A3711,$A$3:A3710,1,0)),"","DUP!")</f>
        <v>DUP!</v>
      </c>
      <c r="I3711" t="str">
        <f>IF(ISNA(VLOOKUP(B3711,$B$3:B3710,1,0)),"","DUP!")</f>
        <v>DUP!</v>
      </c>
      <c r="J3711" t="str">
        <f t="shared" si="288"/>
        <v/>
      </c>
      <c r="K3711" t="str">
        <f t="shared" si="289"/>
        <v/>
      </c>
    </row>
    <row r="3712" spans="1:11">
      <c r="A3712" s="25" t="s">
        <v>1316</v>
      </c>
      <c r="B3712" s="25" t="s">
        <v>1295</v>
      </c>
      <c r="C3712" s="25" t="s">
        <v>243</v>
      </c>
      <c r="D3712" s="25" t="s">
        <v>245</v>
      </c>
      <c r="E3712">
        <f t="shared" si="285"/>
        <v>10</v>
      </c>
      <c r="F3712" t="str">
        <f t="shared" si="286"/>
        <v>Video Call</v>
      </c>
      <c r="G3712" t="str">
        <f t="shared" si="287"/>
        <v>CVP_0393_10</v>
      </c>
      <c r="H3712" t="str">
        <f>IF(ISNA(VLOOKUP(A3712,$A$3:A3711,1,0)),"","DUP!")</f>
        <v>DUP!</v>
      </c>
      <c r="I3712" t="str">
        <f>IF(ISNA(VLOOKUP(B3712,$B$3:B3711,1,0)),"","DUP!")</f>
        <v>DUP!</v>
      </c>
      <c r="J3712" t="str">
        <f t="shared" si="288"/>
        <v/>
      </c>
      <c r="K3712" t="str">
        <f t="shared" si="289"/>
        <v/>
      </c>
    </row>
    <row r="3713" spans="1:11">
      <c r="A3713" s="25" t="s">
        <v>1317</v>
      </c>
      <c r="B3713" s="25" t="s">
        <v>1295</v>
      </c>
      <c r="C3713" s="25" t="s">
        <v>321</v>
      </c>
      <c r="D3713" s="25" t="s">
        <v>244</v>
      </c>
      <c r="E3713">
        <f t="shared" si="285"/>
        <v>2</v>
      </c>
      <c r="F3713" t="str">
        <f t="shared" si="286"/>
        <v>Voice</v>
      </c>
      <c r="G3713" t="str">
        <f t="shared" si="287"/>
        <v>CVC_0394_2</v>
      </c>
      <c r="H3713" t="str">
        <f>IF(ISNA(VLOOKUP(A3713,$A$3:A3712,1,0)),"","DUP!")</f>
        <v/>
      </c>
      <c r="I3713" t="str">
        <f>IF(ISNA(VLOOKUP(B3713,$B$3:B3712,1,0)),"","DUP!")</f>
        <v>DUP!</v>
      </c>
      <c r="J3713" t="str">
        <f t="shared" si="288"/>
        <v/>
      </c>
      <c r="K3713" t="str">
        <f t="shared" si="289"/>
        <v>INSERT INTO ZONE_MAP (SERVICE_ID, SERVICE_NAME, CODE, NW_GROUP, ZONE) VALUES (2,'Voice','0394','HA TINH','NATIONAL');</v>
      </c>
    </row>
    <row r="3714" spans="1:11">
      <c r="A3714" s="25" t="s">
        <v>1318</v>
      </c>
      <c r="B3714" s="25" t="s">
        <v>1295</v>
      </c>
      <c r="C3714" s="25" t="s">
        <v>323</v>
      </c>
      <c r="D3714" s="25" t="s">
        <v>244</v>
      </c>
      <c r="E3714">
        <f t="shared" si="285"/>
        <v>2</v>
      </c>
      <c r="F3714" t="str">
        <f t="shared" si="286"/>
        <v>Voice</v>
      </c>
      <c r="G3714" t="str">
        <f t="shared" si="287"/>
        <v>CSP_0395_2</v>
      </c>
      <c r="H3714" t="str">
        <f>IF(ISNA(VLOOKUP(A3714,$A$3:A3713,1,0)),"","DUP!")</f>
        <v/>
      </c>
      <c r="I3714" t="str">
        <f>IF(ISNA(VLOOKUP(B3714,$B$3:B3713,1,0)),"","DUP!")</f>
        <v>DUP!</v>
      </c>
      <c r="J3714" t="str">
        <f t="shared" si="288"/>
        <v/>
      </c>
      <c r="K3714" t="str">
        <f t="shared" si="289"/>
        <v>INSERT INTO ZONE_MAP (SERVICE_ID, SERVICE_NAME, CODE, NW_GROUP, ZONE) VALUES (2,'Voice','0395','HA TINH','NATIONAL');</v>
      </c>
    </row>
    <row r="3715" spans="1:11">
      <c r="A3715" s="25" t="s">
        <v>1319</v>
      </c>
      <c r="B3715" s="25" t="s">
        <v>1295</v>
      </c>
      <c r="C3715" s="25" t="s">
        <v>318</v>
      </c>
      <c r="D3715" s="25" t="s">
        <v>244</v>
      </c>
      <c r="E3715">
        <f t="shared" si="285"/>
        <v>2</v>
      </c>
      <c r="F3715" t="str">
        <f t="shared" si="286"/>
        <v>Voice</v>
      </c>
      <c r="G3715" t="str">
        <f t="shared" si="287"/>
        <v>CVL_0396_2</v>
      </c>
      <c r="H3715" t="str">
        <f>IF(ISNA(VLOOKUP(A3715,$A$3:A3714,1,0)),"","DUP!")</f>
        <v/>
      </c>
      <c r="I3715" t="str">
        <f>IF(ISNA(VLOOKUP(B3715,$B$3:B3714,1,0)),"","DUP!")</f>
        <v>DUP!</v>
      </c>
      <c r="J3715" t="str">
        <f t="shared" si="288"/>
        <v/>
      </c>
      <c r="K3715" t="str">
        <f t="shared" si="289"/>
        <v>INSERT INTO ZONE_MAP (SERVICE_ID, SERVICE_NAME, CODE, NW_GROUP, ZONE) VALUES (2,'Voice','0396','HA TINH','NATIONAL');</v>
      </c>
    </row>
    <row r="3716" spans="1:11">
      <c r="A3716" s="25" t="s">
        <v>1320</v>
      </c>
      <c r="B3716" s="25" t="s">
        <v>1295</v>
      </c>
      <c r="C3716" s="25" t="s">
        <v>326</v>
      </c>
      <c r="D3716" s="25" t="s">
        <v>244</v>
      </c>
      <c r="E3716">
        <f t="shared" ref="E3716:E3779" si="290">IF(D3716="NORMAL",2,10)</f>
        <v>2</v>
      </c>
      <c r="F3716" t="str">
        <f t="shared" ref="F3716:F3779" si="291">IF(D3716="NORMAL","Voice","Video Call")</f>
        <v>Voice</v>
      </c>
      <c r="G3716" t="str">
        <f t="shared" ref="G3716:G3779" si="292">C3716&amp;"_"&amp;A3716&amp;"_"&amp;E3716</f>
        <v>CFP_0397_2</v>
      </c>
      <c r="H3716" t="str">
        <f>IF(ISNA(VLOOKUP(A3716,$A$3:A3715,1,0)),"","DUP!")</f>
        <v/>
      </c>
      <c r="I3716" t="str">
        <f>IF(ISNA(VLOOKUP(B3716,$B$3:B3715,1,0)),"","DUP!")</f>
        <v>DUP!</v>
      </c>
      <c r="J3716" t="str">
        <f t="shared" ref="J3716:J3779" si="293">IF(I3716="DUP!","",B3716)</f>
        <v/>
      </c>
      <c r="K3716" t="str">
        <f t="shared" ref="K3716:K3779" si="294">IF(H3716="DUP!","","INSERT INTO ZONE_MAP (SERVICE_ID, SERVICE_NAME, CODE, NW_GROUP, ZONE) VALUES ("&amp;E3716&amp;",'"&amp;F3716&amp;"','"&amp;A3716&amp;"','"&amp;B3716&amp;"','"&amp;IF(B3716="VINAPHONE","INTERNAL","NATIONAL")&amp;"');")</f>
        <v>INSERT INTO ZONE_MAP (SERVICE_ID, SERVICE_NAME, CODE, NW_GROUP, ZONE) VALUES (2,'Voice','0397','HA TINH','NATIONAL');</v>
      </c>
    </row>
    <row r="3717" spans="1:11">
      <c r="A3717" s="25" t="s">
        <v>1321</v>
      </c>
      <c r="B3717" s="25" t="s">
        <v>1295</v>
      </c>
      <c r="C3717" s="25" t="s">
        <v>243</v>
      </c>
      <c r="D3717" s="25" t="s">
        <v>244</v>
      </c>
      <c r="E3717">
        <f t="shared" si="290"/>
        <v>2</v>
      </c>
      <c r="F3717" t="str">
        <f t="shared" si="291"/>
        <v>Voice</v>
      </c>
      <c r="G3717" t="str">
        <f t="shared" si="292"/>
        <v>CVP_03980_2</v>
      </c>
      <c r="H3717" t="str">
        <f>IF(ISNA(VLOOKUP(A3717,$A$3:A3716,1,0)),"","DUP!")</f>
        <v/>
      </c>
      <c r="I3717" t="str">
        <f>IF(ISNA(VLOOKUP(B3717,$B$3:B3716,1,0)),"","DUP!")</f>
        <v>DUP!</v>
      </c>
      <c r="J3717" t="str">
        <f t="shared" si="293"/>
        <v/>
      </c>
      <c r="K3717" t="str">
        <f t="shared" si="294"/>
        <v>INSERT INTO ZONE_MAP (SERVICE_ID, SERVICE_NAME, CODE, NW_GROUP, ZONE) VALUES (2,'Voice','03980','HA TINH','NATIONAL');</v>
      </c>
    </row>
    <row r="3718" spans="1:11">
      <c r="A3718" s="25" t="s">
        <v>1321</v>
      </c>
      <c r="B3718" s="25" t="s">
        <v>1295</v>
      </c>
      <c r="C3718" s="25" t="s">
        <v>243</v>
      </c>
      <c r="D3718" s="25" t="s">
        <v>244</v>
      </c>
      <c r="E3718">
        <f t="shared" si="290"/>
        <v>2</v>
      </c>
      <c r="F3718" t="str">
        <f t="shared" si="291"/>
        <v>Voice</v>
      </c>
      <c r="G3718" t="str">
        <f t="shared" si="292"/>
        <v>CVP_03980_2</v>
      </c>
      <c r="H3718" t="str">
        <f>IF(ISNA(VLOOKUP(A3718,$A$3:A3717,1,0)),"","DUP!")</f>
        <v>DUP!</v>
      </c>
      <c r="I3718" t="str">
        <f>IF(ISNA(VLOOKUP(B3718,$B$3:B3717,1,0)),"","DUP!")</f>
        <v>DUP!</v>
      </c>
      <c r="J3718" t="str">
        <f t="shared" si="293"/>
        <v/>
      </c>
      <c r="K3718" t="str">
        <f t="shared" si="294"/>
        <v/>
      </c>
    </row>
    <row r="3719" spans="1:11">
      <c r="A3719" s="25" t="s">
        <v>1321</v>
      </c>
      <c r="B3719" s="25" t="s">
        <v>1295</v>
      </c>
      <c r="C3719" s="25" t="s">
        <v>243</v>
      </c>
      <c r="D3719" s="25" t="s">
        <v>244</v>
      </c>
      <c r="E3719">
        <f t="shared" si="290"/>
        <v>2</v>
      </c>
      <c r="F3719" t="str">
        <f t="shared" si="291"/>
        <v>Voice</v>
      </c>
      <c r="G3719" t="str">
        <f t="shared" si="292"/>
        <v>CVP_03980_2</v>
      </c>
      <c r="H3719" t="str">
        <f>IF(ISNA(VLOOKUP(A3719,$A$3:A3718,1,0)),"","DUP!")</f>
        <v>DUP!</v>
      </c>
      <c r="I3719" t="str">
        <f>IF(ISNA(VLOOKUP(B3719,$B$3:B3718,1,0)),"","DUP!")</f>
        <v>DUP!</v>
      </c>
      <c r="J3719" t="str">
        <f t="shared" si="293"/>
        <v/>
      </c>
      <c r="K3719" t="str">
        <f t="shared" si="294"/>
        <v/>
      </c>
    </row>
    <row r="3720" spans="1:11">
      <c r="A3720" s="25" t="s">
        <v>1321</v>
      </c>
      <c r="B3720" s="25" t="s">
        <v>1295</v>
      </c>
      <c r="C3720" s="25" t="s">
        <v>243</v>
      </c>
      <c r="D3720" s="25" t="s">
        <v>245</v>
      </c>
      <c r="E3720">
        <f t="shared" si="290"/>
        <v>10</v>
      </c>
      <c r="F3720" t="str">
        <f t="shared" si="291"/>
        <v>Video Call</v>
      </c>
      <c r="G3720" t="str">
        <f t="shared" si="292"/>
        <v>CVP_03980_10</v>
      </c>
      <c r="H3720" t="str">
        <f>IF(ISNA(VLOOKUP(A3720,$A$3:A3719,1,0)),"","DUP!")</f>
        <v>DUP!</v>
      </c>
      <c r="I3720" t="str">
        <f>IF(ISNA(VLOOKUP(B3720,$B$3:B3719,1,0)),"","DUP!")</f>
        <v>DUP!</v>
      </c>
      <c r="J3720" t="str">
        <f t="shared" si="293"/>
        <v/>
      </c>
      <c r="K3720" t="str">
        <f t="shared" si="294"/>
        <v/>
      </c>
    </row>
    <row r="3721" spans="1:11">
      <c r="A3721" s="25" t="s">
        <v>1321</v>
      </c>
      <c r="B3721" s="25" t="s">
        <v>1295</v>
      </c>
      <c r="C3721" s="25" t="s">
        <v>243</v>
      </c>
      <c r="D3721" s="25" t="s">
        <v>245</v>
      </c>
      <c r="E3721">
        <f t="shared" si="290"/>
        <v>10</v>
      </c>
      <c r="F3721" t="str">
        <f t="shared" si="291"/>
        <v>Video Call</v>
      </c>
      <c r="G3721" t="str">
        <f t="shared" si="292"/>
        <v>CVP_03980_10</v>
      </c>
      <c r="H3721" t="str">
        <f>IF(ISNA(VLOOKUP(A3721,$A$3:A3720,1,0)),"","DUP!")</f>
        <v>DUP!</v>
      </c>
      <c r="I3721" t="str">
        <f>IF(ISNA(VLOOKUP(B3721,$B$3:B3720,1,0)),"","DUP!")</f>
        <v>DUP!</v>
      </c>
      <c r="J3721" t="str">
        <f t="shared" si="293"/>
        <v/>
      </c>
      <c r="K3721" t="str">
        <f t="shared" si="294"/>
        <v/>
      </c>
    </row>
    <row r="3722" spans="1:11">
      <c r="A3722" s="25" t="s">
        <v>1321</v>
      </c>
      <c r="B3722" s="25" t="s">
        <v>1295</v>
      </c>
      <c r="C3722" s="25" t="s">
        <v>243</v>
      </c>
      <c r="D3722" s="25" t="s">
        <v>245</v>
      </c>
      <c r="E3722">
        <f t="shared" si="290"/>
        <v>10</v>
      </c>
      <c r="F3722" t="str">
        <f t="shared" si="291"/>
        <v>Video Call</v>
      </c>
      <c r="G3722" t="str">
        <f t="shared" si="292"/>
        <v>CVP_03980_10</v>
      </c>
      <c r="H3722" t="str">
        <f>IF(ISNA(VLOOKUP(A3722,$A$3:A3721,1,0)),"","DUP!")</f>
        <v>DUP!</v>
      </c>
      <c r="I3722" t="str">
        <f>IF(ISNA(VLOOKUP(B3722,$B$3:B3721,1,0)),"","DUP!")</f>
        <v>DUP!</v>
      </c>
      <c r="J3722" t="str">
        <f t="shared" si="293"/>
        <v/>
      </c>
      <c r="K3722" t="str">
        <f t="shared" si="294"/>
        <v/>
      </c>
    </row>
    <row r="3723" spans="1:11">
      <c r="A3723" s="25" t="s">
        <v>1322</v>
      </c>
      <c r="B3723" s="25" t="s">
        <v>329</v>
      </c>
      <c r="C3723" s="25" t="s">
        <v>243</v>
      </c>
      <c r="D3723" s="25" t="s">
        <v>244</v>
      </c>
      <c r="E3723">
        <f t="shared" si="290"/>
        <v>2</v>
      </c>
      <c r="F3723" t="str">
        <f t="shared" si="291"/>
        <v>Voice</v>
      </c>
      <c r="G3723" t="str">
        <f t="shared" si="292"/>
        <v>CVP_039800126_2</v>
      </c>
      <c r="H3723" t="str">
        <f>IF(ISNA(VLOOKUP(A3723,$A$3:A3722,1,0)),"","DUP!")</f>
        <v/>
      </c>
      <c r="I3723" t="str">
        <f>IF(ISNA(VLOOKUP(B3723,$B$3:B3722,1,0)),"","DUP!")</f>
        <v>DUP!</v>
      </c>
      <c r="J3723" t="str">
        <f t="shared" si="293"/>
        <v/>
      </c>
      <c r="K3723" t="str">
        <f t="shared" si="294"/>
        <v>INSERT INTO ZONE_MAP (SERVICE_ID, SERVICE_NAME, CODE, NW_GROUP, ZONE) VALUES (2,'Voice','039800126','DICH VU CSKH','NATIONAL');</v>
      </c>
    </row>
    <row r="3724" spans="1:11">
      <c r="A3724" s="25" t="s">
        <v>1322</v>
      </c>
      <c r="B3724" s="25" t="s">
        <v>329</v>
      </c>
      <c r="C3724" s="25" t="s">
        <v>243</v>
      </c>
      <c r="D3724" s="25" t="s">
        <v>244</v>
      </c>
      <c r="E3724">
        <f t="shared" si="290"/>
        <v>2</v>
      </c>
      <c r="F3724" t="str">
        <f t="shared" si="291"/>
        <v>Voice</v>
      </c>
      <c r="G3724" t="str">
        <f t="shared" si="292"/>
        <v>CVP_039800126_2</v>
      </c>
      <c r="H3724" t="str">
        <f>IF(ISNA(VLOOKUP(A3724,$A$3:A3723,1,0)),"","DUP!")</f>
        <v>DUP!</v>
      </c>
      <c r="I3724" t="str">
        <f>IF(ISNA(VLOOKUP(B3724,$B$3:B3723,1,0)),"","DUP!")</f>
        <v>DUP!</v>
      </c>
      <c r="J3724" t="str">
        <f t="shared" si="293"/>
        <v/>
      </c>
      <c r="K3724" t="str">
        <f t="shared" si="294"/>
        <v/>
      </c>
    </row>
    <row r="3725" spans="1:11">
      <c r="A3725" s="25" t="s">
        <v>1322</v>
      </c>
      <c r="B3725" s="25" t="s">
        <v>329</v>
      </c>
      <c r="C3725" s="25" t="s">
        <v>243</v>
      </c>
      <c r="D3725" s="25" t="s">
        <v>244</v>
      </c>
      <c r="E3725">
        <f t="shared" si="290"/>
        <v>2</v>
      </c>
      <c r="F3725" t="str">
        <f t="shared" si="291"/>
        <v>Voice</v>
      </c>
      <c r="G3725" t="str">
        <f t="shared" si="292"/>
        <v>CVP_039800126_2</v>
      </c>
      <c r="H3725" t="str">
        <f>IF(ISNA(VLOOKUP(A3725,$A$3:A3724,1,0)),"","DUP!")</f>
        <v>DUP!</v>
      </c>
      <c r="I3725" t="str">
        <f>IF(ISNA(VLOOKUP(B3725,$B$3:B3724,1,0)),"","DUP!")</f>
        <v>DUP!</v>
      </c>
      <c r="J3725" t="str">
        <f t="shared" si="293"/>
        <v/>
      </c>
      <c r="K3725" t="str">
        <f t="shared" si="294"/>
        <v/>
      </c>
    </row>
    <row r="3726" spans="1:11">
      <c r="A3726" s="25" t="s">
        <v>1322</v>
      </c>
      <c r="B3726" s="25" t="s">
        <v>329</v>
      </c>
      <c r="C3726" s="25" t="s">
        <v>243</v>
      </c>
      <c r="D3726" s="25" t="s">
        <v>245</v>
      </c>
      <c r="E3726">
        <f t="shared" si="290"/>
        <v>10</v>
      </c>
      <c r="F3726" t="str">
        <f t="shared" si="291"/>
        <v>Video Call</v>
      </c>
      <c r="G3726" t="str">
        <f t="shared" si="292"/>
        <v>CVP_039800126_10</v>
      </c>
      <c r="H3726" t="str">
        <f>IF(ISNA(VLOOKUP(A3726,$A$3:A3725,1,0)),"","DUP!")</f>
        <v>DUP!</v>
      </c>
      <c r="I3726" t="str">
        <f>IF(ISNA(VLOOKUP(B3726,$B$3:B3725,1,0)),"","DUP!")</f>
        <v>DUP!</v>
      </c>
      <c r="J3726" t="str">
        <f t="shared" si="293"/>
        <v/>
      </c>
      <c r="K3726" t="str">
        <f t="shared" si="294"/>
        <v/>
      </c>
    </row>
    <row r="3727" spans="1:11">
      <c r="A3727" s="25" t="s">
        <v>1322</v>
      </c>
      <c r="B3727" s="25" t="s">
        <v>329</v>
      </c>
      <c r="C3727" s="25" t="s">
        <v>243</v>
      </c>
      <c r="D3727" s="25" t="s">
        <v>245</v>
      </c>
      <c r="E3727">
        <f t="shared" si="290"/>
        <v>10</v>
      </c>
      <c r="F3727" t="str">
        <f t="shared" si="291"/>
        <v>Video Call</v>
      </c>
      <c r="G3727" t="str">
        <f t="shared" si="292"/>
        <v>CVP_039800126_10</v>
      </c>
      <c r="H3727" t="str">
        <f>IF(ISNA(VLOOKUP(A3727,$A$3:A3726,1,0)),"","DUP!")</f>
        <v>DUP!</v>
      </c>
      <c r="I3727" t="str">
        <f>IF(ISNA(VLOOKUP(B3727,$B$3:B3726,1,0)),"","DUP!")</f>
        <v>DUP!</v>
      </c>
      <c r="J3727" t="str">
        <f t="shared" si="293"/>
        <v/>
      </c>
      <c r="K3727" t="str">
        <f t="shared" si="294"/>
        <v/>
      </c>
    </row>
    <row r="3728" spans="1:11">
      <c r="A3728" s="25" t="s">
        <v>1322</v>
      </c>
      <c r="B3728" s="25" t="s">
        <v>329</v>
      </c>
      <c r="C3728" s="25" t="s">
        <v>243</v>
      </c>
      <c r="D3728" s="25" t="s">
        <v>245</v>
      </c>
      <c r="E3728">
        <f t="shared" si="290"/>
        <v>10</v>
      </c>
      <c r="F3728" t="str">
        <f t="shared" si="291"/>
        <v>Video Call</v>
      </c>
      <c r="G3728" t="str">
        <f t="shared" si="292"/>
        <v>CVP_039800126_10</v>
      </c>
      <c r="H3728" t="str">
        <f>IF(ISNA(VLOOKUP(A3728,$A$3:A3727,1,0)),"","DUP!")</f>
        <v>DUP!</v>
      </c>
      <c r="I3728" t="str">
        <f>IF(ISNA(VLOOKUP(B3728,$B$3:B3727,1,0)),"","DUP!")</f>
        <v>DUP!</v>
      </c>
      <c r="J3728" t="str">
        <f t="shared" si="293"/>
        <v/>
      </c>
      <c r="K3728" t="str">
        <f t="shared" si="294"/>
        <v/>
      </c>
    </row>
    <row r="3729" spans="1:11">
      <c r="A3729" s="25" t="s">
        <v>1323</v>
      </c>
      <c r="B3729" s="25" t="s">
        <v>1295</v>
      </c>
      <c r="C3729" s="25" t="s">
        <v>243</v>
      </c>
      <c r="D3729" s="25" t="s">
        <v>244</v>
      </c>
      <c r="E3729">
        <f t="shared" si="290"/>
        <v>2</v>
      </c>
      <c r="F3729" t="str">
        <f t="shared" si="291"/>
        <v>Voice</v>
      </c>
      <c r="G3729" t="str">
        <f t="shared" si="292"/>
        <v>CVP_03981_2</v>
      </c>
      <c r="H3729" t="str">
        <f>IF(ISNA(VLOOKUP(A3729,$A$3:A3728,1,0)),"","DUP!")</f>
        <v/>
      </c>
      <c r="I3729" t="str">
        <f>IF(ISNA(VLOOKUP(B3729,$B$3:B3728,1,0)),"","DUP!")</f>
        <v>DUP!</v>
      </c>
      <c r="J3729" t="str">
        <f t="shared" si="293"/>
        <v/>
      </c>
      <c r="K3729" t="str">
        <f t="shared" si="294"/>
        <v>INSERT INTO ZONE_MAP (SERVICE_ID, SERVICE_NAME, CODE, NW_GROUP, ZONE) VALUES (2,'Voice','03981','HA TINH','NATIONAL');</v>
      </c>
    </row>
    <row r="3730" spans="1:11">
      <c r="A3730" s="25" t="s">
        <v>1323</v>
      </c>
      <c r="B3730" s="25" t="s">
        <v>1295</v>
      </c>
      <c r="C3730" s="25" t="s">
        <v>243</v>
      </c>
      <c r="D3730" s="25" t="s">
        <v>244</v>
      </c>
      <c r="E3730">
        <f t="shared" si="290"/>
        <v>2</v>
      </c>
      <c r="F3730" t="str">
        <f t="shared" si="291"/>
        <v>Voice</v>
      </c>
      <c r="G3730" t="str">
        <f t="shared" si="292"/>
        <v>CVP_03981_2</v>
      </c>
      <c r="H3730" t="str">
        <f>IF(ISNA(VLOOKUP(A3730,$A$3:A3729,1,0)),"","DUP!")</f>
        <v>DUP!</v>
      </c>
      <c r="I3730" t="str">
        <f>IF(ISNA(VLOOKUP(B3730,$B$3:B3729,1,0)),"","DUP!")</f>
        <v>DUP!</v>
      </c>
      <c r="J3730" t="str">
        <f t="shared" si="293"/>
        <v/>
      </c>
      <c r="K3730" t="str">
        <f t="shared" si="294"/>
        <v/>
      </c>
    </row>
    <row r="3731" spans="1:11">
      <c r="A3731" s="25" t="s">
        <v>1323</v>
      </c>
      <c r="B3731" s="25" t="s">
        <v>1295</v>
      </c>
      <c r="C3731" s="25" t="s">
        <v>243</v>
      </c>
      <c r="D3731" s="25" t="s">
        <v>244</v>
      </c>
      <c r="E3731">
        <f t="shared" si="290"/>
        <v>2</v>
      </c>
      <c r="F3731" t="str">
        <f t="shared" si="291"/>
        <v>Voice</v>
      </c>
      <c r="G3731" t="str">
        <f t="shared" si="292"/>
        <v>CVP_03981_2</v>
      </c>
      <c r="H3731" t="str">
        <f>IF(ISNA(VLOOKUP(A3731,$A$3:A3730,1,0)),"","DUP!")</f>
        <v>DUP!</v>
      </c>
      <c r="I3731" t="str">
        <f>IF(ISNA(VLOOKUP(B3731,$B$3:B3730,1,0)),"","DUP!")</f>
        <v>DUP!</v>
      </c>
      <c r="J3731" t="str">
        <f t="shared" si="293"/>
        <v/>
      </c>
      <c r="K3731" t="str">
        <f t="shared" si="294"/>
        <v/>
      </c>
    </row>
    <row r="3732" spans="1:11">
      <c r="A3732" s="25" t="s">
        <v>1323</v>
      </c>
      <c r="B3732" s="25" t="s">
        <v>1295</v>
      </c>
      <c r="C3732" s="25" t="s">
        <v>243</v>
      </c>
      <c r="D3732" s="25" t="s">
        <v>245</v>
      </c>
      <c r="E3732">
        <f t="shared" si="290"/>
        <v>10</v>
      </c>
      <c r="F3732" t="str">
        <f t="shared" si="291"/>
        <v>Video Call</v>
      </c>
      <c r="G3732" t="str">
        <f t="shared" si="292"/>
        <v>CVP_03981_10</v>
      </c>
      <c r="H3732" t="str">
        <f>IF(ISNA(VLOOKUP(A3732,$A$3:A3731,1,0)),"","DUP!")</f>
        <v>DUP!</v>
      </c>
      <c r="I3732" t="str">
        <f>IF(ISNA(VLOOKUP(B3732,$B$3:B3731,1,0)),"","DUP!")</f>
        <v>DUP!</v>
      </c>
      <c r="J3732" t="str">
        <f t="shared" si="293"/>
        <v/>
      </c>
      <c r="K3732" t="str">
        <f t="shared" si="294"/>
        <v/>
      </c>
    </row>
    <row r="3733" spans="1:11">
      <c r="A3733" s="25" t="s">
        <v>1323</v>
      </c>
      <c r="B3733" s="25" t="s">
        <v>1295</v>
      </c>
      <c r="C3733" s="25" t="s">
        <v>243</v>
      </c>
      <c r="D3733" s="25" t="s">
        <v>245</v>
      </c>
      <c r="E3733">
        <f t="shared" si="290"/>
        <v>10</v>
      </c>
      <c r="F3733" t="str">
        <f t="shared" si="291"/>
        <v>Video Call</v>
      </c>
      <c r="G3733" t="str">
        <f t="shared" si="292"/>
        <v>CVP_03981_10</v>
      </c>
      <c r="H3733" t="str">
        <f>IF(ISNA(VLOOKUP(A3733,$A$3:A3732,1,0)),"","DUP!")</f>
        <v>DUP!</v>
      </c>
      <c r="I3733" t="str">
        <f>IF(ISNA(VLOOKUP(B3733,$B$3:B3732,1,0)),"","DUP!")</f>
        <v>DUP!</v>
      </c>
      <c r="J3733" t="str">
        <f t="shared" si="293"/>
        <v/>
      </c>
      <c r="K3733" t="str">
        <f t="shared" si="294"/>
        <v/>
      </c>
    </row>
    <row r="3734" spans="1:11">
      <c r="A3734" s="25" t="s">
        <v>1323</v>
      </c>
      <c r="B3734" s="25" t="s">
        <v>1295</v>
      </c>
      <c r="C3734" s="25" t="s">
        <v>243</v>
      </c>
      <c r="D3734" s="25" t="s">
        <v>245</v>
      </c>
      <c r="E3734">
        <f t="shared" si="290"/>
        <v>10</v>
      </c>
      <c r="F3734" t="str">
        <f t="shared" si="291"/>
        <v>Video Call</v>
      </c>
      <c r="G3734" t="str">
        <f t="shared" si="292"/>
        <v>CVP_03981_10</v>
      </c>
      <c r="H3734" t="str">
        <f>IF(ISNA(VLOOKUP(A3734,$A$3:A3733,1,0)),"","DUP!")</f>
        <v>DUP!</v>
      </c>
      <c r="I3734" t="str">
        <f>IF(ISNA(VLOOKUP(B3734,$B$3:B3733,1,0)),"","DUP!")</f>
        <v>DUP!</v>
      </c>
      <c r="J3734" t="str">
        <f t="shared" si="293"/>
        <v/>
      </c>
      <c r="K3734" t="str">
        <f t="shared" si="294"/>
        <v/>
      </c>
    </row>
    <row r="3735" spans="1:11">
      <c r="A3735" s="25" t="s">
        <v>1324</v>
      </c>
      <c r="B3735" s="25" t="s">
        <v>1295</v>
      </c>
      <c r="C3735" s="25" t="s">
        <v>243</v>
      </c>
      <c r="D3735" s="25" t="s">
        <v>244</v>
      </c>
      <c r="E3735">
        <f t="shared" si="290"/>
        <v>2</v>
      </c>
      <c r="F3735" t="str">
        <f t="shared" si="291"/>
        <v>Voice</v>
      </c>
      <c r="G3735" t="str">
        <f t="shared" si="292"/>
        <v>CVP_03982_2</v>
      </c>
      <c r="H3735" t="str">
        <f>IF(ISNA(VLOOKUP(A3735,$A$3:A3734,1,0)),"","DUP!")</f>
        <v/>
      </c>
      <c r="I3735" t="str">
        <f>IF(ISNA(VLOOKUP(B3735,$B$3:B3734,1,0)),"","DUP!")</f>
        <v>DUP!</v>
      </c>
      <c r="J3735" t="str">
        <f t="shared" si="293"/>
        <v/>
      </c>
      <c r="K3735" t="str">
        <f t="shared" si="294"/>
        <v>INSERT INTO ZONE_MAP (SERVICE_ID, SERVICE_NAME, CODE, NW_GROUP, ZONE) VALUES (2,'Voice','03982','HA TINH','NATIONAL');</v>
      </c>
    </row>
    <row r="3736" spans="1:11">
      <c r="A3736" s="25" t="s">
        <v>1324</v>
      </c>
      <c r="B3736" s="25" t="s">
        <v>1295</v>
      </c>
      <c r="C3736" s="25" t="s">
        <v>243</v>
      </c>
      <c r="D3736" s="25" t="s">
        <v>244</v>
      </c>
      <c r="E3736">
        <f t="shared" si="290"/>
        <v>2</v>
      </c>
      <c r="F3736" t="str">
        <f t="shared" si="291"/>
        <v>Voice</v>
      </c>
      <c r="G3736" t="str">
        <f t="shared" si="292"/>
        <v>CVP_03982_2</v>
      </c>
      <c r="H3736" t="str">
        <f>IF(ISNA(VLOOKUP(A3736,$A$3:A3735,1,0)),"","DUP!")</f>
        <v>DUP!</v>
      </c>
      <c r="I3736" t="str">
        <f>IF(ISNA(VLOOKUP(B3736,$B$3:B3735,1,0)),"","DUP!")</f>
        <v>DUP!</v>
      </c>
      <c r="J3736" t="str">
        <f t="shared" si="293"/>
        <v/>
      </c>
      <c r="K3736" t="str">
        <f t="shared" si="294"/>
        <v/>
      </c>
    </row>
    <row r="3737" spans="1:11">
      <c r="A3737" s="25" t="s">
        <v>1324</v>
      </c>
      <c r="B3737" s="25" t="s">
        <v>1295</v>
      </c>
      <c r="C3737" s="25" t="s">
        <v>243</v>
      </c>
      <c r="D3737" s="25" t="s">
        <v>244</v>
      </c>
      <c r="E3737">
        <f t="shared" si="290"/>
        <v>2</v>
      </c>
      <c r="F3737" t="str">
        <f t="shared" si="291"/>
        <v>Voice</v>
      </c>
      <c r="G3737" t="str">
        <f t="shared" si="292"/>
        <v>CVP_03982_2</v>
      </c>
      <c r="H3737" t="str">
        <f>IF(ISNA(VLOOKUP(A3737,$A$3:A3736,1,0)),"","DUP!")</f>
        <v>DUP!</v>
      </c>
      <c r="I3737" t="str">
        <f>IF(ISNA(VLOOKUP(B3737,$B$3:B3736,1,0)),"","DUP!")</f>
        <v>DUP!</v>
      </c>
      <c r="J3737" t="str">
        <f t="shared" si="293"/>
        <v/>
      </c>
      <c r="K3737" t="str">
        <f t="shared" si="294"/>
        <v/>
      </c>
    </row>
    <row r="3738" spans="1:11">
      <c r="A3738" s="25" t="s">
        <v>1324</v>
      </c>
      <c r="B3738" s="25" t="s">
        <v>1295</v>
      </c>
      <c r="C3738" s="25" t="s">
        <v>243</v>
      </c>
      <c r="D3738" s="25" t="s">
        <v>245</v>
      </c>
      <c r="E3738">
        <f t="shared" si="290"/>
        <v>10</v>
      </c>
      <c r="F3738" t="str">
        <f t="shared" si="291"/>
        <v>Video Call</v>
      </c>
      <c r="G3738" t="str">
        <f t="shared" si="292"/>
        <v>CVP_03982_10</v>
      </c>
      <c r="H3738" t="str">
        <f>IF(ISNA(VLOOKUP(A3738,$A$3:A3737,1,0)),"","DUP!")</f>
        <v>DUP!</v>
      </c>
      <c r="I3738" t="str">
        <f>IF(ISNA(VLOOKUP(B3738,$B$3:B3737,1,0)),"","DUP!")</f>
        <v>DUP!</v>
      </c>
      <c r="J3738" t="str">
        <f t="shared" si="293"/>
        <v/>
      </c>
      <c r="K3738" t="str">
        <f t="shared" si="294"/>
        <v/>
      </c>
    </row>
    <row r="3739" spans="1:11">
      <c r="A3739" s="25" t="s">
        <v>1324</v>
      </c>
      <c r="B3739" s="25" t="s">
        <v>1295</v>
      </c>
      <c r="C3739" s="25" t="s">
        <v>243</v>
      </c>
      <c r="D3739" s="25" t="s">
        <v>245</v>
      </c>
      <c r="E3739">
        <f t="shared" si="290"/>
        <v>10</v>
      </c>
      <c r="F3739" t="str">
        <f t="shared" si="291"/>
        <v>Video Call</v>
      </c>
      <c r="G3739" t="str">
        <f t="shared" si="292"/>
        <v>CVP_03982_10</v>
      </c>
      <c r="H3739" t="str">
        <f>IF(ISNA(VLOOKUP(A3739,$A$3:A3738,1,0)),"","DUP!")</f>
        <v>DUP!</v>
      </c>
      <c r="I3739" t="str">
        <f>IF(ISNA(VLOOKUP(B3739,$B$3:B3738,1,0)),"","DUP!")</f>
        <v>DUP!</v>
      </c>
      <c r="J3739" t="str">
        <f t="shared" si="293"/>
        <v/>
      </c>
      <c r="K3739" t="str">
        <f t="shared" si="294"/>
        <v/>
      </c>
    </row>
    <row r="3740" spans="1:11">
      <c r="A3740" s="25" t="s">
        <v>1324</v>
      </c>
      <c r="B3740" s="25" t="s">
        <v>1295</v>
      </c>
      <c r="C3740" s="25" t="s">
        <v>243</v>
      </c>
      <c r="D3740" s="25" t="s">
        <v>245</v>
      </c>
      <c r="E3740">
        <f t="shared" si="290"/>
        <v>10</v>
      </c>
      <c r="F3740" t="str">
        <f t="shared" si="291"/>
        <v>Video Call</v>
      </c>
      <c r="G3740" t="str">
        <f t="shared" si="292"/>
        <v>CVP_03982_10</v>
      </c>
      <c r="H3740" t="str">
        <f>IF(ISNA(VLOOKUP(A3740,$A$3:A3739,1,0)),"","DUP!")</f>
        <v>DUP!</v>
      </c>
      <c r="I3740" t="str">
        <f>IF(ISNA(VLOOKUP(B3740,$B$3:B3739,1,0)),"","DUP!")</f>
        <v>DUP!</v>
      </c>
      <c r="J3740" t="str">
        <f t="shared" si="293"/>
        <v/>
      </c>
      <c r="K3740" t="str">
        <f t="shared" si="294"/>
        <v/>
      </c>
    </row>
    <row r="3741" spans="1:11">
      <c r="A3741" s="25" t="s">
        <v>1325</v>
      </c>
      <c r="B3741" s="25" t="s">
        <v>1295</v>
      </c>
      <c r="C3741" s="25" t="s">
        <v>243</v>
      </c>
      <c r="D3741" s="25" t="s">
        <v>244</v>
      </c>
      <c r="E3741">
        <f t="shared" si="290"/>
        <v>2</v>
      </c>
      <c r="F3741" t="str">
        <f t="shared" si="291"/>
        <v>Voice</v>
      </c>
      <c r="G3741" t="str">
        <f t="shared" si="292"/>
        <v>CVP_03983_2</v>
      </c>
      <c r="H3741" t="str">
        <f>IF(ISNA(VLOOKUP(A3741,$A$3:A3740,1,0)),"","DUP!")</f>
        <v/>
      </c>
      <c r="I3741" t="str">
        <f>IF(ISNA(VLOOKUP(B3741,$B$3:B3740,1,0)),"","DUP!")</f>
        <v>DUP!</v>
      </c>
      <c r="J3741" t="str">
        <f t="shared" si="293"/>
        <v/>
      </c>
      <c r="K3741" t="str">
        <f t="shared" si="294"/>
        <v>INSERT INTO ZONE_MAP (SERVICE_ID, SERVICE_NAME, CODE, NW_GROUP, ZONE) VALUES (2,'Voice','03983','HA TINH','NATIONAL');</v>
      </c>
    </row>
    <row r="3742" spans="1:11">
      <c r="A3742" s="25" t="s">
        <v>1325</v>
      </c>
      <c r="B3742" s="25" t="s">
        <v>1295</v>
      </c>
      <c r="C3742" s="25" t="s">
        <v>243</v>
      </c>
      <c r="D3742" s="25" t="s">
        <v>244</v>
      </c>
      <c r="E3742">
        <f t="shared" si="290"/>
        <v>2</v>
      </c>
      <c r="F3742" t="str">
        <f t="shared" si="291"/>
        <v>Voice</v>
      </c>
      <c r="G3742" t="str">
        <f t="shared" si="292"/>
        <v>CVP_03983_2</v>
      </c>
      <c r="H3742" t="str">
        <f>IF(ISNA(VLOOKUP(A3742,$A$3:A3741,1,0)),"","DUP!")</f>
        <v>DUP!</v>
      </c>
      <c r="I3742" t="str">
        <f>IF(ISNA(VLOOKUP(B3742,$B$3:B3741,1,0)),"","DUP!")</f>
        <v>DUP!</v>
      </c>
      <c r="J3742" t="str">
        <f t="shared" si="293"/>
        <v/>
      </c>
      <c r="K3742" t="str">
        <f t="shared" si="294"/>
        <v/>
      </c>
    </row>
    <row r="3743" spans="1:11">
      <c r="A3743" s="25" t="s">
        <v>1325</v>
      </c>
      <c r="B3743" s="25" t="s">
        <v>1295</v>
      </c>
      <c r="C3743" s="25" t="s">
        <v>243</v>
      </c>
      <c r="D3743" s="25" t="s">
        <v>244</v>
      </c>
      <c r="E3743">
        <f t="shared" si="290"/>
        <v>2</v>
      </c>
      <c r="F3743" t="str">
        <f t="shared" si="291"/>
        <v>Voice</v>
      </c>
      <c r="G3743" t="str">
        <f t="shared" si="292"/>
        <v>CVP_03983_2</v>
      </c>
      <c r="H3743" t="str">
        <f>IF(ISNA(VLOOKUP(A3743,$A$3:A3742,1,0)),"","DUP!")</f>
        <v>DUP!</v>
      </c>
      <c r="I3743" t="str">
        <f>IF(ISNA(VLOOKUP(B3743,$B$3:B3742,1,0)),"","DUP!")</f>
        <v>DUP!</v>
      </c>
      <c r="J3743" t="str">
        <f t="shared" si="293"/>
        <v/>
      </c>
      <c r="K3743" t="str">
        <f t="shared" si="294"/>
        <v/>
      </c>
    </row>
    <row r="3744" spans="1:11">
      <c r="A3744" s="25" t="s">
        <v>1325</v>
      </c>
      <c r="B3744" s="25" t="s">
        <v>1295</v>
      </c>
      <c r="C3744" s="25" t="s">
        <v>243</v>
      </c>
      <c r="D3744" s="25" t="s">
        <v>245</v>
      </c>
      <c r="E3744">
        <f t="shared" si="290"/>
        <v>10</v>
      </c>
      <c r="F3744" t="str">
        <f t="shared" si="291"/>
        <v>Video Call</v>
      </c>
      <c r="G3744" t="str">
        <f t="shared" si="292"/>
        <v>CVP_03983_10</v>
      </c>
      <c r="H3744" t="str">
        <f>IF(ISNA(VLOOKUP(A3744,$A$3:A3743,1,0)),"","DUP!")</f>
        <v>DUP!</v>
      </c>
      <c r="I3744" t="str">
        <f>IF(ISNA(VLOOKUP(B3744,$B$3:B3743,1,0)),"","DUP!")</f>
        <v>DUP!</v>
      </c>
      <c r="J3744" t="str">
        <f t="shared" si="293"/>
        <v/>
      </c>
      <c r="K3744" t="str">
        <f t="shared" si="294"/>
        <v/>
      </c>
    </row>
    <row r="3745" spans="1:11">
      <c r="A3745" s="25" t="s">
        <v>1325</v>
      </c>
      <c r="B3745" s="25" t="s">
        <v>1295</v>
      </c>
      <c r="C3745" s="25" t="s">
        <v>243</v>
      </c>
      <c r="D3745" s="25" t="s">
        <v>245</v>
      </c>
      <c r="E3745">
        <f t="shared" si="290"/>
        <v>10</v>
      </c>
      <c r="F3745" t="str">
        <f t="shared" si="291"/>
        <v>Video Call</v>
      </c>
      <c r="G3745" t="str">
        <f t="shared" si="292"/>
        <v>CVP_03983_10</v>
      </c>
      <c r="H3745" t="str">
        <f>IF(ISNA(VLOOKUP(A3745,$A$3:A3744,1,0)),"","DUP!")</f>
        <v>DUP!</v>
      </c>
      <c r="I3745" t="str">
        <f>IF(ISNA(VLOOKUP(B3745,$B$3:B3744,1,0)),"","DUP!")</f>
        <v>DUP!</v>
      </c>
      <c r="J3745" t="str">
        <f t="shared" si="293"/>
        <v/>
      </c>
      <c r="K3745" t="str">
        <f t="shared" si="294"/>
        <v/>
      </c>
    </row>
    <row r="3746" spans="1:11">
      <c r="A3746" s="25" t="s">
        <v>1325</v>
      </c>
      <c r="B3746" s="25" t="s">
        <v>1295</v>
      </c>
      <c r="C3746" s="25" t="s">
        <v>243</v>
      </c>
      <c r="D3746" s="25" t="s">
        <v>245</v>
      </c>
      <c r="E3746">
        <f t="shared" si="290"/>
        <v>10</v>
      </c>
      <c r="F3746" t="str">
        <f t="shared" si="291"/>
        <v>Video Call</v>
      </c>
      <c r="G3746" t="str">
        <f t="shared" si="292"/>
        <v>CVP_03983_10</v>
      </c>
      <c r="H3746" t="str">
        <f>IF(ISNA(VLOOKUP(A3746,$A$3:A3745,1,0)),"","DUP!")</f>
        <v>DUP!</v>
      </c>
      <c r="I3746" t="str">
        <f>IF(ISNA(VLOOKUP(B3746,$B$3:B3745,1,0)),"","DUP!")</f>
        <v>DUP!</v>
      </c>
      <c r="J3746" t="str">
        <f t="shared" si="293"/>
        <v/>
      </c>
      <c r="K3746" t="str">
        <f t="shared" si="294"/>
        <v/>
      </c>
    </row>
    <row r="3747" spans="1:11">
      <c r="A3747" s="25" t="s">
        <v>1326</v>
      </c>
      <c r="B3747" s="25" t="s">
        <v>1295</v>
      </c>
      <c r="C3747" s="25" t="s">
        <v>243</v>
      </c>
      <c r="D3747" s="25" t="s">
        <v>244</v>
      </c>
      <c r="E3747">
        <f t="shared" si="290"/>
        <v>2</v>
      </c>
      <c r="F3747" t="str">
        <f t="shared" si="291"/>
        <v>Voice</v>
      </c>
      <c r="G3747" t="str">
        <f t="shared" si="292"/>
        <v>CVP_03984_2</v>
      </c>
      <c r="H3747" t="str">
        <f>IF(ISNA(VLOOKUP(A3747,$A$3:A3746,1,0)),"","DUP!")</f>
        <v/>
      </c>
      <c r="I3747" t="str">
        <f>IF(ISNA(VLOOKUP(B3747,$B$3:B3746,1,0)),"","DUP!")</f>
        <v>DUP!</v>
      </c>
      <c r="J3747" t="str">
        <f t="shared" si="293"/>
        <v/>
      </c>
      <c r="K3747" t="str">
        <f t="shared" si="294"/>
        <v>INSERT INTO ZONE_MAP (SERVICE_ID, SERVICE_NAME, CODE, NW_GROUP, ZONE) VALUES (2,'Voice','03984','HA TINH','NATIONAL');</v>
      </c>
    </row>
    <row r="3748" spans="1:11">
      <c r="A3748" s="25" t="s">
        <v>1326</v>
      </c>
      <c r="B3748" s="25" t="s">
        <v>1295</v>
      </c>
      <c r="C3748" s="25" t="s">
        <v>243</v>
      </c>
      <c r="D3748" s="25" t="s">
        <v>244</v>
      </c>
      <c r="E3748">
        <f t="shared" si="290"/>
        <v>2</v>
      </c>
      <c r="F3748" t="str">
        <f t="shared" si="291"/>
        <v>Voice</v>
      </c>
      <c r="G3748" t="str">
        <f t="shared" si="292"/>
        <v>CVP_03984_2</v>
      </c>
      <c r="H3748" t="str">
        <f>IF(ISNA(VLOOKUP(A3748,$A$3:A3747,1,0)),"","DUP!")</f>
        <v>DUP!</v>
      </c>
      <c r="I3748" t="str">
        <f>IF(ISNA(VLOOKUP(B3748,$B$3:B3747,1,0)),"","DUP!")</f>
        <v>DUP!</v>
      </c>
      <c r="J3748" t="str">
        <f t="shared" si="293"/>
        <v/>
      </c>
      <c r="K3748" t="str">
        <f t="shared" si="294"/>
        <v/>
      </c>
    </row>
    <row r="3749" spans="1:11">
      <c r="A3749" s="25" t="s">
        <v>1326</v>
      </c>
      <c r="B3749" s="25" t="s">
        <v>1295</v>
      </c>
      <c r="C3749" s="25" t="s">
        <v>243</v>
      </c>
      <c r="D3749" s="25" t="s">
        <v>244</v>
      </c>
      <c r="E3749">
        <f t="shared" si="290"/>
        <v>2</v>
      </c>
      <c r="F3749" t="str">
        <f t="shared" si="291"/>
        <v>Voice</v>
      </c>
      <c r="G3749" t="str">
        <f t="shared" si="292"/>
        <v>CVP_03984_2</v>
      </c>
      <c r="H3749" t="str">
        <f>IF(ISNA(VLOOKUP(A3749,$A$3:A3748,1,0)),"","DUP!")</f>
        <v>DUP!</v>
      </c>
      <c r="I3749" t="str">
        <f>IF(ISNA(VLOOKUP(B3749,$B$3:B3748,1,0)),"","DUP!")</f>
        <v>DUP!</v>
      </c>
      <c r="J3749" t="str">
        <f t="shared" si="293"/>
        <v/>
      </c>
      <c r="K3749" t="str">
        <f t="shared" si="294"/>
        <v/>
      </c>
    </row>
    <row r="3750" spans="1:11">
      <c r="A3750" s="25" t="s">
        <v>1326</v>
      </c>
      <c r="B3750" s="25" t="s">
        <v>1295</v>
      </c>
      <c r="C3750" s="25" t="s">
        <v>243</v>
      </c>
      <c r="D3750" s="25" t="s">
        <v>245</v>
      </c>
      <c r="E3750">
        <f t="shared" si="290"/>
        <v>10</v>
      </c>
      <c r="F3750" t="str">
        <f t="shared" si="291"/>
        <v>Video Call</v>
      </c>
      <c r="G3750" t="str">
        <f t="shared" si="292"/>
        <v>CVP_03984_10</v>
      </c>
      <c r="H3750" t="str">
        <f>IF(ISNA(VLOOKUP(A3750,$A$3:A3749,1,0)),"","DUP!")</f>
        <v>DUP!</v>
      </c>
      <c r="I3750" t="str">
        <f>IF(ISNA(VLOOKUP(B3750,$B$3:B3749,1,0)),"","DUP!")</f>
        <v>DUP!</v>
      </c>
      <c r="J3750" t="str">
        <f t="shared" si="293"/>
        <v/>
      </c>
      <c r="K3750" t="str">
        <f t="shared" si="294"/>
        <v/>
      </c>
    </row>
    <row r="3751" spans="1:11">
      <c r="A3751" s="25" t="s">
        <v>1326</v>
      </c>
      <c r="B3751" s="25" t="s">
        <v>1295</v>
      </c>
      <c r="C3751" s="25" t="s">
        <v>243</v>
      </c>
      <c r="D3751" s="25" t="s">
        <v>245</v>
      </c>
      <c r="E3751">
        <f t="shared" si="290"/>
        <v>10</v>
      </c>
      <c r="F3751" t="str">
        <f t="shared" si="291"/>
        <v>Video Call</v>
      </c>
      <c r="G3751" t="str">
        <f t="shared" si="292"/>
        <v>CVP_03984_10</v>
      </c>
      <c r="H3751" t="str">
        <f>IF(ISNA(VLOOKUP(A3751,$A$3:A3750,1,0)),"","DUP!")</f>
        <v>DUP!</v>
      </c>
      <c r="I3751" t="str">
        <f>IF(ISNA(VLOOKUP(B3751,$B$3:B3750,1,0)),"","DUP!")</f>
        <v>DUP!</v>
      </c>
      <c r="J3751" t="str">
        <f t="shared" si="293"/>
        <v/>
      </c>
      <c r="K3751" t="str">
        <f t="shared" si="294"/>
        <v/>
      </c>
    </row>
    <row r="3752" spans="1:11">
      <c r="A3752" s="25" t="s">
        <v>1326</v>
      </c>
      <c r="B3752" s="25" t="s">
        <v>1295</v>
      </c>
      <c r="C3752" s="25" t="s">
        <v>243</v>
      </c>
      <c r="D3752" s="25" t="s">
        <v>245</v>
      </c>
      <c r="E3752">
        <f t="shared" si="290"/>
        <v>10</v>
      </c>
      <c r="F3752" t="str">
        <f t="shared" si="291"/>
        <v>Video Call</v>
      </c>
      <c r="G3752" t="str">
        <f t="shared" si="292"/>
        <v>CVP_03984_10</v>
      </c>
      <c r="H3752" t="str">
        <f>IF(ISNA(VLOOKUP(A3752,$A$3:A3751,1,0)),"","DUP!")</f>
        <v>DUP!</v>
      </c>
      <c r="I3752" t="str">
        <f>IF(ISNA(VLOOKUP(B3752,$B$3:B3751,1,0)),"","DUP!")</f>
        <v>DUP!</v>
      </c>
      <c r="J3752" t="str">
        <f t="shared" si="293"/>
        <v/>
      </c>
      <c r="K3752" t="str">
        <f t="shared" si="294"/>
        <v/>
      </c>
    </row>
    <row r="3753" spans="1:11">
      <c r="A3753" s="25" t="s">
        <v>1327</v>
      </c>
      <c r="B3753" s="25" t="s">
        <v>1295</v>
      </c>
      <c r="C3753" s="25" t="s">
        <v>243</v>
      </c>
      <c r="D3753" s="25" t="s">
        <v>244</v>
      </c>
      <c r="E3753">
        <f t="shared" si="290"/>
        <v>2</v>
      </c>
      <c r="F3753" t="str">
        <f t="shared" si="291"/>
        <v>Voice</v>
      </c>
      <c r="G3753" t="str">
        <f t="shared" si="292"/>
        <v>CVP_03985_2</v>
      </c>
      <c r="H3753" t="str">
        <f>IF(ISNA(VLOOKUP(A3753,$A$3:A3752,1,0)),"","DUP!")</f>
        <v/>
      </c>
      <c r="I3753" t="str">
        <f>IF(ISNA(VLOOKUP(B3753,$B$3:B3752,1,0)),"","DUP!")</f>
        <v>DUP!</v>
      </c>
      <c r="J3753" t="str">
        <f t="shared" si="293"/>
        <v/>
      </c>
      <c r="K3753" t="str">
        <f t="shared" si="294"/>
        <v>INSERT INTO ZONE_MAP (SERVICE_ID, SERVICE_NAME, CODE, NW_GROUP, ZONE) VALUES (2,'Voice','03985','HA TINH','NATIONAL');</v>
      </c>
    </row>
    <row r="3754" spans="1:11">
      <c r="A3754" s="25" t="s">
        <v>1327</v>
      </c>
      <c r="B3754" s="25" t="s">
        <v>1295</v>
      </c>
      <c r="C3754" s="25" t="s">
        <v>243</v>
      </c>
      <c r="D3754" s="25" t="s">
        <v>244</v>
      </c>
      <c r="E3754">
        <f t="shared" si="290"/>
        <v>2</v>
      </c>
      <c r="F3754" t="str">
        <f t="shared" si="291"/>
        <v>Voice</v>
      </c>
      <c r="G3754" t="str">
        <f t="shared" si="292"/>
        <v>CVP_03985_2</v>
      </c>
      <c r="H3754" t="str">
        <f>IF(ISNA(VLOOKUP(A3754,$A$3:A3753,1,0)),"","DUP!")</f>
        <v>DUP!</v>
      </c>
      <c r="I3754" t="str">
        <f>IF(ISNA(VLOOKUP(B3754,$B$3:B3753,1,0)),"","DUP!")</f>
        <v>DUP!</v>
      </c>
      <c r="J3754" t="str">
        <f t="shared" si="293"/>
        <v/>
      </c>
      <c r="K3754" t="str">
        <f t="shared" si="294"/>
        <v/>
      </c>
    </row>
    <row r="3755" spans="1:11">
      <c r="A3755" s="25" t="s">
        <v>1327</v>
      </c>
      <c r="B3755" s="25" t="s">
        <v>1295</v>
      </c>
      <c r="C3755" s="25" t="s">
        <v>243</v>
      </c>
      <c r="D3755" s="25" t="s">
        <v>244</v>
      </c>
      <c r="E3755">
        <f t="shared" si="290"/>
        <v>2</v>
      </c>
      <c r="F3755" t="str">
        <f t="shared" si="291"/>
        <v>Voice</v>
      </c>
      <c r="G3755" t="str">
        <f t="shared" si="292"/>
        <v>CVP_03985_2</v>
      </c>
      <c r="H3755" t="str">
        <f>IF(ISNA(VLOOKUP(A3755,$A$3:A3754,1,0)),"","DUP!")</f>
        <v>DUP!</v>
      </c>
      <c r="I3755" t="str">
        <f>IF(ISNA(VLOOKUP(B3755,$B$3:B3754,1,0)),"","DUP!")</f>
        <v>DUP!</v>
      </c>
      <c r="J3755" t="str">
        <f t="shared" si="293"/>
        <v/>
      </c>
      <c r="K3755" t="str">
        <f t="shared" si="294"/>
        <v/>
      </c>
    </row>
    <row r="3756" spans="1:11">
      <c r="A3756" s="25" t="s">
        <v>1327</v>
      </c>
      <c r="B3756" s="25" t="s">
        <v>1295</v>
      </c>
      <c r="C3756" s="25" t="s">
        <v>243</v>
      </c>
      <c r="D3756" s="25" t="s">
        <v>245</v>
      </c>
      <c r="E3756">
        <f t="shared" si="290"/>
        <v>10</v>
      </c>
      <c r="F3756" t="str">
        <f t="shared" si="291"/>
        <v>Video Call</v>
      </c>
      <c r="G3756" t="str">
        <f t="shared" si="292"/>
        <v>CVP_03985_10</v>
      </c>
      <c r="H3756" t="str">
        <f>IF(ISNA(VLOOKUP(A3756,$A$3:A3755,1,0)),"","DUP!")</f>
        <v>DUP!</v>
      </c>
      <c r="I3756" t="str">
        <f>IF(ISNA(VLOOKUP(B3756,$B$3:B3755,1,0)),"","DUP!")</f>
        <v>DUP!</v>
      </c>
      <c r="J3756" t="str">
        <f t="shared" si="293"/>
        <v/>
      </c>
      <c r="K3756" t="str">
        <f t="shared" si="294"/>
        <v/>
      </c>
    </row>
    <row r="3757" spans="1:11">
      <c r="A3757" s="25" t="s">
        <v>1327</v>
      </c>
      <c r="B3757" s="25" t="s">
        <v>1295</v>
      </c>
      <c r="C3757" s="25" t="s">
        <v>243</v>
      </c>
      <c r="D3757" s="25" t="s">
        <v>245</v>
      </c>
      <c r="E3757">
        <f t="shared" si="290"/>
        <v>10</v>
      </c>
      <c r="F3757" t="str">
        <f t="shared" si="291"/>
        <v>Video Call</v>
      </c>
      <c r="G3757" t="str">
        <f t="shared" si="292"/>
        <v>CVP_03985_10</v>
      </c>
      <c r="H3757" t="str">
        <f>IF(ISNA(VLOOKUP(A3757,$A$3:A3756,1,0)),"","DUP!")</f>
        <v>DUP!</v>
      </c>
      <c r="I3757" t="str">
        <f>IF(ISNA(VLOOKUP(B3757,$B$3:B3756,1,0)),"","DUP!")</f>
        <v>DUP!</v>
      </c>
      <c r="J3757" t="str">
        <f t="shared" si="293"/>
        <v/>
      </c>
      <c r="K3757" t="str">
        <f t="shared" si="294"/>
        <v/>
      </c>
    </row>
    <row r="3758" spans="1:11">
      <c r="A3758" s="25" t="s">
        <v>1327</v>
      </c>
      <c r="B3758" s="25" t="s">
        <v>1295</v>
      </c>
      <c r="C3758" s="25" t="s">
        <v>243</v>
      </c>
      <c r="D3758" s="25" t="s">
        <v>245</v>
      </c>
      <c r="E3758">
        <f t="shared" si="290"/>
        <v>10</v>
      </c>
      <c r="F3758" t="str">
        <f t="shared" si="291"/>
        <v>Video Call</v>
      </c>
      <c r="G3758" t="str">
        <f t="shared" si="292"/>
        <v>CVP_03985_10</v>
      </c>
      <c r="H3758" t="str">
        <f>IF(ISNA(VLOOKUP(A3758,$A$3:A3757,1,0)),"","DUP!")</f>
        <v>DUP!</v>
      </c>
      <c r="I3758" t="str">
        <f>IF(ISNA(VLOOKUP(B3758,$B$3:B3757,1,0)),"","DUP!")</f>
        <v>DUP!</v>
      </c>
      <c r="J3758" t="str">
        <f t="shared" si="293"/>
        <v/>
      </c>
      <c r="K3758" t="str">
        <f t="shared" si="294"/>
        <v/>
      </c>
    </row>
    <row r="3759" spans="1:11">
      <c r="A3759" s="25" t="s">
        <v>1328</v>
      </c>
      <c r="B3759" s="25" t="s">
        <v>1295</v>
      </c>
      <c r="C3759" s="25" t="s">
        <v>243</v>
      </c>
      <c r="D3759" s="25" t="s">
        <v>244</v>
      </c>
      <c r="E3759">
        <f t="shared" si="290"/>
        <v>2</v>
      </c>
      <c r="F3759" t="str">
        <f t="shared" si="291"/>
        <v>Voice</v>
      </c>
      <c r="G3759" t="str">
        <f t="shared" si="292"/>
        <v>CVP_03986_2</v>
      </c>
      <c r="H3759" t="str">
        <f>IF(ISNA(VLOOKUP(A3759,$A$3:A3758,1,0)),"","DUP!")</f>
        <v/>
      </c>
      <c r="I3759" t="str">
        <f>IF(ISNA(VLOOKUP(B3759,$B$3:B3758,1,0)),"","DUP!")</f>
        <v>DUP!</v>
      </c>
      <c r="J3759" t="str">
        <f t="shared" si="293"/>
        <v/>
      </c>
      <c r="K3759" t="str">
        <f t="shared" si="294"/>
        <v>INSERT INTO ZONE_MAP (SERVICE_ID, SERVICE_NAME, CODE, NW_GROUP, ZONE) VALUES (2,'Voice','03986','HA TINH','NATIONAL');</v>
      </c>
    </row>
    <row r="3760" spans="1:11">
      <c r="A3760" s="25" t="s">
        <v>1328</v>
      </c>
      <c r="B3760" s="25" t="s">
        <v>1295</v>
      </c>
      <c r="C3760" s="25" t="s">
        <v>243</v>
      </c>
      <c r="D3760" s="25" t="s">
        <v>244</v>
      </c>
      <c r="E3760">
        <f t="shared" si="290"/>
        <v>2</v>
      </c>
      <c r="F3760" t="str">
        <f t="shared" si="291"/>
        <v>Voice</v>
      </c>
      <c r="G3760" t="str">
        <f t="shared" si="292"/>
        <v>CVP_03986_2</v>
      </c>
      <c r="H3760" t="str">
        <f>IF(ISNA(VLOOKUP(A3760,$A$3:A3759,1,0)),"","DUP!")</f>
        <v>DUP!</v>
      </c>
      <c r="I3760" t="str">
        <f>IF(ISNA(VLOOKUP(B3760,$B$3:B3759,1,0)),"","DUP!")</f>
        <v>DUP!</v>
      </c>
      <c r="J3760" t="str">
        <f t="shared" si="293"/>
        <v/>
      </c>
      <c r="K3760" t="str">
        <f t="shared" si="294"/>
        <v/>
      </c>
    </row>
    <row r="3761" spans="1:11">
      <c r="A3761" s="25" t="s">
        <v>1328</v>
      </c>
      <c r="B3761" s="25" t="s">
        <v>1295</v>
      </c>
      <c r="C3761" s="25" t="s">
        <v>243</v>
      </c>
      <c r="D3761" s="25" t="s">
        <v>244</v>
      </c>
      <c r="E3761">
        <f t="shared" si="290"/>
        <v>2</v>
      </c>
      <c r="F3761" t="str">
        <f t="shared" si="291"/>
        <v>Voice</v>
      </c>
      <c r="G3761" t="str">
        <f t="shared" si="292"/>
        <v>CVP_03986_2</v>
      </c>
      <c r="H3761" t="str">
        <f>IF(ISNA(VLOOKUP(A3761,$A$3:A3760,1,0)),"","DUP!")</f>
        <v>DUP!</v>
      </c>
      <c r="I3761" t="str">
        <f>IF(ISNA(VLOOKUP(B3761,$B$3:B3760,1,0)),"","DUP!")</f>
        <v>DUP!</v>
      </c>
      <c r="J3761" t="str">
        <f t="shared" si="293"/>
        <v/>
      </c>
      <c r="K3761" t="str">
        <f t="shared" si="294"/>
        <v/>
      </c>
    </row>
    <row r="3762" spans="1:11">
      <c r="A3762" s="25" t="s">
        <v>1328</v>
      </c>
      <c r="B3762" s="25" t="s">
        <v>1295</v>
      </c>
      <c r="C3762" s="25" t="s">
        <v>243</v>
      </c>
      <c r="D3762" s="25" t="s">
        <v>245</v>
      </c>
      <c r="E3762">
        <f t="shared" si="290"/>
        <v>10</v>
      </c>
      <c r="F3762" t="str">
        <f t="shared" si="291"/>
        <v>Video Call</v>
      </c>
      <c r="G3762" t="str">
        <f t="shared" si="292"/>
        <v>CVP_03986_10</v>
      </c>
      <c r="H3762" t="str">
        <f>IF(ISNA(VLOOKUP(A3762,$A$3:A3761,1,0)),"","DUP!")</f>
        <v>DUP!</v>
      </c>
      <c r="I3762" t="str">
        <f>IF(ISNA(VLOOKUP(B3762,$B$3:B3761,1,0)),"","DUP!")</f>
        <v>DUP!</v>
      </c>
      <c r="J3762" t="str">
        <f t="shared" si="293"/>
        <v/>
      </c>
      <c r="K3762" t="str">
        <f t="shared" si="294"/>
        <v/>
      </c>
    </row>
    <row r="3763" spans="1:11">
      <c r="A3763" s="25" t="s">
        <v>1328</v>
      </c>
      <c r="B3763" s="25" t="s">
        <v>1295</v>
      </c>
      <c r="C3763" s="25" t="s">
        <v>243</v>
      </c>
      <c r="D3763" s="25" t="s">
        <v>245</v>
      </c>
      <c r="E3763">
        <f t="shared" si="290"/>
        <v>10</v>
      </c>
      <c r="F3763" t="str">
        <f t="shared" si="291"/>
        <v>Video Call</v>
      </c>
      <c r="G3763" t="str">
        <f t="shared" si="292"/>
        <v>CVP_03986_10</v>
      </c>
      <c r="H3763" t="str">
        <f>IF(ISNA(VLOOKUP(A3763,$A$3:A3762,1,0)),"","DUP!")</f>
        <v>DUP!</v>
      </c>
      <c r="I3763" t="str">
        <f>IF(ISNA(VLOOKUP(B3763,$B$3:B3762,1,0)),"","DUP!")</f>
        <v>DUP!</v>
      </c>
      <c r="J3763" t="str">
        <f t="shared" si="293"/>
        <v/>
      </c>
      <c r="K3763" t="str">
        <f t="shared" si="294"/>
        <v/>
      </c>
    </row>
    <row r="3764" spans="1:11">
      <c r="A3764" s="25" t="s">
        <v>1328</v>
      </c>
      <c r="B3764" s="25" t="s">
        <v>1295</v>
      </c>
      <c r="C3764" s="25" t="s">
        <v>243</v>
      </c>
      <c r="D3764" s="25" t="s">
        <v>245</v>
      </c>
      <c r="E3764">
        <f t="shared" si="290"/>
        <v>10</v>
      </c>
      <c r="F3764" t="str">
        <f t="shared" si="291"/>
        <v>Video Call</v>
      </c>
      <c r="G3764" t="str">
        <f t="shared" si="292"/>
        <v>CVP_03986_10</v>
      </c>
      <c r="H3764" t="str">
        <f>IF(ISNA(VLOOKUP(A3764,$A$3:A3763,1,0)),"","DUP!")</f>
        <v>DUP!</v>
      </c>
      <c r="I3764" t="str">
        <f>IF(ISNA(VLOOKUP(B3764,$B$3:B3763,1,0)),"","DUP!")</f>
        <v>DUP!</v>
      </c>
      <c r="J3764" t="str">
        <f t="shared" si="293"/>
        <v/>
      </c>
      <c r="K3764" t="str">
        <f t="shared" si="294"/>
        <v/>
      </c>
    </row>
    <row r="3765" spans="1:11">
      <c r="A3765" s="25" t="s">
        <v>1329</v>
      </c>
      <c r="B3765" s="25" t="s">
        <v>1295</v>
      </c>
      <c r="C3765" s="25" t="s">
        <v>243</v>
      </c>
      <c r="D3765" s="25" t="s">
        <v>244</v>
      </c>
      <c r="E3765">
        <f t="shared" si="290"/>
        <v>2</v>
      </c>
      <c r="F3765" t="str">
        <f t="shared" si="291"/>
        <v>Voice</v>
      </c>
      <c r="G3765" t="str">
        <f t="shared" si="292"/>
        <v>CVP_03987_2</v>
      </c>
      <c r="H3765" t="str">
        <f>IF(ISNA(VLOOKUP(A3765,$A$3:A3764,1,0)),"","DUP!")</f>
        <v/>
      </c>
      <c r="I3765" t="str">
        <f>IF(ISNA(VLOOKUP(B3765,$B$3:B3764,1,0)),"","DUP!")</f>
        <v>DUP!</v>
      </c>
      <c r="J3765" t="str">
        <f t="shared" si="293"/>
        <v/>
      </c>
      <c r="K3765" t="str">
        <f t="shared" si="294"/>
        <v>INSERT INTO ZONE_MAP (SERVICE_ID, SERVICE_NAME, CODE, NW_GROUP, ZONE) VALUES (2,'Voice','03987','HA TINH','NATIONAL');</v>
      </c>
    </row>
    <row r="3766" spans="1:11">
      <c r="A3766" s="25" t="s">
        <v>1329</v>
      </c>
      <c r="B3766" s="25" t="s">
        <v>1295</v>
      </c>
      <c r="C3766" s="25" t="s">
        <v>243</v>
      </c>
      <c r="D3766" s="25" t="s">
        <v>244</v>
      </c>
      <c r="E3766">
        <f t="shared" si="290"/>
        <v>2</v>
      </c>
      <c r="F3766" t="str">
        <f t="shared" si="291"/>
        <v>Voice</v>
      </c>
      <c r="G3766" t="str">
        <f t="shared" si="292"/>
        <v>CVP_03987_2</v>
      </c>
      <c r="H3766" t="str">
        <f>IF(ISNA(VLOOKUP(A3766,$A$3:A3765,1,0)),"","DUP!")</f>
        <v>DUP!</v>
      </c>
      <c r="I3766" t="str">
        <f>IF(ISNA(VLOOKUP(B3766,$B$3:B3765,1,0)),"","DUP!")</f>
        <v>DUP!</v>
      </c>
      <c r="J3766" t="str">
        <f t="shared" si="293"/>
        <v/>
      </c>
      <c r="K3766" t="str">
        <f t="shared" si="294"/>
        <v/>
      </c>
    </row>
    <row r="3767" spans="1:11">
      <c r="A3767" s="25" t="s">
        <v>1329</v>
      </c>
      <c r="B3767" s="25" t="s">
        <v>1295</v>
      </c>
      <c r="C3767" s="25" t="s">
        <v>243</v>
      </c>
      <c r="D3767" s="25" t="s">
        <v>244</v>
      </c>
      <c r="E3767">
        <f t="shared" si="290"/>
        <v>2</v>
      </c>
      <c r="F3767" t="str">
        <f t="shared" si="291"/>
        <v>Voice</v>
      </c>
      <c r="G3767" t="str">
        <f t="shared" si="292"/>
        <v>CVP_03987_2</v>
      </c>
      <c r="H3767" t="str">
        <f>IF(ISNA(VLOOKUP(A3767,$A$3:A3766,1,0)),"","DUP!")</f>
        <v>DUP!</v>
      </c>
      <c r="I3767" t="str">
        <f>IF(ISNA(VLOOKUP(B3767,$B$3:B3766,1,0)),"","DUP!")</f>
        <v>DUP!</v>
      </c>
      <c r="J3767" t="str">
        <f t="shared" si="293"/>
        <v/>
      </c>
      <c r="K3767" t="str">
        <f t="shared" si="294"/>
        <v/>
      </c>
    </row>
    <row r="3768" spans="1:11">
      <c r="A3768" s="25" t="s">
        <v>1329</v>
      </c>
      <c r="B3768" s="25" t="s">
        <v>1295</v>
      </c>
      <c r="C3768" s="25" t="s">
        <v>243</v>
      </c>
      <c r="D3768" s="25" t="s">
        <v>245</v>
      </c>
      <c r="E3768">
        <f t="shared" si="290"/>
        <v>10</v>
      </c>
      <c r="F3768" t="str">
        <f t="shared" si="291"/>
        <v>Video Call</v>
      </c>
      <c r="G3768" t="str">
        <f t="shared" si="292"/>
        <v>CVP_03987_10</v>
      </c>
      <c r="H3768" t="str">
        <f>IF(ISNA(VLOOKUP(A3768,$A$3:A3767,1,0)),"","DUP!")</f>
        <v>DUP!</v>
      </c>
      <c r="I3768" t="str">
        <f>IF(ISNA(VLOOKUP(B3768,$B$3:B3767,1,0)),"","DUP!")</f>
        <v>DUP!</v>
      </c>
      <c r="J3768" t="str">
        <f t="shared" si="293"/>
        <v/>
      </c>
      <c r="K3768" t="str">
        <f t="shared" si="294"/>
        <v/>
      </c>
    </row>
    <row r="3769" spans="1:11">
      <c r="A3769" s="25" t="s">
        <v>1329</v>
      </c>
      <c r="B3769" s="25" t="s">
        <v>1295</v>
      </c>
      <c r="C3769" s="25" t="s">
        <v>243</v>
      </c>
      <c r="D3769" s="25" t="s">
        <v>245</v>
      </c>
      <c r="E3769">
        <f t="shared" si="290"/>
        <v>10</v>
      </c>
      <c r="F3769" t="str">
        <f t="shared" si="291"/>
        <v>Video Call</v>
      </c>
      <c r="G3769" t="str">
        <f t="shared" si="292"/>
        <v>CVP_03987_10</v>
      </c>
      <c r="H3769" t="str">
        <f>IF(ISNA(VLOOKUP(A3769,$A$3:A3768,1,0)),"","DUP!")</f>
        <v>DUP!</v>
      </c>
      <c r="I3769" t="str">
        <f>IF(ISNA(VLOOKUP(B3769,$B$3:B3768,1,0)),"","DUP!")</f>
        <v>DUP!</v>
      </c>
      <c r="J3769" t="str">
        <f t="shared" si="293"/>
        <v/>
      </c>
      <c r="K3769" t="str">
        <f t="shared" si="294"/>
        <v/>
      </c>
    </row>
    <row r="3770" spans="1:11">
      <c r="A3770" s="25" t="s">
        <v>1329</v>
      </c>
      <c r="B3770" s="25" t="s">
        <v>1295</v>
      </c>
      <c r="C3770" s="25" t="s">
        <v>243</v>
      </c>
      <c r="D3770" s="25" t="s">
        <v>245</v>
      </c>
      <c r="E3770">
        <f t="shared" si="290"/>
        <v>10</v>
      </c>
      <c r="F3770" t="str">
        <f t="shared" si="291"/>
        <v>Video Call</v>
      </c>
      <c r="G3770" t="str">
        <f t="shared" si="292"/>
        <v>CVP_03987_10</v>
      </c>
      <c r="H3770" t="str">
        <f>IF(ISNA(VLOOKUP(A3770,$A$3:A3769,1,0)),"","DUP!")</f>
        <v>DUP!</v>
      </c>
      <c r="I3770" t="str">
        <f>IF(ISNA(VLOOKUP(B3770,$B$3:B3769,1,0)),"","DUP!")</f>
        <v>DUP!</v>
      </c>
      <c r="J3770" t="str">
        <f t="shared" si="293"/>
        <v/>
      </c>
      <c r="K3770" t="str">
        <f t="shared" si="294"/>
        <v/>
      </c>
    </row>
    <row r="3771" spans="1:11">
      <c r="A3771" s="25" t="s">
        <v>1330</v>
      </c>
      <c r="B3771" s="25" t="s">
        <v>1295</v>
      </c>
      <c r="C3771" s="25" t="s">
        <v>243</v>
      </c>
      <c r="D3771" s="25" t="s">
        <v>244</v>
      </c>
      <c r="E3771">
        <f t="shared" si="290"/>
        <v>2</v>
      </c>
      <c r="F3771" t="str">
        <f t="shared" si="291"/>
        <v>Voice</v>
      </c>
      <c r="G3771" t="str">
        <f t="shared" si="292"/>
        <v>CVP_03988_2</v>
      </c>
      <c r="H3771" t="str">
        <f>IF(ISNA(VLOOKUP(A3771,$A$3:A3770,1,0)),"","DUP!")</f>
        <v/>
      </c>
      <c r="I3771" t="str">
        <f>IF(ISNA(VLOOKUP(B3771,$B$3:B3770,1,0)),"","DUP!")</f>
        <v>DUP!</v>
      </c>
      <c r="J3771" t="str">
        <f t="shared" si="293"/>
        <v/>
      </c>
      <c r="K3771" t="str">
        <f t="shared" si="294"/>
        <v>INSERT INTO ZONE_MAP (SERVICE_ID, SERVICE_NAME, CODE, NW_GROUP, ZONE) VALUES (2,'Voice','03988','HA TINH','NATIONAL');</v>
      </c>
    </row>
    <row r="3772" spans="1:11">
      <c r="A3772" s="25" t="s">
        <v>1330</v>
      </c>
      <c r="B3772" s="25" t="s">
        <v>1295</v>
      </c>
      <c r="C3772" s="25" t="s">
        <v>243</v>
      </c>
      <c r="D3772" s="25" t="s">
        <v>244</v>
      </c>
      <c r="E3772">
        <f t="shared" si="290"/>
        <v>2</v>
      </c>
      <c r="F3772" t="str">
        <f t="shared" si="291"/>
        <v>Voice</v>
      </c>
      <c r="G3772" t="str">
        <f t="shared" si="292"/>
        <v>CVP_03988_2</v>
      </c>
      <c r="H3772" t="str">
        <f>IF(ISNA(VLOOKUP(A3772,$A$3:A3771,1,0)),"","DUP!")</f>
        <v>DUP!</v>
      </c>
      <c r="I3772" t="str">
        <f>IF(ISNA(VLOOKUP(B3772,$B$3:B3771,1,0)),"","DUP!")</f>
        <v>DUP!</v>
      </c>
      <c r="J3772" t="str">
        <f t="shared" si="293"/>
        <v/>
      </c>
      <c r="K3772" t="str">
        <f t="shared" si="294"/>
        <v/>
      </c>
    </row>
    <row r="3773" spans="1:11">
      <c r="A3773" s="25" t="s">
        <v>1330</v>
      </c>
      <c r="B3773" s="25" t="s">
        <v>1295</v>
      </c>
      <c r="C3773" s="25" t="s">
        <v>243</v>
      </c>
      <c r="D3773" s="25" t="s">
        <v>244</v>
      </c>
      <c r="E3773">
        <f t="shared" si="290"/>
        <v>2</v>
      </c>
      <c r="F3773" t="str">
        <f t="shared" si="291"/>
        <v>Voice</v>
      </c>
      <c r="G3773" t="str">
        <f t="shared" si="292"/>
        <v>CVP_03988_2</v>
      </c>
      <c r="H3773" t="str">
        <f>IF(ISNA(VLOOKUP(A3773,$A$3:A3772,1,0)),"","DUP!")</f>
        <v>DUP!</v>
      </c>
      <c r="I3773" t="str">
        <f>IF(ISNA(VLOOKUP(B3773,$B$3:B3772,1,0)),"","DUP!")</f>
        <v>DUP!</v>
      </c>
      <c r="J3773" t="str">
        <f t="shared" si="293"/>
        <v/>
      </c>
      <c r="K3773" t="str">
        <f t="shared" si="294"/>
        <v/>
      </c>
    </row>
    <row r="3774" spans="1:11">
      <c r="A3774" s="25" t="s">
        <v>1330</v>
      </c>
      <c r="B3774" s="25" t="s">
        <v>1295</v>
      </c>
      <c r="C3774" s="25" t="s">
        <v>243</v>
      </c>
      <c r="D3774" s="25" t="s">
        <v>245</v>
      </c>
      <c r="E3774">
        <f t="shared" si="290"/>
        <v>10</v>
      </c>
      <c r="F3774" t="str">
        <f t="shared" si="291"/>
        <v>Video Call</v>
      </c>
      <c r="G3774" t="str">
        <f t="shared" si="292"/>
        <v>CVP_03988_10</v>
      </c>
      <c r="H3774" t="str">
        <f>IF(ISNA(VLOOKUP(A3774,$A$3:A3773,1,0)),"","DUP!")</f>
        <v>DUP!</v>
      </c>
      <c r="I3774" t="str">
        <f>IF(ISNA(VLOOKUP(B3774,$B$3:B3773,1,0)),"","DUP!")</f>
        <v>DUP!</v>
      </c>
      <c r="J3774" t="str">
        <f t="shared" si="293"/>
        <v/>
      </c>
      <c r="K3774" t="str">
        <f t="shared" si="294"/>
        <v/>
      </c>
    </row>
    <row r="3775" spans="1:11">
      <c r="A3775" s="25" t="s">
        <v>1330</v>
      </c>
      <c r="B3775" s="25" t="s">
        <v>1295</v>
      </c>
      <c r="C3775" s="25" t="s">
        <v>243</v>
      </c>
      <c r="D3775" s="25" t="s">
        <v>245</v>
      </c>
      <c r="E3775">
        <f t="shared" si="290"/>
        <v>10</v>
      </c>
      <c r="F3775" t="str">
        <f t="shared" si="291"/>
        <v>Video Call</v>
      </c>
      <c r="G3775" t="str">
        <f t="shared" si="292"/>
        <v>CVP_03988_10</v>
      </c>
      <c r="H3775" t="str">
        <f>IF(ISNA(VLOOKUP(A3775,$A$3:A3774,1,0)),"","DUP!")</f>
        <v>DUP!</v>
      </c>
      <c r="I3775" t="str">
        <f>IF(ISNA(VLOOKUP(B3775,$B$3:B3774,1,0)),"","DUP!")</f>
        <v>DUP!</v>
      </c>
      <c r="J3775" t="str">
        <f t="shared" si="293"/>
        <v/>
      </c>
      <c r="K3775" t="str">
        <f t="shared" si="294"/>
        <v/>
      </c>
    </row>
    <row r="3776" spans="1:11">
      <c r="A3776" s="25" t="s">
        <v>1330</v>
      </c>
      <c r="B3776" s="25" t="s">
        <v>1295</v>
      </c>
      <c r="C3776" s="25" t="s">
        <v>243</v>
      </c>
      <c r="D3776" s="25" t="s">
        <v>245</v>
      </c>
      <c r="E3776">
        <f t="shared" si="290"/>
        <v>10</v>
      </c>
      <c r="F3776" t="str">
        <f t="shared" si="291"/>
        <v>Video Call</v>
      </c>
      <c r="G3776" t="str">
        <f t="shared" si="292"/>
        <v>CVP_03988_10</v>
      </c>
      <c r="H3776" t="str">
        <f>IF(ISNA(VLOOKUP(A3776,$A$3:A3775,1,0)),"","DUP!")</f>
        <v>DUP!</v>
      </c>
      <c r="I3776" t="str">
        <f>IF(ISNA(VLOOKUP(B3776,$B$3:B3775,1,0)),"","DUP!")</f>
        <v>DUP!</v>
      </c>
      <c r="J3776" t="str">
        <f t="shared" si="293"/>
        <v/>
      </c>
      <c r="K3776" t="str">
        <f t="shared" si="294"/>
        <v/>
      </c>
    </row>
    <row r="3777" spans="1:11">
      <c r="A3777" s="25" t="s">
        <v>1331</v>
      </c>
      <c r="B3777" s="25" t="s">
        <v>1295</v>
      </c>
      <c r="C3777" s="25" t="s">
        <v>243</v>
      </c>
      <c r="D3777" s="25" t="s">
        <v>244</v>
      </c>
      <c r="E3777">
        <f t="shared" si="290"/>
        <v>2</v>
      </c>
      <c r="F3777" t="str">
        <f t="shared" si="291"/>
        <v>Voice</v>
      </c>
      <c r="G3777" t="str">
        <f t="shared" si="292"/>
        <v>CVP_03989_2</v>
      </c>
      <c r="H3777" t="str">
        <f>IF(ISNA(VLOOKUP(A3777,$A$3:A3776,1,0)),"","DUP!")</f>
        <v/>
      </c>
      <c r="I3777" t="str">
        <f>IF(ISNA(VLOOKUP(B3777,$B$3:B3776,1,0)),"","DUP!")</f>
        <v>DUP!</v>
      </c>
      <c r="J3777" t="str">
        <f t="shared" si="293"/>
        <v/>
      </c>
      <c r="K3777" t="str">
        <f t="shared" si="294"/>
        <v>INSERT INTO ZONE_MAP (SERVICE_ID, SERVICE_NAME, CODE, NW_GROUP, ZONE) VALUES (2,'Voice','03989','HA TINH','NATIONAL');</v>
      </c>
    </row>
    <row r="3778" spans="1:11">
      <c r="A3778" s="25" t="s">
        <v>1331</v>
      </c>
      <c r="B3778" s="25" t="s">
        <v>1295</v>
      </c>
      <c r="C3778" s="25" t="s">
        <v>243</v>
      </c>
      <c r="D3778" s="25" t="s">
        <v>244</v>
      </c>
      <c r="E3778">
        <f t="shared" si="290"/>
        <v>2</v>
      </c>
      <c r="F3778" t="str">
        <f t="shared" si="291"/>
        <v>Voice</v>
      </c>
      <c r="G3778" t="str">
        <f t="shared" si="292"/>
        <v>CVP_03989_2</v>
      </c>
      <c r="H3778" t="str">
        <f>IF(ISNA(VLOOKUP(A3778,$A$3:A3777,1,0)),"","DUP!")</f>
        <v>DUP!</v>
      </c>
      <c r="I3778" t="str">
        <f>IF(ISNA(VLOOKUP(B3778,$B$3:B3777,1,0)),"","DUP!")</f>
        <v>DUP!</v>
      </c>
      <c r="J3778" t="str">
        <f t="shared" si="293"/>
        <v/>
      </c>
      <c r="K3778" t="str">
        <f t="shared" si="294"/>
        <v/>
      </c>
    </row>
    <row r="3779" spans="1:11">
      <c r="A3779" s="25" t="s">
        <v>1331</v>
      </c>
      <c r="B3779" s="25" t="s">
        <v>1295</v>
      </c>
      <c r="C3779" s="25" t="s">
        <v>243</v>
      </c>
      <c r="D3779" s="25" t="s">
        <v>244</v>
      </c>
      <c r="E3779">
        <f t="shared" si="290"/>
        <v>2</v>
      </c>
      <c r="F3779" t="str">
        <f t="shared" si="291"/>
        <v>Voice</v>
      </c>
      <c r="G3779" t="str">
        <f t="shared" si="292"/>
        <v>CVP_03989_2</v>
      </c>
      <c r="H3779" t="str">
        <f>IF(ISNA(VLOOKUP(A3779,$A$3:A3778,1,0)),"","DUP!")</f>
        <v>DUP!</v>
      </c>
      <c r="I3779" t="str">
        <f>IF(ISNA(VLOOKUP(B3779,$B$3:B3778,1,0)),"","DUP!")</f>
        <v>DUP!</v>
      </c>
      <c r="J3779" t="str">
        <f t="shared" si="293"/>
        <v/>
      </c>
      <c r="K3779" t="str">
        <f t="shared" si="294"/>
        <v/>
      </c>
    </row>
    <row r="3780" spans="1:11">
      <c r="A3780" s="25" t="s">
        <v>1331</v>
      </c>
      <c r="B3780" s="25" t="s">
        <v>1295</v>
      </c>
      <c r="C3780" s="25" t="s">
        <v>243</v>
      </c>
      <c r="D3780" s="25" t="s">
        <v>245</v>
      </c>
      <c r="E3780">
        <f t="shared" ref="E3780:E3843" si="295">IF(D3780="NORMAL",2,10)</f>
        <v>10</v>
      </c>
      <c r="F3780" t="str">
        <f t="shared" ref="F3780:F3843" si="296">IF(D3780="NORMAL","Voice","Video Call")</f>
        <v>Video Call</v>
      </c>
      <c r="G3780" t="str">
        <f t="shared" ref="G3780:G3843" si="297">C3780&amp;"_"&amp;A3780&amp;"_"&amp;E3780</f>
        <v>CVP_03989_10</v>
      </c>
      <c r="H3780" t="str">
        <f>IF(ISNA(VLOOKUP(A3780,$A$3:A3779,1,0)),"","DUP!")</f>
        <v>DUP!</v>
      </c>
      <c r="I3780" t="str">
        <f>IF(ISNA(VLOOKUP(B3780,$B$3:B3779,1,0)),"","DUP!")</f>
        <v>DUP!</v>
      </c>
      <c r="J3780" t="str">
        <f t="shared" ref="J3780:J3843" si="298">IF(I3780="DUP!","",B3780)</f>
        <v/>
      </c>
      <c r="K3780" t="str">
        <f t="shared" ref="K3780:K3843" si="299">IF(H3780="DUP!","","INSERT INTO ZONE_MAP (SERVICE_ID, SERVICE_NAME, CODE, NW_GROUP, ZONE) VALUES ("&amp;E3780&amp;",'"&amp;F3780&amp;"','"&amp;A3780&amp;"','"&amp;B3780&amp;"','"&amp;IF(B3780="VINAPHONE","INTERNAL","NATIONAL")&amp;"');")</f>
        <v/>
      </c>
    </row>
    <row r="3781" spans="1:11">
      <c r="A3781" s="25" t="s">
        <v>1331</v>
      </c>
      <c r="B3781" s="25" t="s">
        <v>1295</v>
      </c>
      <c r="C3781" s="25" t="s">
        <v>243</v>
      </c>
      <c r="D3781" s="25" t="s">
        <v>245</v>
      </c>
      <c r="E3781">
        <f t="shared" si="295"/>
        <v>10</v>
      </c>
      <c r="F3781" t="str">
        <f t="shared" si="296"/>
        <v>Video Call</v>
      </c>
      <c r="G3781" t="str">
        <f t="shared" si="297"/>
        <v>CVP_03989_10</v>
      </c>
      <c r="H3781" t="str">
        <f>IF(ISNA(VLOOKUP(A3781,$A$3:A3780,1,0)),"","DUP!")</f>
        <v>DUP!</v>
      </c>
      <c r="I3781" t="str">
        <f>IF(ISNA(VLOOKUP(B3781,$B$3:B3780,1,0)),"","DUP!")</f>
        <v>DUP!</v>
      </c>
      <c r="J3781" t="str">
        <f t="shared" si="298"/>
        <v/>
      </c>
      <c r="K3781" t="str">
        <f t="shared" si="299"/>
        <v/>
      </c>
    </row>
    <row r="3782" spans="1:11">
      <c r="A3782" s="25" t="s">
        <v>1331</v>
      </c>
      <c r="B3782" s="25" t="s">
        <v>1295</v>
      </c>
      <c r="C3782" s="25" t="s">
        <v>243</v>
      </c>
      <c r="D3782" s="25" t="s">
        <v>245</v>
      </c>
      <c r="E3782">
        <f t="shared" si="295"/>
        <v>10</v>
      </c>
      <c r="F3782" t="str">
        <f t="shared" si="296"/>
        <v>Video Call</v>
      </c>
      <c r="G3782" t="str">
        <f t="shared" si="297"/>
        <v>CVP_03989_10</v>
      </c>
      <c r="H3782" t="str">
        <f>IF(ISNA(VLOOKUP(A3782,$A$3:A3781,1,0)),"","DUP!")</f>
        <v>DUP!</v>
      </c>
      <c r="I3782" t="str">
        <f>IF(ISNA(VLOOKUP(B3782,$B$3:B3781,1,0)),"","DUP!")</f>
        <v>DUP!</v>
      </c>
      <c r="J3782" t="str">
        <f t="shared" si="298"/>
        <v/>
      </c>
      <c r="K3782" t="str">
        <f t="shared" si="299"/>
        <v/>
      </c>
    </row>
    <row r="3783" spans="1:11">
      <c r="A3783" s="25" t="s">
        <v>1332</v>
      </c>
      <c r="B3783" s="25" t="s">
        <v>1333</v>
      </c>
      <c r="C3783" s="25" t="s">
        <v>289</v>
      </c>
      <c r="D3783" s="25" t="s">
        <v>244</v>
      </c>
      <c r="E3783">
        <f t="shared" si="295"/>
        <v>2</v>
      </c>
      <c r="F3783" t="str">
        <f t="shared" si="296"/>
        <v>Voice</v>
      </c>
      <c r="G3783" t="str">
        <f t="shared" si="297"/>
        <v>CDH_04_2</v>
      </c>
      <c r="H3783" t="str">
        <f>IF(ISNA(VLOOKUP(A3783,$A$3:A3782,1,0)),"","DUP!")</f>
        <v/>
      </c>
      <c r="I3783" t="str">
        <f>IF(ISNA(VLOOKUP(B3783,$B$3:B3782,1,0)),"","DUP!")</f>
        <v/>
      </c>
      <c r="J3783" t="str">
        <f t="shared" si="298"/>
        <v>HA NOI</v>
      </c>
      <c r="K3783" t="str">
        <f t="shared" si="299"/>
        <v>INSERT INTO ZONE_MAP (SERVICE_ID, SERVICE_NAME, CODE, NW_GROUP, ZONE) VALUES (2,'Voice','04','HA NOI','NATIONAL');</v>
      </c>
    </row>
    <row r="3784" spans="1:11">
      <c r="A3784" s="25" t="s">
        <v>1334</v>
      </c>
      <c r="B3784" s="25" t="s">
        <v>1333</v>
      </c>
      <c r="C3784" s="25" t="s">
        <v>289</v>
      </c>
      <c r="D3784" s="25" t="s">
        <v>244</v>
      </c>
      <c r="E3784">
        <f t="shared" si="295"/>
        <v>2</v>
      </c>
      <c r="F3784" t="str">
        <f t="shared" si="296"/>
        <v>Voice</v>
      </c>
      <c r="G3784" t="str">
        <f t="shared" si="297"/>
        <v>CDH_04101_2</v>
      </c>
      <c r="H3784" t="str">
        <f>IF(ISNA(VLOOKUP(A3784,$A$3:A3783,1,0)),"","DUP!")</f>
        <v/>
      </c>
      <c r="I3784" t="str">
        <f>IF(ISNA(VLOOKUP(B3784,$B$3:B3783,1,0)),"","DUP!")</f>
        <v>DUP!</v>
      </c>
      <c r="J3784" t="str">
        <f t="shared" si="298"/>
        <v/>
      </c>
      <c r="K3784" t="str">
        <f t="shared" si="299"/>
        <v>INSERT INTO ZONE_MAP (SERVICE_ID, SERVICE_NAME, CODE, NW_GROUP, ZONE) VALUES (2,'Voice','04101','HA NOI','NATIONAL');</v>
      </c>
    </row>
    <row r="3785" spans="1:11">
      <c r="A3785" s="25" t="s">
        <v>1334</v>
      </c>
      <c r="B3785" s="25" t="s">
        <v>1333</v>
      </c>
      <c r="C3785" s="25" t="s">
        <v>289</v>
      </c>
      <c r="D3785" s="25" t="s">
        <v>244</v>
      </c>
      <c r="E3785">
        <f t="shared" si="295"/>
        <v>2</v>
      </c>
      <c r="F3785" t="str">
        <f t="shared" si="296"/>
        <v>Voice</v>
      </c>
      <c r="G3785" t="str">
        <f t="shared" si="297"/>
        <v>CDH_04101_2</v>
      </c>
      <c r="H3785" t="str">
        <f>IF(ISNA(VLOOKUP(A3785,$A$3:A3784,1,0)),"","DUP!")</f>
        <v>DUP!</v>
      </c>
      <c r="I3785" t="str">
        <f>IF(ISNA(VLOOKUP(B3785,$B$3:B3784,1,0)),"","DUP!")</f>
        <v>DUP!</v>
      </c>
      <c r="J3785" t="str">
        <f t="shared" si="298"/>
        <v/>
      </c>
      <c r="K3785" t="str">
        <f t="shared" si="299"/>
        <v/>
      </c>
    </row>
    <row r="3786" spans="1:11">
      <c r="A3786" s="25" t="s">
        <v>1334</v>
      </c>
      <c r="B3786" s="25" t="s">
        <v>1333</v>
      </c>
      <c r="C3786" s="25" t="s">
        <v>289</v>
      </c>
      <c r="D3786" s="25" t="s">
        <v>244</v>
      </c>
      <c r="E3786">
        <f t="shared" si="295"/>
        <v>2</v>
      </c>
      <c r="F3786" t="str">
        <f t="shared" si="296"/>
        <v>Voice</v>
      </c>
      <c r="G3786" t="str">
        <f t="shared" si="297"/>
        <v>CDH_04101_2</v>
      </c>
      <c r="H3786" t="str">
        <f>IF(ISNA(VLOOKUP(A3786,$A$3:A3785,1,0)),"","DUP!")</f>
        <v>DUP!</v>
      </c>
      <c r="I3786" t="str">
        <f>IF(ISNA(VLOOKUP(B3786,$B$3:B3785,1,0)),"","DUP!")</f>
        <v>DUP!</v>
      </c>
      <c r="J3786" t="str">
        <f t="shared" si="298"/>
        <v/>
      </c>
      <c r="K3786" t="str">
        <f t="shared" si="299"/>
        <v/>
      </c>
    </row>
    <row r="3787" spans="1:11">
      <c r="A3787" s="25" t="s">
        <v>1334</v>
      </c>
      <c r="B3787" s="25" t="s">
        <v>1333</v>
      </c>
      <c r="C3787" s="25" t="s">
        <v>289</v>
      </c>
      <c r="D3787" s="25" t="s">
        <v>245</v>
      </c>
      <c r="E3787">
        <f t="shared" si="295"/>
        <v>10</v>
      </c>
      <c r="F3787" t="str">
        <f t="shared" si="296"/>
        <v>Video Call</v>
      </c>
      <c r="G3787" t="str">
        <f t="shared" si="297"/>
        <v>CDH_04101_10</v>
      </c>
      <c r="H3787" t="str">
        <f>IF(ISNA(VLOOKUP(A3787,$A$3:A3786,1,0)),"","DUP!")</f>
        <v>DUP!</v>
      </c>
      <c r="I3787" t="str">
        <f>IF(ISNA(VLOOKUP(B3787,$B$3:B3786,1,0)),"","DUP!")</f>
        <v>DUP!</v>
      </c>
      <c r="J3787" t="str">
        <f t="shared" si="298"/>
        <v/>
      </c>
      <c r="K3787" t="str">
        <f t="shared" si="299"/>
        <v/>
      </c>
    </row>
    <row r="3788" spans="1:11">
      <c r="A3788" s="25" t="s">
        <v>1334</v>
      </c>
      <c r="B3788" s="25" t="s">
        <v>1333</v>
      </c>
      <c r="C3788" s="25" t="s">
        <v>289</v>
      </c>
      <c r="D3788" s="25" t="s">
        <v>245</v>
      </c>
      <c r="E3788">
        <f t="shared" si="295"/>
        <v>10</v>
      </c>
      <c r="F3788" t="str">
        <f t="shared" si="296"/>
        <v>Video Call</v>
      </c>
      <c r="G3788" t="str">
        <f t="shared" si="297"/>
        <v>CDH_04101_10</v>
      </c>
      <c r="H3788" t="str">
        <f>IF(ISNA(VLOOKUP(A3788,$A$3:A3787,1,0)),"","DUP!")</f>
        <v>DUP!</v>
      </c>
      <c r="I3788" t="str">
        <f>IF(ISNA(VLOOKUP(B3788,$B$3:B3787,1,0)),"","DUP!")</f>
        <v>DUP!</v>
      </c>
      <c r="J3788" t="str">
        <f t="shared" si="298"/>
        <v/>
      </c>
      <c r="K3788" t="str">
        <f t="shared" si="299"/>
        <v/>
      </c>
    </row>
    <row r="3789" spans="1:11">
      <c r="A3789" s="25" t="s">
        <v>1334</v>
      </c>
      <c r="B3789" s="25" t="s">
        <v>1333</v>
      </c>
      <c r="C3789" s="25" t="s">
        <v>289</v>
      </c>
      <c r="D3789" s="25" t="s">
        <v>245</v>
      </c>
      <c r="E3789">
        <f t="shared" si="295"/>
        <v>10</v>
      </c>
      <c r="F3789" t="str">
        <f t="shared" si="296"/>
        <v>Video Call</v>
      </c>
      <c r="G3789" t="str">
        <f t="shared" si="297"/>
        <v>CDH_04101_10</v>
      </c>
      <c r="H3789" t="str">
        <f>IF(ISNA(VLOOKUP(A3789,$A$3:A3788,1,0)),"","DUP!")</f>
        <v>DUP!</v>
      </c>
      <c r="I3789" t="str">
        <f>IF(ISNA(VLOOKUP(B3789,$B$3:B3788,1,0)),"","DUP!")</f>
        <v>DUP!</v>
      </c>
      <c r="J3789" t="str">
        <f t="shared" si="298"/>
        <v/>
      </c>
      <c r="K3789" t="str">
        <f t="shared" si="299"/>
        <v/>
      </c>
    </row>
    <row r="3790" spans="1:11">
      <c r="A3790" s="25" t="s">
        <v>1335</v>
      </c>
      <c r="B3790" s="25" t="s">
        <v>292</v>
      </c>
      <c r="C3790" s="25" t="s">
        <v>293</v>
      </c>
      <c r="D3790" s="25" t="s">
        <v>244</v>
      </c>
      <c r="E3790">
        <f t="shared" si="295"/>
        <v>2</v>
      </c>
      <c r="F3790" t="str">
        <f t="shared" si="296"/>
        <v>Voice</v>
      </c>
      <c r="G3790" t="str">
        <f t="shared" si="297"/>
        <v>VAS_041060_2</v>
      </c>
      <c r="H3790" t="str">
        <f>IF(ISNA(VLOOKUP(A3790,$A$3:A3789,1,0)),"","DUP!")</f>
        <v/>
      </c>
      <c r="I3790" t="str">
        <f>IF(ISNA(VLOOKUP(B3790,$B$3:B3789,1,0)),"","DUP!")</f>
        <v>DUP!</v>
      </c>
      <c r="J3790" t="str">
        <f t="shared" si="298"/>
        <v/>
      </c>
      <c r="K3790" t="str">
        <f t="shared" si="299"/>
        <v>INSERT INTO ZONE_MAP (SERVICE_ID, SERVICE_NAME, CODE, NW_GROUP, ZONE) VALUES (2,'Voice','041060','DICH VU 106X VTEL','NATIONAL');</v>
      </c>
    </row>
    <row r="3791" spans="1:11">
      <c r="A3791" s="25" t="s">
        <v>1336</v>
      </c>
      <c r="B3791" s="25" t="s">
        <v>292</v>
      </c>
      <c r="C3791" s="25" t="s">
        <v>293</v>
      </c>
      <c r="D3791" s="25" t="s">
        <v>244</v>
      </c>
      <c r="E3791">
        <f t="shared" si="295"/>
        <v>2</v>
      </c>
      <c r="F3791" t="str">
        <f t="shared" si="296"/>
        <v>Voice</v>
      </c>
      <c r="G3791" t="str">
        <f t="shared" si="297"/>
        <v>VAS_041061_2</v>
      </c>
      <c r="H3791" t="str">
        <f>IF(ISNA(VLOOKUP(A3791,$A$3:A3790,1,0)),"","DUP!")</f>
        <v/>
      </c>
      <c r="I3791" t="str">
        <f>IF(ISNA(VLOOKUP(B3791,$B$3:B3790,1,0)),"","DUP!")</f>
        <v>DUP!</v>
      </c>
      <c r="J3791" t="str">
        <f t="shared" si="298"/>
        <v/>
      </c>
      <c r="K3791" t="str">
        <f t="shared" si="299"/>
        <v>INSERT INTO ZONE_MAP (SERVICE_ID, SERVICE_NAME, CODE, NW_GROUP, ZONE) VALUES (2,'Voice','041061','DICH VU 106X VTEL','NATIONAL');</v>
      </c>
    </row>
    <row r="3792" spans="1:11">
      <c r="A3792" s="25" t="s">
        <v>1337</v>
      </c>
      <c r="B3792" s="25" t="s">
        <v>292</v>
      </c>
      <c r="C3792" s="25" t="s">
        <v>293</v>
      </c>
      <c r="D3792" s="25" t="s">
        <v>244</v>
      </c>
      <c r="E3792">
        <f t="shared" si="295"/>
        <v>2</v>
      </c>
      <c r="F3792" t="str">
        <f t="shared" si="296"/>
        <v>Voice</v>
      </c>
      <c r="G3792" t="str">
        <f t="shared" si="297"/>
        <v>VAS_041062_2</v>
      </c>
      <c r="H3792" t="str">
        <f>IF(ISNA(VLOOKUP(A3792,$A$3:A3791,1,0)),"","DUP!")</f>
        <v/>
      </c>
      <c r="I3792" t="str">
        <f>IF(ISNA(VLOOKUP(B3792,$B$3:B3791,1,0)),"","DUP!")</f>
        <v>DUP!</v>
      </c>
      <c r="J3792" t="str">
        <f t="shared" si="298"/>
        <v/>
      </c>
      <c r="K3792" t="str">
        <f t="shared" si="299"/>
        <v>INSERT INTO ZONE_MAP (SERVICE_ID, SERVICE_NAME, CODE, NW_GROUP, ZONE) VALUES (2,'Voice','041062','DICH VU 106X VTEL','NATIONAL');</v>
      </c>
    </row>
    <row r="3793" spans="1:11">
      <c r="A3793" s="25" t="s">
        <v>1338</v>
      </c>
      <c r="B3793" s="25" t="s">
        <v>292</v>
      </c>
      <c r="C3793" s="25" t="s">
        <v>293</v>
      </c>
      <c r="D3793" s="25" t="s">
        <v>244</v>
      </c>
      <c r="E3793">
        <f t="shared" si="295"/>
        <v>2</v>
      </c>
      <c r="F3793" t="str">
        <f t="shared" si="296"/>
        <v>Voice</v>
      </c>
      <c r="G3793" t="str">
        <f t="shared" si="297"/>
        <v>VAS_041066_2</v>
      </c>
      <c r="H3793" t="str">
        <f>IF(ISNA(VLOOKUP(A3793,$A$3:A3792,1,0)),"","DUP!")</f>
        <v/>
      </c>
      <c r="I3793" t="str">
        <f>IF(ISNA(VLOOKUP(B3793,$B$3:B3792,1,0)),"","DUP!")</f>
        <v>DUP!</v>
      </c>
      <c r="J3793" t="str">
        <f t="shared" si="298"/>
        <v/>
      </c>
      <c r="K3793" t="str">
        <f t="shared" si="299"/>
        <v>INSERT INTO ZONE_MAP (SERVICE_ID, SERVICE_NAME, CODE, NW_GROUP, ZONE) VALUES (2,'Voice','041066','DICH VU 106X VTEL','NATIONAL');</v>
      </c>
    </row>
    <row r="3794" spans="1:11">
      <c r="A3794" s="25" t="s">
        <v>1339</v>
      </c>
      <c r="B3794" s="25" t="s">
        <v>292</v>
      </c>
      <c r="C3794" s="25" t="s">
        <v>293</v>
      </c>
      <c r="D3794" s="25" t="s">
        <v>244</v>
      </c>
      <c r="E3794">
        <f t="shared" si="295"/>
        <v>2</v>
      </c>
      <c r="F3794" t="str">
        <f t="shared" si="296"/>
        <v>Voice</v>
      </c>
      <c r="G3794" t="str">
        <f t="shared" si="297"/>
        <v>VAS_041068_2</v>
      </c>
      <c r="H3794" t="str">
        <f>IF(ISNA(VLOOKUP(A3794,$A$3:A3793,1,0)),"","DUP!")</f>
        <v/>
      </c>
      <c r="I3794" t="str">
        <f>IF(ISNA(VLOOKUP(B3794,$B$3:B3793,1,0)),"","DUP!")</f>
        <v>DUP!</v>
      </c>
      <c r="J3794" t="str">
        <f t="shared" si="298"/>
        <v/>
      </c>
      <c r="K3794" t="str">
        <f t="shared" si="299"/>
        <v>INSERT INTO ZONE_MAP (SERVICE_ID, SERVICE_NAME, CODE, NW_GROUP, ZONE) VALUES (2,'Voice','041068','DICH VU 106X VTEL','NATIONAL');</v>
      </c>
    </row>
    <row r="3795" spans="1:11">
      <c r="A3795" s="25" t="s">
        <v>1340</v>
      </c>
      <c r="B3795" s="25" t="s">
        <v>292</v>
      </c>
      <c r="C3795" s="25" t="s">
        <v>293</v>
      </c>
      <c r="D3795" s="25" t="s">
        <v>244</v>
      </c>
      <c r="E3795">
        <f t="shared" si="295"/>
        <v>2</v>
      </c>
      <c r="F3795" t="str">
        <f t="shared" si="296"/>
        <v>Voice</v>
      </c>
      <c r="G3795" t="str">
        <f t="shared" si="297"/>
        <v>VAS_041069_2</v>
      </c>
      <c r="H3795" t="str">
        <f>IF(ISNA(VLOOKUP(A3795,$A$3:A3794,1,0)),"","DUP!")</f>
        <v/>
      </c>
      <c r="I3795" t="str">
        <f>IF(ISNA(VLOOKUP(B3795,$B$3:B3794,1,0)),"","DUP!")</f>
        <v>DUP!</v>
      </c>
      <c r="J3795" t="str">
        <f t="shared" si="298"/>
        <v/>
      </c>
      <c r="K3795" t="str">
        <f t="shared" si="299"/>
        <v>INSERT INTO ZONE_MAP (SERVICE_ID, SERVICE_NAME, CODE, NW_GROUP, ZONE) VALUES (2,'Voice','041069','DICH VU 106X VTEL','NATIONAL');</v>
      </c>
    </row>
    <row r="3796" spans="1:11">
      <c r="A3796" s="25" t="s">
        <v>1341</v>
      </c>
      <c r="B3796" s="25" t="s">
        <v>1333</v>
      </c>
      <c r="C3796" s="25" t="s">
        <v>289</v>
      </c>
      <c r="D3796" s="25" t="s">
        <v>244</v>
      </c>
      <c r="E3796">
        <f t="shared" si="295"/>
        <v>2</v>
      </c>
      <c r="F3796" t="str">
        <f t="shared" si="296"/>
        <v>Voice</v>
      </c>
      <c r="G3796" t="str">
        <f t="shared" si="297"/>
        <v>CDH_04110_2</v>
      </c>
      <c r="H3796" t="str">
        <f>IF(ISNA(VLOOKUP(A3796,$A$3:A3795,1,0)),"","DUP!")</f>
        <v/>
      </c>
      <c r="I3796" t="str">
        <f>IF(ISNA(VLOOKUP(B3796,$B$3:B3795,1,0)),"","DUP!")</f>
        <v>DUP!</v>
      </c>
      <c r="J3796" t="str">
        <f t="shared" si="298"/>
        <v/>
      </c>
      <c r="K3796" t="str">
        <f t="shared" si="299"/>
        <v>INSERT INTO ZONE_MAP (SERVICE_ID, SERVICE_NAME, CODE, NW_GROUP, ZONE) VALUES (2,'Voice','04110','HA NOI','NATIONAL');</v>
      </c>
    </row>
    <row r="3797" spans="1:11">
      <c r="A3797" s="25" t="s">
        <v>1341</v>
      </c>
      <c r="B3797" s="25" t="s">
        <v>1333</v>
      </c>
      <c r="C3797" s="25" t="s">
        <v>289</v>
      </c>
      <c r="D3797" s="25" t="s">
        <v>244</v>
      </c>
      <c r="E3797">
        <f t="shared" si="295"/>
        <v>2</v>
      </c>
      <c r="F3797" t="str">
        <f t="shared" si="296"/>
        <v>Voice</v>
      </c>
      <c r="G3797" t="str">
        <f t="shared" si="297"/>
        <v>CDH_04110_2</v>
      </c>
      <c r="H3797" t="str">
        <f>IF(ISNA(VLOOKUP(A3797,$A$3:A3796,1,0)),"","DUP!")</f>
        <v>DUP!</v>
      </c>
      <c r="I3797" t="str">
        <f>IF(ISNA(VLOOKUP(B3797,$B$3:B3796,1,0)),"","DUP!")</f>
        <v>DUP!</v>
      </c>
      <c r="J3797" t="str">
        <f t="shared" si="298"/>
        <v/>
      </c>
      <c r="K3797" t="str">
        <f t="shared" si="299"/>
        <v/>
      </c>
    </row>
    <row r="3798" spans="1:11">
      <c r="A3798" s="25" t="s">
        <v>1341</v>
      </c>
      <c r="B3798" s="25" t="s">
        <v>1333</v>
      </c>
      <c r="C3798" s="25" t="s">
        <v>289</v>
      </c>
      <c r="D3798" s="25" t="s">
        <v>244</v>
      </c>
      <c r="E3798">
        <f t="shared" si="295"/>
        <v>2</v>
      </c>
      <c r="F3798" t="str">
        <f t="shared" si="296"/>
        <v>Voice</v>
      </c>
      <c r="G3798" t="str">
        <f t="shared" si="297"/>
        <v>CDH_04110_2</v>
      </c>
      <c r="H3798" t="str">
        <f>IF(ISNA(VLOOKUP(A3798,$A$3:A3797,1,0)),"","DUP!")</f>
        <v>DUP!</v>
      </c>
      <c r="I3798" t="str">
        <f>IF(ISNA(VLOOKUP(B3798,$B$3:B3797,1,0)),"","DUP!")</f>
        <v>DUP!</v>
      </c>
      <c r="J3798" t="str">
        <f t="shared" si="298"/>
        <v/>
      </c>
      <c r="K3798" t="str">
        <f t="shared" si="299"/>
        <v/>
      </c>
    </row>
    <row r="3799" spans="1:11">
      <c r="A3799" s="25" t="s">
        <v>1341</v>
      </c>
      <c r="B3799" s="25" t="s">
        <v>1333</v>
      </c>
      <c r="C3799" s="25" t="s">
        <v>289</v>
      </c>
      <c r="D3799" s="25" t="s">
        <v>245</v>
      </c>
      <c r="E3799">
        <f t="shared" si="295"/>
        <v>10</v>
      </c>
      <c r="F3799" t="str">
        <f t="shared" si="296"/>
        <v>Video Call</v>
      </c>
      <c r="G3799" t="str">
        <f t="shared" si="297"/>
        <v>CDH_04110_10</v>
      </c>
      <c r="H3799" t="str">
        <f>IF(ISNA(VLOOKUP(A3799,$A$3:A3798,1,0)),"","DUP!")</f>
        <v>DUP!</v>
      </c>
      <c r="I3799" t="str">
        <f>IF(ISNA(VLOOKUP(B3799,$B$3:B3798,1,0)),"","DUP!")</f>
        <v>DUP!</v>
      </c>
      <c r="J3799" t="str">
        <f t="shared" si="298"/>
        <v/>
      </c>
      <c r="K3799" t="str">
        <f t="shared" si="299"/>
        <v/>
      </c>
    </row>
    <row r="3800" spans="1:11">
      <c r="A3800" s="25" t="s">
        <v>1341</v>
      </c>
      <c r="B3800" s="25" t="s">
        <v>1333</v>
      </c>
      <c r="C3800" s="25" t="s">
        <v>289</v>
      </c>
      <c r="D3800" s="25" t="s">
        <v>245</v>
      </c>
      <c r="E3800">
        <f t="shared" si="295"/>
        <v>10</v>
      </c>
      <c r="F3800" t="str">
        <f t="shared" si="296"/>
        <v>Video Call</v>
      </c>
      <c r="G3800" t="str">
        <f t="shared" si="297"/>
        <v>CDH_04110_10</v>
      </c>
      <c r="H3800" t="str">
        <f>IF(ISNA(VLOOKUP(A3800,$A$3:A3799,1,0)),"","DUP!")</f>
        <v>DUP!</v>
      </c>
      <c r="I3800" t="str">
        <f>IF(ISNA(VLOOKUP(B3800,$B$3:B3799,1,0)),"","DUP!")</f>
        <v>DUP!</v>
      </c>
      <c r="J3800" t="str">
        <f t="shared" si="298"/>
        <v/>
      </c>
      <c r="K3800" t="str">
        <f t="shared" si="299"/>
        <v/>
      </c>
    </row>
    <row r="3801" spans="1:11">
      <c r="A3801" s="25" t="s">
        <v>1341</v>
      </c>
      <c r="B3801" s="25" t="s">
        <v>1333</v>
      </c>
      <c r="C3801" s="25" t="s">
        <v>289</v>
      </c>
      <c r="D3801" s="25" t="s">
        <v>245</v>
      </c>
      <c r="E3801">
        <f t="shared" si="295"/>
        <v>10</v>
      </c>
      <c r="F3801" t="str">
        <f t="shared" si="296"/>
        <v>Video Call</v>
      </c>
      <c r="G3801" t="str">
        <f t="shared" si="297"/>
        <v>CDH_04110_10</v>
      </c>
      <c r="H3801" t="str">
        <f>IF(ISNA(VLOOKUP(A3801,$A$3:A3800,1,0)),"","DUP!")</f>
        <v>DUP!</v>
      </c>
      <c r="I3801" t="str">
        <f>IF(ISNA(VLOOKUP(B3801,$B$3:B3800,1,0)),"","DUP!")</f>
        <v>DUP!</v>
      </c>
      <c r="J3801" t="str">
        <f t="shared" si="298"/>
        <v/>
      </c>
      <c r="K3801" t="str">
        <f t="shared" si="299"/>
        <v/>
      </c>
    </row>
    <row r="3802" spans="1:11">
      <c r="A3802" s="25" t="s">
        <v>1342</v>
      </c>
      <c r="B3802" s="25" t="s">
        <v>301</v>
      </c>
      <c r="C3802" s="25" t="s">
        <v>302</v>
      </c>
      <c r="D3802" s="25" t="s">
        <v>244</v>
      </c>
      <c r="E3802">
        <f t="shared" si="295"/>
        <v>2</v>
      </c>
      <c r="F3802" t="str">
        <f t="shared" si="296"/>
        <v>Voice</v>
      </c>
      <c r="G3802" t="str">
        <f t="shared" si="297"/>
        <v>TAT_04116_2</v>
      </c>
      <c r="H3802" t="str">
        <f>IF(ISNA(VLOOKUP(A3802,$A$3:A3801,1,0)),"","DUP!")</f>
        <v/>
      </c>
      <c r="I3802" t="str">
        <f>IF(ISNA(VLOOKUP(B3802,$B$3:B3801,1,0)),"","DUP!")</f>
        <v>DUP!</v>
      </c>
      <c r="J3802" t="str">
        <f t="shared" si="298"/>
        <v/>
      </c>
      <c r="K3802" t="str">
        <f t="shared" si="299"/>
        <v>INSERT INTO ZONE_MAP (SERVICE_ID, SERVICE_NAME, CODE, NW_GROUP, ZONE) VALUES (2,'Voice','04116','DV DIEN THOAI','NATIONAL');</v>
      </c>
    </row>
    <row r="3803" spans="1:11">
      <c r="A3803" s="25" t="s">
        <v>1342</v>
      </c>
      <c r="B3803" s="25" t="s">
        <v>301</v>
      </c>
      <c r="C3803" s="25" t="s">
        <v>302</v>
      </c>
      <c r="D3803" s="25" t="s">
        <v>244</v>
      </c>
      <c r="E3803">
        <f t="shared" si="295"/>
        <v>2</v>
      </c>
      <c r="F3803" t="str">
        <f t="shared" si="296"/>
        <v>Voice</v>
      </c>
      <c r="G3803" t="str">
        <f t="shared" si="297"/>
        <v>TAT_04116_2</v>
      </c>
      <c r="H3803" t="str">
        <f>IF(ISNA(VLOOKUP(A3803,$A$3:A3802,1,0)),"","DUP!")</f>
        <v>DUP!</v>
      </c>
      <c r="I3803" t="str">
        <f>IF(ISNA(VLOOKUP(B3803,$B$3:B3802,1,0)),"","DUP!")</f>
        <v>DUP!</v>
      </c>
      <c r="J3803" t="str">
        <f t="shared" si="298"/>
        <v/>
      </c>
      <c r="K3803" t="str">
        <f t="shared" si="299"/>
        <v/>
      </c>
    </row>
    <row r="3804" spans="1:11">
      <c r="A3804" s="25" t="s">
        <v>1342</v>
      </c>
      <c r="B3804" s="25" t="s">
        <v>301</v>
      </c>
      <c r="C3804" s="25" t="s">
        <v>302</v>
      </c>
      <c r="D3804" s="25" t="s">
        <v>244</v>
      </c>
      <c r="E3804">
        <f t="shared" si="295"/>
        <v>2</v>
      </c>
      <c r="F3804" t="str">
        <f t="shared" si="296"/>
        <v>Voice</v>
      </c>
      <c r="G3804" t="str">
        <f t="shared" si="297"/>
        <v>TAT_04116_2</v>
      </c>
      <c r="H3804" t="str">
        <f>IF(ISNA(VLOOKUP(A3804,$A$3:A3803,1,0)),"","DUP!")</f>
        <v>DUP!</v>
      </c>
      <c r="I3804" t="str">
        <f>IF(ISNA(VLOOKUP(B3804,$B$3:B3803,1,0)),"","DUP!")</f>
        <v>DUP!</v>
      </c>
      <c r="J3804" t="str">
        <f t="shared" si="298"/>
        <v/>
      </c>
      <c r="K3804" t="str">
        <f t="shared" si="299"/>
        <v/>
      </c>
    </row>
    <row r="3805" spans="1:11">
      <c r="A3805" s="25" t="s">
        <v>1342</v>
      </c>
      <c r="B3805" s="25" t="s">
        <v>301</v>
      </c>
      <c r="C3805" s="25" t="s">
        <v>302</v>
      </c>
      <c r="D3805" s="25" t="s">
        <v>245</v>
      </c>
      <c r="E3805">
        <f t="shared" si="295"/>
        <v>10</v>
      </c>
      <c r="F3805" t="str">
        <f t="shared" si="296"/>
        <v>Video Call</v>
      </c>
      <c r="G3805" t="str">
        <f t="shared" si="297"/>
        <v>TAT_04116_10</v>
      </c>
      <c r="H3805" t="str">
        <f>IF(ISNA(VLOOKUP(A3805,$A$3:A3804,1,0)),"","DUP!")</f>
        <v>DUP!</v>
      </c>
      <c r="I3805" t="str">
        <f>IF(ISNA(VLOOKUP(B3805,$B$3:B3804,1,0)),"","DUP!")</f>
        <v>DUP!</v>
      </c>
      <c r="J3805" t="str">
        <f t="shared" si="298"/>
        <v/>
      </c>
      <c r="K3805" t="str">
        <f t="shared" si="299"/>
        <v/>
      </c>
    </row>
    <row r="3806" spans="1:11">
      <c r="A3806" s="25" t="s">
        <v>1342</v>
      </c>
      <c r="B3806" s="25" t="s">
        <v>301</v>
      </c>
      <c r="C3806" s="25" t="s">
        <v>302</v>
      </c>
      <c r="D3806" s="25" t="s">
        <v>245</v>
      </c>
      <c r="E3806">
        <f t="shared" si="295"/>
        <v>10</v>
      </c>
      <c r="F3806" t="str">
        <f t="shared" si="296"/>
        <v>Video Call</v>
      </c>
      <c r="G3806" t="str">
        <f t="shared" si="297"/>
        <v>TAT_04116_10</v>
      </c>
      <c r="H3806" t="str">
        <f>IF(ISNA(VLOOKUP(A3806,$A$3:A3805,1,0)),"","DUP!")</f>
        <v>DUP!</v>
      </c>
      <c r="I3806" t="str">
        <f>IF(ISNA(VLOOKUP(B3806,$B$3:B3805,1,0)),"","DUP!")</f>
        <v>DUP!</v>
      </c>
      <c r="J3806" t="str">
        <f t="shared" si="298"/>
        <v/>
      </c>
      <c r="K3806" t="str">
        <f t="shared" si="299"/>
        <v/>
      </c>
    </row>
    <row r="3807" spans="1:11">
      <c r="A3807" s="25" t="s">
        <v>1342</v>
      </c>
      <c r="B3807" s="25" t="s">
        <v>301</v>
      </c>
      <c r="C3807" s="25" t="s">
        <v>302</v>
      </c>
      <c r="D3807" s="25" t="s">
        <v>245</v>
      </c>
      <c r="E3807">
        <f t="shared" si="295"/>
        <v>10</v>
      </c>
      <c r="F3807" t="str">
        <f t="shared" si="296"/>
        <v>Video Call</v>
      </c>
      <c r="G3807" t="str">
        <f t="shared" si="297"/>
        <v>TAT_04116_10</v>
      </c>
      <c r="H3807" t="str">
        <f>IF(ISNA(VLOOKUP(A3807,$A$3:A3806,1,0)),"","DUP!")</f>
        <v>DUP!</v>
      </c>
      <c r="I3807" t="str">
        <f>IF(ISNA(VLOOKUP(B3807,$B$3:B3806,1,0)),"","DUP!")</f>
        <v>DUP!</v>
      </c>
      <c r="J3807" t="str">
        <f t="shared" si="298"/>
        <v/>
      </c>
      <c r="K3807" t="str">
        <f t="shared" si="299"/>
        <v/>
      </c>
    </row>
    <row r="3808" spans="1:11">
      <c r="A3808" s="25" t="s">
        <v>1343</v>
      </c>
      <c r="B3808" s="25" t="s">
        <v>301</v>
      </c>
      <c r="C3808" s="25" t="s">
        <v>302</v>
      </c>
      <c r="D3808" s="25" t="s">
        <v>244</v>
      </c>
      <c r="E3808">
        <f t="shared" si="295"/>
        <v>2</v>
      </c>
      <c r="F3808" t="str">
        <f t="shared" si="296"/>
        <v>Voice</v>
      </c>
      <c r="G3808" t="str">
        <f t="shared" si="297"/>
        <v>TAT_04117_2</v>
      </c>
      <c r="H3808" t="str">
        <f>IF(ISNA(VLOOKUP(A3808,$A$3:A3807,1,0)),"","DUP!")</f>
        <v/>
      </c>
      <c r="I3808" t="str">
        <f>IF(ISNA(VLOOKUP(B3808,$B$3:B3807,1,0)),"","DUP!")</f>
        <v>DUP!</v>
      </c>
      <c r="J3808" t="str">
        <f t="shared" si="298"/>
        <v/>
      </c>
      <c r="K3808" t="str">
        <f t="shared" si="299"/>
        <v>INSERT INTO ZONE_MAP (SERVICE_ID, SERVICE_NAME, CODE, NW_GROUP, ZONE) VALUES (2,'Voice','04117','DV DIEN THOAI','NATIONAL');</v>
      </c>
    </row>
    <row r="3809" spans="1:11">
      <c r="A3809" s="25" t="s">
        <v>1343</v>
      </c>
      <c r="B3809" s="25" t="s">
        <v>301</v>
      </c>
      <c r="C3809" s="25" t="s">
        <v>302</v>
      </c>
      <c r="D3809" s="25" t="s">
        <v>244</v>
      </c>
      <c r="E3809">
        <f t="shared" si="295"/>
        <v>2</v>
      </c>
      <c r="F3809" t="str">
        <f t="shared" si="296"/>
        <v>Voice</v>
      </c>
      <c r="G3809" t="str">
        <f t="shared" si="297"/>
        <v>TAT_04117_2</v>
      </c>
      <c r="H3809" t="str">
        <f>IF(ISNA(VLOOKUP(A3809,$A$3:A3808,1,0)),"","DUP!")</f>
        <v>DUP!</v>
      </c>
      <c r="I3809" t="str">
        <f>IF(ISNA(VLOOKUP(B3809,$B$3:B3808,1,0)),"","DUP!")</f>
        <v>DUP!</v>
      </c>
      <c r="J3809" t="str">
        <f t="shared" si="298"/>
        <v/>
      </c>
      <c r="K3809" t="str">
        <f t="shared" si="299"/>
        <v/>
      </c>
    </row>
    <row r="3810" spans="1:11">
      <c r="A3810" s="25" t="s">
        <v>1343</v>
      </c>
      <c r="B3810" s="25" t="s">
        <v>301</v>
      </c>
      <c r="C3810" s="25" t="s">
        <v>302</v>
      </c>
      <c r="D3810" s="25" t="s">
        <v>244</v>
      </c>
      <c r="E3810">
        <f t="shared" si="295"/>
        <v>2</v>
      </c>
      <c r="F3810" t="str">
        <f t="shared" si="296"/>
        <v>Voice</v>
      </c>
      <c r="G3810" t="str">
        <f t="shared" si="297"/>
        <v>TAT_04117_2</v>
      </c>
      <c r="H3810" t="str">
        <f>IF(ISNA(VLOOKUP(A3810,$A$3:A3809,1,0)),"","DUP!")</f>
        <v>DUP!</v>
      </c>
      <c r="I3810" t="str">
        <f>IF(ISNA(VLOOKUP(B3810,$B$3:B3809,1,0)),"","DUP!")</f>
        <v>DUP!</v>
      </c>
      <c r="J3810" t="str">
        <f t="shared" si="298"/>
        <v/>
      </c>
      <c r="K3810" t="str">
        <f t="shared" si="299"/>
        <v/>
      </c>
    </row>
    <row r="3811" spans="1:11">
      <c r="A3811" s="25" t="s">
        <v>1343</v>
      </c>
      <c r="B3811" s="25" t="s">
        <v>301</v>
      </c>
      <c r="C3811" s="25" t="s">
        <v>302</v>
      </c>
      <c r="D3811" s="25" t="s">
        <v>245</v>
      </c>
      <c r="E3811">
        <f t="shared" si="295"/>
        <v>10</v>
      </c>
      <c r="F3811" t="str">
        <f t="shared" si="296"/>
        <v>Video Call</v>
      </c>
      <c r="G3811" t="str">
        <f t="shared" si="297"/>
        <v>TAT_04117_10</v>
      </c>
      <c r="H3811" t="str">
        <f>IF(ISNA(VLOOKUP(A3811,$A$3:A3810,1,0)),"","DUP!")</f>
        <v>DUP!</v>
      </c>
      <c r="I3811" t="str">
        <f>IF(ISNA(VLOOKUP(B3811,$B$3:B3810,1,0)),"","DUP!")</f>
        <v>DUP!</v>
      </c>
      <c r="J3811" t="str">
        <f t="shared" si="298"/>
        <v/>
      </c>
      <c r="K3811" t="str">
        <f t="shared" si="299"/>
        <v/>
      </c>
    </row>
    <row r="3812" spans="1:11">
      <c r="A3812" s="25" t="s">
        <v>1343</v>
      </c>
      <c r="B3812" s="25" t="s">
        <v>301</v>
      </c>
      <c r="C3812" s="25" t="s">
        <v>302</v>
      </c>
      <c r="D3812" s="25" t="s">
        <v>245</v>
      </c>
      <c r="E3812">
        <f t="shared" si="295"/>
        <v>10</v>
      </c>
      <c r="F3812" t="str">
        <f t="shared" si="296"/>
        <v>Video Call</v>
      </c>
      <c r="G3812" t="str">
        <f t="shared" si="297"/>
        <v>TAT_04117_10</v>
      </c>
      <c r="H3812" t="str">
        <f>IF(ISNA(VLOOKUP(A3812,$A$3:A3811,1,0)),"","DUP!")</f>
        <v>DUP!</v>
      </c>
      <c r="I3812" t="str">
        <f>IF(ISNA(VLOOKUP(B3812,$B$3:B3811,1,0)),"","DUP!")</f>
        <v>DUP!</v>
      </c>
      <c r="J3812" t="str">
        <f t="shared" si="298"/>
        <v/>
      </c>
      <c r="K3812" t="str">
        <f t="shared" si="299"/>
        <v/>
      </c>
    </row>
    <row r="3813" spans="1:11">
      <c r="A3813" s="25" t="s">
        <v>1343</v>
      </c>
      <c r="B3813" s="25" t="s">
        <v>301</v>
      </c>
      <c r="C3813" s="25" t="s">
        <v>302</v>
      </c>
      <c r="D3813" s="25" t="s">
        <v>245</v>
      </c>
      <c r="E3813">
        <f t="shared" si="295"/>
        <v>10</v>
      </c>
      <c r="F3813" t="str">
        <f t="shared" si="296"/>
        <v>Video Call</v>
      </c>
      <c r="G3813" t="str">
        <f t="shared" si="297"/>
        <v>TAT_04117_10</v>
      </c>
      <c r="H3813" t="str">
        <f>IF(ISNA(VLOOKUP(A3813,$A$3:A3812,1,0)),"","DUP!")</f>
        <v>DUP!</v>
      </c>
      <c r="I3813" t="str">
        <f>IF(ISNA(VLOOKUP(B3813,$B$3:B3812,1,0)),"","DUP!")</f>
        <v>DUP!</v>
      </c>
      <c r="J3813" t="str">
        <f t="shared" si="298"/>
        <v/>
      </c>
      <c r="K3813" t="str">
        <f t="shared" si="299"/>
        <v/>
      </c>
    </row>
    <row r="3814" spans="1:11">
      <c r="A3814" s="25" t="s">
        <v>1344</v>
      </c>
      <c r="B3814" s="25" t="s">
        <v>301</v>
      </c>
      <c r="C3814" s="25" t="s">
        <v>302</v>
      </c>
      <c r="D3814" s="25" t="s">
        <v>244</v>
      </c>
      <c r="E3814">
        <f t="shared" si="295"/>
        <v>2</v>
      </c>
      <c r="F3814" t="str">
        <f t="shared" si="296"/>
        <v>Voice</v>
      </c>
      <c r="G3814" t="str">
        <f t="shared" si="297"/>
        <v>TAT_04118_2</v>
      </c>
      <c r="H3814" t="str">
        <f>IF(ISNA(VLOOKUP(A3814,$A$3:A3813,1,0)),"","DUP!")</f>
        <v/>
      </c>
      <c r="I3814" t="str">
        <f>IF(ISNA(VLOOKUP(B3814,$B$3:B3813,1,0)),"","DUP!")</f>
        <v>DUP!</v>
      </c>
      <c r="J3814" t="str">
        <f t="shared" si="298"/>
        <v/>
      </c>
      <c r="K3814" t="str">
        <f t="shared" si="299"/>
        <v>INSERT INTO ZONE_MAP (SERVICE_ID, SERVICE_NAME, CODE, NW_GROUP, ZONE) VALUES (2,'Voice','04118','DV DIEN THOAI','NATIONAL');</v>
      </c>
    </row>
    <row r="3815" spans="1:11">
      <c r="A3815" s="25" t="s">
        <v>1344</v>
      </c>
      <c r="B3815" s="25" t="s">
        <v>301</v>
      </c>
      <c r="C3815" s="25" t="s">
        <v>302</v>
      </c>
      <c r="D3815" s="25" t="s">
        <v>244</v>
      </c>
      <c r="E3815">
        <f t="shared" si="295"/>
        <v>2</v>
      </c>
      <c r="F3815" t="str">
        <f t="shared" si="296"/>
        <v>Voice</v>
      </c>
      <c r="G3815" t="str">
        <f t="shared" si="297"/>
        <v>TAT_04118_2</v>
      </c>
      <c r="H3815" t="str">
        <f>IF(ISNA(VLOOKUP(A3815,$A$3:A3814,1,0)),"","DUP!")</f>
        <v>DUP!</v>
      </c>
      <c r="I3815" t="str">
        <f>IF(ISNA(VLOOKUP(B3815,$B$3:B3814,1,0)),"","DUP!")</f>
        <v>DUP!</v>
      </c>
      <c r="J3815" t="str">
        <f t="shared" si="298"/>
        <v/>
      </c>
      <c r="K3815" t="str">
        <f t="shared" si="299"/>
        <v/>
      </c>
    </row>
    <row r="3816" spans="1:11">
      <c r="A3816" s="25" t="s">
        <v>1344</v>
      </c>
      <c r="B3816" s="25" t="s">
        <v>301</v>
      </c>
      <c r="C3816" s="25" t="s">
        <v>302</v>
      </c>
      <c r="D3816" s="25" t="s">
        <v>244</v>
      </c>
      <c r="E3816">
        <f t="shared" si="295"/>
        <v>2</v>
      </c>
      <c r="F3816" t="str">
        <f t="shared" si="296"/>
        <v>Voice</v>
      </c>
      <c r="G3816" t="str">
        <f t="shared" si="297"/>
        <v>TAT_04118_2</v>
      </c>
      <c r="H3816" t="str">
        <f>IF(ISNA(VLOOKUP(A3816,$A$3:A3815,1,0)),"","DUP!")</f>
        <v>DUP!</v>
      </c>
      <c r="I3816" t="str">
        <f>IF(ISNA(VLOOKUP(B3816,$B$3:B3815,1,0)),"","DUP!")</f>
        <v>DUP!</v>
      </c>
      <c r="J3816" t="str">
        <f t="shared" si="298"/>
        <v/>
      </c>
      <c r="K3816" t="str">
        <f t="shared" si="299"/>
        <v/>
      </c>
    </row>
    <row r="3817" spans="1:11">
      <c r="A3817" s="25" t="s">
        <v>1344</v>
      </c>
      <c r="B3817" s="25" t="s">
        <v>301</v>
      </c>
      <c r="C3817" s="25" t="s">
        <v>302</v>
      </c>
      <c r="D3817" s="25" t="s">
        <v>245</v>
      </c>
      <c r="E3817">
        <f t="shared" si="295"/>
        <v>10</v>
      </c>
      <c r="F3817" t="str">
        <f t="shared" si="296"/>
        <v>Video Call</v>
      </c>
      <c r="G3817" t="str">
        <f t="shared" si="297"/>
        <v>TAT_04118_10</v>
      </c>
      <c r="H3817" t="str">
        <f>IF(ISNA(VLOOKUP(A3817,$A$3:A3816,1,0)),"","DUP!")</f>
        <v>DUP!</v>
      </c>
      <c r="I3817" t="str">
        <f>IF(ISNA(VLOOKUP(B3817,$B$3:B3816,1,0)),"","DUP!")</f>
        <v>DUP!</v>
      </c>
      <c r="J3817" t="str">
        <f t="shared" si="298"/>
        <v/>
      </c>
      <c r="K3817" t="str">
        <f t="shared" si="299"/>
        <v/>
      </c>
    </row>
    <row r="3818" spans="1:11">
      <c r="A3818" s="25" t="s">
        <v>1344</v>
      </c>
      <c r="B3818" s="25" t="s">
        <v>301</v>
      </c>
      <c r="C3818" s="25" t="s">
        <v>302</v>
      </c>
      <c r="D3818" s="25" t="s">
        <v>245</v>
      </c>
      <c r="E3818">
        <f t="shared" si="295"/>
        <v>10</v>
      </c>
      <c r="F3818" t="str">
        <f t="shared" si="296"/>
        <v>Video Call</v>
      </c>
      <c r="G3818" t="str">
        <f t="shared" si="297"/>
        <v>TAT_04118_10</v>
      </c>
      <c r="H3818" t="str">
        <f>IF(ISNA(VLOOKUP(A3818,$A$3:A3817,1,0)),"","DUP!")</f>
        <v>DUP!</v>
      </c>
      <c r="I3818" t="str">
        <f>IF(ISNA(VLOOKUP(B3818,$B$3:B3817,1,0)),"","DUP!")</f>
        <v>DUP!</v>
      </c>
      <c r="J3818" t="str">
        <f t="shared" si="298"/>
        <v/>
      </c>
      <c r="K3818" t="str">
        <f t="shared" si="299"/>
        <v/>
      </c>
    </row>
    <row r="3819" spans="1:11">
      <c r="A3819" s="25" t="s">
        <v>1344</v>
      </c>
      <c r="B3819" s="25" t="s">
        <v>301</v>
      </c>
      <c r="C3819" s="25" t="s">
        <v>302</v>
      </c>
      <c r="D3819" s="25" t="s">
        <v>245</v>
      </c>
      <c r="E3819">
        <f t="shared" si="295"/>
        <v>10</v>
      </c>
      <c r="F3819" t="str">
        <f t="shared" si="296"/>
        <v>Video Call</v>
      </c>
      <c r="G3819" t="str">
        <f t="shared" si="297"/>
        <v>TAT_04118_10</v>
      </c>
      <c r="H3819" t="str">
        <f>IF(ISNA(VLOOKUP(A3819,$A$3:A3818,1,0)),"","DUP!")</f>
        <v>DUP!</v>
      </c>
      <c r="I3819" t="str">
        <f>IF(ISNA(VLOOKUP(B3819,$B$3:B3818,1,0)),"","DUP!")</f>
        <v>DUP!</v>
      </c>
      <c r="J3819" t="str">
        <f t="shared" si="298"/>
        <v/>
      </c>
      <c r="K3819" t="str">
        <f t="shared" si="299"/>
        <v/>
      </c>
    </row>
    <row r="3820" spans="1:11">
      <c r="A3820" s="25" t="s">
        <v>1345</v>
      </c>
      <c r="B3820" s="25" t="s">
        <v>306</v>
      </c>
      <c r="C3820" s="25" t="s">
        <v>307</v>
      </c>
      <c r="D3820" s="25" t="s">
        <v>244</v>
      </c>
      <c r="E3820">
        <f t="shared" si="295"/>
        <v>2</v>
      </c>
      <c r="F3820" t="str">
        <f t="shared" si="296"/>
        <v>Voice</v>
      </c>
      <c r="G3820" t="str">
        <f t="shared" si="297"/>
        <v>NET_041260_2</v>
      </c>
      <c r="H3820" t="str">
        <f>IF(ISNA(VLOOKUP(A3820,$A$3:A3819,1,0)),"","DUP!")</f>
        <v/>
      </c>
      <c r="I3820" t="str">
        <f>IF(ISNA(VLOOKUP(B3820,$B$3:B3819,1,0)),"","DUP!")</f>
        <v>DUP!</v>
      </c>
      <c r="J3820" t="str">
        <f t="shared" si="298"/>
        <v/>
      </c>
      <c r="K3820" t="str">
        <f t="shared" si="299"/>
        <v>INSERT INTO ZONE_MAP (SERVICE_ID, SERVICE_NAME, CODE, NW_GROUP, ZONE) VALUES (2,'Voice','041260','INTERNET','NATIONAL');</v>
      </c>
    </row>
    <row r="3821" spans="1:11">
      <c r="A3821" s="25" t="s">
        <v>1345</v>
      </c>
      <c r="B3821" s="25" t="s">
        <v>306</v>
      </c>
      <c r="C3821" s="25" t="s">
        <v>307</v>
      </c>
      <c r="D3821" s="25" t="s">
        <v>244</v>
      </c>
      <c r="E3821">
        <f t="shared" si="295"/>
        <v>2</v>
      </c>
      <c r="F3821" t="str">
        <f t="shared" si="296"/>
        <v>Voice</v>
      </c>
      <c r="G3821" t="str">
        <f t="shared" si="297"/>
        <v>NET_041260_2</v>
      </c>
      <c r="H3821" t="str">
        <f>IF(ISNA(VLOOKUP(A3821,$A$3:A3820,1,0)),"","DUP!")</f>
        <v>DUP!</v>
      </c>
      <c r="I3821" t="str">
        <f>IF(ISNA(VLOOKUP(B3821,$B$3:B3820,1,0)),"","DUP!")</f>
        <v>DUP!</v>
      </c>
      <c r="J3821" t="str">
        <f t="shared" si="298"/>
        <v/>
      </c>
      <c r="K3821" t="str">
        <f t="shared" si="299"/>
        <v/>
      </c>
    </row>
    <row r="3822" spans="1:11">
      <c r="A3822" s="25" t="s">
        <v>1345</v>
      </c>
      <c r="B3822" s="25" t="s">
        <v>306</v>
      </c>
      <c r="C3822" s="25" t="s">
        <v>307</v>
      </c>
      <c r="D3822" s="25" t="s">
        <v>244</v>
      </c>
      <c r="E3822">
        <f t="shared" si="295"/>
        <v>2</v>
      </c>
      <c r="F3822" t="str">
        <f t="shared" si="296"/>
        <v>Voice</v>
      </c>
      <c r="G3822" t="str">
        <f t="shared" si="297"/>
        <v>NET_041260_2</v>
      </c>
      <c r="H3822" t="str">
        <f>IF(ISNA(VLOOKUP(A3822,$A$3:A3821,1,0)),"","DUP!")</f>
        <v>DUP!</v>
      </c>
      <c r="I3822" t="str">
        <f>IF(ISNA(VLOOKUP(B3822,$B$3:B3821,1,0)),"","DUP!")</f>
        <v>DUP!</v>
      </c>
      <c r="J3822" t="str">
        <f t="shared" si="298"/>
        <v/>
      </c>
      <c r="K3822" t="str">
        <f t="shared" si="299"/>
        <v/>
      </c>
    </row>
    <row r="3823" spans="1:11">
      <c r="A3823" s="25" t="s">
        <v>1345</v>
      </c>
      <c r="B3823" s="25" t="s">
        <v>306</v>
      </c>
      <c r="C3823" s="25" t="s">
        <v>307</v>
      </c>
      <c r="D3823" s="25" t="s">
        <v>245</v>
      </c>
      <c r="E3823">
        <f t="shared" si="295"/>
        <v>10</v>
      </c>
      <c r="F3823" t="str">
        <f t="shared" si="296"/>
        <v>Video Call</v>
      </c>
      <c r="G3823" t="str">
        <f t="shared" si="297"/>
        <v>NET_041260_10</v>
      </c>
      <c r="H3823" t="str">
        <f>IF(ISNA(VLOOKUP(A3823,$A$3:A3822,1,0)),"","DUP!")</f>
        <v>DUP!</v>
      </c>
      <c r="I3823" t="str">
        <f>IF(ISNA(VLOOKUP(B3823,$B$3:B3822,1,0)),"","DUP!")</f>
        <v>DUP!</v>
      </c>
      <c r="J3823" t="str">
        <f t="shared" si="298"/>
        <v/>
      </c>
      <c r="K3823" t="str">
        <f t="shared" si="299"/>
        <v/>
      </c>
    </row>
    <row r="3824" spans="1:11">
      <c r="A3824" s="25" t="s">
        <v>1345</v>
      </c>
      <c r="B3824" s="25" t="s">
        <v>306</v>
      </c>
      <c r="C3824" s="25" t="s">
        <v>307</v>
      </c>
      <c r="D3824" s="25" t="s">
        <v>245</v>
      </c>
      <c r="E3824">
        <f t="shared" si="295"/>
        <v>10</v>
      </c>
      <c r="F3824" t="str">
        <f t="shared" si="296"/>
        <v>Video Call</v>
      </c>
      <c r="G3824" t="str">
        <f t="shared" si="297"/>
        <v>NET_041260_10</v>
      </c>
      <c r="H3824" t="str">
        <f>IF(ISNA(VLOOKUP(A3824,$A$3:A3823,1,0)),"","DUP!")</f>
        <v>DUP!</v>
      </c>
      <c r="I3824" t="str">
        <f>IF(ISNA(VLOOKUP(B3824,$B$3:B3823,1,0)),"","DUP!")</f>
        <v>DUP!</v>
      </c>
      <c r="J3824" t="str">
        <f t="shared" si="298"/>
        <v/>
      </c>
      <c r="K3824" t="str">
        <f t="shared" si="299"/>
        <v/>
      </c>
    </row>
    <row r="3825" spans="1:11">
      <c r="A3825" s="25" t="s">
        <v>1345</v>
      </c>
      <c r="B3825" s="25" t="s">
        <v>306</v>
      </c>
      <c r="C3825" s="25" t="s">
        <v>307</v>
      </c>
      <c r="D3825" s="25" t="s">
        <v>245</v>
      </c>
      <c r="E3825">
        <f t="shared" si="295"/>
        <v>10</v>
      </c>
      <c r="F3825" t="str">
        <f t="shared" si="296"/>
        <v>Video Call</v>
      </c>
      <c r="G3825" t="str">
        <f t="shared" si="297"/>
        <v>NET_041260_10</v>
      </c>
      <c r="H3825" t="str">
        <f>IF(ISNA(VLOOKUP(A3825,$A$3:A3824,1,0)),"","DUP!")</f>
        <v>DUP!</v>
      </c>
      <c r="I3825" t="str">
        <f>IF(ISNA(VLOOKUP(B3825,$B$3:B3824,1,0)),"","DUP!")</f>
        <v>DUP!</v>
      </c>
      <c r="J3825" t="str">
        <f t="shared" si="298"/>
        <v/>
      </c>
      <c r="K3825" t="str">
        <f t="shared" si="299"/>
        <v/>
      </c>
    </row>
    <row r="3826" spans="1:11">
      <c r="A3826" s="25" t="s">
        <v>1346</v>
      </c>
      <c r="B3826" s="25" t="s">
        <v>306</v>
      </c>
      <c r="C3826" s="25" t="s">
        <v>307</v>
      </c>
      <c r="D3826" s="25" t="s">
        <v>244</v>
      </c>
      <c r="E3826">
        <f t="shared" si="295"/>
        <v>2</v>
      </c>
      <c r="F3826" t="str">
        <f t="shared" si="296"/>
        <v>Voice</v>
      </c>
      <c r="G3826" t="str">
        <f t="shared" si="297"/>
        <v>NET_041268_2</v>
      </c>
      <c r="H3826" t="str">
        <f>IF(ISNA(VLOOKUP(A3826,$A$3:A3825,1,0)),"","DUP!")</f>
        <v/>
      </c>
      <c r="I3826" t="str">
        <f>IF(ISNA(VLOOKUP(B3826,$B$3:B3825,1,0)),"","DUP!")</f>
        <v>DUP!</v>
      </c>
      <c r="J3826" t="str">
        <f t="shared" si="298"/>
        <v/>
      </c>
      <c r="K3826" t="str">
        <f t="shared" si="299"/>
        <v>INSERT INTO ZONE_MAP (SERVICE_ID, SERVICE_NAME, CODE, NW_GROUP, ZONE) VALUES (2,'Voice','041268','INTERNET','NATIONAL');</v>
      </c>
    </row>
    <row r="3827" spans="1:11">
      <c r="A3827" s="25" t="s">
        <v>1346</v>
      </c>
      <c r="B3827" s="25" t="s">
        <v>306</v>
      </c>
      <c r="C3827" s="25" t="s">
        <v>307</v>
      </c>
      <c r="D3827" s="25" t="s">
        <v>244</v>
      </c>
      <c r="E3827">
        <f t="shared" si="295"/>
        <v>2</v>
      </c>
      <c r="F3827" t="str">
        <f t="shared" si="296"/>
        <v>Voice</v>
      </c>
      <c r="G3827" t="str">
        <f t="shared" si="297"/>
        <v>NET_041268_2</v>
      </c>
      <c r="H3827" t="str">
        <f>IF(ISNA(VLOOKUP(A3827,$A$3:A3826,1,0)),"","DUP!")</f>
        <v>DUP!</v>
      </c>
      <c r="I3827" t="str">
        <f>IF(ISNA(VLOOKUP(B3827,$B$3:B3826,1,0)),"","DUP!")</f>
        <v>DUP!</v>
      </c>
      <c r="J3827" t="str">
        <f t="shared" si="298"/>
        <v/>
      </c>
      <c r="K3827" t="str">
        <f t="shared" si="299"/>
        <v/>
      </c>
    </row>
    <row r="3828" spans="1:11">
      <c r="A3828" s="25" t="s">
        <v>1346</v>
      </c>
      <c r="B3828" s="25" t="s">
        <v>306</v>
      </c>
      <c r="C3828" s="25" t="s">
        <v>307</v>
      </c>
      <c r="D3828" s="25" t="s">
        <v>244</v>
      </c>
      <c r="E3828">
        <f t="shared" si="295"/>
        <v>2</v>
      </c>
      <c r="F3828" t="str">
        <f t="shared" si="296"/>
        <v>Voice</v>
      </c>
      <c r="G3828" t="str">
        <f t="shared" si="297"/>
        <v>NET_041268_2</v>
      </c>
      <c r="H3828" t="str">
        <f>IF(ISNA(VLOOKUP(A3828,$A$3:A3827,1,0)),"","DUP!")</f>
        <v>DUP!</v>
      </c>
      <c r="I3828" t="str">
        <f>IF(ISNA(VLOOKUP(B3828,$B$3:B3827,1,0)),"","DUP!")</f>
        <v>DUP!</v>
      </c>
      <c r="J3828" t="str">
        <f t="shared" si="298"/>
        <v/>
      </c>
      <c r="K3828" t="str">
        <f t="shared" si="299"/>
        <v/>
      </c>
    </row>
    <row r="3829" spans="1:11">
      <c r="A3829" s="25" t="s">
        <v>1346</v>
      </c>
      <c r="B3829" s="25" t="s">
        <v>306</v>
      </c>
      <c r="C3829" s="25" t="s">
        <v>307</v>
      </c>
      <c r="D3829" s="25" t="s">
        <v>245</v>
      </c>
      <c r="E3829">
        <f t="shared" si="295"/>
        <v>10</v>
      </c>
      <c r="F3829" t="str">
        <f t="shared" si="296"/>
        <v>Video Call</v>
      </c>
      <c r="G3829" t="str">
        <f t="shared" si="297"/>
        <v>NET_041268_10</v>
      </c>
      <c r="H3829" t="str">
        <f>IF(ISNA(VLOOKUP(A3829,$A$3:A3828,1,0)),"","DUP!")</f>
        <v>DUP!</v>
      </c>
      <c r="I3829" t="str">
        <f>IF(ISNA(VLOOKUP(B3829,$B$3:B3828,1,0)),"","DUP!")</f>
        <v>DUP!</v>
      </c>
      <c r="J3829" t="str">
        <f t="shared" si="298"/>
        <v/>
      </c>
      <c r="K3829" t="str">
        <f t="shared" si="299"/>
        <v/>
      </c>
    </row>
    <row r="3830" spans="1:11">
      <c r="A3830" s="25" t="s">
        <v>1346</v>
      </c>
      <c r="B3830" s="25" t="s">
        <v>306</v>
      </c>
      <c r="C3830" s="25" t="s">
        <v>307</v>
      </c>
      <c r="D3830" s="25" t="s">
        <v>245</v>
      </c>
      <c r="E3830">
        <f t="shared" si="295"/>
        <v>10</v>
      </c>
      <c r="F3830" t="str">
        <f t="shared" si="296"/>
        <v>Video Call</v>
      </c>
      <c r="G3830" t="str">
        <f t="shared" si="297"/>
        <v>NET_041268_10</v>
      </c>
      <c r="H3830" t="str">
        <f>IF(ISNA(VLOOKUP(A3830,$A$3:A3829,1,0)),"","DUP!")</f>
        <v>DUP!</v>
      </c>
      <c r="I3830" t="str">
        <f>IF(ISNA(VLOOKUP(B3830,$B$3:B3829,1,0)),"","DUP!")</f>
        <v>DUP!</v>
      </c>
      <c r="J3830" t="str">
        <f t="shared" si="298"/>
        <v/>
      </c>
      <c r="K3830" t="str">
        <f t="shared" si="299"/>
        <v/>
      </c>
    </row>
    <row r="3831" spans="1:11">
      <c r="A3831" s="25" t="s">
        <v>1346</v>
      </c>
      <c r="B3831" s="25" t="s">
        <v>306</v>
      </c>
      <c r="C3831" s="25" t="s">
        <v>307</v>
      </c>
      <c r="D3831" s="25" t="s">
        <v>245</v>
      </c>
      <c r="E3831">
        <f t="shared" si="295"/>
        <v>10</v>
      </c>
      <c r="F3831" t="str">
        <f t="shared" si="296"/>
        <v>Video Call</v>
      </c>
      <c r="G3831" t="str">
        <f t="shared" si="297"/>
        <v>NET_041268_10</v>
      </c>
      <c r="H3831" t="str">
        <f>IF(ISNA(VLOOKUP(A3831,$A$3:A3830,1,0)),"","DUP!")</f>
        <v>DUP!</v>
      </c>
      <c r="I3831" t="str">
        <f>IF(ISNA(VLOOKUP(B3831,$B$3:B3830,1,0)),"","DUP!")</f>
        <v>DUP!</v>
      </c>
      <c r="J3831" t="str">
        <f t="shared" si="298"/>
        <v/>
      </c>
      <c r="K3831" t="str">
        <f t="shared" si="299"/>
        <v/>
      </c>
    </row>
    <row r="3832" spans="1:11">
      <c r="A3832" s="25" t="s">
        <v>1347</v>
      </c>
      <c r="B3832" s="25" t="s">
        <v>306</v>
      </c>
      <c r="C3832" s="25" t="s">
        <v>307</v>
      </c>
      <c r="D3832" s="25" t="s">
        <v>244</v>
      </c>
      <c r="E3832">
        <f t="shared" si="295"/>
        <v>2</v>
      </c>
      <c r="F3832" t="str">
        <f t="shared" si="296"/>
        <v>Voice</v>
      </c>
      <c r="G3832" t="str">
        <f t="shared" si="297"/>
        <v>NET_041269_2</v>
      </c>
      <c r="H3832" t="str">
        <f>IF(ISNA(VLOOKUP(A3832,$A$3:A3831,1,0)),"","DUP!")</f>
        <v/>
      </c>
      <c r="I3832" t="str">
        <f>IF(ISNA(VLOOKUP(B3832,$B$3:B3831,1,0)),"","DUP!")</f>
        <v>DUP!</v>
      </c>
      <c r="J3832" t="str">
        <f t="shared" si="298"/>
        <v/>
      </c>
      <c r="K3832" t="str">
        <f t="shared" si="299"/>
        <v>INSERT INTO ZONE_MAP (SERVICE_ID, SERVICE_NAME, CODE, NW_GROUP, ZONE) VALUES (2,'Voice','041269','INTERNET','NATIONAL');</v>
      </c>
    </row>
    <row r="3833" spans="1:11">
      <c r="A3833" s="25" t="s">
        <v>1347</v>
      </c>
      <c r="B3833" s="25" t="s">
        <v>306</v>
      </c>
      <c r="C3833" s="25" t="s">
        <v>307</v>
      </c>
      <c r="D3833" s="25" t="s">
        <v>244</v>
      </c>
      <c r="E3833">
        <f t="shared" si="295"/>
        <v>2</v>
      </c>
      <c r="F3833" t="str">
        <f t="shared" si="296"/>
        <v>Voice</v>
      </c>
      <c r="G3833" t="str">
        <f t="shared" si="297"/>
        <v>NET_041269_2</v>
      </c>
      <c r="H3833" t="str">
        <f>IF(ISNA(VLOOKUP(A3833,$A$3:A3832,1,0)),"","DUP!")</f>
        <v>DUP!</v>
      </c>
      <c r="I3833" t="str">
        <f>IF(ISNA(VLOOKUP(B3833,$B$3:B3832,1,0)),"","DUP!")</f>
        <v>DUP!</v>
      </c>
      <c r="J3833" t="str">
        <f t="shared" si="298"/>
        <v/>
      </c>
      <c r="K3833" t="str">
        <f t="shared" si="299"/>
        <v/>
      </c>
    </row>
    <row r="3834" spans="1:11">
      <c r="A3834" s="25" t="s">
        <v>1347</v>
      </c>
      <c r="B3834" s="25" t="s">
        <v>306</v>
      </c>
      <c r="C3834" s="25" t="s">
        <v>307</v>
      </c>
      <c r="D3834" s="25" t="s">
        <v>244</v>
      </c>
      <c r="E3834">
        <f t="shared" si="295"/>
        <v>2</v>
      </c>
      <c r="F3834" t="str">
        <f t="shared" si="296"/>
        <v>Voice</v>
      </c>
      <c r="G3834" t="str">
        <f t="shared" si="297"/>
        <v>NET_041269_2</v>
      </c>
      <c r="H3834" t="str">
        <f>IF(ISNA(VLOOKUP(A3834,$A$3:A3833,1,0)),"","DUP!")</f>
        <v>DUP!</v>
      </c>
      <c r="I3834" t="str">
        <f>IF(ISNA(VLOOKUP(B3834,$B$3:B3833,1,0)),"","DUP!")</f>
        <v>DUP!</v>
      </c>
      <c r="J3834" t="str">
        <f t="shared" si="298"/>
        <v/>
      </c>
      <c r="K3834" t="str">
        <f t="shared" si="299"/>
        <v/>
      </c>
    </row>
    <row r="3835" spans="1:11">
      <c r="A3835" s="25" t="s">
        <v>1347</v>
      </c>
      <c r="B3835" s="25" t="s">
        <v>306</v>
      </c>
      <c r="C3835" s="25" t="s">
        <v>307</v>
      </c>
      <c r="D3835" s="25" t="s">
        <v>245</v>
      </c>
      <c r="E3835">
        <f t="shared" si="295"/>
        <v>10</v>
      </c>
      <c r="F3835" t="str">
        <f t="shared" si="296"/>
        <v>Video Call</v>
      </c>
      <c r="G3835" t="str">
        <f t="shared" si="297"/>
        <v>NET_041269_10</v>
      </c>
      <c r="H3835" t="str">
        <f>IF(ISNA(VLOOKUP(A3835,$A$3:A3834,1,0)),"","DUP!")</f>
        <v>DUP!</v>
      </c>
      <c r="I3835" t="str">
        <f>IF(ISNA(VLOOKUP(B3835,$B$3:B3834,1,0)),"","DUP!")</f>
        <v>DUP!</v>
      </c>
      <c r="J3835" t="str">
        <f t="shared" si="298"/>
        <v/>
      </c>
      <c r="K3835" t="str">
        <f t="shared" si="299"/>
        <v/>
      </c>
    </row>
    <row r="3836" spans="1:11">
      <c r="A3836" s="25" t="s">
        <v>1347</v>
      </c>
      <c r="B3836" s="25" t="s">
        <v>306</v>
      </c>
      <c r="C3836" s="25" t="s">
        <v>307</v>
      </c>
      <c r="D3836" s="25" t="s">
        <v>245</v>
      </c>
      <c r="E3836">
        <f t="shared" si="295"/>
        <v>10</v>
      </c>
      <c r="F3836" t="str">
        <f t="shared" si="296"/>
        <v>Video Call</v>
      </c>
      <c r="G3836" t="str">
        <f t="shared" si="297"/>
        <v>NET_041269_10</v>
      </c>
      <c r="H3836" t="str">
        <f>IF(ISNA(VLOOKUP(A3836,$A$3:A3835,1,0)),"","DUP!")</f>
        <v>DUP!</v>
      </c>
      <c r="I3836" t="str">
        <f>IF(ISNA(VLOOKUP(B3836,$B$3:B3835,1,0)),"","DUP!")</f>
        <v>DUP!</v>
      </c>
      <c r="J3836" t="str">
        <f t="shared" si="298"/>
        <v/>
      </c>
      <c r="K3836" t="str">
        <f t="shared" si="299"/>
        <v/>
      </c>
    </row>
    <row r="3837" spans="1:11">
      <c r="A3837" s="25" t="s">
        <v>1347</v>
      </c>
      <c r="B3837" s="25" t="s">
        <v>306</v>
      </c>
      <c r="C3837" s="25" t="s">
        <v>307</v>
      </c>
      <c r="D3837" s="25" t="s">
        <v>245</v>
      </c>
      <c r="E3837">
        <f t="shared" si="295"/>
        <v>10</v>
      </c>
      <c r="F3837" t="str">
        <f t="shared" si="296"/>
        <v>Video Call</v>
      </c>
      <c r="G3837" t="str">
        <f t="shared" si="297"/>
        <v>NET_041269_10</v>
      </c>
      <c r="H3837" t="str">
        <f>IF(ISNA(VLOOKUP(A3837,$A$3:A3836,1,0)),"","DUP!")</f>
        <v>DUP!</v>
      </c>
      <c r="I3837" t="str">
        <f>IF(ISNA(VLOOKUP(B3837,$B$3:B3836,1,0)),"","DUP!")</f>
        <v>DUP!</v>
      </c>
      <c r="J3837" t="str">
        <f t="shared" si="298"/>
        <v/>
      </c>
      <c r="K3837" t="str">
        <f t="shared" si="299"/>
        <v/>
      </c>
    </row>
    <row r="3838" spans="1:11">
      <c r="A3838" s="25" t="s">
        <v>1348</v>
      </c>
      <c r="B3838" s="25" t="s">
        <v>306</v>
      </c>
      <c r="C3838" s="25" t="s">
        <v>307</v>
      </c>
      <c r="D3838" s="25" t="s">
        <v>244</v>
      </c>
      <c r="E3838">
        <f t="shared" si="295"/>
        <v>2</v>
      </c>
      <c r="F3838" t="str">
        <f t="shared" si="296"/>
        <v>Voice</v>
      </c>
      <c r="G3838" t="str">
        <f t="shared" si="297"/>
        <v>NET_041270_2</v>
      </c>
      <c r="H3838" t="str">
        <f>IF(ISNA(VLOOKUP(A3838,$A$3:A3837,1,0)),"","DUP!")</f>
        <v/>
      </c>
      <c r="I3838" t="str">
        <f>IF(ISNA(VLOOKUP(B3838,$B$3:B3837,1,0)),"","DUP!")</f>
        <v>DUP!</v>
      </c>
      <c r="J3838" t="str">
        <f t="shared" si="298"/>
        <v/>
      </c>
      <c r="K3838" t="str">
        <f t="shared" si="299"/>
        <v>INSERT INTO ZONE_MAP (SERVICE_ID, SERVICE_NAME, CODE, NW_GROUP, ZONE) VALUES (2,'Voice','041270','INTERNET','NATIONAL');</v>
      </c>
    </row>
    <row r="3839" spans="1:11">
      <c r="A3839" s="25" t="s">
        <v>1349</v>
      </c>
      <c r="B3839" s="25" t="s">
        <v>306</v>
      </c>
      <c r="C3839" s="25" t="s">
        <v>307</v>
      </c>
      <c r="D3839" s="25" t="s">
        <v>244</v>
      </c>
      <c r="E3839">
        <f t="shared" si="295"/>
        <v>2</v>
      </c>
      <c r="F3839" t="str">
        <f t="shared" si="296"/>
        <v>Voice</v>
      </c>
      <c r="G3839" t="str">
        <f t="shared" si="297"/>
        <v>NET_041278_2</v>
      </c>
      <c r="H3839" t="str">
        <f>IF(ISNA(VLOOKUP(A3839,$A$3:A3838,1,0)),"","DUP!")</f>
        <v/>
      </c>
      <c r="I3839" t="str">
        <f>IF(ISNA(VLOOKUP(B3839,$B$3:B3838,1,0)),"","DUP!")</f>
        <v>DUP!</v>
      </c>
      <c r="J3839" t="str">
        <f t="shared" si="298"/>
        <v/>
      </c>
      <c r="K3839" t="str">
        <f t="shared" si="299"/>
        <v>INSERT INTO ZONE_MAP (SERVICE_ID, SERVICE_NAME, CODE, NW_GROUP, ZONE) VALUES (2,'Voice','041278','INTERNET','NATIONAL');</v>
      </c>
    </row>
    <row r="3840" spans="1:11">
      <c r="A3840" s="25" t="s">
        <v>1350</v>
      </c>
      <c r="B3840" s="25" t="s">
        <v>306</v>
      </c>
      <c r="C3840" s="25" t="s">
        <v>307</v>
      </c>
      <c r="D3840" s="25" t="s">
        <v>244</v>
      </c>
      <c r="E3840">
        <f t="shared" si="295"/>
        <v>2</v>
      </c>
      <c r="F3840" t="str">
        <f t="shared" si="296"/>
        <v>Voice</v>
      </c>
      <c r="G3840" t="str">
        <f t="shared" si="297"/>
        <v>NET_041280_2</v>
      </c>
      <c r="H3840" t="str">
        <f>IF(ISNA(VLOOKUP(A3840,$A$3:A3839,1,0)),"","DUP!")</f>
        <v/>
      </c>
      <c r="I3840" t="str">
        <f>IF(ISNA(VLOOKUP(B3840,$B$3:B3839,1,0)),"","DUP!")</f>
        <v>DUP!</v>
      </c>
      <c r="J3840" t="str">
        <f t="shared" si="298"/>
        <v/>
      </c>
      <c r="K3840" t="str">
        <f t="shared" si="299"/>
        <v>INSERT INTO ZONE_MAP (SERVICE_ID, SERVICE_NAME, CODE, NW_GROUP, ZONE) VALUES (2,'Voice','041280','INTERNET','NATIONAL');</v>
      </c>
    </row>
    <row r="3841" spans="1:11">
      <c r="A3841" s="25" t="s">
        <v>1351</v>
      </c>
      <c r="B3841" s="25" t="s">
        <v>306</v>
      </c>
      <c r="C3841" s="25" t="s">
        <v>307</v>
      </c>
      <c r="D3841" s="25" t="s">
        <v>244</v>
      </c>
      <c r="E3841">
        <f t="shared" si="295"/>
        <v>2</v>
      </c>
      <c r="F3841" t="str">
        <f t="shared" si="296"/>
        <v>Voice</v>
      </c>
      <c r="G3841" t="str">
        <f t="shared" si="297"/>
        <v>NET_041284_2</v>
      </c>
      <c r="H3841" t="str">
        <f>IF(ISNA(VLOOKUP(A3841,$A$3:A3840,1,0)),"","DUP!")</f>
        <v/>
      </c>
      <c r="I3841" t="str">
        <f>IF(ISNA(VLOOKUP(B3841,$B$3:B3840,1,0)),"","DUP!")</f>
        <v>DUP!</v>
      </c>
      <c r="J3841" t="str">
        <f t="shared" si="298"/>
        <v/>
      </c>
      <c r="K3841" t="str">
        <f t="shared" si="299"/>
        <v>INSERT INTO ZONE_MAP (SERVICE_ID, SERVICE_NAME, CODE, NW_GROUP, ZONE) VALUES (2,'Voice','041284','INTERNET','NATIONAL');</v>
      </c>
    </row>
    <row r="3842" spans="1:11">
      <c r="A3842" s="25" t="s">
        <v>1352</v>
      </c>
      <c r="B3842" s="25" t="s">
        <v>315</v>
      </c>
      <c r="C3842" s="25" t="s">
        <v>316</v>
      </c>
      <c r="D3842" s="25" t="s">
        <v>244</v>
      </c>
      <c r="E3842">
        <f t="shared" si="295"/>
        <v>2</v>
      </c>
      <c r="F3842" t="str">
        <f t="shared" si="296"/>
        <v>Voice</v>
      </c>
      <c r="G3842" t="str">
        <f t="shared" si="297"/>
        <v>SNC_04141_2</v>
      </c>
      <c r="H3842" t="str">
        <f>IF(ISNA(VLOOKUP(A3842,$A$3:A3841,1,0)),"","DUP!")</f>
        <v/>
      </c>
      <c r="I3842" t="str">
        <f>IF(ISNA(VLOOKUP(B3842,$B$3:B3841,1,0)),"","DUP!")</f>
        <v>DUP!</v>
      </c>
      <c r="J3842" t="str">
        <f t="shared" si="298"/>
        <v/>
      </c>
      <c r="K3842" t="str">
        <f t="shared" si="299"/>
        <v>INSERT INTO ZONE_MAP (SERVICE_ID, SERVICE_NAME, CODE, NW_GROUP, ZONE) VALUES (2,'Voice','04141','NHAN TIN','NATIONAL');</v>
      </c>
    </row>
    <row r="3843" spans="1:11">
      <c r="A3843" s="25" t="s">
        <v>1353</v>
      </c>
      <c r="B3843" s="25" t="s">
        <v>1333</v>
      </c>
      <c r="C3843" s="25" t="s">
        <v>318</v>
      </c>
      <c r="D3843" s="25" t="s">
        <v>244</v>
      </c>
      <c r="E3843">
        <f t="shared" si="295"/>
        <v>2</v>
      </c>
      <c r="F3843" t="str">
        <f t="shared" si="296"/>
        <v>Voice</v>
      </c>
      <c r="G3843" t="str">
        <f t="shared" si="297"/>
        <v>CVL_042_2</v>
      </c>
      <c r="H3843" t="str">
        <f>IF(ISNA(VLOOKUP(A3843,$A$3:A3842,1,0)),"","DUP!")</f>
        <v/>
      </c>
      <c r="I3843" t="str">
        <f>IF(ISNA(VLOOKUP(B3843,$B$3:B3842,1,0)),"","DUP!")</f>
        <v>DUP!</v>
      </c>
      <c r="J3843" t="str">
        <f t="shared" si="298"/>
        <v/>
      </c>
      <c r="K3843" t="str">
        <f t="shared" si="299"/>
        <v>INSERT INTO ZONE_MAP (SERVICE_ID, SERVICE_NAME, CODE, NW_GROUP, ZONE) VALUES (2,'Voice','042','HA NOI','NATIONAL');</v>
      </c>
    </row>
    <row r="3844" spans="1:11">
      <c r="A3844" s="25" t="s">
        <v>1354</v>
      </c>
      <c r="B3844" s="25" t="s">
        <v>1333</v>
      </c>
      <c r="C3844" s="25" t="s">
        <v>243</v>
      </c>
      <c r="D3844" s="25" t="s">
        <v>244</v>
      </c>
      <c r="E3844">
        <f t="shared" ref="E3844:E3907" si="300">IF(D3844="NORMAL",2,10)</f>
        <v>2</v>
      </c>
      <c r="F3844" t="str">
        <f t="shared" ref="F3844:F3907" si="301">IF(D3844="NORMAL","Voice","Video Call")</f>
        <v>Voice</v>
      </c>
      <c r="G3844" t="str">
        <f t="shared" ref="G3844:G3907" si="302">C3844&amp;"_"&amp;A3844&amp;"_"&amp;E3844</f>
        <v>CVP_043_2</v>
      </c>
      <c r="H3844" t="str">
        <f>IF(ISNA(VLOOKUP(A3844,$A$3:A3843,1,0)),"","DUP!")</f>
        <v/>
      </c>
      <c r="I3844" t="str">
        <f>IF(ISNA(VLOOKUP(B3844,$B$3:B3843,1,0)),"","DUP!")</f>
        <v>DUP!</v>
      </c>
      <c r="J3844" t="str">
        <f t="shared" ref="J3844:J3907" si="303">IF(I3844="DUP!","",B3844)</f>
        <v/>
      </c>
      <c r="K3844" t="str">
        <f t="shared" ref="K3844:K3907" si="304">IF(H3844="DUP!","","INSERT INTO ZONE_MAP (SERVICE_ID, SERVICE_NAME, CODE, NW_GROUP, ZONE) VALUES ("&amp;E3844&amp;",'"&amp;F3844&amp;"','"&amp;A3844&amp;"','"&amp;B3844&amp;"','"&amp;IF(B3844="VINAPHONE","INTERNAL","NATIONAL")&amp;"');")</f>
        <v>INSERT INTO ZONE_MAP (SERVICE_ID, SERVICE_NAME, CODE, NW_GROUP, ZONE) VALUES (2,'Voice','043','HA NOI','NATIONAL');</v>
      </c>
    </row>
    <row r="3845" spans="1:11">
      <c r="A3845" s="25" t="s">
        <v>1354</v>
      </c>
      <c r="B3845" s="25" t="s">
        <v>1333</v>
      </c>
      <c r="C3845" s="25" t="s">
        <v>243</v>
      </c>
      <c r="D3845" s="25" t="s">
        <v>244</v>
      </c>
      <c r="E3845">
        <f t="shared" si="300"/>
        <v>2</v>
      </c>
      <c r="F3845" t="str">
        <f t="shared" si="301"/>
        <v>Voice</v>
      </c>
      <c r="G3845" t="str">
        <f t="shared" si="302"/>
        <v>CVP_043_2</v>
      </c>
      <c r="H3845" t="str">
        <f>IF(ISNA(VLOOKUP(A3845,$A$3:A3844,1,0)),"","DUP!")</f>
        <v>DUP!</v>
      </c>
      <c r="I3845" t="str">
        <f>IF(ISNA(VLOOKUP(B3845,$B$3:B3844,1,0)),"","DUP!")</f>
        <v>DUP!</v>
      </c>
      <c r="J3845" t="str">
        <f t="shared" si="303"/>
        <v/>
      </c>
      <c r="K3845" t="str">
        <f t="shared" si="304"/>
        <v/>
      </c>
    </row>
    <row r="3846" spans="1:11">
      <c r="A3846" s="25" t="s">
        <v>1354</v>
      </c>
      <c r="B3846" s="25" t="s">
        <v>1333</v>
      </c>
      <c r="C3846" s="25" t="s">
        <v>243</v>
      </c>
      <c r="D3846" s="25" t="s">
        <v>244</v>
      </c>
      <c r="E3846">
        <f t="shared" si="300"/>
        <v>2</v>
      </c>
      <c r="F3846" t="str">
        <f t="shared" si="301"/>
        <v>Voice</v>
      </c>
      <c r="G3846" t="str">
        <f t="shared" si="302"/>
        <v>CVP_043_2</v>
      </c>
      <c r="H3846" t="str">
        <f>IF(ISNA(VLOOKUP(A3846,$A$3:A3845,1,0)),"","DUP!")</f>
        <v>DUP!</v>
      </c>
      <c r="I3846" t="str">
        <f>IF(ISNA(VLOOKUP(B3846,$B$3:B3845,1,0)),"","DUP!")</f>
        <v>DUP!</v>
      </c>
      <c r="J3846" t="str">
        <f t="shared" si="303"/>
        <v/>
      </c>
      <c r="K3846" t="str">
        <f t="shared" si="304"/>
        <v/>
      </c>
    </row>
    <row r="3847" spans="1:11">
      <c r="A3847" s="25" t="s">
        <v>1354</v>
      </c>
      <c r="B3847" s="25" t="s">
        <v>1333</v>
      </c>
      <c r="C3847" s="25" t="s">
        <v>243</v>
      </c>
      <c r="D3847" s="25" t="s">
        <v>245</v>
      </c>
      <c r="E3847">
        <f t="shared" si="300"/>
        <v>10</v>
      </c>
      <c r="F3847" t="str">
        <f t="shared" si="301"/>
        <v>Video Call</v>
      </c>
      <c r="G3847" t="str">
        <f t="shared" si="302"/>
        <v>CVP_043_10</v>
      </c>
      <c r="H3847" t="str">
        <f>IF(ISNA(VLOOKUP(A3847,$A$3:A3846,1,0)),"","DUP!")</f>
        <v>DUP!</v>
      </c>
      <c r="I3847" t="str">
        <f>IF(ISNA(VLOOKUP(B3847,$B$3:B3846,1,0)),"","DUP!")</f>
        <v>DUP!</v>
      </c>
      <c r="J3847" t="str">
        <f t="shared" si="303"/>
        <v/>
      </c>
      <c r="K3847" t="str">
        <f t="shared" si="304"/>
        <v/>
      </c>
    </row>
    <row r="3848" spans="1:11">
      <c r="A3848" s="25" t="s">
        <v>1354</v>
      </c>
      <c r="B3848" s="25" t="s">
        <v>1333</v>
      </c>
      <c r="C3848" s="25" t="s">
        <v>243</v>
      </c>
      <c r="D3848" s="25" t="s">
        <v>245</v>
      </c>
      <c r="E3848">
        <f t="shared" si="300"/>
        <v>10</v>
      </c>
      <c r="F3848" t="str">
        <f t="shared" si="301"/>
        <v>Video Call</v>
      </c>
      <c r="G3848" t="str">
        <f t="shared" si="302"/>
        <v>CVP_043_10</v>
      </c>
      <c r="H3848" t="str">
        <f>IF(ISNA(VLOOKUP(A3848,$A$3:A3847,1,0)),"","DUP!")</f>
        <v>DUP!</v>
      </c>
      <c r="I3848" t="str">
        <f>IF(ISNA(VLOOKUP(B3848,$B$3:B3847,1,0)),"","DUP!")</f>
        <v>DUP!</v>
      </c>
      <c r="J3848" t="str">
        <f t="shared" si="303"/>
        <v/>
      </c>
      <c r="K3848" t="str">
        <f t="shared" si="304"/>
        <v/>
      </c>
    </row>
    <row r="3849" spans="1:11">
      <c r="A3849" s="25" t="s">
        <v>1354</v>
      </c>
      <c r="B3849" s="25" t="s">
        <v>1333</v>
      </c>
      <c r="C3849" s="25" t="s">
        <v>243</v>
      </c>
      <c r="D3849" s="25" t="s">
        <v>245</v>
      </c>
      <c r="E3849">
        <f t="shared" si="300"/>
        <v>10</v>
      </c>
      <c r="F3849" t="str">
        <f t="shared" si="301"/>
        <v>Video Call</v>
      </c>
      <c r="G3849" t="str">
        <f t="shared" si="302"/>
        <v>CVP_043_10</v>
      </c>
      <c r="H3849" t="str">
        <f>IF(ISNA(VLOOKUP(A3849,$A$3:A3848,1,0)),"","DUP!")</f>
        <v>DUP!</v>
      </c>
      <c r="I3849" t="str">
        <f>IF(ISNA(VLOOKUP(B3849,$B$3:B3848,1,0)),"","DUP!")</f>
        <v>DUP!</v>
      </c>
      <c r="J3849" t="str">
        <f t="shared" si="303"/>
        <v/>
      </c>
      <c r="K3849" t="str">
        <f t="shared" si="304"/>
        <v/>
      </c>
    </row>
    <row r="3850" spans="1:11">
      <c r="A3850" s="25" t="s">
        <v>1355</v>
      </c>
      <c r="B3850" s="25" t="s">
        <v>1356</v>
      </c>
      <c r="C3850" s="25" t="s">
        <v>243</v>
      </c>
      <c r="D3850" s="25" t="s">
        <v>244</v>
      </c>
      <c r="E3850">
        <f t="shared" si="300"/>
        <v>2</v>
      </c>
      <c r="F3850" t="str">
        <f t="shared" si="301"/>
        <v>Voice</v>
      </c>
      <c r="G3850" t="str">
        <f t="shared" si="302"/>
        <v>CVP_0437919191_2</v>
      </c>
      <c r="H3850" t="str">
        <f>IF(ISNA(VLOOKUP(A3850,$A$3:A3849,1,0)),"","DUP!")</f>
        <v/>
      </c>
      <c r="I3850" t="str">
        <f>IF(ISNA(VLOOKUP(B3850,$B$3:B3849,1,0)),"","DUP!")</f>
        <v/>
      </c>
      <c r="J3850" t="str">
        <f t="shared" si="303"/>
        <v>HA NOI - FM 91</v>
      </c>
      <c r="K3850" t="str">
        <f t="shared" si="304"/>
        <v>INSERT INTO ZONE_MAP (SERVICE_ID, SERVICE_NAME, CODE, NW_GROUP, ZONE) VALUES (2,'Voice','0437919191','HA NOI - FM 91','NATIONAL');</v>
      </c>
    </row>
    <row r="3851" spans="1:11">
      <c r="A3851" s="25" t="s">
        <v>1357</v>
      </c>
      <c r="B3851" s="25" t="s">
        <v>1356</v>
      </c>
      <c r="C3851" s="25" t="s">
        <v>243</v>
      </c>
      <c r="D3851" s="25" t="s">
        <v>244</v>
      </c>
      <c r="E3851">
        <f t="shared" si="300"/>
        <v>2</v>
      </c>
      <c r="F3851" t="str">
        <f t="shared" si="301"/>
        <v>Voice</v>
      </c>
      <c r="G3851" t="str">
        <f t="shared" si="302"/>
        <v>CVP_0439362626_2</v>
      </c>
      <c r="H3851" t="str">
        <f>IF(ISNA(VLOOKUP(A3851,$A$3:A3850,1,0)),"","DUP!")</f>
        <v/>
      </c>
      <c r="I3851" t="str">
        <f>IF(ISNA(VLOOKUP(B3851,$B$3:B3850,1,0)),"","DUP!")</f>
        <v>DUP!</v>
      </c>
      <c r="J3851" t="str">
        <f t="shared" si="303"/>
        <v/>
      </c>
      <c r="K3851" t="str">
        <f t="shared" si="304"/>
        <v>INSERT INTO ZONE_MAP (SERVICE_ID, SERVICE_NAME, CODE, NW_GROUP, ZONE) VALUES (2,'Voice','0439362626','HA NOI - FM 91','NATIONAL');</v>
      </c>
    </row>
    <row r="3852" spans="1:11">
      <c r="A3852" s="25" t="s">
        <v>1358</v>
      </c>
      <c r="B3852" s="25" t="s">
        <v>1356</v>
      </c>
      <c r="C3852" s="25" t="s">
        <v>243</v>
      </c>
      <c r="D3852" s="25" t="s">
        <v>244</v>
      </c>
      <c r="E3852">
        <f t="shared" si="300"/>
        <v>2</v>
      </c>
      <c r="F3852" t="str">
        <f t="shared" si="301"/>
        <v>Voice</v>
      </c>
      <c r="G3852" t="str">
        <f t="shared" si="302"/>
        <v>CVP_0439393228_2</v>
      </c>
      <c r="H3852" t="str">
        <f>IF(ISNA(VLOOKUP(A3852,$A$3:A3851,1,0)),"","DUP!")</f>
        <v/>
      </c>
      <c r="I3852" t="str">
        <f>IF(ISNA(VLOOKUP(B3852,$B$3:B3851,1,0)),"","DUP!")</f>
        <v>DUP!</v>
      </c>
      <c r="J3852" t="str">
        <f t="shared" si="303"/>
        <v/>
      </c>
      <c r="K3852" t="str">
        <f t="shared" si="304"/>
        <v>INSERT INTO ZONE_MAP (SERVICE_ID, SERVICE_NAME, CODE, NW_GROUP, ZONE) VALUES (2,'Voice','0439393228','HA NOI - FM 91','NATIONAL');</v>
      </c>
    </row>
    <row r="3853" spans="1:11">
      <c r="A3853" s="25" t="s">
        <v>1359</v>
      </c>
      <c r="B3853" s="25" t="s">
        <v>1356</v>
      </c>
      <c r="C3853" s="25" t="s">
        <v>243</v>
      </c>
      <c r="D3853" s="25" t="s">
        <v>244</v>
      </c>
      <c r="E3853">
        <f t="shared" si="300"/>
        <v>2</v>
      </c>
      <c r="F3853" t="str">
        <f t="shared" si="301"/>
        <v>Voice</v>
      </c>
      <c r="G3853" t="str">
        <f t="shared" si="302"/>
        <v>CVP_0439393229_2</v>
      </c>
      <c r="H3853" t="str">
        <f>IF(ISNA(VLOOKUP(A3853,$A$3:A3852,1,0)),"","DUP!")</f>
        <v/>
      </c>
      <c r="I3853" t="str">
        <f>IF(ISNA(VLOOKUP(B3853,$B$3:B3852,1,0)),"","DUP!")</f>
        <v>DUP!</v>
      </c>
      <c r="J3853" t="str">
        <f t="shared" si="303"/>
        <v/>
      </c>
      <c r="K3853" t="str">
        <f t="shared" si="304"/>
        <v>INSERT INTO ZONE_MAP (SERVICE_ID, SERVICE_NAME, CODE, NW_GROUP, ZONE) VALUES (2,'Voice','0439393229','HA NOI - FM 91','NATIONAL');</v>
      </c>
    </row>
    <row r="3854" spans="1:11">
      <c r="A3854" s="25" t="s">
        <v>1360</v>
      </c>
      <c r="B3854" s="25" t="s">
        <v>1356</v>
      </c>
      <c r="C3854" s="25" t="s">
        <v>243</v>
      </c>
      <c r="D3854" s="25" t="s">
        <v>244</v>
      </c>
      <c r="E3854">
        <f t="shared" si="300"/>
        <v>2</v>
      </c>
      <c r="F3854" t="str">
        <f t="shared" si="301"/>
        <v>Voice</v>
      </c>
      <c r="G3854" t="str">
        <f t="shared" si="302"/>
        <v>CVP_0439393230_2</v>
      </c>
      <c r="H3854" t="str">
        <f>IF(ISNA(VLOOKUP(A3854,$A$3:A3853,1,0)),"","DUP!")</f>
        <v/>
      </c>
      <c r="I3854" t="str">
        <f>IF(ISNA(VLOOKUP(B3854,$B$3:B3853,1,0)),"","DUP!")</f>
        <v>DUP!</v>
      </c>
      <c r="J3854" t="str">
        <f t="shared" si="303"/>
        <v/>
      </c>
      <c r="K3854" t="str">
        <f t="shared" si="304"/>
        <v>INSERT INTO ZONE_MAP (SERVICE_ID, SERVICE_NAME, CODE, NW_GROUP, ZONE) VALUES (2,'Voice','0439393230','HA NOI - FM 91','NATIONAL');</v>
      </c>
    </row>
    <row r="3855" spans="1:11">
      <c r="A3855" s="25" t="s">
        <v>1361</v>
      </c>
      <c r="B3855" s="25" t="s">
        <v>1356</v>
      </c>
      <c r="C3855" s="25" t="s">
        <v>243</v>
      </c>
      <c r="D3855" s="25" t="s">
        <v>244</v>
      </c>
      <c r="E3855">
        <f t="shared" si="300"/>
        <v>2</v>
      </c>
      <c r="F3855" t="str">
        <f t="shared" si="301"/>
        <v>Voice</v>
      </c>
      <c r="G3855" t="str">
        <f t="shared" si="302"/>
        <v>CVP_0439393231_2</v>
      </c>
      <c r="H3855" t="str">
        <f>IF(ISNA(VLOOKUP(A3855,$A$3:A3854,1,0)),"","DUP!")</f>
        <v/>
      </c>
      <c r="I3855" t="str">
        <f>IF(ISNA(VLOOKUP(B3855,$B$3:B3854,1,0)),"","DUP!")</f>
        <v>DUP!</v>
      </c>
      <c r="J3855" t="str">
        <f t="shared" si="303"/>
        <v/>
      </c>
      <c r="K3855" t="str">
        <f t="shared" si="304"/>
        <v>INSERT INTO ZONE_MAP (SERVICE_ID, SERVICE_NAME, CODE, NW_GROUP, ZONE) VALUES (2,'Voice','0439393231','HA NOI - FM 91','NATIONAL');</v>
      </c>
    </row>
    <row r="3856" spans="1:11">
      <c r="A3856" s="25" t="s">
        <v>1362</v>
      </c>
      <c r="B3856" s="25" t="s">
        <v>1356</v>
      </c>
      <c r="C3856" s="25" t="s">
        <v>243</v>
      </c>
      <c r="D3856" s="25" t="s">
        <v>244</v>
      </c>
      <c r="E3856">
        <f t="shared" si="300"/>
        <v>2</v>
      </c>
      <c r="F3856" t="str">
        <f t="shared" si="301"/>
        <v>Voice</v>
      </c>
      <c r="G3856" t="str">
        <f t="shared" si="302"/>
        <v>CVP_0439393233_2</v>
      </c>
      <c r="H3856" t="str">
        <f>IF(ISNA(VLOOKUP(A3856,$A$3:A3855,1,0)),"","DUP!")</f>
        <v/>
      </c>
      <c r="I3856" t="str">
        <f>IF(ISNA(VLOOKUP(B3856,$B$3:B3855,1,0)),"","DUP!")</f>
        <v>DUP!</v>
      </c>
      <c r="J3856" t="str">
        <f t="shared" si="303"/>
        <v/>
      </c>
      <c r="K3856" t="str">
        <f t="shared" si="304"/>
        <v>INSERT INTO ZONE_MAP (SERVICE_ID, SERVICE_NAME, CODE, NW_GROUP, ZONE) VALUES (2,'Voice','0439393233','HA NOI - FM 91','NATIONAL');</v>
      </c>
    </row>
    <row r="3857" spans="1:11">
      <c r="A3857" s="25" t="s">
        <v>1363</v>
      </c>
      <c r="B3857" s="25" t="s">
        <v>1356</v>
      </c>
      <c r="C3857" s="25" t="s">
        <v>243</v>
      </c>
      <c r="D3857" s="25" t="s">
        <v>244</v>
      </c>
      <c r="E3857">
        <f t="shared" si="300"/>
        <v>2</v>
      </c>
      <c r="F3857" t="str">
        <f t="shared" si="301"/>
        <v>Voice</v>
      </c>
      <c r="G3857" t="str">
        <f t="shared" si="302"/>
        <v>CVP_0439393234_2</v>
      </c>
      <c r="H3857" t="str">
        <f>IF(ISNA(VLOOKUP(A3857,$A$3:A3856,1,0)),"","DUP!")</f>
        <v/>
      </c>
      <c r="I3857" t="str">
        <f>IF(ISNA(VLOOKUP(B3857,$B$3:B3856,1,0)),"","DUP!")</f>
        <v>DUP!</v>
      </c>
      <c r="J3857" t="str">
        <f t="shared" si="303"/>
        <v/>
      </c>
      <c r="K3857" t="str">
        <f t="shared" si="304"/>
        <v>INSERT INTO ZONE_MAP (SERVICE_ID, SERVICE_NAME, CODE, NW_GROUP, ZONE) VALUES (2,'Voice','0439393234','HA NOI - FM 91','NATIONAL');</v>
      </c>
    </row>
    <row r="3858" spans="1:11">
      <c r="A3858" s="25" t="s">
        <v>1364</v>
      </c>
      <c r="B3858" s="25" t="s">
        <v>1333</v>
      </c>
      <c r="C3858" s="25" t="s">
        <v>321</v>
      </c>
      <c r="D3858" s="25" t="s">
        <v>244</v>
      </c>
      <c r="E3858">
        <f t="shared" si="300"/>
        <v>2</v>
      </c>
      <c r="F3858" t="str">
        <f t="shared" si="301"/>
        <v>Voice</v>
      </c>
      <c r="G3858" t="str">
        <f t="shared" si="302"/>
        <v>CVC_044_2</v>
      </c>
      <c r="H3858" t="str">
        <f>IF(ISNA(VLOOKUP(A3858,$A$3:A3857,1,0)),"","DUP!")</f>
        <v/>
      </c>
      <c r="I3858" t="str">
        <f>IF(ISNA(VLOOKUP(B3858,$B$3:B3857,1,0)),"","DUP!")</f>
        <v>DUP!</v>
      </c>
      <c r="J3858" t="str">
        <f t="shared" si="303"/>
        <v/>
      </c>
      <c r="K3858" t="str">
        <f t="shared" si="304"/>
        <v>INSERT INTO ZONE_MAP (SERVICE_ID, SERVICE_NAME, CODE, NW_GROUP, ZONE) VALUES (2,'Voice','044','HA NOI','NATIONAL');</v>
      </c>
    </row>
    <row r="3859" spans="1:11">
      <c r="A3859" s="25" t="s">
        <v>1365</v>
      </c>
      <c r="B3859" s="25" t="s">
        <v>1333</v>
      </c>
      <c r="C3859" s="25" t="s">
        <v>323</v>
      </c>
      <c r="D3859" s="25" t="s">
        <v>244</v>
      </c>
      <c r="E3859">
        <f t="shared" si="300"/>
        <v>2</v>
      </c>
      <c r="F3859" t="str">
        <f t="shared" si="301"/>
        <v>Voice</v>
      </c>
      <c r="G3859" t="str">
        <f t="shared" si="302"/>
        <v>CSP_045_2</v>
      </c>
      <c r="H3859" t="str">
        <f>IF(ISNA(VLOOKUP(A3859,$A$3:A3858,1,0)),"","DUP!")</f>
        <v/>
      </c>
      <c r="I3859" t="str">
        <f>IF(ISNA(VLOOKUP(B3859,$B$3:B3858,1,0)),"","DUP!")</f>
        <v>DUP!</v>
      </c>
      <c r="J3859" t="str">
        <f t="shared" si="303"/>
        <v/>
      </c>
      <c r="K3859" t="str">
        <f t="shared" si="304"/>
        <v>INSERT INTO ZONE_MAP (SERVICE_ID, SERVICE_NAME, CODE, NW_GROUP, ZONE) VALUES (2,'Voice','045','HA NOI','NATIONAL');</v>
      </c>
    </row>
    <row r="3860" spans="1:11">
      <c r="A3860" s="25" t="s">
        <v>1366</v>
      </c>
      <c r="B3860" s="25" t="s">
        <v>1333</v>
      </c>
      <c r="C3860" s="25" t="s">
        <v>289</v>
      </c>
      <c r="D3860" s="25" t="s">
        <v>244</v>
      </c>
      <c r="E3860">
        <f t="shared" si="300"/>
        <v>2</v>
      </c>
      <c r="F3860" t="str">
        <f t="shared" si="301"/>
        <v>Voice</v>
      </c>
      <c r="G3860" t="str">
        <f t="shared" si="302"/>
        <v>CDH_04500_2</v>
      </c>
      <c r="H3860" t="str">
        <f>IF(ISNA(VLOOKUP(A3860,$A$3:A3859,1,0)),"","DUP!")</f>
        <v/>
      </c>
      <c r="I3860" t="str">
        <f>IF(ISNA(VLOOKUP(B3860,$B$3:B3859,1,0)),"","DUP!")</f>
        <v>DUP!</v>
      </c>
      <c r="J3860" t="str">
        <f t="shared" si="303"/>
        <v/>
      </c>
      <c r="K3860" t="str">
        <f t="shared" si="304"/>
        <v>INSERT INTO ZONE_MAP (SERVICE_ID, SERVICE_NAME, CODE, NW_GROUP, ZONE) VALUES (2,'Voice','04500','HA NOI','NATIONAL');</v>
      </c>
    </row>
    <row r="3861" spans="1:11">
      <c r="A3861" s="25" t="s">
        <v>1366</v>
      </c>
      <c r="B3861" s="25" t="s">
        <v>1333</v>
      </c>
      <c r="C3861" s="25" t="s">
        <v>289</v>
      </c>
      <c r="D3861" s="25" t="s">
        <v>244</v>
      </c>
      <c r="E3861">
        <f t="shared" si="300"/>
        <v>2</v>
      </c>
      <c r="F3861" t="str">
        <f t="shared" si="301"/>
        <v>Voice</v>
      </c>
      <c r="G3861" t="str">
        <f t="shared" si="302"/>
        <v>CDH_04500_2</v>
      </c>
      <c r="H3861" t="str">
        <f>IF(ISNA(VLOOKUP(A3861,$A$3:A3860,1,0)),"","DUP!")</f>
        <v>DUP!</v>
      </c>
      <c r="I3861" t="str">
        <f>IF(ISNA(VLOOKUP(B3861,$B$3:B3860,1,0)),"","DUP!")</f>
        <v>DUP!</v>
      </c>
      <c r="J3861" t="str">
        <f t="shared" si="303"/>
        <v/>
      </c>
      <c r="K3861" t="str">
        <f t="shared" si="304"/>
        <v/>
      </c>
    </row>
    <row r="3862" spans="1:11">
      <c r="A3862" s="25" t="s">
        <v>1366</v>
      </c>
      <c r="B3862" s="25" t="s">
        <v>1333</v>
      </c>
      <c r="C3862" s="25" t="s">
        <v>289</v>
      </c>
      <c r="D3862" s="25" t="s">
        <v>244</v>
      </c>
      <c r="E3862">
        <f t="shared" si="300"/>
        <v>2</v>
      </c>
      <c r="F3862" t="str">
        <f t="shared" si="301"/>
        <v>Voice</v>
      </c>
      <c r="G3862" t="str">
        <f t="shared" si="302"/>
        <v>CDH_04500_2</v>
      </c>
      <c r="H3862" t="str">
        <f>IF(ISNA(VLOOKUP(A3862,$A$3:A3861,1,0)),"","DUP!")</f>
        <v>DUP!</v>
      </c>
      <c r="I3862" t="str">
        <f>IF(ISNA(VLOOKUP(B3862,$B$3:B3861,1,0)),"","DUP!")</f>
        <v>DUP!</v>
      </c>
      <c r="J3862" t="str">
        <f t="shared" si="303"/>
        <v/>
      </c>
      <c r="K3862" t="str">
        <f t="shared" si="304"/>
        <v/>
      </c>
    </row>
    <row r="3863" spans="1:11">
      <c r="A3863" s="25" t="s">
        <v>1366</v>
      </c>
      <c r="B3863" s="25" t="s">
        <v>1333</v>
      </c>
      <c r="C3863" s="25" t="s">
        <v>289</v>
      </c>
      <c r="D3863" s="25" t="s">
        <v>245</v>
      </c>
      <c r="E3863">
        <f t="shared" si="300"/>
        <v>10</v>
      </c>
      <c r="F3863" t="str">
        <f t="shared" si="301"/>
        <v>Video Call</v>
      </c>
      <c r="G3863" t="str">
        <f t="shared" si="302"/>
        <v>CDH_04500_10</v>
      </c>
      <c r="H3863" t="str">
        <f>IF(ISNA(VLOOKUP(A3863,$A$3:A3862,1,0)),"","DUP!")</f>
        <v>DUP!</v>
      </c>
      <c r="I3863" t="str">
        <f>IF(ISNA(VLOOKUP(B3863,$B$3:B3862,1,0)),"","DUP!")</f>
        <v>DUP!</v>
      </c>
      <c r="J3863" t="str">
        <f t="shared" si="303"/>
        <v/>
      </c>
      <c r="K3863" t="str">
        <f t="shared" si="304"/>
        <v/>
      </c>
    </row>
    <row r="3864" spans="1:11">
      <c r="A3864" s="25" t="s">
        <v>1366</v>
      </c>
      <c r="B3864" s="25" t="s">
        <v>1333</v>
      </c>
      <c r="C3864" s="25" t="s">
        <v>289</v>
      </c>
      <c r="D3864" s="25" t="s">
        <v>245</v>
      </c>
      <c r="E3864">
        <f t="shared" si="300"/>
        <v>10</v>
      </c>
      <c r="F3864" t="str">
        <f t="shared" si="301"/>
        <v>Video Call</v>
      </c>
      <c r="G3864" t="str">
        <f t="shared" si="302"/>
        <v>CDH_04500_10</v>
      </c>
      <c r="H3864" t="str">
        <f>IF(ISNA(VLOOKUP(A3864,$A$3:A3863,1,0)),"","DUP!")</f>
        <v>DUP!</v>
      </c>
      <c r="I3864" t="str">
        <f>IF(ISNA(VLOOKUP(B3864,$B$3:B3863,1,0)),"","DUP!")</f>
        <v>DUP!</v>
      </c>
      <c r="J3864" t="str">
        <f t="shared" si="303"/>
        <v/>
      </c>
      <c r="K3864" t="str">
        <f t="shared" si="304"/>
        <v/>
      </c>
    </row>
    <row r="3865" spans="1:11">
      <c r="A3865" s="25" t="s">
        <v>1366</v>
      </c>
      <c r="B3865" s="25" t="s">
        <v>1333</v>
      </c>
      <c r="C3865" s="25" t="s">
        <v>289</v>
      </c>
      <c r="D3865" s="25" t="s">
        <v>245</v>
      </c>
      <c r="E3865">
        <f t="shared" si="300"/>
        <v>10</v>
      </c>
      <c r="F3865" t="str">
        <f t="shared" si="301"/>
        <v>Video Call</v>
      </c>
      <c r="G3865" t="str">
        <f t="shared" si="302"/>
        <v>CDH_04500_10</v>
      </c>
      <c r="H3865" t="str">
        <f>IF(ISNA(VLOOKUP(A3865,$A$3:A3864,1,0)),"","DUP!")</f>
        <v>DUP!</v>
      </c>
      <c r="I3865" t="str">
        <f>IF(ISNA(VLOOKUP(B3865,$B$3:B3864,1,0)),"","DUP!")</f>
        <v>DUP!</v>
      </c>
      <c r="J3865" t="str">
        <f t="shared" si="303"/>
        <v/>
      </c>
      <c r="K3865" t="str">
        <f t="shared" si="304"/>
        <v/>
      </c>
    </row>
    <row r="3866" spans="1:11">
      <c r="A3866" s="25" t="s">
        <v>1367</v>
      </c>
      <c r="B3866" s="25" t="s">
        <v>1333</v>
      </c>
      <c r="C3866" s="25" t="s">
        <v>289</v>
      </c>
      <c r="D3866" s="25" t="s">
        <v>244</v>
      </c>
      <c r="E3866">
        <f t="shared" si="300"/>
        <v>2</v>
      </c>
      <c r="F3866" t="str">
        <f t="shared" si="301"/>
        <v>Voice</v>
      </c>
      <c r="G3866" t="str">
        <f t="shared" si="302"/>
        <v>CDH_04501_2</v>
      </c>
      <c r="H3866" t="str">
        <f>IF(ISNA(VLOOKUP(A3866,$A$3:A3865,1,0)),"","DUP!")</f>
        <v/>
      </c>
      <c r="I3866" t="str">
        <f>IF(ISNA(VLOOKUP(B3866,$B$3:B3865,1,0)),"","DUP!")</f>
        <v>DUP!</v>
      </c>
      <c r="J3866" t="str">
        <f t="shared" si="303"/>
        <v/>
      </c>
      <c r="K3866" t="str">
        <f t="shared" si="304"/>
        <v>INSERT INTO ZONE_MAP (SERVICE_ID, SERVICE_NAME, CODE, NW_GROUP, ZONE) VALUES (2,'Voice','04501','HA NOI','NATIONAL');</v>
      </c>
    </row>
    <row r="3867" spans="1:11">
      <c r="A3867" s="25" t="s">
        <v>1367</v>
      </c>
      <c r="B3867" s="25" t="s">
        <v>1333</v>
      </c>
      <c r="C3867" s="25" t="s">
        <v>289</v>
      </c>
      <c r="D3867" s="25" t="s">
        <v>244</v>
      </c>
      <c r="E3867">
        <f t="shared" si="300"/>
        <v>2</v>
      </c>
      <c r="F3867" t="str">
        <f t="shared" si="301"/>
        <v>Voice</v>
      </c>
      <c r="G3867" t="str">
        <f t="shared" si="302"/>
        <v>CDH_04501_2</v>
      </c>
      <c r="H3867" t="str">
        <f>IF(ISNA(VLOOKUP(A3867,$A$3:A3866,1,0)),"","DUP!")</f>
        <v>DUP!</v>
      </c>
      <c r="I3867" t="str">
        <f>IF(ISNA(VLOOKUP(B3867,$B$3:B3866,1,0)),"","DUP!")</f>
        <v>DUP!</v>
      </c>
      <c r="J3867" t="str">
        <f t="shared" si="303"/>
        <v/>
      </c>
      <c r="K3867" t="str">
        <f t="shared" si="304"/>
        <v/>
      </c>
    </row>
    <row r="3868" spans="1:11">
      <c r="A3868" s="25" t="s">
        <v>1367</v>
      </c>
      <c r="B3868" s="25" t="s">
        <v>1333</v>
      </c>
      <c r="C3868" s="25" t="s">
        <v>289</v>
      </c>
      <c r="D3868" s="25" t="s">
        <v>244</v>
      </c>
      <c r="E3868">
        <f t="shared" si="300"/>
        <v>2</v>
      </c>
      <c r="F3868" t="str">
        <f t="shared" si="301"/>
        <v>Voice</v>
      </c>
      <c r="G3868" t="str">
        <f t="shared" si="302"/>
        <v>CDH_04501_2</v>
      </c>
      <c r="H3868" t="str">
        <f>IF(ISNA(VLOOKUP(A3868,$A$3:A3867,1,0)),"","DUP!")</f>
        <v>DUP!</v>
      </c>
      <c r="I3868" t="str">
        <f>IF(ISNA(VLOOKUP(B3868,$B$3:B3867,1,0)),"","DUP!")</f>
        <v>DUP!</v>
      </c>
      <c r="J3868" t="str">
        <f t="shared" si="303"/>
        <v/>
      </c>
      <c r="K3868" t="str">
        <f t="shared" si="304"/>
        <v/>
      </c>
    </row>
    <row r="3869" spans="1:11">
      <c r="A3869" s="25" t="s">
        <v>1367</v>
      </c>
      <c r="B3869" s="25" t="s">
        <v>1333</v>
      </c>
      <c r="C3869" s="25" t="s">
        <v>289</v>
      </c>
      <c r="D3869" s="25" t="s">
        <v>245</v>
      </c>
      <c r="E3869">
        <f t="shared" si="300"/>
        <v>10</v>
      </c>
      <c r="F3869" t="str">
        <f t="shared" si="301"/>
        <v>Video Call</v>
      </c>
      <c r="G3869" t="str">
        <f t="shared" si="302"/>
        <v>CDH_04501_10</v>
      </c>
      <c r="H3869" t="str">
        <f>IF(ISNA(VLOOKUP(A3869,$A$3:A3868,1,0)),"","DUP!")</f>
        <v>DUP!</v>
      </c>
      <c r="I3869" t="str">
        <f>IF(ISNA(VLOOKUP(B3869,$B$3:B3868,1,0)),"","DUP!")</f>
        <v>DUP!</v>
      </c>
      <c r="J3869" t="str">
        <f t="shared" si="303"/>
        <v/>
      </c>
      <c r="K3869" t="str">
        <f t="shared" si="304"/>
        <v/>
      </c>
    </row>
    <row r="3870" spans="1:11">
      <c r="A3870" s="25" t="s">
        <v>1367</v>
      </c>
      <c r="B3870" s="25" t="s">
        <v>1333</v>
      </c>
      <c r="C3870" s="25" t="s">
        <v>289</v>
      </c>
      <c r="D3870" s="25" t="s">
        <v>245</v>
      </c>
      <c r="E3870">
        <f t="shared" si="300"/>
        <v>10</v>
      </c>
      <c r="F3870" t="str">
        <f t="shared" si="301"/>
        <v>Video Call</v>
      </c>
      <c r="G3870" t="str">
        <f t="shared" si="302"/>
        <v>CDH_04501_10</v>
      </c>
      <c r="H3870" t="str">
        <f>IF(ISNA(VLOOKUP(A3870,$A$3:A3869,1,0)),"","DUP!")</f>
        <v>DUP!</v>
      </c>
      <c r="I3870" t="str">
        <f>IF(ISNA(VLOOKUP(B3870,$B$3:B3869,1,0)),"","DUP!")</f>
        <v>DUP!</v>
      </c>
      <c r="J3870" t="str">
        <f t="shared" si="303"/>
        <v/>
      </c>
      <c r="K3870" t="str">
        <f t="shared" si="304"/>
        <v/>
      </c>
    </row>
    <row r="3871" spans="1:11">
      <c r="A3871" s="25" t="s">
        <v>1367</v>
      </c>
      <c r="B3871" s="25" t="s">
        <v>1333</v>
      </c>
      <c r="C3871" s="25" t="s">
        <v>289</v>
      </c>
      <c r="D3871" s="25" t="s">
        <v>245</v>
      </c>
      <c r="E3871">
        <f t="shared" si="300"/>
        <v>10</v>
      </c>
      <c r="F3871" t="str">
        <f t="shared" si="301"/>
        <v>Video Call</v>
      </c>
      <c r="G3871" t="str">
        <f t="shared" si="302"/>
        <v>CDH_04501_10</v>
      </c>
      <c r="H3871" t="str">
        <f>IF(ISNA(VLOOKUP(A3871,$A$3:A3870,1,0)),"","DUP!")</f>
        <v>DUP!</v>
      </c>
      <c r="I3871" t="str">
        <f>IF(ISNA(VLOOKUP(B3871,$B$3:B3870,1,0)),"","DUP!")</f>
        <v>DUP!</v>
      </c>
      <c r="J3871" t="str">
        <f t="shared" si="303"/>
        <v/>
      </c>
      <c r="K3871" t="str">
        <f t="shared" si="304"/>
        <v/>
      </c>
    </row>
    <row r="3872" spans="1:11">
      <c r="A3872" s="25" t="s">
        <v>1368</v>
      </c>
      <c r="B3872" s="25" t="s">
        <v>1333</v>
      </c>
      <c r="C3872" s="25" t="s">
        <v>318</v>
      </c>
      <c r="D3872" s="25" t="s">
        <v>244</v>
      </c>
      <c r="E3872">
        <f t="shared" si="300"/>
        <v>2</v>
      </c>
      <c r="F3872" t="str">
        <f t="shared" si="301"/>
        <v>Voice</v>
      </c>
      <c r="G3872" t="str">
        <f t="shared" si="302"/>
        <v>CVL_046_2</v>
      </c>
      <c r="H3872" t="str">
        <f>IF(ISNA(VLOOKUP(A3872,$A$3:A3871,1,0)),"","DUP!")</f>
        <v/>
      </c>
      <c r="I3872" t="str">
        <f>IF(ISNA(VLOOKUP(B3872,$B$3:B3871,1,0)),"","DUP!")</f>
        <v>DUP!</v>
      </c>
      <c r="J3872" t="str">
        <f t="shared" si="303"/>
        <v/>
      </c>
      <c r="K3872" t="str">
        <f t="shared" si="304"/>
        <v>INSERT INTO ZONE_MAP (SERVICE_ID, SERVICE_NAME, CODE, NW_GROUP, ZONE) VALUES (2,'Voice','046','HA NOI','NATIONAL');</v>
      </c>
    </row>
    <row r="3873" spans="1:11">
      <c r="A3873" s="25" t="s">
        <v>1369</v>
      </c>
      <c r="B3873" s="25" t="s">
        <v>1333</v>
      </c>
      <c r="C3873" s="25" t="s">
        <v>289</v>
      </c>
      <c r="D3873" s="25" t="s">
        <v>244</v>
      </c>
      <c r="E3873">
        <f t="shared" si="300"/>
        <v>2</v>
      </c>
      <c r="F3873" t="str">
        <f t="shared" si="301"/>
        <v>Voice</v>
      </c>
      <c r="G3873" t="str">
        <f t="shared" si="302"/>
        <v>CDH_04600_2</v>
      </c>
      <c r="H3873" t="str">
        <f>IF(ISNA(VLOOKUP(A3873,$A$3:A3872,1,0)),"","DUP!")</f>
        <v/>
      </c>
      <c r="I3873" t="str">
        <f>IF(ISNA(VLOOKUP(B3873,$B$3:B3872,1,0)),"","DUP!")</f>
        <v>DUP!</v>
      </c>
      <c r="J3873" t="str">
        <f t="shared" si="303"/>
        <v/>
      </c>
      <c r="K3873" t="str">
        <f t="shared" si="304"/>
        <v>INSERT INTO ZONE_MAP (SERVICE_ID, SERVICE_NAME, CODE, NW_GROUP, ZONE) VALUES (2,'Voice','04600','HA NOI','NATIONAL');</v>
      </c>
    </row>
    <row r="3874" spans="1:11">
      <c r="A3874" s="25" t="s">
        <v>1369</v>
      </c>
      <c r="B3874" s="25" t="s">
        <v>1333</v>
      </c>
      <c r="C3874" s="25" t="s">
        <v>289</v>
      </c>
      <c r="D3874" s="25" t="s">
        <v>244</v>
      </c>
      <c r="E3874">
        <f t="shared" si="300"/>
        <v>2</v>
      </c>
      <c r="F3874" t="str">
        <f t="shared" si="301"/>
        <v>Voice</v>
      </c>
      <c r="G3874" t="str">
        <f t="shared" si="302"/>
        <v>CDH_04600_2</v>
      </c>
      <c r="H3874" t="str">
        <f>IF(ISNA(VLOOKUP(A3874,$A$3:A3873,1,0)),"","DUP!")</f>
        <v>DUP!</v>
      </c>
      <c r="I3874" t="str">
        <f>IF(ISNA(VLOOKUP(B3874,$B$3:B3873,1,0)),"","DUP!")</f>
        <v>DUP!</v>
      </c>
      <c r="J3874" t="str">
        <f t="shared" si="303"/>
        <v/>
      </c>
      <c r="K3874" t="str">
        <f t="shared" si="304"/>
        <v/>
      </c>
    </row>
    <row r="3875" spans="1:11">
      <c r="A3875" s="25" t="s">
        <v>1369</v>
      </c>
      <c r="B3875" s="25" t="s">
        <v>1333</v>
      </c>
      <c r="C3875" s="25" t="s">
        <v>289</v>
      </c>
      <c r="D3875" s="25" t="s">
        <v>244</v>
      </c>
      <c r="E3875">
        <f t="shared" si="300"/>
        <v>2</v>
      </c>
      <c r="F3875" t="str">
        <f t="shared" si="301"/>
        <v>Voice</v>
      </c>
      <c r="G3875" t="str">
        <f t="shared" si="302"/>
        <v>CDH_04600_2</v>
      </c>
      <c r="H3875" t="str">
        <f>IF(ISNA(VLOOKUP(A3875,$A$3:A3874,1,0)),"","DUP!")</f>
        <v>DUP!</v>
      </c>
      <c r="I3875" t="str">
        <f>IF(ISNA(VLOOKUP(B3875,$B$3:B3874,1,0)),"","DUP!")</f>
        <v>DUP!</v>
      </c>
      <c r="J3875" t="str">
        <f t="shared" si="303"/>
        <v/>
      </c>
      <c r="K3875" t="str">
        <f t="shared" si="304"/>
        <v/>
      </c>
    </row>
    <row r="3876" spans="1:11">
      <c r="A3876" s="25" t="s">
        <v>1369</v>
      </c>
      <c r="B3876" s="25" t="s">
        <v>1333</v>
      </c>
      <c r="C3876" s="25" t="s">
        <v>289</v>
      </c>
      <c r="D3876" s="25" t="s">
        <v>245</v>
      </c>
      <c r="E3876">
        <f t="shared" si="300"/>
        <v>10</v>
      </c>
      <c r="F3876" t="str">
        <f t="shared" si="301"/>
        <v>Video Call</v>
      </c>
      <c r="G3876" t="str">
        <f t="shared" si="302"/>
        <v>CDH_04600_10</v>
      </c>
      <c r="H3876" t="str">
        <f>IF(ISNA(VLOOKUP(A3876,$A$3:A3875,1,0)),"","DUP!")</f>
        <v>DUP!</v>
      </c>
      <c r="I3876" t="str">
        <f>IF(ISNA(VLOOKUP(B3876,$B$3:B3875,1,0)),"","DUP!")</f>
        <v>DUP!</v>
      </c>
      <c r="J3876" t="str">
        <f t="shared" si="303"/>
        <v/>
      </c>
      <c r="K3876" t="str">
        <f t="shared" si="304"/>
        <v/>
      </c>
    </row>
    <row r="3877" spans="1:11">
      <c r="A3877" s="25" t="s">
        <v>1369</v>
      </c>
      <c r="B3877" s="25" t="s">
        <v>1333</v>
      </c>
      <c r="C3877" s="25" t="s">
        <v>289</v>
      </c>
      <c r="D3877" s="25" t="s">
        <v>245</v>
      </c>
      <c r="E3877">
        <f t="shared" si="300"/>
        <v>10</v>
      </c>
      <c r="F3877" t="str">
        <f t="shared" si="301"/>
        <v>Video Call</v>
      </c>
      <c r="G3877" t="str">
        <f t="shared" si="302"/>
        <v>CDH_04600_10</v>
      </c>
      <c r="H3877" t="str">
        <f>IF(ISNA(VLOOKUP(A3877,$A$3:A3876,1,0)),"","DUP!")</f>
        <v>DUP!</v>
      </c>
      <c r="I3877" t="str">
        <f>IF(ISNA(VLOOKUP(B3877,$B$3:B3876,1,0)),"","DUP!")</f>
        <v>DUP!</v>
      </c>
      <c r="J3877" t="str">
        <f t="shared" si="303"/>
        <v/>
      </c>
      <c r="K3877" t="str">
        <f t="shared" si="304"/>
        <v/>
      </c>
    </row>
    <row r="3878" spans="1:11">
      <c r="A3878" s="25" t="s">
        <v>1369</v>
      </c>
      <c r="B3878" s="25" t="s">
        <v>1333</v>
      </c>
      <c r="C3878" s="25" t="s">
        <v>289</v>
      </c>
      <c r="D3878" s="25" t="s">
        <v>245</v>
      </c>
      <c r="E3878">
        <f t="shared" si="300"/>
        <v>10</v>
      </c>
      <c r="F3878" t="str">
        <f t="shared" si="301"/>
        <v>Video Call</v>
      </c>
      <c r="G3878" t="str">
        <f t="shared" si="302"/>
        <v>CDH_04600_10</v>
      </c>
      <c r="H3878" t="str">
        <f>IF(ISNA(VLOOKUP(A3878,$A$3:A3877,1,0)),"","DUP!")</f>
        <v>DUP!</v>
      </c>
      <c r="I3878" t="str">
        <f>IF(ISNA(VLOOKUP(B3878,$B$3:B3877,1,0)),"","DUP!")</f>
        <v>DUP!</v>
      </c>
      <c r="J3878" t="str">
        <f t="shared" si="303"/>
        <v/>
      </c>
      <c r="K3878" t="str">
        <f t="shared" si="304"/>
        <v/>
      </c>
    </row>
    <row r="3879" spans="1:11">
      <c r="A3879" s="25" t="s">
        <v>1370</v>
      </c>
      <c r="B3879" s="25" t="s">
        <v>1333</v>
      </c>
      <c r="C3879" s="25" t="s">
        <v>326</v>
      </c>
      <c r="D3879" s="25" t="s">
        <v>244</v>
      </c>
      <c r="E3879">
        <f t="shared" si="300"/>
        <v>2</v>
      </c>
      <c r="F3879" t="str">
        <f t="shared" si="301"/>
        <v>Voice</v>
      </c>
      <c r="G3879" t="str">
        <f t="shared" si="302"/>
        <v>CFP_047_2</v>
      </c>
      <c r="H3879" t="str">
        <f>IF(ISNA(VLOOKUP(A3879,$A$3:A3878,1,0)),"","DUP!")</f>
        <v/>
      </c>
      <c r="I3879" t="str">
        <f>IF(ISNA(VLOOKUP(B3879,$B$3:B3878,1,0)),"","DUP!")</f>
        <v>DUP!</v>
      </c>
      <c r="J3879" t="str">
        <f t="shared" si="303"/>
        <v/>
      </c>
      <c r="K3879" t="str">
        <f t="shared" si="304"/>
        <v>INSERT INTO ZONE_MAP (SERVICE_ID, SERVICE_NAME, CODE, NW_GROUP, ZONE) VALUES (2,'Voice','047','HA NOI','NATIONAL');</v>
      </c>
    </row>
    <row r="3880" spans="1:11">
      <c r="A3880" s="25" t="s">
        <v>1371</v>
      </c>
      <c r="B3880" s="25" t="s">
        <v>1372</v>
      </c>
      <c r="C3880" s="25" t="s">
        <v>289</v>
      </c>
      <c r="D3880" s="25" t="s">
        <v>244</v>
      </c>
      <c r="E3880">
        <f t="shared" si="300"/>
        <v>2</v>
      </c>
      <c r="F3880" t="str">
        <f t="shared" si="301"/>
        <v>Voice</v>
      </c>
      <c r="G3880" t="str">
        <f t="shared" si="302"/>
        <v>CDH_04700_2</v>
      </c>
      <c r="H3880" t="str">
        <f>IF(ISNA(VLOOKUP(A3880,$A$3:A3879,1,0)),"","DUP!")</f>
        <v/>
      </c>
      <c r="I3880" t="str">
        <f>IF(ISNA(VLOOKUP(B3880,$B$3:B3879,1,0)),"","DUP!")</f>
        <v/>
      </c>
      <c r="J3880" t="str">
        <f t="shared" si="303"/>
        <v>CSKH HA NOI</v>
      </c>
      <c r="K3880" t="str">
        <f t="shared" si="304"/>
        <v>INSERT INTO ZONE_MAP (SERVICE_ID, SERVICE_NAME, CODE, NW_GROUP, ZONE) VALUES (2,'Voice','04700','CSKH HA NOI','NATIONAL');</v>
      </c>
    </row>
    <row r="3881" spans="1:11">
      <c r="A3881" s="25" t="s">
        <v>1371</v>
      </c>
      <c r="B3881" s="25" t="s">
        <v>1372</v>
      </c>
      <c r="C3881" s="25" t="s">
        <v>289</v>
      </c>
      <c r="D3881" s="25" t="s">
        <v>244</v>
      </c>
      <c r="E3881">
        <f t="shared" si="300"/>
        <v>2</v>
      </c>
      <c r="F3881" t="str">
        <f t="shared" si="301"/>
        <v>Voice</v>
      </c>
      <c r="G3881" t="str">
        <f t="shared" si="302"/>
        <v>CDH_04700_2</v>
      </c>
      <c r="H3881" t="str">
        <f>IF(ISNA(VLOOKUP(A3881,$A$3:A3880,1,0)),"","DUP!")</f>
        <v>DUP!</v>
      </c>
      <c r="I3881" t="str">
        <f>IF(ISNA(VLOOKUP(B3881,$B$3:B3880,1,0)),"","DUP!")</f>
        <v>DUP!</v>
      </c>
      <c r="J3881" t="str">
        <f t="shared" si="303"/>
        <v/>
      </c>
      <c r="K3881" t="str">
        <f t="shared" si="304"/>
        <v/>
      </c>
    </row>
    <row r="3882" spans="1:11">
      <c r="A3882" s="25" t="s">
        <v>1371</v>
      </c>
      <c r="B3882" s="25" t="s">
        <v>1372</v>
      </c>
      <c r="C3882" s="25" t="s">
        <v>289</v>
      </c>
      <c r="D3882" s="25" t="s">
        <v>244</v>
      </c>
      <c r="E3882">
        <f t="shared" si="300"/>
        <v>2</v>
      </c>
      <c r="F3882" t="str">
        <f t="shared" si="301"/>
        <v>Voice</v>
      </c>
      <c r="G3882" t="str">
        <f t="shared" si="302"/>
        <v>CDH_04700_2</v>
      </c>
      <c r="H3882" t="str">
        <f>IF(ISNA(VLOOKUP(A3882,$A$3:A3881,1,0)),"","DUP!")</f>
        <v>DUP!</v>
      </c>
      <c r="I3882" t="str">
        <f>IF(ISNA(VLOOKUP(B3882,$B$3:B3881,1,0)),"","DUP!")</f>
        <v>DUP!</v>
      </c>
      <c r="J3882" t="str">
        <f t="shared" si="303"/>
        <v/>
      </c>
      <c r="K3882" t="str">
        <f t="shared" si="304"/>
        <v/>
      </c>
    </row>
    <row r="3883" spans="1:11">
      <c r="A3883" s="25" t="s">
        <v>1371</v>
      </c>
      <c r="B3883" s="25" t="s">
        <v>1372</v>
      </c>
      <c r="C3883" s="25" t="s">
        <v>289</v>
      </c>
      <c r="D3883" s="25" t="s">
        <v>245</v>
      </c>
      <c r="E3883">
        <f t="shared" si="300"/>
        <v>10</v>
      </c>
      <c r="F3883" t="str">
        <f t="shared" si="301"/>
        <v>Video Call</v>
      </c>
      <c r="G3883" t="str">
        <f t="shared" si="302"/>
        <v>CDH_04700_10</v>
      </c>
      <c r="H3883" t="str">
        <f>IF(ISNA(VLOOKUP(A3883,$A$3:A3882,1,0)),"","DUP!")</f>
        <v>DUP!</v>
      </c>
      <c r="I3883" t="str">
        <f>IF(ISNA(VLOOKUP(B3883,$B$3:B3882,1,0)),"","DUP!")</f>
        <v>DUP!</v>
      </c>
      <c r="J3883" t="str">
        <f t="shared" si="303"/>
        <v/>
      </c>
      <c r="K3883" t="str">
        <f t="shared" si="304"/>
        <v/>
      </c>
    </row>
    <row r="3884" spans="1:11">
      <c r="A3884" s="25" t="s">
        <v>1371</v>
      </c>
      <c r="B3884" s="25" t="s">
        <v>1372</v>
      </c>
      <c r="C3884" s="25" t="s">
        <v>289</v>
      </c>
      <c r="D3884" s="25" t="s">
        <v>245</v>
      </c>
      <c r="E3884">
        <f t="shared" si="300"/>
        <v>10</v>
      </c>
      <c r="F3884" t="str">
        <f t="shared" si="301"/>
        <v>Video Call</v>
      </c>
      <c r="G3884" t="str">
        <f t="shared" si="302"/>
        <v>CDH_04700_10</v>
      </c>
      <c r="H3884" t="str">
        <f>IF(ISNA(VLOOKUP(A3884,$A$3:A3883,1,0)),"","DUP!")</f>
        <v>DUP!</v>
      </c>
      <c r="I3884" t="str">
        <f>IF(ISNA(VLOOKUP(B3884,$B$3:B3883,1,0)),"","DUP!")</f>
        <v>DUP!</v>
      </c>
      <c r="J3884" t="str">
        <f t="shared" si="303"/>
        <v/>
      </c>
      <c r="K3884" t="str">
        <f t="shared" si="304"/>
        <v/>
      </c>
    </row>
    <row r="3885" spans="1:11">
      <c r="A3885" s="25" t="s">
        <v>1371</v>
      </c>
      <c r="B3885" s="25" t="s">
        <v>1372</v>
      </c>
      <c r="C3885" s="25" t="s">
        <v>289</v>
      </c>
      <c r="D3885" s="25" t="s">
        <v>245</v>
      </c>
      <c r="E3885">
        <f t="shared" si="300"/>
        <v>10</v>
      </c>
      <c r="F3885" t="str">
        <f t="shared" si="301"/>
        <v>Video Call</v>
      </c>
      <c r="G3885" t="str">
        <f t="shared" si="302"/>
        <v>CDH_04700_10</v>
      </c>
      <c r="H3885" t="str">
        <f>IF(ISNA(VLOOKUP(A3885,$A$3:A3884,1,0)),"","DUP!")</f>
        <v>DUP!</v>
      </c>
      <c r="I3885" t="str">
        <f>IF(ISNA(VLOOKUP(B3885,$B$3:B3884,1,0)),"","DUP!")</f>
        <v>DUP!</v>
      </c>
      <c r="J3885" t="str">
        <f t="shared" si="303"/>
        <v/>
      </c>
      <c r="K3885" t="str">
        <f t="shared" si="304"/>
        <v/>
      </c>
    </row>
    <row r="3886" spans="1:11">
      <c r="A3886" s="25" t="s">
        <v>1373</v>
      </c>
      <c r="B3886" s="25" t="s">
        <v>1333</v>
      </c>
      <c r="C3886" s="25" t="s">
        <v>243</v>
      </c>
      <c r="D3886" s="25" t="s">
        <v>244</v>
      </c>
      <c r="E3886">
        <f t="shared" si="300"/>
        <v>2</v>
      </c>
      <c r="F3886" t="str">
        <f t="shared" si="301"/>
        <v>Voice</v>
      </c>
      <c r="G3886" t="str">
        <f t="shared" si="302"/>
        <v>CVP_0480_2</v>
      </c>
      <c r="H3886" t="str">
        <f>IF(ISNA(VLOOKUP(A3886,$A$3:A3885,1,0)),"","DUP!")</f>
        <v/>
      </c>
      <c r="I3886" t="str">
        <f>IF(ISNA(VLOOKUP(B3886,$B$3:B3885,1,0)),"","DUP!")</f>
        <v>DUP!</v>
      </c>
      <c r="J3886" t="str">
        <f t="shared" si="303"/>
        <v/>
      </c>
      <c r="K3886" t="str">
        <f t="shared" si="304"/>
        <v>INSERT INTO ZONE_MAP (SERVICE_ID, SERVICE_NAME, CODE, NW_GROUP, ZONE) VALUES (2,'Voice','0480','HA NOI','NATIONAL');</v>
      </c>
    </row>
    <row r="3887" spans="1:11">
      <c r="A3887" s="25" t="s">
        <v>1373</v>
      </c>
      <c r="B3887" s="25" t="s">
        <v>1333</v>
      </c>
      <c r="C3887" s="25" t="s">
        <v>243</v>
      </c>
      <c r="D3887" s="25" t="s">
        <v>244</v>
      </c>
      <c r="E3887">
        <f t="shared" si="300"/>
        <v>2</v>
      </c>
      <c r="F3887" t="str">
        <f t="shared" si="301"/>
        <v>Voice</v>
      </c>
      <c r="G3887" t="str">
        <f t="shared" si="302"/>
        <v>CVP_0480_2</v>
      </c>
      <c r="H3887" t="str">
        <f>IF(ISNA(VLOOKUP(A3887,$A$3:A3886,1,0)),"","DUP!")</f>
        <v>DUP!</v>
      </c>
      <c r="I3887" t="str">
        <f>IF(ISNA(VLOOKUP(B3887,$B$3:B3886,1,0)),"","DUP!")</f>
        <v>DUP!</v>
      </c>
      <c r="J3887" t="str">
        <f t="shared" si="303"/>
        <v/>
      </c>
      <c r="K3887" t="str">
        <f t="shared" si="304"/>
        <v/>
      </c>
    </row>
    <row r="3888" spans="1:11">
      <c r="A3888" s="25" t="s">
        <v>1373</v>
      </c>
      <c r="B3888" s="25" t="s">
        <v>1333</v>
      </c>
      <c r="C3888" s="25" t="s">
        <v>243</v>
      </c>
      <c r="D3888" s="25" t="s">
        <v>244</v>
      </c>
      <c r="E3888">
        <f t="shared" si="300"/>
        <v>2</v>
      </c>
      <c r="F3888" t="str">
        <f t="shared" si="301"/>
        <v>Voice</v>
      </c>
      <c r="G3888" t="str">
        <f t="shared" si="302"/>
        <v>CVP_0480_2</v>
      </c>
      <c r="H3888" t="str">
        <f>IF(ISNA(VLOOKUP(A3888,$A$3:A3887,1,0)),"","DUP!")</f>
        <v>DUP!</v>
      </c>
      <c r="I3888" t="str">
        <f>IF(ISNA(VLOOKUP(B3888,$B$3:B3887,1,0)),"","DUP!")</f>
        <v>DUP!</v>
      </c>
      <c r="J3888" t="str">
        <f t="shared" si="303"/>
        <v/>
      </c>
      <c r="K3888" t="str">
        <f t="shared" si="304"/>
        <v/>
      </c>
    </row>
    <row r="3889" spans="1:11">
      <c r="A3889" s="25" t="s">
        <v>1373</v>
      </c>
      <c r="B3889" s="25" t="s">
        <v>1333</v>
      </c>
      <c r="C3889" s="25" t="s">
        <v>243</v>
      </c>
      <c r="D3889" s="25" t="s">
        <v>245</v>
      </c>
      <c r="E3889">
        <f t="shared" si="300"/>
        <v>10</v>
      </c>
      <c r="F3889" t="str">
        <f t="shared" si="301"/>
        <v>Video Call</v>
      </c>
      <c r="G3889" t="str">
        <f t="shared" si="302"/>
        <v>CVP_0480_10</v>
      </c>
      <c r="H3889" t="str">
        <f>IF(ISNA(VLOOKUP(A3889,$A$3:A3888,1,0)),"","DUP!")</f>
        <v>DUP!</v>
      </c>
      <c r="I3889" t="str">
        <f>IF(ISNA(VLOOKUP(B3889,$B$3:B3888,1,0)),"","DUP!")</f>
        <v>DUP!</v>
      </c>
      <c r="J3889" t="str">
        <f t="shared" si="303"/>
        <v/>
      </c>
      <c r="K3889" t="str">
        <f t="shared" si="304"/>
        <v/>
      </c>
    </row>
    <row r="3890" spans="1:11">
      <c r="A3890" s="25" t="s">
        <v>1373</v>
      </c>
      <c r="B3890" s="25" t="s">
        <v>1333</v>
      </c>
      <c r="C3890" s="25" t="s">
        <v>243</v>
      </c>
      <c r="D3890" s="25" t="s">
        <v>245</v>
      </c>
      <c r="E3890">
        <f t="shared" si="300"/>
        <v>10</v>
      </c>
      <c r="F3890" t="str">
        <f t="shared" si="301"/>
        <v>Video Call</v>
      </c>
      <c r="G3890" t="str">
        <f t="shared" si="302"/>
        <v>CVP_0480_10</v>
      </c>
      <c r="H3890" t="str">
        <f>IF(ISNA(VLOOKUP(A3890,$A$3:A3889,1,0)),"","DUP!")</f>
        <v>DUP!</v>
      </c>
      <c r="I3890" t="str">
        <f>IF(ISNA(VLOOKUP(B3890,$B$3:B3889,1,0)),"","DUP!")</f>
        <v>DUP!</v>
      </c>
      <c r="J3890" t="str">
        <f t="shared" si="303"/>
        <v/>
      </c>
      <c r="K3890" t="str">
        <f t="shared" si="304"/>
        <v/>
      </c>
    </row>
    <row r="3891" spans="1:11">
      <c r="A3891" s="25" t="s">
        <v>1373</v>
      </c>
      <c r="B3891" s="25" t="s">
        <v>1333</v>
      </c>
      <c r="C3891" s="25" t="s">
        <v>243</v>
      </c>
      <c r="D3891" s="25" t="s">
        <v>245</v>
      </c>
      <c r="E3891">
        <f t="shared" si="300"/>
        <v>10</v>
      </c>
      <c r="F3891" t="str">
        <f t="shared" si="301"/>
        <v>Video Call</v>
      </c>
      <c r="G3891" t="str">
        <f t="shared" si="302"/>
        <v>CVP_0480_10</v>
      </c>
      <c r="H3891" t="str">
        <f>IF(ISNA(VLOOKUP(A3891,$A$3:A3890,1,0)),"","DUP!")</f>
        <v>DUP!</v>
      </c>
      <c r="I3891" t="str">
        <f>IF(ISNA(VLOOKUP(B3891,$B$3:B3890,1,0)),"","DUP!")</f>
        <v>DUP!</v>
      </c>
      <c r="J3891" t="str">
        <f t="shared" si="303"/>
        <v/>
      </c>
      <c r="K3891" t="str">
        <f t="shared" si="304"/>
        <v/>
      </c>
    </row>
    <row r="3892" spans="1:11">
      <c r="A3892" s="25" t="s">
        <v>1374</v>
      </c>
      <c r="B3892" s="25" t="s">
        <v>1375</v>
      </c>
      <c r="C3892" s="25" t="s">
        <v>289</v>
      </c>
      <c r="D3892" s="25" t="s">
        <v>244</v>
      </c>
      <c r="E3892">
        <f t="shared" si="300"/>
        <v>2</v>
      </c>
      <c r="F3892" t="str">
        <f t="shared" si="301"/>
        <v>Voice</v>
      </c>
      <c r="G3892" t="str">
        <f t="shared" si="302"/>
        <v>CDH_04800108_2</v>
      </c>
      <c r="H3892" t="str">
        <f>IF(ISNA(VLOOKUP(A3892,$A$3:A3891,1,0)),"","DUP!")</f>
        <v/>
      </c>
      <c r="I3892" t="str">
        <f>IF(ISNA(VLOOKUP(B3892,$B$3:B3891,1,0)),"","DUP!")</f>
        <v/>
      </c>
      <c r="J3892" t="str">
        <f t="shared" si="303"/>
        <v>CSKH QTAN</v>
      </c>
      <c r="K3892" t="str">
        <f t="shared" si="304"/>
        <v>INSERT INTO ZONE_MAP (SERVICE_ID, SERVICE_NAME, CODE, NW_GROUP, ZONE) VALUES (2,'Voice','04800108','CSKH QTAN','NATIONAL');</v>
      </c>
    </row>
    <row r="3893" spans="1:11">
      <c r="A3893" s="25" t="s">
        <v>1374</v>
      </c>
      <c r="B3893" s="25" t="s">
        <v>1375</v>
      </c>
      <c r="C3893" s="25" t="s">
        <v>289</v>
      </c>
      <c r="D3893" s="25" t="s">
        <v>244</v>
      </c>
      <c r="E3893">
        <f t="shared" si="300"/>
        <v>2</v>
      </c>
      <c r="F3893" t="str">
        <f t="shared" si="301"/>
        <v>Voice</v>
      </c>
      <c r="G3893" t="str">
        <f t="shared" si="302"/>
        <v>CDH_04800108_2</v>
      </c>
      <c r="H3893" t="str">
        <f>IF(ISNA(VLOOKUP(A3893,$A$3:A3892,1,0)),"","DUP!")</f>
        <v>DUP!</v>
      </c>
      <c r="I3893" t="str">
        <f>IF(ISNA(VLOOKUP(B3893,$B$3:B3892,1,0)),"","DUP!")</f>
        <v>DUP!</v>
      </c>
      <c r="J3893" t="str">
        <f t="shared" si="303"/>
        <v/>
      </c>
      <c r="K3893" t="str">
        <f t="shared" si="304"/>
        <v/>
      </c>
    </row>
    <row r="3894" spans="1:11">
      <c r="A3894" s="25" t="s">
        <v>1374</v>
      </c>
      <c r="B3894" s="25" t="s">
        <v>1375</v>
      </c>
      <c r="C3894" s="25" t="s">
        <v>289</v>
      </c>
      <c r="D3894" s="25" t="s">
        <v>244</v>
      </c>
      <c r="E3894">
        <f t="shared" si="300"/>
        <v>2</v>
      </c>
      <c r="F3894" t="str">
        <f t="shared" si="301"/>
        <v>Voice</v>
      </c>
      <c r="G3894" t="str">
        <f t="shared" si="302"/>
        <v>CDH_04800108_2</v>
      </c>
      <c r="H3894" t="str">
        <f>IF(ISNA(VLOOKUP(A3894,$A$3:A3893,1,0)),"","DUP!")</f>
        <v>DUP!</v>
      </c>
      <c r="I3894" t="str">
        <f>IF(ISNA(VLOOKUP(B3894,$B$3:B3893,1,0)),"","DUP!")</f>
        <v>DUP!</v>
      </c>
      <c r="J3894" t="str">
        <f t="shared" si="303"/>
        <v/>
      </c>
      <c r="K3894" t="str">
        <f t="shared" si="304"/>
        <v/>
      </c>
    </row>
    <row r="3895" spans="1:11">
      <c r="A3895" s="25" t="s">
        <v>1374</v>
      </c>
      <c r="B3895" s="25" t="s">
        <v>1375</v>
      </c>
      <c r="C3895" s="25" t="s">
        <v>289</v>
      </c>
      <c r="D3895" s="25" t="s">
        <v>245</v>
      </c>
      <c r="E3895">
        <f t="shared" si="300"/>
        <v>10</v>
      </c>
      <c r="F3895" t="str">
        <f t="shared" si="301"/>
        <v>Video Call</v>
      </c>
      <c r="G3895" t="str">
        <f t="shared" si="302"/>
        <v>CDH_04800108_10</v>
      </c>
      <c r="H3895" t="str">
        <f>IF(ISNA(VLOOKUP(A3895,$A$3:A3894,1,0)),"","DUP!")</f>
        <v>DUP!</v>
      </c>
      <c r="I3895" t="str">
        <f>IF(ISNA(VLOOKUP(B3895,$B$3:B3894,1,0)),"","DUP!")</f>
        <v>DUP!</v>
      </c>
      <c r="J3895" t="str">
        <f t="shared" si="303"/>
        <v/>
      </c>
      <c r="K3895" t="str">
        <f t="shared" si="304"/>
        <v/>
      </c>
    </row>
    <row r="3896" spans="1:11">
      <c r="A3896" s="25" t="s">
        <v>1374</v>
      </c>
      <c r="B3896" s="25" t="s">
        <v>1375</v>
      </c>
      <c r="C3896" s="25" t="s">
        <v>289</v>
      </c>
      <c r="D3896" s="25" t="s">
        <v>245</v>
      </c>
      <c r="E3896">
        <f t="shared" si="300"/>
        <v>10</v>
      </c>
      <c r="F3896" t="str">
        <f t="shared" si="301"/>
        <v>Video Call</v>
      </c>
      <c r="G3896" t="str">
        <f t="shared" si="302"/>
        <v>CDH_04800108_10</v>
      </c>
      <c r="H3896" t="str">
        <f>IF(ISNA(VLOOKUP(A3896,$A$3:A3895,1,0)),"","DUP!")</f>
        <v>DUP!</v>
      </c>
      <c r="I3896" t="str">
        <f>IF(ISNA(VLOOKUP(B3896,$B$3:B3895,1,0)),"","DUP!")</f>
        <v>DUP!</v>
      </c>
      <c r="J3896" t="str">
        <f t="shared" si="303"/>
        <v/>
      </c>
      <c r="K3896" t="str">
        <f t="shared" si="304"/>
        <v/>
      </c>
    </row>
    <row r="3897" spans="1:11">
      <c r="A3897" s="25" t="s">
        <v>1374</v>
      </c>
      <c r="B3897" s="25" t="s">
        <v>1375</v>
      </c>
      <c r="C3897" s="25" t="s">
        <v>289</v>
      </c>
      <c r="D3897" s="25" t="s">
        <v>245</v>
      </c>
      <c r="E3897">
        <f t="shared" si="300"/>
        <v>10</v>
      </c>
      <c r="F3897" t="str">
        <f t="shared" si="301"/>
        <v>Video Call</v>
      </c>
      <c r="G3897" t="str">
        <f t="shared" si="302"/>
        <v>CDH_04800108_10</v>
      </c>
      <c r="H3897" t="str">
        <f>IF(ISNA(VLOOKUP(A3897,$A$3:A3896,1,0)),"","DUP!")</f>
        <v>DUP!</v>
      </c>
      <c r="I3897" t="str">
        <f>IF(ISNA(VLOOKUP(B3897,$B$3:B3896,1,0)),"","DUP!")</f>
        <v>DUP!</v>
      </c>
      <c r="J3897" t="str">
        <f t="shared" si="303"/>
        <v/>
      </c>
      <c r="K3897" t="str">
        <f t="shared" si="304"/>
        <v/>
      </c>
    </row>
    <row r="3898" spans="1:11">
      <c r="A3898" s="25" t="s">
        <v>1376</v>
      </c>
      <c r="B3898" s="25" t="s">
        <v>329</v>
      </c>
      <c r="C3898" s="25" t="s">
        <v>243</v>
      </c>
      <c r="D3898" s="25" t="s">
        <v>244</v>
      </c>
      <c r="E3898">
        <f t="shared" si="300"/>
        <v>2</v>
      </c>
      <c r="F3898" t="str">
        <f t="shared" si="301"/>
        <v>Voice</v>
      </c>
      <c r="G3898" t="str">
        <f t="shared" si="302"/>
        <v>CVP_04800126_2</v>
      </c>
      <c r="H3898" t="str">
        <f>IF(ISNA(VLOOKUP(A3898,$A$3:A3897,1,0)),"","DUP!")</f>
        <v/>
      </c>
      <c r="I3898" t="str">
        <f>IF(ISNA(VLOOKUP(B3898,$B$3:B3897,1,0)),"","DUP!")</f>
        <v>DUP!</v>
      </c>
      <c r="J3898" t="str">
        <f t="shared" si="303"/>
        <v/>
      </c>
      <c r="K3898" t="str">
        <f t="shared" si="304"/>
        <v>INSERT INTO ZONE_MAP (SERVICE_ID, SERVICE_NAME, CODE, NW_GROUP, ZONE) VALUES (2,'Voice','04800126','DICH VU CSKH','NATIONAL');</v>
      </c>
    </row>
    <row r="3899" spans="1:11">
      <c r="A3899" s="25" t="s">
        <v>1376</v>
      </c>
      <c r="B3899" s="25" t="s">
        <v>329</v>
      </c>
      <c r="C3899" s="25" t="s">
        <v>243</v>
      </c>
      <c r="D3899" s="25" t="s">
        <v>244</v>
      </c>
      <c r="E3899">
        <f t="shared" si="300"/>
        <v>2</v>
      </c>
      <c r="F3899" t="str">
        <f t="shared" si="301"/>
        <v>Voice</v>
      </c>
      <c r="G3899" t="str">
        <f t="shared" si="302"/>
        <v>CVP_04800126_2</v>
      </c>
      <c r="H3899" t="str">
        <f>IF(ISNA(VLOOKUP(A3899,$A$3:A3898,1,0)),"","DUP!")</f>
        <v>DUP!</v>
      </c>
      <c r="I3899" t="str">
        <f>IF(ISNA(VLOOKUP(B3899,$B$3:B3898,1,0)),"","DUP!")</f>
        <v>DUP!</v>
      </c>
      <c r="J3899" t="str">
        <f t="shared" si="303"/>
        <v/>
      </c>
      <c r="K3899" t="str">
        <f t="shared" si="304"/>
        <v/>
      </c>
    </row>
    <row r="3900" spans="1:11">
      <c r="A3900" s="25" t="s">
        <v>1376</v>
      </c>
      <c r="B3900" s="25" t="s">
        <v>329</v>
      </c>
      <c r="C3900" s="25" t="s">
        <v>243</v>
      </c>
      <c r="D3900" s="25" t="s">
        <v>244</v>
      </c>
      <c r="E3900">
        <f t="shared" si="300"/>
        <v>2</v>
      </c>
      <c r="F3900" t="str">
        <f t="shared" si="301"/>
        <v>Voice</v>
      </c>
      <c r="G3900" t="str">
        <f t="shared" si="302"/>
        <v>CVP_04800126_2</v>
      </c>
      <c r="H3900" t="str">
        <f>IF(ISNA(VLOOKUP(A3900,$A$3:A3899,1,0)),"","DUP!")</f>
        <v>DUP!</v>
      </c>
      <c r="I3900" t="str">
        <f>IF(ISNA(VLOOKUP(B3900,$B$3:B3899,1,0)),"","DUP!")</f>
        <v>DUP!</v>
      </c>
      <c r="J3900" t="str">
        <f t="shared" si="303"/>
        <v/>
      </c>
      <c r="K3900" t="str">
        <f t="shared" si="304"/>
        <v/>
      </c>
    </row>
    <row r="3901" spans="1:11">
      <c r="A3901" s="25" t="s">
        <v>1376</v>
      </c>
      <c r="B3901" s="25" t="s">
        <v>329</v>
      </c>
      <c r="C3901" s="25" t="s">
        <v>243</v>
      </c>
      <c r="D3901" s="25" t="s">
        <v>245</v>
      </c>
      <c r="E3901">
        <f t="shared" si="300"/>
        <v>10</v>
      </c>
      <c r="F3901" t="str">
        <f t="shared" si="301"/>
        <v>Video Call</v>
      </c>
      <c r="G3901" t="str">
        <f t="shared" si="302"/>
        <v>CVP_04800126_10</v>
      </c>
      <c r="H3901" t="str">
        <f>IF(ISNA(VLOOKUP(A3901,$A$3:A3900,1,0)),"","DUP!")</f>
        <v>DUP!</v>
      </c>
      <c r="I3901" t="str">
        <f>IF(ISNA(VLOOKUP(B3901,$B$3:B3900,1,0)),"","DUP!")</f>
        <v>DUP!</v>
      </c>
      <c r="J3901" t="str">
        <f t="shared" si="303"/>
        <v/>
      </c>
      <c r="K3901" t="str">
        <f t="shared" si="304"/>
        <v/>
      </c>
    </row>
    <row r="3902" spans="1:11">
      <c r="A3902" s="25" t="s">
        <v>1376</v>
      </c>
      <c r="B3902" s="25" t="s">
        <v>329</v>
      </c>
      <c r="C3902" s="25" t="s">
        <v>243</v>
      </c>
      <c r="D3902" s="25" t="s">
        <v>245</v>
      </c>
      <c r="E3902">
        <f t="shared" si="300"/>
        <v>10</v>
      </c>
      <c r="F3902" t="str">
        <f t="shared" si="301"/>
        <v>Video Call</v>
      </c>
      <c r="G3902" t="str">
        <f t="shared" si="302"/>
        <v>CVP_04800126_10</v>
      </c>
      <c r="H3902" t="str">
        <f>IF(ISNA(VLOOKUP(A3902,$A$3:A3901,1,0)),"","DUP!")</f>
        <v>DUP!</v>
      </c>
      <c r="I3902" t="str">
        <f>IF(ISNA(VLOOKUP(B3902,$B$3:B3901,1,0)),"","DUP!")</f>
        <v>DUP!</v>
      </c>
      <c r="J3902" t="str">
        <f t="shared" si="303"/>
        <v/>
      </c>
      <c r="K3902" t="str">
        <f t="shared" si="304"/>
        <v/>
      </c>
    </row>
    <row r="3903" spans="1:11">
      <c r="A3903" s="25" t="s">
        <v>1376</v>
      </c>
      <c r="B3903" s="25" t="s">
        <v>329</v>
      </c>
      <c r="C3903" s="25" t="s">
        <v>243</v>
      </c>
      <c r="D3903" s="25" t="s">
        <v>245</v>
      </c>
      <c r="E3903">
        <f t="shared" si="300"/>
        <v>10</v>
      </c>
      <c r="F3903" t="str">
        <f t="shared" si="301"/>
        <v>Video Call</v>
      </c>
      <c r="G3903" t="str">
        <f t="shared" si="302"/>
        <v>CVP_04800126_10</v>
      </c>
      <c r="H3903" t="str">
        <f>IF(ISNA(VLOOKUP(A3903,$A$3:A3902,1,0)),"","DUP!")</f>
        <v>DUP!</v>
      </c>
      <c r="I3903" t="str">
        <f>IF(ISNA(VLOOKUP(B3903,$B$3:B3902,1,0)),"","DUP!")</f>
        <v>DUP!</v>
      </c>
      <c r="J3903" t="str">
        <f t="shared" si="303"/>
        <v/>
      </c>
      <c r="K3903" t="str">
        <f t="shared" si="304"/>
        <v/>
      </c>
    </row>
    <row r="3904" spans="1:11">
      <c r="A3904" s="25" t="s">
        <v>1377</v>
      </c>
      <c r="B3904" s="25" t="s">
        <v>1378</v>
      </c>
      <c r="C3904" s="25" t="s">
        <v>243</v>
      </c>
      <c r="D3904" s="25" t="s">
        <v>244</v>
      </c>
      <c r="E3904">
        <f t="shared" si="300"/>
        <v>2</v>
      </c>
      <c r="F3904" t="str">
        <f t="shared" si="301"/>
        <v>Voice</v>
      </c>
      <c r="G3904" t="str">
        <f t="shared" si="302"/>
        <v>CVP_04800700_2</v>
      </c>
      <c r="H3904" t="str">
        <f>IF(ISNA(VLOOKUP(A3904,$A$3:A3903,1,0)),"","DUP!")</f>
        <v/>
      </c>
      <c r="I3904" t="str">
        <f>IF(ISNA(VLOOKUP(B3904,$B$3:B3903,1,0)),"","DUP!")</f>
        <v/>
      </c>
      <c r="J3904" t="str">
        <f t="shared" si="303"/>
        <v>CAT MO DVGT</v>
      </c>
      <c r="K3904" t="str">
        <f t="shared" si="304"/>
        <v>INSERT INTO ZONE_MAP (SERVICE_ID, SERVICE_NAME, CODE, NW_GROUP, ZONE) VALUES (2,'Voice','04800700','CAT MO DVGT','NATIONAL');</v>
      </c>
    </row>
    <row r="3905" spans="1:11">
      <c r="A3905" s="25" t="s">
        <v>1377</v>
      </c>
      <c r="B3905" s="25" t="s">
        <v>1378</v>
      </c>
      <c r="C3905" s="25" t="s">
        <v>243</v>
      </c>
      <c r="D3905" s="25" t="s">
        <v>244</v>
      </c>
      <c r="E3905">
        <f t="shared" si="300"/>
        <v>2</v>
      </c>
      <c r="F3905" t="str">
        <f t="shared" si="301"/>
        <v>Voice</v>
      </c>
      <c r="G3905" t="str">
        <f t="shared" si="302"/>
        <v>CVP_04800700_2</v>
      </c>
      <c r="H3905" t="str">
        <f>IF(ISNA(VLOOKUP(A3905,$A$3:A3904,1,0)),"","DUP!")</f>
        <v>DUP!</v>
      </c>
      <c r="I3905" t="str">
        <f>IF(ISNA(VLOOKUP(B3905,$B$3:B3904,1,0)),"","DUP!")</f>
        <v>DUP!</v>
      </c>
      <c r="J3905" t="str">
        <f t="shared" si="303"/>
        <v/>
      </c>
      <c r="K3905" t="str">
        <f t="shared" si="304"/>
        <v/>
      </c>
    </row>
    <row r="3906" spans="1:11">
      <c r="A3906" s="25" t="s">
        <v>1377</v>
      </c>
      <c r="B3906" s="25" t="s">
        <v>1378</v>
      </c>
      <c r="C3906" s="25" t="s">
        <v>243</v>
      </c>
      <c r="D3906" s="25" t="s">
        <v>244</v>
      </c>
      <c r="E3906">
        <f t="shared" si="300"/>
        <v>2</v>
      </c>
      <c r="F3906" t="str">
        <f t="shared" si="301"/>
        <v>Voice</v>
      </c>
      <c r="G3906" t="str">
        <f t="shared" si="302"/>
        <v>CVP_04800700_2</v>
      </c>
      <c r="H3906" t="str">
        <f>IF(ISNA(VLOOKUP(A3906,$A$3:A3905,1,0)),"","DUP!")</f>
        <v>DUP!</v>
      </c>
      <c r="I3906" t="str">
        <f>IF(ISNA(VLOOKUP(B3906,$B$3:B3905,1,0)),"","DUP!")</f>
        <v>DUP!</v>
      </c>
      <c r="J3906" t="str">
        <f t="shared" si="303"/>
        <v/>
      </c>
      <c r="K3906" t="str">
        <f t="shared" si="304"/>
        <v/>
      </c>
    </row>
    <row r="3907" spans="1:11">
      <c r="A3907" s="25" t="s">
        <v>1377</v>
      </c>
      <c r="B3907" s="25" t="s">
        <v>1378</v>
      </c>
      <c r="C3907" s="25" t="s">
        <v>243</v>
      </c>
      <c r="D3907" s="25" t="s">
        <v>245</v>
      </c>
      <c r="E3907">
        <f t="shared" si="300"/>
        <v>10</v>
      </c>
      <c r="F3907" t="str">
        <f t="shared" si="301"/>
        <v>Video Call</v>
      </c>
      <c r="G3907" t="str">
        <f t="shared" si="302"/>
        <v>CVP_04800700_10</v>
      </c>
      <c r="H3907" t="str">
        <f>IF(ISNA(VLOOKUP(A3907,$A$3:A3906,1,0)),"","DUP!")</f>
        <v>DUP!</v>
      </c>
      <c r="I3907" t="str">
        <f>IF(ISNA(VLOOKUP(B3907,$B$3:B3906,1,0)),"","DUP!")</f>
        <v>DUP!</v>
      </c>
      <c r="J3907" t="str">
        <f t="shared" si="303"/>
        <v/>
      </c>
      <c r="K3907" t="str">
        <f t="shared" si="304"/>
        <v/>
      </c>
    </row>
    <row r="3908" spans="1:11">
      <c r="A3908" s="25" t="s">
        <v>1377</v>
      </c>
      <c r="B3908" s="25" t="s">
        <v>1378</v>
      </c>
      <c r="C3908" s="25" t="s">
        <v>243</v>
      </c>
      <c r="D3908" s="25" t="s">
        <v>245</v>
      </c>
      <c r="E3908">
        <f t="shared" ref="E3908:E3971" si="305">IF(D3908="NORMAL",2,10)</f>
        <v>10</v>
      </c>
      <c r="F3908" t="str">
        <f t="shared" ref="F3908:F3971" si="306">IF(D3908="NORMAL","Voice","Video Call")</f>
        <v>Video Call</v>
      </c>
      <c r="G3908" t="str">
        <f t="shared" ref="G3908:G3971" si="307">C3908&amp;"_"&amp;A3908&amp;"_"&amp;E3908</f>
        <v>CVP_04800700_10</v>
      </c>
      <c r="H3908" t="str">
        <f>IF(ISNA(VLOOKUP(A3908,$A$3:A3907,1,0)),"","DUP!")</f>
        <v>DUP!</v>
      </c>
      <c r="I3908" t="str">
        <f>IF(ISNA(VLOOKUP(B3908,$B$3:B3907,1,0)),"","DUP!")</f>
        <v>DUP!</v>
      </c>
      <c r="J3908" t="str">
        <f t="shared" ref="J3908:J3971" si="308">IF(I3908="DUP!","",B3908)</f>
        <v/>
      </c>
      <c r="K3908" t="str">
        <f t="shared" ref="K3908:K3971" si="309">IF(H3908="DUP!","","INSERT INTO ZONE_MAP (SERVICE_ID, SERVICE_NAME, CODE, NW_GROUP, ZONE) VALUES ("&amp;E3908&amp;",'"&amp;F3908&amp;"','"&amp;A3908&amp;"','"&amp;B3908&amp;"','"&amp;IF(B3908="VINAPHONE","INTERNAL","NATIONAL")&amp;"');")</f>
        <v/>
      </c>
    </row>
    <row r="3909" spans="1:11">
      <c r="A3909" s="25" t="s">
        <v>1377</v>
      </c>
      <c r="B3909" s="25" t="s">
        <v>1378</v>
      </c>
      <c r="C3909" s="25" t="s">
        <v>243</v>
      </c>
      <c r="D3909" s="25" t="s">
        <v>245</v>
      </c>
      <c r="E3909">
        <f t="shared" si="305"/>
        <v>10</v>
      </c>
      <c r="F3909" t="str">
        <f t="shared" si="306"/>
        <v>Video Call</v>
      </c>
      <c r="G3909" t="str">
        <f t="shared" si="307"/>
        <v>CVP_04800700_10</v>
      </c>
      <c r="H3909" t="str">
        <f>IF(ISNA(VLOOKUP(A3909,$A$3:A3908,1,0)),"","DUP!")</f>
        <v>DUP!</v>
      </c>
      <c r="I3909" t="str">
        <f>IF(ISNA(VLOOKUP(B3909,$B$3:B3908,1,0)),"","DUP!")</f>
        <v>DUP!</v>
      </c>
      <c r="J3909" t="str">
        <f t="shared" si="308"/>
        <v/>
      </c>
      <c r="K3909" t="str">
        <f t="shared" si="309"/>
        <v/>
      </c>
    </row>
    <row r="3910" spans="1:11">
      <c r="A3910" s="25" t="s">
        <v>1379</v>
      </c>
      <c r="B3910" s="25" t="s">
        <v>1333</v>
      </c>
      <c r="C3910" s="25" t="s">
        <v>243</v>
      </c>
      <c r="D3910" s="25" t="s">
        <v>244</v>
      </c>
      <c r="E3910">
        <f t="shared" si="305"/>
        <v>2</v>
      </c>
      <c r="F3910" t="str">
        <f t="shared" si="306"/>
        <v>Voice</v>
      </c>
      <c r="G3910" t="str">
        <f t="shared" si="307"/>
        <v>CVP_0481_2</v>
      </c>
      <c r="H3910" t="str">
        <f>IF(ISNA(VLOOKUP(A3910,$A$3:A3909,1,0)),"","DUP!")</f>
        <v/>
      </c>
      <c r="I3910" t="str">
        <f>IF(ISNA(VLOOKUP(B3910,$B$3:B3909,1,0)),"","DUP!")</f>
        <v>DUP!</v>
      </c>
      <c r="J3910" t="str">
        <f t="shared" si="308"/>
        <v/>
      </c>
      <c r="K3910" t="str">
        <f t="shared" si="309"/>
        <v>INSERT INTO ZONE_MAP (SERVICE_ID, SERVICE_NAME, CODE, NW_GROUP, ZONE) VALUES (2,'Voice','0481','HA NOI','NATIONAL');</v>
      </c>
    </row>
    <row r="3911" spans="1:11">
      <c r="A3911" s="25" t="s">
        <v>1379</v>
      </c>
      <c r="B3911" s="25" t="s">
        <v>1333</v>
      </c>
      <c r="C3911" s="25" t="s">
        <v>243</v>
      </c>
      <c r="D3911" s="25" t="s">
        <v>244</v>
      </c>
      <c r="E3911">
        <f t="shared" si="305"/>
        <v>2</v>
      </c>
      <c r="F3911" t="str">
        <f t="shared" si="306"/>
        <v>Voice</v>
      </c>
      <c r="G3911" t="str">
        <f t="shared" si="307"/>
        <v>CVP_0481_2</v>
      </c>
      <c r="H3911" t="str">
        <f>IF(ISNA(VLOOKUP(A3911,$A$3:A3910,1,0)),"","DUP!")</f>
        <v>DUP!</v>
      </c>
      <c r="I3911" t="str">
        <f>IF(ISNA(VLOOKUP(B3911,$B$3:B3910,1,0)),"","DUP!")</f>
        <v>DUP!</v>
      </c>
      <c r="J3911" t="str">
        <f t="shared" si="308"/>
        <v/>
      </c>
      <c r="K3911" t="str">
        <f t="shared" si="309"/>
        <v/>
      </c>
    </row>
    <row r="3912" spans="1:11">
      <c r="A3912" s="25" t="s">
        <v>1379</v>
      </c>
      <c r="B3912" s="25" t="s">
        <v>1333</v>
      </c>
      <c r="C3912" s="25" t="s">
        <v>243</v>
      </c>
      <c r="D3912" s="25" t="s">
        <v>244</v>
      </c>
      <c r="E3912">
        <f t="shared" si="305"/>
        <v>2</v>
      </c>
      <c r="F3912" t="str">
        <f t="shared" si="306"/>
        <v>Voice</v>
      </c>
      <c r="G3912" t="str">
        <f t="shared" si="307"/>
        <v>CVP_0481_2</v>
      </c>
      <c r="H3912" t="str">
        <f>IF(ISNA(VLOOKUP(A3912,$A$3:A3911,1,0)),"","DUP!")</f>
        <v>DUP!</v>
      </c>
      <c r="I3912" t="str">
        <f>IF(ISNA(VLOOKUP(B3912,$B$3:B3911,1,0)),"","DUP!")</f>
        <v>DUP!</v>
      </c>
      <c r="J3912" t="str">
        <f t="shared" si="308"/>
        <v/>
      </c>
      <c r="K3912" t="str">
        <f t="shared" si="309"/>
        <v/>
      </c>
    </row>
    <row r="3913" spans="1:11">
      <c r="A3913" s="25" t="s">
        <v>1379</v>
      </c>
      <c r="B3913" s="25" t="s">
        <v>1333</v>
      </c>
      <c r="C3913" s="25" t="s">
        <v>243</v>
      </c>
      <c r="D3913" s="25" t="s">
        <v>245</v>
      </c>
      <c r="E3913">
        <f t="shared" si="305"/>
        <v>10</v>
      </c>
      <c r="F3913" t="str">
        <f t="shared" si="306"/>
        <v>Video Call</v>
      </c>
      <c r="G3913" t="str">
        <f t="shared" si="307"/>
        <v>CVP_0481_10</v>
      </c>
      <c r="H3913" t="str">
        <f>IF(ISNA(VLOOKUP(A3913,$A$3:A3912,1,0)),"","DUP!")</f>
        <v>DUP!</v>
      </c>
      <c r="I3913" t="str">
        <f>IF(ISNA(VLOOKUP(B3913,$B$3:B3912,1,0)),"","DUP!")</f>
        <v>DUP!</v>
      </c>
      <c r="J3913" t="str">
        <f t="shared" si="308"/>
        <v/>
      </c>
      <c r="K3913" t="str">
        <f t="shared" si="309"/>
        <v/>
      </c>
    </row>
    <row r="3914" spans="1:11">
      <c r="A3914" s="25" t="s">
        <v>1379</v>
      </c>
      <c r="B3914" s="25" t="s">
        <v>1333</v>
      </c>
      <c r="C3914" s="25" t="s">
        <v>243</v>
      </c>
      <c r="D3914" s="25" t="s">
        <v>245</v>
      </c>
      <c r="E3914">
        <f t="shared" si="305"/>
        <v>10</v>
      </c>
      <c r="F3914" t="str">
        <f t="shared" si="306"/>
        <v>Video Call</v>
      </c>
      <c r="G3914" t="str">
        <f t="shared" si="307"/>
        <v>CVP_0481_10</v>
      </c>
      <c r="H3914" t="str">
        <f>IF(ISNA(VLOOKUP(A3914,$A$3:A3913,1,0)),"","DUP!")</f>
        <v>DUP!</v>
      </c>
      <c r="I3914" t="str">
        <f>IF(ISNA(VLOOKUP(B3914,$B$3:B3913,1,0)),"","DUP!")</f>
        <v>DUP!</v>
      </c>
      <c r="J3914" t="str">
        <f t="shared" si="308"/>
        <v/>
      </c>
      <c r="K3914" t="str">
        <f t="shared" si="309"/>
        <v/>
      </c>
    </row>
    <row r="3915" spans="1:11">
      <c r="A3915" s="25" t="s">
        <v>1379</v>
      </c>
      <c r="B3915" s="25" t="s">
        <v>1333</v>
      </c>
      <c r="C3915" s="25" t="s">
        <v>243</v>
      </c>
      <c r="D3915" s="25" t="s">
        <v>245</v>
      </c>
      <c r="E3915">
        <f t="shared" si="305"/>
        <v>10</v>
      </c>
      <c r="F3915" t="str">
        <f t="shared" si="306"/>
        <v>Video Call</v>
      </c>
      <c r="G3915" t="str">
        <f t="shared" si="307"/>
        <v>CVP_0481_10</v>
      </c>
      <c r="H3915" t="str">
        <f>IF(ISNA(VLOOKUP(A3915,$A$3:A3914,1,0)),"","DUP!")</f>
        <v>DUP!</v>
      </c>
      <c r="I3915" t="str">
        <f>IF(ISNA(VLOOKUP(B3915,$B$3:B3914,1,0)),"","DUP!")</f>
        <v>DUP!</v>
      </c>
      <c r="J3915" t="str">
        <f t="shared" si="308"/>
        <v/>
      </c>
      <c r="K3915" t="str">
        <f t="shared" si="309"/>
        <v/>
      </c>
    </row>
    <row r="3916" spans="1:11">
      <c r="A3916" s="25" t="s">
        <v>1380</v>
      </c>
      <c r="B3916" s="25" t="s">
        <v>1333</v>
      </c>
      <c r="C3916" s="25" t="s">
        <v>243</v>
      </c>
      <c r="D3916" s="25" t="s">
        <v>244</v>
      </c>
      <c r="E3916">
        <f t="shared" si="305"/>
        <v>2</v>
      </c>
      <c r="F3916" t="str">
        <f t="shared" si="306"/>
        <v>Voice</v>
      </c>
      <c r="G3916" t="str">
        <f t="shared" si="307"/>
        <v>CVP_0482_2</v>
      </c>
      <c r="H3916" t="str">
        <f>IF(ISNA(VLOOKUP(A3916,$A$3:A3915,1,0)),"","DUP!")</f>
        <v/>
      </c>
      <c r="I3916" t="str">
        <f>IF(ISNA(VLOOKUP(B3916,$B$3:B3915,1,0)),"","DUP!")</f>
        <v>DUP!</v>
      </c>
      <c r="J3916" t="str">
        <f t="shared" si="308"/>
        <v/>
      </c>
      <c r="K3916" t="str">
        <f t="shared" si="309"/>
        <v>INSERT INTO ZONE_MAP (SERVICE_ID, SERVICE_NAME, CODE, NW_GROUP, ZONE) VALUES (2,'Voice','0482','HA NOI','NATIONAL');</v>
      </c>
    </row>
    <row r="3917" spans="1:11">
      <c r="A3917" s="25" t="s">
        <v>1380</v>
      </c>
      <c r="B3917" s="25" t="s">
        <v>1333</v>
      </c>
      <c r="C3917" s="25" t="s">
        <v>243</v>
      </c>
      <c r="D3917" s="25" t="s">
        <v>244</v>
      </c>
      <c r="E3917">
        <f t="shared" si="305"/>
        <v>2</v>
      </c>
      <c r="F3917" t="str">
        <f t="shared" si="306"/>
        <v>Voice</v>
      </c>
      <c r="G3917" t="str">
        <f t="shared" si="307"/>
        <v>CVP_0482_2</v>
      </c>
      <c r="H3917" t="str">
        <f>IF(ISNA(VLOOKUP(A3917,$A$3:A3916,1,0)),"","DUP!")</f>
        <v>DUP!</v>
      </c>
      <c r="I3917" t="str">
        <f>IF(ISNA(VLOOKUP(B3917,$B$3:B3916,1,0)),"","DUP!")</f>
        <v>DUP!</v>
      </c>
      <c r="J3917" t="str">
        <f t="shared" si="308"/>
        <v/>
      </c>
      <c r="K3917" t="str">
        <f t="shared" si="309"/>
        <v/>
      </c>
    </row>
    <row r="3918" spans="1:11">
      <c r="A3918" s="25" t="s">
        <v>1380</v>
      </c>
      <c r="B3918" s="25" t="s">
        <v>1333</v>
      </c>
      <c r="C3918" s="25" t="s">
        <v>243</v>
      </c>
      <c r="D3918" s="25" t="s">
        <v>244</v>
      </c>
      <c r="E3918">
        <f t="shared" si="305"/>
        <v>2</v>
      </c>
      <c r="F3918" t="str">
        <f t="shared" si="306"/>
        <v>Voice</v>
      </c>
      <c r="G3918" t="str">
        <f t="shared" si="307"/>
        <v>CVP_0482_2</v>
      </c>
      <c r="H3918" t="str">
        <f>IF(ISNA(VLOOKUP(A3918,$A$3:A3917,1,0)),"","DUP!")</f>
        <v>DUP!</v>
      </c>
      <c r="I3918" t="str">
        <f>IF(ISNA(VLOOKUP(B3918,$B$3:B3917,1,0)),"","DUP!")</f>
        <v>DUP!</v>
      </c>
      <c r="J3918" t="str">
        <f t="shared" si="308"/>
        <v/>
      </c>
      <c r="K3918" t="str">
        <f t="shared" si="309"/>
        <v/>
      </c>
    </row>
    <row r="3919" spans="1:11">
      <c r="A3919" s="25" t="s">
        <v>1380</v>
      </c>
      <c r="B3919" s="25" t="s">
        <v>1333</v>
      </c>
      <c r="C3919" s="25" t="s">
        <v>243</v>
      </c>
      <c r="D3919" s="25" t="s">
        <v>245</v>
      </c>
      <c r="E3919">
        <f t="shared" si="305"/>
        <v>10</v>
      </c>
      <c r="F3919" t="str">
        <f t="shared" si="306"/>
        <v>Video Call</v>
      </c>
      <c r="G3919" t="str">
        <f t="shared" si="307"/>
        <v>CVP_0482_10</v>
      </c>
      <c r="H3919" t="str">
        <f>IF(ISNA(VLOOKUP(A3919,$A$3:A3918,1,0)),"","DUP!")</f>
        <v>DUP!</v>
      </c>
      <c r="I3919" t="str">
        <f>IF(ISNA(VLOOKUP(B3919,$B$3:B3918,1,0)),"","DUP!")</f>
        <v>DUP!</v>
      </c>
      <c r="J3919" t="str">
        <f t="shared" si="308"/>
        <v/>
      </c>
      <c r="K3919" t="str">
        <f t="shared" si="309"/>
        <v/>
      </c>
    </row>
    <row r="3920" spans="1:11">
      <c r="A3920" s="25" t="s">
        <v>1380</v>
      </c>
      <c r="B3920" s="25" t="s">
        <v>1333</v>
      </c>
      <c r="C3920" s="25" t="s">
        <v>243</v>
      </c>
      <c r="D3920" s="25" t="s">
        <v>245</v>
      </c>
      <c r="E3920">
        <f t="shared" si="305"/>
        <v>10</v>
      </c>
      <c r="F3920" t="str">
        <f t="shared" si="306"/>
        <v>Video Call</v>
      </c>
      <c r="G3920" t="str">
        <f t="shared" si="307"/>
        <v>CVP_0482_10</v>
      </c>
      <c r="H3920" t="str">
        <f>IF(ISNA(VLOOKUP(A3920,$A$3:A3919,1,0)),"","DUP!")</f>
        <v>DUP!</v>
      </c>
      <c r="I3920" t="str">
        <f>IF(ISNA(VLOOKUP(B3920,$B$3:B3919,1,0)),"","DUP!")</f>
        <v>DUP!</v>
      </c>
      <c r="J3920" t="str">
        <f t="shared" si="308"/>
        <v/>
      </c>
      <c r="K3920" t="str">
        <f t="shared" si="309"/>
        <v/>
      </c>
    </row>
    <row r="3921" spans="1:11">
      <c r="A3921" s="25" t="s">
        <v>1380</v>
      </c>
      <c r="B3921" s="25" t="s">
        <v>1333</v>
      </c>
      <c r="C3921" s="25" t="s">
        <v>243</v>
      </c>
      <c r="D3921" s="25" t="s">
        <v>245</v>
      </c>
      <c r="E3921">
        <f t="shared" si="305"/>
        <v>10</v>
      </c>
      <c r="F3921" t="str">
        <f t="shared" si="306"/>
        <v>Video Call</v>
      </c>
      <c r="G3921" t="str">
        <f t="shared" si="307"/>
        <v>CVP_0482_10</v>
      </c>
      <c r="H3921" t="str">
        <f>IF(ISNA(VLOOKUP(A3921,$A$3:A3920,1,0)),"","DUP!")</f>
        <v>DUP!</v>
      </c>
      <c r="I3921" t="str">
        <f>IF(ISNA(VLOOKUP(B3921,$B$3:B3920,1,0)),"","DUP!")</f>
        <v>DUP!</v>
      </c>
      <c r="J3921" t="str">
        <f t="shared" si="308"/>
        <v/>
      </c>
      <c r="K3921" t="str">
        <f t="shared" si="309"/>
        <v/>
      </c>
    </row>
    <row r="3922" spans="1:11">
      <c r="A3922" s="25" t="s">
        <v>1381</v>
      </c>
      <c r="B3922" s="25" t="s">
        <v>1333</v>
      </c>
      <c r="C3922" s="25" t="s">
        <v>243</v>
      </c>
      <c r="D3922" s="25" t="s">
        <v>244</v>
      </c>
      <c r="E3922">
        <f t="shared" si="305"/>
        <v>2</v>
      </c>
      <c r="F3922" t="str">
        <f t="shared" si="306"/>
        <v>Voice</v>
      </c>
      <c r="G3922" t="str">
        <f t="shared" si="307"/>
        <v>CVP_0483_2</v>
      </c>
      <c r="H3922" t="str">
        <f>IF(ISNA(VLOOKUP(A3922,$A$3:A3921,1,0)),"","DUP!")</f>
        <v/>
      </c>
      <c r="I3922" t="str">
        <f>IF(ISNA(VLOOKUP(B3922,$B$3:B3921,1,0)),"","DUP!")</f>
        <v>DUP!</v>
      </c>
      <c r="J3922" t="str">
        <f t="shared" si="308"/>
        <v/>
      </c>
      <c r="K3922" t="str">
        <f t="shared" si="309"/>
        <v>INSERT INTO ZONE_MAP (SERVICE_ID, SERVICE_NAME, CODE, NW_GROUP, ZONE) VALUES (2,'Voice','0483','HA NOI','NATIONAL');</v>
      </c>
    </row>
    <row r="3923" spans="1:11">
      <c r="A3923" s="25" t="s">
        <v>1381</v>
      </c>
      <c r="B3923" s="25" t="s">
        <v>1333</v>
      </c>
      <c r="C3923" s="25" t="s">
        <v>243</v>
      </c>
      <c r="D3923" s="25" t="s">
        <v>244</v>
      </c>
      <c r="E3923">
        <f t="shared" si="305"/>
        <v>2</v>
      </c>
      <c r="F3923" t="str">
        <f t="shared" si="306"/>
        <v>Voice</v>
      </c>
      <c r="G3923" t="str">
        <f t="shared" si="307"/>
        <v>CVP_0483_2</v>
      </c>
      <c r="H3923" t="str">
        <f>IF(ISNA(VLOOKUP(A3923,$A$3:A3922,1,0)),"","DUP!")</f>
        <v>DUP!</v>
      </c>
      <c r="I3923" t="str">
        <f>IF(ISNA(VLOOKUP(B3923,$B$3:B3922,1,0)),"","DUP!")</f>
        <v>DUP!</v>
      </c>
      <c r="J3923" t="str">
        <f t="shared" si="308"/>
        <v/>
      </c>
      <c r="K3923" t="str">
        <f t="shared" si="309"/>
        <v/>
      </c>
    </row>
    <row r="3924" spans="1:11">
      <c r="A3924" s="25" t="s">
        <v>1381</v>
      </c>
      <c r="B3924" s="25" t="s">
        <v>1333</v>
      </c>
      <c r="C3924" s="25" t="s">
        <v>243</v>
      </c>
      <c r="D3924" s="25" t="s">
        <v>244</v>
      </c>
      <c r="E3924">
        <f t="shared" si="305"/>
        <v>2</v>
      </c>
      <c r="F3924" t="str">
        <f t="shared" si="306"/>
        <v>Voice</v>
      </c>
      <c r="G3924" t="str">
        <f t="shared" si="307"/>
        <v>CVP_0483_2</v>
      </c>
      <c r="H3924" t="str">
        <f>IF(ISNA(VLOOKUP(A3924,$A$3:A3923,1,0)),"","DUP!")</f>
        <v>DUP!</v>
      </c>
      <c r="I3924" t="str">
        <f>IF(ISNA(VLOOKUP(B3924,$B$3:B3923,1,0)),"","DUP!")</f>
        <v>DUP!</v>
      </c>
      <c r="J3924" t="str">
        <f t="shared" si="308"/>
        <v/>
      </c>
      <c r="K3924" t="str">
        <f t="shared" si="309"/>
        <v/>
      </c>
    </row>
    <row r="3925" spans="1:11">
      <c r="A3925" s="25" t="s">
        <v>1381</v>
      </c>
      <c r="B3925" s="25" t="s">
        <v>1333</v>
      </c>
      <c r="C3925" s="25" t="s">
        <v>243</v>
      </c>
      <c r="D3925" s="25" t="s">
        <v>245</v>
      </c>
      <c r="E3925">
        <f t="shared" si="305"/>
        <v>10</v>
      </c>
      <c r="F3925" t="str">
        <f t="shared" si="306"/>
        <v>Video Call</v>
      </c>
      <c r="G3925" t="str">
        <f t="shared" si="307"/>
        <v>CVP_0483_10</v>
      </c>
      <c r="H3925" t="str">
        <f>IF(ISNA(VLOOKUP(A3925,$A$3:A3924,1,0)),"","DUP!")</f>
        <v>DUP!</v>
      </c>
      <c r="I3925" t="str">
        <f>IF(ISNA(VLOOKUP(B3925,$B$3:B3924,1,0)),"","DUP!")</f>
        <v>DUP!</v>
      </c>
      <c r="J3925" t="str">
        <f t="shared" si="308"/>
        <v/>
      </c>
      <c r="K3925" t="str">
        <f t="shared" si="309"/>
        <v/>
      </c>
    </row>
    <row r="3926" spans="1:11">
      <c r="A3926" s="25" t="s">
        <v>1381</v>
      </c>
      <c r="B3926" s="25" t="s">
        <v>1333</v>
      </c>
      <c r="C3926" s="25" t="s">
        <v>243</v>
      </c>
      <c r="D3926" s="25" t="s">
        <v>245</v>
      </c>
      <c r="E3926">
        <f t="shared" si="305"/>
        <v>10</v>
      </c>
      <c r="F3926" t="str">
        <f t="shared" si="306"/>
        <v>Video Call</v>
      </c>
      <c r="G3926" t="str">
        <f t="shared" si="307"/>
        <v>CVP_0483_10</v>
      </c>
      <c r="H3926" t="str">
        <f>IF(ISNA(VLOOKUP(A3926,$A$3:A3925,1,0)),"","DUP!")</f>
        <v>DUP!</v>
      </c>
      <c r="I3926" t="str">
        <f>IF(ISNA(VLOOKUP(B3926,$B$3:B3925,1,0)),"","DUP!")</f>
        <v>DUP!</v>
      </c>
      <c r="J3926" t="str">
        <f t="shared" si="308"/>
        <v/>
      </c>
      <c r="K3926" t="str">
        <f t="shared" si="309"/>
        <v/>
      </c>
    </row>
    <row r="3927" spans="1:11">
      <c r="A3927" s="25" t="s">
        <v>1381</v>
      </c>
      <c r="B3927" s="25" t="s">
        <v>1333</v>
      </c>
      <c r="C3927" s="25" t="s">
        <v>243</v>
      </c>
      <c r="D3927" s="25" t="s">
        <v>245</v>
      </c>
      <c r="E3927">
        <f t="shared" si="305"/>
        <v>10</v>
      </c>
      <c r="F3927" t="str">
        <f t="shared" si="306"/>
        <v>Video Call</v>
      </c>
      <c r="G3927" t="str">
        <f t="shared" si="307"/>
        <v>CVP_0483_10</v>
      </c>
      <c r="H3927" t="str">
        <f>IF(ISNA(VLOOKUP(A3927,$A$3:A3926,1,0)),"","DUP!")</f>
        <v>DUP!</v>
      </c>
      <c r="I3927" t="str">
        <f>IF(ISNA(VLOOKUP(B3927,$B$3:B3926,1,0)),"","DUP!")</f>
        <v>DUP!</v>
      </c>
      <c r="J3927" t="str">
        <f t="shared" si="308"/>
        <v/>
      </c>
      <c r="K3927" t="str">
        <f t="shared" si="309"/>
        <v/>
      </c>
    </row>
    <row r="3928" spans="1:11">
      <c r="A3928" s="25" t="s">
        <v>1382</v>
      </c>
      <c r="B3928" s="25" t="s">
        <v>1333</v>
      </c>
      <c r="C3928" s="25" t="s">
        <v>243</v>
      </c>
      <c r="D3928" s="25" t="s">
        <v>244</v>
      </c>
      <c r="E3928">
        <f t="shared" si="305"/>
        <v>2</v>
      </c>
      <c r="F3928" t="str">
        <f t="shared" si="306"/>
        <v>Voice</v>
      </c>
      <c r="G3928" t="str">
        <f t="shared" si="307"/>
        <v>CVP_0484_2</v>
      </c>
      <c r="H3928" t="str">
        <f>IF(ISNA(VLOOKUP(A3928,$A$3:A3927,1,0)),"","DUP!")</f>
        <v/>
      </c>
      <c r="I3928" t="str">
        <f>IF(ISNA(VLOOKUP(B3928,$B$3:B3927,1,0)),"","DUP!")</f>
        <v>DUP!</v>
      </c>
      <c r="J3928" t="str">
        <f t="shared" si="308"/>
        <v/>
      </c>
      <c r="K3928" t="str">
        <f t="shared" si="309"/>
        <v>INSERT INTO ZONE_MAP (SERVICE_ID, SERVICE_NAME, CODE, NW_GROUP, ZONE) VALUES (2,'Voice','0484','HA NOI','NATIONAL');</v>
      </c>
    </row>
    <row r="3929" spans="1:11">
      <c r="A3929" s="25" t="s">
        <v>1382</v>
      </c>
      <c r="B3929" s="25" t="s">
        <v>1333</v>
      </c>
      <c r="C3929" s="25" t="s">
        <v>243</v>
      </c>
      <c r="D3929" s="25" t="s">
        <v>244</v>
      </c>
      <c r="E3929">
        <f t="shared" si="305"/>
        <v>2</v>
      </c>
      <c r="F3929" t="str">
        <f t="shared" si="306"/>
        <v>Voice</v>
      </c>
      <c r="G3929" t="str">
        <f t="shared" si="307"/>
        <v>CVP_0484_2</v>
      </c>
      <c r="H3929" t="str">
        <f>IF(ISNA(VLOOKUP(A3929,$A$3:A3928,1,0)),"","DUP!")</f>
        <v>DUP!</v>
      </c>
      <c r="I3929" t="str">
        <f>IF(ISNA(VLOOKUP(B3929,$B$3:B3928,1,0)),"","DUP!")</f>
        <v>DUP!</v>
      </c>
      <c r="J3929" t="str">
        <f t="shared" si="308"/>
        <v/>
      </c>
      <c r="K3929" t="str">
        <f t="shared" si="309"/>
        <v/>
      </c>
    </row>
    <row r="3930" spans="1:11">
      <c r="A3930" s="25" t="s">
        <v>1382</v>
      </c>
      <c r="B3930" s="25" t="s">
        <v>1333</v>
      </c>
      <c r="C3930" s="25" t="s">
        <v>243</v>
      </c>
      <c r="D3930" s="25" t="s">
        <v>244</v>
      </c>
      <c r="E3930">
        <f t="shared" si="305"/>
        <v>2</v>
      </c>
      <c r="F3930" t="str">
        <f t="shared" si="306"/>
        <v>Voice</v>
      </c>
      <c r="G3930" t="str">
        <f t="shared" si="307"/>
        <v>CVP_0484_2</v>
      </c>
      <c r="H3930" t="str">
        <f>IF(ISNA(VLOOKUP(A3930,$A$3:A3929,1,0)),"","DUP!")</f>
        <v>DUP!</v>
      </c>
      <c r="I3930" t="str">
        <f>IF(ISNA(VLOOKUP(B3930,$B$3:B3929,1,0)),"","DUP!")</f>
        <v>DUP!</v>
      </c>
      <c r="J3930" t="str">
        <f t="shared" si="308"/>
        <v/>
      </c>
      <c r="K3930" t="str">
        <f t="shared" si="309"/>
        <v/>
      </c>
    </row>
    <row r="3931" spans="1:11">
      <c r="A3931" s="25" t="s">
        <v>1382</v>
      </c>
      <c r="B3931" s="25" t="s">
        <v>1333</v>
      </c>
      <c r="C3931" s="25" t="s">
        <v>243</v>
      </c>
      <c r="D3931" s="25" t="s">
        <v>245</v>
      </c>
      <c r="E3931">
        <f t="shared" si="305"/>
        <v>10</v>
      </c>
      <c r="F3931" t="str">
        <f t="shared" si="306"/>
        <v>Video Call</v>
      </c>
      <c r="G3931" t="str">
        <f t="shared" si="307"/>
        <v>CVP_0484_10</v>
      </c>
      <c r="H3931" t="str">
        <f>IF(ISNA(VLOOKUP(A3931,$A$3:A3930,1,0)),"","DUP!")</f>
        <v>DUP!</v>
      </c>
      <c r="I3931" t="str">
        <f>IF(ISNA(VLOOKUP(B3931,$B$3:B3930,1,0)),"","DUP!")</f>
        <v>DUP!</v>
      </c>
      <c r="J3931" t="str">
        <f t="shared" si="308"/>
        <v/>
      </c>
      <c r="K3931" t="str">
        <f t="shared" si="309"/>
        <v/>
      </c>
    </row>
    <row r="3932" spans="1:11">
      <c r="A3932" s="25" t="s">
        <v>1382</v>
      </c>
      <c r="B3932" s="25" t="s">
        <v>1333</v>
      </c>
      <c r="C3932" s="25" t="s">
        <v>243</v>
      </c>
      <c r="D3932" s="25" t="s">
        <v>245</v>
      </c>
      <c r="E3932">
        <f t="shared" si="305"/>
        <v>10</v>
      </c>
      <c r="F3932" t="str">
        <f t="shared" si="306"/>
        <v>Video Call</v>
      </c>
      <c r="G3932" t="str">
        <f t="shared" si="307"/>
        <v>CVP_0484_10</v>
      </c>
      <c r="H3932" t="str">
        <f>IF(ISNA(VLOOKUP(A3932,$A$3:A3931,1,0)),"","DUP!")</f>
        <v>DUP!</v>
      </c>
      <c r="I3932" t="str">
        <f>IF(ISNA(VLOOKUP(B3932,$B$3:B3931,1,0)),"","DUP!")</f>
        <v>DUP!</v>
      </c>
      <c r="J3932" t="str">
        <f t="shared" si="308"/>
        <v/>
      </c>
      <c r="K3932" t="str">
        <f t="shared" si="309"/>
        <v/>
      </c>
    </row>
    <row r="3933" spans="1:11">
      <c r="A3933" s="25" t="s">
        <v>1382</v>
      </c>
      <c r="B3933" s="25" t="s">
        <v>1333</v>
      </c>
      <c r="C3933" s="25" t="s">
        <v>243</v>
      </c>
      <c r="D3933" s="25" t="s">
        <v>245</v>
      </c>
      <c r="E3933">
        <f t="shared" si="305"/>
        <v>10</v>
      </c>
      <c r="F3933" t="str">
        <f t="shared" si="306"/>
        <v>Video Call</v>
      </c>
      <c r="G3933" t="str">
        <f t="shared" si="307"/>
        <v>CVP_0484_10</v>
      </c>
      <c r="H3933" t="str">
        <f>IF(ISNA(VLOOKUP(A3933,$A$3:A3932,1,0)),"","DUP!")</f>
        <v>DUP!</v>
      </c>
      <c r="I3933" t="str">
        <f>IF(ISNA(VLOOKUP(B3933,$B$3:B3932,1,0)),"","DUP!")</f>
        <v>DUP!</v>
      </c>
      <c r="J3933" t="str">
        <f t="shared" si="308"/>
        <v/>
      </c>
      <c r="K3933" t="str">
        <f t="shared" si="309"/>
        <v/>
      </c>
    </row>
    <row r="3934" spans="1:11">
      <c r="A3934" s="25" t="s">
        <v>1383</v>
      </c>
      <c r="B3934" s="25" t="s">
        <v>1333</v>
      </c>
      <c r="C3934" s="25" t="s">
        <v>243</v>
      </c>
      <c r="D3934" s="25" t="s">
        <v>244</v>
      </c>
      <c r="E3934">
        <f t="shared" si="305"/>
        <v>2</v>
      </c>
      <c r="F3934" t="str">
        <f t="shared" si="306"/>
        <v>Voice</v>
      </c>
      <c r="G3934" t="str">
        <f t="shared" si="307"/>
        <v>CVP_0485_2</v>
      </c>
      <c r="H3934" t="str">
        <f>IF(ISNA(VLOOKUP(A3934,$A$3:A3933,1,0)),"","DUP!")</f>
        <v/>
      </c>
      <c r="I3934" t="str">
        <f>IF(ISNA(VLOOKUP(B3934,$B$3:B3933,1,0)),"","DUP!")</f>
        <v>DUP!</v>
      </c>
      <c r="J3934" t="str">
        <f t="shared" si="308"/>
        <v/>
      </c>
      <c r="K3934" t="str">
        <f t="shared" si="309"/>
        <v>INSERT INTO ZONE_MAP (SERVICE_ID, SERVICE_NAME, CODE, NW_GROUP, ZONE) VALUES (2,'Voice','0485','HA NOI','NATIONAL');</v>
      </c>
    </row>
    <row r="3935" spans="1:11">
      <c r="A3935" s="25" t="s">
        <v>1383</v>
      </c>
      <c r="B3935" s="25" t="s">
        <v>1333</v>
      </c>
      <c r="C3935" s="25" t="s">
        <v>243</v>
      </c>
      <c r="D3935" s="25" t="s">
        <v>244</v>
      </c>
      <c r="E3935">
        <f t="shared" si="305"/>
        <v>2</v>
      </c>
      <c r="F3935" t="str">
        <f t="shared" si="306"/>
        <v>Voice</v>
      </c>
      <c r="G3935" t="str">
        <f t="shared" si="307"/>
        <v>CVP_0485_2</v>
      </c>
      <c r="H3935" t="str">
        <f>IF(ISNA(VLOOKUP(A3935,$A$3:A3934,1,0)),"","DUP!")</f>
        <v>DUP!</v>
      </c>
      <c r="I3935" t="str">
        <f>IF(ISNA(VLOOKUP(B3935,$B$3:B3934,1,0)),"","DUP!")</f>
        <v>DUP!</v>
      </c>
      <c r="J3935" t="str">
        <f t="shared" si="308"/>
        <v/>
      </c>
      <c r="K3935" t="str">
        <f t="shared" si="309"/>
        <v/>
      </c>
    </row>
    <row r="3936" spans="1:11">
      <c r="A3936" s="25" t="s">
        <v>1383</v>
      </c>
      <c r="B3936" s="25" t="s">
        <v>1333</v>
      </c>
      <c r="C3936" s="25" t="s">
        <v>243</v>
      </c>
      <c r="D3936" s="25" t="s">
        <v>244</v>
      </c>
      <c r="E3936">
        <f t="shared" si="305"/>
        <v>2</v>
      </c>
      <c r="F3936" t="str">
        <f t="shared" si="306"/>
        <v>Voice</v>
      </c>
      <c r="G3936" t="str">
        <f t="shared" si="307"/>
        <v>CVP_0485_2</v>
      </c>
      <c r="H3936" t="str">
        <f>IF(ISNA(VLOOKUP(A3936,$A$3:A3935,1,0)),"","DUP!")</f>
        <v>DUP!</v>
      </c>
      <c r="I3936" t="str">
        <f>IF(ISNA(VLOOKUP(B3936,$B$3:B3935,1,0)),"","DUP!")</f>
        <v>DUP!</v>
      </c>
      <c r="J3936" t="str">
        <f t="shared" si="308"/>
        <v/>
      </c>
      <c r="K3936" t="str">
        <f t="shared" si="309"/>
        <v/>
      </c>
    </row>
    <row r="3937" spans="1:11">
      <c r="A3937" s="25" t="s">
        <v>1383</v>
      </c>
      <c r="B3937" s="25" t="s">
        <v>1333</v>
      </c>
      <c r="C3937" s="25" t="s">
        <v>243</v>
      </c>
      <c r="D3937" s="25" t="s">
        <v>245</v>
      </c>
      <c r="E3937">
        <f t="shared" si="305"/>
        <v>10</v>
      </c>
      <c r="F3937" t="str">
        <f t="shared" si="306"/>
        <v>Video Call</v>
      </c>
      <c r="G3937" t="str">
        <f t="shared" si="307"/>
        <v>CVP_0485_10</v>
      </c>
      <c r="H3937" t="str">
        <f>IF(ISNA(VLOOKUP(A3937,$A$3:A3936,1,0)),"","DUP!")</f>
        <v>DUP!</v>
      </c>
      <c r="I3937" t="str">
        <f>IF(ISNA(VLOOKUP(B3937,$B$3:B3936,1,0)),"","DUP!")</f>
        <v>DUP!</v>
      </c>
      <c r="J3937" t="str">
        <f t="shared" si="308"/>
        <v/>
      </c>
      <c r="K3937" t="str">
        <f t="shared" si="309"/>
        <v/>
      </c>
    </row>
    <row r="3938" spans="1:11">
      <c r="A3938" s="25" t="s">
        <v>1383</v>
      </c>
      <c r="B3938" s="25" t="s">
        <v>1333</v>
      </c>
      <c r="C3938" s="25" t="s">
        <v>243</v>
      </c>
      <c r="D3938" s="25" t="s">
        <v>245</v>
      </c>
      <c r="E3938">
        <f t="shared" si="305"/>
        <v>10</v>
      </c>
      <c r="F3938" t="str">
        <f t="shared" si="306"/>
        <v>Video Call</v>
      </c>
      <c r="G3938" t="str">
        <f t="shared" si="307"/>
        <v>CVP_0485_10</v>
      </c>
      <c r="H3938" t="str">
        <f>IF(ISNA(VLOOKUP(A3938,$A$3:A3937,1,0)),"","DUP!")</f>
        <v>DUP!</v>
      </c>
      <c r="I3938" t="str">
        <f>IF(ISNA(VLOOKUP(B3938,$B$3:B3937,1,0)),"","DUP!")</f>
        <v>DUP!</v>
      </c>
      <c r="J3938" t="str">
        <f t="shared" si="308"/>
        <v/>
      </c>
      <c r="K3938" t="str">
        <f t="shared" si="309"/>
        <v/>
      </c>
    </row>
    <row r="3939" spans="1:11">
      <c r="A3939" s="25" t="s">
        <v>1383</v>
      </c>
      <c r="B3939" s="25" t="s">
        <v>1333</v>
      </c>
      <c r="C3939" s="25" t="s">
        <v>243</v>
      </c>
      <c r="D3939" s="25" t="s">
        <v>245</v>
      </c>
      <c r="E3939">
        <f t="shared" si="305"/>
        <v>10</v>
      </c>
      <c r="F3939" t="str">
        <f t="shared" si="306"/>
        <v>Video Call</v>
      </c>
      <c r="G3939" t="str">
        <f t="shared" si="307"/>
        <v>CVP_0485_10</v>
      </c>
      <c r="H3939" t="str">
        <f>IF(ISNA(VLOOKUP(A3939,$A$3:A3938,1,0)),"","DUP!")</f>
        <v>DUP!</v>
      </c>
      <c r="I3939" t="str">
        <f>IF(ISNA(VLOOKUP(B3939,$B$3:B3938,1,0)),"","DUP!")</f>
        <v>DUP!</v>
      </c>
      <c r="J3939" t="str">
        <f t="shared" si="308"/>
        <v/>
      </c>
      <c r="K3939" t="str">
        <f t="shared" si="309"/>
        <v/>
      </c>
    </row>
    <row r="3940" spans="1:11">
      <c r="A3940" s="25" t="s">
        <v>1384</v>
      </c>
      <c r="B3940" s="25" t="s">
        <v>1333</v>
      </c>
      <c r="C3940" s="25" t="s">
        <v>243</v>
      </c>
      <c r="D3940" s="25" t="s">
        <v>244</v>
      </c>
      <c r="E3940">
        <f t="shared" si="305"/>
        <v>2</v>
      </c>
      <c r="F3940" t="str">
        <f t="shared" si="306"/>
        <v>Voice</v>
      </c>
      <c r="G3940" t="str">
        <f t="shared" si="307"/>
        <v>CVP_0486_2</v>
      </c>
      <c r="H3940" t="str">
        <f>IF(ISNA(VLOOKUP(A3940,$A$3:A3939,1,0)),"","DUP!")</f>
        <v/>
      </c>
      <c r="I3940" t="str">
        <f>IF(ISNA(VLOOKUP(B3940,$B$3:B3939,1,0)),"","DUP!")</f>
        <v>DUP!</v>
      </c>
      <c r="J3940" t="str">
        <f t="shared" si="308"/>
        <v/>
      </c>
      <c r="K3940" t="str">
        <f t="shared" si="309"/>
        <v>INSERT INTO ZONE_MAP (SERVICE_ID, SERVICE_NAME, CODE, NW_GROUP, ZONE) VALUES (2,'Voice','0486','HA NOI','NATIONAL');</v>
      </c>
    </row>
    <row r="3941" spans="1:11">
      <c r="A3941" s="25" t="s">
        <v>1384</v>
      </c>
      <c r="B3941" s="25" t="s">
        <v>1333</v>
      </c>
      <c r="C3941" s="25" t="s">
        <v>243</v>
      </c>
      <c r="D3941" s="25" t="s">
        <v>244</v>
      </c>
      <c r="E3941">
        <f t="shared" si="305"/>
        <v>2</v>
      </c>
      <c r="F3941" t="str">
        <f t="shared" si="306"/>
        <v>Voice</v>
      </c>
      <c r="G3941" t="str">
        <f t="shared" si="307"/>
        <v>CVP_0486_2</v>
      </c>
      <c r="H3941" t="str">
        <f>IF(ISNA(VLOOKUP(A3941,$A$3:A3940,1,0)),"","DUP!")</f>
        <v>DUP!</v>
      </c>
      <c r="I3941" t="str">
        <f>IF(ISNA(VLOOKUP(B3941,$B$3:B3940,1,0)),"","DUP!")</f>
        <v>DUP!</v>
      </c>
      <c r="J3941" t="str">
        <f t="shared" si="308"/>
        <v/>
      </c>
      <c r="K3941" t="str">
        <f t="shared" si="309"/>
        <v/>
      </c>
    </row>
    <row r="3942" spans="1:11">
      <c r="A3942" s="25" t="s">
        <v>1384</v>
      </c>
      <c r="B3942" s="25" t="s">
        <v>1333</v>
      </c>
      <c r="C3942" s="25" t="s">
        <v>243</v>
      </c>
      <c r="D3942" s="25" t="s">
        <v>244</v>
      </c>
      <c r="E3942">
        <f t="shared" si="305"/>
        <v>2</v>
      </c>
      <c r="F3942" t="str">
        <f t="shared" si="306"/>
        <v>Voice</v>
      </c>
      <c r="G3942" t="str">
        <f t="shared" si="307"/>
        <v>CVP_0486_2</v>
      </c>
      <c r="H3942" t="str">
        <f>IF(ISNA(VLOOKUP(A3942,$A$3:A3941,1,0)),"","DUP!")</f>
        <v>DUP!</v>
      </c>
      <c r="I3942" t="str">
        <f>IF(ISNA(VLOOKUP(B3942,$B$3:B3941,1,0)),"","DUP!")</f>
        <v>DUP!</v>
      </c>
      <c r="J3942" t="str">
        <f t="shared" si="308"/>
        <v/>
      </c>
      <c r="K3942" t="str">
        <f t="shared" si="309"/>
        <v/>
      </c>
    </row>
    <row r="3943" spans="1:11">
      <c r="A3943" s="25" t="s">
        <v>1384</v>
      </c>
      <c r="B3943" s="25" t="s">
        <v>1333</v>
      </c>
      <c r="C3943" s="25" t="s">
        <v>243</v>
      </c>
      <c r="D3943" s="25" t="s">
        <v>245</v>
      </c>
      <c r="E3943">
        <f t="shared" si="305"/>
        <v>10</v>
      </c>
      <c r="F3943" t="str">
        <f t="shared" si="306"/>
        <v>Video Call</v>
      </c>
      <c r="G3943" t="str">
        <f t="shared" si="307"/>
        <v>CVP_0486_10</v>
      </c>
      <c r="H3943" t="str">
        <f>IF(ISNA(VLOOKUP(A3943,$A$3:A3942,1,0)),"","DUP!")</f>
        <v>DUP!</v>
      </c>
      <c r="I3943" t="str">
        <f>IF(ISNA(VLOOKUP(B3943,$B$3:B3942,1,0)),"","DUP!")</f>
        <v>DUP!</v>
      </c>
      <c r="J3943" t="str">
        <f t="shared" si="308"/>
        <v/>
      </c>
      <c r="K3943" t="str">
        <f t="shared" si="309"/>
        <v/>
      </c>
    </row>
    <row r="3944" spans="1:11">
      <c r="A3944" s="25" t="s">
        <v>1384</v>
      </c>
      <c r="B3944" s="25" t="s">
        <v>1333</v>
      </c>
      <c r="C3944" s="25" t="s">
        <v>243</v>
      </c>
      <c r="D3944" s="25" t="s">
        <v>245</v>
      </c>
      <c r="E3944">
        <f t="shared" si="305"/>
        <v>10</v>
      </c>
      <c r="F3944" t="str">
        <f t="shared" si="306"/>
        <v>Video Call</v>
      </c>
      <c r="G3944" t="str">
        <f t="shared" si="307"/>
        <v>CVP_0486_10</v>
      </c>
      <c r="H3944" t="str">
        <f>IF(ISNA(VLOOKUP(A3944,$A$3:A3943,1,0)),"","DUP!")</f>
        <v>DUP!</v>
      </c>
      <c r="I3944" t="str">
        <f>IF(ISNA(VLOOKUP(B3944,$B$3:B3943,1,0)),"","DUP!")</f>
        <v>DUP!</v>
      </c>
      <c r="J3944" t="str">
        <f t="shared" si="308"/>
        <v/>
      </c>
      <c r="K3944" t="str">
        <f t="shared" si="309"/>
        <v/>
      </c>
    </row>
    <row r="3945" spans="1:11">
      <c r="A3945" s="25" t="s">
        <v>1384</v>
      </c>
      <c r="B3945" s="25" t="s">
        <v>1333</v>
      </c>
      <c r="C3945" s="25" t="s">
        <v>243</v>
      </c>
      <c r="D3945" s="25" t="s">
        <v>245</v>
      </c>
      <c r="E3945">
        <f t="shared" si="305"/>
        <v>10</v>
      </c>
      <c r="F3945" t="str">
        <f t="shared" si="306"/>
        <v>Video Call</v>
      </c>
      <c r="G3945" t="str">
        <f t="shared" si="307"/>
        <v>CVP_0486_10</v>
      </c>
      <c r="H3945" t="str">
        <f>IF(ISNA(VLOOKUP(A3945,$A$3:A3944,1,0)),"","DUP!")</f>
        <v>DUP!</v>
      </c>
      <c r="I3945" t="str">
        <f>IF(ISNA(VLOOKUP(B3945,$B$3:B3944,1,0)),"","DUP!")</f>
        <v>DUP!</v>
      </c>
      <c r="J3945" t="str">
        <f t="shared" si="308"/>
        <v/>
      </c>
      <c r="K3945" t="str">
        <f t="shared" si="309"/>
        <v/>
      </c>
    </row>
    <row r="3946" spans="1:11">
      <c r="A3946" s="25" t="s">
        <v>1385</v>
      </c>
      <c r="B3946" s="25" t="s">
        <v>1333</v>
      </c>
      <c r="C3946" s="25" t="s">
        <v>243</v>
      </c>
      <c r="D3946" s="25" t="s">
        <v>244</v>
      </c>
      <c r="E3946">
        <f t="shared" si="305"/>
        <v>2</v>
      </c>
      <c r="F3946" t="str">
        <f t="shared" si="306"/>
        <v>Voice</v>
      </c>
      <c r="G3946" t="str">
        <f t="shared" si="307"/>
        <v>CVP_0487_2</v>
      </c>
      <c r="H3946" t="str">
        <f>IF(ISNA(VLOOKUP(A3946,$A$3:A3945,1,0)),"","DUP!")</f>
        <v/>
      </c>
      <c r="I3946" t="str">
        <f>IF(ISNA(VLOOKUP(B3946,$B$3:B3945,1,0)),"","DUP!")</f>
        <v>DUP!</v>
      </c>
      <c r="J3946" t="str">
        <f t="shared" si="308"/>
        <v/>
      </c>
      <c r="K3946" t="str">
        <f t="shared" si="309"/>
        <v>INSERT INTO ZONE_MAP (SERVICE_ID, SERVICE_NAME, CODE, NW_GROUP, ZONE) VALUES (2,'Voice','0487','HA NOI','NATIONAL');</v>
      </c>
    </row>
    <row r="3947" spans="1:11">
      <c r="A3947" s="25" t="s">
        <v>1385</v>
      </c>
      <c r="B3947" s="25" t="s">
        <v>1333</v>
      </c>
      <c r="C3947" s="25" t="s">
        <v>243</v>
      </c>
      <c r="D3947" s="25" t="s">
        <v>244</v>
      </c>
      <c r="E3947">
        <f t="shared" si="305"/>
        <v>2</v>
      </c>
      <c r="F3947" t="str">
        <f t="shared" si="306"/>
        <v>Voice</v>
      </c>
      <c r="G3947" t="str">
        <f t="shared" si="307"/>
        <v>CVP_0487_2</v>
      </c>
      <c r="H3947" t="str">
        <f>IF(ISNA(VLOOKUP(A3947,$A$3:A3946,1,0)),"","DUP!")</f>
        <v>DUP!</v>
      </c>
      <c r="I3947" t="str">
        <f>IF(ISNA(VLOOKUP(B3947,$B$3:B3946,1,0)),"","DUP!")</f>
        <v>DUP!</v>
      </c>
      <c r="J3947" t="str">
        <f t="shared" si="308"/>
        <v/>
      </c>
      <c r="K3947" t="str">
        <f t="shared" si="309"/>
        <v/>
      </c>
    </row>
    <row r="3948" spans="1:11">
      <c r="A3948" s="25" t="s">
        <v>1385</v>
      </c>
      <c r="B3948" s="25" t="s">
        <v>1333</v>
      </c>
      <c r="C3948" s="25" t="s">
        <v>243</v>
      </c>
      <c r="D3948" s="25" t="s">
        <v>244</v>
      </c>
      <c r="E3948">
        <f t="shared" si="305"/>
        <v>2</v>
      </c>
      <c r="F3948" t="str">
        <f t="shared" si="306"/>
        <v>Voice</v>
      </c>
      <c r="G3948" t="str">
        <f t="shared" si="307"/>
        <v>CVP_0487_2</v>
      </c>
      <c r="H3948" t="str">
        <f>IF(ISNA(VLOOKUP(A3948,$A$3:A3947,1,0)),"","DUP!")</f>
        <v>DUP!</v>
      </c>
      <c r="I3948" t="str">
        <f>IF(ISNA(VLOOKUP(B3948,$B$3:B3947,1,0)),"","DUP!")</f>
        <v>DUP!</v>
      </c>
      <c r="J3948" t="str">
        <f t="shared" si="308"/>
        <v/>
      </c>
      <c r="K3948" t="str">
        <f t="shared" si="309"/>
        <v/>
      </c>
    </row>
    <row r="3949" spans="1:11">
      <c r="A3949" s="25" t="s">
        <v>1385</v>
      </c>
      <c r="B3949" s="25" t="s">
        <v>1333</v>
      </c>
      <c r="C3949" s="25" t="s">
        <v>243</v>
      </c>
      <c r="D3949" s="25" t="s">
        <v>245</v>
      </c>
      <c r="E3949">
        <f t="shared" si="305"/>
        <v>10</v>
      </c>
      <c r="F3949" t="str">
        <f t="shared" si="306"/>
        <v>Video Call</v>
      </c>
      <c r="G3949" t="str">
        <f t="shared" si="307"/>
        <v>CVP_0487_10</v>
      </c>
      <c r="H3949" t="str">
        <f>IF(ISNA(VLOOKUP(A3949,$A$3:A3948,1,0)),"","DUP!")</f>
        <v>DUP!</v>
      </c>
      <c r="I3949" t="str">
        <f>IF(ISNA(VLOOKUP(B3949,$B$3:B3948,1,0)),"","DUP!")</f>
        <v>DUP!</v>
      </c>
      <c r="J3949" t="str">
        <f t="shared" si="308"/>
        <v/>
      </c>
      <c r="K3949" t="str">
        <f t="shared" si="309"/>
        <v/>
      </c>
    </row>
    <row r="3950" spans="1:11">
      <c r="A3950" s="25" t="s">
        <v>1385</v>
      </c>
      <c r="B3950" s="25" t="s">
        <v>1333</v>
      </c>
      <c r="C3950" s="25" t="s">
        <v>243</v>
      </c>
      <c r="D3950" s="25" t="s">
        <v>245</v>
      </c>
      <c r="E3950">
        <f t="shared" si="305"/>
        <v>10</v>
      </c>
      <c r="F3950" t="str">
        <f t="shared" si="306"/>
        <v>Video Call</v>
      </c>
      <c r="G3950" t="str">
        <f t="shared" si="307"/>
        <v>CVP_0487_10</v>
      </c>
      <c r="H3950" t="str">
        <f>IF(ISNA(VLOOKUP(A3950,$A$3:A3949,1,0)),"","DUP!")</f>
        <v>DUP!</v>
      </c>
      <c r="I3950" t="str">
        <f>IF(ISNA(VLOOKUP(B3950,$B$3:B3949,1,0)),"","DUP!")</f>
        <v>DUP!</v>
      </c>
      <c r="J3950" t="str">
        <f t="shared" si="308"/>
        <v/>
      </c>
      <c r="K3950" t="str">
        <f t="shared" si="309"/>
        <v/>
      </c>
    </row>
    <row r="3951" spans="1:11">
      <c r="A3951" s="25" t="s">
        <v>1385</v>
      </c>
      <c r="B3951" s="25" t="s">
        <v>1333</v>
      </c>
      <c r="C3951" s="25" t="s">
        <v>243</v>
      </c>
      <c r="D3951" s="25" t="s">
        <v>245</v>
      </c>
      <c r="E3951">
        <f t="shared" si="305"/>
        <v>10</v>
      </c>
      <c r="F3951" t="str">
        <f t="shared" si="306"/>
        <v>Video Call</v>
      </c>
      <c r="G3951" t="str">
        <f t="shared" si="307"/>
        <v>CVP_0487_10</v>
      </c>
      <c r="H3951" t="str">
        <f>IF(ISNA(VLOOKUP(A3951,$A$3:A3950,1,0)),"","DUP!")</f>
        <v>DUP!</v>
      </c>
      <c r="I3951" t="str">
        <f>IF(ISNA(VLOOKUP(B3951,$B$3:B3950,1,0)),"","DUP!")</f>
        <v>DUP!</v>
      </c>
      <c r="J3951" t="str">
        <f t="shared" si="308"/>
        <v/>
      </c>
      <c r="K3951" t="str">
        <f t="shared" si="309"/>
        <v/>
      </c>
    </row>
    <row r="3952" spans="1:11">
      <c r="A3952" s="25" t="s">
        <v>1386</v>
      </c>
      <c r="B3952" s="25" t="s">
        <v>1333</v>
      </c>
      <c r="C3952" s="25" t="s">
        <v>243</v>
      </c>
      <c r="D3952" s="25" t="s">
        <v>244</v>
      </c>
      <c r="E3952">
        <f t="shared" si="305"/>
        <v>2</v>
      </c>
      <c r="F3952" t="str">
        <f t="shared" si="306"/>
        <v>Voice</v>
      </c>
      <c r="G3952" t="str">
        <f t="shared" si="307"/>
        <v>CVP_0488_2</v>
      </c>
      <c r="H3952" t="str">
        <f>IF(ISNA(VLOOKUP(A3952,$A$3:A3951,1,0)),"","DUP!")</f>
        <v/>
      </c>
      <c r="I3952" t="str">
        <f>IF(ISNA(VLOOKUP(B3952,$B$3:B3951,1,0)),"","DUP!")</f>
        <v>DUP!</v>
      </c>
      <c r="J3952" t="str">
        <f t="shared" si="308"/>
        <v/>
      </c>
      <c r="K3952" t="str">
        <f t="shared" si="309"/>
        <v>INSERT INTO ZONE_MAP (SERVICE_ID, SERVICE_NAME, CODE, NW_GROUP, ZONE) VALUES (2,'Voice','0488','HA NOI','NATIONAL');</v>
      </c>
    </row>
    <row r="3953" spans="1:11">
      <c r="A3953" s="25" t="s">
        <v>1386</v>
      </c>
      <c r="B3953" s="25" t="s">
        <v>1333</v>
      </c>
      <c r="C3953" s="25" t="s">
        <v>243</v>
      </c>
      <c r="D3953" s="25" t="s">
        <v>244</v>
      </c>
      <c r="E3953">
        <f t="shared" si="305"/>
        <v>2</v>
      </c>
      <c r="F3953" t="str">
        <f t="shared" si="306"/>
        <v>Voice</v>
      </c>
      <c r="G3953" t="str">
        <f t="shared" si="307"/>
        <v>CVP_0488_2</v>
      </c>
      <c r="H3953" t="str">
        <f>IF(ISNA(VLOOKUP(A3953,$A$3:A3952,1,0)),"","DUP!")</f>
        <v>DUP!</v>
      </c>
      <c r="I3953" t="str">
        <f>IF(ISNA(VLOOKUP(B3953,$B$3:B3952,1,0)),"","DUP!")</f>
        <v>DUP!</v>
      </c>
      <c r="J3953" t="str">
        <f t="shared" si="308"/>
        <v/>
      </c>
      <c r="K3953" t="str">
        <f t="shared" si="309"/>
        <v/>
      </c>
    </row>
    <row r="3954" spans="1:11">
      <c r="A3954" s="25" t="s">
        <v>1386</v>
      </c>
      <c r="B3954" s="25" t="s">
        <v>1333</v>
      </c>
      <c r="C3954" s="25" t="s">
        <v>243</v>
      </c>
      <c r="D3954" s="25" t="s">
        <v>244</v>
      </c>
      <c r="E3954">
        <f t="shared" si="305"/>
        <v>2</v>
      </c>
      <c r="F3954" t="str">
        <f t="shared" si="306"/>
        <v>Voice</v>
      </c>
      <c r="G3954" t="str">
        <f t="shared" si="307"/>
        <v>CVP_0488_2</v>
      </c>
      <c r="H3954" t="str">
        <f>IF(ISNA(VLOOKUP(A3954,$A$3:A3953,1,0)),"","DUP!")</f>
        <v>DUP!</v>
      </c>
      <c r="I3954" t="str">
        <f>IF(ISNA(VLOOKUP(B3954,$B$3:B3953,1,0)),"","DUP!")</f>
        <v>DUP!</v>
      </c>
      <c r="J3954" t="str">
        <f t="shared" si="308"/>
        <v/>
      </c>
      <c r="K3954" t="str">
        <f t="shared" si="309"/>
        <v/>
      </c>
    </row>
    <row r="3955" spans="1:11">
      <c r="A3955" s="25" t="s">
        <v>1386</v>
      </c>
      <c r="B3955" s="25" t="s">
        <v>1333</v>
      </c>
      <c r="C3955" s="25" t="s">
        <v>243</v>
      </c>
      <c r="D3955" s="25" t="s">
        <v>245</v>
      </c>
      <c r="E3955">
        <f t="shared" si="305"/>
        <v>10</v>
      </c>
      <c r="F3955" t="str">
        <f t="shared" si="306"/>
        <v>Video Call</v>
      </c>
      <c r="G3955" t="str">
        <f t="shared" si="307"/>
        <v>CVP_0488_10</v>
      </c>
      <c r="H3955" t="str">
        <f>IF(ISNA(VLOOKUP(A3955,$A$3:A3954,1,0)),"","DUP!")</f>
        <v>DUP!</v>
      </c>
      <c r="I3955" t="str">
        <f>IF(ISNA(VLOOKUP(B3955,$B$3:B3954,1,0)),"","DUP!")</f>
        <v>DUP!</v>
      </c>
      <c r="J3955" t="str">
        <f t="shared" si="308"/>
        <v/>
      </c>
      <c r="K3955" t="str">
        <f t="shared" si="309"/>
        <v/>
      </c>
    </row>
    <row r="3956" spans="1:11">
      <c r="A3956" s="25" t="s">
        <v>1386</v>
      </c>
      <c r="B3956" s="25" t="s">
        <v>1333</v>
      </c>
      <c r="C3956" s="25" t="s">
        <v>243</v>
      </c>
      <c r="D3956" s="25" t="s">
        <v>245</v>
      </c>
      <c r="E3956">
        <f t="shared" si="305"/>
        <v>10</v>
      </c>
      <c r="F3956" t="str">
        <f t="shared" si="306"/>
        <v>Video Call</v>
      </c>
      <c r="G3956" t="str">
        <f t="shared" si="307"/>
        <v>CVP_0488_10</v>
      </c>
      <c r="H3956" t="str">
        <f>IF(ISNA(VLOOKUP(A3956,$A$3:A3955,1,0)),"","DUP!")</f>
        <v>DUP!</v>
      </c>
      <c r="I3956" t="str">
        <f>IF(ISNA(VLOOKUP(B3956,$B$3:B3955,1,0)),"","DUP!")</f>
        <v>DUP!</v>
      </c>
      <c r="J3956" t="str">
        <f t="shared" si="308"/>
        <v/>
      </c>
      <c r="K3956" t="str">
        <f t="shared" si="309"/>
        <v/>
      </c>
    </row>
    <row r="3957" spans="1:11">
      <c r="A3957" s="25" t="s">
        <v>1386</v>
      </c>
      <c r="B3957" s="25" t="s">
        <v>1333</v>
      </c>
      <c r="C3957" s="25" t="s">
        <v>243</v>
      </c>
      <c r="D3957" s="25" t="s">
        <v>245</v>
      </c>
      <c r="E3957">
        <f t="shared" si="305"/>
        <v>10</v>
      </c>
      <c r="F3957" t="str">
        <f t="shared" si="306"/>
        <v>Video Call</v>
      </c>
      <c r="G3957" t="str">
        <f t="shared" si="307"/>
        <v>CVP_0488_10</v>
      </c>
      <c r="H3957" t="str">
        <f>IF(ISNA(VLOOKUP(A3957,$A$3:A3956,1,0)),"","DUP!")</f>
        <v>DUP!</v>
      </c>
      <c r="I3957" t="str">
        <f>IF(ISNA(VLOOKUP(B3957,$B$3:B3956,1,0)),"","DUP!")</f>
        <v>DUP!</v>
      </c>
      <c r="J3957" t="str">
        <f t="shared" si="308"/>
        <v/>
      </c>
      <c r="K3957" t="str">
        <f t="shared" si="309"/>
        <v/>
      </c>
    </row>
    <row r="3958" spans="1:11">
      <c r="A3958" s="25" t="s">
        <v>1387</v>
      </c>
      <c r="B3958" s="25" t="s">
        <v>1333</v>
      </c>
      <c r="C3958" s="25" t="s">
        <v>243</v>
      </c>
      <c r="D3958" s="25" t="s">
        <v>244</v>
      </c>
      <c r="E3958">
        <f t="shared" si="305"/>
        <v>2</v>
      </c>
      <c r="F3958" t="str">
        <f t="shared" si="306"/>
        <v>Voice</v>
      </c>
      <c r="G3958" t="str">
        <f t="shared" si="307"/>
        <v>CVP_0489_2</v>
      </c>
      <c r="H3958" t="str">
        <f>IF(ISNA(VLOOKUP(A3958,$A$3:A3957,1,0)),"","DUP!")</f>
        <v/>
      </c>
      <c r="I3958" t="str">
        <f>IF(ISNA(VLOOKUP(B3958,$B$3:B3957,1,0)),"","DUP!")</f>
        <v>DUP!</v>
      </c>
      <c r="J3958" t="str">
        <f t="shared" si="308"/>
        <v/>
      </c>
      <c r="K3958" t="str">
        <f t="shared" si="309"/>
        <v>INSERT INTO ZONE_MAP (SERVICE_ID, SERVICE_NAME, CODE, NW_GROUP, ZONE) VALUES (2,'Voice','0489','HA NOI','NATIONAL');</v>
      </c>
    </row>
    <row r="3959" spans="1:11">
      <c r="A3959" s="25" t="s">
        <v>1387</v>
      </c>
      <c r="B3959" s="25" t="s">
        <v>1333</v>
      </c>
      <c r="C3959" s="25" t="s">
        <v>243</v>
      </c>
      <c r="D3959" s="25" t="s">
        <v>244</v>
      </c>
      <c r="E3959">
        <f t="shared" si="305"/>
        <v>2</v>
      </c>
      <c r="F3959" t="str">
        <f t="shared" si="306"/>
        <v>Voice</v>
      </c>
      <c r="G3959" t="str">
        <f t="shared" si="307"/>
        <v>CVP_0489_2</v>
      </c>
      <c r="H3959" t="str">
        <f>IF(ISNA(VLOOKUP(A3959,$A$3:A3958,1,0)),"","DUP!")</f>
        <v>DUP!</v>
      </c>
      <c r="I3959" t="str">
        <f>IF(ISNA(VLOOKUP(B3959,$B$3:B3958,1,0)),"","DUP!")</f>
        <v>DUP!</v>
      </c>
      <c r="J3959" t="str">
        <f t="shared" si="308"/>
        <v/>
      </c>
      <c r="K3959" t="str">
        <f t="shared" si="309"/>
        <v/>
      </c>
    </row>
    <row r="3960" spans="1:11">
      <c r="A3960" s="25" t="s">
        <v>1387</v>
      </c>
      <c r="B3960" s="25" t="s">
        <v>1333</v>
      </c>
      <c r="C3960" s="25" t="s">
        <v>243</v>
      </c>
      <c r="D3960" s="25" t="s">
        <v>244</v>
      </c>
      <c r="E3960">
        <f t="shared" si="305"/>
        <v>2</v>
      </c>
      <c r="F3960" t="str">
        <f t="shared" si="306"/>
        <v>Voice</v>
      </c>
      <c r="G3960" t="str">
        <f t="shared" si="307"/>
        <v>CVP_0489_2</v>
      </c>
      <c r="H3960" t="str">
        <f>IF(ISNA(VLOOKUP(A3960,$A$3:A3959,1,0)),"","DUP!")</f>
        <v>DUP!</v>
      </c>
      <c r="I3960" t="str">
        <f>IF(ISNA(VLOOKUP(B3960,$B$3:B3959,1,0)),"","DUP!")</f>
        <v>DUP!</v>
      </c>
      <c r="J3960" t="str">
        <f t="shared" si="308"/>
        <v/>
      </c>
      <c r="K3960" t="str">
        <f t="shared" si="309"/>
        <v/>
      </c>
    </row>
    <row r="3961" spans="1:11">
      <c r="A3961" s="25" t="s">
        <v>1387</v>
      </c>
      <c r="B3961" s="25" t="s">
        <v>1333</v>
      </c>
      <c r="C3961" s="25" t="s">
        <v>243</v>
      </c>
      <c r="D3961" s="25" t="s">
        <v>245</v>
      </c>
      <c r="E3961">
        <f t="shared" si="305"/>
        <v>10</v>
      </c>
      <c r="F3961" t="str">
        <f t="shared" si="306"/>
        <v>Video Call</v>
      </c>
      <c r="G3961" t="str">
        <f t="shared" si="307"/>
        <v>CVP_0489_10</v>
      </c>
      <c r="H3961" t="str">
        <f>IF(ISNA(VLOOKUP(A3961,$A$3:A3960,1,0)),"","DUP!")</f>
        <v>DUP!</v>
      </c>
      <c r="I3961" t="str">
        <f>IF(ISNA(VLOOKUP(B3961,$B$3:B3960,1,0)),"","DUP!")</f>
        <v>DUP!</v>
      </c>
      <c r="J3961" t="str">
        <f t="shared" si="308"/>
        <v/>
      </c>
      <c r="K3961" t="str">
        <f t="shared" si="309"/>
        <v/>
      </c>
    </row>
    <row r="3962" spans="1:11">
      <c r="A3962" s="25" t="s">
        <v>1387</v>
      </c>
      <c r="B3962" s="25" t="s">
        <v>1333</v>
      </c>
      <c r="C3962" s="25" t="s">
        <v>243</v>
      </c>
      <c r="D3962" s="25" t="s">
        <v>245</v>
      </c>
      <c r="E3962">
        <f t="shared" si="305"/>
        <v>10</v>
      </c>
      <c r="F3962" t="str">
        <f t="shared" si="306"/>
        <v>Video Call</v>
      </c>
      <c r="G3962" t="str">
        <f t="shared" si="307"/>
        <v>CVP_0489_10</v>
      </c>
      <c r="H3962" t="str">
        <f>IF(ISNA(VLOOKUP(A3962,$A$3:A3961,1,0)),"","DUP!")</f>
        <v>DUP!</v>
      </c>
      <c r="I3962" t="str">
        <f>IF(ISNA(VLOOKUP(B3962,$B$3:B3961,1,0)),"","DUP!")</f>
        <v>DUP!</v>
      </c>
      <c r="J3962" t="str">
        <f t="shared" si="308"/>
        <v/>
      </c>
      <c r="K3962" t="str">
        <f t="shared" si="309"/>
        <v/>
      </c>
    </row>
    <row r="3963" spans="1:11">
      <c r="A3963" s="25" t="s">
        <v>1387</v>
      </c>
      <c r="B3963" s="25" t="s">
        <v>1333</v>
      </c>
      <c r="C3963" s="25" t="s">
        <v>243</v>
      </c>
      <c r="D3963" s="25" t="s">
        <v>245</v>
      </c>
      <c r="E3963">
        <f t="shared" si="305"/>
        <v>10</v>
      </c>
      <c r="F3963" t="str">
        <f t="shared" si="306"/>
        <v>Video Call</v>
      </c>
      <c r="G3963" t="str">
        <f t="shared" si="307"/>
        <v>CVP_0489_10</v>
      </c>
      <c r="H3963" t="str">
        <f>IF(ISNA(VLOOKUP(A3963,$A$3:A3962,1,0)),"","DUP!")</f>
        <v>DUP!</v>
      </c>
      <c r="I3963" t="str">
        <f>IF(ISNA(VLOOKUP(B3963,$B$3:B3962,1,0)),"","DUP!")</f>
        <v>DUP!</v>
      </c>
      <c r="J3963" t="str">
        <f t="shared" si="308"/>
        <v/>
      </c>
      <c r="K3963" t="str">
        <f t="shared" si="309"/>
        <v/>
      </c>
    </row>
    <row r="3964" spans="1:11" ht="25.5">
      <c r="A3964" s="25" t="s">
        <v>1388</v>
      </c>
      <c r="B3964" s="25" t="s">
        <v>1389</v>
      </c>
      <c r="C3964" s="25" t="s">
        <v>289</v>
      </c>
      <c r="D3964" s="25" t="s">
        <v>244</v>
      </c>
      <c r="E3964">
        <f t="shared" si="305"/>
        <v>2</v>
      </c>
      <c r="F3964" t="str">
        <f t="shared" si="306"/>
        <v>Voice</v>
      </c>
      <c r="G3964" t="str">
        <f t="shared" si="307"/>
        <v>CDH_04992000_2</v>
      </c>
      <c r="H3964" t="str">
        <f>IF(ISNA(VLOOKUP(A3964,$A$3:A3963,1,0)),"","DUP!")</f>
        <v/>
      </c>
      <c r="I3964" t="str">
        <f>IF(ISNA(VLOOKUP(B3964,$B$3:B3963,1,0)),"","DUP!")</f>
        <v/>
      </c>
      <c r="J3964" t="str">
        <f t="shared" si="308"/>
        <v>BAO SUA CHUA DIEN</v>
      </c>
      <c r="K3964" t="str">
        <f t="shared" si="309"/>
        <v>INSERT INTO ZONE_MAP (SERVICE_ID, SERVICE_NAME, CODE, NW_GROUP, ZONE) VALUES (2,'Voice','04992000','BAO SUA CHUA DIEN','NATIONAL');</v>
      </c>
    </row>
    <row r="3965" spans="1:11">
      <c r="A3965" s="25" t="s">
        <v>1390</v>
      </c>
      <c r="B3965" s="25" t="s">
        <v>1391</v>
      </c>
      <c r="C3965" s="25" t="s">
        <v>289</v>
      </c>
      <c r="D3965" s="25" t="s">
        <v>244</v>
      </c>
      <c r="E3965">
        <f t="shared" si="305"/>
        <v>2</v>
      </c>
      <c r="F3965" t="str">
        <f t="shared" si="306"/>
        <v>Voice</v>
      </c>
      <c r="G3965" t="str">
        <f t="shared" si="307"/>
        <v>CDH_0500_2</v>
      </c>
      <c r="H3965" t="str">
        <f>IF(ISNA(VLOOKUP(A3965,$A$3:A3964,1,0)),"","DUP!")</f>
        <v/>
      </c>
      <c r="I3965" t="str">
        <f>IF(ISNA(VLOOKUP(B3965,$B$3:B3964,1,0)),"","DUP!")</f>
        <v/>
      </c>
      <c r="J3965" t="str">
        <f t="shared" si="308"/>
        <v>DAKLAK</v>
      </c>
      <c r="K3965" t="str">
        <f t="shared" si="309"/>
        <v>INSERT INTO ZONE_MAP (SERVICE_ID, SERVICE_NAME, CODE, NW_GROUP, ZONE) VALUES (2,'Voice','0500','DAKLAK','NATIONAL');</v>
      </c>
    </row>
    <row r="3966" spans="1:11">
      <c r="A3966" s="25" t="s">
        <v>1392</v>
      </c>
      <c r="B3966" s="25" t="s">
        <v>1391</v>
      </c>
      <c r="C3966" s="25" t="s">
        <v>289</v>
      </c>
      <c r="D3966" s="25" t="s">
        <v>244</v>
      </c>
      <c r="E3966">
        <f t="shared" si="305"/>
        <v>2</v>
      </c>
      <c r="F3966" t="str">
        <f t="shared" si="306"/>
        <v>Voice</v>
      </c>
      <c r="G3966" t="str">
        <f t="shared" si="307"/>
        <v>CDH_0500101_2</v>
      </c>
      <c r="H3966" t="str">
        <f>IF(ISNA(VLOOKUP(A3966,$A$3:A3965,1,0)),"","DUP!")</f>
        <v/>
      </c>
      <c r="I3966" t="str">
        <f>IF(ISNA(VLOOKUP(B3966,$B$3:B3965,1,0)),"","DUP!")</f>
        <v>DUP!</v>
      </c>
      <c r="J3966" t="str">
        <f t="shared" si="308"/>
        <v/>
      </c>
      <c r="K3966" t="str">
        <f t="shared" si="309"/>
        <v>INSERT INTO ZONE_MAP (SERVICE_ID, SERVICE_NAME, CODE, NW_GROUP, ZONE) VALUES (2,'Voice','0500101','DAKLAK','NATIONAL');</v>
      </c>
    </row>
    <row r="3967" spans="1:11">
      <c r="A3967" s="25" t="s">
        <v>1392</v>
      </c>
      <c r="B3967" s="25" t="s">
        <v>1391</v>
      </c>
      <c r="C3967" s="25" t="s">
        <v>289</v>
      </c>
      <c r="D3967" s="25" t="s">
        <v>244</v>
      </c>
      <c r="E3967">
        <f t="shared" si="305"/>
        <v>2</v>
      </c>
      <c r="F3967" t="str">
        <f t="shared" si="306"/>
        <v>Voice</v>
      </c>
      <c r="G3967" t="str">
        <f t="shared" si="307"/>
        <v>CDH_0500101_2</v>
      </c>
      <c r="H3967" t="str">
        <f>IF(ISNA(VLOOKUP(A3967,$A$3:A3966,1,0)),"","DUP!")</f>
        <v>DUP!</v>
      </c>
      <c r="I3967" t="str">
        <f>IF(ISNA(VLOOKUP(B3967,$B$3:B3966,1,0)),"","DUP!")</f>
        <v>DUP!</v>
      </c>
      <c r="J3967" t="str">
        <f t="shared" si="308"/>
        <v/>
      </c>
      <c r="K3967" t="str">
        <f t="shared" si="309"/>
        <v/>
      </c>
    </row>
    <row r="3968" spans="1:11">
      <c r="A3968" s="25" t="s">
        <v>1392</v>
      </c>
      <c r="B3968" s="25" t="s">
        <v>1391</v>
      </c>
      <c r="C3968" s="25" t="s">
        <v>289</v>
      </c>
      <c r="D3968" s="25" t="s">
        <v>244</v>
      </c>
      <c r="E3968">
        <f t="shared" si="305"/>
        <v>2</v>
      </c>
      <c r="F3968" t="str">
        <f t="shared" si="306"/>
        <v>Voice</v>
      </c>
      <c r="G3968" t="str">
        <f t="shared" si="307"/>
        <v>CDH_0500101_2</v>
      </c>
      <c r="H3968" t="str">
        <f>IF(ISNA(VLOOKUP(A3968,$A$3:A3967,1,0)),"","DUP!")</f>
        <v>DUP!</v>
      </c>
      <c r="I3968" t="str">
        <f>IF(ISNA(VLOOKUP(B3968,$B$3:B3967,1,0)),"","DUP!")</f>
        <v>DUP!</v>
      </c>
      <c r="J3968" t="str">
        <f t="shared" si="308"/>
        <v/>
      </c>
      <c r="K3968" t="str">
        <f t="shared" si="309"/>
        <v/>
      </c>
    </row>
    <row r="3969" spans="1:11">
      <c r="A3969" s="25" t="s">
        <v>1392</v>
      </c>
      <c r="B3969" s="25" t="s">
        <v>1391</v>
      </c>
      <c r="C3969" s="25" t="s">
        <v>289</v>
      </c>
      <c r="D3969" s="25" t="s">
        <v>245</v>
      </c>
      <c r="E3969">
        <f t="shared" si="305"/>
        <v>10</v>
      </c>
      <c r="F3969" t="str">
        <f t="shared" si="306"/>
        <v>Video Call</v>
      </c>
      <c r="G3969" t="str">
        <f t="shared" si="307"/>
        <v>CDH_0500101_10</v>
      </c>
      <c r="H3969" t="str">
        <f>IF(ISNA(VLOOKUP(A3969,$A$3:A3968,1,0)),"","DUP!")</f>
        <v>DUP!</v>
      </c>
      <c r="I3969" t="str">
        <f>IF(ISNA(VLOOKUP(B3969,$B$3:B3968,1,0)),"","DUP!")</f>
        <v>DUP!</v>
      </c>
      <c r="J3969" t="str">
        <f t="shared" si="308"/>
        <v/>
      </c>
      <c r="K3969" t="str">
        <f t="shared" si="309"/>
        <v/>
      </c>
    </row>
    <row r="3970" spans="1:11">
      <c r="A3970" s="25" t="s">
        <v>1392</v>
      </c>
      <c r="B3970" s="25" t="s">
        <v>1391</v>
      </c>
      <c r="C3970" s="25" t="s">
        <v>289</v>
      </c>
      <c r="D3970" s="25" t="s">
        <v>245</v>
      </c>
      <c r="E3970">
        <f t="shared" si="305"/>
        <v>10</v>
      </c>
      <c r="F3970" t="str">
        <f t="shared" si="306"/>
        <v>Video Call</v>
      </c>
      <c r="G3970" t="str">
        <f t="shared" si="307"/>
        <v>CDH_0500101_10</v>
      </c>
      <c r="H3970" t="str">
        <f>IF(ISNA(VLOOKUP(A3970,$A$3:A3969,1,0)),"","DUP!")</f>
        <v>DUP!</v>
      </c>
      <c r="I3970" t="str">
        <f>IF(ISNA(VLOOKUP(B3970,$B$3:B3969,1,0)),"","DUP!")</f>
        <v>DUP!</v>
      </c>
      <c r="J3970" t="str">
        <f t="shared" si="308"/>
        <v/>
      </c>
      <c r="K3970" t="str">
        <f t="shared" si="309"/>
        <v/>
      </c>
    </row>
    <row r="3971" spans="1:11">
      <c r="A3971" s="25" t="s">
        <v>1392</v>
      </c>
      <c r="B3971" s="25" t="s">
        <v>1391</v>
      </c>
      <c r="C3971" s="25" t="s">
        <v>289</v>
      </c>
      <c r="D3971" s="25" t="s">
        <v>245</v>
      </c>
      <c r="E3971">
        <f t="shared" si="305"/>
        <v>10</v>
      </c>
      <c r="F3971" t="str">
        <f t="shared" si="306"/>
        <v>Video Call</v>
      </c>
      <c r="G3971" t="str">
        <f t="shared" si="307"/>
        <v>CDH_0500101_10</v>
      </c>
      <c r="H3971" t="str">
        <f>IF(ISNA(VLOOKUP(A3971,$A$3:A3970,1,0)),"","DUP!")</f>
        <v>DUP!</v>
      </c>
      <c r="I3971" t="str">
        <f>IF(ISNA(VLOOKUP(B3971,$B$3:B3970,1,0)),"","DUP!")</f>
        <v>DUP!</v>
      </c>
      <c r="J3971" t="str">
        <f t="shared" si="308"/>
        <v/>
      </c>
      <c r="K3971" t="str">
        <f t="shared" si="309"/>
        <v/>
      </c>
    </row>
    <row r="3972" spans="1:11">
      <c r="A3972" s="25" t="s">
        <v>1393</v>
      </c>
      <c r="B3972" s="25" t="s">
        <v>292</v>
      </c>
      <c r="C3972" s="25" t="s">
        <v>293</v>
      </c>
      <c r="D3972" s="25" t="s">
        <v>244</v>
      </c>
      <c r="E3972">
        <f t="shared" ref="E3972:E4035" si="310">IF(D3972="NORMAL",2,10)</f>
        <v>2</v>
      </c>
      <c r="F3972" t="str">
        <f t="shared" ref="F3972:F4035" si="311">IF(D3972="NORMAL","Voice","Video Call")</f>
        <v>Voice</v>
      </c>
      <c r="G3972" t="str">
        <f t="shared" ref="G3972:G4035" si="312">C3972&amp;"_"&amp;A3972&amp;"_"&amp;E3972</f>
        <v>VAS_05001060_2</v>
      </c>
      <c r="H3972" t="str">
        <f>IF(ISNA(VLOOKUP(A3972,$A$3:A3971,1,0)),"","DUP!")</f>
        <v/>
      </c>
      <c r="I3972" t="str">
        <f>IF(ISNA(VLOOKUP(B3972,$B$3:B3971,1,0)),"","DUP!")</f>
        <v>DUP!</v>
      </c>
      <c r="J3972" t="str">
        <f t="shared" ref="J3972:J4035" si="313">IF(I3972="DUP!","",B3972)</f>
        <v/>
      </c>
      <c r="K3972" t="str">
        <f t="shared" ref="K3972:K4035" si="314">IF(H3972="DUP!","","INSERT INTO ZONE_MAP (SERVICE_ID, SERVICE_NAME, CODE, NW_GROUP, ZONE) VALUES ("&amp;E3972&amp;",'"&amp;F3972&amp;"','"&amp;A3972&amp;"','"&amp;B3972&amp;"','"&amp;IF(B3972="VINAPHONE","INTERNAL","NATIONAL")&amp;"');")</f>
        <v>INSERT INTO ZONE_MAP (SERVICE_ID, SERVICE_NAME, CODE, NW_GROUP, ZONE) VALUES (2,'Voice','05001060','DICH VU 106X VTEL','NATIONAL');</v>
      </c>
    </row>
    <row r="3973" spans="1:11">
      <c r="A3973" s="25" t="s">
        <v>1394</v>
      </c>
      <c r="B3973" s="25" t="s">
        <v>292</v>
      </c>
      <c r="C3973" s="25" t="s">
        <v>293</v>
      </c>
      <c r="D3973" s="25" t="s">
        <v>244</v>
      </c>
      <c r="E3973">
        <f t="shared" si="310"/>
        <v>2</v>
      </c>
      <c r="F3973" t="str">
        <f t="shared" si="311"/>
        <v>Voice</v>
      </c>
      <c r="G3973" t="str">
        <f t="shared" si="312"/>
        <v>VAS_05001061_2</v>
      </c>
      <c r="H3973" t="str">
        <f>IF(ISNA(VLOOKUP(A3973,$A$3:A3972,1,0)),"","DUP!")</f>
        <v/>
      </c>
      <c r="I3973" t="str">
        <f>IF(ISNA(VLOOKUP(B3973,$B$3:B3972,1,0)),"","DUP!")</f>
        <v>DUP!</v>
      </c>
      <c r="J3973" t="str">
        <f t="shared" si="313"/>
        <v/>
      </c>
      <c r="K3973" t="str">
        <f t="shared" si="314"/>
        <v>INSERT INTO ZONE_MAP (SERVICE_ID, SERVICE_NAME, CODE, NW_GROUP, ZONE) VALUES (2,'Voice','05001061','DICH VU 106X VTEL','NATIONAL');</v>
      </c>
    </row>
    <row r="3974" spans="1:11">
      <c r="A3974" s="25" t="s">
        <v>1395</v>
      </c>
      <c r="B3974" s="25" t="s">
        <v>292</v>
      </c>
      <c r="C3974" s="25" t="s">
        <v>293</v>
      </c>
      <c r="D3974" s="25" t="s">
        <v>244</v>
      </c>
      <c r="E3974">
        <f t="shared" si="310"/>
        <v>2</v>
      </c>
      <c r="F3974" t="str">
        <f t="shared" si="311"/>
        <v>Voice</v>
      </c>
      <c r="G3974" t="str">
        <f t="shared" si="312"/>
        <v>VAS_05001062_2</v>
      </c>
      <c r="H3974" t="str">
        <f>IF(ISNA(VLOOKUP(A3974,$A$3:A3973,1,0)),"","DUP!")</f>
        <v/>
      </c>
      <c r="I3974" t="str">
        <f>IF(ISNA(VLOOKUP(B3974,$B$3:B3973,1,0)),"","DUP!")</f>
        <v>DUP!</v>
      </c>
      <c r="J3974" t="str">
        <f t="shared" si="313"/>
        <v/>
      </c>
      <c r="K3974" t="str">
        <f t="shared" si="314"/>
        <v>INSERT INTO ZONE_MAP (SERVICE_ID, SERVICE_NAME, CODE, NW_GROUP, ZONE) VALUES (2,'Voice','05001062','DICH VU 106X VTEL','NATIONAL');</v>
      </c>
    </row>
    <row r="3975" spans="1:11">
      <c r="A3975" s="25" t="s">
        <v>1396</v>
      </c>
      <c r="B3975" s="25" t="s">
        <v>292</v>
      </c>
      <c r="C3975" s="25" t="s">
        <v>293</v>
      </c>
      <c r="D3975" s="25" t="s">
        <v>244</v>
      </c>
      <c r="E3975">
        <f t="shared" si="310"/>
        <v>2</v>
      </c>
      <c r="F3975" t="str">
        <f t="shared" si="311"/>
        <v>Voice</v>
      </c>
      <c r="G3975" t="str">
        <f t="shared" si="312"/>
        <v>VAS_05001066_2</v>
      </c>
      <c r="H3975" t="str">
        <f>IF(ISNA(VLOOKUP(A3975,$A$3:A3974,1,0)),"","DUP!")</f>
        <v/>
      </c>
      <c r="I3975" t="str">
        <f>IF(ISNA(VLOOKUP(B3975,$B$3:B3974,1,0)),"","DUP!")</f>
        <v>DUP!</v>
      </c>
      <c r="J3975" t="str">
        <f t="shared" si="313"/>
        <v/>
      </c>
      <c r="K3975" t="str">
        <f t="shared" si="314"/>
        <v>INSERT INTO ZONE_MAP (SERVICE_ID, SERVICE_NAME, CODE, NW_GROUP, ZONE) VALUES (2,'Voice','05001066','DICH VU 106X VTEL','NATIONAL');</v>
      </c>
    </row>
    <row r="3976" spans="1:11">
      <c r="A3976" s="25" t="s">
        <v>1397</v>
      </c>
      <c r="B3976" s="25" t="s">
        <v>292</v>
      </c>
      <c r="C3976" s="25" t="s">
        <v>293</v>
      </c>
      <c r="D3976" s="25" t="s">
        <v>244</v>
      </c>
      <c r="E3976">
        <f t="shared" si="310"/>
        <v>2</v>
      </c>
      <c r="F3976" t="str">
        <f t="shared" si="311"/>
        <v>Voice</v>
      </c>
      <c r="G3976" t="str">
        <f t="shared" si="312"/>
        <v>VAS_05001068_2</v>
      </c>
      <c r="H3976" t="str">
        <f>IF(ISNA(VLOOKUP(A3976,$A$3:A3975,1,0)),"","DUP!")</f>
        <v/>
      </c>
      <c r="I3976" t="str">
        <f>IF(ISNA(VLOOKUP(B3976,$B$3:B3975,1,0)),"","DUP!")</f>
        <v>DUP!</v>
      </c>
      <c r="J3976" t="str">
        <f t="shared" si="313"/>
        <v/>
      </c>
      <c r="K3976" t="str">
        <f t="shared" si="314"/>
        <v>INSERT INTO ZONE_MAP (SERVICE_ID, SERVICE_NAME, CODE, NW_GROUP, ZONE) VALUES (2,'Voice','05001068','DICH VU 106X VTEL','NATIONAL');</v>
      </c>
    </row>
    <row r="3977" spans="1:11">
      <c r="A3977" s="25" t="s">
        <v>1398</v>
      </c>
      <c r="B3977" s="25" t="s">
        <v>292</v>
      </c>
      <c r="C3977" s="25" t="s">
        <v>293</v>
      </c>
      <c r="D3977" s="25" t="s">
        <v>244</v>
      </c>
      <c r="E3977">
        <f t="shared" si="310"/>
        <v>2</v>
      </c>
      <c r="F3977" t="str">
        <f t="shared" si="311"/>
        <v>Voice</v>
      </c>
      <c r="G3977" t="str">
        <f t="shared" si="312"/>
        <v>VAS_05001069_2</v>
      </c>
      <c r="H3977" t="str">
        <f>IF(ISNA(VLOOKUP(A3977,$A$3:A3976,1,0)),"","DUP!")</f>
        <v/>
      </c>
      <c r="I3977" t="str">
        <f>IF(ISNA(VLOOKUP(B3977,$B$3:B3976,1,0)),"","DUP!")</f>
        <v>DUP!</v>
      </c>
      <c r="J3977" t="str">
        <f t="shared" si="313"/>
        <v/>
      </c>
      <c r="K3977" t="str">
        <f t="shared" si="314"/>
        <v>INSERT INTO ZONE_MAP (SERVICE_ID, SERVICE_NAME, CODE, NW_GROUP, ZONE) VALUES (2,'Voice','05001069','DICH VU 106X VTEL','NATIONAL');</v>
      </c>
    </row>
    <row r="3978" spans="1:11">
      <c r="A3978" s="25" t="s">
        <v>1399</v>
      </c>
      <c r="B3978" s="25" t="s">
        <v>1391</v>
      </c>
      <c r="C3978" s="25" t="s">
        <v>289</v>
      </c>
      <c r="D3978" s="25" t="s">
        <v>244</v>
      </c>
      <c r="E3978">
        <f t="shared" si="310"/>
        <v>2</v>
      </c>
      <c r="F3978" t="str">
        <f t="shared" si="311"/>
        <v>Voice</v>
      </c>
      <c r="G3978" t="str">
        <f t="shared" si="312"/>
        <v>CDH_0500110_2</v>
      </c>
      <c r="H3978" t="str">
        <f>IF(ISNA(VLOOKUP(A3978,$A$3:A3977,1,0)),"","DUP!")</f>
        <v/>
      </c>
      <c r="I3978" t="str">
        <f>IF(ISNA(VLOOKUP(B3978,$B$3:B3977,1,0)),"","DUP!")</f>
        <v>DUP!</v>
      </c>
      <c r="J3978" t="str">
        <f t="shared" si="313"/>
        <v/>
      </c>
      <c r="K3978" t="str">
        <f t="shared" si="314"/>
        <v>INSERT INTO ZONE_MAP (SERVICE_ID, SERVICE_NAME, CODE, NW_GROUP, ZONE) VALUES (2,'Voice','0500110','DAKLAK','NATIONAL');</v>
      </c>
    </row>
    <row r="3979" spans="1:11">
      <c r="A3979" s="25" t="s">
        <v>1399</v>
      </c>
      <c r="B3979" s="25" t="s">
        <v>1391</v>
      </c>
      <c r="C3979" s="25" t="s">
        <v>289</v>
      </c>
      <c r="D3979" s="25" t="s">
        <v>244</v>
      </c>
      <c r="E3979">
        <f t="shared" si="310"/>
        <v>2</v>
      </c>
      <c r="F3979" t="str">
        <f t="shared" si="311"/>
        <v>Voice</v>
      </c>
      <c r="G3979" t="str">
        <f t="shared" si="312"/>
        <v>CDH_0500110_2</v>
      </c>
      <c r="H3979" t="str">
        <f>IF(ISNA(VLOOKUP(A3979,$A$3:A3978,1,0)),"","DUP!")</f>
        <v>DUP!</v>
      </c>
      <c r="I3979" t="str">
        <f>IF(ISNA(VLOOKUP(B3979,$B$3:B3978,1,0)),"","DUP!")</f>
        <v>DUP!</v>
      </c>
      <c r="J3979" t="str">
        <f t="shared" si="313"/>
        <v/>
      </c>
      <c r="K3979" t="str">
        <f t="shared" si="314"/>
        <v/>
      </c>
    </row>
    <row r="3980" spans="1:11">
      <c r="A3980" s="25" t="s">
        <v>1399</v>
      </c>
      <c r="B3980" s="25" t="s">
        <v>1391</v>
      </c>
      <c r="C3980" s="25" t="s">
        <v>289</v>
      </c>
      <c r="D3980" s="25" t="s">
        <v>244</v>
      </c>
      <c r="E3980">
        <f t="shared" si="310"/>
        <v>2</v>
      </c>
      <c r="F3980" t="str">
        <f t="shared" si="311"/>
        <v>Voice</v>
      </c>
      <c r="G3980" t="str">
        <f t="shared" si="312"/>
        <v>CDH_0500110_2</v>
      </c>
      <c r="H3980" t="str">
        <f>IF(ISNA(VLOOKUP(A3980,$A$3:A3979,1,0)),"","DUP!")</f>
        <v>DUP!</v>
      </c>
      <c r="I3980" t="str">
        <f>IF(ISNA(VLOOKUP(B3980,$B$3:B3979,1,0)),"","DUP!")</f>
        <v>DUP!</v>
      </c>
      <c r="J3980" t="str">
        <f t="shared" si="313"/>
        <v/>
      </c>
      <c r="K3980" t="str">
        <f t="shared" si="314"/>
        <v/>
      </c>
    </row>
    <row r="3981" spans="1:11">
      <c r="A3981" s="25" t="s">
        <v>1399</v>
      </c>
      <c r="B3981" s="25" t="s">
        <v>1391</v>
      </c>
      <c r="C3981" s="25" t="s">
        <v>289</v>
      </c>
      <c r="D3981" s="25" t="s">
        <v>245</v>
      </c>
      <c r="E3981">
        <f t="shared" si="310"/>
        <v>10</v>
      </c>
      <c r="F3981" t="str">
        <f t="shared" si="311"/>
        <v>Video Call</v>
      </c>
      <c r="G3981" t="str">
        <f t="shared" si="312"/>
        <v>CDH_0500110_10</v>
      </c>
      <c r="H3981" t="str">
        <f>IF(ISNA(VLOOKUP(A3981,$A$3:A3980,1,0)),"","DUP!")</f>
        <v>DUP!</v>
      </c>
      <c r="I3981" t="str">
        <f>IF(ISNA(VLOOKUP(B3981,$B$3:B3980,1,0)),"","DUP!")</f>
        <v>DUP!</v>
      </c>
      <c r="J3981" t="str">
        <f t="shared" si="313"/>
        <v/>
      </c>
      <c r="K3981" t="str">
        <f t="shared" si="314"/>
        <v/>
      </c>
    </row>
    <row r="3982" spans="1:11">
      <c r="A3982" s="25" t="s">
        <v>1399</v>
      </c>
      <c r="B3982" s="25" t="s">
        <v>1391</v>
      </c>
      <c r="C3982" s="25" t="s">
        <v>289</v>
      </c>
      <c r="D3982" s="25" t="s">
        <v>245</v>
      </c>
      <c r="E3982">
        <f t="shared" si="310"/>
        <v>10</v>
      </c>
      <c r="F3982" t="str">
        <f t="shared" si="311"/>
        <v>Video Call</v>
      </c>
      <c r="G3982" t="str">
        <f t="shared" si="312"/>
        <v>CDH_0500110_10</v>
      </c>
      <c r="H3982" t="str">
        <f>IF(ISNA(VLOOKUP(A3982,$A$3:A3981,1,0)),"","DUP!")</f>
        <v>DUP!</v>
      </c>
      <c r="I3982" t="str">
        <f>IF(ISNA(VLOOKUP(B3982,$B$3:B3981,1,0)),"","DUP!")</f>
        <v>DUP!</v>
      </c>
      <c r="J3982" t="str">
        <f t="shared" si="313"/>
        <v/>
      </c>
      <c r="K3982" t="str">
        <f t="shared" si="314"/>
        <v/>
      </c>
    </row>
    <row r="3983" spans="1:11">
      <c r="A3983" s="25" t="s">
        <v>1399</v>
      </c>
      <c r="B3983" s="25" t="s">
        <v>1391</v>
      </c>
      <c r="C3983" s="25" t="s">
        <v>289</v>
      </c>
      <c r="D3983" s="25" t="s">
        <v>245</v>
      </c>
      <c r="E3983">
        <f t="shared" si="310"/>
        <v>10</v>
      </c>
      <c r="F3983" t="str">
        <f t="shared" si="311"/>
        <v>Video Call</v>
      </c>
      <c r="G3983" t="str">
        <f t="shared" si="312"/>
        <v>CDH_0500110_10</v>
      </c>
      <c r="H3983" t="str">
        <f>IF(ISNA(VLOOKUP(A3983,$A$3:A3982,1,0)),"","DUP!")</f>
        <v>DUP!</v>
      </c>
      <c r="I3983" t="str">
        <f>IF(ISNA(VLOOKUP(B3983,$B$3:B3982,1,0)),"","DUP!")</f>
        <v>DUP!</v>
      </c>
      <c r="J3983" t="str">
        <f t="shared" si="313"/>
        <v/>
      </c>
      <c r="K3983" t="str">
        <f t="shared" si="314"/>
        <v/>
      </c>
    </row>
    <row r="3984" spans="1:11">
      <c r="A3984" s="25" t="s">
        <v>1400</v>
      </c>
      <c r="B3984" s="25" t="s">
        <v>301</v>
      </c>
      <c r="C3984" s="25" t="s">
        <v>302</v>
      </c>
      <c r="D3984" s="25" t="s">
        <v>244</v>
      </c>
      <c r="E3984">
        <f t="shared" si="310"/>
        <v>2</v>
      </c>
      <c r="F3984" t="str">
        <f t="shared" si="311"/>
        <v>Voice</v>
      </c>
      <c r="G3984" t="str">
        <f t="shared" si="312"/>
        <v>TAT_0500116_2</v>
      </c>
      <c r="H3984" t="str">
        <f>IF(ISNA(VLOOKUP(A3984,$A$3:A3983,1,0)),"","DUP!")</f>
        <v/>
      </c>
      <c r="I3984" t="str">
        <f>IF(ISNA(VLOOKUP(B3984,$B$3:B3983,1,0)),"","DUP!")</f>
        <v>DUP!</v>
      </c>
      <c r="J3984" t="str">
        <f t="shared" si="313"/>
        <v/>
      </c>
      <c r="K3984" t="str">
        <f t="shared" si="314"/>
        <v>INSERT INTO ZONE_MAP (SERVICE_ID, SERVICE_NAME, CODE, NW_GROUP, ZONE) VALUES (2,'Voice','0500116','DV DIEN THOAI','NATIONAL');</v>
      </c>
    </row>
    <row r="3985" spans="1:11">
      <c r="A3985" s="25" t="s">
        <v>1400</v>
      </c>
      <c r="B3985" s="25" t="s">
        <v>301</v>
      </c>
      <c r="C3985" s="25" t="s">
        <v>302</v>
      </c>
      <c r="D3985" s="25" t="s">
        <v>244</v>
      </c>
      <c r="E3985">
        <f t="shared" si="310"/>
        <v>2</v>
      </c>
      <c r="F3985" t="str">
        <f t="shared" si="311"/>
        <v>Voice</v>
      </c>
      <c r="G3985" t="str">
        <f t="shared" si="312"/>
        <v>TAT_0500116_2</v>
      </c>
      <c r="H3985" t="str">
        <f>IF(ISNA(VLOOKUP(A3985,$A$3:A3984,1,0)),"","DUP!")</f>
        <v>DUP!</v>
      </c>
      <c r="I3985" t="str">
        <f>IF(ISNA(VLOOKUP(B3985,$B$3:B3984,1,0)),"","DUP!")</f>
        <v>DUP!</v>
      </c>
      <c r="J3985" t="str">
        <f t="shared" si="313"/>
        <v/>
      </c>
      <c r="K3985" t="str">
        <f t="shared" si="314"/>
        <v/>
      </c>
    </row>
    <row r="3986" spans="1:11">
      <c r="A3986" s="25" t="s">
        <v>1400</v>
      </c>
      <c r="B3986" s="25" t="s">
        <v>301</v>
      </c>
      <c r="C3986" s="25" t="s">
        <v>302</v>
      </c>
      <c r="D3986" s="25" t="s">
        <v>244</v>
      </c>
      <c r="E3986">
        <f t="shared" si="310"/>
        <v>2</v>
      </c>
      <c r="F3986" t="str">
        <f t="shared" si="311"/>
        <v>Voice</v>
      </c>
      <c r="G3986" t="str">
        <f t="shared" si="312"/>
        <v>TAT_0500116_2</v>
      </c>
      <c r="H3986" t="str">
        <f>IF(ISNA(VLOOKUP(A3986,$A$3:A3985,1,0)),"","DUP!")</f>
        <v>DUP!</v>
      </c>
      <c r="I3986" t="str">
        <f>IF(ISNA(VLOOKUP(B3986,$B$3:B3985,1,0)),"","DUP!")</f>
        <v>DUP!</v>
      </c>
      <c r="J3986" t="str">
        <f t="shared" si="313"/>
        <v/>
      </c>
      <c r="K3986" t="str">
        <f t="shared" si="314"/>
        <v/>
      </c>
    </row>
    <row r="3987" spans="1:11">
      <c r="A3987" s="25" t="s">
        <v>1400</v>
      </c>
      <c r="B3987" s="25" t="s">
        <v>301</v>
      </c>
      <c r="C3987" s="25" t="s">
        <v>302</v>
      </c>
      <c r="D3987" s="25" t="s">
        <v>245</v>
      </c>
      <c r="E3987">
        <f t="shared" si="310"/>
        <v>10</v>
      </c>
      <c r="F3987" t="str">
        <f t="shared" si="311"/>
        <v>Video Call</v>
      </c>
      <c r="G3987" t="str">
        <f t="shared" si="312"/>
        <v>TAT_0500116_10</v>
      </c>
      <c r="H3987" t="str">
        <f>IF(ISNA(VLOOKUP(A3987,$A$3:A3986,1,0)),"","DUP!")</f>
        <v>DUP!</v>
      </c>
      <c r="I3987" t="str">
        <f>IF(ISNA(VLOOKUP(B3987,$B$3:B3986,1,0)),"","DUP!")</f>
        <v>DUP!</v>
      </c>
      <c r="J3987" t="str">
        <f t="shared" si="313"/>
        <v/>
      </c>
      <c r="K3987" t="str">
        <f t="shared" si="314"/>
        <v/>
      </c>
    </row>
    <row r="3988" spans="1:11">
      <c r="A3988" s="25" t="s">
        <v>1400</v>
      </c>
      <c r="B3988" s="25" t="s">
        <v>301</v>
      </c>
      <c r="C3988" s="25" t="s">
        <v>302</v>
      </c>
      <c r="D3988" s="25" t="s">
        <v>245</v>
      </c>
      <c r="E3988">
        <f t="shared" si="310"/>
        <v>10</v>
      </c>
      <c r="F3988" t="str">
        <f t="shared" si="311"/>
        <v>Video Call</v>
      </c>
      <c r="G3988" t="str">
        <f t="shared" si="312"/>
        <v>TAT_0500116_10</v>
      </c>
      <c r="H3988" t="str">
        <f>IF(ISNA(VLOOKUP(A3988,$A$3:A3987,1,0)),"","DUP!")</f>
        <v>DUP!</v>
      </c>
      <c r="I3988" t="str">
        <f>IF(ISNA(VLOOKUP(B3988,$B$3:B3987,1,0)),"","DUP!")</f>
        <v>DUP!</v>
      </c>
      <c r="J3988" t="str">
        <f t="shared" si="313"/>
        <v/>
      </c>
      <c r="K3988" t="str">
        <f t="shared" si="314"/>
        <v/>
      </c>
    </row>
    <row r="3989" spans="1:11">
      <c r="A3989" s="25" t="s">
        <v>1400</v>
      </c>
      <c r="B3989" s="25" t="s">
        <v>301</v>
      </c>
      <c r="C3989" s="25" t="s">
        <v>302</v>
      </c>
      <c r="D3989" s="25" t="s">
        <v>245</v>
      </c>
      <c r="E3989">
        <f t="shared" si="310"/>
        <v>10</v>
      </c>
      <c r="F3989" t="str">
        <f t="shared" si="311"/>
        <v>Video Call</v>
      </c>
      <c r="G3989" t="str">
        <f t="shared" si="312"/>
        <v>TAT_0500116_10</v>
      </c>
      <c r="H3989" t="str">
        <f>IF(ISNA(VLOOKUP(A3989,$A$3:A3988,1,0)),"","DUP!")</f>
        <v>DUP!</v>
      </c>
      <c r="I3989" t="str">
        <f>IF(ISNA(VLOOKUP(B3989,$B$3:B3988,1,0)),"","DUP!")</f>
        <v>DUP!</v>
      </c>
      <c r="J3989" t="str">
        <f t="shared" si="313"/>
        <v/>
      </c>
      <c r="K3989" t="str">
        <f t="shared" si="314"/>
        <v/>
      </c>
    </row>
    <row r="3990" spans="1:11">
      <c r="A3990" s="25" t="s">
        <v>1401</v>
      </c>
      <c r="B3990" s="25" t="s">
        <v>301</v>
      </c>
      <c r="C3990" s="25" t="s">
        <v>302</v>
      </c>
      <c r="D3990" s="25" t="s">
        <v>244</v>
      </c>
      <c r="E3990">
        <f t="shared" si="310"/>
        <v>2</v>
      </c>
      <c r="F3990" t="str">
        <f t="shared" si="311"/>
        <v>Voice</v>
      </c>
      <c r="G3990" t="str">
        <f t="shared" si="312"/>
        <v>TAT_0500117_2</v>
      </c>
      <c r="H3990" t="str">
        <f>IF(ISNA(VLOOKUP(A3990,$A$3:A3989,1,0)),"","DUP!")</f>
        <v/>
      </c>
      <c r="I3990" t="str">
        <f>IF(ISNA(VLOOKUP(B3990,$B$3:B3989,1,0)),"","DUP!")</f>
        <v>DUP!</v>
      </c>
      <c r="J3990" t="str">
        <f t="shared" si="313"/>
        <v/>
      </c>
      <c r="K3990" t="str">
        <f t="shared" si="314"/>
        <v>INSERT INTO ZONE_MAP (SERVICE_ID, SERVICE_NAME, CODE, NW_GROUP, ZONE) VALUES (2,'Voice','0500117','DV DIEN THOAI','NATIONAL');</v>
      </c>
    </row>
    <row r="3991" spans="1:11">
      <c r="A3991" s="25" t="s">
        <v>1401</v>
      </c>
      <c r="B3991" s="25" t="s">
        <v>301</v>
      </c>
      <c r="C3991" s="25" t="s">
        <v>302</v>
      </c>
      <c r="D3991" s="25" t="s">
        <v>244</v>
      </c>
      <c r="E3991">
        <f t="shared" si="310"/>
        <v>2</v>
      </c>
      <c r="F3991" t="str">
        <f t="shared" si="311"/>
        <v>Voice</v>
      </c>
      <c r="G3991" t="str">
        <f t="shared" si="312"/>
        <v>TAT_0500117_2</v>
      </c>
      <c r="H3991" t="str">
        <f>IF(ISNA(VLOOKUP(A3991,$A$3:A3990,1,0)),"","DUP!")</f>
        <v>DUP!</v>
      </c>
      <c r="I3991" t="str">
        <f>IF(ISNA(VLOOKUP(B3991,$B$3:B3990,1,0)),"","DUP!")</f>
        <v>DUP!</v>
      </c>
      <c r="J3991" t="str">
        <f t="shared" si="313"/>
        <v/>
      </c>
      <c r="K3991" t="str">
        <f t="shared" si="314"/>
        <v/>
      </c>
    </row>
    <row r="3992" spans="1:11">
      <c r="A3992" s="25" t="s">
        <v>1401</v>
      </c>
      <c r="B3992" s="25" t="s">
        <v>301</v>
      </c>
      <c r="C3992" s="25" t="s">
        <v>302</v>
      </c>
      <c r="D3992" s="25" t="s">
        <v>244</v>
      </c>
      <c r="E3992">
        <f t="shared" si="310"/>
        <v>2</v>
      </c>
      <c r="F3992" t="str">
        <f t="shared" si="311"/>
        <v>Voice</v>
      </c>
      <c r="G3992" t="str">
        <f t="shared" si="312"/>
        <v>TAT_0500117_2</v>
      </c>
      <c r="H3992" t="str">
        <f>IF(ISNA(VLOOKUP(A3992,$A$3:A3991,1,0)),"","DUP!")</f>
        <v>DUP!</v>
      </c>
      <c r="I3992" t="str">
        <f>IF(ISNA(VLOOKUP(B3992,$B$3:B3991,1,0)),"","DUP!")</f>
        <v>DUP!</v>
      </c>
      <c r="J3992" t="str">
        <f t="shared" si="313"/>
        <v/>
      </c>
      <c r="K3992" t="str">
        <f t="shared" si="314"/>
        <v/>
      </c>
    </row>
    <row r="3993" spans="1:11">
      <c r="A3993" s="25" t="s">
        <v>1401</v>
      </c>
      <c r="B3993" s="25" t="s">
        <v>301</v>
      </c>
      <c r="C3993" s="25" t="s">
        <v>302</v>
      </c>
      <c r="D3993" s="25" t="s">
        <v>245</v>
      </c>
      <c r="E3993">
        <f t="shared" si="310"/>
        <v>10</v>
      </c>
      <c r="F3993" t="str">
        <f t="shared" si="311"/>
        <v>Video Call</v>
      </c>
      <c r="G3993" t="str">
        <f t="shared" si="312"/>
        <v>TAT_0500117_10</v>
      </c>
      <c r="H3993" t="str">
        <f>IF(ISNA(VLOOKUP(A3993,$A$3:A3992,1,0)),"","DUP!")</f>
        <v>DUP!</v>
      </c>
      <c r="I3993" t="str">
        <f>IF(ISNA(VLOOKUP(B3993,$B$3:B3992,1,0)),"","DUP!")</f>
        <v>DUP!</v>
      </c>
      <c r="J3993" t="str">
        <f t="shared" si="313"/>
        <v/>
      </c>
      <c r="K3993" t="str">
        <f t="shared" si="314"/>
        <v/>
      </c>
    </row>
    <row r="3994" spans="1:11">
      <c r="A3994" s="25" t="s">
        <v>1401</v>
      </c>
      <c r="B3994" s="25" t="s">
        <v>301</v>
      </c>
      <c r="C3994" s="25" t="s">
        <v>302</v>
      </c>
      <c r="D3994" s="25" t="s">
        <v>245</v>
      </c>
      <c r="E3994">
        <f t="shared" si="310"/>
        <v>10</v>
      </c>
      <c r="F3994" t="str">
        <f t="shared" si="311"/>
        <v>Video Call</v>
      </c>
      <c r="G3994" t="str">
        <f t="shared" si="312"/>
        <v>TAT_0500117_10</v>
      </c>
      <c r="H3994" t="str">
        <f>IF(ISNA(VLOOKUP(A3994,$A$3:A3993,1,0)),"","DUP!")</f>
        <v>DUP!</v>
      </c>
      <c r="I3994" t="str">
        <f>IF(ISNA(VLOOKUP(B3994,$B$3:B3993,1,0)),"","DUP!")</f>
        <v>DUP!</v>
      </c>
      <c r="J3994" t="str">
        <f t="shared" si="313"/>
        <v/>
      </c>
      <c r="K3994" t="str">
        <f t="shared" si="314"/>
        <v/>
      </c>
    </row>
    <row r="3995" spans="1:11">
      <c r="A3995" s="25" t="s">
        <v>1401</v>
      </c>
      <c r="B3995" s="25" t="s">
        <v>301</v>
      </c>
      <c r="C3995" s="25" t="s">
        <v>302</v>
      </c>
      <c r="D3995" s="25" t="s">
        <v>245</v>
      </c>
      <c r="E3995">
        <f t="shared" si="310"/>
        <v>10</v>
      </c>
      <c r="F3995" t="str">
        <f t="shared" si="311"/>
        <v>Video Call</v>
      </c>
      <c r="G3995" t="str">
        <f t="shared" si="312"/>
        <v>TAT_0500117_10</v>
      </c>
      <c r="H3995" t="str">
        <f>IF(ISNA(VLOOKUP(A3995,$A$3:A3994,1,0)),"","DUP!")</f>
        <v>DUP!</v>
      </c>
      <c r="I3995" t="str">
        <f>IF(ISNA(VLOOKUP(B3995,$B$3:B3994,1,0)),"","DUP!")</f>
        <v>DUP!</v>
      </c>
      <c r="J3995" t="str">
        <f t="shared" si="313"/>
        <v/>
      </c>
      <c r="K3995" t="str">
        <f t="shared" si="314"/>
        <v/>
      </c>
    </row>
    <row r="3996" spans="1:11">
      <c r="A3996" s="25" t="s">
        <v>1402</v>
      </c>
      <c r="B3996" s="25" t="s">
        <v>301</v>
      </c>
      <c r="C3996" s="25" t="s">
        <v>302</v>
      </c>
      <c r="D3996" s="25" t="s">
        <v>244</v>
      </c>
      <c r="E3996">
        <f t="shared" si="310"/>
        <v>2</v>
      </c>
      <c r="F3996" t="str">
        <f t="shared" si="311"/>
        <v>Voice</v>
      </c>
      <c r="G3996" t="str">
        <f t="shared" si="312"/>
        <v>TAT_0500118_2</v>
      </c>
      <c r="H3996" t="str">
        <f>IF(ISNA(VLOOKUP(A3996,$A$3:A3995,1,0)),"","DUP!")</f>
        <v/>
      </c>
      <c r="I3996" t="str">
        <f>IF(ISNA(VLOOKUP(B3996,$B$3:B3995,1,0)),"","DUP!")</f>
        <v>DUP!</v>
      </c>
      <c r="J3996" t="str">
        <f t="shared" si="313"/>
        <v/>
      </c>
      <c r="K3996" t="str">
        <f t="shared" si="314"/>
        <v>INSERT INTO ZONE_MAP (SERVICE_ID, SERVICE_NAME, CODE, NW_GROUP, ZONE) VALUES (2,'Voice','0500118','DV DIEN THOAI','NATIONAL');</v>
      </c>
    </row>
    <row r="3997" spans="1:11">
      <c r="A3997" s="25" t="s">
        <v>1402</v>
      </c>
      <c r="B3997" s="25" t="s">
        <v>301</v>
      </c>
      <c r="C3997" s="25" t="s">
        <v>302</v>
      </c>
      <c r="D3997" s="25" t="s">
        <v>244</v>
      </c>
      <c r="E3997">
        <f t="shared" si="310"/>
        <v>2</v>
      </c>
      <c r="F3997" t="str">
        <f t="shared" si="311"/>
        <v>Voice</v>
      </c>
      <c r="G3997" t="str">
        <f t="shared" si="312"/>
        <v>TAT_0500118_2</v>
      </c>
      <c r="H3997" t="str">
        <f>IF(ISNA(VLOOKUP(A3997,$A$3:A3996,1,0)),"","DUP!")</f>
        <v>DUP!</v>
      </c>
      <c r="I3997" t="str">
        <f>IF(ISNA(VLOOKUP(B3997,$B$3:B3996,1,0)),"","DUP!")</f>
        <v>DUP!</v>
      </c>
      <c r="J3997" t="str">
        <f t="shared" si="313"/>
        <v/>
      </c>
      <c r="K3997" t="str">
        <f t="shared" si="314"/>
        <v/>
      </c>
    </row>
    <row r="3998" spans="1:11">
      <c r="A3998" s="25" t="s">
        <v>1402</v>
      </c>
      <c r="B3998" s="25" t="s">
        <v>301</v>
      </c>
      <c r="C3998" s="25" t="s">
        <v>302</v>
      </c>
      <c r="D3998" s="25" t="s">
        <v>244</v>
      </c>
      <c r="E3998">
        <f t="shared" si="310"/>
        <v>2</v>
      </c>
      <c r="F3998" t="str">
        <f t="shared" si="311"/>
        <v>Voice</v>
      </c>
      <c r="G3998" t="str">
        <f t="shared" si="312"/>
        <v>TAT_0500118_2</v>
      </c>
      <c r="H3998" t="str">
        <f>IF(ISNA(VLOOKUP(A3998,$A$3:A3997,1,0)),"","DUP!")</f>
        <v>DUP!</v>
      </c>
      <c r="I3998" t="str">
        <f>IF(ISNA(VLOOKUP(B3998,$B$3:B3997,1,0)),"","DUP!")</f>
        <v>DUP!</v>
      </c>
      <c r="J3998" t="str">
        <f t="shared" si="313"/>
        <v/>
      </c>
      <c r="K3998" t="str">
        <f t="shared" si="314"/>
        <v/>
      </c>
    </row>
    <row r="3999" spans="1:11">
      <c r="A3999" s="25" t="s">
        <v>1402</v>
      </c>
      <c r="B3999" s="25" t="s">
        <v>301</v>
      </c>
      <c r="C3999" s="25" t="s">
        <v>302</v>
      </c>
      <c r="D3999" s="25" t="s">
        <v>245</v>
      </c>
      <c r="E3999">
        <f t="shared" si="310"/>
        <v>10</v>
      </c>
      <c r="F3999" t="str">
        <f t="shared" si="311"/>
        <v>Video Call</v>
      </c>
      <c r="G3999" t="str">
        <f t="shared" si="312"/>
        <v>TAT_0500118_10</v>
      </c>
      <c r="H3999" t="str">
        <f>IF(ISNA(VLOOKUP(A3999,$A$3:A3998,1,0)),"","DUP!")</f>
        <v>DUP!</v>
      </c>
      <c r="I3999" t="str">
        <f>IF(ISNA(VLOOKUP(B3999,$B$3:B3998,1,0)),"","DUP!")</f>
        <v>DUP!</v>
      </c>
      <c r="J3999" t="str">
        <f t="shared" si="313"/>
        <v/>
      </c>
      <c r="K3999" t="str">
        <f t="shared" si="314"/>
        <v/>
      </c>
    </row>
    <row r="4000" spans="1:11">
      <c r="A4000" s="25" t="s">
        <v>1402</v>
      </c>
      <c r="B4000" s="25" t="s">
        <v>301</v>
      </c>
      <c r="C4000" s="25" t="s">
        <v>302</v>
      </c>
      <c r="D4000" s="25" t="s">
        <v>245</v>
      </c>
      <c r="E4000">
        <f t="shared" si="310"/>
        <v>10</v>
      </c>
      <c r="F4000" t="str">
        <f t="shared" si="311"/>
        <v>Video Call</v>
      </c>
      <c r="G4000" t="str">
        <f t="shared" si="312"/>
        <v>TAT_0500118_10</v>
      </c>
      <c r="H4000" t="str">
        <f>IF(ISNA(VLOOKUP(A4000,$A$3:A3999,1,0)),"","DUP!")</f>
        <v>DUP!</v>
      </c>
      <c r="I4000" t="str">
        <f>IF(ISNA(VLOOKUP(B4000,$B$3:B3999,1,0)),"","DUP!")</f>
        <v>DUP!</v>
      </c>
      <c r="J4000" t="str">
        <f t="shared" si="313"/>
        <v/>
      </c>
      <c r="K4000" t="str">
        <f t="shared" si="314"/>
        <v/>
      </c>
    </row>
    <row r="4001" spans="1:11">
      <c r="A4001" s="25" t="s">
        <v>1402</v>
      </c>
      <c r="B4001" s="25" t="s">
        <v>301</v>
      </c>
      <c r="C4001" s="25" t="s">
        <v>302</v>
      </c>
      <c r="D4001" s="25" t="s">
        <v>245</v>
      </c>
      <c r="E4001">
        <f t="shared" si="310"/>
        <v>10</v>
      </c>
      <c r="F4001" t="str">
        <f t="shared" si="311"/>
        <v>Video Call</v>
      </c>
      <c r="G4001" t="str">
        <f t="shared" si="312"/>
        <v>TAT_0500118_10</v>
      </c>
      <c r="H4001" t="str">
        <f>IF(ISNA(VLOOKUP(A4001,$A$3:A4000,1,0)),"","DUP!")</f>
        <v>DUP!</v>
      </c>
      <c r="I4001" t="str">
        <f>IF(ISNA(VLOOKUP(B4001,$B$3:B4000,1,0)),"","DUP!")</f>
        <v>DUP!</v>
      </c>
      <c r="J4001" t="str">
        <f t="shared" si="313"/>
        <v/>
      </c>
      <c r="K4001" t="str">
        <f t="shared" si="314"/>
        <v/>
      </c>
    </row>
    <row r="4002" spans="1:11">
      <c r="A4002" s="25" t="s">
        <v>1403</v>
      </c>
      <c r="B4002" s="25" t="s">
        <v>306</v>
      </c>
      <c r="C4002" s="25" t="s">
        <v>307</v>
      </c>
      <c r="D4002" s="25" t="s">
        <v>244</v>
      </c>
      <c r="E4002">
        <f t="shared" si="310"/>
        <v>2</v>
      </c>
      <c r="F4002" t="str">
        <f t="shared" si="311"/>
        <v>Voice</v>
      </c>
      <c r="G4002" t="str">
        <f t="shared" si="312"/>
        <v>NET_05001260_2</v>
      </c>
      <c r="H4002" t="str">
        <f>IF(ISNA(VLOOKUP(A4002,$A$3:A4001,1,0)),"","DUP!")</f>
        <v/>
      </c>
      <c r="I4002" t="str">
        <f>IF(ISNA(VLOOKUP(B4002,$B$3:B4001,1,0)),"","DUP!")</f>
        <v>DUP!</v>
      </c>
      <c r="J4002" t="str">
        <f t="shared" si="313"/>
        <v/>
      </c>
      <c r="K4002" t="str">
        <f t="shared" si="314"/>
        <v>INSERT INTO ZONE_MAP (SERVICE_ID, SERVICE_NAME, CODE, NW_GROUP, ZONE) VALUES (2,'Voice','05001260','INTERNET','NATIONAL');</v>
      </c>
    </row>
    <row r="4003" spans="1:11">
      <c r="A4003" s="25" t="s">
        <v>1403</v>
      </c>
      <c r="B4003" s="25" t="s">
        <v>306</v>
      </c>
      <c r="C4003" s="25" t="s">
        <v>307</v>
      </c>
      <c r="D4003" s="25" t="s">
        <v>244</v>
      </c>
      <c r="E4003">
        <f t="shared" si="310"/>
        <v>2</v>
      </c>
      <c r="F4003" t="str">
        <f t="shared" si="311"/>
        <v>Voice</v>
      </c>
      <c r="G4003" t="str">
        <f t="shared" si="312"/>
        <v>NET_05001260_2</v>
      </c>
      <c r="H4003" t="str">
        <f>IF(ISNA(VLOOKUP(A4003,$A$3:A4002,1,0)),"","DUP!")</f>
        <v>DUP!</v>
      </c>
      <c r="I4003" t="str">
        <f>IF(ISNA(VLOOKUP(B4003,$B$3:B4002,1,0)),"","DUP!")</f>
        <v>DUP!</v>
      </c>
      <c r="J4003" t="str">
        <f t="shared" si="313"/>
        <v/>
      </c>
      <c r="K4003" t="str">
        <f t="shared" si="314"/>
        <v/>
      </c>
    </row>
    <row r="4004" spans="1:11">
      <c r="A4004" s="25" t="s">
        <v>1403</v>
      </c>
      <c r="B4004" s="25" t="s">
        <v>306</v>
      </c>
      <c r="C4004" s="25" t="s">
        <v>307</v>
      </c>
      <c r="D4004" s="25" t="s">
        <v>244</v>
      </c>
      <c r="E4004">
        <f t="shared" si="310"/>
        <v>2</v>
      </c>
      <c r="F4004" t="str">
        <f t="shared" si="311"/>
        <v>Voice</v>
      </c>
      <c r="G4004" t="str">
        <f t="shared" si="312"/>
        <v>NET_05001260_2</v>
      </c>
      <c r="H4004" t="str">
        <f>IF(ISNA(VLOOKUP(A4004,$A$3:A4003,1,0)),"","DUP!")</f>
        <v>DUP!</v>
      </c>
      <c r="I4004" t="str">
        <f>IF(ISNA(VLOOKUP(B4004,$B$3:B4003,1,0)),"","DUP!")</f>
        <v>DUP!</v>
      </c>
      <c r="J4004" t="str">
        <f t="shared" si="313"/>
        <v/>
      </c>
      <c r="K4004" t="str">
        <f t="shared" si="314"/>
        <v/>
      </c>
    </row>
    <row r="4005" spans="1:11">
      <c r="A4005" s="25" t="s">
        <v>1403</v>
      </c>
      <c r="B4005" s="25" t="s">
        <v>306</v>
      </c>
      <c r="C4005" s="25" t="s">
        <v>307</v>
      </c>
      <c r="D4005" s="25" t="s">
        <v>245</v>
      </c>
      <c r="E4005">
        <f t="shared" si="310"/>
        <v>10</v>
      </c>
      <c r="F4005" t="str">
        <f t="shared" si="311"/>
        <v>Video Call</v>
      </c>
      <c r="G4005" t="str">
        <f t="shared" si="312"/>
        <v>NET_05001260_10</v>
      </c>
      <c r="H4005" t="str">
        <f>IF(ISNA(VLOOKUP(A4005,$A$3:A4004,1,0)),"","DUP!")</f>
        <v>DUP!</v>
      </c>
      <c r="I4005" t="str">
        <f>IF(ISNA(VLOOKUP(B4005,$B$3:B4004,1,0)),"","DUP!")</f>
        <v>DUP!</v>
      </c>
      <c r="J4005" t="str">
        <f t="shared" si="313"/>
        <v/>
      </c>
      <c r="K4005" t="str">
        <f t="shared" si="314"/>
        <v/>
      </c>
    </row>
    <row r="4006" spans="1:11">
      <c r="A4006" s="25" t="s">
        <v>1403</v>
      </c>
      <c r="B4006" s="25" t="s">
        <v>306</v>
      </c>
      <c r="C4006" s="25" t="s">
        <v>307</v>
      </c>
      <c r="D4006" s="25" t="s">
        <v>245</v>
      </c>
      <c r="E4006">
        <f t="shared" si="310"/>
        <v>10</v>
      </c>
      <c r="F4006" t="str">
        <f t="shared" si="311"/>
        <v>Video Call</v>
      </c>
      <c r="G4006" t="str">
        <f t="shared" si="312"/>
        <v>NET_05001260_10</v>
      </c>
      <c r="H4006" t="str">
        <f>IF(ISNA(VLOOKUP(A4006,$A$3:A4005,1,0)),"","DUP!")</f>
        <v>DUP!</v>
      </c>
      <c r="I4006" t="str">
        <f>IF(ISNA(VLOOKUP(B4006,$B$3:B4005,1,0)),"","DUP!")</f>
        <v>DUP!</v>
      </c>
      <c r="J4006" t="str">
        <f t="shared" si="313"/>
        <v/>
      </c>
      <c r="K4006" t="str">
        <f t="shared" si="314"/>
        <v/>
      </c>
    </row>
    <row r="4007" spans="1:11">
      <c r="A4007" s="25" t="s">
        <v>1403</v>
      </c>
      <c r="B4007" s="25" t="s">
        <v>306</v>
      </c>
      <c r="C4007" s="25" t="s">
        <v>307</v>
      </c>
      <c r="D4007" s="25" t="s">
        <v>245</v>
      </c>
      <c r="E4007">
        <f t="shared" si="310"/>
        <v>10</v>
      </c>
      <c r="F4007" t="str">
        <f t="shared" si="311"/>
        <v>Video Call</v>
      </c>
      <c r="G4007" t="str">
        <f t="shared" si="312"/>
        <v>NET_05001260_10</v>
      </c>
      <c r="H4007" t="str">
        <f>IF(ISNA(VLOOKUP(A4007,$A$3:A4006,1,0)),"","DUP!")</f>
        <v>DUP!</v>
      </c>
      <c r="I4007" t="str">
        <f>IF(ISNA(VLOOKUP(B4007,$B$3:B4006,1,0)),"","DUP!")</f>
        <v>DUP!</v>
      </c>
      <c r="J4007" t="str">
        <f t="shared" si="313"/>
        <v/>
      </c>
      <c r="K4007" t="str">
        <f t="shared" si="314"/>
        <v/>
      </c>
    </row>
    <row r="4008" spans="1:11">
      <c r="A4008" s="25" t="s">
        <v>1404</v>
      </c>
      <c r="B4008" s="25" t="s">
        <v>306</v>
      </c>
      <c r="C4008" s="25" t="s">
        <v>307</v>
      </c>
      <c r="D4008" s="25" t="s">
        <v>244</v>
      </c>
      <c r="E4008">
        <f t="shared" si="310"/>
        <v>2</v>
      </c>
      <c r="F4008" t="str">
        <f t="shared" si="311"/>
        <v>Voice</v>
      </c>
      <c r="G4008" t="str">
        <f t="shared" si="312"/>
        <v>NET_05001268_2</v>
      </c>
      <c r="H4008" t="str">
        <f>IF(ISNA(VLOOKUP(A4008,$A$3:A4007,1,0)),"","DUP!")</f>
        <v/>
      </c>
      <c r="I4008" t="str">
        <f>IF(ISNA(VLOOKUP(B4008,$B$3:B4007,1,0)),"","DUP!")</f>
        <v>DUP!</v>
      </c>
      <c r="J4008" t="str">
        <f t="shared" si="313"/>
        <v/>
      </c>
      <c r="K4008" t="str">
        <f t="shared" si="314"/>
        <v>INSERT INTO ZONE_MAP (SERVICE_ID, SERVICE_NAME, CODE, NW_GROUP, ZONE) VALUES (2,'Voice','05001268','INTERNET','NATIONAL');</v>
      </c>
    </row>
    <row r="4009" spans="1:11">
      <c r="A4009" s="25" t="s">
        <v>1404</v>
      </c>
      <c r="B4009" s="25" t="s">
        <v>306</v>
      </c>
      <c r="C4009" s="25" t="s">
        <v>307</v>
      </c>
      <c r="D4009" s="25" t="s">
        <v>244</v>
      </c>
      <c r="E4009">
        <f t="shared" si="310"/>
        <v>2</v>
      </c>
      <c r="F4009" t="str">
        <f t="shared" si="311"/>
        <v>Voice</v>
      </c>
      <c r="G4009" t="str">
        <f t="shared" si="312"/>
        <v>NET_05001268_2</v>
      </c>
      <c r="H4009" t="str">
        <f>IF(ISNA(VLOOKUP(A4009,$A$3:A4008,1,0)),"","DUP!")</f>
        <v>DUP!</v>
      </c>
      <c r="I4009" t="str">
        <f>IF(ISNA(VLOOKUP(B4009,$B$3:B4008,1,0)),"","DUP!")</f>
        <v>DUP!</v>
      </c>
      <c r="J4009" t="str">
        <f t="shared" si="313"/>
        <v/>
      </c>
      <c r="K4009" t="str">
        <f t="shared" si="314"/>
        <v/>
      </c>
    </row>
    <row r="4010" spans="1:11">
      <c r="A4010" s="25" t="s">
        <v>1404</v>
      </c>
      <c r="B4010" s="25" t="s">
        <v>306</v>
      </c>
      <c r="C4010" s="25" t="s">
        <v>307</v>
      </c>
      <c r="D4010" s="25" t="s">
        <v>244</v>
      </c>
      <c r="E4010">
        <f t="shared" si="310"/>
        <v>2</v>
      </c>
      <c r="F4010" t="str">
        <f t="shared" si="311"/>
        <v>Voice</v>
      </c>
      <c r="G4010" t="str">
        <f t="shared" si="312"/>
        <v>NET_05001268_2</v>
      </c>
      <c r="H4010" t="str">
        <f>IF(ISNA(VLOOKUP(A4010,$A$3:A4009,1,0)),"","DUP!")</f>
        <v>DUP!</v>
      </c>
      <c r="I4010" t="str">
        <f>IF(ISNA(VLOOKUP(B4010,$B$3:B4009,1,0)),"","DUP!")</f>
        <v>DUP!</v>
      </c>
      <c r="J4010" t="str">
        <f t="shared" si="313"/>
        <v/>
      </c>
      <c r="K4010" t="str">
        <f t="shared" si="314"/>
        <v/>
      </c>
    </row>
    <row r="4011" spans="1:11">
      <c r="A4011" s="25" t="s">
        <v>1404</v>
      </c>
      <c r="B4011" s="25" t="s">
        <v>306</v>
      </c>
      <c r="C4011" s="25" t="s">
        <v>307</v>
      </c>
      <c r="D4011" s="25" t="s">
        <v>245</v>
      </c>
      <c r="E4011">
        <f t="shared" si="310"/>
        <v>10</v>
      </c>
      <c r="F4011" t="str">
        <f t="shared" si="311"/>
        <v>Video Call</v>
      </c>
      <c r="G4011" t="str">
        <f t="shared" si="312"/>
        <v>NET_05001268_10</v>
      </c>
      <c r="H4011" t="str">
        <f>IF(ISNA(VLOOKUP(A4011,$A$3:A4010,1,0)),"","DUP!")</f>
        <v>DUP!</v>
      </c>
      <c r="I4011" t="str">
        <f>IF(ISNA(VLOOKUP(B4011,$B$3:B4010,1,0)),"","DUP!")</f>
        <v>DUP!</v>
      </c>
      <c r="J4011" t="str">
        <f t="shared" si="313"/>
        <v/>
      </c>
      <c r="K4011" t="str">
        <f t="shared" si="314"/>
        <v/>
      </c>
    </row>
    <row r="4012" spans="1:11">
      <c r="A4012" s="25" t="s">
        <v>1404</v>
      </c>
      <c r="B4012" s="25" t="s">
        <v>306</v>
      </c>
      <c r="C4012" s="25" t="s">
        <v>307</v>
      </c>
      <c r="D4012" s="25" t="s">
        <v>245</v>
      </c>
      <c r="E4012">
        <f t="shared" si="310"/>
        <v>10</v>
      </c>
      <c r="F4012" t="str">
        <f t="shared" si="311"/>
        <v>Video Call</v>
      </c>
      <c r="G4012" t="str">
        <f t="shared" si="312"/>
        <v>NET_05001268_10</v>
      </c>
      <c r="H4012" t="str">
        <f>IF(ISNA(VLOOKUP(A4012,$A$3:A4011,1,0)),"","DUP!")</f>
        <v>DUP!</v>
      </c>
      <c r="I4012" t="str">
        <f>IF(ISNA(VLOOKUP(B4012,$B$3:B4011,1,0)),"","DUP!")</f>
        <v>DUP!</v>
      </c>
      <c r="J4012" t="str">
        <f t="shared" si="313"/>
        <v/>
      </c>
      <c r="K4012" t="str">
        <f t="shared" si="314"/>
        <v/>
      </c>
    </row>
    <row r="4013" spans="1:11">
      <c r="A4013" s="25" t="s">
        <v>1404</v>
      </c>
      <c r="B4013" s="25" t="s">
        <v>306</v>
      </c>
      <c r="C4013" s="25" t="s">
        <v>307</v>
      </c>
      <c r="D4013" s="25" t="s">
        <v>245</v>
      </c>
      <c r="E4013">
        <f t="shared" si="310"/>
        <v>10</v>
      </c>
      <c r="F4013" t="str">
        <f t="shared" si="311"/>
        <v>Video Call</v>
      </c>
      <c r="G4013" t="str">
        <f t="shared" si="312"/>
        <v>NET_05001268_10</v>
      </c>
      <c r="H4013" t="str">
        <f>IF(ISNA(VLOOKUP(A4013,$A$3:A4012,1,0)),"","DUP!")</f>
        <v>DUP!</v>
      </c>
      <c r="I4013" t="str">
        <f>IF(ISNA(VLOOKUP(B4013,$B$3:B4012,1,0)),"","DUP!")</f>
        <v>DUP!</v>
      </c>
      <c r="J4013" t="str">
        <f t="shared" si="313"/>
        <v/>
      </c>
      <c r="K4013" t="str">
        <f t="shared" si="314"/>
        <v/>
      </c>
    </row>
    <row r="4014" spans="1:11">
      <c r="A4014" s="25" t="s">
        <v>1405</v>
      </c>
      <c r="B4014" s="25" t="s">
        <v>306</v>
      </c>
      <c r="C4014" s="25" t="s">
        <v>307</v>
      </c>
      <c r="D4014" s="25" t="s">
        <v>244</v>
      </c>
      <c r="E4014">
        <f t="shared" si="310"/>
        <v>2</v>
      </c>
      <c r="F4014" t="str">
        <f t="shared" si="311"/>
        <v>Voice</v>
      </c>
      <c r="G4014" t="str">
        <f t="shared" si="312"/>
        <v>NET_05001269_2</v>
      </c>
      <c r="H4014" t="str">
        <f>IF(ISNA(VLOOKUP(A4014,$A$3:A4013,1,0)),"","DUP!")</f>
        <v/>
      </c>
      <c r="I4014" t="str">
        <f>IF(ISNA(VLOOKUP(B4014,$B$3:B4013,1,0)),"","DUP!")</f>
        <v>DUP!</v>
      </c>
      <c r="J4014" t="str">
        <f t="shared" si="313"/>
        <v/>
      </c>
      <c r="K4014" t="str">
        <f t="shared" si="314"/>
        <v>INSERT INTO ZONE_MAP (SERVICE_ID, SERVICE_NAME, CODE, NW_GROUP, ZONE) VALUES (2,'Voice','05001269','INTERNET','NATIONAL');</v>
      </c>
    </row>
    <row r="4015" spans="1:11">
      <c r="A4015" s="25" t="s">
        <v>1405</v>
      </c>
      <c r="B4015" s="25" t="s">
        <v>306</v>
      </c>
      <c r="C4015" s="25" t="s">
        <v>307</v>
      </c>
      <c r="D4015" s="25" t="s">
        <v>244</v>
      </c>
      <c r="E4015">
        <f t="shared" si="310"/>
        <v>2</v>
      </c>
      <c r="F4015" t="str">
        <f t="shared" si="311"/>
        <v>Voice</v>
      </c>
      <c r="G4015" t="str">
        <f t="shared" si="312"/>
        <v>NET_05001269_2</v>
      </c>
      <c r="H4015" t="str">
        <f>IF(ISNA(VLOOKUP(A4015,$A$3:A4014,1,0)),"","DUP!")</f>
        <v>DUP!</v>
      </c>
      <c r="I4015" t="str">
        <f>IF(ISNA(VLOOKUP(B4015,$B$3:B4014,1,0)),"","DUP!")</f>
        <v>DUP!</v>
      </c>
      <c r="J4015" t="str">
        <f t="shared" si="313"/>
        <v/>
      </c>
      <c r="K4015" t="str">
        <f t="shared" si="314"/>
        <v/>
      </c>
    </row>
    <row r="4016" spans="1:11">
      <c r="A4016" s="25" t="s">
        <v>1405</v>
      </c>
      <c r="B4016" s="25" t="s">
        <v>306</v>
      </c>
      <c r="C4016" s="25" t="s">
        <v>307</v>
      </c>
      <c r="D4016" s="25" t="s">
        <v>244</v>
      </c>
      <c r="E4016">
        <f t="shared" si="310"/>
        <v>2</v>
      </c>
      <c r="F4016" t="str">
        <f t="shared" si="311"/>
        <v>Voice</v>
      </c>
      <c r="G4016" t="str">
        <f t="shared" si="312"/>
        <v>NET_05001269_2</v>
      </c>
      <c r="H4016" t="str">
        <f>IF(ISNA(VLOOKUP(A4016,$A$3:A4015,1,0)),"","DUP!")</f>
        <v>DUP!</v>
      </c>
      <c r="I4016" t="str">
        <f>IF(ISNA(VLOOKUP(B4016,$B$3:B4015,1,0)),"","DUP!")</f>
        <v>DUP!</v>
      </c>
      <c r="J4016" t="str">
        <f t="shared" si="313"/>
        <v/>
      </c>
      <c r="K4016" t="str">
        <f t="shared" si="314"/>
        <v/>
      </c>
    </row>
    <row r="4017" spans="1:11">
      <c r="A4017" s="25" t="s">
        <v>1405</v>
      </c>
      <c r="B4017" s="25" t="s">
        <v>306</v>
      </c>
      <c r="C4017" s="25" t="s">
        <v>307</v>
      </c>
      <c r="D4017" s="25" t="s">
        <v>245</v>
      </c>
      <c r="E4017">
        <f t="shared" si="310"/>
        <v>10</v>
      </c>
      <c r="F4017" t="str">
        <f t="shared" si="311"/>
        <v>Video Call</v>
      </c>
      <c r="G4017" t="str">
        <f t="shared" si="312"/>
        <v>NET_05001269_10</v>
      </c>
      <c r="H4017" t="str">
        <f>IF(ISNA(VLOOKUP(A4017,$A$3:A4016,1,0)),"","DUP!")</f>
        <v>DUP!</v>
      </c>
      <c r="I4017" t="str">
        <f>IF(ISNA(VLOOKUP(B4017,$B$3:B4016,1,0)),"","DUP!")</f>
        <v>DUP!</v>
      </c>
      <c r="J4017" t="str">
        <f t="shared" si="313"/>
        <v/>
      </c>
      <c r="K4017" t="str">
        <f t="shared" si="314"/>
        <v/>
      </c>
    </row>
    <row r="4018" spans="1:11">
      <c r="A4018" s="25" t="s">
        <v>1405</v>
      </c>
      <c r="B4018" s="25" t="s">
        <v>306</v>
      </c>
      <c r="C4018" s="25" t="s">
        <v>307</v>
      </c>
      <c r="D4018" s="25" t="s">
        <v>245</v>
      </c>
      <c r="E4018">
        <f t="shared" si="310"/>
        <v>10</v>
      </c>
      <c r="F4018" t="str">
        <f t="shared" si="311"/>
        <v>Video Call</v>
      </c>
      <c r="G4018" t="str">
        <f t="shared" si="312"/>
        <v>NET_05001269_10</v>
      </c>
      <c r="H4018" t="str">
        <f>IF(ISNA(VLOOKUP(A4018,$A$3:A4017,1,0)),"","DUP!")</f>
        <v>DUP!</v>
      </c>
      <c r="I4018" t="str">
        <f>IF(ISNA(VLOOKUP(B4018,$B$3:B4017,1,0)),"","DUP!")</f>
        <v>DUP!</v>
      </c>
      <c r="J4018" t="str">
        <f t="shared" si="313"/>
        <v/>
      </c>
      <c r="K4018" t="str">
        <f t="shared" si="314"/>
        <v/>
      </c>
    </row>
    <row r="4019" spans="1:11">
      <c r="A4019" s="25" t="s">
        <v>1405</v>
      </c>
      <c r="B4019" s="25" t="s">
        <v>306</v>
      </c>
      <c r="C4019" s="25" t="s">
        <v>307</v>
      </c>
      <c r="D4019" s="25" t="s">
        <v>245</v>
      </c>
      <c r="E4019">
        <f t="shared" si="310"/>
        <v>10</v>
      </c>
      <c r="F4019" t="str">
        <f t="shared" si="311"/>
        <v>Video Call</v>
      </c>
      <c r="G4019" t="str">
        <f t="shared" si="312"/>
        <v>NET_05001269_10</v>
      </c>
      <c r="H4019" t="str">
        <f>IF(ISNA(VLOOKUP(A4019,$A$3:A4018,1,0)),"","DUP!")</f>
        <v>DUP!</v>
      </c>
      <c r="I4019" t="str">
        <f>IF(ISNA(VLOOKUP(B4019,$B$3:B4018,1,0)),"","DUP!")</f>
        <v>DUP!</v>
      </c>
      <c r="J4019" t="str">
        <f t="shared" si="313"/>
        <v/>
      </c>
      <c r="K4019" t="str">
        <f t="shared" si="314"/>
        <v/>
      </c>
    </row>
    <row r="4020" spans="1:11">
      <c r="A4020" s="25" t="s">
        <v>1406</v>
      </c>
      <c r="B4020" s="25" t="s">
        <v>306</v>
      </c>
      <c r="C4020" s="25" t="s">
        <v>307</v>
      </c>
      <c r="D4020" s="25" t="s">
        <v>244</v>
      </c>
      <c r="E4020">
        <f t="shared" si="310"/>
        <v>2</v>
      </c>
      <c r="F4020" t="str">
        <f t="shared" si="311"/>
        <v>Voice</v>
      </c>
      <c r="G4020" t="str">
        <f t="shared" si="312"/>
        <v>NET_05001270_2</v>
      </c>
      <c r="H4020" t="str">
        <f>IF(ISNA(VLOOKUP(A4020,$A$3:A4019,1,0)),"","DUP!")</f>
        <v/>
      </c>
      <c r="I4020" t="str">
        <f>IF(ISNA(VLOOKUP(B4020,$B$3:B4019,1,0)),"","DUP!")</f>
        <v>DUP!</v>
      </c>
      <c r="J4020" t="str">
        <f t="shared" si="313"/>
        <v/>
      </c>
      <c r="K4020" t="str">
        <f t="shared" si="314"/>
        <v>INSERT INTO ZONE_MAP (SERVICE_ID, SERVICE_NAME, CODE, NW_GROUP, ZONE) VALUES (2,'Voice','05001270','INTERNET','NATIONAL');</v>
      </c>
    </row>
    <row r="4021" spans="1:11">
      <c r="A4021" s="25" t="s">
        <v>1407</v>
      </c>
      <c r="B4021" s="25" t="s">
        <v>306</v>
      </c>
      <c r="C4021" s="25" t="s">
        <v>307</v>
      </c>
      <c r="D4021" s="25" t="s">
        <v>244</v>
      </c>
      <c r="E4021">
        <f t="shared" si="310"/>
        <v>2</v>
      </c>
      <c r="F4021" t="str">
        <f t="shared" si="311"/>
        <v>Voice</v>
      </c>
      <c r="G4021" t="str">
        <f t="shared" si="312"/>
        <v>NET_05001278_2</v>
      </c>
      <c r="H4021" t="str">
        <f>IF(ISNA(VLOOKUP(A4021,$A$3:A4020,1,0)),"","DUP!")</f>
        <v/>
      </c>
      <c r="I4021" t="str">
        <f>IF(ISNA(VLOOKUP(B4021,$B$3:B4020,1,0)),"","DUP!")</f>
        <v>DUP!</v>
      </c>
      <c r="J4021" t="str">
        <f t="shared" si="313"/>
        <v/>
      </c>
      <c r="K4021" t="str">
        <f t="shared" si="314"/>
        <v>INSERT INTO ZONE_MAP (SERVICE_ID, SERVICE_NAME, CODE, NW_GROUP, ZONE) VALUES (2,'Voice','05001278','INTERNET','NATIONAL');</v>
      </c>
    </row>
    <row r="4022" spans="1:11">
      <c r="A4022" s="25" t="s">
        <v>1408</v>
      </c>
      <c r="B4022" s="25" t="s">
        <v>306</v>
      </c>
      <c r="C4022" s="25" t="s">
        <v>307</v>
      </c>
      <c r="D4022" s="25" t="s">
        <v>244</v>
      </c>
      <c r="E4022">
        <f t="shared" si="310"/>
        <v>2</v>
      </c>
      <c r="F4022" t="str">
        <f t="shared" si="311"/>
        <v>Voice</v>
      </c>
      <c r="G4022" t="str">
        <f t="shared" si="312"/>
        <v>NET_05001280_2</v>
      </c>
      <c r="H4022" t="str">
        <f>IF(ISNA(VLOOKUP(A4022,$A$3:A4021,1,0)),"","DUP!")</f>
        <v/>
      </c>
      <c r="I4022" t="str">
        <f>IF(ISNA(VLOOKUP(B4022,$B$3:B4021,1,0)),"","DUP!")</f>
        <v>DUP!</v>
      </c>
      <c r="J4022" t="str">
        <f t="shared" si="313"/>
        <v/>
      </c>
      <c r="K4022" t="str">
        <f t="shared" si="314"/>
        <v>INSERT INTO ZONE_MAP (SERVICE_ID, SERVICE_NAME, CODE, NW_GROUP, ZONE) VALUES (2,'Voice','05001280','INTERNET','NATIONAL');</v>
      </c>
    </row>
    <row r="4023" spans="1:11">
      <c r="A4023" s="25" t="s">
        <v>1409</v>
      </c>
      <c r="B4023" s="25" t="s">
        <v>306</v>
      </c>
      <c r="C4023" s="25" t="s">
        <v>307</v>
      </c>
      <c r="D4023" s="25" t="s">
        <v>244</v>
      </c>
      <c r="E4023">
        <f t="shared" si="310"/>
        <v>2</v>
      </c>
      <c r="F4023" t="str">
        <f t="shared" si="311"/>
        <v>Voice</v>
      </c>
      <c r="G4023" t="str">
        <f t="shared" si="312"/>
        <v>NET_05001284_2</v>
      </c>
      <c r="H4023" t="str">
        <f>IF(ISNA(VLOOKUP(A4023,$A$3:A4022,1,0)),"","DUP!")</f>
        <v/>
      </c>
      <c r="I4023" t="str">
        <f>IF(ISNA(VLOOKUP(B4023,$B$3:B4022,1,0)),"","DUP!")</f>
        <v>DUP!</v>
      </c>
      <c r="J4023" t="str">
        <f t="shared" si="313"/>
        <v/>
      </c>
      <c r="K4023" t="str">
        <f t="shared" si="314"/>
        <v>INSERT INTO ZONE_MAP (SERVICE_ID, SERVICE_NAME, CODE, NW_GROUP, ZONE) VALUES (2,'Voice','05001284','INTERNET','NATIONAL');</v>
      </c>
    </row>
    <row r="4024" spans="1:11">
      <c r="A4024" s="25" t="s">
        <v>1410</v>
      </c>
      <c r="B4024" s="25" t="s">
        <v>315</v>
      </c>
      <c r="C4024" s="25" t="s">
        <v>316</v>
      </c>
      <c r="D4024" s="25" t="s">
        <v>244</v>
      </c>
      <c r="E4024">
        <f t="shared" si="310"/>
        <v>2</v>
      </c>
      <c r="F4024" t="str">
        <f t="shared" si="311"/>
        <v>Voice</v>
      </c>
      <c r="G4024" t="str">
        <f t="shared" si="312"/>
        <v>SNC_0500141_2</v>
      </c>
      <c r="H4024" t="str">
        <f>IF(ISNA(VLOOKUP(A4024,$A$3:A4023,1,0)),"","DUP!")</f>
        <v/>
      </c>
      <c r="I4024" t="str">
        <f>IF(ISNA(VLOOKUP(B4024,$B$3:B4023,1,0)),"","DUP!")</f>
        <v>DUP!</v>
      </c>
      <c r="J4024" t="str">
        <f t="shared" si="313"/>
        <v/>
      </c>
      <c r="K4024" t="str">
        <f t="shared" si="314"/>
        <v>INSERT INTO ZONE_MAP (SERVICE_ID, SERVICE_NAME, CODE, NW_GROUP, ZONE) VALUES (2,'Voice','0500141','NHAN TIN','NATIONAL');</v>
      </c>
    </row>
    <row r="4025" spans="1:11">
      <c r="A4025" s="25" t="s">
        <v>1411</v>
      </c>
      <c r="B4025" s="25" t="s">
        <v>1391</v>
      </c>
      <c r="C4025" s="25" t="s">
        <v>318</v>
      </c>
      <c r="D4025" s="25" t="s">
        <v>244</v>
      </c>
      <c r="E4025">
        <f t="shared" si="310"/>
        <v>2</v>
      </c>
      <c r="F4025" t="str">
        <f t="shared" si="311"/>
        <v>Voice</v>
      </c>
      <c r="G4025" t="str">
        <f t="shared" si="312"/>
        <v>CVL_05002_2</v>
      </c>
      <c r="H4025" t="str">
        <f>IF(ISNA(VLOOKUP(A4025,$A$3:A4024,1,0)),"","DUP!")</f>
        <v/>
      </c>
      <c r="I4025" t="str">
        <f>IF(ISNA(VLOOKUP(B4025,$B$3:B4024,1,0)),"","DUP!")</f>
        <v>DUP!</v>
      </c>
      <c r="J4025" t="str">
        <f t="shared" si="313"/>
        <v/>
      </c>
      <c r="K4025" t="str">
        <f t="shared" si="314"/>
        <v>INSERT INTO ZONE_MAP (SERVICE_ID, SERVICE_NAME, CODE, NW_GROUP, ZONE) VALUES (2,'Voice','05002','DAKLAK','NATIONAL');</v>
      </c>
    </row>
    <row r="4026" spans="1:11">
      <c r="A4026" s="25" t="s">
        <v>1412</v>
      </c>
      <c r="B4026" s="25" t="s">
        <v>1391</v>
      </c>
      <c r="C4026" s="25" t="s">
        <v>243</v>
      </c>
      <c r="D4026" s="25" t="s">
        <v>244</v>
      </c>
      <c r="E4026">
        <f t="shared" si="310"/>
        <v>2</v>
      </c>
      <c r="F4026" t="str">
        <f t="shared" si="311"/>
        <v>Voice</v>
      </c>
      <c r="G4026" t="str">
        <f t="shared" si="312"/>
        <v>CVP_05003_2</v>
      </c>
      <c r="H4026" t="str">
        <f>IF(ISNA(VLOOKUP(A4026,$A$3:A4025,1,0)),"","DUP!")</f>
        <v/>
      </c>
      <c r="I4026" t="str">
        <f>IF(ISNA(VLOOKUP(B4026,$B$3:B4025,1,0)),"","DUP!")</f>
        <v>DUP!</v>
      </c>
      <c r="J4026" t="str">
        <f t="shared" si="313"/>
        <v/>
      </c>
      <c r="K4026" t="str">
        <f t="shared" si="314"/>
        <v>INSERT INTO ZONE_MAP (SERVICE_ID, SERVICE_NAME, CODE, NW_GROUP, ZONE) VALUES (2,'Voice','05003','DAKLAK','NATIONAL');</v>
      </c>
    </row>
    <row r="4027" spans="1:11">
      <c r="A4027" s="25" t="s">
        <v>1412</v>
      </c>
      <c r="B4027" s="25" t="s">
        <v>1391</v>
      </c>
      <c r="C4027" s="25" t="s">
        <v>243</v>
      </c>
      <c r="D4027" s="25" t="s">
        <v>244</v>
      </c>
      <c r="E4027">
        <f t="shared" si="310"/>
        <v>2</v>
      </c>
      <c r="F4027" t="str">
        <f t="shared" si="311"/>
        <v>Voice</v>
      </c>
      <c r="G4027" t="str">
        <f t="shared" si="312"/>
        <v>CVP_05003_2</v>
      </c>
      <c r="H4027" t="str">
        <f>IF(ISNA(VLOOKUP(A4027,$A$3:A4026,1,0)),"","DUP!")</f>
        <v>DUP!</v>
      </c>
      <c r="I4027" t="str">
        <f>IF(ISNA(VLOOKUP(B4027,$B$3:B4026,1,0)),"","DUP!")</f>
        <v>DUP!</v>
      </c>
      <c r="J4027" t="str">
        <f t="shared" si="313"/>
        <v/>
      </c>
      <c r="K4027" t="str">
        <f t="shared" si="314"/>
        <v/>
      </c>
    </row>
    <row r="4028" spans="1:11">
      <c r="A4028" s="25" t="s">
        <v>1412</v>
      </c>
      <c r="B4028" s="25" t="s">
        <v>1391</v>
      </c>
      <c r="C4028" s="25" t="s">
        <v>243</v>
      </c>
      <c r="D4028" s="25" t="s">
        <v>244</v>
      </c>
      <c r="E4028">
        <f t="shared" si="310"/>
        <v>2</v>
      </c>
      <c r="F4028" t="str">
        <f t="shared" si="311"/>
        <v>Voice</v>
      </c>
      <c r="G4028" t="str">
        <f t="shared" si="312"/>
        <v>CVP_05003_2</v>
      </c>
      <c r="H4028" t="str">
        <f>IF(ISNA(VLOOKUP(A4028,$A$3:A4027,1,0)),"","DUP!")</f>
        <v>DUP!</v>
      </c>
      <c r="I4028" t="str">
        <f>IF(ISNA(VLOOKUP(B4028,$B$3:B4027,1,0)),"","DUP!")</f>
        <v>DUP!</v>
      </c>
      <c r="J4028" t="str">
        <f t="shared" si="313"/>
        <v/>
      </c>
      <c r="K4028" t="str">
        <f t="shared" si="314"/>
        <v/>
      </c>
    </row>
    <row r="4029" spans="1:11">
      <c r="A4029" s="25" t="s">
        <v>1412</v>
      </c>
      <c r="B4029" s="25" t="s">
        <v>1391</v>
      </c>
      <c r="C4029" s="25" t="s">
        <v>243</v>
      </c>
      <c r="D4029" s="25" t="s">
        <v>245</v>
      </c>
      <c r="E4029">
        <f t="shared" si="310"/>
        <v>10</v>
      </c>
      <c r="F4029" t="str">
        <f t="shared" si="311"/>
        <v>Video Call</v>
      </c>
      <c r="G4029" t="str">
        <f t="shared" si="312"/>
        <v>CVP_05003_10</v>
      </c>
      <c r="H4029" t="str">
        <f>IF(ISNA(VLOOKUP(A4029,$A$3:A4028,1,0)),"","DUP!")</f>
        <v>DUP!</v>
      </c>
      <c r="I4029" t="str">
        <f>IF(ISNA(VLOOKUP(B4029,$B$3:B4028,1,0)),"","DUP!")</f>
        <v>DUP!</v>
      </c>
      <c r="J4029" t="str">
        <f t="shared" si="313"/>
        <v/>
      </c>
      <c r="K4029" t="str">
        <f t="shared" si="314"/>
        <v/>
      </c>
    </row>
    <row r="4030" spans="1:11">
      <c r="A4030" s="25" t="s">
        <v>1412</v>
      </c>
      <c r="B4030" s="25" t="s">
        <v>1391</v>
      </c>
      <c r="C4030" s="25" t="s">
        <v>243</v>
      </c>
      <c r="D4030" s="25" t="s">
        <v>245</v>
      </c>
      <c r="E4030">
        <f t="shared" si="310"/>
        <v>10</v>
      </c>
      <c r="F4030" t="str">
        <f t="shared" si="311"/>
        <v>Video Call</v>
      </c>
      <c r="G4030" t="str">
        <f t="shared" si="312"/>
        <v>CVP_05003_10</v>
      </c>
      <c r="H4030" t="str">
        <f>IF(ISNA(VLOOKUP(A4030,$A$3:A4029,1,0)),"","DUP!")</f>
        <v>DUP!</v>
      </c>
      <c r="I4030" t="str">
        <f>IF(ISNA(VLOOKUP(B4030,$B$3:B4029,1,0)),"","DUP!")</f>
        <v>DUP!</v>
      </c>
      <c r="J4030" t="str">
        <f t="shared" si="313"/>
        <v/>
      </c>
      <c r="K4030" t="str">
        <f t="shared" si="314"/>
        <v/>
      </c>
    </row>
    <row r="4031" spans="1:11">
      <c r="A4031" s="25" t="s">
        <v>1412</v>
      </c>
      <c r="B4031" s="25" t="s">
        <v>1391</v>
      </c>
      <c r="C4031" s="25" t="s">
        <v>243</v>
      </c>
      <c r="D4031" s="25" t="s">
        <v>245</v>
      </c>
      <c r="E4031">
        <f t="shared" si="310"/>
        <v>10</v>
      </c>
      <c r="F4031" t="str">
        <f t="shared" si="311"/>
        <v>Video Call</v>
      </c>
      <c r="G4031" t="str">
        <f t="shared" si="312"/>
        <v>CVP_05003_10</v>
      </c>
      <c r="H4031" t="str">
        <f>IF(ISNA(VLOOKUP(A4031,$A$3:A4030,1,0)),"","DUP!")</f>
        <v>DUP!</v>
      </c>
      <c r="I4031" t="str">
        <f>IF(ISNA(VLOOKUP(B4031,$B$3:B4030,1,0)),"","DUP!")</f>
        <v>DUP!</v>
      </c>
      <c r="J4031" t="str">
        <f t="shared" si="313"/>
        <v/>
      </c>
      <c r="K4031" t="str">
        <f t="shared" si="314"/>
        <v/>
      </c>
    </row>
    <row r="4032" spans="1:11">
      <c r="A4032" s="25" t="s">
        <v>1413</v>
      </c>
      <c r="B4032" s="25" t="s">
        <v>1391</v>
      </c>
      <c r="C4032" s="25" t="s">
        <v>321</v>
      </c>
      <c r="D4032" s="25" t="s">
        <v>244</v>
      </c>
      <c r="E4032">
        <f t="shared" si="310"/>
        <v>2</v>
      </c>
      <c r="F4032" t="str">
        <f t="shared" si="311"/>
        <v>Voice</v>
      </c>
      <c r="G4032" t="str">
        <f t="shared" si="312"/>
        <v>CVC_05004_2</v>
      </c>
      <c r="H4032" t="str">
        <f>IF(ISNA(VLOOKUP(A4032,$A$3:A4031,1,0)),"","DUP!")</f>
        <v/>
      </c>
      <c r="I4032" t="str">
        <f>IF(ISNA(VLOOKUP(B4032,$B$3:B4031,1,0)),"","DUP!")</f>
        <v>DUP!</v>
      </c>
      <c r="J4032" t="str">
        <f t="shared" si="313"/>
        <v/>
      </c>
      <c r="K4032" t="str">
        <f t="shared" si="314"/>
        <v>INSERT INTO ZONE_MAP (SERVICE_ID, SERVICE_NAME, CODE, NW_GROUP, ZONE) VALUES (2,'Voice','05004','DAKLAK','NATIONAL');</v>
      </c>
    </row>
    <row r="4033" spans="1:11">
      <c r="A4033" s="25" t="s">
        <v>1414</v>
      </c>
      <c r="B4033" s="25" t="s">
        <v>1391</v>
      </c>
      <c r="C4033" s="25" t="s">
        <v>323</v>
      </c>
      <c r="D4033" s="25" t="s">
        <v>244</v>
      </c>
      <c r="E4033">
        <f t="shared" si="310"/>
        <v>2</v>
      </c>
      <c r="F4033" t="str">
        <f t="shared" si="311"/>
        <v>Voice</v>
      </c>
      <c r="G4033" t="str">
        <f t="shared" si="312"/>
        <v>CSP_05005_2</v>
      </c>
      <c r="H4033" t="str">
        <f>IF(ISNA(VLOOKUP(A4033,$A$3:A4032,1,0)),"","DUP!")</f>
        <v/>
      </c>
      <c r="I4033" t="str">
        <f>IF(ISNA(VLOOKUP(B4033,$B$3:B4032,1,0)),"","DUP!")</f>
        <v>DUP!</v>
      </c>
      <c r="J4033" t="str">
        <f t="shared" si="313"/>
        <v/>
      </c>
      <c r="K4033" t="str">
        <f t="shared" si="314"/>
        <v>INSERT INTO ZONE_MAP (SERVICE_ID, SERVICE_NAME, CODE, NW_GROUP, ZONE) VALUES (2,'Voice','05005','DAKLAK','NATIONAL');</v>
      </c>
    </row>
    <row r="4034" spans="1:11">
      <c r="A4034" s="25" t="s">
        <v>1415</v>
      </c>
      <c r="B4034" s="25" t="s">
        <v>1391</v>
      </c>
      <c r="C4034" s="25" t="s">
        <v>318</v>
      </c>
      <c r="D4034" s="25" t="s">
        <v>244</v>
      </c>
      <c r="E4034">
        <f t="shared" si="310"/>
        <v>2</v>
      </c>
      <c r="F4034" t="str">
        <f t="shared" si="311"/>
        <v>Voice</v>
      </c>
      <c r="G4034" t="str">
        <f t="shared" si="312"/>
        <v>CVL_05006_2</v>
      </c>
      <c r="H4034" t="str">
        <f>IF(ISNA(VLOOKUP(A4034,$A$3:A4033,1,0)),"","DUP!")</f>
        <v/>
      </c>
      <c r="I4034" t="str">
        <f>IF(ISNA(VLOOKUP(B4034,$B$3:B4033,1,0)),"","DUP!")</f>
        <v>DUP!</v>
      </c>
      <c r="J4034" t="str">
        <f t="shared" si="313"/>
        <v/>
      </c>
      <c r="K4034" t="str">
        <f t="shared" si="314"/>
        <v>INSERT INTO ZONE_MAP (SERVICE_ID, SERVICE_NAME, CODE, NW_GROUP, ZONE) VALUES (2,'Voice','05006','DAKLAK','NATIONAL');</v>
      </c>
    </row>
    <row r="4035" spans="1:11">
      <c r="A4035" s="25" t="s">
        <v>1416</v>
      </c>
      <c r="B4035" s="25" t="s">
        <v>1391</v>
      </c>
      <c r="C4035" s="25" t="s">
        <v>326</v>
      </c>
      <c r="D4035" s="25" t="s">
        <v>244</v>
      </c>
      <c r="E4035">
        <f t="shared" si="310"/>
        <v>2</v>
      </c>
      <c r="F4035" t="str">
        <f t="shared" si="311"/>
        <v>Voice</v>
      </c>
      <c r="G4035" t="str">
        <f t="shared" si="312"/>
        <v>CFP_05007_2</v>
      </c>
      <c r="H4035" t="str">
        <f>IF(ISNA(VLOOKUP(A4035,$A$3:A4034,1,0)),"","DUP!")</f>
        <v/>
      </c>
      <c r="I4035" t="str">
        <f>IF(ISNA(VLOOKUP(B4035,$B$3:B4034,1,0)),"","DUP!")</f>
        <v>DUP!</v>
      </c>
      <c r="J4035" t="str">
        <f t="shared" si="313"/>
        <v/>
      </c>
      <c r="K4035" t="str">
        <f t="shared" si="314"/>
        <v>INSERT INTO ZONE_MAP (SERVICE_ID, SERVICE_NAME, CODE, NW_GROUP, ZONE) VALUES (2,'Voice','05007','DAKLAK','NATIONAL');</v>
      </c>
    </row>
    <row r="4036" spans="1:11">
      <c r="A4036" s="25" t="s">
        <v>1417</v>
      </c>
      <c r="B4036" s="25" t="s">
        <v>1391</v>
      </c>
      <c r="C4036" s="25" t="s">
        <v>243</v>
      </c>
      <c r="D4036" s="25" t="s">
        <v>244</v>
      </c>
      <c r="E4036">
        <f t="shared" ref="E4036:E4099" si="315">IF(D4036="NORMAL",2,10)</f>
        <v>2</v>
      </c>
      <c r="F4036" t="str">
        <f t="shared" ref="F4036:F4099" si="316">IF(D4036="NORMAL","Voice","Video Call")</f>
        <v>Voice</v>
      </c>
      <c r="G4036" t="str">
        <f t="shared" ref="G4036:G4099" si="317">C4036&amp;"_"&amp;A4036&amp;"_"&amp;E4036</f>
        <v>CVP_050080_2</v>
      </c>
      <c r="H4036" t="str">
        <f>IF(ISNA(VLOOKUP(A4036,$A$3:A4035,1,0)),"","DUP!")</f>
        <v/>
      </c>
      <c r="I4036" t="str">
        <f>IF(ISNA(VLOOKUP(B4036,$B$3:B4035,1,0)),"","DUP!")</f>
        <v>DUP!</v>
      </c>
      <c r="J4036" t="str">
        <f t="shared" ref="J4036:J4099" si="318">IF(I4036="DUP!","",B4036)</f>
        <v/>
      </c>
      <c r="K4036" t="str">
        <f t="shared" ref="K4036:K4099" si="319">IF(H4036="DUP!","","INSERT INTO ZONE_MAP (SERVICE_ID, SERVICE_NAME, CODE, NW_GROUP, ZONE) VALUES ("&amp;E4036&amp;",'"&amp;F4036&amp;"','"&amp;A4036&amp;"','"&amp;B4036&amp;"','"&amp;IF(B4036="VINAPHONE","INTERNAL","NATIONAL")&amp;"');")</f>
        <v>INSERT INTO ZONE_MAP (SERVICE_ID, SERVICE_NAME, CODE, NW_GROUP, ZONE) VALUES (2,'Voice','050080','DAKLAK','NATIONAL');</v>
      </c>
    </row>
    <row r="4037" spans="1:11">
      <c r="A4037" s="25" t="s">
        <v>1417</v>
      </c>
      <c r="B4037" s="25" t="s">
        <v>1391</v>
      </c>
      <c r="C4037" s="25" t="s">
        <v>243</v>
      </c>
      <c r="D4037" s="25" t="s">
        <v>244</v>
      </c>
      <c r="E4037">
        <f t="shared" si="315"/>
        <v>2</v>
      </c>
      <c r="F4037" t="str">
        <f t="shared" si="316"/>
        <v>Voice</v>
      </c>
      <c r="G4037" t="str">
        <f t="shared" si="317"/>
        <v>CVP_050080_2</v>
      </c>
      <c r="H4037" t="str">
        <f>IF(ISNA(VLOOKUP(A4037,$A$3:A4036,1,0)),"","DUP!")</f>
        <v>DUP!</v>
      </c>
      <c r="I4037" t="str">
        <f>IF(ISNA(VLOOKUP(B4037,$B$3:B4036,1,0)),"","DUP!")</f>
        <v>DUP!</v>
      </c>
      <c r="J4037" t="str">
        <f t="shared" si="318"/>
        <v/>
      </c>
      <c r="K4037" t="str">
        <f t="shared" si="319"/>
        <v/>
      </c>
    </row>
    <row r="4038" spans="1:11">
      <c r="A4038" s="25" t="s">
        <v>1417</v>
      </c>
      <c r="B4038" s="25" t="s">
        <v>1391</v>
      </c>
      <c r="C4038" s="25" t="s">
        <v>243</v>
      </c>
      <c r="D4038" s="25" t="s">
        <v>244</v>
      </c>
      <c r="E4038">
        <f t="shared" si="315"/>
        <v>2</v>
      </c>
      <c r="F4038" t="str">
        <f t="shared" si="316"/>
        <v>Voice</v>
      </c>
      <c r="G4038" t="str">
        <f t="shared" si="317"/>
        <v>CVP_050080_2</v>
      </c>
      <c r="H4038" t="str">
        <f>IF(ISNA(VLOOKUP(A4038,$A$3:A4037,1,0)),"","DUP!")</f>
        <v>DUP!</v>
      </c>
      <c r="I4038" t="str">
        <f>IF(ISNA(VLOOKUP(B4038,$B$3:B4037,1,0)),"","DUP!")</f>
        <v>DUP!</v>
      </c>
      <c r="J4038" t="str">
        <f t="shared" si="318"/>
        <v/>
      </c>
      <c r="K4038" t="str">
        <f t="shared" si="319"/>
        <v/>
      </c>
    </row>
    <row r="4039" spans="1:11">
      <c r="A4039" s="25" t="s">
        <v>1417</v>
      </c>
      <c r="B4039" s="25" t="s">
        <v>1391</v>
      </c>
      <c r="C4039" s="25" t="s">
        <v>243</v>
      </c>
      <c r="D4039" s="25" t="s">
        <v>245</v>
      </c>
      <c r="E4039">
        <f t="shared" si="315"/>
        <v>10</v>
      </c>
      <c r="F4039" t="str">
        <f t="shared" si="316"/>
        <v>Video Call</v>
      </c>
      <c r="G4039" t="str">
        <f t="shared" si="317"/>
        <v>CVP_050080_10</v>
      </c>
      <c r="H4039" t="str">
        <f>IF(ISNA(VLOOKUP(A4039,$A$3:A4038,1,0)),"","DUP!")</f>
        <v>DUP!</v>
      </c>
      <c r="I4039" t="str">
        <f>IF(ISNA(VLOOKUP(B4039,$B$3:B4038,1,0)),"","DUP!")</f>
        <v>DUP!</v>
      </c>
      <c r="J4039" t="str">
        <f t="shared" si="318"/>
        <v/>
      </c>
      <c r="K4039" t="str">
        <f t="shared" si="319"/>
        <v/>
      </c>
    </row>
    <row r="4040" spans="1:11">
      <c r="A4040" s="25" t="s">
        <v>1417</v>
      </c>
      <c r="B4040" s="25" t="s">
        <v>1391</v>
      </c>
      <c r="C4040" s="25" t="s">
        <v>243</v>
      </c>
      <c r="D4040" s="25" t="s">
        <v>245</v>
      </c>
      <c r="E4040">
        <f t="shared" si="315"/>
        <v>10</v>
      </c>
      <c r="F4040" t="str">
        <f t="shared" si="316"/>
        <v>Video Call</v>
      </c>
      <c r="G4040" t="str">
        <f t="shared" si="317"/>
        <v>CVP_050080_10</v>
      </c>
      <c r="H4040" t="str">
        <f>IF(ISNA(VLOOKUP(A4040,$A$3:A4039,1,0)),"","DUP!")</f>
        <v>DUP!</v>
      </c>
      <c r="I4040" t="str">
        <f>IF(ISNA(VLOOKUP(B4040,$B$3:B4039,1,0)),"","DUP!")</f>
        <v>DUP!</v>
      </c>
      <c r="J4040" t="str">
        <f t="shared" si="318"/>
        <v/>
      </c>
      <c r="K4040" t="str">
        <f t="shared" si="319"/>
        <v/>
      </c>
    </row>
    <row r="4041" spans="1:11">
      <c r="A4041" s="25" t="s">
        <v>1417</v>
      </c>
      <c r="B4041" s="25" t="s">
        <v>1391</v>
      </c>
      <c r="C4041" s="25" t="s">
        <v>243</v>
      </c>
      <c r="D4041" s="25" t="s">
        <v>245</v>
      </c>
      <c r="E4041">
        <f t="shared" si="315"/>
        <v>10</v>
      </c>
      <c r="F4041" t="str">
        <f t="shared" si="316"/>
        <v>Video Call</v>
      </c>
      <c r="G4041" t="str">
        <f t="shared" si="317"/>
        <v>CVP_050080_10</v>
      </c>
      <c r="H4041" t="str">
        <f>IF(ISNA(VLOOKUP(A4041,$A$3:A4040,1,0)),"","DUP!")</f>
        <v>DUP!</v>
      </c>
      <c r="I4041" t="str">
        <f>IF(ISNA(VLOOKUP(B4041,$B$3:B4040,1,0)),"","DUP!")</f>
        <v>DUP!</v>
      </c>
      <c r="J4041" t="str">
        <f t="shared" si="318"/>
        <v/>
      </c>
      <c r="K4041" t="str">
        <f t="shared" si="319"/>
        <v/>
      </c>
    </row>
    <row r="4042" spans="1:11">
      <c r="A4042" s="25" t="s">
        <v>1418</v>
      </c>
      <c r="B4042" s="25" t="s">
        <v>329</v>
      </c>
      <c r="C4042" s="25" t="s">
        <v>243</v>
      </c>
      <c r="D4042" s="25" t="s">
        <v>244</v>
      </c>
      <c r="E4042">
        <f t="shared" si="315"/>
        <v>2</v>
      </c>
      <c r="F4042" t="str">
        <f t="shared" si="316"/>
        <v>Voice</v>
      </c>
      <c r="G4042" t="str">
        <f t="shared" si="317"/>
        <v>CVP_0500800126_2</v>
      </c>
      <c r="H4042" t="str">
        <f>IF(ISNA(VLOOKUP(A4042,$A$3:A4041,1,0)),"","DUP!")</f>
        <v/>
      </c>
      <c r="I4042" t="str">
        <f>IF(ISNA(VLOOKUP(B4042,$B$3:B4041,1,0)),"","DUP!")</f>
        <v>DUP!</v>
      </c>
      <c r="J4042" t="str">
        <f t="shared" si="318"/>
        <v/>
      </c>
      <c r="K4042" t="str">
        <f t="shared" si="319"/>
        <v>INSERT INTO ZONE_MAP (SERVICE_ID, SERVICE_NAME, CODE, NW_GROUP, ZONE) VALUES (2,'Voice','0500800126','DICH VU CSKH','NATIONAL');</v>
      </c>
    </row>
    <row r="4043" spans="1:11">
      <c r="A4043" s="25" t="s">
        <v>1418</v>
      </c>
      <c r="B4043" s="25" t="s">
        <v>329</v>
      </c>
      <c r="C4043" s="25" t="s">
        <v>243</v>
      </c>
      <c r="D4043" s="25" t="s">
        <v>244</v>
      </c>
      <c r="E4043">
        <f t="shared" si="315"/>
        <v>2</v>
      </c>
      <c r="F4043" t="str">
        <f t="shared" si="316"/>
        <v>Voice</v>
      </c>
      <c r="G4043" t="str">
        <f t="shared" si="317"/>
        <v>CVP_0500800126_2</v>
      </c>
      <c r="H4043" t="str">
        <f>IF(ISNA(VLOOKUP(A4043,$A$3:A4042,1,0)),"","DUP!")</f>
        <v>DUP!</v>
      </c>
      <c r="I4043" t="str">
        <f>IF(ISNA(VLOOKUP(B4043,$B$3:B4042,1,0)),"","DUP!")</f>
        <v>DUP!</v>
      </c>
      <c r="J4043" t="str">
        <f t="shared" si="318"/>
        <v/>
      </c>
      <c r="K4043" t="str">
        <f t="shared" si="319"/>
        <v/>
      </c>
    </row>
    <row r="4044" spans="1:11">
      <c r="A4044" s="25" t="s">
        <v>1418</v>
      </c>
      <c r="B4044" s="25" t="s">
        <v>329</v>
      </c>
      <c r="C4044" s="25" t="s">
        <v>243</v>
      </c>
      <c r="D4044" s="25" t="s">
        <v>244</v>
      </c>
      <c r="E4044">
        <f t="shared" si="315"/>
        <v>2</v>
      </c>
      <c r="F4044" t="str">
        <f t="shared" si="316"/>
        <v>Voice</v>
      </c>
      <c r="G4044" t="str">
        <f t="shared" si="317"/>
        <v>CVP_0500800126_2</v>
      </c>
      <c r="H4044" t="str">
        <f>IF(ISNA(VLOOKUP(A4044,$A$3:A4043,1,0)),"","DUP!")</f>
        <v>DUP!</v>
      </c>
      <c r="I4044" t="str">
        <f>IF(ISNA(VLOOKUP(B4044,$B$3:B4043,1,0)),"","DUP!")</f>
        <v>DUP!</v>
      </c>
      <c r="J4044" t="str">
        <f t="shared" si="318"/>
        <v/>
      </c>
      <c r="K4044" t="str">
        <f t="shared" si="319"/>
        <v/>
      </c>
    </row>
    <row r="4045" spans="1:11">
      <c r="A4045" s="25" t="s">
        <v>1418</v>
      </c>
      <c r="B4045" s="25" t="s">
        <v>329</v>
      </c>
      <c r="C4045" s="25" t="s">
        <v>243</v>
      </c>
      <c r="D4045" s="25" t="s">
        <v>245</v>
      </c>
      <c r="E4045">
        <f t="shared" si="315"/>
        <v>10</v>
      </c>
      <c r="F4045" t="str">
        <f t="shared" si="316"/>
        <v>Video Call</v>
      </c>
      <c r="G4045" t="str">
        <f t="shared" si="317"/>
        <v>CVP_0500800126_10</v>
      </c>
      <c r="H4045" t="str">
        <f>IF(ISNA(VLOOKUP(A4045,$A$3:A4044,1,0)),"","DUP!")</f>
        <v>DUP!</v>
      </c>
      <c r="I4045" t="str">
        <f>IF(ISNA(VLOOKUP(B4045,$B$3:B4044,1,0)),"","DUP!")</f>
        <v>DUP!</v>
      </c>
      <c r="J4045" t="str">
        <f t="shared" si="318"/>
        <v/>
      </c>
      <c r="K4045" t="str">
        <f t="shared" si="319"/>
        <v/>
      </c>
    </row>
    <row r="4046" spans="1:11">
      <c r="A4046" s="25" t="s">
        <v>1418</v>
      </c>
      <c r="B4046" s="25" t="s">
        <v>329</v>
      </c>
      <c r="C4046" s="25" t="s">
        <v>243</v>
      </c>
      <c r="D4046" s="25" t="s">
        <v>245</v>
      </c>
      <c r="E4046">
        <f t="shared" si="315"/>
        <v>10</v>
      </c>
      <c r="F4046" t="str">
        <f t="shared" si="316"/>
        <v>Video Call</v>
      </c>
      <c r="G4046" t="str">
        <f t="shared" si="317"/>
        <v>CVP_0500800126_10</v>
      </c>
      <c r="H4046" t="str">
        <f>IF(ISNA(VLOOKUP(A4046,$A$3:A4045,1,0)),"","DUP!")</f>
        <v>DUP!</v>
      </c>
      <c r="I4046" t="str">
        <f>IF(ISNA(VLOOKUP(B4046,$B$3:B4045,1,0)),"","DUP!")</f>
        <v>DUP!</v>
      </c>
      <c r="J4046" t="str">
        <f t="shared" si="318"/>
        <v/>
      </c>
      <c r="K4046" t="str">
        <f t="shared" si="319"/>
        <v/>
      </c>
    </row>
    <row r="4047" spans="1:11">
      <c r="A4047" s="25" t="s">
        <v>1418</v>
      </c>
      <c r="B4047" s="25" t="s">
        <v>329</v>
      </c>
      <c r="C4047" s="25" t="s">
        <v>243</v>
      </c>
      <c r="D4047" s="25" t="s">
        <v>245</v>
      </c>
      <c r="E4047">
        <f t="shared" si="315"/>
        <v>10</v>
      </c>
      <c r="F4047" t="str">
        <f t="shared" si="316"/>
        <v>Video Call</v>
      </c>
      <c r="G4047" t="str">
        <f t="shared" si="317"/>
        <v>CVP_0500800126_10</v>
      </c>
      <c r="H4047" t="str">
        <f>IF(ISNA(VLOOKUP(A4047,$A$3:A4046,1,0)),"","DUP!")</f>
        <v>DUP!</v>
      </c>
      <c r="I4047" t="str">
        <f>IF(ISNA(VLOOKUP(B4047,$B$3:B4046,1,0)),"","DUP!")</f>
        <v>DUP!</v>
      </c>
      <c r="J4047" t="str">
        <f t="shared" si="318"/>
        <v/>
      </c>
      <c r="K4047" t="str">
        <f t="shared" si="319"/>
        <v/>
      </c>
    </row>
    <row r="4048" spans="1:11">
      <c r="A4048" s="25" t="s">
        <v>1419</v>
      </c>
      <c r="B4048" s="25" t="s">
        <v>1391</v>
      </c>
      <c r="C4048" s="25" t="s">
        <v>243</v>
      </c>
      <c r="D4048" s="25" t="s">
        <v>244</v>
      </c>
      <c r="E4048">
        <f t="shared" si="315"/>
        <v>2</v>
      </c>
      <c r="F4048" t="str">
        <f t="shared" si="316"/>
        <v>Voice</v>
      </c>
      <c r="G4048" t="str">
        <f t="shared" si="317"/>
        <v>CVP_050081_2</v>
      </c>
      <c r="H4048" t="str">
        <f>IF(ISNA(VLOOKUP(A4048,$A$3:A4047,1,0)),"","DUP!")</f>
        <v/>
      </c>
      <c r="I4048" t="str">
        <f>IF(ISNA(VLOOKUP(B4048,$B$3:B4047,1,0)),"","DUP!")</f>
        <v>DUP!</v>
      </c>
      <c r="J4048" t="str">
        <f t="shared" si="318"/>
        <v/>
      </c>
      <c r="K4048" t="str">
        <f t="shared" si="319"/>
        <v>INSERT INTO ZONE_MAP (SERVICE_ID, SERVICE_NAME, CODE, NW_GROUP, ZONE) VALUES (2,'Voice','050081','DAKLAK','NATIONAL');</v>
      </c>
    </row>
    <row r="4049" spans="1:11">
      <c r="A4049" s="25" t="s">
        <v>1419</v>
      </c>
      <c r="B4049" s="25" t="s">
        <v>1391</v>
      </c>
      <c r="C4049" s="25" t="s">
        <v>243</v>
      </c>
      <c r="D4049" s="25" t="s">
        <v>244</v>
      </c>
      <c r="E4049">
        <f t="shared" si="315"/>
        <v>2</v>
      </c>
      <c r="F4049" t="str">
        <f t="shared" si="316"/>
        <v>Voice</v>
      </c>
      <c r="G4049" t="str">
        <f t="shared" si="317"/>
        <v>CVP_050081_2</v>
      </c>
      <c r="H4049" t="str">
        <f>IF(ISNA(VLOOKUP(A4049,$A$3:A4048,1,0)),"","DUP!")</f>
        <v>DUP!</v>
      </c>
      <c r="I4049" t="str">
        <f>IF(ISNA(VLOOKUP(B4049,$B$3:B4048,1,0)),"","DUP!")</f>
        <v>DUP!</v>
      </c>
      <c r="J4049" t="str">
        <f t="shared" si="318"/>
        <v/>
      </c>
      <c r="K4049" t="str">
        <f t="shared" si="319"/>
        <v/>
      </c>
    </row>
    <row r="4050" spans="1:11">
      <c r="A4050" s="25" t="s">
        <v>1419</v>
      </c>
      <c r="B4050" s="25" t="s">
        <v>1391</v>
      </c>
      <c r="C4050" s="25" t="s">
        <v>243</v>
      </c>
      <c r="D4050" s="25" t="s">
        <v>244</v>
      </c>
      <c r="E4050">
        <f t="shared" si="315"/>
        <v>2</v>
      </c>
      <c r="F4050" t="str">
        <f t="shared" si="316"/>
        <v>Voice</v>
      </c>
      <c r="G4050" t="str">
        <f t="shared" si="317"/>
        <v>CVP_050081_2</v>
      </c>
      <c r="H4050" t="str">
        <f>IF(ISNA(VLOOKUP(A4050,$A$3:A4049,1,0)),"","DUP!")</f>
        <v>DUP!</v>
      </c>
      <c r="I4050" t="str">
        <f>IF(ISNA(VLOOKUP(B4050,$B$3:B4049,1,0)),"","DUP!")</f>
        <v>DUP!</v>
      </c>
      <c r="J4050" t="str">
        <f t="shared" si="318"/>
        <v/>
      </c>
      <c r="K4050" t="str">
        <f t="shared" si="319"/>
        <v/>
      </c>
    </row>
    <row r="4051" spans="1:11">
      <c r="A4051" s="25" t="s">
        <v>1419</v>
      </c>
      <c r="B4051" s="25" t="s">
        <v>1391</v>
      </c>
      <c r="C4051" s="25" t="s">
        <v>243</v>
      </c>
      <c r="D4051" s="25" t="s">
        <v>245</v>
      </c>
      <c r="E4051">
        <f t="shared" si="315"/>
        <v>10</v>
      </c>
      <c r="F4051" t="str">
        <f t="shared" si="316"/>
        <v>Video Call</v>
      </c>
      <c r="G4051" t="str">
        <f t="shared" si="317"/>
        <v>CVP_050081_10</v>
      </c>
      <c r="H4051" t="str">
        <f>IF(ISNA(VLOOKUP(A4051,$A$3:A4050,1,0)),"","DUP!")</f>
        <v>DUP!</v>
      </c>
      <c r="I4051" t="str">
        <f>IF(ISNA(VLOOKUP(B4051,$B$3:B4050,1,0)),"","DUP!")</f>
        <v>DUP!</v>
      </c>
      <c r="J4051" t="str">
        <f t="shared" si="318"/>
        <v/>
      </c>
      <c r="K4051" t="str">
        <f t="shared" si="319"/>
        <v/>
      </c>
    </row>
    <row r="4052" spans="1:11">
      <c r="A4052" s="25" t="s">
        <v>1419</v>
      </c>
      <c r="B4052" s="25" t="s">
        <v>1391</v>
      </c>
      <c r="C4052" s="25" t="s">
        <v>243</v>
      </c>
      <c r="D4052" s="25" t="s">
        <v>245</v>
      </c>
      <c r="E4052">
        <f t="shared" si="315"/>
        <v>10</v>
      </c>
      <c r="F4052" t="str">
        <f t="shared" si="316"/>
        <v>Video Call</v>
      </c>
      <c r="G4052" t="str">
        <f t="shared" si="317"/>
        <v>CVP_050081_10</v>
      </c>
      <c r="H4052" t="str">
        <f>IF(ISNA(VLOOKUP(A4052,$A$3:A4051,1,0)),"","DUP!")</f>
        <v>DUP!</v>
      </c>
      <c r="I4052" t="str">
        <f>IF(ISNA(VLOOKUP(B4052,$B$3:B4051,1,0)),"","DUP!")</f>
        <v>DUP!</v>
      </c>
      <c r="J4052" t="str">
        <f t="shared" si="318"/>
        <v/>
      </c>
      <c r="K4052" t="str">
        <f t="shared" si="319"/>
        <v/>
      </c>
    </row>
    <row r="4053" spans="1:11">
      <c r="A4053" s="25" t="s">
        <v>1419</v>
      </c>
      <c r="B4053" s="25" t="s">
        <v>1391</v>
      </c>
      <c r="C4053" s="25" t="s">
        <v>243</v>
      </c>
      <c r="D4053" s="25" t="s">
        <v>245</v>
      </c>
      <c r="E4053">
        <f t="shared" si="315"/>
        <v>10</v>
      </c>
      <c r="F4053" t="str">
        <f t="shared" si="316"/>
        <v>Video Call</v>
      </c>
      <c r="G4053" t="str">
        <f t="shared" si="317"/>
        <v>CVP_050081_10</v>
      </c>
      <c r="H4053" t="str">
        <f>IF(ISNA(VLOOKUP(A4053,$A$3:A4052,1,0)),"","DUP!")</f>
        <v>DUP!</v>
      </c>
      <c r="I4053" t="str">
        <f>IF(ISNA(VLOOKUP(B4053,$B$3:B4052,1,0)),"","DUP!")</f>
        <v>DUP!</v>
      </c>
      <c r="J4053" t="str">
        <f t="shared" si="318"/>
        <v/>
      </c>
      <c r="K4053" t="str">
        <f t="shared" si="319"/>
        <v/>
      </c>
    </row>
    <row r="4054" spans="1:11">
      <c r="A4054" s="25" t="s">
        <v>1420</v>
      </c>
      <c r="B4054" s="25" t="s">
        <v>1391</v>
      </c>
      <c r="C4054" s="25" t="s">
        <v>243</v>
      </c>
      <c r="D4054" s="25" t="s">
        <v>244</v>
      </c>
      <c r="E4054">
        <f t="shared" si="315"/>
        <v>2</v>
      </c>
      <c r="F4054" t="str">
        <f t="shared" si="316"/>
        <v>Voice</v>
      </c>
      <c r="G4054" t="str">
        <f t="shared" si="317"/>
        <v>CVP_050082_2</v>
      </c>
      <c r="H4054" t="str">
        <f>IF(ISNA(VLOOKUP(A4054,$A$3:A4053,1,0)),"","DUP!")</f>
        <v/>
      </c>
      <c r="I4054" t="str">
        <f>IF(ISNA(VLOOKUP(B4054,$B$3:B4053,1,0)),"","DUP!")</f>
        <v>DUP!</v>
      </c>
      <c r="J4054" t="str">
        <f t="shared" si="318"/>
        <v/>
      </c>
      <c r="K4054" t="str">
        <f t="shared" si="319"/>
        <v>INSERT INTO ZONE_MAP (SERVICE_ID, SERVICE_NAME, CODE, NW_GROUP, ZONE) VALUES (2,'Voice','050082','DAKLAK','NATIONAL');</v>
      </c>
    </row>
    <row r="4055" spans="1:11">
      <c r="A4055" s="25" t="s">
        <v>1420</v>
      </c>
      <c r="B4055" s="25" t="s">
        <v>1391</v>
      </c>
      <c r="C4055" s="25" t="s">
        <v>243</v>
      </c>
      <c r="D4055" s="25" t="s">
        <v>244</v>
      </c>
      <c r="E4055">
        <f t="shared" si="315"/>
        <v>2</v>
      </c>
      <c r="F4055" t="str">
        <f t="shared" si="316"/>
        <v>Voice</v>
      </c>
      <c r="G4055" t="str">
        <f t="shared" si="317"/>
        <v>CVP_050082_2</v>
      </c>
      <c r="H4055" t="str">
        <f>IF(ISNA(VLOOKUP(A4055,$A$3:A4054,1,0)),"","DUP!")</f>
        <v>DUP!</v>
      </c>
      <c r="I4055" t="str">
        <f>IF(ISNA(VLOOKUP(B4055,$B$3:B4054,1,0)),"","DUP!")</f>
        <v>DUP!</v>
      </c>
      <c r="J4055" t="str">
        <f t="shared" si="318"/>
        <v/>
      </c>
      <c r="K4055" t="str">
        <f t="shared" si="319"/>
        <v/>
      </c>
    </row>
    <row r="4056" spans="1:11">
      <c r="A4056" s="25" t="s">
        <v>1420</v>
      </c>
      <c r="B4056" s="25" t="s">
        <v>1391</v>
      </c>
      <c r="C4056" s="25" t="s">
        <v>243</v>
      </c>
      <c r="D4056" s="25" t="s">
        <v>244</v>
      </c>
      <c r="E4056">
        <f t="shared" si="315"/>
        <v>2</v>
      </c>
      <c r="F4056" t="str">
        <f t="shared" si="316"/>
        <v>Voice</v>
      </c>
      <c r="G4056" t="str">
        <f t="shared" si="317"/>
        <v>CVP_050082_2</v>
      </c>
      <c r="H4056" t="str">
        <f>IF(ISNA(VLOOKUP(A4056,$A$3:A4055,1,0)),"","DUP!")</f>
        <v>DUP!</v>
      </c>
      <c r="I4056" t="str">
        <f>IF(ISNA(VLOOKUP(B4056,$B$3:B4055,1,0)),"","DUP!")</f>
        <v>DUP!</v>
      </c>
      <c r="J4056" t="str">
        <f t="shared" si="318"/>
        <v/>
      </c>
      <c r="K4056" t="str">
        <f t="shared" si="319"/>
        <v/>
      </c>
    </row>
    <row r="4057" spans="1:11">
      <c r="A4057" s="25" t="s">
        <v>1420</v>
      </c>
      <c r="B4057" s="25" t="s">
        <v>1391</v>
      </c>
      <c r="C4057" s="25" t="s">
        <v>243</v>
      </c>
      <c r="D4057" s="25" t="s">
        <v>245</v>
      </c>
      <c r="E4057">
        <f t="shared" si="315"/>
        <v>10</v>
      </c>
      <c r="F4057" t="str">
        <f t="shared" si="316"/>
        <v>Video Call</v>
      </c>
      <c r="G4057" t="str">
        <f t="shared" si="317"/>
        <v>CVP_050082_10</v>
      </c>
      <c r="H4057" t="str">
        <f>IF(ISNA(VLOOKUP(A4057,$A$3:A4056,1,0)),"","DUP!")</f>
        <v>DUP!</v>
      </c>
      <c r="I4057" t="str">
        <f>IF(ISNA(VLOOKUP(B4057,$B$3:B4056,1,0)),"","DUP!")</f>
        <v>DUP!</v>
      </c>
      <c r="J4057" t="str">
        <f t="shared" si="318"/>
        <v/>
      </c>
      <c r="K4057" t="str">
        <f t="shared" si="319"/>
        <v/>
      </c>
    </row>
    <row r="4058" spans="1:11">
      <c r="A4058" s="25" t="s">
        <v>1420</v>
      </c>
      <c r="B4058" s="25" t="s">
        <v>1391</v>
      </c>
      <c r="C4058" s="25" t="s">
        <v>243</v>
      </c>
      <c r="D4058" s="25" t="s">
        <v>245</v>
      </c>
      <c r="E4058">
        <f t="shared" si="315"/>
        <v>10</v>
      </c>
      <c r="F4058" t="str">
        <f t="shared" si="316"/>
        <v>Video Call</v>
      </c>
      <c r="G4058" t="str">
        <f t="shared" si="317"/>
        <v>CVP_050082_10</v>
      </c>
      <c r="H4058" t="str">
        <f>IF(ISNA(VLOOKUP(A4058,$A$3:A4057,1,0)),"","DUP!")</f>
        <v>DUP!</v>
      </c>
      <c r="I4058" t="str">
        <f>IF(ISNA(VLOOKUP(B4058,$B$3:B4057,1,0)),"","DUP!")</f>
        <v>DUP!</v>
      </c>
      <c r="J4058" t="str">
        <f t="shared" si="318"/>
        <v/>
      </c>
      <c r="K4058" t="str">
        <f t="shared" si="319"/>
        <v/>
      </c>
    </row>
    <row r="4059" spans="1:11">
      <c r="A4059" s="25" t="s">
        <v>1420</v>
      </c>
      <c r="B4059" s="25" t="s">
        <v>1391</v>
      </c>
      <c r="C4059" s="25" t="s">
        <v>243</v>
      </c>
      <c r="D4059" s="25" t="s">
        <v>245</v>
      </c>
      <c r="E4059">
        <f t="shared" si="315"/>
        <v>10</v>
      </c>
      <c r="F4059" t="str">
        <f t="shared" si="316"/>
        <v>Video Call</v>
      </c>
      <c r="G4059" t="str">
        <f t="shared" si="317"/>
        <v>CVP_050082_10</v>
      </c>
      <c r="H4059" t="str">
        <f>IF(ISNA(VLOOKUP(A4059,$A$3:A4058,1,0)),"","DUP!")</f>
        <v>DUP!</v>
      </c>
      <c r="I4059" t="str">
        <f>IF(ISNA(VLOOKUP(B4059,$B$3:B4058,1,0)),"","DUP!")</f>
        <v>DUP!</v>
      </c>
      <c r="J4059" t="str">
        <f t="shared" si="318"/>
        <v/>
      </c>
      <c r="K4059" t="str">
        <f t="shared" si="319"/>
        <v/>
      </c>
    </row>
    <row r="4060" spans="1:11">
      <c r="A4060" s="25" t="s">
        <v>1421</v>
      </c>
      <c r="B4060" s="25" t="s">
        <v>1391</v>
      </c>
      <c r="C4060" s="25" t="s">
        <v>243</v>
      </c>
      <c r="D4060" s="25" t="s">
        <v>244</v>
      </c>
      <c r="E4060">
        <f t="shared" si="315"/>
        <v>2</v>
      </c>
      <c r="F4060" t="str">
        <f t="shared" si="316"/>
        <v>Voice</v>
      </c>
      <c r="G4060" t="str">
        <f t="shared" si="317"/>
        <v>CVP_050083_2</v>
      </c>
      <c r="H4060" t="str">
        <f>IF(ISNA(VLOOKUP(A4060,$A$3:A4059,1,0)),"","DUP!")</f>
        <v/>
      </c>
      <c r="I4060" t="str">
        <f>IF(ISNA(VLOOKUP(B4060,$B$3:B4059,1,0)),"","DUP!")</f>
        <v>DUP!</v>
      </c>
      <c r="J4060" t="str">
        <f t="shared" si="318"/>
        <v/>
      </c>
      <c r="K4060" t="str">
        <f t="shared" si="319"/>
        <v>INSERT INTO ZONE_MAP (SERVICE_ID, SERVICE_NAME, CODE, NW_GROUP, ZONE) VALUES (2,'Voice','050083','DAKLAK','NATIONAL');</v>
      </c>
    </row>
    <row r="4061" spans="1:11">
      <c r="A4061" s="25" t="s">
        <v>1421</v>
      </c>
      <c r="B4061" s="25" t="s">
        <v>1391</v>
      </c>
      <c r="C4061" s="25" t="s">
        <v>243</v>
      </c>
      <c r="D4061" s="25" t="s">
        <v>244</v>
      </c>
      <c r="E4061">
        <f t="shared" si="315"/>
        <v>2</v>
      </c>
      <c r="F4061" t="str">
        <f t="shared" si="316"/>
        <v>Voice</v>
      </c>
      <c r="G4061" t="str">
        <f t="shared" si="317"/>
        <v>CVP_050083_2</v>
      </c>
      <c r="H4061" t="str">
        <f>IF(ISNA(VLOOKUP(A4061,$A$3:A4060,1,0)),"","DUP!")</f>
        <v>DUP!</v>
      </c>
      <c r="I4061" t="str">
        <f>IF(ISNA(VLOOKUP(B4061,$B$3:B4060,1,0)),"","DUP!")</f>
        <v>DUP!</v>
      </c>
      <c r="J4061" t="str">
        <f t="shared" si="318"/>
        <v/>
      </c>
      <c r="K4061" t="str">
        <f t="shared" si="319"/>
        <v/>
      </c>
    </row>
    <row r="4062" spans="1:11">
      <c r="A4062" s="25" t="s">
        <v>1421</v>
      </c>
      <c r="B4062" s="25" t="s">
        <v>1391</v>
      </c>
      <c r="C4062" s="25" t="s">
        <v>243</v>
      </c>
      <c r="D4062" s="25" t="s">
        <v>244</v>
      </c>
      <c r="E4062">
        <f t="shared" si="315"/>
        <v>2</v>
      </c>
      <c r="F4062" t="str">
        <f t="shared" si="316"/>
        <v>Voice</v>
      </c>
      <c r="G4062" t="str">
        <f t="shared" si="317"/>
        <v>CVP_050083_2</v>
      </c>
      <c r="H4062" t="str">
        <f>IF(ISNA(VLOOKUP(A4062,$A$3:A4061,1,0)),"","DUP!")</f>
        <v>DUP!</v>
      </c>
      <c r="I4062" t="str">
        <f>IF(ISNA(VLOOKUP(B4062,$B$3:B4061,1,0)),"","DUP!")</f>
        <v>DUP!</v>
      </c>
      <c r="J4062" t="str">
        <f t="shared" si="318"/>
        <v/>
      </c>
      <c r="K4062" t="str">
        <f t="shared" si="319"/>
        <v/>
      </c>
    </row>
    <row r="4063" spans="1:11">
      <c r="A4063" s="25" t="s">
        <v>1421</v>
      </c>
      <c r="B4063" s="25" t="s">
        <v>1391</v>
      </c>
      <c r="C4063" s="25" t="s">
        <v>243</v>
      </c>
      <c r="D4063" s="25" t="s">
        <v>245</v>
      </c>
      <c r="E4063">
        <f t="shared" si="315"/>
        <v>10</v>
      </c>
      <c r="F4063" t="str">
        <f t="shared" si="316"/>
        <v>Video Call</v>
      </c>
      <c r="G4063" t="str">
        <f t="shared" si="317"/>
        <v>CVP_050083_10</v>
      </c>
      <c r="H4063" t="str">
        <f>IF(ISNA(VLOOKUP(A4063,$A$3:A4062,1,0)),"","DUP!")</f>
        <v>DUP!</v>
      </c>
      <c r="I4063" t="str">
        <f>IF(ISNA(VLOOKUP(B4063,$B$3:B4062,1,0)),"","DUP!")</f>
        <v>DUP!</v>
      </c>
      <c r="J4063" t="str">
        <f t="shared" si="318"/>
        <v/>
      </c>
      <c r="K4063" t="str">
        <f t="shared" si="319"/>
        <v/>
      </c>
    </row>
    <row r="4064" spans="1:11">
      <c r="A4064" s="25" t="s">
        <v>1421</v>
      </c>
      <c r="B4064" s="25" t="s">
        <v>1391</v>
      </c>
      <c r="C4064" s="25" t="s">
        <v>243</v>
      </c>
      <c r="D4064" s="25" t="s">
        <v>245</v>
      </c>
      <c r="E4064">
        <f t="shared" si="315"/>
        <v>10</v>
      </c>
      <c r="F4064" t="str">
        <f t="shared" si="316"/>
        <v>Video Call</v>
      </c>
      <c r="G4064" t="str">
        <f t="shared" si="317"/>
        <v>CVP_050083_10</v>
      </c>
      <c r="H4064" t="str">
        <f>IF(ISNA(VLOOKUP(A4064,$A$3:A4063,1,0)),"","DUP!")</f>
        <v>DUP!</v>
      </c>
      <c r="I4064" t="str">
        <f>IF(ISNA(VLOOKUP(B4064,$B$3:B4063,1,0)),"","DUP!")</f>
        <v>DUP!</v>
      </c>
      <c r="J4064" t="str">
        <f t="shared" si="318"/>
        <v/>
      </c>
      <c r="K4064" t="str">
        <f t="shared" si="319"/>
        <v/>
      </c>
    </row>
    <row r="4065" spans="1:11">
      <c r="A4065" s="25" t="s">
        <v>1421</v>
      </c>
      <c r="B4065" s="25" t="s">
        <v>1391</v>
      </c>
      <c r="C4065" s="25" t="s">
        <v>243</v>
      </c>
      <c r="D4065" s="25" t="s">
        <v>245</v>
      </c>
      <c r="E4065">
        <f t="shared" si="315"/>
        <v>10</v>
      </c>
      <c r="F4065" t="str">
        <f t="shared" si="316"/>
        <v>Video Call</v>
      </c>
      <c r="G4065" t="str">
        <f t="shared" si="317"/>
        <v>CVP_050083_10</v>
      </c>
      <c r="H4065" t="str">
        <f>IF(ISNA(VLOOKUP(A4065,$A$3:A4064,1,0)),"","DUP!")</f>
        <v>DUP!</v>
      </c>
      <c r="I4065" t="str">
        <f>IF(ISNA(VLOOKUP(B4065,$B$3:B4064,1,0)),"","DUP!")</f>
        <v>DUP!</v>
      </c>
      <c r="J4065" t="str">
        <f t="shared" si="318"/>
        <v/>
      </c>
      <c r="K4065" t="str">
        <f t="shared" si="319"/>
        <v/>
      </c>
    </row>
    <row r="4066" spans="1:11">
      <c r="A4066" s="25" t="s">
        <v>1422</v>
      </c>
      <c r="B4066" s="25" t="s">
        <v>1391</v>
      </c>
      <c r="C4066" s="25" t="s">
        <v>243</v>
      </c>
      <c r="D4066" s="25" t="s">
        <v>244</v>
      </c>
      <c r="E4066">
        <f t="shared" si="315"/>
        <v>2</v>
      </c>
      <c r="F4066" t="str">
        <f t="shared" si="316"/>
        <v>Voice</v>
      </c>
      <c r="G4066" t="str">
        <f t="shared" si="317"/>
        <v>CVP_050084_2</v>
      </c>
      <c r="H4066" t="str">
        <f>IF(ISNA(VLOOKUP(A4066,$A$3:A4065,1,0)),"","DUP!")</f>
        <v/>
      </c>
      <c r="I4066" t="str">
        <f>IF(ISNA(VLOOKUP(B4066,$B$3:B4065,1,0)),"","DUP!")</f>
        <v>DUP!</v>
      </c>
      <c r="J4066" t="str">
        <f t="shared" si="318"/>
        <v/>
      </c>
      <c r="K4066" t="str">
        <f t="shared" si="319"/>
        <v>INSERT INTO ZONE_MAP (SERVICE_ID, SERVICE_NAME, CODE, NW_GROUP, ZONE) VALUES (2,'Voice','050084','DAKLAK','NATIONAL');</v>
      </c>
    </row>
    <row r="4067" spans="1:11">
      <c r="A4067" s="25" t="s">
        <v>1422</v>
      </c>
      <c r="B4067" s="25" t="s">
        <v>1391</v>
      </c>
      <c r="C4067" s="25" t="s">
        <v>243</v>
      </c>
      <c r="D4067" s="25" t="s">
        <v>244</v>
      </c>
      <c r="E4067">
        <f t="shared" si="315"/>
        <v>2</v>
      </c>
      <c r="F4067" t="str">
        <f t="shared" si="316"/>
        <v>Voice</v>
      </c>
      <c r="G4067" t="str">
        <f t="shared" si="317"/>
        <v>CVP_050084_2</v>
      </c>
      <c r="H4067" t="str">
        <f>IF(ISNA(VLOOKUP(A4067,$A$3:A4066,1,0)),"","DUP!")</f>
        <v>DUP!</v>
      </c>
      <c r="I4067" t="str">
        <f>IF(ISNA(VLOOKUP(B4067,$B$3:B4066,1,0)),"","DUP!")</f>
        <v>DUP!</v>
      </c>
      <c r="J4067" t="str">
        <f t="shared" si="318"/>
        <v/>
      </c>
      <c r="K4067" t="str">
        <f t="shared" si="319"/>
        <v/>
      </c>
    </row>
    <row r="4068" spans="1:11">
      <c r="A4068" s="25" t="s">
        <v>1422</v>
      </c>
      <c r="B4068" s="25" t="s">
        <v>1391</v>
      </c>
      <c r="C4068" s="25" t="s">
        <v>243</v>
      </c>
      <c r="D4068" s="25" t="s">
        <v>244</v>
      </c>
      <c r="E4068">
        <f t="shared" si="315"/>
        <v>2</v>
      </c>
      <c r="F4068" t="str">
        <f t="shared" si="316"/>
        <v>Voice</v>
      </c>
      <c r="G4068" t="str">
        <f t="shared" si="317"/>
        <v>CVP_050084_2</v>
      </c>
      <c r="H4068" t="str">
        <f>IF(ISNA(VLOOKUP(A4068,$A$3:A4067,1,0)),"","DUP!")</f>
        <v>DUP!</v>
      </c>
      <c r="I4068" t="str">
        <f>IF(ISNA(VLOOKUP(B4068,$B$3:B4067,1,0)),"","DUP!")</f>
        <v>DUP!</v>
      </c>
      <c r="J4068" t="str">
        <f t="shared" si="318"/>
        <v/>
      </c>
      <c r="K4068" t="str">
        <f t="shared" si="319"/>
        <v/>
      </c>
    </row>
    <row r="4069" spans="1:11">
      <c r="A4069" s="25" t="s">
        <v>1422</v>
      </c>
      <c r="B4069" s="25" t="s">
        <v>1391</v>
      </c>
      <c r="C4069" s="25" t="s">
        <v>243</v>
      </c>
      <c r="D4069" s="25" t="s">
        <v>245</v>
      </c>
      <c r="E4069">
        <f t="shared" si="315"/>
        <v>10</v>
      </c>
      <c r="F4069" t="str">
        <f t="shared" si="316"/>
        <v>Video Call</v>
      </c>
      <c r="G4069" t="str">
        <f t="shared" si="317"/>
        <v>CVP_050084_10</v>
      </c>
      <c r="H4069" t="str">
        <f>IF(ISNA(VLOOKUP(A4069,$A$3:A4068,1,0)),"","DUP!")</f>
        <v>DUP!</v>
      </c>
      <c r="I4069" t="str">
        <f>IF(ISNA(VLOOKUP(B4069,$B$3:B4068,1,0)),"","DUP!")</f>
        <v>DUP!</v>
      </c>
      <c r="J4069" t="str">
        <f t="shared" si="318"/>
        <v/>
      </c>
      <c r="K4069" t="str">
        <f t="shared" si="319"/>
        <v/>
      </c>
    </row>
    <row r="4070" spans="1:11">
      <c r="A4070" s="25" t="s">
        <v>1422</v>
      </c>
      <c r="B4070" s="25" t="s">
        <v>1391</v>
      </c>
      <c r="C4070" s="25" t="s">
        <v>243</v>
      </c>
      <c r="D4070" s="25" t="s">
        <v>245</v>
      </c>
      <c r="E4070">
        <f t="shared" si="315"/>
        <v>10</v>
      </c>
      <c r="F4070" t="str">
        <f t="shared" si="316"/>
        <v>Video Call</v>
      </c>
      <c r="G4070" t="str">
        <f t="shared" si="317"/>
        <v>CVP_050084_10</v>
      </c>
      <c r="H4070" t="str">
        <f>IF(ISNA(VLOOKUP(A4070,$A$3:A4069,1,0)),"","DUP!")</f>
        <v>DUP!</v>
      </c>
      <c r="I4070" t="str">
        <f>IF(ISNA(VLOOKUP(B4070,$B$3:B4069,1,0)),"","DUP!")</f>
        <v>DUP!</v>
      </c>
      <c r="J4070" t="str">
        <f t="shared" si="318"/>
        <v/>
      </c>
      <c r="K4070" t="str">
        <f t="shared" si="319"/>
        <v/>
      </c>
    </row>
    <row r="4071" spans="1:11">
      <c r="A4071" s="25" t="s">
        <v>1422</v>
      </c>
      <c r="B4071" s="25" t="s">
        <v>1391</v>
      </c>
      <c r="C4071" s="25" t="s">
        <v>243</v>
      </c>
      <c r="D4071" s="25" t="s">
        <v>245</v>
      </c>
      <c r="E4071">
        <f t="shared" si="315"/>
        <v>10</v>
      </c>
      <c r="F4071" t="str">
        <f t="shared" si="316"/>
        <v>Video Call</v>
      </c>
      <c r="G4071" t="str">
        <f t="shared" si="317"/>
        <v>CVP_050084_10</v>
      </c>
      <c r="H4071" t="str">
        <f>IF(ISNA(VLOOKUP(A4071,$A$3:A4070,1,0)),"","DUP!")</f>
        <v>DUP!</v>
      </c>
      <c r="I4071" t="str">
        <f>IF(ISNA(VLOOKUP(B4071,$B$3:B4070,1,0)),"","DUP!")</f>
        <v>DUP!</v>
      </c>
      <c r="J4071" t="str">
        <f t="shared" si="318"/>
        <v/>
      </c>
      <c r="K4071" t="str">
        <f t="shared" si="319"/>
        <v/>
      </c>
    </row>
    <row r="4072" spans="1:11">
      <c r="A4072" s="25" t="s">
        <v>1423</v>
      </c>
      <c r="B4072" s="25" t="s">
        <v>1391</v>
      </c>
      <c r="C4072" s="25" t="s">
        <v>243</v>
      </c>
      <c r="D4072" s="25" t="s">
        <v>244</v>
      </c>
      <c r="E4072">
        <f t="shared" si="315"/>
        <v>2</v>
      </c>
      <c r="F4072" t="str">
        <f t="shared" si="316"/>
        <v>Voice</v>
      </c>
      <c r="G4072" t="str">
        <f t="shared" si="317"/>
        <v>CVP_050085_2</v>
      </c>
      <c r="H4072" t="str">
        <f>IF(ISNA(VLOOKUP(A4072,$A$3:A4071,1,0)),"","DUP!")</f>
        <v/>
      </c>
      <c r="I4072" t="str">
        <f>IF(ISNA(VLOOKUP(B4072,$B$3:B4071,1,0)),"","DUP!")</f>
        <v>DUP!</v>
      </c>
      <c r="J4072" t="str">
        <f t="shared" si="318"/>
        <v/>
      </c>
      <c r="K4072" t="str">
        <f t="shared" si="319"/>
        <v>INSERT INTO ZONE_MAP (SERVICE_ID, SERVICE_NAME, CODE, NW_GROUP, ZONE) VALUES (2,'Voice','050085','DAKLAK','NATIONAL');</v>
      </c>
    </row>
    <row r="4073" spans="1:11">
      <c r="A4073" s="25" t="s">
        <v>1423</v>
      </c>
      <c r="B4073" s="25" t="s">
        <v>1391</v>
      </c>
      <c r="C4073" s="25" t="s">
        <v>243</v>
      </c>
      <c r="D4073" s="25" t="s">
        <v>244</v>
      </c>
      <c r="E4073">
        <f t="shared" si="315"/>
        <v>2</v>
      </c>
      <c r="F4073" t="str">
        <f t="shared" si="316"/>
        <v>Voice</v>
      </c>
      <c r="G4073" t="str">
        <f t="shared" si="317"/>
        <v>CVP_050085_2</v>
      </c>
      <c r="H4073" t="str">
        <f>IF(ISNA(VLOOKUP(A4073,$A$3:A4072,1,0)),"","DUP!")</f>
        <v>DUP!</v>
      </c>
      <c r="I4073" t="str">
        <f>IF(ISNA(VLOOKUP(B4073,$B$3:B4072,1,0)),"","DUP!")</f>
        <v>DUP!</v>
      </c>
      <c r="J4073" t="str">
        <f t="shared" si="318"/>
        <v/>
      </c>
      <c r="K4073" t="str">
        <f t="shared" si="319"/>
        <v/>
      </c>
    </row>
    <row r="4074" spans="1:11">
      <c r="A4074" s="25" t="s">
        <v>1423</v>
      </c>
      <c r="B4074" s="25" t="s">
        <v>1391</v>
      </c>
      <c r="C4074" s="25" t="s">
        <v>243</v>
      </c>
      <c r="D4074" s="25" t="s">
        <v>244</v>
      </c>
      <c r="E4074">
        <f t="shared" si="315"/>
        <v>2</v>
      </c>
      <c r="F4074" t="str">
        <f t="shared" si="316"/>
        <v>Voice</v>
      </c>
      <c r="G4074" t="str">
        <f t="shared" si="317"/>
        <v>CVP_050085_2</v>
      </c>
      <c r="H4074" t="str">
        <f>IF(ISNA(VLOOKUP(A4074,$A$3:A4073,1,0)),"","DUP!")</f>
        <v>DUP!</v>
      </c>
      <c r="I4074" t="str">
        <f>IF(ISNA(VLOOKUP(B4074,$B$3:B4073,1,0)),"","DUP!")</f>
        <v>DUP!</v>
      </c>
      <c r="J4074" t="str">
        <f t="shared" si="318"/>
        <v/>
      </c>
      <c r="K4074" t="str">
        <f t="shared" si="319"/>
        <v/>
      </c>
    </row>
    <row r="4075" spans="1:11">
      <c r="A4075" s="25" t="s">
        <v>1423</v>
      </c>
      <c r="B4075" s="25" t="s">
        <v>1391</v>
      </c>
      <c r="C4075" s="25" t="s">
        <v>243</v>
      </c>
      <c r="D4075" s="25" t="s">
        <v>245</v>
      </c>
      <c r="E4075">
        <f t="shared" si="315"/>
        <v>10</v>
      </c>
      <c r="F4075" t="str">
        <f t="shared" si="316"/>
        <v>Video Call</v>
      </c>
      <c r="G4075" t="str">
        <f t="shared" si="317"/>
        <v>CVP_050085_10</v>
      </c>
      <c r="H4075" t="str">
        <f>IF(ISNA(VLOOKUP(A4075,$A$3:A4074,1,0)),"","DUP!")</f>
        <v>DUP!</v>
      </c>
      <c r="I4075" t="str">
        <f>IF(ISNA(VLOOKUP(B4075,$B$3:B4074,1,0)),"","DUP!")</f>
        <v>DUP!</v>
      </c>
      <c r="J4075" t="str">
        <f t="shared" si="318"/>
        <v/>
      </c>
      <c r="K4075" t="str">
        <f t="shared" si="319"/>
        <v/>
      </c>
    </row>
    <row r="4076" spans="1:11">
      <c r="A4076" s="25" t="s">
        <v>1423</v>
      </c>
      <c r="B4076" s="25" t="s">
        <v>1391</v>
      </c>
      <c r="C4076" s="25" t="s">
        <v>243</v>
      </c>
      <c r="D4076" s="25" t="s">
        <v>245</v>
      </c>
      <c r="E4076">
        <f t="shared" si="315"/>
        <v>10</v>
      </c>
      <c r="F4076" t="str">
        <f t="shared" si="316"/>
        <v>Video Call</v>
      </c>
      <c r="G4076" t="str">
        <f t="shared" si="317"/>
        <v>CVP_050085_10</v>
      </c>
      <c r="H4076" t="str">
        <f>IF(ISNA(VLOOKUP(A4076,$A$3:A4075,1,0)),"","DUP!")</f>
        <v>DUP!</v>
      </c>
      <c r="I4076" t="str">
        <f>IF(ISNA(VLOOKUP(B4076,$B$3:B4075,1,0)),"","DUP!")</f>
        <v>DUP!</v>
      </c>
      <c r="J4076" t="str">
        <f t="shared" si="318"/>
        <v/>
      </c>
      <c r="K4076" t="str">
        <f t="shared" si="319"/>
        <v/>
      </c>
    </row>
    <row r="4077" spans="1:11">
      <c r="A4077" s="25" t="s">
        <v>1423</v>
      </c>
      <c r="B4077" s="25" t="s">
        <v>1391</v>
      </c>
      <c r="C4077" s="25" t="s">
        <v>243</v>
      </c>
      <c r="D4077" s="25" t="s">
        <v>245</v>
      </c>
      <c r="E4077">
        <f t="shared" si="315"/>
        <v>10</v>
      </c>
      <c r="F4077" t="str">
        <f t="shared" si="316"/>
        <v>Video Call</v>
      </c>
      <c r="G4077" t="str">
        <f t="shared" si="317"/>
        <v>CVP_050085_10</v>
      </c>
      <c r="H4077" t="str">
        <f>IF(ISNA(VLOOKUP(A4077,$A$3:A4076,1,0)),"","DUP!")</f>
        <v>DUP!</v>
      </c>
      <c r="I4077" t="str">
        <f>IF(ISNA(VLOOKUP(B4077,$B$3:B4076,1,0)),"","DUP!")</f>
        <v>DUP!</v>
      </c>
      <c r="J4077" t="str">
        <f t="shared" si="318"/>
        <v/>
      </c>
      <c r="K4077" t="str">
        <f t="shared" si="319"/>
        <v/>
      </c>
    </row>
    <row r="4078" spans="1:11">
      <c r="A4078" s="25" t="s">
        <v>1424</v>
      </c>
      <c r="B4078" s="25" t="s">
        <v>1391</v>
      </c>
      <c r="C4078" s="25" t="s">
        <v>243</v>
      </c>
      <c r="D4078" s="25" t="s">
        <v>244</v>
      </c>
      <c r="E4078">
        <f t="shared" si="315"/>
        <v>2</v>
      </c>
      <c r="F4078" t="str">
        <f t="shared" si="316"/>
        <v>Voice</v>
      </c>
      <c r="G4078" t="str">
        <f t="shared" si="317"/>
        <v>CVP_050086_2</v>
      </c>
      <c r="H4078" t="str">
        <f>IF(ISNA(VLOOKUP(A4078,$A$3:A4077,1,0)),"","DUP!")</f>
        <v/>
      </c>
      <c r="I4078" t="str">
        <f>IF(ISNA(VLOOKUP(B4078,$B$3:B4077,1,0)),"","DUP!")</f>
        <v>DUP!</v>
      </c>
      <c r="J4078" t="str">
        <f t="shared" si="318"/>
        <v/>
      </c>
      <c r="K4078" t="str">
        <f t="shared" si="319"/>
        <v>INSERT INTO ZONE_MAP (SERVICE_ID, SERVICE_NAME, CODE, NW_GROUP, ZONE) VALUES (2,'Voice','050086','DAKLAK','NATIONAL');</v>
      </c>
    </row>
    <row r="4079" spans="1:11">
      <c r="A4079" s="25" t="s">
        <v>1424</v>
      </c>
      <c r="B4079" s="25" t="s">
        <v>1391</v>
      </c>
      <c r="C4079" s="25" t="s">
        <v>243</v>
      </c>
      <c r="D4079" s="25" t="s">
        <v>244</v>
      </c>
      <c r="E4079">
        <f t="shared" si="315"/>
        <v>2</v>
      </c>
      <c r="F4079" t="str">
        <f t="shared" si="316"/>
        <v>Voice</v>
      </c>
      <c r="G4079" t="str">
        <f t="shared" si="317"/>
        <v>CVP_050086_2</v>
      </c>
      <c r="H4079" t="str">
        <f>IF(ISNA(VLOOKUP(A4079,$A$3:A4078,1,0)),"","DUP!")</f>
        <v>DUP!</v>
      </c>
      <c r="I4079" t="str">
        <f>IF(ISNA(VLOOKUP(B4079,$B$3:B4078,1,0)),"","DUP!")</f>
        <v>DUP!</v>
      </c>
      <c r="J4079" t="str">
        <f t="shared" si="318"/>
        <v/>
      </c>
      <c r="K4079" t="str">
        <f t="shared" si="319"/>
        <v/>
      </c>
    </row>
    <row r="4080" spans="1:11">
      <c r="A4080" s="25" t="s">
        <v>1424</v>
      </c>
      <c r="B4080" s="25" t="s">
        <v>1391</v>
      </c>
      <c r="C4080" s="25" t="s">
        <v>243</v>
      </c>
      <c r="D4080" s="25" t="s">
        <v>244</v>
      </c>
      <c r="E4080">
        <f t="shared" si="315"/>
        <v>2</v>
      </c>
      <c r="F4080" t="str">
        <f t="shared" si="316"/>
        <v>Voice</v>
      </c>
      <c r="G4080" t="str">
        <f t="shared" si="317"/>
        <v>CVP_050086_2</v>
      </c>
      <c r="H4080" t="str">
        <f>IF(ISNA(VLOOKUP(A4080,$A$3:A4079,1,0)),"","DUP!")</f>
        <v>DUP!</v>
      </c>
      <c r="I4080" t="str">
        <f>IF(ISNA(VLOOKUP(B4080,$B$3:B4079,1,0)),"","DUP!")</f>
        <v>DUP!</v>
      </c>
      <c r="J4080" t="str">
        <f t="shared" si="318"/>
        <v/>
      </c>
      <c r="K4080" t="str">
        <f t="shared" si="319"/>
        <v/>
      </c>
    </row>
    <row r="4081" spans="1:11">
      <c r="A4081" s="25" t="s">
        <v>1424</v>
      </c>
      <c r="B4081" s="25" t="s">
        <v>1391</v>
      </c>
      <c r="C4081" s="25" t="s">
        <v>243</v>
      </c>
      <c r="D4081" s="25" t="s">
        <v>245</v>
      </c>
      <c r="E4081">
        <f t="shared" si="315"/>
        <v>10</v>
      </c>
      <c r="F4081" t="str">
        <f t="shared" si="316"/>
        <v>Video Call</v>
      </c>
      <c r="G4081" t="str">
        <f t="shared" si="317"/>
        <v>CVP_050086_10</v>
      </c>
      <c r="H4081" t="str">
        <f>IF(ISNA(VLOOKUP(A4081,$A$3:A4080,1,0)),"","DUP!")</f>
        <v>DUP!</v>
      </c>
      <c r="I4081" t="str">
        <f>IF(ISNA(VLOOKUP(B4081,$B$3:B4080,1,0)),"","DUP!")</f>
        <v>DUP!</v>
      </c>
      <c r="J4081" t="str">
        <f t="shared" si="318"/>
        <v/>
      </c>
      <c r="K4081" t="str">
        <f t="shared" si="319"/>
        <v/>
      </c>
    </row>
    <row r="4082" spans="1:11">
      <c r="A4082" s="25" t="s">
        <v>1424</v>
      </c>
      <c r="B4082" s="25" t="s">
        <v>1391</v>
      </c>
      <c r="C4082" s="25" t="s">
        <v>243</v>
      </c>
      <c r="D4082" s="25" t="s">
        <v>245</v>
      </c>
      <c r="E4082">
        <f t="shared" si="315"/>
        <v>10</v>
      </c>
      <c r="F4082" t="str">
        <f t="shared" si="316"/>
        <v>Video Call</v>
      </c>
      <c r="G4082" t="str">
        <f t="shared" si="317"/>
        <v>CVP_050086_10</v>
      </c>
      <c r="H4082" t="str">
        <f>IF(ISNA(VLOOKUP(A4082,$A$3:A4081,1,0)),"","DUP!")</f>
        <v>DUP!</v>
      </c>
      <c r="I4082" t="str">
        <f>IF(ISNA(VLOOKUP(B4082,$B$3:B4081,1,0)),"","DUP!")</f>
        <v>DUP!</v>
      </c>
      <c r="J4082" t="str">
        <f t="shared" si="318"/>
        <v/>
      </c>
      <c r="K4082" t="str">
        <f t="shared" si="319"/>
        <v/>
      </c>
    </row>
    <row r="4083" spans="1:11">
      <c r="A4083" s="25" t="s">
        <v>1424</v>
      </c>
      <c r="B4083" s="25" t="s">
        <v>1391</v>
      </c>
      <c r="C4083" s="25" t="s">
        <v>243</v>
      </c>
      <c r="D4083" s="25" t="s">
        <v>245</v>
      </c>
      <c r="E4083">
        <f t="shared" si="315"/>
        <v>10</v>
      </c>
      <c r="F4083" t="str">
        <f t="shared" si="316"/>
        <v>Video Call</v>
      </c>
      <c r="G4083" t="str">
        <f t="shared" si="317"/>
        <v>CVP_050086_10</v>
      </c>
      <c r="H4083" t="str">
        <f>IF(ISNA(VLOOKUP(A4083,$A$3:A4082,1,0)),"","DUP!")</f>
        <v>DUP!</v>
      </c>
      <c r="I4083" t="str">
        <f>IF(ISNA(VLOOKUP(B4083,$B$3:B4082,1,0)),"","DUP!")</f>
        <v>DUP!</v>
      </c>
      <c r="J4083" t="str">
        <f t="shared" si="318"/>
        <v/>
      </c>
      <c r="K4083" t="str">
        <f t="shared" si="319"/>
        <v/>
      </c>
    </row>
    <row r="4084" spans="1:11">
      <c r="A4084" s="25" t="s">
        <v>1425</v>
      </c>
      <c r="B4084" s="25" t="s">
        <v>1391</v>
      </c>
      <c r="C4084" s="25" t="s">
        <v>243</v>
      </c>
      <c r="D4084" s="25" t="s">
        <v>244</v>
      </c>
      <c r="E4084">
        <f t="shared" si="315"/>
        <v>2</v>
      </c>
      <c r="F4084" t="str">
        <f t="shared" si="316"/>
        <v>Voice</v>
      </c>
      <c r="G4084" t="str">
        <f t="shared" si="317"/>
        <v>CVP_050087_2</v>
      </c>
      <c r="H4084" t="str">
        <f>IF(ISNA(VLOOKUP(A4084,$A$3:A4083,1,0)),"","DUP!")</f>
        <v/>
      </c>
      <c r="I4084" t="str">
        <f>IF(ISNA(VLOOKUP(B4084,$B$3:B4083,1,0)),"","DUP!")</f>
        <v>DUP!</v>
      </c>
      <c r="J4084" t="str">
        <f t="shared" si="318"/>
        <v/>
      </c>
      <c r="K4084" t="str">
        <f t="shared" si="319"/>
        <v>INSERT INTO ZONE_MAP (SERVICE_ID, SERVICE_NAME, CODE, NW_GROUP, ZONE) VALUES (2,'Voice','050087','DAKLAK','NATIONAL');</v>
      </c>
    </row>
    <row r="4085" spans="1:11">
      <c r="A4085" s="25" t="s">
        <v>1425</v>
      </c>
      <c r="B4085" s="25" t="s">
        <v>1391</v>
      </c>
      <c r="C4085" s="25" t="s">
        <v>243</v>
      </c>
      <c r="D4085" s="25" t="s">
        <v>244</v>
      </c>
      <c r="E4085">
        <f t="shared" si="315"/>
        <v>2</v>
      </c>
      <c r="F4085" t="str">
        <f t="shared" si="316"/>
        <v>Voice</v>
      </c>
      <c r="G4085" t="str">
        <f t="shared" si="317"/>
        <v>CVP_050087_2</v>
      </c>
      <c r="H4085" t="str">
        <f>IF(ISNA(VLOOKUP(A4085,$A$3:A4084,1,0)),"","DUP!")</f>
        <v>DUP!</v>
      </c>
      <c r="I4085" t="str">
        <f>IF(ISNA(VLOOKUP(B4085,$B$3:B4084,1,0)),"","DUP!")</f>
        <v>DUP!</v>
      </c>
      <c r="J4085" t="str">
        <f t="shared" si="318"/>
        <v/>
      </c>
      <c r="K4085" t="str">
        <f t="shared" si="319"/>
        <v/>
      </c>
    </row>
    <row r="4086" spans="1:11">
      <c r="A4086" s="25" t="s">
        <v>1425</v>
      </c>
      <c r="B4086" s="25" t="s">
        <v>1391</v>
      </c>
      <c r="C4086" s="25" t="s">
        <v>243</v>
      </c>
      <c r="D4086" s="25" t="s">
        <v>244</v>
      </c>
      <c r="E4086">
        <f t="shared" si="315"/>
        <v>2</v>
      </c>
      <c r="F4086" t="str">
        <f t="shared" si="316"/>
        <v>Voice</v>
      </c>
      <c r="G4086" t="str">
        <f t="shared" si="317"/>
        <v>CVP_050087_2</v>
      </c>
      <c r="H4086" t="str">
        <f>IF(ISNA(VLOOKUP(A4086,$A$3:A4085,1,0)),"","DUP!")</f>
        <v>DUP!</v>
      </c>
      <c r="I4086" t="str">
        <f>IF(ISNA(VLOOKUP(B4086,$B$3:B4085,1,0)),"","DUP!")</f>
        <v>DUP!</v>
      </c>
      <c r="J4086" t="str">
        <f t="shared" si="318"/>
        <v/>
      </c>
      <c r="K4086" t="str">
        <f t="shared" si="319"/>
        <v/>
      </c>
    </row>
    <row r="4087" spans="1:11">
      <c r="A4087" s="25" t="s">
        <v>1425</v>
      </c>
      <c r="B4087" s="25" t="s">
        <v>1391</v>
      </c>
      <c r="C4087" s="25" t="s">
        <v>243</v>
      </c>
      <c r="D4087" s="25" t="s">
        <v>245</v>
      </c>
      <c r="E4087">
        <f t="shared" si="315"/>
        <v>10</v>
      </c>
      <c r="F4087" t="str">
        <f t="shared" si="316"/>
        <v>Video Call</v>
      </c>
      <c r="G4087" t="str">
        <f t="shared" si="317"/>
        <v>CVP_050087_10</v>
      </c>
      <c r="H4087" t="str">
        <f>IF(ISNA(VLOOKUP(A4087,$A$3:A4086,1,0)),"","DUP!")</f>
        <v>DUP!</v>
      </c>
      <c r="I4087" t="str">
        <f>IF(ISNA(VLOOKUP(B4087,$B$3:B4086,1,0)),"","DUP!")</f>
        <v>DUP!</v>
      </c>
      <c r="J4087" t="str">
        <f t="shared" si="318"/>
        <v/>
      </c>
      <c r="K4087" t="str">
        <f t="shared" si="319"/>
        <v/>
      </c>
    </row>
    <row r="4088" spans="1:11">
      <c r="A4088" s="25" t="s">
        <v>1425</v>
      </c>
      <c r="B4088" s="25" t="s">
        <v>1391</v>
      </c>
      <c r="C4088" s="25" t="s">
        <v>243</v>
      </c>
      <c r="D4088" s="25" t="s">
        <v>245</v>
      </c>
      <c r="E4088">
        <f t="shared" si="315"/>
        <v>10</v>
      </c>
      <c r="F4088" t="str">
        <f t="shared" si="316"/>
        <v>Video Call</v>
      </c>
      <c r="G4088" t="str">
        <f t="shared" si="317"/>
        <v>CVP_050087_10</v>
      </c>
      <c r="H4088" t="str">
        <f>IF(ISNA(VLOOKUP(A4088,$A$3:A4087,1,0)),"","DUP!")</f>
        <v>DUP!</v>
      </c>
      <c r="I4088" t="str">
        <f>IF(ISNA(VLOOKUP(B4088,$B$3:B4087,1,0)),"","DUP!")</f>
        <v>DUP!</v>
      </c>
      <c r="J4088" t="str">
        <f t="shared" si="318"/>
        <v/>
      </c>
      <c r="K4088" t="str">
        <f t="shared" si="319"/>
        <v/>
      </c>
    </row>
    <row r="4089" spans="1:11">
      <c r="A4089" s="25" t="s">
        <v>1425</v>
      </c>
      <c r="B4089" s="25" t="s">
        <v>1391</v>
      </c>
      <c r="C4089" s="25" t="s">
        <v>243</v>
      </c>
      <c r="D4089" s="25" t="s">
        <v>245</v>
      </c>
      <c r="E4089">
        <f t="shared" si="315"/>
        <v>10</v>
      </c>
      <c r="F4089" t="str">
        <f t="shared" si="316"/>
        <v>Video Call</v>
      </c>
      <c r="G4089" t="str">
        <f t="shared" si="317"/>
        <v>CVP_050087_10</v>
      </c>
      <c r="H4089" t="str">
        <f>IF(ISNA(VLOOKUP(A4089,$A$3:A4088,1,0)),"","DUP!")</f>
        <v>DUP!</v>
      </c>
      <c r="I4089" t="str">
        <f>IF(ISNA(VLOOKUP(B4089,$B$3:B4088,1,0)),"","DUP!")</f>
        <v>DUP!</v>
      </c>
      <c r="J4089" t="str">
        <f t="shared" si="318"/>
        <v/>
      </c>
      <c r="K4089" t="str">
        <f t="shared" si="319"/>
        <v/>
      </c>
    </row>
    <row r="4090" spans="1:11">
      <c r="A4090" s="25" t="s">
        <v>1426</v>
      </c>
      <c r="B4090" s="25" t="s">
        <v>1391</v>
      </c>
      <c r="C4090" s="25" t="s">
        <v>243</v>
      </c>
      <c r="D4090" s="25" t="s">
        <v>244</v>
      </c>
      <c r="E4090">
        <f t="shared" si="315"/>
        <v>2</v>
      </c>
      <c r="F4090" t="str">
        <f t="shared" si="316"/>
        <v>Voice</v>
      </c>
      <c r="G4090" t="str">
        <f t="shared" si="317"/>
        <v>CVP_050088_2</v>
      </c>
      <c r="H4090" t="str">
        <f>IF(ISNA(VLOOKUP(A4090,$A$3:A4089,1,0)),"","DUP!")</f>
        <v/>
      </c>
      <c r="I4090" t="str">
        <f>IF(ISNA(VLOOKUP(B4090,$B$3:B4089,1,0)),"","DUP!")</f>
        <v>DUP!</v>
      </c>
      <c r="J4090" t="str">
        <f t="shared" si="318"/>
        <v/>
      </c>
      <c r="K4090" t="str">
        <f t="shared" si="319"/>
        <v>INSERT INTO ZONE_MAP (SERVICE_ID, SERVICE_NAME, CODE, NW_GROUP, ZONE) VALUES (2,'Voice','050088','DAKLAK','NATIONAL');</v>
      </c>
    </row>
    <row r="4091" spans="1:11">
      <c r="A4091" s="25" t="s">
        <v>1426</v>
      </c>
      <c r="B4091" s="25" t="s">
        <v>1391</v>
      </c>
      <c r="C4091" s="25" t="s">
        <v>243</v>
      </c>
      <c r="D4091" s="25" t="s">
        <v>244</v>
      </c>
      <c r="E4091">
        <f t="shared" si="315"/>
        <v>2</v>
      </c>
      <c r="F4091" t="str">
        <f t="shared" si="316"/>
        <v>Voice</v>
      </c>
      <c r="G4091" t="str">
        <f t="shared" si="317"/>
        <v>CVP_050088_2</v>
      </c>
      <c r="H4091" t="str">
        <f>IF(ISNA(VLOOKUP(A4091,$A$3:A4090,1,0)),"","DUP!")</f>
        <v>DUP!</v>
      </c>
      <c r="I4091" t="str">
        <f>IF(ISNA(VLOOKUP(B4091,$B$3:B4090,1,0)),"","DUP!")</f>
        <v>DUP!</v>
      </c>
      <c r="J4091" t="str">
        <f t="shared" si="318"/>
        <v/>
      </c>
      <c r="K4091" t="str">
        <f t="shared" si="319"/>
        <v/>
      </c>
    </row>
    <row r="4092" spans="1:11">
      <c r="A4092" s="25" t="s">
        <v>1426</v>
      </c>
      <c r="B4092" s="25" t="s">
        <v>1391</v>
      </c>
      <c r="C4092" s="25" t="s">
        <v>243</v>
      </c>
      <c r="D4092" s="25" t="s">
        <v>244</v>
      </c>
      <c r="E4092">
        <f t="shared" si="315"/>
        <v>2</v>
      </c>
      <c r="F4092" t="str">
        <f t="shared" si="316"/>
        <v>Voice</v>
      </c>
      <c r="G4092" t="str">
        <f t="shared" si="317"/>
        <v>CVP_050088_2</v>
      </c>
      <c r="H4092" t="str">
        <f>IF(ISNA(VLOOKUP(A4092,$A$3:A4091,1,0)),"","DUP!")</f>
        <v>DUP!</v>
      </c>
      <c r="I4092" t="str">
        <f>IF(ISNA(VLOOKUP(B4092,$B$3:B4091,1,0)),"","DUP!")</f>
        <v>DUP!</v>
      </c>
      <c r="J4092" t="str">
        <f t="shared" si="318"/>
        <v/>
      </c>
      <c r="K4092" t="str">
        <f t="shared" si="319"/>
        <v/>
      </c>
    </row>
    <row r="4093" spans="1:11">
      <c r="A4093" s="25" t="s">
        <v>1426</v>
      </c>
      <c r="B4093" s="25" t="s">
        <v>1391</v>
      </c>
      <c r="C4093" s="25" t="s">
        <v>243</v>
      </c>
      <c r="D4093" s="25" t="s">
        <v>245</v>
      </c>
      <c r="E4093">
        <f t="shared" si="315"/>
        <v>10</v>
      </c>
      <c r="F4093" t="str">
        <f t="shared" si="316"/>
        <v>Video Call</v>
      </c>
      <c r="G4093" t="str">
        <f t="shared" si="317"/>
        <v>CVP_050088_10</v>
      </c>
      <c r="H4093" t="str">
        <f>IF(ISNA(VLOOKUP(A4093,$A$3:A4092,1,0)),"","DUP!")</f>
        <v>DUP!</v>
      </c>
      <c r="I4093" t="str">
        <f>IF(ISNA(VLOOKUP(B4093,$B$3:B4092,1,0)),"","DUP!")</f>
        <v>DUP!</v>
      </c>
      <c r="J4093" t="str">
        <f t="shared" si="318"/>
        <v/>
      </c>
      <c r="K4093" t="str">
        <f t="shared" si="319"/>
        <v/>
      </c>
    </row>
    <row r="4094" spans="1:11">
      <c r="A4094" s="25" t="s">
        <v>1426</v>
      </c>
      <c r="B4094" s="25" t="s">
        <v>1391</v>
      </c>
      <c r="C4094" s="25" t="s">
        <v>243</v>
      </c>
      <c r="D4094" s="25" t="s">
        <v>245</v>
      </c>
      <c r="E4094">
        <f t="shared" si="315"/>
        <v>10</v>
      </c>
      <c r="F4094" t="str">
        <f t="shared" si="316"/>
        <v>Video Call</v>
      </c>
      <c r="G4094" t="str">
        <f t="shared" si="317"/>
        <v>CVP_050088_10</v>
      </c>
      <c r="H4094" t="str">
        <f>IF(ISNA(VLOOKUP(A4094,$A$3:A4093,1,0)),"","DUP!")</f>
        <v>DUP!</v>
      </c>
      <c r="I4094" t="str">
        <f>IF(ISNA(VLOOKUP(B4094,$B$3:B4093,1,0)),"","DUP!")</f>
        <v>DUP!</v>
      </c>
      <c r="J4094" t="str">
        <f t="shared" si="318"/>
        <v/>
      </c>
      <c r="K4094" t="str">
        <f t="shared" si="319"/>
        <v/>
      </c>
    </row>
    <row r="4095" spans="1:11">
      <c r="A4095" s="25" t="s">
        <v>1426</v>
      </c>
      <c r="B4095" s="25" t="s">
        <v>1391</v>
      </c>
      <c r="C4095" s="25" t="s">
        <v>243</v>
      </c>
      <c r="D4095" s="25" t="s">
        <v>245</v>
      </c>
      <c r="E4095">
        <f t="shared" si="315"/>
        <v>10</v>
      </c>
      <c r="F4095" t="str">
        <f t="shared" si="316"/>
        <v>Video Call</v>
      </c>
      <c r="G4095" t="str">
        <f t="shared" si="317"/>
        <v>CVP_050088_10</v>
      </c>
      <c r="H4095" t="str">
        <f>IF(ISNA(VLOOKUP(A4095,$A$3:A4094,1,0)),"","DUP!")</f>
        <v>DUP!</v>
      </c>
      <c r="I4095" t="str">
        <f>IF(ISNA(VLOOKUP(B4095,$B$3:B4094,1,0)),"","DUP!")</f>
        <v>DUP!</v>
      </c>
      <c r="J4095" t="str">
        <f t="shared" si="318"/>
        <v/>
      </c>
      <c r="K4095" t="str">
        <f t="shared" si="319"/>
        <v/>
      </c>
    </row>
    <row r="4096" spans="1:11">
      <c r="A4096" s="25" t="s">
        <v>1427</v>
      </c>
      <c r="B4096" s="25" t="s">
        <v>1391</v>
      </c>
      <c r="C4096" s="25" t="s">
        <v>243</v>
      </c>
      <c r="D4096" s="25" t="s">
        <v>244</v>
      </c>
      <c r="E4096">
        <f t="shared" si="315"/>
        <v>2</v>
      </c>
      <c r="F4096" t="str">
        <f t="shared" si="316"/>
        <v>Voice</v>
      </c>
      <c r="G4096" t="str">
        <f t="shared" si="317"/>
        <v>CVP_050089_2</v>
      </c>
      <c r="H4096" t="str">
        <f>IF(ISNA(VLOOKUP(A4096,$A$3:A4095,1,0)),"","DUP!")</f>
        <v/>
      </c>
      <c r="I4096" t="str">
        <f>IF(ISNA(VLOOKUP(B4096,$B$3:B4095,1,0)),"","DUP!")</f>
        <v>DUP!</v>
      </c>
      <c r="J4096" t="str">
        <f t="shared" si="318"/>
        <v/>
      </c>
      <c r="K4096" t="str">
        <f t="shared" si="319"/>
        <v>INSERT INTO ZONE_MAP (SERVICE_ID, SERVICE_NAME, CODE, NW_GROUP, ZONE) VALUES (2,'Voice','050089','DAKLAK','NATIONAL');</v>
      </c>
    </row>
    <row r="4097" spans="1:11">
      <c r="A4097" s="25" t="s">
        <v>1427</v>
      </c>
      <c r="B4097" s="25" t="s">
        <v>1391</v>
      </c>
      <c r="C4097" s="25" t="s">
        <v>243</v>
      </c>
      <c r="D4097" s="25" t="s">
        <v>244</v>
      </c>
      <c r="E4097">
        <f t="shared" si="315"/>
        <v>2</v>
      </c>
      <c r="F4097" t="str">
        <f t="shared" si="316"/>
        <v>Voice</v>
      </c>
      <c r="G4097" t="str">
        <f t="shared" si="317"/>
        <v>CVP_050089_2</v>
      </c>
      <c r="H4097" t="str">
        <f>IF(ISNA(VLOOKUP(A4097,$A$3:A4096,1,0)),"","DUP!")</f>
        <v>DUP!</v>
      </c>
      <c r="I4097" t="str">
        <f>IF(ISNA(VLOOKUP(B4097,$B$3:B4096,1,0)),"","DUP!")</f>
        <v>DUP!</v>
      </c>
      <c r="J4097" t="str">
        <f t="shared" si="318"/>
        <v/>
      </c>
      <c r="K4097" t="str">
        <f t="shared" si="319"/>
        <v/>
      </c>
    </row>
    <row r="4098" spans="1:11">
      <c r="A4098" s="25" t="s">
        <v>1427</v>
      </c>
      <c r="B4098" s="25" t="s">
        <v>1391</v>
      </c>
      <c r="C4098" s="25" t="s">
        <v>243</v>
      </c>
      <c r="D4098" s="25" t="s">
        <v>244</v>
      </c>
      <c r="E4098">
        <f t="shared" si="315"/>
        <v>2</v>
      </c>
      <c r="F4098" t="str">
        <f t="shared" si="316"/>
        <v>Voice</v>
      </c>
      <c r="G4098" t="str">
        <f t="shared" si="317"/>
        <v>CVP_050089_2</v>
      </c>
      <c r="H4098" t="str">
        <f>IF(ISNA(VLOOKUP(A4098,$A$3:A4097,1,0)),"","DUP!")</f>
        <v>DUP!</v>
      </c>
      <c r="I4098" t="str">
        <f>IF(ISNA(VLOOKUP(B4098,$B$3:B4097,1,0)),"","DUP!")</f>
        <v>DUP!</v>
      </c>
      <c r="J4098" t="str">
        <f t="shared" si="318"/>
        <v/>
      </c>
      <c r="K4098" t="str">
        <f t="shared" si="319"/>
        <v/>
      </c>
    </row>
    <row r="4099" spans="1:11">
      <c r="A4099" s="25" t="s">
        <v>1427</v>
      </c>
      <c r="B4099" s="25" t="s">
        <v>1391</v>
      </c>
      <c r="C4099" s="25" t="s">
        <v>243</v>
      </c>
      <c r="D4099" s="25" t="s">
        <v>245</v>
      </c>
      <c r="E4099">
        <f t="shared" si="315"/>
        <v>10</v>
      </c>
      <c r="F4099" t="str">
        <f t="shared" si="316"/>
        <v>Video Call</v>
      </c>
      <c r="G4099" t="str">
        <f t="shared" si="317"/>
        <v>CVP_050089_10</v>
      </c>
      <c r="H4099" t="str">
        <f>IF(ISNA(VLOOKUP(A4099,$A$3:A4098,1,0)),"","DUP!")</f>
        <v>DUP!</v>
      </c>
      <c r="I4099" t="str">
        <f>IF(ISNA(VLOOKUP(B4099,$B$3:B4098,1,0)),"","DUP!")</f>
        <v>DUP!</v>
      </c>
      <c r="J4099" t="str">
        <f t="shared" si="318"/>
        <v/>
      </c>
      <c r="K4099" t="str">
        <f t="shared" si="319"/>
        <v/>
      </c>
    </row>
    <row r="4100" spans="1:11">
      <c r="A4100" s="25" t="s">
        <v>1427</v>
      </c>
      <c r="B4100" s="25" t="s">
        <v>1391</v>
      </c>
      <c r="C4100" s="25" t="s">
        <v>243</v>
      </c>
      <c r="D4100" s="25" t="s">
        <v>245</v>
      </c>
      <c r="E4100">
        <f t="shared" ref="E4100:E4163" si="320">IF(D4100="NORMAL",2,10)</f>
        <v>10</v>
      </c>
      <c r="F4100" t="str">
        <f t="shared" ref="F4100:F4163" si="321">IF(D4100="NORMAL","Voice","Video Call")</f>
        <v>Video Call</v>
      </c>
      <c r="G4100" t="str">
        <f t="shared" ref="G4100:G4163" si="322">C4100&amp;"_"&amp;A4100&amp;"_"&amp;E4100</f>
        <v>CVP_050089_10</v>
      </c>
      <c r="H4100" t="str">
        <f>IF(ISNA(VLOOKUP(A4100,$A$3:A4099,1,0)),"","DUP!")</f>
        <v>DUP!</v>
      </c>
      <c r="I4100" t="str">
        <f>IF(ISNA(VLOOKUP(B4100,$B$3:B4099,1,0)),"","DUP!")</f>
        <v>DUP!</v>
      </c>
      <c r="J4100" t="str">
        <f t="shared" ref="J4100:J4163" si="323">IF(I4100="DUP!","",B4100)</f>
        <v/>
      </c>
      <c r="K4100" t="str">
        <f t="shared" ref="K4100:K4163" si="324">IF(H4100="DUP!","","INSERT INTO ZONE_MAP (SERVICE_ID, SERVICE_NAME, CODE, NW_GROUP, ZONE) VALUES ("&amp;E4100&amp;",'"&amp;F4100&amp;"','"&amp;A4100&amp;"','"&amp;B4100&amp;"','"&amp;IF(B4100="VINAPHONE","INTERNAL","NATIONAL")&amp;"');")</f>
        <v/>
      </c>
    </row>
    <row r="4101" spans="1:11">
      <c r="A4101" s="25" t="s">
        <v>1427</v>
      </c>
      <c r="B4101" s="25" t="s">
        <v>1391</v>
      </c>
      <c r="C4101" s="25" t="s">
        <v>243</v>
      </c>
      <c r="D4101" s="25" t="s">
        <v>245</v>
      </c>
      <c r="E4101">
        <f t="shared" si="320"/>
        <v>10</v>
      </c>
      <c r="F4101" t="str">
        <f t="shared" si="321"/>
        <v>Video Call</v>
      </c>
      <c r="G4101" t="str">
        <f t="shared" si="322"/>
        <v>CVP_050089_10</v>
      </c>
      <c r="H4101" t="str">
        <f>IF(ISNA(VLOOKUP(A4101,$A$3:A4100,1,0)),"","DUP!")</f>
        <v>DUP!</v>
      </c>
      <c r="I4101" t="str">
        <f>IF(ISNA(VLOOKUP(B4101,$B$3:B4100,1,0)),"","DUP!")</f>
        <v>DUP!</v>
      </c>
      <c r="J4101" t="str">
        <f t="shared" si="323"/>
        <v/>
      </c>
      <c r="K4101" t="str">
        <f t="shared" si="324"/>
        <v/>
      </c>
    </row>
    <row r="4102" spans="1:11">
      <c r="A4102" s="25" t="s">
        <v>1428</v>
      </c>
      <c r="B4102" s="25" t="s">
        <v>1429</v>
      </c>
      <c r="C4102" s="25" t="s">
        <v>289</v>
      </c>
      <c r="D4102" s="25" t="s">
        <v>244</v>
      </c>
      <c r="E4102">
        <f t="shared" si="320"/>
        <v>2</v>
      </c>
      <c r="F4102" t="str">
        <f t="shared" si="321"/>
        <v>Voice</v>
      </c>
      <c r="G4102" t="str">
        <f t="shared" si="322"/>
        <v>CDH_0501_2</v>
      </c>
      <c r="H4102" t="str">
        <f>IF(ISNA(VLOOKUP(A4102,$A$3:A4101,1,0)),"","DUP!")</f>
        <v/>
      </c>
      <c r="I4102" t="str">
        <f>IF(ISNA(VLOOKUP(B4102,$B$3:B4101,1,0)),"","DUP!")</f>
        <v/>
      </c>
      <c r="J4102" t="str">
        <f t="shared" si="323"/>
        <v>DAKNONG</v>
      </c>
      <c r="K4102" t="str">
        <f t="shared" si="324"/>
        <v>INSERT INTO ZONE_MAP (SERVICE_ID, SERVICE_NAME, CODE, NW_GROUP, ZONE) VALUES (2,'Voice','0501','DAKNONG','NATIONAL');</v>
      </c>
    </row>
    <row r="4103" spans="1:11">
      <c r="A4103" s="25" t="s">
        <v>1430</v>
      </c>
      <c r="B4103" s="25" t="s">
        <v>1429</v>
      </c>
      <c r="C4103" s="25" t="s">
        <v>289</v>
      </c>
      <c r="D4103" s="25" t="s">
        <v>244</v>
      </c>
      <c r="E4103">
        <f t="shared" si="320"/>
        <v>2</v>
      </c>
      <c r="F4103" t="str">
        <f t="shared" si="321"/>
        <v>Voice</v>
      </c>
      <c r="G4103" t="str">
        <f t="shared" si="322"/>
        <v>CDH_0501101_2</v>
      </c>
      <c r="H4103" t="str">
        <f>IF(ISNA(VLOOKUP(A4103,$A$3:A4102,1,0)),"","DUP!")</f>
        <v/>
      </c>
      <c r="I4103" t="str">
        <f>IF(ISNA(VLOOKUP(B4103,$B$3:B4102,1,0)),"","DUP!")</f>
        <v>DUP!</v>
      </c>
      <c r="J4103" t="str">
        <f t="shared" si="323"/>
        <v/>
      </c>
      <c r="K4103" t="str">
        <f t="shared" si="324"/>
        <v>INSERT INTO ZONE_MAP (SERVICE_ID, SERVICE_NAME, CODE, NW_GROUP, ZONE) VALUES (2,'Voice','0501101','DAKNONG','NATIONAL');</v>
      </c>
    </row>
    <row r="4104" spans="1:11">
      <c r="A4104" s="25" t="s">
        <v>1430</v>
      </c>
      <c r="B4104" s="25" t="s">
        <v>1429</v>
      </c>
      <c r="C4104" s="25" t="s">
        <v>289</v>
      </c>
      <c r="D4104" s="25" t="s">
        <v>244</v>
      </c>
      <c r="E4104">
        <f t="shared" si="320"/>
        <v>2</v>
      </c>
      <c r="F4104" t="str">
        <f t="shared" si="321"/>
        <v>Voice</v>
      </c>
      <c r="G4104" t="str">
        <f t="shared" si="322"/>
        <v>CDH_0501101_2</v>
      </c>
      <c r="H4104" t="str">
        <f>IF(ISNA(VLOOKUP(A4104,$A$3:A4103,1,0)),"","DUP!")</f>
        <v>DUP!</v>
      </c>
      <c r="I4104" t="str">
        <f>IF(ISNA(VLOOKUP(B4104,$B$3:B4103,1,0)),"","DUP!")</f>
        <v>DUP!</v>
      </c>
      <c r="J4104" t="str">
        <f t="shared" si="323"/>
        <v/>
      </c>
      <c r="K4104" t="str">
        <f t="shared" si="324"/>
        <v/>
      </c>
    </row>
    <row r="4105" spans="1:11">
      <c r="A4105" s="25" t="s">
        <v>1430</v>
      </c>
      <c r="B4105" s="25" t="s">
        <v>1429</v>
      </c>
      <c r="C4105" s="25" t="s">
        <v>289</v>
      </c>
      <c r="D4105" s="25" t="s">
        <v>244</v>
      </c>
      <c r="E4105">
        <f t="shared" si="320"/>
        <v>2</v>
      </c>
      <c r="F4105" t="str">
        <f t="shared" si="321"/>
        <v>Voice</v>
      </c>
      <c r="G4105" t="str">
        <f t="shared" si="322"/>
        <v>CDH_0501101_2</v>
      </c>
      <c r="H4105" t="str">
        <f>IF(ISNA(VLOOKUP(A4105,$A$3:A4104,1,0)),"","DUP!")</f>
        <v>DUP!</v>
      </c>
      <c r="I4105" t="str">
        <f>IF(ISNA(VLOOKUP(B4105,$B$3:B4104,1,0)),"","DUP!")</f>
        <v>DUP!</v>
      </c>
      <c r="J4105" t="str">
        <f t="shared" si="323"/>
        <v/>
      </c>
      <c r="K4105" t="str">
        <f t="shared" si="324"/>
        <v/>
      </c>
    </row>
    <row r="4106" spans="1:11">
      <c r="A4106" s="25" t="s">
        <v>1430</v>
      </c>
      <c r="B4106" s="25" t="s">
        <v>1429</v>
      </c>
      <c r="C4106" s="25" t="s">
        <v>289</v>
      </c>
      <c r="D4106" s="25" t="s">
        <v>245</v>
      </c>
      <c r="E4106">
        <f t="shared" si="320"/>
        <v>10</v>
      </c>
      <c r="F4106" t="str">
        <f t="shared" si="321"/>
        <v>Video Call</v>
      </c>
      <c r="G4106" t="str">
        <f t="shared" si="322"/>
        <v>CDH_0501101_10</v>
      </c>
      <c r="H4106" t="str">
        <f>IF(ISNA(VLOOKUP(A4106,$A$3:A4105,1,0)),"","DUP!")</f>
        <v>DUP!</v>
      </c>
      <c r="I4106" t="str">
        <f>IF(ISNA(VLOOKUP(B4106,$B$3:B4105,1,0)),"","DUP!")</f>
        <v>DUP!</v>
      </c>
      <c r="J4106" t="str">
        <f t="shared" si="323"/>
        <v/>
      </c>
      <c r="K4106" t="str">
        <f t="shared" si="324"/>
        <v/>
      </c>
    </row>
    <row r="4107" spans="1:11">
      <c r="A4107" s="25" t="s">
        <v>1430</v>
      </c>
      <c r="B4107" s="25" t="s">
        <v>1429</v>
      </c>
      <c r="C4107" s="25" t="s">
        <v>289</v>
      </c>
      <c r="D4107" s="25" t="s">
        <v>245</v>
      </c>
      <c r="E4107">
        <f t="shared" si="320"/>
        <v>10</v>
      </c>
      <c r="F4107" t="str">
        <f t="shared" si="321"/>
        <v>Video Call</v>
      </c>
      <c r="G4107" t="str">
        <f t="shared" si="322"/>
        <v>CDH_0501101_10</v>
      </c>
      <c r="H4107" t="str">
        <f>IF(ISNA(VLOOKUP(A4107,$A$3:A4106,1,0)),"","DUP!")</f>
        <v>DUP!</v>
      </c>
      <c r="I4107" t="str">
        <f>IF(ISNA(VLOOKUP(B4107,$B$3:B4106,1,0)),"","DUP!")</f>
        <v>DUP!</v>
      </c>
      <c r="J4107" t="str">
        <f t="shared" si="323"/>
        <v/>
      </c>
      <c r="K4107" t="str">
        <f t="shared" si="324"/>
        <v/>
      </c>
    </row>
    <row r="4108" spans="1:11">
      <c r="A4108" s="25" t="s">
        <v>1430</v>
      </c>
      <c r="B4108" s="25" t="s">
        <v>1429</v>
      </c>
      <c r="C4108" s="25" t="s">
        <v>289</v>
      </c>
      <c r="D4108" s="25" t="s">
        <v>245</v>
      </c>
      <c r="E4108">
        <f t="shared" si="320"/>
        <v>10</v>
      </c>
      <c r="F4108" t="str">
        <f t="shared" si="321"/>
        <v>Video Call</v>
      </c>
      <c r="G4108" t="str">
        <f t="shared" si="322"/>
        <v>CDH_0501101_10</v>
      </c>
      <c r="H4108" t="str">
        <f>IF(ISNA(VLOOKUP(A4108,$A$3:A4107,1,0)),"","DUP!")</f>
        <v>DUP!</v>
      </c>
      <c r="I4108" t="str">
        <f>IF(ISNA(VLOOKUP(B4108,$B$3:B4107,1,0)),"","DUP!")</f>
        <v>DUP!</v>
      </c>
      <c r="J4108" t="str">
        <f t="shared" si="323"/>
        <v/>
      </c>
      <c r="K4108" t="str">
        <f t="shared" si="324"/>
        <v/>
      </c>
    </row>
    <row r="4109" spans="1:11">
      <c r="A4109" s="25" t="s">
        <v>1431</v>
      </c>
      <c r="B4109" s="25" t="s">
        <v>292</v>
      </c>
      <c r="C4109" s="25" t="s">
        <v>293</v>
      </c>
      <c r="D4109" s="25" t="s">
        <v>244</v>
      </c>
      <c r="E4109">
        <f t="shared" si="320"/>
        <v>2</v>
      </c>
      <c r="F4109" t="str">
        <f t="shared" si="321"/>
        <v>Voice</v>
      </c>
      <c r="G4109" t="str">
        <f t="shared" si="322"/>
        <v>VAS_05011060_2</v>
      </c>
      <c r="H4109" t="str">
        <f>IF(ISNA(VLOOKUP(A4109,$A$3:A4108,1,0)),"","DUP!")</f>
        <v/>
      </c>
      <c r="I4109" t="str">
        <f>IF(ISNA(VLOOKUP(B4109,$B$3:B4108,1,0)),"","DUP!")</f>
        <v>DUP!</v>
      </c>
      <c r="J4109" t="str">
        <f t="shared" si="323"/>
        <v/>
      </c>
      <c r="K4109" t="str">
        <f t="shared" si="324"/>
        <v>INSERT INTO ZONE_MAP (SERVICE_ID, SERVICE_NAME, CODE, NW_GROUP, ZONE) VALUES (2,'Voice','05011060','DICH VU 106X VTEL','NATIONAL');</v>
      </c>
    </row>
    <row r="4110" spans="1:11">
      <c r="A4110" s="25" t="s">
        <v>1432</v>
      </c>
      <c r="B4110" s="25" t="s">
        <v>292</v>
      </c>
      <c r="C4110" s="25" t="s">
        <v>293</v>
      </c>
      <c r="D4110" s="25" t="s">
        <v>244</v>
      </c>
      <c r="E4110">
        <f t="shared" si="320"/>
        <v>2</v>
      </c>
      <c r="F4110" t="str">
        <f t="shared" si="321"/>
        <v>Voice</v>
      </c>
      <c r="G4110" t="str">
        <f t="shared" si="322"/>
        <v>VAS_05011061_2</v>
      </c>
      <c r="H4110" t="str">
        <f>IF(ISNA(VLOOKUP(A4110,$A$3:A4109,1,0)),"","DUP!")</f>
        <v/>
      </c>
      <c r="I4110" t="str">
        <f>IF(ISNA(VLOOKUP(B4110,$B$3:B4109,1,0)),"","DUP!")</f>
        <v>DUP!</v>
      </c>
      <c r="J4110" t="str">
        <f t="shared" si="323"/>
        <v/>
      </c>
      <c r="K4110" t="str">
        <f t="shared" si="324"/>
        <v>INSERT INTO ZONE_MAP (SERVICE_ID, SERVICE_NAME, CODE, NW_GROUP, ZONE) VALUES (2,'Voice','05011061','DICH VU 106X VTEL','NATIONAL');</v>
      </c>
    </row>
    <row r="4111" spans="1:11">
      <c r="A4111" s="25" t="s">
        <v>1433</v>
      </c>
      <c r="B4111" s="25" t="s">
        <v>292</v>
      </c>
      <c r="C4111" s="25" t="s">
        <v>293</v>
      </c>
      <c r="D4111" s="25" t="s">
        <v>244</v>
      </c>
      <c r="E4111">
        <f t="shared" si="320"/>
        <v>2</v>
      </c>
      <c r="F4111" t="str">
        <f t="shared" si="321"/>
        <v>Voice</v>
      </c>
      <c r="G4111" t="str">
        <f t="shared" si="322"/>
        <v>VAS_05011062_2</v>
      </c>
      <c r="H4111" t="str">
        <f>IF(ISNA(VLOOKUP(A4111,$A$3:A4110,1,0)),"","DUP!")</f>
        <v/>
      </c>
      <c r="I4111" t="str">
        <f>IF(ISNA(VLOOKUP(B4111,$B$3:B4110,1,0)),"","DUP!")</f>
        <v>DUP!</v>
      </c>
      <c r="J4111" t="str">
        <f t="shared" si="323"/>
        <v/>
      </c>
      <c r="K4111" t="str">
        <f t="shared" si="324"/>
        <v>INSERT INTO ZONE_MAP (SERVICE_ID, SERVICE_NAME, CODE, NW_GROUP, ZONE) VALUES (2,'Voice','05011062','DICH VU 106X VTEL','NATIONAL');</v>
      </c>
    </row>
    <row r="4112" spans="1:11">
      <c r="A4112" s="25" t="s">
        <v>1434</v>
      </c>
      <c r="B4112" s="25" t="s">
        <v>292</v>
      </c>
      <c r="C4112" s="25" t="s">
        <v>293</v>
      </c>
      <c r="D4112" s="25" t="s">
        <v>244</v>
      </c>
      <c r="E4112">
        <f t="shared" si="320"/>
        <v>2</v>
      </c>
      <c r="F4112" t="str">
        <f t="shared" si="321"/>
        <v>Voice</v>
      </c>
      <c r="G4112" t="str">
        <f t="shared" si="322"/>
        <v>VAS_05011066_2</v>
      </c>
      <c r="H4112" t="str">
        <f>IF(ISNA(VLOOKUP(A4112,$A$3:A4111,1,0)),"","DUP!")</f>
        <v/>
      </c>
      <c r="I4112" t="str">
        <f>IF(ISNA(VLOOKUP(B4112,$B$3:B4111,1,0)),"","DUP!")</f>
        <v>DUP!</v>
      </c>
      <c r="J4112" t="str">
        <f t="shared" si="323"/>
        <v/>
      </c>
      <c r="K4112" t="str">
        <f t="shared" si="324"/>
        <v>INSERT INTO ZONE_MAP (SERVICE_ID, SERVICE_NAME, CODE, NW_GROUP, ZONE) VALUES (2,'Voice','05011066','DICH VU 106X VTEL','NATIONAL');</v>
      </c>
    </row>
    <row r="4113" spans="1:11">
      <c r="A4113" s="25" t="s">
        <v>1435</v>
      </c>
      <c r="B4113" s="25" t="s">
        <v>292</v>
      </c>
      <c r="C4113" s="25" t="s">
        <v>293</v>
      </c>
      <c r="D4113" s="25" t="s">
        <v>244</v>
      </c>
      <c r="E4113">
        <f t="shared" si="320"/>
        <v>2</v>
      </c>
      <c r="F4113" t="str">
        <f t="shared" si="321"/>
        <v>Voice</v>
      </c>
      <c r="G4113" t="str">
        <f t="shared" si="322"/>
        <v>VAS_05011068_2</v>
      </c>
      <c r="H4113" t="str">
        <f>IF(ISNA(VLOOKUP(A4113,$A$3:A4112,1,0)),"","DUP!")</f>
        <v/>
      </c>
      <c r="I4113" t="str">
        <f>IF(ISNA(VLOOKUP(B4113,$B$3:B4112,1,0)),"","DUP!")</f>
        <v>DUP!</v>
      </c>
      <c r="J4113" t="str">
        <f t="shared" si="323"/>
        <v/>
      </c>
      <c r="K4113" t="str">
        <f t="shared" si="324"/>
        <v>INSERT INTO ZONE_MAP (SERVICE_ID, SERVICE_NAME, CODE, NW_GROUP, ZONE) VALUES (2,'Voice','05011068','DICH VU 106X VTEL','NATIONAL');</v>
      </c>
    </row>
    <row r="4114" spans="1:11">
      <c r="A4114" s="25" t="s">
        <v>1436</v>
      </c>
      <c r="B4114" s="25" t="s">
        <v>292</v>
      </c>
      <c r="C4114" s="25" t="s">
        <v>293</v>
      </c>
      <c r="D4114" s="25" t="s">
        <v>244</v>
      </c>
      <c r="E4114">
        <f t="shared" si="320"/>
        <v>2</v>
      </c>
      <c r="F4114" t="str">
        <f t="shared" si="321"/>
        <v>Voice</v>
      </c>
      <c r="G4114" t="str">
        <f t="shared" si="322"/>
        <v>VAS_05011069_2</v>
      </c>
      <c r="H4114" t="str">
        <f>IF(ISNA(VLOOKUP(A4114,$A$3:A4113,1,0)),"","DUP!")</f>
        <v/>
      </c>
      <c r="I4114" t="str">
        <f>IF(ISNA(VLOOKUP(B4114,$B$3:B4113,1,0)),"","DUP!")</f>
        <v>DUP!</v>
      </c>
      <c r="J4114" t="str">
        <f t="shared" si="323"/>
        <v/>
      </c>
      <c r="K4114" t="str">
        <f t="shared" si="324"/>
        <v>INSERT INTO ZONE_MAP (SERVICE_ID, SERVICE_NAME, CODE, NW_GROUP, ZONE) VALUES (2,'Voice','05011069','DICH VU 106X VTEL','NATIONAL');</v>
      </c>
    </row>
    <row r="4115" spans="1:11">
      <c r="A4115" s="25" t="s">
        <v>1437</v>
      </c>
      <c r="B4115" s="25" t="s">
        <v>1429</v>
      </c>
      <c r="C4115" s="25" t="s">
        <v>289</v>
      </c>
      <c r="D4115" s="25" t="s">
        <v>244</v>
      </c>
      <c r="E4115">
        <f t="shared" si="320"/>
        <v>2</v>
      </c>
      <c r="F4115" t="str">
        <f t="shared" si="321"/>
        <v>Voice</v>
      </c>
      <c r="G4115" t="str">
        <f t="shared" si="322"/>
        <v>CDH_0501110_2</v>
      </c>
      <c r="H4115" t="str">
        <f>IF(ISNA(VLOOKUP(A4115,$A$3:A4114,1,0)),"","DUP!")</f>
        <v/>
      </c>
      <c r="I4115" t="str">
        <f>IF(ISNA(VLOOKUP(B4115,$B$3:B4114,1,0)),"","DUP!")</f>
        <v>DUP!</v>
      </c>
      <c r="J4115" t="str">
        <f t="shared" si="323"/>
        <v/>
      </c>
      <c r="K4115" t="str">
        <f t="shared" si="324"/>
        <v>INSERT INTO ZONE_MAP (SERVICE_ID, SERVICE_NAME, CODE, NW_GROUP, ZONE) VALUES (2,'Voice','0501110','DAKNONG','NATIONAL');</v>
      </c>
    </row>
    <row r="4116" spans="1:11">
      <c r="A4116" s="25" t="s">
        <v>1437</v>
      </c>
      <c r="B4116" s="25" t="s">
        <v>1429</v>
      </c>
      <c r="C4116" s="25" t="s">
        <v>289</v>
      </c>
      <c r="D4116" s="25" t="s">
        <v>244</v>
      </c>
      <c r="E4116">
        <f t="shared" si="320"/>
        <v>2</v>
      </c>
      <c r="F4116" t="str">
        <f t="shared" si="321"/>
        <v>Voice</v>
      </c>
      <c r="G4116" t="str">
        <f t="shared" si="322"/>
        <v>CDH_0501110_2</v>
      </c>
      <c r="H4116" t="str">
        <f>IF(ISNA(VLOOKUP(A4116,$A$3:A4115,1,0)),"","DUP!")</f>
        <v>DUP!</v>
      </c>
      <c r="I4116" t="str">
        <f>IF(ISNA(VLOOKUP(B4116,$B$3:B4115,1,0)),"","DUP!")</f>
        <v>DUP!</v>
      </c>
      <c r="J4116" t="str">
        <f t="shared" si="323"/>
        <v/>
      </c>
      <c r="K4116" t="str">
        <f t="shared" si="324"/>
        <v/>
      </c>
    </row>
    <row r="4117" spans="1:11">
      <c r="A4117" s="25" t="s">
        <v>1437</v>
      </c>
      <c r="B4117" s="25" t="s">
        <v>1429</v>
      </c>
      <c r="C4117" s="25" t="s">
        <v>289</v>
      </c>
      <c r="D4117" s="25" t="s">
        <v>244</v>
      </c>
      <c r="E4117">
        <f t="shared" si="320"/>
        <v>2</v>
      </c>
      <c r="F4117" t="str">
        <f t="shared" si="321"/>
        <v>Voice</v>
      </c>
      <c r="G4117" t="str">
        <f t="shared" si="322"/>
        <v>CDH_0501110_2</v>
      </c>
      <c r="H4117" t="str">
        <f>IF(ISNA(VLOOKUP(A4117,$A$3:A4116,1,0)),"","DUP!")</f>
        <v>DUP!</v>
      </c>
      <c r="I4117" t="str">
        <f>IF(ISNA(VLOOKUP(B4117,$B$3:B4116,1,0)),"","DUP!")</f>
        <v>DUP!</v>
      </c>
      <c r="J4117" t="str">
        <f t="shared" si="323"/>
        <v/>
      </c>
      <c r="K4117" t="str">
        <f t="shared" si="324"/>
        <v/>
      </c>
    </row>
    <row r="4118" spans="1:11">
      <c r="A4118" s="25" t="s">
        <v>1437</v>
      </c>
      <c r="B4118" s="25" t="s">
        <v>1429</v>
      </c>
      <c r="C4118" s="25" t="s">
        <v>289</v>
      </c>
      <c r="D4118" s="25" t="s">
        <v>245</v>
      </c>
      <c r="E4118">
        <f t="shared" si="320"/>
        <v>10</v>
      </c>
      <c r="F4118" t="str">
        <f t="shared" si="321"/>
        <v>Video Call</v>
      </c>
      <c r="G4118" t="str">
        <f t="shared" si="322"/>
        <v>CDH_0501110_10</v>
      </c>
      <c r="H4118" t="str">
        <f>IF(ISNA(VLOOKUP(A4118,$A$3:A4117,1,0)),"","DUP!")</f>
        <v>DUP!</v>
      </c>
      <c r="I4118" t="str">
        <f>IF(ISNA(VLOOKUP(B4118,$B$3:B4117,1,0)),"","DUP!")</f>
        <v>DUP!</v>
      </c>
      <c r="J4118" t="str">
        <f t="shared" si="323"/>
        <v/>
      </c>
      <c r="K4118" t="str">
        <f t="shared" si="324"/>
        <v/>
      </c>
    </row>
    <row r="4119" spans="1:11">
      <c r="A4119" s="25" t="s">
        <v>1437</v>
      </c>
      <c r="B4119" s="25" t="s">
        <v>1429</v>
      </c>
      <c r="C4119" s="25" t="s">
        <v>289</v>
      </c>
      <c r="D4119" s="25" t="s">
        <v>245</v>
      </c>
      <c r="E4119">
        <f t="shared" si="320"/>
        <v>10</v>
      </c>
      <c r="F4119" t="str">
        <f t="shared" si="321"/>
        <v>Video Call</v>
      </c>
      <c r="G4119" t="str">
        <f t="shared" si="322"/>
        <v>CDH_0501110_10</v>
      </c>
      <c r="H4119" t="str">
        <f>IF(ISNA(VLOOKUP(A4119,$A$3:A4118,1,0)),"","DUP!")</f>
        <v>DUP!</v>
      </c>
      <c r="I4119" t="str">
        <f>IF(ISNA(VLOOKUP(B4119,$B$3:B4118,1,0)),"","DUP!")</f>
        <v>DUP!</v>
      </c>
      <c r="J4119" t="str">
        <f t="shared" si="323"/>
        <v/>
      </c>
      <c r="K4119" t="str">
        <f t="shared" si="324"/>
        <v/>
      </c>
    </row>
    <row r="4120" spans="1:11">
      <c r="A4120" s="25" t="s">
        <v>1437</v>
      </c>
      <c r="B4120" s="25" t="s">
        <v>1429</v>
      </c>
      <c r="C4120" s="25" t="s">
        <v>289</v>
      </c>
      <c r="D4120" s="25" t="s">
        <v>245</v>
      </c>
      <c r="E4120">
        <f t="shared" si="320"/>
        <v>10</v>
      </c>
      <c r="F4120" t="str">
        <f t="shared" si="321"/>
        <v>Video Call</v>
      </c>
      <c r="G4120" t="str">
        <f t="shared" si="322"/>
        <v>CDH_0501110_10</v>
      </c>
      <c r="H4120" t="str">
        <f>IF(ISNA(VLOOKUP(A4120,$A$3:A4119,1,0)),"","DUP!")</f>
        <v>DUP!</v>
      </c>
      <c r="I4120" t="str">
        <f>IF(ISNA(VLOOKUP(B4120,$B$3:B4119,1,0)),"","DUP!")</f>
        <v>DUP!</v>
      </c>
      <c r="J4120" t="str">
        <f t="shared" si="323"/>
        <v/>
      </c>
      <c r="K4120" t="str">
        <f t="shared" si="324"/>
        <v/>
      </c>
    </row>
    <row r="4121" spans="1:11">
      <c r="A4121" s="25" t="s">
        <v>1438</v>
      </c>
      <c r="B4121" s="25" t="s">
        <v>301</v>
      </c>
      <c r="C4121" s="25" t="s">
        <v>302</v>
      </c>
      <c r="D4121" s="25" t="s">
        <v>244</v>
      </c>
      <c r="E4121">
        <f t="shared" si="320"/>
        <v>2</v>
      </c>
      <c r="F4121" t="str">
        <f t="shared" si="321"/>
        <v>Voice</v>
      </c>
      <c r="G4121" t="str">
        <f t="shared" si="322"/>
        <v>TAT_0501116_2</v>
      </c>
      <c r="H4121" t="str">
        <f>IF(ISNA(VLOOKUP(A4121,$A$3:A4120,1,0)),"","DUP!")</f>
        <v/>
      </c>
      <c r="I4121" t="str">
        <f>IF(ISNA(VLOOKUP(B4121,$B$3:B4120,1,0)),"","DUP!")</f>
        <v>DUP!</v>
      </c>
      <c r="J4121" t="str">
        <f t="shared" si="323"/>
        <v/>
      </c>
      <c r="K4121" t="str">
        <f t="shared" si="324"/>
        <v>INSERT INTO ZONE_MAP (SERVICE_ID, SERVICE_NAME, CODE, NW_GROUP, ZONE) VALUES (2,'Voice','0501116','DV DIEN THOAI','NATIONAL');</v>
      </c>
    </row>
    <row r="4122" spans="1:11">
      <c r="A4122" s="25" t="s">
        <v>1438</v>
      </c>
      <c r="B4122" s="25" t="s">
        <v>301</v>
      </c>
      <c r="C4122" s="25" t="s">
        <v>302</v>
      </c>
      <c r="D4122" s="25" t="s">
        <v>244</v>
      </c>
      <c r="E4122">
        <f t="shared" si="320"/>
        <v>2</v>
      </c>
      <c r="F4122" t="str">
        <f t="shared" si="321"/>
        <v>Voice</v>
      </c>
      <c r="G4122" t="str">
        <f t="shared" si="322"/>
        <v>TAT_0501116_2</v>
      </c>
      <c r="H4122" t="str">
        <f>IF(ISNA(VLOOKUP(A4122,$A$3:A4121,1,0)),"","DUP!")</f>
        <v>DUP!</v>
      </c>
      <c r="I4122" t="str">
        <f>IF(ISNA(VLOOKUP(B4122,$B$3:B4121,1,0)),"","DUP!")</f>
        <v>DUP!</v>
      </c>
      <c r="J4122" t="str">
        <f t="shared" si="323"/>
        <v/>
      </c>
      <c r="K4122" t="str">
        <f t="shared" si="324"/>
        <v/>
      </c>
    </row>
    <row r="4123" spans="1:11">
      <c r="A4123" s="25" t="s">
        <v>1438</v>
      </c>
      <c r="B4123" s="25" t="s">
        <v>301</v>
      </c>
      <c r="C4123" s="25" t="s">
        <v>302</v>
      </c>
      <c r="D4123" s="25" t="s">
        <v>244</v>
      </c>
      <c r="E4123">
        <f t="shared" si="320"/>
        <v>2</v>
      </c>
      <c r="F4123" t="str">
        <f t="shared" si="321"/>
        <v>Voice</v>
      </c>
      <c r="G4123" t="str">
        <f t="shared" si="322"/>
        <v>TAT_0501116_2</v>
      </c>
      <c r="H4123" t="str">
        <f>IF(ISNA(VLOOKUP(A4123,$A$3:A4122,1,0)),"","DUP!")</f>
        <v>DUP!</v>
      </c>
      <c r="I4123" t="str">
        <f>IF(ISNA(VLOOKUP(B4123,$B$3:B4122,1,0)),"","DUP!")</f>
        <v>DUP!</v>
      </c>
      <c r="J4123" t="str">
        <f t="shared" si="323"/>
        <v/>
      </c>
      <c r="K4123" t="str">
        <f t="shared" si="324"/>
        <v/>
      </c>
    </row>
    <row r="4124" spans="1:11">
      <c r="A4124" s="25" t="s">
        <v>1438</v>
      </c>
      <c r="B4124" s="25" t="s">
        <v>301</v>
      </c>
      <c r="C4124" s="25" t="s">
        <v>302</v>
      </c>
      <c r="D4124" s="25" t="s">
        <v>245</v>
      </c>
      <c r="E4124">
        <f t="shared" si="320"/>
        <v>10</v>
      </c>
      <c r="F4124" t="str">
        <f t="shared" si="321"/>
        <v>Video Call</v>
      </c>
      <c r="G4124" t="str">
        <f t="shared" si="322"/>
        <v>TAT_0501116_10</v>
      </c>
      <c r="H4124" t="str">
        <f>IF(ISNA(VLOOKUP(A4124,$A$3:A4123,1,0)),"","DUP!")</f>
        <v>DUP!</v>
      </c>
      <c r="I4124" t="str">
        <f>IF(ISNA(VLOOKUP(B4124,$B$3:B4123,1,0)),"","DUP!")</f>
        <v>DUP!</v>
      </c>
      <c r="J4124" t="str">
        <f t="shared" si="323"/>
        <v/>
      </c>
      <c r="K4124" t="str">
        <f t="shared" si="324"/>
        <v/>
      </c>
    </row>
    <row r="4125" spans="1:11">
      <c r="A4125" s="25" t="s">
        <v>1438</v>
      </c>
      <c r="B4125" s="25" t="s">
        <v>301</v>
      </c>
      <c r="C4125" s="25" t="s">
        <v>302</v>
      </c>
      <c r="D4125" s="25" t="s">
        <v>245</v>
      </c>
      <c r="E4125">
        <f t="shared" si="320"/>
        <v>10</v>
      </c>
      <c r="F4125" t="str">
        <f t="shared" si="321"/>
        <v>Video Call</v>
      </c>
      <c r="G4125" t="str">
        <f t="shared" si="322"/>
        <v>TAT_0501116_10</v>
      </c>
      <c r="H4125" t="str">
        <f>IF(ISNA(VLOOKUP(A4125,$A$3:A4124,1,0)),"","DUP!")</f>
        <v>DUP!</v>
      </c>
      <c r="I4125" t="str">
        <f>IF(ISNA(VLOOKUP(B4125,$B$3:B4124,1,0)),"","DUP!")</f>
        <v>DUP!</v>
      </c>
      <c r="J4125" t="str">
        <f t="shared" si="323"/>
        <v/>
      </c>
      <c r="K4125" t="str">
        <f t="shared" si="324"/>
        <v/>
      </c>
    </row>
    <row r="4126" spans="1:11">
      <c r="A4126" s="25" t="s">
        <v>1438</v>
      </c>
      <c r="B4126" s="25" t="s">
        <v>301</v>
      </c>
      <c r="C4126" s="25" t="s">
        <v>302</v>
      </c>
      <c r="D4126" s="25" t="s">
        <v>245</v>
      </c>
      <c r="E4126">
        <f t="shared" si="320"/>
        <v>10</v>
      </c>
      <c r="F4126" t="str">
        <f t="shared" si="321"/>
        <v>Video Call</v>
      </c>
      <c r="G4126" t="str">
        <f t="shared" si="322"/>
        <v>TAT_0501116_10</v>
      </c>
      <c r="H4126" t="str">
        <f>IF(ISNA(VLOOKUP(A4126,$A$3:A4125,1,0)),"","DUP!")</f>
        <v>DUP!</v>
      </c>
      <c r="I4126" t="str">
        <f>IF(ISNA(VLOOKUP(B4126,$B$3:B4125,1,0)),"","DUP!")</f>
        <v>DUP!</v>
      </c>
      <c r="J4126" t="str">
        <f t="shared" si="323"/>
        <v/>
      </c>
      <c r="K4126" t="str">
        <f t="shared" si="324"/>
        <v/>
      </c>
    </row>
    <row r="4127" spans="1:11">
      <c r="A4127" s="25" t="s">
        <v>1439</v>
      </c>
      <c r="B4127" s="25" t="s">
        <v>301</v>
      </c>
      <c r="C4127" s="25" t="s">
        <v>302</v>
      </c>
      <c r="D4127" s="25" t="s">
        <v>244</v>
      </c>
      <c r="E4127">
        <f t="shared" si="320"/>
        <v>2</v>
      </c>
      <c r="F4127" t="str">
        <f t="shared" si="321"/>
        <v>Voice</v>
      </c>
      <c r="G4127" t="str">
        <f t="shared" si="322"/>
        <v>TAT_0501117_2</v>
      </c>
      <c r="H4127" t="str">
        <f>IF(ISNA(VLOOKUP(A4127,$A$3:A4126,1,0)),"","DUP!")</f>
        <v/>
      </c>
      <c r="I4127" t="str">
        <f>IF(ISNA(VLOOKUP(B4127,$B$3:B4126,1,0)),"","DUP!")</f>
        <v>DUP!</v>
      </c>
      <c r="J4127" t="str">
        <f t="shared" si="323"/>
        <v/>
      </c>
      <c r="K4127" t="str">
        <f t="shared" si="324"/>
        <v>INSERT INTO ZONE_MAP (SERVICE_ID, SERVICE_NAME, CODE, NW_GROUP, ZONE) VALUES (2,'Voice','0501117','DV DIEN THOAI','NATIONAL');</v>
      </c>
    </row>
    <row r="4128" spans="1:11">
      <c r="A4128" s="25" t="s">
        <v>1439</v>
      </c>
      <c r="B4128" s="25" t="s">
        <v>301</v>
      </c>
      <c r="C4128" s="25" t="s">
        <v>302</v>
      </c>
      <c r="D4128" s="25" t="s">
        <v>244</v>
      </c>
      <c r="E4128">
        <f t="shared" si="320"/>
        <v>2</v>
      </c>
      <c r="F4128" t="str">
        <f t="shared" si="321"/>
        <v>Voice</v>
      </c>
      <c r="G4128" t="str">
        <f t="shared" si="322"/>
        <v>TAT_0501117_2</v>
      </c>
      <c r="H4128" t="str">
        <f>IF(ISNA(VLOOKUP(A4128,$A$3:A4127,1,0)),"","DUP!")</f>
        <v>DUP!</v>
      </c>
      <c r="I4128" t="str">
        <f>IF(ISNA(VLOOKUP(B4128,$B$3:B4127,1,0)),"","DUP!")</f>
        <v>DUP!</v>
      </c>
      <c r="J4128" t="str">
        <f t="shared" si="323"/>
        <v/>
      </c>
      <c r="K4128" t="str">
        <f t="shared" si="324"/>
        <v/>
      </c>
    </row>
    <row r="4129" spans="1:11">
      <c r="A4129" s="25" t="s">
        <v>1439</v>
      </c>
      <c r="B4129" s="25" t="s">
        <v>301</v>
      </c>
      <c r="C4129" s="25" t="s">
        <v>302</v>
      </c>
      <c r="D4129" s="25" t="s">
        <v>244</v>
      </c>
      <c r="E4129">
        <f t="shared" si="320"/>
        <v>2</v>
      </c>
      <c r="F4129" t="str">
        <f t="shared" si="321"/>
        <v>Voice</v>
      </c>
      <c r="G4129" t="str">
        <f t="shared" si="322"/>
        <v>TAT_0501117_2</v>
      </c>
      <c r="H4129" t="str">
        <f>IF(ISNA(VLOOKUP(A4129,$A$3:A4128,1,0)),"","DUP!")</f>
        <v>DUP!</v>
      </c>
      <c r="I4129" t="str">
        <f>IF(ISNA(VLOOKUP(B4129,$B$3:B4128,1,0)),"","DUP!")</f>
        <v>DUP!</v>
      </c>
      <c r="J4129" t="str">
        <f t="shared" si="323"/>
        <v/>
      </c>
      <c r="K4129" t="str">
        <f t="shared" si="324"/>
        <v/>
      </c>
    </row>
    <row r="4130" spans="1:11">
      <c r="A4130" s="25" t="s">
        <v>1439</v>
      </c>
      <c r="B4130" s="25" t="s">
        <v>301</v>
      </c>
      <c r="C4130" s="25" t="s">
        <v>302</v>
      </c>
      <c r="D4130" s="25" t="s">
        <v>245</v>
      </c>
      <c r="E4130">
        <f t="shared" si="320"/>
        <v>10</v>
      </c>
      <c r="F4130" t="str">
        <f t="shared" si="321"/>
        <v>Video Call</v>
      </c>
      <c r="G4130" t="str">
        <f t="shared" si="322"/>
        <v>TAT_0501117_10</v>
      </c>
      <c r="H4130" t="str">
        <f>IF(ISNA(VLOOKUP(A4130,$A$3:A4129,1,0)),"","DUP!")</f>
        <v>DUP!</v>
      </c>
      <c r="I4130" t="str">
        <f>IF(ISNA(VLOOKUP(B4130,$B$3:B4129,1,0)),"","DUP!")</f>
        <v>DUP!</v>
      </c>
      <c r="J4130" t="str">
        <f t="shared" si="323"/>
        <v/>
      </c>
      <c r="K4130" t="str">
        <f t="shared" si="324"/>
        <v/>
      </c>
    </row>
    <row r="4131" spans="1:11">
      <c r="A4131" s="25" t="s">
        <v>1439</v>
      </c>
      <c r="B4131" s="25" t="s">
        <v>301</v>
      </c>
      <c r="C4131" s="25" t="s">
        <v>302</v>
      </c>
      <c r="D4131" s="25" t="s">
        <v>245</v>
      </c>
      <c r="E4131">
        <f t="shared" si="320"/>
        <v>10</v>
      </c>
      <c r="F4131" t="str">
        <f t="shared" si="321"/>
        <v>Video Call</v>
      </c>
      <c r="G4131" t="str">
        <f t="shared" si="322"/>
        <v>TAT_0501117_10</v>
      </c>
      <c r="H4131" t="str">
        <f>IF(ISNA(VLOOKUP(A4131,$A$3:A4130,1,0)),"","DUP!")</f>
        <v>DUP!</v>
      </c>
      <c r="I4131" t="str">
        <f>IF(ISNA(VLOOKUP(B4131,$B$3:B4130,1,0)),"","DUP!")</f>
        <v>DUP!</v>
      </c>
      <c r="J4131" t="str">
        <f t="shared" si="323"/>
        <v/>
      </c>
      <c r="K4131" t="str">
        <f t="shared" si="324"/>
        <v/>
      </c>
    </row>
    <row r="4132" spans="1:11">
      <c r="A4132" s="25" t="s">
        <v>1439</v>
      </c>
      <c r="B4132" s="25" t="s">
        <v>301</v>
      </c>
      <c r="C4132" s="25" t="s">
        <v>302</v>
      </c>
      <c r="D4132" s="25" t="s">
        <v>245</v>
      </c>
      <c r="E4132">
        <f t="shared" si="320"/>
        <v>10</v>
      </c>
      <c r="F4132" t="str">
        <f t="shared" si="321"/>
        <v>Video Call</v>
      </c>
      <c r="G4132" t="str">
        <f t="shared" si="322"/>
        <v>TAT_0501117_10</v>
      </c>
      <c r="H4132" t="str">
        <f>IF(ISNA(VLOOKUP(A4132,$A$3:A4131,1,0)),"","DUP!")</f>
        <v>DUP!</v>
      </c>
      <c r="I4132" t="str">
        <f>IF(ISNA(VLOOKUP(B4132,$B$3:B4131,1,0)),"","DUP!")</f>
        <v>DUP!</v>
      </c>
      <c r="J4132" t="str">
        <f t="shared" si="323"/>
        <v/>
      </c>
      <c r="K4132" t="str">
        <f t="shared" si="324"/>
        <v/>
      </c>
    </row>
    <row r="4133" spans="1:11">
      <c r="A4133" s="25" t="s">
        <v>1440</v>
      </c>
      <c r="B4133" s="25" t="s">
        <v>301</v>
      </c>
      <c r="C4133" s="25" t="s">
        <v>302</v>
      </c>
      <c r="D4133" s="25" t="s">
        <v>244</v>
      </c>
      <c r="E4133">
        <f t="shared" si="320"/>
        <v>2</v>
      </c>
      <c r="F4133" t="str">
        <f t="shared" si="321"/>
        <v>Voice</v>
      </c>
      <c r="G4133" t="str">
        <f t="shared" si="322"/>
        <v>TAT_0501118_2</v>
      </c>
      <c r="H4133" t="str">
        <f>IF(ISNA(VLOOKUP(A4133,$A$3:A4132,1,0)),"","DUP!")</f>
        <v/>
      </c>
      <c r="I4133" t="str">
        <f>IF(ISNA(VLOOKUP(B4133,$B$3:B4132,1,0)),"","DUP!")</f>
        <v>DUP!</v>
      </c>
      <c r="J4133" t="str">
        <f t="shared" si="323"/>
        <v/>
      </c>
      <c r="K4133" t="str">
        <f t="shared" si="324"/>
        <v>INSERT INTO ZONE_MAP (SERVICE_ID, SERVICE_NAME, CODE, NW_GROUP, ZONE) VALUES (2,'Voice','0501118','DV DIEN THOAI','NATIONAL');</v>
      </c>
    </row>
    <row r="4134" spans="1:11">
      <c r="A4134" s="25" t="s">
        <v>1440</v>
      </c>
      <c r="B4134" s="25" t="s">
        <v>301</v>
      </c>
      <c r="C4134" s="25" t="s">
        <v>302</v>
      </c>
      <c r="D4134" s="25" t="s">
        <v>244</v>
      </c>
      <c r="E4134">
        <f t="shared" si="320"/>
        <v>2</v>
      </c>
      <c r="F4134" t="str">
        <f t="shared" si="321"/>
        <v>Voice</v>
      </c>
      <c r="G4134" t="str">
        <f t="shared" si="322"/>
        <v>TAT_0501118_2</v>
      </c>
      <c r="H4134" t="str">
        <f>IF(ISNA(VLOOKUP(A4134,$A$3:A4133,1,0)),"","DUP!")</f>
        <v>DUP!</v>
      </c>
      <c r="I4134" t="str">
        <f>IF(ISNA(VLOOKUP(B4134,$B$3:B4133,1,0)),"","DUP!")</f>
        <v>DUP!</v>
      </c>
      <c r="J4134" t="str">
        <f t="shared" si="323"/>
        <v/>
      </c>
      <c r="K4134" t="str">
        <f t="shared" si="324"/>
        <v/>
      </c>
    </row>
    <row r="4135" spans="1:11">
      <c r="A4135" s="25" t="s">
        <v>1440</v>
      </c>
      <c r="B4135" s="25" t="s">
        <v>301</v>
      </c>
      <c r="C4135" s="25" t="s">
        <v>302</v>
      </c>
      <c r="D4135" s="25" t="s">
        <v>244</v>
      </c>
      <c r="E4135">
        <f t="shared" si="320"/>
        <v>2</v>
      </c>
      <c r="F4135" t="str">
        <f t="shared" si="321"/>
        <v>Voice</v>
      </c>
      <c r="G4135" t="str">
        <f t="shared" si="322"/>
        <v>TAT_0501118_2</v>
      </c>
      <c r="H4135" t="str">
        <f>IF(ISNA(VLOOKUP(A4135,$A$3:A4134,1,0)),"","DUP!")</f>
        <v>DUP!</v>
      </c>
      <c r="I4135" t="str">
        <f>IF(ISNA(VLOOKUP(B4135,$B$3:B4134,1,0)),"","DUP!")</f>
        <v>DUP!</v>
      </c>
      <c r="J4135" t="str">
        <f t="shared" si="323"/>
        <v/>
      </c>
      <c r="K4135" t="str">
        <f t="shared" si="324"/>
        <v/>
      </c>
    </row>
    <row r="4136" spans="1:11">
      <c r="A4136" s="25" t="s">
        <v>1440</v>
      </c>
      <c r="B4136" s="25" t="s">
        <v>301</v>
      </c>
      <c r="C4136" s="25" t="s">
        <v>302</v>
      </c>
      <c r="D4136" s="25" t="s">
        <v>245</v>
      </c>
      <c r="E4136">
        <f t="shared" si="320"/>
        <v>10</v>
      </c>
      <c r="F4136" t="str">
        <f t="shared" si="321"/>
        <v>Video Call</v>
      </c>
      <c r="G4136" t="str">
        <f t="shared" si="322"/>
        <v>TAT_0501118_10</v>
      </c>
      <c r="H4136" t="str">
        <f>IF(ISNA(VLOOKUP(A4136,$A$3:A4135,1,0)),"","DUP!")</f>
        <v>DUP!</v>
      </c>
      <c r="I4136" t="str">
        <f>IF(ISNA(VLOOKUP(B4136,$B$3:B4135,1,0)),"","DUP!")</f>
        <v>DUP!</v>
      </c>
      <c r="J4136" t="str">
        <f t="shared" si="323"/>
        <v/>
      </c>
      <c r="K4136" t="str">
        <f t="shared" si="324"/>
        <v/>
      </c>
    </row>
    <row r="4137" spans="1:11">
      <c r="A4137" s="25" t="s">
        <v>1440</v>
      </c>
      <c r="B4137" s="25" t="s">
        <v>301</v>
      </c>
      <c r="C4137" s="25" t="s">
        <v>302</v>
      </c>
      <c r="D4137" s="25" t="s">
        <v>245</v>
      </c>
      <c r="E4137">
        <f t="shared" si="320"/>
        <v>10</v>
      </c>
      <c r="F4137" t="str">
        <f t="shared" si="321"/>
        <v>Video Call</v>
      </c>
      <c r="G4137" t="str">
        <f t="shared" si="322"/>
        <v>TAT_0501118_10</v>
      </c>
      <c r="H4137" t="str">
        <f>IF(ISNA(VLOOKUP(A4137,$A$3:A4136,1,0)),"","DUP!")</f>
        <v>DUP!</v>
      </c>
      <c r="I4137" t="str">
        <f>IF(ISNA(VLOOKUP(B4137,$B$3:B4136,1,0)),"","DUP!")</f>
        <v>DUP!</v>
      </c>
      <c r="J4137" t="str">
        <f t="shared" si="323"/>
        <v/>
      </c>
      <c r="K4137" t="str">
        <f t="shared" si="324"/>
        <v/>
      </c>
    </row>
    <row r="4138" spans="1:11">
      <c r="A4138" s="25" t="s">
        <v>1440</v>
      </c>
      <c r="B4138" s="25" t="s">
        <v>301</v>
      </c>
      <c r="C4138" s="25" t="s">
        <v>302</v>
      </c>
      <c r="D4138" s="25" t="s">
        <v>245</v>
      </c>
      <c r="E4138">
        <f t="shared" si="320"/>
        <v>10</v>
      </c>
      <c r="F4138" t="str">
        <f t="shared" si="321"/>
        <v>Video Call</v>
      </c>
      <c r="G4138" t="str">
        <f t="shared" si="322"/>
        <v>TAT_0501118_10</v>
      </c>
      <c r="H4138" t="str">
        <f>IF(ISNA(VLOOKUP(A4138,$A$3:A4137,1,0)),"","DUP!")</f>
        <v>DUP!</v>
      </c>
      <c r="I4138" t="str">
        <f>IF(ISNA(VLOOKUP(B4138,$B$3:B4137,1,0)),"","DUP!")</f>
        <v>DUP!</v>
      </c>
      <c r="J4138" t="str">
        <f t="shared" si="323"/>
        <v/>
      </c>
      <c r="K4138" t="str">
        <f t="shared" si="324"/>
        <v/>
      </c>
    </row>
    <row r="4139" spans="1:11">
      <c r="A4139" s="25" t="s">
        <v>1441</v>
      </c>
      <c r="B4139" s="25" t="s">
        <v>306</v>
      </c>
      <c r="C4139" s="25" t="s">
        <v>307</v>
      </c>
      <c r="D4139" s="25" t="s">
        <v>244</v>
      </c>
      <c r="E4139">
        <f t="shared" si="320"/>
        <v>2</v>
      </c>
      <c r="F4139" t="str">
        <f t="shared" si="321"/>
        <v>Voice</v>
      </c>
      <c r="G4139" t="str">
        <f t="shared" si="322"/>
        <v>NET_05011260_2</v>
      </c>
      <c r="H4139" t="str">
        <f>IF(ISNA(VLOOKUP(A4139,$A$3:A4138,1,0)),"","DUP!")</f>
        <v/>
      </c>
      <c r="I4139" t="str">
        <f>IF(ISNA(VLOOKUP(B4139,$B$3:B4138,1,0)),"","DUP!")</f>
        <v>DUP!</v>
      </c>
      <c r="J4139" t="str">
        <f t="shared" si="323"/>
        <v/>
      </c>
      <c r="K4139" t="str">
        <f t="shared" si="324"/>
        <v>INSERT INTO ZONE_MAP (SERVICE_ID, SERVICE_NAME, CODE, NW_GROUP, ZONE) VALUES (2,'Voice','05011260','INTERNET','NATIONAL');</v>
      </c>
    </row>
    <row r="4140" spans="1:11">
      <c r="A4140" s="25" t="s">
        <v>1441</v>
      </c>
      <c r="B4140" s="25" t="s">
        <v>306</v>
      </c>
      <c r="C4140" s="25" t="s">
        <v>307</v>
      </c>
      <c r="D4140" s="25" t="s">
        <v>244</v>
      </c>
      <c r="E4140">
        <f t="shared" si="320"/>
        <v>2</v>
      </c>
      <c r="F4140" t="str">
        <f t="shared" si="321"/>
        <v>Voice</v>
      </c>
      <c r="G4140" t="str">
        <f t="shared" si="322"/>
        <v>NET_05011260_2</v>
      </c>
      <c r="H4140" t="str">
        <f>IF(ISNA(VLOOKUP(A4140,$A$3:A4139,1,0)),"","DUP!")</f>
        <v>DUP!</v>
      </c>
      <c r="I4140" t="str">
        <f>IF(ISNA(VLOOKUP(B4140,$B$3:B4139,1,0)),"","DUP!")</f>
        <v>DUP!</v>
      </c>
      <c r="J4140" t="str">
        <f t="shared" si="323"/>
        <v/>
      </c>
      <c r="K4140" t="str">
        <f t="shared" si="324"/>
        <v/>
      </c>
    </row>
    <row r="4141" spans="1:11">
      <c r="A4141" s="25" t="s">
        <v>1441</v>
      </c>
      <c r="B4141" s="25" t="s">
        <v>306</v>
      </c>
      <c r="C4141" s="25" t="s">
        <v>307</v>
      </c>
      <c r="D4141" s="25" t="s">
        <v>244</v>
      </c>
      <c r="E4141">
        <f t="shared" si="320"/>
        <v>2</v>
      </c>
      <c r="F4141" t="str">
        <f t="shared" si="321"/>
        <v>Voice</v>
      </c>
      <c r="G4141" t="str">
        <f t="shared" si="322"/>
        <v>NET_05011260_2</v>
      </c>
      <c r="H4141" t="str">
        <f>IF(ISNA(VLOOKUP(A4141,$A$3:A4140,1,0)),"","DUP!")</f>
        <v>DUP!</v>
      </c>
      <c r="I4141" t="str">
        <f>IF(ISNA(VLOOKUP(B4141,$B$3:B4140,1,0)),"","DUP!")</f>
        <v>DUP!</v>
      </c>
      <c r="J4141" t="str">
        <f t="shared" si="323"/>
        <v/>
      </c>
      <c r="K4141" t="str">
        <f t="shared" si="324"/>
        <v/>
      </c>
    </row>
    <row r="4142" spans="1:11">
      <c r="A4142" s="25" t="s">
        <v>1441</v>
      </c>
      <c r="B4142" s="25" t="s">
        <v>306</v>
      </c>
      <c r="C4142" s="25" t="s">
        <v>307</v>
      </c>
      <c r="D4142" s="25" t="s">
        <v>245</v>
      </c>
      <c r="E4142">
        <f t="shared" si="320"/>
        <v>10</v>
      </c>
      <c r="F4142" t="str">
        <f t="shared" si="321"/>
        <v>Video Call</v>
      </c>
      <c r="G4142" t="str">
        <f t="shared" si="322"/>
        <v>NET_05011260_10</v>
      </c>
      <c r="H4142" t="str">
        <f>IF(ISNA(VLOOKUP(A4142,$A$3:A4141,1,0)),"","DUP!")</f>
        <v>DUP!</v>
      </c>
      <c r="I4142" t="str">
        <f>IF(ISNA(VLOOKUP(B4142,$B$3:B4141,1,0)),"","DUP!")</f>
        <v>DUP!</v>
      </c>
      <c r="J4142" t="str">
        <f t="shared" si="323"/>
        <v/>
      </c>
      <c r="K4142" t="str">
        <f t="shared" si="324"/>
        <v/>
      </c>
    </row>
    <row r="4143" spans="1:11">
      <c r="A4143" s="25" t="s">
        <v>1441</v>
      </c>
      <c r="B4143" s="25" t="s">
        <v>306</v>
      </c>
      <c r="C4143" s="25" t="s">
        <v>307</v>
      </c>
      <c r="D4143" s="25" t="s">
        <v>245</v>
      </c>
      <c r="E4143">
        <f t="shared" si="320"/>
        <v>10</v>
      </c>
      <c r="F4143" t="str">
        <f t="shared" si="321"/>
        <v>Video Call</v>
      </c>
      <c r="G4143" t="str">
        <f t="shared" si="322"/>
        <v>NET_05011260_10</v>
      </c>
      <c r="H4143" t="str">
        <f>IF(ISNA(VLOOKUP(A4143,$A$3:A4142,1,0)),"","DUP!")</f>
        <v>DUP!</v>
      </c>
      <c r="I4143" t="str">
        <f>IF(ISNA(VLOOKUP(B4143,$B$3:B4142,1,0)),"","DUP!")</f>
        <v>DUP!</v>
      </c>
      <c r="J4143" t="str">
        <f t="shared" si="323"/>
        <v/>
      </c>
      <c r="K4143" t="str">
        <f t="shared" si="324"/>
        <v/>
      </c>
    </row>
    <row r="4144" spans="1:11">
      <c r="A4144" s="25" t="s">
        <v>1441</v>
      </c>
      <c r="B4144" s="25" t="s">
        <v>306</v>
      </c>
      <c r="C4144" s="25" t="s">
        <v>307</v>
      </c>
      <c r="D4144" s="25" t="s">
        <v>245</v>
      </c>
      <c r="E4144">
        <f t="shared" si="320"/>
        <v>10</v>
      </c>
      <c r="F4144" t="str">
        <f t="shared" si="321"/>
        <v>Video Call</v>
      </c>
      <c r="G4144" t="str">
        <f t="shared" si="322"/>
        <v>NET_05011260_10</v>
      </c>
      <c r="H4144" t="str">
        <f>IF(ISNA(VLOOKUP(A4144,$A$3:A4143,1,0)),"","DUP!")</f>
        <v>DUP!</v>
      </c>
      <c r="I4144" t="str">
        <f>IF(ISNA(VLOOKUP(B4144,$B$3:B4143,1,0)),"","DUP!")</f>
        <v>DUP!</v>
      </c>
      <c r="J4144" t="str">
        <f t="shared" si="323"/>
        <v/>
      </c>
      <c r="K4144" t="str">
        <f t="shared" si="324"/>
        <v/>
      </c>
    </row>
    <row r="4145" spans="1:11">
      <c r="A4145" s="25" t="s">
        <v>1442</v>
      </c>
      <c r="B4145" s="25" t="s">
        <v>306</v>
      </c>
      <c r="C4145" s="25" t="s">
        <v>307</v>
      </c>
      <c r="D4145" s="25" t="s">
        <v>244</v>
      </c>
      <c r="E4145">
        <f t="shared" si="320"/>
        <v>2</v>
      </c>
      <c r="F4145" t="str">
        <f t="shared" si="321"/>
        <v>Voice</v>
      </c>
      <c r="G4145" t="str">
        <f t="shared" si="322"/>
        <v>NET_05011268_2</v>
      </c>
      <c r="H4145" t="str">
        <f>IF(ISNA(VLOOKUP(A4145,$A$3:A4144,1,0)),"","DUP!")</f>
        <v/>
      </c>
      <c r="I4145" t="str">
        <f>IF(ISNA(VLOOKUP(B4145,$B$3:B4144,1,0)),"","DUP!")</f>
        <v>DUP!</v>
      </c>
      <c r="J4145" t="str">
        <f t="shared" si="323"/>
        <v/>
      </c>
      <c r="K4145" t="str">
        <f t="shared" si="324"/>
        <v>INSERT INTO ZONE_MAP (SERVICE_ID, SERVICE_NAME, CODE, NW_GROUP, ZONE) VALUES (2,'Voice','05011268','INTERNET','NATIONAL');</v>
      </c>
    </row>
    <row r="4146" spans="1:11">
      <c r="A4146" s="25" t="s">
        <v>1442</v>
      </c>
      <c r="B4146" s="25" t="s">
        <v>306</v>
      </c>
      <c r="C4146" s="25" t="s">
        <v>307</v>
      </c>
      <c r="D4146" s="25" t="s">
        <v>244</v>
      </c>
      <c r="E4146">
        <f t="shared" si="320"/>
        <v>2</v>
      </c>
      <c r="F4146" t="str">
        <f t="shared" si="321"/>
        <v>Voice</v>
      </c>
      <c r="G4146" t="str">
        <f t="shared" si="322"/>
        <v>NET_05011268_2</v>
      </c>
      <c r="H4146" t="str">
        <f>IF(ISNA(VLOOKUP(A4146,$A$3:A4145,1,0)),"","DUP!")</f>
        <v>DUP!</v>
      </c>
      <c r="I4146" t="str">
        <f>IF(ISNA(VLOOKUP(B4146,$B$3:B4145,1,0)),"","DUP!")</f>
        <v>DUP!</v>
      </c>
      <c r="J4146" t="str">
        <f t="shared" si="323"/>
        <v/>
      </c>
      <c r="K4146" t="str">
        <f t="shared" si="324"/>
        <v/>
      </c>
    </row>
    <row r="4147" spans="1:11">
      <c r="A4147" s="25" t="s">
        <v>1442</v>
      </c>
      <c r="B4147" s="25" t="s">
        <v>306</v>
      </c>
      <c r="C4147" s="25" t="s">
        <v>307</v>
      </c>
      <c r="D4147" s="25" t="s">
        <v>244</v>
      </c>
      <c r="E4147">
        <f t="shared" si="320"/>
        <v>2</v>
      </c>
      <c r="F4147" t="str">
        <f t="shared" si="321"/>
        <v>Voice</v>
      </c>
      <c r="G4147" t="str">
        <f t="shared" si="322"/>
        <v>NET_05011268_2</v>
      </c>
      <c r="H4147" t="str">
        <f>IF(ISNA(VLOOKUP(A4147,$A$3:A4146,1,0)),"","DUP!")</f>
        <v>DUP!</v>
      </c>
      <c r="I4147" t="str">
        <f>IF(ISNA(VLOOKUP(B4147,$B$3:B4146,1,0)),"","DUP!")</f>
        <v>DUP!</v>
      </c>
      <c r="J4147" t="str">
        <f t="shared" si="323"/>
        <v/>
      </c>
      <c r="K4147" t="str">
        <f t="shared" si="324"/>
        <v/>
      </c>
    </row>
    <row r="4148" spans="1:11">
      <c r="A4148" s="25" t="s">
        <v>1442</v>
      </c>
      <c r="B4148" s="25" t="s">
        <v>306</v>
      </c>
      <c r="C4148" s="25" t="s">
        <v>307</v>
      </c>
      <c r="D4148" s="25" t="s">
        <v>245</v>
      </c>
      <c r="E4148">
        <f t="shared" si="320"/>
        <v>10</v>
      </c>
      <c r="F4148" t="str">
        <f t="shared" si="321"/>
        <v>Video Call</v>
      </c>
      <c r="G4148" t="str">
        <f t="shared" si="322"/>
        <v>NET_05011268_10</v>
      </c>
      <c r="H4148" t="str">
        <f>IF(ISNA(VLOOKUP(A4148,$A$3:A4147,1,0)),"","DUP!")</f>
        <v>DUP!</v>
      </c>
      <c r="I4148" t="str">
        <f>IF(ISNA(VLOOKUP(B4148,$B$3:B4147,1,0)),"","DUP!")</f>
        <v>DUP!</v>
      </c>
      <c r="J4148" t="str">
        <f t="shared" si="323"/>
        <v/>
      </c>
      <c r="K4148" t="str">
        <f t="shared" si="324"/>
        <v/>
      </c>
    </row>
    <row r="4149" spans="1:11">
      <c r="A4149" s="25" t="s">
        <v>1442</v>
      </c>
      <c r="B4149" s="25" t="s">
        <v>306</v>
      </c>
      <c r="C4149" s="25" t="s">
        <v>307</v>
      </c>
      <c r="D4149" s="25" t="s">
        <v>245</v>
      </c>
      <c r="E4149">
        <f t="shared" si="320"/>
        <v>10</v>
      </c>
      <c r="F4149" t="str">
        <f t="shared" si="321"/>
        <v>Video Call</v>
      </c>
      <c r="G4149" t="str">
        <f t="shared" si="322"/>
        <v>NET_05011268_10</v>
      </c>
      <c r="H4149" t="str">
        <f>IF(ISNA(VLOOKUP(A4149,$A$3:A4148,1,0)),"","DUP!")</f>
        <v>DUP!</v>
      </c>
      <c r="I4149" t="str">
        <f>IF(ISNA(VLOOKUP(B4149,$B$3:B4148,1,0)),"","DUP!")</f>
        <v>DUP!</v>
      </c>
      <c r="J4149" t="str">
        <f t="shared" si="323"/>
        <v/>
      </c>
      <c r="K4149" t="str">
        <f t="shared" si="324"/>
        <v/>
      </c>
    </row>
    <row r="4150" spans="1:11">
      <c r="A4150" s="25" t="s">
        <v>1442</v>
      </c>
      <c r="B4150" s="25" t="s">
        <v>306</v>
      </c>
      <c r="C4150" s="25" t="s">
        <v>307</v>
      </c>
      <c r="D4150" s="25" t="s">
        <v>245</v>
      </c>
      <c r="E4150">
        <f t="shared" si="320"/>
        <v>10</v>
      </c>
      <c r="F4150" t="str">
        <f t="shared" si="321"/>
        <v>Video Call</v>
      </c>
      <c r="G4150" t="str">
        <f t="shared" si="322"/>
        <v>NET_05011268_10</v>
      </c>
      <c r="H4150" t="str">
        <f>IF(ISNA(VLOOKUP(A4150,$A$3:A4149,1,0)),"","DUP!")</f>
        <v>DUP!</v>
      </c>
      <c r="I4150" t="str">
        <f>IF(ISNA(VLOOKUP(B4150,$B$3:B4149,1,0)),"","DUP!")</f>
        <v>DUP!</v>
      </c>
      <c r="J4150" t="str">
        <f t="shared" si="323"/>
        <v/>
      </c>
      <c r="K4150" t="str">
        <f t="shared" si="324"/>
        <v/>
      </c>
    </row>
    <row r="4151" spans="1:11">
      <c r="A4151" s="25" t="s">
        <v>1443</v>
      </c>
      <c r="B4151" s="25" t="s">
        <v>306</v>
      </c>
      <c r="C4151" s="25" t="s">
        <v>307</v>
      </c>
      <c r="D4151" s="25" t="s">
        <v>244</v>
      </c>
      <c r="E4151">
        <f t="shared" si="320"/>
        <v>2</v>
      </c>
      <c r="F4151" t="str">
        <f t="shared" si="321"/>
        <v>Voice</v>
      </c>
      <c r="G4151" t="str">
        <f t="shared" si="322"/>
        <v>NET_05011269_2</v>
      </c>
      <c r="H4151" t="str">
        <f>IF(ISNA(VLOOKUP(A4151,$A$3:A4150,1,0)),"","DUP!")</f>
        <v/>
      </c>
      <c r="I4151" t="str">
        <f>IF(ISNA(VLOOKUP(B4151,$B$3:B4150,1,0)),"","DUP!")</f>
        <v>DUP!</v>
      </c>
      <c r="J4151" t="str">
        <f t="shared" si="323"/>
        <v/>
      </c>
      <c r="K4151" t="str">
        <f t="shared" si="324"/>
        <v>INSERT INTO ZONE_MAP (SERVICE_ID, SERVICE_NAME, CODE, NW_GROUP, ZONE) VALUES (2,'Voice','05011269','INTERNET','NATIONAL');</v>
      </c>
    </row>
    <row r="4152" spans="1:11">
      <c r="A4152" s="25" t="s">
        <v>1443</v>
      </c>
      <c r="B4152" s="25" t="s">
        <v>306</v>
      </c>
      <c r="C4152" s="25" t="s">
        <v>307</v>
      </c>
      <c r="D4152" s="25" t="s">
        <v>244</v>
      </c>
      <c r="E4152">
        <f t="shared" si="320"/>
        <v>2</v>
      </c>
      <c r="F4152" t="str">
        <f t="shared" si="321"/>
        <v>Voice</v>
      </c>
      <c r="G4152" t="str">
        <f t="shared" si="322"/>
        <v>NET_05011269_2</v>
      </c>
      <c r="H4152" t="str">
        <f>IF(ISNA(VLOOKUP(A4152,$A$3:A4151,1,0)),"","DUP!")</f>
        <v>DUP!</v>
      </c>
      <c r="I4152" t="str">
        <f>IF(ISNA(VLOOKUP(B4152,$B$3:B4151,1,0)),"","DUP!")</f>
        <v>DUP!</v>
      </c>
      <c r="J4152" t="str">
        <f t="shared" si="323"/>
        <v/>
      </c>
      <c r="K4152" t="str">
        <f t="shared" si="324"/>
        <v/>
      </c>
    </row>
    <row r="4153" spans="1:11">
      <c r="A4153" s="25" t="s">
        <v>1443</v>
      </c>
      <c r="B4153" s="25" t="s">
        <v>306</v>
      </c>
      <c r="C4153" s="25" t="s">
        <v>307</v>
      </c>
      <c r="D4153" s="25" t="s">
        <v>244</v>
      </c>
      <c r="E4153">
        <f t="shared" si="320"/>
        <v>2</v>
      </c>
      <c r="F4153" t="str">
        <f t="shared" si="321"/>
        <v>Voice</v>
      </c>
      <c r="G4153" t="str">
        <f t="shared" si="322"/>
        <v>NET_05011269_2</v>
      </c>
      <c r="H4153" t="str">
        <f>IF(ISNA(VLOOKUP(A4153,$A$3:A4152,1,0)),"","DUP!")</f>
        <v>DUP!</v>
      </c>
      <c r="I4153" t="str">
        <f>IF(ISNA(VLOOKUP(B4153,$B$3:B4152,1,0)),"","DUP!")</f>
        <v>DUP!</v>
      </c>
      <c r="J4153" t="str">
        <f t="shared" si="323"/>
        <v/>
      </c>
      <c r="K4153" t="str">
        <f t="shared" si="324"/>
        <v/>
      </c>
    </row>
    <row r="4154" spans="1:11">
      <c r="A4154" s="25" t="s">
        <v>1443</v>
      </c>
      <c r="B4154" s="25" t="s">
        <v>306</v>
      </c>
      <c r="C4154" s="25" t="s">
        <v>307</v>
      </c>
      <c r="D4154" s="25" t="s">
        <v>245</v>
      </c>
      <c r="E4154">
        <f t="shared" si="320"/>
        <v>10</v>
      </c>
      <c r="F4154" t="str">
        <f t="shared" si="321"/>
        <v>Video Call</v>
      </c>
      <c r="G4154" t="str">
        <f t="shared" si="322"/>
        <v>NET_05011269_10</v>
      </c>
      <c r="H4154" t="str">
        <f>IF(ISNA(VLOOKUP(A4154,$A$3:A4153,1,0)),"","DUP!")</f>
        <v>DUP!</v>
      </c>
      <c r="I4154" t="str">
        <f>IF(ISNA(VLOOKUP(B4154,$B$3:B4153,1,0)),"","DUP!")</f>
        <v>DUP!</v>
      </c>
      <c r="J4154" t="str">
        <f t="shared" si="323"/>
        <v/>
      </c>
      <c r="K4154" t="str">
        <f t="shared" si="324"/>
        <v/>
      </c>
    </row>
    <row r="4155" spans="1:11">
      <c r="A4155" s="25" t="s">
        <v>1443</v>
      </c>
      <c r="B4155" s="25" t="s">
        <v>306</v>
      </c>
      <c r="C4155" s="25" t="s">
        <v>307</v>
      </c>
      <c r="D4155" s="25" t="s">
        <v>245</v>
      </c>
      <c r="E4155">
        <f t="shared" si="320"/>
        <v>10</v>
      </c>
      <c r="F4155" t="str">
        <f t="shared" si="321"/>
        <v>Video Call</v>
      </c>
      <c r="G4155" t="str">
        <f t="shared" si="322"/>
        <v>NET_05011269_10</v>
      </c>
      <c r="H4155" t="str">
        <f>IF(ISNA(VLOOKUP(A4155,$A$3:A4154,1,0)),"","DUP!")</f>
        <v>DUP!</v>
      </c>
      <c r="I4155" t="str">
        <f>IF(ISNA(VLOOKUP(B4155,$B$3:B4154,1,0)),"","DUP!")</f>
        <v>DUP!</v>
      </c>
      <c r="J4155" t="str">
        <f t="shared" si="323"/>
        <v/>
      </c>
      <c r="K4155" t="str">
        <f t="shared" si="324"/>
        <v/>
      </c>
    </row>
    <row r="4156" spans="1:11">
      <c r="A4156" s="25" t="s">
        <v>1443</v>
      </c>
      <c r="B4156" s="25" t="s">
        <v>306</v>
      </c>
      <c r="C4156" s="25" t="s">
        <v>307</v>
      </c>
      <c r="D4156" s="25" t="s">
        <v>245</v>
      </c>
      <c r="E4156">
        <f t="shared" si="320"/>
        <v>10</v>
      </c>
      <c r="F4156" t="str">
        <f t="shared" si="321"/>
        <v>Video Call</v>
      </c>
      <c r="G4156" t="str">
        <f t="shared" si="322"/>
        <v>NET_05011269_10</v>
      </c>
      <c r="H4156" t="str">
        <f>IF(ISNA(VLOOKUP(A4156,$A$3:A4155,1,0)),"","DUP!")</f>
        <v>DUP!</v>
      </c>
      <c r="I4156" t="str">
        <f>IF(ISNA(VLOOKUP(B4156,$B$3:B4155,1,0)),"","DUP!")</f>
        <v>DUP!</v>
      </c>
      <c r="J4156" t="str">
        <f t="shared" si="323"/>
        <v/>
      </c>
      <c r="K4156" t="str">
        <f t="shared" si="324"/>
        <v/>
      </c>
    </row>
    <row r="4157" spans="1:11">
      <c r="A4157" s="25" t="s">
        <v>1444</v>
      </c>
      <c r="B4157" s="25" t="s">
        <v>306</v>
      </c>
      <c r="C4157" s="25" t="s">
        <v>307</v>
      </c>
      <c r="D4157" s="25" t="s">
        <v>244</v>
      </c>
      <c r="E4157">
        <f t="shared" si="320"/>
        <v>2</v>
      </c>
      <c r="F4157" t="str">
        <f t="shared" si="321"/>
        <v>Voice</v>
      </c>
      <c r="G4157" t="str">
        <f t="shared" si="322"/>
        <v>NET_05011270_2</v>
      </c>
      <c r="H4157" t="str">
        <f>IF(ISNA(VLOOKUP(A4157,$A$3:A4156,1,0)),"","DUP!")</f>
        <v/>
      </c>
      <c r="I4157" t="str">
        <f>IF(ISNA(VLOOKUP(B4157,$B$3:B4156,1,0)),"","DUP!")</f>
        <v>DUP!</v>
      </c>
      <c r="J4157" t="str">
        <f t="shared" si="323"/>
        <v/>
      </c>
      <c r="K4157" t="str">
        <f t="shared" si="324"/>
        <v>INSERT INTO ZONE_MAP (SERVICE_ID, SERVICE_NAME, CODE, NW_GROUP, ZONE) VALUES (2,'Voice','05011270','INTERNET','NATIONAL');</v>
      </c>
    </row>
    <row r="4158" spans="1:11">
      <c r="A4158" s="25" t="s">
        <v>1445</v>
      </c>
      <c r="B4158" s="25" t="s">
        <v>306</v>
      </c>
      <c r="C4158" s="25" t="s">
        <v>307</v>
      </c>
      <c r="D4158" s="25" t="s">
        <v>244</v>
      </c>
      <c r="E4158">
        <f t="shared" si="320"/>
        <v>2</v>
      </c>
      <c r="F4158" t="str">
        <f t="shared" si="321"/>
        <v>Voice</v>
      </c>
      <c r="G4158" t="str">
        <f t="shared" si="322"/>
        <v>NET_05011278_2</v>
      </c>
      <c r="H4158" t="str">
        <f>IF(ISNA(VLOOKUP(A4158,$A$3:A4157,1,0)),"","DUP!")</f>
        <v/>
      </c>
      <c r="I4158" t="str">
        <f>IF(ISNA(VLOOKUP(B4158,$B$3:B4157,1,0)),"","DUP!")</f>
        <v>DUP!</v>
      </c>
      <c r="J4158" t="str">
        <f t="shared" si="323"/>
        <v/>
      </c>
      <c r="K4158" t="str">
        <f t="shared" si="324"/>
        <v>INSERT INTO ZONE_MAP (SERVICE_ID, SERVICE_NAME, CODE, NW_GROUP, ZONE) VALUES (2,'Voice','05011278','INTERNET','NATIONAL');</v>
      </c>
    </row>
    <row r="4159" spans="1:11">
      <c r="A4159" s="25" t="s">
        <v>1446</v>
      </c>
      <c r="B4159" s="25" t="s">
        <v>306</v>
      </c>
      <c r="C4159" s="25" t="s">
        <v>307</v>
      </c>
      <c r="D4159" s="25" t="s">
        <v>244</v>
      </c>
      <c r="E4159">
        <f t="shared" si="320"/>
        <v>2</v>
      </c>
      <c r="F4159" t="str">
        <f t="shared" si="321"/>
        <v>Voice</v>
      </c>
      <c r="G4159" t="str">
        <f t="shared" si="322"/>
        <v>NET_05011280_2</v>
      </c>
      <c r="H4159" t="str">
        <f>IF(ISNA(VLOOKUP(A4159,$A$3:A4158,1,0)),"","DUP!")</f>
        <v/>
      </c>
      <c r="I4159" t="str">
        <f>IF(ISNA(VLOOKUP(B4159,$B$3:B4158,1,0)),"","DUP!")</f>
        <v>DUP!</v>
      </c>
      <c r="J4159" t="str">
        <f t="shared" si="323"/>
        <v/>
      </c>
      <c r="K4159" t="str">
        <f t="shared" si="324"/>
        <v>INSERT INTO ZONE_MAP (SERVICE_ID, SERVICE_NAME, CODE, NW_GROUP, ZONE) VALUES (2,'Voice','05011280','INTERNET','NATIONAL');</v>
      </c>
    </row>
    <row r="4160" spans="1:11">
      <c r="A4160" s="25" t="s">
        <v>1447</v>
      </c>
      <c r="B4160" s="25" t="s">
        <v>306</v>
      </c>
      <c r="C4160" s="25" t="s">
        <v>307</v>
      </c>
      <c r="D4160" s="25" t="s">
        <v>244</v>
      </c>
      <c r="E4160">
        <f t="shared" si="320"/>
        <v>2</v>
      </c>
      <c r="F4160" t="str">
        <f t="shared" si="321"/>
        <v>Voice</v>
      </c>
      <c r="G4160" t="str">
        <f t="shared" si="322"/>
        <v>NET_05011284_2</v>
      </c>
      <c r="H4160" t="str">
        <f>IF(ISNA(VLOOKUP(A4160,$A$3:A4159,1,0)),"","DUP!")</f>
        <v/>
      </c>
      <c r="I4160" t="str">
        <f>IF(ISNA(VLOOKUP(B4160,$B$3:B4159,1,0)),"","DUP!")</f>
        <v>DUP!</v>
      </c>
      <c r="J4160" t="str">
        <f t="shared" si="323"/>
        <v/>
      </c>
      <c r="K4160" t="str">
        <f t="shared" si="324"/>
        <v>INSERT INTO ZONE_MAP (SERVICE_ID, SERVICE_NAME, CODE, NW_GROUP, ZONE) VALUES (2,'Voice','05011284','INTERNET','NATIONAL');</v>
      </c>
    </row>
    <row r="4161" spans="1:11">
      <c r="A4161" s="25" t="s">
        <v>1448</v>
      </c>
      <c r="B4161" s="25" t="s">
        <v>315</v>
      </c>
      <c r="C4161" s="25" t="s">
        <v>316</v>
      </c>
      <c r="D4161" s="25" t="s">
        <v>244</v>
      </c>
      <c r="E4161">
        <f t="shared" si="320"/>
        <v>2</v>
      </c>
      <c r="F4161" t="str">
        <f t="shared" si="321"/>
        <v>Voice</v>
      </c>
      <c r="G4161" t="str">
        <f t="shared" si="322"/>
        <v>SNC_0501141_2</v>
      </c>
      <c r="H4161" t="str">
        <f>IF(ISNA(VLOOKUP(A4161,$A$3:A4160,1,0)),"","DUP!")</f>
        <v/>
      </c>
      <c r="I4161" t="str">
        <f>IF(ISNA(VLOOKUP(B4161,$B$3:B4160,1,0)),"","DUP!")</f>
        <v>DUP!</v>
      </c>
      <c r="J4161" t="str">
        <f t="shared" si="323"/>
        <v/>
      </c>
      <c r="K4161" t="str">
        <f t="shared" si="324"/>
        <v>INSERT INTO ZONE_MAP (SERVICE_ID, SERVICE_NAME, CODE, NW_GROUP, ZONE) VALUES (2,'Voice','0501141','NHAN TIN','NATIONAL');</v>
      </c>
    </row>
    <row r="4162" spans="1:11">
      <c r="A4162" s="25" t="s">
        <v>1449</v>
      </c>
      <c r="B4162" s="25" t="s">
        <v>1429</v>
      </c>
      <c r="C4162" s="25" t="s">
        <v>318</v>
      </c>
      <c r="D4162" s="25" t="s">
        <v>244</v>
      </c>
      <c r="E4162">
        <f t="shared" si="320"/>
        <v>2</v>
      </c>
      <c r="F4162" t="str">
        <f t="shared" si="321"/>
        <v>Voice</v>
      </c>
      <c r="G4162" t="str">
        <f t="shared" si="322"/>
        <v>CVL_05012_2</v>
      </c>
      <c r="H4162" t="str">
        <f>IF(ISNA(VLOOKUP(A4162,$A$3:A4161,1,0)),"","DUP!")</f>
        <v/>
      </c>
      <c r="I4162" t="str">
        <f>IF(ISNA(VLOOKUP(B4162,$B$3:B4161,1,0)),"","DUP!")</f>
        <v>DUP!</v>
      </c>
      <c r="J4162" t="str">
        <f t="shared" si="323"/>
        <v/>
      </c>
      <c r="K4162" t="str">
        <f t="shared" si="324"/>
        <v>INSERT INTO ZONE_MAP (SERVICE_ID, SERVICE_NAME, CODE, NW_GROUP, ZONE) VALUES (2,'Voice','05012','DAKNONG','NATIONAL');</v>
      </c>
    </row>
    <row r="4163" spans="1:11">
      <c r="A4163" s="25" t="s">
        <v>1450</v>
      </c>
      <c r="B4163" s="25" t="s">
        <v>1429</v>
      </c>
      <c r="C4163" s="25" t="s">
        <v>243</v>
      </c>
      <c r="D4163" s="25" t="s">
        <v>244</v>
      </c>
      <c r="E4163">
        <f t="shared" si="320"/>
        <v>2</v>
      </c>
      <c r="F4163" t="str">
        <f t="shared" si="321"/>
        <v>Voice</v>
      </c>
      <c r="G4163" t="str">
        <f t="shared" si="322"/>
        <v>CVP_05013_2</v>
      </c>
      <c r="H4163" t="str">
        <f>IF(ISNA(VLOOKUP(A4163,$A$3:A4162,1,0)),"","DUP!")</f>
        <v/>
      </c>
      <c r="I4163" t="str">
        <f>IF(ISNA(VLOOKUP(B4163,$B$3:B4162,1,0)),"","DUP!")</f>
        <v>DUP!</v>
      </c>
      <c r="J4163" t="str">
        <f t="shared" si="323"/>
        <v/>
      </c>
      <c r="K4163" t="str">
        <f t="shared" si="324"/>
        <v>INSERT INTO ZONE_MAP (SERVICE_ID, SERVICE_NAME, CODE, NW_GROUP, ZONE) VALUES (2,'Voice','05013','DAKNONG','NATIONAL');</v>
      </c>
    </row>
    <row r="4164" spans="1:11">
      <c r="A4164" s="25" t="s">
        <v>1450</v>
      </c>
      <c r="B4164" s="25" t="s">
        <v>1429</v>
      </c>
      <c r="C4164" s="25" t="s">
        <v>243</v>
      </c>
      <c r="D4164" s="25" t="s">
        <v>244</v>
      </c>
      <c r="E4164">
        <f t="shared" ref="E4164:E4227" si="325">IF(D4164="NORMAL",2,10)</f>
        <v>2</v>
      </c>
      <c r="F4164" t="str">
        <f t="shared" ref="F4164:F4227" si="326">IF(D4164="NORMAL","Voice","Video Call")</f>
        <v>Voice</v>
      </c>
      <c r="G4164" t="str">
        <f t="shared" ref="G4164:G4227" si="327">C4164&amp;"_"&amp;A4164&amp;"_"&amp;E4164</f>
        <v>CVP_05013_2</v>
      </c>
      <c r="H4164" t="str">
        <f>IF(ISNA(VLOOKUP(A4164,$A$3:A4163,1,0)),"","DUP!")</f>
        <v>DUP!</v>
      </c>
      <c r="I4164" t="str">
        <f>IF(ISNA(VLOOKUP(B4164,$B$3:B4163,1,0)),"","DUP!")</f>
        <v>DUP!</v>
      </c>
      <c r="J4164" t="str">
        <f t="shared" ref="J4164:J4227" si="328">IF(I4164="DUP!","",B4164)</f>
        <v/>
      </c>
      <c r="K4164" t="str">
        <f t="shared" ref="K4164:K4227" si="329">IF(H4164="DUP!","","INSERT INTO ZONE_MAP (SERVICE_ID, SERVICE_NAME, CODE, NW_GROUP, ZONE) VALUES ("&amp;E4164&amp;",'"&amp;F4164&amp;"','"&amp;A4164&amp;"','"&amp;B4164&amp;"','"&amp;IF(B4164="VINAPHONE","INTERNAL","NATIONAL")&amp;"');")</f>
        <v/>
      </c>
    </row>
    <row r="4165" spans="1:11">
      <c r="A4165" s="25" t="s">
        <v>1450</v>
      </c>
      <c r="B4165" s="25" t="s">
        <v>1429</v>
      </c>
      <c r="C4165" s="25" t="s">
        <v>243</v>
      </c>
      <c r="D4165" s="25" t="s">
        <v>244</v>
      </c>
      <c r="E4165">
        <f t="shared" si="325"/>
        <v>2</v>
      </c>
      <c r="F4165" t="str">
        <f t="shared" si="326"/>
        <v>Voice</v>
      </c>
      <c r="G4165" t="str">
        <f t="shared" si="327"/>
        <v>CVP_05013_2</v>
      </c>
      <c r="H4165" t="str">
        <f>IF(ISNA(VLOOKUP(A4165,$A$3:A4164,1,0)),"","DUP!")</f>
        <v>DUP!</v>
      </c>
      <c r="I4165" t="str">
        <f>IF(ISNA(VLOOKUP(B4165,$B$3:B4164,1,0)),"","DUP!")</f>
        <v>DUP!</v>
      </c>
      <c r="J4165" t="str">
        <f t="shared" si="328"/>
        <v/>
      </c>
      <c r="K4165" t="str">
        <f t="shared" si="329"/>
        <v/>
      </c>
    </row>
    <row r="4166" spans="1:11">
      <c r="A4166" s="25" t="s">
        <v>1450</v>
      </c>
      <c r="B4166" s="25" t="s">
        <v>1429</v>
      </c>
      <c r="C4166" s="25" t="s">
        <v>243</v>
      </c>
      <c r="D4166" s="25" t="s">
        <v>245</v>
      </c>
      <c r="E4166">
        <f t="shared" si="325"/>
        <v>10</v>
      </c>
      <c r="F4166" t="str">
        <f t="shared" si="326"/>
        <v>Video Call</v>
      </c>
      <c r="G4166" t="str">
        <f t="shared" si="327"/>
        <v>CVP_05013_10</v>
      </c>
      <c r="H4166" t="str">
        <f>IF(ISNA(VLOOKUP(A4166,$A$3:A4165,1,0)),"","DUP!")</f>
        <v>DUP!</v>
      </c>
      <c r="I4166" t="str">
        <f>IF(ISNA(VLOOKUP(B4166,$B$3:B4165,1,0)),"","DUP!")</f>
        <v>DUP!</v>
      </c>
      <c r="J4166" t="str">
        <f t="shared" si="328"/>
        <v/>
      </c>
      <c r="K4166" t="str">
        <f t="shared" si="329"/>
        <v/>
      </c>
    </row>
    <row r="4167" spans="1:11">
      <c r="A4167" s="25" t="s">
        <v>1450</v>
      </c>
      <c r="B4167" s="25" t="s">
        <v>1429</v>
      </c>
      <c r="C4167" s="25" t="s">
        <v>243</v>
      </c>
      <c r="D4167" s="25" t="s">
        <v>245</v>
      </c>
      <c r="E4167">
        <f t="shared" si="325"/>
        <v>10</v>
      </c>
      <c r="F4167" t="str">
        <f t="shared" si="326"/>
        <v>Video Call</v>
      </c>
      <c r="G4167" t="str">
        <f t="shared" si="327"/>
        <v>CVP_05013_10</v>
      </c>
      <c r="H4167" t="str">
        <f>IF(ISNA(VLOOKUP(A4167,$A$3:A4166,1,0)),"","DUP!")</f>
        <v>DUP!</v>
      </c>
      <c r="I4167" t="str">
        <f>IF(ISNA(VLOOKUP(B4167,$B$3:B4166,1,0)),"","DUP!")</f>
        <v>DUP!</v>
      </c>
      <c r="J4167" t="str">
        <f t="shared" si="328"/>
        <v/>
      </c>
      <c r="K4167" t="str">
        <f t="shared" si="329"/>
        <v/>
      </c>
    </row>
    <row r="4168" spans="1:11">
      <c r="A4168" s="25" t="s">
        <v>1450</v>
      </c>
      <c r="B4168" s="25" t="s">
        <v>1429</v>
      </c>
      <c r="C4168" s="25" t="s">
        <v>243</v>
      </c>
      <c r="D4168" s="25" t="s">
        <v>245</v>
      </c>
      <c r="E4168">
        <f t="shared" si="325"/>
        <v>10</v>
      </c>
      <c r="F4168" t="str">
        <f t="shared" si="326"/>
        <v>Video Call</v>
      </c>
      <c r="G4168" t="str">
        <f t="shared" si="327"/>
        <v>CVP_05013_10</v>
      </c>
      <c r="H4168" t="str">
        <f>IF(ISNA(VLOOKUP(A4168,$A$3:A4167,1,0)),"","DUP!")</f>
        <v>DUP!</v>
      </c>
      <c r="I4168" t="str">
        <f>IF(ISNA(VLOOKUP(B4168,$B$3:B4167,1,0)),"","DUP!")</f>
        <v>DUP!</v>
      </c>
      <c r="J4168" t="str">
        <f t="shared" si="328"/>
        <v/>
      </c>
      <c r="K4168" t="str">
        <f t="shared" si="329"/>
        <v/>
      </c>
    </row>
    <row r="4169" spans="1:11">
      <c r="A4169" s="25" t="s">
        <v>1451</v>
      </c>
      <c r="B4169" s="25" t="s">
        <v>1429</v>
      </c>
      <c r="C4169" s="25" t="s">
        <v>321</v>
      </c>
      <c r="D4169" s="25" t="s">
        <v>244</v>
      </c>
      <c r="E4169">
        <f t="shared" si="325"/>
        <v>2</v>
      </c>
      <c r="F4169" t="str">
        <f t="shared" si="326"/>
        <v>Voice</v>
      </c>
      <c r="G4169" t="str">
        <f t="shared" si="327"/>
        <v>CVC_05014_2</v>
      </c>
      <c r="H4169" t="str">
        <f>IF(ISNA(VLOOKUP(A4169,$A$3:A4168,1,0)),"","DUP!")</f>
        <v/>
      </c>
      <c r="I4169" t="str">
        <f>IF(ISNA(VLOOKUP(B4169,$B$3:B4168,1,0)),"","DUP!")</f>
        <v>DUP!</v>
      </c>
      <c r="J4169" t="str">
        <f t="shared" si="328"/>
        <v/>
      </c>
      <c r="K4169" t="str">
        <f t="shared" si="329"/>
        <v>INSERT INTO ZONE_MAP (SERVICE_ID, SERVICE_NAME, CODE, NW_GROUP, ZONE) VALUES (2,'Voice','05014','DAKNONG','NATIONAL');</v>
      </c>
    </row>
    <row r="4170" spans="1:11">
      <c r="A4170" s="25" t="s">
        <v>1452</v>
      </c>
      <c r="B4170" s="25" t="s">
        <v>1429</v>
      </c>
      <c r="C4170" s="25" t="s">
        <v>323</v>
      </c>
      <c r="D4170" s="25" t="s">
        <v>244</v>
      </c>
      <c r="E4170">
        <f t="shared" si="325"/>
        <v>2</v>
      </c>
      <c r="F4170" t="str">
        <f t="shared" si="326"/>
        <v>Voice</v>
      </c>
      <c r="G4170" t="str">
        <f t="shared" si="327"/>
        <v>CSP_05015_2</v>
      </c>
      <c r="H4170" t="str">
        <f>IF(ISNA(VLOOKUP(A4170,$A$3:A4169,1,0)),"","DUP!")</f>
        <v/>
      </c>
      <c r="I4170" t="str">
        <f>IF(ISNA(VLOOKUP(B4170,$B$3:B4169,1,0)),"","DUP!")</f>
        <v>DUP!</v>
      </c>
      <c r="J4170" t="str">
        <f t="shared" si="328"/>
        <v/>
      </c>
      <c r="K4170" t="str">
        <f t="shared" si="329"/>
        <v>INSERT INTO ZONE_MAP (SERVICE_ID, SERVICE_NAME, CODE, NW_GROUP, ZONE) VALUES (2,'Voice','05015','DAKNONG','NATIONAL');</v>
      </c>
    </row>
    <row r="4171" spans="1:11">
      <c r="A4171" s="25" t="s">
        <v>1453</v>
      </c>
      <c r="B4171" s="25" t="s">
        <v>1429</v>
      </c>
      <c r="C4171" s="25" t="s">
        <v>318</v>
      </c>
      <c r="D4171" s="25" t="s">
        <v>244</v>
      </c>
      <c r="E4171">
        <f t="shared" si="325"/>
        <v>2</v>
      </c>
      <c r="F4171" t="str">
        <f t="shared" si="326"/>
        <v>Voice</v>
      </c>
      <c r="G4171" t="str">
        <f t="shared" si="327"/>
        <v>CVL_05016_2</v>
      </c>
      <c r="H4171" t="str">
        <f>IF(ISNA(VLOOKUP(A4171,$A$3:A4170,1,0)),"","DUP!")</f>
        <v/>
      </c>
      <c r="I4171" t="str">
        <f>IF(ISNA(VLOOKUP(B4171,$B$3:B4170,1,0)),"","DUP!")</f>
        <v>DUP!</v>
      </c>
      <c r="J4171" t="str">
        <f t="shared" si="328"/>
        <v/>
      </c>
      <c r="K4171" t="str">
        <f t="shared" si="329"/>
        <v>INSERT INTO ZONE_MAP (SERVICE_ID, SERVICE_NAME, CODE, NW_GROUP, ZONE) VALUES (2,'Voice','05016','DAKNONG','NATIONAL');</v>
      </c>
    </row>
    <row r="4172" spans="1:11">
      <c r="A4172" s="25" t="s">
        <v>1454</v>
      </c>
      <c r="B4172" s="25" t="s">
        <v>1429</v>
      </c>
      <c r="C4172" s="25" t="s">
        <v>326</v>
      </c>
      <c r="D4172" s="25" t="s">
        <v>244</v>
      </c>
      <c r="E4172">
        <f t="shared" si="325"/>
        <v>2</v>
      </c>
      <c r="F4172" t="str">
        <f t="shared" si="326"/>
        <v>Voice</v>
      </c>
      <c r="G4172" t="str">
        <f t="shared" si="327"/>
        <v>CFP_05017_2</v>
      </c>
      <c r="H4172" t="str">
        <f>IF(ISNA(VLOOKUP(A4172,$A$3:A4171,1,0)),"","DUP!")</f>
        <v/>
      </c>
      <c r="I4172" t="str">
        <f>IF(ISNA(VLOOKUP(B4172,$B$3:B4171,1,0)),"","DUP!")</f>
        <v>DUP!</v>
      </c>
      <c r="J4172" t="str">
        <f t="shared" si="328"/>
        <v/>
      </c>
      <c r="K4172" t="str">
        <f t="shared" si="329"/>
        <v>INSERT INTO ZONE_MAP (SERVICE_ID, SERVICE_NAME, CODE, NW_GROUP, ZONE) VALUES (2,'Voice','05017','DAKNONG','NATIONAL');</v>
      </c>
    </row>
    <row r="4173" spans="1:11">
      <c r="A4173" s="25" t="s">
        <v>1455</v>
      </c>
      <c r="B4173" s="25" t="s">
        <v>1429</v>
      </c>
      <c r="C4173" s="25" t="s">
        <v>243</v>
      </c>
      <c r="D4173" s="25" t="s">
        <v>244</v>
      </c>
      <c r="E4173">
        <f t="shared" si="325"/>
        <v>2</v>
      </c>
      <c r="F4173" t="str">
        <f t="shared" si="326"/>
        <v>Voice</v>
      </c>
      <c r="G4173" t="str">
        <f t="shared" si="327"/>
        <v>CVP_050180_2</v>
      </c>
      <c r="H4173" t="str">
        <f>IF(ISNA(VLOOKUP(A4173,$A$3:A4172,1,0)),"","DUP!")</f>
        <v/>
      </c>
      <c r="I4173" t="str">
        <f>IF(ISNA(VLOOKUP(B4173,$B$3:B4172,1,0)),"","DUP!")</f>
        <v>DUP!</v>
      </c>
      <c r="J4173" t="str">
        <f t="shared" si="328"/>
        <v/>
      </c>
      <c r="K4173" t="str">
        <f t="shared" si="329"/>
        <v>INSERT INTO ZONE_MAP (SERVICE_ID, SERVICE_NAME, CODE, NW_GROUP, ZONE) VALUES (2,'Voice','050180','DAKNONG','NATIONAL');</v>
      </c>
    </row>
    <row r="4174" spans="1:11">
      <c r="A4174" s="25" t="s">
        <v>1455</v>
      </c>
      <c r="B4174" s="25" t="s">
        <v>1429</v>
      </c>
      <c r="C4174" s="25" t="s">
        <v>243</v>
      </c>
      <c r="D4174" s="25" t="s">
        <v>244</v>
      </c>
      <c r="E4174">
        <f t="shared" si="325"/>
        <v>2</v>
      </c>
      <c r="F4174" t="str">
        <f t="shared" si="326"/>
        <v>Voice</v>
      </c>
      <c r="G4174" t="str">
        <f t="shared" si="327"/>
        <v>CVP_050180_2</v>
      </c>
      <c r="H4174" t="str">
        <f>IF(ISNA(VLOOKUP(A4174,$A$3:A4173,1,0)),"","DUP!")</f>
        <v>DUP!</v>
      </c>
      <c r="I4174" t="str">
        <f>IF(ISNA(VLOOKUP(B4174,$B$3:B4173,1,0)),"","DUP!")</f>
        <v>DUP!</v>
      </c>
      <c r="J4174" t="str">
        <f t="shared" si="328"/>
        <v/>
      </c>
      <c r="K4174" t="str">
        <f t="shared" si="329"/>
        <v/>
      </c>
    </row>
    <row r="4175" spans="1:11">
      <c r="A4175" s="25" t="s">
        <v>1455</v>
      </c>
      <c r="B4175" s="25" t="s">
        <v>1429</v>
      </c>
      <c r="C4175" s="25" t="s">
        <v>243</v>
      </c>
      <c r="D4175" s="25" t="s">
        <v>244</v>
      </c>
      <c r="E4175">
        <f t="shared" si="325"/>
        <v>2</v>
      </c>
      <c r="F4175" t="str">
        <f t="shared" si="326"/>
        <v>Voice</v>
      </c>
      <c r="G4175" t="str">
        <f t="shared" si="327"/>
        <v>CVP_050180_2</v>
      </c>
      <c r="H4175" t="str">
        <f>IF(ISNA(VLOOKUP(A4175,$A$3:A4174,1,0)),"","DUP!")</f>
        <v>DUP!</v>
      </c>
      <c r="I4175" t="str">
        <f>IF(ISNA(VLOOKUP(B4175,$B$3:B4174,1,0)),"","DUP!")</f>
        <v>DUP!</v>
      </c>
      <c r="J4175" t="str">
        <f t="shared" si="328"/>
        <v/>
      </c>
      <c r="K4175" t="str">
        <f t="shared" si="329"/>
        <v/>
      </c>
    </row>
    <row r="4176" spans="1:11">
      <c r="A4176" s="25" t="s">
        <v>1455</v>
      </c>
      <c r="B4176" s="25" t="s">
        <v>1429</v>
      </c>
      <c r="C4176" s="25" t="s">
        <v>243</v>
      </c>
      <c r="D4176" s="25" t="s">
        <v>245</v>
      </c>
      <c r="E4176">
        <f t="shared" si="325"/>
        <v>10</v>
      </c>
      <c r="F4176" t="str">
        <f t="shared" si="326"/>
        <v>Video Call</v>
      </c>
      <c r="G4176" t="str">
        <f t="shared" si="327"/>
        <v>CVP_050180_10</v>
      </c>
      <c r="H4176" t="str">
        <f>IF(ISNA(VLOOKUP(A4176,$A$3:A4175,1,0)),"","DUP!")</f>
        <v>DUP!</v>
      </c>
      <c r="I4176" t="str">
        <f>IF(ISNA(VLOOKUP(B4176,$B$3:B4175,1,0)),"","DUP!")</f>
        <v>DUP!</v>
      </c>
      <c r="J4176" t="str">
        <f t="shared" si="328"/>
        <v/>
      </c>
      <c r="K4176" t="str">
        <f t="shared" si="329"/>
        <v/>
      </c>
    </row>
    <row r="4177" spans="1:11">
      <c r="A4177" s="25" t="s">
        <v>1455</v>
      </c>
      <c r="B4177" s="25" t="s">
        <v>1429</v>
      </c>
      <c r="C4177" s="25" t="s">
        <v>243</v>
      </c>
      <c r="D4177" s="25" t="s">
        <v>245</v>
      </c>
      <c r="E4177">
        <f t="shared" si="325"/>
        <v>10</v>
      </c>
      <c r="F4177" t="str">
        <f t="shared" si="326"/>
        <v>Video Call</v>
      </c>
      <c r="G4177" t="str">
        <f t="shared" si="327"/>
        <v>CVP_050180_10</v>
      </c>
      <c r="H4177" t="str">
        <f>IF(ISNA(VLOOKUP(A4177,$A$3:A4176,1,0)),"","DUP!")</f>
        <v>DUP!</v>
      </c>
      <c r="I4177" t="str">
        <f>IF(ISNA(VLOOKUP(B4177,$B$3:B4176,1,0)),"","DUP!")</f>
        <v>DUP!</v>
      </c>
      <c r="J4177" t="str">
        <f t="shared" si="328"/>
        <v/>
      </c>
      <c r="K4177" t="str">
        <f t="shared" si="329"/>
        <v/>
      </c>
    </row>
    <row r="4178" spans="1:11">
      <c r="A4178" s="25" t="s">
        <v>1455</v>
      </c>
      <c r="B4178" s="25" t="s">
        <v>1429</v>
      </c>
      <c r="C4178" s="25" t="s">
        <v>243</v>
      </c>
      <c r="D4178" s="25" t="s">
        <v>245</v>
      </c>
      <c r="E4178">
        <f t="shared" si="325"/>
        <v>10</v>
      </c>
      <c r="F4178" t="str">
        <f t="shared" si="326"/>
        <v>Video Call</v>
      </c>
      <c r="G4178" t="str">
        <f t="shared" si="327"/>
        <v>CVP_050180_10</v>
      </c>
      <c r="H4178" t="str">
        <f>IF(ISNA(VLOOKUP(A4178,$A$3:A4177,1,0)),"","DUP!")</f>
        <v>DUP!</v>
      </c>
      <c r="I4178" t="str">
        <f>IF(ISNA(VLOOKUP(B4178,$B$3:B4177,1,0)),"","DUP!")</f>
        <v>DUP!</v>
      </c>
      <c r="J4178" t="str">
        <f t="shared" si="328"/>
        <v/>
      </c>
      <c r="K4178" t="str">
        <f t="shared" si="329"/>
        <v/>
      </c>
    </row>
    <row r="4179" spans="1:11">
      <c r="A4179" s="25" t="s">
        <v>1456</v>
      </c>
      <c r="B4179" s="25" t="s">
        <v>329</v>
      </c>
      <c r="C4179" s="25" t="s">
        <v>243</v>
      </c>
      <c r="D4179" s="25" t="s">
        <v>244</v>
      </c>
      <c r="E4179">
        <f t="shared" si="325"/>
        <v>2</v>
      </c>
      <c r="F4179" t="str">
        <f t="shared" si="326"/>
        <v>Voice</v>
      </c>
      <c r="G4179" t="str">
        <f t="shared" si="327"/>
        <v>CVP_0501800126_2</v>
      </c>
      <c r="H4179" t="str">
        <f>IF(ISNA(VLOOKUP(A4179,$A$3:A4178,1,0)),"","DUP!")</f>
        <v/>
      </c>
      <c r="I4179" t="str">
        <f>IF(ISNA(VLOOKUP(B4179,$B$3:B4178,1,0)),"","DUP!")</f>
        <v>DUP!</v>
      </c>
      <c r="J4179" t="str">
        <f t="shared" si="328"/>
        <v/>
      </c>
      <c r="K4179" t="str">
        <f t="shared" si="329"/>
        <v>INSERT INTO ZONE_MAP (SERVICE_ID, SERVICE_NAME, CODE, NW_GROUP, ZONE) VALUES (2,'Voice','0501800126','DICH VU CSKH','NATIONAL');</v>
      </c>
    </row>
    <row r="4180" spans="1:11">
      <c r="A4180" s="25" t="s">
        <v>1456</v>
      </c>
      <c r="B4180" s="25" t="s">
        <v>329</v>
      </c>
      <c r="C4180" s="25" t="s">
        <v>243</v>
      </c>
      <c r="D4180" s="25" t="s">
        <v>244</v>
      </c>
      <c r="E4180">
        <f t="shared" si="325"/>
        <v>2</v>
      </c>
      <c r="F4180" t="str">
        <f t="shared" si="326"/>
        <v>Voice</v>
      </c>
      <c r="G4180" t="str">
        <f t="shared" si="327"/>
        <v>CVP_0501800126_2</v>
      </c>
      <c r="H4180" t="str">
        <f>IF(ISNA(VLOOKUP(A4180,$A$3:A4179,1,0)),"","DUP!")</f>
        <v>DUP!</v>
      </c>
      <c r="I4180" t="str">
        <f>IF(ISNA(VLOOKUP(B4180,$B$3:B4179,1,0)),"","DUP!")</f>
        <v>DUP!</v>
      </c>
      <c r="J4180" t="str">
        <f t="shared" si="328"/>
        <v/>
      </c>
      <c r="K4180" t="str">
        <f t="shared" si="329"/>
        <v/>
      </c>
    </row>
    <row r="4181" spans="1:11">
      <c r="A4181" s="25" t="s">
        <v>1456</v>
      </c>
      <c r="B4181" s="25" t="s">
        <v>329</v>
      </c>
      <c r="C4181" s="25" t="s">
        <v>243</v>
      </c>
      <c r="D4181" s="25" t="s">
        <v>244</v>
      </c>
      <c r="E4181">
        <f t="shared" si="325"/>
        <v>2</v>
      </c>
      <c r="F4181" t="str">
        <f t="shared" si="326"/>
        <v>Voice</v>
      </c>
      <c r="G4181" t="str">
        <f t="shared" si="327"/>
        <v>CVP_0501800126_2</v>
      </c>
      <c r="H4181" t="str">
        <f>IF(ISNA(VLOOKUP(A4181,$A$3:A4180,1,0)),"","DUP!")</f>
        <v>DUP!</v>
      </c>
      <c r="I4181" t="str">
        <f>IF(ISNA(VLOOKUP(B4181,$B$3:B4180,1,0)),"","DUP!")</f>
        <v>DUP!</v>
      </c>
      <c r="J4181" t="str">
        <f t="shared" si="328"/>
        <v/>
      </c>
      <c r="K4181" t="str">
        <f t="shared" si="329"/>
        <v/>
      </c>
    </row>
    <row r="4182" spans="1:11">
      <c r="A4182" s="25" t="s">
        <v>1456</v>
      </c>
      <c r="B4182" s="25" t="s">
        <v>329</v>
      </c>
      <c r="C4182" s="25" t="s">
        <v>243</v>
      </c>
      <c r="D4182" s="25" t="s">
        <v>245</v>
      </c>
      <c r="E4182">
        <f t="shared" si="325"/>
        <v>10</v>
      </c>
      <c r="F4182" t="str">
        <f t="shared" si="326"/>
        <v>Video Call</v>
      </c>
      <c r="G4182" t="str">
        <f t="shared" si="327"/>
        <v>CVP_0501800126_10</v>
      </c>
      <c r="H4182" t="str">
        <f>IF(ISNA(VLOOKUP(A4182,$A$3:A4181,1,0)),"","DUP!")</f>
        <v>DUP!</v>
      </c>
      <c r="I4182" t="str">
        <f>IF(ISNA(VLOOKUP(B4182,$B$3:B4181,1,0)),"","DUP!")</f>
        <v>DUP!</v>
      </c>
      <c r="J4182" t="str">
        <f t="shared" si="328"/>
        <v/>
      </c>
      <c r="K4182" t="str">
        <f t="shared" si="329"/>
        <v/>
      </c>
    </row>
    <row r="4183" spans="1:11">
      <c r="A4183" s="25" t="s">
        <v>1456</v>
      </c>
      <c r="B4183" s="25" t="s">
        <v>329</v>
      </c>
      <c r="C4183" s="25" t="s">
        <v>243</v>
      </c>
      <c r="D4183" s="25" t="s">
        <v>245</v>
      </c>
      <c r="E4183">
        <f t="shared" si="325"/>
        <v>10</v>
      </c>
      <c r="F4183" t="str">
        <f t="shared" si="326"/>
        <v>Video Call</v>
      </c>
      <c r="G4183" t="str">
        <f t="shared" si="327"/>
        <v>CVP_0501800126_10</v>
      </c>
      <c r="H4183" t="str">
        <f>IF(ISNA(VLOOKUP(A4183,$A$3:A4182,1,0)),"","DUP!")</f>
        <v>DUP!</v>
      </c>
      <c r="I4183" t="str">
        <f>IF(ISNA(VLOOKUP(B4183,$B$3:B4182,1,0)),"","DUP!")</f>
        <v>DUP!</v>
      </c>
      <c r="J4183" t="str">
        <f t="shared" si="328"/>
        <v/>
      </c>
      <c r="K4183" t="str">
        <f t="shared" si="329"/>
        <v/>
      </c>
    </row>
    <row r="4184" spans="1:11">
      <c r="A4184" s="25" t="s">
        <v>1456</v>
      </c>
      <c r="B4184" s="25" t="s">
        <v>329</v>
      </c>
      <c r="C4184" s="25" t="s">
        <v>243</v>
      </c>
      <c r="D4184" s="25" t="s">
        <v>245</v>
      </c>
      <c r="E4184">
        <f t="shared" si="325"/>
        <v>10</v>
      </c>
      <c r="F4184" t="str">
        <f t="shared" si="326"/>
        <v>Video Call</v>
      </c>
      <c r="G4184" t="str">
        <f t="shared" si="327"/>
        <v>CVP_0501800126_10</v>
      </c>
      <c r="H4184" t="str">
        <f>IF(ISNA(VLOOKUP(A4184,$A$3:A4183,1,0)),"","DUP!")</f>
        <v>DUP!</v>
      </c>
      <c r="I4184" t="str">
        <f>IF(ISNA(VLOOKUP(B4184,$B$3:B4183,1,0)),"","DUP!")</f>
        <v>DUP!</v>
      </c>
      <c r="J4184" t="str">
        <f t="shared" si="328"/>
        <v/>
      </c>
      <c r="K4184" t="str">
        <f t="shared" si="329"/>
        <v/>
      </c>
    </row>
    <row r="4185" spans="1:11">
      <c r="A4185" s="25" t="s">
        <v>1457</v>
      </c>
      <c r="B4185" s="25" t="s">
        <v>1429</v>
      </c>
      <c r="C4185" s="25" t="s">
        <v>243</v>
      </c>
      <c r="D4185" s="25" t="s">
        <v>244</v>
      </c>
      <c r="E4185">
        <f t="shared" si="325"/>
        <v>2</v>
      </c>
      <c r="F4185" t="str">
        <f t="shared" si="326"/>
        <v>Voice</v>
      </c>
      <c r="G4185" t="str">
        <f t="shared" si="327"/>
        <v>CVP_050181_2</v>
      </c>
      <c r="H4185" t="str">
        <f>IF(ISNA(VLOOKUP(A4185,$A$3:A4184,1,0)),"","DUP!")</f>
        <v/>
      </c>
      <c r="I4185" t="str">
        <f>IF(ISNA(VLOOKUP(B4185,$B$3:B4184,1,0)),"","DUP!")</f>
        <v>DUP!</v>
      </c>
      <c r="J4185" t="str">
        <f t="shared" si="328"/>
        <v/>
      </c>
      <c r="K4185" t="str">
        <f t="shared" si="329"/>
        <v>INSERT INTO ZONE_MAP (SERVICE_ID, SERVICE_NAME, CODE, NW_GROUP, ZONE) VALUES (2,'Voice','050181','DAKNONG','NATIONAL');</v>
      </c>
    </row>
    <row r="4186" spans="1:11">
      <c r="A4186" s="25" t="s">
        <v>1457</v>
      </c>
      <c r="B4186" s="25" t="s">
        <v>1429</v>
      </c>
      <c r="C4186" s="25" t="s">
        <v>243</v>
      </c>
      <c r="D4186" s="25" t="s">
        <v>244</v>
      </c>
      <c r="E4186">
        <f t="shared" si="325"/>
        <v>2</v>
      </c>
      <c r="F4186" t="str">
        <f t="shared" si="326"/>
        <v>Voice</v>
      </c>
      <c r="G4186" t="str">
        <f t="shared" si="327"/>
        <v>CVP_050181_2</v>
      </c>
      <c r="H4186" t="str">
        <f>IF(ISNA(VLOOKUP(A4186,$A$3:A4185,1,0)),"","DUP!")</f>
        <v>DUP!</v>
      </c>
      <c r="I4186" t="str">
        <f>IF(ISNA(VLOOKUP(B4186,$B$3:B4185,1,0)),"","DUP!")</f>
        <v>DUP!</v>
      </c>
      <c r="J4186" t="str">
        <f t="shared" si="328"/>
        <v/>
      </c>
      <c r="K4186" t="str">
        <f t="shared" si="329"/>
        <v/>
      </c>
    </row>
    <row r="4187" spans="1:11">
      <c r="A4187" s="25" t="s">
        <v>1457</v>
      </c>
      <c r="B4187" s="25" t="s">
        <v>1429</v>
      </c>
      <c r="C4187" s="25" t="s">
        <v>243</v>
      </c>
      <c r="D4187" s="25" t="s">
        <v>244</v>
      </c>
      <c r="E4187">
        <f t="shared" si="325"/>
        <v>2</v>
      </c>
      <c r="F4187" t="str">
        <f t="shared" si="326"/>
        <v>Voice</v>
      </c>
      <c r="G4187" t="str">
        <f t="shared" si="327"/>
        <v>CVP_050181_2</v>
      </c>
      <c r="H4187" t="str">
        <f>IF(ISNA(VLOOKUP(A4187,$A$3:A4186,1,0)),"","DUP!")</f>
        <v>DUP!</v>
      </c>
      <c r="I4187" t="str">
        <f>IF(ISNA(VLOOKUP(B4187,$B$3:B4186,1,0)),"","DUP!")</f>
        <v>DUP!</v>
      </c>
      <c r="J4187" t="str">
        <f t="shared" si="328"/>
        <v/>
      </c>
      <c r="K4187" t="str">
        <f t="shared" si="329"/>
        <v/>
      </c>
    </row>
    <row r="4188" spans="1:11">
      <c r="A4188" s="25" t="s">
        <v>1457</v>
      </c>
      <c r="B4188" s="25" t="s">
        <v>1429</v>
      </c>
      <c r="C4188" s="25" t="s">
        <v>243</v>
      </c>
      <c r="D4188" s="25" t="s">
        <v>245</v>
      </c>
      <c r="E4188">
        <f t="shared" si="325"/>
        <v>10</v>
      </c>
      <c r="F4188" t="str">
        <f t="shared" si="326"/>
        <v>Video Call</v>
      </c>
      <c r="G4188" t="str">
        <f t="shared" si="327"/>
        <v>CVP_050181_10</v>
      </c>
      <c r="H4188" t="str">
        <f>IF(ISNA(VLOOKUP(A4188,$A$3:A4187,1,0)),"","DUP!")</f>
        <v>DUP!</v>
      </c>
      <c r="I4188" t="str">
        <f>IF(ISNA(VLOOKUP(B4188,$B$3:B4187,1,0)),"","DUP!")</f>
        <v>DUP!</v>
      </c>
      <c r="J4188" t="str">
        <f t="shared" si="328"/>
        <v/>
      </c>
      <c r="K4188" t="str">
        <f t="shared" si="329"/>
        <v/>
      </c>
    </row>
    <row r="4189" spans="1:11">
      <c r="A4189" s="25" t="s">
        <v>1457</v>
      </c>
      <c r="B4189" s="25" t="s">
        <v>1429</v>
      </c>
      <c r="C4189" s="25" t="s">
        <v>243</v>
      </c>
      <c r="D4189" s="25" t="s">
        <v>245</v>
      </c>
      <c r="E4189">
        <f t="shared" si="325"/>
        <v>10</v>
      </c>
      <c r="F4189" t="str">
        <f t="shared" si="326"/>
        <v>Video Call</v>
      </c>
      <c r="G4189" t="str">
        <f t="shared" si="327"/>
        <v>CVP_050181_10</v>
      </c>
      <c r="H4189" t="str">
        <f>IF(ISNA(VLOOKUP(A4189,$A$3:A4188,1,0)),"","DUP!")</f>
        <v>DUP!</v>
      </c>
      <c r="I4189" t="str">
        <f>IF(ISNA(VLOOKUP(B4189,$B$3:B4188,1,0)),"","DUP!")</f>
        <v>DUP!</v>
      </c>
      <c r="J4189" t="str">
        <f t="shared" si="328"/>
        <v/>
      </c>
      <c r="K4189" t="str">
        <f t="shared" si="329"/>
        <v/>
      </c>
    </row>
    <row r="4190" spans="1:11">
      <c r="A4190" s="25" t="s">
        <v>1457</v>
      </c>
      <c r="B4190" s="25" t="s">
        <v>1429</v>
      </c>
      <c r="C4190" s="25" t="s">
        <v>243</v>
      </c>
      <c r="D4190" s="25" t="s">
        <v>245</v>
      </c>
      <c r="E4190">
        <f t="shared" si="325"/>
        <v>10</v>
      </c>
      <c r="F4190" t="str">
        <f t="shared" si="326"/>
        <v>Video Call</v>
      </c>
      <c r="G4190" t="str">
        <f t="shared" si="327"/>
        <v>CVP_050181_10</v>
      </c>
      <c r="H4190" t="str">
        <f>IF(ISNA(VLOOKUP(A4190,$A$3:A4189,1,0)),"","DUP!")</f>
        <v>DUP!</v>
      </c>
      <c r="I4190" t="str">
        <f>IF(ISNA(VLOOKUP(B4190,$B$3:B4189,1,0)),"","DUP!")</f>
        <v>DUP!</v>
      </c>
      <c r="J4190" t="str">
        <f t="shared" si="328"/>
        <v/>
      </c>
      <c r="K4190" t="str">
        <f t="shared" si="329"/>
        <v/>
      </c>
    </row>
    <row r="4191" spans="1:11">
      <c r="A4191" s="25" t="s">
        <v>1458</v>
      </c>
      <c r="B4191" s="25" t="s">
        <v>1429</v>
      </c>
      <c r="C4191" s="25" t="s">
        <v>243</v>
      </c>
      <c r="D4191" s="25" t="s">
        <v>244</v>
      </c>
      <c r="E4191">
        <f t="shared" si="325"/>
        <v>2</v>
      </c>
      <c r="F4191" t="str">
        <f t="shared" si="326"/>
        <v>Voice</v>
      </c>
      <c r="G4191" t="str">
        <f t="shared" si="327"/>
        <v>CVP_050182_2</v>
      </c>
      <c r="H4191" t="str">
        <f>IF(ISNA(VLOOKUP(A4191,$A$3:A4190,1,0)),"","DUP!")</f>
        <v/>
      </c>
      <c r="I4191" t="str">
        <f>IF(ISNA(VLOOKUP(B4191,$B$3:B4190,1,0)),"","DUP!")</f>
        <v>DUP!</v>
      </c>
      <c r="J4191" t="str">
        <f t="shared" si="328"/>
        <v/>
      </c>
      <c r="K4191" t="str">
        <f t="shared" si="329"/>
        <v>INSERT INTO ZONE_MAP (SERVICE_ID, SERVICE_NAME, CODE, NW_GROUP, ZONE) VALUES (2,'Voice','050182','DAKNONG','NATIONAL');</v>
      </c>
    </row>
    <row r="4192" spans="1:11">
      <c r="A4192" s="25" t="s">
        <v>1458</v>
      </c>
      <c r="B4192" s="25" t="s">
        <v>1429</v>
      </c>
      <c r="C4192" s="25" t="s">
        <v>243</v>
      </c>
      <c r="D4192" s="25" t="s">
        <v>244</v>
      </c>
      <c r="E4192">
        <f t="shared" si="325"/>
        <v>2</v>
      </c>
      <c r="F4192" t="str">
        <f t="shared" si="326"/>
        <v>Voice</v>
      </c>
      <c r="G4192" t="str">
        <f t="shared" si="327"/>
        <v>CVP_050182_2</v>
      </c>
      <c r="H4192" t="str">
        <f>IF(ISNA(VLOOKUP(A4192,$A$3:A4191,1,0)),"","DUP!")</f>
        <v>DUP!</v>
      </c>
      <c r="I4192" t="str">
        <f>IF(ISNA(VLOOKUP(B4192,$B$3:B4191,1,0)),"","DUP!")</f>
        <v>DUP!</v>
      </c>
      <c r="J4192" t="str">
        <f t="shared" si="328"/>
        <v/>
      </c>
      <c r="K4192" t="str">
        <f t="shared" si="329"/>
        <v/>
      </c>
    </row>
    <row r="4193" spans="1:11">
      <c r="A4193" s="25" t="s">
        <v>1458</v>
      </c>
      <c r="B4193" s="25" t="s">
        <v>1429</v>
      </c>
      <c r="C4193" s="25" t="s">
        <v>243</v>
      </c>
      <c r="D4193" s="25" t="s">
        <v>244</v>
      </c>
      <c r="E4193">
        <f t="shared" si="325"/>
        <v>2</v>
      </c>
      <c r="F4193" t="str">
        <f t="shared" si="326"/>
        <v>Voice</v>
      </c>
      <c r="G4193" t="str">
        <f t="shared" si="327"/>
        <v>CVP_050182_2</v>
      </c>
      <c r="H4193" t="str">
        <f>IF(ISNA(VLOOKUP(A4193,$A$3:A4192,1,0)),"","DUP!")</f>
        <v>DUP!</v>
      </c>
      <c r="I4193" t="str">
        <f>IF(ISNA(VLOOKUP(B4193,$B$3:B4192,1,0)),"","DUP!")</f>
        <v>DUP!</v>
      </c>
      <c r="J4193" t="str">
        <f t="shared" si="328"/>
        <v/>
      </c>
      <c r="K4193" t="str">
        <f t="shared" si="329"/>
        <v/>
      </c>
    </row>
    <row r="4194" spans="1:11">
      <c r="A4194" s="25" t="s">
        <v>1458</v>
      </c>
      <c r="B4194" s="25" t="s">
        <v>1429</v>
      </c>
      <c r="C4194" s="25" t="s">
        <v>243</v>
      </c>
      <c r="D4194" s="25" t="s">
        <v>245</v>
      </c>
      <c r="E4194">
        <f t="shared" si="325"/>
        <v>10</v>
      </c>
      <c r="F4194" t="str">
        <f t="shared" si="326"/>
        <v>Video Call</v>
      </c>
      <c r="G4194" t="str">
        <f t="shared" si="327"/>
        <v>CVP_050182_10</v>
      </c>
      <c r="H4194" t="str">
        <f>IF(ISNA(VLOOKUP(A4194,$A$3:A4193,1,0)),"","DUP!")</f>
        <v>DUP!</v>
      </c>
      <c r="I4194" t="str">
        <f>IF(ISNA(VLOOKUP(B4194,$B$3:B4193,1,0)),"","DUP!")</f>
        <v>DUP!</v>
      </c>
      <c r="J4194" t="str">
        <f t="shared" si="328"/>
        <v/>
      </c>
      <c r="K4194" t="str">
        <f t="shared" si="329"/>
        <v/>
      </c>
    </row>
    <row r="4195" spans="1:11">
      <c r="A4195" s="25" t="s">
        <v>1458</v>
      </c>
      <c r="B4195" s="25" t="s">
        <v>1429</v>
      </c>
      <c r="C4195" s="25" t="s">
        <v>243</v>
      </c>
      <c r="D4195" s="25" t="s">
        <v>245</v>
      </c>
      <c r="E4195">
        <f t="shared" si="325"/>
        <v>10</v>
      </c>
      <c r="F4195" t="str">
        <f t="shared" si="326"/>
        <v>Video Call</v>
      </c>
      <c r="G4195" t="str">
        <f t="shared" si="327"/>
        <v>CVP_050182_10</v>
      </c>
      <c r="H4195" t="str">
        <f>IF(ISNA(VLOOKUP(A4195,$A$3:A4194,1,0)),"","DUP!")</f>
        <v>DUP!</v>
      </c>
      <c r="I4195" t="str">
        <f>IF(ISNA(VLOOKUP(B4195,$B$3:B4194,1,0)),"","DUP!")</f>
        <v>DUP!</v>
      </c>
      <c r="J4195" t="str">
        <f t="shared" si="328"/>
        <v/>
      </c>
      <c r="K4195" t="str">
        <f t="shared" si="329"/>
        <v/>
      </c>
    </row>
    <row r="4196" spans="1:11">
      <c r="A4196" s="25" t="s">
        <v>1458</v>
      </c>
      <c r="B4196" s="25" t="s">
        <v>1429</v>
      </c>
      <c r="C4196" s="25" t="s">
        <v>243</v>
      </c>
      <c r="D4196" s="25" t="s">
        <v>245</v>
      </c>
      <c r="E4196">
        <f t="shared" si="325"/>
        <v>10</v>
      </c>
      <c r="F4196" t="str">
        <f t="shared" si="326"/>
        <v>Video Call</v>
      </c>
      <c r="G4196" t="str">
        <f t="shared" si="327"/>
        <v>CVP_050182_10</v>
      </c>
      <c r="H4196" t="str">
        <f>IF(ISNA(VLOOKUP(A4196,$A$3:A4195,1,0)),"","DUP!")</f>
        <v>DUP!</v>
      </c>
      <c r="I4196" t="str">
        <f>IF(ISNA(VLOOKUP(B4196,$B$3:B4195,1,0)),"","DUP!")</f>
        <v>DUP!</v>
      </c>
      <c r="J4196" t="str">
        <f t="shared" si="328"/>
        <v/>
      </c>
      <c r="K4196" t="str">
        <f t="shared" si="329"/>
        <v/>
      </c>
    </row>
    <row r="4197" spans="1:11">
      <c r="A4197" s="25" t="s">
        <v>1459</v>
      </c>
      <c r="B4197" s="25" t="s">
        <v>1429</v>
      </c>
      <c r="C4197" s="25" t="s">
        <v>243</v>
      </c>
      <c r="D4197" s="25" t="s">
        <v>244</v>
      </c>
      <c r="E4197">
        <f t="shared" si="325"/>
        <v>2</v>
      </c>
      <c r="F4197" t="str">
        <f t="shared" si="326"/>
        <v>Voice</v>
      </c>
      <c r="G4197" t="str">
        <f t="shared" si="327"/>
        <v>CVP_050183_2</v>
      </c>
      <c r="H4197" t="str">
        <f>IF(ISNA(VLOOKUP(A4197,$A$3:A4196,1,0)),"","DUP!")</f>
        <v/>
      </c>
      <c r="I4197" t="str">
        <f>IF(ISNA(VLOOKUP(B4197,$B$3:B4196,1,0)),"","DUP!")</f>
        <v>DUP!</v>
      </c>
      <c r="J4197" t="str">
        <f t="shared" si="328"/>
        <v/>
      </c>
      <c r="K4197" t="str">
        <f t="shared" si="329"/>
        <v>INSERT INTO ZONE_MAP (SERVICE_ID, SERVICE_NAME, CODE, NW_GROUP, ZONE) VALUES (2,'Voice','050183','DAKNONG','NATIONAL');</v>
      </c>
    </row>
    <row r="4198" spans="1:11">
      <c r="A4198" s="25" t="s">
        <v>1459</v>
      </c>
      <c r="B4198" s="25" t="s">
        <v>1429</v>
      </c>
      <c r="C4198" s="25" t="s">
        <v>243</v>
      </c>
      <c r="D4198" s="25" t="s">
        <v>244</v>
      </c>
      <c r="E4198">
        <f t="shared" si="325"/>
        <v>2</v>
      </c>
      <c r="F4198" t="str">
        <f t="shared" si="326"/>
        <v>Voice</v>
      </c>
      <c r="G4198" t="str">
        <f t="shared" si="327"/>
        <v>CVP_050183_2</v>
      </c>
      <c r="H4198" t="str">
        <f>IF(ISNA(VLOOKUP(A4198,$A$3:A4197,1,0)),"","DUP!")</f>
        <v>DUP!</v>
      </c>
      <c r="I4198" t="str">
        <f>IF(ISNA(VLOOKUP(B4198,$B$3:B4197,1,0)),"","DUP!")</f>
        <v>DUP!</v>
      </c>
      <c r="J4198" t="str">
        <f t="shared" si="328"/>
        <v/>
      </c>
      <c r="K4198" t="str">
        <f t="shared" si="329"/>
        <v/>
      </c>
    </row>
    <row r="4199" spans="1:11">
      <c r="A4199" s="25" t="s">
        <v>1459</v>
      </c>
      <c r="B4199" s="25" t="s">
        <v>1429</v>
      </c>
      <c r="C4199" s="25" t="s">
        <v>243</v>
      </c>
      <c r="D4199" s="25" t="s">
        <v>244</v>
      </c>
      <c r="E4199">
        <f t="shared" si="325"/>
        <v>2</v>
      </c>
      <c r="F4199" t="str">
        <f t="shared" si="326"/>
        <v>Voice</v>
      </c>
      <c r="G4199" t="str">
        <f t="shared" si="327"/>
        <v>CVP_050183_2</v>
      </c>
      <c r="H4199" t="str">
        <f>IF(ISNA(VLOOKUP(A4199,$A$3:A4198,1,0)),"","DUP!")</f>
        <v>DUP!</v>
      </c>
      <c r="I4199" t="str">
        <f>IF(ISNA(VLOOKUP(B4199,$B$3:B4198,1,0)),"","DUP!")</f>
        <v>DUP!</v>
      </c>
      <c r="J4199" t="str">
        <f t="shared" si="328"/>
        <v/>
      </c>
      <c r="K4199" t="str">
        <f t="shared" si="329"/>
        <v/>
      </c>
    </row>
    <row r="4200" spans="1:11">
      <c r="A4200" s="25" t="s">
        <v>1459</v>
      </c>
      <c r="B4200" s="25" t="s">
        <v>1429</v>
      </c>
      <c r="C4200" s="25" t="s">
        <v>243</v>
      </c>
      <c r="D4200" s="25" t="s">
        <v>245</v>
      </c>
      <c r="E4200">
        <f t="shared" si="325"/>
        <v>10</v>
      </c>
      <c r="F4200" t="str">
        <f t="shared" si="326"/>
        <v>Video Call</v>
      </c>
      <c r="G4200" t="str">
        <f t="shared" si="327"/>
        <v>CVP_050183_10</v>
      </c>
      <c r="H4200" t="str">
        <f>IF(ISNA(VLOOKUP(A4200,$A$3:A4199,1,0)),"","DUP!")</f>
        <v>DUP!</v>
      </c>
      <c r="I4200" t="str">
        <f>IF(ISNA(VLOOKUP(B4200,$B$3:B4199,1,0)),"","DUP!")</f>
        <v>DUP!</v>
      </c>
      <c r="J4200" t="str">
        <f t="shared" si="328"/>
        <v/>
      </c>
      <c r="K4200" t="str">
        <f t="shared" si="329"/>
        <v/>
      </c>
    </row>
    <row r="4201" spans="1:11">
      <c r="A4201" s="25" t="s">
        <v>1459</v>
      </c>
      <c r="B4201" s="25" t="s">
        <v>1429</v>
      </c>
      <c r="C4201" s="25" t="s">
        <v>243</v>
      </c>
      <c r="D4201" s="25" t="s">
        <v>245</v>
      </c>
      <c r="E4201">
        <f t="shared" si="325"/>
        <v>10</v>
      </c>
      <c r="F4201" t="str">
        <f t="shared" si="326"/>
        <v>Video Call</v>
      </c>
      <c r="G4201" t="str">
        <f t="shared" si="327"/>
        <v>CVP_050183_10</v>
      </c>
      <c r="H4201" t="str">
        <f>IF(ISNA(VLOOKUP(A4201,$A$3:A4200,1,0)),"","DUP!")</f>
        <v>DUP!</v>
      </c>
      <c r="I4201" t="str">
        <f>IF(ISNA(VLOOKUP(B4201,$B$3:B4200,1,0)),"","DUP!")</f>
        <v>DUP!</v>
      </c>
      <c r="J4201" t="str">
        <f t="shared" si="328"/>
        <v/>
      </c>
      <c r="K4201" t="str">
        <f t="shared" si="329"/>
        <v/>
      </c>
    </row>
    <row r="4202" spans="1:11">
      <c r="A4202" s="25" t="s">
        <v>1459</v>
      </c>
      <c r="B4202" s="25" t="s">
        <v>1429</v>
      </c>
      <c r="C4202" s="25" t="s">
        <v>243</v>
      </c>
      <c r="D4202" s="25" t="s">
        <v>245</v>
      </c>
      <c r="E4202">
        <f t="shared" si="325"/>
        <v>10</v>
      </c>
      <c r="F4202" t="str">
        <f t="shared" si="326"/>
        <v>Video Call</v>
      </c>
      <c r="G4202" t="str">
        <f t="shared" si="327"/>
        <v>CVP_050183_10</v>
      </c>
      <c r="H4202" t="str">
        <f>IF(ISNA(VLOOKUP(A4202,$A$3:A4201,1,0)),"","DUP!")</f>
        <v>DUP!</v>
      </c>
      <c r="I4202" t="str">
        <f>IF(ISNA(VLOOKUP(B4202,$B$3:B4201,1,0)),"","DUP!")</f>
        <v>DUP!</v>
      </c>
      <c r="J4202" t="str">
        <f t="shared" si="328"/>
        <v/>
      </c>
      <c r="K4202" t="str">
        <f t="shared" si="329"/>
        <v/>
      </c>
    </row>
    <row r="4203" spans="1:11">
      <c r="A4203" s="25" t="s">
        <v>1460</v>
      </c>
      <c r="B4203" s="25" t="s">
        <v>1429</v>
      </c>
      <c r="C4203" s="25" t="s">
        <v>243</v>
      </c>
      <c r="D4203" s="25" t="s">
        <v>244</v>
      </c>
      <c r="E4203">
        <f t="shared" si="325"/>
        <v>2</v>
      </c>
      <c r="F4203" t="str">
        <f t="shared" si="326"/>
        <v>Voice</v>
      </c>
      <c r="G4203" t="str">
        <f t="shared" si="327"/>
        <v>CVP_050184_2</v>
      </c>
      <c r="H4203" t="str">
        <f>IF(ISNA(VLOOKUP(A4203,$A$3:A4202,1,0)),"","DUP!")</f>
        <v/>
      </c>
      <c r="I4203" t="str">
        <f>IF(ISNA(VLOOKUP(B4203,$B$3:B4202,1,0)),"","DUP!")</f>
        <v>DUP!</v>
      </c>
      <c r="J4203" t="str">
        <f t="shared" si="328"/>
        <v/>
      </c>
      <c r="K4203" t="str">
        <f t="shared" si="329"/>
        <v>INSERT INTO ZONE_MAP (SERVICE_ID, SERVICE_NAME, CODE, NW_GROUP, ZONE) VALUES (2,'Voice','050184','DAKNONG','NATIONAL');</v>
      </c>
    </row>
    <row r="4204" spans="1:11">
      <c r="A4204" s="25" t="s">
        <v>1460</v>
      </c>
      <c r="B4204" s="25" t="s">
        <v>1429</v>
      </c>
      <c r="C4204" s="25" t="s">
        <v>243</v>
      </c>
      <c r="D4204" s="25" t="s">
        <v>244</v>
      </c>
      <c r="E4204">
        <f t="shared" si="325"/>
        <v>2</v>
      </c>
      <c r="F4204" t="str">
        <f t="shared" si="326"/>
        <v>Voice</v>
      </c>
      <c r="G4204" t="str">
        <f t="shared" si="327"/>
        <v>CVP_050184_2</v>
      </c>
      <c r="H4204" t="str">
        <f>IF(ISNA(VLOOKUP(A4204,$A$3:A4203,1,0)),"","DUP!")</f>
        <v>DUP!</v>
      </c>
      <c r="I4204" t="str">
        <f>IF(ISNA(VLOOKUP(B4204,$B$3:B4203,1,0)),"","DUP!")</f>
        <v>DUP!</v>
      </c>
      <c r="J4204" t="str">
        <f t="shared" si="328"/>
        <v/>
      </c>
      <c r="K4204" t="str">
        <f t="shared" si="329"/>
        <v/>
      </c>
    </row>
    <row r="4205" spans="1:11">
      <c r="A4205" s="25" t="s">
        <v>1460</v>
      </c>
      <c r="B4205" s="25" t="s">
        <v>1429</v>
      </c>
      <c r="C4205" s="25" t="s">
        <v>243</v>
      </c>
      <c r="D4205" s="25" t="s">
        <v>244</v>
      </c>
      <c r="E4205">
        <f t="shared" si="325"/>
        <v>2</v>
      </c>
      <c r="F4205" t="str">
        <f t="shared" si="326"/>
        <v>Voice</v>
      </c>
      <c r="G4205" t="str">
        <f t="shared" si="327"/>
        <v>CVP_050184_2</v>
      </c>
      <c r="H4205" t="str">
        <f>IF(ISNA(VLOOKUP(A4205,$A$3:A4204,1,0)),"","DUP!")</f>
        <v>DUP!</v>
      </c>
      <c r="I4205" t="str">
        <f>IF(ISNA(VLOOKUP(B4205,$B$3:B4204,1,0)),"","DUP!")</f>
        <v>DUP!</v>
      </c>
      <c r="J4205" t="str">
        <f t="shared" si="328"/>
        <v/>
      </c>
      <c r="K4205" t="str">
        <f t="shared" si="329"/>
        <v/>
      </c>
    </row>
    <row r="4206" spans="1:11">
      <c r="A4206" s="25" t="s">
        <v>1460</v>
      </c>
      <c r="B4206" s="25" t="s">
        <v>1429</v>
      </c>
      <c r="C4206" s="25" t="s">
        <v>243</v>
      </c>
      <c r="D4206" s="25" t="s">
        <v>245</v>
      </c>
      <c r="E4206">
        <f t="shared" si="325"/>
        <v>10</v>
      </c>
      <c r="F4206" t="str">
        <f t="shared" si="326"/>
        <v>Video Call</v>
      </c>
      <c r="G4206" t="str">
        <f t="shared" si="327"/>
        <v>CVP_050184_10</v>
      </c>
      <c r="H4206" t="str">
        <f>IF(ISNA(VLOOKUP(A4206,$A$3:A4205,1,0)),"","DUP!")</f>
        <v>DUP!</v>
      </c>
      <c r="I4206" t="str">
        <f>IF(ISNA(VLOOKUP(B4206,$B$3:B4205,1,0)),"","DUP!")</f>
        <v>DUP!</v>
      </c>
      <c r="J4206" t="str">
        <f t="shared" si="328"/>
        <v/>
      </c>
      <c r="K4206" t="str">
        <f t="shared" si="329"/>
        <v/>
      </c>
    </row>
    <row r="4207" spans="1:11">
      <c r="A4207" s="25" t="s">
        <v>1460</v>
      </c>
      <c r="B4207" s="25" t="s">
        <v>1429</v>
      </c>
      <c r="C4207" s="25" t="s">
        <v>243</v>
      </c>
      <c r="D4207" s="25" t="s">
        <v>245</v>
      </c>
      <c r="E4207">
        <f t="shared" si="325"/>
        <v>10</v>
      </c>
      <c r="F4207" t="str">
        <f t="shared" si="326"/>
        <v>Video Call</v>
      </c>
      <c r="G4207" t="str">
        <f t="shared" si="327"/>
        <v>CVP_050184_10</v>
      </c>
      <c r="H4207" t="str">
        <f>IF(ISNA(VLOOKUP(A4207,$A$3:A4206,1,0)),"","DUP!")</f>
        <v>DUP!</v>
      </c>
      <c r="I4207" t="str">
        <f>IF(ISNA(VLOOKUP(B4207,$B$3:B4206,1,0)),"","DUP!")</f>
        <v>DUP!</v>
      </c>
      <c r="J4207" t="str">
        <f t="shared" si="328"/>
        <v/>
      </c>
      <c r="K4207" t="str">
        <f t="shared" si="329"/>
        <v/>
      </c>
    </row>
    <row r="4208" spans="1:11">
      <c r="A4208" s="25" t="s">
        <v>1460</v>
      </c>
      <c r="B4208" s="25" t="s">
        <v>1429</v>
      </c>
      <c r="C4208" s="25" t="s">
        <v>243</v>
      </c>
      <c r="D4208" s="25" t="s">
        <v>245</v>
      </c>
      <c r="E4208">
        <f t="shared" si="325"/>
        <v>10</v>
      </c>
      <c r="F4208" t="str">
        <f t="shared" si="326"/>
        <v>Video Call</v>
      </c>
      <c r="G4208" t="str">
        <f t="shared" si="327"/>
        <v>CVP_050184_10</v>
      </c>
      <c r="H4208" t="str">
        <f>IF(ISNA(VLOOKUP(A4208,$A$3:A4207,1,0)),"","DUP!")</f>
        <v>DUP!</v>
      </c>
      <c r="I4208" t="str">
        <f>IF(ISNA(VLOOKUP(B4208,$B$3:B4207,1,0)),"","DUP!")</f>
        <v>DUP!</v>
      </c>
      <c r="J4208" t="str">
        <f t="shared" si="328"/>
        <v/>
      </c>
      <c r="K4208" t="str">
        <f t="shared" si="329"/>
        <v/>
      </c>
    </row>
    <row r="4209" spans="1:11">
      <c r="A4209" s="25" t="s">
        <v>1461</v>
      </c>
      <c r="B4209" s="25" t="s">
        <v>1429</v>
      </c>
      <c r="C4209" s="25" t="s">
        <v>243</v>
      </c>
      <c r="D4209" s="25" t="s">
        <v>244</v>
      </c>
      <c r="E4209">
        <f t="shared" si="325"/>
        <v>2</v>
      </c>
      <c r="F4209" t="str">
        <f t="shared" si="326"/>
        <v>Voice</v>
      </c>
      <c r="G4209" t="str">
        <f t="shared" si="327"/>
        <v>CVP_050185_2</v>
      </c>
      <c r="H4209" t="str">
        <f>IF(ISNA(VLOOKUP(A4209,$A$3:A4208,1,0)),"","DUP!")</f>
        <v/>
      </c>
      <c r="I4209" t="str">
        <f>IF(ISNA(VLOOKUP(B4209,$B$3:B4208,1,0)),"","DUP!")</f>
        <v>DUP!</v>
      </c>
      <c r="J4209" t="str">
        <f t="shared" si="328"/>
        <v/>
      </c>
      <c r="K4209" t="str">
        <f t="shared" si="329"/>
        <v>INSERT INTO ZONE_MAP (SERVICE_ID, SERVICE_NAME, CODE, NW_GROUP, ZONE) VALUES (2,'Voice','050185','DAKNONG','NATIONAL');</v>
      </c>
    </row>
    <row r="4210" spans="1:11">
      <c r="A4210" s="25" t="s">
        <v>1461</v>
      </c>
      <c r="B4210" s="25" t="s">
        <v>1429</v>
      </c>
      <c r="C4210" s="25" t="s">
        <v>243</v>
      </c>
      <c r="D4210" s="25" t="s">
        <v>244</v>
      </c>
      <c r="E4210">
        <f t="shared" si="325"/>
        <v>2</v>
      </c>
      <c r="F4210" t="str">
        <f t="shared" si="326"/>
        <v>Voice</v>
      </c>
      <c r="G4210" t="str">
        <f t="shared" si="327"/>
        <v>CVP_050185_2</v>
      </c>
      <c r="H4210" t="str">
        <f>IF(ISNA(VLOOKUP(A4210,$A$3:A4209,1,0)),"","DUP!")</f>
        <v>DUP!</v>
      </c>
      <c r="I4210" t="str">
        <f>IF(ISNA(VLOOKUP(B4210,$B$3:B4209,1,0)),"","DUP!")</f>
        <v>DUP!</v>
      </c>
      <c r="J4210" t="str">
        <f t="shared" si="328"/>
        <v/>
      </c>
      <c r="K4210" t="str">
        <f t="shared" si="329"/>
        <v/>
      </c>
    </row>
    <row r="4211" spans="1:11">
      <c r="A4211" s="25" t="s">
        <v>1461</v>
      </c>
      <c r="B4211" s="25" t="s">
        <v>1429</v>
      </c>
      <c r="C4211" s="25" t="s">
        <v>243</v>
      </c>
      <c r="D4211" s="25" t="s">
        <v>244</v>
      </c>
      <c r="E4211">
        <f t="shared" si="325"/>
        <v>2</v>
      </c>
      <c r="F4211" t="str">
        <f t="shared" si="326"/>
        <v>Voice</v>
      </c>
      <c r="G4211" t="str">
        <f t="shared" si="327"/>
        <v>CVP_050185_2</v>
      </c>
      <c r="H4211" t="str">
        <f>IF(ISNA(VLOOKUP(A4211,$A$3:A4210,1,0)),"","DUP!")</f>
        <v>DUP!</v>
      </c>
      <c r="I4211" t="str">
        <f>IF(ISNA(VLOOKUP(B4211,$B$3:B4210,1,0)),"","DUP!")</f>
        <v>DUP!</v>
      </c>
      <c r="J4211" t="str">
        <f t="shared" si="328"/>
        <v/>
      </c>
      <c r="K4211" t="str">
        <f t="shared" si="329"/>
        <v/>
      </c>
    </row>
    <row r="4212" spans="1:11">
      <c r="A4212" s="25" t="s">
        <v>1461</v>
      </c>
      <c r="B4212" s="25" t="s">
        <v>1429</v>
      </c>
      <c r="C4212" s="25" t="s">
        <v>243</v>
      </c>
      <c r="D4212" s="25" t="s">
        <v>245</v>
      </c>
      <c r="E4212">
        <f t="shared" si="325"/>
        <v>10</v>
      </c>
      <c r="F4212" t="str">
        <f t="shared" si="326"/>
        <v>Video Call</v>
      </c>
      <c r="G4212" t="str">
        <f t="shared" si="327"/>
        <v>CVP_050185_10</v>
      </c>
      <c r="H4212" t="str">
        <f>IF(ISNA(VLOOKUP(A4212,$A$3:A4211,1,0)),"","DUP!")</f>
        <v>DUP!</v>
      </c>
      <c r="I4212" t="str">
        <f>IF(ISNA(VLOOKUP(B4212,$B$3:B4211,1,0)),"","DUP!")</f>
        <v>DUP!</v>
      </c>
      <c r="J4212" t="str">
        <f t="shared" si="328"/>
        <v/>
      </c>
      <c r="K4212" t="str">
        <f t="shared" si="329"/>
        <v/>
      </c>
    </row>
    <row r="4213" spans="1:11">
      <c r="A4213" s="25" t="s">
        <v>1461</v>
      </c>
      <c r="B4213" s="25" t="s">
        <v>1429</v>
      </c>
      <c r="C4213" s="25" t="s">
        <v>243</v>
      </c>
      <c r="D4213" s="25" t="s">
        <v>245</v>
      </c>
      <c r="E4213">
        <f t="shared" si="325"/>
        <v>10</v>
      </c>
      <c r="F4213" t="str">
        <f t="shared" si="326"/>
        <v>Video Call</v>
      </c>
      <c r="G4213" t="str">
        <f t="shared" si="327"/>
        <v>CVP_050185_10</v>
      </c>
      <c r="H4213" t="str">
        <f>IF(ISNA(VLOOKUP(A4213,$A$3:A4212,1,0)),"","DUP!")</f>
        <v>DUP!</v>
      </c>
      <c r="I4213" t="str">
        <f>IF(ISNA(VLOOKUP(B4213,$B$3:B4212,1,0)),"","DUP!")</f>
        <v>DUP!</v>
      </c>
      <c r="J4213" t="str">
        <f t="shared" si="328"/>
        <v/>
      </c>
      <c r="K4213" t="str">
        <f t="shared" si="329"/>
        <v/>
      </c>
    </row>
    <row r="4214" spans="1:11">
      <c r="A4214" s="25" t="s">
        <v>1461</v>
      </c>
      <c r="B4214" s="25" t="s">
        <v>1429</v>
      </c>
      <c r="C4214" s="25" t="s">
        <v>243</v>
      </c>
      <c r="D4214" s="25" t="s">
        <v>245</v>
      </c>
      <c r="E4214">
        <f t="shared" si="325"/>
        <v>10</v>
      </c>
      <c r="F4214" t="str">
        <f t="shared" si="326"/>
        <v>Video Call</v>
      </c>
      <c r="G4214" t="str">
        <f t="shared" si="327"/>
        <v>CVP_050185_10</v>
      </c>
      <c r="H4214" t="str">
        <f>IF(ISNA(VLOOKUP(A4214,$A$3:A4213,1,0)),"","DUP!")</f>
        <v>DUP!</v>
      </c>
      <c r="I4214" t="str">
        <f>IF(ISNA(VLOOKUP(B4214,$B$3:B4213,1,0)),"","DUP!")</f>
        <v>DUP!</v>
      </c>
      <c r="J4214" t="str">
        <f t="shared" si="328"/>
        <v/>
      </c>
      <c r="K4214" t="str">
        <f t="shared" si="329"/>
        <v/>
      </c>
    </row>
    <row r="4215" spans="1:11">
      <c r="A4215" s="25" t="s">
        <v>1462</v>
      </c>
      <c r="B4215" s="25" t="s">
        <v>1429</v>
      </c>
      <c r="C4215" s="25" t="s">
        <v>243</v>
      </c>
      <c r="D4215" s="25" t="s">
        <v>244</v>
      </c>
      <c r="E4215">
        <f t="shared" si="325"/>
        <v>2</v>
      </c>
      <c r="F4215" t="str">
        <f t="shared" si="326"/>
        <v>Voice</v>
      </c>
      <c r="G4215" t="str">
        <f t="shared" si="327"/>
        <v>CVP_050186_2</v>
      </c>
      <c r="H4215" t="str">
        <f>IF(ISNA(VLOOKUP(A4215,$A$3:A4214,1,0)),"","DUP!")</f>
        <v/>
      </c>
      <c r="I4215" t="str">
        <f>IF(ISNA(VLOOKUP(B4215,$B$3:B4214,1,0)),"","DUP!")</f>
        <v>DUP!</v>
      </c>
      <c r="J4215" t="str">
        <f t="shared" si="328"/>
        <v/>
      </c>
      <c r="K4215" t="str">
        <f t="shared" si="329"/>
        <v>INSERT INTO ZONE_MAP (SERVICE_ID, SERVICE_NAME, CODE, NW_GROUP, ZONE) VALUES (2,'Voice','050186','DAKNONG','NATIONAL');</v>
      </c>
    </row>
    <row r="4216" spans="1:11">
      <c r="A4216" s="25" t="s">
        <v>1462</v>
      </c>
      <c r="B4216" s="25" t="s">
        <v>1429</v>
      </c>
      <c r="C4216" s="25" t="s">
        <v>243</v>
      </c>
      <c r="D4216" s="25" t="s">
        <v>244</v>
      </c>
      <c r="E4216">
        <f t="shared" si="325"/>
        <v>2</v>
      </c>
      <c r="F4216" t="str">
        <f t="shared" si="326"/>
        <v>Voice</v>
      </c>
      <c r="G4216" t="str">
        <f t="shared" si="327"/>
        <v>CVP_050186_2</v>
      </c>
      <c r="H4216" t="str">
        <f>IF(ISNA(VLOOKUP(A4216,$A$3:A4215,1,0)),"","DUP!")</f>
        <v>DUP!</v>
      </c>
      <c r="I4216" t="str">
        <f>IF(ISNA(VLOOKUP(B4216,$B$3:B4215,1,0)),"","DUP!")</f>
        <v>DUP!</v>
      </c>
      <c r="J4216" t="str">
        <f t="shared" si="328"/>
        <v/>
      </c>
      <c r="K4216" t="str">
        <f t="shared" si="329"/>
        <v/>
      </c>
    </row>
    <row r="4217" spans="1:11">
      <c r="A4217" s="25" t="s">
        <v>1462</v>
      </c>
      <c r="B4217" s="25" t="s">
        <v>1429</v>
      </c>
      <c r="C4217" s="25" t="s">
        <v>243</v>
      </c>
      <c r="D4217" s="25" t="s">
        <v>244</v>
      </c>
      <c r="E4217">
        <f t="shared" si="325"/>
        <v>2</v>
      </c>
      <c r="F4217" t="str">
        <f t="shared" si="326"/>
        <v>Voice</v>
      </c>
      <c r="G4217" t="str">
        <f t="shared" si="327"/>
        <v>CVP_050186_2</v>
      </c>
      <c r="H4217" t="str">
        <f>IF(ISNA(VLOOKUP(A4217,$A$3:A4216,1,0)),"","DUP!")</f>
        <v>DUP!</v>
      </c>
      <c r="I4217" t="str">
        <f>IF(ISNA(VLOOKUP(B4217,$B$3:B4216,1,0)),"","DUP!")</f>
        <v>DUP!</v>
      </c>
      <c r="J4217" t="str">
        <f t="shared" si="328"/>
        <v/>
      </c>
      <c r="K4217" t="str">
        <f t="shared" si="329"/>
        <v/>
      </c>
    </row>
    <row r="4218" spans="1:11">
      <c r="A4218" s="25" t="s">
        <v>1462</v>
      </c>
      <c r="B4218" s="25" t="s">
        <v>1429</v>
      </c>
      <c r="C4218" s="25" t="s">
        <v>243</v>
      </c>
      <c r="D4218" s="25" t="s">
        <v>245</v>
      </c>
      <c r="E4218">
        <f t="shared" si="325"/>
        <v>10</v>
      </c>
      <c r="F4218" t="str">
        <f t="shared" si="326"/>
        <v>Video Call</v>
      </c>
      <c r="G4218" t="str">
        <f t="shared" si="327"/>
        <v>CVP_050186_10</v>
      </c>
      <c r="H4218" t="str">
        <f>IF(ISNA(VLOOKUP(A4218,$A$3:A4217,1,0)),"","DUP!")</f>
        <v>DUP!</v>
      </c>
      <c r="I4218" t="str">
        <f>IF(ISNA(VLOOKUP(B4218,$B$3:B4217,1,0)),"","DUP!")</f>
        <v>DUP!</v>
      </c>
      <c r="J4218" t="str">
        <f t="shared" si="328"/>
        <v/>
      </c>
      <c r="K4218" t="str">
        <f t="shared" si="329"/>
        <v/>
      </c>
    </row>
    <row r="4219" spans="1:11">
      <c r="A4219" s="25" t="s">
        <v>1462</v>
      </c>
      <c r="B4219" s="25" t="s">
        <v>1429</v>
      </c>
      <c r="C4219" s="25" t="s">
        <v>243</v>
      </c>
      <c r="D4219" s="25" t="s">
        <v>245</v>
      </c>
      <c r="E4219">
        <f t="shared" si="325"/>
        <v>10</v>
      </c>
      <c r="F4219" t="str">
        <f t="shared" si="326"/>
        <v>Video Call</v>
      </c>
      <c r="G4219" t="str">
        <f t="shared" si="327"/>
        <v>CVP_050186_10</v>
      </c>
      <c r="H4219" t="str">
        <f>IF(ISNA(VLOOKUP(A4219,$A$3:A4218,1,0)),"","DUP!")</f>
        <v>DUP!</v>
      </c>
      <c r="I4219" t="str">
        <f>IF(ISNA(VLOOKUP(B4219,$B$3:B4218,1,0)),"","DUP!")</f>
        <v>DUP!</v>
      </c>
      <c r="J4219" t="str">
        <f t="shared" si="328"/>
        <v/>
      </c>
      <c r="K4219" t="str">
        <f t="shared" si="329"/>
        <v/>
      </c>
    </row>
    <row r="4220" spans="1:11">
      <c r="A4220" s="25" t="s">
        <v>1462</v>
      </c>
      <c r="B4220" s="25" t="s">
        <v>1429</v>
      </c>
      <c r="C4220" s="25" t="s">
        <v>243</v>
      </c>
      <c r="D4220" s="25" t="s">
        <v>245</v>
      </c>
      <c r="E4220">
        <f t="shared" si="325"/>
        <v>10</v>
      </c>
      <c r="F4220" t="str">
        <f t="shared" si="326"/>
        <v>Video Call</v>
      </c>
      <c r="G4220" t="str">
        <f t="shared" si="327"/>
        <v>CVP_050186_10</v>
      </c>
      <c r="H4220" t="str">
        <f>IF(ISNA(VLOOKUP(A4220,$A$3:A4219,1,0)),"","DUP!")</f>
        <v>DUP!</v>
      </c>
      <c r="I4220" t="str">
        <f>IF(ISNA(VLOOKUP(B4220,$B$3:B4219,1,0)),"","DUP!")</f>
        <v>DUP!</v>
      </c>
      <c r="J4220" t="str">
        <f t="shared" si="328"/>
        <v/>
      </c>
      <c r="K4220" t="str">
        <f t="shared" si="329"/>
        <v/>
      </c>
    </row>
    <row r="4221" spans="1:11">
      <c r="A4221" s="25" t="s">
        <v>1463</v>
      </c>
      <c r="B4221" s="25" t="s">
        <v>1429</v>
      </c>
      <c r="C4221" s="25" t="s">
        <v>243</v>
      </c>
      <c r="D4221" s="25" t="s">
        <v>244</v>
      </c>
      <c r="E4221">
        <f t="shared" si="325"/>
        <v>2</v>
      </c>
      <c r="F4221" t="str">
        <f t="shared" si="326"/>
        <v>Voice</v>
      </c>
      <c r="G4221" t="str">
        <f t="shared" si="327"/>
        <v>CVP_050187_2</v>
      </c>
      <c r="H4221" t="str">
        <f>IF(ISNA(VLOOKUP(A4221,$A$3:A4220,1,0)),"","DUP!")</f>
        <v/>
      </c>
      <c r="I4221" t="str">
        <f>IF(ISNA(VLOOKUP(B4221,$B$3:B4220,1,0)),"","DUP!")</f>
        <v>DUP!</v>
      </c>
      <c r="J4221" t="str">
        <f t="shared" si="328"/>
        <v/>
      </c>
      <c r="K4221" t="str">
        <f t="shared" si="329"/>
        <v>INSERT INTO ZONE_MAP (SERVICE_ID, SERVICE_NAME, CODE, NW_GROUP, ZONE) VALUES (2,'Voice','050187','DAKNONG','NATIONAL');</v>
      </c>
    </row>
    <row r="4222" spans="1:11">
      <c r="A4222" s="25" t="s">
        <v>1463</v>
      </c>
      <c r="B4222" s="25" t="s">
        <v>1429</v>
      </c>
      <c r="C4222" s="25" t="s">
        <v>243</v>
      </c>
      <c r="D4222" s="25" t="s">
        <v>244</v>
      </c>
      <c r="E4222">
        <f t="shared" si="325"/>
        <v>2</v>
      </c>
      <c r="F4222" t="str">
        <f t="shared" si="326"/>
        <v>Voice</v>
      </c>
      <c r="G4222" t="str">
        <f t="shared" si="327"/>
        <v>CVP_050187_2</v>
      </c>
      <c r="H4222" t="str">
        <f>IF(ISNA(VLOOKUP(A4222,$A$3:A4221,1,0)),"","DUP!")</f>
        <v>DUP!</v>
      </c>
      <c r="I4222" t="str">
        <f>IF(ISNA(VLOOKUP(B4222,$B$3:B4221,1,0)),"","DUP!")</f>
        <v>DUP!</v>
      </c>
      <c r="J4222" t="str">
        <f t="shared" si="328"/>
        <v/>
      </c>
      <c r="K4222" t="str">
        <f t="shared" si="329"/>
        <v/>
      </c>
    </row>
    <row r="4223" spans="1:11">
      <c r="A4223" s="25" t="s">
        <v>1463</v>
      </c>
      <c r="B4223" s="25" t="s">
        <v>1429</v>
      </c>
      <c r="C4223" s="25" t="s">
        <v>243</v>
      </c>
      <c r="D4223" s="25" t="s">
        <v>244</v>
      </c>
      <c r="E4223">
        <f t="shared" si="325"/>
        <v>2</v>
      </c>
      <c r="F4223" t="str">
        <f t="shared" si="326"/>
        <v>Voice</v>
      </c>
      <c r="G4223" t="str">
        <f t="shared" si="327"/>
        <v>CVP_050187_2</v>
      </c>
      <c r="H4223" t="str">
        <f>IF(ISNA(VLOOKUP(A4223,$A$3:A4222,1,0)),"","DUP!")</f>
        <v>DUP!</v>
      </c>
      <c r="I4223" t="str">
        <f>IF(ISNA(VLOOKUP(B4223,$B$3:B4222,1,0)),"","DUP!")</f>
        <v>DUP!</v>
      </c>
      <c r="J4223" t="str">
        <f t="shared" si="328"/>
        <v/>
      </c>
      <c r="K4223" t="str">
        <f t="shared" si="329"/>
        <v/>
      </c>
    </row>
    <row r="4224" spans="1:11">
      <c r="A4224" s="25" t="s">
        <v>1463</v>
      </c>
      <c r="B4224" s="25" t="s">
        <v>1429</v>
      </c>
      <c r="C4224" s="25" t="s">
        <v>243</v>
      </c>
      <c r="D4224" s="25" t="s">
        <v>245</v>
      </c>
      <c r="E4224">
        <f t="shared" si="325"/>
        <v>10</v>
      </c>
      <c r="F4224" t="str">
        <f t="shared" si="326"/>
        <v>Video Call</v>
      </c>
      <c r="G4224" t="str">
        <f t="shared" si="327"/>
        <v>CVP_050187_10</v>
      </c>
      <c r="H4224" t="str">
        <f>IF(ISNA(VLOOKUP(A4224,$A$3:A4223,1,0)),"","DUP!")</f>
        <v>DUP!</v>
      </c>
      <c r="I4224" t="str">
        <f>IF(ISNA(VLOOKUP(B4224,$B$3:B4223,1,0)),"","DUP!")</f>
        <v>DUP!</v>
      </c>
      <c r="J4224" t="str">
        <f t="shared" si="328"/>
        <v/>
      </c>
      <c r="K4224" t="str">
        <f t="shared" si="329"/>
        <v/>
      </c>
    </row>
    <row r="4225" spans="1:11">
      <c r="A4225" s="25" t="s">
        <v>1463</v>
      </c>
      <c r="B4225" s="25" t="s">
        <v>1429</v>
      </c>
      <c r="C4225" s="25" t="s">
        <v>243</v>
      </c>
      <c r="D4225" s="25" t="s">
        <v>245</v>
      </c>
      <c r="E4225">
        <f t="shared" si="325"/>
        <v>10</v>
      </c>
      <c r="F4225" t="str">
        <f t="shared" si="326"/>
        <v>Video Call</v>
      </c>
      <c r="G4225" t="str">
        <f t="shared" si="327"/>
        <v>CVP_050187_10</v>
      </c>
      <c r="H4225" t="str">
        <f>IF(ISNA(VLOOKUP(A4225,$A$3:A4224,1,0)),"","DUP!")</f>
        <v>DUP!</v>
      </c>
      <c r="I4225" t="str">
        <f>IF(ISNA(VLOOKUP(B4225,$B$3:B4224,1,0)),"","DUP!")</f>
        <v>DUP!</v>
      </c>
      <c r="J4225" t="str">
        <f t="shared" si="328"/>
        <v/>
      </c>
      <c r="K4225" t="str">
        <f t="shared" si="329"/>
        <v/>
      </c>
    </row>
    <row r="4226" spans="1:11">
      <c r="A4226" s="25" t="s">
        <v>1463</v>
      </c>
      <c r="B4226" s="25" t="s">
        <v>1429</v>
      </c>
      <c r="C4226" s="25" t="s">
        <v>243</v>
      </c>
      <c r="D4226" s="25" t="s">
        <v>245</v>
      </c>
      <c r="E4226">
        <f t="shared" si="325"/>
        <v>10</v>
      </c>
      <c r="F4226" t="str">
        <f t="shared" si="326"/>
        <v>Video Call</v>
      </c>
      <c r="G4226" t="str">
        <f t="shared" si="327"/>
        <v>CVP_050187_10</v>
      </c>
      <c r="H4226" t="str">
        <f>IF(ISNA(VLOOKUP(A4226,$A$3:A4225,1,0)),"","DUP!")</f>
        <v>DUP!</v>
      </c>
      <c r="I4226" t="str">
        <f>IF(ISNA(VLOOKUP(B4226,$B$3:B4225,1,0)),"","DUP!")</f>
        <v>DUP!</v>
      </c>
      <c r="J4226" t="str">
        <f t="shared" si="328"/>
        <v/>
      </c>
      <c r="K4226" t="str">
        <f t="shared" si="329"/>
        <v/>
      </c>
    </row>
    <row r="4227" spans="1:11">
      <c r="A4227" s="25" t="s">
        <v>1464</v>
      </c>
      <c r="B4227" s="25" t="s">
        <v>1429</v>
      </c>
      <c r="C4227" s="25" t="s">
        <v>243</v>
      </c>
      <c r="D4227" s="25" t="s">
        <v>244</v>
      </c>
      <c r="E4227">
        <f t="shared" si="325"/>
        <v>2</v>
      </c>
      <c r="F4227" t="str">
        <f t="shared" si="326"/>
        <v>Voice</v>
      </c>
      <c r="G4227" t="str">
        <f t="shared" si="327"/>
        <v>CVP_050188_2</v>
      </c>
      <c r="H4227" t="str">
        <f>IF(ISNA(VLOOKUP(A4227,$A$3:A4226,1,0)),"","DUP!")</f>
        <v/>
      </c>
      <c r="I4227" t="str">
        <f>IF(ISNA(VLOOKUP(B4227,$B$3:B4226,1,0)),"","DUP!")</f>
        <v>DUP!</v>
      </c>
      <c r="J4227" t="str">
        <f t="shared" si="328"/>
        <v/>
      </c>
      <c r="K4227" t="str">
        <f t="shared" si="329"/>
        <v>INSERT INTO ZONE_MAP (SERVICE_ID, SERVICE_NAME, CODE, NW_GROUP, ZONE) VALUES (2,'Voice','050188','DAKNONG','NATIONAL');</v>
      </c>
    </row>
    <row r="4228" spans="1:11">
      <c r="A4228" s="25" t="s">
        <v>1464</v>
      </c>
      <c r="B4228" s="25" t="s">
        <v>1429</v>
      </c>
      <c r="C4228" s="25" t="s">
        <v>243</v>
      </c>
      <c r="D4228" s="25" t="s">
        <v>244</v>
      </c>
      <c r="E4228">
        <f t="shared" ref="E4228:E4291" si="330">IF(D4228="NORMAL",2,10)</f>
        <v>2</v>
      </c>
      <c r="F4228" t="str">
        <f t="shared" ref="F4228:F4291" si="331">IF(D4228="NORMAL","Voice","Video Call")</f>
        <v>Voice</v>
      </c>
      <c r="G4228" t="str">
        <f t="shared" ref="G4228:G4291" si="332">C4228&amp;"_"&amp;A4228&amp;"_"&amp;E4228</f>
        <v>CVP_050188_2</v>
      </c>
      <c r="H4228" t="str">
        <f>IF(ISNA(VLOOKUP(A4228,$A$3:A4227,1,0)),"","DUP!")</f>
        <v>DUP!</v>
      </c>
      <c r="I4228" t="str">
        <f>IF(ISNA(VLOOKUP(B4228,$B$3:B4227,1,0)),"","DUP!")</f>
        <v>DUP!</v>
      </c>
      <c r="J4228" t="str">
        <f t="shared" ref="J4228:J4291" si="333">IF(I4228="DUP!","",B4228)</f>
        <v/>
      </c>
      <c r="K4228" t="str">
        <f t="shared" ref="K4228:K4291" si="334">IF(H4228="DUP!","","INSERT INTO ZONE_MAP (SERVICE_ID, SERVICE_NAME, CODE, NW_GROUP, ZONE) VALUES ("&amp;E4228&amp;",'"&amp;F4228&amp;"','"&amp;A4228&amp;"','"&amp;B4228&amp;"','"&amp;IF(B4228="VINAPHONE","INTERNAL","NATIONAL")&amp;"');")</f>
        <v/>
      </c>
    </row>
    <row r="4229" spans="1:11">
      <c r="A4229" s="25" t="s">
        <v>1464</v>
      </c>
      <c r="B4229" s="25" t="s">
        <v>1429</v>
      </c>
      <c r="C4229" s="25" t="s">
        <v>243</v>
      </c>
      <c r="D4229" s="25" t="s">
        <v>244</v>
      </c>
      <c r="E4229">
        <f t="shared" si="330"/>
        <v>2</v>
      </c>
      <c r="F4229" t="str">
        <f t="shared" si="331"/>
        <v>Voice</v>
      </c>
      <c r="G4229" t="str">
        <f t="shared" si="332"/>
        <v>CVP_050188_2</v>
      </c>
      <c r="H4229" t="str">
        <f>IF(ISNA(VLOOKUP(A4229,$A$3:A4228,1,0)),"","DUP!")</f>
        <v>DUP!</v>
      </c>
      <c r="I4229" t="str">
        <f>IF(ISNA(VLOOKUP(B4229,$B$3:B4228,1,0)),"","DUP!")</f>
        <v>DUP!</v>
      </c>
      <c r="J4229" t="str">
        <f t="shared" si="333"/>
        <v/>
      </c>
      <c r="K4229" t="str">
        <f t="shared" si="334"/>
        <v/>
      </c>
    </row>
    <row r="4230" spans="1:11">
      <c r="A4230" s="25" t="s">
        <v>1464</v>
      </c>
      <c r="B4230" s="25" t="s">
        <v>1429</v>
      </c>
      <c r="C4230" s="25" t="s">
        <v>243</v>
      </c>
      <c r="D4230" s="25" t="s">
        <v>245</v>
      </c>
      <c r="E4230">
        <f t="shared" si="330"/>
        <v>10</v>
      </c>
      <c r="F4230" t="str">
        <f t="shared" si="331"/>
        <v>Video Call</v>
      </c>
      <c r="G4230" t="str">
        <f t="shared" si="332"/>
        <v>CVP_050188_10</v>
      </c>
      <c r="H4230" t="str">
        <f>IF(ISNA(VLOOKUP(A4230,$A$3:A4229,1,0)),"","DUP!")</f>
        <v>DUP!</v>
      </c>
      <c r="I4230" t="str">
        <f>IF(ISNA(VLOOKUP(B4230,$B$3:B4229,1,0)),"","DUP!")</f>
        <v>DUP!</v>
      </c>
      <c r="J4230" t="str">
        <f t="shared" si="333"/>
        <v/>
      </c>
      <c r="K4230" t="str">
        <f t="shared" si="334"/>
        <v/>
      </c>
    </row>
    <row r="4231" spans="1:11">
      <c r="A4231" s="25" t="s">
        <v>1464</v>
      </c>
      <c r="B4231" s="25" t="s">
        <v>1429</v>
      </c>
      <c r="C4231" s="25" t="s">
        <v>243</v>
      </c>
      <c r="D4231" s="25" t="s">
        <v>245</v>
      </c>
      <c r="E4231">
        <f t="shared" si="330"/>
        <v>10</v>
      </c>
      <c r="F4231" t="str">
        <f t="shared" si="331"/>
        <v>Video Call</v>
      </c>
      <c r="G4231" t="str">
        <f t="shared" si="332"/>
        <v>CVP_050188_10</v>
      </c>
      <c r="H4231" t="str">
        <f>IF(ISNA(VLOOKUP(A4231,$A$3:A4230,1,0)),"","DUP!")</f>
        <v>DUP!</v>
      </c>
      <c r="I4231" t="str">
        <f>IF(ISNA(VLOOKUP(B4231,$B$3:B4230,1,0)),"","DUP!")</f>
        <v>DUP!</v>
      </c>
      <c r="J4231" t="str">
        <f t="shared" si="333"/>
        <v/>
      </c>
      <c r="K4231" t="str">
        <f t="shared" si="334"/>
        <v/>
      </c>
    </row>
    <row r="4232" spans="1:11">
      <c r="A4232" s="25" t="s">
        <v>1464</v>
      </c>
      <c r="B4232" s="25" t="s">
        <v>1429</v>
      </c>
      <c r="C4232" s="25" t="s">
        <v>243</v>
      </c>
      <c r="D4232" s="25" t="s">
        <v>245</v>
      </c>
      <c r="E4232">
        <f t="shared" si="330"/>
        <v>10</v>
      </c>
      <c r="F4232" t="str">
        <f t="shared" si="331"/>
        <v>Video Call</v>
      </c>
      <c r="G4232" t="str">
        <f t="shared" si="332"/>
        <v>CVP_050188_10</v>
      </c>
      <c r="H4232" t="str">
        <f>IF(ISNA(VLOOKUP(A4232,$A$3:A4231,1,0)),"","DUP!")</f>
        <v>DUP!</v>
      </c>
      <c r="I4232" t="str">
        <f>IF(ISNA(VLOOKUP(B4232,$B$3:B4231,1,0)),"","DUP!")</f>
        <v>DUP!</v>
      </c>
      <c r="J4232" t="str">
        <f t="shared" si="333"/>
        <v/>
      </c>
      <c r="K4232" t="str">
        <f t="shared" si="334"/>
        <v/>
      </c>
    </row>
    <row r="4233" spans="1:11">
      <c r="A4233" s="25" t="s">
        <v>1465</v>
      </c>
      <c r="B4233" s="25" t="s">
        <v>1429</v>
      </c>
      <c r="C4233" s="25" t="s">
        <v>243</v>
      </c>
      <c r="D4233" s="25" t="s">
        <v>244</v>
      </c>
      <c r="E4233">
        <f t="shared" si="330"/>
        <v>2</v>
      </c>
      <c r="F4233" t="str">
        <f t="shared" si="331"/>
        <v>Voice</v>
      </c>
      <c r="G4233" t="str">
        <f t="shared" si="332"/>
        <v>CVP_050189_2</v>
      </c>
      <c r="H4233" t="str">
        <f>IF(ISNA(VLOOKUP(A4233,$A$3:A4232,1,0)),"","DUP!")</f>
        <v/>
      </c>
      <c r="I4233" t="str">
        <f>IF(ISNA(VLOOKUP(B4233,$B$3:B4232,1,0)),"","DUP!")</f>
        <v>DUP!</v>
      </c>
      <c r="J4233" t="str">
        <f t="shared" si="333"/>
        <v/>
      </c>
      <c r="K4233" t="str">
        <f t="shared" si="334"/>
        <v>INSERT INTO ZONE_MAP (SERVICE_ID, SERVICE_NAME, CODE, NW_GROUP, ZONE) VALUES (2,'Voice','050189','DAKNONG','NATIONAL');</v>
      </c>
    </row>
    <row r="4234" spans="1:11">
      <c r="A4234" s="25" t="s">
        <v>1465</v>
      </c>
      <c r="B4234" s="25" t="s">
        <v>1429</v>
      </c>
      <c r="C4234" s="25" t="s">
        <v>243</v>
      </c>
      <c r="D4234" s="25" t="s">
        <v>244</v>
      </c>
      <c r="E4234">
        <f t="shared" si="330"/>
        <v>2</v>
      </c>
      <c r="F4234" t="str">
        <f t="shared" si="331"/>
        <v>Voice</v>
      </c>
      <c r="G4234" t="str">
        <f t="shared" si="332"/>
        <v>CVP_050189_2</v>
      </c>
      <c r="H4234" t="str">
        <f>IF(ISNA(VLOOKUP(A4234,$A$3:A4233,1,0)),"","DUP!")</f>
        <v>DUP!</v>
      </c>
      <c r="I4234" t="str">
        <f>IF(ISNA(VLOOKUP(B4234,$B$3:B4233,1,0)),"","DUP!")</f>
        <v>DUP!</v>
      </c>
      <c r="J4234" t="str">
        <f t="shared" si="333"/>
        <v/>
      </c>
      <c r="K4234" t="str">
        <f t="shared" si="334"/>
        <v/>
      </c>
    </row>
    <row r="4235" spans="1:11">
      <c r="A4235" s="25" t="s">
        <v>1465</v>
      </c>
      <c r="B4235" s="25" t="s">
        <v>1429</v>
      </c>
      <c r="C4235" s="25" t="s">
        <v>243</v>
      </c>
      <c r="D4235" s="25" t="s">
        <v>244</v>
      </c>
      <c r="E4235">
        <f t="shared" si="330"/>
        <v>2</v>
      </c>
      <c r="F4235" t="str">
        <f t="shared" si="331"/>
        <v>Voice</v>
      </c>
      <c r="G4235" t="str">
        <f t="shared" si="332"/>
        <v>CVP_050189_2</v>
      </c>
      <c r="H4235" t="str">
        <f>IF(ISNA(VLOOKUP(A4235,$A$3:A4234,1,0)),"","DUP!")</f>
        <v>DUP!</v>
      </c>
      <c r="I4235" t="str">
        <f>IF(ISNA(VLOOKUP(B4235,$B$3:B4234,1,0)),"","DUP!")</f>
        <v>DUP!</v>
      </c>
      <c r="J4235" t="str">
        <f t="shared" si="333"/>
        <v/>
      </c>
      <c r="K4235" t="str">
        <f t="shared" si="334"/>
        <v/>
      </c>
    </row>
    <row r="4236" spans="1:11">
      <c r="A4236" s="25" t="s">
        <v>1465</v>
      </c>
      <c r="B4236" s="25" t="s">
        <v>1429</v>
      </c>
      <c r="C4236" s="25" t="s">
        <v>243</v>
      </c>
      <c r="D4236" s="25" t="s">
        <v>245</v>
      </c>
      <c r="E4236">
        <f t="shared" si="330"/>
        <v>10</v>
      </c>
      <c r="F4236" t="str">
        <f t="shared" si="331"/>
        <v>Video Call</v>
      </c>
      <c r="G4236" t="str">
        <f t="shared" si="332"/>
        <v>CVP_050189_10</v>
      </c>
      <c r="H4236" t="str">
        <f>IF(ISNA(VLOOKUP(A4236,$A$3:A4235,1,0)),"","DUP!")</f>
        <v>DUP!</v>
      </c>
      <c r="I4236" t="str">
        <f>IF(ISNA(VLOOKUP(B4236,$B$3:B4235,1,0)),"","DUP!")</f>
        <v>DUP!</v>
      </c>
      <c r="J4236" t="str">
        <f t="shared" si="333"/>
        <v/>
      </c>
      <c r="K4236" t="str">
        <f t="shared" si="334"/>
        <v/>
      </c>
    </row>
    <row r="4237" spans="1:11">
      <c r="A4237" s="25" t="s">
        <v>1465</v>
      </c>
      <c r="B4237" s="25" t="s">
        <v>1429</v>
      </c>
      <c r="C4237" s="25" t="s">
        <v>243</v>
      </c>
      <c r="D4237" s="25" t="s">
        <v>245</v>
      </c>
      <c r="E4237">
        <f t="shared" si="330"/>
        <v>10</v>
      </c>
      <c r="F4237" t="str">
        <f t="shared" si="331"/>
        <v>Video Call</v>
      </c>
      <c r="G4237" t="str">
        <f t="shared" si="332"/>
        <v>CVP_050189_10</v>
      </c>
      <c r="H4237" t="str">
        <f>IF(ISNA(VLOOKUP(A4237,$A$3:A4236,1,0)),"","DUP!")</f>
        <v>DUP!</v>
      </c>
      <c r="I4237" t="str">
        <f>IF(ISNA(VLOOKUP(B4237,$B$3:B4236,1,0)),"","DUP!")</f>
        <v>DUP!</v>
      </c>
      <c r="J4237" t="str">
        <f t="shared" si="333"/>
        <v/>
      </c>
      <c r="K4237" t="str">
        <f t="shared" si="334"/>
        <v/>
      </c>
    </row>
    <row r="4238" spans="1:11">
      <c r="A4238" s="25" t="s">
        <v>1465</v>
      </c>
      <c r="B4238" s="25" t="s">
        <v>1429</v>
      </c>
      <c r="C4238" s="25" t="s">
        <v>243</v>
      </c>
      <c r="D4238" s="25" t="s">
        <v>245</v>
      </c>
      <c r="E4238">
        <f t="shared" si="330"/>
        <v>10</v>
      </c>
      <c r="F4238" t="str">
        <f t="shared" si="331"/>
        <v>Video Call</v>
      </c>
      <c r="G4238" t="str">
        <f t="shared" si="332"/>
        <v>CVP_050189_10</v>
      </c>
      <c r="H4238" t="str">
        <f>IF(ISNA(VLOOKUP(A4238,$A$3:A4237,1,0)),"","DUP!")</f>
        <v>DUP!</v>
      </c>
      <c r="I4238" t="str">
        <f>IF(ISNA(VLOOKUP(B4238,$B$3:B4237,1,0)),"","DUP!")</f>
        <v>DUP!</v>
      </c>
      <c r="J4238" t="str">
        <f t="shared" si="333"/>
        <v/>
      </c>
      <c r="K4238" t="str">
        <f t="shared" si="334"/>
        <v/>
      </c>
    </row>
    <row r="4239" spans="1:11">
      <c r="A4239" s="25" t="s">
        <v>1466</v>
      </c>
      <c r="B4239" s="25" t="s">
        <v>1467</v>
      </c>
      <c r="C4239" s="25" t="s">
        <v>289</v>
      </c>
      <c r="D4239" s="25" t="s">
        <v>244</v>
      </c>
      <c r="E4239">
        <f t="shared" si="330"/>
        <v>2</v>
      </c>
      <c r="F4239" t="str">
        <f t="shared" si="331"/>
        <v>Voice</v>
      </c>
      <c r="G4239" t="str">
        <f t="shared" si="332"/>
        <v>CDH_0510_2</v>
      </c>
      <c r="H4239" t="str">
        <f>IF(ISNA(VLOOKUP(A4239,$A$3:A4238,1,0)),"","DUP!")</f>
        <v/>
      </c>
      <c r="I4239" t="str">
        <f>IF(ISNA(VLOOKUP(B4239,$B$3:B4238,1,0)),"","DUP!")</f>
        <v/>
      </c>
      <c r="J4239" t="str">
        <f t="shared" si="333"/>
        <v>QUANG NAM</v>
      </c>
      <c r="K4239" t="str">
        <f t="shared" si="334"/>
        <v>INSERT INTO ZONE_MAP (SERVICE_ID, SERVICE_NAME, CODE, NW_GROUP, ZONE) VALUES (2,'Voice','0510','QUANG NAM','NATIONAL');</v>
      </c>
    </row>
    <row r="4240" spans="1:11">
      <c r="A4240" s="25" t="s">
        <v>1468</v>
      </c>
      <c r="B4240" s="25" t="s">
        <v>1467</v>
      </c>
      <c r="C4240" s="25" t="s">
        <v>289</v>
      </c>
      <c r="D4240" s="25" t="s">
        <v>244</v>
      </c>
      <c r="E4240">
        <f t="shared" si="330"/>
        <v>2</v>
      </c>
      <c r="F4240" t="str">
        <f t="shared" si="331"/>
        <v>Voice</v>
      </c>
      <c r="G4240" t="str">
        <f t="shared" si="332"/>
        <v>CDH_0510101_2</v>
      </c>
      <c r="H4240" t="str">
        <f>IF(ISNA(VLOOKUP(A4240,$A$3:A4239,1,0)),"","DUP!")</f>
        <v/>
      </c>
      <c r="I4240" t="str">
        <f>IF(ISNA(VLOOKUP(B4240,$B$3:B4239,1,0)),"","DUP!")</f>
        <v>DUP!</v>
      </c>
      <c r="J4240" t="str">
        <f t="shared" si="333"/>
        <v/>
      </c>
      <c r="K4240" t="str">
        <f t="shared" si="334"/>
        <v>INSERT INTO ZONE_MAP (SERVICE_ID, SERVICE_NAME, CODE, NW_GROUP, ZONE) VALUES (2,'Voice','0510101','QUANG NAM','NATIONAL');</v>
      </c>
    </row>
    <row r="4241" spans="1:11">
      <c r="A4241" s="25" t="s">
        <v>1468</v>
      </c>
      <c r="B4241" s="25" t="s">
        <v>1467</v>
      </c>
      <c r="C4241" s="25" t="s">
        <v>289</v>
      </c>
      <c r="D4241" s="25" t="s">
        <v>244</v>
      </c>
      <c r="E4241">
        <f t="shared" si="330"/>
        <v>2</v>
      </c>
      <c r="F4241" t="str">
        <f t="shared" si="331"/>
        <v>Voice</v>
      </c>
      <c r="G4241" t="str">
        <f t="shared" si="332"/>
        <v>CDH_0510101_2</v>
      </c>
      <c r="H4241" t="str">
        <f>IF(ISNA(VLOOKUP(A4241,$A$3:A4240,1,0)),"","DUP!")</f>
        <v>DUP!</v>
      </c>
      <c r="I4241" t="str">
        <f>IF(ISNA(VLOOKUP(B4241,$B$3:B4240,1,0)),"","DUP!")</f>
        <v>DUP!</v>
      </c>
      <c r="J4241" t="str">
        <f t="shared" si="333"/>
        <v/>
      </c>
      <c r="K4241" t="str">
        <f t="shared" si="334"/>
        <v/>
      </c>
    </row>
    <row r="4242" spans="1:11">
      <c r="A4242" s="25" t="s">
        <v>1468</v>
      </c>
      <c r="B4242" s="25" t="s">
        <v>1467</v>
      </c>
      <c r="C4242" s="25" t="s">
        <v>289</v>
      </c>
      <c r="D4242" s="25" t="s">
        <v>244</v>
      </c>
      <c r="E4242">
        <f t="shared" si="330"/>
        <v>2</v>
      </c>
      <c r="F4242" t="str">
        <f t="shared" si="331"/>
        <v>Voice</v>
      </c>
      <c r="G4242" t="str">
        <f t="shared" si="332"/>
        <v>CDH_0510101_2</v>
      </c>
      <c r="H4242" t="str">
        <f>IF(ISNA(VLOOKUP(A4242,$A$3:A4241,1,0)),"","DUP!")</f>
        <v>DUP!</v>
      </c>
      <c r="I4242" t="str">
        <f>IF(ISNA(VLOOKUP(B4242,$B$3:B4241,1,0)),"","DUP!")</f>
        <v>DUP!</v>
      </c>
      <c r="J4242" t="str">
        <f t="shared" si="333"/>
        <v/>
      </c>
      <c r="K4242" t="str">
        <f t="shared" si="334"/>
        <v/>
      </c>
    </row>
    <row r="4243" spans="1:11">
      <c r="A4243" s="25" t="s">
        <v>1468</v>
      </c>
      <c r="B4243" s="25" t="s">
        <v>1467</v>
      </c>
      <c r="C4243" s="25" t="s">
        <v>289</v>
      </c>
      <c r="D4243" s="25" t="s">
        <v>245</v>
      </c>
      <c r="E4243">
        <f t="shared" si="330"/>
        <v>10</v>
      </c>
      <c r="F4243" t="str">
        <f t="shared" si="331"/>
        <v>Video Call</v>
      </c>
      <c r="G4243" t="str">
        <f t="shared" si="332"/>
        <v>CDH_0510101_10</v>
      </c>
      <c r="H4243" t="str">
        <f>IF(ISNA(VLOOKUP(A4243,$A$3:A4242,1,0)),"","DUP!")</f>
        <v>DUP!</v>
      </c>
      <c r="I4243" t="str">
        <f>IF(ISNA(VLOOKUP(B4243,$B$3:B4242,1,0)),"","DUP!")</f>
        <v>DUP!</v>
      </c>
      <c r="J4243" t="str">
        <f t="shared" si="333"/>
        <v/>
      </c>
      <c r="K4243" t="str">
        <f t="shared" si="334"/>
        <v/>
      </c>
    </row>
    <row r="4244" spans="1:11">
      <c r="A4244" s="25" t="s">
        <v>1468</v>
      </c>
      <c r="B4244" s="25" t="s">
        <v>1467</v>
      </c>
      <c r="C4244" s="25" t="s">
        <v>289</v>
      </c>
      <c r="D4244" s="25" t="s">
        <v>245</v>
      </c>
      <c r="E4244">
        <f t="shared" si="330"/>
        <v>10</v>
      </c>
      <c r="F4244" t="str">
        <f t="shared" si="331"/>
        <v>Video Call</v>
      </c>
      <c r="G4244" t="str">
        <f t="shared" si="332"/>
        <v>CDH_0510101_10</v>
      </c>
      <c r="H4244" t="str">
        <f>IF(ISNA(VLOOKUP(A4244,$A$3:A4243,1,0)),"","DUP!")</f>
        <v>DUP!</v>
      </c>
      <c r="I4244" t="str">
        <f>IF(ISNA(VLOOKUP(B4244,$B$3:B4243,1,0)),"","DUP!")</f>
        <v>DUP!</v>
      </c>
      <c r="J4244" t="str">
        <f t="shared" si="333"/>
        <v/>
      </c>
      <c r="K4244" t="str">
        <f t="shared" si="334"/>
        <v/>
      </c>
    </row>
    <row r="4245" spans="1:11">
      <c r="A4245" s="25" t="s">
        <v>1468</v>
      </c>
      <c r="B4245" s="25" t="s">
        <v>1467</v>
      </c>
      <c r="C4245" s="25" t="s">
        <v>289</v>
      </c>
      <c r="D4245" s="25" t="s">
        <v>245</v>
      </c>
      <c r="E4245">
        <f t="shared" si="330"/>
        <v>10</v>
      </c>
      <c r="F4245" t="str">
        <f t="shared" si="331"/>
        <v>Video Call</v>
      </c>
      <c r="G4245" t="str">
        <f t="shared" si="332"/>
        <v>CDH_0510101_10</v>
      </c>
      <c r="H4245" t="str">
        <f>IF(ISNA(VLOOKUP(A4245,$A$3:A4244,1,0)),"","DUP!")</f>
        <v>DUP!</v>
      </c>
      <c r="I4245" t="str">
        <f>IF(ISNA(VLOOKUP(B4245,$B$3:B4244,1,0)),"","DUP!")</f>
        <v>DUP!</v>
      </c>
      <c r="J4245" t="str">
        <f t="shared" si="333"/>
        <v/>
      </c>
      <c r="K4245" t="str">
        <f t="shared" si="334"/>
        <v/>
      </c>
    </row>
    <row r="4246" spans="1:11">
      <c r="A4246" s="25" t="s">
        <v>1469</v>
      </c>
      <c r="B4246" s="25" t="s">
        <v>292</v>
      </c>
      <c r="C4246" s="25" t="s">
        <v>293</v>
      </c>
      <c r="D4246" s="25" t="s">
        <v>244</v>
      </c>
      <c r="E4246">
        <f t="shared" si="330"/>
        <v>2</v>
      </c>
      <c r="F4246" t="str">
        <f t="shared" si="331"/>
        <v>Voice</v>
      </c>
      <c r="G4246" t="str">
        <f t="shared" si="332"/>
        <v>VAS_05101060_2</v>
      </c>
      <c r="H4246" t="str">
        <f>IF(ISNA(VLOOKUP(A4246,$A$3:A4245,1,0)),"","DUP!")</f>
        <v/>
      </c>
      <c r="I4246" t="str">
        <f>IF(ISNA(VLOOKUP(B4246,$B$3:B4245,1,0)),"","DUP!")</f>
        <v>DUP!</v>
      </c>
      <c r="J4246" t="str">
        <f t="shared" si="333"/>
        <v/>
      </c>
      <c r="K4246" t="str">
        <f t="shared" si="334"/>
        <v>INSERT INTO ZONE_MAP (SERVICE_ID, SERVICE_NAME, CODE, NW_GROUP, ZONE) VALUES (2,'Voice','05101060','DICH VU 106X VTEL','NATIONAL');</v>
      </c>
    </row>
    <row r="4247" spans="1:11">
      <c r="A4247" s="25" t="s">
        <v>1470</v>
      </c>
      <c r="B4247" s="25" t="s">
        <v>292</v>
      </c>
      <c r="C4247" s="25" t="s">
        <v>293</v>
      </c>
      <c r="D4247" s="25" t="s">
        <v>244</v>
      </c>
      <c r="E4247">
        <f t="shared" si="330"/>
        <v>2</v>
      </c>
      <c r="F4247" t="str">
        <f t="shared" si="331"/>
        <v>Voice</v>
      </c>
      <c r="G4247" t="str">
        <f t="shared" si="332"/>
        <v>VAS_05101061_2</v>
      </c>
      <c r="H4247" t="str">
        <f>IF(ISNA(VLOOKUP(A4247,$A$3:A4246,1,0)),"","DUP!")</f>
        <v/>
      </c>
      <c r="I4247" t="str">
        <f>IF(ISNA(VLOOKUP(B4247,$B$3:B4246,1,0)),"","DUP!")</f>
        <v>DUP!</v>
      </c>
      <c r="J4247" t="str">
        <f t="shared" si="333"/>
        <v/>
      </c>
      <c r="K4247" t="str">
        <f t="shared" si="334"/>
        <v>INSERT INTO ZONE_MAP (SERVICE_ID, SERVICE_NAME, CODE, NW_GROUP, ZONE) VALUES (2,'Voice','05101061','DICH VU 106X VTEL','NATIONAL');</v>
      </c>
    </row>
    <row r="4248" spans="1:11">
      <c r="A4248" s="25" t="s">
        <v>1471</v>
      </c>
      <c r="B4248" s="25" t="s">
        <v>292</v>
      </c>
      <c r="C4248" s="25" t="s">
        <v>293</v>
      </c>
      <c r="D4248" s="25" t="s">
        <v>244</v>
      </c>
      <c r="E4248">
        <f t="shared" si="330"/>
        <v>2</v>
      </c>
      <c r="F4248" t="str">
        <f t="shared" si="331"/>
        <v>Voice</v>
      </c>
      <c r="G4248" t="str">
        <f t="shared" si="332"/>
        <v>VAS_05101062_2</v>
      </c>
      <c r="H4248" t="str">
        <f>IF(ISNA(VLOOKUP(A4248,$A$3:A4247,1,0)),"","DUP!")</f>
        <v/>
      </c>
      <c r="I4248" t="str">
        <f>IF(ISNA(VLOOKUP(B4248,$B$3:B4247,1,0)),"","DUP!")</f>
        <v>DUP!</v>
      </c>
      <c r="J4248" t="str">
        <f t="shared" si="333"/>
        <v/>
      </c>
      <c r="K4248" t="str">
        <f t="shared" si="334"/>
        <v>INSERT INTO ZONE_MAP (SERVICE_ID, SERVICE_NAME, CODE, NW_GROUP, ZONE) VALUES (2,'Voice','05101062','DICH VU 106X VTEL','NATIONAL');</v>
      </c>
    </row>
    <row r="4249" spans="1:11">
      <c r="A4249" s="25" t="s">
        <v>1472</v>
      </c>
      <c r="B4249" s="25" t="s">
        <v>292</v>
      </c>
      <c r="C4249" s="25" t="s">
        <v>293</v>
      </c>
      <c r="D4249" s="25" t="s">
        <v>244</v>
      </c>
      <c r="E4249">
        <f t="shared" si="330"/>
        <v>2</v>
      </c>
      <c r="F4249" t="str">
        <f t="shared" si="331"/>
        <v>Voice</v>
      </c>
      <c r="G4249" t="str">
        <f t="shared" si="332"/>
        <v>VAS_05101066_2</v>
      </c>
      <c r="H4249" t="str">
        <f>IF(ISNA(VLOOKUP(A4249,$A$3:A4248,1,0)),"","DUP!")</f>
        <v/>
      </c>
      <c r="I4249" t="str">
        <f>IF(ISNA(VLOOKUP(B4249,$B$3:B4248,1,0)),"","DUP!")</f>
        <v>DUP!</v>
      </c>
      <c r="J4249" t="str">
        <f t="shared" si="333"/>
        <v/>
      </c>
      <c r="K4249" t="str">
        <f t="shared" si="334"/>
        <v>INSERT INTO ZONE_MAP (SERVICE_ID, SERVICE_NAME, CODE, NW_GROUP, ZONE) VALUES (2,'Voice','05101066','DICH VU 106X VTEL','NATIONAL');</v>
      </c>
    </row>
    <row r="4250" spans="1:11">
      <c r="A4250" s="25" t="s">
        <v>1473</v>
      </c>
      <c r="B4250" s="25" t="s">
        <v>292</v>
      </c>
      <c r="C4250" s="25" t="s">
        <v>293</v>
      </c>
      <c r="D4250" s="25" t="s">
        <v>244</v>
      </c>
      <c r="E4250">
        <f t="shared" si="330"/>
        <v>2</v>
      </c>
      <c r="F4250" t="str">
        <f t="shared" si="331"/>
        <v>Voice</v>
      </c>
      <c r="G4250" t="str">
        <f t="shared" si="332"/>
        <v>VAS_05101068_2</v>
      </c>
      <c r="H4250" t="str">
        <f>IF(ISNA(VLOOKUP(A4250,$A$3:A4249,1,0)),"","DUP!")</f>
        <v/>
      </c>
      <c r="I4250" t="str">
        <f>IF(ISNA(VLOOKUP(B4250,$B$3:B4249,1,0)),"","DUP!")</f>
        <v>DUP!</v>
      </c>
      <c r="J4250" t="str">
        <f t="shared" si="333"/>
        <v/>
      </c>
      <c r="K4250" t="str">
        <f t="shared" si="334"/>
        <v>INSERT INTO ZONE_MAP (SERVICE_ID, SERVICE_NAME, CODE, NW_GROUP, ZONE) VALUES (2,'Voice','05101068','DICH VU 106X VTEL','NATIONAL');</v>
      </c>
    </row>
    <row r="4251" spans="1:11">
      <c r="A4251" s="25" t="s">
        <v>1474</v>
      </c>
      <c r="B4251" s="25" t="s">
        <v>292</v>
      </c>
      <c r="C4251" s="25" t="s">
        <v>293</v>
      </c>
      <c r="D4251" s="25" t="s">
        <v>244</v>
      </c>
      <c r="E4251">
        <f t="shared" si="330"/>
        <v>2</v>
      </c>
      <c r="F4251" t="str">
        <f t="shared" si="331"/>
        <v>Voice</v>
      </c>
      <c r="G4251" t="str">
        <f t="shared" si="332"/>
        <v>VAS_05101069_2</v>
      </c>
      <c r="H4251" t="str">
        <f>IF(ISNA(VLOOKUP(A4251,$A$3:A4250,1,0)),"","DUP!")</f>
        <v/>
      </c>
      <c r="I4251" t="str">
        <f>IF(ISNA(VLOOKUP(B4251,$B$3:B4250,1,0)),"","DUP!")</f>
        <v>DUP!</v>
      </c>
      <c r="J4251" t="str">
        <f t="shared" si="333"/>
        <v/>
      </c>
      <c r="K4251" t="str">
        <f t="shared" si="334"/>
        <v>INSERT INTO ZONE_MAP (SERVICE_ID, SERVICE_NAME, CODE, NW_GROUP, ZONE) VALUES (2,'Voice','05101069','DICH VU 106X VTEL','NATIONAL');</v>
      </c>
    </row>
    <row r="4252" spans="1:11">
      <c r="A4252" s="25" t="s">
        <v>1475</v>
      </c>
      <c r="B4252" s="25" t="s">
        <v>1467</v>
      </c>
      <c r="C4252" s="25" t="s">
        <v>289</v>
      </c>
      <c r="D4252" s="25" t="s">
        <v>244</v>
      </c>
      <c r="E4252">
        <f t="shared" si="330"/>
        <v>2</v>
      </c>
      <c r="F4252" t="str">
        <f t="shared" si="331"/>
        <v>Voice</v>
      </c>
      <c r="G4252" t="str">
        <f t="shared" si="332"/>
        <v>CDH_0510110_2</v>
      </c>
      <c r="H4252" t="str">
        <f>IF(ISNA(VLOOKUP(A4252,$A$3:A4251,1,0)),"","DUP!")</f>
        <v/>
      </c>
      <c r="I4252" t="str">
        <f>IF(ISNA(VLOOKUP(B4252,$B$3:B4251,1,0)),"","DUP!")</f>
        <v>DUP!</v>
      </c>
      <c r="J4252" t="str">
        <f t="shared" si="333"/>
        <v/>
      </c>
      <c r="K4252" t="str">
        <f t="shared" si="334"/>
        <v>INSERT INTO ZONE_MAP (SERVICE_ID, SERVICE_NAME, CODE, NW_GROUP, ZONE) VALUES (2,'Voice','0510110','QUANG NAM','NATIONAL');</v>
      </c>
    </row>
    <row r="4253" spans="1:11">
      <c r="A4253" s="25" t="s">
        <v>1475</v>
      </c>
      <c r="B4253" s="25" t="s">
        <v>1467</v>
      </c>
      <c r="C4253" s="25" t="s">
        <v>289</v>
      </c>
      <c r="D4253" s="25" t="s">
        <v>244</v>
      </c>
      <c r="E4253">
        <f t="shared" si="330"/>
        <v>2</v>
      </c>
      <c r="F4253" t="str">
        <f t="shared" si="331"/>
        <v>Voice</v>
      </c>
      <c r="G4253" t="str">
        <f t="shared" si="332"/>
        <v>CDH_0510110_2</v>
      </c>
      <c r="H4253" t="str">
        <f>IF(ISNA(VLOOKUP(A4253,$A$3:A4252,1,0)),"","DUP!")</f>
        <v>DUP!</v>
      </c>
      <c r="I4253" t="str">
        <f>IF(ISNA(VLOOKUP(B4253,$B$3:B4252,1,0)),"","DUP!")</f>
        <v>DUP!</v>
      </c>
      <c r="J4253" t="str">
        <f t="shared" si="333"/>
        <v/>
      </c>
      <c r="K4253" t="str">
        <f t="shared" si="334"/>
        <v/>
      </c>
    </row>
    <row r="4254" spans="1:11">
      <c r="A4254" s="25" t="s">
        <v>1475</v>
      </c>
      <c r="B4254" s="25" t="s">
        <v>1467</v>
      </c>
      <c r="C4254" s="25" t="s">
        <v>289</v>
      </c>
      <c r="D4254" s="25" t="s">
        <v>244</v>
      </c>
      <c r="E4254">
        <f t="shared" si="330"/>
        <v>2</v>
      </c>
      <c r="F4254" t="str">
        <f t="shared" si="331"/>
        <v>Voice</v>
      </c>
      <c r="G4254" t="str">
        <f t="shared" si="332"/>
        <v>CDH_0510110_2</v>
      </c>
      <c r="H4254" t="str">
        <f>IF(ISNA(VLOOKUP(A4254,$A$3:A4253,1,0)),"","DUP!")</f>
        <v>DUP!</v>
      </c>
      <c r="I4254" t="str">
        <f>IF(ISNA(VLOOKUP(B4254,$B$3:B4253,1,0)),"","DUP!")</f>
        <v>DUP!</v>
      </c>
      <c r="J4254" t="str">
        <f t="shared" si="333"/>
        <v/>
      </c>
      <c r="K4254" t="str">
        <f t="shared" si="334"/>
        <v/>
      </c>
    </row>
    <row r="4255" spans="1:11">
      <c r="A4255" s="25" t="s">
        <v>1475</v>
      </c>
      <c r="B4255" s="25" t="s">
        <v>1467</v>
      </c>
      <c r="C4255" s="25" t="s">
        <v>289</v>
      </c>
      <c r="D4255" s="25" t="s">
        <v>245</v>
      </c>
      <c r="E4255">
        <f t="shared" si="330"/>
        <v>10</v>
      </c>
      <c r="F4255" t="str">
        <f t="shared" si="331"/>
        <v>Video Call</v>
      </c>
      <c r="G4255" t="str">
        <f t="shared" si="332"/>
        <v>CDH_0510110_10</v>
      </c>
      <c r="H4255" t="str">
        <f>IF(ISNA(VLOOKUP(A4255,$A$3:A4254,1,0)),"","DUP!")</f>
        <v>DUP!</v>
      </c>
      <c r="I4255" t="str">
        <f>IF(ISNA(VLOOKUP(B4255,$B$3:B4254,1,0)),"","DUP!")</f>
        <v>DUP!</v>
      </c>
      <c r="J4255" t="str">
        <f t="shared" si="333"/>
        <v/>
      </c>
      <c r="K4255" t="str">
        <f t="shared" si="334"/>
        <v/>
      </c>
    </row>
    <row r="4256" spans="1:11">
      <c r="A4256" s="25" t="s">
        <v>1475</v>
      </c>
      <c r="B4256" s="25" t="s">
        <v>1467</v>
      </c>
      <c r="C4256" s="25" t="s">
        <v>289</v>
      </c>
      <c r="D4256" s="25" t="s">
        <v>245</v>
      </c>
      <c r="E4256">
        <f t="shared" si="330"/>
        <v>10</v>
      </c>
      <c r="F4256" t="str">
        <f t="shared" si="331"/>
        <v>Video Call</v>
      </c>
      <c r="G4256" t="str">
        <f t="shared" si="332"/>
        <v>CDH_0510110_10</v>
      </c>
      <c r="H4256" t="str">
        <f>IF(ISNA(VLOOKUP(A4256,$A$3:A4255,1,0)),"","DUP!")</f>
        <v>DUP!</v>
      </c>
      <c r="I4256" t="str">
        <f>IF(ISNA(VLOOKUP(B4256,$B$3:B4255,1,0)),"","DUP!")</f>
        <v>DUP!</v>
      </c>
      <c r="J4256" t="str">
        <f t="shared" si="333"/>
        <v/>
      </c>
      <c r="K4256" t="str">
        <f t="shared" si="334"/>
        <v/>
      </c>
    </row>
    <row r="4257" spans="1:11">
      <c r="A4257" s="25" t="s">
        <v>1475</v>
      </c>
      <c r="B4257" s="25" t="s">
        <v>1467</v>
      </c>
      <c r="C4257" s="25" t="s">
        <v>289</v>
      </c>
      <c r="D4257" s="25" t="s">
        <v>245</v>
      </c>
      <c r="E4257">
        <f t="shared" si="330"/>
        <v>10</v>
      </c>
      <c r="F4257" t="str">
        <f t="shared" si="331"/>
        <v>Video Call</v>
      </c>
      <c r="G4257" t="str">
        <f t="shared" si="332"/>
        <v>CDH_0510110_10</v>
      </c>
      <c r="H4257" t="str">
        <f>IF(ISNA(VLOOKUP(A4257,$A$3:A4256,1,0)),"","DUP!")</f>
        <v>DUP!</v>
      </c>
      <c r="I4257" t="str">
        <f>IF(ISNA(VLOOKUP(B4257,$B$3:B4256,1,0)),"","DUP!")</f>
        <v>DUP!</v>
      </c>
      <c r="J4257" t="str">
        <f t="shared" si="333"/>
        <v/>
      </c>
      <c r="K4257" t="str">
        <f t="shared" si="334"/>
        <v/>
      </c>
    </row>
    <row r="4258" spans="1:11">
      <c r="A4258" s="25" t="s">
        <v>1476</v>
      </c>
      <c r="B4258" s="25" t="s">
        <v>301</v>
      </c>
      <c r="C4258" s="25" t="s">
        <v>302</v>
      </c>
      <c r="D4258" s="25" t="s">
        <v>244</v>
      </c>
      <c r="E4258">
        <f t="shared" si="330"/>
        <v>2</v>
      </c>
      <c r="F4258" t="str">
        <f t="shared" si="331"/>
        <v>Voice</v>
      </c>
      <c r="G4258" t="str">
        <f t="shared" si="332"/>
        <v>TAT_0510116_2</v>
      </c>
      <c r="H4258" t="str">
        <f>IF(ISNA(VLOOKUP(A4258,$A$3:A4257,1,0)),"","DUP!")</f>
        <v/>
      </c>
      <c r="I4258" t="str">
        <f>IF(ISNA(VLOOKUP(B4258,$B$3:B4257,1,0)),"","DUP!")</f>
        <v>DUP!</v>
      </c>
      <c r="J4258" t="str">
        <f t="shared" si="333"/>
        <v/>
      </c>
      <c r="K4258" t="str">
        <f t="shared" si="334"/>
        <v>INSERT INTO ZONE_MAP (SERVICE_ID, SERVICE_NAME, CODE, NW_GROUP, ZONE) VALUES (2,'Voice','0510116','DV DIEN THOAI','NATIONAL');</v>
      </c>
    </row>
    <row r="4259" spans="1:11">
      <c r="A4259" s="25" t="s">
        <v>1476</v>
      </c>
      <c r="B4259" s="25" t="s">
        <v>301</v>
      </c>
      <c r="C4259" s="25" t="s">
        <v>302</v>
      </c>
      <c r="D4259" s="25" t="s">
        <v>244</v>
      </c>
      <c r="E4259">
        <f t="shared" si="330"/>
        <v>2</v>
      </c>
      <c r="F4259" t="str">
        <f t="shared" si="331"/>
        <v>Voice</v>
      </c>
      <c r="G4259" t="str">
        <f t="shared" si="332"/>
        <v>TAT_0510116_2</v>
      </c>
      <c r="H4259" t="str">
        <f>IF(ISNA(VLOOKUP(A4259,$A$3:A4258,1,0)),"","DUP!")</f>
        <v>DUP!</v>
      </c>
      <c r="I4259" t="str">
        <f>IF(ISNA(VLOOKUP(B4259,$B$3:B4258,1,0)),"","DUP!")</f>
        <v>DUP!</v>
      </c>
      <c r="J4259" t="str">
        <f t="shared" si="333"/>
        <v/>
      </c>
      <c r="K4259" t="str">
        <f t="shared" si="334"/>
        <v/>
      </c>
    </row>
    <row r="4260" spans="1:11">
      <c r="A4260" s="25" t="s">
        <v>1476</v>
      </c>
      <c r="B4260" s="25" t="s">
        <v>301</v>
      </c>
      <c r="C4260" s="25" t="s">
        <v>302</v>
      </c>
      <c r="D4260" s="25" t="s">
        <v>244</v>
      </c>
      <c r="E4260">
        <f t="shared" si="330"/>
        <v>2</v>
      </c>
      <c r="F4260" t="str">
        <f t="shared" si="331"/>
        <v>Voice</v>
      </c>
      <c r="G4260" t="str">
        <f t="shared" si="332"/>
        <v>TAT_0510116_2</v>
      </c>
      <c r="H4260" t="str">
        <f>IF(ISNA(VLOOKUP(A4260,$A$3:A4259,1,0)),"","DUP!")</f>
        <v>DUP!</v>
      </c>
      <c r="I4260" t="str">
        <f>IF(ISNA(VLOOKUP(B4260,$B$3:B4259,1,0)),"","DUP!")</f>
        <v>DUP!</v>
      </c>
      <c r="J4260" t="str">
        <f t="shared" si="333"/>
        <v/>
      </c>
      <c r="K4260" t="str">
        <f t="shared" si="334"/>
        <v/>
      </c>
    </row>
    <row r="4261" spans="1:11">
      <c r="A4261" s="25" t="s">
        <v>1476</v>
      </c>
      <c r="B4261" s="25" t="s">
        <v>301</v>
      </c>
      <c r="C4261" s="25" t="s">
        <v>302</v>
      </c>
      <c r="D4261" s="25" t="s">
        <v>245</v>
      </c>
      <c r="E4261">
        <f t="shared" si="330"/>
        <v>10</v>
      </c>
      <c r="F4261" t="str">
        <f t="shared" si="331"/>
        <v>Video Call</v>
      </c>
      <c r="G4261" t="str">
        <f t="shared" si="332"/>
        <v>TAT_0510116_10</v>
      </c>
      <c r="H4261" t="str">
        <f>IF(ISNA(VLOOKUP(A4261,$A$3:A4260,1,0)),"","DUP!")</f>
        <v>DUP!</v>
      </c>
      <c r="I4261" t="str">
        <f>IF(ISNA(VLOOKUP(B4261,$B$3:B4260,1,0)),"","DUP!")</f>
        <v>DUP!</v>
      </c>
      <c r="J4261" t="str">
        <f t="shared" si="333"/>
        <v/>
      </c>
      <c r="K4261" t="str">
        <f t="shared" si="334"/>
        <v/>
      </c>
    </row>
    <row r="4262" spans="1:11">
      <c r="A4262" s="25" t="s">
        <v>1476</v>
      </c>
      <c r="B4262" s="25" t="s">
        <v>301</v>
      </c>
      <c r="C4262" s="25" t="s">
        <v>302</v>
      </c>
      <c r="D4262" s="25" t="s">
        <v>245</v>
      </c>
      <c r="E4262">
        <f t="shared" si="330"/>
        <v>10</v>
      </c>
      <c r="F4262" t="str">
        <f t="shared" si="331"/>
        <v>Video Call</v>
      </c>
      <c r="G4262" t="str">
        <f t="shared" si="332"/>
        <v>TAT_0510116_10</v>
      </c>
      <c r="H4262" t="str">
        <f>IF(ISNA(VLOOKUP(A4262,$A$3:A4261,1,0)),"","DUP!")</f>
        <v>DUP!</v>
      </c>
      <c r="I4262" t="str">
        <f>IF(ISNA(VLOOKUP(B4262,$B$3:B4261,1,0)),"","DUP!")</f>
        <v>DUP!</v>
      </c>
      <c r="J4262" t="str">
        <f t="shared" si="333"/>
        <v/>
      </c>
      <c r="K4262" t="str">
        <f t="shared" si="334"/>
        <v/>
      </c>
    </row>
    <row r="4263" spans="1:11">
      <c r="A4263" s="25" t="s">
        <v>1476</v>
      </c>
      <c r="B4263" s="25" t="s">
        <v>301</v>
      </c>
      <c r="C4263" s="25" t="s">
        <v>302</v>
      </c>
      <c r="D4263" s="25" t="s">
        <v>245</v>
      </c>
      <c r="E4263">
        <f t="shared" si="330"/>
        <v>10</v>
      </c>
      <c r="F4263" t="str">
        <f t="shared" si="331"/>
        <v>Video Call</v>
      </c>
      <c r="G4263" t="str">
        <f t="shared" si="332"/>
        <v>TAT_0510116_10</v>
      </c>
      <c r="H4263" t="str">
        <f>IF(ISNA(VLOOKUP(A4263,$A$3:A4262,1,0)),"","DUP!")</f>
        <v>DUP!</v>
      </c>
      <c r="I4263" t="str">
        <f>IF(ISNA(VLOOKUP(B4263,$B$3:B4262,1,0)),"","DUP!")</f>
        <v>DUP!</v>
      </c>
      <c r="J4263" t="str">
        <f t="shared" si="333"/>
        <v/>
      </c>
      <c r="K4263" t="str">
        <f t="shared" si="334"/>
        <v/>
      </c>
    </row>
    <row r="4264" spans="1:11">
      <c r="A4264" s="25" t="s">
        <v>1477</v>
      </c>
      <c r="B4264" s="25" t="s">
        <v>301</v>
      </c>
      <c r="C4264" s="25" t="s">
        <v>302</v>
      </c>
      <c r="D4264" s="25" t="s">
        <v>244</v>
      </c>
      <c r="E4264">
        <f t="shared" si="330"/>
        <v>2</v>
      </c>
      <c r="F4264" t="str">
        <f t="shared" si="331"/>
        <v>Voice</v>
      </c>
      <c r="G4264" t="str">
        <f t="shared" si="332"/>
        <v>TAT_0510117_2</v>
      </c>
      <c r="H4264" t="str">
        <f>IF(ISNA(VLOOKUP(A4264,$A$3:A4263,1,0)),"","DUP!")</f>
        <v/>
      </c>
      <c r="I4264" t="str">
        <f>IF(ISNA(VLOOKUP(B4264,$B$3:B4263,1,0)),"","DUP!")</f>
        <v>DUP!</v>
      </c>
      <c r="J4264" t="str">
        <f t="shared" si="333"/>
        <v/>
      </c>
      <c r="K4264" t="str">
        <f t="shared" si="334"/>
        <v>INSERT INTO ZONE_MAP (SERVICE_ID, SERVICE_NAME, CODE, NW_GROUP, ZONE) VALUES (2,'Voice','0510117','DV DIEN THOAI','NATIONAL');</v>
      </c>
    </row>
    <row r="4265" spans="1:11">
      <c r="A4265" s="25" t="s">
        <v>1477</v>
      </c>
      <c r="B4265" s="25" t="s">
        <v>301</v>
      </c>
      <c r="C4265" s="25" t="s">
        <v>302</v>
      </c>
      <c r="D4265" s="25" t="s">
        <v>244</v>
      </c>
      <c r="E4265">
        <f t="shared" si="330"/>
        <v>2</v>
      </c>
      <c r="F4265" t="str">
        <f t="shared" si="331"/>
        <v>Voice</v>
      </c>
      <c r="G4265" t="str">
        <f t="shared" si="332"/>
        <v>TAT_0510117_2</v>
      </c>
      <c r="H4265" t="str">
        <f>IF(ISNA(VLOOKUP(A4265,$A$3:A4264,1,0)),"","DUP!")</f>
        <v>DUP!</v>
      </c>
      <c r="I4265" t="str">
        <f>IF(ISNA(VLOOKUP(B4265,$B$3:B4264,1,0)),"","DUP!")</f>
        <v>DUP!</v>
      </c>
      <c r="J4265" t="str">
        <f t="shared" si="333"/>
        <v/>
      </c>
      <c r="K4265" t="str">
        <f t="shared" si="334"/>
        <v/>
      </c>
    </row>
    <row r="4266" spans="1:11">
      <c r="A4266" s="25" t="s">
        <v>1477</v>
      </c>
      <c r="B4266" s="25" t="s">
        <v>301</v>
      </c>
      <c r="C4266" s="25" t="s">
        <v>302</v>
      </c>
      <c r="D4266" s="25" t="s">
        <v>244</v>
      </c>
      <c r="E4266">
        <f t="shared" si="330"/>
        <v>2</v>
      </c>
      <c r="F4266" t="str">
        <f t="shared" si="331"/>
        <v>Voice</v>
      </c>
      <c r="G4266" t="str">
        <f t="shared" si="332"/>
        <v>TAT_0510117_2</v>
      </c>
      <c r="H4266" t="str">
        <f>IF(ISNA(VLOOKUP(A4266,$A$3:A4265,1,0)),"","DUP!")</f>
        <v>DUP!</v>
      </c>
      <c r="I4266" t="str">
        <f>IF(ISNA(VLOOKUP(B4266,$B$3:B4265,1,0)),"","DUP!")</f>
        <v>DUP!</v>
      </c>
      <c r="J4266" t="str">
        <f t="shared" si="333"/>
        <v/>
      </c>
      <c r="K4266" t="str">
        <f t="shared" si="334"/>
        <v/>
      </c>
    </row>
    <row r="4267" spans="1:11">
      <c r="A4267" s="25" t="s">
        <v>1477</v>
      </c>
      <c r="B4267" s="25" t="s">
        <v>301</v>
      </c>
      <c r="C4267" s="25" t="s">
        <v>302</v>
      </c>
      <c r="D4267" s="25" t="s">
        <v>245</v>
      </c>
      <c r="E4267">
        <f t="shared" si="330"/>
        <v>10</v>
      </c>
      <c r="F4267" t="str">
        <f t="shared" si="331"/>
        <v>Video Call</v>
      </c>
      <c r="G4267" t="str">
        <f t="shared" si="332"/>
        <v>TAT_0510117_10</v>
      </c>
      <c r="H4267" t="str">
        <f>IF(ISNA(VLOOKUP(A4267,$A$3:A4266,1,0)),"","DUP!")</f>
        <v>DUP!</v>
      </c>
      <c r="I4267" t="str">
        <f>IF(ISNA(VLOOKUP(B4267,$B$3:B4266,1,0)),"","DUP!")</f>
        <v>DUP!</v>
      </c>
      <c r="J4267" t="str">
        <f t="shared" si="333"/>
        <v/>
      </c>
      <c r="K4267" t="str">
        <f t="shared" si="334"/>
        <v/>
      </c>
    </row>
    <row r="4268" spans="1:11">
      <c r="A4268" s="25" t="s">
        <v>1477</v>
      </c>
      <c r="B4268" s="25" t="s">
        <v>301</v>
      </c>
      <c r="C4268" s="25" t="s">
        <v>302</v>
      </c>
      <c r="D4268" s="25" t="s">
        <v>245</v>
      </c>
      <c r="E4268">
        <f t="shared" si="330"/>
        <v>10</v>
      </c>
      <c r="F4268" t="str">
        <f t="shared" si="331"/>
        <v>Video Call</v>
      </c>
      <c r="G4268" t="str">
        <f t="shared" si="332"/>
        <v>TAT_0510117_10</v>
      </c>
      <c r="H4268" t="str">
        <f>IF(ISNA(VLOOKUP(A4268,$A$3:A4267,1,0)),"","DUP!")</f>
        <v>DUP!</v>
      </c>
      <c r="I4268" t="str">
        <f>IF(ISNA(VLOOKUP(B4268,$B$3:B4267,1,0)),"","DUP!")</f>
        <v>DUP!</v>
      </c>
      <c r="J4268" t="str">
        <f t="shared" si="333"/>
        <v/>
      </c>
      <c r="K4268" t="str">
        <f t="shared" si="334"/>
        <v/>
      </c>
    </row>
    <row r="4269" spans="1:11">
      <c r="A4269" s="25" t="s">
        <v>1477</v>
      </c>
      <c r="B4269" s="25" t="s">
        <v>301</v>
      </c>
      <c r="C4269" s="25" t="s">
        <v>302</v>
      </c>
      <c r="D4269" s="25" t="s">
        <v>245</v>
      </c>
      <c r="E4269">
        <f t="shared" si="330"/>
        <v>10</v>
      </c>
      <c r="F4269" t="str">
        <f t="shared" si="331"/>
        <v>Video Call</v>
      </c>
      <c r="G4269" t="str">
        <f t="shared" si="332"/>
        <v>TAT_0510117_10</v>
      </c>
      <c r="H4269" t="str">
        <f>IF(ISNA(VLOOKUP(A4269,$A$3:A4268,1,0)),"","DUP!")</f>
        <v>DUP!</v>
      </c>
      <c r="I4269" t="str">
        <f>IF(ISNA(VLOOKUP(B4269,$B$3:B4268,1,0)),"","DUP!")</f>
        <v>DUP!</v>
      </c>
      <c r="J4269" t="str">
        <f t="shared" si="333"/>
        <v/>
      </c>
      <c r="K4269" t="str">
        <f t="shared" si="334"/>
        <v/>
      </c>
    </row>
    <row r="4270" spans="1:11">
      <c r="A4270" s="25" t="s">
        <v>1478</v>
      </c>
      <c r="B4270" s="25" t="s">
        <v>301</v>
      </c>
      <c r="C4270" s="25" t="s">
        <v>302</v>
      </c>
      <c r="D4270" s="25" t="s">
        <v>244</v>
      </c>
      <c r="E4270">
        <f t="shared" si="330"/>
        <v>2</v>
      </c>
      <c r="F4270" t="str">
        <f t="shared" si="331"/>
        <v>Voice</v>
      </c>
      <c r="G4270" t="str">
        <f t="shared" si="332"/>
        <v>TAT_0510118_2</v>
      </c>
      <c r="H4270" t="str">
        <f>IF(ISNA(VLOOKUP(A4270,$A$3:A4269,1,0)),"","DUP!")</f>
        <v/>
      </c>
      <c r="I4270" t="str">
        <f>IF(ISNA(VLOOKUP(B4270,$B$3:B4269,1,0)),"","DUP!")</f>
        <v>DUP!</v>
      </c>
      <c r="J4270" t="str">
        <f t="shared" si="333"/>
        <v/>
      </c>
      <c r="K4270" t="str">
        <f t="shared" si="334"/>
        <v>INSERT INTO ZONE_MAP (SERVICE_ID, SERVICE_NAME, CODE, NW_GROUP, ZONE) VALUES (2,'Voice','0510118','DV DIEN THOAI','NATIONAL');</v>
      </c>
    </row>
    <row r="4271" spans="1:11">
      <c r="A4271" s="25" t="s">
        <v>1478</v>
      </c>
      <c r="B4271" s="25" t="s">
        <v>301</v>
      </c>
      <c r="C4271" s="25" t="s">
        <v>302</v>
      </c>
      <c r="D4271" s="25" t="s">
        <v>244</v>
      </c>
      <c r="E4271">
        <f t="shared" si="330"/>
        <v>2</v>
      </c>
      <c r="F4271" t="str">
        <f t="shared" si="331"/>
        <v>Voice</v>
      </c>
      <c r="G4271" t="str">
        <f t="shared" si="332"/>
        <v>TAT_0510118_2</v>
      </c>
      <c r="H4271" t="str">
        <f>IF(ISNA(VLOOKUP(A4271,$A$3:A4270,1,0)),"","DUP!")</f>
        <v>DUP!</v>
      </c>
      <c r="I4271" t="str">
        <f>IF(ISNA(VLOOKUP(B4271,$B$3:B4270,1,0)),"","DUP!")</f>
        <v>DUP!</v>
      </c>
      <c r="J4271" t="str">
        <f t="shared" si="333"/>
        <v/>
      </c>
      <c r="K4271" t="str">
        <f t="shared" si="334"/>
        <v/>
      </c>
    </row>
    <row r="4272" spans="1:11">
      <c r="A4272" s="25" t="s">
        <v>1478</v>
      </c>
      <c r="B4272" s="25" t="s">
        <v>301</v>
      </c>
      <c r="C4272" s="25" t="s">
        <v>302</v>
      </c>
      <c r="D4272" s="25" t="s">
        <v>244</v>
      </c>
      <c r="E4272">
        <f t="shared" si="330"/>
        <v>2</v>
      </c>
      <c r="F4272" t="str">
        <f t="shared" si="331"/>
        <v>Voice</v>
      </c>
      <c r="G4272" t="str">
        <f t="shared" si="332"/>
        <v>TAT_0510118_2</v>
      </c>
      <c r="H4272" t="str">
        <f>IF(ISNA(VLOOKUP(A4272,$A$3:A4271,1,0)),"","DUP!")</f>
        <v>DUP!</v>
      </c>
      <c r="I4272" t="str">
        <f>IF(ISNA(VLOOKUP(B4272,$B$3:B4271,1,0)),"","DUP!")</f>
        <v>DUP!</v>
      </c>
      <c r="J4272" t="str">
        <f t="shared" si="333"/>
        <v/>
      </c>
      <c r="K4272" t="str">
        <f t="shared" si="334"/>
        <v/>
      </c>
    </row>
    <row r="4273" spans="1:11">
      <c r="A4273" s="25" t="s">
        <v>1478</v>
      </c>
      <c r="B4273" s="25" t="s">
        <v>301</v>
      </c>
      <c r="C4273" s="25" t="s">
        <v>302</v>
      </c>
      <c r="D4273" s="25" t="s">
        <v>245</v>
      </c>
      <c r="E4273">
        <f t="shared" si="330"/>
        <v>10</v>
      </c>
      <c r="F4273" t="str">
        <f t="shared" si="331"/>
        <v>Video Call</v>
      </c>
      <c r="G4273" t="str">
        <f t="shared" si="332"/>
        <v>TAT_0510118_10</v>
      </c>
      <c r="H4273" t="str">
        <f>IF(ISNA(VLOOKUP(A4273,$A$3:A4272,1,0)),"","DUP!")</f>
        <v>DUP!</v>
      </c>
      <c r="I4273" t="str">
        <f>IF(ISNA(VLOOKUP(B4273,$B$3:B4272,1,0)),"","DUP!")</f>
        <v>DUP!</v>
      </c>
      <c r="J4273" t="str">
        <f t="shared" si="333"/>
        <v/>
      </c>
      <c r="K4273" t="str">
        <f t="shared" si="334"/>
        <v/>
      </c>
    </row>
    <row r="4274" spans="1:11">
      <c r="A4274" s="25" t="s">
        <v>1478</v>
      </c>
      <c r="B4274" s="25" t="s">
        <v>301</v>
      </c>
      <c r="C4274" s="25" t="s">
        <v>302</v>
      </c>
      <c r="D4274" s="25" t="s">
        <v>245</v>
      </c>
      <c r="E4274">
        <f t="shared" si="330"/>
        <v>10</v>
      </c>
      <c r="F4274" t="str">
        <f t="shared" si="331"/>
        <v>Video Call</v>
      </c>
      <c r="G4274" t="str">
        <f t="shared" si="332"/>
        <v>TAT_0510118_10</v>
      </c>
      <c r="H4274" t="str">
        <f>IF(ISNA(VLOOKUP(A4274,$A$3:A4273,1,0)),"","DUP!")</f>
        <v>DUP!</v>
      </c>
      <c r="I4274" t="str">
        <f>IF(ISNA(VLOOKUP(B4274,$B$3:B4273,1,0)),"","DUP!")</f>
        <v>DUP!</v>
      </c>
      <c r="J4274" t="str">
        <f t="shared" si="333"/>
        <v/>
      </c>
      <c r="K4274" t="str">
        <f t="shared" si="334"/>
        <v/>
      </c>
    </row>
    <row r="4275" spans="1:11">
      <c r="A4275" s="25" t="s">
        <v>1478</v>
      </c>
      <c r="B4275" s="25" t="s">
        <v>301</v>
      </c>
      <c r="C4275" s="25" t="s">
        <v>302</v>
      </c>
      <c r="D4275" s="25" t="s">
        <v>245</v>
      </c>
      <c r="E4275">
        <f t="shared" si="330"/>
        <v>10</v>
      </c>
      <c r="F4275" t="str">
        <f t="shared" si="331"/>
        <v>Video Call</v>
      </c>
      <c r="G4275" t="str">
        <f t="shared" si="332"/>
        <v>TAT_0510118_10</v>
      </c>
      <c r="H4275" t="str">
        <f>IF(ISNA(VLOOKUP(A4275,$A$3:A4274,1,0)),"","DUP!")</f>
        <v>DUP!</v>
      </c>
      <c r="I4275" t="str">
        <f>IF(ISNA(VLOOKUP(B4275,$B$3:B4274,1,0)),"","DUP!")</f>
        <v>DUP!</v>
      </c>
      <c r="J4275" t="str">
        <f t="shared" si="333"/>
        <v/>
      </c>
      <c r="K4275" t="str">
        <f t="shared" si="334"/>
        <v/>
      </c>
    </row>
    <row r="4276" spans="1:11">
      <c r="A4276" s="25" t="s">
        <v>1479</v>
      </c>
      <c r="B4276" s="25" t="s">
        <v>306</v>
      </c>
      <c r="C4276" s="25" t="s">
        <v>307</v>
      </c>
      <c r="D4276" s="25" t="s">
        <v>244</v>
      </c>
      <c r="E4276">
        <f t="shared" si="330"/>
        <v>2</v>
      </c>
      <c r="F4276" t="str">
        <f t="shared" si="331"/>
        <v>Voice</v>
      </c>
      <c r="G4276" t="str">
        <f t="shared" si="332"/>
        <v>NET_05101260_2</v>
      </c>
      <c r="H4276" t="str">
        <f>IF(ISNA(VLOOKUP(A4276,$A$3:A4275,1,0)),"","DUP!")</f>
        <v/>
      </c>
      <c r="I4276" t="str">
        <f>IF(ISNA(VLOOKUP(B4276,$B$3:B4275,1,0)),"","DUP!")</f>
        <v>DUP!</v>
      </c>
      <c r="J4276" t="str">
        <f t="shared" si="333"/>
        <v/>
      </c>
      <c r="K4276" t="str">
        <f t="shared" si="334"/>
        <v>INSERT INTO ZONE_MAP (SERVICE_ID, SERVICE_NAME, CODE, NW_GROUP, ZONE) VALUES (2,'Voice','05101260','INTERNET','NATIONAL');</v>
      </c>
    </row>
    <row r="4277" spans="1:11">
      <c r="A4277" s="25" t="s">
        <v>1479</v>
      </c>
      <c r="B4277" s="25" t="s">
        <v>306</v>
      </c>
      <c r="C4277" s="25" t="s">
        <v>307</v>
      </c>
      <c r="D4277" s="25" t="s">
        <v>244</v>
      </c>
      <c r="E4277">
        <f t="shared" si="330"/>
        <v>2</v>
      </c>
      <c r="F4277" t="str">
        <f t="shared" si="331"/>
        <v>Voice</v>
      </c>
      <c r="G4277" t="str">
        <f t="shared" si="332"/>
        <v>NET_05101260_2</v>
      </c>
      <c r="H4277" t="str">
        <f>IF(ISNA(VLOOKUP(A4277,$A$3:A4276,1,0)),"","DUP!")</f>
        <v>DUP!</v>
      </c>
      <c r="I4277" t="str">
        <f>IF(ISNA(VLOOKUP(B4277,$B$3:B4276,1,0)),"","DUP!")</f>
        <v>DUP!</v>
      </c>
      <c r="J4277" t="str">
        <f t="shared" si="333"/>
        <v/>
      </c>
      <c r="K4277" t="str">
        <f t="shared" si="334"/>
        <v/>
      </c>
    </row>
    <row r="4278" spans="1:11">
      <c r="A4278" s="25" t="s">
        <v>1479</v>
      </c>
      <c r="B4278" s="25" t="s">
        <v>306</v>
      </c>
      <c r="C4278" s="25" t="s">
        <v>307</v>
      </c>
      <c r="D4278" s="25" t="s">
        <v>244</v>
      </c>
      <c r="E4278">
        <f t="shared" si="330"/>
        <v>2</v>
      </c>
      <c r="F4278" t="str">
        <f t="shared" si="331"/>
        <v>Voice</v>
      </c>
      <c r="G4278" t="str">
        <f t="shared" si="332"/>
        <v>NET_05101260_2</v>
      </c>
      <c r="H4278" t="str">
        <f>IF(ISNA(VLOOKUP(A4278,$A$3:A4277,1,0)),"","DUP!")</f>
        <v>DUP!</v>
      </c>
      <c r="I4278" t="str">
        <f>IF(ISNA(VLOOKUP(B4278,$B$3:B4277,1,0)),"","DUP!")</f>
        <v>DUP!</v>
      </c>
      <c r="J4278" t="str">
        <f t="shared" si="333"/>
        <v/>
      </c>
      <c r="K4278" t="str">
        <f t="shared" si="334"/>
        <v/>
      </c>
    </row>
    <row r="4279" spans="1:11">
      <c r="A4279" s="25" t="s">
        <v>1479</v>
      </c>
      <c r="B4279" s="25" t="s">
        <v>306</v>
      </c>
      <c r="C4279" s="25" t="s">
        <v>307</v>
      </c>
      <c r="D4279" s="25" t="s">
        <v>245</v>
      </c>
      <c r="E4279">
        <f t="shared" si="330"/>
        <v>10</v>
      </c>
      <c r="F4279" t="str">
        <f t="shared" si="331"/>
        <v>Video Call</v>
      </c>
      <c r="G4279" t="str">
        <f t="shared" si="332"/>
        <v>NET_05101260_10</v>
      </c>
      <c r="H4279" t="str">
        <f>IF(ISNA(VLOOKUP(A4279,$A$3:A4278,1,0)),"","DUP!")</f>
        <v>DUP!</v>
      </c>
      <c r="I4279" t="str">
        <f>IF(ISNA(VLOOKUP(B4279,$B$3:B4278,1,0)),"","DUP!")</f>
        <v>DUP!</v>
      </c>
      <c r="J4279" t="str">
        <f t="shared" si="333"/>
        <v/>
      </c>
      <c r="K4279" t="str">
        <f t="shared" si="334"/>
        <v/>
      </c>
    </row>
    <row r="4280" spans="1:11">
      <c r="A4280" s="25" t="s">
        <v>1479</v>
      </c>
      <c r="B4280" s="25" t="s">
        <v>306</v>
      </c>
      <c r="C4280" s="25" t="s">
        <v>307</v>
      </c>
      <c r="D4280" s="25" t="s">
        <v>245</v>
      </c>
      <c r="E4280">
        <f t="shared" si="330"/>
        <v>10</v>
      </c>
      <c r="F4280" t="str">
        <f t="shared" si="331"/>
        <v>Video Call</v>
      </c>
      <c r="G4280" t="str">
        <f t="shared" si="332"/>
        <v>NET_05101260_10</v>
      </c>
      <c r="H4280" t="str">
        <f>IF(ISNA(VLOOKUP(A4280,$A$3:A4279,1,0)),"","DUP!")</f>
        <v>DUP!</v>
      </c>
      <c r="I4280" t="str">
        <f>IF(ISNA(VLOOKUP(B4280,$B$3:B4279,1,0)),"","DUP!")</f>
        <v>DUP!</v>
      </c>
      <c r="J4280" t="str">
        <f t="shared" si="333"/>
        <v/>
      </c>
      <c r="K4280" t="str">
        <f t="shared" si="334"/>
        <v/>
      </c>
    </row>
    <row r="4281" spans="1:11">
      <c r="A4281" s="25" t="s">
        <v>1479</v>
      </c>
      <c r="B4281" s="25" t="s">
        <v>306</v>
      </c>
      <c r="C4281" s="25" t="s">
        <v>307</v>
      </c>
      <c r="D4281" s="25" t="s">
        <v>245</v>
      </c>
      <c r="E4281">
        <f t="shared" si="330"/>
        <v>10</v>
      </c>
      <c r="F4281" t="str">
        <f t="shared" si="331"/>
        <v>Video Call</v>
      </c>
      <c r="G4281" t="str">
        <f t="shared" si="332"/>
        <v>NET_05101260_10</v>
      </c>
      <c r="H4281" t="str">
        <f>IF(ISNA(VLOOKUP(A4281,$A$3:A4280,1,0)),"","DUP!")</f>
        <v>DUP!</v>
      </c>
      <c r="I4281" t="str">
        <f>IF(ISNA(VLOOKUP(B4281,$B$3:B4280,1,0)),"","DUP!")</f>
        <v>DUP!</v>
      </c>
      <c r="J4281" t="str">
        <f t="shared" si="333"/>
        <v/>
      </c>
      <c r="K4281" t="str">
        <f t="shared" si="334"/>
        <v/>
      </c>
    </row>
    <row r="4282" spans="1:11">
      <c r="A4282" s="25" t="s">
        <v>1480</v>
      </c>
      <c r="B4282" s="25" t="s">
        <v>306</v>
      </c>
      <c r="C4282" s="25" t="s">
        <v>307</v>
      </c>
      <c r="D4282" s="25" t="s">
        <v>244</v>
      </c>
      <c r="E4282">
        <f t="shared" si="330"/>
        <v>2</v>
      </c>
      <c r="F4282" t="str">
        <f t="shared" si="331"/>
        <v>Voice</v>
      </c>
      <c r="G4282" t="str">
        <f t="shared" si="332"/>
        <v>NET_05101268_2</v>
      </c>
      <c r="H4282" t="str">
        <f>IF(ISNA(VLOOKUP(A4282,$A$3:A4281,1,0)),"","DUP!")</f>
        <v/>
      </c>
      <c r="I4282" t="str">
        <f>IF(ISNA(VLOOKUP(B4282,$B$3:B4281,1,0)),"","DUP!")</f>
        <v>DUP!</v>
      </c>
      <c r="J4282" t="str">
        <f t="shared" si="333"/>
        <v/>
      </c>
      <c r="K4282" t="str">
        <f t="shared" si="334"/>
        <v>INSERT INTO ZONE_MAP (SERVICE_ID, SERVICE_NAME, CODE, NW_GROUP, ZONE) VALUES (2,'Voice','05101268','INTERNET','NATIONAL');</v>
      </c>
    </row>
    <row r="4283" spans="1:11">
      <c r="A4283" s="25" t="s">
        <v>1480</v>
      </c>
      <c r="B4283" s="25" t="s">
        <v>306</v>
      </c>
      <c r="C4283" s="25" t="s">
        <v>307</v>
      </c>
      <c r="D4283" s="25" t="s">
        <v>244</v>
      </c>
      <c r="E4283">
        <f t="shared" si="330"/>
        <v>2</v>
      </c>
      <c r="F4283" t="str">
        <f t="shared" si="331"/>
        <v>Voice</v>
      </c>
      <c r="G4283" t="str">
        <f t="shared" si="332"/>
        <v>NET_05101268_2</v>
      </c>
      <c r="H4283" t="str">
        <f>IF(ISNA(VLOOKUP(A4283,$A$3:A4282,1,0)),"","DUP!")</f>
        <v>DUP!</v>
      </c>
      <c r="I4283" t="str">
        <f>IF(ISNA(VLOOKUP(B4283,$B$3:B4282,1,0)),"","DUP!")</f>
        <v>DUP!</v>
      </c>
      <c r="J4283" t="str">
        <f t="shared" si="333"/>
        <v/>
      </c>
      <c r="K4283" t="str">
        <f t="shared" si="334"/>
        <v/>
      </c>
    </row>
    <row r="4284" spans="1:11">
      <c r="A4284" s="25" t="s">
        <v>1480</v>
      </c>
      <c r="B4284" s="25" t="s">
        <v>306</v>
      </c>
      <c r="C4284" s="25" t="s">
        <v>307</v>
      </c>
      <c r="D4284" s="25" t="s">
        <v>244</v>
      </c>
      <c r="E4284">
        <f t="shared" si="330"/>
        <v>2</v>
      </c>
      <c r="F4284" t="str">
        <f t="shared" si="331"/>
        <v>Voice</v>
      </c>
      <c r="G4284" t="str">
        <f t="shared" si="332"/>
        <v>NET_05101268_2</v>
      </c>
      <c r="H4284" t="str">
        <f>IF(ISNA(VLOOKUP(A4284,$A$3:A4283,1,0)),"","DUP!")</f>
        <v>DUP!</v>
      </c>
      <c r="I4284" t="str">
        <f>IF(ISNA(VLOOKUP(B4284,$B$3:B4283,1,0)),"","DUP!")</f>
        <v>DUP!</v>
      </c>
      <c r="J4284" t="str">
        <f t="shared" si="333"/>
        <v/>
      </c>
      <c r="K4284" t="str">
        <f t="shared" si="334"/>
        <v/>
      </c>
    </row>
    <row r="4285" spans="1:11">
      <c r="A4285" s="25" t="s">
        <v>1480</v>
      </c>
      <c r="B4285" s="25" t="s">
        <v>306</v>
      </c>
      <c r="C4285" s="25" t="s">
        <v>307</v>
      </c>
      <c r="D4285" s="25" t="s">
        <v>245</v>
      </c>
      <c r="E4285">
        <f t="shared" si="330"/>
        <v>10</v>
      </c>
      <c r="F4285" t="str">
        <f t="shared" si="331"/>
        <v>Video Call</v>
      </c>
      <c r="G4285" t="str">
        <f t="shared" si="332"/>
        <v>NET_05101268_10</v>
      </c>
      <c r="H4285" t="str">
        <f>IF(ISNA(VLOOKUP(A4285,$A$3:A4284,1,0)),"","DUP!")</f>
        <v>DUP!</v>
      </c>
      <c r="I4285" t="str">
        <f>IF(ISNA(VLOOKUP(B4285,$B$3:B4284,1,0)),"","DUP!")</f>
        <v>DUP!</v>
      </c>
      <c r="J4285" t="str">
        <f t="shared" si="333"/>
        <v/>
      </c>
      <c r="K4285" t="str">
        <f t="shared" si="334"/>
        <v/>
      </c>
    </row>
    <row r="4286" spans="1:11">
      <c r="A4286" s="25" t="s">
        <v>1480</v>
      </c>
      <c r="B4286" s="25" t="s">
        <v>306</v>
      </c>
      <c r="C4286" s="25" t="s">
        <v>307</v>
      </c>
      <c r="D4286" s="25" t="s">
        <v>245</v>
      </c>
      <c r="E4286">
        <f t="shared" si="330"/>
        <v>10</v>
      </c>
      <c r="F4286" t="str">
        <f t="shared" si="331"/>
        <v>Video Call</v>
      </c>
      <c r="G4286" t="str">
        <f t="shared" si="332"/>
        <v>NET_05101268_10</v>
      </c>
      <c r="H4286" t="str">
        <f>IF(ISNA(VLOOKUP(A4286,$A$3:A4285,1,0)),"","DUP!")</f>
        <v>DUP!</v>
      </c>
      <c r="I4286" t="str">
        <f>IF(ISNA(VLOOKUP(B4286,$B$3:B4285,1,0)),"","DUP!")</f>
        <v>DUP!</v>
      </c>
      <c r="J4286" t="str">
        <f t="shared" si="333"/>
        <v/>
      </c>
      <c r="K4286" t="str">
        <f t="shared" si="334"/>
        <v/>
      </c>
    </row>
    <row r="4287" spans="1:11">
      <c r="A4287" s="25" t="s">
        <v>1480</v>
      </c>
      <c r="B4287" s="25" t="s">
        <v>306</v>
      </c>
      <c r="C4287" s="25" t="s">
        <v>307</v>
      </c>
      <c r="D4287" s="25" t="s">
        <v>245</v>
      </c>
      <c r="E4287">
        <f t="shared" si="330"/>
        <v>10</v>
      </c>
      <c r="F4287" t="str">
        <f t="shared" si="331"/>
        <v>Video Call</v>
      </c>
      <c r="G4287" t="str">
        <f t="shared" si="332"/>
        <v>NET_05101268_10</v>
      </c>
      <c r="H4287" t="str">
        <f>IF(ISNA(VLOOKUP(A4287,$A$3:A4286,1,0)),"","DUP!")</f>
        <v>DUP!</v>
      </c>
      <c r="I4287" t="str">
        <f>IF(ISNA(VLOOKUP(B4287,$B$3:B4286,1,0)),"","DUP!")</f>
        <v>DUP!</v>
      </c>
      <c r="J4287" t="str">
        <f t="shared" si="333"/>
        <v/>
      </c>
      <c r="K4287" t="str">
        <f t="shared" si="334"/>
        <v/>
      </c>
    </row>
    <row r="4288" spans="1:11">
      <c r="A4288" s="25" t="s">
        <v>1481</v>
      </c>
      <c r="B4288" s="25" t="s">
        <v>306</v>
      </c>
      <c r="C4288" s="25" t="s">
        <v>307</v>
      </c>
      <c r="D4288" s="25" t="s">
        <v>244</v>
      </c>
      <c r="E4288">
        <f t="shared" si="330"/>
        <v>2</v>
      </c>
      <c r="F4288" t="str">
        <f t="shared" si="331"/>
        <v>Voice</v>
      </c>
      <c r="G4288" t="str">
        <f t="shared" si="332"/>
        <v>NET_05101269_2</v>
      </c>
      <c r="H4288" t="str">
        <f>IF(ISNA(VLOOKUP(A4288,$A$3:A4287,1,0)),"","DUP!")</f>
        <v/>
      </c>
      <c r="I4288" t="str">
        <f>IF(ISNA(VLOOKUP(B4288,$B$3:B4287,1,0)),"","DUP!")</f>
        <v>DUP!</v>
      </c>
      <c r="J4288" t="str">
        <f t="shared" si="333"/>
        <v/>
      </c>
      <c r="K4288" t="str">
        <f t="shared" si="334"/>
        <v>INSERT INTO ZONE_MAP (SERVICE_ID, SERVICE_NAME, CODE, NW_GROUP, ZONE) VALUES (2,'Voice','05101269','INTERNET','NATIONAL');</v>
      </c>
    </row>
    <row r="4289" spans="1:11">
      <c r="A4289" s="25" t="s">
        <v>1481</v>
      </c>
      <c r="B4289" s="25" t="s">
        <v>306</v>
      </c>
      <c r="C4289" s="25" t="s">
        <v>307</v>
      </c>
      <c r="D4289" s="25" t="s">
        <v>244</v>
      </c>
      <c r="E4289">
        <f t="shared" si="330"/>
        <v>2</v>
      </c>
      <c r="F4289" t="str">
        <f t="shared" si="331"/>
        <v>Voice</v>
      </c>
      <c r="G4289" t="str">
        <f t="shared" si="332"/>
        <v>NET_05101269_2</v>
      </c>
      <c r="H4289" t="str">
        <f>IF(ISNA(VLOOKUP(A4289,$A$3:A4288,1,0)),"","DUP!")</f>
        <v>DUP!</v>
      </c>
      <c r="I4289" t="str">
        <f>IF(ISNA(VLOOKUP(B4289,$B$3:B4288,1,0)),"","DUP!")</f>
        <v>DUP!</v>
      </c>
      <c r="J4289" t="str">
        <f t="shared" si="333"/>
        <v/>
      </c>
      <c r="K4289" t="str">
        <f t="shared" si="334"/>
        <v/>
      </c>
    </row>
    <row r="4290" spans="1:11">
      <c r="A4290" s="25" t="s">
        <v>1481</v>
      </c>
      <c r="B4290" s="25" t="s">
        <v>306</v>
      </c>
      <c r="C4290" s="25" t="s">
        <v>307</v>
      </c>
      <c r="D4290" s="25" t="s">
        <v>244</v>
      </c>
      <c r="E4290">
        <f t="shared" si="330"/>
        <v>2</v>
      </c>
      <c r="F4290" t="str">
        <f t="shared" si="331"/>
        <v>Voice</v>
      </c>
      <c r="G4290" t="str">
        <f t="shared" si="332"/>
        <v>NET_05101269_2</v>
      </c>
      <c r="H4290" t="str">
        <f>IF(ISNA(VLOOKUP(A4290,$A$3:A4289,1,0)),"","DUP!")</f>
        <v>DUP!</v>
      </c>
      <c r="I4290" t="str">
        <f>IF(ISNA(VLOOKUP(B4290,$B$3:B4289,1,0)),"","DUP!")</f>
        <v>DUP!</v>
      </c>
      <c r="J4290" t="str">
        <f t="shared" si="333"/>
        <v/>
      </c>
      <c r="K4290" t="str">
        <f t="shared" si="334"/>
        <v/>
      </c>
    </row>
    <row r="4291" spans="1:11">
      <c r="A4291" s="25" t="s">
        <v>1481</v>
      </c>
      <c r="B4291" s="25" t="s">
        <v>306</v>
      </c>
      <c r="C4291" s="25" t="s">
        <v>307</v>
      </c>
      <c r="D4291" s="25" t="s">
        <v>245</v>
      </c>
      <c r="E4291">
        <f t="shared" si="330"/>
        <v>10</v>
      </c>
      <c r="F4291" t="str">
        <f t="shared" si="331"/>
        <v>Video Call</v>
      </c>
      <c r="G4291" t="str">
        <f t="shared" si="332"/>
        <v>NET_05101269_10</v>
      </c>
      <c r="H4291" t="str">
        <f>IF(ISNA(VLOOKUP(A4291,$A$3:A4290,1,0)),"","DUP!")</f>
        <v>DUP!</v>
      </c>
      <c r="I4291" t="str">
        <f>IF(ISNA(VLOOKUP(B4291,$B$3:B4290,1,0)),"","DUP!")</f>
        <v>DUP!</v>
      </c>
      <c r="J4291" t="str">
        <f t="shared" si="333"/>
        <v/>
      </c>
      <c r="K4291" t="str">
        <f t="shared" si="334"/>
        <v/>
      </c>
    </row>
    <row r="4292" spans="1:11">
      <c r="A4292" s="25" t="s">
        <v>1481</v>
      </c>
      <c r="B4292" s="25" t="s">
        <v>306</v>
      </c>
      <c r="C4292" s="25" t="s">
        <v>307</v>
      </c>
      <c r="D4292" s="25" t="s">
        <v>245</v>
      </c>
      <c r="E4292">
        <f t="shared" ref="E4292:E4355" si="335">IF(D4292="NORMAL",2,10)</f>
        <v>10</v>
      </c>
      <c r="F4292" t="str">
        <f t="shared" ref="F4292:F4355" si="336">IF(D4292="NORMAL","Voice","Video Call")</f>
        <v>Video Call</v>
      </c>
      <c r="G4292" t="str">
        <f t="shared" ref="G4292:G4355" si="337">C4292&amp;"_"&amp;A4292&amp;"_"&amp;E4292</f>
        <v>NET_05101269_10</v>
      </c>
      <c r="H4292" t="str">
        <f>IF(ISNA(VLOOKUP(A4292,$A$3:A4291,1,0)),"","DUP!")</f>
        <v>DUP!</v>
      </c>
      <c r="I4292" t="str">
        <f>IF(ISNA(VLOOKUP(B4292,$B$3:B4291,1,0)),"","DUP!")</f>
        <v>DUP!</v>
      </c>
      <c r="J4292" t="str">
        <f t="shared" ref="J4292:J4355" si="338">IF(I4292="DUP!","",B4292)</f>
        <v/>
      </c>
      <c r="K4292" t="str">
        <f t="shared" ref="K4292:K4355" si="339">IF(H4292="DUP!","","INSERT INTO ZONE_MAP (SERVICE_ID, SERVICE_NAME, CODE, NW_GROUP, ZONE) VALUES ("&amp;E4292&amp;",'"&amp;F4292&amp;"','"&amp;A4292&amp;"','"&amp;B4292&amp;"','"&amp;IF(B4292="VINAPHONE","INTERNAL","NATIONAL")&amp;"');")</f>
        <v/>
      </c>
    </row>
    <row r="4293" spans="1:11">
      <c r="A4293" s="25" t="s">
        <v>1481</v>
      </c>
      <c r="B4293" s="25" t="s">
        <v>306</v>
      </c>
      <c r="C4293" s="25" t="s">
        <v>307</v>
      </c>
      <c r="D4293" s="25" t="s">
        <v>245</v>
      </c>
      <c r="E4293">
        <f t="shared" si="335"/>
        <v>10</v>
      </c>
      <c r="F4293" t="str">
        <f t="shared" si="336"/>
        <v>Video Call</v>
      </c>
      <c r="G4293" t="str">
        <f t="shared" si="337"/>
        <v>NET_05101269_10</v>
      </c>
      <c r="H4293" t="str">
        <f>IF(ISNA(VLOOKUP(A4293,$A$3:A4292,1,0)),"","DUP!")</f>
        <v>DUP!</v>
      </c>
      <c r="I4293" t="str">
        <f>IF(ISNA(VLOOKUP(B4293,$B$3:B4292,1,0)),"","DUP!")</f>
        <v>DUP!</v>
      </c>
      <c r="J4293" t="str">
        <f t="shared" si="338"/>
        <v/>
      </c>
      <c r="K4293" t="str">
        <f t="shared" si="339"/>
        <v/>
      </c>
    </row>
    <row r="4294" spans="1:11">
      <c r="A4294" s="25" t="s">
        <v>1482</v>
      </c>
      <c r="B4294" s="25" t="s">
        <v>306</v>
      </c>
      <c r="C4294" s="25" t="s">
        <v>307</v>
      </c>
      <c r="D4294" s="25" t="s">
        <v>244</v>
      </c>
      <c r="E4294">
        <f t="shared" si="335"/>
        <v>2</v>
      </c>
      <c r="F4294" t="str">
        <f t="shared" si="336"/>
        <v>Voice</v>
      </c>
      <c r="G4294" t="str">
        <f t="shared" si="337"/>
        <v>NET_05101270_2</v>
      </c>
      <c r="H4294" t="str">
        <f>IF(ISNA(VLOOKUP(A4294,$A$3:A4293,1,0)),"","DUP!")</f>
        <v/>
      </c>
      <c r="I4294" t="str">
        <f>IF(ISNA(VLOOKUP(B4294,$B$3:B4293,1,0)),"","DUP!")</f>
        <v>DUP!</v>
      </c>
      <c r="J4294" t="str">
        <f t="shared" si="338"/>
        <v/>
      </c>
      <c r="K4294" t="str">
        <f t="shared" si="339"/>
        <v>INSERT INTO ZONE_MAP (SERVICE_ID, SERVICE_NAME, CODE, NW_GROUP, ZONE) VALUES (2,'Voice','05101270','INTERNET','NATIONAL');</v>
      </c>
    </row>
    <row r="4295" spans="1:11">
      <c r="A4295" s="25" t="s">
        <v>1483</v>
      </c>
      <c r="B4295" s="25" t="s">
        <v>306</v>
      </c>
      <c r="C4295" s="25" t="s">
        <v>307</v>
      </c>
      <c r="D4295" s="25" t="s">
        <v>244</v>
      </c>
      <c r="E4295">
        <f t="shared" si="335"/>
        <v>2</v>
      </c>
      <c r="F4295" t="str">
        <f t="shared" si="336"/>
        <v>Voice</v>
      </c>
      <c r="G4295" t="str">
        <f t="shared" si="337"/>
        <v>NET_05101278_2</v>
      </c>
      <c r="H4295" t="str">
        <f>IF(ISNA(VLOOKUP(A4295,$A$3:A4294,1,0)),"","DUP!")</f>
        <v/>
      </c>
      <c r="I4295" t="str">
        <f>IF(ISNA(VLOOKUP(B4295,$B$3:B4294,1,0)),"","DUP!")</f>
        <v>DUP!</v>
      </c>
      <c r="J4295" t="str">
        <f t="shared" si="338"/>
        <v/>
      </c>
      <c r="K4295" t="str">
        <f t="shared" si="339"/>
        <v>INSERT INTO ZONE_MAP (SERVICE_ID, SERVICE_NAME, CODE, NW_GROUP, ZONE) VALUES (2,'Voice','05101278','INTERNET','NATIONAL');</v>
      </c>
    </row>
    <row r="4296" spans="1:11">
      <c r="A4296" s="25" t="s">
        <v>1484</v>
      </c>
      <c r="B4296" s="25" t="s">
        <v>306</v>
      </c>
      <c r="C4296" s="25" t="s">
        <v>307</v>
      </c>
      <c r="D4296" s="25" t="s">
        <v>244</v>
      </c>
      <c r="E4296">
        <f t="shared" si="335"/>
        <v>2</v>
      </c>
      <c r="F4296" t="str">
        <f t="shared" si="336"/>
        <v>Voice</v>
      </c>
      <c r="G4296" t="str">
        <f t="shared" si="337"/>
        <v>NET_05101280_2</v>
      </c>
      <c r="H4296" t="str">
        <f>IF(ISNA(VLOOKUP(A4296,$A$3:A4295,1,0)),"","DUP!")</f>
        <v/>
      </c>
      <c r="I4296" t="str">
        <f>IF(ISNA(VLOOKUP(B4296,$B$3:B4295,1,0)),"","DUP!")</f>
        <v>DUP!</v>
      </c>
      <c r="J4296" t="str">
        <f t="shared" si="338"/>
        <v/>
      </c>
      <c r="K4296" t="str">
        <f t="shared" si="339"/>
        <v>INSERT INTO ZONE_MAP (SERVICE_ID, SERVICE_NAME, CODE, NW_GROUP, ZONE) VALUES (2,'Voice','05101280','INTERNET','NATIONAL');</v>
      </c>
    </row>
    <row r="4297" spans="1:11">
      <c r="A4297" s="25" t="s">
        <v>1485</v>
      </c>
      <c r="B4297" s="25" t="s">
        <v>306</v>
      </c>
      <c r="C4297" s="25" t="s">
        <v>307</v>
      </c>
      <c r="D4297" s="25" t="s">
        <v>244</v>
      </c>
      <c r="E4297">
        <f t="shared" si="335"/>
        <v>2</v>
      </c>
      <c r="F4297" t="str">
        <f t="shared" si="336"/>
        <v>Voice</v>
      </c>
      <c r="G4297" t="str">
        <f t="shared" si="337"/>
        <v>NET_05101284_2</v>
      </c>
      <c r="H4297" t="str">
        <f>IF(ISNA(VLOOKUP(A4297,$A$3:A4296,1,0)),"","DUP!")</f>
        <v/>
      </c>
      <c r="I4297" t="str">
        <f>IF(ISNA(VLOOKUP(B4297,$B$3:B4296,1,0)),"","DUP!")</f>
        <v>DUP!</v>
      </c>
      <c r="J4297" t="str">
        <f t="shared" si="338"/>
        <v/>
      </c>
      <c r="K4297" t="str">
        <f t="shared" si="339"/>
        <v>INSERT INTO ZONE_MAP (SERVICE_ID, SERVICE_NAME, CODE, NW_GROUP, ZONE) VALUES (2,'Voice','05101284','INTERNET','NATIONAL');</v>
      </c>
    </row>
    <row r="4298" spans="1:11">
      <c r="A4298" s="25" t="s">
        <v>1486</v>
      </c>
      <c r="B4298" s="25" t="s">
        <v>315</v>
      </c>
      <c r="C4298" s="25" t="s">
        <v>316</v>
      </c>
      <c r="D4298" s="25" t="s">
        <v>244</v>
      </c>
      <c r="E4298">
        <f t="shared" si="335"/>
        <v>2</v>
      </c>
      <c r="F4298" t="str">
        <f t="shared" si="336"/>
        <v>Voice</v>
      </c>
      <c r="G4298" t="str">
        <f t="shared" si="337"/>
        <v>SNC_0510141_2</v>
      </c>
      <c r="H4298" t="str">
        <f>IF(ISNA(VLOOKUP(A4298,$A$3:A4297,1,0)),"","DUP!")</f>
        <v/>
      </c>
      <c r="I4298" t="str">
        <f>IF(ISNA(VLOOKUP(B4298,$B$3:B4297,1,0)),"","DUP!")</f>
        <v>DUP!</v>
      </c>
      <c r="J4298" t="str">
        <f t="shared" si="338"/>
        <v/>
      </c>
      <c r="K4298" t="str">
        <f t="shared" si="339"/>
        <v>INSERT INTO ZONE_MAP (SERVICE_ID, SERVICE_NAME, CODE, NW_GROUP, ZONE) VALUES (2,'Voice','0510141','NHAN TIN','NATIONAL');</v>
      </c>
    </row>
    <row r="4299" spans="1:11">
      <c r="A4299" s="25" t="s">
        <v>1487</v>
      </c>
      <c r="B4299" s="25" t="s">
        <v>1467</v>
      </c>
      <c r="C4299" s="25" t="s">
        <v>318</v>
      </c>
      <c r="D4299" s="25" t="s">
        <v>244</v>
      </c>
      <c r="E4299">
        <f t="shared" si="335"/>
        <v>2</v>
      </c>
      <c r="F4299" t="str">
        <f t="shared" si="336"/>
        <v>Voice</v>
      </c>
      <c r="G4299" t="str">
        <f t="shared" si="337"/>
        <v>CVL_05102_2</v>
      </c>
      <c r="H4299" t="str">
        <f>IF(ISNA(VLOOKUP(A4299,$A$3:A4298,1,0)),"","DUP!")</f>
        <v/>
      </c>
      <c r="I4299" t="str">
        <f>IF(ISNA(VLOOKUP(B4299,$B$3:B4298,1,0)),"","DUP!")</f>
        <v>DUP!</v>
      </c>
      <c r="J4299" t="str">
        <f t="shared" si="338"/>
        <v/>
      </c>
      <c r="K4299" t="str">
        <f t="shared" si="339"/>
        <v>INSERT INTO ZONE_MAP (SERVICE_ID, SERVICE_NAME, CODE, NW_GROUP, ZONE) VALUES (2,'Voice','05102','QUANG NAM','NATIONAL');</v>
      </c>
    </row>
    <row r="4300" spans="1:11">
      <c r="A4300" s="25" t="s">
        <v>1488</v>
      </c>
      <c r="B4300" s="25" t="s">
        <v>1467</v>
      </c>
      <c r="C4300" s="25" t="s">
        <v>243</v>
      </c>
      <c r="D4300" s="25" t="s">
        <v>244</v>
      </c>
      <c r="E4300">
        <f t="shared" si="335"/>
        <v>2</v>
      </c>
      <c r="F4300" t="str">
        <f t="shared" si="336"/>
        <v>Voice</v>
      </c>
      <c r="G4300" t="str">
        <f t="shared" si="337"/>
        <v>CVP_05103_2</v>
      </c>
      <c r="H4300" t="str">
        <f>IF(ISNA(VLOOKUP(A4300,$A$3:A4299,1,0)),"","DUP!")</f>
        <v/>
      </c>
      <c r="I4300" t="str">
        <f>IF(ISNA(VLOOKUP(B4300,$B$3:B4299,1,0)),"","DUP!")</f>
        <v>DUP!</v>
      </c>
      <c r="J4300" t="str">
        <f t="shared" si="338"/>
        <v/>
      </c>
      <c r="K4300" t="str">
        <f t="shared" si="339"/>
        <v>INSERT INTO ZONE_MAP (SERVICE_ID, SERVICE_NAME, CODE, NW_GROUP, ZONE) VALUES (2,'Voice','05103','QUANG NAM','NATIONAL');</v>
      </c>
    </row>
    <row r="4301" spans="1:11">
      <c r="A4301" s="25" t="s">
        <v>1488</v>
      </c>
      <c r="B4301" s="25" t="s">
        <v>1467</v>
      </c>
      <c r="C4301" s="25" t="s">
        <v>243</v>
      </c>
      <c r="D4301" s="25" t="s">
        <v>244</v>
      </c>
      <c r="E4301">
        <f t="shared" si="335"/>
        <v>2</v>
      </c>
      <c r="F4301" t="str">
        <f t="shared" si="336"/>
        <v>Voice</v>
      </c>
      <c r="G4301" t="str">
        <f t="shared" si="337"/>
        <v>CVP_05103_2</v>
      </c>
      <c r="H4301" t="str">
        <f>IF(ISNA(VLOOKUP(A4301,$A$3:A4300,1,0)),"","DUP!")</f>
        <v>DUP!</v>
      </c>
      <c r="I4301" t="str">
        <f>IF(ISNA(VLOOKUP(B4301,$B$3:B4300,1,0)),"","DUP!")</f>
        <v>DUP!</v>
      </c>
      <c r="J4301" t="str">
        <f t="shared" si="338"/>
        <v/>
      </c>
      <c r="K4301" t="str">
        <f t="shared" si="339"/>
        <v/>
      </c>
    </row>
    <row r="4302" spans="1:11">
      <c r="A4302" s="25" t="s">
        <v>1488</v>
      </c>
      <c r="B4302" s="25" t="s">
        <v>1467</v>
      </c>
      <c r="C4302" s="25" t="s">
        <v>243</v>
      </c>
      <c r="D4302" s="25" t="s">
        <v>244</v>
      </c>
      <c r="E4302">
        <f t="shared" si="335"/>
        <v>2</v>
      </c>
      <c r="F4302" t="str">
        <f t="shared" si="336"/>
        <v>Voice</v>
      </c>
      <c r="G4302" t="str">
        <f t="shared" si="337"/>
        <v>CVP_05103_2</v>
      </c>
      <c r="H4302" t="str">
        <f>IF(ISNA(VLOOKUP(A4302,$A$3:A4301,1,0)),"","DUP!")</f>
        <v>DUP!</v>
      </c>
      <c r="I4302" t="str">
        <f>IF(ISNA(VLOOKUP(B4302,$B$3:B4301,1,0)),"","DUP!")</f>
        <v>DUP!</v>
      </c>
      <c r="J4302" t="str">
        <f t="shared" si="338"/>
        <v/>
      </c>
      <c r="K4302" t="str">
        <f t="shared" si="339"/>
        <v/>
      </c>
    </row>
    <row r="4303" spans="1:11">
      <c r="A4303" s="25" t="s">
        <v>1488</v>
      </c>
      <c r="B4303" s="25" t="s">
        <v>1467</v>
      </c>
      <c r="C4303" s="25" t="s">
        <v>243</v>
      </c>
      <c r="D4303" s="25" t="s">
        <v>245</v>
      </c>
      <c r="E4303">
        <f t="shared" si="335"/>
        <v>10</v>
      </c>
      <c r="F4303" t="str">
        <f t="shared" si="336"/>
        <v>Video Call</v>
      </c>
      <c r="G4303" t="str">
        <f t="shared" si="337"/>
        <v>CVP_05103_10</v>
      </c>
      <c r="H4303" t="str">
        <f>IF(ISNA(VLOOKUP(A4303,$A$3:A4302,1,0)),"","DUP!")</f>
        <v>DUP!</v>
      </c>
      <c r="I4303" t="str">
        <f>IF(ISNA(VLOOKUP(B4303,$B$3:B4302,1,0)),"","DUP!")</f>
        <v>DUP!</v>
      </c>
      <c r="J4303" t="str">
        <f t="shared" si="338"/>
        <v/>
      </c>
      <c r="K4303" t="str">
        <f t="shared" si="339"/>
        <v/>
      </c>
    </row>
    <row r="4304" spans="1:11">
      <c r="A4304" s="25" t="s">
        <v>1488</v>
      </c>
      <c r="B4304" s="25" t="s">
        <v>1467</v>
      </c>
      <c r="C4304" s="25" t="s">
        <v>243</v>
      </c>
      <c r="D4304" s="25" t="s">
        <v>245</v>
      </c>
      <c r="E4304">
        <f t="shared" si="335"/>
        <v>10</v>
      </c>
      <c r="F4304" t="str">
        <f t="shared" si="336"/>
        <v>Video Call</v>
      </c>
      <c r="G4304" t="str">
        <f t="shared" si="337"/>
        <v>CVP_05103_10</v>
      </c>
      <c r="H4304" t="str">
        <f>IF(ISNA(VLOOKUP(A4304,$A$3:A4303,1,0)),"","DUP!")</f>
        <v>DUP!</v>
      </c>
      <c r="I4304" t="str">
        <f>IF(ISNA(VLOOKUP(B4304,$B$3:B4303,1,0)),"","DUP!")</f>
        <v>DUP!</v>
      </c>
      <c r="J4304" t="str">
        <f t="shared" si="338"/>
        <v/>
      </c>
      <c r="K4304" t="str">
        <f t="shared" si="339"/>
        <v/>
      </c>
    </row>
    <row r="4305" spans="1:11">
      <c r="A4305" s="25" t="s">
        <v>1488</v>
      </c>
      <c r="B4305" s="25" t="s">
        <v>1467</v>
      </c>
      <c r="C4305" s="25" t="s">
        <v>243</v>
      </c>
      <c r="D4305" s="25" t="s">
        <v>245</v>
      </c>
      <c r="E4305">
        <f t="shared" si="335"/>
        <v>10</v>
      </c>
      <c r="F4305" t="str">
        <f t="shared" si="336"/>
        <v>Video Call</v>
      </c>
      <c r="G4305" t="str">
        <f t="shared" si="337"/>
        <v>CVP_05103_10</v>
      </c>
      <c r="H4305" t="str">
        <f>IF(ISNA(VLOOKUP(A4305,$A$3:A4304,1,0)),"","DUP!")</f>
        <v>DUP!</v>
      </c>
      <c r="I4305" t="str">
        <f>IF(ISNA(VLOOKUP(B4305,$B$3:B4304,1,0)),"","DUP!")</f>
        <v>DUP!</v>
      </c>
      <c r="J4305" t="str">
        <f t="shared" si="338"/>
        <v/>
      </c>
      <c r="K4305" t="str">
        <f t="shared" si="339"/>
        <v/>
      </c>
    </row>
    <row r="4306" spans="1:11">
      <c r="A4306" s="25" t="s">
        <v>1489</v>
      </c>
      <c r="B4306" s="25" t="s">
        <v>1467</v>
      </c>
      <c r="C4306" s="25" t="s">
        <v>321</v>
      </c>
      <c r="D4306" s="25" t="s">
        <v>244</v>
      </c>
      <c r="E4306">
        <f t="shared" si="335"/>
        <v>2</v>
      </c>
      <c r="F4306" t="str">
        <f t="shared" si="336"/>
        <v>Voice</v>
      </c>
      <c r="G4306" t="str">
        <f t="shared" si="337"/>
        <v>CVC_05104_2</v>
      </c>
      <c r="H4306" t="str">
        <f>IF(ISNA(VLOOKUP(A4306,$A$3:A4305,1,0)),"","DUP!")</f>
        <v/>
      </c>
      <c r="I4306" t="str">
        <f>IF(ISNA(VLOOKUP(B4306,$B$3:B4305,1,0)),"","DUP!")</f>
        <v>DUP!</v>
      </c>
      <c r="J4306" t="str">
        <f t="shared" si="338"/>
        <v/>
      </c>
      <c r="K4306" t="str">
        <f t="shared" si="339"/>
        <v>INSERT INTO ZONE_MAP (SERVICE_ID, SERVICE_NAME, CODE, NW_GROUP, ZONE) VALUES (2,'Voice','05104','QUANG NAM','NATIONAL');</v>
      </c>
    </row>
    <row r="4307" spans="1:11">
      <c r="A4307" s="25" t="s">
        <v>1490</v>
      </c>
      <c r="B4307" s="25" t="s">
        <v>1467</v>
      </c>
      <c r="C4307" s="25" t="s">
        <v>323</v>
      </c>
      <c r="D4307" s="25" t="s">
        <v>244</v>
      </c>
      <c r="E4307">
        <f t="shared" si="335"/>
        <v>2</v>
      </c>
      <c r="F4307" t="str">
        <f t="shared" si="336"/>
        <v>Voice</v>
      </c>
      <c r="G4307" t="str">
        <f t="shared" si="337"/>
        <v>CSP_05105_2</v>
      </c>
      <c r="H4307" t="str">
        <f>IF(ISNA(VLOOKUP(A4307,$A$3:A4306,1,0)),"","DUP!")</f>
        <v/>
      </c>
      <c r="I4307" t="str">
        <f>IF(ISNA(VLOOKUP(B4307,$B$3:B4306,1,0)),"","DUP!")</f>
        <v>DUP!</v>
      </c>
      <c r="J4307" t="str">
        <f t="shared" si="338"/>
        <v/>
      </c>
      <c r="K4307" t="str">
        <f t="shared" si="339"/>
        <v>INSERT INTO ZONE_MAP (SERVICE_ID, SERVICE_NAME, CODE, NW_GROUP, ZONE) VALUES (2,'Voice','05105','QUANG NAM','NATIONAL');</v>
      </c>
    </row>
    <row r="4308" spans="1:11">
      <c r="A4308" s="25" t="s">
        <v>1491</v>
      </c>
      <c r="B4308" s="25" t="s">
        <v>1467</v>
      </c>
      <c r="C4308" s="25" t="s">
        <v>318</v>
      </c>
      <c r="D4308" s="25" t="s">
        <v>244</v>
      </c>
      <c r="E4308">
        <f t="shared" si="335"/>
        <v>2</v>
      </c>
      <c r="F4308" t="str">
        <f t="shared" si="336"/>
        <v>Voice</v>
      </c>
      <c r="G4308" t="str">
        <f t="shared" si="337"/>
        <v>CVL_05106_2</v>
      </c>
      <c r="H4308" t="str">
        <f>IF(ISNA(VLOOKUP(A4308,$A$3:A4307,1,0)),"","DUP!")</f>
        <v/>
      </c>
      <c r="I4308" t="str">
        <f>IF(ISNA(VLOOKUP(B4308,$B$3:B4307,1,0)),"","DUP!")</f>
        <v>DUP!</v>
      </c>
      <c r="J4308" t="str">
        <f t="shared" si="338"/>
        <v/>
      </c>
      <c r="K4308" t="str">
        <f t="shared" si="339"/>
        <v>INSERT INTO ZONE_MAP (SERVICE_ID, SERVICE_NAME, CODE, NW_GROUP, ZONE) VALUES (2,'Voice','05106','QUANG NAM','NATIONAL');</v>
      </c>
    </row>
    <row r="4309" spans="1:11">
      <c r="A4309" s="25" t="s">
        <v>1492</v>
      </c>
      <c r="B4309" s="25" t="s">
        <v>1467</v>
      </c>
      <c r="C4309" s="25" t="s">
        <v>326</v>
      </c>
      <c r="D4309" s="25" t="s">
        <v>244</v>
      </c>
      <c r="E4309">
        <f t="shared" si="335"/>
        <v>2</v>
      </c>
      <c r="F4309" t="str">
        <f t="shared" si="336"/>
        <v>Voice</v>
      </c>
      <c r="G4309" t="str">
        <f t="shared" si="337"/>
        <v>CFP_05107_2</v>
      </c>
      <c r="H4309" t="str">
        <f>IF(ISNA(VLOOKUP(A4309,$A$3:A4308,1,0)),"","DUP!")</f>
        <v/>
      </c>
      <c r="I4309" t="str">
        <f>IF(ISNA(VLOOKUP(B4309,$B$3:B4308,1,0)),"","DUP!")</f>
        <v>DUP!</v>
      </c>
      <c r="J4309" t="str">
        <f t="shared" si="338"/>
        <v/>
      </c>
      <c r="K4309" t="str">
        <f t="shared" si="339"/>
        <v>INSERT INTO ZONE_MAP (SERVICE_ID, SERVICE_NAME, CODE, NW_GROUP, ZONE) VALUES (2,'Voice','05107','QUANG NAM','NATIONAL');</v>
      </c>
    </row>
    <row r="4310" spans="1:11">
      <c r="A4310" s="25" t="s">
        <v>1493</v>
      </c>
      <c r="B4310" s="25" t="s">
        <v>1467</v>
      </c>
      <c r="C4310" s="25" t="s">
        <v>243</v>
      </c>
      <c r="D4310" s="25" t="s">
        <v>244</v>
      </c>
      <c r="E4310">
        <f t="shared" si="335"/>
        <v>2</v>
      </c>
      <c r="F4310" t="str">
        <f t="shared" si="336"/>
        <v>Voice</v>
      </c>
      <c r="G4310" t="str">
        <f t="shared" si="337"/>
        <v>CVP_051080_2</v>
      </c>
      <c r="H4310" t="str">
        <f>IF(ISNA(VLOOKUP(A4310,$A$3:A4309,1,0)),"","DUP!")</f>
        <v/>
      </c>
      <c r="I4310" t="str">
        <f>IF(ISNA(VLOOKUP(B4310,$B$3:B4309,1,0)),"","DUP!")</f>
        <v>DUP!</v>
      </c>
      <c r="J4310" t="str">
        <f t="shared" si="338"/>
        <v/>
      </c>
      <c r="K4310" t="str">
        <f t="shared" si="339"/>
        <v>INSERT INTO ZONE_MAP (SERVICE_ID, SERVICE_NAME, CODE, NW_GROUP, ZONE) VALUES (2,'Voice','051080','QUANG NAM','NATIONAL');</v>
      </c>
    </row>
    <row r="4311" spans="1:11">
      <c r="A4311" s="25" t="s">
        <v>1493</v>
      </c>
      <c r="B4311" s="25" t="s">
        <v>1467</v>
      </c>
      <c r="C4311" s="25" t="s">
        <v>243</v>
      </c>
      <c r="D4311" s="25" t="s">
        <v>244</v>
      </c>
      <c r="E4311">
        <f t="shared" si="335"/>
        <v>2</v>
      </c>
      <c r="F4311" t="str">
        <f t="shared" si="336"/>
        <v>Voice</v>
      </c>
      <c r="G4311" t="str">
        <f t="shared" si="337"/>
        <v>CVP_051080_2</v>
      </c>
      <c r="H4311" t="str">
        <f>IF(ISNA(VLOOKUP(A4311,$A$3:A4310,1,0)),"","DUP!")</f>
        <v>DUP!</v>
      </c>
      <c r="I4311" t="str">
        <f>IF(ISNA(VLOOKUP(B4311,$B$3:B4310,1,0)),"","DUP!")</f>
        <v>DUP!</v>
      </c>
      <c r="J4311" t="str">
        <f t="shared" si="338"/>
        <v/>
      </c>
      <c r="K4311" t="str">
        <f t="shared" si="339"/>
        <v/>
      </c>
    </row>
    <row r="4312" spans="1:11">
      <c r="A4312" s="25" t="s">
        <v>1493</v>
      </c>
      <c r="B4312" s="25" t="s">
        <v>1467</v>
      </c>
      <c r="C4312" s="25" t="s">
        <v>243</v>
      </c>
      <c r="D4312" s="25" t="s">
        <v>244</v>
      </c>
      <c r="E4312">
        <f t="shared" si="335"/>
        <v>2</v>
      </c>
      <c r="F4312" t="str">
        <f t="shared" si="336"/>
        <v>Voice</v>
      </c>
      <c r="G4312" t="str">
        <f t="shared" si="337"/>
        <v>CVP_051080_2</v>
      </c>
      <c r="H4312" t="str">
        <f>IF(ISNA(VLOOKUP(A4312,$A$3:A4311,1,0)),"","DUP!")</f>
        <v>DUP!</v>
      </c>
      <c r="I4312" t="str">
        <f>IF(ISNA(VLOOKUP(B4312,$B$3:B4311,1,0)),"","DUP!")</f>
        <v>DUP!</v>
      </c>
      <c r="J4312" t="str">
        <f t="shared" si="338"/>
        <v/>
      </c>
      <c r="K4312" t="str">
        <f t="shared" si="339"/>
        <v/>
      </c>
    </row>
    <row r="4313" spans="1:11">
      <c r="A4313" s="25" t="s">
        <v>1493</v>
      </c>
      <c r="B4313" s="25" t="s">
        <v>1467</v>
      </c>
      <c r="C4313" s="25" t="s">
        <v>243</v>
      </c>
      <c r="D4313" s="25" t="s">
        <v>245</v>
      </c>
      <c r="E4313">
        <f t="shared" si="335"/>
        <v>10</v>
      </c>
      <c r="F4313" t="str">
        <f t="shared" si="336"/>
        <v>Video Call</v>
      </c>
      <c r="G4313" t="str">
        <f t="shared" si="337"/>
        <v>CVP_051080_10</v>
      </c>
      <c r="H4313" t="str">
        <f>IF(ISNA(VLOOKUP(A4313,$A$3:A4312,1,0)),"","DUP!")</f>
        <v>DUP!</v>
      </c>
      <c r="I4313" t="str">
        <f>IF(ISNA(VLOOKUP(B4313,$B$3:B4312,1,0)),"","DUP!")</f>
        <v>DUP!</v>
      </c>
      <c r="J4313" t="str">
        <f t="shared" si="338"/>
        <v/>
      </c>
      <c r="K4313" t="str">
        <f t="shared" si="339"/>
        <v/>
      </c>
    </row>
    <row r="4314" spans="1:11">
      <c r="A4314" s="25" t="s">
        <v>1493</v>
      </c>
      <c r="B4314" s="25" t="s">
        <v>1467</v>
      </c>
      <c r="C4314" s="25" t="s">
        <v>243</v>
      </c>
      <c r="D4314" s="25" t="s">
        <v>245</v>
      </c>
      <c r="E4314">
        <f t="shared" si="335"/>
        <v>10</v>
      </c>
      <c r="F4314" t="str">
        <f t="shared" si="336"/>
        <v>Video Call</v>
      </c>
      <c r="G4314" t="str">
        <f t="shared" si="337"/>
        <v>CVP_051080_10</v>
      </c>
      <c r="H4314" t="str">
        <f>IF(ISNA(VLOOKUP(A4314,$A$3:A4313,1,0)),"","DUP!")</f>
        <v>DUP!</v>
      </c>
      <c r="I4314" t="str">
        <f>IF(ISNA(VLOOKUP(B4314,$B$3:B4313,1,0)),"","DUP!")</f>
        <v>DUP!</v>
      </c>
      <c r="J4314" t="str">
        <f t="shared" si="338"/>
        <v/>
      </c>
      <c r="K4314" t="str">
        <f t="shared" si="339"/>
        <v/>
      </c>
    </row>
    <row r="4315" spans="1:11">
      <c r="A4315" s="25" t="s">
        <v>1493</v>
      </c>
      <c r="B4315" s="25" t="s">
        <v>1467</v>
      </c>
      <c r="C4315" s="25" t="s">
        <v>243</v>
      </c>
      <c r="D4315" s="25" t="s">
        <v>245</v>
      </c>
      <c r="E4315">
        <f t="shared" si="335"/>
        <v>10</v>
      </c>
      <c r="F4315" t="str">
        <f t="shared" si="336"/>
        <v>Video Call</v>
      </c>
      <c r="G4315" t="str">
        <f t="shared" si="337"/>
        <v>CVP_051080_10</v>
      </c>
      <c r="H4315" t="str">
        <f>IF(ISNA(VLOOKUP(A4315,$A$3:A4314,1,0)),"","DUP!")</f>
        <v>DUP!</v>
      </c>
      <c r="I4315" t="str">
        <f>IF(ISNA(VLOOKUP(B4315,$B$3:B4314,1,0)),"","DUP!")</f>
        <v>DUP!</v>
      </c>
      <c r="J4315" t="str">
        <f t="shared" si="338"/>
        <v/>
      </c>
      <c r="K4315" t="str">
        <f t="shared" si="339"/>
        <v/>
      </c>
    </row>
    <row r="4316" spans="1:11">
      <c r="A4316" s="25" t="s">
        <v>1494</v>
      </c>
      <c r="B4316" s="25" t="s">
        <v>329</v>
      </c>
      <c r="C4316" s="25" t="s">
        <v>243</v>
      </c>
      <c r="D4316" s="25" t="s">
        <v>244</v>
      </c>
      <c r="E4316">
        <f t="shared" si="335"/>
        <v>2</v>
      </c>
      <c r="F4316" t="str">
        <f t="shared" si="336"/>
        <v>Voice</v>
      </c>
      <c r="G4316" t="str">
        <f t="shared" si="337"/>
        <v>CVP_0510800126_2</v>
      </c>
      <c r="H4316" t="str">
        <f>IF(ISNA(VLOOKUP(A4316,$A$3:A4315,1,0)),"","DUP!")</f>
        <v/>
      </c>
      <c r="I4316" t="str">
        <f>IF(ISNA(VLOOKUP(B4316,$B$3:B4315,1,0)),"","DUP!")</f>
        <v>DUP!</v>
      </c>
      <c r="J4316" t="str">
        <f t="shared" si="338"/>
        <v/>
      </c>
      <c r="K4316" t="str">
        <f t="shared" si="339"/>
        <v>INSERT INTO ZONE_MAP (SERVICE_ID, SERVICE_NAME, CODE, NW_GROUP, ZONE) VALUES (2,'Voice','0510800126','DICH VU CSKH','NATIONAL');</v>
      </c>
    </row>
    <row r="4317" spans="1:11">
      <c r="A4317" s="25" t="s">
        <v>1494</v>
      </c>
      <c r="B4317" s="25" t="s">
        <v>329</v>
      </c>
      <c r="C4317" s="25" t="s">
        <v>243</v>
      </c>
      <c r="D4317" s="25" t="s">
        <v>244</v>
      </c>
      <c r="E4317">
        <f t="shared" si="335"/>
        <v>2</v>
      </c>
      <c r="F4317" t="str">
        <f t="shared" si="336"/>
        <v>Voice</v>
      </c>
      <c r="G4317" t="str">
        <f t="shared" si="337"/>
        <v>CVP_0510800126_2</v>
      </c>
      <c r="H4317" t="str">
        <f>IF(ISNA(VLOOKUP(A4317,$A$3:A4316,1,0)),"","DUP!")</f>
        <v>DUP!</v>
      </c>
      <c r="I4317" t="str">
        <f>IF(ISNA(VLOOKUP(B4317,$B$3:B4316,1,0)),"","DUP!")</f>
        <v>DUP!</v>
      </c>
      <c r="J4317" t="str">
        <f t="shared" si="338"/>
        <v/>
      </c>
      <c r="K4317" t="str">
        <f t="shared" si="339"/>
        <v/>
      </c>
    </row>
    <row r="4318" spans="1:11">
      <c r="A4318" s="25" t="s">
        <v>1494</v>
      </c>
      <c r="B4318" s="25" t="s">
        <v>329</v>
      </c>
      <c r="C4318" s="25" t="s">
        <v>243</v>
      </c>
      <c r="D4318" s="25" t="s">
        <v>244</v>
      </c>
      <c r="E4318">
        <f t="shared" si="335"/>
        <v>2</v>
      </c>
      <c r="F4318" t="str">
        <f t="shared" si="336"/>
        <v>Voice</v>
      </c>
      <c r="G4318" t="str">
        <f t="shared" si="337"/>
        <v>CVP_0510800126_2</v>
      </c>
      <c r="H4318" t="str">
        <f>IF(ISNA(VLOOKUP(A4318,$A$3:A4317,1,0)),"","DUP!")</f>
        <v>DUP!</v>
      </c>
      <c r="I4318" t="str">
        <f>IF(ISNA(VLOOKUP(B4318,$B$3:B4317,1,0)),"","DUP!")</f>
        <v>DUP!</v>
      </c>
      <c r="J4318" t="str">
        <f t="shared" si="338"/>
        <v/>
      </c>
      <c r="K4318" t="str">
        <f t="shared" si="339"/>
        <v/>
      </c>
    </row>
    <row r="4319" spans="1:11">
      <c r="A4319" s="25" t="s">
        <v>1494</v>
      </c>
      <c r="B4319" s="25" t="s">
        <v>329</v>
      </c>
      <c r="C4319" s="25" t="s">
        <v>243</v>
      </c>
      <c r="D4319" s="25" t="s">
        <v>245</v>
      </c>
      <c r="E4319">
        <f t="shared" si="335"/>
        <v>10</v>
      </c>
      <c r="F4319" t="str">
        <f t="shared" si="336"/>
        <v>Video Call</v>
      </c>
      <c r="G4319" t="str">
        <f t="shared" si="337"/>
        <v>CVP_0510800126_10</v>
      </c>
      <c r="H4319" t="str">
        <f>IF(ISNA(VLOOKUP(A4319,$A$3:A4318,1,0)),"","DUP!")</f>
        <v>DUP!</v>
      </c>
      <c r="I4319" t="str">
        <f>IF(ISNA(VLOOKUP(B4319,$B$3:B4318,1,0)),"","DUP!")</f>
        <v>DUP!</v>
      </c>
      <c r="J4319" t="str">
        <f t="shared" si="338"/>
        <v/>
      </c>
      <c r="K4319" t="str">
        <f t="shared" si="339"/>
        <v/>
      </c>
    </row>
    <row r="4320" spans="1:11">
      <c r="A4320" s="25" t="s">
        <v>1494</v>
      </c>
      <c r="B4320" s="25" t="s">
        <v>329</v>
      </c>
      <c r="C4320" s="25" t="s">
        <v>243</v>
      </c>
      <c r="D4320" s="25" t="s">
        <v>245</v>
      </c>
      <c r="E4320">
        <f t="shared" si="335"/>
        <v>10</v>
      </c>
      <c r="F4320" t="str">
        <f t="shared" si="336"/>
        <v>Video Call</v>
      </c>
      <c r="G4320" t="str">
        <f t="shared" si="337"/>
        <v>CVP_0510800126_10</v>
      </c>
      <c r="H4320" t="str">
        <f>IF(ISNA(VLOOKUP(A4320,$A$3:A4319,1,0)),"","DUP!")</f>
        <v>DUP!</v>
      </c>
      <c r="I4320" t="str">
        <f>IF(ISNA(VLOOKUP(B4320,$B$3:B4319,1,0)),"","DUP!")</f>
        <v>DUP!</v>
      </c>
      <c r="J4320" t="str">
        <f t="shared" si="338"/>
        <v/>
      </c>
      <c r="K4320" t="str">
        <f t="shared" si="339"/>
        <v/>
      </c>
    </row>
    <row r="4321" spans="1:11">
      <c r="A4321" s="25" t="s">
        <v>1494</v>
      </c>
      <c r="B4321" s="25" t="s">
        <v>329</v>
      </c>
      <c r="C4321" s="25" t="s">
        <v>243</v>
      </c>
      <c r="D4321" s="25" t="s">
        <v>245</v>
      </c>
      <c r="E4321">
        <f t="shared" si="335"/>
        <v>10</v>
      </c>
      <c r="F4321" t="str">
        <f t="shared" si="336"/>
        <v>Video Call</v>
      </c>
      <c r="G4321" t="str">
        <f t="shared" si="337"/>
        <v>CVP_0510800126_10</v>
      </c>
      <c r="H4321" t="str">
        <f>IF(ISNA(VLOOKUP(A4321,$A$3:A4320,1,0)),"","DUP!")</f>
        <v>DUP!</v>
      </c>
      <c r="I4321" t="str">
        <f>IF(ISNA(VLOOKUP(B4321,$B$3:B4320,1,0)),"","DUP!")</f>
        <v>DUP!</v>
      </c>
      <c r="J4321" t="str">
        <f t="shared" si="338"/>
        <v/>
      </c>
      <c r="K4321" t="str">
        <f t="shared" si="339"/>
        <v/>
      </c>
    </row>
    <row r="4322" spans="1:11">
      <c r="A4322" s="25" t="s">
        <v>1495</v>
      </c>
      <c r="B4322" s="25" t="s">
        <v>1467</v>
      </c>
      <c r="C4322" s="25" t="s">
        <v>243</v>
      </c>
      <c r="D4322" s="25" t="s">
        <v>244</v>
      </c>
      <c r="E4322">
        <f t="shared" si="335"/>
        <v>2</v>
      </c>
      <c r="F4322" t="str">
        <f t="shared" si="336"/>
        <v>Voice</v>
      </c>
      <c r="G4322" t="str">
        <f t="shared" si="337"/>
        <v>CVP_051081_2</v>
      </c>
      <c r="H4322" t="str">
        <f>IF(ISNA(VLOOKUP(A4322,$A$3:A4321,1,0)),"","DUP!")</f>
        <v/>
      </c>
      <c r="I4322" t="str">
        <f>IF(ISNA(VLOOKUP(B4322,$B$3:B4321,1,0)),"","DUP!")</f>
        <v>DUP!</v>
      </c>
      <c r="J4322" t="str">
        <f t="shared" si="338"/>
        <v/>
      </c>
      <c r="K4322" t="str">
        <f t="shared" si="339"/>
        <v>INSERT INTO ZONE_MAP (SERVICE_ID, SERVICE_NAME, CODE, NW_GROUP, ZONE) VALUES (2,'Voice','051081','QUANG NAM','NATIONAL');</v>
      </c>
    </row>
    <row r="4323" spans="1:11">
      <c r="A4323" s="25" t="s">
        <v>1495</v>
      </c>
      <c r="B4323" s="25" t="s">
        <v>1467</v>
      </c>
      <c r="C4323" s="25" t="s">
        <v>243</v>
      </c>
      <c r="D4323" s="25" t="s">
        <v>244</v>
      </c>
      <c r="E4323">
        <f t="shared" si="335"/>
        <v>2</v>
      </c>
      <c r="F4323" t="str">
        <f t="shared" si="336"/>
        <v>Voice</v>
      </c>
      <c r="G4323" t="str">
        <f t="shared" si="337"/>
        <v>CVP_051081_2</v>
      </c>
      <c r="H4323" t="str">
        <f>IF(ISNA(VLOOKUP(A4323,$A$3:A4322,1,0)),"","DUP!")</f>
        <v>DUP!</v>
      </c>
      <c r="I4323" t="str">
        <f>IF(ISNA(VLOOKUP(B4323,$B$3:B4322,1,0)),"","DUP!")</f>
        <v>DUP!</v>
      </c>
      <c r="J4323" t="str">
        <f t="shared" si="338"/>
        <v/>
      </c>
      <c r="K4323" t="str">
        <f t="shared" si="339"/>
        <v/>
      </c>
    </row>
    <row r="4324" spans="1:11">
      <c r="A4324" s="25" t="s">
        <v>1495</v>
      </c>
      <c r="B4324" s="25" t="s">
        <v>1467</v>
      </c>
      <c r="C4324" s="25" t="s">
        <v>243</v>
      </c>
      <c r="D4324" s="25" t="s">
        <v>244</v>
      </c>
      <c r="E4324">
        <f t="shared" si="335"/>
        <v>2</v>
      </c>
      <c r="F4324" t="str">
        <f t="shared" si="336"/>
        <v>Voice</v>
      </c>
      <c r="G4324" t="str">
        <f t="shared" si="337"/>
        <v>CVP_051081_2</v>
      </c>
      <c r="H4324" t="str">
        <f>IF(ISNA(VLOOKUP(A4324,$A$3:A4323,1,0)),"","DUP!")</f>
        <v>DUP!</v>
      </c>
      <c r="I4324" t="str">
        <f>IF(ISNA(VLOOKUP(B4324,$B$3:B4323,1,0)),"","DUP!")</f>
        <v>DUP!</v>
      </c>
      <c r="J4324" t="str">
        <f t="shared" si="338"/>
        <v/>
      </c>
      <c r="K4324" t="str">
        <f t="shared" si="339"/>
        <v/>
      </c>
    </row>
    <row r="4325" spans="1:11">
      <c r="A4325" s="25" t="s">
        <v>1495</v>
      </c>
      <c r="B4325" s="25" t="s">
        <v>1467</v>
      </c>
      <c r="C4325" s="25" t="s">
        <v>243</v>
      </c>
      <c r="D4325" s="25" t="s">
        <v>245</v>
      </c>
      <c r="E4325">
        <f t="shared" si="335"/>
        <v>10</v>
      </c>
      <c r="F4325" t="str">
        <f t="shared" si="336"/>
        <v>Video Call</v>
      </c>
      <c r="G4325" t="str">
        <f t="shared" si="337"/>
        <v>CVP_051081_10</v>
      </c>
      <c r="H4325" t="str">
        <f>IF(ISNA(VLOOKUP(A4325,$A$3:A4324,1,0)),"","DUP!")</f>
        <v>DUP!</v>
      </c>
      <c r="I4325" t="str">
        <f>IF(ISNA(VLOOKUP(B4325,$B$3:B4324,1,0)),"","DUP!")</f>
        <v>DUP!</v>
      </c>
      <c r="J4325" t="str">
        <f t="shared" si="338"/>
        <v/>
      </c>
      <c r="K4325" t="str">
        <f t="shared" si="339"/>
        <v/>
      </c>
    </row>
    <row r="4326" spans="1:11">
      <c r="A4326" s="25" t="s">
        <v>1495</v>
      </c>
      <c r="B4326" s="25" t="s">
        <v>1467</v>
      </c>
      <c r="C4326" s="25" t="s">
        <v>243</v>
      </c>
      <c r="D4326" s="25" t="s">
        <v>245</v>
      </c>
      <c r="E4326">
        <f t="shared" si="335"/>
        <v>10</v>
      </c>
      <c r="F4326" t="str">
        <f t="shared" si="336"/>
        <v>Video Call</v>
      </c>
      <c r="G4326" t="str">
        <f t="shared" si="337"/>
        <v>CVP_051081_10</v>
      </c>
      <c r="H4326" t="str">
        <f>IF(ISNA(VLOOKUP(A4326,$A$3:A4325,1,0)),"","DUP!")</f>
        <v>DUP!</v>
      </c>
      <c r="I4326" t="str">
        <f>IF(ISNA(VLOOKUP(B4326,$B$3:B4325,1,0)),"","DUP!")</f>
        <v>DUP!</v>
      </c>
      <c r="J4326" t="str">
        <f t="shared" si="338"/>
        <v/>
      </c>
      <c r="K4326" t="str">
        <f t="shared" si="339"/>
        <v/>
      </c>
    </row>
    <row r="4327" spans="1:11">
      <c r="A4327" s="25" t="s">
        <v>1495</v>
      </c>
      <c r="B4327" s="25" t="s">
        <v>1467</v>
      </c>
      <c r="C4327" s="25" t="s">
        <v>243</v>
      </c>
      <c r="D4327" s="25" t="s">
        <v>245</v>
      </c>
      <c r="E4327">
        <f t="shared" si="335"/>
        <v>10</v>
      </c>
      <c r="F4327" t="str">
        <f t="shared" si="336"/>
        <v>Video Call</v>
      </c>
      <c r="G4327" t="str">
        <f t="shared" si="337"/>
        <v>CVP_051081_10</v>
      </c>
      <c r="H4327" t="str">
        <f>IF(ISNA(VLOOKUP(A4327,$A$3:A4326,1,0)),"","DUP!")</f>
        <v>DUP!</v>
      </c>
      <c r="I4327" t="str">
        <f>IF(ISNA(VLOOKUP(B4327,$B$3:B4326,1,0)),"","DUP!")</f>
        <v>DUP!</v>
      </c>
      <c r="J4327" t="str">
        <f t="shared" si="338"/>
        <v/>
      </c>
      <c r="K4327" t="str">
        <f t="shared" si="339"/>
        <v/>
      </c>
    </row>
    <row r="4328" spans="1:11">
      <c r="A4328" s="25" t="s">
        <v>1496</v>
      </c>
      <c r="B4328" s="25" t="s">
        <v>1467</v>
      </c>
      <c r="C4328" s="25" t="s">
        <v>243</v>
      </c>
      <c r="D4328" s="25" t="s">
        <v>244</v>
      </c>
      <c r="E4328">
        <f t="shared" si="335"/>
        <v>2</v>
      </c>
      <c r="F4328" t="str">
        <f t="shared" si="336"/>
        <v>Voice</v>
      </c>
      <c r="G4328" t="str">
        <f t="shared" si="337"/>
        <v>CVP_051082_2</v>
      </c>
      <c r="H4328" t="str">
        <f>IF(ISNA(VLOOKUP(A4328,$A$3:A4327,1,0)),"","DUP!")</f>
        <v/>
      </c>
      <c r="I4328" t="str">
        <f>IF(ISNA(VLOOKUP(B4328,$B$3:B4327,1,0)),"","DUP!")</f>
        <v>DUP!</v>
      </c>
      <c r="J4328" t="str">
        <f t="shared" si="338"/>
        <v/>
      </c>
      <c r="K4328" t="str">
        <f t="shared" si="339"/>
        <v>INSERT INTO ZONE_MAP (SERVICE_ID, SERVICE_NAME, CODE, NW_GROUP, ZONE) VALUES (2,'Voice','051082','QUANG NAM','NATIONAL');</v>
      </c>
    </row>
    <row r="4329" spans="1:11">
      <c r="A4329" s="25" t="s">
        <v>1496</v>
      </c>
      <c r="B4329" s="25" t="s">
        <v>1467</v>
      </c>
      <c r="C4329" s="25" t="s">
        <v>243</v>
      </c>
      <c r="D4329" s="25" t="s">
        <v>244</v>
      </c>
      <c r="E4329">
        <f t="shared" si="335"/>
        <v>2</v>
      </c>
      <c r="F4329" t="str">
        <f t="shared" si="336"/>
        <v>Voice</v>
      </c>
      <c r="G4329" t="str">
        <f t="shared" si="337"/>
        <v>CVP_051082_2</v>
      </c>
      <c r="H4329" t="str">
        <f>IF(ISNA(VLOOKUP(A4329,$A$3:A4328,1,0)),"","DUP!")</f>
        <v>DUP!</v>
      </c>
      <c r="I4329" t="str">
        <f>IF(ISNA(VLOOKUP(B4329,$B$3:B4328,1,0)),"","DUP!")</f>
        <v>DUP!</v>
      </c>
      <c r="J4329" t="str">
        <f t="shared" si="338"/>
        <v/>
      </c>
      <c r="K4329" t="str">
        <f t="shared" si="339"/>
        <v/>
      </c>
    </row>
    <row r="4330" spans="1:11">
      <c r="A4330" s="25" t="s">
        <v>1496</v>
      </c>
      <c r="B4330" s="25" t="s">
        <v>1467</v>
      </c>
      <c r="C4330" s="25" t="s">
        <v>243</v>
      </c>
      <c r="D4330" s="25" t="s">
        <v>244</v>
      </c>
      <c r="E4330">
        <f t="shared" si="335"/>
        <v>2</v>
      </c>
      <c r="F4330" t="str">
        <f t="shared" si="336"/>
        <v>Voice</v>
      </c>
      <c r="G4330" t="str">
        <f t="shared" si="337"/>
        <v>CVP_051082_2</v>
      </c>
      <c r="H4330" t="str">
        <f>IF(ISNA(VLOOKUP(A4330,$A$3:A4329,1,0)),"","DUP!")</f>
        <v>DUP!</v>
      </c>
      <c r="I4330" t="str">
        <f>IF(ISNA(VLOOKUP(B4330,$B$3:B4329,1,0)),"","DUP!")</f>
        <v>DUP!</v>
      </c>
      <c r="J4330" t="str">
        <f t="shared" si="338"/>
        <v/>
      </c>
      <c r="K4330" t="str">
        <f t="shared" si="339"/>
        <v/>
      </c>
    </row>
    <row r="4331" spans="1:11">
      <c r="A4331" s="25" t="s">
        <v>1496</v>
      </c>
      <c r="B4331" s="25" t="s">
        <v>1467</v>
      </c>
      <c r="C4331" s="25" t="s">
        <v>243</v>
      </c>
      <c r="D4331" s="25" t="s">
        <v>245</v>
      </c>
      <c r="E4331">
        <f t="shared" si="335"/>
        <v>10</v>
      </c>
      <c r="F4331" t="str">
        <f t="shared" si="336"/>
        <v>Video Call</v>
      </c>
      <c r="G4331" t="str">
        <f t="shared" si="337"/>
        <v>CVP_051082_10</v>
      </c>
      <c r="H4331" t="str">
        <f>IF(ISNA(VLOOKUP(A4331,$A$3:A4330,1,0)),"","DUP!")</f>
        <v>DUP!</v>
      </c>
      <c r="I4331" t="str">
        <f>IF(ISNA(VLOOKUP(B4331,$B$3:B4330,1,0)),"","DUP!")</f>
        <v>DUP!</v>
      </c>
      <c r="J4331" t="str">
        <f t="shared" si="338"/>
        <v/>
      </c>
      <c r="K4331" t="str">
        <f t="shared" si="339"/>
        <v/>
      </c>
    </row>
    <row r="4332" spans="1:11">
      <c r="A4332" s="25" t="s">
        <v>1496</v>
      </c>
      <c r="B4332" s="25" t="s">
        <v>1467</v>
      </c>
      <c r="C4332" s="25" t="s">
        <v>243</v>
      </c>
      <c r="D4332" s="25" t="s">
        <v>245</v>
      </c>
      <c r="E4332">
        <f t="shared" si="335"/>
        <v>10</v>
      </c>
      <c r="F4332" t="str">
        <f t="shared" si="336"/>
        <v>Video Call</v>
      </c>
      <c r="G4332" t="str">
        <f t="shared" si="337"/>
        <v>CVP_051082_10</v>
      </c>
      <c r="H4332" t="str">
        <f>IF(ISNA(VLOOKUP(A4332,$A$3:A4331,1,0)),"","DUP!")</f>
        <v>DUP!</v>
      </c>
      <c r="I4332" t="str">
        <f>IF(ISNA(VLOOKUP(B4332,$B$3:B4331,1,0)),"","DUP!")</f>
        <v>DUP!</v>
      </c>
      <c r="J4332" t="str">
        <f t="shared" si="338"/>
        <v/>
      </c>
      <c r="K4332" t="str">
        <f t="shared" si="339"/>
        <v/>
      </c>
    </row>
    <row r="4333" spans="1:11">
      <c r="A4333" s="25" t="s">
        <v>1496</v>
      </c>
      <c r="B4333" s="25" t="s">
        <v>1467</v>
      </c>
      <c r="C4333" s="25" t="s">
        <v>243</v>
      </c>
      <c r="D4333" s="25" t="s">
        <v>245</v>
      </c>
      <c r="E4333">
        <f t="shared" si="335"/>
        <v>10</v>
      </c>
      <c r="F4333" t="str">
        <f t="shared" si="336"/>
        <v>Video Call</v>
      </c>
      <c r="G4333" t="str">
        <f t="shared" si="337"/>
        <v>CVP_051082_10</v>
      </c>
      <c r="H4333" t="str">
        <f>IF(ISNA(VLOOKUP(A4333,$A$3:A4332,1,0)),"","DUP!")</f>
        <v>DUP!</v>
      </c>
      <c r="I4333" t="str">
        <f>IF(ISNA(VLOOKUP(B4333,$B$3:B4332,1,0)),"","DUP!")</f>
        <v>DUP!</v>
      </c>
      <c r="J4333" t="str">
        <f t="shared" si="338"/>
        <v/>
      </c>
      <c r="K4333" t="str">
        <f t="shared" si="339"/>
        <v/>
      </c>
    </row>
    <row r="4334" spans="1:11">
      <c r="A4334" s="25" t="s">
        <v>1497</v>
      </c>
      <c r="B4334" s="25" t="s">
        <v>1467</v>
      </c>
      <c r="C4334" s="25" t="s">
        <v>243</v>
      </c>
      <c r="D4334" s="25" t="s">
        <v>244</v>
      </c>
      <c r="E4334">
        <f t="shared" si="335"/>
        <v>2</v>
      </c>
      <c r="F4334" t="str">
        <f t="shared" si="336"/>
        <v>Voice</v>
      </c>
      <c r="G4334" t="str">
        <f t="shared" si="337"/>
        <v>CVP_051083_2</v>
      </c>
      <c r="H4334" t="str">
        <f>IF(ISNA(VLOOKUP(A4334,$A$3:A4333,1,0)),"","DUP!")</f>
        <v/>
      </c>
      <c r="I4334" t="str">
        <f>IF(ISNA(VLOOKUP(B4334,$B$3:B4333,1,0)),"","DUP!")</f>
        <v>DUP!</v>
      </c>
      <c r="J4334" t="str">
        <f t="shared" si="338"/>
        <v/>
      </c>
      <c r="K4334" t="str">
        <f t="shared" si="339"/>
        <v>INSERT INTO ZONE_MAP (SERVICE_ID, SERVICE_NAME, CODE, NW_GROUP, ZONE) VALUES (2,'Voice','051083','QUANG NAM','NATIONAL');</v>
      </c>
    </row>
    <row r="4335" spans="1:11">
      <c r="A4335" s="25" t="s">
        <v>1497</v>
      </c>
      <c r="B4335" s="25" t="s">
        <v>1467</v>
      </c>
      <c r="C4335" s="25" t="s">
        <v>243</v>
      </c>
      <c r="D4335" s="25" t="s">
        <v>244</v>
      </c>
      <c r="E4335">
        <f t="shared" si="335"/>
        <v>2</v>
      </c>
      <c r="F4335" t="str">
        <f t="shared" si="336"/>
        <v>Voice</v>
      </c>
      <c r="G4335" t="str">
        <f t="shared" si="337"/>
        <v>CVP_051083_2</v>
      </c>
      <c r="H4335" t="str">
        <f>IF(ISNA(VLOOKUP(A4335,$A$3:A4334,1,0)),"","DUP!")</f>
        <v>DUP!</v>
      </c>
      <c r="I4335" t="str">
        <f>IF(ISNA(VLOOKUP(B4335,$B$3:B4334,1,0)),"","DUP!")</f>
        <v>DUP!</v>
      </c>
      <c r="J4335" t="str">
        <f t="shared" si="338"/>
        <v/>
      </c>
      <c r="K4335" t="str">
        <f t="shared" si="339"/>
        <v/>
      </c>
    </row>
    <row r="4336" spans="1:11">
      <c r="A4336" s="25" t="s">
        <v>1497</v>
      </c>
      <c r="B4336" s="25" t="s">
        <v>1467</v>
      </c>
      <c r="C4336" s="25" t="s">
        <v>243</v>
      </c>
      <c r="D4336" s="25" t="s">
        <v>244</v>
      </c>
      <c r="E4336">
        <f t="shared" si="335"/>
        <v>2</v>
      </c>
      <c r="F4336" t="str">
        <f t="shared" si="336"/>
        <v>Voice</v>
      </c>
      <c r="G4336" t="str">
        <f t="shared" si="337"/>
        <v>CVP_051083_2</v>
      </c>
      <c r="H4336" t="str">
        <f>IF(ISNA(VLOOKUP(A4336,$A$3:A4335,1,0)),"","DUP!")</f>
        <v>DUP!</v>
      </c>
      <c r="I4336" t="str">
        <f>IF(ISNA(VLOOKUP(B4336,$B$3:B4335,1,0)),"","DUP!")</f>
        <v>DUP!</v>
      </c>
      <c r="J4336" t="str">
        <f t="shared" si="338"/>
        <v/>
      </c>
      <c r="K4336" t="str">
        <f t="shared" si="339"/>
        <v/>
      </c>
    </row>
    <row r="4337" spans="1:11">
      <c r="A4337" s="25" t="s">
        <v>1497</v>
      </c>
      <c r="B4337" s="25" t="s">
        <v>1467</v>
      </c>
      <c r="C4337" s="25" t="s">
        <v>243</v>
      </c>
      <c r="D4337" s="25" t="s">
        <v>245</v>
      </c>
      <c r="E4337">
        <f t="shared" si="335"/>
        <v>10</v>
      </c>
      <c r="F4337" t="str">
        <f t="shared" si="336"/>
        <v>Video Call</v>
      </c>
      <c r="G4337" t="str">
        <f t="shared" si="337"/>
        <v>CVP_051083_10</v>
      </c>
      <c r="H4337" t="str">
        <f>IF(ISNA(VLOOKUP(A4337,$A$3:A4336,1,0)),"","DUP!")</f>
        <v>DUP!</v>
      </c>
      <c r="I4337" t="str">
        <f>IF(ISNA(VLOOKUP(B4337,$B$3:B4336,1,0)),"","DUP!")</f>
        <v>DUP!</v>
      </c>
      <c r="J4337" t="str">
        <f t="shared" si="338"/>
        <v/>
      </c>
      <c r="K4337" t="str">
        <f t="shared" si="339"/>
        <v/>
      </c>
    </row>
    <row r="4338" spans="1:11">
      <c r="A4338" s="25" t="s">
        <v>1497</v>
      </c>
      <c r="B4338" s="25" t="s">
        <v>1467</v>
      </c>
      <c r="C4338" s="25" t="s">
        <v>243</v>
      </c>
      <c r="D4338" s="25" t="s">
        <v>245</v>
      </c>
      <c r="E4338">
        <f t="shared" si="335"/>
        <v>10</v>
      </c>
      <c r="F4338" t="str">
        <f t="shared" si="336"/>
        <v>Video Call</v>
      </c>
      <c r="G4338" t="str">
        <f t="shared" si="337"/>
        <v>CVP_051083_10</v>
      </c>
      <c r="H4338" t="str">
        <f>IF(ISNA(VLOOKUP(A4338,$A$3:A4337,1,0)),"","DUP!")</f>
        <v>DUP!</v>
      </c>
      <c r="I4338" t="str">
        <f>IF(ISNA(VLOOKUP(B4338,$B$3:B4337,1,0)),"","DUP!")</f>
        <v>DUP!</v>
      </c>
      <c r="J4338" t="str">
        <f t="shared" si="338"/>
        <v/>
      </c>
      <c r="K4338" t="str">
        <f t="shared" si="339"/>
        <v/>
      </c>
    </row>
    <row r="4339" spans="1:11">
      <c r="A4339" s="25" t="s">
        <v>1497</v>
      </c>
      <c r="B4339" s="25" t="s">
        <v>1467</v>
      </c>
      <c r="C4339" s="25" t="s">
        <v>243</v>
      </c>
      <c r="D4339" s="25" t="s">
        <v>245</v>
      </c>
      <c r="E4339">
        <f t="shared" si="335"/>
        <v>10</v>
      </c>
      <c r="F4339" t="str">
        <f t="shared" si="336"/>
        <v>Video Call</v>
      </c>
      <c r="G4339" t="str">
        <f t="shared" si="337"/>
        <v>CVP_051083_10</v>
      </c>
      <c r="H4339" t="str">
        <f>IF(ISNA(VLOOKUP(A4339,$A$3:A4338,1,0)),"","DUP!")</f>
        <v>DUP!</v>
      </c>
      <c r="I4339" t="str">
        <f>IF(ISNA(VLOOKUP(B4339,$B$3:B4338,1,0)),"","DUP!")</f>
        <v>DUP!</v>
      </c>
      <c r="J4339" t="str">
        <f t="shared" si="338"/>
        <v/>
      </c>
      <c r="K4339" t="str">
        <f t="shared" si="339"/>
        <v/>
      </c>
    </row>
    <row r="4340" spans="1:11">
      <c r="A4340" s="25" t="s">
        <v>1498</v>
      </c>
      <c r="B4340" s="25" t="s">
        <v>1467</v>
      </c>
      <c r="C4340" s="25" t="s">
        <v>243</v>
      </c>
      <c r="D4340" s="25" t="s">
        <v>244</v>
      </c>
      <c r="E4340">
        <f t="shared" si="335"/>
        <v>2</v>
      </c>
      <c r="F4340" t="str">
        <f t="shared" si="336"/>
        <v>Voice</v>
      </c>
      <c r="G4340" t="str">
        <f t="shared" si="337"/>
        <v>CVP_051084_2</v>
      </c>
      <c r="H4340" t="str">
        <f>IF(ISNA(VLOOKUP(A4340,$A$3:A4339,1,0)),"","DUP!")</f>
        <v/>
      </c>
      <c r="I4340" t="str">
        <f>IF(ISNA(VLOOKUP(B4340,$B$3:B4339,1,0)),"","DUP!")</f>
        <v>DUP!</v>
      </c>
      <c r="J4340" t="str">
        <f t="shared" si="338"/>
        <v/>
      </c>
      <c r="K4340" t="str">
        <f t="shared" si="339"/>
        <v>INSERT INTO ZONE_MAP (SERVICE_ID, SERVICE_NAME, CODE, NW_GROUP, ZONE) VALUES (2,'Voice','051084','QUANG NAM','NATIONAL');</v>
      </c>
    </row>
    <row r="4341" spans="1:11">
      <c r="A4341" s="25" t="s">
        <v>1498</v>
      </c>
      <c r="B4341" s="25" t="s">
        <v>1467</v>
      </c>
      <c r="C4341" s="25" t="s">
        <v>243</v>
      </c>
      <c r="D4341" s="25" t="s">
        <v>244</v>
      </c>
      <c r="E4341">
        <f t="shared" si="335"/>
        <v>2</v>
      </c>
      <c r="F4341" t="str">
        <f t="shared" si="336"/>
        <v>Voice</v>
      </c>
      <c r="G4341" t="str">
        <f t="shared" si="337"/>
        <v>CVP_051084_2</v>
      </c>
      <c r="H4341" t="str">
        <f>IF(ISNA(VLOOKUP(A4341,$A$3:A4340,1,0)),"","DUP!")</f>
        <v>DUP!</v>
      </c>
      <c r="I4341" t="str">
        <f>IF(ISNA(VLOOKUP(B4341,$B$3:B4340,1,0)),"","DUP!")</f>
        <v>DUP!</v>
      </c>
      <c r="J4341" t="str">
        <f t="shared" si="338"/>
        <v/>
      </c>
      <c r="K4341" t="str">
        <f t="shared" si="339"/>
        <v/>
      </c>
    </row>
    <row r="4342" spans="1:11">
      <c r="A4342" s="25" t="s">
        <v>1498</v>
      </c>
      <c r="B4342" s="25" t="s">
        <v>1467</v>
      </c>
      <c r="C4342" s="25" t="s">
        <v>243</v>
      </c>
      <c r="D4342" s="25" t="s">
        <v>244</v>
      </c>
      <c r="E4342">
        <f t="shared" si="335"/>
        <v>2</v>
      </c>
      <c r="F4342" t="str">
        <f t="shared" si="336"/>
        <v>Voice</v>
      </c>
      <c r="G4342" t="str">
        <f t="shared" si="337"/>
        <v>CVP_051084_2</v>
      </c>
      <c r="H4342" t="str">
        <f>IF(ISNA(VLOOKUP(A4342,$A$3:A4341,1,0)),"","DUP!")</f>
        <v>DUP!</v>
      </c>
      <c r="I4342" t="str">
        <f>IF(ISNA(VLOOKUP(B4342,$B$3:B4341,1,0)),"","DUP!")</f>
        <v>DUP!</v>
      </c>
      <c r="J4342" t="str">
        <f t="shared" si="338"/>
        <v/>
      </c>
      <c r="K4342" t="str">
        <f t="shared" si="339"/>
        <v/>
      </c>
    </row>
    <row r="4343" spans="1:11">
      <c r="A4343" s="25" t="s">
        <v>1498</v>
      </c>
      <c r="B4343" s="25" t="s">
        <v>1467</v>
      </c>
      <c r="C4343" s="25" t="s">
        <v>243</v>
      </c>
      <c r="D4343" s="25" t="s">
        <v>245</v>
      </c>
      <c r="E4343">
        <f t="shared" si="335"/>
        <v>10</v>
      </c>
      <c r="F4343" t="str">
        <f t="shared" si="336"/>
        <v>Video Call</v>
      </c>
      <c r="G4343" t="str">
        <f t="shared" si="337"/>
        <v>CVP_051084_10</v>
      </c>
      <c r="H4343" t="str">
        <f>IF(ISNA(VLOOKUP(A4343,$A$3:A4342,1,0)),"","DUP!")</f>
        <v>DUP!</v>
      </c>
      <c r="I4343" t="str">
        <f>IF(ISNA(VLOOKUP(B4343,$B$3:B4342,1,0)),"","DUP!")</f>
        <v>DUP!</v>
      </c>
      <c r="J4343" t="str">
        <f t="shared" si="338"/>
        <v/>
      </c>
      <c r="K4343" t="str">
        <f t="shared" si="339"/>
        <v/>
      </c>
    </row>
    <row r="4344" spans="1:11">
      <c r="A4344" s="25" t="s">
        <v>1498</v>
      </c>
      <c r="B4344" s="25" t="s">
        <v>1467</v>
      </c>
      <c r="C4344" s="25" t="s">
        <v>243</v>
      </c>
      <c r="D4344" s="25" t="s">
        <v>245</v>
      </c>
      <c r="E4344">
        <f t="shared" si="335"/>
        <v>10</v>
      </c>
      <c r="F4344" t="str">
        <f t="shared" si="336"/>
        <v>Video Call</v>
      </c>
      <c r="G4344" t="str">
        <f t="shared" si="337"/>
        <v>CVP_051084_10</v>
      </c>
      <c r="H4344" t="str">
        <f>IF(ISNA(VLOOKUP(A4344,$A$3:A4343,1,0)),"","DUP!")</f>
        <v>DUP!</v>
      </c>
      <c r="I4344" t="str">
        <f>IF(ISNA(VLOOKUP(B4344,$B$3:B4343,1,0)),"","DUP!")</f>
        <v>DUP!</v>
      </c>
      <c r="J4344" t="str">
        <f t="shared" si="338"/>
        <v/>
      </c>
      <c r="K4344" t="str">
        <f t="shared" si="339"/>
        <v/>
      </c>
    </row>
    <row r="4345" spans="1:11">
      <c r="A4345" s="25" t="s">
        <v>1498</v>
      </c>
      <c r="B4345" s="25" t="s">
        <v>1467</v>
      </c>
      <c r="C4345" s="25" t="s">
        <v>243</v>
      </c>
      <c r="D4345" s="25" t="s">
        <v>245</v>
      </c>
      <c r="E4345">
        <f t="shared" si="335"/>
        <v>10</v>
      </c>
      <c r="F4345" t="str">
        <f t="shared" si="336"/>
        <v>Video Call</v>
      </c>
      <c r="G4345" t="str">
        <f t="shared" si="337"/>
        <v>CVP_051084_10</v>
      </c>
      <c r="H4345" t="str">
        <f>IF(ISNA(VLOOKUP(A4345,$A$3:A4344,1,0)),"","DUP!")</f>
        <v>DUP!</v>
      </c>
      <c r="I4345" t="str">
        <f>IF(ISNA(VLOOKUP(B4345,$B$3:B4344,1,0)),"","DUP!")</f>
        <v>DUP!</v>
      </c>
      <c r="J4345" t="str">
        <f t="shared" si="338"/>
        <v/>
      </c>
      <c r="K4345" t="str">
        <f t="shared" si="339"/>
        <v/>
      </c>
    </row>
    <row r="4346" spans="1:11">
      <c r="A4346" s="25" t="s">
        <v>1499</v>
      </c>
      <c r="B4346" s="25" t="s">
        <v>1467</v>
      </c>
      <c r="C4346" s="25" t="s">
        <v>243</v>
      </c>
      <c r="D4346" s="25" t="s">
        <v>244</v>
      </c>
      <c r="E4346">
        <f t="shared" si="335"/>
        <v>2</v>
      </c>
      <c r="F4346" t="str">
        <f t="shared" si="336"/>
        <v>Voice</v>
      </c>
      <c r="G4346" t="str">
        <f t="shared" si="337"/>
        <v>CVP_051085_2</v>
      </c>
      <c r="H4346" t="str">
        <f>IF(ISNA(VLOOKUP(A4346,$A$3:A4345,1,0)),"","DUP!")</f>
        <v/>
      </c>
      <c r="I4346" t="str">
        <f>IF(ISNA(VLOOKUP(B4346,$B$3:B4345,1,0)),"","DUP!")</f>
        <v>DUP!</v>
      </c>
      <c r="J4346" t="str">
        <f t="shared" si="338"/>
        <v/>
      </c>
      <c r="K4346" t="str">
        <f t="shared" si="339"/>
        <v>INSERT INTO ZONE_MAP (SERVICE_ID, SERVICE_NAME, CODE, NW_GROUP, ZONE) VALUES (2,'Voice','051085','QUANG NAM','NATIONAL');</v>
      </c>
    </row>
    <row r="4347" spans="1:11">
      <c r="A4347" s="25" t="s">
        <v>1499</v>
      </c>
      <c r="B4347" s="25" t="s">
        <v>1467</v>
      </c>
      <c r="C4347" s="25" t="s">
        <v>243</v>
      </c>
      <c r="D4347" s="25" t="s">
        <v>244</v>
      </c>
      <c r="E4347">
        <f t="shared" si="335"/>
        <v>2</v>
      </c>
      <c r="F4347" t="str">
        <f t="shared" si="336"/>
        <v>Voice</v>
      </c>
      <c r="G4347" t="str">
        <f t="shared" si="337"/>
        <v>CVP_051085_2</v>
      </c>
      <c r="H4347" t="str">
        <f>IF(ISNA(VLOOKUP(A4347,$A$3:A4346,1,0)),"","DUP!")</f>
        <v>DUP!</v>
      </c>
      <c r="I4347" t="str">
        <f>IF(ISNA(VLOOKUP(B4347,$B$3:B4346,1,0)),"","DUP!")</f>
        <v>DUP!</v>
      </c>
      <c r="J4347" t="str">
        <f t="shared" si="338"/>
        <v/>
      </c>
      <c r="K4347" t="str">
        <f t="shared" si="339"/>
        <v/>
      </c>
    </row>
    <row r="4348" spans="1:11">
      <c r="A4348" s="25" t="s">
        <v>1499</v>
      </c>
      <c r="B4348" s="25" t="s">
        <v>1467</v>
      </c>
      <c r="C4348" s="25" t="s">
        <v>243</v>
      </c>
      <c r="D4348" s="25" t="s">
        <v>244</v>
      </c>
      <c r="E4348">
        <f t="shared" si="335"/>
        <v>2</v>
      </c>
      <c r="F4348" t="str">
        <f t="shared" si="336"/>
        <v>Voice</v>
      </c>
      <c r="G4348" t="str">
        <f t="shared" si="337"/>
        <v>CVP_051085_2</v>
      </c>
      <c r="H4348" t="str">
        <f>IF(ISNA(VLOOKUP(A4348,$A$3:A4347,1,0)),"","DUP!")</f>
        <v>DUP!</v>
      </c>
      <c r="I4348" t="str">
        <f>IF(ISNA(VLOOKUP(B4348,$B$3:B4347,1,0)),"","DUP!")</f>
        <v>DUP!</v>
      </c>
      <c r="J4348" t="str">
        <f t="shared" si="338"/>
        <v/>
      </c>
      <c r="K4348" t="str">
        <f t="shared" si="339"/>
        <v/>
      </c>
    </row>
    <row r="4349" spans="1:11">
      <c r="A4349" s="25" t="s">
        <v>1499</v>
      </c>
      <c r="B4349" s="25" t="s">
        <v>1467</v>
      </c>
      <c r="C4349" s="25" t="s">
        <v>243</v>
      </c>
      <c r="D4349" s="25" t="s">
        <v>245</v>
      </c>
      <c r="E4349">
        <f t="shared" si="335"/>
        <v>10</v>
      </c>
      <c r="F4349" t="str">
        <f t="shared" si="336"/>
        <v>Video Call</v>
      </c>
      <c r="G4349" t="str">
        <f t="shared" si="337"/>
        <v>CVP_051085_10</v>
      </c>
      <c r="H4349" t="str">
        <f>IF(ISNA(VLOOKUP(A4349,$A$3:A4348,1,0)),"","DUP!")</f>
        <v>DUP!</v>
      </c>
      <c r="I4349" t="str">
        <f>IF(ISNA(VLOOKUP(B4349,$B$3:B4348,1,0)),"","DUP!")</f>
        <v>DUP!</v>
      </c>
      <c r="J4349" t="str">
        <f t="shared" si="338"/>
        <v/>
      </c>
      <c r="K4349" t="str">
        <f t="shared" si="339"/>
        <v/>
      </c>
    </row>
    <row r="4350" spans="1:11">
      <c r="A4350" s="25" t="s">
        <v>1499</v>
      </c>
      <c r="B4350" s="25" t="s">
        <v>1467</v>
      </c>
      <c r="C4350" s="25" t="s">
        <v>243</v>
      </c>
      <c r="D4350" s="25" t="s">
        <v>245</v>
      </c>
      <c r="E4350">
        <f t="shared" si="335"/>
        <v>10</v>
      </c>
      <c r="F4350" t="str">
        <f t="shared" si="336"/>
        <v>Video Call</v>
      </c>
      <c r="G4350" t="str">
        <f t="shared" si="337"/>
        <v>CVP_051085_10</v>
      </c>
      <c r="H4350" t="str">
        <f>IF(ISNA(VLOOKUP(A4350,$A$3:A4349,1,0)),"","DUP!")</f>
        <v>DUP!</v>
      </c>
      <c r="I4350" t="str">
        <f>IF(ISNA(VLOOKUP(B4350,$B$3:B4349,1,0)),"","DUP!")</f>
        <v>DUP!</v>
      </c>
      <c r="J4350" t="str">
        <f t="shared" si="338"/>
        <v/>
      </c>
      <c r="K4350" t="str">
        <f t="shared" si="339"/>
        <v/>
      </c>
    </row>
    <row r="4351" spans="1:11">
      <c r="A4351" s="25" t="s">
        <v>1499</v>
      </c>
      <c r="B4351" s="25" t="s">
        <v>1467</v>
      </c>
      <c r="C4351" s="25" t="s">
        <v>243</v>
      </c>
      <c r="D4351" s="25" t="s">
        <v>245</v>
      </c>
      <c r="E4351">
        <f t="shared" si="335"/>
        <v>10</v>
      </c>
      <c r="F4351" t="str">
        <f t="shared" si="336"/>
        <v>Video Call</v>
      </c>
      <c r="G4351" t="str">
        <f t="shared" si="337"/>
        <v>CVP_051085_10</v>
      </c>
      <c r="H4351" t="str">
        <f>IF(ISNA(VLOOKUP(A4351,$A$3:A4350,1,0)),"","DUP!")</f>
        <v>DUP!</v>
      </c>
      <c r="I4351" t="str">
        <f>IF(ISNA(VLOOKUP(B4351,$B$3:B4350,1,0)),"","DUP!")</f>
        <v>DUP!</v>
      </c>
      <c r="J4351" t="str">
        <f t="shared" si="338"/>
        <v/>
      </c>
      <c r="K4351" t="str">
        <f t="shared" si="339"/>
        <v/>
      </c>
    </row>
    <row r="4352" spans="1:11">
      <c r="A4352" s="25" t="s">
        <v>1500</v>
      </c>
      <c r="B4352" s="25" t="s">
        <v>1467</v>
      </c>
      <c r="C4352" s="25" t="s">
        <v>243</v>
      </c>
      <c r="D4352" s="25" t="s">
        <v>244</v>
      </c>
      <c r="E4352">
        <f t="shared" si="335"/>
        <v>2</v>
      </c>
      <c r="F4352" t="str">
        <f t="shared" si="336"/>
        <v>Voice</v>
      </c>
      <c r="G4352" t="str">
        <f t="shared" si="337"/>
        <v>CVP_051086_2</v>
      </c>
      <c r="H4352" t="str">
        <f>IF(ISNA(VLOOKUP(A4352,$A$3:A4351,1,0)),"","DUP!")</f>
        <v/>
      </c>
      <c r="I4352" t="str">
        <f>IF(ISNA(VLOOKUP(B4352,$B$3:B4351,1,0)),"","DUP!")</f>
        <v>DUP!</v>
      </c>
      <c r="J4352" t="str">
        <f t="shared" si="338"/>
        <v/>
      </c>
      <c r="K4352" t="str">
        <f t="shared" si="339"/>
        <v>INSERT INTO ZONE_MAP (SERVICE_ID, SERVICE_NAME, CODE, NW_GROUP, ZONE) VALUES (2,'Voice','051086','QUANG NAM','NATIONAL');</v>
      </c>
    </row>
    <row r="4353" spans="1:11">
      <c r="A4353" s="25" t="s">
        <v>1500</v>
      </c>
      <c r="B4353" s="25" t="s">
        <v>1467</v>
      </c>
      <c r="C4353" s="25" t="s">
        <v>243</v>
      </c>
      <c r="D4353" s="25" t="s">
        <v>244</v>
      </c>
      <c r="E4353">
        <f t="shared" si="335"/>
        <v>2</v>
      </c>
      <c r="F4353" t="str">
        <f t="shared" si="336"/>
        <v>Voice</v>
      </c>
      <c r="G4353" t="str">
        <f t="shared" si="337"/>
        <v>CVP_051086_2</v>
      </c>
      <c r="H4353" t="str">
        <f>IF(ISNA(VLOOKUP(A4353,$A$3:A4352,1,0)),"","DUP!")</f>
        <v>DUP!</v>
      </c>
      <c r="I4353" t="str">
        <f>IF(ISNA(VLOOKUP(B4353,$B$3:B4352,1,0)),"","DUP!")</f>
        <v>DUP!</v>
      </c>
      <c r="J4353" t="str">
        <f t="shared" si="338"/>
        <v/>
      </c>
      <c r="K4353" t="str">
        <f t="shared" si="339"/>
        <v/>
      </c>
    </row>
    <row r="4354" spans="1:11">
      <c r="A4354" s="25" t="s">
        <v>1500</v>
      </c>
      <c r="B4354" s="25" t="s">
        <v>1467</v>
      </c>
      <c r="C4354" s="25" t="s">
        <v>243</v>
      </c>
      <c r="D4354" s="25" t="s">
        <v>244</v>
      </c>
      <c r="E4354">
        <f t="shared" si="335"/>
        <v>2</v>
      </c>
      <c r="F4354" t="str">
        <f t="shared" si="336"/>
        <v>Voice</v>
      </c>
      <c r="G4354" t="str">
        <f t="shared" si="337"/>
        <v>CVP_051086_2</v>
      </c>
      <c r="H4354" t="str">
        <f>IF(ISNA(VLOOKUP(A4354,$A$3:A4353,1,0)),"","DUP!")</f>
        <v>DUP!</v>
      </c>
      <c r="I4354" t="str">
        <f>IF(ISNA(VLOOKUP(B4354,$B$3:B4353,1,0)),"","DUP!")</f>
        <v>DUP!</v>
      </c>
      <c r="J4354" t="str">
        <f t="shared" si="338"/>
        <v/>
      </c>
      <c r="K4354" t="str">
        <f t="shared" si="339"/>
        <v/>
      </c>
    </row>
    <row r="4355" spans="1:11">
      <c r="A4355" s="25" t="s">
        <v>1500</v>
      </c>
      <c r="B4355" s="25" t="s">
        <v>1467</v>
      </c>
      <c r="C4355" s="25" t="s">
        <v>243</v>
      </c>
      <c r="D4355" s="25" t="s">
        <v>245</v>
      </c>
      <c r="E4355">
        <f t="shared" si="335"/>
        <v>10</v>
      </c>
      <c r="F4355" t="str">
        <f t="shared" si="336"/>
        <v>Video Call</v>
      </c>
      <c r="G4355" t="str">
        <f t="shared" si="337"/>
        <v>CVP_051086_10</v>
      </c>
      <c r="H4355" t="str">
        <f>IF(ISNA(VLOOKUP(A4355,$A$3:A4354,1,0)),"","DUP!")</f>
        <v>DUP!</v>
      </c>
      <c r="I4355" t="str">
        <f>IF(ISNA(VLOOKUP(B4355,$B$3:B4354,1,0)),"","DUP!")</f>
        <v>DUP!</v>
      </c>
      <c r="J4355" t="str">
        <f t="shared" si="338"/>
        <v/>
      </c>
      <c r="K4355" t="str">
        <f t="shared" si="339"/>
        <v/>
      </c>
    </row>
    <row r="4356" spans="1:11">
      <c r="A4356" s="25" t="s">
        <v>1500</v>
      </c>
      <c r="B4356" s="25" t="s">
        <v>1467</v>
      </c>
      <c r="C4356" s="25" t="s">
        <v>243</v>
      </c>
      <c r="D4356" s="25" t="s">
        <v>245</v>
      </c>
      <c r="E4356">
        <f t="shared" ref="E4356:E4419" si="340">IF(D4356="NORMAL",2,10)</f>
        <v>10</v>
      </c>
      <c r="F4356" t="str">
        <f t="shared" ref="F4356:F4419" si="341">IF(D4356="NORMAL","Voice","Video Call")</f>
        <v>Video Call</v>
      </c>
      <c r="G4356" t="str">
        <f t="shared" ref="G4356:G4419" si="342">C4356&amp;"_"&amp;A4356&amp;"_"&amp;E4356</f>
        <v>CVP_051086_10</v>
      </c>
      <c r="H4356" t="str">
        <f>IF(ISNA(VLOOKUP(A4356,$A$3:A4355,1,0)),"","DUP!")</f>
        <v>DUP!</v>
      </c>
      <c r="I4356" t="str">
        <f>IF(ISNA(VLOOKUP(B4356,$B$3:B4355,1,0)),"","DUP!")</f>
        <v>DUP!</v>
      </c>
      <c r="J4356" t="str">
        <f t="shared" ref="J4356:J4419" si="343">IF(I4356="DUP!","",B4356)</f>
        <v/>
      </c>
      <c r="K4356" t="str">
        <f t="shared" ref="K4356:K4419" si="344">IF(H4356="DUP!","","INSERT INTO ZONE_MAP (SERVICE_ID, SERVICE_NAME, CODE, NW_GROUP, ZONE) VALUES ("&amp;E4356&amp;",'"&amp;F4356&amp;"','"&amp;A4356&amp;"','"&amp;B4356&amp;"','"&amp;IF(B4356="VINAPHONE","INTERNAL","NATIONAL")&amp;"');")</f>
        <v/>
      </c>
    </row>
    <row r="4357" spans="1:11">
      <c r="A4357" s="25" t="s">
        <v>1500</v>
      </c>
      <c r="B4357" s="25" t="s">
        <v>1467</v>
      </c>
      <c r="C4357" s="25" t="s">
        <v>243</v>
      </c>
      <c r="D4357" s="25" t="s">
        <v>245</v>
      </c>
      <c r="E4357">
        <f t="shared" si="340"/>
        <v>10</v>
      </c>
      <c r="F4357" t="str">
        <f t="shared" si="341"/>
        <v>Video Call</v>
      </c>
      <c r="G4357" t="str">
        <f t="shared" si="342"/>
        <v>CVP_051086_10</v>
      </c>
      <c r="H4357" t="str">
        <f>IF(ISNA(VLOOKUP(A4357,$A$3:A4356,1,0)),"","DUP!")</f>
        <v>DUP!</v>
      </c>
      <c r="I4357" t="str">
        <f>IF(ISNA(VLOOKUP(B4357,$B$3:B4356,1,0)),"","DUP!")</f>
        <v>DUP!</v>
      </c>
      <c r="J4357" t="str">
        <f t="shared" si="343"/>
        <v/>
      </c>
      <c r="K4357" t="str">
        <f t="shared" si="344"/>
        <v/>
      </c>
    </row>
    <row r="4358" spans="1:11">
      <c r="A4358" s="25" t="s">
        <v>1501</v>
      </c>
      <c r="B4358" s="25" t="s">
        <v>1467</v>
      </c>
      <c r="C4358" s="25" t="s">
        <v>243</v>
      </c>
      <c r="D4358" s="25" t="s">
        <v>244</v>
      </c>
      <c r="E4358">
        <f t="shared" si="340"/>
        <v>2</v>
      </c>
      <c r="F4358" t="str">
        <f t="shared" si="341"/>
        <v>Voice</v>
      </c>
      <c r="G4358" t="str">
        <f t="shared" si="342"/>
        <v>CVP_051087_2</v>
      </c>
      <c r="H4358" t="str">
        <f>IF(ISNA(VLOOKUP(A4358,$A$3:A4357,1,0)),"","DUP!")</f>
        <v/>
      </c>
      <c r="I4358" t="str">
        <f>IF(ISNA(VLOOKUP(B4358,$B$3:B4357,1,0)),"","DUP!")</f>
        <v>DUP!</v>
      </c>
      <c r="J4358" t="str">
        <f t="shared" si="343"/>
        <v/>
      </c>
      <c r="K4358" t="str">
        <f t="shared" si="344"/>
        <v>INSERT INTO ZONE_MAP (SERVICE_ID, SERVICE_NAME, CODE, NW_GROUP, ZONE) VALUES (2,'Voice','051087','QUANG NAM','NATIONAL');</v>
      </c>
    </row>
    <row r="4359" spans="1:11">
      <c r="A4359" s="25" t="s">
        <v>1501</v>
      </c>
      <c r="B4359" s="25" t="s">
        <v>1467</v>
      </c>
      <c r="C4359" s="25" t="s">
        <v>243</v>
      </c>
      <c r="D4359" s="25" t="s">
        <v>244</v>
      </c>
      <c r="E4359">
        <f t="shared" si="340"/>
        <v>2</v>
      </c>
      <c r="F4359" t="str">
        <f t="shared" si="341"/>
        <v>Voice</v>
      </c>
      <c r="G4359" t="str">
        <f t="shared" si="342"/>
        <v>CVP_051087_2</v>
      </c>
      <c r="H4359" t="str">
        <f>IF(ISNA(VLOOKUP(A4359,$A$3:A4358,1,0)),"","DUP!")</f>
        <v>DUP!</v>
      </c>
      <c r="I4359" t="str">
        <f>IF(ISNA(VLOOKUP(B4359,$B$3:B4358,1,0)),"","DUP!")</f>
        <v>DUP!</v>
      </c>
      <c r="J4359" t="str">
        <f t="shared" si="343"/>
        <v/>
      </c>
      <c r="K4359" t="str">
        <f t="shared" si="344"/>
        <v/>
      </c>
    </row>
    <row r="4360" spans="1:11">
      <c r="A4360" s="25" t="s">
        <v>1501</v>
      </c>
      <c r="B4360" s="25" t="s">
        <v>1467</v>
      </c>
      <c r="C4360" s="25" t="s">
        <v>243</v>
      </c>
      <c r="D4360" s="25" t="s">
        <v>244</v>
      </c>
      <c r="E4360">
        <f t="shared" si="340"/>
        <v>2</v>
      </c>
      <c r="F4360" t="str">
        <f t="shared" si="341"/>
        <v>Voice</v>
      </c>
      <c r="G4360" t="str">
        <f t="shared" si="342"/>
        <v>CVP_051087_2</v>
      </c>
      <c r="H4360" t="str">
        <f>IF(ISNA(VLOOKUP(A4360,$A$3:A4359,1,0)),"","DUP!")</f>
        <v>DUP!</v>
      </c>
      <c r="I4360" t="str">
        <f>IF(ISNA(VLOOKUP(B4360,$B$3:B4359,1,0)),"","DUP!")</f>
        <v>DUP!</v>
      </c>
      <c r="J4360" t="str">
        <f t="shared" si="343"/>
        <v/>
      </c>
      <c r="K4360" t="str">
        <f t="shared" si="344"/>
        <v/>
      </c>
    </row>
    <row r="4361" spans="1:11">
      <c r="A4361" s="25" t="s">
        <v>1501</v>
      </c>
      <c r="B4361" s="25" t="s">
        <v>1467</v>
      </c>
      <c r="C4361" s="25" t="s">
        <v>243</v>
      </c>
      <c r="D4361" s="25" t="s">
        <v>245</v>
      </c>
      <c r="E4361">
        <f t="shared" si="340"/>
        <v>10</v>
      </c>
      <c r="F4361" t="str">
        <f t="shared" si="341"/>
        <v>Video Call</v>
      </c>
      <c r="G4361" t="str">
        <f t="shared" si="342"/>
        <v>CVP_051087_10</v>
      </c>
      <c r="H4361" t="str">
        <f>IF(ISNA(VLOOKUP(A4361,$A$3:A4360,1,0)),"","DUP!")</f>
        <v>DUP!</v>
      </c>
      <c r="I4361" t="str">
        <f>IF(ISNA(VLOOKUP(B4361,$B$3:B4360,1,0)),"","DUP!")</f>
        <v>DUP!</v>
      </c>
      <c r="J4361" t="str">
        <f t="shared" si="343"/>
        <v/>
      </c>
      <c r="K4361" t="str">
        <f t="shared" si="344"/>
        <v/>
      </c>
    </row>
    <row r="4362" spans="1:11">
      <c r="A4362" s="25" t="s">
        <v>1501</v>
      </c>
      <c r="B4362" s="25" t="s">
        <v>1467</v>
      </c>
      <c r="C4362" s="25" t="s">
        <v>243</v>
      </c>
      <c r="D4362" s="25" t="s">
        <v>245</v>
      </c>
      <c r="E4362">
        <f t="shared" si="340"/>
        <v>10</v>
      </c>
      <c r="F4362" t="str">
        <f t="shared" si="341"/>
        <v>Video Call</v>
      </c>
      <c r="G4362" t="str">
        <f t="shared" si="342"/>
        <v>CVP_051087_10</v>
      </c>
      <c r="H4362" t="str">
        <f>IF(ISNA(VLOOKUP(A4362,$A$3:A4361,1,0)),"","DUP!")</f>
        <v>DUP!</v>
      </c>
      <c r="I4362" t="str">
        <f>IF(ISNA(VLOOKUP(B4362,$B$3:B4361,1,0)),"","DUP!")</f>
        <v>DUP!</v>
      </c>
      <c r="J4362" t="str">
        <f t="shared" si="343"/>
        <v/>
      </c>
      <c r="K4362" t="str">
        <f t="shared" si="344"/>
        <v/>
      </c>
    </row>
    <row r="4363" spans="1:11">
      <c r="A4363" s="25" t="s">
        <v>1501</v>
      </c>
      <c r="B4363" s="25" t="s">
        <v>1467</v>
      </c>
      <c r="C4363" s="25" t="s">
        <v>243</v>
      </c>
      <c r="D4363" s="25" t="s">
        <v>245</v>
      </c>
      <c r="E4363">
        <f t="shared" si="340"/>
        <v>10</v>
      </c>
      <c r="F4363" t="str">
        <f t="shared" si="341"/>
        <v>Video Call</v>
      </c>
      <c r="G4363" t="str">
        <f t="shared" si="342"/>
        <v>CVP_051087_10</v>
      </c>
      <c r="H4363" t="str">
        <f>IF(ISNA(VLOOKUP(A4363,$A$3:A4362,1,0)),"","DUP!")</f>
        <v>DUP!</v>
      </c>
      <c r="I4363" t="str">
        <f>IF(ISNA(VLOOKUP(B4363,$B$3:B4362,1,0)),"","DUP!")</f>
        <v>DUP!</v>
      </c>
      <c r="J4363" t="str">
        <f t="shared" si="343"/>
        <v/>
      </c>
      <c r="K4363" t="str">
        <f t="shared" si="344"/>
        <v/>
      </c>
    </row>
    <row r="4364" spans="1:11">
      <c r="A4364" s="25" t="s">
        <v>1502</v>
      </c>
      <c r="B4364" s="25" t="s">
        <v>1467</v>
      </c>
      <c r="C4364" s="25" t="s">
        <v>243</v>
      </c>
      <c r="D4364" s="25" t="s">
        <v>244</v>
      </c>
      <c r="E4364">
        <f t="shared" si="340"/>
        <v>2</v>
      </c>
      <c r="F4364" t="str">
        <f t="shared" si="341"/>
        <v>Voice</v>
      </c>
      <c r="G4364" t="str">
        <f t="shared" si="342"/>
        <v>CVP_051088_2</v>
      </c>
      <c r="H4364" t="str">
        <f>IF(ISNA(VLOOKUP(A4364,$A$3:A4363,1,0)),"","DUP!")</f>
        <v/>
      </c>
      <c r="I4364" t="str">
        <f>IF(ISNA(VLOOKUP(B4364,$B$3:B4363,1,0)),"","DUP!")</f>
        <v>DUP!</v>
      </c>
      <c r="J4364" t="str">
        <f t="shared" si="343"/>
        <v/>
      </c>
      <c r="K4364" t="str">
        <f t="shared" si="344"/>
        <v>INSERT INTO ZONE_MAP (SERVICE_ID, SERVICE_NAME, CODE, NW_GROUP, ZONE) VALUES (2,'Voice','051088','QUANG NAM','NATIONAL');</v>
      </c>
    </row>
    <row r="4365" spans="1:11">
      <c r="A4365" s="25" t="s">
        <v>1502</v>
      </c>
      <c r="B4365" s="25" t="s">
        <v>1467</v>
      </c>
      <c r="C4365" s="25" t="s">
        <v>243</v>
      </c>
      <c r="D4365" s="25" t="s">
        <v>244</v>
      </c>
      <c r="E4365">
        <f t="shared" si="340"/>
        <v>2</v>
      </c>
      <c r="F4365" t="str">
        <f t="shared" si="341"/>
        <v>Voice</v>
      </c>
      <c r="G4365" t="str">
        <f t="shared" si="342"/>
        <v>CVP_051088_2</v>
      </c>
      <c r="H4365" t="str">
        <f>IF(ISNA(VLOOKUP(A4365,$A$3:A4364,1,0)),"","DUP!")</f>
        <v>DUP!</v>
      </c>
      <c r="I4365" t="str">
        <f>IF(ISNA(VLOOKUP(B4365,$B$3:B4364,1,0)),"","DUP!")</f>
        <v>DUP!</v>
      </c>
      <c r="J4365" t="str">
        <f t="shared" si="343"/>
        <v/>
      </c>
      <c r="K4365" t="str">
        <f t="shared" si="344"/>
        <v/>
      </c>
    </row>
    <row r="4366" spans="1:11">
      <c r="A4366" s="25" t="s">
        <v>1502</v>
      </c>
      <c r="B4366" s="25" t="s">
        <v>1467</v>
      </c>
      <c r="C4366" s="25" t="s">
        <v>243</v>
      </c>
      <c r="D4366" s="25" t="s">
        <v>244</v>
      </c>
      <c r="E4366">
        <f t="shared" si="340"/>
        <v>2</v>
      </c>
      <c r="F4366" t="str">
        <f t="shared" si="341"/>
        <v>Voice</v>
      </c>
      <c r="G4366" t="str">
        <f t="shared" si="342"/>
        <v>CVP_051088_2</v>
      </c>
      <c r="H4366" t="str">
        <f>IF(ISNA(VLOOKUP(A4366,$A$3:A4365,1,0)),"","DUP!")</f>
        <v>DUP!</v>
      </c>
      <c r="I4366" t="str">
        <f>IF(ISNA(VLOOKUP(B4366,$B$3:B4365,1,0)),"","DUP!")</f>
        <v>DUP!</v>
      </c>
      <c r="J4366" t="str">
        <f t="shared" si="343"/>
        <v/>
      </c>
      <c r="K4366" t="str">
        <f t="shared" si="344"/>
        <v/>
      </c>
    </row>
    <row r="4367" spans="1:11">
      <c r="A4367" s="25" t="s">
        <v>1502</v>
      </c>
      <c r="B4367" s="25" t="s">
        <v>1467</v>
      </c>
      <c r="C4367" s="25" t="s">
        <v>243</v>
      </c>
      <c r="D4367" s="25" t="s">
        <v>245</v>
      </c>
      <c r="E4367">
        <f t="shared" si="340"/>
        <v>10</v>
      </c>
      <c r="F4367" t="str">
        <f t="shared" si="341"/>
        <v>Video Call</v>
      </c>
      <c r="G4367" t="str">
        <f t="shared" si="342"/>
        <v>CVP_051088_10</v>
      </c>
      <c r="H4367" t="str">
        <f>IF(ISNA(VLOOKUP(A4367,$A$3:A4366,1,0)),"","DUP!")</f>
        <v>DUP!</v>
      </c>
      <c r="I4367" t="str">
        <f>IF(ISNA(VLOOKUP(B4367,$B$3:B4366,1,0)),"","DUP!")</f>
        <v>DUP!</v>
      </c>
      <c r="J4367" t="str">
        <f t="shared" si="343"/>
        <v/>
      </c>
      <c r="K4367" t="str">
        <f t="shared" si="344"/>
        <v/>
      </c>
    </row>
    <row r="4368" spans="1:11">
      <c r="A4368" s="25" t="s">
        <v>1502</v>
      </c>
      <c r="B4368" s="25" t="s">
        <v>1467</v>
      </c>
      <c r="C4368" s="25" t="s">
        <v>243</v>
      </c>
      <c r="D4368" s="25" t="s">
        <v>245</v>
      </c>
      <c r="E4368">
        <f t="shared" si="340"/>
        <v>10</v>
      </c>
      <c r="F4368" t="str">
        <f t="shared" si="341"/>
        <v>Video Call</v>
      </c>
      <c r="G4368" t="str">
        <f t="shared" si="342"/>
        <v>CVP_051088_10</v>
      </c>
      <c r="H4368" t="str">
        <f>IF(ISNA(VLOOKUP(A4368,$A$3:A4367,1,0)),"","DUP!")</f>
        <v>DUP!</v>
      </c>
      <c r="I4368" t="str">
        <f>IF(ISNA(VLOOKUP(B4368,$B$3:B4367,1,0)),"","DUP!")</f>
        <v>DUP!</v>
      </c>
      <c r="J4368" t="str">
        <f t="shared" si="343"/>
        <v/>
      </c>
      <c r="K4368" t="str">
        <f t="shared" si="344"/>
        <v/>
      </c>
    </row>
    <row r="4369" spans="1:11">
      <c r="A4369" s="25" t="s">
        <v>1502</v>
      </c>
      <c r="B4369" s="25" t="s">
        <v>1467</v>
      </c>
      <c r="C4369" s="25" t="s">
        <v>243</v>
      </c>
      <c r="D4369" s="25" t="s">
        <v>245</v>
      </c>
      <c r="E4369">
        <f t="shared" si="340"/>
        <v>10</v>
      </c>
      <c r="F4369" t="str">
        <f t="shared" si="341"/>
        <v>Video Call</v>
      </c>
      <c r="G4369" t="str">
        <f t="shared" si="342"/>
        <v>CVP_051088_10</v>
      </c>
      <c r="H4369" t="str">
        <f>IF(ISNA(VLOOKUP(A4369,$A$3:A4368,1,0)),"","DUP!")</f>
        <v>DUP!</v>
      </c>
      <c r="I4369" t="str">
        <f>IF(ISNA(VLOOKUP(B4369,$B$3:B4368,1,0)),"","DUP!")</f>
        <v>DUP!</v>
      </c>
      <c r="J4369" t="str">
        <f t="shared" si="343"/>
        <v/>
      </c>
      <c r="K4369" t="str">
        <f t="shared" si="344"/>
        <v/>
      </c>
    </row>
    <row r="4370" spans="1:11">
      <c r="A4370" s="25" t="s">
        <v>1503</v>
      </c>
      <c r="B4370" s="25" t="s">
        <v>1467</v>
      </c>
      <c r="C4370" s="25" t="s">
        <v>243</v>
      </c>
      <c r="D4370" s="25" t="s">
        <v>244</v>
      </c>
      <c r="E4370">
        <f t="shared" si="340"/>
        <v>2</v>
      </c>
      <c r="F4370" t="str">
        <f t="shared" si="341"/>
        <v>Voice</v>
      </c>
      <c r="G4370" t="str">
        <f t="shared" si="342"/>
        <v>CVP_051089_2</v>
      </c>
      <c r="H4370" t="str">
        <f>IF(ISNA(VLOOKUP(A4370,$A$3:A4369,1,0)),"","DUP!")</f>
        <v/>
      </c>
      <c r="I4370" t="str">
        <f>IF(ISNA(VLOOKUP(B4370,$B$3:B4369,1,0)),"","DUP!")</f>
        <v>DUP!</v>
      </c>
      <c r="J4370" t="str">
        <f t="shared" si="343"/>
        <v/>
      </c>
      <c r="K4370" t="str">
        <f t="shared" si="344"/>
        <v>INSERT INTO ZONE_MAP (SERVICE_ID, SERVICE_NAME, CODE, NW_GROUP, ZONE) VALUES (2,'Voice','051089','QUANG NAM','NATIONAL');</v>
      </c>
    </row>
    <row r="4371" spans="1:11">
      <c r="A4371" s="25" t="s">
        <v>1503</v>
      </c>
      <c r="B4371" s="25" t="s">
        <v>1467</v>
      </c>
      <c r="C4371" s="25" t="s">
        <v>243</v>
      </c>
      <c r="D4371" s="25" t="s">
        <v>244</v>
      </c>
      <c r="E4371">
        <f t="shared" si="340"/>
        <v>2</v>
      </c>
      <c r="F4371" t="str">
        <f t="shared" si="341"/>
        <v>Voice</v>
      </c>
      <c r="G4371" t="str">
        <f t="shared" si="342"/>
        <v>CVP_051089_2</v>
      </c>
      <c r="H4371" t="str">
        <f>IF(ISNA(VLOOKUP(A4371,$A$3:A4370,1,0)),"","DUP!")</f>
        <v>DUP!</v>
      </c>
      <c r="I4371" t="str">
        <f>IF(ISNA(VLOOKUP(B4371,$B$3:B4370,1,0)),"","DUP!")</f>
        <v>DUP!</v>
      </c>
      <c r="J4371" t="str">
        <f t="shared" si="343"/>
        <v/>
      </c>
      <c r="K4371" t="str">
        <f t="shared" si="344"/>
        <v/>
      </c>
    </row>
    <row r="4372" spans="1:11">
      <c r="A4372" s="25" t="s">
        <v>1503</v>
      </c>
      <c r="B4372" s="25" t="s">
        <v>1467</v>
      </c>
      <c r="C4372" s="25" t="s">
        <v>243</v>
      </c>
      <c r="D4372" s="25" t="s">
        <v>244</v>
      </c>
      <c r="E4372">
        <f t="shared" si="340"/>
        <v>2</v>
      </c>
      <c r="F4372" t="str">
        <f t="shared" si="341"/>
        <v>Voice</v>
      </c>
      <c r="G4372" t="str">
        <f t="shared" si="342"/>
        <v>CVP_051089_2</v>
      </c>
      <c r="H4372" t="str">
        <f>IF(ISNA(VLOOKUP(A4372,$A$3:A4371,1,0)),"","DUP!")</f>
        <v>DUP!</v>
      </c>
      <c r="I4372" t="str">
        <f>IF(ISNA(VLOOKUP(B4372,$B$3:B4371,1,0)),"","DUP!")</f>
        <v>DUP!</v>
      </c>
      <c r="J4372" t="str">
        <f t="shared" si="343"/>
        <v/>
      </c>
      <c r="K4372" t="str">
        <f t="shared" si="344"/>
        <v/>
      </c>
    </row>
    <row r="4373" spans="1:11">
      <c r="A4373" s="25" t="s">
        <v>1503</v>
      </c>
      <c r="B4373" s="25" t="s">
        <v>1467</v>
      </c>
      <c r="C4373" s="25" t="s">
        <v>243</v>
      </c>
      <c r="D4373" s="25" t="s">
        <v>245</v>
      </c>
      <c r="E4373">
        <f t="shared" si="340"/>
        <v>10</v>
      </c>
      <c r="F4373" t="str">
        <f t="shared" si="341"/>
        <v>Video Call</v>
      </c>
      <c r="G4373" t="str">
        <f t="shared" si="342"/>
        <v>CVP_051089_10</v>
      </c>
      <c r="H4373" t="str">
        <f>IF(ISNA(VLOOKUP(A4373,$A$3:A4372,1,0)),"","DUP!")</f>
        <v>DUP!</v>
      </c>
      <c r="I4373" t="str">
        <f>IF(ISNA(VLOOKUP(B4373,$B$3:B4372,1,0)),"","DUP!")</f>
        <v>DUP!</v>
      </c>
      <c r="J4373" t="str">
        <f t="shared" si="343"/>
        <v/>
      </c>
      <c r="K4373" t="str">
        <f t="shared" si="344"/>
        <v/>
      </c>
    </row>
    <row r="4374" spans="1:11">
      <c r="A4374" s="25" t="s">
        <v>1503</v>
      </c>
      <c r="B4374" s="25" t="s">
        <v>1467</v>
      </c>
      <c r="C4374" s="25" t="s">
        <v>243</v>
      </c>
      <c r="D4374" s="25" t="s">
        <v>245</v>
      </c>
      <c r="E4374">
        <f t="shared" si="340"/>
        <v>10</v>
      </c>
      <c r="F4374" t="str">
        <f t="shared" si="341"/>
        <v>Video Call</v>
      </c>
      <c r="G4374" t="str">
        <f t="shared" si="342"/>
        <v>CVP_051089_10</v>
      </c>
      <c r="H4374" t="str">
        <f>IF(ISNA(VLOOKUP(A4374,$A$3:A4373,1,0)),"","DUP!")</f>
        <v>DUP!</v>
      </c>
      <c r="I4374" t="str">
        <f>IF(ISNA(VLOOKUP(B4374,$B$3:B4373,1,0)),"","DUP!")</f>
        <v>DUP!</v>
      </c>
      <c r="J4374" t="str">
        <f t="shared" si="343"/>
        <v/>
      </c>
      <c r="K4374" t="str">
        <f t="shared" si="344"/>
        <v/>
      </c>
    </row>
    <row r="4375" spans="1:11">
      <c r="A4375" s="25" t="s">
        <v>1503</v>
      </c>
      <c r="B4375" s="25" t="s">
        <v>1467</v>
      </c>
      <c r="C4375" s="25" t="s">
        <v>243</v>
      </c>
      <c r="D4375" s="25" t="s">
        <v>245</v>
      </c>
      <c r="E4375">
        <f t="shared" si="340"/>
        <v>10</v>
      </c>
      <c r="F4375" t="str">
        <f t="shared" si="341"/>
        <v>Video Call</v>
      </c>
      <c r="G4375" t="str">
        <f t="shared" si="342"/>
        <v>CVP_051089_10</v>
      </c>
      <c r="H4375" t="str">
        <f>IF(ISNA(VLOOKUP(A4375,$A$3:A4374,1,0)),"","DUP!")</f>
        <v>DUP!</v>
      </c>
      <c r="I4375" t="str">
        <f>IF(ISNA(VLOOKUP(B4375,$B$3:B4374,1,0)),"","DUP!")</f>
        <v>DUP!</v>
      </c>
      <c r="J4375" t="str">
        <f t="shared" si="343"/>
        <v/>
      </c>
      <c r="K4375" t="str">
        <f t="shared" si="344"/>
        <v/>
      </c>
    </row>
    <row r="4376" spans="1:11">
      <c r="A4376" s="25" t="s">
        <v>1504</v>
      </c>
      <c r="B4376" s="25" t="s">
        <v>1505</v>
      </c>
      <c r="C4376" s="25" t="s">
        <v>289</v>
      </c>
      <c r="D4376" s="25" t="s">
        <v>244</v>
      </c>
      <c r="E4376">
        <f t="shared" si="340"/>
        <v>2</v>
      </c>
      <c r="F4376" t="str">
        <f t="shared" si="341"/>
        <v>Voice</v>
      </c>
      <c r="G4376" t="str">
        <f t="shared" si="342"/>
        <v>CDH_0511_2</v>
      </c>
      <c r="H4376" t="str">
        <f>IF(ISNA(VLOOKUP(A4376,$A$3:A4375,1,0)),"","DUP!")</f>
        <v/>
      </c>
      <c r="I4376" t="str">
        <f>IF(ISNA(VLOOKUP(B4376,$B$3:B4375,1,0)),"","DUP!")</f>
        <v/>
      </c>
      <c r="J4376" t="str">
        <f t="shared" si="343"/>
        <v>DA NANG</v>
      </c>
      <c r="K4376" t="str">
        <f t="shared" si="344"/>
        <v>INSERT INTO ZONE_MAP (SERVICE_ID, SERVICE_NAME, CODE, NW_GROUP, ZONE) VALUES (2,'Voice','0511','DA NANG','NATIONAL');</v>
      </c>
    </row>
    <row r="4377" spans="1:11">
      <c r="A4377" s="25" t="s">
        <v>1506</v>
      </c>
      <c r="B4377" s="25" t="s">
        <v>1505</v>
      </c>
      <c r="C4377" s="25" t="s">
        <v>289</v>
      </c>
      <c r="D4377" s="25" t="s">
        <v>244</v>
      </c>
      <c r="E4377">
        <f t="shared" si="340"/>
        <v>2</v>
      </c>
      <c r="F4377" t="str">
        <f t="shared" si="341"/>
        <v>Voice</v>
      </c>
      <c r="G4377" t="str">
        <f t="shared" si="342"/>
        <v>CDH_0511101_2</v>
      </c>
      <c r="H4377" t="str">
        <f>IF(ISNA(VLOOKUP(A4377,$A$3:A4376,1,0)),"","DUP!")</f>
        <v/>
      </c>
      <c r="I4377" t="str">
        <f>IF(ISNA(VLOOKUP(B4377,$B$3:B4376,1,0)),"","DUP!")</f>
        <v>DUP!</v>
      </c>
      <c r="J4377" t="str">
        <f t="shared" si="343"/>
        <v/>
      </c>
      <c r="K4377" t="str">
        <f t="shared" si="344"/>
        <v>INSERT INTO ZONE_MAP (SERVICE_ID, SERVICE_NAME, CODE, NW_GROUP, ZONE) VALUES (2,'Voice','0511101','DA NANG','NATIONAL');</v>
      </c>
    </row>
    <row r="4378" spans="1:11">
      <c r="A4378" s="25" t="s">
        <v>1506</v>
      </c>
      <c r="B4378" s="25" t="s">
        <v>1505</v>
      </c>
      <c r="C4378" s="25" t="s">
        <v>289</v>
      </c>
      <c r="D4378" s="25" t="s">
        <v>244</v>
      </c>
      <c r="E4378">
        <f t="shared" si="340"/>
        <v>2</v>
      </c>
      <c r="F4378" t="str">
        <f t="shared" si="341"/>
        <v>Voice</v>
      </c>
      <c r="G4378" t="str">
        <f t="shared" si="342"/>
        <v>CDH_0511101_2</v>
      </c>
      <c r="H4378" t="str">
        <f>IF(ISNA(VLOOKUP(A4378,$A$3:A4377,1,0)),"","DUP!")</f>
        <v>DUP!</v>
      </c>
      <c r="I4378" t="str">
        <f>IF(ISNA(VLOOKUP(B4378,$B$3:B4377,1,0)),"","DUP!")</f>
        <v>DUP!</v>
      </c>
      <c r="J4378" t="str">
        <f t="shared" si="343"/>
        <v/>
      </c>
      <c r="K4378" t="str">
        <f t="shared" si="344"/>
        <v/>
      </c>
    </row>
    <row r="4379" spans="1:11">
      <c r="A4379" s="25" t="s">
        <v>1506</v>
      </c>
      <c r="B4379" s="25" t="s">
        <v>1505</v>
      </c>
      <c r="C4379" s="25" t="s">
        <v>289</v>
      </c>
      <c r="D4379" s="25" t="s">
        <v>244</v>
      </c>
      <c r="E4379">
        <f t="shared" si="340"/>
        <v>2</v>
      </c>
      <c r="F4379" t="str">
        <f t="shared" si="341"/>
        <v>Voice</v>
      </c>
      <c r="G4379" t="str">
        <f t="shared" si="342"/>
        <v>CDH_0511101_2</v>
      </c>
      <c r="H4379" t="str">
        <f>IF(ISNA(VLOOKUP(A4379,$A$3:A4378,1,0)),"","DUP!")</f>
        <v>DUP!</v>
      </c>
      <c r="I4379" t="str">
        <f>IF(ISNA(VLOOKUP(B4379,$B$3:B4378,1,0)),"","DUP!")</f>
        <v>DUP!</v>
      </c>
      <c r="J4379" t="str">
        <f t="shared" si="343"/>
        <v/>
      </c>
      <c r="K4379" t="str">
        <f t="shared" si="344"/>
        <v/>
      </c>
    </row>
    <row r="4380" spans="1:11">
      <c r="A4380" s="25" t="s">
        <v>1506</v>
      </c>
      <c r="B4380" s="25" t="s">
        <v>1505</v>
      </c>
      <c r="C4380" s="25" t="s">
        <v>289</v>
      </c>
      <c r="D4380" s="25" t="s">
        <v>245</v>
      </c>
      <c r="E4380">
        <f t="shared" si="340"/>
        <v>10</v>
      </c>
      <c r="F4380" t="str">
        <f t="shared" si="341"/>
        <v>Video Call</v>
      </c>
      <c r="G4380" t="str">
        <f t="shared" si="342"/>
        <v>CDH_0511101_10</v>
      </c>
      <c r="H4380" t="str">
        <f>IF(ISNA(VLOOKUP(A4380,$A$3:A4379,1,0)),"","DUP!")</f>
        <v>DUP!</v>
      </c>
      <c r="I4380" t="str">
        <f>IF(ISNA(VLOOKUP(B4380,$B$3:B4379,1,0)),"","DUP!")</f>
        <v>DUP!</v>
      </c>
      <c r="J4380" t="str">
        <f t="shared" si="343"/>
        <v/>
      </c>
      <c r="K4380" t="str">
        <f t="shared" si="344"/>
        <v/>
      </c>
    </row>
    <row r="4381" spans="1:11">
      <c r="A4381" s="25" t="s">
        <v>1506</v>
      </c>
      <c r="B4381" s="25" t="s">
        <v>1505</v>
      </c>
      <c r="C4381" s="25" t="s">
        <v>289</v>
      </c>
      <c r="D4381" s="25" t="s">
        <v>245</v>
      </c>
      <c r="E4381">
        <f t="shared" si="340"/>
        <v>10</v>
      </c>
      <c r="F4381" t="str">
        <f t="shared" si="341"/>
        <v>Video Call</v>
      </c>
      <c r="G4381" t="str">
        <f t="shared" si="342"/>
        <v>CDH_0511101_10</v>
      </c>
      <c r="H4381" t="str">
        <f>IF(ISNA(VLOOKUP(A4381,$A$3:A4380,1,0)),"","DUP!")</f>
        <v>DUP!</v>
      </c>
      <c r="I4381" t="str">
        <f>IF(ISNA(VLOOKUP(B4381,$B$3:B4380,1,0)),"","DUP!")</f>
        <v>DUP!</v>
      </c>
      <c r="J4381" t="str">
        <f t="shared" si="343"/>
        <v/>
      </c>
      <c r="K4381" t="str">
        <f t="shared" si="344"/>
        <v/>
      </c>
    </row>
    <row r="4382" spans="1:11">
      <c r="A4382" s="25" t="s">
        <v>1506</v>
      </c>
      <c r="B4382" s="25" t="s">
        <v>1505</v>
      </c>
      <c r="C4382" s="25" t="s">
        <v>289</v>
      </c>
      <c r="D4382" s="25" t="s">
        <v>245</v>
      </c>
      <c r="E4382">
        <f t="shared" si="340"/>
        <v>10</v>
      </c>
      <c r="F4382" t="str">
        <f t="shared" si="341"/>
        <v>Video Call</v>
      </c>
      <c r="G4382" t="str">
        <f t="shared" si="342"/>
        <v>CDH_0511101_10</v>
      </c>
      <c r="H4382" t="str">
        <f>IF(ISNA(VLOOKUP(A4382,$A$3:A4381,1,0)),"","DUP!")</f>
        <v>DUP!</v>
      </c>
      <c r="I4382" t="str">
        <f>IF(ISNA(VLOOKUP(B4382,$B$3:B4381,1,0)),"","DUP!")</f>
        <v>DUP!</v>
      </c>
      <c r="J4382" t="str">
        <f t="shared" si="343"/>
        <v/>
      </c>
      <c r="K4382" t="str">
        <f t="shared" si="344"/>
        <v/>
      </c>
    </row>
    <row r="4383" spans="1:11">
      <c r="A4383" s="25" t="s">
        <v>1507</v>
      </c>
      <c r="B4383" s="25" t="s">
        <v>292</v>
      </c>
      <c r="C4383" s="25" t="s">
        <v>293</v>
      </c>
      <c r="D4383" s="25" t="s">
        <v>244</v>
      </c>
      <c r="E4383">
        <f t="shared" si="340"/>
        <v>2</v>
      </c>
      <c r="F4383" t="str">
        <f t="shared" si="341"/>
        <v>Voice</v>
      </c>
      <c r="G4383" t="str">
        <f t="shared" si="342"/>
        <v>VAS_05111060_2</v>
      </c>
      <c r="H4383" t="str">
        <f>IF(ISNA(VLOOKUP(A4383,$A$3:A4382,1,0)),"","DUP!")</f>
        <v/>
      </c>
      <c r="I4383" t="str">
        <f>IF(ISNA(VLOOKUP(B4383,$B$3:B4382,1,0)),"","DUP!")</f>
        <v>DUP!</v>
      </c>
      <c r="J4383" t="str">
        <f t="shared" si="343"/>
        <v/>
      </c>
      <c r="K4383" t="str">
        <f t="shared" si="344"/>
        <v>INSERT INTO ZONE_MAP (SERVICE_ID, SERVICE_NAME, CODE, NW_GROUP, ZONE) VALUES (2,'Voice','05111060','DICH VU 106X VTEL','NATIONAL');</v>
      </c>
    </row>
    <row r="4384" spans="1:11">
      <c r="A4384" s="25" t="s">
        <v>1508</v>
      </c>
      <c r="B4384" s="25" t="s">
        <v>292</v>
      </c>
      <c r="C4384" s="25" t="s">
        <v>293</v>
      </c>
      <c r="D4384" s="25" t="s">
        <v>244</v>
      </c>
      <c r="E4384">
        <f t="shared" si="340"/>
        <v>2</v>
      </c>
      <c r="F4384" t="str">
        <f t="shared" si="341"/>
        <v>Voice</v>
      </c>
      <c r="G4384" t="str">
        <f t="shared" si="342"/>
        <v>VAS_05111061_2</v>
      </c>
      <c r="H4384" t="str">
        <f>IF(ISNA(VLOOKUP(A4384,$A$3:A4383,1,0)),"","DUP!")</f>
        <v/>
      </c>
      <c r="I4384" t="str">
        <f>IF(ISNA(VLOOKUP(B4384,$B$3:B4383,1,0)),"","DUP!")</f>
        <v>DUP!</v>
      </c>
      <c r="J4384" t="str">
        <f t="shared" si="343"/>
        <v/>
      </c>
      <c r="K4384" t="str">
        <f t="shared" si="344"/>
        <v>INSERT INTO ZONE_MAP (SERVICE_ID, SERVICE_NAME, CODE, NW_GROUP, ZONE) VALUES (2,'Voice','05111061','DICH VU 106X VTEL','NATIONAL');</v>
      </c>
    </row>
    <row r="4385" spans="1:11">
      <c r="A4385" s="25" t="s">
        <v>1509</v>
      </c>
      <c r="B4385" s="25" t="s">
        <v>292</v>
      </c>
      <c r="C4385" s="25" t="s">
        <v>293</v>
      </c>
      <c r="D4385" s="25" t="s">
        <v>244</v>
      </c>
      <c r="E4385">
        <f t="shared" si="340"/>
        <v>2</v>
      </c>
      <c r="F4385" t="str">
        <f t="shared" si="341"/>
        <v>Voice</v>
      </c>
      <c r="G4385" t="str">
        <f t="shared" si="342"/>
        <v>VAS_05111062_2</v>
      </c>
      <c r="H4385" t="str">
        <f>IF(ISNA(VLOOKUP(A4385,$A$3:A4384,1,0)),"","DUP!")</f>
        <v/>
      </c>
      <c r="I4385" t="str">
        <f>IF(ISNA(VLOOKUP(B4385,$B$3:B4384,1,0)),"","DUP!")</f>
        <v>DUP!</v>
      </c>
      <c r="J4385" t="str">
        <f t="shared" si="343"/>
        <v/>
      </c>
      <c r="K4385" t="str">
        <f t="shared" si="344"/>
        <v>INSERT INTO ZONE_MAP (SERVICE_ID, SERVICE_NAME, CODE, NW_GROUP, ZONE) VALUES (2,'Voice','05111062','DICH VU 106X VTEL','NATIONAL');</v>
      </c>
    </row>
    <row r="4386" spans="1:11">
      <c r="A4386" s="25" t="s">
        <v>1510</v>
      </c>
      <c r="B4386" s="25" t="s">
        <v>292</v>
      </c>
      <c r="C4386" s="25" t="s">
        <v>293</v>
      </c>
      <c r="D4386" s="25" t="s">
        <v>244</v>
      </c>
      <c r="E4386">
        <f t="shared" si="340"/>
        <v>2</v>
      </c>
      <c r="F4386" t="str">
        <f t="shared" si="341"/>
        <v>Voice</v>
      </c>
      <c r="G4386" t="str">
        <f t="shared" si="342"/>
        <v>VAS_05111066_2</v>
      </c>
      <c r="H4386" t="str">
        <f>IF(ISNA(VLOOKUP(A4386,$A$3:A4385,1,0)),"","DUP!")</f>
        <v/>
      </c>
      <c r="I4386" t="str">
        <f>IF(ISNA(VLOOKUP(B4386,$B$3:B4385,1,0)),"","DUP!")</f>
        <v>DUP!</v>
      </c>
      <c r="J4386" t="str">
        <f t="shared" si="343"/>
        <v/>
      </c>
      <c r="K4386" t="str">
        <f t="shared" si="344"/>
        <v>INSERT INTO ZONE_MAP (SERVICE_ID, SERVICE_NAME, CODE, NW_GROUP, ZONE) VALUES (2,'Voice','05111066','DICH VU 106X VTEL','NATIONAL');</v>
      </c>
    </row>
    <row r="4387" spans="1:11">
      <c r="A4387" s="25" t="s">
        <v>1511</v>
      </c>
      <c r="B4387" s="25" t="s">
        <v>292</v>
      </c>
      <c r="C4387" s="25" t="s">
        <v>293</v>
      </c>
      <c r="D4387" s="25" t="s">
        <v>244</v>
      </c>
      <c r="E4387">
        <f t="shared" si="340"/>
        <v>2</v>
      </c>
      <c r="F4387" t="str">
        <f t="shared" si="341"/>
        <v>Voice</v>
      </c>
      <c r="G4387" t="str">
        <f t="shared" si="342"/>
        <v>VAS_05111068_2</v>
      </c>
      <c r="H4387" t="str">
        <f>IF(ISNA(VLOOKUP(A4387,$A$3:A4386,1,0)),"","DUP!")</f>
        <v/>
      </c>
      <c r="I4387" t="str">
        <f>IF(ISNA(VLOOKUP(B4387,$B$3:B4386,1,0)),"","DUP!")</f>
        <v>DUP!</v>
      </c>
      <c r="J4387" t="str">
        <f t="shared" si="343"/>
        <v/>
      </c>
      <c r="K4387" t="str">
        <f t="shared" si="344"/>
        <v>INSERT INTO ZONE_MAP (SERVICE_ID, SERVICE_NAME, CODE, NW_GROUP, ZONE) VALUES (2,'Voice','05111068','DICH VU 106X VTEL','NATIONAL');</v>
      </c>
    </row>
    <row r="4388" spans="1:11">
      <c r="A4388" s="25" t="s">
        <v>1512</v>
      </c>
      <c r="B4388" s="25" t="s">
        <v>292</v>
      </c>
      <c r="C4388" s="25" t="s">
        <v>293</v>
      </c>
      <c r="D4388" s="25" t="s">
        <v>244</v>
      </c>
      <c r="E4388">
        <f t="shared" si="340"/>
        <v>2</v>
      </c>
      <c r="F4388" t="str">
        <f t="shared" si="341"/>
        <v>Voice</v>
      </c>
      <c r="G4388" t="str">
        <f t="shared" si="342"/>
        <v>VAS_05111069_2</v>
      </c>
      <c r="H4388" t="str">
        <f>IF(ISNA(VLOOKUP(A4388,$A$3:A4387,1,0)),"","DUP!")</f>
        <v/>
      </c>
      <c r="I4388" t="str">
        <f>IF(ISNA(VLOOKUP(B4388,$B$3:B4387,1,0)),"","DUP!")</f>
        <v>DUP!</v>
      </c>
      <c r="J4388" t="str">
        <f t="shared" si="343"/>
        <v/>
      </c>
      <c r="K4388" t="str">
        <f t="shared" si="344"/>
        <v>INSERT INTO ZONE_MAP (SERVICE_ID, SERVICE_NAME, CODE, NW_GROUP, ZONE) VALUES (2,'Voice','05111069','DICH VU 106X VTEL','NATIONAL');</v>
      </c>
    </row>
    <row r="4389" spans="1:11">
      <c r="A4389" s="25" t="s">
        <v>1513</v>
      </c>
      <c r="B4389" s="25" t="s">
        <v>1505</v>
      </c>
      <c r="C4389" s="25" t="s">
        <v>289</v>
      </c>
      <c r="D4389" s="25" t="s">
        <v>244</v>
      </c>
      <c r="E4389">
        <f t="shared" si="340"/>
        <v>2</v>
      </c>
      <c r="F4389" t="str">
        <f t="shared" si="341"/>
        <v>Voice</v>
      </c>
      <c r="G4389" t="str">
        <f t="shared" si="342"/>
        <v>CDH_0511110_2</v>
      </c>
      <c r="H4389" t="str">
        <f>IF(ISNA(VLOOKUP(A4389,$A$3:A4388,1,0)),"","DUP!")</f>
        <v/>
      </c>
      <c r="I4389" t="str">
        <f>IF(ISNA(VLOOKUP(B4389,$B$3:B4388,1,0)),"","DUP!")</f>
        <v>DUP!</v>
      </c>
      <c r="J4389" t="str">
        <f t="shared" si="343"/>
        <v/>
      </c>
      <c r="K4389" t="str">
        <f t="shared" si="344"/>
        <v>INSERT INTO ZONE_MAP (SERVICE_ID, SERVICE_NAME, CODE, NW_GROUP, ZONE) VALUES (2,'Voice','0511110','DA NANG','NATIONAL');</v>
      </c>
    </row>
    <row r="4390" spans="1:11">
      <c r="A4390" s="25" t="s">
        <v>1513</v>
      </c>
      <c r="B4390" s="25" t="s">
        <v>1505</v>
      </c>
      <c r="C4390" s="25" t="s">
        <v>289</v>
      </c>
      <c r="D4390" s="25" t="s">
        <v>244</v>
      </c>
      <c r="E4390">
        <f t="shared" si="340"/>
        <v>2</v>
      </c>
      <c r="F4390" t="str">
        <f t="shared" si="341"/>
        <v>Voice</v>
      </c>
      <c r="G4390" t="str">
        <f t="shared" si="342"/>
        <v>CDH_0511110_2</v>
      </c>
      <c r="H4390" t="str">
        <f>IF(ISNA(VLOOKUP(A4390,$A$3:A4389,1,0)),"","DUP!")</f>
        <v>DUP!</v>
      </c>
      <c r="I4390" t="str">
        <f>IF(ISNA(VLOOKUP(B4390,$B$3:B4389,1,0)),"","DUP!")</f>
        <v>DUP!</v>
      </c>
      <c r="J4390" t="str">
        <f t="shared" si="343"/>
        <v/>
      </c>
      <c r="K4390" t="str">
        <f t="shared" si="344"/>
        <v/>
      </c>
    </row>
    <row r="4391" spans="1:11">
      <c r="A4391" s="25" t="s">
        <v>1513</v>
      </c>
      <c r="B4391" s="25" t="s">
        <v>1505</v>
      </c>
      <c r="C4391" s="25" t="s">
        <v>289</v>
      </c>
      <c r="D4391" s="25" t="s">
        <v>244</v>
      </c>
      <c r="E4391">
        <f t="shared" si="340"/>
        <v>2</v>
      </c>
      <c r="F4391" t="str">
        <f t="shared" si="341"/>
        <v>Voice</v>
      </c>
      <c r="G4391" t="str">
        <f t="shared" si="342"/>
        <v>CDH_0511110_2</v>
      </c>
      <c r="H4391" t="str">
        <f>IF(ISNA(VLOOKUP(A4391,$A$3:A4390,1,0)),"","DUP!")</f>
        <v>DUP!</v>
      </c>
      <c r="I4391" t="str">
        <f>IF(ISNA(VLOOKUP(B4391,$B$3:B4390,1,0)),"","DUP!")</f>
        <v>DUP!</v>
      </c>
      <c r="J4391" t="str">
        <f t="shared" si="343"/>
        <v/>
      </c>
      <c r="K4391" t="str">
        <f t="shared" si="344"/>
        <v/>
      </c>
    </row>
    <row r="4392" spans="1:11">
      <c r="A4392" s="25" t="s">
        <v>1513</v>
      </c>
      <c r="B4392" s="25" t="s">
        <v>1505</v>
      </c>
      <c r="C4392" s="25" t="s">
        <v>289</v>
      </c>
      <c r="D4392" s="25" t="s">
        <v>245</v>
      </c>
      <c r="E4392">
        <f t="shared" si="340"/>
        <v>10</v>
      </c>
      <c r="F4392" t="str">
        <f t="shared" si="341"/>
        <v>Video Call</v>
      </c>
      <c r="G4392" t="str">
        <f t="shared" si="342"/>
        <v>CDH_0511110_10</v>
      </c>
      <c r="H4392" t="str">
        <f>IF(ISNA(VLOOKUP(A4392,$A$3:A4391,1,0)),"","DUP!")</f>
        <v>DUP!</v>
      </c>
      <c r="I4392" t="str">
        <f>IF(ISNA(VLOOKUP(B4392,$B$3:B4391,1,0)),"","DUP!")</f>
        <v>DUP!</v>
      </c>
      <c r="J4392" t="str">
        <f t="shared" si="343"/>
        <v/>
      </c>
      <c r="K4392" t="str">
        <f t="shared" si="344"/>
        <v/>
      </c>
    </row>
    <row r="4393" spans="1:11">
      <c r="A4393" s="25" t="s">
        <v>1513</v>
      </c>
      <c r="B4393" s="25" t="s">
        <v>1505</v>
      </c>
      <c r="C4393" s="25" t="s">
        <v>289</v>
      </c>
      <c r="D4393" s="25" t="s">
        <v>245</v>
      </c>
      <c r="E4393">
        <f t="shared" si="340"/>
        <v>10</v>
      </c>
      <c r="F4393" t="str">
        <f t="shared" si="341"/>
        <v>Video Call</v>
      </c>
      <c r="G4393" t="str">
        <f t="shared" si="342"/>
        <v>CDH_0511110_10</v>
      </c>
      <c r="H4393" t="str">
        <f>IF(ISNA(VLOOKUP(A4393,$A$3:A4392,1,0)),"","DUP!")</f>
        <v>DUP!</v>
      </c>
      <c r="I4393" t="str">
        <f>IF(ISNA(VLOOKUP(B4393,$B$3:B4392,1,0)),"","DUP!")</f>
        <v>DUP!</v>
      </c>
      <c r="J4393" t="str">
        <f t="shared" si="343"/>
        <v/>
      </c>
      <c r="K4393" t="str">
        <f t="shared" si="344"/>
        <v/>
      </c>
    </row>
    <row r="4394" spans="1:11">
      <c r="A4394" s="25" t="s">
        <v>1513</v>
      </c>
      <c r="B4394" s="25" t="s">
        <v>1505</v>
      </c>
      <c r="C4394" s="25" t="s">
        <v>289</v>
      </c>
      <c r="D4394" s="25" t="s">
        <v>245</v>
      </c>
      <c r="E4394">
        <f t="shared" si="340"/>
        <v>10</v>
      </c>
      <c r="F4394" t="str">
        <f t="shared" si="341"/>
        <v>Video Call</v>
      </c>
      <c r="G4394" t="str">
        <f t="shared" si="342"/>
        <v>CDH_0511110_10</v>
      </c>
      <c r="H4394" t="str">
        <f>IF(ISNA(VLOOKUP(A4394,$A$3:A4393,1,0)),"","DUP!")</f>
        <v>DUP!</v>
      </c>
      <c r="I4394" t="str">
        <f>IF(ISNA(VLOOKUP(B4394,$B$3:B4393,1,0)),"","DUP!")</f>
        <v>DUP!</v>
      </c>
      <c r="J4394" t="str">
        <f t="shared" si="343"/>
        <v/>
      </c>
      <c r="K4394" t="str">
        <f t="shared" si="344"/>
        <v/>
      </c>
    </row>
    <row r="4395" spans="1:11">
      <c r="A4395" s="25" t="s">
        <v>1514</v>
      </c>
      <c r="B4395" s="25" t="s">
        <v>301</v>
      </c>
      <c r="C4395" s="25" t="s">
        <v>302</v>
      </c>
      <c r="D4395" s="25" t="s">
        <v>244</v>
      </c>
      <c r="E4395">
        <f t="shared" si="340"/>
        <v>2</v>
      </c>
      <c r="F4395" t="str">
        <f t="shared" si="341"/>
        <v>Voice</v>
      </c>
      <c r="G4395" t="str">
        <f t="shared" si="342"/>
        <v>TAT_0511116_2</v>
      </c>
      <c r="H4395" t="str">
        <f>IF(ISNA(VLOOKUP(A4395,$A$3:A4394,1,0)),"","DUP!")</f>
        <v/>
      </c>
      <c r="I4395" t="str">
        <f>IF(ISNA(VLOOKUP(B4395,$B$3:B4394,1,0)),"","DUP!")</f>
        <v>DUP!</v>
      </c>
      <c r="J4395" t="str">
        <f t="shared" si="343"/>
        <v/>
      </c>
      <c r="K4395" t="str">
        <f t="shared" si="344"/>
        <v>INSERT INTO ZONE_MAP (SERVICE_ID, SERVICE_NAME, CODE, NW_GROUP, ZONE) VALUES (2,'Voice','0511116','DV DIEN THOAI','NATIONAL');</v>
      </c>
    </row>
    <row r="4396" spans="1:11">
      <c r="A4396" s="25" t="s">
        <v>1514</v>
      </c>
      <c r="B4396" s="25" t="s">
        <v>301</v>
      </c>
      <c r="C4396" s="25" t="s">
        <v>302</v>
      </c>
      <c r="D4396" s="25" t="s">
        <v>244</v>
      </c>
      <c r="E4396">
        <f t="shared" si="340"/>
        <v>2</v>
      </c>
      <c r="F4396" t="str">
        <f t="shared" si="341"/>
        <v>Voice</v>
      </c>
      <c r="G4396" t="str">
        <f t="shared" si="342"/>
        <v>TAT_0511116_2</v>
      </c>
      <c r="H4396" t="str">
        <f>IF(ISNA(VLOOKUP(A4396,$A$3:A4395,1,0)),"","DUP!")</f>
        <v>DUP!</v>
      </c>
      <c r="I4396" t="str">
        <f>IF(ISNA(VLOOKUP(B4396,$B$3:B4395,1,0)),"","DUP!")</f>
        <v>DUP!</v>
      </c>
      <c r="J4396" t="str">
        <f t="shared" si="343"/>
        <v/>
      </c>
      <c r="K4396" t="str">
        <f t="shared" si="344"/>
        <v/>
      </c>
    </row>
    <row r="4397" spans="1:11">
      <c r="A4397" s="25" t="s">
        <v>1514</v>
      </c>
      <c r="B4397" s="25" t="s">
        <v>301</v>
      </c>
      <c r="C4397" s="25" t="s">
        <v>302</v>
      </c>
      <c r="D4397" s="25" t="s">
        <v>244</v>
      </c>
      <c r="E4397">
        <f t="shared" si="340"/>
        <v>2</v>
      </c>
      <c r="F4397" t="str">
        <f t="shared" si="341"/>
        <v>Voice</v>
      </c>
      <c r="G4397" t="str">
        <f t="shared" si="342"/>
        <v>TAT_0511116_2</v>
      </c>
      <c r="H4397" t="str">
        <f>IF(ISNA(VLOOKUP(A4397,$A$3:A4396,1,0)),"","DUP!")</f>
        <v>DUP!</v>
      </c>
      <c r="I4397" t="str">
        <f>IF(ISNA(VLOOKUP(B4397,$B$3:B4396,1,0)),"","DUP!")</f>
        <v>DUP!</v>
      </c>
      <c r="J4397" t="str">
        <f t="shared" si="343"/>
        <v/>
      </c>
      <c r="K4397" t="str">
        <f t="shared" si="344"/>
        <v/>
      </c>
    </row>
    <row r="4398" spans="1:11">
      <c r="A4398" s="25" t="s">
        <v>1514</v>
      </c>
      <c r="B4398" s="25" t="s">
        <v>301</v>
      </c>
      <c r="C4398" s="25" t="s">
        <v>302</v>
      </c>
      <c r="D4398" s="25" t="s">
        <v>245</v>
      </c>
      <c r="E4398">
        <f t="shared" si="340"/>
        <v>10</v>
      </c>
      <c r="F4398" t="str">
        <f t="shared" si="341"/>
        <v>Video Call</v>
      </c>
      <c r="G4398" t="str">
        <f t="shared" si="342"/>
        <v>TAT_0511116_10</v>
      </c>
      <c r="H4398" t="str">
        <f>IF(ISNA(VLOOKUP(A4398,$A$3:A4397,1,0)),"","DUP!")</f>
        <v>DUP!</v>
      </c>
      <c r="I4398" t="str">
        <f>IF(ISNA(VLOOKUP(B4398,$B$3:B4397,1,0)),"","DUP!")</f>
        <v>DUP!</v>
      </c>
      <c r="J4398" t="str">
        <f t="shared" si="343"/>
        <v/>
      </c>
      <c r="K4398" t="str">
        <f t="shared" si="344"/>
        <v/>
      </c>
    </row>
    <row r="4399" spans="1:11">
      <c r="A4399" s="25" t="s">
        <v>1514</v>
      </c>
      <c r="B4399" s="25" t="s">
        <v>301</v>
      </c>
      <c r="C4399" s="25" t="s">
        <v>302</v>
      </c>
      <c r="D4399" s="25" t="s">
        <v>245</v>
      </c>
      <c r="E4399">
        <f t="shared" si="340"/>
        <v>10</v>
      </c>
      <c r="F4399" t="str">
        <f t="shared" si="341"/>
        <v>Video Call</v>
      </c>
      <c r="G4399" t="str">
        <f t="shared" si="342"/>
        <v>TAT_0511116_10</v>
      </c>
      <c r="H4399" t="str">
        <f>IF(ISNA(VLOOKUP(A4399,$A$3:A4398,1,0)),"","DUP!")</f>
        <v>DUP!</v>
      </c>
      <c r="I4399" t="str">
        <f>IF(ISNA(VLOOKUP(B4399,$B$3:B4398,1,0)),"","DUP!")</f>
        <v>DUP!</v>
      </c>
      <c r="J4399" t="str">
        <f t="shared" si="343"/>
        <v/>
      </c>
      <c r="K4399" t="str">
        <f t="shared" si="344"/>
        <v/>
      </c>
    </row>
    <row r="4400" spans="1:11">
      <c r="A4400" s="25" t="s">
        <v>1514</v>
      </c>
      <c r="B4400" s="25" t="s">
        <v>301</v>
      </c>
      <c r="C4400" s="25" t="s">
        <v>302</v>
      </c>
      <c r="D4400" s="25" t="s">
        <v>245</v>
      </c>
      <c r="E4400">
        <f t="shared" si="340"/>
        <v>10</v>
      </c>
      <c r="F4400" t="str">
        <f t="shared" si="341"/>
        <v>Video Call</v>
      </c>
      <c r="G4400" t="str">
        <f t="shared" si="342"/>
        <v>TAT_0511116_10</v>
      </c>
      <c r="H4400" t="str">
        <f>IF(ISNA(VLOOKUP(A4400,$A$3:A4399,1,0)),"","DUP!")</f>
        <v>DUP!</v>
      </c>
      <c r="I4400" t="str">
        <f>IF(ISNA(VLOOKUP(B4400,$B$3:B4399,1,0)),"","DUP!")</f>
        <v>DUP!</v>
      </c>
      <c r="J4400" t="str">
        <f t="shared" si="343"/>
        <v/>
      </c>
      <c r="K4400" t="str">
        <f t="shared" si="344"/>
        <v/>
      </c>
    </row>
    <row r="4401" spans="1:11">
      <c r="A4401" s="25" t="s">
        <v>1515</v>
      </c>
      <c r="B4401" s="25" t="s">
        <v>301</v>
      </c>
      <c r="C4401" s="25" t="s">
        <v>302</v>
      </c>
      <c r="D4401" s="25" t="s">
        <v>244</v>
      </c>
      <c r="E4401">
        <f t="shared" si="340"/>
        <v>2</v>
      </c>
      <c r="F4401" t="str">
        <f t="shared" si="341"/>
        <v>Voice</v>
      </c>
      <c r="G4401" t="str">
        <f t="shared" si="342"/>
        <v>TAT_0511117_2</v>
      </c>
      <c r="H4401" t="str">
        <f>IF(ISNA(VLOOKUP(A4401,$A$3:A4400,1,0)),"","DUP!")</f>
        <v/>
      </c>
      <c r="I4401" t="str">
        <f>IF(ISNA(VLOOKUP(B4401,$B$3:B4400,1,0)),"","DUP!")</f>
        <v>DUP!</v>
      </c>
      <c r="J4401" t="str">
        <f t="shared" si="343"/>
        <v/>
      </c>
      <c r="K4401" t="str">
        <f t="shared" si="344"/>
        <v>INSERT INTO ZONE_MAP (SERVICE_ID, SERVICE_NAME, CODE, NW_GROUP, ZONE) VALUES (2,'Voice','0511117','DV DIEN THOAI','NATIONAL');</v>
      </c>
    </row>
    <row r="4402" spans="1:11">
      <c r="A4402" s="25" t="s">
        <v>1515</v>
      </c>
      <c r="B4402" s="25" t="s">
        <v>301</v>
      </c>
      <c r="C4402" s="25" t="s">
        <v>302</v>
      </c>
      <c r="D4402" s="25" t="s">
        <v>244</v>
      </c>
      <c r="E4402">
        <f t="shared" si="340"/>
        <v>2</v>
      </c>
      <c r="F4402" t="str">
        <f t="shared" si="341"/>
        <v>Voice</v>
      </c>
      <c r="G4402" t="str">
        <f t="shared" si="342"/>
        <v>TAT_0511117_2</v>
      </c>
      <c r="H4402" t="str">
        <f>IF(ISNA(VLOOKUP(A4402,$A$3:A4401,1,0)),"","DUP!")</f>
        <v>DUP!</v>
      </c>
      <c r="I4402" t="str">
        <f>IF(ISNA(VLOOKUP(B4402,$B$3:B4401,1,0)),"","DUP!")</f>
        <v>DUP!</v>
      </c>
      <c r="J4402" t="str">
        <f t="shared" si="343"/>
        <v/>
      </c>
      <c r="K4402" t="str">
        <f t="shared" si="344"/>
        <v/>
      </c>
    </row>
    <row r="4403" spans="1:11">
      <c r="A4403" s="25" t="s">
        <v>1515</v>
      </c>
      <c r="B4403" s="25" t="s">
        <v>301</v>
      </c>
      <c r="C4403" s="25" t="s">
        <v>302</v>
      </c>
      <c r="D4403" s="25" t="s">
        <v>244</v>
      </c>
      <c r="E4403">
        <f t="shared" si="340"/>
        <v>2</v>
      </c>
      <c r="F4403" t="str">
        <f t="shared" si="341"/>
        <v>Voice</v>
      </c>
      <c r="G4403" t="str">
        <f t="shared" si="342"/>
        <v>TAT_0511117_2</v>
      </c>
      <c r="H4403" t="str">
        <f>IF(ISNA(VLOOKUP(A4403,$A$3:A4402,1,0)),"","DUP!")</f>
        <v>DUP!</v>
      </c>
      <c r="I4403" t="str">
        <f>IF(ISNA(VLOOKUP(B4403,$B$3:B4402,1,0)),"","DUP!")</f>
        <v>DUP!</v>
      </c>
      <c r="J4403" t="str">
        <f t="shared" si="343"/>
        <v/>
      </c>
      <c r="K4403" t="str">
        <f t="shared" si="344"/>
        <v/>
      </c>
    </row>
    <row r="4404" spans="1:11">
      <c r="A4404" s="25" t="s">
        <v>1515</v>
      </c>
      <c r="B4404" s="25" t="s">
        <v>301</v>
      </c>
      <c r="C4404" s="25" t="s">
        <v>302</v>
      </c>
      <c r="D4404" s="25" t="s">
        <v>245</v>
      </c>
      <c r="E4404">
        <f t="shared" si="340"/>
        <v>10</v>
      </c>
      <c r="F4404" t="str">
        <f t="shared" si="341"/>
        <v>Video Call</v>
      </c>
      <c r="G4404" t="str">
        <f t="shared" si="342"/>
        <v>TAT_0511117_10</v>
      </c>
      <c r="H4404" t="str">
        <f>IF(ISNA(VLOOKUP(A4404,$A$3:A4403,1,0)),"","DUP!")</f>
        <v>DUP!</v>
      </c>
      <c r="I4404" t="str">
        <f>IF(ISNA(VLOOKUP(B4404,$B$3:B4403,1,0)),"","DUP!")</f>
        <v>DUP!</v>
      </c>
      <c r="J4404" t="str">
        <f t="shared" si="343"/>
        <v/>
      </c>
      <c r="K4404" t="str">
        <f t="shared" si="344"/>
        <v/>
      </c>
    </row>
    <row r="4405" spans="1:11">
      <c r="A4405" s="25" t="s">
        <v>1515</v>
      </c>
      <c r="B4405" s="25" t="s">
        <v>301</v>
      </c>
      <c r="C4405" s="25" t="s">
        <v>302</v>
      </c>
      <c r="D4405" s="25" t="s">
        <v>245</v>
      </c>
      <c r="E4405">
        <f t="shared" si="340"/>
        <v>10</v>
      </c>
      <c r="F4405" t="str">
        <f t="shared" si="341"/>
        <v>Video Call</v>
      </c>
      <c r="G4405" t="str">
        <f t="shared" si="342"/>
        <v>TAT_0511117_10</v>
      </c>
      <c r="H4405" t="str">
        <f>IF(ISNA(VLOOKUP(A4405,$A$3:A4404,1,0)),"","DUP!")</f>
        <v>DUP!</v>
      </c>
      <c r="I4405" t="str">
        <f>IF(ISNA(VLOOKUP(B4405,$B$3:B4404,1,0)),"","DUP!")</f>
        <v>DUP!</v>
      </c>
      <c r="J4405" t="str">
        <f t="shared" si="343"/>
        <v/>
      </c>
      <c r="K4405" t="str">
        <f t="shared" si="344"/>
        <v/>
      </c>
    </row>
    <row r="4406" spans="1:11">
      <c r="A4406" s="25" t="s">
        <v>1515</v>
      </c>
      <c r="B4406" s="25" t="s">
        <v>301</v>
      </c>
      <c r="C4406" s="25" t="s">
        <v>302</v>
      </c>
      <c r="D4406" s="25" t="s">
        <v>245</v>
      </c>
      <c r="E4406">
        <f t="shared" si="340"/>
        <v>10</v>
      </c>
      <c r="F4406" t="str">
        <f t="shared" si="341"/>
        <v>Video Call</v>
      </c>
      <c r="G4406" t="str">
        <f t="shared" si="342"/>
        <v>TAT_0511117_10</v>
      </c>
      <c r="H4406" t="str">
        <f>IF(ISNA(VLOOKUP(A4406,$A$3:A4405,1,0)),"","DUP!")</f>
        <v>DUP!</v>
      </c>
      <c r="I4406" t="str">
        <f>IF(ISNA(VLOOKUP(B4406,$B$3:B4405,1,0)),"","DUP!")</f>
        <v>DUP!</v>
      </c>
      <c r="J4406" t="str">
        <f t="shared" si="343"/>
        <v/>
      </c>
      <c r="K4406" t="str">
        <f t="shared" si="344"/>
        <v/>
      </c>
    </row>
    <row r="4407" spans="1:11">
      <c r="A4407" s="25" t="s">
        <v>1516</v>
      </c>
      <c r="B4407" s="25" t="s">
        <v>301</v>
      </c>
      <c r="C4407" s="25" t="s">
        <v>302</v>
      </c>
      <c r="D4407" s="25" t="s">
        <v>244</v>
      </c>
      <c r="E4407">
        <f t="shared" si="340"/>
        <v>2</v>
      </c>
      <c r="F4407" t="str">
        <f t="shared" si="341"/>
        <v>Voice</v>
      </c>
      <c r="G4407" t="str">
        <f t="shared" si="342"/>
        <v>TAT_0511118_2</v>
      </c>
      <c r="H4407" t="str">
        <f>IF(ISNA(VLOOKUP(A4407,$A$3:A4406,1,0)),"","DUP!")</f>
        <v/>
      </c>
      <c r="I4407" t="str">
        <f>IF(ISNA(VLOOKUP(B4407,$B$3:B4406,1,0)),"","DUP!")</f>
        <v>DUP!</v>
      </c>
      <c r="J4407" t="str">
        <f t="shared" si="343"/>
        <v/>
      </c>
      <c r="K4407" t="str">
        <f t="shared" si="344"/>
        <v>INSERT INTO ZONE_MAP (SERVICE_ID, SERVICE_NAME, CODE, NW_GROUP, ZONE) VALUES (2,'Voice','0511118','DV DIEN THOAI','NATIONAL');</v>
      </c>
    </row>
    <row r="4408" spans="1:11">
      <c r="A4408" s="25" t="s">
        <v>1516</v>
      </c>
      <c r="B4408" s="25" t="s">
        <v>301</v>
      </c>
      <c r="C4408" s="25" t="s">
        <v>302</v>
      </c>
      <c r="D4408" s="25" t="s">
        <v>244</v>
      </c>
      <c r="E4408">
        <f t="shared" si="340"/>
        <v>2</v>
      </c>
      <c r="F4408" t="str">
        <f t="shared" si="341"/>
        <v>Voice</v>
      </c>
      <c r="G4408" t="str">
        <f t="shared" si="342"/>
        <v>TAT_0511118_2</v>
      </c>
      <c r="H4408" t="str">
        <f>IF(ISNA(VLOOKUP(A4408,$A$3:A4407,1,0)),"","DUP!")</f>
        <v>DUP!</v>
      </c>
      <c r="I4408" t="str">
        <f>IF(ISNA(VLOOKUP(B4408,$B$3:B4407,1,0)),"","DUP!")</f>
        <v>DUP!</v>
      </c>
      <c r="J4408" t="str">
        <f t="shared" si="343"/>
        <v/>
      </c>
      <c r="K4408" t="str">
        <f t="shared" si="344"/>
        <v/>
      </c>
    </row>
    <row r="4409" spans="1:11">
      <c r="A4409" s="25" t="s">
        <v>1516</v>
      </c>
      <c r="B4409" s="25" t="s">
        <v>301</v>
      </c>
      <c r="C4409" s="25" t="s">
        <v>302</v>
      </c>
      <c r="D4409" s="25" t="s">
        <v>244</v>
      </c>
      <c r="E4409">
        <f t="shared" si="340"/>
        <v>2</v>
      </c>
      <c r="F4409" t="str">
        <f t="shared" si="341"/>
        <v>Voice</v>
      </c>
      <c r="G4409" t="str">
        <f t="shared" si="342"/>
        <v>TAT_0511118_2</v>
      </c>
      <c r="H4409" t="str">
        <f>IF(ISNA(VLOOKUP(A4409,$A$3:A4408,1,0)),"","DUP!")</f>
        <v>DUP!</v>
      </c>
      <c r="I4409" t="str">
        <f>IF(ISNA(VLOOKUP(B4409,$B$3:B4408,1,0)),"","DUP!")</f>
        <v>DUP!</v>
      </c>
      <c r="J4409" t="str">
        <f t="shared" si="343"/>
        <v/>
      </c>
      <c r="K4409" t="str">
        <f t="shared" si="344"/>
        <v/>
      </c>
    </row>
    <row r="4410" spans="1:11">
      <c r="A4410" s="25" t="s">
        <v>1516</v>
      </c>
      <c r="B4410" s="25" t="s">
        <v>301</v>
      </c>
      <c r="C4410" s="25" t="s">
        <v>302</v>
      </c>
      <c r="D4410" s="25" t="s">
        <v>245</v>
      </c>
      <c r="E4410">
        <f t="shared" si="340"/>
        <v>10</v>
      </c>
      <c r="F4410" t="str">
        <f t="shared" si="341"/>
        <v>Video Call</v>
      </c>
      <c r="G4410" t="str">
        <f t="shared" si="342"/>
        <v>TAT_0511118_10</v>
      </c>
      <c r="H4410" t="str">
        <f>IF(ISNA(VLOOKUP(A4410,$A$3:A4409,1,0)),"","DUP!")</f>
        <v>DUP!</v>
      </c>
      <c r="I4410" t="str">
        <f>IF(ISNA(VLOOKUP(B4410,$B$3:B4409,1,0)),"","DUP!")</f>
        <v>DUP!</v>
      </c>
      <c r="J4410" t="str">
        <f t="shared" si="343"/>
        <v/>
      </c>
      <c r="K4410" t="str">
        <f t="shared" si="344"/>
        <v/>
      </c>
    </row>
    <row r="4411" spans="1:11">
      <c r="A4411" s="25" t="s">
        <v>1516</v>
      </c>
      <c r="B4411" s="25" t="s">
        <v>301</v>
      </c>
      <c r="C4411" s="25" t="s">
        <v>302</v>
      </c>
      <c r="D4411" s="25" t="s">
        <v>245</v>
      </c>
      <c r="E4411">
        <f t="shared" si="340"/>
        <v>10</v>
      </c>
      <c r="F4411" t="str">
        <f t="shared" si="341"/>
        <v>Video Call</v>
      </c>
      <c r="G4411" t="str">
        <f t="shared" si="342"/>
        <v>TAT_0511118_10</v>
      </c>
      <c r="H4411" t="str">
        <f>IF(ISNA(VLOOKUP(A4411,$A$3:A4410,1,0)),"","DUP!")</f>
        <v>DUP!</v>
      </c>
      <c r="I4411" t="str">
        <f>IF(ISNA(VLOOKUP(B4411,$B$3:B4410,1,0)),"","DUP!")</f>
        <v>DUP!</v>
      </c>
      <c r="J4411" t="str">
        <f t="shared" si="343"/>
        <v/>
      </c>
      <c r="K4411" t="str">
        <f t="shared" si="344"/>
        <v/>
      </c>
    </row>
    <row r="4412" spans="1:11">
      <c r="A4412" s="25" t="s">
        <v>1516</v>
      </c>
      <c r="B4412" s="25" t="s">
        <v>301</v>
      </c>
      <c r="C4412" s="25" t="s">
        <v>302</v>
      </c>
      <c r="D4412" s="25" t="s">
        <v>245</v>
      </c>
      <c r="E4412">
        <f t="shared" si="340"/>
        <v>10</v>
      </c>
      <c r="F4412" t="str">
        <f t="shared" si="341"/>
        <v>Video Call</v>
      </c>
      <c r="G4412" t="str">
        <f t="shared" si="342"/>
        <v>TAT_0511118_10</v>
      </c>
      <c r="H4412" t="str">
        <f>IF(ISNA(VLOOKUP(A4412,$A$3:A4411,1,0)),"","DUP!")</f>
        <v>DUP!</v>
      </c>
      <c r="I4412" t="str">
        <f>IF(ISNA(VLOOKUP(B4412,$B$3:B4411,1,0)),"","DUP!")</f>
        <v>DUP!</v>
      </c>
      <c r="J4412" t="str">
        <f t="shared" si="343"/>
        <v/>
      </c>
      <c r="K4412" t="str">
        <f t="shared" si="344"/>
        <v/>
      </c>
    </row>
    <row r="4413" spans="1:11">
      <c r="A4413" s="25" t="s">
        <v>1517</v>
      </c>
      <c r="B4413" s="25" t="s">
        <v>306</v>
      </c>
      <c r="C4413" s="25" t="s">
        <v>307</v>
      </c>
      <c r="D4413" s="25" t="s">
        <v>244</v>
      </c>
      <c r="E4413">
        <f t="shared" si="340"/>
        <v>2</v>
      </c>
      <c r="F4413" t="str">
        <f t="shared" si="341"/>
        <v>Voice</v>
      </c>
      <c r="G4413" t="str">
        <f t="shared" si="342"/>
        <v>NET_05111260_2</v>
      </c>
      <c r="H4413" t="str">
        <f>IF(ISNA(VLOOKUP(A4413,$A$3:A4412,1,0)),"","DUP!")</f>
        <v/>
      </c>
      <c r="I4413" t="str">
        <f>IF(ISNA(VLOOKUP(B4413,$B$3:B4412,1,0)),"","DUP!")</f>
        <v>DUP!</v>
      </c>
      <c r="J4413" t="str">
        <f t="shared" si="343"/>
        <v/>
      </c>
      <c r="K4413" t="str">
        <f t="shared" si="344"/>
        <v>INSERT INTO ZONE_MAP (SERVICE_ID, SERVICE_NAME, CODE, NW_GROUP, ZONE) VALUES (2,'Voice','05111260','INTERNET','NATIONAL');</v>
      </c>
    </row>
    <row r="4414" spans="1:11">
      <c r="A4414" s="25" t="s">
        <v>1517</v>
      </c>
      <c r="B4414" s="25" t="s">
        <v>306</v>
      </c>
      <c r="C4414" s="25" t="s">
        <v>307</v>
      </c>
      <c r="D4414" s="25" t="s">
        <v>244</v>
      </c>
      <c r="E4414">
        <f t="shared" si="340"/>
        <v>2</v>
      </c>
      <c r="F4414" t="str">
        <f t="shared" si="341"/>
        <v>Voice</v>
      </c>
      <c r="G4414" t="str">
        <f t="shared" si="342"/>
        <v>NET_05111260_2</v>
      </c>
      <c r="H4414" t="str">
        <f>IF(ISNA(VLOOKUP(A4414,$A$3:A4413,1,0)),"","DUP!")</f>
        <v>DUP!</v>
      </c>
      <c r="I4414" t="str">
        <f>IF(ISNA(VLOOKUP(B4414,$B$3:B4413,1,0)),"","DUP!")</f>
        <v>DUP!</v>
      </c>
      <c r="J4414" t="str">
        <f t="shared" si="343"/>
        <v/>
      </c>
      <c r="K4414" t="str">
        <f t="shared" si="344"/>
        <v/>
      </c>
    </row>
    <row r="4415" spans="1:11">
      <c r="A4415" s="25" t="s">
        <v>1517</v>
      </c>
      <c r="B4415" s="25" t="s">
        <v>306</v>
      </c>
      <c r="C4415" s="25" t="s">
        <v>307</v>
      </c>
      <c r="D4415" s="25" t="s">
        <v>244</v>
      </c>
      <c r="E4415">
        <f t="shared" si="340"/>
        <v>2</v>
      </c>
      <c r="F4415" t="str">
        <f t="shared" si="341"/>
        <v>Voice</v>
      </c>
      <c r="G4415" t="str">
        <f t="shared" si="342"/>
        <v>NET_05111260_2</v>
      </c>
      <c r="H4415" t="str">
        <f>IF(ISNA(VLOOKUP(A4415,$A$3:A4414,1,0)),"","DUP!")</f>
        <v>DUP!</v>
      </c>
      <c r="I4415" t="str">
        <f>IF(ISNA(VLOOKUP(B4415,$B$3:B4414,1,0)),"","DUP!")</f>
        <v>DUP!</v>
      </c>
      <c r="J4415" t="str">
        <f t="shared" si="343"/>
        <v/>
      </c>
      <c r="K4415" t="str">
        <f t="shared" si="344"/>
        <v/>
      </c>
    </row>
    <row r="4416" spans="1:11">
      <c r="A4416" s="25" t="s">
        <v>1517</v>
      </c>
      <c r="B4416" s="25" t="s">
        <v>306</v>
      </c>
      <c r="C4416" s="25" t="s">
        <v>307</v>
      </c>
      <c r="D4416" s="25" t="s">
        <v>245</v>
      </c>
      <c r="E4416">
        <f t="shared" si="340"/>
        <v>10</v>
      </c>
      <c r="F4416" t="str">
        <f t="shared" si="341"/>
        <v>Video Call</v>
      </c>
      <c r="G4416" t="str">
        <f t="shared" si="342"/>
        <v>NET_05111260_10</v>
      </c>
      <c r="H4416" t="str">
        <f>IF(ISNA(VLOOKUP(A4416,$A$3:A4415,1,0)),"","DUP!")</f>
        <v>DUP!</v>
      </c>
      <c r="I4416" t="str">
        <f>IF(ISNA(VLOOKUP(B4416,$B$3:B4415,1,0)),"","DUP!")</f>
        <v>DUP!</v>
      </c>
      <c r="J4416" t="str">
        <f t="shared" si="343"/>
        <v/>
      </c>
      <c r="K4416" t="str">
        <f t="shared" si="344"/>
        <v/>
      </c>
    </row>
    <row r="4417" spans="1:11">
      <c r="A4417" s="25" t="s">
        <v>1517</v>
      </c>
      <c r="B4417" s="25" t="s">
        <v>306</v>
      </c>
      <c r="C4417" s="25" t="s">
        <v>307</v>
      </c>
      <c r="D4417" s="25" t="s">
        <v>245</v>
      </c>
      <c r="E4417">
        <f t="shared" si="340"/>
        <v>10</v>
      </c>
      <c r="F4417" t="str">
        <f t="shared" si="341"/>
        <v>Video Call</v>
      </c>
      <c r="G4417" t="str">
        <f t="shared" si="342"/>
        <v>NET_05111260_10</v>
      </c>
      <c r="H4417" t="str">
        <f>IF(ISNA(VLOOKUP(A4417,$A$3:A4416,1,0)),"","DUP!")</f>
        <v>DUP!</v>
      </c>
      <c r="I4417" t="str">
        <f>IF(ISNA(VLOOKUP(B4417,$B$3:B4416,1,0)),"","DUP!")</f>
        <v>DUP!</v>
      </c>
      <c r="J4417" t="str">
        <f t="shared" si="343"/>
        <v/>
      </c>
      <c r="K4417" t="str">
        <f t="shared" si="344"/>
        <v/>
      </c>
    </row>
    <row r="4418" spans="1:11">
      <c r="A4418" s="25" t="s">
        <v>1517</v>
      </c>
      <c r="B4418" s="25" t="s">
        <v>306</v>
      </c>
      <c r="C4418" s="25" t="s">
        <v>307</v>
      </c>
      <c r="D4418" s="25" t="s">
        <v>245</v>
      </c>
      <c r="E4418">
        <f t="shared" si="340"/>
        <v>10</v>
      </c>
      <c r="F4418" t="str">
        <f t="shared" si="341"/>
        <v>Video Call</v>
      </c>
      <c r="G4418" t="str">
        <f t="shared" si="342"/>
        <v>NET_05111260_10</v>
      </c>
      <c r="H4418" t="str">
        <f>IF(ISNA(VLOOKUP(A4418,$A$3:A4417,1,0)),"","DUP!")</f>
        <v>DUP!</v>
      </c>
      <c r="I4418" t="str">
        <f>IF(ISNA(VLOOKUP(B4418,$B$3:B4417,1,0)),"","DUP!")</f>
        <v>DUP!</v>
      </c>
      <c r="J4418" t="str">
        <f t="shared" si="343"/>
        <v/>
      </c>
      <c r="K4418" t="str">
        <f t="shared" si="344"/>
        <v/>
      </c>
    </row>
    <row r="4419" spans="1:11">
      <c r="A4419" s="25" t="s">
        <v>1518</v>
      </c>
      <c r="B4419" s="25" t="s">
        <v>306</v>
      </c>
      <c r="C4419" s="25" t="s">
        <v>307</v>
      </c>
      <c r="D4419" s="25" t="s">
        <v>244</v>
      </c>
      <c r="E4419">
        <f t="shared" si="340"/>
        <v>2</v>
      </c>
      <c r="F4419" t="str">
        <f t="shared" si="341"/>
        <v>Voice</v>
      </c>
      <c r="G4419" t="str">
        <f t="shared" si="342"/>
        <v>NET_05111268_2</v>
      </c>
      <c r="H4419" t="str">
        <f>IF(ISNA(VLOOKUP(A4419,$A$3:A4418,1,0)),"","DUP!")</f>
        <v/>
      </c>
      <c r="I4419" t="str">
        <f>IF(ISNA(VLOOKUP(B4419,$B$3:B4418,1,0)),"","DUP!")</f>
        <v>DUP!</v>
      </c>
      <c r="J4419" t="str">
        <f t="shared" si="343"/>
        <v/>
      </c>
      <c r="K4419" t="str">
        <f t="shared" si="344"/>
        <v>INSERT INTO ZONE_MAP (SERVICE_ID, SERVICE_NAME, CODE, NW_GROUP, ZONE) VALUES (2,'Voice','05111268','INTERNET','NATIONAL');</v>
      </c>
    </row>
    <row r="4420" spans="1:11">
      <c r="A4420" s="25" t="s">
        <v>1518</v>
      </c>
      <c r="B4420" s="25" t="s">
        <v>306</v>
      </c>
      <c r="C4420" s="25" t="s">
        <v>307</v>
      </c>
      <c r="D4420" s="25" t="s">
        <v>244</v>
      </c>
      <c r="E4420">
        <f t="shared" ref="E4420:E4483" si="345">IF(D4420="NORMAL",2,10)</f>
        <v>2</v>
      </c>
      <c r="F4420" t="str">
        <f t="shared" ref="F4420:F4483" si="346">IF(D4420="NORMAL","Voice","Video Call")</f>
        <v>Voice</v>
      </c>
      <c r="G4420" t="str">
        <f t="shared" ref="G4420:G4483" si="347">C4420&amp;"_"&amp;A4420&amp;"_"&amp;E4420</f>
        <v>NET_05111268_2</v>
      </c>
      <c r="H4420" t="str">
        <f>IF(ISNA(VLOOKUP(A4420,$A$3:A4419,1,0)),"","DUP!")</f>
        <v>DUP!</v>
      </c>
      <c r="I4420" t="str">
        <f>IF(ISNA(VLOOKUP(B4420,$B$3:B4419,1,0)),"","DUP!")</f>
        <v>DUP!</v>
      </c>
      <c r="J4420" t="str">
        <f t="shared" ref="J4420:J4483" si="348">IF(I4420="DUP!","",B4420)</f>
        <v/>
      </c>
      <c r="K4420" t="str">
        <f t="shared" ref="K4420:K4483" si="349">IF(H4420="DUP!","","INSERT INTO ZONE_MAP (SERVICE_ID, SERVICE_NAME, CODE, NW_GROUP, ZONE) VALUES ("&amp;E4420&amp;",'"&amp;F4420&amp;"','"&amp;A4420&amp;"','"&amp;B4420&amp;"','"&amp;IF(B4420="VINAPHONE","INTERNAL","NATIONAL")&amp;"');")</f>
        <v/>
      </c>
    </row>
    <row r="4421" spans="1:11">
      <c r="A4421" s="25" t="s">
        <v>1518</v>
      </c>
      <c r="B4421" s="25" t="s">
        <v>306</v>
      </c>
      <c r="C4421" s="25" t="s">
        <v>307</v>
      </c>
      <c r="D4421" s="25" t="s">
        <v>244</v>
      </c>
      <c r="E4421">
        <f t="shared" si="345"/>
        <v>2</v>
      </c>
      <c r="F4421" t="str">
        <f t="shared" si="346"/>
        <v>Voice</v>
      </c>
      <c r="G4421" t="str">
        <f t="shared" si="347"/>
        <v>NET_05111268_2</v>
      </c>
      <c r="H4421" t="str">
        <f>IF(ISNA(VLOOKUP(A4421,$A$3:A4420,1,0)),"","DUP!")</f>
        <v>DUP!</v>
      </c>
      <c r="I4421" t="str">
        <f>IF(ISNA(VLOOKUP(B4421,$B$3:B4420,1,0)),"","DUP!")</f>
        <v>DUP!</v>
      </c>
      <c r="J4421" t="str">
        <f t="shared" si="348"/>
        <v/>
      </c>
      <c r="K4421" t="str">
        <f t="shared" si="349"/>
        <v/>
      </c>
    </row>
    <row r="4422" spans="1:11">
      <c r="A4422" s="25" t="s">
        <v>1518</v>
      </c>
      <c r="B4422" s="25" t="s">
        <v>306</v>
      </c>
      <c r="C4422" s="25" t="s">
        <v>307</v>
      </c>
      <c r="D4422" s="25" t="s">
        <v>245</v>
      </c>
      <c r="E4422">
        <f t="shared" si="345"/>
        <v>10</v>
      </c>
      <c r="F4422" t="str">
        <f t="shared" si="346"/>
        <v>Video Call</v>
      </c>
      <c r="G4422" t="str">
        <f t="shared" si="347"/>
        <v>NET_05111268_10</v>
      </c>
      <c r="H4422" t="str">
        <f>IF(ISNA(VLOOKUP(A4422,$A$3:A4421,1,0)),"","DUP!")</f>
        <v>DUP!</v>
      </c>
      <c r="I4422" t="str">
        <f>IF(ISNA(VLOOKUP(B4422,$B$3:B4421,1,0)),"","DUP!")</f>
        <v>DUP!</v>
      </c>
      <c r="J4422" t="str">
        <f t="shared" si="348"/>
        <v/>
      </c>
      <c r="K4422" t="str">
        <f t="shared" si="349"/>
        <v/>
      </c>
    </row>
    <row r="4423" spans="1:11">
      <c r="A4423" s="25" t="s">
        <v>1518</v>
      </c>
      <c r="B4423" s="25" t="s">
        <v>306</v>
      </c>
      <c r="C4423" s="25" t="s">
        <v>307</v>
      </c>
      <c r="D4423" s="25" t="s">
        <v>245</v>
      </c>
      <c r="E4423">
        <f t="shared" si="345"/>
        <v>10</v>
      </c>
      <c r="F4423" t="str">
        <f t="shared" si="346"/>
        <v>Video Call</v>
      </c>
      <c r="G4423" t="str">
        <f t="shared" si="347"/>
        <v>NET_05111268_10</v>
      </c>
      <c r="H4423" t="str">
        <f>IF(ISNA(VLOOKUP(A4423,$A$3:A4422,1,0)),"","DUP!")</f>
        <v>DUP!</v>
      </c>
      <c r="I4423" t="str">
        <f>IF(ISNA(VLOOKUP(B4423,$B$3:B4422,1,0)),"","DUP!")</f>
        <v>DUP!</v>
      </c>
      <c r="J4423" t="str">
        <f t="shared" si="348"/>
        <v/>
      </c>
      <c r="K4423" t="str">
        <f t="shared" si="349"/>
        <v/>
      </c>
    </row>
    <row r="4424" spans="1:11">
      <c r="A4424" s="25" t="s">
        <v>1518</v>
      </c>
      <c r="B4424" s="25" t="s">
        <v>306</v>
      </c>
      <c r="C4424" s="25" t="s">
        <v>307</v>
      </c>
      <c r="D4424" s="25" t="s">
        <v>245</v>
      </c>
      <c r="E4424">
        <f t="shared" si="345"/>
        <v>10</v>
      </c>
      <c r="F4424" t="str">
        <f t="shared" si="346"/>
        <v>Video Call</v>
      </c>
      <c r="G4424" t="str">
        <f t="shared" si="347"/>
        <v>NET_05111268_10</v>
      </c>
      <c r="H4424" t="str">
        <f>IF(ISNA(VLOOKUP(A4424,$A$3:A4423,1,0)),"","DUP!")</f>
        <v>DUP!</v>
      </c>
      <c r="I4424" t="str">
        <f>IF(ISNA(VLOOKUP(B4424,$B$3:B4423,1,0)),"","DUP!")</f>
        <v>DUP!</v>
      </c>
      <c r="J4424" t="str">
        <f t="shared" si="348"/>
        <v/>
      </c>
      <c r="K4424" t="str">
        <f t="shared" si="349"/>
        <v/>
      </c>
    </row>
    <row r="4425" spans="1:11">
      <c r="A4425" s="25" t="s">
        <v>1519</v>
      </c>
      <c r="B4425" s="25" t="s">
        <v>306</v>
      </c>
      <c r="C4425" s="25" t="s">
        <v>307</v>
      </c>
      <c r="D4425" s="25" t="s">
        <v>244</v>
      </c>
      <c r="E4425">
        <f t="shared" si="345"/>
        <v>2</v>
      </c>
      <c r="F4425" t="str">
        <f t="shared" si="346"/>
        <v>Voice</v>
      </c>
      <c r="G4425" t="str">
        <f t="shared" si="347"/>
        <v>NET_05111269_2</v>
      </c>
      <c r="H4425" t="str">
        <f>IF(ISNA(VLOOKUP(A4425,$A$3:A4424,1,0)),"","DUP!")</f>
        <v/>
      </c>
      <c r="I4425" t="str">
        <f>IF(ISNA(VLOOKUP(B4425,$B$3:B4424,1,0)),"","DUP!")</f>
        <v>DUP!</v>
      </c>
      <c r="J4425" t="str">
        <f t="shared" si="348"/>
        <v/>
      </c>
      <c r="K4425" t="str">
        <f t="shared" si="349"/>
        <v>INSERT INTO ZONE_MAP (SERVICE_ID, SERVICE_NAME, CODE, NW_GROUP, ZONE) VALUES (2,'Voice','05111269','INTERNET','NATIONAL');</v>
      </c>
    </row>
    <row r="4426" spans="1:11">
      <c r="A4426" s="25" t="s">
        <v>1519</v>
      </c>
      <c r="B4426" s="25" t="s">
        <v>306</v>
      </c>
      <c r="C4426" s="25" t="s">
        <v>307</v>
      </c>
      <c r="D4426" s="25" t="s">
        <v>244</v>
      </c>
      <c r="E4426">
        <f t="shared" si="345"/>
        <v>2</v>
      </c>
      <c r="F4426" t="str">
        <f t="shared" si="346"/>
        <v>Voice</v>
      </c>
      <c r="G4426" t="str">
        <f t="shared" si="347"/>
        <v>NET_05111269_2</v>
      </c>
      <c r="H4426" t="str">
        <f>IF(ISNA(VLOOKUP(A4426,$A$3:A4425,1,0)),"","DUP!")</f>
        <v>DUP!</v>
      </c>
      <c r="I4426" t="str">
        <f>IF(ISNA(VLOOKUP(B4426,$B$3:B4425,1,0)),"","DUP!")</f>
        <v>DUP!</v>
      </c>
      <c r="J4426" t="str">
        <f t="shared" si="348"/>
        <v/>
      </c>
      <c r="K4426" t="str">
        <f t="shared" si="349"/>
        <v/>
      </c>
    </row>
    <row r="4427" spans="1:11">
      <c r="A4427" s="25" t="s">
        <v>1519</v>
      </c>
      <c r="B4427" s="25" t="s">
        <v>306</v>
      </c>
      <c r="C4427" s="25" t="s">
        <v>307</v>
      </c>
      <c r="D4427" s="25" t="s">
        <v>244</v>
      </c>
      <c r="E4427">
        <f t="shared" si="345"/>
        <v>2</v>
      </c>
      <c r="F4427" t="str">
        <f t="shared" si="346"/>
        <v>Voice</v>
      </c>
      <c r="G4427" t="str">
        <f t="shared" si="347"/>
        <v>NET_05111269_2</v>
      </c>
      <c r="H4427" t="str">
        <f>IF(ISNA(VLOOKUP(A4427,$A$3:A4426,1,0)),"","DUP!")</f>
        <v>DUP!</v>
      </c>
      <c r="I4427" t="str">
        <f>IF(ISNA(VLOOKUP(B4427,$B$3:B4426,1,0)),"","DUP!")</f>
        <v>DUP!</v>
      </c>
      <c r="J4427" t="str">
        <f t="shared" si="348"/>
        <v/>
      </c>
      <c r="K4427" t="str">
        <f t="shared" si="349"/>
        <v/>
      </c>
    </row>
    <row r="4428" spans="1:11">
      <c r="A4428" s="25" t="s">
        <v>1519</v>
      </c>
      <c r="B4428" s="25" t="s">
        <v>306</v>
      </c>
      <c r="C4428" s="25" t="s">
        <v>307</v>
      </c>
      <c r="D4428" s="25" t="s">
        <v>245</v>
      </c>
      <c r="E4428">
        <f t="shared" si="345"/>
        <v>10</v>
      </c>
      <c r="F4428" t="str">
        <f t="shared" si="346"/>
        <v>Video Call</v>
      </c>
      <c r="G4428" t="str">
        <f t="shared" si="347"/>
        <v>NET_05111269_10</v>
      </c>
      <c r="H4428" t="str">
        <f>IF(ISNA(VLOOKUP(A4428,$A$3:A4427,1,0)),"","DUP!")</f>
        <v>DUP!</v>
      </c>
      <c r="I4428" t="str">
        <f>IF(ISNA(VLOOKUP(B4428,$B$3:B4427,1,0)),"","DUP!")</f>
        <v>DUP!</v>
      </c>
      <c r="J4428" t="str">
        <f t="shared" si="348"/>
        <v/>
      </c>
      <c r="K4428" t="str">
        <f t="shared" si="349"/>
        <v/>
      </c>
    </row>
    <row r="4429" spans="1:11">
      <c r="A4429" s="25" t="s">
        <v>1519</v>
      </c>
      <c r="B4429" s="25" t="s">
        <v>306</v>
      </c>
      <c r="C4429" s="25" t="s">
        <v>307</v>
      </c>
      <c r="D4429" s="25" t="s">
        <v>245</v>
      </c>
      <c r="E4429">
        <f t="shared" si="345"/>
        <v>10</v>
      </c>
      <c r="F4429" t="str">
        <f t="shared" si="346"/>
        <v>Video Call</v>
      </c>
      <c r="G4429" t="str">
        <f t="shared" si="347"/>
        <v>NET_05111269_10</v>
      </c>
      <c r="H4429" t="str">
        <f>IF(ISNA(VLOOKUP(A4429,$A$3:A4428,1,0)),"","DUP!")</f>
        <v>DUP!</v>
      </c>
      <c r="I4429" t="str">
        <f>IF(ISNA(VLOOKUP(B4429,$B$3:B4428,1,0)),"","DUP!")</f>
        <v>DUP!</v>
      </c>
      <c r="J4429" t="str">
        <f t="shared" si="348"/>
        <v/>
      </c>
      <c r="K4429" t="str">
        <f t="shared" si="349"/>
        <v/>
      </c>
    </row>
    <row r="4430" spans="1:11">
      <c r="A4430" s="25" t="s">
        <v>1519</v>
      </c>
      <c r="B4430" s="25" t="s">
        <v>306</v>
      </c>
      <c r="C4430" s="25" t="s">
        <v>307</v>
      </c>
      <c r="D4430" s="25" t="s">
        <v>245</v>
      </c>
      <c r="E4430">
        <f t="shared" si="345"/>
        <v>10</v>
      </c>
      <c r="F4430" t="str">
        <f t="shared" si="346"/>
        <v>Video Call</v>
      </c>
      <c r="G4430" t="str">
        <f t="shared" si="347"/>
        <v>NET_05111269_10</v>
      </c>
      <c r="H4430" t="str">
        <f>IF(ISNA(VLOOKUP(A4430,$A$3:A4429,1,0)),"","DUP!")</f>
        <v>DUP!</v>
      </c>
      <c r="I4430" t="str">
        <f>IF(ISNA(VLOOKUP(B4430,$B$3:B4429,1,0)),"","DUP!")</f>
        <v>DUP!</v>
      </c>
      <c r="J4430" t="str">
        <f t="shared" si="348"/>
        <v/>
      </c>
      <c r="K4430" t="str">
        <f t="shared" si="349"/>
        <v/>
      </c>
    </row>
    <row r="4431" spans="1:11">
      <c r="A4431" s="25" t="s">
        <v>1520</v>
      </c>
      <c r="B4431" s="25" t="s">
        <v>306</v>
      </c>
      <c r="C4431" s="25" t="s">
        <v>307</v>
      </c>
      <c r="D4431" s="25" t="s">
        <v>244</v>
      </c>
      <c r="E4431">
        <f t="shared" si="345"/>
        <v>2</v>
      </c>
      <c r="F4431" t="str">
        <f t="shared" si="346"/>
        <v>Voice</v>
      </c>
      <c r="G4431" t="str">
        <f t="shared" si="347"/>
        <v>NET_05111270_2</v>
      </c>
      <c r="H4431" t="str">
        <f>IF(ISNA(VLOOKUP(A4431,$A$3:A4430,1,0)),"","DUP!")</f>
        <v/>
      </c>
      <c r="I4431" t="str">
        <f>IF(ISNA(VLOOKUP(B4431,$B$3:B4430,1,0)),"","DUP!")</f>
        <v>DUP!</v>
      </c>
      <c r="J4431" t="str">
        <f t="shared" si="348"/>
        <v/>
      </c>
      <c r="K4431" t="str">
        <f t="shared" si="349"/>
        <v>INSERT INTO ZONE_MAP (SERVICE_ID, SERVICE_NAME, CODE, NW_GROUP, ZONE) VALUES (2,'Voice','05111270','INTERNET','NATIONAL');</v>
      </c>
    </row>
    <row r="4432" spans="1:11">
      <c r="A4432" s="25" t="s">
        <v>1521</v>
      </c>
      <c r="B4432" s="25" t="s">
        <v>306</v>
      </c>
      <c r="C4432" s="25" t="s">
        <v>307</v>
      </c>
      <c r="D4432" s="25" t="s">
        <v>244</v>
      </c>
      <c r="E4432">
        <f t="shared" si="345"/>
        <v>2</v>
      </c>
      <c r="F4432" t="str">
        <f t="shared" si="346"/>
        <v>Voice</v>
      </c>
      <c r="G4432" t="str">
        <f t="shared" si="347"/>
        <v>NET_05111278_2</v>
      </c>
      <c r="H4432" t="str">
        <f>IF(ISNA(VLOOKUP(A4432,$A$3:A4431,1,0)),"","DUP!")</f>
        <v/>
      </c>
      <c r="I4432" t="str">
        <f>IF(ISNA(VLOOKUP(B4432,$B$3:B4431,1,0)),"","DUP!")</f>
        <v>DUP!</v>
      </c>
      <c r="J4432" t="str">
        <f t="shared" si="348"/>
        <v/>
      </c>
      <c r="K4432" t="str">
        <f t="shared" si="349"/>
        <v>INSERT INTO ZONE_MAP (SERVICE_ID, SERVICE_NAME, CODE, NW_GROUP, ZONE) VALUES (2,'Voice','05111278','INTERNET','NATIONAL');</v>
      </c>
    </row>
    <row r="4433" spans="1:11">
      <c r="A4433" s="25" t="s">
        <v>1522</v>
      </c>
      <c r="B4433" s="25" t="s">
        <v>306</v>
      </c>
      <c r="C4433" s="25" t="s">
        <v>307</v>
      </c>
      <c r="D4433" s="25" t="s">
        <v>244</v>
      </c>
      <c r="E4433">
        <f t="shared" si="345"/>
        <v>2</v>
      </c>
      <c r="F4433" t="str">
        <f t="shared" si="346"/>
        <v>Voice</v>
      </c>
      <c r="G4433" t="str">
        <f t="shared" si="347"/>
        <v>NET_05111280_2</v>
      </c>
      <c r="H4433" t="str">
        <f>IF(ISNA(VLOOKUP(A4433,$A$3:A4432,1,0)),"","DUP!")</f>
        <v/>
      </c>
      <c r="I4433" t="str">
        <f>IF(ISNA(VLOOKUP(B4433,$B$3:B4432,1,0)),"","DUP!")</f>
        <v>DUP!</v>
      </c>
      <c r="J4433" t="str">
        <f t="shared" si="348"/>
        <v/>
      </c>
      <c r="K4433" t="str">
        <f t="shared" si="349"/>
        <v>INSERT INTO ZONE_MAP (SERVICE_ID, SERVICE_NAME, CODE, NW_GROUP, ZONE) VALUES (2,'Voice','05111280','INTERNET','NATIONAL');</v>
      </c>
    </row>
    <row r="4434" spans="1:11">
      <c r="A4434" s="25" t="s">
        <v>1523</v>
      </c>
      <c r="B4434" s="25" t="s">
        <v>306</v>
      </c>
      <c r="C4434" s="25" t="s">
        <v>307</v>
      </c>
      <c r="D4434" s="25" t="s">
        <v>244</v>
      </c>
      <c r="E4434">
        <f t="shared" si="345"/>
        <v>2</v>
      </c>
      <c r="F4434" t="str">
        <f t="shared" si="346"/>
        <v>Voice</v>
      </c>
      <c r="G4434" t="str">
        <f t="shared" si="347"/>
        <v>NET_05111284_2</v>
      </c>
      <c r="H4434" t="str">
        <f>IF(ISNA(VLOOKUP(A4434,$A$3:A4433,1,0)),"","DUP!")</f>
        <v/>
      </c>
      <c r="I4434" t="str">
        <f>IF(ISNA(VLOOKUP(B4434,$B$3:B4433,1,0)),"","DUP!")</f>
        <v>DUP!</v>
      </c>
      <c r="J4434" t="str">
        <f t="shared" si="348"/>
        <v/>
      </c>
      <c r="K4434" t="str">
        <f t="shared" si="349"/>
        <v>INSERT INTO ZONE_MAP (SERVICE_ID, SERVICE_NAME, CODE, NW_GROUP, ZONE) VALUES (2,'Voice','05111284','INTERNET','NATIONAL');</v>
      </c>
    </row>
    <row r="4435" spans="1:11">
      <c r="A4435" s="25" t="s">
        <v>1524</v>
      </c>
      <c r="B4435" s="25" t="s">
        <v>315</v>
      </c>
      <c r="C4435" s="25" t="s">
        <v>316</v>
      </c>
      <c r="D4435" s="25" t="s">
        <v>244</v>
      </c>
      <c r="E4435">
        <f t="shared" si="345"/>
        <v>2</v>
      </c>
      <c r="F4435" t="str">
        <f t="shared" si="346"/>
        <v>Voice</v>
      </c>
      <c r="G4435" t="str">
        <f t="shared" si="347"/>
        <v>SNC_0511141_2</v>
      </c>
      <c r="H4435" t="str">
        <f>IF(ISNA(VLOOKUP(A4435,$A$3:A4434,1,0)),"","DUP!")</f>
        <v/>
      </c>
      <c r="I4435" t="str">
        <f>IF(ISNA(VLOOKUP(B4435,$B$3:B4434,1,0)),"","DUP!")</f>
        <v>DUP!</v>
      </c>
      <c r="J4435" t="str">
        <f t="shared" si="348"/>
        <v/>
      </c>
      <c r="K4435" t="str">
        <f t="shared" si="349"/>
        <v>INSERT INTO ZONE_MAP (SERVICE_ID, SERVICE_NAME, CODE, NW_GROUP, ZONE) VALUES (2,'Voice','0511141','NHAN TIN','NATIONAL');</v>
      </c>
    </row>
    <row r="4436" spans="1:11">
      <c r="A4436" s="25" t="s">
        <v>1525</v>
      </c>
      <c r="B4436" s="25" t="s">
        <v>1505</v>
      </c>
      <c r="C4436" s="25" t="s">
        <v>318</v>
      </c>
      <c r="D4436" s="25" t="s">
        <v>244</v>
      </c>
      <c r="E4436">
        <f t="shared" si="345"/>
        <v>2</v>
      </c>
      <c r="F4436" t="str">
        <f t="shared" si="346"/>
        <v>Voice</v>
      </c>
      <c r="G4436" t="str">
        <f t="shared" si="347"/>
        <v>CVL_05112_2</v>
      </c>
      <c r="H4436" t="str">
        <f>IF(ISNA(VLOOKUP(A4436,$A$3:A4435,1,0)),"","DUP!")</f>
        <v/>
      </c>
      <c r="I4436" t="str">
        <f>IF(ISNA(VLOOKUP(B4436,$B$3:B4435,1,0)),"","DUP!")</f>
        <v>DUP!</v>
      </c>
      <c r="J4436" t="str">
        <f t="shared" si="348"/>
        <v/>
      </c>
      <c r="K4436" t="str">
        <f t="shared" si="349"/>
        <v>INSERT INTO ZONE_MAP (SERVICE_ID, SERVICE_NAME, CODE, NW_GROUP, ZONE) VALUES (2,'Voice','05112','DA NANG','NATIONAL');</v>
      </c>
    </row>
    <row r="4437" spans="1:11">
      <c r="A4437" s="25" t="s">
        <v>1526</v>
      </c>
      <c r="B4437" s="25" t="s">
        <v>1505</v>
      </c>
      <c r="C4437" s="25" t="s">
        <v>243</v>
      </c>
      <c r="D4437" s="25" t="s">
        <v>244</v>
      </c>
      <c r="E4437">
        <f t="shared" si="345"/>
        <v>2</v>
      </c>
      <c r="F4437" t="str">
        <f t="shared" si="346"/>
        <v>Voice</v>
      </c>
      <c r="G4437" t="str">
        <f t="shared" si="347"/>
        <v>CVP_05113_2</v>
      </c>
      <c r="H4437" t="str">
        <f>IF(ISNA(VLOOKUP(A4437,$A$3:A4436,1,0)),"","DUP!")</f>
        <v/>
      </c>
      <c r="I4437" t="str">
        <f>IF(ISNA(VLOOKUP(B4437,$B$3:B4436,1,0)),"","DUP!")</f>
        <v>DUP!</v>
      </c>
      <c r="J4437" t="str">
        <f t="shared" si="348"/>
        <v/>
      </c>
      <c r="K4437" t="str">
        <f t="shared" si="349"/>
        <v>INSERT INTO ZONE_MAP (SERVICE_ID, SERVICE_NAME, CODE, NW_GROUP, ZONE) VALUES (2,'Voice','05113','DA NANG','NATIONAL');</v>
      </c>
    </row>
    <row r="4438" spans="1:11">
      <c r="A4438" s="25" t="s">
        <v>1526</v>
      </c>
      <c r="B4438" s="25" t="s">
        <v>1505</v>
      </c>
      <c r="C4438" s="25" t="s">
        <v>243</v>
      </c>
      <c r="D4438" s="25" t="s">
        <v>244</v>
      </c>
      <c r="E4438">
        <f t="shared" si="345"/>
        <v>2</v>
      </c>
      <c r="F4438" t="str">
        <f t="shared" si="346"/>
        <v>Voice</v>
      </c>
      <c r="G4438" t="str">
        <f t="shared" si="347"/>
        <v>CVP_05113_2</v>
      </c>
      <c r="H4438" t="str">
        <f>IF(ISNA(VLOOKUP(A4438,$A$3:A4437,1,0)),"","DUP!")</f>
        <v>DUP!</v>
      </c>
      <c r="I4438" t="str">
        <f>IF(ISNA(VLOOKUP(B4438,$B$3:B4437,1,0)),"","DUP!")</f>
        <v>DUP!</v>
      </c>
      <c r="J4438" t="str">
        <f t="shared" si="348"/>
        <v/>
      </c>
      <c r="K4438" t="str">
        <f t="shared" si="349"/>
        <v/>
      </c>
    </row>
    <row r="4439" spans="1:11">
      <c r="A4439" s="25" t="s">
        <v>1526</v>
      </c>
      <c r="B4439" s="25" t="s">
        <v>1505</v>
      </c>
      <c r="C4439" s="25" t="s">
        <v>243</v>
      </c>
      <c r="D4439" s="25" t="s">
        <v>244</v>
      </c>
      <c r="E4439">
        <f t="shared" si="345"/>
        <v>2</v>
      </c>
      <c r="F4439" t="str">
        <f t="shared" si="346"/>
        <v>Voice</v>
      </c>
      <c r="G4439" t="str">
        <f t="shared" si="347"/>
        <v>CVP_05113_2</v>
      </c>
      <c r="H4439" t="str">
        <f>IF(ISNA(VLOOKUP(A4439,$A$3:A4438,1,0)),"","DUP!")</f>
        <v>DUP!</v>
      </c>
      <c r="I4439" t="str">
        <f>IF(ISNA(VLOOKUP(B4439,$B$3:B4438,1,0)),"","DUP!")</f>
        <v>DUP!</v>
      </c>
      <c r="J4439" t="str">
        <f t="shared" si="348"/>
        <v/>
      </c>
      <c r="K4439" t="str">
        <f t="shared" si="349"/>
        <v/>
      </c>
    </row>
    <row r="4440" spans="1:11">
      <c r="A4440" s="25" t="s">
        <v>1526</v>
      </c>
      <c r="B4440" s="25" t="s">
        <v>1505</v>
      </c>
      <c r="C4440" s="25" t="s">
        <v>243</v>
      </c>
      <c r="D4440" s="25" t="s">
        <v>245</v>
      </c>
      <c r="E4440">
        <f t="shared" si="345"/>
        <v>10</v>
      </c>
      <c r="F4440" t="str">
        <f t="shared" si="346"/>
        <v>Video Call</v>
      </c>
      <c r="G4440" t="str">
        <f t="shared" si="347"/>
        <v>CVP_05113_10</v>
      </c>
      <c r="H4440" t="str">
        <f>IF(ISNA(VLOOKUP(A4440,$A$3:A4439,1,0)),"","DUP!")</f>
        <v>DUP!</v>
      </c>
      <c r="I4440" t="str">
        <f>IF(ISNA(VLOOKUP(B4440,$B$3:B4439,1,0)),"","DUP!")</f>
        <v>DUP!</v>
      </c>
      <c r="J4440" t="str">
        <f t="shared" si="348"/>
        <v/>
      </c>
      <c r="K4440" t="str">
        <f t="shared" si="349"/>
        <v/>
      </c>
    </row>
    <row r="4441" spans="1:11">
      <c r="A4441" s="25" t="s">
        <v>1526</v>
      </c>
      <c r="B4441" s="25" t="s">
        <v>1505</v>
      </c>
      <c r="C4441" s="25" t="s">
        <v>243</v>
      </c>
      <c r="D4441" s="25" t="s">
        <v>245</v>
      </c>
      <c r="E4441">
        <f t="shared" si="345"/>
        <v>10</v>
      </c>
      <c r="F4441" t="str">
        <f t="shared" si="346"/>
        <v>Video Call</v>
      </c>
      <c r="G4441" t="str">
        <f t="shared" si="347"/>
        <v>CVP_05113_10</v>
      </c>
      <c r="H4441" t="str">
        <f>IF(ISNA(VLOOKUP(A4441,$A$3:A4440,1,0)),"","DUP!")</f>
        <v>DUP!</v>
      </c>
      <c r="I4441" t="str">
        <f>IF(ISNA(VLOOKUP(B4441,$B$3:B4440,1,0)),"","DUP!")</f>
        <v>DUP!</v>
      </c>
      <c r="J4441" t="str">
        <f t="shared" si="348"/>
        <v/>
      </c>
      <c r="K4441" t="str">
        <f t="shared" si="349"/>
        <v/>
      </c>
    </row>
    <row r="4442" spans="1:11">
      <c r="A4442" s="25" t="s">
        <v>1526</v>
      </c>
      <c r="B4442" s="25" t="s">
        <v>1505</v>
      </c>
      <c r="C4442" s="25" t="s">
        <v>243</v>
      </c>
      <c r="D4442" s="25" t="s">
        <v>245</v>
      </c>
      <c r="E4442">
        <f t="shared" si="345"/>
        <v>10</v>
      </c>
      <c r="F4442" t="str">
        <f t="shared" si="346"/>
        <v>Video Call</v>
      </c>
      <c r="G4442" t="str">
        <f t="shared" si="347"/>
        <v>CVP_05113_10</v>
      </c>
      <c r="H4442" t="str">
        <f>IF(ISNA(VLOOKUP(A4442,$A$3:A4441,1,0)),"","DUP!")</f>
        <v>DUP!</v>
      </c>
      <c r="I4442" t="str">
        <f>IF(ISNA(VLOOKUP(B4442,$B$3:B4441,1,0)),"","DUP!")</f>
        <v>DUP!</v>
      </c>
      <c r="J4442" t="str">
        <f t="shared" si="348"/>
        <v/>
      </c>
      <c r="K4442" t="str">
        <f t="shared" si="349"/>
        <v/>
      </c>
    </row>
    <row r="4443" spans="1:11">
      <c r="A4443" s="25" t="s">
        <v>1527</v>
      </c>
      <c r="B4443" s="25" t="s">
        <v>1505</v>
      </c>
      <c r="C4443" s="25" t="s">
        <v>321</v>
      </c>
      <c r="D4443" s="25" t="s">
        <v>244</v>
      </c>
      <c r="E4443">
        <f t="shared" si="345"/>
        <v>2</v>
      </c>
      <c r="F4443" t="str">
        <f t="shared" si="346"/>
        <v>Voice</v>
      </c>
      <c r="G4443" t="str">
        <f t="shared" si="347"/>
        <v>CVC_05114_2</v>
      </c>
      <c r="H4443" t="str">
        <f>IF(ISNA(VLOOKUP(A4443,$A$3:A4442,1,0)),"","DUP!")</f>
        <v/>
      </c>
      <c r="I4443" t="str">
        <f>IF(ISNA(VLOOKUP(B4443,$B$3:B4442,1,0)),"","DUP!")</f>
        <v>DUP!</v>
      </c>
      <c r="J4443" t="str">
        <f t="shared" si="348"/>
        <v/>
      </c>
      <c r="K4443" t="str">
        <f t="shared" si="349"/>
        <v>INSERT INTO ZONE_MAP (SERVICE_ID, SERVICE_NAME, CODE, NW_GROUP, ZONE) VALUES (2,'Voice','05114','DA NANG','NATIONAL');</v>
      </c>
    </row>
    <row r="4444" spans="1:11">
      <c r="A4444" s="25" t="s">
        <v>1528</v>
      </c>
      <c r="B4444" s="25" t="s">
        <v>1505</v>
      </c>
      <c r="C4444" s="25" t="s">
        <v>323</v>
      </c>
      <c r="D4444" s="25" t="s">
        <v>244</v>
      </c>
      <c r="E4444">
        <f t="shared" si="345"/>
        <v>2</v>
      </c>
      <c r="F4444" t="str">
        <f t="shared" si="346"/>
        <v>Voice</v>
      </c>
      <c r="G4444" t="str">
        <f t="shared" si="347"/>
        <v>CSP_05115_2</v>
      </c>
      <c r="H4444" t="str">
        <f>IF(ISNA(VLOOKUP(A4444,$A$3:A4443,1,0)),"","DUP!")</f>
        <v/>
      </c>
      <c r="I4444" t="str">
        <f>IF(ISNA(VLOOKUP(B4444,$B$3:B4443,1,0)),"","DUP!")</f>
        <v>DUP!</v>
      </c>
      <c r="J4444" t="str">
        <f t="shared" si="348"/>
        <v/>
      </c>
      <c r="K4444" t="str">
        <f t="shared" si="349"/>
        <v>INSERT INTO ZONE_MAP (SERVICE_ID, SERVICE_NAME, CODE, NW_GROUP, ZONE) VALUES (2,'Voice','05115','DA NANG','NATIONAL');</v>
      </c>
    </row>
    <row r="4445" spans="1:11">
      <c r="A4445" s="25" t="s">
        <v>1529</v>
      </c>
      <c r="B4445" s="25" t="s">
        <v>1505</v>
      </c>
      <c r="C4445" s="25" t="s">
        <v>318</v>
      </c>
      <c r="D4445" s="25" t="s">
        <v>244</v>
      </c>
      <c r="E4445">
        <f t="shared" si="345"/>
        <v>2</v>
      </c>
      <c r="F4445" t="str">
        <f t="shared" si="346"/>
        <v>Voice</v>
      </c>
      <c r="G4445" t="str">
        <f t="shared" si="347"/>
        <v>CVL_05116_2</v>
      </c>
      <c r="H4445" t="str">
        <f>IF(ISNA(VLOOKUP(A4445,$A$3:A4444,1,0)),"","DUP!")</f>
        <v/>
      </c>
      <c r="I4445" t="str">
        <f>IF(ISNA(VLOOKUP(B4445,$B$3:B4444,1,0)),"","DUP!")</f>
        <v>DUP!</v>
      </c>
      <c r="J4445" t="str">
        <f t="shared" si="348"/>
        <v/>
      </c>
      <c r="K4445" t="str">
        <f t="shared" si="349"/>
        <v>INSERT INTO ZONE_MAP (SERVICE_ID, SERVICE_NAME, CODE, NW_GROUP, ZONE) VALUES (2,'Voice','05116','DA NANG','NATIONAL');</v>
      </c>
    </row>
    <row r="4446" spans="1:11">
      <c r="A4446" s="25" t="s">
        <v>1530</v>
      </c>
      <c r="B4446" s="25" t="s">
        <v>1505</v>
      </c>
      <c r="C4446" s="25" t="s">
        <v>326</v>
      </c>
      <c r="D4446" s="25" t="s">
        <v>244</v>
      </c>
      <c r="E4446">
        <f t="shared" si="345"/>
        <v>2</v>
      </c>
      <c r="F4446" t="str">
        <f t="shared" si="346"/>
        <v>Voice</v>
      </c>
      <c r="G4446" t="str">
        <f t="shared" si="347"/>
        <v>CFP_05117_2</v>
      </c>
      <c r="H4446" t="str">
        <f>IF(ISNA(VLOOKUP(A4446,$A$3:A4445,1,0)),"","DUP!")</f>
        <v/>
      </c>
      <c r="I4446" t="str">
        <f>IF(ISNA(VLOOKUP(B4446,$B$3:B4445,1,0)),"","DUP!")</f>
        <v>DUP!</v>
      </c>
      <c r="J4446" t="str">
        <f t="shared" si="348"/>
        <v/>
      </c>
      <c r="K4446" t="str">
        <f t="shared" si="349"/>
        <v>INSERT INTO ZONE_MAP (SERVICE_ID, SERVICE_NAME, CODE, NW_GROUP, ZONE) VALUES (2,'Voice','05117','DA NANG','NATIONAL');</v>
      </c>
    </row>
    <row r="4447" spans="1:11">
      <c r="A4447" s="25" t="s">
        <v>1531</v>
      </c>
      <c r="B4447" s="25" t="s">
        <v>1505</v>
      </c>
      <c r="C4447" s="25" t="s">
        <v>243</v>
      </c>
      <c r="D4447" s="25" t="s">
        <v>244</v>
      </c>
      <c r="E4447">
        <f t="shared" si="345"/>
        <v>2</v>
      </c>
      <c r="F4447" t="str">
        <f t="shared" si="346"/>
        <v>Voice</v>
      </c>
      <c r="G4447" t="str">
        <f t="shared" si="347"/>
        <v>CVP_051180_2</v>
      </c>
      <c r="H4447" t="str">
        <f>IF(ISNA(VLOOKUP(A4447,$A$3:A4446,1,0)),"","DUP!")</f>
        <v/>
      </c>
      <c r="I4447" t="str">
        <f>IF(ISNA(VLOOKUP(B4447,$B$3:B4446,1,0)),"","DUP!")</f>
        <v>DUP!</v>
      </c>
      <c r="J4447" t="str">
        <f t="shared" si="348"/>
        <v/>
      </c>
      <c r="K4447" t="str">
        <f t="shared" si="349"/>
        <v>INSERT INTO ZONE_MAP (SERVICE_ID, SERVICE_NAME, CODE, NW_GROUP, ZONE) VALUES (2,'Voice','051180','DA NANG','NATIONAL');</v>
      </c>
    </row>
    <row r="4448" spans="1:11">
      <c r="A4448" s="25" t="s">
        <v>1531</v>
      </c>
      <c r="B4448" s="25" t="s">
        <v>1505</v>
      </c>
      <c r="C4448" s="25" t="s">
        <v>243</v>
      </c>
      <c r="D4448" s="25" t="s">
        <v>244</v>
      </c>
      <c r="E4448">
        <f t="shared" si="345"/>
        <v>2</v>
      </c>
      <c r="F4448" t="str">
        <f t="shared" si="346"/>
        <v>Voice</v>
      </c>
      <c r="G4448" t="str">
        <f t="shared" si="347"/>
        <v>CVP_051180_2</v>
      </c>
      <c r="H4448" t="str">
        <f>IF(ISNA(VLOOKUP(A4448,$A$3:A4447,1,0)),"","DUP!")</f>
        <v>DUP!</v>
      </c>
      <c r="I4448" t="str">
        <f>IF(ISNA(VLOOKUP(B4448,$B$3:B4447,1,0)),"","DUP!")</f>
        <v>DUP!</v>
      </c>
      <c r="J4448" t="str">
        <f t="shared" si="348"/>
        <v/>
      </c>
      <c r="K4448" t="str">
        <f t="shared" si="349"/>
        <v/>
      </c>
    </row>
    <row r="4449" spans="1:11">
      <c r="A4449" s="25" t="s">
        <v>1531</v>
      </c>
      <c r="B4449" s="25" t="s">
        <v>1505</v>
      </c>
      <c r="C4449" s="25" t="s">
        <v>243</v>
      </c>
      <c r="D4449" s="25" t="s">
        <v>244</v>
      </c>
      <c r="E4449">
        <f t="shared" si="345"/>
        <v>2</v>
      </c>
      <c r="F4449" t="str">
        <f t="shared" si="346"/>
        <v>Voice</v>
      </c>
      <c r="G4449" t="str">
        <f t="shared" si="347"/>
        <v>CVP_051180_2</v>
      </c>
      <c r="H4449" t="str">
        <f>IF(ISNA(VLOOKUP(A4449,$A$3:A4448,1,0)),"","DUP!")</f>
        <v>DUP!</v>
      </c>
      <c r="I4449" t="str">
        <f>IF(ISNA(VLOOKUP(B4449,$B$3:B4448,1,0)),"","DUP!")</f>
        <v>DUP!</v>
      </c>
      <c r="J4449" t="str">
        <f t="shared" si="348"/>
        <v/>
      </c>
      <c r="K4449" t="str">
        <f t="shared" si="349"/>
        <v/>
      </c>
    </row>
    <row r="4450" spans="1:11">
      <c r="A4450" s="25" t="s">
        <v>1531</v>
      </c>
      <c r="B4450" s="25" t="s">
        <v>1505</v>
      </c>
      <c r="C4450" s="25" t="s">
        <v>243</v>
      </c>
      <c r="D4450" s="25" t="s">
        <v>245</v>
      </c>
      <c r="E4450">
        <f t="shared" si="345"/>
        <v>10</v>
      </c>
      <c r="F4450" t="str">
        <f t="shared" si="346"/>
        <v>Video Call</v>
      </c>
      <c r="G4450" t="str">
        <f t="shared" si="347"/>
        <v>CVP_051180_10</v>
      </c>
      <c r="H4450" t="str">
        <f>IF(ISNA(VLOOKUP(A4450,$A$3:A4449,1,0)),"","DUP!")</f>
        <v>DUP!</v>
      </c>
      <c r="I4450" t="str">
        <f>IF(ISNA(VLOOKUP(B4450,$B$3:B4449,1,0)),"","DUP!")</f>
        <v>DUP!</v>
      </c>
      <c r="J4450" t="str">
        <f t="shared" si="348"/>
        <v/>
      </c>
      <c r="K4450" t="str">
        <f t="shared" si="349"/>
        <v/>
      </c>
    </row>
    <row r="4451" spans="1:11">
      <c r="A4451" s="25" t="s">
        <v>1531</v>
      </c>
      <c r="B4451" s="25" t="s">
        <v>1505</v>
      </c>
      <c r="C4451" s="25" t="s">
        <v>243</v>
      </c>
      <c r="D4451" s="25" t="s">
        <v>245</v>
      </c>
      <c r="E4451">
        <f t="shared" si="345"/>
        <v>10</v>
      </c>
      <c r="F4451" t="str">
        <f t="shared" si="346"/>
        <v>Video Call</v>
      </c>
      <c r="G4451" t="str">
        <f t="shared" si="347"/>
        <v>CVP_051180_10</v>
      </c>
      <c r="H4451" t="str">
        <f>IF(ISNA(VLOOKUP(A4451,$A$3:A4450,1,0)),"","DUP!")</f>
        <v>DUP!</v>
      </c>
      <c r="I4451" t="str">
        <f>IF(ISNA(VLOOKUP(B4451,$B$3:B4450,1,0)),"","DUP!")</f>
        <v>DUP!</v>
      </c>
      <c r="J4451" t="str">
        <f t="shared" si="348"/>
        <v/>
      </c>
      <c r="K4451" t="str">
        <f t="shared" si="349"/>
        <v/>
      </c>
    </row>
    <row r="4452" spans="1:11">
      <c r="A4452" s="25" t="s">
        <v>1531</v>
      </c>
      <c r="B4452" s="25" t="s">
        <v>1505</v>
      </c>
      <c r="C4452" s="25" t="s">
        <v>243</v>
      </c>
      <c r="D4452" s="25" t="s">
        <v>245</v>
      </c>
      <c r="E4452">
        <f t="shared" si="345"/>
        <v>10</v>
      </c>
      <c r="F4452" t="str">
        <f t="shared" si="346"/>
        <v>Video Call</v>
      </c>
      <c r="G4452" t="str">
        <f t="shared" si="347"/>
        <v>CVP_051180_10</v>
      </c>
      <c r="H4452" t="str">
        <f>IF(ISNA(VLOOKUP(A4452,$A$3:A4451,1,0)),"","DUP!")</f>
        <v>DUP!</v>
      </c>
      <c r="I4452" t="str">
        <f>IF(ISNA(VLOOKUP(B4452,$B$3:B4451,1,0)),"","DUP!")</f>
        <v>DUP!</v>
      </c>
      <c r="J4452" t="str">
        <f t="shared" si="348"/>
        <v/>
      </c>
      <c r="K4452" t="str">
        <f t="shared" si="349"/>
        <v/>
      </c>
    </row>
    <row r="4453" spans="1:11">
      <c r="A4453" s="25" t="s">
        <v>1532</v>
      </c>
      <c r="B4453" s="25" t="s">
        <v>1533</v>
      </c>
      <c r="C4453" s="25" t="s">
        <v>289</v>
      </c>
      <c r="D4453" s="25" t="s">
        <v>244</v>
      </c>
      <c r="E4453">
        <f t="shared" si="345"/>
        <v>2</v>
      </c>
      <c r="F4453" t="str">
        <f t="shared" si="346"/>
        <v>Voice</v>
      </c>
      <c r="G4453" t="str">
        <f t="shared" si="347"/>
        <v>CDH_0511800_2</v>
      </c>
      <c r="H4453" t="str">
        <f>IF(ISNA(VLOOKUP(A4453,$A$3:A4452,1,0)),"","DUP!")</f>
        <v/>
      </c>
      <c r="I4453" t="str">
        <f>IF(ISNA(VLOOKUP(B4453,$B$3:B4452,1,0)),"","DUP!")</f>
        <v/>
      </c>
      <c r="J4453" t="str">
        <f t="shared" si="348"/>
        <v>GIAI DAP TT</v>
      </c>
      <c r="K4453" t="str">
        <f t="shared" si="349"/>
        <v>INSERT INTO ZONE_MAP (SERVICE_ID, SERVICE_NAME, CODE, NW_GROUP, ZONE) VALUES (2,'Voice','0511800','GIAI DAP TT','NATIONAL');</v>
      </c>
    </row>
    <row r="4454" spans="1:11">
      <c r="A4454" s="25" t="s">
        <v>1532</v>
      </c>
      <c r="B4454" s="25" t="s">
        <v>1533</v>
      </c>
      <c r="C4454" s="25" t="s">
        <v>289</v>
      </c>
      <c r="D4454" s="25" t="s">
        <v>244</v>
      </c>
      <c r="E4454">
        <f t="shared" si="345"/>
        <v>2</v>
      </c>
      <c r="F4454" t="str">
        <f t="shared" si="346"/>
        <v>Voice</v>
      </c>
      <c r="G4454" t="str">
        <f t="shared" si="347"/>
        <v>CDH_0511800_2</v>
      </c>
      <c r="H4454" t="str">
        <f>IF(ISNA(VLOOKUP(A4454,$A$3:A4453,1,0)),"","DUP!")</f>
        <v>DUP!</v>
      </c>
      <c r="I4454" t="str">
        <f>IF(ISNA(VLOOKUP(B4454,$B$3:B4453,1,0)),"","DUP!")</f>
        <v>DUP!</v>
      </c>
      <c r="J4454" t="str">
        <f t="shared" si="348"/>
        <v/>
      </c>
      <c r="K4454" t="str">
        <f t="shared" si="349"/>
        <v/>
      </c>
    </row>
    <row r="4455" spans="1:11">
      <c r="A4455" s="25" t="s">
        <v>1532</v>
      </c>
      <c r="B4455" s="25" t="s">
        <v>1533</v>
      </c>
      <c r="C4455" s="25" t="s">
        <v>289</v>
      </c>
      <c r="D4455" s="25" t="s">
        <v>244</v>
      </c>
      <c r="E4455">
        <f t="shared" si="345"/>
        <v>2</v>
      </c>
      <c r="F4455" t="str">
        <f t="shared" si="346"/>
        <v>Voice</v>
      </c>
      <c r="G4455" t="str">
        <f t="shared" si="347"/>
        <v>CDH_0511800_2</v>
      </c>
      <c r="H4455" t="str">
        <f>IF(ISNA(VLOOKUP(A4455,$A$3:A4454,1,0)),"","DUP!")</f>
        <v>DUP!</v>
      </c>
      <c r="I4455" t="str">
        <f>IF(ISNA(VLOOKUP(B4455,$B$3:B4454,1,0)),"","DUP!")</f>
        <v>DUP!</v>
      </c>
      <c r="J4455" t="str">
        <f t="shared" si="348"/>
        <v/>
      </c>
      <c r="K4455" t="str">
        <f t="shared" si="349"/>
        <v/>
      </c>
    </row>
    <row r="4456" spans="1:11">
      <c r="A4456" s="25" t="s">
        <v>1532</v>
      </c>
      <c r="B4456" s="25" t="s">
        <v>1533</v>
      </c>
      <c r="C4456" s="25" t="s">
        <v>289</v>
      </c>
      <c r="D4456" s="25" t="s">
        <v>245</v>
      </c>
      <c r="E4456">
        <f t="shared" si="345"/>
        <v>10</v>
      </c>
      <c r="F4456" t="str">
        <f t="shared" si="346"/>
        <v>Video Call</v>
      </c>
      <c r="G4456" t="str">
        <f t="shared" si="347"/>
        <v>CDH_0511800_10</v>
      </c>
      <c r="H4456" t="str">
        <f>IF(ISNA(VLOOKUP(A4456,$A$3:A4455,1,0)),"","DUP!")</f>
        <v>DUP!</v>
      </c>
      <c r="I4456" t="str">
        <f>IF(ISNA(VLOOKUP(B4456,$B$3:B4455,1,0)),"","DUP!")</f>
        <v>DUP!</v>
      </c>
      <c r="J4456" t="str">
        <f t="shared" si="348"/>
        <v/>
      </c>
      <c r="K4456" t="str">
        <f t="shared" si="349"/>
        <v/>
      </c>
    </row>
    <row r="4457" spans="1:11">
      <c r="A4457" s="25" t="s">
        <v>1532</v>
      </c>
      <c r="B4457" s="25" t="s">
        <v>1533</v>
      </c>
      <c r="C4457" s="25" t="s">
        <v>289</v>
      </c>
      <c r="D4457" s="25" t="s">
        <v>245</v>
      </c>
      <c r="E4457">
        <f t="shared" si="345"/>
        <v>10</v>
      </c>
      <c r="F4457" t="str">
        <f t="shared" si="346"/>
        <v>Video Call</v>
      </c>
      <c r="G4457" t="str">
        <f t="shared" si="347"/>
        <v>CDH_0511800_10</v>
      </c>
      <c r="H4457" t="str">
        <f>IF(ISNA(VLOOKUP(A4457,$A$3:A4456,1,0)),"","DUP!")</f>
        <v>DUP!</v>
      </c>
      <c r="I4457" t="str">
        <f>IF(ISNA(VLOOKUP(B4457,$B$3:B4456,1,0)),"","DUP!")</f>
        <v>DUP!</v>
      </c>
      <c r="J4457" t="str">
        <f t="shared" si="348"/>
        <v/>
      </c>
      <c r="K4457" t="str">
        <f t="shared" si="349"/>
        <v/>
      </c>
    </row>
    <row r="4458" spans="1:11">
      <c r="A4458" s="25" t="s">
        <v>1532</v>
      </c>
      <c r="B4458" s="25" t="s">
        <v>1533</v>
      </c>
      <c r="C4458" s="25" t="s">
        <v>289</v>
      </c>
      <c r="D4458" s="25" t="s">
        <v>245</v>
      </c>
      <c r="E4458">
        <f t="shared" si="345"/>
        <v>10</v>
      </c>
      <c r="F4458" t="str">
        <f t="shared" si="346"/>
        <v>Video Call</v>
      </c>
      <c r="G4458" t="str">
        <f t="shared" si="347"/>
        <v>CDH_0511800_10</v>
      </c>
      <c r="H4458" t="str">
        <f>IF(ISNA(VLOOKUP(A4458,$A$3:A4457,1,0)),"","DUP!")</f>
        <v>DUP!</v>
      </c>
      <c r="I4458" t="str">
        <f>IF(ISNA(VLOOKUP(B4458,$B$3:B4457,1,0)),"","DUP!")</f>
        <v>DUP!</v>
      </c>
      <c r="J4458" t="str">
        <f t="shared" si="348"/>
        <v/>
      </c>
      <c r="K4458" t="str">
        <f t="shared" si="349"/>
        <v/>
      </c>
    </row>
    <row r="4459" spans="1:11">
      <c r="A4459" s="25" t="s">
        <v>1534</v>
      </c>
      <c r="B4459" s="25" t="s">
        <v>329</v>
      </c>
      <c r="C4459" s="25" t="s">
        <v>243</v>
      </c>
      <c r="D4459" s="25" t="s">
        <v>244</v>
      </c>
      <c r="E4459">
        <f t="shared" si="345"/>
        <v>2</v>
      </c>
      <c r="F4459" t="str">
        <f t="shared" si="346"/>
        <v>Voice</v>
      </c>
      <c r="G4459" t="str">
        <f t="shared" si="347"/>
        <v>CVP_0511800126_2</v>
      </c>
      <c r="H4459" t="str">
        <f>IF(ISNA(VLOOKUP(A4459,$A$3:A4458,1,0)),"","DUP!")</f>
        <v/>
      </c>
      <c r="I4459" t="str">
        <f>IF(ISNA(VLOOKUP(B4459,$B$3:B4458,1,0)),"","DUP!")</f>
        <v>DUP!</v>
      </c>
      <c r="J4459" t="str">
        <f t="shared" si="348"/>
        <v/>
      </c>
      <c r="K4459" t="str">
        <f t="shared" si="349"/>
        <v>INSERT INTO ZONE_MAP (SERVICE_ID, SERVICE_NAME, CODE, NW_GROUP, ZONE) VALUES (2,'Voice','0511800126','DICH VU CSKH','NATIONAL');</v>
      </c>
    </row>
    <row r="4460" spans="1:11">
      <c r="A4460" s="25" t="s">
        <v>1534</v>
      </c>
      <c r="B4460" s="25" t="s">
        <v>329</v>
      </c>
      <c r="C4460" s="25" t="s">
        <v>243</v>
      </c>
      <c r="D4460" s="25" t="s">
        <v>244</v>
      </c>
      <c r="E4460">
        <f t="shared" si="345"/>
        <v>2</v>
      </c>
      <c r="F4460" t="str">
        <f t="shared" si="346"/>
        <v>Voice</v>
      </c>
      <c r="G4460" t="str">
        <f t="shared" si="347"/>
        <v>CVP_0511800126_2</v>
      </c>
      <c r="H4460" t="str">
        <f>IF(ISNA(VLOOKUP(A4460,$A$3:A4459,1,0)),"","DUP!")</f>
        <v>DUP!</v>
      </c>
      <c r="I4460" t="str">
        <f>IF(ISNA(VLOOKUP(B4460,$B$3:B4459,1,0)),"","DUP!")</f>
        <v>DUP!</v>
      </c>
      <c r="J4460" t="str">
        <f t="shared" si="348"/>
        <v/>
      </c>
      <c r="K4460" t="str">
        <f t="shared" si="349"/>
        <v/>
      </c>
    </row>
    <row r="4461" spans="1:11">
      <c r="A4461" s="25" t="s">
        <v>1534</v>
      </c>
      <c r="B4461" s="25" t="s">
        <v>329</v>
      </c>
      <c r="C4461" s="25" t="s">
        <v>243</v>
      </c>
      <c r="D4461" s="25" t="s">
        <v>244</v>
      </c>
      <c r="E4461">
        <f t="shared" si="345"/>
        <v>2</v>
      </c>
      <c r="F4461" t="str">
        <f t="shared" si="346"/>
        <v>Voice</v>
      </c>
      <c r="G4461" t="str">
        <f t="shared" si="347"/>
        <v>CVP_0511800126_2</v>
      </c>
      <c r="H4461" t="str">
        <f>IF(ISNA(VLOOKUP(A4461,$A$3:A4460,1,0)),"","DUP!")</f>
        <v>DUP!</v>
      </c>
      <c r="I4461" t="str">
        <f>IF(ISNA(VLOOKUP(B4461,$B$3:B4460,1,0)),"","DUP!")</f>
        <v>DUP!</v>
      </c>
      <c r="J4461" t="str">
        <f t="shared" si="348"/>
        <v/>
      </c>
      <c r="K4461" t="str">
        <f t="shared" si="349"/>
        <v/>
      </c>
    </row>
    <row r="4462" spans="1:11">
      <c r="A4462" s="25" t="s">
        <v>1534</v>
      </c>
      <c r="B4462" s="25" t="s">
        <v>329</v>
      </c>
      <c r="C4462" s="25" t="s">
        <v>243</v>
      </c>
      <c r="D4462" s="25" t="s">
        <v>245</v>
      </c>
      <c r="E4462">
        <f t="shared" si="345"/>
        <v>10</v>
      </c>
      <c r="F4462" t="str">
        <f t="shared" si="346"/>
        <v>Video Call</v>
      </c>
      <c r="G4462" t="str">
        <f t="shared" si="347"/>
        <v>CVP_0511800126_10</v>
      </c>
      <c r="H4462" t="str">
        <f>IF(ISNA(VLOOKUP(A4462,$A$3:A4461,1,0)),"","DUP!")</f>
        <v>DUP!</v>
      </c>
      <c r="I4462" t="str">
        <f>IF(ISNA(VLOOKUP(B4462,$B$3:B4461,1,0)),"","DUP!")</f>
        <v>DUP!</v>
      </c>
      <c r="J4462" t="str">
        <f t="shared" si="348"/>
        <v/>
      </c>
      <c r="K4462" t="str">
        <f t="shared" si="349"/>
        <v/>
      </c>
    </row>
    <row r="4463" spans="1:11">
      <c r="A4463" s="25" t="s">
        <v>1534</v>
      </c>
      <c r="B4463" s="25" t="s">
        <v>329</v>
      </c>
      <c r="C4463" s="25" t="s">
        <v>243</v>
      </c>
      <c r="D4463" s="25" t="s">
        <v>245</v>
      </c>
      <c r="E4463">
        <f t="shared" si="345"/>
        <v>10</v>
      </c>
      <c r="F4463" t="str">
        <f t="shared" si="346"/>
        <v>Video Call</v>
      </c>
      <c r="G4463" t="str">
        <f t="shared" si="347"/>
        <v>CVP_0511800126_10</v>
      </c>
      <c r="H4463" t="str">
        <f>IF(ISNA(VLOOKUP(A4463,$A$3:A4462,1,0)),"","DUP!")</f>
        <v>DUP!</v>
      </c>
      <c r="I4463" t="str">
        <f>IF(ISNA(VLOOKUP(B4463,$B$3:B4462,1,0)),"","DUP!")</f>
        <v>DUP!</v>
      </c>
      <c r="J4463" t="str">
        <f t="shared" si="348"/>
        <v/>
      </c>
      <c r="K4463" t="str">
        <f t="shared" si="349"/>
        <v/>
      </c>
    </row>
    <row r="4464" spans="1:11">
      <c r="A4464" s="25" t="s">
        <v>1534</v>
      </c>
      <c r="B4464" s="25" t="s">
        <v>329</v>
      </c>
      <c r="C4464" s="25" t="s">
        <v>243</v>
      </c>
      <c r="D4464" s="25" t="s">
        <v>245</v>
      </c>
      <c r="E4464">
        <f t="shared" si="345"/>
        <v>10</v>
      </c>
      <c r="F4464" t="str">
        <f t="shared" si="346"/>
        <v>Video Call</v>
      </c>
      <c r="G4464" t="str">
        <f t="shared" si="347"/>
        <v>CVP_0511800126_10</v>
      </c>
      <c r="H4464" t="str">
        <f>IF(ISNA(VLOOKUP(A4464,$A$3:A4463,1,0)),"","DUP!")</f>
        <v>DUP!</v>
      </c>
      <c r="I4464" t="str">
        <f>IF(ISNA(VLOOKUP(B4464,$B$3:B4463,1,0)),"","DUP!")</f>
        <v>DUP!</v>
      </c>
      <c r="J4464" t="str">
        <f t="shared" si="348"/>
        <v/>
      </c>
      <c r="K4464" t="str">
        <f t="shared" si="349"/>
        <v/>
      </c>
    </row>
    <row r="4465" spans="1:11">
      <c r="A4465" s="25" t="s">
        <v>1535</v>
      </c>
      <c r="B4465" s="25" t="s">
        <v>1505</v>
      </c>
      <c r="C4465" s="25" t="s">
        <v>243</v>
      </c>
      <c r="D4465" s="25" t="s">
        <v>244</v>
      </c>
      <c r="E4465">
        <f t="shared" si="345"/>
        <v>2</v>
      </c>
      <c r="F4465" t="str">
        <f t="shared" si="346"/>
        <v>Voice</v>
      </c>
      <c r="G4465" t="str">
        <f t="shared" si="347"/>
        <v>CVP_051181_2</v>
      </c>
      <c r="H4465" t="str">
        <f>IF(ISNA(VLOOKUP(A4465,$A$3:A4464,1,0)),"","DUP!")</f>
        <v/>
      </c>
      <c r="I4465" t="str">
        <f>IF(ISNA(VLOOKUP(B4465,$B$3:B4464,1,0)),"","DUP!")</f>
        <v>DUP!</v>
      </c>
      <c r="J4465" t="str">
        <f t="shared" si="348"/>
        <v/>
      </c>
      <c r="K4465" t="str">
        <f t="shared" si="349"/>
        <v>INSERT INTO ZONE_MAP (SERVICE_ID, SERVICE_NAME, CODE, NW_GROUP, ZONE) VALUES (2,'Voice','051181','DA NANG','NATIONAL');</v>
      </c>
    </row>
    <row r="4466" spans="1:11">
      <c r="A4466" s="25" t="s">
        <v>1535</v>
      </c>
      <c r="B4466" s="25" t="s">
        <v>1505</v>
      </c>
      <c r="C4466" s="25" t="s">
        <v>243</v>
      </c>
      <c r="D4466" s="25" t="s">
        <v>244</v>
      </c>
      <c r="E4466">
        <f t="shared" si="345"/>
        <v>2</v>
      </c>
      <c r="F4466" t="str">
        <f t="shared" si="346"/>
        <v>Voice</v>
      </c>
      <c r="G4466" t="str">
        <f t="shared" si="347"/>
        <v>CVP_051181_2</v>
      </c>
      <c r="H4466" t="str">
        <f>IF(ISNA(VLOOKUP(A4466,$A$3:A4465,1,0)),"","DUP!")</f>
        <v>DUP!</v>
      </c>
      <c r="I4466" t="str">
        <f>IF(ISNA(VLOOKUP(B4466,$B$3:B4465,1,0)),"","DUP!")</f>
        <v>DUP!</v>
      </c>
      <c r="J4466" t="str">
        <f t="shared" si="348"/>
        <v/>
      </c>
      <c r="K4466" t="str">
        <f t="shared" si="349"/>
        <v/>
      </c>
    </row>
    <row r="4467" spans="1:11">
      <c r="A4467" s="25" t="s">
        <v>1535</v>
      </c>
      <c r="B4467" s="25" t="s">
        <v>1505</v>
      </c>
      <c r="C4467" s="25" t="s">
        <v>243</v>
      </c>
      <c r="D4467" s="25" t="s">
        <v>244</v>
      </c>
      <c r="E4467">
        <f t="shared" si="345"/>
        <v>2</v>
      </c>
      <c r="F4467" t="str">
        <f t="shared" si="346"/>
        <v>Voice</v>
      </c>
      <c r="G4467" t="str">
        <f t="shared" si="347"/>
        <v>CVP_051181_2</v>
      </c>
      <c r="H4467" t="str">
        <f>IF(ISNA(VLOOKUP(A4467,$A$3:A4466,1,0)),"","DUP!")</f>
        <v>DUP!</v>
      </c>
      <c r="I4467" t="str">
        <f>IF(ISNA(VLOOKUP(B4467,$B$3:B4466,1,0)),"","DUP!")</f>
        <v>DUP!</v>
      </c>
      <c r="J4467" t="str">
        <f t="shared" si="348"/>
        <v/>
      </c>
      <c r="K4467" t="str">
        <f t="shared" si="349"/>
        <v/>
      </c>
    </row>
    <row r="4468" spans="1:11">
      <c r="A4468" s="25" t="s">
        <v>1535</v>
      </c>
      <c r="B4468" s="25" t="s">
        <v>1505</v>
      </c>
      <c r="C4468" s="25" t="s">
        <v>243</v>
      </c>
      <c r="D4468" s="25" t="s">
        <v>245</v>
      </c>
      <c r="E4468">
        <f t="shared" si="345"/>
        <v>10</v>
      </c>
      <c r="F4468" t="str">
        <f t="shared" si="346"/>
        <v>Video Call</v>
      </c>
      <c r="G4468" t="str">
        <f t="shared" si="347"/>
        <v>CVP_051181_10</v>
      </c>
      <c r="H4468" t="str">
        <f>IF(ISNA(VLOOKUP(A4468,$A$3:A4467,1,0)),"","DUP!")</f>
        <v>DUP!</v>
      </c>
      <c r="I4468" t="str">
        <f>IF(ISNA(VLOOKUP(B4468,$B$3:B4467,1,0)),"","DUP!")</f>
        <v>DUP!</v>
      </c>
      <c r="J4468" t="str">
        <f t="shared" si="348"/>
        <v/>
      </c>
      <c r="K4468" t="str">
        <f t="shared" si="349"/>
        <v/>
      </c>
    </row>
    <row r="4469" spans="1:11">
      <c r="A4469" s="25" t="s">
        <v>1535</v>
      </c>
      <c r="B4469" s="25" t="s">
        <v>1505</v>
      </c>
      <c r="C4469" s="25" t="s">
        <v>243</v>
      </c>
      <c r="D4469" s="25" t="s">
        <v>245</v>
      </c>
      <c r="E4469">
        <f t="shared" si="345"/>
        <v>10</v>
      </c>
      <c r="F4469" t="str">
        <f t="shared" si="346"/>
        <v>Video Call</v>
      </c>
      <c r="G4469" t="str">
        <f t="shared" si="347"/>
        <v>CVP_051181_10</v>
      </c>
      <c r="H4469" t="str">
        <f>IF(ISNA(VLOOKUP(A4469,$A$3:A4468,1,0)),"","DUP!")</f>
        <v>DUP!</v>
      </c>
      <c r="I4469" t="str">
        <f>IF(ISNA(VLOOKUP(B4469,$B$3:B4468,1,0)),"","DUP!")</f>
        <v>DUP!</v>
      </c>
      <c r="J4469" t="str">
        <f t="shared" si="348"/>
        <v/>
      </c>
      <c r="K4469" t="str">
        <f t="shared" si="349"/>
        <v/>
      </c>
    </row>
    <row r="4470" spans="1:11">
      <c r="A4470" s="25" t="s">
        <v>1535</v>
      </c>
      <c r="B4470" s="25" t="s">
        <v>1505</v>
      </c>
      <c r="C4470" s="25" t="s">
        <v>243</v>
      </c>
      <c r="D4470" s="25" t="s">
        <v>245</v>
      </c>
      <c r="E4470">
        <f t="shared" si="345"/>
        <v>10</v>
      </c>
      <c r="F4470" t="str">
        <f t="shared" si="346"/>
        <v>Video Call</v>
      </c>
      <c r="G4470" t="str">
        <f t="shared" si="347"/>
        <v>CVP_051181_10</v>
      </c>
      <c r="H4470" t="str">
        <f>IF(ISNA(VLOOKUP(A4470,$A$3:A4469,1,0)),"","DUP!")</f>
        <v>DUP!</v>
      </c>
      <c r="I4470" t="str">
        <f>IF(ISNA(VLOOKUP(B4470,$B$3:B4469,1,0)),"","DUP!")</f>
        <v>DUP!</v>
      </c>
      <c r="J4470" t="str">
        <f t="shared" si="348"/>
        <v/>
      </c>
      <c r="K4470" t="str">
        <f t="shared" si="349"/>
        <v/>
      </c>
    </row>
    <row r="4471" spans="1:11">
      <c r="A4471" s="25" t="s">
        <v>1536</v>
      </c>
      <c r="B4471" s="25" t="s">
        <v>1505</v>
      </c>
      <c r="C4471" s="25" t="s">
        <v>243</v>
      </c>
      <c r="D4471" s="25" t="s">
        <v>244</v>
      </c>
      <c r="E4471">
        <f t="shared" si="345"/>
        <v>2</v>
      </c>
      <c r="F4471" t="str">
        <f t="shared" si="346"/>
        <v>Voice</v>
      </c>
      <c r="G4471" t="str">
        <f t="shared" si="347"/>
        <v>CVP_051182_2</v>
      </c>
      <c r="H4471" t="str">
        <f>IF(ISNA(VLOOKUP(A4471,$A$3:A4470,1,0)),"","DUP!")</f>
        <v/>
      </c>
      <c r="I4471" t="str">
        <f>IF(ISNA(VLOOKUP(B4471,$B$3:B4470,1,0)),"","DUP!")</f>
        <v>DUP!</v>
      </c>
      <c r="J4471" t="str">
        <f t="shared" si="348"/>
        <v/>
      </c>
      <c r="K4471" t="str">
        <f t="shared" si="349"/>
        <v>INSERT INTO ZONE_MAP (SERVICE_ID, SERVICE_NAME, CODE, NW_GROUP, ZONE) VALUES (2,'Voice','051182','DA NANG','NATIONAL');</v>
      </c>
    </row>
    <row r="4472" spans="1:11">
      <c r="A4472" s="25" t="s">
        <v>1536</v>
      </c>
      <c r="B4472" s="25" t="s">
        <v>1505</v>
      </c>
      <c r="C4472" s="25" t="s">
        <v>243</v>
      </c>
      <c r="D4472" s="25" t="s">
        <v>244</v>
      </c>
      <c r="E4472">
        <f t="shared" si="345"/>
        <v>2</v>
      </c>
      <c r="F4472" t="str">
        <f t="shared" si="346"/>
        <v>Voice</v>
      </c>
      <c r="G4472" t="str">
        <f t="shared" si="347"/>
        <v>CVP_051182_2</v>
      </c>
      <c r="H4472" t="str">
        <f>IF(ISNA(VLOOKUP(A4472,$A$3:A4471,1,0)),"","DUP!")</f>
        <v>DUP!</v>
      </c>
      <c r="I4472" t="str">
        <f>IF(ISNA(VLOOKUP(B4472,$B$3:B4471,1,0)),"","DUP!")</f>
        <v>DUP!</v>
      </c>
      <c r="J4472" t="str">
        <f t="shared" si="348"/>
        <v/>
      </c>
      <c r="K4472" t="str">
        <f t="shared" si="349"/>
        <v/>
      </c>
    </row>
    <row r="4473" spans="1:11">
      <c r="A4473" s="25" t="s">
        <v>1536</v>
      </c>
      <c r="B4473" s="25" t="s">
        <v>1505</v>
      </c>
      <c r="C4473" s="25" t="s">
        <v>243</v>
      </c>
      <c r="D4473" s="25" t="s">
        <v>244</v>
      </c>
      <c r="E4473">
        <f t="shared" si="345"/>
        <v>2</v>
      </c>
      <c r="F4473" t="str">
        <f t="shared" si="346"/>
        <v>Voice</v>
      </c>
      <c r="G4473" t="str">
        <f t="shared" si="347"/>
        <v>CVP_051182_2</v>
      </c>
      <c r="H4473" t="str">
        <f>IF(ISNA(VLOOKUP(A4473,$A$3:A4472,1,0)),"","DUP!")</f>
        <v>DUP!</v>
      </c>
      <c r="I4473" t="str">
        <f>IF(ISNA(VLOOKUP(B4473,$B$3:B4472,1,0)),"","DUP!")</f>
        <v>DUP!</v>
      </c>
      <c r="J4473" t="str">
        <f t="shared" si="348"/>
        <v/>
      </c>
      <c r="K4473" t="str">
        <f t="shared" si="349"/>
        <v/>
      </c>
    </row>
    <row r="4474" spans="1:11">
      <c r="A4474" s="25" t="s">
        <v>1536</v>
      </c>
      <c r="B4474" s="25" t="s">
        <v>1505</v>
      </c>
      <c r="C4474" s="25" t="s">
        <v>243</v>
      </c>
      <c r="D4474" s="25" t="s">
        <v>245</v>
      </c>
      <c r="E4474">
        <f t="shared" si="345"/>
        <v>10</v>
      </c>
      <c r="F4474" t="str">
        <f t="shared" si="346"/>
        <v>Video Call</v>
      </c>
      <c r="G4474" t="str">
        <f t="shared" si="347"/>
        <v>CVP_051182_10</v>
      </c>
      <c r="H4474" t="str">
        <f>IF(ISNA(VLOOKUP(A4474,$A$3:A4473,1,0)),"","DUP!")</f>
        <v>DUP!</v>
      </c>
      <c r="I4474" t="str">
        <f>IF(ISNA(VLOOKUP(B4474,$B$3:B4473,1,0)),"","DUP!")</f>
        <v>DUP!</v>
      </c>
      <c r="J4474" t="str">
        <f t="shared" si="348"/>
        <v/>
      </c>
      <c r="K4474" t="str">
        <f t="shared" si="349"/>
        <v/>
      </c>
    </row>
    <row r="4475" spans="1:11">
      <c r="A4475" s="25" t="s">
        <v>1536</v>
      </c>
      <c r="B4475" s="25" t="s">
        <v>1505</v>
      </c>
      <c r="C4475" s="25" t="s">
        <v>243</v>
      </c>
      <c r="D4475" s="25" t="s">
        <v>245</v>
      </c>
      <c r="E4475">
        <f t="shared" si="345"/>
        <v>10</v>
      </c>
      <c r="F4475" t="str">
        <f t="shared" si="346"/>
        <v>Video Call</v>
      </c>
      <c r="G4475" t="str">
        <f t="shared" si="347"/>
        <v>CVP_051182_10</v>
      </c>
      <c r="H4475" t="str">
        <f>IF(ISNA(VLOOKUP(A4475,$A$3:A4474,1,0)),"","DUP!")</f>
        <v>DUP!</v>
      </c>
      <c r="I4475" t="str">
        <f>IF(ISNA(VLOOKUP(B4475,$B$3:B4474,1,0)),"","DUP!")</f>
        <v>DUP!</v>
      </c>
      <c r="J4475" t="str">
        <f t="shared" si="348"/>
        <v/>
      </c>
      <c r="K4475" t="str">
        <f t="shared" si="349"/>
        <v/>
      </c>
    </row>
    <row r="4476" spans="1:11">
      <c r="A4476" s="25" t="s">
        <v>1536</v>
      </c>
      <c r="B4476" s="25" t="s">
        <v>1505</v>
      </c>
      <c r="C4476" s="25" t="s">
        <v>243</v>
      </c>
      <c r="D4476" s="25" t="s">
        <v>245</v>
      </c>
      <c r="E4476">
        <f t="shared" si="345"/>
        <v>10</v>
      </c>
      <c r="F4476" t="str">
        <f t="shared" si="346"/>
        <v>Video Call</v>
      </c>
      <c r="G4476" t="str">
        <f t="shared" si="347"/>
        <v>CVP_051182_10</v>
      </c>
      <c r="H4476" t="str">
        <f>IF(ISNA(VLOOKUP(A4476,$A$3:A4475,1,0)),"","DUP!")</f>
        <v>DUP!</v>
      </c>
      <c r="I4476" t="str">
        <f>IF(ISNA(VLOOKUP(B4476,$B$3:B4475,1,0)),"","DUP!")</f>
        <v>DUP!</v>
      </c>
      <c r="J4476" t="str">
        <f t="shared" si="348"/>
        <v/>
      </c>
      <c r="K4476" t="str">
        <f t="shared" si="349"/>
        <v/>
      </c>
    </row>
    <row r="4477" spans="1:11">
      <c r="A4477" s="25" t="s">
        <v>1537</v>
      </c>
      <c r="B4477" s="25" t="s">
        <v>1505</v>
      </c>
      <c r="C4477" s="25" t="s">
        <v>243</v>
      </c>
      <c r="D4477" s="25" t="s">
        <v>244</v>
      </c>
      <c r="E4477">
        <f t="shared" si="345"/>
        <v>2</v>
      </c>
      <c r="F4477" t="str">
        <f t="shared" si="346"/>
        <v>Voice</v>
      </c>
      <c r="G4477" t="str">
        <f t="shared" si="347"/>
        <v>CVP_051183_2</v>
      </c>
      <c r="H4477" t="str">
        <f>IF(ISNA(VLOOKUP(A4477,$A$3:A4476,1,0)),"","DUP!")</f>
        <v/>
      </c>
      <c r="I4477" t="str">
        <f>IF(ISNA(VLOOKUP(B4477,$B$3:B4476,1,0)),"","DUP!")</f>
        <v>DUP!</v>
      </c>
      <c r="J4477" t="str">
        <f t="shared" si="348"/>
        <v/>
      </c>
      <c r="K4477" t="str">
        <f t="shared" si="349"/>
        <v>INSERT INTO ZONE_MAP (SERVICE_ID, SERVICE_NAME, CODE, NW_GROUP, ZONE) VALUES (2,'Voice','051183','DA NANG','NATIONAL');</v>
      </c>
    </row>
    <row r="4478" spans="1:11">
      <c r="A4478" s="25" t="s">
        <v>1537</v>
      </c>
      <c r="B4478" s="25" t="s">
        <v>1505</v>
      </c>
      <c r="C4478" s="25" t="s">
        <v>243</v>
      </c>
      <c r="D4478" s="25" t="s">
        <v>244</v>
      </c>
      <c r="E4478">
        <f t="shared" si="345"/>
        <v>2</v>
      </c>
      <c r="F4478" t="str">
        <f t="shared" si="346"/>
        <v>Voice</v>
      </c>
      <c r="G4478" t="str">
        <f t="shared" si="347"/>
        <v>CVP_051183_2</v>
      </c>
      <c r="H4478" t="str">
        <f>IF(ISNA(VLOOKUP(A4478,$A$3:A4477,1,0)),"","DUP!")</f>
        <v>DUP!</v>
      </c>
      <c r="I4478" t="str">
        <f>IF(ISNA(VLOOKUP(B4478,$B$3:B4477,1,0)),"","DUP!")</f>
        <v>DUP!</v>
      </c>
      <c r="J4478" t="str">
        <f t="shared" si="348"/>
        <v/>
      </c>
      <c r="K4478" t="str">
        <f t="shared" si="349"/>
        <v/>
      </c>
    </row>
    <row r="4479" spans="1:11">
      <c r="A4479" s="25" t="s">
        <v>1537</v>
      </c>
      <c r="B4479" s="25" t="s">
        <v>1505</v>
      </c>
      <c r="C4479" s="25" t="s">
        <v>243</v>
      </c>
      <c r="D4479" s="25" t="s">
        <v>244</v>
      </c>
      <c r="E4479">
        <f t="shared" si="345"/>
        <v>2</v>
      </c>
      <c r="F4479" t="str">
        <f t="shared" si="346"/>
        <v>Voice</v>
      </c>
      <c r="G4479" t="str">
        <f t="shared" si="347"/>
        <v>CVP_051183_2</v>
      </c>
      <c r="H4479" t="str">
        <f>IF(ISNA(VLOOKUP(A4479,$A$3:A4478,1,0)),"","DUP!")</f>
        <v>DUP!</v>
      </c>
      <c r="I4479" t="str">
        <f>IF(ISNA(VLOOKUP(B4479,$B$3:B4478,1,0)),"","DUP!")</f>
        <v>DUP!</v>
      </c>
      <c r="J4479" t="str">
        <f t="shared" si="348"/>
        <v/>
      </c>
      <c r="K4479" t="str">
        <f t="shared" si="349"/>
        <v/>
      </c>
    </row>
    <row r="4480" spans="1:11">
      <c r="A4480" s="25" t="s">
        <v>1537</v>
      </c>
      <c r="B4480" s="25" t="s">
        <v>1505</v>
      </c>
      <c r="C4480" s="25" t="s">
        <v>243</v>
      </c>
      <c r="D4480" s="25" t="s">
        <v>245</v>
      </c>
      <c r="E4480">
        <f t="shared" si="345"/>
        <v>10</v>
      </c>
      <c r="F4480" t="str">
        <f t="shared" si="346"/>
        <v>Video Call</v>
      </c>
      <c r="G4480" t="str">
        <f t="shared" si="347"/>
        <v>CVP_051183_10</v>
      </c>
      <c r="H4480" t="str">
        <f>IF(ISNA(VLOOKUP(A4480,$A$3:A4479,1,0)),"","DUP!")</f>
        <v>DUP!</v>
      </c>
      <c r="I4480" t="str">
        <f>IF(ISNA(VLOOKUP(B4480,$B$3:B4479,1,0)),"","DUP!")</f>
        <v>DUP!</v>
      </c>
      <c r="J4480" t="str">
        <f t="shared" si="348"/>
        <v/>
      </c>
      <c r="K4480" t="str">
        <f t="shared" si="349"/>
        <v/>
      </c>
    </row>
    <row r="4481" spans="1:11">
      <c r="A4481" s="25" t="s">
        <v>1537</v>
      </c>
      <c r="B4481" s="25" t="s">
        <v>1505</v>
      </c>
      <c r="C4481" s="25" t="s">
        <v>243</v>
      </c>
      <c r="D4481" s="25" t="s">
        <v>245</v>
      </c>
      <c r="E4481">
        <f t="shared" si="345"/>
        <v>10</v>
      </c>
      <c r="F4481" t="str">
        <f t="shared" si="346"/>
        <v>Video Call</v>
      </c>
      <c r="G4481" t="str">
        <f t="shared" si="347"/>
        <v>CVP_051183_10</v>
      </c>
      <c r="H4481" t="str">
        <f>IF(ISNA(VLOOKUP(A4481,$A$3:A4480,1,0)),"","DUP!")</f>
        <v>DUP!</v>
      </c>
      <c r="I4481" t="str">
        <f>IF(ISNA(VLOOKUP(B4481,$B$3:B4480,1,0)),"","DUP!")</f>
        <v>DUP!</v>
      </c>
      <c r="J4481" t="str">
        <f t="shared" si="348"/>
        <v/>
      </c>
      <c r="K4481" t="str">
        <f t="shared" si="349"/>
        <v/>
      </c>
    </row>
    <row r="4482" spans="1:11">
      <c r="A4482" s="25" t="s">
        <v>1537</v>
      </c>
      <c r="B4482" s="25" t="s">
        <v>1505</v>
      </c>
      <c r="C4482" s="25" t="s">
        <v>243</v>
      </c>
      <c r="D4482" s="25" t="s">
        <v>245</v>
      </c>
      <c r="E4482">
        <f t="shared" si="345"/>
        <v>10</v>
      </c>
      <c r="F4482" t="str">
        <f t="shared" si="346"/>
        <v>Video Call</v>
      </c>
      <c r="G4482" t="str">
        <f t="shared" si="347"/>
        <v>CVP_051183_10</v>
      </c>
      <c r="H4482" t="str">
        <f>IF(ISNA(VLOOKUP(A4482,$A$3:A4481,1,0)),"","DUP!")</f>
        <v>DUP!</v>
      </c>
      <c r="I4482" t="str">
        <f>IF(ISNA(VLOOKUP(B4482,$B$3:B4481,1,0)),"","DUP!")</f>
        <v>DUP!</v>
      </c>
      <c r="J4482" t="str">
        <f t="shared" si="348"/>
        <v/>
      </c>
      <c r="K4482" t="str">
        <f t="shared" si="349"/>
        <v/>
      </c>
    </row>
    <row r="4483" spans="1:11">
      <c r="A4483" s="25" t="s">
        <v>1538</v>
      </c>
      <c r="B4483" s="25" t="s">
        <v>1505</v>
      </c>
      <c r="C4483" s="25" t="s">
        <v>243</v>
      </c>
      <c r="D4483" s="25" t="s">
        <v>244</v>
      </c>
      <c r="E4483">
        <f t="shared" si="345"/>
        <v>2</v>
      </c>
      <c r="F4483" t="str">
        <f t="shared" si="346"/>
        <v>Voice</v>
      </c>
      <c r="G4483" t="str">
        <f t="shared" si="347"/>
        <v>CVP_051184_2</v>
      </c>
      <c r="H4483" t="str">
        <f>IF(ISNA(VLOOKUP(A4483,$A$3:A4482,1,0)),"","DUP!")</f>
        <v/>
      </c>
      <c r="I4483" t="str">
        <f>IF(ISNA(VLOOKUP(B4483,$B$3:B4482,1,0)),"","DUP!")</f>
        <v>DUP!</v>
      </c>
      <c r="J4483" t="str">
        <f t="shared" si="348"/>
        <v/>
      </c>
      <c r="K4483" t="str">
        <f t="shared" si="349"/>
        <v>INSERT INTO ZONE_MAP (SERVICE_ID, SERVICE_NAME, CODE, NW_GROUP, ZONE) VALUES (2,'Voice','051184','DA NANG','NATIONAL');</v>
      </c>
    </row>
    <row r="4484" spans="1:11">
      <c r="A4484" s="25" t="s">
        <v>1538</v>
      </c>
      <c r="B4484" s="25" t="s">
        <v>1505</v>
      </c>
      <c r="C4484" s="25" t="s">
        <v>243</v>
      </c>
      <c r="D4484" s="25" t="s">
        <v>244</v>
      </c>
      <c r="E4484">
        <f t="shared" ref="E4484:E4547" si="350">IF(D4484="NORMAL",2,10)</f>
        <v>2</v>
      </c>
      <c r="F4484" t="str">
        <f t="shared" ref="F4484:F4547" si="351">IF(D4484="NORMAL","Voice","Video Call")</f>
        <v>Voice</v>
      </c>
      <c r="G4484" t="str">
        <f t="shared" ref="G4484:G4547" si="352">C4484&amp;"_"&amp;A4484&amp;"_"&amp;E4484</f>
        <v>CVP_051184_2</v>
      </c>
      <c r="H4484" t="str">
        <f>IF(ISNA(VLOOKUP(A4484,$A$3:A4483,1,0)),"","DUP!")</f>
        <v>DUP!</v>
      </c>
      <c r="I4484" t="str">
        <f>IF(ISNA(VLOOKUP(B4484,$B$3:B4483,1,0)),"","DUP!")</f>
        <v>DUP!</v>
      </c>
      <c r="J4484" t="str">
        <f t="shared" ref="J4484:J4547" si="353">IF(I4484="DUP!","",B4484)</f>
        <v/>
      </c>
      <c r="K4484" t="str">
        <f t="shared" ref="K4484:K4547" si="354">IF(H4484="DUP!","","INSERT INTO ZONE_MAP (SERVICE_ID, SERVICE_NAME, CODE, NW_GROUP, ZONE) VALUES ("&amp;E4484&amp;",'"&amp;F4484&amp;"','"&amp;A4484&amp;"','"&amp;B4484&amp;"','"&amp;IF(B4484="VINAPHONE","INTERNAL","NATIONAL")&amp;"');")</f>
        <v/>
      </c>
    </row>
    <row r="4485" spans="1:11">
      <c r="A4485" s="25" t="s">
        <v>1538</v>
      </c>
      <c r="B4485" s="25" t="s">
        <v>1505</v>
      </c>
      <c r="C4485" s="25" t="s">
        <v>243</v>
      </c>
      <c r="D4485" s="25" t="s">
        <v>244</v>
      </c>
      <c r="E4485">
        <f t="shared" si="350"/>
        <v>2</v>
      </c>
      <c r="F4485" t="str">
        <f t="shared" si="351"/>
        <v>Voice</v>
      </c>
      <c r="G4485" t="str">
        <f t="shared" si="352"/>
        <v>CVP_051184_2</v>
      </c>
      <c r="H4485" t="str">
        <f>IF(ISNA(VLOOKUP(A4485,$A$3:A4484,1,0)),"","DUP!")</f>
        <v>DUP!</v>
      </c>
      <c r="I4485" t="str">
        <f>IF(ISNA(VLOOKUP(B4485,$B$3:B4484,1,0)),"","DUP!")</f>
        <v>DUP!</v>
      </c>
      <c r="J4485" t="str">
        <f t="shared" si="353"/>
        <v/>
      </c>
      <c r="K4485" t="str">
        <f t="shared" si="354"/>
        <v/>
      </c>
    </row>
    <row r="4486" spans="1:11">
      <c r="A4486" s="25" t="s">
        <v>1538</v>
      </c>
      <c r="B4486" s="25" t="s">
        <v>1505</v>
      </c>
      <c r="C4486" s="25" t="s">
        <v>243</v>
      </c>
      <c r="D4486" s="25" t="s">
        <v>245</v>
      </c>
      <c r="E4486">
        <f t="shared" si="350"/>
        <v>10</v>
      </c>
      <c r="F4486" t="str">
        <f t="shared" si="351"/>
        <v>Video Call</v>
      </c>
      <c r="G4486" t="str">
        <f t="shared" si="352"/>
        <v>CVP_051184_10</v>
      </c>
      <c r="H4486" t="str">
        <f>IF(ISNA(VLOOKUP(A4486,$A$3:A4485,1,0)),"","DUP!")</f>
        <v>DUP!</v>
      </c>
      <c r="I4486" t="str">
        <f>IF(ISNA(VLOOKUP(B4486,$B$3:B4485,1,0)),"","DUP!")</f>
        <v>DUP!</v>
      </c>
      <c r="J4486" t="str">
        <f t="shared" si="353"/>
        <v/>
      </c>
      <c r="K4486" t="str">
        <f t="shared" si="354"/>
        <v/>
      </c>
    </row>
    <row r="4487" spans="1:11">
      <c r="A4487" s="25" t="s">
        <v>1538</v>
      </c>
      <c r="B4487" s="25" t="s">
        <v>1505</v>
      </c>
      <c r="C4487" s="25" t="s">
        <v>243</v>
      </c>
      <c r="D4487" s="25" t="s">
        <v>245</v>
      </c>
      <c r="E4487">
        <f t="shared" si="350"/>
        <v>10</v>
      </c>
      <c r="F4487" t="str">
        <f t="shared" si="351"/>
        <v>Video Call</v>
      </c>
      <c r="G4487" t="str">
        <f t="shared" si="352"/>
        <v>CVP_051184_10</v>
      </c>
      <c r="H4487" t="str">
        <f>IF(ISNA(VLOOKUP(A4487,$A$3:A4486,1,0)),"","DUP!")</f>
        <v>DUP!</v>
      </c>
      <c r="I4487" t="str">
        <f>IF(ISNA(VLOOKUP(B4487,$B$3:B4486,1,0)),"","DUP!")</f>
        <v>DUP!</v>
      </c>
      <c r="J4487" t="str">
        <f t="shared" si="353"/>
        <v/>
      </c>
      <c r="K4487" t="str">
        <f t="shared" si="354"/>
        <v/>
      </c>
    </row>
    <row r="4488" spans="1:11">
      <c r="A4488" s="25" t="s">
        <v>1538</v>
      </c>
      <c r="B4488" s="25" t="s">
        <v>1505</v>
      </c>
      <c r="C4488" s="25" t="s">
        <v>243</v>
      </c>
      <c r="D4488" s="25" t="s">
        <v>245</v>
      </c>
      <c r="E4488">
        <f t="shared" si="350"/>
        <v>10</v>
      </c>
      <c r="F4488" t="str">
        <f t="shared" si="351"/>
        <v>Video Call</v>
      </c>
      <c r="G4488" t="str">
        <f t="shared" si="352"/>
        <v>CVP_051184_10</v>
      </c>
      <c r="H4488" t="str">
        <f>IF(ISNA(VLOOKUP(A4488,$A$3:A4487,1,0)),"","DUP!")</f>
        <v>DUP!</v>
      </c>
      <c r="I4488" t="str">
        <f>IF(ISNA(VLOOKUP(B4488,$B$3:B4487,1,0)),"","DUP!")</f>
        <v>DUP!</v>
      </c>
      <c r="J4488" t="str">
        <f t="shared" si="353"/>
        <v/>
      </c>
      <c r="K4488" t="str">
        <f t="shared" si="354"/>
        <v/>
      </c>
    </row>
    <row r="4489" spans="1:11">
      <c r="A4489" s="25" t="s">
        <v>1539</v>
      </c>
      <c r="B4489" s="25" t="s">
        <v>1505</v>
      </c>
      <c r="C4489" s="25" t="s">
        <v>243</v>
      </c>
      <c r="D4489" s="25" t="s">
        <v>244</v>
      </c>
      <c r="E4489">
        <f t="shared" si="350"/>
        <v>2</v>
      </c>
      <c r="F4489" t="str">
        <f t="shared" si="351"/>
        <v>Voice</v>
      </c>
      <c r="G4489" t="str">
        <f t="shared" si="352"/>
        <v>CVP_051185_2</v>
      </c>
      <c r="H4489" t="str">
        <f>IF(ISNA(VLOOKUP(A4489,$A$3:A4488,1,0)),"","DUP!")</f>
        <v/>
      </c>
      <c r="I4489" t="str">
        <f>IF(ISNA(VLOOKUP(B4489,$B$3:B4488,1,0)),"","DUP!")</f>
        <v>DUP!</v>
      </c>
      <c r="J4489" t="str">
        <f t="shared" si="353"/>
        <v/>
      </c>
      <c r="K4489" t="str">
        <f t="shared" si="354"/>
        <v>INSERT INTO ZONE_MAP (SERVICE_ID, SERVICE_NAME, CODE, NW_GROUP, ZONE) VALUES (2,'Voice','051185','DA NANG','NATIONAL');</v>
      </c>
    </row>
    <row r="4490" spans="1:11">
      <c r="A4490" s="25" t="s">
        <v>1539</v>
      </c>
      <c r="B4490" s="25" t="s">
        <v>1505</v>
      </c>
      <c r="C4490" s="25" t="s">
        <v>243</v>
      </c>
      <c r="D4490" s="25" t="s">
        <v>244</v>
      </c>
      <c r="E4490">
        <f t="shared" si="350"/>
        <v>2</v>
      </c>
      <c r="F4490" t="str">
        <f t="shared" si="351"/>
        <v>Voice</v>
      </c>
      <c r="G4490" t="str">
        <f t="shared" si="352"/>
        <v>CVP_051185_2</v>
      </c>
      <c r="H4490" t="str">
        <f>IF(ISNA(VLOOKUP(A4490,$A$3:A4489,1,0)),"","DUP!")</f>
        <v>DUP!</v>
      </c>
      <c r="I4490" t="str">
        <f>IF(ISNA(VLOOKUP(B4490,$B$3:B4489,1,0)),"","DUP!")</f>
        <v>DUP!</v>
      </c>
      <c r="J4490" t="str">
        <f t="shared" si="353"/>
        <v/>
      </c>
      <c r="K4490" t="str">
        <f t="shared" si="354"/>
        <v/>
      </c>
    </row>
    <row r="4491" spans="1:11">
      <c r="A4491" s="25" t="s">
        <v>1539</v>
      </c>
      <c r="B4491" s="25" t="s">
        <v>1505</v>
      </c>
      <c r="C4491" s="25" t="s">
        <v>243</v>
      </c>
      <c r="D4491" s="25" t="s">
        <v>244</v>
      </c>
      <c r="E4491">
        <f t="shared" si="350"/>
        <v>2</v>
      </c>
      <c r="F4491" t="str">
        <f t="shared" si="351"/>
        <v>Voice</v>
      </c>
      <c r="G4491" t="str">
        <f t="shared" si="352"/>
        <v>CVP_051185_2</v>
      </c>
      <c r="H4491" t="str">
        <f>IF(ISNA(VLOOKUP(A4491,$A$3:A4490,1,0)),"","DUP!")</f>
        <v>DUP!</v>
      </c>
      <c r="I4491" t="str">
        <f>IF(ISNA(VLOOKUP(B4491,$B$3:B4490,1,0)),"","DUP!")</f>
        <v>DUP!</v>
      </c>
      <c r="J4491" t="str">
        <f t="shared" si="353"/>
        <v/>
      </c>
      <c r="K4491" t="str">
        <f t="shared" si="354"/>
        <v/>
      </c>
    </row>
    <row r="4492" spans="1:11">
      <c r="A4492" s="25" t="s">
        <v>1539</v>
      </c>
      <c r="B4492" s="25" t="s">
        <v>1505</v>
      </c>
      <c r="C4492" s="25" t="s">
        <v>243</v>
      </c>
      <c r="D4492" s="25" t="s">
        <v>245</v>
      </c>
      <c r="E4492">
        <f t="shared" si="350"/>
        <v>10</v>
      </c>
      <c r="F4492" t="str">
        <f t="shared" si="351"/>
        <v>Video Call</v>
      </c>
      <c r="G4492" t="str">
        <f t="shared" si="352"/>
        <v>CVP_051185_10</v>
      </c>
      <c r="H4492" t="str">
        <f>IF(ISNA(VLOOKUP(A4492,$A$3:A4491,1,0)),"","DUP!")</f>
        <v>DUP!</v>
      </c>
      <c r="I4492" t="str">
        <f>IF(ISNA(VLOOKUP(B4492,$B$3:B4491,1,0)),"","DUP!")</f>
        <v>DUP!</v>
      </c>
      <c r="J4492" t="str">
        <f t="shared" si="353"/>
        <v/>
      </c>
      <c r="K4492" t="str">
        <f t="shared" si="354"/>
        <v/>
      </c>
    </row>
    <row r="4493" spans="1:11">
      <c r="A4493" s="25" t="s">
        <v>1539</v>
      </c>
      <c r="B4493" s="25" t="s">
        <v>1505</v>
      </c>
      <c r="C4493" s="25" t="s">
        <v>243</v>
      </c>
      <c r="D4493" s="25" t="s">
        <v>245</v>
      </c>
      <c r="E4493">
        <f t="shared" si="350"/>
        <v>10</v>
      </c>
      <c r="F4493" t="str">
        <f t="shared" si="351"/>
        <v>Video Call</v>
      </c>
      <c r="G4493" t="str">
        <f t="shared" si="352"/>
        <v>CVP_051185_10</v>
      </c>
      <c r="H4493" t="str">
        <f>IF(ISNA(VLOOKUP(A4493,$A$3:A4492,1,0)),"","DUP!")</f>
        <v>DUP!</v>
      </c>
      <c r="I4493" t="str">
        <f>IF(ISNA(VLOOKUP(B4493,$B$3:B4492,1,0)),"","DUP!")</f>
        <v>DUP!</v>
      </c>
      <c r="J4493" t="str">
        <f t="shared" si="353"/>
        <v/>
      </c>
      <c r="K4493" t="str">
        <f t="shared" si="354"/>
        <v/>
      </c>
    </row>
    <row r="4494" spans="1:11">
      <c r="A4494" s="25" t="s">
        <v>1539</v>
      </c>
      <c r="B4494" s="25" t="s">
        <v>1505</v>
      </c>
      <c r="C4494" s="25" t="s">
        <v>243</v>
      </c>
      <c r="D4494" s="25" t="s">
        <v>245</v>
      </c>
      <c r="E4494">
        <f t="shared" si="350"/>
        <v>10</v>
      </c>
      <c r="F4494" t="str">
        <f t="shared" si="351"/>
        <v>Video Call</v>
      </c>
      <c r="G4494" t="str">
        <f t="shared" si="352"/>
        <v>CVP_051185_10</v>
      </c>
      <c r="H4494" t="str">
        <f>IF(ISNA(VLOOKUP(A4494,$A$3:A4493,1,0)),"","DUP!")</f>
        <v>DUP!</v>
      </c>
      <c r="I4494" t="str">
        <f>IF(ISNA(VLOOKUP(B4494,$B$3:B4493,1,0)),"","DUP!")</f>
        <v>DUP!</v>
      </c>
      <c r="J4494" t="str">
        <f t="shared" si="353"/>
        <v/>
      </c>
      <c r="K4494" t="str">
        <f t="shared" si="354"/>
        <v/>
      </c>
    </row>
    <row r="4495" spans="1:11">
      <c r="A4495" s="25" t="s">
        <v>1540</v>
      </c>
      <c r="B4495" s="25" t="s">
        <v>1505</v>
      </c>
      <c r="C4495" s="25" t="s">
        <v>243</v>
      </c>
      <c r="D4495" s="25" t="s">
        <v>244</v>
      </c>
      <c r="E4495">
        <f t="shared" si="350"/>
        <v>2</v>
      </c>
      <c r="F4495" t="str">
        <f t="shared" si="351"/>
        <v>Voice</v>
      </c>
      <c r="G4495" t="str">
        <f t="shared" si="352"/>
        <v>CVP_051186_2</v>
      </c>
      <c r="H4495" t="str">
        <f>IF(ISNA(VLOOKUP(A4495,$A$3:A4494,1,0)),"","DUP!")</f>
        <v/>
      </c>
      <c r="I4495" t="str">
        <f>IF(ISNA(VLOOKUP(B4495,$B$3:B4494,1,0)),"","DUP!")</f>
        <v>DUP!</v>
      </c>
      <c r="J4495" t="str">
        <f t="shared" si="353"/>
        <v/>
      </c>
      <c r="K4495" t="str">
        <f t="shared" si="354"/>
        <v>INSERT INTO ZONE_MAP (SERVICE_ID, SERVICE_NAME, CODE, NW_GROUP, ZONE) VALUES (2,'Voice','051186','DA NANG','NATIONAL');</v>
      </c>
    </row>
    <row r="4496" spans="1:11">
      <c r="A4496" s="25" t="s">
        <v>1540</v>
      </c>
      <c r="B4496" s="25" t="s">
        <v>1505</v>
      </c>
      <c r="C4496" s="25" t="s">
        <v>243</v>
      </c>
      <c r="D4496" s="25" t="s">
        <v>244</v>
      </c>
      <c r="E4496">
        <f t="shared" si="350"/>
        <v>2</v>
      </c>
      <c r="F4496" t="str">
        <f t="shared" si="351"/>
        <v>Voice</v>
      </c>
      <c r="G4496" t="str">
        <f t="shared" si="352"/>
        <v>CVP_051186_2</v>
      </c>
      <c r="H4496" t="str">
        <f>IF(ISNA(VLOOKUP(A4496,$A$3:A4495,1,0)),"","DUP!")</f>
        <v>DUP!</v>
      </c>
      <c r="I4496" t="str">
        <f>IF(ISNA(VLOOKUP(B4496,$B$3:B4495,1,0)),"","DUP!")</f>
        <v>DUP!</v>
      </c>
      <c r="J4496" t="str">
        <f t="shared" si="353"/>
        <v/>
      </c>
      <c r="K4496" t="str">
        <f t="shared" si="354"/>
        <v/>
      </c>
    </row>
    <row r="4497" spans="1:11">
      <c r="A4497" s="25" t="s">
        <v>1540</v>
      </c>
      <c r="B4497" s="25" t="s">
        <v>1505</v>
      </c>
      <c r="C4497" s="25" t="s">
        <v>243</v>
      </c>
      <c r="D4497" s="25" t="s">
        <v>244</v>
      </c>
      <c r="E4497">
        <f t="shared" si="350"/>
        <v>2</v>
      </c>
      <c r="F4497" t="str">
        <f t="shared" si="351"/>
        <v>Voice</v>
      </c>
      <c r="G4497" t="str">
        <f t="shared" si="352"/>
        <v>CVP_051186_2</v>
      </c>
      <c r="H4497" t="str">
        <f>IF(ISNA(VLOOKUP(A4497,$A$3:A4496,1,0)),"","DUP!")</f>
        <v>DUP!</v>
      </c>
      <c r="I4497" t="str">
        <f>IF(ISNA(VLOOKUP(B4497,$B$3:B4496,1,0)),"","DUP!")</f>
        <v>DUP!</v>
      </c>
      <c r="J4497" t="str">
        <f t="shared" si="353"/>
        <v/>
      </c>
      <c r="K4497" t="str">
        <f t="shared" si="354"/>
        <v/>
      </c>
    </row>
    <row r="4498" spans="1:11">
      <c r="A4498" s="25" t="s">
        <v>1540</v>
      </c>
      <c r="B4498" s="25" t="s">
        <v>1505</v>
      </c>
      <c r="C4498" s="25" t="s">
        <v>243</v>
      </c>
      <c r="D4498" s="25" t="s">
        <v>245</v>
      </c>
      <c r="E4498">
        <f t="shared" si="350"/>
        <v>10</v>
      </c>
      <c r="F4498" t="str">
        <f t="shared" si="351"/>
        <v>Video Call</v>
      </c>
      <c r="G4498" t="str">
        <f t="shared" si="352"/>
        <v>CVP_051186_10</v>
      </c>
      <c r="H4498" t="str">
        <f>IF(ISNA(VLOOKUP(A4498,$A$3:A4497,1,0)),"","DUP!")</f>
        <v>DUP!</v>
      </c>
      <c r="I4498" t="str">
        <f>IF(ISNA(VLOOKUP(B4498,$B$3:B4497,1,0)),"","DUP!")</f>
        <v>DUP!</v>
      </c>
      <c r="J4498" t="str">
        <f t="shared" si="353"/>
        <v/>
      </c>
      <c r="K4498" t="str">
        <f t="shared" si="354"/>
        <v/>
      </c>
    </row>
    <row r="4499" spans="1:11">
      <c r="A4499" s="25" t="s">
        <v>1540</v>
      </c>
      <c r="B4499" s="25" t="s">
        <v>1505</v>
      </c>
      <c r="C4499" s="25" t="s">
        <v>243</v>
      </c>
      <c r="D4499" s="25" t="s">
        <v>245</v>
      </c>
      <c r="E4499">
        <f t="shared" si="350"/>
        <v>10</v>
      </c>
      <c r="F4499" t="str">
        <f t="shared" si="351"/>
        <v>Video Call</v>
      </c>
      <c r="G4499" t="str">
        <f t="shared" si="352"/>
        <v>CVP_051186_10</v>
      </c>
      <c r="H4499" t="str">
        <f>IF(ISNA(VLOOKUP(A4499,$A$3:A4498,1,0)),"","DUP!")</f>
        <v>DUP!</v>
      </c>
      <c r="I4499" t="str">
        <f>IF(ISNA(VLOOKUP(B4499,$B$3:B4498,1,0)),"","DUP!")</f>
        <v>DUP!</v>
      </c>
      <c r="J4499" t="str">
        <f t="shared" si="353"/>
        <v/>
      </c>
      <c r="K4499" t="str">
        <f t="shared" si="354"/>
        <v/>
      </c>
    </row>
    <row r="4500" spans="1:11">
      <c r="A4500" s="25" t="s">
        <v>1540</v>
      </c>
      <c r="B4500" s="25" t="s">
        <v>1505</v>
      </c>
      <c r="C4500" s="25" t="s">
        <v>243</v>
      </c>
      <c r="D4500" s="25" t="s">
        <v>245</v>
      </c>
      <c r="E4500">
        <f t="shared" si="350"/>
        <v>10</v>
      </c>
      <c r="F4500" t="str">
        <f t="shared" si="351"/>
        <v>Video Call</v>
      </c>
      <c r="G4500" t="str">
        <f t="shared" si="352"/>
        <v>CVP_051186_10</v>
      </c>
      <c r="H4500" t="str">
        <f>IF(ISNA(VLOOKUP(A4500,$A$3:A4499,1,0)),"","DUP!")</f>
        <v>DUP!</v>
      </c>
      <c r="I4500" t="str">
        <f>IF(ISNA(VLOOKUP(B4500,$B$3:B4499,1,0)),"","DUP!")</f>
        <v>DUP!</v>
      </c>
      <c r="J4500" t="str">
        <f t="shared" si="353"/>
        <v/>
      </c>
      <c r="K4500" t="str">
        <f t="shared" si="354"/>
        <v/>
      </c>
    </row>
    <row r="4501" spans="1:11">
      <c r="A4501" s="25" t="s">
        <v>1541</v>
      </c>
      <c r="B4501" s="25" t="s">
        <v>1505</v>
      </c>
      <c r="C4501" s="25" t="s">
        <v>243</v>
      </c>
      <c r="D4501" s="25" t="s">
        <v>244</v>
      </c>
      <c r="E4501">
        <f t="shared" si="350"/>
        <v>2</v>
      </c>
      <c r="F4501" t="str">
        <f t="shared" si="351"/>
        <v>Voice</v>
      </c>
      <c r="G4501" t="str">
        <f t="shared" si="352"/>
        <v>CVP_051187_2</v>
      </c>
      <c r="H4501" t="str">
        <f>IF(ISNA(VLOOKUP(A4501,$A$3:A4500,1,0)),"","DUP!")</f>
        <v/>
      </c>
      <c r="I4501" t="str">
        <f>IF(ISNA(VLOOKUP(B4501,$B$3:B4500,1,0)),"","DUP!")</f>
        <v>DUP!</v>
      </c>
      <c r="J4501" t="str">
        <f t="shared" si="353"/>
        <v/>
      </c>
      <c r="K4501" t="str">
        <f t="shared" si="354"/>
        <v>INSERT INTO ZONE_MAP (SERVICE_ID, SERVICE_NAME, CODE, NW_GROUP, ZONE) VALUES (2,'Voice','051187','DA NANG','NATIONAL');</v>
      </c>
    </row>
    <row r="4502" spans="1:11">
      <c r="A4502" s="25" t="s">
        <v>1541</v>
      </c>
      <c r="B4502" s="25" t="s">
        <v>1505</v>
      </c>
      <c r="C4502" s="25" t="s">
        <v>243</v>
      </c>
      <c r="D4502" s="25" t="s">
        <v>244</v>
      </c>
      <c r="E4502">
        <f t="shared" si="350"/>
        <v>2</v>
      </c>
      <c r="F4502" t="str">
        <f t="shared" si="351"/>
        <v>Voice</v>
      </c>
      <c r="G4502" t="str">
        <f t="shared" si="352"/>
        <v>CVP_051187_2</v>
      </c>
      <c r="H4502" t="str">
        <f>IF(ISNA(VLOOKUP(A4502,$A$3:A4501,1,0)),"","DUP!")</f>
        <v>DUP!</v>
      </c>
      <c r="I4502" t="str">
        <f>IF(ISNA(VLOOKUP(B4502,$B$3:B4501,1,0)),"","DUP!")</f>
        <v>DUP!</v>
      </c>
      <c r="J4502" t="str">
        <f t="shared" si="353"/>
        <v/>
      </c>
      <c r="K4502" t="str">
        <f t="shared" si="354"/>
        <v/>
      </c>
    </row>
    <row r="4503" spans="1:11">
      <c r="A4503" s="25" t="s">
        <v>1541</v>
      </c>
      <c r="B4503" s="25" t="s">
        <v>1505</v>
      </c>
      <c r="C4503" s="25" t="s">
        <v>243</v>
      </c>
      <c r="D4503" s="25" t="s">
        <v>244</v>
      </c>
      <c r="E4503">
        <f t="shared" si="350"/>
        <v>2</v>
      </c>
      <c r="F4503" t="str">
        <f t="shared" si="351"/>
        <v>Voice</v>
      </c>
      <c r="G4503" t="str">
        <f t="shared" si="352"/>
        <v>CVP_051187_2</v>
      </c>
      <c r="H4503" t="str">
        <f>IF(ISNA(VLOOKUP(A4503,$A$3:A4502,1,0)),"","DUP!")</f>
        <v>DUP!</v>
      </c>
      <c r="I4503" t="str">
        <f>IF(ISNA(VLOOKUP(B4503,$B$3:B4502,1,0)),"","DUP!")</f>
        <v>DUP!</v>
      </c>
      <c r="J4503" t="str">
        <f t="shared" si="353"/>
        <v/>
      </c>
      <c r="K4503" t="str">
        <f t="shared" si="354"/>
        <v/>
      </c>
    </row>
    <row r="4504" spans="1:11">
      <c r="A4504" s="25" t="s">
        <v>1541</v>
      </c>
      <c r="B4504" s="25" t="s">
        <v>1505</v>
      </c>
      <c r="C4504" s="25" t="s">
        <v>243</v>
      </c>
      <c r="D4504" s="25" t="s">
        <v>245</v>
      </c>
      <c r="E4504">
        <f t="shared" si="350"/>
        <v>10</v>
      </c>
      <c r="F4504" t="str">
        <f t="shared" si="351"/>
        <v>Video Call</v>
      </c>
      <c r="G4504" t="str">
        <f t="shared" si="352"/>
        <v>CVP_051187_10</v>
      </c>
      <c r="H4504" t="str">
        <f>IF(ISNA(VLOOKUP(A4504,$A$3:A4503,1,0)),"","DUP!")</f>
        <v>DUP!</v>
      </c>
      <c r="I4504" t="str">
        <f>IF(ISNA(VLOOKUP(B4504,$B$3:B4503,1,0)),"","DUP!")</f>
        <v>DUP!</v>
      </c>
      <c r="J4504" t="str">
        <f t="shared" si="353"/>
        <v/>
      </c>
      <c r="K4504" t="str">
        <f t="shared" si="354"/>
        <v/>
      </c>
    </row>
    <row r="4505" spans="1:11">
      <c r="A4505" s="25" t="s">
        <v>1541</v>
      </c>
      <c r="B4505" s="25" t="s">
        <v>1505</v>
      </c>
      <c r="C4505" s="25" t="s">
        <v>243</v>
      </c>
      <c r="D4505" s="25" t="s">
        <v>245</v>
      </c>
      <c r="E4505">
        <f t="shared" si="350"/>
        <v>10</v>
      </c>
      <c r="F4505" t="str">
        <f t="shared" si="351"/>
        <v>Video Call</v>
      </c>
      <c r="G4505" t="str">
        <f t="shared" si="352"/>
        <v>CVP_051187_10</v>
      </c>
      <c r="H4505" t="str">
        <f>IF(ISNA(VLOOKUP(A4505,$A$3:A4504,1,0)),"","DUP!")</f>
        <v>DUP!</v>
      </c>
      <c r="I4505" t="str">
        <f>IF(ISNA(VLOOKUP(B4505,$B$3:B4504,1,0)),"","DUP!")</f>
        <v>DUP!</v>
      </c>
      <c r="J4505" t="str">
        <f t="shared" si="353"/>
        <v/>
      </c>
      <c r="K4505" t="str">
        <f t="shared" si="354"/>
        <v/>
      </c>
    </row>
    <row r="4506" spans="1:11">
      <c r="A4506" s="25" t="s">
        <v>1541</v>
      </c>
      <c r="B4506" s="25" t="s">
        <v>1505</v>
      </c>
      <c r="C4506" s="25" t="s">
        <v>243</v>
      </c>
      <c r="D4506" s="25" t="s">
        <v>245</v>
      </c>
      <c r="E4506">
        <f t="shared" si="350"/>
        <v>10</v>
      </c>
      <c r="F4506" t="str">
        <f t="shared" si="351"/>
        <v>Video Call</v>
      </c>
      <c r="G4506" t="str">
        <f t="shared" si="352"/>
        <v>CVP_051187_10</v>
      </c>
      <c r="H4506" t="str">
        <f>IF(ISNA(VLOOKUP(A4506,$A$3:A4505,1,0)),"","DUP!")</f>
        <v>DUP!</v>
      </c>
      <c r="I4506" t="str">
        <f>IF(ISNA(VLOOKUP(B4506,$B$3:B4505,1,0)),"","DUP!")</f>
        <v>DUP!</v>
      </c>
      <c r="J4506" t="str">
        <f t="shared" si="353"/>
        <v/>
      </c>
      <c r="K4506" t="str">
        <f t="shared" si="354"/>
        <v/>
      </c>
    </row>
    <row r="4507" spans="1:11">
      <c r="A4507" s="25" t="s">
        <v>1542</v>
      </c>
      <c r="B4507" s="25" t="s">
        <v>1505</v>
      </c>
      <c r="C4507" s="25" t="s">
        <v>243</v>
      </c>
      <c r="D4507" s="25" t="s">
        <v>244</v>
      </c>
      <c r="E4507">
        <f t="shared" si="350"/>
        <v>2</v>
      </c>
      <c r="F4507" t="str">
        <f t="shared" si="351"/>
        <v>Voice</v>
      </c>
      <c r="G4507" t="str">
        <f t="shared" si="352"/>
        <v>CVP_051188_2</v>
      </c>
      <c r="H4507" t="str">
        <f>IF(ISNA(VLOOKUP(A4507,$A$3:A4506,1,0)),"","DUP!")</f>
        <v/>
      </c>
      <c r="I4507" t="str">
        <f>IF(ISNA(VLOOKUP(B4507,$B$3:B4506,1,0)),"","DUP!")</f>
        <v>DUP!</v>
      </c>
      <c r="J4507" t="str">
        <f t="shared" si="353"/>
        <v/>
      </c>
      <c r="K4507" t="str">
        <f t="shared" si="354"/>
        <v>INSERT INTO ZONE_MAP (SERVICE_ID, SERVICE_NAME, CODE, NW_GROUP, ZONE) VALUES (2,'Voice','051188','DA NANG','NATIONAL');</v>
      </c>
    </row>
    <row r="4508" spans="1:11">
      <c r="A4508" s="25" t="s">
        <v>1542</v>
      </c>
      <c r="B4508" s="25" t="s">
        <v>1505</v>
      </c>
      <c r="C4508" s="25" t="s">
        <v>243</v>
      </c>
      <c r="D4508" s="25" t="s">
        <v>244</v>
      </c>
      <c r="E4508">
        <f t="shared" si="350"/>
        <v>2</v>
      </c>
      <c r="F4508" t="str">
        <f t="shared" si="351"/>
        <v>Voice</v>
      </c>
      <c r="G4508" t="str">
        <f t="shared" si="352"/>
        <v>CVP_051188_2</v>
      </c>
      <c r="H4508" t="str">
        <f>IF(ISNA(VLOOKUP(A4508,$A$3:A4507,1,0)),"","DUP!")</f>
        <v>DUP!</v>
      </c>
      <c r="I4508" t="str">
        <f>IF(ISNA(VLOOKUP(B4508,$B$3:B4507,1,0)),"","DUP!")</f>
        <v>DUP!</v>
      </c>
      <c r="J4508" t="str">
        <f t="shared" si="353"/>
        <v/>
      </c>
      <c r="K4508" t="str">
        <f t="shared" si="354"/>
        <v/>
      </c>
    </row>
    <row r="4509" spans="1:11">
      <c r="A4509" s="25" t="s">
        <v>1542</v>
      </c>
      <c r="B4509" s="25" t="s">
        <v>1505</v>
      </c>
      <c r="C4509" s="25" t="s">
        <v>243</v>
      </c>
      <c r="D4509" s="25" t="s">
        <v>244</v>
      </c>
      <c r="E4509">
        <f t="shared" si="350"/>
        <v>2</v>
      </c>
      <c r="F4509" t="str">
        <f t="shared" si="351"/>
        <v>Voice</v>
      </c>
      <c r="G4509" t="str">
        <f t="shared" si="352"/>
        <v>CVP_051188_2</v>
      </c>
      <c r="H4509" t="str">
        <f>IF(ISNA(VLOOKUP(A4509,$A$3:A4508,1,0)),"","DUP!")</f>
        <v>DUP!</v>
      </c>
      <c r="I4509" t="str">
        <f>IF(ISNA(VLOOKUP(B4509,$B$3:B4508,1,0)),"","DUP!")</f>
        <v>DUP!</v>
      </c>
      <c r="J4509" t="str">
        <f t="shared" si="353"/>
        <v/>
      </c>
      <c r="K4509" t="str">
        <f t="shared" si="354"/>
        <v/>
      </c>
    </row>
    <row r="4510" spans="1:11">
      <c r="A4510" s="25" t="s">
        <v>1542</v>
      </c>
      <c r="B4510" s="25" t="s">
        <v>1505</v>
      </c>
      <c r="C4510" s="25" t="s">
        <v>243</v>
      </c>
      <c r="D4510" s="25" t="s">
        <v>245</v>
      </c>
      <c r="E4510">
        <f t="shared" si="350"/>
        <v>10</v>
      </c>
      <c r="F4510" t="str">
        <f t="shared" si="351"/>
        <v>Video Call</v>
      </c>
      <c r="G4510" t="str">
        <f t="shared" si="352"/>
        <v>CVP_051188_10</v>
      </c>
      <c r="H4510" t="str">
        <f>IF(ISNA(VLOOKUP(A4510,$A$3:A4509,1,0)),"","DUP!")</f>
        <v>DUP!</v>
      </c>
      <c r="I4510" t="str">
        <f>IF(ISNA(VLOOKUP(B4510,$B$3:B4509,1,0)),"","DUP!")</f>
        <v>DUP!</v>
      </c>
      <c r="J4510" t="str">
        <f t="shared" si="353"/>
        <v/>
      </c>
      <c r="K4510" t="str">
        <f t="shared" si="354"/>
        <v/>
      </c>
    </row>
    <row r="4511" spans="1:11">
      <c r="A4511" s="25" t="s">
        <v>1542</v>
      </c>
      <c r="B4511" s="25" t="s">
        <v>1505</v>
      </c>
      <c r="C4511" s="25" t="s">
        <v>243</v>
      </c>
      <c r="D4511" s="25" t="s">
        <v>245</v>
      </c>
      <c r="E4511">
        <f t="shared" si="350"/>
        <v>10</v>
      </c>
      <c r="F4511" t="str">
        <f t="shared" si="351"/>
        <v>Video Call</v>
      </c>
      <c r="G4511" t="str">
        <f t="shared" si="352"/>
        <v>CVP_051188_10</v>
      </c>
      <c r="H4511" t="str">
        <f>IF(ISNA(VLOOKUP(A4511,$A$3:A4510,1,0)),"","DUP!")</f>
        <v>DUP!</v>
      </c>
      <c r="I4511" t="str">
        <f>IF(ISNA(VLOOKUP(B4511,$B$3:B4510,1,0)),"","DUP!")</f>
        <v>DUP!</v>
      </c>
      <c r="J4511" t="str">
        <f t="shared" si="353"/>
        <v/>
      </c>
      <c r="K4511" t="str">
        <f t="shared" si="354"/>
        <v/>
      </c>
    </row>
    <row r="4512" spans="1:11">
      <c r="A4512" s="25" t="s">
        <v>1542</v>
      </c>
      <c r="B4512" s="25" t="s">
        <v>1505</v>
      </c>
      <c r="C4512" s="25" t="s">
        <v>243</v>
      </c>
      <c r="D4512" s="25" t="s">
        <v>245</v>
      </c>
      <c r="E4512">
        <f t="shared" si="350"/>
        <v>10</v>
      </c>
      <c r="F4512" t="str">
        <f t="shared" si="351"/>
        <v>Video Call</v>
      </c>
      <c r="G4512" t="str">
        <f t="shared" si="352"/>
        <v>CVP_051188_10</v>
      </c>
      <c r="H4512" t="str">
        <f>IF(ISNA(VLOOKUP(A4512,$A$3:A4511,1,0)),"","DUP!")</f>
        <v>DUP!</v>
      </c>
      <c r="I4512" t="str">
        <f>IF(ISNA(VLOOKUP(B4512,$B$3:B4511,1,0)),"","DUP!")</f>
        <v>DUP!</v>
      </c>
      <c r="J4512" t="str">
        <f t="shared" si="353"/>
        <v/>
      </c>
      <c r="K4512" t="str">
        <f t="shared" si="354"/>
        <v/>
      </c>
    </row>
    <row r="4513" spans="1:11">
      <c r="A4513" s="25" t="s">
        <v>1543</v>
      </c>
      <c r="B4513" s="25" t="s">
        <v>1505</v>
      </c>
      <c r="C4513" s="25" t="s">
        <v>243</v>
      </c>
      <c r="D4513" s="25" t="s">
        <v>244</v>
      </c>
      <c r="E4513">
        <f t="shared" si="350"/>
        <v>2</v>
      </c>
      <c r="F4513" t="str">
        <f t="shared" si="351"/>
        <v>Voice</v>
      </c>
      <c r="G4513" t="str">
        <f t="shared" si="352"/>
        <v>CVP_051189_2</v>
      </c>
      <c r="H4513" t="str">
        <f>IF(ISNA(VLOOKUP(A4513,$A$3:A4512,1,0)),"","DUP!")</f>
        <v/>
      </c>
      <c r="I4513" t="str">
        <f>IF(ISNA(VLOOKUP(B4513,$B$3:B4512,1,0)),"","DUP!")</f>
        <v>DUP!</v>
      </c>
      <c r="J4513" t="str">
        <f t="shared" si="353"/>
        <v/>
      </c>
      <c r="K4513" t="str">
        <f t="shared" si="354"/>
        <v>INSERT INTO ZONE_MAP (SERVICE_ID, SERVICE_NAME, CODE, NW_GROUP, ZONE) VALUES (2,'Voice','051189','DA NANG','NATIONAL');</v>
      </c>
    </row>
    <row r="4514" spans="1:11">
      <c r="A4514" s="25" t="s">
        <v>1543</v>
      </c>
      <c r="B4514" s="25" t="s">
        <v>1505</v>
      </c>
      <c r="C4514" s="25" t="s">
        <v>243</v>
      </c>
      <c r="D4514" s="25" t="s">
        <v>244</v>
      </c>
      <c r="E4514">
        <f t="shared" si="350"/>
        <v>2</v>
      </c>
      <c r="F4514" t="str">
        <f t="shared" si="351"/>
        <v>Voice</v>
      </c>
      <c r="G4514" t="str">
        <f t="shared" si="352"/>
        <v>CVP_051189_2</v>
      </c>
      <c r="H4514" t="str">
        <f>IF(ISNA(VLOOKUP(A4514,$A$3:A4513,1,0)),"","DUP!")</f>
        <v>DUP!</v>
      </c>
      <c r="I4514" t="str">
        <f>IF(ISNA(VLOOKUP(B4514,$B$3:B4513,1,0)),"","DUP!")</f>
        <v>DUP!</v>
      </c>
      <c r="J4514" t="str">
        <f t="shared" si="353"/>
        <v/>
      </c>
      <c r="K4514" t="str">
        <f t="shared" si="354"/>
        <v/>
      </c>
    </row>
    <row r="4515" spans="1:11">
      <c r="A4515" s="25" t="s">
        <v>1543</v>
      </c>
      <c r="B4515" s="25" t="s">
        <v>1505</v>
      </c>
      <c r="C4515" s="25" t="s">
        <v>243</v>
      </c>
      <c r="D4515" s="25" t="s">
        <v>244</v>
      </c>
      <c r="E4515">
        <f t="shared" si="350"/>
        <v>2</v>
      </c>
      <c r="F4515" t="str">
        <f t="shared" si="351"/>
        <v>Voice</v>
      </c>
      <c r="G4515" t="str">
        <f t="shared" si="352"/>
        <v>CVP_051189_2</v>
      </c>
      <c r="H4515" t="str">
        <f>IF(ISNA(VLOOKUP(A4515,$A$3:A4514,1,0)),"","DUP!")</f>
        <v>DUP!</v>
      </c>
      <c r="I4515" t="str">
        <f>IF(ISNA(VLOOKUP(B4515,$B$3:B4514,1,0)),"","DUP!")</f>
        <v>DUP!</v>
      </c>
      <c r="J4515" t="str">
        <f t="shared" si="353"/>
        <v/>
      </c>
      <c r="K4515" t="str">
        <f t="shared" si="354"/>
        <v/>
      </c>
    </row>
    <row r="4516" spans="1:11">
      <c r="A4516" s="25" t="s">
        <v>1543</v>
      </c>
      <c r="B4516" s="25" t="s">
        <v>1505</v>
      </c>
      <c r="C4516" s="25" t="s">
        <v>243</v>
      </c>
      <c r="D4516" s="25" t="s">
        <v>245</v>
      </c>
      <c r="E4516">
        <f t="shared" si="350"/>
        <v>10</v>
      </c>
      <c r="F4516" t="str">
        <f t="shared" si="351"/>
        <v>Video Call</v>
      </c>
      <c r="G4516" t="str">
        <f t="shared" si="352"/>
        <v>CVP_051189_10</v>
      </c>
      <c r="H4516" t="str">
        <f>IF(ISNA(VLOOKUP(A4516,$A$3:A4515,1,0)),"","DUP!")</f>
        <v>DUP!</v>
      </c>
      <c r="I4516" t="str">
        <f>IF(ISNA(VLOOKUP(B4516,$B$3:B4515,1,0)),"","DUP!")</f>
        <v>DUP!</v>
      </c>
      <c r="J4516" t="str">
        <f t="shared" si="353"/>
        <v/>
      </c>
      <c r="K4516" t="str">
        <f t="shared" si="354"/>
        <v/>
      </c>
    </row>
    <row r="4517" spans="1:11">
      <c r="A4517" s="25" t="s">
        <v>1543</v>
      </c>
      <c r="B4517" s="25" t="s">
        <v>1505</v>
      </c>
      <c r="C4517" s="25" t="s">
        <v>243</v>
      </c>
      <c r="D4517" s="25" t="s">
        <v>245</v>
      </c>
      <c r="E4517">
        <f t="shared" si="350"/>
        <v>10</v>
      </c>
      <c r="F4517" t="str">
        <f t="shared" si="351"/>
        <v>Video Call</v>
      </c>
      <c r="G4517" t="str">
        <f t="shared" si="352"/>
        <v>CVP_051189_10</v>
      </c>
      <c r="H4517" t="str">
        <f>IF(ISNA(VLOOKUP(A4517,$A$3:A4516,1,0)),"","DUP!")</f>
        <v>DUP!</v>
      </c>
      <c r="I4517" t="str">
        <f>IF(ISNA(VLOOKUP(B4517,$B$3:B4516,1,0)),"","DUP!")</f>
        <v>DUP!</v>
      </c>
      <c r="J4517" t="str">
        <f t="shared" si="353"/>
        <v/>
      </c>
      <c r="K4517" t="str">
        <f t="shared" si="354"/>
        <v/>
      </c>
    </row>
    <row r="4518" spans="1:11">
      <c r="A4518" s="25" t="s">
        <v>1543</v>
      </c>
      <c r="B4518" s="25" t="s">
        <v>1505</v>
      </c>
      <c r="C4518" s="25" t="s">
        <v>243</v>
      </c>
      <c r="D4518" s="25" t="s">
        <v>245</v>
      </c>
      <c r="E4518">
        <f t="shared" si="350"/>
        <v>10</v>
      </c>
      <c r="F4518" t="str">
        <f t="shared" si="351"/>
        <v>Video Call</v>
      </c>
      <c r="G4518" t="str">
        <f t="shared" si="352"/>
        <v>CVP_051189_10</v>
      </c>
      <c r="H4518" t="str">
        <f>IF(ISNA(VLOOKUP(A4518,$A$3:A4517,1,0)),"","DUP!")</f>
        <v>DUP!</v>
      </c>
      <c r="I4518" t="str">
        <f>IF(ISNA(VLOOKUP(B4518,$B$3:B4517,1,0)),"","DUP!")</f>
        <v>DUP!</v>
      </c>
      <c r="J4518" t="str">
        <f t="shared" si="353"/>
        <v/>
      </c>
      <c r="K4518" t="str">
        <f t="shared" si="354"/>
        <v/>
      </c>
    </row>
    <row r="4519" spans="1:11">
      <c r="A4519" s="25" t="s">
        <v>1544</v>
      </c>
      <c r="B4519" s="25" t="s">
        <v>1545</v>
      </c>
      <c r="C4519" s="25" t="s">
        <v>289</v>
      </c>
      <c r="D4519" s="25" t="s">
        <v>244</v>
      </c>
      <c r="E4519">
        <f t="shared" si="350"/>
        <v>2</v>
      </c>
      <c r="F4519" t="str">
        <f t="shared" si="351"/>
        <v>Voice</v>
      </c>
      <c r="G4519" t="str">
        <f t="shared" si="352"/>
        <v>CDH_052_2</v>
      </c>
      <c r="H4519" t="str">
        <f>IF(ISNA(VLOOKUP(A4519,$A$3:A4518,1,0)),"","DUP!")</f>
        <v/>
      </c>
      <c r="I4519" t="str">
        <f>IF(ISNA(VLOOKUP(B4519,$B$3:B4518,1,0)),"","DUP!")</f>
        <v/>
      </c>
      <c r="J4519" t="str">
        <f t="shared" si="353"/>
        <v>QUANG BINH</v>
      </c>
      <c r="K4519" t="str">
        <f t="shared" si="354"/>
        <v>INSERT INTO ZONE_MAP (SERVICE_ID, SERVICE_NAME, CODE, NW_GROUP, ZONE) VALUES (2,'Voice','052','QUANG BINH','NATIONAL');</v>
      </c>
    </row>
    <row r="4520" spans="1:11">
      <c r="A4520" s="25" t="s">
        <v>1546</v>
      </c>
      <c r="B4520" s="25" t="s">
        <v>1545</v>
      </c>
      <c r="C4520" s="25" t="s">
        <v>289</v>
      </c>
      <c r="D4520" s="25" t="s">
        <v>244</v>
      </c>
      <c r="E4520">
        <f t="shared" si="350"/>
        <v>2</v>
      </c>
      <c r="F4520" t="str">
        <f t="shared" si="351"/>
        <v>Voice</v>
      </c>
      <c r="G4520" t="str">
        <f t="shared" si="352"/>
        <v>CDH_052101_2</v>
      </c>
      <c r="H4520" t="str">
        <f>IF(ISNA(VLOOKUP(A4520,$A$3:A4519,1,0)),"","DUP!")</f>
        <v/>
      </c>
      <c r="I4520" t="str">
        <f>IF(ISNA(VLOOKUP(B4520,$B$3:B4519,1,0)),"","DUP!")</f>
        <v>DUP!</v>
      </c>
      <c r="J4520" t="str">
        <f t="shared" si="353"/>
        <v/>
      </c>
      <c r="K4520" t="str">
        <f t="shared" si="354"/>
        <v>INSERT INTO ZONE_MAP (SERVICE_ID, SERVICE_NAME, CODE, NW_GROUP, ZONE) VALUES (2,'Voice','052101','QUANG BINH','NATIONAL');</v>
      </c>
    </row>
    <row r="4521" spans="1:11">
      <c r="A4521" s="25" t="s">
        <v>1546</v>
      </c>
      <c r="B4521" s="25" t="s">
        <v>1545</v>
      </c>
      <c r="C4521" s="25" t="s">
        <v>289</v>
      </c>
      <c r="D4521" s="25" t="s">
        <v>244</v>
      </c>
      <c r="E4521">
        <f t="shared" si="350"/>
        <v>2</v>
      </c>
      <c r="F4521" t="str">
        <f t="shared" si="351"/>
        <v>Voice</v>
      </c>
      <c r="G4521" t="str">
        <f t="shared" si="352"/>
        <v>CDH_052101_2</v>
      </c>
      <c r="H4521" t="str">
        <f>IF(ISNA(VLOOKUP(A4521,$A$3:A4520,1,0)),"","DUP!")</f>
        <v>DUP!</v>
      </c>
      <c r="I4521" t="str">
        <f>IF(ISNA(VLOOKUP(B4521,$B$3:B4520,1,0)),"","DUP!")</f>
        <v>DUP!</v>
      </c>
      <c r="J4521" t="str">
        <f t="shared" si="353"/>
        <v/>
      </c>
      <c r="K4521" t="str">
        <f t="shared" si="354"/>
        <v/>
      </c>
    </row>
    <row r="4522" spans="1:11">
      <c r="A4522" s="25" t="s">
        <v>1546</v>
      </c>
      <c r="B4522" s="25" t="s">
        <v>1545</v>
      </c>
      <c r="C4522" s="25" t="s">
        <v>289</v>
      </c>
      <c r="D4522" s="25" t="s">
        <v>244</v>
      </c>
      <c r="E4522">
        <f t="shared" si="350"/>
        <v>2</v>
      </c>
      <c r="F4522" t="str">
        <f t="shared" si="351"/>
        <v>Voice</v>
      </c>
      <c r="G4522" t="str">
        <f t="shared" si="352"/>
        <v>CDH_052101_2</v>
      </c>
      <c r="H4522" t="str">
        <f>IF(ISNA(VLOOKUP(A4522,$A$3:A4521,1,0)),"","DUP!")</f>
        <v>DUP!</v>
      </c>
      <c r="I4522" t="str">
        <f>IF(ISNA(VLOOKUP(B4522,$B$3:B4521,1,0)),"","DUP!")</f>
        <v>DUP!</v>
      </c>
      <c r="J4522" t="str">
        <f t="shared" si="353"/>
        <v/>
      </c>
      <c r="K4522" t="str">
        <f t="shared" si="354"/>
        <v/>
      </c>
    </row>
    <row r="4523" spans="1:11">
      <c r="A4523" s="25" t="s">
        <v>1546</v>
      </c>
      <c r="B4523" s="25" t="s">
        <v>1545</v>
      </c>
      <c r="C4523" s="25" t="s">
        <v>289</v>
      </c>
      <c r="D4523" s="25" t="s">
        <v>245</v>
      </c>
      <c r="E4523">
        <f t="shared" si="350"/>
        <v>10</v>
      </c>
      <c r="F4523" t="str">
        <f t="shared" si="351"/>
        <v>Video Call</v>
      </c>
      <c r="G4523" t="str">
        <f t="shared" si="352"/>
        <v>CDH_052101_10</v>
      </c>
      <c r="H4523" t="str">
        <f>IF(ISNA(VLOOKUP(A4523,$A$3:A4522,1,0)),"","DUP!")</f>
        <v>DUP!</v>
      </c>
      <c r="I4523" t="str">
        <f>IF(ISNA(VLOOKUP(B4523,$B$3:B4522,1,0)),"","DUP!")</f>
        <v>DUP!</v>
      </c>
      <c r="J4523" t="str">
        <f t="shared" si="353"/>
        <v/>
      </c>
      <c r="K4523" t="str">
        <f t="shared" si="354"/>
        <v/>
      </c>
    </row>
    <row r="4524" spans="1:11">
      <c r="A4524" s="25" t="s">
        <v>1546</v>
      </c>
      <c r="B4524" s="25" t="s">
        <v>1545</v>
      </c>
      <c r="C4524" s="25" t="s">
        <v>289</v>
      </c>
      <c r="D4524" s="25" t="s">
        <v>245</v>
      </c>
      <c r="E4524">
        <f t="shared" si="350"/>
        <v>10</v>
      </c>
      <c r="F4524" t="str">
        <f t="shared" si="351"/>
        <v>Video Call</v>
      </c>
      <c r="G4524" t="str">
        <f t="shared" si="352"/>
        <v>CDH_052101_10</v>
      </c>
      <c r="H4524" t="str">
        <f>IF(ISNA(VLOOKUP(A4524,$A$3:A4523,1,0)),"","DUP!")</f>
        <v>DUP!</v>
      </c>
      <c r="I4524" t="str">
        <f>IF(ISNA(VLOOKUP(B4524,$B$3:B4523,1,0)),"","DUP!")</f>
        <v>DUP!</v>
      </c>
      <c r="J4524" t="str">
        <f t="shared" si="353"/>
        <v/>
      </c>
      <c r="K4524" t="str">
        <f t="shared" si="354"/>
        <v/>
      </c>
    </row>
    <row r="4525" spans="1:11">
      <c r="A4525" s="25" t="s">
        <v>1546</v>
      </c>
      <c r="B4525" s="25" t="s">
        <v>1545</v>
      </c>
      <c r="C4525" s="25" t="s">
        <v>289</v>
      </c>
      <c r="D4525" s="25" t="s">
        <v>245</v>
      </c>
      <c r="E4525">
        <f t="shared" si="350"/>
        <v>10</v>
      </c>
      <c r="F4525" t="str">
        <f t="shared" si="351"/>
        <v>Video Call</v>
      </c>
      <c r="G4525" t="str">
        <f t="shared" si="352"/>
        <v>CDH_052101_10</v>
      </c>
      <c r="H4525" t="str">
        <f>IF(ISNA(VLOOKUP(A4525,$A$3:A4524,1,0)),"","DUP!")</f>
        <v>DUP!</v>
      </c>
      <c r="I4525" t="str">
        <f>IF(ISNA(VLOOKUP(B4525,$B$3:B4524,1,0)),"","DUP!")</f>
        <v>DUP!</v>
      </c>
      <c r="J4525" t="str">
        <f t="shared" si="353"/>
        <v/>
      </c>
      <c r="K4525" t="str">
        <f t="shared" si="354"/>
        <v/>
      </c>
    </row>
    <row r="4526" spans="1:11">
      <c r="A4526" s="25" t="s">
        <v>1547</v>
      </c>
      <c r="B4526" s="25" t="s">
        <v>292</v>
      </c>
      <c r="C4526" s="25" t="s">
        <v>293</v>
      </c>
      <c r="D4526" s="25" t="s">
        <v>244</v>
      </c>
      <c r="E4526">
        <f t="shared" si="350"/>
        <v>2</v>
      </c>
      <c r="F4526" t="str">
        <f t="shared" si="351"/>
        <v>Voice</v>
      </c>
      <c r="G4526" t="str">
        <f t="shared" si="352"/>
        <v>VAS_0521060_2</v>
      </c>
      <c r="H4526" t="str">
        <f>IF(ISNA(VLOOKUP(A4526,$A$3:A4525,1,0)),"","DUP!")</f>
        <v/>
      </c>
      <c r="I4526" t="str">
        <f>IF(ISNA(VLOOKUP(B4526,$B$3:B4525,1,0)),"","DUP!")</f>
        <v>DUP!</v>
      </c>
      <c r="J4526" t="str">
        <f t="shared" si="353"/>
        <v/>
      </c>
      <c r="K4526" t="str">
        <f t="shared" si="354"/>
        <v>INSERT INTO ZONE_MAP (SERVICE_ID, SERVICE_NAME, CODE, NW_GROUP, ZONE) VALUES (2,'Voice','0521060','DICH VU 106X VTEL','NATIONAL');</v>
      </c>
    </row>
    <row r="4527" spans="1:11">
      <c r="A4527" s="25" t="s">
        <v>1548</v>
      </c>
      <c r="B4527" s="25" t="s">
        <v>292</v>
      </c>
      <c r="C4527" s="25" t="s">
        <v>293</v>
      </c>
      <c r="D4527" s="25" t="s">
        <v>244</v>
      </c>
      <c r="E4527">
        <f t="shared" si="350"/>
        <v>2</v>
      </c>
      <c r="F4527" t="str">
        <f t="shared" si="351"/>
        <v>Voice</v>
      </c>
      <c r="G4527" t="str">
        <f t="shared" si="352"/>
        <v>VAS_0521061_2</v>
      </c>
      <c r="H4527" t="str">
        <f>IF(ISNA(VLOOKUP(A4527,$A$3:A4526,1,0)),"","DUP!")</f>
        <v/>
      </c>
      <c r="I4527" t="str">
        <f>IF(ISNA(VLOOKUP(B4527,$B$3:B4526,1,0)),"","DUP!")</f>
        <v>DUP!</v>
      </c>
      <c r="J4527" t="str">
        <f t="shared" si="353"/>
        <v/>
      </c>
      <c r="K4527" t="str">
        <f t="shared" si="354"/>
        <v>INSERT INTO ZONE_MAP (SERVICE_ID, SERVICE_NAME, CODE, NW_GROUP, ZONE) VALUES (2,'Voice','0521061','DICH VU 106X VTEL','NATIONAL');</v>
      </c>
    </row>
    <row r="4528" spans="1:11">
      <c r="A4528" s="25" t="s">
        <v>1549</v>
      </c>
      <c r="B4528" s="25" t="s">
        <v>292</v>
      </c>
      <c r="C4528" s="25" t="s">
        <v>293</v>
      </c>
      <c r="D4528" s="25" t="s">
        <v>244</v>
      </c>
      <c r="E4528">
        <f t="shared" si="350"/>
        <v>2</v>
      </c>
      <c r="F4528" t="str">
        <f t="shared" si="351"/>
        <v>Voice</v>
      </c>
      <c r="G4528" t="str">
        <f t="shared" si="352"/>
        <v>VAS_0521062_2</v>
      </c>
      <c r="H4528" t="str">
        <f>IF(ISNA(VLOOKUP(A4528,$A$3:A4527,1,0)),"","DUP!")</f>
        <v/>
      </c>
      <c r="I4528" t="str">
        <f>IF(ISNA(VLOOKUP(B4528,$B$3:B4527,1,0)),"","DUP!")</f>
        <v>DUP!</v>
      </c>
      <c r="J4528" t="str">
        <f t="shared" si="353"/>
        <v/>
      </c>
      <c r="K4528" t="str">
        <f t="shared" si="354"/>
        <v>INSERT INTO ZONE_MAP (SERVICE_ID, SERVICE_NAME, CODE, NW_GROUP, ZONE) VALUES (2,'Voice','0521062','DICH VU 106X VTEL','NATIONAL');</v>
      </c>
    </row>
    <row r="4529" spans="1:11">
      <c r="A4529" s="25" t="s">
        <v>1550</v>
      </c>
      <c r="B4529" s="25" t="s">
        <v>292</v>
      </c>
      <c r="C4529" s="25" t="s">
        <v>293</v>
      </c>
      <c r="D4529" s="25" t="s">
        <v>244</v>
      </c>
      <c r="E4529">
        <f t="shared" si="350"/>
        <v>2</v>
      </c>
      <c r="F4529" t="str">
        <f t="shared" si="351"/>
        <v>Voice</v>
      </c>
      <c r="G4529" t="str">
        <f t="shared" si="352"/>
        <v>VAS_0521066_2</v>
      </c>
      <c r="H4529" t="str">
        <f>IF(ISNA(VLOOKUP(A4529,$A$3:A4528,1,0)),"","DUP!")</f>
        <v/>
      </c>
      <c r="I4529" t="str">
        <f>IF(ISNA(VLOOKUP(B4529,$B$3:B4528,1,0)),"","DUP!")</f>
        <v>DUP!</v>
      </c>
      <c r="J4529" t="str">
        <f t="shared" si="353"/>
        <v/>
      </c>
      <c r="K4529" t="str">
        <f t="shared" si="354"/>
        <v>INSERT INTO ZONE_MAP (SERVICE_ID, SERVICE_NAME, CODE, NW_GROUP, ZONE) VALUES (2,'Voice','0521066','DICH VU 106X VTEL','NATIONAL');</v>
      </c>
    </row>
    <row r="4530" spans="1:11">
      <c r="A4530" s="25" t="s">
        <v>1551</v>
      </c>
      <c r="B4530" s="25" t="s">
        <v>292</v>
      </c>
      <c r="C4530" s="25" t="s">
        <v>293</v>
      </c>
      <c r="D4530" s="25" t="s">
        <v>244</v>
      </c>
      <c r="E4530">
        <f t="shared" si="350"/>
        <v>2</v>
      </c>
      <c r="F4530" t="str">
        <f t="shared" si="351"/>
        <v>Voice</v>
      </c>
      <c r="G4530" t="str">
        <f t="shared" si="352"/>
        <v>VAS_0521068_2</v>
      </c>
      <c r="H4530" t="str">
        <f>IF(ISNA(VLOOKUP(A4530,$A$3:A4529,1,0)),"","DUP!")</f>
        <v/>
      </c>
      <c r="I4530" t="str">
        <f>IF(ISNA(VLOOKUP(B4530,$B$3:B4529,1,0)),"","DUP!")</f>
        <v>DUP!</v>
      </c>
      <c r="J4530" t="str">
        <f t="shared" si="353"/>
        <v/>
      </c>
      <c r="K4530" t="str">
        <f t="shared" si="354"/>
        <v>INSERT INTO ZONE_MAP (SERVICE_ID, SERVICE_NAME, CODE, NW_GROUP, ZONE) VALUES (2,'Voice','0521068','DICH VU 106X VTEL','NATIONAL');</v>
      </c>
    </row>
    <row r="4531" spans="1:11">
      <c r="A4531" s="25" t="s">
        <v>1552</v>
      </c>
      <c r="B4531" s="25" t="s">
        <v>292</v>
      </c>
      <c r="C4531" s="25" t="s">
        <v>293</v>
      </c>
      <c r="D4531" s="25" t="s">
        <v>244</v>
      </c>
      <c r="E4531">
        <f t="shared" si="350"/>
        <v>2</v>
      </c>
      <c r="F4531" t="str">
        <f t="shared" si="351"/>
        <v>Voice</v>
      </c>
      <c r="G4531" t="str">
        <f t="shared" si="352"/>
        <v>VAS_0521069_2</v>
      </c>
      <c r="H4531" t="str">
        <f>IF(ISNA(VLOOKUP(A4531,$A$3:A4530,1,0)),"","DUP!")</f>
        <v/>
      </c>
      <c r="I4531" t="str">
        <f>IF(ISNA(VLOOKUP(B4531,$B$3:B4530,1,0)),"","DUP!")</f>
        <v>DUP!</v>
      </c>
      <c r="J4531" t="str">
        <f t="shared" si="353"/>
        <v/>
      </c>
      <c r="K4531" t="str">
        <f t="shared" si="354"/>
        <v>INSERT INTO ZONE_MAP (SERVICE_ID, SERVICE_NAME, CODE, NW_GROUP, ZONE) VALUES (2,'Voice','0521069','DICH VU 106X VTEL','NATIONAL');</v>
      </c>
    </row>
    <row r="4532" spans="1:11">
      <c r="A4532" s="25" t="s">
        <v>1553</v>
      </c>
      <c r="B4532" s="25" t="s">
        <v>1545</v>
      </c>
      <c r="C4532" s="25" t="s">
        <v>289</v>
      </c>
      <c r="D4532" s="25" t="s">
        <v>244</v>
      </c>
      <c r="E4532">
        <f t="shared" si="350"/>
        <v>2</v>
      </c>
      <c r="F4532" t="str">
        <f t="shared" si="351"/>
        <v>Voice</v>
      </c>
      <c r="G4532" t="str">
        <f t="shared" si="352"/>
        <v>CDH_052110_2</v>
      </c>
      <c r="H4532" t="str">
        <f>IF(ISNA(VLOOKUP(A4532,$A$3:A4531,1,0)),"","DUP!")</f>
        <v/>
      </c>
      <c r="I4532" t="str">
        <f>IF(ISNA(VLOOKUP(B4532,$B$3:B4531,1,0)),"","DUP!")</f>
        <v>DUP!</v>
      </c>
      <c r="J4532" t="str">
        <f t="shared" si="353"/>
        <v/>
      </c>
      <c r="K4532" t="str">
        <f t="shared" si="354"/>
        <v>INSERT INTO ZONE_MAP (SERVICE_ID, SERVICE_NAME, CODE, NW_GROUP, ZONE) VALUES (2,'Voice','052110','QUANG BINH','NATIONAL');</v>
      </c>
    </row>
    <row r="4533" spans="1:11">
      <c r="A4533" s="25" t="s">
        <v>1553</v>
      </c>
      <c r="B4533" s="25" t="s">
        <v>1545</v>
      </c>
      <c r="C4533" s="25" t="s">
        <v>289</v>
      </c>
      <c r="D4533" s="25" t="s">
        <v>244</v>
      </c>
      <c r="E4533">
        <f t="shared" si="350"/>
        <v>2</v>
      </c>
      <c r="F4533" t="str">
        <f t="shared" si="351"/>
        <v>Voice</v>
      </c>
      <c r="G4533" t="str">
        <f t="shared" si="352"/>
        <v>CDH_052110_2</v>
      </c>
      <c r="H4533" t="str">
        <f>IF(ISNA(VLOOKUP(A4533,$A$3:A4532,1,0)),"","DUP!")</f>
        <v>DUP!</v>
      </c>
      <c r="I4533" t="str">
        <f>IF(ISNA(VLOOKUP(B4533,$B$3:B4532,1,0)),"","DUP!")</f>
        <v>DUP!</v>
      </c>
      <c r="J4533" t="str">
        <f t="shared" si="353"/>
        <v/>
      </c>
      <c r="K4533" t="str">
        <f t="shared" si="354"/>
        <v/>
      </c>
    </row>
    <row r="4534" spans="1:11">
      <c r="A4534" s="25" t="s">
        <v>1553</v>
      </c>
      <c r="B4534" s="25" t="s">
        <v>1545</v>
      </c>
      <c r="C4534" s="25" t="s">
        <v>289</v>
      </c>
      <c r="D4534" s="25" t="s">
        <v>244</v>
      </c>
      <c r="E4534">
        <f t="shared" si="350"/>
        <v>2</v>
      </c>
      <c r="F4534" t="str">
        <f t="shared" si="351"/>
        <v>Voice</v>
      </c>
      <c r="G4534" t="str">
        <f t="shared" si="352"/>
        <v>CDH_052110_2</v>
      </c>
      <c r="H4534" t="str">
        <f>IF(ISNA(VLOOKUP(A4534,$A$3:A4533,1,0)),"","DUP!")</f>
        <v>DUP!</v>
      </c>
      <c r="I4534" t="str">
        <f>IF(ISNA(VLOOKUP(B4534,$B$3:B4533,1,0)),"","DUP!")</f>
        <v>DUP!</v>
      </c>
      <c r="J4534" t="str">
        <f t="shared" si="353"/>
        <v/>
      </c>
      <c r="K4534" t="str">
        <f t="shared" si="354"/>
        <v/>
      </c>
    </row>
    <row r="4535" spans="1:11">
      <c r="A4535" s="25" t="s">
        <v>1553</v>
      </c>
      <c r="B4535" s="25" t="s">
        <v>1545</v>
      </c>
      <c r="C4535" s="25" t="s">
        <v>289</v>
      </c>
      <c r="D4535" s="25" t="s">
        <v>245</v>
      </c>
      <c r="E4535">
        <f t="shared" si="350"/>
        <v>10</v>
      </c>
      <c r="F4535" t="str">
        <f t="shared" si="351"/>
        <v>Video Call</v>
      </c>
      <c r="G4535" t="str">
        <f t="shared" si="352"/>
        <v>CDH_052110_10</v>
      </c>
      <c r="H4535" t="str">
        <f>IF(ISNA(VLOOKUP(A4535,$A$3:A4534,1,0)),"","DUP!")</f>
        <v>DUP!</v>
      </c>
      <c r="I4535" t="str">
        <f>IF(ISNA(VLOOKUP(B4535,$B$3:B4534,1,0)),"","DUP!")</f>
        <v>DUP!</v>
      </c>
      <c r="J4535" t="str">
        <f t="shared" si="353"/>
        <v/>
      </c>
      <c r="K4535" t="str">
        <f t="shared" si="354"/>
        <v/>
      </c>
    </row>
    <row r="4536" spans="1:11">
      <c r="A4536" s="25" t="s">
        <v>1553</v>
      </c>
      <c r="B4536" s="25" t="s">
        <v>1545</v>
      </c>
      <c r="C4536" s="25" t="s">
        <v>289</v>
      </c>
      <c r="D4536" s="25" t="s">
        <v>245</v>
      </c>
      <c r="E4536">
        <f t="shared" si="350"/>
        <v>10</v>
      </c>
      <c r="F4536" t="str">
        <f t="shared" si="351"/>
        <v>Video Call</v>
      </c>
      <c r="G4536" t="str">
        <f t="shared" si="352"/>
        <v>CDH_052110_10</v>
      </c>
      <c r="H4536" t="str">
        <f>IF(ISNA(VLOOKUP(A4536,$A$3:A4535,1,0)),"","DUP!")</f>
        <v>DUP!</v>
      </c>
      <c r="I4536" t="str">
        <f>IF(ISNA(VLOOKUP(B4536,$B$3:B4535,1,0)),"","DUP!")</f>
        <v>DUP!</v>
      </c>
      <c r="J4536" t="str">
        <f t="shared" si="353"/>
        <v/>
      </c>
      <c r="K4536" t="str">
        <f t="shared" si="354"/>
        <v/>
      </c>
    </row>
    <row r="4537" spans="1:11">
      <c r="A4537" s="25" t="s">
        <v>1553</v>
      </c>
      <c r="B4537" s="25" t="s">
        <v>1545</v>
      </c>
      <c r="C4537" s="25" t="s">
        <v>289</v>
      </c>
      <c r="D4537" s="25" t="s">
        <v>245</v>
      </c>
      <c r="E4537">
        <f t="shared" si="350"/>
        <v>10</v>
      </c>
      <c r="F4537" t="str">
        <f t="shared" si="351"/>
        <v>Video Call</v>
      </c>
      <c r="G4537" t="str">
        <f t="shared" si="352"/>
        <v>CDH_052110_10</v>
      </c>
      <c r="H4537" t="str">
        <f>IF(ISNA(VLOOKUP(A4537,$A$3:A4536,1,0)),"","DUP!")</f>
        <v>DUP!</v>
      </c>
      <c r="I4537" t="str">
        <f>IF(ISNA(VLOOKUP(B4537,$B$3:B4536,1,0)),"","DUP!")</f>
        <v>DUP!</v>
      </c>
      <c r="J4537" t="str">
        <f t="shared" si="353"/>
        <v/>
      </c>
      <c r="K4537" t="str">
        <f t="shared" si="354"/>
        <v/>
      </c>
    </row>
    <row r="4538" spans="1:11">
      <c r="A4538" s="25" t="s">
        <v>1554</v>
      </c>
      <c r="B4538" s="25" t="s">
        <v>301</v>
      </c>
      <c r="C4538" s="25" t="s">
        <v>302</v>
      </c>
      <c r="D4538" s="25" t="s">
        <v>244</v>
      </c>
      <c r="E4538">
        <f t="shared" si="350"/>
        <v>2</v>
      </c>
      <c r="F4538" t="str">
        <f t="shared" si="351"/>
        <v>Voice</v>
      </c>
      <c r="G4538" t="str">
        <f t="shared" si="352"/>
        <v>TAT_052116_2</v>
      </c>
      <c r="H4538" t="str">
        <f>IF(ISNA(VLOOKUP(A4538,$A$3:A4537,1,0)),"","DUP!")</f>
        <v/>
      </c>
      <c r="I4538" t="str">
        <f>IF(ISNA(VLOOKUP(B4538,$B$3:B4537,1,0)),"","DUP!")</f>
        <v>DUP!</v>
      </c>
      <c r="J4538" t="str">
        <f t="shared" si="353"/>
        <v/>
      </c>
      <c r="K4538" t="str">
        <f t="shared" si="354"/>
        <v>INSERT INTO ZONE_MAP (SERVICE_ID, SERVICE_NAME, CODE, NW_GROUP, ZONE) VALUES (2,'Voice','052116','DV DIEN THOAI','NATIONAL');</v>
      </c>
    </row>
    <row r="4539" spans="1:11">
      <c r="A4539" s="25" t="s">
        <v>1554</v>
      </c>
      <c r="B4539" s="25" t="s">
        <v>301</v>
      </c>
      <c r="C4539" s="25" t="s">
        <v>302</v>
      </c>
      <c r="D4539" s="25" t="s">
        <v>244</v>
      </c>
      <c r="E4539">
        <f t="shared" si="350"/>
        <v>2</v>
      </c>
      <c r="F4539" t="str">
        <f t="shared" si="351"/>
        <v>Voice</v>
      </c>
      <c r="G4539" t="str">
        <f t="shared" si="352"/>
        <v>TAT_052116_2</v>
      </c>
      <c r="H4539" t="str">
        <f>IF(ISNA(VLOOKUP(A4539,$A$3:A4538,1,0)),"","DUP!")</f>
        <v>DUP!</v>
      </c>
      <c r="I4539" t="str">
        <f>IF(ISNA(VLOOKUP(B4539,$B$3:B4538,1,0)),"","DUP!")</f>
        <v>DUP!</v>
      </c>
      <c r="J4539" t="str">
        <f t="shared" si="353"/>
        <v/>
      </c>
      <c r="K4539" t="str">
        <f t="shared" si="354"/>
        <v/>
      </c>
    </row>
    <row r="4540" spans="1:11">
      <c r="A4540" s="25" t="s">
        <v>1554</v>
      </c>
      <c r="B4540" s="25" t="s">
        <v>301</v>
      </c>
      <c r="C4540" s="25" t="s">
        <v>302</v>
      </c>
      <c r="D4540" s="25" t="s">
        <v>244</v>
      </c>
      <c r="E4540">
        <f t="shared" si="350"/>
        <v>2</v>
      </c>
      <c r="F4540" t="str">
        <f t="shared" si="351"/>
        <v>Voice</v>
      </c>
      <c r="G4540" t="str">
        <f t="shared" si="352"/>
        <v>TAT_052116_2</v>
      </c>
      <c r="H4540" t="str">
        <f>IF(ISNA(VLOOKUP(A4540,$A$3:A4539,1,0)),"","DUP!")</f>
        <v>DUP!</v>
      </c>
      <c r="I4540" t="str">
        <f>IF(ISNA(VLOOKUP(B4540,$B$3:B4539,1,0)),"","DUP!")</f>
        <v>DUP!</v>
      </c>
      <c r="J4540" t="str">
        <f t="shared" si="353"/>
        <v/>
      </c>
      <c r="K4540" t="str">
        <f t="shared" si="354"/>
        <v/>
      </c>
    </row>
    <row r="4541" spans="1:11">
      <c r="A4541" s="25" t="s">
        <v>1554</v>
      </c>
      <c r="B4541" s="25" t="s">
        <v>301</v>
      </c>
      <c r="C4541" s="25" t="s">
        <v>302</v>
      </c>
      <c r="D4541" s="25" t="s">
        <v>245</v>
      </c>
      <c r="E4541">
        <f t="shared" si="350"/>
        <v>10</v>
      </c>
      <c r="F4541" t="str">
        <f t="shared" si="351"/>
        <v>Video Call</v>
      </c>
      <c r="G4541" t="str">
        <f t="shared" si="352"/>
        <v>TAT_052116_10</v>
      </c>
      <c r="H4541" t="str">
        <f>IF(ISNA(VLOOKUP(A4541,$A$3:A4540,1,0)),"","DUP!")</f>
        <v>DUP!</v>
      </c>
      <c r="I4541" t="str">
        <f>IF(ISNA(VLOOKUP(B4541,$B$3:B4540,1,0)),"","DUP!")</f>
        <v>DUP!</v>
      </c>
      <c r="J4541" t="str">
        <f t="shared" si="353"/>
        <v/>
      </c>
      <c r="K4541" t="str">
        <f t="shared" si="354"/>
        <v/>
      </c>
    </row>
    <row r="4542" spans="1:11">
      <c r="A4542" s="25" t="s">
        <v>1554</v>
      </c>
      <c r="B4542" s="25" t="s">
        <v>301</v>
      </c>
      <c r="C4542" s="25" t="s">
        <v>302</v>
      </c>
      <c r="D4542" s="25" t="s">
        <v>245</v>
      </c>
      <c r="E4542">
        <f t="shared" si="350"/>
        <v>10</v>
      </c>
      <c r="F4542" t="str">
        <f t="shared" si="351"/>
        <v>Video Call</v>
      </c>
      <c r="G4542" t="str">
        <f t="shared" si="352"/>
        <v>TAT_052116_10</v>
      </c>
      <c r="H4542" t="str">
        <f>IF(ISNA(VLOOKUP(A4542,$A$3:A4541,1,0)),"","DUP!")</f>
        <v>DUP!</v>
      </c>
      <c r="I4542" t="str">
        <f>IF(ISNA(VLOOKUP(B4542,$B$3:B4541,1,0)),"","DUP!")</f>
        <v>DUP!</v>
      </c>
      <c r="J4542" t="str">
        <f t="shared" si="353"/>
        <v/>
      </c>
      <c r="K4542" t="str">
        <f t="shared" si="354"/>
        <v/>
      </c>
    </row>
    <row r="4543" spans="1:11">
      <c r="A4543" s="25" t="s">
        <v>1554</v>
      </c>
      <c r="B4543" s="25" t="s">
        <v>301</v>
      </c>
      <c r="C4543" s="25" t="s">
        <v>302</v>
      </c>
      <c r="D4543" s="25" t="s">
        <v>245</v>
      </c>
      <c r="E4543">
        <f t="shared" si="350"/>
        <v>10</v>
      </c>
      <c r="F4543" t="str">
        <f t="shared" si="351"/>
        <v>Video Call</v>
      </c>
      <c r="G4543" t="str">
        <f t="shared" si="352"/>
        <v>TAT_052116_10</v>
      </c>
      <c r="H4543" t="str">
        <f>IF(ISNA(VLOOKUP(A4543,$A$3:A4542,1,0)),"","DUP!")</f>
        <v>DUP!</v>
      </c>
      <c r="I4543" t="str">
        <f>IF(ISNA(VLOOKUP(B4543,$B$3:B4542,1,0)),"","DUP!")</f>
        <v>DUP!</v>
      </c>
      <c r="J4543" t="str">
        <f t="shared" si="353"/>
        <v/>
      </c>
      <c r="K4543" t="str">
        <f t="shared" si="354"/>
        <v/>
      </c>
    </row>
    <row r="4544" spans="1:11">
      <c r="A4544" s="25" t="s">
        <v>1555</v>
      </c>
      <c r="B4544" s="25" t="s">
        <v>301</v>
      </c>
      <c r="C4544" s="25" t="s">
        <v>302</v>
      </c>
      <c r="D4544" s="25" t="s">
        <v>244</v>
      </c>
      <c r="E4544">
        <f t="shared" si="350"/>
        <v>2</v>
      </c>
      <c r="F4544" t="str">
        <f t="shared" si="351"/>
        <v>Voice</v>
      </c>
      <c r="G4544" t="str">
        <f t="shared" si="352"/>
        <v>TAT_052117_2</v>
      </c>
      <c r="H4544" t="str">
        <f>IF(ISNA(VLOOKUP(A4544,$A$3:A4543,1,0)),"","DUP!")</f>
        <v/>
      </c>
      <c r="I4544" t="str">
        <f>IF(ISNA(VLOOKUP(B4544,$B$3:B4543,1,0)),"","DUP!")</f>
        <v>DUP!</v>
      </c>
      <c r="J4544" t="str">
        <f t="shared" si="353"/>
        <v/>
      </c>
      <c r="K4544" t="str">
        <f t="shared" si="354"/>
        <v>INSERT INTO ZONE_MAP (SERVICE_ID, SERVICE_NAME, CODE, NW_GROUP, ZONE) VALUES (2,'Voice','052117','DV DIEN THOAI','NATIONAL');</v>
      </c>
    </row>
    <row r="4545" spans="1:11">
      <c r="A4545" s="25" t="s">
        <v>1555</v>
      </c>
      <c r="B4545" s="25" t="s">
        <v>301</v>
      </c>
      <c r="C4545" s="25" t="s">
        <v>302</v>
      </c>
      <c r="D4545" s="25" t="s">
        <v>244</v>
      </c>
      <c r="E4545">
        <f t="shared" si="350"/>
        <v>2</v>
      </c>
      <c r="F4545" t="str">
        <f t="shared" si="351"/>
        <v>Voice</v>
      </c>
      <c r="G4545" t="str">
        <f t="shared" si="352"/>
        <v>TAT_052117_2</v>
      </c>
      <c r="H4545" t="str">
        <f>IF(ISNA(VLOOKUP(A4545,$A$3:A4544,1,0)),"","DUP!")</f>
        <v>DUP!</v>
      </c>
      <c r="I4545" t="str">
        <f>IF(ISNA(VLOOKUP(B4545,$B$3:B4544,1,0)),"","DUP!")</f>
        <v>DUP!</v>
      </c>
      <c r="J4545" t="str">
        <f t="shared" si="353"/>
        <v/>
      </c>
      <c r="K4545" t="str">
        <f t="shared" si="354"/>
        <v/>
      </c>
    </row>
    <row r="4546" spans="1:11">
      <c r="A4546" s="25" t="s">
        <v>1555</v>
      </c>
      <c r="B4546" s="25" t="s">
        <v>301</v>
      </c>
      <c r="C4546" s="25" t="s">
        <v>302</v>
      </c>
      <c r="D4546" s="25" t="s">
        <v>244</v>
      </c>
      <c r="E4546">
        <f t="shared" si="350"/>
        <v>2</v>
      </c>
      <c r="F4546" t="str">
        <f t="shared" si="351"/>
        <v>Voice</v>
      </c>
      <c r="G4546" t="str">
        <f t="shared" si="352"/>
        <v>TAT_052117_2</v>
      </c>
      <c r="H4546" t="str">
        <f>IF(ISNA(VLOOKUP(A4546,$A$3:A4545,1,0)),"","DUP!")</f>
        <v>DUP!</v>
      </c>
      <c r="I4546" t="str">
        <f>IF(ISNA(VLOOKUP(B4546,$B$3:B4545,1,0)),"","DUP!")</f>
        <v>DUP!</v>
      </c>
      <c r="J4546" t="str">
        <f t="shared" si="353"/>
        <v/>
      </c>
      <c r="K4546" t="str">
        <f t="shared" si="354"/>
        <v/>
      </c>
    </row>
    <row r="4547" spans="1:11">
      <c r="A4547" s="25" t="s">
        <v>1555</v>
      </c>
      <c r="B4547" s="25" t="s">
        <v>301</v>
      </c>
      <c r="C4547" s="25" t="s">
        <v>302</v>
      </c>
      <c r="D4547" s="25" t="s">
        <v>245</v>
      </c>
      <c r="E4547">
        <f t="shared" si="350"/>
        <v>10</v>
      </c>
      <c r="F4547" t="str">
        <f t="shared" si="351"/>
        <v>Video Call</v>
      </c>
      <c r="G4547" t="str">
        <f t="shared" si="352"/>
        <v>TAT_052117_10</v>
      </c>
      <c r="H4547" t="str">
        <f>IF(ISNA(VLOOKUP(A4547,$A$3:A4546,1,0)),"","DUP!")</f>
        <v>DUP!</v>
      </c>
      <c r="I4547" t="str">
        <f>IF(ISNA(VLOOKUP(B4547,$B$3:B4546,1,0)),"","DUP!")</f>
        <v>DUP!</v>
      </c>
      <c r="J4547" t="str">
        <f t="shared" si="353"/>
        <v/>
      </c>
      <c r="K4547" t="str">
        <f t="shared" si="354"/>
        <v/>
      </c>
    </row>
    <row r="4548" spans="1:11">
      <c r="A4548" s="25" t="s">
        <v>1555</v>
      </c>
      <c r="B4548" s="25" t="s">
        <v>301</v>
      </c>
      <c r="C4548" s="25" t="s">
        <v>302</v>
      </c>
      <c r="D4548" s="25" t="s">
        <v>245</v>
      </c>
      <c r="E4548">
        <f t="shared" ref="E4548:E4611" si="355">IF(D4548="NORMAL",2,10)</f>
        <v>10</v>
      </c>
      <c r="F4548" t="str">
        <f t="shared" ref="F4548:F4611" si="356">IF(D4548="NORMAL","Voice","Video Call")</f>
        <v>Video Call</v>
      </c>
      <c r="G4548" t="str">
        <f t="shared" ref="G4548:G4611" si="357">C4548&amp;"_"&amp;A4548&amp;"_"&amp;E4548</f>
        <v>TAT_052117_10</v>
      </c>
      <c r="H4548" t="str">
        <f>IF(ISNA(VLOOKUP(A4548,$A$3:A4547,1,0)),"","DUP!")</f>
        <v>DUP!</v>
      </c>
      <c r="I4548" t="str">
        <f>IF(ISNA(VLOOKUP(B4548,$B$3:B4547,1,0)),"","DUP!")</f>
        <v>DUP!</v>
      </c>
      <c r="J4548" t="str">
        <f t="shared" ref="J4548:J4611" si="358">IF(I4548="DUP!","",B4548)</f>
        <v/>
      </c>
      <c r="K4548" t="str">
        <f t="shared" ref="K4548:K4611" si="359">IF(H4548="DUP!","","INSERT INTO ZONE_MAP (SERVICE_ID, SERVICE_NAME, CODE, NW_GROUP, ZONE) VALUES ("&amp;E4548&amp;",'"&amp;F4548&amp;"','"&amp;A4548&amp;"','"&amp;B4548&amp;"','"&amp;IF(B4548="VINAPHONE","INTERNAL","NATIONAL")&amp;"');")</f>
        <v/>
      </c>
    </row>
    <row r="4549" spans="1:11">
      <c r="A4549" s="25" t="s">
        <v>1555</v>
      </c>
      <c r="B4549" s="25" t="s">
        <v>301</v>
      </c>
      <c r="C4549" s="25" t="s">
        <v>302</v>
      </c>
      <c r="D4549" s="25" t="s">
        <v>245</v>
      </c>
      <c r="E4549">
        <f t="shared" si="355"/>
        <v>10</v>
      </c>
      <c r="F4549" t="str">
        <f t="shared" si="356"/>
        <v>Video Call</v>
      </c>
      <c r="G4549" t="str">
        <f t="shared" si="357"/>
        <v>TAT_052117_10</v>
      </c>
      <c r="H4549" t="str">
        <f>IF(ISNA(VLOOKUP(A4549,$A$3:A4548,1,0)),"","DUP!")</f>
        <v>DUP!</v>
      </c>
      <c r="I4549" t="str">
        <f>IF(ISNA(VLOOKUP(B4549,$B$3:B4548,1,0)),"","DUP!")</f>
        <v>DUP!</v>
      </c>
      <c r="J4549" t="str">
        <f t="shared" si="358"/>
        <v/>
      </c>
      <c r="K4549" t="str">
        <f t="shared" si="359"/>
        <v/>
      </c>
    </row>
    <row r="4550" spans="1:11">
      <c r="A4550" s="25" t="s">
        <v>1556</v>
      </c>
      <c r="B4550" s="25" t="s">
        <v>301</v>
      </c>
      <c r="C4550" s="25" t="s">
        <v>302</v>
      </c>
      <c r="D4550" s="25" t="s">
        <v>244</v>
      </c>
      <c r="E4550">
        <f t="shared" si="355"/>
        <v>2</v>
      </c>
      <c r="F4550" t="str">
        <f t="shared" si="356"/>
        <v>Voice</v>
      </c>
      <c r="G4550" t="str">
        <f t="shared" si="357"/>
        <v>TAT_052118_2</v>
      </c>
      <c r="H4550" t="str">
        <f>IF(ISNA(VLOOKUP(A4550,$A$3:A4549,1,0)),"","DUP!")</f>
        <v/>
      </c>
      <c r="I4550" t="str">
        <f>IF(ISNA(VLOOKUP(B4550,$B$3:B4549,1,0)),"","DUP!")</f>
        <v>DUP!</v>
      </c>
      <c r="J4550" t="str">
        <f t="shared" si="358"/>
        <v/>
      </c>
      <c r="K4550" t="str">
        <f t="shared" si="359"/>
        <v>INSERT INTO ZONE_MAP (SERVICE_ID, SERVICE_NAME, CODE, NW_GROUP, ZONE) VALUES (2,'Voice','052118','DV DIEN THOAI','NATIONAL');</v>
      </c>
    </row>
    <row r="4551" spans="1:11">
      <c r="A4551" s="25" t="s">
        <v>1556</v>
      </c>
      <c r="B4551" s="25" t="s">
        <v>301</v>
      </c>
      <c r="C4551" s="25" t="s">
        <v>302</v>
      </c>
      <c r="D4551" s="25" t="s">
        <v>244</v>
      </c>
      <c r="E4551">
        <f t="shared" si="355"/>
        <v>2</v>
      </c>
      <c r="F4551" t="str">
        <f t="shared" si="356"/>
        <v>Voice</v>
      </c>
      <c r="G4551" t="str">
        <f t="shared" si="357"/>
        <v>TAT_052118_2</v>
      </c>
      <c r="H4551" t="str">
        <f>IF(ISNA(VLOOKUP(A4551,$A$3:A4550,1,0)),"","DUP!")</f>
        <v>DUP!</v>
      </c>
      <c r="I4551" t="str">
        <f>IF(ISNA(VLOOKUP(B4551,$B$3:B4550,1,0)),"","DUP!")</f>
        <v>DUP!</v>
      </c>
      <c r="J4551" t="str">
        <f t="shared" si="358"/>
        <v/>
      </c>
      <c r="K4551" t="str">
        <f t="shared" si="359"/>
        <v/>
      </c>
    </row>
    <row r="4552" spans="1:11">
      <c r="A4552" s="25" t="s">
        <v>1556</v>
      </c>
      <c r="B4552" s="25" t="s">
        <v>301</v>
      </c>
      <c r="C4552" s="25" t="s">
        <v>302</v>
      </c>
      <c r="D4552" s="25" t="s">
        <v>244</v>
      </c>
      <c r="E4552">
        <f t="shared" si="355"/>
        <v>2</v>
      </c>
      <c r="F4552" t="str">
        <f t="shared" si="356"/>
        <v>Voice</v>
      </c>
      <c r="G4552" t="str">
        <f t="shared" si="357"/>
        <v>TAT_052118_2</v>
      </c>
      <c r="H4552" t="str">
        <f>IF(ISNA(VLOOKUP(A4552,$A$3:A4551,1,0)),"","DUP!")</f>
        <v>DUP!</v>
      </c>
      <c r="I4552" t="str">
        <f>IF(ISNA(VLOOKUP(B4552,$B$3:B4551,1,0)),"","DUP!")</f>
        <v>DUP!</v>
      </c>
      <c r="J4552" t="str">
        <f t="shared" si="358"/>
        <v/>
      </c>
      <c r="K4552" t="str">
        <f t="shared" si="359"/>
        <v/>
      </c>
    </row>
    <row r="4553" spans="1:11">
      <c r="A4553" s="25" t="s">
        <v>1556</v>
      </c>
      <c r="B4553" s="25" t="s">
        <v>301</v>
      </c>
      <c r="C4553" s="25" t="s">
        <v>302</v>
      </c>
      <c r="D4553" s="25" t="s">
        <v>245</v>
      </c>
      <c r="E4553">
        <f t="shared" si="355"/>
        <v>10</v>
      </c>
      <c r="F4553" t="str">
        <f t="shared" si="356"/>
        <v>Video Call</v>
      </c>
      <c r="G4553" t="str">
        <f t="shared" si="357"/>
        <v>TAT_052118_10</v>
      </c>
      <c r="H4553" t="str">
        <f>IF(ISNA(VLOOKUP(A4553,$A$3:A4552,1,0)),"","DUP!")</f>
        <v>DUP!</v>
      </c>
      <c r="I4553" t="str">
        <f>IF(ISNA(VLOOKUP(B4553,$B$3:B4552,1,0)),"","DUP!")</f>
        <v>DUP!</v>
      </c>
      <c r="J4553" t="str">
        <f t="shared" si="358"/>
        <v/>
      </c>
      <c r="K4553" t="str">
        <f t="shared" si="359"/>
        <v/>
      </c>
    </row>
    <row r="4554" spans="1:11">
      <c r="A4554" s="25" t="s">
        <v>1556</v>
      </c>
      <c r="B4554" s="25" t="s">
        <v>301</v>
      </c>
      <c r="C4554" s="25" t="s">
        <v>302</v>
      </c>
      <c r="D4554" s="25" t="s">
        <v>245</v>
      </c>
      <c r="E4554">
        <f t="shared" si="355"/>
        <v>10</v>
      </c>
      <c r="F4554" t="str">
        <f t="shared" si="356"/>
        <v>Video Call</v>
      </c>
      <c r="G4554" t="str">
        <f t="shared" si="357"/>
        <v>TAT_052118_10</v>
      </c>
      <c r="H4554" t="str">
        <f>IF(ISNA(VLOOKUP(A4554,$A$3:A4553,1,0)),"","DUP!")</f>
        <v>DUP!</v>
      </c>
      <c r="I4554" t="str">
        <f>IF(ISNA(VLOOKUP(B4554,$B$3:B4553,1,0)),"","DUP!")</f>
        <v>DUP!</v>
      </c>
      <c r="J4554" t="str">
        <f t="shared" si="358"/>
        <v/>
      </c>
      <c r="K4554" t="str">
        <f t="shared" si="359"/>
        <v/>
      </c>
    </row>
    <row r="4555" spans="1:11">
      <c r="A4555" s="25" t="s">
        <v>1556</v>
      </c>
      <c r="B4555" s="25" t="s">
        <v>301</v>
      </c>
      <c r="C4555" s="25" t="s">
        <v>302</v>
      </c>
      <c r="D4555" s="25" t="s">
        <v>245</v>
      </c>
      <c r="E4555">
        <f t="shared" si="355"/>
        <v>10</v>
      </c>
      <c r="F4555" t="str">
        <f t="shared" si="356"/>
        <v>Video Call</v>
      </c>
      <c r="G4555" t="str">
        <f t="shared" si="357"/>
        <v>TAT_052118_10</v>
      </c>
      <c r="H4555" t="str">
        <f>IF(ISNA(VLOOKUP(A4555,$A$3:A4554,1,0)),"","DUP!")</f>
        <v>DUP!</v>
      </c>
      <c r="I4555" t="str">
        <f>IF(ISNA(VLOOKUP(B4555,$B$3:B4554,1,0)),"","DUP!")</f>
        <v>DUP!</v>
      </c>
      <c r="J4555" t="str">
        <f t="shared" si="358"/>
        <v/>
      </c>
      <c r="K4555" t="str">
        <f t="shared" si="359"/>
        <v/>
      </c>
    </row>
    <row r="4556" spans="1:11">
      <c r="A4556" s="25" t="s">
        <v>1557</v>
      </c>
      <c r="B4556" s="25" t="s">
        <v>306</v>
      </c>
      <c r="C4556" s="25" t="s">
        <v>307</v>
      </c>
      <c r="D4556" s="25" t="s">
        <v>244</v>
      </c>
      <c r="E4556">
        <f t="shared" si="355"/>
        <v>2</v>
      </c>
      <c r="F4556" t="str">
        <f t="shared" si="356"/>
        <v>Voice</v>
      </c>
      <c r="G4556" t="str">
        <f t="shared" si="357"/>
        <v>NET_0521260_2</v>
      </c>
      <c r="H4556" t="str">
        <f>IF(ISNA(VLOOKUP(A4556,$A$3:A4555,1,0)),"","DUP!")</f>
        <v/>
      </c>
      <c r="I4556" t="str">
        <f>IF(ISNA(VLOOKUP(B4556,$B$3:B4555,1,0)),"","DUP!")</f>
        <v>DUP!</v>
      </c>
      <c r="J4556" t="str">
        <f t="shared" si="358"/>
        <v/>
      </c>
      <c r="K4556" t="str">
        <f t="shared" si="359"/>
        <v>INSERT INTO ZONE_MAP (SERVICE_ID, SERVICE_NAME, CODE, NW_GROUP, ZONE) VALUES (2,'Voice','0521260','INTERNET','NATIONAL');</v>
      </c>
    </row>
    <row r="4557" spans="1:11">
      <c r="A4557" s="25" t="s">
        <v>1557</v>
      </c>
      <c r="B4557" s="25" t="s">
        <v>306</v>
      </c>
      <c r="C4557" s="25" t="s">
        <v>307</v>
      </c>
      <c r="D4557" s="25" t="s">
        <v>244</v>
      </c>
      <c r="E4557">
        <f t="shared" si="355"/>
        <v>2</v>
      </c>
      <c r="F4557" t="str">
        <f t="shared" si="356"/>
        <v>Voice</v>
      </c>
      <c r="G4557" t="str">
        <f t="shared" si="357"/>
        <v>NET_0521260_2</v>
      </c>
      <c r="H4557" t="str">
        <f>IF(ISNA(VLOOKUP(A4557,$A$3:A4556,1,0)),"","DUP!")</f>
        <v>DUP!</v>
      </c>
      <c r="I4557" t="str">
        <f>IF(ISNA(VLOOKUP(B4557,$B$3:B4556,1,0)),"","DUP!")</f>
        <v>DUP!</v>
      </c>
      <c r="J4557" t="str">
        <f t="shared" si="358"/>
        <v/>
      </c>
      <c r="K4557" t="str">
        <f t="shared" si="359"/>
        <v/>
      </c>
    </row>
    <row r="4558" spans="1:11">
      <c r="A4558" s="25" t="s">
        <v>1557</v>
      </c>
      <c r="B4558" s="25" t="s">
        <v>306</v>
      </c>
      <c r="C4558" s="25" t="s">
        <v>307</v>
      </c>
      <c r="D4558" s="25" t="s">
        <v>244</v>
      </c>
      <c r="E4558">
        <f t="shared" si="355"/>
        <v>2</v>
      </c>
      <c r="F4558" t="str">
        <f t="shared" si="356"/>
        <v>Voice</v>
      </c>
      <c r="G4558" t="str">
        <f t="shared" si="357"/>
        <v>NET_0521260_2</v>
      </c>
      <c r="H4558" t="str">
        <f>IF(ISNA(VLOOKUP(A4558,$A$3:A4557,1,0)),"","DUP!")</f>
        <v>DUP!</v>
      </c>
      <c r="I4558" t="str">
        <f>IF(ISNA(VLOOKUP(B4558,$B$3:B4557,1,0)),"","DUP!")</f>
        <v>DUP!</v>
      </c>
      <c r="J4558" t="str">
        <f t="shared" si="358"/>
        <v/>
      </c>
      <c r="K4558" t="str">
        <f t="shared" si="359"/>
        <v/>
      </c>
    </row>
    <row r="4559" spans="1:11">
      <c r="A4559" s="25" t="s">
        <v>1557</v>
      </c>
      <c r="B4559" s="25" t="s">
        <v>306</v>
      </c>
      <c r="C4559" s="25" t="s">
        <v>307</v>
      </c>
      <c r="D4559" s="25" t="s">
        <v>245</v>
      </c>
      <c r="E4559">
        <f t="shared" si="355"/>
        <v>10</v>
      </c>
      <c r="F4559" t="str">
        <f t="shared" si="356"/>
        <v>Video Call</v>
      </c>
      <c r="G4559" t="str">
        <f t="shared" si="357"/>
        <v>NET_0521260_10</v>
      </c>
      <c r="H4559" t="str">
        <f>IF(ISNA(VLOOKUP(A4559,$A$3:A4558,1,0)),"","DUP!")</f>
        <v>DUP!</v>
      </c>
      <c r="I4559" t="str">
        <f>IF(ISNA(VLOOKUP(B4559,$B$3:B4558,1,0)),"","DUP!")</f>
        <v>DUP!</v>
      </c>
      <c r="J4559" t="str">
        <f t="shared" si="358"/>
        <v/>
      </c>
      <c r="K4559" t="str">
        <f t="shared" si="359"/>
        <v/>
      </c>
    </row>
    <row r="4560" spans="1:11">
      <c r="A4560" s="25" t="s">
        <v>1557</v>
      </c>
      <c r="B4560" s="25" t="s">
        <v>306</v>
      </c>
      <c r="C4560" s="25" t="s">
        <v>307</v>
      </c>
      <c r="D4560" s="25" t="s">
        <v>245</v>
      </c>
      <c r="E4560">
        <f t="shared" si="355"/>
        <v>10</v>
      </c>
      <c r="F4560" t="str">
        <f t="shared" si="356"/>
        <v>Video Call</v>
      </c>
      <c r="G4560" t="str">
        <f t="shared" si="357"/>
        <v>NET_0521260_10</v>
      </c>
      <c r="H4560" t="str">
        <f>IF(ISNA(VLOOKUP(A4560,$A$3:A4559,1,0)),"","DUP!")</f>
        <v>DUP!</v>
      </c>
      <c r="I4560" t="str">
        <f>IF(ISNA(VLOOKUP(B4560,$B$3:B4559,1,0)),"","DUP!")</f>
        <v>DUP!</v>
      </c>
      <c r="J4560" t="str">
        <f t="shared" si="358"/>
        <v/>
      </c>
      <c r="K4560" t="str">
        <f t="shared" si="359"/>
        <v/>
      </c>
    </row>
    <row r="4561" spans="1:11">
      <c r="A4561" s="25" t="s">
        <v>1557</v>
      </c>
      <c r="B4561" s="25" t="s">
        <v>306</v>
      </c>
      <c r="C4561" s="25" t="s">
        <v>307</v>
      </c>
      <c r="D4561" s="25" t="s">
        <v>245</v>
      </c>
      <c r="E4561">
        <f t="shared" si="355"/>
        <v>10</v>
      </c>
      <c r="F4561" t="str">
        <f t="shared" si="356"/>
        <v>Video Call</v>
      </c>
      <c r="G4561" t="str">
        <f t="shared" si="357"/>
        <v>NET_0521260_10</v>
      </c>
      <c r="H4561" t="str">
        <f>IF(ISNA(VLOOKUP(A4561,$A$3:A4560,1,0)),"","DUP!")</f>
        <v>DUP!</v>
      </c>
      <c r="I4561" t="str">
        <f>IF(ISNA(VLOOKUP(B4561,$B$3:B4560,1,0)),"","DUP!")</f>
        <v>DUP!</v>
      </c>
      <c r="J4561" t="str">
        <f t="shared" si="358"/>
        <v/>
      </c>
      <c r="K4561" t="str">
        <f t="shared" si="359"/>
        <v/>
      </c>
    </row>
    <row r="4562" spans="1:11">
      <c r="A4562" s="25" t="s">
        <v>1558</v>
      </c>
      <c r="B4562" s="25" t="s">
        <v>306</v>
      </c>
      <c r="C4562" s="25" t="s">
        <v>307</v>
      </c>
      <c r="D4562" s="25" t="s">
        <v>244</v>
      </c>
      <c r="E4562">
        <f t="shared" si="355"/>
        <v>2</v>
      </c>
      <c r="F4562" t="str">
        <f t="shared" si="356"/>
        <v>Voice</v>
      </c>
      <c r="G4562" t="str">
        <f t="shared" si="357"/>
        <v>NET_0521268_2</v>
      </c>
      <c r="H4562" t="str">
        <f>IF(ISNA(VLOOKUP(A4562,$A$3:A4561,1,0)),"","DUP!")</f>
        <v/>
      </c>
      <c r="I4562" t="str">
        <f>IF(ISNA(VLOOKUP(B4562,$B$3:B4561,1,0)),"","DUP!")</f>
        <v>DUP!</v>
      </c>
      <c r="J4562" t="str">
        <f t="shared" si="358"/>
        <v/>
      </c>
      <c r="K4562" t="str">
        <f t="shared" si="359"/>
        <v>INSERT INTO ZONE_MAP (SERVICE_ID, SERVICE_NAME, CODE, NW_GROUP, ZONE) VALUES (2,'Voice','0521268','INTERNET','NATIONAL');</v>
      </c>
    </row>
    <row r="4563" spans="1:11">
      <c r="A4563" s="25" t="s">
        <v>1558</v>
      </c>
      <c r="B4563" s="25" t="s">
        <v>306</v>
      </c>
      <c r="C4563" s="25" t="s">
        <v>307</v>
      </c>
      <c r="D4563" s="25" t="s">
        <v>244</v>
      </c>
      <c r="E4563">
        <f t="shared" si="355"/>
        <v>2</v>
      </c>
      <c r="F4563" t="str">
        <f t="shared" si="356"/>
        <v>Voice</v>
      </c>
      <c r="G4563" t="str">
        <f t="shared" si="357"/>
        <v>NET_0521268_2</v>
      </c>
      <c r="H4563" t="str">
        <f>IF(ISNA(VLOOKUP(A4563,$A$3:A4562,1,0)),"","DUP!")</f>
        <v>DUP!</v>
      </c>
      <c r="I4563" t="str">
        <f>IF(ISNA(VLOOKUP(B4563,$B$3:B4562,1,0)),"","DUP!")</f>
        <v>DUP!</v>
      </c>
      <c r="J4563" t="str">
        <f t="shared" si="358"/>
        <v/>
      </c>
      <c r="K4563" t="str">
        <f t="shared" si="359"/>
        <v/>
      </c>
    </row>
    <row r="4564" spans="1:11">
      <c r="A4564" s="25" t="s">
        <v>1558</v>
      </c>
      <c r="B4564" s="25" t="s">
        <v>306</v>
      </c>
      <c r="C4564" s="25" t="s">
        <v>307</v>
      </c>
      <c r="D4564" s="25" t="s">
        <v>244</v>
      </c>
      <c r="E4564">
        <f t="shared" si="355"/>
        <v>2</v>
      </c>
      <c r="F4564" t="str">
        <f t="shared" si="356"/>
        <v>Voice</v>
      </c>
      <c r="G4564" t="str">
        <f t="shared" si="357"/>
        <v>NET_0521268_2</v>
      </c>
      <c r="H4564" t="str">
        <f>IF(ISNA(VLOOKUP(A4564,$A$3:A4563,1,0)),"","DUP!")</f>
        <v>DUP!</v>
      </c>
      <c r="I4564" t="str">
        <f>IF(ISNA(VLOOKUP(B4564,$B$3:B4563,1,0)),"","DUP!")</f>
        <v>DUP!</v>
      </c>
      <c r="J4564" t="str">
        <f t="shared" si="358"/>
        <v/>
      </c>
      <c r="K4564" t="str">
        <f t="shared" si="359"/>
        <v/>
      </c>
    </row>
    <row r="4565" spans="1:11">
      <c r="A4565" s="25" t="s">
        <v>1558</v>
      </c>
      <c r="B4565" s="25" t="s">
        <v>306</v>
      </c>
      <c r="C4565" s="25" t="s">
        <v>307</v>
      </c>
      <c r="D4565" s="25" t="s">
        <v>245</v>
      </c>
      <c r="E4565">
        <f t="shared" si="355"/>
        <v>10</v>
      </c>
      <c r="F4565" t="str">
        <f t="shared" si="356"/>
        <v>Video Call</v>
      </c>
      <c r="G4565" t="str">
        <f t="shared" si="357"/>
        <v>NET_0521268_10</v>
      </c>
      <c r="H4565" t="str">
        <f>IF(ISNA(VLOOKUP(A4565,$A$3:A4564,1,0)),"","DUP!")</f>
        <v>DUP!</v>
      </c>
      <c r="I4565" t="str">
        <f>IF(ISNA(VLOOKUP(B4565,$B$3:B4564,1,0)),"","DUP!")</f>
        <v>DUP!</v>
      </c>
      <c r="J4565" t="str">
        <f t="shared" si="358"/>
        <v/>
      </c>
      <c r="K4565" t="str">
        <f t="shared" si="359"/>
        <v/>
      </c>
    </row>
    <row r="4566" spans="1:11">
      <c r="A4566" s="25" t="s">
        <v>1558</v>
      </c>
      <c r="B4566" s="25" t="s">
        <v>306</v>
      </c>
      <c r="C4566" s="25" t="s">
        <v>307</v>
      </c>
      <c r="D4566" s="25" t="s">
        <v>245</v>
      </c>
      <c r="E4566">
        <f t="shared" si="355"/>
        <v>10</v>
      </c>
      <c r="F4566" t="str">
        <f t="shared" si="356"/>
        <v>Video Call</v>
      </c>
      <c r="G4566" t="str">
        <f t="shared" si="357"/>
        <v>NET_0521268_10</v>
      </c>
      <c r="H4566" t="str">
        <f>IF(ISNA(VLOOKUP(A4566,$A$3:A4565,1,0)),"","DUP!")</f>
        <v>DUP!</v>
      </c>
      <c r="I4566" t="str">
        <f>IF(ISNA(VLOOKUP(B4566,$B$3:B4565,1,0)),"","DUP!")</f>
        <v>DUP!</v>
      </c>
      <c r="J4566" t="str">
        <f t="shared" si="358"/>
        <v/>
      </c>
      <c r="K4566" t="str">
        <f t="shared" si="359"/>
        <v/>
      </c>
    </row>
    <row r="4567" spans="1:11">
      <c r="A4567" s="25" t="s">
        <v>1558</v>
      </c>
      <c r="B4567" s="25" t="s">
        <v>306</v>
      </c>
      <c r="C4567" s="25" t="s">
        <v>307</v>
      </c>
      <c r="D4567" s="25" t="s">
        <v>245</v>
      </c>
      <c r="E4567">
        <f t="shared" si="355"/>
        <v>10</v>
      </c>
      <c r="F4567" t="str">
        <f t="shared" si="356"/>
        <v>Video Call</v>
      </c>
      <c r="G4567" t="str">
        <f t="shared" si="357"/>
        <v>NET_0521268_10</v>
      </c>
      <c r="H4567" t="str">
        <f>IF(ISNA(VLOOKUP(A4567,$A$3:A4566,1,0)),"","DUP!")</f>
        <v>DUP!</v>
      </c>
      <c r="I4567" t="str">
        <f>IF(ISNA(VLOOKUP(B4567,$B$3:B4566,1,0)),"","DUP!")</f>
        <v>DUP!</v>
      </c>
      <c r="J4567" t="str">
        <f t="shared" si="358"/>
        <v/>
      </c>
      <c r="K4567" t="str">
        <f t="shared" si="359"/>
        <v/>
      </c>
    </row>
    <row r="4568" spans="1:11">
      <c r="A4568" s="25" t="s">
        <v>1559</v>
      </c>
      <c r="B4568" s="25" t="s">
        <v>306</v>
      </c>
      <c r="C4568" s="25" t="s">
        <v>307</v>
      </c>
      <c r="D4568" s="25" t="s">
        <v>244</v>
      </c>
      <c r="E4568">
        <f t="shared" si="355"/>
        <v>2</v>
      </c>
      <c r="F4568" t="str">
        <f t="shared" si="356"/>
        <v>Voice</v>
      </c>
      <c r="G4568" t="str">
        <f t="shared" si="357"/>
        <v>NET_0521269_2</v>
      </c>
      <c r="H4568" t="str">
        <f>IF(ISNA(VLOOKUP(A4568,$A$3:A4567,1,0)),"","DUP!")</f>
        <v/>
      </c>
      <c r="I4568" t="str">
        <f>IF(ISNA(VLOOKUP(B4568,$B$3:B4567,1,0)),"","DUP!")</f>
        <v>DUP!</v>
      </c>
      <c r="J4568" t="str">
        <f t="shared" si="358"/>
        <v/>
      </c>
      <c r="K4568" t="str">
        <f t="shared" si="359"/>
        <v>INSERT INTO ZONE_MAP (SERVICE_ID, SERVICE_NAME, CODE, NW_GROUP, ZONE) VALUES (2,'Voice','0521269','INTERNET','NATIONAL');</v>
      </c>
    </row>
    <row r="4569" spans="1:11">
      <c r="A4569" s="25" t="s">
        <v>1559</v>
      </c>
      <c r="B4569" s="25" t="s">
        <v>306</v>
      </c>
      <c r="C4569" s="25" t="s">
        <v>307</v>
      </c>
      <c r="D4569" s="25" t="s">
        <v>244</v>
      </c>
      <c r="E4569">
        <f t="shared" si="355"/>
        <v>2</v>
      </c>
      <c r="F4569" t="str">
        <f t="shared" si="356"/>
        <v>Voice</v>
      </c>
      <c r="G4569" t="str">
        <f t="shared" si="357"/>
        <v>NET_0521269_2</v>
      </c>
      <c r="H4569" t="str">
        <f>IF(ISNA(VLOOKUP(A4569,$A$3:A4568,1,0)),"","DUP!")</f>
        <v>DUP!</v>
      </c>
      <c r="I4569" t="str">
        <f>IF(ISNA(VLOOKUP(B4569,$B$3:B4568,1,0)),"","DUP!")</f>
        <v>DUP!</v>
      </c>
      <c r="J4569" t="str">
        <f t="shared" si="358"/>
        <v/>
      </c>
      <c r="K4569" t="str">
        <f t="shared" si="359"/>
        <v/>
      </c>
    </row>
    <row r="4570" spans="1:11">
      <c r="A4570" s="25" t="s">
        <v>1559</v>
      </c>
      <c r="B4570" s="25" t="s">
        <v>306</v>
      </c>
      <c r="C4570" s="25" t="s">
        <v>307</v>
      </c>
      <c r="D4570" s="25" t="s">
        <v>244</v>
      </c>
      <c r="E4570">
        <f t="shared" si="355"/>
        <v>2</v>
      </c>
      <c r="F4570" t="str">
        <f t="shared" si="356"/>
        <v>Voice</v>
      </c>
      <c r="G4570" t="str">
        <f t="shared" si="357"/>
        <v>NET_0521269_2</v>
      </c>
      <c r="H4570" t="str">
        <f>IF(ISNA(VLOOKUP(A4570,$A$3:A4569,1,0)),"","DUP!")</f>
        <v>DUP!</v>
      </c>
      <c r="I4570" t="str">
        <f>IF(ISNA(VLOOKUP(B4570,$B$3:B4569,1,0)),"","DUP!")</f>
        <v>DUP!</v>
      </c>
      <c r="J4570" t="str">
        <f t="shared" si="358"/>
        <v/>
      </c>
      <c r="K4570" t="str">
        <f t="shared" si="359"/>
        <v/>
      </c>
    </row>
    <row r="4571" spans="1:11">
      <c r="A4571" s="25" t="s">
        <v>1559</v>
      </c>
      <c r="B4571" s="25" t="s">
        <v>306</v>
      </c>
      <c r="C4571" s="25" t="s">
        <v>307</v>
      </c>
      <c r="D4571" s="25" t="s">
        <v>245</v>
      </c>
      <c r="E4571">
        <f t="shared" si="355"/>
        <v>10</v>
      </c>
      <c r="F4571" t="str">
        <f t="shared" si="356"/>
        <v>Video Call</v>
      </c>
      <c r="G4571" t="str">
        <f t="shared" si="357"/>
        <v>NET_0521269_10</v>
      </c>
      <c r="H4571" t="str">
        <f>IF(ISNA(VLOOKUP(A4571,$A$3:A4570,1,0)),"","DUP!")</f>
        <v>DUP!</v>
      </c>
      <c r="I4571" t="str">
        <f>IF(ISNA(VLOOKUP(B4571,$B$3:B4570,1,0)),"","DUP!")</f>
        <v>DUP!</v>
      </c>
      <c r="J4571" t="str">
        <f t="shared" si="358"/>
        <v/>
      </c>
      <c r="K4571" t="str">
        <f t="shared" si="359"/>
        <v/>
      </c>
    </row>
    <row r="4572" spans="1:11">
      <c r="A4572" s="25" t="s">
        <v>1559</v>
      </c>
      <c r="B4572" s="25" t="s">
        <v>306</v>
      </c>
      <c r="C4572" s="25" t="s">
        <v>307</v>
      </c>
      <c r="D4572" s="25" t="s">
        <v>245</v>
      </c>
      <c r="E4572">
        <f t="shared" si="355"/>
        <v>10</v>
      </c>
      <c r="F4572" t="str">
        <f t="shared" si="356"/>
        <v>Video Call</v>
      </c>
      <c r="G4572" t="str">
        <f t="shared" si="357"/>
        <v>NET_0521269_10</v>
      </c>
      <c r="H4572" t="str">
        <f>IF(ISNA(VLOOKUP(A4572,$A$3:A4571,1,0)),"","DUP!")</f>
        <v>DUP!</v>
      </c>
      <c r="I4572" t="str">
        <f>IF(ISNA(VLOOKUP(B4572,$B$3:B4571,1,0)),"","DUP!")</f>
        <v>DUP!</v>
      </c>
      <c r="J4572" t="str">
        <f t="shared" si="358"/>
        <v/>
      </c>
      <c r="K4572" t="str">
        <f t="shared" si="359"/>
        <v/>
      </c>
    </row>
    <row r="4573" spans="1:11">
      <c r="A4573" s="25" t="s">
        <v>1559</v>
      </c>
      <c r="B4573" s="25" t="s">
        <v>306</v>
      </c>
      <c r="C4573" s="25" t="s">
        <v>307</v>
      </c>
      <c r="D4573" s="25" t="s">
        <v>245</v>
      </c>
      <c r="E4573">
        <f t="shared" si="355"/>
        <v>10</v>
      </c>
      <c r="F4573" t="str">
        <f t="shared" si="356"/>
        <v>Video Call</v>
      </c>
      <c r="G4573" t="str">
        <f t="shared" si="357"/>
        <v>NET_0521269_10</v>
      </c>
      <c r="H4573" t="str">
        <f>IF(ISNA(VLOOKUP(A4573,$A$3:A4572,1,0)),"","DUP!")</f>
        <v>DUP!</v>
      </c>
      <c r="I4573" t="str">
        <f>IF(ISNA(VLOOKUP(B4573,$B$3:B4572,1,0)),"","DUP!")</f>
        <v>DUP!</v>
      </c>
      <c r="J4573" t="str">
        <f t="shared" si="358"/>
        <v/>
      </c>
      <c r="K4573" t="str">
        <f t="shared" si="359"/>
        <v/>
      </c>
    </row>
    <row r="4574" spans="1:11">
      <c r="A4574" s="25" t="s">
        <v>1560</v>
      </c>
      <c r="B4574" s="25" t="s">
        <v>306</v>
      </c>
      <c r="C4574" s="25" t="s">
        <v>307</v>
      </c>
      <c r="D4574" s="25" t="s">
        <v>244</v>
      </c>
      <c r="E4574">
        <f t="shared" si="355"/>
        <v>2</v>
      </c>
      <c r="F4574" t="str">
        <f t="shared" si="356"/>
        <v>Voice</v>
      </c>
      <c r="G4574" t="str">
        <f t="shared" si="357"/>
        <v>NET_0521270_2</v>
      </c>
      <c r="H4574" t="str">
        <f>IF(ISNA(VLOOKUP(A4574,$A$3:A4573,1,0)),"","DUP!")</f>
        <v/>
      </c>
      <c r="I4574" t="str">
        <f>IF(ISNA(VLOOKUP(B4574,$B$3:B4573,1,0)),"","DUP!")</f>
        <v>DUP!</v>
      </c>
      <c r="J4574" t="str">
        <f t="shared" si="358"/>
        <v/>
      </c>
      <c r="K4574" t="str">
        <f t="shared" si="359"/>
        <v>INSERT INTO ZONE_MAP (SERVICE_ID, SERVICE_NAME, CODE, NW_GROUP, ZONE) VALUES (2,'Voice','0521270','INTERNET','NATIONAL');</v>
      </c>
    </row>
    <row r="4575" spans="1:11">
      <c r="A4575" s="25" t="s">
        <v>1561</v>
      </c>
      <c r="B4575" s="25" t="s">
        <v>306</v>
      </c>
      <c r="C4575" s="25" t="s">
        <v>307</v>
      </c>
      <c r="D4575" s="25" t="s">
        <v>244</v>
      </c>
      <c r="E4575">
        <f t="shared" si="355"/>
        <v>2</v>
      </c>
      <c r="F4575" t="str">
        <f t="shared" si="356"/>
        <v>Voice</v>
      </c>
      <c r="G4575" t="str">
        <f t="shared" si="357"/>
        <v>NET_0521278_2</v>
      </c>
      <c r="H4575" t="str">
        <f>IF(ISNA(VLOOKUP(A4575,$A$3:A4574,1,0)),"","DUP!")</f>
        <v/>
      </c>
      <c r="I4575" t="str">
        <f>IF(ISNA(VLOOKUP(B4575,$B$3:B4574,1,0)),"","DUP!")</f>
        <v>DUP!</v>
      </c>
      <c r="J4575" t="str">
        <f t="shared" si="358"/>
        <v/>
      </c>
      <c r="K4575" t="str">
        <f t="shared" si="359"/>
        <v>INSERT INTO ZONE_MAP (SERVICE_ID, SERVICE_NAME, CODE, NW_GROUP, ZONE) VALUES (2,'Voice','0521278','INTERNET','NATIONAL');</v>
      </c>
    </row>
    <row r="4576" spans="1:11">
      <c r="A4576" s="25" t="s">
        <v>1562</v>
      </c>
      <c r="B4576" s="25" t="s">
        <v>306</v>
      </c>
      <c r="C4576" s="25" t="s">
        <v>307</v>
      </c>
      <c r="D4576" s="25" t="s">
        <v>244</v>
      </c>
      <c r="E4576">
        <f t="shared" si="355"/>
        <v>2</v>
      </c>
      <c r="F4576" t="str">
        <f t="shared" si="356"/>
        <v>Voice</v>
      </c>
      <c r="G4576" t="str">
        <f t="shared" si="357"/>
        <v>NET_0521280_2</v>
      </c>
      <c r="H4576" t="str">
        <f>IF(ISNA(VLOOKUP(A4576,$A$3:A4575,1,0)),"","DUP!")</f>
        <v/>
      </c>
      <c r="I4576" t="str">
        <f>IF(ISNA(VLOOKUP(B4576,$B$3:B4575,1,0)),"","DUP!")</f>
        <v>DUP!</v>
      </c>
      <c r="J4576" t="str">
        <f t="shared" si="358"/>
        <v/>
      </c>
      <c r="K4576" t="str">
        <f t="shared" si="359"/>
        <v>INSERT INTO ZONE_MAP (SERVICE_ID, SERVICE_NAME, CODE, NW_GROUP, ZONE) VALUES (2,'Voice','0521280','INTERNET','NATIONAL');</v>
      </c>
    </row>
    <row r="4577" spans="1:11">
      <c r="A4577" s="25" t="s">
        <v>1563</v>
      </c>
      <c r="B4577" s="25" t="s">
        <v>306</v>
      </c>
      <c r="C4577" s="25" t="s">
        <v>307</v>
      </c>
      <c r="D4577" s="25" t="s">
        <v>244</v>
      </c>
      <c r="E4577">
        <f t="shared" si="355"/>
        <v>2</v>
      </c>
      <c r="F4577" t="str">
        <f t="shared" si="356"/>
        <v>Voice</v>
      </c>
      <c r="G4577" t="str">
        <f t="shared" si="357"/>
        <v>NET_0521284_2</v>
      </c>
      <c r="H4577" t="str">
        <f>IF(ISNA(VLOOKUP(A4577,$A$3:A4576,1,0)),"","DUP!")</f>
        <v/>
      </c>
      <c r="I4577" t="str">
        <f>IF(ISNA(VLOOKUP(B4577,$B$3:B4576,1,0)),"","DUP!")</f>
        <v>DUP!</v>
      </c>
      <c r="J4577" t="str">
        <f t="shared" si="358"/>
        <v/>
      </c>
      <c r="K4577" t="str">
        <f t="shared" si="359"/>
        <v>INSERT INTO ZONE_MAP (SERVICE_ID, SERVICE_NAME, CODE, NW_GROUP, ZONE) VALUES (2,'Voice','0521284','INTERNET','NATIONAL');</v>
      </c>
    </row>
    <row r="4578" spans="1:11">
      <c r="A4578" s="25" t="s">
        <v>1564</v>
      </c>
      <c r="B4578" s="25" t="s">
        <v>315</v>
      </c>
      <c r="C4578" s="25" t="s">
        <v>316</v>
      </c>
      <c r="D4578" s="25" t="s">
        <v>244</v>
      </c>
      <c r="E4578">
        <f t="shared" si="355"/>
        <v>2</v>
      </c>
      <c r="F4578" t="str">
        <f t="shared" si="356"/>
        <v>Voice</v>
      </c>
      <c r="G4578" t="str">
        <f t="shared" si="357"/>
        <v>SNC_052141_2</v>
      </c>
      <c r="H4578" t="str">
        <f>IF(ISNA(VLOOKUP(A4578,$A$3:A4577,1,0)),"","DUP!")</f>
        <v/>
      </c>
      <c r="I4578" t="str">
        <f>IF(ISNA(VLOOKUP(B4578,$B$3:B4577,1,0)),"","DUP!")</f>
        <v>DUP!</v>
      </c>
      <c r="J4578" t="str">
        <f t="shared" si="358"/>
        <v/>
      </c>
      <c r="K4578" t="str">
        <f t="shared" si="359"/>
        <v>INSERT INTO ZONE_MAP (SERVICE_ID, SERVICE_NAME, CODE, NW_GROUP, ZONE) VALUES (2,'Voice','052141','NHAN TIN','NATIONAL');</v>
      </c>
    </row>
    <row r="4579" spans="1:11">
      <c r="A4579" s="25" t="s">
        <v>1565</v>
      </c>
      <c r="B4579" s="25" t="s">
        <v>1545</v>
      </c>
      <c r="C4579" s="25" t="s">
        <v>318</v>
      </c>
      <c r="D4579" s="25" t="s">
        <v>244</v>
      </c>
      <c r="E4579">
        <f t="shared" si="355"/>
        <v>2</v>
      </c>
      <c r="F4579" t="str">
        <f t="shared" si="356"/>
        <v>Voice</v>
      </c>
      <c r="G4579" t="str">
        <f t="shared" si="357"/>
        <v>CVL_0522_2</v>
      </c>
      <c r="H4579" t="str">
        <f>IF(ISNA(VLOOKUP(A4579,$A$3:A4578,1,0)),"","DUP!")</f>
        <v/>
      </c>
      <c r="I4579" t="str">
        <f>IF(ISNA(VLOOKUP(B4579,$B$3:B4578,1,0)),"","DUP!")</f>
        <v>DUP!</v>
      </c>
      <c r="J4579" t="str">
        <f t="shared" si="358"/>
        <v/>
      </c>
      <c r="K4579" t="str">
        <f t="shared" si="359"/>
        <v>INSERT INTO ZONE_MAP (SERVICE_ID, SERVICE_NAME, CODE, NW_GROUP, ZONE) VALUES (2,'Voice','0522','QUANG BINH','NATIONAL');</v>
      </c>
    </row>
    <row r="4580" spans="1:11">
      <c r="A4580" s="25" t="s">
        <v>1566</v>
      </c>
      <c r="B4580" s="25" t="s">
        <v>1545</v>
      </c>
      <c r="C4580" s="25" t="s">
        <v>243</v>
      </c>
      <c r="D4580" s="25" t="s">
        <v>244</v>
      </c>
      <c r="E4580">
        <f t="shared" si="355"/>
        <v>2</v>
      </c>
      <c r="F4580" t="str">
        <f t="shared" si="356"/>
        <v>Voice</v>
      </c>
      <c r="G4580" t="str">
        <f t="shared" si="357"/>
        <v>CVP_0523_2</v>
      </c>
      <c r="H4580" t="str">
        <f>IF(ISNA(VLOOKUP(A4580,$A$3:A4579,1,0)),"","DUP!")</f>
        <v/>
      </c>
      <c r="I4580" t="str">
        <f>IF(ISNA(VLOOKUP(B4580,$B$3:B4579,1,0)),"","DUP!")</f>
        <v>DUP!</v>
      </c>
      <c r="J4580" t="str">
        <f t="shared" si="358"/>
        <v/>
      </c>
      <c r="K4580" t="str">
        <f t="shared" si="359"/>
        <v>INSERT INTO ZONE_MAP (SERVICE_ID, SERVICE_NAME, CODE, NW_GROUP, ZONE) VALUES (2,'Voice','0523','QUANG BINH','NATIONAL');</v>
      </c>
    </row>
    <row r="4581" spans="1:11">
      <c r="A4581" s="25" t="s">
        <v>1566</v>
      </c>
      <c r="B4581" s="25" t="s">
        <v>1545</v>
      </c>
      <c r="C4581" s="25" t="s">
        <v>243</v>
      </c>
      <c r="D4581" s="25" t="s">
        <v>244</v>
      </c>
      <c r="E4581">
        <f t="shared" si="355"/>
        <v>2</v>
      </c>
      <c r="F4581" t="str">
        <f t="shared" si="356"/>
        <v>Voice</v>
      </c>
      <c r="G4581" t="str">
        <f t="shared" si="357"/>
        <v>CVP_0523_2</v>
      </c>
      <c r="H4581" t="str">
        <f>IF(ISNA(VLOOKUP(A4581,$A$3:A4580,1,0)),"","DUP!")</f>
        <v>DUP!</v>
      </c>
      <c r="I4581" t="str">
        <f>IF(ISNA(VLOOKUP(B4581,$B$3:B4580,1,0)),"","DUP!")</f>
        <v>DUP!</v>
      </c>
      <c r="J4581" t="str">
        <f t="shared" si="358"/>
        <v/>
      </c>
      <c r="K4581" t="str">
        <f t="shared" si="359"/>
        <v/>
      </c>
    </row>
    <row r="4582" spans="1:11">
      <c r="A4582" s="25" t="s">
        <v>1566</v>
      </c>
      <c r="B4582" s="25" t="s">
        <v>1545</v>
      </c>
      <c r="C4582" s="25" t="s">
        <v>243</v>
      </c>
      <c r="D4582" s="25" t="s">
        <v>244</v>
      </c>
      <c r="E4582">
        <f t="shared" si="355"/>
        <v>2</v>
      </c>
      <c r="F4582" t="str">
        <f t="shared" si="356"/>
        <v>Voice</v>
      </c>
      <c r="G4582" t="str">
        <f t="shared" si="357"/>
        <v>CVP_0523_2</v>
      </c>
      <c r="H4582" t="str">
        <f>IF(ISNA(VLOOKUP(A4582,$A$3:A4581,1,0)),"","DUP!")</f>
        <v>DUP!</v>
      </c>
      <c r="I4582" t="str">
        <f>IF(ISNA(VLOOKUP(B4582,$B$3:B4581,1,0)),"","DUP!")</f>
        <v>DUP!</v>
      </c>
      <c r="J4582" t="str">
        <f t="shared" si="358"/>
        <v/>
      </c>
      <c r="K4582" t="str">
        <f t="shared" si="359"/>
        <v/>
      </c>
    </row>
    <row r="4583" spans="1:11">
      <c r="A4583" s="25" t="s">
        <v>1566</v>
      </c>
      <c r="B4583" s="25" t="s">
        <v>1545</v>
      </c>
      <c r="C4583" s="25" t="s">
        <v>243</v>
      </c>
      <c r="D4583" s="25" t="s">
        <v>245</v>
      </c>
      <c r="E4583">
        <f t="shared" si="355"/>
        <v>10</v>
      </c>
      <c r="F4583" t="str">
        <f t="shared" si="356"/>
        <v>Video Call</v>
      </c>
      <c r="G4583" t="str">
        <f t="shared" si="357"/>
        <v>CVP_0523_10</v>
      </c>
      <c r="H4583" t="str">
        <f>IF(ISNA(VLOOKUP(A4583,$A$3:A4582,1,0)),"","DUP!")</f>
        <v>DUP!</v>
      </c>
      <c r="I4583" t="str">
        <f>IF(ISNA(VLOOKUP(B4583,$B$3:B4582,1,0)),"","DUP!")</f>
        <v>DUP!</v>
      </c>
      <c r="J4583" t="str">
        <f t="shared" si="358"/>
        <v/>
      </c>
      <c r="K4583" t="str">
        <f t="shared" si="359"/>
        <v/>
      </c>
    </row>
    <row r="4584" spans="1:11">
      <c r="A4584" s="25" t="s">
        <v>1566</v>
      </c>
      <c r="B4584" s="25" t="s">
        <v>1545</v>
      </c>
      <c r="C4584" s="25" t="s">
        <v>243</v>
      </c>
      <c r="D4584" s="25" t="s">
        <v>245</v>
      </c>
      <c r="E4584">
        <f t="shared" si="355"/>
        <v>10</v>
      </c>
      <c r="F4584" t="str">
        <f t="shared" si="356"/>
        <v>Video Call</v>
      </c>
      <c r="G4584" t="str">
        <f t="shared" si="357"/>
        <v>CVP_0523_10</v>
      </c>
      <c r="H4584" t="str">
        <f>IF(ISNA(VLOOKUP(A4584,$A$3:A4583,1,0)),"","DUP!")</f>
        <v>DUP!</v>
      </c>
      <c r="I4584" t="str">
        <f>IF(ISNA(VLOOKUP(B4584,$B$3:B4583,1,0)),"","DUP!")</f>
        <v>DUP!</v>
      </c>
      <c r="J4584" t="str">
        <f t="shared" si="358"/>
        <v/>
      </c>
      <c r="K4584" t="str">
        <f t="shared" si="359"/>
        <v/>
      </c>
    </row>
    <row r="4585" spans="1:11">
      <c r="A4585" s="25" t="s">
        <v>1566</v>
      </c>
      <c r="B4585" s="25" t="s">
        <v>1545</v>
      </c>
      <c r="C4585" s="25" t="s">
        <v>243</v>
      </c>
      <c r="D4585" s="25" t="s">
        <v>245</v>
      </c>
      <c r="E4585">
        <f t="shared" si="355"/>
        <v>10</v>
      </c>
      <c r="F4585" t="str">
        <f t="shared" si="356"/>
        <v>Video Call</v>
      </c>
      <c r="G4585" t="str">
        <f t="shared" si="357"/>
        <v>CVP_0523_10</v>
      </c>
      <c r="H4585" t="str">
        <f>IF(ISNA(VLOOKUP(A4585,$A$3:A4584,1,0)),"","DUP!")</f>
        <v>DUP!</v>
      </c>
      <c r="I4585" t="str">
        <f>IF(ISNA(VLOOKUP(B4585,$B$3:B4584,1,0)),"","DUP!")</f>
        <v>DUP!</v>
      </c>
      <c r="J4585" t="str">
        <f t="shared" si="358"/>
        <v/>
      </c>
      <c r="K4585" t="str">
        <f t="shared" si="359"/>
        <v/>
      </c>
    </row>
    <row r="4586" spans="1:11">
      <c r="A4586" s="25" t="s">
        <v>1567</v>
      </c>
      <c r="B4586" s="25" t="s">
        <v>1545</v>
      </c>
      <c r="C4586" s="25" t="s">
        <v>321</v>
      </c>
      <c r="D4586" s="25" t="s">
        <v>244</v>
      </c>
      <c r="E4586">
        <f t="shared" si="355"/>
        <v>2</v>
      </c>
      <c r="F4586" t="str">
        <f t="shared" si="356"/>
        <v>Voice</v>
      </c>
      <c r="G4586" t="str">
        <f t="shared" si="357"/>
        <v>CVC_0524_2</v>
      </c>
      <c r="H4586" t="str">
        <f>IF(ISNA(VLOOKUP(A4586,$A$3:A4585,1,0)),"","DUP!")</f>
        <v/>
      </c>
      <c r="I4586" t="str">
        <f>IF(ISNA(VLOOKUP(B4586,$B$3:B4585,1,0)),"","DUP!")</f>
        <v>DUP!</v>
      </c>
      <c r="J4586" t="str">
        <f t="shared" si="358"/>
        <v/>
      </c>
      <c r="K4586" t="str">
        <f t="shared" si="359"/>
        <v>INSERT INTO ZONE_MAP (SERVICE_ID, SERVICE_NAME, CODE, NW_GROUP, ZONE) VALUES (2,'Voice','0524','QUANG BINH','NATIONAL');</v>
      </c>
    </row>
    <row r="4587" spans="1:11">
      <c r="A4587" s="25" t="s">
        <v>1568</v>
      </c>
      <c r="B4587" s="25" t="s">
        <v>1545</v>
      </c>
      <c r="C4587" s="25" t="s">
        <v>323</v>
      </c>
      <c r="D4587" s="25" t="s">
        <v>244</v>
      </c>
      <c r="E4587">
        <f t="shared" si="355"/>
        <v>2</v>
      </c>
      <c r="F4587" t="str">
        <f t="shared" si="356"/>
        <v>Voice</v>
      </c>
      <c r="G4587" t="str">
        <f t="shared" si="357"/>
        <v>CSP_0525_2</v>
      </c>
      <c r="H4587" t="str">
        <f>IF(ISNA(VLOOKUP(A4587,$A$3:A4586,1,0)),"","DUP!")</f>
        <v/>
      </c>
      <c r="I4587" t="str">
        <f>IF(ISNA(VLOOKUP(B4587,$B$3:B4586,1,0)),"","DUP!")</f>
        <v>DUP!</v>
      </c>
      <c r="J4587" t="str">
        <f t="shared" si="358"/>
        <v/>
      </c>
      <c r="K4587" t="str">
        <f t="shared" si="359"/>
        <v>INSERT INTO ZONE_MAP (SERVICE_ID, SERVICE_NAME, CODE, NW_GROUP, ZONE) VALUES (2,'Voice','0525','QUANG BINH','NATIONAL');</v>
      </c>
    </row>
    <row r="4588" spans="1:11">
      <c r="A4588" s="25" t="s">
        <v>1569</v>
      </c>
      <c r="B4588" s="25" t="s">
        <v>1545</v>
      </c>
      <c r="C4588" s="25" t="s">
        <v>318</v>
      </c>
      <c r="D4588" s="25" t="s">
        <v>244</v>
      </c>
      <c r="E4588">
        <f t="shared" si="355"/>
        <v>2</v>
      </c>
      <c r="F4588" t="str">
        <f t="shared" si="356"/>
        <v>Voice</v>
      </c>
      <c r="G4588" t="str">
        <f t="shared" si="357"/>
        <v>CVL_0526_2</v>
      </c>
      <c r="H4588" t="str">
        <f>IF(ISNA(VLOOKUP(A4588,$A$3:A4587,1,0)),"","DUP!")</f>
        <v/>
      </c>
      <c r="I4588" t="str">
        <f>IF(ISNA(VLOOKUP(B4588,$B$3:B4587,1,0)),"","DUP!")</f>
        <v>DUP!</v>
      </c>
      <c r="J4588" t="str">
        <f t="shared" si="358"/>
        <v/>
      </c>
      <c r="K4588" t="str">
        <f t="shared" si="359"/>
        <v>INSERT INTO ZONE_MAP (SERVICE_ID, SERVICE_NAME, CODE, NW_GROUP, ZONE) VALUES (2,'Voice','0526','QUANG BINH','NATIONAL');</v>
      </c>
    </row>
    <row r="4589" spans="1:11">
      <c r="A4589" s="25" t="s">
        <v>1570</v>
      </c>
      <c r="B4589" s="25" t="s">
        <v>1545</v>
      </c>
      <c r="C4589" s="25" t="s">
        <v>326</v>
      </c>
      <c r="D4589" s="25" t="s">
        <v>244</v>
      </c>
      <c r="E4589">
        <f t="shared" si="355"/>
        <v>2</v>
      </c>
      <c r="F4589" t="str">
        <f t="shared" si="356"/>
        <v>Voice</v>
      </c>
      <c r="G4589" t="str">
        <f t="shared" si="357"/>
        <v>CFP_0527_2</v>
      </c>
      <c r="H4589" t="str">
        <f>IF(ISNA(VLOOKUP(A4589,$A$3:A4588,1,0)),"","DUP!")</f>
        <v/>
      </c>
      <c r="I4589" t="str">
        <f>IF(ISNA(VLOOKUP(B4589,$B$3:B4588,1,0)),"","DUP!")</f>
        <v>DUP!</v>
      </c>
      <c r="J4589" t="str">
        <f t="shared" si="358"/>
        <v/>
      </c>
      <c r="K4589" t="str">
        <f t="shared" si="359"/>
        <v>INSERT INTO ZONE_MAP (SERVICE_ID, SERVICE_NAME, CODE, NW_GROUP, ZONE) VALUES (2,'Voice','0527','QUANG BINH','NATIONAL');</v>
      </c>
    </row>
    <row r="4590" spans="1:11">
      <c r="A4590" s="25" t="s">
        <v>1571</v>
      </c>
      <c r="B4590" s="25" t="s">
        <v>1545</v>
      </c>
      <c r="C4590" s="25" t="s">
        <v>243</v>
      </c>
      <c r="D4590" s="25" t="s">
        <v>244</v>
      </c>
      <c r="E4590">
        <f t="shared" si="355"/>
        <v>2</v>
      </c>
      <c r="F4590" t="str">
        <f t="shared" si="356"/>
        <v>Voice</v>
      </c>
      <c r="G4590" t="str">
        <f t="shared" si="357"/>
        <v>CVP_05280_2</v>
      </c>
      <c r="H4590" t="str">
        <f>IF(ISNA(VLOOKUP(A4590,$A$3:A4589,1,0)),"","DUP!")</f>
        <v/>
      </c>
      <c r="I4590" t="str">
        <f>IF(ISNA(VLOOKUP(B4590,$B$3:B4589,1,0)),"","DUP!")</f>
        <v>DUP!</v>
      </c>
      <c r="J4590" t="str">
        <f t="shared" si="358"/>
        <v/>
      </c>
      <c r="K4590" t="str">
        <f t="shared" si="359"/>
        <v>INSERT INTO ZONE_MAP (SERVICE_ID, SERVICE_NAME, CODE, NW_GROUP, ZONE) VALUES (2,'Voice','05280','QUANG BINH','NATIONAL');</v>
      </c>
    </row>
    <row r="4591" spans="1:11">
      <c r="A4591" s="25" t="s">
        <v>1571</v>
      </c>
      <c r="B4591" s="25" t="s">
        <v>1545</v>
      </c>
      <c r="C4591" s="25" t="s">
        <v>243</v>
      </c>
      <c r="D4591" s="25" t="s">
        <v>244</v>
      </c>
      <c r="E4591">
        <f t="shared" si="355"/>
        <v>2</v>
      </c>
      <c r="F4591" t="str">
        <f t="shared" si="356"/>
        <v>Voice</v>
      </c>
      <c r="G4591" t="str">
        <f t="shared" si="357"/>
        <v>CVP_05280_2</v>
      </c>
      <c r="H4591" t="str">
        <f>IF(ISNA(VLOOKUP(A4591,$A$3:A4590,1,0)),"","DUP!")</f>
        <v>DUP!</v>
      </c>
      <c r="I4591" t="str">
        <f>IF(ISNA(VLOOKUP(B4591,$B$3:B4590,1,0)),"","DUP!")</f>
        <v>DUP!</v>
      </c>
      <c r="J4591" t="str">
        <f t="shared" si="358"/>
        <v/>
      </c>
      <c r="K4591" t="str">
        <f t="shared" si="359"/>
        <v/>
      </c>
    </row>
    <row r="4592" spans="1:11">
      <c r="A4592" s="25" t="s">
        <v>1571</v>
      </c>
      <c r="B4592" s="25" t="s">
        <v>1545</v>
      </c>
      <c r="C4592" s="25" t="s">
        <v>243</v>
      </c>
      <c r="D4592" s="25" t="s">
        <v>244</v>
      </c>
      <c r="E4592">
        <f t="shared" si="355"/>
        <v>2</v>
      </c>
      <c r="F4592" t="str">
        <f t="shared" si="356"/>
        <v>Voice</v>
      </c>
      <c r="G4592" t="str">
        <f t="shared" si="357"/>
        <v>CVP_05280_2</v>
      </c>
      <c r="H4592" t="str">
        <f>IF(ISNA(VLOOKUP(A4592,$A$3:A4591,1,0)),"","DUP!")</f>
        <v>DUP!</v>
      </c>
      <c r="I4592" t="str">
        <f>IF(ISNA(VLOOKUP(B4592,$B$3:B4591,1,0)),"","DUP!")</f>
        <v>DUP!</v>
      </c>
      <c r="J4592" t="str">
        <f t="shared" si="358"/>
        <v/>
      </c>
      <c r="K4592" t="str">
        <f t="shared" si="359"/>
        <v/>
      </c>
    </row>
    <row r="4593" spans="1:11">
      <c r="A4593" s="25" t="s">
        <v>1571</v>
      </c>
      <c r="B4593" s="25" t="s">
        <v>1545</v>
      </c>
      <c r="C4593" s="25" t="s">
        <v>243</v>
      </c>
      <c r="D4593" s="25" t="s">
        <v>245</v>
      </c>
      <c r="E4593">
        <f t="shared" si="355"/>
        <v>10</v>
      </c>
      <c r="F4593" t="str">
        <f t="shared" si="356"/>
        <v>Video Call</v>
      </c>
      <c r="G4593" t="str">
        <f t="shared" si="357"/>
        <v>CVP_05280_10</v>
      </c>
      <c r="H4593" t="str">
        <f>IF(ISNA(VLOOKUP(A4593,$A$3:A4592,1,0)),"","DUP!")</f>
        <v>DUP!</v>
      </c>
      <c r="I4593" t="str">
        <f>IF(ISNA(VLOOKUP(B4593,$B$3:B4592,1,0)),"","DUP!")</f>
        <v>DUP!</v>
      </c>
      <c r="J4593" t="str">
        <f t="shared" si="358"/>
        <v/>
      </c>
      <c r="K4593" t="str">
        <f t="shared" si="359"/>
        <v/>
      </c>
    </row>
    <row r="4594" spans="1:11">
      <c r="A4594" s="25" t="s">
        <v>1571</v>
      </c>
      <c r="B4594" s="25" t="s">
        <v>1545</v>
      </c>
      <c r="C4594" s="25" t="s">
        <v>243</v>
      </c>
      <c r="D4594" s="25" t="s">
        <v>245</v>
      </c>
      <c r="E4594">
        <f t="shared" si="355"/>
        <v>10</v>
      </c>
      <c r="F4594" t="str">
        <f t="shared" si="356"/>
        <v>Video Call</v>
      </c>
      <c r="G4594" t="str">
        <f t="shared" si="357"/>
        <v>CVP_05280_10</v>
      </c>
      <c r="H4594" t="str">
        <f>IF(ISNA(VLOOKUP(A4594,$A$3:A4593,1,0)),"","DUP!")</f>
        <v>DUP!</v>
      </c>
      <c r="I4594" t="str">
        <f>IF(ISNA(VLOOKUP(B4594,$B$3:B4593,1,0)),"","DUP!")</f>
        <v>DUP!</v>
      </c>
      <c r="J4594" t="str">
        <f t="shared" si="358"/>
        <v/>
      </c>
      <c r="K4594" t="str">
        <f t="shared" si="359"/>
        <v/>
      </c>
    </row>
    <row r="4595" spans="1:11">
      <c r="A4595" s="25" t="s">
        <v>1571</v>
      </c>
      <c r="B4595" s="25" t="s">
        <v>1545</v>
      </c>
      <c r="C4595" s="25" t="s">
        <v>243</v>
      </c>
      <c r="D4595" s="25" t="s">
        <v>245</v>
      </c>
      <c r="E4595">
        <f t="shared" si="355"/>
        <v>10</v>
      </c>
      <c r="F4595" t="str">
        <f t="shared" si="356"/>
        <v>Video Call</v>
      </c>
      <c r="G4595" t="str">
        <f t="shared" si="357"/>
        <v>CVP_05280_10</v>
      </c>
      <c r="H4595" t="str">
        <f>IF(ISNA(VLOOKUP(A4595,$A$3:A4594,1,0)),"","DUP!")</f>
        <v>DUP!</v>
      </c>
      <c r="I4595" t="str">
        <f>IF(ISNA(VLOOKUP(B4595,$B$3:B4594,1,0)),"","DUP!")</f>
        <v>DUP!</v>
      </c>
      <c r="J4595" t="str">
        <f t="shared" si="358"/>
        <v/>
      </c>
      <c r="K4595" t="str">
        <f t="shared" si="359"/>
        <v/>
      </c>
    </row>
    <row r="4596" spans="1:11">
      <c r="A4596" s="25" t="s">
        <v>1572</v>
      </c>
      <c r="B4596" s="25" t="s">
        <v>329</v>
      </c>
      <c r="C4596" s="25" t="s">
        <v>243</v>
      </c>
      <c r="D4596" s="25" t="s">
        <v>244</v>
      </c>
      <c r="E4596">
        <f t="shared" si="355"/>
        <v>2</v>
      </c>
      <c r="F4596" t="str">
        <f t="shared" si="356"/>
        <v>Voice</v>
      </c>
      <c r="G4596" t="str">
        <f t="shared" si="357"/>
        <v>CVP_052800126_2</v>
      </c>
      <c r="H4596" t="str">
        <f>IF(ISNA(VLOOKUP(A4596,$A$3:A4595,1,0)),"","DUP!")</f>
        <v/>
      </c>
      <c r="I4596" t="str">
        <f>IF(ISNA(VLOOKUP(B4596,$B$3:B4595,1,0)),"","DUP!")</f>
        <v>DUP!</v>
      </c>
      <c r="J4596" t="str">
        <f t="shared" si="358"/>
        <v/>
      </c>
      <c r="K4596" t="str">
        <f t="shared" si="359"/>
        <v>INSERT INTO ZONE_MAP (SERVICE_ID, SERVICE_NAME, CODE, NW_GROUP, ZONE) VALUES (2,'Voice','052800126','DICH VU CSKH','NATIONAL');</v>
      </c>
    </row>
    <row r="4597" spans="1:11">
      <c r="A4597" s="25" t="s">
        <v>1572</v>
      </c>
      <c r="B4597" s="25" t="s">
        <v>329</v>
      </c>
      <c r="C4597" s="25" t="s">
        <v>243</v>
      </c>
      <c r="D4597" s="25" t="s">
        <v>244</v>
      </c>
      <c r="E4597">
        <f t="shared" si="355"/>
        <v>2</v>
      </c>
      <c r="F4597" t="str">
        <f t="shared" si="356"/>
        <v>Voice</v>
      </c>
      <c r="G4597" t="str">
        <f t="shared" si="357"/>
        <v>CVP_052800126_2</v>
      </c>
      <c r="H4597" t="str">
        <f>IF(ISNA(VLOOKUP(A4597,$A$3:A4596,1,0)),"","DUP!")</f>
        <v>DUP!</v>
      </c>
      <c r="I4597" t="str">
        <f>IF(ISNA(VLOOKUP(B4597,$B$3:B4596,1,0)),"","DUP!")</f>
        <v>DUP!</v>
      </c>
      <c r="J4597" t="str">
        <f t="shared" si="358"/>
        <v/>
      </c>
      <c r="K4597" t="str">
        <f t="shared" si="359"/>
        <v/>
      </c>
    </row>
    <row r="4598" spans="1:11">
      <c r="A4598" s="25" t="s">
        <v>1572</v>
      </c>
      <c r="B4598" s="25" t="s">
        <v>329</v>
      </c>
      <c r="C4598" s="25" t="s">
        <v>243</v>
      </c>
      <c r="D4598" s="25" t="s">
        <v>244</v>
      </c>
      <c r="E4598">
        <f t="shared" si="355"/>
        <v>2</v>
      </c>
      <c r="F4598" t="str">
        <f t="shared" si="356"/>
        <v>Voice</v>
      </c>
      <c r="G4598" t="str">
        <f t="shared" si="357"/>
        <v>CVP_052800126_2</v>
      </c>
      <c r="H4598" t="str">
        <f>IF(ISNA(VLOOKUP(A4598,$A$3:A4597,1,0)),"","DUP!")</f>
        <v>DUP!</v>
      </c>
      <c r="I4598" t="str">
        <f>IF(ISNA(VLOOKUP(B4598,$B$3:B4597,1,0)),"","DUP!")</f>
        <v>DUP!</v>
      </c>
      <c r="J4598" t="str">
        <f t="shared" si="358"/>
        <v/>
      </c>
      <c r="K4598" t="str">
        <f t="shared" si="359"/>
        <v/>
      </c>
    </row>
    <row r="4599" spans="1:11">
      <c r="A4599" s="25" t="s">
        <v>1572</v>
      </c>
      <c r="B4599" s="25" t="s">
        <v>329</v>
      </c>
      <c r="C4599" s="25" t="s">
        <v>243</v>
      </c>
      <c r="D4599" s="25" t="s">
        <v>245</v>
      </c>
      <c r="E4599">
        <f t="shared" si="355"/>
        <v>10</v>
      </c>
      <c r="F4599" t="str">
        <f t="shared" si="356"/>
        <v>Video Call</v>
      </c>
      <c r="G4599" t="str">
        <f t="shared" si="357"/>
        <v>CVP_052800126_10</v>
      </c>
      <c r="H4599" t="str">
        <f>IF(ISNA(VLOOKUP(A4599,$A$3:A4598,1,0)),"","DUP!")</f>
        <v>DUP!</v>
      </c>
      <c r="I4599" t="str">
        <f>IF(ISNA(VLOOKUP(B4599,$B$3:B4598,1,0)),"","DUP!")</f>
        <v>DUP!</v>
      </c>
      <c r="J4599" t="str">
        <f t="shared" si="358"/>
        <v/>
      </c>
      <c r="K4599" t="str">
        <f t="shared" si="359"/>
        <v/>
      </c>
    </row>
    <row r="4600" spans="1:11">
      <c r="A4600" s="25" t="s">
        <v>1572</v>
      </c>
      <c r="B4600" s="25" t="s">
        <v>329</v>
      </c>
      <c r="C4600" s="25" t="s">
        <v>243</v>
      </c>
      <c r="D4600" s="25" t="s">
        <v>245</v>
      </c>
      <c r="E4600">
        <f t="shared" si="355"/>
        <v>10</v>
      </c>
      <c r="F4600" t="str">
        <f t="shared" si="356"/>
        <v>Video Call</v>
      </c>
      <c r="G4600" t="str">
        <f t="shared" si="357"/>
        <v>CVP_052800126_10</v>
      </c>
      <c r="H4600" t="str">
        <f>IF(ISNA(VLOOKUP(A4600,$A$3:A4599,1,0)),"","DUP!")</f>
        <v>DUP!</v>
      </c>
      <c r="I4600" t="str">
        <f>IF(ISNA(VLOOKUP(B4600,$B$3:B4599,1,0)),"","DUP!")</f>
        <v>DUP!</v>
      </c>
      <c r="J4600" t="str">
        <f t="shared" si="358"/>
        <v/>
      </c>
      <c r="K4600" t="str">
        <f t="shared" si="359"/>
        <v/>
      </c>
    </row>
    <row r="4601" spans="1:11">
      <c r="A4601" s="25" t="s">
        <v>1572</v>
      </c>
      <c r="B4601" s="25" t="s">
        <v>329</v>
      </c>
      <c r="C4601" s="25" t="s">
        <v>243</v>
      </c>
      <c r="D4601" s="25" t="s">
        <v>245</v>
      </c>
      <c r="E4601">
        <f t="shared" si="355"/>
        <v>10</v>
      </c>
      <c r="F4601" t="str">
        <f t="shared" si="356"/>
        <v>Video Call</v>
      </c>
      <c r="G4601" t="str">
        <f t="shared" si="357"/>
        <v>CVP_052800126_10</v>
      </c>
      <c r="H4601" t="str">
        <f>IF(ISNA(VLOOKUP(A4601,$A$3:A4600,1,0)),"","DUP!")</f>
        <v>DUP!</v>
      </c>
      <c r="I4601" t="str">
        <f>IF(ISNA(VLOOKUP(B4601,$B$3:B4600,1,0)),"","DUP!")</f>
        <v>DUP!</v>
      </c>
      <c r="J4601" t="str">
        <f t="shared" si="358"/>
        <v/>
      </c>
      <c r="K4601" t="str">
        <f t="shared" si="359"/>
        <v/>
      </c>
    </row>
    <row r="4602" spans="1:11">
      <c r="A4602" s="25" t="s">
        <v>1573</v>
      </c>
      <c r="B4602" s="25" t="s">
        <v>1545</v>
      </c>
      <c r="C4602" s="25" t="s">
        <v>243</v>
      </c>
      <c r="D4602" s="25" t="s">
        <v>244</v>
      </c>
      <c r="E4602">
        <f t="shared" si="355"/>
        <v>2</v>
      </c>
      <c r="F4602" t="str">
        <f t="shared" si="356"/>
        <v>Voice</v>
      </c>
      <c r="G4602" t="str">
        <f t="shared" si="357"/>
        <v>CVP_05281_2</v>
      </c>
      <c r="H4602" t="str">
        <f>IF(ISNA(VLOOKUP(A4602,$A$3:A4601,1,0)),"","DUP!")</f>
        <v/>
      </c>
      <c r="I4602" t="str">
        <f>IF(ISNA(VLOOKUP(B4602,$B$3:B4601,1,0)),"","DUP!")</f>
        <v>DUP!</v>
      </c>
      <c r="J4602" t="str">
        <f t="shared" si="358"/>
        <v/>
      </c>
      <c r="K4602" t="str">
        <f t="shared" si="359"/>
        <v>INSERT INTO ZONE_MAP (SERVICE_ID, SERVICE_NAME, CODE, NW_GROUP, ZONE) VALUES (2,'Voice','05281','QUANG BINH','NATIONAL');</v>
      </c>
    </row>
    <row r="4603" spans="1:11">
      <c r="A4603" s="25" t="s">
        <v>1573</v>
      </c>
      <c r="B4603" s="25" t="s">
        <v>1545</v>
      </c>
      <c r="C4603" s="25" t="s">
        <v>243</v>
      </c>
      <c r="D4603" s="25" t="s">
        <v>244</v>
      </c>
      <c r="E4603">
        <f t="shared" si="355"/>
        <v>2</v>
      </c>
      <c r="F4603" t="str">
        <f t="shared" si="356"/>
        <v>Voice</v>
      </c>
      <c r="G4603" t="str">
        <f t="shared" si="357"/>
        <v>CVP_05281_2</v>
      </c>
      <c r="H4603" t="str">
        <f>IF(ISNA(VLOOKUP(A4603,$A$3:A4602,1,0)),"","DUP!")</f>
        <v>DUP!</v>
      </c>
      <c r="I4603" t="str">
        <f>IF(ISNA(VLOOKUP(B4603,$B$3:B4602,1,0)),"","DUP!")</f>
        <v>DUP!</v>
      </c>
      <c r="J4603" t="str">
        <f t="shared" si="358"/>
        <v/>
      </c>
      <c r="K4603" t="str">
        <f t="shared" si="359"/>
        <v/>
      </c>
    </row>
    <row r="4604" spans="1:11">
      <c r="A4604" s="25" t="s">
        <v>1573</v>
      </c>
      <c r="B4604" s="25" t="s">
        <v>1545</v>
      </c>
      <c r="C4604" s="25" t="s">
        <v>243</v>
      </c>
      <c r="D4604" s="25" t="s">
        <v>244</v>
      </c>
      <c r="E4604">
        <f t="shared" si="355"/>
        <v>2</v>
      </c>
      <c r="F4604" t="str">
        <f t="shared" si="356"/>
        <v>Voice</v>
      </c>
      <c r="G4604" t="str">
        <f t="shared" si="357"/>
        <v>CVP_05281_2</v>
      </c>
      <c r="H4604" t="str">
        <f>IF(ISNA(VLOOKUP(A4604,$A$3:A4603,1,0)),"","DUP!")</f>
        <v>DUP!</v>
      </c>
      <c r="I4604" t="str">
        <f>IF(ISNA(VLOOKUP(B4604,$B$3:B4603,1,0)),"","DUP!")</f>
        <v>DUP!</v>
      </c>
      <c r="J4604" t="str">
        <f t="shared" si="358"/>
        <v/>
      </c>
      <c r="K4604" t="str">
        <f t="shared" si="359"/>
        <v/>
      </c>
    </row>
    <row r="4605" spans="1:11">
      <c r="A4605" s="25" t="s">
        <v>1573</v>
      </c>
      <c r="B4605" s="25" t="s">
        <v>1545</v>
      </c>
      <c r="C4605" s="25" t="s">
        <v>243</v>
      </c>
      <c r="D4605" s="25" t="s">
        <v>245</v>
      </c>
      <c r="E4605">
        <f t="shared" si="355"/>
        <v>10</v>
      </c>
      <c r="F4605" t="str">
        <f t="shared" si="356"/>
        <v>Video Call</v>
      </c>
      <c r="G4605" t="str">
        <f t="shared" si="357"/>
        <v>CVP_05281_10</v>
      </c>
      <c r="H4605" t="str">
        <f>IF(ISNA(VLOOKUP(A4605,$A$3:A4604,1,0)),"","DUP!")</f>
        <v>DUP!</v>
      </c>
      <c r="I4605" t="str">
        <f>IF(ISNA(VLOOKUP(B4605,$B$3:B4604,1,0)),"","DUP!")</f>
        <v>DUP!</v>
      </c>
      <c r="J4605" t="str">
        <f t="shared" si="358"/>
        <v/>
      </c>
      <c r="K4605" t="str">
        <f t="shared" si="359"/>
        <v/>
      </c>
    </row>
    <row r="4606" spans="1:11">
      <c r="A4606" s="25" t="s">
        <v>1573</v>
      </c>
      <c r="B4606" s="25" t="s">
        <v>1545</v>
      </c>
      <c r="C4606" s="25" t="s">
        <v>243</v>
      </c>
      <c r="D4606" s="25" t="s">
        <v>245</v>
      </c>
      <c r="E4606">
        <f t="shared" si="355"/>
        <v>10</v>
      </c>
      <c r="F4606" t="str">
        <f t="shared" si="356"/>
        <v>Video Call</v>
      </c>
      <c r="G4606" t="str">
        <f t="shared" si="357"/>
        <v>CVP_05281_10</v>
      </c>
      <c r="H4606" t="str">
        <f>IF(ISNA(VLOOKUP(A4606,$A$3:A4605,1,0)),"","DUP!")</f>
        <v>DUP!</v>
      </c>
      <c r="I4606" t="str">
        <f>IF(ISNA(VLOOKUP(B4606,$B$3:B4605,1,0)),"","DUP!")</f>
        <v>DUP!</v>
      </c>
      <c r="J4606" t="str">
        <f t="shared" si="358"/>
        <v/>
      </c>
      <c r="K4606" t="str">
        <f t="shared" si="359"/>
        <v/>
      </c>
    </row>
    <row r="4607" spans="1:11">
      <c r="A4607" s="25" t="s">
        <v>1573</v>
      </c>
      <c r="B4607" s="25" t="s">
        <v>1545</v>
      </c>
      <c r="C4607" s="25" t="s">
        <v>243</v>
      </c>
      <c r="D4607" s="25" t="s">
        <v>245</v>
      </c>
      <c r="E4607">
        <f t="shared" si="355"/>
        <v>10</v>
      </c>
      <c r="F4607" t="str">
        <f t="shared" si="356"/>
        <v>Video Call</v>
      </c>
      <c r="G4607" t="str">
        <f t="shared" si="357"/>
        <v>CVP_05281_10</v>
      </c>
      <c r="H4607" t="str">
        <f>IF(ISNA(VLOOKUP(A4607,$A$3:A4606,1,0)),"","DUP!")</f>
        <v>DUP!</v>
      </c>
      <c r="I4607" t="str">
        <f>IF(ISNA(VLOOKUP(B4607,$B$3:B4606,1,0)),"","DUP!")</f>
        <v>DUP!</v>
      </c>
      <c r="J4607" t="str">
        <f t="shared" si="358"/>
        <v/>
      </c>
      <c r="K4607" t="str">
        <f t="shared" si="359"/>
        <v/>
      </c>
    </row>
    <row r="4608" spans="1:11">
      <c r="A4608" s="25" t="s">
        <v>1574</v>
      </c>
      <c r="B4608" s="25" t="s">
        <v>1545</v>
      </c>
      <c r="C4608" s="25" t="s">
        <v>243</v>
      </c>
      <c r="D4608" s="25" t="s">
        <v>244</v>
      </c>
      <c r="E4608">
        <f t="shared" si="355"/>
        <v>2</v>
      </c>
      <c r="F4608" t="str">
        <f t="shared" si="356"/>
        <v>Voice</v>
      </c>
      <c r="G4608" t="str">
        <f t="shared" si="357"/>
        <v>CVP_05282_2</v>
      </c>
      <c r="H4608" t="str">
        <f>IF(ISNA(VLOOKUP(A4608,$A$3:A4607,1,0)),"","DUP!")</f>
        <v/>
      </c>
      <c r="I4608" t="str">
        <f>IF(ISNA(VLOOKUP(B4608,$B$3:B4607,1,0)),"","DUP!")</f>
        <v>DUP!</v>
      </c>
      <c r="J4608" t="str">
        <f t="shared" si="358"/>
        <v/>
      </c>
      <c r="K4608" t="str">
        <f t="shared" si="359"/>
        <v>INSERT INTO ZONE_MAP (SERVICE_ID, SERVICE_NAME, CODE, NW_GROUP, ZONE) VALUES (2,'Voice','05282','QUANG BINH','NATIONAL');</v>
      </c>
    </row>
    <row r="4609" spans="1:11">
      <c r="A4609" s="25" t="s">
        <v>1574</v>
      </c>
      <c r="B4609" s="25" t="s">
        <v>1545</v>
      </c>
      <c r="C4609" s="25" t="s">
        <v>243</v>
      </c>
      <c r="D4609" s="25" t="s">
        <v>244</v>
      </c>
      <c r="E4609">
        <f t="shared" si="355"/>
        <v>2</v>
      </c>
      <c r="F4609" t="str">
        <f t="shared" si="356"/>
        <v>Voice</v>
      </c>
      <c r="G4609" t="str">
        <f t="shared" si="357"/>
        <v>CVP_05282_2</v>
      </c>
      <c r="H4609" t="str">
        <f>IF(ISNA(VLOOKUP(A4609,$A$3:A4608,1,0)),"","DUP!")</f>
        <v>DUP!</v>
      </c>
      <c r="I4609" t="str">
        <f>IF(ISNA(VLOOKUP(B4609,$B$3:B4608,1,0)),"","DUP!")</f>
        <v>DUP!</v>
      </c>
      <c r="J4609" t="str">
        <f t="shared" si="358"/>
        <v/>
      </c>
      <c r="K4609" t="str">
        <f t="shared" si="359"/>
        <v/>
      </c>
    </row>
    <row r="4610" spans="1:11">
      <c r="A4610" s="25" t="s">
        <v>1574</v>
      </c>
      <c r="B4610" s="25" t="s">
        <v>1545</v>
      </c>
      <c r="C4610" s="25" t="s">
        <v>243</v>
      </c>
      <c r="D4610" s="25" t="s">
        <v>244</v>
      </c>
      <c r="E4610">
        <f t="shared" si="355"/>
        <v>2</v>
      </c>
      <c r="F4610" t="str">
        <f t="shared" si="356"/>
        <v>Voice</v>
      </c>
      <c r="G4610" t="str">
        <f t="shared" si="357"/>
        <v>CVP_05282_2</v>
      </c>
      <c r="H4610" t="str">
        <f>IF(ISNA(VLOOKUP(A4610,$A$3:A4609,1,0)),"","DUP!")</f>
        <v>DUP!</v>
      </c>
      <c r="I4610" t="str">
        <f>IF(ISNA(VLOOKUP(B4610,$B$3:B4609,1,0)),"","DUP!")</f>
        <v>DUP!</v>
      </c>
      <c r="J4610" t="str">
        <f t="shared" si="358"/>
        <v/>
      </c>
      <c r="K4610" t="str">
        <f t="shared" si="359"/>
        <v/>
      </c>
    </row>
    <row r="4611" spans="1:11">
      <c r="A4611" s="25" t="s">
        <v>1574</v>
      </c>
      <c r="B4611" s="25" t="s">
        <v>1545</v>
      </c>
      <c r="C4611" s="25" t="s">
        <v>243</v>
      </c>
      <c r="D4611" s="25" t="s">
        <v>245</v>
      </c>
      <c r="E4611">
        <f t="shared" si="355"/>
        <v>10</v>
      </c>
      <c r="F4611" t="str">
        <f t="shared" si="356"/>
        <v>Video Call</v>
      </c>
      <c r="G4611" t="str">
        <f t="shared" si="357"/>
        <v>CVP_05282_10</v>
      </c>
      <c r="H4611" t="str">
        <f>IF(ISNA(VLOOKUP(A4611,$A$3:A4610,1,0)),"","DUP!")</f>
        <v>DUP!</v>
      </c>
      <c r="I4611" t="str">
        <f>IF(ISNA(VLOOKUP(B4611,$B$3:B4610,1,0)),"","DUP!")</f>
        <v>DUP!</v>
      </c>
      <c r="J4611" t="str">
        <f t="shared" si="358"/>
        <v/>
      </c>
      <c r="K4611" t="str">
        <f t="shared" si="359"/>
        <v/>
      </c>
    </row>
    <row r="4612" spans="1:11">
      <c r="A4612" s="25" t="s">
        <v>1574</v>
      </c>
      <c r="B4612" s="25" t="s">
        <v>1545</v>
      </c>
      <c r="C4612" s="25" t="s">
        <v>243</v>
      </c>
      <c r="D4612" s="25" t="s">
        <v>245</v>
      </c>
      <c r="E4612">
        <f t="shared" ref="E4612:E4675" si="360">IF(D4612="NORMAL",2,10)</f>
        <v>10</v>
      </c>
      <c r="F4612" t="str">
        <f t="shared" ref="F4612:F4675" si="361">IF(D4612="NORMAL","Voice","Video Call")</f>
        <v>Video Call</v>
      </c>
      <c r="G4612" t="str">
        <f t="shared" ref="G4612:G4675" si="362">C4612&amp;"_"&amp;A4612&amp;"_"&amp;E4612</f>
        <v>CVP_05282_10</v>
      </c>
      <c r="H4612" t="str">
        <f>IF(ISNA(VLOOKUP(A4612,$A$3:A4611,1,0)),"","DUP!")</f>
        <v>DUP!</v>
      </c>
      <c r="I4612" t="str">
        <f>IF(ISNA(VLOOKUP(B4612,$B$3:B4611,1,0)),"","DUP!")</f>
        <v>DUP!</v>
      </c>
      <c r="J4612" t="str">
        <f t="shared" ref="J4612:J4675" si="363">IF(I4612="DUP!","",B4612)</f>
        <v/>
      </c>
      <c r="K4612" t="str">
        <f t="shared" ref="K4612:K4675" si="364">IF(H4612="DUP!","","INSERT INTO ZONE_MAP (SERVICE_ID, SERVICE_NAME, CODE, NW_GROUP, ZONE) VALUES ("&amp;E4612&amp;",'"&amp;F4612&amp;"','"&amp;A4612&amp;"','"&amp;B4612&amp;"','"&amp;IF(B4612="VINAPHONE","INTERNAL","NATIONAL")&amp;"');")</f>
        <v/>
      </c>
    </row>
    <row r="4613" spans="1:11">
      <c r="A4613" s="25" t="s">
        <v>1574</v>
      </c>
      <c r="B4613" s="25" t="s">
        <v>1545</v>
      </c>
      <c r="C4613" s="25" t="s">
        <v>243</v>
      </c>
      <c r="D4613" s="25" t="s">
        <v>245</v>
      </c>
      <c r="E4613">
        <f t="shared" si="360"/>
        <v>10</v>
      </c>
      <c r="F4613" t="str">
        <f t="shared" si="361"/>
        <v>Video Call</v>
      </c>
      <c r="G4613" t="str">
        <f t="shared" si="362"/>
        <v>CVP_05282_10</v>
      </c>
      <c r="H4613" t="str">
        <f>IF(ISNA(VLOOKUP(A4613,$A$3:A4612,1,0)),"","DUP!")</f>
        <v>DUP!</v>
      </c>
      <c r="I4613" t="str">
        <f>IF(ISNA(VLOOKUP(B4613,$B$3:B4612,1,0)),"","DUP!")</f>
        <v>DUP!</v>
      </c>
      <c r="J4613" t="str">
        <f t="shared" si="363"/>
        <v/>
      </c>
      <c r="K4613" t="str">
        <f t="shared" si="364"/>
        <v/>
      </c>
    </row>
    <row r="4614" spans="1:11">
      <c r="A4614" s="25" t="s">
        <v>1575</v>
      </c>
      <c r="B4614" s="25" t="s">
        <v>1545</v>
      </c>
      <c r="C4614" s="25" t="s">
        <v>243</v>
      </c>
      <c r="D4614" s="25" t="s">
        <v>244</v>
      </c>
      <c r="E4614">
        <f t="shared" si="360"/>
        <v>2</v>
      </c>
      <c r="F4614" t="str">
        <f t="shared" si="361"/>
        <v>Voice</v>
      </c>
      <c r="G4614" t="str">
        <f t="shared" si="362"/>
        <v>CVP_05283_2</v>
      </c>
      <c r="H4614" t="str">
        <f>IF(ISNA(VLOOKUP(A4614,$A$3:A4613,1,0)),"","DUP!")</f>
        <v/>
      </c>
      <c r="I4614" t="str">
        <f>IF(ISNA(VLOOKUP(B4614,$B$3:B4613,1,0)),"","DUP!")</f>
        <v>DUP!</v>
      </c>
      <c r="J4614" t="str">
        <f t="shared" si="363"/>
        <v/>
      </c>
      <c r="K4614" t="str">
        <f t="shared" si="364"/>
        <v>INSERT INTO ZONE_MAP (SERVICE_ID, SERVICE_NAME, CODE, NW_GROUP, ZONE) VALUES (2,'Voice','05283','QUANG BINH','NATIONAL');</v>
      </c>
    </row>
    <row r="4615" spans="1:11">
      <c r="A4615" s="25" t="s">
        <v>1575</v>
      </c>
      <c r="B4615" s="25" t="s">
        <v>1545</v>
      </c>
      <c r="C4615" s="25" t="s">
        <v>243</v>
      </c>
      <c r="D4615" s="25" t="s">
        <v>244</v>
      </c>
      <c r="E4615">
        <f t="shared" si="360"/>
        <v>2</v>
      </c>
      <c r="F4615" t="str">
        <f t="shared" si="361"/>
        <v>Voice</v>
      </c>
      <c r="G4615" t="str">
        <f t="shared" si="362"/>
        <v>CVP_05283_2</v>
      </c>
      <c r="H4615" t="str">
        <f>IF(ISNA(VLOOKUP(A4615,$A$3:A4614,1,0)),"","DUP!")</f>
        <v>DUP!</v>
      </c>
      <c r="I4615" t="str">
        <f>IF(ISNA(VLOOKUP(B4615,$B$3:B4614,1,0)),"","DUP!")</f>
        <v>DUP!</v>
      </c>
      <c r="J4615" t="str">
        <f t="shared" si="363"/>
        <v/>
      </c>
      <c r="K4615" t="str">
        <f t="shared" si="364"/>
        <v/>
      </c>
    </row>
    <row r="4616" spans="1:11">
      <c r="A4616" s="25" t="s">
        <v>1575</v>
      </c>
      <c r="B4616" s="25" t="s">
        <v>1545</v>
      </c>
      <c r="C4616" s="25" t="s">
        <v>243</v>
      </c>
      <c r="D4616" s="25" t="s">
        <v>244</v>
      </c>
      <c r="E4616">
        <f t="shared" si="360"/>
        <v>2</v>
      </c>
      <c r="F4616" t="str">
        <f t="shared" si="361"/>
        <v>Voice</v>
      </c>
      <c r="G4616" t="str">
        <f t="shared" si="362"/>
        <v>CVP_05283_2</v>
      </c>
      <c r="H4616" t="str">
        <f>IF(ISNA(VLOOKUP(A4616,$A$3:A4615,1,0)),"","DUP!")</f>
        <v>DUP!</v>
      </c>
      <c r="I4616" t="str">
        <f>IF(ISNA(VLOOKUP(B4616,$B$3:B4615,1,0)),"","DUP!")</f>
        <v>DUP!</v>
      </c>
      <c r="J4616" t="str">
        <f t="shared" si="363"/>
        <v/>
      </c>
      <c r="K4616" t="str">
        <f t="shared" si="364"/>
        <v/>
      </c>
    </row>
    <row r="4617" spans="1:11">
      <c r="A4617" s="25" t="s">
        <v>1575</v>
      </c>
      <c r="B4617" s="25" t="s">
        <v>1545</v>
      </c>
      <c r="C4617" s="25" t="s">
        <v>243</v>
      </c>
      <c r="D4617" s="25" t="s">
        <v>245</v>
      </c>
      <c r="E4617">
        <f t="shared" si="360"/>
        <v>10</v>
      </c>
      <c r="F4617" t="str">
        <f t="shared" si="361"/>
        <v>Video Call</v>
      </c>
      <c r="G4617" t="str">
        <f t="shared" si="362"/>
        <v>CVP_05283_10</v>
      </c>
      <c r="H4617" t="str">
        <f>IF(ISNA(VLOOKUP(A4617,$A$3:A4616,1,0)),"","DUP!")</f>
        <v>DUP!</v>
      </c>
      <c r="I4617" t="str">
        <f>IF(ISNA(VLOOKUP(B4617,$B$3:B4616,1,0)),"","DUP!")</f>
        <v>DUP!</v>
      </c>
      <c r="J4617" t="str">
        <f t="shared" si="363"/>
        <v/>
      </c>
      <c r="K4617" t="str">
        <f t="shared" si="364"/>
        <v/>
      </c>
    </row>
    <row r="4618" spans="1:11">
      <c r="A4618" s="25" t="s">
        <v>1575</v>
      </c>
      <c r="B4618" s="25" t="s">
        <v>1545</v>
      </c>
      <c r="C4618" s="25" t="s">
        <v>243</v>
      </c>
      <c r="D4618" s="25" t="s">
        <v>245</v>
      </c>
      <c r="E4618">
        <f t="shared" si="360"/>
        <v>10</v>
      </c>
      <c r="F4618" t="str">
        <f t="shared" si="361"/>
        <v>Video Call</v>
      </c>
      <c r="G4618" t="str">
        <f t="shared" si="362"/>
        <v>CVP_05283_10</v>
      </c>
      <c r="H4618" t="str">
        <f>IF(ISNA(VLOOKUP(A4618,$A$3:A4617,1,0)),"","DUP!")</f>
        <v>DUP!</v>
      </c>
      <c r="I4618" t="str">
        <f>IF(ISNA(VLOOKUP(B4618,$B$3:B4617,1,0)),"","DUP!")</f>
        <v>DUP!</v>
      </c>
      <c r="J4618" t="str">
        <f t="shared" si="363"/>
        <v/>
      </c>
      <c r="K4618" t="str">
        <f t="shared" si="364"/>
        <v/>
      </c>
    </row>
    <row r="4619" spans="1:11">
      <c r="A4619" s="25" t="s">
        <v>1575</v>
      </c>
      <c r="B4619" s="25" t="s">
        <v>1545</v>
      </c>
      <c r="C4619" s="25" t="s">
        <v>243</v>
      </c>
      <c r="D4619" s="25" t="s">
        <v>245</v>
      </c>
      <c r="E4619">
        <f t="shared" si="360"/>
        <v>10</v>
      </c>
      <c r="F4619" t="str">
        <f t="shared" si="361"/>
        <v>Video Call</v>
      </c>
      <c r="G4619" t="str">
        <f t="shared" si="362"/>
        <v>CVP_05283_10</v>
      </c>
      <c r="H4619" t="str">
        <f>IF(ISNA(VLOOKUP(A4619,$A$3:A4618,1,0)),"","DUP!")</f>
        <v>DUP!</v>
      </c>
      <c r="I4619" t="str">
        <f>IF(ISNA(VLOOKUP(B4619,$B$3:B4618,1,0)),"","DUP!")</f>
        <v>DUP!</v>
      </c>
      <c r="J4619" t="str">
        <f t="shared" si="363"/>
        <v/>
      </c>
      <c r="K4619" t="str">
        <f t="shared" si="364"/>
        <v/>
      </c>
    </row>
    <row r="4620" spans="1:11">
      <c r="A4620" s="25" t="s">
        <v>1576</v>
      </c>
      <c r="B4620" s="25" t="s">
        <v>1545</v>
      </c>
      <c r="C4620" s="25" t="s">
        <v>243</v>
      </c>
      <c r="D4620" s="25" t="s">
        <v>244</v>
      </c>
      <c r="E4620">
        <f t="shared" si="360"/>
        <v>2</v>
      </c>
      <c r="F4620" t="str">
        <f t="shared" si="361"/>
        <v>Voice</v>
      </c>
      <c r="G4620" t="str">
        <f t="shared" si="362"/>
        <v>CVP_05284_2</v>
      </c>
      <c r="H4620" t="str">
        <f>IF(ISNA(VLOOKUP(A4620,$A$3:A4619,1,0)),"","DUP!")</f>
        <v/>
      </c>
      <c r="I4620" t="str">
        <f>IF(ISNA(VLOOKUP(B4620,$B$3:B4619,1,0)),"","DUP!")</f>
        <v>DUP!</v>
      </c>
      <c r="J4620" t="str">
        <f t="shared" si="363"/>
        <v/>
      </c>
      <c r="K4620" t="str">
        <f t="shared" si="364"/>
        <v>INSERT INTO ZONE_MAP (SERVICE_ID, SERVICE_NAME, CODE, NW_GROUP, ZONE) VALUES (2,'Voice','05284','QUANG BINH','NATIONAL');</v>
      </c>
    </row>
    <row r="4621" spans="1:11">
      <c r="A4621" s="25" t="s">
        <v>1576</v>
      </c>
      <c r="B4621" s="25" t="s">
        <v>1545</v>
      </c>
      <c r="C4621" s="25" t="s">
        <v>243</v>
      </c>
      <c r="D4621" s="25" t="s">
        <v>244</v>
      </c>
      <c r="E4621">
        <f t="shared" si="360"/>
        <v>2</v>
      </c>
      <c r="F4621" t="str">
        <f t="shared" si="361"/>
        <v>Voice</v>
      </c>
      <c r="G4621" t="str">
        <f t="shared" si="362"/>
        <v>CVP_05284_2</v>
      </c>
      <c r="H4621" t="str">
        <f>IF(ISNA(VLOOKUP(A4621,$A$3:A4620,1,0)),"","DUP!")</f>
        <v>DUP!</v>
      </c>
      <c r="I4621" t="str">
        <f>IF(ISNA(VLOOKUP(B4621,$B$3:B4620,1,0)),"","DUP!")</f>
        <v>DUP!</v>
      </c>
      <c r="J4621" t="str">
        <f t="shared" si="363"/>
        <v/>
      </c>
      <c r="K4621" t="str">
        <f t="shared" si="364"/>
        <v/>
      </c>
    </row>
    <row r="4622" spans="1:11">
      <c r="A4622" s="25" t="s">
        <v>1576</v>
      </c>
      <c r="B4622" s="25" t="s">
        <v>1545</v>
      </c>
      <c r="C4622" s="25" t="s">
        <v>243</v>
      </c>
      <c r="D4622" s="25" t="s">
        <v>244</v>
      </c>
      <c r="E4622">
        <f t="shared" si="360"/>
        <v>2</v>
      </c>
      <c r="F4622" t="str">
        <f t="shared" si="361"/>
        <v>Voice</v>
      </c>
      <c r="G4622" t="str">
        <f t="shared" si="362"/>
        <v>CVP_05284_2</v>
      </c>
      <c r="H4622" t="str">
        <f>IF(ISNA(VLOOKUP(A4622,$A$3:A4621,1,0)),"","DUP!")</f>
        <v>DUP!</v>
      </c>
      <c r="I4622" t="str">
        <f>IF(ISNA(VLOOKUP(B4622,$B$3:B4621,1,0)),"","DUP!")</f>
        <v>DUP!</v>
      </c>
      <c r="J4622" t="str">
        <f t="shared" si="363"/>
        <v/>
      </c>
      <c r="K4622" t="str">
        <f t="shared" si="364"/>
        <v/>
      </c>
    </row>
    <row r="4623" spans="1:11">
      <c r="A4623" s="25" t="s">
        <v>1576</v>
      </c>
      <c r="B4623" s="25" t="s">
        <v>1545</v>
      </c>
      <c r="C4623" s="25" t="s">
        <v>243</v>
      </c>
      <c r="D4623" s="25" t="s">
        <v>245</v>
      </c>
      <c r="E4623">
        <f t="shared" si="360"/>
        <v>10</v>
      </c>
      <c r="F4623" t="str">
        <f t="shared" si="361"/>
        <v>Video Call</v>
      </c>
      <c r="G4623" t="str">
        <f t="shared" si="362"/>
        <v>CVP_05284_10</v>
      </c>
      <c r="H4623" t="str">
        <f>IF(ISNA(VLOOKUP(A4623,$A$3:A4622,1,0)),"","DUP!")</f>
        <v>DUP!</v>
      </c>
      <c r="I4623" t="str">
        <f>IF(ISNA(VLOOKUP(B4623,$B$3:B4622,1,0)),"","DUP!")</f>
        <v>DUP!</v>
      </c>
      <c r="J4623" t="str">
        <f t="shared" si="363"/>
        <v/>
      </c>
      <c r="K4623" t="str">
        <f t="shared" si="364"/>
        <v/>
      </c>
    </row>
    <row r="4624" spans="1:11">
      <c r="A4624" s="25" t="s">
        <v>1576</v>
      </c>
      <c r="B4624" s="25" t="s">
        <v>1545</v>
      </c>
      <c r="C4624" s="25" t="s">
        <v>243</v>
      </c>
      <c r="D4624" s="25" t="s">
        <v>245</v>
      </c>
      <c r="E4624">
        <f t="shared" si="360"/>
        <v>10</v>
      </c>
      <c r="F4624" t="str">
        <f t="shared" si="361"/>
        <v>Video Call</v>
      </c>
      <c r="G4624" t="str">
        <f t="shared" si="362"/>
        <v>CVP_05284_10</v>
      </c>
      <c r="H4624" t="str">
        <f>IF(ISNA(VLOOKUP(A4624,$A$3:A4623,1,0)),"","DUP!")</f>
        <v>DUP!</v>
      </c>
      <c r="I4624" t="str">
        <f>IF(ISNA(VLOOKUP(B4624,$B$3:B4623,1,0)),"","DUP!")</f>
        <v>DUP!</v>
      </c>
      <c r="J4624" t="str">
        <f t="shared" si="363"/>
        <v/>
      </c>
      <c r="K4624" t="str">
        <f t="shared" si="364"/>
        <v/>
      </c>
    </row>
    <row r="4625" spans="1:11">
      <c r="A4625" s="25" t="s">
        <v>1576</v>
      </c>
      <c r="B4625" s="25" t="s">
        <v>1545</v>
      </c>
      <c r="C4625" s="25" t="s">
        <v>243</v>
      </c>
      <c r="D4625" s="25" t="s">
        <v>245</v>
      </c>
      <c r="E4625">
        <f t="shared" si="360"/>
        <v>10</v>
      </c>
      <c r="F4625" t="str">
        <f t="shared" si="361"/>
        <v>Video Call</v>
      </c>
      <c r="G4625" t="str">
        <f t="shared" si="362"/>
        <v>CVP_05284_10</v>
      </c>
      <c r="H4625" t="str">
        <f>IF(ISNA(VLOOKUP(A4625,$A$3:A4624,1,0)),"","DUP!")</f>
        <v>DUP!</v>
      </c>
      <c r="I4625" t="str">
        <f>IF(ISNA(VLOOKUP(B4625,$B$3:B4624,1,0)),"","DUP!")</f>
        <v>DUP!</v>
      </c>
      <c r="J4625" t="str">
        <f t="shared" si="363"/>
        <v/>
      </c>
      <c r="K4625" t="str">
        <f t="shared" si="364"/>
        <v/>
      </c>
    </row>
    <row r="4626" spans="1:11">
      <c r="A4626" s="25" t="s">
        <v>1577</v>
      </c>
      <c r="B4626" s="25" t="s">
        <v>1545</v>
      </c>
      <c r="C4626" s="25" t="s">
        <v>243</v>
      </c>
      <c r="D4626" s="25" t="s">
        <v>244</v>
      </c>
      <c r="E4626">
        <f t="shared" si="360"/>
        <v>2</v>
      </c>
      <c r="F4626" t="str">
        <f t="shared" si="361"/>
        <v>Voice</v>
      </c>
      <c r="G4626" t="str">
        <f t="shared" si="362"/>
        <v>CVP_05285_2</v>
      </c>
      <c r="H4626" t="str">
        <f>IF(ISNA(VLOOKUP(A4626,$A$3:A4625,1,0)),"","DUP!")</f>
        <v/>
      </c>
      <c r="I4626" t="str">
        <f>IF(ISNA(VLOOKUP(B4626,$B$3:B4625,1,0)),"","DUP!")</f>
        <v>DUP!</v>
      </c>
      <c r="J4626" t="str">
        <f t="shared" si="363"/>
        <v/>
      </c>
      <c r="K4626" t="str">
        <f t="shared" si="364"/>
        <v>INSERT INTO ZONE_MAP (SERVICE_ID, SERVICE_NAME, CODE, NW_GROUP, ZONE) VALUES (2,'Voice','05285','QUANG BINH','NATIONAL');</v>
      </c>
    </row>
    <row r="4627" spans="1:11">
      <c r="A4627" s="25" t="s">
        <v>1577</v>
      </c>
      <c r="B4627" s="25" t="s">
        <v>1545</v>
      </c>
      <c r="C4627" s="25" t="s">
        <v>243</v>
      </c>
      <c r="D4627" s="25" t="s">
        <v>244</v>
      </c>
      <c r="E4627">
        <f t="shared" si="360"/>
        <v>2</v>
      </c>
      <c r="F4627" t="str">
        <f t="shared" si="361"/>
        <v>Voice</v>
      </c>
      <c r="G4627" t="str">
        <f t="shared" si="362"/>
        <v>CVP_05285_2</v>
      </c>
      <c r="H4627" t="str">
        <f>IF(ISNA(VLOOKUP(A4627,$A$3:A4626,1,0)),"","DUP!")</f>
        <v>DUP!</v>
      </c>
      <c r="I4627" t="str">
        <f>IF(ISNA(VLOOKUP(B4627,$B$3:B4626,1,0)),"","DUP!")</f>
        <v>DUP!</v>
      </c>
      <c r="J4627" t="str">
        <f t="shared" si="363"/>
        <v/>
      </c>
      <c r="K4627" t="str">
        <f t="shared" si="364"/>
        <v/>
      </c>
    </row>
    <row r="4628" spans="1:11">
      <c r="A4628" s="25" t="s">
        <v>1577</v>
      </c>
      <c r="B4628" s="25" t="s">
        <v>1545</v>
      </c>
      <c r="C4628" s="25" t="s">
        <v>243</v>
      </c>
      <c r="D4628" s="25" t="s">
        <v>244</v>
      </c>
      <c r="E4628">
        <f t="shared" si="360"/>
        <v>2</v>
      </c>
      <c r="F4628" t="str">
        <f t="shared" si="361"/>
        <v>Voice</v>
      </c>
      <c r="G4628" t="str">
        <f t="shared" si="362"/>
        <v>CVP_05285_2</v>
      </c>
      <c r="H4628" t="str">
        <f>IF(ISNA(VLOOKUP(A4628,$A$3:A4627,1,0)),"","DUP!")</f>
        <v>DUP!</v>
      </c>
      <c r="I4628" t="str">
        <f>IF(ISNA(VLOOKUP(B4628,$B$3:B4627,1,0)),"","DUP!")</f>
        <v>DUP!</v>
      </c>
      <c r="J4628" t="str">
        <f t="shared" si="363"/>
        <v/>
      </c>
      <c r="K4628" t="str">
        <f t="shared" si="364"/>
        <v/>
      </c>
    </row>
    <row r="4629" spans="1:11">
      <c r="A4629" s="25" t="s">
        <v>1577</v>
      </c>
      <c r="B4629" s="25" t="s">
        <v>1545</v>
      </c>
      <c r="C4629" s="25" t="s">
        <v>243</v>
      </c>
      <c r="D4629" s="25" t="s">
        <v>245</v>
      </c>
      <c r="E4629">
        <f t="shared" si="360"/>
        <v>10</v>
      </c>
      <c r="F4629" t="str">
        <f t="shared" si="361"/>
        <v>Video Call</v>
      </c>
      <c r="G4629" t="str">
        <f t="shared" si="362"/>
        <v>CVP_05285_10</v>
      </c>
      <c r="H4629" t="str">
        <f>IF(ISNA(VLOOKUP(A4629,$A$3:A4628,1,0)),"","DUP!")</f>
        <v>DUP!</v>
      </c>
      <c r="I4629" t="str">
        <f>IF(ISNA(VLOOKUP(B4629,$B$3:B4628,1,0)),"","DUP!")</f>
        <v>DUP!</v>
      </c>
      <c r="J4629" t="str">
        <f t="shared" si="363"/>
        <v/>
      </c>
      <c r="K4629" t="str">
        <f t="shared" si="364"/>
        <v/>
      </c>
    </row>
    <row r="4630" spans="1:11">
      <c r="A4630" s="25" t="s">
        <v>1577</v>
      </c>
      <c r="B4630" s="25" t="s">
        <v>1545</v>
      </c>
      <c r="C4630" s="25" t="s">
        <v>243</v>
      </c>
      <c r="D4630" s="25" t="s">
        <v>245</v>
      </c>
      <c r="E4630">
        <f t="shared" si="360"/>
        <v>10</v>
      </c>
      <c r="F4630" t="str">
        <f t="shared" si="361"/>
        <v>Video Call</v>
      </c>
      <c r="G4630" t="str">
        <f t="shared" si="362"/>
        <v>CVP_05285_10</v>
      </c>
      <c r="H4630" t="str">
        <f>IF(ISNA(VLOOKUP(A4630,$A$3:A4629,1,0)),"","DUP!")</f>
        <v>DUP!</v>
      </c>
      <c r="I4630" t="str">
        <f>IF(ISNA(VLOOKUP(B4630,$B$3:B4629,1,0)),"","DUP!")</f>
        <v>DUP!</v>
      </c>
      <c r="J4630" t="str">
        <f t="shared" si="363"/>
        <v/>
      </c>
      <c r="K4630" t="str">
        <f t="shared" si="364"/>
        <v/>
      </c>
    </row>
    <row r="4631" spans="1:11">
      <c r="A4631" s="25" t="s">
        <v>1577</v>
      </c>
      <c r="B4631" s="25" t="s">
        <v>1545</v>
      </c>
      <c r="C4631" s="25" t="s">
        <v>243</v>
      </c>
      <c r="D4631" s="25" t="s">
        <v>245</v>
      </c>
      <c r="E4631">
        <f t="shared" si="360"/>
        <v>10</v>
      </c>
      <c r="F4631" t="str">
        <f t="shared" si="361"/>
        <v>Video Call</v>
      </c>
      <c r="G4631" t="str">
        <f t="shared" si="362"/>
        <v>CVP_05285_10</v>
      </c>
      <c r="H4631" t="str">
        <f>IF(ISNA(VLOOKUP(A4631,$A$3:A4630,1,0)),"","DUP!")</f>
        <v>DUP!</v>
      </c>
      <c r="I4631" t="str">
        <f>IF(ISNA(VLOOKUP(B4631,$B$3:B4630,1,0)),"","DUP!")</f>
        <v>DUP!</v>
      </c>
      <c r="J4631" t="str">
        <f t="shared" si="363"/>
        <v/>
      </c>
      <c r="K4631" t="str">
        <f t="shared" si="364"/>
        <v/>
      </c>
    </row>
    <row r="4632" spans="1:11">
      <c r="A4632" s="25" t="s">
        <v>1578</v>
      </c>
      <c r="B4632" s="25" t="s">
        <v>1545</v>
      </c>
      <c r="C4632" s="25" t="s">
        <v>243</v>
      </c>
      <c r="D4632" s="25" t="s">
        <v>244</v>
      </c>
      <c r="E4632">
        <f t="shared" si="360"/>
        <v>2</v>
      </c>
      <c r="F4632" t="str">
        <f t="shared" si="361"/>
        <v>Voice</v>
      </c>
      <c r="G4632" t="str">
        <f t="shared" si="362"/>
        <v>CVP_05286_2</v>
      </c>
      <c r="H4632" t="str">
        <f>IF(ISNA(VLOOKUP(A4632,$A$3:A4631,1,0)),"","DUP!")</f>
        <v/>
      </c>
      <c r="I4632" t="str">
        <f>IF(ISNA(VLOOKUP(B4632,$B$3:B4631,1,0)),"","DUP!")</f>
        <v>DUP!</v>
      </c>
      <c r="J4632" t="str">
        <f t="shared" si="363"/>
        <v/>
      </c>
      <c r="K4632" t="str">
        <f t="shared" si="364"/>
        <v>INSERT INTO ZONE_MAP (SERVICE_ID, SERVICE_NAME, CODE, NW_GROUP, ZONE) VALUES (2,'Voice','05286','QUANG BINH','NATIONAL');</v>
      </c>
    </row>
    <row r="4633" spans="1:11">
      <c r="A4633" s="25" t="s">
        <v>1578</v>
      </c>
      <c r="B4633" s="25" t="s">
        <v>1545</v>
      </c>
      <c r="C4633" s="25" t="s">
        <v>243</v>
      </c>
      <c r="D4633" s="25" t="s">
        <v>244</v>
      </c>
      <c r="E4633">
        <f t="shared" si="360"/>
        <v>2</v>
      </c>
      <c r="F4633" t="str">
        <f t="shared" si="361"/>
        <v>Voice</v>
      </c>
      <c r="G4633" t="str">
        <f t="shared" si="362"/>
        <v>CVP_05286_2</v>
      </c>
      <c r="H4633" t="str">
        <f>IF(ISNA(VLOOKUP(A4633,$A$3:A4632,1,0)),"","DUP!")</f>
        <v>DUP!</v>
      </c>
      <c r="I4633" t="str">
        <f>IF(ISNA(VLOOKUP(B4633,$B$3:B4632,1,0)),"","DUP!")</f>
        <v>DUP!</v>
      </c>
      <c r="J4633" t="str">
        <f t="shared" si="363"/>
        <v/>
      </c>
      <c r="K4633" t="str">
        <f t="shared" si="364"/>
        <v/>
      </c>
    </row>
    <row r="4634" spans="1:11">
      <c r="A4634" s="25" t="s">
        <v>1578</v>
      </c>
      <c r="B4634" s="25" t="s">
        <v>1545</v>
      </c>
      <c r="C4634" s="25" t="s">
        <v>243</v>
      </c>
      <c r="D4634" s="25" t="s">
        <v>244</v>
      </c>
      <c r="E4634">
        <f t="shared" si="360"/>
        <v>2</v>
      </c>
      <c r="F4634" t="str">
        <f t="shared" si="361"/>
        <v>Voice</v>
      </c>
      <c r="G4634" t="str">
        <f t="shared" si="362"/>
        <v>CVP_05286_2</v>
      </c>
      <c r="H4634" t="str">
        <f>IF(ISNA(VLOOKUP(A4634,$A$3:A4633,1,0)),"","DUP!")</f>
        <v>DUP!</v>
      </c>
      <c r="I4634" t="str">
        <f>IF(ISNA(VLOOKUP(B4634,$B$3:B4633,1,0)),"","DUP!")</f>
        <v>DUP!</v>
      </c>
      <c r="J4634" t="str">
        <f t="shared" si="363"/>
        <v/>
      </c>
      <c r="K4634" t="str">
        <f t="shared" si="364"/>
        <v/>
      </c>
    </row>
    <row r="4635" spans="1:11">
      <c r="A4635" s="25" t="s">
        <v>1578</v>
      </c>
      <c r="B4635" s="25" t="s">
        <v>1545</v>
      </c>
      <c r="C4635" s="25" t="s">
        <v>243</v>
      </c>
      <c r="D4635" s="25" t="s">
        <v>245</v>
      </c>
      <c r="E4635">
        <f t="shared" si="360"/>
        <v>10</v>
      </c>
      <c r="F4635" t="str">
        <f t="shared" si="361"/>
        <v>Video Call</v>
      </c>
      <c r="G4635" t="str">
        <f t="shared" si="362"/>
        <v>CVP_05286_10</v>
      </c>
      <c r="H4635" t="str">
        <f>IF(ISNA(VLOOKUP(A4635,$A$3:A4634,1,0)),"","DUP!")</f>
        <v>DUP!</v>
      </c>
      <c r="I4635" t="str">
        <f>IF(ISNA(VLOOKUP(B4635,$B$3:B4634,1,0)),"","DUP!")</f>
        <v>DUP!</v>
      </c>
      <c r="J4635" t="str">
        <f t="shared" si="363"/>
        <v/>
      </c>
      <c r="K4635" t="str">
        <f t="shared" si="364"/>
        <v/>
      </c>
    </row>
    <row r="4636" spans="1:11">
      <c r="A4636" s="25" t="s">
        <v>1578</v>
      </c>
      <c r="B4636" s="25" t="s">
        <v>1545</v>
      </c>
      <c r="C4636" s="25" t="s">
        <v>243</v>
      </c>
      <c r="D4636" s="25" t="s">
        <v>245</v>
      </c>
      <c r="E4636">
        <f t="shared" si="360"/>
        <v>10</v>
      </c>
      <c r="F4636" t="str">
        <f t="shared" si="361"/>
        <v>Video Call</v>
      </c>
      <c r="G4636" t="str">
        <f t="shared" si="362"/>
        <v>CVP_05286_10</v>
      </c>
      <c r="H4636" t="str">
        <f>IF(ISNA(VLOOKUP(A4636,$A$3:A4635,1,0)),"","DUP!")</f>
        <v>DUP!</v>
      </c>
      <c r="I4636" t="str">
        <f>IF(ISNA(VLOOKUP(B4636,$B$3:B4635,1,0)),"","DUP!")</f>
        <v>DUP!</v>
      </c>
      <c r="J4636" t="str">
        <f t="shared" si="363"/>
        <v/>
      </c>
      <c r="K4636" t="str">
        <f t="shared" si="364"/>
        <v/>
      </c>
    </row>
    <row r="4637" spans="1:11">
      <c r="A4637" s="25" t="s">
        <v>1578</v>
      </c>
      <c r="B4637" s="25" t="s">
        <v>1545</v>
      </c>
      <c r="C4637" s="25" t="s">
        <v>243</v>
      </c>
      <c r="D4637" s="25" t="s">
        <v>245</v>
      </c>
      <c r="E4637">
        <f t="shared" si="360"/>
        <v>10</v>
      </c>
      <c r="F4637" t="str">
        <f t="shared" si="361"/>
        <v>Video Call</v>
      </c>
      <c r="G4637" t="str">
        <f t="shared" si="362"/>
        <v>CVP_05286_10</v>
      </c>
      <c r="H4637" t="str">
        <f>IF(ISNA(VLOOKUP(A4637,$A$3:A4636,1,0)),"","DUP!")</f>
        <v>DUP!</v>
      </c>
      <c r="I4637" t="str">
        <f>IF(ISNA(VLOOKUP(B4637,$B$3:B4636,1,0)),"","DUP!")</f>
        <v>DUP!</v>
      </c>
      <c r="J4637" t="str">
        <f t="shared" si="363"/>
        <v/>
      </c>
      <c r="K4637" t="str">
        <f t="shared" si="364"/>
        <v/>
      </c>
    </row>
    <row r="4638" spans="1:11">
      <c r="A4638" s="25" t="s">
        <v>1579</v>
      </c>
      <c r="B4638" s="25" t="s">
        <v>1545</v>
      </c>
      <c r="C4638" s="25" t="s">
        <v>243</v>
      </c>
      <c r="D4638" s="25" t="s">
        <v>244</v>
      </c>
      <c r="E4638">
        <f t="shared" si="360"/>
        <v>2</v>
      </c>
      <c r="F4638" t="str">
        <f t="shared" si="361"/>
        <v>Voice</v>
      </c>
      <c r="G4638" t="str">
        <f t="shared" si="362"/>
        <v>CVP_05287_2</v>
      </c>
      <c r="H4638" t="str">
        <f>IF(ISNA(VLOOKUP(A4638,$A$3:A4637,1,0)),"","DUP!")</f>
        <v/>
      </c>
      <c r="I4638" t="str">
        <f>IF(ISNA(VLOOKUP(B4638,$B$3:B4637,1,0)),"","DUP!")</f>
        <v>DUP!</v>
      </c>
      <c r="J4638" t="str">
        <f t="shared" si="363"/>
        <v/>
      </c>
      <c r="K4638" t="str">
        <f t="shared" si="364"/>
        <v>INSERT INTO ZONE_MAP (SERVICE_ID, SERVICE_NAME, CODE, NW_GROUP, ZONE) VALUES (2,'Voice','05287','QUANG BINH','NATIONAL');</v>
      </c>
    </row>
    <row r="4639" spans="1:11">
      <c r="A4639" s="25" t="s">
        <v>1579</v>
      </c>
      <c r="B4639" s="25" t="s">
        <v>1545</v>
      </c>
      <c r="C4639" s="25" t="s">
        <v>243</v>
      </c>
      <c r="D4639" s="25" t="s">
        <v>244</v>
      </c>
      <c r="E4639">
        <f t="shared" si="360"/>
        <v>2</v>
      </c>
      <c r="F4639" t="str">
        <f t="shared" si="361"/>
        <v>Voice</v>
      </c>
      <c r="G4639" t="str">
        <f t="shared" si="362"/>
        <v>CVP_05287_2</v>
      </c>
      <c r="H4639" t="str">
        <f>IF(ISNA(VLOOKUP(A4639,$A$3:A4638,1,0)),"","DUP!")</f>
        <v>DUP!</v>
      </c>
      <c r="I4639" t="str">
        <f>IF(ISNA(VLOOKUP(B4639,$B$3:B4638,1,0)),"","DUP!")</f>
        <v>DUP!</v>
      </c>
      <c r="J4639" t="str">
        <f t="shared" si="363"/>
        <v/>
      </c>
      <c r="K4639" t="str">
        <f t="shared" si="364"/>
        <v/>
      </c>
    </row>
    <row r="4640" spans="1:11">
      <c r="A4640" s="25" t="s">
        <v>1579</v>
      </c>
      <c r="B4640" s="25" t="s">
        <v>1545</v>
      </c>
      <c r="C4640" s="25" t="s">
        <v>243</v>
      </c>
      <c r="D4640" s="25" t="s">
        <v>244</v>
      </c>
      <c r="E4640">
        <f t="shared" si="360"/>
        <v>2</v>
      </c>
      <c r="F4640" t="str">
        <f t="shared" si="361"/>
        <v>Voice</v>
      </c>
      <c r="G4640" t="str">
        <f t="shared" si="362"/>
        <v>CVP_05287_2</v>
      </c>
      <c r="H4640" t="str">
        <f>IF(ISNA(VLOOKUP(A4640,$A$3:A4639,1,0)),"","DUP!")</f>
        <v>DUP!</v>
      </c>
      <c r="I4640" t="str">
        <f>IF(ISNA(VLOOKUP(B4640,$B$3:B4639,1,0)),"","DUP!")</f>
        <v>DUP!</v>
      </c>
      <c r="J4640" t="str">
        <f t="shared" si="363"/>
        <v/>
      </c>
      <c r="K4640" t="str">
        <f t="shared" si="364"/>
        <v/>
      </c>
    </row>
    <row r="4641" spans="1:11">
      <c r="A4641" s="25" t="s">
        <v>1579</v>
      </c>
      <c r="B4641" s="25" t="s">
        <v>1545</v>
      </c>
      <c r="C4641" s="25" t="s">
        <v>243</v>
      </c>
      <c r="D4641" s="25" t="s">
        <v>245</v>
      </c>
      <c r="E4641">
        <f t="shared" si="360"/>
        <v>10</v>
      </c>
      <c r="F4641" t="str">
        <f t="shared" si="361"/>
        <v>Video Call</v>
      </c>
      <c r="G4641" t="str">
        <f t="shared" si="362"/>
        <v>CVP_05287_10</v>
      </c>
      <c r="H4641" t="str">
        <f>IF(ISNA(VLOOKUP(A4641,$A$3:A4640,1,0)),"","DUP!")</f>
        <v>DUP!</v>
      </c>
      <c r="I4641" t="str">
        <f>IF(ISNA(VLOOKUP(B4641,$B$3:B4640,1,0)),"","DUP!")</f>
        <v>DUP!</v>
      </c>
      <c r="J4641" t="str">
        <f t="shared" si="363"/>
        <v/>
      </c>
      <c r="K4641" t="str">
        <f t="shared" si="364"/>
        <v/>
      </c>
    </row>
    <row r="4642" spans="1:11">
      <c r="A4642" s="25" t="s">
        <v>1579</v>
      </c>
      <c r="B4642" s="25" t="s">
        <v>1545</v>
      </c>
      <c r="C4642" s="25" t="s">
        <v>243</v>
      </c>
      <c r="D4642" s="25" t="s">
        <v>245</v>
      </c>
      <c r="E4642">
        <f t="shared" si="360"/>
        <v>10</v>
      </c>
      <c r="F4642" t="str">
        <f t="shared" si="361"/>
        <v>Video Call</v>
      </c>
      <c r="G4642" t="str">
        <f t="shared" si="362"/>
        <v>CVP_05287_10</v>
      </c>
      <c r="H4642" t="str">
        <f>IF(ISNA(VLOOKUP(A4642,$A$3:A4641,1,0)),"","DUP!")</f>
        <v>DUP!</v>
      </c>
      <c r="I4642" t="str">
        <f>IF(ISNA(VLOOKUP(B4642,$B$3:B4641,1,0)),"","DUP!")</f>
        <v>DUP!</v>
      </c>
      <c r="J4642" t="str">
        <f t="shared" si="363"/>
        <v/>
      </c>
      <c r="K4642" t="str">
        <f t="shared" si="364"/>
        <v/>
      </c>
    </row>
    <row r="4643" spans="1:11">
      <c r="A4643" s="25" t="s">
        <v>1579</v>
      </c>
      <c r="B4643" s="25" t="s">
        <v>1545</v>
      </c>
      <c r="C4643" s="25" t="s">
        <v>243</v>
      </c>
      <c r="D4643" s="25" t="s">
        <v>245</v>
      </c>
      <c r="E4643">
        <f t="shared" si="360"/>
        <v>10</v>
      </c>
      <c r="F4643" t="str">
        <f t="shared" si="361"/>
        <v>Video Call</v>
      </c>
      <c r="G4643" t="str">
        <f t="shared" si="362"/>
        <v>CVP_05287_10</v>
      </c>
      <c r="H4643" t="str">
        <f>IF(ISNA(VLOOKUP(A4643,$A$3:A4642,1,0)),"","DUP!")</f>
        <v>DUP!</v>
      </c>
      <c r="I4643" t="str">
        <f>IF(ISNA(VLOOKUP(B4643,$B$3:B4642,1,0)),"","DUP!")</f>
        <v>DUP!</v>
      </c>
      <c r="J4643" t="str">
        <f t="shared" si="363"/>
        <v/>
      </c>
      <c r="K4643" t="str">
        <f t="shared" si="364"/>
        <v/>
      </c>
    </row>
    <row r="4644" spans="1:11">
      <c r="A4644" s="25" t="s">
        <v>1580</v>
      </c>
      <c r="B4644" s="25" t="s">
        <v>1545</v>
      </c>
      <c r="C4644" s="25" t="s">
        <v>243</v>
      </c>
      <c r="D4644" s="25" t="s">
        <v>244</v>
      </c>
      <c r="E4644">
        <f t="shared" si="360"/>
        <v>2</v>
      </c>
      <c r="F4644" t="str">
        <f t="shared" si="361"/>
        <v>Voice</v>
      </c>
      <c r="G4644" t="str">
        <f t="shared" si="362"/>
        <v>CVP_05288_2</v>
      </c>
      <c r="H4644" t="str">
        <f>IF(ISNA(VLOOKUP(A4644,$A$3:A4643,1,0)),"","DUP!")</f>
        <v/>
      </c>
      <c r="I4644" t="str">
        <f>IF(ISNA(VLOOKUP(B4644,$B$3:B4643,1,0)),"","DUP!")</f>
        <v>DUP!</v>
      </c>
      <c r="J4644" t="str">
        <f t="shared" si="363"/>
        <v/>
      </c>
      <c r="K4644" t="str">
        <f t="shared" si="364"/>
        <v>INSERT INTO ZONE_MAP (SERVICE_ID, SERVICE_NAME, CODE, NW_GROUP, ZONE) VALUES (2,'Voice','05288','QUANG BINH','NATIONAL');</v>
      </c>
    </row>
    <row r="4645" spans="1:11">
      <c r="A4645" s="25" t="s">
        <v>1580</v>
      </c>
      <c r="B4645" s="25" t="s">
        <v>1545</v>
      </c>
      <c r="C4645" s="25" t="s">
        <v>243</v>
      </c>
      <c r="D4645" s="25" t="s">
        <v>244</v>
      </c>
      <c r="E4645">
        <f t="shared" si="360"/>
        <v>2</v>
      </c>
      <c r="F4645" t="str">
        <f t="shared" si="361"/>
        <v>Voice</v>
      </c>
      <c r="G4645" t="str">
        <f t="shared" si="362"/>
        <v>CVP_05288_2</v>
      </c>
      <c r="H4645" t="str">
        <f>IF(ISNA(VLOOKUP(A4645,$A$3:A4644,1,0)),"","DUP!")</f>
        <v>DUP!</v>
      </c>
      <c r="I4645" t="str">
        <f>IF(ISNA(VLOOKUP(B4645,$B$3:B4644,1,0)),"","DUP!")</f>
        <v>DUP!</v>
      </c>
      <c r="J4645" t="str">
        <f t="shared" si="363"/>
        <v/>
      </c>
      <c r="K4645" t="str">
        <f t="shared" si="364"/>
        <v/>
      </c>
    </row>
    <row r="4646" spans="1:11">
      <c r="A4646" s="25" t="s">
        <v>1580</v>
      </c>
      <c r="B4646" s="25" t="s">
        <v>1545</v>
      </c>
      <c r="C4646" s="25" t="s">
        <v>243</v>
      </c>
      <c r="D4646" s="25" t="s">
        <v>244</v>
      </c>
      <c r="E4646">
        <f t="shared" si="360"/>
        <v>2</v>
      </c>
      <c r="F4646" t="str">
        <f t="shared" si="361"/>
        <v>Voice</v>
      </c>
      <c r="G4646" t="str">
        <f t="shared" si="362"/>
        <v>CVP_05288_2</v>
      </c>
      <c r="H4646" t="str">
        <f>IF(ISNA(VLOOKUP(A4646,$A$3:A4645,1,0)),"","DUP!")</f>
        <v>DUP!</v>
      </c>
      <c r="I4646" t="str">
        <f>IF(ISNA(VLOOKUP(B4646,$B$3:B4645,1,0)),"","DUP!")</f>
        <v>DUP!</v>
      </c>
      <c r="J4646" t="str">
        <f t="shared" si="363"/>
        <v/>
      </c>
      <c r="K4646" t="str">
        <f t="shared" si="364"/>
        <v/>
      </c>
    </row>
    <row r="4647" spans="1:11">
      <c r="A4647" s="25" t="s">
        <v>1580</v>
      </c>
      <c r="B4647" s="25" t="s">
        <v>1545</v>
      </c>
      <c r="C4647" s="25" t="s">
        <v>243</v>
      </c>
      <c r="D4647" s="25" t="s">
        <v>245</v>
      </c>
      <c r="E4647">
        <f t="shared" si="360"/>
        <v>10</v>
      </c>
      <c r="F4647" t="str">
        <f t="shared" si="361"/>
        <v>Video Call</v>
      </c>
      <c r="G4647" t="str">
        <f t="shared" si="362"/>
        <v>CVP_05288_10</v>
      </c>
      <c r="H4647" t="str">
        <f>IF(ISNA(VLOOKUP(A4647,$A$3:A4646,1,0)),"","DUP!")</f>
        <v>DUP!</v>
      </c>
      <c r="I4647" t="str">
        <f>IF(ISNA(VLOOKUP(B4647,$B$3:B4646,1,0)),"","DUP!")</f>
        <v>DUP!</v>
      </c>
      <c r="J4647" t="str">
        <f t="shared" si="363"/>
        <v/>
      </c>
      <c r="K4647" t="str">
        <f t="shared" si="364"/>
        <v/>
      </c>
    </row>
    <row r="4648" spans="1:11">
      <c r="A4648" s="25" t="s">
        <v>1580</v>
      </c>
      <c r="B4648" s="25" t="s">
        <v>1545</v>
      </c>
      <c r="C4648" s="25" t="s">
        <v>243</v>
      </c>
      <c r="D4648" s="25" t="s">
        <v>245</v>
      </c>
      <c r="E4648">
        <f t="shared" si="360"/>
        <v>10</v>
      </c>
      <c r="F4648" t="str">
        <f t="shared" si="361"/>
        <v>Video Call</v>
      </c>
      <c r="G4648" t="str">
        <f t="shared" si="362"/>
        <v>CVP_05288_10</v>
      </c>
      <c r="H4648" t="str">
        <f>IF(ISNA(VLOOKUP(A4648,$A$3:A4647,1,0)),"","DUP!")</f>
        <v>DUP!</v>
      </c>
      <c r="I4648" t="str">
        <f>IF(ISNA(VLOOKUP(B4648,$B$3:B4647,1,0)),"","DUP!")</f>
        <v>DUP!</v>
      </c>
      <c r="J4648" t="str">
        <f t="shared" si="363"/>
        <v/>
      </c>
      <c r="K4648" t="str">
        <f t="shared" si="364"/>
        <v/>
      </c>
    </row>
    <row r="4649" spans="1:11">
      <c r="A4649" s="25" t="s">
        <v>1580</v>
      </c>
      <c r="B4649" s="25" t="s">
        <v>1545</v>
      </c>
      <c r="C4649" s="25" t="s">
        <v>243</v>
      </c>
      <c r="D4649" s="25" t="s">
        <v>245</v>
      </c>
      <c r="E4649">
        <f t="shared" si="360"/>
        <v>10</v>
      </c>
      <c r="F4649" t="str">
        <f t="shared" si="361"/>
        <v>Video Call</v>
      </c>
      <c r="G4649" t="str">
        <f t="shared" si="362"/>
        <v>CVP_05288_10</v>
      </c>
      <c r="H4649" t="str">
        <f>IF(ISNA(VLOOKUP(A4649,$A$3:A4648,1,0)),"","DUP!")</f>
        <v>DUP!</v>
      </c>
      <c r="I4649" t="str">
        <f>IF(ISNA(VLOOKUP(B4649,$B$3:B4648,1,0)),"","DUP!")</f>
        <v>DUP!</v>
      </c>
      <c r="J4649" t="str">
        <f t="shared" si="363"/>
        <v/>
      </c>
      <c r="K4649" t="str">
        <f t="shared" si="364"/>
        <v/>
      </c>
    </row>
    <row r="4650" spans="1:11">
      <c r="A4650" s="25" t="s">
        <v>1581</v>
      </c>
      <c r="B4650" s="25" t="s">
        <v>1545</v>
      </c>
      <c r="C4650" s="25" t="s">
        <v>243</v>
      </c>
      <c r="D4650" s="25" t="s">
        <v>244</v>
      </c>
      <c r="E4650">
        <f t="shared" si="360"/>
        <v>2</v>
      </c>
      <c r="F4650" t="str">
        <f t="shared" si="361"/>
        <v>Voice</v>
      </c>
      <c r="G4650" t="str">
        <f t="shared" si="362"/>
        <v>CVP_05289_2</v>
      </c>
      <c r="H4650" t="str">
        <f>IF(ISNA(VLOOKUP(A4650,$A$3:A4649,1,0)),"","DUP!")</f>
        <v/>
      </c>
      <c r="I4650" t="str">
        <f>IF(ISNA(VLOOKUP(B4650,$B$3:B4649,1,0)),"","DUP!")</f>
        <v>DUP!</v>
      </c>
      <c r="J4650" t="str">
        <f t="shared" si="363"/>
        <v/>
      </c>
      <c r="K4650" t="str">
        <f t="shared" si="364"/>
        <v>INSERT INTO ZONE_MAP (SERVICE_ID, SERVICE_NAME, CODE, NW_GROUP, ZONE) VALUES (2,'Voice','05289','QUANG BINH','NATIONAL');</v>
      </c>
    </row>
    <row r="4651" spans="1:11">
      <c r="A4651" s="25" t="s">
        <v>1581</v>
      </c>
      <c r="B4651" s="25" t="s">
        <v>1545</v>
      </c>
      <c r="C4651" s="25" t="s">
        <v>243</v>
      </c>
      <c r="D4651" s="25" t="s">
        <v>244</v>
      </c>
      <c r="E4651">
        <f t="shared" si="360"/>
        <v>2</v>
      </c>
      <c r="F4651" t="str">
        <f t="shared" si="361"/>
        <v>Voice</v>
      </c>
      <c r="G4651" t="str">
        <f t="shared" si="362"/>
        <v>CVP_05289_2</v>
      </c>
      <c r="H4651" t="str">
        <f>IF(ISNA(VLOOKUP(A4651,$A$3:A4650,1,0)),"","DUP!")</f>
        <v>DUP!</v>
      </c>
      <c r="I4651" t="str">
        <f>IF(ISNA(VLOOKUP(B4651,$B$3:B4650,1,0)),"","DUP!")</f>
        <v>DUP!</v>
      </c>
      <c r="J4651" t="str">
        <f t="shared" si="363"/>
        <v/>
      </c>
      <c r="K4651" t="str">
        <f t="shared" si="364"/>
        <v/>
      </c>
    </row>
    <row r="4652" spans="1:11">
      <c r="A4652" s="25" t="s">
        <v>1581</v>
      </c>
      <c r="B4652" s="25" t="s">
        <v>1545</v>
      </c>
      <c r="C4652" s="25" t="s">
        <v>243</v>
      </c>
      <c r="D4652" s="25" t="s">
        <v>244</v>
      </c>
      <c r="E4652">
        <f t="shared" si="360"/>
        <v>2</v>
      </c>
      <c r="F4652" t="str">
        <f t="shared" si="361"/>
        <v>Voice</v>
      </c>
      <c r="G4652" t="str">
        <f t="shared" si="362"/>
        <v>CVP_05289_2</v>
      </c>
      <c r="H4652" t="str">
        <f>IF(ISNA(VLOOKUP(A4652,$A$3:A4651,1,0)),"","DUP!")</f>
        <v>DUP!</v>
      </c>
      <c r="I4652" t="str">
        <f>IF(ISNA(VLOOKUP(B4652,$B$3:B4651,1,0)),"","DUP!")</f>
        <v>DUP!</v>
      </c>
      <c r="J4652" t="str">
        <f t="shared" si="363"/>
        <v/>
      </c>
      <c r="K4652" t="str">
        <f t="shared" si="364"/>
        <v/>
      </c>
    </row>
    <row r="4653" spans="1:11">
      <c r="A4653" s="25" t="s">
        <v>1581</v>
      </c>
      <c r="B4653" s="25" t="s">
        <v>1545</v>
      </c>
      <c r="C4653" s="25" t="s">
        <v>243</v>
      </c>
      <c r="D4653" s="25" t="s">
        <v>245</v>
      </c>
      <c r="E4653">
        <f t="shared" si="360"/>
        <v>10</v>
      </c>
      <c r="F4653" t="str">
        <f t="shared" si="361"/>
        <v>Video Call</v>
      </c>
      <c r="G4653" t="str">
        <f t="shared" si="362"/>
        <v>CVP_05289_10</v>
      </c>
      <c r="H4653" t="str">
        <f>IF(ISNA(VLOOKUP(A4653,$A$3:A4652,1,0)),"","DUP!")</f>
        <v>DUP!</v>
      </c>
      <c r="I4653" t="str">
        <f>IF(ISNA(VLOOKUP(B4653,$B$3:B4652,1,0)),"","DUP!")</f>
        <v>DUP!</v>
      </c>
      <c r="J4653" t="str">
        <f t="shared" si="363"/>
        <v/>
      </c>
      <c r="K4653" t="str">
        <f t="shared" si="364"/>
        <v/>
      </c>
    </row>
    <row r="4654" spans="1:11">
      <c r="A4654" s="25" t="s">
        <v>1581</v>
      </c>
      <c r="B4654" s="25" t="s">
        <v>1545</v>
      </c>
      <c r="C4654" s="25" t="s">
        <v>243</v>
      </c>
      <c r="D4654" s="25" t="s">
        <v>245</v>
      </c>
      <c r="E4654">
        <f t="shared" si="360"/>
        <v>10</v>
      </c>
      <c r="F4654" t="str">
        <f t="shared" si="361"/>
        <v>Video Call</v>
      </c>
      <c r="G4654" t="str">
        <f t="shared" si="362"/>
        <v>CVP_05289_10</v>
      </c>
      <c r="H4654" t="str">
        <f>IF(ISNA(VLOOKUP(A4654,$A$3:A4653,1,0)),"","DUP!")</f>
        <v>DUP!</v>
      </c>
      <c r="I4654" t="str">
        <f>IF(ISNA(VLOOKUP(B4654,$B$3:B4653,1,0)),"","DUP!")</f>
        <v>DUP!</v>
      </c>
      <c r="J4654" t="str">
        <f t="shared" si="363"/>
        <v/>
      </c>
      <c r="K4654" t="str">
        <f t="shared" si="364"/>
        <v/>
      </c>
    </row>
    <row r="4655" spans="1:11">
      <c r="A4655" s="25" t="s">
        <v>1581</v>
      </c>
      <c r="B4655" s="25" t="s">
        <v>1545</v>
      </c>
      <c r="C4655" s="25" t="s">
        <v>243</v>
      </c>
      <c r="D4655" s="25" t="s">
        <v>245</v>
      </c>
      <c r="E4655">
        <f t="shared" si="360"/>
        <v>10</v>
      </c>
      <c r="F4655" t="str">
        <f t="shared" si="361"/>
        <v>Video Call</v>
      </c>
      <c r="G4655" t="str">
        <f t="shared" si="362"/>
        <v>CVP_05289_10</v>
      </c>
      <c r="H4655" t="str">
        <f>IF(ISNA(VLOOKUP(A4655,$A$3:A4654,1,0)),"","DUP!")</f>
        <v>DUP!</v>
      </c>
      <c r="I4655" t="str">
        <f>IF(ISNA(VLOOKUP(B4655,$B$3:B4654,1,0)),"","DUP!")</f>
        <v>DUP!</v>
      </c>
      <c r="J4655" t="str">
        <f t="shared" si="363"/>
        <v/>
      </c>
      <c r="K4655" t="str">
        <f t="shared" si="364"/>
        <v/>
      </c>
    </row>
    <row r="4656" spans="1:11">
      <c r="A4656" s="25" t="s">
        <v>1582</v>
      </c>
      <c r="B4656" s="25" t="s">
        <v>1583</v>
      </c>
      <c r="C4656" s="25" t="s">
        <v>289</v>
      </c>
      <c r="D4656" s="25" t="s">
        <v>244</v>
      </c>
      <c r="E4656">
        <f t="shared" si="360"/>
        <v>2</v>
      </c>
      <c r="F4656" t="str">
        <f t="shared" si="361"/>
        <v>Voice</v>
      </c>
      <c r="G4656" t="str">
        <f t="shared" si="362"/>
        <v>CDH_053_2</v>
      </c>
      <c r="H4656" t="str">
        <f>IF(ISNA(VLOOKUP(A4656,$A$3:A4655,1,0)),"","DUP!")</f>
        <v/>
      </c>
      <c r="I4656" t="str">
        <f>IF(ISNA(VLOOKUP(B4656,$B$3:B4655,1,0)),"","DUP!")</f>
        <v/>
      </c>
      <c r="J4656" t="str">
        <f t="shared" si="363"/>
        <v>QUANG TRI</v>
      </c>
      <c r="K4656" t="str">
        <f t="shared" si="364"/>
        <v>INSERT INTO ZONE_MAP (SERVICE_ID, SERVICE_NAME, CODE, NW_GROUP, ZONE) VALUES (2,'Voice','053','QUANG TRI','NATIONAL');</v>
      </c>
    </row>
    <row r="4657" spans="1:11">
      <c r="A4657" s="25" t="s">
        <v>1584</v>
      </c>
      <c r="B4657" s="25" t="s">
        <v>1583</v>
      </c>
      <c r="C4657" s="25" t="s">
        <v>289</v>
      </c>
      <c r="D4657" s="25" t="s">
        <v>244</v>
      </c>
      <c r="E4657">
        <f t="shared" si="360"/>
        <v>2</v>
      </c>
      <c r="F4657" t="str">
        <f t="shared" si="361"/>
        <v>Voice</v>
      </c>
      <c r="G4657" t="str">
        <f t="shared" si="362"/>
        <v>CDH_053101_2</v>
      </c>
      <c r="H4657" t="str">
        <f>IF(ISNA(VLOOKUP(A4657,$A$3:A4656,1,0)),"","DUP!")</f>
        <v/>
      </c>
      <c r="I4657" t="str">
        <f>IF(ISNA(VLOOKUP(B4657,$B$3:B4656,1,0)),"","DUP!")</f>
        <v>DUP!</v>
      </c>
      <c r="J4657" t="str">
        <f t="shared" si="363"/>
        <v/>
      </c>
      <c r="K4657" t="str">
        <f t="shared" si="364"/>
        <v>INSERT INTO ZONE_MAP (SERVICE_ID, SERVICE_NAME, CODE, NW_GROUP, ZONE) VALUES (2,'Voice','053101','QUANG TRI','NATIONAL');</v>
      </c>
    </row>
    <row r="4658" spans="1:11">
      <c r="A4658" s="25" t="s">
        <v>1584</v>
      </c>
      <c r="B4658" s="25" t="s">
        <v>1583</v>
      </c>
      <c r="C4658" s="25" t="s">
        <v>289</v>
      </c>
      <c r="D4658" s="25" t="s">
        <v>244</v>
      </c>
      <c r="E4658">
        <f t="shared" si="360"/>
        <v>2</v>
      </c>
      <c r="F4658" t="str">
        <f t="shared" si="361"/>
        <v>Voice</v>
      </c>
      <c r="G4658" t="str">
        <f t="shared" si="362"/>
        <v>CDH_053101_2</v>
      </c>
      <c r="H4658" t="str">
        <f>IF(ISNA(VLOOKUP(A4658,$A$3:A4657,1,0)),"","DUP!")</f>
        <v>DUP!</v>
      </c>
      <c r="I4658" t="str">
        <f>IF(ISNA(VLOOKUP(B4658,$B$3:B4657,1,0)),"","DUP!")</f>
        <v>DUP!</v>
      </c>
      <c r="J4658" t="str">
        <f t="shared" si="363"/>
        <v/>
      </c>
      <c r="K4658" t="str">
        <f t="shared" si="364"/>
        <v/>
      </c>
    </row>
    <row r="4659" spans="1:11">
      <c r="A4659" s="25" t="s">
        <v>1584</v>
      </c>
      <c r="B4659" s="25" t="s">
        <v>1583</v>
      </c>
      <c r="C4659" s="25" t="s">
        <v>289</v>
      </c>
      <c r="D4659" s="25" t="s">
        <v>244</v>
      </c>
      <c r="E4659">
        <f t="shared" si="360"/>
        <v>2</v>
      </c>
      <c r="F4659" t="str">
        <f t="shared" si="361"/>
        <v>Voice</v>
      </c>
      <c r="G4659" t="str">
        <f t="shared" si="362"/>
        <v>CDH_053101_2</v>
      </c>
      <c r="H4659" t="str">
        <f>IF(ISNA(VLOOKUP(A4659,$A$3:A4658,1,0)),"","DUP!")</f>
        <v>DUP!</v>
      </c>
      <c r="I4659" t="str">
        <f>IF(ISNA(VLOOKUP(B4659,$B$3:B4658,1,0)),"","DUP!")</f>
        <v>DUP!</v>
      </c>
      <c r="J4659" t="str">
        <f t="shared" si="363"/>
        <v/>
      </c>
      <c r="K4659" t="str">
        <f t="shared" si="364"/>
        <v/>
      </c>
    </row>
    <row r="4660" spans="1:11">
      <c r="A4660" s="25" t="s">
        <v>1584</v>
      </c>
      <c r="B4660" s="25" t="s">
        <v>1583</v>
      </c>
      <c r="C4660" s="25" t="s">
        <v>289</v>
      </c>
      <c r="D4660" s="25" t="s">
        <v>245</v>
      </c>
      <c r="E4660">
        <f t="shared" si="360"/>
        <v>10</v>
      </c>
      <c r="F4660" t="str">
        <f t="shared" si="361"/>
        <v>Video Call</v>
      </c>
      <c r="G4660" t="str">
        <f t="shared" si="362"/>
        <v>CDH_053101_10</v>
      </c>
      <c r="H4660" t="str">
        <f>IF(ISNA(VLOOKUP(A4660,$A$3:A4659,1,0)),"","DUP!")</f>
        <v>DUP!</v>
      </c>
      <c r="I4660" t="str">
        <f>IF(ISNA(VLOOKUP(B4660,$B$3:B4659,1,0)),"","DUP!")</f>
        <v>DUP!</v>
      </c>
      <c r="J4660" t="str">
        <f t="shared" si="363"/>
        <v/>
      </c>
      <c r="K4660" t="str">
        <f t="shared" si="364"/>
        <v/>
      </c>
    </row>
    <row r="4661" spans="1:11">
      <c r="A4661" s="25" t="s">
        <v>1584</v>
      </c>
      <c r="B4661" s="25" t="s">
        <v>1583</v>
      </c>
      <c r="C4661" s="25" t="s">
        <v>289</v>
      </c>
      <c r="D4661" s="25" t="s">
        <v>245</v>
      </c>
      <c r="E4661">
        <f t="shared" si="360"/>
        <v>10</v>
      </c>
      <c r="F4661" t="str">
        <f t="shared" si="361"/>
        <v>Video Call</v>
      </c>
      <c r="G4661" t="str">
        <f t="shared" si="362"/>
        <v>CDH_053101_10</v>
      </c>
      <c r="H4661" t="str">
        <f>IF(ISNA(VLOOKUP(A4661,$A$3:A4660,1,0)),"","DUP!")</f>
        <v>DUP!</v>
      </c>
      <c r="I4661" t="str">
        <f>IF(ISNA(VLOOKUP(B4661,$B$3:B4660,1,0)),"","DUP!")</f>
        <v>DUP!</v>
      </c>
      <c r="J4661" t="str">
        <f t="shared" si="363"/>
        <v/>
      </c>
      <c r="K4661" t="str">
        <f t="shared" si="364"/>
        <v/>
      </c>
    </row>
    <row r="4662" spans="1:11">
      <c r="A4662" s="25" t="s">
        <v>1584</v>
      </c>
      <c r="B4662" s="25" t="s">
        <v>1583</v>
      </c>
      <c r="C4662" s="25" t="s">
        <v>289</v>
      </c>
      <c r="D4662" s="25" t="s">
        <v>245</v>
      </c>
      <c r="E4662">
        <f t="shared" si="360"/>
        <v>10</v>
      </c>
      <c r="F4662" t="str">
        <f t="shared" si="361"/>
        <v>Video Call</v>
      </c>
      <c r="G4662" t="str">
        <f t="shared" si="362"/>
        <v>CDH_053101_10</v>
      </c>
      <c r="H4662" t="str">
        <f>IF(ISNA(VLOOKUP(A4662,$A$3:A4661,1,0)),"","DUP!")</f>
        <v>DUP!</v>
      </c>
      <c r="I4662" t="str">
        <f>IF(ISNA(VLOOKUP(B4662,$B$3:B4661,1,0)),"","DUP!")</f>
        <v>DUP!</v>
      </c>
      <c r="J4662" t="str">
        <f t="shared" si="363"/>
        <v/>
      </c>
      <c r="K4662" t="str">
        <f t="shared" si="364"/>
        <v/>
      </c>
    </row>
    <row r="4663" spans="1:11">
      <c r="A4663" s="25" t="s">
        <v>1585</v>
      </c>
      <c r="B4663" s="25" t="s">
        <v>292</v>
      </c>
      <c r="C4663" s="25" t="s">
        <v>293</v>
      </c>
      <c r="D4663" s="25" t="s">
        <v>244</v>
      </c>
      <c r="E4663">
        <f t="shared" si="360"/>
        <v>2</v>
      </c>
      <c r="F4663" t="str">
        <f t="shared" si="361"/>
        <v>Voice</v>
      </c>
      <c r="G4663" t="str">
        <f t="shared" si="362"/>
        <v>VAS_0531060_2</v>
      </c>
      <c r="H4663" t="str">
        <f>IF(ISNA(VLOOKUP(A4663,$A$3:A4662,1,0)),"","DUP!")</f>
        <v/>
      </c>
      <c r="I4663" t="str">
        <f>IF(ISNA(VLOOKUP(B4663,$B$3:B4662,1,0)),"","DUP!")</f>
        <v>DUP!</v>
      </c>
      <c r="J4663" t="str">
        <f t="shared" si="363"/>
        <v/>
      </c>
      <c r="K4663" t="str">
        <f t="shared" si="364"/>
        <v>INSERT INTO ZONE_MAP (SERVICE_ID, SERVICE_NAME, CODE, NW_GROUP, ZONE) VALUES (2,'Voice','0531060','DICH VU 106X VTEL','NATIONAL');</v>
      </c>
    </row>
    <row r="4664" spans="1:11">
      <c r="A4664" s="25" t="s">
        <v>1586</v>
      </c>
      <c r="B4664" s="25" t="s">
        <v>292</v>
      </c>
      <c r="C4664" s="25" t="s">
        <v>293</v>
      </c>
      <c r="D4664" s="25" t="s">
        <v>244</v>
      </c>
      <c r="E4664">
        <f t="shared" si="360"/>
        <v>2</v>
      </c>
      <c r="F4664" t="str">
        <f t="shared" si="361"/>
        <v>Voice</v>
      </c>
      <c r="G4664" t="str">
        <f t="shared" si="362"/>
        <v>VAS_0531061_2</v>
      </c>
      <c r="H4664" t="str">
        <f>IF(ISNA(VLOOKUP(A4664,$A$3:A4663,1,0)),"","DUP!")</f>
        <v/>
      </c>
      <c r="I4664" t="str">
        <f>IF(ISNA(VLOOKUP(B4664,$B$3:B4663,1,0)),"","DUP!")</f>
        <v>DUP!</v>
      </c>
      <c r="J4664" t="str">
        <f t="shared" si="363"/>
        <v/>
      </c>
      <c r="K4664" t="str">
        <f t="shared" si="364"/>
        <v>INSERT INTO ZONE_MAP (SERVICE_ID, SERVICE_NAME, CODE, NW_GROUP, ZONE) VALUES (2,'Voice','0531061','DICH VU 106X VTEL','NATIONAL');</v>
      </c>
    </row>
    <row r="4665" spans="1:11">
      <c r="A4665" s="25" t="s">
        <v>1587</v>
      </c>
      <c r="B4665" s="25" t="s">
        <v>292</v>
      </c>
      <c r="C4665" s="25" t="s">
        <v>293</v>
      </c>
      <c r="D4665" s="25" t="s">
        <v>244</v>
      </c>
      <c r="E4665">
        <f t="shared" si="360"/>
        <v>2</v>
      </c>
      <c r="F4665" t="str">
        <f t="shared" si="361"/>
        <v>Voice</v>
      </c>
      <c r="G4665" t="str">
        <f t="shared" si="362"/>
        <v>VAS_0531062_2</v>
      </c>
      <c r="H4665" t="str">
        <f>IF(ISNA(VLOOKUP(A4665,$A$3:A4664,1,0)),"","DUP!")</f>
        <v/>
      </c>
      <c r="I4665" t="str">
        <f>IF(ISNA(VLOOKUP(B4665,$B$3:B4664,1,0)),"","DUP!")</f>
        <v>DUP!</v>
      </c>
      <c r="J4665" t="str">
        <f t="shared" si="363"/>
        <v/>
      </c>
      <c r="K4665" t="str">
        <f t="shared" si="364"/>
        <v>INSERT INTO ZONE_MAP (SERVICE_ID, SERVICE_NAME, CODE, NW_GROUP, ZONE) VALUES (2,'Voice','0531062','DICH VU 106X VTEL','NATIONAL');</v>
      </c>
    </row>
    <row r="4666" spans="1:11">
      <c r="A4666" s="25" t="s">
        <v>1588</v>
      </c>
      <c r="B4666" s="25" t="s">
        <v>292</v>
      </c>
      <c r="C4666" s="25" t="s">
        <v>293</v>
      </c>
      <c r="D4666" s="25" t="s">
        <v>244</v>
      </c>
      <c r="E4666">
        <f t="shared" si="360"/>
        <v>2</v>
      </c>
      <c r="F4666" t="str">
        <f t="shared" si="361"/>
        <v>Voice</v>
      </c>
      <c r="G4666" t="str">
        <f t="shared" si="362"/>
        <v>VAS_0531066_2</v>
      </c>
      <c r="H4666" t="str">
        <f>IF(ISNA(VLOOKUP(A4666,$A$3:A4665,1,0)),"","DUP!")</f>
        <v/>
      </c>
      <c r="I4666" t="str">
        <f>IF(ISNA(VLOOKUP(B4666,$B$3:B4665,1,0)),"","DUP!")</f>
        <v>DUP!</v>
      </c>
      <c r="J4666" t="str">
        <f t="shared" si="363"/>
        <v/>
      </c>
      <c r="K4666" t="str">
        <f t="shared" si="364"/>
        <v>INSERT INTO ZONE_MAP (SERVICE_ID, SERVICE_NAME, CODE, NW_GROUP, ZONE) VALUES (2,'Voice','0531066','DICH VU 106X VTEL','NATIONAL');</v>
      </c>
    </row>
    <row r="4667" spans="1:11">
      <c r="A4667" s="25" t="s">
        <v>1589</v>
      </c>
      <c r="B4667" s="25" t="s">
        <v>292</v>
      </c>
      <c r="C4667" s="25" t="s">
        <v>293</v>
      </c>
      <c r="D4667" s="25" t="s">
        <v>244</v>
      </c>
      <c r="E4667">
        <f t="shared" si="360"/>
        <v>2</v>
      </c>
      <c r="F4667" t="str">
        <f t="shared" si="361"/>
        <v>Voice</v>
      </c>
      <c r="G4667" t="str">
        <f t="shared" si="362"/>
        <v>VAS_0531068_2</v>
      </c>
      <c r="H4667" t="str">
        <f>IF(ISNA(VLOOKUP(A4667,$A$3:A4666,1,0)),"","DUP!")</f>
        <v/>
      </c>
      <c r="I4667" t="str">
        <f>IF(ISNA(VLOOKUP(B4667,$B$3:B4666,1,0)),"","DUP!")</f>
        <v>DUP!</v>
      </c>
      <c r="J4667" t="str">
        <f t="shared" si="363"/>
        <v/>
      </c>
      <c r="K4667" t="str">
        <f t="shared" si="364"/>
        <v>INSERT INTO ZONE_MAP (SERVICE_ID, SERVICE_NAME, CODE, NW_GROUP, ZONE) VALUES (2,'Voice','0531068','DICH VU 106X VTEL','NATIONAL');</v>
      </c>
    </row>
    <row r="4668" spans="1:11">
      <c r="A4668" s="25" t="s">
        <v>1590</v>
      </c>
      <c r="B4668" s="25" t="s">
        <v>292</v>
      </c>
      <c r="C4668" s="25" t="s">
        <v>293</v>
      </c>
      <c r="D4668" s="25" t="s">
        <v>244</v>
      </c>
      <c r="E4668">
        <f t="shared" si="360"/>
        <v>2</v>
      </c>
      <c r="F4668" t="str">
        <f t="shared" si="361"/>
        <v>Voice</v>
      </c>
      <c r="G4668" t="str">
        <f t="shared" si="362"/>
        <v>VAS_0531069_2</v>
      </c>
      <c r="H4668" t="str">
        <f>IF(ISNA(VLOOKUP(A4668,$A$3:A4667,1,0)),"","DUP!")</f>
        <v/>
      </c>
      <c r="I4668" t="str">
        <f>IF(ISNA(VLOOKUP(B4668,$B$3:B4667,1,0)),"","DUP!")</f>
        <v>DUP!</v>
      </c>
      <c r="J4668" t="str">
        <f t="shared" si="363"/>
        <v/>
      </c>
      <c r="K4668" t="str">
        <f t="shared" si="364"/>
        <v>INSERT INTO ZONE_MAP (SERVICE_ID, SERVICE_NAME, CODE, NW_GROUP, ZONE) VALUES (2,'Voice','0531069','DICH VU 106X VTEL','NATIONAL');</v>
      </c>
    </row>
    <row r="4669" spans="1:11">
      <c r="A4669" s="25" t="s">
        <v>1591</v>
      </c>
      <c r="B4669" s="25" t="s">
        <v>1583</v>
      </c>
      <c r="C4669" s="25" t="s">
        <v>289</v>
      </c>
      <c r="D4669" s="25" t="s">
        <v>244</v>
      </c>
      <c r="E4669">
        <f t="shared" si="360"/>
        <v>2</v>
      </c>
      <c r="F4669" t="str">
        <f t="shared" si="361"/>
        <v>Voice</v>
      </c>
      <c r="G4669" t="str">
        <f t="shared" si="362"/>
        <v>CDH_053110_2</v>
      </c>
      <c r="H4669" t="str">
        <f>IF(ISNA(VLOOKUP(A4669,$A$3:A4668,1,0)),"","DUP!")</f>
        <v/>
      </c>
      <c r="I4669" t="str">
        <f>IF(ISNA(VLOOKUP(B4669,$B$3:B4668,1,0)),"","DUP!")</f>
        <v>DUP!</v>
      </c>
      <c r="J4669" t="str">
        <f t="shared" si="363"/>
        <v/>
      </c>
      <c r="K4669" t="str">
        <f t="shared" si="364"/>
        <v>INSERT INTO ZONE_MAP (SERVICE_ID, SERVICE_NAME, CODE, NW_GROUP, ZONE) VALUES (2,'Voice','053110','QUANG TRI','NATIONAL');</v>
      </c>
    </row>
    <row r="4670" spans="1:11">
      <c r="A4670" s="25" t="s">
        <v>1591</v>
      </c>
      <c r="B4670" s="25" t="s">
        <v>1583</v>
      </c>
      <c r="C4670" s="25" t="s">
        <v>289</v>
      </c>
      <c r="D4670" s="25" t="s">
        <v>244</v>
      </c>
      <c r="E4670">
        <f t="shared" si="360"/>
        <v>2</v>
      </c>
      <c r="F4670" t="str">
        <f t="shared" si="361"/>
        <v>Voice</v>
      </c>
      <c r="G4670" t="str">
        <f t="shared" si="362"/>
        <v>CDH_053110_2</v>
      </c>
      <c r="H4670" t="str">
        <f>IF(ISNA(VLOOKUP(A4670,$A$3:A4669,1,0)),"","DUP!")</f>
        <v>DUP!</v>
      </c>
      <c r="I4670" t="str">
        <f>IF(ISNA(VLOOKUP(B4670,$B$3:B4669,1,0)),"","DUP!")</f>
        <v>DUP!</v>
      </c>
      <c r="J4670" t="str">
        <f t="shared" si="363"/>
        <v/>
      </c>
      <c r="K4670" t="str">
        <f t="shared" si="364"/>
        <v/>
      </c>
    </row>
    <row r="4671" spans="1:11">
      <c r="A4671" s="25" t="s">
        <v>1591</v>
      </c>
      <c r="B4671" s="25" t="s">
        <v>1583</v>
      </c>
      <c r="C4671" s="25" t="s">
        <v>289</v>
      </c>
      <c r="D4671" s="25" t="s">
        <v>244</v>
      </c>
      <c r="E4671">
        <f t="shared" si="360"/>
        <v>2</v>
      </c>
      <c r="F4671" t="str">
        <f t="shared" si="361"/>
        <v>Voice</v>
      </c>
      <c r="G4671" t="str">
        <f t="shared" si="362"/>
        <v>CDH_053110_2</v>
      </c>
      <c r="H4671" t="str">
        <f>IF(ISNA(VLOOKUP(A4671,$A$3:A4670,1,0)),"","DUP!")</f>
        <v>DUP!</v>
      </c>
      <c r="I4671" t="str">
        <f>IF(ISNA(VLOOKUP(B4671,$B$3:B4670,1,0)),"","DUP!")</f>
        <v>DUP!</v>
      </c>
      <c r="J4671" t="str">
        <f t="shared" si="363"/>
        <v/>
      </c>
      <c r="K4671" t="str">
        <f t="shared" si="364"/>
        <v/>
      </c>
    </row>
    <row r="4672" spans="1:11">
      <c r="A4672" s="25" t="s">
        <v>1591</v>
      </c>
      <c r="B4672" s="25" t="s">
        <v>1583</v>
      </c>
      <c r="C4672" s="25" t="s">
        <v>289</v>
      </c>
      <c r="D4672" s="25" t="s">
        <v>245</v>
      </c>
      <c r="E4672">
        <f t="shared" si="360"/>
        <v>10</v>
      </c>
      <c r="F4672" t="str">
        <f t="shared" si="361"/>
        <v>Video Call</v>
      </c>
      <c r="G4672" t="str">
        <f t="shared" si="362"/>
        <v>CDH_053110_10</v>
      </c>
      <c r="H4672" t="str">
        <f>IF(ISNA(VLOOKUP(A4672,$A$3:A4671,1,0)),"","DUP!")</f>
        <v>DUP!</v>
      </c>
      <c r="I4672" t="str">
        <f>IF(ISNA(VLOOKUP(B4672,$B$3:B4671,1,0)),"","DUP!")</f>
        <v>DUP!</v>
      </c>
      <c r="J4672" t="str">
        <f t="shared" si="363"/>
        <v/>
      </c>
      <c r="K4672" t="str">
        <f t="shared" si="364"/>
        <v/>
      </c>
    </row>
    <row r="4673" spans="1:11">
      <c r="A4673" s="25" t="s">
        <v>1591</v>
      </c>
      <c r="B4673" s="25" t="s">
        <v>1583</v>
      </c>
      <c r="C4673" s="25" t="s">
        <v>289</v>
      </c>
      <c r="D4673" s="25" t="s">
        <v>245</v>
      </c>
      <c r="E4673">
        <f t="shared" si="360"/>
        <v>10</v>
      </c>
      <c r="F4673" t="str">
        <f t="shared" si="361"/>
        <v>Video Call</v>
      </c>
      <c r="G4673" t="str">
        <f t="shared" si="362"/>
        <v>CDH_053110_10</v>
      </c>
      <c r="H4673" t="str">
        <f>IF(ISNA(VLOOKUP(A4673,$A$3:A4672,1,0)),"","DUP!")</f>
        <v>DUP!</v>
      </c>
      <c r="I4673" t="str">
        <f>IF(ISNA(VLOOKUP(B4673,$B$3:B4672,1,0)),"","DUP!")</f>
        <v>DUP!</v>
      </c>
      <c r="J4673" t="str">
        <f t="shared" si="363"/>
        <v/>
      </c>
      <c r="K4673" t="str">
        <f t="shared" si="364"/>
        <v/>
      </c>
    </row>
    <row r="4674" spans="1:11">
      <c r="A4674" s="25" t="s">
        <v>1591</v>
      </c>
      <c r="B4674" s="25" t="s">
        <v>1583</v>
      </c>
      <c r="C4674" s="25" t="s">
        <v>289</v>
      </c>
      <c r="D4674" s="25" t="s">
        <v>245</v>
      </c>
      <c r="E4674">
        <f t="shared" si="360"/>
        <v>10</v>
      </c>
      <c r="F4674" t="str">
        <f t="shared" si="361"/>
        <v>Video Call</v>
      </c>
      <c r="G4674" t="str">
        <f t="shared" si="362"/>
        <v>CDH_053110_10</v>
      </c>
      <c r="H4674" t="str">
        <f>IF(ISNA(VLOOKUP(A4674,$A$3:A4673,1,0)),"","DUP!")</f>
        <v>DUP!</v>
      </c>
      <c r="I4674" t="str">
        <f>IF(ISNA(VLOOKUP(B4674,$B$3:B4673,1,0)),"","DUP!")</f>
        <v>DUP!</v>
      </c>
      <c r="J4674" t="str">
        <f t="shared" si="363"/>
        <v/>
      </c>
      <c r="K4674" t="str">
        <f t="shared" si="364"/>
        <v/>
      </c>
    </row>
    <row r="4675" spans="1:11">
      <c r="A4675" s="25" t="s">
        <v>1592</v>
      </c>
      <c r="B4675" s="25" t="s">
        <v>301</v>
      </c>
      <c r="C4675" s="25" t="s">
        <v>302</v>
      </c>
      <c r="D4675" s="25" t="s">
        <v>244</v>
      </c>
      <c r="E4675">
        <f t="shared" si="360"/>
        <v>2</v>
      </c>
      <c r="F4675" t="str">
        <f t="shared" si="361"/>
        <v>Voice</v>
      </c>
      <c r="G4675" t="str">
        <f t="shared" si="362"/>
        <v>TAT_053116_2</v>
      </c>
      <c r="H4675" t="str">
        <f>IF(ISNA(VLOOKUP(A4675,$A$3:A4674,1,0)),"","DUP!")</f>
        <v/>
      </c>
      <c r="I4675" t="str">
        <f>IF(ISNA(VLOOKUP(B4675,$B$3:B4674,1,0)),"","DUP!")</f>
        <v>DUP!</v>
      </c>
      <c r="J4675" t="str">
        <f t="shared" si="363"/>
        <v/>
      </c>
      <c r="K4675" t="str">
        <f t="shared" si="364"/>
        <v>INSERT INTO ZONE_MAP (SERVICE_ID, SERVICE_NAME, CODE, NW_GROUP, ZONE) VALUES (2,'Voice','053116','DV DIEN THOAI','NATIONAL');</v>
      </c>
    </row>
    <row r="4676" spans="1:11">
      <c r="A4676" s="25" t="s">
        <v>1592</v>
      </c>
      <c r="B4676" s="25" t="s">
        <v>301</v>
      </c>
      <c r="C4676" s="25" t="s">
        <v>302</v>
      </c>
      <c r="D4676" s="25" t="s">
        <v>244</v>
      </c>
      <c r="E4676">
        <f t="shared" ref="E4676:E4739" si="365">IF(D4676="NORMAL",2,10)</f>
        <v>2</v>
      </c>
      <c r="F4676" t="str">
        <f t="shared" ref="F4676:F4739" si="366">IF(D4676="NORMAL","Voice","Video Call")</f>
        <v>Voice</v>
      </c>
      <c r="G4676" t="str">
        <f t="shared" ref="G4676:G4739" si="367">C4676&amp;"_"&amp;A4676&amp;"_"&amp;E4676</f>
        <v>TAT_053116_2</v>
      </c>
      <c r="H4676" t="str">
        <f>IF(ISNA(VLOOKUP(A4676,$A$3:A4675,1,0)),"","DUP!")</f>
        <v>DUP!</v>
      </c>
      <c r="I4676" t="str">
        <f>IF(ISNA(VLOOKUP(B4676,$B$3:B4675,1,0)),"","DUP!")</f>
        <v>DUP!</v>
      </c>
      <c r="J4676" t="str">
        <f t="shared" ref="J4676:J4739" si="368">IF(I4676="DUP!","",B4676)</f>
        <v/>
      </c>
      <c r="K4676" t="str">
        <f t="shared" ref="K4676:K4739" si="369">IF(H4676="DUP!","","INSERT INTO ZONE_MAP (SERVICE_ID, SERVICE_NAME, CODE, NW_GROUP, ZONE) VALUES ("&amp;E4676&amp;",'"&amp;F4676&amp;"','"&amp;A4676&amp;"','"&amp;B4676&amp;"','"&amp;IF(B4676="VINAPHONE","INTERNAL","NATIONAL")&amp;"');")</f>
        <v/>
      </c>
    </row>
    <row r="4677" spans="1:11">
      <c r="A4677" s="25" t="s">
        <v>1592</v>
      </c>
      <c r="B4677" s="25" t="s">
        <v>301</v>
      </c>
      <c r="C4677" s="25" t="s">
        <v>302</v>
      </c>
      <c r="D4677" s="25" t="s">
        <v>244</v>
      </c>
      <c r="E4677">
        <f t="shared" si="365"/>
        <v>2</v>
      </c>
      <c r="F4677" t="str">
        <f t="shared" si="366"/>
        <v>Voice</v>
      </c>
      <c r="G4677" t="str">
        <f t="shared" si="367"/>
        <v>TAT_053116_2</v>
      </c>
      <c r="H4677" t="str">
        <f>IF(ISNA(VLOOKUP(A4677,$A$3:A4676,1,0)),"","DUP!")</f>
        <v>DUP!</v>
      </c>
      <c r="I4677" t="str">
        <f>IF(ISNA(VLOOKUP(B4677,$B$3:B4676,1,0)),"","DUP!")</f>
        <v>DUP!</v>
      </c>
      <c r="J4677" t="str">
        <f t="shared" si="368"/>
        <v/>
      </c>
      <c r="K4677" t="str">
        <f t="shared" si="369"/>
        <v/>
      </c>
    </row>
    <row r="4678" spans="1:11">
      <c r="A4678" s="25" t="s">
        <v>1592</v>
      </c>
      <c r="B4678" s="25" t="s">
        <v>301</v>
      </c>
      <c r="C4678" s="25" t="s">
        <v>302</v>
      </c>
      <c r="D4678" s="25" t="s">
        <v>245</v>
      </c>
      <c r="E4678">
        <f t="shared" si="365"/>
        <v>10</v>
      </c>
      <c r="F4678" t="str">
        <f t="shared" si="366"/>
        <v>Video Call</v>
      </c>
      <c r="G4678" t="str">
        <f t="shared" si="367"/>
        <v>TAT_053116_10</v>
      </c>
      <c r="H4678" t="str">
        <f>IF(ISNA(VLOOKUP(A4678,$A$3:A4677,1,0)),"","DUP!")</f>
        <v>DUP!</v>
      </c>
      <c r="I4678" t="str">
        <f>IF(ISNA(VLOOKUP(B4678,$B$3:B4677,1,0)),"","DUP!")</f>
        <v>DUP!</v>
      </c>
      <c r="J4678" t="str">
        <f t="shared" si="368"/>
        <v/>
      </c>
      <c r="K4678" t="str">
        <f t="shared" si="369"/>
        <v/>
      </c>
    </row>
    <row r="4679" spans="1:11">
      <c r="A4679" s="25" t="s">
        <v>1592</v>
      </c>
      <c r="B4679" s="25" t="s">
        <v>301</v>
      </c>
      <c r="C4679" s="25" t="s">
        <v>302</v>
      </c>
      <c r="D4679" s="25" t="s">
        <v>245</v>
      </c>
      <c r="E4679">
        <f t="shared" si="365"/>
        <v>10</v>
      </c>
      <c r="F4679" t="str">
        <f t="shared" si="366"/>
        <v>Video Call</v>
      </c>
      <c r="G4679" t="str">
        <f t="shared" si="367"/>
        <v>TAT_053116_10</v>
      </c>
      <c r="H4679" t="str">
        <f>IF(ISNA(VLOOKUP(A4679,$A$3:A4678,1,0)),"","DUP!")</f>
        <v>DUP!</v>
      </c>
      <c r="I4679" t="str">
        <f>IF(ISNA(VLOOKUP(B4679,$B$3:B4678,1,0)),"","DUP!")</f>
        <v>DUP!</v>
      </c>
      <c r="J4679" t="str">
        <f t="shared" si="368"/>
        <v/>
      </c>
      <c r="K4679" t="str">
        <f t="shared" si="369"/>
        <v/>
      </c>
    </row>
    <row r="4680" spans="1:11">
      <c r="A4680" s="25" t="s">
        <v>1592</v>
      </c>
      <c r="B4680" s="25" t="s">
        <v>301</v>
      </c>
      <c r="C4680" s="25" t="s">
        <v>302</v>
      </c>
      <c r="D4680" s="25" t="s">
        <v>245</v>
      </c>
      <c r="E4680">
        <f t="shared" si="365"/>
        <v>10</v>
      </c>
      <c r="F4680" t="str">
        <f t="shared" si="366"/>
        <v>Video Call</v>
      </c>
      <c r="G4680" t="str">
        <f t="shared" si="367"/>
        <v>TAT_053116_10</v>
      </c>
      <c r="H4680" t="str">
        <f>IF(ISNA(VLOOKUP(A4680,$A$3:A4679,1,0)),"","DUP!")</f>
        <v>DUP!</v>
      </c>
      <c r="I4680" t="str">
        <f>IF(ISNA(VLOOKUP(B4680,$B$3:B4679,1,0)),"","DUP!")</f>
        <v>DUP!</v>
      </c>
      <c r="J4680" t="str">
        <f t="shared" si="368"/>
        <v/>
      </c>
      <c r="K4680" t="str">
        <f t="shared" si="369"/>
        <v/>
      </c>
    </row>
    <row r="4681" spans="1:11">
      <c r="A4681" s="25" t="s">
        <v>1593</v>
      </c>
      <c r="B4681" s="25" t="s">
        <v>301</v>
      </c>
      <c r="C4681" s="25" t="s">
        <v>302</v>
      </c>
      <c r="D4681" s="25" t="s">
        <v>244</v>
      </c>
      <c r="E4681">
        <f t="shared" si="365"/>
        <v>2</v>
      </c>
      <c r="F4681" t="str">
        <f t="shared" si="366"/>
        <v>Voice</v>
      </c>
      <c r="G4681" t="str">
        <f t="shared" si="367"/>
        <v>TAT_053117_2</v>
      </c>
      <c r="H4681" t="str">
        <f>IF(ISNA(VLOOKUP(A4681,$A$3:A4680,1,0)),"","DUP!")</f>
        <v/>
      </c>
      <c r="I4681" t="str">
        <f>IF(ISNA(VLOOKUP(B4681,$B$3:B4680,1,0)),"","DUP!")</f>
        <v>DUP!</v>
      </c>
      <c r="J4681" t="str">
        <f t="shared" si="368"/>
        <v/>
      </c>
      <c r="K4681" t="str">
        <f t="shared" si="369"/>
        <v>INSERT INTO ZONE_MAP (SERVICE_ID, SERVICE_NAME, CODE, NW_GROUP, ZONE) VALUES (2,'Voice','053117','DV DIEN THOAI','NATIONAL');</v>
      </c>
    </row>
    <row r="4682" spans="1:11">
      <c r="A4682" s="25" t="s">
        <v>1593</v>
      </c>
      <c r="B4682" s="25" t="s">
        <v>301</v>
      </c>
      <c r="C4682" s="25" t="s">
        <v>302</v>
      </c>
      <c r="D4682" s="25" t="s">
        <v>244</v>
      </c>
      <c r="E4682">
        <f t="shared" si="365"/>
        <v>2</v>
      </c>
      <c r="F4682" t="str">
        <f t="shared" si="366"/>
        <v>Voice</v>
      </c>
      <c r="G4682" t="str">
        <f t="shared" si="367"/>
        <v>TAT_053117_2</v>
      </c>
      <c r="H4682" t="str">
        <f>IF(ISNA(VLOOKUP(A4682,$A$3:A4681,1,0)),"","DUP!")</f>
        <v>DUP!</v>
      </c>
      <c r="I4682" t="str">
        <f>IF(ISNA(VLOOKUP(B4682,$B$3:B4681,1,0)),"","DUP!")</f>
        <v>DUP!</v>
      </c>
      <c r="J4682" t="str">
        <f t="shared" si="368"/>
        <v/>
      </c>
      <c r="K4682" t="str">
        <f t="shared" si="369"/>
        <v/>
      </c>
    </row>
    <row r="4683" spans="1:11">
      <c r="A4683" s="25" t="s">
        <v>1593</v>
      </c>
      <c r="B4683" s="25" t="s">
        <v>301</v>
      </c>
      <c r="C4683" s="25" t="s">
        <v>302</v>
      </c>
      <c r="D4683" s="25" t="s">
        <v>244</v>
      </c>
      <c r="E4683">
        <f t="shared" si="365"/>
        <v>2</v>
      </c>
      <c r="F4683" t="str">
        <f t="shared" si="366"/>
        <v>Voice</v>
      </c>
      <c r="G4683" t="str">
        <f t="shared" si="367"/>
        <v>TAT_053117_2</v>
      </c>
      <c r="H4683" t="str">
        <f>IF(ISNA(VLOOKUP(A4683,$A$3:A4682,1,0)),"","DUP!")</f>
        <v>DUP!</v>
      </c>
      <c r="I4683" t="str">
        <f>IF(ISNA(VLOOKUP(B4683,$B$3:B4682,1,0)),"","DUP!")</f>
        <v>DUP!</v>
      </c>
      <c r="J4683" t="str">
        <f t="shared" si="368"/>
        <v/>
      </c>
      <c r="K4683" t="str">
        <f t="shared" si="369"/>
        <v/>
      </c>
    </row>
    <row r="4684" spans="1:11">
      <c r="A4684" s="25" t="s">
        <v>1593</v>
      </c>
      <c r="B4684" s="25" t="s">
        <v>301</v>
      </c>
      <c r="C4684" s="25" t="s">
        <v>302</v>
      </c>
      <c r="D4684" s="25" t="s">
        <v>245</v>
      </c>
      <c r="E4684">
        <f t="shared" si="365"/>
        <v>10</v>
      </c>
      <c r="F4684" t="str">
        <f t="shared" si="366"/>
        <v>Video Call</v>
      </c>
      <c r="G4684" t="str">
        <f t="shared" si="367"/>
        <v>TAT_053117_10</v>
      </c>
      <c r="H4684" t="str">
        <f>IF(ISNA(VLOOKUP(A4684,$A$3:A4683,1,0)),"","DUP!")</f>
        <v>DUP!</v>
      </c>
      <c r="I4684" t="str">
        <f>IF(ISNA(VLOOKUP(B4684,$B$3:B4683,1,0)),"","DUP!")</f>
        <v>DUP!</v>
      </c>
      <c r="J4684" t="str">
        <f t="shared" si="368"/>
        <v/>
      </c>
      <c r="K4684" t="str">
        <f t="shared" si="369"/>
        <v/>
      </c>
    </row>
    <row r="4685" spans="1:11">
      <c r="A4685" s="25" t="s">
        <v>1593</v>
      </c>
      <c r="B4685" s="25" t="s">
        <v>301</v>
      </c>
      <c r="C4685" s="25" t="s">
        <v>302</v>
      </c>
      <c r="D4685" s="25" t="s">
        <v>245</v>
      </c>
      <c r="E4685">
        <f t="shared" si="365"/>
        <v>10</v>
      </c>
      <c r="F4685" t="str">
        <f t="shared" si="366"/>
        <v>Video Call</v>
      </c>
      <c r="G4685" t="str">
        <f t="shared" si="367"/>
        <v>TAT_053117_10</v>
      </c>
      <c r="H4685" t="str">
        <f>IF(ISNA(VLOOKUP(A4685,$A$3:A4684,1,0)),"","DUP!")</f>
        <v>DUP!</v>
      </c>
      <c r="I4685" t="str">
        <f>IF(ISNA(VLOOKUP(B4685,$B$3:B4684,1,0)),"","DUP!")</f>
        <v>DUP!</v>
      </c>
      <c r="J4685" t="str">
        <f t="shared" si="368"/>
        <v/>
      </c>
      <c r="K4685" t="str">
        <f t="shared" si="369"/>
        <v/>
      </c>
    </row>
    <row r="4686" spans="1:11">
      <c r="A4686" s="25" t="s">
        <v>1593</v>
      </c>
      <c r="B4686" s="25" t="s">
        <v>301</v>
      </c>
      <c r="C4686" s="25" t="s">
        <v>302</v>
      </c>
      <c r="D4686" s="25" t="s">
        <v>245</v>
      </c>
      <c r="E4686">
        <f t="shared" si="365"/>
        <v>10</v>
      </c>
      <c r="F4686" t="str">
        <f t="shared" si="366"/>
        <v>Video Call</v>
      </c>
      <c r="G4686" t="str">
        <f t="shared" si="367"/>
        <v>TAT_053117_10</v>
      </c>
      <c r="H4686" t="str">
        <f>IF(ISNA(VLOOKUP(A4686,$A$3:A4685,1,0)),"","DUP!")</f>
        <v>DUP!</v>
      </c>
      <c r="I4686" t="str">
        <f>IF(ISNA(VLOOKUP(B4686,$B$3:B4685,1,0)),"","DUP!")</f>
        <v>DUP!</v>
      </c>
      <c r="J4686" t="str">
        <f t="shared" si="368"/>
        <v/>
      </c>
      <c r="K4686" t="str">
        <f t="shared" si="369"/>
        <v/>
      </c>
    </row>
    <row r="4687" spans="1:11">
      <c r="A4687" s="25" t="s">
        <v>1594</v>
      </c>
      <c r="B4687" s="25" t="s">
        <v>301</v>
      </c>
      <c r="C4687" s="25" t="s">
        <v>302</v>
      </c>
      <c r="D4687" s="25" t="s">
        <v>244</v>
      </c>
      <c r="E4687">
        <f t="shared" si="365"/>
        <v>2</v>
      </c>
      <c r="F4687" t="str">
        <f t="shared" si="366"/>
        <v>Voice</v>
      </c>
      <c r="G4687" t="str">
        <f t="shared" si="367"/>
        <v>TAT_053118_2</v>
      </c>
      <c r="H4687" t="str">
        <f>IF(ISNA(VLOOKUP(A4687,$A$3:A4686,1,0)),"","DUP!")</f>
        <v/>
      </c>
      <c r="I4687" t="str">
        <f>IF(ISNA(VLOOKUP(B4687,$B$3:B4686,1,0)),"","DUP!")</f>
        <v>DUP!</v>
      </c>
      <c r="J4687" t="str">
        <f t="shared" si="368"/>
        <v/>
      </c>
      <c r="K4687" t="str">
        <f t="shared" si="369"/>
        <v>INSERT INTO ZONE_MAP (SERVICE_ID, SERVICE_NAME, CODE, NW_GROUP, ZONE) VALUES (2,'Voice','053118','DV DIEN THOAI','NATIONAL');</v>
      </c>
    </row>
    <row r="4688" spans="1:11">
      <c r="A4688" s="25" t="s">
        <v>1594</v>
      </c>
      <c r="B4688" s="25" t="s">
        <v>301</v>
      </c>
      <c r="C4688" s="25" t="s">
        <v>302</v>
      </c>
      <c r="D4688" s="25" t="s">
        <v>244</v>
      </c>
      <c r="E4688">
        <f t="shared" si="365"/>
        <v>2</v>
      </c>
      <c r="F4688" t="str">
        <f t="shared" si="366"/>
        <v>Voice</v>
      </c>
      <c r="G4688" t="str">
        <f t="shared" si="367"/>
        <v>TAT_053118_2</v>
      </c>
      <c r="H4688" t="str">
        <f>IF(ISNA(VLOOKUP(A4688,$A$3:A4687,1,0)),"","DUP!")</f>
        <v>DUP!</v>
      </c>
      <c r="I4688" t="str">
        <f>IF(ISNA(VLOOKUP(B4688,$B$3:B4687,1,0)),"","DUP!")</f>
        <v>DUP!</v>
      </c>
      <c r="J4688" t="str">
        <f t="shared" si="368"/>
        <v/>
      </c>
      <c r="K4688" t="str">
        <f t="shared" si="369"/>
        <v/>
      </c>
    </row>
    <row r="4689" spans="1:11">
      <c r="A4689" s="25" t="s">
        <v>1594</v>
      </c>
      <c r="B4689" s="25" t="s">
        <v>301</v>
      </c>
      <c r="C4689" s="25" t="s">
        <v>302</v>
      </c>
      <c r="D4689" s="25" t="s">
        <v>244</v>
      </c>
      <c r="E4689">
        <f t="shared" si="365"/>
        <v>2</v>
      </c>
      <c r="F4689" t="str">
        <f t="shared" si="366"/>
        <v>Voice</v>
      </c>
      <c r="G4689" t="str">
        <f t="shared" si="367"/>
        <v>TAT_053118_2</v>
      </c>
      <c r="H4689" t="str">
        <f>IF(ISNA(VLOOKUP(A4689,$A$3:A4688,1,0)),"","DUP!")</f>
        <v>DUP!</v>
      </c>
      <c r="I4689" t="str">
        <f>IF(ISNA(VLOOKUP(B4689,$B$3:B4688,1,0)),"","DUP!")</f>
        <v>DUP!</v>
      </c>
      <c r="J4689" t="str">
        <f t="shared" si="368"/>
        <v/>
      </c>
      <c r="K4689" t="str">
        <f t="shared" si="369"/>
        <v/>
      </c>
    </row>
    <row r="4690" spans="1:11">
      <c r="A4690" s="25" t="s">
        <v>1594</v>
      </c>
      <c r="B4690" s="25" t="s">
        <v>301</v>
      </c>
      <c r="C4690" s="25" t="s">
        <v>302</v>
      </c>
      <c r="D4690" s="25" t="s">
        <v>245</v>
      </c>
      <c r="E4690">
        <f t="shared" si="365"/>
        <v>10</v>
      </c>
      <c r="F4690" t="str">
        <f t="shared" si="366"/>
        <v>Video Call</v>
      </c>
      <c r="G4690" t="str">
        <f t="shared" si="367"/>
        <v>TAT_053118_10</v>
      </c>
      <c r="H4690" t="str">
        <f>IF(ISNA(VLOOKUP(A4690,$A$3:A4689,1,0)),"","DUP!")</f>
        <v>DUP!</v>
      </c>
      <c r="I4690" t="str">
        <f>IF(ISNA(VLOOKUP(B4690,$B$3:B4689,1,0)),"","DUP!")</f>
        <v>DUP!</v>
      </c>
      <c r="J4690" t="str">
        <f t="shared" si="368"/>
        <v/>
      </c>
      <c r="K4690" t="str">
        <f t="shared" si="369"/>
        <v/>
      </c>
    </row>
    <row r="4691" spans="1:11">
      <c r="A4691" s="25" t="s">
        <v>1594</v>
      </c>
      <c r="B4691" s="25" t="s">
        <v>301</v>
      </c>
      <c r="C4691" s="25" t="s">
        <v>302</v>
      </c>
      <c r="D4691" s="25" t="s">
        <v>245</v>
      </c>
      <c r="E4691">
        <f t="shared" si="365"/>
        <v>10</v>
      </c>
      <c r="F4691" t="str">
        <f t="shared" si="366"/>
        <v>Video Call</v>
      </c>
      <c r="G4691" t="str">
        <f t="shared" si="367"/>
        <v>TAT_053118_10</v>
      </c>
      <c r="H4691" t="str">
        <f>IF(ISNA(VLOOKUP(A4691,$A$3:A4690,1,0)),"","DUP!")</f>
        <v>DUP!</v>
      </c>
      <c r="I4691" t="str">
        <f>IF(ISNA(VLOOKUP(B4691,$B$3:B4690,1,0)),"","DUP!")</f>
        <v>DUP!</v>
      </c>
      <c r="J4691" t="str">
        <f t="shared" si="368"/>
        <v/>
      </c>
      <c r="K4691" t="str">
        <f t="shared" si="369"/>
        <v/>
      </c>
    </row>
    <row r="4692" spans="1:11">
      <c r="A4692" s="25" t="s">
        <v>1594</v>
      </c>
      <c r="B4692" s="25" t="s">
        <v>301</v>
      </c>
      <c r="C4692" s="25" t="s">
        <v>302</v>
      </c>
      <c r="D4692" s="25" t="s">
        <v>245</v>
      </c>
      <c r="E4692">
        <f t="shared" si="365"/>
        <v>10</v>
      </c>
      <c r="F4692" t="str">
        <f t="shared" si="366"/>
        <v>Video Call</v>
      </c>
      <c r="G4692" t="str">
        <f t="shared" si="367"/>
        <v>TAT_053118_10</v>
      </c>
      <c r="H4692" t="str">
        <f>IF(ISNA(VLOOKUP(A4692,$A$3:A4691,1,0)),"","DUP!")</f>
        <v>DUP!</v>
      </c>
      <c r="I4692" t="str">
        <f>IF(ISNA(VLOOKUP(B4692,$B$3:B4691,1,0)),"","DUP!")</f>
        <v>DUP!</v>
      </c>
      <c r="J4692" t="str">
        <f t="shared" si="368"/>
        <v/>
      </c>
      <c r="K4692" t="str">
        <f t="shared" si="369"/>
        <v/>
      </c>
    </row>
    <row r="4693" spans="1:11">
      <c r="A4693" s="25" t="s">
        <v>1595</v>
      </c>
      <c r="B4693" s="25" t="s">
        <v>306</v>
      </c>
      <c r="C4693" s="25" t="s">
        <v>307</v>
      </c>
      <c r="D4693" s="25" t="s">
        <v>244</v>
      </c>
      <c r="E4693">
        <f t="shared" si="365"/>
        <v>2</v>
      </c>
      <c r="F4693" t="str">
        <f t="shared" si="366"/>
        <v>Voice</v>
      </c>
      <c r="G4693" t="str">
        <f t="shared" si="367"/>
        <v>NET_0531260_2</v>
      </c>
      <c r="H4693" t="str">
        <f>IF(ISNA(VLOOKUP(A4693,$A$3:A4692,1,0)),"","DUP!")</f>
        <v/>
      </c>
      <c r="I4693" t="str">
        <f>IF(ISNA(VLOOKUP(B4693,$B$3:B4692,1,0)),"","DUP!")</f>
        <v>DUP!</v>
      </c>
      <c r="J4693" t="str">
        <f t="shared" si="368"/>
        <v/>
      </c>
      <c r="K4693" t="str">
        <f t="shared" si="369"/>
        <v>INSERT INTO ZONE_MAP (SERVICE_ID, SERVICE_NAME, CODE, NW_GROUP, ZONE) VALUES (2,'Voice','0531260','INTERNET','NATIONAL');</v>
      </c>
    </row>
    <row r="4694" spans="1:11">
      <c r="A4694" s="25" t="s">
        <v>1595</v>
      </c>
      <c r="B4694" s="25" t="s">
        <v>306</v>
      </c>
      <c r="C4694" s="25" t="s">
        <v>307</v>
      </c>
      <c r="D4694" s="25" t="s">
        <v>244</v>
      </c>
      <c r="E4694">
        <f t="shared" si="365"/>
        <v>2</v>
      </c>
      <c r="F4694" t="str">
        <f t="shared" si="366"/>
        <v>Voice</v>
      </c>
      <c r="G4694" t="str">
        <f t="shared" si="367"/>
        <v>NET_0531260_2</v>
      </c>
      <c r="H4694" t="str">
        <f>IF(ISNA(VLOOKUP(A4694,$A$3:A4693,1,0)),"","DUP!")</f>
        <v>DUP!</v>
      </c>
      <c r="I4694" t="str">
        <f>IF(ISNA(VLOOKUP(B4694,$B$3:B4693,1,0)),"","DUP!")</f>
        <v>DUP!</v>
      </c>
      <c r="J4694" t="str">
        <f t="shared" si="368"/>
        <v/>
      </c>
      <c r="K4694" t="str">
        <f t="shared" si="369"/>
        <v/>
      </c>
    </row>
    <row r="4695" spans="1:11">
      <c r="A4695" s="25" t="s">
        <v>1595</v>
      </c>
      <c r="B4695" s="25" t="s">
        <v>306</v>
      </c>
      <c r="C4695" s="25" t="s">
        <v>307</v>
      </c>
      <c r="D4695" s="25" t="s">
        <v>244</v>
      </c>
      <c r="E4695">
        <f t="shared" si="365"/>
        <v>2</v>
      </c>
      <c r="F4695" t="str">
        <f t="shared" si="366"/>
        <v>Voice</v>
      </c>
      <c r="G4695" t="str">
        <f t="shared" si="367"/>
        <v>NET_0531260_2</v>
      </c>
      <c r="H4695" t="str">
        <f>IF(ISNA(VLOOKUP(A4695,$A$3:A4694,1,0)),"","DUP!")</f>
        <v>DUP!</v>
      </c>
      <c r="I4695" t="str">
        <f>IF(ISNA(VLOOKUP(B4695,$B$3:B4694,1,0)),"","DUP!")</f>
        <v>DUP!</v>
      </c>
      <c r="J4695" t="str">
        <f t="shared" si="368"/>
        <v/>
      </c>
      <c r="K4695" t="str">
        <f t="shared" si="369"/>
        <v/>
      </c>
    </row>
    <row r="4696" spans="1:11">
      <c r="A4696" s="25" t="s">
        <v>1595</v>
      </c>
      <c r="B4696" s="25" t="s">
        <v>306</v>
      </c>
      <c r="C4696" s="25" t="s">
        <v>307</v>
      </c>
      <c r="D4696" s="25" t="s">
        <v>245</v>
      </c>
      <c r="E4696">
        <f t="shared" si="365"/>
        <v>10</v>
      </c>
      <c r="F4696" t="str">
        <f t="shared" si="366"/>
        <v>Video Call</v>
      </c>
      <c r="G4696" t="str">
        <f t="shared" si="367"/>
        <v>NET_0531260_10</v>
      </c>
      <c r="H4696" t="str">
        <f>IF(ISNA(VLOOKUP(A4696,$A$3:A4695,1,0)),"","DUP!")</f>
        <v>DUP!</v>
      </c>
      <c r="I4696" t="str">
        <f>IF(ISNA(VLOOKUP(B4696,$B$3:B4695,1,0)),"","DUP!")</f>
        <v>DUP!</v>
      </c>
      <c r="J4696" t="str">
        <f t="shared" si="368"/>
        <v/>
      </c>
      <c r="K4696" t="str">
        <f t="shared" si="369"/>
        <v/>
      </c>
    </row>
    <row r="4697" spans="1:11">
      <c r="A4697" s="25" t="s">
        <v>1595</v>
      </c>
      <c r="B4697" s="25" t="s">
        <v>306</v>
      </c>
      <c r="C4697" s="25" t="s">
        <v>307</v>
      </c>
      <c r="D4697" s="25" t="s">
        <v>245</v>
      </c>
      <c r="E4697">
        <f t="shared" si="365"/>
        <v>10</v>
      </c>
      <c r="F4697" t="str">
        <f t="shared" si="366"/>
        <v>Video Call</v>
      </c>
      <c r="G4697" t="str">
        <f t="shared" si="367"/>
        <v>NET_0531260_10</v>
      </c>
      <c r="H4697" t="str">
        <f>IF(ISNA(VLOOKUP(A4697,$A$3:A4696,1,0)),"","DUP!")</f>
        <v>DUP!</v>
      </c>
      <c r="I4697" t="str">
        <f>IF(ISNA(VLOOKUP(B4697,$B$3:B4696,1,0)),"","DUP!")</f>
        <v>DUP!</v>
      </c>
      <c r="J4697" t="str">
        <f t="shared" si="368"/>
        <v/>
      </c>
      <c r="K4697" t="str">
        <f t="shared" si="369"/>
        <v/>
      </c>
    </row>
    <row r="4698" spans="1:11">
      <c r="A4698" s="25" t="s">
        <v>1595</v>
      </c>
      <c r="B4698" s="25" t="s">
        <v>306</v>
      </c>
      <c r="C4698" s="25" t="s">
        <v>307</v>
      </c>
      <c r="D4698" s="25" t="s">
        <v>245</v>
      </c>
      <c r="E4698">
        <f t="shared" si="365"/>
        <v>10</v>
      </c>
      <c r="F4698" t="str">
        <f t="shared" si="366"/>
        <v>Video Call</v>
      </c>
      <c r="G4698" t="str">
        <f t="shared" si="367"/>
        <v>NET_0531260_10</v>
      </c>
      <c r="H4698" t="str">
        <f>IF(ISNA(VLOOKUP(A4698,$A$3:A4697,1,0)),"","DUP!")</f>
        <v>DUP!</v>
      </c>
      <c r="I4698" t="str">
        <f>IF(ISNA(VLOOKUP(B4698,$B$3:B4697,1,0)),"","DUP!")</f>
        <v>DUP!</v>
      </c>
      <c r="J4698" t="str">
        <f t="shared" si="368"/>
        <v/>
      </c>
      <c r="K4698" t="str">
        <f t="shared" si="369"/>
        <v/>
      </c>
    </row>
    <row r="4699" spans="1:11">
      <c r="A4699" s="25" t="s">
        <v>1596</v>
      </c>
      <c r="B4699" s="25" t="s">
        <v>306</v>
      </c>
      <c r="C4699" s="25" t="s">
        <v>307</v>
      </c>
      <c r="D4699" s="25" t="s">
        <v>244</v>
      </c>
      <c r="E4699">
        <f t="shared" si="365"/>
        <v>2</v>
      </c>
      <c r="F4699" t="str">
        <f t="shared" si="366"/>
        <v>Voice</v>
      </c>
      <c r="G4699" t="str">
        <f t="shared" si="367"/>
        <v>NET_0531268_2</v>
      </c>
      <c r="H4699" t="str">
        <f>IF(ISNA(VLOOKUP(A4699,$A$3:A4698,1,0)),"","DUP!")</f>
        <v/>
      </c>
      <c r="I4699" t="str">
        <f>IF(ISNA(VLOOKUP(B4699,$B$3:B4698,1,0)),"","DUP!")</f>
        <v>DUP!</v>
      </c>
      <c r="J4699" t="str">
        <f t="shared" si="368"/>
        <v/>
      </c>
      <c r="K4699" t="str">
        <f t="shared" si="369"/>
        <v>INSERT INTO ZONE_MAP (SERVICE_ID, SERVICE_NAME, CODE, NW_GROUP, ZONE) VALUES (2,'Voice','0531268','INTERNET','NATIONAL');</v>
      </c>
    </row>
    <row r="4700" spans="1:11">
      <c r="A4700" s="25" t="s">
        <v>1596</v>
      </c>
      <c r="B4700" s="25" t="s">
        <v>306</v>
      </c>
      <c r="C4700" s="25" t="s">
        <v>307</v>
      </c>
      <c r="D4700" s="25" t="s">
        <v>244</v>
      </c>
      <c r="E4700">
        <f t="shared" si="365"/>
        <v>2</v>
      </c>
      <c r="F4700" t="str">
        <f t="shared" si="366"/>
        <v>Voice</v>
      </c>
      <c r="G4700" t="str">
        <f t="shared" si="367"/>
        <v>NET_0531268_2</v>
      </c>
      <c r="H4700" t="str">
        <f>IF(ISNA(VLOOKUP(A4700,$A$3:A4699,1,0)),"","DUP!")</f>
        <v>DUP!</v>
      </c>
      <c r="I4700" t="str">
        <f>IF(ISNA(VLOOKUP(B4700,$B$3:B4699,1,0)),"","DUP!")</f>
        <v>DUP!</v>
      </c>
      <c r="J4700" t="str">
        <f t="shared" si="368"/>
        <v/>
      </c>
      <c r="K4700" t="str">
        <f t="shared" si="369"/>
        <v/>
      </c>
    </row>
    <row r="4701" spans="1:11">
      <c r="A4701" s="25" t="s">
        <v>1596</v>
      </c>
      <c r="B4701" s="25" t="s">
        <v>306</v>
      </c>
      <c r="C4701" s="25" t="s">
        <v>307</v>
      </c>
      <c r="D4701" s="25" t="s">
        <v>244</v>
      </c>
      <c r="E4701">
        <f t="shared" si="365"/>
        <v>2</v>
      </c>
      <c r="F4701" t="str">
        <f t="shared" si="366"/>
        <v>Voice</v>
      </c>
      <c r="G4701" t="str">
        <f t="shared" si="367"/>
        <v>NET_0531268_2</v>
      </c>
      <c r="H4701" t="str">
        <f>IF(ISNA(VLOOKUP(A4701,$A$3:A4700,1,0)),"","DUP!")</f>
        <v>DUP!</v>
      </c>
      <c r="I4701" t="str">
        <f>IF(ISNA(VLOOKUP(B4701,$B$3:B4700,1,0)),"","DUP!")</f>
        <v>DUP!</v>
      </c>
      <c r="J4701" t="str">
        <f t="shared" si="368"/>
        <v/>
      </c>
      <c r="K4701" t="str">
        <f t="shared" si="369"/>
        <v/>
      </c>
    </row>
    <row r="4702" spans="1:11">
      <c r="A4702" s="25" t="s">
        <v>1596</v>
      </c>
      <c r="B4702" s="25" t="s">
        <v>306</v>
      </c>
      <c r="C4702" s="25" t="s">
        <v>307</v>
      </c>
      <c r="D4702" s="25" t="s">
        <v>245</v>
      </c>
      <c r="E4702">
        <f t="shared" si="365"/>
        <v>10</v>
      </c>
      <c r="F4702" t="str">
        <f t="shared" si="366"/>
        <v>Video Call</v>
      </c>
      <c r="G4702" t="str">
        <f t="shared" si="367"/>
        <v>NET_0531268_10</v>
      </c>
      <c r="H4702" t="str">
        <f>IF(ISNA(VLOOKUP(A4702,$A$3:A4701,1,0)),"","DUP!")</f>
        <v>DUP!</v>
      </c>
      <c r="I4702" t="str">
        <f>IF(ISNA(VLOOKUP(B4702,$B$3:B4701,1,0)),"","DUP!")</f>
        <v>DUP!</v>
      </c>
      <c r="J4702" t="str">
        <f t="shared" si="368"/>
        <v/>
      </c>
      <c r="K4702" t="str">
        <f t="shared" si="369"/>
        <v/>
      </c>
    </row>
    <row r="4703" spans="1:11">
      <c r="A4703" s="25" t="s">
        <v>1596</v>
      </c>
      <c r="B4703" s="25" t="s">
        <v>306</v>
      </c>
      <c r="C4703" s="25" t="s">
        <v>307</v>
      </c>
      <c r="D4703" s="25" t="s">
        <v>245</v>
      </c>
      <c r="E4703">
        <f t="shared" si="365"/>
        <v>10</v>
      </c>
      <c r="F4703" t="str">
        <f t="shared" si="366"/>
        <v>Video Call</v>
      </c>
      <c r="G4703" t="str">
        <f t="shared" si="367"/>
        <v>NET_0531268_10</v>
      </c>
      <c r="H4703" t="str">
        <f>IF(ISNA(VLOOKUP(A4703,$A$3:A4702,1,0)),"","DUP!")</f>
        <v>DUP!</v>
      </c>
      <c r="I4703" t="str">
        <f>IF(ISNA(VLOOKUP(B4703,$B$3:B4702,1,0)),"","DUP!")</f>
        <v>DUP!</v>
      </c>
      <c r="J4703" t="str">
        <f t="shared" si="368"/>
        <v/>
      </c>
      <c r="K4703" t="str">
        <f t="shared" si="369"/>
        <v/>
      </c>
    </row>
    <row r="4704" spans="1:11">
      <c r="A4704" s="25" t="s">
        <v>1596</v>
      </c>
      <c r="B4704" s="25" t="s">
        <v>306</v>
      </c>
      <c r="C4704" s="25" t="s">
        <v>307</v>
      </c>
      <c r="D4704" s="25" t="s">
        <v>245</v>
      </c>
      <c r="E4704">
        <f t="shared" si="365"/>
        <v>10</v>
      </c>
      <c r="F4704" t="str">
        <f t="shared" si="366"/>
        <v>Video Call</v>
      </c>
      <c r="G4704" t="str">
        <f t="shared" si="367"/>
        <v>NET_0531268_10</v>
      </c>
      <c r="H4704" t="str">
        <f>IF(ISNA(VLOOKUP(A4704,$A$3:A4703,1,0)),"","DUP!")</f>
        <v>DUP!</v>
      </c>
      <c r="I4704" t="str">
        <f>IF(ISNA(VLOOKUP(B4704,$B$3:B4703,1,0)),"","DUP!")</f>
        <v>DUP!</v>
      </c>
      <c r="J4704" t="str">
        <f t="shared" si="368"/>
        <v/>
      </c>
      <c r="K4704" t="str">
        <f t="shared" si="369"/>
        <v/>
      </c>
    </row>
    <row r="4705" spans="1:11">
      <c r="A4705" s="25" t="s">
        <v>1597</v>
      </c>
      <c r="B4705" s="25" t="s">
        <v>306</v>
      </c>
      <c r="C4705" s="25" t="s">
        <v>307</v>
      </c>
      <c r="D4705" s="25" t="s">
        <v>244</v>
      </c>
      <c r="E4705">
        <f t="shared" si="365"/>
        <v>2</v>
      </c>
      <c r="F4705" t="str">
        <f t="shared" si="366"/>
        <v>Voice</v>
      </c>
      <c r="G4705" t="str">
        <f t="shared" si="367"/>
        <v>NET_0531269_2</v>
      </c>
      <c r="H4705" t="str">
        <f>IF(ISNA(VLOOKUP(A4705,$A$3:A4704,1,0)),"","DUP!")</f>
        <v/>
      </c>
      <c r="I4705" t="str">
        <f>IF(ISNA(VLOOKUP(B4705,$B$3:B4704,1,0)),"","DUP!")</f>
        <v>DUP!</v>
      </c>
      <c r="J4705" t="str">
        <f t="shared" si="368"/>
        <v/>
      </c>
      <c r="K4705" t="str">
        <f t="shared" si="369"/>
        <v>INSERT INTO ZONE_MAP (SERVICE_ID, SERVICE_NAME, CODE, NW_GROUP, ZONE) VALUES (2,'Voice','0531269','INTERNET','NATIONAL');</v>
      </c>
    </row>
    <row r="4706" spans="1:11">
      <c r="A4706" s="25" t="s">
        <v>1597</v>
      </c>
      <c r="B4706" s="25" t="s">
        <v>306</v>
      </c>
      <c r="C4706" s="25" t="s">
        <v>307</v>
      </c>
      <c r="D4706" s="25" t="s">
        <v>244</v>
      </c>
      <c r="E4706">
        <f t="shared" si="365"/>
        <v>2</v>
      </c>
      <c r="F4706" t="str">
        <f t="shared" si="366"/>
        <v>Voice</v>
      </c>
      <c r="G4706" t="str">
        <f t="shared" si="367"/>
        <v>NET_0531269_2</v>
      </c>
      <c r="H4706" t="str">
        <f>IF(ISNA(VLOOKUP(A4706,$A$3:A4705,1,0)),"","DUP!")</f>
        <v>DUP!</v>
      </c>
      <c r="I4706" t="str">
        <f>IF(ISNA(VLOOKUP(B4706,$B$3:B4705,1,0)),"","DUP!")</f>
        <v>DUP!</v>
      </c>
      <c r="J4706" t="str">
        <f t="shared" si="368"/>
        <v/>
      </c>
      <c r="K4706" t="str">
        <f t="shared" si="369"/>
        <v/>
      </c>
    </row>
    <row r="4707" spans="1:11">
      <c r="A4707" s="25" t="s">
        <v>1597</v>
      </c>
      <c r="B4707" s="25" t="s">
        <v>306</v>
      </c>
      <c r="C4707" s="25" t="s">
        <v>307</v>
      </c>
      <c r="D4707" s="25" t="s">
        <v>244</v>
      </c>
      <c r="E4707">
        <f t="shared" si="365"/>
        <v>2</v>
      </c>
      <c r="F4707" t="str">
        <f t="shared" si="366"/>
        <v>Voice</v>
      </c>
      <c r="G4707" t="str">
        <f t="shared" si="367"/>
        <v>NET_0531269_2</v>
      </c>
      <c r="H4707" t="str">
        <f>IF(ISNA(VLOOKUP(A4707,$A$3:A4706,1,0)),"","DUP!")</f>
        <v>DUP!</v>
      </c>
      <c r="I4707" t="str">
        <f>IF(ISNA(VLOOKUP(B4707,$B$3:B4706,1,0)),"","DUP!")</f>
        <v>DUP!</v>
      </c>
      <c r="J4707" t="str">
        <f t="shared" si="368"/>
        <v/>
      </c>
      <c r="K4707" t="str">
        <f t="shared" si="369"/>
        <v/>
      </c>
    </row>
    <row r="4708" spans="1:11">
      <c r="A4708" s="25" t="s">
        <v>1597</v>
      </c>
      <c r="B4708" s="25" t="s">
        <v>306</v>
      </c>
      <c r="C4708" s="25" t="s">
        <v>307</v>
      </c>
      <c r="D4708" s="25" t="s">
        <v>245</v>
      </c>
      <c r="E4708">
        <f t="shared" si="365"/>
        <v>10</v>
      </c>
      <c r="F4708" t="str">
        <f t="shared" si="366"/>
        <v>Video Call</v>
      </c>
      <c r="G4708" t="str">
        <f t="shared" si="367"/>
        <v>NET_0531269_10</v>
      </c>
      <c r="H4708" t="str">
        <f>IF(ISNA(VLOOKUP(A4708,$A$3:A4707,1,0)),"","DUP!")</f>
        <v>DUP!</v>
      </c>
      <c r="I4708" t="str">
        <f>IF(ISNA(VLOOKUP(B4708,$B$3:B4707,1,0)),"","DUP!")</f>
        <v>DUP!</v>
      </c>
      <c r="J4708" t="str">
        <f t="shared" si="368"/>
        <v/>
      </c>
      <c r="K4708" t="str">
        <f t="shared" si="369"/>
        <v/>
      </c>
    </row>
    <row r="4709" spans="1:11">
      <c r="A4709" s="25" t="s">
        <v>1597</v>
      </c>
      <c r="B4709" s="25" t="s">
        <v>306</v>
      </c>
      <c r="C4709" s="25" t="s">
        <v>307</v>
      </c>
      <c r="D4709" s="25" t="s">
        <v>245</v>
      </c>
      <c r="E4709">
        <f t="shared" si="365"/>
        <v>10</v>
      </c>
      <c r="F4709" t="str">
        <f t="shared" si="366"/>
        <v>Video Call</v>
      </c>
      <c r="G4709" t="str">
        <f t="shared" si="367"/>
        <v>NET_0531269_10</v>
      </c>
      <c r="H4709" t="str">
        <f>IF(ISNA(VLOOKUP(A4709,$A$3:A4708,1,0)),"","DUP!")</f>
        <v>DUP!</v>
      </c>
      <c r="I4709" t="str">
        <f>IF(ISNA(VLOOKUP(B4709,$B$3:B4708,1,0)),"","DUP!")</f>
        <v>DUP!</v>
      </c>
      <c r="J4709" t="str">
        <f t="shared" si="368"/>
        <v/>
      </c>
      <c r="K4709" t="str">
        <f t="shared" si="369"/>
        <v/>
      </c>
    </row>
    <row r="4710" spans="1:11">
      <c r="A4710" s="25" t="s">
        <v>1597</v>
      </c>
      <c r="B4710" s="25" t="s">
        <v>306</v>
      </c>
      <c r="C4710" s="25" t="s">
        <v>307</v>
      </c>
      <c r="D4710" s="25" t="s">
        <v>245</v>
      </c>
      <c r="E4710">
        <f t="shared" si="365"/>
        <v>10</v>
      </c>
      <c r="F4710" t="str">
        <f t="shared" si="366"/>
        <v>Video Call</v>
      </c>
      <c r="G4710" t="str">
        <f t="shared" si="367"/>
        <v>NET_0531269_10</v>
      </c>
      <c r="H4710" t="str">
        <f>IF(ISNA(VLOOKUP(A4710,$A$3:A4709,1,0)),"","DUP!")</f>
        <v>DUP!</v>
      </c>
      <c r="I4710" t="str">
        <f>IF(ISNA(VLOOKUP(B4710,$B$3:B4709,1,0)),"","DUP!")</f>
        <v>DUP!</v>
      </c>
      <c r="J4710" t="str">
        <f t="shared" si="368"/>
        <v/>
      </c>
      <c r="K4710" t="str">
        <f t="shared" si="369"/>
        <v/>
      </c>
    </row>
    <row r="4711" spans="1:11">
      <c r="A4711" s="25" t="s">
        <v>1598</v>
      </c>
      <c r="B4711" s="25" t="s">
        <v>306</v>
      </c>
      <c r="C4711" s="25" t="s">
        <v>307</v>
      </c>
      <c r="D4711" s="25" t="s">
        <v>244</v>
      </c>
      <c r="E4711">
        <f t="shared" si="365"/>
        <v>2</v>
      </c>
      <c r="F4711" t="str">
        <f t="shared" si="366"/>
        <v>Voice</v>
      </c>
      <c r="G4711" t="str">
        <f t="shared" si="367"/>
        <v>NET_0531270_2</v>
      </c>
      <c r="H4711" t="str">
        <f>IF(ISNA(VLOOKUP(A4711,$A$3:A4710,1,0)),"","DUP!")</f>
        <v/>
      </c>
      <c r="I4711" t="str">
        <f>IF(ISNA(VLOOKUP(B4711,$B$3:B4710,1,0)),"","DUP!")</f>
        <v>DUP!</v>
      </c>
      <c r="J4711" t="str">
        <f t="shared" si="368"/>
        <v/>
      </c>
      <c r="K4711" t="str">
        <f t="shared" si="369"/>
        <v>INSERT INTO ZONE_MAP (SERVICE_ID, SERVICE_NAME, CODE, NW_GROUP, ZONE) VALUES (2,'Voice','0531270','INTERNET','NATIONAL');</v>
      </c>
    </row>
    <row r="4712" spans="1:11">
      <c r="A4712" s="25" t="s">
        <v>1599</v>
      </c>
      <c r="B4712" s="25" t="s">
        <v>306</v>
      </c>
      <c r="C4712" s="25" t="s">
        <v>307</v>
      </c>
      <c r="D4712" s="25" t="s">
        <v>244</v>
      </c>
      <c r="E4712">
        <f t="shared" si="365"/>
        <v>2</v>
      </c>
      <c r="F4712" t="str">
        <f t="shared" si="366"/>
        <v>Voice</v>
      </c>
      <c r="G4712" t="str">
        <f t="shared" si="367"/>
        <v>NET_0531278_2</v>
      </c>
      <c r="H4712" t="str">
        <f>IF(ISNA(VLOOKUP(A4712,$A$3:A4711,1,0)),"","DUP!")</f>
        <v/>
      </c>
      <c r="I4712" t="str">
        <f>IF(ISNA(VLOOKUP(B4712,$B$3:B4711,1,0)),"","DUP!")</f>
        <v>DUP!</v>
      </c>
      <c r="J4712" t="str">
        <f t="shared" si="368"/>
        <v/>
      </c>
      <c r="K4712" t="str">
        <f t="shared" si="369"/>
        <v>INSERT INTO ZONE_MAP (SERVICE_ID, SERVICE_NAME, CODE, NW_GROUP, ZONE) VALUES (2,'Voice','0531278','INTERNET','NATIONAL');</v>
      </c>
    </row>
    <row r="4713" spans="1:11">
      <c r="A4713" s="25" t="s">
        <v>1600</v>
      </c>
      <c r="B4713" s="25" t="s">
        <v>306</v>
      </c>
      <c r="C4713" s="25" t="s">
        <v>307</v>
      </c>
      <c r="D4713" s="25" t="s">
        <v>244</v>
      </c>
      <c r="E4713">
        <f t="shared" si="365"/>
        <v>2</v>
      </c>
      <c r="F4713" t="str">
        <f t="shared" si="366"/>
        <v>Voice</v>
      </c>
      <c r="G4713" t="str">
        <f t="shared" si="367"/>
        <v>NET_0531280_2</v>
      </c>
      <c r="H4713" t="str">
        <f>IF(ISNA(VLOOKUP(A4713,$A$3:A4712,1,0)),"","DUP!")</f>
        <v/>
      </c>
      <c r="I4713" t="str">
        <f>IF(ISNA(VLOOKUP(B4713,$B$3:B4712,1,0)),"","DUP!")</f>
        <v>DUP!</v>
      </c>
      <c r="J4713" t="str">
        <f t="shared" si="368"/>
        <v/>
      </c>
      <c r="K4713" t="str">
        <f t="shared" si="369"/>
        <v>INSERT INTO ZONE_MAP (SERVICE_ID, SERVICE_NAME, CODE, NW_GROUP, ZONE) VALUES (2,'Voice','0531280','INTERNET','NATIONAL');</v>
      </c>
    </row>
    <row r="4714" spans="1:11">
      <c r="A4714" s="25" t="s">
        <v>1601</v>
      </c>
      <c r="B4714" s="25" t="s">
        <v>306</v>
      </c>
      <c r="C4714" s="25" t="s">
        <v>307</v>
      </c>
      <c r="D4714" s="25" t="s">
        <v>244</v>
      </c>
      <c r="E4714">
        <f t="shared" si="365"/>
        <v>2</v>
      </c>
      <c r="F4714" t="str">
        <f t="shared" si="366"/>
        <v>Voice</v>
      </c>
      <c r="G4714" t="str">
        <f t="shared" si="367"/>
        <v>NET_0531284_2</v>
      </c>
      <c r="H4714" t="str">
        <f>IF(ISNA(VLOOKUP(A4714,$A$3:A4713,1,0)),"","DUP!")</f>
        <v/>
      </c>
      <c r="I4714" t="str">
        <f>IF(ISNA(VLOOKUP(B4714,$B$3:B4713,1,0)),"","DUP!")</f>
        <v>DUP!</v>
      </c>
      <c r="J4714" t="str">
        <f t="shared" si="368"/>
        <v/>
      </c>
      <c r="K4714" t="str">
        <f t="shared" si="369"/>
        <v>INSERT INTO ZONE_MAP (SERVICE_ID, SERVICE_NAME, CODE, NW_GROUP, ZONE) VALUES (2,'Voice','0531284','INTERNET','NATIONAL');</v>
      </c>
    </row>
    <row r="4715" spans="1:11">
      <c r="A4715" s="25" t="s">
        <v>1602</v>
      </c>
      <c r="B4715" s="25" t="s">
        <v>315</v>
      </c>
      <c r="C4715" s="25" t="s">
        <v>316</v>
      </c>
      <c r="D4715" s="25" t="s">
        <v>244</v>
      </c>
      <c r="E4715">
        <f t="shared" si="365"/>
        <v>2</v>
      </c>
      <c r="F4715" t="str">
        <f t="shared" si="366"/>
        <v>Voice</v>
      </c>
      <c r="G4715" t="str">
        <f t="shared" si="367"/>
        <v>SNC_053141_2</v>
      </c>
      <c r="H4715" t="str">
        <f>IF(ISNA(VLOOKUP(A4715,$A$3:A4714,1,0)),"","DUP!")</f>
        <v/>
      </c>
      <c r="I4715" t="str">
        <f>IF(ISNA(VLOOKUP(B4715,$B$3:B4714,1,0)),"","DUP!")</f>
        <v>DUP!</v>
      </c>
      <c r="J4715" t="str">
        <f t="shared" si="368"/>
        <v/>
      </c>
      <c r="K4715" t="str">
        <f t="shared" si="369"/>
        <v>INSERT INTO ZONE_MAP (SERVICE_ID, SERVICE_NAME, CODE, NW_GROUP, ZONE) VALUES (2,'Voice','053141','NHAN TIN','NATIONAL');</v>
      </c>
    </row>
    <row r="4716" spans="1:11">
      <c r="A4716" s="25" t="s">
        <v>1603</v>
      </c>
      <c r="B4716" s="25" t="s">
        <v>1583</v>
      </c>
      <c r="C4716" s="25" t="s">
        <v>318</v>
      </c>
      <c r="D4716" s="25" t="s">
        <v>244</v>
      </c>
      <c r="E4716">
        <f t="shared" si="365"/>
        <v>2</v>
      </c>
      <c r="F4716" t="str">
        <f t="shared" si="366"/>
        <v>Voice</v>
      </c>
      <c r="G4716" t="str">
        <f t="shared" si="367"/>
        <v>CVL_0532_2</v>
      </c>
      <c r="H4716" t="str">
        <f>IF(ISNA(VLOOKUP(A4716,$A$3:A4715,1,0)),"","DUP!")</f>
        <v/>
      </c>
      <c r="I4716" t="str">
        <f>IF(ISNA(VLOOKUP(B4716,$B$3:B4715,1,0)),"","DUP!")</f>
        <v>DUP!</v>
      </c>
      <c r="J4716" t="str">
        <f t="shared" si="368"/>
        <v/>
      </c>
      <c r="K4716" t="str">
        <f t="shared" si="369"/>
        <v>INSERT INTO ZONE_MAP (SERVICE_ID, SERVICE_NAME, CODE, NW_GROUP, ZONE) VALUES (2,'Voice','0532','QUANG TRI','NATIONAL');</v>
      </c>
    </row>
    <row r="4717" spans="1:11">
      <c r="A4717" s="25" t="s">
        <v>1604</v>
      </c>
      <c r="B4717" s="25" t="s">
        <v>1583</v>
      </c>
      <c r="C4717" s="25" t="s">
        <v>243</v>
      </c>
      <c r="D4717" s="25" t="s">
        <v>244</v>
      </c>
      <c r="E4717">
        <f t="shared" si="365"/>
        <v>2</v>
      </c>
      <c r="F4717" t="str">
        <f t="shared" si="366"/>
        <v>Voice</v>
      </c>
      <c r="G4717" t="str">
        <f t="shared" si="367"/>
        <v>CVP_0533_2</v>
      </c>
      <c r="H4717" t="str">
        <f>IF(ISNA(VLOOKUP(A4717,$A$3:A4716,1,0)),"","DUP!")</f>
        <v/>
      </c>
      <c r="I4717" t="str">
        <f>IF(ISNA(VLOOKUP(B4717,$B$3:B4716,1,0)),"","DUP!")</f>
        <v>DUP!</v>
      </c>
      <c r="J4717" t="str">
        <f t="shared" si="368"/>
        <v/>
      </c>
      <c r="K4717" t="str">
        <f t="shared" si="369"/>
        <v>INSERT INTO ZONE_MAP (SERVICE_ID, SERVICE_NAME, CODE, NW_GROUP, ZONE) VALUES (2,'Voice','0533','QUANG TRI','NATIONAL');</v>
      </c>
    </row>
    <row r="4718" spans="1:11">
      <c r="A4718" s="25" t="s">
        <v>1604</v>
      </c>
      <c r="B4718" s="25" t="s">
        <v>1583</v>
      </c>
      <c r="C4718" s="25" t="s">
        <v>243</v>
      </c>
      <c r="D4718" s="25" t="s">
        <v>244</v>
      </c>
      <c r="E4718">
        <f t="shared" si="365"/>
        <v>2</v>
      </c>
      <c r="F4718" t="str">
        <f t="shared" si="366"/>
        <v>Voice</v>
      </c>
      <c r="G4718" t="str">
        <f t="shared" si="367"/>
        <v>CVP_0533_2</v>
      </c>
      <c r="H4718" t="str">
        <f>IF(ISNA(VLOOKUP(A4718,$A$3:A4717,1,0)),"","DUP!")</f>
        <v>DUP!</v>
      </c>
      <c r="I4718" t="str">
        <f>IF(ISNA(VLOOKUP(B4718,$B$3:B4717,1,0)),"","DUP!")</f>
        <v>DUP!</v>
      </c>
      <c r="J4718" t="str">
        <f t="shared" si="368"/>
        <v/>
      </c>
      <c r="K4718" t="str">
        <f t="shared" si="369"/>
        <v/>
      </c>
    </row>
    <row r="4719" spans="1:11">
      <c r="A4719" s="25" t="s">
        <v>1604</v>
      </c>
      <c r="B4719" s="25" t="s">
        <v>1583</v>
      </c>
      <c r="C4719" s="25" t="s">
        <v>243</v>
      </c>
      <c r="D4719" s="25" t="s">
        <v>244</v>
      </c>
      <c r="E4719">
        <f t="shared" si="365"/>
        <v>2</v>
      </c>
      <c r="F4719" t="str">
        <f t="shared" si="366"/>
        <v>Voice</v>
      </c>
      <c r="G4719" t="str">
        <f t="shared" si="367"/>
        <v>CVP_0533_2</v>
      </c>
      <c r="H4719" t="str">
        <f>IF(ISNA(VLOOKUP(A4719,$A$3:A4718,1,0)),"","DUP!")</f>
        <v>DUP!</v>
      </c>
      <c r="I4719" t="str">
        <f>IF(ISNA(VLOOKUP(B4719,$B$3:B4718,1,0)),"","DUP!")</f>
        <v>DUP!</v>
      </c>
      <c r="J4719" t="str">
        <f t="shared" si="368"/>
        <v/>
      </c>
      <c r="K4719" t="str">
        <f t="shared" si="369"/>
        <v/>
      </c>
    </row>
    <row r="4720" spans="1:11">
      <c r="A4720" s="25" t="s">
        <v>1604</v>
      </c>
      <c r="B4720" s="25" t="s">
        <v>1583</v>
      </c>
      <c r="C4720" s="25" t="s">
        <v>243</v>
      </c>
      <c r="D4720" s="25" t="s">
        <v>245</v>
      </c>
      <c r="E4720">
        <f t="shared" si="365"/>
        <v>10</v>
      </c>
      <c r="F4720" t="str">
        <f t="shared" si="366"/>
        <v>Video Call</v>
      </c>
      <c r="G4720" t="str">
        <f t="shared" si="367"/>
        <v>CVP_0533_10</v>
      </c>
      <c r="H4720" t="str">
        <f>IF(ISNA(VLOOKUP(A4720,$A$3:A4719,1,0)),"","DUP!")</f>
        <v>DUP!</v>
      </c>
      <c r="I4720" t="str">
        <f>IF(ISNA(VLOOKUP(B4720,$B$3:B4719,1,0)),"","DUP!")</f>
        <v>DUP!</v>
      </c>
      <c r="J4720" t="str">
        <f t="shared" si="368"/>
        <v/>
      </c>
      <c r="K4720" t="str">
        <f t="shared" si="369"/>
        <v/>
      </c>
    </row>
    <row r="4721" spans="1:11">
      <c r="A4721" s="25" t="s">
        <v>1604</v>
      </c>
      <c r="B4721" s="25" t="s">
        <v>1583</v>
      </c>
      <c r="C4721" s="25" t="s">
        <v>243</v>
      </c>
      <c r="D4721" s="25" t="s">
        <v>245</v>
      </c>
      <c r="E4721">
        <f t="shared" si="365"/>
        <v>10</v>
      </c>
      <c r="F4721" t="str">
        <f t="shared" si="366"/>
        <v>Video Call</v>
      </c>
      <c r="G4721" t="str">
        <f t="shared" si="367"/>
        <v>CVP_0533_10</v>
      </c>
      <c r="H4721" t="str">
        <f>IF(ISNA(VLOOKUP(A4721,$A$3:A4720,1,0)),"","DUP!")</f>
        <v>DUP!</v>
      </c>
      <c r="I4721" t="str">
        <f>IF(ISNA(VLOOKUP(B4721,$B$3:B4720,1,0)),"","DUP!")</f>
        <v>DUP!</v>
      </c>
      <c r="J4721" t="str">
        <f t="shared" si="368"/>
        <v/>
      </c>
      <c r="K4721" t="str">
        <f t="shared" si="369"/>
        <v/>
      </c>
    </row>
    <row r="4722" spans="1:11">
      <c r="A4722" s="25" t="s">
        <v>1604</v>
      </c>
      <c r="B4722" s="25" t="s">
        <v>1583</v>
      </c>
      <c r="C4722" s="25" t="s">
        <v>243</v>
      </c>
      <c r="D4722" s="25" t="s">
        <v>245</v>
      </c>
      <c r="E4722">
        <f t="shared" si="365"/>
        <v>10</v>
      </c>
      <c r="F4722" t="str">
        <f t="shared" si="366"/>
        <v>Video Call</v>
      </c>
      <c r="G4722" t="str">
        <f t="shared" si="367"/>
        <v>CVP_0533_10</v>
      </c>
      <c r="H4722" t="str">
        <f>IF(ISNA(VLOOKUP(A4722,$A$3:A4721,1,0)),"","DUP!")</f>
        <v>DUP!</v>
      </c>
      <c r="I4722" t="str">
        <f>IF(ISNA(VLOOKUP(B4722,$B$3:B4721,1,0)),"","DUP!")</f>
        <v>DUP!</v>
      </c>
      <c r="J4722" t="str">
        <f t="shared" si="368"/>
        <v/>
      </c>
      <c r="K4722" t="str">
        <f t="shared" si="369"/>
        <v/>
      </c>
    </row>
    <row r="4723" spans="1:11">
      <c r="A4723" s="25" t="s">
        <v>1605</v>
      </c>
      <c r="B4723" s="25" t="s">
        <v>1583</v>
      </c>
      <c r="C4723" s="25" t="s">
        <v>321</v>
      </c>
      <c r="D4723" s="25" t="s">
        <v>244</v>
      </c>
      <c r="E4723">
        <f t="shared" si="365"/>
        <v>2</v>
      </c>
      <c r="F4723" t="str">
        <f t="shared" si="366"/>
        <v>Voice</v>
      </c>
      <c r="G4723" t="str">
        <f t="shared" si="367"/>
        <v>CVC_0534_2</v>
      </c>
      <c r="H4723" t="str">
        <f>IF(ISNA(VLOOKUP(A4723,$A$3:A4722,1,0)),"","DUP!")</f>
        <v/>
      </c>
      <c r="I4723" t="str">
        <f>IF(ISNA(VLOOKUP(B4723,$B$3:B4722,1,0)),"","DUP!")</f>
        <v>DUP!</v>
      </c>
      <c r="J4723" t="str">
        <f t="shared" si="368"/>
        <v/>
      </c>
      <c r="K4723" t="str">
        <f t="shared" si="369"/>
        <v>INSERT INTO ZONE_MAP (SERVICE_ID, SERVICE_NAME, CODE, NW_GROUP, ZONE) VALUES (2,'Voice','0534','QUANG TRI','NATIONAL');</v>
      </c>
    </row>
    <row r="4724" spans="1:11">
      <c r="A4724" s="25" t="s">
        <v>1606</v>
      </c>
      <c r="B4724" s="25" t="s">
        <v>1583</v>
      </c>
      <c r="C4724" s="25" t="s">
        <v>323</v>
      </c>
      <c r="D4724" s="25" t="s">
        <v>244</v>
      </c>
      <c r="E4724">
        <f t="shared" si="365"/>
        <v>2</v>
      </c>
      <c r="F4724" t="str">
        <f t="shared" si="366"/>
        <v>Voice</v>
      </c>
      <c r="G4724" t="str">
        <f t="shared" si="367"/>
        <v>CSP_0535_2</v>
      </c>
      <c r="H4724" t="str">
        <f>IF(ISNA(VLOOKUP(A4724,$A$3:A4723,1,0)),"","DUP!")</f>
        <v/>
      </c>
      <c r="I4724" t="str">
        <f>IF(ISNA(VLOOKUP(B4724,$B$3:B4723,1,0)),"","DUP!")</f>
        <v>DUP!</v>
      </c>
      <c r="J4724" t="str">
        <f t="shared" si="368"/>
        <v/>
      </c>
      <c r="K4724" t="str">
        <f t="shared" si="369"/>
        <v>INSERT INTO ZONE_MAP (SERVICE_ID, SERVICE_NAME, CODE, NW_GROUP, ZONE) VALUES (2,'Voice','0535','QUANG TRI','NATIONAL');</v>
      </c>
    </row>
    <row r="4725" spans="1:11">
      <c r="A4725" s="25" t="s">
        <v>1607</v>
      </c>
      <c r="B4725" s="25" t="s">
        <v>1583</v>
      </c>
      <c r="C4725" s="25" t="s">
        <v>318</v>
      </c>
      <c r="D4725" s="25" t="s">
        <v>244</v>
      </c>
      <c r="E4725">
        <f t="shared" si="365"/>
        <v>2</v>
      </c>
      <c r="F4725" t="str">
        <f t="shared" si="366"/>
        <v>Voice</v>
      </c>
      <c r="G4725" t="str">
        <f t="shared" si="367"/>
        <v>CVL_0536_2</v>
      </c>
      <c r="H4725" t="str">
        <f>IF(ISNA(VLOOKUP(A4725,$A$3:A4724,1,0)),"","DUP!")</f>
        <v/>
      </c>
      <c r="I4725" t="str">
        <f>IF(ISNA(VLOOKUP(B4725,$B$3:B4724,1,0)),"","DUP!")</f>
        <v>DUP!</v>
      </c>
      <c r="J4725" t="str">
        <f t="shared" si="368"/>
        <v/>
      </c>
      <c r="K4725" t="str">
        <f t="shared" si="369"/>
        <v>INSERT INTO ZONE_MAP (SERVICE_ID, SERVICE_NAME, CODE, NW_GROUP, ZONE) VALUES (2,'Voice','0536','QUANG TRI','NATIONAL');</v>
      </c>
    </row>
    <row r="4726" spans="1:11">
      <c r="A4726" s="25" t="s">
        <v>1608</v>
      </c>
      <c r="B4726" s="25" t="s">
        <v>1583</v>
      </c>
      <c r="C4726" s="25" t="s">
        <v>326</v>
      </c>
      <c r="D4726" s="25" t="s">
        <v>244</v>
      </c>
      <c r="E4726">
        <f t="shared" si="365"/>
        <v>2</v>
      </c>
      <c r="F4726" t="str">
        <f t="shared" si="366"/>
        <v>Voice</v>
      </c>
      <c r="G4726" t="str">
        <f t="shared" si="367"/>
        <v>CFP_0537_2</v>
      </c>
      <c r="H4726" t="str">
        <f>IF(ISNA(VLOOKUP(A4726,$A$3:A4725,1,0)),"","DUP!")</f>
        <v/>
      </c>
      <c r="I4726" t="str">
        <f>IF(ISNA(VLOOKUP(B4726,$B$3:B4725,1,0)),"","DUP!")</f>
        <v>DUP!</v>
      </c>
      <c r="J4726" t="str">
        <f t="shared" si="368"/>
        <v/>
      </c>
      <c r="K4726" t="str">
        <f t="shared" si="369"/>
        <v>INSERT INTO ZONE_MAP (SERVICE_ID, SERVICE_NAME, CODE, NW_GROUP, ZONE) VALUES (2,'Voice','0537','QUANG TRI','NATIONAL');</v>
      </c>
    </row>
    <row r="4727" spans="1:11">
      <c r="A4727" s="25" t="s">
        <v>1609</v>
      </c>
      <c r="B4727" s="25" t="s">
        <v>1583</v>
      </c>
      <c r="C4727" s="25" t="s">
        <v>243</v>
      </c>
      <c r="D4727" s="25" t="s">
        <v>244</v>
      </c>
      <c r="E4727">
        <f t="shared" si="365"/>
        <v>2</v>
      </c>
      <c r="F4727" t="str">
        <f t="shared" si="366"/>
        <v>Voice</v>
      </c>
      <c r="G4727" t="str">
        <f t="shared" si="367"/>
        <v>CVP_05380_2</v>
      </c>
      <c r="H4727" t="str">
        <f>IF(ISNA(VLOOKUP(A4727,$A$3:A4726,1,0)),"","DUP!")</f>
        <v/>
      </c>
      <c r="I4727" t="str">
        <f>IF(ISNA(VLOOKUP(B4727,$B$3:B4726,1,0)),"","DUP!")</f>
        <v>DUP!</v>
      </c>
      <c r="J4727" t="str">
        <f t="shared" si="368"/>
        <v/>
      </c>
      <c r="K4727" t="str">
        <f t="shared" si="369"/>
        <v>INSERT INTO ZONE_MAP (SERVICE_ID, SERVICE_NAME, CODE, NW_GROUP, ZONE) VALUES (2,'Voice','05380','QUANG TRI','NATIONAL');</v>
      </c>
    </row>
    <row r="4728" spans="1:11">
      <c r="A4728" s="25" t="s">
        <v>1609</v>
      </c>
      <c r="B4728" s="25" t="s">
        <v>1583</v>
      </c>
      <c r="C4728" s="25" t="s">
        <v>243</v>
      </c>
      <c r="D4728" s="25" t="s">
        <v>244</v>
      </c>
      <c r="E4728">
        <f t="shared" si="365"/>
        <v>2</v>
      </c>
      <c r="F4728" t="str">
        <f t="shared" si="366"/>
        <v>Voice</v>
      </c>
      <c r="G4728" t="str">
        <f t="shared" si="367"/>
        <v>CVP_05380_2</v>
      </c>
      <c r="H4728" t="str">
        <f>IF(ISNA(VLOOKUP(A4728,$A$3:A4727,1,0)),"","DUP!")</f>
        <v>DUP!</v>
      </c>
      <c r="I4728" t="str">
        <f>IF(ISNA(VLOOKUP(B4728,$B$3:B4727,1,0)),"","DUP!")</f>
        <v>DUP!</v>
      </c>
      <c r="J4728" t="str">
        <f t="shared" si="368"/>
        <v/>
      </c>
      <c r="K4728" t="str">
        <f t="shared" si="369"/>
        <v/>
      </c>
    </row>
    <row r="4729" spans="1:11">
      <c r="A4729" s="25" t="s">
        <v>1609</v>
      </c>
      <c r="B4729" s="25" t="s">
        <v>1583</v>
      </c>
      <c r="C4729" s="25" t="s">
        <v>243</v>
      </c>
      <c r="D4729" s="25" t="s">
        <v>244</v>
      </c>
      <c r="E4729">
        <f t="shared" si="365"/>
        <v>2</v>
      </c>
      <c r="F4729" t="str">
        <f t="shared" si="366"/>
        <v>Voice</v>
      </c>
      <c r="G4729" t="str">
        <f t="shared" si="367"/>
        <v>CVP_05380_2</v>
      </c>
      <c r="H4729" t="str">
        <f>IF(ISNA(VLOOKUP(A4729,$A$3:A4728,1,0)),"","DUP!")</f>
        <v>DUP!</v>
      </c>
      <c r="I4729" t="str">
        <f>IF(ISNA(VLOOKUP(B4729,$B$3:B4728,1,0)),"","DUP!")</f>
        <v>DUP!</v>
      </c>
      <c r="J4729" t="str">
        <f t="shared" si="368"/>
        <v/>
      </c>
      <c r="K4729" t="str">
        <f t="shared" si="369"/>
        <v/>
      </c>
    </row>
    <row r="4730" spans="1:11">
      <c r="A4730" s="25" t="s">
        <v>1609</v>
      </c>
      <c r="B4730" s="25" t="s">
        <v>1583</v>
      </c>
      <c r="C4730" s="25" t="s">
        <v>243</v>
      </c>
      <c r="D4730" s="25" t="s">
        <v>245</v>
      </c>
      <c r="E4730">
        <f t="shared" si="365"/>
        <v>10</v>
      </c>
      <c r="F4730" t="str">
        <f t="shared" si="366"/>
        <v>Video Call</v>
      </c>
      <c r="G4730" t="str">
        <f t="shared" si="367"/>
        <v>CVP_05380_10</v>
      </c>
      <c r="H4730" t="str">
        <f>IF(ISNA(VLOOKUP(A4730,$A$3:A4729,1,0)),"","DUP!")</f>
        <v>DUP!</v>
      </c>
      <c r="I4730" t="str">
        <f>IF(ISNA(VLOOKUP(B4730,$B$3:B4729,1,0)),"","DUP!")</f>
        <v>DUP!</v>
      </c>
      <c r="J4730" t="str">
        <f t="shared" si="368"/>
        <v/>
      </c>
      <c r="K4730" t="str">
        <f t="shared" si="369"/>
        <v/>
      </c>
    </row>
    <row r="4731" spans="1:11">
      <c r="A4731" s="25" t="s">
        <v>1609</v>
      </c>
      <c r="B4731" s="25" t="s">
        <v>1583</v>
      </c>
      <c r="C4731" s="25" t="s">
        <v>243</v>
      </c>
      <c r="D4731" s="25" t="s">
        <v>245</v>
      </c>
      <c r="E4731">
        <f t="shared" si="365"/>
        <v>10</v>
      </c>
      <c r="F4731" t="str">
        <f t="shared" si="366"/>
        <v>Video Call</v>
      </c>
      <c r="G4731" t="str">
        <f t="shared" si="367"/>
        <v>CVP_05380_10</v>
      </c>
      <c r="H4731" t="str">
        <f>IF(ISNA(VLOOKUP(A4731,$A$3:A4730,1,0)),"","DUP!")</f>
        <v>DUP!</v>
      </c>
      <c r="I4731" t="str">
        <f>IF(ISNA(VLOOKUP(B4731,$B$3:B4730,1,0)),"","DUP!")</f>
        <v>DUP!</v>
      </c>
      <c r="J4731" t="str">
        <f t="shared" si="368"/>
        <v/>
      </c>
      <c r="K4731" t="str">
        <f t="shared" si="369"/>
        <v/>
      </c>
    </row>
    <row r="4732" spans="1:11">
      <c r="A4732" s="25" t="s">
        <v>1609</v>
      </c>
      <c r="B4732" s="25" t="s">
        <v>1583</v>
      </c>
      <c r="C4732" s="25" t="s">
        <v>243</v>
      </c>
      <c r="D4732" s="25" t="s">
        <v>245</v>
      </c>
      <c r="E4732">
        <f t="shared" si="365"/>
        <v>10</v>
      </c>
      <c r="F4732" t="str">
        <f t="shared" si="366"/>
        <v>Video Call</v>
      </c>
      <c r="G4732" t="str">
        <f t="shared" si="367"/>
        <v>CVP_05380_10</v>
      </c>
      <c r="H4732" t="str">
        <f>IF(ISNA(VLOOKUP(A4732,$A$3:A4731,1,0)),"","DUP!")</f>
        <v>DUP!</v>
      </c>
      <c r="I4732" t="str">
        <f>IF(ISNA(VLOOKUP(B4732,$B$3:B4731,1,0)),"","DUP!")</f>
        <v>DUP!</v>
      </c>
      <c r="J4732" t="str">
        <f t="shared" si="368"/>
        <v/>
      </c>
      <c r="K4732" t="str">
        <f t="shared" si="369"/>
        <v/>
      </c>
    </row>
    <row r="4733" spans="1:11">
      <c r="A4733" s="25" t="s">
        <v>1610</v>
      </c>
      <c r="B4733" s="25" t="s">
        <v>329</v>
      </c>
      <c r="C4733" s="25" t="s">
        <v>243</v>
      </c>
      <c r="D4733" s="25" t="s">
        <v>244</v>
      </c>
      <c r="E4733">
        <f t="shared" si="365"/>
        <v>2</v>
      </c>
      <c r="F4733" t="str">
        <f t="shared" si="366"/>
        <v>Voice</v>
      </c>
      <c r="G4733" t="str">
        <f t="shared" si="367"/>
        <v>CVP_053800126_2</v>
      </c>
      <c r="H4733" t="str">
        <f>IF(ISNA(VLOOKUP(A4733,$A$3:A4732,1,0)),"","DUP!")</f>
        <v/>
      </c>
      <c r="I4733" t="str">
        <f>IF(ISNA(VLOOKUP(B4733,$B$3:B4732,1,0)),"","DUP!")</f>
        <v>DUP!</v>
      </c>
      <c r="J4733" t="str">
        <f t="shared" si="368"/>
        <v/>
      </c>
      <c r="K4733" t="str">
        <f t="shared" si="369"/>
        <v>INSERT INTO ZONE_MAP (SERVICE_ID, SERVICE_NAME, CODE, NW_GROUP, ZONE) VALUES (2,'Voice','053800126','DICH VU CSKH','NATIONAL');</v>
      </c>
    </row>
    <row r="4734" spans="1:11">
      <c r="A4734" s="25" t="s">
        <v>1610</v>
      </c>
      <c r="B4734" s="25" t="s">
        <v>329</v>
      </c>
      <c r="C4734" s="25" t="s">
        <v>243</v>
      </c>
      <c r="D4734" s="25" t="s">
        <v>244</v>
      </c>
      <c r="E4734">
        <f t="shared" si="365"/>
        <v>2</v>
      </c>
      <c r="F4734" t="str">
        <f t="shared" si="366"/>
        <v>Voice</v>
      </c>
      <c r="G4734" t="str">
        <f t="shared" si="367"/>
        <v>CVP_053800126_2</v>
      </c>
      <c r="H4734" t="str">
        <f>IF(ISNA(VLOOKUP(A4734,$A$3:A4733,1,0)),"","DUP!")</f>
        <v>DUP!</v>
      </c>
      <c r="I4734" t="str">
        <f>IF(ISNA(VLOOKUP(B4734,$B$3:B4733,1,0)),"","DUP!")</f>
        <v>DUP!</v>
      </c>
      <c r="J4734" t="str">
        <f t="shared" si="368"/>
        <v/>
      </c>
      <c r="K4734" t="str">
        <f t="shared" si="369"/>
        <v/>
      </c>
    </row>
    <row r="4735" spans="1:11">
      <c r="A4735" s="25" t="s">
        <v>1610</v>
      </c>
      <c r="B4735" s="25" t="s">
        <v>329</v>
      </c>
      <c r="C4735" s="25" t="s">
        <v>243</v>
      </c>
      <c r="D4735" s="25" t="s">
        <v>244</v>
      </c>
      <c r="E4735">
        <f t="shared" si="365"/>
        <v>2</v>
      </c>
      <c r="F4735" t="str">
        <f t="shared" si="366"/>
        <v>Voice</v>
      </c>
      <c r="G4735" t="str">
        <f t="shared" si="367"/>
        <v>CVP_053800126_2</v>
      </c>
      <c r="H4735" t="str">
        <f>IF(ISNA(VLOOKUP(A4735,$A$3:A4734,1,0)),"","DUP!")</f>
        <v>DUP!</v>
      </c>
      <c r="I4735" t="str">
        <f>IF(ISNA(VLOOKUP(B4735,$B$3:B4734,1,0)),"","DUP!")</f>
        <v>DUP!</v>
      </c>
      <c r="J4735" t="str">
        <f t="shared" si="368"/>
        <v/>
      </c>
      <c r="K4735" t="str">
        <f t="shared" si="369"/>
        <v/>
      </c>
    </row>
    <row r="4736" spans="1:11">
      <c r="A4736" s="25" t="s">
        <v>1610</v>
      </c>
      <c r="B4736" s="25" t="s">
        <v>329</v>
      </c>
      <c r="C4736" s="25" t="s">
        <v>243</v>
      </c>
      <c r="D4736" s="25" t="s">
        <v>245</v>
      </c>
      <c r="E4736">
        <f t="shared" si="365"/>
        <v>10</v>
      </c>
      <c r="F4736" t="str">
        <f t="shared" si="366"/>
        <v>Video Call</v>
      </c>
      <c r="G4736" t="str">
        <f t="shared" si="367"/>
        <v>CVP_053800126_10</v>
      </c>
      <c r="H4736" t="str">
        <f>IF(ISNA(VLOOKUP(A4736,$A$3:A4735,1,0)),"","DUP!")</f>
        <v>DUP!</v>
      </c>
      <c r="I4736" t="str">
        <f>IF(ISNA(VLOOKUP(B4736,$B$3:B4735,1,0)),"","DUP!")</f>
        <v>DUP!</v>
      </c>
      <c r="J4736" t="str">
        <f t="shared" si="368"/>
        <v/>
      </c>
      <c r="K4736" t="str">
        <f t="shared" si="369"/>
        <v/>
      </c>
    </row>
    <row r="4737" spans="1:11">
      <c r="A4737" s="25" t="s">
        <v>1610</v>
      </c>
      <c r="B4737" s="25" t="s">
        <v>329</v>
      </c>
      <c r="C4737" s="25" t="s">
        <v>243</v>
      </c>
      <c r="D4737" s="25" t="s">
        <v>245</v>
      </c>
      <c r="E4737">
        <f t="shared" si="365"/>
        <v>10</v>
      </c>
      <c r="F4737" t="str">
        <f t="shared" si="366"/>
        <v>Video Call</v>
      </c>
      <c r="G4737" t="str">
        <f t="shared" si="367"/>
        <v>CVP_053800126_10</v>
      </c>
      <c r="H4737" t="str">
        <f>IF(ISNA(VLOOKUP(A4737,$A$3:A4736,1,0)),"","DUP!")</f>
        <v>DUP!</v>
      </c>
      <c r="I4737" t="str">
        <f>IF(ISNA(VLOOKUP(B4737,$B$3:B4736,1,0)),"","DUP!")</f>
        <v>DUP!</v>
      </c>
      <c r="J4737" t="str">
        <f t="shared" si="368"/>
        <v/>
      </c>
      <c r="K4737" t="str">
        <f t="shared" si="369"/>
        <v/>
      </c>
    </row>
    <row r="4738" spans="1:11">
      <c r="A4738" s="25" t="s">
        <v>1610</v>
      </c>
      <c r="B4738" s="25" t="s">
        <v>329</v>
      </c>
      <c r="C4738" s="25" t="s">
        <v>243</v>
      </c>
      <c r="D4738" s="25" t="s">
        <v>245</v>
      </c>
      <c r="E4738">
        <f t="shared" si="365"/>
        <v>10</v>
      </c>
      <c r="F4738" t="str">
        <f t="shared" si="366"/>
        <v>Video Call</v>
      </c>
      <c r="G4738" t="str">
        <f t="shared" si="367"/>
        <v>CVP_053800126_10</v>
      </c>
      <c r="H4738" t="str">
        <f>IF(ISNA(VLOOKUP(A4738,$A$3:A4737,1,0)),"","DUP!")</f>
        <v>DUP!</v>
      </c>
      <c r="I4738" t="str">
        <f>IF(ISNA(VLOOKUP(B4738,$B$3:B4737,1,0)),"","DUP!")</f>
        <v>DUP!</v>
      </c>
      <c r="J4738" t="str">
        <f t="shared" si="368"/>
        <v/>
      </c>
      <c r="K4738" t="str">
        <f t="shared" si="369"/>
        <v/>
      </c>
    </row>
    <row r="4739" spans="1:11">
      <c r="A4739" s="25" t="s">
        <v>1611</v>
      </c>
      <c r="B4739" s="25" t="s">
        <v>1583</v>
      </c>
      <c r="C4739" s="25" t="s">
        <v>243</v>
      </c>
      <c r="D4739" s="25" t="s">
        <v>244</v>
      </c>
      <c r="E4739">
        <f t="shared" si="365"/>
        <v>2</v>
      </c>
      <c r="F4739" t="str">
        <f t="shared" si="366"/>
        <v>Voice</v>
      </c>
      <c r="G4739" t="str">
        <f t="shared" si="367"/>
        <v>CVP_05381_2</v>
      </c>
      <c r="H4739" t="str">
        <f>IF(ISNA(VLOOKUP(A4739,$A$3:A4738,1,0)),"","DUP!")</f>
        <v/>
      </c>
      <c r="I4739" t="str">
        <f>IF(ISNA(VLOOKUP(B4739,$B$3:B4738,1,0)),"","DUP!")</f>
        <v>DUP!</v>
      </c>
      <c r="J4739" t="str">
        <f t="shared" si="368"/>
        <v/>
      </c>
      <c r="K4739" t="str">
        <f t="shared" si="369"/>
        <v>INSERT INTO ZONE_MAP (SERVICE_ID, SERVICE_NAME, CODE, NW_GROUP, ZONE) VALUES (2,'Voice','05381','QUANG TRI','NATIONAL');</v>
      </c>
    </row>
    <row r="4740" spans="1:11">
      <c r="A4740" s="25" t="s">
        <v>1611</v>
      </c>
      <c r="B4740" s="25" t="s">
        <v>1583</v>
      </c>
      <c r="C4740" s="25" t="s">
        <v>243</v>
      </c>
      <c r="D4740" s="25" t="s">
        <v>244</v>
      </c>
      <c r="E4740">
        <f t="shared" ref="E4740:E4803" si="370">IF(D4740="NORMAL",2,10)</f>
        <v>2</v>
      </c>
      <c r="F4740" t="str">
        <f t="shared" ref="F4740:F4803" si="371">IF(D4740="NORMAL","Voice","Video Call")</f>
        <v>Voice</v>
      </c>
      <c r="G4740" t="str">
        <f t="shared" ref="G4740:G4803" si="372">C4740&amp;"_"&amp;A4740&amp;"_"&amp;E4740</f>
        <v>CVP_05381_2</v>
      </c>
      <c r="H4740" t="str">
        <f>IF(ISNA(VLOOKUP(A4740,$A$3:A4739,1,0)),"","DUP!")</f>
        <v>DUP!</v>
      </c>
      <c r="I4740" t="str">
        <f>IF(ISNA(VLOOKUP(B4740,$B$3:B4739,1,0)),"","DUP!")</f>
        <v>DUP!</v>
      </c>
      <c r="J4740" t="str">
        <f t="shared" ref="J4740:J4803" si="373">IF(I4740="DUP!","",B4740)</f>
        <v/>
      </c>
      <c r="K4740" t="str">
        <f t="shared" ref="K4740:K4803" si="374">IF(H4740="DUP!","","INSERT INTO ZONE_MAP (SERVICE_ID, SERVICE_NAME, CODE, NW_GROUP, ZONE) VALUES ("&amp;E4740&amp;",'"&amp;F4740&amp;"','"&amp;A4740&amp;"','"&amp;B4740&amp;"','"&amp;IF(B4740="VINAPHONE","INTERNAL","NATIONAL")&amp;"');")</f>
        <v/>
      </c>
    </row>
    <row r="4741" spans="1:11">
      <c r="A4741" s="25" t="s">
        <v>1611</v>
      </c>
      <c r="B4741" s="25" t="s">
        <v>1583</v>
      </c>
      <c r="C4741" s="25" t="s">
        <v>243</v>
      </c>
      <c r="D4741" s="25" t="s">
        <v>244</v>
      </c>
      <c r="E4741">
        <f t="shared" si="370"/>
        <v>2</v>
      </c>
      <c r="F4741" t="str">
        <f t="shared" si="371"/>
        <v>Voice</v>
      </c>
      <c r="G4741" t="str">
        <f t="shared" si="372"/>
        <v>CVP_05381_2</v>
      </c>
      <c r="H4741" t="str">
        <f>IF(ISNA(VLOOKUP(A4741,$A$3:A4740,1,0)),"","DUP!")</f>
        <v>DUP!</v>
      </c>
      <c r="I4741" t="str">
        <f>IF(ISNA(VLOOKUP(B4741,$B$3:B4740,1,0)),"","DUP!")</f>
        <v>DUP!</v>
      </c>
      <c r="J4741" t="str">
        <f t="shared" si="373"/>
        <v/>
      </c>
      <c r="K4741" t="str">
        <f t="shared" si="374"/>
        <v/>
      </c>
    </row>
    <row r="4742" spans="1:11">
      <c r="A4742" s="25" t="s">
        <v>1611</v>
      </c>
      <c r="B4742" s="25" t="s">
        <v>1583</v>
      </c>
      <c r="C4742" s="25" t="s">
        <v>243</v>
      </c>
      <c r="D4742" s="25" t="s">
        <v>245</v>
      </c>
      <c r="E4742">
        <f t="shared" si="370"/>
        <v>10</v>
      </c>
      <c r="F4742" t="str">
        <f t="shared" si="371"/>
        <v>Video Call</v>
      </c>
      <c r="G4742" t="str">
        <f t="shared" si="372"/>
        <v>CVP_05381_10</v>
      </c>
      <c r="H4742" t="str">
        <f>IF(ISNA(VLOOKUP(A4742,$A$3:A4741,1,0)),"","DUP!")</f>
        <v>DUP!</v>
      </c>
      <c r="I4742" t="str">
        <f>IF(ISNA(VLOOKUP(B4742,$B$3:B4741,1,0)),"","DUP!")</f>
        <v>DUP!</v>
      </c>
      <c r="J4742" t="str">
        <f t="shared" si="373"/>
        <v/>
      </c>
      <c r="K4742" t="str">
        <f t="shared" si="374"/>
        <v/>
      </c>
    </row>
    <row r="4743" spans="1:11">
      <c r="A4743" s="25" t="s">
        <v>1611</v>
      </c>
      <c r="B4743" s="25" t="s">
        <v>1583</v>
      </c>
      <c r="C4743" s="25" t="s">
        <v>243</v>
      </c>
      <c r="D4743" s="25" t="s">
        <v>245</v>
      </c>
      <c r="E4743">
        <f t="shared" si="370"/>
        <v>10</v>
      </c>
      <c r="F4743" t="str">
        <f t="shared" si="371"/>
        <v>Video Call</v>
      </c>
      <c r="G4743" t="str">
        <f t="shared" si="372"/>
        <v>CVP_05381_10</v>
      </c>
      <c r="H4743" t="str">
        <f>IF(ISNA(VLOOKUP(A4743,$A$3:A4742,1,0)),"","DUP!")</f>
        <v>DUP!</v>
      </c>
      <c r="I4743" t="str">
        <f>IF(ISNA(VLOOKUP(B4743,$B$3:B4742,1,0)),"","DUP!")</f>
        <v>DUP!</v>
      </c>
      <c r="J4743" t="str">
        <f t="shared" si="373"/>
        <v/>
      </c>
      <c r="K4743" t="str">
        <f t="shared" si="374"/>
        <v/>
      </c>
    </row>
    <row r="4744" spans="1:11">
      <c r="A4744" s="25" t="s">
        <v>1611</v>
      </c>
      <c r="B4744" s="25" t="s">
        <v>1583</v>
      </c>
      <c r="C4744" s="25" t="s">
        <v>243</v>
      </c>
      <c r="D4744" s="25" t="s">
        <v>245</v>
      </c>
      <c r="E4744">
        <f t="shared" si="370"/>
        <v>10</v>
      </c>
      <c r="F4744" t="str">
        <f t="shared" si="371"/>
        <v>Video Call</v>
      </c>
      <c r="G4744" t="str">
        <f t="shared" si="372"/>
        <v>CVP_05381_10</v>
      </c>
      <c r="H4744" t="str">
        <f>IF(ISNA(VLOOKUP(A4744,$A$3:A4743,1,0)),"","DUP!")</f>
        <v>DUP!</v>
      </c>
      <c r="I4744" t="str">
        <f>IF(ISNA(VLOOKUP(B4744,$B$3:B4743,1,0)),"","DUP!")</f>
        <v>DUP!</v>
      </c>
      <c r="J4744" t="str">
        <f t="shared" si="373"/>
        <v/>
      </c>
      <c r="K4744" t="str">
        <f t="shared" si="374"/>
        <v/>
      </c>
    </row>
    <row r="4745" spans="1:11">
      <c r="A4745" s="25" t="s">
        <v>1612</v>
      </c>
      <c r="B4745" s="25" t="s">
        <v>1583</v>
      </c>
      <c r="C4745" s="25" t="s">
        <v>243</v>
      </c>
      <c r="D4745" s="25" t="s">
        <v>244</v>
      </c>
      <c r="E4745">
        <f t="shared" si="370"/>
        <v>2</v>
      </c>
      <c r="F4745" t="str">
        <f t="shared" si="371"/>
        <v>Voice</v>
      </c>
      <c r="G4745" t="str">
        <f t="shared" si="372"/>
        <v>CVP_05382_2</v>
      </c>
      <c r="H4745" t="str">
        <f>IF(ISNA(VLOOKUP(A4745,$A$3:A4744,1,0)),"","DUP!")</f>
        <v/>
      </c>
      <c r="I4745" t="str">
        <f>IF(ISNA(VLOOKUP(B4745,$B$3:B4744,1,0)),"","DUP!")</f>
        <v>DUP!</v>
      </c>
      <c r="J4745" t="str">
        <f t="shared" si="373"/>
        <v/>
      </c>
      <c r="K4745" t="str">
        <f t="shared" si="374"/>
        <v>INSERT INTO ZONE_MAP (SERVICE_ID, SERVICE_NAME, CODE, NW_GROUP, ZONE) VALUES (2,'Voice','05382','QUANG TRI','NATIONAL');</v>
      </c>
    </row>
    <row r="4746" spans="1:11">
      <c r="A4746" s="25" t="s">
        <v>1612</v>
      </c>
      <c r="B4746" s="25" t="s">
        <v>1583</v>
      </c>
      <c r="C4746" s="25" t="s">
        <v>243</v>
      </c>
      <c r="D4746" s="25" t="s">
        <v>244</v>
      </c>
      <c r="E4746">
        <f t="shared" si="370"/>
        <v>2</v>
      </c>
      <c r="F4746" t="str">
        <f t="shared" si="371"/>
        <v>Voice</v>
      </c>
      <c r="G4746" t="str">
        <f t="shared" si="372"/>
        <v>CVP_05382_2</v>
      </c>
      <c r="H4746" t="str">
        <f>IF(ISNA(VLOOKUP(A4746,$A$3:A4745,1,0)),"","DUP!")</f>
        <v>DUP!</v>
      </c>
      <c r="I4746" t="str">
        <f>IF(ISNA(VLOOKUP(B4746,$B$3:B4745,1,0)),"","DUP!")</f>
        <v>DUP!</v>
      </c>
      <c r="J4746" t="str">
        <f t="shared" si="373"/>
        <v/>
      </c>
      <c r="K4746" t="str">
        <f t="shared" si="374"/>
        <v/>
      </c>
    </row>
    <row r="4747" spans="1:11">
      <c r="A4747" s="25" t="s">
        <v>1612</v>
      </c>
      <c r="B4747" s="25" t="s">
        <v>1583</v>
      </c>
      <c r="C4747" s="25" t="s">
        <v>243</v>
      </c>
      <c r="D4747" s="25" t="s">
        <v>244</v>
      </c>
      <c r="E4747">
        <f t="shared" si="370"/>
        <v>2</v>
      </c>
      <c r="F4747" t="str">
        <f t="shared" si="371"/>
        <v>Voice</v>
      </c>
      <c r="G4747" t="str">
        <f t="shared" si="372"/>
        <v>CVP_05382_2</v>
      </c>
      <c r="H4747" t="str">
        <f>IF(ISNA(VLOOKUP(A4747,$A$3:A4746,1,0)),"","DUP!")</f>
        <v>DUP!</v>
      </c>
      <c r="I4747" t="str">
        <f>IF(ISNA(VLOOKUP(B4747,$B$3:B4746,1,0)),"","DUP!")</f>
        <v>DUP!</v>
      </c>
      <c r="J4747" t="str">
        <f t="shared" si="373"/>
        <v/>
      </c>
      <c r="K4747" t="str">
        <f t="shared" si="374"/>
        <v/>
      </c>
    </row>
    <row r="4748" spans="1:11">
      <c r="A4748" s="25" t="s">
        <v>1612</v>
      </c>
      <c r="B4748" s="25" t="s">
        <v>1583</v>
      </c>
      <c r="C4748" s="25" t="s">
        <v>243</v>
      </c>
      <c r="D4748" s="25" t="s">
        <v>245</v>
      </c>
      <c r="E4748">
        <f t="shared" si="370"/>
        <v>10</v>
      </c>
      <c r="F4748" t="str">
        <f t="shared" si="371"/>
        <v>Video Call</v>
      </c>
      <c r="G4748" t="str">
        <f t="shared" si="372"/>
        <v>CVP_05382_10</v>
      </c>
      <c r="H4748" t="str">
        <f>IF(ISNA(VLOOKUP(A4748,$A$3:A4747,1,0)),"","DUP!")</f>
        <v>DUP!</v>
      </c>
      <c r="I4748" t="str">
        <f>IF(ISNA(VLOOKUP(B4748,$B$3:B4747,1,0)),"","DUP!")</f>
        <v>DUP!</v>
      </c>
      <c r="J4748" t="str">
        <f t="shared" si="373"/>
        <v/>
      </c>
      <c r="K4748" t="str">
        <f t="shared" si="374"/>
        <v/>
      </c>
    </row>
    <row r="4749" spans="1:11">
      <c r="A4749" s="25" t="s">
        <v>1612</v>
      </c>
      <c r="B4749" s="25" t="s">
        <v>1583</v>
      </c>
      <c r="C4749" s="25" t="s">
        <v>243</v>
      </c>
      <c r="D4749" s="25" t="s">
        <v>245</v>
      </c>
      <c r="E4749">
        <f t="shared" si="370"/>
        <v>10</v>
      </c>
      <c r="F4749" t="str">
        <f t="shared" si="371"/>
        <v>Video Call</v>
      </c>
      <c r="G4749" t="str">
        <f t="shared" si="372"/>
        <v>CVP_05382_10</v>
      </c>
      <c r="H4749" t="str">
        <f>IF(ISNA(VLOOKUP(A4749,$A$3:A4748,1,0)),"","DUP!")</f>
        <v>DUP!</v>
      </c>
      <c r="I4749" t="str">
        <f>IF(ISNA(VLOOKUP(B4749,$B$3:B4748,1,0)),"","DUP!")</f>
        <v>DUP!</v>
      </c>
      <c r="J4749" t="str">
        <f t="shared" si="373"/>
        <v/>
      </c>
      <c r="K4749" t="str">
        <f t="shared" si="374"/>
        <v/>
      </c>
    </row>
    <row r="4750" spans="1:11">
      <c r="A4750" s="25" t="s">
        <v>1612</v>
      </c>
      <c r="B4750" s="25" t="s">
        <v>1583</v>
      </c>
      <c r="C4750" s="25" t="s">
        <v>243</v>
      </c>
      <c r="D4750" s="25" t="s">
        <v>245</v>
      </c>
      <c r="E4750">
        <f t="shared" si="370"/>
        <v>10</v>
      </c>
      <c r="F4750" t="str">
        <f t="shared" si="371"/>
        <v>Video Call</v>
      </c>
      <c r="G4750" t="str">
        <f t="shared" si="372"/>
        <v>CVP_05382_10</v>
      </c>
      <c r="H4750" t="str">
        <f>IF(ISNA(VLOOKUP(A4750,$A$3:A4749,1,0)),"","DUP!")</f>
        <v>DUP!</v>
      </c>
      <c r="I4750" t="str">
        <f>IF(ISNA(VLOOKUP(B4750,$B$3:B4749,1,0)),"","DUP!")</f>
        <v>DUP!</v>
      </c>
      <c r="J4750" t="str">
        <f t="shared" si="373"/>
        <v/>
      </c>
      <c r="K4750" t="str">
        <f t="shared" si="374"/>
        <v/>
      </c>
    </row>
    <row r="4751" spans="1:11">
      <c r="A4751" s="25" t="s">
        <v>1613</v>
      </c>
      <c r="B4751" s="25" t="s">
        <v>1583</v>
      </c>
      <c r="C4751" s="25" t="s">
        <v>243</v>
      </c>
      <c r="D4751" s="25" t="s">
        <v>244</v>
      </c>
      <c r="E4751">
        <f t="shared" si="370"/>
        <v>2</v>
      </c>
      <c r="F4751" t="str">
        <f t="shared" si="371"/>
        <v>Voice</v>
      </c>
      <c r="G4751" t="str">
        <f t="shared" si="372"/>
        <v>CVP_05383_2</v>
      </c>
      <c r="H4751" t="str">
        <f>IF(ISNA(VLOOKUP(A4751,$A$3:A4750,1,0)),"","DUP!")</f>
        <v/>
      </c>
      <c r="I4751" t="str">
        <f>IF(ISNA(VLOOKUP(B4751,$B$3:B4750,1,0)),"","DUP!")</f>
        <v>DUP!</v>
      </c>
      <c r="J4751" t="str">
        <f t="shared" si="373"/>
        <v/>
      </c>
      <c r="K4751" t="str">
        <f t="shared" si="374"/>
        <v>INSERT INTO ZONE_MAP (SERVICE_ID, SERVICE_NAME, CODE, NW_GROUP, ZONE) VALUES (2,'Voice','05383','QUANG TRI','NATIONAL');</v>
      </c>
    </row>
    <row r="4752" spans="1:11">
      <c r="A4752" s="25" t="s">
        <v>1613</v>
      </c>
      <c r="B4752" s="25" t="s">
        <v>1583</v>
      </c>
      <c r="C4752" s="25" t="s">
        <v>243</v>
      </c>
      <c r="D4752" s="25" t="s">
        <v>244</v>
      </c>
      <c r="E4752">
        <f t="shared" si="370"/>
        <v>2</v>
      </c>
      <c r="F4752" t="str">
        <f t="shared" si="371"/>
        <v>Voice</v>
      </c>
      <c r="G4752" t="str">
        <f t="shared" si="372"/>
        <v>CVP_05383_2</v>
      </c>
      <c r="H4752" t="str">
        <f>IF(ISNA(VLOOKUP(A4752,$A$3:A4751,1,0)),"","DUP!")</f>
        <v>DUP!</v>
      </c>
      <c r="I4752" t="str">
        <f>IF(ISNA(VLOOKUP(B4752,$B$3:B4751,1,0)),"","DUP!")</f>
        <v>DUP!</v>
      </c>
      <c r="J4752" t="str">
        <f t="shared" si="373"/>
        <v/>
      </c>
      <c r="K4752" t="str">
        <f t="shared" si="374"/>
        <v/>
      </c>
    </row>
    <row r="4753" spans="1:11">
      <c r="A4753" s="25" t="s">
        <v>1613</v>
      </c>
      <c r="B4753" s="25" t="s">
        <v>1583</v>
      </c>
      <c r="C4753" s="25" t="s">
        <v>243</v>
      </c>
      <c r="D4753" s="25" t="s">
        <v>244</v>
      </c>
      <c r="E4753">
        <f t="shared" si="370"/>
        <v>2</v>
      </c>
      <c r="F4753" t="str">
        <f t="shared" si="371"/>
        <v>Voice</v>
      </c>
      <c r="G4753" t="str">
        <f t="shared" si="372"/>
        <v>CVP_05383_2</v>
      </c>
      <c r="H4753" t="str">
        <f>IF(ISNA(VLOOKUP(A4753,$A$3:A4752,1,0)),"","DUP!")</f>
        <v>DUP!</v>
      </c>
      <c r="I4753" t="str">
        <f>IF(ISNA(VLOOKUP(B4753,$B$3:B4752,1,0)),"","DUP!")</f>
        <v>DUP!</v>
      </c>
      <c r="J4753" t="str">
        <f t="shared" si="373"/>
        <v/>
      </c>
      <c r="K4753" t="str">
        <f t="shared" si="374"/>
        <v/>
      </c>
    </row>
    <row r="4754" spans="1:11">
      <c r="A4754" s="25" t="s">
        <v>1613</v>
      </c>
      <c r="B4754" s="25" t="s">
        <v>1583</v>
      </c>
      <c r="C4754" s="25" t="s">
        <v>243</v>
      </c>
      <c r="D4754" s="25" t="s">
        <v>245</v>
      </c>
      <c r="E4754">
        <f t="shared" si="370"/>
        <v>10</v>
      </c>
      <c r="F4754" t="str">
        <f t="shared" si="371"/>
        <v>Video Call</v>
      </c>
      <c r="G4754" t="str">
        <f t="shared" si="372"/>
        <v>CVP_05383_10</v>
      </c>
      <c r="H4754" t="str">
        <f>IF(ISNA(VLOOKUP(A4754,$A$3:A4753,1,0)),"","DUP!")</f>
        <v>DUP!</v>
      </c>
      <c r="I4754" t="str">
        <f>IF(ISNA(VLOOKUP(B4754,$B$3:B4753,1,0)),"","DUP!")</f>
        <v>DUP!</v>
      </c>
      <c r="J4754" t="str">
        <f t="shared" si="373"/>
        <v/>
      </c>
      <c r="K4754" t="str">
        <f t="shared" si="374"/>
        <v/>
      </c>
    </row>
    <row r="4755" spans="1:11">
      <c r="A4755" s="25" t="s">
        <v>1613</v>
      </c>
      <c r="B4755" s="25" t="s">
        <v>1583</v>
      </c>
      <c r="C4755" s="25" t="s">
        <v>243</v>
      </c>
      <c r="D4755" s="25" t="s">
        <v>245</v>
      </c>
      <c r="E4755">
        <f t="shared" si="370"/>
        <v>10</v>
      </c>
      <c r="F4755" t="str">
        <f t="shared" si="371"/>
        <v>Video Call</v>
      </c>
      <c r="G4755" t="str">
        <f t="shared" si="372"/>
        <v>CVP_05383_10</v>
      </c>
      <c r="H4755" t="str">
        <f>IF(ISNA(VLOOKUP(A4755,$A$3:A4754,1,0)),"","DUP!")</f>
        <v>DUP!</v>
      </c>
      <c r="I4755" t="str">
        <f>IF(ISNA(VLOOKUP(B4755,$B$3:B4754,1,0)),"","DUP!")</f>
        <v>DUP!</v>
      </c>
      <c r="J4755" t="str">
        <f t="shared" si="373"/>
        <v/>
      </c>
      <c r="K4755" t="str">
        <f t="shared" si="374"/>
        <v/>
      </c>
    </row>
    <row r="4756" spans="1:11">
      <c r="A4756" s="25" t="s">
        <v>1613</v>
      </c>
      <c r="B4756" s="25" t="s">
        <v>1583</v>
      </c>
      <c r="C4756" s="25" t="s">
        <v>243</v>
      </c>
      <c r="D4756" s="25" t="s">
        <v>245</v>
      </c>
      <c r="E4756">
        <f t="shared" si="370"/>
        <v>10</v>
      </c>
      <c r="F4756" t="str">
        <f t="shared" si="371"/>
        <v>Video Call</v>
      </c>
      <c r="G4756" t="str">
        <f t="shared" si="372"/>
        <v>CVP_05383_10</v>
      </c>
      <c r="H4756" t="str">
        <f>IF(ISNA(VLOOKUP(A4756,$A$3:A4755,1,0)),"","DUP!")</f>
        <v>DUP!</v>
      </c>
      <c r="I4756" t="str">
        <f>IF(ISNA(VLOOKUP(B4756,$B$3:B4755,1,0)),"","DUP!")</f>
        <v>DUP!</v>
      </c>
      <c r="J4756" t="str">
        <f t="shared" si="373"/>
        <v/>
      </c>
      <c r="K4756" t="str">
        <f t="shared" si="374"/>
        <v/>
      </c>
    </row>
    <row r="4757" spans="1:11">
      <c r="A4757" s="25" t="s">
        <v>1614</v>
      </c>
      <c r="B4757" s="25" t="s">
        <v>1583</v>
      </c>
      <c r="C4757" s="25" t="s">
        <v>243</v>
      </c>
      <c r="D4757" s="25" t="s">
        <v>244</v>
      </c>
      <c r="E4757">
        <f t="shared" si="370"/>
        <v>2</v>
      </c>
      <c r="F4757" t="str">
        <f t="shared" si="371"/>
        <v>Voice</v>
      </c>
      <c r="G4757" t="str">
        <f t="shared" si="372"/>
        <v>CVP_05384_2</v>
      </c>
      <c r="H4757" t="str">
        <f>IF(ISNA(VLOOKUP(A4757,$A$3:A4756,1,0)),"","DUP!")</f>
        <v/>
      </c>
      <c r="I4757" t="str">
        <f>IF(ISNA(VLOOKUP(B4757,$B$3:B4756,1,0)),"","DUP!")</f>
        <v>DUP!</v>
      </c>
      <c r="J4757" t="str">
        <f t="shared" si="373"/>
        <v/>
      </c>
      <c r="K4757" t="str">
        <f t="shared" si="374"/>
        <v>INSERT INTO ZONE_MAP (SERVICE_ID, SERVICE_NAME, CODE, NW_GROUP, ZONE) VALUES (2,'Voice','05384','QUANG TRI','NATIONAL');</v>
      </c>
    </row>
    <row r="4758" spans="1:11">
      <c r="A4758" s="25" t="s">
        <v>1614</v>
      </c>
      <c r="B4758" s="25" t="s">
        <v>1583</v>
      </c>
      <c r="C4758" s="25" t="s">
        <v>243</v>
      </c>
      <c r="D4758" s="25" t="s">
        <v>244</v>
      </c>
      <c r="E4758">
        <f t="shared" si="370"/>
        <v>2</v>
      </c>
      <c r="F4758" t="str">
        <f t="shared" si="371"/>
        <v>Voice</v>
      </c>
      <c r="G4758" t="str">
        <f t="shared" si="372"/>
        <v>CVP_05384_2</v>
      </c>
      <c r="H4758" t="str">
        <f>IF(ISNA(VLOOKUP(A4758,$A$3:A4757,1,0)),"","DUP!")</f>
        <v>DUP!</v>
      </c>
      <c r="I4758" t="str">
        <f>IF(ISNA(VLOOKUP(B4758,$B$3:B4757,1,0)),"","DUP!")</f>
        <v>DUP!</v>
      </c>
      <c r="J4758" t="str">
        <f t="shared" si="373"/>
        <v/>
      </c>
      <c r="K4758" t="str">
        <f t="shared" si="374"/>
        <v/>
      </c>
    </row>
    <row r="4759" spans="1:11">
      <c r="A4759" s="25" t="s">
        <v>1614</v>
      </c>
      <c r="B4759" s="25" t="s">
        <v>1583</v>
      </c>
      <c r="C4759" s="25" t="s">
        <v>243</v>
      </c>
      <c r="D4759" s="25" t="s">
        <v>244</v>
      </c>
      <c r="E4759">
        <f t="shared" si="370"/>
        <v>2</v>
      </c>
      <c r="F4759" t="str">
        <f t="shared" si="371"/>
        <v>Voice</v>
      </c>
      <c r="G4759" t="str">
        <f t="shared" si="372"/>
        <v>CVP_05384_2</v>
      </c>
      <c r="H4759" t="str">
        <f>IF(ISNA(VLOOKUP(A4759,$A$3:A4758,1,0)),"","DUP!")</f>
        <v>DUP!</v>
      </c>
      <c r="I4759" t="str">
        <f>IF(ISNA(VLOOKUP(B4759,$B$3:B4758,1,0)),"","DUP!")</f>
        <v>DUP!</v>
      </c>
      <c r="J4759" t="str">
        <f t="shared" si="373"/>
        <v/>
      </c>
      <c r="K4759" t="str">
        <f t="shared" si="374"/>
        <v/>
      </c>
    </row>
    <row r="4760" spans="1:11">
      <c r="A4760" s="25" t="s">
        <v>1614</v>
      </c>
      <c r="B4760" s="25" t="s">
        <v>1583</v>
      </c>
      <c r="C4760" s="25" t="s">
        <v>243</v>
      </c>
      <c r="D4760" s="25" t="s">
        <v>245</v>
      </c>
      <c r="E4760">
        <f t="shared" si="370"/>
        <v>10</v>
      </c>
      <c r="F4760" t="str">
        <f t="shared" si="371"/>
        <v>Video Call</v>
      </c>
      <c r="G4760" t="str">
        <f t="shared" si="372"/>
        <v>CVP_05384_10</v>
      </c>
      <c r="H4760" t="str">
        <f>IF(ISNA(VLOOKUP(A4760,$A$3:A4759,1,0)),"","DUP!")</f>
        <v>DUP!</v>
      </c>
      <c r="I4760" t="str">
        <f>IF(ISNA(VLOOKUP(B4760,$B$3:B4759,1,0)),"","DUP!")</f>
        <v>DUP!</v>
      </c>
      <c r="J4760" t="str">
        <f t="shared" si="373"/>
        <v/>
      </c>
      <c r="K4760" t="str">
        <f t="shared" si="374"/>
        <v/>
      </c>
    </row>
    <row r="4761" spans="1:11">
      <c r="A4761" s="25" t="s">
        <v>1614</v>
      </c>
      <c r="B4761" s="25" t="s">
        <v>1583</v>
      </c>
      <c r="C4761" s="25" t="s">
        <v>243</v>
      </c>
      <c r="D4761" s="25" t="s">
        <v>245</v>
      </c>
      <c r="E4761">
        <f t="shared" si="370"/>
        <v>10</v>
      </c>
      <c r="F4761" t="str">
        <f t="shared" si="371"/>
        <v>Video Call</v>
      </c>
      <c r="G4761" t="str">
        <f t="shared" si="372"/>
        <v>CVP_05384_10</v>
      </c>
      <c r="H4761" t="str">
        <f>IF(ISNA(VLOOKUP(A4761,$A$3:A4760,1,0)),"","DUP!")</f>
        <v>DUP!</v>
      </c>
      <c r="I4761" t="str">
        <f>IF(ISNA(VLOOKUP(B4761,$B$3:B4760,1,0)),"","DUP!")</f>
        <v>DUP!</v>
      </c>
      <c r="J4761" t="str">
        <f t="shared" si="373"/>
        <v/>
      </c>
      <c r="K4761" t="str">
        <f t="shared" si="374"/>
        <v/>
      </c>
    </row>
    <row r="4762" spans="1:11">
      <c r="A4762" s="25" t="s">
        <v>1614</v>
      </c>
      <c r="B4762" s="25" t="s">
        <v>1583</v>
      </c>
      <c r="C4762" s="25" t="s">
        <v>243</v>
      </c>
      <c r="D4762" s="25" t="s">
        <v>245</v>
      </c>
      <c r="E4762">
        <f t="shared" si="370"/>
        <v>10</v>
      </c>
      <c r="F4762" t="str">
        <f t="shared" si="371"/>
        <v>Video Call</v>
      </c>
      <c r="G4762" t="str">
        <f t="shared" si="372"/>
        <v>CVP_05384_10</v>
      </c>
      <c r="H4762" t="str">
        <f>IF(ISNA(VLOOKUP(A4762,$A$3:A4761,1,0)),"","DUP!")</f>
        <v>DUP!</v>
      </c>
      <c r="I4762" t="str">
        <f>IF(ISNA(VLOOKUP(B4762,$B$3:B4761,1,0)),"","DUP!")</f>
        <v>DUP!</v>
      </c>
      <c r="J4762" t="str">
        <f t="shared" si="373"/>
        <v/>
      </c>
      <c r="K4762" t="str">
        <f t="shared" si="374"/>
        <v/>
      </c>
    </row>
    <row r="4763" spans="1:11">
      <c r="A4763" s="25" t="s">
        <v>1615</v>
      </c>
      <c r="B4763" s="25" t="s">
        <v>1583</v>
      </c>
      <c r="C4763" s="25" t="s">
        <v>243</v>
      </c>
      <c r="D4763" s="25" t="s">
        <v>244</v>
      </c>
      <c r="E4763">
        <f t="shared" si="370"/>
        <v>2</v>
      </c>
      <c r="F4763" t="str">
        <f t="shared" si="371"/>
        <v>Voice</v>
      </c>
      <c r="G4763" t="str">
        <f t="shared" si="372"/>
        <v>CVP_05385_2</v>
      </c>
      <c r="H4763" t="str">
        <f>IF(ISNA(VLOOKUP(A4763,$A$3:A4762,1,0)),"","DUP!")</f>
        <v/>
      </c>
      <c r="I4763" t="str">
        <f>IF(ISNA(VLOOKUP(B4763,$B$3:B4762,1,0)),"","DUP!")</f>
        <v>DUP!</v>
      </c>
      <c r="J4763" t="str">
        <f t="shared" si="373"/>
        <v/>
      </c>
      <c r="K4763" t="str">
        <f t="shared" si="374"/>
        <v>INSERT INTO ZONE_MAP (SERVICE_ID, SERVICE_NAME, CODE, NW_GROUP, ZONE) VALUES (2,'Voice','05385','QUANG TRI','NATIONAL');</v>
      </c>
    </row>
    <row r="4764" spans="1:11">
      <c r="A4764" s="25" t="s">
        <v>1615</v>
      </c>
      <c r="B4764" s="25" t="s">
        <v>1583</v>
      </c>
      <c r="C4764" s="25" t="s">
        <v>243</v>
      </c>
      <c r="D4764" s="25" t="s">
        <v>244</v>
      </c>
      <c r="E4764">
        <f t="shared" si="370"/>
        <v>2</v>
      </c>
      <c r="F4764" t="str">
        <f t="shared" si="371"/>
        <v>Voice</v>
      </c>
      <c r="G4764" t="str">
        <f t="shared" si="372"/>
        <v>CVP_05385_2</v>
      </c>
      <c r="H4764" t="str">
        <f>IF(ISNA(VLOOKUP(A4764,$A$3:A4763,1,0)),"","DUP!")</f>
        <v>DUP!</v>
      </c>
      <c r="I4764" t="str">
        <f>IF(ISNA(VLOOKUP(B4764,$B$3:B4763,1,0)),"","DUP!")</f>
        <v>DUP!</v>
      </c>
      <c r="J4764" t="str">
        <f t="shared" si="373"/>
        <v/>
      </c>
      <c r="K4764" t="str">
        <f t="shared" si="374"/>
        <v/>
      </c>
    </row>
    <row r="4765" spans="1:11">
      <c r="A4765" s="25" t="s">
        <v>1615</v>
      </c>
      <c r="B4765" s="25" t="s">
        <v>1583</v>
      </c>
      <c r="C4765" s="25" t="s">
        <v>243</v>
      </c>
      <c r="D4765" s="25" t="s">
        <v>244</v>
      </c>
      <c r="E4765">
        <f t="shared" si="370"/>
        <v>2</v>
      </c>
      <c r="F4765" t="str">
        <f t="shared" si="371"/>
        <v>Voice</v>
      </c>
      <c r="G4765" t="str">
        <f t="shared" si="372"/>
        <v>CVP_05385_2</v>
      </c>
      <c r="H4765" t="str">
        <f>IF(ISNA(VLOOKUP(A4765,$A$3:A4764,1,0)),"","DUP!")</f>
        <v>DUP!</v>
      </c>
      <c r="I4765" t="str">
        <f>IF(ISNA(VLOOKUP(B4765,$B$3:B4764,1,0)),"","DUP!")</f>
        <v>DUP!</v>
      </c>
      <c r="J4765" t="str">
        <f t="shared" si="373"/>
        <v/>
      </c>
      <c r="K4765" t="str">
        <f t="shared" si="374"/>
        <v/>
      </c>
    </row>
    <row r="4766" spans="1:11">
      <c r="A4766" s="25" t="s">
        <v>1615</v>
      </c>
      <c r="B4766" s="25" t="s">
        <v>1583</v>
      </c>
      <c r="C4766" s="25" t="s">
        <v>243</v>
      </c>
      <c r="D4766" s="25" t="s">
        <v>245</v>
      </c>
      <c r="E4766">
        <f t="shared" si="370"/>
        <v>10</v>
      </c>
      <c r="F4766" t="str">
        <f t="shared" si="371"/>
        <v>Video Call</v>
      </c>
      <c r="G4766" t="str">
        <f t="shared" si="372"/>
        <v>CVP_05385_10</v>
      </c>
      <c r="H4766" t="str">
        <f>IF(ISNA(VLOOKUP(A4766,$A$3:A4765,1,0)),"","DUP!")</f>
        <v>DUP!</v>
      </c>
      <c r="I4766" t="str">
        <f>IF(ISNA(VLOOKUP(B4766,$B$3:B4765,1,0)),"","DUP!")</f>
        <v>DUP!</v>
      </c>
      <c r="J4766" t="str">
        <f t="shared" si="373"/>
        <v/>
      </c>
      <c r="K4766" t="str">
        <f t="shared" si="374"/>
        <v/>
      </c>
    </row>
    <row r="4767" spans="1:11">
      <c r="A4767" s="25" t="s">
        <v>1615</v>
      </c>
      <c r="B4767" s="25" t="s">
        <v>1583</v>
      </c>
      <c r="C4767" s="25" t="s">
        <v>243</v>
      </c>
      <c r="D4767" s="25" t="s">
        <v>245</v>
      </c>
      <c r="E4767">
        <f t="shared" si="370"/>
        <v>10</v>
      </c>
      <c r="F4767" t="str">
        <f t="shared" si="371"/>
        <v>Video Call</v>
      </c>
      <c r="G4767" t="str">
        <f t="shared" si="372"/>
        <v>CVP_05385_10</v>
      </c>
      <c r="H4767" t="str">
        <f>IF(ISNA(VLOOKUP(A4767,$A$3:A4766,1,0)),"","DUP!")</f>
        <v>DUP!</v>
      </c>
      <c r="I4767" t="str">
        <f>IF(ISNA(VLOOKUP(B4767,$B$3:B4766,1,0)),"","DUP!")</f>
        <v>DUP!</v>
      </c>
      <c r="J4767" t="str">
        <f t="shared" si="373"/>
        <v/>
      </c>
      <c r="K4767" t="str">
        <f t="shared" si="374"/>
        <v/>
      </c>
    </row>
    <row r="4768" spans="1:11">
      <c r="A4768" s="25" t="s">
        <v>1615</v>
      </c>
      <c r="B4768" s="25" t="s">
        <v>1583</v>
      </c>
      <c r="C4768" s="25" t="s">
        <v>243</v>
      </c>
      <c r="D4768" s="25" t="s">
        <v>245</v>
      </c>
      <c r="E4768">
        <f t="shared" si="370"/>
        <v>10</v>
      </c>
      <c r="F4768" t="str">
        <f t="shared" si="371"/>
        <v>Video Call</v>
      </c>
      <c r="G4768" t="str">
        <f t="shared" si="372"/>
        <v>CVP_05385_10</v>
      </c>
      <c r="H4768" t="str">
        <f>IF(ISNA(VLOOKUP(A4768,$A$3:A4767,1,0)),"","DUP!")</f>
        <v>DUP!</v>
      </c>
      <c r="I4768" t="str">
        <f>IF(ISNA(VLOOKUP(B4768,$B$3:B4767,1,0)),"","DUP!")</f>
        <v>DUP!</v>
      </c>
      <c r="J4768" t="str">
        <f t="shared" si="373"/>
        <v/>
      </c>
      <c r="K4768" t="str">
        <f t="shared" si="374"/>
        <v/>
      </c>
    </row>
    <row r="4769" spans="1:11">
      <c r="A4769" s="25" t="s">
        <v>1616</v>
      </c>
      <c r="B4769" s="25" t="s">
        <v>1583</v>
      </c>
      <c r="C4769" s="25" t="s">
        <v>243</v>
      </c>
      <c r="D4769" s="25" t="s">
        <v>244</v>
      </c>
      <c r="E4769">
        <f t="shared" si="370"/>
        <v>2</v>
      </c>
      <c r="F4769" t="str">
        <f t="shared" si="371"/>
        <v>Voice</v>
      </c>
      <c r="G4769" t="str">
        <f t="shared" si="372"/>
        <v>CVP_05386_2</v>
      </c>
      <c r="H4769" t="str">
        <f>IF(ISNA(VLOOKUP(A4769,$A$3:A4768,1,0)),"","DUP!")</f>
        <v/>
      </c>
      <c r="I4769" t="str">
        <f>IF(ISNA(VLOOKUP(B4769,$B$3:B4768,1,0)),"","DUP!")</f>
        <v>DUP!</v>
      </c>
      <c r="J4769" t="str">
        <f t="shared" si="373"/>
        <v/>
      </c>
      <c r="K4769" t="str">
        <f t="shared" si="374"/>
        <v>INSERT INTO ZONE_MAP (SERVICE_ID, SERVICE_NAME, CODE, NW_GROUP, ZONE) VALUES (2,'Voice','05386','QUANG TRI','NATIONAL');</v>
      </c>
    </row>
    <row r="4770" spans="1:11">
      <c r="A4770" s="25" t="s">
        <v>1616</v>
      </c>
      <c r="B4770" s="25" t="s">
        <v>1583</v>
      </c>
      <c r="C4770" s="25" t="s">
        <v>243</v>
      </c>
      <c r="D4770" s="25" t="s">
        <v>244</v>
      </c>
      <c r="E4770">
        <f t="shared" si="370"/>
        <v>2</v>
      </c>
      <c r="F4770" t="str">
        <f t="shared" si="371"/>
        <v>Voice</v>
      </c>
      <c r="G4770" t="str">
        <f t="shared" si="372"/>
        <v>CVP_05386_2</v>
      </c>
      <c r="H4770" t="str">
        <f>IF(ISNA(VLOOKUP(A4770,$A$3:A4769,1,0)),"","DUP!")</f>
        <v>DUP!</v>
      </c>
      <c r="I4770" t="str">
        <f>IF(ISNA(VLOOKUP(B4770,$B$3:B4769,1,0)),"","DUP!")</f>
        <v>DUP!</v>
      </c>
      <c r="J4770" t="str">
        <f t="shared" si="373"/>
        <v/>
      </c>
      <c r="K4770" t="str">
        <f t="shared" si="374"/>
        <v/>
      </c>
    </row>
    <row r="4771" spans="1:11">
      <c r="A4771" s="25" t="s">
        <v>1616</v>
      </c>
      <c r="B4771" s="25" t="s">
        <v>1583</v>
      </c>
      <c r="C4771" s="25" t="s">
        <v>243</v>
      </c>
      <c r="D4771" s="25" t="s">
        <v>244</v>
      </c>
      <c r="E4771">
        <f t="shared" si="370"/>
        <v>2</v>
      </c>
      <c r="F4771" t="str">
        <f t="shared" si="371"/>
        <v>Voice</v>
      </c>
      <c r="G4771" t="str">
        <f t="shared" si="372"/>
        <v>CVP_05386_2</v>
      </c>
      <c r="H4771" t="str">
        <f>IF(ISNA(VLOOKUP(A4771,$A$3:A4770,1,0)),"","DUP!")</f>
        <v>DUP!</v>
      </c>
      <c r="I4771" t="str">
        <f>IF(ISNA(VLOOKUP(B4771,$B$3:B4770,1,0)),"","DUP!")</f>
        <v>DUP!</v>
      </c>
      <c r="J4771" t="str">
        <f t="shared" si="373"/>
        <v/>
      </c>
      <c r="K4771" t="str">
        <f t="shared" si="374"/>
        <v/>
      </c>
    </row>
    <row r="4772" spans="1:11">
      <c r="A4772" s="25" t="s">
        <v>1616</v>
      </c>
      <c r="B4772" s="25" t="s">
        <v>1583</v>
      </c>
      <c r="C4772" s="25" t="s">
        <v>243</v>
      </c>
      <c r="D4772" s="25" t="s">
        <v>245</v>
      </c>
      <c r="E4772">
        <f t="shared" si="370"/>
        <v>10</v>
      </c>
      <c r="F4772" t="str">
        <f t="shared" si="371"/>
        <v>Video Call</v>
      </c>
      <c r="G4772" t="str">
        <f t="shared" si="372"/>
        <v>CVP_05386_10</v>
      </c>
      <c r="H4772" t="str">
        <f>IF(ISNA(VLOOKUP(A4772,$A$3:A4771,1,0)),"","DUP!")</f>
        <v>DUP!</v>
      </c>
      <c r="I4772" t="str">
        <f>IF(ISNA(VLOOKUP(B4772,$B$3:B4771,1,0)),"","DUP!")</f>
        <v>DUP!</v>
      </c>
      <c r="J4772" t="str">
        <f t="shared" si="373"/>
        <v/>
      </c>
      <c r="K4772" t="str">
        <f t="shared" si="374"/>
        <v/>
      </c>
    </row>
    <row r="4773" spans="1:11">
      <c r="A4773" s="25" t="s">
        <v>1616</v>
      </c>
      <c r="B4773" s="25" t="s">
        <v>1583</v>
      </c>
      <c r="C4773" s="25" t="s">
        <v>243</v>
      </c>
      <c r="D4773" s="25" t="s">
        <v>245</v>
      </c>
      <c r="E4773">
        <f t="shared" si="370"/>
        <v>10</v>
      </c>
      <c r="F4773" t="str">
        <f t="shared" si="371"/>
        <v>Video Call</v>
      </c>
      <c r="G4773" t="str">
        <f t="shared" si="372"/>
        <v>CVP_05386_10</v>
      </c>
      <c r="H4773" t="str">
        <f>IF(ISNA(VLOOKUP(A4773,$A$3:A4772,1,0)),"","DUP!")</f>
        <v>DUP!</v>
      </c>
      <c r="I4773" t="str">
        <f>IF(ISNA(VLOOKUP(B4773,$B$3:B4772,1,0)),"","DUP!")</f>
        <v>DUP!</v>
      </c>
      <c r="J4773" t="str">
        <f t="shared" si="373"/>
        <v/>
      </c>
      <c r="K4773" t="str">
        <f t="shared" si="374"/>
        <v/>
      </c>
    </row>
    <row r="4774" spans="1:11">
      <c r="A4774" s="25" t="s">
        <v>1616</v>
      </c>
      <c r="B4774" s="25" t="s">
        <v>1583</v>
      </c>
      <c r="C4774" s="25" t="s">
        <v>243</v>
      </c>
      <c r="D4774" s="25" t="s">
        <v>245</v>
      </c>
      <c r="E4774">
        <f t="shared" si="370"/>
        <v>10</v>
      </c>
      <c r="F4774" t="str">
        <f t="shared" si="371"/>
        <v>Video Call</v>
      </c>
      <c r="G4774" t="str">
        <f t="shared" si="372"/>
        <v>CVP_05386_10</v>
      </c>
      <c r="H4774" t="str">
        <f>IF(ISNA(VLOOKUP(A4774,$A$3:A4773,1,0)),"","DUP!")</f>
        <v>DUP!</v>
      </c>
      <c r="I4774" t="str">
        <f>IF(ISNA(VLOOKUP(B4774,$B$3:B4773,1,0)),"","DUP!")</f>
        <v>DUP!</v>
      </c>
      <c r="J4774" t="str">
        <f t="shared" si="373"/>
        <v/>
      </c>
      <c r="K4774" t="str">
        <f t="shared" si="374"/>
        <v/>
      </c>
    </row>
    <row r="4775" spans="1:11">
      <c r="A4775" s="25" t="s">
        <v>1617</v>
      </c>
      <c r="B4775" s="25" t="s">
        <v>1583</v>
      </c>
      <c r="C4775" s="25" t="s">
        <v>243</v>
      </c>
      <c r="D4775" s="25" t="s">
        <v>244</v>
      </c>
      <c r="E4775">
        <f t="shared" si="370"/>
        <v>2</v>
      </c>
      <c r="F4775" t="str">
        <f t="shared" si="371"/>
        <v>Voice</v>
      </c>
      <c r="G4775" t="str">
        <f t="shared" si="372"/>
        <v>CVP_05387_2</v>
      </c>
      <c r="H4775" t="str">
        <f>IF(ISNA(VLOOKUP(A4775,$A$3:A4774,1,0)),"","DUP!")</f>
        <v/>
      </c>
      <c r="I4775" t="str">
        <f>IF(ISNA(VLOOKUP(B4775,$B$3:B4774,1,0)),"","DUP!")</f>
        <v>DUP!</v>
      </c>
      <c r="J4775" t="str">
        <f t="shared" si="373"/>
        <v/>
      </c>
      <c r="K4775" t="str">
        <f t="shared" si="374"/>
        <v>INSERT INTO ZONE_MAP (SERVICE_ID, SERVICE_NAME, CODE, NW_GROUP, ZONE) VALUES (2,'Voice','05387','QUANG TRI','NATIONAL');</v>
      </c>
    </row>
    <row r="4776" spans="1:11">
      <c r="A4776" s="25" t="s">
        <v>1617</v>
      </c>
      <c r="B4776" s="25" t="s">
        <v>1583</v>
      </c>
      <c r="C4776" s="25" t="s">
        <v>243</v>
      </c>
      <c r="D4776" s="25" t="s">
        <v>244</v>
      </c>
      <c r="E4776">
        <f t="shared" si="370"/>
        <v>2</v>
      </c>
      <c r="F4776" t="str">
        <f t="shared" si="371"/>
        <v>Voice</v>
      </c>
      <c r="G4776" t="str">
        <f t="shared" si="372"/>
        <v>CVP_05387_2</v>
      </c>
      <c r="H4776" t="str">
        <f>IF(ISNA(VLOOKUP(A4776,$A$3:A4775,1,0)),"","DUP!")</f>
        <v>DUP!</v>
      </c>
      <c r="I4776" t="str">
        <f>IF(ISNA(VLOOKUP(B4776,$B$3:B4775,1,0)),"","DUP!")</f>
        <v>DUP!</v>
      </c>
      <c r="J4776" t="str">
        <f t="shared" si="373"/>
        <v/>
      </c>
      <c r="K4776" t="str">
        <f t="shared" si="374"/>
        <v/>
      </c>
    </row>
    <row r="4777" spans="1:11">
      <c r="A4777" s="25" t="s">
        <v>1617</v>
      </c>
      <c r="B4777" s="25" t="s">
        <v>1583</v>
      </c>
      <c r="C4777" s="25" t="s">
        <v>243</v>
      </c>
      <c r="D4777" s="25" t="s">
        <v>244</v>
      </c>
      <c r="E4777">
        <f t="shared" si="370"/>
        <v>2</v>
      </c>
      <c r="F4777" t="str">
        <f t="shared" si="371"/>
        <v>Voice</v>
      </c>
      <c r="G4777" t="str">
        <f t="shared" si="372"/>
        <v>CVP_05387_2</v>
      </c>
      <c r="H4777" t="str">
        <f>IF(ISNA(VLOOKUP(A4777,$A$3:A4776,1,0)),"","DUP!")</f>
        <v>DUP!</v>
      </c>
      <c r="I4777" t="str">
        <f>IF(ISNA(VLOOKUP(B4777,$B$3:B4776,1,0)),"","DUP!")</f>
        <v>DUP!</v>
      </c>
      <c r="J4777" t="str">
        <f t="shared" si="373"/>
        <v/>
      </c>
      <c r="K4777" t="str">
        <f t="shared" si="374"/>
        <v/>
      </c>
    </row>
    <row r="4778" spans="1:11">
      <c r="A4778" s="25" t="s">
        <v>1617</v>
      </c>
      <c r="B4778" s="25" t="s">
        <v>1583</v>
      </c>
      <c r="C4778" s="25" t="s">
        <v>243</v>
      </c>
      <c r="D4778" s="25" t="s">
        <v>245</v>
      </c>
      <c r="E4778">
        <f t="shared" si="370"/>
        <v>10</v>
      </c>
      <c r="F4778" t="str">
        <f t="shared" si="371"/>
        <v>Video Call</v>
      </c>
      <c r="G4778" t="str">
        <f t="shared" si="372"/>
        <v>CVP_05387_10</v>
      </c>
      <c r="H4778" t="str">
        <f>IF(ISNA(VLOOKUP(A4778,$A$3:A4777,1,0)),"","DUP!")</f>
        <v>DUP!</v>
      </c>
      <c r="I4778" t="str">
        <f>IF(ISNA(VLOOKUP(B4778,$B$3:B4777,1,0)),"","DUP!")</f>
        <v>DUP!</v>
      </c>
      <c r="J4778" t="str">
        <f t="shared" si="373"/>
        <v/>
      </c>
      <c r="K4778" t="str">
        <f t="shared" si="374"/>
        <v/>
      </c>
    </row>
    <row r="4779" spans="1:11">
      <c r="A4779" s="25" t="s">
        <v>1617</v>
      </c>
      <c r="B4779" s="25" t="s">
        <v>1583</v>
      </c>
      <c r="C4779" s="25" t="s">
        <v>243</v>
      </c>
      <c r="D4779" s="25" t="s">
        <v>245</v>
      </c>
      <c r="E4779">
        <f t="shared" si="370"/>
        <v>10</v>
      </c>
      <c r="F4779" t="str">
        <f t="shared" si="371"/>
        <v>Video Call</v>
      </c>
      <c r="G4779" t="str">
        <f t="shared" si="372"/>
        <v>CVP_05387_10</v>
      </c>
      <c r="H4779" t="str">
        <f>IF(ISNA(VLOOKUP(A4779,$A$3:A4778,1,0)),"","DUP!")</f>
        <v>DUP!</v>
      </c>
      <c r="I4779" t="str">
        <f>IF(ISNA(VLOOKUP(B4779,$B$3:B4778,1,0)),"","DUP!")</f>
        <v>DUP!</v>
      </c>
      <c r="J4779" t="str">
        <f t="shared" si="373"/>
        <v/>
      </c>
      <c r="K4779" t="str">
        <f t="shared" si="374"/>
        <v/>
      </c>
    </row>
    <row r="4780" spans="1:11">
      <c r="A4780" s="25" t="s">
        <v>1617</v>
      </c>
      <c r="B4780" s="25" t="s">
        <v>1583</v>
      </c>
      <c r="C4780" s="25" t="s">
        <v>243</v>
      </c>
      <c r="D4780" s="25" t="s">
        <v>245</v>
      </c>
      <c r="E4780">
        <f t="shared" si="370"/>
        <v>10</v>
      </c>
      <c r="F4780" t="str">
        <f t="shared" si="371"/>
        <v>Video Call</v>
      </c>
      <c r="G4780" t="str">
        <f t="shared" si="372"/>
        <v>CVP_05387_10</v>
      </c>
      <c r="H4780" t="str">
        <f>IF(ISNA(VLOOKUP(A4780,$A$3:A4779,1,0)),"","DUP!")</f>
        <v>DUP!</v>
      </c>
      <c r="I4780" t="str">
        <f>IF(ISNA(VLOOKUP(B4780,$B$3:B4779,1,0)),"","DUP!")</f>
        <v>DUP!</v>
      </c>
      <c r="J4780" t="str">
        <f t="shared" si="373"/>
        <v/>
      </c>
      <c r="K4780" t="str">
        <f t="shared" si="374"/>
        <v/>
      </c>
    </row>
    <row r="4781" spans="1:11">
      <c r="A4781" s="25" t="s">
        <v>1618</v>
      </c>
      <c r="B4781" s="25" t="s">
        <v>1583</v>
      </c>
      <c r="C4781" s="25" t="s">
        <v>243</v>
      </c>
      <c r="D4781" s="25" t="s">
        <v>244</v>
      </c>
      <c r="E4781">
        <f t="shared" si="370"/>
        <v>2</v>
      </c>
      <c r="F4781" t="str">
        <f t="shared" si="371"/>
        <v>Voice</v>
      </c>
      <c r="G4781" t="str">
        <f t="shared" si="372"/>
        <v>CVP_05388_2</v>
      </c>
      <c r="H4781" t="str">
        <f>IF(ISNA(VLOOKUP(A4781,$A$3:A4780,1,0)),"","DUP!")</f>
        <v/>
      </c>
      <c r="I4781" t="str">
        <f>IF(ISNA(VLOOKUP(B4781,$B$3:B4780,1,0)),"","DUP!")</f>
        <v>DUP!</v>
      </c>
      <c r="J4781" t="str">
        <f t="shared" si="373"/>
        <v/>
      </c>
      <c r="K4781" t="str">
        <f t="shared" si="374"/>
        <v>INSERT INTO ZONE_MAP (SERVICE_ID, SERVICE_NAME, CODE, NW_GROUP, ZONE) VALUES (2,'Voice','05388','QUANG TRI','NATIONAL');</v>
      </c>
    </row>
    <row r="4782" spans="1:11">
      <c r="A4782" s="25" t="s">
        <v>1618</v>
      </c>
      <c r="B4782" s="25" t="s">
        <v>1583</v>
      </c>
      <c r="C4782" s="25" t="s">
        <v>243</v>
      </c>
      <c r="D4782" s="25" t="s">
        <v>244</v>
      </c>
      <c r="E4782">
        <f t="shared" si="370"/>
        <v>2</v>
      </c>
      <c r="F4782" t="str">
        <f t="shared" si="371"/>
        <v>Voice</v>
      </c>
      <c r="G4782" t="str">
        <f t="shared" si="372"/>
        <v>CVP_05388_2</v>
      </c>
      <c r="H4782" t="str">
        <f>IF(ISNA(VLOOKUP(A4782,$A$3:A4781,1,0)),"","DUP!")</f>
        <v>DUP!</v>
      </c>
      <c r="I4782" t="str">
        <f>IF(ISNA(VLOOKUP(B4782,$B$3:B4781,1,0)),"","DUP!")</f>
        <v>DUP!</v>
      </c>
      <c r="J4782" t="str">
        <f t="shared" si="373"/>
        <v/>
      </c>
      <c r="K4782" t="str">
        <f t="shared" si="374"/>
        <v/>
      </c>
    </row>
    <row r="4783" spans="1:11">
      <c r="A4783" s="25" t="s">
        <v>1618</v>
      </c>
      <c r="B4783" s="25" t="s">
        <v>1583</v>
      </c>
      <c r="C4783" s="25" t="s">
        <v>243</v>
      </c>
      <c r="D4783" s="25" t="s">
        <v>244</v>
      </c>
      <c r="E4783">
        <f t="shared" si="370"/>
        <v>2</v>
      </c>
      <c r="F4783" t="str">
        <f t="shared" si="371"/>
        <v>Voice</v>
      </c>
      <c r="G4783" t="str">
        <f t="shared" si="372"/>
        <v>CVP_05388_2</v>
      </c>
      <c r="H4783" t="str">
        <f>IF(ISNA(VLOOKUP(A4783,$A$3:A4782,1,0)),"","DUP!")</f>
        <v>DUP!</v>
      </c>
      <c r="I4783" t="str">
        <f>IF(ISNA(VLOOKUP(B4783,$B$3:B4782,1,0)),"","DUP!")</f>
        <v>DUP!</v>
      </c>
      <c r="J4783" t="str">
        <f t="shared" si="373"/>
        <v/>
      </c>
      <c r="K4783" t="str">
        <f t="shared" si="374"/>
        <v/>
      </c>
    </row>
    <row r="4784" spans="1:11">
      <c r="A4784" s="25" t="s">
        <v>1618</v>
      </c>
      <c r="B4784" s="25" t="s">
        <v>1583</v>
      </c>
      <c r="C4784" s="25" t="s">
        <v>243</v>
      </c>
      <c r="D4784" s="25" t="s">
        <v>245</v>
      </c>
      <c r="E4784">
        <f t="shared" si="370"/>
        <v>10</v>
      </c>
      <c r="F4784" t="str">
        <f t="shared" si="371"/>
        <v>Video Call</v>
      </c>
      <c r="G4784" t="str">
        <f t="shared" si="372"/>
        <v>CVP_05388_10</v>
      </c>
      <c r="H4784" t="str">
        <f>IF(ISNA(VLOOKUP(A4784,$A$3:A4783,1,0)),"","DUP!")</f>
        <v>DUP!</v>
      </c>
      <c r="I4784" t="str">
        <f>IF(ISNA(VLOOKUP(B4784,$B$3:B4783,1,0)),"","DUP!")</f>
        <v>DUP!</v>
      </c>
      <c r="J4784" t="str">
        <f t="shared" si="373"/>
        <v/>
      </c>
      <c r="K4784" t="str">
        <f t="shared" si="374"/>
        <v/>
      </c>
    </row>
    <row r="4785" spans="1:11">
      <c r="A4785" s="25" t="s">
        <v>1618</v>
      </c>
      <c r="B4785" s="25" t="s">
        <v>1583</v>
      </c>
      <c r="C4785" s="25" t="s">
        <v>243</v>
      </c>
      <c r="D4785" s="25" t="s">
        <v>245</v>
      </c>
      <c r="E4785">
        <f t="shared" si="370"/>
        <v>10</v>
      </c>
      <c r="F4785" t="str">
        <f t="shared" si="371"/>
        <v>Video Call</v>
      </c>
      <c r="G4785" t="str">
        <f t="shared" si="372"/>
        <v>CVP_05388_10</v>
      </c>
      <c r="H4785" t="str">
        <f>IF(ISNA(VLOOKUP(A4785,$A$3:A4784,1,0)),"","DUP!")</f>
        <v>DUP!</v>
      </c>
      <c r="I4785" t="str">
        <f>IF(ISNA(VLOOKUP(B4785,$B$3:B4784,1,0)),"","DUP!")</f>
        <v>DUP!</v>
      </c>
      <c r="J4785" t="str">
        <f t="shared" si="373"/>
        <v/>
      </c>
      <c r="K4785" t="str">
        <f t="shared" si="374"/>
        <v/>
      </c>
    </row>
    <row r="4786" spans="1:11">
      <c r="A4786" s="25" t="s">
        <v>1618</v>
      </c>
      <c r="B4786" s="25" t="s">
        <v>1583</v>
      </c>
      <c r="C4786" s="25" t="s">
        <v>243</v>
      </c>
      <c r="D4786" s="25" t="s">
        <v>245</v>
      </c>
      <c r="E4786">
        <f t="shared" si="370"/>
        <v>10</v>
      </c>
      <c r="F4786" t="str">
        <f t="shared" si="371"/>
        <v>Video Call</v>
      </c>
      <c r="G4786" t="str">
        <f t="shared" si="372"/>
        <v>CVP_05388_10</v>
      </c>
      <c r="H4786" t="str">
        <f>IF(ISNA(VLOOKUP(A4786,$A$3:A4785,1,0)),"","DUP!")</f>
        <v>DUP!</v>
      </c>
      <c r="I4786" t="str">
        <f>IF(ISNA(VLOOKUP(B4786,$B$3:B4785,1,0)),"","DUP!")</f>
        <v>DUP!</v>
      </c>
      <c r="J4786" t="str">
        <f t="shared" si="373"/>
        <v/>
      </c>
      <c r="K4786" t="str">
        <f t="shared" si="374"/>
        <v/>
      </c>
    </row>
    <row r="4787" spans="1:11">
      <c r="A4787" s="25" t="s">
        <v>1619</v>
      </c>
      <c r="B4787" s="25" t="s">
        <v>1583</v>
      </c>
      <c r="C4787" s="25" t="s">
        <v>243</v>
      </c>
      <c r="D4787" s="25" t="s">
        <v>244</v>
      </c>
      <c r="E4787">
        <f t="shared" si="370"/>
        <v>2</v>
      </c>
      <c r="F4787" t="str">
        <f t="shared" si="371"/>
        <v>Voice</v>
      </c>
      <c r="G4787" t="str">
        <f t="shared" si="372"/>
        <v>CVP_05389_2</v>
      </c>
      <c r="H4787" t="str">
        <f>IF(ISNA(VLOOKUP(A4787,$A$3:A4786,1,0)),"","DUP!")</f>
        <v/>
      </c>
      <c r="I4787" t="str">
        <f>IF(ISNA(VLOOKUP(B4787,$B$3:B4786,1,0)),"","DUP!")</f>
        <v>DUP!</v>
      </c>
      <c r="J4787" t="str">
        <f t="shared" si="373"/>
        <v/>
      </c>
      <c r="K4787" t="str">
        <f t="shared" si="374"/>
        <v>INSERT INTO ZONE_MAP (SERVICE_ID, SERVICE_NAME, CODE, NW_GROUP, ZONE) VALUES (2,'Voice','05389','QUANG TRI','NATIONAL');</v>
      </c>
    </row>
    <row r="4788" spans="1:11">
      <c r="A4788" s="25" t="s">
        <v>1619</v>
      </c>
      <c r="B4788" s="25" t="s">
        <v>1583</v>
      </c>
      <c r="C4788" s="25" t="s">
        <v>243</v>
      </c>
      <c r="D4788" s="25" t="s">
        <v>244</v>
      </c>
      <c r="E4788">
        <f t="shared" si="370"/>
        <v>2</v>
      </c>
      <c r="F4788" t="str">
        <f t="shared" si="371"/>
        <v>Voice</v>
      </c>
      <c r="G4788" t="str">
        <f t="shared" si="372"/>
        <v>CVP_05389_2</v>
      </c>
      <c r="H4788" t="str">
        <f>IF(ISNA(VLOOKUP(A4788,$A$3:A4787,1,0)),"","DUP!")</f>
        <v>DUP!</v>
      </c>
      <c r="I4788" t="str">
        <f>IF(ISNA(VLOOKUP(B4788,$B$3:B4787,1,0)),"","DUP!")</f>
        <v>DUP!</v>
      </c>
      <c r="J4788" t="str">
        <f t="shared" si="373"/>
        <v/>
      </c>
      <c r="K4788" t="str">
        <f t="shared" si="374"/>
        <v/>
      </c>
    </row>
    <row r="4789" spans="1:11">
      <c r="A4789" s="25" t="s">
        <v>1619</v>
      </c>
      <c r="B4789" s="25" t="s">
        <v>1583</v>
      </c>
      <c r="C4789" s="25" t="s">
        <v>243</v>
      </c>
      <c r="D4789" s="25" t="s">
        <v>244</v>
      </c>
      <c r="E4789">
        <f t="shared" si="370"/>
        <v>2</v>
      </c>
      <c r="F4789" t="str">
        <f t="shared" si="371"/>
        <v>Voice</v>
      </c>
      <c r="G4789" t="str">
        <f t="shared" si="372"/>
        <v>CVP_05389_2</v>
      </c>
      <c r="H4789" t="str">
        <f>IF(ISNA(VLOOKUP(A4789,$A$3:A4788,1,0)),"","DUP!")</f>
        <v>DUP!</v>
      </c>
      <c r="I4789" t="str">
        <f>IF(ISNA(VLOOKUP(B4789,$B$3:B4788,1,0)),"","DUP!")</f>
        <v>DUP!</v>
      </c>
      <c r="J4789" t="str">
        <f t="shared" si="373"/>
        <v/>
      </c>
      <c r="K4789" t="str">
        <f t="shared" si="374"/>
        <v/>
      </c>
    </row>
    <row r="4790" spans="1:11">
      <c r="A4790" s="25" t="s">
        <v>1619</v>
      </c>
      <c r="B4790" s="25" t="s">
        <v>1583</v>
      </c>
      <c r="C4790" s="25" t="s">
        <v>243</v>
      </c>
      <c r="D4790" s="25" t="s">
        <v>245</v>
      </c>
      <c r="E4790">
        <f t="shared" si="370"/>
        <v>10</v>
      </c>
      <c r="F4790" t="str">
        <f t="shared" si="371"/>
        <v>Video Call</v>
      </c>
      <c r="G4790" t="str">
        <f t="shared" si="372"/>
        <v>CVP_05389_10</v>
      </c>
      <c r="H4790" t="str">
        <f>IF(ISNA(VLOOKUP(A4790,$A$3:A4789,1,0)),"","DUP!")</f>
        <v>DUP!</v>
      </c>
      <c r="I4790" t="str">
        <f>IF(ISNA(VLOOKUP(B4790,$B$3:B4789,1,0)),"","DUP!")</f>
        <v>DUP!</v>
      </c>
      <c r="J4790" t="str">
        <f t="shared" si="373"/>
        <v/>
      </c>
      <c r="K4790" t="str">
        <f t="shared" si="374"/>
        <v/>
      </c>
    </row>
    <row r="4791" spans="1:11">
      <c r="A4791" s="25" t="s">
        <v>1619</v>
      </c>
      <c r="B4791" s="25" t="s">
        <v>1583</v>
      </c>
      <c r="C4791" s="25" t="s">
        <v>243</v>
      </c>
      <c r="D4791" s="25" t="s">
        <v>245</v>
      </c>
      <c r="E4791">
        <f t="shared" si="370"/>
        <v>10</v>
      </c>
      <c r="F4791" t="str">
        <f t="shared" si="371"/>
        <v>Video Call</v>
      </c>
      <c r="G4791" t="str">
        <f t="shared" si="372"/>
        <v>CVP_05389_10</v>
      </c>
      <c r="H4791" t="str">
        <f>IF(ISNA(VLOOKUP(A4791,$A$3:A4790,1,0)),"","DUP!")</f>
        <v>DUP!</v>
      </c>
      <c r="I4791" t="str">
        <f>IF(ISNA(VLOOKUP(B4791,$B$3:B4790,1,0)),"","DUP!")</f>
        <v>DUP!</v>
      </c>
      <c r="J4791" t="str">
        <f t="shared" si="373"/>
        <v/>
      </c>
      <c r="K4791" t="str">
        <f t="shared" si="374"/>
        <v/>
      </c>
    </row>
    <row r="4792" spans="1:11">
      <c r="A4792" s="25" t="s">
        <v>1619</v>
      </c>
      <c r="B4792" s="25" t="s">
        <v>1583</v>
      </c>
      <c r="C4792" s="25" t="s">
        <v>243</v>
      </c>
      <c r="D4792" s="25" t="s">
        <v>245</v>
      </c>
      <c r="E4792">
        <f t="shared" si="370"/>
        <v>10</v>
      </c>
      <c r="F4792" t="str">
        <f t="shared" si="371"/>
        <v>Video Call</v>
      </c>
      <c r="G4792" t="str">
        <f t="shared" si="372"/>
        <v>CVP_05389_10</v>
      </c>
      <c r="H4792" t="str">
        <f>IF(ISNA(VLOOKUP(A4792,$A$3:A4791,1,0)),"","DUP!")</f>
        <v>DUP!</v>
      </c>
      <c r="I4792" t="str">
        <f>IF(ISNA(VLOOKUP(B4792,$B$3:B4791,1,0)),"","DUP!")</f>
        <v>DUP!</v>
      </c>
      <c r="J4792" t="str">
        <f t="shared" si="373"/>
        <v/>
      </c>
      <c r="K4792" t="str">
        <f t="shared" si="374"/>
        <v/>
      </c>
    </row>
    <row r="4793" spans="1:11">
      <c r="A4793" s="25" t="s">
        <v>1620</v>
      </c>
      <c r="B4793" s="25" t="s">
        <v>1621</v>
      </c>
      <c r="C4793" s="25" t="s">
        <v>289</v>
      </c>
      <c r="D4793" s="25" t="s">
        <v>244</v>
      </c>
      <c r="E4793">
        <f t="shared" si="370"/>
        <v>2</v>
      </c>
      <c r="F4793" t="str">
        <f t="shared" si="371"/>
        <v>Voice</v>
      </c>
      <c r="G4793" t="str">
        <f t="shared" si="372"/>
        <v>CDH_054_2</v>
      </c>
      <c r="H4793" t="str">
        <f>IF(ISNA(VLOOKUP(A4793,$A$3:A4792,1,0)),"","DUP!")</f>
        <v/>
      </c>
      <c r="I4793" t="str">
        <f>IF(ISNA(VLOOKUP(B4793,$B$3:B4792,1,0)),"","DUP!")</f>
        <v/>
      </c>
      <c r="J4793" t="str">
        <f t="shared" si="373"/>
        <v>THUA THIEN HUE</v>
      </c>
      <c r="K4793" t="str">
        <f t="shared" si="374"/>
        <v>INSERT INTO ZONE_MAP (SERVICE_ID, SERVICE_NAME, CODE, NW_GROUP, ZONE) VALUES (2,'Voice','054','THUA THIEN HUE','NATIONAL');</v>
      </c>
    </row>
    <row r="4794" spans="1:11">
      <c r="A4794" s="25" t="s">
        <v>1622</v>
      </c>
      <c r="B4794" s="25" t="s">
        <v>1621</v>
      </c>
      <c r="C4794" s="25" t="s">
        <v>289</v>
      </c>
      <c r="D4794" s="25" t="s">
        <v>244</v>
      </c>
      <c r="E4794">
        <f t="shared" si="370"/>
        <v>2</v>
      </c>
      <c r="F4794" t="str">
        <f t="shared" si="371"/>
        <v>Voice</v>
      </c>
      <c r="G4794" t="str">
        <f t="shared" si="372"/>
        <v>CDH_054101_2</v>
      </c>
      <c r="H4794" t="str">
        <f>IF(ISNA(VLOOKUP(A4794,$A$3:A4793,1,0)),"","DUP!")</f>
        <v/>
      </c>
      <c r="I4794" t="str">
        <f>IF(ISNA(VLOOKUP(B4794,$B$3:B4793,1,0)),"","DUP!")</f>
        <v>DUP!</v>
      </c>
      <c r="J4794" t="str">
        <f t="shared" si="373"/>
        <v/>
      </c>
      <c r="K4794" t="str">
        <f t="shared" si="374"/>
        <v>INSERT INTO ZONE_MAP (SERVICE_ID, SERVICE_NAME, CODE, NW_GROUP, ZONE) VALUES (2,'Voice','054101','THUA THIEN HUE','NATIONAL');</v>
      </c>
    </row>
    <row r="4795" spans="1:11">
      <c r="A4795" s="25" t="s">
        <v>1622</v>
      </c>
      <c r="B4795" s="25" t="s">
        <v>1621</v>
      </c>
      <c r="C4795" s="25" t="s">
        <v>289</v>
      </c>
      <c r="D4795" s="25" t="s">
        <v>244</v>
      </c>
      <c r="E4795">
        <f t="shared" si="370"/>
        <v>2</v>
      </c>
      <c r="F4795" t="str">
        <f t="shared" si="371"/>
        <v>Voice</v>
      </c>
      <c r="G4795" t="str">
        <f t="shared" si="372"/>
        <v>CDH_054101_2</v>
      </c>
      <c r="H4795" t="str">
        <f>IF(ISNA(VLOOKUP(A4795,$A$3:A4794,1,0)),"","DUP!")</f>
        <v>DUP!</v>
      </c>
      <c r="I4795" t="str">
        <f>IF(ISNA(VLOOKUP(B4795,$B$3:B4794,1,0)),"","DUP!")</f>
        <v>DUP!</v>
      </c>
      <c r="J4795" t="str">
        <f t="shared" si="373"/>
        <v/>
      </c>
      <c r="K4795" t="str">
        <f t="shared" si="374"/>
        <v/>
      </c>
    </row>
    <row r="4796" spans="1:11">
      <c r="A4796" s="25" t="s">
        <v>1622</v>
      </c>
      <c r="B4796" s="25" t="s">
        <v>1621</v>
      </c>
      <c r="C4796" s="25" t="s">
        <v>289</v>
      </c>
      <c r="D4796" s="25" t="s">
        <v>244</v>
      </c>
      <c r="E4796">
        <f t="shared" si="370"/>
        <v>2</v>
      </c>
      <c r="F4796" t="str">
        <f t="shared" si="371"/>
        <v>Voice</v>
      </c>
      <c r="G4796" t="str">
        <f t="shared" si="372"/>
        <v>CDH_054101_2</v>
      </c>
      <c r="H4796" t="str">
        <f>IF(ISNA(VLOOKUP(A4796,$A$3:A4795,1,0)),"","DUP!")</f>
        <v>DUP!</v>
      </c>
      <c r="I4796" t="str">
        <f>IF(ISNA(VLOOKUP(B4796,$B$3:B4795,1,0)),"","DUP!")</f>
        <v>DUP!</v>
      </c>
      <c r="J4796" t="str">
        <f t="shared" si="373"/>
        <v/>
      </c>
      <c r="K4796" t="str">
        <f t="shared" si="374"/>
        <v/>
      </c>
    </row>
    <row r="4797" spans="1:11">
      <c r="A4797" s="25" t="s">
        <v>1622</v>
      </c>
      <c r="B4797" s="25" t="s">
        <v>1621</v>
      </c>
      <c r="C4797" s="25" t="s">
        <v>289</v>
      </c>
      <c r="D4797" s="25" t="s">
        <v>245</v>
      </c>
      <c r="E4797">
        <f t="shared" si="370"/>
        <v>10</v>
      </c>
      <c r="F4797" t="str">
        <f t="shared" si="371"/>
        <v>Video Call</v>
      </c>
      <c r="G4797" t="str">
        <f t="shared" si="372"/>
        <v>CDH_054101_10</v>
      </c>
      <c r="H4797" t="str">
        <f>IF(ISNA(VLOOKUP(A4797,$A$3:A4796,1,0)),"","DUP!")</f>
        <v>DUP!</v>
      </c>
      <c r="I4797" t="str">
        <f>IF(ISNA(VLOOKUP(B4797,$B$3:B4796,1,0)),"","DUP!")</f>
        <v>DUP!</v>
      </c>
      <c r="J4797" t="str">
        <f t="shared" si="373"/>
        <v/>
      </c>
      <c r="K4797" t="str">
        <f t="shared" si="374"/>
        <v/>
      </c>
    </row>
    <row r="4798" spans="1:11">
      <c r="A4798" s="25" t="s">
        <v>1622</v>
      </c>
      <c r="B4798" s="25" t="s">
        <v>1621</v>
      </c>
      <c r="C4798" s="25" t="s">
        <v>289</v>
      </c>
      <c r="D4798" s="25" t="s">
        <v>245</v>
      </c>
      <c r="E4798">
        <f t="shared" si="370"/>
        <v>10</v>
      </c>
      <c r="F4798" t="str">
        <f t="shared" si="371"/>
        <v>Video Call</v>
      </c>
      <c r="G4798" t="str">
        <f t="shared" si="372"/>
        <v>CDH_054101_10</v>
      </c>
      <c r="H4798" t="str">
        <f>IF(ISNA(VLOOKUP(A4798,$A$3:A4797,1,0)),"","DUP!")</f>
        <v>DUP!</v>
      </c>
      <c r="I4798" t="str">
        <f>IF(ISNA(VLOOKUP(B4798,$B$3:B4797,1,0)),"","DUP!")</f>
        <v>DUP!</v>
      </c>
      <c r="J4798" t="str">
        <f t="shared" si="373"/>
        <v/>
      </c>
      <c r="K4798" t="str">
        <f t="shared" si="374"/>
        <v/>
      </c>
    </row>
    <row r="4799" spans="1:11">
      <c r="A4799" s="25" t="s">
        <v>1622</v>
      </c>
      <c r="B4799" s="25" t="s">
        <v>1621</v>
      </c>
      <c r="C4799" s="25" t="s">
        <v>289</v>
      </c>
      <c r="D4799" s="25" t="s">
        <v>245</v>
      </c>
      <c r="E4799">
        <f t="shared" si="370"/>
        <v>10</v>
      </c>
      <c r="F4799" t="str">
        <f t="shared" si="371"/>
        <v>Video Call</v>
      </c>
      <c r="G4799" t="str">
        <f t="shared" si="372"/>
        <v>CDH_054101_10</v>
      </c>
      <c r="H4799" t="str">
        <f>IF(ISNA(VLOOKUP(A4799,$A$3:A4798,1,0)),"","DUP!")</f>
        <v>DUP!</v>
      </c>
      <c r="I4799" t="str">
        <f>IF(ISNA(VLOOKUP(B4799,$B$3:B4798,1,0)),"","DUP!")</f>
        <v>DUP!</v>
      </c>
      <c r="J4799" t="str">
        <f t="shared" si="373"/>
        <v/>
      </c>
      <c r="K4799" t="str">
        <f t="shared" si="374"/>
        <v/>
      </c>
    </row>
    <row r="4800" spans="1:11">
      <c r="A4800" s="25" t="s">
        <v>1623</v>
      </c>
      <c r="B4800" s="25" t="s">
        <v>292</v>
      </c>
      <c r="C4800" s="25" t="s">
        <v>293</v>
      </c>
      <c r="D4800" s="25" t="s">
        <v>244</v>
      </c>
      <c r="E4800">
        <f t="shared" si="370"/>
        <v>2</v>
      </c>
      <c r="F4800" t="str">
        <f t="shared" si="371"/>
        <v>Voice</v>
      </c>
      <c r="G4800" t="str">
        <f t="shared" si="372"/>
        <v>VAS_0541060_2</v>
      </c>
      <c r="H4800" t="str">
        <f>IF(ISNA(VLOOKUP(A4800,$A$3:A4799,1,0)),"","DUP!")</f>
        <v/>
      </c>
      <c r="I4800" t="str">
        <f>IF(ISNA(VLOOKUP(B4800,$B$3:B4799,1,0)),"","DUP!")</f>
        <v>DUP!</v>
      </c>
      <c r="J4800" t="str">
        <f t="shared" si="373"/>
        <v/>
      </c>
      <c r="K4800" t="str">
        <f t="shared" si="374"/>
        <v>INSERT INTO ZONE_MAP (SERVICE_ID, SERVICE_NAME, CODE, NW_GROUP, ZONE) VALUES (2,'Voice','0541060','DICH VU 106X VTEL','NATIONAL');</v>
      </c>
    </row>
    <row r="4801" spans="1:11">
      <c r="A4801" s="25" t="s">
        <v>1624</v>
      </c>
      <c r="B4801" s="25" t="s">
        <v>292</v>
      </c>
      <c r="C4801" s="25" t="s">
        <v>293</v>
      </c>
      <c r="D4801" s="25" t="s">
        <v>244</v>
      </c>
      <c r="E4801">
        <f t="shared" si="370"/>
        <v>2</v>
      </c>
      <c r="F4801" t="str">
        <f t="shared" si="371"/>
        <v>Voice</v>
      </c>
      <c r="G4801" t="str">
        <f t="shared" si="372"/>
        <v>VAS_0541061_2</v>
      </c>
      <c r="H4801" t="str">
        <f>IF(ISNA(VLOOKUP(A4801,$A$3:A4800,1,0)),"","DUP!")</f>
        <v/>
      </c>
      <c r="I4801" t="str">
        <f>IF(ISNA(VLOOKUP(B4801,$B$3:B4800,1,0)),"","DUP!")</f>
        <v>DUP!</v>
      </c>
      <c r="J4801" t="str">
        <f t="shared" si="373"/>
        <v/>
      </c>
      <c r="K4801" t="str">
        <f t="shared" si="374"/>
        <v>INSERT INTO ZONE_MAP (SERVICE_ID, SERVICE_NAME, CODE, NW_GROUP, ZONE) VALUES (2,'Voice','0541061','DICH VU 106X VTEL','NATIONAL');</v>
      </c>
    </row>
    <row r="4802" spans="1:11">
      <c r="A4802" s="25" t="s">
        <v>1625</v>
      </c>
      <c r="B4802" s="25" t="s">
        <v>292</v>
      </c>
      <c r="C4802" s="25" t="s">
        <v>293</v>
      </c>
      <c r="D4802" s="25" t="s">
        <v>244</v>
      </c>
      <c r="E4802">
        <f t="shared" si="370"/>
        <v>2</v>
      </c>
      <c r="F4802" t="str">
        <f t="shared" si="371"/>
        <v>Voice</v>
      </c>
      <c r="G4802" t="str">
        <f t="shared" si="372"/>
        <v>VAS_0541062_2</v>
      </c>
      <c r="H4802" t="str">
        <f>IF(ISNA(VLOOKUP(A4802,$A$3:A4801,1,0)),"","DUP!")</f>
        <v/>
      </c>
      <c r="I4802" t="str">
        <f>IF(ISNA(VLOOKUP(B4802,$B$3:B4801,1,0)),"","DUP!")</f>
        <v>DUP!</v>
      </c>
      <c r="J4802" t="str">
        <f t="shared" si="373"/>
        <v/>
      </c>
      <c r="K4802" t="str">
        <f t="shared" si="374"/>
        <v>INSERT INTO ZONE_MAP (SERVICE_ID, SERVICE_NAME, CODE, NW_GROUP, ZONE) VALUES (2,'Voice','0541062','DICH VU 106X VTEL','NATIONAL');</v>
      </c>
    </row>
    <row r="4803" spans="1:11">
      <c r="A4803" s="25" t="s">
        <v>1626</v>
      </c>
      <c r="B4803" s="25" t="s">
        <v>292</v>
      </c>
      <c r="C4803" s="25" t="s">
        <v>293</v>
      </c>
      <c r="D4803" s="25" t="s">
        <v>244</v>
      </c>
      <c r="E4803">
        <f t="shared" si="370"/>
        <v>2</v>
      </c>
      <c r="F4803" t="str">
        <f t="shared" si="371"/>
        <v>Voice</v>
      </c>
      <c r="G4803" t="str">
        <f t="shared" si="372"/>
        <v>VAS_0541066_2</v>
      </c>
      <c r="H4803" t="str">
        <f>IF(ISNA(VLOOKUP(A4803,$A$3:A4802,1,0)),"","DUP!")</f>
        <v/>
      </c>
      <c r="I4803" t="str">
        <f>IF(ISNA(VLOOKUP(B4803,$B$3:B4802,1,0)),"","DUP!")</f>
        <v>DUP!</v>
      </c>
      <c r="J4803" t="str">
        <f t="shared" si="373"/>
        <v/>
      </c>
      <c r="K4803" t="str">
        <f t="shared" si="374"/>
        <v>INSERT INTO ZONE_MAP (SERVICE_ID, SERVICE_NAME, CODE, NW_GROUP, ZONE) VALUES (2,'Voice','0541066','DICH VU 106X VTEL','NATIONAL');</v>
      </c>
    </row>
    <row r="4804" spans="1:11">
      <c r="A4804" s="25" t="s">
        <v>1627</v>
      </c>
      <c r="B4804" s="25" t="s">
        <v>292</v>
      </c>
      <c r="C4804" s="25" t="s">
        <v>293</v>
      </c>
      <c r="D4804" s="25" t="s">
        <v>244</v>
      </c>
      <c r="E4804">
        <f t="shared" ref="E4804:E4867" si="375">IF(D4804="NORMAL",2,10)</f>
        <v>2</v>
      </c>
      <c r="F4804" t="str">
        <f t="shared" ref="F4804:F4867" si="376">IF(D4804="NORMAL","Voice","Video Call")</f>
        <v>Voice</v>
      </c>
      <c r="G4804" t="str">
        <f t="shared" ref="G4804:G4867" si="377">C4804&amp;"_"&amp;A4804&amp;"_"&amp;E4804</f>
        <v>VAS_0541068_2</v>
      </c>
      <c r="H4804" t="str">
        <f>IF(ISNA(VLOOKUP(A4804,$A$3:A4803,1,0)),"","DUP!")</f>
        <v/>
      </c>
      <c r="I4804" t="str">
        <f>IF(ISNA(VLOOKUP(B4804,$B$3:B4803,1,0)),"","DUP!")</f>
        <v>DUP!</v>
      </c>
      <c r="J4804" t="str">
        <f t="shared" ref="J4804:J4867" si="378">IF(I4804="DUP!","",B4804)</f>
        <v/>
      </c>
      <c r="K4804" t="str">
        <f t="shared" ref="K4804:K4867" si="379">IF(H4804="DUP!","","INSERT INTO ZONE_MAP (SERVICE_ID, SERVICE_NAME, CODE, NW_GROUP, ZONE) VALUES ("&amp;E4804&amp;",'"&amp;F4804&amp;"','"&amp;A4804&amp;"','"&amp;B4804&amp;"','"&amp;IF(B4804="VINAPHONE","INTERNAL","NATIONAL")&amp;"');")</f>
        <v>INSERT INTO ZONE_MAP (SERVICE_ID, SERVICE_NAME, CODE, NW_GROUP, ZONE) VALUES (2,'Voice','0541068','DICH VU 106X VTEL','NATIONAL');</v>
      </c>
    </row>
    <row r="4805" spans="1:11">
      <c r="A4805" s="25" t="s">
        <v>1628</v>
      </c>
      <c r="B4805" s="25" t="s">
        <v>292</v>
      </c>
      <c r="C4805" s="25" t="s">
        <v>293</v>
      </c>
      <c r="D4805" s="25" t="s">
        <v>244</v>
      </c>
      <c r="E4805">
        <f t="shared" si="375"/>
        <v>2</v>
      </c>
      <c r="F4805" t="str">
        <f t="shared" si="376"/>
        <v>Voice</v>
      </c>
      <c r="G4805" t="str">
        <f t="shared" si="377"/>
        <v>VAS_0541069_2</v>
      </c>
      <c r="H4805" t="str">
        <f>IF(ISNA(VLOOKUP(A4805,$A$3:A4804,1,0)),"","DUP!")</f>
        <v/>
      </c>
      <c r="I4805" t="str">
        <f>IF(ISNA(VLOOKUP(B4805,$B$3:B4804,1,0)),"","DUP!")</f>
        <v>DUP!</v>
      </c>
      <c r="J4805" t="str">
        <f t="shared" si="378"/>
        <v/>
      </c>
      <c r="K4805" t="str">
        <f t="shared" si="379"/>
        <v>INSERT INTO ZONE_MAP (SERVICE_ID, SERVICE_NAME, CODE, NW_GROUP, ZONE) VALUES (2,'Voice','0541069','DICH VU 106X VTEL','NATIONAL');</v>
      </c>
    </row>
    <row r="4806" spans="1:11">
      <c r="A4806" s="25" t="s">
        <v>1629</v>
      </c>
      <c r="B4806" s="25" t="s">
        <v>1621</v>
      </c>
      <c r="C4806" s="25" t="s">
        <v>289</v>
      </c>
      <c r="D4806" s="25" t="s">
        <v>244</v>
      </c>
      <c r="E4806">
        <f t="shared" si="375"/>
        <v>2</v>
      </c>
      <c r="F4806" t="str">
        <f t="shared" si="376"/>
        <v>Voice</v>
      </c>
      <c r="G4806" t="str">
        <f t="shared" si="377"/>
        <v>CDH_054110_2</v>
      </c>
      <c r="H4806" t="str">
        <f>IF(ISNA(VLOOKUP(A4806,$A$3:A4805,1,0)),"","DUP!")</f>
        <v/>
      </c>
      <c r="I4806" t="str">
        <f>IF(ISNA(VLOOKUP(B4806,$B$3:B4805,1,0)),"","DUP!")</f>
        <v>DUP!</v>
      </c>
      <c r="J4806" t="str">
        <f t="shared" si="378"/>
        <v/>
      </c>
      <c r="K4806" t="str">
        <f t="shared" si="379"/>
        <v>INSERT INTO ZONE_MAP (SERVICE_ID, SERVICE_NAME, CODE, NW_GROUP, ZONE) VALUES (2,'Voice','054110','THUA THIEN HUE','NATIONAL');</v>
      </c>
    </row>
    <row r="4807" spans="1:11">
      <c r="A4807" s="25" t="s">
        <v>1629</v>
      </c>
      <c r="B4807" s="25" t="s">
        <v>1621</v>
      </c>
      <c r="C4807" s="25" t="s">
        <v>289</v>
      </c>
      <c r="D4807" s="25" t="s">
        <v>244</v>
      </c>
      <c r="E4807">
        <f t="shared" si="375"/>
        <v>2</v>
      </c>
      <c r="F4807" t="str">
        <f t="shared" si="376"/>
        <v>Voice</v>
      </c>
      <c r="G4807" t="str">
        <f t="shared" si="377"/>
        <v>CDH_054110_2</v>
      </c>
      <c r="H4807" t="str">
        <f>IF(ISNA(VLOOKUP(A4807,$A$3:A4806,1,0)),"","DUP!")</f>
        <v>DUP!</v>
      </c>
      <c r="I4807" t="str">
        <f>IF(ISNA(VLOOKUP(B4807,$B$3:B4806,1,0)),"","DUP!")</f>
        <v>DUP!</v>
      </c>
      <c r="J4807" t="str">
        <f t="shared" si="378"/>
        <v/>
      </c>
      <c r="K4807" t="str">
        <f t="shared" si="379"/>
        <v/>
      </c>
    </row>
    <row r="4808" spans="1:11">
      <c r="A4808" s="25" t="s">
        <v>1629</v>
      </c>
      <c r="B4808" s="25" t="s">
        <v>1621</v>
      </c>
      <c r="C4808" s="25" t="s">
        <v>289</v>
      </c>
      <c r="D4808" s="25" t="s">
        <v>244</v>
      </c>
      <c r="E4808">
        <f t="shared" si="375"/>
        <v>2</v>
      </c>
      <c r="F4808" t="str">
        <f t="shared" si="376"/>
        <v>Voice</v>
      </c>
      <c r="G4808" t="str">
        <f t="shared" si="377"/>
        <v>CDH_054110_2</v>
      </c>
      <c r="H4808" t="str">
        <f>IF(ISNA(VLOOKUP(A4808,$A$3:A4807,1,0)),"","DUP!")</f>
        <v>DUP!</v>
      </c>
      <c r="I4808" t="str">
        <f>IF(ISNA(VLOOKUP(B4808,$B$3:B4807,1,0)),"","DUP!")</f>
        <v>DUP!</v>
      </c>
      <c r="J4808" t="str">
        <f t="shared" si="378"/>
        <v/>
      </c>
      <c r="K4808" t="str">
        <f t="shared" si="379"/>
        <v/>
      </c>
    </row>
    <row r="4809" spans="1:11">
      <c r="A4809" s="25" t="s">
        <v>1629</v>
      </c>
      <c r="B4809" s="25" t="s">
        <v>1621</v>
      </c>
      <c r="C4809" s="25" t="s">
        <v>289</v>
      </c>
      <c r="D4809" s="25" t="s">
        <v>245</v>
      </c>
      <c r="E4809">
        <f t="shared" si="375"/>
        <v>10</v>
      </c>
      <c r="F4809" t="str">
        <f t="shared" si="376"/>
        <v>Video Call</v>
      </c>
      <c r="G4809" t="str">
        <f t="shared" si="377"/>
        <v>CDH_054110_10</v>
      </c>
      <c r="H4809" t="str">
        <f>IF(ISNA(VLOOKUP(A4809,$A$3:A4808,1,0)),"","DUP!")</f>
        <v>DUP!</v>
      </c>
      <c r="I4809" t="str">
        <f>IF(ISNA(VLOOKUP(B4809,$B$3:B4808,1,0)),"","DUP!")</f>
        <v>DUP!</v>
      </c>
      <c r="J4809" t="str">
        <f t="shared" si="378"/>
        <v/>
      </c>
      <c r="K4809" t="str">
        <f t="shared" si="379"/>
        <v/>
      </c>
    </row>
    <row r="4810" spans="1:11">
      <c r="A4810" s="25" t="s">
        <v>1629</v>
      </c>
      <c r="B4810" s="25" t="s">
        <v>1621</v>
      </c>
      <c r="C4810" s="25" t="s">
        <v>289</v>
      </c>
      <c r="D4810" s="25" t="s">
        <v>245</v>
      </c>
      <c r="E4810">
        <f t="shared" si="375"/>
        <v>10</v>
      </c>
      <c r="F4810" t="str">
        <f t="shared" si="376"/>
        <v>Video Call</v>
      </c>
      <c r="G4810" t="str">
        <f t="shared" si="377"/>
        <v>CDH_054110_10</v>
      </c>
      <c r="H4810" t="str">
        <f>IF(ISNA(VLOOKUP(A4810,$A$3:A4809,1,0)),"","DUP!")</f>
        <v>DUP!</v>
      </c>
      <c r="I4810" t="str">
        <f>IF(ISNA(VLOOKUP(B4810,$B$3:B4809,1,0)),"","DUP!")</f>
        <v>DUP!</v>
      </c>
      <c r="J4810" t="str">
        <f t="shared" si="378"/>
        <v/>
      </c>
      <c r="K4810" t="str">
        <f t="shared" si="379"/>
        <v/>
      </c>
    </row>
    <row r="4811" spans="1:11">
      <c r="A4811" s="25" t="s">
        <v>1629</v>
      </c>
      <c r="B4811" s="25" t="s">
        <v>1621</v>
      </c>
      <c r="C4811" s="25" t="s">
        <v>289</v>
      </c>
      <c r="D4811" s="25" t="s">
        <v>245</v>
      </c>
      <c r="E4811">
        <f t="shared" si="375"/>
        <v>10</v>
      </c>
      <c r="F4811" t="str">
        <f t="shared" si="376"/>
        <v>Video Call</v>
      </c>
      <c r="G4811" t="str">
        <f t="shared" si="377"/>
        <v>CDH_054110_10</v>
      </c>
      <c r="H4811" t="str">
        <f>IF(ISNA(VLOOKUP(A4811,$A$3:A4810,1,0)),"","DUP!")</f>
        <v>DUP!</v>
      </c>
      <c r="I4811" t="str">
        <f>IF(ISNA(VLOOKUP(B4811,$B$3:B4810,1,0)),"","DUP!")</f>
        <v>DUP!</v>
      </c>
      <c r="J4811" t="str">
        <f t="shared" si="378"/>
        <v/>
      </c>
      <c r="K4811" t="str">
        <f t="shared" si="379"/>
        <v/>
      </c>
    </row>
    <row r="4812" spans="1:11">
      <c r="A4812" s="25" t="s">
        <v>1630</v>
      </c>
      <c r="B4812" s="25" t="s">
        <v>301</v>
      </c>
      <c r="C4812" s="25" t="s">
        <v>302</v>
      </c>
      <c r="D4812" s="25" t="s">
        <v>244</v>
      </c>
      <c r="E4812">
        <f t="shared" si="375"/>
        <v>2</v>
      </c>
      <c r="F4812" t="str">
        <f t="shared" si="376"/>
        <v>Voice</v>
      </c>
      <c r="G4812" t="str">
        <f t="shared" si="377"/>
        <v>TAT_054116_2</v>
      </c>
      <c r="H4812" t="str">
        <f>IF(ISNA(VLOOKUP(A4812,$A$3:A4811,1,0)),"","DUP!")</f>
        <v/>
      </c>
      <c r="I4812" t="str">
        <f>IF(ISNA(VLOOKUP(B4812,$B$3:B4811,1,0)),"","DUP!")</f>
        <v>DUP!</v>
      </c>
      <c r="J4812" t="str">
        <f t="shared" si="378"/>
        <v/>
      </c>
      <c r="K4812" t="str">
        <f t="shared" si="379"/>
        <v>INSERT INTO ZONE_MAP (SERVICE_ID, SERVICE_NAME, CODE, NW_GROUP, ZONE) VALUES (2,'Voice','054116','DV DIEN THOAI','NATIONAL');</v>
      </c>
    </row>
    <row r="4813" spans="1:11">
      <c r="A4813" s="25" t="s">
        <v>1630</v>
      </c>
      <c r="B4813" s="25" t="s">
        <v>301</v>
      </c>
      <c r="C4813" s="25" t="s">
        <v>302</v>
      </c>
      <c r="D4813" s="25" t="s">
        <v>244</v>
      </c>
      <c r="E4813">
        <f t="shared" si="375"/>
        <v>2</v>
      </c>
      <c r="F4813" t="str">
        <f t="shared" si="376"/>
        <v>Voice</v>
      </c>
      <c r="G4813" t="str">
        <f t="shared" si="377"/>
        <v>TAT_054116_2</v>
      </c>
      <c r="H4813" t="str">
        <f>IF(ISNA(VLOOKUP(A4813,$A$3:A4812,1,0)),"","DUP!")</f>
        <v>DUP!</v>
      </c>
      <c r="I4813" t="str">
        <f>IF(ISNA(VLOOKUP(B4813,$B$3:B4812,1,0)),"","DUP!")</f>
        <v>DUP!</v>
      </c>
      <c r="J4813" t="str">
        <f t="shared" si="378"/>
        <v/>
      </c>
      <c r="K4813" t="str">
        <f t="shared" si="379"/>
        <v/>
      </c>
    </row>
    <row r="4814" spans="1:11">
      <c r="A4814" s="25" t="s">
        <v>1630</v>
      </c>
      <c r="B4814" s="25" t="s">
        <v>301</v>
      </c>
      <c r="C4814" s="25" t="s">
        <v>302</v>
      </c>
      <c r="D4814" s="25" t="s">
        <v>244</v>
      </c>
      <c r="E4814">
        <f t="shared" si="375"/>
        <v>2</v>
      </c>
      <c r="F4814" t="str">
        <f t="shared" si="376"/>
        <v>Voice</v>
      </c>
      <c r="G4814" t="str">
        <f t="shared" si="377"/>
        <v>TAT_054116_2</v>
      </c>
      <c r="H4814" t="str">
        <f>IF(ISNA(VLOOKUP(A4814,$A$3:A4813,1,0)),"","DUP!")</f>
        <v>DUP!</v>
      </c>
      <c r="I4814" t="str">
        <f>IF(ISNA(VLOOKUP(B4814,$B$3:B4813,1,0)),"","DUP!")</f>
        <v>DUP!</v>
      </c>
      <c r="J4814" t="str">
        <f t="shared" si="378"/>
        <v/>
      </c>
      <c r="K4814" t="str">
        <f t="shared" si="379"/>
        <v/>
      </c>
    </row>
    <row r="4815" spans="1:11">
      <c r="A4815" s="25" t="s">
        <v>1630</v>
      </c>
      <c r="B4815" s="25" t="s">
        <v>301</v>
      </c>
      <c r="C4815" s="25" t="s">
        <v>302</v>
      </c>
      <c r="D4815" s="25" t="s">
        <v>245</v>
      </c>
      <c r="E4815">
        <f t="shared" si="375"/>
        <v>10</v>
      </c>
      <c r="F4815" t="str">
        <f t="shared" si="376"/>
        <v>Video Call</v>
      </c>
      <c r="G4815" t="str">
        <f t="shared" si="377"/>
        <v>TAT_054116_10</v>
      </c>
      <c r="H4815" t="str">
        <f>IF(ISNA(VLOOKUP(A4815,$A$3:A4814,1,0)),"","DUP!")</f>
        <v>DUP!</v>
      </c>
      <c r="I4815" t="str">
        <f>IF(ISNA(VLOOKUP(B4815,$B$3:B4814,1,0)),"","DUP!")</f>
        <v>DUP!</v>
      </c>
      <c r="J4815" t="str">
        <f t="shared" si="378"/>
        <v/>
      </c>
      <c r="K4815" t="str">
        <f t="shared" si="379"/>
        <v/>
      </c>
    </row>
    <row r="4816" spans="1:11">
      <c r="A4816" s="25" t="s">
        <v>1630</v>
      </c>
      <c r="B4816" s="25" t="s">
        <v>301</v>
      </c>
      <c r="C4816" s="25" t="s">
        <v>302</v>
      </c>
      <c r="D4816" s="25" t="s">
        <v>245</v>
      </c>
      <c r="E4816">
        <f t="shared" si="375"/>
        <v>10</v>
      </c>
      <c r="F4816" t="str">
        <f t="shared" si="376"/>
        <v>Video Call</v>
      </c>
      <c r="G4816" t="str">
        <f t="shared" si="377"/>
        <v>TAT_054116_10</v>
      </c>
      <c r="H4816" t="str">
        <f>IF(ISNA(VLOOKUP(A4816,$A$3:A4815,1,0)),"","DUP!")</f>
        <v>DUP!</v>
      </c>
      <c r="I4816" t="str">
        <f>IF(ISNA(VLOOKUP(B4816,$B$3:B4815,1,0)),"","DUP!")</f>
        <v>DUP!</v>
      </c>
      <c r="J4816" t="str">
        <f t="shared" si="378"/>
        <v/>
      </c>
      <c r="K4816" t="str">
        <f t="shared" si="379"/>
        <v/>
      </c>
    </row>
    <row r="4817" spans="1:11">
      <c r="A4817" s="25" t="s">
        <v>1630</v>
      </c>
      <c r="B4817" s="25" t="s">
        <v>301</v>
      </c>
      <c r="C4817" s="25" t="s">
        <v>302</v>
      </c>
      <c r="D4817" s="25" t="s">
        <v>245</v>
      </c>
      <c r="E4817">
        <f t="shared" si="375"/>
        <v>10</v>
      </c>
      <c r="F4817" t="str">
        <f t="shared" si="376"/>
        <v>Video Call</v>
      </c>
      <c r="G4817" t="str">
        <f t="shared" si="377"/>
        <v>TAT_054116_10</v>
      </c>
      <c r="H4817" t="str">
        <f>IF(ISNA(VLOOKUP(A4817,$A$3:A4816,1,0)),"","DUP!")</f>
        <v>DUP!</v>
      </c>
      <c r="I4817" t="str">
        <f>IF(ISNA(VLOOKUP(B4817,$B$3:B4816,1,0)),"","DUP!")</f>
        <v>DUP!</v>
      </c>
      <c r="J4817" t="str">
        <f t="shared" si="378"/>
        <v/>
      </c>
      <c r="K4817" t="str">
        <f t="shared" si="379"/>
        <v/>
      </c>
    </row>
    <row r="4818" spans="1:11">
      <c r="A4818" s="25" t="s">
        <v>1631</v>
      </c>
      <c r="B4818" s="25" t="s">
        <v>301</v>
      </c>
      <c r="C4818" s="25" t="s">
        <v>302</v>
      </c>
      <c r="D4818" s="25" t="s">
        <v>244</v>
      </c>
      <c r="E4818">
        <f t="shared" si="375"/>
        <v>2</v>
      </c>
      <c r="F4818" t="str">
        <f t="shared" si="376"/>
        <v>Voice</v>
      </c>
      <c r="G4818" t="str">
        <f t="shared" si="377"/>
        <v>TAT_054117_2</v>
      </c>
      <c r="H4818" t="str">
        <f>IF(ISNA(VLOOKUP(A4818,$A$3:A4817,1,0)),"","DUP!")</f>
        <v/>
      </c>
      <c r="I4818" t="str">
        <f>IF(ISNA(VLOOKUP(B4818,$B$3:B4817,1,0)),"","DUP!")</f>
        <v>DUP!</v>
      </c>
      <c r="J4818" t="str">
        <f t="shared" si="378"/>
        <v/>
      </c>
      <c r="K4818" t="str">
        <f t="shared" si="379"/>
        <v>INSERT INTO ZONE_MAP (SERVICE_ID, SERVICE_NAME, CODE, NW_GROUP, ZONE) VALUES (2,'Voice','054117','DV DIEN THOAI','NATIONAL');</v>
      </c>
    </row>
    <row r="4819" spans="1:11">
      <c r="A4819" s="25" t="s">
        <v>1631</v>
      </c>
      <c r="B4819" s="25" t="s">
        <v>301</v>
      </c>
      <c r="C4819" s="25" t="s">
        <v>302</v>
      </c>
      <c r="D4819" s="25" t="s">
        <v>244</v>
      </c>
      <c r="E4819">
        <f t="shared" si="375"/>
        <v>2</v>
      </c>
      <c r="F4819" t="str">
        <f t="shared" si="376"/>
        <v>Voice</v>
      </c>
      <c r="G4819" t="str">
        <f t="shared" si="377"/>
        <v>TAT_054117_2</v>
      </c>
      <c r="H4819" t="str">
        <f>IF(ISNA(VLOOKUP(A4819,$A$3:A4818,1,0)),"","DUP!")</f>
        <v>DUP!</v>
      </c>
      <c r="I4819" t="str">
        <f>IF(ISNA(VLOOKUP(B4819,$B$3:B4818,1,0)),"","DUP!")</f>
        <v>DUP!</v>
      </c>
      <c r="J4819" t="str">
        <f t="shared" si="378"/>
        <v/>
      </c>
      <c r="K4819" t="str">
        <f t="shared" si="379"/>
        <v/>
      </c>
    </row>
    <row r="4820" spans="1:11">
      <c r="A4820" s="25" t="s">
        <v>1631</v>
      </c>
      <c r="B4820" s="25" t="s">
        <v>301</v>
      </c>
      <c r="C4820" s="25" t="s">
        <v>302</v>
      </c>
      <c r="D4820" s="25" t="s">
        <v>244</v>
      </c>
      <c r="E4820">
        <f t="shared" si="375"/>
        <v>2</v>
      </c>
      <c r="F4820" t="str">
        <f t="shared" si="376"/>
        <v>Voice</v>
      </c>
      <c r="G4820" t="str">
        <f t="shared" si="377"/>
        <v>TAT_054117_2</v>
      </c>
      <c r="H4820" t="str">
        <f>IF(ISNA(VLOOKUP(A4820,$A$3:A4819,1,0)),"","DUP!")</f>
        <v>DUP!</v>
      </c>
      <c r="I4820" t="str">
        <f>IF(ISNA(VLOOKUP(B4820,$B$3:B4819,1,0)),"","DUP!")</f>
        <v>DUP!</v>
      </c>
      <c r="J4820" t="str">
        <f t="shared" si="378"/>
        <v/>
      </c>
      <c r="K4820" t="str">
        <f t="shared" si="379"/>
        <v/>
      </c>
    </row>
    <row r="4821" spans="1:11">
      <c r="A4821" s="25" t="s">
        <v>1631</v>
      </c>
      <c r="B4821" s="25" t="s">
        <v>301</v>
      </c>
      <c r="C4821" s="25" t="s">
        <v>302</v>
      </c>
      <c r="D4821" s="25" t="s">
        <v>245</v>
      </c>
      <c r="E4821">
        <f t="shared" si="375"/>
        <v>10</v>
      </c>
      <c r="F4821" t="str">
        <f t="shared" si="376"/>
        <v>Video Call</v>
      </c>
      <c r="G4821" t="str">
        <f t="shared" si="377"/>
        <v>TAT_054117_10</v>
      </c>
      <c r="H4821" t="str">
        <f>IF(ISNA(VLOOKUP(A4821,$A$3:A4820,1,0)),"","DUP!")</f>
        <v>DUP!</v>
      </c>
      <c r="I4821" t="str">
        <f>IF(ISNA(VLOOKUP(B4821,$B$3:B4820,1,0)),"","DUP!")</f>
        <v>DUP!</v>
      </c>
      <c r="J4821" t="str">
        <f t="shared" si="378"/>
        <v/>
      </c>
      <c r="K4821" t="str">
        <f t="shared" si="379"/>
        <v/>
      </c>
    </row>
    <row r="4822" spans="1:11">
      <c r="A4822" s="25" t="s">
        <v>1631</v>
      </c>
      <c r="B4822" s="25" t="s">
        <v>301</v>
      </c>
      <c r="C4822" s="25" t="s">
        <v>302</v>
      </c>
      <c r="D4822" s="25" t="s">
        <v>245</v>
      </c>
      <c r="E4822">
        <f t="shared" si="375"/>
        <v>10</v>
      </c>
      <c r="F4822" t="str">
        <f t="shared" si="376"/>
        <v>Video Call</v>
      </c>
      <c r="G4822" t="str">
        <f t="shared" si="377"/>
        <v>TAT_054117_10</v>
      </c>
      <c r="H4822" t="str">
        <f>IF(ISNA(VLOOKUP(A4822,$A$3:A4821,1,0)),"","DUP!")</f>
        <v>DUP!</v>
      </c>
      <c r="I4822" t="str">
        <f>IF(ISNA(VLOOKUP(B4822,$B$3:B4821,1,0)),"","DUP!")</f>
        <v>DUP!</v>
      </c>
      <c r="J4822" t="str">
        <f t="shared" si="378"/>
        <v/>
      </c>
      <c r="K4822" t="str">
        <f t="shared" si="379"/>
        <v/>
      </c>
    </row>
    <row r="4823" spans="1:11">
      <c r="A4823" s="25" t="s">
        <v>1631</v>
      </c>
      <c r="B4823" s="25" t="s">
        <v>301</v>
      </c>
      <c r="C4823" s="25" t="s">
        <v>302</v>
      </c>
      <c r="D4823" s="25" t="s">
        <v>245</v>
      </c>
      <c r="E4823">
        <f t="shared" si="375"/>
        <v>10</v>
      </c>
      <c r="F4823" t="str">
        <f t="shared" si="376"/>
        <v>Video Call</v>
      </c>
      <c r="G4823" t="str">
        <f t="shared" si="377"/>
        <v>TAT_054117_10</v>
      </c>
      <c r="H4823" t="str">
        <f>IF(ISNA(VLOOKUP(A4823,$A$3:A4822,1,0)),"","DUP!")</f>
        <v>DUP!</v>
      </c>
      <c r="I4823" t="str">
        <f>IF(ISNA(VLOOKUP(B4823,$B$3:B4822,1,0)),"","DUP!")</f>
        <v>DUP!</v>
      </c>
      <c r="J4823" t="str">
        <f t="shared" si="378"/>
        <v/>
      </c>
      <c r="K4823" t="str">
        <f t="shared" si="379"/>
        <v/>
      </c>
    </row>
    <row r="4824" spans="1:11">
      <c r="A4824" s="25" t="s">
        <v>1632</v>
      </c>
      <c r="B4824" s="25" t="s">
        <v>301</v>
      </c>
      <c r="C4824" s="25" t="s">
        <v>302</v>
      </c>
      <c r="D4824" s="25" t="s">
        <v>244</v>
      </c>
      <c r="E4824">
        <f t="shared" si="375"/>
        <v>2</v>
      </c>
      <c r="F4824" t="str">
        <f t="shared" si="376"/>
        <v>Voice</v>
      </c>
      <c r="G4824" t="str">
        <f t="shared" si="377"/>
        <v>TAT_054118_2</v>
      </c>
      <c r="H4824" t="str">
        <f>IF(ISNA(VLOOKUP(A4824,$A$3:A4823,1,0)),"","DUP!")</f>
        <v/>
      </c>
      <c r="I4824" t="str">
        <f>IF(ISNA(VLOOKUP(B4824,$B$3:B4823,1,0)),"","DUP!")</f>
        <v>DUP!</v>
      </c>
      <c r="J4824" t="str">
        <f t="shared" si="378"/>
        <v/>
      </c>
      <c r="K4824" t="str">
        <f t="shared" si="379"/>
        <v>INSERT INTO ZONE_MAP (SERVICE_ID, SERVICE_NAME, CODE, NW_GROUP, ZONE) VALUES (2,'Voice','054118','DV DIEN THOAI','NATIONAL');</v>
      </c>
    </row>
    <row r="4825" spans="1:11">
      <c r="A4825" s="25" t="s">
        <v>1632</v>
      </c>
      <c r="B4825" s="25" t="s">
        <v>301</v>
      </c>
      <c r="C4825" s="25" t="s">
        <v>302</v>
      </c>
      <c r="D4825" s="25" t="s">
        <v>244</v>
      </c>
      <c r="E4825">
        <f t="shared" si="375"/>
        <v>2</v>
      </c>
      <c r="F4825" t="str">
        <f t="shared" si="376"/>
        <v>Voice</v>
      </c>
      <c r="G4825" t="str">
        <f t="shared" si="377"/>
        <v>TAT_054118_2</v>
      </c>
      <c r="H4825" t="str">
        <f>IF(ISNA(VLOOKUP(A4825,$A$3:A4824,1,0)),"","DUP!")</f>
        <v>DUP!</v>
      </c>
      <c r="I4825" t="str">
        <f>IF(ISNA(VLOOKUP(B4825,$B$3:B4824,1,0)),"","DUP!")</f>
        <v>DUP!</v>
      </c>
      <c r="J4825" t="str">
        <f t="shared" si="378"/>
        <v/>
      </c>
      <c r="K4825" t="str">
        <f t="shared" si="379"/>
        <v/>
      </c>
    </row>
    <row r="4826" spans="1:11">
      <c r="A4826" s="25" t="s">
        <v>1632</v>
      </c>
      <c r="B4826" s="25" t="s">
        <v>301</v>
      </c>
      <c r="C4826" s="25" t="s">
        <v>302</v>
      </c>
      <c r="D4826" s="25" t="s">
        <v>244</v>
      </c>
      <c r="E4826">
        <f t="shared" si="375"/>
        <v>2</v>
      </c>
      <c r="F4826" t="str">
        <f t="shared" si="376"/>
        <v>Voice</v>
      </c>
      <c r="G4826" t="str">
        <f t="shared" si="377"/>
        <v>TAT_054118_2</v>
      </c>
      <c r="H4826" t="str">
        <f>IF(ISNA(VLOOKUP(A4826,$A$3:A4825,1,0)),"","DUP!")</f>
        <v>DUP!</v>
      </c>
      <c r="I4826" t="str">
        <f>IF(ISNA(VLOOKUP(B4826,$B$3:B4825,1,0)),"","DUP!")</f>
        <v>DUP!</v>
      </c>
      <c r="J4826" t="str">
        <f t="shared" si="378"/>
        <v/>
      </c>
      <c r="K4826" t="str">
        <f t="shared" si="379"/>
        <v/>
      </c>
    </row>
    <row r="4827" spans="1:11">
      <c r="A4827" s="25" t="s">
        <v>1632</v>
      </c>
      <c r="B4827" s="25" t="s">
        <v>301</v>
      </c>
      <c r="C4827" s="25" t="s">
        <v>302</v>
      </c>
      <c r="D4827" s="25" t="s">
        <v>245</v>
      </c>
      <c r="E4827">
        <f t="shared" si="375"/>
        <v>10</v>
      </c>
      <c r="F4827" t="str">
        <f t="shared" si="376"/>
        <v>Video Call</v>
      </c>
      <c r="G4827" t="str">
        <f t="shared" si="377"/>
        <v>TAT_054118_10</v>
      </c>
      <c r="H4827" t="str">
        <f>IF(ISNA(VLOOKUP(A4827,$A$3:A4826,1,0)),"","DUP!")</f>
        <v>DUP!</v>
      </c>
      <c r="I4827" t="str">
        <f>IF(ISNA(VLOOKUP(B4827,$B$3:B4826,1,0)),"","DUP!")</f>
        <v>DUP!</v>
      </c>
      <c r="J4827" t="str">
        <f t="shared" si="378"/>
        <v/>
      </c>
      <c r="K4827" t="str">
        <f t="shared" si="379"/>
        <v/>
      </c>
    </row>
    <row r="4828" spans="1:11">
      <c r="A4828" s="25" t="s">
        <v>1632</v>
      </c>
      <c r="B4828" s="25" t="s">
        <v>301</v>
      </c>
      <c r="C4828" s="25" t="s">
        <v>302</v>
      </c>
      <c r="D4828" s="25" t="s">
        <v>245</v>
      </c>
      <c r="E4828">
        <f t="shared" si="375"/>
        <v>10</v>
      </c>
      <c r="F4828" t="str">
        <f t="shared" si="376"/>
        <v>Video Call</v>
      </c>
      <c r="G4828" t="str">
        <f t="shared" si="377"/>
        <v>TAT_054118_10</v>
      </c>
      <c r="H4828" t="str">
        <f>IF(ISNA(VLOOKUP(A4828,$A$3:A4827,1,0)),"","DUP!")</f>
        <v>DUP!</v>
      </c>
      <c r="I4828" t="str">
        <f>IF(ISNA(VLOOKUP(B4828,$B$3:B4827,1,0)),"","DUP!")</f>
        <v>DUP!</v>
      </c>
      <c r="J4828" t="str">
        <f t="shared" si="378"/>
        <v/>
      </c>
      <c r="K4828" t="str">
        <f t="shared" si="379"/>
        <v/>
      </c>
    </row>
    <row r="4829" spans="1:11">
      <c r="A4829" s="25" t="s">
        <v>1632</v>
      </c>
      <c r="B4829" s="25" t="s">
        <v>301</v>
      </c>
      <c r="C4829" s="25" t="s">
        <v>302</v>
      </c>
      <c r="D4829" s="25" t="s">
        <v>245</v>
      </c>
      <c r="E4829">
        <f t="shared" si="375"/>
        <v>10</v>
      </c>
      <c r="F4829" t="str">
        <f t="shared" si="376"/>
        <v>Video Call</v>
      </c>
      <c r="G4829" t="str">
        <f t="shared" si="377"/>
        <v>TAT_054118_10</v>
      </c>
      <c r="H4829" t="str">
        <f>IF(ISNA(VLOOKUP(A4829,$A$3:A4828,1,0)),"","DUP!")</f>
        <v>DUP!</v>
      </c>
      <c r="I4829" t="str">
        <f>IF(ISNA(VLOOKUP(B4829,$B$3:B4828,1,0)),"","DUP!")</f>
        <v>DUP!</v>
      </c>
      <c r="J4829" t="str">
        <f t="shared" si="378"/>
        <v/>
      </c>
      <c r="K4829" t="str">
        <f t="shared" si="379"/>
        <v/>
      </c>
    </row>
    <row r="4830" spans="1:11">
      <c r="A4830" s="25" t="s">
        <v>1633</v>
      </c>
      <c r="B4830" s="25" t="s">
        <v>306</v>
      </c>
      <c r="C4830" s="25" t="s">
        <v>307</v>
      </c>
      <c r="D4830" s="25" t="s">
        <v>244</v>
      </c>
      <c r="E4830">
        <f t="shared" si="375"/>
        <v>2</v>
      </c>
      <c r="F4830" t="str">
        <f t="shared" si="376"/>
        <v>Voice</v>
      </c>
      <c r="G4830" t="str">
        <f t="shared" si="377"/>
        <v>NET_0541260_2</v>
      </c>
      <c r="H4830" t="str">
        <f>IF(ISNA(VLOOKUP(A4830,$A$3:A4829,1,0)),"","DUP!")</f>
        <v/>
      </c>
      <c r="I4830" t="str">
        <f>IF(ISNA(VLOOKUP(B4830,$B$3:B4829,1,0)),"","DUP!")</f>
        <v>DUP!</v>
      </c>
      <c r="J4830" t="str">
        <f t="shared" si="378"/>
        <v/>
      </c>
      <c r="K4830" t="str">
        <f t="shared" si="379"/>
        <v>INSERT INTO ZONE_MAP (SERVICE_ID, SERVICE_NAME, CODE, NW_GROUP, ZONE) VALUES (2,'Voice','0541260','INTERNET','NATIONAL');</v>
      </c>
    </row>
    <row r="4831" spans="1:11">
      <c r="A4831" s="25" t="s">
        <v>1633</v>
      </c>
      <c r="B4831" s="25" t="s">
        <v>306</v>
      </c>
      <c r="C4831" s="25" t="s">
        <v>307</v>
      </c>
      <c r="D4831" s="25" t="s">
        <v>244</v>
      </c>
      <c r="E4831">
        <f t="shared" si="375"/>
        <v>2</v>
      </c>
      <c r="F4831" t="str">
        <f t="shared" si="376"/>
        <v>Voice</v>
      </c>
      <c r="G4831" t="str">
        <f t="shared" si="377"/>
        <v>NET_0541260_2</v>
      </c>
      <c r="H4831" t="str">
        <f>IF(ISNA(VLOOKUP(A4831,$A$3:A4830,1,0)),"","DUP!")</f>
        <v>DUP!</v>
      </c>
      <c r="I4831" t="str">
        <f>IF(ISNA(VLOOKUP(B4831,$B$3:B4830,1,0)),"","DUP!")</f>
        <v>DUP!</v>
      </c>
      <c r="J4831" t="str">
        <f t="shared" si="378"/>
        <v/>
      </c>
      <c r="K4831" t="str">
        <f t="shared" si="379"/>
        <v/>
      </c>
    </row>
    <row r="4832" spans="1:11">
      <c r="A4832" s="25" t="s">
        <v>1633</v>
      </c>
      <c r="B4832" s="25" t="s">
        <v>306</v>
      </c>
      <c r="C4832" s="25" t="s">
        <v>307</v>
      </c>
      <c r="D4832" s="25" t="s">
        <v>244</v>
      </c>
      <c r="E4832">
        <f t="shared" si="375"/>
        <v>2</v>
      </c>
      <c r="F4832" t="str">
        <f t="shared" si="376"/>
        <v>Voice</v>
      </c>
      <c r="G4832" t="str">
        <f t="shared" si="377"/>
        <v>NET_0541260_2</v>
      </c>
      <c r="H4832" t="str">
        <f>IF(ISNA(VLOOKUP(A4832,$A$3:A4831,1,0)),"","DUP!")</f>
        <v>DUP!</v>
      </c>
      <c r="I4832" t="str">
        <f>IF(ISNA(VLOOKUP(B4832,$B$3:B4831,1,0)),"","DUP!")</f>
        <v>DUP!</v>
      </c>
      <c r="J4832" t="str">
        <f t="shared" si="378"/>
        <v/>
      </c>
      <c r="K4832" t="str">
        <f t="shared" si="379"/>
        <v/>
      </c>
    </row>
    <row r="4833" spans="1:11">
      <c r="A4833" s="25" t="s">
        <v>1633</v>
      </c>
      <c r="B4833" s="25" t="s">
        <v>306</v>
      </c>
      <c r="C4833" s="25" t="s">
        <v>307</v>
      </c>
      <c r="D4833" s="25" t="s">
        <v>245</v>
      </c>
      <c r="E4833">
        <f t="shared" si="375"/>
        <v>10</v>
      </c>
      <c r="F4833" t="str">
        <f t="shared" si="376"/>
        <v>Video Call</v>
      </c>
      <c r="G4833" t="str">
        <f t="shared" si="377"/>
        <v>NET_0541260_10</v>
      </c>
      <c r="H4833" t="str">
        <f>IF(ISNA(VLOOKUP(A4833,$A$3:A4832,1,0)),"","DUP!")</f>
        <v>DUP!</v>
      </c>
      <c r="I4833" t="str">
        <f>IF(ISNA(VLOOKUP(B4833,$B$3:B4832,1,0)),"","DUP!")</f>
        <v>DUP!</v>
      </c>
      <c r="J4833" t="str">
        <f t="shared" si="378"/>
        <v/>
      </c>
      <c r="K4833" t="str">
        <f t="shared" si="379"/>
        <v/>
      </c>
    </row>
    <row r="4834" spans="1:11">
      <c r="A4834" s="25" t="s">
        <v>1633</v>
      </c>
      <c r="B4834" s="25" t="s">
        <v>306</v>
      </c>
      <c r="C4834" s="25" t="s">
        <v>307</v>
      </c>
      <c r="D4834" s="25" t="s">
        <v>245</v>
      </c>
      <c r="E4834">
        <f t="shared" si="375"/>
        <v>10</v>
      </c>
      <c r="F4834" t="str">
        <f t="shared" si="376"/>
        <v>Video Call</v>
      </c>
      <c r="G4834" t="str">
        <f t="shared" si="377"/>
        <v>NET_0541260_10</v>
      </c>
      <c r="H4834" t="str">
        <f>IF(ISNA(VLOOKUP(A4834,$A$3:A4833,1,0)),"","DUP!")</f>
        <v>DUP!</v>
      </c>
      <c r="I4834" t="str">
        <f>IF(ISNA(VLOOKUP(B4834,$B$3:B4833,1,0)),"","DUP!")</f>
        <v>DUP!</v>
      </c>
      <c r="J4834" t="str">
        <f t="shared" si="378"/>
        <v/>
      </c>
      <c r="K4834" t="str">
        <f t="shared" si="379"/>
        <v/>
      </c>
    </row>
    <row r="4835" spans="1:11">
      <c r="A4835" s="25" t="s">
        <v>1633</v>
      </c>
      <c r="B4835" s="25" t="s">
        <v>306</v>
      </c>
      <c r="C4835" s="25" t="s">
        <v>307</v>
      </c>
      <c r="D4835" s="25" t="s">
        <v>245</v>
      </c>
      <c r="E4835">
        <f t="shared" si="375"/>
        <v>10</v>
      </c>
      <c r="F4835" t="str">
        <f t="shared" si="376"/>
        <v>Video Call</v>
      </c>
      <c r="G4835" t="str">
        <f t="shared" si="377"/>
        <v>NET_0541260_10</v>
      </c>
      <c r="H4835" t="str">
        <f>IF(ISNA(VLOOKUP(A4835,$A$3:A4834,1,0)),"","DUP!")</f>
        <v>DUP!</v>
      </c>
      <c r="I4835" t="str">
        <f>IF(ISNA(VLOOKUP(B4835,$B$3:B4834,1,0)),"","DUP!")</f>
        <v>DUP!</v>
      </c>
      <c r="J4835" t="str">
        <f t="shared" si="378"/>
        <v/>
      </c>
      <c r="K4835" t="str">
        <f t="shared" si="379"/>
        <v/>
      </c>
    </row>
    <row r="4836" spans="1:11">
      <c r="A4836" s="25" t="s">
        <v>1634</v>
      </c>
      <c r="B4836" s="25" t="s">
        <v>306</v>
      </c>
      <c r="C4836" s="25" t="s">
        <v>307</v>
      </c>
      <c r="D4836" s="25" t="s">
        <v>244</v>
      </c>
      <c r="E4836">
        <f t="shared" si="375"/>
        <v>2</v>
      </c>
      <c r="F4836" t="str">
        <f t="shared" si="376"/>
        <v>Voice</v>
      </c>
      <c r="G4836" t="str">
        <f t="shared" si="377"/>
        <v>NET_0541268_2</v>
      </c>
      <c r="H4836" t="str">
        <f>IF(ISNA(VLOOKUP(A4836,$A$3:A4835,1,0)),"","DUP!")</f>
        <v/>
      </c>
      <c r="I4836" t="str">
        <f>IF(ISNA(VLOOKUP(B4836,$B$3:B4835,1,0)),"","DUP!")</f>
        <v>DUP!</v>
      </c>
      <c r="J4836" t="str">
        <f t="shared" si="378"/>
        <v/>
      </c>
      <c r="K4836" t="str">
        <f t="shared" si="379"/>
        <v>INSERT INTO ZONE_MAP (SERVICE_ID, SERVICE_NAME, CODE, NW_GROUP, ZONE) VALUES (2,'Voice','0541268','INTERNET','NATIONAL');</v>
      </c>
    </row>
    <row r="4837" spans="1:11">
      <c r="A4837" s="25" t="s">
        <v>1634</v>
      </c>
      <c r="B4837" s="25" t="s">
        <v>306</v>
      </c>
      <c r="C4837" s="25" t="s">
        <v>307</v>
      </c>
      <c r="D4837" s="25" t="s">
        <v>244</v>
      </c>
      <c r="E4837">
        <f t="shared" si="375"/>
        <v>2</v>
      </c>
      <c r="F4837" t="str">
        <f t="shared" si="376"/>
        <v>Voice</v>
      </c>
      <c r="G4837" t="str">
        <f t="shared" si="377"/>
        <v>NET_0541268_2</v>
      </c>
      <c r="H4837" t="str">
        <f>IF(ISNA(VLOOKUP(A4837,$A$3:A4836,1,0)),"","DUP!")</f>
        <v>DUP!</v>
      </c>
      <c r="I4837" t="str">
        <f>IF(ISNA(VLOOKUP(B4837,$B$3:B4836,1,0)),"","DUP!")</f>
        <v>DUP!</v>
      </c>
      <c r="J4837" t="str">
        <f t="shared" si="378"/>
        <v/>
      </c>
      <c r="K4837" t="str">
        <f t="shared" si="379"/>
        <v/>
      </c>
    </row>
    <row r="4838" spans="1:11">
      <c r="A4838" s="25" t="s">
        <v>1634</v>
      </c>
      <c r="B4838" s="25" t="s">
        <v>306</v>
      </c>
      <c r="C4838" s="25" t="s">
        <v>307</v>
      </c>
      <c r="D4838" s="25" t="s">
        <v>244</v>
      </c>
      <c r="E4838">
        <f t="shared" si="375"/>
        <v>2</v>
      </c>
      <c r="F4838" t="str">
        <f t="shared" si="376"/>
        <v>Voice</v>
      </c>
      <c r="G4838" t="str">
        <f t="shared" si="377"/>
        <v>NET_0541268_2</v>
      </c>
      <c r="H4838" t="str">
        <f>IF(ISNA(VLOOKUP(A4838,$A$3:A4837,1,0)),"","DUP!")</f>
        <v>DUP!</v>
      </c>
      <c r="I4838" t="str">
        <f>IF(ISNA(VLOOKUP(B4838,$B$3:B4837,1,0)),"","DUP!")</f>
        <v>DUP!</v>
      </c>
      <c r="J4838" t="str">
        <f t="shared" si="378"/>
        <v/>
      </c>
      <c r="K4838" t="str">
        <f t="shared" si="379"/>
        <v/>
      </c>
    </row>
    <row r="4839" spans="1:11">
      <c r="A4839" s="25" t="s">
        <v>1634</v>
      </c>
      <c r="B4839" s="25" t="s">
        <v>306</v>
      </c>
      <c r="C4839" s="25" t="s">
        <v>307</v>
      </c>
      <c r="D4839" s="25" t="s">
        <v>245</v>
      </c>
      <c r="E4839">
        <f t="shared" si="375"/>
        <v>10</v>
      </c>
      <c r="F4839" t="str">
        <f t="shared" si="376"/>
        <v>Video Call</v>
      </c>
      <c r="G4839" t="str">
        <f t="shared" si="377"/>
        <v>NET_0541268_10</v>
      </c>
      <c r="H4839" t="str">
        <f>IF(ISNA(VLOOKUP(A4839,$A$3:A4838,1,0)),"","DUP!")</f>
        <v>DUP!</v>
      </c>
      <c r="I4839" t="str">
        <f>IF(ISNA(VLOOKUP(B4839,$B$3:B4838,1,0)),"","DUP!")</f>
        <v>DUP!</v>
      </c>
      <c r="J4839" t="str">
        <f t="shared" si="378"/>
        <v/>
      </c>
      <c r="K4839" t="str">
        <f t="shared" si="379"/>
        <v/>
      </c>
    </row>
    <row r="4840" spans="1:11">
      <c r="A4840" s="25" t="s">
        <v>1634</v>
      </c>
      <c r="B4840" s="25" t="s">
        <v>306</v>
      </c>
      <c r="C4840" s="25" t="s">
        <v>307</v>
      </c>
      <c r="D4840" s="25" t="s">
        <v>245</v>
      </c>
      <c r="E4840">
        <f t="shared" si="375"/>
        <v>10</v>
      </c>
      <c r="F4840" t="str">
        <f t="shared" si="376"/>
        <v>Video Call</v>
      </c>
      <c r="G4840" t="str">
        <f t="shared" si="377"/>
        <v>NET_0541268_10</v>
      </c>
      <c r="H4840" t="str">
        <f>IF(ISNA(VLOOKUP(A4840,$A$3:A4839,1,0)),"","DUP!")</f>
        <v>DUP!</v>
      </c>
      <c r="I4840" t="str">
        <f>IF(ISNA(VLOOKUP(B4840,$B$3:B4839,1,0)),"","DUP!")</f>
        <v>DUP!</v>
      </c>
      <c r="J4840" t="str">
        <f t="shared" si="378"/>
        <v/>
      </c>
      <c r="K4840" t="str">
        <f t="shared" si="379"/>
        <v/>
      </c>
    </row>
    <row r="4841" spans="1:11">
      <c r="A4841" s="25" t="s">
        <v>1634</v>
      </c>
      <c r="B4841" s="25" t="s">
        <v>306</v>
      </c>
      <c r="C4841" s="25" t="s">
        <v>307</v>
      </c>
      <c r="D4841" s="25" t="s">
        <v>245</v>
      </c>
      <c r="E4841">
        <f t="shared" si="375"/>
        <v>10</v>
      </c>
      <c r="F4841" t="str">
        <f t="shared" si="376"/>
        <v>Video Call</v>
      </c>
      <c r="G4841" t="str">
        <f t="shared" si="377"/>
        <v>NET_0541268_10</v>
      </c>
      <c r="H4841" t="str">
        <f>IF(ISNA(VLOOKUP(A4841,$A$3:A4840,1,0)),"","DUP!")</f>
        <v>DUP!</v>
      </c>
      <c r="I4841" t="str">
        <f>IF(ISNA(VLOOKUP(B4841,$B$3:B4840,1,0)),"","DUP!")</f>
        <v>DUP!</v>
      </c>
      <c r="J4841" t="str">
        <f t="shared" si="378"/>
        <v/>
      </c>
      <c r="K4841" t="str">
        <f t="shared" si="379"/>
        <v/>
      </c>
    </row>
    <row r="4842" spans="1:11">
      <c r="A4842" s="25" t="s">
        <v>1635</v>
      </c>
      <c r="B4842" s="25" t="s">
        <v>306</v>
      </c>
      <c r="C4842" s="25" t="s">
        <v>307</v>
      </c>
      <c r="D4842" s="25" t="s">
        <v>244</v>
      </c>
      <c r="E4842">
        <f t="shared" si="375"/>
        <v>2</v>
      </c>
      <c r="F4842" t="str">
        <f t="shared" si="376"/>
        <v>Voice</v>
      </c>
      <c r="G4842" t="str">
        <f t="shared" si="377"/>
        <v>NET_0541269_2</v>
      </c>
      <c r="H4842" t="str">
        <f>IF(ISNA(VLOOKUP(A4842,$A$3:A4841,1,0)),"","DUP!")</f>
        <v/>
      </c>
      <c r="I4842" t="str">
        <f>IF(ISNA(VLOOKUP(B4842,$B$3:B4841,1,0)),"","DUP!")</f>
        <v>DUP!</v>
      </c>
      <c r="J4842" t="str">
        <f t="shared" si="378"/>
        <v/>
      </c>
      <c r="K4842" t="str">
        <f t="shared" si="379"/>
        <v>INSERT INTO ZONE_MAP (SERVICE_ID, SERVICE_NAME, CODE, NW_GROUP, ZONE) VALUES (2,'Voice','0541269','INTERNET','NATIONAL');</v>
      </c>
    </row>
    <row r="4843" spans="1:11">
      <c r="A4843" s="25" t="s">
        <v>1635</v>
      </c>
      <c r="B4843" s="25" t="s">
        <v>306</v>
      </c>
      <c r="C4843" s="25" t="s">
        <v>307</v>
      </c>
      <c r="D4843" s="25" t="s">
        <v>244</v>
      </c>
      <c r="E4843">
        <f t="shared" si="375"/>
        <v>2</v>
      </c>
      <c r="F4843" t="str">
        <f t="shared" si="376"/>
        <v>Voice</v>
      </c>
      <c r="G4843" t="str">
        <f t="shared" si="377"/>
        <v>NET_0541269_2</v>
      </c>
      <c r="H4843" t="str">
        <f>IF(ISNA(VLOOKUP(A4843,$A$3:A4842,1,0)),"","DUP!")</f>
        <v>DUP!</v>
      </c>
      <c r="I4843" t="str">
        <f>IF(ISNA(VLOOKUP(B4843,$B$3:B4842,1,0)),"","DUP!")</f>
        <v>DUP!</v>
      </c>
      <c r="J4843" t="str">
        <f t="shared" si="378"/>
        <v/>
      </c>
      <c r="K4843" t="str">
        <f t="shared" si="379"/>
        <v/>
      </c>
    </row>
    <row r="4844" spans="1:11">
      <c r="A4844" s="25" t="s">
        <v>1635</v>
      </c>
      <c r="B4844" s="25" t="s">
        <v>306</v>
      </c>
      <c r="C4844" s="25" t="s">
        <v>307</v>
      </c>
      <c r="D4844" s="25" t="s">
        <v>244</v>
      </c>
      <c r="E4844">
        <f t="shared" si="375"/>
        <v>2</v>
      </c>
      <c r="F4844" t="str">
        <f t="shared" si="376"/>
        <v>Voice</v>
      </c>
      <c r="G4844" t="str">
        <f t="shared" si="377"/>
        <v>NET_0541269_2</v>
      </c>
      <c r="H4844" t="str">
        <f>IF(ISNA(VLOOKUP(A4844,$A$3:A4843,1,0)),"","DUP!")</f>
        <v>DUP!</v>
      </c>
      <c r="I4844" t="str">
        <f>IF(ISNA(VLOOKUP(B4844,$B$3:B4843,1,0)),"","DUP!")</f>
        <v>DUP!</v>
      </c>
      <c r="J4844" t="str">
        <f t="shared" si="378"/>
        <v/>
      </c>
      <c r="K4844" t="str">
        <f t="shared" si="379"/>
        <v/>
      </c>
    </row>
    <row r="4845" spans="1:11">
      <c r="A4845" s="25" t="s">
        <v>1635</v>
      </c>
      <c r="B4845" s="25" t="s">
        <v>306</v>
      </c>
      <c r="C4845" s="25" t="s">
        <v>307</v>
      </c>
      <c r="D4845" s="25" t="s">
        <v>245</v>
      </c>
      <c r="E4845">
        <f t="shared" si="375"/>
        <v>10</v>
      </c>
      <c r="F4845" t="str">
        <f t="shared" si="376"/>
        <v>Video Call</v>
      </c>
      <c r="G4845" t="str">
        <f t="shared" si="377"/>
        <v>NET_0541269_10</v>
      </c>
      <c r="H4845" t="str">
        <f>IF(ISNA(VLOOKUP(A4845,$A$3:A4844,1,0)),"","DUP!")</f>
        <v>DUP!</v>
      </c>
      <c r="I4845" t="str">
        <f>IF(ISNA(VLOOKUP(B4845,$B$3:B4844,1,0)),"","DUP!")</f>
        <v>DUP!</v>
      </c>
      <c r="J4845" t="str">
        <f t="shared" si="378"/>
        <v/>
      </c>
      <c r="K4845" t="str">
        <f t="shared" si="379"/>
        <v/>
      </c>
    </row>
    <row r="4846" spans="1:11">
      <c r="A4846" s="25" t="s">
        <v>1635</v>
      </c>
      <c r="B4846" s="25" t="s">
        <v>306</v>
      </c>
      <c r="C4846" s="25" t="s">
        <v>307</v>
      </c>
      <c r="D4846" s="25" t="s">
        <v>245</v>
      </c>
      <c r="E4846">
        <f t="shared" si="375"/>
        <v>10</v>
      </c>
      <c r="F4846" t="str">
        <f t="shared" si="376"/>
        <v>Video Call</v>
      </c>
      <c r="G4846" t="str">
        <f t="shared" si="377"/>
        <v>NET_0541269_10</v>
      </c>
      <c r="H4846" t="str">
        <f>IF(ISNA(VLOOKUP(A4846,$A$3:A4845,1,0)),"","DUP!")</f>
        <v>DUP!</v>
      </c>
      <c r="I4846" t="str">
        <f>IF(ISNA(VLOOKUP(B4846,$B$3:B4845,1,0)),"","DUP!")</f>
        <v>DUP!</v>
      </c>
      <c r="J4846" t="str">
        <f t="shared" si="378"/>
        <v/>
      </c>
      <c r="K4846" t="str">
        <f t="shared" si="379"/>
        <v/>
      </c>
    </row>
    <row r="4847" spans="1:11">
      <c r="A4847" s="25" t="s">
        <v>1635</v>
      </c>
      <c r="B4847" s="25" t="s">
        <v>306</v>
      </c>
      <c r="C4847" s="25" t="s">
        <v>307</v>
      </c>
      <c r="D4847" s="25" t="s">
        <v>245</v>
      </c>
      <c r="E4847">
        <f t="shared" si="375"/>
        <v>10</v>
      </c>
      <c r="F4847" t="str">
        <f t="shared" si="376"/>
        <v>Video Call</v>
      </c>
      <c r="G4847" t="str">
        <f t="shared" si="377"/>
        <v>NET_0541269_10</v>
      </c>
      <c r="H4847" t="str">
        <f>IF(ISNA(VLOOKUP(A4847,$A$3:A4846,1,0)),"","DUP!")</f>
        <v>DUP!</v>
      </c>
      <c r="I4847" t="str">
        <f>IF(ISNA(VLOOKUP(B4847,$B$3:B4846,1,0)),"","DUP!")</f>
        <v>DUP!</v>
      </c>
      <c r="J4847" t="str">
        <f t="shared" si="378"/>
        <v/>
      </c>
      <c r="K4847" t="str">
        <f t="shared" si="379"/>
        <v/>
      </c>
    </row>
    <row r="4848" spans="1:11">
      <c r="A4848" s="25" t="s">
        <v>1636</v>
      </c>
      <c r="B4848" s="25" t="s">
        <v>306</v>
      </c>
      <c r="C4848" s="25" t="s">
        <v>307</v>
      </c>
      <c r="D4848" s="25" t="s">
        <v>244</v>
      </c>
      <c r="E4848">
        <f t="shared" si="375"/>
        <v>2</v>
      </c>
      <c r="F4848" t="str">
        <f t="shared" si="376"/>
        <v>Voice</v>
      </c>
      <c r="G4848" t="str">
        <f t="shared" si="377"/>
        <v>NET_0541270_2</v>
      </c>
      <c r="H4848" t="str">
        <f>IF(ISNA(VLOOKUP(A4848,$A$3:A4847,1,0)),"","DUP!")</f>
        <v/>
      </c>
      <c r="I4848" t="str">
        <f>IF(ISNA(VLOOKUP(B4848,$B$3:B4847,1,0)),"","DUP!")</f>
        <v>DUP!</v>
      </c>
      <c r="J4848" t="str">
        <f t="shared" si="378"/>
        <v/>
      </c>
      <c r="K4848" t="str">
        <f t="shared" si="379"/>
        <v>INSERT INTO ZONE_MAP (SERVICE_ID, SERVICE_NAME, CODE, NW_GROUP, ZONE) VALUES (2,'Voice','0541270','INTERNET','NATIONAL');</v>
      </c>
    </row>
    <row r="4849" spans="1:11">
      <c r="A4849" s="25" t="s">
        <v>1637</v>
      </c>
      <c r="B4849" s="25" t="s">
        <v>306</v>
      </c>
      <c r="C4849" s="25" t="s">
        <v>307</v>
      </c>
      <c r="D4849" s="25" t="s">
        <v>244</v>
      </c>
      <c r="E4849">
        <f t="shared" si="375"/>
        <v>2</v>
      </c>
      <c r="F4849" t="str">
        <f t="shared" si="376"/>
        <v>Voice</v>
      </c>
      <c r="G4849" t="str">
        <f t="shared" si="377"/>
        <v>NET_0541278_2</v>
      </c>
      <c r="H4849" t="str">
        <f>IF(ISNA(VLOOKUP(A4849,$A$3:A4848,1,0)),"","DUP!")</f>
        <v/>
      </c>
      <c r="I4849" t="str">
        <f>IF(ISNA(VLOOKUP(B4849,$B$3:B4848,1,0)),"","DUP!")</f>
        <v>DUP!</v>
      </c>
      <c r="J4849" t="str">
        <f t="shared" si="378"/>
        <v/>
      </c>
      <c r="K4849" t="str">
        <f t="shared" si="379"/>
        <v>INSERT INTO ZONE_MAP (SERVICE_ID, SERVICE_NAME, CODE, NW_GROUP, ZONE) VALUES (2,'Voice','0541278','INTERNET','NATIONAL');</v>
      </c>
    </row>
    <row r="4850" spans="1:11">
      <c r="A4850" s="25" t="s">
        <v>1638</v>
      </c>
      <c r="B4850" s="25" t="s">
        <v>306</v>
      </c>
      <c r="C4850" s="25" t="s">
        <v>307</v>
      </c>
      <c r="D4850" s="25" t="s">
        <v>244</v>
      </c>
      <c r="E4850">
        <f t="shared" si="375"/>
        <v>2</v>
      </c>
      <c r="F4850" t="str">
        <f t="shared" si="376"/>
        <v>Voice</v>
      </c>
      <c r="G4850" t="str">
        <f t="shared" si="377"/>
        <v>NET_0541280_2</v>
      </c>
      <c r="H4850" t="str">
        <f>IF(ISNA(VLOOKUP(A4850,$A$3:A4849,1,0)),"","DUP!")</f>
        <v/>
      </c>
      <c r="I4850" t="str">
        <f>IF(ISNA(VLOOKUP(B4850,$B$3:B4849,1,0)),"","DUP!")</f>
        <v>DUP!</v>
      </c>
      <c r="J4850" t="str">
        <f t="shared" si="378"/>
        <v/>
      </c>
      <c r="K4850" t="str">
        <f t="shared" si="379"/>
        <v>INSERT INTO ZONE_MAP (SERVICE_ID, SERVICE_NAME, CODE, NW_GROUP, ZONE) VALUES (2,'Voice','0541280','INTERNET','NATIONAL');</v>
      </c>
    </row>
    <row r="4851" spans="1:11">
      <c r="A4851" s="25" t="s">
        <v>1639</v>
      </c>
      <c r="B4851" s="25" t="s">
        <v>306</v>
      </c>
      <c r="C4851" s="25" t="s">
        <v>307</v>
      </c>
      <c r="D4851" s="25" t="s">
        <v>244</v>
      </c>
      <c r="E4851">
        <f t="shared" si="375"/>
        <v>2</v>
      </c>
      <c r="F4851" t="str">
        <f t="shared" si="376"/>
        <v>Voice</v>
      </c>
      <c r="G4851" t="str">
        <f t="shared" si="377"/>
        <v>NET_0541284_2</v>
      </c>
      <c r="H4851" t="str">
        <f>IF(ISNA(VLOOKUP(A4851,$A$3:A4850,1,0)),"","DUP!")</f>
        <v/>
      </c>
      <c r="I4851" t="str">
        <f>IF(ISNA(VLOOKUP(B4851,$B$3:B4850,1,0)),"","DUP!")</f>
        <v>DUP!</v>
      </c>
      <c r="J4851" t="str">
        <f t="shared" si="378"/>
        <v/>
      </c>
      <c r="K4851" t="str">
        <f t="shared" si="379"/>
        <v>INSERT INTO ZONE_MAP (SERVICE_ID, SERVICE_NAME, CODE, NW_GROUP, ZONE) VALUES (2,'Voice','0541284','INTERNET','NATIONAL');</v>
      </c>
    </row>
    <row r="4852" spans="1:11">
      <c r="A4852" s="25" t="s">
        <v>1640</v>
      </c>
      <c r="B4852" s="25" t="s">
        <v>315</v>
      </c>
      <c r="C4852" s="25" t="s">
        <v>316</v>
      </c>
      <c r="D4852" s="25" t="s">
        <v>244</v>
      </c>
      <c r="E4852">
        <f t="shared" si="375"/>
        <v>2</v>
      </c>
      <c r="F4852" t="str">
        <f t="shared" si="376"/>
        <v>Voice</v>
      </c>
      <c r="G4852" t="str">
        <f t="shared" si="377"/>
        <v>SNC_054141_2</v>
      </c>
      <c r="H4852" t="str">
        <f>IF(ISNA(VLOOKUP(A4852,$A$3:A4851,1,0)),"","DUP!")</f>
        <v/>
      </c>
      <c r="I4852" t="str">
        <f>IF(ISNA(VLOOKUP(B4852,$B$3:B4851,1,0)),"","DUP!")</f>
        <v>DUP!</v>
      </c>
      <c r="J4852" t="str">
        <f t="shared" si="378"/>
        <v/>
      </c>
      <c r="K4852" t="str">
        <f t="shared" si="379"/>
        <v>INSERT INTO ZONE_MAP (SERVICE_ID, SERVICE_NAME, CODE, NW_GROUP, ZONE) VALUES (2,'Voice','054141','NHAN TIN','NATIONAL');</v>
      </c>
    </row>
    <row r="4853" spans="1:11">
      <c r="A4853" s="25" t="s">
        <v>1641</v>
      </c>
      <c r="B4853" s="25" t="s">
        <v>1621</v>
      </c>
      <c r="C4853" s="25" t="s">
        <v>318</v>
      </c>
      <c r="D4853" s="25" t="s">
        <v>244</v>
      </c>
      <c r="E4853">
        <f t="shared" si="375"/>
        <v>2</v>
      </c>
      <c r="F4853" t="str">
        <f t="shared" si="376"/>
        <v>Voice</v>
      </c>
      <c r="G4853" t="str">
        <f t="shared" si="377"/>
        <v>CVL_0542_2</v>
      </c>
      <c r="H4853" t="str">
        <f>IF(ISNA(VLOOKUP(A4853,$A$3:A4852,1,0)),"","DUP!")</f>
        <v/>
      </c>
      <c r="I4853" t="str">
        <f>IF(ISNA(VLOOKUP(B4853,$B$3:B4852,1,0)),"","DUP!")</f>
        <v>DUP!</v>
      </c>
      <c r="J4853" t="str">
        <f t="shared" si="378"/>
        <v/>
      </c>
      <c r="K4853" t="str">
        <f t="shared" si="379"/>
        <v>INSERT INTO ZONE_MAP (SERVICE_ID, SERVICE_NAME, CODE, NW_GROUP, ZONE) VALUES (2,'Voice','0542','THUA THIEN HUE','NATIONAL');</v>
      </c>
    </row>
    <row r="4854" spans="1:11">
      <c r="A4854" s="25" t="s">
        <v>1642</v>
      </c>
      <c r="B4854" s="25" t="s">
        <v>1621</v>
      </c>
      <c r="C4854" s="25" t="s">
        <v>243</v>
      </c>
      <c r="D4854" s="25" t="s">
        <v>244</v>
      </c>
      <c r="E4854">
        <f t="shared" si="375"/>
        <v>2</v>
      </c>
      <c r="F4854" t="str">
        <f t="shared" si="376"/>
        <v>Voice</v>
      </c>
      <c r="G4854" t="str">
        <f t="shared" si="377"/>
        <v>CVP_0543_2</v>
      </c>
      <c r="H4854" t="str">
        <f>IF(ISNA(VLOOKUP(A4854,$A$3:A4853,1,0)),"","DUP!")</f>
        <v/>
      </c>
      <c r="I4854" t="str">
        <f>IF(ISNA(VLOOKUP(B4854,$B$3:B4853,1,0)),"","DUP!")</f>
        <v>DUP!</v>
      </c>
      <c r="J4854" t="str">
        <f t="shared" si="378"/>
        <v/>
      </c>
      <c r="K4854" t="str">
        <f t="shared" si="379"/>
        <v>INSERT INTO ZONE_MAP (SERVICE_ID, SERVICE_NAME, CODE, NW_GROUP, ZONE) VALUES (2,'Voice','0543','THUA THIEN HUE','NATIONAL');</v>
      </c>
    </row>
    <row r="4855" spans="1:11">
      <c r="A4855" s="25" t="s">
        <v>1642</v>
      </c>
      <c r="B4855" s="25" t="s">
        <v>1621</v>
      </c>
      <c r="C4855" s="25" t="s">
        <v>243</v>
      </c>
      <c r="D4855" s="25" t="s">
        <v>244</v>
      </c>
      <c r="E4855">
        <f t="shared" si="375"/>
        <v>2</v>
      </c>
      <c r="F4855" t="str">
        <f t="shared" si="376"/>
        <v>Voice</v>
      </c>
      <c r="G4855" t="str">
        <f t="shared" si="377"/>
        <v>CVP_0543_2</v>
      </c>
      <c r="H4855" t="str">
        <f>IF(ISNA(VLOOKUP(A4855,$A$3:A4854,1,0)),"","DUP!")</f>
        <v>DUP!</v>
      </c>
      <c r="I4855" t="str">
        <f>IF(ISNA(VLOOKUP(B4855,$B$3:B4854,1,0)),"","DUP!")</f>
        <v>DUP!</v>
      </c>
      <c r="J4855" t="str">
        <f t="shared" si="378"/>
        <v/>
      </c>
      <c r="K4855" t="str">
        <f t="shared" si="379"/>
        <v/>
      </c>
    </row>
    <row r="4856" spans="1:11">
      <c r="A4856" s="25" t="s">
        <v>1642</v>
      </c>
      <c r="B4856" s="25" t="s">
        <v>1621</v>
      </c>
      <c r="C4856" s="25" t="s">
        <v>243</v>
      </c>
      <c r="D4856" s="25" t="s">
        <v>244</v>
      </c>
      <c r="E4856">
        <f t="shared" si="375"/>
        <v>2</v>
      </c>
      <c r="F4856" t="str">
        <f t="shared" si="376"/>
        <v>Voice</v>
      </c>
      <c r="G4856" t="str">
        <f t="shared" si="377"/>
        <v>CVP_0543_2</v>
      </c>
      <c r="H4856" t="str">
        <f>IF(ISNA(VLOOKUP(A4856,$A$3:A4855,1,0)),"","DUP!")</f>
        <v>DUP!</v>
      </c>
      <c r="I4856" t="str">
        <f>IF(ISNA(VLOOKUP(B4856,$B$3:B4855,1,0)),"","DUP!")</f>
        <v>DUP!</v>
      </c>
      <c r="J4856" t="str">
        <f t="shared" si="378"/>
        <v/>
      </c>
      <c r="K4856" t="str">
        <f t="shared" si="379"/>
        <v/>
      </c>
    </row>
    <row r="4857" spans="1:11">
      <c r="A4857" s="25" t="s">
        <v>1642</v>
      </c>
      <c r="B4857" s="25" t="s">
        <v>1621</v>
      </c>
      <c r="C4857" s="25" t="s">
        <v>243</v>
      </c>
      <c r="D4857" s="25" t="s">
        <v>245</v>
      </c>
      <c r="E4857">
        <f t="shared" si="375"/>
        <v>10</v>
      </c>
      <c r="F4857" t="str">
        <f t="shared" si="376"/>
        <v>Video Call</v>
      </c>
      <c r="G4857" t="str">
        <f t="shared" si="377"/>
        <v>CVP_0543_10</v>
      </c>
      <c r="H4857" t="str">
        <f>IF(ISNA(VLOOKUP(A4857,$A$3:A4856,1,0)),"","DUP!")</f>
        <v>DUP!</v>
      </c>
      <c r="I4857" t="str">
        <f>IF(ISNA(VLOOKUP(B4857,$B$3:B4856,1,0)),"","DUP!")</f>
        <v>DUP!</v>
      </c>
      <c r="J4857" t="str">
        <f t="shared" si="378"/>
        <v/>
      </c>
      <c r="K4857" t="str">
        <f t="shared" si="379"/>
        <v/>
      </c>
    </row>
    <row r="4858" spans="1:11">
      <c r="A4858" s="25" t="s">
        <v>1642</v>
      </c>
      <c r="B4858" s="25" t="s">
        <v>1621</v>
      </c>
      <c r="C4858" s="25" t="s">
        <v>243</v>
      </c>
      <c r="D4858" s="25" t="s">
        <v>245</v>
      </c>
      <c r="E4858">
        <f t="shared" si="375"/>
        <v>10</v>
      </c>
      <c r="F4858" t="str">
        <f t="shared" si="376"/>
        <v>Video Call</v>
      </c>
      <c r="G4858" t="str">
        <f t="shared" si="377"/>
        <v>CVP_0543_10</v>
      </c>
      <c r="H4858" t="str">
        <f>IF(ISNA(VLOOKUP(A4858,$A$3:A4857,1,0)),"","DUP!")</f>
        <v>DUP!</v>
      </c>
      <c r="I4858" t="str">
        <f>IF(ISNA(VLOOKUP(B4858,$B$3:B4857,1,0)),"","DUP!")</f>
        <v>DUP!</v>
      </c>
      <c r="J4858" t="str">
        <f t="shared" si="378"/>
        <v/>
      </c>
      <c r="K4858" t="str">
        <f t="shared" si="379"/>
        <v/>
      </c>
    </row>
    <row r="4859" spans="1:11">
      <c r="A4859" s="25" t="s">
        <v>1642</v>
      </c>
      <c r="B4859" s="25" t="s">
        <v>1621</v>
      </c>
      <c r="C4859" s="25" t="s">
        <v>243</v>
      </c>
      <c r="D4859" s="25" t="s">
        <v>245</v>
      </c>
      <c r="E4859">
        <f t="shared" si="375"/>
        <v>10</v>
      </c>
      <c r="F4859" t="str">
        <f t="shared" si="376"/>
        <v>Video Call</v>
      </c>
      <c r="G4859" t="str">
        <f t="shared" si="377"/>
        <v>CVP_0543_10</v>
      </c>
      <c r="H4859" t="str">
        <f>IF(ISNA(VLOOKUP(A4859,$A$3:A4858,1,0)),"","DUP!")</f>
        <v>DUP!</v>
      </c>
      <c r="I4859" t="str">
        <f>IF(ISNA(VLOOKUP(B4859,$B$3:B4858,1,0)),"","DUP!")</f>
        <v>DUP!</v>
      </c>
      <c r="J4859" t="str">
        <f t="shared" si="378"/>
        <v/>
      </c>
      <c r="K4859" t="str">
        <f t="shared" si="379"/>
        <v/>
      </c>
    </row>
    <row r="4860" spans="1:11">
      <c r="A4860" s="25" t="s">
        <v>1643</v>
      </c>
      <c r="B4860" s="25" t="s">
        <v>1621</v>
      </c>
      <c r="C4860" s="25" t="s">
        <v>321</v>
      </c>
      <c r="D4860" s="25" t="s">
        <v>244</v>
      </c>
      <c r="E4860">
        <f t="shared" si="375"/>
        <v>2</v>
      </c>
      <c r="F4860" t="str">
        <f t="shared" si="376"/>
        <v>Voice</v>
      </c>
      <c r="G4860" t="str">
        <f t="shared" si="377"/>
        <v>CVC_0544_2</v>
      </c>
      <c r="H4860" t="str">
        <f>IF(ISNA(VLOOKUP(A4860,$A$3:A4859,1,0)),"","DUP!")</f>
        <v/>
      </c>
      <c r="I4860" t="str">
        <f>IF(ISNA(VLOOKUP(B4860,$B$3:B4859,1,0)),"","DUP!")</f>
        <v>DUP!</v>
      </c>
      <c r="J4860" t="str">
        <f t="shared" si="378"/>
        <v/>
      </c>
      <c r="K4860" t="str">
        <f t="shared" si="379"/>
        <v>INSERT INTO ZONE_MAP (SERVICE_ID, SERVICE_NAME, CODE, NW_GROUP, ZONE) VALUES (2,'Voice','0544','THUA THIEN HUE','NATIONAL');</v>
      </c>
    </row>
    <row r="4861" spans="1:11">
      <c r="A4861" s="25" t="s">
        <v>1644</v>
      </c>
      <c r="B4861" s="25" t="s">
        <v>1621</v>
      </c>
      <c r="C4861" s="25" t="s">
        <v>323</v>
      </c>
      <c r="D4861" s="25" t="s">
        <v>244</v>
      </c>
      <c r="E4861">
        <f t="shared" si="375"/>
        <v>2</v>
      </c>
      <c r="F4861" t="str">
        <f t="shared" si="376"/>
        <v>Voice</v>
      </c>
      <c r="G4861" t="str">
        <f t="shared" si="377"/>
        <v>CSP_0545_2</v>
      </c>
      <c r="H4861" t="str">
        <f>IF(ISNA(VLOOKUP(A4861,$A$3:A4860,1,0)),"","DUP!")</f>
        <v/>
      </c>
      <c r="I4861" t="str">
        <f>IF(ISNA(VLOOKUP(B4861,$B$3:B4860,1,0)),"","DUP!")</f>
        <v>DUP!</v>
      </c>
      <c r="J4861" t="str">
        <f t="shared" si="378"/>
        <v/>
      </c>
      <c r="K4861" t="str">
        <f t="shared" si="379"/>
        <v>INSERT INTO ZONE_MAP (SERVICE_ID, SERVICE_NAME, CODE, NW_GROUP, ZONE) VALUES (2,'Voice','0545','THUA THIEN HUE','NATIONAL');</v>
      </c>
    </row>
    <row r="4862" spans="1:11">
      <c r="A4862" s="25" t="s">
        <v>1645</v>
      </c>
      <c r="B4862" s="25" t="s">
        <v>1621</v>
      </c>
      <c r="C4862" s="25" t="s">
        <v>318</v>
      </c>
      <c r="D4862" s="25" t="s">
        <v>244</v>
      </c>
      <c r="E4862">
        <f t="shared" si="375"/>
        <v>2</v>
      </c>
      <c r="F4862" t="str">
        <f t="shared" si="376"/>
        <v>Voice</v>
      </c>
      <c r="G4862" t="str">
        <f t="shared" si="377"/>
        <v>CVL_0546_2</v>
      </c>
      <c r="H4862" t="str">
        <f>IF(ISNA(VLOOKUP(A4862,$A$3:A4861,1,0)),"","DUP!")</f>
        <v/>
      </c>
      <c r="I4862" t="str">
        <f>IF(ISNA(VLOOKUP(B4862,$B$3:B4861,1,0)),"","DUP!")</f>
        <v>DUP!</v>
      </c>
      <c r="J4862" t="str">
        <f t="shared" si="378"/>
        <v/>
      </c>
      <c r="K4862" t="str">
        <f t="shared" si="379"/>
        <v>INSERT INTO ZONE_MAP (SERVICE_ID, SERVICE_NAME, CODE, NW_GROUP, ZONE) VALUES (2,'Voice','0546','THUA THIEN HUE','NATIONAL');</v>
      </c>
    </row>
    <row r="4863" spans="1:11">
      <c r="A4863" s="25" t="s">
        <v>1646</v>
      </c>
      <c r="B4863" s="25" t="s">
        <v>1621</v>
      </c>
      <c r="C4863" s="25" t="s">
        <v>326</v>
      </c>
      <c r="D4863" s="25" t="s">
        <v>244</v>
      </c>
      <c r="E4863">
        <f t="shared" si="375"/>
        <v>2</v>
      </c>
      <c r="F4863" t="str">
        <f t="shared" si="376"/>
        <v>Voice</v>
      </c>
      <c r="G4863" t="str">
        <f t="shared" si="377"/>
        <v>CFP_0547_2</v>
      </c>
      <c r="H4863" t="str">
        <f>IF(ISNA(VLOOKUP(A4863,$A$3:A4862,1,0)),"","DUP!")</f>
        <v/>
      </c>
      <c r="I4863" t="str">
        <f>IF(ISNA(VLOOKUP(B4863,$B$3:B4862,1,0)),"","DUP!")</f>
        <v>DUP!</v>
      </c>
      <c r="J4863" t="str">
        <f t="shared" si="378"/>
        <v/>
      </c>
      <c r="K4863" t="str">
        <f t="shared" si="379"/>
        <v>INSERT INTO ZONE_MAP (SERVICE_ID, SERVICE_NAME, CODE, NW_GROUP, ZONE) VALUES (2,'Voice','0547','THUA THIEN HUE','NATIONAL');</v>
      </c>
    </row>
    <row r="4864" spans="1:11">
      <c r="A4864" s="25" t="s">
        <v>1647</v>
      </c>
      <c r="B4864" s="25" t="s">
        <v>1621</v>
      </c>
      <c r="C4864" s="25" t="s">
        <v>243</v>
      </c>
      <c r="D4864" s="25" t="s">
        <v>244</v>
      </c>
      <c r="E4864">
        <f t="shared" si="375"/>
        <v>2</v>
      </c>
      <c r="F4864" t="str">
        <f t="shared" si="376"/>
        <v>Voice</v>
      </c>
      <c r="G4864" t="str">
        <f t="shared" si="377"/>
        <v>CVP_05480_2</v>
      </c>
      <c r="H4864" t="str">
        <f>IF(ISNA(VLOOKUP(A4864,$A$3:A4863,1,0)),"","DUP!")</f>
        <v/>
      </c>
      <c r="I4864" t="str">
        <f>IF(ISNA(VLOOKUP(B4864,$B$3:B4863,1,0)),"","DUP!")</f>
        <v>DUP!</v>
      </c>
      <c r="J4864" t="str">
        <f t="shared" si="378"/>
        <v/>
      </c>
      <c r="K4864" t="str">
        <f t="shared" si="379"/>
        <v>INSERT INTO ZONE_MAP (SERVICE_ID, SERVICE_NAME, CODE, NW_GROUP, ZONE) VALUES (2,'Voice','05480','THUA THIEN HUE','NATIONAL');</v>
      </c>
    </row>
    <row r="4865" spans="1:11">
      <c r="A4865" s="25" t="s">
        <v>1647</v>
      </c>
      <c r="B4865" s="25" t="s">
        <v>1621</v>
      </c>
      <c r="C4865" s="25" t="s">
        <v>243</v>
      </c>
      <c r="D4865" s="25" t="s">
        <v>244</v>
      </c>
      <c r="E4865">
        <f t="shared" si="375"/>
        <v>2</v>
      </c>
      <c r="F4865" t="str">
        <f t="shared" si="376"/>
        <v>Voice</v>
      </c>
      <c r="G4865" t="str">
        <f t="shared" si="377"/>
        <v>CVP_05480_2</v>
      </c>
      <c r="H4865" t="str">
        <f>IF(ISNA(VLOOKUP(A4865,$A$3:A4864,1,0)),"","DUP!")</f>
        <v>DUP!</v>
      </c>
      <c r="I4865" t="str">
        <f>IF(ISNA(VLOOKUP(B4865,$B$3:B4864,1,0)),"","DUP!")</f>
        <v>DUP!</v>
      </c>
      <c r="J4865" t="str">
        <f t="shared" si="378"/>
        <v/>
      </c>
      <c r="K4865" t="str">
        <f t="shared" si="379"/>
        <v/>
      </c>
    </row>
    <row r="4866" spans="1:11">
      <c r="A4866" s="25" t="s">
        <v>1647</v>
      </c>
      <c r="B4866" s="25" t="s">
        <v>1621</v>
      </c>
      <c r="C4866" s="25" t="s">
        <v>243</v>
      </c>
      <c r="D4866" s="25" t="s">
        <v>244</v>
      </c>
      <c r="E4866">
        <f t="shared" si="375"/>
        <v>2</v>
      </c>
      <c r="F4866" t="str">
        <f t="shared" si="376"/>
        <v>Voice</v>
      </c>
      <c r="G4866" t="str">
        <f t="shared" si="377"/>
        <v>CVP_05480_2</v>
      </c>
      <c r="H4866" t="str">
        <f>IF(ISNA(VLOOKUP(A4866,$A$3:A4865,1,0)),"","DUP!")</f>
        <v>DUP!</v>
      </c>
      <c r="I4866" t="str">
        <f>IF(ISNA(VLOOKUP(B4866,$B$3:B4865,1,0)),"","DUP!")</f>
        <v>DUP!</v>
      </c>
      <c r="J4866" t="str">
        <f t="shared" si="378"/>
        <v/>
      </c>
      <c r="K4866" t="str">
        <f t="shared" si="379"/>
        <v/>
      </c>
    </row>
    <row r="4867" spans="1:11">
      <c r="A4867" s="25" t="s">
        <v>1647</v>
      </c>
      <c r="B4867" s="25" t="s">
        <v>1621</v>
      </c>
      <c r="C4867" s="25" t="s">
        <v>243</v>
      </c>
      <c r="D4867" s="25" t="s">
        <v>245</v>
      </c>
      <c r="E4867">
        <f t="shared" si="375"/>
        <v>10</v>
      </c>
      <c r="F4867" t="str">
        <f t="shared" si="376"/>
        <v>Video Call</v>
      </c>
      <c r="G4867" t="str">
        <f t="shared" si="377"/>
        <v>CVP_05480_10</v>
      </c>
      <c r="H4867" t="str">
        <f>IF(ISNA(VLOOKUP(A4867,$A$3:A4866,1,0)),"","DUP!")</f>
        <v>DUP!</v>
      </c>
      <c r="I4867" t="str">
        <f>IF(ISNA(VLOOKUP(B4867,$B$3:B4866,1,0)),"","DUP!")</f>
        <v>DUP!</v>
      </c>
      <c r="J4867" t="str">
        <f t="shared" si="378"/>
        <v/>
      </c>
      <c r="K4867" t="str">
        <f t="shared" si="379"/>
        <v/>
      </c>
    </row>
    <row r="4868" spans="1:11">
      <c r="A4868" s="25" t="s">
        <v>1647</v>
      </c>
      <c r="B4868" s="25" t="s">
        <v>1621</v>
      </c>
      <c r="C4868" s="25" t="s">
        <v>243</v>
      </c>
      <c r="D4868" s="25" t="s">
        <v>245</v>
      </c>
      <c r="E4868">
        <f t="shared" ref="E4868:E4931" si="380">IF(D4868="NORMAL",2,10)</f>
        <v>10</v>
      </c>
      <c r="F4868" t="str">
        <f t="shared" ref="F4868:F4931" si="381">IF(D4868="NORMAL","Voice","Video Call")</f>
        <v>Video Call</v>
      </c>
      <c r="G4868" t="str">
        <f t="shared" ref="G4868:G4931" si="382">C4868&amp;"_"&amp;A4868&amp;"_"&amp;E4868</f>
        <v>CVP_05480_10</v>
      </c>
      <c r="H4868" t="str">
        <f>IF(ISNA(VLOOKUP(A4868,$A$3:A4867,1,0)),"","DUP!")</f>
        <v>DUP!</v>
      </c>
      <c r="I4868" t="str">
        <f>IF(ISNA(VLOOKUP(B4868,$B$3:B4867,1,0)),"","DUP!")</f>
        <v>DUP!</v>
      </c>
      <c r="J4868" t="str">
        <f t="shared" ref="J4868:J4931" si="383">IF(I4868="DUP!","",B4868)</f>
        <v/>
      </c>
      <c r="K4868" t="str">
        <f t="shared" ref="K4868:K4931" si="384">IF(H4868="DUP!","","INSERT INTO ZONE_MAP (SERVICE_ID, SERVICE_NAME, CODE, NW_GROUP, ZONE) VALUES ("&amp;E4868&amp;",'"&amp;F4868&amp;"','"&amp;A4868&amp;"','"&amp;B4868&amp;"','"&amp;IF(B4868="VINAPHONE","INTERNAL","NATIONAL")&amp;"');")</f>
        <v/>
      </c>
    </row>
    <row r="4869" spans="1:11">
      <c r="A4869" s="25" t="s">
        <v>1647</v>
      </c>
      <c r="B4869" s="25" t="s">
        <v>1621</v>
      </c>
      <c r="C4869" s="25" t="s">
        <v>243</v>
      </c>
      <c r="D4869" s="25" t="s">
        <v>245</v>
      </c>
      <c r="E4869">
        <f t="shared" si="380"/>
        <v>10</v>
      </c>
      <c r="F4869" t="str">
        <f t="shared" si="381"/>
        <v>Video Call</v>
      </c>
      <c r="G4869" t="str">
        <f t="shared" si="382"/>
        <v>CVP_05480_10</v>
      </c>
      <c r="H4869" t="str">
        <f>IF(ISNA(VLOOKUP(A4869,$A$3:A4868,1,0)),"","DUP!")</f>
        <v>DUP!</v>
      </c>
      <c r="I4869" t="str">
        <f>IF(ISNA(VLOOKUP(B4869,$B$3:B4868,1,0)),"","DUP!")</f>
        <v>DUP!</v>
      </c>
      <c r="J4869" t="str">
        <f t="shared" si="383"/>
        <v/>
      </c>
      <c r="K4869" t="str">
        <f t="shared" si="384"/>
        <v/>
      </c>
    </row>
    <row r="4870" spans="1:11">
      <c r="A4870" s="25" t="s">
        <v>1648</v>
      </c>
      <c r="B4870" s="25" t="s">
        <v>329</v>
      </c>
      <c r="C4870" s="25" t="s">
        <v>243</v>
      </c>
      <c r="D4870" s="25" t="s">
        <v>244</v>
      </c>
      <c r="E4870">
        <f t="shared" si="380"/>
        <v>2</v>
      </c>
      <c r="F4870" t="str">
        <f t="shared" si="381"/>
        <v>Voice</v>
      </c>
      <c r="G4870" t="str">
        <f t="shared" si="382"/>
        <v>CVP_054800126_2</v>
      </c>
      <c r="H4870" t="str">
        <f>IF(ISNA(VLOOKUP(A4870,$A$3:A4869,1,0)),"","DUP!")</f>
        <v/>
      </c>
      <c r="I4870" t="str">
        <f>IF(ISNA(VLOOKUP(B4870,$B$3:B4869,1,0)),"","DUP!")</f>
        <v>DUP!</v>
      </c>
      <c r="J4870" t="str">
        <f t="shared" si="383"/>
        <v/>
      </c>
      <c r="K4870" t="str">
        <f t="shared" si="384"/>
        <v>INSERT INTO ZONE_MAP (SERVICE_ID, SERVICE_NAME, CODE, NW_GROUP, ZONE) VALUES (2,'Voice','054800126','DICH VU CSKH','NATIONAL');</v>
      </c>
    </row>
    <row r="4871" spans="1:11">
      <c r="A4871" s="25" t="s">
        <v>1648</v>
      </c>
      <c r="B4871" s="25" t="s">
        <v>329</v>
      </c>
      <c r="C4871" s="25" t="s">
        <v>243</v>
      </c>
      <c r="D4871" s="25" t="s">
        <v>244</v>
      </c>
      <c r="E4871">
        <f t="shared" si="380"/>
        <v>2</v>
      </c>
      <c r="F4871" t="str">
        <f t="shared" si="381"/>
        <v>Voice</v>
      </c>
      <c r="G4871" t="str">
        <f t="shared" si="382"/>
        <v>CVP_054800126_2</v>
      </c>
      <c r="H4871" t="str">
        <f>IF(ISNA(VLOOKUP(A4871,$A$3:A4870,1,0)),"","DUP!")</f>
        <v>DUP!</v>
      </c>
      <c r="I4871" t="str">
        <f>IF(ISNA(VLOOKUP(B4871,$B$3:B4870,1,0)),"","DUP!")</f>
        <v>DUP!</v>
      </c>
      <c r="J4871" t="str">
        <f t="shared" si="383"/>
        <v/>
      </c>
      <c r="K4871" t="str">
        <f t="shared" si="384"/>
        <v/>
      </c>
    </row>
    <row r="4872" spans="1:11">
      <c r="A4872" s="25" t="s">
        <v>1648</v>
      </c>
      <c r="B4872" s="25" t="s">
        <v>329</v>
      </c>
      <c r="C4872" s="25" t="s">
        <v>243</v>
      </c>
      <c r="D4872" s="25" t="s">
        <v>244</v>
      </c>
      <c r="E4872">
        <f t="shared" si="380"/>
        <v>2</v>
      </c>
      <c r="F4872" t="str">
        <f t="shared" si="381"/>
        <v>Voice</v>
      </c>
      <c r="G4872" t="str">
        <f t="shared" si="382"/>
        <v>CVP_054800126_2</v>
      </c>
      <c r="H4872" t="str">
        <f>IF(ISNA(VLOOKUP(A4872,$A$3:A4871,1,0)),"","DUP!")</f>
        <v>DUP!</v>
      </c>
      <c r="I4872" t="str">
        <f>IF(ISNA(VLOOKUP(B4872,$B$3:B4871,1,0)),"","DUP!")</f>
        <v>DUP!</v>
      </c>
      <c r="J4872" t="str">
        <f t="shared" si="383"/>
        <v/>
      </c>
      <c r="K4872" t="str">
        <f t="shared" si="384"/>
        <v/>
      </c>
    </row>
    <row r="4873" spans="1:11">
      <c r="A4873" s="25" t="s">
        <v>1648</v>
      </c>
      <c r="B4873" s="25" t="s">
        <v>329</v>
      </c>
      <c r="C4873" s="25" t="s">
        <v>243</v>
      </c>
      <c r="D4873" s="25" t="s">
        <v>245</v>
      </c>
      <c r="E4873">
        <f t="shared" si="380"/>
        <v>10</v>
      </c>
      <c r="F4873" t="str">
        <f t="shared" si="381"/>
        <v>Video Call</v>
      </c>
      <c r="G4873" t="str">
        <f t="shared" si="382"/>
        <v>CVP_054800126_10</v>
      </c>
      <c r="H4873" t="str">
        <f>IF(ISNA(VLOOKUP(A4873,$A$3:A4872,1,0)),"","DUP!")</f>
        <v>DUP!</v>
      </c>
      <c r="I4873" t="str">
        <f>IF(ISNA(VLOOKUP(B4873,$B$3:B4872,1,0)),"","DUP!")</f>
        <v>DUP!</v>
      </c>
      <c r="J4873" t="str">
        <f t="shared" si="383"/>
        <v/>
      </c>
      <c r="K4873" t="str">
        <f t="shared" si="384"/>
        <v/>
      </c>
    </row>
    <row r="4874" spans="1:11">
      <c r="A4874" s="25" t="s">
        <v>1648</v>
      </c>
      <c r="B4874" s="25" t="s">
        <v>329</v>
      </c>
      <c r="C4874" s="25" t="s">
        <v>243</v>
      </c>
      <c r="D4874" s="25" t="s">
        <v>245</v>
      </c>
      <c r="E4874">
        <f t="shared" si="380"/>
        <v>10</v>
      </c>
      <c r="F4874" t="str">
        <f t="shared" si="381"/>
        <v>Video Call</v>
      </c>
      <c r="G4874" t="str">
        <f t="shared" si="382"/>
        <v>CVP_054800126_10</v>
      </c>
      <c r="H4874" t="str">
        <f>IF(ISNA(VLOOKUP(A4874,$A$3:A4873,1,0)),"","DUP!")</f>
        <v>DUP!</v>
      </c>
      <c r="I4874" t="str">
        <f>IF(ISNA(VLOOKUP(B4874,$B$3:B4873,1,0)),"","DUP!")</f>
        <v>DUP!</v>
      </c>
      <c r="J4874" t="str">
        <f t="shared" si="383"/>
        <v/>
      </c>
      <c r="K4874" t="str">
        <f t="shared" si="384"/>
        <v/>
      </c>
    </row>
    <row r="4875" spans="1:11">
      <c r="A4875" s="25" t="s">
        <v>1648</v>
      </c>
      <c r="B4875" s="25" t="s">
        <v>329</v>
      </c>
      <c r="C4875" s="25" t="s">
        <v>243</v>
      </c>
      <c r="D4875" s="25" t="s">
        <v>245</v>
      </c>
      <c r="E4875">
        <f t="shared" si="380"/>
        <v>10</v>
      </c>
      <c r="F4875" t="str">
        <f t="shared" si="381"/>
        <v>Video Call</v>
      </c>
      <c r="G4875" t="str">
        <f t="shared" si="382"/>
        <v>CVP_054800126_10</v>
      </c>
      <c r="H4875" t="str">
        <f>IF(ISNA(VLOOKUP(A4875,$A$3:A4874,1,0)),"","DUP!")</f>
        <v>DUP!</v>
      </c>
      <c r="I4875" t="str">
        <f>IF(ISNA(VLOOKUP(B4875,$B$3:B4874,1,0)),"","DUP!")</f>
        <v>DUP!</v>
      </c>
      <c r="J4875" t="str">
        <f t="shared" si="383"/>
        <v/>
      </c>
      <c r="K4875" t="str">
        <f t="shared" si="384"/>
        <v/>
      </c>
    </row>
    <row r="4876" spans="1:11">
      <c r="A4876" s="25" t="s">
        <v>1649</v>
      </c>
      <c r="B4876" s="25" t="s">
        <v>1621</v>
      </c>
      <c r="C4876" s="25" t="s">
        <v>243</v>
      </c>
      <c r="D4876" s="25" t="s">
        <v>244</v>
      </c>
      <c r="E4876">
        <f t="shared" si="380"/>
        <v>2</v>
      </c>
      <c r="F4876" t="str">
        <f t="shared" si="381"/>
        <v>Voice</v>
      </c>
      <c r="G4876" t="str">
        <f t="shared" si="382"/>
        <v>CVP_05481_2</v>
      </c>
      <c r="H4876" t="str">
        <f>IF(ISNA(VLOOKUP(A4876,$A$3:A4875,1,0)),"","DUP!")</f>
        <v/>
      </c>
      <c r="I4876" t="str">
        <f>IF(ISNA(VLOOKUP(B4876,$B$3:B4875,1,0)),"","DUP!")</f>
        <v>DUP!</v>
      </c>
      <c r="J4876" t="str">
        <f t="shared" si="383"/>
        <v/>
      </c>
      <c r="K4876" t="str">
        <f t="shared" si="384"/>
        <v>INSERT INTO ZONE_MAP (SERVICE_ID, SERVICE_NAME, CODE, NW_GROUP, ZONE) VALUES (2,'Voice','05481','THUA THIEN HUE','NATIONAL');</v>
      </c>
    </row>
    <row r="4877" spans="1:11">
      <c r="A4877" s="25" t="s">
        <v>1649</v>
      </c>
      <c r="B4877" s="25" t="s">
        <v>1621</v>
      </c>
      <c r="C4877" s="25" t="s">
        <v>243</v>
      </c>
      <c r="D4877" s="25" t="s">
        <v>244</v>
      </c>
      <c r="E4877">
        <f t="shared" si="380"/>
        <v>2</v>
      </c>
      <c r="F4877" t="str">
        <f t="shared" si="381"/>
        <v>Voice</v>
      </c>
      <c r="G4877" t="str">
        <f t="shared" si="382"/>
        <v>CVP_05481_2</v>
      </c>
      <c r="H4877" t="str">
        <f>IF(ISNA(VLOOKUP(A4877,$A$3:A4876,1,0)),"","DUP!")</f>
        <v>DUP!</v>
      </c>
      <c r="I4877" t="str">
        <f>IF(ISNA(VLOOKUP(B4877,$B$3:B4876,1,0)),"","DUP!")</f>
        <v>DUP!</v>
      </c>
      <c r="J4877" t="str">
        <f t="shared" si="383"/>
        <v/>
      </c>
      <c r="K4877" t="str">
        <f t="shared" si="384"/>
        <v/>
      </c>
    </row>
    <row r="4878" spans="1:11">
      <c r="A4878" s="25" t="s">
        <v>1649</v>
      </c>
      <c r="B4878" s="25" t="s">
        <v>1621</v>
      </c>
      <c r="C4878" s="25" t="s">
        <v>243</v>
      </c>
      <c r="D4878" s="25" t="s">
        <v>244</v>
      </c>
      <c r="E4878">
        <f t="shared" si="380"/>
        <v>2</v>
      </c>
      <c r="F4878" t="str">
        <f t="shared" si="381"/>
        <v>Voice</v>
      </c>
      <c r="G4878" t="str">
        <f t="shared" si="382"/>
        <v>CVP_05481_2</v>
      </c>
      <c r="H4878" t="str">
        <f>IF(ISNA(VLOOKUP(A4878,$A$3:A4877,1,0)),"","DUP!")</f>
        <v>DUP!</v>
      </c>
      <c r="I4878" t="str">
        <f>IF(ISNA(VLOOKUP(B4878,$B$3:B4877,1,0)),"","DUP!")</f>
        <v>DUP!</v>
      </c>
      <c r="J4878" t="str">
        <f t="shared" si="383"/>
        <v/>
      </c>
      <c r="K4878" t="str">
        <f t="shared" si="384"/>
        <v/>
      </c>
    </row>
    <row r="4879" spans="1:11">
      <c r="A4879" s="25" t="s">
        <v>1649</v>
      </c>
      <c r="B4879" s="25" t="s">
        <v>1621</v>
      </c>
      <c r="C4879" s="25" t="s">
        <v>243</v>
      </c>
      <c r="D4879" s="25" t="s">
        <v>245</v>
      </c>
      <c r="E4879">
        <f t="shared" si="380"/>
        <v>10</v>
      </c>
      <c r="F4879" t="str">
        <f t="shared" si="381"/>
        <v>Video Call</v>
      </c>
      <c r="G4879" t="str">
        <f t="shared" si="382"/>
        <v>CVP_05481_10</v>
      </c>
      <c r="H4879" t="str">
        <f>IF(ISNA(VLOOKUP(A4879,$A$3:A4878,1,0)),"","DUP!")</f>
        <v>DUP!</v>
      </c>
      <c r="I4879" t="str">
        <f>IF(ISNA(VLOOKUP(B4879,$B$3:B4878,1,0)),"","DUP!")</f>
        <v>DUP!</v>
      </c>
      <c r="J4879" t="str">
        <f t="shared" si="383"/>
        <v/>
      </c>
      <c r="K4879" t="str">
        <f t="shared" si="384"/>
        <v/>
      </c>
    </row>
    <row r="4880" spans="1:11">
      <c r="A4880" s="25" t="s">
        <v>1649</v>
      </c>
      <c r="B4880" s="25" t="s">
        <v>1621</v>
      </c>
      <c r="C4880" s="25" t="s">
        <v>243</v>
      </c>
      <c r="D4880" s="25" t="s">
        <v>245</v>
      </c>
      <c r="E4880">
        <f t="shared" si="380"/>
        <v>10</v>
      </c>
      <c r="F4880" t="str">
        <f t="shared" si="381"/>
        <v>Video Call</v>
      </c>
      <c r="G4880" t="str">
        <f t="shared" si="382"/>
        <v>CVP_05481_10</v>
      </c>
      <c r="H4880" t="str">
        <f>IF(ISNA(VLOOKUP(A4880,$A$3:A4879,1,0)),"","DUP!")</f>
        <v>DUP!</v>
      </c>
      <c r="I4880" t="str">
        <f>IF(ISNA(VLOOKUP(B4880,$B$3:B4879,1,0)),"","DUP!")</f>
        <v>DUP!</v>
      </c>
      <c r="J4880" t="str">
        <f t="shared" si="383"/>
        <v/>
      </c>
      <c r="K4880" t="str">
        <f t="shared" si="384"/>
        <v/>
      </c>
    </row>
    <row r="4881" spans="1:11">
      <c r="A4881" s="25" t="s">
        <v>1649</v>
      </c>
      <c r="B4881" s="25" t="s">
        <v>1621</v>
      </c>
      <c r="C4881" s="25" t="s">
        <v>243</v>
      </c>
      <c r="D4881" s="25" t="s">
        <v>245</v>
      </c>
      <c r="E4881">
        <f t="shared" si="380"/>
        <v>10</v>
      </c>
      <c r="F4881" t="str">
        <f t="shared" si="381"/>
        <v>Video Call</v>
      </c>
      <c r="G4881" t="str">
        <f t="shared" si="382"/>
        <v>CVP_05481_10</v>
      </c>
      <c r="H4881" t="str">
        <f>IF(ISNA(VLOOKUP(A4881,$A$3:A4880,1,0)),"","DUP!")</f>
        <v>DUP!</v>
      </c>
      <c r="I4881" t="str">
        <f>IF(ISNA(VLOOKUP(B4881,$B$3:B4880,1,0)),"","DUP!")</f>
        <v>DUP!</v>
      </c>
      <c r="J4881" t="str">
        <f t="shared" si="383"/>
        <v/>
      </c>
      <c r="K4881" t="str">
        <f t="shared" si="384"/>
        <v/>
      </c>
    </row>
    <row r="4882" spans="1:11">
      <c r="A4882" s="25" t="s">
        <v>1650</v>
      </c>
      <c r="B4882" s="25" t="s">
        <v>1621</v>
      </c>
      <c r="C4882" s="25" t="s">
        <v>243</v>
      </c>
      <c r="D4882" s="25" t="s">
        <v>244</v>
      </c>
      <c r="E4882">
        <f t="shared" si="380"/>
        <v>2</v>
      </c>
      <c r="F4882" t="str">
        <f t="shared" si="381"/>
        <v>Voice</v>
      </c>
      <c r="G4882" t="str">
        <f t="shared" si="382"/>
        <v>CVP_05482_2</v>
      </c>
      <c r="H4882" t="str">
        <f>IF(ISNA(VLOOKUP(A4882,$A$3:A4881,1,0)),"","DUP!")</f>
        <v/>
      </c>
      <c r="I4882" t="str">
        <f>IF(ISNA(VLOOKUP(B4882,$B$3:B4881,1,0)),"","DUP!")</f>
        <v>DUP!</v>
      </c>
      <c r="J4882" t="str">
        <f t="shared" si="383"/>
        <v/>
      </c>
      <c r="K4882" t="str">
        <f t="shared" si="384"/>
        <v>INSERT INTO ZONE_MAP (SERVICE_ID, SERVICE_NAME, CODE, NW_GROUP, ZONE) VALUES (2,'Voice','05482','THUA THIEN HUE','NATIONAL');</v>
      </c>
    </row>
    <row r="4883" spans="1:11">
      <c r="A4883" s="25" t="s">
        <v>1650</v>
      </c>
      <c r="B4883" s="25" t="s">
        <v>1621</v>
      </c>
      <c r="C4883" s="25" t="s">
        <v>243</v>
      </c>
      <c r="D4883" s="25" t="s">
        <v>244</v>
      </c>
      <c r="E4883">
        <f t="shared" si="380"/>
        <v>2</v>
      </c>
      <c r="F4883" t="str">
        <f t="shared" si="381"/>
        <v>Voice</v>
      </c>
      <c r="G4883" t="str">
        <f t="shared" si="382"/>
        <v>CVP_05482_2</v>
      </c>
      <c r="H4883" t="str">
        <f>IF(ISNA(VLOOKUP(A4883,$A$3:A4882,1,0)),"","DUP!")</f>
        <v>DUP!</v>
      </c>
      <c r="I4883" t="str">
        <f>IF(ISNA(VLOOKUP(B4883,$B$3:B4882,1,0)),"","DUP!")</f>
        <v>DUP!</v>
      </c>
      <c r="J4883" t="str">
        <f t="shared" si="383"/>
        <v/>
      </c>
      <c r="K4883" t="str">
        <f t="shared" si="384"/>
        <v/>
      </c>
    </row>
    <row r="4884" spans="1:11">
      <c r="A4884" s="25" t="s">
        <v>1650</v>
      </c>
      <c r="B4884" s="25" t="s">
        <v>1621</v>
      </c>
      <c r="C4884" s="25" t="s">
        <v>243</v>
      </c>
      <c r="D4884" s="25" t="s">
        <v>244</v>
      </c>
      <c r="E4884">
        <f t="shared" si="380"/>
        <v>2</v>
      </c>
      <c r="F4884" t="str">
        <f t="shared" si="381"/>
        <v>Voice</v>
      </c>
      <c r="G4884" t="str">
        <f t="shared" si="382"/>
        <v>CVP_05482_2</v>
      </c>
      <c r="H4884" t="str">
        <f>IF(ISNA(VLOOKUP(A4884,$A$3:A4883,1,0)),"","DUP!")</f>
        <v>DUP!</v>
      </c>
      <c r="I4884" t="str">
        <f>IF(ISNA(VLOOKUP(B4884,$B$3:B4883,1,0)),"","DUP!")</f>
        <v>DUP!</v>
      </c>
      <c r="J4884" t="str">
        <f t="shared" si="383"/>
        <v/>
      </c>
      <c r="K4884" t="str">
        <f t="shared" si="384"/>
        <v/>
      </c>
    </row>
    <row r="4885" spans="1:11">
      <c r="A4885" s="25" t="s">
        <v>1650</v>
      </c>
      <c r="B4885" s="25" t="s">
        <v>1621</v>
      </c>
      <c r="C4885" s="25" t="s">
        <v>243</v>
      </c>
      <c r="D4885" s="25" t="s">
        <v>245</v>
      </c>
      <c r="E4885">
        <f t="shared" si="380"/>
        <v>10</v>
      </c>
      <c r="F4885" t="str">
        <f t="shared" si="381"/>
        <v>Video Call</v>
      </c>
      <c r="G4885" t="str">
        <f t="shared" si="382"/>
        <v>CVP_05482_10</v>
      </c>
      <c r="H4885" t="str">
        <f>IF(ISNA(VLOOKUP(A4885,$A$3:A4884,1,0)),"","DUP!")</f>
        <v>DUP!</v>
      </c>
      <c r="I4885" t="str">
        <f>IF(ISNA(VLOOKUP(B4885,$B$3:B4884,1,0)),"","DUP!")</f>
        <v>DUP!</v>
      </c>
      <c r="J4885" t="str">
        <f t="shared" si="383"/>
        <v/>
      </c>
      <c r="K4885" t="str">
        <f t="shared" si="384"/>
        <v/>
      </c>
    </row>
    <row r="4886" spans="1:11">
      <c r="A4886" s="25" t="s">
        <v>1650</v>
      </c>
      <c r="B4886" s="25" t="s">
        <v>1621</v>
      </c>
      <c r="C4886" s="25" t="s">
        <v>243</v>
      </c>
      <c r="D4886" s="25" t="s">
        <v>245</v>
      </c>
      <c r="E4886">
        <f t="shared" si="380"/>
        <v>10</v>
      </c>
      <c r="F4886" t="str">
        <f t="shared" si="381"/>
        <v>Video Call</v>
      </c>
      <c r="G4886" t="str">
        <f t="shared" si="382"/>
        <v>CVP_05482_10</v>
      </c>
      <c r="H4886" t="str">
        <f>IF(ISNA(VLOOKUP(A4886,$A$3:A4885,1,0)),"","DUP!")</f>
        <v>DUP!</v>
      </c>
      <c r="I4886" t="str">
        <f>IF(ISNA(VLOOKUP(B4886,$B$3:B4885,1,0)),"","DUP!")</f>
        <v>DUP!</v>
      </c>
      <c r="J4886" t="str">
        <f t="shared" si="383"/>
        <v/>
      </c>
      <c r="K4886" t="str">
        <f t="shared" si="384"/>
        <v/>
      </c>
    </row>
    <row r="4887" spans="1:11">
      <c r="A4887" s="25" t="s">
        <v>1650</v>
      </c>
      <c r="B4887" s="25" t="s">
        <v>1621</v>
      </c>
      <c r="C4887" s="25" t="s">
        <v>243</v>
      </c>
      <c r="D4887" s="25" t="s">
        <v>245</v>
      </c>
      <c r="E4887">
        <f t="shared" si="380"/>
        <v>10</v>
      </c>
      <c r="F4887" t="str">
        <f t="shared" si="381"/>
        <v>Video Call</v>
      </c>
      <c r="G4887" t="str">
        <f t="shared" si="382"/>
        <v>CVP_05482_10</v>
      </c>
      <c r="H4887" t="str">
        <f>IF(ISNA(VLOOKUP(A4887,$A$3:A4886,1,0)),"","DUP!")</f>
        <v>DUP!</v>
      </c>
      <c r="I4887" t="str">
        <f>IF(ISNA(VLOOKUP(B4887,$B$3:B4886,1,0)),"","DUP!")</f>
        <v>DUP!</v>
      </c>
      <c r="J4887" t="str">
        <f t="shared" si="383"/>
        <v/>
      </c>
      <c r="K4887" t="str">
        <f t="shared" si="384"/>
        <v/>
      </c>
    </row>
    <row r="4888" spans="1:11">
      <c r="A4888" s="25" t="s">
        <v>1651</v>
      </c>
      <c r="B4888" s="25" t="s">
        <v>1621</v>
      </c>
      <c r="C4888" s="25" t="s">
        <v>243</v>
      </c>
      <c r="D4888" s="25" t="s">
        <v>244</v>
      </c>
      <c r="E4888">
        <f t="shared" si="380"/>
        <v>2</v>
      </c>
      <c r="F4888" t="str">
        <f t="shared" si="381"/>
        <v>Voice</v>
      </c>
      <c r="G4888" t="str">
        <f t="shared" si="382"/>
        <v>CVP_05483_2</v>
      </c>
      <c r="H4888" t="str">
        <f>IF(ISNA(VLOOKUP(A4888,$A$3:A4887,1,0)),"","DUP!")</f>
        <v/>
      </c>
      <c r="I4888" t="str">
        <f>IF(ISNA(VLOOKUP(B4888,$B$3:B4887,1,0)),"","DUP!")</f>
        <v>DUP!</v>
      </c>
      <c r="J4888" t="str">
        <f t="shared" si="383"/>
        <v/>
      </c>
      <c r="K4888" t="str">
        <f t="shared" si="384"/>
        <v>INSERT INTO ZONE_MAP (SERVICE_ID, SERVICE_NAME, CODE, NW_GROUP, ZONE) VALUES (2,'Voice','05483','THUA THIEN HUE','NATIONAL');</v>
      </c>
    </row>
    <row r="4889" spans="1:11">
      <c r="A4889" s="25" t="s">
        <v>1651</v>
      </c>
      <c r="B4889" s="25" t="s">
        <v>1621</v>
      </c>
      <c r="C4889" s="25" t="s">
        <v>243</v>
      </c>
      <c r="D4889" s="25" t="s">
        <v>244</v>
      </c>
      <c r="E4889">
        <f t="shared" si="380"/>
        <v>2</v>
      </c>
      <c r="F4889" t="str">
        <f t="shared" si="381"/>
        <v>Voice</v>
      </c>
      <c r="G4889" t="str">
        <f t="shared" si="382"/>
        <v>CVP_05483_2</v>
      </c>
      <c r="H4889" t="str">
        <f>IF(ISNA(VLOOKUP(A4889,$A$3:A4888,1,0)),"","DUP!")</f>
        <v>DUP!</v>
      </c>
      <c r="I4889" t="str">
        <f>IF(ISNA(VLOOKUP(B4889,$B$3:B4888,1,0)),"","DUP!")</f>
        <v>DUP!</v>
      </c>
      <c r="J4889" t="str">
        <f t="shared" si="383"/>
        <v/>
      </c>
      <c r="K4889" t="str">
        <f t="shared" si="384"/>
        <v/>
      </c>
    </row>
    <row r="4890" spans="1:11">
      <c r="A4890" s="25" t="s">
        <v>1651</v>
      </c>
      <c r="B4890" s="25" t="s">
        <v>1621</v>
      </c>
      <c r="C4890" s="25" t="s">
        <v>243</v>
      </c>
      <c r="D4890" s="25" t="s">
        <v>244</v>
      </c>
      <c r="E4890">
        <f t="shared" si="380"/>
        <v>2</v>
      </c>
      <c r="F4890" t="str">
        <f t="shared" si="381"/>
        <v>Voice</v>
      </c>
      <c r="G4890" t="str">
        <f t="shared" si="382"/>
        <v>CVP_05483_2</v>
      </c>
      <c r="H4890" t="str">
        <f>IF(ISNA(VLOOKUP(A4890,$A$3:A4889,1,0)),"","DUP!")</f>
        <v>DUP!</v>
      </c>
      <c r="I4890" t="str">
        <f>IF(ISNA(VLOOKUP(B4890,$B$3:B4889,1,0)),"","DUP!")</f>
        <v>DUP!</v>
      </c>
      <c r="J4890" t="str">
        <f t="shared" si="383"/>
        <v/>
      </c>
      <c r="K4890" t="str">
        <f t="shared" si="384"/>
        <v/>
      </c>
    </row>
    <row r="4891" spans="1:11">
      <c r="A4891" s="25" t="s">
        <v>1651</v>
      </c>
      <c r="B4891" s="25" t="s">
        <v>1621</v>
      </c>
      <c r="C4891" s="25" t="s">
        <v>243</v>
      </c>
      <c r="D4891" s="25" t="s">
        <v>245</v>
      </c>
      <c r="E4891">
        <f t="shared" si="380"/>
        <v>10</v>
      </c>
      <c r="F4891" t="str">
        <f t="shared" si="381"/>
        <v>Video Call</v>
      </c>
      <c r="G4891" t="str">
        <f t="shared" si="382"/>
        <v>CVP_05483_10</v>
      </c>
      <c r="H4891" t="str">
        <f>IF(ISNA(VLOOKUP(A4891,$A$3:A4890,1,0)),"","DUP!")</f>
        <v>DUP!</v>
      </c>
      <c r="I4891" t="str">
        <f>IF(ISNA(VLOOKUP(B4891,$B$3:B4890,1,0)),"","DUP!")</f>
        <v>DUP!</v>
      </c>
      <c r="J4891" t="str">
        <f t="shared" si="383"/>
        <v/>
      </c>
      <c r="K4891" t="str">
        <f t="shared" si="384"/>
        <v/>
      </c>
    </row>
    <row r="4892" spans="1:11">
      <c r="A4892" s="25" t="s">
        <v>1651</v>
      </c>
      <c r="B4892" s="25" t="s">
        <v>1621</v>
      </c>
      <c r="C4892" s="25" t="s">
        <v>243</v>
      </c>
      <c r="D4892" s="25" t="s">
        <v>245</v>
      </c>
      <c r="E4892">
        <f t="shared" si="380"/>
        <v>10</v>
      </c>
      <c r="F4892" t="str">
        <f t="shared" si="381"/>
        <v>Video Call</v>
      </c>
      <c r="G4892" t="str">
        <f t="shared" si="382"/>
        <v>CVP_05483_10</v>
      </c>
      <c r="H4892" t="str">
        <f>IF(ISNA(VLOOKUP(A4892,$A$3:A4891,1,0)),"","DUP!")</f>
        <v>DUP!</v>
      </c>
      <c r="I4892" t="str">
        <f>IF(ISNA(VLOOKUP(B4892,$B$3:B4891,1,0)),"","DUP!")</f>
        <v>DUP!</v>
      </c>
      <c r="J4892" t="str">
        <f t="shared" si="383"/>
        <v/>
      </c>
      <c r="K4892" t="str">
        <f t="shared" si="384"/>
        <v/>
      </c>
    </row>
    <row r="4893" spans="1:11">
      <c r="A4893" s="25" t="s">
        <v>1651</v>
      </c>
      <c r="B4893" s="25" t="s">
        <v>1621</v>
      </c>
      <c r="C4893" s="25" t="s">
        <v>243</v>
      </c>
      <c r="D4893" s="25" t="s">
        <v>245</v>
      </c>
      <c r="E4893">
        <f t="shared" si="380"/>
        <v>10</v>
      </c>
      <c r="F4893" t="str">
        <f t="shared" si="381"/>
        <v>Video Call</v>
      </c>
      <c r="G4893" t="str">
        <f t="shared" si="382"/>
        <v>CVP_05483_10</v>
      </c>
      <c r="H4893" t="str">
        <f>IF(ISNA(VLOOKUP(A4893,$A$3:A4892,1,0)),"","DUP!")</f>
        <v>DUP!</v>
      </c>
      <c r="I4893" t="str">
        <f>IF(ISNA(VLOOKUP(B4893,$B$3:B4892,1,0)),"","DUP!")</f>
        <v>DUP!</v>
      </c>
      <c r="J4893" t="str">
        <f t="shared" si="383"/>
        <v/>
      </c>
      <c r="K4893" t="str">
        <f t="shared" si="384"/>
        <v/>
      </c>
    </row>
    <row r="4894" spans="1:11">
      <c r="A4894" s="25" t="s">
        <v>1652</v>
      </c>
      <c r="B4894" s="25" t="s">
        <v>1621</v>
      </c>
      <c r="C4894" s="25" t="s">
        <v>243</v>
      </c>
      <c r="D4894" s="25" t="s">
        <v>244</v>
      </c>
      <c r="E4894">
        <f t="shared" si="380"/>
        <v>2</v>
      </c>
      <c r="F4894" t="str">
        <f t="shared" si="381"/>
        <v>Voice</v>
      </c>
      <c r="G4894" t="str">
        <f t="shared" si="382"/>
        <v>CVP_05484_2</v>
      </c>
      <c r="H4894" t="str">
        <f>IF(ISNA(VLOOKUP(A4894,$A$3:A4893,1,0)),"","DUP!")</f>
        <v/>
      </c>
      <c r="I4894" t="str">
        <f>IF(ISNA(VLOOKUP(B4894,$B$3:B4893,1,0)),"","DUP!")</f>
        <v>DUP!</v>
      </c>
      <c r="J4894" t="str">
        <f t="shared" si="383"/>
        <v/>
      </c>
      <c r="K4894" t="str">
        <f t="shared" si="384"/>
        <v>INSERT INTO ZONE_MAP (SERVICE_ID, SERVICE_NAME, CODE, NW_GROUP, ZONE) VALUES (2,'Voice','05484','THUA THIEN HUE','NATIONAL');</v>
      </c>
    </row>
    <row r="4895" spans="1:11">
      <c r="A4895" s="25" t="s">
        <v>1652</v>
      </c>
      <c r="B4895" s="25" t="s">
        <v>1621</v>
      </c>
      <c r="C4895" s="25" t="s">
        <v>243</v>
      </c>
      <c r="D4895" s="25" t="s">
        <v>244</v>
      </c>
      <c r="E4895">
        <f t="shared" si="380"/>
        <v>2</v>
      </c>
      <c r="F4895" t="str">
        <f t="shared" si="381"/>
        <v>Voice</v>
      </c>
      <c r="G4895" t="str">
        <f t="shared" si="382"/>
        <v>CVP_05484_2</v>
      </c>
      <c r="H4895" t="str">
        <f>IF(ISNA(VLOOKUP(A4895,$A$3:A4894,1,0)),"","DUP!")</f>
        <v>DUP!</v>
      </c>
      <c r="I4895" t="str">
        <f>IF(ISNA(VLOOKUP(B4895,$B$3:B4894,1,0)),"","DUP!")</f>
        <v>DUP!</v>
      </c>
      <c r="J4895" t="str">
        <f t="shared" si="383"/>
        <v/>
      </c>
      <c r="K4895" t="str">
        <f t="shared" si="384"/>
        <v/>
      </c>
    </row>
    <row r="4896" spans="1:11">
      <c r="A4896" s="25" t="s">
        <v>1652</v>
      </c>
      <c r="B4896" s="25" t="s">
        <v>1621</v>
      </c>
      <c r="C4896" s="25" t="s">
        <v>243</v>
      </c>
      <c r="D4896" s="25" t="s">
        <v>244</v>
      </c>
      <c r="E4896">
        <f t="shared" si="380"/>
        <v>2</v>
      </c>
      <c r="F4896" t="str">
        <f t="shared" si="381"/>
        <v>Voice</v>
      </c>
      <c r="G4896" t="str">
        <f t="shared" si="382"/>
        <v>CVP_05484_2</v>
      </c>
      <c r="H4896" t="str">
        <f>IF(ISNA(VLOOKUP(A4896,$A$3:A4895,1,0)),"","DUP!")</f>
        <v>DUP!</v>
      </c>
      <c r="I4896" t="str">
        <f>IF(ISNA(VLOOKUP(B4896,$B$3:B4895,1,0)),"","DUP!")</f>
        <v>DUP!</v>
      </c>
      <c r="J4896" t="str">
        <f t="shared" si="383"/>
        <v/>
      </c>
      <c r="K4896" t="str">
        <f t="shared" si="384"/>
        <v/>
      </c>
    </row>
    <row r="4897" spans="1:11">
      <c r="A4897" s="25" t="s">
        <v>1652</v>
      </c>
      <c r="B4897" s="25" t="s">
        <v>1621</v>
      </c>
      <c r="C4897" s="25" t="s">
        <v>243</v>
      </c>
      <c r="D4897" s="25" t="s">
        <v>245</v>
      </c>
      <c r="E4897">
        <f t="shared" si="380"/>
        <v>10</v>
      </c>
      <c r="F4897" t="str">
        <f t="shared" si="381"/>
        <v>Video Call</v>
      </c>
      <c r="G4897" t="str">
        <f t="shared" si="382"/>
        <v>CVP_05484_10</v>
      </c>
      <c r="H4897" t="str">
        <f>IF(ISNA(VLOOKUP(A4897,$A$3:A4896,1,0)),"","DUP!")</f>
        <v>DUP!</v>
      </c>
      <c r="I4897" t="str">
        <f>IF(ISNA(VLOOKUP(B4897,$B$3:B4896,1,0)),"","DUP!")</f>
        <v>DUP!</v>
      </c>
      <c r="J4897" t="str">
        <f t="shared" si="383"/>
        <v/>
      </c>
      <c r="K4897" t="str">
        <f t="shared" si="384"/>
        <v/>
      </c>
    </row>
    <row r="4898" spans="1:11">
      <c r="A4898" s="25" t="s">
        <v>1652</v>
      </c>
      <c r="B4898" s="25" t="s">
        <v>1621</v>
      </c>
      <c r="C4898" s="25" t="s">
        <v>243</v>
      </c>
      <c r="D4898" s="25" t="s">
        <v>245</v>
      </c>
      <c r="E4898">
        <f t="shared" si="380"/>
        <v>10</v>
      </c>
      <c r="F4898" t="str">
        <f t="shared" si="381"/>
        <v>Video Call</v>
      </c>
      <c r="G4898" t="str">
        <f t="shared" si="382"/>
        <v>CVP_05484_10</v>
      </c>
      <c r="H4898" t="str">
        <f>IF(ISNA(VLOOKUP(A4898,$A$3:A4897,1,0)),"","DUP!")</f>
        <v>DUP!</v>
      </c>
      <c r="I4898" t="str">
        <f>IF(ISNA(VLOOKUP(B4898,$B$3:B4897,1,0)),"","DUP!")</f>
        <v>DUP!</v>
      </c>
      <c r="J4898" t="str">
        <f t="shared" si="383"/>
        <v/>
      </c>
      <c r="K4898" t="str">
        <f t="shared" si="384"/>
        <v/>
      </c>
    </row>
    <row r="4899" spans="1:11">
      <c r="A4899" s="25" t="s">
        <v>1652</v>
      </c>
      <c r="B4899" s="25" t="s">
        <v>1621</v>
      </c>
      <c r="C4899" s="25" t="s">
        <v>243</v>
      </c>
      <c r="D4899" s="25" t="s">
        <v>245</v>
      </c>
      <c r="E4899">
        <f t="shared" si="380"/>
        <v>10</v>
      </c>
      <c r="F4899" t="str">
        <f t="shared" si="381"/>
        <v>Video Call</v>
      </c>
      <c r="G4899" t="str">
        <f t="shared" si="382"/>
        <v>CVP_05484_10</v>
      </c>
      <c r="H4899" t="str">
        <f>IF(ISNA(VLOOKUP(A4899,$A$3:A4898,1,0)),"","DUP!")</f>
        <v>DUP!</v>
      </c>
      <c r="I4899" t="str">
        <f>IF(ISNA(VLOOKUP(B4899,$B$3:B4898,1,0)),"","DUP!")</f>
        <v>DUP!</v>
      </c>
      <c r="J4899" t="str">
        <f t="shared" si="383"/>
        <v/>
      </c>
      <c r="K4899" t="str">
        <f t="shared" si="384"/>
        <v/>
      </c>
    </row>
    <row r="4900" spans="1:11">
      <c r="A4900" s="25" t="s">
        <v>1653</v>
      </c>
      <c r="B4900" s="25" t="s">
        <v>1621</v>
      </c>
      <c r="C4900" s="25" t="s">
        <v>243</v>
      </c>
      <c r="D4900" s="25" t="s">
        <v>244</v>
      </c>
      <c r="E4900">
        <f t="shared" si="380"/>
        <v>2</v>
      </c>
      <c r="F4900" t="str">
        <f t="shared" si="381"/>
        <v>Voice</v>
      </c>
      <c r="G4900" t="str">
        <f t="shared" si="382"/>
        <v>CVP_05485_2</v>
      </c>
      <c r="H4900" t="str">
        <f>IF(ISNA(VLOOKUP(A4900,$A$3:A4899,1,0)),"","DUP!")</f>
        <v/>
      </c>
      <c r="I4900" t="str">
        <f>IF(ISNA(VLOOKUP(B4900,$B$3:B4899,1,0)),"","DUP!")</f>
        <v>DUP!</v>
      </c>
      <c r="J4900" t="str">
        <f t="shared" si="383"/>
        <v/>
      </c>
      <c r="K4900" t="str">
        <f t="shared" si="384"/>
        <v>INSERT INTO ZONE_MAP (SERVICE_ID, SERVICE_NAME, CODE, NW_GROUP, ZONE) VALUES (2,'Voice','05485','THUA THIEN HUE','NATIONAL');</v>
      </c>
    </row>
    <row r="4901" spans="1:11">
      <c r="A4901" s="25" t="s">
        <v>1653</v>
      </c>
      <c r="B4901" s="25" t="s">
        <v>1621</v>
      </c>
      <c r="C4901" s="25" t="s">
        <v>243</v>
      </c>
      <c r="D4901" s="25" t="s">
        <v>244</v>
      </c>
      <c r="E4901">
        <f t="shared" si="380"/>
        <v>2</v>
      </c>
      <c r="F4901" t="str">
        <f t="shared" si="381"/>
        <v>Voice</v>
      </c>
      <c r="G4901" t="str">
        <f t="shared" si="382"/>
        <v>CVP_05485_2</v>
      </c>
      <c r="H4901" t="str">
        <f>IF(ISNA(VLOOKUP(A4901,$A$3:A4900,1,0)),"","DUP!")</f>
        <v>DUP!</v>
      </c>
      <c r="I4901" t="str">
        <f>IF(ISNA(VLOOKUP(B4901,$B$3:B4900,1,0)),"","DUP!")</f>
        <v>DUP!</v>
      </c>
      <c r="J4901" t="str">
        <f t="shared" si="383"/>
        <v/>
      </c>
      <c r="K4901" t="str">
        <f t="shared" si="384"/>
        <v/>
      </c>
    </row>
    <row r="4902" spans="1:11">
      <c r="A4902" s="25" t="s">
        <v>1653</v>
      </c>
      <c r="B4902" s="25" t="s">
        <v>1621</v>
      </c>
      <c r="C4902" s="25" t="s">
        <v>243</v>
      </c>
      <c r="D4902" s="25" t="s">
        <v>244</v>
      </c>
      <c r="E4902">
        <f t="shared" si="380"/>
        <v>2</v>
      </c>
      <c r="F4902" t="str">
        <f t="shared" si="381"/>
        <v>Voice</v>
      </c>
      <c r="G4902" t="str">
        <f t="shared" si="382"/>
        <v>CVP_05485_2</v>
      </c>
      <c r="H4902" t="str">
        <f>IF(ISNA(VLOOKUP(A4902,$A$3:A4901,1,0)),"","DUP!")</f>
        <v>DUP!</v>
      </c>
      <c r="I4902" t="str">
        <f>IF(ISNA(VLOOKUP(B4902,$B$3:B4901,1,0)),"","DUP!")</f>
        <v>DUP!</v>
      </c>
      <c r="J4902" t="str">
        <f t="shared" si="383"/>
        <v/>
      </c>
      <c r="K4902" t="str">
        <f t="shared" si="384"/>
        <v/>
      </c>
    </row>
    <row r="4903" spans="1:11">
      <c r="A4903" s="25" t="s">
        <v>1653</v>
      </c>
      <c r="B4903" s="25" t="s">
        <v>1621</v>
      </c>
      <c r="C4903" s="25" t="s">
        <v>243</v>
      </c>
      <c r="D4903" s="25" t="s">
        <v>245</v>
      </c>
      <c r="E4903">
        <f t="shared" si="380"/>
        <v>10</v>
      </c>
      <c r="F4903" t="str">
        <f t="shared" si="381"/>
        <v>Video Call</v>
      </c>
      <c r="G4903" t="str">
        <f t="shared" si="382"/>
        <v>CVP_05485_10</v>
      </c>
      <c r="H4903" t="str">
        <f>IF(ISNA(VLOOKUP(A4903,$A$3:A4902,1,0)),"","DUP!")</f>
        <v>DUP!</v>
      </c>
      <c r="I4903" t="str">
        <f>IF(ISNA(VLOOKUP(B4903,$B$3:B4902,1,0)),"","DUP!")</f>
        <v>DUP!</v>
      </c>
      <c r="J4903" t="str">
        <f t="shared" si="383"/>
        <v/>
      </c>
      <c r="K4903" t="str">
        <f t="shared" si="384"/>
        <v/>
      </c>
    </row>
    <row r="4904" spans="1:11">
      <c r="A4904" s="25" t="s">
        <v>1653</v>
      </c>
      <c r="B4904" s="25" t="s">
        <v>1621</v>
      </c>
      <c r="C4904" s="25" t="s">
        <v>243</v>
      </c>
      <c r="D4904" s="25" t="s">
        <v>245</v>
      </c>
      <c r="E4904">
        <f t="shared" si="380"/>
        <v>10</v>
      </c>
      <c r="F4904" t="str">
        <f t="shared" si="381"/>
        <v>Video Call</v>
      </c>
      <c r="G4904" t="str">
        <f t="shared" si="382"/>
        <v>CVP_05485_10</v>
      </c>
      <c r="H4904" t="str">
        <f>IF(ISNA(VLOOKUP(A4904,$A$3:A4903,1,0)),"","DUP!")</f>
        <v>DUP!</v>
      </c>
      <c r="I4904" t="str">
        <f>IF(ISNA(VLOOKUP(B4904,$B$3:B4903,1,0)),"","DUP!")</f>
        <v>DUP!</v>
      </c>
      <c r="J4904" t="str">
        <f t="shared" si="383"/>
        <v/>
      </c>
      <c r="K4904" t="str">
        <f t="shared" si="384"/>
        <v/>
      </c>
    </row>
    <row r="4905" spans="1:11">
      <c r="A4905" s="25" t="s">
        <v>1653</v>
      </c>
      <c r="B4905" s="25" t="s">
        <v>1621</v>
      </c>
      <c r="C4905" s="25" t="s">
        <v>243</v>
      </c>
      <c r="D4905" s="25" t="s">
        <v>245</v>
      </c>
      <c r="E4905">
        <f t="shared" si="380"/>
        <v>10</v>
      </c>
      <c r="F4905" t="str">
        <f t="shared" si="381"/>
        <v>Video Call</v>
      </c>
      <c r="G4905" t="str">
        <f t="shared" si="382"/>
        <v>CVP_05485_10</v>
      </c>
      <c r="H4905" t="str">
        <f>IF(ISNA(VLOOKUP(A4905,$A$3:A4904,1,0)),"","DUP!")</f>
        <v>DUP!</v>
      </c>
      <c r="I4905" t="str">
        <f>IF(ISNA(VLOOKUP(B4905,$B$3:B4904,1,0)),"","DUP!")</f>
        <v>DUP!</v>
      </c>
      <c r="J4905" t="str">
        <f t="shared" si="383"/>
        <v/>
      </c>
      <c r="K4905" t="str">
        <f t="shared" si="384"/>
        <v/>
      </c>
    </row>
    <row r="4906" spans="1:11">
      <c r="A4906" s="25" t="s">
        <v>1654</v>
      </c>
      <c r="B4906" s="25" t="s">
        <v>1621</v>
      </c>
      <c r="C4906" s="25" t="s">
        <v>243</v>
      </c>
      <c r="D4906" s="25" t="s">
        <v>244</v>
      </c>
      <c r="E4906">
        <f t="shared" si="380"/>
        <v>2</v>
      </c>
      <c r="F4906" t="str">
        <f t="shared" si="381"/>
        <v>Voice</v>
      </c>
      <c r="G4906" t="str">
        <f t="shared" si="382"/>
        <v>CVP_05486_2</v>
      </c>
      <c r="H4906" t="str">
        <f>IF(ISNA(VLOOKUP(A4906,$A$3:A4905,1,0)),"","DUP!")</f>
        <v/>
      </c>
      <c r="I4906" t="str">
        <f>IF(ISNA(VLOOKUP(B4906,$B$3:B4905,1,0)),"","DUP!")</f>
        <v>DUP!</v>
      </c>
      <c r="J4906" t="str">
        <f t="shared" si="383"/>
        <v/>
      </c>
      <c r="K4906" t="str">
        <f t="shared" si="384"/>
        <v>INSERT INTO ZONE_MAP (SERVICE_ID, SERVICE_NAME, CODE, NW_GROUP, ZONE) VALUES (2,'Voice','05486','THUA THIEN HUE','NATIONAL');</v>
      </c>
    </row>
    <row r="4907" spans="1:11">
      <c r="A4907" s="25" t="s">
        <v>1654</v>
      </c>
      <c r="B4907" s="25" t="s">
        <v>1621</v>
      </c>
      <c r="C4907" s="25" t="s">
        <v>243</v>
      </c>
      <c r="D4907" s="25" t="s">
        <v>244</v>
      </c>
      <c r="E4907">
        <f t="shared" si="380"/>
        <v>2</v>
      </c>
      <c r="F4907" t="str">
        <f t="shared" si="381"/>
        <v>Voice</v>
      </c>
      <c r="G4907" t="str">
        <f t="shared" si="382"/>
        <v>CVP_05486_2</v>
      </c>
      <c r="H4907" t="str">
        <f>IF(ISNA(VLOOKUP(A4907,$A$3:A4906,1,0)),"","DUP!")</f>
        <v>DUP!</v>
      </c>
      <c r="I4907" t="str">
        <f>IF(ISNA(VLOOKUP(B4907,$B$3:B4906,1,0)),"","DUP!")</f>
        <v>DUP!</v>
      </c>
      <c r="J4907" t="str">
        <f t="shared" si="383"/>
        <v/>
      </c>
      <c r="K4907" t="str">
        <f t="shared" si="384"/>
        <v/>
      </c>
    </row>
    <row r="4908" spans="1:11">
      <c r="A4908" s="25" t="s">
        <v>1654</v>
      </c>
      <c r="B4908" s="25" t="s">
        <v>1621</v>
      </c>
      <c r="C4908" s="25" t="s">
        <v>243</v>
      </c>
      <c r="D4908" s="25" t="s">
        <v>244</v>
      </c>
      <c r="E4908">
        <f t="shared" si="380"/>
        <v>2</v>
      </c>
      <c r="F4908" t="str">
        <f t="shared" si="381"/>
        <v>Voice</v>
      </c>
      <c r="G4908" t="str">
        <f t="shared" si="382"/>
        <v>CVP_05486_2</v>
      </c>
      <c r="H4908" t="str">
        <f>IF(ISNA(VLOOKUP(A4908,$A$3:A4907,1,0)),"","DUP!")</f>
        <v>DUP!</v>
      </c>
      <c r="I4908" t="str">
        <f>IF(ISNA(VLOOKUP(B4908,$B$3:B4907,1,0)),"","DUP!")</f>
        <v>DUP!</v>
      </c>
      <c r="J4908" t="str">
        <f t="shared" si="383"/>
        <v/>
      </c>
      <c r="K4908" t="str">
        <f t="shared" si="384"/>
        <v/>
      </c>
    </row>
    <row r="4909" spans="1:11">
      <c r="A4909" s="25" t="s">
        <v>1654</v>
      </c>
      <c r="B4909" s="25" t="s">
        <v>1621</v>
      </c>
      <c r="C4909" s="25" t="s">
        <v>243</v>
      </c>
      <c r="D4909" s="25" t="s">
        <v>245</v>
      </c>
      <c r="E4909">
        <f t="shared" si="380"/>
        <v>10</v>
      </c>
      <c r="F4909" t="str">
        <f t="shared" si="381"/>
        <v>Video Call</v>
      </c>
      <c r="G4909" t="str">
        <f t="shared" si="382"/>
        <v>CVP_05486_10</v>
      </c>
      <c r="H4909" t="str">
        <f>IF(ISNA(VLOOKUP(A4909,$A$3:A4908,1,0)),"","DUP!")</f>
        <v>DUP!</v>
      </c>
      <c r="I4909" t="str">
        <f>IF(ISNA(VLOOKUP(B4909,$B$3:B4908,1,0)),"","DUP!")</f>
        <v>DUP!</v>
      </c>
      <c r="J4909" t="str">
        <f t="shared" si="383"/>
        <v/>
      </c>
      <c r="K4909" t="str">
        <f t="shared" si="384"/>
        <v/>
      </c>
    </row>
    <row r="4910" spans="1:11">
      <c r="A4910" s="25" t="s">
        <v>1654</v>
      </c>
      <c r="B4910" s="25" t="s">
        <v>1621</v>
      </c>
      <c r="C4910" s="25" t="s">
        <v>243</v>
      </c>
      <c r="D4910" s="25" t="s">
        <v>245</v>
      </c>
      <c r="E4910">
        <f t="shared" si="380"/>
        <v>10</v>
      </c>
      <c r="F4910" t="str">
        <f t="shared" si="381"/>
        <v>Video Call</v>
      </c>
      <c r="G4910" t="str">
        <f t="shared" si="382"/>
        <v>CVP_05486_10</v>
      </c>
      <c r="H4910" t="str">
        <f>IF(ISNA(VLOOKUP(A4910,$A$3:A4909,1,0)),"","DUP!")</f>
        <v>DUP!</v>
      </c>
      <c r="I4910" t="str">
        <f>IF(ISNA(VLOOKUP(B4910,$B$3:B4909,1,0)),"","DUP!")</f>
        <v>DUP!</v>
      </c>
      <c r="J4910" t="str">
        <f t="shared" si="383"/>
        <v/>
      </c>
      <c r="K4910" t="str">
        <f t="shared" si="384"/>
        <v/>
      </c>
    </row>
    <row r="4911" spans="1:11">
      <c r="A4911" s="25" t="s">
        <v>1654</v>
      </c>
      <c r="B4911" s="25" t="s">
        <v>1621</v>
      </c>
      <c r="C4911" s="25" t="s">
        <v>243</v>
      </c>
      <c r="D4911" s="25" t="s">
        <v>245</v>
      </c>
      <c r="E4911">
        <f t="shared" si="380"/>
        <v>10</v>
      </c>
      <c r="F4911" t="str">
        <f t="shared" si="381"/>
        <v>Video Call</v>
      </c>
      <c r="G4911" t="str">
        <f t="shared" si="382"/>
        <v>CVP_05486_10</v>
      </c>
      <c r="H4911" t="str">
        <f>IF(ISNA(VLOOKUP(A4911,$A$3:A4910,1,0)),"","DUP!")</f>
        <v>DUP!</v>
      </c>
      <c r="I4911" t="str">
        <f>IF(ISNA(VLOOKUP(B4911,$B$3:B4910,1,0)),"","DUP!")</f>
        <v>DUP!</v>
      </c>
      <c r="J4911" t="str">
        <f t="shared" si="383"/>
        <v/>
      </c>
      <c r="K4911" t="str">
        <f t="shared" si="384"/>
        <v/>
      </c>
    </row>
    <row r="4912" spans="1:11">
      <c r="A4912" s="25" t="s">
        <v>1655</v>
      </c>
      <c r="B4912" s="25" t="s">
        <v>1621</v>
      </c>
      <c r="C4912" s="25" t="s">
        <v>243</v>
      </c>
      <c r="D4912" s="25" t="s">
        <v>244</v>
      </c>
      <c r="E4912">
        <f t="shared" si="380"/>
        <v>2</v>
      </c>
      <c r="F4912" t="str">
        <f t="shared" si="381"/>
        <v>Voice</v>
      </c>
      <c r="G4912" t="str">
        <f t="shared" si="382"/>
        <v>CVP_05487_2</v>
      </c>
      <c r="H4912" t="str">
        <f>IF(ISNA(VLOOKUP(A4912,$A$3:A4911,1,0)),"","DUP!")</f>
        <v/>
      </c>
      <c r="I4912" t="str">
        <f>IF(ISNA(VLOOKUP(B4912,$B$3:B4911,1,0)),"","DUP!")</f>
        <v>DUP!</v>
      </c>
      <c r="J4912" t="str">
        <f t="shared" si="383"/>
        <v/>
      </c>
      <c r="K4912" t="str">
        <f t="shared" si="384"/>
        <v>INSERT INTO ZONE_MAP (SERVICE_ID, SERVICE_NAME, CODE, NW_GROUP, ZONE) VALUES (2,'Voice','05487','THUA THIEN HUE','NATIONAL');</v>
      </c>
    </row>
    <row r="4913" spans="1:11">
      <c r="A4913" s="25" t="s">
        <v>1655</v>
      </c>
      <c r="B4913" s="25" t="s">
        <v>1621</v>
      </c>
      <c r="C4913" s="25" t="s">
        <v>243</v>
      </c>
      <c r="D4913" s="25" t="s">
        <v>244</v>
      </c>
      <c r="E4913">
        <f t="shared" si="380"/>
        <v>2</v>
      </c>
      <c r="F4913" t="str">
        <f t="shared" si="381"/>
        <v>Voice</v>
      </c>
      <c r="G4913" t="str">
        <f t="shared" si="382"/>
        <v>CVP_05487_2</v>
      </c>
      <c r="H4913" t="str">
        <f>IF(ISNA(VLOOKUP(A4913,$A$3:A4912,1,0)),"","DUP!")</f>
        <v>DUP!</v>
      </c>
      <c r="I4913" t="str">
        <f>IF(ISNA(VLOOKUP(B4913,$B$3:B4912,1,0)),"","DUP!")</f>
        <v>DUP!</v>
      </c>
      <c r="J4913" t="str">
        <f t="shared" si="383"/>
        <v/>
      </c>
      <c r="K4913" t="str">
        <f t="shared" si="384"/>
        <v/>
      </c>
    </row>
    <row r="4914" spans="1:11">
      <c r="A4914" s="25" t="s">
        <v>1655</v>
      </c>
      <c r="B4914" s="25" t="s">
        <v>1621</v>
      </c>
      <c r="C4914" s="25" t="s">
        <v>243</v>
      </c>
      <c r="D4914" s="25" t="s">
        <v>244</v>
      </c>
      <c r="E4914">
        <f t="shared" si="380"/>
        <v>2</v>
      </c>
      <c r="F4914" t="str">
        <f t="shared" si="381"/>
        <v>Voice</v>
      </c>
      <c r="G4914" t="str">
        <f t="shared" si="382"/>
        <v>CVP_05487_2</v>
      </c>
      <c r="H4914" t="str">
        <f>IF(ISNA(VLOOKUP(A4914,$A$3:A4913,1,0)),"","DUP!")</f>
        <v>DUP!</v>
      </c>
      <c r="I4914" t="str">
        <f>IF(ISNA(VLOOKUP(B4914,$B$3:B4913,1,0)),"","DUP!")</f>
        <v>DUP!</v>
      </c>
      <c r="J4914" t="str">
        <f t="shared" si="383"/>
        <v/>
      </c>
      <c r="K4914" t="str">
        <f t="shared" si="384"/>
        <v/>
      </c>
    </row>
    <row r="4915" spans="1:11">
      <c r="A4915" s="25" t="s">
        <v>1655</v>
      </c>
      <c r="B4915" s="25" t="s">
        <v>1621</v>
      </c>
      <c r="C4915" s="25" t="s">
        <v>243</v>
      </c>
      <c r="D4915" s="25" t="s">
        <v>245</v>
      </c>
      <c r="E4915">
        <f t="shared" si="380"/>
        <v>10</v>
      </c>
      <c r="F4915" t="str">
        <f t="shared" si="381"/>
        <v>Video Call</v>
      </c>
      <c r="G4915" t="str">
        <f t="shared" si="382"/>
        <v>CVP_05487_10</v>
      </c>
      <c r="H4915" t="str">
        <f>IF(ISNA(VLOOKUP(A4915,$A$3:A4914,1,0)),"","DUP!")</f>
        <v>DUP!</v>
      </c>
      <c r="I4915" t="str">
        <f>IF(ISNA(VLOOKUP(B4915,$B$3:B4914,1,0)),"","DUP!")</f>
        <v>DUP!</v>
      </c>
      <c r="J4915" t="str">
        <f t="shared" si="383"/>
        <v/>
      </c>
      <c r="K4915" t="str">
        <f t="shared" si="384"/>
        <v/>
      </c>
    </row>
    <row r="4916" spans="1:11">
      <c r="A4916" s="25" t="s">
        <v>1655</v>
      </c>
      <c r="B4916" s="25" t="s">
        <v>1621</v>
      </c>
      <c r="C4916" s="25" t="s">
        <v>243</v>
      </c>
      <c r="D4916" s="25" t="s">
        <v>245</v>
      </c>
      <c r="E4916">
        <f t="shared" si="380"/>
        <v>10</v>
      </c>
      <c r="F4916" t="str">
        <f t="shared" si="381"/>
        <v>Video Call</v>
      </c>
      <c r="G4916" t="str">
        <f t="shared" si="382"/>
        <v>CVP_05487_10</v>
      </c>
      <c r="H4916" t="str">
        <f>IF(ISNA(VLOOKUP(A4916,$A$3:A4915,1,0)),"","DUP!")</f>
        <v>DUP!</v>
      </c>
      <c r="I4916" t="str">
        <f>IF(ISNA(VLOOKUP(B4916,$B$3:B4915,1,0)),"","DUP!")</f>
        <v>DUP!</v>
      </c>
      <c r="J4916" t="str">
        <f t="shared" si="383"/>
        <v/>
      </c>
      <c r="K4916" t="str">
        <f t="shared" si="384"/>
        <v/>
      </c>
    </row>
    <row r="4917" spans="1:11">
      <c r="A4917" s="25" t="s">
        <v>1655</v>
      </c>
      <c r="B4917" s="25" t="s">
        <v>1621</v>
      </c>
      <c r="C4917" s="25" t="s">
        <v>243</v>
      </c>
      <c r="D4917" s="25" t="s">
        <v>245</v>
      </c>
      <c r="E4917">
        <f t="shared" si="380"/>
        <v>10</v>
      </c>
      <c r="F4917" t="str">
        <f t="shared" si="381"/>
        <v>Video Call</v>
      </c>
      <c r="G4917" t="str">
        <f t="shared" si="382"/>
        <v>CVP_05487_10</v>
      </c>
      <c r="H4917" t="str">
        <f>IF(ISNA(VLOOKUP(A4917,$A$3:A4916,1,0)),"","DUP!")</f>
        <v>DUP!</v>
      </c>
      <c r="I4917" t="str">
        <f>IF(ISNA(VLOOKUP(B4917,$B$3:B4916,1,0)),"","DUP!")</f>
        <v>DUP!</v>
      </c>
      <c r="J4917" t="str">
        <f t="shared" si="383"/>
        <v/>
      </c>
      <c r="K4917" t="str">
        <f t="shared" si="384"/>
        <v/>
      </c>
    </row>
    <row r="4918" spans="1:11">
      <c r="A4918" s="25" t="s">
        <v>1656</v>
      </c>
      <c r="B4918" s="25" t="s">
        <v>1621</v>
      </c>
      <c r="C4918" s="25" t="s">
        <v>243</v>
      </c>
      <c r="D4918" s="25" t="s">
        <v>244</v>
      </c>
      <c r="E4918">
        <f t="shared" si="380"/>
        <v>2</v>
      </c>
      <c r="F4918" t="str">
        <f t="shared" si="381"/>
        <v>Voice</v>
      </c>
      <c r="G4918" t="str">
        <f t="shared" si="382"/>
        <v>CVP_05488_2</v>
      </c>
      <c r="H4918" t="str">
        <f>IF(ISNA(VLOOKUP(A4918,$A$3:A4917,1,0)),"","DUP!")</f>
        <v/>
      </c>
      <c r="I4918" t="str">
        <f>IF(ISNA(VLOOKUP(B4918,$B$3:B4917,1,0)),"","DUP!")</f>
        <v>DUP!</v>
      </c>
      <c r="J4918" t="str">
        <f t="shared" si="383"/>
        <v/>
      </c>
      <c r="K4918" t="str">
        <f t="shared" si="384"/>
        <v>INSERT INTO ZONE_MAP (SERVICE_ID, SERVICE_NAME, CODE, NW_GROUP, ZONE) VALUES (2,'Voice','05488','THUA THIEN HUE','NATIONAL');</v>
      </c>
    </row>
    <row r="4919" spans="1:11">
      <c r="A4919" s="25" t="s">
        <v>1656</v>
      </c>
      <c r="B4919" s="25" t="s">
        <v>1621</v>
      </c>
      <c r="C4919" s="25" t="s">
        <v>243</v>
      </c>
      <c r="D4919" s="25" t="s">
        <v>244</v>
      </c>
      <c r="E4919">
        <f t="shared" si="380"/>
        <v>2</v>
      </c>
      <c r="F4919" t="str">
        <f t="shared" si="381"/>
        <v>Voice</v>
      </c>
      <c r="G4919" t="str">
        <f t="shared" si="382"/>
        <v>CVP_05488_2</v>
      </c>
      <c r="H4919" t="str">
        <f>IF(ISNA(VLOOKUP(A4919,$A$3:A4918,1,0)),"","DUP!")</f>
        <v>DUP!</v>
      </c>
      <c r="I4919" t="str">
        <f>IF(ISNA(VLOOKUP(B4919,$B$3:B4918,1,0)),"","DUP!")</f>
        <v>DUP!</v>
      </c>
      <c r="J4919" t="str">
        <f t="shared" si="383"/>
        <v/>
      </c>
      <c r="K4919" t="str">
        <f t="shared" si="384"/>
        <v/>
      </c>
    </row>
    <row r="4920" spans="1:11">
      <c r="A4920" s="25" t="s">
        <v>1656</v>
      </c>
      <c r="B4920" s="25" t="s">
        <v>1621</v>
      </c>
      <c r="C4920" s="25" t="s">
        <v>243</v>
      </c>
      <c r="D4920" s="25" t="s">
        <v>244</v>
      </c>
      <c r="E4920">
        <f t="shared" si="380"/>
        <v>2</v>
      </c>
      <c r="F4920" t="str">
        <f t="shared" si="381"/>
        <v>Voice</v>
      </c>
      <c r="G4920" t="str">
        <f t="shared" si="382"/>
        <v>CVP_05488_2</v>
      </c>
      <c r="H4920" t="str">
        <f>IF(ISNA(VLOOKUP(A4920,$A$3:A4919,1,0)),"","DUP!")</f>
        <v>DUP!</v>
      </c>
      <c r="I4920" t="str">
        <f>IF(ISNA(VLOOKUP(B4920,$B$3:B4919,1,0)),"","DUP!")</f>
        <v>DUP!</v>
      </c>
      <c r="J4920" t="str">
        <f t="shared" si="383"/>
        <v/>
      </c>
      <c r="K4920" t="str">
        <f t="shared" si="384"/>
        <v/>
      </c>
    </row>
    <row r="4921" spans="1:11">
      <c r="A4921" s="25" t="s">
        <v>1656</v>
      </c>
      <c r="B4921" s="25" t="s">
        <v>1621</v>
      </c>
      <c r="C4921" s="25" t="s">
        <v>243</v>
      </c>
      <c r="D4921" s="25" t="s">
        <v>245</v>
      </c>
      <c r="E4921">
        <f t="shared" si="380"/>
        <v>10</v>
      </c>
      <c r="F4921" t="str">
        <f t="shared" si="381"/>
        <v>Video Call</v>
      </c>
      <c r="G4921" t="str">
        <f t="shared" si="382"/>
        <v>CVP_05488_10</v>
      </c>
      <c r="H4921" t="str">
        <f>IF(ISNA(VLOOKUP(A4921,$A$3:A4920,1,0)),"","DUP!")</f>
        <v>DUP!</v>
      </c>
      <c r="I4921" t="str">
        <f>IF(ISNA(VLOOKUP(B4921,$B$3:B4920,1,0)),"","DUP!")</f>
        <v>DUP!</v>
      </c>
      <c r="J4921" t="str">
        <f t="shared" si="383"/>
        <v/>
      </c>
      <c r="K4921" t="str">
        <f t="shared" si="384"/>
        <v/>
      </c>
    </row>
    <row r="4922" spans="1:11">
      <c r="A4922" s="25" t="s">
        <v>1656</v>
      </c>
      <c r="B4922" s="25" t="s">
        <v>1621</v>
      </c>
      <c r="C4922" s="25" t="s">
        <v>243</v>
      </c>
      <c r="D4922" s="25" t="s">
        <v>245</v>
      </c>
      <c r="E4922">
        <f t="shared" si="380"/>
        <v>10</v>
      </c>
      <c r="F4922" t="str">
        <f t="shared" si="381"/>
        <v>Video Call</v>
      </c>
      <c r="G4922" t="str">
        <f t="shared" si="382"/>
        <v>CVP_05488_10</v>
      </c>
      <c r="H4922" t="str">
        <f>IF(ISNA(VLOOKUP(A4922,$A$3:A4921,1,0)),"","DUP!")</f>
        <v>DUP!</v>
      </c>
      <c r="I4922" t="str">
        <f>IF(ISNA(VLOOKUP(B4922,$B$3:B4921,1,0)),"","DUP!")</f>
        <v>DUP!</v>
      </c>
      <c r="J4922" t="str">
        <f t="shared" si="383"/>
        <v/>
      </c>
      <c r="K4922" t="str">
        <f t="shared" si="384"/>
        <v/>
      </c>
    </row>
    <row r="4923" spans="1:11">
      <c r="A4923" s="25" t="s">
        <v>1656</v>
      </c>
      <c r="B4923" s="25" t="s">
        <v>1621</v>
      </c>
      <c r="C4923" s="25" t="s">
        <v>243</v>
      </c>
      <c r="D4923" s="25" t="s">
        <v>245</v>
      </c>
      <c r="E4923">
        <f t="shared" si="380"/>
        <v>10</v>
      </c>
      <c r="F4923" t="str">
        <f t="shared" si="381"/>
        <v>Video Call</v>
      </c>
      <c r="G4923" t="str">
        <f t="shared" si="382"/>
        <v>CVP_05488_10</v>
      </c>
      <c r="H4923" t="str">
        <f>IF(ISNA(VLOOKUP(A4923,$A$3:A4922,1,0)),"","DUP!")</f>
        <v>DUP!</v>
      </c>
      <c r="I4923" t="str">
        <f>IF(ISNA(VLOOKUP(B4923,$B$3:B4922,1,0)),"","DUP!")</f>
        <v>DUP!</v>
      </c>
      <c r="J4923" t="str">
        <f t="shared" si="383"/>
        <v/>
      </c>
      <c r="K4923" t="str">
        <f t="shared" si="384"/>
        <v/>
      </c>
    </row>
    <row r="4924" spans="1:11">
      <c r="A4924" s="25" t="s">
        <v>1657</v>
      </c>
      <c r="B4924" s="25" t="s">
        <v>1621</v>
      </c>
      <c r="C4924" s="25" t="s">
        <v>243</v>
      </c>
      <c r="D4924" s="25" t="s">
        <v>244</v>
      </c>
      <c r="E4924">
        <f t="shared" si="380"/>
        <v>2</v>
      </c>
      <c r="F4924" t="str">
        <f t="shared" si="381"/>
        <v>Voice</v>
      </c>
      <c r="G4924" t="str">
        <f t="shared" si="382"/>
        <v>CVP_05489_2</v>
      </c>
      <c r="H4924" t="str">
        <f>IF(ISNA(VLOOKUP(A4924,$A$3:A4923,1,0)),"","DUP!")</f>
        <v/>
      </c>
      <c r="I4924" t="str">
        <f>IF(ISNA(VLOOKUP(B4924,$B$3:B4923,1,0)),"","DUP!")</f>
        <v>DUP!</v>
      </c>
      <c r="J4924" t="str">
        <f t="shared" si="383"/>
        <v/>
      </c>
      <c r="K4924" t="str">
        <f t="shared" si="384"/>
        <v>INSERT INTO ZONE_MAP (SERVICE_ID, SERVICE_NAME, CODE, NW_GROUP, ZONE) VALUES (2,'Voice','05489','THUA THIEN HUE','NATIONAL');</v>
      </c>
    </row>
    <row r="4925" spans="1:11">
      <c r="A4925" s="25" t="s">
        <v>1657</v>
      </c>
      <c r="B4925" s="25" t="s">
        <v>1621</v>
      </c>
      <c r="C4925" s="25" t="s">
        <v>243</v>
      </c>
      <c r="D4925" s="25" t="s">
        <v>244</v>
      </c>
      <c r="E4925">
        <f t="shared" si="380"/>
        <v>2</v>
      </c>
      <c r="F4925" t="str">
        <f t="shared" si="381"/>
        <v>Voice</v>
      </c>
      <c r="G4925" t="str">
        <f t="shared" si="382"/>
        <v>CVP_05489_2</v>
      </c>
      <c r="H4925" t="str">
        <f>IF(ISNA(VLOOKUP(A4925,$A$3:A4924,1,0)),"","DUP!")</f>
        <v>DUP!</v>
      </c>
      <c r="I4925" t="str">
        <f>IF(ISNA(VLOOKUP(B4925,$B$3:B4924,1,0)),"","DUP!")</f>
        <v>DUP!</v>
      </c>
      <c r="J4925" t="str">
        <f t="shared" si="383"/>
        <v/>
      </c>
      <c r="K4925" t="str">
        <f t="shared" si="384"/>
        <v/>
      </c>
    </row>
    <row r="4926" spans="1:11">
      <c r="A4926" s="25" t="s">
        <v>1657</v>
      </c>
      <c r="B4926" s="25" t="s">
        <v>1621</v>
      </c>
      <c r="C4926" s="25" t="s">
        <v>243</v>
      </c>
      <c r="D4926" s="25" t="s">
        <v>244</v>
      </c>
      <c r="E4926">
        <f t="shared" si="380"/>
        <v>2</v>
      </c>
      <c r="F4926" t="str">
        <f t="shared" si="381"/>
        <v>Voice</v>
      </c>
      <c r="G4926" t="str">
        <f t="shared" si="382"/>
        <v>CVP_05489_2</v>
      </c>
      <c r="H4926" t="str">
        <f>IF(ISNA(VLOOKUP(A4926,$A$3:A4925,1,0)),"","DUP!")</f>
        <v>DUP!</v>
      </c>
      <c r="I4926" t="str">
        <f>IF(ISNA(VLOOKUP(B4926,$B$3:B4925,1,0)),"","DUP!")</f>
        <v>DUP!</v>
      </c>
      <c r="J4926" t="str">
        <f t="shared" si="383"/>
        <v/>
      </c>
      <c r="K4926" t="str">
        <f t="shared" si="384"/>
        <v/>
      </c>
    </row>
    <row r="4927" spans="1:11">
      <c r="A4927" s="25" t="s">
        <v>1657</v>
      </c>
      <c r="B4927" s="25" t="s">
        <v>1621</v>
      </c>
      <c r="C4927" s="25" t="s">
        <v>243</v>
      </c>
      <c r="D4927" s="25" t="s">
        <v>245</v>
      </c>
      <c r="E4927">
        <f t="shared" si="380"/>
        <v>10</v>
      </c>
      <c r="F4927" t="str">
        <f t="shared" si="381"/>
        <v>Video Call</v>
      </c>
      <c r="G4927" t="str">
        <f t="shared" si="382"/>
        <v>CVP_05489_10</v>
      </c>
      <c r="H4927" t="str">
        <f>IF(ISNA(VLOOKUP(A4927,$A$3:A4926,1,0)),"","DUP!")</f>
        <v>DUP!</v>
      </c>
      <c r="I4927" t="str">
        <f>IF(ISNA(VLOOKUP(B4927,$B$3:B4926,1,0)),"","DUP!")</f>
        <v>DUP!</v>
      </c>
      <c r="J4927" t="str">
        <f t="shared" si="383"/>
        <v/>
      </c>
      <c r="K4927" t="str">
        <f t="shared" si="384"/>
        <v/>
      </c>
    </row>
    <row r="4928" spans="1:11">
      <c r="A4928" s="25" t="s">
        <v>1657</v>
      </c>
      <c r="B4928" s="25" t="s">
        <v>1621</v>
      </c>
      <c r="C4928" s="25" t="s">
        <v>243</v>
      </c>
      <c r="D4928" s="25" t="s">
        <v>245</v>
      </c>
      <c r="E4928">
        <f t="shared" si="380"/>
        <v>10</v>
      </c>
      <c r="F4928" t="str">
        <f t="shared" si="381"/>
        <v>Video Call</v>
      </c>
      <c r="G4928" t="str">
        <f t="shared" si="382"/>
        <v>CVP_05489_10</v>
      </c>
      <c r="H4928" t="str">
        <f>IF(ISNA(VLOOKUP(A4928,$A$3:A4927,1,0)),"","DUP!")</f>
        <v>DUP!</v>
      </c>
      <c r="I4928" t="str">
        <f>IF(ISNA(VLOOKUP(B4928,$B$3:B4927,1,0)),"","DUP!")</f>
        <v>DUP!</v>
      </c>
      <c r="J4928" t="str">
        <f t="shared" si="383"/>
        <v/>
      </c>
      <c r="K4928" t="str">
        <f t="shared" si="384"/>
        <v/>
      </c>
    </row>
    <row r="4929" spans="1:11">
      <c r="A4929" s="25" t="s">
        <v>1657</v>
      </c>
      <c r="B4929" s="25" t="s">
        <v>1621</v>
      </c>
      <c r="C4929" s="25" t="s">
        <v>243</v>
      </c>
      <c r="D4929" s="25" t="s">
        <v>245</v>
      </c>
      <c r="E4929">
        <f t="shared" si="380"/>
        <v>10</v>
      </c>
      <c r="F4929" t="str">
        <f t="shared" si="381"/>
        <v>Video Call</v>
      </c>
      <c r="G4929" t="str">
        <f t="shared" si="382"/>
        <v>CVP_05489_10</v>
      </c>
      <c r="H4929" t="str">
        <f>IF(ISNA(VLOOKUP(A4929,$A$3:A4928,1,0)),"","DUP!")</f>
        <v>DUP!</v>
      </c>
      <c r="I4929" t="str">
        <f>IF(ISNA(VLOOKUP(B4929,$B$3:B4928,1,0)),"","DUP!")</f>
        <v>DUP!</v>
      </c>
      <c r="J4929" t="str">
        <f t="shared" si="383"/>
        <v/>
      </c>
      <c r="K4929" t="str">
        <f t="shared" si="384"/>
        <v/>
      </c>
    </row>
    <row r="4930" spans="1:11">
      <c r="A4930" s="25" t="s">
        <v>1658</v>
      </c>
      <c r="B4930" s="25" t="s">
        <v>1659</v>
      </c>
      <c r="C4930" s="25" t="s">
        <v>289</v>
      </c>
      <c r="D4930" s="25" t="s">
        <v>244</v>
      </c>
      <c r="E4930">
        <f t="shared" si="380"/>
        <v>2</v>
      </c>
      <c r="F4930" t="str">
        <f t="shared" si="381"/>
        <v>Voice</v>
      </c>
      <c r="G4930" t="str">
        <f t="shared" si="382"/>
        <v>CDH_055_2</v>
      </c>
      <c r="H4930" t="str">
        <f>IF(ISNA(VLOOKUP(A4930,$A$3:A4929,1,0)),"","DUP!")</f>
        <v/>
      </c>
      <c r="I4930" t="str">
        <f>IF(ISNA(VLOOKUP(B4930,$B$3:B4929,1,0)),"","DUP!")</f>
        <v/>
      </c>
      <c r="J4930" t="str">
        <f t="shared" si="383"/>
        <v>QUANG NGAI</v>
      </c>
      <c r="K4930" t="str">
        <f t="shared" si="384"/>
        <v>INSERT INTO ZONE_MAP (SERVICE_ID, SERVICE_NAME, CODE, NW_GROUP, ZONE) VALUES (2,'Voice','055','QUANG NGAI','NATIONAL');</v>
      </c>
    </row>
    <row r="4931" spans="1:11">
      <c r="A4931" s="25" t="s">
        <v>1660</v>
      </c>
      <c r="B4931" s="25" t="s">
        <v>1659</v>
      </c>
      <c r="C4931" s="25" t="s">
        <v>289</v>
      </c>
      <c r="D4931" s="25" t="s">
        <v>244</v>
      </c>
      <c r="E4931">
        <f t="shared" si="380"/>
        <v>2</v>
      </c>
      <c r="F4931" t="str">
        <f t="shared" si="381"/>
        <v>Voice</v>
      </c>
      <c r="G4931" t="str">
        <f t="shared" si="382"/>
        <v>CDH_055101_2</v>
      </c>
      <c r="H4931" t="str">
        <f>IF(ISNA(VLOOKUP(A4931,$A$3:A4930,1,0)),"","DUP!")</f>
        <v/>
      </c>
      <c r="I4931" t="str">
        <f>IF(ISNA(VLOOKUP(B4931,$B$3:B4930,1,0)),"","DUP!")</f>
        <v>DUP!</v>
      </c>
      <c r="J4931" t="str">
        <f t="shared" si="383"/>
        <v/>
      </c>
      <c r="K4931" t="str">
        <f t="shared" si="384"/>
        <v>INSERT INTO ZONE_MAP (SERVICE_ID, SERVICE_NAME, CODE, NW_GROUP, ZONE) VALUES (2,'Voice','055101','QUANG NGAI','NATIONAL');</v>
      </c>
    </row>
    <row r="4932" spans="1:11">
      <c r="A4932" s="25" t="s">
        <v>1660</v>
      </c>
      <c r="B4932" s="25" t="s">
        <v>1659</v>
      </c>
      <c r="C4932" s="25" t="s">
        <v>289</v>
      </c>
      <c r="D4932" s="25" t="s">
        <v>244</v>
      </c>
      <c r="E4932">
        <f t="shared" ref="E4932:E4995" si="385">IF(D4932="NORMAL",2,10)</f>
        <v>2</v>
      </c>
      <c r="F4932" t="str">
        <f t="shared" ref="F4932:F4995" si="386">IF(D4932="NORMAL","Voice","Video Call")</f>
        <v>Voice</v>
      </c>
      <c r="G4932" t="str">
        <f t="shared" ref="G4932:G4995" si="387">C4932&amp;"_"&amp;A4932&amp;"_"&amp;E4932</f>
        <v>CDH_055101_2</v>
      </c>
      <c r="H4932" t="str">
        <f>IF(ISNA(VLOOKUP(A4932,$A$3:A4931,1,0)),"","DUP!")</f>
        <v>DUP!</v>
      </c>
      <c r="I4932" t="str">
        <f>IF(ISNA(VLOOKUP(B4932,$B$3:B4931,1,0)),"","DUP!")</f>
        <v>DUP!</v>
      </c>
      <c r="J4932" t="str">
        <f t="shared" ref="J4932:J4995" si="388">IF(I4932="DUP!","",B4932)</f>
        <v/>
      </c>
      <c r="K4932" t="str">
        <f t="shared" ref="K4932:K4995" si="389">IF(H4932="DUP!","","INSERT INTO ZONE_MAP (SERVICE_ID, SERVICE_NAME, CODE, NW_GROUP, ZONE) VALUES ("&amp;E4932&amp;",'"&amp;F4932&amp;"','"&amp;A4932&amp;"','"&amp;B4932&amp;"','"&amp;IF(B4932="VINAPHONE","INTERNAL","NATIONAL")&amp;"');")</f>
        <v/>
      </c>
    </row>
    <row r="4933" spans="1:11">
      <c r="A4933" s="25" t="s">
        <v>1660</v>
      </c>
      <c r="B4933" s="25" t="s">
        <v>1659</v>
      </c>
      <c r="C4933" s="25" t="s">
        <v>289</v>
      </c>
      <c r="D4933" s="25" t="s">
        <v>244</v>
      </c>
      <c r="E4933">
        <f t="shared" si="385"/>
        <v>2</v>
      </c>
      <c r="F4933" t="str">
        <f t="shared" si="386"/>
        <v>Voice</v>
      </c>
      <c r="G4933" t="str">
        <f t="shared" si="387"/>
        <v>CDH_055101_2</v>
      </c>
      <c r="H4933" t="str">
        <f>IF(ISNA(VLOOKUP(A4933,$A$3:A4932,1,0)),"","DUP!")</f>
        <v>DUP!</v>
      </c>
      <c r="I4933" t="str">
        <f>IF(ISNA(VLOOKUP(B4933,$B$3:B4932,1,0)),"","DUP!")</f>
        <v>DUP!</v>
      </c>
      <c r="J4933" t="str">
        <f t="shared" si="388"/>
        <v/>
      </c>
      <c r="K4933" t="str">
        <f t="shared" si="389"/>
        <v/>
      </c>
    </row>
    <row r="4934" spans="1:11">
      <c r="A4934" s="25" t="s">
        <v>1660</v>
      </c>
      <c r="B4934" s="25" t="s">
        <v>1659</v>
      </c>
      <c r="C4934" s="25" t="s">
        <v>289</v>
      </c>
      <c r="D4934" s="25" t="s">
        <v>245</v>
      </c>
      <c r="E4934">
        <f t="shared" si="385"/>
        <v>10</v>
      </c>
      <c r="F4934" t="str">
        <f t="shared" si="386"/>
        <v>Video Call</v>
      </c>
      <c r="G4934" t="str">
        <f t="shared" si="387"/>
        <v>CDH_055101_10</v>
      </c>
      <c r="H4934" t="str">
        <f>IF(ISNA(VLOOKUP(A4934,$A$3:A4933,1,0)),"","DUP!")</f>
        <v>DUP!</v>
      </c>
      <c r="I4934" t="str">
        <f>IF(ISNA(VLOOKUP(B4934,$B$3:B4933,1,0)),"","DUP!")</f>
        <v>DUP!</v>
      </c>
      <c r="J4934" t="str">
        <f t="shared" si="388"/>
        <v/>
      </c>
      <c r="K4934" t="str">
        <f t="shared" si="389"/>
        <v/>
      </c>
    </row>
    <row r="4935" spans="1:11">
      <c r="A4935" s="25" t="s">
        <v>1660</v>
      </c>
      <c r="B4935" s="25" t="s">
        <v>1659</v>
      </c>
      <c r="C4935" s="25" t="s">
        <v>289</v>
      </c>
      <c r="D4935" s="25" t="s">
        <v>245</v>
      </c>
      <c r="E4935">
        <f t="shared" si="385"/>
        <v>10</v>
      </c>
      <c r="F4935" t="str">
        <f t="shared" si="386"/>
        <v>Video Call</v>
      </c>
      <c r="G4935" t="str">
        <f t="shared" si="387"/>
        <v>CDH_055101_10</v>
      </c>
      <c r="H4935" t="str">
        <f>IF(ISNA(VLOOKUP(A4935,$A$3:A4934,1,0)),"","DUP!")</f>
        <v>DUP!</v>
      </c>
      <c r="I4935" t="str">
        <f>IF(ISNA(VLOOKUP(B4935,$B$3:B4934,1,0)),"","DUP!")</f>
        <v>DUP!</v>
      </c>
      <c r="J4935" t="str">
        <f t="shared" si="388"/>
        <v/>
      </c>
      <c r="K4935" t="str">
        <f t="shared" si="389"/>
        <v/>
      </c>
    </row>
    <row r="4936" spans="1:11">
      <c r="A4936" s="25" t="s">
        <v>1660</v>
      </c>
      <c r="B4936" s="25" t="s">
        <v>1659</v>
      </c>
      <c r="C4936" s="25" t="s">
        <v>289</v>
      </c>
      <c r="D4936" s="25" t="s">
        <v>245</v>
      </c>
      <c r="E4936">
        <f t="shared" si="385"/>
        <v>10</v>
      </c>
      <c r="F4936" t="str">
        <f t="shared" si="386"/>
        <v>Video Call</v>
      </c>
      <c r="G4936" t="str">
        <f t="shared" si="387"/>
        <v>CDH_055101_10</v>
      </c>
      <c r="H4936" t="str">
        <f>IF(ISNA(VLOOKUP(A4936,$A$3:A4935,1,0)),"","DUP!")</f>
        <v>DUP!</v>
      </c>
      <c r="I4936" t="str">
        <f>IF(ISNA(VLOOKUP(B4936,$B$3:B4935,1,0)),"","DUP!")</f>
        <v>DUP!</v>
      </c>
      <c r="J4936" t="str">
        <f t="shared" si="388"/>
        <v/>
      </c>
      <c r="K4936" t="str">
        <f t="shared" si="389"/>
        <v/>
      </c>
    </row>
    <row r="4937" spans="1:11">
      <c r="A4937" s="25" t="s">
        <v>1661</v>
      </c>
      <c r="B4937" s="25" t="s">
        <v>292</v>
      </c>
      <c r="C4937" s="25" t="s">
        <v>293</v>
      </c>
      <c r="D4937" s="25" t="s">
        <v>244</v>
      </c>
      <c r="E4937">
        <f t="shared" si="385"/>
        <v>2</v>
      </c>
      <c r="F4937" t="str">
        <f t="shared" si="386"/>
        <v>Voice</v>
      </c>
      <c r="G4937" t="str">
        <f t="shared" si="387"/>
        <v>VAS_0551060_2</v>
      </c>
      <c r="H4937" t="str">
        <f>IF(ISNA(VLOOKUP(A4937,$A$3:A4936,1,0)),"","DUP!")</f>
        <v/>
      </c>
      <c r="I4937" t="str">
        <f>IF(ISNA(VLOOKUP(B4937,$B$3:B4936,1,0)),"","DUP!")</f>
        <v>DUP!</v>
      </c>
      <c r="J4937" t="str">
        <f t="shared" si="388"/>
        <v/>
      </c>
      <c r="K4937" t="str">
        <f t="shared" si="389"/>
        <v>INSERT INTO ZONE_MAP (SERVICE_ID, SERVICE_NAME, CODE, NW_GROUP, ZONE) VALUES (2,'Voice','0551060','DICH VU 106X VTEL','NATIONAL');</v>
      </c>
    </row>
    <row r="4938" spans="1:11">
      <c r="A4938" s="25" t="s">
        <v>1662</v>
      </c>
      <c r="B4938" s="25" t="s">
        <v>292</v>
      </c>
      <c r="C4938" s="25" t="s">
        <v>293</v>
      </c>
      <c r="D4938" s="25" t="s">
        <v>244</v>
      </c>
      <c r="E4938">
        <f t="shared" si="385"/>
        <v>2</v>
      </c>
      <c r="F4938" t="str">
        <f t="shared" si="386"/>
        <v>Voice</v>
      </c>
      <c r="G4938" t="str">
        <f t="shared" si="387"/>
        <v>VAS_0551061_2</v>
      </c>
      <c r="H4938" t="str">
        <f>IF(ISNA(VLOOKUP(A4938,$A$3:A4937,1,0)),"","DUP!")</f>
        <v/>
      </c>
      <c r="I4938" t="str">
        <f>IF(ISNA(VLOOKUP(B4938,$B$3:B4937,1,0)),"","DUP!")</f>
        <v>DUP!</v>
      </c>
      <c r="J4938" t="str">
        <f t="shared" si="388"/>
        <v/>
      </c>
      <c r="K4938" t="str">
        <f t="shared" si="389"/>
        <v>INSERT INTO ZONE_MAP (SERVICE_ID, SERVICE_NAME, CODE, NW_GROUP, ZONE) VALUES (2,'Voice','0551061','DICH VU 106X VTEL','NATIONAL');</v>
      </c>
    </row>
    <row r="4939" spans="1:11">
      <c r="A4939" s="25" t="s">
        <v>1663</v>
      </c>
      <c r="B4939" s="25" t="s">
        <v>292</v>
      </c>
      <c r="C4939" s="25" t="s">
        <v>293</v>
      </c>
      <c r="D4939" s="25" t="s">
        <v>244</v>
      </c>
      <c r="E4939">
        <f t="shared" si="385"/>
        <v>2</v>
      </c>
      <c r="F4939" t="str">
        <f t="shared" si="386"/>
        <v>Voice</v>
      </c>
      <c r="G4939" t="str">
        <f t="shared" si="387"/>
        <v>VAS_0551062_2</v>
      </c>
      <c r="H4939" t="str">
        <f>IF(ISNA(VLOOKUP(A4939,$A$3:A4938,1,0)),"","DUP!")</f>
        <v/>
      </c>
      <c r="I4939" t="str">
        <f>IF(ISNA(VLOOKUP(B4939,$B$3:B4938,1,0)),"","DUP!")</f>
        <v>DUP!</v>
      </c>
      <c r="J4939" t="str">
        <f t="shared" si="388"/>
        <v/>
      </c>
      <c r="K4939" t="str">
        <f t="shared" si="389"/>
        <v>INSERT INTO ZONE_MAP (SERVICE_ID, SERVICE_NAME, CODE, NW_GROUP, ZONE) VALUES (2,'Voice','0551062','DICH VU 106X VTEL','NATIONAL');</v>
      </c>
    </row>
    <row r="4940" spans="1:11">
      <c r="A4940" s="25" t="s">
        <v>1664</v>
      </c>
      <c r="B4940" s="25" t="s">
        <v>292</v>
      </c>
      <c r="C4940" s="25" t="s">
        <v>293</v>
      </c>
      <c r="D4940" s="25" t="s">
        <v>244</v>
      </c>
      <c r="E4940">
        <f t="shared" si="385"/>
        <v>2</v>
      </c>
      <c r="F4940" t="str">
        <f t="shared" si="386"/>
        <v>Voice</v>
      </c>
      <c r="G4940" t="str">
        <f t="shared" si="387"/>
        <v>VAS_0551066_2</v>
      </c>
      <c r="H4940" t="str">
        <f>IF(ISNA(VLOOKUP(A4940,$A$3:A4939,1,0)),"","DUP!")</f>
        <v/>
      </c>
      <c r="I4940" t="str">
        <f>IF(ISNA(VLOOKUP(B4940,$B$3:B4939,1,0)),"","DUP!")</f>
        <v>DUP!</v>
      </c>
      <c r="J4940" t="str">
        <f t="shared" si="388"/>
        <v/>
      </c>
      <c r="K4940" t="str">
        <f t="shared" si="389"/>
        <v>INSERT INTO ZONE_MAP (SERVICE_ID, SERVICE_NAME, CODE, NW_GROUP, ZONE) VALUES (2,'Voice','0551066','DICH VU 106X VTEL','NATIONAL');</v>
      </c>
    </row>
    <row r="4941" spans="1:11">
      <c r="A4941" s="25" t="s">
        <v>1665</v>
      </c>
      <c r="B4941" s="25" t="s">
        <v>292</v>
      </c>
      <c r="C4941" s="25" t="s">
        <v>293</v>
      </c>
      <c r="D4941" s="25" t="s">
        <v>244</v>
      </c>
      <c r="E4941">
        <f t="shared" si="385"/>
        <v>2</v>
      </c>
      <c r="F4941" t="str">
        <f t="shared" si="386"/>
        <v>Voice</v>
      </c>
      <c r="G4941" t="str">
        <f t="shared" si="387"/>
        <v>VAS_0551068_2</v>
      </c>
      <c r="H4941" t="str">
        <f>IF(ISNA(VLOOKUP(A4941,$A$3:A4940,1,0)),"","DUP!")</f>
        <v/>
      </c>
      <c r="I4941" t="str">
        <f>IF(ISNA(VLOOKUP(B4941,$B$3:B4940,1,0)),"","DUP!")</f>
        <v>DUP!</v>
      </c>
      <c r="J4941" t="str">
        <f t="shared" si="388"/>
        <v/>
      </c>
      <c r="K4941" t="str">
        <f t="shared" si="389"/>
        <v>INSERT INTO ZONE_MAP (SERVICE_ID, SERVICE_NAME, CODE, NW_GROUP, ZONE) VALUES (2,'Voice','0551068','DICH VU 106X VTEL','NATIONAL');</v>
      </c>
    </row>
    <row r="4942" spans="1:11">
      <c r="A4942" s="25" t="s">
        <v>1666</v>
      </c>
      <c r="B4942" s="25" t="s">
        <v>292</v>
      </c>
      <c r="C4942" s="25" t="s">
        <v>293</v>
      </c>
      <c r="D4942" s="25" t="s">
        <v>244</v>
      </c>
      <c r="E4942">
        <f t="shared" si="385"/>
        <v>2</v>
      </c>
      <c r="F4942" t="str">
        <f t="shared" si="386"/>
        <v>Voice</v>
      </c>
      <c r="G4942" t="str">
        <f t="shared" si="387"/>
        <v>VAS_0551069_2</v>
      </c>
      <c r="H4942" t="str">
        <f>IF(ISNA(VLOOKUP(A4942,$A$3:A4941,1,0)),"","DUP!")</f>
        <v/>
      </c>
      <c r="I4942" t="str">
        <f>IF(ISNA(VLOOKUP(B4942,$B$3:B4941,1,0)),"","DUP!")</f>
        <v>DUP!</v>
      </c>
      <c r="J4942" t="str">
        <f t="shared" si="388"/>
        <v/>
      </c>
      <c r="K4942" t="str">
        <f t="shared" si="389"/>
        <v>INSERT INTO ZONE_MAP (SERVICE_ID, SERVICE_NAME, CODE, NW_GROUP, ZONE) VALUES (2,'Voice','0551069','DICH VU 106X VTEL','NATIONAL');</v>
      </c>
    </row>
    <row r="4943" spans="1:11">
      <c r="A4943" s="25" t="s">
        <v>1667</v>
      </c>
      <c r="B4943" s="25" t="s">
        <v>1659</v>
      </c>
      <c r="C4943" s="25" t="s">
        <v>289</v>
      </c>
      <c r="D4943" s="25" t="s">
        <v>244</v>
      </c>
      <c r="E4943">
        <f t="shared" si="385"/>
        <v>2</v>
      </c>
      <c r="F4943" t="str">
        <f t="shared" si="386"/>
        <v>Voice</v>
      </c>
      <c r="G4943" t="str">
        <f t="shared" si="387"/>
        <v>CDH_055110_2</v>
      </c>
      <c r="H4943" t="str">
        <f>IF(ISNA(VLOOKUP(A4943,$A$3:A4942,1,0)),"","DUP!")</f>
        <v/>
      </c>
      <c r="I4943" t="str">
        <f>IF(ISNA(VLOOKUP(B4943,$B$3:B4942,1,0)),"","DUP!")</f>
        <v>DUP!</v>
      </c>
      <c r="J4943" t="str">
        <f t="shared" si="388"/>
        <v/>
      </c>
      <c r="K4943" t="str">
        <f t="shared" si="389"/>
        <v>INSERT INTO ZONE_MAP (SERVICE_ID, SERVICE_NAME, CODE, NW_GROUP, ZONE) VALUES (2,'Voice','055110','QUANG NGAI','NATIONAL');</v>
      </c>
    </row>
    <row r="4944" spans="1:11">
      <c r="A4944" s="25" t="s">
        <v>1667</v>
      </c>
      <c r="B4944" s="25" t="s">
        <v>1659</v>
      </c>
      <c r="C4944" s="25" t="s">
        <v>289</v>
      </c>
      <c r="D4944" s="25" t="s">
        <v>244</v>
      </c>
      <c r="E4944">
        <f t="shared" si="385"/>
        <v>2</v>
      </c>
      <c r="F4944" t="str">
        <f t="shared" si="386"/>
        <v>Voice</v>
      </c>
      <c r="G4944" t="str">
        <f t="shared" si="387"/>
        <v>CDH_055110_2</v>
      </c>
      <c r="H4944" t="str">
        <f>IF(ISNA(VLOOKUP(A4944,$A$3:A4943,1,0)),"","DUP!")</f>
        <v>DUP!</v>
      </c>
      <c r="I4944" t="str">
        <f>IF(ISNA(VLOOKUP(B4944,$B$3:B4943,1,0)),"","DUP!")</f>
        <v>DUP!</v>
      </c>
      <c r="J4944" t="str">
        <f t="shared" si="388"/>
        <v/>
      </c>
      <c r="K4944" t="str">
        <f t="shared" si="389"/>
        <v/>
      </c>
    </row>
    <row r="4945" spans="1:11">
      <c r="A4945" s="25" t="s">
        <v>1667</v>
      </c>
      <c r="B4945" s="25" t="s">
        <v>1659</v>
      </c>
      <c r="C4945" s="25" t="s">
        <v>289</v>
      </c>
      <c r="D4945" s="25" t="s">
        <v>244</v>
      </c>
      <c r="E4945">
        <f t="shared" si="385"/>
        <v>2</v>
      </c>
      <c r="F4945" t="str">
        <f t="shared" si="386"/>
        <v>Voice</v>
      </c>
      <c r="G4945" t="str">
        <f t="shared" si="387"/>
        <v>CDH_055110_2</v>
      </c>
      <c r="H4945" t="str">
        <f>IF(ISNA(VLOOKUP(A4945,$A$3:A4944,1,0)),"","DUP!")</f>
        <v>DUP!</v>
      </c>
      <c r="I4945" t="str">
        <f>IF(ISNA(VLOOKUP(B4945,$B$3:B4944,1,0)),"","DUP!")</f>
        <v>DUP!</v>
      </c>
      <c r="J4945" t="str">
        <f t="shared" si="388"/>
        <v/>
      </c>
      <c r="K4945" t="str">
        <f t="shared" si="389"/>
        <v/>
      </c>
    </row>
    <row r="4946" spans="1:11">
      <c r="A4946" s="25" t="s">
        <v>1667</v>
      </c>
      <c r="B4946" s="25" t="s">
        <v>1659</v>
      </c>
      <c r="C4946" s="25" t="s">
        <v>289</v>
      </c>
      <c r="D4946" s="25" t="s">
        <v>245</v>
      </c>
      <c r="E4946">
        <f t="shared" si="385"/>
        <v>10</v>
      </c>
      <c r="F4946" t="str">
        <f t="shared" si="386"/>
        <v>Video Call</v>
      </c>
      <c r="G4946" t="str">
        <f t="shared" si="387"/>
        <v>CDH_055110_10</v>
      </c>
      <c r="H4946" t="str">
        <f>IF(ISNA(VLOOKUP(A4946,$A$3:A4945,1,0)),"","DUP!")</f>
        <v>DUP!</v>
      </c>
      <c r="I4946" t="str">
        <f>IF(ISNA(VLOOKUP(B4946,$B$3:B4945,1,0)),"","DUP!")</f>
        <v>DUP!</v>
      </c>
      <c r="J4946" t="str">
        <f t="shared" si="388"/>
        <v/>
      </c>
      <c r="K4946" t="str">
        <f t="shared" si="389"/>
        <v/>
      </c>
    </row>
    <row r="4947" spans="1:11">
      <c r="A4947" s="25" t="s">
        <v>1667</v>
      </c>
      <c r="B4947" s="25" t="s">
        <v>1659</v>
      </c>
      <c r="C4947" s="25" t="s">
        <v>289</v>
      </c>
      <c r="D4947" s="25" t="s">
        <v>245</v>
      </c>
      <c r="E4947">
        <f t="shared" si="385"/>
        <v>10</v>
      </c>
      <c r="F4947" t="str">
        <f t="shared" si="386"/>
        <v>Video Call</v>
      </c>
      <c r="G4947" t="str">
        <f t="shared" si="387"/>
        <v>CDH_055110_10</v>
      </c>
      <c r="H4947" t="str">
        <f>IF(ISNA(VLOOKUP(A4947,$A$3:A4946,1,0)),"","DUP!")</f>
        <v>DUP!</v>
      </c>
      <c r="I4947" t="str">
        <f>IF(ISNA(VLOOKUP(B4947,$B$3:B4946,1,0)),"","DUP!")</f>
        <v>DUP!</v>
      </c>
      <c r="J4947" t="str">
        <f t="shared" si="388"/>
        <v/>
      </c>
      <c r="K4947" t="str">
        <f t="shared" si="389"/>
        <v/>
      </c>
    </row>
    <row r="4948" spans="1:11">
      <c r="A4948" s="25" t="s">
        <v>1667</v>
      </c>
      <c r="B4948" s="25" t="s">
        <v>1659</v>
      </c>
      <c r="C4948" s="25" t="s">
        <v>289</v>
      </c>
      <c r="D4948" s="25" t="s">
        <v>245</v>
      </c>
      <c r="E4948">
        <f t="shared" si="385"/>
        <v>10</v>
      </c>
      <c r="F4948" t="str">
        <f t="shared" si="386"/>
        <v>Video Call</v>
      </c>
      <c r="G4948" t="str">
        <f t="shared" si="387"/>
        <v>CDH_055110_10</v>
      </c>
      <c r="H4948" t="str">
        <f>IF(ISNA(VLOOKUP(A4948,$A$3:A4947,1,0)),"","DUP!")</f>
        <v>DUP!</v>
      </c>
      <c r="I4948" t="str">
        <f>IF(ISNA(VLOOKUP(B4948,$B$3:B4947,1,0)),"","DUP!")</f>
        <v>DUP!</v>
      </c>
      <c r="J4948" t="str">
        <f t="shared" si="388"/>
        <v/>
      </c>
      <c r="K4948" t="str">
        <f t="shared" si="389"/>
        <v/>
      </c>
    </row>
    <row r="4949" spans="1:11">
      <c r="A4949" s="25" t="s">
        <v>1668</v>
      </c>
      <c r="B4949" s="25" t="s">
        <v>301</v>
      </c>
      <c r="C4949" s="25" t="s">
        <v>302</v>
      </c>
      <c r="D4949" s="25" t="s">
        <v>244</v>
      </c>
      <c r="E4949">
        <f t="shared" si="385"/>
        <v>2</v>
      </c>
      <c r="F4949" t="str">
        <f t="shared" si="386"/>
        <v>Voice</v>
      </c>
      <c r="G4949" t="str">
        <f t="shared" si="387"/>
        <v>TAT_055116_2</v>
      </c>
      <c r="H4949" t="str">
        <f>IF(ISNA(VLOOKUP(A4949,$A$3:A4948,1,0)),"","DUP!")</f>
        <v/>
      </c>
      <c r="I4949" t="str">
        <f>IF(ISNA(VLOOKUP(B4949,$B$3:B4948,1,0)),"","DUP!")</f>
        <v>DUP!</v>
      </c>
      <c r="J4949" t="str">
        <f t="shared" si="388"/>
        <v/>
      </c>
      <c r="K4949" t="str">
        <f t="shared" si="389"/>
        <v>INSERT INTO ZONE_MAP (SERVICE_ID, SERVICE_NAME, CODE, NW_GROUP, ZONE) VALUES (2,'Voice','055116','DV DIEN THOAI','NATIONAL');</v>
      </c>
    </row>
    <row r="4950" spans="1:11">
      <c r="A4950" s="25" t="s">
        <v>1668</v>
      </c>
      <c r="B4950" s="25" t="s">
        <v>301</v>
      </c>
      <c r="C4950" s="25" t="s">
        <v>302</v>
      </c>
      <c r="D4950" s="25" t="s">
        <v>244</v>
      </c>
      <c r="E4950">
        <f t="shared" si="385"/>
        <v>2</v>
      </c>
      <c r="F4950" t="str">
        <f t="shared" si="386"/>
        <v>Voice</v>
      </c>
      <c r="G4950" t="str">
        <f t="shared" si="387"/>
        <v>TAT_055116_2</v>
      </c>
      <c r="H4950" t="str">
        <f>IF(ISNA(VLOOKUP(A4950,$A$3:A4949,1,0)),"","DUP!")</f>
        <v>DUP!</v>
      </c>
      <c r="I4950" t="str">
        <f>IF(ISNA(VLOOKUP(B4950,$B$3:B4949,1,0)),"","DUP!")</f>
        <v>DUP!</v>
      </c>
      <c r="J4950" t="str">
        <f t="shared" si="388"/>
        <v/>
      </c>
      <c r="K4950" t="str">
        <f t="shared" si="389"/>
        <v/>
      </c>
    </row>
    <row r="4951" spans="1:11">
      <c r="A4951" s="25" t="s">
        <v>1668</v>
      </c>
      <c r="B4951" s="25" t="s">
        <v>301</v>
      </c>
      <c r="C4951" s="25" t="s">
        <v>302</v>
      </c>
      <c r="D4951" s="25" t="s">
        <v>244</v>
      </c>
      <c r="E4951">
        <f t="shared" si="385"/>
        <v>2</v>
      </c>
      <c r="F4951" t="str">
        <f t="shared" si="386"/>
        <v>Voice</v>
      </c>
      <c r="G4951" t="str">
        <f t="shared" si="387"/>
        <v>TAT_055116_2</v>
      </c>
      <c r="H4951" t="str">
        <f>IF(ISNA(VLOOKUP(A4951,$A$3:A4950,1,0)),"","DUP!")</f>
        <v>DUP!</v>
      </c>
      <c r="I4951" t="str">
        <f>IF(ISNA(VLOOKUP(B4951,$B$3:B4950,1,0)),"","DUP!")</f>
        <v>DUP!</v>
      </c>
      <c r="J4951" t="str">
        <f t="shared" si="388"/>
        <v/>
      </c>
      <c r="K4951" t="str">
        <f t="shared" si="389"/>
        <v/>
      </c>
    </row>
    <row r="4952" spans="1:11">
      <c r="A4952" s="25" t="s">
        <v>1668</v>
      </c>
      <c r="B4952" s="25" t="s">
        <v>301</v>
      </c>
      <c r="C4952" s="25" t="s">
        <v>302</v>
      </c>
      <c r="D4952" s="25" t="s">
        <v>245</v>
      </c>
      <c r="E4952">
        <f t="shared" si="385"/>
        <v>10</v>
      </c>
      <c r="F4952" t="str">
        <f t="shared" si="386"/>
        <v>Video Call</v>
      </c>
      <c r="G4952" t="str">
        <f t="shared" si="387"/>
        <v>TAT_055116_10</v>
      </c>
      <c r="H4952" t="str">
        <f>IF(ISNA(VLOOKUP(A4952,$A$3:A4951,1,0)),"","DUP!")</f>
        <v>DUP!</v>
      </c>
      <c r="I4952" t="str">
        <f>IF(ISNA(VLOOKUP(B4952,$B$3:B4951,1,0)),"","DUP!")</f>
        <v>DUP!</v>
      </c>
      <c r="J4952" t="str">
        <f t="shared" si="388"/>
        <v/>
      </c>
      <c r="K4952" t="str">
        <f t="shared" si="389"/>
        <v/>
      </c>
    </row>
    <row r="4953" spans="1:11">
      <c r="A4953" s="25" t="s">
        <v>1668</v>
      </c>
      <c r="B4953" s="25" t="s">
        <v>301</v>
      </c>
      <c r="C4953" s="25" t="s">
        <v>302</v>
      </c>
      <c r="D4953" s="25" t="s">
        <v>245</v>
      </c>
      <c r="E4953">
        <f t="shared" si="385"/>
        <v>10</v>
      </c>
      <c r="F4953" t="str">
        <f t="shared" si="386"/>
        <v>Video Call</v>
      </c>
      <c r="G4953" t="str">
        <f t="shared" si="387"/>
        <v>TAT_055116_10</v>
      </c>
      <c r="H4953" t="str">
        <f>IF(ISNA(VLOOKUP(A4953,$A$3:A4952,1,0)),"","DUP!")</f>
        <v>DUP!</v>
      </c>
      <c r="I4953" t="str">
        <f>IF(ISNA(VLOOKUP(B4953,$B$3:B4952,1,0)),"","DUP!")</f>
        <v>DUP!</v>
      </c>
      <c r="J4953" t="str">
        <f t="shared" si="388"/>
        <v/>
      </c>
      <c r="K4953" t="str">
        <f t="shared" si="389"/>
        <v/>
      </c>
    </row>
    <row r="4954" spans="1:11">
      <c r="A4954" s="25" t="s">
        <v>1668</v>
      </c>
      <c r="B4954" s="25" t="s">
        <v>301</v>
      </c>
      <c r="C4954" s="25" t="s">
        <v>302</v>
      </c>
      <c r="D4954" s="25" t="s">
        <v>245</v>
      </c>
      <c r="E4954">
        <f t="shared" si="385"/>
        <v>10</v>
      </c>
      <c r="F4954" t="str">
        <f t="shared" si="386"/>
        <v>Video Call</v>
      </c>
      <c r="G4954" t="str">
        <f t="shared" si="387"/>
        <v>TAT_055116_10</v>
      </c>
      <c r="H4954" t="str">
        <f>IF(ISNA(VLOOKUP(A4954,$A$3:A4953,1,0)),"","DUP!")</f>
        <v>DUP!</v>
      </c>
      <c r="I4954" t="str">
        <f>IF(ISNA(VLOOKUP(B4954,$B$3:B4953,1,0)),"","DUP!")</f>
        <v>DUP!</v>
      </c>
      <c r="J4954" t="str">
        <f t="shared" si="388"/>
        <v/>
      </c>
      <c r="K4954" t="str">
        <f t="shared" si="389"/>
        <v/>
      </c>
    </row>
    <row r="4955" spans="1:11">
      <c r="A4955" s="25" t="s">
        <v>1669</v>
      </c>
      <c r="B4955" s="25" t="s">
        <v>301</v>
      </c>
      <c r="C4955" s="25" t="s">
        <v>302</v>
      </c>
      <c r="D4955" s="25" t="s">
        <v>244</v>
      </c>
      <c r="E4955">
        <f t="shared" si="385"/>
        <v>2</v>
      </c>
      <c r="F4955" t="str">
        <f t="shared" si="386"/>
        <v>Voice</v>
      </c>
      <c r="G4955" t="str">
        <f t="shared" si="387"/>
        <v>TAT_055117_2</v>
      </c>
      <c r="H4955" t="str">
        <f>IF(ISNA(VLOOKUP(A4955,$A$3:A4954,1,0)),"","DUP!")</f>
        <v/>
      </c>
      <c r="I4955" t="str">
        <f>IF(ISNA(VLOOKUP(B4955,$B$3:B4954,1,0)),"","DUP!")</f>
        <v>DUP!</v>
      </c>
      <c r="J4955" t="str">
        <f t="shared" si="388"/>
        <v/>
      </c>
      <c r="K4955" t="str">
        <f t="shared" si="389"/>
        <v>INSERT INTO ZONE_MAP (SERVICE_ID, SERVICE_NAME, CODE, NW_GROUP, ZONE) VALUES (2,'Voice','055117','DV DIEN THOAI','NATIONAL');</v>
      </c>
    </row>
    <row r="4956" spans="1:11">
      <c r="A4956" s="25" t="s">
        <v>1669</v>
      </c>
      <c r="B4956" s="25" t="s">
        <v>301</v>
      </c>
      <c r="C4956" s="25" t="s">
        <v>302</v>
      </c>
      <c r="D4956" s="25" t="s">
        <v>244</v>
      </c>
      <c r="E4956">
        <f t="shared" si="385"/>
        <v>2</v>
      </c>
      <c r="F4956" t="str">
        <f t="shared" si="386"/>
        <v>Voice</v>
      </c>
      <c r="G4956" t="str">
        <f t="shared" si="387"/>
        <v>TAT_055117_2</v>
      </c>
      <c r="H4956" t="str">
        <f>IF(ISNA(VLOOKUP(A4956,$A$3:A4955,1,0)),"","DUP!")</f>
        <v>DUP!</v>
      </c>
      <c r="I4956" t="str">
        <f>IF(ISNA(VLOOKUP(B4956,$B$3:B4955,1,0)),"","DUP!")</f>
        <v>DUP!</v>
      </c>
      <c r="J4956" t="str">
        <f t="shared" si="388"/>
        <v/>
      </c>
      <c r="K4956" t="str">
        <f t="shared" si="389"/>
        <v/>
      </c>
    </row>
    <row r="4957" spans="1:11">
      <c r="A4957" s="25" t="s">
        <v>1669</v>
      </c>
      <c r="B4957" s="25" t="s">
        <v>301</v>
      </c>
      <c r="C4957" s="25" t="s">
        <v>302</v>
      </c>
      <c r="D4957" s="25" t="s">
        <v>244</v>
      </c>
      <c r="E4957">
        <f t="shared" si="385"/>
        <v>2</v>
      </c>
      <c r="F4957" t="str">
        <f t="shared" si="386"/>
        <v>Voice</v>
      </c>
      <c r="G4957" t="str">
        <f t="shared" si="387"/>
        <v>TAT_055117_2</v>
      </c>
      <c r="H4957" t="str">
        <f>IF(ISNA(VLOOKUP(A4957,$A$3:A4956,1,0)),"","DUP!")</f>
        <v>DUP!</v>
      </c>
      <c r="I4957" t="str">
        <f>IF(ISNA(VLOOKUP(B4957,$B$3:B4956,1,0)),"","DUP!")</f>
        <v>DUP!</v>
      </c>
      <c r="J4957" t="str">
        <f t="shared" si="388"/>
        <v/>
      </c>
      <c r="K4957" t="str">
        <f t="shared" si="389"/>
        <v/>
      </c>
    </row>
    <row r="4958" spans="1:11">
      <c r="A4958" s="25" t="s">
        <v>1669</v>
      </c>
      <c r="B4958" s="25" t="s">
        <v>301</v>
      </c>
      <c r="C4958" s="25" t="s">
        <v>302</v>
      </c>
      <c r="D4958" s="25" t="s">
        <v>245</v>
      </c>
      <c r="E4958">
        <f t="shared" si="385"/>
        <v>10</v>
      </c>
      <c r="F4958" t="str">
        <f t="shared" si="386"/>
        <v>Video Call</v>
      </c>
      <c r="G4958" t="str">
        <f t="shared" si="387"/>
        <v>TAT_055117_10</v>
      </c>
      <c r="H4958" t="str">
        <f>IF(ISNA(VLOOKUP(A4958,$A$3:A4957,1,0)),"","DUP!")</f>
        <v>DUP!</v>
      </c>
      <c r="I4958" t="str">
        <f>IF(ISNA(VLOOKUP(B4958,$B$3:B4957,1,0)),"","DUP!")</f>
        <v>DUP!</v>
      </c>
      <c r="J4958" t="str">
        <f t="shared" si="388"/>
        <v/>
      </c>
      <c r="K4958" t="str">
        <f t="shared" si="389"/>
        <v/>
      </c>
    </row>
    <row r="4959" spans="1:11">
      <c r="A4959" s="25" t="s">
        <v>1669</v>
      </c>
      <c r="B4959" s="25" t="s">
        <v>301</v>
      </c>
      <c r="C4959" s="25" t="s">
        <v>302</v>
      </c>
      <c r="D4959" s="25" t="s">
        <v>245</v>
      </c>
      <c r="E4959">
        <f t="shared" si="385"/>
        <v>10</v>
      </c>
      <c r="F4959" t="str">
        <f t="shared" si="386"/>
        <v>Video Call</v>
      </c>
      <c r="G4959" t="str">
        <f t="shared" si="387"/>
        <v>TAT_055117_10</v>
      </c>
      <c r="H4959" t="str">
        <f>IF(ISNA(VLOOKUP(A4959,$A$3:A4958,1,0)),"","DUP!")</f>
        <v>DUP!</v>
      </c>
      <c r="I4959" t="str">
        <f>IF(ISNA(VLOOKUP(B4959,$B$3:B4958,1,0)),"","DUP!")</f>
        <v>DUP!</v>
      </c>
      <c r="J4959" t="str">
        <f t="shared" si="388"/>
        <v/>
      </c>
      <c r="K4959" t="str">
        <f t="shared" si="389"/>
        <v/>
      </c>
    </row>
    <row r="4960" spans="1:11">
      <c r="A4960" s="25" t="s">
        <v>1669</v>
      </c>
      <c r="B4960" s="25" t="s">
        <v>301</v>
      </c>
      <c r="C4960" s="25" t="s">
        <v>302</v>
      </c>
      <c r="D4960" s="25" t="s">
        <v>245</v>
      </c>
      <c r="E4960">
        <f t="shared" si="385"/>
        <v>10</v>
      </c>
      <c r="F4960" t="str">
        <f t="shared" si="386"/>
        <v>Video Call</v>
      </c>
      <c r="G4960" t="str">
        <f t="shared" si="387"/>
        <v>TAT_055117_10</v>
      </c>
      <c r="H4960" t="str">
        <f>IF(ISNA(VLOOKUP(A4960,$A$3:A4959,1,0)),"","DUP!")</f>
        <v>DUP!</v>
      </c>
      <c r="I4960" t="str">
        <f>IF(ISNA(VLOOKUP(B4960,$B$3:B4959,1,0)),"","DUP!")</f>
        <v>DUP!</v>
      </c>
      <c r="J4960" t="str">
        <f t="shared" si="388"/>
        <v/>
      </c>
      <c r="K4960" t="str">
        <f t="shared" si="389"/>
        <v/>
      </c>
    </row>
    <row r="4961" spans="1:11">
      <c r="A4961" s="25" t="s">
        <v>1670</v>
      </c>
      <c r="B4961" s="25" t="s">
        <v>301</v>
      </c>
      <c r="C4961" s="25" t="s">
        <v>302</v>
      </c>
      <c r="D4961" s="25" t="s">
        <v>244</v>
      </c>
      <c r="E4961">
        <f t="shared" si="385"/>
        <v>2</v>
      </c>
      <c r="F4961" t="str">
        <f t="shared" si="386"/>
        <v>Voice</v>
      </c>
      <c r="G4961" t="str">
        <f t="shared" si="387"/>
        <v>TAT_055118_2</v>
      </c>
      <c r="H4961" t="str">
        <f>IF(ISNA(VLOOKUP(A4961,$A$3:A4960,1,0)),"","DUP!")</f>
        <v/>
      </c>
      <c r="I4961" t="str">
        <f>IF(ISNA(VLOOKUP(B4961,$B$3:B4960,1,0)),"","DUP!")</f>
        <v>DUP!</v>
      </c>
      <c r="J4961" t="str">
        <f t="shared" si="388"/>
        <v/>
      </c>
      <c r="K4961" t="str">
        <f t="shared" si="389"/>
        <v>INSERT INTO ZONE_MAP (SERVICE_ID, SERVICE_NAME, CODE, NW_GROUP, ZONE) VALUES (2,'Voice','055118','DV DIEN THOAI','NATIONAL');</v>
      </c>
    </row>
    <row r="4962" spans="1:11">
      <c r="A4962" s="25" t="s">
        <v>1670</v>
      </c>
      <c r="B4962" s="25" t="s">
        <v>301</v>
      </c>
      <c r="C4962" s="25" t="s">
        <v>302</v>
      </c>
      <c r="D4962" s="25" t="s">
        <v>244</v>
      </c>
      <c r="E4962">
        <f t="shared" si="385"/>
        <v>2</v>
      </c>
      <c r="F4962" t="str">
        <f t="shared" si="386"/>
        <v>Voice</v>
      </c>
      <c r="G4962" t="str">
        <f t="shared" si="387"/>
        <v>TAT_055118_2</v>
      </c>
      <c r="H4962" t="str">
        <f>IF(ISNA(VLOOKUP(A4962,$A$3:A4961,1,0)),"","DUP!")</f>
        <v>DUP!</v>
      </c>
      <c r="I4962" t="str">
        <f>IF(ISNA(VLOOKUP(B4962,$B$3:B4961,1,0)),"","DUP!")</f>
        <v>DUP!</v>
      </c>
      <c r="J4962" t="str">
        <f t="shared" si="388"/>
        <v/>
      </c>
      <c r="K4962" t="str">
        <f t="shared" si="389"/>
        <v/>
      </c>
    </row>
    <row r="4963" spans="1:11">
      <c r="A4963" s="25" t="s">
        <v>1670</v>
      </c>
      <c r="B4963" s="25" t="s">
        <v>301</v>
      </c>
      <c r="C4963" s="25" t="s">
        <v>302</v>
      </c>
      <c r="D4963" s="25" t="s">
        <v>244</v>
      </c>
      <c r="E4963">
        <f t="shared" si="385"/>
        <v>2</v>
      </c>
      <c r="F4963" t="str">
        <f t="shared" si="386"/>
        <v>Voice</v>
      </c>
      <c r="G4963" t="str">
        <f t="shared" si="387"/>
        <v>TAT_055118_2</v>
      </c>
      <c r="H4963" t="str">
        <f>IF(ISNA(VLOOKUP(A4963,$A$3:A4962,1,0)),"","DUP!")</f>
        <v>DUP!</v>
      </c>
      <c r="I4963" t="str">
        <f>IF(ISNA(VLOOKUP(B4963,$B$3:B4962,1,0)),"","DUP!")</f>
        <v>DUP!</v>
      </c>
      <c r="J4963" t="str">
        <f t="shared" si="388"/>
        <v/>
      </c>
      <c r="K4963" t="str">
        <f t="shared" si="389"/>
        <v/>
      </c>
    </row>
    <row r="4964" spans="1:11">
      <c r="A4964" s="25" t="s">
        <v>1670</v>
      </c>
      <c r="B4964" s="25" t="s">
        <v>301</v>
      </c>
      <c r="C4964" s="25" t="s">
        <v>302</v>
      </c>
      <c r="D4964" s="25" t="s">
        <v>245</v>
      </c>
      <c r="E4964">
        <f t="shared" si="385"/>
        <v>10</v>
      </c>
      <c r="F4964" t="str">
        <f t="shared" si="386"/>
        <v>Video Call</v>
      </c>
      <c r="G4964" t="str">
        <f t="shared" si="387"/>
        <v>TAT_055118_10</v>
      </c>
      <c r="H4964" t="str">
        <f>IF(ISNA(VLOOKUP(A4964,$A$3:A4963,1,0)),"","DUP!")</f>
        <v>DUP!</v>
      </c>
      <c r="I4964" t="str">
        <f>IF(ISNA(VLOOKUP(B4964,$B$3:B4963,1,0)),"","DUP!")</f>
        <v>DUP!</v>
      </c>
      <c r="J4964" t="str">
        <f t="shared" si="388"/>
        <v/>
      </c>
      <c r="K4964" t="str">
        <f t="shared" si="389"/>
        <v/>
      </c>
    </row>
    <row r="4965" spans="1:11">
      <c r="A4965" s="25" t="s">
        <v>1670</v>
      </c>
      <c r="B4965" s="25" t="s">
        <v>301</v>
      </c>
      <c r="C4965" s="25" t="s">
        <v>302</v>
      </c>
      <c r="D4965" s="25" t="s">
        <v>245</v>
      </c>
      <c r="E4965">
        <f t="shared" si="385"/>
        <v>10</v>
      </c>
      <c r="F4965" t="str">
        <f t="shared" si="386"/>
        <v>Video Call</v>
      </c>
      <c r="G4965" t="str">
        <f t="shared" si="387"/>
        <v>TAT_055118_10</v>
      </c>
      <c r="H4965" t="str">
        <f>IF(ISNA(VLOOKUP(A4965,$A$3:A4964,1,0)),"","DUP!")</f>
        <v>DUP!</v>
      </c>
      <c r="I4965" t="str">
        <f>IF(ISNA(VLOOKUP(B4965,$B$3:B4964,1,0)),"","DUP!")</f>
        <v>DUP!</v>
      </c>
      <c r="J4965" t="str">
        <f t="shared" si="388"/>
        <v/>
      </c>
      <c r="K4965" t="str">
        <f t="shared" si="389"/>
        <v/>
      </c>
    </row>
    <row r="4966" spans="1:11">
      <c r="A4966" s="25" t="s">
        <v>1670</v>
      </c>
      <c r="B4966" s="25" t="s">
        <v>301</v>
      </c>
      <c r="C4966" s="25" t="s">
        <v>302</v>
      </c>
      <c r="D4966" s="25" t="s">
        <v>245</v>
      </c>
      <c r="E4966">
        <f t="shared" si="385"/>
        <v>10</v>
      </c>
      <c r="F4966" t="str">
        <f t="shared" si="386"/>
        <v>Video Call</v>
      </c>
      <c r="G4966" t="str">
        <f t="shared" si="387"/>
        <v>TAT_055118_10</v>
      </c>
      <c r="H4966" t="str">
        <f>IF(ISNA(VLOOKUP(A4966,$A$3:A4965,1,0)),"","DUP!")</f>
        <v>DUP!</v>
      </c>
      <c r="I4966" t="str">
        <f>IF(ISNA(VLOOKUP(B4966,$B$3:B4965,1,0)),"","DUP!")</f>
        <v>DUP!</v>
      </c>
      <c r="J4966" t="str">
        <f t="shared" si="388"/>
        <v/>
      </c>
      <c r="K4966" t="str">
        <f t="shared" si="389"/>
        <v/>
      </c>
    </row>
    <row r="4967" spans="1:11">
      <c r="A4967" s="25" t="s">
        <v>1671</v>
      </c>
      <c r="B4967" s="25" t="s">
        <v>306</v>
      </c>
      <c r="C4967" s="25" t="s">
        <v>307</v>
      </c>
      <c r="D4967" s="25" t="s">
        <v>244</v>
      </c>
      <c r="E4967">
        <f t="shared" si="385"/>
        <v>2</v>
      </c>
      <c r="F4967" t="str">
        <f t="shared" si="386"/>
        <v>Voice</v>
      </c>
      <c r="G4967" t="str">
        <f t="shared" si="387"/>
        <v>NET_0551260_2</v>
      </c>
      <c r="H4967" t="str">
        <f>IF(ISNA(VLOOKUP(A4967,$A$3:A4966,1,0)),"","DUP!")</f>
        <v/>
      </c>
      <c r="I4967" t="str">
        <f>IF(ISNA(VLOOKUP(B4967,$B$3:B4966,1,0)),"","DUP!")</f>
        <v>DUP!</v>
      </c>
      <c r="J4967" t="str">
        <f t="shared" si="388"/>
        <v/>
      </c>
      <c r="K4967" t="str">
        <f t="shared" si="389"/>
        <v>INSERT INTO ZONE_MAP (SERVICE_ID, SERVICE_NAME, CODE, NW_GROUP, ZONE) VALUES (2,'Voice','0551260','INTERNET','NATIONAL');</v>
      </c>
    </row>
    <row r="4968" spans="1:11">
      <c r="A4968" s="25" t="s">
        <v>1671</v>
      </c>
      <c r="B4968" s="25" t="s">
        <v>306</v>
      </c>
      <c r="C4968" s="25" t="s">
        <v>307</v>
      </c>
      <c r="D4968" s="25" t="s">
        <v>244</v>
      </c>
      <c r="E4968">
        <f t="shared" si="385"/>
        <v>2</v>
      </c>
      <c r="F4968" t="str">
        <f t="shared" si="386"/>
        <v>Voice</v>
      </c>
      <c r="G4968" t="str">
        <f t="shared" si="387"/>
        <v>NET_0551260_2</v>
      </c>
      <c r="H4968" t="str">
        <f>IF(ISNA(VLOOKUP(A4968,$A$3:A4967,1,0)),"","DUP!")</f>
        <v>DUP!</v>
      </c>
      <c r="I4968" t="str">
        <f>IF(ISNA(VLOOKUP(B4968,$B$3:B4967,1,0)),"","DUP!")</f>
        <v>DUP!</v>
      </c>
      <c r="J4968" t="str">
        <f t="shared" si="388"/>
        <v/>
      </c>
      <c r="K4968" t="str">
        <f t="shared" si="389"/>
        <v/>
      </c>
    </row>
    <row r="4969" spans="1:11">
      <c r="A4969" s="25" t="s">
        <v>1671</v>
      </c>
      <c r="B4969" s="25" t="s">
        <v>306</v>
      </c>
      <c r="C4969" s="25" t="s">
        <v>307</v>
      </c>
      <c r="D4969" s="25" t="s">
        <v>244</v>
      </c>
      <c r="E4969">
        <f t="shared" si="385"/>
        <v>2</v>
      </c>
      <c r="F4969" t="str">
        <f t="shared" si="386"/>
        <v>Voice</v>
      </c>
      <c r="G4969" t="str">
        <f t="shared" si="387"/>
        <v>NET_0551260_2</v>
      </c>
      <c r="H4969" t="str">
        <f>IF(ISNA(VLOOKUP(A4969,$A$3:A4968,1,0)),"","DUP!")</f>
        <v>DUP!</v>
      </c>
      <c r="I4969" t="str">
        <f>IF(ISNA(VLOOKUP(B4969,$B$3:B4968,1,0)),"","DUP!")</f>
        <v>DUP!</v>
      </c>
      <c r="J4969" t="str">
        <f t="shared" si="388"/>
        <v/>
      </c>
      <c r="K4969" t="str">
        <f t="shared" si="389"/>
        <v/>
      </c>
    </row>
    <row r="4970" spans="1:11">
      <c r="A4970" s="25" t="s">
        <v>1671</v>
      </c>
      <c r="B4970" s="25" t="s">
        <v>306</v>
      </c>
      <c r="C4970" s="25" t="s">
        <v>307</v>
      </c>
      <c r="D4970" s="25" t="s">
        <v>245</v>
      </c>
      <c r="E4970">
        <f t="shared" si="385"/>
        <v>10</v>
      </c>
      <c r="F4970" t="str">
        <f t="shared" si="386"/>
        <v>Video Call</v>
      </c>
      <c r="G4970" t="str">
        <f t="shared" si="387"/>
        <v>NET_0551260_10</v>
      </c>
      <c r="H4970" t="str">
        <f>IF(ISNA(VLOOKUP(A4970,$A$3:A4969,1,0)),"","DUP!")</f>
        <v>DUP!</v>
      </c>
      <c r="I4970" t="str">
        <f>IF(ISNA(VLOOKUP(B4970,$B$3:B4969,1,0)),"","DUP!")</f>
        <v>DUP!</v>
      </c>
      <c r="J4970" t="str">
        <f t="shared" si="388"/>
        <v/>
      </c>
      <c r="K4970" t="str">
        <f t="shared" si="389"/>
        <v/>
      </c>
    </row>
    <row r="4971" spans="1:11">
      <c r="A4971" s="25" t="s">
        <v>1671</v>
      </c>
      <c r="B4971" s="25" t="s">
        <v>306</v>
      </c>
      <c r="C4971" s="25" t="s">
        <v>307</v>
      </c>
      <c r="D4971" s="25" t="s">
        <v>245</v>
      </c>
      <c r="E4971">
        <f t="shared" si="385"/>
        <v>10</v>
      </c>
      <c r="F4971" t="str">
        <f t="shared" si="386"/>
        <v>Video Call</v>
      </c>
      <c r="G4971" t="str">
        <f t="shared" si="387"/>
        <v>NET_0551260_10</v>
      </c>
      <c r="H4971" t="str">
        <f>IF(ISNA(VLOOKUP(A4971,$A$3:A4970,1,0)),"","DUP!")</f>
        <v>DUP!</v>
      </c>
      <c r="I4971" t="str">
        <f>IF(ISNA(VLOOKUP(B4971,$B$3:B4970,1,0)),"","DUP!")</f>
        <v>DUP!</v>
      </c>
      <c r="J4971" t="str">
        <f t="shared" si="388"/>
        <v/>
      </c>
      <c r="K4971" t="str">
        <f t="shared" si="389"/>
        <v/>
      </c>
    </row>
    <row r="4972" spans="1:11">
      <c r="A4972" s="25" t="s">
        <v>1671</v>
      </c>
      <c r="B4972" s="25" t="s">
        <v>306</v>
      </c>
      <c r="C4972" s="25" t="s">
        <v>307</v>
      </c>
      <c r="D4972" s="25" t="s">
        <v>245</v>
      </c>
      <c r="E4972">
        <f t="shared" si="385"/>
        <v>10</v>
      </c>
      <c r="F4972" t="str">
        <f t="shared" si="386"/>
        <v>Video Call</v>
      </c>
      <c r="G4972" t="str">
        <f t="shared" si="387"/>
        <v>NET_0551260_10</v>
      </c>
      <c r="H4972" t="str">
        <f>IF(ISNA(VLOOKUP(A4972,$A$3:A4971,1,0)),"","DUP!")</f>
        <v>DUP!</v>
      </c>
      <c r="I4972" t="str">
        <f>IF(ISNA(VLOOKUP(B4972,$B$3:B4971,1,0)),"","DUP!")</f>
        <v>DUP!</v>
      </c>
      <c r="J4972" t="str">
        <f t="shared" si="388"/>
        <v/>
      </c>
      <c r="K4972" t="str">
        <f t="shared" si="389"/>
        <v/>
      </c>
    </row>
    <row r="4973" spans="1:11">
      <c r="A4973" s="25" t="s">
        <v>1672</v>
      </c>
      <c r="B4973" s="25" t="s">
        <v>306</v>
      </c>
      <c r="C4973" s="25" t="s">
        <v>307</v>
      </c>
      <c r="D4973" s="25" t="s">
        <v>244</v>
      </c>
      <c r="E4973">
        <f t="shared" si="385"/>
        <v>2</v>
      </c>
      <c r="F4973" t="str">
        <f t="shared" si="386"/>
        <v>Voice</v>
      </c>
      <c r="G4973" t="str">
        <f t="shared" si="387"/>
        <v>NET_0551268_2</v>
      </c>
      <c r="H4973" t="str">
        <f>IF(ISNA(VLOOKUP(A4973,$A$3:A4972,1,0)),"","DUP!")</f>
        <v/>
      </c>
      <c r="I4973" t="str">
        <f>IF(ISNA(VLOOKUP(B4973,$B$3:B4972,1,0)),"","DUP!")</f>
        <v>DUP!</v>
      </c>
      <c r="J4973" t="str">
        <f t="shared" si="388"/>
        <v/>
      </c>
      <c r="K4973" t="str">
        <f t="shared" si="389"/>
        <v>INSERT INTO ZONE_MAP (SERVICE_ID, SERVICE_NAME, CODE, NW_GROUP, ZONE) VALUES (2,'Voice','0551268','INTERNET','NATIONAL');</v>
      </c>
    </row>
    <row r="4974" spans="1:11">
      <c r="A4974" s="25" t="s">
        <v>1672</v>
      </c>
      <c r="B4974" s="25" t="s">
        <v>306</v>
      </c>
      <c r="C4974" s="25" t="s">
        <v>307</v>
      </c>
      <c r="D4974" s="25" t="s">
        <v>244</v>
      </c>
      <c r="E4974">
        <f t="shared" si="385"/>
        <v>2</v>
      </c>
      <c r="F4974" t="str">
        <f t="shared" si="386"/>
        <v>Voice</v>
      </c>
      <c r="G4974" t="str">
        <f t="shared" si="387"/>
        <v>NET_0551268_2</v>
      </c>
      <c r="H4974" t="str">
        <f>IF(ISNA(VLOOKUP(A4974,$A$3:A4973,1,0)),"","DUP!")</f>
        <v>DUP!</v>
      </c>
      <c r="I4974" t="str">
        <f>IF(ISNA(VLOOKUP(B4974,$B$3:B4973,1,0)),"","DUP!")</f>
        <v>DUP!</v>
      </c>
      <c r="J4974" t="str">
        <f t="shared" si="388"/>
        <v/>
      </c>
      <c r="K4974" t="str">
        <f t="shared" si="389"/>
        <v/>
      </c>
    </row>
    <row r="4975" spans="1:11">
      <c r="A4975" s="25" t="s">
        <v>1672</v>
      </c>
      <c r="B4975" s="25" t="s">
        <v>306</v>
      </c>
      <c r="C4975" s="25" t="s">
        <v>307</v>
      </c>
      <c r="D4975" s="25" t="s">
        <v>244</v>
      </c>
      <c r="E4975">
        <f t="shared" si="385"/>
        <v>2</v>
      </c>
      <c r="F4975" t="str">
        <f t="shared" si="386"/>
        <v>Voice</v>
      </c>
      <c r="G4975" t="str">
        <f t="shared" si="387"/>
        <v>NET_0551268_2</v>
      </c>
      <c r="H4975" t="str">
        <f>IF(ISNA(VLOOKUP(A4975,$A$3:A4974,1,0)),"","DUP!")</f>
        <v>DUP!</v>
      </c>
      <c r="I4975" t="str">
        <f>IF(ISNA(VLOOKUP(B4975,$B$3:B4974,1,0)),"","DUP!")</f>
        <v>DUP!</v>
      </c>
      <c r="J4975" t="str">
        <f t="shared" si="388"/>
        <v/>
      </c>
      <c r="K4975" t="str">
        <f t="shared" si="389"/>
        <v/>
      </c>
    </row>
    <row r="4976" spans="1:11">
      <c r="A4976" s="25" t="s">
        <v>1672</v>
      </c>
      <c r="B4976" s="25" t="s">
        <v>306</v>
      </c>
      <c r="C4976" s="25" t="s">
        <v>307</v>
      </c>
      <c r="D4976" s="25" t="s">
        <v>245</v>
      </c>
      <c r="E4976">
        <f t="shared" si="385"/>
        <v>10</v>
      </c>
      <c r="F4976" t="str">
        <f t="shared" si="386"/>
        <v>Video Call</v>
      </c>
      <c r="G4976" t="str">
        <f t="shared" si="387"/>
        <v>NET_0551268_10</v>
      </c>
      <c r="H4976" t="str">
        <f>IF(ISNA(VLOOKUP(A4976,$A$3:A4975,1,0)),"","DUP!")</f>
        <v>DUP!</v>
      </c>
      <c r="I4976" t="str">
        <f>IF(ISNA(VLOOKUP(B4976,$B$3:B4975,1,0)),"","DUP!")</f>
        <v>DUP!</v>
      </c>
      <c r="J4976" t="str">
        <f t="shared" si="388"/>
        <v/>
      </c>
      <c r="K4976" t="str">
        <f t="shared" si="389"/>
        <v/>
      </c>
    </row>
    <row r="4977" spans="1:11">
      <c r="A4977" s="25" t="s">
        <v>1672</v>
      </c>
      <c r="B4977" s="25" t="s">
        <v>306</v>
      </c>
      <c r="C4977" s="25" t="s">
        <v>307</v>
      </c>
      <c r="D4977" s="25" t="s">
        <v>245</v>
      </c>
      <c r="E4977">
        <f t="shared" si="385"/>
        <v>10</v>
      </c>
      <c r="F4977" t="str">
        <f t="shared" si="386"/>
        <v>Video Call</v>
      </c>
      <c r="G4977" t="str">
        <f t="shared" si="387"/>
        <v>NET_0551268_10</v>
      </c>
      <c r="H4977" t="str">
        <f>IF(ISNA(VLOOKUP(A4977,$A$3:A4976,1,0)),"","DUP!")</f>
        <v>DUP!</v>
      </c>
      <c r="I4977" t="str">
        <f>IF(ISNA(VLOOKUP(B4977,$B$3:B4976,1,0)),"","DUP!")</f>
        <v>DUP!</v>
      </c>
      <c r="J4977" t="str">
        <f t="shared" si="388"/>
        <v/>
      </c>
      <c r="K4977" t="str">
        <f t="shared" si="389"/>
        <v/>
      </c>
    </row>
    <row r="4978" spans="1:11">
      <c r="A4978" s="25" t="s">
        <v>1672</v>
      </c>
      <c r="B4978" s="25" t="s">
        <v>306</v>
      </c>
      <c r="C4978" s="25" t="s">
        <v>307</v>
      </c>
      <c r="D4978" s="25" t="s">
        <v>245</v>
      </c>
      <c r="E4978">
        <f t="shared" si="385"/>
        <v>10</v>
      </c>
      <c r="F4978" t="str">
        <f t="shared" si="386"/>
        <v>Video Call</v>
      </c>
      <c r="G4978" t="str">
        <f t="shared" si="387"/>
        <v>NET_0551268_10</v>
      </c>
      <c r="H4978" t="str">
        <f>IF(ISNA(VLOOKUP(A4978,$A$3:A4977,1,0)),"","DUP!")</f>
        <v>DUP!</v>
      </c>
      <c r="I4978" t="str">
        <f>IF(ISNA(VLOOKUP(B4978,$B$3:B4977,1,0)),"","DUP!")</f>
        <v>DUP!</v>
      </c>
      <c r="J4978" t="str">
        <f t="shared" si="388"/>
        <v/>
      </c>
      <c r="K4978" t="str">
        <f t="shared" si="389"/>
        <v/>
      </c>
    </row>
    <row r="4979" spans="1:11">
      <c r="A4979" s="25" t="s">
        <v>1673</v>
      </c>
      <c r="B4979" s="25" t="s">
        <v>306</v>
      </c>
      <c r="C4979" s="25" t="s">
        <v>307</v>
      </c>
      <c r="D4979" s="25" t="s">
        <v>244</v>
      </c>
      <c r="E4979">
        <f t="shared" si="385"/>
        <v>2</v>
      </c>
      <c r="F4979" t="str">
        <f t="shared" si="386"/>
        <v>Voice</v>
      </c>
      <c r="G4979" t="str">
        <f t="shared" si="387"/>
        <v>NET_0551269_2</v>
      </c>
      <c r="H4979" t="str">
        <f>IF(ISNA(VLOOKUP(A4979,$A$3:A4978,1,0)),"","DUP!")</f>
        <v/>
      </c>
      <c r="I4979" t="str">
        <f>IF(ISNA(VLOOKUP(B4979,$B$3:B4978,1,0)),"","DUP!")</f>
        <v>DUP!</v>
      </c>
      <c r="J4979" t="str">
        <f t="shared" si="388"/>
        <v/>
      </c>
      <c r="K4979" t="str">
        <f t="shared" si="389"/>
        <v>INSERT INTO ZONE_MAP (SERVICE_ID, SERVICE_NAME, CODE, NW_GROUP, ZONE) VALUES (2,'Voice','0551269','INTERNET','NATIONAL');</v>
      </c>
    </row>
    <row r="4980" spans="1:11">
      <c r="A4980" s="25" t="s">
        <v>1673</v>
      </c>
      <c r="B4980" s="25" t="s">
        <v>306</v>
      </c>
      <c r="C4980" s="25" t="s">
        <v>307</v>
      </c>
      <c r="D4980" s="25" t="s">
        <v>244</v>
      </c>
      <c r="E4980">
        <f t="shared" si="385"/>
        <v>2</v>
      </c>
      <c r="F4980" t="str">
        <f t="shared" si="386"/>
        <v>Voice</v>
      </c>
      <c r="G4980" t="str">
        <f t="shared" si="387"/>
        <v>NET_0551269_2</v>
      </c>
      <c r="H4980" t="str">
        <f>IF(ISNA(VLOOKUP(A4980,$A$3:A4979,1,0)),"","DUP!")</f>
        <v>DUP!</v>
      </c>
      <c r="I4980" t="str">
        <f>IF(ISNA(VLOOKUP(B4980,$B$3:B4979,1,0)),"","DUP!")</f>
        <v>DUP!</v>
      </c>
      <c r="J4980" t="str">
        <f t="shared" si="388"/>
        <v/>
      </c>
      <c r="K4980" t="str">
        <f t="shared" si="389"/>
        <v/>
      </c>
    </row>
    <row r="4981" spans="1:11">
      <c r="A4981" s="25" t="s">
        <v>1673</v>
      </c>
      <c r="B4981" s="25" t="s">
        <v>306</v>
      </c>
      <c r="C4981" s="25" t="s">
        <v>307</v>
      </c>
      <c r="D4981" s="25" t="s">
        <v>244</v>
      </c>
      <c r="E4981">
        <f t="shared" si="385"/>
        <v>2</v>
      </c>
      <c r="F4981" t="str">
        <f t="shared" si="386"/>
        <v>Voice</v>
      </c>
      <c r="G4981" t="str">
        <f t="shared" si="387"/>
        <v>NET_0551269_2</v>
      </c>
      <c r="H4981" t="str">
        <f>IF(ISNA(VLOOKUP(A4981,$A$3:A4980,1,0)),"","DUP!")</f>
        <v>DUP!</v>
      </c>
      <c r="I4981" t="str">
        <f>IF(ISNA(VLOOKUP(B4981,$B$3:B4980,1,0)),"","DUP!")</f>
        <v>DUP!</v>
      </c>
      <c r="J4981" t="str">
        <f t="shared" si="388"/>
        <v/>
      </c>
      <c r="K4981" t="str">
        <f t="shared" si="389"/>
        <v/>
      </c>
    </row>
    <row r="4982" spans="1:11">
      <c r="A4982" s="25" t="s">
        <v>1673</v>
      </c>
      <c r="B4982" s="25" t="s">
        <v>306</v>
      </c>
      <c r="C4982" s="25" t="s">
        <v>307</v>
      </c>
      <c r="D4982" s="25" t="s">
        <v>245</v>
      </c>
      <c r="E4982">
        <f t="shared" si="385"/>
        <v>10</v>
      </c>
      <c r="F4982" t="str">
        <f t="shared" si="386"/>
        <v>Video Call</v>
      </c>
      <c r="G4982" t="str">
        <f t="shared" si="387"/>
        <v>NET_0551269_10</v>
      </c>
      <c r="H4982" t="str">
        <f>IF(ISNA(VLOOKUP(A4982,$A$3:A4981,1,0)),"","DUP!")</f>
        <v>DUP!</v>
      </c>
      <c r="I4982" t="str">
        <f>IF(ISNA(VLOOKUP(B4982,$B$3:B4981,1,0)),"","DUP!")</f>
        <v>DUP!</v>
      </c>
      <c r="J4982" t="str">
        <f t="shared" si="388"/>
        <v/>
      </c>
      <c r="K4982" t="str">
        <f t="shared" si="389"/>
        <v/>
      </c>
    </row>
    <row r="4983" spans="1:11">
      <c r="A4983" s="25" t="s">
        <v>1673</v>
      </c>
      <c r="B4983" s="25" t="s">
        <v>306</v>
      </c>
      <c r="C4983" s="25" t="s">
        <v>307</v>
      </c>
      <c r="D4983" s="25" t="s">
        <v>245</v>
      </c>
      <c r="E4983">
        <f t="shared" si="385"/>
        <v>10</v>
      </c>
      <c r="F4983" t="str">
        <f t="shared" si="386"/>
        <v>Video Call</v>
      </c>
      <c r="G4983" t="str">
        <f t="shared" si="387"/>
        <v>NET_0551269_10</v>
      </c>
      <c r="H4983" t="str">
        <f>IF(ISNA(VLOOKUP(A4983,$A$3:A4982,1,0)),"","DUP!")</f>
        <v>DUP!</v>
      </c>
      <c r="I4983" t="str">
        <f>IF(ISNA(VLOOKUP(B4983,$B$3:B4982,1,0)),"","DUP!")</f>
        <v>DUP!</v>
      </c>
      <c r="J4983" t="str">
        <f t="shared" si="388"/>
        <v/>
      </c>
      <c r="K4983" t="str">
        <f t="shared" si="389"/>
        <v/>
      </c>
    </row>
    <row r="4984" spans="1:11">
      <c r="A4984" s="25" t="s">
        <v>1673</v>
      </c>
      <c r="B4984" s="25" t="s">
        <v>306</v>
      </c>
      <c r="C4984" s="25" t="s">
        <v>307</v>
      </c>
      <c r="D4984" s="25" t="s">
        <v>245</v>
      </c>
      <c r="E4984">
        <f t="shared" si="385"/>
        <v>10</v>
      </c>
      <c r="F4984" t="str">
        <f t="shared" si="386"/>
        <v>Video Call</v>
      </c>
      <c r="G4984" t="str">
        <f t="shared" si="387"/>
        <v>NET_0551269_10</v>
      </c>
      <c r="H4984" t="str">
        <f>IF(ISNA(VLOOKUP(A4984,$A$3:A4983,1,0)),"","DUP!")</f>
        <v>DUP!</v>
      </c>
      <c r="I4984" t="str">
        <f>IF(ISNA(VLOOKUP(B4984,$B$3:B4983,1,0)),"","DUP!")</f>
        <v>DUP!</v>
      </c>
      <c r="J4984" t="str">
        <f t="shared" si="388"/>
        <v/>
      </c>
      <c r="K4984" t="str">
        <f t="shared" si="389"/>
        <v/>
      </c>
    </row>
    <row r="4985" spans="1:11">
      <c r="A4985" s="25" t="s">
        <v>1674</v>
      </c>
      <c r="B4985" s="25" t="s">
        <v>306</v>
      </c>
      <c r="C4985" s="25" t="s">
        <v>307</v>
      </c>
      <c r="D4985" s="25" t="s">
        <v>244</v>
      </c>
      <c r="E4985">
        <f t="shared" si="385"/>
        <v>2</v>
      </c>
      <c r="F4985" t="str">
        <f t="shared" si="386"/>
        <v>Voice</v>
      </c>
      <c r="G4985" t="str">
        <f t="shared" si="387"/>
        <v>NET_0551270_2</v>
      </c>
      <c r="H4985" t="str">
        <f>IF(ISNA(VLOOKUP(A4985,$A$3:A4984,1,0)),"","DUP!")</f>
        <v/>
      </c>
      <c r="I4985" t="str">
        <f>IF(ISNA(VLOOKUP(B4985,$B$3:B4984,1,0)),"","DUP!")</f>
        <v>DUP!</v>
      </c>
      <c r="J4985" t="str">
        <f t="shared" si="388"/>
        <v/>
      </c>
      <c r="K4985" t="str">
        <f t="shared" si="389"/>
        <v>INSERT INTO ZONE_MAP (SERVICE_ID, SERVICE_NAME, CODE, NW_GROUP, ZONE) VALUES (2,'Voice','0551270','INTERNET','NATIONAL');</v>
      </c>
    </row>
    <row r="4986" spans="1:11">
      <c r="A4986" s="25" t="s">
        <v>1675</v>
      </c>
      <c r="B4986" s="25" t="s">
        <v>306</v>
      </c>
      <c r="C4986" s="25" t="s">
        <v>307</v>
      </c>
      <c r="D4986" s="25" t="s">
        <v>244</v>
      </c>
      <c r="E4986">
        <f t="shared" si="385"/>
        <v>2</v>
      </c>
      <c r="F4986" t="str">
        <f t="shared" si="386"/>
        <v>Voice</v>
      </c>
      <c r="G4986" t="str">
        <f t="shared" si="387"/>
        <v>NET_0551278_2</v>
      </c>
      <c r="H4986" t="str">
        <f>IF(ISNA(VLOOKUP(A4986,$A$3:A4985,1,0)),"","DUP!")</f>
        <v/>
      </c>
      <c r="I4986" t="str">
        <f>IF(ISNA(VLOOKUP(B4986,$B$3:B4985,1,0)),"","DUP!")</f>
        <v>DUP!</v>
      </c>
      <c r="J4986" t="str">
        <f t="shared" si="388"/>
        <v/>
      </c>
      <c r="K4986" t="str">
        <f t="shared" si="389"/>
        <v>INSERT INTO ZONE_MAP (SERVICE_ID, SERVICE_NAME, CODE, NW_GROUP, ZONE) VALUES (2,'Voice','0551278','INTERNET','NATIONAL');</v>
      </c>
    </row>
    <row r="4987" spans="1:11">
      <c r="A4987" s="25" t="s">
        <v>1676</v>
      </c>
      <c r="B4987" s="25" t="s">
        <v>306</v>
      </c>
      <c r="C4987" s="25" t="s">
        <v>307</v>
      </c>
      <c r="D4987" s="25" t="s">
        <v>244</v>
      </c>
      <c r="E4987">
        <f t="shared" si="385"/>
        <v>2</v>
      </c>
      <c r="F4987" t="str">
        <f t="shared" si="386"/>
        <v>Voice</v>
      </c>
      <c r="G4987" t="str">
        <f t="shared" si="387"/>
        <v>NET_0551280_2</v>
      </c>
      <c r="H4987" t="str">
        <f>IF(ISNA(VLOOKUP(A4987,$A$3:A4986,1,0)),"","DUP!")</f>
        <v/>
      </c>
      <c r="I4987" t="str">
        <f>IF(ISNA(VLOOKUP(B4987,$B$3:B4986,1,0)),"","DUP!")</f>
        <v>DUP!</v>
      </c>
      <c r="J4987" t="str">
        <f t="shared" si="388"/>
        <v/>
      </c>
      <c r="K4987" t="str">
        <f t="shared" si="389"/>
        <v>INSERT INTO ZONE_MAP (SERVICE_ID, SERVICE_NAME, CODE, NW_GROUP, ZONE) VALUES (2,'Voice','0551280','INTERNET','NATIONAL');</v>
      </c>
    </row>
    <row r="4988" spans="1:11">
      <c r="A4988" s="25" t="s">
        <v>1677</v>
      </c>
      <c r="B4988" s="25" t="s">
        <v>306</v>
      </c>
      <c r="C4988" s="25" t="s">
        <v>307</v>
      </c>
      <c r="D4988" s="25" t="s">
        <v>244</v>
      </c>
      <c r="E4988">
        <f t="shared" si="385"/>
        <v>2</v>
      </c>
      <c r="F4988" t="str">
        <f t="shared" si="386"/>
        <v>Voice</v>
      </c>
      <c r="G4988" t="str">
        <f t="shared" si="387"/>
        <v>NET_0551284_2</v>
      </c>
      <c r="H4988" t="str">
        <f>IF(ISNA(VLOOKUP(A4988,$A$3:A4987,1,0)),"","DUP!")</f>
        <v/>
      </c>
      <c r="I4988" t="str">
        <f>IF(ISNA(VLOOKUP(B4988,$B$3:B4987,1,0)),"","DUP!")</f>
        <v>DUP!</v>
      </c>
      <c r="J4988" t="str">
        <f t="shared" si="388"/>
        <v/>
      </c>
      <c r="K4988" t="str">
        <f t="shared" si="389"/>
        <v>INSERT INTO ZONE_MAP (SERVICE_ID, SERVICE_NAME, CODE, NW_GROUP, ZONE) VALUES (2,'Voice','0551284','INTERNET','NATIONAL');</v>
      </c>
    </row>
    <row r="4989" spans="1:11">
      <c r="A4989" s="25" t="s">
        <v>1678</v>
      </c>
      <c r="B4989" s="25" t="s">
        <v>315</v>
      </c>
      <c r="C4989" s="25" t="s">
        <v>316</v>
      </c>
      <c r="D4989" s="25" t="s">
        <v>244</v>
      </c>
      <c r="E4989">
        <f t="shared" si="385"/>
        <v>2</v>
      </c>
      <c r="F4989" t="str">
        <f t="shared" si="386"/>
        <v>Voice</v>
      </c>
      <c r="G4989" t="str">
        <f t="shared" si="387"/>
        <v>SNC_055141_2</v>
      </c>
      <c r="H4989" t="str">
        <f>IF(ISNA(VLOOKUP(A4989,$A$3:A4988,1,0)),"","DUP!")</f>
        <v/>
      </c>
      <c r="I4989" t="str">
        <f>IF(ISNA(VLOOKUP(B4989,$B$3:B4988,1,0)),"","DUP!")</f>
        <v>DUP!</v>
      </c>
      <c r="J4989" t="str">
        <f t="shared" si="388"/>
        <v/>
      </c>
      <c r="K4989" t="str">
        <f t="shared" si="389"/>
        <v>INSERT INTO ZONE_MAP (SERVICE_ID, SERVICE_NAME, CODE, NW_GROUP, ZONE) VALUES (2,'Voice','055141','NHAN TIN','NATIONAL');</v>
      </c>
    </row>
    <row r="4990" spans="1:11">
      <c r="A4990" s="25" t="s">
        <v>1679</v>
      </c>
      <c r="B4990" s="25" t="s">
        <v>1659</v>
      </c>
      <c r="C4990" s="25" t="s">
        <v>318</v>
      </c>
      <c r="D4990" s="25" t="s">
        <v>244</v>
      </c>
      <c r="E4990">
        <f t="shared" si="385"/>
        <v>2</v>
      </c>
      <c r="F4990" t="str">
        <f t="shared" si="386"/>
        <v>Voice</v>
      </c>
      <c r="G4990" t="str">
        <f t="shared" si="387"/>
        <v>CVL_0552_2</v>
      </c>
      <c r="H4990" t="str">
        <f>IF(ISNA(VLOOKUP(A4990,$A$3:A4989,1,0)),"","DUP!")</f>
        <v/>
      </c>
      <c r="I4990" t="str">
        <f>IF(ISNA(VLOOKUP(B4990,$B$3:B4989,1,0)),"","DUP!")</f>
        <v>DUP!</v>
      </c>
      <c r="J4990" t="str">
        <f t="shared" si="388"/>
        <v/>
      </c>
      <c r="K4990" t="str">
        <f t="shared" si="389"/>
        <v>INSERT INTO ZONE_MAP (SERVICE_ID, SERVICE_NAME, CODE, NW_GROUP, ZONE) VALUES (2,'Voice','0552','QUANG NGAI','NATIONAL');</v>
      </c>
    </row>
    <row r="4991" spans="1:11">
      <c r="A4991" s="25" t="s">
        <v>1680</v>
      </c>
      <c r="B4991" s="25" t="s">
        <v>1659</v>
      </c>
      <c r="C4991" s="25" t="s">
        <v>243</v>
      </c>
      <c r="D4991" s="25" t="s">
        <v>244</v>
      </c>
      <c r="E4991">
        <f t="shared" si="385"/>
        <v>2</v>
      </c>
      <c r="F4991" t="str">
        <f t="shared" si="386"/>
        <v>Voice</v>
      </c>
      <c r="G4991" t="str">
        <f t="shared" si="387"/>
        <v>CVP_0553_2</v>
      </c>
      <c r="H4991" t="str">
        <f>IF(ISNA(VLOOKUP(A4991,$A$3:A4990,1,0)),"","DUP!")</f>
        <v/>
      </c>
      <c r="I4991" t="str">
        <f>IF(ISNA(VLOOKUP(B4991,$B$3:B4990,1,0)),"","DUP!")</f>
        <v>DUP!</v>
      </c>
      <c r="J4991" t="str">
        <f t="shared" si="388"/>
        <v/>
      </c>
      <c r="K4991" t="str">
        <f t="shared" si="389"/>
        <v>INSERT INTO ZONE_MAP (SERVICE_ID, SERVICE_NAME, CODE, NW_GROUP, ZONE) VALUES (2,'Voice','0553','QUANG NGAI','NATIONAL');</v>
      </c>
    </row>
    <row r="4992" spans="1:11">
      <c r="A4992" s="25" t="s">
        <v>1680</v>
      </c>
      <c r="B4992" s="25" t="s">
        <v>1659</v>
      </c>
      <c r="C4992" s="25" t="s">
        <v>243</v>
      </c>
      <c r="D4992" s="25" t="s">
        <v>244</v>
      </c>
      <c r="E4992">
        <f t="shared" si="385"/>
        <v>2</v>
      </c>
      <c r="F4992" t="str">
        <f t="shared" si="386"/>
        <v>Voice</v>
      </c>
      <c r="G4992" t="str">
        <f t="shared" si="387"/>
        <v>CVP_0553_2</v>
      </c>
      <c r="H4992" t="str">
        <f>IF(ISNA(VLOOKUP(A4992,$A$3:A4991,1,0)),"","DUP!")</f>
        <v>DUP!</v>
      </c>
      <c r="I4992" t="str">
        <f>IF(ISNA(VLOOKUP(B4992,$B$3:B4991,1,0)),"","DUP!")</f>
        <v>DUP!</v>
      </c>
      <c r="J4992" t="str">
        <f t="shared" si="388"/>
        <v/>
      </c>
      <c r="K4992" t="str">
        <f t="shared" si="389"/>
        <v/>
      </c>
    </row>
    <row r="4993" spans="1:11">
      <c r="A4993" s="25" t="s">
        <v>1680</v>
      </c>
      <c r="B4993" s="25" t="s">
        <v>1659</v>
      </c>
      <c r="C4993" s="25" t="s">
        <v>243</v>
      </c>
      <c r="D4993" s="25" t="s">
        <v>244</v>
      </c>
      <c r="E4993">
        <f t="shared" si="385"/>
        <v>2</v>
      </c>
      <c r="F4993" t="str">
        <f t="shared" si="386"/>
        <v>Voice</v>
      </c>
      <c r="G4993" t="str">
        <f t="shared" si="387"/>
        <v>CVP_0553_2</v>
      </c>
      <c r="H4993" t="str">
        <f>IF(ISNA(VLOOKUP(A4993,$A$3:A4992,1,0)),"","DUP!")</f>
        <v>DUP!</v>
      </c>
      <c r="I4993" t="str">
        <f>IF(ISNA(VLOOKUP(B4993,$B$3:B4992,1,0)),"","DUP!")</f>
        <v>DUP!</v>
      </c>
      <c r="J4993" t="str">
        <f t="shared" si="388"/>
        <v/>
      </c>
      <c r="K4993" t="str">
        <f t="shared" si="389"/>
        <v/>
      </c>
    </row>
    <row r="4994" spans="1:11">
      <c r="A4994" s="25" t="s">
        <v>1680</v>
      </c>
      <c r="B4994" s="25" t="s">
        <v>1659</v>
      </c>
      <c r="C4994" s="25" t="s">
        <v>243</v>
      </c>
      <c r="D4994" s="25" t="s">
        <v>245</v>
      </c>
      <c r="E4994">
        <f t="shared" si="385"/>
        <v>10</v>
      </c>
      <c r="F4994" t="str">
        <f t="shared" si="386"/>
        <v>Video Call</v>
      </c>
      <c r="G4994" t="str">
        <f t="shared" si="387"/>
        <v>CVP_0553_10</v>
      </c>
      <c r="H4994" t="str">
        <f>IF(ISNA(VLOOKUP(A4994,$A$3:A4993,1,0)),"","DUP!")</f>
        <v>DUP!</v>
      </c>
      <c r="I4994" t="str">
        <f>IF(ISNA(VLOOKUP(B4994,$B$3:B4993,1,0)),"","DUP!")</f>
        <v>DUP!</v>
      </c>
      <c r="J4994" t="str">
        <f t="shared" si="388"/>
        <v/>
      </c>
      <c r="K4994" t="str">
        <f t="shared" si="389"/>
        <v/>
      </c>
    </row>
    <row r="4995" spans="1:11">
      <c r="A4995" s="25" t="s">
        <v>1680</v>
      </c>
      <c r="B4995" s="25" t="s">
        <v>1659</v>
      </c>
      <c r="C4995" s="25" t="s">
        <v>243</v>
      </c>
      <c r="D4995" s="25" t="s">
        <v>245</v>
      </c>
      <c r="E4995">
        <f t="shared" si="385"/>
        <v>10</v>
      </c>
      <c r="F4995" t="str">
        <f t="shared" si="386"/>
        <v>Video Call</v>
      </c>
      <c r="G4995" t="str">
        <f t="shared" si="387"/>
        <v>CVP_0553_10</v>
      </c>
      <c r="H4995" t="str">
        <f>IF(ISNA(VLOOKUP(A4995,$A$3:A4994,1,0)),"","DUP!")</f>
        <v>DUP!</v>
      </c>
      <c r="I4995" t="str">
        <f>IF(ISNA(VLOOKUP(B4995,$B$3:B4994,1,0)),"","DUP!")</f>
        <v>DUP!</v>
      </c>
      <c r="J4995" t="str">
        <f t="shared" si="388"/>
        <v/>
      </c>
      <c r="K4995" t="str">
        <f t="shared" si="389"/>
        <v/>
      </c>
    </row>
    <row r="4996" spans="1:11">
      <c r="A4996" s="25" t="s">
        <v>1680</v>
      </c>
      <c r="B4996" s="25" t="s">
        <v>1659</v>
      </c>
      <c r="C4996" s="25" t="s">
        <v>243</v>
      </c>
      <c r="D4996" s="25" t="s">
        <v>245</v>
      </c>
      <c r="E4996">
        <f t="shared" ref="E4996:E5059" si="390">IF(D4996="NORMAL",2,10)</f>
        <v>10</v>
      </c>
      <c r="F4996" t="str">
        <f t="shared" ref="F4996:F5059" si="391">IF(D4996="NORMAL","Voice","Video Call")</f>
        <v>Video Call</v>
      </c>
      <c r="G4996" t="str">
        <f t="shared" ref="G4996:G5059" si="392">C4996&amp;"_"&amp;A4996&amp;"_"&amp;E4996</f>
        <v>CVP_0553_10</v>
      </c>
      <c r="H4996" t="str">
        <f>IF(ISNA(VLOOKUP(A4996,$A$3:A4995,1,0)),"","DUP!")</f>
        <v>DUP!</v>
      </c>
      <c r="I4996" t="str">
        <f>IF(ISNA(VLOOKUP(B4996,$B$3:B4995,1,0)),"","DUP!")</f>
        <v>DUP!</v>
      </c>
      <c r="J4996" t="str">
        <f t="shared" ref="J4996:J5059" si="393">IF(I4996="DUP!","",B4996)</f>
        <v/>
      </c>
      <c r="K4996" t="str">
        <f t="shared" ref="K4996:K5059" si="394">IF(H4996="DUP!","","INSERT INTO ZONE_MAP (SERVICE_ID, SERVICE_NAME, CODE, NW_GROUP, ZONE) VALUES ("&amp;E4996&amp;",'"&amp;F4996&amp;"','"&amp;A4996&amp;"','"&amp;B4996&amp;"','"&amp;IF(B4996="VINAPHONE","INTERNAL","NATIONAL")&amp;"');")</f>
        <v/>
      </c>
    </row>
    <row r="4997" spans="1:11">
      <c r="A4997" s="25" t="s">
        <v>1681</v>
      </c>
      <c r="B4997" s="25" t="s">
        <v>1659</v>
      </c>
      <c r="C4997" s="25" t="s">
        <v>321</v>
      </c>
      <c r="D4997" s="25" t="s">
        <v>244</v>
      </c>
      <c r="E4997">
        <f t="shared" si="390"/>
        <v>2</v>
      </c>
      <c r="F4997" t="str">
        <f t="shared" si="391"/>
        <v>Voice</v>
      </c>
      <c r="G4997" t="str">
        <f t="shared" si="392"/>
        <v>CVC_0554_2</v>
      </c>
      <c r="H4997" t="str">
        <f>IF(ISNA(VLOOKUP(A4997,$A$3:A4996,1,0)),"","DUP!")</f>
        <v/>
      </c>
      <c r="I4997" t="str">
        <f>IF(ISNA(VLOOKUP(B4997,$B$3:B4996,1,0)),"","DUP!")</f>
        <v>DUP!</v>
      </c>
      <c r="J4997" t="str">
        <f t="shared" si="393"/>
        <v/>
      </c>
      <c r="K4997" t="str">
        <f t="shared" si="394"/>
        <v>INSERT INTO ZONE_MAP (SERVICE_ID, SERVICE_NAME, CODE, NW_GROUP, ZONE) VALUES (2,'Voice','0554','QUANG NGAI','NATIONAL');</v>
      </c>
    </row>
    <row r="4998" spans="1:11">
      <c r="A4998" s="25" t="s">
        <v>1682</v>
      </c>
      <c r="B4998" s="25" t="s">
        <v>1659</v>
      </c>
      <c r="C4998" s="25" t="s">
        <v>323</v>
      </c>
      <c r="D4998" s="25" t="s">
        <v>244</v>
      </c>
      <c r="E4998">
        <f t="shared" si="390"/>
        <v>2</v>
      </c>
      <c r="F4998" t="str">
        <f t="shared" si="391"/>
        <v>Voice</v>
      </c>
      <c r="G4998" t="str">
        <f t="shared" si="392"/>
        <v>CSP_0555_2</v>
      </c>
      <c r="H4998" t="str">
        <f>IF(ISNA(VLOOKUP(A4998,$A$3:A4997,1,0)),"","DUP!")</f>
        <v/>
      </c>
      <c r="I4998" t="str">
        <f>IF(ISNA(VLOOKUP(B4998,$B$3:B4997,1,0)),"","DUP!")</f>
        <v>DUP!</v>
      </c>
      <c r="J4998" t="str">
        <f t="shared" si="393"/>
        <v/>
      </c>
      <c r="K4998" t="str">
        <f t="shared" si="394"/>
        <v>INSERT INTO ZONE_MAP (SERVICE_ID, SERVICE_NAME, CODE, NW_GROUP, ZONE) VALUES (2,'Voice','0555','QUANG NGAI','NATIONAL');</v>
      </c>
    </row>
    <row r="4999" spans="1:11">
      <c r="A4999" s="25" t="s">
        <v>1683</v>
      </c>
      <c r="B4999" s="25" t="s">
        <v>1659</v>
      </c>
      <c r="C4999" s="25" t="s">
        <v>318</v>
      </c>
      <c r="D4999" s="25" t="s">
        <v>244</v>
      </c>
      <c r="E4999">
        <f t="shared" si="390"/>
        <v>2</v>
      </c>
      <c r="F4999" t="str">
        <f t="shared" si="391"/>
        <v>Voice</v>
      </c>
      <c r="G4999" t="str">
        <f t="shared" si="392"/>
        <v>CVL_0556_2</v>
      </c>
      <c r="H4999" t="str">
        <f>IF(ISNA(VLOOKUP(A4999,$A$3:A4998,1,0)),"","DUP!")</f>
        <v/>
      </c>
      <c r="I4999" t="str">
        <f>IF(ISNA(VLOOKUP(B4999,$B$3:B4998,1,0)),"","DUP!")</f>
        <v>DUP!</v>
      </c>
      <c r="J4999" t="str">
        <f t="shared" si="393"/>
        <v/>
      </c>
      <c r="K4999" t="str">
        <f t="shared" si="394"/>
        <v>INSERT INTO ZONE_MAP (SERVICE_ID, SERVICE_NAME, CODE, NW_GROUP, ZONE) VALUES (2,'Voice','0556','QUANG NGAI','NATIONAL');</v>
      </c>
    </row>
    <row r="5000" spans="1:11">
      <c r="A5000" s="25" t="s">
        <v>1684</v>
      </c>
      <c r="B5000" s="25" t="s">
        <v>1659</v>
      </c>
      <c r="C5000" s="25" t="s">
        <v>326</v>
      </c>
      <c r="D5000" s="25" t="s">
        <v>244</v>
      </c>
      <c r="E5000">
        <f t="shared" si="390"/>
        <v>2</v>
      </c>
      <c r="F5000" t="str">
        <f t="shared" si="391"/>
        <v>Voice</v>
      </c>
      <c r="G5000" t="str">
        <f t="shared" si="392"/>
        <v>CFP_0557_2</v>
      </c>
      <c r="H5000" t="str">
        <f>IF(ISNA(VLOOKUP(A5000,$A$3:A4999,1,0)),"","DUP!")</f>
        <v/>
      </c>
      <c r="I5000" t="str">
        <f>IF(ISNA(VLOOKUP(B5000,$B$3:B4999,1,0)),"","DUP!")</f>
        <v>DUP!</v>
      </c>
      <c r="J5000" t="str">
        <f t="shared" si="393"/>
        <v/>
      </c>
      <c r="K5000" t="str">
        <f t="shared" si="394"/>
        <v>INSERT INTO ZONE_MAP (SERVICE_ID, SERVICE_NAME, CODE, NW_GROUP, ZONE) VALUES (2,'Voice','0557','QUANG NGAI','NATIONAL');</v>
      </c>
    </row>
    <row r="5001" spans="1:11">
      <c r="A5001" s="25" t="s">
        <v>1685</v>
      </c>
      <c r="B5001" s="25" t="s">
        <v>1659</v>
      </c>
      <c r="C5001" s="25" t="s">
        <v>243</v>
      </c>
      <c r="D5001" s="25" t="s">
        <v>244</v>
      </c>
      <c r="E5001">
        <f t="shared" si="390"/>
        <v>2</v>
      </c>
      <c r="F5001" t="str">
        <f t="shared" si="391"/>
        <v>Voice</v>
      </c>
      <c r="G5001" t="str">
        <f t="shared" si="392"/>
        <v>CVP_05580_2</v>
      </c>
      <c r="H5001" t="str">
        <f>IF(ISNA(VLOOKUP(A5001,$A$3:A5000,1,0)),"","DUP!")</f>
        <v/>
      </c>
      <c r="I5001" t="str">
        <f>IF(ISNA(VLOOKUP(B5001,$B$3:B5000,1,0)),"","DUP!")</f>
        <v>DUP!</v>
      </c>
      <c r="J5001" t="str">
        <f t="shared" si="393"/>
        <v/>
      </c>
      <c r="K5001" t="str">
        <f t="shared" si="394"/>
        <v>INSERT INTO ZONE_MAP (SERVICE_ID, SERVICE_NAME, CODE, NW_GROUP, ZONE) VALUES (2,'Voice','05580','QUANG NGAI','NATIONAL');</v>
      </c>
    </row>
    <row r="5002" spans="1:11">
      <c r="A5002" s="25" t="s">
        <v>1685</v>
      </c>
      <c r="B5002" s="25" t="s">
        <v>1659</v>
      </c>
      <c r="C5002" s="25" t="s">
        <v>243</v>
      </c>
      <c r="D5002" s="25" t="s">
        <v>244</v>
      </c>
      <c r="E5002">
        <f t="shared" si="390"/>
        <v>2</v>
      </c>
      <c r="F5002" t="str">
        <f t="shared" si="391"/>
        <v>Voice</v>
      </c>
      <c r="G5002" t="str">
        <f t="shared" si="392"/>
        <v>CVP_05580_2</v>
      </c>
      <c r="H5002" t="str">
        <f>IF(ISNA(VLOOKUP(A5002,$A$3:A5001,1,0)),"","DUP!")</f>
        <v>DUP!</v>
      </c>
      <c r="I5002" t="str">
        <f>IF(ISNA(VLOOKUP(B5002,$B$3:B5001,1,0)),"","DUP!")</f>
        <v>DUP!</v>
      </c>
      <c r="J5002" t="str">
        <f t="shared" si="393"/>
        <v/>
      </c>
      <c r="K5002" t="str">
        <f t="shared" si="394"/>
        <v/>
      </c>
    </row>
    <row r="5003" spans="1:11">
      <c r="A5003" s="25" t="s">
        <v>1685</v>
      </c>
      <c r="B5003" s="25" t="s">
        <v>1659</v>
      </c>
      <c r="C5003" s="25" t="s">
        <v>243</v>
      </c>
      <c r="D5003" s="25" t="s">
        <v>244</v>
      </c>
      <c r="E5003">
        <f t="shared" si="390"/>
        <v>2</v>
      </c>
      <c r="F5003" t="str">
        <f t="shared" si="391"/>
        <v>Voice</v>
      </c>
      <c r="G5003" t="str">
        <f t="shared" si="392"/>
        <v>CVP_05580_2</v>
      </c>
      <c r="H5003" t="str">
        <f>IF(ISNA(VLOOKUP(A5003,$A$3:A5002,1,0)),"","DUP!")</f>
        <v>DUP!</v>
      </c>
      <c r="I5003" t="str">
        <f>IF(ISNA(VLOOKUP(B5003,$B$3:B5002,1,0)),"","DUP!")</f>
        <v>DUP!</v>
      </c>
      <c r="J5003" t="str">
        <f t="shared" si="393"/>
        <v/>
      </c>
      <c r="K5003" t="str">
        <f t="shared" si="394"/>
        <v/>
      </c>
    </row>
    <row r="5004" spans="1:11">
      <c r="A5004" s="25" t="s">
        <v>1685</v>
      </c>
      <c r="B5004" s="25" t="s">
        <v>1659</v>
      </c>
      <c r="C5004" s="25" t="s">
        <v>243</v>
      </c>
      <c r="D5004" s="25" t="s">
        <v>245</v>
      </c>
      <c r="E5004">
        <f t="shared" si="390"/>
        <v>10</v>
      </c>
      <c r="F5004" t="str">
        <f t="shared" si="391"/>
        <v>Video Call</v>
      </c>
      <c r="G5004" t="str">
        <f t="shared" si="392"/>
        <v>CVP_05580_10</v>
      </c>
      <c r="H5004" t="str">
        <f>IF(ISNA(VLOOKUP(A5004,$A$3:A5003,1,0)),"","DUP!")</f>
        <v>DUP!</v>
      </c>
      <c r="I5004" t="str">
        <f>IF(ISNA(VLOOKUP(B5004,$B$3:B5003,1,0)),"","DUP!")</f>
        <v>DUP!</v>
      </c>
      <c r="J5004" t="str">
        <f t="shared" si="393"/>
        <v/>
      </c>
      <c r="K5004" t="str">
        <f t="shared" si="394"/>
        <v/>
      </c>
    </row>
    <row r="5005" spans="1:11">
      <c r="A5005" s="25" t="s">
        <v>1685</v>
      </c>
      <c r="B5005" s="25" t="s">
        <v>1659</v>
      </c>
      <c r="C5005" s="25" t="s">
        <v>243</v>
      </c>
      <c r="D5005" s="25" t="s">
        <v>245</v>
      </c>
      <c r="E5005">
        <f t="shared" si="390"/>
        <v>10</v>
      </c>
      <c r="F5005" t="str">
        <f t="shared" si="391"/>
        <v>Video Call</v>
      </c>
      <c r="G5005" t="str">
        <f t="shared" si="392"/>
        <v>CVP_05580_10</v>
      </c>
      <c r="H5005" t="str">
        <f>IF(ISNA(VLOOKUP(A5005,$A$3:A5004,1,0)),"","DUP!")</f>
        <v>DUP!</v>
      </c>
      <c r="I5005" t="str">
        <f>IF(ISNA(VLOOKUP(B5005,$B$3:B5004,1,0)),"","DUP!")</f>
        <v>DUP!</v>
      </c>
      <c r="J5005" t="str">
        <f t="shared" si="393"/>
        <v/>
      </c>
      <c r="K5005" t="str">
        <f t="shared" si="394"/>
        <v/>
      </c>
    </row>
    <row r="5006" spans="1:11">
      <c r="A5006" s="25" t="s">
        <v>1685</v>
      </c>
      <c r="B5006" s="25" t="s">
        <v>1659</v>
      </c>
      <c r="C5006" s="25" t="s">
        <v>243</v>
      </c>
      <c r="D5006" s="25" t="s">
        <v>245</v>
      </c>
      <c r="E5006">
        <f t="shared" si="390"/>
        <v>10</v>
      </c>
      <c r="F5006" t="str">
        <f t="shared" si="391"/>
        <v>Video Call</v>
      </c>
      <c r="G5006" t="str">
        <f t="shared" si="392"/>
        <v>CVP_05580_10</v>
      </c>
      <c r="H5006" t="str">
        <f>IF(ISNA(VLOOKUP(A5006,$A$3:A5005,1,0)),"","DUP!")</f>
        <v>DUP!</v>
      </c>
      <c r="I5006" t="str">
        <f>IF(ISNA(VLOOKUP(B5006,$B$3:B5005,1,0)),"","DUP!")</f>
        <v>DUP!</v>
      </c>
      <c r="J5006" t="str">
        <f t="shared" si="393"/>
        <v/>
      </c>
      <c r="K5006" t="str">
        <f t="shared" si="394"/>
        <v/>
      </c>
    </row>
    <row r="5007" spans="1:11">
      <c r="A5007" s="25" t="s">
        <v>1686</v>
      </c>
      <c r="B5007" s="25" t="s">
        <v>329</v>
      </c>
      <c r="C5007" s="25" t="s">
        <v>243</v>
      </c>
      <c r="D5007" s="25" t="s">
        <v>244</v>
      </c>
      <c r="E5007">
        <f t="shared" si="390"/>
        <v>2</v>
      </c>
      <c r="F5007" t="str">
        <f t="shared" si="391"/>
        <v>Voice</v>
      </c>
      <c r="G5007" t="str">
        <f t="shared" si="392"/>
        <v>CVP_055800126_2</v>
      </c>
      <c r="H5007" t="str">
        <f>IF(ISNA(VLOOKUP(A5007,$A$3:A5006,1,0)),"","DUP!")</f>
        <v/>
      </c>
      <c r="I5007" t="str">
        <f>IF(ISNA(VLOOKUP(B5007,$B$3:B5006,1,0)),"","DUP!")</f>
        <v>DUP!</v>
      </c>
      <c r="J5007" t="str">
        <f t="shared" si="393"/>
        <v/>
      </c>
      <c r="K5007" t="str">
        <f t="shared" si="394"/>
        <v>INSERT INTO ZONE_MAP (SERVICE_ID, SERVICE_NAME, CODE, NW_GROUP, ZONE) VALUES (2,'Voice','055800126','DICH VU CSKH','NATIONAL');</v>
      </c>
    </row>
    <row r="5008" spans="1:11">
      <c r="A5008" s="25" t="s">
        <v>1686</v>
      </c>
      <c r="B5008" s="25" t="s">
        <v>329</v>
      </c>
      <c r="C5008" s="25" t="s">
        <v>243</v>
      </c>
      <c r="D5008" s="25" t="s">
        <v>244</v>
      </c>
      <c r="E5008">
        <f t="shared" si="390"/>
        <v>2</v>
      </c>
      <c r="F5008" t="str">
        <f t="shared" si="391"/>
        <v>Voice</v>
      </c>
      <c r="G5008" t="str">
        <f t="shared" si="392"/>
        <v>CVP_055800126_2</v>
      </c>
      <c r="H5008" t="str">
        <f>IF(ISNA(VLOOKUP(A5008,$A$3:A5007,1,0)),"","DUP!")</f>
        <v>DUP!</v>
      </c>
      <c r="I5008" t="str">
        <f>IF(ISNA(VLOOKUP(B5008,$B$3:B5007,1,0)),"","DUP!")</f>
        <v>DUP!</v>
      </c>
      <c r="J5008" t="str">
        <f t="shared" si="393"/>
        <v/>
      </c>
      <c r="K5008" t="str">
        <f t="shared" si="394"/>
        <v/>
      </c>
    </row>
    <row r="5009" spans="1:11">
      <c r="A5009" s="25" t="s">
        <v>1686</v>
      </c>
      <c r="B5009" s="25" t="s">
        <v>329</v>
      </c>
      <c r="C5009" s="25" t="s">
        <v>243</v>
      </c>
      <c r="D5009" s="25" t="s">
        <v>244</v>
      </c>
      <c r="E5009">
        <f t="shared" si="390"/>
        <v>2</v>
      </c>
      <c r="F5009" t="str">
        <f t="shared" si="391"/>
        <v>Voice</v>
      </c>
      <c r="G5009" t="str">
        <f t="shared" si="392"/>
        <v>CVP_055800126_2</v>
      </c>
      <c r="H5009" t="str">
        <f>IF(ISNA(VLOOKUP(A5009,$A$3:A5008,1,0)),"","DUP!")</f>
        <v>DUP!</v>
      </c>
      <c r="I5009" t="str">
        <f>IF(ISNA(VLOOKUP(B5009,$B$3:B5008,1,0)),"","DUP!")</f>
        <v>DUP!</v>
      </c>
      <c r="J5009" t="str">
        <f t="shared" si="393"/>
        <v/>
      </c>
      <c r="K5009" t="str">
        <f t="shared" si="394"/>
        <v/>
      </c>
    </row>
    <row r="5010" spans="1:11">
      <c r="A5010" s="25" t="s">
        <v>1686</v>
      </c>
      <c r="B5010" s="25" t="s">
        <v>329</v>
      </c>
      <c r="C5010" s="25" t="s">
        <v>243</v>
      </c>
      <c r="D5010" s="25" t="s">
        <v>245</v>
      </c>
      <c r="E5010">
        <f t="shared" si="390"/>
        <v>10</v>
      </c>
      <c r="F5010" t="str">
        <f t="shared" si="391"/>
        <v>Video Call</v>
      </c>
      <c r="G5010" t="str">
        <f t="shared" si="392"/>
        <v>CVP_055800126_10</v>
      </c>
      <c r="H5010" t="str">
        <f>IF(ISNA(VLOOKUP(A5010,$A$3:A5009,1,0)),"","DUP!")</f>
        <v>DUP!</v>
      </c>
      <c r="I5010" t="str">
        <f>IF(ISNA(VLOOKUP(B5010,$B$3:B5009,1,0)),"","DUP!")</f>
        <v>DUP!</v>
      </c>
      <c r="J5010" t="str">
        <f t="shared" si="393"/>
        <v/>
      </c>
      <c r="K5010" t="str">
        <f t="shared" si="394"/>
        <v/>
      </c>
    </row>
    <row r="5011" spans="1:11">
      <c r="A5011" s="25" t="s">
        <v>1686</v>
      </c>
      <c r="B5011" s="25" t="s">
        <v>329</v>
      </c>
      <c r="C5011" s="25" t="s">
        <v>243</v>
      </c>
      <c r="D5011" s="25" t="s">
        <v>245</v>
      </c>
      <c r="E5011">
        <f t="shared" si="390"/>
        <v>10</v>
      </c>
      <c r="F5011" t="str">
        <f t="shared" si="391"/>
        <v>Video Call</v>
      </c>
      <c r="G5011" t="str">
        <f t="shared" si="392"/>
        <v>CVP_055800126_10</v>
      </c>
      <c r="H5011" t="str">
        <f>IF(ISNA(VLOOKUP(A5011,$A$3:A5010,1,0)),"","DUP!")</f>
        <v>DUP!</v>
      </c>
      <c r="I5011" t="str">
        <f>IF(ISNA(VLOOKUP(B5011,$B$3:B5010,1,0)),"","DUP!")</f>
        <v>DUP!</v>
      </c>
      <c r="J5011" t="str">
        <f t="shared" si="393"/>
        <v/>
      </c>
      <c r="K5011" t="str">
        <f t="shared" si="394"/>
        <v/>
      </c>
    </row>
    <row r="5012" spans="1:11">
      <c r="A5012" s="25" t="s">
        <v>1686</v>
      </c>
      <c r="B5012" s="25" t="s">
        <v>329</v>
      </c>
      <c r="C5012" s="25" t="s">
        <v>243</v>
      </c>
      <c r="D5012" s="25" t="s">
        <v>245</v>
      </c>
      <c r="E5012">
        <f t="shared" si="390"/>
        <v>10</v>
      </c>
      <c r="F5012" t="str">
        <f t="shared" si="391"/>
        <v>Video Call</v>
      </c>
      <c r="G5012" t="str">
        <f t="shared" si="392"/>
        <v>CVP_055800126_10</v>
      </c>
      <c r="H5012" t="str">
        <f>IF(ISNA(VLOOKUP(A5012,$A$3:A5011,1,0)),"","DUP!")</f>
        <v>DUP!</v>
      </c>
      <c r="I5012" t="str">
        <f>IF(ISNA(VLOOKUP(B5012,$B$3:B5011,1,0)),"","DUP!")</f>
        <v>DUP!</v>
      </c>
      <c r="J5012" t="str">
        <f t="shared" si="393"/>
        <v/>
      </c>
      <c r="K5012" t="str">
        <f t="shared" si="394"/>
        <v/>
      </c>
    </row>
    <row r="5013" spans="1:11">
      <c r="A5013" s="25" t="s">
        <v>1687</v>
      </c>
      <c r="B5013" s="25" t="s">
        <v>1659</v>
      </c>
      <c r="C5013" s="25" t="s">
        <v>243</v>
      </c>
      <c r="D5013" s="25" t="s">
        <v>244</v>
      </c>
      <c r="E5013">
        <f t="shared" si="390"/>
        <v>2</v>
      </c>
      <c r="F5013" t="str">
        <f t="shared" si="391"/>
        <v>Voice</v>
      </c>
      <c r="G5013" t="str">
        <f t="shared" si="392"/>
        <v>CVP_05581_2</v>
      </c>
      <c r="H5013" t="str">
        <f>IF(ISNA(VLOOKUP(A5013,$A$3:A5012,1,0)),"","DUP!")</f>
        <v/>
      </c>
      <c r="I5013" t="str">
        <f>IF(ISNA(VLOOKUP(B5013,$B$3:B5012,1,0)),"","DUP!")</f>
        <v>DUP!</v>
      </c>
      <c r="J5013" t="str">
        <f t="shared" si="393"/>
        <v/>
      </c>
      <c r="K5013" t="str">
        <f t="shared" si="394"/>
        <v>INSERT INTO ZONE_MAP (SERVICE_ID, SERVICE_NAME, CODE, NW_GROUP, ZONE) VALUES (2,'Voice','05581','QUANG NGAI','NATIONAL');</v>
      </c>
    </row>
    <row r="5014" spans="1:11">
      <c r="A5014" s="25" t="s">
        <v>1687</v>
      </c>
      <c r="B5014" s="25" t="s">
        <v>1659</v>
      </c>
      <c r="C5014" s="25" t="s">
        <v>243</v>
      </c>
      <c r="D5014" s="25" t="s">
        <v>244</v>
      </c>
      <c r="E5014">
        <f t="shared" si="390"/>
        <v>2</v>
      </c>
      <c r="F5014" t="str">
        <f t="shared" si="391"/>
        <v>Voice</v>
      </c>
      <c r="G5014" t="str">
        <f t="shared" si="392"/>
        <v>CVP_05581_2</v>
      </c>
      <c r="H5014" t="str">
        <f>IF(ISNA(VLOOKUP(A5014,$A$3:A5013,1,0)),"","DUP!")</f>
        <v>DUP!</v>
      </c>
      <c r="I5014" t="str">
        <f>IF(ISNA(VLOOKUP(B5014,$B$3:B5013,1,0)),"","DUP!")</f>
        <v>DUP!</v>
      </c>
      <c r="J5014" t="str">
        <f t="shared" si="393"/>
        <v/>
      </c>
      <c r="K5014" t="str">
        <f t="shared" si="394"/>
        <v/>
      </c>
    </row>
    <row r="5015" spans="1:11">
      <c r="A5015" s="25" t="s">
        <v>1687</v>
      </c>
      <c r="B5015" s="25" t="s">
        <v>1659</v>
      </c>
      <c r="C5015" s="25" t="s">
        <v>243</v>
      </c>
      <c r="D5015" s="25" t="s">
        <v>244</v>
      </c>
      <c r="E5015">
        <f t="shared" si="390"/>
        <v>2</v>
      </c>
      <c r="F5015" t="str">
        <f t="shared" si="391"/>
        <v>Voice</v>
      </c>
      <c r="G5015" t="str">
        <f t="shared" si="392"/>
        <v>CVP_05581_2</v>
      </c>
      <c r="H5015" t="str">
        <f>IF(ISNA(VLOOKUP(A5015,$A$3:A5014,1,0)),"","DUP!")</f>
        <v>DUP!</v>
      </c>
      <c r="I5015" t="str">
        <f>IF(ISNA(VLOOKUP(B5015,$B$3:B5014,1,0)),"","DUP!")</f>
        <v>DUP!</v>
      </c>
      <c r="J5015" t="str">
        <f t="shared" si="393"/>
        <v/>
      </c>
      <c r="K5015" t="str">
        <f t="shared" si="394"/>
        <v/>
      </c>
    </row>
    <row r="5016" spans="1:11">
      <c r="A5016" s="25" t="s">
        <v>1687</v>
      </c>
      <c r="B5016" s="25" t="s">
        <v>1659</v>
      </c>
      <c r="C5016" s="25" t="s">
        <v>243</v>
      </c>
      <c r="D5016" s="25" t="s">
        <v>245</v>
      </c>
      <c r="E5016">
        <f t="shared" si="390"/>
        <v>10</v>
      </c>
      <c r="F5016" t="str">
        <f t="shared" si="391"/>
        <v>Video Call</v>
      </c>
      <c r="G5016" t="str">
        <f t="shared" si="392"/>
        <v>CVP_05581_10</v>
      </c>
      <c r="H5016" t="str">
        <f>IF(ISNA(VLOOKUP(A5016,$A$3:A5015,1,0)),"","DUP!")</f>
        <v>DUP!</v>
      </c>
      <c r="I5016" t="str">
        <f>IF(ISNA(VLOOKUP(B5016,$B$3:B5015,1,0)),"","DUP!")</f>
        <v>DUP!</v>
      </c>
      <c r="J5016" t="str">
        <f t="shared" si="393"/>
        <v/>
      </c>
      <c r="K5016" t="str">
        <f t="shared" si="394"/>
        <v/>
      </c>
    </row>
    <row r="5017" spans="1:11">
      <c r="A5017" s="25" t="s">
        <v>1687</v>
      </c>
      <c r="B5017" s="25" t="s">
        <v>1659</v>
      </c>
      <c r="C5017" s="25" t="s">
        <v>243</v>
      </c>
      <c r="D5017" s="25" t="s">
        <v>245</v>
      </c>
      <c r="E5017">
        <f t="shared" si="390"/>
        <v>10</v>
      </c>
      <c r="F5017" t="str">
        <f t="shared" si="391"/>
        <v>Video Call</v>
      </c>
      <c r="G5017" t="str">
        <f t="shared" si="392"/>
        <v>CVP_05581_10</v>
      </c>
      <c r="H5017" t="str">
        <f>IF(ISNA(VLOOKUP(A5017,$A$3:A5016,1,0)),"","DUP!")</f>
        <v>DUP!</v>
      </c>
      <c r="I5017" t="str">
        <f>IF(ISNA(VLOOKUP(B5017,$B$3:B5016,1,0)),"","DUP!")</f>
        <v>DUP!</v>
      </c>
      <c r="J5017" t="str">
        <f t="shared" si="393"/>
        <v/>
      </c>
      <c r="K5017" t="str">
        <f t="shared" si="394"/>
        <v/>
      </c>
    </row>
    <row r="5018" spans="1:11">
      <c r="A5018" s="25" t="s">
        <v>1687</v>
      </c>
      <c r="B5018" s="25" t="s">
        <v>1659</v>
      </c>
      <c r="C5018" s="25" t="s">
        <v>243</v>
      </c>
      <c r="D5018" s="25" t="s">
        <v>245</v>
      </c>
      <c r="E5018">
        <f t="shared" si="390"/>
        <v>10</v>
      </c>
      <c r="F5018" t="str">
        <f t="shared" si="391"/>
        <v>Video Call</v>
      </c>
      <c r="G5018" t="str">
        <f t="shared" si="392"/>
        <v>CVP_05581_10</v>
      </c>
      <c r="H5018" t="str">
        <f>IF(ISNA(VLOOKUP(A5018,$A$3:A5017,1,0)),"","DUP!")</f>
        <v>DUP!</v>
      </c>
      <c r="I5018" t="str">
        <f>IF(ISNA(VLOOKUP(B5018,$B$3:B5017,1,0)),"","DUP!")</f>
        <v>DUP!</v>
      </c>
      <c r="J5018" t="str">
        <f t="shared" si="393"/>
        <v/>
      </c>
      <c r="K5018" t="str">
        <f t="shared" si="394"/>
        <v/>
      </c>
    </row>
    <row r="5019" spans="1:11">
      <c r="A5019" s="25" t="s">
        <v>1688</v>
      </c>
      <c r="B5019" s="25" t="s">
        <v>1659</v>
      </c>
      <c r="C5019" s="25" t="s">
        <v>243</v>
      </c>
      <c r="D5019" s="25" t="s">
        <v>244</v>
      </c>
      <c r="E5019">
        <f t="shared" si="390"/>
        <v>2</v>
      </c>
      <c r="F5019" t="str">
        <f t="shared" si="391"/>
        <v>Voice</v>
      </c>
      <c r="G5019" t="str">
        <f t="shared" si="392"/>
        <v>CVP_05582_2</v>
      </c>
      <c r="H5019" t="str">
        <f>IF(ISNA(VLOOKUP(A5019,$A$3:A5018,1,0)),"","DUP!")</f>
        <v/>
      </c>
      <c r="I5019" t="str">
        <f>IF(ISNA(VLOOKUP(B5019,$B$3:B5018,1,0)),"","DUP!")</f>
        <v>DUP!</v>
      </c>
      <c r="J5019" t="str">
        <f t="shared" si="393"/>
        <v/>
      </c>
      <c r="K5019" t="str">
        <f t="shared" si="394"/>
        <v>INSERT INTO ZONE_MAP (SERVICE_ID, SERVICE_NAME, CODE, NW_GROUP, ZONE) VALUES (2,'Voice','05582','QUANG NGAI','NATIONAL');</v>
      </c>
    </row>
    <row r="5020" spans="1:11">
      <c r="A5020" s="25" t="s">
        <v>1688</v>
      </c>
      <c r="B5020" s="25" t="s">
        <v>1659</v>
      </c>
      <c r="C5020" s="25" t="s">
        <v>243</v>
      </c>
      <c r="D5020" s="25" t="s">
        <v>244</v>
      </c>
      <c r="E5020">
        <f t="shared" si="390"/>
        <v>2</v>
      </c>
      <c r="F5020" t="str">
        <f t="shared" si="391"/>
        <v>Voice</v>
      </c>
      <c r="G5020" t="str">
        <f t="shared" si="392"/>
        <v>CVP_05582_2</v>
      </c>
      <c r="H5020" t="str">
        <f>IF(ISNA(VLOOKUP(A5020,$A$3:A5019,1,0)),"","DUP!")</f>
        <v>DUP!</v>
      </c>
      <c r="I5020" t="str">
        <f>IF(ISNA(VLOOKUP(B5020,$B$3:B5019,1,0)),"","DUP!")</f>
        <v>DUP!</v>
      </c>
      <c r="J5020" t="str">
        <f t="shared" si="393"/>
        <v/>
      </c>
      <c r="K5020" t="str">
        <f t="shared" si="394"/>
        <v/>
      </c>
    </row>
    <row r="5021" spans="1:11">
      <c r="A5021" s="25" t="s">
        <v>1688</v>
      </c>
      <c r="B5021" s="25" t="s">
        <v>1659</v>
      </c>
      <c r="C5021" s="25" t="s">
        <v>243</v>
      </c>
      <c r="D5021" s="25" t="s">
        <v>244</v>
      </c>
      <c r="E5021">
        <f t="shared" si="390"/>
        <v>2</v>
      </c>
      <c r="F5021" t="str">
        <f t="shared" si="391"/>
        <v>Voice</v>
      </c>
      <c r="G5021" t="str">
        <f t="shared" si="392"/>
        <v>CVP_05582_2</v>
      </c>
      <c r="H5021" t="str">
        <f>IF(ISNA(VLOOKUP(A5021,$A$3:A5020,1,0)),"","DUP!")</f>
        <v>DUP!</v>
      </c>
      <c r="I5021" t="str">
        <f>IF(ISNA(VLOOKUP(B5021,$B$3:B5020,1,0)),"","DUP!")</f>
        <v>DUP!</v>
      </c>
      <c r="J5021" t="str">
        <f t="shared" si="393"/>
        <v/>
      </c>
      <c r="K5021" t="str">
        <f t="shared" si="394"/>
        <v/>
      </c>
    </row>
    <row r="5022" spans="1:11">
      <c r="A5022" s="25" t="s">
        <v>1688</v>
      </c>
      <c r="B5022" s="25" t="s">
        <v>1659</v>
      </c>
      <c r="C5022" s="25" t="s">
        <v>243</v>
      </c>
      <c r="D5022" s="25" t="s">
        <v>245</v>
      </c>
      <c r="E5022">
        <f t="shared" si="390"/>
        <v>10</v>
      </c>
      <c r="F5022" t="str">
        <f t="shared" si="391"/>
        <v>Video Call</v>
      </c>
      <c r="G5022" t="str">
        <f t="shared" si="392"/>
        <v>CVP_05582_10</v>
      </c>
      <c r="H5022" t="str">
        <f>IF(ISNA(VLOOKUP(A5022,$A$3:A5021,1,0)),"","DUP!")</f>
        <v>DUP!</v>
      </c>
      <c r="I5022" t="str">
        <f>IF(ISNA(VLOOKUP(B5022,$B$3:B5021,1,0)),"","DUP!")</f>
        <v>DUP!</v>
      </c>
      <c r="J5022" t="str">
        <f t="shared" si="393"/>
        <v/>
      </c>
      <c r="K5022" t="str">
        <f t="shared" si="394"/>
        <v/>
      </c>
    </row>
    <row r="5023" spans="1:11">
      <c r="A5023" s="25" t="s">
        <v>1688</v>
      </c>
      <c r="B5023" s="25" t="s">
        <v>1659</v>
      </c>
      <c r="C5023" s="25" t="s">
        <v>243</v>
      </c>
      <c r="D5023" s="25" t="s">
        <v>245</v>
      </c>
      <c r="E5023">
        <f t="shared" si="390"/>
        <v>10</v>
      </c>
      <c r="F5023" t="str">
        <f t="shared" si="391"/>
        <v>Video Call</v>
      </c>
      <c r="G5023" t="str">
        <f t="shared" si="392"/>
        <v>CVP_05582_10</v>
      </c>
      <c r="H5023" t="str">
        <f>IF(ISNA(VLOOKUP(A5023,$A$3:A5022,1,0)),"","DUP!")</f>
        <v>DUP!</v>
      </c>
      <c r="I5023" t="str">
        <f>IF(ISNA(VLOOKUP(B5023,$B$3:B5022,1,0)),"","DUP!")</f>
        <v>DUP!</v>
      </c>
      <c r="J5023" t="str">
        <f t="shared" si="393"/>
        <v/>
      </c>
      <c r="K5023" t="str">
        <f t="shared" si="394"/>
        <v/>
      </c>
    </row>
    <row r="5024" spans="1:11">
      <c r="A5024" s="25" t="s">
        <v>1688</v>
      </c>
      <c r="B5024" s="25" t="s">
        <v>1659</v>
      </c>
      <c r="C5024" s="25" t="s">
        <v>243</v>
      </c>
      <c r="D5024" s="25" t="s">
        <v>245</v>
      </c>
      <c r="E5024">
        <f t="shared" si="390"/>
        <v>10</v>
      </c>
      <c r="F5024" t="str">
        <f t="shared" si="391"/>
        <v>Video Call</v>
      </c>
      <c r="G5024" t="str">
        <f t="shared" si="392"/>
        <v>CVP_05582_10</v>
      </c>
      <c r="H5024" t="str">
        <f>IF(ISNA(VLOOKUP(A5024,$A$3:A5023,1,0)),"","DUP!")</f>
        <v>DUP!</v>
      </c>
      <c r="I5024" t="str">
        <f>IF(ISNA(VLOOKUP(B5024,$B$3:B5023,1,0)),"","DUP!")</f>
        <v>DUP!</v>
      </c>
      <c r="J5024" t="str">
        <f t="shared" si="393"/>
        <v/>
      </c>
      <c r="K5024" t="str">
        <f t="shared" si="394"/>
        <v/>
      </c>
    </row>
    <row r="5025" spans="1:11">
      <c r="A5025" s="25" t="s">
        <v>1689</v>
      </c>
      <c r="B5025" s="25" t="s">
        <v>1659</v>
      </c>
      <c r="C5025" s="25" t="s">
        <v>243</v>
      </c>
      <c r="D5025" s="25" t="s">
        <v>244</v>
      </c>
      <c r="E5025">
        <f t="shared" si="390"/>
        <v>2</v>
      </c>
      <c r="F5025" t="str">
        <f t="shared" si="391"/>
        <v>Voice</v>
      </c>
      <c r="G5025" t="str">
        <f t="shared" si="392"/>
        <v>CVP_05583_2</v>
      </c>
      <c r="H5025" t="str">
        <f>IF(ISNA(VLOOKUP(A5025,$A$3:A5024,1,0)),"","DUP!")</f>
        <v/>
      </c>
      <c r="I5025" t="str">
        <f>IF(ISNA(VLOOKUP(B5025,$B$3:B5024,1,0)),"","DUP!")</f>
        <v>DUP!</v>
      </c>
      <c r="J5025" t="str">
        <f t="shared" si="393"/>
        <v/>
      </c>
      <c r="K5025" t="str">
        <f t="shared" si="394"/>
        <v>INSERT INTO ZONE_MAP (SERVICE_ID, SERVICE_NAME, CODE, NW_GROUP, ZONE) VALUES (2,'Voice','05583','QUANG NGAI','NATIONAL');</v>
      </c>
    </row>
    <row r="5026" spans="1:11">
      <c r="A5026" s="25" t="s">
        <v>1689</v>
      </c>
      <c r="B5026" s="25" t="s">
        <v>1659</v>
      </c>
      <c r="C5026" s="25" t="s">
        <v>243</v>
      </c>
      <c r="D5026" s="25" t="s">
        <v>244</v>
      </c>
      <c r="E5026">
        <f t="shared" si="390"/>
        <v>2</v>
      </c>
      <c r="F5026" t="str">
        <f t="shared" si="391"/>
        <v>Voice</v>
      </c>
      <c r="G5026" t="str">
        <f t="shared" si="392"/>
        <v>CVP_05583_2</v>
      </c>
      <c r="H5026" t="str">
        <f>IF(ISNA(VLOOKUP(A5026,$A$3:A5025,1,0)),"","DUP!")</f>
        <v>DUP!</v>
      </c>
      <c r="I5026" t="str">
        <f>IF(ISNA(VLOOKUP(B5026,$B$3:B5025,1,0)),"","DUP!")</f>
        <v>DUP!</v>
      </c>
      <c r="J5026" t="str">
        <f t="shared" si="393"/>
        <v/>
      </c>
      <c r="K5026" t="str">
        <f t="shared" si="394"/>
        <v/>
      </c>
    </row>
    <row r="5027" spans="1:11">
      <c r="A5027" s="25" t="s">
        <v>1689</v>
      </c>
      <c r="B5027" s="25" t="s">
        <v>1659</v>
      </c>
      <c r="C5027" s="25" t="s">
        <v>243</v>
      </c>
      <c r="D5027" s="25" t="s">
        <v>244</v>
      </c>
      <c r="E5027">
        <f t="shared" si="390"/>
        <v>2</v>
      </c>
      <c r="F5027" t="str">
        <f t="shared" si="391"/>
        <v>Voice</v>
      </c>
      <c r="G5027" t="str">
        <f t="shared" si="392"/>
        <v>CVP_05583_2</v>
      </c>
      <c r="H5027" t="str">
        <f>IF(ISNA(VLOOKUP(A5027,$A$3:A5026,1,0)),"","DUP!")</f>
        <v>DUP!</v>
      </c>
      <c r="I5027" t="str">
        <f>IF(ISNA(VLOOKUP(B5027,$B$3:B5026,1,0)),"","DUP!")</f>
        <v>DUP!</v>
      </c>
      <c r="J5027" t="str">
        <f t="shared" si="393"/>
        <v/>
      </c>
      <c r="K5027" t="str">
        <f t="shared" si="394"/>
        <v/>
      </c>
    </row>
    <row r="5028" spans="1:11">
      <c r="A5028" s="25" t="s">
        <v>1689</v>
      </c>
      <c r="B5028" s="25" t="s">
        <v>1659</v>
      </c>
      <c r="C5028" s="25" t="s">
        <v>243</v>
      </c>
      <c r="D5028" s="25" t="s">
        <v>245</v>
      </c>
      <c r="E5028">
        <f t="shared" si="390"/>
        <v>10</v>
      </c>
      <c r="F5028" t="str">
        <f t="shared" si="391"/>
        <v>Video Call</v>
      </c>
      <c r="G5028" t="str">
        <f t="shared" si="392"/>
        <v>CVP_05583_10</v>
      </c>
      <c r="H5028" t="str">
        <f>IF(ISNA(VLOOKUP(A5028,$A$3:A5027,1,0)),"","DUP!")</f>
        <v>DUP!</v>
      </c>
      <c r="I5028" t="str">
        <f>IF(ISNA(VLOOKUP(B5028,$B$3:B5027,1,0)),"","DUP!")</f>
        <v>DUP!</v>
      </c>
      <c r="J5028" t="str">
        <f t="shared" si="393"/>
        <v/>
      </c>
      <c r="K5028" t="str">
        <f t="shared" si="394"/>
        <v/>
      </c>
    </row>
    <row r="5029" spans="1:11">
      <c r="A5029" s="25" t="s">
        <v>1689</v>
      </c>
      <c r="B5029" s="25" t="s">
        <v>1659</v>
      </c>
      <c r="C5029" s="25" t="s">
        <v>243</v>
      </c>
      <c r="D5029" s="25" t="s">
        <v>245</v>
      </c>
      <c r="E5029">
        <f t="shared" si="390"/>
        <v>10</v>
      </c>
      <c r="F5029" t="str">
        <f t="shared" si="391"/>
        <v>Video Call</v>
      </c>
      <c r="G5029" t="str">
        <f t="shared" si="392"/>
        <v>CVP_05583_10</v>
      </c>
      <c r="H5029" t="str">
        <f>IF(ISNA(VLOOKUP(A5029,$A$3:A5028,1,0)),"","DUP!")</f>
        <v>DUP!</v>
      </c>
      <c r="I5029" t="str">
        <f>IF(ISNA(VLOOKUP(B5029,$B$3:B5028,1,0)),"","DUP!")</f>
        <v>DUP!</v>
      </c>
      <c r="J5029" t="str">
        <f t="shared" si="393"/>
        <v/>
      </c>
      <c r="K5029" t="str">
        <f t="shared" si="394"/>
        <v/>
      </c>
    </row>
    <row r="5030" spans="1:11">
      <c r="A5030" s="25" t="s">
        <v>1689</v>
      </c>
      <c r="B5030" s="25" t="s">
        <v>1659</v>
      </c>
      <c r="C5030" s="25" t="s">
        <v>243</v>
      </c>
      <c r="D5030" s="25" t="s">
        <v>245</v>
      </c>
      <c r="E5030">
        <f t="shared" si="390"/>
        <v>10</v>
      </c>
      <c r="F5030" t="str">
        <f t="shared" si="391"/>
        <v>Video Call</v>
      </c>
      <c r="G5030" t="str">
        <f t="shared" si="392"/>
        <v>CVP_05583_10</v>
      </c>
      <c r="H5030" t="str">
        <f>IF(ISNA(VLOOKUP(A5030,$A$3:A5029,1,0)),"","DUP!")</f>
        <v>DUP!</v>
      </c>
      <c r="I5030" t="str">
        <f>IF(ISNA(VLOOKUP(B5030,$B$3:B5029,1,0)),"","DUP!")</f>
        <v>DUP!</v>
      </c>
      <c r="J5030" t="str">
        <f t="shared" si="393"/>
        <v/>
      </c>
      <c r="K5030" t="str">
        <f t="shared" si="394"/>
        <v/>
      </c>
    </row>
    <row r="5031" spans="1:11">
      <c r="A5031" s="25" t="s">
        <v>1690</v>
      </c>
      <c r="B5031" s="25" t="s">
        <v>1659</v>
      </c>
      <c r="C5031" s="25" t="s">
        <v>243</v>
      </c>
      <c r="D5031" s="25" t="s">
        <v>244</v>
      </c>
      <c r="E5031">
        <f t="shared" si="390"/>
        <v>2</v>
      </c>
      <c r="F5031" t="str">
        <f t="shared" si="391"/>
        <v>Voice</v>
      </c>
      <c r="G5031" t="str">
        <f t="shared" si="392"/>
        <v>CVP_05584_2</v>
      </c>
      <c r="H5031" t="str">
        <f>IF(ISNA(VLOOKUP(A5031,$A$3:A5030,1,0)),"","DUP!")</f>
        <v/>
      </c>
      <c r="I5031" t="str">
        <f>IF(ISNA(VLOOKUP(B5031,$B$3:B5030,1,0)),"","DUP!")</f>
        <v>DUP!</v>
      </c>
      <c r="J5031" t="str">
        <f t="shared" si="393"/>
        <v/>
      </c>
      <c r="K5031" t="str">
        <f t="shared" si="394"/>
        <v>INSERT INTO ZONE_MAP (SERVICE_ID, SERVICE_NAME, CODE, NW_GROUP, ZONE) VALUES (2,'Voice','05584','QUANG NGAI','NATIONAL');</v>
      </c>
    </row>
    <row r="5032" spans="1:11">
      <c r="A5032" s="25" t="s">
        <v>1690</v>
      </c>
      <c r="B5032" s="25" t="s">
        <v>1659</v>
      </c>
      <c r="C5032" s="25" t="s">
        <v>243</v>
      </c>
      <c r="D5032" s="25" t="s">
        <v>244</v>
      </c>
      <c r="E5032">
        <f t="shared" si="390"/>
        <v>2</v>
      </c>
      <c r="F5032" t="str">
        <f t="shared" si="391"/>
        <v>Voice</v>
      </c>
      <c r="G5032" t="str">
        <f t="shared" si="392"/>
        <v>CVP_05584_2</v>
      </c>
      <c r="H5032" t="str">
        <f>IF(ISNA(VLOOKUP(A5032,$A$3:A5031,1,0)),"","DUP!")</f>
        <v>DUP!</v>
      </c>
      <c r="I5032" t="str">
        <f>IF(ISNA(VLOOKUP(B5032,$B$3:B5031,1,0)),"","DUP!")</f>
        <v>DUP!</v>
      </c>
      <c r="J5032" t="str">
        <f t="shared" si="393"/>
        <v/>
      </c>
      <c r="K5032" t="str">
        <f t="shared" si="394"/>
        <v/>
      </c>
    </row>
    <row r="5033" spans="1:11">
      <c r="A5033" s="25" t="s">
        <v>1690</v>
      </c>
      <c r="B5033" s="25" t="s">
        <v>1659</v>
      </c>
      <c r="C5033" s="25" t="s">
        <v>243</v>
      </c>
      <c r="D5033" s="25" t="s">
        <v>244</v>
      </c>
      <c r="E5033">
        <f t="shared" si="390"/>
        <v>2</v>
      </c>
      <c r="F5033" t="str">
        <f t="shared" si="391"/>
        <v>Voice</v>
      </c>
      <c r="G5033" t="str">
        <f t="shared" si="392"/>
        <v>CVP_05584_2</v>
      </c>
      <c r="H5033" t="str">
        <f>IF(ISNA(VLOOKUP(A5033,$A$3:A5032,1,0)),"","DUP!")</f>
        <v>DUP!</v>
      </c>
      <c r="I5033" t="str">
        <f>IF(ISNA(VLOOKUP(B5033,$B$3:B5032,1,0)),"","DUP!")</f>
        <v>DUP!</v>
      </c>
      <c r="J5033" t="str">
        <f t="shared" si="393"/>
        <v/>
      </c>
      <c r="K5033" t="str">
        <f t="shared" si="394"/>
        <v/>
      </c>
    </row>
    <row r="5034" spans="1:11">
      <c r="A5034" s="25" t="s">
        <v>1690</v>
      </c>
      <c r="B5034" s="25" t="s">
        <v>1659</v>
      </c>
      <c r="C5034" s="25" t="s">
        <v>243</v>
      </c>
      <c r="D5034" s="25" t="s">
        <v>245</v>
      </c>
      <c r="E5034">
        <f t="shared" si="390"/>
        <v>10</v>
      </c>
      <c r="F5034" t="str">
        <f t="shared" si="391"/>
        <v>Video Call</v>
      </c>
      <c r="G5034" t="str">
        <f t="shared" si="392"/>
        <v>CVP_05584_10</v>
      </c>
      <c r="H5034" t="str">
        <f>IF(ISNA(VLOOKUP(A5034,$A$3:A5033,1,0)),"","DUP!")</f>
        <v>DUP!</v>
      </c>
      <c r="I5034" t="str">
        <f>IF(ISNA(VLOOKUP(B5034,$B$3:B5033,1,0)),"","DUP!")</f>
        <v>DUP!</v>
      </c>
      <c r="J5034" t="str">
        <f t="shared" si="393"/>
        <v/>
      </c>
      <c r="K5034" t="str">
        <f t="shared" si="394"/>
        <v/>
      </c>
    </row>
    <row r="5035" spans="1:11">
      <c r="A5035" s="25" t="s">
        <v>1690</v>
      </c>
      <c r="B5035" s="25" t="s">
        <v>1659</v>
      </c>
      <c r="C5035" s="25" t="s">
        <v>243</v>
      </c>
      <c r="D5035" s="25" t="s">
        <v>245</v>
      </c>
      <c r="E5035">
        <f t="shared" si="390"/>
        <v>10</v>
      </c>
      <c r="F5035" t="str">
        <f t="shared" si="391"/>
        <v>Video Call</v>
      </c>
      <c r="G5035" t="str">
        <f t="shared" si="392"/>
        <v>CVP_05584_10</v>
      </c>
      <c r="H5035" t="str">
        <f>IF(ISNA(VLOOKUP(A5035,$A$3:A5034,1,0)),"","DUP!")</f>
        <v>DUP!</v>
      </c>
      <c r="I5035" t="str">
        <f>IF(ISNA(VLOOKUP(B5035,$B$3:B5034,1,0)),"","DUP!")</f>
        <v>DUP!</v>
      </c>
      <c r="J5035" t="str">
        <f t="shared" si="393"/>
        <v/>
      </c>
      <c r="K5035" t="str">
        <f t="shared" si="394"/>
        <v/>
      </c>
    </row>
    <row r="5036" spans="1:11">
      <c r="A5036" s="25" t="s">
        <v>1690</v>
      </c>
      <c r="B5036" s="25" t="s">
        <v>1659</v>
      </c>
      <c r="C5036" s="25" t="s">
        <v>243</v>
      </c>
      <c r="D5036" s="25" t="s">
        <v>245</v>
      </c>
      <c r="E5036">
        <f t="shared" si="390"/>
        <v>10</v>
      </c>
      <c r="F5036" t="str">
        <f t="shared" si="391"/>
        <v>Video Call</v>
      </c>
      <c r="G5036" t="str">
        <f t="shared" si="392"/>
        <v>CVP_05584_10</v>
      </c>
      <c r="H5036" t="str">
        <f>IF(ISNA(VLOOKUP(A5036,$A$3:A5035,1,0)),"","DUP!")</f>
        <v>DUP!</v>
      </c>
      <c r="I5036" t="str">
        <f>IF(ISNA(VLOOKUP(B5036,$B$3:B5035,1,0)),"","DUP!")</f>
        <v>DUP!</v>
      </c>
      <c r="J5036" t="str">
        <f t="shared" si="393"/>
        <v/>
      </c>
      <c r="K5036" t="str">
        <f t="shared" si="394"/>
        <v/>
      </c>
    </row>
    <row r="5037" spans="1:11">
      <c r="A5037" s="25" t="s">
        <v>1691</v>
      </c>
      <c r="B5037" s="25" t="s">
        <v>1659</v>
      </c>
      <c r="C5037" s="25" t="s">
        <v>243</v>
      </c>
      <c r="D5037" s="25" t="s">
        <v>244</v>
      </c>
      <c r="E5037">
        <f t="shared" si="390"/>
        <v>2</v>
      </c>
      <c r="F5037" t="str">
        <f t="shared" si="391"/>
        <v>Voice</v>
      </c>
      <c r="G5037" t="str">
        <f t="shared" si="392"/>
        <v>CVP_05585_2</v>
      </c>
      <c r="H5037" t="str">
        <f>IF(ISNA(VLOOKUP(A5037,$A$3:A5036,1,0)),"","DUP!")</f>
        <v/>
      </c>
      <c r="I5037" t="str">
        <f>IF(ISNA(VLOOKUP(B5037,$B$3:B5036,1,0)),"","DUP!")</f>
        <v>DUP!</v>
      </c>
      <c r="J5037" t="str">
        <f t="shared" si="393"/>
        <v/>
      </c>
      <c r="K5037" t="str">
        <f t="shared" si="394"/>
        <v>INSERT INTO ZONE_MAP (SERVICE_ID, SERVICE_NAME, CODE, NW_GROUP, ZONE) VALUES (2,'Voice','05585','QUANG NGAI','NATIONAL');</v>
      </c>
    </row>
    <row r="5038" spans="1:11">
      <c r="A5038" s="25" t="s">
        <v>1691</v>
      </c>
      <c r="B5038" s="25" t="s">
        <v>1659</v>
      </c>
      <c r="C5038" s="25" t="s">
        <v>243</v>
      </c>
      <c r="D5038" s="25" t="s">
        <v>244</v>
      </c>
      <c r="E5038">
        <f t="shared" si="390"/>
        <v>2</v>
      </c>
      <c r="F5038" t="str">
        <f t="shared" si="391"/>
        <v>Voice</v>
      </c>
      <c r="G5038" t="str">
        <f t="shared" si="392"/>
        <v>CVP_05585_2</v>
      </c>
      <c r="H5038" t="str">
        <f>IF(ISNA(VLOOKUP(A5038,$A$3:A5037,1,0)),"","DUP!")</f>
        <v>DUP!</v>
      </c>
      <c r="I5038" t="str">
        <f>IF(ISNA(VLOOKUP(B5038,$B$3:B5037,1,0)),"","DUP!")</f>
        <v>DUP!</v>
      </c>
      <c r="J5038" t="str">
        <f t="shared" si="393"/>
        <v/>
      </c>
      <c r="K5038" t="str">
        <f t="shared" si="394"/>
        <v/>
      </c>
    </row>
    <row r="5039" spans="1:11">
      <c r="A5039" s="25" t="s">
        <v>1691</v>
      </c>
      <c r="B5039" s="25" t="s">
        <v>1659</v>
      </c>
      <c r="C5039" s="25" t="s">
        <v>243</v>
      </c>
      <c r="D5039" s="25" t="s">
        <v>244</v>
      </c>
      <c r="E5039">
        <f t="shared" si="390"/>
        <v>2</v>
      </c>
      <c r="F5039" t="str">
        <f t="shared" si="391"/>
        <v>Voice</v>
      </c>
      <c r="G5039" t="str">
        <f t="shared" si="392"/>
        <v>CVP_05585_2</v>
      </c>
      <c r="H5039" t="str">
        <f>IF(ISNA(VLOOKUP(A5039,$A$3:A5038,1,0)),"","DUP!")</f>
        <v>DUP!</v>
      </c>
      <c r="I5039" t="str">
        <f>IF(ISNA(VLOOKUP(B5039,$B$3:B5038,1,0)),"","DUP!")</f>
        <v>DUP!</v>
      </c>
      <c r="J5039" t="str">
        <f t="shared" si="393"/>
        <v/>
      </c>
      <c r="K5039" t="str">
        <f t="shared" si="394"/>
        <v/>
      </c>
    </row>
    <row r="5040" spans="1:11">
      <c r="A5040" s="25" t="s">
        <v>1691</v>
      </c>
      <c r="B5040" s="25" t="s">
        <v>1659</v>
      </c>
      <c r="C5040" s="25" t="s">
        <v>243</v>
      </c>
      <c r="D5040" s="25" t="s">
        <v>245</v>
      </c>
      <c r="E5040">
        <f t="shared" si="390"/>
        <v>10</v>
      </c>
      <c r="F5040" t="str">
        <f t="shared" si="391"/>
        <v>Video Call</v>
      </c>
      <c r="G5040" t="str">
        <f t="shared" si="392"/>
        <v>CVP_05585_10</v>
      </c>
      <c r="H5040" t="str">
        <f>IF(ISNA(VLOOKUP(A5040,$A$3:A5039,1,0)),"","DUP!")</f>
        <v>DUP!</v>
      </c>
      <c r="I5040" t="str">
        <f>IF(ISNA(VLOOKUP(B5040,$B$3:B5039,1,0)),"","DUP!")</f>
        <v>DUP!</v>
      </c>
      <c r="J5040" t="str">
        <f t="shared" si="393"/>
        <v/>
      </c>
      <c r="K5040" t="str">
        <f t="shared" si="394"/>
        <v/>
      </c>
    </row>
    <row r="5041" spans="1:11">
      <c r="A5041" s="25" t="s">
        <v>1691</v>
      </c>
      <c r="B5041" s="25" t="s">
        <v>1659</v>
      </c>
      <c r="C5041" s="25" t="s">
        <v>243</v>
      </c>
      <c r="D5041" s="25" t="s">
        <v>245</v>
      </c>
      <c r="E5041">
        <f t="shared" si="390"/>
        <v>10</v>
      </c>
      <c r="F5041" t="str">
        <f t="shared" si="391"/>
        <v>Video Call</v>
      </c>
      <c r="G5041" t="str">
        <f t="shared" si="392"/>
        <v>CVP_05585_10</v>
      </c>
      <c r="H5041" t="str">
        <f>IF(ISNA(VLOOKUP(A5041,$A$3:A5040,1,0)),"","DUP!")</f>
        <v>DUP!</v>
      </c>
      <c r="I5041" t="str">
        <f>IF(ISNA(VLOOKUP(B5041,$B$3:B5040,1,0)),"","DUP!")</f>
        <v>DUP!</v>
      </c>
      <c r="J5041" t="str">
        <f t="shared" si="393"/>
        <v/>
      </c>
      <c r="K5041" t="str">
        <f t="shared" si="394"/>
        <v/>
      </c>
    </row>
    <row r="5042" spans="1:11">
      <c r="A5042" s="25" t="s">
        <v>1691</v>
      </c>
      <c r="B5042" s="25" t="s">
        <v>1659</v>
      </c>
      <c r="C5042" s="25" t="s">
        <v>243</v>
      </c>
      <c r="D5042" s="25" t="s">
        <v>245</v>
      </c>
      <c r="E5042">
        <f t="shared" si="390"/>
        <v>10</v>
      </c>
      <c r="F5042" t="str">
        <f t="shared" si="391"/>
        <v>Video Call</v>
      </c>
      <c r="G5042" t="str">
        <f t="shared" si="392"/>
        <v>CVP_05585_10</v>
      </c>
      <c r="H5042" t="str">
        <f>IF(ISNA(VLOOKUP(A5042,$A$3:A5041,1,0)),"","DUP!")</f>
        <v>DUP!</v>
      </c>
      <c r="I5042" t="str">
        <f>IF(ISNA(VLOOKUP(B5042,$B$3:B5041,1,0)),"","DUP!")</f>
        <v>DUP!</v>
      </c>
      <c r="J5042" t="str">
        <f t="shared" si="393"/>
        <v/>
      </c>
      <c r="K5042" t="str">
        <f t="shared" si="394"/>
        <v/>
      </c>
    </row>
    <row r="5043" spans="1:11">
      <c r="A5043" s="25" t="s">
        <v>1692</v>
      </c>
      <c r="B5043" s="25" t="s">
        <v>1659</v>
      </c>
      <c r="C5043" s="25" t="s">
        <v>243</v>
      </c>
      <c r="D5043" s="25" t="s">
        <v>244</v>
      </c>
      <c r="E5043">
        <f t="shared" si="390"/>
        <v>2</v>
      </c>
      <c r="F5043" t="str">
        <f t="shared" si="391"/>
        <v>Voice</v>
      </c>
      <c r="G5043" t="str">
        <f t="shared" si="392"/>
        <v>CVP_05586_2</v>
      </c>
      <c r="H5043" t="str">
        <f>IF(ISNA(VLOOKUP(A5043,$A$3:A5042,1,0)),"","DUP!")</f>
        <v/>
      </c>
      <c r="I5043" t="str">
        <f>IF(ISNA(VLOOKUP(B5043,$B$3:B5042,1,0)),"","DUP!")</f>
        <v>DUP!</v>
      </c>
      <c r="J5043" t="str">
        <f t="shared" si="393"/>
        <v/>
      </c>
      <c r="K5043" t="str">
        <f t="shared" si="394"/>
        <v>INSERT INTO ZONE_MAP (SERVICE_ID, SERVICE_NAME, CODE, NW_GROUP, ZONE) VALUES (2,'Voice','05586','QUANG NGAI','NATIONAL');</v>
      </c>
    </row>
    <row r="5044" spans="1:11">
      <c r="A5044" s="25" t="s">
        <v>1692</v>
      </c>
      <c r="B5044" s="25" t="s">
        <v>1659</v>
      </c>
      <c r="C5044" s="25" t="s">
        <v>243</v>
      </c>
      <c r="D5044" s="25" t="s">
        <v>244</v>
      </c>
      <c r="E5044">
        <f t="shared" si="390"/>
        <v>2</v>
      </c>
      <c r="F5044" t="str">
        <f t="shared" si="391"/>
        <v>Voice</v>
      </c>
      <c r="G5044" t="str">
        <f t="shared" si="392"/>
        <v>CVP_05586_2</v>
      </c>
      <c r="H5044" t="str">
        <f>IF(ISNA(VLOOKUP(A5044,$A$3:A5043,1,0)),"","DUP!")</f>
        <v>DUP!</v>
      </c>
      <c r="I5044" t="str">
        <f>IF(ISNA(VLOOKUP(B5044,$B$3:B5043,1,0)),"","DUP!")</f>
        <v>DUP!</v>
      </c>
      <c r="J5044" t="str">
        <f t="shared" si="393"/>
        <v/>
      </c>
      <c r="K5044" t="str">
        <f t="shared" si="394"/>
        <v/>
      </c>
    </row>
    <row r="5045" spans="1:11">
      <c r="A5045" s="25" t="s">
        <v>1692</v>
      </c>
      <c r="B5045" s="25" t="s">
        <v>1659</v>
      </c>
      <c r="C5045" s="25" t="s">
        <v>243</v>
      </c>
      <c r="D5045" s="25" t="s">
        <v>244</v>
      </c>
      <c r="E5045">
        <f t="shared" si="390"/>
        <v>2</v>
      </c>
      <c r="F5045" t="str">
        <f t="shared" si="391"/>
        <v>Voice</v>
      </c>
      <c r="G5045" t="str">
        <f t="shared" si="392"/>
        <v>CVP_05586_2</v>
      </c>
      <c r="H5045" t="str">
        <f>IF(ISNA(VLOOKUP(A5045,$A$3:A5044,1,0)),"","DUP!")</f>
        <v>DUP!</v>
      </c>
      <c r="I5045" t="str">
        <f>IF(ISNA(VLOOKUP(B5045,$B$3:B5044,1,0)),"","DUP!")</f>
        <v>DUP!</v>
      </c>
      <c r="J5045" t="str">
        <f t="shared" si="393"/>
        <v/>
      </c>
      <c r="K5045" t="str">
        <f t="shared" si="394"/>
        <v/>
      </c>
    </row>
    <row r="5046" spans="1:11">
      <c r="A5046" s="25" t="s">
        <v>1692</v>
      </c>
      <c r="B5046" s="25" t="s">
        <v>1659</v>
      </c>
      <c r="C5046" s="25" t="s">
        <v>243</v>
      </c>
      <c r="D5046" s="25" t="s">
        <v>245</v>
      </c>
      <c r="E5046">
        <f t="shared" si="390"/>
        <v>10</v>
      </c>
      <c r="F5046" t="str">
        <f t="shared" si="391"/>
        <v>Video Call</v>
      </c>
      <c r="G5046" t="str">
        <f t="shared" si="392"/>
        <v>CVP_05586_10</v>
      </c>
      <c r="H5046" t="str">
        <f>IF(ISNA(VLOOKUP(A5046,$A$3:A5045,1,0)),"","DUP!")</f>
        <v>DUP!</v>
      </c>
      <c r="I5046" t="str">
        <f>IF(ISNA(VLOOKUP(B5046,$B$3:B5045,1,0)),"","DUP!")</f>
        <v>DUP!</v>
      </c>
      <c r="J5046" t="str">
        <f t="shared" si="393"/>
        <v/>
      </c>
      <c r="K5046" t="str">
        <f t="shared" si="394"/>
        <v/>
      </c>
    </row>
    <row r="5047" spans="1:11">
      <c r="A5047" s="25" t="s">
        <v>1692</v>
      </c>
      <c r="B5047" s="25" t="s">
        <v>1659</v>
      </c>
      <c r="C5047" s="25" t="s">
        <v>243</v>
      </c>
      <c r="D5047" s="25" t="s">
        <v>245</v>
      </c>
      <c r="E5047">
        <f t="shared" si="390"/>
        <v>10</v>
      </c>
      <c r="F5047" t="str">
        <f t="shared" si="391"/>
        <v>Video Call</v>
      </c>
      <c r="G5047" t="str">
        <f t="shared" si="392"/>
        <v>CVP_05586_10</v>
      </c>
      <c r="H5047" t="str">
        <f>IF(ISNA(VLOOKUP(A5047,$A$3:A5046,1,0)),"","DUP!")</f>
        <v>DUP!</v>
      </c>
      <c r="I5047" t="str">
        <f>IF(ISNA(VLOOKUP(B5047,$B$3:B5046,1,0)),"","DUP!")</f>
        <v>DUP!</v>
      </c>
      <c r="J5047" t="str">
        <f t="shared" si="393"/>
        <v/>
      </c>
      <c r="K5047" t="str">
        <f t="shared" si="394"/>
        <v/>
      </c>
    </row>
    <row r="5048" spans="1:11">
      <c r="A5048" s="25" t="s">
        <v>1692</v>
      </c>
      <c r="B5048" s="25" t="s">
        <v>1659</v>
      </c>
      <c r="C5048" s="25" t="s">
        <v>243</v>
      </c>
      <c r="D5048" s="25" t="s">
        <v>245</v>
      </c>
      <c r="E5048">
        <f t="shared" si="390"/>
        <v>10</v>
      </c>
      <c r="F5048" t="str">
        <f t="shared" si="391"/>
        <v>Video Call</v>
      </c>
      <c r="G5048" t="str">
        <f t="shared" si="392"/>
        <v>CVP_05586_10</v>
      </c>
      <c r="H5048" t="str">
        <f>IF(ISNA(VLOOKUP(A5048,$A$3:A5047,1,0)),"","DUP!")</f>
        <v>DUP!</v>
      </c>
      <c r="I5048" t="str">
        <f>IF(ISNA(VLOOKUP(B5048,$B$3:B5047,1,0)),"","DUP!")</f>
        <v>DUP!</v>
      </c>
      <c r="J5048" t="str">
        <f t="shared" si="393"/>
        <v/>
      </c>
      <c r="K5048" t="str">
        <f t="shared" si="394"/>
        <v/>
      </c>
    </row>
    <row r="5049" spans="1:11">
      <c r="A5049" s="25" t="s">
        <v>1693</v>
      </c>
      <c r="B5049" s="25" t="s">
        <v>1659</v>
      </c>
      <c r="C5049" s="25" t="s">
        <v>243</v>
      </c>
      <c r="D5049" s="25" t="s">
        <v>244</v>
      </c>
      <c r="E5049">
        <f t="shared" si="390"/>
        <v>2</v>
      </c>
      <c r="F5049" t="str">
        <f t="shared" si="391"/>
        <v>Voice</v>
      </c>
      <c r="G5049" t="str">
        <f t="shared" si="392"/>
        <v>CVP_05587_2</v>
      </c>
      <c r="H5049" t="str">
        <f>IF(ISNA(VLOOKUP(A5049,$A$3:A5048,1,0)),"","DUP!")</f>
        <v/>
      </c>
      <c r="I5049" t="str">
        <f>IF(ISNA(VLOOKUP(B5049,$B$3:B5048,1,0)),"","DUP!")</f>
        <v>DUP!</v>
      </c>
      <c r="J5049" t="str">
        <f t="shared" si="393"/>
        <v/>
      </c>
      <c r="K5049" t="str">
        <f t="shared" si="394"/>
        <v>INSERT INTO ZONE_MAP (SERVICE_ID, SERVICE_NAME, CODE, NW_GROUP, ZONE) VALUES (2,'Voice','05587','QUANG NGAI','NATIONAL');</v>
      </c>
    </row>
    <row r="5050" spans="1:11">
      <c r="A5050" s="25" t="s">
        <v>1693</v>
      </c>
      <c r="B5050" s="25" t="s">
        <v>1659</v>
      </c>
      <c r="C5050" s="25" t="s">
        <v>243</v>
      </c>
      <c r="D5050" s="25" t="s">
        <v>244</v>
      </c>
      <c r="E5050">
        <f t="shared" si="390"/>
        <v>2</v>
      </c>
      <c r="F5050" t="str">
        <f t="shared" si="391"/>
        <v>Voice</v>
      </c>
      <c r="G5050" t="str">
        <f t="shared" si="392"/>
        <v>CVP_05587_2</v>
      </c>
      <c r="H5050" t="str">
        <f>IF(ISNA(VLOOKUP(A5050,$A$3:A5049,1,0)),"","DUP!")</f>
        <v>DUP!</v>
      </c>
      <c r="I5050" t="str">
        <f>IF(ISNA(VLOOKUP(B5050,$B$3:B5049,1,0)),"","DUP!")</f>
        <v>DUP!</v>
      </c>
      <c r="J5050" t="str">
        <f t="shared" si="393"/>
        <v/>
      </c>
      <c r="K5050" t="str">
        <f t="shared" si="394"/>
        <v/>
      </c>
    </row>
    <row r="5051" spans="1:11">
      <c r="A5051" s="25" t="s">
        <v>1693</v>
      </c>
      <c r="B5051" s="25" t="s">
        <v>1659</v>
      </c>
      <c r="C5051" s="25" t="s">
        <v>243</v>
      </c>
      <c r="D5051" s="25" t="s">
        <v>244</v>
      </c>
      <c r="E5051">
        <f t="shared" si="390"/>
        <v>2</v>
      </c>
      <c r="F5051" t="str">
        <f t="shared" si="391"/>
        <v>Voice</v>
      </c>
      <c r="G5051" t="str">
        <f t="shared" si="392"/>
        <v>CVP_05587_2</v>
      </c>
      <c r="H5051" t="str">
        <f>IF(ISNA(VLOOKUP(A5051,$A$3:A5050,1,0)),"","DUP!")</f>
        <v>DUP!</v>
      </c>
      <c r="I5051" t="str">
        <f>IF(ISNA(VLOOKUP(B5051,$B$3:B5050,1,0)),"","DUP!")</f>
        <v>DUP!</v>
      </c>
      <c r="J5051" t="str">
        <f t="shared" si="393"/>
        <v/>
      </c>
      <c r="K5051" t="str">
        <f t="shared" si="394"/>
        <v/>
      </c>
    </row>
    <row r="5052" spans="1:11">
      <c r="A5052" s="25" t="s">
        <v>1693</v>
      </c>
      <c r="B5052" s="25" t="s">
        <v>1659</v>
      </c>
      <c r="C5052" s="25" t="s">
        <v>243</v>
      </c>
      <c r="D5052" s="25" t="s">
        <v>245</v>
      </c>
      <c r="E5052">
        <f t="shared" si="390"/>
        <v>10</v>
      </c>
      <c r="F5052" t="str">
        <f t="shared" si="391"/>
        <v>Video Call</v>
      </c>
      <c r="G5052" t="str">
        <f t="shared" si="392"/>
        <v>CVP_05587_10</v>
      </c>
      <c r="H5052" t="str">
        <f>IF(ISNA(VLOOKUP(A5052,$A$3:A5051,1,0)),"","DUP!")</f>
        <v>DUP!</v>
      </c>
      <c r="I5052" t="str">
        <f>IF(ISNA(VLOOKUP(B5052,$B$3:B5051,1,0)),"","DUP!")</f>
        <v>DUP!</v>
      </c>
      <c r="J5052" t="str">
        <f t="shared" si="393"/>
        <v/>
      </c>
      <c r="K5052" t="str">
        <f t="shared" si="394"/>
        <v/>
      </c>
    </row>
    <row r="5053" spans="1:11">
      <c r="A5053" s="25" t="s">
        <v>1693</v>
      </c>
      <c r="B5053" s="25" t="s">
        <v>1659</v>
      </c>
      <c r="C5053" s="25" t="s">
        <v>243</v>
      </c>
      <c r="D5053" s="25" t="s">
        <v>245</v>
      </c>
      <c r="E5053">
        <f t="shared" si="390"/>
        <v>10</v>
      </c>
      <c r="F5053" t="str">
        <f t="shared" si="391"/>
        <v>Video Call</v>
      </c>
      <c r="G5053" t="str">
        <f t="shared" si="392"/>
        <v>CVP_05587_10</v>
      </c>
      <c r="H5053" t="str">
        <f>IF(ISNA(VLOOKUP(A5053,$A$3:A5052,1,0)),"","DUP!")</f>
        <v>DUP!</v>
      </c>
      <c r="I5053" t="str">
        <f>IF(ISNA(VLOOKUP(B5053,$B$3:B5052,1,0)),"","DUP!")</f>
        <v>DUP!</v>
      </c>
      <c r="J5053" t="str">
        <f t="shared" si="393"/>
        <v/>
      </c>
      <c r="K5053" t="str">
        <f t="shared" si="394"/>
        <v/>
      </c>
    </row>
    <row r="5054" spans="1:11">
      <c r="A5054" s="25" t="s">
        <v>1693</v>
      </c>
      <c r="B5054" s="25" t="s">
        <v>1659</v>
      </c>
      <c r="C5054" s="25" t="s">
        <v>243</v>
      </c>
      <c r="D5054" s="25" t="s">
        <v>245</v>
      </c>
      <c r="E5054">
        <f t="shared" si="390"/>
        <v>10</v>
      </c>
      <c r="F5054" t="str">
        <f t="shared" si="391"/>
        <v>Video Call</v>
      </c>
      <c r="G5054" t="str">
        <f t="shared" si="392"/>
        <v>CVP_05587_10</v>
      </c>
      <c r="H5054" t="str">
        <f>IF(ISNA(VLOOKUP(A5054,$A$3:A5053,1,0)),"","DUP!")</f>
        <v>DUP!</v>
      </c>
      <c r="I5054" t="str">
        <f>IF(ISNA(VLOOKUP(B5054,$B$3:B5053,1,0)),"","DUP!")</f>
        <v>DUP!</v>
      </c>
      <c r="J5054" t="str">
        <f t="shared" si="393"/>
        <v/>
      </c>
      <c r="K5054" t="str">
        <f t="shared" si="394"/>
        <v/>
      </c>
    </row>
    <row r="5055" spans="1:11">
      <c r="A5055" s="25" t="s">
        <v>1694</v>
      </c>
      <c r="B5055" s="25" t="s">
        <v>1659</v>
      </c>
      <c r="C5055" s="25" t="s">
        <v>243</v>
      </c>
      <c r="D5055" s="25" t="s">
        <v>244</v>
      </c>
      <c r="E5055">
        <f t="shared" si="390"/>
        <v>2</v>
      </c>
      <c r="F5055" t="str">
        <f t="shared" si="391"/>
        <v>Voice</v>
      </c>
      <c r="G5055" t="str">
        <f t="shared" si="392"/>
        <v>CVP_05588_2</v>
      </c>
      <c r="H5055" t="str">
        <f>IF(ISNA(VLOOKUP(A5055,$A$3:A5054,1,0)),"","DUP!")</f>
        <v/>
      </c>
      <c r="I5055" t="str">
        <f>IF(ISNA(VLOOKUP(B5055,$B$3:B5054,1,0)),"","DUP!")</f>
        <v>DUP!</v>
      </c>
      <c r="J5055" t="str">
        <f t="shared" si="393"/>
        <v/>
      </c>
      <c r="K5055" t="str">
        <f t="shared" si="394"/>
        <v>INSERT INTO ZONE_MAP (SERVICE_ID, SERVICE_NAME, CODE, NW_GROUP, ZONE) VALUES (2,'Voice','05588','QUANG NGAI','NATIONAL');</v>
      </c>
    </row>
    <row r="5056" spans="1:11">
      <c r="A5056" s="25" t="s">
        <v>1694</v>
      </c>
      <c r="B5056" s="25" t="s">
        <v>1659</v>
      </c>
      <c r="C5056" s="25" t="s">
        <v>243</v>
      </c>
      <c r="D5056" s="25" t="s">
        <v>244</v>
      </c>
      <c r="E5056">
        <f t="shared" si="390"/>
        <v>2</v>
      </c>
      <c r="F5056" t="str">
        <f t="shared" si="391"/>
        <v>Voice</v>
      </c>
      <c r="G5056" t="str">
        <f t="shared" si="392"/>
        <v>CVP_05588_2</v>
      </c>
      <c r="H5056" t="str">
        <f>IF(ISNA(VLOOKUP(A5056,$A$3:A5055,1,0)),"","DUP!")</f>
        <v>DUP!</v>
      </c>
      <c r="I5056" t="str">
        <f>IF(ISNA(VLOOKUP(B5056,$B$3:B5055,1,0)),"","DUP!")</f>
        <v>DUP!</v>
      </c>
      <c r="J5056" t="str">
        <f t="shared" si="393"/>
        <v/>
      </c>
      <c r="K5056" t="str">
        <f t="shared" si="394"/>
        <v/>
      </c>
    </row>
    <row r="5057" spans="1:11">
      <c r="A5057" s="25" t="s">
        <v>1694</v>
      </c>
      <c r="B5057" s="25" t="s">
        <v>1659</v>
      </c>
      <c r="C5057" s="25" t="s">
        <v>243</v>
      </c>
      <c r="D5057" s="25" t="s">
        <v>244</v>
      </c>
      <c r="E5057">
        <f t="shared" si="390"/>
        <v>2</v>
      </c>
      <c r="F5057" t="str">
        <f t="shared" si="391"/>
        <v>Voice</v>
      </c>
      <c r="G5057" t="str">
        <f t="shared" si="392"/>
        <v>CVP_05588_2</v>
      </c>
      <c r="H5057" t="str">
        <f>IF(ISNA(VLOOKUP(A5057,$A$3:A5056,1,0)),"","DUP!")</f>
        <v>DUP!</v>
      </c>
      <c r="I5057" t="str">
        <f>IF(ISNA(VLOOKUP(B5057,$B$3:B5056,1,0)),"","DUP!")</f>
        <v>DUP!</v>
      </c>
      <c r="J5057" t="str">
        <f t="shared" si="393"/>
        <v/>
      </c>
      <c r="K5057" t="str">
        <f t="shared" si="394"/>
        <v/>
      </c>
    </row>
    <row r="5058" spans="1:11">
      <c r="A5058" s="25" t="s">
        <v>1694</v>
      </c>
      <c r="B5058" s="25" t="s">
        <v>1659</v>
      </c>
      <c r="C5058" s="25" t="s">
        <v>243</v>
      </c>
      <c r="D5058" s="25" t="s">
        <v>245</v>
      </c>
      <c r="E5058">
        <f t="shared" si="390"/>
        <v>10</v>
      </c>
      <c r="F5058" t="str">
        <f t="shared" si="391"/>
        <v>Video Call</v>
      </c>
      <c r="G5058" t="str">
        <f t="shared" si="392"/>
        <v>CVP_05588_10</v>
      </c>
      <c r="H5058" t="str">
        <f>IF(ISNA(VLOOKUP(A5058,$A$3:A5057,1,0)),"","DUP!")</f>
        <v>DUP!</v>
      </c>
      <c r="I5058" t="str">
        <f>IF(ISNA(VLOOKUP(B5058,$B$3:B5057,1,0)),"","DUP!")</f>
        <v>DUP!</v>
      </c>
      <c r="J5058" t="str">
        <f t="shared" si="393"/>
        <v/>
      </c>
      <c r="K5058" t="str">
        <f t="shared" si="394"/>
        <v/>
      </c>
    </row>
    <row r="5059" spans="1:11">
      <c r="A5059" s="25" t="s">
        <v>1694</v>
      </c>
      <c r="B5059" s="25" t="s">
        <v>1659</v>
      </c>
      <c r="C5059" s="25" t="s">
        <v>243</v>
      </c>
      <c r="D5059" s="25" t="s">
        <v>245</v>
      </c>
      <c r="E5059">
        <f t="shared" si="390"/>
        <v>10</v>
      </c>
      <c r="F5059" t="str">
        <f t="shared" si="391"/>
        <v>Video Call</v>
      </c>
      <c r="G5059" t="str">
        <f t="shared" si="392"/>
        <v>CVP_05588_10</v>
      </c>
      <c r="H5059" t="str">
        <f>IF(ISNA(VLOOKUP(A5059,$A$3:A5058,1,0)),"","DUP!")</f>
        <v>DUP!</v>
      </c>
      <c r="I5059" t="str">
        <f>IF(ISNA(VLOOKUP(B5059,$B$3:B5058,1,0)),"","DUP!")</f>
        <v>DUP!</v>
      </c>
      <c r="J5059" t="str">
        <f t="shared" si="393"/>
        <v/>
      </c>
      <c r="K5059" t="str">
        <f t="shared" si="394"/>
        <v/>
      </c>
    </row>
    <row r="5060" spans="1:11">
      <c r="A5060" s="25" t="s">
        <v>1694</v>
      </c>
      <c r="B5060" s="25" t="s">
        <v>1659</v>
      </c>
      <c r="C5060" s="25" t="s">
        <v>243</v>
      </c>
      <c r="D5060" s="25" t="s">
        <v>245</v>
      </c>
      <c r="E5060">
        <f t="shared" ref="E5060:E5123" si="395">IF(D5060="NORMAL",2,10)</f>
        <v>10</v>
      </c>
      <c r="F5060" t="str">
        <f t="shared" ref="F5060:F5123" si="396">IF(D5060="NORMAL","Voice","Video Call")</f>
        <v>Video Call</v>
      </c>
      <c r="G5060" t="str">
        <f t="shared" ref="G5060:G5123" si="397">C5060&amp;"_"&amp;A5060&amp;"_"&amp;E5060</f>
        <v>CVP_05588_10</v>
      </c>
      <c r="H5060" t="str">
        <f>IF(ISNA(VLOOKUP(A5060,$A$3:A5059,1,0)),"","DUP!")</f>
        <v>DUP!</v>
      </c>
      <c r="I5060" t="str">
        <f>IF(ISNA(VLOOKUP(B5060,$B$3:B5059,1,0)),"","DUP!")</f>
        <v>DUP!</v>
      </c>
      <c r="J5060" t="str">
        <f t="shared" ref="J5060:J5123" si="398">IF(I5060="DUP!","",B5060)</f>
        <v/>
      </c>
      <c r="K5060" t="str">
        <f t="shared" ref="K5060:K5123" si="399">IF(H5060="DUP!","","INSERT INTO ZONE_MAP (SERVICE_ID, SERVICE_NAME, CODE, NW_GROUP, ZONE) VALUES ("&amp;E5060&amp;",'"&amp;F5060&amp;"','"&amp;A5060&amp;"','"&amp;B5060&amp;"','"&amp;IF(B5060="VINAPHONE","INTERNAL","NATIONAL")&amp;"');")</f>
        <v/>
      </c>
    </row>
    <row r="5061" spans="1:11">
      <c r="A5061" s="25" t="s">
        <v>1695</v>
      </c>
      <c r="B5061" s="25" t="s">
        <v>1659</v>
      </c>
      <c r="C5061" s="25" t="s">
        <v>243</v>
      </c>
      <c r="D5061" s="25" t="s">
        <v>244</v>
      </c>
      <c r="E5061">
        <f t="shared" si="395"/>
        <v>2</v>
      </c>
      <c r="F5061" t="str">
        <f t="shared" si="396"/>
        <v>Voice</v>
      </c>
      <c r="G5061" t="str">
        <f t="shared" si="397"/>
        <v>CVP_05589_2</v>
      </c>
      <c r="H5061" t="str">
        <f>IF(ISNA(VLOOKUP(A5061,$A$3:A5060,1,0)),"","DUP!")</f>
        <v/>
      </c>
      <c r="I5061" t="str">
        <f>IF(ISNA(VLOOKUP(B5061,$B$3:B5060,1,0)),"","DUP!")</f>
        <v>DUP!</v>
      </c>
      <c r="J5061" t="str">
        <f t="shared" si="398"/>
        <v/>
      </c>
      <c r="K5061" t="str">
        <f t="shared" si="399"/>
        <v>INSERT INTO ZONE_MAP (SERVICE_ID, SERVICE_NAME, CODE, NW_GROUP, ZONE) VALUES (2,'Voice','05589','QUANG NGAI','NATIONAL');</v>
      </c>
    </row>
    <row r="5062" spans="1:11">
      <c r="A5062" s="25" t="s">
        <v>1695</v>
      </c>
      <c r="B5062" s="25" t="s">
        <v>1659</v>
      </c>
      <c r="C5062" s="25" t="s">
        <v>243</v>
      </c>
      <c r="D5062" s="25" t="s">
        <v>244</v>
      </c>
      <c r="E5062">
        <f t="shared" si="395"/>
        <v>2</v>
      </c>
      <c r="F5062" t="str">
        <f t="shared" si="396"/>
        <v>Voice</v>
      </c>
      <c r="G5062" t="str">
        <f t="shared" si="397"/>
        <v>CVP_05589_2</v>
      </c>
      <c r="H5062" t="str">
        <f>IF(ISNA(VLOOKUP(A5062,$A$3:A5061,1,0)),"","DUP!")</f>
        <v>DUP!</v>
      </c>
      <c r="I5062" t="str">
        <f>IF(ISNA(VLOOKUP(B5062,$B$3:B5061,1,0)),"","DUP!")</f>
        <v>DUP!</v>
      </c>
      <c r="J5062" t="str">
        <f t="shared" si="398"/>
        <v/>
      </c>
      <c r="K5062" t="str">
        <f t="shared" si="399"/>
        <v/>
      </c>
    </row>
    <row r="5063" spans="1:11">
      <c r="A5063" s="25" t="s">
        <v>1695</v>
      </c>
      <c r="B5063" s="25" t="s">
        <v>1659</v>
      </c>
      <c r="C5063" s="25" t="s">
        <v>243</v>
      </c>
      <c r="D5063" s="25" t="s">
        <v>244</v>
      </c>
      <c r="E5063">
        <f t="shared" si="395"/>
        <v>2</v>
      </c>
      <c r="F5063" t="str">
        <f t="shared" si="396"/>
        <v>Voice</v>
      </c>
      <c r="G5063" t="str">
        <f t="shared" si="397"/>
        <v>CVP_05589_2</v>
      </c>
      <c r="H5063" t="str">
        <f>IF(ISNA(VLOOKUP(A5063,$A$3:A5062,1,0)),"","DUP!")</f>
        <v>DUP!</v>
      </c>
      <c r="I5063" t="str">
        <f>IF(ISNA(VLOOKUP(B5063,$B$3:B5062,1,0)),"","DUP!")</f>
        <v>DUP!</v>
      </c>
      <c r="J5063" t="str">
        <f t="shared" si="398"/>
        <v/>
      </c>
      <c r="K5063" t="str">
        <f t="shared" si="399"/>
        <v/>
      </c>
    </row>
    <row r="5064" spans="1:11">
      <c r="A5064" s="25" t="s">
        <v>1695</v>
      </c>
      <c r="B5064" s="25" t="s">
        <v>1659</v>
      </c>
      <c r="C5064" s="25" t="s">
        <v>243</v>
      </c>
      <c r="D5064" s="25" t="s">
        <v>245</v>
      </c>
      <c r="E5064">
        <f t="shared" si="395"/>
        <v>10</v>
      </c>
      <c r="F5064" t="str">
        <f t="shared" si="396"/>
        <v>Video Call</v>
      </c>
      <c r="G5064" t="str">
        <f t="shared" si="397"/>
        <v>CVP_05589_10</v>
      </c>
      <c r="H5064" t="str">
        <f>IF(ISNA(VLOOKUP(A5064,$A$3:A5063,1,0)),"","DUP!")</f>
        <v>DUP!</v>
      </c>
      <c r="I5064" t="str">
        <f>IF(ISNA(VLOOKUP(B5064,$B$3:B5063,1,0)),"","DUP!")</f>
        <v>DUP!</v>
      </c>
      <c r="J5064" t="str">
        <f t="shared" si="398"/>
        <v/>
      </c>
      <c r="K5064" t="str">
        <f t="shared" si="399"/>
        <v/>
      </c>
    </row>
    <row r="5065" spans="1:11">
      <c r="A5065" s="25" t="s">
        <v>1695</v>
      </c>
      <c r="B5065" s="25" t="s">
        <v>1659</v>
      </c>
      <c r="C5065" s="25" t="s">
        <v>243</v>
      </c>
      <c r="D5065" s="25" t="s">
        <v>245</v>
      </c>
      <c r="E5065">
        <f t="shared" si="395"/>
        <v>10</v>
      </c>
      <c r="F5065" t="str">
        <f t="shared" si="396"/>
        <v>Video Call</v>
      </c>
      <c r="G5065" t="str">
        <f t="shared" si="397"/>
        <v>CVP_05589_10</v>
      </c>
      <c r="H5065" t="str">
        <f>IF(ISNA(VLOOKUP(A5065,$A$3:A5064,1,0)),"","DUP!")</f>
        <v>DUP!</v>
      </c>
      <c r="I5065" t="str">
        <f>IF(ISNA(VLOOKUP(B5065,$B$3:B5064,1,0)),"","DUP!")</f>
        <v>DUP!</v>
      </c>
      <c r="J5065" t="str">
        <f t="shared" si="398"/>
        <v/>
      </c>
      <c r="K5065" t="str">
        <f t="shared" si="399"/>
        <v/>
      </c>
    </row>
    <row r="5066" spans="1:11">
      <c r="A5066" s="25" t="s">
        <v>1695</v>
      </c>
      <c r="B5066" s="25" t="s">
        <v>1659</v>
      </c>
      <c r="C5066" s="25" t="s">
        <v>243</v>
      </c>
      <c r="D5066" s="25" t="s">
        <v>245</v>
      </c>
      <c r="E5066">
        <f t="shared" si="395"/>
        <v>10</v>
      </c>
      <c r="F5066" t="str">
        <f t="shared" si="396"/>
        <v>Video Call</v>
      </c>
      <c r="G5066" t="str">
        <f t="shared" si="397"/>
        <v>CVP_05589_10</v>
      </c>
      <c r="H5066" t="str">
        <f>IF(ISNA(VLOOKUP(A5066,$A$3:A5065,1,0)),"","DUP!")</f>
        <v>DUP!</v>
      </c>
      <c r="I5066" t="str">
        <f>IF(ISNA(VLOOKUP(B5066,$B$3:B5065,1,0)),"","DUP!")</f>
        <v>DUP!</v>
      </c>
      <c r="J5066" t="str">
        <f t="shared" si="398"/>
        <v/>
      </c>
      <c r="K5066" t="str">
        <f t="shared" si="399"/>
        <v/>
      </c>
    </row>
    <row r="5067" spans="1:11">
      <c r="A5067" s="25" t="s">
        <v>1696</v>
      </c>
      <c r="B5067" s="25" t="s">
        <v>1697</v>
      </c>
      <c r="C5067" s="25" t="s">
        <v>289</v>
      </c>
      <c r="D5067" s="25" t="s">
        <v>244</v>
      </c>
      <c r="E5067">
        <f t="shared" si="395"/>
        <v>2</v>
      </c>
      <c r="F5067" t="str">
        <f t="shared" si="396"/>
        <v>Voice</v>
      </c>
      <c r="G5067" t="str">
        <f t="shared" si="397"/>
        <v>CDH_056_2</v>
      </c>
      <c r="H5067" t="str">
        <f>IF(ISNA(VLOOKUP(A5067,$A$3:A5066,1,0)),"","DUP!")</f>
        <v/>
      </c>
      <c r="I5067" t="str">
        <f>IF(ISNA(VLOOKUP(B5067,$B$3:B5066,1,0)),"","DUP!")</f>
        <v/>
      </c>
      <c r="J5067" t="str">
        <f t="shared" si="398"/>
        <v>BINH DINH</v>
      </c>
      <c r="K5067" t="str">
        <f t="shared" si="399"/>
        <v>INSERT INTO ZONE_MAP (SERVICE_ID, SERVICE_NAME, CODE, NW_GROUP, ZONE) VALUES (2,'Voice','056','BINH DINH','NATIONAL');</v>
      </c>
    </row>
    <row r="5068" spans="1:11">
      <c r="A5068" s="25" t="s">
        <v>1698</v>
      </c>
      <c r="B5068" s="25" t="s">
        <v>1697</v>
      </c>
      <c r="C5068" s="25" t="s">
        <v>289</v>
      </c>
      <c r="D5068" s="25" t="s">
        <v>244</v>
      </c>
      <c r="E5068">
        <f t="shared" si="395"/>
        <v>2</v>
      </c>
      <c r="F5068" t="str">
        <f t="shared" si="396"/>
        <v>Voice</v>
      </c>
      <c r="G5068" t="str">
        <f t="shared" si="397"/>
        <v>CDH_056101_2</v>
      </c>
      <c r="H5068" t="str">
        <f>IF(ISNA(VLOOKUP(A5068,$A$3:A5067,1,0)),"","DUP!")</f>
        <v/>
      </c>
      <c r="I5068" t="str">
        <f>IF(ISNA(VLOOKUP(B5068,$B$3:B5067,1,0)),"","DUP!")</f>
        <v>DUP!</v>
      </c>
      <c r="J5068" t="str">
        <f t="shared" si="398"/>
        <v/>
      </c>
      <c r="K5068" t="str">
        <f t="shared" si="399"/>
        <v>INSERT INTO ZONE_MAP (SERVICE_ID, SERVICE_NAME, CODE, NW_GROUP, ZONE) VALUES (2,'Voice','056101','BINH DINH','NATIONAL');</v>
      </c>
    </row>
    <row r="5069" spans="1:11">
      <c r="A5069" s="25" t="s">
        <v>1698</v>
      </c>
      <c r="B5069" s="25" t="s">
        <v>1697</v>
      </c>
      <c r="C5069" s="25" t="s">
        <v>289</v>
      </c>
      <c r="D5069" s="25" t="s">
        <v>244</v>
      </c>
      <c r="E5069">
        <f t="shared" si="395"/>
        <v>2</v>
      </c>
      <c r="F5069" t="str">
        <f t="shared" si="396"/>
        <v>Voice</v>
      </c>
      <c r="G5069" t="str">
        <f t="shared" si="397"/>
        <v>CDH_056101_2</v>
      </c>
      <c r="H5069" t="str">
        <f>IF(ISNA(VLOOKUP(A5069,$A$3:A5068,1,0)),"","DUP!")</f>
        <v>DUP!</v>
      </c>
      <c r="I5069" t="str">
        <f>IF(ISNA(VLOOKUP(B5069,$B$3:B5068,1,0)),"","DUP!")</f>
        <v>DUP!</v>
      </c>
      <c r="J5069" t="str">
        <f t="shared" si="398"/>
        <v/>
      </c>
      <c r="K5069" t="str">
        <f t="shared" si="399"/>
        <v/>
      </c>
    </row>
    <row r="5070" spans="1:11">
      <c r="A5070" s="25" t="s">
        <v>1698</v>
      </c>
      <c r="B5070" s="25" t="s">
        <v>1697</v>
      </c>
      <c r="C5070" s="25" t="s">
        <v>289</v>
      </c>
      <c r="D5070" s="25" t="s">
        <v>244</v>
      </c>
      <c r="E5070">
        <f t="shared" si="395"/>
        <v>2</v>
      </c>
      <c r="F5070" t="str">
        <f t="shared" si="396"/>
        <v>Voice</v>
      </c>
      <c r="G5070" t="str">
        <f t="shared" si="397"/>
        <v>CDH_056101_2</v>
      </c>
      <c r="H5070" t="str">
        <f>IF(ISNA(VLOOKUP(A5070,$A$3:A5069,1,0)),"","DUP!")</f>
        <v>DUP!</v>
      </c>
      <c r="I5070" t="str">
        <f>IF(ISNA(VLOOKUP(B5070,$B$3:B5069,1,0)),"","DUP!")</f>
        <v>DUP!</v>
      </c>
      <c r="J5070" t="str">
        <f t="shared" si="398"/>
        <v/>
      </c>
      <c r="K5070" t="str">
        <f t="shared" si="399"/>
        <v/>
      </c>
    </row>
    <row r="5071" spans="1:11">
      <c r="A5071" s="25" t="s">
        <v>1698</v>
      </c>
      <c r="B5071" s="25" t="s">
        <v>1697</v>
      </c>
      <c r="C5071" s="25" t="s">
        <v>289</v>
      </c>
      <c r="D5071" s="25" t="s">
        <v>245</v>
      </c>
      <c r="E5071">
        <f t="shared" si="395"/>
        <v>10</v>
      </c>
      <c r="F5071" t="str">
        <f t="shared" si="396"/>
        <v>Video Call</v>
      </c>
      <c r="G5071" t="str">
        <f t="shared" si="397"/>
        <v>CDH_056101_10</v>
      </c>
      <c r="H5071" t="str">
        <f>IF(ISNA(VLOOKUP(A5071,$A$3:A5070,1,0)),"","DUP!")</f>
        <v>DUP!</v>
      </c>
      <c r="I5071" t="str">
        <f>IF(ISNA(VLOOKUP(B5071,$B$3:B5070,1,0)),"","DUP!")</f>
        <v>DUP!</v>
      </c>
      <c r="J5071" t="str">
        <f t="shared" si="398"/>
        <v/>
      </c>
      <c r="K5071" t="str">
        <f t="shared" si="399"/>
        <v/>
      </c>
    </row>
    <row r="5072" spans="1:11">
      <c r="A5072" s="25" t="s">
        <v>1698</v>
      </c>
      <c r="B5072" s="25" t="s">
        <v>1697</v>
      </c>
      <c r="C5072" s="25" t="s">
        <v>289</v>
      </c>
      <c r="D5072" s="25" t="s">
        <v>245</v>
      </c>
      <c r="E5072">
        <f t="shared" si="395"/>
        <v>10</v>
      </c>
      <c r="F5072" t="str">
        <f t="shared" si="396"/>
        <v>Video Call</v>
      </c>
      <c r="G5072" t="str">
        <f t="shared" si="397"/>
        <v>CDH_056101_10</v>
      </c>
      <c r="H5072" t="str">
        <f>IF(ISNA(VLOOKUP(A5072,$A$3:A5071,1,0)),"","DUP!")</f>
        <v>DUP!</v>
      </c>
      <c r="I5072" t="str">
        <f>IF(ISNA(VLOOKUP(B5072,$B$3:B5071,1,0)),"","DUP!")</f>
        <v>DUP!</v>
      </c>
      <c r="J5072" t="str">
        <f t="shared" si="398"/>
        <v/>
      </c>
      <c r="K5072" t="str">
        <f t="shared" si="399"/>
        <v/>
      </c>
    </row>
    <row r="5073" spans="1:11">
      <c r="A5073" s="25" t="s">
        <v>1698</v>
      </c>
      <c r="B5073" s="25" t="s">
        <v>1697</v>
      </c>
      <c r="C5073" s="25" t="s">
        <v>289</v>
      </c>
      <c r="D5073" s="25" t="s">
        <v>245</v>
      </c>
      <c r="E5073">
        <f t="shared" si="395"/>
        <v>10</v>
      </c>
      <c r="F5073" t="str">
        <f t="shared" si="396"/>
        <v>Video Call</v>
      </c>
      <c r="G5073" t="str">
        <f t="shared" si="397"/>
        <v>CDH_056101_10</v>
      </c>
      <c r="H5073" t="str">
        <f>IF(ISNA(VLOOKUP(A5073,$A$3:A5072,1,0)),"","DUP!")</f>
        <v>DUP!</v>
      </c>
      <c r="I5073" t="str">
        <f>IF(ISNA(VLOOKUP(B5073,$B$3:B5072,1,0)),"","DUP!")</f>
        <v>DUP!</v>
      </c>
      <c r="J5073" t="str">
        <f t="shared" si="398"/>
        <v/>
      </c>
      <c r="K5073" t="str">
        <f t="shared" si="399"/>
        <v/>
      </c>
    </row>
    <row r="5074" spans="1:11">
      <c r="A5074" s="25" t="s">
        <v>1699</v>
      </c>
      <c r="B5074" s="25" t="s">
        <v>292</v>
      </c>
      <c r="C5074" s="25" t="s">
        <v>293</v>
      </c>
      <c r="D5074" s="25" t="s">
        <v>244</v>
      </c>
      <c r="E5074">
        <f t="shared" si="395"/>
        <v>2</v>
      </c>
      <c r="F5074" t="str">
        <f t="shared" si="396"/>
        <v>Voice</v>
      </c>
      <c r="G5074" t="str">
        <f t="shared" si="397"/>
        <v>VAS_0561060_2</v>
      </c>
      <c r="H5074" t="str">
        <f>IF(ISNA(VLOOKUP(A5074,$A$3:A5073,1,0)),"","DUP!")</f>
        <v/>
      </c>
      <c r="I5074" t="str">
        <f>IF(ISNA(VLOOKUP(B5074,$B$3:B5073,1,0)),"","DUP!")</f>
        <v>DUP!</v>
      </c>
      <c r="J5074" t="str">
        <f t="shared" si="398"/>
        <v/>
      </c>
      <c r="K5074" t="str">
        <f t="shared" si="399"/>
        <v>INSERT INTO ZONE_MAP (SERVICE_ID, SERVICE_NAME, CODE, NW_GROUP, ZONE) VALUES (2,'Voice','0561060','DICH VU 106X VTEL','NATIONAL');</v>
      </c>
    </row>
    <row r="5075" spans="1:11">
      <c r="A5075" s="25" t="s">
        <v>1700</v>
      </c>
      <c r="B5075" s="25" t="s">
        <v>292</v>
      </c>
      <c r="C5075" s="25" t="s">
        <v>293</v>
      </c>
      <c r="D5075" s="25" t="s">
        <v>244</v>
      </c>
      <c r="E5075">
        <f t="shared" si="395"/>
        <v>2</v>
      </c>
      <c r="F5075" t="str">
        <f t="shared" si="396"/>
        <v>Voice</v>
      </c>
      <c r="G5075" t="str">
        <f t="shared" si="397"/>
        <v>VAS_0561061_2</v>
      </c>
      <c r="H5075" t="str">
        <f>IF(ISNA(VLOOKUP(A5075,$A$3:A5074,1,0)),"","DUP!")</f>
        <v/>
      </c>
      <c r="I5075" t="str">
        <f>IF(ISNA(VLOOKUP(B5075,$B$3:B5074,1,0)),"","DUP!")</f>
        <v>DUP!</v>
      </c>
      <c r="J5075" t="str">
        <f t="shared" si="398"/>
        <v/>
      </c>
      <c r="K5075" t="str">
        <f t="shared" si="399"/>
        <v>INSERT INTO ZONE_MAP (SERVICE_ID, SERVICE_NAME, CODE, NW_GROUP, ZONE) VALUES (2,'Voice','0561061','DICH VU 106X VTEL','NATIONAL');</v>
      </c>
    </row>
    <row r="5076" spans="1:11">
      <c r="A5076" s="25" t="s">
        <v>1701</v>
      </c>
      <c r="B5076" s="25" t="s">
        <v>292</v>
      </c>
      <c r="C5076" s="25" t="s">
        <v>293</v>
      </c>
      <c r="D5076" s="25" t="s">
        <v>244</v>
      </c>
      <c r="E5076">
        <f t="shared" si="395"/>
        <v>2</v>
      </c>
      <c r="F5076" t="str">
        <f t="shared" si="396"/>
        <v>Voice</v>
      </c>
      <c r="G5076" t="str">
        <f t="shared" si="397"/>
        <v>VAS_0561062_2</v>
      </c>
      <c r="H5076" t="str">
        <f>IF(ISNA(VLOOKUP(A5076,$A$3:A5075,1,0)),"","DUP!")</f>
        <v/>
      </c>
      <c r="I5076" t="str">
        <f>IF(ISNA(VLOOKUP(B5076,$B$3:B5075,1,0)),"","DUP!")</f>
        <v>DUP!</v>
      </c>
      <c r="J5076" t="str">
        <f t="shared" si="398"/>
        <v/>
      </c>
      <c r="K5076" t="str">
        <f t="shared" si="399"/>
        <v>INSERT INTO ZONE_MAP (SERVICE_ID, SERVICE_NAME, CODE, NW_GROUP, ZONE) VALUES (2,'Voice','0561062','DICH VU 106X VTEL','NATIONAL');</v>
      </c>
    </row>
    <row r="5077" spans="1:11">
      <c r="A5077" s="25" t="s">
        <v>1702</v>
      </c>
      <c r="B5077" s="25" t="s">
        <v>292</v>
      </c>
      <c r="C5077" s="25" t="s">
        <v>293</v>
      </c>
      <c r="D5077" s="25" t="s">
        <v>244</v>
      </c>
      <c r="E5077">
        <f t="shared" si="395"/>
        <v>2</v>
      </c>
      <c r="F5077" t="str">
        <f t="shared" si="396"/>
        <v>Voice</v>
      </c>
      <c r="G5077" t="str">
        <f t="shared" si="397"/>
        <v>VAS_0561066_2</v>
      </c>
      <c r="H5077" t="str">
        <f>IF(ISNA(VLOOKUP(A5077,$A$3:A5076,1,0)),"","DUP!")</f>
        <v/>
      </c>
      <c r="I5077" t="str">
        <f>IF(ISNA(VLOOKUP(B5077,$B$3:B5076,1,0)),"","DUP!")</f>
        <v>DUP!</v>
      </c>
      <c r="J5077" t="str">
        <f t="shared" si="398"/>
        <v/>
      </c>
      <c r="K5077" t="str">
        <f t="shared" si="399"/>
        <v>INSERT INTO ZONE_MAP (SERVICE_ID, SERVICE_NAME, CODE, NW_GROUP, ZONE) VALUES (2,'Voice','0561066','DICH VU 106X VTEL','NATIONAL');</v>
      </c>
    </row>
    <row r="5078" spans="1:11">
      <c r="A5078" s="25" t="s">
        <v>1703</v>
      </c>
      <c r="B5078" s="25" t="s">
        <v>292</v>
      </c>
      <c r="C5078" s="25" t="s">
        <v>293</v>
      </c>
      <c r="D5078" s="25" t="s">
        <v>244</v>
      </c>
      <c r="E5078">
        <f t="shared" si="395"/>
        <v>2</v>
      </c>
      <c r="F5078" t="str">
        <f t="shared" si="396"/>
        <v>Voice</v>
      </c>
      <c r="G5078" t="str">
        <f t="shared" si="397"/>
        <v>VAS_0561068_2</v>
      </c>
      <c r="H5078" t="str">
        <f>IF(ISNA(VLOOKUP(A5078,$A$3:A5077,1,0)),"","DUP!")</f>
        <v/>
      </c>
      <c r="I5078" t="str">
        <f>IF(ISNA(VLOOKUP(B5078,$B$3:B5077,1,0)),"","DUP!")</f>
        <v>DUP!</v>
      </c>
      <c r="J5078" t="str">
        <f t="shared" si="398"/>
        <v/>
      </c>
      <c r="K5078" t="str">
        <f t="shared" si="399"/>
        <v>INSERT INTO ZONE_MAP (SERVICE_ID, SERVICE_NAME, CODE, NW_GROUP, ZONE) VALUES (2,'Voice','0561068','DICH VU 106X VTEL','NATIONAL');</v>
      </c>
    </row>
    <row r="5079" spans="1:11">
      <c r="A5079" s="25" t="s">
        <v>1704</v>
      </c>
      <c r="B5079" s="25" t="s">
        <v>292</v>
      </c>
      <c r="C5079" s="25" t="s">
        <v>293</v>
      </c>
      <c r="D5079" s="25" t="s">
        <v>244</v>
      </c>
      <c r="E5079">
        <f t="shared" si="395"/>
        <v>2</v>
      </c>
      <c r="F5079" t="str">
        <f t="shared" si="396"/>
        <v>Voice</v>
      </c>
      <c r="G5079" t="str">
        <f t="shared" si="397"/>
        <v>VAS_0561069_2</v>
      </c>
      <c r="H5079" t="str">
        <f>IF(ISNA(VLOOKUP(A5079,$A$3:A5078,1,0)),"","DUP!")</f>
        <v/>
      </c>
      <c r="I5079" t="str">
        <f>IF(ISNA(VLOOKUP(B5079,$B$3:B5078,1,0)),"","DUP!")</f>
        <v>DUP!</v>
      </c>
      <c r="J5079" t="str">
        <f t="shared" si="398"/>
        <v/>
      </c>
      <c r="K5079" t="str">
        <f t="shared" si="399"/>
        <v>INSERT INTO ZONE_MAP (SERVICE_ID, SERVICE_NAME, CODE, NW_GROUP, ZONE) VALUES (2,'Voice','0561069','DICH VU 106X VTEL','NATIONAL');</v>
      </c>
    </row>
    <row r="5080" spans="1:11">
      <c r="A5080" s="25" t="s">
        <v>1705</v>
      </c>
      <c r="B5080" s="25" t="s">
        <v>1697</v>
      </c>
      <c r="C5080" s="25" t="s">
        <v>289</v>
      </c>
      <c r="D5080" s="25" t="s">
        <v>244</v>
      </c>
      <c r="E5080">
        <f t="shared" si="395"/>
        <v>2</v>
      </c>
      <c r="F5080" t="str">
        <f t="shared" si="396"/>
        <v>Voice</v>
      </c>
      <c r="G5080" t="str">
        <f t="shared" si="397"/>
        <v>CDH_056110_2</v>
      </c>
      <c r="H5080" t="str">
        <f>IF(ISNA(VLOOKUP(A5080,$A$3:A5079,1,0)),"","DUP!")</f>
        <v/>
      </c>
      <c r="I5080" t="str">
        <f>IF(ISNA(VLOOKUP(B5080,$B$3:B5079,1,0)),"","DUP!")</f>
        <v>DUP!</v>
      </c>
      <c r="J5080" t="str">
        <f t="shared" si="398"/>
        <v/>
      </c>
      <c r="K5080" t="str">
        <f t="shared" si="399"/>
        <v>INSERT INTO ZONE_MAP (SERVICE_ID, SERVICE_NAME, CODE, NW_GROUP, ZONE) VALUES (2,'Voice','056110','BINH DINH','NATIONAL');</v>
      </c>
    </row>
    <row r="5081" spans="1:11">
      <c r="A5081" s="25" t="s">
        <v>1705</v>
      </c>
      <c r="B5081" s="25" t="s">
        <v>1697</v>
      </c>
      <c r="C5081" s="25" t="s">
        <v>289</v>
      </c>
      <c r="D5081" s="25" t="s">
        <v>244</v>
      </c>
      <c r="E5081">
        <f t="shared" si="395"/>
        <v>2</v>
      </c>
      <c r="F5081" t="str">
        <f t="shared" si="396"/>
        <v>Voice</v>
      </c>
      <c r="G5081" t="str">
        <f t="shared" si="397"/>
        <v>CDH_056110_2</v>
      </c>
      <c r="H5081" t="str">
        <f>IF(ISNA(VLOOKUP(A5081,$A$3:A5080,1,0)),"","DUP!")</f>
        <v>DUP!</v>
      </c>
      <c r="I5081" t="str">
        <f>IF(ISNA(VLOOKUP(B5081,$B$3:B5080,1,0)),"","DUP!")</f>
        <v>DUP!</v>
      </c>
      <c r="J5081" t="str">
        <f t="shared" si="398"/>
        <v/>
      </c>
      <c r="K5081" t="str">
        <f t="shared" si="399"/>
        <v/>
      </c>
    </row>
    <row r="5082" spans="1:11">
      <c r="A5082" s="25" t="s">
        <v>1705</v>
      </c>
      <c r="B5082" s="25" t="s">
        <v>1697</v>
      </c>
      <c r="C5082" s="25" t="s">
        <v>289</v>
      </c>
      <c r="D5082" s="25" t="s">
        <v>244</v>
      </c>
      <c r="E5082">
        <f t="shared" si="395"/>
        <v>2</v>
      </c>
      <c r="F5082" t="str">
        <f t="shared" si="396"/>
        <v>Voice</v>
      </c>
      <c r="G5082" t="str">
        <f t="shared" si="397"/>
        <v>CDH_056110_2</v>
      </c>
      <c r="H5082" t="str">
        <f>IF(ISNA(VLOOKUP(A5082,$A$3:A5081,1,0)),"","DUP!")</f>
        <v>DUP!</v>
      </c>
      <c r="I5082" t="str">
        <f>IF(ISNA(VLOOKUP(B5082,$B$3:B5081,1,0)),"","DUP!")</f>
        <v>DUP!</v>
      </c>
      <c r="J5082" t="str">
        <f t="shared" si="398"/>
        <v/>
      </c>
      <c r="K5082" t="str">
        <f t="shared" si="399"/>
        <v/>
      </c>
    </row>
    <row r="5083" spans="1:11">
      <c r="A5083" s="25" t="s">
        <v>1705</v>
      </c>
      <c r="B5083" s="25" t="s">
        <v>1697</v>
      </c>
      <c r="C5083" s="25" t="s">
        <v>289</v>
      </c>
      <c r="D5083" s="25" t="s">
        <v>245</v>
      </c>
      <c r="E5083">
        <f t="shared" si="395"/>
        <v>10</v>
      </c>
      <c r="F5083" t="str">
        <f t="shared" si="396"/>
        <v>Video Call</v>
      </c>
      <c r="G5083" t="str">
        <f t="shared" si="397"/>
        <v>CDH_056110_10</v>
      </c>
      <c r="H5083" t="str">
        <f>IF(ISNA(VLOOKUP(A5083,$A$3:A5082,1,0)),"","DUP!")</f>
        <v>DUP!</v>
      </c>
      <c r="I5083" t="str">
        <f>IF(ISNA(VLOOKUP(B5083,$B$3:B5082,1,0)),"","DUP!")</f>
        <v>DUP!</v>
      </c>
      <c r="J5083" t="str">
        <f t="shared" si="398"/>
        <v/>
      </c>
      <c r="K5083" t="str">
        <f t="shared" si="399"/>
        <v/>
      </c>
    </row>
    <row r="5084" spans="1:11">
      <c r="A5084" s="25" t="s">
        <v>1705</v>
      </c>
      <c r="B5084" s="25" t="s">
        <v>1697</v>
      </c>
      <c r="C5084" s="25" t="s">
        <v>289</v>
      </c>
      <c r="D5084" s="25" t="s">
        <v>245</v>
      </c>
      <c r="E5084">
        <f t="shared" si="395"/>
        <v>10</v>
      </c>
      <c r="F5084" t="str">
        <f t="shared" si="396"/>
        <v>Video Call</v>
      </c>
      <c r="G5084" t="str">
        <f t="shared" si="397"/>
        <v>CDH_056110_10</v>
      </c>
      <c r="H5084" t="str">
        <f>IF(ISNA(VLOOKUP(A5084,$A$3:A5083,1,0)),"","DUP!")</f>
        <v>DUP!</v>
      </c>
      <c r="I5084" t="str">
        <f>IF(ISNA(VLOOKUP(B5084,$B$3:B5083,1,0)),"","DUP!")</f>
        <v>DUP!</v>
      </c>
      <c r="J5084" t="str">
        <f t="shared" si="398"/>
        <v/>
      </c>
      <c r="K5084" t="str">
        <f t="shared" si="399"/>
        <v/>
      </c>
    </row>
    <row r="5085" spans="1:11">
      <c r="A5085" s="25" t="s">
        <v>1705</v>
      </c>
      <c r="B5085" s="25" t="s">
        <v>1697</v>
      </c>
      <c r="C5085" s="25" t="s">
        <v>289</v>
      </c>
      <c r="D5085" s="25" t="s">
        <v>245</v>
      </c>
      <c r="E5085">
        <f t="shared" si="395"/>
        <v>10</v>
      </c>
      <c r="F5085" t="str">
        <f t="shared" si="396"/>
        <v>Video Call</v>
      </c>
      <c r="G5085" t="str">
        <f t="shared" si="397"/>
        <v>CDH_056110_10</v>
      </c>
      <c r="H5085" t="str">
        <f>IF(ISNA(VLOOKUP(A5085,$A$3:A5084,1,0)),"","DUP!")</f>
        <v>DUP!</v>
      </c>
      <c r="I5085" t="str">
        <f>IF(ISNA(VLOOKUP(B5085,$B$3:B5084,1,0)),"","DUP!")</f>
        <v>DUP!</v>
      </c>
      <c r="J5085" t="str">
        <f t="shared" si="398"/>
        <v/>
      </c>
      <c r="K5085" t="str">
        <f t="shared" si="399"/>
        <v/>
      </c>
    </row>
    <row r="5086" spans="1:11">
      <c r="A5086" s="25" t="s">
        <v>1706</v>
      </c>
      <c r="B5086" s="25" t="s">
        <v>301</v>
      </c>
      <c r="C5086" s="25" t="s">
        <v>302</v>
      </c>
      <c r="D5086" s="25" t="s">
        <v>244</v>
      </c>
      <c r="E5086">
        <f t="shared" si="395"/>
        <v>2</v>
      </c>
      <c r="F5086" t="str">
        <f t="shared" si="396"/>
        <v>Voice</v>
      </c>
      <c r="G5086" t="str">
        <f t="shared" si="397"/>
        <v>TAT_056116_2</v>
      </c>
      <c r="H5086" t="str">
        <f>IF(ISNA(VLOOKUP(A5086,$A$3:A5085,1,0)),"","DUP!")</f>
        <v/>
      </c>
      <c r="I5086" t="str">
        <f>IF(ISNA(VLOOKUP(B5086,$B$3:B5085,1,0)),"","DUP!")</f>
        <v>DUP!</v>
      </c>
      <c r="J5086" t="str">
        <f t="shared" si="398"/>
        <v/>
      </c>
      <c r="K5086" t="str">
        <f t="shared" si="399"/>
        <v>INSERT INTO ZONE_MAP (SERVICE_ID, SERVICE_NAME, CODE, NW_GROUP, ZONE) VALUES (2,'Voice','056116','DV DIEN THOAI','NATIONAL');</v>
      </c>
    </row>
    <row r="5087" spans="1:11">
      <c r="A5087" s="25" t="s">
        <v>1706</v>
      </c>
      <c r="B5087" s="25" t="s">
        <v>301</v>
      </c>
      <c r="C5087" s="25" t="s">
        <v>302</v>
      </c>
      <c r="D5087" s="25" t="s">
        <v>244</v>
      </c>
      <c r="E5087">
        <f t="shared" si="395"/>
        <v>2</v>
      </c>
      <c r="F5087" t="str">
        <f t="shared" si="396"/>
        <v>Voice</v>
      </c>
      <c r="G5087" t="str">
        <f t="shared" si="397"/>
        <v>TAT_056116_2</v>
      </c>
      <c r="H5087" t="str">
        <f>IF(ISNA(VLOOKUP(A5087,$A$3:A5086,1,0)),"","DUP!")</f>
        <v>DUP!</v>
      </c>
      <c r="I5087" t="str">
        <f>IF(ISNA(VLOOKUP(B5087,$B$3:B5086,1,0)),"","DUP!")</f>
        <v>DUP!</v>
      </c>
      <c r="J5087" t="str">
        <f t="shared" si="398"/>
        <v/>
      </c>
      <c r="K5087" t="str">
        <f t="shared" si="399"/>
        <v/>
      </c>
    </row>
    <row r="5088" spans="1:11">
      <c r="A5088" s="25" t="s">
        <v>1706</v>
      </c>
      <c r="B5088" s="25" t="s">
        <v>301</v>
      </c>
      <c r="C5088" s="25" t="s">
        <v>302</v>
      </c>
      <c r="D5088" s="25" t="s">
        <v>244</v>
      </c>
      <c r="E5088">
        <f t="shared" si="395"/>
        <v>2</v>
      </c>
      <c r="F5088" t="str">
        <f t="shared" si="396"/>
        <v>Voice</v>
      </c>
      <c r="G5088" t="str">
        <f t="shared" si="397"/>
        <v>TAT_056116_2</v>
      </c>
      <c r="H5088" t="str">
        <f>IF(ISNA(VLOOKUP(A5088,$A$3:A5087,1,0)),"","DUP!")</f>
        <v>DUP!</v>
      </c>
      <c r="I5088" t="str">
        <f>IF(ISNA(VLOOKUP(B5088,$B$3:B5087,1,0)),"","DUP!")</f>
        <v>DUP!</v>
      </c>
      <c r="J5088" t="str">
        <f t="shared" si="398"/>
        <v/>
      </c>
      <c r="K5088" t="str">
        <f t="shared" si="399"/>
        <v/>
      </c>
    </row>
    <row r="5089" spans="1:11">
      <c r="A5089" s="25" t="s">
        <v>1706</v>
      </c>
      <c r="B5089" s="25" t="s">
        <v>301</v>
      </c>
      <c r="C5089" s="25" t="s">
        <v>302</v>
      </c>
      <c r="D5089" s="25" t="s">
        <v>245</v>
      </c>
      <c r="E5089">
        <f t="shared" si="395"/>
        <v>10</v>
      </c>
      <c r="F5089" t="str">
        <f t="shared" si="396"/>
        <v>Video Call</v>
      </c>
      <c r="G5089" t="str">
        <f t="shared" si="397"/>
        <v>TAT_056116_10</v>
      </c>
      <c r="H5089" t="str">
        <f>IF(ISNA(VLOOKUP(A5089,$A$3:A5088,1,0)),"","DUP!")</f>
        <v>DUP!</v>
      </c>
      <c r="I5089" t="str">
        <f>IF(ISNA(VLOOKUP(B5089,$B$3:B5088,1,0)),"","DUP!")</f>
        <v>DUP!</v>
      </c>
      <c r="J5089" t="str">
        <f t="shared" si="398"/>
        <v/>
      </c>
      <c r="K5089" t="str">
        <f t="shared" si="399"/>
        <v/>
      </c>
    </row>
    <row r="5090" spans="1:11">
      <c r="A5090" s="25" t="s">
        <v>1706</v>
      </c>
      <c r="B5090" s="25" t="s">
        <v>301</v>
      </c>
      <c r="C5090" s="25" t="s">
        <v>302</v>
      </c>
      <c r="D5090" s="25" t="s">
        <v>245</v>
      </c>
      <c r="E5090">
        <f t="shared" si="395"/>
        <v>10</v>
      </c>
      <c r="F5090" t="str">
        <f t="shared" si="396"/>
        <v>Video Call</v>
      </c>
      <c r="G5090" t="str">
        <f t="shared" si="397"/>
        <v>TAT_056116_10</v>
      </c>
      <c r="H5090" t="str">
        <f>IF(ISNA(VLOOKUP(A5090,$A$3:A5089,1,0)),"","DUP!")</f>
        <v>DUP!</v>
      </c>
      <c r="I5090" t="str">
        <f>IF(ISNA(VLOOKUP(B5090,$B$3:B5089,1,0)),"","DUP!")</f>
        <v>DUP!</v>
      </c>
      <c r="J5090" t="str">
        <f t="shared" si="398"/>
        <v/>
      </c>
      <c r="K5090" t="str">
        <f t="shared" si="399"/>
        <v/>
      </c>
    </row>
    <row r="5091" spans="1:11">
      <c r="A5091" s="25" t="s">
        <v>1706</v>
      </c>
      <c r="B5091" s="25" t="s">
        <v>301</v>
      </c>
      <c r="C5091" s="25" t="s">
        <v>302</v>
      </c>
      <c r="D5091" s="25" t="s">
        <v>245</v>
      </c>
      <c r="E5091">
        <f t="shared" si="395"/>
        <v>10</v>
      </c>
      <c r="F5091" t="str">
        <f t="shared" si="396"/>
        <v>Video Call</v>
      </c>
      <c r="G5091" t="str">
        <f t="shared" si="397"/>
        <v>TAT_056116_10</v>
      </c>
      <c r="H5091" t="str">
        <f>IF(ISNA(VLOOKUP(A5091,$A$3:A5090,1,0)),"","DUP!")</f>
        <v>DUP!</v>
      </c>
      <c r="I5091" t="str">
        <f>IF(ISNA(VLOOKUP(B5091,$B$3:B5090,1,0)),"","DUP!")</f>
        <v>DUP!</v>
      </c>
      <c r="J5091" t="str">
        <f t="shared" si="398"/>
        <v/>
      </c>
      <c r="K5091" t="str">
        <f t="shared" si="399"/>
        <v/>
      </c>
    </row>
    <row r="5092" spans="1:11">
      <c r="A5092" s="25" t="s">
        <v>1707</v>
      </c>
      <c r="B5092" s="25" t="s">
        <v>301</v>
      </c>
      <c r="C5092" s="25" t="s">
        <v>302</v>
      </c>
      <c r="D5092" s="25" t="s">
        <v>244</v>
      </c>
      <c r="E5092">
        <f t="shared" si="395"/>
        <v>2</v>
      </c>
      <c r="F5092" t="str">
        <f t="shared" si="396"/>
        <v>Voice</v>
      </c>
      <c r="G5092" t="str">
        <f t="shared" si="397"/>
        <v>TAT_056117_2</v>
      </c>
      <c r="H5092" t="str">
        <f>IF(ISNA(VLOOKUP(A5092,$A$3:A5091,1,0)),"","DUP!")</f>
        <v/>
      </c>
      <c r="I5092" t="str">
        <f>IF(ISNA(VLOOKUP(B5092,$B$3:B5091,1,0)),"","DUP!")</f>
        <v>DUP!</v>
      </c>
      <c r="J5092" t="str">
        <f t="shared" si="398"/>
        <v/>
      </c>
      <c r="K5092" t="str">
        <f t="shared" si="399"/>
        <v>INSERT INTO ZONE_MAP (SERVICE_ID, SERVICE_NAME, CODE, NW_GROUP, ZONE) VALUES (2,'Voice','056117','DV DIEN THOAI','NATIONAL');</v>
      </c>
    </row>
    <row r="5093" spans="1:11">
      <c r="A5093" s="25" t="s">
        <v>1707</v>
      </c>
      <c r="B5093" s="25" t="s">
        <v>301</v>
      </c>
      <c r="C5093" s="25" t="s">
        <v>302</v>
      </c>
      <c r="D5093" s="25" t="s">
        <v>244</v>
      </c>
      <c r="E5093">
        <f t="shared" si="395"/>
        <v>2</v>
      </c>
      <c r="F5093" t="str">
        <f t="shared" si="396"/>
        <v>Voice</v>
      </c>
      <c r="G5093" t="str">
        <f t="shared" si="397"/>
        <v>TAT_056117_2</v>
      </c>
      <c r="H5093" t="str">
        <f>IF(ISNA(VLOOKUP(A5093,$A$3:A5092,1,0)),"","DUP!")</f>
        <v>DUP!</v>
      </c>
      <c r="I5093" t="str">
        <f>IF(ISNA(VLOOKUP(B5093,$B$3:B5092,1,0)),"","DUP!")</f>
        <v>DUP!</v>
      </c>
      <c r="J5093" t="str">
        <f t="shared" si="398"/>
        <v/>
      </c>
      <c r="K5093" t="str">
        <f t="shared" si="399"/>
        <v/>
      </c>
    </row>
    <row r="5094" spans="1:11">
      <c r="A5094" s="25" t="s">
        <v>1707</v>
      </c>
      <c r="B5094" s="25" t="s">
        <v>301</v>
      </c>
      <c r="C5094" s="25" t="s">
        <v>302</v>
      </c>
      <c r="D5094" s="25" t="s">
        <v>244</v>
      </c>
      <c r="E5094">
        <f t="shared" si="395"/>
        <v>2</v>
      </c>
      <c r="F5094" t="str">
        <f t="shared" si="396"/>
        <v>Voice</v>
      </c>
      <c r="G5094" t="str">
        <f t="shared" si="397"/>
        <v>TAT_056117_2</v>
      </c>
      <c r="H5094" t="str">
        <f>IF(ISNA(VLOOKUP(A5094,$A$3:A5093,1,0)),"","DUP!")</f>
        <v>DUP!</v>
      </c>
      <c r="I5094" t="str">
        <f>IF(ISNA(VLOOKUP(B5094,$B$3:B5093,1,0)),"","DUP!")</f>
        <v>DUP!</v>
      </c>
      <c r="J5094" t="str">
        <f t="shared" si="398"/>
        <v/>
      </c>
      <c r="K5094" t="str">
        <f t="shared" si="399"/>
        <v/>
      </c>
    </row>
    <row r="5095" spans="1:11">
      <c r="A5095" s="25" t="s">
        <v>1707</v>
      </c>
      <c r="B5095" s="25" t="s">
        <v>301</v>
      </c>
      <c r="C5095" s="25" t="s">
        <v>302</v>
      </c>
      <c r="D5095" s="25" t="s">
        <v>245</v>
      </c>
      <c r="E5095">
        <f t="shared" si="395"/>
        <v>10</v>
      </c>
      <c r="F5095" t="str">
        <f t="shared" si="396"/>
        <v>Video Call</v>
      </c>
      <c r="G5095" t="str">
        <f t="shared" si="397"/>
        <v>TAT_056117_10</v>
      </c>
      <c r="H5095" t="str">
        <f>IF(ISNA(VLOOKUP(A5095,$A$3:A5094,1,0)),"","DUP!")</f>
        <v>DUP!</v>
      </c>
      <c r="I5095" t="str">
        <f>IF(ISNA(VLOOKUP(B5095,$B$3:B5094,1,0)),"","DUP!")</f>
        <v>DUP!</v>
      </c>
      <c r="J5095" t="str">
        <f t="shared" si="398"/>
        <v/>
      </c>
      <c r="K5095" t="str">
        <f t="shared" si="399"/>
        <v/>
      </c>
    </row>
    <row r="5096" spans="1:11">
      <c r="A5096" s="25" t="s">
        <v>1707</v>
      </c>
      <c r="B5096" s="25" t="s">
        <v>301</v>
      </c>
      <c r="C5096" s="25" t="s">
        <v>302</v>
      </c>
      <c r="D5096" s="25" t="s">
        <v>245</v>
      </c>
      <c r="E5096">
        <f t="shared" si="395"/>
        <v>10</v>
      </c>
      <c r="F5096" t="str">
        <f t="shared" si="396"/>
        <v>Video Call</v>
      </c>
      <c r="G5096" t="str">
        <f t="shared" si="397"/>
        <v>TAT_056117_10</v>
      </c>
      <c r="H5096" t="str">
        <f>IF(ISNA(VLOOKUP(A5096,$A$3:A5095,1,0)),"","DUP!")</f>
        <v>DUP!</v>
      </c>
      <c r="I5096" t="str">
        <f>IF(ISNA(VLOOKUP(B5096,$B$3:B5095,1,0)),"","DUP!")</f>
        <v>DUP!</v>
      </c>
      <c r="J5096" t="str">
        <f t="shared" si="398"/>
        <v/>
      </c>
      <c r="K5096" t="str">
        <f t="shared" si="399"/>
        <v/>
      </c>
    </row>
    <row r="5097" spans="1:11">
      <c r="A5097" s="25" t="s">
        <v>1707</v>
      </c>
      <c r="B5097" s="25" t="s">
        <v>301</v>
      </c>
      <c r="C5097" s="25" t="s">
        <v>302</v>
      </c>
      <c r="D5097" s="25" t="s">
        <v>245</v>
      </c>
      <c r="E5097">
        <f t="shared" si="395"/>
        <v>10</v>
      </c>
      <c r="F5097" t="str">
        <f t="shared" si="396"/>
        <v>Video Call</v>
      </c>
      <c r="G5097" t="str">
        <f t="shared" si="397"/>
        <v>TAT_056117_10</v>
      </c>
      <c r="H5097" t="str">
        <f>IF(ISNA(VLOOKUP(A5097,$A$3:A5096,1,0)),"","DUP!")</f>
        <v>DUP!</v>
      </c>
      <c r="I5097" t="str">
        <f>IF(ISNA(VLOOKUP(B5097,$B$3:B5096,1,0)),"","DUP!")</f>
        <v>DUP!</v>
      </c>
      <c r="J5097" t="str">
        <f t="shared" si="398"/>
        <v/>
      </c>
      <c r="K5097" t="str">
        <f t="shared" si="399"/>
        <v/>
      </c>
    </row>
    <row r="5098" spans="1:11">
      <c r="A5098" s="25" t="s">
        <v>1708</v>
      </c>
      <c r="B5098" s="25" t="s">
        <v>301</v>
      </c>
      <c r="C5098" s="25" t="s">
        <v>302</v>
      </c>
      <c r="D5098" s="25" t="s">
        <v>244</v>
      </c>
      <c r="E5098">
        <f t="shared" si="395"/>
        <v>2</v>
      </c>
      <c r="F5098" t="str">
        <f t="shared" si="396"/>
        <v>Voice</v>
      </c>
      <c r="G5098" t="str">
        <f t="shared" si="397"/>
        <v>TAT_056118_2</v>
      </c>
      <c r="H5098" t="str">
        <f>IF(ISNA(VLOOKUP(A5098,$A$3:A5097,1,0)),"","DUP!")</f>
        <v/>
      </c>
      <c r="I5098" t="str">
        <f>IF(ISNA(VLOOKUP(B5098,$B$3:B5097,1,0)),"","DUP!")</f>
        <v>DUP!</v>
      </c>
      <c r="J5098" t="str">
        <f t="shared" si="398"/>
        <v/>
      </c>
      <c r="K5098" t="str">
        <f t="shared" si="399"/>
        <v>INSERT INTO ZONE_MAP (SERVICE_ID, SERVICE_NAME, CODE, NW_GROUP, ZONE) VALUES (2,'Voice','056118','DV DIEN THOAI','NATIONAL');</v>
      </c>
    </row>
    <row r="5099" spans="1:11">
      <c r="A5099" s="25" t="s">
        <v>1708</v>
      </c>
      <c r="B5099" s="25" t="s">
        <v>301</v>
      </c>
      <c r="C5099" s="25" t="s">
        <v>302</v>
      </c>
      <c r="D5099" s="25" t="s">
        <v>244</v>
      </c>
      <c r="E5099">
        <f t="shared" si="395"/>
        <v>2</v>
      </c>
      <c r="F5099" t="str">
        <f t="shared" si="396"/>
        <v>Voice</v>
      </c>
      <c r="G5099" t="str">
        <f t="shared" si="397"/>
        <v>TAT_056118_2</v>
      </c>
      <c r="H5099" t="str">
        <f>IF(ISNA(VLOOKUP(A5099,$A$3:A5098,1,0)),"","DUP!")</f>
        <v>DUP!</v>
      </c>
      <c r="I5099" t="str">
        <f>IF(ISNA(VLOOKUP(B5099,$B$3:B5098,1,0)),"","DUP!")</f>
        <v>DUP!</v>
      </c>
      <c r="J5099" t="str">
        <f t="shared" si="398"/>
        <v/>
      </c>
      <c r="K5099" t="str">
        <f t="shared" si="399"/>
        <v/>
      </c>
    </row>
    <row r="5100" spans="1:11">
      <c r="A5100" s="25" t="s">
        <v>1708</v>
      </c>
      <c r="B5100" s="25" t="s">
        <v>301</v>
      </c>
      <c r="C5100" s="25" t="s">
        <v>302</v>
      </c>
      <c r="D5100" s="25" t="s">
        <v>244</v>
      </c>
      <c r="E5100">
        <f t="shared" si="395"/>
        <v>2</v>
      </c>
      <c r="F5100" t="str">
        <f t="shared" si="396"/>
        <v>Voice</v>
      </c>
      <c r="G5100" t="str">
        <f t="shared" si="397"/>
        <v>TAT_056118_2</v>
      </c>
      <c r="H5100" t="str">
        <f>IF(ISNA(VLOOKUP(A5100,$A$3:A5099,1,0)),"","DUP!")</f>
        <v>DUP!</v>
      </c>
      <c r="I5100" t="str">
        <f>IF(ISNA(VLOOKUP(B5100,$B$3:B5099,1,0)),"","DUP!")</f>
        <v>DUP!</v>
      </c>
      <c r="J5100" t="str">
        <f t="shared" si="398"/>
        <v/>
      </c>
      <c r="K5100" t="str">
        <f t="shared" si="399"/>
        <v/>
      </c>
    </row>
    <row r="5101" spans="1:11">
      <c r="A5101" s="25" t="s">
        <v>1708</v>
      </c>
      <c r="B5101" s="25" t="s">
        <v>301</v>
      </c>
      <c r="C5101" s="25" t="s">
        <v>302</v>
      </c>
      <c r="D5101" s="25" t="s">
        <v>245</v>
      </c>
      <c r="E5101">
        <f t="shared" si="395"/>
        <v>10</v>
      </c>
      <c r="F5101" t="str">
        <f t="shared" si="396"/>
        <v>Video Call</v>
      </c>
      <c r="G5101" t="str">
        <f t="shared" si="397"/>
        <v>TAT_056118_10</v>
      </c>
      <c r="H5101" t="str">
        <f>IF(ISNA(VLOOKUP(A5101,$A$3:A5100,1,0)),"","DUP!")</f>
        <v>DUP!</v>
      </c>
      <c r="I5101" t="str">
        <f>IF(ISNA(VLOOKUP(B5101,$B$3:B5100,1,0)),"","DUP!")</f>
        <v>DUP!</v>
      </c>
      <c r="J5101" t="str">
        <f t="shared" si="398"/>
        <v/>
      </c>
      <c r="K5101" t="str">
        <f t="shared" si="399"/>
        <v/>
      </c>
    </row>
    <row r="5102" spans="1:11">
      <c r="A5102" s="25" t="s">
        <v>1708</v>
      </c>
      <c r="B5102" s="25" t="s">
        <v>301</v>
      </c>
      <c r="C5102" s="25" t="s">
        <v>302</v>
      </c>
      <c r="D5102" s="25" t="s">
        <v>245</v>
      </c>
      <c r="E5102">
        <f t="shared" si="395"/>
        <v>10</v>
      </c>
      <c r="F5102" t="str">
        <f t="shared" si="396"/>
        <v>Video Call</v>
      </c>
      <c r="G5102" t="str">
        <f t="shared" si="397"/>
        <v>TAT_056118_10</v>
      </c>
      <c r="H5102" t="str">
        <f>IF(ISNA(VLOOKUP(A5102,$A$3:A5101,1,0)),"","DUP!")</f>
        <v>DUP!</v>
      </c>
      <c r="I5102" t="str">
        <f>IF(ISNA(VLOOKUP(B5102,$B$3:B5101,1,0)),"","DUP!")</f>
        <v>DUP!</v>
      </c>
      <c r="J5102" t="str">
        <f t="shared" si="398"/>
        <v/>
      </c>
      <c r="K5102" t="str">
        <f t="shared" si="399"/>
        <v/>
      </c>
    </row>
    <row r="5103" spans="1:11">
      <c r="A5103" s="25" t="s">
        <v>1708</v>
      </c>
      <c r="B5103" s="25" t="s">
        <v>301</v>
      </c>
      <c r="C5103" s="25" t="s">
        <v>302</v>
      </c>
      <c r="D5103" s="25" t="s">
        <v>245</v>
      </c>
      <c r="E5103">
        <f t="shared" si="395"/>
        <v>10</v>
      </c>
      <c r="F5103" t="str">
        <f t="shared" si="396"/>
        <v>Video Call</v>
      </c>
      <c r="G5103" t="str">
        <f t="shared" si="397"/>
        <v>TAT_056118_10</v>
      </c>
      <c r="H5103" t="str">
        <f>IF(ISNA(VLOOKUP(A5103,$A$3:A5102,1,0)),"","DUP!")</f>
        <v>DUP!</v>
      </c>
      <c r="I5103" t="str">
        <f>IF(ISNA(VLOOKUP(B5103,$B$3:B5102,1,0)),"","DUP!")</f>
        <v>DUP!</v>
      </c>
      <c r="J5103" t="str">
        <f t="shared" si="398"/>
        <v/>
      </c>
      <c r="K5103" t="str">
        <f t="shared" si="399"/>
        <v/>
      </c>
    </row>
    <row r="5104" spans="1:11">
      <c r="A5104" s="25" t="s">
        <v>1709</v>
      </c>
      <c r="B5104" s="25" t="s">
        <v>306</v>
      </c>
      <c r="C5104" s="25" t="s">
        <v>307</v>
      </c>
      <c r="D5104" s="25" t="s">
        <v>244</v>
      </c>
      <c r="E5104">
        <f t="shared" si="395"/>
        <v>2</v>
      </c>
      <c r="F5104" t="str">
        <f t="shared" si="396"/>
        <v>Voice</v>
      </c>
      <c r="G5104" t="str">
        <f t="shared" si="397"/>
        <v>NET_0561260_2</v>
      </c>
      <c r="H5104" t="str">
        <f>IF(ISNA(VLOOKUP(A5104,$A$3:A5103,1,0)),"","DUP!")</f>
        <v/>
      </c>
      <c r="I5104" t="str">
        <f>IF(ISNA(VLOOKUP(B5104,$B$3:B5103,1,0)),"","DUP!")</f>
        <v>DUP!</v>
      </c>
      <c r="J5104" t="str">
        <f t="shared" si="398"/>
        <v/>
      </c>
      <c r="K5104" t="str">
        <f t="shared" si="399"/>
        <v>INSERT INTO ZONE_MAP (SERVICE_ID, SERVICE_NAME, CODE, NW_GROUP, ZONE) VALUES (2,'Voice','0561260','INTERNET','NATIONAL');</v>
      </c>
    </row>
    <row r="5105" spans="1:11">
      <c r="A5105" s="25" t="s">
        <v>1709</v>
      </c>
      <c r="B5105" s="25" t="s">
        <v>306</v>
      </c>
      <c r="C5105" s="25" t="s">
        <v>307</v>
      </c>
      <c r="D5105" s="25" t="s">
        <v>244</v>
      </c>
      <c r="E5105">
        <f t="shared" si="395"/>
        <v>2</v>
      </c>
      <c r="F5105" t="str">
        <f t="shared" si="396"/>
        <v>Voice</v>
      </c>
      <c r="G5105" t="str">
        <f t="shared" si="397"/>
        <v>NET_0561260_2</v>
      </c>
      <c r="H5105" t="str">
        <f>IF(ISNA(VLOOKUP(A5105,$A$3:A5104,1,0)),"","DUP!")</f>
        <v>DUP!</v>
      </c>
      <c r="I5105" t="str">
        <f>IF(ISNA(VLOOKUP(B5105,$B$3:B5104,1,0)),"","DUP!")</f>
        <v>DUP!</v>
      </c>
      <c r="J5105" t="str">
        <f t="shared" si="398"/>
        <v/>
      </c>
      <c r="K5105" t="str">
        <f t="shared" si="399"/>
        <v/>
      </c>
    </row>
    <row r="5106" spans="1:11">
      <c r="A5106" s="25" t="s">
        <v>1709</v>
      </c>
      <c r="B5106" s="25" t="s">
        <v>306</v>
      </c>
      <c r="C5106" s="25" t="s">
        <v>307</v>
      </c>
      <c r="D5106" s="25" t="s">
        <v>244</v>
      </c>
      <c r="E5106">
        <f t="shared" si="395"/>
        <v>2</v>
      </c>
      <c r="F5106" t="str">
        <f t="shared" si="396"/>
        <v>Voice</v>
      </c>
      <c r="G5106" t="str">
        <f t="shared" si="397"/>
        <v>NET_0561260_2</v>
      </c>
      <c r="H5106" t="str">
        <f>IF(ISNA(VLOOKUP(A5106,$A$3:A5105,1,0)),"","DUP!")</f>
        <v>DUP!</v>
      </c>
      <c r="I5106" t="str">
        <f>IF(ISNA(VLOOKUP(B5106,$B$3:B5105,1,0)),"","DUP!")</f>
        <v>DUP!</v>
      </c>
      <c r="J5106" t="str">
        <f t="shared" si="398"/>
        <v/>
      </c>
      <c r="K5106" t="str">
        <f t="shared" si="399"/>
        <v/>
      </c>
    </row>
    <row r="5107" spans="1:11">
      <c r="A5107" s="25" t="s">
        <v>1709</v>
      </c>
      <c r="B5107" s="25" t="s">
        <v>306</v>
      </c>
      <c r="C5107" s="25" t="s">
        <v>307</v>
      </c>
      <c r="D5107" s="25" t="s">
        <v>245</v>
      </c>
      <c r="E5107">
        <f t="shared" si="395"/>
        <v>10</v>
      </c>
      <c r="F5107" t="str">
        <f t="shared" si="396"/>
        <v>Video Call</v>
      </c>
      <c r="G5107" t="str">
        <f t="shared" si="397"/>
        <v>NET_0561260_10</v>
      </c>
      <c r="H5107" t="str">
        <f>IF(ISNA(VLOOKUP(A5107,$A$3:A5106,1,0)),"","DUP!")</f>
        <v>DUP!</v>
      </c>
      <c r="I5107" t="str">
        <f>IF(ISNA(VLOOKUP(B5107,$B$3:B5106,1,0)),"","DUP!")</f>
        <v>DUP!</v>
      </c>
      <c r="J5107" t="str">
        <f t="shared" si="398"/>
        <v/>
      </c>
      <c r="K5107" t="str">
        <f t="shared" si="399"/>
        <v/>
      </c>
    </row>
    <row r="5108" spans="1:11">
      <c r="A5108" s="25" t="s">
        <v>1709</v>
      </c>
      <c r="B5108" s="25" t="s">
        <v>306</v>
      </c>
      <c r="C5108" s="25" t="s">
        <v>307</v>
      </c>
      <c r="D5108" s="25" t="s">
        <v>245</v>
      </c>
      <c r="E5108">
        <f t="shared" si="395"/>
        <v>10</v>
      </c>
      <c r="F5108" t="str">
        <f t="shared" si="396"/>
        <v>Video Call</v>
      </c>
      <c r="G5108" t="str">
        <f t="shared" si="397"/>
        <v>NET_0561260_10</v>
      </c>
      <c r="H5108" t="str">
        <f>IF(ISNA(VLOOKUP(A5108,$A$3:A5107,1,0)),"","DUP!")</f>
        <v>DUP!</v>
      </c>
      <c r="I5108" t="str">
        <f>IF(ISNA(VLOOKUP(B5108,$B$3:B5107,1,0)),"","DUP!")</f>
        <v>DUP!</v>
      </c>
      <c r="J5108" t="str">
        <f t="shared" si="398"/>
        <v/>
      </c>
      <c r="K5108" t="str">
        <f t="shared" si="399"/>
        <v/>
      </c>
    </row>
    <row r="5109" spans="1:11">
      <c r="A5109" s="25" t="s">
        <v>1709</v>
      </c>
      <c r="B5109" s="25" t="s">
        <v>306</v>
      </c>
      <c r="C5109" s="25" t="s">
        <v>307</v>
      </c>
      <c r="D5109" s="25" t="s">
        <v>245</v>
      </c>
      <c r="E5109">
        <f t="shared" si="395"/>
        <v>10</v>
      </c>
      <c r="F5109" t="str">
        <f t="shared" si="396"/>
        <v>Video Call</v>
      </c>
      <c r="G5109" t="str">
        <f t="shared" si="397"/>
        <v>NET_0561260_10</v>
      </c>
      <c r="H5109" t="str">
        <f>IF(ISNA(VLOOKUP(A5109,$A$3:A5108,1,0)),"","DUP!")</f>
        <v>DUP!</v>
      </c>
      <c r="I5109" t="str">
        <f>IF(ISNA(VLOOKUP(B5109,$B$3:B5108,1,0)),"","DUP!")</f>
        <v>DUP!</v>
      </c>
      <c r="J5109" t="str">
        <f t="shared" si="398"/>
        <v/>
      </c>
      <c r="K5109" t="str">
        <f t="shared" si="399"/>
        <v/>
      </c>
    </row>
    <row r="5110" spans="1:11">
      <c r="A5110" s="25" t="s">
        <v>1710</v>
      </c>
      <c r="B5110" s="25" t="s">
        <v>306</v>
      </c>
      <c r="C5110" s="25" t="s">
        <v>307</v>
      </c>
      <c r="D5110" s="25" t="s">
        <v>244</v>
      </c>
      <c r="E5110">
        <f t="shared" si="395"/>
        <v>2</v>
      </c>
      <c r="F5110" t="str">
        <f t="shared" si="396"/>
        <v>Voice</v>
      </c>
      <c r="G5110" t="str">
        <f t="shared" si="397"/>
        <v>NET_0561268_2</v>
      </c>
      <c r="H5110" t="str">
        <f>IF(ISNA(VLOOKUP(A5110,$A$3:A5109,1,0)),"","DUP!")</f>
        <v/>
      </c>
      <c r="I5110" t="str">
        <f>IF(ISNA(VLOOKUP(B5110,$B$3:B5109,1,0)),"","DUP!")</f>
        <v>DUP!</v>
      </c>
      <c r="J5110" t="str">
        <f t="shared" si="398"/>
        <v/>
      </c>
      <c r="K5110" t="str">
        <f t="shared" si="399"/>
        <v>INSERT INTO ZONE_MAP (SERVICE_ID, SERVICE_NAME, CODE, NW_GROUP, ZONE) VALUES (2,'Voice','0561268','INTERNET','NATIONAL');</v>
      </c>
    </row>
    <row r="5111" spans="1:11">
      <c r="A5111" s="25" t="s">
        <v>1710</v>
      </c>
      <c r="B5111" s="25" t="s">
        <v>306</v>
      </c>
      <c r="C5111" s="25" t="s">
        <v>307</v>
      </c>
      <c r="D5111" s="25" t="s">
        <v>244</v>
      </c>
      <c r="E5111">
        <f t="shared" si="395"/>
        <v>2</v>
      </c>
      <c r="F5111" t="str">
        <f t="shared" si="396"/>
        <v>Voice</v>
      </c>
      <c r="G5111" t="str">
        <f t="shared" si="397"/>
        <v>NET_0561268_2</v>
      </c>
      <c r="H5111" t="str">
        <f>IF(ISNA(VLOOKUP(A5111,$A$3:A5110,1,0)),"","DUP!")</f>
        <v>DUP!</v>
      </c>
      <c r="I5111" t="str">
        <f>IF(ISNA(VLOOKUP(B5111,$B$3:B5110,1,0)),"","DUP!")</f>
        <v>DUP!</v>
      </c>
      <c r="J5111" t="str">
        <f t="shared" si="398"/>
        <v/>
      </c>
      <c r="K5111" t="str">
        <f t="shared" si="399"/>
        <v/>
      </c>
    </row>
    <row r="5112" spans="1:11">
      <c r="A5112" s="25" t="s">
        <v>1710</v>
      </c>
      <c r="B5112" s="25" t="s">
        <v>306</v>
      </c>
      <c r="C5112" s="25" t="s">
        <v>307</v>
      </c>
      <c r="D5112" s="25" t="s">
        <v>244</v>
      </c>
      <c r="E5112">
        <f t="shared" si="395"/>
        <v>2</v>
      </c>
      <c r="F5112" t="str">
        <f t="shared" si="396"/>
        <v>Voice</v>
      </c>
      <c r="G5112" t="str">
        <f t="shared" si="397"/>
        <v>NET_0561268_2</v>
      </c>
      <c r="H5112" t="str">
        <f>IF(ISNA(VLOOKUP(A5112,$A$3:A5111,1,0)),"","DUP!")</f>
        <v>DUP!</v>
      </c>
      <c r="I5112" t="str">
        <f>IF(ISNA(VLOOKUP(B5112,$B$3:B5111,1,0)),"","DUP!")</f>
        <v>DUP!</v>
      </c>
      <c r="J5112" t="str">
        <f t="shared" si="398"/>
        <v/>
      </c>
      <c r="K5112" t="str">
        <f t="shared" si="399"/>
        <v/>
      </c>
    </row>
    <row r="5113" spans="1:11">
      <c r="A5113" s="25" t="s">
        <v>1710</v>
      </c>
      <c r="B5113" s="25" t="s">
        <v>306</v>
      </c>
      <c r="C5113" s="25" t="s">
        <v>307</v>
      </c>
      <c r="D5113" s="25" t="s">
        <v>245</v>
      </c>
      <c r="E5113">
        <f t="shared" si="395"/>
        <v>10</v>
      </c>
      <c r="F5113" t="str">
        <f t="shared" si="396"/>
        <v>Video Call</v>
      </c>
      <c r="G5113" t="str">
        <f t="shared" si="397"/>
        <v>NET_0561268_10</v>
      </c>
      <c r="H5113" t="str">
        <f>IF(ISNA(VLOOKUP(A5113,$A$3:A5112,1,0)),"","DUP!")</f>
        <v>DUP!</v>
      </c>
      <c r="I5113" t="str">
        <f>IF(ISNA(VLOOKUP(B5113,$B$3:B5112,1,0)),"","DUP!")</f>
        <v>DUP!</v>
      </c>
      <c r="J5113" t="str">
        <f t="shared" si="398"/>
        <v/>
      </c>
      <c r="K5113" t="str">
        <f t="shared" si="399"/>
        <v/>
      </c>
    </row>
    <row r="5114" spans="1:11">
      <c r="A5114" s="25" t="s">
        <v>1710</v>
      </c>
      <c r="B5114" s="25" t="s">
        <v>306</v>
      </c>
      <c r="C5114" s="25" t="s">
        <v>307</v>
      </c>
      <c r="D5114" s="25" t="s">
        <v>245</v>
      </c>
      <c r="E5114">
        <f t="shared" si="395"/>
        <v>10</v>
      </c>
      <c r="F5114" t="str">
        <f t="shared" si="396"/>
        <v>Video Call</v>
      </c>
      <c r="G5114" t="str">
        <f t="shared" si="397"/>
        <v>NET_0561268_10</v>
      </c>
      <c r="H5114" t="str">
        <f>IF(ISNA(VLOOKUP(A5114,$A$3:A5113,1,0)),"","DUP!")</f>
        <v>DUP!</v>
      </c>
      <c r="I5114" t="str">
        <f>IF(ISNA(VLOOKUP(B5114,$B$3:B5113,1,0)),"","DUP!")</f>
        <v>DUP!</v>
      </c>
      <c r="J5114" t="str">
        <f t="shared" si="398"/>
        <v/>
      </c>
      <c r="K5114" t="str">
        <f t="shared" si="399"/>
        <v/>
      </c>
    </row>
    <row r="5115" spans="1:11">
      <c r="A5115" s="25" t="s">
        <v>1710</v>
      </c>
      <c r="B5115" s="25" t="s">
        <v>306</v>
      </c>
      <c r="C5115" s="25" t="s">
        <v>307</v>
      </c>
      <c r="D5115" s="25" t="s">
        <v>245</v>
      </c>
      <c r="E5115">
        <f t="shared" si="395"/>
        <v>10</v>
      </c>
      <c r="F5115" t="str">
        <f t="shared" si="396"/>
        <v>Video Call</v>
      </c>
      <c r="G5115" t="str">
        <f t="shared" si="397"/>
        <v>NET_0561268_10</v>
      </c>
      <c r="H5115" t="str">
        <f>IF(ISNA(VLOOKUP(A5115,$A$3:A5114,1,0)),"","DUP!")</f>
        <v>DUP!</v>
      </c>
      <c r="I5115" t="str">
        <f>IF(ISNA(VLOOKUP(B5115,$B$3:B5114,1,0)),"","DUP!")</f>
        <v>DUP!</v>
      </c>
      <c r="J5115" t="str">
        <f t="shared" si="398"/>
        <v/>
      </c>
      <c r="K5115" t="str">
        <f t="shared" si="399"/>
        <v/>
      </c>
    </row>
    <row r="5116" spans="1:11">
      <c r="A5116" s="25" t="s">
        <v>1711</v>
      </c>
      <c r="B5116" s="25" t="s">
        <v>306</v>
      </c>
      <c r="C5116" s="25" t="s">
        <v>307</v>
      </c>
      <c r="D5116" s="25" t="s">
        <v>244</v>
      </c>
      <c r="E5116">
        <f t="shared" si="395"/>
        <v>2</v>
      </c>
      <c r="F5116" t="str">
        <f t="shared" si="396"/>
        <v>Voice</v>
      </c>
      <c r="G5116" t="str">
        <f t="shared" si="397"/>
        <v>NET_0561269_2</v>
      </c>
      <c r="H5116" t="str">
        <f>IF(ISNA(VLOOKUP(A5116,$A$3:A5115,1,0)),"","DUP!")</f>
        <v/>
      </c>
      <c r="I5116" t="str">
        <f>IF(ISNA(VLOOKUP(B5116,$B$3:B5115,1,0)),"","DUP!")</f>
        <v>DUP!</v>
      </c>
      <c r="J5116" t="str">
        <f t="shared" si="398"/>
        <v/>
      </c>
      <c r="K5116" t="str">
        <f t="shared" si="399"/>
        <v>INSERT INTO ZONE_MAP (SERVICE_ID, SERVICE_NAME, CODE, NW_GROUP, ZONE) VALUES (2,'Voice','0561269','INTERNET','NATIONAL');</v>
      </c>
    </row>
    <row r="5117" spans="1:11">
      <c r="A5117" s="25" t="s">
        <v>1711</v>
      </c>
      <c r="B5117" s="25" t="s">
        <v>306</v>
      </c>
      <c r="C5117" s="25" t="s">
        <v>307</v>
      </c>
      <c r="D5117" s="25" t="s">
        <v>244</v>
      </c>
      <c r="E5117">
        <f t="shared" si="395"/>
        <v>2</v>
      </c>
      <c r="F5117" t="str">
        <f t="shared" si="396"/>
        <v>Voice</v>
      </c>
      <c r="G5117" t="str">
        <f t="shared" si="397"/>
        <v>NET_0561269_2</v>
      </c>
      <c r="H5117" t="str">
        <f>IF(ISNA(VLOOKUP(A5117,$A$3:A5116,1,0)),"","DUP!")</f>
        <v>DUP!</v>
      </c>
      <c r="I5117" t="str">
        <f>IF(ISNA(VLOOKUP(B5117,$B$3:B5116,1,0)),"","DUP!")</f>
        <v>DUP!</v>
      </c>
      <c r="J5117" t="str">
        <f t="shared" si="398"/>
        <v/>
      </c>
      <c r="K5117" t="str">
        <f t="shared" si="399"/>
        <v/>
      </c>
    </row>
    <row r="5118" spans="1:11">
      <c r="A5118" s="25" t="s">
        <v>1711</v>
      </c>
      <c r="B5118" s="25" t="s">
        <v>306</v>
      </c>
      <c r="C5118" s="25" t="s">
        <v>307</v>
      </c>
      <c r="D5118" s="25" t="s">
        <v>244</v>
      </c>
      <c r="E5118">
        <f t="shared" si="395"/>
        <v>2</v>
      </c>
      <c r="F5118" t="str">
        <f t="shared" si="396"/>
        <v>Voice</v>
      </c>
      <c r="G5118" t="str">
        <f t="shared" si="397"/>
        <v>NET_0561269_2</v>
      </c>
      <c r="H5118" t="str">
        <f>IF(ISNA(VLOOKUP(A5118,$A$3:A5117,1,0)),"","DUP!")</f>
        <v>DUP!</v>
      </c>
      <c r="I5118" t="str">
        <f>IF(ISNA(VLOOKUP(B5118,$B$3:B5117,1,0)),"","DUP!")</f>
        <v>DUP!</v>
      </c>
      <c r="J5118" t="str">
        <f t="shared" si="398"/>
        <v/>
      </c>
      <c r="K5118" t="str">
        <f t="shared" si="399"/>
        <v/>
      </c>
    </row>
    <row r="5119" spans="1:11">
      <c r="A5119" s="25" t="s">
        <v>1711</v>
      </c>
      <c r="B5119" s="25" t="s">
        <v>306</v>
      </c>
      <c r="C5119" s="25" t="s">
        <v>307</v>
      </c>
      <c r="D5119" s="25" t="s">
        <v>245</v>
      </c>
      <c r="E5119">
        <f t="shared" si="395"/>
        <v>10</v>
      </c>
      <c r="F5119" t="str">
        <f t="shared" si="396"/>
        <v>Video Call</v>
      </c>
      <c r="G5119" t="str">
        <f t="shared" si="397"/>
        <v>NET_0561269_10</v>
      </c>
      <c r="H5119" t="str">
        <f>IF(ISNA(VLOOKUP(A5119,$A$3:A5118,1,0)),"","DUP!")</f>
        <v>DUP!</v>
      </c>
      <c r="I5119" t="str">
        <f>IF(ISNA(VLOOKUP(B5119,$B$3:B5118,1,0)),"","DUP!")</f>
        <v>DUP!</v>
      </c>
      <c r="J5119" t="str">
        <f t="shared" si="398"/>
        <v/>
      </c>
      <c r="K5119" t="str">
        <f t="shared" si="399"/>
        <v/>
      </c>
    </row>
    <row r="5120" spans="1:11">
      <c r="A5120" s="25" t="s">
        <v>1711</v>
      </c>
      <c r="B5120" s="25" t="s">
        <v>306</v>
      </c>
      <c r="C5120" s="25" t="s">
        <v>307</v>
      </c>
      <c r="D5120" s="25" t="s">
        <v>245</v>
      </c>
      <c r="E5120">
        <f t="shared" si="395"/>
        <v>10</v>
      </c>
      <c r="F5120" t="str">
        <f t="shared" si="396"/>
        <v>Video Call</v>
      </c>
      <c r="G5120" t="str">
        <f t="shared" si="397"/>
        <v>NET_0561269_10</v>
      </c>
      <c r="H5120" t="str">
        <f>IF(ISNA(VLOOKUP(A5120,$A$3:A5119,1,0)),"","DUP!")</f>
        <v>DUP!</v>
      </c>
      <c r="I5120" t="str">
        <f>IF(ISNA(VLOOKUP(B5120,$B$3:B5119,1,0)),"","DUP!")</f>
        <v>DUP!</v>
      </c>
      <c r="J5120" t="str">
        <f t="shared" si="398"/>
        <v/>
      </c>
      <c r="K5120" t="str">
        <f t="shared" si="399"/>
        <v/>
      </c>
    </row>
    <row r="5121" spans="1:11">
      <c r="A5121" s="25" t="s">
        <v>1711</v>
      </c>
      <c r="B5121" s="25" t="s">
        <v>306</v>
      </c>
      <c r="C5121" s="25" t="s">
        <v>307</v>
      </c>
      <c r="D5121" s="25" t="s">
        <v>245</v>
      </c>
      <c r="E5121">
        <f t="shared" si="395"/>
        <v>10</v>
      </c>
      <c r="F5121" t="str">
        <f t="shared" si="396"/>
        <v>Video Call</v>
      </c>
      <c r="G5121" t="str">
        <f t="shared" si="397"/>
        <v>NET_0561269_10</v>
      </c>
      <c r="H5121" t="str">
        <f>IF(ISNA(VLOOKUP(A5121,$A$3:A5120,1,0)),"","DUP!")</f>
        <v>DUP!</v>
      </c>
      <c r="I5121" t="str">
        <f>IF(ISNA(VLOOKUP(B5121,$B$3:B5120,1,0)),"","DUP!")</f>
        <v>DUP!</v>
      </c>
      <c r="J5121" t="str">
        <f t="shared" si="398"/>
        <v/>
      </c>
      <c r="K5121" t="str">
        <f t="shared" si="399"/>
        <v/>
      </c>
    </row>
    <row r="5122" spans="1:11">
      <c r="A5122" s="25" t="s">
        <v>1712</v>
      </c>
      <c r="B5122" s="25" t="s">
        <v>306</v>
      </c>
      <c r="C5122" s="25" t="s">
        <v>307</v>
      </c>
      <c r="D5122" s="25" t="s">
        <v>244</v>
      </c>
      <c r="E5122">
        <f t="shared" si="395"/>
        <v>2</v>
      </c>
      <c r="F5122" t="str">
        <f t="shared" si="396"/>
        <v>Voice</v>
      </c>
      <c r="G5122" t="str">
        <f t="shared" si="397"/>
        <v>NET_0561270_2</v>
      </c>
      <c r="H5122" t="str">
        <f>IF(ISNA(VLOOKUP(A5122,$A$3:A5121,1,0)),"","DUP!")</f>
        <v/>
      </c>
      <c r="I5122" t="str">
        <f>IF(ISNA(VLOOKUP(B5122,$B$3:B5121,1,0)),"","DUP!")</f>
        <v>DUP!</v>
      </c>
      <c r="J5122" t="str">
        <f t="shared" si="398"/>
        <v/>
      </c>
      <c r="K5122" t="str">
        <f t="shared" si="399"/>
        <v>INSERT INTO ZONE_MAP (SERVICE_ID, SERVICE_NAME, CODE, NW_GROUP, ZONE) VALUES (2,'Voice','0561270','INTERNET','NATIONAL');</v>
      </c>
    </row>
    <row r="5123" spans="1:11">
      <c r="A5123" s="25" t="s">
        <v>1713</v>
      </c>
      <c r="B5123" s="25" t="s">
        <v>306</v>
      </c>
      <c r="C5123" s="25" t="s">
        <v>307</v>
      </c>
      <c r="D5123" s="25" t="s">
        <v>244</v>
      </c>
      <c r="E5123">
        <f t="shared" si="395"/>
        <v>2</v>
      </c>
      <c r="F5123" t="str">
        <f t="shared" si="396"/>
        <v>Voice</v>
      </c>
      <c r="G5123" t="str">
        <f t="shared" si="397"/>
        <v>NET_0561278_2</v>
      </c>
      <c r="H5123" t="str">
        <f>IF(ISNA(VLOOKUP(A5123,$A$3:A5122,1,0)),"","DUP!")</f>
        <v/>
      </c>
      <c r="I5123" t="str">
        <f>IF(ISNA(VLOOKUP(B5123,$B$3:B5122,1,0)),"","DUP!")</f>
        <v>DUP!</v>
      </c>
      <c r="J5123" t="str">
        <f t="shared" si="398"/>
        <v/>
      </c>
      <c r="K5123" t="str">
        <f t="shared" si="399"/>
        <v>INSERT INTO ZONE_MAP (SERVICE_ID, SERVICE_NAME, CODE, NW_GROUP, ZONE) VALUES (2,'Voice','0561278','INTERNET','NATIONAL');</v>
      </c>
    </row>
    <row r="5124" spans="1:11">
      <c r="A5124" s="25" t="s">
        <v>1714</v>
      </c>
      <c r="B5124" s="25" t="s">
        <v>306</v>
      </c>
      <c r="C5124" s="25" t="s">
        <v>307</v>
      </c>
      <c r="D5124" s="25" t="s">
        <v>244</v>
      </c>
      <c r="E5124">
        <f t="shared" ref="E5124:E5187" si="400">IF(D5124="NORMAL",2,10)</f>
        <v>2</v>
      </c>
      <c r="F5124" t="str">
        <f t="shared" ref="F5124:F5187" si="401">IF(D5124="NORMAL","Voice","Video Call")</f>
        <v>Voice</v>
      </c>
      <c r="G5124" t="str">
        <f t="shared" ref="G5124:G5187" si="402">C5124&amp;"_"&amp;A5124&amp;"_"&amp;E5124</f>
        <v>NET_0561280_2</v>
      </c>
      <c r="H5124" t="str">
        <f>IF(ISNA(VLOOKUP(A5124,$A$3:A5123,1,0)),"","DUP!")</f>
        <v/>
      </c>
      <c r="I5124" t="str">
        <f>IF(ISNA(VLOOKUP(B5124,$B$3:B5123,1,0)),"","DUP!")</f>
        <v>DUP!</v>
      </c>
      <c r="J5124" t="str">
        <f t="shared" ref="J5124:J5187" si="403">IF(I5124="DUP!","",B5124)</f>
        <v/>
      </c>
      <c r="K5124" t="str">
        <f t="shared" ref="K5124:K5187" si="404">IF(H5124="DUP!","","INSERT INTO ZONE_MAP (SERVICE_ID, SERVICE_NAME, CODE, NW_GROUP, ZONE) VALUES ("&amp;E5124&amp;",'"&amp;F5124&amp;"','"&amp;A5124&amp;"','"&amp;B5124&amp;"','"&amp;IF(B5124="VINAPHONE","INTERNAL","NATIONAL")&amp;"');")</f>
        <v>INSERT INTO ZONE_MAP (SERVICE_ID, SERVICE_NAME, CODE, NW_GROUP, ZONE) VALUES (2,'Voice','0561280','INTERNET','NATIONAL');</v>
      </c>
    </row>
    <row r="5125" spans="1:11">
      <c r="A5125" s="25" t="s">
        <v>1715</v>
      </c>
      <c r="B5125" s="25" t="s">
        <v>306</v>
      </c>
      <c r="C5125" s="25" t="s">
        <v>307</v>
      </c>
      <c r="D5125" s="25" t="s">
        <v>244</v>
      </c>
      <c r="E5125">
        <f t="shared" si="400"/>
        <v>2</v>
      </c>
      <c r="F5125" t="str">
        <f t="shared" si="401"/>
        <v>Voice</v>
      </c>
      <c r="G5125" t="str">
        <f t="shared" si="402"/>
        <v>NET_0561284_2</v>
      </c>
      <c r="H5125" t="str">
        <f>IF(ISNA(VLOOKUP(A5125,$A$3:A5124,1,0)),"","DUP!")</f>
        <v/>
      </c>
      <c r="I5125" t="str">
        <f>IF(ISNA(VLOOKUP(B5125,$B$3:B5124,1,0)),"","DUP!")</f>
        <v>DUP!</v>
      </c>
      <c r="J5125" t="str">
        <f t="shared" si="403"/>
        <v/>
      </c>
      <c r="K5125" t="str">
        <f t="shared" si="404"/>
        <v>INSERT INTO ZONE_MAP (SERVICE_ID, SERVICE_NAME, CODE, NW_GROUP, ZONE) VALUES (2,'Voice','0561284','INTERNET','NATIONAL');</v>
      </c>
    </row>
    <row r="5126" spans="1:11">
      <c r="A5126" s="25" t="s">
        <v>1716</v>
      </c>
      <c r="B5126" s="25" t="s">
        <v>315</v>
      </c>
      <c r="C5126" s="25" t="s">
        <v>316</v>
      </c>
      <c r="D5126" s="25" t="s">
        <v>244</v>
      </c>
      <c r="E5126">
        <f t="shared" si="400"/>
        <v>2</v>
      </c>
      <c r="F5126" t="str">
        <f t="shared" si="401"/>
        <v>Voice</v>
      </c>
      <c r="G5126" t="str">
        <f t="shared" si="402"/>
        <v>SNC_056141_2</v>
      </c>
      <c r="H5126" t="str">
        <f>IF(ISNA(VLOOKUP(A5126,$A$3:A5125,1,0)),"","DUP!")</f>
        <v/>
      </c>
      <c r="I5126" t="str">
        <f>IF(ISNA(VLOOKUP(B5126,$B$3:B5125,1,0)),"","DUP!")</f>
        <v>DUP!</v>
      </c>
      <c r="J5126" t="str">
        <f t="shared" si="403"/>
        <v/>
      </c>
      <c r="K5126" t="str">
        <f t="shared" si="404"/>
        <v>INSERT INTO ZONE_MAP (SERVICE_ID, SERVICE_NAME, CODE, NW_GROUP, ZONE) VALUES (2,'Voice','056141','NHAN TIN','NATIONAL');</v>
      </c>
    </row>
    <row r="5127" spans="1:11">
      <c r="A5127" s="25" t="s">
        <v>1717</v>
      </c>
      <c r="B5127" s="25" t="s">
        <v>1697</v>
      </c>
      <c r="C5127" s="25" t="s">
        <v>318</v>
      </c>
      <c r="D5127" s="25" t="s">
        <v>244</v>
      </c>
      <c r="E5127">
        <f t="shared" si="400"/>
        <v>2</v>
      </c>
      <c r="F5127" t="str">
        <f t="shared" si="401"/>
        <v>Voice</v>
      </c>
      <c r="G5127" t="str">
        <f t="shared" si="402"/>
        <v>CVL_0562_2</v>
      </c>
      <c r="H5127" t="str">
        <f>IF(ISNA(VLOOKUP(A5127,$A$3:A5126,1,0)),"","DUP!")</f>
        <v/>
      </c>
      <c r="I5127" t="str">
        <f>IF(ISNA(VLOOKUP(B5127,$B$3:B5126,1,0)),"","DUP!")</f>
        <v>DUP!</v>
      </c>
      <c r="J5127" t="str">
        <f t="shared" si="403"/>
        <v/>
      </c>
      <c r="K5127" t="str">
        <f t="shared" si="404"/>
        <v>INSERT INTO ZONE_MAP (SERVICE_ID, SERVICE_NAME, CODE, NW_GROUP, ZONE) VALUES (2,'Voice','0562','BINH DINH','NATIONAL');</v>
      </c>
    </row>
    <row r="5128" spans="1:11">
      <c r="A5128" s="25" t="s">
        <v>1718</v>
      </c>
      <c r="B5128" s="25" t="s">
        <v>1697</v>
      </c>
      <c r="C5128" s="25" t="s">
        <v>243</v>
      </c>
      <c r="D5128" s="25" t="s">
        <v>244</v>
      </c>
      <c r="E5128">
        <f t="shared" si="400"/>
        <v>2</v>
      </c>
      <c r="F5128" t="str">
        <f t="shared" si="401"/>
        <v>Voice</v>
      </c>
      <c r="G5128" t="str">
        <f t="shared" si="402"/>
        <v>CVP_0563_2</v>
      </c>
      <c r="H5128" t="str">
        <f>IF(ISNA(VLOOKUP(A5128,$A$3:A5127,1,0)),"","DUP!")</f>
        <v/>
      </c>
      <c r="I5128" t="str">
        <f>IF(ISNA(VLOOKUP(B5128,$B$3:B5127,1,0)),"","DUP!")</f>
        <v>DUP!</v>
      </c>
      <c r="J5128" t="str">
        <f t="shared" si="403"/>
        <v/>
      </c>
      <c r="K5128" t="str">
        <f t="shared" si="404"/>
        <v>INSERT INTO ZONE_MAP (SERVICE_ID, SERVICE_NAME, CODE, NW_GROUP, ZONE) VALUES (2,'Voice','0563','BINH DINH','NATIONAL');</v>
      </c>
    </row>
    <row r="5129" spans="1:11">
      <c r="A5129" s="25" t="s">
        <v>1718</v>
      </c>
      <c r="B5129" s="25" t="s">
        <v>1697</v>
      </c>
      <c r="C5129" s="25" t="s">
        <v>243</v>
      </c>
      <c r="D5129" s="25" t="s">
        <v>244</v>
      </c>
      <c r="E5129">
        <f t="shared" si="400"/>
        <v>2</v>
      </c>
      <c r="F5129" t="str">
        <f t="shared" si="401"/>
        <v>Voice</v>
      </c>
      <c r="G5129" t="str">
        <f t="shared" si="402"/>
        <v>CVP_0563_2</v>
      </c>
      <c r="H5129" t="str">
        <f>IF(ISNA(VLOOKUP(A5129,$A$3:A5128,1,0)),"","DUP!")</f>
        <v>DUP!</v>
      </c>
      <c r="I5129" t="str">
        <f>IF(ISNA(VLOOKUP(B5129,$B$3:B5128,1,0)),"","DUP!")</f>
        <v>DUP!</v>
      </c>
      <c r="J5129" t="str">
        <f t="shared" si="403"/>
        <v/>
      </c>
      <c r="K5129" t="str">
        <f t="shared" si="404"/>
        <v/>
      </c>
    </row>
    <row r="5130" spans="1:11">
      <c r="A5130" s="25" t="s">
        <v>1718</v>
      </c>
      <c r="B5130" s="25" t="s">
        <v>1697</v>
      </c>
      <c r="C5130" s="25" t="s">
        <v>243</v>
      </c>
      <c r="D5130" s="25" t="s">
        <v>244</v>
      </c>
      <c r="E5130">
        <f t="shared" si="400"/>
        <v>2</v>
      </c>
      <c r="F5130" t="str">
        <f t="shared" si="401"/>
        <v>Voice</v>
      </c>
      <c r="G5130" t="str">
        <f t="shared" si="402"/>
        <v>CVP_0563_2</v>
      </c>
      <c r="H5130" t="str">
        <f>IF(ISNA(VLOOKUP(A5130,$A$3:A5129,1,0)),"","DUP!")</f>
        <v>DUP!</v>
      </c>
      <c r="I5130" t="str">
        <f>IF(ISNA(VLOOKUP(B5130,$B$3:B5129,1,0)),"","DUP!")</f>
        <v>DUP!</v>
      </c>
      <c r="J5130" t="str">
        <f t="shared" si="403"/>
        <v/>
      </c>
      <c r="K5130" t="str">
        <f t="shared" si="404"/>
        <v/>
      </c>
    </row>
    <row r="5131" spans="1:11">
      <c r="A5131" s="25" t="s">
        <v>1718</v>
      </c>
      <c r="B5131" s="25" t="s">
        <v>1697</v>
      </c>
      <c r="C5131" s="25" t="s">
        <v>243</v>
      </c>
      <c r="D5131" s="25" t="s">
        <v>245</v>
      </c>
      <c r="E5131">
        <f t="shared" si="400"/>
        <v>10</v>
      </c>
      <c r="F5131" t="str">
        <f t="shared" si="401"/>
        <v>Video Call</v>
      </c>
      <c r="G5131" t="str">
        <f t="shared" si="402"/>
        <v>CVP_0563_10</v>
      </c>
      <c r="H5131" t="str">
        <f>IF(ISNA(VLOOKUP(A5131,$A$3:A5130,1,0)),"","DUP!")</f>
        <v>DUP!</v>
      </c>
      <c r="I5131" t="str">
        <f>IF(ISNA(VLOOKUP(B5131,$B$3:B5130,1,0)),"","DUP!")</f>
        <v>DUP!</v>
      </c>
      <c r="J5131" t="str">
        <f t="shared" si="403"/>
        <v/>
      </c>
      <c r="K5131" t="str">
        <f t="shared" si="404"/>
        <v/>
      </c>
    </row>
    <row r="5132" spans="1:11">
      <c r="A5132" s="25" t="s">
        <v>1718</v>
      </c>
      <c r="B5132" s="25" t="s">
        <v>1697</v>
      </c>
      <c r="C5132" s="25" t="s">
        <v>243</v>
      </c>
      <c r="D5132" s="25" t="s">
        <v>245</v>
      </c>
      <c r="E5132">
        <f t="shared" si="400"/>
        <v>10</v>
      </c>
      <c r="F5132" t="str">
        <f t="shared" si="401"/>
        <v>Video Call</v>
      </c>
      <c r="G5132" t="str">
        <f t="shared" si="402"/>
        <v>CVP_0563_10</v>
      </c>
      <c r="H5132" t="str">
        <f>IF(ISNA(VLOOKUP(A5132,$A$3:A5131,1,0)),"","DUP!")</f>
        <v>DUP!</v>
      </c>
      <c r="I5132" t="str">
        <f>IF(ISNA(VLOOKUP(B5132,$B$3:B5131,1,0)),"","DUP!")</f>
        <v>DUP!</v>
      </c>
      <c r="J5132" t="str">
        <f t="shared" si="403"/>
        <v/>
      </c>
      <c r="K5132" t="str">
        <f t="shared" si="404"/>
        <v/>
      </c>
    </row>
    <row r="5133" spans="1:11">
      <c r="A5133" s="25" t="s">
        <v>1718</v>
      </c>
      <c r="B5133" s="25" t="s">
        <v>1697</v>
      </c>
      <c r="C5133" s="25" t="s">
        <v>243</v>
      </c>
      <c r="D5133" s="25" t="s">
        <v>245</v>
      </c>
      <c r="E5133">
        <f t="shared" si="400"/>
        <v>10</v>
      </c>
      <c r="F5133" t="str">
        <f t="shared" si="401"/>
        <v>Video Call</v>
      </c>
      <c r="G5133" t="str">
        <f t="shared" si="402"/>
        <v>CVP_0563_10</v>
      </c>
      <c r="H5133" t="str">
        <f>IF(ISNA(VLOOKUP(A5133,$A$3:A5132,1,0)),"","DUP!")</f>
        <v>DUP!</v>
      </c>
      <c r="I5133" t="str">
        <f>IF(ISNA(VLOOKUP(B5133,$B$3:B5132,1,0)),"","DUP!")</f>
        <v>DUP!</v>
      </c>
      <c r="J5133" t="str">
        <f t="shared" si="403"/>
        <v/>
      </c>
      <c r="K5133" t="str">
        <f t="shared" si="404"/>
        <v/>
      </c>
    </row>
    <row r="5134" spans="1:11">
      <c r="A5134" s="25" t="s">
        <v>1719</v>
      </c>
      <c r="B5134" s="25" t="s">
        <v>1697</v>
      </c>
      <c r="C5134" s="25" t="s">
        <v>321</v>
      </c>
      <c r="D5134" s="25" t="s">
        <v>244</v>
      </c>
      <c r="E5134">
        <f t="shared" si="400"/>
        <v>2</v>
      </c>
      <c r="F5134" t="str">
        <f t="shared" si="401"/>
        <v>Voice</v>
      </c>
      <c r="G5134" t="str">
        <f t="shared" si="402"/>
        <v>CVC_0564_2</v>
      </c>
      <c r="H5134" t="str">
        <f>IF(ISNA(VLOOKUP(A5134,$A$3:A5133,1,0)),"","DUP!")</f>
        <v/>
      </c>
      <c r="I5134" t="str">
        <f>IF(ISNA(VLOOKUP(B5134,$B$3:B5133,1,0)),"","DUP!")</f>
        <v>DUP!</v>
      </c>
      <c r="J5134" t="str">
        <f t="shared" si="403"/>
        <v/>
      </c>
      <c r="K5134" t="str">
        <f t="shared" si="404"/>
        <v>INSERT INTO ZONE_MAP (SERVICE_ID, SERVICE_NAME, CODE, NW_GROUP, ZONE) VALUES (2,'Voice','0564','BINH DINH','NATIONAL');</v>
      </c>
    </row>
    <row r="5135" spans="1:11">
      <c r="A5135" s="25" t="s">
        <v>1720</v>
      </c>
      <c r="B5135" s="25" t="s">
        <v>1697</v>
      </c>
      <c r="C5135" s="25" t="s">
        <v>323</v>
      </c>
      <c r="D5135" s="25" t="s">
        <v>244</v>
      </c>
      <c r="E5135">
        <f t="shared" si="400"/>
        <v>2</v>
      </c>
      <c r="F5135" t="str">
        <f t="shared" si="401"/>
        <v>Voice</v>
      </c>
      <c r="G5135" t="str">
        <f t="shared" si="402"/>
        <v>CSP_0565_2</v>
      </c>
      <c r="H5135" t="str">
        <f>IF(ISNA(VLOOKUP(A5135,$A$3:A5134,1,0)),"","DUP!")</f>
        <v/>
      </c>
      <c r="I5135" t="str">
        <f>IF(ISNA(VLOOKUP(B5135,$B$3:B5134,1,0)),"","DUP!")</f>
        <v>DUP!</v>
      </c>
      <c r="J5135" t="str">
        <f t="shared" si="403"/>
        <v/>
      </c>
      <c r="K5135" t="str">
        <f t="shared" si="404"/>
        <v>INSERT INTO ZONE_MAP (SERVICE_ID, SERVICE_NAME, CODE, NW_GROUP, ZONE) VALUES (2,'Voice','0565','BINH DINH','NATIONAL');</v>
      </c>
    </row>
    <row r="5136" spans="1:11">
      <c r="A5136" s="25" t="s">
        <v>1721</v>
      </c>
      <c r="B5136" s="25" t="s">
        <v>1697</v>
      </c>
      <c r="C5136" s="25" t="s">
        <v>318</v>
      </c>
      <c r="D5136" s="25" t="s">
        <v>244</v>
      </c>
      <c r="E5136">
        <f t="shared" si="400"/>
        <v>2</v>
      </c>
      <c r="F5136" t="str">
        <f t="shared" si="401"/>
        <v>Voice</v>
      </c>
      <c r="G5136" t="str">
        <f t="shared" si="402"/>
        <v>CVL_0566_2</v>
      </c>
      <c r="H5136" t="str">
        <f>IF(ISNA(VLOOKUP(A5136,$A$3:A5135,1,0)),"","DUP!")</f>
        <v/>
      </c>
      <c r="I5136" t="str">
        <f>IF(ISNA(VLOOKUP(B5136,$B$3:B5135,1,0)),"","DUP!")</f>
        <v>DUP!</v>
      </c>
      <c r="J5136" t="str">
        <f t="shared" si="403"/>
        <v/>
      </c>
      <c r="K5136" t="str">
        <f t="shared" si="404"/>
        <v>INSERT INTO ZONE_MAP (SERVICE_ID, SERVICE_NAME, CODE, NW_GROUP, ZONE) VALUES (2,'Voice','0566','BINH DINH','NATIONAL');</v>
      </c>
    </row>
    <row r="5137" spans="1:11">
      <c r="A5137" s="25" t="s">
        <v>1722</v>
      </c>
      <c r="B5137" s="25" t="s">
        <v>1697</v>
      </c>
      <c r="C5137" s="25" t="s">
        <v>326</v>
      </c>
      <c r="D5137" s="25" t="s">
        <v>244</v>
      </c>
      <c r="E5137">
        <f t="shared" si="400"/>
        <v>2</v>
      </c>
      <c r="F5137" t="str">
        <f t="shared" si="401"/>
        <v>Voice</v>
      </c>
      <c r="G5137" t="str">
        <f t="shared" si="402"/>
        <v>CFP_0567_2</v>
      </c>
      <c r="H5137" t="str">
        <f>IF(ISNA(VLOOKUP(A5137,$A$3:A5136,1,0)),"","DUP!")</f>
        <v/>
      </c>
      <c r="I5137" t="str">
        <f>IF(ISNA(VLOOKUP(B5137,$B$3:B5136,1,0)),"","DUP!")</f>
        <v>DUP!</v>
      </c>
      <c r="J5137" t="str">
        <f t="shared" si="403"/>
        <v/>
      </c>
      <c r="K5137" t="str">
        <f t="shared" si="404"/>
        <v>INSERT INTO ZONE_MAP (SERVICE_ID, SERVICE_NAME, CODE, NW_GROUP, ZONE) VALUES (2,'Voice','0567','BINH DINH','NATIONAL');</v>
      </c>
    </row>
    <row r="5138" spans="1:11">
      <c r="A5138" s="25" t="s">
        <v>1723</v>
      </c>
      <c r="B5138" s="25" t="s">
        <v>1697</v>
      </c>
      <c r="C5138" s="25" t="s">
        <v>243</v>
      </c>
      <c r="D5138" s="25" t="s">
        <v>244</v>
      </c>
      <c r="E5138">
        <f t="shared" si="400"/>
        <v>2</v>
      </c>
      <c r="F5138" t="str">
        <f t="shared" si="401"/>
        <v>Voice</v>
      </c>
      <c r="G5138" t="str">
        <f t="shared" si="402"/>
        <v>CVP_05680_2</v>
      </c>
      <c r="H5138" t="str">
        <f>IF(ISNA(VLOOKUP(A5138,$A$3:A5137,1,0)),"","DUP!")</f>
        <v/>
      </c>
      <c r="I5138" t="str">
        <f>IF(ISNA(VLOOKUP(B5138,$B$3:B5137,1,0)),"","DUP!")</f>
        <v>DUP!</v>
      </c>
      <c r="J5138" t="str">
        <f t="shared" si="403"/>
        <v/>
      </c>
      <c r="K5138" t="str">
        <f t="shared" si="404"/>
        <v>INSERT INTO ZONE_MAP (SERVICE_ID, SERVICE_NAME, CODE, NW_GROUP, ZONE) VALUES (2,'Voice','05680','BINH DINH','NATIONAL');</v>
      </c>
    </row>
    <row r="5139" spans="1:11">
      <c r="A5139" s="25" t="s">
        <v>1723</v>
      </c>
      <c r="B5139" s="25" t="s">
        <v>1697</v>
      </c>
      <c r="C5139" s="25" t="s">
        <v>243</v>
      </c>
      <c r="D5139" s="25" t="s">
        <v>244</v>
      </c>
      <c r="E5139">
        <f t="shared" si="400"/>
        <v>2</v>
      </c>
      <c r="F5139" t="str">
        <f t="shared" si="401"/>
        <v>Voice</v>
      </c>
      <c r="G5139" t="str">
        <f t="shared" si="402"/>
        <v>CVP_05680_2</v>
      </c>
      <c r="H5139" t="str">
        <f>IF(ISNA(VLOOKUP(A5139,$A$3:A5138,1,0)),"","DUP!")</f>
        <v>DUP!</v>
      </c>
      <c r="I5139" t="str">
        <f>IF(ISNA(VLOOKUP(B5139,$B$3:B5138,1,0)),"","DUP!")</f>
        <v>DUP!</v>
      </c>
      <c r="J5139" t="str">
        <f t="shared" si="403"/>
        <v/>
      </c>
      <c r="K5139" t="str">
        <f t="shared" si="404"/>
        <v/>
      </c>
    </row>
    <row r="5140" spans="1:11">
      <c r="A5140" s="25" t="s">
        <v>1723</v>
      </c>
      <c r="B5140" s="25" t="s">
        <v>1697</v>
      </c>
      <c r="C5140" s="25" t="s">
        <v>243</v>
      </c>
      <c r="D5140" s="25" t="s">
        <v>244</v>
      </c>
      <c r="E5140">
        <f t="shared" si="400"/>
        <v>2</v>
      </c>
      <c r="F5140" t="str">
        <f t="shared" si="401"/>
        <v>Voice</v>
      </c>
      <c r="G5140" t="str">
        <f t="shared" si="402"/>
        <v>CVP_05680_2</v>
      </c>
      <c r="H5140" t="str">
        <f>IF(ISNA(VLOOKUP(A5140,$A$3:A5139,1,0)),"","DUP!")</f>
        <v>DUP!</v>
      </c>
      <c r="I5140" t="str">
        <f>IF(ISNA(VLOOKUP(B5140,$B$3:B5139,1,0)),"","DUP!")</f>
        <v>DUP!</v>
      </c>
      <c r="J5140" t="str">
        <f t="shared" si="403"/>
        <v/>
      </c>
      <c r="K5140" t="str">
        <f t="shared" si="404"/>
        <v/>
      </c>
    </row>
    <row r="5141" spans="1:11">
      <c r="A5141" s="25" t="s">
        <v>1723</v>
      </c>
      <c r="B5141" s="25" t="s">
        <v>1697</v>
      </c>
      <c r="C5141" s="25" t="s">
        <v>243</v>
      </c>
      <c r="D5141" s="25" t="s">
        <v>245</v>
      </c>
      <c r="E5141">
        <f t="shared" si="400"/>
        <v>10</v>
      </c>
      <c r="F5141" t="str">
        <f t="shared" si="401"/>
        <v>Video Call</v>
      </c>
      <c r="G5141" t="str">
        <f t="shared" si="402"/>
        <v>CVP_05680_10</v>
      </c>
      <c r="H5141" t="str">
        <f>IF(ISNA(VLOOKUP(A5141,$A$3:A5140,1,0)),"","DUP!")</f>
        <v>DUP!</v>
      </c>
      <c r="I5141" t="str">
        <f>IF(ISNA(VLOOKUP(B5141,$B$3:B5140,1,0)),"","DUP!")</f>
        <v>DUP!</v>
      </c>
      <c r="J5141" t="str">
        <f t="shared" si="403"/>
        <v/>
      </c>
      <c r="K5141" t="str">
        <f t="shared" si="404"/>
        <v/>
      </c>
    </row>
    <row r="5142" spans="1:11">
      <c r="A5142" s="25" t="s">
        <v>1723</v>
      </c>
      <c r="B5142" s="25" t="s">
        <v>1697</v>
      </c>
      <c r="C5142" s="25" t="s">
        <v>243</v>
      </c>
      <c r="D5142" s="25" t="s">
        <v>245</v>
      </c>
      <c r="E5142">
        <f t="shared" si="400"/>
        <v>10</v>
      </c>
      <c r="F5142" t="str">
        <f t="shared" si="401"/>
        <v>Video Call</v>
      </c>
      <c r="G5142" t="str">
        <f t="shared" si="402"/>
        <v>CVP_05680_10</v>
      </c>
      <c r="H5142" t="str">
        <f>IF(ISNA(VLOOKUP(A5142,$A$3:A5141,1,0)),"","DUP!")</f>
        <v>DUP!</v>
      </c>
      <c r="I5142" t="str">
        <f>IF(ISNA(VLOOKUP(B5142,$B$3:B5141,1,0)),"","DUP!")</f>
        <v>DUP!</v>
      </c>
      <c r="J5142" t="str">
        <f t="shared" si="403"/>
        <v/>
      </c>
      <c r="K5142" t="str">
        <f t="shared" si="404"/>
        <v/>
      </c>
    </row>
    <row r="5143" spans="1:11">
      <c r="A5143" s="25" t="s">
        <v>1723</v>
      </c>
      <c r="B5143" s="25" t="s">
        <v>1697</v>
      </c>
      <c r="C5143" s="25" t="s">
        <v>243</v>
      </c>
      <c r="D5143" s="25" t="s">
        <v>245</v>
      </c>
      <c r="E5143">
        <f t="shared" si="400"/>
        <v>10</v>
      </c>
      <c r="F5143" t="str">
        <f t="shared" si="401"/>
        <v>Video Call</v>
      </c>
      <c r="G5143" t="str">
        <f t="shared" si="402"/>
        <v>CVP_05680_10</v>
      </c>
      <c r="H5143" t="str">
        <f>IF(ISNA(VLOOKUP(A5143,$A$3:A5142,1,0)),"","DUP!")</f>
        <v>DUP!</v>
      </c>
      <c r="I5143" t="str">
        <f>IF(ISNA(VLOOKUP(B5143,$B$3:B5142,1,0)),"","DUP!")</f>
        <v>DUP!</v>
      </c>
      <c r="J5143" t="str">
        <f t="shared" si="403"/>
        <v/>
      </c>
      <c r="K5143" t="str">
        <f t="shared" si="404"/>
        <v/>
      </c>
    </row>
    <row r="5144" spans="1:11">
      <c r="A5144" s="25" t="s">
        <v>1724</v>
      </c>
      <c r="B5144" s="25" t="s">
        <v>329</v>
      </c>
      <c r="C5144" s="25" t="s">
        <v>243</v>
      </c>
      <c r="D5144" s="25" t="s">
        <v>244</v>
      </c>
      <c r="E5144">
        <f t="shared" si="400"/>
        <v>2</v>
      </c>
      <c r="F5144" t="str">
        <f t="shared" si="401"/>
        <v>Voice</v>
      </c>
      <c r="G5144" t="str">
        <f t="shared" si="402"/>
        <v>CVP_056800126_2</v>
      </c>
      <c r="H5144" t="str">
        <f>IF(ISNA(VLOOKUP(A5144,$A$3:A5143,1,0)),"","DUP!")</f>
        <v/>
      </c>
      <c r="I5144" t="str">
        <f>IF(ISNA(VLOOKUP(B5144,$B$3:B5143,1,0)),"","DUP!")</f>
        <v>DUP!</v>
      </c>
      <c r="J5144" t="str">
        <f t="shared" si="403"/>
        <v/>
      </c>
      <c r="K5144" t="str">
        <f t="shared" si="404"/>
        <v>INSERT INTO ZONE_MAP (SERVICE_ID, SERVICE_NAME, CODE, NW_GROUP, ZONE) VALUES (2,'Voice','056800126','DICH VU CSKH','NATIONAL');</v>
      </c>
    </row>
    <row r="5145" spans="1:11">
      <c r="A5145" s="25" t="s">
        <v>1724</v>
      </c>
      <c r="B5145" s="25" t="s">
        <v>329</v>
      </c>
      <c r="C5145" s="25" t="s">
        <v>243</v>
      </c>
      <c r="D5145" s="25" t="s">
        <v>244</v>
      </c>
      <c r="E5145">
        <f t="shared" si="400"/>
        <v>2</v>
      </c>
      <c r="F5145" t="str">
        <f t="shared" si="401"/>
        <v>Voice</v>
      </c>
      <c r="G5145" t="str">
        <f t="shared" si="402"/>
        <v>CVP_056800126_2</v>
      </c>
      <c r="H5145" t="str">
        <f>IF(ISNA(VLOOKUP(A5145,$A$3:A5144,1,0)),"","DUP!")</f>
        <v>DUP!</v>
      </c>
      <c r="I5145" t="str">
        <f>IF(ISNA(VLOOKUP(B5145,$B$3:B5144,1,0)),"","DUP!")</f>
        <v>DUP!</v>
      </c>
      <c r="J5145" t="str">
        <f t="shared" si="403"/>
        <v/>
      </c>
      <c r="K5145" t="str">
        <f t="shared" si="404"/>
        <v/>
      </c>
    </row>
    <row r="5146" spans="1:11">
      <c r="A5146" s="25" t="s">
        <v>1724</v>
      </c>
      <c r="B5146" s="25" t="s">
        <v>329</v>
      </c>
      <c r="C5146" s="25" t="s">
        <v>243</v>
      </c>
      <c r="D5146" s="25" t="s">
        <v>244</v>
      </c>
      <c r="E5146">
        <f t="shared" si="400"/>
        <v>2</v>
      </c>
      <c r="F5146" t="str">
        <f t="shared" si="401"/>
        <v>Voice</v>
      </c>
      <c r="G5146" t="str">
        <f t="shared" si="402"/>
        <v>CVP_056800126_2</v>
      </c>
      <c r="H5146" t="str">
        <f>IF(ISNA(VLOOKUP(A5146,$A$3:A5145,1,0)),"","DUP!")</f>
        <v>DUP!</v>
      </c>
      <c r="I5146" t="str">
        <f>IF(ISNA(VLOOKUP(B5146,$B$3:B5145,1,0)),"","DUP!")</f>
        <v>DUP!</v>
      </c>
      <c r="J5146" t="str">
        <f t="shared" si="403"/>
        <v/>
      </c>
      <c r="K5146" t="str">
        <f t="shared" si="404"/>
        <v/>
      </c>
    </row>
    <row r="5147" spans="1:11">
      <c r="A5147" s="25" t="s">
        <v>1724</v>
      </c>
      <c r="B5147" s="25" t="s">
        <v>329</v>
      </c>
      <c r="C5147" s="25" t="s">
        <v>243</v>
      </c>
      <c r="D5147" s="25" t="s">
        <v>245</v>
      </c>
      <c r="E5147">
        <f t="shared" si="400"/>
        <v>10</v>
      </c>
      <c r="F5147" t="str">
        <f t="shared" si="401"/>
        <v>Video Call</v>
      </c>
      <c r="G5147" t="str">
        <f t="shared" si="402"/>
        <v>CVP_056800126_10</v>
      </c>
      <c r="H5147" t="str">
        <f>IF(ISNA(VLOOKUP(A5147,$A$3:A5146,1,0)),"","DUP!")</f>
        <v>DUP!</v>
      </c>
      <c r="I5147" t="str">
        <f>IF(ISNA(VLOOKUP(B5147,$B$3:B5146,1,0)),"","DUP!")</f>
        <v>DUP!</v>
      </c>
      <c r="J5147" t="str">
        <f t="shared" si="403"/>
        <v/>
      </c>
      <c r="K5147" t="str">
        <f t="shared" si="404"/>
        <v/>
      </c>
    </row>
    <row r="5148" spans="1:11">
      <c r="A5148" s="25" t="s">
        <v>1724</v>
      </c>
      <c r="B5148" s="25" t="s">
        <v>329</v>
      </c>
      <c r="C5148" s="25" t="s">
        <v>243</v>
      </c>
      <c r="D5148" s="25" t="s">
        <v>245</v>
      </c>
      <c r="E5148">
        <f t="shared" si="400"/>
        <v>10</v>
      </c>
      <c r="F5148" t="str">
        <f t="shared" si="401"/>
        <v>Video Call</v>
      </c>
      <c r="G5148" t="str">
        <f t="shared" si="402"/>
        <v>CVP_056800126_10</v>
      </c>
      <c r="H5148" t="str">
        <f>IF(ISNA(VLOOKUP(A5148,$A$3:A5147,1,0)),"","DUP!")</f>
        <v>DUP!</v>
      </c>
      <c r="I5148" t="str">
        <f>IF(ISNA(VLOOKUP(B5148,$B$3:B5147,1,0)),"","DUP!")</f>
        <v>DUP!</v>
      </c>
      <c r="J5148" t="str">
        <f t="shared" si="403"/>
        <v/>
      </c>
      <c r="K5148" t="str">
        <f t="shared" si="404"/>
        <v/>
      </c>
    </row>
    <row r="5149" spans="1:11">
      <c r="A5149" s="25" t="s">
        <v>1724</v>
      </c>
      <c r="B5149" s="25" t="s">
        <v>329</v>
      </c>
      <c r="C5149" s="25" t="s">
        <v>243</v>
      </c>
      <c r="D5149" s="25" t="s">
        <v>245</v>
      </c>
      <c r="E5149">
        <f t="shared" si="400"/>
        <v>10</v>
      </c>
      <c r="F5149" t="str">
        <f t="shared" si="401"/>
        <v>Video Call</v>
      </c>
      <c r="G5149" t="str">
        <f t="shared" si="402"/>
        <v>CVP_056800126_10</v>
      </c>
      <c r="H5149" t="str">
        <f>IF(ISNA(VLOOKUP(A5149,$A$3:A5148,1,0)),"","DUP!")</f>
        <v>DUP!</v>
      </c>
      <c r="I5149" t="str">
        <f>IF(ISNA(VLOOKUP(B5149,$B$3:B5148,1,0)),"","DUP!")</f>
        <v>DUP!</v>
      </c>
      <c r="J5149" t="str">
        <f t="shared" si="403"/>
        <v/>
      </c>
      <c r="K5149" t="str">
        <f t="shared" si="404"/>
        <v/>
      </c>
    </row>
    <row r="5150" spans="1:11">
      <c r="A5150" s="25" t="s">
        <v>1725</v>
      </c>
      <c r="B5150" s="25" t="s">
        <v>1697</v>
      </c>
      <c r="C5150" s="25" t="s">
        <v>243</v>
      </c>
      <c r="D5150" s="25" t="s">
        <v>244</v>
      </c>
      <c r="E5150">
        <f t="shared" si="400"/>
        <v>2</v>
      </c>
      <c r="F5150" t="str">
        <f t="shared" si="401"/>
        <v>Voice</v>
      </c>
      <c r="G5150" t="str">
        <f t="shared" si="402"/>
        <v>CVP_05681_2</v>
      </c>
      <c r="H5150" t="str">
        <f>IF(ISNA(VLOOKUP(A5150,$A$3:A5149,1,0)),"","DUP!")</f>
        <v/>
      </c>
      <c r="I5150" t="str">
        <f>IF(ISNA(VLOOKUP(B5150,$B$3:B5149,1,0)),"","DUP!")</f>
        <v>DUP!</v>
      </c>
      <c r="J5150" t="str">
        <f t="shared" si="403"/>
        <v/>
      </c>
      <c r="K5150" t="str">
        <f t="shared" si="404"/>
        <v>INSERT INTO ZONE_MAP (SERVICE_ID, SERVICE_NAME, CODE, NW_GROUP, ZONE) VALUES (2,'Voice','05681','BINH DINH','NATIONAL');</v>
      </c>
    </row>
    <row r="5151" spans="1:11">
      <c r="A5151" s="25" t="s">
        <v>1725</v>
      </c>
      <c r="B5151" s="25" t="s">
        <v>1697</v>
      </c>
      <c r="C5151" s="25" t="s">
        <v>243</v>
      </c>
      <c r="D5151" s="25" t="s">
        <v>244</v>
      </c>
      <c r="E5151">
        <f t="shared" si="400"/>
        <v>2</v>
      </c>
      <c r="F5151" t="str">
        <f t="shared" si="401"/>
        <v>Voice</v>
      </c>
      <c r="G5151" t="str">
        <f t="shared" si="402"/>
        <v>CVP_05681_2</v>
      </c>
      <c r="H5151" t="str">
        <f>IF(ISNA(VLOOKUP(A5151,$A$3:A5150,1,0)),"","DUP!")</f>
        <v>DUP!</v>
      </c>
      <c r="I5151" t="str">
        <f>IF(ISNA(VLOOKUP(B5151,$B$3:B5150,1,0)),"","DUP!")</f>
        <v>DUP!</v>
      </c>
      <c r="J5151" t="str">
        <f t="shared" si="403"/>
        <v/>
      </c>
      <c r="K5151" t="str">
        <f t="shared" si="404"/>
        <v/>
      </c>
    </row>
    <row r="5152" spans="1:11">
      <c r="A5152" s="25" t="s">
        <v>1725</v>
      </c>
      <c r="B5152" s="25" t="s">
        <v>1697</v>
      </c>
      <c r="C5152" s="25" t="s">
        <v>243</v>
      </c>
      <c r="D5152" s="25" t="s">
        <v>244</v>
      </c>
      <c r="E5152">
        <f t="shared" si="400"/>
        <v>2</v>
      </c>
      <c r="F5152" t="str">
        <f t="shared" si="401"/>
        <v>Voice</v>
      </c>
      <c r="G5152" t="str">
        <f t="shared" si="402"/>
        <v>CVP_05681_2</v>
      </c>
      <c r="H5152" t="str">
        <f>IF(ISNA(VLOOKUP(A5152,$A$3:A5151,1,0)),"","DUP!")</f>
        <v>DUP!</v>
      </c>
      <c r="I5152" t="str">
        <f>IF(ISNA(VLOOKUP(B5152,$B$3:B5151,1,0)),"","DUP!")</f>
        <v>DUP!</v>
      </c>
      <c r="J5152" t="str">
        <f t="shared" si="403"/>
        <v/>
      </c>
      <c r="K5152" t="str">
        <f t="shared" si="404"/>
        <v/>
      </c>
    </row>
    <row r="5153" spans="1:11">
      <c r="A5153" s="25" t="s">
        <v>1725</v>
      </c>
      <c r="B5153" s="25" t="s">
        <v>1697</v>
      </c>
      <c r="C5153" s="25" t="s">
        <v>243</v>
      </c>
      <c r="D5153" s="25" t="s">
        <v>245</v>
      </c>
      <c r="E5153">
        <f t="shared" si="400"/>
        <v>10</v>
      </c>
      <c r="F5153" t="str">
        <f t="shared" si="401"/>
        <v>Video Call</v>
      </c>
      <c r="G5153" t="str">
        <f t="shared" si="402"/>
        <v>CVP_05681_10</v>
      </c>
      <c r="H5153" t="str">
        <f>IF(ISNA(VLOOKUP(A5153,$A$3:A5152,1,0)),"","DUP!")</f>
        <v>DUP!</v>
      </c>
      <c r="I5153" t="str">
        <f>IF(ISNA(VLOOKUP(B5153,$B$3:B5152,1,0)),"","DUP!")</f>
        <v>DUP!</v>
      </c>
      <c r="J5153" t="str">
        <f t="shared" si="403"/>
        <v/>
      </c>
      <c r="K5153" t="str">
        <f t="shared" si="404"/>
        <v/>
      </c>
    </row>
    <row r="5154" spans="1:11">
      <c r="A5154" s="25" t="s">
        <v>1725</v>
      </c>
      <c r="B5154" s="25" t="s">
        <v>1697</v>
      </c>
      <c r="C5154" s="25" t="s">
        <v>243</v>
      </c>
      <c r="D5154" s="25" t="s">
        <v>245</v>
      </c>
      <c r="E5154">
        <f t="shared" si="400"/>
        <v>10</v>
      </c>
      <c r="F5154" t="str">
        <f t="shared" si="401"/>
        <v>Video Call</v>
      </c>
      <c r="G5154" t="str">
        <f t="shared" si="402"/>
        <v>CVP_05681_10</v>
      </c>
      <c r="H5154" t="str">
        <f>IF(ISNA(VLOOKUP(A5154,$A$3:A5153,1,0)),"","DUP!")</f>
        <v>DUP!</v>
      </c>
      <c r="I5154" t="str">
        <f>IF(ISNA(VLOOKUP(B5154,$B$3:B5153,1,0)),"","DUP!")</f>
        <v>DUP!</v>
      </c>
      <c r="J5154" t="str">
        <f t="shared" si="403"/>
        <v/>
      </c>
      <c r="K5154" t="str">
        <f t="shared" si="404"/>
        <v/>
      </c>
    </row>
    <row r="5155" spans="1:11">
      <c r="A5155" s="25" t="s">
        <v>1725</v>
      </c>
      <c r="B5155" s="25" t="s">
        <v>1697</v>
      </c>
      <c r="C5155" s="25" t="s">
        <v>243</v>
      </c>
      <c r="D5155" s="25" t="s">
        <v>245</v>
      </c>
      <c r="E5155">
        <f t="shared" si="400"/>
        <v>10</v>
      </c>
      <c r="F5155" t="str">
        <f t="shared" si="401"/>
        <v>Video Call</v>
      </c>
      <c r="G5155" t="str">
        <f t="shared" si="402"/>
        <v>CVP_05681_10</v>
      </c>
      <c r="H5155" t="str">
        <f>IF(ISNA(VLOOKUP(A5155,$A$3:A5154,1,0)),"","DUP!")</f>
        <v>DUP!</v>
      </c>
      <c r="I5155" t="str">
        <f>IF(ISNA(VLOOKUP(B5155,$B$3:B5154,1,0)),"","DUP!")</f>
        <v>DUP!</v>
      </c>
      <c r="J5155" t="str">
        <f t="shared" si="403"/>
        <v/>
      </c>
      <c r="K5155" t="str">
        <f t="shared" si="404"/>
        <v/>
      </c>
    </row>
    <row r="5156" spans="1:11">
      <c r="A5156" s="25" t="s">
        <v>1726</v>
      </c>
      <c r="B5156" s="25" t="s">
        <v>1697</v>
      </c>
      <c r="C5156" s="25" t="s">
        <v>243</v>
      </c>
      <c r="D5156" s="25" t="s">
        <v>244</v>
      </c>
      <c r="E5156">
        <f t="shared" si="400"/>
        <v>2</v>
      </c>
      <c r="F5156" t="str">
        <f t="shared" si="401"/>
        <v>Voice</v>
      </c>
      <c r="G5156" t="str">
        <f t="shared" si="402"/>
        <v>CVP_05682_2</v>
      </c>
      <c r="H5156" t="str">
        <f>IF(ISNA(VLOOKUP(A5156,$A$3:A5155,1,0)),"","DUP!")</f>
        <v/>
      </c>
      <c r="I5156" t="str">
        <f>IF(ISNA(VLOOKUP(B5156,$B$3:B5155,1,0)),"","DUP!")</f>
        <v>DUP!</v>
      </c>
      <c r="J5156" t="str">
        <f t="shared" si="403"/>
        <v/>
      </c>
      <c r="K5156" t="str">
        <f t="shared" si="404"/>
        <v>INSERT INTO ZONE_MAP (SERVICE_ID, SERVICE_NAME, CODE, NW_GROUP, ZONE) VALUES (2,'Voice','05682','BINH DINH','NATIONAL');</v>
      </c>
    </row>
    <row r="5157" spans="1:11">
      <c r="A5157" s="25" t="s">
        <v>1726</v>
      </c>
      <c r="B5157" s="25" t="s">
        <v>1697</v>
      </c>
      <c r="C5157" s="25" t="s">
        <v>243</v>
      </c>
      <c r="D5157" s="25" t="s">
        <v>244</v>
      </c>
      <c r="E5157">
        <f t="shared" si="400"/>
        <v>2</v>
      </c>
      <c r="F5157" t="str">
        <f t="shared" si="401"/>
        <v>Voice</v>
      </c>
      <c r="G5157" t="str">
        <f t="shared" si="402"/>
        <v>CVP_05682_2</v>
      </c>
      <c r="H5157" t="str">
        <f>IF(ISNA(VLOOKUP(A5157,$A$3:A5156,1,0)),"","DUP!")</f>
        <v>DUP!</v>
      </c>
      <c r="I5157" t="str">
        <f>IF(ISNA(VLOOKUP(B5157,$B$3:B5156,1,0)),"","DUP!")</f>
        <v>DUP!</v>
      </c>
      <c r="J5157" t="str">
        <f t="shared" si="403"/>
        <v/>
      </c>
      <c r="K5157" t="str">
        <f t="shared" si="404"/>
        <v/>
      </c>
    </row>
    <row r="5158" spans="1:11">
      <c r="A5158" s="25" t="s">
        <v>1726</v>
      </c>
      <c r="B5158" s="25" t="s">
        <v>1697</v>
      </c>
      <c r="C5158" s="25" t="s">
        <v>243</v>
      </c>
      <c r="D5158" s="25" t="s">
        <v>244</v>
      </c>
      <c r="E5158">
        <f t="shared" si="400"/>
        <v>2</v>
      </c>
      <c r="F5158" t="str">
        <f t="shared" si="401"/>
        <v>Voice</v>
      </c>
      <c r="G5158" t="str">
        <f t="shared" si="402"/>
        <v>CVP_05682_2</v>
      </c>
      <c r="H5158" t="str">
        <f>IF(ISNA(VLOOKUP(A5158,$A$3:A5157,1,0)),"","DUP!")</f>
        <v>DUP!</v>
      </c>
      <c r="I5158" t="str">
        <f>IF(ISNA(VLOOKUP(B5158,$B$3:B5157,1,0)),"","DUP!")</f>
        <v>DUP!</v>
      </c>
      <c r="J5158" t="str">
        <f t="shared" si="403"/>
        <v/>
      </c>
      <c r="K5158" t="str">
        <f t="shared" si="404"/>
        <v/>
      </c>
    </row>
    <row r="5159" spans="1:11">
      <c r="A5159" s="25" t="s">
        <v>1726</v>
      </c>
      <c r="B5159" s="25" t="s">
        <v>1697</v>
      </c>
      <c r="C5159" s="25" t="s">
        <v>243</v>
      </c>
      <c r="D5159" s="25" t="s">
        <v>245</v>
      </c>
      <c r="E5159">
        <f t="shared" si="400"/>
        <v>10</v>
      </c>
      <c r="F5159" t="str">
        <f t="shared" si="401"/>
        <v>Video Call</v>
      </c>
      <c r="G5159" t="str">
        <f t="shared" si="402"/>
        <v>CVP_05682_10</v>
      </c>
      <c r="H5159" t="str">
        <f>IF(ISNA(VLOOKUP(A5159,$A$3:A5158,1,0)),"","DUP!")</f>
        <v>DUP!</v>
      </c>
      <c r="I5159" t="str">
        <f>IF(ISNA(VLOOKUP(B5159,$B$3:B5158,1,0)),"","DUP!")</f>
        <v>DUP!</v>
      </c>
      <c r="J5159" t="str">
        <f t="shared" si="403"/>
        <v/>
      </c>
      <c r="K5159" t="str">
        <f t="shared" si="404"/>
        <v/>
      </c>
    </row>
    <row r="5160" spans="1:11">
      <c r="A5160" s="25" t="s">
        <v>1726</v>
      </c>
      <c r="B5160" s="25" t="s">
        <v>1697</v>
      </c>
      <c r="C5160" s="25" t="s">
        <v>243</v>
      </c>
      <c r="D5160" s="25" t="s">
        <v>245</v>
      </c>
      <c r="E5160">
        <f t="shared" si="400"/>
        <v>10</v>
      </c>
      <c r="F5160" t="str">
        <f t="shared" si="401"/>
        <v>Video Call</v>
      </c>
      <c r="G5160" t="str">
        <f t="shared" si="402"/>
        <v>CVP_05682_10</v>
      </c>
      <c r="H5160" t="str">
        <f>IF(ISNA(VLOOKUP(A5160,$A$3:A5159,1,0)),"","DUP!")</f>
        <v>DUP!</v>
      </c>
      <c r="I5160" t="str">
        <f>IF(ISNA(VLOOKUP(B5160,$B$3:B5159,1,0)),"","DUP!")</f>
        <v>DUP!</v>
      </c>
      <c r="J5160" t="str">
        <f t="shared" si="403"/>
        <v/>
      </c>
      <c r="K5160" t="str">
        <f t="shared" si="404"/>
        <v/>
      </c>
    </row>
    <row r="5161" spans="1:11">
      <c r="A5161" s="25" t="s">
        <v>1726</v>
      </c>
      <c r="B5161" s="25" t="s">
        <v>1697</v>
      </c>
      <c r="C5161" s="25" t="s">
        <v>243</v>
      </c>
      <c r="D5161" s="25" t="s">
        <v>245</v>
      </c>
      <c r="E5161">
        <f t="shared" si="400"/>
        <v>10</v>
      </c>
      <c r="F5161" t="str">
        <f t="shared" si="401"/>
        <v>Video Call</v>
      </c>
      <c r="G5161" t="str">
        <f t="shared" si="402"/>
        <v>CVP_05682_10</v>
      </c>
      <c r="H5161" t="str">
        <f>IF(ISNA(VLOOKUP(A5161,$A$3:A5160,1,0)),"","DUP!")</f>
        <v>DUP!</v>
      </c>
      <c r="I5161" t="str">
        <f>IF(ISNA(VLOOKUP(B5161,$B$3:B5160,1,0)),"","DUP!")</f>
        <v>DUP!</v>
      </c>
      <c r="J5161" t="str">
        <f t="shared" si="403"/>
        <v/>
      </c>
      <c r="K5161" t="str">
        <f t="shared" si="404"/>
        <v/>
      </c>
    </row>
    <row r="5162" spans="1:11">
      <c r="A5162" s="25" t="s">
        <v>1727</v>
      </c>
      <c r="B5162" s="25" t="s">
        <v>1697</v>
      </c>
      <c r="C5162" s="25" t="s">
        <v>243</v>
      </c>
      <c r="D5162" s="25" t="s">
        <v>244</v>
      </c>
      <c r="E5162">
        <f t="shared" si="400"/>
        <v>2</v>
      </c>
      <c r="F5162" t="str">
        <f t="shared" si="401"/>
        <v>Voice</v>
      </c>
      <c r="G5162" t="str">
        <f t="shared" si="402"/>
        <v>CVP_05683_2</v>
      </c>
      <c r="H5162" t="str">
        <f>IF(ISNA(VLOOKUP(A5162,$A$3:A5161,1,0)),"","DUP!")</f>
        <v/>
      </c>
      <c r="I5162" t="str">
        <f>IF(ISNA(VLOOKUP(B5162,$B$3:B5161,1,0)),"","DUP!")</f>
        <v>DUP!</v>
      </c>
      <c r="J5162" t="str">
        <f t="shared" si="403"/>
        <v/>
      </c>
      <c r="K5162" t="str">
        <f t="shared" si="404"/>
        <v>INSERT INTO ZONE_MAP (SERVICE_ID, SERVICE_NAME, CODE, NW_GROUP, ZONE) VALUES (2,'Voice','05683','BINH DINH','NATIONAL');</v>
      </c>
    </row>
    <row r="5163" spans="1:11">
      <c r="A5163" s="25" t="s">
        <v>1727</v>
      </c>
      <c r="B5163" s="25" t="s">
        <v>1697</v>
      </c>
      <c r="C5163" s="25" t="s">
        <v>243</v>
      </c>
      <c r="D5163" s="25" t="s">
        <v>244</v>
      </c>
      <c r="E5163">
        <f t="shared" si="400"/>
        <v>2</v>
      </c>
      <c r="F5163" t="str">
        <f t="shared" si="401"/>
        <v>Voice</v>
      </c>
      <c r="G5163" t="str">
        <f t="shared" si="402"/>
        <v>CVP_05683_2</v>
      </c>
      <c r="H5163" t="str">
        <f>IF(ISNA(VLOOKUP(A5163,$A$3:A5162,1,0)),"","DUP!")</f>
        <v>DUP!</v>
      </c>
      <c r="I5163" t="str">
        <f>IF(ISNA(VLOOKUP(B5163,$B$3:B5162,1,0)),"","DUP!")</f>
        <v>DUP!</v>
      </c>
      <c r="J5163" t="str">
        <f t="shared" si="403"/>
        <v/>
      </c>
      <c r="K5163" t="str">
        <f t="shared" si="404"/>
        <v/>
      </c>
    </row>
    <row r="5164" spans="1:11">
      <c r="A5164" s="25" t="s">
        <v>1727</v>
      </c>
      <c r="B5164" s="25" t="s">
        <v>1697</v>
      </c>
      <c r="C5164" s="25" t="s">
        <v>243</v>
      </c>
      <c r="D5164" s="25" t="s">
        <v>244</v>
      </c>
      <c r="E5164">
        <f t="shared" si="400"/>
        <v>2</v>
      </c>
      <c r="F5164" t="str">
        <f t="shared" si="401"/>
        <v>Voice</v>
      </c>
      <c r="G5164" t="str">
        <f t="shared" si="402"/>
        <v>CVP_05683_2</v>
      </c>
      <c r="H5164" t="str">
        <f>IF(ISNA(VLOOKUP(A5164,$A$3:A5163,1,0)),"","DUP!")</f>
        <v>DUP!</v>
      </c>
      <c r="I5164" t="str">
        <f>IF(ISNA(VLOOKUP(B5164,$B$3:B5163,1,0)),"","DUP!")</f>
        <v>DUP!</v>
      </c>
      <c r="J5164" t="str">
        <f t="shared" si="403"/>
        <v/>
      </c>
      <c r="K5164" t="str">
        <f t="shared" si="404"/>
        <v/>
      </c>
    </row>
    <row r="5165" spans="1:11">
      <c r="A5165" s="25" t="s">
        <v>1727</v>
      </c>
      <c r="B5165" s="25" t="s">
        <v>1697</v>
      </c>
      <c r="C5165" s="25" t="s">
        <v>243</v>
      </c>
      <c r="D5165" s="25" t="s">
        <v>245</v>
      </c>
      <c r="E5165">
        <f t="shared" si="400"/>
        <v>10</v>
      </c>
      <c r="F5165" t="str">
        <f t="shared" si="401"/>
        <v>Video Call</v>
      </c>
      <c r="G5165" t="str">
        <f t="shared" si="402"/>
        <v>CVP_05683_10</v>
      </c>
      <c r="H5165" t="str">
        <f>IF(ISNA(VLOOKUP(A5165,$A$3:A5164,1,0)),"","DUP!")</f>
        <v>DUP!</v>
      </c>
      <c r="I5165" t="str">
        <f>IF(ISNA(VLOOKUP(B5165,$B$3:B5164,1,0)),"","DUP!")</f>
        <v>DUP!</v>
      </c>
      <c r="J5165" t="str">
        <f t="shared" si="403"/>
        <v/>
      </c>
      <c r="K5165" t="str">
        <f t="shared" si="404"/>
        <v/>
      </c>
    </row>
    <row r="5166" spans="1:11">
      <c r="A5166" s="25" t="s">
        <v>1727</v>
      </c>
      <c r="B5166" s="25" t="s">
        <v>1697</v>
      </c>
      <c r="C5166" s="25" t="s">
        <v>243</v>
      </c>
      <c r="D5166" s="25" t="s">
        <v>245</v>
      </c>
      <c r="E5166">
        <f t="shared" si="400"/>
        <v>10</v>
      </c>
      <c r="F5166" t="str">
        <f t="shared" si="401"/>
        <v>Video Call</v>
      </c>
      <c r="G5166" t="str">
        <f t="shared" si="402"/>
        <v>CVP_05683_10</v>
      </c>
      <c r="H5166" t="str">
        <f>IF(ISNA(VLOOKUP(A5166,$A$3:A5165,1,0)),"","DUP!")</f>
        <v>DUP!</v>
      </c>
      <c r="I5166" t="str">
        <f>IF(ISNA(VLOOKUP(B5166,$B$3:B5165,1,0)),"","DUP!")</f>
        <v>DUP!</v>
      </c>
      <c r="J5166" t="str">
        <f t="shared" si="403"/>
        <v/>
      </c>
      <c r="K5166" t="str">
        <f t="shared" si="404"/>
        <v/>
      </c>
    </row>
    <row r="5167" spans="1:11">
      <c r="A5167" s="25" t="s">
        <v>1727</v>
      </c>
      <c r="B5167" s="25" t="s">
        <v>1697</v>
      </c>
      <c r="C5167" s="25" t="s">
        <v>243</v>
      </c>
      <c r="D5167" s="25" t="s">
        <v>245</v>
      </c>
      <c r="E5167">
        <f t="shared" si="400"/>
        <v>10</v>
      </c>
      <c r="F5167" t="str">
        <f t="shared" si="401"/>
        <v>Video Call</v>
      </c>
      <c r="G5167" t="str">
        <f t="shared" si="402"/>
        <v>CVP_05683_10</v>
      </c>
      <c r="H5167" t="str">
        <f>IF(ISNA(VLOOKUP(A5167,$A$3:A5166,1,0)),"","DUP!")</f>
        <v>DUP!</v>
      </c>
      <c r="I5167" t="str">
        <f>IF(ISNA(VLOOKUP(B5167,$B$3:B5166,1,0)),"","DUP!")</f>
        <v>DUP!</v>
      </c>
      <c r="J5167" t="str">
        <f t="shared" si="403"/>
        <v/>
      </c>
      <c r="K5167" t="str">
        <f t="shared" si="404"/>
        <v/>
      </c>
    </row>
    <row r="5168" spans="1:11">
      <c r="A5168" s="25" t="s">
        <v>1728</v>
      </c>
      <c r="B5168" s="25" t="s">
        <v>1697</v>
      </c>
      <c r="C5168" s="25" t="s">
        <v>243</v>
      </c>
      <c r="D5168" s="25" t="s">
        <v>244</v>
      </c>
      <c r="E5168">
        <f t="shared" si="400"/>
        <v>2</v>
      </c>
      <c r="F5168" t="str">
        <f t="shared" si="401"/>
        <v>Voice</v>
      </c>
      <c r="G5168" t="str">
        <f t="shared" si="402"/>
        <v>CVP_05684_2</v>
      </c>
      <c r="H5168" t="str">
        <f>IF(ISNA(VLOOKUP(A5168,$A$3:A5167,1,0)),"","DUP!")</f>
        <v/>
      </c>
      <c r="I5168" t="str">
        <f>IF(ISNA(VLOOKUP(B5168,$B$3:B5167,1,0)),"","DUP!")</f>
        <v>DUP!</v>
      </c>
      <c r="J5168" t="str">
        <f t="shared" si="403"/>
        <v/>
      </c>
      <c r="K5168" t="str">
        <f t="shared" si="404"/>
        <v>INSERT INTO ZONE_MAP (SERVICE_ID, SERVICE_NAME, CODE, NW_GROUP, ZONE) VALUES (2,'Voice','05684','BINH DINH','NATIONAL');</v>
      </c>
    </row>
    <row r="5169" spans="1:11">
      <c r="A5169" s="25" t="s">
        <v>1728</v>
      </c>
      <c r="B5169" s="25" t="s">
        <v>1697</v>
      </c>
      <c r="C5169" s="25" t="s">
        <v>243</v>
      </c>
      <c r="D5169" s="25" t="s">
        <v>244</v>
      </c>
      <c r="E5169">
        <f t="shared" si="400"/>
        <v>2</v>
      </c>
      <c r="F5169" t="str">
        <f t="shared" si="401"/>
        <v>Voice</v>
      </c>
      <c r="G5169" t="str">
        <f t="shared" si="402"/>
        <v>CVP_05684_2</v>
      </c>
      <c r="H5169" t="str">
        <f>IF(ISNA(VLOOKUP(A5169,$A$3:A5168,1,0)),"","DUP!")</f>
        <v>DUP!</v>
      </c>
      <c r="I5169" t="str">
        <f>IF(ISNA(VLOOKUP(B5169,$B$3:B5168,1,0)),"","DUP!")</f>
        <v>DUP!</v>
      </c>
      <c r="J5169" t="str">
        <f t="shared" si="403"/>
        <v/>
      </c>
      <c r="K5169" t="str">
        <f t="shared" si="404"/>
        <v/>
      </c>
    </row>
    <row r="5170" spans="1:11">
      <c r="A5170" s="25" t="s">
        <v>1728</v>
      </c>
      <c r="B5170" s="25" t="s">
        <v>1697</v>
      </c>
      <c r="C5170" s="25" t="s">
        <v>243</v>
      </c>
      <c r="D5170" s="25" t="s">
        <v>244</v>
      </c>
      <c r="E5170">
        <f t="shared" si="400"/>
        <v>2</v>
      </c>
      <c r="F5170" t="str">
        <f t="shared" si="401"/>
        <v>Voice</v>
      </c>
      <c r="G5170" t="str">
        <f t="shared" si="402"/>
        <v>CVP_05684_2</v>
      </c>
      <c r="H5170" t="str">
        <f>IF(ISNA(VLOOKUP(A5170,$A$3:A5169,1,0)),"","DUP!")</f>
        <v>DUP!</v>
      </c>
      <c r="I5170" t="str">
        <f>IF(ISNA(VLOOKUP(B5170,$B$3:B5169,1,0)),"","DUP!")</f>
        <v>DUP!</v>
      </c>
      <c r="J5170" t="str">
        <f t="shared" si="403"/>
        <v/>
      </c>
      <c r="K5170" t="str">
        <f t="shared" si="404"/>
        <v/>
      </c>
    </row>
    <row r="5171" spans="1:11">
      <c r="A5171" s="25" t="s">
        <v>1728</v>
      </c>
      <c r="B5171" s="25" t="s">
        <v>1697</v>
      </c>
      <c r="C5171" s="25" t="s">
        <v>243</v>
      </c>
      <c r="D5171" s="25" t="s">
        <v>245</v>
      </c>
      <c r="E5171">
        <f t="shared" si="400"/>
        <v>10</v>
      </c>
      <c r="F5171" t="str">
        <f t="shared" si="401"/>
        <v>Video Call</v>
      </c>
      <c r="G5171" t="str">
        <f t="shared" si="402"/>
        <v>CVP_05684_10</v>
      </c>
      <c r="H5171" t="str">
        <f>IF(ISNA(VLOOKUP(A5171,$A$3:A5170,1,0)),"","DUP!")</f>
        <v>DUP!</v>
      </c>
      <c r="I5171" t="str">
        <f>IF(ISNA(VLOOKUP(B5171,$B$3:B5170,1,0)),"","DUP!")</f>
        <v>DUP!</v>
      </c>
      <c r="J5171" t="str">
        <f t="shared" si="403"/>
        <v/>
      </c>
      <c r="K5171" t="str">
        <f t="shared" si="404"/>
        <v/>
      </c>
    </row>
    <row r="5172" spans="1:11">
      <c r="A5172" s="25" t="s">
        <v>1728</v>
      </c>
      <c r="B5172" s="25" t="s">
        <v>1697</v>
      </c>
      <c r="C5172" s="25" t="s">
        <v>243</v>
      </c>
      <c r="D5172" s="25" t="s">
        <v>245</v>
      </c>
      <c r="E5172">
        <f t="shared" si="400"/>
        <v>10</v>
      </c>
      <c r="F5172" t="str">
        <f t="shared" si="401"/>
        <v>Video Call</v>
      </c>
      <c r="G5172" t="str">
        <f t="shared" si="402"/>
        <v>CVP_05684_10</v>
      </c>
      <c r="H5172" t="str">
        <f>IF(ISNA(VLOOKUP(A5172,$A$3:A5171,1,0)),"","DUP!")</f>
        <v>DUP!</v>
      </c>
      <c r="I5172" t="str">
        <f>IF(ISNA(VLOOKUP(B5172,$B$3:B5171,1,0)),"","DUP!")</f>
        <v>DUP!</v>
      </c>
      <c r="J5172" t="str">
        <f t="shared" si="403"/>
        <v/>
      </c>
      <c r="K5172" t="str">
        <f t="shared" si="404"/>
        <v/>
      </c>
    </row>
    <row r="5173" spans="1:11">
      <c r="A5173" s="25" t="s">
        <v>1728</v>
      </c>
      <c r="B5173" s="25" t="s">
        <v>1697</v>
      </c>
      <c r="C5173" s="25" t="s">
        <v>243</v>
      </c>
      <c r="D5173" s="25" t="s">
        <v>245</v>
      </c>
      <c r="E5173">
        <f t="shared" si="400"/>
        <v>10</v>
      </c>
      <c r="F5173" t="str">
        <f t="shared" si="401"/>
        <v>Video Call</v>
      </c>
      <c r="G5173" t="str">
        <f t="shared" si="402"/>
        <v>CVP_05684_10</v>
      </c>
      <c r="H5173" t="str">
        <f>IF(ISNA(VLOOKUP(A5173,$A$3:A5172,1,0)),"","DUP!")</f>
        <v>DUP!</v>
      </c>
      <c r="I5173" t="str">
        <f>IF(ISNA(VLOOKUP(B5173,$B$3:B5172,1,0)),"","DUP!")</f>
        <v>DUP!</v>
      </c>
      <c r="J5173" t="str">
        <f t="shared" si="403"/>
        <v/>
      </c>
      <c r="K5173" t="str">
        <f t="shared" si="404"/>
        <v/>
      </c>
    </row>
    <row r="5174" spans="1:11">
      <c r="A5174" s="25" t="s">
        <v>1729</v>
      </c>
      <c r="B5174" s="25" t="s">
        <v>1697</v>
      </c>
      <c r="C5174" s="25" t="s">
        <v>243</v>
      </c>
      <c r="D5174" s="25" t="s">
        <v>244</v>
      </c>
      <c r="E5174">
        <f t="shared" si="400"/>
        <v>2</v>
      </c>
      <c r="F5174" t="str">
        <f t="shared" si="401"/>
        <v>Voice</v>
      </c>
      <c r="G5174" t="str">
        <f t="shared" si="402"/>
        <v>CVP_05685_2</v>
      </c>
      <c r="H5174" t="str">
        <f>IF(ISNA(VLOOKUP(A5174,$A$3:A5173,1,0)),"","DUP!")</f>
        <v/>
      </c>
      <c r="I5174" t="str">
        <f>IF(ISNA(VLOOKUP(B5174,$B$3:B5173,1,0)),"","DUP!")</f>
        <v>DUP!</v>
      </c>
      <c r="J5174" t="str">
        <f t="shared" si="403"/>
        <v/>
      </c>
      <c r="K5174" t="str">
        <f t="shared" si="404"/>
        <v>INSERT INTO ZONE_MAP (SERVICE_ID, SERVICE_NAME, CODE, NW_GROUP, ZONE) VALUES (2,'Voice','05685','BINH DINH','NATIONAL');</v>
      </c>
    </row>
    <row r="5175" spans="1:11">
      <c r="A5175" s="25" t="s">
        <v>1729</v>
      </c>
      <c r="B5175" s="25" t="s">
        <v>1697</v>
      </c>
      <c r="C5175" s="25" t="s">
        <v>243</v>
      </c>
      <c r="D5175" s="25" t="s">
        <v>244</v>
      </c>
      <c r="E5175">
        <f t="shared" si="400"/>
        <v>2</v>
      </c>
      <c r="F5175" t="str">
        <f t="shared" si="401"/>
        <v>Voice</v>
      </c>
      <c r="G5175" t="str">
        <f t="shared" si="402"/>
        <v>CVP_05685_2</v>
      </c>
      <c r="H5175" t="str">
        <f>IF(ISNA(VLOOKUP(A5175,$A$3:A5174,1,0)),"","DUP!")</f>
        <v>DUP!</v>
      </c>
      <c r="I5175" t="str">
        <f>IF(ISNA(VLOOKUP(B5175,$B$3:B5174,1,0)),"","DUP!")</f>
        <v>DUP!</v>
      </c>
      <c r="J5175" t="str">
        <f t="shared" si="403"/>
        <v/>
      </c>
      <c r="K5175" t="str">
        <f t="shared" si="404"/>
        <v/>
      </c>
    </row>
    <row r="5176" spans="1:11">
      <c r="A5176" s="25" t="s">
        <v>1729</v>
      </c>
      <c r="B5176" s="25" t="s">
        <v>1697</v>
      </c>
      <c r="C5176" s="25" t="s">
        <v>243</v>
      </c>
      <c r="D5176" s="25" t="s">
        <v>244</v>
      </c>
      <c r="E5176">
        <f t="shared" si="400"/>
        <v>2</v>
      </c>
      <c r="F5176" t="str">
        <f t="shared" si="401"/>
        <v>Voice</v>
      </c>
      <c r="G5176" t="str">
        <f t="shared" si="402"/>
        <v>CVP_05685_2</v>
      </c>
      <c r="H5176" t="str">
        <f>IF(ISNA(VLOOKUP(A5176,$A$3:A5175,1,0)),"","DUP!")</f>
        <v>DUP!</v>
      </c>
      <c r="I5176" t="str">
        <f>IF(ISNA(VLOOKUP(B5176,$B$3:B5175,1,0)),"","DUP!")</f>
        <v>DUP!</v>
      </c>
      <c r="J5176" t="str">
        <f t="shared" si="403"/>
        <v/>
      </c>
      <c r="K5176" t="str">
        <f t="shared" si="404"/>
        <v/>
      </c>
    </row>
    <row r="5177" spans="1:11">
      <c r="A5177" s="25" t="s">
        <v>1729</v>
      </c>
      <c r="B5177" s="25" t="s">
        <v>1697</v>
      </c>
      <c r="C5177" s="25" t="s">
        <v>243</v>
      </c>
      <c r="D5177" s="25" t="s">
        <v>245</v>
      </c>
      <c r="E5177">
        <f t="shared" si="400"/>
        <v>10</v>
      </c>
      <c r="F5177" t="str">
        <f t="shared" si="401"/>
        <v>Video Call</v>
      </c>
      <c r="G5177" t="str">
        <f t="shared" si="402"/>
        <v>CVP_05685_10</v>
      </c>
      <c r="H5177" t="str">
        <f>IF(ISNA(VLOOKUP(A5177,$A$3:A5176,1,0)),"","DUP!")</f>
        <v>DUP!</v>
      </c>
      <c r="I5177" t="str">
        <f>IF(ISNA(VLOOKUP(B5177,$B$3:B5176,1,0)),"","DUP!")</f>
        <v>DUP!</v>
      </c>
      <c r="J5177" t="str">
        <f t="shared" si="403"/>
        <v/>
      </c>
      <c r="K5177" t="str">
        <f t="shared" si="404"/>
        <v/>
      </c>
    </row>
    <row r="5178" spans="1:11">
      <c r="A5178" s="25" t="s">
        <v>1729</v>
      </c>
      <c r="B5178" s="25" t="s">
        <v>1697</v>
      </c>
      <c r="C5178" s="25" t="s">
        <v>243</v>
      </c>
      <c r="D5178" s="25" t="s">
        <v>245</v>
      </c>
      <c r="E5178">
        <f t="shared" si="400"/>
        <v>10</v>
      </c>
      <c r="F5178" t="str">
        <f t="shared" si="401"/>
        <v>Video Call</v>
      </c>
      <c r="G5178" t="str">
        <f t="shared" si="402"/>
        <v>CVP_05685_10</v>
      </c>
      <c r="H5178" t="str">
        <f>IF(ISNA(VLOOKUP(A5178,$A$3:A5177,1,0)),"","DUP!")</f>
        <v>DUP!</v>
      </c>
      <c r="I5178" t="str">
        <f>IF(ISNA(VLOOKUP(B5178,$B$3:B5177,1,0)),"","DUP!")</f>
        <v>DUP!</v>
      </c>
      <c r="J5178" t="str">
        <f t="shared" si="403"/>
        <v/>
      </c>
      <c r="K5178" t="str">
        <f t="shared" si="404"/>
        <v/>
      </c>
    </row>
    <row r="5179" spans="1:11">
      <c r="A5179" s="25" t="s">
        <v>1729</v>
      </c>
      <c r="B5179" s="25" t="s">
        <v>1697</v>
      </c>
      <c r="C5179" s="25" t="s">
        <v>243</v>
      </c>
      <c r="D5179" s="25" t="s">
        <v>245</v>
      </c>
      <c r="E5179">
        <f t="shared" si="400"/>
        <v>10</v>
      </c>
      <c r="F5179" t="str">
        <f t="shared" si="401"/>
        <v>Video Call</v>
      </c>
      <c r="G5179" t="str">
        <f t="shared" si="402"/>
        <v>CVP_05685_10</v>
      </c>
      <c r="H5179" t="str">
        <f>IF(ISNA(VLOOKUP(A5179,$A$3:A5178,1,0)),"","DUP!")</f>
        <v>DUP!</v>
      </c>
      <c r="I5179" t="str">
        <f>IF(ISNA(VLOOKUP(B5179,$B$3:B5178,1,0)),"","DUP!")</f>
        <v>DUP!</v>
      </c>
      <c r="J5179" t="str">
        <f t="shared" si="403"/>
        <v/>
      </c>
      <c r="K5179" t="str">
        <f t="shared" si="404"/>
        <v/>
      </c>
    </row>
    <row r="5180" spans="1:11">
      <c r="A5180" s="25" t="s">
        <v>1730</v>
      </c>
      <c r="B5180" s="25" t="s">
        <v>1697</v>
      </c>
      <c r="C5180" s="25" t="s">
        <v>243</v>
      </c>
      <c r="D5180" s="25" t="s">
        <v>244</v>
      </c>
      <c r="E5180">
        <f t="shared" si="400"/>
        <v>2</v>
      </c>
      <c r="F5180" t="str">
        <f t="shared" si="401"/>
        <v>Voice</v>
      </c>
      <c r="G5180" t="str">
        <f t="shared" si="402"/>
        <v>CVP_05686_2</v>
      </c>
      <c r="H5180" t="str">
        <f>IF(ISNA(VLOOKUP(A5180,$A$3:A5179,1,0)),"","DUP!")</f>
        <v/>
      </c>
      <c r="I5180" t="str">
        <f>IF(ISNA(VLOOKUP(B5180,$B$3:B5179,1,0)),"","DUP!")</f>
        <v>DUP!</v>
      </c>
      <c r="J5180" t="str">
        <f t="shared" si="403"/>
        <v/>
      </c>
      <c r="K5180" t="str">
        <f t="shared" si="404"/>
        <v>INSERT INTO ZONE_MAP (SERVICE_ID, SERVICE_NAME, CODE, NW_GROUP, ZONE) VALUES (2,'Voice','05686','BINH DINH','NATIONAL');</v>
      </c>
    </row>
    <row r="5181" spans="1:11">
      <c r="A5181" s="25" t="s">
        <v>1730</v>
      </c>
      <c r="B5181" s="25" t="s">
        <v>1697</v>
      </c>
      <c r="C5181" s="25" t="s">
        <v>243</v>
      </c>
      <c r="D5181" s="25" t="s">
        <v>244</v>
      </c>
      <c r="E5181">
        <f t="shared" si="400"/>
        <v>2</v>
      </c>
      <c r="F5181" t="str">
        <f t="shared" si="401"/>
        <v>Voice</v>
      </c>
      <c r="G5181" t="str">
        <f t="shared" si="402"/>
        <v>CVP_05686_2</v>
      </c>
      <c r="H5181" t="str">
        <f>IF(ISNA(VLOOKUP(A5181,$A$3:A5180,1,0)),"","DUP!")</f>
        <v>DUP!</v>
      </c>
      <c r="I5181" t="str">
        <f>IF(ISNA(VLOOKUP(B5181,$B$3:B5180,1,0)),"","DUP!")</f>
        <v>DUP!</v>
      </c>
      <c r="J5181" t="str">
        <f t="shared" si="403"/>
        <v/>
      </c>
      <c r="K5181" t="str">
        <f t="shared" si="404"/>
        <v/>
      </c>
    </row>
    <row r="5182" spans="1:11">
      <c r="A5182" s="25" t="s">
        <v>1730</v>
      </c>
      <c r="B5182" s="25" t="s">
        <v>1697</v>
      </c>
      <c r="C5182" s="25" t="s">
        <v>243</v>
      </c>
      <c r="D5182" s="25" t="s">
        <v>244</v>
      </c>
      <c r="E5182">
        <f t="shared" si="400"/>
        <v>2</v>
      </c>
      <c r="F5182" t="str">
        <f t="shared" si="401"/>
        <v>Voice</v>
      </c>
      <c r="G5182" t="str">
        <f t="shared" si="402"/>
        <v>CVP_05686_2</v>
      </c>
      <c r="H5182" t="str">
        <f>IF(ISNA(VLOOKUP(A5182,$A$3:A5181,1,0)),"","DUP!")</f>
        <v>DUP!</v>
      </c>
      <c r="I5182" t="str">
        <f>IF(ISNA(VLOOKUP(B5182,$B$3:B5181,1,0)),"","DUP!")</f>
        <v>DUP!</v>
      </c>
      <c r="J5182" t="str">
        <f t="shared" si="403"/>
        <v/>
      </c>
      <c r="K5182" t="str">
        <f t="shared" si="404"/>
        <v/>
      </c>
    </row>
    <row r="5183" spans="1:11">
      <c r="A5183" s="25" t="s">
        <v>1730</v>
      </c>
      <c r="B5183" s="25" t="s">
        <v>1697</v>
      </c>
      <c r="C5183" s="25" t="s">
        <v>243</v>
      </c>
      <c r="D5183" s="25" t="s">
        <v>245</v>
      </c>
      <c r="E5183">
        <f t="shared" si="400"/>
        <v>10</v>
      </c>
      <c r="F5183" t="str">
        <f t="shared" si="401"/>
        <v>Video Call</v>
      </c>
      <c r="G5183" t="str">
        <f t="shared" si="402"/>
        <v>CVP_05686_10</v>
      </c>
      <c r="H5183" t="str">
        <f>IF(ISNA(VLOOKUP(A5183,$A$3:A5182,1,0)),"","DUP!")</f>
        <v>DUP!</v>
      </c>
      <c r="I5183" t="str">
        <f>IF(ISNA(VLOOKUP(B5183,$B$3:B5182,1,0)),"","DUP!")</f>
        <v>DUP!</v>
      </c>
      <c r="J5183" t="str">
        <f t="shared" si="403"/>
        <v/>
      </c>
      <c r="K5183" t="str">
        <f t="shared" si="404"/>
        <v/>
      </c>
    </row>
    <row r="5184" spans="1:11">
      <c r="A5184" s="25" t="s">
        <v>1730</v>
      </c>
      <c r="B5184" s="25" t="s">
        <v>1697</v>
      </c>
      <c r="C5184" s="25" t="s">
        <v>243</v>
      </c>
      <c r="D5184" s="25" t="s">
        <v>245</v>
      </c>
      <c r="E5184">
        <f t="shared" si="400"/>
        <v>10</v>
      </c>
      <c r="F5184" t="str">
        <f t="shared" si="401"/>
        <v>Video Call</v>
      </c>
      <c r="G5184" t="str">
        <f t="shared" si="402"/>
        <v>CVP_05686_10</v>
      </c>
      <c r="H5184" t="str">
        <f>IF(ISNA(VLOOKUP(A5184,$A$3:A5183,1,0)),"","DUP!")</f>
        <v>DUP!</v>
      </c>
      <c r="I5184" t="str">
        <f>IF(ISNA(VLOOKUP(B5184,$B$3:B5183,1,0)),"","DUP!")</f>
        <v>DUP!</v>
      </c>
      <c r="J5184" t="str">
        <f t="shared" si="403"/>
        <v/>
      </c>
      <c r="K5184" t="str">
        <f t="shared" si="404"/>
        <v/>
      </c>
    </row>
    <row r="5185" spans="1:11">
      <c r="A5185" s="25" t="s">
        <v>1730</v>
      </c>
      <c r="B5185" s="25" t="s">
        <v>1697</v>
      </c>
      <c r="C5185" s="25" t="s">
        <v>243</v>
      </c>
      <c r="D5185" s="25" t="s">
        <v>245</v>
      </c>
      <c r="E5185">
        <f t="shared" si="400"/>
        <v>10</v>
      </c>
      <c r="F5185" t="str">
        <f t="shared" si="401"/>
        <v>Video Call</v>
      </c>
      <c r="G5185" t="str">
        <f t="shared" si="402"/>
        <v>CVP_05686_10</v>
      </c>
      <c r="H5185" t="str">
        <f>IF(ISNA(VLOOKUP(A5185,$A$3:A5184,1,0)),"","DUP!")</f>
        <v>DUP!</v>
      </c>
      <c r="I5185" t="str">
        <f>IF(ISNA(VLOOKUP(B5185,$B$3:B5184,1,0)),"","DUP!")</f>
        <v>DUP!</v>
      </c>
      <c r="J5185" t="str">
        <f t="shared" si="403"/>
        <v/>
      </c>
      <c r="K5185" t="str">
        <f t="shared" si="404"/>
        <v/>
      </c>
    </row>
    <row r="5186" spans="1:11">
      <c r="A5186" s="25" t="s">
        <v>1731</v>
      </c>
      <c r="B5186" s="25" t="s">
        <v>1697</v>
      </c>
      <c r="C5186" s="25" t="s">
        <v>243</v>
      </c>
      <c r="D5186" s="25" t="s">
        <v>244</v>
      </c>
      <c r="E5186">
        <f t="shared" si="400"/>
        <v>2</v>
      </c>
      <c r="F5186" t="str">
        <f t="shared" si="401"/>
        <v>Voice</v>
      </c>
      <c r="G5186" t="str">
        <f t="shared" si="402"/>
        <v>CVP_05687_2</v>
      </c>
      <c r="H5186" t="str">
        <f>IF(ISNA(VLOOKUP(A5186,$A$3:A5185,1,0)),"","DUP!")</f>
        <v/>
      </c>
      <c r="I5186" t="str">
        <f>IF(ISNA(VLOOKUP(B5186,$B$3:B5185,1,0)),"","DUP!")</f>
        <v>DUP!</v>
      </c>
      <c r="J5186" t="str">
        <f t="shared" si="403"/>
        <v/>
      </c>
      <c r="K5186" t="str">
        <f t="shared" si="404"/>
        <v>INSERT INTO ZONE_MAP (SERVICE_ID, SERVICE_NAME, CODE, NW_GROUP, ZONE) VALUES (2,'Voice','05687','BINH DINH','NATIONAL');</v>
      </c>
    </row>
    <row r="5187" spans="1:11">
      <c r="A5187" s="25" t="s">
        <v>1731</v>
      </c>
      <c r="B5187" s="25" t="s">
        <v>1697</v>
      </c>
      <c r="C5187" s="25" t="s">
        <v>243</v>
      </c>
      <c r="D5187" s="25" t="s">
        <v>244</v>
      </c>
      <c r="E5187">
        <f t="shared" si="400"/>
        <v>2</v>
      </c>
      <c r="F5187" t="str">
        <f t="shared" si="401"/>
        <v>Voice</v>
      </c>
      <c r="G5187" t="str">
        <f t="shared" si="402"/>
        <v>CVP_05687_2</v>
      </c>
      <c r="H5187" t="str">
        <f>IF(ISNA(VLOOKUP(A5187,$A$3:A5186,1,0)),"","DUP!")</f>
        <v>DUP!</v>
      </c>
      <c r="I5187" t="str">
        <f>IF(ISNA(VLOOKUP(B5187,$B$3:B5186,1,0)),"","DUP!")</f>
        <v>DUP!</v>
      </c>
      <c r="J5187" t="str">
        <f t="shared" si="403"/>
        <v/>
      </c>
      <c r="K5187" t="str">
        <f t="shared" si="404"/>
        <v/>
      </c>
    </row>
    <row r="5188" spans="1:11">
      <c r="A5188" s="25" t="s">
        <v>1731</v>
      </c>
      <c r="B5188" s="25" t="s">
        <v>1697</v>
      </c>
      <c r="C5188" s="25" t="s">
        <v>243</v>
      </c>
      <c r="D5188" s="25" t="s">
        <v>244</v>
      </c>
      <c r="E5188">
        <f t="shared" ref="E5188:E5251" si="405">IF(D5188="NORMAL",2,10)</f>
        <v>2</v>
      </c>
      <c r="F5188" t="str">
        <f t="shared" ref="F5188:F5251" si="406">IF(D5188="NORMAL","Voice","Video Call")</f>
        <v>Voice</v>
      </c>
      <c r="G5188" t="str">
        <f t="shared" ref="G5188:G5251" si="407">C5188&amp;"_"&amp;A5188&amp;"_"&amp;E5188</f>
        <v>CVP_05687_2</v>
      </c>
      <c r="H5188" t="str">
        <f>IF(ISNA(VLOOKUP(A5188,$A$3:A5187,1,0)),"","DUP!")</f>
        <v>DUP!</v>
      </c>
      <c r="I5188" t="str">
        <f>IF(ISNA(VLOOKUP(B5188,$B$3:B5187,1,0)),"","DUP!")</f>
        <v>DUP!</v>
      </c>
      <c r="J5188" t="str">
        <f t="shared" ref="J5188:J5251" si="408">IF(I5188="DUP!","",B5188)</f>
        <v/>
      </c>
      <c r="K5188" t="str">
        <f t="shared" ref="K5188:K5251" si="409">IF(H5188="DUP!","","INSERT INTO ZONE_MAP (SERVICE_ID, SERVICE_NAME, CODE, NW_GROUP, ZONE) VALUES ("&amp;E5188&amp;",'"&amp;F5188&amp;"','"&amp;A5188&amp;"','"&amp;B5188&amp;"','"&amp;IF(B5188="VINAPHONE","INTERNAL","NATIONAL")&amp;"');")</f>
        <v/>
      </c>
    </row>
    <row r="5189" spans="1:11">
      <c r="A5189" s="25" t="s">
        <v>1731</v>
      </c>
      <c r="B5189" s="25" t="s">
        <v>1697</v>
      </c>
      <c r="C5189" s="25" t="s">
        <v>243</v>
      </c>
      <c r="D5189" s="25" t="s">
        <v>245</v>
      </c>
      <c r="E5189">
        <f t="shared" si="405"/>
        <v>10</v>
      </c>
      <c r="F5189" t="str">
        <f t="shared" si="406"/>
        <v>Video Call</v>
      </c>
      <c r="G5189" t="str">
        <f t="shared" si="407"/>
        <v>CVP_05687_10</v>
      </c>
      <c r="H5189" t="str">
        <f>IF(ISNA(VLOOKUP(A5189,$A$3:A5188,1,0)),"","DUP!")</f>
        <v>DUP!</v>
      </c>
      <c r="I5189" t="str">
        <f>IF(ISNA(VLOOKUP(B5189,$B$3:B5188,1,0)),"","DUP!")</f>
        <v>DUP!</v>
      </c>
      <c r="J5189" t="str">
        <f t="shared" si="408"/>
        <v/>
      </c>
      <c r="K5189" t="str">
        <f t="shared" si="409"/>
        <v/>
      </c>
    </row>
    <row r="5190" spans="1:11">
      <c r="A5190" s="25" t="s">
        <v>1731</v>
      </c>
      <c r="B5190" s="25" t="s">
        <v>1697</v>
      </c>
      <c r="C5190" s="25" t="s">
        <v>243</v>
      </c>
      <c r="D5190" s="25" t="s">
        <v>245</v>
      </c>
      <c r="E5190">
        <f t="shared" si="405"/>
        <v>10</v>
      </c>
      <c r="F5190" t="str">
        <f t="shared" si="406"/>
        <v>Video Call</v>
      </c>
      <c r="G5190" t="str">
        <f t="shared" si="407"/>
        <v>CVP_05687_10</v>
      </c>
      <c r="H5190" t="str">
        <f>IF(ISNA(VLOOKUP(A5190,$A$3:A5189,1,0)),"","DUP!")</f>
        <v>DUP!</v>
      </c>
      <c r="I5190" t="str">
        <f>IF(ISNA(VLOOKUP(B5190,$B$3:B5189,1,0)),"","DUP!")</f>
        <v>DUP!</v>
      </c>
      <c r="J5190" t="str">
        <f t="shared" si="408"/>
        <v/>
      </c>
      <c r="K5190" t="str">
        <f t="shared" si="409"/>
        <v/>
      </c>
    </row>
    <row r="5191" spans="1:11">
      <c r="A5191" s="25" t="s">
        <v>1731</v>
      </c>
      <c r="B5191" s="25" t="s">
        <v>1697</v>
      </c>
      <c r="C5191" s="25" t="s">
        <v>243</v>
      </c>
      <c r="D5191" s="25" t="s">
        <v>245</v>
      </c>
      <c r="E5191">
        <f t="shared" si="405"/>
        <v>10</v>
      </c>
      <c r="F5191" t="str">
        <f t="shared" si="406"/>
        <v>Video Call</v>
      </c>
      <c r="G5191" t="str">
        <f t="shared" si="407"/>
        <v>CVP_05687_10</v>
      </c>
      <c r="H5191" t="str">
        <f>IF(ISNA(VLOOKUP(A5191,$A$3:A5190,1,0)),"","DUP!")</f>
        <v>DUP!</v>
      </c>
      <c r="I5191" t="str">
        <f>IF(ISNA(VLOOKUP(B5191,$B$3:B5190,1,0)),"","DUP!")</f>
        <v>DUP!</v>
      </c>
      <c r="J5191" t="str">
        <f t="shared" si="408"/>
        <v/>
      </c>
      <c r="K5191" t="str">
        <f t="shared" si="409"/>
        <v/>
      </c>
    </row>
    <row r="5192" spans="1:11">
      <c r="A5192" s="25" t="s">
        <v>1732</v>
      </c>
      <c r="B5192" s="25" t="s">
        <v>1697</v>
      </c>
      <c r="C5192" s="25" t="s">
        <v>243</v>
      </c>
      <c r="D5192" s="25" t="s">
        <v>244</v>
      </c>
      <c r="E5192">
        <f t="shared" si="405"/>
        <v>2</v>
      </c>
      <c r="F5192" t="str">
        <f t="shared" si="406"/>
        <v>Voice</v>
      </c>
      <c r="G5192" t="str">
        <f t="shared" si="407"/>
        <v>CVP_05688_2</v>
      </c>
      <c r="H5192" t="str">
        <f>IF(ISNA(VLOOKUP(A5192,$A$3:A5191,1,0)),"","DUP!")</f>
        <v/>
      </c>
      <c r="I5192" t="str">
        <f>IF(ISNA(VLOOKUP(B5192,$B$3:B5191,1,0)),"","DUP!")</f>
        <v>DUP!</v>
      </c>
      <c r="J5192" t="str">
        <f t="shared" si="408"/>
        <v/>
      </c>
      <c r="K5192" t="str">
        <f t="shared" si="409"/>
        <v>INSERT INTO ZONE_MAP (SERVICE_ID, SERVICE_NAME, CODE, NW_GROUP, ZONE) VALUES (2,'Voice','05688','BINH DINH','NATIONAL');</v>
      </c>
    </row>
    <row r="5193" spans="1:11">
      <c r="A5193" s="25" t="s">
        <v>1732</v>
      </c>
      <c r="B5193" s="25" t="s">
        <v>1697</v>
      </c>
      <c r="C5193" s="25" t="s">
        <v>243</v>
      </c>
      <c r="D5193" s="25" t="s">
        <v>244</v>
      </c>
      <c r="E5193">
        <f t="shared" si="405"/>
        <v>2</v>
      </c>
      <c r="F5193" t="str">
        <f t="shared" si="406"/>
        <v>Voice</v>
      </c>
      <c r="G5193" t="str">
        <f t="shared" si="407"/>
        <v>CVP_05688_2</v>
      </c>
      <c r="H5193" t="str">
        <f>IF(ISNA(VLOOKUP(A5193,$A$3:A5192,1,0)),"","DUP!")</f>
        <v>DUP!</v>
      </c>
      <c r="I5193" t="str">
        <f>IF(ISNA(VLOOKUP(B5193,$B$3:B5192,1,0)),"","DUP!")</f>
        <v>DUP!</v>
      </c>
      <c r="J5193" t="str">
        <f t="shared" si="408"/>
        <v/>
      </c>
      <c r="K5193" t="str">
        <f t="shared" si="409"/>
        <v/>
      </c>
    </row>
    <row r="5194" spans="1:11">
      <c r="A5194" s="25" t="s">
        <v>1732</v>
      </c>
      <c r="B5194" s="25" t="s">
        <v>1697</v>
      </c>
      <c r="C5194" s="25" t="s">
        <v>243</v>
      </c>
      <c r="D5194" s="25" t="s">
        <v>244</v>
      </c>
      <c r="E5194">
        <f t="shared" si="405"/>
        <v>2</v>
      </c>
      <c r="F5194" t="str">
        <f t="shared" si="406"/>
        <v>Voice</v>
      </c>
      <c r="G5194" t="str">
        <f t="shared" si="407"/>
        <v>CVP_05688_2</v>
      </c>
      <c r="H5194" t="str">
        <f>IF(ISNA(VLOOKUP(A5194,$A$3:A5193,1,0)),"","DUP!")</f>
        <v>DUP!</v>
      </c>
      <c r="I5194" t="str">
        <f>IF(ISNA(VLOOKUP(B5194,$B$3:B5193,1,0)),"","DUP!")</f>
        <v>DUP!</v>
      </c>
      <c r="J5194" t="str">
        <f t="shared" si="408"/>
        <v/>
      </c>
      <c r="K5194" t="str">
        <f t="shared" si="409"/>
        <v/>
      </c>
    </row>
    <row r="5195" spans="1:11">
      <c r="A5195" s="25" t="s">
        <v>1732</v>
      </c>
      <c r="B5195" s="25" t="s">
        <v>1697</v>
      </c>
      <c r="C5195" s="25" t="s">
        <v>243</v>
      </c>
      <c r="D5195" s="25" t="s">
        <v>245</v>
      </c>
      <c r="E5195">
        <f t="shared" si="405"/>
        <v>10</v>
      </c>
      <c r="F5195" t="str">
        <f t="shared" si="406"/>
        <v>Video Call</v>
      </c>
      <c r="G5195" t="str">
        <f t="shared" si="407"/>
        <v>CVP_05688_10</v>
      </c>
      <c r="H5195" t="str">
        <f>IF(ISNA(VLOOKUP(A5195,$A$3:A5194,1,0)),"","DUP!")</f>
        <v>DUP!</v>
      </c>
      <c r="I5195" t="str">
        <f>IF(ISNA(VLOOKUP(B5195,$B$3:B5194,1,0)),"","DUP!")</f>
        <v>DUP!</v>
      </c>
      <c r="J5195" t="str">
        <f t="shared" si="408"/>
        <v/>
      </c>
      <c r="K5195" t="str">
        <f t="shared" si="409"/>
        <v/>
      </c>
    </row>
    <row r="5196" spans="1:11">
      <c r="A5196" s="25" t="s">
        <v>1732</v>
      </c>
      <c r="B5196" s="25" t="s">
        <v>1697</v>
      </c>
      <c r="C5196" s="25" t="s">
        <v>243</v>
      </c>
      <c r="D5196" s="25" t="s">
        <v>245</v>
      </c>
      <c r="E5196">
        <f t="shared" si="405"/>
        <v>10</v>
      </c>
      <c r="F5196" t="str">
        <f t="shared" si="406"/>
        <v>Video Call</v>
      </c>
      <c r="G5196" t="str">
        <f t="shared" si="407"/>
        <v>CVP_05688_10</v>
      </c>
      <c r="H5196" t="str">
        <f>IF(ISNA(VLOOKUP(A5196,$A$3:A5195,1,0)),"","DUP!")</f>
        <v>DUP!</v>
      </c>
      <c r="I5196" t="str">
        <f>IF(ISNA(VLOOKUP(B5196,$B$3:B5195,1,0)),"","DUP!")</f>
        <v>DUP!</v>
      </c>
      <c r="J5196" t="str">
        <f t="shared" si="408"/>
        <v/>
      </c>
      <c r="K5196" t="str">
        <f t="shared" si="409"/>
        <v/>
      </c>
    </row>
    <row r="5197" spans="1:11">
      <c r="A5197" s="25" t="s">
        <v>1732</v>
      </c>
      <c r="B5197" s="25" t="s">
        <v>1697</v>
      </c>
      <c r="C5197" s="25" t="s">
        <v>243</v>
      </c>
      <c r="D5197" s="25" t="s">
        <v>245</v>
      </c>
      <c r="E5197">
        <f t="shared" si="405"/>
        <v>10</v>
      </c>
      <c r="F5197" t="str">
        <f t="shared" si="406"/>
        <v>Video Call</v>
      </c>
      <c r="G5197" t="str">
        <f t="shared" si="407"/>
        <v>CVP_05688_10</v>
      </c>
      <c r="H5197" t="str">
        <f>IF(ISNA(VLOOKUP(A5197,$A$3:A5196,1,0)),"","DUP!")</f>
        <v>DUP!</v>
      </c>
      <c r="I5197" t="str">
        <f>IF(ISNA(VLOOKUP(B5197,$B$3:B5196,1,0)),"","DUP!")</f>
        <v>DUP!</v>
      </c>
      <c r="J5197" t="str">
        <f t="shared" si="408"/>
        <v/>
      </c>
      <c r="K5197" t="str">
        <f t="shared" si="409"/>
        <v/>
      </c>
    </row>
    <row r="5198" spans="1:11">
      <c r="A5198" s="25" t="s">
        <v>1733</v>
      </c>
      <c r="B5198" s="25" t="s">
        <v>1697</v>
      </c>
      <c r="C5198" s="25" t="s">
        <v>243</v>
      </c>
      <c r="D5198" s="25" t="s">
        <v>244</v>
      </c>
      <c r="E5198">
        <f t="shared" si="405"/>
        <v>2</v>
      </c>
      <c r="F5198" t="str">
        <f t="shared" si="406"/>
        <v>Voice</v>
      </c>
      <c r="G5198" t="str">
        <f t="shared" si="407"/>
        <v>CVP_05689_2</v>
      </c>
      <c r="H5198" t="str">
        <f>IF(ISNA(VLOOKUP(A5198,$A$3:A5197,1,0)),"","DUP!")</f>
        <v/>
      </c>
      <c r="I5198" t="str">
        <f>IF(ISNA(VLOOKUP(B5198,$B$3:B5197,1,0)),"","DUP!")</f>
        <v>DUP!</v>
      </c>
      <c r="J5198" t="str">
        <f t="shared" si="408"/>
        <v/>
      </c>
      <c r="K5198" t="str">
        <f t="shared" si="409"/>
        <v>INSERT INTO ZONE_MAP (SERVICE_ID, SERVICE_NAME, CODE, NW_GROUP, ZONE) VALUES (2,'Voice','05689','BINH DINH','NATIONAL');</v>
      </c>
    </row>
    <row r="5199" spans="1:11">
      <c r="A5199" s="25" t="s">
        <v>1733</v>
      </c>
      <c r="B5199" s="25" t="s">
        <v>1697</v>
      </c>
      <c r="C5199" s="25" t="s">
        <v>243</v>
      </c>
      <c r="D5199" s="25" t="s">
        <v>244</v>
      </c>
      <c r="E5199">
        <f t="shared" si="405"/>
        <v>2</v>
      </c>
      <c r="F5199" t="str">
        <f t="shared" si="406"/>
        <v>Voice</v>
      </c>
      <c r="G5199" t="str">
        <f t="shared" si="407"/>
        <v>CVP_05689_2</v>
      </c>
      <c r="H5199" t="str">
        <f>IF(ISNA(VLOOKUP(A5199,$A$3:A5198,1,0)),"","DUP!")</f>
        <v>DUP!</v>
      </c>
      <c r="I5199" t="str">
        <f>IF(ISNA(VLOOKUP(B5199,$B$3:B5198,1,0)),"","DUP!")</f>
        <v>DUP!</v>
      </c>
      <c r="J5199" t="str">
        <f t="shared" si="408"/>
        <v/>
      </c>
      <c r="K5199" t="str">
        <f t="shared" si="409"/>
        <v/>
      </c>
    </row>
    <row r="5200" spans="1:11">
      <c r="A5200" s="25" t="s">
        <v>1733</v>
      </c>
      <c r="B5200" s="25" t="s">
        <v>1697</v>
      </c>
      <c r="C5200" s="25" t="s">
        <v>243</v>
      </c>
      <c r="D5200" s="25" t="s">
        <v>244</v>
      </c>
      <c r="E5200">
        <f t="shared" si="405"/>
        <v>2</v>
      </c>
      <c r="F5200" t="str">
        <f t="shared" si="406"/>
        <v>Voice</v>
      </c>
      <c r="G5200" t="str">
        <f t="shared" si="407"/>
        <v>CVP_05689_2</v>
      </c>
      <c r="H5200" t="str">
        <f>IF(ISNA(VLOOKUP(A5200,$A$3:A5199,1,0)),"","DUP!")</f>
        <v>DUP!</v>
      </c>
      <c r="I5200" t="str">
        <f>IF(ISNA(VLOOKUP(B5200,$B$3:B5199,1,0)),"","DUP!")</f>
        <v>DUP!</v>
      </c>
      <c r="J5200" t="str">
        <f t="shared" si="408"/>
        <v/>
      </c>
      <c r="K5200" t="str">
        <f t="shared" si="409"/>
        <v/>
      </c>
    </row>
    <row r="5201" spans="1:11">
      <c r="A5201" s="25" t="s">
        <v>1733</v>
      </c>
      <c r="B5201" s="25" t="s">
        <v>1697</v>
      </c>
      <c r="C5201" s="25" t="s">
        <v>243</v>
      </c>
      <c r="D5201" s="25" t="s">
        <v>245</v>
      </c>
      <c r="E5201">
        <f t="shared" si="405"/>
        <v>10</v>
      </c>
      <c r="F5201" t="str">
        <f t="shared" si="406"/>
        <v>Video Call</v>
      </c>
      <c r="G5201" t="str">
        <f t="shared" si="407"/>
        <v>CVP_05689_10</v>
      </c>
      <c r="H5201" t="str">
        <f>IF(ISNA(VLOOKUP(A5201,$A$3:A5200,1,0)),"","DUP!")</f>
        <v>DUP!</v>
      </c>
      <c r="I5201" t="str">
        <f>IF(ISNA(VLOOKUP(B5201,$B$3:B5200,1,0)),"","DUP!")</f>
        <v>DUP!</v>
      </c>
      <c r="J5201" t="str">
        <f t="shared" si="408"/>
        <v/>
      </c>
      <c r="K5201" t="str">
        <f t="shared" si="409"/>
        <v/>
      </c>
    </row>
    <row r="5202" spans="1:11">
      <c r="A5202" s="25" t="s">
        <v>1733</v>
      </c>
      <c r="B5202" s="25" t="s">
        <v>1697</v>
      </c>
      <c r="C5202" s="25" t="s">
        <v>243</v>
      </c>
      <c r="D5202" s="25" t="s">
        <v>245</v>
      </c>
      <c r="E5202">
        <f t="shared" si="405"/>
        <v>10</v>
      </c>
      <c r="F5202" t="str">
        <f t="shared" si="406"/>
        <v>Video Call</v>
      </c>
      <c r="G5202" t="str">
        <f t="shared" si="407"/>
        <v>CVP_05689_10</v>
      </c>
      <c r="H5202" t="str">
        <f>IF(ISNA(VLOOKUP(A5202,$A$3:A5201,1,0)),"","DUP!")</f>
        <v>DUP!</v>
      </c>
      <c r="I5202" t="str">
        <f>IF(ISNA(VLOOKUP(B5202,$B$3:B5201,1,0)),"","DUP!")</f>
        <v>DUP!</v>
      </c>
      <c r="J5202" t="str">
        <f t="shared" si="408"/>
        <v/>
      </c>
      <c r="K5202" t="str">
        <f t="shared" si="409"/>
        <v/>
      </c>
    </row>
    <row r="5203" spans="1:11">
      <c r="A5203" s="25" t="s">
        <v>1733</v>
      </c>
      <c r="B5203" s="25" t="s">
        <v>1697</v>
      </c>
      <c r="C5203" s="25" t="s">
        <v>243</v>
      </c>
      <c r="D5203" s="25" t="s">
        <v>245</v>
      </c>
      <c r="E5203">
        <f t="shared" si="405"/>
        <v>10</v>
      </c>
      <c r="F5203" t="str">
        <f t="shared" si="406"/>
        <v>Video Call</v>
      </c>
      <c r="G5203" t="str">
        <f t="shared" si="407"/>
        <v>CVP_05689_10</v>
      </c>
      <c r="H5203" t="str">
        <f>IF(ISNA(VLOOKUP(A5203,$A$3:A5202,1,0)),"","DUP!")</f>
        <v>DUP!</v>
      </c>
      <c r="I5203" t="str">
        <f>IF(ISNA(VLOOKUP(B5203,$B$3:B5202,1,0)),"","DUP!")</f>
        <v>DUP!</v>
      </c>
      <c r="J5203" t="str">
        <f t="shared" si="408"/>
        <v/>
      </c>
      <c r="K5203" t="str">
        <f t="shared" si="409"/>
        <v/>
      </c>
    </row>
    <row r="5204" spans="1:11">
      <c r="A5204" s="25" t="s">
        <v>1734</v>
      </c>
      <c r="B5204" s="25" t="s">
        <v>1735</v>
      </c>
      <c r="C5204" s="25" t="s">
        <v>289</v>
      </c>
      <c r="D5204" s="25" t="s">
        <v>244</v>
      </c>
      <c r="E5204">
        <f t="shared" si="405"/>
        <v>2</v>
      </c>
      <c r="F5204" t="str">
        <f t="shared" si="406"/>
        <v>Voice</v>
      </c>
      <c r="G5204" t="str">
        <f t="shared" si="407"/>
        <v>CDH_057_2</v>
      </c>
      <c r="H5204" t="str">
        <f>IF(ISNA(VLOOKUP(A5204,$A$3:A5203,1,0)),"","DUP!")</f>
        <v/>
      </c>
      <c r="I5204" t="str">
        <f>IF(ISNA(VLOOKUP(B5204,$B$3:B5203,1,0)),"","DUP!")</f>
        <v/>
      </c>
      <c r="J5204" t="str">
        <f t="shared" si="408"/>
        <v>PHU YEN</v>
      </c>
      <c r="K5204" t="str">
        <f t="shared" si="409"/>
        <v>INSERT INTO ZONE_MAP (SERVICE_ID, SERVICE_NAME, CODE, NW_GROUP, ZONE) VALUES (2,'Voice','057','PHU YEN','NATIONAL');</v>
      </c>
    </row>
    <row r="5205" spans="1:11">
      <c r="A5205" s="25" t="s">
        <v>1736</v>
      </c>
      <c r="B5205" s="25" t="s">
        <v>1735</v>
      </c>
      <c r="C5205" s="25" t="s">
        <v>289</v>
      </c>
      <c r="D5205" s="25" t="s">
        <v>244</v>
      </c>
      <c r="E5205">
        <f t="shared" si="405"/>
        <v>2</v>
      </c>
      <c r="F5205" t="str">
        <f t="shared" si="406"/>
        <v>Voice</v>
      </c>
      <c r="G5205" t="str">
        <f t="shared" si="407"/>
        <v>CDH_057101_2</v>
      </c>
      <c r="H5205" t="str">
        <f>IF(ISNA(VLOOKUP(A5205,$A$3:A5204,1,0)),"","DUP!")</f>
        <v/>
      </c>
      <c r="I5205" t="str">
        <f>IF(ISNA(VLOOKUP(B5205,$B$3:B5204,1,0)),"","DUP!")</f>
        <v>DUP!</v>
      </c>
      <c r="J5205" t="str">
        <f t="shared" si="408"/>
        <v/>
      </c>
      <c r="K5205" t="str">
        <f t="shared" si="409"/>
        <v>INSERT INTO ZONE_MAP (SERVICE_ID, SERVICE_NAME, CODE, NW_GROUP, ZONE) VALUES (2,'Voice','057101','PHU YEN','NATIONAL');</v>
      </c>
    </row>
    <row r="5206" spans="1:11">
      <c r="A5206" s="25" t="s">
        <v>1736</v>
      </c>
      <c r="B5206" s="25" t="s">
        <v>1735</v>
      </c>
      <c r="C5206" s="25" t="s">
        <v>289</v>
      </c>
      <c r="D5206" s="25" t="s">
        <v>244</v>
      </c>
      <c r="E5206">
        <f t="shared" si="405"/>
        <v>2</v>
      </c>
      <c r="F5206" t="str">
        <f t="shared" si="406"/>
        <v>Voice</v>
      </c>
      <c r="G5206" t="str">
        <f t="shared" si="407"/>
        <v>CDH_057101_2</v>
      </c>
      <c r="H5206" t="str">
        <f>IF(ISNA(VLOOKUP(A5206,$A$3:A5205,1,0)),"","DUP!")</f>
        <v>DUP!</v>
      </c>
      <c r="I5206" t="str">
        <f>IF(ISNA(VLOOKUP(B5206,$B$3:B5205,1,0)),"","DUP!")</f>
        <v>DUP!</v>
      </c>
      <c r="J5206" t="str">
        <f t="shared" si="408"/>
        <v/>
      </c>
      <c r="K5206" t="str">
        <f t="shared" si="409"/>
        <v/>
      </c>
    </row>
    <row r="5207" spans="1:11">
      <c r="A5207" s="25" t="s">
        <v>1736</v>
      </c>
      <c r="B5207" s="25" t="s">
        <v>1735</v>
      </c>
      <c r="C5207" s="25" t="s">
        <v>289</v>
      </c>
      <c r="D5207" s="25" t="s">
        <v>244</v>
      </c>
      <c r="E5207">
        <f t="shared" si="405"/>
        <v>2</v>
      </c>
      <c r="F5207" t="str">
        <f t="shared" si="406"/>
        <v>Voice</v>
      </c>
      <c r="G5207" t="str">
        <f t="shared" si="407"/>
        <v>CDH_057101_2</v>
      </c>
      <c r="H5207" t="str">
        <f>IF(ISNA(VLOOKUP(A5207,$A$3:A5206,1,0)),"","DUP!")</f>
        <v>DUP!</v>
      </c>
      <c r="I5207" t="str">
        <f>IF(ISNA(VLOOKUP(B5207,$B$3:B5206,1,0)),"","DUP!")</f>
        <v>DUP!</v>
      </c>
      <c r="J5207" t="str">
        <f t="shared" si="408"/>
        <v/>
      </c>
      <c r="K5207" t="str">
        <f t="shared" si="409"/>
        <v/>
      </c>
    </row>
    <row r="5208" spans="1:11">
      <c r="A5208" s="25" t="s">
        <v>1736</v>
      </c>
      <c r="B5208" s="25" t="s">
        <v>1735</v>
      </c>
      <c r="C5208" s="25" t="s">
        <v>289</v>
      </c>
      <c r="D5208" s="25" t="s">
        <v>245</v>
      </c>
      <c r="E5208">
        <f t="shared" si="405"/>
        <v>10</v>
      </c>
      <c r="F5208" t="str">
        <f t="shared" si="406"/>
        <v>Video Call</v>
      </c>
      <c r="G5208" t="str">
        <f t="shared" si="407"/>
        <v>CDH_057101_10</v>
      </c>
      <c r="H5208" t="str">
        <f>IF(ISNA(VLOOKUP(A5208,$A$3:A5207,1,0)),"","DUP!")</f>
        <v>DUP!</v>
      </c>
      <c r="I5208" t="str">
        <f>IF(ISNA(VLOOKUP(B5208,$B$3:B5207,1,0)),"","DUP!")</f>
        <v>DUP!</v>
      </c>
      <c r="J5208" t="str">
        <f t="shared" si="408"/>
        <v/>
      </c>
      <c r="K5208" t="str">
        <f t="shared" si="409"/>
        <v/>
      </c>
    </row>
    <row r="5209" spans="1:11">
      <c r="A5209" s="25" t="s">
        <v>1736</v>
      </c>
      <c r="B5209" s="25" t="s">
        <v>1735</v>
      </c>
      <c r="C5209" s="25" t="s">
        <v>289</v>
      </c>
      <c r="D5209" s="25" t="s">
        <v>245</v>
      </c>
      <c r="E5209">
        <f t="shared" si="405"/>
        <v>10</v>
      </c>
      <c r="F5209" t="str">
        <f t="shared" si="406"/>
        <v>Video Call</v>
      </c>
      <c r="G5209" t="str">
        <f t="shared" si="407"/>
        <v>CDH_057101_10</v>
      </c>
      <c r="H5209" t="str">
        <f>IF(ISNA(VLOOKUP(A5209,$A$3:A5208,1,0)),"","DUP!")</f>
        <v>DUP!</v>
      </c>
      <c r="I5209" t="str">
        <f>IF(ISNA(VLOOKUP(B5209,$B$3:B5208,1,0)),"","DUP!")</f>
        <v>DUP!</v>
      </c>
      <c r="J5209" t="str">
        <f t="shared" si="408"/>
        <v/>
      </c>
      <c r="K5209" t="str">
        <f t="shared" si="409"/>
        <v/>
      </c>
    </row>
    <row r="5210" spans="1:11">
      <c r="A5210" s="25" t="s">
        <v>1736</v>
      </c>
      <c r="B5210" s="25" t="s">
        <v>1735</v>
      </c>
      <c r="C5210" s="25" t="s">
        <v>289</v>
      </c>
      <c r="D5210" s="25" t="s">
        <v>245</v>
      </c>
      <c r="E5210">
        <f t="shared" si="405"/>
        <v>10</v>
      </c>
      <c r="F5210" t="str">
        <f t="shared" si="406"/>
        <v>Video Call</v>
      </c>
      <c r="G5210" t="str">
        <f t="shared" si="407"/>
        <v>CDH_057101_10</v>
      </c>
      <c r="H5210" t="str">
        <f>IF(ISNA(VLOOKUP(A5210,$A$3:A5209,1,0)),"","DUP!")</f>
        <v>DUP!</v>
      </c>
      <c r="I5210" t="str">
        <f>IF(ISNA(VLOOKUP(B5210,$B$3:B5209,1,0)),"","DUP!")</f>
        <v>DUP!</v>
      </c>
      <c r="J5210" t="str">
        <f t="shared" si="408"/>
        <v/>
      </c>
      <c r="K5210" t="str">
        <f t="shared" si="409"/>
        <v/>
      </c>
    </row>
    <row r="5211" spans="1:11">
      <c r="A5211" s="25" t="s">
        <v>1737</v>
      </c>
      <c r="B5211" s="25" t="s">
        <v>292</v>
      </c>
      <c r="C5211" s="25" t="s">
        <v>293</v>
      </c>
      <c r="D5211" s="25" t="s">
        <v>244</v>
      </c>
      <c r="E5211">
        <f t="shared" si="405"/>
        <v>2</v>
      </c>
      <c r="F5211" t="str">
        <f t="shared" si="406"/>
        <v>Voice</v>
      </c>
      <c r="G5211" t="str">
        <f t="shared" si="407"/>
        <v>VAS_0571060_2</v>
      </c>
      <c r="H5211" t="str">
        <f>IF(ISNA(VLOOKUP(A5211,$A$3:A5210,1,0)),"","DUP!")</f>
        <v/>
      </c>
      <c r="I5211" t="str">
        <f>IF(ISNA(VLOOKUP(B5211,$B$3:B5210,1,0)),"","DUP!")</f>
        <v>DUP!</v>
      </c>
      <c r="J5211" t="str">
        <f t="shared" si="408"/>
        <v/>
      </c>
      <c r="K5211" t="str">
        <f t="shared" si="409"/>
        <v>INSERT INTO ZONE_MAP (SERVICE_ID, SERVICE_NAME, CODE, NW_GROUP, ZONE) VALUES (2,'Voice','0571060','DICH VU 106X VTEL','NATIONAL');</v>
      </c>
    </row>
    <row r="5212" spans="1:11">
      <c r="A5212" s="25" t="s">
        <v>1738</v>
      </c>
      <c r="B5212" s="25" t="s">
        <v>292</v>
      </c>
      <c r="C5212" s="25" t="s">
        <v>293</v>
      </c>
      <c r="D5212" s="25" t="s">
        <v>244</v>
      </c>
      <c r="E5212">
        <f t="shared" si="405"/>
        <v>2</v>
      </c>
      <c r="F5212" t="str">
        <f t="shared" si="406"/>
        <v>Voice</v>
      </c>
      <c r="G5212" t="str">
        <f t="shared" si="407"/>
        <v>VAS_0571061_2</v>
      </c>
      <c r="H5212" t="str">
        <f>IF(ISNA(VLOOKUP(A5212,$A$3:A5211,1,0)),"","DUP!")</f>
        <v/>
      </c>
      <c r="I5212" t="str">
        <f>IF(ISNA(VLOOKUP(B5212,$B$3:B5211,1,0)),"","DUP!")</f>
        <v>DUP!</v>
      </c>
      <c r="J5212" t="str">
        <f t="shared" si="408"/>
        <v/>
      </c>
      <c r="K5212" t="str">
        <f t="shared" si="409"/>
        <v>INSERT INTO ZONE_MAP (SERVICE_ID, SERVICE_NAME, CODE, NW_GROUP, ZONE) VALUES (2,'Voice','0571061','DICH VU 106X VTEL','NATIONAL');</v>
      </c>
    </row>
    <row r="5213" spans="1:11">
      <c r="A5213" s="25" t="s">
        <v>1739</v>
      </c>
      <c r="B5213" s="25" t="s">
        <v>292</v>
      </c>
      <c r="C5213" s="25" t="s">
        <v>293</v>
      </c>
      <c r="D5213" s="25" t="s">
        <v>244</v>
      </c>
      <c r="E5213">
        <f t="shared" si="405"/>
        <v>2</v>
      </c>
      <c r="F5213" t="str">
        <f t="shared" si="406"/>
        <v>Voice</v>
      </c>
      <c r="G5213" t="str">
        <f t="shared" si="407"/>
        <v>VAS_0571062_2</v>
      </c>
      <c r="H5213" t="str">
        <f>IF(ISNA(VLOOKUP(A5213,$A$3:A5212,1,0)),"","DUP!")</f>
        <v/>
      </c>
      <c r="I5213" t="str">
        <f>IF(ISNA(VLOOKUP(B5213,$B$3:B5212,1,0)),"","DUP!")</f>
        <v>DUP!</v>
      </c>
      <c r="J5213" t="str">
        <f t="shared" si="408"/>
        <v/>
      </c>
      <c r="K5213" t="str">
        <f t="shared" si="409"/>
        <v>INSERT INTO ZONE_MAP (SERVICE_ID, SERVICE_NAME, CODE, NW_GROUP, ZONE) VALUES (2,'Voice','0571062','DICH VU 106X VTEL','NATIONAL');</v>
      </c>
    </row>
    <row r="5214" spans="1:11">
      <c r="A5214" s="25" t="s">
        <v>1740</v>
      </c>
      <c r="B5214" s="25" t="s">
        <v>292</v>
      </c>
      <c r="C5214" s="25" t="s">
        <v>293</v>
      </c>
      <c r="D5214" s="25" t="s">
        <v>244</v>
      </c>
      <c r="E5214">
        <f t="shared" si="405"/>
        <v>2</v>
      </c>
      <c r="F5214" t="str">
        <f t="shared" si="406"/>
        <v>Voice</v>
      </c>
      <c r="G5214" t="str">
        <f t="shared" si="407"/>
        <v>VAS_0571066_2</v>
      </c>
      <c r="H5214" t="str">
        <f>IF(ISNA(VLOOKUP(A5214,$A$3:A5213,1,0)),"","DUP!")</f>
        <v/>
      </c>
      <c r="I5214" t="str">
        <f>IF(ISNA(VLOOKUP(B5214,$B$3:B5213,1,0)),"","DUP!")</f>
        <v>DUP!</v>
      </c>
      <c r="J5214" t="str">
        <f t="shared" si="408"/>
        <v/>
      </c>
      <c r="K5214" t="str">
        <f t="shared" si="409"/>
        <v>INSERT INTO ZONE_MAP (SERVICE_ID, SERVICE_NAME, CODE, NW_GROUP, ZONE) VALUES (2,'Voice','0571066','DICH VU 106X VTEL','NATIONAL');</v>
      </c>
    </row>
    <row r="5215" spans="1:11">
      <c r="A5215" s="25" t="s">
        <v>1741</v>
      </c>
      <c r="B5215" s="25" t="s">
        <v>292</v>
      </c>
      <c r="C5215" s="25" t="s">
        <v>293</v>
      </c>
      <c r="D5215" s="25" t="s">
        <v>244</v>
      </c>
      <c r="E5215">
        <f t="shared" si="405"/>
        <v>2</v>
      </c>
      <c r="F5215" t="str">
        <f t="shared" si="406"/>
        <v>Voice</v>
      </c>
      <c r="G5215" t="str">
        <f t="shared" si="407"/>
        <v>VAS_0571068_2</v>
      </c>
      <c r="H5215" t="str">
        <f>IF(ISNA(VLOOKUP(A5215,$A$3:A5214,1,0)),"","DUP!")</f>
        <v/>
      </c>
      <c r="I5215" t="str">
        <f>IF(ISNA(VLOOKUP(B5215,$B$3:B5214,1,0)),"","DUP!")</f>
        <v>DUP!</v>
      </c>
      <c r="J5215" t="str">
        <f t="shared" si="408"/>
        <v/>
      </c>
      <c r="K5215" t="str">
        <f t="shared" si="409"/>
        <v>INSERT INTO ZONE_MAP (SERVICE_ID, SERVICE_NAME, CODE, NW_GROUP, ZONE) VALUES (2,'Voice','0571068','DICH VU 106X VTEL','NATIONAL');</v>
      </c>
    </row>
    <row r="5216" spans="1:11">
      <c r="A5216" s="25" t="s">
        <v>1742</v>
      </c>
      <c r="B5216" s="25" t="s">
        <v>292</v>
      </c>
      <c r="C5216" s="25" t="s">
        <v>293</v>
      </c>
      <c r="D5216" s="25" t="s">
        <v>244</v>
      </c>
      <c r="E5216">
        <f t="shared" si="405"/>
        <v>2</v>
      </c>
      <c r="F5216" t="str">
        <f t="shared" si="406"/>
        <v>Voice</v>
      </c>
      <c r="G5216" t="str">
        <f t="shared" si="407"/>
        <v>VAS_0571069_2</v>
      </c>
      <c r="H5216" t="str">
        <f>IF(ISNA(VLOOKUP(A5216,$A$3:A5215,1,0)),"","DUP!")</f>
        <v/>
      </c>
      <c r="I5216" t="str">
        <f>IF(ISNA(VLOOKUP(B5216,$B$3:B5215,1,0)),"","DUP!")</f>
        <v>DUP!</v>
      </c>
      <c r="J5216" t="str">
        <f t="shared" si="408"/>
        <v/>
      </c>
      <c r="K5216" t="str">
        <f t="shared" si="409"/>
        <v>INSERT INTO ZONE_MAP (SERVICE_ID, SERVICE_NAME, CODE, NW_GROUP, ZONE) VALUES (2,'Voice','0571069','DICH VU 106X VTEL','NATIONAL');</v>
      </c>
    </row>
    <row r="5217" spans="1:11">
      <c r="A5217" s="25" t="s">
        <v>1743</v>
      </c>
      <c r="B5217" s="25" t="s">
        <v>1735</v>
      </c>
      <c r="C5217" s="25" t="s">
        <v>289</v>
      </c>
      <c r="D5217" s="25" t="s">
        <v>244</v>
      </c>
      <c r="E5217">
        <f t="shared" si="405"/>
        <v>2</v>
      </c>
      <c r="F5217" t="str">
        <f t="shared" si="406"/>
        <v>Voice</v>
      </c>
      <c r="G5217" t="str">
        <f t="shared" si="407"/>
        <v>CDH_057110_2</v>
      </c>
      <c r="H5217" t="str">
        <f>IF(ISNA(VLOOKUP(A5217,$A$3:A5216,1,0)),"","DUP!")</f>
        <v/>
      </c>
      <c r="I5217" t="str">
        <f>IF(ISNA(VLOOKUP(B5217,$B$3:B5216,1,0)),"","DUP!")</f>
        <v>DUP!</v>
      </c>
      <c r="J5217" t="str">
        <f t="shared" si="408"/>
        <v/>
      </c>
      <c r="K5217" t="str">
        <f t="shared" si="409"/>
        <v>INSERT INTO ZONE_MAP (SERVICE_ID, SERVICE_NAME, CODE, NW_GROUP, ZONE) VALUES (2,'Voice','057110','PHU YEN','NATIONAL');</v>
      </c>
    </row>
    <row r="5218" spans="1:11">
      <c r="A5218" s="25" t="s">
        <v>1743</v>
      </c>
      <c r="B5218" s="25" t="s">
        <v>1735</v>
      </c>
      <c r="C5218" s="25" t="s">
        <v>289</v>
      </c>
      <c r="D5218" s="25" t="s">
        <v>244</v>
      </c>
      <c r="E5218">
        <f t="shared" si="405"/>
        <v>2</v>
      </c>
      <c r="F5218" t="str">
        <f t="shared" si="406"/>
        <v>Voice</v>
      </c>
      <c r="G5218" t="str">
        <f t="shared" si="407"/>
        <v>CDH_057110_2</v>
      </c>
      <c r="H5218" t="str">
        <f>IF(ISNA(VLOOKUP(A5218,$A$3:A5217,1,0)),"","DUP!")</f>
        <v>DUP!</v>
      </c>
      <c r="I5218" t="str">
        <f>IF(ISNA(VLOOKUP(B5218,$B$3:B5217,1,0)),"","DUP!")</f>
        <v>DUP!</v>
      </c>
      <c r="J5218" t="str">
        <f t="shared" si="408"/>
        <v/>
      </c>
      <c r="K5218" t="str">
        <f t="shared" si="409"/>
        <v/>
      </c>
    </row>
    <row r="5219" spans="1:11">
      <c r="A5219" s="25" t="s">
        <v>1743</v>
      </c>
      <c r="B5219" s="25" t="s">
        <v>1735</v>
      </c>
      <c r="C5219" s="25" t="s">
        <v>289</v>
      </c>
      <c r="D5219" s="25" t="s">
        <v>244</v>
      </c>
      <c r="E5219">
        <f t="shared" si="405"/>
        <v>2</v>
      </c>
      <c r="F5219" t="str">
        <f t="shared" si="406"/>
        <v>Voice</v>
      </c>
      <c r="G5219" t="str">
        <f t="shared" si="407"/>
        <v>CDH_057110_2</v>
      </c>
      <c r="H5219" t="str">
        <f>IF(ISNA(VLOOKUP(A5219,$A$3:A5218,1,0)),"","DUP!")</f>
        <v>DUP!</v>
      </c>
      <c r="I5219" t="str">
        <f>IF(ISNA(VLOOKUP(B5219,$B$3:B5218,1,0)),"","DUP!")</f>
        <v>DUP!</v>
      </c>
      <c r="J5219" t="str">
        <f t="shared" si="408"/>
        <v/>
      </c>
      <c r="K5219" t="str">
        <f t="shared" si="409"/>
        <v/>
      </c>
    </row>
    <row r="5220" spans="1:11">
      <c r="A5220" s="25" t="s">
        <v>1743</v>
      </c>
      <c r="B5220" s="25" t="s">
        <v>1735</v>
      </c>
      <c r="C5220" s="25" t="s">
        <v>289</v>
      </c>
      <c r="D5220" s="25" t="s">
        <v>245</v>
      </c>
      <c r="E5220">
        <f t="shared" si="405"/>
        <v>10</v>
      </c>
      <c r="F5220" t="str">
        <f t="shared" si="406"/>
        <v>Video Call</v>
      </c>
      <c r="G5220" t="str">
        <f t="shared" si="407"/>
        <v>CDH_057110_10</v>
      </c>
      <c r="H5220" t="str">
        <f>IF(ISNA(VLOOKUP(A5220,$A$3:A5219,1,0)),"","DUP!")</f>
        <v>DUP!</v>
      </c>
      <c r="I5220" t="str">
        <f>IF(ISNA(VLOOKUP(B5220,$B$3:B5219,1,0)),"","DUP!")</f>
        <v>DUP!</v>
      </c>
      <c r="J5220" t="str">
        <f t="shared" si="408"/>
        <v/>
      </c>
      <c r="K5220" t="str">
        <f t="shared" si="409"/>
        <v/>
      </c>
    </row>
    <row r="5221" spans="1:11">
      <c r="A5221" s="25" t="s">
        <v>1743</v>
      </c>
      <c r="B5221" s="25" t="s">
        <v>1735</v>
      </c>
      <c r="C5221" s="25" t="s">
        <v>289</v>
      </c>
      <c r="D5221" s="25" t="s">
        <v>245</v>
      </c>
      <c r="E5221">
        <f t="shared" si="405"/>
        <v>10</v>
      </c>
      <c r="F5221" t="str">
        <f t="shared" si="406"/>
        <v>Video Call</v>
      </c>
      <c r="G5221" t="str">
        <f t="shared" si="407"/>
        <v>CDH_057110_10</v>
      </c>
      <c r="H5221" t="str">
        <f>IF(ISNA(VLOOKUP(A5221,$A$3:A5220,1,0)),"","DUP!")</f>
        <v>DUP!</v>
      </c>
      <c r="I5221" t="str">
        <f>IF(ISNA(VLOOKUP(B5221,$B$3:B5220,1,0)),"","DUP!")</f>
        <v>DUP!</v>
      </c>
      <c r="J5221" t="str">
        <f t="shared" si="408"/>
        <v/>
      </c>
      <c r="K5221" t="str">
        <f t="shared" si="409"/>
        <v/>
      </c>
    </row>
    <row r="5222" spans="1:11">
      <c r="A5222" s="25" t="s">
        <v>1743</v>
      </c>
      <c r="B5222" s="25" t="s">
        <v>1735</v>
      </c>
      <c r="C5222" s="25" t="s">
        <v>289</v>
      </c>
      <c r="D5222" s="25" t="s">
        <v>245</v>
      </c>
      <c r="E5222">
        <f t="shared" si="405"/>
        <v>10</v>
      </c>
      <c r="F5222" t="str">
        <f t="shared" si="406"/>
        <v>Video Call</v>
      </c>
      <c r="G5222" t="str">
        <f t="shared" si="407"/>
        <v>CDH_057110_10</v>
      </c>
      <c r="H5222" t="str">
        <f>IF(ISNA(VLOOKUP(A5222,$A$3:A5221,1,0)),"","DUP!")</f>
        <v>DUP!</v>
      </c>
      <c r="I5222" t="str">
        <f>IF(ISNA(VLOOKUP(B5222,$B$3:B5221,1,0)),"","DUP!")</f>
        <v>DUP!</v>
      </c>
      <c r="J5222" t="str">
        <f t="shared" si="408"/>
        <v/>
      </c>
      <c r="K5222" t="str">
        <f t="shared" si="409"/>
        <v/>
      </c>
    </row>
    <row r="5223" spans="1:11">
      <c r="A5223" s="25" t="s">
        <v>1744</v>
      </c>
      <c r="B5223" s="25" t="s">
        <v>301</v>
      </c>
      <c r="C5223" s="25" t="s">
        <v>302</v>
      </c>
      <c r="D5223" s="25" t="s">
        <v>244</v>
      </c>
      <c r="E5223">
        <f t="shared" si="405"/>
        <v>2</v>
      </c>
      <c r="F5223" t="str">
        <f t="shared" si="406"/>
        <v>Voice</v>
      </c>
      <c r="G5223" t="str">
        <f t="shared" si="407"/>
        <v>TAT_057116_2</v>
      </c>
      <c r="H5223" t="str">
        <f>IF(ISNA(VLOOKUP(A5223,$A$3:A5222,1,0)),"","DUP!")</f>
        <v/>
      </c>
      <c r="I5223" t="str">
        <f>IF(ISNA(VLOOKUP(B5223,$B$3:B5222,1,0)),"","DUP!")</f>
        <v>DUP!</v>
      </c>
      <c r="J5223" t="str">
        <f t="shared" si="408"/>
        <v/>
      </c>
      <c r="K5223" t="str">
        <f t="shared" si="409"/>
        <v>INSERT INTO ZONE_MAP (SERVICE_ID, SERVICE_NAME, CODE, NW_GROUP, ZONE) VALUES (2,'Voice','057116','DV DIEN THOAI','NATIONAL');</v>
      </c>
    </row>
    <row r="5224" spans="1:11">
      <c r="A5224" s="25" t="s">
        <v>1744</v>
      </c>
      <c r="B5224" s="25" t="s">
        <v>301</v>
      </c>
      <c r="C5224" s="25" t="s">
        <v>302</v>
      </c>
      <c r="D5224" s="25" t="s">
        <v>244</v>
      </c>
      <c r="E5224">
        <f t="shared" si="405"/>
        <v>2</v>
      </c>
      <c r="F5224" t="str">
        <f t="shared" si="406"/>
        <v>Voice</v>
      </c>
      <c r="G5224" t="str">
        <f t="shared" si="407"/>
        <v>TAT_057116_2</v>
      </c>
      <c r="H5224" t="str">
        <f>IF(ISNA(VLOOKUP(A5224,$A$3:A5223,1,0)),"","DUP!")</f>
        <v>DUP!</v>
      </c>
      <c r="I5224" t="str">
        <f>IF(ISNA(VLOOKUP(B5224,$B$3:B5223,1,0)),"","DUP!")</f>
        <v>DUP!</v>
      </c>
      <c r="J5224" t="str">
        <f t="shared" si="408"/>
        <v/>
      </c>
      <c r="K5224" t="str">
        <f t="shared" si="409"/>
        <v/>
      </c>
    </row>
    <row r="5225" spans="1:11">
      <c r="A5225" s="25" t="s">
        <v>1744</v>
      </c>
      <c r="B5225" s="25" t="s">
        <v>301</v>
      </c>
      <c r="C5225" s="25" t="s">
        <v>302</v>
      </c>
      <c r="D5225" s="25" t="s">
        <v>244</v>
      </c>
      <c r="E5225">
        <f t="shared" si="405"/>
        <v>2</v>
      </c>
      <c r="F5225" t="str">
        <f t="shared" si="406"/>
        <v>Voice</v>
      </c>
      <c r="G5225" t="str">
        <f t="shared" si="407"/>
        <v>TAT_057116_2</v>
      </c>
      <c r="H5225" t="str">
        <f>IF(ISNA(VLOOKUP(A5225,$A$3:A5224,1,0)),"","DUP!")</f>
        <v>DUP!</v>
      </c>
      <c r="I5225" t="str">
        <f>IF(ISNA(VLOOKUP(B5225,$B$3:B5224,1,0)),"","DUP!")</f>
        <v>DUP!</v>
      </c>
      <c r="J5225" t="str">
        <f t="shared" si="408"/>
        <v/>
      </c>
      <c r="K5225" t="str">
        <f t="shared" si="409"/>
        <v/>
      </c>
    </row>
    <row r="5226" spans="1:11">
      <c r="A5226" s="25" t="s">
        <v>1744</v>
      </c>
      <c r="B5226" s="25" t="s">
        <v>301</v>
      </c>
      <c r="C5226" s="25" t="s">
        <v>302</v>
      </c>
      <c r="D5226" s="25" t="s">
        <v>245</v>
      </c>
      <c r="E5226">
        <f t="shared" si="405"/>
        <v>10</v>
      </c>
      <c r="F5226" t="str">
        <f t="shared" si="406"/>
        <v>Video Call</v>
      </c>
      <c r="G5226" t="str">
        <f t="shared" si="407"/>
        <v>TAT_057116_10</v>
      </c>
      <c r="H5226" t="str">
        <f>IF(ISNA(VLOOKUP(A5226,$A$3:A5225,1,0)),"","DUP!")</f>
        <v>DUP!</v>
      </c>
      <c r="I5226" t="str">
        <f>IF(ISNA(VLOOKUP(B5226,$B$3:B5225,1,0)),"","DUP!")</f>
        <v>DUP!</v>
      </c>
      <c r="J5226" t="str">
        <f t="shared" si="408"/>
        <v/>
      </c>
      <c r="K5226" t="str">
        <f t="shared" si="409"/>
        <v/>
      </c>
    </row>
    <row r="5227" spans="1:11">
      <c r="A5227" s="25" t="s">
        <v>1744</v>
      </c>
      <c r="B5227" s="25" t="s">
        <v>301</v>
      </c>
      <c r="C5227" s="25" t="s">
        <v>302</v>
      </c>
      <c r="D5227" s="25" t="s">
        <v>245</v>
      </c>
      <c r="E5227">
        <f t="shared" si="405"/>
        <v>10</v>
      </c>
      <c r="F5227" t="str">
        <f t="shared" si="406"/>
        <v>Video Call</v>
      </c>
      <c r="G5227" t="str">
        <f t="shared" si="407"/>
        <v>TAT_057116_10</v>
      </c>
      <c r="H5227" t="str">
        <f>IF(ISNA(VLOOKUP(A5227,$A$3:A5226,1,0)),"","DUP!")</f>
        <v>DUP!</v>
      </c>
      <c r="I5227" t="str">
        <f>IF(ISNA(VLOOKUP(B5227,$B$3:B5226,1,0)),"","DUP!")</f>
        <v>DUP!</v>
      </c>
      <c r="J5227" t="str">
        <f t="shared" si="408"/>
        <v/>
      </c>
      <c r="K5227" t="str">
        <f t="shared" si="409"/>
        <v/>
      </c>
    </row>
    <row r="5228" spans="1:11">
      <c r="A5228" s="25" t="s">
        <v>1744</v>
      </c>
      <c r="B5228" s="25" t="s">
        <v>301</v>
      </c>
      <c r="C5228" s="25" t="s">
        <v>302</v>
      </c>
      <c r="D5228" s="25" t="s">
        <v>245</v>
      </c>
      <c r="E5228">
        <f t="shared" si="405"/>
        <v>10</v>
      </c>
      <c r="F5228" t="str">
        <f t="shared" si="406"/>
        <v>Video Call</v>
      </c>
      <c r="G5228" t="str">
        <f t="shared" si="407"/>
        <v>TAT_057116_10</v>
      </c>
      <c r="H5228" t="str">
        <f>IF(ISNA(VLOOKUP(A5228,$A$3:A5227,1,0)),"","DUP!")</f>
        <v>DUP!</v>
      </c>
      <c r="I5228" t="str">
        <f>IF(ISNA(VLOOKUP(B5228,$B$3:B5227,1,0)),"","DUP!")</f>
        <v>DUP!</v>
      </c>
      <c r="J5228" t="str">
        <f t="shared" si="408"/>
        <v/>
      </c>
      <c r="K5228" t="str">
        <f t="shared" si="409"/>
        <v/>
      </c>
    </row>
    <row r="5229" spans="1:11">
      <c r="A5229" s="25" t="s">
        <v>1745</v>
      </c>
      <c r="B5229" s="25" t="s">
        <v>301</v>
      </c>
      <c r="C5229" s="25" t="s">
        <v>302</v>
      </c>
      <c r="D5229" s="25" t="s">
        <v>244</v>
      </c>
      <c r="E5229">
        <f t="shared" si="405"/>
        <v>2</v>
      </c>
      <c r="F5229" t="str">
        <f t="shared" si="406"/>
        <v>Voice</v>
      </c>
      <c r="G5229" t="str">
        <f t="shared" si="407"/>
        <v>TAT_057117_2</v>
      </c>
      <c r="H5229" t="str">
        <f>IF(ISNA(VLOOKUP(A5229,$A$3:A5228,1,0)),"","DUP!")</f>
        <v/>
      </c>
      <c r="I5229" t="str">
        <f>IF(ISNA(VLOOKUP(B5229,$B$3:B5228,1,0)),"","DUP!")</f>
        <v>DUP!</v>
      </c>
      <c r="J5229" t="str">
        <f t="shared" si="408"/>
        <v/>
      </c>
      <c r="K5229" t="str">
        <f t="shared" si="409"/>
        <v>INSERT INTO ZONE_MAP (SERVICE_ID, SERVICE_NAME, CODE, NW_GROUP, ZONE) VALUES (2,'Voice','057117','DV DIEN THOAI','NATIONAL');</v>
      </c>
    </row>
    <row r="5230" spans="1:11">
      <c r="A5230" s="25" t="s">
        <v>1745</v>
      </c>
      <c r="B5230" s="25" t="s">
        <v>301</v>
      </c>
      <c r="C5230" s="25" t="s">
        <v>302</v>
      </c>
      <c r="D5230" s="25" t="s">
        <v>244</v>
      </c>
      <c r="E5230">
        <f t="shared" si="405"/>
        <v>2</v>
      </c>
      <c r="F5230" t="str">
        <f t="shared" si="406"/>
        <v>Voice</v>
      </c>
      <c r="G5230" t="str">
        <f t="shared" si="407"/>
        <v>TAT_057117_2</v>
      </c>
      <c r="H5230" t="str">
        <f>IF(ISNA(VLOOKUP(A5230,$A$3:A5229,1,0)),"","DUP!")</f>
        <v>DUP!</v>
      </c>
      <c r="I5230" t="str">
        <f>IF(ISNA(VLOOKUP(B5230,$B$3:B5229,1,0)),"","DUP!")</f>
        <v>DUP!</v>
      </c>
      <c r="J5230" t="str">
        <f t="shared" si="408"/>
        <v/>
      </c>
      <c r="K5230" t="str">
        <f t="shared" si="409"/>
        <v/>
      </c>
    </row>
    <row r="5231" spans="1:11">
      <c r="A5231" s="25" t="s">
        <v>1745</v>
      </c>
      <c r="B5231" s="25" t="s">
        <v>301</v>
      </c>
      <c r="C5231" s="25" t="s">
        <v>302</v>
      </c>
      <c r="D5231" s="25" t="s">
        <v>244</v>
      </c>
      <c r="E5231">
        <f t="shared" si="405"/>
        <v>2</v>
      </c>
      <c r="F5231" t="str">
        <f t="shared" si="406"/>
        <v>Voice</v>
      </c>
      <c r="G5231" t="str">
        <f t="shared" si="407"/>
        <v>TAT_057117_2</v>
      </c>
      <c r="H5231" t="str">
        <f>IF(ISNA(VLOOKUP(A5231,$A$3:A5230,1,0)),"","DUP!")</f>
        <v>DUP!</v>
      </c>
      <c r="I5231" t="str">
        <f>IF(ISNA(VLOOKUP(B5231,$B$3:B5230,1,0)),"","DUP!")</f>
        <v>DUP!</v>
      </c>
      <c r="J5231" t="str">
        <f t="shared" si="408"/>
        <v/>
      </c>
      <c r="K5231" t="str">
        <f t="shared" si="409"/>
        <v/>
      </c>
    </row>
    <row r="5232" spans="1:11">
      <c r="A5232" s="25" t="s">
        <v>1745</v>
      </c>
      <c r="B5232" s="25" t="s">
        <v>301</v>
      </c>
      <c r="C5232" s="25" t="s">
        <v>302</v>
      </c>
      <c r="D5232" s="25" t="s">
        <v>245</v>
      </c>
      <c r="E5232">
        <f t="shared" si="405"/>
        <v>10</v>
      </c>
      <c r="F5232" t="str">
        <f t="shared" si="406"/>
        <v>Video Call</v>
      </c>
      <c r="G5232" t="str">
        <f t="shared" si="407"/>
        <v>TAT_057117_10</v>
      </c>
      <c r="H5232" t="str">
        <f>IF(ISNA(VLOOKUP(A5232,$A$3:A5231,1,0)),"","DUP!")</f>
        <v>DUP!</v>
      </c>
      <c r="I5232" t="str">
        <f>IF(ISNA(VLOOKUP(B5232,$B$3:B5231,1,0)),"","DUP!")</f>
        <v>DUP!</v>
      </c>
      <c r="J5232" t="str">
        <f t="shared" si="408"/>
        <v/>
      </c>
      <c r="K5232" t="str">
        <f t="shared" si="409"/>
        <v/>
      </c>
    </row>
    <row r="5233" spans="1:11">
      <c r="A5233" s="25" t="s">
        <v>1745</v>
      </c>
      <c r="B5233" s="25" t="s">
        <v>301</v>
      </c>
      <c r="C5233" s="25" t="s">
        <v>302</v>
      </c>
      <c r="D5233" s="25" t="s">
        <v>245</v>
      </c>
      <c r="E5233">
        <f t="shared" si="405"/>
        <v>10</v>
      </c>
      <c r="F5233" t="str">
        <f t="shared" si="406"/>
        <v>Video Call</v>
      </c>
      <c r="G5233" t="str">
        <f t="shared" si="407"/>
        <v>TAT_057117_10</v>
      </c>
      <c r="H5233" t="str">
        <f>IF(ISNA(VLOOKUP(A5233,$A$3:A5232,1,0)),"","DUP!")</f>
        <v>DUP!</v>
      </c>
      <c r="I5233" t="str">
        <f>IF(ISNA(VLOOKUP(B5233,$B$3:B5232,1,0)),"","DUP!")</f>
        <v>DUP!</v>
      </c>
      <c r="J5233" t="str">
        <f t="shared" si="408"/>
        <v/>
      </c>
      <c r="K5233" t="str">
        <f t="shared" si="409"/>
        <v/>
      </c>
    </row>
    <row r="5234" spans="1:11">
      <c r="A5234" s="25" t="s">
        <v>1745</v>
      </c>
      <c r="B5234" s="25" t="s">
        <v>301</v>
      </c>
      <c r="C5234" s="25" t="s">
        <v>302</v>
      </c>
      <c r="D5234" s="25" t="s">
        <v>245</v>
      </c>
      <c r="E5234">
        <f t="shared" si="405"/>
        <v>10</v>
      </c>
      <c r="F5234" t="str">
        <f t="shared" si="406"/>
        <v>Video Call</v>
      </c>
      <c r="G5234" t="str">
        <f t="shared" si="407"/>
        <v>TAT_057117_10</v>
      </c>
      <c r="H5234" t="str">
        <f>IF(ISNA(VLOOKUP(A5234,$A$3:A5233,1,0)),"","DUP!")</f>
        <v>DUP!</v>
      </c>
      <c r="I5234" t="str">
        <f>IF(ISNA(VLOOKUP(B5234,$B$3:B5233,1,0)),"","DUP!")</f>
        <v>DUP!</v>
      </c>
      <c r="J5234" t="str">
        <f t="shared" si="408"/>
        <v/>
      </c>
      <c r="K5234" t="str">
        <f t="shared" si="409"/>
        <v/>
      </c>
    </row>
    <row r="5235" spans="1:11">
      <c r="A5235" s="25" t="s">
        <v>1746</v>
      </c>
      <c r="B5235" s="25" t="s">
        <v>301</v>
      </c>
      <c r="C5235" s="25" t="s">
        <v>302</v>
      </c>
      <c r="D5235" s="25" t="s">
        <v>244</v>
      </c>
      <c r="E5235">
        <f t="shared" si="405"/>
        <v>2</v>
      </c>
      <c r="F5235" t="str">
        <f t="shared" si="406"/>
        <v>Voice</v>
      </c>
      <c r="G5235" t="str">
        <f t="shared" si="407"/>
        <v>TAT_057118_2</v>
      </c>
      <c r="H5235" t="str">
        <f>IF(ISNA(VLOOKUP(A5235,$A$3:A5234,1,0)),"","DUP!")</f>
        <v/>
      </c>
      <c r="I5235" t="str">
        <f>IF(ISNA(VLOOKUP(B5235,$B$3:B5234,1,0)),"","DUP!")</f>
        <v>DUP!</v>
      </c>
      <c r="J5235" t="str">
        <f t="shared" si="408"/>
        <v/>
      </c>
      <c r="K5235" t="str">
        <f t="shared" si="409"/>
        <v>INSERT INTO ZONE_MAP (SERVICE_ID, SERVICE_NAME, CODE, NW_GROUP, ZONE) VALUES (2,'Voice','057118','DV DIEN THOAI','NATIONAL');</v>
      </c>
    </row>
    <row r="5236" spans="1:11">
      <c r="A5236" s="25" t="s">
        <v>1746</v>
      </c>
      <c r="B5236" s="25" t="s">
        <v>301</v>
      </c>
      <c r="C5236" s="25" t="s">
        <v>302</v>
      </c>
      <c r="D5236" s="25" t="s">
        <v>244</v>
      </c>
      <c r="E5236">
        <f t="shared" si="405"/>
        <v>2</v>
      </c>
      <c r="F5236" t="str">
        <f t="shared" si="406"/>
        <v>Voice</v>
      </c>
      <c r="G5236" t="str">
        <f t="shared" si="407"/>
        <v>TAT_057118_2</v>
      </c>
      <c r="H5236" t="str">
        <f>IF(ISNA(VLOOKUP(A5236,$A$3:A5235,1,0)),"","DUP!")</f>
        <v>DUP!</v>
      </c>
      <c r="I5236" t="str">
        <f>IF(ISNA(VLOOKUP(B5236,$B$3:B5235,1,0)),"","DUP!")</f>
        <v>DUP!</v>
      </c>
      <c r="J5236" t="str">
        <f t="shared" si="408"/>
        <v/>
      </c>
      <c r="K5236" t="str">
        <f t="shared" si="409"/>
        <v/>
      </c>
    </row>
    <row r="5237" spans="1:11">
      <c r="A5237" s="25" t="s">
        <v>1746</v>
      </c>
      <c r="B5237" s="25" t="s">
        <v>301</v>
      </c>
      <c r="C5237" s="25" t="s">
        <v>302</v>
      </c>
      <c r="D5237" s="25" t="s">
        <v>244</v>
      </c>
      <c r="E5237">
        <f t="shared" si="405"/>
        <v>2</v>
      </c>
      <c r="F5237" t="str">
        <f t="shared" si="406"/>
        <v>Voice</v>
      </c>
      <c r="G5237" t="str">
        <f t="shared" si="407"/>
        <v>TAT_057118_2</v>
      </c>
      <c r="H5237" t="str">
        <f>IF(ISNA(VLOOKUP(A5237,$A$3:A5236,1,0)),"","DUP!")</f>
        <v>DUP!</v>
      </c>
      <c r="I5237" t="str">
        <f>IF(ISNA(VLOOKUP(B5237,$B$3:B5236,1,0)),"","DUP!")</f>
        <v>DUP!</v>
      </c>
      <c r="J5237" t="str">
        <f t="shared" si="408"/>
        <v/>
      </c>
      <c r="K5237" t="str">
        <f t="shared" si="409"/>
        <v/>
      </c>
    </row>
    <row r="5238" spans="1:11">
      <c r="A5238" s="25" t="s">
        <v>1746</v>
      </c>
      <c r="B5238" s="25" t="s">
        <v>301</v>
      </c>
      <c r="C5238" s="25" t="s">
        <v>302</v>
      </c>
      <c r="D5238" s="25" t="s">
        <v>245</v>
      </c>
      <c r="E5238">
        <f t="shared" si="405"/>
        <v>10</v>
      </c>
      <c r="F5238" t="str">
        <f t="shared" si="406"/>
        <v>Video Call</v>
      </c>
      <c r="G5238" t="str">
        <f t="shared" si="407"/>
        <v>TAT_057118_10</v>
      </c>
      <c r="H5238" t="str">
        <f>IF(ISNA(VLOOKUP(A5238,$A$3:A5237,1,0)),"","DUP!")</f>
        <v>DUP!</v>
      </c>
      <c r="I5238" t="str">
        <f>IF(ISNA(VLOOKUP(B5238,$B$3:B5237,1,0)),"","DUP!")</f>
        <v>DUP!</v>
      </c>
      <c r="J5238" t="str">
        <f t="shared" si="408"/>
        <v/>
      </c>
      <c r="K5238" t="str">
        <f t="shared" si="409"/>
        <v/>
      </c>
    </row>
    <row r="5239" spans="1:11">
      <c r="A5239" s="25" t="s">
        <v>1746</v>
      </c>
      <c r="B5239" s="25" t="s">
        <v>301</v>
      </c>
      <c r="C5239" s="25" t="s">
        <v>302</v>
      </c>
      <c r="D5239" s="25" t="s">
        <v>245</v>
      </c>
      <c r="E5239">
        <f t="shared" si="405"/>
        <v>10</v>
      </c>
      <c r="F5239" t="str">
        <f t="shared" si="406"/>
        <v>Video Call</v>
      </c>
      <c r="G5239" t="str">
        <f t="shared" si="407"/>
        <v>TAT_057118_10</v>
      </c>
      <c r="H5239" t="str">
        <f>IF(ISNA(VLOOKUP(A5239,$A$3:A5238,1,0)),"","DUP!")</f>
        <v>DUP!</v>
      </c>
      <c r="I5239" t="str">
        <f>IF(ISNA(VLOOKUP(B5239,$B$3:B5238,1,0)),"","DUP!")</f>
        <v>DUP!</v>
      </c>
      <c r="J5239" t="str">
        <f t="shared" si="408"/>
        <v/>
      </c>
      <c r="K5239" t="str">
        <f t="shared" si="409"/>
        <v/>
      </c>
    </row>
    <row r="5240" spans="1:11">
      <c r="A5240" s="25" t="s">
        <v>1746</v>
      </c>
      <c r="B5240" s="25" t="s">
        <v>301</v>
      </c>
      <c r="C5240" s="25" t="s">
        <v>302</v>
      </c>
      <c r="D5240" s="25" t="s">
        <v>245</v>
      </c>
      <c r="E5240">
        <f t="shared" si="405"/>
        <v>10</v>
      </c>
      <c r="F5240" t="str">
        <f t="shared" si="406"/>
        <v>Video Call</v>
      </c>
      <c r="G5240" t="str">
        <f t="shared" si="407"/>
        <v>TAT_057118_10</v>
      </c>
      <c r="H5240" t="str">
        <f>IF(ISNA(VLOOKUP(A5240,$A$3:A5239,1,0)),"","DUP!")</f>
        <v>DUP!</v>
      </c>
      <c r="I5240" t="str">
        <f>IF(ISNA(VLOOKUP(B5240,$B$3:B5239,1,0)),"","DUP!")</f>
        <v>DUP!</v>
      </c>
      <c r="J5240" t="str">
        <f t="shared" si="408"/>
        <v/>
      </c>
      <c r="K5240" t="str">
        <f t="shared" si="409"/>
        <v/>
      </c>
    </row>
    <row r="5241" spans="1:11">
      <c r="A5241" s="25" t="s">
        <v>1747</v>
      </c>
      <c r="B5241" s="25" t="s">
        <v>306</v>
      </c>
      <c r="C5241" s="25" t="s">
        <v>307</v>
      </c>
      <c r="D5241" s="25" t="s">
        <v>244</v>
      </c>
      <c r="E5241">
        <f t="shared" si="405"/>
        <v>2</v>
      </c>
      <c r="F5241" t="str">
        <f t="shared" si="406"/>
        <v>Voice</v>
      </c>
      <c r="G5241" t="str">
        <f t="shared" si="407"/>
        <v>NET_0571260_2</v>
      </c>
      <c r="H5241" t="str">
        <f>IF(ISNA(VLOOKUP(A5241,$A$3:A5240,1,0)),"","DUP!")</f>
        <v/>
      </c>
      <c r="I5241" t="str">
        <f>IF(ISNA(VLOOKUP(B5241,$B$3:B5240,1,0)),"","DUP!")</f>
        <v>DUP!</v>
      </c>
      <c r="J5241" t="str">
        <f t="shared" si="408"/>
        <v/>
      </c>
      <c r="K5241" t="str">
        <f t="shared" si="409"/>
        <v>INSERT INTO ZONE_MAP (SERVICE_ID, SERVICE_NAME, CODE, NW_GROUP, ZONE) VALUES (2,'Voice','0571260','INTERNET','NATIONAL');</v>
      </c>
    </row>
    <row r="5242" spans="1:11">
      <c r="A5242" s="25" t="s">
        <v>1747</v>
      </c>
      <c r="B5242" s="25" t="s">
        <v>306</v>
      </c>
      <c r="C5242" s="25" t="s">
        <v>307</v>
      </c>
      <c r="D5242" s="25" t="s">
        <v>244</v>
      </c>
      <c r="E5242">
        <f t="shared" si="405"/>
        <v>2</v>
      </c>
      <c r="F5242" t="str">
        <f t="shared" si="406"/>
        <v>Voice</v>
      </c>
      <c r="G5242" t="str">
        <f t="shared" si="407"/>
        <v>NET_0571260_2</v>
      </c>
      <c r="H5242" t="str">
        <f>IF(ISNA(VLOOKUP(A5242,$A$3:A5241,1,0)),"","DUP!")</f>
        <v>DUP!</v>
      </c>
      <c r="I5242" t="str">
        <f>IF(ISNA(VLOOKUP(B5242,$B$3:B5241,1,0)),"","DUP!")</f>
        <v>DUP!</v>
      </c>
      <c r="J5242" t="str">
        <f t="shared" si="408"/>
        <v/>
      </c>
      <c r="K5242" t="str">
        <f t="shared" si="409"/>
        <v/>
      </c>
    </row>
    <row r="5243" spans="1:11">
      <c r="A5243" s="25" t="s">
        <v>1747</v>
      </c>
      <c r="B5243" s="25" t="s">
        <v>306</v>
      </c>
      <c r="C5243" s="25" t="s">
        <v>307</v>
      </c>
      <c r="D5243" s="25" t="s">
        <v>244</v>
      </c>
      <c r="E5243">
        <f t="shared" si="405"/>
        <v>2</v>
      </c>
      <c r="F5243" t="str">
        <f t="shared" si="406"/>
        <v>Voice</v>
      </c>
      <c r="G5243" t="str">
        <f t="shared" si="407"/>
        <v>NET_0571260_2</v>
      </c>
      <c r="H5243" t="str">
        <f>IF(ISNA(VLOOKUP(A5243,$A$3:A5242,1,0)),"","DUP!")</f>
        <v>DUP!</v>
      </c>
      <c r="I5243" t="str">
        <f>IF(ISNA(VLOOKUP(B5243,$B$3:B5242,1,0)),"","DUP!")</f>
        <v>DUP!</v>
      </c>
      <c r="J5243" t="str">
        <f t="shared" si="408"/>
        <v/>
      </c>
      <c r="K5243" t="str">
        <f t="shared" si="409"/>
        <v/>
      </c>
    </row>
    <row r="5244" spans="1:11">
      <c r="A5244" s="25" t="s">
        <v>1747</v>
      </c>
      <c r="B5244" s="25" t="s">
        <v>306</v>
      </c>
      <c r="C5244" s="25" t="s">
        <v>307</v>
      </c>
      <c r="D5244" s="25" t="s">
        <v>245</v>
      </c>
      <c r="E5244">
        <f t="shared" si="405"/>
        <v>10</v>
      </c>
      <c r="F5244" t="str">
        <f t="shared" si="406"/>
        <v>Video Call</v>
      </c>
      <c r="G5244" t="str">
        <f t="shared" si="407"/>
        <v>NET_0571260_10</v>
      </c>
      <c r="H5244" t="str">
        <f>IF(ISNA(VLOOKUP(A5244,$A$3:A5243,1,0)),"","DUP!")</f>
        <v>DUP!</v>
      </c>
      <c r="I5244" t="str">
        <f>IF(ISNA(VLOOKUP(B5244,$B$3:B5243,1,0)),"","DUP!")</f>
        <v>DUP!</v>
      </c>
      <c r="J5244" t="str">
        <f t="shared" si="408"/>
        <v/>
      </c>
      <c r="K5244" t="str">
        <f t="shared" si="409"/>
        <v/>
      </c>
    </row>
    <row r="5245" spans="1:11">
      <c r="A5245" s="25" t="s">
        <v>1747</v>
      </c>
      <c r="B5245" s="25" t="s">
        <v>306</v>
      </c>
      <c r="C5245" s="25" t="s">
        <v>307</v>
      </c>
      <c r="D5245" s="25" t="s">
        <v>245</v>
      </c>
      <c r="E5245">
        <f t="shared" si="405"/>
        <v>10</v>
      </c>
      <c r="F5245" t="str">
        <f t="shared" si="406"/>
        <v>Video Call</v>
      </c>
      <c r="G5245" t="str">
        <f t="shared" si="407"/>
        <v>NET_0571260_10</v>
      </c>
      <c r="H5245" t="str">
        <f>IF(ISNA(VLOOKUP(A5245,$A$3:A5244,1,0)),"","DUP!")</f>
        <v>DUP!</v>
      </c>
      <c r="I5245" t="str">
        <f>IF(ISNA(VLOOKUP(B5245,$B$3:B5244,1,0)),"","DUP!")</f>
        <v>DUP!</v>
      </c>
      <c r="J5245" t="str">
        <f t="shared" si="408"/>
        <v/>
      </c>
      <c r="K5245" t="str">
        <f t="shared" si="409"/>
        <v/>
      </c>
    </row>
    <row r="5246" spans="1:11">
      <c r="A5246" s="25" t="s">
        <v>1747</v>
      </c>
      <c r="B5246" s="25" t="s">
        <v>306</v>
      </c>
      <c r="C5246" s="25" t="s">
        <v>307</v>
      </c>
      <c r="D5246" s="25" t="s">
        <v>245</v>
      </c>
      <c r="E5246">
        <f t="shared" si="405"/>
        <v>10</v>
      </c>
      <c r="F5246" t="str">
        <f t="shared" si="406"/>
        <v>Video Call</v>
      </c>
      <c r="G5246" t="str">
        <f t="shared" si="407"/>
        <v>NET_0571260_10</v>
      </c>
      <c r="H5246" t="str">
        <f>IF(ISNA(VLOOKUP(A5246,$A$3:A5245,1,0)),"","DUP!")</f>
        <v>DUP!</v>
      </c>
      <c r="I5246" t="str">
        <f>IF(ISNA(VLOOKUP(B5246,$B$3:B5245,1,0)),"","DUP!")</f>
        <v>DUP!</v>
      </c>
      <c r="J5246" t="str">
        <f t="shared" si="408"/>
        <v/>
      </c>
      <c r="K5246" t="str">
        <f t="shared" si="409"/>
        <v/>
      </c>
    </row>
    <row r="5247" spans="1:11">
      <c r="A5247" s="25" t="s">
        <v>1748</v>
      </c>
      <c r="B5247" s="25" t="s">
        <v>306</v>
      </c>
      <c r="C5247" s="25" t="s">
        <v>307</v>
      </c>
      <c r="D5247" s="25" t="s">
        <v>244</v>
      </c>
      <c r="E5247">
        <f t="shared" si="405"/>
        <v>2</v>
      </c>
      <c r="F5247" t="str">
        <f t="shared" si="406"/>
        <v>Voice</v>
      </c>
      <c r="G5247" t="str">
        <f t="shared" si="407"/>
        <v>NET_0571268_2</v>
      </c>
      <c r="H5247" t="str">
        <f>IF(ISNA(VLOOKUP(A5247,$A$3:A5246,1,0)),"","DUP!")</f>
        <v/>
      </c>
      <c r="I5247" t="str">
        <f>IF(ISNA(VLOOKUP(B5247,$B$3:B5246,1,0)),"","DUP!")</f>
        <v>DUP!</v>
      </c>
      <c r="J5247" t="str">
        <f t="shared" si="408"/>
        <v/>
      </c>
      <c r="K5247" t="str">
        <f t="shared" si="409"/>
        <v>INSERT INTO ZONE_MAP (SERVICE_ID, SERVICE_NAME, CODE, NW_GROUP, ZONE) VALUES (2,'Voice','0571268','INTERNET','NATIONAL');</v>
      </c>
    </row>
    <row r="5248" spans="1:11">
      <c r="A5248" s="25" t="s">
        <v>1748</v>
      </c>
      <c r="B5248" s="25" t="s">
        <v>306</v>
      </c>
      <c r="C5248" s="25" t="s">
        <v>307</v>
      </c>
      <c r="D5248" s="25" t="s">
        <v>244</v>
      </c>
      <c r="E5248">
        <f t="shared" si="405"/>
        <v>2</v>
      </c>
      <c r="F5248" t="str">
        <f t="shared" si="406"/>
        <v>Voice</v>
      </c>
      <c r="G5248" t="str">
        <f t="shared" si="407"/>
        <v>NET_0571268_2</v>
      </c>
      <c r="H5248" t="str">
        <f>IF(ISNA(VLOOKUP(A5248,$A$3:A5247,1,0)),"","DUP!")</f>
        <v>DUP!</v>
      </c>
      <c r="I5248" t="str">
        <f>IF(ISNA(VLOOKUP(B5248,$B$3:B5247,1,0)),"","DUP!")</f>
        <v>DUP!</v>
      </c>
      <c r="J5248" t="str">
        <f t="shared" si="408"/>
        <v/>
      </c>
      <c r="K5248" t="str">
        <f t="shared" si="409"/>
        <v/>
      </c>
    </row>
    <row r="5249" spans="1:11">
      <c r="A5249" s="25" t="s">
        <v>1748</v>
      </c>
      <c r="B5249" s="25" t="s">
        <v>306</v>
      </c>
      <c r="C5249" s="25" t="s">
        <v>307</v>
      </c>
      <c r="D5249" s="25" t="s">
        <v>244</v>
      </c>
      <c r="E5249">
        <f t="shared" si="405"/>
        <v>2</v>
      </c>
      <c r="F5249" t="str">
        <f t="shared" si="406"/>
        <v>Voice</v>
      </c>
      <c r="G5249" t="str">
        <f t="shared" si="407"/>
        <v>NET_0571268_2</v>
      </c>
      <c r="H5249" t="str">
        <f>IF(ISNA(VLOOKUP(A5249,$A$3:A5248,1,0)),"","DUP!")</f>
        <v>DUP!</v>
      </c>
      <c r="I5249" t="str">
        <f>IF(ISNA(VLOOKUP(B5249,$B$3:B5248,1,0)),"","DUP!")</f>
        <v>DUP!</v>
      </c>
      <c r="J5249" t="str">
        <f t="shared" si="408"/>
        <v/>
      </c>
      <c r="K5249" t="str">
        <f t="shared" si="409"/>
        <v/>
      </c>
    </row>
    <row r="5250" spans="1:11">
      <c r="A5250" s="25" t="s">
        <v>1748</v>
      </c>
      <c r="B5250" s="25" t="s">
        <v>306</v>
      </c>
      <c r="C5250" s="25" t="s">
        <v>307</v>
      </c>
      <c r="D5250" s="25" t="s">
        <v>245</v>
      </c>
      <c r="E5250">
        <f t="shared" si="405"/>
        <v>10</v>
      </c>
      <c r="F5250" t="str">
        <f t="shared" si="406"/>
        <v>Video Call</v>
      </c>
      <c r="G5250" t="str">
        <f t="shared" si="407"/>
        <v>NET_0571268_10</v>
      </c>
      <c r="H5250" t="str">
        <f>IF(ISNA(VLOOKUP(A5250,$A$3:A5249,1,0)),"","DUP!")</f>
        <v>DUP!</v>
      </c>
      <c r="I5250" t="str">
        <f>IF(ISNA(VLOOKUP(B5250,$B$3:B5249,1,0)),"","DUP!")</f>
        <v>DUP!</v>
      </c>
      <c r="J5250" t="str">
        <f t="shared" si="408"/>
        <v/>
      </c>
      <c r="K5250" t="str">
        <f t="shared" si="409"/>
        <v/>
      </c>
    </row>
    <row r="5251" spans="1:11">
      <c r="A5251" s="25" t="s">
        <v>1748</v>
      </c>
      <c r="B5251" s="25" t="s">
        <v>306</v>
      </c>
      <c r="C5251" s="25" t="s">
        <v>307</v>
      </c>
      <c r="D5251" s="25" t="s">
        <v>245</v>
      </c>
      <c r="E5251">
        <f t="shared" si="405"/>
        <v>10</v>
      </c>
      <c r="F5251" t="str">
        <f t="shared" si="406"/>
        <v>Video Call</v>
      </c>
      <c r="G5251" t="str">
        <f t="shared" si="407"/>
        <v>NET_0571268_10</v>
      </c>
      <c r="H5251" t="str">
        <f>IF(ISNA(VLOOKUP(A5251,$A$3:A5250,1,0)),"","DUP!")</f>
        <v>DUP!</v>
      </c>
      <c r="I5251" t="str">
        <f>IF(ISNA(VLOOKUP(B5251,$B$3:B5250,1,0)),"","DUP!")</f>
        <v>DUP!</v>
      </c>
      <c r="J5251" t="str">
        <f t="shared" si="408"/>
        <v/>
      </c>
      <c r="K5251" t="str">
        <f t="shared" si="409"/>
        <v/>
      </c>
    </row>
    <row r="5252" spans="1:11">
      <c r="A5252" s="25" t="s">
        <v>1748</v>
      </c>
      <c r="B5252" s="25" t="s">
        <v>306</v>
      </c>
      <c r="C5252" s="25" t="s">
        <v>307</v>
      </c>
      <c r="D5252" s="25" t="s">
        <v>245</v>
      </c>
      <c r="E5252">
        <f t="shared" ref="E5252:E5315" si="410">IF(D5252="NORMAL",2,10)</f>
        <v>10</v>
      </c>
      <c r="F5252" t="str">
        <f t="shared" ref="F5252:F5315" si="411">IF(D5252="NORMAL","Voice","Video Call")</f>
        <v>Video Call</v>
      </c>
      <c r="G5252" t="str">
        <f t="shared" ref="G5252:G5315" si="412">C5252&amp;"_"&amp;A5252&amp;"_"&amp;E5252</f>
        <v>NET_0571268_10</v>
      </c>
      <c r="H5252" t="str">
        <f>IF(ISNA(VLOOKUP(A5252,$A$3:A5251,1,0)),"","DUP!")</f>
        <v>DUP!</v>
      </c>
      <c r="I5252" t="str">
        <f>IF(ISNA(VLOOKUP(B5252,$B$3:B5251,1,0)),"","DUP!")</f>
        <v>DUP!</v>
      </c>
      <c r="J5252" t="str">
        <f t="shared" ref="J5252:J5315" si="413">IF(I5252="DUP!","",B5252)</f>
        <v/>
      </c>
      <c r="K5252" t="str">
        <f t="shared" ref="K5252:K5315" si="414">IF(H5252="DUP!","","INSERT INTO ZONE_MAP (SERVICE_ID, SERVICE_NAME, CODE, NW_GROUP, ZONE) VALUES ("&amp;E5252&amp;",'"&amp;F5252&amp;"','"&amp;A5252&amp;"','"&amp;B5252&amp;"','"&amp;IF(B5252="VINAPHONE","INTERNAL","NATIONAL")&amp;"');")</f>
        <v/>
      </c>
    </row>
    <row r="5253" spans="1:11">
      <c r="A5253" s="25" t="s">
        <v>1749</v>
      </c>
      <c r="B5253" s="25" t="s">
        <v>306</v>
      </c>
      <c r="C5253" s="25" t="s">
        <v>307</v>
      </c>
      <c r="D5253" s="25" t="s">
        <v>244</v>
      </c>
      <c r="E5253">
        <f t="shared" si="410"/>
        <v>2</v>
      </c>
      <c r="F5253" t="str">
        <f t="shared" si="411"/>
        <v>Voice</v>
      </c>
      <c r="G5253" t="str">
        <f t="shared" si="412"/>
        <v>NET_0571269_2</v>
      </c>
      <c r="H5253" t="str">
        <f>IF(ISNA(VLOOKUP(A5253,$A$3:A5252,1,0)),"","DUP!")</f>
        <v/>
      </c>
      <c r="I5253" t="str">
        <f>IF(ISNA(VLOOKUP(B5253,$B$3:B5252,1,0)),"","DUP!")</f>
        <v>DUP!</v>
      </c>
      <c r="J5253" t="str">
        <f t="shared" si="413"/>
        <v/>
      </c>
      <c r="K5253" t="str">
        <f t="shared" si="414"/>
        <v>INSERT INTO ZONE_MAP (SERVICE_ID, SERVICE_NAME, CODE, NW_GROUP, ZONE) VALUES (2,'Voice','0571269','INTERNET','NATIONAL');</v>
      </c>
    </row>
    <row r="5254" spans="1:11">
      <c r="A5254" s="25" t="s">
        <v>1749</v>
      </c>
      <c r="B5254" s="25" t="s">
        <v>306</v>
      </c>
      <c r="C5254" s="25" t="s">
        <v>307</v>
      </c>
      <c r="D5254" s="25" t="s">
        <v>244</v>
      </c>
      <c r="E5254">
        <f t="shared" si="410"/>
        <v>2</v>
      </c>
      <c r="F5254" t="str">
        <f t="shared" si="411"/>
        <v>Voice</v>
      </c>
      <c r="G5254" t="str">
        <f t="shared" si="412"/>
        <v>NET_0571269_2</v>
      </c>
      <c r="H5254" t="str">
        <f>IF(ISNA(VLOOKUP(A5254,$A$3:A5253,1,0)),"","DUP!")</f>
        <v>DUP!</v>
      </c>
      <c r="I5254" t="str">
        <f>IF(ISNA(VLOOKUP(B5254,$B$3:B5253,1,0)),"","DUP!")</f>
        <v>DUP!</v>
      </c>
      <c r="J5254" t="str">
        <f t="shared" si="413"/>
        <v/>
      </c>
      <c r="K5254" t="str">
        <f t="shared" si="414"/>
        <v/>
      </c>
    </row>
    <row r="5255" spans="1:11">
      <c r="A5255" s="25" t="s">
        <v>1749</v>
      </c>
      <c r="B5255" s="25" t="s">
        <v>306</v>
      </c>
      <c r="C5255" s="25" t="s">
        <v>307</v>
      </c>
      <c r="D5255" s="25" t="s">
        <v>244</v>
      </c>
      <c r="E5255">
        <f t="shared" si="410"/>
        <v>2</v>
      </c>
      <c r="F5255" t="str">
        <f t="shared" si="411"/>
        <v>Voice</v>
      </c>
      <c r="G5255" t="str">
        <f t="shared" si="412"/>
        <v>NET_0571269_2</v>
      </c>
      <c r="H5255" t="str">
        <f>IF(ISNA(VLOOKUP(A5255,$A$3:A5254,1,0)),"","DUP!")</f>
        <v>DUP!</v>
      </c>
      <c r="I5255" t="str">
        <f>IF(ISNA(VLOOKUP(B5255,$B$3:B5254,1,0)),"","DUP!")</f>
        <v>DUP!</v>
      </c>
      <c r="J5255" t="str">
        <f t="shared" si="413"/>
        <v/>
      </c>
      <c r="K5255" t="str">
        <f t="shared" si="414"/>
        <v/>
      </c>
    </row>
    <row r="5256" spans="1:11">
      <c r="A5256" s="25" t="s">
        <v>1749</v>
      </c>
      <c r="B5256" s="25" t="s">
        <v>306</v>
      </c>
      <c r="C5256" s="25" t="s">
        <v>307</v>
      </c>
      <c r="D5256" s="25" t="s">
        <v>245</v>
      </c>
      <c r="E5256">
        <f t="shared" si="410"/>
        <v>10</v>
      </c>
      <c r="F5256" t="str">
        <f t="shared" si="411"/>
        <v>Video Call</v>
      </c>
      <c r="G5256" t="str">
        <f t="shared" si="412"/>
        <v>NET_0571269_10</v>
      </c>
      <c r="H5256" t="str">
        <f>IF(ISNA(VLOOKUP(A5256,$A$3:A5255,1,0)),"","DUP!")</f>
        <v>DUP!</v>
      </c>
      <c r="I5256" t="str">
        <f>IF(ISNA(VLOOKUP(B5256,$B$3:B5255,1,0)),"","DUP!")</f>
        <v>DUP!</v>
      </c>
      <c r="J5256" t="str">
        <f t="shared" si="413"/>
        <v/>
      </c>
      <c r="K5256" t="str">
        <f t="shared" si="414"/>
        <v/>
      </c>
    </row>
    <row r="5257" spans="1:11">
      <c r="A5257" s="25" t="s">
        <v>1749</v>
      </c>
      <c r="B5257" s="25" t="s">
        <v>306</v>
      </c>
      <c r="C5257" s="25" t="s">
        <v>307</v>
      </c>
      <c r="D5257" s="25" t="s">
        <v>245</v>
      </c>
      <c r="E5257">
        <f t="shared" si="410"/>
        <v>10</v>
      </c>
      <c r="F5257" t="str">
        <f t="shared" si="411"/>
        <v>Video Call</v>
      </c>
      <c r="G5257" t="str">
        <f t="shared" si="412"/>
        <v>NET_0571269_10</v>
      </c>
      <c r="H5257" t="str">
        <f>IF(ISNA(VLOOKUP(A5257,$A$3:A5256,1,0)),"","DUP!")</f>
        <v>DUP!</v>
      </c>
      <c r="I5257" t="str">
        <f>IF(ISNA(VLOOKUP(B5257,$B$3:B5256,1,0)),"","DUP!")</f>
        <v>DUP!</v>
      </c>
      <c r="J5257" t="str">
        <f t="shared" si="413"/>
        <v/>
      </c>
      <c r="K5257" t="str">
        <f t="shared" si="414"/>
        <v/>
      </c>
    </row>
    <row r="5258" spans="1:11">
      <c r="A5258" s="25" t="s">
        <v>1749</v>
      </c>
      <c r="B5258" s="25" t="s">
        <v>306</v>
      </c>
      <c r="C5258" s="25" t="s">
        <v>307</v>
      </c>
      <c r="D5258" s="25" t="s">
        <v>245</v>
      </c>
      <c r="E5258">
        <f t="shared" si="410"/>
        <v>10</v>
      </c>
      <c r="F5258" t="str">
        <f t="shared" si="411"/>
        <v>Video Call</v>
      </c>
      <c r="G5258" t="str">
        <f t="shared" si="412"/>
        <v>NET_0571269_10</v>
      </c>
      <c r="H5258" t="str">
        <f>IF(ISNA(VLOOKUP(A5258,$A$3:A5257,1,0)),"","DUP!")</f>
        <v>DUP!</v>
      </c>
      <c r="I5258" t="str">
        <f>IF(ISNA(VLOOKUP(B5258,$B$3:B5257,1,0)),"","DUP!")</f>
        <v>DUP!</v>
      </c>
      <c r="J5258" t="str">
        <f t="shared" si="413"/>
        <v/>
      </c>
      <c r="K5258" t="str">
        <f t="shared" si="414"/>
        <v/>
      </c>
    </row>
    <row r="5259" spans="1:11">
      <c r="A5259" s="25" t="s">
        <v>1750</v>
      </c>
      <c r="B5259" s="25" t="s">
        <v>306</v>
      </c>
      <c r="C5259" s="25" t="s">
        <v>307</v>
      </c>
      <c r="D5259" s="25" t="s">
        <v>244</v>
      </c>
      <c r="E5259">
        <f t="shared" si="410"/>
        <v>2</v>
      </c>
      <c r="F5259" t="str">
        <f t="shared" si="411"/>
        <v>Voice</v>
      </c>
      <c r="G5259" t="str">
        <f t="shared" si="412"/>
        <v>NET_0571270_2</v>
      </c>
      <c r="H5259" t="str">
        <f>IF(ISNA(VLOOKUP(A5259,$A$3:A5258,1,0)),"","DUP!")</f>
        <v/>
      </c>
      <c r="I5259" t="str">
        <f>IF(ISNA(VLOOKUP(B5259,$B$3:B5258,1,0)),"","DUP!")</f>
        <v>DUP!</v>
      </c>
      <c r="J5259" t="str">
        <f t="shared" si="413"/>
        <v/>
      </c>
      <c r="K5259" t="str">
        <f t="shared" si="414"/>
        <v>INSERT INTO ZONE_MAP (SERVICE_ID, SERVICE_NAME, CODE, NW_GROUP, ZONE) VALUES (2,'Voice','0571270','INTERNET','NATIONAL');</v>
      </c>
    </row>
    <row r="5260" spans="1:11">
      <c r="A5260" s="25" t="s">
        <v>1751</v>
      </c>
      <c r="B5260" s="25" t="s">
        <v>306</v>
      </c>
      <c r="C5260" s="25" t="s">
        <v>307</v>
      </c>
      <c r="D5260" s="25" t="s">
        <v>244</v>
      </c>
      <c r="E5260">
        <f t="shared" si="410"/>
        <v>2</v>
      </c>
      <c r="F5260" t="str">
        <f t="shared" si="411"/>
        <v>Voice</v>
      </c>
      <c r="G5260" t="str">
        <f t="shared" si="412"/>
        <v>NET_0571278_2</v>
      </c>
      <c r="H5260" t="str">
        <f>IF(ISNA(VLOOKUP(A5260,$A$3:A5259,1,0)),"","DUP!")</f>
        <v/>
      </c>
      <c r="I5260" t="str">
        <f>IF(ISNA(VLOOKUP(B5260,$B$3:B5259,1,0)),"","DUP!")</f>
        <v>DUP!</v>
      </c>
      <c r="J5260" t="str">
        <f t="shared" si="413"/>
        <v/>
      </c>
      <c r="K5260" t="str">
        <f t="shared" si="414"/>
        <v>INSERT INTO ZONE_MAP (SERVICE_ID, SERVICE_NAME, CODE, NW_GROUP, ZONE) VALUES (2,'Voice','0571278','INTERNET','NATIONAL');</v>
      </c>
    </row>
    <row r="5261" spans="1:11">
      <c r="A5261" s="25" t="s">
        <v>1752</v>
      </c>
      <c r="B5261" s="25" t="s">
        <v>306</v>
      </c>
      <c r="C5261" s="25" t="s">
        <v>307</v>
      </c>
      <c r="D5261" s="25" t="s">
        <v>244</v>
      </c>
      <c r="E5261">
        <f t="shared" si="410"/>
        <v>2</v>
      </c>
      <c r="F5261" t="str">
        <f t="shared" si="411"/>
        <v>Voice</v>
      </c>
      <c r="G5261" t="str">
        <f t="shared" si="412"/>
        <v>NET_0571280_2</v>
      </c>
      <c r="H5261" t="str">
        <f>IF(ISNA(VLOOKUP(A5261,$A$3:A5260,1,0)),"","DUP!")</f>
        <v/>
      </c>
      <c r="I5261" t="str">
        <f>IF(ISNA(VLOOKUP(B5261,$B$3:B5260,1,0)),"","DUP!")</f>
        <v>DUP!</v>
      </c>
      <c r="J5261" t="str">
        <f t="shared" si="413"/>
        <v/>
      </c>
      <c r="K5261" t="str">
        <f t="shared" si="414"/>
        <v>INSERT INTO ZONE_MAP (SERVICE_ID, SERVICE_NAME, CODE, NW_GROUP, ZONE) VALUES (2,'Voice','0571280','INTERNET','NATIONAL');</v>
      </c>
    </row>
    <row r="5262" spans="1:11">
      <c r="A5262" s="25" t="s">
        <v>1753</v>
      </c>
      <c r="B5262" s="25" t="s">
        <v>306</v>
      </c>
      <c r="C5262" s="25" t="s">
        <v>307</v>
      </c>
      <c r="D5262" s="25" t="s">
        <v>244</v>
      </c>
      <c r="E5262">
        <f t="shared" si="410"/>
        <v>2</v>
      </c>
      <c r="F5262" t="str">
        <f t="shared" si="411"/>
        <v>Voice</v>
      </c>
      <c r="G5262" t="str">
        <f t="shared" si="412"/>
        <v>NET_0571284_2</v>
      </c>
      <c r="H5262" t="str">
        <f>IF(ISNA(VLOOKUP(A5262,$A$3:A5261,1,0)),"","DUP!")</f>
        <v/>
      </c>
      <c r="I5262" t="str">
        <f>IF(ISNA(VLOOKUP(B5262,$B$3:B5261,1,0)),"","DUP!")</f>
        <v>DUP!</v>
      </c>
      <c r="J5262" t="str">
        <f t="shared" si="413"/>
        <v/>
      </c>
      <c r="K5262" t="str">
        <f t="shared" si="414"/>
        <v>INSERT INTO ZONE_MAP (SERVICE_ID, SERVICE_NAME, CODE, NW_GROUP, ZONE) VALUES (2,'Voice','0571284','INTERNET','NATIONAL');</v>
      </c>
    </row>
    <row r="5263" spans="1:11">
      <c r="A5263" s="25" t="s">
        <v>1754</v>
      </c>
      <c r="B5263" s="25" t="s">
        <v>315</v>
      </c>
      <c r="C5263" s="25" t="s">
        <v>316</v>
      </c>
      <c r="D5263" s="25" t="s">
        <v>244</v>
      </c>
      <c r="E5263">
        <f t="shared" si="410"/>
        <v>2</v>
      </c>
      <c r="F5263" t="str">
        <f t="shared" si="411"/>
        <v>Voice</v>
      </c>
      <c r="G5263" t="str">
        <f t="shared" si="412"/>
        <v>SNC_057141_2</v>
      </c>
      <c r="H5263" t="str">
        <f>IF(ISNA(VLOOKUP(A5263,$A$3:A5262,1,0)),"","DUP!")</f>
        <v/>
      </c>
      <c r="I5263" t="str">
        <f>IF(ISNA(VLOOKUP(B5263,$B$3:B5262,1,0)),"","DUP!")</f>
        <v>DUP!</v>
      </c>
      <c r="J5263" t="str">
        <f t="shared" si="413"/>
        <v/>
      </c>
      <c r="K5263" t="str">
        <f t="shared" si="414"/>
        <v>INSERT INTO ZONE_MAP (SERVICE_ID, SERVICE_NAME, CODE, NW_GROUP, ZONE) VALUES (2,'Voice','057141','NHAN TIN','NATIONAL');</v>
      </c>
    </row>
    <row r="5264" spans="1:11">
      <c r="A5264" s="25" t="s">
        <v>1755</v>
      </c>
      <c r="B5264" s="25" t="s">
        <v>1735</v>
      </c>
      <c r="C5264" s="25" t="s">
        <v>318</v>
      </c>
      <c r="D5264" s="25" t="s">
        <v>244</v>
      </c>
      <c r="E5264">
        <f t="shared" si="410"/>
        <v>2</v>
      </c>
      <c r="F5264" t="str">
        <f t="shared" si="411"/>
        <v>Voice</v>
      </c>
      <c r="G5264" t="str">
        <f t="shared" si="412"/>
        <v>CVL_0572_2</v>
      </c>
      <c r="H5264" t="str">
        <f>IF(ISNA(VLOOKUP(A5264,$A$3:A5263,1,0)),"","DUP!")</f>
        <v/>
      </c>
      <c r="I5264" t="str">
        <f>IF(ISNA(VLOOKUP(B5264,$B$3:B5263,1,0)),"","DUP!")</f>
        <v>DUP!</v>
      </c>
      <c r="J5264" t="str">
        <f t="shared" si="413"/>
        <v/>
      </c>
      <c r="K5264" t="str">
        <f t="shared" si="414"/>
        <v>INSERT INTO ZONE_MAP (SERVICE_ID, SERVICE_NAME, CODE, NW_GROUP, ZONE) VALUES (2,'Voice','0572','PHU YEN','NATIONAL');</v>
      </c>
    </row>
    <row r="5265" spans="1:11">
      <c r="A5265" s="25" t="s">
        <v>1756</v>
      </c>
      <c r="B5265" s="25" t="s">
        <v>1735</v>
      </c>
      <c r="C5265" s="25" t="s">
        <v>243</v>
      </c>
      <c r="D5265" s="25" t="s">
        <v>244</v>
      </c>
      <c r="E5265">
        <f t="shared" si="410"/>
        <v>2</v>
      </c>
      <c r="F5265" t="str">
        <f t="shared" si="411"/>
        <v>Voice</v>
      </c>
      <c r="G5265" t="str">
        <f t="shared" si="412"/>
        <v>CVP_0573_2</v>
      </c>
      <c r="H5265" t="str">
        <f>IF(ISNA(VLOOKUP(A5265,$A$3:A5264,1,0)),"","DUP!")</f>
        <v/>
      </c>
      <c r="I5265" t="str">
        <f>IF(ISNA(VLOOKUP(B5265,$B$3:B5264,1,0)),"","DUP!")</f>
        <v>DUP!</v>
      </c>
      <c r="J5265" t="str">
        <f t="shared" si="413"/>
        <v/>
      </c>
      <c r="K5265" t="str">
        <f t="shared" si="414"/>
        <v>INSERT INTO ZONE_MAP (SERVICE_ID, SERVICE_NAME, CODE, NW_GROUP, ZONE) VALUES (2,'Voice','0573','PHU YEN','NATIONAL');</v>
      </c>
    </row>
    <row r="5266" spans="1:11">
      <c r="A5266" s="25" t="s">
        <v>1756</v>
      </c>
      <c r="B5266" s="25" t="s">
        <v>1735</v>
      </c>
      <c r="C5266" s="25" t="s">
        <v>243</v>
      </c>
      <c r="D5266" s="25" t="s">
        <v>244</v>
      </c>
      <c r="E5266">
        <f t="shared" si="410"/>
        <v>2</v>
      </c>
      <c r="F5266" t="str">
        <f t="shared" si="411"/>
        <v>Voice</v>
      </c>
      <c r="G5266" t="str">
        <f t="shared" si="412"/>
        <v>CVP_0573_2</v>
      </c>
      <c r="H5266" t="str">
        <f>IF(ISNA(VLOOKUP(A5266,$A$3:A5265,1,0)),"","DUP!")</f>
        <v>DUP!</v>
      </c>
      <c r="I5266" t="str">
        <f>IF(ISNA(VLOOKUP(B5266,$B$3:B5265,1,0)),"","DUP!")</f>
        <v>DUP!</v>
      </c>
      <c r="J5266" t="str">
        <f t="shared" si="413"/>
        <v/>
      </c>
      <c r="K5266" t="str">
        <f t="shared" si="414"/>
        <v/>
      </c>
    </row>
    <row r="5267" spans="1:11">
      <c r="A5267" s="25" t="s">
        <v>1756</v>
      </c>
      <c r="B5267" s="25" t="s">
        <v>1735</v>
      </c>
      <c r="C5267" s="25" t="s">
        <v>243</v>
      </c>
      <c r="D5267" s="25" t="s">
        <v>244</v>
      </c>
      <c r="E5267">
        <f t="shared" si="410"/>
        <v>2</v>
      </c>
      <c r="F5267" t="str">
        <f t="shared" si="411"/>
        <v>Voice</v>
      </c>
      <c r="G5267" t="str">
        <f t="shared" si="412"/>
        <v>CVP_0573_2</v>
      </c>
      <c r="H5267" t="str">
        <f>IF(ISNA(VLOOKUP(A5267,$A$3:A5266,1,0)),"","DUP!")</f>
        <v>DUP!</v>
      </c>
      <c r="I5267" t="str">
        <f>IF(ISNA(VLOOKUP(B5267,$B$3:B5266,1,0)),"","DUP!")</f>
        <v>DUP!</v>
      </c>
      <c r="J5267" t="str">
        <f t="shared" si="413"/>
        <v/>
      </c>
      <c r="K5267" t="str">
        <f t="shared" si="414"/>
        <v/>
      </c>
    </row>
    <row r="5268" spans="1:11">
      <c r="A5268" s="25" t="s">
        <v>1756</v>
      </c>
      <c r="B5268" s="25" t="s">
        <v>1735</v>
      </c>
      <c r="C5268" s="25" t="s">
        <v>243</v>
      </c>
      <c r="D5268" s="25" t="s">
        <v>245</v>
      </c>
      <c r="E5268">
        <f t="shared" si="410"/>
        <v>10</v>
      </c>
      <c r="F5268" t="str">
        <f t="shared" si="411"/>
        <v>Video Call</v>
      </c>
      <c r="G5268" t="str">
        <f t="shared" si="412"/>
        <v>CVP_0573_10</v>
      </c>
      <c r="H5268" t="str">
        <f>IF(ISNA(VLOOKUP(A5268,$A$3:A5267,1,0)),"","DUP!")</f>
        <v>DUP!</v>
      </c>
      <c r="I5268" t="str">
        <f>IF(ISNA(VLOOKUP(B5268,$B$3:B5267,1,0)),"","DUP!")</f>
        <v>DUP!</v>
      </c>
      <c r="J5268" t="str">
        <f t="shared" si="413"/>
        <v/>
      </c>
      <c r="K5268" t="str">
        <f t="shared" si="414"/>
        <v/>
      </c>
    </row>
    <row r="5269" spans="1:11">
      <c r="A5269" s="25" t="s">
        <v>1756</v>
      </c>
      <c r="B5269" s="25" t="s">
        <v>1735</v>
      </c>
      <c r="C5269" s="25" t="s">
        <v>243</v>
      </c>
      <c r="D5269" s="25" t="s">
        <v>245</v>
      </c>
      <c r="E5269">
        <f t="shared" si="410"/>
        <v>10</v>
      </c>
      <c r="F5269" t="str">
        <f t="shared" si="411"/>
        <v>Video Call</v>
      </c>
      <c r="G5269" t="str">
        <f t="shared" si="412"/>
        <v>CVP_0573_10</v>
      </c>
      <c r="H5269" t="str">
        <f>IF(ISNA(VLOOKUP(A5269,$A$3:A5268,1,0)),"","DUP!")</f>
        <v>DUP!</v>
      </c>
      <c r="I5269" t="str">
        <f>IF(ISNA(VLOOKUP(B5269,$B$3:B5268,1,0)),"","DUP!")</f>
        <v>DUP!</v>
      </c>
      <c r="J5269" t="str">
        <f t="shared" si="413"/>
        <v/>
      </c>
      <c r="K5269" t="str">
        <f t="shared" si="414"/>
        <v/>
      </c>
    </row>
    <row r="5270" spans="1:11">
      <c r="A5270" s="25" t="s">
        <v>1756</v>
      </c>
      <c r="B5270" s="25" t="s">
        <v>1735</v>
      </c>
      <c r="C5270" s="25" t="s">
        <v>243</v>
      </c>
      <c r="D5270" s="25" t="s">
        <v>245</v>
      </c>
      <c r="E5270">
        <f t="shared" si="410"/>
        <v>10</v>
      </c>
      <c r="F5270" t="str">
        <f t="shared" si="411"/>
        <v>Video Call</v>
      </c>
      <c r="G5270" t="str">
        <f t="shared" si="412"/>
        <v>CVP_0573_10</v>
      </c>
      <c r="H5270" t="str">
        <f>IF(ISNA(VLOOKUP(A5270,$A$3:A5269,1,0)),"","DUP!")</f>
        <v>DUP!</v>
      </c>
      <c r="I5270" t="str">
        <f>IF(ISNA(VLOOKUP(B5270,$B$3:B5269,1,0)),"","DUP!")</f>
        <v>DUP!</v>
      </c>
      <c r="J5270" t="str">
        <f t="shared" si="413"/>
        <v/>
      </c>
      <c r="K5270" t="str">
        <f t="shared" si="414"/>
        <v/>
      </c>
    </row>
    <row r="5271" spans="1:11">
      <c r="A5271" s="25" t="s">
        <v>1757</v>
      </c>
      <c r="B5271" s="25" t="s">
        <v>1735</v>
      </c>
      <c r="C5271" s="25" t="s">
        <v>321</v>
      </c>
      <c r="D5271" s="25" t="s">
        <v>244</v>
      </c>
      <c r="E5271">
        <f t="shared" si="410"/>
        <v>2</v>
      </c>
      <c r="F5271" t="str">
        <f t="shared" si="411"/>
        <v>Voice</v>
      </c>
      <c r="G5271" t="str">
        <f t="shared" si="412"/>
        <v>CVC_0574_2</v>
      </c>
      <c r="H5271" t="str">
        <f>IF(ISNA(VLOOKUP(A5271,$A$3:A5270,1,0)),"","DUP!")</f>
        <v/>
      </c>
      <c r="I5271" t="str">
        <f>IF(ISNA(VLOOKUP(B5271,$B$3:B5270,1,0)),"","DUP!")</f>
        <v>DUP!</v>
      </c>
      <c r="J5271" t="str">
        <f t="shared" si="413"/>
        <v/>
      </c>
      <c r="K5271" t="str">
        <f t="shared" si="414"/>
        <v>INSERT INTO ZONE_MAP (SERVICE_ID, SERVICE_NAME, CODE, NW_GROUP, ZONE) VALUES (2,'Voice','0574','PHU YEN','NATIONAL');</v>
      </c>
    </row>
    <row r="5272" spans="1:11">
      <c r="A5272" s="25" t="s">
        <v>1758</v>
      </c>
      <c r="B5272" s="25" t="s">
        <v>1735</v>
      </c>
      <c r="C5272" s="25" t="s">
        <v>323</v>
      </c>
      <c r="D5272" s="25" t="s">
        <v>244</v>
      </c>
      <c r="E5272">
        <f t="shared" si="410"/>
        <v>2</v>
      </c>
      <c r="F5272" t="str">
        <f t="shared" si="411"/>
        <v>Voice</v>
      </c>
      <c r="G5272" t="str">
        <f t="shared" si="412"/>
        <v>CSP_0575_2</v>
      </c>
      <c r="H5272" t="str">
        <f>IF(ISNA(VLOOKUP(A5272,$A$3:A5271,1,0)),"","DUP!")</f>
        <v/>
      </c>
      <c r="I5272" t="str">
        <f>IF(ISNA(VLOOKUP(B5272,$B$3:B5271,1,0)),"","DUP!")</f>
        <v>DUP!</v>
      </c>
      <c r="J5272" t="str">
        <f t="shared" si="413"/>
        <v/>
      </c>
      <c r="K5272" t="str">
        <f t="shared" si="414"/>
        <v>INSERT INTO ZONE_MAP (SERVICE_ID, SERVICE_NAME, CODE, NW_GROUP, ZONE) VALUES (2,'Voice','0575','PHU YEN','NATIONAL');</v>
      </c>
    </row>
    <row r="5273" spans="1:11">
      <c r="A5273" s="25" t="s">
        <v>1759</v>
      </c>
      <c r="B5273" s="25" t="s">
        <v>1735</v>
      </c>
      <c r="C5273" s="25" t="s">
        <v>318</v>
      </c>
      <c r="D5273" s="25" t="s">
        <v>244</v>
      </c>
      <c r="E5273">
        <f t="shared" si="410"/>
        <v>2</v>
      </c>
      <c r="F5273" t="str">
        <f t="shared" si="411"/>
        <v>Voice</v>
      </c>
      <c r="G5273" t="str">
        <f t="shared" si="412"/>
        <v>CVL_0576_2</v>
      </c>
      <c r="H5273" t="str">
        <f>IF(ISNA(VLOOKUP(A5273,$A$3:A5272,1,0)),"","DUP!")</f>
        <v/>
      </c>
      <c r="I5273" t="str">
        <f>IF(ISNA(VLOOKUP(B5273,$B$3:B5272,1,0)),"","DUP!")</f>
        <v>DUP!</v>
      </c>
      <c r="J5273" t="str">
        <f t="shared" si="413"/>
        <v/>
      </c>
      <c r="K5273" t="str">
        <f t="shared" si="414"/>
        <v>INSERT INTO ZONE_MAP (SERVICE_ID, SERVICE_NAME, CODE, NW_GROUP, ZONE) VALUES (2,'Voice','0576','PHU YEN','NATIONAL');</v>
      </c>
    </row>
    <row r="5274" spans="1:11">
      <c r="A5274" s="25" t="s">
        <v>1760</v>
      </c>
      <c r="B5274" s="25" t="s">
        <v>1735</v>
      </c>
      <c r="C5274" s="25" t="s">
        <v>326</v>
      </c>
      <c r="D5274" s="25" t="s">
        <v>244</v>
      </c>
      <c r="E5274">
        <f t="shared" si="410"/>
        <v>2</v>
      </c>
      <c r="F5274" t="str">
        <f t="shared" si="411"/>
        <v>Voice</v>
      </c>
      <c r="G5274" t="str">
        <f t="shared" si="412"/>
        <v>CFP_0577_2</v>
      </c>
      <c r="H5274" t="str">
        <f>IF(ISNA(VLOOKUP(A5274,$A$3:A5273,1,0)),"","DUP!")</f>
        <v/>
      </c>
      <c r="I5274" t="str">
        <f>IF(ISNA(VLOOKUP(B5274,$B$3:B5273,1,0)),"","DUP!")</f>
        <v>DUP!</v>
      </c>
      <c r="J5274" t="str">
        <f t="shared" si="413"/>
        <v/>
      </c>
      <c r="K5274" t="str">
        <f t="shared" si="414"/>
        <v>INSERT INTO ZONE_MAP (SERVICE_ID, SERVICE_NAME, CODE, NW_GROUP, ZONE) VALUES (2,'Voice','0577','PHU YEN','NATIONAL');</v>
      </c>
    </row>
    <row r="5275" spans="1:11">
      <c r="A5275" s="25" t="s">
        <v>1761</v>
      </c>
      <c r="B5275" s="25" t="s">
        <v>1735</v>
      </c>
      <c r="C5275" s="25" t="s">
        <v>243</v>
      </c>
      <c r="D5275" s="25" t="s">
        <v>244</v>
      </c>
      <c r="E5275">
        <f t="shared" si="410"/>
        <v>2</v>
      </c>
      <c r="F5275" t="str">
        <f t="shared" si="411"/>
        <v>Voice</v>
      </c>
      <c r="G5275" t="str">
        <f t="shared" si="412"/>
        <v>CVP_05780_2</v>
      </c>
      <c r="H5275" t="str">
        <f>IF(ISNA(VLOOKUP(A5275,$A$3:A5274,1,0)),"","DUP!")</f>
        <v/>
      </c>
      <c r="I5275" t="str">
        <f>IF(ISNA(VLOOKUP(B5275,$B$3:B5274,1,0)),"","DUP!")</f>
        <v>DUP!</v>
      </c>
      <c r="J5275" t="str">
        <f t="shared" si="413"/>
        <v/>
      </c>
      <c r="K5275" t="str">
        <f t="shared" si="414"/>
        <v>INSERT INTO ZONE_MAP (SERVICE_ID, SERVICE_NAME, CODE, NW_GROUP, ZONE) VALUES (2,'Voice','05780','PHU YEN','NATIONAL');</v>
      </c>
    </row>
    <row r="5276" spans="1:11">
      <c r="A5276" s="25" t="s">
        <v>1761</v>
      </c>
      <c r="B5276" s="25" t="s">
        <v>1735</v>
      </c>
      <c r="C5276" s="25" t="s">
        <v>243</v>
      </c>
      <c r="D5276" s="25" t="s">
        <v>244</v>
      </c>
      <c r="E5276">
        <f t="shared" si="410"/>
        <v>2</v>
      </c>
      <c r="F5276" t="str">
        <f t="shared" si="411"/>
        <v>Voice</v>
      </c>
      <c r="G5276" t="str">
        <f t="shared" si="412"/>
        <v>CVP_05780_2</v>
      </c>
      <c r="H5276" t="str">
        <f>IF(ISNA(VLOOKUP(A5276,$A$3:A5275,1,0)),"","DUP!")</f>
        <v>DUP!</v>
      </c>
      <c r="I5276" t="str">
        <f>IF(ISNA(VLOOKUP(B5276,$B$3:B5275,1,0)),"","DUP!")</f>
        <v>DUP!</v>
      </c>
      <c r="J5276" t="str">
        <f t="shared" si="413"/>
        <v/>
      </c>
      <c r="K5276" t="str">
        <f t="shared" si="414"/>
        <v/>
      </c>
    </row>
    <row r="5277" spans="1:11">
      <c r="A5277" s="25" t="s">
        <v>1761</v>
      </c>
      <c r="B5277" s="25" t="s">
        <v>1735</v>
      </c>
      <c r="C5277" s="25" t="s">
        <v>243</v>
      </c>
      <c r="D5277" s="25" t="s">
        <v>244</v>
      </c>
      <c r="E5277">
        <f t="shared" si="410"/>
        <v>2</v>
      </c>
      <c r="F5277" t="str">
        <f t="shared" si="411"/>
        <v>Voice</v>
      </c>
      <c r="G5277" t="str">
        <f t="shared" si="412"/>
        <v>CVP_05780_2</v>
      </c>
      <c r="H5277" t="str">
        <f>IF(ISNA(VLOOKUP(A5277,$A$3:A5276,1,0)),"","DUP!")</f>
        <v>DUP!</v>
      </c>
      <c r="I5277" t="str">
        <f>IF(ISNA(VLOOKUP(B5277,$B$3:B5276,1,0)),"","DUP!")</f>
        <v>DUP!</v>
      </c>
      <c r="J5277" t="str">
        <f t="shared" si="413"/>
        <v/>
      </c>
      <c r="K5277" t="str">
        <f t="shared" si="414"/>
        <v/>
      </c>
    </row>
    <row r="5278" spans="1:11">
      <c r="A5278" s="25" t="s">
        <v>1761</v>
      </c>
      <c r="B5278" s="25" t="s">
        <v>1735</v>
      </c>
      <c r="C5278" s="25" t="s">
        <v>243</v>
      </c>
      <c r="D5278" s="25" t="s">
        <v>245</v>
      </c>
      <c r="E5278">
        <f t="shared" si="410"/>
        <v>10</v>
      </c>
      <c r="F5278" t="str">
        <f t="shared" si="411"/>
        <v>Video Call</v>
      </c>
      <c r="G5278" t="str">
        <f t="shared" si="412"/>
        <v>CVP_05780_10</v>
      </c>
      <c r="H5278" t="str">
        <f>IF(ISNA(VLOOKUP(A5278,$A$3:A5277,1,0)),"","DUP!")</f>
        <v>DUP!</v>
      </c>
      <c r="I5278" t="str">
        <f>IF(ISNA(VLOOKUP(B5278,$B$3:B5277,1,0)),"","DUP!")</f>
        <v>DUP!</v>
      </c>
      <c r="J5278" t="str">
        <f t="shared" si="413"/>
        <v/>
      </c>
      <c r="K5278" t="str">
        <f t="shared" si="414"/>
        <v/>
      </c>
    </row>
    <row r="5279" spans="1:11">
      <c r="A5279" s="25" t="s">
        <v>1761</v>
      </c>
      <c r="B5279" s="25" t="s">
        <v>1735</v>
      </c>
      <c r="C5279" s="25" t="s">
        <v>243</v>
      </c>
      <c r="D5279" s="25" t="s">
        <v>245</v>
      </c>
      <c r="E5279">
        <f t="shared" si="410"/>
        <v>10</v>
      </c>
      <c r="F5279" t="str">
        <f t="shared" si="411"/>
        <v>Video Call</v>
      </c>
      <c r="G5279" t="str">
        <f t="shared" si="412"/>
        <v>CVP_05780_10</v>
      </c>
      <c r="H5279" t="str">
        <f>IF(ISNA(VLOOKUP(A5279,$A$3:A5278,1,0)),"","DUP!")</f>
        <v>DUP!</v>
      </c>
      <c r="I5279" t="str">
        <f>IF(ISNA(VLOOKUP(B5279,$B$3:B5278,1,0)),"","DUP!")</f>
        <v>DUP!</v>
      </c>
      <c r="J5279" t="str">
        <f t="shared" si="413"/>
        <v/>
      </c>
      <c r="K5279" t="str">
        <f t="shared" si="414"/>
        <v/>
      </c>
    </row>
    <row r="5280" spans="1:11">
      <c r="A5280" s="25" t="s">
        <v>1761</v>
      </c>
      <c r="B5280" s="25" t="s">
        <v>1735</v>
      </c>
      <c r="C5280" s="25" t="s">
        <v>243</v>
      </c>
      <c r="D5280" s="25" t="s">
        <v>245</v>
      </c>
      <c r="E5280">
        <f t="shared" si="410"/>
        <v>10</v>
      </c>
      <c r="F5280" t="str">
        <f t="shared" si="411"/>
        <v>Video Call</v>
      </c>
      <c r="G5280" t="str">
        <f t="shared" si="412"/>
        <v>CVP_05780_10</v>
      </c>
      <c r="H5280" t="str">
        <f>IF(ISNA(VLOOKUP(A5280,$A$3:A5279,1,0)),"","DUP!")</f>
        <v>DUP!</v>
      </c>
      <c r="I5280" t="str">
        <f>IF(ISNA(VLOOKUP(B5280,$B$3:B5279,1,0)),"","DUP!")</f>
        <v>DUP!</v>
      </c>
      <c r="J5280" t="str">
        <f t="shared" si="413"/>
        <v/>
      </c>
      <c r="K5280" t="str">
        <f t="shared" si="414"/>
        <v/>
      </c>
    </row>
    <row r="5281" spans="1:11">
      <c r="A5281" s="25" t="s">
        <v>1762</v>
      </c>
      <c r="B5281" s="25" t="s">
        <v>329</v>
      </c>
      <c r="C5281" s="25" t="s">
        <v>243</v>
      </c>
      <c r="D5281" s="25" t="s">
        <v>244</v>
      </c>
      <c r="E5281">
        <f t="shared" si="410"/>
        <v>2</v>
      </c>
      <c r="F5281" t="str">
        <f t="shared" si="411"/>
        <v>Voice</v>
      </c>
      <c r="G5281" t="str">
        <f t="shared" si="412"/>
        <v>CVP_057800126_2</v>
      </c>
      <c r="H5281" t="str">
        <f>IF(ISNA(VLOOKUP(A5281,$A$3:A5280,1,0)),"","DUP!")</f>
        <v/>
      </c>
      <c r="I5281" t="str">
        <f>IF(ISNA(VLOOKUP(B5281,$B$3:B5280,1,0)),"","DUP!")</f>
        <v>DUP!</v>
      </c>
      <c r="J5281" t="str">
        <f t="shared" si="413"/>
        <v/>
      </c>
      <c r="K5281" t="str">
        <f t="shared" si="414"/>
        <v>INSERT INTO ZONE_MAP (SERVICE_ID, SERVICE_NAME, CODE, NW_GROUP, ZONE) VALUES (2,'Voice','057800126','DICH VU CSKH','NATIONAL');</v>
      </c>
    </row>
    <row r="5282" spans="1:11">
      <c r="A5282" s="25" t="s">
        <v>1762</v>
      </c>
      <c r="B5282" s="25" t="s">
        <v>329</v>
      </c>
      <c r="C5282" s="25" t="s">
        <v>243</v>
      </c>
      <c r="D5282" s="25" t="s">
        <v>244</v>
      </c>
      <c r="E5282">
        <f t="shared" si="410"/>
        <v>2</v>
      </c>
      <c r="F5282" t="str">
        <f t="shared" si="411"/>
        <v>Voice</v>
      </c>
      <c r="G5282" t="str">
        <f t="shared" si="412"/>
        <v>CVP_057800126_2</v>
      </c>
      <c r="H5282" t="str">
        <f>IF(ISNA(VLOOKUP(A5282,$A$3:A5281,1,0)),"","DUP!")</f>
        <v>DUP!</v>
      </c>
      <c r="I5282" t="str">
        <f>IF(ISNA(VLOOKUP(B5282,$B$3:B5281,1,0)),"","DUP!")</f>
        <v>DUP!</v>
      </c>
      <c r="J5282" t="str">
        <f t="shared" si="413"/>
        <v/>
      </c>
      <c r="K5282" t="str">
        <f t="shared" si="414"/>
        <v/>
      </c>
    </row>
    <row r="5283" spans="1:11">
      <c r="A5283" s="25" t="s">
        <v>1762</v>
      </c>
      <c r="B5283" s="25" t="s">
        <v>329</v>
      </c>
      <c r="C5283" s="25" t="s">
        <v>243</v>
      </c>
      <c r="D5283" s="25" t="s">
        <v>244</v>
      </c>
      <c r="E5283">
        <f t="shared" si="410"/>
        <v>2</v>
      </c>
      <c r="F5283" t="str">
        <f t="shared" si="411"/>
        <v>Voice</v>
      </c>
      <c r="G5283" t="str">
        <f t="shared" si="412"/>
        <v>CVP_057800126_2</v>
      </c>
      <c r="H5283" t="str">
        <f>IF(ISNA(VLOOKUP(A5283,$A$3:A5282,1,0)),"","DUP!")</f>
        <v>DUP!</v>
      </c>
      <c r="I5283" t="str">
        <f>IF(ISNA(VLOOKUP(B5283,$B$3:B5282,1,0)),"","DUP!")</f>
        <v>DUP!</v>
      </c>
      <c r="J5283" t="str">
        <f t="shared" si="413"/>
        <v/>
      </c>
      <c r="K5283" t="str">
        <f t="shared" si="414"/>
        <v/>
      </c>
    </row>
    <row r="5284" spans="1:11">
      <c r="A5284" s="25" t="s">
        <v>1762</v>
      </c>
      <c r="B5284" s="25" t="s">
        <v>329</v>
      </c>
      <c r="C5284" s="25" t="s">
        <v>243</v>
      </c>
      <c r="D5284" s="25" t="s">
        <v>245</v>
      </c>
      <c r="E5284">
        <f t="shared" si="410"/>
        <v>10</v>
      </c>
      <c r="F5284" t="str">
        <f t="shared" si="411"/>
        <v>Video Call</v>
      </c>
      <c r="G5284" t="str">
        <f t="shared" si="412"/>
        <v>CVP_057800126_10</v>
      </c>
      <c r="H5284" t="str">
        <f>IF(ISNA(VLOOKUP(A5284,$A$3:A5283,1,0)),"","DUP!")</f>
        <v>DUP!</v>
      </c>
      <c r="I5284" t="str">
        <f>IF(ISNA(VLOOKUP(B5284,$B$3:B5283,1,0)),"","DUP!")</f>
        <v>DUP!</v>
      </c>
      <c r="J5284" t="str">
        <f t="shared" si="413"/>
        <v/>
      </c>
      <c r="K5284" t="str">
        <f t="shared" si="414"/>
        <v/>
      </c>
    </row>
    <row r="5285" spans="1:11">
      <c r="A5285" s="25" t="s">
        <v>1762</v>
      </c>
      <c r="B5285" s="25" t="s">
        <v>329</v>
      </c>
      <c r="C5285" s="25" t="s">
        <v>243</v>
      </c>
      <c r="D5285" s="25" t="s">
        <v>245</v>
      </c>
      <c r="E5285">
        <f t="shared" si="410"/>
        <v>10</v>
      </c>
      <c r="F5285" t="str">
        <f t="shared" si="411"/>
        <v>Video Call</v>
      </c>
      <c r="G5285" t="str">
        <f t="shared" si="412"/>
        <v>CVP_057800126_10</v>
      </c>
      <c r="H5285" t="str">
        <f>IF(ISNA(VLOOKUP(A5285,$A$3:A5284,1,0)),"","DUP!")</f>
        <v>DUP!</v>
      </c>
      <c r="I5285" t="str">
        <f>IF(ISNA(VLOOKUP(B5285,$B$3:B5284,1,0)),"","DUP!")</f>
        <v>DUP!</v>
      </c>
      <c r="J5285" t="str">
        <f t="shared" si="413"/>
        <v/>
      </c>
      <c r="K5285" t="str">
        <f t="shared" si="414"/>
        <v/>
      </c>
    </row>
    <row r="5286" spans="1:11">
      <c r="A5286" s="25" t="s">
        <v>1762</v>
      </c>
      <c r="B5286" s="25" t="s">
        <v>329</v>
      </c>
      <c r="C5286" s="25" t="s">
        <v>243</v>
      </c>
      <c r="D5286" s="25" t="s">
        <v>245</v>
      </c>
      <c r="E5286">
        <f t="shared" si="410"/>
        <v>10</v>
      </c>
      <c r="F5286" t="str">
        <f t="shared" si="411"/>
        <v>Video Call</v>
      </c>
      <c r="G5286" t="str">
        <f t="shared" si="412"/>
        <v>CVP_057800126_10</v>
      </c>
      <c r="H5286" t="str">
        <f>IF(ISNA(VLOOKUP(A5286,$A$3:A5285,1,0)),"","DUP!")</f>
        <v>DUP!</v>
      </c>
      <c r="I5286" t="str">
        <f>IF(ISNA(VLOOKUP(B5286,$B$3:B5285,1,0)),"","DUP!")</f>
        <v>DUP!</v>
      </c>
      <c r="J5286" t="str">
        <f t="shared" si="413"/>
        <v/>
      </c>
      <c r="K5286" t="str">
        <f t="shared" si="414"/>
        <v/>
      </c>
    </row>
    <row r="5287" spans="1:11">
      <c r="A5287" s="25" t="s">
        <v>1763</v>
      </c>
      <c r="B5287" s="25" t="s">
        <v>1735</v>
      </c>
      <c r="C5287" s="25" t="s">
        <v>243</v>
      </c>
      <c r="D5287" s="25" t="s">
        <v>244</v>
      </c>
      <c r="E5287">
        <f t="shared" si="410"/>
        <v>2</v>
      </c>
      <c r="F5287" t="str">
        <f t="shared" si="411"/>
        <v>Voice</v>
      </c>
      <c r="G5287" t="str">
        <f t="shared" si="412"/>
        <v>CVP_05781_2</v>
      </c>
      <c r="H5287" t="str">
        <f>IF(ISNA(VLOOKUP(A5287,$A$3:A5286,1,0)),"","DUP!")</f>
        <v/>
      </c>
      <c r="I5287" t="str">
        <f>IF(ISNA(VLOOKUP(B5287,$B$3:B5286,1,0)),"","DUP!")</f>
        <v>DUP!</v>
      </c>
      <c r="J5287" t="str">
        <f t="shared" si="413"/>
        <v/>
      </c>
      <c r="K5287" t="str">
        <f t="shared" si="414"/>
        <v>INSERT INTO ZONE_MAP (SERVICE_ID, SERVICE_NAME, CODE, NW_GROUP, ZONE) VALUES (2,'Voice','05781','PHU YEN','NATIONAL');</v>
      </c>
    </row>
    <row r="5288" spans="1:11">
      <c r="A5288" s="25" t="s">
        <v>1763</v>
      </c>
      <c r="B5288" s="25" t="s">
        <v>1735</v>
      </c>
      <c r="C5288" s="25" t="s">
        <v>243</v>
      </c>
      <c r="D5288" s="25" t="s">
        <v>244</v>
      </c>
      <c r="E5288">
        <f t="shared" si="410"/>
        <v>2</v>
      </c>
      <c r="F5288" t="str">
        <f t="shared" si="411"/>
        <v>Voice</v>
      </c>
      <c r="G5288" t="str">
        <f t="shared" si="412"/>
        <v>CVP_05781_2</v>
      </c>
      <c r="H5288" t="str">
        <f>IF(ISNA(VLOOKUP(A5288,$A$3:A5287,1,0)),"","DUP!")</f>
        <v>DUP!</v>
      </c>
      <c r="I5288" t="str">
        <f>IF(ISNA(VLOOKUP(B5288,$B$3:B5287,1,0)),"","DUP!")</f>
        <v>DUP!</v>
      </c>
      <c r="J5288" t="str">
        <f t="shared" si="413"/>
        <v/>
      </c>
      <c r="K5288" t="str">
        <f t="shared" si="414"/>
        <v/>
      </c>
    </row>
    <row r="5289" spans="1:11">
      <c r="A5289" s="25" t="s">
        <v>1763</v>
      </c>
      <c r="B5289" s="25" t="s">
        <v>1735</v>
      </c>
      <c r="C5289" s="25" t="s">
        <v>243</v>
      </c>
      <c r="D5289" s="25" t="s">
        <v>244</v>
      </c>
      <c r="E5289">
        <f t="shared" si="410"/>
        <v>2</v>
      </c>
      <c r="F5289" t="str">
        <f t="shared" si="411"/>
        <v>Voice</v>
      </c>
      <c r="G5289" t="str">
        <f t="shared" si="412"/>
        <v>CVP_05781_2</v>
      </c>
      <c r="H5289" t="str">
        <f>IF(ISNA(VLOOKUP(A5289,$A$3:A5288,1,0)),"","DUP!")</f>
        <v>DUP!</v>
      </c>
      <c r="I5289" t="str">
        <f>IF(ISNA(VLOOKUP(B5289,$B$3:B5288,1,0)),"","DUP!")</f>
        <v>DUP!</v>
      </c>
      <c r="J5289" t="str">
        <f t="shared" si="413"/>
        <v/>
      </c>
      <c r="K5289" t="str">
        <f t="shared" si="414"/>
        <v/>
      </c>
    </row>
    <row r="5290" spans="1:11">
      <c r="A5290" s="25" t="s">
        <v>1763</v>
      </c>
      <c r="B5290" s="25" t="s">
        <v>1735</v>
      </c>
      <c r="C5290" s="25" t="s">
        <v>243</v>
      </c>
      <c r="D5290" s="25" t="s">
        <v>245</v>
      </c>
      <c r="E5290">
        <f t="shared" si="410"/>
        <v>10</v>
      </c>
      <c r="F5290" t="str">
        <f t="shared" si="411"/>
        <v>Video Call</v>
      </c>
      <c r="G5290" t="str">
        <f t="shared" si="412"/>
        <v>CVP_05781_10</v>
      </c>
      <c r="H5290" t="str">
        <f>IF(ISNA(VLOOKUP(A5290,$A$3:A5289,1,0)),"","DUP!")</f>
        <v>DUP!</v>
      </c>
      <c r="I5290" t="str">
        <f>IF(ISNA(VLOOKUP(B5290,$B$3:B5289,1,0)),"","DUP!")</f>
        <v>DUP!</v>
      </c>
      <c r="J5290" t="str">
        <f t="shared" si="413"/>
        <v/>
      </c>
      <c r="K5290" t="str">
        <f t="shared" si="414"/>
        <v/>
      </c>
    </row>
    <row r="5291" spans="1:11">
      <c r="A5291" s="25" t="s">
        <v>1763</v>
      </c>
      <c r="B5291" s="25" t="s">
        <v>1735</v>
      </c>
      <c r="C5291" s="25" t="s">
        <v>243</v>
      </c>
      <c r="D5291" s="25" t="s">
        <v>245</v>
      </c>
      <c r="E5291">
        <f t="shared" si="410"/>
        <v>10</v>
      </c>
      <c r="F5291" t="str">
        <f t="shared" si="411"/>
        <v>Video Call</v>
      </c>
      <c r="G5291" t="str">
        <f t="shared" si="412"/>
        <v>CVP_05781_10</v>
      </c>
      <c r="H5291" t="str">
        <f>IF(ISNA(VLOOKUP(A5291,$A$3:A5290,1,0)),"","DUP!")</f>
        <v>DUP!</v>
      </c>
      <c r="I5291" t="str">
        <f>IF(ISNA(VLOOKUP(B5291,$B$3:B5290,1,0)),"","DUP!")</f>
        <v>DUP!</v>
      </c>
      <c r="J5291" t="str">
        <f t="shared" si="413"/>
        <v/>
      </c>
      <c r="K5291" t="str">
        <f t="shared" si="414"/>
        <v/>
      </c>
    </row>
    <row r="5292" spans="1:11">
      <c r="A5292" s="25" t="s">
        <v>1763</v>
      </c>
      <c r="B5292" s="25" t="s">
        <v>1735</v>
      </c>
      <c r="C5292" s="25" t="s">
        <v>243</v>
      </c>
      <c r="D5292" s="25" t="s">
        <v>245</v>
      </c>
      <c r="E5292">
        <f t="shared" si="410"/>
        <v>10</v>
      </c>
      <c r="F5292" t="str">
        <f t="shared" si="411"/>
        <v>Video Call</v>
      </c>
      <c r="G5292" t="str">
        <f t="shared" si="412"/>
        <v>CVP_05781_10</v>
      </c>
      <c r="H5292" t="str">
        <f>IF(ISNA(VLOOKUP(A5292,$A$3:A5291,1,0)),"","DUP!")</f>
        <v>DUP!</v>
      </c>
      <c r="I5292" t="str">
        <f>IF(ISNA(VLOOKUP(B5292,$B$3:B5291,1,0)),"","DUP!")</f>
        <v>DUP!</v>
      </c>
      <c r="J5292" t="str">
        <f t="shared" si="413"/>
        <v/>
      </c>
      <c r="K5292" t="str">
        <f t="shared" si="414"/>
        <v/>
      </c>
    </row>
    <row r="5293" spans="1:11">
      <c r="A5293" s="25" t="s">
        <v>1764</v>
      </c>
      <c r="B5293" s="25" t="s">
        <v>1735</v>
      </c>
      <c r="C5293" s="25" t="s">
        <v>243</v>
      </c>
      <c r="D5293" s="25" t="s">
        <v>244</v>
      </c>
      <c r="E5293">
        <f t="shared" si="410"/>
        <v>2</v>
      </c>
      <c r="F5293" t="str">
        <f t="shared" si="411"/>
        <v>Voice</v>
      </c>
      <c r="G5293" t="str">
        <f t="shared" si="412"/>
        <v>CVP_05782_2</v>
      </c>
      <c r="H5293" t="str">
        <f>IF(ISNA(VLOOKUP(A5293,$A$3:A5292,1,0)),"","DUP!")</f>
        <v/>
      </c>
      <c r="I5293" t="str">
        <f>IF(ISNA(VLOOKUP(B5293,$B$3:B5292,1,0)),"","DUP!")</f>
        <v>DUP!</v>
      </c>
      <c r="J5293" t="str">
        <f t="shared" si="413"/>
        <v/>
      </c>
      <c r="K5293" t="str">
        <f t="shared" si="414"/>
        <v>INSERT INTO ZONE_MAP (SERVICE_ID, SERVICE_NAME, CODE, NW_GROUP, ZONE) VALUES (2,'Voice','05782','PHU YEN','NATIONAL');</v>
      </c>
    </row>
    <row r="5294" spans="1:11">
      <c r="A5294" s="25" t="s">
        <v>1764</v>
      </c>
      <c r="B5294" s="25" t="s">
        <v>1735</v>
      </c>
      <c r="C5294" s="25" t="s">
        <v>243</v>
      </c>
      <c r="D5294" s="25" t="s">
        <v>244</v>
      </c>
      <c r="E5294">
        <f t="shared" si="410"/>
        <v>2</v>
      </c>
      <c r="F5294" t="str">
        <f t="shared" si="411"/>
        <v>Voice</v>
      </c>
      <c r="G5294" t="str">
        <f t="shared" si="412"/>
        <v>CVP_05782_2</v>
      </c>
      <c r="H5294" t="str">
        <f>IF(ISNA(VLOOKUP(A5294,$A$3:A5293,1,0)),"","DUP!")</f>
        <v>DUP!</v>
      </c>
      <c r="I5294" t="str">
        <f>IF(ISNA(VLOOKUP(B5294,$B$3:B5293,1,0)),"","DUP!")</f>
        <v>DUP!</v>
      </c>
      <c r="J5294" t="str">
        <f t="shared" si="413"/>
        <v/>
      </c>
      <c r="K5294" t="str">
        <f t="shared" si="414"/>
        <v/>
      </c>
    </row>
    <row r="5295" spans="1:11">
      <c r="A5295" s="25" t="s">
        <v>1764</v>
      </c>
      <c r="B5295" s="25" t="s">
        <v>1735</v>
      </c>
      <c r="C5295" s="25" t="s">
        <v>243</v>
      </c>
      <c r="D5295" s="25" t="s">
        <v>244</v>
      </c>
      <c r="E5295">
        <f t="shared" si="410"/>
        <v>2</v>
      </c>
      <c r="F5295" t="str">
        <f t="shared" si="411"/>
        <v>Voice</v>
      </c>
      <c r="G5295" t="str">
        <f t="shared" si="412"/>
        <v>CVP_05782_2</v>
      </c>
      <c r="H5295" t="str">
        <f>IF(ISNA(VLOOKUP(A5295,$A$3:A5294,1,0)),"","DUP!")</f>
        <v>DUP!</v>
      </c>
      <c r="I5295" t="str">
        <f>IF(ISNA(VLOOKUP(B5295,$B$3:B5294,1,0)),"","DUP!")</f>
        <v>DUP!</v>
      </c>
      <c r="J5295" t="str">
        <f t="shared" si="413"/>
        <v/>
      </c>
      <c r="K5295" t="str">
        <f t="shared" si="414"/>
        <v/>
      </c>
    </row>
    <row r="5296" spans="1:11">
      <c r="A5296" s="25" t="s">
        <v>1764</v>
      </c>
      <c r="B5296" s="25" t="s">
        <v>1735</v>
      </c>
      <c r="C5296" s="25" t="s">
        <v>243</v>
      </c>
      <c r="D5296" s="25" t="s">
        <v>245</v>
      </c>
      <c r="E5296">
        <f t="shared" si="410"/>
        <v>10</v>
      </c>
      <c r="F5296" t="str">
        <f t="shared" si="411"/>
        <v>Video Call</v>
      </c>
      <c r="G5296" t="str">
        <f t="shared" si="412"/>
        <v>CVP_05782_10</v>
      </c>
      <c r="H5296" t="str">
        <f>IF(ISNA(VLOOKUP(A5296,$A$3:A5295,1,0)),"","DUP!")</f>
        <v>DUP!</v>
      </c>
      <c r="I5296" t="str">
        <f>IF(ISNA(VLOOKUP(B5296,$B$3:B5295,1,0)),"","DUP!")</f>
        <v>DUP!</v>
      </c>
      <c r="J5296" t="str">
        <f t="shared" si="413"/>
        <v/>
      </c>
      <c r="K5296" t="str">
        <f t="shared" si="414"/>
        <v/>
      </c>
    </row>
    <row r="5297" spans="1:11">
      <c r="A5297" s="25" t="s">
        <v>1764</v>
      </c>
      <c r="B5297" s="25" t="s">
        <v>1735</v>
      </c>
      <c r="C5297" s="25" t="s">
        <v>243</v>
      </c>
      <c r="D5297" s="25" t="s">
        <v>245</v>
      </c>
      <c r="E5297">
        <f t="shared" si="410"/>
        <v>10</v>
      </c>
      <c r="F5297" t="str">
        <f t="shared" si="411"/>
        <v>Video Call</v>
      </c>
      <c r="G5297" t="str">
        <f t="shared" si="412"/>
        <v>CVP_05782_10</v>
      </c>
      <c r="H5297" t="str">
        <f>IF(ISNA(VLOOKUP(A5297,$A$3:A5296,1,0)),"","DUP!")</f>
        <v>DUP!</v>
      </c>
      <c r="I5297" t="str">
        <f>IF(ISNA(VLOOKUP(B5297,$B$3:B5296,1,0)),"","DUP!")</f>
        <v>DUP!</v>
      </c>
      <c r="J5297" t="str">
        <f t="shared" si="413"/>
        <v/>
      </c>
      <c r="K5297" t="str">
        <f t="shared" si="414"/>
        <v/>
      </c>
    </row>
    <row r="5298" spans="1:11">
      <c r="A5298" s="25" t="s">
        <v>1764</v>
      </c>
      <c r="B5298" s="25" t="s">
        <v>1735</v>
      </c>
      <c r="C5298" s="25" t="s">
        <v>243</v>
      </c>
      <c r="D5298" s="25" t="s">
        <v>245</v>
      </c>
      <c r="E5298">
        <f t="shared" si="410"/>
        <v>10</v>
      </c>
      <c r="F5298" t="str">
        <f t="shared" si="411"/>
        <v>Video Call</v>
      </c>
      <c r="G5298" t="str">
        <f t="shared" si="412"/>
        <v>CVP_05782_10</v>
      </c>
      <c r="H5298" t="str">
        <f>IF(ISNA(VLOOKUP(A5298,$A$3:A5297,1,0)),"","DUP!")</f>
        <v>DUP!</v>
      </c>
      <c r="I5298" t="str">
        <f>IF(ISNA(VLOOKUP(B5298,$B$3:B5297,1,0)),"","DUP!")</f>
        <v>DUP!</v>
      </c>
      <c r="J5298" t="str">
        <f t="shared" si="413"/>
        <v/>
      </c>
      <c r="K5298" t="str">
        <f t="shared" si="414"/>
        <v/>
      </c>
    </row>
    <row r="5299" spans="1:11">
      <c r="A5299" s="25" t="s">
        <v>1765</v>
      </c>
      <c r="B5299" s="25" t="s">
        <v>1735</v>
      </c>
      <c r="C5299" s="25" t="s">
        <v>243</v>
      </c>
      <c r="D5299" s="25" t="s">
        <v>244</v>
      </c>
      <c r="E5299">
        <f t="shared" si="410"/>
        <v>2</v>
      </c>
      <c r="F5299" t="str">
        <f t="shared" si="411"/>
        <v>Voice</v>
      </c>
      <c r="G5299" t="str">
        <f t="shared" si="412"/>
        <v>CVP_05783_2</v>
      </c>
      <c r="H5299" t="str">
        <f>IF(ISNA(VLOOKUP(A5299,$A$3:A5298,1,0)),"","DUP!")</f>
        <v/>
      </c>
      <c r="I5299" t="str">
        <f>IF(ISNA(VLOOKUP(B5299,$B$3:B5298,1,0)),"","DUP!")</f>
        <v>DUP!</v>
      </c>
      <c r="J5299" t="str">
        <f t="shared" si="413"/>
        <v/>
      </c>
      <c r="K5299" t="str">
        <f t="shared" si="414"/>
        <v>INSERT INTO ZONE_MAP (SERVICE_ID, SERVICE_NAME, CODE, NW_GROUP, ZONE) VALUES (2,'Voice','05783','PHU YEN','NATIONAL');</v>
      </c>
    </row>
    <row r="5300" spans="1:11">
      <c r="A5300" s="25" t="s">
        <v>1765</v>
      </c>
      <c r="B5300" s="25" t="s">
        <v>1735</v>
      </c>
      <c r="C5300" s="25" t="s">
        <v>243</v>
      </c>
      <c r="D5300" s="25" t="s">
        <v>244</v>
      </c>
      <c r="E5300">
        <f t="shared" si="410"/>
        <v>2</v>
      </c>
      <c r="F5300" t="str">
        <f t="shared" si="411"/>
        <v>Voice</v>
      </c>
      <c r="G5300" t="str">
        <f t="shared" si="412"/>
        <v>CVP_05783_2</v>
      </c>
      <c r="H5300" t="str">
        <f>IF(ISNA(VLOOKUP(A5300,$A$3:A5299,1,0)),"","DUP!")</f>
        <v>DUP!</v>
      </c>
      <c r="I5300" t="str">
        <f>IF(ISNA(VLOOKUP(B5300,$B$3:B5299,1,0)),"","DUP!")</f>
        <v>DUP!</v>
      </c>
      <c r="J5300" t="str">
        <f t="shared" si="413"/>
        <v/>
      </c>
      <c r="K5300" t="str">
        <f t="shared" si="414"/>
        <v/>
      </c>
    </row>
    <row r="5301" spans="1:11">
      <c r="A5301" s="25" t="s">
        <v>1765</v>
      </c>
      <c r="B5301" s="25" t="s">
        <v>1735</v>
      </c>
      <c r="C5301" s="25" t="s">
        <v>243</v>
      </c>
      <c r="D5301" s="25" t="s">
        <v>244</v>
      </c>
      <c r="E5301">
        <f t="shared" si="410"/>
        <v>2</v>
      </c>
      <c r="F5301" t="str">
        <f t="shared" si="411"/>
        <v>Voice</v>
      </c>
      <c r="G5301" t="str">
        <f t="shared" si="412"/>
        <v>CVP_05783_2</v>
      </c>
      <c r="H5301" t="str">
        <f>IF(ISNA(VLOOKUP(A5301,$A$3:A5300,1,0)),"","DUP!")</f>
        <v>DUP!</v>
      </c>
      <c r="I5301" t="str">
        <f>IF(ISNA(VLOOKUP(B5301,$B$3:B5300,1,0)),"","DUP!")</f>
        <v>DUP!</v>
      </c>
      <c r="J5301" t="str">
        <f t="shared" si="413"/>
        <v/>
      </c>
      <c r="K5301" t="str">
        <f t="shared" si="414"/>
        <v/>
      </c>
    </row>
    <row r="5302" spans="1:11">
      <c r="A5302" s="25" t="s">
        <v>1765</v>
      </c>
      <c r="B5302" s="25" t="s">
        <v>1735</v>
      </c>
      <c r="C5302" s="25" t="s">
        <v>243</v>
      </c>
      <c r="D5302" s="25" t="s">
        <v>245</v>
      </c>
      <c r="E5302">
        <f t="shared" si="410"/>
        <v>10</v>
      </c>
      <c r="F5302" t="str">
        <f t="shared" si="411"/>
        <v>Video Call</v>
      </c>
      <c r="G5302" t="str">
        <f t="shared" si="412"/>
        <v>CVP_05783_10</v>
      </c>
      <c r="H5302" t="str">
        <f>IF(ISNA(VLOOKUP(A5302,$A$3:A5301,1,0)),"","DUP!")</f>
        <v>DUP!</v>
      </c>
      <c r="I5302" t="str">
        <f>IF(ISNA(VLOOKUP(B5302,$B$3:B5301,1,0)),"","DUP!")</f>
        <v>DUP!</v>
      </c>
      <c r="J5302" t="str">
        <f t="shared" si="413"/>
        <v/>
      </c>
      <c r="K5302" t="str">
        <f t="shared" si="414"/>
        <v/>
      </c>
    </row>
    <row r="5303" spans="1:11">
      <c r="A5303" s="25" t="s">
        <v>1765</v>
      </c>
      <c r="B5303" s="25" t="s">
        <v>1735</v>
      </c>
      <c r="C5303" s="25" t="s">
        <v>243</v>
      </c>
      <c r="D5303" s="25" t="s">
        <v>245</v>
      </c>
      <c r="E5303">
        <f t="shared" si="410"/>
        <v>10</v>
      </c>
      <c r="F5303" t="str">
        <f t="shared" si="411"/>
        <v>Video Call</v>
      </c>
      <c r="G5303" t="str">
        <f t="shared" si="412"/>
        <v>CVP_05783_10</v>
      </c>
      <c r="H5303" t="str">
        <f>IF(ISNA(VLOOKUP(A5303,$A$3:A5302,1,0)),"","DUP!")</f>
        <v>DUP!</v>
      </c>
      <c r="I5303" t="str">
        <f>IF(ISNA(VLOOKUP(B5303,$B$3:B5302,1,0)),"","DUP!")</f>
        <v>DUP!</v>
      </c>
      <c r="J5303" t="str">
        <f t="shared" si="413"/>
        <v/>
      </c>
      <c r="K5303" t="str">
        <f t="shared" si="414"/>
        <v/>
      </c>
    </row>
    <row r="5304" spans="1:11">
      <c r="A5304" s="25" t="s">
        <v>1765</v>
      </c>
      <c r="B5304" s="25" t="s">
        <v>1735</v>
      </c>
      <c r="C5304" s="25" t="s">
        <v>243</v>
      </c>
      <c r="D5304" s="25" t="s">
        <v>245</v>
      </c>
      <c r="E5304">
        <f t="shared" si="410"/>
        <v>10</v>
      </c>
      <c r="F5304" t="str">
        <f t="shared" si="411"/>
        <v>Video Call</v>
      </c>
      <c r="G5304" t="str">
        <f t="shared" si="412"/>
        <v>CVP_05783_10</v>
      </c>
      <c r="H5304" t="str">
        <f>IF(ISNA(VLOOKUP(A5304,$A$3:A5303,1,0)),"","DUP!")</f>
        <v>DUP!</v>
      </c>
      <c r="I5304" t="str">
        <f>IF(ISNA(VLOOKUP(B5304,$B$3:B5303,1,0)),"","DUP!")</f>
        <v>DUP!</v>
      </c>
      <c r="J5304" t="str">
        <f t="shared" si="413"/>
        <v/>
      </c>
      <c r="K5304" t="str">
        <f t="shared" si="414"/>
        <v/>
      </c>
    </row>
    <row r="5305" spans="1:11">
      <c r="A5305" s="25" t="s">
        <v>1766</v>
      </c>
      <c r="B5305" s="25" t="s">
        <v>1735</v>
      </c>
      <c r="C5305" s="25" t="s">
        <v>243</v>
      </c>
      <c r="D5305" s="25" t="s">
        <v>244</v>
      </c>
      <c r="E5305">
        <f t="shared" si="410"/>
        <v>2</v>
      </c>
      <c r="F5305" t="str">
        <f t="shared" si="411"/>
        <v>Voice</v>
      </c>
      <c r="G5305" t="str">
        <f t="shared" si="412"/>
        <v>CVP_05784_2</v>
      </c>
      <c r="H5305" t="str">
        <f>IF(ISNA(VLOOKUP(A5305,$A$3:A5304,1,0)),"","DUP!")</f>
        <v/>
      </c>
      <c r="I5305" t="str">
        <f>IF(ISNA(VLOOKUP(B5305,$B$3:B5304,1,0)),"","DUP!")</f>
        <v>DUP!</v>
      </c>
      <c r="J5305" t="str">
        <f t="shared" si="413"/>
        <v/>
      </c>
      <c r="K5305" t="str">
        <f t="shared" si="414"/>
        <v>INSERT INTO ZONE_MAP (SERVICE_ID, SERVICE_NAME, CODE, NW_GROUP, ZONE) VALUES (2,'Voice','05784','PHU YEN','NATIONAL');</v>
      </c>
    </row>
    <row r="5306" spans="1:11">
      <c r="A5306" s="25" t="s">
        <v>1766</v>
      </c>
      <c r="B5306" s="25" t="s">
        <v>1735</v>
      </c>
      <c r="C5306" s="25" t="s">
        <v>243</v>
      </c>
      <c r="D5306" s="25" t="s">
        <v>244</v>
      </c>
      <c r="E5306">
        <f t="shared" si="410"/>
        <v>2</v>
      </c>
      <c r="F5306" t="str">
        <f t="shared" si="411"/>
        <v>Voice</v>
      </c>
      <c r="G5306" t="str">
        <f t="shared" si="412"/>
        <v>CVP_05784_2</v>
      </c>
      <c r="H5306" t="str">
        <f>IF(ISNA(VLOOKUP(A5306,$A$3:A5305,1,0)),"","DUP!")</f>
        <v>DUP!</v>
      </c>
      <c r="I5306" t="str">
        <f>IF(ISNA(VLOOKUP(B5306,$B$3:B5305,1,0)),"","DUP!")</f>
        <v>DUP!</v>
      </c>
      <c r="J5306" t="str">
        <f t="shared" si="413"/>
        <v/>
      </c>
      <c r="K5306" t="str">
        <f t="shared" si="414"/>
        <v/>
      </c>
    </row>
    <row r="5307" spans="1:11">
      <c r="A5307" s="25" t="s">
        <v>1766</v>
      </c>
      <c r="B5307" s="25" t="s">
        <v>1735</v>
      </c>
      <c r="C5307" s="25" t="s">
        <v>243</v>
      </c>
      <c r="D5307" s="25" t="s">
        <v>244</v>
      </c>
      <c r="E5307">
        <f t="shared" si="410"/>
        <v>2</v>
      </c>
      <c r="F5307" t="str">
        <f t="shared" si="411"/>
        <v>Voice</v>
      </c>
      <c r="G5307" t="str">
        <f t="shared" si="412"/>
        <v>CVP_05784_2</v>
      </c>
      <c r="H5307" t="str">
        <f>IF(ISNA(VLOOKUP(A5307,$A$3:A5306,1,0)),"","DUP!")</f>
        <v>DUP!</v>
      </c>
      <c r="I5307" t="str">
        <f>IF(ISNA(VLOOKUP(B5307,$B$3:B5306,1,0)),"","DUP!")</f>
        <v>DUP!</v>
      </c>
      <c r="J5307" t="str">
        <f t="shared" si="413"/>
        <v/>
      </c>
      <c r="K5307" t="str">
        <f t="shared" si="414"/>
        <v/>
      </c>
    </row>
    <row r="5308" spans="1:11">
      <c r="A5308" s="25" t="s">
        <v>1766</v>
      </c>
      <c r="B5308" s="25" t="s">
        <v>1735</v>
      </c>
      <c r="C5308" s="25" t="s">
        <v>243</v>
      </c>
      <c r="D5308" s="25" t="s">
        <v>245</v>
      </c>
      <c r="E5308">
        <f t="shared" si="410"/>
        <v>10</v>
      </c>
      <c r="F5308" t="str">
        <f t="shared" si="411"/>
        <v>Video Call</v>
      </c>
      <c r="G5308" t="str">
        <f t="shared" si="412"/>
        <v>CVP_05784_10</v>
      </c>
      <c r="H5308" t="str">
        <f>IF(ISNA(VLOOKUP(A5308,$A$3:A5307,1,0)),"","DUP!")</f>
        <v>DUP!</v>
      </c>
      <c r="I5308" t="str">
        <f>IF(ISNA(VLOOKUP(B5308,$B$3:B5307,1,0)),"","DUP!")</f>
        <v>DUP!</v>
      </c>
      <c r="J5308" t="str">
        <f t="shared" si="413"/>
        <v/>
      </c>
      <c r="K5308" t="str">
        <f t="shared" si="414"/>
        <v/>
      </c>
    </row>
    <row r="5309" spans="1:11">
      <c r="A5309" s="25" t="s">
        <v>1766</v>
      </c>
      <c r="B5309" s="25" t="s">
        <v>1735</v>
      </c>
      <c r="C5309" s="25" t="s">
        <v>243</v>
      </c>
      <c r="D5309" s="25" t="s">
        <v>245</v>
      </c>
      <c r="E5309">
        <f t="shared" si="410"/>
        <v>10</v>
      </c>
      <c r="F5309" t="str">
        <f t="shared" si="411"/>
        <v>Video Call</v>
      </c>
      <c r="G5309" t="str">
        <f t="shared" si="412"/>
        <v>CVP_05784_10</v>
      </c>
      <c r="H5309" t="str">
        <f>IF(ISNA(VLOOKUP(A5309,$A$3:A5308,1,0)),"","DUP!")</f>
        <v>DUP!</v>
      </c>
      <c r="I5309" t="str">
        <f>IF(ISNA(VLOOKUP(B5309,$B$3:B5308,1,0)),"","DUP!")</f>
        <v>DUP!</v>
      </c>
      <c r="J5309" t="str">
        <f t="shared" si="413"/>
        <v/>
      </c>
      <c r="K5309" t="str">
        <f t="shared" si="414"/>
        <v/>
      </c>
    </row>
    <row r="5310" spans="1:11">
      <c r="A5310" s="25" t="s">
        <v>1766</v>
      </c>
      <c r="B5310" s="25" t="s">
        <v>1735</v>
      </c>
      <c r="C5310" s="25" t="s">
        <v>243</v>
      </c>
      <c r="D5310" s="25" t="s">
        <v>245</v>
      </c>
      <c r="E5310">
        <f t="shared" si="410"/>
        <v>10</v>
      </c>
      <c r="F5310" t="str">
        <f t="shared" si="411"/>
        <v>Video Call</v>
      </c>
      <c r="G5310" t="str">
        <f t="shared" si="412"/>
        <v>CVP_05784_10</v>
      </c>
      <c r="H5310" t="str">
        <f>IF(ISNA(VLOOKUP(A5310,$A$3:A5309,1,0)),"","DUP!")</f>
        <v>DUP!</v>
      </c>
      <c r="I5310" t="str">
        <f>IF(ISNA(VLOOKUP(B5310,$B$3:B5309,1,0)),"","DUP!")</f>
        <v>DUP!</v>
      </c>
      <c r="J5310" t="str">
        <f t="shared" si="413"/>
        <v/>
      </c>
      <c r="K5310" t="str">
        <f t="shared" si="414"/>
        <v/>
      </c>
    </row>
    <row r="5311" spans="1:11">
      <c r="A5311" s="25" t="s">
        <v>1767</v>
      </c>
      <c r="B5311" s="25" t="s">
        <v>1735</v>
      </c>
      <c r="C5311" s="25" t="s">
        <v>243</v>
      </c>
      <c r="D5311" s="25" t="s">
        <v>244</v>
      </c>
      <c r="E5311">
        <f t="shared" si="410"/>
        <v>2</v>
      </c>
      <c r="F5311" t="str">
        <f t="shared" si="411"/>
        <v>Voice</v>
      </c>
      <c r="G5311" t="str">
        <f t="shared" si="412"/>
        <v>CVP_05785_2</v>
      </c>
      <c r="H5311" t="str">
        <f>IF(ISNA(VLOOKUP(A5311,$A$3:A5310,1,0)),"","DUP!")</f>
        <v/>
      </c>
      <c r="I5311" t="str">
        <f>IF(ISNA(VLOOKUP(B5311,$B$3:B5310,1,0)),"","DUP!")</f>
        <v>DUP!</v>
      </c>
      <c r="J5311" t="str">
        <f t="shared" si="413"/>
        <v/>
      </c>
      <c r="K5311" t="str">
        <f t="shared" si="414"/>
        <v>INSERT INTO ZONE_MAP (SERVICE_ID, SERVICE_NAME, CODE, NW_GROUP, ZONE) VALUES (2,'Voice','05785','PHU YEN','NATIONAL');</v>
      </c>
    </row>
    <row r="5312" spans="1:11">
      <c r="A5312" s="25" t="s">
        <v>1767</v>
      </c>
      <c r="B5312" s="25" t="s">
        <v>1735</v>
      </c>
      <c r="C5312" s="25" t="s">
        <v>243</v>
      </c>
      <c r="D5312" s="25" t="s">
        <v>244</v>
      </c>
      <c r="E5312">
        <f t="shared" si="410"/>
        <v>2</v>
      </c>
      <c r="F5312" t="str">
        <f t="shared" si="411"/>
        <v>Voice</v>
      </c>
      <c r="G5312" t="str">
        <f t="shared" si="412"/>
        <v>CVP_05785_2</v>
      </c>
      <c r="H5312" t="str">
        <f>IF(ISNA(VLOOKUP(A5312,$A$3:A5311,1,0)),"","DUP!")</f>
        <v>DUP!</v>
      </c>
      <c r="I5312" t="str">
        <f>IF(ISNA(VLOOKUP(B5312,$B$3:B5311,1,0)),"","DUP!")</f>
        <v>DUP!</v>
      </c>
      <c r="J5312" t="str">
        <f t="shared" si="413"/>
        <v/>
      </c>
      <c r="K5312" t="str">
        <f t="shared" si="414"/>
        <v/>
      </c>
    </row>
    <row r="5313" spans="1:11">
      <c r="A5313" s="25" t="s">
        <v>1767</v>
      </c>
      <c r="B5313" s="25" t="s">
        <v>1735</v>
      </c>
      <c r="C5313" s="25" t="s">
        <v>243</v>
      </c>
      <c r="D5313" s="25" t="s">
        <v>244</v>
      </c>
      <c r="E5313">
        <f t="shared" si="410"/>
        <v>2</v>
      </c>
      <c r="F5313" t="str">
        <f t="shared" si="411"/>
        <v>Voice</v>
      </c>
      <c r="G5313" t="str">
        <f t="shared" si="412"/>
        <v>CVP_05785_2</v>
      </c>
      <c r="H5313" t="str">
        <f>IF(ISNA(VLOOKUP(A5313,$A$3:A5312,1,0)),"","DUP!")</f>
        <v>DUP!</v>
      </c>
      <c r="I5313" t="str">
        <f>IF(ISNA(VLOOKUP(B5313,$B$3:B5312,1,0)),"","DUP!")</f>
        <v>DUP!</v>
      </c>
      <c r="J5313" t="str">
        <f t="shared" si="413"/>
        <v/>
      </c>
      <c r="K5313" t="str">
        <f t="shared" si="414"/>
        <v/>
      </c>
    </row>
    <row r="5314" spans="1:11">
      <c r="A5314" s="25" t="s">
        <v>1767</v>
      </c>
      <c r="B5314" s="25" t="s">
        <v>1735</v>
      </c>
      <c r="C5314" s="25" t="s">
        <v>243</v>
      </c>
      <c r="D5314" s="25" t="s">
        <v>245</v>
      </c>
      <c r="E5314">
        <f t="shared" si="410"/>
        <v>10</v>
      </c>
      <c r="F5314" t="str">
        <f t="shared" si="411"/>
        <v>Video Call</v>
      </c>
      <c r="G5314" t="str">
        <f t="shared" si="412"/>
        <v>CVP_05785_10</v>
      </c>
      <c r="H5314" t="str">
        <f>IF(ISNA(VLOOKUP(A5314,$A$3:A5313,1,0)),"","DUP!")</f>
        <v>DUP!</v>
      </c>
      <c r="I5314" t="str">
        <f>IF(ISNA(VLOOKUP(B5314,$B$3:B5313,1,0)),"","DUP!")</f>
        <v>DUP!</v>
      </c>
      <c r="J5314" t="str">
        <f t="shared" si="413"/>
        <v/>
      </c>
      <c r="K5314" t="str">
        <f t="shared" si="414"/>
        <v/>
      </c>
    </row>
    <row r="5315" spans="1:11">
      <c r="A5315" s="25" t="s">
        <v>1767</v>
      </c>
      <c r="B5315" s="25" t="s">
        <v>1735</v>
      </c>
      <c r="C5315" s="25" t="s">
        <v>243</v>
      </c>
      <c r="D5315" s="25" t="s">
        <v>245</v>
      </c>
      <c r="E5315">
        <f t="shared" si="410"/>
        <v>10</v>
      </c>
      <c r="F5315" t="str">
        <f t="shared" si="411"/>
        <v>Video Call</v>
      </c>
      <c r="G5315" t="str">
        <f t="shared" si="412"/>
        <v>CVP_05785_10</v>
      </c>
      <c r="H5315" t="str">
        <f>IF(ISNA(VLOOKUP(A5315,$A$3:A5314,1,0)),"","DUP!")</f>
        <v>DUP!</v>
      </c>
      <c r="I5315" t="str">
        <f>IF(ISNA(VLOOKUP(B5315,$B$3:B5314,1,0)),"","DUP!")</f>
        <v>DUP!</v>
      </c>
      <c r="J5315" t="str">
        <f t="shared" si="413"/>
        <v/>
      </c>
      <c r="K5315" t="str">
        <f t="shared" si="414"/>
        <v/>
      </c>
    </row>
    <row r="5316" spans="1:11">
      <c r="A5316" s="25" t="s">
        <v>1767</v>
      </c>
      <c r="B5316" s="25" t="s">
        <v>1735</v>
      </c>
      <c r="C5316" s="25" t="s">
        <v>243</v>
      </c>
      <c r="D5316" s="25" t="s">
        <v>245</v>
      </c>
      <c r="E5316">
        <f t="shared" ref="E5316:E5379" si="415">IF(D5316="NORMAL",2,10)</f>
        <v>10</v>
      </c>
      <c r="F5316" t="str">
        <f t="shared" ref="F5316:F5379" si="416">IF(D5316="NORMAL","Voice","Video Call")</f>
        <v>Video Call</v>
      </c>
      <c r="G5316" t="str">
        <f t="shared" ref="G5316:G5379" si="417">C5316&amp;"_"&amp;A5316&amp;"_"&amp;E5316</f>
        <v>CVP_05785_10</v>
      </c>
      <c r="H5316" t="str">
        <f>IF(ISNA(VLOOKUP(A5316,$A$3:A5315,1,0)),"","DUP!")</f>
        <v>DUP!</v>
      </c>
      <c r="I5316" t="str">
        <f>IF(ISNA(VLOOKUP(B5316,$B$3:B5315,1,0)),"","DUP!")</f>
        <v>DUP!</v>
      </c>
      <c r="J5316" t="str">
        <f t="shared" ref="J5316:J5379" si="418">IF(I5316="DUP!","",B5316)</f>
        <v/>
      </c>
      <c r="K5316" t="str">
        <f t="shared" ref="K5316:K5379" si="419">IF(H5316="DUP!","","INSERT INTO ZONE_MAP (SERVICE_ID, SERVICE_NAME, CODE, NW_GROUP, ZONE) VALUES ("&amp;E5316&amp;",'"&amp;F5316&amp;"','"&amp;A5316&amp;"','"&amp;B5316&amp;"','"&amp;IF(B5316="VINAPHONE","INTERNAL","NATIONAL")&amp;"');")</f>
        <v/>
      </c>
    </row>
    <row r="5317" spans="1:11">
      <c r="A5317" s="25" t="s">
        <v>1768</v>
      </c>
      <c r="B5317" s="25" t="s">
        <v>1735</v>
      </c>
      <c r="C5317" s="25" t="s">
        <v>243</v>
      </c>
      <c r="D5317" s="25" t="s">
        <v>244</v>
      </c>
      <c r="E5317">
        <f t="shared" si="415"/>
        <v>2</v>
      </c>
      <c r="F5317" t="str">
        <f t="shared" si="416"/>
        <v>Voice</v>
      </c>
      <c r="G5317" t="str">
        <f t="shared" si="417"/>
        <v>CVP_05786_2</v>
      </c>
      <c r="H5317" t="str">
        <f>IF(ISNA(VLOOKUP(A5317,$A$3:A5316,1,0)),"","DUP!")</f>
        <v/>
      </c>
      <c r="I5317" t="str">
        <f>IF(ISNA(VLOOKUP(B5317,$B$3:B5316,1,0)),"","DUP!")</f>
        <v>DUP!</v>
      </c>
      <c r="J5317" t="str">
        <f t="shared" si="418"/>
        <v/>
      </c>
      <c r="K5317" t="str">
        <f t="shared" si="419"/>
        <v>INSERT INTO ZONE_MAP (SERVICE_ID, SERVICE_NAME, CODE, NW_GROUP, ZONE) VALUES (2,'Voice','05786','PHU YEN','NATIONAL');</v>
      </c>
    </row>
    <row r="5318" spans="1:11">
      <c r="A5318" s="25" t="s">
        <v>1768</v>
      </c>
      <c r="B5318" s="25" t="s">
        <v>1735</v>
      </c>
      <c r="C5318" s="25" t="s">
        <v>243</v>
      </c>
      <c r="D5318" s="25" t="s">
        <v>244</v>
      </c>
      <c r="E5318">
        <f t="shared" si="415"/>
        <v>2</v>
      </c>
      <c r="F5318" t="str">
        <f t="shared" si="416"/>
        <v>Voice</v>
      </c>
      <c r="G5318" t="str">
        <f t="shared" si="417"/>
        <v>CVP_05786_2</v>
      </c>
      <c r="H5318" t="str">
        <f>IF(ISNA(VLOOKUP(A5318,$A$3:A5317,1,0)),"","DUP!")</f>
        <v>DUP!</v>
      </c>
      <c r="I5318" t="str">
        <f>IF(ISNA(VLOOKUP(B5318,$B$3:B5317,1,0)),"","DUP!")</f>
        <v>DUP!</v>
      </c>
      <c r="J5318" t="str">
        <f t="shared" si="418"/>
        <v/>
      </c>
      <c r="K5318" t="str">
        <f t="shared" si="419"/>
        <v/>
      </c>
    </row>
    <row r="5319" spans="1:11">
      <c r="A5319" s="25" t="s">
        <v>1768</v>
      </c>
      <c r="B5319" s="25" t="s">
        <v>1735</v>
      </c>
      <c r="C5319" s="25" t="s">
        <v>243</v>
      </c>
      <c r="D5319" s="25" t="s">
        <v>244</v>
      </c>
      <c r="E5319">
        <f t="shared" si="415"/>
        <v>2</v>
      </c>
      <c r="F5319" t="str">
        <f t="shared" si="416"/>
        <v>Voice</v>
      </c>
      <c r="G5319" t="str">
        <f t="shared" si="417"/>
        <v>CVP_05786_2</v>
      </c>
      <c r="H5319" t="str">
        <f>IF(ISNA(VLOOKUP(A5319,$A$3:A5318,1,0)),"","DUP!")</f>
        <v>DUP!</v>
      </c>
      <c r="I5319" t="str">
        <f>IF(ISNA(VLOOKUP(B5319,$B$3:B5318,1,0)),"","DUP!")</f>
        <v>DUP!</v>
      </c>
      <c r="J5319" t="str">
        <f t="shared" si="418"/>
        <v/>
      </c>
      <c r="K5319" t="str">
        <f t="shared" si="419"/>
        <v/>
      </c>
    </row>
    <row r="5320" spans="1:11">
      <c r="A5320" s="25" t="s">
        <v>1768</v>
      </c>
      <c r="B5320" s="25" t="s">
        <v>1735</v>
      </c>
      <c r="C5320" s="25" t="s">
        <v>243</v>
      </c>
      <c r="D5320" s="25" t="s">
        <v>245</v>
      </c>
      <c r="E5320">
        <f t="shared" si="415"/>
        <v>10</v>
      </c>
      <c r="F5320" t="str">
        <f t="shared" si="416"/>
        <v>Video Call</v>
      </c>
      <c r="G5320" t="str">
        <f t="shared" si="417"/>
        <v>CVP_05786_10</v>
      </c>
      <c r="H5320" t="str">
        <f>IF(ISNA(VLOOKUP(A5320,$A$3:A5319,1,0)),"","DUP!")</f>
        <v>DUP!</v>
      </c>
      <c r="I5320" t="str">
        <f>IF(ISNA(VLOOKUP(B5320,$B$3:B5319,1,0)),"","DUP!")</f>
        <v>DUP!</v>
      </c>
      <c r="J5320" t="str">
        <f t="shared" si="418"/>
        <v/>
      </c>
      <c r="K5320" t="str">
        <f t="shared" si="419"/>
        <v/>
      </c>
    </row>
    <row r="5321" spans="1:11">
      <c r="A5321" s="25" t="s">
        <v>1768</v>
      </c>
      <c r="B5321" s="25" t="s">
        <v>1735</v>
      </c>
      <c r="C5321" s="25" t="s">
        <v>243</v>
      </c>
      <c r="D5321" s="25" t="s">
        <v>245</v>
      </c>
      <c r="E5321">
        <f t="shared" si="415"/>
        <v>10</v>
      </c>
      <c r="F5321" t="str">
        <f t="shared" si="416"/>
        <v>Video Call</v>
      </c>
      <c r="G5321" t="str">
        <f t="shared" si="417"/>
        <v>CVP_05786_10</v>
      </c>
      <c r="H5321" t="str">
        <f>IF(ISNA(VLOOKUP(A5321,$A$3:A5320,1,0)),"","DUP!")</f>
        <v>DUP!</v>
      </c>
      <c r="I5321" t="str">
        <f>IF(ISNA(VLOOKUP(B5321,$B$3:B5320,1,0)),"","DUP!")</f>
        <v>DUP!</v>
      </c>
      <c r="J5321" t="str">
        <f t="shared" si="418"/>
        <v/>
      </c>
      <c r="K5321" t="str">
        <f t="shared" si="419"/>
        <v/>
      </c>
    </row>
    <row r="5322" spans="1:11">
      <c r="A5322" s="25" t="s">
        <v>1768</v>
      </c>
      <c r="B5322" s="25" t="s">
        <v>1735</v>
      </c>
      <c r="C5322" s="25" t="s">
        <v>243</v>
      </c>
      <c r="D5322" s="25" t="s">
        <v>245</v>
      </c>
      <c r="E5322">
        <f t="shared" si="415"/>
        <v>10</v>
      </c>
      <c r="F5322" t="str">
        <f t="shared" si="416"/>
        <v>Video Call</v>
      </c>
      <c r="G5322" t="str">
        <f t="shared" si="417"/>
        <v>CVP_05786_10</v>
      </c>
      <c r="H5322" t="str">
        <f>IF(ISNA(VLOOKUP(A5322,$A$3:A5321,1,0)),"","DUP!")</f>
        <v>DUP!</v>
      </c>
      <c r="I5322" t="str">
        <f>IF(ISNA(VLOOKUP(B5322,$B$3:B5321,1,0)),"","DUP!")</f>
        <v>DUP!</v>
      </c>
      <c r="J5322" t="str">
        <f t="shared" si="418"/>
        <v/>
      </c>
      <c r="K5322" t="str">
        <f t="shared" si="419"/>
        <v/>
      </c>
    </row>
    <row r="5323" spans="1:11">
      <c r="A5323" s="25" t="s">
        <v>1769</v>
      </c>
      <c r="B5323" s="25" t="s">
        <v>1735</v>
      </c>
      <c r="C5323" s="25" t="s">
        <v>243</v>
      </c>
      <c r="D5323" s="25" t="s">
        <v>244</v>
      </c>
      <c r="E5323">
        <f t="shared" si="415"/>
        <v>2</v>
      </c>
      <c r="F5323" t="str">
        <f t="shared" si="416"/>
        <v>Voice</v>
      </c>
      <c r="G5323" t="str">
        <f t="shared" si="417"/>
        <v>CVP_05787_2</v>
      </c>
      <c r="H5323" t="str">
        <f>IF(ISNA(VLOOKUP(A5323,$A$3:A5322,1,0)),"","DUP!")</f>
        <v/>
      </c>
      <c r="I5323" t="str">
        <f>IF(ISNA(VLOOKUP(B5323,$B$3:B5322,1,0)),"","DUP!")</f>
        <v>DUP!</v>
      </c>
      <c r="J5323" t="str">
        <f t="shared" si="418"/>
        <v/>
      </c>
      <c r="K5323" t="str">
        <f t="shared" si="419"/>
        <v>INSERT INTO ZONE_MAP (SERVICE_ID, SERVICE_NAME, CODE, NW_GROUP, ZONE) VALUES (2,'Voice','05787','PHU YEN','NATIONAL');</v>
      </c>
    </row>
    <row r="5324" spans="1:11">
      <c r="A5324" s="25" t="s">
        <v>1769</v>
      </c>
      <c r="B5324" s="25" t="s">
        <v>1735</v>
      </c>
      <c r="C5324" s="25" t="s">
        <v>243</v>
      </c>
      <c r="D5324" s="25" t="s">
        <v>244</v>
      </c>
      <c r="E5324">
        <f t="shared" si="415"/>
        <v>2</v>
      </c>
      <c r="F5324" t="str">
        <f t="shared" si="416"/>
        <v>Voice</v>
      </c>
      <c r="G5324" t="str">
        <f t="shared" si="417"/>
        <v>CVP_05787_2</v>
      </c>
      <c r="H5324" t="str">
        <f>IF(ISNA(VLOOKUP(A5324,$A$3:A5323,1,0)),"","DUP!")</f>
        <v>DUP!</v>
      </c>
      <c r="I5324" t="str">
        <f>IF(ISNA(VLOOKUP(B5324,$B$3:B5323,1,0)),"","DUP!")</f>
        <v>DUP!</v>
      </c>
      <c r="J5324" t="str">
        <f t="shared" si="418"/>
        <v/>
      </c>
      <c r="K5324" t="str">
        <f t="shared" si="419"/>
        <v/>
      </c>
    </row>
    <row r="5325" spans="1:11">
      <c r="A5325" s="25" t="s">
        <v>1769</v>
      </c>
      <c r="B5325" s="25" t="s">
        <v>1735</v>
      </c>
      <c r="C5325" s="25" t="s">
        <v>243</v>
      </c>
      <c r="D5325" s="25" t="s">
        <v>244</v>
      </c>
      <c r="E5325">
        <f t="shared" si="415"/>
        <v>2</v>
      </c>
      <c r="F5325" t="str">
        <f t="shared" si="416"/>
        <v>Voice</v>
      </c>
      <c r="G5325" t="str">
        <f t="shared" si="417"/>
        <v>CVP_05787_2</v>
      </c>
      <c r="H5325" t="str">
        <f>IF(ISNA(VLOOKUP(A5325,$A$3:A5324,1,0)),"","DUP!")</f>
        <v>DUP!</v>
      </c>
      <c r="I5325" t="str">
        <f>IF(ISNA(VLOOKUP(B5325,$B$3:B5324,1,0)),"","DUP!")</f>
        <v>DUP!</v>
      </c>
      <c r="J5325" t="str">
        <f t="shared" si="418"/>
        <v/>
      </c>
      <c r="K5325" t="str">
        <f t="shared" si="419"/>
        <v/>
      </c>
    </row>
    <row r="5326" spans="1:11">
      <c r="A5326" s="25" t="s">
        <v>1769</v>
      </c>
      <c r="B5326" s="25" t="s">
        <v>1735</v>
      </c>
      <c r="C5326" s="25" t="s">
        <v>243</v>
      </c>
      <c r="D5326" s="25" t="s">
        <v>245</v>
      </c>
      <c r="E5326">
        <f t="shared" si="415"/>
        <v>10</v>
      </c>
      <c r="F5326" t="str">
        <f t="shared" si="416"/>
        <v>Video Call</v>
      </c>
      <c r="G5326" t="str">
        <f t="shared" si="417"/>
        <v>CVP_05787_10</v>
      </c>
      <c r="H5326" t="str">
        <f>IF(ISNA(VLOOKUP(A5326,$A$3:A5325,1,0)),"","DUP!")</f>
        <v>DUP!</v>
      </c>
      <c r="I5326" t="str">
        <f>IF(ISNA(VLOOKUP(B5326,$B$3:B5325,1,0)),"","DUP!")</f>
        <v>DUP!</v>
      </c>
      <c r="J5326" t="str">
        <f t="shared" si="418"/>
        <v/>
      </c>
      <c r="K5326" t="str">
        <f t="shared" si="419"/>
        <v/>
      </c>
    </row>
    <row r="5327" spans="1:11">
      <c r="A5327" s="25" t="s">
        <v>1769</v>
      </c>
      <c r="B5327" s="25" t="s">
        <v>1735</v>
      </c>
      <c r="C5327" s="25" t="s">
        <v>243</v>
      </c>
      <c r="D5327" s="25" t="s">
        <v>245</v>
      </c>
      <c r="E5327">
        <f t="shared" si="415"/>
        <v>10</v>
      </c>
      <c r="F5327" t="str">
        <f t="shared" si="416"/>
        <v>Video Call</v>
      </c>
      <c r="G5327" t="str">
        <f t="shared" si="417"/>
        <v>CVP_05787_10</v>
      </c>
      <c r="H5327" t="str">
        <f>IF(ISNA(VLOOKUP(A5327,$A$3:A5326,1,0)),"","DUP!")</f>
        <v>DUP!</v>
      </c>
      <c r="I5327" t="str">
        <f>IF(ISNA(VLOOKUP(B5327,$B$3:B5326,1,0)),"","DUP!")</f>
        <v>DUP!</v>
      </c>
      <c r="J5327" t="str">
        <f t="shared" si="418"/>
        <v/>
      </c>
      <c r="K5327" t="str">
        <f t="shared" si="419"/>
        <v/>
      </c>
    </row>
    <row r="5328" spans="1:11">
      <c r="A5328" s="25" t="s">
        <v>1769</v>
      </c>
      <c r="B5328" s="25" t="s">
        <v>1735</v>
      </c>
      <c r="C5328" s="25" t="s">
        <v>243</v>
      </c>
      <c r="D5328" s="25" t="s">
        <v>245</v>
      </c>
      <c r="E5328">
        <f t="shared" si="415"/>
        <v>10</v>
      </c>
      <c r="F5328" t="str">
        <f t="shared" si="416"/>
        <v>Video Call</v>
      </c>
      <c r="G5328" t="str">
        <f t="shared" si="417"/>
        <v>CVP_05787_10</v>
      </c>
      <c r="H5328" t="str">
        <f>IF(ISNA(VLOOKUP(A5328,$A$3:A5327,1,0)),"","DUP!")</f>
        <v>DUP!</v>
      </c>
      <c r="I5328" t="str">
        <f>IF(ISNA(VLOOKUP(B5328,$B$3:B5327,1,0)),"","DUP!")</f>
        <v>DUP!</v>
      </c>
      <c r="J5328" t="str">
        <f t="shared" si="418"/>
        <v/>
      </c>
      <c r="K5328" t="str">
        <f t="shared" si="419"/>
        <v/>
      </c>
    </row>
    <row r="5329" spans="1:11">
      <c r="A5329" s="25" t="s">
        <v>1770</v>
      </c>
      <c r="B5329" s="25" t="s">
        <v>1735</v>
      </c>
      <c r="C5329" s="25" t="s">
        <v>243</v>
      </c>
      <c r="D5329" s="25" t="s">
        <v>244</v>
      </c>
      <c r="E5329">
        <f t="shared" si="415"/>
        <v>2</v>
      </c>
      <c r="F5329" t="str">
        <f t="shared" si="416"/>
        <v>Voice</v>
      </c>
      <c r="G5329" t="str">
        <f t="shared" si="417"/>
        <v>CVP_05788_2</v>
      </c>
      <c r="H5329" t="str">
        <f>IF(ISNA(VLOOKUP(A5329,$A$3:A5328,1,0)),"","DUP!")</f>
        <v/>
      </c>
      <c r="I5329" t="str">
        <f>IF(ISNA(VLOOKUP(B5329,$B$3:B5328,1,0)),"","DUP!")</f>
        <v>DUP!</v>
      </c>
      <c r="J5329" t="str">
        <f t="shared" si="418"/>
        <v/>
      </c>
      <c r="K5329" t="str">
        <f t="shared" si="419"/>
        <v>INSERT INTO ZONE_MAP (SERVICE_ID, SERVICE_NAME, CODE, NW_GROUP, ZONE) VALUES (2,'Voice','05788','PHU YEN','NATIONAL');</v>
      </c>
    </row>
    <row r="5330" spans="1:11">
      <c r="A5330" s="25" t="s">
        <v>1770</v>
      </c>
      <c r="B5330" s="25" t="s">
        <v>1735</v>
      </c>
      <c r="C5330" s="25" t="s">
        <v>243</v>
      </c>
      <c r="D5330" s="25" t="s">
        <v>244</v>
      </c>
      <c r="E5330">
        <f t="shared" si="415"/>
        <v>2</v>
      </c>
      <c r="F5330" t="str">
        <f t="shared" si="416"/>
        <v>Voice</v>
      </c>
      <c r="G5330" t="str">
        <f t="shared" si="417"/>
        <v>CVP_05788_2</v>
      </c>
      <c r="H5330" t="str">
        <f>IF(ISNA(VLOOKUP(A5330,$A$3:A5329,1,0)),"","DUP!")</f>
        <v>DUP!</v>
      </c>
      <c r="I5330" t="str">
        <f>IF(ISNA(VLOOKUP(B5330,$B$3:B5329,1,0)),"","DUP!")</f>
        <v>DUP!</v>
      </c>
      <c r="J5330" t="str">
        <f t="shared" si="418"/>
        <v/>
      </c>
      <c r="K5330" t="str">
        <f t="shared" si="419"/>
        <v/>
      </c>
    </row>
    <row r="5331" spans="1:11">
      <c r="A5331" s="25" t="s">
        <v>1770</v>
      </c>
      <c r="B5331" s="25" t="s">
        <v>1735</v>
      </c>
      <c r="C5331" s="25" t="s">
        <v>243</v>
      </c>
      <c r="D5331" s="25" t="s">
        <v>244</v>
      </c>
      <c r="E5331">
        <f t="shared" si="415"/>
        <v>2</v>
      </c>
      <c r="F5331" t="str">
        <f t="shared" si="416"/>
        <v>Voice</v>
      </c>
      <c r="G5331" t="str">
        <f t="shared" si="417"/>
        <v>CVP_05788_2</v>
      </c>
      <c r="H5331" t="str">
        <f>IF(ISNA(VLOOKUP(A5331,$A$3:A5330,1,0)),"","DUP!")</f>
        <v>DUP!</v>
      </c>
      <c r="I5331" t="str">
        <f>IF(ISNA(VLOOKUP(B5331,$B$3:B5330,1,0)),"","DUP!")</f>
        <v>DUP!</v>
      </c>
      <c r="J5331" t="str">
        <f t="shared" si="418"/>
        <v/>
      </c>
      <c r="K5331" t="str">
        <f t="shared" si="419"/>
        <v/>
      </c>
    </row>
    <row r="5332" spans="1:11">
      <c r="A5332" s="25" t="s">
        <v>1770</v>
      </c>
      <c r="B5332" s="25" t="s">
        <v>1735</v>
      </c>
      <c r="C5332" s="25" t="s">
        <v>243</v>
      </c>
      <c r="D5332" s="25" t="s">
        <v>245</v>
      </c>
      <c r="E5332">
        <f t="shared" si="415"/>
        <v>10</v>
      </c>
      <c r="F5332" t="str">
        <f t="shared" si="416"/>
        <v>Video Call</v>
      </c>
      <c r="G5332" t="str">
        <f t="shared" si="417"/>
        <v>CVP_05788_10</v>
      </c>
      <c r="H5332" t="str">
        <f>IF(ISNA(VLOOKUP(A5332,$A$3:A5331,1,0)),"","DUP!")</f>
        <v>DUP!</v>
      </c>
      <c r="I5332" t="str">
        <f>IF(ISNA(VLOOKUP(B5332,$B$3:B5331,1,0)),"","DUP!")</f>
        <v>DUP!</v>
      </c>
      <c r="J5332" t="str">
        <f t="shared" si="418"/>
        <v/>
      </c>
      <c r="K5332" t="str">
        <f t="shared" si="419"/>
        <v/>
      </c>
    </row>
    <row r="5333" spans="1:11">
      <c r="A5333" s="25" t="s">
        <v>1770</v>
      </c>
      <c r="B5333" s="25" t="s">
        <v>1735</v>
      </c>
      <c r="C5333" s="25" t="s">
        <v>243</v>
      </c>
      <c r="D5333" s="25" t="s">
        <v>245</v>
      </c>
      <c r="E5333">
        <f t="shared" si="415"/>
        <v>10</v>
      </c>
      <c r="F5333" t="str">
        <f t="shared" si="416"/>
        <v>Video Call</v>
      </c>
      <c r="G5333" t="str">
        <f t="shared" si="417"/>
        <v>CVP_05788_10</v>
      </c>
      <c r="H5333" t="str">
        <f>IF(ISNA(VLOOKUP(A5333,$A$3:A5332,1,0)),"","DUP!")</f>
        <v>DUP!</v>
      </c>
      <c r="I5333" t="str">
        <f>IF(ISNA(VLOOKUP(B5333,$B$3:B5332,1,0)),"","DUP!")</f>
        <v>DUP!</v>
      </c>
      <c r="J5333" t="str">
        <f t="shared" si="418"/>
        <v/>
      </c>
      <c r="K5333" t="str">
        <f t="shared" si="419"/>
        <v/>
      </c>
    </row>
    <row r="5334" spans="1:11">
      <c r="A5334" s="25" t="s">
        <v>1770</v>
      </c>
      <c r="B5334" s="25" t="s">
        <v>1735</v>
      </c>
      <c r="C5334" s="25" t="s">
        <v>243</v>
      </c>
      <c r="D5334" s="25" t="s">
        <v>245</v>
      </c>
      <c r="E5334">
        <f t="shared" si="415"/>
        <v>10</v>
      </c>
      <c r="F5334" t="str">
        <f t="shared" si="416"/>
        <v>Video Call</v>
      </c>
      <c r="G5334" t="str">
        <f t="shared" si="417"/>
        <v>CVP_05788_10</v>
      </c>
      <c r="H5334" t="str">
        <f>IF(ISNA(VLOOKUP(A5334,$A$3:A5333,1,0)),"","DUP!")</f>
        <v>DUP!</v>
      </c>
      <c r="I5334" t="str">
        <f>IF(ISNA(VLOOKUP(B5334,$B$3:B5333,1,0)),"","DUP!")</f>
        <v>DUP!</v>
      </c>
      <c r="J5334" t="str">
        <f t="shared" si="418"/>
        <v/>
      </c>
      <c r="K5334" t="str">
        <f t="shared" si="419"/>
        <v/>
      </c>
    </row>
    <row r="5335" spans="1:11">
      <c r="A5335" s="25" t="s">
        <v>1771</v>
      </c>
      <c r="B5335" s="25" t="s">
        <v>1735</v>
      </c>
      <c r="C5335" s="25" t="s">
        <v>243</v>
      </c>
      <c r="D5335" s="25" t="s">
        <v>244</v>
      </c>
      <c r="E5335">
        <f t="shared" si="415"/>
        <v>2</v>
      </c>
      <c r="F5335" t="str">
        <f t="shared" si="416"/>
        <v>Voice</v>
      </c>
      <c r="G5335" t="str">
        <f t="shared" si="417"/>
        <v>CVP_05789_2</v>
      </c>
      <c r="H5335" t="str">
        <f>IF(ISNA(VLOOKUP(A5335,$A$3:A5334,1,0)),"","DUP!")</f>
        <v/>
      </c>
      <c r="I5335" t="str">
        <f>IF(ISNA(VLOOKUP(B5335,$B$3:B5334,1,0)),"","DUP!")</f>
        <v>DUP!</v>
      </c>
      <c r="J5335" t="str">
        <f t="shared" si="418"/>
        <v/>
      </c>
      <c r="K5335" t="str">
        <f t="shared" si="419"/>
        <v>INSERT INTO ZONE_MAP (SERVICE_ID, SERVICE_NAME, CODE, NW_GROUP, ZONE) VALUES (2,'Voice','05789','PHU YEN','NATIONAL');</v>
      </c>
    </row>
    <row r="5336" spans="1:11">
      <c r="A5336" s="25" t="s">
        <v>1771</v>
      </c>
      <c r="B5336" s="25" t="s">
        <v>1735</v>
      </c>
      <c r="C5336" s="25" t="s">
        <v>243</v>
      </c>
      <c r="D5336" s="25" t="s">
        <v>244</v>
      </c>
      <c r="E5336">
        <f t="shared" si="415"/>
        <v>2</v>
      </c>
      <c r="F5336" t="str">
        <f t="shared" si="416"/>
        <v>Voice</v>
      </c>
      <c r="G5336" t="str">
        <f t="shared" si="417"/>
        <v>CVP_05789_2</v>
      </c>
      <c r="H5336" t="str">
        <f>IF(ISNA(VLOOKUP(A5336,$A$3:A5335,1,0)),"","DUP!")</f>
        <v>DUP!</v>
      </c>
      <c r="I5336" t="str">
        <f>IF(ISNA(VLOOKUP(B5336,$B$3:B5335,1,0)),"","DUP!")</f>
        <v>DUP!</v>
      </c>
      <c r="J5336" t="str">
        <f t="shared" si="418"/>
        <v/>
      </c>
      <c r="K5336" t="str">
        <f t="shared" si="419"/>
        <v/>
      </c>
    </row>
    <row r="5337" spans="1:11">
      <c r="A5337" s="25" t="s">
        <v>1771</v>
      </c>
      <c r="B5337" s="25" t="s">
        <v>1735</v>
      </c>
      <c r="C5337" s="25" t="s">
        <v>243</v>
      </c>
      <c r="D5337" s="25" t="s">
        <v>244</v>
      </c>
      <c r="E5337">
        <f t="shared" si="415"/>
        <v>2</v>
      </c>
      <c r="F5337" t="str">
        <f t="shared" si="416"/>
        <v>Voice</v>
      </c>
      <c r="G5337" t="str">
        <f t="shared" si="417"/>
        <v>CVP_05789_2</v>
      </c>
      <c r="H5337" t="str">
        <f>IF(ISNA(VLOOKUP(A5337,$A$3:A5336,1,0)),"","DUP!")</f>
        <v>DUP!</v>
      </c>
      <c r="I5337" t="str">
        <f>IF(ISNA(VLOOKUP(B5337,$B$3:B5336,1,0)),"","DUP!")</f>
        <v>DUP!</v>
      </c>
      <c r="J5337" t="str">
        <f t="shared" si="418"/>
        <v/>
      </c>
      <c r="K5337" t="str">
        <f t="shared" si="419"/>
        <v/>
      </c>
    </row>
    <row r="5338" spans="1:11">
      <c r="A5338" s="25" t="s">
        <v>1771</v>
      </c>
      <c r="B5338" s="25" t="s">
        <v>1735</v>
      </c>
      <c r="C5338" s="25" t="s">
        <v>243</v>
      </c>
      <c r="D5338" s="25" t="s">
        <v>245</v>
      </c>
      <c r="E5338">
        <f t="shared" si="415"/>
        <v>10</v>
      </c>
      <c r="F5338" t="str">
        <f t="shared" si="416"/>
        <v>Video Call</v>
      </c>
      <c r="G5338" t="str">
        <f t="shared" si="417"/>
        <v>CVP_05789_10</v>
      </c>
      <c r="H5338" t="str">
        <f>IF(ISNA(VLOOKUP(A5338,$A$3:A5337,1,0)),"","DUP!")</f>
        <v>DUP!</v>
      </c>
      <c r="I5338" t="str">
        <f>IF(ISNA(VLOOKUP(B5338,$B$3:B5337,1,0)),"","DUP!")</f>
        <v>DUP!</v>
      </c>
      <c r="J5338" t="str">
        <f t="shared" si="418"/>
        <v/>
      </c>
      <c r="K5338" t="str">
        <f t="shared" si="419"/>
        <v/>
      </c>
    </row>
    <row r="5339" spans="1:11">
      <c r="A5339" s="25" t="s">
        <v>1771</v>
      </c>
      <c r="B5339" s="25" t="s">
        <v>1735</v>
      </c>
      <c r="C5339" s="25" t="s">
        <v>243</v>
      </c>
      <c r="D5339" s="25" t="s">
        <v>245</v>
      </c>
      <c r="E5339">
        <f t="shared" si="415"/>
        <v>10</v>
      </c>
      <c r="F5339" t="str">
        <f t="shared" si="416"/>
        <v>Video Call</v>
      </c>
      <c r="G5339" t="str">
        <f t="shared" si="417"/>
        <v>CVP_05789_10</v>
      </c>
      <c r="H5339" t="str">
        <f>IF(ISNA(VLOOKUP(A5339,$A$3:A5338,1,0)),"","DUP!")</f>
        <v>DUP!</v>
      </c>
      <c r="I5339" t="str">
        <f>IF(ISNA(VLOOKUP(B5339,$B$3:B5338,1,0)),"","DUP!")</f>
        <v>DUP!</v>
      </c>
      <c r="J5339" t="str">
        <f t="shared" si="418"/>
        <v/>
      </c>
      <c r="K5339" t="str">
        <f t="shared" si="419"/>
        <v/>
      </c>
    </row>
    <row r="5340" spans="1:11">
      <c r="A5340" s="25" t="s">
        <v>1771</v>
      </c>
      <c r="B5340" s="25" t="s">
        <v>1735</v>
      </c>
      <c r="C5340" s="25" t="s">
        <v>243</v>
      </c>
      <c r="D5340" s="25" t="s">
        <v>245</v>
      </c>
      <c r="E5340">
        <f t="shared" si="415"/>
        <v>10</v>
      </c>
      <c r="F5340" t="str">
        <f t="shared" si="416"/>
        <v>Video Call</v>
      </c>
      <c r="G5340" t="str">
        <f t="shared" si="417"/>
        <v>CVP_05789_10</v>
      </c>
      <c r="H5340" t="str">
        <f>IF(ISNA(VLOOKUP(A5340,$A$3:A5339,1,0)),"","DUP!")</f>
        <v>DUP!</v>
      </c>
      <c r="I5340" t="str">
        <f>IF(ISNA(VLOOKUP(B5340,$B$3:B5339,1,0)),"","DUP!")</f>
        <v>DUP!</v>
      </c>
      <c r="J5340" t="str">
        <f t="shared" si="418"/>
        <v/>
      </c>
      <c r="K5340" t="str">
        <f t="shared" si="419"/>
        <v/>
      </c>
    </row>
    <row r="5341" spans="1:11">
      <c r="A5341" s="25" t="s">
        <v>1772</v>
      </c>
      <c r="B5341" s="25" t="s">
        <v>1773</v>
      </c>
      <c r="C5341" s="25" t="s">
        <v>289</v>
      </c>
      <c r="D5341" s="25" t="s">
        <v>244</v>
      </c>
      <c r="E5341">
        <f t="shared" si="415"/>
        <v>2</v>
      </c>
      <c r="F5341" t="str">
        <f t="shared" si="416"/>
        <v>Voice</v>
      </c>
      <c r="G5341" t="str">
        <f t="shared" si="417"/>
        <v>CDH_058_2</v>
      </c>
      <c r="H5341" t="str">
        <f>IF(ISNA(VLOOKUP(A5341,$A$3:A5340,1,0)),"","DUP!")</f>
        <v/>
      </c>
      <c r="I5341" t="str">
        <f>IF(ISNA(VLOOKUP(B5341,$B$3:B5340,1,0)),"","DUP!")</f>
        <v/>
      </c>
      <c r="J5341" t="str">
        <f t="shared" si="418"/>
        <v>KHANH HOA</v>
      </c>
      <c r="K5341" t="str">
        <f t="shared" si="419"/>
        <v>INSERT INTO ZONE_MAP (SERVICE_ID, SERVICE_NAME, CODE, NW_GROUP, ZONE) VALUES (2,'Voice','058','KHANH HOA','NATIONAL');</v>
      </c>
    </row>
    <row r="5342" spans="1:11">
      <c r="A5342" s="25" t="s">
        <v>1774</v>
      </c>
      <c r="B5342" s="25" t="s">
        <v>1773</v>
      </c>
      <c r="C5342" s="25" t="s">
        <v>289</v>
      </c>
      <c r="D5342" s="25" t="s">
        <v>244</v>
      </c>
      <c r="E5342">
        <f t="shared" si="415"/>
        <v>2</v>
      </c>
      <c r="F5342" t="str">
        <f t="shared" si="416"/>
        <v>Voice</v>
      </c>
      <c r="G5342" t="str">
        <f t="shared" si="417"/>
        <v>CDH_058101_2</v>
      </c>
      <c r="H5342" t="str">
        <f>IF(ISNA(VLOOKUP(A5342,$A$3:A5341,1,0)),"","DUP!")</f>
        <v/>
      </c>
      <c r="I5342" t="str">
        <f>IF(ISNA(VLOOKUP(B5342,$B$3:B5341,1,0)),"","DUP!")</f>
        <v>DUP!</v>
      </c>
      <c r="J5342" t="str">
        <f t="shared" si="418"/>
        <v/>
      </c>
      <c r="K5342" t="str">
        <f t="shared" si="419"/>
        <v>INSERT INTO ZONE_MAP (SERVICE_ID, SERVICE_NAME, CODE, NW_GROUP, ZONE) VALUES (2,'Voice','058101','KHANH HOA','NATIONAL');</v>
      </c>
    </row>
    <row r="5343" spans="1:11">
      <c r="A5343" s="25" t="s">
        <v>1774</v>
      </c>
      <c r="B5343" s="25" t="s">
        <v>1773</v>
      </c>
      <c r="C5343" s="25" t="s">
        <v>289</v>
      </c>
      <c r="D5343" s="25" t="s">
        <v>244</v>
      </c>
      <c r="E5343">
        <f t="shared" si="415"/>
        <v>2</v>
      </c>
      <c r="F5343" t="str">
        <f t="shared" si="416"/>
        <v>Voice</v>
      </c>
      <c r="G5343" t="str">
        <f t="shared" si="417"/>
        <v>CDH_058101_2</v>
      </c>
      <c r="H5343" t="str">
        <f>IF(ISNA(VLOOKUP(A5343,$A$3:A5342,1,0)),"","DUP!")</f>
        <v>DUP!</v>
      </c>
      <c r="I5343" t="str">
        <f>IF(ISNA(VLOOKUP(B5343,$B$3:B5342,1,0)),"","DUP!")</f>
        <v>DUP!</v>
      </c>
      <c r="J5343" t="str">
        <f t="shared" si="418"/>
        <v/>
      </c>
      <c r="K5343" t="str">
        <f t="shared" si="419"/>
        <v/>
      </c>
    </row>
    <row r="5344" spans="1:11">
      <c r="A5344" s="25" t="s">
        <v>1774</v>
      </c>
      <c r="B5344" s="25" t="s">
        <v>1773</v>
      </c>
      <c r="C5344" s="25" t="s">
        <v>289</v>
      </c>
      <c r="D5344" s="25" t="s">
        <v>244</v>
      </c>
      <c r="E5344">
        <f t="shared" si="415"/>
        <v>2</v>
      </c>
      <c r="F5344" t="str">
        <f t="shared" si="416"/>
        <v>Voice</v>
      </c>
      <c r="G5344" t="str">
        <f t="shared" si="417"/>
        <v>CDH_058101_2</v>
      </c>
      <c r="H5344" t="str">
        <f>IF(ISNA(VLOOKUP(A5344,$A$3:A5343,1,0)),"","DUP!")</f>
        <v>DUP!</v>
      </c>
      <c r="I5344" t="str">
        <f>IF(ISNA(VLOOKUP(B5344,$B$3:B5343,1,0)),"","DUP!")</f>
        <v>DUP!</v>
      </c>
      <c r="J5344" t="str">
        <f t="shared" si="418"/>
        <v/>
      </c>
      <c r="K5344" t="str">
        <f t="shared" si="419"/>
        <v/>
      </c>
    </row>
    <row r="5345" spans="1:11">
      <c r="A5345" s="25" t="s">
        <v>1774</v>
      </c>
      <c r="B5345" s="25" t="s">
        <v>1773</v>
      </c>
      <c r="C5345" s="25" t="s">
        <v>289</v>
      </c>
      <c r="D5345" s="25" t="s">
        <v>245</v>
      </c>
      <c r="E5345">
        <f t="shared" si="415"/>
        <v>10</v>
      </c>
      <c r="F5345" t="str">
        <f t="shared" si="416"/>
        <v>Video Call</v>
      </c>
      <c r="G5345" t="str">
        <f t="shared" si="417"/>
        <v>CDH_058101_10</v>
      </c>
      <c r="H5345" t="str">
        <f>IF(ISNA(VLOOKUP(A5345,$A$3:A5344,1,0)),"","DUP!")</f>
        <v>DUP!</v>
      </c>
      <c r="I5345" t="str">
        <f>IF(ISNA(VLOOKUP(B5345,$B$3:B5344,1,0)),"","DUP!")</f>
        <v>DUP!</v>
      </c>
      <c r="J5345" t="str">
        <f t="shared" si="418"/>
        <v/>
      </c>
      <c r="K5345" t="str">
        <f t="shared" si="419"/>
        <v/>
      </c>
    </row>
    <row r="5346" spans="1:11">
      <c r="A5346" s="25" t="s">
        <v>1774</v>
      </c>
      <c r="B5346" s="25" t="s">
        <v>1773</v>
      </c>
      <c r="C5346" s="25" t="s">
        <v>289</v>
      </c>
      <c r="D5346" s="25" t="s">
        <v>245</v>
      </c>
      <c r="E5346">
        <f t="shared" si="415"/>
        <v>10</v>
      </c>
      <c r="F5346" t="str">
        <f t="shared" si="416"/>
        <v>Video Call</v>
      </c>
      <c r="G5346" t="str">
        <f t="shared" si="417"/>
        <v>CDH_058101_10</v>
      </c>
      <c r="H5346" t="str">
        <f>IF(ISNA(VLOOKUP(A5346,$A$3:A5345,1,0)),"","DUP!")</f>
        <v>DUP!</v>
      </c>
      <c r="I5346" t="str">
        <f>IF(ISNA(VLOOKUP(B5346,$B$3:B5345,1,0)),"","DUP!")</f>
        <v>DUP!</v>
      </c>
      <c r="J5346" t="str">
        <f t="shared" si="418"/>
        <v/>
      </c>
      <c r="K5346" t="str">
        <f t="shared" si="419"/>
        <v/>
      </c>
    </row>
    <row r="5347" spans="1:11">
      <c r="A5347" s="25" t="s">
        <v>1774</v>
      </c>
      <c r="B5347" s="25" t="s">
        <v>1773</v>
      </c>
      <c r="C5347" s="25" t="s">
        <v>289</v>
      </c>
      <c r="D5347" s="25" t="s">
        <v>245</v>
      </c>
      <c r="E5347">
        <f t="shared" si="415"/>
        <v>10</v>
      </c>
      <c r="F5347" t="str">
        <f t="shared" si="416"/>
        <v>Video Call</v>
      </c>
      <c r="G5347" t="str">
        <f t="shared" si="417"/>
        <v>CDH_058101_10</v>
      </c>
      <c r="H5347" t="str">
        <f>IF(ISNA(VLOOKUP(A5347,$A$3:A5346,1,0)),"","DUP!")</f>
        <v>DUP!</v>
      </c>
      <c r="I5347" t="str">
        <f>IF(ISNA(VLOOKUP(B5347,$B$3:B5346,1,0)),"","DUP!")</f>
        <v>DUP!</v>
      </c>
      <c r="J5347" t="str">
        <f t="shared" si="418"/>
        <v/>
      </c>
      <c r="K5347" t="str">
        <f t="shared" si="419"/>
        <v/>
      </c>
    </row>
    <row r="5348" spans="1:11">
      <c r="A5348" s="25" t="s">
        <v>1775</v>
      </c>
      <c r="B5348" s="25" t="s">
        <v>1773</v>
      </c>
      <c r="C5348" s="25" t="s">
        <v>289</v>
      </c>
      <c r="D5348" s="25" t="s">
        <v>244</v>
      </c>
      <c r="E5348">
        <f t="shared" si="415"/>
        <v>2</v>
      </c>
      <c r="F5348" t="str">
        <f t="shared" si="416"/>
        <v>Voice</v>
      </c>
      <c r="G5348" t="str">
        <f t="shared" si="417"/>
        <v>CDH_05810429_2</v>
      </c>
      <c r="H5348" t="str">
        <f>IF(ISNA(VLOOKUP(A5348,$A$3:A5347,1,0)),"","DUP!")</f>
        <v/>
      </c>
      <c r="I5348" t="str">
        <f>IF(ISNA(VLOOKUP(B5348,$B$3:B5347,1,0)),"","DUP!")</f>
        <v>DUP!</v>
      </c>
      <c r="J5348" t="str">
        <f t="shared" si="418"/>
        <v/>
      </c>
      <c r="K5348" t="str">
        <f t="shared" si="419"/>
        <v>INSERT INTO ZONE_MAP (SERVICE_ID, SERVICE_NAME, CODE, NW_GROUP, ZONE) VALUES (2,'Voice','05810429','KHANH HOA','NATIONAL');</v>
      </c>
    </row>
    <row r="5349" spans="1:11">
      <c r="A5349" s="25" t="s">
        <v>1775</v>
      </c>
      <c r="B5349" s="25" t="s">
        <v>1773</v>
      </c>
      <c r="C5349" s="25" t="s">
        <v>289</v>
      </c>
      <c r="D5349" s="25" t="s">
        <v>244</v>
      </c>
      <c r="E5349">
        <f t="shared" si="415"/>
        <v>2</v>
      </c>
      <c r="F5349" t="str">
        <f t="shared" si="416"/>
        <v>Voice</v>
      </c>
      <c r="G5349" t="str">
        <f t="shared" si="417"/>
        <v>CDH_05810429_2</v>
      </c>
      <c r="H5349" t="str">
        <f>IF(ISNA(VLOOKUP(A5349,$A$3:A5348,1,0)),"","DUP!")</f>
        <v>DUP!</v>
      </c>
      <c r="I5349" t="str">
        <f>IF(ISNA(VLOOKUP(B5349,$B$3:B5348,1,0)),"","DUP!")</f>
        <v>DUP!</v>
      </c>
      <c r="J5349" t="str">
        <f t="shared" si="418"/>
        <v/>
      </c>
      <c r="K5349" t="str">
        <f t="shared" si="419"/>
        <v/>
      </c>
    </row>
    <row r="5350" spans="1:11">
      <c r="A5350" s="25" t="s">
        <v>1775</v>
      </c>
      <c r="B5350" s="25" t="s">
        <v>1773</v>
      </c>
      <c r="C5350" s="25" t="s">
        <v>289</v>
      </c>
      <c r="D5350" s="25" t="s">
        <v>244</v>
      </c>
      <c r="E5350">
        <f t="shared" si="415"/>
        <v>2</v>
      </c>
      <c r="F5350" t="str">
        <f t="shared" si="416"/>
        <v>Voice</v>
      </c>
      <c r="G5350" t="str">
        <f t="shared" si="417"/>
        <v>CDH_05810429_2</v>
      </c>
      <c r="H5350" t="str">
        <f>IF(ISNA(VLOOKUP(A5350,$A$3:A5349,1,0)),"","DUP!")</f>
        <v>DUP!</v>
      </c>
      <c r="I5350" t="str">
        <f>IF(ISNA(VLOOKUP(B5350,$B$3:B5349,1,0)),"","DUP!")</f>
        <v>DUP!</v>
      </c>
      <c r="J5350" t="str">
        <f t="shared" si="418"/>
        <v/>
      </c>
      <c r="K5350" t="str">
        <f t="shared" si="419"/>
        <v/>
      </c>
    </row>
    <row r="5351" spans="1:11">
      <c r="A5351" s="25" t="s">
        <v>1775</v>
      </c>
      <c r="B5351" s="25" t="s">
        <v>1773</v>
      </c>
      <c r="C5351" s="25" t="s">
        <v>289</v>
      </c>
      <c r="D5351" s="25" t="s">
        <v>245</v>
      </c>
      <c r="E5351">
        <f t="shared" si="415"/>
        <v>10</v>
      </c>
      <c r="F5351" t="str">
        <f t="shared" si="416"/>
        <v>Video Call</v>
      </c>
      <c r="G5351" t="str">
        <f t="shared" si="417"/>
        <v>CDH_05810429_10</v>
      </c>
      <c r="H5351" t="str">
        <f>IF(ISNA(VLOOKUP(A5351,$A$3:A5350,1,0)),"","DUP!")</f>
        <v>DUP!</v>
      </c>
      <c r="I5351" t="str">
        <f>IF(ISNA(VLOOKUP(B5351,$B$3:B5350,1,0)),"","DUP!")</f>
        <v>DUP!</v>
      </c>
      <c r="J5351" t="str">
        <f t="shared" si="418"/>
        <v/>
      </c>
      <c r="K5351" t="str">
        <f t="shared" si="419"/>
        <v/>
      </c>
    </row>
    <row r="5352" spans="1:11">
      <c r="A5352" s="25" t="s">
        <v>1775</v>
      </c>
      <c r="B5352" s="25" t="s">
        <v>1773</v>
      </c>
      <c r="C5352" s="25" t="s">
        <v>289</v>
      </c>
      <c r="D5352" s="25" t="s">
        <v>245</v>
      </c>
      <c r="E5352">
        <f t="shared" si="415"/>
        <v>10</v>
      </c>
      <c r="F5352" t="str">
        <f t="shared" si="416"/>
        <v>Video Call</v>
      </c>
      <c r="G5352" t="str">
        <f t="shared" si="417"/>
        <v>CDH_05810429_10</v>
      </c>
      <c r="H5352" t="str">
        <f>IF(ISNA(VLOOKUP(A5352,$A$3:A5351,1,0)),"","DUP!")</f>
        <v>DUP!</v>
      </c>
      <c r="I5352" t="str">
        <f>IF(ISNA(VLOOKUP(B5352,$B$3:B5351,1,0)),"","DUP!")</f>
        <v>DUP!</v>
      </c>
      <c r="J5352" t="str">
        <f t="shared" si="418"/>
        <v/>
      </c>
      <c r="K5352" t="str">
        <f t="shared" si="419"/>
        <v/>
      </c>
    </row>
    <row r="5353" spans="1:11">
      <c r="A5353" s="25" t="s">
        <v>1775</v>
      </c>
      <c r="B5353" s="25" t="s">
        <v>1773</v>
      </c>
      <c r="C5353" s="25" t="s">
        <v>289</v>
      </c>
      <c r="D5353" s="25" t="s">
        <v>245</v>
      </c>
      <c r="E5353">
        <f t="shared" si="415"/>
        <v>10</v>
      </c>
      <c r="F5353" t="str">
        <f t="shared" si="416"/>
        <v>Video Call</v>
      </c>
      <c r="G5353" t="str">
        <f t="shared" si="417"/>
        <v>CDH_05810429_10</v>
      </c>
      <c r="H5353" t="str">
        <f>IF(ISNA(VLOOKUP(A5353,$A$3:A5352,1,0)),"","DUP!")</f>
        <v>DUP!</v>
      </c>
      <c r="I5353" t="str">
        <f>IF(ISNA(VLOOKUP(B5353,$B$3:B5352,1,0)),"","DUP!")</f>
        <v>DUP!</v>
      </c>
      <c r="J5353" t="str">
        <f t="shared" si="418"/>
        <v/>
      </c>
      <c r="K5353" t="str">
        <f t="shared" si="419"/>
        <v/>
      </c>
    </row>
    <row r="5354" spans="1:11">
      <c r="A5354" s="25" t="s">
        <v>1776</v>
      </c>
      <c r="B5354" s="25" t="s">
        <v>292</v>
      </c>
      <c r="C5354" s="25" t="s">
        <v>293</v>
      </c>
      <c r="D5354" s="25" t="s">
        <v>244</v>
      </c>
      <c r="E5354">
        <f t="shared" si="415"/>
        <v>2</v>
      </c>
      <c r="F5354" t="str">
        <f t="shared" si="416"/>
        <v>Voice</v>
      </c>
      <c r="G5354" t="str">
        <f t="shared" si="417"/>
        <v>VAS_0581060_2</v>
      </c>
      <c r="H5354" t="str">
        <f>IF(ISNA(VLOOKUP(A5354,$A$3:A5353,1,0)),"","DUP!")</f>
        <v/>
      </c>
      <c r="I5354" t="str">
        <f>IF(ISNA(VLOOKUP(B5354,$B$3:B5353,1,0)),"","DUP!")</f>
        <v>DUP!</v>
      </c>
      <c r="J5354" t="str">
        <f t="shared" si="418"/>
        <v/>
      </c>
      <c r="K5354" t="str">
        <f t="shared" si="419"/>
        <v>INSERT INTO ZONE_MAP (SERVICE_ID, SERVICE_NAME, CODE, NW_GROUP, ZONE) VALUES (2,'Voice','0581060','DICH VU 106X VTEL','NATIONAL');</v>
      </c>
    </row>
    <row r="5355" spans="1:11">
      <c r="A5355" s="25" t="s">
        <v>1777</v>
      </c>
      <c r="B5355" s="25" t="s">
        <v>292</v>
      </c>
      <c r="C5355" s="25" t="s">
        <v>293</v>
      </c>
      <c r="D5355" s="25" t="s">
        <v>244</v>
      </c>
      <c r="E5355">
        <f t="shared" si="415"/>
        <v>2</v>
      </c>
      <c r="F5355" t="str">
        <f t="shared" si="416"/>
        <v>Voice</v>
      </c>
      <c r="G5355" t="str">
        <f t="shared" si="417"/>
        <v>VAS_0581061_2</v>
      </c>
      <c r="H5355" t="str">
        <f>IF(ISNA(VLOOKUP(A5355,$A$3:A5354,1,0)),"","DUP!")</f>
        <v/>
      </c>
      <c r="I5355" t="str">
        <f>IF(ISNA(VLOOKUP(B5355,$B$3:B5354,1,0)),"","DUP!")</f>
        <v>DUP!</v>
      </c>
      <c r="J5355" t="str">
        <f t="shared" si="418"/>
        <v/>
      </c>
      <c r="K5355" t="str">
        <f t="shared" si="419"/>
        <v>INSERT INTO ZONE_MAP (SERVICE_ID, SERVICE_NAME, CODE, NW_GROUP, ZONE) VALUES (2,'Voice','0581061','DICH VU 106X VTEL','NATIONAL');</v>
      </c>
    </row>
    <row r="5356" spans="1:11">
      <c r="A5356" s="25" t="s">
        <v>1778</v>
      </c>
      <c r="B5356" s="25" t="s">
        <v>292</v>
      </c>
      <c r="C5356" s="25" t="s">
        <v>293</v>
      </c>
      <c r="D5356" s="25" t="s">
        <v>244</v>
      </c>
      <c r="E5356">
        <f t="shared" si="415"/>
        <v>2</v>
      </c>
      <c r="F5356" t="str">
        <f t="shared" si="416"/>
        <v>Voice</v>
      </c>
      <c r="G5356" t="str">
        <f t="shared" si="417"/>
        <v>VAS_0581062_2</v>
      </c>
      <c r="H5356" t="str">
        <f>IF(ISNA(VLOOKUP(A5356,$A$3:A5355,1,0)),"","DUP!")</f>
        <v/>
      </c>
      <c r="I5356" t="str">
        <f>IF(ISNA(VLOOKUP(B5356,$B$3:B5355,1,0)),"","DUP!")</f>
        <v>DUP!</v>
      </c>
      <c r="J5356" t="str">
        <f t="shared" si="418"/>
        <v/>
      </c>
      <c r="K5356" t="str">
        <f t="shared" si="419"/>
        <v>INSERT INTO ZONE_MAP (SERVICE_ID, SERVICE_NAME, CODE, NW_GROUP, ZONE) VALUES (2,'Voice','0581062','DICH VU 106X VTEL','NATIONAL');</v>
      </c>
    </row>
    <row r="5357" spans="1:11">
      <c r="A5357" s="25" t="s">
        <v>1779</v>
      </c>
      <c r="B5357" s="25" t="s">
        <v>292</v>
      </c>
      <c r="C5357" s="25" t="s">
        <v>293</v>
      </c>
      <c r="D5357" s="25" t="s">
        <v>244</v>
      </c>
      <c r="E5357">
        <f t="shared" si="415"/>
        <v>2</v>
      </c>
      <c r="F5357" t="str">
        <f t="shared" si="416"/>
        <v>Voice</v>
      </c>
      <c r="G5357" t="str">
        <f t="shared" si="417"/>
        <v>VAS_0581066_2</v>
      </c>
      <c r="H5357" t="str">
        <f>IF(ISNA(VLOOKUP(A5357,$A$3:A5356,1,0)),"","DUP!")</f>
        <v/>
      </c>
      <c r="I5357" t="str">
        <f>IF(ISNA(VLOOKUP(B5357,$B$3:B5356,1,0)),"","DUP!")</f>
        <v>DUP!</v>
      </c>
      <c r="J5357" t="str">
        <f t="shared" si="418"/>
        <v/>
      </c>
      <c r="K5357" t="str">
        <f t="shared" si="419"/>
        <v>INSERT INTO ZONE_MAP (SERVICE_ID, SERVICE_NAME, CODE, NW_GROUP, ZONE) VALUES (2,'Voice','0581066','DICH VU 106X VTEL','NATIONAL');</v>
      </c>
    </row>
    <row r="5358" spans="1:11">
      <c r="A5358" s="25" t="s">
        <v>1780</v>
      </c>
      <c r="B5358" s="25" t="s">
        <v>292</v>
      </c>
      <c r="C5358" s="25" t="s">
        <v>293</v>
      </c>
      <c r="D5358" s="25" t="s">
        <v>244</v>
      </c>
      <c r="E5358">
        <f t="shared" si="415"/>
        <v>2</v>
      </c>
      <c r="F5358" t="str">
        <f t="shared" si="416"/>
        <v>Voice</v>
      </c>
      <c r="G5358" t="str">
        <f t="shared" si="417"/>
        <v>VAS_0581068_2</v>
      </c>
      <c r="H5358" t="str">
        <f>IF(ISNA(VLOOKUP(A5358,$A$3:A5357,1,0)),"","DUP!")</f>
        <v/>
      </c>
      <c r="I5358" t="str">
        <f>IF(ISNA(VLOOKUP(B5358,$B$3:B5357,1,0)),"","DUP!")</f>
        <v>DUP!</v>
      </c>
      <c r="J5358" t="str">
        <f t="shared" si="418"/>
        <v/>
      </c>
      <c r="K5358" t="str">
        <f t="shared" si="419"/>
        <v>INSERT INTO ZONE_MAP (SERVICE_ID, SERVICE_NAME, CODE, NW_GROUP, ZONE) VALUES (2,'Voice','0581068','DICH VU 106X VTEL','NATIONAL');</v>
      </c>
    </row>
    <row r="5359" spans="1:11">
      <c r="A5359" s="25" t="s">
        <v>1781</v>
      </c>
      <c r="B5359" s="25" t="s">
        <v>292</v>
      </c>
      <c r="C5359" s="25" t="s">
        <v>293</v>
      </c>
      <c r="D5359" s="25" t="s">
        <v>244</v>
      </c>
      <c r="E5359">
        <f t="shared" si="415"/>
        <v>2</v>
      </c>
      <c r="F5359" t="str">
        <f t="shared" si="416"/>
        <v>Voice</v>
      </c>
      <c r="G5359" t="str">
        <f t="shared" si="417"/>
        <v>VAS_0581069_2</v>
      </c>
      <c r="H5359" t="str">
        <f>IF(ISNA(VLOOKUP(A5359,$A$3:A5358,1,0)),"","DUP!")</f>
        <v/>
      </c>
      <c r="I5359" t="str">
        <f>IF(ISNA(VLOOKUP(B5359,$B$3:B5358,1,0)),"","DUP!")</f>
        <v>DUP!</v>
      </c>
      <c r="J5359" t="str">
        <f t="shared" si="418"/>
        <v/>
      </c>
      <c r="K5359" t="str">
        <f t="shared" si="419"/>
        <v>INSERT INTO ZONE_MAP (SERVICE_ID, SERVICE_NAME, CODE, NW_GROUP, ZONE) VALUES (2,'Voice','0581069','DICH VU 106X VTEL','NATIONAL');</v>
      </c>
    </row>
    <row r="5360" spans="1:11">
      <c r="A5360" s="25" t="s">
        <v>1782</v>
      </c>
      <c r="B5360" s="25" t="s">
        <v>1773</v>
      </c>
      <c r="C5360" s="25" t="s">
        <v>289</v>
      </c>
      <c r="D5360" s="25" t="s">
        <v>244</v>
      </c>
      <c r="E5360">
        <f t="shared" si="415"/>
        <v>2</v>
      </c>
      <c r="F5360" t="str">
        <f t="shared" si="416"/>
        <v>Voice</v>
      </c>
      <c r="G5360" t="str">
        <f t="shared" si="417"/>
        <v>CDH_058110_2</v>
      </c>
      <c r="H5360" t="str">
        <f>IF(ISNA(VLOOKUP(A5360,$A$3:A5359,1,0)),"","DUP!")</f>
        <v/>
      </c>
      <c r="I5360" t="str">
        <f>IF(ISNA(VLOOKUP(B5360,$B$3:B5359,1,0)),"","DUP!")</f>
        <v>DUP!</v>
      </c>
      <c r="J5360" t="str">
        <f t="shared" si="418"/>
        <v/>
      </c>
      <c r="K5360" t="str">
        <f t="shared" si="419"/>
        <v>INSERT INTO ZONE_MAP (SERVICE_ID, SERVICE_NAME, CODE, NW_GROUP, ZONE) VALUES (2,'Voice','058110','KHANH HOA','NATIONAL');</v>
      </c>
    </row>
    <row r="5361" spans="1:11">
      <c r="A5361" s="25" t="s">
        <v>1782</v>
      </c>
      <c r="B5361" s="25" t="s">
        <v>1773</v>
      </c>
      <c r="C5361" s="25" t="s">
        <v>289</v>
      </c>
      <c r="D5361" s="25" t="s">
        <v>244</v>
      </c>
      <c r="E5361">
        <f t="shared" si="415"/>
        <v>2</v>
      </c>
      <c r="F5361" t="str">
        <f t="shared" si="416"/>
        <v>Voice</v>
      </c>
      <c r="G5361" t="str">
        <f t="shared" si="417"/>
        <v>CDH_058110_2</v>
      </c>
      <c r="H5361" t="str">
        <f>IF(ISNA(VLOOKUP(A5361,$A$3:A5360,1,0)),"","DUP!")</f>
        <v>DUP!</v>
      </c>
      <c r="I5361" t="str">
        <f>IF(ISNA(VLOOKUP(B5361,$B$3:B5360,1,0)),"","DUP!")</f>
        <v>DUP!</v>
      </c>
      <c r="J5361" t="str">
        <f t="shared" si="418"/>
        <v/>
      </c>
      <c r="K5361" t="str">
        <f t="shared" si="419"/>
        <v/>
      </c>
    </row>
    <row r="5362" spans="1:11">
      <c r="A5362" s="25" t="s">
        <v>1782</v>
      </c>
      <c r="B5362" s="25" t="s">
        <v>1773</v>
      </c>
      <c r="C5362" s="25" t="s">
        <v>289</v>
      </c>
      <c r="D5362" s="25" t="s">
        <v>244</v>
      </c>
      <c r="E5362">
        <f t="shared" si="415"/>
        <v>2</v>
      </c>
      <c r="F5362" t="str">
        <f t="shared" si="416"/>
        <v>Voice</v>
      </c>
      <c r="G5362" t="str">
        <f t="shared" si="417"/>
        <v>CDH_058110_2</v>
      </c>
      <c r="H5362" t="str">
        <f>IF(ISNA(VLOOKUP(A5362,$A$3:A5361,1,0)),"","DUP!")</f>
        <v>DUP!</v>
      </c>
      <c r="I5362" t="str">
        <f>IF(ISNA(VLOOKUP(B5362,$B$3:B5361,1,0)),"","DUP!")</f>
        <v>DUP!</v>
      </c>
      <c r="J5362" t="str">
        <f t="shared" si="418"/>
        <v/>
      </c>
      <c r="K5362" t="str">
        <f t="shared" si="419"/>
        <v/>
      </c>
    </row>
    <row r="5363" spans="1:11">
      <c r="A5363" s="25" t="s">
        <v>1782</v>
      </c>
      <c r="B5363" s="25" t="s">
        <v>1773</v>
      </c>
      <c r="C5363" s="25" t="s">
        <v>289</v>
      </c>
      <c r="D5363" s="25" t="s">
        <v>245</v>
      </c>
      <c r="E5363">
        <f t="shared" si="415"/>
        <v>10</v>
      </c>
      <c r="F5363" t="str">
        <f t="shared" si="416"/>
        <v>Video Call</v>
      </c>
      <c r="G5363" t="str">
        <f t="shared" si="417"/>
        <v>CDH_058110_10</v>
      </c>
      <c r="H5363" t="str">
        <f>IF(ISNA(VLOOKUP(A5363,$A$3:A5362,1,0)),"","DUP!")</f>
        <v>DUP!</v>
      </c>
      <c r="I5363" t="str">
        <f>IF(ISNA(VLOOKUP(B5363,$B$3:B5362,1,0)),"","DUP!")</f>
        <v>DUP!</v>
      </c>
      <c r="J5363" t="str">
        <f t="shared" si="418"/>
        <v/>
      </c>
      <c r="K5363" t="str">
        <f t="shared" si="419"/>
        <v/>
      </c>
    </row>
    <row r="5364" spans="1:11">
      <c r="A5364" s="25" t="s">
        <v>1782</v>
      </c>
      <c r="B5364" s="25" t="s">
        <v>1773</v>
      </c>
      <c r="C5364" s="25" t="s">
        <v>289</v>
      </c>
      <c r="D5364" s="25" t="s">
        <v>245</v>
      </c>
      <c r="E5364">
        <f t="shared" si="415"/>
        <v>10</v>
      </c>
      <c r="F5364" t="str">
        <f t="shared" si="416"/>
        <v>Video Call</v>
      </c>
      <c r="G5364" t="str">
        <f t="shared" si="417"/>
        <v>CDH_058110_10</v>
      </c>
      <c r="H5364" t="str">
        <f>IF(ISNA(VLOOKUP(A5364,$A$3:A5363,1,0)),"","DUP!")</f>
        <v>DUP!</v>
      </c>
      <c r="I5364" t="str">
        <f>IF(ISNA(VLOOKUP(B5364,$B$3:B5363,1,0)),"","DUP!")</f>
        <v>DUP!</v>
      </c>
      <c r="J5364" t="str">
        <f t="shared" si="418"/>
        <v/>
      </c>
      <c r="K5364" t="str">
        <f t="shared" si="419"/>
        <v/>
      </c>
    </row>
    <row r="5365" spans="1:11">
      <c r="A5365" s="25" t="s">
        <v>1782</v>
      </c>
      <c r="B5365" s="25" t="s">
        <v>1773</v>
      </c>
      <c r="C5365" s="25" t="s">
        <v>289</v>
      </c>
      <c r="D5365" s="25" t="s">
        <v>245</v>
      </c>
      <c r="E5365">
        <f t="shared" si="415"/>
        <v>10</v>
      </c>
      <c r="F5365" t="str">
        <f t="shared" si="416"/>
        <v>Video Call</v>
      </c>
      <c r="G5365" t="str">
        <f t="shared" si="417"/>
        <v>CDH_058110_10</v>
      </c>
      <c r="H5365" t="str">
        <f>IF(ISNA(VLOOKUP(A5365,$A$3:A5364,1,0)),"","DUP!")</f>
        <v>DUP!</v>
      </c>
      <c r="I5365" t="str">
        <f>IF(ISNA(VLOOKUP(B5365,$B$3:B5364,1,0)),"","DUP!")</f>
        <v>DUP!</v>
      </c>
      <c r="J5365" t="str">
        <f t="shared" si="418"/>
        <v/>
      </c>
      <c r="K5365" t="str">
        <f t="shared" si="419"/>
        <v/>
      </c>
    </row>
    <row r="5366" spans="1:11">
      <c r="A5366" s="25" t="s">
        <v>1783</v>
      </c>
      <c r="B5366" s="25" t="s">
        <v>301</v>
      </c>
      <c r="C5366" s="25" t="s">
        <v>302</v>
      </c>
      <c r="D5366" s="25" t="s">
        <v>244</v>
      </c>
      <c r="E5366">
        <f t="shared" si="415"/>
        <v>2</v>
      </c>
      <c r="F5366" t="str">
        <f t="shared" si="416"/>
        <v>Voice</v>
      </c>
      <c r="G5366" t="str">
        <f t="shared" si="417"/>
        <v>TAT_058116_2</v>
      </c>
      <c r="H5366" t="str">
        <f>IF(ISNA(VLOOKUP(A5366,$A$3:A5365,1,0)),"","DUP!")</f>
        <v/>
      </c>
      <c r="I5366" t="str">
        <f>IF(ISNA(VLOOKUP(B5366,$B$3:B5365,1,0)),"","DUP!")</f>
        <v>DUP!</v>
      </c>
      <c r="J5366" t="str">
        <f t="shared" si="418"/>
        <v/>
      </c>
      <c r="K5366" t="str">
        <f t="shared" si="419"/>
        <v>INSERT INTO ZONE_MAP (SERVICE_ID, SERVICE_NAME, CODE, NW_GROUP, ZONE) VALUES (2,'Voice','058116','DV DIEN THOAI','NATIONAL');</v>
      </c>
    </row>
    <row r="5367" spans="1:11">
      <c r="A5367" s="25" t="s">
        <v>1783</v>
      </c>
      <c r="B5367" s="25" t="s">
        <v>301</v>
      </c>
      <c r="C5367" s="25" t="s">
        <v>302</v>
      </c>
      <c r="D5367" s="25" t="s">
        <v>244</v>
      </c>
      <c r="E5367">
        <f t="shared" si="415"/>
        <v>2</v>
      </c>
      <c r="F5367" t="str">
        <f t="shared" si="416"/>
        <v>Voice</v>
      </c>
      <c r="G5367" t="str">
        <f t="shared" si="417"/>
        <v>TAT_058116_2</v>
      </c>
      <c r="H5367" t="str">
        <f>IF(ISNA(VLOOKUP(A5367,$A$3:A5366,1,0)),"","DUP!")</f>
        <v>DUP!</v>
      </c>
      <c r="I5367" t="str">
        <f>IF(ISNA(VLOOKUP(B5367,$B$3:B5366,1,0)),"","DUP!")</f>
        <v>DUP!</v>
      </c>
      <c r="J5367" t="str">
        <f t="shared" si="418"/>
        <v/>
      </c>
      <c r="K5367" t="str">
        <f t="shared" si="419"/>
        <v/>
      </c>
    </row>
    <row r="5368" spans="1:11">
      <c r="A5368" s="25" t="s">
        <v>1783</v>
      </c>
      <c r="B5368" s="25" t="s">
        <v>301</v>
      </c>
      <c r="C5368" s="25" t="s">
        <v>302</v>
      </c>
      <c r="D5368" s="25" t="s">
        <v>244</v>
      </c>
      <c r="E5368">
        <f t="shared" si="415"/>
        <v>2</v>
      </c>
      <c r="F5368" t="str">
        <f t="shared" si="416"/>
        <v>Voice</v>
      </c>
      <c r="G5368" t="str">
        <f t="shared" si="417"/>
        <v>TAT_058116_2</v>
      </c>
      <c r="H5368" t="str">
        <f>IF(ISNA(VLOOKUP(A5368,$A$3:A5367,1,0)),"","DUP!")</f>
        <v>DUP!</v>
      </c>
      <c r="I5368" t="str">
        <f>IF(ISNA(VLOOKUP(B5368,$B$3:B5367,1,0)),"","DUP!")</f>
        <v>DUP!</v>
      </c>
      <c r="J5368" t="str">
        <f t="shared" si="418"/>
        <v/>
      </c>
      <c r="K5368" t="str">
        <f t="shared" si="419"/>
        <v/>
      </c>
    </row>
    <row r="5369" spans="1:11">
      <c r="A5369" s="25" t="s">
        <v>1783</v>
      </c>
      <c r="B5369" s="25" t="s">
        <v>301</v>
      </c>
      <c r="C5369" s="25" t="s">
        <v>302</v>
      </c>
      <c r="D5369" s="25" t="s">
        <v>245</v>
      </c>
      <c r="E5369">
        <f t="shared" si="415"/>
        <v>10</v>
      </c>
      <c r="F5369" t="str">
        <f t="shared" si="416"/>
        <v>Video Call</v>
      </c>
      <c r="G5369" t="str">
        <f t="shared" si="417"/>
        <v>TAT_058116_10</v>
      </c>
      <c r="H5369" t="str">
        <f>IF(ISNA(VLOOKUP(A5369,$A$3:A5368,1,0)),"","DUP!")</f>
        <v>DUP!</v>
      </c>
      <c r="I5369" t="str">
        <f>IF(ISNA(VLOOKUP(B5369,$B$3:B5368,1,0)),"","DUP!")</f>
        <v>DUP!</v>
      </c>
      <c r="J5369" t="str">
        <f t="shared" si="418"/>
        <v/>
      </c>
      <c r="K5369" t="str">
        <f t="shared" si="419"/>
        <v/>
      </c>
    </row>
    <row r="5370" spans="1:11">
      <c r="A5370" s="25" t="s">
        <v>1783</v>
      </c>
      <c r="B5370" s="25" t="s">
        <v>301</v>
      </c>
      <c r="C5370" s="25" t="s">
        <v>302</v>
      </c>
      <c r="D5370" s="25" t="s">
        <v>245</v>
      </c>
      <c r="E5370">
        <f t="shared" si="415"/>
        <v>10</v>
      </c>
      <c r="F5370" t="str">
        <f t="shared" si="416"/>
        <v>Video Call</v>
      </c>
      <c r="G5370" t="str">
        <f t="shared" si="417"/>
        <v>TAT_058116_10</v>
      </c>
      <c r="H5370" t="str">
        <f>IF(ISNA(VLOOKUP(A5370,$A$3:A5369,1,0)),"","DUP!")</f>
        <v>DUP!</v>
      </c>
      <c r="I5370" t="str">
        <f>IF(ISNA(VLOOKUP(B5370,$B$3:B5369,1,0)),"","DUP!")</f>
        <v>DUP!</v>
      </c>
      <c r="J5370" t="str">
        <f t="shared" si="418"/>
        <v/>
      </c>
      <c r="K5370" t="str">
        <f t="shared" si="419"/>
        <v/>
      </c>
    </row>
    <row r="5371" spans="1:11">
      <c r="A5371" s="25" t="s">
        <v>1783</v>
      </c>
      <c r="B5371" s="25" t="s">
        <v>301</v>
      </c>
      <c r="C5371" s="25" t="s">
        <v>302</v>
      </c>
      <c r="D5371" s="25" t="s">
        <v>245</v>
      </c>
      <c r="E5371">
        <f t="shared" si="415"/>
        <v>10</v>
      </c>
      <c r="F5371" t="str">
        <f t="shared" si="416"/>
        <v>Video Call</v>
      </c>
      <c r="G5371" t="str">
        <f t="shared" si="417"/>
        <v>TAT_058116_10</v>
      </c>
      <c r="H5371" t="str">
        <f>IF(ISNA(VLOOKUP(A5371,$A$3:A5370,1,0)),"","DUP!")</f>
        <v>DUP!</v>
      </c>
      <c r="I5371" t="str">
        <f>IF(ISNA(VLOOKUP(B5371,$B$3:B5370,1,0)),"","DUP!")</f>
        <v>DUP!</v>
      </c>
      <c r="J5371" t="str">
        <f t="shared" si="418"/>
        <v/>
      </c>
      <c r="K5371" t="str">
        <f t="shared" si="419"/>
        <v/>
      </c>
    </row>
    <row r="5372" spans="1:11">
      <c r="A5372" s="25" t="s">
        <v>1784</v>
      </c>
      <c r="B5372" s="25" t="s">
        <v>301</v>
      </c>
      <c r="C5372" s="25" t="s">
        <v>302</v>
      </c>
      <c r="D5372" s="25" t="s">
        <v>244</v>
      </c>
      <c r="E5372">
        <f t="shared" si="415"/>
        <v>2</v>
      </c>
      <c r="F5372" t="str">
        <f t="shared" si="416"/>
        <v>Voice</v>
      </c>
      <c r="G5372" t="str">
        <f t="shared" si="417"/>
        <v>TAT_058117_2</v>
      </c>
      <c r="H5372" t="str">
        <f>IF(ISNA(VLOOKUP(A5372,$A$3:A5371,1,0)),"","DUP!")</f>
        <v/>
      </c>
      <c r="I5372" t="str">
        <f>IF(ISNA(VLOOKUP(B5372,$B$3:B5371,1,0)),"","DUP!")</f>
        <v>DUP!</v>
      </c>
      <c r="J5372" t="str">
        <f t="shared" si="418"/>
        <v/>
      </c>
      <c r="K5372" t="str">
        <f t="shared" si="419"/>
        <v>INSERT INTO ZONE_MAP (SERVICE_ID, SERVICE_NAME, CODE, NW_GROUP, ZONE) VALUES (2,'Voice','058117','DV DIEN THOAI','NATIONAL');</v>
      </c>
    </row>
    <row r="5373" spans="1:11">
      <c r="A5373" s="25" t="s">
        <v>1784</v>
      </c>
      <c r="B5373" s="25" t="s">
        <v>301</v>
      </c>
      <c r="C5373" s="25" t="s">
        <v>302</v>
      </c>
      <c r="D5373" s="25" t="s">
        <v>244</v>
      </c>
      <c r="E5373">
        <f t="shared" si="415"/>
        <v>2</v>
      </c>
      <c r="F5373" t="str">
        <f t="shared" si="416"/>
        <v>Voice</v>
      </c>
      <c r="G5373" t="str">
        <f t="shared" si="417"/>
        <v>TAT_058117_2</v>
      </c>
      <c r="H5373" t="str">
        <f>IF(ISNA(VLOOKUP(A5373,$A$3:A5372,1,0)),"","DUP!")</f>
        <v>DUP!</v>
      </c>
      <c r="I5373" t="str">
        <f>IF(ISNA(VLOOKUP(B5373,$B$3:B5372,1,0)),"","DUP!")</f>
        <v>DUP!</v>
      </c>
      <c r="J5373" t="str">
        <f t="shared" si="418"/>
        <v/>
      </c>
      <c r="K5373" t="str">
        <f t="shared" si="419"/>
        <v/>
      </c>
    </row>
    <row r="5374" spans="1:11">
      <c r="A5374" s="25" t="s">
        <v>1784</v>
      </c>
      <c r="B5374" s="25" t="s">
        <v>301</v>
      </c>
      <c r="C5374" s="25" t="s">
        <v>302</v>
      </c>
      <c r="D5374" s="25" t="s">
        <v>244</v>
      </c>
      <c r="E5374">
        <f t="shared" si="415"/>
        <v>2</v>
      </c>
      <c r="F5374" t="str">
        <f t="shared" si="416"/>
        <v>Voice</v>
      </c>
      <c r="G5374" t="str">
        <f t="shared" si="417"/>
        <v>TAT_058117_2</v>
      </c>
      <c r="H5374" t="str">
        <f>IF(ISNA(VLOOKUP(A5374,$A$3:A5373,1,0)),"","DUP!")</f>
        <v>DUP!</v>
      </c>
      <c r="I5374" t="str">
        <f>IF(ISNA(VLOOKUP(B5374,$B$3:B5373,1,0)),"","DUP!")</f>
        <v>DUP!</v>
      </c>
      <c r="J5374" t="str">
        <f t="shared" si="418"/>
        <v/>
      </c>
      <c r="K5374" t="str">
        <f t="shared" si="419"/>
        <v/>
      </c>
    </row>
    <row r="5375" spans="1:11">
      <c r="A5375" s="25" t="s">
        <v>1784</v>
      </c>
      <c r="B5375" s="25" t="s">
        <v>301</v>
      </c>
      <c r="C5375" s="25" t="s">
        <v>302</v>
      </c>
      <c r="D5375" s="25" t="s">
        <v>245</v>
      </c>
      <c r="E5375">
        <f t="shared" si="415"/>
        <v>10</v>
      </c>
      <c r="F5375" t="str">
        <f t="shared" si="416"/>
        <v>Video Call</v>
      </c>
      <c r="G5375" t="str">
        <f t="shared" si="417"/>
        <v>TAT_058117_10</v>
      </c>
      <c r="H5375" t="str">
        <f>IF(ISNA(VLOOKUP(A5375,$A$3:A5374,1,0)),"","DUP!")</f>
        <v>DUP!</v>
      </c>
      <c r="I5375" t="str">
        <f>IF(ISNA(VLOOKUP(B5375,$B$3:B5374,1,0)),"","DUP!")</f>
        <v>DUP!</v>
      </c>
      <c r="J5375" t="str">
        <f t="shared" si="418"/>
        <v/>
      </c>
      <c r="K5375" t="str">
        <f t="shared" si="419"/>
        <v/>
      </c>
    </row>
    <row r="5376" spans="1:11">
      <c r="A5376" s="25" t="s">
        <v>1784</v>
      </c>
      <c r="B5376" s="25" t="s">
        <v>301</v>
      </c>
      <c r="C5376" s="25" t="s">
        <v>302</v>
      </c>
      <c r="D5376" s="25" t="s">
        <v>245</v>
      </c>
      <c r="E5376">
        <f t="shared" si="415"/>
        <v>10</v>
      </c>
      <c r="F5376" t="str">
        <f t="shared" si="416"/>
        <v>Video Call</v>
      </c>
      <c r="G5376" t="str">
        <f t="shared" si="417"/>
        <v>TAT_058117_10</v>
      </c>
      <c r="H5376" t="str">
        <f>IF(ISNA(VLOOKUP(A5376,$A$3:A5375,1,0)),"","DUP!")</f>
        <v>DUP!</v>
      </c>
      <c r="I5376" t="str">
        <f>IF(ISNA(VLOOKUP(B5376,$B$3:B5375,1,0)),"","DUP!")</f>
        <v>DUP!</v>
      </c>
      <c r="J5376" t="str">
        <f t="shared" si="418"/>
        <v/>
      </c>
      <c r="K5376" t="str">
        <f t="shared" si="419"/>
        <v/>
      </c>
    </row>
    <row r="5377" spans="1:11">
      <c r="A5377" s="25" t="s">
        <v>1784</v>
      </c>
      <c r="B5377" s="25" t="s">
        <v>301</v>
      </c>
      <c r="C5377" s="25" t="s">
        <v>302</v>
      </c>
      <c r="D5377" s="25" t="s">
        <v>245</v>
      </c>
      <c r="E5377">
        <f t="shared" si="415"/>
        <v>10</v>
      </c>
      <c r="F5377" t="str">
        <f t="shared" si="416"/>
        <v>Video Call</v>
      </c>
      <c r="G5377" t="str">
        <f t="shared" si="417"/>
        <v>TAT_058117_10</v>
      </c>
      <c r="H5377" t="str">
        <f>IF(ISNA(VLOOKUP(A5377,$A$3:A5376,1,0)),"","DUP!")</f>
        <v>DUP!</v>
      </c>
      <c r="I5377" t="str">
        <f>IF(ISNA(VLOOKUP(B5377,$B$3:B5376,1,0)),"","DUP!")</f>
        <v>DUP!</v>
      </c>
      <c r="J5377" t="str">
        <f t="shared" si="418"/>
        <v/>
      </c>
      <c r="K5377" t="str">
        <f t="shared" si="419"/>
        <v/>
      </c>
    </row>
    <row r="5378" spans="1:11">
      <c r="A5378" s="25" t="s">
        <v>1785</v>
      </c>
      <c r="B5378" s="25" t="s">
        <v>301</v>
      </c>
      <c r="C5378" s="25" t="s">
        <v>302</v>
      </c>
      <c r="D5378" s="25" t="s">
        <v>244</v>
      </c>
      <c r="E5378">
        <f t="shared" si="415"/>
        <v>2</v>
      </c>
      <c r="F5378" t="str">
        <f t="shared" si="416"/>
        <v>Voice</v>
      </c>
      <c r="G5378" t="str">
        <f t="shared" si="417"/>
        <v>TAT_058118_2</v>
      </c>
      <c r="H5378" t="str">
        <f>IF(ISNA(VLOOKUP(A5378,$A$3:A5377,1,0)),"","DUP!")</f>
        <v/>
      </c>
      <c r="I5378" t="str">
        <f>IF(ISNA(VLOOKUP(B5378,$B$3:B5377,1,0)),"","DUP!")</f>
        <v>DUP!</v>
      </c>
      <c r="J5378" t="str">
        <f t="shared" si="418"/>
        <v/>
      </c>
      <c r="K5378" t="str">
        <f t="shared" si="419"/>
        <v>INSERT INTO ZONE_MAP (SERVICE_ID, SERVICE_NAME, CODE, NW_GROUP, ZONE) VALUES (2,'Voice','058118','DV DIEN THOAI','NATIONAL');</v>
      </c>
    </row>
    <row r="5379" spans="1:11">
      <c r="A5379" s="25" t="s">
        <v>1785</v>
      </c>
      <c r="B5379" s="25" t="s">
        <v>301</v>
      </c>
      <c r="C5379" s="25" t="s">
        <v>302</v>
      </c>
      <c r="D5379" s="25" t="s">
        <v>244</v>
      </c>
      <c r="E5379">
        <f t="shared" si="415"/>
        <v>2</v>
      </c>
      <c r="F5379" t="str">
        <f t="shared" si="416"/>
        <v>Voice</v>
      </c>
      <c r="G5379" t="str">
        <f t="shared" si="417"/>
        <v>TAT_058118_2</v>
      </c>
      <c r="H5379" t="str">
        <f>IF(ISNA(VLOOKUP(A5379,$A$3:A5378,1,0)),"","DUP!")</f>
        <v>DUP!</v>
      </c>
      <c r="I5379" t="str">
        <f>IF(ISNA(VLOOKUP(B5379,$B$3:B5378,1,0)),"","DUP!")</f>
        <v>DUP!</v>
      </c>
      <c r="J5379" t="str">
        <f t="shared" si="418"/>
        <v/>
      </c>
      <c r="K5379" t="str">
        <f t="shared" si="419"/>
        <v/>
      </c>
    </row>
    <row r="5380" spans="1:11">
      <c r="A5380" s="25" t="s">
        <v>1785</v>
      </c>
      <c r="B5380" s="25" t="s">
        <v>301</v>
      </c>
      <c r="C5380" s="25" t="s">
        <v>302</v>
      </c>
      <c r="D5380" s="25" t="s">
        <v>244</v>
      </c>
      <c r="E5380">
        <f t="shared" ref="E5380:E5443" si="420">IF(D5380="NORMAL",2,10)</f>
        <v>2</v>
      </c>
      <c r="F5380" t="str">
        <f t="shared" ref="F5380:F5443" si="421">IF(D5380="NORMAL","Voice","Video Call")</f>
        <v>Voice</v>
      </c>
      <c r="G5380" t="str">
        <f t="shared" ref="G5380:G5443" si="422">C5380&amp;"_"&amp;A5380&amp;"_"&amp;E5380</f>
        <v>TAT_058118_2</v>
      </c>
      <c r="H5380" t="str">
        <f>IF(ISNA(VLOOKUP(A5380,$A$3:A5379,1,0)),"","DUP!")</f>
        <v>DUP!</v>
      </c>
      <c r="I5380" t="str">
        <f>IF(ISNA(VLOOKUP(B5380,$B$3:B5379,1,0)),"","DUP!")</f>
        <v>DUP!</v>
      </c>
      <c r="J5380" t="str">
        <f t="shared" ref="J5380:J5443" si="423">IF(I5380="DUP!","",B5380)</f>
        <v/>
      </c>
      <c r="K5380" t="str">
        <f t="shared" ref="K5380:K5443" si="424">IF(H5380="DUP!","","INSERT INTO ZONE_MAP (SERVICE_ID, SERVICE_NAME, CODE, NW_GROUP, ZONE) VALUES ("&amp;E5380&amp;",'"&amp;F5380&amp;"','"&amp;A5380&amp;"','"&amp;B5380&amp;"','"&amp;IF(B5380="VINAPHONE","INTERNAL","NATIONAL")&amp;"');")</f>
        <v/>
      </c>
    </row>
    <row r="5381" spans="1:11">
      <c r="A5381" s="25" t="s">
        <v>1785</v>
      </c>
      <c r="B5381" s="25" t="s">
        <v>301</v>
      </c>
      <c r="C5381" s="25" t="s">
        <v>302</v>
      </c>
      <c r="D5381" s="25" t="s">
        <v>245</v>
      </c>
      <c r="E5381">
        <f t="shared" si="420"/>
        <v>10</v>
      </c>
      <c r="F5381" t="str">
        <f t="shared" si="421"/>
        <v>Video Call</v>
      </c>
      <c r="G5381" t="str">
        <f t="shared" si="422"/>
        <v>TAT_058118_10</v>
      </c>
      <c r="H5381" t="str">
        <f>IF(ISNA(VLOOKUP(A5381,$A$3:A5380,1,0)),"","DUP!")</f>
        <v>DUP!</v>
      </c>
      <c r="I5381" t="str">
        <f>IF(ISNA(VLOOKUP(B5381,$B$3:B5380,1,0)),"","DUP!")</f>
        <v>DUP!</v>
      </c>
      <c r="J5381" t="str">
        <f t="shared" si="423"/>
        <v/>
      </c>
      <c r="K5381" t="str">
        <f t="shared" si="424"/>
        <v/>
      </c>
    </row>
    <row r="5382" spans="1:11">
      <c r="A5382" s="25" t="s">
        <v>1785</v>
      </c>
      <c r="B5382" s="25" t="s">
        <v>301</v>
      </c>
      <c r="C5382" s="25" t="s">
        <v>302</v>
      </c>
      <c r="D5382" s="25" t="s">
        <v>245</v>
      </c>
      <c r="E5382">
        <f t="shared" si="420"/>
        <v>10</v>
      </c>
      <c r="F5382" t="str">
        <f t="shared" si="421"/>
        <v>Video Call</v>
      </c>
      <c r="G5382" t="str">
        <f t="shared" si="422"/>
        <v>TAT_058118_10</v>
      </c>
      <c r="H5382" t="str">
        <f>IF(ISNA(VLOOKUP(A5382,$A$3:A5381,1,0)),"","DUP!")</f>
        <v>DUP!</v>
      </c>
      <c r="I5382" t="str">
        <f>IF(ISNA(VLOOKUP(B5382,$B$3:B5381,1,0)),"","DUP!")</f>
        <v>DUP!</v>
      </c>
      <c r="J5382" t="str">
        <f t="shared" si="423"/>
        <v/>
      </c>
      <c r="K5382" t="str">
        <f t="shared" si="424"/>
        <v/>
      </c>
    </row>
    <row r="5383" spans="1:11">
      <c r="A5383" s="25" t="s">
        <v>1785</v>
      </c>
      <c r="B5383" s="25" t="s">
        <v>301</v>
      </c>
      <c r="C5383" s="25" t="s">
        <v>302</v>
      </c>
      <c r="D5383" s="25" t="s">
        <v>245</v>
      </c>
      <c r="E5383">
        <f t="shared" si="420"/>
        <v>10</v>
      </c>
      <c r="F5383" t="str">
        <f t="shared" si="421"/>
        <v>Video Call</v>
      </c>
      <c r="G5383" t="str">
        <f t="shared" si="422"/>
        <v>TAT_058118_10</v>
      </c>
      <c r="H5383" t="str">
        <f>IF(ISNA(VLOOKUP(A5383,$A$3:A5382,1,0)),"","DUP!")</f>
        <v>DUP!</v>
      </c>
      <c r="I5383" t="str">
        <f>IF(ISNA(VLOOKUP(B5383,$B$3:B5382,1,0)),"","DUP!")</f>
        <v>DUP!</v>
      </c>
      <c r="J5383" t="str">
        <f t="shared" si="423"/>
        <v/>
      </c>
      <c r="K5383" t="str">
        <f t="shared" si="424"/>
        <v/>
      </c>
    </row>
    <row r="5384" spans="1:11">
      <c r="A5384" s="25" t="s">
        <v>1786</v>
      </c>
      <c r="B5384" s="25" t="s">
        <v>306</v>
      </c>
      <c r="C5384" s="25" t="s">
        <v>307</v>
      </c>
      <c r="D5384" s="25" t="s">
        <v>244</v>
      </c>
      <c r="E5384">
        <f t="shared" si="420"/>
        <v>2</v>
      </c>
      <c r="F5384" t="str">
        <f t="shared" si="421"/>
        <v>Voice</v>
      </c>
      <c r="G5384" t="str">
        <f t="shared" si="422"/>
        <v>NET_0581260_2</v>
      </c>
      <c r="H5384" t="str">
        <f>IF(ISNA(VLOOKUP(A5384,$A$3:A5383,1,0)),"","DUP!")</f>
        <v/>
      </c>
      <c r="I5384" t="str">
        <f>IF(ISNA(VLOOKUP(B5384,$B$3:B5383,1,0)),"","DUP!")</f>
        <v>DUP!</v>
      </c>
      <c r="J5384" t="str">
        <f t="shared" si="423"/>
        <v/>
      </c>
      <c r="K5384" t="str">
        <f t="shared" si="424"/>
        <v>INSERT INTO ZONE_MAP (SERVICE_ID, SERVICE_NAME, CODE, NW_GROUP, ZONE) VALUES (2,'Voice','0581260','INTERNET','NATIONAL');</v>
      </c>
    </row>
    <row r="5385" spans="1:11">
      <c r="A5385" s="25" t="s">
        <v>1786</v>
      </c>
      <c r="B5385" s="25" t="s">
        <v>306</v>
      </c>
      <c r="C5385" s="25" t="s">
        <v>307</v>
      </c>
      <c r="D5385" s="25" t="s">
        <v>244</v>
      </c>
      <c r="E5385">
        <f t="shared" si="420"/>
        <v>2</v>
      </c>
      <c r="F5385" t="str">
        <f t="shared" si="421"/>
        <v>Voice</v>
      </c>
      <c r="G5385" t="str">
        <f t="shared" si="422"/>
        <v>NET_0581260_2</v>
      </c>
      <c r="H5385" t="str">
        <f>IF(ISNA(VLOOKUP(A5385,$A$3:A5384,1,0)),"","DUP!")</f>
        <v>DUP!</v>
      </c>
      <c r="I5385" t="str">
        <f>IF(ISNA(VLOOKUP(B5385,$B$3:B5384,1,0)),"","DUP!")</f>
        <v>DUP!</v>
      </c>
      <c r="J5385" t="str">
        <f t="shared" si="423"/>
        <v/>
      </c>
      <c r="K5385" t="str">
        <f t="shared" si="424"/>
        <v/>
      </c>
    </row>
    <row r="5386" spans="1:11">
      <c r="A5386" s="25" t="s">
        <v>1786</v>
      </c>
      <c r="B5386" s="25" t="s">
        <v>306</v>
      </c>
      <c r="C5386" s="25" t="s">
        <v>307</v>
      </c>
      <c r="D5386" s="25" t="s">
        <v>244</v>
      </c>
      <c r="E5386">
        <f t="shared" si="420"/>
        <v>2</v>
      </c>
      <c r="F5386" t="str">
        <f t="shared" si="421"/>
        <v>Voice</v>
      </c>
      <c r="G5386" t="str">
        <f t="shared" si="422"/>
        <v>NET_0581260_2</v>
      </c>
      <c r="H5386" t="str">
        <f>IF(ISNA(VLOOKUP(A5386,$A$3:A5385,1,0)),"","DUP!")</f>
        <v>DUP!</v>
      </c>
      <c r="I5386" t="str">
        <f>IF(ISNA(VLOOKUP(B5386,$B$3:B5385,1,0)),"","DUP!")</f>
        <v>DUP!</v>
      </c>
      <c r="J5386" t="str">
        <f t="shared" si="423"/>
        <v/>
      </c>
      <c r="K5386" t="str">
        <f t="shared" si="424"/>
        <v/>
      </c>
    </row>
    <row r="5387" spans="1:11">
      <c r="A5387" s="25" t="s">
        <v>1786</v>
      </c>
      <c r="B5387" s="25" t="s">
        <v>306</v>
      </c>
      <c r="C5387" s="25" t="s">
        <v>307</v>
      </c>
      <c r="D5387" s="25" t="s">
        <v>245</v>
      </c>
      <c r="E5387">
        <f t="shared" si="420"/>
        <v>10</v>
      </c>
      <c r="F5387" t="str">
        <f t="shared" si="421"/>
        <v>Video Call</v>
      </c>
      <c r="G5387" t="str">
        <f t="shared" si="422"/>
        <v>NET_0581260_10</v>
      </c>
      <c r="H5387" t="str">
        <f>IF(ISNA(VLOOKUP(A5387,$A$3:A5386,1,0)),"","DUP!")</f>
        <v>DUP!</v>
      </c>
      <c r="I5387" t="str">
        <f>IF(ISNA(VLOOKUP(B5387,$B$3:B5386,1,0)),"","DUP!")</f>
        <v>DUP!</v>
      </c>
      <c r="J5387" t="str">
        <f t="shared" si="423"/>
        <v/>
      </c>
      <c r="K5387" t="str">
        <f t="shared" si="424"/>
        <v/>
      </c>
    </row>
    <row r="5388" spans="1:11">
      <c r="A5388" s="25" t="s">
        <v>1786</v>
      </c>
      <c r="B5388" s="25" t="s">
        <v>306</v>
      </c>
      <c r="C5388" s="25" t="s">
        <v>307</v>
      </c>
      <c r="D5388" s="25" t="s">
        <v>245</v>
      </c>
      <c r="E5388">
        <f t="shared" si="420"/>
        <v>10</v>
      </c>
      <c r="F5388" t="str">
        <f t="shared" si="421"/>
        <v>Video Call</v>
      </c>
      <c r="G5388" t="str">
        <f t="shared" si="422"/>
        <v>NET_0581260_10</v>
      </c>
      <c r="H5388" t="str">
        <f>IF(ISNA(VLOOKUP(A5388,$A$3:A5387,1,0)),"","DUP!")</f>
        <v>DUP!</v>
      </c>
      <c r="I5388" t="str">
        <f>IF(ISNA(VLOOKUP(B5388,$B$3:B5387,1,0)),"","DUP!")</f>
        <v>DUP!</v>
      </c>
      <c r="J5388" t="str">
        <f t="shared" si="423"/>
        <v/>
      </c>
      <c r="K5388" t="str">
        <f t="shared" si="424"/>
        <v/>
      </c>
    </row>
    <row r="5389" spans="1:11">
      <c r="A5389" s="25" t="s">
        <v>1786</v>
      </c>
      <c r="B5389" s="25" t="s">
        <v>306</v>
      </c>
      <c r="C5389" s="25" t="s">
        <v>307</v>
      </c>
      <c r="D5389" s="25" t="s">
        <v>245</v>
      </c>
      <c r="E5389">
        <f t="shared" si="420"/>
        <v>10</v>
      </c>
      <c r="F5389" t="str">
        <f t="shared" si="421"/>
        <v>Video Call</v>
      </c>
      <c r="G5389" t="str">
        <f t="shared" si="422"/>
        <v>NET_0581260_10</v>
      </c>
      <c r="H5389" t="str">
        <f>IF(ISNA(VLOOKUP(A5389,$A$3:A5388,1,0)),"","DUP!")</f>
        <v>DUP!</v>
      </c>
      <c r="I5389" t="str">
        <f>IF(ISNA(VLOOKUP(B5389,$B$3:B5388,1,0)),"","DUP!")</f>
        <v>DUP!</v>
      </c>
      <c r="J5389" t="str">
        <f t="shared" si="423"/>
        <v/>
      </c>
      <c r="K5389" t="str">
        <f t="shared" si="424"/>
        <v/>
      </c>
    </row>
    <row r="5390" spans="1:11">
      <c r="A5390" s="25" t="s">
        <v>1787</v>
      </c>
      <c r="B5390" s="25" t="s">
        <v>306</v>
      </c>
      <c r="C5390" s="25" t="s">
        <v>307</v>
      </c>
      <c r="D5390" s="25" t="s">
        <v>244</v>
      </c>
      <c r="E5390">
        <f t="shared" si="420"/>
        <v>2</v>
      </c>
      <c r="F5390" t="str">
        <f t="shared" si="421"/>
        <v>Voice</v>
      </c>
      <c r="G5390" t="str">
        <f t="shared" si="422"/>
        <v>NET_0581268_2</v>
      </c>
      <c r="H5390" t="str">
        <f>IF(ISNA(VLOOKUP(A5390,$A$3:A5389,1,0)),"","DUP!")</f>
        <v/>
      </c>
      <c r="I5390" t="str">
        <f>IF(ISNA(VLOOKUP(B5390,$B$3:B5389,1,0)),"","DUP!")</f>
        <v>DUP!</v>
      </c>
      <c r="J5390" t="str">
        <f t="shared" si="423"/>
        <v/>
      </c>
      <c r="K5390" t="str">
        <f t="shared" si="424"/>
        <v>INSERT INTO ZONE_MAP (SERVICE_ID, SERVICE_NAME, CODE, NW_GROUP, ZONE) VALUES (2,'Voice','0581268','INTERNET','NATIONAL');</v>
      </c>
    </row>
    <row r="5391" spans="1:11">
      <c r="A5391" s="25" t="s">
        <v>1787</v>
      </c>
      <c r="B5391" s="25" t="s">
        <v>306</v>
      </c>
      <c r="C5391" s="25" t="s">
        <v>307</v>
      </c>
      <c r="D5391" s="25" t="s">
        <v>244</v>
      </c>
      <c r="E5391">
        <f t="shared" si="420"/>
        <v>2</v>
      </c>
      <c r="F5391" t="str">
        <f t="shared" si="421"/>
        <v>Voice</v>
      </c>
      <c r="G5391" t="str">
        <f t="shared" si="422"/>
        <v>NET_0581268_2</v>
      </c>
      <c r="H5391" t="str">
        <f>IF(ISNA(VLOOKUP(A5391,$A$3:A5390,1,0)),"","DUP!")</f>
        <v>DUP!</v>
      </c>
      <c r="I5391" t="str">
        <f>IF(ISNA(VLOOKUP(B5391,$B$3:B5390,1,0)),"","DUP!")</f>
        <v>DUP!</v>
      </c>
      <c r="J5391" t="str">
        <f t="shared" si="423"/>
        <v/>
      </c>
      <c r="K5391" t="str">
        <f t="shared" si="424"/>
        <v/>
      </c>
    </row>
    <row r="5392" spans="1:11">
      <c r="A5392" s="25" t="s">
        <v>1787</v>
      </c>
      <c r="B5392" s="25" t="s">
        <v>306</v>
      </c>
      <c r="C5392" s="25" t="s">
        <v>307</v>
      </c>
      <c r="D5392" s="25" t="s">
        <v>244</v>
      </c>
      <c r="E5392">
        <f t="shared" si="420"/>
        <v>2</v>
      </c>
      <c r="F5392" t="str">
        <f t="shared" si="421"/>
        <v>Voice</v>
      </c>
      <c r="G5392" t="str">
        <f t="shared" si="422"/>
        <v>NET_0581268_2</v>
      </c>
      <c r="H5392" t="str">
        <f>IF(ISNA(VLOOKUP(A5392,$A$3:A5391,1,0)),"","DUP!")</f>
        <v>DUP!</v>
      </c>
      <c r="I5392" t="str">
        <f>IF(ISNA(VLOOKUP(B5392,$B$3:B5391,1,0)),"","DUP!")</f>
        <v>DUP!</v>
      </c>
      <c r="J5392" t="str">
        <f t="shared" si="423"/>
        <v/>
      </c>
      <c r="K5392" t="str">
        <f t="shared" si="424"/>
        <v/>
      </c>
    </row>
    <row r="5393" spans="1:11">
      <c r="A5393" s="25" t="s">
        <v>1787</v>
      </c>
      <c r="B5393" s="25" t="s">
        <v>306</v>
      </c>
      <c r="C5393" s="25" t="s">
        <v>307</v>
      </c>
      <c r="D5393" s="25" t="s">
        <v>245</v>
      </c>
      <c r="E5393">
        <f t="shared" si="420"/>
        <v>10</v>
      </c>
      <c r="F5393" t="str">
        <f t="shared" si="421"/>
        <v>Video Call</v>
      </c>
      <c r="G5393" t="str">
        <f t="shared" si="422"/>
        <v>NET_0581268_10</v>
      </c>
      <c r="H5393" t="str">
        <f>IF(ISNA(VLOOKUP(A5393,$A$3:A5392,1,0)),"","DUP!")</f>
        <v>DUP!</v>
      </c>
      <c r="I5393" t="str">
        <f>IF(ISNA(VLOOKUP(B5393,$B$3:B5392,1,0)),"","DUP!")</f>
        <v>DUP!</v>
      </c>
      <c r="J5393" t="str">
        <f t="shared" si="423"/>
        <v/>
      </c>
      <c r="K5393" t="str">
        <f t="shared" si="424"/>
        <v/>
      </c>
    </row>
    <row r="5394" spans="1:11">
      <c r="A5394" s="25" t="s">
        <v>1787</v>
      </c>
      <c r="B5394" s="25" t="s">
        <v>306</v>
      </c>
      <c r="C5394" s="25" t="s">
        <v>307</v>
      </c>
      <c r="D5394" s="25" t="s">
        <v>245</v>
      </c>
      <c r="E5394">
        <f t="shared" si="420"/>
        <v>10</v>
      </c>
      <c r="F5394" t="str">
        <f t="shared" si="421"/>
        <v>Video Call</v>
      </c>
      <c r="G5394" t="str">
        <f t="shared" si="422"/>
        <v>NET_0581268_10</v>
      </c>
      <c r="H5394" t="str">
        <f>IF(ISNA(VLOOKUP(A5394,$A$3:A5393,1,0)),"","DUP!")</f>
        <v>DUP!</v>
      </c>
      <c r="I5394" t="str">
        <f>IF(ISNA(VLOOKUP(B5394,$B$3:B5393,1,0)),"","DUP!")</f>
        <v>DUP!</v>
      </c>
      <c r="J5394" t="str">
        <f t="shared" si="423"/>
        <v/>
      </c>
      <c r="K5394" t="str">
        <f t="shared" si="424"/>
        <v/>
      </c>
    </row>
    <row r="5395" spans="1:11">
      <c r="A5395" s="25" t="s">
        <v>1787</v>
      </c>
      <c r="B5395" s="25" t="s">
        <v>306</v>
      </c>
      <c r="C5395" s="25" t="s">
        <v>307</v>
      </c>
      <c r="D5395" s="25" t="s">
        <v>245</v>
      </c>
      <c r="E5395">
        <f t="shared" si="420"/>
        <v>10</v>
      </c>
      <c r="F5395" t="str">
        <f t="shared" si="421"/>
        <v>Video Call</v>
      </c>
      <c r="G5395" t="str">
        <f t="shared" si="422"/>
        <v>NET_0581268_10</v>
      </c>
      <c r="H5395" t="str">
        <f>IF(ISNA(VLOOKUP(A5395,$A$3:A5394,1,0)),"","DUP!")</f>
        <v>DUP!</v>
      </c>
      <c r="I5395" t="str">
        <f>IF(ISNA(VLOOKUP(B5395,$B$3:B5394,1,0)),"","DUP!")</f>
        <v>DUP!</v>
      </c>
      <c r="J5395" t="str">
        <f t="shared" si="423"/>
        <v/>
      </c>
      <c r="K5395" t="str">
        <f t="shared" si="424"/>
        <v/>
      </c>
    </row>
    <row r="5396" spans="1:11">
      <c r="A5396" s="25" t="s">
        <v>1788</v>
      </c>
      <c r="B5396" s="25" t="s">
        <v>306</v>
      </c>
      <c r="C5396" s="25" t="s">
        <v>307</v>
      </c>
      <c r="D5396" s="25" t="s">
        <v>244</v>
      </c>
      <c r="E5396">
        <f t="shared" si="420"/>
        <v>2</v>
      </c>
      <c r="F5396" t="str">
        <f t="shared" si="421"/>
        <v>Voice</v>
      </c>
      <c r="G5396" t="str">
        <f t="shared" si="422"/>
        <v>NET_0581269_2</v>
      </c>
      <c r="H5396" t="str">
        <f>IF(ISNA(VLOOKUP(A5396,$A$3:A5395,1,0)),"","DUP!")</f>
        <v/>
      </c>
      <c r="I5396" t="str">
        <f>IF(ISNA(VLOOKUP(B5396,$B$3:B5395,1,0)),"","DUP!")</f>
        <v>DUP!</v>
      </c>
      <c r="J5396" t="str">
        <f t="shared" si="423"/>
        <v/>
      </c>
      <c r="K5396" t="str">
        <f t="shared" si="424"/>
        <v>INSERT INTO ZONE_MAP (SERVICE_ID, SERVICE_NAME, CODE, NW_GROUP, ZONE) VALUES (2,'Voice','0581269','INTERNET','NATIONAL');</v>
      </c>
    </row>
    <row r="5397" spans="1:11">
      <c r="A5397" s="25" t="s">
        <v>1788</v>
      </c>
      <c r="B5397" s="25" t="s">
        <v>306</v>
      </c>
      <c r="C5397" s="25" t="s">
        <v>307</v>
      </c>
      <c r="D5397" s="25" t="s">
        <v>244</v>
      </c>
      <c r="E5397">
        <f t="shared" si="420"/>
        <v>2</v>
      </c>
      <c r="F5397" t="str">
        <f t="shared" si="421"/>
        <v>Voice</v>
      </c>
      <c r="G5397" t="str">
        <f t="shared" si="422"/>
        <v>NET_0581269_2</v>
      </c>
      <c r="H5397" t="str">
        <f>IF(ISNA(VLOOKUP(A5397,$A$3:A5396,1,0)),"","DUP!")</f>
        <v>DUP!</v>
      </c>
      <c r="I5397" t="str">
        <f>IF(ISNA(VLOOKUP(B5397,$B$3:B5396,1,0)),"","DUP!")</f>
        <v>DUP!</v>
      </c>
      <c r="J5397" t="str">
        <f t="shared" si="423"/>
        <v/>
      </c>
      <c r="K5397" t="str">
        <f t="shared" si="424"/>
        <v/>
      </c>
    </row>
    <row r="5398" spans="1:11">
      <c r="A5398" s="25" t="s">
        <v>1788</v>
      </c>
      <c r="B5398" s="25" t="s">
        <v>306</v>
      </c>
      <c r="C5398" s="25" t="s">
        <v>307</v>
      </c>
      <c r="D5398" s="25" t="s">
        <v>244</v>
      </c>
      <c r="E5398">
        <f t="shared" si="420"/>
        <v>2</v>
      </c>
      <c r="F5398" t="str">
        <f t="shared" si="421"/>
        <v>Voice</v>
      </c>
      <c r="G5398" t="str">
        <f t="shared" si="422"/>
        <v>NET_0581269_2</v>
      </c>
      <c r="H5398" t="str">
        <f>IF(ISNA(VLOOKUP(A5398,$A$3:A5397,1,0)),"","DUP!")</f>
        <v>DUP!</v>
      </c>
      <c r="I5398" t="str">
        <f>IF(ISNA(VLOOKUP(B5398,$B$3:B5397,1,0)),"","DUP!")</f>
        <v>DUP!</v>
      </c>
      <c r="J5398" t="str">
        <f t="shared" si="423"/>
        <v/>
      </c>
      <c r="K5398" t="str">
        <f t="shared" si="424"/>
        <v/>
      </c>
    </row>
    <row r="5399" spans="1:11">
      <c r="A5399" s="25" t="s">
        <v>1788</v>
      </c>
      <c r="B5399" s="25" t="s">
        <v>306</v>
      </c>
      <c r="C5399" s="25" t="s">
        <v>307</v>
      </c>
      <c r="D5399" s="25" t="s">
        <v>245</v>
      </c>
      <c r="E5399">
        <f t="shared" si="420"/>
        <v>10</v>
      </c>
      <c r="F5399" t="str">
        <f t="shared" si="421"/>
        <v>Video Call</v>
      </c>
      <c r="G5399" t="str">
        <f t="shared" si="422"/>
        <v>NET_0581269_10</v>
      </c>
      <c r="H5399" t="str">
        <f>IF(ISNA(VLOOKUP(A5399,$A$3:A5398,1,0)),"","DUP!")</f>
        <v>DUP!</v>
      </c>
      <c r="I5399" t="str">
        <f>IF(ISNA(VLOOKUP(B5399,$B$3:B5398,1,0)),"","DUP!")</f>
        <v>DUP!</v>
      </c>
      <c r="J5399" t="str">
        <f t="shared" si="423"/>
        <v/>
      </c>
      <c r="K5399" t="str">
        <f t="shared" si="424"/>
        <v/>
      </c>
    </row>
    <row r="5400" spans="1:11">
      <c r="A5400" s="25" t="s">
        <v>1788</v>
      </c>
      <c r="B5400" s="25" t="s">
        <v>306</v>
      </c>
      <c r="C5400" s="25" t="s">
        <v>307</v>
      </c>
      <c r="D5400" s="25" t="s">
        <v>245</v>
      </c>
      <c r="E5400">
        <f t="shared" si="420"/>
        <v>10</v>
      </c>
      <c r="F5400" t="str">
        <f t="shared" si="421"/>
        <v>Video Call</v>
      </c>
      <c r="G5400" t="str">
        <f t="shared" si="422"/>
        <v>NET_0581269_10</v>
      </c>
      <c r="H5400" t="str">
        <f>IF(ISNA(VLOOKUP(A5400,$A$3:A5399,1,0)),"","DUP!")</f>
        <v>DUP!</v>
      </c>
      <c r="I5400" t="str">
        <f>IF(ISNA(VLOOKUP(B5400,$B$3:B5399,1,0)),"","DUP!")</f>
        <v>DUP!</v>
      </c>
      <c r="J5400" t="str">
        <f t="shared" si="423"/>
        <v/>
      </c>
      <c r="K5400" t="str">
        <f t="shared" si="424"/>
        <v/>
      </c>
    </row>
    <row r="5401" spans="1:11">
      <c r="A5401" s="25" t="s">
        <v>1788</v>
      </c>
      <c r="B5401" s="25" t="s">
        <v>306</v>
      </c>
      <c r="C5401" s="25" t="s">
        <v>307</v>
      </c>
      <c r="D5401" s="25" t="s">
        <v>245</v>
      </c>
      <c r="E5401">
        <f t="shared" si="420"/>
        <v>10</v>
      </c>
      <c r="F5401" t="str">
        <f t="shared" si="421"/>
        <v>Video Call</v>
      </c>
      <c r="G5401" t="str">
        <f t="shared" si="422"/>
        <v>NET_0581269_10</v>
      </c>
      <c r="H5401" t="str">
        <f>IF(ISNA(VLOOKUP(A5401,$A$3:A5400,1,0)),"","DUP!")</f>
        <v>DUP!</v>
      </c>
      <c r="I5401" t="str">
        <f>IF(ISNA(VLOOKUP(B5401,$B$3:B5400,1,0)),"","DUP!")</f>
        <v>DUP!</v>
      </c>
      <c r="J5401" t="str">
        <f t="shared" si="423"/>
        <v/>
      </c>
      <c r="K5401" t="str">
        <f t="shared" si="424"/>
        <v/>
      </c>
    </row>
    <row r="5402" spans="1:11">
      <c r="A5402" s="25" t="s">
        <v>1789</v>
      </c>
      <c r="B5402" s="25" t="s">
        <v>306</v>
      </c>
      <c r="C5402" s="25" t="s">
        <v>307</v>
      </c>
      <c r="D5402" s="25" t="s">
        <v>244</v>
      </c>
      <c r="E5402">
        <f t="shared" si="420"/>
        <v>2</v>
      </c>
      <c r="F5402" t="str">
        <f t="shared" si="421"/>
        <v>Voice</v>
      </c>
      <c r="G5402" t="str">
        <f t="shared" si="422"/>
        <v>NET_0581270_2</v>
      </c>
      <c r="H5402" t="str">
        <f>IF(ISNA(VLOOKUP(A5402,$A$3:A5401,1,0)),"","DUP!")</f>
        <v/>
      </c>
      <c r="I5402" t="str">
        <f>IF(ISNA(VLOOKUP(B5402,$B$3:B5401,1,0)),"","DUP!")</f>
        <v>DUP!</v>
      </c>
      <c r="J5402" t="str">
        <f t="shared" si="423"/>
        <v/>
      </c>
      <c r="K5402" t="str">
        <f t="shared" si="424"/>
        <v>INSERT INTO ZONE_MAP (SERVICE_ID, SERVICE_NAME, CODE, NW_GROUP, ZONE) VALUES (2,'Voice','0581270','INTERNET','NATIONAL');</v>
      </c>
    </row>
    <row r="5403" spans="1:11">
      <c r="A5403" s="25" t="s">
        <v>1790</v>
      </c>
      <c r="B5403" s="25" t="s">
        <v>306</v>
      </c>
      <c r="C5403" s="25" t="s">
        <v>307</v>
      </c>
      <c r="D5403" s="25" t="s">
        <v>244</v>
      </c>
      <c r="E5403">
        <f t="shared" si="420"/>
        <v>2</v>
      </c>
      <c r="F5403" t="str">
        <f t="shared" si="421"/>
        <v>Voice</v>
      </c>
      <c r="G5403" t="str">
        <f t="shared" si="422"/>
        <v>NET_0581278_2</v>
      </c>
      <c r="H5403" t="str">
        <f>IF(ISNA(VLOOKUP(A5403,$A$3:A5402,1,0)),"","DUP!")</f>
        <v/>
      </c>
      <c r="I5403" t="str">
        <f>IF(ISNA(VLOOKUP(B5403,$B$3:B5402,1,0)),"","DUP!")</f>
        <v>DUP!</v>
      </c>
      <c r="J5403" t="str">
        <f t="shared" si="423"/>
        <v/>
      </c>
      <c r="K5403" t="str">
        <f t="shared" si="424"/>
        <v>INSERT INTO ZONE_MAP (SERVICE_ID, SERVICE_NAME, CODE, NW_GROUP, ZONE) VALUES (2,'Voice','0581278','INTERNET','NATIONAL');</v>
      </c>
    </row>
    <row r="5404" spans="1:11">
      <c r="A5404" s="25" t="s">
        <v>1791</v>
      </c>
      <c r="B5404" s="25" t="s">
        <v>306</v>
      </c>
      <c r="C5404" s="25" t="s">
        <v>307</v>
      </c>
      <c r="D5404" s="25" t="s">
        <v>244</v>
      </c>
      <c r="E5404">
        <f t="shared" si="420"/>
        <v>2</v>
      </c>
      <c r="F5404" t="str">
        <f t="shared" si="421"/>
        <v>Voice</v>
      </c>
      <c r="G5404" t="str">
        <f t="shared" si="422"/>
        <v>NET_0581280_2</v>
      </c>
      <c r="H5404" t="str">
        <f>IF(ISNA(VLOOKUP(A5404,$A$3:A5403,1,0)),"","DUP!")</f>
        <v/>
      </c>
      <c r="I5404" t="str">
        <f>IF(ISNA(VLOOKUP(B5404,$B$3:B5403,1,0)),"","DUP!")</f>
        <v>DUP!</v>
      </c>
      <c r="J5404" t="str">
        <f t="shared" si="423"/>
        <v/>
      </c>
      <c r="K5404" t="str">
        <f t="shared" si="424"/>
        <v>INSERT INTO ZONE_MAP (SERVICE_ID, SERVICE_NAME, CODE, NW_GROUP, ZONE) VALUES (2,'Voice','0581280','INTERNET','NATIONAL');</v>
      </c>
    </row>
    <row r="5405" spans="1:11">
      <c r="A5405" s="25" t="s">
        <v>1792</v>
      </c>
      <c r="B5405" s="25" t="s">
        <v>306</v>
      </c>
      <c r="C5405" s="25" t="s">
        <v>307</v>
      </c>
      <c r="D5405" s="25" t="s">
        <v>244</v>
      </c>
      <c r="E5405">
        <f t="shared" si="420"/>
        <v>2</v>
      </c>
      <c r="F5405" t="str">
        <f t="shared" si="421"/>
        <v>Voice</v>
      </c>
      <c r="G5405" t="str">
        <f t="shared" si="422"/>
        <v>NET_0581284_2</v>
      </c>
      <c r="H5405" t="str">
        <f>IF(ISNA(VLOOKUP(A5405,$A$3:A5404,1,0)),"","DUP!")</f>
        <v/>
      </c>
      <c r="I5405" t="str">
        <f>IF(ISNA(VLOOKUP(B5405,$B$3:B5404,1,0)),"","DUP!")</f>
        <v>DUP!</v>
      </c>
      <c r="J5405" t="str">
        <f t="shared" si="423"/>
        <v/>
      </c>
      <c r="K5405" t="str">
        <f t="shared" si="424"/>
        <v>INSERT INTO ZONE_MAP (SERVICE_ID, SERVICE_NAME, CODE, NW_GROUP, ZONE) VALUES (2,'Voice','0581284','INTERNET','NATIONAL');</v>
      </c>
    </row>
    <row r="5406" spans="1:11">
      <c r="A5406" s="25" t="s">
        <v>1793</v>
      </c>
      <c r="B5406" s="25" t="s">
        <v>315</v>
      </c>
      <c r="C5406" s="25" t="s">
        <v>316</v>
      </c>
      <c r="D5406" s="25" t="s">
        <v>244</v>
      </c>
      <c r="E5406">
        <f t="shared" si="420"/>
        <v>2</v>
      </c>
      <c r="F5406" t="str">
        <f t="shared" si="421"/>
        <v>Voice</v>
      </c>
      <c r="G5406" t="str">
        <f t="shared" si="422"/>
        <v>SNC_058141_2</v>
      </c>
      <c r="H5406" t="str">
        <f>IF(ISNA(VLOOKUP(A5406,$A$3:A5405,1,0)),"","DUP!")</f>
        <v/>
      </c>
      <c r="I5406" t="str">
        <f>IF(ISNA(VLOOKUP(B5406,$B$3:B5405,1,0)),"","DUP!")</f>
        <v>DUP!</v>
      </c>
      <c r="J5406" t="str">
        <f t="shared" si="423"/>
        <v/>
      </c>
      <c r="K5406" t="str">
        <f t="shared" si="424"/>
        <v>INSERT INTO ZONE_MAP (SERVICE_ID, SERVICE_NAME, CODE, NW_GROUP, ZONE) VALUES (2,'Voice','058141','NHAN TIN','NATIONAL');</v>
      </c>
    </row>
    <row r="5407" spans="1:11">
      <c r="A5407" s="25" t="s">
        <v>1794</v>
      </c>
      <c r="B5407" s="25" t="s">
        <v>1773</v>
      </c>
      <c r="C5407" s="25" t="s">
        <v>318</v>
      </c>
      <c r="D5407" s="25" t="s">
        <v>244</v>
      </c>
      <c r="E5407">
        <f t="shared" si="420"/>
        <v>2</v>
      </c>
      <c r="F5407" t="str">
        <f t="shared" si="421"/>
        <v>Voice</v>
      </c>
      <c r="G5407" t="str">
        <f t="shared" si="422"/>
        <v>CVL_0582_2</v>
      </c>
      <c r="H5407" t="str">
        <f>IF(ISNA(VLOOKUP(A5407,$A$3:A5406,1,0)),"","DUP!")</f>
        <v/>
      </c>
      <c r="I5407" t="str">
        <f>IF(ISNA(VLOOKUP(B5407,$B$3:B5406,1,0)),"","DUP!")</f>
        <v>DUP!</v>
      </c>
      <c r="J5407" t="str">
        <f t="shared" si="423"/>
        <v/>
      </c>
      <c r="K5407" t="str">
        <f t="shared" si="424"/>
        <v>INSERT INTO ZONE_MAP (SERVICE_ID, SERVICE_NAME, CODE, NW_GROUP, ZONE) VALUES (2,'Voice','0582','KHANH HOA','NATIONAL');</v>
      </c>
    </row>
    <row r="5408" spans="1:11">
      <c r="A5408" s="25" t="s">
        <v>1795</v>
      </c>
      <c r="B5408" s="25" t="s">
        <v>1773</v>
      </c>
      <c r="C5408" s="25" t="s">
        <v>243</v>
      </c>
      <c r="D5408" s="25" t="s">
        <v>244</v>
      </c>
      <c r="E5408">
        <f t="shared" si="420"/>
        <v>2</v>
      </c>
      <c r="F5408" t="str">
        <f t="shared" si="421"/>
        <v>Voice</v>
      </c>
      <c r="G5408" t="str">
        <f t="shared" si="422"/>
        <v>CVP_0583_2</v>
      </c>
      <c r="H5408" t="str">
        <f>IF(ISNA(VLOOKUP(A5408,$A$3:A5407,1,0)),"","DUP!")</f>
        <v/>
      </c>
      <c r="I5408" t="str">
        <f>IF(ISNA(VLOOKUP(B5408,$B$3:B5407,1,0)),"","DUP!")</f>
        <v>DUP!</v>
      </c>
      <c r="J5408" t="str">
        <f t="shared" si="423"/>
        <v/>
      </c>
      <c r="K5408" t="str">
        <f t="shared" si="424"/>
        <v>INSERT INTO ZONE_MAP (SERVICE_ID, SERVICE_NAME, CODE, NW_GROUP, ZONE) VALUES (2,'Voice','0583','KHANH HOA','NATIONAL');</v>
      </c>
    </row>
    <row r="5409" spans="1:11">
      <c r="A5409" s="25" t="s">
        <v>1795</v>
      </c>
      <c r="B5409" s="25" t="s">
        <v>1773</v>
      </c>
      <c r="C5409" s="25" t="s">
        <v>243</v>
      </c>
      <c r="D5409" s="25" t="s">
        <v>244</v>
      </c>
      <c r="E5409">
        <f t="shared" si="420"/>
        <v>2</v>
      </c>
      <c r="F5409" t="str">
        <f t="shared" si="421"/>
        <v>Voice</v>
      </c>
      <c r="G5409" t="str">
        <f t="shared" si="422"/>
        <v>CVP_0583_2</v>
      </c>
      <c r="H5409" t="str">
        <f>IF(ISNA(VLOOKUP(A5409,$A$3:A5408,1,0)),"","DUP!")</f>
        <v>DUP!</v>
      </c>
      <c r="I5409" t="str">
        <f>IF(ISNA(VLOOKUP(B5409,$B$3:B5408,1,0)),"","DUP!")</f>
        <v>DUP!</v>
      </c>
      <c r="J5409" t="str">
        <f t="shared" si="423"/>
        <v/>
      </c>
      <c r="K5409" t="str">
        <f t="shared" si="424"/>
        <v/>
      </c>
    </row>
    <row r="5410" spans="1:11">
      <c r="A5410" s="25" t="s">
        <v>1795</v>
      </c>
      <c r="B5410" s="25" t="s">
        <v>1773</v>
      </c>
      <c r="C5410" s="25" t="s">
        <v>243</v>
      </c>
      <c r="D5410" s="25" t="s">
        <v>244</v>
      </c>
      <c r="E5410">
        <f t="shared" si="420"/>
        <v>2</v>
      </c>
      <c r="F5410" t="str">
        <f t="shared" si="421"/>
        <v>Voice</v>
      </c>
      <c r="G5410" t="str">
        <f t="shared" si="422"/>
        <v>CVP_0583_2</v>
      </c>
      <c r="H5410" t="str">
        <f>IF(ISNA(VLOOKUP(A5410,$A$3:A5409,1,0)),"","DUP!")</f>
        <v>DUP!</v>
      </c>
      <c r="I5410" t="str">
        <f>IF(ISNA(VLOOKUP(B5410,$B$3:B5409,1,0)),"","DUP!")</f>
        <v>DUP!</v>
      </c>
      <c r="J5410" t="str">
        <f t="shared" si="423"/>
        <v/>
      </c>
      <c r="K5410" t="str">
        <f t="shared" si="424"/>
        <v/>
      </c>
    </row>
    <row r="5411" spans="1:11">
      <c r="A5411" s="25" t="s">
        <v>1795</v>
      </c>
      <c r="B5411" s="25" t="s">
        <v>1773</v>
      </c>
      <c r="C5411" s="25" t="s">
        <v>243</v>
      </c>
      <c r="D5411" s="25" t="s">
        <v>245</v>
      </c>
      <c r="E5411">
        <f t="shared" si="420"/>
        <v>10</v>
      </c>
      <c r="F5411" t="str">
        <f t="shared" si="421"/>
        <v>Video Call</v>
      </c>
      <c r="G5411" t="str">
        <f t="shared" si="422"/>
        <v>CVP_0583_10</v>
      </c>
      <c r="H5411" t="str">
        <f>IF(ISNA(VLOOKUP(A5411,$A$3:A5410,1,0)),"","DUP!")</f>
        <v>DUP!</v>
      </c>
      <c r="I5411" t="str">
        <f>IF(ISNA(VLOOKUP(B5411,$B$3:B5410,1,0)),"","DUP!")</f>
        <v>DUP!</v>
      </c>
      <c r="J5411" t="str">
        <f t="shared" si="423"/>
        <v/>
      </c>
      <c r="K5411" t="str">
        <f t="shared" si="424"/>
        <v/>
      </c>
    </row>
    <row r="5412" spans="1:11">
      <c r="A5412" s="25" t="s">
        <v>1795</v>
      </c>
      <c r="B5412" s="25" t="s">
        <v>1773</v>
      </c>
      <c r="C5412" s="25" t="s">
        <v>243</v>
      </c>
      <c r="D5412" s="25" t="s">
        <v>245</v>
      </c>
      <c r="E5412">
        <f t="shared" si="420"/>
        <v>10</v>
      </c>
      <c r="F5412" t="str">
        <f t="shared" si="421"/>
        <v>Video Call</v>
      </c>
      <c r="G5412" t="str">
        <f t="shared" si="422"/>
        <v>CVP_0583_10</v>
      </c>
      <c r="H5412" t="str">
        <f>IF(ISNA(VLOOKUP(A5412,$A$3:A5411,1,0)),"","DUP!")</f>
        <v>DUP!</v>
      </c>
      <c r="I5412" t="str">
        <f>IF(ISNA(VLOOKUP(B5412,$B$3:B5411,1,0)),"","DUP!")</f>
        <v>DUP!</v>
      </c>
      <c r="J5412" t="str">
        <f t="shared" si="423"/>
        <v/>
      </c>
      <c r="K5412" t="str">
        <f t="shared" si="424"/>
        <v/>
      </c>
    </row>
    <row r="5413" spans="1:11">
      <c r="A5413" s="25" t="s">
        <v>1795</v>
      </c>
      <c r="B5413" s="25" t="s">
        <v>1773</v>
      </c>
      <c r="C5413" s="25" t="s">
        <v>243</v>
      </c>
      <c r="D5413" s="25" t="s">
        <v>245</v>
      </c>
      <c r="E5413">
        <f t="shared" si="420"/>
        <v>10</v>
      </c>
      <c r="F5413" t="str">
        <f t="shared" si="421"/>
        <v>Video Call</v>
      </c>
      <c r="G5413" t="str">
        <f t="shared" si="422"/>
        <v>CVP_0583_10</v>
      </c>
      <c r="H5413" t="str">
        <f>IF(ISNA(VLOOKUP(A5413,$A$3:A5412,1,0)),"","DUP!")</f>
        <v>DUP!</v>
      </c>
      <c r="I5413" t="str">
        <f>IF(ISNA(VLOOKUP(B5413,$B$3:B5412,1,0)),"","DUP!")</f>
        <v>DUP!</v>
      </c>
      <c r="J5413" t="str">
        <f t="shared" si="423"/>
        <v/>
      </c>
      <c r="K5413" t="str">
        <f t="shared" si="424"/>
        <v/>
      </c>
    </row>
    <row r="5414" spans="1:11">
      <c r="A5414" s="25" t="s">
        <v>1796</v>
      </c>
      <c r="B5414" s="25" t="s">
        <v>1773</v>
      </c>
      <c r="C5414" s="25" t="s">
        <v>321</v>
      </c>
      <c r="D5414" s="25" t="s">
        <v>244</v>
      </c>
      <c r="E5414">
        <f t="shared" si="420"/>
        <v>2</v>
      </c>
      <c r="F5414" t="str">
        <f t="shared" si="421"/>
        <v>Voice</v>
      </c>
      <c r="G5414" t="str">
        <f t="shared" si="422"/>
        <v>CVC_0584_2</v>
      </c>
      <c r="H5414" t="str">
        <f>IF(ISNA(VLOOKUP(A5414,$A$3:A5413,1,0)),"","DUP!")</f>
        <v/>
      </c>
      <c r="I5414" t="str">
        <f>IF(ISNA(VLOOKUP(B5414,$B$3:B5413,1,0)),"","DUP!")</f>
        <v>DUP!</v>
      </c>
      <c r="J5414" t="str">
        <f t="shared" si="423"/>
        <v/>
      </c>
      <c r="K5414" t="str">
        <f t="shared" si="424"/>
        <v>INSERT INTO ZONE_MAP (SERVICE_ID, SERVICE_NAME, CODE, NW_GROUP, ZONE) VALUES (2,'Voice','0584','KHANH HOA','NATIONAL');</v>
      </c>
    </row>
    <row r="5415" spans="1:11">
      <c r="A5415" s="25" t="s">
        <v>1797</v>
      </c>
      <c r="B5415" s="25" t="s">
        <v>1773</v>
      </c>
      <c r="C5415" s="25" t="s">
        <v>323</v>
      </c>
      <c r="D5415" s="25" t="s">
        <v>244</v>
      </c>
      <c r="E5415">
        <f t="shared" si="420"/>
        <v>2</v>
      </c>
      <c r="F5415" t="str">
        <f t="shared" si="421"/>
        <v>Voice</v>
      </c>
      <c r="G5415" t="str">
        <f t="shared" si="422"/>
        <v>CSP_0585_2</v>
      </c>
      <c r="H5415" t="str">
        <f>IF(ISNA(VLOOKUP(A5415,$A$3:A5414,1,0)),"","DUP!")</f>
        <v/>
      </c>
      <c r="I5415" t="str">
        <f>IF(ISNA(VLOOKUP(B5415,$B$3:B5414,1,0)),"","DUP!")</f>
        <v>DUP!</v>
      </c>
      <c r="J5415" t="str">
        <f t="shared" si="423"/>
        <v/>
      </c>
      <c r="K5415" t="str">
        <f t="shared" si="424"/>
        <v>INSERT INTO ZONE_MAP (SERVICE_ID, SERVICE_NAME, CODE, NW_GROUP, ZONE) VALUES (2,'Voice','0585','KHANH HOA','NATIONAL');</v>
      </c>
    </row>
    <row r="5416" spans="1:11">
      <c r="A5416" s="25" t="s">
        <v>1798</v>
      </c>
      <c r="B5416" s="25" t="s">
        <v>1773</v>
      </c>
      <c r="C5416" s="25" t="s">
        <v>318</v>
      </c>
      <c r="D5416" s="25" t="s">
        <v>244</v>
      </c>
      <c r="E5416">
        <f t="shared" si="420"/>
        <v>2</v>
      </c>
      <c r="F5416" t="str">
        <f t="shared" si="421"/>
        <v>Voice</v>
      </c>
      <c r="G5416" t="str">
        <f t="shared" si="422"/>
        <v>CVL_0586_2</v>
      </c>
      <c r="H5416" t="str">
        <f>IF(ISNA(VLOOKUP(A5416,$A$3:A5415,1,0)),"","DUP!")</f>
        <v/>
      </c>
      <c r="I5416" t="str">
        <f>IF(ISNA(VLOOKUP(B5416,$B$3:B5415,1,0)),"","DUP!")</f>
        <v>DUP!</v>
      </c>
      <c r="J5416" t="str">
        <f t="shared" si="423"/>
        <v/>
      </c>
      <c r="K5416" t="str">
        <f t="shared" si="424"/>
        <v>INSERT INTO ZONE_MAP (SERVICE_ID, SERVICE_NAME, CODE, NW_GROUP, ZONE) VALUES (2,'Voice','0586','KHANH HOA','NATIONAL');</v>
      </c>
    </row>
    <row r="5417" spans="1:11">
      <c r="A5417" s="25" t="s">
        <v>1799</v>
      </c>
      <c r="B5417" s="25" t="s">
        <v>1773</v>
      </c>
      <c r="C5417" s="25" t="s">
        <v>326</v>
      </c>
      <c r="D5417" s="25" t="s">
        <v>244</v>
      </c>
      <c r="E5417">
        <f t="shared" si="420"/>
        <v>2</v>
      </c>
      <c r="F5417" t="str">
        <f t="shared" si="421"/>
        <v>Voice</v>
      </c>
      <c r="G5417" t="str">
        <f t="shared" si="422"/>
        <v>CFP_0587_2</v>
      </c>
      <c r="H5417" t="str">
        <f>IF(ISNA(VLOOKUP(A5417,$A$3:A5416,1,0)),"","DUP!")</f>
        <v/>
      </c>
      <c r="I5417" t="str">
        <f>IF(ISNA(VLOOKUP(B5417,$B$3:B5416,1,0)),"","DUP!")</f>
        <v>DUP!</v>
      </c>
      <c r="J5417" t="str">
        <f t="shared" si="423"/>
        <v/>
      </c>
      <c r="K5417" t="str">
        <f t="shared" si="424"/>
        <v>INSERT INTO ZONE_MAP (SERVICE_ID, SERVICE_NAME, CODE, NW_GROUP, ZONE) VALUES (2,'Voice','0587','KHANH HOA','NATIONAL');</v>
      </c>
    </row>
    <row r="5418" spans="1:11">
      <c r="A5418" s="25" t="s">
        <v>1800</v>
      </c>
      <c r="B5418" s="25" t="s">
        <v>1773</v>
      </c>
      <c r="C5418" s="25" t="s">
        <v>243</v>
      </c>
      <c r="D5418" s="25" t="s">
        <v>244</v>
      </c>
      <c r="E5418">
        <f t="shared" si="420"/>
        <v>2</v>
      </c>
      <c r="F5418" t="str">
        <f t="shared" si="421"/>
        <v>Voice</v>
      </c>
      <c r="G5418" t="str">
        <f t="shared" si="422"/>
        <v>CVP_05880_2</v>
      </c>
      <c r="H5418" t="str">
        <f>IF(ISNA(VLOOKUP(A5418,$A$3:A5417,1,0)),"","DUP!")</f>
        <v/>
      </c>
      <c r="I5418" t="str">
        <f>IF(ISNA(VLOOKUP(B5418,$B$3:B5417,1,0)),"","DUP!")</f>
        <v>DUP!</v>
      </c>
      <c r="J5418" t="str">
        <f t="shared" si="423"/>
        <v/>
      </c>
      <c r="K5418" t="str">
        <f t="shared" si="424"/>
        <v>INSERT INTO ZONE_MAP (SERVICE_ID, SERVICE_NAME, CODE, NW_GROUP, ZONE) VALUES (2,'Voice','05880','KHANH HOA','NATIONAL');</v>
      </c>
    </row>
    <row r="5419" spans="1:11">
      <c r="A5419" s="25" t="s">
        <v>1800</v>
      </c>
      <c r="B5419" s="25" t="s">
        <v>1773</v>
      </c>
      <c r="C5419" s="25" t="s">
        <v>243</v>
      </c>
      <c r="D5419" s="25" t="s">
        <v>244</v>
      </c>
      <c r="E5419">
        <f t="shared" si="420"/>
        <v>2</v>
      </c>
      <c r="F5419" t="str">
        <f t="shared" si="421"/>
        <v>Voice</v>
      </c>
      <c r="G5419" t="str">
        <f t="shared" si="422"/>
        <v>CVP_05880_2</v>
      </c>
      <c r="H5419" t="str">
        <f>IF(ISNA(VLOOKUP(A5419,$A$3:A5418,1,0)),"","DUP!")</f>
        <v>DUP!</v>
      </c>
      <c r="I5419" t="str">
        <f>IF(ISNA(VLOOKUP(B5419,$B$3:B5418,1,0)),"","DUP!")</f>
        <v>DUP!</v>
      </c>
      <c r="J5419" t="str">
        <f t="shared" si="423"/>
        <v/>
      </c>
      <c r="K5419" t="str">
        <f t="shared" si="424"/>
        <v/>
      </c>
    </row>
    <row r="5420" spans="1:11">
      <c r="A5420" s="25" t="s">
        <v>1800</v>
      </c>
      <c r="B5420" s="25" t="s">
        <v>1773</v>
      </c>
      <c r="C5420" s="25" t="s">
        <v>243</v>
      </c>
      <c r="D5420" s="25" t="s">
        <v>244</v>
      </c>
      <c r="E5420">
        <f t="shared" si="420"/>
        <v>2</v>
      </c>
      <c r="F5420" t="str">
        <f t="shared" si="421"/>
        <v>Voice</v>
      </c>
      <c r="G5420" t="str">
        <f t="shared" si="422"/>
        <v>CVP_05880_2</v>
      </c>
      <c r="H5420" t="str">
        <f>IF(ISNA(VLOOKUP(A5420,$A$3:A5419,1,0)),"","DUP!")</f>
        <v>DUP!</v>
      </c>
      <c r="I5420" t="str">
        <f>IF(ISNA(VLOOKUP(B5420,$B$3:B5419,1,0)),"","DUP!")</f>
        <v>DUP!</v>
      </c>
      <c r="J5420" t="str">
        <f t="shared" si="423"/>
        <v/>
      </c>
      <c r="K5420" t="str">
        <f t="shared" si="424"/>
        <v/>
      </c>
    </row>
    <row r="5421" spans="1:11">
      <c r="A5421" s="25" t="s">
        <v>1800</v>
      </c>
      <c r="B5421" s="25" t="s">
        <v>1773</v>
      </c>
      <c r="C5421" s="25" t="s">
        <v>243</v>
      </c>
      <c r="D5421" s="25" t="s">
        <v>245</v>
      </c>
      <c r="E5421">
        <f t="shared" si="420"/>
        <v>10</v>
      </c>
      <c r="F5421" t="str">
        <f t="shared" si="421"/>
        <v>Video Call</v>
      </c>
      <c r="G5421" t="str">
        <f t="shared" si="422"/>
        <v>CVP_05880_10</v>
      </c>
      <c r="H5421" t="str">
        <f>IF(ISNA(VLOOKUP(A5421,$A$3:A5420,1,0)),"","DUP!")</f>
        <v>DUP!</v>
      </c>
      <c r="I5421" t="str">
        <f>IF(ISNA(VLOOKUP(B5421,$B$3:B5420,1,0)),"","DUP!")</f>
        <v>DUP!</v>
      </c>
      <c r="J5421" t="str">
        <f t="shared" si="423"/>
        <v/>
      </c>
      <c r="K5421" t="str">
        <f t="shared" si="424"/>
        <v/>
      </c>
    </row>
    <row r="5422" spans="1:11">
      <c r="A5422" s="25" t="s">
        <v>1800</v>
      </c>
      <c r="B5422" s="25" t="s">
        <v>1773</v>
      </c>
      <c r="C5422" s="25" t="s">
        <v>243</v>
      </c>
      <c r="D5422" s="25" t="s">
        <v>245</v>
      </c>
      <c r="E5422">
        <f t="shared" si="420"/>
        <v>10</v>
      </c>
      <c r="F5422" t="str">
        <f t="shared" si="421"/>
        <v>Video Call</v>
      </c>
      <c r="G5422" t="str">
        <f t="shared" si="422"/>
        <v>CVP_05880_10</v>
      </c>
      <c r="H5422" t="str">
        <f>IF(ISNA(VLOOKUP(A5422,$A$3:A5421,1,0)),"","DUP!")</f>
        <v>DUP!</v>
      </c>
      <c r="I5422" t="str">
        <f>IF(ISNA(VLOOKUP(B5422,$B$3:B5421,1,0)),"","DUP!")</f>
        <v>DUP!</v>
      </c>
      <c r="J5422" t="str">
        <f t="shared" si="423"/>
        <v/>
      </c>
      <c r="K5422" t="str">
        <f t="shared" si="424"/>
        <v/>
      </c>
    </row>
    <row r="5423" spans="1:11">
      <c r="A5423" s="25" t="s">
        <v>1800</v>
      </c>
      <c r="B5423" s="25" t="s">
        <v>1773</v>
      </c>
      <c r="C5423" s="25" t="s">
        <v>243</v>
      </c>
      <c r="D5423" s="25" t="s">
        <v>245</v>
      </c>
      <c r="E5423">
        <f t="shared" si="420"/>
        <v>10</v>
      </c>
      <c r="F5423" t="str">
        <f t="shared" si="421"/>
        <v>Video Call</v>
      </c>
      <c r="G5423" t="str">
        <f t="shared" si="422"/>
        <v>CVP_05880_10</v>
      </c>
      <c r="H5423" t="str">
        <f>IF(ISNA(VLOOKUP(A5423,$A$3:A5422,1,0)),"","DUP!")</f>
        <v>DUP!</v>
      </c>
      <c r="I5423" t="str">
        <f>IF(ISNA(VLOOKUP(B5423,$B$3:B5422,1,0)),"","DUP!")</f>
        <v>DUP!</v>
      </c>
      <c r="J5423" t="str">
        <f t="shared" si="423"/>
        <v/>
      </c>
      <c r="K5423" t="str">
        <f t="shared" si="424"/>
        <v/>
      </c>
    </row>
    <row r="5424" spans="1:11">
      <c r="A5424" s="25" t="s">
        <v>1801</v>
      </c>
      <c r="B5424" s="25" t="s">
        <v>329</v>
      </c>
      <c r="C5424" s="25" t="s">
        <v>243</v>
      </c>
      <c r="D5424" s="25" t="s">
        <v>244</v>
      </c>
      <c r="E5424">
        <f t="shared" si="420"/>
        <v>2</v>
      </c>
      <c r="F5424" t="str">
        <f t="shared" si="421"/>
        <v>Voice</v>
      </c>
      <c r="G5424" t="str">
        <f t="shared" si="422"/>
        <v>CVP_058800126_2</v>
      </c>
      <c r="H5424" t="str">
        <f>IF(ISNA(VLOOKUP(A5424,$A$3:A5423,1,0)),"","DUP!")</f>
        <v/>
      </c>
      <c r="I5424" t="str">
        <f>IF(ISNA(VLOOKUP(B5424,$B$3:B5423,1,0)),"","DUP!")</f>
        <v>DUP!</v>
      </c>
      <c r="J5424" t="str">
        <f t="shared" si="423"/>
        <v/>
      </c>
      <c r="K5424" t="str">
        <f t="shared" si="424"/>
        <v>INSERT INTO ZONE_MAP (SERVICE_ID, SERVICE_NAME, CODE, NW_GROUP, ZONE) VALUES (2,'Voice','058800126','DICH VU CSKH','NATIONAL');</v>
      </c>
    </row>
    <row r="5425" spans="1:11">
      <c r="A5425" s="25" t="s">
        <v>1801</v>
      </c>
      <c r="B5425" s="25" t="s">
        <v>329</v>
      </c>
      <c r="C5425" s="25" t="s">
        <v>243</v>
      </c>
      <c r="D5425" s="25" t="s">
        <v>244</v>
      </c>
      <c r="E5425">
        <f t="shared" si="420"/>
        <v>2</v>
      </c>
      <c r="F5425" t="str">
        <f t="shared" si="421"/>
        <v>Voice</v>
      </c>
      <c r="G5425" t="str">
        <f t="shared" si="422"/>
        <v>CVP_058800126_2</v>
      </c>
      <c r="H5425" t="str">
        <f>IF(ISNA(VLOOKUP(A5425,$A$3:A5424,1,0)),"","DUP!")</f>
        <v>DUP!</v>
      </c>
      <c r="I5425" t="str">
        <f>IF(ISNA(VLOOKUP(B5425,$B$3:B5424,1,0)),"","DUP!")</f>
        <v>DUP!</v>
      </c>
      <c r="J5425" t="str">
        <f t="shared" si="423"/>
        <v/>
      </c>
      <c r="K5425" t="str">
        <f t="shared" si="424"/>
        <v/>
      </c>
    </row>
    <row r="5426" spans="1:11">
      <c r="A5426" s="25" t="s">
        <v>1801</v>
      </c>
      <c r="B5426" s="25" t="s">
        <v>329</v>
      </c>
      <c r="C5426" s="25" t="s">
        <v>243</v>
      </c>
      <c r="D5426" s="25" t="s">
        <v>244</v>
      </c>
      <c r="E5426">
        <f t="shared" si="420"/>
        <v>2</v>
      </c>
      <c r="F5426" t="str">
        <f t="shared" si="421"/>
        <v>Voice</v>
      </c>
      <c r="G5426" t="str">
        <f t="shared" si="422"/>
        <v>CVP_058800126_2</v>
      </c>
      <c r="H5426" t="str">
        <f>IF(ISNA(VLOOKUP(A5426,$A$3:A5425,1,0)),"","DUP!")</f>
        <v>DUP!</v>
      </c>
      <c r="I5426" t="str">
        <f>IF(ISNA(VLOOKUP(B5426,$B$3:B5425,1,0)),"","DUP!")</f>
        <v>DUP!</v>
      </c>
      <c r="J5426" t="str">
        <f t="shared" si="423"/>
        <v/>
      </c>
      <c r="K5426" t="str">
        <f t="shared" si="424"/>
        <v/>
      </c>
    </row>
    <row r="5427" spans="1:11">
      <c r="A5427" s="25" t="s">
        <v>1801</v>
      </c>
      <c r="B5427" s="25" t="s">
        <v>329</v>
      </c>
      <c r="C5427" s="25" t="s">
        <v>243</v>
      </c>
      <c r="D5427" s="25" t="s">
        <v>245</v>
      </c>
      <c r="E5427">
        <f t="shared" si="420"/>
        <v>10</v>
      </c>
      <c r="F5427" t="str">
        <f t="shared" si="421"/>
        <v>Video Call</v>
      </c>
      <c r="G5427" t="str">
        <f t="shared" si="422"/>
        <v>CVP_058800126_10</v>
      </c>
      <c r="H5427" t="str">
        <f>IF(ISNA(VLOOKUP(A5427,$A$3:A5426,1,0)),"","DUP!")</f>
        <v>DUP!</v>
      </c>
      <c r="I5427" t="str">
        <f>IF(ISNA(VLOOKUP(B5427,$B$3:B5426,1,0)),"","DUP!")</f>
        <v>DUP!</v>
      </c>
      <c r="J5427" t="str">
        <f t="shared" si="423"/>
        <v/>
      </c>
      <c r="K5427" t="str">
        <f t="shared" si="424"/>
        <v/>
      </c>
    </row>
    <row r="5428" spans="1:11">
      <c r="A5428" s="25" t="s">
        <v>1801</v>
      </c>
      <c r="B5428" s="25" t="s">
        <v>329</v>
      </c>
      <c r="C5428" s="25" t="s">
        <v>243</v>
      </c>
      <c r="D5428" s="25" t="s">
        <v>245</v>
      </c>
      <c r="E5428">
        <f t="shared" si="420"/>
        <v>10</v>
      </c>
      <c r="F5428" t="str">
        <f t="shared" si="421"/>
        <v>Video Call</v>
      </c>
      <c r="G5428" t="str">
        <f t="shared" si="422"/>
        <v>CVP_058800126_10</v>
      </c>
      <c r="H5428" t="str">
        <f>IF(ISNA(VLOOKUP(A5428,$A$3:A5427,1,0)),"","DUP!")</f>
        <v>DUP!</v>
      </c>
      <c r="I5428" t="str">
        <f>IF(ISNA(VLOOKUP(B5428,$B$3:B5427,1,0)),"","DUP!")</f>
        <v>DUP!</v>
      </c>
      <c r="J5428" t="str">
        <f t="shared" si="423"/>
        <v/>
      </c>
      <c r="K5428" t="str">
        <f t="shared" si="424"/>
        <v/>
      </c>
    </row>
    <row r="5429" spans="1:11">
      <c r="A5429" s="25" t="s">
        <v>1801</v>
      </c>
      <c r="B5429" s="25" t="s">
        <v>329</v>
      </c>
      <c r="C5429" s="25" t="s">
        <v>243</v>
      </c>
      <c r="D5429" s="25" t="s">
        <v>245</v>
      </c>
      <c r="E5429">
        <f t="shared" si="420"/>
        <v>10</v>
      </c>
      <c r="F5429" t="str">
        <f t="shared" si="421"/>
        <v>Video Call</v>
      </c>
      <c r="G5429" t="str">
        <f t="shared" si="422"/>
        <v>CVP_058800126_10</v>
      </c>
      <c r="H5429" t="str">
        <f>IF(ISNA(VLOOKUP(A5429,$A$3:A5428,1,0)),"","DUP!")</f>
        <v>DUP!</v>
      </c>
      <c r="I5429" t="str">
        <f>IF(ISNA(VLOOKUP(B5429,$B$3:B5428,1,0)),"","DUP!")</f>
        <v>DUP!</v>
      </c>
      <c r="J5429" t="str">
        <f t="shared" si="423"/>
        <v/>
      </c>
      <c r="K5429" t="str">
        <f t="shared" si="424"/>
        <v/>
      </c>
    </row>
    <row r="5430" spans="1:11">
      <c r="A5430" s="25" t="s">
        <v>1802</v>
      </c>
      <c r="B5430" s="25" t="s">
        <v>1773</v>
      </c>
      <c r="C5430" s="25" t="s">
        <v>243</v>
      </c>
      <c r="D5430" s="25" t="s">
        <v>244</v>
      </c>
      <c r="E5430">
        <f t="shared" si="420"/>
        <v>2</v>
      </c>
      <c r="F5430" t="str">
        <f t="shared" si="421"/>
        <v>Voice</v>
      </c>
      <c r="G5430" t="str">
        <f t="shared" si="422"/>
        <v>CVP_05881_2</v>
      </c>
      <c r="H5430" t="str">
        <f>IF(ISNA(VLOOKUP(A5430,$A$3:A5429,1,0)),"","DUP!")</f>
        <v/>
      </c>
      <c r="I5430" t="str">
        <f>IF(ISNA(VLOOKUP(B5430,$B$3:B5429,1,0)),"","DUP!")</f>
        <v>DUP!</v>
      </c>
      <c r="J5430" t="str">
        <f t="shared" si="423"/>
        <v/>
      </c>
      <c r="K5430" t="str">
        <f t="shared" si="424"/>
        <v>INSERT INTO ZONE_MAP (SERVICE_ID, SERVICE_NAME, CODE, NW_GROUP, ZONE) VALUES (2,'Voice','05881','KHANH HOA','NATIONAL');</v>
      </c>
    </row>
    <row r="5431" spans="1:11">
      <c r="A5431" s="25" t="s">
        <v>1802</v>
      </c>
      <c r="B5431" s="25" t="s">
        <v>1773</v>
      </c>
      <c r="C5431" s="25" t="s">
        <v>243</v>
      </c>
      <c r="D5431" s="25" t="s">
        <v>244</v>
      </c>
      <c r="E5431">
        <f t="shared" si="420"/>
        <v>2</v>
      </c>
      <c r="F5431" t="str">
        <f t="shared" si="421"/>
        <v>Voice</v>
      </c>
      <c r="G5431" t="str">
        <f t="shared" si="422"/>
        <v>CVP_05881_2</v>
      </c>
      <c r="H5431" t="str">
        <f>IF(ISNA(VLOOKUP(A5431,$A$3:A5430,1,0)),"","DUP!")</f>
        <v>DUP!</v>
      </c>
      <c r="I5431" t="str">
        <f>IF(ISNA(VLOOKUP(B5431,$B$3:B5430,1,0)),"","DUP!")</f>
        <v>DUP!</v>
      </c>
      <c r="J5431" t="str">
        <f t="shared" si="423"/>
        <v/>
      </c>
      <c r="K5431" t="str">
        <f t="shared" si="424"/>
        <v/>
      </c>
    </row>
    <row r="5432" spans="1:11">
      <c r="A5432" s="25" t="s">
        <v>1802</v>
      </c>
      <c r="B5432" s="25" t="s">
        <v>1773</v>
      </c>
      <c r="C5432" s="25" t="s">
        <v>243</v>
      </c>
      <c r="D5432" s="25" t="s">
        <v>244</v>
      </c>
      <c r="E5432">
        <f t="shared" si="420"/>
        <v>2</v>
      </c>
      <c r="F5432" t="str">
        <f t="shared" si="421"/>
        <v>Voice</v>
      </c>
      <c r="G5432" t="str">
        <f t="shared" si="422"/>
        <v>CVP_05881_2</v>
      </c>
      <c r="H5432" t="str">
        <f>IF(ISNA(VLOOKUP(A5432,$A$3:A5431,1,0)),"","DUP!")</f>
        <v>DUP!</v>
      </c>
      <c r="I5432" t="str">
        <f>IF(ISNA(VLOOKUP(B5432,$B$3:B5431,1,0)),"","DUP!")</f>
        <v>DUP!</v>
      </c>
      <c r="J5432" t="str">
        <f t="shared" si="423"/>
        <v/>
      </c>
      <c r="K5432" t="str">
        <f t="shared" si="424"/>
        <v/>
      </c>
    </row>
    <row r="5433" spans="1:11">
      <c r="A5433" s="25" t="s">
        <v>1802</v>
      </c>
      <c r="B5433" s="25" t="s">
        <v>1773</v>
      </c>
      <c r="C5433" s="25" t="s">
        <v>243</v>
      </c>
      <c r="D5433" s="25" t="s">
        <v>245</v>
      </c>
      <c r="E5433">
        <f t="shared" si="420"/>
        <v>10</v>
      </c>
      <c r="F5433" t="str">
        <f t="shared" si="421"/>
        <v>Video Call</v>
      </c>
      <c r="G5433" t="str">
        <f t="shared" si="422"/>
        <v>CVP_05881_10</v>
      </c>
      <c r="H5433" t="str">
        <f>IF(ISNA(VLOOKUP(A5433,$A$3:A5432,1,0)),"","DUP!")</f>
        <v>DUP!</v>
      </c>
      <c r="I5433" t="str">
        <f>IF(ISNA(VLOOKUP(B5433,$B$3:B5432,1,0)),"","DUP!")</f>
        <v>DUP!</v>
      </c>
      <c r="J5433" t="str">
        <f t="shared" si="423"/>
        <v/>
      </c>
      <c r="K5433" t="str">
        <f t="shared" si="424"/>
        <v/>
      </c>
    </row>
    <row r="5434" spans="1:11">
      <c r="A5434" s="25" t="s">
        <v>1802</v>
      </c>
      <c r="B5434" s="25" t="s">
        <v>1773</v>
      </c>
      <c r="C5434" s="25" t="s">
        <v>243</v>
      </c>
      <c r="D5434" s="25" t="s">
        <v>245</v>
      </c>
      <c r="E5434">
        <f t="shared" si="420"/>
        <v>10</v>
      </c>
      <c r="F5434" t="str">
        <f t="shared" si="421"/>
        <v>Video Call</v>
      </c>
      <c r="G5434" t="str">
        <f t="shared" si="422"/>
        <v>CVP_05881_10</v>
      </c>
      <c r="H5434" t="str">
        <f>IF(ISNA(VLOOKUP(A5434,$A$3:A5433,1,0)),"","DUP!")</f>
        <v>DUP!</v>
      </c>
      <c r="I5434" t="str">
        <f>IF(ISNA(VLOOKUP(B5434,$B$3:B5433,1,0)),"","DUP!")</f>
        <v>DUP!</v>
      </c>
      <c r="J5434" t="str">
        <f t="shared" si="423"/>
        <v/>
      </c>
      <c r="K5434" t="str">
        <f t="shared" si="424"/>
        <v/>
      </c>
    </row>
    <row r="5435" spans="1:11">
      <c r="A5435" s="25" t="s">
        <v>1802</v>
      </c>
      <c r="B5435" s="25" t="s">
        <v>1773</v>
      </c>
      <c r="C5435" s="25" t="s">
        <v>243</v>
      </c>
      <c r="D5435" s="25" t="s">
        <v>245</v>
      </c>
      <c r="E5435">
        <f t="shared" si="420"/>
        <v>10</v>
      </c>
      <c r="F5435" t="str">
        <f t="shared" si="421"/>
        <v>Video Call</v>
      </c>
      <c r="G5435" t="str">
        <f t="shared" si="422"/>
        <v>CVP_05881_10</v>
      </c>
      <c r="H5435" t="str">
        <f>IF(ISNA(VLOOKUP(A5435,$A$3:A5434,1,0)),"","DUP!")</f>
        <v>DUP!</v>
      </c>
      <c r="I5435" t="str">
        <f>IF(ISNA(VLOOKUP(B5435,$B$3:B5434,1,0)),"","DUP!")</f>
        <v>DUP!</v>
      </c>
      <c r="J5435" t="str">
        <f t="shared" si="423"/>
        <v/>
      </c>
      <c r="K5435" t="str">
        <f t="shared" si="424"/>
        <v/>
      </c>
    </row>
    <row r="5436" spans="1:11">
      <c r="A5436" s="25" t="s">
        <v>1803</v>
      </c>
      <c r="B5436" s="25" t="s">
        <v>1773</v>
      </c>
      <c r="C5436" s="25" t="s">
        <v>243</v>
      </c>
      <c r="D5436" s="25" t="s">
        <v>244</v>
      </c>
      <c r="E5436">
        <f t="shared" si="420"/>
        <v>2</v>
      </c>
      <c r="F5436" t="str">
        <f t="shared" si="421"/>
        <v>Voice</v>
      </c>
      <c r="G5436" t="str">
        <f t="shared" si="422"/>
        <v>CVP_05882_2</v>
      </c>
      <c r="H5436" t="str">
        <f>IF(ISNA(VLOOKUP(A5436,$A$3:A5435,1,0)),"","DUP!")</f>
        <v/>
      </c>
      <c r="I5436" t="str">
        <f>IF(ISNA(VLOOKUP(B5436,$B$3:B5435,1,0)),"","DUP!")</f>
        <v>DUP!</v>
      </c>
      <c r="J5436" t="str">
        <f t="shared" si="423"/>
        <v/>
      </c>
      <c r="K5436" t="str">
        <f t="shared" si="424"/>
        <v>INSERT INTO ZONE_MAP (SERVICE_ID, SERVICE_NAME, CODE, NW_GROUP, ZONE) VALUES (2,'Voice','05882','KHANH HOA','NATIONAL');</v>
      </c>
    </row>
    <row r="5437" spans="1:11">
      <c r="A5437" s="25" t="s">
        <v>1803</v>
      </c>
      <c r="B5437" s="25" t="s">
        <v>1773</v>
      </c>
      <c r="C5437" s="25" t="s">
        <v>243</v>
      </c>
      <c r="D5437" s="25" t="s">
        <v>244</v>
      </c>
      <c r="E5437">
        <f t="shared" si="420"/>
        <v>2</v>
      </c>
      <c r="F5437" t="str">
        <f t="shared" si="421"/>
        <v>Voice</v>
      </c>
      <c r="G5437" t="str">
        <f t="shared" si="422"/>
        <v>CVP_05882_2</v>
      </c>
      <c r="H5437" t="str">
        <f>IF(ISNA(VLOOKUP(A5437,$A$3:A5436,1,0)),"","DUP!")</f>
        <v>DUP!</v>
      </c>
      <c r="I5437" t="str">
        <f>IF(ISNA(VLOOKUP(B5437,$B$3:B5436,1,0)),"","DUP!")</f>
        <v>DUP!</v>
      </c>
      <c r="J5437" t="str">
        <f t="shared" si="423"/>
        <v/>
      </c>
      <c r="K5437" t="str">
        <f t="shared" si="424"/>
        <v/>
      </c>
    </row>
    <row r="5438" spans="1:11">
      <c r="A5438" s="25" t="s">
        <v>1803</v>
      </c>
      <c r="B5438" s="25" t="s">
        <v>1773</v>
      </c>
      <c r="C5438" s="25" t="s">
        <v>243</v>
      </c>
      <c r="D5438" s="25" t="s">
        <v>244</v>
      </c>
      <c r="E5438">
        <f t="shared" si="420"/>
        <v>2</v>
      </c>
      <c r="F5438" t="str">
        <f t="shared" si="421"/>
        <v>Voice</v>
      </c>
      <c r="G5438" t="str">
        <f t="shared" si="422"/>
        <v>CVP_05882_2</v>
      </c>
      <c r="H5438" t="str">
        <f>IF(ISNA(VLOOKUP(A5438,$A$3:A5437,1,0)),"","DUP!")</f>
        <v>DUP!</v>
      </c>
      <c r="I5438" t="str">
        <f>IF(ISNA(VLOOKUP(B5438,$B$3:B5437,1,0)),"","DUP!")</f>
        <v>DUP!</v>
      </c>
      <c r="J5438" t="str">
        <f t="shared" si="423"/>
        <v/>
      </c>
      <c r="K5438" t="str">
        <f t="shared" si="424"/>
        <v/>
      </c>
    </row>
    <row r="5439" spans="1:11">
      <c r="A5439" s="25" t="s">
        <v>1803</v>
      </c>
      <c r="B5439" s="25" t="s">
        <v>1773</v>
      </c>
      <c r="C5439" s="25" t="s">
        <v>243</v>
      </c>
      <c r="D5439" s="25" t="s">
        <v>245</v>
      </c>
      <c r="E5439">
        <f t="shared" si="420"/>
        <v>10</v>
      </c>
      <c r="F5439" t="str">
        <f t="shared" si="421"/>
        <v>Video Call</v>
      </c>
      <c r="G5439" t="str">
        <f t="shared" si="422"/>
        <v>CVP_05882_10</v>
      </c>
      <c r="H5439" t="str">
        <f>IF(ISNA(VLOOKUP(A5439,$A$3:A5438,1,0)),"","DUP!")</f>
        <v>DUP!</v>
      </c>
      <c r="I5439" t="str">
        <f>IF(ISNA(VLOOKUP(B5439,$B$3:B5438,1,0)),"","DUP!")</f>
        <v>DUP!</v>
      </c>
      <c r="J5439" t="str">
        <f t="shared" si="423"/>
        <v/>
      </c>
      <c r="K5439" t="str">
        <f t="shared" si="424"/>
        <v/>
      </c>
    </row>
    <row r="5440" spans="1:11">
      <c r="A5440" s="25" t="s">
        <v>1803</v>
      </c>
      <c r="B5440" s="25" t="s">
        <v>1773</v>
      </c>
      <c r="C5440" s="25" t="s">
        <v>243</v>
      </c>
      <c r="D5440" s="25" t="s">
        <v>245</v>
      </c>
      <c r="E5440">
        <f t="shared" si="420"/>
        <v>10</v>
      </c>
      <c r="F5440" t="str">
        <f t="shared" si="421"/>
        <v>Video Call</v>
      </c>
      <c r="G5440" t="str">
        <f t="shared" si="422"/>
        <v>CVP_05882_10</v>
      </c>
      <c r="H5440" t="str">
        <f>IF(ISNA(VLOOKUP(A5440,$A$3:A5439,1,0)),"","DUP!")</f>
        <v>DUP!</v>
      </c>
      <c r="I5440" t="str">
        <f>IF(ISNA(VLOOKUP(B5440,$B$3:B5439,1,0)),"","DUP!")</f>
        <v>DUP!</v>
      </c>
      <c r="J5440" t="str">
        <f t="shared" si="423"/>
        <v/>
      </c>
      <c r="K5440" t="str">
        <f t="shared" si="424"/>
        <v/>
      </c>
    </row>
    <row r="5441" spans="1:11">
      <c r="A5441" s="25" t="s">
        <v>1803</v>
      </c>
      <c r="B5441" s="25" t="s">
        <v>1773</v>
      </c>
      <c r="C5441" s="25" t="s">
        <v>243</v>
      </c>
      <c r="D5441" s="25" t="s">
        <v>245</v>
      </c>
      <c r="E5441">
        <f t="shared" si="420"/>
        <v>10</v>
      </c>
      <c r="F5441" t="str">
        <f t="shared" si="421"/>
        <v>Video Call</v>
      </c>
      <c r="G5441" t="str">
        <f t="shared" si="422"/>
        <v>CVP_05882_10</v>
      </c>
      <c r="H5441" t="str">
        <f>IF(ISNA(VLOOKUP(A5441,$A$3:A5440,1,0)),"","DUP!")</f>
        <v>DUP!</v>
      </c>
      <c r="I5441" t="str">
        <f>IF(ISNA(VLOOKUP(B5441,$B$3:B5440,1,0)),"","DUP!")</f>
        <v>DUP!</v>
      </c>
      <c r="J5441" t="str">
        <f t="shared" si="423"/>
        <v/>
      </c>
      <c r="K5441" t="str">
        <f t="shared" si="424"/>
        <v/>
      </c>
    </row>
    <row r="5442" spans="1:11">
      <c r="A5442" s="25" t="s">
        <v>1804</v>
      </c>
      <c r="B5442" s="25" t="s">
        <v>1773</v>
      </c>
      <c r="C5442" s="25" t="s">
        <v>243</v>
      </c>
      <c r="D5442" s="25" t="s">
        <v>244</v>
      </c>
      <c r="E5442">
        <f t="shared" si="420"/>
        <v>2</v>
      </c>
      <c r="F5442" t="str">
        <f t="shared" si="421"/>
        <v>Voice</v>
      </c>
      <c r="G5442" t="str">
        <f t="shared" si="422"/>
        <v>CVP_05883_2</v>
      </c>
      <c r="H5442" t="str">
        <f>IF(ISNA(VLOOKUP(A5442,$A$3:A5441,1,0)),"","DUP!")</f>
        <v/>
      </c>
      <c r="I5442" t="str">
        <f>IF(ISNA(VLOOKUP(B5442,$B$3:B5441,1,0)),"","DUP!")</f>
        <v>DUP!</v>
      </c>
      <c r="J5442" t="str">
        <f t="shared" si="423"/>
        <v/>
      </c>
      <c r="K5442" t="str">
        <f t="shared" si="424"/>
        <v>INSERT INTO ZONE_MAP (SERVICE_ID, SERVICE_NAME, CODE, NW_GROUP, ZONE) VALUES (2,'Voice','05883','KHANH HOA','NATIONAL');</v>
      </c>
    </row>
    <row r="5443" spans="1:11">
      <c r="A5443" s="25" t="s">
        <v>1804</v>
      </c>
      <c r="B5443" s="25" t="s">
        <v>1773</v>
      </c>
      <c r="C5443" s="25" t="s">
        <v>243</v>
      </c>
      <c r="D5443" s="25" t="s">
        <v>244</v>
      </c>
      <c r="E5443">
        <f t="shared" si="420"/>
        <v>2</v>
      </c>
      <c r="F5443" t="str">
        <f t="shared" si="421"/>
        <v>Voice</v>
      </c>
      <c r="G5443" t="str">
        <f t="shared" si="422"/>
        <v>CVP_05883_2</v>
      </c>
      <c r="H5443" t="str">
        <f>IF(ISNA(VLOOKUP(A5443,$A$3:A5442,1,0)),"","DUP!")</f>
        <v>DUP!</v>
      </c>
      <c r="I5443" t="str">
        <f>IF(ISNA(VLOOKUP(B5443,$B$3:B5442,1,0)),"","DUP!")</f>
        <v>DUP!</v>
      </c>
      <c r="J5443" t="str">
        <f t="shared" si="423"/>
        <v/>
      </c>
      <c r="K5443" t="str">
        <f t="shared" si="424"/>
        <v/>
      </c>
    </row>
    <row r="5444" spans="1:11">
      <c r="A5444" s="25" t="s">
        <v>1804</v>
      </c>
      <c r="B5444" s="25" t="s">
        <v>1773</v>
      </c>
      <c r="C5444" s="25" t="s">
        <v>243</v>
      </c>
      <c r="D5444" s="25" t="s">
        <v>244</v>
      </c>
      <c r="E5444">
        <f t="shared" ref="E5444:E5507" si="425">IF(D5444="NORMAL",2,10)</f>
        <v>2</v>
      </c>
      <c r="F5444" t="str">
        <f t="shared" ref="F5444:F5507" si="426">IF(D5444="NORMAL","Voice","Video Call")</f>
        <v>Voice</v>
      </c>
      <c r="G5444" t="str">
        <f t="shared" ref="G5444:G5507" si="427">C5444&amp;"_"&amp;A5444&amp;"_"&amp;E5444</f>
        <v>CVP_05883_2</v>
      </c>
      <c r="H5444" t="str">
        <f>IF(ISNA(VLOOKUP(A5444,$A$3:A5443,1,0)),"","DUP!")</f>
        <v>DUP!</v>
      </c>
      <c r="I5444" t="str">
        <f>IF(ISNA(VLOOKUP(B5444,$B$3:B5443,1,0)),"","DUP!")</f>
        <v>DUP!</v>
      </c>
      <c r="J5444" t="str">
        <f t="shared" ref="J5444:J5507" si="428">IF(I5444="DUP!","",B5444)</f>
        <v/>
      </c>
      <c r="K5444" t="str">
        <f t="shared" ref="K5444:K5507" si="429">IF(H5444="DUP!","","INSERT INTO ZONE_MAP (SERVICE_ID, SERVICE_NAME, CODE, NW_GROUP, ZONE) VALUES ("&amp;E5444&amp;",'"&amp;F5444&amp;"','"&amp;A5444&amp;"','"&amp;B5444&amp;"','"&amp;IF(B5444="VINAPHONE","INTERNAL","NATIONAL")&amp;"');")</f>
        <v/>
      </c>
    </row>
    <row r="5445" spans="1:11">
      <c r="A5445" s="25" t="s">
        <v>1804</v>
      </c>
      <c r="B5445" s="25" t="s">
        <v>1773</v>
      </c>
      <c r="C5445" s="25" t="s">
        <v>243</v>
      </c>
      <c r="D5445" s="25" t="s">
        <v>245</v>
      </c>
      <c r="E5445">
        <f t="shared" si="425"/>
        <v>10</v>
      </c>
      <c r="F5445" t="str">
        <f t="shared" si="426"/>
        <v>Video Call</v>
      </c>
      <c r="G5445" t="str">
        <f t="shared" si="427"/>
        <v>CVP_05883_10</v>
      </c>
      <c r="H5445" t="str">
        <f>IF(ISNA(VLOOKUP(A5445,$A$3:A5444,1,0)),"","DUP!")</f>
        <v>DUP!</v>
      </c>
      <c r="I5445" t="str">
        <f>IF(ISNA(VLOOKUP(B5445,$B$3:B5444,1,0)),"","DUP!")</f>
        <v>DUP!</v>
      </c>
      <c r="J5445" t="str">
        <f t="shared" si="428"/>
        <v/>
      </c>
      <c r="K5445" t="str">
        <f t="shared" si="429"/>
        <v/>
      </c>
    </row>
    <row r="5446" spans="1:11">
      <c r="A5446" s="25" t="s">
        <v>1804</v>
      </c>
      <c r="B5446" s="25" t="s">
        <v>1773</v>
      </c>
      <c r="C5446" s="25" t="s">
        <v>243</v>
      </c>
      <c r="D5446" s="25" t="s">
        <v>245</v>
      </c>
      <c r="E5446">
        <f t="shared" si="425"/>
        <v>10</v>
      </c>
      <c r="F5446" t="str">
        <f t="shared" si="426"/>
        <v>Video Call</v>
      </c>
      <c r="G5446" t="str">
        <f t="shared" si="427"/>
        <v>CVP_05883_10</v>
      </c>
      <c r="H5446" t="str">
        <f>IF(ISNA(VLOOKUP(A5446,$A$3:A5445,1,0)),"","DUP!")</f>
        <v>DUP!</v>
      </c>
      <c r="I5446" t="str">
        <f>IF(ISNA(VLOOKUP(B5446,$B$3:B5445,1,0)),"","DUP!")</f>
        <v>DUP!</v>
      </c>
      <c r="J5446" t="str">
        <f t="shared" si="428"/>
        <v/>
      </c>
      <c r="K5446" t="str">
        <f t="shared" si="429"/>
        <v/>
      </c>
    </row>
    <row r="5447" spans="1:11">
      <c r="A5447" s="25" t="s">
        <v>1804</v>
      </c>
      <c r="B5447" s="25" t="s">
        <v>1773</v>
      </c>
      <c r="C5447" s="25" t="s">
        <v>243</v>
      </c>
      <c r="D5447" s="25" t="s">
        <v>245</v>
      </c>
      <c r="E5447">
        <f t="shared" si="425"/>
        <v>10</v>
      </c>
      <c r="F5447" t="str">
        <f t="shared" si="426"/>
        <v>Video Call</v>
      </c>
      <c r="G5447" t="str">
        <f t="shared" si="427"/>
        <v>CVP_05883_10</v>
      </c>
      <c r="H5447" t="str">
        <f>IF(ISNA(VLOOKUP(A5447,$A$3:A5446,1,0)),"","DUP!")</f>
        <v>DUP!</v>
      </c>
      <c r="I5447" t="str">
        <f>IF(ISNA(VLOOKUP(B5447,$B$3:B5446,1,0)),"","DUP!")</f>
        <v>DUP!</v>
      </c>
      <c r="J5447" t="str">
        <f t="shared" si="428"/>
        <v/>
      </c>
      <c r="K5447" t="str">
        <f t="shared" si="429"/>
        <v/>
      </c>
    </row>
    <row r="5448" spans="1:11">
      <c r="A5448" s="25" t="s">
        <v>1805</v>
      </c>
      <c r="B5448" s="25" t="s">
        <v>1773</v>
      </c>
      <c r="C5448" s="25" t="s">
        <v>243</v>
      </c>
      <c r="D5448" s="25" t="s">
        <v>244</v>
      </c>
      <c r="E5448">
        <f t="shared" si="425"/>
        <v>2</v>
      </c>
      <c r="F5448" t="str">
        <f t="shared" si="426"/>
        <v>Voice</v>
      </c>
      <c r="G5448" t="str">
        <f t="shared" si="427"/>
        <v>CVP_05884_2</v>
      </c>
      <c r="H5448" t="str">
        <f>IF(ISNA(VLOOKUP(A5448,$A$3:A5447,1,0)),"","DUP!")</f>
        <v/>
      </c>
      <c r="I5448" t="str">
        <f>IF(ISNA(VLOOKUP(B5448,$B$3:B5447,1,0)),"","DUP!")</f>
        <v>DUP!</v>
      </c>
      <c r="J5448" t="str">
        <f t="shared" si="428"/>
        <v/>
      </c>
      <c r="K5448" t="str">
        <f t="shared" si="429"/>
        <v>INSERT INTO ZONE_MAP (SERVICE_ID, SERVICE_NAME, CODE, NW_GROUP, ZONE) VALUES (2,'Voice','05884','KHANH HOA','NATIONAL');</v>
      </c>
    </row>
    <row r="5449" spans="1:11">
      <c r="A5449" s="25" t="s">
        <v>1805</v>
      </c>
      <c r="B5449" s="25" t="s">
        <v>1773</v>
      </c>
      <c r="C5449" s="25" t="s">
        <v>243</v>
      </c>
      <c r="D5449" s="25" t="s">
        <v>244</v>
      </c>
      <c r="E5449">
        <f t="shared" si="425"/>
        <v>2</v>
      </c>
      <c r="F5449" t="str">
        <f t="shared" si="426"/>
        <v>Voice</v>
      </c>
      <c r="G5449" t="str">
        <f t="shared" si="427"/>
        <v>CVP_05884_2</v>
      </c>
      <c r="H5449" t="str">
        <f>IF(ISNA(VLOOKUP(A5449,$A$3:A5448,1,0)),"","DUP!")</f>
        <v>DUP!</v>
      </c>
      <c r="I5449" t="str">
        <f>IF(ISNA(VLOOKUP(B5449,$B$3:B5448,1,0)),"","DUP!")</f>
        <v>DUP!</v>
      </c>
      <c r="J5449" t="str">
        <f t="shared" si="428"/>
        <v/>
      </c>
      <c r="K5449" t="str">
        <f t="shared" si="429"/>
        <v/>
      </c>
    </row>
    <row r="5450" spans="1:11">
      <c r="A5450" s="25" t="s">
        <v>1805</v>
      </c>
      <c r="B5450" s="25" t="s">
        <v>1773</v>
      </c>
      <c r="C5450" s="25" t="s">
        <v>243</v>
      </c>
      <c r="D5450" s="25" t="s">
        <v>244</v>
      </c>
      <c r="E5450">
        <f t="shared" si="425"/>
        <v>2</v>
      </c>
      <c r="F5450" t="str">
        <f t="shared" si="426"/>
        <v>Voice</v>
      </c>
      <c r="G5450" t="str">
        <f t="shared" si="427"/>
        <v>CVP_05884_2</v>
      </c>
      <c r="H5450" t="str">
        <f>IF(ISNA(VLOOKUP(A5450,$A$3:A5449,1,0)),"","DUP!")</f>
        <v>DUP!</v>
      </c>
      <c r="I5450" t="str">
        <f>IF(ISNA(VLOOKUP(B5450,$B$3:B5449,1,0)),"","DUP!")</f>
        <v>DUP!</v>
      </c>
      <c r="J5450" t="str">
        <f t="shared" si="428"/>
        <v/>
      </c>
      <c r="K5450" t="str">
        <f t="shared" si="429"/>
        <v/>
      </c>
    </row>
    <row r="5451" spans="1:11">
      <c r="A5451" s="25" t="s">
        <v>1805</v>
      </c>
      <c r="B5451" s="25" t="s">
        <v>1773</v>
      </c>
      <c r="C5451" s="25" t="s">
        <v>243</v>
      </c>
      <c r="D5451" s="25" t="s">
        <v>245</v>
      </c>
      <c r="E5451">
        <f t="shared" si="425"/>
        <v>10</v>
      </c>
      <c r="F5451" t="str">
        <f t="shared" si="426"/>
        <v>Video Call</v>
      </c>
      <c r="G5451" t="str">
        <f t="shared" si="427"/>
        <v>CVP_05884_10</v>
      </c>
      <c r="H5451" t="str">
        <f>IF(ISNA(VLOOKUP(A5451,$A$3:A5450,1,0)),"","DUP!")</f>
        <v>DUP!</v>
      </c>
      <c r="I5451" t="str">
        <f>IF(ISNA(VLOOKUP(B5451,$B$3:B5450,1,0)),"","DUP!")</f>
        <v>DUP!</v>
      </c>
      <c r="J5451" t="str">
        <f t="shared" si="428"/>
        <v/>
      </c>
      <c r="K5451" t="str">
        <f t="shared" si="429"/>
        <v/>
      </c>
    </row>
    <row r="5452" spans="1:11">
      <c r="A5452" s="25" t="s">
        <v>1805</v>
      </c>
      <c r="B5452" s="25" t="s">
        <v>1773</v>
      </c>
      <c r="C5452" s="25" t="s">
        <v>243</v>
      </c>
      <c r="D5452" s="25" t="s">
        <v>245</v>
      </c>
      <c r="E5452">
        <f t="shared" si="425"/>
        <v>10</v>
      </c>
      <c r="F5452" t="str">
        <f t="shared" si="426"/>
        <v>Video Call</v>
      </c>
      <c r="G5452" t="str">
        <f t="shared" si="427"/>
        <v>CVP_05884_10</v>
      </c>
      <c r="H5452" t="str">
        <f>IF(ISNA(VLOOKUP(A5452,$A$3:A5451,1,0)),"","DUP!")</f>
        <v>DUP!</v>
      </c>
      <c r="I5452" t="str">
        <f>IF(ISNA(VLOOKUP(B5452,$B$3:B5451,1,0)),"","DUP!")</f>
        <v>DUP!</v>
      </c>
      <c r="J5452" t="str">
        <f t="shared" si="428"/>
        <v/>
      </c>
      <c r="K5452" t="str">
        <f t="shared" si="429"/>
        <v/>
      </c>
    </row>
    <row r="5453" spans="1:11">
      <c r="A5453" s="25" t="s">
        <v>1805</v>
      </c>
      <c r="B5453" s="25" t="s">
        <v>1773</v>
      </c>
      <c r="C5453" s="25" t="s">
        <v>243</v>
      </c>
      <c r="D5453" s="25" t="s">
        <v>245</v>
      </c>
      <c r="E5453">
        <f t="shared" si="425"/>
        <v>10</v>
      </c>
      <c r="F5453" t="str">
        <f t="shared" si="426"/>
        <v>Video Call</v>
      </c>
      <c r="G5453" t="str">
        <f t="shared" si="427"/>
        <v>CVP_05884_10</v>
      </c>
      <c r="H5453" t="str">
        <f>IF(ISNA(VLOOKUP(A5453,$A$3:A5452,1,0)),"","DUP!")</f>
        <v>DUP!</v>
      </c>
      <c r="I5453" t="str">
        <f>IF(ISNA(VLOOKUP(B5453,$B$3:B5452,1,0)),"","DUP!")</f>
        <v>DUP!</v>
      </c>
      <c r="J5453" t="str">
        <f t="shared" si="428"/>
        <v/>
      </c>
      <c r="K5453" t="str">
        <f t="shared" si="429"/>
        <v/>
      </c>
    </row>
    <row r="5454" spans="1:11">
      <c r="A5454" s="25" t="s">
        <v>1806</v>
      </c>
      <c r="B5454" s="25" t="s">
        <v>1773</v>
      </c>
      <c r="C5454" s="25" t="s">
        <v>243</v>
      </c>
      <c r="D5454" s="25" t="s">
        <v>244</v>
      </c>
      <c r="E5454">
        <f t="shared" si="425"/>
        <v>2</v>
      </c>
      <c r="F5454" t="str">
        <f t="shared" si="426"/>
        <v>Voice</v>
      </c>
      <c r="G5454" t="str">
        <f t="shared" si="427"/>
        <v>CVP_05885_2</v>
      </c>
      <c r="H5454" t="str">
        <f>IF(ISNA(VLOOKUP(A5454,$A$3:A5453,1,0)),"","DUP!")</f>
        <v/>
      </c>
      <c r="I5454" t="str">
        <f>IF(ISNA(VLOOKUP(B5454,$B$3:B5453,1,0)),"","DUP!")</f>
        <v>DUP!</v>
      </c>
      <c r="J5454" t="str">
        <f t="shared" si="428"/>
        <v/>
      </c>
      <c r="K5454" t="str">
        <f t="shared" si="429"/>
        <v>INSERT INTO ZONE_MAP (SERVICE_ID, SERVICE_NAME, CODE, NW_GROUP, ZONE) VALUES (2,'Voice','05885','KHANH HOA','NATIONAL');</v>
      </c>
    </row>
    <row r="5455" spans="1:11">
      <c r="A5455" s="25" t="s">
        <v>1806</v>
      </c>
      <c r="B5455" s="25" t="s">
        <v>1773</v>
      </c>
      <c r="C5455" s="25" t="s">
        <v>243</v>
      </c>
      <c r="D5455" s="25" t="s">
        <v>244</v>
      </c>
      <c r="E5455">
        <f t="shared" si="425"/>
        <v>2</v>
      </c>
      <c r="F5455" t="str">
        <f t="shared" si="426"/>
        <v>Voice</v>
      </c>
      <c r="G5455" t="str">
        <f t="shared" si="427"/>
        <v>CVP_05885_2</v>
      </c>
      <c r="H5455" t="str">
        <f>IF(ISNA(VLOOKUP(A5455,$A$3:A5454,1,0)),"","DUP!")</f>
        <v>DUP!</v>
      </c>
      <c r="I5455" t="str">
        <f>IF(ISNA(VLOOKUP(B5455,$B$3:B5454,1,0)),"","DUP!")</f>
        <v>DUP!</v>
      </c>
      <c r="J5455" t="str">
        <f t="shared" si="428"/>
        <v/>
      </c>
      <c r="K5455" t="str">
        <f t="shared" si="429"/>
        <v/>
      </c>
    </row>
    <row r="5456" spans="1:11">
      <c r="A5456" s="25" t="s">
        <v>1806</v>
      </c>
      <c r="B5456" s="25" t="s">
        <v>1773</v>
      </c>
      <c r="C5456" s="25" t="s">
        <v>243</v>
      </c>
      <c r="D5456" s="25" t="s">
        <v>244</v>
      </c>
      <c r="E5456">
        <f t="shared" si="425"/>
        <v>2</v>
      </c>
      <c r="F5456" t="str">
        <f t="shared" si="426"/>
        <v>Voice</v>
      </c>
      <c r="G5456" t="str">
        <f t="shared" si="427"/>
        <v>CVP_05885_2</v>
      </c>
      <c r="H5456" t="str">
        <f>IF(ISNA(VLOOKUP(A5456,$A$3:A5455,1,0)),"","DUP!")</f>
        <v>DUP!</v>
      </c>
      <c r="I5456" t="str">
        <f>IF(ISNA(VLOOKUP(B5456,$B$3:B5455,1,0)),"","DUP!")</f>
        <v>DUP!</v>
      </c>
      <c r="J5456" t="str">
        <f t="shared" si="428"/>
        <v/>
      </c>
      <c r="K5456" t="str">
        <f t="shared" si="429"/>
        <v/>
      </c>
    </row>
    <row r="5457" spans="1:11">
      <c r="A5457" s="25" t="s">
        <v>1806</v>
      </c>
      <c r="B5457" s="25" t="s">
        <v>1773</v>
      </c>
      <c r="C5457" s="25" t="s">
        <v>243</v>
      </c>
      <c r="D5457" s="25" t="s">
        <v>245</v>
      </c>
      <c r="E5457">
        <f t="shared" si="425"/>
        <v>10</v>
      </c>
      <c r="F5457" t="str">
        <f t="shared" si="426"/>
        <v>Video Call</v>
      </c>
      <c r="G5457" t="str">
        <f t="shared" si="427"/>
        <v>CVP_05885_10</v>
      </c>
      <c r="H5457" t="str">
        <f>IF(ISNA(VLOOKUP(A5457,$A$3:A5456,1,0)),"","DUP!")</f>
        <v>DUP!</v>
      </c>
      <c r="I5457" t="str">
        <f>IF(ISNA(VLOOKUP(B5457,$B$3:B5456,1,0)),"","DUP!")</f>
        <v>DUP!</v>
      </c>
      <c r="J5457" t="str">
        <f t="shared" si="428"/>
        <v/>
      </c>
      <c r="K5457" t="str">
        <f t="shared" si="429"/>
        <v/>
      </c>
    </row>
    <row r="5458" spans="1:11">
      <c r="A5458" s="25" t="s">
        <v>1806</v>
      </c>
      <c r="B5458" s="25" t="s">
        <v>1773</v>
      </c>
      <c r="C5458" s="25" t="s">
        <v>243</v>
      </c>
      <c r="D5458" s="25" t="s">
        <v>245</v>
      </c>
      <c r="E5458">
        <f t="shared" si="425"/>
        <v>10</v>
      </c>
      <c r="F5458" t="str">
        <f t="shared" si="426"/>
        <v>Video Call</v>
      </c>
      <c r="G5458" t="str">
        <f t="shared" si="427"/>
        <v>CVP_05885_10</v>
      </c>
      <c r="H5458" t="str">
        <f>IF(ISNA(VLOOKUP(A5458,$A$3:A5457,1,0)),"","DUP!")</f>
        <v>DUP!</v>
      </c>
      <c r="I5458" t="str">
        <f>IF(ISNA(VLOOKUP(B5458,$B$3:B5457,1,0)),"","DUP!")</f>
        <v>DUP!</v>
      </c>
      <c r="J5458" t="str">
        <f t="shared" si="428"/>
        <v/>
      </c>
      <c r="K5458" t="str">
        <f t="shared" si="429"/>
        <v/>
      </c>
    </row>
    <row r="5459" spans="1:11">
      <c r="A5459" s="25" t="s">
        <v>1806</v>
      </c>
      <c r="B5459" s="25" t="s">
        <v>1773</v>
      </c>
      <c r="C5459" s="25" t="s">
        <v>243</v>
      </c>
      <c r="D5459" s="25" t="s">
        <v>245</v>
      </c>
      <c r="E5459">
        <f t="shared" si="425"/>
        <v>10</v>
      </c>
      <c r="F5459" t="str">
        <f t="shared" si="426"/>
        <v>Video Call</v>
      </c>
      <c r="G5459" t="str">
        <f t="shared" si="427"/>
        <v>CVP_05885_10</v>
      </c>
      <c r="H5459" t="str">
        <f>IF(ISNA(VLOOKUP(A5459,$A$3:A5458,1,0)),"","DUP!")</f>
        <v>DUP!</v>
      </c>
      <c r="I5459" t="str">
        <f>IF(ISNA(VLOOKUP(B5459,$B$3:B5458,1,0)),"","DUP!")</f>
        <v>DUP!</v>
      </c>
      <c r="J5459" t="str">
        <f t="shared" si="428"/>
        <v/>
      </c>
      <c r="K5459" t="str">
        <f t="shared" si="429"/>
        <v/>
      </c>
    </row>
    <row r="5460" spans="1:11">
      <c r="A5460" s="25" t="s">
        <v>1807</v>
      </c>
      <c r="B5460" s="25" t="s">
        <v>1773</v>
      </c>
      <c r="C5460" s="25" t="s">
        <v>243</v>
      </c>
      <c r="D5460" s="25" t="s">
        <v>244</v>
      </c>
      <c r="E5460">
        <f t="shared" si="425"/>
        <v>2</v>
      </c>
      <c r="F5460" t="str">
        <f t="shared" si="426"/>
        <v>Voice</v>
      </c>
      <c r="G5460" t="str">
        <f t="shared" si="427"/>
        <v>CVP_05886_2</v>
      </c>
      <c r="H5460" t="str">
        <f>IF(ISNA(VLOOKUP(A5460,$A$3:A5459,1,0)),"","DUP!")</f>
        <v/>
      </c>
      <c r="I5460" t="str">
        <f>IF(ISNA(VLOOKUP(B5460,$B$3:B5459,1,0)),"","DUP!")</f>
        <v>DUP!</v>
      </c>
      <c r="J5460" t="str">
        <f t="shared" si="428"/>
        <v/>
      </c>
      <c r="K5460" t="str">
        <f t="shared" si="429"/>
        <v>INSERT INTO ZONE_MAP (SERVICE_ID, SERVICE_NAME, CODE, NW_GROUP, ZONE) VALUES (2,'Voice','05886','KHANH HOA','NATIONAL');</v>
      </c>
    </row>
    <row r="5461" spans="1:11">
      <c r="A5461" s="25" t="s">
        <v>1807</v>
      </c>
      <c r="B5461" s="25" t="s">
        <v>1773</v>
      </c>
      <c r="C5461" s="25" t="s">
        <v>243</v>
      </c>
      <c r="D5461" s="25" t="s">
        <v>244</v>
      </c>
      <c r="E5461">
        <f t="shared" si="425"/>
        <v>2</v>
      </c>
      <c r="F5461" t="str">
        <f t="shared" si="426"/>
        <v>Voice</v>
      </c>
      <c r="G5461" t="str">
        <f t="shared" si="427"/>
        <v>CVP_05886_2</v>
      </c>
      <c r="H5461" t="str">
        <f>IF(ISNA(VLOOKUP(A5461,$A$3:A5460,1,0)),"","DUP!")</f>
        <v>DUP!</v>
      </c>
      <c r="I5461" t="str">
        <f>IF(ISNA(VLOOKUP(B5461,$B$3:B5460,1,0)),"","DUP!")</f>
        <v>DUP!</v>
      </c>
      <c r="J5461" t="str">
        <f t="shared" si="428"/>
        <v/>
      </c>
      <c r="K5461" t="str">
        <f t="shared" si="429"/>
        <v/>
      </c>
    </row>
    <row r="5462" spans="1:11">
      <c r="A5462" s="25" t="s">
        <v>1807</v>
      </c>
      <c r="B5462" s="25" t="s">
        <v>1773</v>
      </c>
      <c r="C5462" s="25" t="s">
        <v>243</v>
      </c>
      <c r="D5462" s="25" t="s">
        <v>244</v>
      </c>
      <c r="E5462">
        <f t="shared" si="425"/>
        <v>2</v>
      </c>
      <c r="F5462" t="str">
        <f t="shared" si="426"/>
        <v>Voice</v>
      </c>
      <c r="G5462" t="str">
        <f t="shared" si="427"/>
        <v>CVP_05886_2</v>
      </c>
      <c r="H5462" t="str">
        <f>IF(ISNA(VLOOKUP(A5462,$A$3:A5461,1,0)),"","DUP!")</f>
        <v>DUP!</v>
      </c>
      <c r="I5462" t="str">
        <f>IF(ISNA(VLOOKUP(B5462,$B$3:B5461,1,0)),"","DUP!")</f>
        <v>DUP!</v>
      </c>
      <c r="J5462" t="str">
        <f t="shared" si="428"/>
        <v/>
      </c>
      <c r="K5462" t="str">
        <f t="shared" si="429"/>
        <v/>
      </c>
    </row>
    <row r="5463" spans="1:11">
      <c r="A5463" s="25" t="s">
        <v>1807</v>
      </c>
      <c r="B5463" s="25" t="s">
        <v>1773</v>
      </c>
      <c r="C5463" s="25" t="s">
        <v>243</v>
      </c>
      <c r="D5463" s="25" t="s">
        <v>245</v>
      </c>
      <c r="E5463">
        <f t="shared" si="425"/>
        <v>10</v>
      </c>
      <c r="F5463" t="str">
        <f t="shared" si="426"/>
        <v>Video Call</v>
      </c>
      <c r="G5463" t="str">
        <f t="shared" si="427"/>
        <v>CVP_05886_10</v>
      </c>
      <c r="H5463" t="str">
        <f>IF(ISNA(VLOOKUP(A5463,$A$3:A5462,1,0)),"","DUP!")</f>
        <v>DUP!</v>
      </c>
      <c r="I5463" t="str">
        <f>IF(ISNA(VLOOKUP(B5463,$B$3:B5462,1,0)),"","DUP!")</f>
        <v>DUP!</v>
      </c>
      <c r="J5463" t="str">
        <f t="shared" si="428"/>
        <v/>
      </c>
      <c r="K5463" t="str">
        <f t="shared" si="429"/>
        <v/>
      </c>
    </row>
    <row r="5464" spans="1:11">
      <c r="A5464" s="25" t="s">
        <v>1807</v>
      </c>
      <c r="B5464" s="25" t="s">
        <v>1773</v>
      </c>
      <c r="C5464" s="25" t="s">
        <v>243</v>
      </c>
      <c r="D5464" s="25" t="s">
        <v>245</v>
      </c>
      <c r="E5464">
        <f t="shared" si="425"/>
        <v>10</v>
      </c>
      <c r="F5464" t="str">
        <f t="shared" si="426"/>
        <v>Video Call</v>
      </c>
      <c r="G5464" t="str">
        <f t="shared" si="427"/>
        <v>CVP_05886_10</v>
      </c>
      <c r="H5464" t="str">
        <f>IF(ISNA(VLOOKUP(A5464,$A$3:A5463,1,0)),"","DUP!")</f>
        <v>DUP!</v>
      </c>
      <c r="I5464" t="str">
        <f>IF(ISNA(VLOOKUP(B5464,$B$3:B5463,1,0)),"","DUP!")</f>
        <v>DUP!</v>
      </c>
      <c r="J5464" t="str">
        <f t="shared" si="428"/>
        <v/>
      </c>
      <c r="K5464" t="str">
        <f t="shared" si="429"/>
        <v/>
      </c>
    </row>
    <row r="5465" spans="1:11">
      <c r="A5465" s="25" t="s">
        <v>1807</v>
      </c>
      <c r="B5465" s="25" t="s">
        <v>1773</v>
      </c>
      <c r="C5465" s="25" t="s">
        <v>243</v>
      </c>
      <c r="D5465" s="25" t="s">
        <v>245</v>
      </c>
      <c r="E5465">
        <f t="shared" si="425"/>
        <v>10</v>
      </c>
      <c r="F5465" t="str">
        <f t="shared" si="426"/>
        <v>Video Call</v>
      </c>
      <c r="G5465" t="str">
        <f t="shared" si="427"/>
        <v>CVP_05886_10</v>
      </c>
      <c r="H5465" t="str">
        <f>IF(ISNA(VLOOKUP(A5465,$A$3:A5464,1,0)),"","DUP!")</f>
        <v>DUP!</v>
      </c>
      <c r="I5465" t="str">
        <f>IF(ISNA(VLOOKUP(B5465,$B$3:B5464,1,0)),"","DUP!")</f>
        <v>DUP!</v>
      </c>
      <c r="J5465" t="str">
        <f t="shared" si="428"/>
        <v/>
      </c>
      <c r="K5465" t="str">
        <f t="shared" si="429"/>
        <v/>
      </c>
    </row>
    <row r="5466" spans="1:11">
      <c r="A5466" s="25" t="s">
        <v>1808</v>
      </c>
      <c r="B5466" s="25" t="s">
        <v>1773</v>
      </c>
      <c r="C5466" s="25" t="s">
        <v>243</v>
      </c>
      <c r="D5466" s="25" t="s">
        <v>244</v>
      </c>
      <c r="E5466">
        <f t="shared" si="425"/>
        <v>2</v>
      </c>
      <c r="F5466" t="str">
        <f t="shared" si="426"/>
        <v>Voice</v>
      </c>
      <c r="G5466" t="str">
        <f t="shared" si="427"/>
        <v>CVP_05887_2</v>
      </c>
      <c r="H5466" t="str">
        <f>IF(ISNA(VLOOKUP(A5466,$A$3:A5465,1,0)),"","DUP!")</f>
        <v/>
      </c>
      <c r="I5466" t="str">
        <f>IF(ISNA(VLOOKUP(B5466,$B$3:B5465,1,0)),"","DUP!")</f>
        <v>DUP!</v>
      </c>
      <c r="J5466" t="str">
        <f t="shared" si="428"/>
        <v/>
      </c>
      <c r="K5466" t="str">
        <f t="shared" si="429"/>
        <v>INSERT INTO ZONE_MAP (SERVICE_ID, SERVICE_NAME, CODE, NW_GROUP, ZONE) VALUES (2,'Voice','05887','KHANH HOA','NATIONAL');</v>
      </c>
    </row>
    <row r="5467" spans="1:11">
      <c r="A5467" s="25" t="s">
        <v>1808</v>
      </c>
      <c r="B5467" s="25" t="s">
        <v>1773</v>
      </c>
      <c r="C5467" s="25" t="s">
        <v>243</v>
      </c>
      <c r="D5467" s="25" t="s">
        <v>244</v>
      </c>
      <c r="E5467">
        <f t="shared" si="425"/>
        <v>2</v>
      </c>
      <c r="F5467" t="str">
        <f t="shared" si="426"/>
        <v>Voice</v>
      </c>
      <c r="G5467" t="str">
        <f t="shared" si="427"/>
        <v>CVP_05887_2</v>
      </c>
      <c r="H5467" t="str">
        <f>IF(ISNA(VLOOKUP(A5467,$A$3:A5466,1,0)),"","DUP!")</f>
        <v>DUP!</v>
      </c>
      <c r="I5467" t="str">
        <f>IF(ISNA(VLOOKUP(B5467,$B$3:B5466,1,0)),"","DUP!")</f>
        <v>DUP!</v>
      </c>
      <c r="J5467" t="str">
        <f t="shared" si="428"/>
        <v/>
      </c>
      <c r="K5467" t="str">
        <f t="shared" si="429"/>
        <v/>
      </c>
    </row>
    <row r="5468" spans="1:11">
      <c r="A5468" s="25" t="s">
        <v>1808</v>
      </c>
      <c r="B5468" s="25" t="s">
        <v>1773</v>
      </c>
      <c r="C5468" s="25" t="s">
        <v>243</v>
      </c>
      <c r="D5468" s="25" t="s">
        <v>244</v>
      </c>
      <c r="E5468">
        <f t="shared" si="425"/>
        <v>2</v>
      </c>
      <c r="F5468" t="str">
        <f t="shared" si="426"/>
        <v>Voice</v>
      </c>
      <c r="G5468" t="str">
        <f t="shared" si="427"/>
        <v>CVP_05887_2</v>
      </c>
      <c r="H5468" t="str">
        <f>IF(ISNA(VLOOKUP(A5468,$A$3:A5467,1,0)),"","DUP!")</f>
        <v>DUP!</v>
      </c>
      <c r="I5468" t="str">
        <f>IF(ISNA(VLOOKUP(B5468,$B$3:B5467,1,0)),"","DUP!")</f>
        <v>DUP!</v>
      </c>
      <c r="J5468" t="str">
        <f t="shared" si="428"/>
        <v/>
      </c>
      <c r="K5468" t="str">
        <f t="shared" si="429"/>
        <v/>
      </c>
    </row>
    <row r="5469" spans="1:11">
      <c r="A5469" s="25" t="s">
        <v>1808</v>
      </c>
      <c r="B5469" s="25" t="s">
        <v>1773</v>
      </c>
      <c r="C5469" s="25" t="s">
        <v>243</v>
      </c>
      <c r="D5469" s="25" t="s">
        <v>245</v>
      </c>
      <c r="E5469">
        <f t="shared" si="425"/>
        <v>10</v>
      </c>
      <c r="F5469" t="str">
        <f t="shared" si="426"/>
        <v>Video Call</v>
      </c>
      <c r="G5469" t="str">
        <f t="shared" si="427"/>
        <v>CVP_05887_10</v>
      </c>
      <c r="H5469" t="str">
        <f>IF(ISNA(VLOOKUP(A5469,$A$3:A5468,1,0)),"","DUP!")</f>
        <v>DUP!</v>
      </c>
      <c r="I5469" t="str">
        <f>IF(ISNA(VLOOKUP(B5469,$B$3:B5468,1,0)),"","DUP!")</f>
        <v>DUP!</v>
      </c>
      <c r="J5469" t="str">
        <f t="shared" si="428"/>
        <v/>
      </c>
      <c r="K5469" t="str">
        <f t="shared" si="429"/>
        <v/>
      </c>
    </row>
    <row r="5470" spans="1:11">
      <c r="A5470" s="25" t="s">
        <v>1808</v>
      </c>
      <c r="B5470" s="25" t="s">
        <v>1773</v>
      </c>
      <c r="C5470" s="25" t="s">
        <v>243</v>
      </c>
      <c r="D5470" s="25" t="s">
        <v>245</v>
      </c>
      <c r="E5470">
        <f t="shared" si="425"/>
        <v>10</v>
      </c>
      <c r="F5470" t="str">
        <f t="shared" si="426"/>
        <v>Video Call</v>
      </c>
      <c r="G5470" t="str">
        <f t="shared" si="427"/>
        <v>CVP_05887_10</v>
      </c>
      <c r="H5470" t="str">
        <f>IF(ISNA(VLOOKUP(A5470,$A$3:A5469,1,0)),"","DUP!")</f>
        <v>DUP!</v>
      </c>
      <c r="I5470" t="str">
        <f>IF(ISNA(VLOOKUP(B5470,$B$3:B5469,1,0)),"","DUP!")</f>
        <v>DUP!</v>
      </c>
      <c r="J5470" t="str">
        <f t="shared" si="428"/>
        <v/>
      </c>
      <c r="K5470" t="str">
        <f t="shared" si="429"/>
        <v/>
      </c>
    </row>
    <row r="5471" spans="1:11">
      <c r="A5471" s="25" t="s">
        <v>1808</v>
      </c>
      <c r="B5471" s="25" t="s">
        <v>1773</v>
      </c>
      <c r="C5471" s="25" t="s">
        <v>243</v>
      </c>
      <c r="D5471" s="25" t="s">
        <v>245</v>
      </c>
      <c r="E5471">
        <f t="shared" si="425"/>
        <v>10</v>
      </c>
      <c r="F5471" t="str">
        <f t="shared" si="426"/>
        <v>Video Call</v>
      </c>
      <c r="G5471" t="str">
        <f t="shared" si="427"/>
        <v>CVP_05887_10</v>
      </c>
      <c r="H5471" t="str">
        <f>IF(ISNA(VLOOKUP(A5471,$A$3:A5470,1,0)),"","DUP!")</f>
        <v>DUP!</v>
      </c>
      <c r="I5471" t="str">
        <f>IF(ISNA(VLOOKUP(B5471,$B$3:B5470,1,0)),"","DUP!")</f>
        <v>DUP!</v>
      </c>
      <c r="J5471" t="str">
        <f t="shared" si="428"/>
        <v/>
      </c>
      <c r="K5471" t="str">
        <f t="shared" si="429"/>
        <v/>
      </c>
    </row>
    <row r="5472" spans="1:11">
      <c r="A5472" s="25" t="s">
        <v>1809</v>
      </c>
      <c r="B5472" s="25" t="s">
        <v>1773</v>
      </c>
      <c r="C5472" s="25" t="s">
        <v>243</v>
      </c>
      <c r="D5472" s="25" t="s">
        <v>244</v>
      </c>
      <c r="E5472">
        <f t="shared" si="425"/>
        <v>2</v>
      </c>
      <c r="F5472" t="str">
        <f t="shared" si="426"/>
        <v>Voice</v>
      </c>
      <c r="G5472" t="str">
        <f t="shared" si="427"/>
        <v>CVP_05888_2</v>
      </c>
      <c r="H5472" t="str">
        <f>IF(ISNA(VLOOKUP(A5472,$A$3:A5471,1,0)),"","DUP!")</f>
        <v/>
      </c>
      <c r="I5472" t="str">
        <f>IF(ISNA(VLOOKUP(B5472,$B$3:B5471,1,0)),"","DUP!")</f>
        <v>DUP!</v>
      </c>
      <c r="J5472" t="str">
        <f t="shared" si="428"/>
        <v/>
      </c>
      <c r="K5472" t="str">
        <f t="shared" si="429"/>
        <v>INSERT INTO ZONE_MAP (SERVICE_ID, SERVICE_NAME, CODE, NW_GROUP, ZONE) VALUES (2,'Voice','05888','KHANH HOA','NATIONAL');</v>
      </c>
    </row>
    <row r="5473" spans="1:11">
      <c r="A5473" s="25" t="s">
        <v>1809</v>
      </c>
      <c r="B5473" s="25" t="s">
        <v>1773</v>
      </c>
      <c r="C5473" s="25" t="s">
        <v>243</v>
      </c>
      <c r="D5473" s="25" t="s">
        <v>244</v>
      </c>
      <c r="E5473">
        <f t="shared" si="425"/>
        <v>2</v>
      </c>
      <c r="F5473" t="str">
        <f t="shared" si="426"/>
        <v>Voice</v>
      </c>
      <c r="G5473" t="str">
        <f t="shared" si="427"/>
        <v>CVP_05888_2</v>
      </c>
      <c r="H5473" t="str">
        <f>IF(ISNA(VLOOKUP(A5473,$A$3:A5472,1,0)),"","DUP!")</f>
        <v>DUP!</v>
      </c>
      <c r="I5473" t="str">
        <f>IF(ISNA(VLOOKUP(B5473,$B$3:B5472,1,0)),"","DUP!")</f>
        <v>DUP!</v>
      </c>
      <c r="J5473" t="str">
        <f t="shared" si="428"/>
        <v/>
      </c>
      <c r="K5473" t="str">
        <f t="shared" si="429"/>
        <v/>
      </c>
    </row>
    <row r="5474" spans="1:11">
      <c r="A5474" s="25" t="s">
        <v>1809</v>
      </c>
      <c r="B5474" s="25" t="s">
        <v>1773</v>
      </c>
      <c r="C5474" s="25" t="s">
        <v>243</v>
      </c>
      <c r="D5474" s="25" t="s">
        <v>244</v>
      </c>
      <c r="E5474">
        <f t="shared" si="425"/>
        <v>2</v>
      </c>
      <c r="F5474" t="str">
        <f t="shared" si="426"/>
        <v>Voice</v>
      </c>
      <c r="G5474" t="str">
        <f t="shared" si="427"/>
        <v>CVP_05888_2</v>
      </c>
      <c r="H5474" t="str">
        <f>IF(ISNA(VLOOKUP(A5474,$A$3:A5473,1,0)),"","DUP!")</f>
        <v>DUP!</v>
      </c>
      <c r="I5474" t="str">
        <f>IF(ISNA(VLOOKUP(B5474,$B$3:B5473,1,0)),"","DUP!")</f>
        <v>DUP!</v>
      </c>
      <c r="J5474" t="str">
        <f t="shared" si="428"/>
        <v/>
      </c>
      <c r="K5474" t="str">
        <f t="shared" si="429"/>
        <v/>
      </c>
    </row>
    <row r="5475" spans="1:11">
      <c r="A5475" s="25" t="s">
        <v>1809</v>
      </c>
      <c r="B5475" s="25" t="s">
        <v>1773</v>
      </c>
      <c r="C5475" s="25" t="s">
        <v>243</v>
      </c>
      <c r="D5475" s="25" t="s">
        <v>245</v>
      </c>
      <c r="E5475">
        <f t="shared" si="425"/>
        <v>10</v>
      </c>
      <c r="F5475" t="str">
        <f t="shared" si="426"/>
        <v>Video Call</v>
      </c>
      <c r="G5475" t="str">
        <f t="shared" si="427"/>
        <v>CVP_05888_10</v>
      </c>
      <c r="H5475" t="str">
        <f>IF(ISNA(VLOOKUP(A5475,$A$3:A5474,1,0)),"","DUP!")</f>
        <v>DUP!</v>
      </c>
      <c r="I5475" t="str">
        <f>IF(ISNA(VLOOKUP(B5475,$B$3:B5474,1,0)),"","DUP!")</f>
        <v>DUP!</v>
      </c>
      <c r="J5475" t="str">
        <f t="shared" si="428"/>
        <v/>
      </c>
      <c r="K5475" t="str">
        <f t="shared" si="429"/>
        <v/>
      </c>
    </row>
    <row r="5476" spans="1:11">
      <c r="A5476" s="25" t="s">
        <v>1809</v>
      </c>
      <c r="B5476" s="25" t="s">
        <v>1773</v>
      </c>
      <c r="C5476" s="25" t="s">
        <v>243</v>
      </c>
      <c r="D5476" s="25" t="s">
        <v>245</v>
      </c>
      <c r="E5476">
        <f t="shared" si="425"/>
        <v>10</v>
      </c>
      <c r="F5476" t="str">
        <f t="shared" si="426"/>
        <v>Video Call</v>
      </c>
      <c r="G5476" t="str">
        <f t="shared" si="427"/>
        <v>CVP_05888_10</v>
      </c>
      <c r="H5476" t="str">
        <f>IF(ISNA(VLOOKUP(A5476,$A$3:A5475,1,0)),"","DUP!")</f>
        <v>DUP!</v>
      </c>
      <c r="I5476" t="str">
        <f>IF(ISNA(VLOOKUP(B5476,$B$3:B5475,1,0)),"","DUP!")</f>
        <v>DUP!</v>
      </c>
      <c r="J5476" t="str">
        <f t="shared" si="428"/>
        <v/>
      </c>
      <c r="K5476" t="str">
        <f t="shared" si="429"/>
        <v/>
      </c>
    </row>
    <row r="5477" spans="1:11">
      <c r="A5477" s="25" t="s">
        <v>1809</v>
      </c>
      <c r="B5477" s="25" t="s">
        <v>1773</v>
      </c>
      <c r="C5477" s="25" t="s">
        <v>243</v>
      </c>
      <c r="D5477" s="25" t="s">
        <v>245</v>
      </c>
      <c r="E5477">
        <f t="shared" si="425"/>
        <v>10</v>
      </c>
      <c r="F5477" t="str">
        <f t="shared" si="426"/>
        <v>Video Call</v>
      </c>
      <c r="G5477" t="str">
        <f t="shared" si="427"/>
        <v>CVP_05888_10</v>
      </c>
      <c r="H5477" t="str">
        <f>IF(ISNA(VLOOKUP(A5477,$A$3:A5476,1,0)),"","DUP!")</f>
        <v>DUP!</v>
      </c>
      <c r="I5477" t="str">
        <f>IF(ISNA(VLOOKUP(B5477,$B$3:B5476,1,0)),"","DUP!")</f>
        <v>DUP!</v>
      </c>
      <c r="J5477" t="str">
        <f t="shared" si="428"/>
        <v/>
      </c>
      <c r="K5477" t="str">
        <f t="shared" si="429"/>
        <v/>
      </c>
    </row>
    <row r="5478" spans="1:11">
      <c r="A5478" s="25" t="s">
        <v>1810</v>
      </c>
      <c r="B5478" s="25" t="s">
        <v>1773</v>
      </c>
      <c r="C5478" s="25" t="s">
        <v>243</v>
      </c>
      <c r="D5478" s="25" t="s">
        <v>244</v>
      </c>
      <c r="E5478">
        <f t="shared" si="425"/>
        <v>2</v>
      </c>
      <c r="F5478" t="str">
        <f t="shared" si="426"/>
        <v>Voice</v>
      </c>
      <c r="G5478" t="str">
        <f t="shared" si="427"/>
        <v>CVP_05889_2</v>
      </c>
      <c r="H5478" t="str">
        <f>IF(ISNA(VLOOKUP(A5478,$A$3:A5477,1,0)),"","DUP!")</f>
        <v/>
      </c>
      <c r="I5478" t="str">
        <f>IF(ISNA(VLOOKUP(B5478,$B$3:B5477,1,0)),"","DUP!")</f>
        <v>DUP!</v>
      </c>
      <c r="J5478" t="str">
        <f t="shared" si="428"/>
        <v/>
      </c>
      <c r="K5478" t="str">
        <f t="shared" si="429"/>
        <v>INSERT INTO ZONE_MAP (SERVICE_ID, SERVICE_NAME, CODE, NW_GROUP, ZONE) VALUES (2,'Voice','05889','KHANH HOA','NATIONAL');</v>
      </c>
    </row>
    <row r="5479" spans="1:11">
      <c r="A5479" s="25" t="s">
        <v>1810</v>
      </c>
      <c r="B5479" s="25" t="s">
        <v>1773</v>
      </c>
      <c r="C5479" s="25" t="s">
        <v>243</v>
      </c>
      <c r="D5479" s="25" t="s">
        <v>244</v>
      </c>
      <c r="E5479">
        <f t="shared" si="425"/>
        <v>2</v>
      </c>
      <c r="F5479" t="str">
        <f t="shared" si="426"/>
        <v>Voice</v>
      </c>
      <c r="G5479" t="str">
        <f t="shared" si="427"/>
        <v>CVP_05889_2</v>
      </c>
      <c r="H5479" t="str">
        <f>IF(ISNA(VLOOKUP(A5479,$A$3:A5478,1,0)),"","DUP!")</f>
        <v>DUP!</v>
      </c>
      <c r="I5479" t="str">
        <f>IF(ISNA(VLOOKUP(B5479,$B$3:B5478,1,0)),"","DUP!")</f>
        <v>DUP!</v>
      </c>
      <c r="J5479" t="str">
        <f t="shared" si="428"/>
        <v/>
      </c>
      <c r="K5479" t="str">
        <f t="shared" si="429"/>
        <v/>
      </c>
    </row>
    <row r="5480" spans="1:11">
      <c r="A5480" s="25" t="s">
        <v>1810</v>
      </c>
      <c r="B5480" s="25" t="s">
        <v>1773</v>
      </c>
      <c r="C5480" s="25" t="s">
        <v>243</v>
      </c>
      <c r="D5480" s="25" t="s">
        <v>244</v>
      </c>
      <c r="E5480">
        <f t="shared" si="425"/>
        <v>2</v>
      </c>
      <c r="F5480" t="str">
        <f t="shared" si="426"/>
        <v>Voice</v>
      </c>
      <c r="G5480" t="str">
        <f t="shared" si="427"/>
        <v>CVP_05889_2</v>
      </c>
      <c r="H5480" t="str">
        <f>IF(ISNA(VLOOKUP(A5480,$A$3:A5479,1,0)),"","DUP!")</f>
        <v>DUP!</v>
      </c>
      <c r="I5480" t="str">
        <f>IF(ISNA(VLOOKUP(B5480,$B$3:B5479,1,0)),"","DUP!")</f>
        <v>DUP!</v>
      </c>
      <c r="J5480" t="str">
        <f t="shared" si="428"/>
        <v/>
      </c>
      <c r="K5480" t="str">
        <f t="shared" si="429"/>
        <v/>
      </c>
    </row>
    <row r="5481" spans="1:11">
      <c r="A5481" s="25" t="s">
        <v>1810</v>
      </c>
      <c r="B5481" s="25" t="s">
        <v>1773</v>
      </c>
      <c r="C5481" s="25" t="s">
        <v>243</v>
      </c>
      <c r="D5481" s="25" t="s">
        <v>245</v>
      </c>
      <c r="E5481">
        <f t="shared" si="425"/>
        <v>10</v>
      </c>
      <c r="F5481" t="str">
        <f t="shared" si="426"/>
        <v>Video Call</v>
      </c>
      <c r="G5481" t="str">
        <f t="shared" si="427"/>
        <v>CVP_05889_10</v>
      </c>
      <c r="H5481" t="str">
        <f>IF(ISNA(VLOOKUP(A5481,$A$3:A5480,1,0)),"","DUP!")</f>
        <v>DUP!</v>
      </c>
      <c r="I5481" t="str">
        <f>IF(ISNA(VLOOKUP(B5481,$B$3:B5480,1,0)),"","DUP!")</f>
        <v>DUP!</v>
      </c>
      <c r="J5481" t="str">
        <f t="shared" si="428"/>
        <v/>
      </c>
      <c r="K5481" t="str">
        <f t="shared" si="429"/>
        <v/>
      </c>
    </row>
    <row r="5482" spans="1:11">
      <c r="A5482" s="25" t="s">
        <v>1810</v>
      </c>
      <c r="B5482" s="25" t="s">
        <v>1773</v>
      </c>
      <c r="C5482" s="25" t="s">
        <v>243</v>
      </c>
      <c r="D5482" s="25" t="s">
        <v>245</v>
      </c>
      <c r="E5482">
        <f t="shared" si="425"/>
        <v>10</v>
      </c>
      <c r="F5482" t="str">
        <f t="shared" si="426"/>
        <v>Video Call</v>
      </c>
      <c r="G5482" t="str">
        <f t="shared" si="427"/>
        <v>CVP_05889_10</v>
      </c>
      <c r="H5482" t="str">
        <f>IF(ISNA(VLOOKUP(A5482,$A$3:A5481,1,0)),"","DUP!")</f>
        <v>DUP!</v>
      </c>
      <c r="I5482" t="str">
        <f>IF(ISNA(VLOOKUP(B5482,$B$3:B5481,1,0)),"","DUP!")</f>
        <v>DUP!</v>
      </c>
      <c r="J5482" t="str">
        <f t="shared" si="428"/>
        <v/>
      </c>
      <c r="K5482" t="str">
        <f t="shared" si="429"/>
        <v/>
      </c>
    </row>
    <row r="5483" spans="1:11">
      <c r="A5483" s="25" t="s">
        <v>1810</v>
      </c>
      <c r="B5483" s="25" t="s">
        <v>1773</v>
      </c>
      <c r="C5483" s="25" t="s">
        <v>243</v>
      </c>
      <c r="D5483" s="25" t="s">
        <v>245</v>
      </c>
      <c r="E5483">
        <f t="shared" si="425"/>
        <v>10</v>
      </c>
      <c r="F5483" t="str">
        <f t="shared" si="426"/>
        <v>Video Call</v>
      </c>
      <c r="G5483" t="str">
        <f t="shared" si="427"/>
        <v>CVP_05889_10</v>
      </c>
      <c r="H5483" t="str">
        <f>IF(ISNA(VLOOKUP(A5483,$A$3:A5482,1,0)),"","DUP!")</f>
        <v>DUP!</v>
      </c>
      <c r="I5483" t="str">
        <f>IF(ISNA(VLOOKUP(B5483,$B$3:B5482,1,0)),"","DUP!")</f>
        <v>DUP!</v>
      </c>
      <c r="J5483" t="str">
        <f t="shared" si="428"/>
        <v/>
      </c>
      <c r="K5483" t="str">
        <f t="shared" si="429"/>
        <v/>
      </c>
    </row>
    <row r="5484" spans="1:11">
      <c r="A5484" s="25" t="s">
        <v>1811</v>
      </c>
      <c r="B5484" s="25" t="s">
        <v>1812</v>
      </c>
      <c r="C5484" s="25" t="s">
        <v>289</v>
      </c>
      <c r="D5484" s="25" t="s">
        <v>244</v>
      </c>
      <c r="E5484">
        <f t="shared" si="425"/>
        <v>2</v>
      </c>
      <c r="F5484" t="str">
        <f t="shared" si="426"/>
        <v>Voice</v>
      </c>
      <c r="G5484" t="str">
        <f t="shared" si="427"/>
        <v>CDH_059_2</v>
      </c>
      <c r="H5484" t="str">
        <f>IF(ISNA(VLOOKUP(A5484,$A$3:A5483,1,0)),"","DUP!")</f>
        <v/>
      </c>
      <c r="I5484" t="str">
        <f>IF(ISNA(VLOOKUP(B5484,$B$3:B5483,1,0)),"","DUP!")</f>
        <v/>
      </c>
      <c r="J5484" t="str">
        <f t="shared" si="428"/>
        <v>GIA LAI</v>
      </c>
      <c r="K5484" t="str">
        <f t="shared" si="429"/>
        <v>INSERT INTO ZONE_MAP (SERVICE_ID, SERVICE_NAME, CODE, NW_GROUP, ZONE) VALUES (2,'Voice','059','GIA LAI','NATIONAL');</v>
      </c>
    </row>
    <row r="5485" spans="1:11">
      <c r="A5485" s="25" t="s">
        <v>1813</v>
      </c>
      <c r="B5485" s="25" t="s">
        <v>1812</v>
      </c>
      <c r="C5485" s="25" t="s">
        <v>289</v>
      </c>
      <c r="D5485" s="25" t="s">
        <v>244</v>
      </c>
      <c r="E5485">
        <f t="shared" si="425"/>
        <v>2</v>
      </c>
      <c r="F5485" t="str">
        <f t="shared" si="426"/>
        <v>Voice</v>
      </c>
      <c r="G5485" t="str">
        <f t="shared" si="427"/>
        <v>CDH_059101_2</v>
      </c>
      <c r="H5485" t="str">
        <f>IF(ISNA(VLOOKUP(A5485,$A$3:A5484,1,0)),"","DUP!")</f>
        <v/>
      </c>
      <c r="I5485" t="str">
        <f>IF(ISNA(VLOOKUP(B5485,$B$3:B5484,1,0)),"","DUP!")</f>
        <v>DUP!</v>
      </c>
      <c r="J5485" t="str">
        <f t="shared" si="428"/>
        <v/>
      </c>
      <c r="K5485" t="str">
        <f t="shared" si="429"/>
        <v>INSERT INTO ZONE_MAP (SERVICE_ID, SERVICE_NAME, CODE, NW_GROUP, ZONE) VALUES (2,'Voice','059101','GIA LAI','NATIONAL');</v>
      </c>
    </row>
    <row r="5486" spans="1:11">
      <c r="A5486" s="25" t="s">
        <v>1813</v>
      </c>
      <c r="B5486" s="25" t="s">
        <v>1812</v>
      </c>
      <c r="C5486" s="25" t="s">
        <v>289</v>
      </c>
      <c r="D5486" s="25" t="s">
        <v>244</v>
      </c>
      <c r="E5486">
        <f t="shared" si="425"/>
        <v>2</v>
      </c>
      <c r="F5486" t="str">
        <f t="shared" si="426"/>
        <v>Voice</v>
      </c>
      <c r="G5486" t="str">
        <f t="shared" si="427"/>
        <v>CDH_059101_2</v>
      </c>
      <c r="H5486" t="str">
        <f>IF(ISNA(VLOOKUP(A5486,$A$3:A5485,1,0)),"","DUP!")</f>
        <v>DUP!</v>
      </c>
      <c r="I5486" t="str">
        <f>IF(ISNA(VLOOKUP(B5486,$B$3:B5485,1,0)),"","DUP!")</f>
        <v>DUP!</v>
      </c>
      <c r="J5486" t="str">
        <f t="shared" si="428"/>
        <v/>
      </c>
      <c r="K5486" t="str">
        <f t="shared" si="429"/>
        <v/>
      </c>
    </row>
    <row r="5487" spans="1:11">
      <c r="A5487" s="25" t="s">
        <v>1813</v>
      </c>
      <c r="B5487" s="25" t="s">
        <v>1812</v>
      </c>
      <c r="C5487" s="25" t="s">
        <v>289</v>
      </c>
      <c r="D5487" s="25" t="s">
        <v>244</v>
      </c>
      <c r="E5487">
        <f t="shared" si="425"/>
        <v>2</v>
      </c>
      <c r="F5487" t="str">
        <f t="shared" si="426"/>
        <v>Voice</v>
      </c>
      <c r="G5487" t="str">
        <f t="shared" si="427"/>
        <v>CDH_059101_2</v>
      </c>
      <c r="H5487" t="str">
        <f>IF(ISNA(VLOOKUP(A5487,$A$3:A5486,1,0)),"","DUP!")</f>
        <v>DUP!</v>
      </c>
      <c r="I5487" t="str">
        <f>IF(ISNA(VLOOKUP(B5487,$B$3:B5486,1,0)),"","DUP!")</f>
        <v>DUP!</v>
      </c>
      <c r="J5487" t="str">
        <f t="shared" si="428"/>
        <v/>
      </c>
      <c r="K5487" t="str">
        <f t="shared" si="429"/>
        <v/>
      </c>
    </row>
    <row r="5488" spans="1:11">
      <c r="A5488" s="25" t="s">
        <v>1813</v>
      </c>
      <c r="B5488" s="25" t="s">
        <v>1812</v>
      </c>
      <c r="C5488" s="25" t="s">
        <v>289</v>
      </c>
      <c r="D5488" s="25" t="s">
        <v>245</v>
      </c>
      <c r="E5488">
        <f t="shared" si="425"/>
        <v>10</v>
      </c>
      <c r="F5488" t="str">
        <f t="shared" si="426"/>
        <v>Video Call</v>
      </c>
      <c r="G5488" t="str">
        <f t="shared" si="427"/>
        <v>CDH_059101_10</v>
      </c>
      <c r="H5488" t="str">
        <f>IF(ISNA(VLOOKUP(A5488,$A$3:A5487,1,0)),"","DUP!")</f>
        <v>DUP!</v>
      </c>
      <c r="I5488" t="str">
        <f>IF(ISNA(VLOOKUP(B5488,$B$3:B5487,1,0)),"","DUP!")</f>
        <v>DUP!</v>
      </c>
      <c r="J5488" t="str">
        <f t="shared" si="428"/>
        <v/>
      </c>
      <c r="K5488" t="str">
        <f t="shared" si="429"/>
        <v/>
      </c>
    </row>
    <row r="5489" spans="1:11">
      <c r="A5489" s="25" t="s">
        <v>1813</v>
      </c>
      <c r="B5489" s="25" t="s">
        <v>1812</v>
      </c>
      <c r="C5489" s="25" t="s">
        <v>289</v>
      </c>
      <c r="D5489" s="25" t="s">
        <v>245</v>
      </c>
      <c r="E5489">
        <f t="shared" si="425"/>
        <v>10</v>
      </c>
      <c r="F5489" t="str">
        <f t="shared" si="426"/>
        <v>Video Call</v>
      </c>
      <c r="G5489" t="str">
        <f t="shared" si="427"/>
        <v>CDH_059101_10</v>
      </c>
      <c r="H5489" t="str">
        <f>IF(ISNA(VLOOKUP(A5489,$A$3:A5488,1,0)),"","DUP!")</f>
        <v>DUP!</v>
      </c>
      <c r="I5489" t="str">
        <f>IF(ISNA(VLOOKUP(B5489,$B$3:B5488,1,0)),"","DUP!")</f>
        <v>DUP!</v>
      </c>
      <c r="J5489" t="str">
        <f t="shared" si="428"/>
        <v/>
      </c>
      <c r="K5489" t="str">
        <f t="shared" si="429"/>
        <v/>
      </c>
    </row>
    <row r="5490" spans="1:11">
      <c r="A5490" s="25" t="s">
        <v>1813</v>
      </c>
      <c r="B5490" s="25" t="s">
        <v>1812</v>
      </c>
      <c r="C5490" s="25" t="s">
        <v>289</v>
      </c>
      <c r="D5490" s="25" t="s">
        <v>245</v>
      </c>
      <c r="E5490">
        <f t="shared" si="425"/>
        <v>10</v>
      </c>
      <c r="F5490" t="str">
        <f t="shared" si="426"/>
        <v>Video Call</v>
      </c>
      <c r="G5490" t="str">
        <f t="shared" si="427"/>
        <v>CDH_059101_10</v>
      </c>
      <c r="H5490" t="str">
        <f>IF(ISNA(VLOOKUP(A5490,$A$3:A5489,1,0)),"","DUP!")</f>
        <v>DUP!</v>
      </c>
      <c r="I5490" t="str">
        <f>IF(ISNA(VLOOKUP(B5490,$B$3:B5489,1,0)),"","DUP!")</f>
        <v>DUP!</v>
      </c>
      <c r="J5490" t="str">
        <f t="shared" si="428"/>
        <v/>
      </c>
      <c r="K5490" t="str">
        <f t="shared" si="429"/>
        <v/>
      </c>
    </row>
    <row r="5491" spans="1:11">
      <c r="A5491" s="25" t="s">
        <v>1814</v>
      </c>
      <c r="B5491" s="25" t="s">
        <v>292</v>
      </c>
      <c r="C5491" s="25" t="s">
        <v>293</v>
      </c>
      <c r="D5491" s="25" t="s">
        <v>244</v>
      </c>
      <c r="E5491">
        <f t="shared" si="425"/>
        <v>2</v>
      </c>
      <c r="F5491" t="str">
        <f t="shared" si="426"/>
        <v>Voice</v>
      </c>
      <c r="G5491" t="str">
        <f t="shared" si="427"/>
        <v>VAS_0591060_2</v>
      </c>
      <c r="H5491" t="str">
        <f>IF(ISNA(VLOOKUP(A5491,$A$3:A5490,1,0)),"","DUP!")</f>
        <v/>
      </c>
      <c r="I5491" t="str">
        <f>IF(ISNA(VLOOKUP(B5491,$B$3:B5490,1,0)),"","DUP!")</f>
        <v>DUP!</v>
      </c>
      <c r="J5491" t="str">
        <f t="shared" si="428"/>
        <v/>
      </c>
      <c r="K5491" t="str">
        <f t="shared" si="429"/>
        <v>INSERT INTO ZONE_MAP (SERVICE_ID, SERVICE_NAME, CODE, NW_GROUP, ZONE) VALUES (2,'Voice','0591060','DICH VU 106X VTEL','NATIONAL');</v>
      </c>
    </row>
    <row r="5492" spans="1:11">
      <c r="A5492" s="25" t="s">
        <v>1815</v>
      </c>
      <c r="B5492" s="25" t="s">
        <v>292</v>
      </c>
      <c r="C5492" s="25" t="s">
        <v>293</v>
      </c>
      <c r="D5492" s="25" t="s">
        <v>244</v>
      </c>
      <c r="E5492">
        <f t="shared" si="425"/>
        <v>2</v>
      </c>
      <c r="F5492" t="str">
        <f t="shared" si="426"/>
        <v>Voice</v>
      </c>
      <c r="G5492" t="str">
        <f t="shared" si="427"/>
        <v>VAS_0591061_2</v>
      </c>
      <c r="H5492" t="str">
        <f>IF(ISNA(VLOOKUP(A5492,$A$3:A5491,1,0)),"","DUP!")</f>
        <v/>
      </c>
      <c r="I5492" t="str">
        <f>IF(ISNA(VLOOKUP(B5492,$B$3:B5491,1,0)),"","DUP!")</f>
        <v>DUP!</v>
      </c>
      <c r="J5492" t="str">
        <f t="shared" si="428"/>
        <v/>
      </c>
      <c r="K5492" t="str">
        <f t="shared" si="429"/>
        <v>INSERT INTO ZONE_MAP (SERVICE_ID, SERVICE_NAME, CODE, NW_GROUP, ZONE) VALUES (2,'Voice','0591061','DICH VU 106X VTEL','NATIONAL');</v>
      </c>
    </row>
    <row r="5493" spans="1:11">
      <c r="A5493" s="25" t="s">
        <v>1816</v>
      </c>
      <c r="B5493" s="25" t="s">
        <v>292</v>
      </c>
      <c r="C5493" s="25" t="s">
        <v>293</v>
      </c>
      <c r="D5493" s="25" t="s">
        <v>244</v>
      </c>
      <c r="E5493">
        <f t="shared" si="425"/>
        <v>2</v>
      </c>
      <c r="F5493" t="str">
        <f t="shared" si="426"/>
        <v>Voice</v>
      </c>
      <c r="G5493" t="str">
        <f t="shared" si="427"/>
        <v>VAS_0591062_2</v>
      </c>
      <c r="H5493" t="str">
        <f>IF(ISNA(VLOOKUP(A5493,$A$3:A5492,1,0)),"","DUP!")</f>
        <v/>
      </c>
      <c r="I5493" t="str">
        <f>IF(ISNA(VLOOKUP(B5493,$B$3:B5492,1,0)),"","DUP!")</f>
        <v>DUP!</v>
      </c>
      <c r="J5493" t="str">
        <f t="shared" si="428"/>
        <v/>
      </c>
      <c r="K5493" t="str">
        <f t="shared" si="429"/>
        <v>INSERT INTO ZONE_MAP (SERVICE_ID, SERVICE_NAME, CODE, NW_GROUP, ZONE) VALUES (2,'Voice','0591062','DICH VU 106X VTEL','NATIONAL');</v>
      </c>
    </row>
    <row r="5494" spans="1:11">
      <c r="A5494" s="25" t="s">
        <v>1817</v>
      </c>
      <c r="B5494" s="25" t="s">
        <v>292</v>
      </c>
      <c r="C5494" s="25" t="s">
        <v>293</v>
      </c>
      <c r="D5494" s="25" t="s">
        <v>244</v>
      </c>
      <c r="E5494">
        <f t="shared" si="425"/>
        <v>2</v>
      </c>
      <c r="F5494" t="str">
        <f t="shared" si="426"/>
        <v>Voice</v>
      </c>
      <c r="G5494" t="str">
        <f t="shared" si="427"/>
        <v>VAS_0591066_2</v>
      </c>
      <c r="H5494" t="str">
        <f>IF(ISNA(VLOOKUP(A5494,$A$3:A5493,1,0)),"","DUP!")</f>
        <v/>
      </c>
      <c r="I5494" t="str">
        <f>IF(ISNA(VLOOKUP(B5494,$B$3:B5493,1,0)),"","DUP!")</f>
        <v>DUP!</v>
      </c>
      <c r="J5494" t="str">
        <f t="shared" si="428"/>
        <v/>
      </c>
      <c r="K5494" t="str">
        <f t="shared" si="429"/>
        <v>INSERT INTO ZONE_MAP (SERVICE_ID, SERVICE_NAME, CODE, NW_GROUP, ZONE) VALUES (2,'Voice','0591066','DICH VU 106X VTEL','NATIONAL');</v>
      </c>
    </row>
    <row r="5495" spans="1:11">
      <c r="A5495" s="25" t="s">
        <v>1818</v>
      </c>
      <c r="B5495" s="25" t="s">
        <v>292</v>
      </c>
      <c r="C5495" s="25" t="s">
        <v>293</v>
      </c>
      <c r="D5495" s="25" t="s">
        <v>244</v>
      </c>
      <c r="E5495">
        <f t="shared" si="425"/>
        <v>2</v>
      </c>
      <c r="F5495" t="str">
        <f t="shared" si="426"/>
        <v>Voice</v>
      </c>
      <c r="G5495" t="str">
        <f t="shared" si="427"/>
        <v>VAS_0591068_2</v>
      </c>
      <c r="H5495" t="str">
        <f>IF(ISNA(VLOOKUP(A5495,$A$3:A5494,1,0)),"","DUP!")</f>
        <v/>
      </c>
      <c r="I5495" t="str">
        <f>IF(ISNA(VLOOKUP(B5495,$B$3:B5494,1,0)),"","DUP!")</f>
        <v>DUP!</v>
      </c>
      <c r="J5495" t="str">
        <f t="shared" si="428"/>
        <v/>
      </c>
      <c r="K5495" t="str">
        <f t="shared" si="429"/>
        <v>INSERT INTO ZONE_MAP (SERVICE_ID, SERVICE_NAME, CODE, NW_GROUP, ZONE) VALUES (2,'Voice','0591068','DICH VU 106X VTEL','NATIONAL');</v>
      </c>
    </row>
    <row r="5496" spans="1:11">
      <c r="A5496" s="25" t="s">
        <v>1819</v>
      </c>
      <c r="B5496" s="25" t="s">
        <v>292</v>
      </c>
      <c r="C5496" s="25" t="s">
        <v>293</v>
      </c>
      <c r="D5496" s="25" t="s">
        <v>244</v>
      </c>
      <c r="E5496">
        <f t="shared" si="425"/>
        <v>2</v>
      </c>
      <c r="F5496" t="str">
        <f t="shared" si="426"/>
        <v>Voice</v>
      </c>
      <c r="G5496" t="str">
        <f t="shared" si="427"/>
        <v>VAS_0591069_2</v>
      </c>
      <c r="H5496" t="str">
        <f>IF(ISNA(VLOOKUP(A5496,$A$3:A5495,1,0)),"","DUP!")</f>
        <v/>
      </c>
      <c r="I5496" t="str">
        <f>IF(ISNA(VLOOKUP(B5496,$B$3:B5495,1,0)),"","DUP!")</f>
        <v>DUP!</v>
      </c>
      <c r="J5496" t="str">
        <f t="shared" si="428"/>
        <v/>
      </c>
      <c r="K5496" t="str">
        <f t="shared" si="429"/>
        <v>INSERT INTO ZONE_MAP (SERVICE_ID, SERVICE_NAME, CODE, NW_GROUP, ZONE) VALUES (2,'Voice','0591069','DICH VU 106X VTEL','NATIONAL');</v>
      </c>
    </row>
    <row r="5497" spans="1:11">
      <c r="A5497" s="25" t="s">
        <v>1820</v>
      </c>
      <c r="B5497" s="25" t="s">
        <v>1812</v>
      </c>
      <c r="C5497" s="25" t="s">
        <v>289</v>
      </c>
      <c r="D5497" s="25" t="s">
        <v>244</v>
      </c>
      <c r="E5497">
        <f t="shared" si="425"/>
        <v>2</v>
      </c>
      <c r="F5497" t="str">
        <f t="shared" si="426"/>
        <v>Voice</v>
      </c>
      <c r="G5497" t="str">
        <f t="shared" si="427"/>
        <v>CDH_059110_2</v>
      </c>
      <c r="H5497" t="str">
        <f>IF(ISNA(VLOOKUP(A5497,$A$3:A5496,1,0)),"","DUP!")</f>
        <v/>
      </c>
      <c r="I5497" t="str">
        <f>IF(ISNA(VLOOKUP(B5497,$B$3:B5496,1,0)),"","DUP!")</f>
        <v>DUP!</v>
      </c>
      <c r="J5497" t="str">
        <f t="shared" si="428"/>
        <v/>
      </c>
      <c r="K5497" t="str">
        <f t="shared" si="429"/>
        <v>INSERT INTO ZONE_MAP (SERVICE_ID, SERVICE_NAME, CODE, NW_GROUP, ZONE) VALUES (2,'Voice','059110','GIA LAI','NATIONAL');</v>
      </c>
    </row>
    <row r="5498" spans="1:11">
      <c r="A5498" s="25" t="s">
        <v>1820</v>
      </c>
      <c r="B5498" s="25" t="s">
        <v>1812</v>
      </c>
      <c r="C5498" s="25" t="s">
        <v>289</v>
      </c>
      <c r="D5498" s="25" t="s">
        <v>244</v>
      </c>
      <c r="E5498">
        <f t="shared" si="425"/>
        <v>2</v>
      </c>
      <c r="F5498" t="str">
        <f t="shared" si="426"/>
        <v>Voice</v>
      </c>
      <c r="G5498" t="str">
        <f t="shared" si="427"/>
        <v>CDH_059110_2</v>
      </c>
      <c r="H5498" t="str">
        <f>IF(ISNA(VLOOKUP(A5498,$A$3:A5497,1,0)),"","DUP!")</f>
        <v>DUP!</v>
      </c>
      <c r="I5498" t="str">
        <f>IF(ISNA(VLOOKUP(B5498,$B$3:B5497,1,0)),"","DUP!")</f>
        <v>DUP!</v>
      </c>
      <c r="J5498" t="str">
        <f t="shared" si="428"/>
        <v/>
      </c>
      <c r="K5498" t="str">
        <f t="shared" si="429"/>
        <v/>
      </c>
    </row>
    <row r="5499" spans="1:11">
      <c r="A5499" s="25" t="s">
        <v>1820</v>
      </c>
      <c r="B5499" s="25" t="s">
        <v>1812</v>
      </c>
      <c r="C5499" s="25" t="s">
        <v>289</v>
      </c>
      <c r="D5499" s="25" t="s">
        <v>244</v>
      </c>
      <c r="E5499">
        <f t="shared" si="425"/>
        <v>2</v>
      </c>
      <c r="F5499" t="str">
        <f t="shared" si="426"/>
        <v>Voice</v>
      </c>
      <c r="G5499" t="str">
        <f t="shared" si="427"/>
        <v>CDH_059110_2</v>
      </c>
      <c r="H5499" t="str">
        <f>IF(ISNA(VLOOKUP(A5499,$A$3:A5498,1,0)),"","DUP!")</f>
        <v>DUP!</v>
      </c>
      <c r="I5499" t="str">
        <f>IF(ISNA(VLOOKUP(B5499,$B$3:B5498,1,0)),"","DUP!")</f>
        <v>DUP!</v>
      </c>
      <c r="J5499" t="str">
        <f t="shared" si="428"/>
        <v/>
      </c>
      <c r="K5499" t="str">
        <f t="shared" si="429"/>
        <v/>
      </c>
    </row>
    <row r="5500" spans="1:11">
      <c r="A5500" s="25" t="s">
        <v>1820</v>
      </c>
      <c r="B5500" s="25" t="s">
        <v>1812</v>
      </c>
      <c r="C5500" s="25" t="s">
        <v>289</v>
      </c>
      <c r="D5500" s="25" t="s">
        <v>245</v>
      </c>
      <c r="E5500">
        <f t="shared" si="425"/>
        <v>10</v>
      </c>
      <c r="F5500" t="str">
        <f t="shared" si="426"/>
        <v>Video Call</v>
      </c>
      <c r="G5500" t="str">
        <f t="shared" si="427"/>
        <v>CDH_059110_10</v>
      </c>
      <c r="H5500" t="str">
        <f>IF(ISNA(VLOOKUP(A5500,$A$3:A5499,1,0)),"","DUP!")</f>
        <v>DUP!</v>
      </c>
      <c r="I5500" t="str">
        <f>IF(ISNA(VLOOKUP(B5500,$B$3:B5499,1,0)),"","DUP!")</f>
        <v>DUP!</v>
      </c>
      <c r="J5500" t="str">
        <f t="shared" si="428"/>
        <v/>
      </c>
      <c r="K5500" t="str">
        <f t="shared" si="429"/>
        <v/>
      </c>
    </row>
    <row r="5501" spans="1:11">
      <c r="A5501" s="25" t="s">
        <v>1820</v>
      </c>
      <c r="B5501" s="25" t="s">
        <v>1812</v>
      </c>
      <c r="C5501" s="25" t="s">
        <v>289</v>
      </c>
      <c r="D5501" s="25" t="s">
        <v>245</v>
      </c>
      <c r="E5501">
        <f t="shared" si="425"/>
        <v>10</v>
      </c>
      <c r="F5501" t="str">
        <f t="shared" si="426"/>
        <v>Video Call</v>
      </c>
      <c r="G5501" t="str">
        <f t="shared" si="427"/>
        <v>CDH_059110_10</v>
      </c>
      <c r="H5501" t="str">
        <f>IF(ISNA(VLOOKUP(A5501,$A$3:A5500,1,0)),"","DUP!")</f>
        <v>DUP!</v>
      </c>
      <c r="I5501" t="str">
        <f>IF(ISNA(VLOOKUP(B5501,$B$3:B5500,1,0)),"","DUP!")</f>
        <v>DUP!</v>
      </c>
      <c r="J5501" t="str">
        <f t="shared" si="428"/>
        <v/>
      </c>
      <c r="K5501" t="str">
        <f t="shared" si="429"/>
        <v/>
      </c>
    </row>
    <row r="5502" spans="1:11">
      <c r="A5502" s="25" t="s">
        <v>1820</v>
      </c>
      <c r="B5502" s="25" t="s">
        <v>1812</v>
      </c>
      <c r="C5502" s="25" t="s">
        <v>289</v>
      </c>
      <c r="D5502" s="25" t="s">
        <v>245</v>
      </c>
      <c r="E5502">
        <f t="shared" si="425"/>
        <v>10</v>
      </c>
      <c r="F5502" t="str">
        <f t="shared" si="426"/>
        <v>Video Call</v>
      </c>
      <c r="G5502" t="str">
        <f t="shared" si="427"/>
        <v>CDH_059110_10</v>
      </c>
      <c r="H5502" t="str">
        <f>IF(ISNA(VLOOKUP(A5502,$A$3:A5501,1,0)),"","DUP!")</f>
        <v>DUP!</v>
      </c>
      <c r="I5502" t="str">
        <f>IF(ISNA(VLOOKUP(B5502,$B$3:B5501,1,0)),"","DUP!")</f>
        <v>DUP!</v>
      </c>
      <c r="J5502" t="str">
        <f t="shared" si="428"/>
        <v/>
      </c>
      <c r="K5502" t="str">
        <f t="shared" si="429"/>
        <v/>
      </c>
    </row>
    <row r="5503" spans="1:11">
      <c r="A5503" s="25" t="s">
        <v>1821</v>
      </c>
      <c r="B5503" s="25" t="s">
        <v>301</v>
      </c>
      <c r="C5503" s="25" t="s">
        <v>302</v>
      </c>
      <c r="D5503" s="25" t="s">
        <v>244</v>
      </c>
      <c r="E5503">
        <f t="shared" si="425"/>
        <v>2</v>
      </c>
      <c r="F5503" t="str">
        <f t="shared" si="426"/>
        <v>Voice</v>
      </c>
      <c r="G5503" t="str">
        <f t="shared" si="427"/>
        <v>TAT_059116_2</v>
      </c>
      <c r="H5503" t="str">
        <f>IF(ISNA(VLOOKUP(A5503,$A$3:A5502,1,0)),"","DUP!")</f>
        <v/>
      </c>
      <c r="I5503" t="str">
        <f>IF(ISNA(VLOOKUP(B5503,$B$3:B5502,1,0)),"","DUP!")</f>
        <v>DUP!</v>
      </c>
      <c r="J5503" t="str">
        <f t="shared" si="428"/>
        <v/>
      </c>
      <c r="K5503" t="str">
        <f t="shared" si="429"/>
        <v>INSERT INTO ZONE_MAP (SERVICE_ID, SERVICE_NAME, CODE, NW_GROUP, ZONE) VALUES (2,'Voice','059116','DV DIEN THOAI','NATIONAL');</v>
      </c>
    </row>
    <row r="5504" spans="1:11">
      <c r="A5504" s="25" t="s">
        <v>1821</v>
      </c>
      <c r="B5504" s="25" t="s">
        <v>301</v>
      </c>
      <c r="C5504" s="25" t="s">
        <v>302</v>
      </c>
      <c r="D5504" s="25" t="s">
        <v>244</v>
      </c>
      <c r="E5504">
        <f t="shared" si="425"/>
        <v>2</v>
      </c>
      <c r="F5504" t="str">
        <f t="shared" si="426"/>
        <v>Voice</v>
      </c>
      <c r="G5504" t="str">
        <f t="shared" si="427"/>
        <v>TAT_059116_2</v>
      </c>
      <c r="H5504" t="str">
        <f>IF(ISNA(VLOOKUP(A5504,$A$3:A5503,1,0)),"","DUP!")</f>
        <v>DUP!</v>
      </c>
      <c r="I5504" t="str">
        <f>IF(ISNA(VLOOKUP(B5504,$B$3:B5503,1,0)),"","DUP!")</f>
        <v>DUP!</v>
      </c>
      <c r="J5504" t="str">
        <f t="shared" si="428"/>
        <v/>
      </c>
      <c r="K5504" t="str">
        <f t="shared" si="429"/>
        <v/>
      </c>
    </row>
    <row r="5505" spans="1:11">
      <c r="A5505" s="25" t="s">
        <v>1821</v>
      </c>
      <c r="B5505" s="25" t="s">
        <v>301</v>
      </c>
      <c r="C5505" s="25" t="s">
        <v>302</v>
      </c>
      <c r="D5505" s="25" t="s">
        <v>244</v>
      </c>
      <c r="E5505">
        <f t="shared" si="425"/>
        <v>2</v>
      </c>
      <c r="F5505" t="str">
        <f t="shared" si="426"/>
        <v>Voice</v>
      </c>
      <c r="G5505" t="str">
        <f t="shared" si="427"/>
        <v>TAT_059116_2</v>
      </c>
      <c r="H5505" t="str">
        <f>IF(ISNA(VLOOKUP(A5505,$A$3:A5504,1,0)),"","DUP!")</f>
        <v>DUP!</v>
      </c>
      <c r="I5505" t="str">
        <f>IF(ISNA(VLOOKUP(B5505,$B$3:B5504,1,0)),"","DUP!")</f>
        <v>DUP!</v>
      </c>
      <c r="J5505" t="str">
        <f t="shared" si="428"/>
        <v/>
      </c>
      <c r="K5505" t="str">
        <f t="shared" si="429"/>
        <v/>
      </c>
    </row>
    <row r="5506" spans="1:11">
      <c r="A5506" s="25" t="s">
        <v>1821</v>
      </c>
      <c r="B5506" s="25" t="s">
        <v>301</v>
      </c>
      <c r="C5506" s="25" t="s">
        <v>302</v>
      </c>
      <c r="D5506" s="25" t="s">
        <v>245</v>
      </c>
      <c r="E5506">
        <f t="shared" si="425"/>
        <v>10</v>
      </c>
      <c r="F5506" t="str">
        <f t="shared" si="426"/>
        <v>Video Call</v>
      </c>
      <c r="G5506" t="str">
        <f t="shared" si="427"/>
        <v>TAT_059116_10</v>
      </c>
      <c r="H5506" t="str">
        <f>IF(ISNA(VLOOKUP(A5506,$A$3:A5505,1,0)),"","DUP!")</f>
        <v>DUP!</v>
      </c>
      <c r="I5506" t="str">
        <f>IF(ISNA(VLOOKUP(B5506,$B$3:B5505,1,0)),"","DUP!")</f>
        <v>DUP!</v>
      </c>
      <c r="J5506" t="str">
        <f t="shared" si="428"/>
        <v/>
      </c>
      <c r="K5506" t="str">
        <f t="shared" si="429"/>
        <v/>
      </c>
    </row>
    <row r="5507" spans="1:11">
      <c r="A5507" s="25" t="s">
        <v>1821</v>
      </c>
      <c r="B5507" s="25" t="s">
        <v>301</v>
      </c>
      <c r="C5507" s="25" t="s">
        <v>302</v>
      </c>
      <c r="D5507" s="25" t="s">
        <v>245</v>
      </c>
      <c r="E5507">
        <f t="shared" si="425"/>
        <v>10</v>
      </c>
      <c r="F5507" t="str">
        <f t="shared" si="426"/>
        <v>Video Call</v>
      </c>
      <c r="G5507" t="str">
        <f t="shared" si="427"/>
        <v>TAT_059116_10</v>
      </c>
      <c r="H5507" t="str">
        <f>IF(ISNA(VLOOKUP(A5507,$A$3:A5506,1,0)),"","DUP!")</f>
        <v>DUP!</v>
      </c>
      <c r="I5507" t="str">
        <f>IF(ISNA(VLOOKUP(B5507,$B$3:B5506,1,0)),"","DUP!")</f>
        <v>DUP!</v>
      </c>
      <c r="J5507" t="str">
        <f t="shared" si="428"/>
        <v/>
      </c>
      <c r="K5507" t="str">
        <f t="shared" si="429"/>
        <v/>
      </c>
    </row>
    <row r="5508" spans="1:11">
      <c r="A5508" s="25" t="s">
        <v>1821</v>
      </c>
      <c r="B5508" s="25" t="s">
        <v>301</v>
      </c>
      <c r="C5508" s="25" t="s">
        <v>302</v>
      </c>
      <c r="D5508" s="25" t="s">
        <v>245</v>
      </c>
      <c r="E5508">
        <f t="shared" ref="E5508:E5571" si="430">IF(D5508="NORMAL",2,10)</f>
        <v>10</v>
      </c>
      <c r="F5508" t="str">
        <f t="shared" ref="F5508:F5571" si="431">IF(D5508="NORMAL","Voice","Video Call")</f>
        <v>Video Call</v>
      </c>
      <c r="G5508" t="str">
        <f t="shared" ref="G5508:G5571" si="432">C5508&amp;"_"&amp;A5508&amp;"_"&amp;E5508</f>
        <v>TAT_059116_10</v>
      </c>
      <c r="H5508" t="str">
        <f>IF(ISNA(VLOOKUP(A5508,$A$3:A5507,1,0)),"","DUP!")</f>
        <v>DUP!</v>
      </c>
      <c r="I5508" t="str">
        <f>IF(ISNA(VLOOKUP(B5508,$B$3:B5507,1,0)),"","DUP!")</f>
        <v>DUP!</v>
      </c>
      <c r="J5508" t="str">
        <f t="shared" ref="J5508:J5571" si="433">IF(I5508="DUP!","",B5508)</f>
        <v/>
      </c>
      <c r="K5508" t="str">
        <f t="shared" ref="K5508:K5571" si="434">IF(H5508="DUP!","","INSERT INTO ZONE_MAP (SERVICE_ID, SERVICE_NAME, CODE, NW_GROUP, ZONE) VALUES ("&amp;E5508&amp;",'"&amp;F5508&amp;"','"&amp;A5508&amp;"','"&amp;B5508&amp;"','"&amp;IF(B5508="VINAPHONE","INTERNAL","NATIONAL")&amp;"');")</f>
        <v/>
      </c>
    </row>
    <row r="5509" spans="1:11">
      <c r="A5509" s="25" t="s">
        <v>1822</v>
      </c>
      <c r="B5509" s="25" t="s">
        <v>301</v>
      </c>
      <c r="C5509" s="25" t="s">
        <v>302</v>
      </c>
      <c r="D5509" s="25" t="s">
        <v>244</v>
      </c>
      <c r="E5509">
        <f t="shared" si="430"/>
        <v>2</v>
      </c>
      <c r="F5509" t="str">
        <f t="shared" si="431"/>
        <v>Voice</v>
      </c>
      <c r="G5509" t="str">
        <f t="shared" si="432"/>
        <v>TAT_059117_2</v>
      </c>
      <c r="H5509" t="str">
        <f>IF(ISNA(VLOOKUP(A5509,$A$3:A5508,1,0)),"","DUP!")</f>
        <v/>
      </c>
      <c r="I5509" t="str">
        <f>IF(ISNA(VLOOKUP(B5509,$B$3:B5508,1,0)),"","DUP!")</f>
        <v>DUP!</v>
      </c>
      <c r="J5509" t="str">
        <f t="shared" si="433"/>
        <v/>
      </c>
      <c r="K5509" t="str">
        <f t="shared" si="434"/>
        <v>INSERT INTO ZONE_MAP (SERVICE_ID, SERVICE_NAME, CODE, NW_GROUP, ZONE) VALUES (2,'Voice','059117','DV DIEN THOAI','NATIONAL');</v>
      </c>
    </row>
    <row r="5510" spans="1:11">
      <c r="A5510" s="25" t="s">
        <v>1822</v>
      </c>
      <c r="B5510" s="25" t="s">
        <v>301</v>
      </c>
      <c r="C5510" s="25" t="s">
        <v>302</v>
      </c>
      <c r="D5510" s="25" t="s">
        <v>244</v>
      </c>
      <c r="E5510">
        <f t="shared" si="430"/>
        <v>2</v>
      </c>
      <c r="F5510" t="str">
        <f t="shared" si="431"/>
        <v>Voice</v>
      </c>
      <c r="G5510" t="str">
        <f t="shared" si="432"/>
        <v>TAT_059117_2</v>
      </c>
      <c r="H5510" t="str">
        <f>IF(ISNA(VLOOKUP(A5510,$A$3:A5509,1,0)),"","DUP!")</f>
        <v>DUP!</v>
      </c>
      <c r="I5510" t="str">
        <f>IF(ISNA(VLOOKUP(B5510,$B$3:B5509,1,0)),"","DUP!")</f>
        <v>DUP!</v>
      </c>
      <c r="J5510" t="str">
        <f t="shared" si="433"/>
        <v/>
      </c>
      <c r="K5510" t="str">
        <f t="shared" si="434"/>
        <v/>
      </c>
    </row>
    <row r="5511" spans="1:11">
      <c r="A5511" s="25" t="s">
        <v>1822</v>
      </c>
      <c r="B5511" s="25" t="s">
        <v>301</v>
      </c>
      <c r="C5511" s="25" t="s">
        <v>302</v>
      </c>
      <c r="D5511" s="25" t="s">
        <v>244</v>
      </c>
      <c r="E5511">
        <f t="shared" si="430"/>
        <v>2</v>
      </c>
      <c r="F5511" t="str">
        <f t="shared" si="431"/>
        <v>Voice</v>
      </c>
      <c r="G5511" t="str">
        <f t="shared" si="432"/>
        <v>TAT_059117_2</v>
      </c>
      <c r="H5511" t="str">
        <f>IF(ISNA(VLOOKUP(A5511,$A$3:A5510,1,0)),"","DUP!")</f>
        <v>DUP!</v>
      </c>
      <c r="I5511" t="str">
        <f>IF(ISNA(VLOOKUP(B5511,$B$3:B5510,1,0)),"","DUP!")</f>
        <v>DUP!</v>
      </c>
      <c r="J5511" t="str">
        <f t="shared" si="433"/>
        <v/>
      </c>
      <c r="K5511" t="str">
        <f t="shared" si="434"/>
        <v/>
      </c>
    </row>
    <row r="5512" spans="1:11">
      <c r="A5512" s="25" t="s">
        <v>1822</v>
      </c>
      <c r="B5512" s="25" t="s">
        <v>301</v>
      </c>
      <c r="C5512" s="25" t="s">
        <v>302</v>
      </c>
      <c r="D5512" s="25" t="s">
        <v>245</v>
      </c>
      <c r="E5512">
        <f t="shared" si="430"/>
        <v>10</v>
      </c>
      <c r="F5512" t="str">
        <f t="shared" si="431"/>
        <v>Video Call</v>
      </c>
      <c r="G5512" t="str">
        <f t="shared" si="432"/>
        <v>TAT_059117_10</v>
      </c>
      <c r="H5512" t="str">
        <f>IF(ISNA(VLOOKUP(A5512,$A$3:A5511,1,0)),"","DUP!")</f>
        <v>DUP!</v>
      </c>
      <c r="I5512" t="str">
        <f>IF(ISNA(VLOOKUP(B5512,$B$3:B5511,1,0)),"","DUP!")</f>
        <v>DUP!</v>
      </c>
      <c r="J5512" t="str">
        <f t="shared" si="433"/>
        <v/>
      </c>
      <c r="K5512" t="str">
        <f t="shared" si="434"/>
        <v/>
      </c>
    </row>
    <row r="5513" spans="1:11">
      <c r="A5513" s="25" t="s">
        <v>1822</v>
      </c>
      <c r="B5513" s="25" t="s">
        <v>301</v>
      </c>
      <c r="C5513" s="25" t="s">
        <v>302</v>
      </c>
      <c r="D5513" s="25" t="s">
        <v>245</v>
      </c>
      <c r="E5513">
        <f t="shared" si="430"/>
        <v>10</v>
      </c>
      <c r="F5513" t="str">
        <f t="shared" si="431"/>
        <v>Video Call</v>
      </c>
      <c r="G5513" t="str">
        <f t="shared" si="432"/>
        <v>TAT_059117_10</v>
      </c>
      <c r="H5513" t="str">
        <f>IF(ISNA(VLOOKUP(A5513,$A$3:A5512,1,0)),"","DUP!")</f>
        <v>DUP!</v>
      </c>
      <c r="I5513" t="str">
        <f>IF(ISNA(VLOOKUP(B5513,$B$3:B5512,1,0)),"","DUP!")</f>
        <v>DUP!</v>
      </c>
      <c r="J5513" t="str">
        <f t="shared" si="433"/>
        <v/>
      </c>
      <c r="K5513" t="str">
        <f t="shared" si="434"/>
        <v/>
      </c>
    </row>
    <row r="5514" spans="1:11">
      <c r="A5514" s="25" t="s">
        <v>1822</v>
      </c>
      <c r="B5514" s="25" t="s">
        <v>301</v>
      </c>
      <c r="C5514" s="25" t="s">
        <v>302</v>
      </c>
      <c r="D5514" s="25" t="s">
        <v>245</v>
      </c>
      <c r="E5514">
        <f t="shared" si="430"/>
        <v>10</v>
      </c>
      <c r="F5514" t="str">
        <f t="shared" si="431"/>
        <v>Video Call</v>
      </c>
      <c r="G5514" t="str">
        <f t="shared" si="432"/>
        <v>TAT_059117_10</v>
      </c>
      <c r="H5514" t="str">
        <f>IF(ISNA(VLOOKUP(A5514,$A$3:A5513,1,0)),"","DUP!")</f>
        <v>DUP!</v>
      </c>
      <c r="I5514" t="str">
        <f>IF(ISNA(VLOOKUP(B5514,$B$3:B5513,1,0)),"","DUP!")</f>
        <v>DUP!</v>
      </c>
      <c r="J5514" t="str">
        <f t="shared" si="433"/>
        <v/>
      </c>
      <c r="K5514" t="str">
        <f t="shared" si="434"/>
        <v/>
      </c>
    </row>
    <row r="5515" spans="1:11">
      <c r="A5515" s="25" t="s">
        <v>1823</v>
      </c>
      <c r="B5515" s="25" t="s">
        <v>301</v>
      </c>
      <c r="C5515" s="25" t="s">
        <v>302</v>
      </c>
      <c r="D5515" s="25" t="s">
        <v>244</v>
      </c>
      <c r="E5515">
        <f t="shared" si="430"/>
        <v>2</v>
      </c>
      <c r="F5515" t="str">
        <f t="shared" si="431"/>
        <v>Voice</v>
      </c>
      <c r="G5515" t="str">
        <f t="shared" si="432"/>
        <v>TAT_059118_2</v>
      </c>
      <c r="H5515" t="str">
        <f>IF(ISNA(VLOOKUP(A5515,$A$3:A5514,1,0)),"","DUP!")</f>
        <v/>
      </c>
      <c r="I5515" t="str">
        <f>IF(ISNA(VLOOKUP(B5515,$B$3:B5514,1,0)),"","DUP!")</f>
        <v>DUP!</v>
      </c>
      <c r="J5515" t="str">
        <f t="shared" si="433"/>
        <v/>
      </c>
      <c r="K5515" t="str">
        <f t="shared" si="434"/>
        <v>INSERT INTO ZONE_MAP (SERVICE_ID, SERVICE_NAME, CODE, NW_GROUP, ZONE) VALUES (2,'Voice','059118','DV DIEN THOAI','NATIONAL');</v>
      </c>
    </row>
    <row r="5516" spans="1:11">
      <c r="A5516" s="25" t="s">
        <v>1823</v>
      </c>
      <c r="B5516" s="25" t="s">
        <v>301</v>
      </c>
      <c r="C5516" s="25" t="s">
        <v>302</v>
      </c>
      <c r="D5516" s="25" t="s">
        <v>244</v>
      </c>
      <c r="E5516">
        <f t="shared" si="430"/>
        <v>2</v>
      </c>
      <c r="F5516" t="str">
        <f t="shared" si="431"/>
        <v>Voice</v>
      </c>
      <c r="G5516" t="str">
        <f t="shared" si="432"/>
        <v>TAT_059118_2</v>
      </c>
      <c r="H5516" t="str">
        <f>IF(ISNA(VLOOKUP(A5516,$A$3:A5515,1,0)),"","DUP!")</f>
        <v>DUP!</v>
      </c>
      <c r="I5516" t="str">
        <f>IF(ISNA(VLOOKUP(B5516,$B$3:B5515,1,0)),"","DUP!")</f>
        <v>DUP!</v>
      </c>
      <c r="J5516" t="str">
        <f t="shared" si="433"/>
        <v/>
      </c>
      <c r="K5516" t="str">
        <f t="shared" si="434"/>
        <v/>
      </c>
    </row>
    <row r="5517" spans="1:11">
      <c r="A5517" s="25" t="s">
        <v>1823</v>
      </c>
      <c r="B5517" s="25" t="s">
        <v>301</v>
      </c>
      <c r="C5517" s="25" t="s">
        <v>302</v>
      </c>
      <c r="D5517" s="25" t="s">
        <v>244</v>
      </c>
      <c r="E5517">
        <f t="shared" si="430"/>
        <v>2</v>
      </c>
      <c r="F5517" t="str">
        <f t="shared" si="431"/>
        <v>Voice</v>
      </c>
      <c r="G5517" t="str">
        <f t="shared" si="432"/>
        <v>TAT_059118_2</v>
      </c>
      <c r="H5517" t="str">
        <f>IF(ISNA(VLOOKUP(A5517,$A$3:A5516,1,0)),"","DUP!")</f>
        <v>DUP!</v>
      </c>
      <c r="I5517" t="str">
        <f>IF(ISNA(VLOOKUP(B5517,$B$3:B5516,1,0)),"","DUP!")</f>
        <v>DUP!</v>
      </c>
      <c r="J5517" t="str">
        <f t="shared" si="433"/>
        <v/>
      </c>
      <c r="K5517" t="str">
        <f t="shared" si="434"/>
        <v/>
      </c>
    </row>
    <row r="5518" spans="1:11">
      <c r="A5518" s="25" t="s">
        <v>1823</v>
      </c>
      <c r="B5518" s="25" t="s">
        <v>301</v>
      </c>
      <c r="C5518" s="25" t="s">
        <v>302</v>
      </c>
      <c r="D5518" s="25" t="s">
        <v>245</v>
      </c>
      <c r="E5518">
        <f t="shared" si="430"/>
        <v>10</v>
      </c>
      <c r="F5518" t="str">
        <f t="shared" si="431"/>
        <v>Video Call</v>
      </c>
      <c r="G5518" t="str">
        <f t="shared" si="432"/>
        <v>TAT_059118_10</v>
      </c>
      <c r="H5518" t="str">
        <f>IF(ISNA(VLOOKUP(A5518,$A$3:A5517,1,0)),"","DUP!")</f>
        <v>DUP!</v>
      </c>
      <c r="I5518" t="str">
        <f>IF(ISNA(VLOOKUP(B5518,$B$3:B5517,1,0)),"","DUP!")</f>
        <v>DUP!</v>
      </c>
      <c r="J5518" t="str">
        <f t="shared" si="433"/>
        <v/>
      </c>
      <c r="K5518" t="str">
        <f t="shared" si="434"/>
        <v/>
      </c>
    </row>
    <row r="5519" spans="1:11">
      <c r="A5519" s="25" t="s">
        <v>1823</v>
      </c>
      <c r="B5519" s="25" t="s">
        <v>301</v>
      </c>
      <c r="C5519" s="25" t="s">
        <v>302</v>
      </c>
      <c r="D5519" s="25" t="s">
        <v>245</v>
      </c>
      <c r="E5519">
        <f t="shared" si="430"/>
        <v>10</v>
      </c>
      <c r="F5519" t="str">
        <f t="shared" si="431"/>
        <v>Video Call</v>
      </c>
      <c r="G5519" t="str">
        <f t="shared" si="432"/>
        <v>TAT_059118_10</v>
      </c>
      <c r="H5519" t="str">
        <f>IF(ISNA(VLOOKUP(A5519,$A$3:A5518,1,0)),"","DUP!")</f>
        <v>DUP!</v>
      </c>
      <c r="I5519" t="str">
        <f>IF(ISNA(VLOOKUP(B5519,$B$3:B5518,1,0)),"","DUP!")</f>
        <v>DUP!</v>
      </c>
      <c r="J5519" t="str">
        <f t="shared" si="433"/>
        <v/>
      </c>
      <c r="K5519" t="str">
        <f t="shared" si="434"/>
        <v/>
      </c>
    </row>
    <row r="5520" spans="1:11">
      <c r="A5520" s="25" t="s">
        <v>1823</v>
      </c>
      <c r="B5520" s="25" t="s">
        <v>301</v>
      </c>
      <c r="C5520" s="25" t="s">
        <v>302</v>
      </c>
      <c r="D5520" s="25" t="s">
        <v>245</v>
      </c>
      <c r="E5520">
        <f t="shared" si="430"/>
        <v>10</v>
      </c>
      <c r="F5520" t="str">
        <f t="shared" si="431"/>
        <v>Video Call</v>
      </c>
      <c r="G5520" t="str">
        <f t="shared" si="432"/>
        <v>TAT_059118_10</v>
      </c>
      <c r="H5520" t="str">
        <f>IF(ISNA(VLOOKUP(A5520,$A$3:A5519,1,0)),"","DUP!")</f>
        <v>DUP!</v>
      </c>
      <c r="I5520" t="str">
        <f>IF(ISNA(VLOOKUP(B5520,$B$3:B5519,1,0)),"","DUP!")</f>
        <v>DUP!</v>
      </c>
      <c r="J5520" t="str">
        <f t="shared" si="433"/>
        <v/>
      </c>
      <c r="K5520" t="str">
        <f t="shared" si="434"/>
        <v/>
      </c>
    </row>
    <row r="5521" spans="1:11">
      <c r="A5521" s="25" t="s">
        <v>1824</v>
      </c>
      <c r="B5521" s="25" t="s">
        <v>306</v>
      </c>
      <c r="C5521" s="25" t="s">
        <v>307</v>
      </c>
      <c r="D5521" s="25" t="s">
        <v>244</v>
      </c>
      <c r="E5521">
        <f t="shared" si="430"/>
        <v>2</v>
      </c>
      <c r="F5521" t="str">
        <f t="shared" si="431"/>
        <v>Voice</v>
      </c>
      <c r="G5521" t="str">
        <f t="shared" si="432"/>
        <v>NET_0591260_2</v>
      </c>
      <c r="H5521" t="str">
        <f>IF(ISNA(VLOOKUP(A5521,$A$3:A5520,1,0)),"","DUP!")</f>
        <v/>
      </c>
      <c r="I5521" t="str">
        <f>IF(ISNA(VLOOKUP(B5521,$B$3:B5520,1,0)),"","DUP!")</f>
        <v>DUP!</v>
      </c>
      <c r="J5521" t="str">
        <f t="shared" si="433"/>
        <v/>
      </c>
      <c r="K5521" t="str">
        <f t="shared" si="434"/>
        <v>INSERT INTO ZONE_MAP (SERVICE_ID, SERVICE_NAME, CODE, NW_GROUP, ZONE) VALUES (2,'Voice','0591260','INTERNET','NATIONAL');</v>
      </c>
    </row>
    <row r="5522" spans="1:11">
      <c r="A5522" s="25" t="s">
        <v>1824</v>
      </c>
      <c r="B5522" s="25" t="s">
        <v>306</v>
      </c>
      <c r="C5522" s="25" t="s">
        <v>307</v>
      </c>
      <c r="D5522" s="25" t="s">
        <v>244</v>
      </c>
      <c r="E5522">
        <f t="shared" si="430"/>
        <v>2</v>
      </c>
      <c r="F5522" t="str">
        <f t="shared" si="431"/>
        <v>Voice</v>
      </c>
      <c r="G5522" t="str">
        <f t="shared" si="432"/>
        <v>NET_0591260_2</v>
      </c>
      <c r="H5522" t="str">
        <f>IF(ISNA(VLOOKUP(A5522,$A$3:A5521,1,0)),"","DUP!")</f>
        <v>DUP!</v>
      </c>
      <c r="I5522" t="str">
        <f>IF(ISNA(VLOOKUP(B5522,$B$3:B5521,1,0)),"","DUP!")</f>
        <v>DUP!</v>
      </c>
      <c r="J5522" t="str">
        <f t="shared" si="433"/>
        <v/>
      </c>
      <c r="K5522" t="str">
        <f t="shared" si="434"/>
        <v/>
      </c>
    </row>
    <row r="5523" spans="1:11">
      <c r="A5523" s="25" t="s">
        <v>1824</v>
      </c>
      <c r="B5523" s="25" t="s">
        <v>306</v>
      </c>
      <c r="C5523" s="25" t="s">
        <v>307</v>
      </c>
      <c r="D5523" s="25" t="s">
        <v>244</v>
      </c>
      <c r="E5523">
        <f t="shared" si="430"/>
        <v>2</v>
      </c>
      <c r="F5523" t="str">
        <f t="shared" si="431"/>
        <v>Voice</v>
      </c>
      <c r="G5523" t="str">
        <f t="shared" si="432"/>
        <v>NET_0591260_2</v>
      </c>
      <c r="H5523" t="str">
        <f>IF(ISNA(VLOOKUP(A5523,$A$3:A5522,1,0)),"","DUP!")</f>
        <v>DUP!</v>
      </c>
      <c r="I5523" t="str">
        <f>IF(ISNA(VLOOKUP(B5523,$B$3:B5522,1,0)),"","DUP!")</f>
        <v>DUP!</v>
      </c>
      <c r="J5523" t="str">
        <f t="shared" si="433"/>
        <v/>
      </c>
      <c r="K5523" t="str">
        <f t="shared" si="434"/>
        <v/>
      </c>
    </row>
    <row r="5524" spans="1:11">
      <c r="A5524" s="25" t="s">
        <v>1824</v>
      </c>
      <c r="B5524" s="25" t="s">
        <v>306</v>
      </c>
      <c r="C5524" s="25" t="s">
        <v>307</v>
      </c>
      <c r="D5524" s="25" t="s">
        <v>245</v>
      </c>
      <c r="E5524">
        <f t="shared" si="430"/>
        <v>10</v>
      </c>
      <c r="F5524" t="str">
        <f t="shared" si="431"/>
        <v>Video Call</v>
      </c>
      <c r="G5524" t="str">
        <f t="shared" si="432"/>
        <v>NET_0591260_10</v>
      </c>
      <c r="H5524" t="str">
        <f>IF(ISNA(VLOOKUP(A5524,$A$3:A5523,1,0)),"","DUP!")</f>
        <v>DUP!</v>
      </c>
      <c r="I5524" t="str">
        <f>IF(ISNA(VLOOKUP(B5524,$B$3:B5523,1,0)),"","DUP!")</f>
        <v>DUP!</v>
      </c>
      <c r="J5524" t="str">
        <f t="shared" si="433"/>
        <v/>
      </c>
      <c r="K5524" t="str">
        <f t="shared" si="434"/>
        <v/>
      </c>
    </row>
    <row r="5525" spans="1:11">
      <c r="A5525" s="25" t="s">
        <v>1824</v>
      </c>
      <c r="B5525" s="25" t="s">
        <v>306</v>
      </c>
      <c r="C5525" s="25" t="s">
        <v>307</v>
      </c>
      <c r="D5525" s="25" t="s">
        <v>245</v>
      </c>
      <c r="E5525">
        <f t="shared" si="430"/>
        <v>10</v>
      </c>
      <c r="F5525" t="str">
        <f t="shared" si="431"/>
        <v>Video Call</v>
      </c>
      <c r="G5525" t="str">
        <f t="shared" si="432"/>
        <v>NET_0591260_10</v>
      </c>
      <c r="H5525" t="str">
        <f>IF(ISNA(VLOOKUP(A5525,$A$3:A5524,1,0)),"","DUP!")</f>
        <v>DUP!</v>
      </c>
      <c r="I5525" t="str">
        <f>IF(ISNA(VLOOKUP(B5525,$B$3:B5524,1,0)),"","DUP!")</f>
        <v>DUP!</v>
      </c>
      <c r="J5525" t="str">
        <f t="shared" si="433"/>
        <v/>
      </c>
      <c r="K5525" t="str">
        <f t="shared" si="434"/>
        <v/>
      </c>
    </row>
    <row r="5526" spans="1:11">
      <c r="A5526" s="25" t="s">
        <v>1824</v>
      </c>
      <c r="B5526" s="25" t="s">
        <v>306</v>
      </c>
      <c r="C5526" s="25" t="s">
        <v>307</v>
      </c>
      <c r="D5526" s="25" t="s">
        <v>245</v>
      </c>
      <c r="E5526">
        <f t="shared" si="430"/>
        <v>10</v>
      </c>
      <c r="F5526" t="str">
        <f t="shared" si="431"/>
        <v>Video Call</v>
      </c>
      <c r="G5526" t="str">
        <f t="shared" si="432"/>
        <v>NET_0591260_10</v>
      </c>
      <c r="H5526" t="str">
        <f>IF(ISNA(VLOOKUP(A5526,$A$3:A5525,1,0)),"","DUP!")</f>
        <v>DUP!</v>
      </c>
      <c r="I5526" t="str">
        <f>IF(ISNA(VLOOKUP(B5526,$B$3:B5525,1,0)),"","DUP!")</f>
        <v>DUP!</v>
      </c>
      <c r="J5526" t="str">
        <f t="shared" si="433"/>
        <v/>
      </c>
      <c r="K5526" t="str">
        <f t="shared" si="434"/>
        <v/>
      </c>
    </row>
    <row r="5527" spans="1:11">
      <c r="A5527" s="25" t="s">
        <v>1825</v>
      </c>
      <c r="B5527" s="25" t="s">
        <v>306</v>
      </c>
      <c r="C5527" s="25" t="s">
        <v>307</v>
      </c>
      <c r="D5527" s="25" t="s">
        <v>244</v>
      </c>
      <c r="E5527">
        <f t="shared" si="430"/>
        <v>2</v>
      </c>
      <c r="F5527" t="str">
        <f t="shared" si="431"/>
        <v>Voice</v>
      </c>
      <c r="G5527" t="str">
        <f t="shared" si="432"/>
        <v>NET_0591268_2</v>
      </c>
      <c r="H5527" t="str">
        <f>IF(ISNA(VLOOKUP(A5527,$A$3:A5526,1,0)),"","DUP!")</f>
        <v/>
      </c>
      <c r="I5527" t="str">
        <f>IF(ISNA(VLOOKUP(B5527,$B$3:B5526,1,0)),"","DUP!")</f>
        <v>DUP!</v>
      </c>
      <c r="J5527" t="str">
        <f t="shared" si="433"/>
        <v/>
      </c>
      <c r="K5527" t="str">
        <f t="shared" si="434"/>
        <v>INSERT INTO ZONE_MAP (SERVICE_ID, SERVICE_NAME, CODE, NW_GROUP, ZONE) VALUES (2,'Voice','0591268','INTERNET','NATIONAL');</v>
      </c>
    </row>
    <row r="5528" spans="1:11">
      <c r="A5528" s="25" t="s">
        <v>1825</v>
      </c>
      <c r="B5528" s="25" t="s">
        <v>306</v>
      </c>
      <c r="C5528" s="25" t="s">
        <v>307</v>
      </c>
      <c r="D5528" s="25" t="s">
        <v>244</v>
      </c>
      <c r="E5528">
        <f t="shared" si="430"/>
        <v>2</v>
      </c>
      <c r="F5528" t="str">
        <f t="shared" si="431"/>
        <v>Voice</v>
      </c>
      <c r="G5528" t="str">
        <f t="shared" si="432"/>
        <v>NET_0591268_2</v>
      </c>
      <c r="H5528" t="str">
        <f>IF(ISNA(VLOOKUP(A5528,$A$3:A5527,1,0)),"","DUP!")</f>
        <v>DUP!</v>
      </c>
      <c r="I5528" t="str">
        <f>IF(ISNA(VLOOKUP(B5528,$B$3:B5527,1,0)),"","DUP!")</f>
        <v>DUP!</v>
      </c>
      <c r="J5528" t="str">
        <f t="shared" si="433"/>
        <v/>
      </c>
      <c r="K5528" t="str">
        <f t="shared" si="434"/>
        <v/>
      </c>
    </row>
    <row r="5529" spans="1:11">
      <c r="A5529" s="25" t="s">
        <v>1825</v>
      </c>
      <c r="B5529" s="25" t="s">
        <v>306</v>
      </c>
      <c r="C5529" s="25" t="s">
        <v>307</v>
      </c>
      <c r="D5529" s="25" t="s">
        <v>244</v>
      </c>
      <c r="E5529">
        <f t="shared" si="430"/>
        <v>2</v>
      </c>
      <c r="F5529" t="str">
        <f t="shared" si="431"/>
        <v>Voice</v>
      </c>
      <c r="G5529" t="str">
        <f t="shared" si="432"/>
        <v>NET_0591268_2</v>
      </c>
      <c r="H5529" t="str">
        <f>IF(ISNA(VLOOKUP(A5529,$A$3:A5528,1,0)),"","DUP!")</f>
        <v>DUP!</v>
      </c>
      <c r="I5529" t="str">
        <f>IF(ISNA(VLOOKUP(B5529,$B$3:B5528,1,0)),"","DUP!")</f>
        <v>DUP!</v>
      </c>
      <c r="J5529" t="str">
        <f t="shared" si="433"/>
        <v/>
      </c>
      <c r="K5529" t="str">
        <f t="shared" si="434"/>
        <v/>
      </c>
    </row>
    <row r="5530" spans="1:11">
      <c r="A5530" s="25" t="s">
        <v>1825</v>
      </c>
      <c r="B5530" s="25" t="s">
        <v>306</v>
      </c>
      <c r="C5530" s="25" t="s">
        <v>307</v>
      </c>
      <c r="D5530" s="25" t="s">
        <v>245</v>
      </c>
      <c r="E5530">
        <f t="shared" si="430"/>
        <v>10</v>
      </c>
      <c r="F5530" t="str">
        <f t="shared" si="431"/>
        <v>Video Call</v>
      </c>
      <c r="G5530" t="str">
        <f t="shared" si="432"/>
        <v>NET_0591268_10</v>
      </c>
      <c r="H5530" t="str">
        <f>IF(ISNA(VLOOKUP(A5530,$A$3:A5529,1,0)),"","DUP!")</f>
        <v>DUP!</v>
      </c>
      <c r="I5530" t="str">
        <f>IF(ISNA(VLOOKUP(B5530,$B$3:B5529,1,0)),"","DUP!")</f>
        <v>DUP!</v>
      </c>
      <c r="J5530" t="str">
        <f t="shared" si="433"/>
        <v/>
      </c>
      <c r="K5530" t="str">
        <f t="shared" si="434"/>
        <v/>
      </c>
    </row>
    <row r="5531" spans="1:11">
      <c r="A5531" s="25" t="s">
        <v>1825</v>
      </c>
      <c r="B5531" s="25" t="s">
        <v>306</v>
      </c>
      <c r="C5531" s="25" t="s">
        <v>307</v>
      </c>
      <c r="D5531" s="25" t="s">
        <v>245</v>
      </c>
      <c r="E5531">
        <f t="shared" si="430"/>
        <v>10</v>
      </c>
      <c r="F5531" t="str">
        <f t="shared" si="431"/>
        <v>Video Call</v>
      </c>
      <c r="G5531" t="str">
        <f t="shared" si="432"/>
        <v>NET_0591268_10</v>
      </c>
      <c r="H5531" t="str">
        <f>IF(ISNA(VLOOKUP(A5531,$A$3:A5530,1,0)),"","DUP!")</f>
        <v>DUP!</v>
      </c>
      <c r="I5531" t="str">
        <f>IF(ISNA(VLOOKUP(B5531,$B$3:B5530,1,0)),"","DUP!")</f>
        <v>DUP!</v>
      </c>
      <c r="J5531" t="str">
        <f t="shared" si="433"/>
        <v/>
      </c>
      <c r="K5531" t="str">
        <f t="shared" si="434"/>
        <v/>
      </c>
    </row>
    <row r="5532" spans="1:11">
      <c r="A5532" s="25" t="s">
        <v>1825</v>
      </c>
      <c r="B5532" s="25" t="s">
        <v>306</v>
      </c>
      <c r="C5532" s="25" t="s">
        <v>307</v>
      </c>
      <c r="D5532" s="25" t="s">
        <v>245</v>
      </c>
      <c r="E5532">
        <f t="shared" si="430"/>
        <v>10</v>
      </c>
      <c r="F5532" t="str">
        <f t="shared" si="431"/>
        <v>Video Call</v>
      </c>
      <c r="G5532" t="str">
        <f t="shared" si="432"/>
        <v>NET_0591268_10</v>
      </c>
      <c r="H5532" t="str">
        <f>IF(ISNA(VLOOKUP(A5532,$A$3:A5531,1,0)),"","DUP!")</f>
        <v>DUP!</v>
      </c>
      <c r="I5532" t="str">
        <f>IF(ISNA(VLOOKUP(B5532,$B$3:B5531,1,0)),"","DUP!")</f>
        <v>DUP!</v>
      </c>
      <c r="J5532" t="str">
        <f t="shared" si="433"/>
        <v/>
      </c>
      <c r="K5532" t="str">
        <f t="shared" si="434"/>
        <v/>
      </c>
    </row>
    <row r="5533" spans="1:11">
      <c r="A5533" s="25" t="s">
        <v>1826</v>
      </c>
      <c r="B5533" s="25" t="s">
        <v>306</v>
      </c>
      <c r="C5533" s="25" t="s">
        <v>307</v>
      </c>
      <c r="D5533" s="25" t="s">
        <v>244</v>
      </c>
      <c r="E5533">
        <f t="shared" si="430"/>
        <v>2</v>
      </c>
      <c r="F5533" t="str">
        <f t="shared" si="431"/>
        <v>Voice</v>
      </c>
      <c r="G5533" t="str">
        <f t="shared" si="432"/>
        <v>NET_0591269_2</v>
      </c>
      <c r="H5533" t="str">
        <f>IF(ISNA(VLOOKUP(A5533,$A$3:A5532,1,0)),"","DUP!")</f>
        <v/>
      </c>
      <c r="I5533" t="str">
        <f>IF(ISNA(VLOOKUP(B5533,$B$3:B5532,1,0)),"","DUP!")</f>
        <v>DUP!</v>
      </c>
      <c r="J5533" t="str">
        <f t="shared" si="433"/>
        <v/>
      </c>
      <c r="K5533" t="str">
        <f t="shared" si="434"/>
        <v>INSERT INTO ZONE_MAP (SERVICE_ID, SERVICE_NAME, CODE, NW_GROUP, ZONE) VALUES (2,'Voice','0591269','INTERNET','NATIONAL');</v>
      </c>
    </row>
    <row r="5534" spans="1:11">
      <c r="A5534" s="25" t="s">
        <v>1826</v>
      </c>
      <c r="B5534" s="25" t="s">
        <v>306</v>
      </c>
      <c r="C5534" s="25" t="s">
        <v>307</v>
      </c>
      <c r="D5534" s="25" t="s">
        <v>244</v>
      </c>
      <c r="E5534">
        <f t="shared" si="430"/>
        <v>2</v>
      </c>
      <c r="F5534" t="str">
        <f t="shared" si="431"/>
        <v>Voice</v>
      </c>
      <c r="G5534" t="str">
        <f t="shared" si="432"/>
        <v>NET_0591269_2</v>
      </c>
      <c r="H5534" t="str">
        <f>IF(ISNA(VLOOKUP(A5534,$A$3:A5533,1,0)),"","DUP!")</f>
        <v>DUP!</v>
      </c>
      <c r="I5534" t="str">
        <f>IF(ISNA(VLOOKUP(B5534,$B$3:B5533,1,0)),"","DUP!")</f>
        <v>DUP!</v>
      </c>
      <c r="J5534" t="str">
        <f t="shared" si="433"/>
        <v/>
      </c>
      <c r="K5534" t="str">
        <f t="shared" si="434"/>
        <v/>
      </c>
    </row>
    <row r="5535" spans="1:11">
      <c r="A5535" s="25" t="s">
        <v>1826</v>
      </c>
      <c r="B5535" s="25" t="s">
        <v>306</v>
      </c>
      <c r="C5535" s="25" t="s">
        <v>307</v>
      </c>
      <c r="D5535" s="25" t="s">
        <v>244</v>
      </c>
      <c r="E5535">
        <f t="shared" si="430"/>
        <v>2</v>
      </c>
      <c r="F5535" t="str">
        <f t="shared" si="431"/>
        <v>Voice</v>
      </c>
      <c r="G5535" t="str">
        <f t="shared" si="432"/>
        <v>NET_0591269_2</v>
      </c>
      <c r="H5535" t="str">
        <f>IF(ISNA(VLOOKUP(A5535,$A$3:A5534,1,0)),"","DUP!")</f>
        <v>DUP!</v>
      </c>
      <c r="I5535" t="str">
        <f>IF(ISNA(VLOOKUP(B5535,$B$3:B5534,1,0)),"","DUP!")</f>
        <v>DUP!</v>
      </c>
      <c r="J5535" t="str">
        <f t="shared" si="433"/>
        <v/>
      </c>
      <c r="K5535" t="str">
        <f t="shared" si="434"/>
        <v/>
      </c>
    </row>
    <row r="5536" spans="1:11">
      <c r="A5536" s="25" t="s">
        <v>1826</v>
      </c>
      <c r="B5536" s="25" t="s">
        <v>306</v>
      </c>
      <c r="C5536" s="25" t="s">
        <v>307</v>
      </c>
      <c r="D5536" s="25" t="s">
        <v>245</v>
      </c>
      <c r="E5536">
        <f t="shared" si="430"/>
        <v>10</v>
      </c>
      <c r="F5536" t="str">
        <f t="shared" si="431"/>
        <v>Video Call</v>
      </c>
      <c r="G5536" t="str">
        <f t="shared" si="432"/>
        <v>NET_0591269_10</v>
      </c>
      <c r="H5536" t="str">
        <f>IF(ISNA(VLOOKUP(A5536,$A$3:A5535,1,0)),"","DUP!")</f>
        <v>DUP!</v>
      </c>
      <c r="I5536" t="str">
        <f>IF(ISNA(VLOOKUP(B5536,$B$3:B5535,1,0)),"","DUP!")</f>
        <v>DUP!</v>
      </c>
      <c r="J5536" t="str">
        <f t="shared" si="433"/>
        <v/>
      </c>
      <c r="K5536" t="str">
        <f t="shared" si="434"/>
        <v/>
      </c>
    </row>
    <row r="5537" spans="1:11">
      <c r="A5537" s="25" t="s">
        <v>1826</v>
      </c>
      <c r="B5537" s="25" t="s">
        <v>306</v>
      </c>
      <c r="C5537" s="25" t="s">
        <v>307</v>
      </c>
      <c r="D5537" s="25" t="s">
        <v>245</v>
      </c>
      <c r="E5537">
        <f t="shared" si="430"/>
        <v>10</v>
      </c>
      <c r="F5537" t="str">
        <f t="shared" si="431"/>
        <v>Video Call</v>
      </c>
      <c r="G5537" t="str">
        <f t="shared" si="432"/>
        <v>NET_0591269_10</v>
      </c>
      <c r="H5537" t="str">
        <f>IF(ISNA(VLOOKUP(A5537,$A$3:A5536,1,0)),"","DUP!")</f>
        <v>DUP!</v>
      </c>
      <c r="I5537" t="str">
        <f>IF(ISNA(VLOOKUP(B5537,$B$3:B5536,1,0)),"","DUP!")</f>
        <v>DUP!</v>
      </c>
      <c r="J5537" t="str">
        <f t="shared" si="433"/>
        <v/>
      </c>
      <c r="K5537" t="str">
        <f t="shared" si="434"/>
        <v/>
      </c>
    </row>
    <row r="5538" spans="1:11">
      <c r="A5538" s="25" t="s">
        <v>1826</v>
      </c>
      <c r="B5538" s="25" t="s">
        <v>306</v>
      </c>
      <c r="C5538" s="25" t="s">
        <v>307</v>
      </c>
      <c r="D5538" s="25" t="s">
        <v>245</v>
      </c>
      <c r="E5538">
        <f t="shared" si="430"/>
        <v>10</v>
      </c>
      <c r="F5538" t="str">
        <f t="shared" si="431"/>
        <v>Video Call</v>
      </c>
      <c r="G5538" t="str">
        <f t="shared" si="432"/>
        <v>NET_0591269_10</v>
      </c>
      <c r="H5538" t="str">
        <f>IF(ISNA(VLOOKUP(A5538,$A$3:A5537,1,0)),"","DUP!")</f>
        <v>DUP!</v>
      </c>
      <c r="I5538" t="str">
        <f>IF(ISNA(VLOOKUP(B5538,$B$3:B5537,1,0)),"","DUP!")</f>
        <v>DUP!</v>
      </c>
      <c r="J5538" t="str">
        <f t="shared" si="433"/>
        <v/>
      </c>
      <c r="K5538" t="str">
        <f t="shared" si="434"/>
        <v/>
      </c>
    </row>
    <row r="5539" spans="1:11">
      <c r="A5539" s="25" t="s">
        <v>1827</v>
      </c>
      <c r="B5539" s="25" t="s">
        <v>306</v>
      </c>
      <c r="C5539" s="25" t="s">
        <v>307</v>
      </c>
      <c r="D5539" s="25" t="s">
        <v>244</v>
      </c>
      <c r="E5539">
        <f t="shared" si="430"/>
        <v>2</v>
      </c>
      <c r="F5539" t="str">
        <f t="shared" si="431"/>
        <v>Voice</v>
      </c>
      <c r="G5539" t="str">
        <f t="shared" si="432"/>
        <v>NET_0591270_2</v>
      </c>
      <c r="H5539" t="str">
        <f>IF(ISNA(VLOOKUP(A5539,$A$3:A5538,1,0)),"","DUP!")</f>
        <v/>
      </c>
      <c r="I5539" t="str">
        <f>IF(ISNA(VLOOKUP(B5539,$B$3:B5538,1,0)),"","DUP!")</f>
        <v>DUP!</v>
      </c>
      <c r="J5539" t="str">
        <f t="shared" si="433"/>
        <v/>
      </c>
      <c r="K5539" t="str">
        <f t="shared" si="434"/>
        <v>INSERT INTO ZONE_MAP (SERVICE_ID, SERVICE_NAME, CODE, NW_GROUP, ZONE) VALUES (2,'Voice','0591270','INTERNET','NATIONAL');</v>
      </c>
    </row>
    <row r="5540" spans="1:11">
      <c r="A5540" s="25" t="s">
        <v>1828</v>
      </c>
      <c r="B5540" s="25" t="s">
        <v>306</v>
      </c>
      <c r="C5540" s="25" t="s">
        <v>307</v>
      </c>
      <c r="D5540" s="25" t="s">
        <v>244</v>
      </c>
      <c r="E5540">
        <f t="shared" si="430"/>
        <v>2</v>
      </c>
      <c r="F5540" t="str">
        <f t="shared" si="431"/>
        <v>Voice</v>
      </c>
      <c r="G5540" t="str">
        <f t="shared" si="432"/>
        <v>NET_0591278_2</v>
      </c>
      <c r="H5540" t="str">
        <f>IF(ISNA(VLOOKUP(A5540,$A$3:A5539,1,0)),"","DUP!")</f>
        <v/>
      </c>
      <c r="I5540" t="str">
        <f>IF(ISNA(VLOOKUP(B5540,$B$3:B5539,1,0)),"","DUP!")</f>
        <v>DUP!</v>
      </c>
      <c r="J5540" t="str">
        <f t="shared" si="433"/>
        <v/>
      </c>
      <c r="K5540" t="str">
        <f t="shared" si="434"/>
        <v>INSERT INTO ZONE_MAP (SERVICE_ID, SERVICE_NAME, CODE, NW_GROUP, ZONE) VALUES (2,'Voice','0591278','INTERNET','NATIONAL');</v>
      </c>
    </row>
    <row r="5541" spans="1:11">
      <c r="A5541" s="25" t="s">
        <v>1829</v>
      </c>
      <c r="B5541" s="25" t="s">
        <v>306</v>
      </c>
      <c r="C5541" s="25" t="s">
        <v>307</v>
      </c>
      <c r="D5541" s="25" t="s">
        <v>244</v>
      </c>
      <c r="E5541">
        <f t="shared" si="430"/>
        <v>2</v>
      </c>
      <c r="F5541" t="str">
        <f t="shared" si="431"/>
        <v>Voice</v>
      </c>
      <c r="G5541" t="str">
        <f t="shared" si="432"/>
        <v>NET_0591280_2</v>
      </c>
      <c r="H5541" t="str">
        <f>IF(ISNA(VLOOKUP(A5541,$A$3:A5540,1,0)),"","DUP!")</f>
        <v/>
      </c>
      <c r="I5541" t="str">
        <f>IF(ISNA(VLOOKUP(B5541,$B$3:B5540,1,0)),"","DUP!")</f>
        <v>DUP!</v>
      </c>
      <c r="J5541" t="str">
        <f t="shared" si="433"/>
        <v/>
      </c>
      <c r="K5541" t="str">
        <f t="shared" si="434"/>
        <v>INSERT INTO ZONE_MAP (SERVICE_ID, SERVICE_NAME, CODE, NW_GROUP, ZONE) VALUES (2,'Voice','0591280','INTERNET','NATIONAL');</v>
      </c>
    </row>
    <row r="5542" spans="1:11">
      <c r="A5542" s="25" t="s">
        <v>1830</v>
      </c>
      <c r="B5542" s="25" t="s">
        <v>306</v>
      </c>
      <c r="C5542" s="25" t="s">
        <v>307</v>
      </c>
      <c r="D5542" s="25" t="s">
        <v>244</v>
      </c>
      <c r="E5542">
        <f t="shared" si="430"/>
        <v>2</v>
      </c>
      <c r="F5542" t="str">
        <f t="shared" si="431"/>
        <v>Voice</v>
      </c>
      <c r="G5542" t="str">
        <f t="shared" si="432"/>
        <v>NET_0591284_2</v>
      </c>
      <c r="H5542" t="str">
        <f>IF(ISNA(VLOOKUP(A5542,$A$3:A5541,1,0)),"","DUP!")</f>
        <v/>
      </c>
      <c r="I5542" t="str">
        <f>IF(ISNA(VLOOKUP(B5542,$B$3:B5541,1,0)),"","DUP!")</f>
        <v>DUP!</v>
      </c>
      <c r="J5542" t="str">
        <f t="shared" si="433"/>
        <v/>
      </c>
      <c r="K5542" t="str">
        <f t="shared" si="434"/>
        <v>INSERT INTO ZONE_MAP (SERVICE_ID, SERVICE_NAME, CODE, NW_GROUP, ZONE) VALUES (2,'Voice','0591284','INTERNET','NATIONAL');</v>
      </c>
    </row>
    <row r="5543" spans="1:11">
      <c r="A5543" s="25" t="s">
        <v>1831</v>
      </c>
      <c r="B5543" s="25" t="s">
        <v>315</v>
      </c>
      <c r="C5543" s="25" t="s">
        <v>316</v>
      </c>
      <c r="D5543" s="25" t="s">
        <v>244</v>
      </c>
      <c r="E5543">
        <f t="shared" si="430"/>
        <v>2</v>
      </c>
      <c r="F5543" t="str">
        <f t="shared" si="431"/>
        <v>Voice</v>
      </c>
      <c r="G5543" t="str">
        <f t="shared" si="432"/>
        <v>SNC_059141_2</v>
      </c>
      <c r="H5543" t="str">
        <f>IF(ISNA(VLOOKUP(A5543,$A$3:A5542,1,0)),"","DUP!")</f>
        <v/>
      </c>
      <c r="I5543" t="str">
        <f>IF(ISNA(VLOOKUP(B5543,$B$3:B5542,1,0)),"","DUP!")</f>
        <v>DUP!</v>
      </c>
      <c r="J5543" t="str">
        <f t="shared" si="433"/>
        <v/>
      </c>
      <c r="K5543" t="str">
        <f t="shared" si="434"/>
        <v>INSERT INTO ZONE_MAP (SERVICE_ID, SERVICE_NAME, CODE, NW_GROUP, ZONE) VALUES (2,'Voice','059141','NHAN TIN','NATIONAL');</v>
      </c>
    </row>
    <row r="5544" spans="1:11">
      <c r="A5544" s="25" t="s">
        <v>1832</v>
      </c>
      <c r="B5544" s="25" t="s">
        <v>1812</v>
      </c>
      <c r="C5544" s="25" t="s">
        <v>318</v>
      </c>
      <c r="D5544" s="25" t="s">
        <v>244</v>
      </c>
      <c r="E5544">
        <f t="shared" si="430"/>
        <v>2</v>
      </c>
      <c r="F5544" t="str">
        <f t="shared" si="431"/>
        <v>Voice</v>
      </c>
      <c r="G5544" t="str">
        <f t="shared" si="432"/>
        <v>CVL_0592_2</v>
      </c>
      <c r="H5544" t="str">
        <f>IF(ISNA(VLOOKUP(A5544,$A$3:A5543,1,0)),"","DUP!")</f>
        <v/>
      </c>
      <c r="I5544" t="str">
        <f>IF(ISNA(VLOOKUP(B5544,$B$3:B5543,1,0)),"","DUP!")</f>
        <v>DUP!</v>
      </c>
      <c r="J5544" t="str">
        <f t="shared" si="433"/>
        <v/>
      </c>
      <c r="K5544" t="str">
        <f t="shared" si="434"/>
        <v>INSERT INTO ZONE_MAP (SERVICE_ID, SERVICE_NAME, CODE, NW_GROUP, ZONE) VALUES (2,'Voice','0592','GIA LAI','NATIONAL');</v>
      </c>
    </row>
    <row r="5545" spans="1:11">
      <c r="A5545" s="25" t="s">
        <v>1833</v>
      </c>
      <c r="B5545" s="25" t="s">
        <v>1812</v>
      </c>
      <c r="C5545" s="25" t="s">
        <v>243</v>
      </c>
      <c r="D5545" s="25" t="s">
        <v>244</v>
      </c>
      <c r="E5545">
        <f t="shared" si="430"/>
        <v>2</v>
      </c>
      <c r="F5545" t="str">
        <f t="shared" si="431"/>
        <v>Voice</v>
      </c>
      <c r="G5545" t="str">
        <f t="shared" si="432"/>
        <v>CVP_0593_2</v>
      </c>
      <c r="H5545" t="str">
        <f>IF(ISNA(VLOOKUP(A5545,$A$3:A5544,1,0)),"","DUP!")</f>
        <v/>
      </c>
      <c r="I5545" t="str">
        <f>IF(ISNA(VLOOKUP(B5545,$B$3:B5544,1,0)),"","DUP!")</f>
        <v>DUP!</v>
      </c>
      <c r="J5545" t="str">
        <f t="shared" si="433"/>
        <v/>
      </c>
      <c r="K5545" t="str">
        <f t="shared" si="434"/>
        <v>INSERT INTO ZONE_MAP (SERVICE_ID, SERVICE_NAME, CODE, NW_GROUP, ZONE) VALUES (2,'Voice','0593','GIA LAI','NATIONAL');</v>
      </c>
    </row>
    <row r="5546" spans="1:11">
      <c r="A5546" s="25" t="s">
        <v>1833</v>
      </c>
      <c r="B5546" s="25" t="s">
        <v>1812</v>
      </c>
      <c r="C5546" s="25" t="s">
        <v>243</v>
      </c>
      <c r="D5546" s="25" t="s">
        <v>244</v>
      </c>
      <c r="E5546">
        <f t="shared" si="430"/>
        <v>2</v>
      </c>
      <c r="F5546" t="str">
        <f t="shared" si="431"/>
        <v>Voice</v>
      </c>
      <c r="G5546" t="str">
        <f t="shared" si="432"/>
        <v>CVP_0593_2</v>
      </c>
      <c r="H5546" t="str">
        <f>IF(ISNA(VLOOKUP(A5546,$A$3:A5545,1,0)),"","DUP!")</f>
        <v>DUP!</v>
      </c>
      <c r="I5546" t="str">
        <f>IF(ISNA(VLOOKUP(B5546,$B$3:B5545,1,0)),"","DUP!")</f>
        <v>DUP!</v>
      </c>
      <c r="J5546" t="str">
        <f t="shared" si="433"/>
        <v/>
      </c>
      <c r="K5546" t="str">
        <f t="shared" si="434"/>
        <v/>
      </c>
    </row>
    <row r="5547" spans="1:11">
      <c r="A5547" s="25" t="s">
        <v>1833</v>
      </c>
      <c r="B5547" s="25" t="s">
        <v>1812</v>
      </c>
      <c r="C5547" s="25" t="s">
        <v>243</v>
      </c>
      <c r="D5547" s="25" t="s">
        <v>244</v>
      </c>
      <c r="E5547">
        <f t="shared" si="430"/>
        <v>2</v>
      </c>
      <c r="F5547" t="str">
        <f t="shared" si="431"/>
        <v>Voice</v>
      </c>
      <c r="G5547" t="str">
        <f t="shared" si="432"/>
        <v>CVP_0593_2</v>
      </c>
      <c r="H5547" t="str">
        <f>IF(ISNA(VLOOKUP(A5547,$A$3:A5546,1,0)),"","DUP!")</f>
        <v>DUP!</v>
      </c>
      <c r="I5547" t="str">
        <f>IF(ISNA(VLOOKUP(B5547,$B$3:B5546,1,0)),"","DUP!")</f>
        <v>DUP!</v>
      </c>
      <c r="J5547" t="str">
        <f t="shared" si="433"/>
        <v/>
      </c>
      <c r="K5547" t="str">
        <f t="shared" si="434"/>
        <v/>
      </c>
    </row>
    <row r="5548" spans="1:11">
      <c r="A5548" s="25" t="s">
        <v>1833</v>
      </c>
      <c r="B5548" s="25" t="s">
        <v>1812</v>
      </c>
      <c r="C5548" s="25" t="s">
        <v>243</v>
      </c>
      <c r="D5548" s="25" t="s">
        <v>245</v>
      </c>
      <c r="E5548">
        <f t="shared" si="430"/>
        <v>10</v>
      </c>
      <c r="F5548" t="str">
        <f t="shared" si="431"/>
        <v>Video Call</v>
      </c>
      <c r="G5548" t="str">
        <f t="shared" si="432"/>
        <v>CVP_0593_10</v>
      </c>
      <c r="H5548" t="str">
        <f>IF(ISNA(VLOOKUP(A5548,$A$3:A5547,1,0)),"","DUP!")</f>
        <v>DUP!</v>
      </c>
      <c r="I5548" t="str">
        <f>IF(ISNA(VLOOKUP(B5548,$B$3:B5547,1,0)),"","DUP!")</f>
        <v>DUP!</v>
      </c>
      <c r="J5548" t="str">
        <f t="shared" si="433"/>
        <v/>
      </c>
      <c r="K5548" t="str">
        <f t="shared" si="434"/>
        <v/>
      </c>
    </row>
    <row r="5549" spans="1:11">
      <c r="A5549" s="25" t="s">
        <v>1833</v>
      </c>
      <c r="B5549" s="25" t="s">
        <v>1812</v>
      </c>
      <c r="C5549" s="25" t="s">
        <v>243</v>
      </c>
      <c r="D5549" s="25" t="s">
        <v>245</v>
      </c>
      <c r="E5549">
        <f t="shared" si="430"/>
        <v>10</v>
      </c>
      <c r="F5549" t="str">
        <f t="shared" si="431"/>
        <v>Video Call</v>
      </c>
      <c r="G5549" t="str">
        <f t="shared" si="432"/>
        <v>CVP_0593_10</v>
      </c>
      <c r="H5549" t="str">
        <f>IF(ISNA(VLOOKUP(A5549,$A$3:A5548,1,0)),"","DUP!")</f>
        <v>DUP!</v>
      </c>
      <c r="I5549" t="str">
        <f>IF(ISNA(VLOOKUP(B5549,$B$3:B5548,1,0)),"","DUP!")</f>
        <v>DUP!</v>
      </c>
      <c r="J5549" t="str">
        <f t="shared" si="433"/>
        <v/>
      </c>
      <c r="K5549" t="str">
        <f t="shared" si="434"/>
        <v/>
      </c>
    </row>
    <row r="5550" spans="1:11">
      <c r="A5550" s="25" t="s">
        <v>1833</v>
      </c>
      <c r="B5550" s="25" t="s">
        <v>1812</v>
      </c>
      <c r="C5550" s="25" t="s">
        <v>243</v>
      </c>
      <c r="D5550" s="25" t="s">
        <v>245</v>
      </c>
      <c r="E5550">
        <f t="shared" si="430"/>
        <v>10</v>
      </c>
      <c r="F5550" t="str">
        <f t="shared" si="431"/>
        <v>Video Call</v>
      </c>
      <c r="G5550" t="str">
        <f t="shared" si="432"/>
        <v>CVP_0593_10</v>
      </c>
      <c r="H5550" t="str">
        <f>IF(ISNA(VLOOKUP(A5550,$A$3:A5549,1,0)),"","DUP!")</f>
        <v>DUP!</v>
      </c>
      <c r="I5550" t="str">
        <f>IF(ISNA(VLOOKUP(B5550,$B$3:B5549,1,0)),"","DUP!")</f>
        <v>DUP!</v>
      </c>
      <c r="J5550" t="str">
        <f t="shared" si="433"/>
        <v/>
      </c>
      <c r="K5550" t="str">
        <f t="shared" si="434"/>
        <v/>
      </c>
    </row>
    <row r="5551" spans="1:11">
      <c r="A5551" s="25" t="s">
        <v>1834</v>
      </c>
      <c r="B5551" s="25" t="s">
        <v>1812</v>
      </c>
      <c r="C5551" s="25" t="s">
        <v>321</v>
      </c>
      <c r="D5551" s="25" t="s">
        <v>244</v>
      </c>
      <c r="E5551">
        <f t="shared" si="430"/>
        <v>2</v>
      </c>
      <c r="F5551" t="str">
        <f t="shared" si="431"/>
        <v>Voice</v>
      </c>
      <c r="G5551" t="str">
        <f t="shared" si="432"/>
        <v>CVC_0594_2</v>
      </c>
      <c r="H5551" t="str">
        <f>IF(ISNA(VLOOKUP(A5551,$A$3:A5550,1,0)),"","DUP!")</f>
        <v/>
      </c>
      <c r="I5551" t="str">
        <f>IF(ISNA(VLOOKUP(B5551,$B$3:B5550,1,0)),"","DUP!")</f>
        <v>DUP!</v>
      </c>
      <c r="J5551" t="str">
        <f t="shared" si="433"/>
        <v/>
      </c>
      <c r="K5551" t="str">
        <f t="shared" si="434"/>
        <v>INSERT INTO ZONE_MAP (SERVICE_ID, SERVICE_NAME, CODE, NW_GROUP, ZONE) VALUES (2,'Voice','0594','GIA LAI','NATIONAL');</v>
      </c>
    </row>
    <row r="5552" spans="1:11">
      <c r="A5552" s="25" t="s">
        <v>1835</v>
      </c>
      <c r="B5552" s="25" t="s">
        <v>1812</v>
      </c>
      <c r="C5552" s="25" t="s">
        <v>323</v>
      </c>
      <c r="D5552" s="25" t="s">
        <v>244</v>
      </c>
      <c r="E5552">
        <f t="shared" si="430"/>
        <v>2</v>
      </c>
      <c r="F5552" t="str">
        <f t="shared" si="431"/>
        <v>Voice</v>
      </c>
      <c r="G5552" t="str">
        <f t="shared" si="432"/>
        <v>CSP_0595_2</v>
      </c>
      <c r="H5552" t="str">
        <f>IF(ISNA(VLOOKUP(A5552,$A$3:A5551,1,0)),"","DUP!")</f>
        <v/>
      </c>
      <c r="I5552" t="str">
        <f>IF(ISNA(VLOOKUP(B5552,$B$3:B5551,1,0)),"","DUP!")</f>
        <v>DUP!</v>
      </c>
      <c r="J5552" t="str">
        <f t="shared" si="433"/>
        <v/>
      </c>
      <c r="K5552" t="str">
        <f t="shared" si="434"/>
        <v>INSERT INTO ZONE_MAP (SERVICE_ID, SERVICE_NAME, CODE, NW_GROUP, ZONE) VALUES (2,'Voice','0595','GIA LAI','NATIONAL');</v>
      </c>
    </row>
    <row r="5553" spans="1:11">
      <c r="A5553" s="25" t="s">
        <v>1836</v>
      </c>
      <c r="B5553" s="25" t="s">
        <v>1812</v>
      </c>
      <c r="C5553" s="25" t="s">
        <v>318</v>
      </c>
      <c r="D5553" s="25" t="s">
        <v>244</v>
      </c>
      <c r="E5553">
        <f t="shared" si="430"/>
        <v>2</v>
      </c>
      <c r="F5553" t="str">
        <f t="shared" si="431"/>
        <v>Voice</v>
      </c>
      <c r="G5553" t="str">
        <f t="shared" si="432"/>
        <v>CVL_0596_2</v>
      </c>
      <c r="H5553" t="str">
        <f>IF(ISNA(VLOOKUP(A5553,$A$3:A5552,1,0)),"","DUP!")</f>
        <v/>
      </c>
      <c r="I5553" t="str">
        <f>IF(ISNA(VLOOKUP(B5553,$B$3:B5552,1,0)),"","DUP!")</f>
        <v>DUP!</v>
      </c>
      <c r="J5553" t="str">
        <f t="shared" si="433"/>
        <v/>
      </c>
      <c r="K5553" t="str">
        <f t="shared" si="434"/>
        <v>INSERT INTO ZONE_MAP (SERVICE_ID, SERVICE_NAME, CODE, NW_GROUP, ZONE) VALUES (2,'Voice','0596','GIA LAI','NATIONAL');</v>
      </c>
    </row>
    <row r="5554" spans="1:11">
      <c r="A5554" s="25" t="s">
        <v>1837</v>
      </c>
      <c r="B5554" s="25" t="s">
        <v>1812</v>
      </c>
      <c r="C5554" s="25" t="s">
        <v>326</v>
      </c>
      <c r="D5554" s="25" t="s">
        <v>244</v>
      </c>
      <c r="E5554">
        <f t="shared" si="430"/>
        <v>2</v>
      </c>
      <c r="F5554" t="str">
        <f t="shared" si="431"/>
        <v>Voice</v>
      </c>
      <c r="G5554" t="str">
        <f t="shared" si="432"/>
        <v>CFP_0597_2</v>
      </c>
      <c r="H5554" t="str">
        <f>IF(ISNA(VLOOKUP(A5554,$A$3:A5553,1,0)),"","DUP!")</f>
        <v/>
      </c>
      <c r="I5554" t="str">
        <f>IF(ISNA(VLOOKUP(B5554,$B$3:B5553,1,0)),"","DUP!")</f>
        <v>DUP!</v>
      </c>
      <c r="J5554" t="str">
        <f t="shared" si="433"/>
        <v/>
      </c>
      <c r="K5554" t="str">
        <f t="shared" si="434"/>
        <v>INSERT INTO ZONE_MAP (SERVICE_ID, SERVICE_NAME, CODE, NW_GROUP, ZONE) VALUES (2,'Voice','0597','GIA LAI','NATIONAL');</v>
      </c>
    </row>
    <row r="5555" spans="1:11">
      <c r="A5555" s="25" t="s">
        <v>1838</v>
      </c>
      <c r="B5555" s="25" t="s">
        <v>1812</v>
      </c>
      <c r="C5555" s="25" t="s">
        <v>243</v>
      </c>
      <c r="D5555" s="25" t="s">
        <v>244</v>
      </c>
      <c r="E5555">
        <f t="shared" si="430"/>
        <v>2</v>
      </c>
      <c r="F5555" t="str">
        <f t="shared" si="431"/>
        <v>Voice</v>
      </c>
      <c r="G5555" t="str">
        <f t="shared" si="432"/>
        <v>CVP_05980_2</v>
      </c>
      <c r="H5555" t="str">
        <f>IF(ISNA(VLOOKUP(A5555,$A$3:A5554,1,0)),"","DUP!")</f>
        <v/>
      </c>
      <c r="I5555" t="str">
        <f>IF(ISNA(VLOOKUP(B5555,$B$3:B5554,1,0)),"","DUP!")</f>
        <v>DUP!</v>
      </c>
      <c r="J5555" t="str">
        <f t="shared" si="433"/>
        <v/>
      </c>
      <c r="K5555" t="str">
        <f t="shared" si="434"/>
        <v>INSERT INTO ZONE_MAP (SERVICE_ID, SERVICE_NAME, CODE, NW_GROUP, ZONE) VALUES (2,'Voice','05980','GIA LAI','NATIONAL');</v>
      </c>
    </row>
    <row r="5556" spans="1:11">
      <c r="A5556" s="25" t="s">
        <v>1838</v>
      </c>
      <c r="B5556" s="25" t="s">
        <v>1812</v>
      </c>
      <c r="C5556" s="25" t="s">
        <v>243</v>
      </c>
      <c r="D5556" s="25" t="s">
        <v>244</v>
      </c>
      <c r="E5556">
        <f t="shared" si="430"/>
        <v>2</v>
      </c>
      <c r="F5556" t="str">
        <f t="shared" si="431"/>
        <v>Voice</v>
      </c>
      <c r="G5556" t="str">
        <f t="shared" si="432"/>
        <v>CVP_05980_2</v>
      </c>
      <c r="H5556" t="str">
        <f>IF(ISNA(VLOOKUP(A5556,$A$3:A5555,1,0)),"","DUP!")</f>
        <v>DUP!</v>
      </c>
      <c r="I5556" t="str">
        <f>IF(ISNA(VLOOKUP(B5556,$B$3:B5555,1,0)),"","DUP!")</f>
        <v>DUP!</v>
      </c>
      <c r="J5556" t="str">
        <f t="shared" si="433"/>
        <v/>
      </c>
      <c r="K5556" t="str">
        <f t="shared" si="434"/>
        <v/>
      </c>
    </row>
    <row r="5557" spans="1:11">
      <c r="A5557" s="25" t="s">
        <v>1838</v>
      </c>
      <c r="B5557" s="25" t="s">
        <v>1812</v>
      </c>
      <c r="C5557" s="25" t="s">
        <v>243</v>
      </c>
      <c r="D5557" s="25" t="s">
        <v>244</v>
      </c>
      <c r="E5557">
        <f t="shared" si="430"/>
        <v>2</v>
      </c>
      <c r="F5557" t="str">
        <f t="shared" si="431"/>
        <v>Voice</v>
      </c>
      <c r="G5557" t="str">
        <f t="shared" si="432"/>
        <v>CVP_05980_2</v>
      </c>
      <c r="H5557" t="str">
        <f>IF(ISNA(VLOOKUP(A5557,$A$3:A5556,1,0)),"","DUP!")</f>
        <v>DUP!</v>
      </c>
      <c r="I5557" t="str">
        <f>IF(ISNA(VLOOKUP(B5557,$B$3:B5556,1,0)),"","DUP!")</f>
        <v>DUP!</v>
      </c>
      <c r="J5557" t="str">
        <f t="shared" si="433"/>
        <v/>
      </c>
      <c r="K5557" t="str">
        <f t="shared" si="434"/>
        <v/>
      </c>
    </row>
    <row r="5558" spans="1:11">
      <c r="A5558" s="25" t="s">
        <v>1838</v>
      </c>
      <c r="B5558" s="25" t="s">
        <v>1812</v>
      </c>
      <c r="C5558" s="25" t="s">
        <v>243</v>
      </c>
      <c r="D5558" s="25" t="s">
        <v>245</v>
      </c>
      <c r="E5558">
        <f t="shared" si="430"/>
        <v>10</v>
      </c>
      <c r="F5558" t="str">
        <f t="shared" si="431"/>
        <v>Video Call</v>
      </c>
      <c r="G5558" t="str">
        <f t="shared" si="432"/>
        <v>CVP_05980_10</v>
      </c>
      <c r="H5558" t="str">
        <f>IF(ISNA(VLOOKUP(A5558,$A$3:A5557,1,0)),"","DUP!")</f>
        <v>DUP!</v>
      </c>
      <c r="I5558" t="str">
        <f>IF(ISNA(VLOOKUP(B5558,$B$3:B5557,1,0)),"","DUP!")</f>
        <v>DUP!</v>
      </c>
      <c r="J5558" t="str">
        <f t="shared" si="433"/>
        <v/>
      </c>
      <c r="K5558" t="str">
        <f t="shared" si="434"/>
        <v/>
      </c>
    </row>
    <row r="5559" spans="1:11">
      <c r="A5559" s="25" t="s">
        <v>1838</v>
      </c>
      <c r="B5559" s="25" t="s">
        <v>1812</v>
      </c>
      <c r="C5559" s="25" t="s">
        <v>243</v>
      </c>
      <c r="D5559" s="25" t="s">
        <v>245</v>
      </c>
      <c r="E5559">
        <f t="shared" si="430"/>
        <v>10</v>
      </c>
      <c r="F5559" t="str">
        <f t="shared" si="431"/>
        <v>Video Call</v>
      </c>
      <c r="G5559" t="str">
        <f t="shared" si="432"/>
        <v>CVP_05980_10</v>
      </c>
      <c r="H5559" t="str">
        <f>IF(ISNA(VLOOKUP(A5559,$A$3:A5558,1,0)),"","DUP!")</f>
        <v>DUP!</v>
      </c>
      <c r="I5559" t="str">
        <f>IF(ISNA(VLOOKUP(B5559,$B$3:B5558,1,0)),"","DUP!")</f>
        <v>DUP!</v>
      </c>
      <c r="J5559" t="str">
        <f t="shared" si="433"/>
        <v/>
      </c>
      <c r="K5559" t="str">
        <f t="shared" si="434"/>
        <v/>
      </c>
    </row>
    <row r="5560" spans="1:11">
      <c r="A5560" s="25" t="s">
        <v>1838</v>
      </c>
      <c r="B5560" s="25" t="s">
        <v>1812</v>
      </c>
      <c r="C5560" s="25" t="s">
        <v>243</v>
      </c>
      <c r="D5560" s="25" t="s">
        <v>245</v>
      </c>
      <c r="E5560">
        <f t="shared" si="430"/>
        <v>10</v>
      </c>
      <c r="F5560" t="str">
        <f t="shared" si="431"/>
        <v>Video Call</v>
      </c>
      <c r="G5560" t="str">
        <f t="shared" si="432"/>
        <v>CVP_05980_10</v>
      </c>
      <c r="H5560" t="str">
        <f>IF(ISNA(VLOOKUP(A5560,$A$3:A5559,1,0)),"","DUP!")</f>
        <v>DUP!</v>
      </c>
      <c r="I5560" t="str">
        <f>IF(ISNA(VLOOKUP(B5560,$B$3:B5559,1,0)),"","DUP!")</f>
        <v>DUP!</v>
      </c>
      <c r="J5560" t="str">
        <f t="shared" si="433"/>
        <v/>
      </c>
      <c r="K5560" t="str">
        <f t="shared" si="434"/>
        <v/>
      </c>
    </row>
    <row r="5561" spans="1:11">
      <c r="A5561" s="25" t="s">
        <v>1839</v>
      </c>
      <c r="B5561" s="25" t="s">
        <v>329</v>
      </c>
      <c r="C5561" s="25" t="s">
        <v>243</v>
      </c>
      <c r="D5561" s="25" t="s">
        <v>244</v>
      </c>
      <c r="E5561">
        <f t="shared" si="430"/>
        <v>2</v>
      </c>
      <c r="F5561" t="str">
        <f t="shared" si="431"/>
        <v>Voice</v>
      </c>
      <c r="G5561" t="str">
        <f t="shared" si="432"/>
        <v>CVP_059800126_2</v>
      </c>
      <c r="H5561" t="str">
        <f>IF(ISNA(VLOOKUP(A5561,$A$3:A5560,1,0)),"","DUP!")</f>
        <v/>
      </c>
      <c r="I5561" t="str">
        <f>IF(ISNA(VLOOKUP(B5561,$B$3:B5560,1,0)),"","DUP!")</f>
        <v>DUP!</v>
      </c>
      <c r="J5561" t="str">
        <f t="shared" si="433"/>
        <v/>
      </c>
      <c r="K5561" t="str">
        <f t="shared" si="434"/>
        <v>INSERT INTO ZONE_MAP (SERVICE_ID, SERVICE_NAME, CODE, NW_GROUP, ZONE) VALUES (2,'Voice','059800126','DICH VU CSKH','NATIONAL');</v>
      </c>
    </row>
    <row r="5562" spans="1:11">
      <c r="A5562" s="25" t="s">
        <v>1839</v>
      </c>
      <c r="B5562" s="25" t="s">
        <v>329</v>
      </c>
      <c r="C5562" s="25" t="s">
        <v>243</v>
      </c>
      <c r="D5562" s="25" t="s">
        <v>244</v>
      </c>
      <c r="E5562">
        <f t="shared" si="430"/>
        <v>2</v>
      </c>
      <c r="F5562" t="str">
        <f t="shared" si="431"/>
        <v>Voice</v>
      </c>
      <c r="G5562" t="str">
        <f t="shared" si="432"/>
        <v>CVP_059800126_2</v>
      </c>
      <c r="H5562" t="str">
        <f>IF(ISNA(VLOOKUP(A5562,$A$3:A5561,1,0)),"","DUP!")</f>
        <v>DUP!</v>
      </c>
      <c r="I5562" t="str">
        <f>IF(ISNA(VLOOKUP(B5562,$B$3:B5561,1,0)),"","DUP!")</f>
        <v>DUP!</v>
      </c>
      <c r="J5562" t="str">
        <f t="shared" si="433"/>
        <v/>
      </c>
      <c r="K5562" t="str">
        <f t="shared" si="434"/>
        <v/>
      </c>
    </row>
    <row r="5563" spans="1:11">
      <c r="A5563" s="25" t="s">
        <v>1839</v>
      </c>
      <c r="B5563" s="25" t="s">
        <v>329</v>
      </c>
      <c r="C5563" s="25" t="s">
        <v>243</v>
      </c>
      <c r="D5563" s="25" t="s">
        <v>244</v>
      </c>
      <c r="E5563">
        <f t="shared" si="430"/>
        <v>2</v>
      </c>
      <c r="F5563" t="str">
        <f t="shared" si="431"/>
        <v>Voice</v>
      </c>
      <c r="G5563" t="str">
        <f t="shared" si="432"/>
        <v>CVP_059800126_2</v>
      </c>
      <c r="H5563" t="str">
        <f>IF(ISNA(VLOOKUP(A5563,$A$3:A5562,1,0)),"","DUP!")</f>
        <v>DUP!</v>
      </c>
      <c r="I5563" t="str">
        <f>IF(ISNA(VLOOKUP(B5563,$B$3:B5562,1,0)),"","DUP!")</f>
        <v>DUP!</v>
      </c>
      <c r="J5563" t="str">
        <f t="shared" si="433"/>
        <v/>
      </c>
      <c r="K5563" t="str">
        <f t="shared" si="434"/>
        <v/>
      </c>
    </row>
    <row r="5564" spans="1:11">
      <c r="A5564" s="25" t="s">
        <v>1839</v>
      </c>
      <c r="B5564" s="25" t="s">
        <v>329</v>
      </c>
      <c r="C5564" s="25" t="s">
        <v>243</v>
      </c>
      <c r="D5564" s="25" t="s">
        <v>245</v>
      </c>
      <c r="E5564">
        <f t="shared" si="430"/>
        <v>10</v>
      </c>
      <c r="F5564" t="str">
        <f t="shared" si="431"/>
        <v>Video Call</v>
      </c>
      <c r="G5564" t="str">
        <f t="shared" si="432"/>
        <v>CVP_059800126_10</v>
      </c>
      <c r="H5564" t="str">
        <f>IF(ISNA(VLOOKUP(A5564,$A$3:A5563,1,0)),"","DUP!")</f>
        <v>DUP!</v>
      </c>
      <c r="I5564" t="str">
        <f>IF(ISNA(VLOOKUP(B5564,$B$3:B5563,1,0)),"","DUP!")</f>
        <v>DUP!</v>
      </c>
      <c r="J5564" t="str">
        <f t="shared" si="433"/>
        <v/>
      </c>
      <c r="K5564" t="str">
        <f t="shared" si="434"/>
        <v/>
      </c>
    </row>
    <row r="5565" spans="1:11">
      <c r="A5565" s="25" t="s">
        <v>1839</v>
      </c>
      <c r="B5565" s="25" t="s">
        <v>329</v>
      </c>
      <c r="C5565" s="25" t="s">
        <v>243</v>
      </c>
      <c r="D5565" s="25" t="s">
        <v>245</v>
      </c>
      <c r="E5565">
        <f t="shared" si="430"/>
        <v>10</v>
      </c>
      <c r="F5565" t="str">
        <f t="shared" si="431"/>
        <v>Video Call</v>
      </c>
      <c r="G5565" t="str">
        <f t="shared" si="432"/>
        <v>CVP_059800126_10</v>
      </c>
      <c r="H5565" t="str">
        <f>IF(ISNA(VLOOKUP(A5565,$A$3:A5564,1,0)),"","DUP!")</f>
        <v>DUP!</v>
      </c>
      <c r="I5565" t="str">
        <f>IF(ISNA(VLOOKUP(B5565,$B$3:B5564,1,0)),"","DUP!")</f>
        <v>DUP!</v>
      </c>
      <c r="J5565" t="str">
        <f t="shared" si="433"/>
        <v/>
      </c>
      <c r="K5565" t="str">
        <f t="shared" si="434"/>
        <v/>
      </c>
    </row>
    <row r="5566" spans="1:11">
      <c r="A5566" s="25" t="s">
        <v>1839</v>
      </c>
      <c r="B5566" s="25" t="s">
        <v>329</v>
      </c>
      <c r="C5566" s="25" t="s">
        <v>243</v>
      </c>
      <c r="D5566" s="25" t="s">
        <v>245</v>
      </c>
      <c r="E5566">
        <f t="shared" si="430"/>
        <v>10</v>
      </c>
      <c r="F5566" t="str">
        <f t="shared" si="431"/>
        <v>Video Call</v>
      </c>
      <c r="G5566" t="str">
        <f t="shared" si="432"/>
        <v>CVP_059800126_10</v>
      </c>
      <c r="H5566" t="str">
        <f>IF(ISNA(VLOOKUP(A5566,$A$3:A5565,1,0)),"","DUP!")</f>
        <v>DUP!</v>
      </c>
      <c r="I5566" t="str">
        <f>IF(ISNA(VLOOKUP(B5566,$B$3:B5565,1,0)),"","DUP!")</f>
        <v>DUP!</v>
      </c>
      <c r="J5566" t="str">
        <f t="shared" si="433"/>
        <v/>
      </c>
      <c r="K5566" t="str">
        <f t="shared" si="434"/>
        <v/>
      </c>
    </row>
    <row r="5567" spans="1:11">
      <c r="A5567" s="25" t="s">
        <v>1840</v>
      </c>
      <c r="B5567" s="25" t="s">
        <v>1812</v>
      </c>
      <c r="C5567" s="25" t="s">
        <v>243</v>
      </c>
      <c r="D5567" s="25" t="s">
        <v>244</v>
      </c>
      <c r="E5567">
        <f t="shared" si="430"/>
        <v>2</v>
      </c>
      <c r="F5567" t="str">
        <f t="shared" si="431"/>
        <v>Voice</v>
      </c>
      <c r="G5567" t="str">
        <f t="shared" si="432"/>
        <v>CVP_05981_2</v>
      </c>
      <c r="H5567" t="str">
        <f>IF(ISNA(VLOOKUP(A5567,$A$3:A5566,1,0)),"","DUP!")</f>
        <v/>
      </c>
      <c r="I5567" t="str">
        <f>IF(ISNA(VLOOKUP(B5567,$B$3:B5566,1,0)),"","DUP!")</f>
        <v>DUP!</v>
      </c>
      <c r="J5567" t="str">
        <f t="shared" si="433"/>
        <v/>
      </c>
      <c r="K5567" t="str">
        <f t="shared" si="434"/>
        <v>INSERT INTO ZONE_MAP (SERVICE_ID, SERVICE_NAME, CODE, NW_GROUP, ZONE) VALUES (2,'Voice','05981','GIA LAI','NATIONAL');</v>
      </c>
    </row>
    <row r="5568" spans="1:11">
      <c r="A5568" s="25" t="s">
        <v>1840</v>
      </c>
      <c r="B5568" s="25" t="s">
        <v>1812</v>
      </c>
      <c r="C5568" s="25" t="s">
        <v>243</v>
      </c>
      <c r="D5568" s="25" t="s">
        <v>244</v>
      </c>
      <c r="E5568">
        <f t="shared" si="430"/>
        <v>2</v>
      </c>
      <c r="F5568" t="str">
        <f t="shared" si="431"/>
        <v>Voice</v>
      </c>
      <c r="G5568" t="str">
        <f t="shared" si="432"/>
        <v>CVP_05981_2</v>
      </c>
      <c r="H5568" t="str">
        <f>IF(ISNA(VLOOKUP(A5568,$A$3:A5567,1,0)),"","DUP!")</f>
        <v>DUP!</v>
      </c>
      <c r="I5568" t="str">
        <f>IF(ISNA(VLOOKUP(B5568,$B$3:B5567,1,0)),"","DUP!")</f>
        <v>DUP!</v>
      </c>
      <c r="J5568" t="str">
        <f t="shared" si="433"/>
        <v/>
      </c>
      <c r="K5568" t="str">
        <f t="shared" si="434"/>
        <v/>
      </c>
    </row>
    <row r="5569" spans="1:11">
      <c r="A5569" s="25" t="s">
        <v>1840</v>
      </c>
      <c r="B5569" s="25" t="s">
        <v>1812</v>
      </c>
      <c r="C5569" s="25" t="s">
        <v>243</v>
      </c>
      <c r="D5569" s="25" t="s">
        <v>244</v>
      </c>
      <c r="E5569">
        <f t="shared" si="430"/>
        <v>2</v>
      </c>
      <c r="F5569" t="str">
        <f t="shared" si="431"/>
        <v>Voice</v>
      </c>
      <c r="G5569" t="str">
        <f t="shared" si="432"/>
        <v>CVP_05981_2</v>
      </c>
      <c r="H5569" t="str">
        <f>IF(ISNA(VLOOKUP(A5569,$A$3:A5568,1,0)),"","DUP!")</f>
        <v>DUP!</v>
      </c>
      <c r="I5569" t="str">
        <f>IF(ISNA(VLOOKUP(B5569,$B$3:B5568,1,0)),"","DUP!")</f>
        <v>DUP!</v>
      </c>
      <c r="J5569" t="str">
        <f t="shared" si="433"/>
        <v/>
      </c>
      <c r="K5569" t="str">
        <f t="shared" si="434"/>
        <v/>
      </c>
    </row>
    <row r="5570" spans="1:11">
      <c r="A5570" s="25" t="s">
        <v>1840</v>
      </c>
      <c r="B5570" s="25" t="s">
        <v>1812</v>
      </c>
      <c r="C5570" s="25" t="s">
        <v>243</v>
      </c>
      <c r="D5570" s="25" t="s">
        <v>245</v>
      </c>
      <c r="E5570">
        <f t="shared" si="430"/>
        <v>10</v>
      </c>
      <c r="F5570" t="str">
        <f t="shared" si="431"/>
        <v>Video Call</v>
      </c>
      <c r="G5570" t="str">
        <f t="shared" si="432"/>
        <v>CVP_05981_10</v>
      </c>
      <c r="H5570" t="str">
        <f>IF(ISNA(VLOOKUP(A5570,$A$3:A5569,1,0)),"","DUP!")</f>
        <v>DUP!</v>
      </c>
      <c r="I5570" t="str">
        <f>IF(ISNA(VLOOKUP(B5570,$B$3:B5569,1,0)),"","DUP!")</f>
        <v>DUP!</v>
      </c>
      <c r="J5570" t="str">
        <f t="shared" si="433"/>
        <v/>
      </c>
      <c r="K5570" t="str">
        <f t="shared" si="434"/>
        <v/>
      </c>
    </row>
    <row r="5571" spans="1:11">
      <c r="A5571" s="25" t="s">
        <v>1840</v>
      </c>
      <c r="B5571" s="25" t="s">
        <v>1812</v>
      </c>
      <c r="C5571" s="25" t="s">
        <v>243</v>
      </c>
      <c r="D5571" s="25" t="s">
        <v>245</v>
      </c>
      <c r="E5571">
        <f t="shared" si="430"/>
        <v>10</v>
      </c>
      <c r="F5571" t="str">
        <f t="shared" si="431"/>
        <v>Video Call</v>
      </c>
      <c r="G5571" t="str">
        <f t="shared" si="432"/>
        <v>CVP_05981_10</v>
      </c>
      <c r="H5571" t="str">
        <f>IF(ISNA(VLOOKUP(A5571,$A$3:A5570,1,0)),"","DUP!")</f>
        <v>DUP!</v>
      </c>
      <c r="I5571" t="str">
        <f>IF(ISNA(VLOOKUP(B5571,$B$3:B5570,1,0)),"","DUP!")</f>
        <v>DUP!</v>
      </c>
      <c r="J5571" t="str">
        <f t="shared" si="433"/>
        <v/>
      </c>
      <c r="K5571" t="str">
        <f t="shared" si="434"/>
        <v/>
      </c>
    </row>
    <row r="5572" spans="1:11">
      <c r="A5572" s="25" t="s">
        <v>1840</v>
      </c>
      <c r="B5572" s="25" t="s">
        <v>1812</v>
      </c>
      <c r="C5572" s="25" t="s">
        <v>243</v>
      </c>
      <c r="D5572" s="25" t="s">
        <v>245</v>
      </c>
      <c r="E5572">
        <f t="shared" ref="E5572:E5635" si="435">IF(D5572="NORMAL",2,10)</f>
        <v>10</v>
      </c>
      <c r="F5572" t="str">
        <f t="shared" ref="F5572:F5635" si="436">IF(D5572="NORMAL","Voice","Video Call")</f>
        <v>Video Call</v>
      </c>
      <c r="G5572" t="str">
        <f t="shared" ref="G5572:G5635" si="437">C5572&amp;"_"&amp;A5572&amp;"_"&amp;E5572</f>
        <v>CVP_05981_10</v>
      </c>
      <c r="H5572" t="str">
        <f>IF(ISNA(VLOOKUP(A5572,$A$3:A5571,1,0)),"","DUP!")</f>
        <v>DUP!</v>
      </c>
      <c r="I5572" t="str">
        <f>IF(ISNA(VLOOKUP(B5572,$B$3:B5571,1,0)),"","DUP!")</f>
        <v>DUP!</v>
      </c>
      <c r="J5572" t="str">
        <f t="shared" ref="J5572:J5635" si="438">IF(I5572="DUP!","",B5572)</f>
        <v/>
      </c>
      <c r="K5572" t="str">
        <f t="shared" ref="K5572:K5635" si="439">IF(H5572="DUP!","","INSERT INTO ZONE_MAP (SERVICE_ID, SERVICE_NAME, CODE, NW_GROUP, ZONE) VALUES ("&amp;E5572&amp;",'"&amp;F5572&amp;"','"&amp;A5572&amp;"','"&amp;B5572&amp;"','"&amp;IF(B5572="VINAPHONE","INTERNAL","NATIONAL")&amp;"');")</f>
        <v/>
      </c>
    </row>
    <row r="5573" spans="1:11">
      <c r="A5573" s="25" t="s">
        <v>1841</v>
      </c>
      <c r="B5573" s="25" t="s">
        <v>1812</v>
      </c>
      <c r="C5573" s="25" t="s">
        <v>243</v>
      </c>
      <c r="D5573" s="25" t="s">
        <v>244</v>
      </c>
      <c r="E5573">
        <f t="shared" si="435"/>
        <v>2</v>
      </c>
      <c r="F5573" t="str">
        <f t="shared" si="436"/>
        <v>Voice</v>
      </c>
      <c r="G5573" t="str">
        <f t="shared" si="437"/>
        <v>CVP_05982_2</v>
      </c>
      <c r="H5573" t="str">
        <f>IF(ISNA(VLOOKUP(A5573,$A$3:A5572,1,0)),"","DUP!")</f>
        <v/>
      </c>
      <c r="I5573" t="str">
        <f>IF(ISNA(VLOOKUP(B5573,$B$3:B5572,1,0)),"","DUP!")</f>
        <v>DUP!</v>
      </c>
      <c r="J5573" t="str">
        <f t="shared" si="438"/>
        <v/>
      </c>
      <c r="K5573" t="str">
        <f t="shared" si="439"/>
        <v>INSERT INTO ZONE_MAP (SERVICE_ID, SERVICE_NAME, CODE, NW_GROUP, ZONE) VALUES (2,'Voice','05982','GIA LAI','NATIONAL');</v>
      </c>
    </row>
    <row r="5574" spans="1:11">
      <c r="A5574" s="25" t="s">
        <v>1841</v>
      </c>
      <c r="B5574" s="25" t="s">
        <v>1812</v>
      </c>
      <c r="C5574" s="25" t="s">
        <v>243</v>
      </c>
      <c r="D5574" s="25" t="s">
        <v>244</v>
      </c>
      <c r="E5574">
        <f t="shared" si="435"/>
        <v>2</v>
      </c>
      <c r="F5574" t="str">
        <f t="shared" si="436"/>
        <v>Voice</v>
      </c>
      <c r="G5574" t="str">
        <f t="shared" si="437"/>
        <v>CVP_05982_2</v>
      </c>
      <c r="H5574" t="str">
        <f>IF(ISNA(VLOOKUP(A5574,$A$3:A5573,1,0)),"","DUP!")</f>
        <v>DUP!</v>
      </c>
      <c r="I5574" t="str">
        <f>IF(ISNA(VLOOKUP(B5574,$B$3:B5573,1,0)),"","DUP!")</f>
        <v>DUP!</v>
      </c>
      <c r="J5574" t="str">
        <f t="shared" si="438"/>
        <v/>
      </c>
      <c r="K5574" t="str">
        <f t="shared" si="439"/>
        <v/>
      </c>
    </row>
    <row r="5575" spans="1:11">
      <c r="A5575" s="25" t="s">
        <v>1841</v>
      </c>
      <c r="B5575" s="25" t="s">
        <v>1812</v>
      </c>
      <c r="C5575" s="25" t="s">
        <v>243</v>
      </c>
      <c r="D5575" s="25" t="s">
        <v>244</v>
      </c>
      <c r="E5575">
        <f t="shared" si="435"/>
        <v>2</v>
      </c>
      <c r="F5575" t="str">
        <f t="shared" si="436"/>
        <v>Voice</v>
      </c>
      <c r="G5575" t="str">
        <f t="shared" si="437"/>
        <v>CVP_05982_2</v>
      </c>
      <c r="H5575" t="str">
        <f>IF(ISNA(VLOOKUP(A5575,$A$3:A5574,1,0)),"","DUP!")</f>
        <v>DUP!</v>
      </c>
      <c r="I5575" t="str">
        <f>IF(ISNA(VLOOKUP(B5575,$B$3:B5574,1,0)),"","DUP!")</f>
        <v>DUP!</v>
      </c>
      <c r="J5575" t="str">
        <f t="shared" si="438"/>
        <v/>
      </c>
      <c r="K5575" t="str">
        <f t="shared" si="439"/>
        <v/>
      </c>
    </row>
    <row r="5576" spans="1:11">
      <c r="A5576" s="25" t="s">
        <v>1841</v>
      </c>
      <c r="B5576" s="25" t="s">
        <v>1812</v>
      </c>
      <c r="C5576" s="25" t="s">
        <v>243</v>
      </c>
      <c r="D5576" s="25" t="s">
        <v>245</v>
      </c>
      <c r="E5576">
        <f t="shared" si="435"/>
        <v>10</v>
      </c>
      <c r="F5576" t="str">
        <f t="shared" si="436"/>
        <v>Video Call</v>
      </c>
      <c r="G5576" t="str">
        <f t="shared" si="437"/>
        <v>CVP_05982_10</v>
      </c>
      <c r="H5576" t="str">
        <f>IF(ISNA(VLOOKUP(A5576,$A$3:A5575,1,0)),"","DUP!")</f>
        <v>DUP!</v>
      </c>
      <c r="I5576" t="str">
        <f>IF(ISNA(VLOOKUP(B5576,$B$3:B5575,1,0)),"","DUP!")</f>
        <v>DUP!</v>
      </c>
      <c r="J5576" t="str">
        <f t="shared" si="438"/>
        <v/>
      </c>
      <c r="K5576" t="str">
        <f t="shared" si="439"/>
        <v/>
      </c>
    </row>
    <row r="5577" spans="1:11">
      <c r="A5577" s="25" t="s">
        <v>1841</v>
      </c>
      <c r="B5577" s="25" t="s">
        <v>1812</v>
      </c>
      <c r="C5577" s="25" t="s">
        <v>243</v>
      </c>
      <c r="D5577" s="25" t="s">
        <v>245</v>
      </c>
      <c r="E5577">
        <f t="shared" si="435"/>
        <v>10</v>
      </c>
      <c r="F5577" t="str">
        <f t="shared" si="436"/>
        <v>Video Call</v>
      </c>
      <c r="G5577" t="str">
        <f t="shared" si="437"/>
        <v>CVP_05982_10</v>
      </c>
      <c r="H5577" t="str">
        <f>IF(ISNA(VLOOKUP(A5577,$A$3:A5576,1,0)),"","DUP!")</f>
        <v>DUP!</v>
      </c>
      <c r="I5577" t="str">
        <f>IF(ISNA(VLOOKUP(B5577,$B$3:B5576,1,0)),"","DUP!")</f>
        <v>DUP!</v>
      </c>
      <c r="J5577" t="str">
        <f t="shared" si="438"/>
        <v/>
      </c>
      <c r="K5577" t="str">
        <f t="shared" si="439"/>
        <v/>
      </c>
    </row>
    <row r="5578" spans="1:11">
      <c r="A5578" s="25" t="s">
        <v>1841</v>
      </c>
      <c r="B5578" s="25" t="s">
        <v>1812</v>
      </c>
      <c r="C5578" s="25" t="s">
        <v>243</v>
      </c>
      <c r="D5578" s="25" t="s">
        <v>245</v>
      </c>
      <c r="E5578">
        <f t="shared" si="435"/>
        <v>10</v>
      </c>
      <c r="F5578" t="str">
        <f t="shared" si="436"/>
        <v>Video Call</v>
      </c>
      <c r="G5578" t="str">
        <f t="shared" si="437"/>
        <v>CVP_05982_10</v>
      </c>
      <c r="H5578" t="str">
        <f>IF(ISNA(VLOOKUP(A5578,$A$3:A5577,1,0)),"","DUP!")</f>
        <v>DUP!</v>
      </c>
      <c r="I5578" t="str">
        <f>IF(ISNA(VLOOKUP(B5578,$B$3:B5577,1,0)),"","DUP!")</f>
        <v>DUP!</v>
      </c>
      <c r="J5578" t="str">
        <f t="shared" si="438"/>
        <v/>
      </c>
      <c r="K5578" t="str">
        <f t="shared" si="439"/>
        <v/>
      </c>
    </row>
    <row r="5579" spans="1:11">
      <c r="A5579" s="25" t="s">
        <v>1842</v>
      </c>
      <c r="B5579" s="25" t="s">
        <v>1812</v>
      </c>
      <c r="C5579" s="25" t="s">
        <v>243</v>
      </c>
      <c r="D5579" s="25" t="s">
        <v>244</v>
      </c>
      <c r="E5579">
        <f t="shared" si="435"/>
        <v>2</v>
      </c>
      <c r="F5579" t="str">
        <f t="shared" si="436"/>
        <v>Voice</v>
      </c>
      <c r="G5579" t="str">
        <f t="shared" si="437"/>
        <v>CVP_05983_2</v>
      </c>
      <c r="H5579" t="str">
        <f>IF(ISNA(VLOOKUP(A5579,$A$3:A5578,1,0)),"","DUP!")</f>
        <v/>
      </c>
      <c r="I5579" t="str">
        <f>IF(ISNA(VLOOKUP(B5579,$B$3:B5578,1,0)),"","DUP!")</f>
        <v>DUP!</v>
      </c>
      <c r="J5579" t="str">
        <f t="shared" si="438"/>
        <v/>
      </c>
      <c r="K5579" t="str">
        <f t="shared" si="439"/>
        <v>INSERT INTO ZONE_MAP (SERVICE_ID, SERVICE_NAME, CODE, NW_GROUP, ZONE) VALUES (2,'Voice','05983','GIA LAI','NATIONAL');</v>
      </c>
    </row>
    <row r="5580" spans="1:11">
      <c r="A5580" s="25" t="s">
        <v>1842</v>
      </c>
      <c r="B5580" s="25" t="s">
        <v>1812</v>
      </c>
      <c r="C5580" s="25" t="s">
        <v>243</v>
      </c>
      <c r="D5580" s="25" t="s">
        <v>244</v>
      </c>
      <c r="E5580">
        <f t="shared" si="435"/>
        <v>2</v>
      </c>
      <c r="F5580" t="str">
        <f t="shared" si="436"/>
        <v>Voice</v>
      </c>
      <c r="G5580" t="str">
        <f t="shared" si="437"/>
        <v>CVP_05983_2</v>
      </c>
      <c r="H5580" t="str">
        <f>IF(ISNA(VLOOKUP(A5580,$A$3:A5579,1,0)),"","DUP!")</f>
        <v>DUP!</v>
      </c>
      <c r="I5580" t="str">
        <f>IF(ISNA(VLOOKUP(B5580,$B$3:B5579,1,0)),"","DUP!")</f>
        <v>DUP!</v>
      </c>
      <c r="J5580" t="str">
        <f t="shared" si="438"/>
        <v/>
      </c>
      <c r="K5580" t="str">
        <f t="shared" si="439"/>
        <v/>
      </c>
    </row>
    <row r="5581" spans="1:11">
      <c r="A5581" s="25" t="s">
        <v>1842</v>
      </c>
      <c r="B5581" s="25" t="s">
        <v>1812</v>
      </c>
      <c r="C5581" s="25" t="s">
        <v>243</v>
      </c>
      <c r="D5581" s="25" t="s">
        <v>244</v>
      </c>
      <c r="E5581">
        <f t="shared" si="435"/>
        <v>2</v>
      </c>
      <c r="F5581" t="str">
        <f t="shared" si="436"/>
        <v>Voice</v>
      </c>
      <c r="G5581" t="str">
        <f t="shared" si="437"/>
        <v>CVP_05983_2</v>
      </c>
      <c r="H5581" t="str">
        <f>IF(ISNA(VLOOKUP(A5581,$A$3:A5580,1,0)),"","DUP!")</f>
        <v>DUP!</v>
      </c>
      <c r="I5581" t="str">
        <f>IF(ISNA(VLOOKUP(B5581,$B$3:B5580,1,0)),"","DUP!")</f>
        <v>DUP!</v>
      </c>
      <c r="J5581" t="str">
        <f t="shared" si="438"/>
        <v/>
      </c>
      <c r="K5581" t="str">
        <f t="shared" si="439"/>
        <v/>
      </c>
    </row>
    <row r="5582" spans="1:11">
      <c r="A5582" s="25" t="s">
        <v>1842</v>
      </c>
      <c r="B5582" s="25" t="s">
        <v>1812</v>
      </c>
      <c r="C5582" s="25" t="s">
        <v>243</v>
      </c>
      <c r="D5582" s="25" t="s">
        <v>245</v>
      </c>
      <c r="E5582">
        <f t="shared" si="435"/>
        <v>10</v>
      </c>
      <c r="F5582" t="str">
        <f t="shared" si="436"/>
        <v>Video Call</v>
      </c>
      <c r="G5582" t="str">
        <f t="shared" si="437"/>
        <v>CVP_05983_10</v>
      </c>
      <c r="H5582" t="str">
        <f>IF(ISNA(VLOOKUP(A5582,$A$3:A5581,1,0)),"","DUP!")</f>
        <v>DUP!</v>
      </c>
      <c r="I5582" t="str">
        <f>IF(ISNA(VLOOKUP(B5582,$B$3:B5581,1,0)),"","DUP!")</f>
        <v>DUP!</v>
      </c>
      <c r="J5582" t="str">
        <f t="shared" si="438"/>
        <v/>
      </c>
      <c r="K5582" t="str">
        <f t="shared" si="439"/>
        <v/>
      </c>
    </row>
    <row r="5583" spans="1:11">
      <c r="A5583" s="25" t="s">
        <v>1842</v>
      </c>
      <c r="B5583" s="25" t="s">
        <v>1812</v>
      </c>
      <c r="C5583" s="25" t="s">
        <v>243</v>
      </c>
      <c r="D5583" s="25" t="s">
        <v>245</v>
      </c>
      <c r="E5583">
        <f t="shared" si="435"/>
        <v>10</v>
      </c>
      <c r="F5583" t="str">
        <f t="shared" si="436"/>
        <v>Video Call</v>
      </c>
      <c r="G5583" t="str">
        <f t="shared" si="437"/>
        <v>CVP_05983_10</v>
      </c>
      <c r="H5583" t="str">
        <f>IF(ISNA(VLOOKUP(A5583,$A$3:A5582,1,0)),"","DUP!")</f>
        <v>DUP!</v>
      </c>
      <c r="I5583" t="str">
        <f>IF(ISNA(VLOOKUP(B5583,$B$3:B5582,1,0)),"","DUP!")</f>
        <v>DUP!</v>
      </c>
      <c r="J5583" t="str">
        <f t="shared" si="438"/>
        <v/>
      </c>
      <c r="K5583" t="str">
        <f t="shared" si="439"/>
        <v/>
      </c>
    </row>
    <row r="5584" spans="1:11">
      <c r="A5584" s="25" t="s">
        <v>1842</v>
      </c>
      <c r="B5584" s="25" t="s">
        <v>1812</v>
      </c>
      <c r="C5584" s="25" t="s">
        <v>243</v>
      </c>
      <c r="D5584" s="25" t="s">
        <v>245</v>
      </c>
      <c r="E5584">
        <f t="shared" si="435"/>
        <v>10</v>
      </c>
      <c r="F5584" t="str">
        <f t="shared" si="436"/>
        <v>Video Call</v>
      </c>
      <c r="G5584" t="str">
        <f t="shared" si="437"/>
        <v>CVP_05983_10</v>
      </c>
      <c r="H5584" t="str">
        <f>IF(ISNA(VLOOKUP(A5584,$A$3:A5583,1,0)),"","DUP!")</f>
        <v>DUP!</v>
      </c>
      <c r="I5584" t="str">
        <f>IF(ISNA(VLOOKUP(B5584,$B$3:B5583,1,0)),"","DUP!")</f>
        <v>DUP!</v>
      </c>
      <c r="J5584" t="str">
        <f t="shared" si="438"/>
        <v/>
      </c>
      <c r="K5584" t="str">
        <f t="shared" si="439"/>
        <v/>
      </c>
    </row>
    <row r="5585" spans="1:11">
      <c r="A5585" s="25" t="s">
        <v>1843</v>
      </c>
      <c r="B5585" s="25" t="s">
        <v>1812</v>
      </c>
      <c r="C5585" s="25" t="s">
        <v>243</v>
      </c>
      <c r="D5585" s="25" t="s">
        <v>244</v>
      </c>
      <c r="E5585">
        <f t="shared" si="435"/>
        <v>2</v>
      </c>
      <c r="F5585" t="str">
        <f t="shared" si="436"/>
        <v>Voice</v>
      </c>
      <c r="G5585" t="str">
        <f t="shared" si="437"/>
        <v>CVP_05984_2</v>
      </c>
      <c r="H5585" t="str">
        <f>IF(ISNA(VLOOKUP(A5585,$A$3:A5584,1,0)),"","DUP!")</f>
        <v/>
      </c>
      <c r="I5585" t="str">
        <f>IF(ISNA(VLOOKUP(B5585,$B$3:B5584,1,0)),"","DUP!")</f>
        <v>DUP!</v>
      </c>
      <c r="J5585" t="str">
        <f t="shared" si="438"/>
        <v/>
      </c>
      <c r="K5585" t="str">
        <f t="shared" si="439"/>
        <v>INSERT INTO ZONE_MAP (SERVICE_ID, SERVICE_NAME, CODE, NW_GROUP, ZONE) VALUES (2,'Voice','05984','GIA LAI','NATIONAL');</v>
      </c>
    </row>
    <row r="5586" spans="1:11">
      <c r="A5586" s="25" t="s">
        <v>1843</v>
      </c>
      <c r="B5586" s="25" t="s">
        <v>1812</v>
      </c>
      <c r="C5586" s="25" t="s">
        <v>243</v>
      </c>
      <c r="D5586" s="25" t="s">
        <v>244</v>
      </c>
      <c r="E5586">
        <f t="shared" si="435"/>
        <v>2</v>
      </c>
      <c r="F5586" t="str">
        <f t="shared" si="436"/>
        <v>Voice</v>
      </c>
      <c r="G5586" t="str">
        <f t="shared" si="437"/>
        <v>CVP_05984_2</v>
      </c>
      <c r="H5586" t="str">
        <f>IF(ISNA(VLOOKUP(A5586,$A$3:A5585,1,0)),"","DUP!")</f>
        <v>DUP!</v>
      </c>
      <c r="I5586" t="str">
        <f>IF(ISNA(VLOOKUP(B5586,$B$3:B5585,1,0)),"","DUP!")</f>
        <v>DUP!</v>
      </c>
      <c r="J5586" t="str">
        <f t="shared" si="438"/>
        <v/>
      </c>
      <c r="K5586" t="str">
        <f t="shared" si="439"/>
        <v/>
      </c>
    </row>
    <row r="5587" spans="1:11">
      <c r="A5587" s="25" t="s">
        <v>1843</v>
      </c>
      <c r="B5587" s="25" t="s">
        <v>1812</v>
      </c>
      <c r="C5587" s="25" t="s">
        <v>243</v>
      </c>
      <c r="D5587" s="25" t="s">
        <v>244</v>
      </c>
      <c r="E5587">
        <f t="shared" si="435"/>
        <v>2</v>
      </c>
      <c r="F5587" t="str">
        <f t="shared" si="436"/>
        <v>Voice</v>
      </c>
      <c r="G5587" t="str">
        <f t="shared" si="437"/>
        <v>CVP_05984_2</v>
      </c>
      <c r="H5587" t="str">
        <f>IF(ISNA(VLOOKUP(A5587,$A$3:A5586,1,0)),"","DUP!")</f>
        <v>DUP!</v>
      </c>
      <c r="I5587" t="str">
        <f>IF(ISNA(VLOOKUP(B5587,$B$3:B5586,1,0)),"","DUP!")</f>
        <v>DUP!</v>
      </c>
      <c r="J5587" t="str">
        <f t="shared" si="438"/>
        <v/>
      </c>
      <c r="K5587" t="str">
        <f t="shared" si="439"/>
        <v/>
      </c>
    </row>
    <row r="5588" spans="1:11">
      <c r="A5588" s="25" t="s">
        <v>1843</v>
      </c>
      <c r="B5588" s="25" t="s">
        <v>1812</v>
      </c>
      <c r="C5588" s="25" t="s">
        <v>243</v>
      </c>
      <c r="D5588" s="25" t="s">
        <v>245</v>
      </c>
      <c r="E5588">
        <f t="shared" si="435"/>
        <v>10</v>
      </c>
      <c r="F5588" t="str">
        <f t="shared" si="436"/>
        <v>Video Call</v>
      </c>
      <c r="G5588" t="str">
        <f t="shared" si="437"/>
        <v>CVP_05984_10</v>
      </c>
      <c r="H5588" t="str">
        <f>IF(ISNA(VLOOKUP(A5588,$A$3:A5587,1,0)),"","DUP!")</f>
        <v>DUP!</v>
      </c>
      <c r="I5588" t="str">
        <f>IF(ISNA(VLOOKUP(B5588,$B$3:B5587,1,0)),"","DUP!")</f>
        <v>DUP!</v>
      </c>
      <c r="J5588" t="str">
        <f t="shared" si="438"/>
        <v/>
      </c>
      <c r="K5588" t="str">
        <f t="shared" si="439"/>
        <v/>
      </c>
    </row>
    <row r="5589" spans="1:11">
      <c r="A5589" s="25" t="s">
        <v>1843</v>
      </c>
      <c r="B5589" s="25" t="s">
        <v>1812</v>
      </c>
      <c r="C5589" s="25" t="s">
        <v>243</v>
      </c>
      <c r="D5589" s="25" t="s">
        <v>245</v>
      </c>
      <c r="E5589">
        <f t="shared" si="435"/>
        <v>10</v>
      </c>
      <c r="F5589" t="str">
        <f t="shared" si="436"/>
        <v>Video Call</v>
      </c>
      <c r="G5589" t="str">
        <f t="shared" si="437"/>
        <v>CVP_05984_10</v>
      </c>
      <c r="H5589" t="str">
        <f>IF(ISNA(VLOOKUP(A5589,$A$3:A5588,1,0)),"","DUP!")</f>
        <v>DUP!</v>
      </c>
      <c r="I5589" t="str">
        <f>IF(ISNA(VLOOKUP(B5589,$B$3:B5588,1,0)),"","DUP!")</f>
        <v>DUP!</v>
      </c>
      <c r="J5589" t="str">
        <f t="shared" si="438"/>
        <v/>
      </c>
      <c r="K5589" t="str">
        <f t="shared" si="439"/>
        <v/>
      </c>
    </row>
    <row r="5590" spans="1:11">
      <c r="A5590" s="25" t="s">
        <v>1843</v>
      </c>
      <c r="B5590" s="25" t="s">
        <v>1812</v>
      </c>
      <c r="C5590" s="25" t="s">
        <v>243</v>
      </c>
      <c r="D5590" s="25" t="s">
        <v>245</v>
      </c>
      <c r="E5590">
        <f t="shared" si="435"/>
        <v>10</v>
      </c>
      <c r="F5590" t="str">
        <f t="shared" si="436"/>
        <v>Video Call</v>
      </c>
      <c r="G5590" t="str">
        <f t="shared" si="437"/>
        <v>CVP_05984_10</v>
      </c>
      <c r="H5590" t="str">
        <f>IF(ISNA(VLOOKUP(A5590,$A$3:A5589,1,0)),"","DUP!")</f>
        <v>DUP!</v>
      </c>
      <c r="I5590" t="str">
        <f>IF(ISNA(VLOOKUP(B5590,$B$3:B5589,1,0)),"","DUP!")</f>
        <v>DUP!</v>
      </c>
      <c r="J5590" t="str">
        <f t="shared" si="438"/>
        <v/>
      </c>
      <c r="K5590" t="str">
        <f t="shared" si="439"/>
        <v/>
      </c>
    </row>
    <row r="5591" spans="1:11">
      <c r="A5591" s="25" t="s">
        <v>1844</v>
      </c>
      <c r="B5591" s="25" t="s">
        <v>1812</v>
      </c>
      <c r="C5591" s="25" t="s">
        <v>243</v>
      </c>
      <c r="D5591" s="25" t="s">
        <v>244</v>
      </c>
      <c r="E5591">
        <f t="shared" si="435"/>
        <v>2</v>
      </c>
      <c r="F5591" t="str">
        <f t="shared" si="436"/>
        <v>Voice</v>
      </c>
      <c r="G5591" t="str">
        <f t="shared" si="437"/>
        <v>CVP_05985_2</v>
      </c>
      <c r="H5591" t="str">
        <f>IF(ISNA(VLOOKUP(A5591,$A$3:A5590,1,0)),"","DUP!")</f>
        <v/>
      </c>
      <c r="I5591" t="str">
        <f>IF(ISNA(VLOOKUP(B5591,$B$3:B5590,1,0)),"","DUP!")</f>
        <v>DUP!</v>
      </c>
      <c r="J5591" t="str">
        <f t="shared" si="438"/>
        <v/>
      </c>
      <c r="K5591" t="str">
        <f t="shared" si="439"/>
        <v>INSERT INTO ZONE_MAP (SERVICE_ID, SERVICE_NAME, CODE, NW_GROUP, ZONE) VALUES (2,'Voice','05985','GIA LAI','NATIONAL');</v>
      </c>
    </row>
    <row r="5592" spans="1:11">
      <c r="A5592" s="25" t="s">
        <v>1844</v>
      </c>
      <c r="B5592" s="25" t="s">
        <v>1812</v>
      </c>
      <c r="C5592" s="25" t="s">
        <v>243</v>
      </c>
      <c r="D5592" s="25" t="s">
        <v>244</v>
      </c>
      <c r="E5592">
        <f t="shared" si="435"/>
        <v>2</v>
      </c>
      <c r="F5592" t="str">
        <f t="shared" si="436"/>
        <v>Voice</v>
      </c>
      <c r="G5592" t="str">
        <f t="shared" si="437"/>
        <v>CVP_05985_2</v>
      </c>
      <c r="H5592" t="str">
        <f>IF(ISNA(VLOOKUP(A5592,$A$3:A5591,1,0)),"","DUP!")</f>
        <v>DUP!</v>
      </c>
      <c r="I5592" t="str">
        <f>IF(ISNA(VLOOKUP(B5592,$B$3:B5591,1,0)),"","DUP!")</f>
        <v>DUP!</v>
      </c>
      <c r="J5592" t="str">
        <f t="shared" si="438"/>
        <v/>
      </c>
      <c r="K5592" t="str">
        <f t="shared" si="439"/>
        <v/>
      </c>
    </row>
    <row r="5593" spans="1:11">
      <c r="A5593" s="25" t="s">
        <v>1844</v>
      </c>
      <c r="B5593" s="25" t="s">
        <v>1812</v>
      </c>
      <c r="C5593" s="25" t="s">
        <v>243</v>
      </c>
      <c r="D5593" s="25" t="s">
        <v>244</v>
      </c>
      <c r="E5593">
        <f t="shared" si="435"/>
        <v>2</v>
      </c>
      <c r="F5593" t="str">
        <f t="shared" si="436"/>
        <v>Voice</v>
      </c>
      <c r="G5593" t="str">
        <f t="shared" si="437"/>
        <v>CVP_05985_2</v>
      </c>
      <c r="H5593" t="str">
        <f>IF(ISNA(VLOOKUP(A5593,$A$3:A5592,1,0)),"","DUP!")</f>
        <v>DUP!</v>
      </c>
      <c r="I5593" t="str">
        <f>IF(ISNA(VLOOKUP(B5593,$B$3:B5592,1,0)),"","DUP!")</f>
        <v>DUP!</v>
      </c>
      <c r="J5593" t="str">
        <f t="shared" si="438"/>
        <v/>
      </c>
      <c r="K5593" t="str">
        <f t="shared" si="439"/>
        <v/>
      </c>
    </row>
    <row r="5594" spans="1:11">
      <c r="A5594" s="25" t="s">
        <v>1844</v>
      </c>
      <c r="B5594" s="25" t="s">
        <v>1812</v>
      </c>
      <c r="C5594" s="25" t="s">
        <v>243</v>
      </c>
      <c r="D5594" s="25" t="s">
        <v>245</v>
      </c>
      <c r="E5594">
        <f t="shared" si="435"/>
        <v>10</v>
      </c>
      <c r="F5594" t="str">
        <f t="shared" si="436"/>
        <v>Video Call</v>
      </c>
      <c r="G5594" t="str">
        <f t="shared" si="437"/>
        <v>CVP_05985_10</v>
      </c>
      <c r="H5594" t="str">
        <f>IF(ISNA(VLOOKUP(A5594,$A$3:A5593,1,0)),"","DUP!")</f>
        <v>DUP!</v>
      </c>
      <c r="I5594" t="str">
        <f>IF(ISNA(VLOOKUP(B5594,$B$3:B5593,1,0)),"","DUP!")</f>
        <v>DUP!</v>
      </c>
      <c r="J5594" t="str">
        <f t="shared" si="438"/>
        <v/>
      </c>
      <c r="K5594" t="str">
        <f t="shared" si="439"/>
        <v/>
      </c>
    </row>
    <row r="5595" spans="1:11">
      <c r="A5595" s="25" t="s">
        <v>1844</v>
      </c>
      <c r="B5595" s="25" t="s">
        <v>1812</v>
      </c>
      <c r="C5595" s="25" t="s">
        <v>243</v>
      </c>
      <c r="D5595" s="25" t="s">
        <v>245</v>
      </c>
      <c r="E5595">
        <f t="shared" si="435"/>
        <v>10</v>
      </c>
      <c r="F5595" t="str">
        <f t="shared" si="436"/>
        <v>Video Call</v>
      </c>
      <c r="G5595" t="str">
        <f t="shared" si="437"/>
        <v>CVP_05985_10</v>
      </c>
      <c r="H5595" t="str">
        <f>IF(ISNA(VLOOKUP(A5595,$A$3:A5594,1,0)),"","DUP!")</f>
        <v>DUP!</v>
      </c>
      <c r="I5595" t="str">
        <f>IF(ISNA(VLOOKUP(B5595,$B$3:B5594,1,0)),"","DUP!")</f>
        <v>DUP!</v>
      </c>
      <c r="J5595" t="str">
        <f t="shared" si="438"/>
        <v/>
      </c>
      <c r="K5595" t="str">
        <f t="shared" si="439"/>
        <v/>
      </c>
    </row>
    <row r="5596" spans="1:11">
      <c r="A5596" s="25" t="s">
        <v>1844</v>
      </c>
      <c r="B5596" s="25" t="s">
        <v>1812</v>
      </c>
      <c r="C5596" s="25" t="s">
        <v>243</v>
      </c>
      <c r="D5596" s="25" t="s">
        <v>245</v>
      </c>
      <c r="E5596">
        <f t="shared" si="435"/>
        <v>10</v>
      </c>
      <c r="F5596" t="str">
        <f t="shared" si="436"/>
        <v>Video Call</v>
      </c>
      <c r="G5596" t="str">
        <f t="shared" si="437"/>
        <v>CVP_05985_10</v>
      </c>
      <c r="H5596" t="str">
        <f>IF(ISNA(VLOOKUP(A5596,$A$3:A5595,1,0)),"","DUP!")</f>
        <v>DUP!</v>
      </c>
      <c r="I5596" t="str">
        <f>IF(ISNA(VLOOKUP(B5596,$B$3:B5595,1,0)),"","DUP!")</f>
        <v>DUP!</v>
      </c>
      <c r="J5596" t="str">
        <f t="shared" si="438"/>
        <v/>
      </c>
      <c r="K5596" t="str">
        <f t="shared" si="439"/>
        <v/>
      </c>
    </row>
    <row r="5597" spans="1:11">
      <c r="A5597" s="25" t="s">
        <v>1845</v>
      </c>
      <c r="B5597" s="25" t="s">
        <v>1812</v>
      </c>
      <c r="C5597" s="25" t="s">
        <v>243</v>
      </c>
      <c r="D5597" s="25" t="s">
        <v>244</v>
      </c>
      <c r="E5597">
        <f t="shared" si="435"/>
        <v>2</v>
      </c>
      <c r="F5597" t="str">
        <f t="shared" si="436"/>
        <v>Voice</v>
      </c>
      <c r="G5597" t="str">
        <f t="shared" si="437"/>
        <v>CVP_05986_2</v>
      </c>
      <c r="H5597" t="str">
        <f>IF(ISNA(VLOOKUP(A5597,$A$3:A5596,1,0)),"","DUP!")</f>
        <v/>
      </c>
      <c r="I5597" t="str">
        <f>IF(ISNA(VLOOKUP(B5597,$B$3:B5596,1,0)),"","DUP!")</f>
        <v>DUP!</v>
      </c>
      <c r="J5597" t="str">
        <f t="shared" si="438"/>
        <v/>
      </c>
      <c r="K5597" t="str">
        <f t="shared" si="439"/>
        <v>INSERT INTO ZONE_MAP (SERVICE_ID, SERVICE_NAME, CODE, NW_GROUP, ZONE) VALUES (2,'Voice','05986','GIA LAI','NATIONAL');</v>
      </c>
    </row>
    <row r="5598" spans="1:11">
      <c r="A5598" s="25" t="s">
        <v>1845</v>
      </c>
      <c r="B5598" s="25" t="s">
        <v>1812</v>
      </c>
      <c r="C5598" s="25" t="s">
        <v>243</v>
      </c>
      <c r="D5598" s="25" t="s">
        <v>244</v>
      </c>
      <c r="E5598">
        <f t="shared" si="435"/>
        <v>2</v>
      </c>
      <c r="F5598" t="str">
        <f t="shared" si="436"/>
        <v>Voice</v>
      </c>
      <c r="G5598" t="str">
        <f t="shared" si="437"/>
        <v>CVP_05986_2</v>
      </c>
      <c r="H5598" t="str">
        <f>IF(ISNA(VLOOKUP(A5598,$A$3:A5597,1,0)),"","DUP!")</f>
        <v>DUP!</v>
      </c>
      <c r="I5598" t="str">
        <f>IF(ISNA(VLOOKUP(B5598,$B$3:B5597,1,0)),"","DUP!")</f>
        <v>DUP!</v>
      </c>
      <c r="J5598" t="str">
        <f t="shared" si="438"/>
        <v/>
      </c>
      <c r="K5598" t="str">
        <f t="shared" si="439"/>
        <v/>
      </c>
    </row>
    <row r="5599" spans="1:11">
      <c r="A5599" s="25" t="s">
        <v>1845</v>
      </c>
      <c r="B5599" s="25" t="s">
        <v>1812</v>
      </c>
      <c r="C5599" s="25" t="s">
        <v>243</v>
      </c>
      <c r="D5599" s="25" t="s">
        <v>244</v>
      </c>
      <c r="E5599">
        <f t="shared" si="435"/>
        <v>2</v>
      </c>
      <c r="F5599" t="str">
        <f t="shared" si="436"/>
        <v>Voice</v>
      </c>
      <c r="G5599" t="str">
        <f t="shared" si="437"/>
        <v>CVP_05986_2</v>
      </c>
      <c r="H5599" t="str">
        <f>IF(ISNA(VLOOKUP(A5599,$A$3:A5598,1,0)),"","DUP!")</f>
        <v>DUP!</v>
      </c>
      <c r="I5599" t="str">
        <f>IF(ISNA(VLOOKUP(B5599,$B$3:B5598,1,0)),"","DUP!")</f>
        <v>DUP!</v>
      </c>
      <c r="J5599" t="str">
        <f t="shared" si="438"/>
        <v/>
      </c>
      <c r="K5599" t="str">
        <f t="shared" si="439"/>
        <v/>
      </c>
    </row>
    <row r="5600" spans="1:11">
      <c r="A5600" s="25" t="s">
        <v>1845</v>
      </c>
      <c r="B5600" s="25" t="s">
        <v>1812</v>
      </c>
      <c r="C5600" s="25" t="s">
        <v>243</v>
      </c>
      <c r="D5600" s="25" t="s">
        <v>245</v>
      </c>
      <c r="E5600">
        <f t="shared" si="435"/>
        <v>10</v>
      </c>
      <c r="F5600" t="str">
        <f t="shared" si="436"/>
        <v>Video Call</v>
      </c>
      <c r="G5600" t="str">
        <f t="shared" si="437"/>
        <v>CVP_05986_10</v>
      </c>
      <c r="H5600" t="str">
        <f>IF(ISNA(VLOOKUP(A5600,$A$3:A5599,1,0)),"","DUP!")</f>
        <v>DUP!</v>
      </c>
      <c r="I5600" t="str">
        <f>IF(ISNA(VLOOKUP(B5600,$B$3:B5599,1,0)),"","DUP!")</f>
        <v>DUP!</v>
      </c>
      <c r="J5600" t="str">
        <f t="shared" si="438"/>
        <v/>
      </c>
      <c r="K5600" t="str">
        <f t="shared" si="439"/>
        <v/>
      </c>
    </row>
    <row r="5601" spans="1:11">
      <c r="A5601" s="25" t="s">
        <v>1845</v>
      </c>
      <c r="B5601" s="25" t="s">
        <v>1812</v>
      </c>
      <c r="C5601" s="25" t="s">
        <v>243</v>
      </c>
      <c r="D5601" s="25" t="s">
        <v>245</v>
      </c>
      <c r="E5601">
        <f t="shared" si="435"/>
        <v>10</v>
      </c>
      <c r="F5601" t="str">
        <f t="shared" si="436"/>
        <v>Video Call</v>
      </c>
      <c r="G5601" t="str">
        <f t="shared" si="437"/>
        <v>CVP_05986_10</v>
      </c>
      <c r="H5601" t="str">
        <f>IF(ISNA(VLOOKUP(A5601,$A$3:A5600,1,0)),"","DUP!")</f>
        <v>DUP!</v>
      </c>
      <c r="I5601" t="str">
        <f>IF(ISNA(VLOOKUP(B5601,$B$3:B5600,1,0)),"","DUP!")</f>
        <v>DUP!</v>
      </c>
      <c r="J5601" t="str">
        <f t="shared" si="438"/>
        <v/>
      </c>
      <c r="K5601" t="str">
        <f t="shared" si="439"/>
        <v/>
      </c>
    </row>
    <row r="5602" spans="1:11">
      <c r="A5602" s="25" t="s">
        <v>1845</v>
      </c>
      <c r="B5602" s="25" t="s">
        <v>1812</v>
      </c>
      <c r="C5602" s="25" t="s">
        <v>243</v>
      </c>
      <c r="D5602" s="25" t="s">
        <v>245</v>
      </c>
      <c r="E5602">
        <f t="shared" si="435"/>
        <v>10</v>
      </c>
      <c r="F5602" t="str">
        <f t="shared" si="436"/>
        <v>Video Call</v>
      </c>
      <c r="G5602" t="str">
        <f t="shared" si="437"/>
        <v>CVP_05986_10</v>
      </c>
      <c r="H5602" t="str">
        <f>IF(ISNA(VLOOKUP(A5602,$A$3:A5601,1,0)),"","DUP!")</f>
        <v>DUP!</v>
      </c>
      <c r="I5602" t="str">
        <f>IF(ISNA(VLOOKUP(B5602,$B$3:B5601,1,0)),"","DUP!")</f>
        <v>DUP!</v>
      </c>
      <c r="J5602" t="str">
        <f t="shared" si="438"/>
        <v/>
      </c>
      <c r="K5602" t="str">
        <f t="shared" si="439"/>
        <v/>
      </c>
    </row>
    <row r="5603" spans="1:11">
      <c r="A5603" s="25" t="s">
        <v>1846</v>
      </c>
      <c r="B5603" s="25" t="s">
        <v>1812</v>
      </c>
      <c r="C5603" s="25" t="s">
        <v>243</v>
      </c>
      <c r="D5603" s="25" t="s">
        <v>244</v>
      </c>
      <c r="E5603">
        <f t="shared" si="435"/>
        <v>2</v>
      </c>
      <c r="F5603" t="str">
        <f t="shared" si="436"/>
        <v>Voice</v>
      </c>
      <c r="G5603" t="str">
        <f t="shared" si="437"/>
        <v>CVP_05987_2</v>
      </c>
      <c r="H5603" t="str">
        <f>IF(ISNA(VLOOKUP(A5603,$A$3:A5602,1,0)),"","DUP!")</f>
        <v/>
      </c>
      <c r="I5603" t="str">
        <f>IF(ISNA(VLOOKUP(B5603,$B$3:B5602,1,0)),"","DUP!")</f>
        <v>DUP!</v>
      </c>
      <c r="J5603" t="str">
        <f t="shared" si="438"/>
        <v/>
      </c>
      <c r="K5603" t="str">
        <f t="shared" si="439"/>
        <v>INSERT INTO ZONE_MAP (SERVICE_ID, SERVICE_NAME, CODE, NW_GROUP, ZONE) VALUES (2,'Voice','05987','GIA LAI','NATIONAL');</v>
      </c>
    </row>
    <row r="5604" spans="1:11">
      <c r="A5604" s="25" t="s">
        <v>1846</v>
      </c>
      <c r="B5604" s="25" t="s">
        <v>1812</v>
      </c>
      <c r="C5604" s="25" t="s">
        <v>243</v>
      </c>
      <c r="D5604" s="25" t="s">
        <v>244</v>
      </c>
      <c r="E5604">
        <f t="shared" si="435"/>
        <v>2</v>
      </c>
      <c r="F5604" t="str">
        <f t="shared" si="436"/>
        <v>Voice</v>
      </c>
      <c r="G5604" t="str">
        <f t="shared" si="437"/>
        <v>CVP_05987_2</v>
      </c>
      <c r="H5604" t="str">
        <f>IF(ISNA(VLOOKUP(A5604,$A$3:A5603,1,0)),"","DUP!")</f>
        <v>DUP!</v>
      </c>
      <c r="I5604" t="str">
        <f>IF(ISNA(VLOOKUP(B5604,$B$3:B5603,1,0)),"","DUP!")</f>
        <v>DUP!</v>
      </c>
      <c r="J5604" t="str">
        <f t="shared" si="438"/>
        <v/>
      </c>
      <c r="K5604" t="str">
        <f t="shared" si="439"/>
        <v/>
      </c>
    </row>
    <row r="5605" spans="1:11">
      <c r="A5605" s="25" t="s">
        <v>1846</v>
      </c>
      <c r="B5605" s="25" t="s">
        <v>1812</v>
      </c>
      <c r="C5605" s="25" t="s">
        <v>243</v>
      </c>
      <c r="D5605" s="25" t="s">
        <v>244</v>
      </c>
      <c r="E5605">
        <f t="shared" si="435"/>
        <v>2</v>
      </c>
      <c r="F5605" t="str">
        <f t="shared" si="436"/>
        <v>Voice</v>
      </c>
      <c r="G5605" t="str">
        <f t="shared" si="437"/>
        <v>CVP_05987_2</v>
      </c>
      <c r="H5605" t="str">
        <f>IF(ISNA(VLOOKUP(A5605,$A$3:A5604,1,0)),"","DUP!")</f>
        <v>DUP!</v>
      </c>
      <c r="I5605" t="str">
        <f>IF(ISNA(VLOOKUP(B5605,$B$3:B5604,1,0)),"","DUP!")</f>
        <v>DUP!</v>
      </c>
      <c r="J5605" t="str">
        <f t="shared" si="438"/>
        <v/>
      </c>
      <c r="K5605" t="str">
        <f t="shared" si="439"/>
        <v/>
      </c>
    </row>
    <row r="5606" spans="1:11">
      <c r="A5606" s="25" t="s">
        <v>1846</v>
      </c>
      <c r="B5606" s="25" t="s">
        <v>1812</v>
      </c>
      <c r="C5606" s="25" t="s">
        <v>243</v>
      </c>
      <c r="D5606" s="25" t="s">
        <v>245</v>
      </c>
      <c r="E5606">
        <f t="shared" si="435"/>
        <v>10</v>
      </c>
      <c r="F5606" t="str">
        <f t="shared" si="436"/>
        <v>Video Call</v>
      </c>
      <c r="G5606" t="str">
        <f t="shared" si="437"/>
        <v>CVP_05987_10</v>
      </c>
      <c r="H5606" t="str">
        <f>IF(ISNA(VLOOKUP(A5606,$A$3:A5605,1,0)),"","DUP!")</f>
        <v>DUP!</v>
      </c>
      <c r="I5606" t="str">
        <f>IF(ISNA(VLOOKUP(B5606,$B$3:B5605,1,0)),"","DUP!")</f>
        <v>DUP!</v>
      </c>
      <c r="J5606" t="str">
        <f t="shared" si="438"/>
        <v/>
      </c>
      <c r="K5606" t="str">
        <f t="shared" si="439"/>
        <v/>
      </c>
    </row>
    <row r="5607" spans="1:11">
      <c r="A5607" s="25" t="s">
        <v>1846</v>
      </c>
      <c r="B5607" s="25" t="s">
        <v>1812</v>
      </c>
      <c r="C5607" s="25" t="s">
        <v>243</v>
      </c>
      <c r="D5607" s="25" t="s">
        <v>245</v>
      </c>
      <c r="E5607">
        <f t="shared" si="435"/>
        <v>10</v>
      </c>
      <c r="F5607" t="str">
        <f t="shared" si="436"/>
        <v>Video Call</v>
      </c>
      <c r="G5607" t="str">
        <f t="shared" si="437"/>
        <v>CVP_05987_10</v>
      </c>
      <c r="H5607" t="str">
        <f>IF(ISNA(VLOOKUP(A5607,$A$3:A5606,1,0)),"","DUP!")</f>
        <v>DUP!</v>
      </c>
      <c r="I5607" t="str">
        <f>IF(ISNA(VLOOKUP(B5607,$B$3:B5606,1,0)),"","DUP!")</f>
        <v>DUP!</v>
      </c>
      <c r="J5607" t="str">
        <f t="shared" si="438"/>
        <v/>
      </c>
      <c r="K5607" t="str">
        <f t="shared" si="439"/>
        <v/>
      </c>
    </row>
    <row r="5608" spans="1:11">
      <c r="A5608" s="25" t="s">
        <v>1846</v>
      </c>
      <c r="B5608" s="25" t="s">
        <v>1812</v>
      </c>
      <c r="C5608" s="25" t="s">
        <v>243</v>
      </c>
      <c r="D5608" s="25" t="s">
        <v>245</v>
      </c>
      <c r="E5608">
        <f t="shared" si="435"/>
        <v>10</v>
      </c>
      <c r="F5608" t="str">
        <f t="shared" si="436"/>
        <v>Video Call</v>
      </c>
      <c r="G5608" t="str">
        <f t="shared" si="437"/>
        <v>CVP_05987_10</v>
      </c>
      <c r="H5608" t="str">
        <f>IF(ISNA(VLOOKUP(A5608,$A$3:A5607,1,0)),"","DUP!")</f>
        <v>DUP!</v>
      </c>
      <c r="I5608" t="str">
        <f>IF(ISNA(VLOOKUP(B5608,$B$3:B5607,1,0)),"","DUP!")</f>
        <v>DUP!</v>
      </c>
      <c r="J5608" t="str">
        <f t="shared" si="438"/>
        <v/>
      </c>
      <c r="K5608" t="str">
        <f t="shared" si="439"/>
        <v/>
      </c>
    </row>
    <row r="5609" spans="1:11">
      <c r="A5609" s="25" t="s">
        <v>1847</v>
      </c>
      <c r="B5609" s="25" t="s">
        <v>1812</v>
      </c>
      <c r="C5609" s="25" t="s">
        <v>243</v>
      </c>
      <c r="D5609" s="25" t="s">
        <v>244</v>
      </c>
      <c r="E5609">
        <f t="shared" si="435"/>
        <v>2</v>
      </c>
      <c r="F5609" t="str">
        <f t="shared" si="436"/>
        <v>Voice</v>
      </c>
      <c r="G5609" t="str">
        <f t="shared" si="437"/>
        <v>CVP_05988_2</v>
      </c>
      <c r="H5609" t="str">
        <f>IF(ISNA(VLOOKUP(A5609,$A$3:A5608,1,0)),"","DUP!")</f>
        <v/>
      </c>
      <c r="I5609" t="str">
        <f>IF(ISNA(VLOOKUP(B5609,$B$3:B5608,1,0)),"","DUP!")</f>
        <v>DUP!</v>
      </c>
      <c r="J5609" t="str">
        <f t="shared" si="438"/>
        <v/>
      </c>
      <c r="K5609" t="str">
        <f t="shared" si="439"/>
        <v>INSERT INTO ZONE_MAP (SERVICE_ID, SERVICE_NAME, CODE, NW_GROUP, ZONE) VALUES (2,'Voice','05988','GIA LAI','NATIONAL');</v>
      </c>
    </row>
    <row r="5610" spans="1:11">
      <c r="A5610" s="25" t="s">
        <v>1847</v>
      </c>
      <c r="B5610" s="25" t="s">
        <v>1812</v>
      </c>
      <c r="C5610" s="25" t="s">
        <v>243</v>
      </c>
      <c r="D5610" s="25" t="s">
        <v>244</v>
      </c>
      <c r="E5610">
        <f t="shared" si="435"/>
        <v>2</v>
      </c>
      <c r="F5610" t="str">
        <f t="shared" si="436"/>
        <v>Voice</v>
      </c>
      <c r="G5610" t="str">
        <f t="shared" si="437"/>
        <v>CVP_05988_2</v>
      </c>
      <c r="H5610" t="str">
        <f>IF(ISNA(VLOOKUP(A5610,$A$3:A5609,1,0)),"","DUP!")</f>
        <v>DUP!</v>
      </c>
      <c r="I5610" t="str">
        <f>IF(ISNA(VLOOKUP(B5610,$B$3:B5609,1,0)),"","DUP!")</f>
        <v>DUP!</v>
      </c>
      <c r="J5610" t="str">
        <f t="shared" si="438"/>
        <v/>
      </c>
      <c r="K5610" t="str">
        <f t="shared" si="439"/>
        <v/>
      </c>
    </row>
    <row r="5611" spans="1:11">
      <c r="A5611" s="25" t="s">
        <v>1847</v>
      </c>
      <c r="B5611" s="25" t="s">
        <v>1812</v>
      </c>
      <c r="C5611" s="25" t="s">
        <v>243</v>
      </c>
      <c r="D5611" s="25" t="s">
        <v>244</v>
      </c>
      <c r="E5611">
        <f t="shared" si="435"/>
        <v>2</v>
      </c>
      <c r="F5611" t="str">
        <f t="shared" si="436"/>
        <v>Voice</v>
      </c>
      <c r="G5611" t="str">
        <f t="shared" si="437"/>
        <v>CVP_05988_2</v>
      </c>
      <c r="H5611" t="str">
        <f>IF(ISNA(VLOOKUP(A5611,$A$3:A5610,1,0)),"","DUP!")</f>
        <v>DUP!</v>
      </c>
      <c r="I5611" t="str">
        <f>IF(ISNA(VLOOKUP(B5611,$B$3:B5610,1,0)),"","DUP!")</f>
        <v>DUP!</v>
      </c>
      <c r="J5611" t="str">
        <f t="shared" si="438"/>
        <v/>
      </c>
      <c r="K5611" t="str">
        <f t="shared" si="439"/>
        <v/>
      </c>
    </row>
    <row r="5612" spans="1:11">
      <c r="A5612" s="25" t="s">
        <v>1847</v>
      </c>
      <c r="B5612" s="25" t="s">
        <v>1812</v>
      </c>
      <c r="C5612" s="25" t="s">
        <v>243</v>
      </c>
      <c r="D5612" s="25" t="s">
        <v>245</v>
      </c>
      <c r="E5612">
        <f t="shared" si="435"/>
        <v>10</v>
      </c>
      <c r="F5612" t="str">
        <f t="shared" si="436"/>
        <v>Video Call</v>
      </c>
      <c r="G5612" t="str">
        <f t="shared" si="437"/>
        <v>CVP_05988_10</v>
      </c>
      <c r="H5612" t="str">
        <f>IF(ISNA(VLOOKUP(A5612,$A$3:A5611,1,0)),"","DUP!")</f>
        <v>DUP!</v>
      </c>
      <c r="I5612" t="str">
        <f>IF(ISNA(VLOOKUP(B5612,$B$3:B5611,1,0)),"","DUP!")</f>
        <v>DUP!</v>
      </c>
      <c r="J5612" t="str">
        <f t="shared" si="438"/>
        <v/>
      </c>
      <c r="K5612" t="str">
        <f t="shared" si="439"/>
        <v/>
      </c>
    </row>
    <row r="5613" spans="1:11">
      <c r="A5613" s="25" t="s">
        <v>1847</v>
      </c>
      <c r="B5613" s="25" t="s">
        <v>1812</v>
      </c>
      <c r="C5613" s="25" t="s">
        <v>243</v>
      </c>
      <c r="D5613" s="25" t="s">
        <v>245</v>
      </c>
      <c r="E5613">
        <f t="shared" si="435"/>
        <v>10</v>
      </c>
      <c r="F5613" t="str">
        <f t="shared" si="436"/>
        <v>Video Call</v>
      </c>
      <c r="G5613" t="str">
        <f t="shared" si="437"/>
        <v>CVP_05988_10</v>
      </c>
      <c r="H5613" t="str">
        <f>IF(ISNA(VLOOKUP(A5613,$A$3:A5612,1,0)),"","DUP!")</f>
        <v>DUP!</v>
      </c>
      <c r="I5613" t="str">
        <f>IF(ISNA(VLOOKUP(B5613,$B$3:B5612,1,0)),"","DUP!")</f>
        <v>DUP!</v>
      </c>
      <c r="J5613" t="str">
        <f t="shared" si="438"/>
        <v/>
      </c>
      <c r="K5613" t="str">
        <f t="shared" si="439"/>
        <v/>
      </c>
    </row>
    <row r="5614" spans="1:11">
      <c r="A5614" s="25" t="s">
        <v>1847</v>
      </c>
      <c r="B5614" s="25" t="s">
        <v>1812</v>
      </c>
      <c r="C5614" s="25" t="s">
        <v>243</v>
      </c>
      <c r="D5614" s="25" t="s">
        <v>245</v>
      </c>
      <c r="E5614">
        <f t="shared" si="435"/>
        <v>10</v>
      </c>
      <c r="F5614" t="str">
        <f t="shared" si="436"/>
        <v>Video Call</v>
      </c>
      <c r="G5614" t="str">
        <f t="shared" si="437"/>
        <v>CVP_05988_10</v>
      </c>
      <c r="H5614" t="str">
        <f>IF(ISNA(VLOOKUP(A5614,$A$3:A5613,1,0)),"","DUP!")</f>
        <v>DUP!</v>
      </c>
      <c r="I5614" t="str">
        <f>IF(ISNA(VLOOKUP(B5614,$B$3:B5613,1,0)),"","DUP!")</f>
        <v>DUP!</v>
      </c>
      <c r="J5614" t="str">
        <f t="shared" si="438"/>
        <v/>
      </c>
      <c r="K5614" t="str">
        <f t="shared" si="439"/>
        <v/>
      </c>
    </row>
    <row r="5615" spans="1:11">
      <c r="A5615" s="25" t="s">
        <v>1848</v>
      </c>
      <c r="B5615" s="25" t="s">
        <v>1812</v>
      </c>
      <c r="C5615" s="25" t="s">
        <v>243</v>
      </c>
      <c r="D5615" s="25" t="s">
        <v>244</v>
      </c>
      <c r="E5615">
        <f t="shared" si="435"/>
        <v>2</v>
      </c>
      <c r="F5615" t="str">
        <f t="shared" si="436"/>
        <v>Voice</v>
      </c>
      <c r="G5615" t="str">
        <f t="shared" si="437"/>
        <v>CVP_05989_2</v>
      </c>
      <c r="H5615" t="str">
        <f>IF(ISNA(VLOOKUP(A5615,$A$3:A5614,1,0)),"","DUP!")</f>
        <v/>
      </c>
      <c r="I5615" t="str">
        <f>IF(ISNA(VLOOKUP(B5615,$B$3:B5614,1,0)),"","DUP!")</f>
        <v>DUP!</v>
      </c>
      <c r="J5615" t="str">
        <f t="shared" si="438"/>
        <v/>
      </c>
      <c r="K5615" t="str">
        <f t="shared" si="439"/>
        <v>INSERT INTO ZONE_MAP (SERVICE_ID, SERVICE_NAME, CODE, NW_GROUP, ZONE) VALUES (2,'Voice','05989','GIA LAI','NATIONAL');</v>
      </c>
    </row>
    <row r="5616" spans="1:11">
      <c r="A5616" s="25" t="s">
        <v>1848</v>
      </c>
      <c r="B5616" s="25" t="s">
        <v>1812</v>
      </c>
      <c r="C5616" s="25" t="s">
        <v>243</v>
      </c>
      <c r="D5616" s="25" t="s">
        <v>244</v>
      </c>
      <c r="E5616">
        <f t="shared" si="435"/>
        <v>2</v>
      </c>
      <c r="F5616" t="str">
        <f t="shared" si="436"/>
        <v>Voice</v>
      </c>
      <c r="G5616" t="str">
        <f t="shared" si="437"/>
        <v>CVP_05989_2</v>
      </c>
      <c r="H5616" t="str">
        <f>IF(ISNA(VLOOKUP(A5616,$A$3:A5615,1,0)),"","DUP!")</f>
        <v>DUP!</v>
      </c>
      <c r="I5616" t="str">
        <f>IF(ISNA(VLOOKUP(B5616,$B$3:B5615,1,0)),"","DUP!")</f>
        <v>DUP!</v>
      </c>
      <c r="J5616" t="str">
        <f t="shared" si="438"/>
        <v/>
      </c>
      <c r="K5616" t="str">
        <f t="shared" si="439"/>
        <v/>
      </c>
    </row>
    <row r="5617" spans="1:11">
      <c r="A5617" s="25" t="s">
        <v>1848</v>
      </c>
      <c r="B5617" s="25" t="s">
        <v>1812</v>
      </c>
      <c r="C5617" s="25" t="s">
        <v>243</v>
      </c>
      <c r="D5617" s="25" t="s">
        <v>244</v>
      </c>
      <c r="E5617">
        <f t="shared" si="435"/>
        <v>2</v>
      </c>
      <c r="F5617" t="str">
        <f t="shared" si="436"/>
        <v>Voice</v>
      </c>
      <c r="G5617" t="str">
        <f t="shared" si="437"/>
        <v>CVP_05989_2</v>
      </c>
      <c r="H5617" t="str">
        <f>IF(ISNA(VLOOKUP(A5617,$A$3:A5616,1,0)),"","DUP!")</f>
        <v>DUP!</v>
      </c>
      <c r="I5617" t="str">
        <f>IF(ISNA(VLOOKUP(B5617,$B$3:B5616,1,0)),"","DUP!")</f>
        <v>DUP!</v>
      </c>
      <c r="J5617" t="str">
        <f t="shared" si="438"/>
        <v/>
      </c>
      <c r="K5617" t="str">
        <f t="shared" si="439"/>
        <v/>
      </c>
    </row>
    <row r="5618" spans="1:11">
      <c r="A5618" s="25" t="s">
        <v>1848</v>
      </c>
      <c r="B5618" s="25" t="s">
        <v>1812</v>
      </c>
      <c r="C5618" s="25" t="s">
        <v>243</v>
      </c>
      <c r="D5618" s="25" t="s">
        <v>245</v>
      </c>
      <c r="E5618">
        <f t="shared" si="435"/>
        <v>10</v>
      </c>
      <c r="F5618" t="str">
        <f t="shared" si="436"/>
        <v>Video Call</v>
      </c>
      <c r="G5618" t="str">
        <f t="shared" si="437"/>
        <v>CVP_05989_10</v>
      </c>
      <c r="H5618" t="str">
        <f>IF(ISNA(VLOOKUP(A5618,$A$3:A5617,1,0)),"","DUP!")</f>
        <v>DUP!</v>
      </c>
      <c r="I5618" t="str">
        <f>IF(ISNA(VLOOKUP(B5618,$B$3:B5617,1,0)),"","DUP!")</f>
        <v>DUP!</v>
      </c>
      <c r="J5618" t="str">
        <f t="shared" si="438"/>
        <v/>
      </c>
      <c r="K5618" t="str">
        <f t="shared" si="439"/>
        <v/>
      </c>
    </row>
    <row r="5619" spans="1:11">
      <c r="A5619" s="25" t="s">
        <v>1848</v>
      </c>
      <c r="B5619" s="25" t="s">
        <v>1812</v>
      </c>
      <c r="C5619" s="25" t="s">
        <v>243</v>
      </c>
      <c r="D5619" s="25" t="s">
        <v>245</v>
      </c>
      <c r="E5619">
        <f t="shared" si="435"/>
        <v>10</v>
      </c>
      <c r="F5619" t="str">
        <f t="shared" si="436"/>
        <v>Video Call</v>
      </c>
      <c r="G5619" t="str">
        <f t="shared" si="437"/>
        <v>CVP_05989_10</v>
      </c>
      <c r="H5619" t="str">
        <f>IF(ISNA(VLOOKUP(A5619,$A$3:A5618,1,0)),"","DUP!")</f>
        <v>DUP!</v>
      </c>
      <c r="I5619" t="str">
        <f>IF(ISNA(VLOOKUP(B5619,$B$3:B5618,1,0)),"","DUP!")</f>
        <v>DUP!</v>
      </c>
      <c r="J5619" t="str">
        <f t="shared" si="438"/>
        <v/>
      </c>
      <c r="K5619" t="str">
        <f t="shared" si="439"/>
        <v/>
      </c>
    </row>
    <row r="5620" spans="1:11">
      <c r="A5620" s="25" t="s">
        <v>1848</v>
      </c>
      <c r="B5620" s="25" t="s">
        <v>1812</v>
      </c>
      <c r="C5620" s="25" t="s">
        <v>243</v>
      </c>
      <c r="D5620" s="25" t="s">
        <v>245</v>
      </c>
      <c r="E5620">
        <f t="shared" si="435"/>
        <v>10</v>
      </c>
      <c r="F5620" t="str">
        <f t="shared" si="436"/>
        <v>Video Call</v>
      </c>
      <c r="G5620" t="str">
        <f t="shared" si="437"/>
        <v>CVP_05989_10</v>
      </c>
      <c r="H5620" t="str">
        <f>IF(ISNA(VLOOKUP(A5620,$A$3:A5619,1,0)),"","DUP!")</f>
        <v>DUP!</v>
      </c>
      <c r="I5620" t="str">
        <f>IF(ISNA(VLOOKUP(B5620,$B$3:B5619,1,0)),"","DUP!")</f>
        <v>DUP!</v>
      </c>
      <c r="J5620" t="str">
        <f t="shared" si="438"/>
        <v/>
      </c>
      <c r="K5620" t="str">
        <f t="shared" si="439"/>
        <v/>
      </c>
    </row>
    <row r="5621" spans="1:11">
      <c r="A5621" s="25" t="s">
        <v>1849</v>
      </c>
      <c r="B5621" s="25" t="s">
        <v>1850</v>
      </c>
      <c r="C5621" s="25" t="s">
        <v>289</v>
      </c>
      <c r="D5621" s="25" t="s">
        <v>244</v>
      </c>
      <c r="E5621">
        <f t="shared" si="435"/>
        <v>2</v>
      </c>
      <c r="F5621" t="str">
        <f t="shared" si="436"/>
        <v>Voice</v>
      </c>
      <c r="G5621" t="str">
        <f t="shared" si="437"/>
        <v>CDH_060_2</v>
      </c>
      <c r="H5621" t="str">
        <f>IF(ISNA(VLOOKUP(A5621,$A$3:A5620,1,0)),"","DUP!")</f>
        <v/>
      </c>
      <c r="I5621" t="str">
        <f>IF(ISNA(VLOOKUP(B5621,$B$3:B5620,1,0)),"","DUP!")</f>
        <v/>
      </c>
      <c r="J5621" t="str">
        <f t="shared" si="438"/>
        <v>KON TUM</v>
      </c>
      <c r="K5621" t="str">
        <f t="shared" si="439"/>
        <v>INSERT INTO ZONE_MAP (SERVICE_ID, SERVICE_NAME, CODE, NW_GROUP, ZONE) VALUES (2,'Voice','060','KON TUM','NATIONAL');</v>
      </c>
    </row>
    <row r="5622" spans="1:11">
      <c r="A5622" s="25" t="s">
        <v>1851</v>
      </c>
      <c r="B5622" s="25" t="s">
        <v>1850</v>
      </c>
      <c r="C5622" s="25" t="s">
        <v>289</v>
      </c>
      <c r="D5622" s="25" t="s">
        <v>244</v>
      </c>
      <c r="E5622">
        <f t="shared" si="435"/>
        <v>2</v>
      </c>
      <c r="F5622" t="str">
        <f t="shared" si="436"/>
        <v>Voice</v>
      </c>
      <c r="G5622" t="str">
        <f t="shared" si="437"/>
        <v>CDH_060101_2</v>
      </c>
      <c r="H5622" t="str">
        <f>IF(ISNA(VLOOKUP(A5622,$A$3:A5621,1,0)),"","DUP!")</f>
        <v/>
      </c>
      <c r="I5622" t="str">
        <f>IF(ISNA(VLOOKUP(B5622,$B$3:B5621,1,0)),"","DUP!")</f>
        <v>DUP!</v>
      </c>
      <c r="J5622" t="str">
        <f t="shared" si="438"/>
        <v/>
      </c>
      <c r="K5622" t="str">
        <f t="shared" si="439"/>
        <v>INSERT INTO ZONE_MAP (SERVICE_ID, SERVICE_NAME, CODE, NW_GROUP, ZONE) VALUES (2,'Voice','060101','KON TUM','NATIONAL');</v>
      </c>
    </row>
    <row r="5623" spans="1:11">
      <c r="A5623" s="25" t="s">
        <v>1851</v>
      </c>
      <c r="B5623" s="25" t="s">
        <v>1850</v>
      </c>
      <c r="C5623" s="25" t="s">
        <v>289</v>
      </c>
      <c r="D5623" s="25" t="s">
        <v>244</v>
      </c>
      <c r="E5623">
        <f t="shared" si="435"/>
        <v>2</v>
      </c>
      <c r="F5623" t="str">
        <f t="shared" si="436"/>
        <v>Voice</v>
      </c>
      <c r="G5623" t="str">
        <f t="shared" si="437"/>
        <v>CDH_060101_2</v>
      </c>
      <c r="H5623" t="str">
        <f>IF(ISNA(VLOOKUP(A5623,$A$3:A5622,1,0)),"","DUP!")</f>
        <v>DUP!</v>
      </c>
      <c r="I5623" t="str">
        <f>IF(ISNA(VLOOKUP(B5623,$B$3:B5622,1,0)),"","DUP!")</f>
        <v>DUP!</v>
      </c>
      <c r="J5623" t="str">
        <f t="shared" si="438"/>
        <v/>
      </c>
      <c r="K5623" t="str">
        <f t="shared" si="439"/>
        <v/>
      </c>
    </row>
    <row r="5624" spans="1:11">
      <c r="A5624" s="25" t="s">
        <v>1851</v>
      </c>
      <c r="B5624" s="25" t="s">
        <v>1850</v>
      </c>
      <c r="C5624" s="25" t="s">
        <v>289</v>
      </c>
      <c r="D5624" s="25" t="s">
        <v>244</v>
      </c>
      <c r="E5624">
        <f t="shared" si="435"/>
        <v>2</v>
      </c>
      <c r="F5624" t="str">
        <f t="shared" si="436"/>
        <v>Voice</v>
      </c>
      <c r="G5624" t="str">
        <f t="shared" si="437"/>
        <v>CDH_060101_2</v>
      </c>
      <c r="H5624" t="str">
        <f>IF(ISNA(VLOOKUP(A5624,$A$3:A5623,1,0)),"","DUP!")</f>
        <v>DUP!</v>
      </c>
      <c r="I5624" t="str">
        <f>IF(ISNA(VLOOKUP(B5624,$B$3:B5623,1,0)),"","DUP!")</f>
        <v>DUP!</v>
      </c>
      <c r="J5624" t="str">
        <f t="shared" si="438"/>
        <v/>
      </c>
      <c r="K5624" t="str">
        <f t="shared" si="439"/>
        <v/>
      </c>
    </row>
    <row r="5625" spans="1:11">
      <c r="A5625" s="25" t="s">
        <v>1851</v>
      </c>
      <c r="B5625" s="25" t="s">
        <v>1850</v>
      </c>
      <c r="C5625" s="25" t="s">
        <v>289</v>
      </c>
      <c r="D5625" s="25" t="s">
        <v>245</v>
      </c>
      <c r="E5625">
        <f t="shared" si="435"/>
        <v>10</v>
      </c>
      <c r="F5625" t="str">
        <f t="shared" si="436"/>
        <v>Video Call</v>
      </c>
      <c r="G5625" t="str">
        <f t="shared" si="437"/>
        <v>CDH_060101_10</v>
      </c>
      <c r="H5625" t="str">
        <f>IF(ISNA(VLOOKUP(A5625,$A$3:A5624,1,0)),"","DUP!")</f>
        <v>DUP!</v>
      </c>
      <c r="I5625" t="str">
        <f>IF(ISNA(VLOOKUP(B5625,$B$3:B5624,1,0)),"","DUP!")</f>
        <v>DUP!</v>
      </c>
      <c r="J5625" t="str">
        <f t="shared" si="438"/>
        <v/>
      </c>
      <c r="K5625" t="str">
        <f t="shared" si="439"/>
        <v/>
      </c>
    </row>
    <row r="5626" spans="1:11">
      <c r="A5626" s="25" t="s">
        <v>1851</v>
      </c>
      <c r="B5626" s="25" t="s">
        <v>1850</v>
      </c>
      <c r="C5626" s="25" t="s">
        <v>289</v>
      </c>
      <c r="D5626" s="25" t="s">
        <v>245</v>
      </c>
      <c r="E5626">
        <f t="shared" si="435"/>
        <v>10</v>
      </c>
      <c r="F5626" t="str">
        <f t="shared" si="436"/>
        <v>Video Call</v>
      </c>
      <c r="G5626" t="str">
        <f t="shared" si="437"/>
        <v>CDH_060101_10</v>
      </c>
      <c r="H5626" t="str">
        <f>IF(ISNA(VLOOKUP(A5626,$A$3:A5625,1,0)),"","DUP!")</f>
        <v>DUP!</v>
      </c>
      <c r="I5626" t="str">
        <f>IF(ISNA(VLOOKUP(B5626,$B$3:B5625,1,0)),"","DUP!")</f>
        <v>DUP!</v>
      </c>
      <c r="J5626" t="str">
        <f t="shared" si="438"/>
        <v/>
      </c>
      <c r="K5626" t="str">
        <f t="shared" si="439"/>
        <v/>
      </c>
    </row>
    <row r="5627" spans="1:11">
      <c r="A5627" s="25" t="s">
        <v>1851</v>
      </c>
      <c r="B5627" s="25" t="s">
        <v>1850</v>
      </c>
      <c r="C5627" s="25" t="s">
        <v>289</v>
      </c>
      <c r="D5627" s="25" t="s">
        <v>245</v>
      </c>
      <c r="E5627">
        <f t="shared" si="435"/>
        <v>10</v>
      </c>
      <c r="F5627" t="str">
        <f t="shared" si="436"/>
        <v>Video Call</v>
      </c>
      <c r="G5627" t="str">
        <f t="shared" si="437"/>
        <v>CDH_060101_10</v>
      </c>
      <c r="H5627" t="str">
        <f>IF(ISNA(VLOOKUP(A5627,$A$3:A5626,1,0)),"","DUP!")</f>
        <v>DUP!</v>
      </c>
      <c r="I5627" t="str">
        <f>IF(ISNA(VLOOKUP(B5627,$B$3:B5626,1,0)),"","DUP!")</f>
        <v>DUP!</v>
      </c>
      <c r="J5627" t="str">
        <f t="shared" si="438"/>
        <v/>
      </c>
      <c r="K5627" t="str">
        <f t="shared" si="439"/>
        <v/>
      </c>
    </row>
    <row r="5628" spans="1:11">
      <c r="A5628" s="25" t="s">
        <v>1852</v>
      </c>
      <c r="B5628" s="25" t="s">
        <v>292</v>
      </c>
      <c r="C5628" s="25" t="s">
        <v>293</v>
      </c>
      <c r="D5628" s="25" t="s">
        <v>244</v>
      </c>
      <c r="E5628">
        <f t="shared" si="435"/>
        <v>2</v>
      </c>
      <c r="F5628" t="str">
        <f t="shared" si="436"/>
        <v>Voice</v>
      </c>
      <c r="G5628" t="str">
        <f t="shared" si="437"/>
        <v>VAS_0601060_2</v>
      </c>
      <c r="H5628" t="str">
        <f>IF(ISNA(VLOOKUP(A5628,$A$3:A5627,1,0)),"","DUP!")</f>
        <v/>
      </c>
      <c r="I5628" t="str">
        <f>IF(ISNA(VLOOKUP(B5628,$B$3:B5627,1,0)),"","DUP!")</f>
        <v>DUP!</v>
      </c>
      <c r="J5628" t="str">
        <f t="shared" si="438"/>
        <v/>
      </c>
      <c r="K5628" t="str">
        <f t="shared" si="439"/>
        <v>INSERT INTO ZONE_MAP (SERVICE_ID, SERVICE_NAME, CODE, NW_GROUP, ZONE) VALUES (2,'Voice','0601060','DICH VU 106X VTEL','NATIONAL');</v>
      </c>
    </row>
    <row r="5629" spans="1:11">
      <c r="A5629" s="25" t="s">
        <v>1853</v>
      </c>
      <c r="B5629" s="25" t="s">
        <v>292</v>
      </c>
      <c r="C5629" s="25" t="s">
        <v>293</v>
      </c>
      <c r="D5629" s="25" t="s">
        <v>244</v>
      </c>
      <c r="E5629">
        <f t="shared" si="435"/>
        <v>2</v>
      </c>
      <c r="F5629" t="str">
        <f t="shared" si="436"/>
        <v>Voice</v>
      </c>
      <c r="G5629" t="str">
        <f t="shared" si="437"/>
        <v>VAS_0601061_2</v>
      </c>
      <c r="H5629" t="str">
        <f>IF(ISNA(VLOOKUP(A5629,$A$3:A5628,1,0)),"","DUP!")</f>
        <v/>
      </c>
      <c r="I5629" t="str">
        <f>IF(ISNA(VLOOKUP(B5629,$B$3:B5628,1,0)),"","DUP!")</f>
        <v>DUP!</v>
      </c>
      <c r="J5629" t="str">
        <f t="shared" si="438"/>
        <v/>
      </c>
      <c r="K5629" t="str">
        <f t="shared" si="439"/>
        <v>INSERT INTO ZONE_MAP (SERVICE_ID, SERVICE_NAME, CODE, NW_GROUP, ZONE) VALUES (2,'Voice','0601061','DICH VU 106X VTEL','NATIONAL');</v>
      </c>
    </row>
    <row r="5630" spans="1:11">
      <c r="A5630" s="25" t="s">
        <v>1854</v>
      </c>
      <c r="B5630" s="25" t="s">
        <v>292</v>
      </c>
      <c r="C5630" s="25" t="s">
        <v>293</v>
      </c>
      <c r="D5630" s="25" t="s">
        <v>244</v>
      </c>
      <c r="E5630">
        <f t="shared" si="435"/>
        <v>2</v>
      </c>
      <c r="F5630" t="str">
        <f t="shared" si="436"/>
        <v>Voice</v>
      </c>
      <c r="G5630" t="str">
        <f t="shared" si="437"/>
        <v>VAS_0601062_2</v>
      </c>
      <c r="H5630" t="str">
        <f>IF(ISNA(VLOOKUP(A5630,$A$3:A5629,1,0)),"","DUP!")</f>
        <v/>
      </c>
      <c r="I5630" t="str">
        <f>IF(ISNA(VLOOKUP(B5630,$B$3:B5629,1,0)),"","DUP!")</f>
        <v>DUP!</v>
      </c>
      <c r="J5630" t="str">
        <f t="shared" si="438"/>
        <v/>
      </c>
      <c r="K5630" t="str">
        <f t="shared" si="439"/>
        <v>INSERT INTO ZONE_MAP (SERVICE_ID, SERVICE_NAME, CODE, NW_GROUP, ZONE) VALUES (2,'Voice','0601062','DICH VU 106X VTEL','NATIONAL');</v>
      </c>
    </row>
    <row r="5631" spans="1:11">
      <c r="A5631" s="25" t="s">
        <v>1855</v>
      </c>
      <c r="B5631" s="25" t="s">
        <v>292</v>
      </c>
      <c r="C5631" s="25" t="s">
        <v>293</v>
      </c>
      <c r="D5631" s="25" t="s">
        <v>244</v>
      </c>
      <c r="E5631">
        <f t="shared" si="435"/>
        <v>2</v>
      </c>
      <c r="F5631" t="str">
        <f t="shared" si="436"/>
        <v>Voice</v>
      </c>
      <c r="G5631" t="str">
        <f t="shared" si="437"/>
        <v>VAS_0601066_2</v>
      </c>
      <c r="H5631" t="str">
        <f>IF(ISNA(VLOOKUP(A5631,$A$3:A5630,1,0)),"","DUP!")</f>
        <v/>
      </c>
      <c r="I5631" t="str">
        <f>IF(ISNA(VLOOKUP(B5631,$B$3:B5630,1,0)),"","DUP!")</f>
        <v>DUP!</v>
      </c>
      <c r="J5631" t="str">
        <f t="shared" si="438"/>
        <v/>
      </c>
      <c r="K5631" t="str">
        <f t="shared" si="439"/>
        <v>INSERT INTO ZONE_MAP (SERVICE_ID, SERVICE_NAME, CODE, NW_GROUP, ZONE) VALUES (2,'Voice','0601066','DICH VU 106X VTEL','NATIONAL');</v>
      </c>
    </row>
    <row r="5632" spans="1:11">
      <c r="A5632" s="25" t="s">
        <v>1856</v>
      </c>
      <c r="B5632" s="25" t="s">
        <v>292</v>
      </c>
      <c r="C5632" s="25" t="s">
        <v>293</v>
      </c>
      <c r="D5632" s="25" t="s">
        <v>244</v>
      </c>
      <c r="E5632">
        <f t="shared" si="435"/>
        <v>2</v>
      </c>
      <c r="F5632" t="str">
        <f t="shared" si="436"/>
        <v>Voice</v>
      </c>
      <c r="G5632" t="str">
        <f t="shared" si="437"/>
        <v>VAS_0601068_2</v>
      </c>
      <c r="H5632" t="str">
        <f>IF(ISNA(VLOOKUP(A5632,$A$3:A5631,1,0)),"","DUP!")</f>
        <v/>
      </c>
      <c r="I5632" t="str">
        <f>IF(ISNA(VLOOKUP(B5632,$B$3:B5631,1,0)),"","DUP!")</f>
        <v>DUP!</v>
      </c>
      <c r="J5632" t="str">
        <f t="shared" si="438"/>
        <v/>
      </c>
      <c r="K5632" t="str">
        <f t="shared" si="439"/>
        <v>INSERT INTO ZONE_MAP (SERVICE_ID, SERVICE_NAME, CODE, NW_GROUP, ZONE) VALUES (2,'Voice','0601068','DICH VU 106X VTEL','NATIONAL');</v>
      </c>
    </row>
    <row r="5633" spans="1:11">
      <c r="A5633" s="25" t="s">
        <v>1857</v>
      </c>
      <c r="B5633" s="25" t="s">
        <v>292</v>
      </c>
      <c r="C5633" s="25" t="s">
        <v>293</v>
      </c>
      <c r="D5633" s="25" t="s">
        <v>244</v>
      </c>
      <c r="E5633">
        <f t="shared" si="435"/>
        <v>2</v>
      </c>
      <c r="F5633" t="str">
        <f t="shared" si="436"/>
        <v>Voice</v>
      </c>
      <c r="G5633" t="str">
        <f t="shared" si="437"/>
        <v>VAS_0601069_2</v>
      </c>
      <c r="H5633" t="str">
        <f>IF(ISNA(VLOOKUP(A5633,$A$3:A5632,1,0)),"","DUP!")</f>
        <v/>
      </c>
      <c r="I5633" t="str">
        <f>IF(ISNA(VLOOKUP(B5633,$B$3:B5632,1,0)),"","DUP!")</f>
        <v>DUP!</v>
      </c>
      <c r="J5633" t="str">
        <f t="shared" si="438"/>
        <v/>
      </c>
      <c r="K5633" t="str">
        <f t="shared" si="439"/>
        <v>INSERT INTO ZONE_MAP (SERVICE_ID, SERVICE_NAME, CODE, NW_GROUP, ZONE) VALUES (2,'Voice','0601069','DICH VU 106X VTEL','NATIONAL');</v>
      </c>
    </row>
    <row r="5634" spans="1:11">
      <c r="A5634" s="25" t="s">
        <v>1858</v>
      </c>
      <c r="B5634" s="25" t="s">
        <v>1850</v>
      </c>
      <c r="C5634" s="25" t="s">
        <v>289</v>
      </c>
      <c r="D5634" s="25" t="s">
        <v>244</v>
      </c>
      <c r="E5634">
        <f t="shared" si="435"/>
        <v>2</v>
      </c>
      <c r="F5634" t="str">
        <f t="shared" si="436"/>
        <v>Voice</v>
      </c>
      <c r="G5634" t="str">
        <f t="shared" si="437"/>
        <v>CDH_060110_2</v>
      </c>
      <c r="H5634" t="str">
        <f>IF(ISNA(VLOOKUP(A5634,$A$3:A5633,1,0)),"","DUP!")</f>
        <v/>
      </c>
      <c r="I5634" t="str">
        <f>IF(ISNA(VLOOKUP(B5634,$B$3:B5633,1,0)),"","DUP!")</f>
        <v>DUP!</v>
      </c>
      <c r="J5634" t="str">
        <f t="shared" si="438"/>
        <v/>
      </c>
      <c r="K5634" t="str">
        <f t="shared" si="439"/>
        <v>INSERT INTO ZONE_MAP (SERVICE_ID, SERVICE_NAME, CODE, NW_GROUP, ZONE) VALUES (2,'Voice','060110','KON TUM','NATIONAL');</v>
      </c>
    </row>
    <row r="5635" spans="1:11">
      <c r="A5635" s="25" t="s">
        <v>1858</v>
      </c>
      <c r="B5635" s="25" t="s">
        <v>1850</v>
      </c>
      <c r="C5635" s="25" t="s">
        <v>289</v>
      </c>
      <c r="D5635" s="25" t="s">
        <v>244</v>
      </c>
      <c r="E5635">
        <f t="shared" si="435"/>
        <v>2</v>
      </c>
      <c r="F5635" t="str">
        <f t="shared" si="436"/>
        <v>Voice</v>
      </c>
      <c r="G5635" t="str">
        <f t="shared" si="437"/>
        <v>CDH_060110_2</v>
      </c>
      <c r="H5635" t="str">
        <f>IF(ISNA(VLOOKUP(A5635,$A$3:A5634,1,0)),"","DUP!")</f>
        <v>DUP!</v>
      </c>
      <c r="I5635" t="str">
        <f>IF(ISNA(VLOOKUP(B5635,$B$3:B5634,1,0)),"","DUP!")</f>
        <v>DUP!</v>
      </c>
      <c r="J5635" t="str">
        <f t="shared" si="438"/>
        <v/>
      </c>
      <c r="K5635" t="str">
        <f t="shared" si="439"/>
        <v/>
      </c>
    </row>
    <row r="5636" spans="1:11">
      <c r="A5636" s="25" t="s">
        <v>1858</v>
      </c>
      <c r="B5636" s="25" t="s">
        <v>1850</v>
      </c>
      <c r="C5636" s="25" t="s">
        <v>289</v>
      </c>
      <c r="D5636" s="25" t="s">
        <v>244</v>
      </c>
      <c r="E5636">
        <f t="shared" ref="E5636:E5699" si="440">IF(D5636="NORMAL",2,10)</f>
        <v>2</v>
      </c>
      <c r="F5636" t="str">
        <f t="shared" ref="F5636:F5699" si="441">IF(D5636="NORMAL","Voice","Video Call")</f>
        <v>Voice</v>
      </c>
      <c r="G5636" t="str">
        <f t="shared" ref="G5636:G5699" si="442">C5636&amp;"_"&amp;A5636&amp;"_"&amp;E5636</f>
        <v>CDH_060110_2</v>
      </c>
      <c r="H5636" t="str">
        <f>IF(ISNA(VLOOKUP(A5636,$A$3:A5635,1,0)),"","DUP!")</f>
        <v>DUP!</v>
      </c>
      <c r="I5636" t="str">
        <f>IF(ISNA(VLOOKUP(B5636,$B$3:B5635,1,0)),"","DUP!")</f>
        <v>DUP!</v>
      </c>
      <c r="J5636" t="str">
        <f t="shared" ref="J5636:J5699" si="443">IF(I5636="DUP!","",B5636)</f>
        <v/>
      </c>
      <c r="K5636" t="str">
        <f t="shared" ref="K5636:K5699" si="444">IF(H5636="DUP!","","INSERT INTO ZONE_MAP (SERVICE_ID, SERVICE_NAME, CODE, NW_GROUP, ZONE) VALUES ("&amp;E5636&amp;",'"&amp;F5636&amp;"','"&amp;A5636&amp;"','"&amp;B5636&amp;"','"&amp;IF(B5636="VINAPHONE","INTERNAL","NATIONAL")&amp;"');")</f>
        <v/>
      </c>
    </row>
    <row r="5637" spans="1:11">
      <c r="A5637" s="25" t="s">
        <v>1858</v>
      </c>
      <c r="B5637" s="25" t="s">
        <v>1850</v>
      </c>
      <c r="C5637" s="25" t="s">
        <v>289</v>
      </c>
      <c r="D5637" s="25" t="s">
        <v>245</v>
      </c>
      <c r="E5637">
        <f t="shared" si="440"/>
        <v>10</v>
      </c>
      <c r="F5637" t="str">
        <f t="shared" si="441"/>
        <v>Video Call</v>
      </c>
      <c r="G5637" t="str">
        <f t="shared" si="442"/>
        <v>CDH_060110_10</v>
      </c>
      <c r="H5637" t="str">
        <f>IF(ISNA(VLOOKUP(A5637,$A$3:A5636,1,0)),"","DUP!")</f>
        <v>DUP!</v>
      </c>
      <c r="I5637" t="str">
        <f>IF(ISNA(VLOOKUP(B5637,$B$3:B5636,1,0)),"","DUP!")</f>
        <v>DUP!</v>
      </c>
      <c r="J5637" t="str">
        <f t="shared" si="443"/>
        <v/>
      </c>
      <c r="K5637" t="str">
        <f t="shared" si="444"/>
        <v/>
      </c>
    </row>
    <row r="5638" spans="1:11">
      <c r="A5638" s="25" t="s">
        <v>1858</v>
      </c>
      <c r="B5638" s="25" t="s">
        <v>1850</v>
      </c>
      <c r="C5638" s="25" t="s">
        <v>289</v>
      </c>
      <c r="D5638" s="25" t="s">
        <v>245</v>
      </c>
      <c r="E5638">
        <f t="shared" si="440"/>
        <v>10</v>
      </c>
      <c r="F5638" t="str">
        <f t="shared" si="441"/>
        <v>Video Call</v>
      </c>
      <c r="G5638" t="str">
        <f t="shared" si="442"/>
        <v>CDH_060110_10</v>
      </c>
      <c r="H5638" t="str">
        <f>IF(ISNA(VLOOKUP(A5638,$A$3:A5637,1,0)),"","DUP!")</f>
        <v>DUP!</v>
      </c>
      <c r="I5638" t="str">
        <f>IF(ISNA(VLOOKUP(B5638,$B$3:B5637,1,0)),"","DUP!")</f>
        <v>DUP!</v>
      </c>
      <c r="J5638" t="str">
        <f t="shared" si="443"/>
        <v/>
      </c>
      <c r="K5638" t="str">
        <f t="shared" si="444"/>
        <v/>
      </c>
    </row>
    <row r="5639" spans="1:11">
      <c r="A5639" s="25" t="s">
        <v>1858</v>
      </c>
      <c r="B5639" s="25" t="s">
        <v>1850</v>
      </c>
      <c r="C5639" s="25" t="s">
        <v>289</v>
      </c>
      <c r="D5639" s="25" t="s">
        <v>245</v>
      </c>
      <c r="E5639">
        <f t="shared" si="440"/>
        <v>10</v>
      </c>
      <c r="F5639" t="str">
        <f t="shared" si="441"/>
        <v>Video Call</v>
      </c>
      <c r="G5639" t="str">
        <f t="shared" si="442"/>
        <v>CDH_060110_10</v>
      </c>
      <c r="H5639" t="str">
        <f>IF(ISNA(VLOOKUP(A5639,$A$3:A5638,1,0)),"","DUP!")</f>
        <v>DUP!</v>
      </c>
      <c r="I5639" t="str">
        <f>IF(ISNA(VLOOKUP(B5639,$B$3:B5638,1,0)),"","DUP!")</f>
        <v>DUP!</v>
      </c>
      <c r="J5639" t="str">
        <f t="shared" si="443"/>
        <v/>
      </c>
      <c r="K5639" t="str">
        <f t="shared" si="444"/>
        <v/>
      </c>
    </row>
    <row r="5640" spans="1:11">
      <c r="A5640" s="25" t="s">
        <v>1859</v>
      </c>
      <c r="B5640" s="25" t="s">
        <v>301</v>
      </c>
      <c r="C5640" s="25" t="s">
        <v>302</v>
      </c>
      <c r="D5640" s="25" t="s">
        <v>244</v>
      </c>
      <c r="E5640">
        <f t="shared" si="440"/>
        <v>2</v>
      </c>
      <c r="F5640" t="str">
        <f t="shared" si="441"/>
        <v>Voice</v>
      </c>
      <c r="G5640" t="str">
        <f t="shared" si="442"/>
        <v>TAT_060116_2</v>
      </c>
      <c r="H5640" t="str">
        <f>IF(ISNA(VLOOKUP(A5640,$A$3:A5639,1,0)),"","DUP!")</f>
        <v/>
      </c>
      <c r="I5640" t="str">
        <f>IF(ISNA(VLOOKUP(B5640,$B$3:B5639,1,0)),"","DUP!")</f>
        <v>DUP!</v>
      </c>
      <c r="J5640" t="str">
        <f t="shared" si="443"/>
        <v/>
      </c>
      <c r="K5640" t="str">
        <f t="shared" si="444"/>
        <v>INSERT INTO ZONE_MAP (SERVICE_ID, SERVICE_NAME, CODE, NW_GROUP, ZONE) VALUES (2,'Voice','060116','DV DIEN THOAI','NATIONAL');</v>
      </c>
    </row>
    <row r="5641" spans="1:11">
      <c r="A5641" s="25" t="s">
        <v>1859</v>
      </c>
      <c r="B5641" s="25" t="s">
        <v>301</v>
      </c>
      <c r="C5641" s="25" t="s">
        <v>302</v>
      </c>
      <c r="D5641" s="25" t="s">
        <v>244</v>
      </c>
      <c r="E5641">
        <f t="shared" si="440"/>
        <v>2</v>
      </c>
      <c r="F5641" t="str">
        <f t="shared" si="441"/>
        <v>Voice</v>
      </c>
      <c r="G5641" t="str">
        <f t="shared" si="442"/>
        <v>TAT_060116_2</v>
      </c>
      <c r="H5641" t="str">
        <f>IF(ISNA(VLOOKUP(A5641,$A$3:A5640,1,0)),"","DUP!")</f>
        <v>DUP!</v>
      </c>
      <c r="I5641" t="str">
        <f>IF(ISNA(VLOOKUP(B5641,$B$3:B5640,1,0)),"","DUP!")</f>
        <v>DUP!</v>
      </c>
      <c r="J5641" t="str">
        <f t="shared" si="443"/>
        <v/>
      </c>
      <c r="K5641" t="str">
        <f t="shared" si="444"/>
        <v/>
      </c>
    </row>
    <row r="5642" spans="1:11">
      <c r="A5642" s="25" t="s">
        <v>1859</v>
      </c>
      <c r="B5642" s="25" t="s">
        <v>301</v>
      </c>
      <c r="C5642" s="25" t="s">
        <v>302</v>
      </c>
      <c r="D5642" s="25" t="s">
        <v>244</v>
      </c>
      <c r="E5642">
        <f t="shared" si="440"/>
        <v>2</v>
      </c>
      <c r="F5642" t="str">
        <f t="shared" si="441"/>
        <v>Voice</v>
      </c>
      <c r="G5642" t="str">
        <f t="shared" si="442"/>
        <v>TAT_060116_2</v>
      </c>
      <c r="H5642" t="str">
        <f>IF(ISNA(VLOOKUP(A5642,$A$3:A5641,1,0)),"","DUP!")</f>
        <v>DUP!</v>
      </c>
      <c r="I5642" t="str">
        <f>IF(ISNA(VLOOKUP(B5642,$B$3:B5641,1,0)),"","DUP!")</f>
        <v>DUP!</v>
      </c>
      <c r="J5642" t="str">
        <f t="shared" si="443"/>
        <v/>
      </c>
      <c r="K5642" t="str">
        <f t="shared" si="444"/>
        <v/>
      </c>
    </row>
    <row r="5643" spans="1:11">
      <c r="A5643" s="25" t="s">
        <v>1859</v>
      </c>
      <c r="B5643" s="25" t="s">
        <v>301</v>
      </c>
      <c r="C5643" s="25" t="s">
        <v>302</v>
      </c>
      <c r="D5643" s="25" t="s">
        <v>245</v>
      </c>
      <c r="E5643">
        <f t="shared" si="440"/>
        <v>10</v>
      </c>
      <c r="F5643" t="str">
        <f t="shared" si="441"/>
        <v>Video Call</v>
      </c>
      <c r="G5643" t="str">
        <f t="shared" si="442"/>
        <v>TAT_060116_10</v>
      </c>
      <c r="H5643" t="str">
        <f>IF(ISNA(VLOOKUP(A5643,$A$3:A5642,1,0)),"","DUP!")</f>
        <v>DUP!</v>
      </c>
      <c r="I5643" t="str">
        <f>IF(ISNA(VLOOKUP(B5643,$B$3:B5642,1,0)),"","DUP!")</f>
        <v>DUP!</v>
      </c>
      <c r="J5643" t="str">
        <f t="shared" si="443"/>
        <v/>
      </c>
      <c r="K5643" t="str">
        <f t="shared" si="444"/>
        <v/>
      </c>
    </row>
    <row r="5644" spans="1:11">
      <c r="A5644" s="25" t="s">
        <v>1859</v>
      </c>
      <c r="B5644" s="25" t="s">
        <v>301</v>
      </c>
      <c r="C5644" s="25" t="s">
        <v>302</v>
      </c>
      <c r="D5644" s="25" t="s">
        <v>245</v>
      </c>
      <c r="E5644">
        <f t="shared" si="440"/>
        <v>10</v>
      </c>
      <c r="F5644" t="str">
        <f t="shared" si="441"/>
        <v>Video Call</v>
      </c>
      <c r="G5644" t="str">
        <f t="shared" si="442"/>
        <v>TAT_060116_10</v>
      </c>
      <c r="H5644" t="str">
        <f>IF(ISNA(VLOOKUP(A5644,$A$3:A5643,1,0)),"","DUP!")</f>
        <v>DUP!</v>
      </c>
      <c r="I5644" t="str">
        <f>IF(ISNA(VLOOKUP(B5644,$B$3:B5643,1,0)),"","DUP!")</f>
        <v>DUP!</v>
      </c>
      <c r="J5644" t="str">
        <f t="shared" si="443"/>
        <v/>
      </c>
      <c r="K5644" t="str">
        <f t="shared" si="444"/>
        <v/>
      </c>
    </row>
    <row r="5645" spans="1:11">
      <c r="A5645" s="25" t="s">
        <v>1859</v>
      </c>
      <c r="B5645" s="25" t="s">
        <v>301</v>
      </c>
      <c r="C5645" s="25" t="s">
        <v>302</v>
      </c>
      <c r="D5645" s="25" t="s">
        <v>245</v>
      </c>
      <c r="E5645">
        <f t="shared" si="440"/>
        <v>10</v>
      </c>
      <c r="F5645" t="str">
        <f t="shared" si="441"/>
        <v>Video Call</v>
      </c>
      <c r="G5645" t="str">
        <f t="shared" si="442"/>
        <v>TAT_060116_10</v>
      </c>
      <c r="H5645" t="str">
        <f>IF(ISNA(VLOOKUP(A5645,$A$3:A5644,1,0)),"","DUP!")</f>
        <v>DUP!</v>
      </c>
      <c r="I5645" t="str">
        <f>IF(ISNA(VLOOKUP(B5645,$B$3:B5644,1,0)),"","DUP!")</f>
        <v>DUP!</v>
      </c>
      <c r="J5645" t="str">
        <f t="shared" si="443"/>
        <v/>
      </c>
      <c r="K5645" t="str">
        <f t="shared" si="444"/>
        <v/>
      </c>
    </row>
    <row r="5646" spans="1:11">
      <c r="A5646" s="25" t="s">
        <v>1860</v>
      </c>
      <c r="B5646" s="25" t="s">
        <v>301</v>
      </c>
      <c r="C5646" s="25" t="s">
        <v>302</v>
      </c>
      <c r="D5646" s="25" t="s">
        <v>244</v>
      </c>
      <c r="E5646">
        <f t="shared" si="440"/>
        <v>2</v>
      </c>
      <c r="F5646" t="str">
        <f t="shared" si="441"/>
        <v>Voice</v>
      </c>
      <c r="G5646" t="str">
        <f t="shared" si="442"/>
        <v>TAT_060117_2</v>
      </c>
      <c r="H5646" t="str">
        <f>IF(ISNA(VLOOKUP(A5646,$A$3:A5645,1,0)),"","DUP!")</f>
        <v/>
      </c>
      <c r="I5646" t="str">
        <f>IF(ISNA(VLOOKUP(B5646,$B$3:B5645,1,0)),"","DUP!")</f>
        <v>DUP!</v>
      </c>
      <c r="J5646" t="str">
        <f t="shared" si="443"/>
        <v/>
      </c>
      <c r="K5646" t="str">
        <f t="shared" si="444"/>
        <v>INSERT INTO ZONE_MAP (SERVICE_ID, SERVICE_NAME, CODE, NW_GROUP, ZONE) VALUES (2,'Voice','060117','DV DIEN THOAI','NATIONAL');</v>
      </c>
    </row>
    <row r="5647" spans="1:11">
      <c r="A5647" s="25" t="s">
        <v>1860</v>
      </c>
      <c r="B5647" s="25" t="s">
        <v>301</v>
      </c>
      <c r="C5647" s="25" t="s">
        <v>302</v>
      </c>
      <c r="D5647" s="25" t="s">
        <v>244</v>
      </c>
      <c r="E5647">
        <f t="shared" si="440"/>
        <v>2</v>
      </c>
      <c r="F5647" t="str">
        <f t="shared" si="441"/>
        <v>Voice</v>
      </c>
      <c r="G5647" t="str">
        <f t="shared" si="442"/>
        <v>TAT_060117_2</v>
      </c>
      <c r="H5647" t="str">
        <f>IF(ISNA(VLOOKUP(A5647,$A$3:A5646,1,0)),"","DUP!")</f>
        <v>DUP!</v>
      </c>
      <c r="I5647" t="str">
        <f>IF(ISNA(VLOOKUP(B5647,$B$3:B5646,1,0)),"","DUP!")</f>
        <v>DUP!</v>
      </c>
      <c r="J5647" t="str">
        <f t="shared" si="443"/>
        <v/>
      </c>
      <c r="K5647" t="str">
        <f t="shared" si="444"/>
        <v/>
      </c>
    </row>
    <row r="5648" spans="1:11">
      <c r="A5648" s="25" t="s">
        <v>1860</v>
      </c>
      <c r="B5648" s="25" t="s">
        <v>301</v>
      </c>
      <c r="C5648" s="25" t="s">
        <v>302</v>
      </c>
      <c r="D5648" s="25" t="s">
        <v>244</v>
      </c>
      <c r="E5648">
        <f t="shared" si="440"/>
        <v>2</v>
      </c>
      <c r="F5648" t="str">
        <f t="shared" si="441"/>
        <v>Voice</v>
      </c>
      <c r="G5648" t="str">
        <f t="shared" si="442"/>
        <v>TAT_060117_2</v>
      </c>
      <c r="H5648" t="str">
        <f>IF(ISNA(VLOOKUP(A5648,$A$3:A5647,1,0)),"","DUP!")</f>
        <v>DUP!</v>
      </c>
      <c r="I5648" t="str">
        <f>IF(ISNA(VLOOKUP(B5648,$B$3:B5647,1,0)),"","DUP!")</f>
        <v>DUP!</v>
      </c>
      <c r="J5648" t="str">
        <f t="shared" si="443"/>
        <v/>
      </c>
      <c r="K5648" t="str">
        <f t="shared" si="444"/>
        <v/>
      </c>
    </row>
    <row r="5649" spans="1:11">
      <c r="A5649" s="25" t="s">
        <v>1860</v>
      </c>
      <c r="B5649" s="25" t="s">
        <v>301</v>
      </c>
      <c r="C5649" s="25" t="s">
        <v>302</v>
      </c>
      <c r="D5649" s="25" t="s">
        <v>245</v>
      </c>
      <c r="E5649">
        <f t="shared" si="440"/>
        <v>10</v>
      </c>
      <c r="F5649" t="str">
        <f t="shared" si="441"/>
        <v>Video Call</v>
      </c>
      <c r="G5649" t="str">
        <f t="shared" si="442"/>
        <v>TAT_060117_10</v>
      </c>
      <c r="H5649" t="str">
        <f>IF(ISNA(VLOOKUP(A5649,$A$3:A5648,1,0)),"","DUP!")</f>
        <v>DUP!</v>
      </c>
      <c r="I5649" t="str">
        <f>IF(ISNA(VLOOKUP(B5649,$B$3:B5648,1,0)),"","DUP!")</f>
        <v>DUP!</v>
      </c>
      <c r="J5649" t="str">
        <f t="shared" si="443"/>
        <v/>
      </c>
      <c r="K5649" t="str">
        <f t="shared" si="444"/>
        <v/>
      </c>
    </row>
    <row r="5650" spans="1:11">
      <c r="A5650" s="25" t="s">
        <v>1860</v>
      </c>
      <c r="B5650" s="25" t="s">
        <v>301</v>
      </c>
      <c r="C5650" s="25" t="s">
        <v>302</v>
      </c>
      <c r="D5650" s="25" t="s">
        <v>245</v>
      </c>
      <c r="E5650">
        <f t="shared" si="440"/>
        <v>10</v>
      </c>
      <c r="F5650" t="str">
        <f t="shared" si="441"/>
        <v>Video Call</v>
      </c>
      <c r="G5650" t="str">
        <f t="shared" si="442"/>
        <v>TAT_060117_10</v>
      </c>
      <c r="H5650" t="str">
        <f>IF(ISNA(VLOOKUP(A5650,$A$3:A5649,1,0)),"","DUP!")</f>
        <v>DUP!</v>
      </c>
      <c r="I5650" t="str">
        <f>IF(ISNA(VLOOKUP(B5650,$B$3:B5649,1,0)),"","DUP!")</f>
        <v>DUP!</v>
      </c>
      <c r="J5650" t="str">
        <f t="shared" si="443"/>
        <v/>
      </c>
      <c r="K5650" t="str">
        <f t="shared" si="444"/>
        <v/>
      </c>
    </row>
    <row r="5651" spans="1:11">
      <c r="A5651" s="25" t="s">
        <v>1860</v>
      </c>
      <c r="B5651" s="25" t="s">
        <v>301</v>
      </c>
      <c r="C5651" s="25" t="s">
        <v>302</v>
      </c>
      <c r="D5651" s="25" t="s">
        <v>245</v>
      </c>
      <c r="E5651">
        <f t="shared" si="440"/>
        <v>10</v>
      </c>
      <c r="F5651" t="str">
        <f t="shared" si="441"/>
        <v>Video Call</v>
      </c>
      <c r="G5651" t="str">
        <f t="shared" si="442"/>
        <v>TAT_060117_10</v>
      </c>
      <c r="H5651" t="str">
        <f>IF(ISNA(VLOOKUP(A5651,$A$3:A5650,1,0)),"","DUP!")</f>
        <v>DUP!</v>
      </c>
      <c r="I5651" t="str">
        <f>IF(ISNA(VLOOKUP(B5651,$B$3:B5650,1,0)),"","DUP!")</f>
        <v>DUP!</v>
      </c>
      <c r="J5651" t="str">
        <f t="shared" si="443"/>
        <v/>
      </c>
      <c r="K5651" t="str">
        <f t="shared" si="444"/>
        <v/>
      </c>
    </row>
    <row r="5652" spans="1:11">
      <c r="A5652" s="25" t="s">
        <v>1861</v>
      </c>
      <c r="B5652" s="25" t="s">
        <v>301</v>
      </c>
      <c r="C5652" s="25" t="s">
        <v>302</v>
      </c>
      <c r="D5652" s="25" t="s">
        <v>244</v>
      </c>
      <c r="E5652">
        <f t="shared" si="440"/>
        <v>2</v>
      </c>
      <c r="F5652" t="str">
        <f t="shared" si="441"/>
        <v>Voice</v>
      </c>
      <c r="G5652" t="str">
        <f t="shared" si="442"/>
        <v>TAT_060118_2</v>
      </c>
      <c r="H5652" t="str">
        <f>IF(ISNA(VLOOKUP(A5652,$A$3:A5651,1,0)),"","DUP!")</f>
        <v/>
      </c>
      <c r="I5652" t="str">
        <f>IF(ISNA(VLOOKUP(B5652,$B$3:B5651,1,0)),"","DUP!")</f>
        <v>DUP!</v>
      </c>
      <c r="J5652" t="str">
        <f t="shared" si="443"/>
        <v/>
      </c>
      <c r="K5652" t="str">
        <f t="shared" si="444"/>
        <v>INSERT INTO ZONE_MAP (SERVICE_ID, SERVICE_NAME, CODE, NW_GROUP, ZONE) VALUES (2,'Voice','060118','DV DIEN THOAI','NATIONAL');</v>
      </c>
    </row>
    <row r="5653" spans="1:11">
      <c r="A5653" s="25" t="s">
        <v>1861</v>
      </c>
      <c r="B5653" s="25" t="s">
        <v>301</v>
      </c>
      <c r="C5653" s="25" t="s">
        <v>302</v>
      </c>
      <c r="D5653" s="25" t="s">
        <v>244</v>
      </c>
      <c r="E5653">
        <f t="shared" si="440"/>
        <v>2</v>
      </c>
      <c r="F5653" t="str">
        <f t="shared" si="441"/>
        <v>Voice</v>
      </c>
      <c r="G5653" t="str">
        <f t="shared" si="442"/>
        <v>TAT_060118_2</v>
      </c>
      <c r="H5653" t="str">
        <f>IF(ISNA(VLOOKUP(A5653,$A$3:A5652,1,0)),"","DUP!")</f>
        <v>DUP!</v>
      </c>
      <c r="I5653" t="str">
        <f>IF(ISNA(VLOOKUP(B5653,$B$3:B5652,1,0)),"","DUP!")</f>
        <v>DUP!</v>
      </c>
      <c r="J5653" t="str">
        <f t="shared" si="443"/>
        <v/>
      </c>
      <c r="K5653" t="str">
        <f t="shared" si="444"/>
        <v/>
      </c>
    </row>
    <row r="5654" spans="1:11">
      <c r="A5654" s="25" t="s">
        <v>1861</v>
      </c>
      <c r="B5654" s="25" t="s">
        <v>301</v>
      </c>
      <c r="C5654" s="25" t="s">
        <v>302</v>
      </c>
      <c r="D5654" s="25" t="s">
        <v>244</v>
      </c>
      <c r="E5654">
        <f t="shared" si="440"/>
        <v>2</v>
      </c>
      <c r="F5654" t="str">
        <f t="shared" si="441"/>
        <v>Voice</v>
      </c>
      <c r="G5654" t="str">
        <f t="shared" si="442"/>
        <v>TAT_060118_2</v>
      </c>
      <c r="H5654" t="str">
        <f>IF(ISNA(VLOOKUP(A5654,$A$3:A5653,1,0)),"","DUP!")</f>
        <v>DUP!</v>
      </c>
      <c r="I5654" t="str">
        <f>IF(ISNA(VLOOKUP(B5654,$B$3:B5653,1,0)),"","DUP!")</f>
        <v>DUP!</v>
      </c>
      <c r="J5654" t="str">
        <f t="shared" si="443"/>
        <v/>
      </c>
      <c r="K5654" t="str">
        <f t="shared" si="444"/>
        <v/>
      </c>
    </row>
    <row r="5655" spans="1:11">
      <c r="A5655" s="25" t="s">
        <v>1861</v>
      </c>
      <c r="B5655" s="25" t="s">
        <v>301</v>
      </c>
      <c r="C5655" s="25" t="s">
        <v>302</v>
      </c>
      <c r="D5655" s="25" t="s">
        <v>245</v>
      </c>
      <c r="E5655">
        <f t="shared" si="440"/>
        <v>10</v>
      </c>
      <c r="F5655" t="str">
        <f t="shared" si="441"/>
        <v>Video Call</v>
      </c>
      <c r="G5655" t="str">
        <f t="shared" si="442"/>
        <v>TAT_060118_10</v>
      </c>
      <c r="H5655" t="str">
        <f>IF(ISNA(VLOOKUP(A5655,$A$3:A5654,1,0)),"","DUP!")</f>
        <v>DUP!</v>
      </c>
      <c r="I5655" t="str">
        <f>IF(ISNA(VLOOKUP(B5655,$B$3:B5654,1,0)),"","DUP!")</f>
        <v>DUP!</v>
      </c>
      <c r="J5655" t="str">
        <f t="shared" si="443"/>
        <v/>
      </c>
      <c r="K5655" t="str">
        <f t="shared" si="444"/>
        <v/>
      </c>
    </row>
    <row r="5656" spans="1:11">
      <c r="A5656" s="25" t="s">
        <v>1861</v>
      </c>
      <c r="B5656" s="25" t="s">
        <v>301</v>
      </c>
      <c r="C5656" s="25" t="s">
        <v>302</v>
      </c>
      <c r="D5656" s="25" t="s">
        <v>245</v>
      </c>
      <c r="E5656">
        <f t="shared" si="440"/>
        <v>10</v>
      </c>
      <c r="F5656" t="str">
        <f t="shared" si="441"/>
        <v>Video Call</v>
      </c>
      <c r="G5656" t="str">
        <f t="shared" si="442"/>
        <v>TAT_060118_10</v>
      </c>
      <c r="H5656" t="str">
        <f>IF(ISNA(VLOOKUP(A5656,$A$3:A5655,1,0)),"","DUP!")</f>
        <v>DUP!</v>
      </c>
      <c r="I5656" t="str">
        <f>IF(ISNA(VLOOKUP(B5656,$B$3:B5655,1,0)),"","DUP!")</f>
        <v>DUP!</v>
      </c>
      <c r="J5656" t="str">
        <f t="shared" si="443"/>
        <v/>
      </c>
      <c r="K5656" t="str">
        <f t="shared" si="444"/>
        <v/>
      </c>
    </row>
    <row r="5657" spans="1:11">
      <c r="A5657" s="25" t="s">
        <v>1861</v>
      </c>
      <c r="B5657" s="25" t="s">
        <v>301</v>
      </c>
      <c r="C5657" s="25" t="s">
        <v>302</v>
      </c>
      <c r="D5657" s="25" t="s">
        <v>245</v>
      </c>
      <c r="E5657">
        <f t="shared" si="440"/>
        <v>10</v>
      </c>
      <c r="F5657" t="str">
        <f t="shared" si="441"/>
        <v>Video Call</v>
      </c>
      <c r="G5657" t="str">
        <f t="shared" si="442"/>
        <v>TAT_060118_10</v>
      </c>
      <c r="H5657" t="str">
        <f>IF(ISNA(VLOOKUP(A5657,$A$3:A5656,1,0)),"","DUP!")</f>
        <v>DUP!</v>
      </c>
      <c r="I5657" t="str">
        <f>IF(ISNA(VLOOKUP(B5657,$B$3:B5656,1,0)),"","DUP!")</f>
        <v>DUP!</v>
      </c>
      <c r="J5657" t="str">
        <f t="shared" si="443"/>
        <v/>
      </c>
      <c r="K5657" t="str">
        <f t="shared" si="444"/>
        <v/>
      </c>
    </row>
    <row r="5658" spans="1:11">
      <c r="A5658" s="25" t="s">
        <v>1862</v>
      </c>
      <c r="B5658" s="25" t="s">
        <v>306</v>
      </c>
      <c r="C5658" s="25" t="s">
        <v>307</v>
      </c>
      <c r="D5658" s="25" t="s">
        <v>244</v>
      </c>
      <c r="E5658">
        <f t="shared" si="440"/>
        <v>2</v>
      </c>
      <c r="F5658" t="str">
        <f t="shared" si="441"/>
        <v>Voice</v>
      </c>
      <c r="G5658" t="str">
        <f t="shared" si="442"/>
        <v>NET_0601260_2</v>
      </c>
      <c r="H5658" t="str">
        <f>IF(ISNA(VLOOKUP(A5658,$A$3:A5657,1,0)),"","DUP!")</f>
        <v/>
      </c>
      <c r="I5658" t="str">
        <f>IF(ISNA(VLOOKUP(B5658,$B$3:B5657,1,0)),"","DUP!")</f>
        <v>DUP!</v>
      </c>
      <c r="J5658" t="str">
        <f t="shared" si="443"/>
        <v/>
      </c>
      <c r="K5658" t="str">
        <f t="shared" si="444"/>
        <v>INSERT INTO ZONE_MAP (SERVICE_ID, SERVICE_NAME, CODE, NW_GROUP, ZONE) VALUES (2,'Voice','0601260','INTERNET','NATIONAL');</v>
      </c>
    </row>
    <row r="5659" spans="1:11">
      <c r="A5659" s="25" t="s">
        <v>1862</v>
      </c>
      <c r="B5659" s="25" t="s">
        <v>306</v>
      </c>
      <c r="C5659" s="25" t="s">
        <v>307</v>
      </c>
      <c r="D5659" s="25" t="s">
        <v>244</v>
      </c>
      <c r="E5659">
        <f t="shared" si="440"/>
        <v>2</v>
      </c>
      <c r="F5659" t="str">
        <f t="shared" si="441"/>
        <v>Voice</v>
      </c>
      <c r="G5659" t="str">
        <f t="shared" si="442"/>
        <v>NET_0601260_2</v>
      </c>
      <c r="H5659" t="str">
        <f>IF(ISNA(VLOOKUP(A5659,$A$3:A5658,1,0)),"","DUP!")</f>
        <v>DUP!</v>
      </c>
      <c r="I5659" t="str">
        <f>IF(ISNA(VLOOKUP(B5659,$B$3:B5658,1,0)),"","DUP!")</f>
        <v>DUP!</v>
      </c>
      <c r="J5659" t="str">
        <f t="shared" si="443"/>
        <v/>
      </c>
      <c r="K5659" t="str">
        <f t="shared" si="444"/>
        <v/>
      </c>
    </row>
    <row r="5660" spans="1:11">
      <c r="A5660" s="25" t="s">
        <v>1862</v>
      </c>
      <c r="B5660" s="25" t="s">
        <v>306</v>
      </c>
      <c r="C5660" s="25" t="s">
        <v>307</v>
      </c>
      <c r="D5660" s="25" t="s">
        <v>244</v>
      </c>
      <c r="E5660">
        <f t="shared" si="440"/>
        <v>2</v>
      </c>
      <c r="F5660" t="str">
        <f t="shared" si="441"/>
        <v>Voice</v>
      </c>
      <c r="G5660" t="str">
        <f t="shared" si="442"/>
        <v>NET_0601260_2</v>
      </c>
      <c r="H5660" t="str">
        <f>IF(ISNA(VLOOKUP(A5660,$A$3:A5659,1,0)),"","DUP!")</f>
        <v>DUP!</v>
      </c>
      <c r="I5660" t="str">
        <f>IF(ISNA(VLOOKUP(B5660,$B$3:B5659,1,0)),"","DUP!")</f>
        <v>DUP!</v>
      </c>
      <c r="J5660" t="str">
        <f t="shared" si="443"/>
        <v/>
      </c>
      <c r="K5660" t="str">
        <f t="shared" si="444"/>
        <v/>
      </c>
    </row>
    <row r="5661" spans="1:11">
      <c r="A5661" s="25" t="s">
        <v>1862</v>
      </c>
      <c r="B5661" s="25" t="s">
        <v>306</v>
      </c>
      <c r="C5661" s="25" t="s">
        <v>307</v>
      </c>
      <c r="D5661" s="25" t="s">
        <v>245</v>
      </c>
      <c r="E5661">
        <f t="shared" si="440"/>
        <v>10</v>
      </c>
      <c r="F5661" t="str">
        <f t="shared" si="441"/>
        <v>Video Call</v>
      </c>
      <c r="G5661" t="str">
        <f t="shared" si="442"/>
        <v>NET_0601260_10</v>
      </c>
      <c r="H5661" t="str">
        <f>IF(ISNA(VLOOKUP(A5661,$A$3:A5660,1,0)),"","DUP!")</f>
        <v>DUP!</v>
      </c>
      <c r="I5661" t="str">
        <f>IF(ISNA(VLOOKUP(B5661,$B$3:B5660,1,0)),"","DUP!")</f>
        <v>DUP!</v>
      </c>
      <c r="J5661" t="str">
        <f t="shared" si="443"/>
        <v/>
      </c>
      <c r="K5661" t="str">
        <f t="shared" si="444"/>
        <v/>
      </c>
    </row>
    <row r="5662" spans="1:11">
      <c r="A5662" s="25" t="s">
        <v>1862</v>
      </c>
      <c r="B5662" s="25" t="s">
        <v>306</v>
      </c>
      <c r="C5662" s="25" t="s">
        <v>307</v>
      </c>
      <c r="D5662" s="25" t="s">
        <v>245</v>
      </c>
      <c r="E5662">
        <f t="shared" si="440"/>
        <v>10</v>
      </c>
      <c r="F5662" t="str">
        <f t="shared" si="441"/>
        <v>Video Call</v>
      </c>
      <c r="G5662" t="str">
        <f t="shared" si="442"/>
        <v>NET_0601260_10</v>
      </c>
      <c r="H5662" t="str">
        <f>IF(ISNA(VLOOKUP(A5662,$A$3:A5661,1,0)),"","DUP!")</f>
        <v>DUP!</v>
      </c>
      <c r="I5662" t="str">
        <f>IF(ISNA(VLOOKUP(B5662,$B$3:B5661,1,0)),"","DUP!")</f>
        <v>DUP!</v>
      </c>
      <c r="J5662" t="str">
        <f t="shared" si="443"/>
        <v/>
      </c>
      <c r="K5662" t="str">
        <f t="shared" si="444"/>
        <v/>
      </c>
    </row>
    <row r="5663" spans="1:11">
      <c r="A5663" s="25" t="s">
        <v>1862</v>
      </c>
      <c r="B5663" s="25" t="s">
        <v>306</v>
      </c>
      <c r="C5663" s="25" t="s">
        <v>307</v>
      </c>
      <c r="D5663" s="25" t="s">
        <v>245</v>
      </c>
      <c r="E5663">
        <f t="shared" si="440"/>
        <v>10</v>
      </c>
      <c r="F5663" t="str">
        <f t="shared" si="441"/>
        <v>Video Call</v>
      </c>
      <c r="G5663" t="str">
        <f t="shared" si="442"/>
        <v>NET_0601260_10</v>
      </c>
      <c r="H5663" t="str">
        <f>IF(ISNA(VLOOKUP(A5663,$A$3:A5662,1,0)),"","DUP!")</f>
        <v>DUP!</v>
      </c>
      <c r="I5663" t="str">
        <f>IF(ISNA(VLOOKUP(B5663,$B$3:B5662,1,0)),"","DUP!")</f>
        <v>DUP!</v>
      </c>
      <c r="J5663" t="str">
        <f t="shared" si="443"/>
        <v/>
      </c>
      <c r="K5663" t="str">
        <f t="shared" si="444"/>
        <v/>
      </c>
    </row>
    <row r="5664" spans="1:11">
      <c r="A5664" s="25" t="s">
        <v>1863</v>
      </c>
      <c r="B5664" s="25" t="s">
        <v>306</v>
      </c>
      <c r="C5664" s="25" t="s">
        <v>307</v>
      </c>
      <c r="D5664" s="25" t="s">
        <v>244</v>
      </c>
      <c r="E5664">
        <f t="shared" si="440"/>
        <v>2</v>
      </c>
      <c r="F5664" t="str">
        <f t="shared" si="441"/>
        <v>Voice</v>
      </c>
      <c r="G5664" t="str">
        <f t="shared" si="442"/>
        <v>NET_0601268_2</v>
      </c>
      <c r="H5664" t="str">
        <f>IF(ISNA(VLOOKUP(A5664,$A$3:A5663,1,0)),"","DUP!")</f>
        <v/>
      </c>
      <c r="I5664" t="str">
        <f>IF(ISNA(VLOOKUP(B5664,$B$3:B5663,1,0)),"","DUP!")</f>
        <v>DUP!</v>
      </c>
      <c r="J5664" t="str">
        <f t="shared" si="443"/>
        <v/>
      </c>
      <c r="K5664" t="str">
        <f t="shared" si="444"/>
        <v>INSERT INTO ZONE_MAP (SERVICE_ID, SERVICE_NAME, CODE, NW_GROUP, ZONE) VALUES (2,'Voice','0601268','INTERNET','NATIONAL');</v>
      </c>
    </row>
    <row r="5665" spans="1:11">
      <c r="A5665" s="25" t="s">
        <v>1863</v>
      </c>
      <c r="B5665" s="25" t="s">
        <v>306</v>
      </c>
      <c r="C5665" s="25" t="s">
        <v>307</v>
      </c>
      <c r="D5665" s="25" t="s">
        <v>244</v>
      </c>
      <c r="E5665">
        <f t="shared" si="440"/>
        <v>2</v>
      </c>
      <c r="F5665" t="str">
        <f t="shared" si="441"/>
        <v>Voice</v>
      </c>
      <c r="G5665" t="str">
        <f t="shared" si="442"/>
        <v>NET_0601268_2</v>
      </c>
      <c r="H5665" t="str">
        <f>IF(ISNA(VLOOKUP(A5665,$A$3:A5664,1,0)),"","DUP!")</f>
        <v>DUP!</v>
      </c>
      <c r="I5665" t="str">
        <f>IF(ISNA(VLOOKUP(B5665,$B$3:B5664,1,0)),"","DUP!")</f>
        <v>DUP!</v>
      </c>
      <c r="J5665" t="str">
        <f t="shared" si="443"/>
        <v/>
      </c>
      <c r="K5665" t="str">
        <f t="shared" si="444"/>
        <v/>
      </c>
    </row>
    <row r="5666" spans="1:11">
      <c r="A5666" s="25" t="s">
        <v>1863</v>
      </c>
      <c r="B5666" s="25" t="s">
        <v>306</v>
      </c>
      <c r="C5666" s="25" t="s">
        <v>307</v>
      </c>
      <c r="D5666" s="25" t="s">
        <v>244</v>
      </c>
      <c r="E5666">
        <f t="shared" si="440"/>
        <v>2</v>
      </c>
      <c r="F5666" t="str">
        <f t="shared" si="441"/>
        <v>Voice</v>
      </c>
      <c r="G5666" t="str">
        <f t="shared" si="442"/>
        <v>NET_0601268_2</v>
      </c>
      <c r="H5666" t="str">
        <f>IF(ISNA(VLOOKUP(A5666,$A$3:A5665,1,0)),"","DUP!")</f>
        <v>DUP!</v>
      </c>
      <c r="I5666" t="str">
        <f>IF(ISNA(VLOOKUP(B5666,$B$3:B5665,1,0)),"","DUP!")</f>
        <v>DUP!</v>
      </c>
      <c r="J5666" t="str">
        <f t="shared" si="443"/>
        <v/>
      </c>
      <c r="K5666" t="str">
        <f t="shared" si="444"/>
        <v/>
      </c>
    </row>
    <row r="5667" spans="1:11">
      <c r="A5667" s="25" t="s">
        <v>1863</v>
      </c>
      <c r="B5667" s="25" t="s">
        <v>306</v>
      </c>
      <c r="C5667" s="25" t="s">
        <v>307</v>
      </c>
      <c r="D5667" s="25" t="s">
        <v>245</v>
      </c>
      <c r="E5667">
        <f t="shared" si="440"/>
        <v>10</v>
      </c>
      <c r="F5667" t="str">
        <f t="shared" si="441"/>
        <v>Video Call</v>
      </c>
      <c r="G5667" t="str">
        <f t="shared" si="442"/>
        <v>NET_0601268_10</v>
      </c>
      <c r="H5667" t="str">
        <f>IF(ISNA(VLOOKUP(A5667,$A$3:A5666,1,0)),"","DUP!")</f>
        <v>DUP!</v>
      </c>
      <c r="I5667" t="str">
        <f>IF(ISNA(VLOOKUP(B5667,$B$3:B5666,1,0)),"","DUP!")</f>
        <v>DUP!</v>
      </c>
      <c r="J5667" t="str">
        <f t="shared" si="443"/>
        <v/>
      </c>
      <c r="K5667" t="str">
        <f t="shared" si="444"/>
        <v/>
      </c>
    </row>
    <row r="5668" spans="1:11">
      <c r="A5668" s="25" t="s">
        <v>1863</v>
      </c>
      <c r="B5668" s="25" t="s">
        <v>306</v>
      </c>
      <c r="C5668" s="25" t="s">
        <v>307</v>
      </c>
      <c r="D5668" s="25" t="s">
        <v>245</v>
      </c>
      <c r="E5668">
        <f t="shared" si="440"/>
        <v>10</v>
      </c>
      <c r="F5668" t="str">
        <f t="shared" si="441"/>
        <v>Video Call</v>
      </c>
      <c r="G5668" t="str">
        <f t="shared" si="442"/>
        <v>NET_0601268_10</v>
      </c>
      <c r="H5668" t="str">
        <f>IF(ISNA(VLOOKUP(A5668,$A$3:A5667,1,0)),"","DUP!")</f>
        <v>DUP!</v>
      </c>
      <c r="I5668" t="str">
        <f>IF(ISNA(VLOOKUP(B5668,$B$3:B5667,1,0)),"","DUP!")</f>
        <v>DUP!</v>
      </c>
      <c r="J5668" t="str">
        <f t="shared" si="443"/>
        <v/>
      </c>
      <c r="K5668" t="str">
        <f t="shared" si="444"/>
        <v/>
      </c>
    </row>
    <row r="5669" spans="1:11">
      <c r="A5669" s="25" t="s">
        <v>1863</v>
      </c>
      <c r="B5669" s="25" t="s">
        <v>306</v>
      </c>
      <c r="C5669" s="25" t="s">
        <v>307</v>
      </c>
      <c r="D5669" s="25" t="s">
        <v>245</v>
      </c>
      <c r="E5669">
        <f t="shared" si="440"/>
        <v>10</v>
      </c>
      <c r="F5669" t="str">
        <f t="shared" si="441"/>
        <v>Video Call</v>
      </c>
      <c r="G5669" t="str">
        <f t="shared" si="442"/>
        <v>NET_0601268_10</v>
      </c>
      <c r="H5669" t="str">
        <f>IF(ISNA(VLOOKUP(A5669,$A$3:A5668,1,0)),"","DUP!")</f>
        <v>DUP!</v>
      </c>
      <c r="I5669" t="str">
        <f>IF(ISNA(VLOOKUP(B5669,$B$3:B5668,1,0)),"","DUP!")</f>
        <v>DUP!</v>
      </c>
      <c r="J5669" t="str">
        <f t="shared" si="443"/>
        <v/>
      </c>
      <c r="K5669" t="str">
        <f t="shared" si="444"/>
        <v/>
      </c>
    </row>
    <row r="5670" spans="1:11">
      <c r="A5670" s="25" t="s">
        <v>1864</v>
      </c>
      <c r="B5670" s="25" t="s">
        <v>306</v>
      </c>
      <c r="C5670" s="25" t="s">
        <v>307</v>
      </c>
      <c r="D5670" s="25" t="s">
        <v>244</v>
      </c>
      <c r="E5670">
        <f t="shared" si="440"/>
        <v>2</v>
      </c>
      <c r="F5670" t="str">
        <f t="shared" si="441"/>
        <v>Voice</v>
      </c>
      <c r="G5670" t="str">
        <f t="shared" si="442"/>
        <v>NET_0601269_2</v>
      </c>
      <c r="H5670" t="str">
        <f>IF(ISNA(VLOOKUP(A5670,$A$3:A5669,1,0)),"","DUP!")</f>
        <v/>
      </c>
      <c r="I5670" t="str">
        <f>IF(ISNA(VLOOKUP(B5670,$B$3:B5669,1,0)),"","DUP!")</f>
        <v>DUP!</v>
      </c>
      <c r="J5670" t="str">
        <f t="shared" si="443"/>
        <v/>
      </c>
      <c r="K5670" t="str">
        <f t="shared" si="444"/>
        <v>INSERT INTO ZONE_MAP (SERVICE_ID, SERVICE_NAME, CODE, NW_GROUP, ZONE) VALUES (2,'Voice','0601269','INTERNET','NATIONAL');</v>
      </c>
    </row>
    <row r="5671" spans="1:11">
      <c r="A5671" s="25" t="s">
        <v>1864</v>
      </c>
      <c r="B5671" s="25" t="s">
        <v>306</v>
      </c>
      <c r="C5671" s="25" t="s">
        <v>307</v>
      </c>
      <c r="D5671" s="25" t="s">
        <v>244</v>
      </c>
      <c r="E5671">
        <f t="shared" si="440"/>
        <v>2</v>
      </c>
      <c r="F5671" t="str">
        <f t="shared" si="441"/>
        <v>Voice</v>
      </c>
      <c r="G5671" t="str">
        <f t="shared" si="442"/>
        <v>NET_0601269_2</v>
      </c>
      <c r="H5671" t="str">
        <f>IF(ISNA(VLOOKUP(A5671,$A$3:A5670,1,0)),"","DUP!")</f>
        <v>DUP!</v>
      </c>
      <c r="I5671" t="str">
        <f>IF(ISNA(VLOOKUP(B5671,$B$3:B5670,1,0)),"","DUP!")</f>
        <v>DUP!</v>
      </c>
      <c r="J5671" t="str">
        <f t="shared" si="443"/>
        <v/>
      </c>
      <c r="K5671" t="str">
        <f t="shared" si="444"/>
        <v/>
      </c>
    </row>
    <row r="5672" spans="1:11">
      <c r="A5672" s="25" t="s">
        <v>1864</v>
      </c>
      <c r="B5672" s="25" t="s">
        <v>306</v>
      </c>
      <c r="C5672" s="25" t="s">
        <v>307</v>
      </c>
      <c r="D5672" s="25" t="s">
        <v>244</v>
      </c>
      <c r="E5672">
        <f t="shared" si="440"/>
        <v>2</v>
      </c>
      <c r="F5672" t="str">
        <f t="shared" si="441"/>
        <v>Voice</v>
      </c>
      <c r="G5672" t="str">
        <f t="shared" si="442"/>
        <v>NET_0601269_2</v>
      </c>
      <c r="H5672" t="str">
        <f>IF(ISNA(VLOOKUP(A5672,$A$3:A5671,1,0)),"","DUP!")</f>
        <v>DUP!</v>
      </c>
      <c r="I5672" t="str">
        <f>IF(ISNA(VLOOKUP(B5672,$B$3:B5671,1,0)),"","DUP!")</f>
        <v>DUP!</v>
      </c>
      <c r="J5672" t="str">
        <f t="shared" si="443"/>
        <v/>
      </c>
      <c r="K5672" t="str">
        <f t="shared" si="444"/>
        <v/>
      </c>
    </row>
    <row r="5673" spans="1:11">
      <c r="A5673" s="25" t="s">
        <v>1864</v>
      </c>
      <c r="B5673" s="25" t="s">
        <v>306</v>
      </c>
      <c r="C5673" s="25" t="s">
        <v>307</v>
      </c>
      <c r="D5673" s="25" t="s">
        <v>245</v>
      </c>
      <c r="E5673">
        <f t="shared" si="440"/>
        <v>10</v>
      </c>
      <c r="F5673" t="str">
        <f t="shared" si="441"/>
        <v>Video Call</v>
      </c>
      <c r="G5673" t="str">
        <f t="shared" si="442"/>
        <v>NET_0601269_10</v>
      </c>
      <c r="H5673" t="str">
        <f>IF(ISNA(VLOOKUP(A5673,$A$3:A5672,1,0)),"","DUP!")</f>
        <v>DUP!</v>
      </c>
      <c r="I5673" t="str">
        <f>IF(ISNA(VLOOKUP(B5673,$B$3:B5672,1,0)),"","DUP!")</f>
        <v>DUP!</v>
      </c>
      <c r="J5673" t="str">
        <f t="shared" si="443"/>
        <v/>
      </c>
      <c r="K5673" t="str">
        <f t="shared" si="444"/>
        <v/>
      </c>
    </row>
    <row r="5674" spans="1:11">
      <c r="A5674" s="25" t="s">
        <v>1864</v>
      </c>
      <c r="B5674" s="25" t="s">
        <v>306</v>
      </c>
      <c r="C5674" s="25" t="s">
        <v>307</v>
      </c>
      <c r="D5674" s="25" t="s">
        <v>245</v>
      </c>
      <c r="E5674">
        <f t="shared" si="440"/>
        <v>10</v>
      </c>
      <c r="F5674" t="str">
        <f t="shared" si="441"/>
        <v>Video Call</v>
      </c>
      <c r="G5674" t="str">
        <f t="shared" si="442"/>
        <v>NET_0601269_10</v>
      </c>
      <c r="H5674" t="str">
        <f>IF(ISNA(VLOOKUP(A5674,$A$3:A5673,1,0)),"","DUP!")</f>
        <v>DUP!</v>
      </c>
      <c r="I5674" t="str">
        <f>IF(ISNA(VLOOKUP(B5674,$B$3:B5673,1,0)),"","DUP!")</f>
        <v>DUP!</v>
      </c>
      <c r="J5674" t="str">
        <f t="shared" si="443"/>
        <v/>
      </c>
      <c r="K5674" t="str">
        <f t="shared" si="444"/>
        <v/>
      </c>
    </row>
    <row r="5675" spans="1:11">
      <c r="A5675" s="25" t="s">
        <v>1864</v>
      </c>
      <c r="B5675" s="25" t="s">
        <v>306</v>
      </c>
      <c r="C5675" s="25" t="s">
        <v>307</v>
      </c>
      <c r="D5675" s="25" t="s">
        <v>245</v>
      </c>
      <c r="E5675">
        <f t="shared" si="440"/>
        <v>10</v>
      </c>
      <c r="F5675" t="str">
        <f t="shared" si="441"/>
        <v>Video Call</v>
      </c>
      <c r="G5675" t="str">
        <f t="shared" si="442"/>
        <v>NET_0601269_10</v>
      </c>
      <c r="H5675" t="str">
        <f>IF(ISNA(VLOOKUP(A5675,$A$3:A5674,1,0)),"","DUP!")</f>
        <v>DUP!</v>
      </c>
      <c r="I5675" t="str">
        <f>IF(ISNA(VLOOKUP(B5675,$B$3:B5674,1,0)),"","DUP!")</f>
        <v>DUP!</v>
      </c>
      <c r="J5675" t="str">
        <f t="shared" si="443"/>
        <v/>
      </c>
      <c r="K5675" t="str">
        <f t="shared" si="444"/>
        <v/>
      </c>
    </row>
    <row r="5676" spans="1:11">
      <c r="A5676" s="25" t="s">
        <v>1865</v>
      </c>
      <c r="B5676" s="25" t="s">
        <v>306</v>
      </c>
      <c r="C5676" s="25" t="s">
        <v>307</v>
      </c>
      <c r="D5676" s="25" t="s">
        <v>244</v>
      </c>
      <c r="E5676">
        <f t="shared" si="440"/>
        <v>2</v>
      </c>
      <c r="F5676" t="str">
        <f t="shared" si="441"/>
        <v>Voice</v>
      </c>
      <c r="G5676" t="str">
        <f t="shared" si="442"/>
        <v>NET_0601270_2</v>
      </c>
      <c r="H5676" t="str">
        <f>IF(ISNA(VLOOKUP(A5676,$A$3:A5675,1,0)),"","DUP!")</f>
        <v/>
      </c>
      <c r="I5676" t="str">
        <f>IF(ISNA(VLOOKUP(B5676,$B$3:B5675,1,0)),"","DUP!")</f>
        <v>DUP!</v>
      </c>
      <c r="J5676" t="str">
        <f t="shared" si="443"/>
        <v/>
      </c>
      <c r="K5676" t="str">
        <f t="shared" si="444"/>
        <v>INSERT INTO ZONE_MAP (SERVICE_ID, SERVICE_NAME, CODE, NW_GROUP, ZONE) VALUES (2,'Voice','0601270','INTERNET','NATIONAL');</v>
      </c>
    </row>
    <row r="5677" spans="1:11">
      <c r="A5677" s="25" t="s">
        <v>1866</v>
      </c>
      <c r="B5677" s="25" t="s">
        <v>306</v>
      </c>
      <c r="C5677" s="25" t="s">
        <v>307</v>
      </c>
      <c r="D5677" s="25" t="s">
        <v>244</v>
      </c>
      <c r="E5677">
        <f t="shared" si="440"/>
        <v>2</v>
      </c>
      <c r="F5677" t="str">
        <f t="shared" si="441"/>
        <v>Voice</v>
      </c>
      <c r="G5677" t="str">
        <f t="shared" si="442"/>
        <v>NET_0601278_2</v>
      </c>
      <c r="H5677" t="str">
        <f>IF(ISNA(VLOOKUP(A5677,$A$3:A5676,1,0)),"","DUP!")</f>
        <v/>
      </c>
      <c r="I5677" t="str">
        <f>IF(ISNA(VLOOKUP(B5677,$B$3:B5676,1,0)),"","DUP!")</f>
        <v>DUP!</v>
      </c>
      <c r="J5677" t="str">
        <f t="shared" si="443"/>
        <v/>
      </c>
      <c r="K5677" t="str">
        <f t="shared" si="444"/>
        <v>INSERT INTO ZONE_MAP (SERVICE_ID, SERVICE_NAME, CODE, NW_GROUP, ZONE) VALUES (2,'Voice','0601278','INTERNET','NATIONAL');</v>
      </c>
    </row>
    <row r="5678" spans="1:11">
      <c r="A5678" s="25" t="s">
        <v>1867</v>
      </c>
      <c r="B5678" s="25" t="s">
        <v>306</v>
      </c>
      <c r="C5678" s="25" t="s">
        <v>307</v>
      </c>
      <c r="D5678" s="25" t="s">
        <v>244</v>
      </c>
      <c r="E5678">
        <f t="shared" si="440"/>
        <v>2</v>
      </c>
      <c r="F5678" t="str">
        <f t="shared" si="441"/>
        <v>Voice</v>
      </c>
      <c r="G5678" t="str">
        <f t="shared" si="442"/>
        <v>NET_0601280_2</v>
      </c>
      <c r="H5678" t="str">
        <f>IF(ISNA(VLOOKUP(A5678,$A$3:A5677,1,0)),"","DUP!")</f>
        <v/>
      </c>
      <c r="I5678" t="str">
        <f>IF(ISNA(VLOOKUP(B5678,$B$3:B5677,1,0)),"","DUP!")</f>
        <v>DUP!</v>
      </c>
      <c r="J5678" t="str">
        <f t="shared" si="443"/>
        <v/>
      </c>
      <c r="K5678" t="str">
        <f t="shared" si="444"/>
        <v>INSERT INTO ZONE_MAP (SERVICE_ID, SERVICE_NAME, CODE, NW_GROUP, ZONE) VALUES (2,'Voice','0601280','INTERNET','NATIONAL');</v>
      </c>
    </row>
    <row r="5679" spans="1:11">
      <c r="A5679" s="25" t="s">
        <v>1868</v>
      </c>
      <c r="B5679" s="25" t="s">
        <v>306</v>
      </c>
      <c r="C5679" s="25" t="s">
        <v>307</v>
      </c>
      <c r="D5679" s="25" t="s">
        <v>244</v>
      </c>
      <c r="E5679">
        <f t="shared" si="440"/>
        <v>2</v>
      </c>
      <c r="F5679" t="str">
        <f t="shared" si="441"/>
        <v>Voice</v>
      </c>
      <c r="G5679" t="str">
        <f t="shared" si="442"/>
        <v>NET_0601284_2</v>
      </c>
      <c r="H5679" t="str">
        <f>IF(ISNA(VLOOKUP(A5679,$A$3:A5678,1,0)),"","DUP!")</f>
        <v/>
      </c>
      <c r="I5679" t="str">
        <f>IF(ISNA(VLOOKUP(B5679,$B$3:B5678,1,0)),"","DUP!")</f>
        <v>DUP!</v>
      </c>
      <c r="J5679" t="str">
        <f t="shared" si="443"/>
        <v/>
      </c>
      <c r="K5679" t="str">
        <f t="shared" si="444"/>
        <v>INSERT INTO ZONE_MAP (SERVICE_ID, SERVICE_NAME, CODE, NW_GROUP, ZONE) VALUES (2,'Voice','0601284','INTERNET','NATIONAL');</v>
      </c>
    </row>
    <row r="5680" spans="1:11">
      <c r="A5680" s="25" t="s">
        <v>1869</v>
      </c>
      <c r="B5680" s="25" t="s">
        <v>315</v>
      </c>
      <c r="C5680" s="25" t="s">
        <v>316</v>
      </c>
      <c r="D5680" s="25" t="s">
        <v>244</v>
      </c>
      <c r="E5680">
        <f t="shared" si="440"/>
        <v>2</v>
      </c>
      <c r="F5680" t="str">
        <f t="shared" si="441"/>
        <v>Voice</v>
      </c>
      <c r="G5680" t="str">
        <f t="shared" si="442"/>
        <v>SNC_060141_2</v>
      </c>
      <c r="H5680" t="str">
        <f>IF(ISNA(VLOOKUP(A5680,$A$3:A5679,1,0)),"","DUP!")</f>
        <v/>
      </c>
      <c r="I5680" t="str">
        <f>IF(ISNA(VLOOKUP(B5680,$B$3:B5679,1,0)),"","DUP!")</f>
        <v>DUP!</v>
      </c>
      <c r="J5680" t="str">
        <f t="shared" si="443"/>
        <v/>
      </c>
      <c r="K5680" t="str">
        <f t="shared" si="444"/>
        <v>INSERT INTO ZONE_MAP (SERVICE_ID, SERVICE_NAME, CODE, NW_GROUP, ZONE) VALUES (2,'Voice','060141','NHAN TIN','NATIONAL');</v>
      </c>
    </row>
    <row r="5681" spans="1:11">
      <c r="A5681" s="25" t="s">
        <v>1870</v>
      </c>
      <c r="B5681" s="25" t="s">
        <v>1850</v>
      </c>
      <c r="C5681" s="25" t="s">
        <v>318</v>
      </c>
      <c r="D5681" s="25" t="s">
        <v>244</v>
      </c>
      <c r="E5681">
        <f t="shared" si="440"/>
        <v>2</v>
      </c>
      <c r="F5681" t="str">
        <f t="shared" si="441"/>
        <v>Voice</v>
      </c>
      <c r="G5681" t="str">
        <f t="shared" si="442"/>
        <v>CVL_0602_2</v>
      </c>
      <c r="H5681" t="str">
        <f>IF(ISNA(VLOOKUP(A5681,$A$3:A5680,1,0)),"","DUP!")</f>
        <v/>
      </c>
      <c r="I5681" t="str">
        <f>IF(ISNA(VLOOKUP(B5681,$B$3:B5680,1,0)),"","DUP!")</f>
        <v>DUP!</v>
      </c>
      <c r="J5681" t="str">
        <f t="shared" si="443"/>
        <v/>
      </c>
      <c r="K5681" t="str">
        <f t="shared" si="444"/>
        <v>INSERT INTO ZONE_MAP (SERVICE_ID, SERVICE_NAME, CODE, NW_GROUP, ZONE) VALUES (2,'Voice','0602','KON TUM','NATIONAL');</v>
      </c>
    </row>
    <row r="5682" spans="1:11">
      <c r="A5682" s="25" t="s">
        <v>1871</v>
      </c>
      <c r="B5682" s="25" t="s">
        <v>1850</v>
      </c>
      <c r="C5682" s="25" t="s">
        <v>243</v>
      </c>
      <c r="D5682" s="25" t="s">
        <v>244</v>
      </c>
      <c r="E5682">
        <f t="shared" si="440"/>
        <v>2</v>
      </c>
      <c r="F5682" t="str">
        <f t="shared" si="441"/>
        <v>Voice</v>
      </c>
      <c r="G5682" t="str">
        <f t="shared" si="442"/>
        <v>CVP_0603_2</v>
      </c>
      <c r="H5682" t="str">
        <f>IF(ISNA(VLOOKUP(A5682,$A$3:A5681,1,0)),"","DUP!")</f>
        <v/>
      </c>
      <c r="I5682" t="str">
        <f>IF(ISNA(VLOOKUP(B5682,$B$3:B5681,1,0)),"","DUP!")</f>
        <v>DUP!</v>
      </c>
      <c r="J5682" t="str">
        <f t="shared" si="443"/>
        <v/>
      </c>
      <c r="K5682" t="str">
        <f t="shared" si="444"/>
        <v>INSERT INTO ZONE_MAP (SERVICE_ID, SERVICE_NAME, CODE, NW_GROUP, ZONE) VALUES (2,'Voice','0603','KON TUM','NATIONAL');</v>
      </c>
    </row>
    <row r="5683" spans="1:11">
      <c r="A5683" s="25" t="s">
        <v>1871</v>
      </c>
      <c r="B5683" s="25" t="s">
        <v>1850</v>
      </c>
      <c r="C5683" s="25" t="s">
        <v>243</v>
      </c>
      <c r="D5683" s="25" t="s">
        <v>244</v>
      </c>
      <c r="E5683">
        <f t="shared" si="440"/>
        <v>2</v>
      </c>
      <c r="F5683" t="str">
        <f t="shared" si="441"/>
        <v>Voice</v>
      </c>
      <c r="G5683" t="str">
        <f t="shared" si="442"/>
        <v>CVP_0603_2</v>
      </c>
      <c r="H5683" t="str">
        <f>IF(ISNA(VLOOKUP(A5683,$A$3:A5682,1,0)),"","DUP!")</f>
        <v>DUP!</v>
      </c>
      <c r="I5683" t="str">
        <f>IF(ISNA(VLOOKUP(B5683,$B$3:B5682,1,0)),"","DUP!")</f>
        <v>DUP!</v>
      </c>
      <c r="J5683" t="str">
        <f t="shared" si="443"/>
        <v/>
      </c>
      <c r="K5683" t="str">
        <f t="shared" si="444"/>
        <v/>
      </c>
    </row>
    <row r="5684" spans="1:11">
      <c r="A5684" s="25" t="s">
        <v>1871</v>
      </c>
      <c r="B5684" s="25" t="s">
        <v>1850</v>
      </c>
      <c r="C5684" s="25" t="s">
        <v>243</v>
      </c>
      <c r="D5684" s="25" t="s">
        <v>244</v>
      </c>
      <c r="E5684">
        <f t="shared" si="440"/>
        <v>2</v>
      </c>
      <c r="F5684" t="str">
        <f t="shared" si="441"/>
        <v>Voice</v>
      </c>
      <c r="G5684" t="str">
        <f t="shared" si="442"/>
        <v>CVP_0603_2</v>
      </c>
      <c r="H5684" t="str">
        <f>IF(ISNA(VLOOKUP(A5684,$A$3:A5683,1,0)),"","DUP!")</f>
        <v>DUP!</v>
      </c>
      <c r="I5684" t="str">
        <f>IF(ISNA(VLOOKUP(B5684,$B$3:B5683,1,0)),"","DUP!")</f>
        <v>DUP!</v>
      </c>
      <c r="J5684" t="str">
        <f t="shared" si="443"/>
        <v/>
      </c>
      <c r="K5684" t="str">
        <f t="shared" si="444"/>
        <v/>
      </c>
    </row>
    <row r="5685" spans="1:11">
      <c r="A5685" s="25" t="s">
        <v>1871</v>
      </c>
      <c r="B5685" s="25" t="s">
        <v>1850</v>
      </c>
      <c r="C5685" s="25" t="s">
        <v>243</v>
      </c>
      <c r="D5685" s="25" t="s">
        <v>245</v>
      </c>
      <c r="E5685">
        <f t="shared" si="440"/>
        <v>10</v>
      </c>
      <c r="F5685" t="str">
        <f t="shared" si="441"/>
        <v>Video Call</v>
      </c>
      <c r="G5685" t="str">
        <f t="shared" si="442"/>
        <v>CVP_0603_10</v>
      </c>
      <c r="H5685" t="str">
        <f>IF(ISNA(VLOOKUP(A5685,$A$3:A5684,1,0)),"","DUP!")</f>
        <v>DUP!</v>
      </c>
      <c r="I5685" t="str">
        <f>IF(ISNA(VLOOKUP(B5685,$B$3:B5684,1,0)),"","DUP!")</f>
        <v>DUP!</v>
      </c>
      <c r="J5685" t="str">
        <f t="shared" si="443"/>
        <v/>
      </c>
      <c r="K5685" t="str">
        <f t="shared" si="444"/>
        <v/>
      </c>
    </row>
    <row r="5686" spans="1:11">
      <c r="A5686" s="25" t="s">
        <v>1871</v>
      </c>
      <c r="B5686" s="25" t="s">
        <v>1850</v>
      </c>
      <c r="C5686" s="25" t="s">
        <v>243</v>
      </c>
      <c r="D5686" s="25" t="s">
        <v>245</v>
      </c>
      <c r="E5686">
        <f t="shared" si="440"/>
        <v>10</v>
      </c>
      <c r="F5686" t="str">
        <f t="shared" si="441"/>
        <v>Video Call</v>
      </c>
      <c r="G5686" t="str">
        <f t="shared" si="442"/>
        <v>CVP_0603_10</v>
      </c>
      <c r="H5686" t="str">
        <f>IF(ISNA(VLOOKUP(A5686,$A$3:A5685,1,0)),"","DUP!")</f>
        <v>DUP!</v>
      </c>
      <c r="I5686" t="str">
        <f>IF(ISNA(VLOOKUP(B5686,$B$3:B5685,1,0)),"","DUP!")</f>
        <v>DUP!</v>
      </c>
      <c r="J5686" t="str">
        <f t="shared" si="443"/>
        <v/>
      </c>
      <c r="K5686" t="str">
        <f t="shared" si="444"/>
        <v/>
      </c>
    </row>
    <row r="5687" spans="1:11">
      <c r="A5687" s="25" t="s">
        <v>1871</v>
      </c>
      <c r="B5687" s="25" t="s">
        <v>1850</v>
      </c>
      <c r="C5687" s="25" t="s">
        <v>243</v>
      </c>
      <c r="D5687" s="25" t="s">
        <v>245</v>
      </c>
      <c r="E5687">
        <f t="shared" si="440"/>
        <v>10</v>
      </c>
      <c r="F5687" t="str">
        <f t="shared" si="441"/>
        <v>Video Call</v>
      </c>
      <c r="G5687" t="str">
        <f t="shared" si="442"/>
        <v>CVP_0603_10</v>
      </c>
      <c r="H5687" t="str">
        <f>IF(ISNA(VLOOKUP(A5687,$A$3:A5686,1,0)),"","DUP!")</f>
        <v>DUP!</v>
      </c>
      <c r="I5687" t="str">
        <f>IF(ISNA(VLOOKUP(B5687,$B$3:B5686,1,0)),"","DUP!")</f>
        <v>DUP!</v>
      </c>
      <c r="J5687" t="str">
        <f t="shared" si="443"/>
        <v/>
      </c>
      <c r="K5687" t="str">
        <f t="shared" si="444"/>
        <v/>
      </c>
    </row>
    <row r="5688" spans="1:11">
      <c r="A5688" s="25" t="s">
        <v>1872</v>
      </c>
      <c r="B5688" s="25" t="s">
        <v>1850</v>
      </c>
      <c r="C5688" s="25" t="s">
        <v>321</v>
      </c>
      <c r="D5688" s="25" t="s">
        <v>244</v>
      </c>
      <c r="E5688">
        <f t="shared" si="440"/>
        <v>2</v>
      </c>
      <c r="F5688" t="str">
        <f t="shared" si="441"/>
        <v>Voice</v>
      </c>
      <c r="G5688" t="str">
        <f t="shared" si="442"/>
        <v>CVC_0604_2</v>
      </c>
      <c r="H5688" t="str">
        <f>IF(ISNA(VLOOKUP(A5688,$A$3:A5687,1,0)),"","DUP!")</f>
        <v/>
      </c>
      <c r="I5688" t="str">
        <f>IF(ISNA(VLOOKUP(B5688,$B$3:B5687,1,0)),"","DUP!")</f>
        <v>DUP!</v>
      </c>
      <c r="J5688" t="str">
        <f t="shared" si="443"/>
        <v/>
      </c>
      <c r="K5688" t="str">
        <f t="shared" si="444"/>
        <v>INSERT INTO ZONE_MAP (SERVICE_ID, SERVICE_NAME, CODE, NW_GROUP, ZONE) VALUES (2,'Voice','0604','KON TUM','NATIONAL');</v>
      </c>
    </row>
    <row r="5689" spans="1:11">
      <c r="A5689" s="25" t="s">
        <v>1873</v>
      </c>
      <c r="B5689" s="25" t="s">
        <v>1850</v>
      </c>
      <c r="C5689" s="25" t="s">
        <v>323</v>
      </c>
      <c r="D5689" s="25" t="s">
        <v>244</v>
      </c>
      <c r="E5689">
        <f t="shared" si="440"/>
        <v>2</v>
      </c>
      <c r="F5689" t="str">
        <f t="shared" si="441"/>
        <v>Voice</v>
      </c>
      <c r="G5689" t="str">
        <f t="shared" si="442"/>
        <v>CSP_0605_2</v>
      </c>
      <c r="H5689" t="str">
        <f>IF(ISNA(VLOOKUP(A5689,$A$3:A5688,1,0)),"","DUP!")</f>
        <v/>
      </c>
      <c r="I5689" t="str">
        <f>IF(ISNA(VLOOKUP(B5689,$B$3:B5688,1,0)),"","DUP!")</f>
        <v>DUP!</v>
      </c>
      <c r="J5689" t="str">
        <f t="shared" si="443"/>
        <v/>
      </c>
      <c r="K5689" t="str">
        <f t="shared" si="444"/>
        <v>INSERT INTO ZONE_MAP (SERVICE_ID, SERVICE_NAME, CODE, NW_GROUP, ZONE) VALUES (2,'Voice','0605','KON TUM','NATIONAL');</v>
      </c>
    </row>
    <row r="5690" spans="1:11">
      <c r="A5690" s="25" t="s">
        <v>1874</v>
      </c>
      <c r="B5690" s="25" t="s">
        <v>1850</v>
      </c>
      <c r="C5690" s="25" t="s">
        <v>318</v>
      </c>
      <c r="D5690" s="25" t="s">
        <v>244</v>
      </c>
      <c r="E5690">
        <f t="shared" si="440"/>
        <v>2</v>
      </c>
      <c r="F5690" t="str">
        <f t="shared" si="441"/>
        <v>Voice</v>
      </c>
      <c r="G5690" t="str">
        <f t="shared" si="442"/>
        <v>CVL_0606_2</v>
      </c>
      <c r="H5690" t="str">
        <f>IF(ISNA(VLOOKUP(A5690,$A$3:A5689,1,0)),"","DUP!")</f>
        <v/>
      </c>
      <c r="I5690" t="str">
        <f>IF(ISNA(VLOOKUP(B5690,$B$3:B5689,1,0)),"","DUP!")</f>
        <v>DUP!</v>
      </c>
      <c r="J5690" t="str">
        <f t="shared" si="443"/>
        <v/>
      </c>
      <c r="K5690" t="str">
        <f t="shared" si="444"/>
        <v>INSERT INTO ZONE_MAP (SERVICE_ID, SERVICE_NAME, CODE, NW_GROUP, ZONE) VALUES (2,'Voice','0606','KON TUM','NATIONAL');</v>
      </c>
    </row>
    <row r="5691" spans="1:11">
      <c r="A5691" s="25" t="s">
        <v>1875</v>
      </c>
      <c r="B5691" s="25" t="s">
        <v>1850</v>
      </c>
      <c r="C5691" s="25" t="s">
        <v>326</v>
      </c>
      <c r="D5691" s="25" t="s">
        <v>244</v>
      </c>
      <c r="E5691">
        <f t="shared" si="440"/>
        <v>2</v>
      </c>
      <c r="F5691" t="str">
        <f t="shared" si="441"/>
        <v>Voice</v>
      </c>
      <c r="G5691" t="str">
        <f t="shared" si="442"/>
        <v>CFP_0607_2</v>
      </c>
      <c r="H5691" t="str">
        <f>IF(ISNA(VLOOKUP(A5691,$A$3:A5690,1,0)),"","DUP!")</f>
        <v/>
      </c>
      <c r="I5691" t="str">
        <f>IF(ISNA(VLOOKUP(B5691,$B$3:B5690,1,0)),"","DUP!")</f>
        <v>DUP!</v>
      </c>
      <c r="J5691" t="str">
        <f t="shared" si="443"/>
        <v/>
      </c>
      <c r="K5691" t="str">
        <f t="shared" si="444"/>
        <v>INSERT INTO ZONE_MAP (SERVICE_ID, SERVICE_NAME, CODE, NW_GROUP, ZONE) VALUES (2,'Voice','0607','KON TUM','NATIONAL');</v>
      </c>
    </row>
    <row r="5692" spans="1:11">
      <c r="A5692" s="25" t="s">
        <v>1876</v>
      </c>
      <c r="B5692" s="25" t="s">
        <v>1850</v>
      </c>
      <c r="C5692" s="25" t="s">
        <v>243</v>
      </c>
      <c r="D5692" s="25" t="s">
        <v>244</v>
      </c>
      <c r="E5692">
        <f t="shared" si="440"/>
        <v>2</v>
      </c>
      <c r="F5692" t="str">
        <f t="shared" si="441"/>
        <v>Voice</v>
      </c>
      <c r="G5692" t="str">
        <f t="shared" si="442"/>
        <v>CVP_06080_2</v>
      </c>
      <c r="H5692" t="str">
        <f>IF(ISNA(VLOOKUP(A5692,$A$3:A5691,1,0)),"","DUP!")</f>
        <v/>
      </c>
      <c r="I5692" t="str">
        <f>IF(ISNA(VLOOKUP(B5692,$B$3:B5691,1,0)),"","DUP!")</f>
        <v>DUP!</v>
      </c>
      <c r="J5692" t="str">
        <f t="shared" si="443"/>
        <v/>
      </c>
      <c r="K5692" t="str">
        <f t="shared" si="444"/>
        <v>INSERT INTO ZONE_MAP (SERVICE_ID, SERVICE_NAME, CODE, NW_GROUP, ZONE) VALUES (2,'Voice','06080','KON TUM','NATIONAL');</v>
      </c>
    </row>
    <row r="5693" spans="1:11">
      <c r="A5693" s="25" t="s">
        <v>1876</v>
      </c>
      <c r="B5693" s="25" t="s">
        <v>1850</v>
      </c>
      <c r="C5693" s="25" t="s">
        <v>243</v>
      </c>
      <c r="D5693" s="25" t="s">
        <v>244</v>
      </c>
      <c r="E5693">
        <f t="shared" si="440"/>
        <v>2</v>
      </c>
      <c r="F5693" t="str">
        <f t="shared" si="441"/>
        <v>Voice</v>
      </c>
      <c r="G5693" t="str">
        <f t="shared" si="442"/>
        <v>CVP_06080_2</v>
      </c>
      <c r="H5693" t="str">
        <f>IF(ISNA(VLOOKUP(A5693,$A$3:A5692,1,0)),"","DUP!")</f>
        <v>DUP!</v>
      </c>
      <c r="I5693" t="str">
        <f>IF(ISNA(VLOOKUP(B5693,$B$3:B5692,1,0)),"","DUP!")</f>
        <v>DUP!</v>
      </c>
      <c r="J5693" t="str">
        <f t="shared" si="443"/>
        <v/>
      </c>
      <c r="K5693" t="str">
        <f t="shared" si="444"/>
        <v/>
      </c>
    </row>
    <row r="5694" spans="1:11">
      <c r="A5694" s="25" t="s">
        <v>1876</v>
      </c>
      <c r="B5694" s="25" t="s">
        <v>1850</v>
      </c>
      <c r="C5694" s="25" t="s">
        <v>243</v>
      </c>
      <c r="D5694" s="25" t="s">
        <v>244</v>
      </c>
      <c r="E5694">
        <f t="shared" si="440"/>
        <v>2</v>
      </c>
      <c r="F5694" t="str">
        <f t="shared" si="441"/>
        <v>Voice</v>
      </c>
      <c r="G5694" t="str">
        <f t="shared" si="442"/>
        <v>CVP_06080_2</v>
      </c>
      <c r="H5694" t="str">
        <f>IF(ISNA(VLOOKUP(A5694,$A$3:A5693,1,0)),"","DUP!")</f>
        <v>DUP!</v>
      </c>
      <c r="I5694" t="str">
        <f>IF(ISNA(VLOOKUP(B5694,$B$3:B5693,1,0)),"","DUP!")</f>
        <v>DUP!</v>
      </c>
      <c r="J5694" t="str">
        <f t="shared" si="443"/>
        <v/>
      </c>
      <c r="K5694" t="str">
        <f t="shared" si="444"/>
        <v/>
      </c>
    </row>
    <row r="5695" spans="1:11">
      <c r="A5695" s="25" t="s">
        <v>1876</v>
      </c>
      <c r="B5695" s="25" t="s">
        <v>1850</v>
      </c>
      <c r="C5695" s="25" t="s">
        <v>243</v>
      </c>
      <c r="D5695" s="25" t="s">
        <v>245</v>
      </c>
      <c r="E5695">
        <f t="shared" si="440"/>
        <v>10</v>
      </c>
      <c r="F5695" t="str">
        <f t="shared" si="441"/>
        <v>Video Call</v>
      </c>
      <c r="G5695" t="str">
        <f t="shared" si="442"/>
        <v>CVP_06080_10</v>
      </c>
      <c r="H5695" t="str">
        <f>IF(ISNA(VLOOKUP(A5695,$A$3:A5694,1,0)),"","DUP!")</f>
        <v>DUP!</v>
      </c>
      <c r="I5695" t="str">
        <f>IF(ISNA(VLOOKUP(B5695,$B$3:B5694,1,0)),"","DUP!")</f>
        <v>DUP!</v>
      </c>
      <c r="J5695" t="str">
        <f t="shared" si="443"/>
        <v/>
      </c>
      <c r="K5695" t="str">
        <f t="shared" si="444"/>
        <v/>
      </c>
    </row>
    <row r="5696" spans="1:11">
      <c r="A5696" s="25" t="s">
        <v>1876</v>
      </c>
      <c r="B5696" s="25" t="s">
        <v>1850</v>
      </c>
      <c r="C5696" s="25" t="s">
        <v>243</v>
      </c>
      <c r="D5696" s="25" t="s">
        <v>245</v>
      </c>
      <c r="E5696">
        <f t="shared" si="440"/>
        <v>10</v>
      </c>
      <c r="F5696" t="str">
        <f t="shared" si="441"/>
        <v>Video Call</v>
      </c>
      <c r="G5696" t="str">
        <f t="shared" si="442"/>
        <v>CVP_06080_10</v>
      </c>
      <c r="H5696" t="str">
        <f>IF(ISNA(VLOOKUP(A5696,$A$3:A5695,1,0)),"","DUP!")</f>
        <v>DUP!</v>
      </c>
      <c r="I5696" t="str">
        <f>IF(ISNA(VLOOKUP(B5696,$B$3:B5695,1,0)),"","DUP!")</f>
        <v>DUP!</v>
      </c>
      <c r="J5696" t="str">
        <f t="shared" si="443"/>
        <v/>
      </c>
      <c r="K5696" t="str">
        <f t="shared" si="444"/>
        <v/>
      </c>
    </row>
    <row r="5697" spans="1:11">
      <c r="A5697" s="25" t="s">
        <v>1876</v>
      </c>
      <c r="B5697" s="25" t="s">
        <v>1850</v>
      </c>
      <c r="C5697" s="25" t="s">
        <v>243</v>
      </c>
      <c r="D5697" s="25" t="s">
        <v>245</v>
      </c>
      <c r="E5697">
        <f t="shared" si="440"/>
        <v>10</v>
      </c>
      <c r="F5697" t="str">
        <f t="shared" si="441"/>
        <v>Video Call</v>
      </c>
      <c r="G5697" t="str">
        <f t="shared" si="442"/>
        <v>CVP_06080_10</v>
      </c>
      <c r="H5697" t="str">
        <f>IF(ISNA(VLOOKUP(A5697,$A$3:A5696,1,0)),"","DUP!")</f>
        <v>DUP!</v>
      </c>
      <c r="I5697" t="str">
        <f>IF(ISNA(VLOOKUP(B5697,$B$3:B5696,1,0)),"","DUP!")</f>
        <v>DUP!</v>
      </c>
      <c r="J5697" t="str">
        <f t="shared" si="443"/>
        <v/>
      </c>
      <c r="K5697" t="str">
        <f t="shared" si="444"/>
        <v/>
      </c>
    </row>
    <row r="5698" spans="1:11">
      <c r="A5698" s="25" t="s">
        <v>1877</v>
      </c>
      <c r="B5698" s="25" t="s">
        <v>329</v>
      </c>
      <c r="C5698" s="25" t="s">
        <v>243</v>
      </c>
      <c r="D5698" s="25" t="s">
        <v>244</v>
      </c>
      <c r="E5698">
        <f t="shared" si="440"/>
        <v>2</v>
      </c>
      <c r="F5698" t="str">
        <f t="shared" si="441"/>
        <v>Voice</v>
      </c>
      <c r="G5698" t="str">
        <f t="shared" si="442"/>
        <v>CVP_060800126_2</v>
      </c>
      <c r="H5698" t="str">
        <f>IF(ISNA(VLOOKUP(A5698,$A$3:A5697,1,0)),"","DUP!")</f>
        <v/>
      </c>
      <c r="I5698" t="str">
        <f>IF(ISNA(VLOOKUP(B5698,$B$3:B5697,1,0)),"","DUP!")</f>
        <v>DUP!</v>
      </c>
      <c r="J5698" t="str">
        <f t="shared" si="443"/>
        <v/>
      </c>
      <c r="K5698" t="str">
        <f t="shared" si="444"/>
        <v>INSERT INTO ZONE_MAP (SERVICE_ID, SERVICE_NAME, CODE, NW_GROUP, ZONE) VALUES (2,'Voice','060800126','DICH VU CSKH','NATIONAL');</v>
      </c>
    </row>
    <row r="5699" spans="1:11">
      <c r="A5699" s="25" t="s">
        <v>1877</v>
      </c>
      <c r="B5699" s="25" t="s">
        <v>329</v>
      </c>
      <c r="C5699" s="25" t="s">
        <v>243</v>
      </c>
      <c r="D5699" s="25" t="s">
        <v>244</v>
      </c>
      <c r="E5699">
        <f t="shared" si="440"/>
        <v>2</v>
      </c>
      <c r="F5699" t="str">
        <f t="shared" si="441"/>
        <v>Voice</v>
      </c>
      <c r="G5699" t="str">
        <f t="shared" si="442"/>
        <v>CVP_060800126_2</v>
      </c>
      <c r="H5699" t="str">
        <f>IF(ISNA(VLOOKUP(A5699,$A$3:A5698,1,0)),"","DUP!")</f>
        <v>DUP!</v>
      </c>
      <c r="I5699" t="str">
        <f>IF(ISNA(VLOOKUP(B5699,$B$3:B5698,1,0)),"","DUP!")</f>
        <v>DUP!</v>
      </c>
      <c r="J5699" t="str">
        <f t="shared" si="443"/>
        <v/>
      </c>
      <c r="K5699" t="str">
        <f t="shared" si="444"/>
        <v/>
      </c>
    </row>
    <row r="5700" spans="1:11">
      <c r="A5700" s="25" t="s">
        <v>1877</v>
      </c>
      <c r="B5700" s="25" t="s">
        <v>329</v>
      </c>
      <c r="C5700" s="25" t="s">
        <v>243</v>
      </c>
      <c r="D5700" s="25" t="s">
        <v>244</v>
      </c>
      <c r="E5700">
        <f t="shared" ref="E5700:E5763" si="445">IF(D5700="NORMAL",2,10)</f>
        <v>2</v>
      </c>
      <c r="F5700" t="str">
        <f t="shared" ref="F5700:F5763" si="446">IF(D5700="NORMAL","Voice","Video Call")</f>
        <v>Voice</v>
      </c>
      <c r="G5700" t="str">
        <f t="shared" ref="G5700:G5763" si="447">C5700&amp;"_"&amp;A5700&amp;"_"&amp;E5700</f>
        <v>CVP_060800126_2</v>
      </c>
      <c r="H5700" t="str">
        <f>IF(ISNA(VLOOKUP(A5700,$A$3:A5699,1,0)),"","DUP!")</f>
        <v>DUP!</v>
      </c>
      <c r="I5700" t="str">
        <f>IF(ISNA(VLOOKUP(B5700,$B$3:B5699,1,0)),"","DUP!")</f>
        <v>DUP!</v>
      </c>
      <c r="J5700" t="str">
        <f t="shared" ref="J5700:J5763" si="448">IF(I5700="DUP!","",B5700)</f>
        <v/>
      </c>
      <c r="K5700" t="str">
        <f t="shared" ref="K5700:K5763" si="449">IF(H5700="DUP!","","INSERT INTO ZONE_MAP (SERVICE_ID, SERVICE_NAME, CODE, NW_GROUP, ZONE) VALUES ("&amp;E5700&amp;",'"&amp;F5700&amp;"','"&amp;A5700&amp;"','"&amp;B5700&amp;"','"&amp;IF(B5700="VINAPHONE","INTERNAL","NATIONAL")&amp;"');")</f>
        <v/>
      </c>
    </row>
    <row r="5701" spans="1:11">
      <c r="A5701" s="25" t="s">
        <v>1877</v>
      </c>
      <c r="B5701" s="25" t="s">
        <v>329</v>
      </c>
      <c r="C5701" s="25" t="s">
        <v>243</v>
      </c>
      <c r="D5701" s="25" t="s">
        <v>245</v>
      </c>
      <c r="E5701">
        <f t="shared" si="445"/>
        <v>10</v>
      </c>
      <c r="F5701" t="str">
        <f t="shared" si="446"/>
        <v>Video Call</v>
      </c>
      <c r="G5701" t="str">
        <f t="shared" si="447"/>
        <v>CVP_060800126_10</v>
      </c>
      <c r="H5701" t="str">
        <f>IF(ISNA(VLOOKUP(A5701,$A$3:A5700,1,0)),"","DUP!")</f>
        <v>DUP!</v>
      </c>
      <c r="I5701" t="str">
        <f>IF(ISNA(VLOOKUP(B5701,$B$3:B5700,1,0)),"","DUP!")</f>
        <v>DUP!</v>
      </c>
      <c r="J5701" t="str">
        <f t="shared" si="448"/>
        <v/>
      </c>
      <c r="K5701" t="str">
        <f t="shared" si="449"/>
        <v/>
      </c>
    </row>
    <row r="5702" spans="1:11">
      <c r="A5702" s="25" t="s">
        <v>1877</v>
      </c>
      <c r="B5702" s="25" t="s">
        <v>329</v>
      </c>
      <c r="C5702" s="25" t="s">
        <v>243</v>
      </c>
      <c r="D5702" s="25" t="s">
        <v>245</v>
      </c>
      <c r="E5702">
        <f t="shared" si="445"/>
        <v>10</v>
      </c>
      <c r="F5702" t="str">
        <f t="shared" si="446"/>
        <v>Video Call</v>
      </c>
      <c r="G5702" t="str">
        <f t="shared" si="447"/>
        <v>CVP_060800126_10</v>
      </c>
      <c r="H5702" t="str">
        <f>IF(ISNA(VLOOKUP(A5702,$A$3:A5701,1,0)),"","DUP!")</f>
        <v>DUP!</v>
      </c>
      <c r="I5702" t="str">
        <f>IF(ISNA(VLOOKUP(B5702,$B$3:B5701,1,0)),"","DUP!")</f>
        <v>DUP!</v>
      </c>
      <c r="J5702" t="str">
        <f t="shared" si="448"/>
        <v/>
      </c>
      <c r="K5702" t="str">
        <f t="shared" si="449"/>
        <v/>
      </c>
    </row>
    <row r="5703" spans="1:11">
      <c r="A5703" s="25" t="s">
        <v>1877</v>
      </c>
      <c r="B5703" s="25" t="s">
        <v>329</v>
      </c>
      <c r="C5703" s="25" t="s">
        <v>243</v>
      </c>
      <c r="D5703" s="25" t="s">
        <v>245</v>
      </c>
      <c r="E5703">
        <f t="shared" si="445"/>
        <v>10</v>
      </c>
      <c r="F5703" t="str">
        <f t="shared" si="446"/>
        <v>Video Call</v>
      </c>
      <c r="G5703" t="str">
        <f t="shared" si="447"/>
        <v>CVP_060800126_10</v>
      </c>
      <c r="H5703" t="str">
        <f>IF(ISNA(VLOOKUP(A5703,$A$3:A5702,1,0)),"","DUP!")</f>
        <v>DUP!</v>
      </c>
      <c r="I5703" t="str">
        <f>IF(ISNA(VLOOKUP(B5703,$B$3:B5702,1,0)),"","DUP!")</f>
        <v>DUP!</v>
      </c>
      <c r="J5703" t="str">
        <f t="shared" si="448"/>
        <v/>
      </c>
      <c r="K5703" t="str">
        <f t="shared" si="449"/>
        <v/>
      </c>
    </row>
    <row r="5704" spans="1:11">
      <c r="A5704" s="25" t="s">
        <v>1878</v>
      </c>
      <c r="B5704" s="25" t="s">
        <v>1850</v>
      </c>
      <c r="C5704" s="25" t="s">
        <v>243</v>
      </c>
      <c r="D5704" s="25" t="s">
        <v>244</v>
      </c>
      <c r="E5704">
        <f t="shared" si="445"/>
        <v>2</v>
      </c>
      <c r="F5704" t="str">
        <f t="shared" si="446"/>
        <v>Voice</v>
      </c>
      <c r="G5704" t="str">
        <f t="shared" si="447"/>
        <v>CVP_06081_2</v>
      </c>
      <c r="H5704" t="str">
        <f>IF(ISNA(VLOOKUP(A5704,$A$3:A5703,1,0)),"","DUP!")</f>
        <v/>
      </c>
      <c r="I5704" t="str">
        <f>IF(ISNA(VLOOKUP(B5704,$B$3:B5703,1,0)),"","DUP!")</f>
        <v>DUP!</v>
      </c>
      <c r="J5704" t="str">
        <f t="shared" si="448"/>
        <v/>
      </c>
      <c r="K5704" t="str">
        <f t="shared" si="449"/>
        <v>INSERT INTO ZONE_MAP (SERVICE_ID, SERVICE_NAME, CODE, NW_GROUP, ZONE) VALUES (2,'Voice','06081','KON TUM','NATIONAL');</v>
      </c>
    </row>
    <row r="5705" spans="1:11">
      <c r="A5705" s="25" t="s">
        <v>1878</v>
      </c>
      <c r="B5705" s="25" t="s">
        <v>1850</v>
      </c>
      <c r="C5705" s="25" t="s">
        <v>243</v>
      </c>
      <c r="D5705" s="25" t="s">
        <v>244</v>
      </c>
      <c r="E5705">
        <f t="shared" si="445"/>
        <v>2</v>
      </c>
      <c r="F5705" t="str">
        <f t="shared" si="446"/>
        <v>Voice</v>
      </c>
      <c r="G5705" t="str">
        <f t="shared" si="447"/>
        <v>CVP_06081_2</v>
      </c>
      <c r="H5705" t="str">
        <f>IF(ISNA(VLOOKUP(A5705,$A$3:A5704,1,0)),"","DUP!")</f>
        <v>DUP!</v>
      </c>
      <c r="I5705" t="str">
        <f>IF(ISNA(VLOOKUP(B5705,$B$3:B5704,1,0)),"","DUP!")</f>
        <v>DUP!</v>
      </c>
      <c r="J5705" t="str">
        <f t="shared" si="448"/>
        <v/>
      </c>
      <c r="K5705" t="str">
        <f t="shared" si="449"/>
        <v/>
      </c>
    </row>
    <row r="5706" spans="1:11">
      <c r="A5706" s="25" t="s">
        <v>1878</v>
      </c>
      <c r="B5706" s="25" t="s">
        <v>1850</v>
      </c>
      <c r="C5706" s="25" t="s">
        <v>243</v>
      </c>
      <c r="D5706" s="25" t="s">
        <v>244</v>
      </c>
      <c r="E5706">
        <f t="shared" si="445"/>
        <v>2</v>
      </c>
      <c r="F5706" t="str">
        <f t="shared" si="446"/>
        <v>Voice</v>
      </c>
      <c r="G5706" t="str">
        <f t="shared" si="447"/>
        <v>CVP_06081_2</v>
      </c>
      <c r="H5706" t="str">
        <f>IF(ISNA(VLOOKUP(A5706,$A$3:A5705,1,0)),"","DUP!")</f>
        <v>DUP!</v>
      </c>
      <c r="I5706" t="str">
        <f>IF(ISNA(VLOOKUP(B5706,$B$3:B5705,1,0)),"","DUP!")</f>
        <v>DUP!</v>
      </c>
      <c r="J5706" t="str">
        <f t="shared" si="448"/>
        <v/>
      </c>
      <c r="K5706" t="str">
        <f t="shared" si="449"/>
        <v/>
      </c>
    </row>
    <row r="5707" spans="1:11">
      <c r="A5707" s="25" t="s">
        <v>1878</v>
      </c>
      <c r="B5707" s="25" t="s">
        <v>1850</v>
      </c>
      <c r="C5707" s="25" t="s">
        <v>243</v>
      </c>
      <c r="D5707" s="25" t="s">
        <v>245</v>
      </c>
      <c r="E5707">
        <f t="shared" si="445"/>
        <v>10</v>
      </c>
      <c r="F5707" t="str">
        <f t="shared" si="446"/>
        <v>Video Call</v>
      </c>
      <c r="G5707" t="str">
        <f t="shared" si="447"/>
        <v>CVP_06081_10</v>
      </c>
      <c r="H5707" t="str">
        <f>IF(ISNA(VLOOKUP(A5707,$A$3:A5706,1,0)),"","DUP!")</f>
        <v>DUP!</v>
      </c>
      <c r="I5707" t="str">
        <f>IF(ISNA(VLOOKUP(B5707,$B$3:B5706,1,0)),"","DUP!")</f>
        <v>DUP!</v>
      </c>
      <c r="J5707" t="str">
        <f t="shared" si="448"/>
        <v/>
      </c>
      <c r="K5707" t="str">
        <f t="shared" si="449"/>
        <v/>
      </c>
    </row>
    <row r="5708" spans="1:11">
      <c r="A5708" s="25" t="s">
        <v>1878</v>
      </c>
      <c r="B5708" s="25" t="s">
        <v>1850</v>
      </c>
      <c r="C5708" s="25" t="s">
        <v>243</v>
      </c>
      <c r="D5708" s="25" t="s">
        <v>245</v>
      </c>
      <c r="E5708">
        <f t="shared" si="445"/>
        <v>10</v>
      </c>
      <c r="F5708" t="str">
        <f t="shared" si="446"/>
        <v>Video Call</v>
      </c>
      <c r="G5708" t="str">
        <f t="shared" si="447"/>
        <v>CVP_06081_10</v>
      </c>
      <c r="H5708" t="str">
        <f>IF(ISNA(VLOOKUP(A5708,$A$3:A5707,1,0)),"","DUP!")</f>
        <v>DUP!</v>
      </c>
      <c r="I5708" t="str">
        <f>IF(ISNA(VLOOKUP(B5708,$B$3:B5707,1,0)),"","DUP!")</f>
        <v>DUP!</v>
      </c>
      <c r="J5708" t="str">
        <f t="shared" si="448"/>
        <v/>
      </c>
      <c r="K5708" t="str">
        <f t="shared" si="449"/>
        <v/>
      </c>
    </row>
    <row r="5709" spans="1:11">
      <c r="A5709" s="25" t="s">
        <v>1878</v>
      </c>
      <c r="B5709" s="25" t="s">
        <v>1850</v>
      </c>
      <c r="C5709" s="25" t="s">
        <v>243</v>
      </c>
      <c r="D5709" s="25" t="s">
        <v>245</v>
      </c>
      <c r="E5709">
        <f t="shared" si="445"/>
        <v>10</v>
      </c>
      <c r="F5709" t="str">
        <f t="shared" si="446"/>
        <v>Video Call</v>
      </c>
      <c r="G5709" t="str">
        <f t="shared" si="447"/>
        <v>CVP_06081_10</v>
      </c>
      <c r="H5709" t="str">
        <f>IF(ISNA(VLOOKUP(A5709,$A$3:A5708,1,0)),"","DUP!")</f>
        <v>DUP!</v>
      </c>
      <c r="I5709" t="str">
        <f>IF(ISNA(VLOOKUP(B5709,$B$3:B5708,1,0)),"","DUP!")</f>
        <v>DUP!</v>
      </c>
      <c r="J5709" t="str">
        <f t="shared" si="448"/>
        <v/>
      </c>
      <c r="K5709" t="str">
        <f t="shared" si="449"/>
        <v/>
      </c>
    </row>
    <row r="5710" spans="1:11">
      <c r="A5710" s="25" t="s">
        <v>1879</v>
      </c>
      <c r="B5710" s="25" t="s">
        <v>1850</v>
      </c>
      <c r="C5710" s="25" t="s">
        <v>243</v>
      </c>
      <c r="D5710" s="25" t="s">
        <v>244</v>
      </c>
      <c r="E5710">
        <f t="shared" si="445"/>
        <v>2</v>
      </c>
      <c r="F5710" t="str">
        <f t="shared" si="446"/>
        <v>Voice</v>
      </c>
      <c r="G5710" t="str">
        <f t="shared" si="447"/>
        <v>CVP_06082_2</v>
      </c>
      <c r="H5710" t="str">
        <f>IF(ISNA(VLOOKUP(A5710,$A$3:A5709,1,0)),"","DUP!")</f>
        <v/>
      </c>
      <c r="I5710" t="str">
        <f>IF(ISNA(VLOOKUP(B5710,$B$3:B5709,1,0)),"","DUP!")</f>
        <v>DUP!</v>
      </c>
      <c r="J5710" t="str">
        <f t="shared" si="448"/>
        <v/>
      </c>
      <c r="K5710" t="str">
        <f t="shared" si="449"/>
        <v>INSERT INTO ZONE_MAP (SERVICE_ID, SERVICE_NAME, CODE, NW_GROUP, ZONE) VALUES (2,'Voice','06082','KON TUM','NATIONAL');</v>
      </c>
    </row>
    <row r="5711" spans="1:11">
      <c r="A5711" s="25" t="s">
        <v>1879</v>
      </c>
      <c r="B5711" s="25" t="s">
        <v>1850</v>
      </c>
      <c r="C5711" s="25" t="s">
        <v>243</v>
      </c>
      <c r="D5711" s="25" t="s">
        <v>244</v>
      </c>
      <c r="E5711">
        <f t="shared" si="445"/>
        <v>2</v>
      </c>
      <c r="F5711" t="str">
        <f t="shared" si="446"/>
        <v>Voice</v>
      </c>
      <c r="G5711" t="str">
        <f t="shared" si="447"/>
        <v>CVP_06082_2</v>
      </c>
      <c r="H5711" t="str">
        <f>IF(ISNA(VLOOKUP(A5711,$A$3:A5710,1,0)),"","DUP!")</f>
        <v>DUP!</v>
      </c>
      <c r="I5711" t="str">
        <f>IF(ISNA(VLOOKUP(B5711,$B$3:B5710,1,0)),"","DUP!")</f>
        <v>DUP!</v>
      </c>
      <c r="J5711" t="str">
        <f t="shared" si="448"/>
        <v/>
      </c>
      <c r="K5711" t="str">
        <f t="shared" si="449"/>
        <v/>
      </c>
    </row>
    <row r="5712" spans="1:11">
      <c r="A5712" s="25" t="s">
        <v>1879</v>
      </c>
      <c r="B5712" s="25" t="s">
        <v>1850</v>
      </c>
      <c r="C5712" s="25" t="s">
        <v>243</v>
      </c>
      <c r="D5712" s="25" t="s">
        <v>244</v>
      </c>
      <c r="E5712">
        <f t="shared" si="445"/>
        <v>2</v>
      </c>
      <c r="F5712" t="str">
        <f t="shared" si="446"/>
        <v>Voice</v>
      </c>
      <c r="G5712" t="str">
        <f t="shared" si="447"/>
        <v>CVP_06082_2</v>
      </c>
      <c r="H5712" t="str">
        <f>IF(ISNA(VLOOKUP(A5712,$A$3:A5711,1,0)),"","DUP!")</f>
        <v>DUP!</v>
      </c>
      <c r="I5712" t="str">
        <f>IF(ISNA(VLOOKUP(B5712,$B$3:B5711,1,0)),"","DUP!")</f>
        <v>DUP!</v>
      </c>
      <c r="J5712" t="str">
        <f t="shared" si="448"/>
        <v/>
      </c>
      <c r="K5712" t="str">
        <f t="shared" si="449"/>
        <v/>
      </c>
    </row>
    <row r="5713" spans="1:11">
      <c r="A5713" s="25" t="s">
        <v>1879</v>
      </c>
      <c r="B5713" s="25" t="s">
        <v>1850</v>
      </c>
      <c r="C5713" s="25" t="s">
        <v>243</v>
      </c>
      <c r="D5713" s="25" t="s">
        <v>245</v>
      </c>
      <c r="E5713">
        <f t="shared" si="445"/>
        <v>10</v>
      </c>
      <c r="F5713" t="str">
        <f t="shared" si="446"/>
        <v>Video Call</v>
      </c>
      <c r="G5713" t="str">
        <f t="shared" si="447"/>
        <v>CVP_06082_10</v>
      </c>
      <c r="H5713" t="str">
        <f>IF(ISNA(VLOOKUP(A5713,$A$3:A5712,1,0)),"","DUP!")</f>
        <v>DUP!</v>
      </c>
      <c r="I5713" t="str">
        <f>IF(ISNA(VLOOKUP(B5713,$B$3:B5712,1,0)),"","DUP!")</f>
        <v>DUP!</v>
      </c>
      <c r="J5713" t="str">
        <f t="shared" si="448"/>
        <v/>
      </c>
      <c r="K5713" t="str">
        <f t="shared" si="449"/>
        <v/>
      </c>
    </row>
    <row r="5714" spans="1:11">
      <c r="A5714" s="25" t="s">
        <v>1879</v>
      </c>
      <c r="B5714" s="25" t="s">
        <v>1850</v>
      </c>
      <c r="C5714" s="25" t="s">
        <v>243</v>
      </c>
      <c r="D5714" s="25" t="s">
        <v>245</v>
      </c>
      <c r="E5714">
        <f t="shared" si="445"/>
        <v>10</v>
      </c>
      <c r="F5714" t="str">
        <f t="shared" si="446"/>
        <v>Video Call</v>
      </c>
      <c r="G5714" t="str">
        <f t="shared" si="447"/>
        <v>CVP_06082_10</v>
      </c>
      <c r="H5714" t="str">
        <f>IF(ISNA(VLOOKUP(A5714,$A$3:A5713,1,0)),"","DUP!")</f>
        <v>DUP!</v>
      </c>
      <c r="I5714" t="str">
        <f>IF(ISNA(VLOOKUP(B5714,$B$3:B5713,1,0)),"","DUP!")</f>
        <v>DUP!</v>
      </c>
      <c r="J5714" t="str">
        <f t="shared" si="448"/>
        <v/>
      </c>
      <c r="K5714" t="str">
        <f t="shared" si="449"/>
        <v/>
      </c>
    </row>
    <row r="5715" spans="1:11">
      <c r="A5715" s="25" t="s">
        <v>1879</v>
      </c>
      <c r="B5715" s="25" t="s">
        <v>1850</v>
      </c>
      <c r="C5715" s="25" t="s">
        <v>243</v>
      </c>
      <c r="D5715" s="25" t="s">
        <v>245</v>
      </c>
      <c r="E5715">
        <f t="shared" si="445"/>
        <v>10</v>
      </c>
      <c r="F5715" t="str">
        <f t="shared" si="446"/>
        <v>Video Call</v>
      </c>
      <c r="G5715" t="str">
        <f t="shared" si="447"/>
        <v>CVP_06082_10</v>
      </c>
      <c r="H5715" t="str">
        <f>IF(ISNA(VLOOKUP(A5715,$A$3:A5714,1,0)),"","DUP!")</f>
        <v>DUP!</v>
      </c>
      <c r="I5715" t="str">
        <f>IF(ISNA(VLOOKUP(B5715,$B$3:B5714,1,0)),"","DUP!")</f>
        <v>DUP!</v>
      </c>
      <c r="J5715" t="str">
        <f t="shared" si="448"/>
        <v/>
      </c>
      <c r="K5715" t="str">
        <f t="shared" si="449"/>
        <v/>
      </c>
    </row>
    <row r="5716" spans="1:11">
      <c r="A5716" s="25" t="s">
        <v>1880</v>
      </c>
      <c r="B5716" s="25" t="s">
        <v>1850</v>
      </c>
      <c r="C5716" s="25" t="s">
        <v>243</v>
      </c>
      <c r="D5716" s="25" t="s">
        <v>244</v>
      </c>
      <c r="E5716">
        <f t="shared" si="445"/>
        <v>2</v>
      </c>
      <c r="F5716" t="str">
        <f t="shared" si="446"/>
        <v>Voice</v>
      </c>
      <c r="G5716" t="str">
        <f t="shared" si="447"/>
        <v>CVP_06083_2</v>
      </c>
      <c r="H5716" t="str">
        <f>IF(ISNA(VLOOKUP(A5716,$A$3:A5715,1,0)),"","DUP!")</f>
        <v/>
      </c>
      <c r="I5716" t="str">
        <f>IF(ISNA(VLOOKUP(B5716,$B$3:B5715,1,0)),"","DUP!")</f>
        <v>DUP!</v>
      </c>
      <c r="J5716" t="str">
        <f t="shared" si="448"/>
        <v/>
      </c>
      <c r="K5716" t="str">
        <f t="shared" si="449"/>
        <v>INSERT INTO ZONE_MAP (SERVICE_ID, SERVICE_NAME, CODE, NW_GROUP, ZONE) VALUES (2,'Voice','06083','KON TUM','NATIONAL');</v>
      </c>
    </row>
    <row r="5717" spans="1:11">
      <c r="A5717" s="25" t="s">
        <v>1880</v>
      </c>
      <c r="B5717" s="25" t="s">
        <v>1850</v>
      </c>
      <c r="C5717" s="25" t="s">
        <v>243</v>
      </c>
      <c r="D5717" s="25" t="s">
        <v>244</v>
      </c>
      <c r="E5717">
        <f t="shared" si="445"/>
        <v>2</v>
      </c>
      <c r="F5717" t="str">
        <f t="shared" si="446"/>
        <v>Voice</v>
      </c>
      <c r="G5717" t="str">
        <f t="shared" si="447"/>
        <v>CVP_06083_2</v>
      </c>
      <c r="H5717" t="str">
        <f>IF(ISNA(VLOOKUP(A5717,$A$3:A5716,1,0)),"","DUP!")</f>
        <v>DUP!</v>
      </c>
      <c r="I5717" t="str">
        <f>IF(ISNA(VLOOKUP(B5717,$B$3:B5716,1,0)),"","DUP!")</f>
        <v>DUP!</v>
      </c>
      <c r="J5717" t="str">
        <f t="shared" si="448"/>
        <v/>
      </c>
      <c r="K5717" t="str">
        <f t="shared" si="449"/>
        <v/>
      </c>
    </row>
    <row r="5718" spans="1:11">
      <c r="A5718" s="25" t="s">
        <v>1880</v>
      </c>
      <c r="B5718" s="25" t="s">
        <v>1850</v>
      </c>
      <c r="C5718" s="25" t="s">
        <v>243</v>
      </c>
      <c r="D5718" s="25" t="s">
        <v>244</v>
      </c>
      <c r="E5718">
        <f t="shared" si="445"/>
        <v>2</v>
      </c>
      <c r="F5718" t="str">
        <f t="shared" si="446"/>
        <v>Voice</v>
      </c>
      <c r="G5718" t="str">
        <f t="shared" si="447"/>
        <v>CVP_06083_2</v>
      </c>
      <c r="H5718" t="str">
        <f>IF(ISNA(VLOOKUP(A5718,$A$3:A5717,1,0)),"","DUP!")</f>
        <v>DUP!</v>
      </c>
      <c r="I5718" t="str">
        <f>IF(ISNA(VLOOKUP(B5718,$B$3:B5717,1,0)),"","DUP!")</f>
        <v>DUP!</v>
      </c>
      <c r="J5718" t="str">
        <f t="shared" si="448"/>
        <v/>
      </c>
      <c r="K5718" t="str">
        <f t="shared" si="449"/>
        <v/>
      </c>
    </row>
    <row r="5719" spans="1:11">
      <c r="A5719" s="25" t="s">
        <v>1880</v>
      </c>
      <c r="B5719" s="25" t="s">
        <v>1850</v>
      </c>
      <c r="C5719" s="25" t="s">
        <v>243</v>
      </c>
      <c r="D5719" s="25" t="s">
        <v>245</v>
      </c>
      <c r="E5719">
        <f t="shared" si="445"/>
        <v>10</v>
      </c>
      <c r="F5719" t="str">
        <f t="shared" si="446"/>
        <v>Video Call</v>
      </c>
      <c r="G5719" t="str">
        <f t="shared" si="447"/>
        <v>CVP_06083_10</v>
      </c>
      <c r="H5719" t="str">
        <f>IF(ISNA(VLOOKUP(A5719,$A$3:A5718,1,0)),"","DUP!")</f>
        <v>DUP!</v>
      </c>
      <c r="I5719" t="str">
        <f>IF(ISNA(VLOOKUP(B5719,$B$3:B5718,1,0)),"","DUP!")</f>
        <v>DUP!</v>
      </c>
      <c r="J5719" t="str">
        <f t="shared" si="448"/>
        <v/>
      </c>
      <c r="K5719" t="str">
        <f t="shared" si="449"/>
        <v/>
      </c>
    </row>
    <row r="5720" spans="1:11">
      <c r="A5720" s="25" t="s">
        <v>1880</v>
      </c>
      <c r="B5720" s="25" t="s">
        <v>1850</v>
      </c>
      <c r="C5720" s="25" t="s">
        <v>243</v>
      </c>
      <c r="D5720" s="25" t="s">
        <v>245</v>
      </c>
      <c r="E5720">
        <f t="shared" si="445"/>
        <v>10</v>
      </c>
      <c r="F5720" t="str">
        <f t="shared" si="446"/>
        <v>Video Call</v>
      </c>
      <c r="G5720" t="str">
        <f t="shared" si="447"/>
        <v>CVP_06083_10</v>
      </c>
      <c r="H5720" t="str">
        <f>IF(ISNA(VLOOKUP(A5720,$A$3:A5719,1,0)),"","DUP!")</f>
        <v>DUP!</v>
      </c>
      <c r="I5720" t="str">
        <f>IF(ISNA(VLOOKUP(B5720,$B$3:B5719,1,0)),"","DUP!")</f>
        <v>DUP!</v>
      </c>
      <c r="J5720" t="str">
        <f t="shared" si="448"/>
        <v/>
      </c>
      <c r="K5720" t="str">
        <f t="shared" si="449"/>
        <v/>
      </c>
    </row>
    <row r="5721" spans="1:11">
      <c r="A5721" s="25" t="s">
        <v>1880</v>
      </c>
      <c r="B5721" s="25" t="s">
        <v>1850</v>
      </c>
      <c r="C5721" s="25" t="s">
        <v>243</v>
      </c>
      <c r="D5721" s="25" t="s">
        <v>245</v>
      </c>
      <c r="E5721">
        <f t="shared" si="445"/>
        <v>10</v>
      </c>
      <c r="F5721" t="str">
        <f t="shared" si="446"/>
        <v>Video Call</v>
      </c>
      <c r="G5721" t="str">
        <f t="shared" si="447"/>
        <v>CVP_06083_10</v>
      </c>
      <c r="H5721" t="str">
        <f>IF(ISNA(VLOOKUP(A5721,$A$3:A5720,1,0)),"","DUP!")</f>
        <v>DUP!</v>
      </c>
      <c r="I5721" t="str">
        <f>IF(ISNA(VLOOKUP(B5721,$B$3:B5720,1,0)),"","DUP!")</f>
        <v>DUP!</v>
      </c>
      <c r="J5721" t="str">
        <f t="shared" si="448"/>
        <v/>
      </c>
      <c r="K5721" t="str">
        <f t="shared" si="449"/>
        <v/>
      </c>
    </row>
    <row r="5722" spans="1:11">
      <c r="A5722" s="25" t="s">
        <v>1881</v>
      </c>
      <c r="B5722" s="25" t="s">
        <v>1850</v>
      </c>
      <c r="C5722" s="25" t="s">
        <v>243</v>
      </c>
      <c r="D5722" s="25" t="s">
        <v>244</v>
      </c>
      <c r="E5722">
        <f t="shared" si="445"/>
        <v>2</v>
      </c>
      <c r="F5722" t="str">
        <f t="shared" si="446"/>
        <v>Voice</v>
      </c>
      <c r="G5722" t="str">
        <f t="shared" si="447"/>
        <v>CVP_06084_2</v>
      </c>
      <c r="H5722" t="str">
        <f>IF(ISNA(VLOOKUP(A5722,$A$3:A5721,1,0)),"","DUP!")</f>
        <v/>
      </c>
      <c r="I5722" t="str">
        <f>IF(ISNA(VLOOKUP(B5722,$B$3:B5721,1,0)),"","DUP!")</f>
        <v>DUP!</v>
      </c>
      <c r="J5722" t="str">
        <f t="shared" si="448"/>
        <v/>
      </c>
      <c r="K5722" t="str">
        <f t="shared" si="449"/>
        <v>INSERT INTO ZONE_MAP (SERVICE_ID, SERVICE_NAME, CODE, NW_GROUP, ZONE) VALUES (2,'Voice','06084','KON TUM','NATIONAL');</v>
      </c>
    </row>
    <row r="5723" spans="1:11">
      <c r="A5723" s="25" t="s">
        <v>1881</v>
      </c>
      <c r="B5723" s="25" t="s">
        <v>1850</v>
      </c>
      <c r="C5723" s="25" t="s">
        <v>243</v>
      </c>
      <c r="D5723" s="25" t="s">
        <v>244</v>
      </c>
      <c r="E5723">
        <f t="shared" si="445"/>
        <v>2</v>
      </c>
      <c r="F5723" t="str">
        <f t="shared" si="446"/>
        <v>Voice</v>
      </c>
      <c r="G5723" t="str">
        <f t="shared" si="447"/>
        <v>CVP_06084_2</v>
      </c>
      <c r="H5723" t="str">
        <f>IF(ISNA(VLOOKUP(A5723,$A$3:A5722,1,0)),"","DUP!")</f>
        <v>DUP!</v>
      </c>
      <c r="I5723" t="str">
        <f>IF(ISNA(VLOOKUP(B5723,$B$3:B5722,1,0)),"","DUP!")</f>
        <v>DUP!</v>
      </c>
      <c r="J5723" t="str">
        <f t="shared" si="448"/>
        <v/>
      </c>
      <c r="K5723" t="str">
        <f t="shared" si="449"/>
        <v/>
      </c>
    </row>
    <row r="5724" spans="1:11">
      <c r="A5724" s="25" t="s">
        <v>1881</v>
      </c>
      <c r="B5724" s="25" t="s">
        <v>1850</v>
      </c>
      <c r="C5724" s="25" t="s">
        <v>243</v>
      </c>
      <c r="D5724" s="25" t="s">
        <v>244</v>
      </c>
      <c r="E5724">
        <f t="shared" si="445"/>
        <v>2</v>
      </c>
      <c r="F5724" t="str">
        <f t="shared" si="446"/>
        <v>Voice</v>
      </c>
      <c r="G5724" t="str">
        <f t="shared" si="447"/>
        <v>CVP_06084_2</v>
      </c>
      <c r="H5724" t="str">
        <f>IF(ISNA(VLOOKUP(A5724,$A$3:A5723,1,0)),"","DUP!")</f>
        <v>DUP!</v>
      </c>
      <c r="I5724" t="str">
        <f>IF(ISNA(VLOOKUP(B5724,$B$3:B5723,1,0)),"","DUP!")</f>
        <v>DUP!</v>
      </c>
      <c r="J5724" t="str">
        <f t="shared" si="448"/>
        <v/>
      </c>
      <c r="K5724" t="str">
        <f t="shared" si="449"/>
        <v/>
      </c>
    </row>
    <row r="5725" spans="1:11">
      <c r="A5725" s="25" t="s">
        <v>1881</v>
      </c>
      <c r="B5725" s="25" t="s">
        <v>1850</v>
      </c>
      <c r="C5725" s="25" t="s">
        <v>243</v>
      </c>
      <c r="D5725" s="25" t="s">
        <v>245</v>
      </c>
      <c r="E5725">
        <f t="shared" si="445"/>
        <v>10</v>
      </c>
      <c r="F5725" t="str">
        <f t="shared" si="446"/>
        <v>Video Call</v>
      </c>
      <c r="G5725" t="str">
        <f t="shared" si="447"/>
        <v>CVP_06084_10</v>
      </c>
      <c r="H5725" t="str">
        <f>IF(ISNA(VLOOKUP(A5725,$A$3:A5724,1,0)),"","DUP!")</f>
        <v>DUP!</v>
      </c>
      <c r="I5725" t="str">
        <f>IF(ISNA(VLOOKUP(B5725,$B$3:B5724,1,0)),"","DUP!")</f>
        <v>DUP!</v>
      </c>
      <c r="J5725" t="str">
        <f t="shared" si="448"/>
        <v/>
      </c>
      <c r="K5725" t="str">
        <f t="shared" si="449"/>
        <v/>
      </c>
    </row>
    <row r="5726" spans="1:11">
      <c r="A5726" s="25" t="s">
        <v>1881</v>
      </c>
      <c r="B5726" s="25" t="s">
        <v>1850</v>
      </c>
      <c r="C5726" s="25" t="s">
        <v>243</v>
      </c>
      <c r="D5726" s="25" t="s">
        <v>245</v>
      </c>
      <c r="E5726">
        <f t="shared" si="445"/>
        <v>10</v>
      </c>
      <c r="F5726" t="str">
        <f t="shared" si="446"/>
        <v>Video Call</v>
      </c>
      <c r="G5726" t="str">
        <f t="shared" si="447"/>
        <v>CVP_06084_10</v>
      </c>
      <c r="H5726" t="str">
        <f>IF(ISNA(VLOOKUP(A5726,$A$3:A5725,1,0)),"","DUP!")</f>
        <v>DUP!</v>
      </c>
      <c r="I5726" t="str">
        <f>IF(ISNA(VLOOKUP(B5726,$B$3:B5725,1,0)),"","DUP!")</f>
        <v>DUP!</v>
      </c>
      <c r="J5726" t="str">
        <f t="shared" si="448"/>
        <v/>
      </c>
      <c r="K5726" t="str">
        <f t="shared" si="449"/>
        <v/>
      </c>
    </row>
    <row r="5727" spans="1:11">
      <c r="A5727" s="25" t="s">
        <v>1881</v>
      </c>
      <c r="B5727" s="25" t="s">
        <v>1850</v>
      </c>
      <c r="C5727" s="25" t="s">
        <v>243</v>
      </c>
      <c r="D5727" s="25" t="s">
        <v>245</v>
      </c>
      <c r="E5727">
        <f t="shared" si="445"/>
        <v>10</v>
      </c>
      <c r="F5727" t="str">
        <f t="shared" si="446"/>
        <v>Video Call</v>
      </c>
      <c r="G5727" t="str">
        <f t="shared" si="447"/>
        <v>CVP_06084_10</v>
      </c>
      <c r="H5727" t="str">
        <f>IF(ISNA(VLOOKUP(A5727,$A$3:A5726,1,0)),"","DUP!")</f>
        <v>DUP!</v>
      </c>
      <c r="I5727" t="str">
        <f>IF(ISNA(VLOOKUP(B5727,$B$3:B5726,1,0)),"","DUP!")</f>
        <v>DUP!</v>
      </c>
      <c r="J5727" t="str">
        <f t="shared" si="448"/>
        <v/>
      </c>
      <c r="K5727" t="str">
        <f t="shared" si="449"/>
        <v/>
      </c>
    </row>
    <row r="5728" spans="1:11">
      <c r="A5728" s="25" t="s">
        <v>1882</v>
      </c>
      <c r="B5728" s="25" t="s">
        <v>1850</v>
      </c>
      <c r="C5728" s="25" t="s">
        <v>243</v>
      </c>
      <c r="D5728" s="25" t="s">
        <v>244</v>
      </c>
      <c r="E5728">
        <f t="shared" si="445"/>
        <v>2</v>
      </c>
      <c r="F5728" t="str">
        <f t="shared" si="446"/>
        <v>Voice</v>
      </c>
      <c r="G5728" t="str">
        <f t="shared" si="447"/>
        <v>CVP_06085_2</v>
      </c>
      <c r="H5728" t="str">
        <f>IF(ISNA(VLOOKUP(A5728,$A$3:A5727,1,0)),"","DUP!")</f>
        <v/>
      </c>
      <c r="I5728" t="str">
        <f>IF(ISNA(VLOOKUP(B5728,$B$3:B5727,1,0)),"","DUP!")</f>
        <v>DUP!</v>
      </c>
      <c r="J5728" t="str">
        <f t="shared" si="448"/>
        <v/>
      </c>
      <c r="K5728" t="str">
        <f t="shared" si="449"/>
        <v>INSERT INTO ZONE_MAP (SERVICE_ID, SERVICE_NAME, CODE, NW_GROUP, ZONE) VALUES (2,'Voice','06085','KON TUM','NATIONAL');</v>
      </c>
    </row>
    <row r="5729" spans="1:11">
      <c r="A5729" s="25" t="s">
        <v>1882</v>
      </c>
      <c r="B5729" s="25" t="s">
        <v>1850</v>
      </c>
      <c r="C5729" s="25" t="s">
        <v>243</v>
      </c>
      <c r="D5729" s="25" t="s">
        <v>244</v>
      </c>
      <c r="E5729">
        <f t="shared" si="445"/>
        <v>2</v>
      </c>
      <c r="F5729" t="str">
        <f t="shared" si="446"/>
        <v>Voice</v>
      </c>
      <c r="G5729" t="str">
        <f t="shared" si="447"/>
        <v>CVP_06085_2</v>
      </c>
      <c r="H5729" t="str">
        <f>IF(ISNA(VLOOKUP(A5729,$A$3:A5728,1,0)),"","DUP!")</f>
        <v>DUP!</v>
      </c>
      <c r="I5729" t="str">
        <f>IF(ISNA(VLOOKUP(B5729,$B$3:B5728,1,0)),"","DUP!")</f>
        <v>DUP!</v>
      </c>
      <c r="J5729" t="str">
        <f t="shared" si="448"/>
        <v/>
      </c>
      <c r="K5729" t="str">
        <f t="shared" si="449"/>
        <v/>
      </c>
    </row>
    <row r="5730" spans="1:11">
      <c r="A5730" s="25" t="s">
        <v>1882</v>
      </c>
      <c r="B5730" s="25" t="s">
        <v>1850</v>
      </c>
      <c r="C5730" s="25" t="s">
        <v>243</v>
      </c>
      <c r="D5730" s="25" t="s">
        <v>244</v>
      </c>
      <c r="E5730">
        <f t="shared" si="445"/>
        <v>2</v>
      </c>
      <c r="F5730" t="str">
        <f t="shared" si="446"/>
        <v>Voice</v>
      </c>
      <c r="G5730" t="str">
        <f t="shared" si="447"/>
        <v>CVP_06085_2</v>
      </c>
      <c r="H5730" t="str">
        <f>IF(ISNA(VLOOKUP(A5730,$A$3:A5729,1,0)),"","DUP!")</f>
        <v>DUP!</v>
      </c>
      <c r="I5730" t="str">
        <f>IF(ISNA(VLOOKUP(B5730,$B$3:B5729,1,0)),"","DUP!")</f>
        <v>DUP!</v>
      </c>
      <c r="J5730" t="str">
        <f t="shared" si="448"/>
        <v/>
      </c>
      <c r="K5730" t="str">
        <f t="shared" si="449"/>
        <v/>
      </c>
    </row>
    <row r="5731" spans="1:11">
      <c r="A5731" s="25" t="s">
        <v>1882</v>
      </c>
      <c r="B5731" s="25" t="s">
        <v>1850</v>
      </c>
      <c r="C5731" s="25" t="s">
        <v>243</v>
      </c>
      <c r="D5731" s="25" t="s">
        <v>245</v>
      </c>
      <c r="E5731">
        <f t="shared" si="445"/>
        <v>10</v>
      </c>
      <c r="F5731" t="str">
        <f t="shared" si="446"/>
        <v>Video Call</v>
      </c>
      <c r="G5731" t="str">
        <f t="shared" si="447"/>
        <v>CVP_06085_10</v>
      </c>
      <c r="H5731" t="str">
        <f>IF(ISNA(VLOOKUP(A5731,$A$3:A5730,1,0)),"","DUP!")</f>
        <v>DUP!</v>
      </c>
      <c r="I5731" t="str">
        <f>IF(ISNA(VLOOKUP(B5731,$B$3:B5730,1,0)),"","DUP!")</f>
        <v>DUP!</v>
      </c>
      <c r="J5731" t="str">
        <f t="shared" si="448"/>
        <v/>
      </c>
      <c r="K5731" t="str">
        <f t="shared" si="449"/>
        <v/>
      </c>
    </row>
    <row r="5732" spans="1:11">
      <c r="A5732" s="25" t="s">
        <v>1882</v>
      </c>
      <c r="B5732" s="25" t="s">
        <v>1850</v>
      </c>
      <c r="C5732" s="25" t="s">
        <v>243</v>
      </c>
      <c r="D5732" s="25" t="s">
        <v>245</v>
      </c>
      <c r="E5732">
        <f t="shared" si="445"/>
        <v>10</v>
      </c>
      <c r="F5732" t="str">
        <f t="shared" si="446"/>
        <v>Video Call</v>
      </c>
      <c r="G5732" t="str">
        <f t="shared" si="447"/>
        <v>CVP_06085_10</v>
      </c>
      <c r="H5732" t="str">
        <f>IF(ISNA(VLOOKUP(A5732,$A$3:A5731,1,0)),"","DUP!")</f>
        <v>DUP!</v>
      </c>
      <c r="I5732" t="str">
        <f>IF(ISNA(VLOOKUP(B5732,$B$3:B5731,1,0)),"","DUP!")</f>
        <v>DUP!</v>
      </c>
      <c r="J5732" t="str">
        <f t="shared" si="448"/>
        <v/>
      </c>
      <c r="K5732" t="str">
        <f t="shared" si="449"/>
        <v/>
      </c>
    </row>
    <row r="5733" spans="1:11">
      <c r="A5733" s="25" t="s">
        <v>1882</v>
      </c>
      <c r="B5733" s="25" t="s">
        <v>1850</v>
      </c>
      <c r="C5733" s="25" t="s">
        <v>243</v>
      </c>
      <c r="D5733" s="25" t="s">
        <v>245</v>
      </c>
      <c r="E5733">
        <f t="shared" si="445"/>
        <v>10</v>
      </c>
      <c r="F5733" t="str">
        <f t="shared" si="446"/>
        <v>Video Call</v>
      </c>
      <c r="G5733" t="str">
        <f t="shared" si="447"/>
        <v>CVP_06085_10</v>
      </c>
      <c r="H5733" t="str">
        <f>IF(ISNA(VLOOKUP(A5733,$A$3:A5732,1,0)),"","DUP!")</f>
        <v>DUP!</v>
      </c>
      <c r="I5733" t="str">
        <f>IF(ISNA(VLOOKUP(B5733,$B$3:B5732,1,0)),"","DUP!")</f>
        <v>DUP!</v>
      </c>
      <c r="J5733" t="str">
        <f t="shared" si="448"/>
        <v/>
      </c>
      <c r="K5733" t="str">
        <f t="shared" si="449"/>
        <v/>
      </c>
    </row>
    <row r="5734" spans="1:11">
      <c r="A5734" s="25" t="s">
        <v>1883</v>
      </c>
      <c r="B5734" s="25" t="s">
        <v>1850</v>
      </c>
      <c r="C5734" s="25" t="s">
        <v>243</v>
      </c>
      <c r="D5734" s="25" t="s">
        <v>244</v>
      </c>
      <c r="E5734">
        <f t="shared" si="445"/>
        <v>2</v>
      </c>
      <c r="F5734" t="str">
        <f t="shared" si="446"/>
        <v>Voice</v>
      </c>
      <c r="G5734" t="str">
        <f t="shared" si="447"/>
        <v>CVP_06086_2</v>
      </c>
      <c r="H5734" t="str">
        <f>IF(ISNA(VLOOKUP(A5734,$A$3:A5733,1,0)),"","DUP!")</f>
        <v/>
      </c>
      <c r="I5734" t="str">
        <f>IF(ISNA(VLOOKUP(B5734,$B$3:B5733,1,0)),"","DUP!")</f>
        <v>DUP!</v>
      </c>
      <c r="J5734" t="str">
        <f t="shared" si="448"/>
        <v/>
      </c>
      <c r="K5734" t="str">
        <f t="shared" si="449"/>
        <v>INSERT INTO ZONE_MAP (SERVICE_ID, SERVICE_NAME, CODE, NW_GROUP, ZONE) VALUES (2,'Voice','06086','KON TUM','NATIONAL');</v>
      </c>
    </row>
    <row r="5735" spans="1:11">
      <c r="A5735" s="25" t="s">
        <v>1883</v>
      </c>
      <c r="B5735" s="25" t="s">
        <v>1850</v>
      </c>
      <c r="C5735" s="25" t="s">
        <v>243</v>
      </c>
      <c r="D5735" s="25" t="s">
        <v>244</v>
      </c>
      <c r="E5735">
        <f t="shared" si="445"/>
        <v>2</v>
      </c>
      <c r="F5735" t="str">
        <f t="shared" si="446"/>
        <v>Voice</v>
      </c>
      <c r="G5735" t="str">
        <f t="shared" si="447"/>
        <v>CVP_06086_2</v>
      </c>
      <c r="H5735" t="str">
        <f>IF(ISNA(VLOOKUP(A5735,$A$3:A5734,1,0)),"","DUP!")</f>
        <v>DUP!</v>
      </c>
      <c r="I5735" t="str">
        <f>IF(ISNA(VLOOKUP(B5735,$B$3:B5734,1,0)),"","DUP!")</f>
        <v>DUP!</v>
      </c>
      <c r="J5735" t="str">
        <f t="shared" si="448"/>
        <v/>
      </c>
      <c r="K5735" t="str">
        <f t="shared" si="449"/>
        <v/>
      </c>
    </row>
    <row r="5736" spans="1:11">
      <c r="A5736" s="25" t="s">
        <v>1883</v>
      </c>
      <c r="B5736" s="25" t="s">
        <v>1850</v>
      </c>
      <c r="C5736" s="25" t="s">
        <v>243</v>
      </c>
      <c r="D5736" s="25" t="s">
        <v>244</v>
      </c>
      <c r="E5736">
        <f t="shared" si="445"/>
        <v>2</v>
      </c>
      <c r="F5736" t="str">
        <f t="shared" si="446"/>
        <v>Voice</v>
      </c>
      <c r="G5736" t="str">
        <f t="shared" si="447"/>
        <v>CVP_06086_2</v>
      </c>
      <c r="H5736" t="str">
        <f>IF(ISNA(VLOOKUP(A5736,$A$3:A5735,1,0)),"","DUP!")</f>
        <v>DUP!</v>
      </c>
      <c r="I5736" t="str">
        <f>IF(ISNA(VLOOKUP(B5736,$B$3:B5735,1,0)),"","DUP!")</f>
        <v>DUP!</v>
      </c>
      <c r="J5736" t="str">
        <f t="shared" si="448"/>
        <v/>
      </c>
      <c r="K5736" t="str">
        <f t="shared" si="449"/>
        <v/>
      </c>
    </row>
    <row r="5737" spans="1:11">
      <c r="A5737" s="25" t="s">
        <v>1883</v>
      </c>
      <c r="B5737" s="25" t="s">
        <v>1850</v>
      </c>
      <c r="C5737" s="25" t="s">
        <v>243</v>
      </c>
      <c r="D5737" s="25" t="s">
        <v>245</v>
      </c>
      <c r="E5737">
        <f t="shared" si="445"/>
        <v>10</v>
      </c>
      <c r="F5737" t="str">
        <f t="shared" si="446"/>
        <v>Video Call</v>
      </c>
      <c r="G5737" t="str">
        <f t="shared" si="447"/>
        <v>CVP_06086_10</v>
      </c>
      <c r="H5737" t="str">
        <f>IF(ISNA(VLOOKUP(A5737,$A$3:A5736,1,0)),"","DUP!")</f>
        <v>DUP!</v>
      </c>
      <c r="I5737" t="str">
        <f>IF(ISNA(VLOOKUP(B5737,$B$3:B5736,1,0)),"","DUP!")</f>
        <v>DUP!</v>
      </c>
      <c r="J5737" t="str">
        <f t="shared" si="448"/>
        <v/>
      </c>
      <c r="K5737" t="str">
        <f t="shared" si="449"/>
        <v/>
      </c>
    </row>
    <row r="5738" spans="1:11">
      <c r="A5738" s="25" t="s">
        <v>1883</v>
      </c>
      <c r="B5738" s="25" t="s">
        <v>1850</v>
      </c>
      <c r="C5738" s="25" t="s">
        <v>243</v>
      </c>
      <c r="D5738" s="25" t="s">
        <v>245</v>
      </c>
      <c r="E5738">
        <f t="shared" si="445"/>
        <v>10</v>
      </c>
      <c r="F5738" t="str">
        <f t="shared" si="446"/>
        <v>Video Call</v>
      </c>
      <c r="G5738" t="str">
        <f t="shared" si="447"/>
        <v>CVP_06086_10</v>
      </c>
      <c r="H5738" t="str">
        <f>IF(ISNA(VLOOKUP(A5738,$A$3:A5737,1,0)),"","DUP!")</f>
        <v>DUP!</v>
      </c>
      <c r="I5738" t="str">
        <f>IF(ISNA(VLOOKUP(B5738,$B$3:B5737,1,0)),"","DUP!")</f>
        <v>DUP!</v>
      </c>
      <c r="J5738" t="str">
        <f t="shared" si="448"/>
        <v/>
      </c>
      <c r="K5738" t="str">
        <f t="shared" si="449"/>
        <v/>
      </c>
    </row>
    <row r="5739" spans="1:11">
      <c r="A5739" s="25" t="s">
        <v>1883</v>
      </c>
      <c r="B5739" s="25" t="s">
        <v>1850</v>
      </c>
      <c r="C5739" s="25" t="s">
        <v>243</v>
      </c>
      <c r="D5739" s="25" t="s">
        <v>245</v>
      </c>
      <c r="E5739">
        <f t="shared" si="445"/>
        <v>10</v>
      </c>
      <c r="F5739" t="str">
        <f t="shared" si="446"/>
        <v>Video Call</v>
      </c>
      <c r="G5739" t="str">
        <f t="shared" si="447"/>
        <v>CVP_06086_10</v>
      </c>
      <c r="H5739" t="str">
        <f>IF(ISNA(VLOOKUP(A5739,$A$3:A5738,1,0)),"","DUP!")</f>
        <v>DUP!</v>
      </c>
      <c r="I5739" t="str">
        <f>IF(ISNA(VLOOKUP(B5739,$B$3:B5738,1,0)),"","DUP!")</f>
        <v>DUP!</v>
      </c>
      <c r="J5739" t="str">
        <f t="shared" si="448"/>
        <v/>
      </c>
      <c r="K5739" t="str">
        <f t="shared" si="449"/>
        <v/>
      </c>
    </row>
    <row r="5740" spans="1:11">
      <c r="A5740" s="25" t="s">
        <v>1884</v>
      </c>
      <c r="B5740" s="25" t="s">
        <v>1850</v>
      </c>
      <c r="C5740" s="25" t="s">
        <v>243</v>
      </c>
      <c r="D5740" s="25" t="s">
        <v>244</v>
      </c>
      <c r="E5740">
        <f t="shared" si="445"/>
        <v>2</v>
      </c>
      <c r="F5740" t="str">
        <f t="shared" si="446"/>
        <v>Voice</v>
      </c>
      <c r="G5740" t="str">
        <f t="shared" si="447"/>
        <v>CVP_06087_2</v>
      </c>
      <c r="H5740" t="str">
        <f>IF(ISNA(VLOOKUP(A5740,$A$3:A5739,1,0)),"","DUP!")</f>
        <v/>
      </c>
      <c r="I5740" t="str">
        <f>IF(ISNA(VLOOKUP(B5740,$B$3:B5739,1,0)),"","DUP!")</f>
        <v>DUP!</v>
      </c>
      <c r="J5740" t="str">
        <f t="shared" si="448"/>
        <v/>
      </c>
      <c r="K5740" t="str">
        <f t="shared" si="449"/>
        <v>INSERT INTO ZONE_MAP (SERVICE_ID, SERVICE_NAME, CODE, NW_GROUP, ZONE) VALUES (2,'Voice','06087','KON TUM','NATIONAL');</v>
      </c>
    </row>
    <row r="5741" spans="1:11">
      <c r="A5741" s="25" t="s">
        <v>1884</v>
      </c>
      <c r="B5741" s="25" t="s">
        <v>1850</v>
      </c>
      <c r="C5741" s="25" t="s">
        <v>243</v>
      </c>
      <c r="D5741" s="25" t="s">
        <v>244</v>
      </c>
      <c r="E5741">
        <f t="shared" si="445"/>
        <v>2</v>
      </c>
      <c r="F5741" t="str">
        <f t="shared" si="446"/>
        <v>Voice</v>
      </c>
      <c r="G5741" t="str">
        <f t="shared" si="447"/>
        <v>CVP_06087_2</v>
      </c>
      <c r="H5741" t="str">
        <f>IF(ISNA(VLOOKUP(A5741,$A$3:A5740,1,0)),"","DUP!")</f>
        <v>DUP!</v>
      </c>
      <c r="I5741" t="str">
        <f>IF(ISNA(VLOOKUP(B5741,$B$3:B5740,1,0)),"","DUP!")</f>
        <v>DUP!</v>
      </c>
      <c r="J5741" t="str">
        <f t="shared" si="448"/>
        <v/>
      </c>
      <c r="K5741" t="str">
        <f t="shared" si="449"/>
        <v/>
      </c>
    </row>
    <row r="5742" spans="1:11">
      <c r="A5742" s="25" t="s">
        <v>1884</v>
      </c>
      <c r="B5742" s="25" t="s">
        <v>1850</v>
      </c>
      <c r="C5742" s="25" t="s">
        <v>243</v>
      </c>
      <c r="D5742" s="25" t="s">
        <v>244</v>
      </c>
      <c r="E5742">
        <f t="shared" si="445"/>
        <v>2</v>
      </c>
      <c r="F5742" t="str">
        <f t="shared" si="446"/>
        <v>Voice</v>
      </c>
      <c r="G5742" t="str">
        <f t="shared" si="447"/>
        <v>CVP_06087_2</v>
      </c>
      <c r="H5742" t="str">
        <f>IF(ISNA(VLOOKUP(A5742,$A$3:A5741,1,0)),"","DUP!")</f>
        <v>DUP!</v>
      </c>
      <c r="I5742" t="str">
        <f>IF(ISNA(VLOOKUP(B5742,$B$3:B5741,1,0)),"","DUP!")</f>
        <v>DUP!</v>
      </c>
      <c r="J5742" t="str">
        <f t="shared" si="448"/>
        <v/>
      </c>
      <c r="K5742" t="str">
        <f t="shared" si="449"/>
        <v/>
      </c>
    </row>
    <row r="5743" spans="1:11">
      <c r="A5743" s="25" t="s">
        <v>1884</v>
      </c>
      <c r="B5743" s="25" t="s">
        <v>1850</v>
      </c>
      <c r="C5743" s="25" t="s">
        <v>243</v>
      </c>
      <c r="D5743" s="25" t="s">
        <v>245</v>
      </c>
      <c r="E5743">
        <f t="shared" si="445"/>
        <v>10</v>
      </c>
      <c r="F5743" t="str">
        <f t="shared" si="446"/>
        <v>Video Call</v>
      </c>
      <c r="G5743" t="str">
        <f t="shared" si="447"/>
        <v>CVP_06087_10</v>
      </c>
      <c r="H5743" t="str">
        <f>IF(ISNA(VLOOKUP(A5743,$A$3:A5742,1,0)),"","DUP!")</f>
        <v>DUP!</v>
      </c>
      <c r="I5743" t="str">
        <f>IF(ISNA(VLOOKUP(B5743,$B$3:B5742,1,0)),"","DUP!")</f>
        <v>DUP!</v>
      </c>
      <c r="J5743" t="str">
        <f t="shared" si="448"/>
        <v/>
      </c>
      <c r="K5743" t="str">
        <f t="shared" si="449"/>
        <v/>
      </c>
    </row>
    <row r="5744" spans="1:11">
      <c r="A5744" s="25" t="s">
        <v>1884</v>
      </c>
      <c r="B5744" s="25" t="s">
        <v>1850</v>
      </c>
      <c r="C5744" s="25" t="s">
        <v>243</v>
      </c>
      <c r="D5744" s="25" t="s">
        <v>245</v>
      </c>
      <c r="E5744">
        <f t="shared" si="445"/>
        <v>10</v>
      </c>
      <c r="F5744" t="str">
        <f t="shared" si="446"/>
        <v>Video Call</v>
      </c>
      <c r="G5744" t="str">
        <f t="shared" si="447"/>
        <v>CVP_06087_10</v>
      </c>
      <c r="H5744" t="str">
        <f>IF(ISNA(VLOOKUP(A5744,$A$3:A5743,1,0)),"","DUP!")</f>
        <v>DUP!</v>
      </c>
      <c r="I5744" t="str">
        <f>IF(ISNA(VLOOKUP(B5744,$B$3:B5743,1,0)),"","DUP!")</f>
        <v>DUP!</v>
      </c>
      <c r="J5744" t="str">
        <f t="shared" si="448"/>
        <v/>
      </c>
      <c r="K5744" t="str">
        <f t="shared" si="449"/>
        <v/>
      </c>
    </row>
    <row r="5745" spans="1:11">
      <c r="A5745" s="25" t="s">
        <v>1884</v>
      </c>
      <c r="B5745" s="25" t="s">
        <v>1850</v>
      </c>
      <c r="C5745" s="25" t="s">
        <v>243</v>
      </c>
      <c r="D5745" s="25" t="s">
        <v>245</v>
      </c>
      <c r="E5745">
        <f t="shared" si="445"/>
        <v>10</v>
      </c>
      <c r="F5745" t="str">
        <f t="shared" si="446"/>
        <v>Video Call</v>
      </c>
      <c r="G5745" t="str">
        <f t="shared" si="447"/>
        <v>CVP_06087_10</v>
      </c>
      <c r="H5745" t="str">
        <f>IF(ISNA(VLOOKUP(A5745,$A$3:A5744,1,0)),"","DUP!")</f>
        <v>DUP!</v>
      </c>
      <c r="I5745" t="str">
        <f>IF(ISNA(VLOOKUP(B5745,$B$3:B5744,1,0)),"","DUP!")</f>
        <v>DUP!</v>
      </c>
      <c r="J5745" t="str">
        <f t="shared" si="448"/>
        <v/>
      </c>
      <c r="K5745" t="str">
        <f t="shared" si="449"/>
        <v/>
      </c>
    </row>
    <row r="5746" spans="1:11">
      <c r="A5746" s="25" t="s">
        <v>1885</v>
      </c>
      <c r="B5746" s="25" t="s">
        <v>1850</v>
      </c>
      <c r="C5746" s="25" t="s">
        <v>243</v>
      </c>
      <c r="D5746" s="25" t="s">
        <v>244</v>
      </c>
      <c r="E5746">
        <f t="shared" si="445"/>
        <v>2</v>
      </c>
      <c r="F5746" t="str">
        <f t="shared" si="446"/>
        <v>Voice</v>
      </c>
      <c r="G5746" t="str">
        <f t="shared" si="447"/>
        <v>CVP_06088_2</v>
      </c>
      <c r="H5746" t="str">
        <f>IF(ISNA(VLOOKUP(A5746,$A$3:A5745,1,0)),"","DUP!")</f>
        <v/>
      </c>
      <c r="I5746" t="str">
        <f>IF(ISNA(VLOOKUP(B5746,$B$3:B5745,1,0)),"","DUP!")</f>
        <v>DUP!</v>
      </c>
      <c r="J5746" t="str">
        <f t="shared" si="448"/>
        <v/>
      </c>
      <c r="K5746" t="str">
        <f t="shared" si="449"/>
        <v>INSERT INTO ZONE_MAP (SERVICE_ID, SERVICE_NAME, CODE, NW_GROUP, ZONE) VALUES (2,'Voice','06088','KON TUM','NATIONAL');</v>
      </c>
    </row>
    <row r="5747" spans="1:11">
      <c r="A5747" s="25" t="s">
        <v>1885</v>
      </c>
      <c r="B5747" s="25" t="s">
        <v>1850</v>
      </c>
      <c r="C5747" s="25" t="s">
        <v>243</v>
      </c>
      <c r="D5747" s="25" t="s">
        <v>244</v>
      </c>
      <c r="E5747">
        <f t="shared" si="445"/>
        <v>2</v>
      </c>
      <c r="F5747" t="str">
        <f t="shared" si="446"/>
        <v>Voice</v>
      </c>
      <c r="G5747" t="str">
        <f t="shared" si="447"/>
        <v>CVP_06088_2</v>
      </c>
      <c r="H5747" t="str">
        <f>IF(ISNA(VLOOKUP(A5747,$A$3:A5746,1,0)),"","DUP!")</f>
        <v>DUP!</v>
      </c>
      <c r="I5747" t="str">
        <f>IF(ISNA(VLOOKUP(B5747,$B$3:B5746,1,0)),"","DUP!")</f>
        <v>DUP!</v>
      </c>
      <c r="J5747" t="str">
        <f t="shared" si="448"/>
        <v/>
      </c>
      <c r="K5747" t="str">
        <f t="shared" si="449"/>
        <v/>
      </c>
    </row>
    <row r="5748" spans="1:11">
      <c r="A5748" s="25" t="s">
        <v>1885</v>
      </c>
      <c r="B5748" s="25" t="s">
        <v>1850</v>
      </c>
      <c r="C5748" s="25" t="s">
        <v>243</v>
      </c>
      <c r="D5748" s="25" t="s">
        <v>244</v>
      </c>
      <c r="E5748">
        <f t="shared" si="445"/>
        <v>2</v>
      </c>
      <c r="F5748" t="str">
        <f t="shared" si="446"/>
        <v>Voice</v>
      </c>
      <c r="G5748" t="str">
        <f t="shared" si="447"/>
        <v>CVP_06088_2</v>
      </c>
      <c r="H5748" t="str">
        <f>IF(ISNA(VLOOKUP(A5748,$A$3:A5747,1,0)),"","DUP!")</f>
        <v>DUP!</v>
      </c>
      <c r="I5748" t="str">
        <f>IF(ISNA(VLOOKUP(B5748,$B$3:B5747,1,0)),"","DUP!")</f>
        <v>DUP!</v>
      </c>
      <c r="J5748" t="str">
        <f t="shared" si="448"/>
        <v/>
      </c>
      <c r="K5748" t="str">
        <f t="shared" si="449"/>
        <v/>
      </c>
    </row>
    <row r="5749" spans="1:11">
      <c r="A5749" s="25" t="s">
        <v>1885</v>
      </c>
      <c r="B5749" s="25" t="s">
        <v>1850</v>
      </c>
      <c r="C5749" s="25" t="s">
        <v>243</v>
      </c>
      <c r="D5749" s="25" t="s">
        <v>245</v>
      </c>
      <c r="E5749">
        <f t="shared" si="445"/>
        <v>10</v>
      </c>
      <c r="F5749" t="str">
        <f t="shared" si="446"/>
        <v>Video Call</v>
      </c>
      <c r="G5749" t="str">
        <f t="shared" si="447"/>
        <v>CVP_06088_10</v>
      </c>
      <c r="H5749" t="str">
        <f>IF(ISNA(VLOOKUP(A5749,$A$3:A5748,1,0)),"","DUP!")</f>
        <v>DUP!</v>
      </c>
      <c r="I5749" t="str">
        <f>IF(ISNA(VLOOKUP(B5749,$B$3:B5748,1,0)),"","DUP!")</f>
        <v>DUP!</v>
      </c>
      <c r="J5749" t="str">
        <f t="shared" si="448"/>
        <v/>
      </c>
      <c r="K5749" t="str">
        <f t="shared" si="449"/>
        <v/>
      </c>
    </row>
    <row r="5750" spans="1:11">
      <c r="A5750" s="25" t="s">
        <v>1885</v>
      </c>
      <c r="B5750" s="25" t="s">
        <v>1850</v>
      </c>
      <c r="C5750" s="25" t="s">
        <v>243</v>
      </c>
      <c r="D5750" s="25" t="s">
        <v>245</v>
      </c>
      <c r="E5750">
        <f t="shared" si="445"/>
        <v>10</v>
      </c>
      <c r="F5750" t="str">
        <f t="shared" si="446"/>
        <v>Video Call</v>
      </c>
      <c r="G5750" t="str">
        <f t="shared" si="447"/>
        <v>CVP_06088_10</v>
      </c>
      <c r="H5750" t="str">
        <f>IF(ISNA(VLOOKUP(A5750,$A$3:A5749,1,0)),"","DUP!")</f>
        <v>DUP!</v>
      </c>
      <c r="I5750" t="str">
        <f>IF(ISNA(VLOOKUP(B5750,$B$3:B5749,1,0)),"","DUP!")</f>
        <v>DUP!</v>
      </c>
      <c r="J5750" t="str">
        <f t="shared" si="448"/>
        <v/>
      </c>
      <c r="K5750" t="str">
        <f t="shared" si="449"/>
        <v/>
      </c>
    </row>
    <row r="5751" spans="1:11">
      <c r="A5751" s="25" t="s">
        <v>1885</v>
      </c>
      <c r="B5751" s="25" t="s">
        <v>1850</v>
      </c>
      <c r="C5751" s="25" t="s">
        <v>243</v>
      </c>
      <c r="D5751" s="25" t="s">
        <v>245</v>
      </c>
      <c r="E5751">
        <f t="shared" si="445"/>
        <v>10</v>
      </c>
      <c r="F5751" t="str">
        <f t="shared" si="446"/>
        <v>Video Call</v>
      </c>
      <c r="G5751" t="str">
        <f t="shared" si="447"/>
        <v>CVP_06088_10</v>
      </c>
      <c r="H5751" t="str">
        <f>IF(ISNA(VLOOKUP(A5751,$A$3:A5750,1,0)),"","DUP!")</f>
        <v>DUP!</v>
      </c>
      <c r="I5751" t="str">
        <f>IF(ISNA(VLOOKUP(B5751,$B$3:B5750,1,0)),"","DUP!")</f>
        <v>DUP!</v>
      </c>
      <c r="J5751" t="str">
        <f t="shared" si="448"/>
        <v/>
      </c>
      <c r="K5751" t="str">
        <f t="shared" si="449"/>
        <v/>
      </c>
    </row>
    <row r="5752" spans="1:11">
      <c r="A5752" s="25" t="s">
        <v>1886</v>
      </c>
      <c r="B5752" s="25" t="s">
        <v>1850</v>
      </c>
      <c r="C5752" s="25" t="s">
        <v>243</v>
      </c>
      <c r="D5752" s="25" t="s">
        <v>244</v>
      </c>
      <c r="E5752">
        <f t="shared" si="445"/>
        <v>2</v>
      </c>
      <c r="F5752" t="str">
        <f t="shared" si="446"/>
        <v>Voice</v>
      </c>
      <c r="G5752" t="str">
        <f t="shared" si="447"/>
        <v>CVP_06089_2</v>
      </c>
      <c r="H5752" t="str">
        <f>IF(ISNA(VLOOKUP(A5752,$A$3:A5751,1,0)),"","DUP!")</f>
        <v/>
      </c>
      <c r="I5752" t="str">
        <f>IF(ISNA(VLOOKUP(B5752,$B$3:B5751,1,0)),"","DUP!")</f>
        <v>DUP!</v>
      </c>
      <c r="J5752" t="str">
        <f t="shared" si="448"/>
        <v/>
      </c>
      <c r="K5752" t="str">
        <f t="shared" si="449"/>
        <v>INSERT INTO ZONE_MAP (SERVICE_ID, SERVICE_NAME, CODE, NW_GROUP, ZONE) VALUES (2,'Voice','06089','KON TUM','NATIONAL');</v>
      </c>
    </row>
    <row r="5753" spans="1:11">
      <c r="A5753" s="25" t="s">
        <v>1886</v>
      </c>
      <c r="B5753" s="25" t="s">
        <v>1850</v>
      </c>
      <c r="C5753" s="25" t="s">
        <v>243</v>
      </c>
      <c r="D5753" s="25" t="s">
        <v>244</v>
      </c>
      <c r="E5753">
        <f t="shared" si="445"/>
        <v>2</v>
      </c>
      <c r="F5753" t="str">
        <f t="shared" si="446"/>
        <v>Voice</v>
      </c>
      <c r="G5753" t="str">
        <f t="shared" si="447"/>
        <v>CVP_06089_2</v>
      </c>
      <c r="H5753" t="str">
        <f>IF(ISNA(VLOOKUP(A5753,$A$3:A5752,1,0)),"","DUP!")</f>
        <v>DUP!</v>
      </c>
      <c r="I5753" t="str">
        <f>IF(ISNA(VLOOKUP(B5753,$B$3:B5752,1,0)),"","DUP!")</f>
        <v>DUP!</v>
      </c>
      <c r="J5753" t="str">
        <f t="shared" si="448"/>
        <v/>
      </c>
      <c r="K5753" t="str">
        <f t="shared" si="449"/>
        <v/>
      </c>
    </row>
    <row r="5754" spans="1:11">
      <c r="A5754" s="25" t="s">
        <v>1886</v>
      </c>
      <c r="B5754" s="25" t="s">
        <v>1850</v>
      </c>
      <c r="C5754" s="25" t="s">
        <v>243</v>
      </c>
      <c r="D5754" s="25" t="s">
        <v>244</v>
      </c>
      <c r="E5754">
        <f t="shared" si="445"/>
        <v>2</v>
      </c>
      <c r="F5754" t="str">
        <f t="shared" si="446"/>
        <v>Voice</v>
      </c>
      <c r="G5754" t="str">
        <f t="shared" si="447"/>
        <v>CVP_06089_2</v>
      </c>
      <c r="H5754" t="str">
        <f>IF(ISNA(VLOOKUP(A5754,$A$3:A5753,1,0)),"","DUP!")</f>
        <v>DUP!</v>
      </c>
      <c r="I5754" t="str">
        <f>IF(ISNA(VLOOKUP(B5754,$B$3:B5753,1,0)),"","DUP!")</f>
        <v>DUP!</v>
      </c>
      <c r="J5754" t="str">
        <f t="shared" si="448"/>
        <v/>
      </c>
      <c r="K5754" t="str">
        <f t="shared" si="449"/>
        <v/>
      </c>
    </row>
    <row r="5755" spans="1:11">
      <c r="A5755" s="25" t="s">
        <v>1886</v>
      </c>
      <c r="B5755" s="25" t="s">
        <v>1850</v>
      </c>
      <c r="C5755" s="25" t="s">
        <v>243</v>
      </c>
      <c r="D5755" s="25" t="s">
        <v>245</v>
      </c>
      <c r="E5755">
        <f t="shared" si="445"/>
        <v>10</v>
      </c>
      <c r="F5755" t="str">
        <f t="shared" si="446"/>
        <v>Video Call</v>
      </c>
      <c r="G5755" t="str">
        <f t="shared" si="447"/>
        <v>CVP_06089_10</v>
      </c>
      <c r="H5755" t="str">
        <f>IF(ISNA(VLOOKUP(A5755,$A$3:A5754,1,0)),"","DUP!")</f>
        <v>DUP!</v>
      </c>
      <c r="I5755" t="str">
        <f>IF(ISNA(VLOOKUP(B5755,$B$3:B5754,1,0)),"","DUP!")</f>
        <v>DUP!</v>
      </c>
      <c r="J5755" t="str">
        <f t="shared" si="448"/>
        <v/>
      </c>
      <c r="K5755" t="str">
        <f t="shared" si="449"/>
        <v/>
      </c>
    </row>
    <row r="5756" spans="1:11">
      <c r="A5756" s="25" t="s">
        <v>1886</v>
      </c>
      <c r="B5756" s="25" t="s">
        <v>1850</v>
      </c>
      <c r="C5756" s="25" t="s">
        <v>243</v>
      </c>
      <c r="D5756" s="25" t="s">
        <v>245</v>
      </c>
      <c r="E5756">
        <f t="shared" si="445"/>
        <v>10</v>
      </c>
      <c r="F5756" t="str">
        <f t="shared" si="446"/>
        <v>Video Call</v>
      </c>
      <c r="G5756" t="str">
        <f t="shared" si="447"/>
        <v>CVP_06089_10</v>
      </c>
      <c r="H5756" t="str">
        <f>IF(ISNA(VLOOKUP(A5756,$A$3:A5755,1,0)),"","DUP!")</f>
        <v>DUP!</v>
      </c>
      <c r="I5756" t="str">
        <f>IF(ISNA(VLOOKUP(B5756,$B$3:B5755,1,0)),"","DUP!")</f>
        <v>DUP!</v>
      </c>
      <c r="J5756" t="str">
        <f t="shared" si="448"/>
        <v/>
      </c>
      <c r="K5756" t="str">
        <f t="shared" si="449"/>
        <v/>
      </c>
    </row>
    <row r="5757" spans="1:11">
      <c r="A5757" s="25" t="s">
        <v>1886</v>
      </c>
      <c r="B5757" s="25" t="s">
        <v>1850</v>
      </c>
      <c r="C5757" s="25" t="s">
        <v>243</v>
      </c>
      <c r="D5757" s="25" t="s">
        <v>245</v>
      </c>
      <c r="E5757">
        <f t="shared" si="445"/>
        <v>10</v>
      </c>
      <c r="F5757" t="str">
        <f t="shared" si="446"/>
        <v>Video Call</v>
      </c>
      <c r="G5757" t="str">
        <f t="shared" si="447"/>
        <v>CVP_06089_10</v>
      </c>
      <c r="H5757" t="str">
        <f>IF(ISNA(VLOOKUP(A5757,$A$3:A5756,1,0)),"","DUP!")</f>
        <v>DUP!</v>
      </c>
      <c r="I5757" t="str">
        <f>IF(ISNA(VLOOKUP(B5757,$B$3:B5756,1,0)),"","DUP!")</f>
        <v>DUP!</v>
      </c>
      <c r="J5757" t="str">
        <f t="shared" si="448"/>
        <v/>
      </c>
      <c r="K5757" t="str">
        <f t="shared" si="449"/>
        <v/>
      </c>
    </row>
    <row r="5758" spans="1:11">
      <c r="A5758" s="25" t="s">
        <v>1887</v>
      </c>
      <c r="B5758" s="25" t="s">
        <v>1888</v>
      </c>
      <c r="C5758" s="25" t="s">
        <v>289</v>
      </c>
      <c r="D5758" s="25" t="s">
        <v>244</v>
      </c>
      <c r="E5758">
        <f t="shared" si="445"/>
        <v>2</v>
      </c>
      <c r="F5758" t="str">
        <f t="shared" si="446"/>
        <v>Voice</v>
      </c>
      <c r="G5758" t="str">
        <f t="shared" si="447"/>
        <v>CDH_061_2</v>
      </c>
      <c r="H5758" t="str">
        <f>IF(ISNA(VLOOKUP(A5758,$A$3:A5757,1,0)),"","DUP!")</f>
        <v/>
      </c>
      <c r="I5758" t="str">
        <f>IF(ISNA(VLOOKUP(B5758,$B$3:B5757,1,0)),"","DUP!")</f>
        <v/>
      </c>
      <c r="J5758" t="str">
        <f t="shared" si="448"/>
        <v>DONG NAI</v>
      </c>
      <c r="K5758" t="str">
        <f t="shared" si="449"/>
        <v>INSERT INTO ZONE_MAP (SERVICE_ID, SERVICE_NAME, CODE, NW_GROUP, ZONE) VALUES (2,'Voice','061','DONG NAI','NATIONAL');</v>
      </c>
    </row>
    <row r="5759" spans="1:11">
      <c r="A5759" s="25" t="s">
        <v>1889</v>
      </c>
      <c r="B5759" s="25" t="s">
        <v>1888</v>
      </c>
      <c r="C5759" s="25" t="s">
        <v>289</v>
      </c>
      <c r="D5759" s="25" t="s">
        <v>244</v>
      </c>
      <c r="E5759">
        <f t="shared" si="445"/>
        <v>2</v>
      </c>
      <c r="F5759" t="str">
        <f t="shared" si="446"/>
        <v>Voice</v>
      </c>
      <c r="G5759" t="str">
        <f t="shared" si="447"/>
        <v>CDH_061101_2</v>
      </c>
      <c r="H5759" t="str">
        <f>IF(ISNA(VLOOKUP(A5759,$A$3:A5758,1,0)),"","DUP!")</f>
        <v/>
      </c>
      <c r="I5759" t="str">
        <f>IF(ISNA(VLOOKUP(B5759,$B$3:B5758,1,0)),"","DUP!")</f>
        <v>DUP!</v>
      </c>
      <c r="J5759" t="str">
        <f t="shared" si="448"/>
        <v/>
      </c>
      <c r="K5759" t="str">
        <f t="shared" si="449"/>
        <v>INSERT INTO ZONE_MAP (SERVICE_ID, SERVICE_NAME, CODE, NW_GROUP, ZONE) VALUES (2,'Voice','061101','DONG NAI','NATIONAL');</v>
      </c>
    </row>
    <row r="5760" spans="1:11">
      <c r="A5760" s="25" t="s">
        <v>1889</v>
      </c>
      <c r="B5760" s="25" t="s">
        <v>1888</v>
      </c>
      <c r="C5760" s="25" t="s">
        <v>289</v>
      </c>
      <c r="D5760" s="25" t="s">
        <v>244</v>
      </c>
      <c r="E5760">
        <f t="shared" si="445"/>
        <v>2</v>
      </c>
      <c r="F5760" t="str">
        <f t="shared" si="446"/>
        <v>Voice</v>
      </c>
      <c r="G5760" t="str">
        <f t="shared" si="447"/>
        <v>CDH_061101_2</v>
      </c>
      <c r="H5760" t="str">
        <f>IF(ISNA(VLOOKUP(A5760,$A$3:A5759,1,0)),"","DUP!")</f>
        <v>DUP!</v>
      </c>
      <c r="I5760" t="str">
        <f>IF(ISNA(VLOOKUP(B5760,$B$3:B5759,1,0)),"","DUP!")</f>
        <v>DUP!</v>
      </c>
      <c r="J5760" t="str">
        <f t="shared" si="448"/>
        <v/>
      </c>
      <c r="K5760" t="str">
        <f t="shared" si="449"/>
        <v/>
      </c>
    </row>
    <row r="5761" spans="1:11">
      <c r="A5761" s="25" t="s">
        <v>1889</v>
      </c>
      <c r="B5761" s="25" t="s">
        <v>1888</v>
      </c>
      <c r="C5761" s="25" t="s">
        <v>289</v>
      </c>
      <c r="D5761" s="25" t="s">
        <v>244</v>
      </c>
      <c r="E5761">
        <f t="shared" si="445"/>
        <v>2</v>
      </c>
      <c r="F5761" t="str">
        <f t="shared" si="446"/>
        <v>Voice</v>
      </c>
      <c r="G5761" t="str">
        <f t="shared" si="447"/>
        <v>CDH_061101_2</v>
      </c>
      <c r="H5761" t="str">
        <f>IF(ISNA(VLOOKUP(A5761,$A$3:A5760,1,0)),"","DUP!")</f>
        <v>DUP!</v>
      </c>
      <c r="I5761" t="str">
        <f>IF(ISNA(VLOOKUP(B5761,$B$3:B5760,1,0)),"","DUP!")</f>
        <v>DUP!</v>
      </c>
      <c r="J5761" t="str">
        <f t="shared" si="448"/>
        <v/>
      </c>
      <c r="K5761" t="str">
        <f t="shared" si="449"/>
        <v/>
      </c>
    </row>
    <row r="5762" spans="1:11">
      <c r="A5762" s="25" t="s">
        <v>1889</v>
      </c>
      <c r="B5762" s="25" t="s">
        <v>1888</v>
      </c>
      <c r="C5762" s="25" t="s">
        <v>289</v>
      </c>
      <c r="D5762" s="25" t="s">
        <v>245</v>
      </c>
      <c r="E5762">
        <f t="shared" si="445"/>
        <v>10</v>
      </c>
      <c r="F5762" t="str">
        <f t="shared" si="446"/>
        <v>Video Call</v>
      </c>
      <c r="G5762" t="str">
        <f t="shared" si="447"/>
        <v>CDH_061101_10</v>
      </c>
      <c r="H5762" t="str">
        <f>IF(ISNA(VLOOKUP(A5762,$A$3:A5761,1,0)),"","DUP!")</f>
        <v>DUP!</v>
      </c>
      <c r="I5762" t="str">
        <f>IF(ISNA(VLOOKUP(B5762,$B$3:B5761,1,0)),"","DUP!")</f>
        <v>DUP!</v>
      </c>
      <c r="J5762" t="str">
        <f t="shared" si="448"/>
        <v/>
      </c>
      <c r="K5762" t="str">
        <f t="shared" si="449"/>
        <v/>
      </c>
    </row>
    <row r="5763" spans="1:11">
      <c r="A5763" s="25" t="s">
        <v>1889</v>
      </c>
      <c r="B5763" s="25" t="s">
        <v>1888</v>
      </c>
      <c r="C5763" s="25" t="s">
        <v>289</v>
      </c>
      <c r="D5763" s="25" t="s">
        <v>245</v>
      </c>
      <c r="E5763">
        <f t="shared" si="445"/>
        <v>10</v>
      </c>
      <c r="F5763" t="str">
        <f t="shared" si="446"/>
        <v>Video Call</v>
      </c>
      <c r="G5763" t="str">
        <f t="shared" si="447"/>
        <v>CDH_061101_10</v>
      </c>
      <c r="H5763" t="str">
        <f>IF(ISNA(VLOOKUP(A5763,$A$3:A5762,1,0)),"","DUP!")</f>
        <v>DUP!</v>
      </c>
      <c r="I5763" t="str">
        <f>IF(ISNA(VLOOKUP(B5763,$B$3:B5762,1,0)),"","DUP!")</f>
        <v>DUP!</v>
      </c>
      <c r="J5763" t="str">
        <f t="shared" si="448"/>
        <v/>
      </c>
      <c r="K5763" t="str">
        <f t="shared" si="449"/>
        <v/>
      </c>
    </row>
    <row r="5764" spans="1:11">
      <c r="A5764" s="25" t="s">
        <v>1889</v>
      </c>
      <c r="B5764" s="25" t="s">
        <v>1888</v>
      </c>
      <c r="C5764" s="25" t="s">
        <v>289</v>
      </c>
      <c r="D5764" s="25" t="s">
        <v>245</v>
      </c>
      <c r="E5764">
        <f t="shared" ref="E5764:E5827" si="450">IF(D5764="NORMAL",2,10)</f>
        <v>10</v>
      </c>
      <c r="F5764" t="str">
        <f t="shared" ref="F5764:F5827" si="451">IF(D5764="NORMAL","Voice","Video Call")</f>
        <v>Video Call</v>
      </c>
      <c r="G5764" t="str">
        <f t="shared" ref="G5764:G5827" si="452">C5764&amp;"_"&amp;A5764&amp;"_"&amp;E5764</f>
        <v>CDH_061101_10</v>
      </c>
      <c r="H5764" t="str">
        <f>IF(ISNA(VLOOKUP(A5764,$A$3:A5763,1,0)),"","DUP!")</f>
        <v>DUP!</v>
      </c>
      <c r="I5764" t="str">
        <f>IF(ISNA(VLOOKUP(B5764,$B$3:B5763,1,0)),"","DUP!")</f>
        <v>DUP!</v>
      </c>
      <c r="J5764" t="str">
        <f t="shared" ref="J5764:J5827" si="453">IF(I5764="DUP!","",B5764)</f>
        <v/>
      </c>
      <c r="K5764" t="str">
        <f t="shared" ref="K5764:K5827" si="454">IF(H5764="DUP!","","INSERT INTO ZONE_MAP (SERVICE_ID, SERVICE_NAME, CODE, NW_GROUP, ZONE) VALUES ("&amp;E5764&amp;",'"&amp;F5764&amp;"','"&amp;A5764&amp;"','"&amp;B5764&amp;"','"&amp;IF(B5764="VINAPHONE","INTERNAL","NATIONAL")&amp;"');")</f>
        <v/>
      </c>
    </row>
    <row r="5765" spans="1:11">
      <c r="A5765" s="25" t="s">
        <v>1890</v>
      </c>
      <c r="B5765" s="25" t="s">
        <v>1888</v>
      </c>
      <c r="C5765" s="25" t="s">
        <v>289</v>
      </c>
      <c r="D5765" s="25" t="s">
        <v>244</v>
      </c>
      <c r="E5765">
        <f t="shared" si="450"/>
        <v>2</v>
      </c>
      <c r="F5765" t="str">
        <f t="shared" si="451"/>
        <v>Voice</v>
      </c>
      <c r="G5765" t="str">
        <f t="shared" si="452"/>
        <v>CDH_061104_2</v>
      </c>
      <c r="H5765" t="str">
        <f>IF(ISNA(VLOOKUP(A5765,$A$3:A5764,1,0)),"","DUP!")</f>
        <v/>
      </c>
      <c r="I5765" t="str">
        <f>IF(ISNA(VLOOKUP(B5765,$B$3:B5764,1,0)),"","DUP!")</f>
        <v>DUP!</v>
      </c>
      <c r="J5765" t="str">
        <f t="shared" si="453"/>
        <v/>
      </c>
      <c r="K5765" t="str">
        <f t="shared" si="454"/>
        <v>INSERT INTO ZONE_MAP (SERVICE_ID, SERVICE_NAME, CODE, NW_GROUP, ZONE) VALUES (2,'Voice','061104','DONG NAI','NATIONAL');</v>
      </c>
    </row>
    <row r="5766" spans="1:11">
      <c r="A5766" s="25" t="s">
        <v>1890</v>
      </c>
      <c r="B5766" s="25" t="s">
        <v>1888</v>
      </c>
      <c r="C5766" s="25" t="s">
        <v>289</v>
      </c>
      <c r="D5766" s="25" t="s">
        <v>244</v>
      </c>
      <c r="E5766">
        <f t="shared" si="450"/>
        <v>2</v>
      </c>
      <c r="F5766" t="str">
        <f t="shared" si="451"/>
        <v>Voice</v>
      </c>
      <c r="G5766" t="str">
        <f t="shared" si="452"/>
        <v>CDH_061104_2</v>
      </c>
      <c r="H5766" t="str">
        <f>IF(ISNA(VLOOKUP(A5766,$A$3:A5765,1,0)),"","DUP!")</f>
        <v>DUP!</v>
      </c>
      <c r="I5766" t="str">
        <f>IF(ISNA(VLOOKUP(B5766,$B$3:B5765,1,0)),"","DUP!")</f>
        <v>DUP!</v>
      </c>
      <c r="J5766" t="str">
        <f t="shared" si="453"/>
        <v/>
      </c>
      <c r="K5766" t="str">
        <f t="shared" si="454"/>
        <v/>
      </c>
    </row>
    <row r="5767" spans="1:11">
      <c r="A5767" s="25" t="s">
        <v>1890</v>
      </c>
      <c r="B5767" s="25" t="s">
        <v>1888</v>
      </c>
      <c r="C5767" s="25" t="s">
        <v>289</v>
      </c>
      <c r="D5767" s="25" t="s">
        <v>244</v>
      </c>
      <c r="E5767">
        <f t="shared" si="450"/>
        <v>2</v>
      </c>
      <c r="F5767" t="str">
        <f t="shared" si="451"/>
        <v>Voice</v>
      </c>
      <c r="G5767" t="str">
        <f t="shared" si="452"/>
        <v>CDH_061104_2</v>
      </c>
      <c r="H5767" t="str">
        <f>IF(ISNA(VLOOKUP(A5767,$A$3:A5766,1,0)),"","DUP!")</f>
        <v>DUP!</v>
      </c>
      <c r="I5767" t="str">
        <f>IF(ISNA(VLOOKUP(B5767,$B$3:B5766,1,0)),"","DUP!")</f>
        <v>DUP!</v>
      </c>
      <c r="J5767" t="str">
        <f t="shared" si="453"/>
        <v/>
      </c>
      <c r="K5767" t="str">
        <f t="shared" si="454"/>
        <v/>
      </c>
    </row>
    <row r="5768" spans="1:11">
      <c r="A5768" s="25" t="s">
        <v>1890</v>
      </c>
      <c r="B5768" s="25" t="s">
        <v>1888</v>
      </c>
      <c r="C5768" s="25" t="s">
        <v>289</v>
      </c>
      <c r="D5768" s="25" t="s">
        <v>245</v>
      </c>
      <c r="E5768">
        <f t="shared" si="450"/>
        <v>10</v>
      </c>
      <c r="F5768" t="str">
        <f t="shared" si="451"/>
        <v>Video Call</v>
      </c>
      <c r="G5768" t="str">
        <f t="shared" si="452"/>
        <v>CDH_061104_10</v>
      </c>
      <c r="H5768" t="str">
        <f>IF(ISNA(VLOOKUP(A5768,$A$3:A5767,1,0)),"","DUP!")</f>
        <v>DUP!</v>
      </c>
      <c r="I5768" t="str">
        <f>IF(ISNA(VLOOKUP(B5768,$B$3:B5767,1,0)),"","DUP!")</f>
        <v>DUP!</v>
      </c>
      <c r="J5768" t="str">
        <f t="shared" si="453"/>
        <v/>
      </c>
      <c r="K5768" t="str">
        <f t="shared" si="454"/>
        <v/>
      </c>
    </row>
    <row r="5769" spans="1:11">
      <c r="A5769" s="25" t="s">
        <v>1890</v>
      </c>
      <c r="B5769" s="25" t="s">
        <v>1888</v>
      </c>
      <c r="C5769" s="25" t="s">
        <v>289</v>
      </c>
      <c r="D5769" s="25" t="s">
        <v>245</v>
      </c>
      <c r="E5769">
        <f t="shared" si="450"/>
        <v>10</v>
      </c>
      <c r="F5769" t="str">
        <f t="shared" si="451"/>
        <v>Video Call</v>
      </c>
      <c r="G5769" t="str">
        <f t="shared" si="452"/>
        <v>CDH_061104_10</v>
      </c>
      <c r="H5769" t="str">
        <f>IF(ISNA(VLOOKUP(A5769,$A$3:A5768,1,0)),"","DUP!")</f>
        <v>DUP!</v>
      </c>
      <c r="I5769" t="str">
        <f>IF(ISNA(VLOOKUP(B5769,$B$3:B5768,1,0)),"","DUP!")</f>
        <v>DUP!</v>
      </c>
      <c r="J5769" t="str">
        <f t="shared" si="453"/>
        <v/>
      </c>
      <c r="K5769" t="str">
        <f t="shared" si="454"/>
        <v/>
      </c>
    </row>
    <row r="5770" spans="1:11">
      <c r="A5770" s="25" t="s">
        <v>1890</v>
      </c>
      <c r="B5770" s="25" t="s">
        <v>1888</v>
      </c>
      <c r="C5770" s="25" t="s">
        <v>289</v>
      </c>
      <c r="D5770" s="25" t="s">
        <v>245</v>
      </c>
      <c r="E5770">
        <f t="shared" si="450"/>
        <v>10</v>
      </c>
      <c r="F5770" t="str">
        <f t="shared" si="451"/>
        <v>Video Call</v>
      </c>
      <c r="G5770" t="str">
        <f t="shared" si="452"/>
        <v>CDH_061104_10</v>
      </c>
      <c r="H5770" t="str">
        <f>IF(ISNA(VLOOKUP(A5770,$A$3:A5769,1,0)),"","DUP!")</f>
        <v>DUP!</v>
      </c>
      <c r="I5770" t="str">
        <f>IF(ISNA(VLOOKUP(B5770,$B$3:B5769,1,0)),"","DUP!")</f>
        <v>DUP!</v>
      </c>
      <c r="J5770" t="str">
        <f t="shared" si="453"/>
        <v/>
      </c>
      <c r="K5770" t="str">
        <f t="shared" si="454"/>
        <v/>
      </c>
    </row>
    <row r="5771" spans="1:11">
      <c r="A5771" s="25" t="s">
        <v>1891</v>
      </c>
      <c r="B5771" s="25" t="s">
        <v>292</v>
      </c>
      <c r="C5771" s="25" t="s">
        <v>293</v>
      </c>
      <c r="D5771" s="25" t="s">
        <v>244</v>
      </c>
      <c r="E5771">
        <f t="shared" si="450"/>
        <v>2</v>
      </c>
      <c r="F5771" t="str">
        <f t="shared" si="451"/>
        <v>Voice</v>
      </c>
      <c r="G5771" t="str">
        <f t="shared" si="452"/>
        <v>VAS_0611060_2</v>
      </c>
      <c r="H5771" t="str">
        <f>IF(ISNA(VLOOKUP(A5771,$A$3:A5770,1,0)),"","DUP!")</f>
        <v/>
      </c>
      <c r="I5771" t="str">
        <f>IF(ISNA(VLOOKUP(B5771,$B$3:B5770,1,0)),"","DUP!")</f>
        <v>DUP!</v>
      </c>
      <c r="J5771" t="str">
        <f t="shared" si="453"/>
        <v/>
      </c>
      <c r="K5771" t="str">
        <f t="shared" si="454"/>
        <v>INSERT INTO ZONE_MAP (SERVICE_ID, SERVICE_NAME, CODE, NW_GROUP, ZONE) VALUES (2,'Voice','0611060','DICH VU 106X VTEL','NATIONAL');</v>
      </c>
    </row>
    <row r="5772" spans="1:11">
      <c r="A5772" s="25" t="s">
        <v>1892</v>
      </c>
      <c r="B5772" s="25" t="s">
        <v>292</v>
      </c>
      <c r="C5772" s="25" t="s">
        <v>293</v>
      </c>
      <c r="D5772" s="25" t="s">
        <v>244</v>
      </c>
      <c r="E5772">
        <f t="shared" si="450"/>
        <v>2</v>
      </c>
      <c r="F5772" t="str">
        <f t="shared" si="451"/>
        <v>Voice</v>
      </c>
      <c r="G5772" t="str">
        <f t="shared" si="452"/>
        <v>VAS_0611061_2</v>
      </c>
      <c r="H5772" t="str">
        <f>IF(ISNA(VLOOKUP(A5772,$A$3:A5771,1,0)),"","DUP!")</f>
        <v/>
      </c>
      <c r="I5772" t="str">
        <f>IF(ISNA(VLOOKUP(B5772,$B$3:B5771,1,0)),"","DUP!")</f>
        <v>DUP!</v>
      </c>
      <c r="J5772" t="str">
        <f t="shared" si="453"/>
        <v/>
      </c>
      <c r="K5772" t="str">
        <f t="shared" si="454"/>
        <v>INSERT INTO ZONE_MAP (SERVICE_ID, SERVICE_NAME, CODE, NW_GROUP, ZONE) VALUES (2,'Voice','0611061','DICH VU 106X VTEL','NATIONAL');</v>
      </c>
    </row>
    <row r="5773" spans="1:11">
      <c r="A5773" s="25" t="s">
        <v>1893</v>
      </c>
      <c r="B5773" s="25" t="s">
        <v>292</v>
      </c>
      <c r="C5773" s="25" t="s">
        <v>293</v>
      </c>
      <c r="D5773" s="25" t="s">
        <v>244</v>
      </c>
      <c r="E5773">
        <f t="shared" si="450"/>
        <v>2</v>
      </c>
      <c r="F5773" t="str">
        <f t="shared" si="451"/>
        <v>Voice</v>
      </c>
      <c r="G5773" t="str">
        <f t="shared" si="452"/>
        <v>VAS_0611062_2</v>
      </c>
      <c r="H5773" t="str">
        <f>IF(ISNA(VLOOKUP(A5773,$A$3:A5772,1,0)),"","DUP!")</f>
        <v/>
      </c>
      <c r="I5773" t="str">
        <f>IF(ISNA(VLOOKUP(B5773,$B$3:B5772,1,0)),"","DUP!")</f>
        <v>DUP!</v>
      </c>
      <c r="J5773" t="str">
        <f t="shared" si="453"/>
        <v/>
      </c>
      <c r="K5773" t="str">
        <f t="shared" si="454"/>
        <v>INSERT INTO ZONE_MAP (SERVICE_ID, SERVICE_NAME, CODE, NW_GROUP, ZONE) VALUES (2,'Voice','0611062','DICH VU 106X VTEL','NATIONAL');</v>
      </c>
    </row>
    <row r="5774" spans="1:11">
      <c r="A5774" s="25" t="s">
        <v>1894</v>
      </c>
      <c r="B5774" s="25" t="s">
        <v>292</v>
      </c>
      <c r="C5774" s="25" t="s">
        <v>293</v>
      </c>
      <c r="D5774" s="25" t="s">
        <v>244</v>
      </c>
      <c r="E5774">
        <f t="shared" si="450"/>
        <v>2</v>
      </c>
      <c r="F5774" t="str">
        <f t="shared" si="451"/>
        <v>Voice</v>
      </c>
      <c r="G5774" t="str">
        <f t="shared" si="452"/>
        <v>VAS_0611066_2</v>
      </c>
      <c r="H5774" t="str">
        <f>IF(ISNA(VLOOKUP(A5774,$A$3:A5773,1,0)),"","DUP!")</f>
        <v/>
      </c>
      <c r="I5774" t="str">
        <f>IF(ISNA(VLOOKUP(B5774,$B$3:B5773,1,0)),"","DUP!")</f>
        <v>DUP!</v>
      </c>
      <c r="J5774" t="str">
        <f t="shared" si="453"/>
        <v/>
      </c>
      <c r="K5774" t="str">
        <f t="shared" si="454"/>
        <v>INSERT INTO ZONE_MAP (SERVICE_ID, SERVICE_NAME, CODE, NW_GROUP, ZONE) VALUES (2,'Voice','0611066','DICH VU 106X VTEL','NATIONAL');</v>
      </c>
    </row>
    <row r="5775" spans="1:11">
      <c r="A5775" s="25" t="s">
        <v>1895</v>
      </c>
      <c r="B5775" s="25" t="s">
        <v>292</v>
      </c>
      <c r="C5775" s="25" t="s">
        <v>293</v>
      </c>
      <c r="D5775" s="25" t="s">
        <v>244</v>
      </c>
      <c r="E5775">
        <f t="shared" si="450"/>
        <v>2</v>
      </c>
      <c r="F5775" t="str">
        <f t="shared" si="451"/>
        <v>Voice</v>
      </c>
      <c r="G5775" t="str">
        <f t="shared" si="452"/>
        <v>VAS_0611068_2</v>
      </c>
      <c r="H5775" t="str">
        <f>IF(ISNA(VLOOKUP(A5775,$A$3:A5774,1,0)),"","DUP!")</f>
        <v/>
      </c>
      <c r="I5775" t="str">
        <f>IF(ISNA(VLOOKUP(B5775,$B$3:B5774,1,0)),"","DUP!")</f>
        <v>DUP!</v>
      </c>
      <c r="J5775" t="str">
        <f t="shared" si="453"/>
        <v/>
      </c>
      <c r="K5775" t="str">
        <f t="shared" si="454"/>
        <v>INSERT INTO ZONE_MAP (SERVICE_ID, SERVICE_NAME, CODE, NW_GROUP, ZONE) VALUES (2,'Voice','0611068','DICH VU 106X VTEL','NATIONAL');</v>
      </c>
    </row>
    <row r="5776" spans="1:11">
      <c r="A5776" s="25" t="s">
        <v>1896</v>
      </c>
      <c r="B5776" s="25" t="s">
        <v>292</v>
      </c>
      <c r="C5776" s="25" t="s">
        <v>293</v>
      </c>
      <c r="D5776" s="25" t="s">
        <v>244</v>
      </c>
      <c r="E5776">
        <f t="shared" si="450"/>
        <v>2</v>
      </c>
      <c r="F5776" t="str">
        <f t="shared" si="451"/>
        <v>Voice</v>
      </c>
      <c r="G5776" t="str">
        <f t="shared" si="452"/>
        <v>VAS_0611069_2</v>
      </c>
      <c r="H5776" t="str">
        <f>IF(ISNA(VLOOKUP(A5776,$A$3:A5775,1,0)),"","DUP!")</f>
        <v/>
      </c>
      <c r="I5776" t="str">
        <f>IF(ISNA(VLOOKUP(B5776,$B$3:B5775,1,0)),"","DUP!")</f>
        <v>DUP!</v>
      </c>
      <c r="J5776" t="str">
        <f t="shared" si="453"/>
        <v/>
      </c>
      <c r="K5776" t="str">
        <f t="shared" si="454"/>
        <v>INSERT INTO ZONE_MAP (SERVICE_ID, SERVICE_NAME, CODE, NW_GROUP, ZONE) VALUES (2,'Voice','0611069','DICH VU 106X VTEL','NATIONAL');</v>
      </c>
    </row>
    <row r="5777" spans="1:11">
      <c r="A5777" s="25" t="s">
        <v>1897</v>
      </c>
      <c r="B5777" s="25" t="s">
        <v>1888</v>
      </c>
      <c r="C5777" s="25" t="s">
        <v>289</v>
      </c>
      <c r="D5777" s="25" t="s">
        <v>244</v>
      </c>
      <c r="E5777">
        <f t="shared" si="450"/>
        <v>2</v>
      </c>
      <c r="F5777" t="str">
        <f t="shared" si="451"/>
        <v>Voice</v>
      </c>
      <c r="G5777" t="str">
        <f t="shared" si="452"/>
        <v>CDH_061110_2</v>
      </c>
      <c r="H5777" t="str">
        <f>IF(ISNA(VLOOKUP(A5777,$A$3:A5776,1,0)),"","DUP!")</f>
        <v/>
      </c>
      <c r="I5777" t="str">
        <f>IF(ISNA(VLOOKUP(B5777,$B$3:B5776,1,0)),"","DUP!")</f>
        <v>DUP!</v>
      </c>
      <c r="J5777" t="str">
        <f t="shared" si="453"/>
        <v/>
      </c>
      <c r="K5777" t="str">
        <f t="shared" si="454"/>
        <v>INSERT INTO ZONE_MAP (SERVICE_ID, SERVICE_NAME, CODE, NW_GROUP, ZONE) VALUES (2,'Voice','061110','DONG NAI','NATIONAL');</v>
      </c>
    </row>
    <row r="5778" spans="1:11">
      <c r="A5778" s="25" t="s">
        <v>1897</v>
      </c>
      <c r="B5778" s="25" t="s">
        <v>1888</v>
      </c>
      <c r="C5778" s="25" t="s">
        <v>289</v>
      </c>
      <c r="D5778" s="25" t="s">
        <v>244</v>
      </c>
      <c r="E5778">
        <f t="shared" si="450"/>
        <v>2</v>
      </c>
      <c r="F5778" t="str">
        <f t="shared" si="451"/>
        <v>Voice</v>
      </c>
      <c r="G5778" t="str">
        <f t="shared" si="452"/>
        <v>CDH_061110_2</v>
      </c>
      <c r="H5778" t="str">
        <f>IF(ISNA(VLOOKUP(A5778,$A$3:A5777,1,0)),"","DUP!")</f>
        <v>DUP!</v>
      </c>
      <c r="I5778" t="str">
        <f>IF(ISNA(VLOOKUP(B5778,$B$3:B5777,1,0)),"","DUP!")</f>
        <v>DUP!</v>
      </c>
      <c r="J5778" t="str">
        <f t="shared" si="453"/>
        <v/>
      </c>
      <c r="K5778" t="str">
        <f t="shared" si="454"/>
        <v/>
      </c>
    </row>
    <row r="5779" spans="1:11">
      <c r="A5779" s="25" t="s">
        <v>1897</v>
      </c>
      <c r="B5779" s="25" t="s">
        <v>1888</v>
      </c>
      <c r="C5779" s="25" t="s">
        <v>289</v>
      </c>
      <c r="D5779" s="25" t="s">
        <v>244</v>
      </c>
      <c r="E5779">
        <f t="shared" si="450"/>
        <v>2</v>
      </c>
      <c r="F5779" t="str">
        <f t="shared" si="451"/>
        <v>Voice</v>
      </c>
      <c r="G5779" t="str">
        <f t="shared" si="452"/>
        <v>CDH_061110_2</v>
      </c>
      <c r="H5779" t="str">
        <f>IF(ISNA(VLOOKUP(A5779,$A$3:A5778,1,0)),"","DUP!")</f>
        <v>DUP!</v>
      </c>
      <c r="I5779" t="str">
        <f>IF(ISNA(VLOOKUP(B5779,$B$3:B5778,1,0)),"","DUP!")</f>
        <v>DUP!</v>
      </c>
      <c r="J5779" t="str">
        <f t="shared" si="453"/>
        <v/>
      </c>
      <c r="K5779" t="str">
        <f t="shared" si="454"/>
        <v/>
      </c>
    </row>
    <row r="5780" spans="1:11">
      <c r="A5780" s="25" t="s">
        <v>1897</v>
      </c>
      <c r="B5780" s="25" t="s">
        <v>1888</v>
      </c>
      <c r="C5780" s="25" t="s">
        <v>289</v>
      </c>
      <c r="D5780" s="25" t="s">
        <v>245</v>
      </c>
      <c r="E5780">
        <f t="shared" si="450"/>
        <v>10</v>
      </c>
      <c r="F5780" t="str">
        <f t="shared" si="451"/>
        <v>Video Call</v>
      </c>
      <c r="G5780" t="str">
        <f t="shared" si="452"/>
        <v>CDH_061110_10</v>
      </c>
      <c r="H5780" t="str">
        <f>IF(ISNA(VLOOKUP(A5780,$A$3:A5779,1,0)),"","DUP!")</f>
        <v>DUP!</v>
      </c>
      <c r="I5780" t="str">
        <f>IF(ISNA(VLOOKUP(B5780,$B$3:B5779,1,0)),"","DUP!")</f>
        <v>DUP!</v>
      </c>
      <c r="J5780" t="str">
        <f t="shared" si="453"/>
        <v/>
      </c>
      <c r="K5780" t="str">
        <f t="shared" si="454"/>
        <v/>
      </c>
    </row>
    <row r="5781" spans="1:11">
      <c r="A5781" s="25" t="s">
        <v>1897</v>
      </c>
      <c r="B5781" s="25" t="s">
        <v>1888</v>
      </c>
      <c r="C5781" s="25" t="s">
        <v>289</v>
      </c>
      <c r="D5781" s="25" t="s">
        <v>245</v>
      </c>
      <c r="E5781">
        <f t="shared" si="450"/>
        <v>10</v>
      </c>
      <c r="F5781" t="str">
        <f t="shared" si="451"/>
        <v>Video Call</v>
      </c>
      <c r="G5781" t="str">
        <f t="shared" si="452"/>
        <v>CDH_061110_10</v>
      </c>
      <c r="H5781" t="str">
        <f>IF(ISNA(VLOOKUP(A5781,$A$3:A5780,1,0)),"","DUP!")</f>
        <v>DUP!</v>
      </c>
      <c r="I5781" t="str">
        <f>IF(ISNA(VLOOKUP(B5781,$B$3:B5780,1,0)),"","DUP!")</f>
        <v>DUP!</v>
      </c>
      <c r="J5781" t="str">
        <f t="shared" si="453"/>
        <v/>
      </c>
      <c r="K5781" t="str">
        <f t="shared" si="454"/>
        <v/>
      </c>
    </row>
    <row r="5782" spans="1:11">
      <c r="A5782" s="25" t="s">
        <v>1897</v>
      </c>
      <c r="B5782" s="25" t="s">
        <v>1888</v>
      </c>
      <c r="C5782" s="25" t="s">
        <v>289</v>
      </c>
      <c r="D5782" s="25" t="s">
        <v>245</v>
      </c>
      <c r="E5782">
        <f t="shared" si="450"/>
        <v>10</v>
      </c>
      <c r="F5782" t="str">
        <f t="shared" si="451"/>
        <v>Video Call</v>
      </c>
      <c r="G5782" t="str">
        <f t="shared" si="452"/>
        <v>CDH_061110_10</v>
      </c>
      <c r="H5782" t="str">
        <f>IF(ISNA(VLOOKUP(A5782,$A$3:A5781,1,0)),"","DUP!")</f>
        <v>DUP!</v>
      </c>
      <c r="I5782" t="str">
        <f>IF(ISNA(VLOOKUP(B5782,$B$3:B5781,1,0)),"","DUP!")</f>
        <v>DUP!</v>
      </c>
      <c r="J5782" t="str">
        <f t="shared" si="453"/>
        <v/>
      </c>
      <c r="K5782" t="str">
        <f t="shared" si="454"/>
        <v/>
      </c>
    </row>
    <row r="5783" spans="1:11">
      <c r="A5783" s="25" t="s">
        <v>1898</v>
      </c>
      <c r="B5783" s="25" t="s">
        <v>301</v>
      </c>
      <c r="C5783" s="25" t="s">
        <v>302</v>
      </c>
      <c r="D5783" s="25" t="s">
        <v>244</v>
      </c>
      <c r="E5783">
        <f t="shared" si="450"/>
        <v>2</v>
      </c>
      <c r="F5783" t="str">
        <f t="shared" si="451"/>
        <v>Voice</v>
      </c>
      <c r="G5783" t="str">
        <f t="shared" si="452"/>
        <v>TAT_061116_2</v>
      </c>
      <c r="H5783" t="str">
        <f>IF(ISNA(VLOOKUP(A5783,$A$3:A5782,1,0)),"","DUP!")</f>
        <v/>
      </c>
      <c r="I5783" t="str">
        <f>IF(ISNA(VLOOKUP(B5783,$B$3:B5782,1,0)),"","DUP!")</f>
        <v>DUP!</v>
      </c>
      <c r="J5783" t="str">
        <f t="shared" si="453"/>
        <v/>
      </c>
      <c r="K5783" t="str">
        <f t="shared" si="454"/>
        <v>INSERT INTO ZONE_MAP (SERVICE_ID, SERVICE_NAME, CODE, NW_GROUP, ZONE) VALUES (2,'Voice','061116','DV DIEN THOAI','NATIONAL');</v>
      </c>
    </row>
    <row r="5784" spans="1:11">
      <c r="A5784" s="25" t="s">
        <v>1898</v>
      </c>
      <c r="B5784" s="25" t="s">
        <v>301</v>
      </c>
      <c r="C5784" s="25" t="s">
        <v>302</v>
      </c>
      <c r="D5784" s="25" t="s">
        <v>244</v>
      </c>
      <c r="E5784">
        <f t="shared" si="450"/>
        <v>2</v>
      </c>
      <c r="F5784" t="str">
        <f t="shared" si="451"/>
        <v>Voice</v>
      </c>
      <c r="G5784" t="str">
        <f t="shared" si="452"/>
        <v>TAT_061116_2</v>
      </c>
      <c r="H5784" t="str">
        <f>IF(ISNA(VLOOKUP(A5784,$A$3:A5783,1,0)),"","DUP!")</f>
        <v>DUP!</v>
      </c>
      <c r="I5784" t="str">
        <f>IF(ISNA(VLOOKUP(B5784,$B$3:B5783,1,0)),"","DUP!")</f>
        <v>DUP!</v>
      </c>
      <c r="J5784" t="str">
        <f t="shared" si="453"/>
        <v/>
      </c>
      <c r="K5784" t="str">
        <f t="shared" si="454"/>
        <v/>
      </c>
    </row>
    <row r="5785" spans="1:11">
      <c r="A5785" s="25" t="s">
        <v>1898</v>
      </c>
      <c r="B5785" s="25" t="s">
        <v>301</v>
      </c>
      <c r="C5785" s="25" t="s">
        <v>302</v>
      </c>
      <c r="D5785" s="25" t="s">
        <v>244</v>
      </c>
      <c r="E5785">
        <f t="shared" si="450"/>
        <v>2</v>
      </c>
      <c r="F5785" t="str">
        <f t="shared" si="451"/>
        <v>Voice</v>
      </c>
      <c r="G5785" t="str">
        <f t="shared" si="452"/>
        <v>TAT_061116_2</v>
      </c>
      <c r="H5785" t="str">
        <f>IF(ISNA(VLOOKUP(A5785,$A$3:A5784,1,0)),"","DUP!")</f>
        <v>DUP!</v>
      </c>
      <c r="I5785" t="str">
        <f>IF(ISNA(VLOOKUP(B5785,$B$3:B5784,1,0)),"","DUP!")</f>
        <v>DUP!</v>
      </c>
      <c r="J5785" t="str">
        <f t="shared" si="453"/>
        <v/>
      </c>
      <c r="K5785" t="str">
        <f t="shared" si="454"/>
        <v/>
      </c>
    </row>
    <row r="5786" spans="1:11">
      <c r="A5786" s="25" t="s">
        <v>1898</v>
      </c>
      <c r="B5786" s="25" t="s">
        <v>301</v>
      </c>
      <c r="C5786" s="25" t="s">
        <v>302</v>
      </c>
      <c r="D5786" s="25" t="s">
        <v>245</v>
      </c>
      <c r="E5786">
        <f t="shared" si="450"/>
        <v>10</v>
      </c>
      <c r="F5786" t="str">
        <f t="shared" si="451"/>
        <v>Video Call</v>
      </c>
      <c r="G5786" t="str">
        <f t="shared" si="452"/>
        <v>TAT_061116_10</v>
      </c>
      <c r="H5786" t="str">
        <f>IF(ISNA(VLOOKUP(A5786,$A$3:A5785,1,0)),"","DUP!")</f>
        <v>DUP!</v>
      </c>
      <c r="I5786" t="str">
        <f>IF(ISNA(VLOOKUP(B5786,$B$3:B5785,1,0)),"","DUP!")</f>
        <v>DUP!</v>
      </c>
      <c r="J5786" t="str">
        <f t="shared" si="453"/>
        <v/>
      </c>
      <c r="K5786" t="str">
        <f t="shared" si="454"/>
        <v/>
      </c>
    </row>
    <row r="5787" spans="1:11">
      <c r="A5787" s="25" t="s">
        <v>1898</v>
      </c>
      <c r="B5787" s="25" t="s">
        <v>301</v>
      </c>
      <c r="C5787" s="25" t="s">
        <v>302</v>
      </c>
      <c r="D5787" s="25" t="s">
        <v>245</v>
      </c>
      <c r="E5787">
        <f t="shared" si="450"/>
        <v>10</v>
      </c>
      <c r="F5787" t="str">
        <f t="shared" si="451"/>
        <v>Video Call</v>
      </c>
      <c r="G5787" t="str">
        <f t="shared" si="452"/>
        <v>TAT_061116_10</v>
      </c>
      <c r="H5787" t="str">
        <f>IF(ISNA(VLOOKUP(A5787,$A$3:A5786,1,0)),"","DUP!")</f>
        <v>DUP!</v>
      </c>
      <c r="I5787" t="str">
        <f>IF(ISNA(VLOOKUP(B5787,$B$3:B5786,1,0)),"","DUP!")</f>
        <v>DUP!</v>
      </c>
      <c r="J5787" t="str">
        <f t="shared" si="453"/>
        <v/>
      </c>
      <c r="K5787" t="str">
        <f t="shared" si="454"/>
        <v/>
      </c>
    </row>
    <row r="5788" spans="1:11">
      <c r="A5788" s="25" t="s">
        <v>1898</v>
      </c>
      <c r="B5788" s="25" t="s">
        <v>301</v>
      </c>
      <c r="C5788" s="25" t="s">
        <v>302</v>
      </c>
      <c r="D5788" s="25" t="s">
        <v>245</v>
      </c>
      <c r="E5788">
        <f t="shared" si="450"/>
        <v>10</v>
      </c>
      <c r="F5788" t="str">
        <f t="shared" si="451"/>
        <v>Video Call</v>
      </c>
      <c r="G5788" t="str">
        <f t="shared" si="452"/>
        <v>TAT_061116_10</v>
      </c>
      <c r="H5788" t="str">
        <f>IF(ISNA(VLOOKUP(A5788,$A$3:A5787,1,0)),"","DUP!")</f>
        <v>DUP!</v>
      </c>
      <c r="I5788" t="str">
        <f>IF(ISNA(VLOOKUP(B5788,$B$3:B5787,1,0)),"","DUP!")</f>
        <v>DUP!</v>
      </c>
      <c r="J5788" t="str">
        <f t="shared" si="453"/>
        <v/>
      </c>
      <c r="K5788" t="str">
        <f t="shared" si="454"/>
        <v/>
      </c>
    </row>
    <row r="5789" spans="1:11">
      <c r="A5789" s="25" t="s">
        <v>1899</v>
      </c>
      <c r="B5789" s="25" t="s">
        <v>301</v>
      </c>
      <c r="C5789" s="25" t="s">
        <v>302</v>
      </c>
      <c r="D5789" s="25" t="s">
        <v>244</v>
      </c>
      <c r="E5789">
        <f t="shared" si="450"/>
        <v>2</v>
      </c>
      <c r="F5789" t="str">
        <f t="shared" si="451"/>
        <v>Voice</v>
      </c>
      <c r="G5789" t="str">
        <f t="shared" si="452"/>
        <v>TAT_061117_2</v>
      </c>
      <c r="H5789" t="str">
        <f>IF(ISNA(VLOOKUP(A5789,$A$3:A5788,1,0)),"","DUP!")</f>
        <v/>
      </c>
      <c r="I5789" t="str">
        <f>IF(ISNA(VLOOKUP(B5789,$B$3:B5788,1,0)),"","DUP!")</f>
        <v>DUP!</v>
      </c>
      <c r="J5789" t="str">
        <f t="shared" si="453"/>
        <v/>
      </c>
      <c r="K5789" t="str">
        <f t="shared" si="454"/>
        <v>INSERT INTO ZONE_MAP (SERVICE_ID, SERVICE_NAME, CODE, NW_GROUP, ZONE) VALUES (2,'Voice','061117','DV DIEN THOAI','NATIONAL');</v>
      </c>
    </row>
    <row r="5790" spans="1:11">
      <c r="A5790" s="25" t="s">
        <v>1899</v>
      </c>
      <c r="B5790" s="25" t="s">
        <v>301</v>
      </c>
      <c r="C5790" s="25" t="s">
        <v>302</v>
      </c>
      <c r="D5790" s="25" t="s">
        <v>244</v>
      </c>
      <c r="E5790">
        <f t="shared" si="450"/>
        <v>2</v>
      </c>
      <c r="F5790" t="str">
        <f t="shared" si="451"/>
        <v>Voice</v>
      </c>
      <c r="G5790" t="str">
        <f t="shared" si="452"/>
        <v>TAT_061117_2</v>
      </c>
      <c r="H5790" t="str">
        <f>IF(ISNA(VLOOKUP(A5790,$A$3:A5789,1,0)),"","DUP!")</f>
        <v>DUP!</v>
      </c>
      <c r="I5790" t="str">
        <f>IF(ISNA(VLOOKUP(B5790,$B$3:B5789,1,0)),"","DUP!")</f>
        <v>DUP!</v>
      </c>
      <c r="J5790" t="str">
        <f t="shared" si="453"/>
        <v/>
      </c>
      <c r="K5790" t="str">
        <f t="shared" si="454"/>
        <v/>
      </c>
    </row>
    <row r="5791" spans="1:11">
      <c r="A5791" s="25" t="s">
        <v>1899</v>
      </c>
      <c r="B5791" s="25" t="s">
        <v>301</v>
      </c>
      <c r="C5791" s="25" t="s">
        <v>302</v>
      </c>
      <c r="D5791" s="25" t="s">
        <v>244</v>
      </c>
      <c r="E5791">
        <f t="shared" si="450"/>
        <v>2</v>
      </c>
      <c r="F5791" t="str">
        <f t="shared" si="451"/>
        <v>Voice</v>
      </c>
      <c r="G5791" t="str">
        <f t="shared" si="452"/>
        <v>TAT_061117_2</v>
      </c>
      <c r="H5791" t="str">
        <f>IF(ISNA(VLOOKUP(A5791,$A$3:A5790,1,0)),"","DUP!")</f>
        <v>DUP!</v>
      </c>
      <c r="I5791" t="str">
        <f>IF(ISNA(VLOOKUP(B5791,$B$3:B5790,1,0)),"","DUP!")</f>
        <v>DUP!</v>
      </c>
      <c r="J5791" t="str">
        <f t="shared" si="453"/>
        <v/>
      </c>
      <c r="K5791" t="str">
        <f t="shared" si="454"/>
        <v/>
      </c>
    </row>
    <row r="5792" spans="1:11">
      <c r="A5792" s="25" t="s">
        <v>1899</v>
      </c>
      <c r="B5792" s="25" t="s">
        <v>301</v>
      </c>
      <c r="C5792" s="25" t="s">
        <v>302</v>
      </c>
      <c r="D5792" s="25" t="s">
        <v>245</v>
      </c>
      <c r="E5792">
        <f t="shared" si="450"/>
        <v>10</v>
      </c>
      <c r="F5792" t="str">
        <f t="shared" si="451"/>
        <v>Video Call</v>
      </c>
      <c r="G5792" t="str">
        <f t="shared" si="452"/>
        <v>TAT_061117_10</v>
      </c>
      <c r="H5792" t="str">
        <f>IF(ISNA(VLOOKUP(A5792,$A$3:A5791,1,0)),"","DUP!")</f>
        <v>DUP!</v>
      </c>
      <c r="I5792" t="str">
        <f>IF(ISNA(VLOOKUP(B5792,$B$3:B5791,1,0)),"","DUP!")</f>
        <v>DUP!</v>
      </c>
      <c r="J5792" t="str">
        <f t="shared" si="453"/>
        <v/>
      </c>
      <c r="K5792" t="str">
        <f t="shared" si="454"/>
        <v/>
      </c>
    </row>
    <row r="5793" spans="1:11">
      <c r="A5793" s="25" t="s">
        <v>1899</v>
      </c>
      <c r="B5793" s="25" t="s">
        <v>301</v>
      </c>
      <c r="C5793" s="25" t="s">
        <v>302</v>
      </c>
      <c r="D5793" s="25" t="s">
        <v>245</v>
      </c>
      <c r="E5793">
        <f t="shared" si="450"/>
        <v>10</v>
      </c>
      <c r="F5793" t="str">
        <f t="shared" si="451"/>
        <v>Video Call</v>
      </c>
      <c r="G5793" t="str">
        <f t="shared" si="452"/>
        <v>TAT_061117_10</v>
      </c>
      <c r="H5793" t="str">
        <f>IF(ISNA(VLOOKUP(A5793,$A$3:A5792,1,0)),"","DUP!")</f>
        <v>DUP!</v>
      </c>
      <c r="I5793" t="str">
        <f>IF(ISNA(VLOOKUP(B5793,$B$3:B5792,1,0)),"","DUP!")</f>
        <v>DUP!</v>
      </c>
      <c r="J5793" t="str">
        <f t="shared" si="453"/>
        <v/>
      </c>
      <c r="K5793" t="str">
        <f t="shared" si="454"/>
        <v/>
      </c>
    </row>
    <row r="5794" spans="1:11">
      <c r="A5794" s="25" t="s">
        <v>1899</v>
      </c>
      <c r="B5794" s="25" t="s">
        <v>301</v>
      </c>
      <c r="C5794" s="25" t="s">
        <v>302</v>
      </c>
      <c r="D5794" s="25" t="s">
        <v>245</v>
      </c>
      <c r="E5794">
        <f t="shared" si="450"/>
        <v>10</v>
      </c>
      <c r="F5794" t="str">
        <f t="shared" si="451"/>
        <v>Video Call</v>
      </c>
      <c r="G5794" t="str">
        <f t="shared" si="452"/>
        <v>TAT_061117_10</v>
      </c>
      <c r="H5794" t="str">
        <f>IF(ISNA(VLOOKUP(A5794,$A$3:A5793,1,0)),"","DUP!")</f>
        <v>DUP!</v>
      </c>
      <c r="I5794" t="str">
        <f>IF(ISNA(VLOOKUP(B5794,$B$3:B5793,1,0)),"","DUP!")</f>
        <v>DUP!</v>
      </c>
      <c r="J5794" t="str">
        <f t="shared" si="453"/>
        <v/>
      </c>
      <c r="K5794" t="str">
        <f t="shared" si="454"/>
        <v/>
      </c>
    </row>
    <row r="5795" spans="1:11">
      <c r="A5795" s="25" t="s">
        <v>1900</v>
      </c>
      <c r="B5795" s="25" t="s">
        <v>301</v>
      </c>
      <c r="C5795" s="25" t="s">
        <v>302</v>
      </c>
      <c r="D5795" s="25" t="s">
        <v>244</v>
      </c>
      <c r="E5795">
        <f t="shared" si="450"/>
        <v>2</v>
      </c>
      <c r="F5795" t="str">
        <f t="shared" si="451"/>
        <v>Voice</v>
      </c>
      <c r="G5795" t="str">
        <f t="shared" si="452"/>
        <v>TAT_061118_2</v>
      </c>
      <c r="H5795" t="str">
        <f>IF(ISNA(VLOOKUP(A5795,$A$3:A5794,1,0)),"","DUP!")</f>
        <v/>
      </c>
      <c r="I5795" t="str">
        <f>IF(ISNA(VLOOKUP(B5795,$B$3:B5794,1,0)),"","DUP!")</f>
        <v>DUP!</v>
      </c>
      <c r="J5795" t="str">
        <f t="shared" si="453"/>
        <v/>
      </c>
      <c r="K5795" t="str">
        <f t="shared" si="454"/>
        <v>INSERT INTO ZONE_MAP (SERVICE_ID, SERVICE_NAME, CODE, NW_GROUP, ZONE) VALUES (2,'Voice','061118','DV DIEN THOAI','NATIONAL');</v>
      </c>
    </row>
    <row r="5796" spans="1:11">
      <c r="A5796" s="25" t="s">
        <v>1900</v>
      </c>
      <c r="B5796" s="25" t="s">
        <v>301</v>
      </c>
      <c r="C5796" s="25" t="s">
        <v>302</v>
      </c>
      <c r="D5796" s="25" t="s">
        <v>244</v>
      </c>
      <c r="E5796">
        <f t="shared" si="450"/>
        <v>2</v>
      </c>
      <c r="F5796" t="str">
        <f t="shared" si="451"/>
        <v>Voice</v>
      </c>
      <c r="G5796" t="str">
        <f t="shared" si="452"/>
        <v>TAT_061118_2</v>
      </c>
      <c r="H5796" t="str">
        <f>IF(ISNA(VLOOKUP(A5796,$A$3:A5795,1,0)),"","DUP!")</f>
        <v>DUP!</v>
      </c>
      <c r="I5796" t="str">
        <f>IF(ISNA(VLOOKUP(B5796,$B$3:B5795,1,0)),"","DUP!")</f>
        <v>DUP!</v>
      </c>
      <c r="J5796" t="str">
        <f t="shared" si="453"/>
        <v/>
      </c>
      <c r="K5796" t="str">
        <f t="shared" si="454"/>
        <v/>
      </c>
    </row>
    <row r="5797" spans="1:11">
      <c r="A5797" s="25" t="s">
        <v>1900</v>
      </c>
      <c r="B5797" s="25" t="s">
        <v>301</v>
      </c>
      <c r="C5797" s="25" t="s">
        <v>302</v>
      </c>
      <c r="D5797" s="25" t="s">
        <v>244</v>
      </c>
      <c r="E5797">
        <f t="shared" si="450"/>
        <v>2</v>
      </c>
      <c r="F5797" t="str">
        <f t="shared" si="451"/>
        <v>Voice</v>
      </c>
      <c r="G5797" t="str">
        <f t="shared" si="452"/>
        <v>TAT_061118_2</v>
      </c>
      <c r="H5797" t="str">
        <f>IF(ISNA(VLOOKUP(A5797,$A$3:A5796,1,0)),"","DUP!")</f>
        <v>DUP!</v>
      </c>
      <c r="I5797" t="str">
        <f>IF(ISNA(VLOOKUP(B5797,$B$3:B5796,1,0)),"","DUP!")</f>
        <v>DUP!</v>
      </c>
      <c r="J5797" t="str">
        <f t="shared" si="453"/>
        <v/>
      </c>
      <c r="K5797" t="str">
        <f t="shared" si="454"/>
        <v/>
      </c>
    </row>
    <row r="5798" spans="1:11">
      <c r="A5798" s="25" t="s">
        <v>1900</v>
      </c>
      <c r="B5798" s="25" t="s">
        <v>301</v>
      </c>
      <c r="C5798" s="25" t="s">
        <v>302</v>
      </c>
      <c r="D5798" s="25" t="s">
        <v>245</v>
      </c>
      <c r="E5798">
        <f t="shared" si="450"/>
        <v>10</v>
      </c>
      <c r="F5798" t="str">
        <f t="shared" si="451"/>
        <v>Video Call</v>
      </c>
      <c r="G5798" t="str">
        <f t="shared" si="452"/>
        <v>TAT_061118_10</v>
      </c>
      <c r="H5798" t="str">
        <f>IF(ISNA(VLOOKUP(A5798,$A$3:A5797,1,0)),"","DUP!")</f>
        <v>DUP!</v>
      </c>
      <c r="I5798" t="str">
        <f>IF(ISNA(VLOOKUP(B5798,$B$3:B5797,1,0)),"","DUP!")</f>
        <v>DUP!</v>
      </c>
      <c r="J5798" t="str">
        <f t="shared" si="453"/>
        <v/>
      </c>
      <c r="K5798" t="str">
        <f t="shared" si="454"/>
        <v/>
      </c>
    </row>
    <row r="5799" spans="1:11">
      <c r="A5799" s="25" t="s">
        <v>1900</v>
      </c>
      <c r="B5799" s="25" t="s">
        <v>301</v>
      </c>
      <c r="C5799" s="25" t="s">
        <v>302</v>
      </c>
      <c r="D5799" s="25" t="s">
        <v>245</v>
      </c>
      <c r="E5799">
        <f t="shared" si="450"/>
        <v>10</v>
      </c>
      <c r="F5799" t="str">
        <f t="shared" si="451"/>
        <v>Video Call</v>
      </c>
      <c r="G5799" t="str">
        <f t="shared" si="452"/>
        <v>TAT_061118_10</v>
      </c>
      <c r="H5799" t="str">
        <f>IF(ISNA(VLOOKUP(A5799,$A$3:A5798,1,0)),"","DUP!")</f>
        <v>DUP!</v>
      </c>
      <c r="I5799" t="str">
        <f>IF(ISNA(VLOOKUP(B5799,$B$3:B5798,1,0)),"","DUP!")</f>
        <v>DUP!</v>
      </c>
      <c r="J5799" t="str">
        <f t="shared" si="453"/>
        <v/>
      </c>
      <c r="K5799" t="str">
        <f t="shared" si="454"/>
        <v/>
      </c>
    </row>
    <row r="5800" spans="1:11">
      <c r="A5800" s="25" t="s">
        <v>1900</v>
      </c>
      <c r="B5800" s="25" t="s">
        <v>301</v>
      </c>
      <c r="C5800" s="25" t="s">
        <v>302</v>
      </c>
      <c r="D5800" s="25" t="s">
        <v>245</v>
      </c>
      <c r="E5800">
        <f t="shared" si="450"/>
        <v>10</v>
      </c>
      <c r="F5800" t="str">
        <f t="shared" si="451"/>
        <v>Video Call</v>
      </c>
      <c r="G5800" t="str">
        <f t="shared" si="452"/>
        <v>TAT_061118_10</v>
      </c>
      <c r="H5800" t="str">
        <f>IF(ISNA(VLOOKUP(A5800,$A$3:A5799,1,0)),"","DUP!")</f>
        <v>DUP!</v>
      </c>
      <c r="I5800" t="str">
        <f>IF(ISNA(VLOOKUP(B5800,$B$3:B5799,1,0)),"","DUP!")</f>
        <v>DUP!</v>
      </c>
      <c r="J5800" t="str">
        <f t="shared" si="453"/>
        <v/>
      </c>
      <c r="K5800" t="str">
        <f t="shared" si="454"/>
        <v/>
      </c>
    </row>
    <row r="5801" spans="1:11">
      <c r="A5801" s="25" t="s">
        <v>1901</v>
      </c>
      <c r="B5801" s="25" t="s">
        <v>306</v>
      </c>
      <c r="C5801" s="25" t="s">
        <v>307</v>
      </c>
      <c r="D5801" s="25" t="s">
        <v>244</v>
      </c>
      <c r="E5801">
        <f t="shared" si="450"/>
        <v>2</v>
      </c>
      <c r="F5801" t="str">
        <f t="shared" si="451"/>
        <v>Voice</v>
      </c>
      <c r="G5801" t="str">
        <f t="shared" si="452"/>
        <v>NET_0611260_2</v>
      </c>
      <c r="H5801" t="str">
        <f>IF(ISNA(VLOOKUP(A5801,$A$3:A5800,1,0)),"","DUP!")</f>
        <v/>
      </c>
      <c r="I5801" t="str">
        <f>IF(ISNA(VLOOKUP(B5801,$B$3:B5800,1,0)),"","DUP!")</f>
        <v>DUP!</v>
      </c>
      <c r="J5801" t="str">
        <f t="shared" si="453"/>
        <v/>
      </c>
      <c r="K5801" t="str">
        <f t="shared" si="454"/>
        <v>INSERT INTO ZONE_MAP (SERVICE_ID, SERVICE_NAME, CODE, NW_GROUP, ZONE) VALUES (2,'Voice','0611260','INTERNET','NATIONAL');</v>
      </c>
    </row>
    <row r="5802" spans="1:11">
      <c r="A5802" s="25" t="s">
        <v>1901</v>
      </c>
      <c r="B5802" s="25" t="s">
        <v>306</v>
      </c>
      <c r="C5802" s="25" t="s">
        <v>307</v>
      </c>
      <c r="D5802" s="25" t="s">
        <v>244</v>
      </c>
      <c r="E5802">
        <f t="shared" si="450"/>
        <v>2</v>
      </c>
      <c r="F5802" t="str">
        <f t="shared" si="451"/>
        <v>Voice</v>
      </c>
      <c r="G5802" t="str">
        <f t="shared" si="452"/>
        <v>NET_0611260_2</v>
      </c>
      <c r="H5802" t="str">
        <f>IF(ISNA(VLOOKUP(A5802,$A$3:A5801,1,0)),"","DUP!")</f>
        <v>DUP!</v>
      </c>
      <c r="I5802" t="str">
        <f>IF(ISNA(VLOOKUP(B5802,$B$3:B5801,1,0)),"","DUP!")</f>
        <v>DUP!</v>
      </c>
      <c r="J5802" t="str">
        <f t="shared" si="453"/>
        <v/>
      </c>
      <c r="K5802" t="str">
        <f t="shared" si="454"/>
        <v/>
      </c>
    </row>
    <row r="5803" spans="1:11">
      <c r="A5803" s="25" t="s">
        <v>1901</v>
      </c>
      <c r="B5803" s="25" t="s">
        <v>306</v>
      </c>
      <c r="C5803" s="25" t="s">
        <v>307</v>
      </c>
      <c r="D5803" s="25" t="s">
        <v>244</v>
      </c>
      <c r="E5803">
        <f t="shared" si="450"/>
        <v>2</v>
      </c>
      <c r="F5803" t="str">
        <f t="shared" si="451"/>
        <v>Voice</v>
      </c>
      <c r="G5803" t="str">
        <f t="shared" si="452"/>
        <v>NET_0611260_2</v>
      </c>
      <c r="H5803" t="str">
        <f>IF(ISNA(VLOOKUP(A5803,$A$3:A5802,1,0)),"","DUP!")</f>
        <v>DUP!</v>
      </c>
      <c r="I5803" t="str">
        <f>IF(ISNA(VLOOKUP(B5803,$B$3:B5802,1,0)),"","DUP!")</f>
        <v>DUP!</v>
      </c>
      <c r="J5803" t="str">
        <f t="shared" si="453"/>
        <v/>
      </c>
      <c r="K5803" t="str">
        <f t="shared" si="454"/>
        <v/>
      </c>
    </row>
    <row r="5804" spans="1:11">
      <c r="A5804" s="25" t="s">
        <v>1901</v>
      </c>
      <c r="B5804" s="25" t="s">
        <v>306</v>
      </c>
      <c r="C5804" s="25" t="s">
        <v>307</v>
      </c>
      <c r="D5804" s="25" t="s">
        <v>245</v>
      </c>
      <c r="E5804">
        <f t="shared" si="450"/>
        <v>10</v>
      </c>
      <c r="F5804" t="str">
        <f t="shared" si="451"/>
        <v>Video Call</v>
      </c>
      <c r="G5804" t="str">
        <f t="shared" si="452"/>
        <v>NET_0611260_10</v>
      </c>
      <c r="H5804" t="str">
        <f>IF(ISNA(VLOOKUP(A5804,$A$3:A5803,1,0)),"","DUP!")</f>
        <v>DUP!</v>
      </c>
      <c r="I5804" t="str">
        <f>IF(ISNA(VLOOKUP(B5804,$B$3:B5803,1,0)),"","DUP!")</f>
        <v>DUP!</v>
      </c>
      <c r="J5804" t="str">
        <f t="shared" si="453"/>
        <v/>
      </c>
      <c r="K5804" t="str">
        <f t="shared" si="454"/>
        <v/>
      </c>
    </row>
    <row r="5805" spans="1:11">
      <c r="A5805" s="25" t="s">
        <v>1901</v>
      </c>
      <c r="B5805" s="25" t="s">
        <v>306</v>
      </c>
      <c r="C5805" s="25" t="s">
        <v>307</v>
      </c>
      <c r="D5805" s="25" t="s">
        <v>245</v>
      </c>
      <c r="E5805">
        <f t="shared" si="450"/>
        <v>10</v>
      </c>
      <c r="F5805" t="str">
        <f t="shared" si="451"/>
        <v>Video Call</v>
      </c>
      <c r="G5805" t="str">
        <f t="shared" si="452"/>
        <v>NET_0611260_10</v>
      </c>
      <c r="H5805" t="str">
        <f>IF(ISNA(VLOOKUP(A5805,$A$3:A5804,1,0)),"","DUP!")</f>
        <v>DUP!</v>
      </c>
      <c r="I5805" t="str">
        <f>IF(ISNA(VLOOKUP(B5805,$B$3:B5804,1,0)),"","DUP!")</f>
        <v>DUP!</v>
      </c>
      <c r="J5805" t="str">
        <f t="shared" si="453"/>
        <v/>
      </c>
      <c r="K5805" t="str">
        <f t="shared" si="454"/>
        <v/>
      </c>
    </row>
    <row r="5806" spans="1:11">
      <c r="A5806" s="25" t="s">
        <v>1901</v>
      </c>
      <c r="B5806" s="25" t="s">
        <v>306</v>
      </c>
      <c r="C5806" s="25" t="s">
        <v>307</v>
      </c>
      <c r="D5806" s="25" t="s">
        <v>245</v>
      </c>
      <c r="E5806">
        <f t="shared" si="450"/>
        <v>10</v>
      </c>
      <c r="F5806" t="str">
        <f t="shared" si="451"/>
        <v>Video Call</v>
      </c>
      <c r="G5806" t="str">
        <f t="shared" si="452"/>
        <v>NET_0611260_10</v>
      </c>
      <c r="H5806" t="str">
        <f>IF(ISNA(VLOOKUP(A5806,$A$3:A5805,1,0)),"","DUP!")</f>
        <v>DUP!</v>
      </c>
      <c r="I5806" t="str">
        <f>IF(ISNA(VLOOKUP(B5806,$B$3:B5805,1,0)),"","DUP!")</f>
        <v>DUP!</v>
      </c>
      <c r="J5806" t="str">
        <f t="shared" si="453"/>
        <v/>
      </c>
      <c r="K5806" t="str">
        <f t="shared" si="454"/>
        <v/>
      </c>
    </row>
    <row r="5807" spans="1:11">
      <c r="A5807" s="25" t="s">
        <v>1902</v>
      </c>
      <c r="B5807" s="25" t="s">
        <v>306</v>
      </c>
      <c r="C5807" s="25" t="s">
        <v>307</v>
      </c>
      <c r="D5807" s="25" t="s">
        <v>244</v>
      </c>
      <c r="E5807">
        <f t="shared" si="450"/>
        <v>2</v>
      </c>
      <c r="F5807" t="str">
        <f t="shared" si="451"/>
        <v>Voice</v>
      </c>
      <c r="G5807" t="str">
        <f t="shared" si="452"/>
        <v>NET_0611268_2</v>
      </c>
      <c r="H5807" t="str">
        <f>IF(ISNA(VLOOKUP(A5807,$A$3:A5806,1,0)),"","DUP!")</f>
        <v/>
      </c>
      <c r="I5807" t="str">
        <f>IF(ISNA(VLOOKUP(B5807,$B$3:B5806,1,0)),"","DUP!")</f>
        <v>DUP!</v>
      </c>
      <c r="J5807" t="str">
        <f t="shared" si="453"/>
        <v/>
      </c>
      <c r="K5807" t="str">
        <f t="shared" si="454"/>
        <v>INSERT INTO ZONE_MAP (SERVICE_ID, SERVICE_NAME, CODE, NW_GROUP, ZONE) VALUES (2,'Voice','0611268','INTERNET','NATIONAL');</v>
      </c>
    </row>
    <row r="5808" spans="1:11">
      <c r="A5808" s="25" t="s">
        <v>1902</v>
      </c>
      <c r="B5808" s="25" t="s">
        <v>306</v>
      </c>
      <c r="C5808" s="25" t="s">
        <v>307</v>
      </c>
      <c r="D5808" s="25" t="s">
        <v>244</v>
      </c>
      <c r="E5808">
        <f t="shared" si="450"/>
        <v>2</v>
      </c>
      <c r="F5808" t="str">
        <f t="shared" si="451"/>
        <v>Voice</v>
      </c>
      <c r="G5808" t="str">
        <f t="shared" si="452"/>
        <v>NET_0611268_2</v>
      </c>
      <c r="H5808" t="str">
        <f>IF(ISNA(VLOOKUP(A5808,$A$3:A5807,1,0)),"","DUP!")</f>
        <v>DUP!</v>
      </c>
      <c r="I5808" t="str">
        <f>IF(ISNA(VLOOKUP(B5808,$B$3:B5807,1,0)),"","DUP!")</f>
        <v>DUP!</v>
      </c>
      <c r="J5808" t="str">
        <f t="shared" si="453"/>
        <v/>
      </c>
      <c r="K5808" t="str">
        <f t="shared" si="454"/>
        <v/>
      </c>
    </row>
    <row r="5809" spans="1:11">
      <c r="A5809" s="25" t="s">
        <v>1902</v>
      </c>
      <c r="B5809" s="25" t="s">
        <v>306</v>
      </c>
      <c r="C5809" s="25" t="s">
        <v>307</v>
      </c>
      <c r="D5809" s="25" t="s">
        <v>244</v>
      </c>
      <c r="E5809">
        <f t="shared" si="450"/>
        <v>2</v>
      </c>
      <c r="F5809" t="str">
        <f t="shared" si="451"/>
        <v>Voice</v>
      </c>
      <c r="G5809" t="str">
        <f t="shared" si="452"/>
        <v>NET_0611268_2</v>
      </c>
      <c r="H5809" t="str">
        <f>IF(ISNA(VLOOKUP(A5809,$A$3:A5808,1,0)),"","DUP!")</f>
        <v>DUP!</v>
      </c>
      <c r="I5809" t="str">
        <f>IF(ISNA(VLOOKUP(B5809,$B$3:B5808,1,0)),"","DUP!")</f>
        <v>DUP!</v>
      </c>
      <c r="J5809" t="str">
        <f t="shared" si="453"/>
        <v/>
      </c>
      <c r="K5809" t="str">
        <f t="shared" si="454"/>
        <v/>
      </c>
    </row>
    <row r="5810" spans="1:11">
      <c r="A5810" s="25" t="s">
        <v>1902</v>
      </c>
      <c r="B5810" s="25" t="s">
        <v>306</v>
      </c>
      <c r="C5810" s="25" t="s">
        <v>307</v>
      </c>
      <c r="D5810" s="25" t="s">
        <v>245</v>
      </c>
      <c r="E5810">
        <f t="shared" si="450"/>
        <v>10</v>
      </c>
      <c r="F5810" t="str">
        <f t="shared" si="451"/>
        <v>Video Call</v>
      </c>
      <c r="G5810" t="str">
        <f t="shared" si="452"/>
        <v>NET_0611268_10</v>
      </c>
      <c r="H5810" t="str">
        <f>IF(ISNA(VLOOKUP(A5810,$A$3:A5809,1,0)),"","DUP!")</f>
        <v>DUP!</v>
      </c>
      <c r="I5810" t="str">
        <f>IF(ISNA(VLOOKUP(B5810,$B$3:B5809,1,0)),"","DUP!")</f>
        <v>DUP!</v>
      </c>
      <c r="J5810" t="str">
        <f t="shared" si="453"/>
        <v/>
      </c>
      <c r="K5810" t="str">
        <f t="shared" si="454"/>
        <v/>
      </c>
    </row>
    <row r="5811" spans="1:11">
      <c r="A5811" s="25" t="s">
        <v>1902</v>
      </c>
      <c r="B5811" s="25" t="s">
        <v>306</v>
      </c>
      <c r="C5811" s="25" t="s">
        <v>307</v>
      </c>
      <c r="D5811" s="25" t="s">
        <v>245</v>
      </c>
      <c r="E5811">
        <f t="shared" si="450"/>
        <v>10</v>
      </c>
      <c r="F5811" t="str">
        <f t="shared" si="451"/>
        <v>Video Call</v>
      </c>
      <c r="G5811" t="str">
        <f t="shared" si="452"/>
        <v>NET_0611268_10</v>
      </c>
      <c r="H5811" t="str">
        <f>IF(ISNA(VLOOKUP(A5811,$A$3:A5810,1,0)),"","DUP!")</f>
        <v>DUP!</v>
      </c>
      <c r="I5811" t="str">
        <f>IF(ISNA(VLOOKUP(B5811,$B$3:B5810,1,0)),"","DUP!")</f>
        <v>DUP!</v>
      </c>
      <c r="J5811" t="str">
        <f t="shared" si="453"/>
        <v/>
      </c>
      <c r="K5811" t="str">
        <f t="shared" si="454"/>
        <v/>
      </c>
    </row>
    <row r="5812" spans="1:11">
      <c r="A5812" s="25" t="s">
        <v>1902</v>
      </c>
      <c r="B5812" s="25" t="s">
        <v>306</v>
      </c>
      <c r="C5812" s="25" t="s">
        <v>307</v>
      </c>
      <c r="D5812" s="25" t="s">
        <v>245</v>
      </c>
      <c r="E5812">
        <f t="shared" si="450"/>
        <v>10</v>
      </c>
      <c r="F5812" t="str">
        <f t="shared" si="451"/>
        <v>Video Call</v>
      </c>
      <c r="G5812" t="str">
        <f t="shared" si="452"/>
        <v>NET_0611268_10</v>
      </c>
      <c r="H5812" t="str">
        <f>IF(ISNA(VLOOKUP(A5812,$A$3:A5811,1,0)),"","DUP!")</f>
        <v>DUP!</v>
      </c>
      <c r="I5812" t="str">
        <f>IF(ISNA(VLOOKUP(B5812,$B$3:B5811,1,0)),"","DUP!")</f>
        <v>DUP!</v>
      </c>
      <c r="J5812" t="str">
        <f t="shared" si="453"/>
        <v/>
      </c>
      <c r="K5812" t="str">
        <f t="shared" si="454"/>
        <v/>
      </c>
    </row>
    <row r="5813" spans="1:11">
      <c r="A5813" s="25" t="s">
        <v>1903</v>
      </c>
      <c r="B5813" s="25" t="s">
        <v>306</v>
      </c>
      <c r="C5813" s="25" t="s">
        <v>307</v>
      </c>
      <c r="D5813" s="25" t="s">
        <v>244</v>
      </c>
      <c r="E5813">
        <f t="shared" si="450"/>
        <v>2</v>
      </c>
      <c r="F5813" t="str">
        <f t="shared" si="451"/>
        <v>Voice</v>
      </c>
      <c r="G5813" t="str">
        <f t="shared" si="452"/>
        <v>NET_0611269_2</v>
      </c>
      <c r="H5813" t="str">
        <f>IF(ISNA(VLOOKUP(A5813,$A$3:A5812,1,0)),"","DUP!")</f>
        <v/>
      </c>
      <c r="I5813" t="str">
        <f>IF(ISNA(VLOOKUP(B5813,$B$3:B5812,1,0)),"","DUP!")</f>
        <v>DUP!</v>
      </c>
      <c r="J5813" t="str">
        <f t="shared" si="453"/>
        <v/>
      </c>
      <c r="K5813" t="str">
        <f t="shared" si="454"/>
        <v>INSERT INTO ZONE_MAP (SERVICE_ID, SERVICE_NAME, CODE, NW_GROUP, ZONE) VALUES (2,'Voice','0611269','INTERNET','NATIONAL');</v>
      </c>
    </row>
    <row r="5814" spans="1:11">
      <c r="A5814" s="25" t="s">
        <v>1903</v>
      </c>
      <c r="B5814" s="25" t="s">
        <v>306</v>
      </c>
      <c r="C5814" s="25" t="s">
        <v>307</v>
      </c>
      <c r="D5814" s="25" t="s">
        <v>244</v>
      </c>
      <c r="E5814">
        <f t="shared" si="450"/>
        <v>2</v>
      </c>
      <c r="F5814" t="str">
        <f t="shared" si="451"/>
        <v>Voice</v>
      </c>
      <c r="G5814" t="str">
        <f t="shared" si="452"/>
        <v>NET_0611269_2</v>
      </c>
      <c r="H5814" t="str">
        <f>IF(ISNA(VLOOKUP(A5814,$A$3:A5813,1,0)),"","DUP!")</f>
        <v>DUP!</v>
      </c>
      <c r="I5814" t="str">
        <f>IF(ISNA(VLOOKUP(B5814,$B$3:B5813,1,0)),"","DUP!")</f>
        <v>DUP!</v>
      </c>
      <c r="J5814" t="str">
        <f t="shared" si="453"/>
        <v/>
      </c>
      <c r="K5814" t="str">
        <f t="shared" si="454"/>
        <v/>
      </c>
    </row>
    <row r="5815" spans="1:11">
      <c r="A5815" s="25" t="s">
        <v>1903</v>
      </c>
      <c r="B5815" s="25" t="s">
        <v>306</v>
      </c>
      <c r="C5815" s="25" t="s">
        <v>307</v>
      </c>
      <c r="D5815" s="25" t="s">
        <v>244</v>
      </c>
      <c r="E5815">
        <f t="shared" si="450"/>
        <v>2</v>
      </c>
      <c r="F5815" t="str">
        <f t="shared" si="451"/>
        <v>Voice</v>
      </c>
      <c r="G5815" t="str">
        <f t="shared" si="452"/>
        <v>NET_0611269_2</v>
      </c>
      <c r="H5815" t="str">
        <f>IF(ISNA(VLOOKUP(A5815,$A$3:A5814,1,0)),"","DUP!")</f>
        <v>DUP!</v>
      </c>
      <c r="I5815" t="str">
        <f>IF(ISNA(VLOOKUP(B5815,$B$3:B5814,1,0)),"","DUP!")</f>
        <v>DUP!</v>
      </c>
      <c r="J5815" t="str">
        <f t="shared" si="453"/>
        <v/>
      </c>
      <c r="K5815" t="str">
        <f t="shared" si="454"/>
        <v/>
      </c>
    </row>
    <row r="5816" spans="1:11">
      <c r="A5816" s="25" t="s">
        <v>1903</v>
      </c>
      <c r="B5816" s="25" t="s">
        <v>306</v>
      </c>
      <c r="C5816" s="25" t="s">
        <v>307</v>
      </c>
      <c r="D5816" s="25" t="s">
        <v>245</v>
      </c>
      <c r="E5816">
        <f t="shared" si="450"/>
        <v>10</v>
      </c>
      <c r="F5816" t="str">
        <f t="shared" si="451"/>
        <v>Video Call</v>
      </c>
      <c r="G5816" t="str">
        <f t="shared" si="452"/>
        <v>NET_0611269_10</v>
      </c>
      <c r="H5816" t="str">
        <f>IF(ISNA(VLOOKUP(A5816,$A$3:A5815,1,0)),"","DUP!")</f>
        <v>DUP!</v>
      </c>
      <c r="I5816" t="str">
        <f>IF(ISNA(VLOOKUP(B5816,$B$3:B5815,1,0)),"","DUP!")</f>
        <v>DUP!</v>
      </c>
      <c r="J5816" t="str">
        <f t="shared" si="453"/>
        <v/>
      </c>
      <c r="K5816" t="str">
        <f t="shared" si="454"/>
        <v/>
      </c>
    </row>
    <row r="5817" spans="1:11">
      <c r="A5817" s="25" t="s">
        <v>1903</v>
      </c>
      <c r="B5817" s="25" t="s">
        <v>306</v>
      </c>
      <c r="C5817" s="25" t="s">
        <v>307</v>
      </c>
      <c r="D5817" s="25" t="s">
        <v>245</v>
      </c>
      <c r="E5817">
        <f t="shared" si="450"/>
        <v>10</v>
      </c>
      <c r="F5817" t="str">
        <f t="shared" si="451"/>
        <v>Video Call</v>
      </c>
      <c r="G5817" t="str">
        <f t="shared" si="452"/>
        <v>NET_0611269_10</v>
      </c>
      <c r="H5817" t="str">
        <f>IF(ISNA(VLOOKUP(A5817,$A$3:A5816,1,0)),"","DUP!")</f>
        <v>DUP!</v>
      </c>
      <c r="I5817" t="str">
        <f>IF(ISNA(VLOOKUP(B5817,$B$3:B5816,1,0)),"","DUP!")</f>
        <v>DUP!</v>
      </c>
      <c r="J5817" t="str">
        <f t="shared" si="453"/>
        <v/>
      </c>
      <c r="K5817" t="str">
        <f t="shared" si="454"/>
        <v/>
      </c>
    </row>
    <row r="5818" spans="1:11">
      <c r="A5818" s="25" t="s">
        <v>1903</v>
      </c>
      <c r="B5818" s="25" t="s">
        <v>306</v>
      </c>
      <c r="C5818" s="25" t="s">
        <v>307</v>
      </c>
      <c r="D5818" s="25" t="s">
        <v>245</v>
      </c>
      <c r="E5818">
        <f t="shared" si="450"/>
        <v>10</v>
      </c>
      <c r="F5818" t="str">
        <f t="shared" si="451"/>
        <v>Video Call</v>
      </c>
      <c r="G5818" t="str">
        <f t="shared" si="452"/>
        <v>NET_0611269_10</v>
      </c>
      <c r="H5818" t="str">
        <f>IF(ISNA(VLOOKUP(A5818,$A$3:A5817,1,0)),"","DUP!")</f>
        <v>DUP!</v>
      </c>
      <c r="I5818" t="str">
        <f>IF(ISNA(VLOOKUP(B5818,$B$3:B5817,1,0)),"","DUP!")</f>
        <v>DUP!</v>
      </c>
      <c r="J5818" t="str">
        <f t="shared" si="453"/>
        <v/>
      </c>
      <c r="K5818" t="str">
        <f t="shared" si="454"/>
        <v/>
      </c>
    </row>
    <row r="5819" spans="1:11">
      <c r="A5819" s="25" t="s">
        <v>1904</v>
      </c>
      <c r="B5819" s="25" t="s">
        <v>306</v>
      </c>
      <c r="C5819" s="25" t="s">
        <v>307</v>
      </c>
      <c r="D5819" s="25" t="s">
        <v>244</v>
      </c>
      <c r="E5819">
        <f t="shared" si="450"/>
        <v>2</v>
      </c>
      <c r="F5819" t="str">
        <f t="shared" si="451"/>
        <v>Voice</v>
      </c>
      <c r="G5819" t="str">
        <f t="shared" si="452"/>
        <v>NET_0611270_2</v>
      </c>
      <c r="H5819" t="str">
        <f>IF(ISNA(VLOOKUP(A5819,$A$3:A5818,1,0)),"","DUP!")</f>
        <v/>
      </c>
      <c r="I5819" t="str">
        <f>IF(ISNA(VLOOKUP(B5819,$B$3:B5818,1,0)),"","DUP!")</f>
        <v>DUP!</v>
      </c>
      <c r="J5819" t="str">
        <f t="shared" si="453"/>
        <v/>
      </c>
      <c r="K5819" t="str">
        <f t="shared" si="454"/>
        <v>INSERT INTO ZONE_MAP (SERVICE_ID, SERVICE_NAME, CODE, NW_GROUP, ZONE) VALUES (2,'Voice','0611270','INTERNET','NATIONAL');</v>
      </c>
    </row>
    <row r="5820" spans="1:11">
      <c r="A5820" s="25" t="s">
        <v>1905</v>
      </c>
      <c r="B5820" s="25" t="s">
        <v>306</v>
      </c>
      <c r="C5820" s="25" t="s">
        <v>307</v>
      </c>
      <c r="D5820" s="25" t="s">
        <v>244</v>
      </c>
      <c r="E5820">
        <f t="shared" si="450"/>
        <v>2</v>
      </c>
      <c r="F5820" t="str">
        <f t="shared" si="451"/>
        <v>Voice</v>
      </c>
      <c r="G5820" t="str">
        <f t="shared" si="452"/>
        <v>NET_0611278_2</v>
      </c>
      <c r="H5820" t="str">
        <f>IF(ISNA(VLOOKUP(A5820,$A$3:A5819,1,0)),"","DUP!")</f>
        <v/>
      </c>
      <c r="I5820" t="str">
        <f>IF(ISNA(VLOOKUP(B5820,$B$3:B5819,1,0)),"","DUP!")</f>
        <v>DUP!</v>
      </c>
      <c r="J5820" t="str">
        <f t="shared" si="453"/>
        <v/>
      </c>
      <c r="K5820" t="str">
        <f t="shared" si="454"/>
        <v>INSERT INTO ZONE_MAP (SERVICE_ID, SERVICE_NAME, CODE, NW_GROUP, ZONE) VALUES (2,'Voice','0611278','INTERNET','NATIONAL');</v>
      </c>
    </row>
    <row r="5821" spans="1:11">
      <c r="A5821" s="25" t="s">
        <v>1906</v>
      </c>
      <c r="B5821" s="25" t="s">
        <v>306</v>
      </c>
      <c r="C5821" s="25" t="s">
        <v>307</v>
      </c>
      <c r="D5821" s="25" t="s">
        <v>244</v>
      </c>
      <c r="E5821">
        <f t="shared" si="450"/>
        <v>2</v>
      </c>
      <c r="F5821" t="str">
        <f t="shared" si="451"/>
        <v>Voice</v>
      </c>
      <c r="G5821" t="str">
        <f t="shared" si="452"/>
        <v>NET_0611280_2</v>
      </c>
      <c r="H5821" t="str">
        <f>IF(ISNA(VLOOKUP(A5821,$A$3:A5820,1,0)),"","DUP!")</f>
        <v/>
      </c>
      <c r="I5821" t="str">
        <f>IF(ISNA(VLOOKUP(B5821,$B$3:B5820,1,0)),"","DUP!")</f>
        <v>DUP!</v>
      </c>
      <c r="J5821" t="str">
        <f t="shared" si="453"/>
        <v/>
      </c>
      <c r="K5821" t="str">
        <f t="shared" si="454"/>
        <v>INSERT INTO ZONE_MAP (SERVICE_ID, SERVICE_NAME, CODE, NW_GROUP, ZONE) VALUES (2,'Voice','0611280','INTERNET','NATIONAL');</v>
      </c>
    </row>
    <row r="5822" spans="1:11">
      <c r="A5822" s="25" t="s">
        <v>1907</v>
      </c>
      <c r="B5822" s="25" t="s">
        <v>306</v>
      </c>
      <c r="C5822" s="25" t="s">
        <v>307</v>
      </c>
      <c r="D5822" s="25" t="s">
        <v>244</v>
      </c>
      <c r="E5822">
        <f t="shared" si="450"/>
        <v>2</v>
      </c>
      <c r="F5822" t="str">
        <f t="shared" si="451"/>
        <v>Voice</v>
      </c>
      <c r="G5822" t="str">
        <f t="shared" si="452"/>
        <v>NET_0611284_2</v>
      </c>
      <c r="H5822" t="str">
        <f>IF(ISNA(VLOOKUP(A5822,$A$3:A5821,1,0)),"","DUP!")</f>
        <v/>
      </c>
      <c r="I5822" t="str">
        <f>IF(ISNA(VLOOKUP(B5822,$B$3:B5821,1,0)),"","DUP!")</f>
        <v>DUP!</v>
      </c>
      <c r="J5822" t="str">
        <f t="shared" si="453"/>
        <v/>
      </c>
      <c r="K5822" t="str">
        <f t="shared" si="454"/>
        <v>INSERT INTO ZONE_MAP (SERVICE_ID, SERVICE_NAME, CODE, NW_GROUP, ZONE) VALUES (2,'Voice','0611284','INTERNET','NATIONAL');</v>
      </c>
    </row>
    <row r="5823" spans="1:11">
      <c r="A5823" s="25" t="s">
        <v>1908</v>
      </c>
      <c r="B5823" s="25" t="s">
        <v>315</v>
      </c>
      <c r="C5823" s="25" t="s">
        <v>316</v>
      </c>
      <c r="D5823" s="25" t="s">
        <v>244</v>
      </c>
      <c r="E5823">
        <f t="shared" si="450"/>
        <v>2</v>
      </c>
      <c r="F5823" t="str">
        <f t="shared" si="451"/>
        <v>Voice</v>
      </c>
      <c r="G5823" t="str">
        <f t="shared" si="452"/>
        <v>SNC_061141_2</v>
      </c>
      <c r="H5823" t="str">
        <f>IF(ISNA(VLOOKUP(A5823,$A$3:A5822,1,0)),"","DUP!")</f>
        <v/>
      </c>
      <c r="I5823" t="str">
        <f>IF(ISNA(VLOOKUP(B5823,$B$3:B5822,1,0)),"","DUP!")</f>
        <v>DUP!</v>
      </c>
      <c r="J5823" t="str">
        <f t="shared" si="453"/>
        <v/>
      </c>
      <c r="K5823" t="str">
        <f t="shared" si="454"/>
        <v>INSERT INTO ZONE_MAP (SERVICE_ID, SERVICE_NAME, CODE, NW_GROUP, ZONE) VALUES (2,'Voice','061141','NHAN TIN','NATIONAL');</v>
      </c>
    </row>
    <row r="5824" spans="1:11">
      <c r="A5824" s="25" t="s">
        <v>1909</v>
      </c>
      <c r="B5824" s="25" t="s">
        <v>1888</v>
      </c>
      <c r="C5824" s="25" t="s">
        <v>318</v>
      </c>
      <c r="D5824" s="25" t="s">
        <v>244</v>
      </c>
      <c r="E5824">
        <f t="shared" si="450"/>
        <v>2</v>
      </c>
      <c r="F5824" t="str">
        <f t="shared" si="451"/>
        <v>Voice</v>
      </c>
      <c r="G5824" t="str">
        <f t="shared" si="452"/>
        <v>CVL_0612_2</v>
      </c>
      <c r="H5824" t="str">
        <f>IF(ISNA(VLOOKUP(A5824,$A$3:A5823,1,0)),"","DUP!")</f>
        <v/>
      </c>
      <c r="I5824" t="str">
        <f>IF(ISNA(VLOOKUP(B5824,$B$3:B5823,1,0)),"","DUP!")</f>
        <v>DUP!</v>
      </c>
      <c r="J5824" t="str">
        <f t="shared" si="453"/>
        <v/>
      </c>
      <c r="K5824" t="str">
        <f t="shared" si="454"/>
        <v>INSERT INTO ZONE_MAP (SERVICE_ID, SERVICE_NAME, CODE, NW_GROUP, ZONE) VALUES (2,'Voice','0612','DONG NAI','NATIONAL');</v>
      </c>
    </row>
    <row r="5825" spans="1:11">
      <c r="A5825" s="25" t="s">
        <v>1910</v>
      </c>
      <c r="B5825" s="25" t="s">
        <v>1888</v>
      </c>
      <c r="C5825" s="25" t="s">
        <v>243</v>
      </c>
      <c r="D5825" s="25" t="s">
        <v>244</v>
      </c>
      <c r="E5825">
        <f t="shared" si="450"/>
        <v>2</v>
      </c>
      <c r="F5825" t="str">
        <f t="shared" si="451"/>
        <v>Voice</v>
      </c>
      <c r="G5825" t="str">
        <f t="shared" si="452"/>
        <v>CVP_0613_2</v>
      </c>
      <c r="H5825" t="str">
        <f>IF(ISNA(VLOOKUP(A5825,$A$3:A5824,1,0)),"","DUP!")</f>
        <v/>
      </c>
      <c r="I5825" t="str">
        <f>IF(ISNA(VLOOKUP(B5825,$B$3:B5824,1,0)),"","DUP!")</f>
        <v>DUP!</v>
      </c>
      <c r="J5825" t="str">
        <f t="shared" si="453"/>
        <v/>
      </c>
      <c r="K5825" t="str">
        <f t="shared" si="454"/>
        <v>INSERT INTO ZONE_MAP (SERVICE_ID, SERVICE_NAME, CODE, NW_GROUP, ZONE) VALUES (2,'Voice','0613','DONG NAI','NATIONAL');</v>
      </c>
    </row>
    <row r="5826" spans="1:11">
      <c r="A5826" s="25" t="s">
        <v>1910</v>
      </c>
      <c r="B5826" s="25" t="s">
        <v>1888</v>
      </c>
      <c r="C5826" s="25" t="s">
        <v>243</v>
      </c>
      <c r="D5826" s="25" t="s">
        <v>244</v>
      </c>
      <c r="E5826">
        <f t="shared" si="450"/>
        <v>2</v>
      </c>
      <c r="F5826" t="str">
        <f t="shared" si="451"/>
        <v>Voice</v>
      </c>
      <c r="G5826" t="str">
        <f t="shared" si="452"/>
        <v>CVP_0613_2</v>
      </c>
      <c r="H5826" t="str">
        <f>IF(ISNA(VLOOKUP(A5826,$A$3:A5825,1,0)),"","DUP!")</f>
        <v>DUP!</v>
      </c>
      <c r="I5826" t="str">
        <f>IF(ISNA(VLOOKUP(B5826,$B$3:B5825,1,0)),"","DUP!")</f>
        <v>DUP!</v>
      </c>
      <c r="J5826" t="str">
        <f t="shared" si="453"/>
        <v/>
      </c>
      <c r="K5826" t="str">
        <f t="shared" si="454"/>
        <v/>
      </c>
    </row>
    <row r="5827" spans="1:11">
      <c r="A5827" s="25" t="s">
        <v>1910</v>
      </c>
      <c r="B5827" s="25" t="s">
        <v>1888</v>
      </c>
      <c r="C5827" s="25" t="s">
        <v>243</v>
      </c>
      <c r="D5827" s="25" t="s">
        <v>244</v>
      </c>
      <c r="E5827">
        <f t="shared" si="450"/>
        <v>2</v>
      </c>
      <c r="F5827" t="str">
        <f t="shared" si="451"/>
        <v>Voice</v>
      </c>
      <c r="G5827" t="str">
        <f t="shared" si="452"/>
        <v>CVP_0613_2</v>
      </c>
      <c r="H5827" t="str">
        <f>IF(ISNA(VLOOKUP(A5827,$A$3:A5826,1,0)),"","DUP!")</f>
        <v>DUP!</v>
      </c>
      <c r="I5827" t="str">
        <f>IF(ISNA(VLOOKUP(B5827,$B$3:B5826,1,0)),"","DUP!")</f>
        <v>DUP!</v>
      </c>
      <c r="J5827" t="str">
        <f t="shared" si="453"/>
        <v/>
      </c>
      <c r="K5827" t="str">
        <f t="shared" si="454"/>
        <v/>
      </c>
    </row>
    <row r="5828" spans="1:11">
      <c r="A5828" s="25" t="s">
        <v>1910</v>
      </c>
      <c r="B5828" s="25" t="s">
        <v>1888</v>
      </c>
      <c r="C5828" s="25" t="s">
        <v>243</v>
      </c>
      <c r="D5828" s="25" t="s">
        <v>245</v>
      </c>
      <c r="E5828">
        <f t="shared" ref="E5828:E5891" si="455">IF(D5828="NORMAL",2,10)</f>
        <v>10</v>
      </c>
      <c r="F5828" t="str">
        <f t="shared" ref="F5828:F5891" si="456">IF(D5828="NORMAL","Voice","Video Call")</f>
        <v>Video Call</v>
      </c>
      <c r="G5828" t="str">
        <f t="shared" ref="G5828:G5891" si="457">C5828&amp;"_"&amp;A5828&amp;"_"&amp;E5828</f>
        <v>CVP_0613_10</v>
      </c>
      <c r="H5828" t="str">
        <f>IF(ISNA(VLOOKUP(A5828,$A$3:A5827,1,0)),"","DUP!")</f>
        <v>DUP!</v>
      </c>
      <c r="I5828" t="str">
        <f>IF(ISNA(VLOOKUP(B5828,$B$3:B5827,1,0)),"","DUP!")</f>
        <v>DUP!</v>
      </c>
      <c r="J5828" t="str">
        <f t="shared" ref="J5828:J5891" si="458">IF(I5828="DUP!","",B5828)</f>
        <v/>
      </c>
      <c r="K5828" t="str">
        <f t="shared" ref="K5828:K5891" si="459">IF(H5828="DUP!","","INSERT INTO ZONE_MAP (SERVICE_ID, SERVICE_NAME, CODE, NW_GROUP, ZONE) VALUES ("&amp;E5828&amp;",'"&amp;F5828&amp;"','"&amp;A5828&amp;"','"&amp;B5828&amp;"','"&amp;IF(B5828="VINAPHONE","INTERNAL","NATIONAL")&amp;"');")</f>
        <v/>
      </c>
    </row>
    <row r="5829" spans="1:11">
      <c r="A5829" s="25" t="s">
        <v>1910</v>
      </c>
      <c r="B5829" s="25" t="s">
        <v>1888</v>
      </c>
      <c r="C5829" s="25" t="s">
        <v>243</v>
      </c>
      <c r="D5829" s="25" t="s">
        <v>245</v>
      </c>
      <c r="E5829">
        <f t="shared" si="455"/>
        <v>10</v>
      </c>
      <c r="F5829" t="str">
        <f t="shared" si="456"/>
        <v>Video Call</v>
      </c>
      <c r="G5829" t="str">
        <f t="shared" si="457"/>
        <v>CVP_0613_10</v>
      </c>
      <c r="H5829" t="str">
        <f>IF(ISNA(VLOOKUP(A5829,$A$3:A5828,1,0)),"","DUP!")</f>
        <v>DUP!</v>
      </c>
      <c r="I5829" t="str">
        <f>IF(ISNA(VLOOKUP(B5829,$B$3:B5828,1,0)),"","DUP!")</f>
        <v>DUP!</v>
      </c>
      <c r="J5829" t="str">
        <f t="shared" si="458"/>
        <v/>
      </c>
      <c r="K5829" t="str">
        <f t="shared" si="459"/>
        <v/>
      </c>
    </row>
    <row r="5830" spans="1:11">
      <c r="A5830" s="25" t="s">
        <v>1910</v>
      </c>
      <c r="B5830" s="25" t="s">
        <v>1888</v>
      </c>
      <c r="C5830" s="25" t="s">
        <v>243</v>
      </c>
      <c r="D5830" s="25" t="s">
        <v>245</v>
      </c>
      <c r="E5830">
        <f t="shared" si="455"/>
        <v>10</v>
      </c>
      <c r="F5830" t="str">
        <f t="shared" si="456"/>
        <v>Video Call</v>
      </c>
      <c r="G5830" t="str">
        <f t="shared" si="457"/>
        <v>CVP_0613_10</v>
      </c>
      <c r="H5830" t="str">
        <f>IF(ISNA(VLOOKUP(A5830,$A$3:A5829,1,0)),"","DUP!")</f>
        <v>DUP!</v>
      </c>
      <c r="I5830" t="str">
        <f>IF(ISNA(VLOOKUP(B5830,$B$3:B5829,1,0)),"","DUP!")</f>
        <v>DUP!</v>
      </c>
      <c r="J5830" t="str">
        <f t="shared" si="458"/>
        <v/>
      </c>
      <c r="K5830" t="str">
        <f t="shared" si="459"/>
        <v/>
      </c>
    </row>
    <row r="5831" spans="1:11">
      <c r="A5831" s="25" t="s">
        <v>1911</v>
      </c>
      <c r="B5831" s="25" t="s">
        <v>1888</v>
      </c>
      <c r="C5831" s="25" t="s">
        <v>321</v>
      </c>
      <c r="D5831" s="25" t="s">
        <v>244</v>
      </c>
      <c r="E5831">
        <f t="shared" si="455"/>
        <v>2</v>
      </c>
      <c r="F5831" t="str">
        <f t="shared" si="456"/>
        <v>Voice</v>
      </c>
      <c r="G5831" t="str">
        <f t="shared" si="457"/>
        <v>CVC_0614_2</v>
      </c>
      <c r="H5831" t="str">
        <f>IF(ISNA(VLOOKUP(A5831,$A$3:A5830,1,0)),"","DUP!")</f>
        <v/>
      </c>
      <c r="I5831" t="str">
        <f>IF(ISNA(VLOOKUP(B5831,$B$3:B5830,1,0)),"","DUP!")</f>
        <v>DUP!</v>
      </c>
      <c r="J5831" t="str">
        <f t="shared" si="458"/>
        <v/>
      </c>
      <c r="K5831" t="str">
        <f t="shared" si="459"/>
        <v>INSERT INTO ZONE_MAP (SERVICE_ID, SERVICE_NAME, CODE, NW_GROUP, ZONE) VALUES (2,'Voice','0614','DONG NAI','NATIONAL');</v>
      </c>
    </row>
    <row r="5832" spans="1:11">
      <c r="A5832" s="25" t="s">
        <v>1912</v>
      </c>
      <c r="B5832" s="25" t="s">
        <v>1888</v>
      </c>
      <c r="C5832" s="25" t="s">
        <v>323</v>
      </c>
      <c r="D5832" s="25" t="s">
        <v>244</v>
      </c>
      <c r="E5832">
        <f t="shared" si="455"/>
        <v>2</v>
      </c>
      <c r="F5832" t="str">
        <f t="shared" si="456"/>
        <v>Voice</v>
      </c>
      <c r="G5832" t="str">
        <f t="shared" si="457"/>
        <v>CSP_0615_2</v>
      </c>
      <c r="H5832" t="str">
        <f>IF(ISNA(VLOOKUP(A5832,$A$3:A5831,1,0)),"","DUP!")</f>
        <v/>
      </c>
      <c r="I5832" t="str">
        <f>IF(ISNA(VLOOKUP(B5832,$B$3:B5831,1,0)),"","DUP!")</f>
        <v>DUP!</v>
      </c>
      <c r="J5832" t="str">
        <f t="shared" si="458"/>
        <v/>
      </c>
      <c r="K5832" t="str">
        <f t="shared" si="459"/>
        <v>INSERT INTO ZONE_MAP (SERVICE_ID, SERVICE_NAME, CODE, NW_GROUP, ZONE) VALUES (2,'Voice','0615','DONG NAI','NATIONAL');</v>
      </c>
    </row>
    <row r="5833" spans="1:11">
      <c r="A5833" s="25" t="s">
        <v>1913</v>
      </c>
      <c r="B5833" s="25" t="s">
        <v>1888</v>
      </c>
      <c r="C5833" s="25" t="s">
        <v>318</v>
      </c>
      <c r="D5833" s="25" t="s">
        <v>244</v>
      </c>
      <c r="E5833">
        <f t="shared" si="455"/>
        <v>2</v>
      </c>
      <c r="F5833" t="str">
        <f t="shared" si="456"/>
        <v>Voice</v>
      </c>
      <c r="G5833" t="str">
        <f t="shared" si="457"/>
        <v>CVL_0616_2</v>
      </c>
      <c r="H5833" t="str">
        <f>IF(ISNA(VLOOKUP(A5833,$A$3:A5832,1,0)),"","DUP!")</f>
        <v/>
      </c>
      <c r="I5833" t="str">
        <f>IF(ISNA(VLOOKUP(B5833,$B$3:B5832,1,0)),"","DUP!")</f>
        <v>DUP!</v>
      </c>
      <c r="J5833" t="str">
        <f t="shared" si="458"/>
        <v/>
      </c>
      <c r="K5833" t="str">
        <f t="shared" si="459"/>
        <v>INSERT INTO ZONE_MAP (SERVICE_ID, SERVICE_NAME, CODE, NW_GROUP, ZONE) VALUES (2,'Voice','0616','DONG NAI','NATIONAL');</v>
      </c>
    </row>
    <row r="5834" spans="1:11">
      <c r="A5834" s="25" t="s">
        <v>1914</v>
      </c>
      <c r="B5834" s="25" t="s">
        <v>1888</v>
      </c>
      <c r="C5834" s="25" t="s">
        <v>326</v>
      </c>
      <c r="D5834" s="25" t="s">
        <v>244</v>
      </c>
      <c r="E5834">
        <f t="shared" si="455"/>
        <v>2</v>
      </c>
      <c r="F5834" t="str">
        <f t="shared" si="456"/>
        <v>Voice</v>
      </c>
      <c r="G5834" t="str">
        <f t="shared" si="457"/>
        <v>CFP_0617_2</v>
      </c>
      <c r="H5834" t="str">
        <f>IF(ISNA(VLOOKUP(A5834,$A$3:A5833,1,0)),"","DUP!")</f>
        <v/>
      </c>
      <c r="I5834" t="str">
        <f>IF(ISNA(VLOOKUP(B5834,$B$3:B5833,1,0)),"","DUP!")</f>
        <v>DUP!</v>
      </c>
      <c r="J5834" t="str">
        <f t="shared" si="458"/>
        <v/>
      </c>
      <c r="K5834" t="str">
        <f t="shared" si="459"/>
        <v>INSERT INTO ZONE_MAP (SERVICE_ID, SERVICE_NAME, CODE, NW_GROUP, ZONE) VALUES (2,'Voice','0617','DONG NAI','NATIONAL');</v>
      </c>
    </row>
    <row r="5835" spans="1:11">
      <c r="A5835" s="25" t="s">
        <v>1915</v>
      </c>
      <c r="B5835" s="25" t="s">
        <v>1888</v>
      </c>
      <c r="C5835" s="25" t="s">
        <v>243</v>
      </c>
      <c r="D5835" s="25" t="s">
        <v>244</v>
      </c>
      <c r="E5835">
        <f t="shared" si="455"/>
        <v>2</v>
      </c>
      <c r="F5835" t="str">
        <f t="shared" si="456"/>
        <v>Voice</v>
      </c>
      <c r="G5835" t="str">
        <f t="shared" si="457"/>
        <v>CVP_06180_2</v>
      </c>
      <c r="H5835" t="str">
        <f>IF(ISNA(VLOOKUP(A5835,$A$3:A5834,1,0)),"","DUP!")</f>
        <v/>
      </c>
      <c r="I5835" t="str">
        <f>IF(ISNA(VLOOKUP(B5835,$B$3:B5834,1,0)),"","DUP!")</f>
        <v>DUP!</v>
      </c>
      <c r="J5835" t="str">
        <f t="shared" si="458"/>
        <v/>
      </c>
      <c r="K5835" t="str">
        <f t="shared" si="459"/>
        <v>INSERT INTO ZONE_MAP (SERVICE_ID, SERVICE_NAME, CODE, NW_GROUP, ZONE) VALUES (2,'Voice','06180','DONG NAI','NATIONAL');</v>
      </c>
    </row>
    <row r="5836" spans="1:11">
      <c r="A5836" s="25" t="s">
        <v>1915</v>
      </c>
      <c r="B5836" s="25" t="s">
        <v>1888</v>
      </c>
      <c r="C5836" s="25" t="s">
        <v>243</v>
      </c>
      <c r="D5836" s="25" t="s">
        <v>244</v>
      </c>
      <c r="E5836">
        <f t="shared" si="455"/>
        <v>2</v>
      </c>
      <c r="F5836" t="str">
        <f t="shared" si="456"/>
        <v>Voice</v>
      </c>
      <c r="G5836" t="str">
        <f t="shared" si="457"/>
        <v>CVP_06180_2</v>
      </c>
      <c r="H5836" t="str">
        <f>IF(ISNA(VLOOKUP(A5836,$A$3:A5835,1,0)),"","DUP!")</f>
        <v>DUP!</v>
      </c>
      <c r="I5836" t="str">
        <f>IF(ISNA(VLOOKUP(B5836,$B$3:B5835,1,0)),"","DUP!")</f>
        <v>DUP!</v>
      </c>
      <c r="J5836" t="str">
        <f t="shared" si="458"/>
        <v/>
      </c>
      <c r="K5836" t="str">
        <f t="shared" si="459"/>
        <v/>
      </c>
    </row>
    <row r="5837" spans="1:11">
      <c r="A5837" s="25" t="s">
        <v>1915</v>
      </c>
      <c r="B5837" s="25" t="s">
        <v>1888</v>
      </c>
      <c r="C5837" s="25" t="s">
        <v>243</v>
      </c>
      <c r="D5837" s="25" t="s">
        <v>244</v>
      </c>
      <c r="E5837">
        <f t="shared" si="455"/>
        <v>2</v>
      </c>
      <c r="F5837" t="str">
        <f t="shared" si="456"/>
        <v>Voice</v>
      </c>
      <c r="G5837" t="str">
        <f t="shared" si="457"/>
        <v>CVP_06180_2</v>
      </c>
      <c r="H5837" t="str">
        <f>IF(ISNA(VLOOKUP(A5837,$A$3:A5836,1,0)),"","DUP!")</f>
        <v>DUP!</v>
      </c>
      <c r="I5837" t="str">
        <f>IF(ISNA(VLOOKUP(B5837,$B$3:B5836,1,0)),"","DUP!")</f>
        <v>DUP!</v>
      </c>
      <c r="J5837" t="str">
        <f t="shared" si="458"/>
        <v/>
      </c>
      <c r="K5837" t="str">
        <f t="shared" si="459"/>
        <v/>
      </c>
    </row>
    <row r="5838" spans="1:11">
      <c r="A5838" s="25" t="s">
        <v>1915</v>
      </c>
      <c r="B5838" s="25" t="s">
        <v>1888</v>
      </c>
      <c r="C5838" s="25" t="s">
        <v>243</v>
      </c>
      <c r="D5838" s="25" t="s">
        <v>245</v>
      </c>
      <c r="E5838">
        <f t="shared" si="455"/>
        <v>10</v>
      </c>
      <c r="F5838" t="str">
        <f t="shared" si="456"/>
        <v>Video Call</v>
      </c>
      <c r="G5838" t="str">
        <f t="shared" si="457"/>
        <v>CVP_06180_10</v>
      </c>
      <c r="H5838" t="str">
        <f>IF(ISNA(VLOOKUP(A5838,$A$3:A5837,1,0)),"","DUP!")</f>
        <v>DUP!</v>
      </c>
      <c r="I5838" t="str">
        <f>IF(ISNA(VLOOKUP(B5838,$B$3:B5837,1,0)),"","DUP!")</f>
        <v>DUP!</v>
      </c>
      <c r="J5838" t="str">
        <f t="shared" si="458"/>
        <v/>
      </c>
      <c r="K5838" t="str">
        <f t="shared" si="459"/>
        <v/>
      </c>
    </row>
    <row r="5839" spans="1:11">
      <c r="A5839" s="25" t="s">
        <v>1915</v>
      </c>
      <c r="B5839" s="25" t="s">
        <v>1888</v>
      </c>
      <c r="C5839" s="25" t="s">
        <v>243</v>
      </c>
      <c r="D5839" s="25" t="s">
        <v>245</v>
      </c>
      <c r="E5839">
        <f t="shared" si="455"/>
        <v>10</v>
      </c>
      <c r="F5839" t="str">
        <f t="shared" si="456"/>
        <v>Video Call</v>
      </c>
      <c r="G5839" t="str">
        <f t="shared" si="457"/>
        <v>CVP_06180_10</v>
      </c>
      <c r="H5839" t="str">
        <f>IF(ISNA(VLOOKUP(A5839,$A$3:A5838,1,0)),"","DUP!")</f>
        <v>DUP!</v>
      </c>
      <c r="I5839" t="str">
        <f>IF(ISNA(VLOOKUP(B5839,$B$3:B5838,1,0)),"","DUP!")</f>
        <v>DUP!</v>
      </c>
      <c r="J5839" t="str">
        <f t="shared" si="458"/>
        <v/>
      </c>
      <c r="K5839" t="str">
        <f t="shared" si="459"/>
        <v/>
      </c>
    </row>
    <row r="5840" spans="1:11">
      <c r="A5840" s="25" t="s">
        <v>1915</v>
      </c>
      <c r="B5840" s="25" t="s">
        <v>1888</v>
      </c>
      <c r="C5840" s="25" t="s">
        <v>243</v>
      </c>
      <c r="D5840" s="25" t="s">
        <v>245</v>
      </c>
      <c r="E5840">
        <f t="shared" si="455"/>
        <v>10</v>
      </c>
      <c r="F5840" t="str">
        <f t="shared" si="456"/>
        <v>Video Call</v>
      </c>
      <c r="G5840" t="str">
        <f t="shared" si="457"/>
        <v>CVP_06180_10</v>
      </c>
      <c r="H5840" t="str">
        <f>IF(ISNA(VLOOKUP(A5840,$A$3:A5839,1,0)),"","DUP!")</f>
        <v>DUP!</v>
      </c>
      <c r="I5840" t="str">
        <f>IF(ISNA(VLOOKUP(B5840,$B$3:B5839,1,0)),"","DUP!")</f>
        <v>DUP!</v>
      </c>
      <c r="J5840" t="str">
        <f t="shared" si="458"/>
        <v/>
      </c>
      <c r="K5840" t="str">
        <f t="shared" si="459"/>
        <v/>
      </c>
    </row>
    <row r="5841" spans="1:11">
      <c r="A5841" s="25" t="s">
        <v>1916</v>
      </c>
      <c r="B5841" s="25" t="s">
        <v>329</v>
      </c>
      <c r="C5841" s="25" t="s">
        <v>243</v>
      </c>
      <c r="D5841" s="25" t="s">
        <v>244</v>
      </c>
      <c r="E5841">
        <f t="shared" si="455"/>
        <v>2</v>
      </c>
      <c r="F5841" t="str">
        <f t="shared" si="456"/>
        <v>Voice</v>
      </c>
      <c r="G5841" t="str">
        <f t="shared" si="457"/>
        <v>CVP_061800126_2</v>
      </c>
      <c r="H5841" t="str">
        <f>IF(ISNA(VLOOKUP(A5841,$A$3:A5840,1,0)),"","DUP!")</f>
        <v/>
      </c>
      <c r="I5841" t="str">
        <f>IF(ISNA(VLOOKUP(B5841,$B$3:B5840,1,0)),"","DUP!")</f>
        <v>DUP!</v>
      </c>
      <c r="J5841" t="str">
        <f t="shared" si="458"/>
        <v/>
      </c>
      <c r="K5841" t="str">
        <f t="shared" si="459"/>
        <v>INSERT INTO ZONE_MAP (SERVICE_ID, SERVICE_NAME, CODE, NW_GROUP, ZONE) VALUES (2,'Voice','061800126','DICH VU CSKH','NATIONAL');</v>
      </c>
    </row>
    <row r="5842" spans="1:11">
      <c r="A5842" s="25" t="s">
        <v>1916</v>
      </c>
      <c r="B5842" s="25" t="s">
        <v>329</v>
      </c>
      <c r="C5842" s="25" t="s">
        <v>243</v>
      </c>
      <c r="D5842" s="25" t="s">
        <v>244</v>
      </c>
      <c r="E5842">
        <f t="shared" si="455"/>
        <v>2</v>
      </c>
      <c r="F5842" t="str">
        <f t="shared" si="456"/>
        <v>Voice</v>
      </c>
      <c r="G5842" t="str">
        <f t="shared" si="457"/>
        <v>CVP_061800126_2</v>
      </c>
      <c r="H5842" t="str">
        <f>IF(ISNA(VLOOKUP(A5842,$A$3:A5841,1,0)),"","DUP!")</f>
        <v>DUP!</v>
      </c>
      <c r="I5842" t="str">
        <f>IF(ISNA(VLOOKUP(B5842,$B$3:B5841,1,0)),"","DUP!")</f>
        <v>DUP!</v>
      </c>
      <c r="J5842" t="str">
        <f t="shared" si="458"/>
        <v/>
      </c>
      <c r="K5842" t="str">
        <f t="shared" si="459"/>
        <v/>
      </c>
    </row>
    <row r="5843" spans="1:11">
      <c r="A5843" s="25" t="s">
        <v>1916</v>
      </c>
      <c r="B5843" s="25" t="s">
        <v>329</v>
      </c>
      <c r="C5843" s="25" t="s">
        <v>243</v>
      </c>
      <c r="D5843" s="25" t="s">
        <v>244</v>
      </c>
      <c r="E5843">
        <f t="shared" si="455"/>
        <v>2</v>
      </c>
      <c r="F5843" t="str">
        <f t="shared" si="456"/>
        <v>Voice</v>
      </c>
      <c r="G5843" t="str">
        <f t="shared" si="457"/>
        <v>CVP_061800126_2</v>
      </c>
      <c r="H5843" t="str">
        <f>IF(ISNA(VLOOKUP(A5843,$A$3:A5842,1,0)),"","DUP!")</f>
        <v>DUP!</v>
      </c>
      <c r="I5843" t="str">
        <f>IF(ISNA(VLOOKUP(B5843,$B$3:B5842,1,0)),"","DUP!")</f>
        <v>DUP!</v>
      </c>
      <c r="J5843" t="str">
        <f t="shared" si="458"/>
        <v/>
      </c>
      <c r="K5843" t="str">
        <f t="shared" si="459"/>
        <v/>
      </c>
    </row>
    <row r="5844" spans="1:11">
      <c r="A5844" s="25" t="s">
        <v>1916</v>
      </c>
      <c r="B5844" s="25" t="s">
        <v>329</v>
      </c>
      <c r="C5844" s="25" t="s">
        <v>243</v>
      </c>
      <c r="D5844" s="25" t="s">
        <v>245</v>
      </c>
      <c r="E5844">
        <f t="shared" si="455"/>
        <v>10</v>
      </c>
      <c r="F5844" t="str">
        <f t="shared" si="456"/>
        <v>Video Call</v>
      </c>
      <c r="G5844" t="str">
        <f t="shared" si="457"/>
        <v>CVP_061800126_10</v>
      </c>
      <c r="H5844" t="str">
        <f>IF(ISNA(VLOOKUP(A5844,$A$3:A5843,1,0)),"","DUP!")</f>
        <v>DUP!</v>
      </c>
      <c r="I5844" t="str">
        <f>IF(ISNA(VLOOKUP(B5844,$B$3:B5843,1,0)),"","DUP!")</f>
        <v>DUP!</v>
      </c>
      <c r="J5844" t="str">
        <f t="shared" si="458"/>
        <v/>
      </c>
      <c r="K5844" t="str">
        <f t="shared" si="459"/>
        <v/>
      </c>
    </row>
    <row r="5845" spans="1:11">
      <c r="A5845" s="25" t="s">
        <v>1916</v>
      </c>
      <c r="B5845" s="25" t="s">
        <v>329</v>
      </c>
      <c r="C5845" s="25" t="s">
        <v>243</v>
      </c>
      <c r="D5845" s="25" t="s">
        <v>245</v>
      </c>
      <c r="E5845">
        <f t="shared" si="455"/>
        <v>10</v>
      </c>
      <c r="F5845" t="str">
        <f t="shared" si="456"/>
        <v>Video Call</v>
      </c>
      <c r="G5845" t="str">
        <f t="shared" si="457"/>
        <v>CVP_061800126_10</v>
      </c>
      <c r="H5845" t="str">
        <f>IF(ISNA(VLOOKUP(A5845,$A$3:A5844,1,0)),"","DUP!")</f>
        <v>DUP!</v>
      </c>
      <c r="I5845" t="str">
        <f>IF(ISNA(VLOOKUP(B5845,$B$3:B5844,1,0)),"","DUP!")</f>
        <v>DUP!</v>
      </c>
      <c r="J5845" t="str">
        <f t="shared" si="458"/>
        <v/>
      </c>
      <c r="K5845" t="str">
        <f t="shared" si="459"/>
        <v/>
      </c>
    </row>
    <row r="5846" spans="1:11">
      <c r="A5846" s="25" t="s">
        <v>1916</v>
      </c>
      <c r="B5846" s="25" t="s">
        <v>329</v>
      </c>
      <c r="C5846" s="25" t="s">
        <v>243</v>
      </c>
      <c r="D5846" s="25" t="s">
        <v>245</v>
      </c>
      <c r="E5846">
        <f t="shared" si="455"/>
        <v>10</v>
      </c>
      <c r="F5846" t="str">
        <f t="shared" si="456"/>
        <v>Video Call</v>
      </c>
      <c r="G5846" t="str">
        <f t="shared" si="457"/>
        <v>CVP_061800126_10</v>
      </c>
      <c r="H5846" t="str">
        <f>IF(ISNA(VLOOKUP(A5846,$A$3:A5845,1,0)),"","DUP!")</f>
        <v>DUP!</v>
      </c>
      <c r="I5846" t="str">
        <f>IF(ISNA(VLOOKUP(B5846,$B$3:B5845,1,0)),"","DUP!")</f>
        <v>DUP!</v>
      </c>
      <c r="J5846" t="str">
        <f t="shared" si="458"/>
        <v/>
      </c>
      <c r="K5846" t="str">
        <f t="shared" si="459"/>
        <v/>
      </c>
    </row>
    <row r="5847" spans="1:11">
      <c r="A5847" s="25" t="s">
        <v>1917</v>
      </c>
      <c r="B5847" s="25" t="s">
        <v>1888</v>
      </c>
      <c r="C5847" s="25" t="s">
        <v>243</v>
      </c>
      <c r="D5847" s="25" t="s">
        <v>244</v>
      </c>
      <c r="E5847">
        <f t="shared" si="455"/>
        <v>2</v>
      </c>
      <c r="F5847" t="str">
        <f t="shared" si="456"/>
        <v>Voice</v>
      </c>
      <c r="G5847" t="str">
        <f t="shared" si="457"/>
        <v>CVP_06181_2</v>
      </c>
      <c r="H5847" t="str">
        <f>IF(ISNA(VLOOKUP(A5847,$A$3:A5846,1,0)),"","DUP!")</f>
        <v/>
      </c>
      <c r="I5847" t="str">
        <f>IF(ISNA(VLOOKUP(B5847,$B$3:B5846,1,0)),"","DUP!")</f>
        <v>DUP!</v>
      </c>
      <c r="J5847" t="str">
        <f t="shared" si="458"/>
        <v/>
      </c>
      <c r="K5847" t="str">
        <f t="shared" si="459"/>
        <v>INSERT INTO ZONE_MAP (SERVICE_ID, SERVICE_NAME, CODE, NW_GROUP, ZONE) VALUES (2,'Voice','06181','DONG NAI','NATIONAL');</v>
      </c>
    </row>
    <row r="5848" spans="1:11">
      <c r="A5848" s="25" t="s">
        <v>1917</v>
      </c>
      <c r="B5848" s="25" t="s">
        <v>1888</v>
      </c>
      <c r="C5848" s="25" t="s">
        <v>243</v>
      </c>
      <c r="D5848" s="25" t="s">
        <v>244</v>
      </c>
      <c r="E5848">
        <f t="shared" si="455"/>
        <v>2</v>
      </c>
      <c r="F5848" t="str">
        <f t="shared" si="456"/>
        <v>Voice</v>
      </c>
      <c r="G5848" t="str">
        <f t="shared" si="457"/>
        <v>CVP_06181_2</v>
      </c>
      <c r="H5848" t="str">
        <f>IF(ISNA(VLOOKUP(A5848,$A$3:A5847,1,0)),"","DUP!")</f>
        <v>DUP!</v>
      </c>
      <c r="I5848" t="str">
        <f>IF(ISNA(VLOOKUP(B5848,$B$3:B5847,1,0)),"","DUP!")</f>
        <v>DUP!</v>
      </c>
      <c r="J5848" t="str">
        <f t="shared" si="458"/>
        <v/>
      </c>
      <c r="K5848" t="str">
        <f t="shared" si="459"/>
        <v/>
      </c>
    </row>
    <row r="5849" spans="1:11">
      <c r="A5849" s="25" t="s">
        <v>1917</v>
      </c>
      <c r="B5849" s="25" t="s">
        <v>1888</v>
      </c>
      <c r="C5849" s="25" t="s">
        <v>243</v>
      </c>
      <c r="D5849" s="25" t="s">
        <v>244</v>
      </c>
      <c r="E5849">
        <f t="shared" si="455"/>
        <v>2</v>
      </c>
      <c r="F5849" t="str">
        <f t="shared" si="456"/>
        <v>Voice</v>
      </c>
      <c r="G5849" t="str">
        <f t="shared" si="457"/>
        <v>CVP_06181_2</v>
      </c>
      <c r="H5849" t="str">
        <f>IF(ISNA(VLOOKUP(A5849,$A$3:A5848,1,0)),"","DUP!")</f>
        <v>DUP!</v>
      </c>
      <c r="I5849" t="str">
        <f>IF(ISNA(VLOOKUP(B5849,$B$3:B5848,1,0)),"","DUP!")</f>
        <v>DUP!</v>
      </c>
      <c r="J5849" t="str">
        <f t="shared" si="458"/>
        <v/>
      </c>
      <c r="K5849" t="str">
        <f t="shared" si="459"/>
        <v/>
      </c>
    </row>
    <row r="5850" spans="1:11">
      <c r="A5850" s="25" t="s">
        <v>1917</v>
      </c>
      <c r="B5850" s="25" t="s">
        <v>1888</v>
      </c>
      <c r="C5850" s="25" t="s">
        <v>243</v>
      </c>
      <c r="D5850" s="25" t="s">
        <v>245</v>
      </c>
      <c r="E5850">
        <f t="shared" si="455"/>
        <v>10</v>
      </c>
      <c r="F5850" t="str">
        <f t="shared" si="456"/>
        <v>Video Call</v>
      </c>
      <c r="G5850" t="str">
        <f t="shared" si="457"/>
        <v>CVP_06181_10</v>
      </c>
      <c r="H5850" t="str">
        <f>IF(ISNA(VLOOKUP(A5850,$A$3:A5849,1,0)),"","DUP!")</f>
        <v>DUP!</v>
      </c>
      <c r="I5850" t="str">
        <f>IF(ISNA(VLOOKUP(B5850,$B$3:B5849,1,0)),"","DUP!")</f>
        <v>DUP!</v>
      </c>
      <c r="J5850" t="str">
        <f t="shared" si="458"/>
        <v/>
      </c>
      <c r="K5850" t="str">
        <f t="shared" si="459"/>
        <v/>
      </c>
    </row>
    <row r="5851" spans="1:11">
      <c r="A5851" s="25" t="s">
        <v>1917</v>
      </c>
      <c r="B5851" s="25" t="s">
        <v>1888</v>
      </c>
      <c r="C5851" s="25" t="s">
        <v>243</v>
      </c>
      <c r="D5851" s="25" t="s">
        <v>245</v>
      </c>
      <c r="E5851">
        <f t="shared" si="455"/>
        <v>10</v>
      </c>
      <c r="F5851" t="str">
        <f t="shared" si="456"/>
        <v>Video Call</v>
      </c>
      <c r="G5851" t="str">
        <f t="shared" si="457"/>
        <v>CVP_06181_10</v>
      </c>
      <c r="H5851" t="str">
        <f>IF(ISNA(VLOOKUP(A5851,$A$3:A5850,1,0)),"","DUP!")</f>
        <v>DUP!</v>
      </c>
      <c r="I5851" t="str">
        <f>IF(ISNA(VLOOKUP(B5851,$B$3:B5850,1,0)),"","DUP!")</f>
        <v>DUP!</v>
      </c>
      <c r="J5851" t="str">
        <f t="shared" si="458"/>
        <v/>
      </c>
      <c r="K5851" t="str">
        <f t="shared" si="459"/>
        <v/>
      </c>
    </row>
    <row r="5852" spans="1:11">
      <c r="A5852" s="25" t="s">
        <v>1917</v>
      </c>
      <c r="B5852" s="25" t="s">
        <v>1888</v>
      </c>
      <c r="C5852" s="25" t="s">
        <v>243</v>
      </c>
      <c r="D5852" s="25" t="s">
        <v>245</v>
      </c>
      <c r="E5852">
        <f t="shared" si="455"/>
        <v>10</v>
      </c>
      <c r="F5852" t="str">
        <f t="shared" si="456"/>
        <v>Video Call</v>
      </c>
      <c r="G5852" t="str">
        <f t="shared" si="457"/>
        <v>CVP_06181_10</v>
      </c>
      <c r="H5852" t="str">
        <f>IF(ISNA(VLOOKUP(A5852,$A$3:A5851,1,0)),"","DUP!")</f>
        <v>DUP!</v>
      </c>
      <c r="I5852" t="str">
        <f>IF(ISNA(VLOOKUP(B5852,$B$3:B5851,1,0)),"","DUP!")</f>
        <v>DUP!</v>
      </c>
      <c r="J5852" t="str">
        <f t="shared" si="458"/>
        <v/>
      </c>
      <c r="K5852" t="str">
        <f t="shared" si="459"/>
        <v/>
      </c>
    </row>
    <row r="5853" spans="1:11">
      <c r="A5853" s="25" t="s">
        <v>1918</v>
      </c>
      <c r="B5853" s="25" t="s">
        <v>1888</v>
      </c>
      <c r="C5853" s="25" t="s">
        <v>243</v>
      </c>
      <c r="D5853" s="25" t="s">
        <v>244</v>
      </c>
      <c r="E5853">
        <f t="shared" si="455"/>
        <v>2</v>
      </c>
      <c r="F5853" t="str">
        <f t="shared" si="456"/>
        <v>Voice</v>
      </c>
      <c r="G5853" t="str">
        <f t="shared" si="457"/>
        <v>CVP_06182_2</v>
      </c>
      <c r="H5853" t="str">
        <f>IF(ISNA(VLOOKUP(A5853,$A$3:A5852,1,0)),"","DUP!")</f>
        <v/>
      </c>
      <c r="I5853" t="str">
        <f>IF(ISNA(VLOOKUP(B5853,$B$3:B5852,1,0)),"","DUP!")</f>
        <v>DUP!</v>
      </c>
      <c r="J5853" t="str">
        <f t="shared" si="458"/>
        <v/>
      </c>
      <c r="K5853" t="str">
        <f t="shared" si="459"/>
        <v>INSERT INTO ZONE_MAP (SERVICE_ID, SERVICE_NAME, CODE, NW_GROUP, ZONE) VALUES (2,'Voice','06182','DONG NAI','NATIONAL');</v>
      </c>
    </row>
    <row r="5854" spans="1:11">
      <c r="A5854" s="25" t="s">
        <v>1918</v>
      </c>
      <c r="B5854" s="25" t="s">
        <v>1888</v>
      </c>
      <c r="C5854" s="25" t="s">
        <v>243</v>
      </c>
      <c r="D5854" s="25" t="s">
        <v>244</v>
      </c>
      <c r="E5854">
        <f t="shared" si="455"/>
        <v>2</v>
      </c>
      <c r="F5854" t="str">
        <f t="shared" si="456"/>
        <v>Voice</v>
      </c>
      <c r="G5854" t="str">
        <f t="shared" si="457"/>
        <v>CVP_06182_2</v>
      </c>
      <c r="H5854" t="str">
        <f>IF(ISNA(VLOOKUP(A5854,$A$3:A5853,1,0)),"","DUP!")</f>
        <v>DUP!</v>
      </c>
      <c r="I5854" t="str">
        <f>IF(ISNA(VLOOKUP(B5854,$B$3:B5853,1,0)),"","DUP!")</f>
        <v>DUP!</v>
      </c>
      <c r="J5854" t="str">
        <f t="shared" si="458"/>
        <v/>
      </c>
      <c r="K5854" t="str">
        <f t="shared" si="459"/>
        <v/>
      </c>
    </row>
    <row r="5855" spans="1:11">
      <c r="A5855" s="25" t="s">
        <v>1918</v>
      </c>
      <c r="B5855" s="25" t="s">
        <v>1888</v>
      </c>
      <c r="C5855" s="25" t="s">
        <v>243</v>
      </c>
      <c r="D5855" s="25" t="s">
        <v>244</v>
      </c>
      <c r="E5855">
        <f t="shared" si="455"/>
        <v>2</v>
      </c>
      <c r="F5855" t="str">
        <f t="shared" si="456"/>
        <v>Voice</v>
      </c>
      <c r="G5855" t="str">
        <f t="shared" si="457"/>
        <v>CVP_06182_2</v>
      </c>
      <c r="H5855" t="str">
        <f>IF(ISNA(VLOOKUP(A5855,$A$3:A5854,1,0)),"","DUP!")</f>
        <v>DUP!</v>
      </c>
      <c r="I5855" t="str">
        <f>IF(ISNA(VLOOKUP(B5855,$B$3:B5854,1,0)),"","DUP!")</f>
        <v>DUP!</v>
      </c>
      <c r="J5855" t="str">
        <f t="shared" si="458"/>
        <v/>
      </c>
      <c r="K5855" t="str">
        <f t="shared" si="459"/>
        <v/>
      </c>
    </row>
    <row r="5856" spans="1:11">
      <c r="A5856" s="25" t="s">
        <v>1918</v>
      </c>
      <c r="B5856" s="25" t="s">
        <v>1888</v>
      </c>
      <c r="C5856" s="25" t="s">
        <v>243</v>
      </c>
      <c r="D5856" s="25" t="s">
        <v>245</v>
      </c>
      <c r="E5856">
        <f t="shared" si="455"/>
        <v>10</v>
      </c>
      <c r="F5856" t="str">
        <f t="shared" si="456"/>
        <v>Video Call</v>
      </c>
      <c r="G5856" t="str">
        <f t="shared" si="457"/>
        <v>CVP_06182_10</v>
      </c>
      <c r="H5856" t="str">
        <f>IF(ISNA(VLOOKUP(A5856,$A$3:A5855,1,0)),"","DUP!")</f>
        <v>DUP!</v>
      </c>
      <c r="I5856" t="str">
        <f>IF(ISNA(VLOOKUP(B5856,$B$3:B5855,1,0)),"","DUP!")</f>
        <v>DUP!</v>
      </c>
      <c r="J5856" t="str">
        <f t="shared" si="458"/>
        <v/>
      </c>
      <c r="K5856" t="str">
        <f t="shared" si="459"/>
        <v/>
      </c>
    </row>
    <row r="5857" spans="1:11">
      <c r="A5857" s="25" t="s">
        <v>1918</v>
      </c>
      <c r="B5857" s="25" t="s">
        <v>1888</v>
      </c>
      <c r="C5857" s="25" t="s">
        <v>243</v>
      </c>
      <c r="D5857" s="25" t="s">
        <v>245</v>
      </c>
      <c r="E5857">
        <f t="shared" si="455"/>
        <v>10</v>
      </c>
      <c r="F5857" t="str">
        <f t="shared" si="456"/>
        <v>Video Call</v>
      </c>
      <c r="G5857" t="str">
        <f t="shared" si="457"/>
        <v>CVP_06182_10</v>
      </c>
      <c r="H5857" t="str">
        <f>IF(ISNA(VLOOKUP(A5857,$A$3:A5856,1,0)),"","DUP!")</f>
        <v>DUP!</v>
      </c>
      <c r="I5857" t="str">
        <f>IF(ISNA(VLOOKUP(B5857,$B$3:B5856,1,0)),"","DUP!")</f>
        <v>DUP!</v>
      </c>
      <c r="J5857" t="str">
        <f t="shared" si="458"/>
        <v/>
      </c>
      <c r="K5857" t="str">
        <f t="shared" si="459"/>
        <v/>
      </c>
    </row>
    <row r="5858" spans="1:11">
      <c r="A5858" s="25" t="s">
        <v>1918</v>
      </c>
      <c r="B5858" s="25" t="s">
        <v>1888</v>
      </c>
      <c r="C5858" s="25" t="s">
        <v>243</v>
      </c>
      <c r="D5858" s="25" t="s">
        <v>245</v>
      </c>
      <c r="E5858">
        <f t="shared" si="455"/>
        <v>10</v>
      </c>
      <c r="F5858" t="str">
        <f t="shared" si="456"/>
        <v>Video Call</v>
      </c>
      <c r="G5858" t="str">
        <f t="shared" si="457"/>
        <v>CVP_06182_10</v>
      </c>
      <c r="H5858" t="str">
        <f>IF(ISNA(VLOOKUP(A5858,$A$3:A5857,1,0)),"","DUP!")</f>
        <v>DUP!</v>
      </c>
      <c r="I5858" t="str">
        <f>IF(ISNA(VLOOKUP(B5858,$B$3:B5857,1,0)),"","DUP!")</f>
        <v>DUP!</v>
      </c>
      <c r="J5858" t="str">
        <f t="shared" si="458"/>
        <v/>
      </c>
      <c r="K5858" t="str">
        <f t="shared" si="459"/>
        <v/>
      </c>
    </row>
    <row r="5859" spans="1:11">
      <c r="A5859" s="25" t="s">
        <v>1919</v>
      </c>
      <c r="B5859" s="25" t="s">
        <v>1888</v>
      </c>
      <c r="C5859" s="25" t="s">
        <v>243</v>
      </c>
      <c r="D5859" s="25" t="s">
        <v>244</v>
      </c>
      <c r="E5859">
        <f t="shared" si="455"/>
        <v>2</v>
      </c>
      <c r="F5859" t="str">
        <f t="shared" si="456"/>
        <v>Voice</v>
      </c>
      <c r="G5859" t="str">
        <f t="shared" si="457"/>
        <v>CVP_06183_2</v>
      </c>
      <c r="H5859" t="str">
        <f>IF(ISNA(VLOOKUP(A5859,$A$3:A5858,1,0)),"","DUP!")</f>
        <v/>
      </c>
      <c r="I5859" t="str">
        <f>IF(ISNA(VLOOKUP(B5859,$B$3:B5858,1,0)),"","DUP!")</f>
        <v>DUP!</v>
      </c>
      <c r="J5859" t="str">
        <f t="shared" si="458"/>
        <v/>
      </c>
      <c r="K5859" t="str">
        <f t="shared" si="459"/>
        <v>INSERT INTO ZONE_MAP (SERVICE_ID, SERVICE_NAME, CODE, NW_GROUP, ZONE) VALUES (2,'Voice','06183','DONG NAI','NATIONAL');</v>
      </c>
    </row>
    <row r="5860" spans="1:11">
      <c r="A5860" s="25" t="s">
        <v>1919</v>
      </c>
      <c r="B5860" s="25" t="s">
        <v>1888</v>
      </c>
      <c r="C5860" s="25" t="s">
        <v>243</v>
      </c>
      <c r="D5860" s="25" t="s">
        <v>244</v>
      </c>
      <c r="E5860">
        <f t="shared" si="455"/>
        <v>2</v>
      </c>
      <c r="F5860" t="str">
        <f t="shared" si="456"/>
        <v>Voice</v>
      </c>
      <c r="G5860" t="str">
        <f t="shared" si="457"/>
        <v>CVP_06183_2</v>
      </c>
      <c r="H5860" t="str">
        <f>IF(ISNA(VLOOKUP(A5860,$A$3:A5859,1,0)),"","DUP!")</f>
        <v>DUP!</v>
      </c>
      <c r="I5860" t="str">
        <f>IF(ISNA(VLOOKUP(B5860,$B$3:B5859,1,0)),"","DUP!")</f>
        <v>DUP!</v>
      </c>
      <c r="J5860" t="str">
        <f t="shared" si="458"/>
        <v/>
      </c>
      <c r="K5860" t="str">
        <f t="shared" si="459"/>
        <v/>
      </c>
    </row>
    <row r="5861" spans="1:11">
      <c r="A5861" s="25" t="s">
        <v>1919</v>
      </c>
      <c r="B5861" s="25" t="s">
        <v>1888</v>
      </c>
      <c r="C5861" s="25" t="s">
        <v>243</v>
      </c>
      <c r="D5861" s="25" t="s">
        <v>244</v>
      </c>
      <c r="E5861">
        <f t="shared" si="455"/>
        <v>2</v>
      </c>
      <c r="F5861" t="str">
        <f t="shared" si="456"/>
        <v>Voice</v>
      </c>
      <c r="G5861" t="str">
        <f t="shared" si="457"/>
        <v>CVP_06183_2</v>
      </c>
      <c r="H5861" t="str">
        <f>IF(ISNA(VLOOKUP(A5861,$A$3:A5860,1,0)),"","DUP!")</f>
        <v>DUP!</v>
      </c>
      <c r="I5861" t="str">
        <f>IF(ISNA(VLOOKUP(B5861,$B$3:B5860,1,0)),"","DUP!")</f>
        <v>DUP!</v>
      </c>
      <c r="J5861" t="str">
        <f t="shared" si="458"/>
        <v/>
      </c>
      <c r="K5861" t="str">
        <f t="shared" si="459"/>
        <v/>
      </c>
    </row>
    <row r="5862" spans="1:11">
      <c r="A5862" s="25" t="s">
        <v>1919</v>
      </c>
      <c r="B5862" s="25" t="s">
        <v>1888</v>
      </c>
      <c r="C5862" s="25" t="s">
        <v>243</v>
      </c>
      <c r="D5862" s="25" t="s">
        <v>245</v>
      </c>
      <c r="E5862">
        <f t="shared" si="455"/>
        <v>10</v>
      </c>
      <c r="F5862" t="str">
        <f t="shared" si="456"/>
        <v>Video Call</v>
      </c>
      <c r="G5862" t="str">
        <f t="shared" si="457"/>
        <v>CVP_06183_10</v>
      </c>
      <c r="H5862" t="str">
        <f>IF(ISNA(VLOOKUP(A5862,$A$3:A5861,1,0)),"","DUP!")</f>
        <v>DUP!</v>
      </c>
      <c r="I5862" t="str">
        <f>IF(ISNA(VLOOKUP(B5862,$B$3:B5861,1,0)),"","DUP!")</f>
        <v>DUP!</v>
      </c>
      <c r="J5862" t="str">
        <f t="shared" si="458"/>
        <v/>
      </c>
      <c r="K5862" t="str">
        <f t="shared" si="459"/>
        <v/>
      </c>
    </row>
    <row r="5863" spans="1:11">
      <c r="A5863" s="25" t="s">
        <v>1919</v>
      </c>
      <c r="B5863" s="25" t="s">
        <v>1888</v>
      </c>
      <c r="C5863" s="25" t="s">
        <v>243</v>
      </c>
      <c r="D5863" s="25" t="s">
        <v>245</v>
      </c>
      <c r="E5863">
        <f t="shared" si="455"/>
        <v>10</v>
      </c>
      <c r="F5863" t="str">
        <f t="shared" si="456"/>
        <v>Video Call</v>
      </c>
      <c r="G5863" t="str">
        <f t="shared" si="457"/>
        <v>CVP_06183_10</v>
      </c>
      <c r="H5863" t="str">
        <f>IF(ISNA(VLOOKUP(A5863,$A$3:A5862,1,0)),"","DUP!")</f>
        <v>DUP!</v>
      </c>
      <c r="I5863" t="str">
        <f>IF(ISNA(VLOOKUP(B5863,$B$3:B5862,1,0)),"","DUP!")</f>
        <v>DUP!</v>
      </c>
      <c r="J5863" t="str">
        <f t="shared" si="458"/>
        <v/>
      </c>
      <c r="K5863" t="str">
        <f t="shared" si="459"/>
        <v/>
      </c>
    </row>
    <row r="5864" spans="1:11">
      <c r="A5864" s="25" t="s">
        <v>1919</v>
      </c>
      <c r="B5864" s="25" t="s">
        <v>1888</v>
      </c>
      <c r="C5864" s="25" t="s">
        <v>243</v>
      </c>
      <c r="D5864" s="25" t="s">
        <v>245</v>
      </c>
      <c r="E5864">
        <f t="shared" si="455"/>
        <v>10</v>
      </c>
      <c r="F5864" t="str">
        <f t="shared" si="456"/>
        <v>Video Call</v>
      </c>
      <c r="G5864" t="str">
        <f t="shared" si="457"/>
        <v>CVP_06183_10</v>
      </c>
      <c r="H5864" t="str">
        <f>IF(ISNA(VLOOKUP(A5864,$A$3:A5863,1,0)),"","DUP!")</f>
        <v>DUP!</v>
      </c>
      <c r="I5864" t="str">
        <f>IF(ISNA(VLOOKUP(B5864,$B$3:B5863,1,0)),"","DUP!")</f>
        <v>DUP!</v>
      </c>
      <c r="J5864" t="str">
        <f t="shared" si="458"/>
        <v/>
      </c>
      <c r="K5864" t="str">
        <f t="shared" si="459"/>
        <v/>
      </c>
    </row>
    <row r="5865" spans="1:11">
      <c r="A5865" s="25" t="s">
        <v>1920</v>
      </c>
      <c r="B5865" s="25" t="s">
        <v>1888</v>
      </c>
      <c r="C5865" s="25" t="s">
        <v>243</v>
      </c>
      <c r="D5865" s="25" t="s">
        <v>244</v>
      </c>
      <c r="E5865">
        <f t="shared" si="455"/>
        <v>2</v>
      </c>
      <c r="F5865" t="str">
        <f t="shared" si="456"/>
        <v>Voice</v>
      </c>
      <c r="G5865" t="str">
        <f t="shared" si="457"/>
        <v>CVP_06184_2</v>
      </c>
      <c r="H5865" t="str">
        <f>IF(ISNA(VLOOKUP(A5865,$A$3:A5864,1,0)),"","DUP!")</f>
        <v/>
      </c>
      <c r="I5865" t="str">
        <f>IF(ISNA(VLOOKUP(B5865,$B$3:B5864,1,0)),"","DUP!")</f>
        <v>DUP!</v>
      </c>
      <c r="J5865" t="str">
        <f t="shared" si="458"/>
        <v/>
      </c>
      <c r="K5865" t="str">
        <f t="shared" si="459"/>
        <v>INSERT INTO ZONE_MAP (SERVICE_ID, SERVICE_NAME, CODE, NW_GROUP, ZONE) VALUES (2,'Voice','06184','DONG NAI','NATIONAL');</v>
      </c>
    </row>
    <row r="5866" spans="1:11">
      <c r="A5866" s="25" t="s">
        <v>1920</v>
      </c>
      <c r="B5866" s="25" t="s">
        <v>1888</v>
      </c>
      <c r="C5866" s="25" t="s">
        <v>243</v>
      </c>
      <c r="D5866" s="25" t="s">
        <v>244</v>
      </c>
      <c r="E5866">
        <f t="shared" si="455"/>
        <v>2</v>
      </c>
      <c r="F5866" t="str">
        <f t="shared" si="456"/>
        <v>Voice</v>
      </c>
      <c r="G5866" t="str">
        <f t="shared" si="457"/>
        <v>CVP_06184_2</v>
      </c>
      <c r="H5866" t="str">
        <f>IF(ISNA(VLOOKUP(A5866,$A$3:A5865,1,0)),"","DUP!")</f>
        <v>DUP!</v>
      </c>
      <c r="I5866" t="str">
        <f>IF(ISNA(VLOOKUP(B5866,$B$3:B5865,1,0)),"","DUP!")</f>
        <v>DUP!</v>
      </c>
      <c r="J5866" t="str">
        <f t="shared" si="458"/>
        <v/>
      </c>
      <c r="K5866" t="str">
        <f t="shared" si="459"/>
        <v/>
      </c>
    </row>
    <row r="5867" spans="1:11">
      <c r="A5867" s="25" t="s">
        <v>1920</v>
      </c>
      <c r="B5867" s="25" t="s">
        <v>1888</v>
      </c>
      <c r="C5867" s="25" t="s">
        <v>243</v>
      </c>
      <c r="D5867" s="25" t="s">
        <v>244</v>
      </c>
      <c r="E5867">
        <f t="shared" si="455"/>
        <v>2</v>
      </c>
      <c r="F5867" t="str">
        <f t="shared" si="456"/>
        <v>Voice</v>
      </c>
      <c r="G5867" t="str">
        <f t="shared" si="457"/>
        <v>CVP_06184_2</v>
      </c>
      <c r="H5867" t="str">
        <f>IF(ISNA(VLOOKUP(A5867,$A$3:A5866,1,0)),"","DUP!")</f>
        <v>DUP!</v>
      </c>
      <c r="I5867" t="str">
        <f>IF(ISNA(VLOOKUP(B5867,$B$3:B5866,1,0)),"","DUP!")</f>
        <v>DUP!</v>
      </c>
      <c r="J5867" t="str">
        <f t="shared" si="458"/>
        <v/>
      </c>
      <c r="K5867" t="str">
        <f t="shared" si="459"/>
        <v/>
      </c>
    </row>
    <row r="5868" spans="1:11">
      <c r="A5868" s="25" t="s">
        <v>1920</v>
      </c>
      <c r="B5868" s="25" t="s">
        <v>1888</v>
      </c>
      <c r="C5868" s="25" t="s">
        <v>243</v>
      </c>
      <c r="D5868" s="25" t="s">
        <v>245</v>
      </c>
      <c r="E5868">
        <f t="shared" si="455"/>
        <v>10</v>
      </c>
      <c r="F5868" t="str">
        <f t="shared" si="456"/>
        <v>Video Call</v>
      </c>
      <c r="G5868" t="str">
        <f t="shared" si="457"/>
        <v>CVP_06184_10</v>
      </c>
      <c r="H5868" t="str">
        <f>IF(ISNA(VLOOKUP(A5868,$A$3:A5867,1,0)),"","DUP!")</f>
        <v>DUP!</v>
      </c>
      <c r="I5868" t="str">
        <f>IF(ISNA(VLOOKUP(B5868,$B$3:B5867,1,0)),"","DUP!")</f>
        <v>DUP!</v>
      </c>
      <c r="J5868" t="str">
        <f t="shared" si="458"/>
        <v/>
      </c>
      <c r="K5868" t="str">
        <f t="shared" si="459"/>
        <v/>
      </c>
    </row>
    <row r="5869" spans="1:11">
      <c r="A5869" s="25" t="s">
        <v>1920</v>
      </c>
      <c r="B5869" s="25" t="s">
        <v>1888</v>
      </c>
      <c r="C5869" s="25" t="s">
        <v>243</v>
      </c>
      <c r="D5869" s="25" t="s">
        <v>245</v>
      </c>
      <c r="E5869">
        <f t="shared" si="455"/>
        <v>10</v>
      </c>
      <c r="F5869" t="str">
        <f t="shared" si="456"/>
        <v>Video Call</v>
      </c>
      <c r="G5869" t="str">
        <f t="shared" si="457"/>
        <v>CVP_06184_10</v>
      </c>
      <c r="H5869" t="str">
        <f>IF(ISNA(VLOOKUP(A5869,$A$3:A5868,1,0)),"","DUP!")</f>
        <v>DUP!</v>
      </c>
      <c r="I5869" t="str">
        <f>IF(ISNA(VLOOKUP(B5869,$B$3:B5868,1,0)),"","DUP!")</f>
        <v>DUP!</v>
      </c>
      <c r="J5869" t="str">
        <f t="shared" si="458"/>
        <v/>
      </c>
      <c r="K5869" t="str">
        <f t="shared" si="459"/>
        <v/>
      </c>
    </row>
    <row r="5870" spans="1:11">
      <c r="A5870" s="25" t="s">
        <v>1920</v>
      </c>
      <c r="B5870" s="25" t="s">
        <v>1888</v>
      </c>
      <c r="C5870" s="25" t="s">
        <v>243</v>
      </c>
      <c r="D5870" s="25" t="s">
        <v>245</v>
      </c>
      <c r="E5870">
        <f t="shared" si="455"/>
        <v>10</v>
      </c>
      <c r="F5870" t="str">
        <f t="shared" si="456"/>
        <v>Video Call</v>
      </c>
      <c r="G5870" t="str">
        <f t="shared" si="457"/>
        <v>CVP_06184_10</v>
      </c>
      <c r="H5870" t="str">
        <f>IF(ISNA(VLOOKUP(A5870,$A$3:A5869,1,0)),"","DUP!")</f>
        <v>DUP!</v>
      </c>
      <c r="I5870" t="str">
        <f>IF(ISNA(VLOOKUP(B5870,$B$3:B5869,1,0)),"","DUP!")</f>
        <v>DUP!</v>
      </c>
      <c r="J5870" t="str">
        <f t="shared" si="458"/>
        <v/>
      </c>
      <c r="K5870" t="str">
        <f t="shared" si="459"/>
        <v/>
      </c>
    </row>
    <row r="5871" spans="1:11">
      <c r="A5871" s="25" t="s">
        <v>1921</v>
      </c>
      <c r="B5871" s="25" t="s">
        <v>1888</v>
      </c>
      <c r="C5871" s="25" t="s">
        <v>243</v>
      </c>
      <c r="D5871" s="25" t="s">
        <v>244</v>
      </c>
      <c r="E5871">
        <f t="shared" si="455"/>
        <v>2</v>
      </c>
      <c r="F5871" t="str">
        <f t="shared" si="456"/>
        <v>Voice</v>
      </c>
      <c r="G5871" t="str">
        <f t="shared" si="457"/>
        <v>CVP_06185_2</v>
      </c>
      <c r="H5871" t="str">
        <f>IF(ISNA(VLOOKUP(A5871,$A$3:A5870,1,0)),"","DUP!")</f>
        <v/>
      </c>
      <c r="I5871" t="str">
        <f>IF(ISNA(VLOOKUP(B5871,$B$3:B5870,1,0)),"","DUP!")</f>
        <v>DUP!</v>
      </c>
      <c r="J5871" t="str">
        <f t="shared" si="458"/>
        <v/>
      </c>
      <c r="K5871" t="str">
        <f t="shared" si="459"/>
        <v>INSERT INTO ZONE_MAP (SERVICE_ID, SERVICE_NAME, CODE, NW_GROUP, ZONE) VALUES (2,'Voice','06185','DONG NAI','NATIONAL');</v>
      </c>
    </row>
    <row r="5872" spans="1:11">
      <c r="A5872" s="25" t="s">
        <v>1921</v>
      </c>
      <c r="B5872" s="25" t="s">
        <v>1888</v>
      </c>
      <c r="C5872" s="25" t="s">
        <v>243</v>
      </c>
      <c r="D5872" s="25" t="s">
        <v>244</v>
      </c>
      <c r="E5872">
        <f t="shared" si="455"/>
        <v>2</v>
      </c>
      <c r="F5872" t="str">
        <f t="shared" si="456"/>
        <v>Voice</v>
      </c>
      <c r="G5872" t="str">
        <f t="shared" si="457"/>
        <v>CVP_06185_2</v>
      </c>
      <c r="H5872" t="str">
        <f>IF(ISNA(VLOOKUP(A5872,$A$3:A5871,1,0)),"","DUP!")</f>
        <v>DUP!</v>
      </c>
      <c r="I5872" t="str">
        <f>IF(ISNA(VLOOKUP(B5872,$B$3:B5871,1,0)),"","DUP!")</f>
        <v>DUP!</v>
      </c>
      <c r="J5872" t="str">
        <f t="shared" si="458"/>
        <v/>
      </c>
      <c r="K5872" t="str">
        <f t="shared" si="459"/>
        <v/>
      </c>
    </row>
    <row r="5873" spans="1:11">
      <c r="A5873" s="25" t="s">
        <v>1921</v>
      </c>
      <c r="B5873" s="25" t="s">
        <v>1888</v>
      </c>
      <c r="C5873" s="25" t="s">
        <v>243</v>
      </c>
      <c r="D5873" s="25" t="s">
        <v>244</v>
      </c>
      <c r="E5873">
        <f t="shared" si="455"/>
        <v>2</v>
      </c>
      <c r="F5873" t="str">
        <f t="shared" si="456"/>
        <v>Voice</v>
      </c>
      <c r="G5873" t="str">
        <f t="shared" si="457"/>
        <v>CVP_06185_2</v>
      </c>
      <c r="H5873" t="str">
        <f>IF(ISNA(VLOOKUP(A5873,$A$3:A5872,1,0)),"","DUP!")</f>
        <v>DUP!</v>
      </c>
      <c r="I5873" t="str">
        <f>IF(ISNA(VLOOKUP(B5873,$B$3:B5872,1,0)),"","DUP!")</f>
        <v>DUP!</v>
      </c>
      <c r="J5873" t="str">
        <f t="shared" si="458"/>
        <v/>
      </c>
      <c r="K5873" t="str">
        <f t="shared" si="459"/>
        <v/>
      </c>
    </row>
    <row r="5874" spans="1:11">
      <c r="A5874" s="25" t="s">
        <v>1921</v>
      </c>
      <c r="B5874" s="25" t="s">
        <v>1888</v>
      </c>
      <c r="C5874" s="25" t="s">
        <v>243</v>
      </c>
      <c r="D5874" s="25" t="s">
        <v>245</v>
      </c>
      <c r="E5874">
        <f t="shared" si="455"/>
        <v>10</v>
      </c>
      <c r="F5874" t="str">
        <f t="shared" si="456"/>
        <v>Video Call</v>
      </c>
      <c r="G5874" t="str">
        <f t="shared" si="457"/>
        <v>CVP_06185_10</v>
      </c>
      <c r="H5874" t="str">
        <f>IF(ISNA(VLOOKUP(A5874,$A$3:A5873,1,0)),"","DUP!")</f>
        <v>DUP!</v>
      </c>
      <c r="I5874" t="str">
        <f>IF(ISNA(VLOOKUP(B5874,$B$3:B5873,1,0)),"","DUP!")</f>
        <v>DUP!</v>
      </c>
      <c r="J5874" t="str">
        <f t="shared" si="458"/>
        <v/>
      </c>
      <c r="K5874" t="str">
        <f t="shared" si="459"/>
        <v/>
      </c>
    </row>
    <row r="5875" spans="1:11">
      <c r="A5875" s="25" t="s">
        <v>1921</v>
      </c>
      <c r="B5875" s="25" t="s">
        <v>1888</v>
      </c>
      <c r="C5875" s="25" t="s">
        <v>243</v>
      </c>
      <c r="D5875" s="25" t="s">
        <v>245</v>
      </c>
      <c r="E5875">
        <f t="shared" si="455"/>
        <v>10</v>
      </c>
      <c r="F5875" t="str">
        <f t="shared" si="456"/>
        <v>Video Call</v>
      </c>
      <c r="G5875" t="str">
        <f t="shared" si="457"/>
        <v>CVP_06185_10</v>
      </c>
      <c r="H5875" t="str">
        <f>IF(ISNA(VLOOKUP(A5875,$A$3:A5874,1,0)),"","DUP!")</f>
        <v>DUP!</v>
      </c>
      <c r="I5875" t="str">
        <f>IF(ISNA(VLOOKUP(B5875,$B$3:B5874,1,0)),"","DUP!")</f>
        <v>DUP!</v>
      </c>
      <c r="J5875" t="str">
        <f t="shared" si="458"/>
        <v/>
      </c>
      <c r="K5875" t="str">
        <f t="shared" si="459"/>
        <v/>
      </c>
    </row>
    <row r="5876" spans="1:11">
      <c r="A5876" s="25" t="s">
        <v>1921</v>
      </c>
      <c r="B5876" s="25" t="s">
        <v>1888</v>
      </c>
      <c r="C5876" s="25" t="s">
        <v>243</v>
      </c>
      <c r="D5876" s="25" t="s">
        <v>245</v>
      </c>
      <c r="E5876">
        <f t="shared" si="455"/>
        <v>10</v>
      </c>
      <c r="F5876" t="str">
        <f t="shared" si="456"/>
        <v>Video Call</v>
      </c>
      <c r="G5876" t="str">
        <f t="shared" si="457"/>
        <v>CVP_06185_10</v>
      </c>
      <c r="H5876" t="str">
        <f>IF(ISNA(VLOOKUP(A5876,$A$3:A5875,1,0)),"","DUP!")</f>
        <v>DUP!</v>
      </c>
      <c r="I5876" t="str">
        <f>IF(ISNA(VLOOKUP(B5876,$B$3:B5875,1,0)),"","DUP!")</f>
        <v>DUP!</v>
      </c>
      <c r="J5876" t="str">
        <f t="shared" si="458"/>
        <v/>
      </c>
      <c r="K5876" t="str">
        <f t="shared" si="459"/>
        <v/>
      </c>
    </row>
    <row r="5877" spans="1:11">
      <c r="A5877" s="25" t="s">
        <v>1922</v>
      </c>
      <c r="B5877" s="25" t="s">
        <v>1888</v>
      </c>
      <c r="C5877" s="25" t="s">
        <v>243</v>
      </c>
      <c r="D5877" s="25" t="s">
        <v>244</v>
      </c>
      <c r="E5877">
        <f t="shared" si="455"/>
        <v>2</v>
      </c>
      <c r="F5877" t="str">
        <f t="shared" si="456"/>
        <v>Voice</v>
      </c>
      <c r="G5877" t="str">
        <f t="shared" si="457"/>
        <v>CVP_06186_2</v>
      </c>
      <c r="H5877" t="str">
        <f>IF(ISNA(VLOOKUP(A5877,$A$3:A5876,1,0)),"","DUP!")</f>
        <v/>
      </c>
      <c r="I5877" t="str">
        <f>IF(ISNA(VLOOKUP(B5877,$B$3:B5876,1,0)),"","DUP!")</f>
        <v>DUP!</v>
      </c>
      <c r="J5877" t="str">
        <f t="shared" si="458"/>
        <v/>
      </c>
      <c r="K5877" t="str">
        <f t="shared" si="459"/>
        <v>INSERT INTO ZONE_MAP (SERVICE_ID, SERVICE_NAME, CODE, NW_GROUP, ZONE) VALUES (2,'Voice','06186','DONG NAI','NATIONAL');</v>
      </c>
    </row>
    <row r="5878" spans="1:11">
      <c r="A5878" s="25" t="s">
        <v>1922</v>
      </c>
      <c r="B5878" s="25" t="s">
        <v>1888</v>
      </c>
      <c r="C5878" s="25" t="s">
        <v>243</v>
      </c>
      <c r="D5878" s="25" t="s">
        <v>244</v>
      </c>
      <c r="E5878">
        <f t="shared" si="455"/>
        <v>2</v>
      </c>
      <c r="F5878" t="str">
        <f t="shared" si="456"/>
        <v>Voice</v>
      </c>
      <c r="G5878" t="str">
        <f t="shared" si="457"/>
        <v>CVP_06186_2</v>
      </c>
      <c r="H5878" t="str">
        <f>IF(ISNA(VLOOKUP(A5878,$A$3:A5877,1,0)),"","DUP!")</f>
        <v>DUP!</v>
      </c>
      <c r="I5878" t="str">
        <f>IF(ISNA(VLOOKUP(B5878,$B$3:B5877,1,0)),"","DUP!")</f>
        <v>DUP!</v>
      </c>
      <c r="J5878" t="str">
        <f t="shared" si="458"/>
        <v/>
      </c>
      <c r="K5878" t="str">
        <f t="shared" si="459"/>
        <v/>
      </c>
    </row>
    <row r="5879" spans="1:11">
      <c r="A5879" s="25" t="s">
        <v>1922</v>
      </c>
      <c r="B5879" s="25" t="s">
        <v>1888</v>
      </c>
      <c r="C5879" s="25" t="s">
        <v>243</v>
      </c>
      <c r="D5879" s="25" t="s">
        <v>244</v>
      </c>
      <c r="E5879">
        <f t="shared" si="455"/>
        <v>2</v>
      </c>
      <c r="F5879" t="str">
        <f t="shared" si="456"/>
        <v>Voice</v>
      </c>
      <c r="G5879" t="str">
        <f t="shared" si="457"/>
        <v>CVP_06186_2</v>
      </c>
      <c r="H5879" t="str">
        <f>IF(ISNA(VLOOKUP(A5879,$A$3:A5878,1,0)),"","DUP!")</f>
        <v>DUP!</v>
      </c>
      <c r="I5879" t="str">
        <f>IF(ISNA(VLOOKUP(B5879,$B$3:B5878,1,0)),"","DUP!")</f>
        <v>DUP!</v>
      </c>
      <c r="J5879" t="str">
        <f t="shared" si="458"/>
        <v/>
      </c>
      <c r="K5879" t="str">
        <f t="shared" si="459"/>
        <v/>
      </c>
    </row>
    <row r="5880" spans="1:11">
      <c r="A5880" s="25" t="s">
        <v>1922</v>
      </c>
      <c r="B5880" s="25" t="s">
        <v>1888</v>
      </c>
      <c r="C5880" s="25" t="s">
        <v>243</v>
      </c>
      <c r="D5880" s="25" t="s">
        <v>245</v>
      </c>
      <c r="E5880">
        <f t="shared" si="455"/>
        <v>10</v>
      </c>
      <c r="F5880" t="str">
        <f t="shared" si="456"/>
        <v>Video Call</v>
      </c>
      <c r="G5880" t="str">
        <f t="shared" si="457"/>
        <v>CVP_06186_10</v>
      </c>
      <c r="H5880" t="str">
        <f>IF(ISNA(VLOOKUP(A5880,$A$3:A5879,1,0)),"","DUP!")</f>
        <v>DUP!</v>
      </c>
      <c r="I5880" t="str">
        <f>IF(ISNA(VLOOKUP(B5880,$B$3:B5879,1,0)),"","DUP!")</f>
        <v>DUP!</v>
      </c>
      <c r="J5880" t="str">
        <f t="shared" si="458"/>
        <v/>
      </c>
      <c r="K5880" t="str">
        <f t="shared" si="459"/>
        <v/>
      </c>
    </row>
    <row r="5881" spans="1:11">
      <c r="A5881" s="25" t="s">
        <v>1922</v>
      </c>
      <c r="B5881" s="25" t="s">
        <v>1888</v>
      </c>
      <c r="C5881" s="25" t="s">
        <v>243</v>
      </c>
      <c r="D5881" s="25" t="s">
        <v>245</v>
      </c>
      <c r="E5881">
        <f t="shared" si="455"/>
        <v>10</v>
      </c>
      <c r="F5881" t="str">
        <f t="shared" si="456"/>
        <v>Video Call</v>
      </c>
      <c r="G5881" t="str">
        <f t="shared" si="457"/>
        <v>CVP_06186_10</v>
      </c>
      <c r="H5881" t="str">
        <f>IF(ISNA(VLOOKUP(A5881,$A$3:A5880,1,0)),"","DUP!")</f>
        <v>DUP!</v>
      </c>
      <c r="I5881" t="str">
        <f>IF(ISNA(VLOOKUP(B5881,$B$3:B5880,1,0)),"","DUP!")</f>
        <v>DUP!</v>
      </c>
      <c r="J5881" t="str">
        <f t="shared" si="458"/>
        <v/>
      </c>
      <c r="K5881" t="str">
        <f t="shared" si="459"/>
        <v/>
      </c>
    </row>
    <row r="5882" spans="1:11">
      <c r="A5882" s="25" t="s">
        <v>1922</v>
      </c>
      <c r="B5882" s="25" t="s">
        <v>1888</v>
      </c>
      <c r="C5882" s="25" t="s">
        <v>243</v>
      </c>
      <c r="D5882" s="25" t="s">
        <v>245</v>
      </c>
      <c r="E5882">
        <f t="shared" si="455"/>
        <v>10</v>
      </c>
      <c r="F5882" t="str">
        <f t="shared" si="456"/>
        <v>Video Call</v>
      </c>
      <c r="G5882" t="str">
        <f t="shared" si="457"/>
        <v>CVP_06186_10</v>
      </c>
      <c r="H5882" t="str">
        <f>IF(ISNA(VLOOKUP(A5882,$A$3:A5881,1,0)),"","DUP!")</f>
        <v>DUP!</v>
      </c>
      <c r="I5882" t="str">
        <f>IF(ISNA(VLOOKUP(B5882,$B$3:B5881,1,0)),"","DUP!")</f>
        <v>DUP!</v>
      </c>
      <c r="J5882" t="str">
        <f t="shared" si="458"/>
        <v/>
      </c>
      <c r="K5882" t="str">
        <f t="shared" si="459"/>
        <v/>
      </c>
    </row>
    <row r="5883" spans="1:11">
      <c r="A5883" s="25" t="s">
        <v>1923</v>
      </c>
      <c r="B5883" s="25" t="s">
        <v>1888</v>
      </c>
      <c r="C5883" s="25" t="s">
        <v>243</v>
      </c>
      <c r="D5883" s="25" t="s">
        <v>244</v>
      </c>
      <c r="E5883">
        <f t="shared" si="455"/>
        <v>2</v>
      </c>
      <c r="F5883" t="str">
        <f t="shared" si="456"/>
        <v>Voice</v>
      </c>
      <c r="G5883" t="str">
        <f t="shared" si="457"/>
        <v>CVP_06187_2</v>
      </c>
      <c r="H5883" t="str">
        <f>IF(ISNA(VLOOKUP(A5883,$A$3:A5882,1,0)),"","DUP!")</f>
        <v/>
      </c>
      <c r="I5883" t="str">
        <f>IF(ISNA(VLOOKUP(B5883,$B$3:B5882,1,0)),"","DUP!")</f>
        <v>DUP!</v>
      </c>
      <c r="J5883" t="str">
        <f t="shared" si="458"/>
        <v/>
      </c>
      <c r="K5883" t="str">
        <f t="shared" si="459"/>
        <v>INSERT INTO ZONE_MAP (SERVICE_ID, SERVICE_NAME, CODE, NW_GROUP, ZONE) VALUES (2,'Voice','06187','DONG NAI','NATIONAL');</v>
      </c>
    </row>
    <row r="5884" spans="1:11">
      <c r="A5884" s="25" t="s">
        <v>1923</v>
      </c>
      <c r="B5884" s="25" t="s">
        <v>1888</v>
      </c>
      <c r="C5884" s="25" t="s">
        <v>243</v>
      </c>
      <c r="D5884" s="25" t="s">
        <v>244</v>
      </c>
      <c r="E5884">
        <f t="shared" si="455"/>
        <v>2</v>
      </c>
      <c r="F5884" t="str">
        <f t="shared" si="456"/>
        <v>Voice</v>
      </c>
      <c r="G5884" t="str">
        <f t="shared" si="457"/>
        <v>CVP_06187_2</v>
      </c>
      <c r="H5884" t="str">
        <f>IF(ISNA(VLOOKUP(A5884,$A$3:A5883,1,0)),"","DUP!")</f>
        <v>DUP!</v>
      </c>
      <c r="I5884" t="str">
        <f>IF(ISNA(VLOOKUP(B5884,$B$3:B5883,1,0)),"","DUP!")</f>
        <v>DUP!</v>
      </c>
      <c r="J5884" t="str">
        <f t="shared" si="458"/>
        <v/>
      </c>
      <c r="K5884" t="str">
        <f t="shared" si="459"/>
        <v/>
      </c>
    </row>
    <row r="5885" spans="1:11">
      <c r="A5885" s="25" t="s">
        <v>1923</v>
      </c>
      <c r="B5885" s="25" t="s">
        <v>1888</v>
      </c>
      <c r="C5885" s="25" t="s">
        <v>243</v>
      </c>
      <c r="D5885" s="25" t="s">
        <v>244</v>
      </c>
      <c r="E5885">
        <f t="shared" si="455"/>
        <v>2</v>
      </c>
      <c r="F5885" t="str">
        <f t="shared" si="456"/>
        <v>Voice</v>
      </c>
      <c r="G5885" t="str">
        <f t="shared" si="457"/>
        <v>CVP_06187_2</v>
      </c>
      <c r="H5885" t="str">
        <f>IF(ISNA(VLOOKUP(A5885,$A$3:A5884,1,0)),"","DUP!")</f>
        <v>DUP!</v>
      </c>
      <c r="I5885" t="str">
        <f>IF(ISNA(VLOOKUP(B5885,$B$3:B5884,1,0)),"","DUP!")</f>
        <v>DUP!</v>
      </c>
      <c r="J5885" t="str">
        <f t="shared" si="458"/>
        <v/>
      </c>
      <c r="K5885" t="str">
        <f t="shared" si="459"/>
        <v/>
      </c>
    </row>
    <row r="5886" spans="1:11">
      <c r="A5886" s="25" t="s">
        <v>1923</v>
      </c>
      <c r="B5886" s="25" t="s">
        <v>1888</v>
      </c>
      <c r="C5886" s="25" t="s">
        <v>243</v>
      </c>
      <c r="D5886" s="25" t="s">
        <v>245</v>
      </c>
      <c r="E5886">
        <f t="shared" si="455"/>
        <v>10</v>
      </c>
      <c r="F5886" t="str">
        <f t="shared" si="456"/>
        <v>Video Call</v>
      </c>
      <c r="G5886" t="str">
        <f t="shared" si="457"/>
        <v>CVP_06187_10</v>
      </c>
      <c r="H5886" t="str">
        <f>IF(ISNA(VLOOKUP(A5886,$A$3:A5885,1,0)),"","DUP!")</f>
        <v>DUP!</v>
      </c>
      <c r="I5886" t="str">
        <f>IF(ISNA(VLOOKUP(B5886,$B$3:B5885,1,0)),"","DUP!")</f>
        <v>DUP!</v>
      </c>
      <c r="J5886" t="str">
        <f t="shared" si="458"/>
        <v/>
      </c>
      <c r="K5886" t="str">
        <f t="shared" si="459"/>
        <v/>
      </c>
    </row>
    <row r="5887" spans="1:11">
      <c r="A5887" s="25" t="s">
        <v>1923</v>
      </c>
      <c r="B5887" s="25" t="s">
        <v>1888</v>
      </c>
      <c r="C5887" s="25" t="s">
        <v>243</v>
      </c>
      <c r="D5887" s="25" t="s">
        <v>245</v>
      </c>
      <c r="E5887">
        <f t="shared" si="455"/>
        <v>10</v>
      </c>
      <c r="F5887" t="str">
        <f t="shared" si="456"/>
        <v>Video Call</v>
      </c>
      <c r="G5887" t="str">
        <f t="shared" si="457"/>
        <v>CVP_06187_10</v>
      </c>
      <c r="H5887" t="str">
        <f>IF(ISNA(VLOOKUP(A5887,$A$3:A5886,1,0)),"","DUP!")</f>
        <v>DUP!</v>
      </c>
      <c r="I5887" t="str">
        <f>IF(ISNA(VLOOKUP(B5887,$B$3:B5886,1,0)),"","DUP!")</f>
        <v>DUP!</v>
      </c>
      <c r="J5887" t="str">
        <f t="shared" si="458"/>
        <v/>
      </c>
      <c r="K5887" t="str">
        <f t="shared" si="459"/>
        <v/>
      </c>
    </row>
    <row r="5888" spans="1:11">
      <c r="A5888" s="25" t="s">
        <v>1923</v>
      </c>
      <c r="B5888" s="25" t="s">
        <v>1888</v>
      </c>
      <c r="C5888" s="25" t="s">
        <v>243</v>
      </c>
      <c r="D5888" s="25" t="s">
        <v>245</v>
      </c>
      <c r="E5888">
        <f t="shared" si="455"/>
        <v>10</v>
      </c>
      <c r="F5888" t="str">
        <f t="shared" si="456"/>
        <v>Video Call</v>
      </c>
      <c r="G5888" t="str">
        <f t="shared" si="457"/>
        <v>CVP_06187_10</v>
      </c>
      <c r="H5888" t="str">
        <f>IF(ISNA(VLOOKUP(A5888,$A$3:A5887,1,0)),"","DUP!")</f>
        <v>DUP!</v>
      </c>
      <c r="I5888" t="str">
        <f>IF(ISNA(VLOOKUP(B5888,$B$3:B5887,1,0)),"","DUP!")</f>
        <v>DUP!</v>
      </c>
      <c r="J5888" t="str">
        <f t="shared" si="458"/>
        <v/>
      </c>
      <c r="K5888" t="str">
        <f t="shared" si="459"/>
        <v/>
      </c>
    </row>
    <row r="5889" spans="1:11">
      <c r="A5889" s="25" t="s">
        <v>1924</v>
      </c>
      <c r="B5889" s="25" t="s">
        <v>1888</v>
      </c>
      <c r="C5889" s="25" t="s">
        <v>243</v>
      </c>
      <c r="D5889" s="25" t="s">
        <v>244</v>
      </c>
      <c r="E5889">
        <f t="shared" si="455"/>
        <v>2</v>
      </c>
      <c r="F5889" t="str">
        <f t="shared" si="456"/>
        <v>Voice</v>
      </c>
      <c r="G5889" t="str">
        <f t="shared" si="457"/>
        <v>CVP_06188_2</v>
      </c>
      <c r="H5889" t="str">
        <f>IF(ISNA(VLOOKUP(A5889,$A$3:A5888,1,0)),"","DUP!")</f>
        <v/>
      </c>
      <c r="I5889" t="str">
        <f>IF(ISNA(VLOOKUP(B5889,$B$3:B5888,1,0)),"","DUP!")</f>
        <v>DUP!</v>
      </c>
      <c r="J5889" t="str">
        <f t="shared" si="458"/>
        <v/>
      </c>
      <c r="K5889" t="str">
        <f t="shared" si="459"/>
        <v>INSERT INTO ZONE_MAP (SERVICE_ID, SERVICE_NAME, CODE, NW_GROUP, ZONE) VALUES (2,'Voice','06188','DONG NAI','NATIONAL');</v>
      </c>
    </row>
    <row r="5890" spans="1:11">
      <c r="A5890" s="25" t="s">
        <v>1924</v>
      </c>
      <c r="B5890" s="25" t="s">
        <v>1888</v>
      </c>
      <c r="C5890" s="25" t="s">
        <v>243</v>
      </c>
      <c r="D5890" s="25" t="s">
        <v>244</v>
      </c>
      <c r="E5890">
        <f t="shared" si="455"/>
        <v>2</v>
      </c>
      <c r="F5890" t="str">
        <f t="shared" si="456"/>
        <v>Voice</v>
      </c>
      <c r="G5890" t="str">
        <f t="shared" si="457"/>
        <v>CVP_06188_2</v>
      </c>
      <c r="H5890" t="str">
        <f>IF(ISNA(VLOOKUP(A5890,$A$3:A5889,1,0)),"","DUP!")</f>
        <v>DUP!</v>
      </c>
      <c r="I5890" t="str">
        <f>IF(ISNA(VLOOKUP(B5890,$B$3:B5889,1,0)),"","DUP!")</f>
        <v>DUP!</v>
      </c>
      <c r="J5890" t="str">
        <f t="shared" si="458"/>
        <v/>
      </c>
      <c r="K5890" t="str">
        <f t="shared" si="459"/>
        <v/>
      </c>
    </row>
    <row r="5891" spans="1:11">
      <c r="A5891" s="25" t="s">
        <v>1924</v>
      </c>
      <c r="B5891" s="25" t="s">
        <v>1888</v>
      </c>
      <c r="C5891" s="25" t="s">
        <v>243</v>
      </c>
      <c r="D5891" s="25" t="s">
        <v>244</v>
      </c>
      <c r="E5891">
        <f t="shared" si="455"/>
        <v>2</v>
      </c>
      <c r="F5891" t="str">
        <f t="shared" si="456"/>
        <v>Voice</v>
      </c>
      <c r="G5891" t="str">
        <f t="shared" si="457"/>
        <v>CVP_06188_2</v>
      </c>
      <c r="H5891" t="str">
        <f>IF(ISNA(VLOOKUP(A5891,$A$3:A5890,1,0)),"","DUP!")</f>
        <v>DUP!</v>
      </c>
      <c r="I5891" t="str">
        <f>IF(ISNA(VLOOKUP(B5891,$B$3:B5890,1,0)),"","DUP!")</f>
        <v>DUP!</v>
      </c>
      <c r="J5891" t="str">
        <f t="shared" si="458"/>
        <v/>
      </c>
      <c r="K5891" t="str">
        <f t="shared" si="459"/>
        <v/>
      </c>
    </row>
    <row r="5892" spans="1:11">
      <c r="A5892" s="25" t="s">
        <v>1924</v>
      </c>
      <c r="B5892" s="25" t="s">
        <v>1888</v>
      </c>
      <c r="C5892" s="25" t="s">
        <v>243</v>
      </c>
      <c r="D5892" s="25" t="s">
        <v>245</v>
      </c>
      <c r="E5892">
        <f t="shared" ref="E5892:E5955" si="460">IF(D5892="NORMAL",2,10)</f>
        <v>10</v>
      </c>
      <c r="F5892" t="str">
        <f t="shared" ref="F5892:F5955" si="461">IF(D5892="NORMAL","Voice","Video Call")</f>
        <v>Video Call</v>
      </c>
      <c r="G5892" t="str">
        <f t="shared" ref="G5892:G5955" si="462">C5892&amp;"_"&amp;A5892&amp;"_"&amp;E5892</f>
        <v>CVP_06188_10</v>
      </c>
      <c r="H5892" t="str">
        <f>IF(ISNA(VLOOKUP(A5892,$A$3:A5891,1,0)),"","DUP!")</f>
        <v>DUP!</v>
      </c>
      <c r="I5892" t="str">
        <f>IF(ISNA(VLOOKUP(B5892,$B$3:B5891,1,0)),"","DUP!")</f>
        <v>DUP!</v>
      </c>
      <c r="J5892" t="str">
        <f t="shared" ref="J5892:J5955" si="463">IF(I5892="DUP!","",B5892)</f>
        <v/>
      </c>
      <c r="K5892" t="str">
        <f t="shared" ref="K5892:K5955" si="464">IF(H5892="DUP!","","INSERT INTO ZONE_MAP (SERVICE_ID, SERVICE_NAME, CODE, NW_GROUP, ZONE) VALUES ("&amp;E5892&amp;",'"&amp;F5892&amp;"','"&amp;A5892&amp;"','"&amp;B5892&amp;"','"&amp;IF(B5892="VINAPHONE","INTERNAL","NATIONAL")&amp;"');")</f>
        <v/>
      </c>
    </row>
    <row r="5893" spans="1:11">
      <c r="A5893" s="25" t="s">
        <v>1924</v>
      </c>
      <c r="B5893" s="25" t="s">
        <v>1888</v>
      </c>
      <c r="C5893" s="25" t="s">
        <v>243</v>
      </c>
      <c r="D5893" s="25" t="s">
        <v>245</v>
      </c>
      <c r="E5893">
        <f t="shared" si="460"/>
        <v>10</v>
      </c>
      <c r="F5893" t="str">
        <f t="shared" si="461"/>
        <v>Video Call</v>
      </c>
      <c r="G5893" t="str">
        <f t="shared" si="462"/>
        <v>CVP_06188_10</v>
      </c>
      <c r="H5893" t="str">
        <f>IF(ISNA(VLOOKUP(A5893,$A$3:A5892,1,0)),"","DUP!")</f>
        <v>DUP!</v>
      </c>
      <c r="I5893" t="str">
        <f>IF(ISNA(VLOOKUP(B5893,$B$3:B5892,1,0)),"","DUP!")</f>
        <v>DUP!</v>
      </c>
      <c r="J5893" t="str">
        <f t="shared" si="463"/>
        <v/>
      </c>
      <c r="K5893" t="str">
        <f t="shared" si="464"/>
        <v/>
      </c>
    </row>
    <row r="5894" spans="1:11">
      <c r="A5894" s="25" t="s">
        <v>1924</v>
      </c>
      <c r="B5894" s="25" t="s">
        <v>1888</v>
      </c>
      <c r="C5894" s="25" t="s">
        <v>243</v>
      </c>
      <c r="D5894" s="25" t="s">
        <v>245</v>
      </c>
      <c r="E5894">
        <f t="shared" si="460"/>
        <v>10</v>
      </c>
      <c r="F5894" t="str">
        <f t="shared" si="461"/>
        <v>Video Call</v>
      </c>
      <c r="G5894" t="str">
        <f t="shared" si="462"/>
        <v>CVP_06188_10</v>
      </c>
      <c r="H5894" t="str">
        <f>IF(ISNA(VLOOKUP(A5894,$A$3:A5893,1,0)),"","DUP!")</f>
        <v>DUP!</v>
      </c>
      <c r="I5894" t="str">
        <f>IF(ISNA(VLOOKUP(B5894,$B$3:B5893,1,0)),"","DUP!")</f>
        <v>DUP!</v>
      </c>
      <c r="J5894" t="str">
        <f t="shared" si="463"/>
        <v/>
      </c>
      <c r="K5894" t="str">
        <f t="shared" si="464"/>
        <v/>
      </c>
    </row>
    <row r="5895" spans="1:11">
      <c r="A5895" s="25" t="s">
        <v>1925</v>
      </c>
      <c r="B5895" s="25" t="s">
        <v>1888</v>
      </c>
      <c r="C5895" s="25" t="s">
        <v>243</v>
      </c>
      <c r="D5895" s="25" t="s">
        <v>244</v>
      </c>
      <c r="E5895">
        <f t="shared" si="460"/>
        <v>2</v>
      </c>
      <c r="F5895" t="str">
        <f t="shared" si="461"/>
        <v>Voice</v>
      </c>
      <c r="G5895" t="str">
        <f t="shared" si="462"/>
        <v>CVP_06189_2</v>
      </c>
      <c r="H5895" t="str">
        <f>IF(ISNA(VLOOKUP(A5895,$A$3:A5894,1,0)),"","DUP!")</f>
        <v/>
      </c>
      <c r="I5895" t="str">
        <f>IF(ISNA(VLOOKUP(B5895,$B$3:B5894,1,0)),"","DUP!")</f>
        <v>DUP!</v>
      </c>
      <c r="J5895" t="str">
        <f t="shared" si="463"/>
        <v/>
      </c>
      <c r="K5895" t="str">
        <f t="shared" si="464"/>
        <v>INSERT INTO ZONE_MAP (SERVICE_ID, SERVICE_NAME, CODE, NW_GROUP, ZONE) VALUES (2,'Voice','06189','DONG NAI','NATIONAL');</v>
      </c>
    </row>
    <row r="5896" spans="1:11">
      <c r="A5896" s="25" t="s">
        <v>1925</v>
      </c>
      <c r="B5896" s="25" t="s">
        <v>1888</v>
      </c>
      <c r="C5896" s="25" t="s">
        <v>243</v>
      </c>
      <c r="D5896" s="25" t="s">
        <v>244</v>
      </c>
      <c r="E5896">
        <f t="shared" si="460"/>
        <v>2</v>
      </c>
      <c r="F5896" t="str">
        <f t="shared" si="461"/>
        <v>Voice</v>
      </c>
      <c r="G5896" t="str">
        <f t="shared" si="462"/>
        <v>CVP_06189_2</v>
      </c>
      <c r="H5896" t="str">
        <f>IF(ISNA(VLOOKUP(A5896,$A$3:A5895,1,0)),"","DUP!")</f>
        <v>DUP!</v>
      </c>
      <c r="I5896" t="str">
        <f>IF(ISNA(VLOOKUP(B5896,$B$3:B5895,1,0)),"","DUP!")</f>
        <v>DUP!</v>
      </c>
      <c r="J5896" t="str">
        <f t="shared" si="463"/>
        <v/>
      </c>
      <c r="K5896" t="str">
        <f t="shared" si="464"/>
        <v/>
      </c>
    </row>
    <row r="5897" spans="1:11">
      <c r="A5897" s="25" t="s">
        <v>1925</v>
      </c>
      <c r="B5897" s="25" t="s">
        <v>1888</v>
      </c>
      <c r="C5897" s="25" t="s">
        <v>243</v>
      </c>
      <c r="D5897" s="25" t="s">
        <v>244</v>
      </c>
      <c r="E5897">
        <f t="shared" si="460"/>
        <v>2</v>
      </c>
      <c r="F5897" t="str">
        <f t="shared" si="461"/>
        <v>Voice</v>
      </c>
      <c r="G5897" t="str">
        <f t="shared" si="462"/>
        <v>CVP_06189_2</v>
      </c>
      <c r="H5897" t="str">
        <f>IF(ISNA(VLOOKUP(A5897,$A$3:A5896,1,0)),"","DUP!")</f>
        <v>DUP!</v>
      </c>
      <c r="I5897" t="str">
        <f>IF(ISNA(VLOOKUP(B5897,$B$3:B5896,1,0)),"","DUP!")</f>
        <v>DUP!</v>
      </c>
      <c r="J5897" t="str">
        <f t="shared" si="463"/>
        <v/>
      </c>
      <c r="K5897" t="str">
        <f t="shared" si="464"/>
        <v/>
      </c>
    </row>
    <row r="5898" spans="1:11">
      <c r="A5898" s="25" t="s">
        <v>1925</v>
      </c>
      <c r="B5898" s="25" t="s">
        <v>1888</v>
      </c>
      <c r="C5898" s="25" t="s">
        <v>243</v>
      </c>
      <c r="D5898" s="25" t="s">
        <v>245</v>
      </c>
      <c r="E5898">
        <f t="shared" si="460"/>
        <v>10</v>
      </c>
      <c r="F5898" t="str">
        <f t="shared" si="461"/>
        <v>Video Call</v>
      </c>
      <c r="G5898" t="str">
        <f t="shared" si="462"/>
        <v>CVP_06189_10</v>
      </c>
      <c r="H5898" t="str">
        <f>IF(ISNA(VLOOKUP(A5898,$A$3:A5897,1,0)),"","DUP!")</f>
        <v>DUP!</v>
      </c>
      <c r="I5898" t="str">
        <f>IF(ISNA(VLOOKUP(B5898,$B$3:B5897,1,0)),"","DUP!")</f>
        <v>DUP!</v>
      </c>
      <c r="J5898" t="str">
        <f t="shared" si="463"/>
        <v/>
      </c>
      <c r="K5898" t="str">
        <f t="shared" si="464"/>
        <v/>
      </c>
    </row>
    <row r="5899" spans="1:11">
      <c r="A5899" s="25" t="s">
        <v>1925</v>
      </c>
      <c r="B5899" s="25" t="s">
        <v>1888</v>
      </c>
      <c r="C5899" s="25" t="s">
        <v>243</v>
      </c>
      <c r="D5899" s="25" t="s">
        <v>245</v>
      </c>
      <c r="E5899">
        <f t="shared" si="460"/>
        <v>10</v>
      </c>
      <c r="F5899" t="str">
        <f t="shared" si="461"/>
        <v>Video Call</v>
      </c>
      <c r="G5899" t="str">
        <f t="shared" si="462"/>
        <v>CVP_06189_10</v>
      </c>
      <c r="H5899" t="str">
        <f>IF(ISNA(VLOOKUP(A5899,$A$3:A5898,1,0)),"","DUP!")</f>
        <v>DUP!</v>
      </c>
      <c r="I5899" t="str">
        <f>IF(ISNA(VLOOKUP(B5899,$B$3:B5898,1,0)),"","DUP!")</f>
        <v>DUP!</v>
      </c>
      <c r="J5899" t="str">
        <f t="shared" si="463"/>
        <v/>
      </c>
      <c r="K5899" t="str">
        <f t="shared" si="464"/>
        <v/>
      </c>
    </row>
    <row r="5900" spans="1:11">
      <c r="A5900" s="25" t="s">
        <v>1925</v>
      </c>
      <c r="B5900" s="25" t="s">
        <v>1888</v>
      </c>
      <c r="C5900" s="25" t="s">
        <v>243</v>
      </c>
      <c r="D5900" s="25" t="s">
        <v>245</v>
      </c>
      <c r="E5900">
        <f t="shared" si="460"/>
        <v>10</v>
      </c>
      <c r="F5900" t="str">
        <f t="shared" si="461"/>
        <v>Video Call</v>
      </c>
      <c r="G5900" t="str">
        <f t="shared" si="462"/>
        <v>CVP_06189_10</v>
      </c>
      <c r="H5900" t="str">
        <f>IF(ISNA(VLOOKUP(A5900,$A$3:A5899,1,0)),"","DUP!")</f>
        <v>DUP!</v>
      </c>
      <c r="I5900" t="str">
        <f>IF(ISNA(VLOOKUP(B5900,$B$3:B5899,1,0)),"","DUP!")</f>
        <v>DUP!</v>
      </c>
      <c r="J5900" t="str">
        <f t="shared" si="463"/>
        <v/>
      </c>
      <c r="K5900" t="str">
        <f t="shared" si="464"/>
        <v/>
      </c>
    </row>
    <row r="5901" spans="1:11">
      <c r="A5901" s="25" t="s">
        <v>1926</v>
      </c>
      <c r="B5901" s="25" t="s">
        <v>1927</v>
      </c>
      <c r="C5901" s="25" t="s">
        <v>289</v>
      </c>
      <c r="D5901" s="25" t="s">
        <v>244</v>
      </c>
      <c r="E5901">
        <f t="shared" si="460"/>
        <v>2</v>
      </c>
      <c r="F5901" t="str">
        <f t="shared" si="461"/>
        <v>Voice</v>
      </c>
      <c r="G5901" t="str">
        <f t="shared" si="462"/>
        <v>CDH_062_2</v>
      </c>
      <c r="H5901" t="str">
        <f>IF(ISNA(VLOOKUP(A5901,$A$3:A5900,1,0)),"","DUP!")</f>
        <v/>
      </c>
      <c r="I5901" t="str">
        <f>IF(ISNA(VLOOKUP(B5901,$B$3:B5900,1,0)),"","DUP!")</f>
        <v/>
      </c>
      <c r="J5901" t="str">
        <f t="shared" si="463"/>
        <v>BINH THUAN</v>
      </c>
      <c r="K5901" t="str">
        <f t="shared" si="464"/>
        <v>INSERT INTO ZONE_MAP (SERVICE_ID, SERVICE_NAME, CODE, NW_GROUP, ZONE) VALUES (2,'Voice','062','BINH THUAN','NATIONAL');</v>
      </c>
    </row>
    <row r="5902" spans="1:11">
      <c r="A5902" s="25" t="s">
        <v>1928</v>
      </c>
      <c r="B5902" s="25" t="s">
        <v>1927</v>
      </c>
      <c r="C5902" s="25" t="s">
        <v>289</v>
      </c>
      <c r="D5902" s="25" t="s">
        <v>244</v>
      </c>
      <c r="E5902">
        <f t="shared" si="460"/>
        <v>2</v>
      </c>
      <c r="F5902" t="str">
        <f t="shared" si="461"/>
        <v>Voice</v>
      </c>
      <c r="G5902" t="str">
        <f t="shared" si="462"/>
        <v>CDH_062101_2</v>
      </c>
      <c r="H5902" t="str">
        <f>IF(ISNA(VLOOKUP(A5902,$A$3:A5901,1,0)),"","DUP!")</f>
        <v/>
      </c>
      <c r="I5902" t="str">
        <f>IF(ISNA(VLOOKUP(B5902,$B$3:B5901,1,0)),"","DUP!")</f>
        <v>DUP!</v>
      </c>
      <c r="J5902" t="str">
        <f t="shared" si="463"/>
        <v/>
      </c>
      <c r="K5902" t="str">
        <f t="shared" si="464"/>
        <v>INSERT INTO ZONE_MAP (SERVICE_ID, SERVICE_NAME, CODE, NW_GROUP, ZONE) VALUES (2,'Voice','062101','BINH THUAN','NATIONAL');</v>
      </c>
    </row>
    <row r="5903" spans="1:11">
      <c r="A5903" s="25" t="s">
        <v>1928</v>
      </c>
      <c r="B5903" s="25" t="s">
        <v>1927</v>
      </c>
      <c r="C5903" s="25" t="s">
        <v>289</v>
      </c>
      <c r="D5903" s="25" t="s">
        <v>244</v>
      </c>
      <c r="E5903">
        <f t="shared" si="460"/>
        <v>2</v>
      </c>
      <c r="F5903" t="str">
        <f t="shared" si="461"/>
        <v>Voice</v>
      </c>
      <c r="G5903" t="str">
        <f t="shared" si="462"/>
        <v>CDH_062101_2</v>
      </c>
      <c r="H5903" t="str">
        <f>IF(ISNA(VLOOKUP(A5903,$A$3:A5902,1,0)),"","DUP!")</f>
        <v>DUP!</v>
      </c>
      <c r="I5903" t="str">
        <f>IF(ISNA(VLOOKUP(B5903,$B$3:B5902,1,0)),"","DUP!")</f>
        <v>DUP!</v>
      </c>
      <c r="J5903" t="str">
        <f t="shared" si="463"/>
        <v/>
      </c>
      <c r="K5903" t="str">
        <f t="shared" si="464"/>
        <v/>
      </c>
    </row>
    <row r="5904" spans="1:11">
      <c r="A5904" s="25" t="s">
        <v>1928</v>
      </c>
      <c r="B5904" s="25" t="s">
        <v>1927</v>
      </c>
      <c r="C5904" s="25" t="s">
        <v>289</v>
      </c>
      <c r="D5904" s="25" t="s">
        <v>244</v>
      </c>
      <c r="E5904">
        <f t="shared" si="460"/>
        <v>2</v>
      </c>
      <c r="F5904" t="str">
        <f t="shared" si="461"/>
        <v>Voice</v>
      </c>
      <c r="G5904" t="str">
        <f t="shared" si="462"/>
        <v>CDH_062101_2</v>
      </c>
      <c r="H5904" t="str">
        <f>IF(ISNA(VLOOKUP(A5904,$A$3:A5903,1,0)),"","DUP!")</f>
        <v>DUP!</v>
      </c>
      <c r="I5904" t="str">
        <f>IF(ISNA(VLOOKUP(B5904,$B$3:B5903,1,0)),"","DUP!")</f>
        <v>DUP!</v>
      </c>
      <c r="J5904" t="str">
        <f t="shared" si="463"/>
        <v/>
      </c>
      <c r="K5904" t="str">
        <f t="shared" si="464"/>
        <v/>
      </c>
    </row>
    <row r="5905" spans="1:11">
      <c r="A5905" s="25" t="s">
        <v>1928</v>
      </c>
      <c r="B5905" s="25" t="s">
        <v>1927</v>
      </c>
      <c r="C5905" s="25" t="s">
        <v>289</v>
      </c>
      <c r="D5905" s="25" t="s">
        <v>245</v>
      </c>
      <c r="E5905">
        <f t="shared" si="460"/>
        <v>10</v>
      </c>
      <c r="F5905" t="str">
        <f t="shared" si="461"/>
        <v>Video Call</v>
      </c>
      <c r="G5905" t="str">
        <f t="shared" si="462"/>
        <v>CDH_062101_10</v>
      </c>
      <c r="H5905" t="str">
        <f>IF(ISNA(VLOOKUP(A5905,$A$3:A5904,1,0)),"","DUP!")</f>
        <v>DUP!</v>
      </c>
      <c r="I5905" t="str">
        <f>IF(ISNA(VLOOKUP(B5905,$B$3:B5904,1,0)),"","DUP!")</f>
        <v>DUP!</v>
      </c>
      <c r="J5905" t="str">
        <f t="shared" si="463"/>
        <v/>
      </c>
      <c r="K5905" t="str">
        <f t="shared" si="464"/>
        <v/>
      </c>
    </row>
    <row r="5906" spans="1:11">
      <c r="A5906" s="25" t="s">
        <v>1928</v>
      </c>
      <c r="B5906" s="25" t="s">
        <v>1927</v>
      </c>
      <c r="C5906" s="25" t="s">
        <v>289</v>
      </c>
      <c r="D5906" s="25" t="s">
        <v>245</v>
      </c>
      <c r="E5906">
        <f t="shared" si="460"/>
        <v>10</v>
      </c>
      <c r="F5906" t="str">
        <f t="shared" si="461"/>
        <v>Video Call</v>
      </c>
      <c r="G5906" t="str">
        <f t="shared" si="462"/>
        <v>CDH_062101_10</v>
      </c>
      <c r="H5906" t="str">
        <f>IF(ISNA(VLOOKUP(A5906,$A$3:A5905,1,0)),"","DUP!")</f>
        <v>DUP!</v>
      </c>
      <c r="I5906" t="str">
        <f>IF(ISNA(VLOOKUP(B5906,$B$3:B5905,1,0)),"","DUP!")</f>
        <v>DUP!</v>
      </c>
      <c r="J5906" t="str">
        <f t="shared" si="463"/>
        <v/>
      </c>
      <c r="K5906" t="str">
        <f t="shared" si="464"/>
        <v/>
      </c>
    </row>
    <row r="5907" spans="1:11">
      <c r="A5907" s="25" t="s">
        <v>1928</v>
      </c>
      <c r="B5907" s="25" t="s">
        <v>1927</v>
      </c>
      <c r="C5907" s="25" t="s">
        <v>289</v>
      </c>
      <c r="D5907" s="25" t="s">
        <v>245</v>
      </c>
      <c r="E5907">
        <f t="shared" si="460"/>
        <v>10</v>
      </c>
      <c r="F5907" t="str">
        <f t="shared" si="461"/>
        <v>Video Call</v>
      </c>
      <c r="G5907" t="str">
        <f t="shared" si="462"/>
        <v>CDH_062101_10</v>
      </c>
      <c r="H5907" t="str">
        <f>IF(ISNA(VLOOKUP(A5907,$A$3:A5906,1,0)),"","DUP!")</f>
        <v>DUP!</v>
      </c>
      <c r="I5907" t="str">
        <f>IF(ISNA(VLOOKUP(B5907,$B$3:B5906,1,0)),"","DUP!")</f>
        <v>DUP!</v>
      </c>
      <c r="J5907" t="str">
        <f t="shared" si="463"/>
        <v/>
      </c>
      <c r="K5907" t="str">
        <f t="shared" si="464"/>
        <v/>
      </c>
    </row>
    <row r="5908" spans="1:11">
      <c r="A5908" s="25" t="s">
        <v>1929</v>
      </c>
      <c r="B5908" s="25" t="s">
        <v>292</v>
      </c>
      <c r="C5908" s="25" t="s">
        <v>293</v>
      </c>
      <c r="D5908" s="25" t="s">
        <v>244</v>
      </c>
      <c r="E5908">
        <f t="shared" si="460"/>
        <v>2</v>
      </c>
      <c r="F5908" t="str">
        <f t="shared" si="461"/>
        <v>Voice</v>
      </c>
      <c r="G5908" t="str">
        <f t="shared" si="462"/>
        <v>VAS_0621060_2</v>
      </c>
      <c r="H5908" t="str">
        <f>IF(ISNA(VLOOKUP(A5908,$A$3:A5907,1,0)),"","DUP!")</f>
        <v/>
      </c>
      <c r="I5908" t="str">
        <f>IF(ISNA(VLOOKUP(B5908,$B$3:B5907,1,0)),"","DUP!")</f>
        <v>DUP!</v>
      </c>
      <c r="J5908" t="str">
        <f t="shared" si="463"/>
        <v/>
      </c>
      <c r="K5908" t="str">
        <f t="shared" si="464"/>
        <v>INSERT INTO ZONE_MAP (SERVICE_ID, SERVICE_NAME, CODE, NW_GROUP, ZONE) VALUES (2,'Voice','0621060','DICH VU 106X VTEL','NATIONAL');</v>
      </c>
    </row>
    <row r="5909" spans="1:11">
      <c r="A5909" s="25" t="s">
        <v>1930</v>
      </c>
      <c r="B5909" s="25" t="s">
        <v>292</v>
      </c>
      <c r="C5909" s="25" t="s">
        <v>293</v>
      </c>
      <c r="D5909" s="25" t="s">
        <v>244</v>
      </c>
      <c r="E5909">
        <f t="shared" si="460"/>
        <v>2</v>
      </c>
      <c r="F5909" t="str">
        <f t="shared" si="461"/>
        <v>Voice</v>
      </c>
      <c r="G5909" t="str">
        <f t="shared" si="462"/>
        <v>VAS_0621061_2</v>
      </c>
      <c r="H5909" t="str">
        <f>IF(ISNA(VLOOKUP(A5909,$A$3:A5908,1,0)),"","DUP!")</f>
        <v/>
      </c>
      <c r="I5909" t="str">
        <f>IF(ISNA(VLOOKUP(B5909,$B$3:B5908,1,0)),"","DUP!")</f>
        <v>DUP!</v>
      </c>
      <c r="J5909" t="str">
        <f t="shared" si="463"/>
        <v/>
      </c>
      <c r="K5909" t="str">
        <f t="shared" si="464"/>
        <v>INSERT INTO ZONE_MAP (SERVICE_ID, SERVICE_NAME, CODE, NW_GROUP, ZONE) VALUES (2,'Voice','0621061','DICH VU 106X VTEL','NATIONAL');</v>
      </c>
    </row>
    <row r="5910" spans="1:11">
      <c r="A5910" s="25" t="s">
        <v>1931</v>
      </c>
      <c r="B5910" s="25" t="s">
        <v>292</v>
      </c>
      <c r="C5910" s="25" t="s">
        <v>293</v>
      </c>
      <c r="D5910" s="25" t="s">
        <v>244</v>
      </c>
      <c r="E5910">
        <f t="shared" si="460"/>
        <v>2</v>
      </c>
      <c r="F5910" t="str">
        <f t="shared" si="461"/>
        <v>Voice</v>
      </c>
      <c r="G5910" t="str">
        <f t="shared" si="462"/>
        <v>VAS_0621062_2</v>
      </c>
      <c r="H5910" t="str">
        <f>IF(ISNA(VLOOKUP(A5910,$A$3:A5909,1,0)),"","DUP!")</f>
        <v/>
      </c>
      <c r="I5910" t="str">
        <f>IF(ISNA(VLOOKUP(B5910,$B$3:B5909,1,0)),"","DUP!")</f>
        <v>DUP!</v>
      </c>
      <c r="J5910" t="str">
        <f t="shared" si="463"/>
        <v/>
      </c>
      <c r="K5910" t="str">
        <f t="shared" si="464"/>
        <v>INSERT INTO ZONE_MAP (SERVICE_ID, SERVICE_NAME, CODE, NW_GROUP, ZONE) VALUES (2,'Voice','0621062','DICH VU 106X VTEL','NATIONAL');</v>
      </c>
    </row>
    <row r="5911" spans="1:11">
      <c r="A5911" s="25" t="s">
        <v>1932</v>
      </c>
      <c r="B5911" s="25" t="s">
        <v>292</v>
      </c>
      <c r="C5911" s="25" t="s">
        <v>293</v>
      </c>
      <c r="D5911" s="25" t="s">
        <v>244</v>
      </c>
      <c r="E5911">
        <f t="shared" si="460"/>
        <v>2</v>
      </c>
      <c r="F5911" t="str">
        <f t="shared" si="461"/>
        <v>Voice</v>
      </c>
      <c r="G5911" t="str">
        <f t="shared" si="462"/>
        <v>VAS_0621066_2</v>
      </c>
      <c r="H5911" t="str">
        <f>IF(ISNA(VLOOKUP(A5911,$A$3:A5910,1,0)),"","DUP!")</f>
        <v/>
      </c>
      <c r="I5911" t="str">
        <f>IF(ISNA(VLOOKUP(B5911,$B$3:B5910,1,0)),"","DUP!")</f>
        <v>DUP!</v>
      </c>
      <c r="J5911" t="str">
        <f t="shared" si="463"/>
        <v/>
      </c>
      <c r="K5911" t="str">
        <f t="shared" si="464"/>
        <v>INSERT INTO ZONE_MAP (SERVICE_ID, SERVICE_NAME, CODE, NW_GROUP, ZONE) VALUES (2,'Voice','0621066','DICH VU 106X VTEL','NATIONAL');</v>
      </c>
    </row>
    <row r="5912" spans="1:11">
      <c r="A5912" s="25" t="s">
        <v>1933</v>
      </c>
      <c r="B5912" s="25" t="s">
        <v>292</v>
      </c>
      <c r="C5912" s="25" t="s">
        <v>293</v>
      </c>
      <c r="D5912" s="25" t="s">
        <v>244</v>
      </c>
      <c r="E5912">
        <f t="shared" si="460"/>
        <v>2</v>
      </c>
      <c r="F5912" t="str">
        <f t="shared" si="461"/>
        <v>Voice</v>
      </c>
      <c r="G5912" t="str">
        <f t="shared" si="462"/>
        <v>VAS_0621068_2</v>
      </c>
      <c r="H5912" t="str">
        <f>IF(ISNA(VLOOKUP(A5912,$A$3:A5911,1,0)),"","DUP!")</f>
        <v/>
      </c>
      <c r="I5912" t="str">
        <f>IF(ISNA(VLOOKUP(B5912,$B$3:B5911,1,0)),"","DUP!")</f>
        <v>DUP!</v>
      </c>
      <c r="J5912" t="str">
        <f t="shared" si="463"/>
        <v/>
      </c>
      <c r="K5912" t="str">
        <f t="shared" si="464"/>
        <v>INSERT INTO ZONE_MAP (SERVICE_ID, SERVICE_NAME, CODE, NW_GROUP, ZONE) VALUES (2,'Voice','0621068','DICH VU 106X VTEL','NATIONAL');</v>
      </c>
    </row>
    <row r="5913" spans="1:11">
      <c r="A5913" s="25" t="s">
        <v>1934</v>
      </c>
      <c r="B5913" s="25" t="s">
        <v>292</v>
      </c>
      <c r="C5913" s="25" t="s">
        <v>293</v>
      </c>
      <c r="D5913" s="25" t="s">
        <v>244</v>
      </c>
      <c r="E5913">
        <f t="shared" si="460"/>
        <v>2</v>
      </c>
      <c r="F5913" t="str">
        <f t="shared" si="461"/>
        <v>Voice</v>
      </c>
      <c r="G5913" t="str">
        <f t="shared" si="462"/>
        <v>VAS_0621069_2</v>
      </c>
      <c r="H5913" t="str">
        <f>IF(ISNA(VLOOKUP(A5913,$A$3:A5912,1,0)),"","DUP!")</f>
        <v/>
      </c>
      <c r="I5913" t="str">
        <f>IF(ISNA(VLOOKUP(B5913,$B$3:B5912,1,0)),"","DUP!")</f>
        <v>DUP!</v>
      </c>
      <c r="J5913" t="str">
        <f t="shared" si="463"/>
        <v/>
      </c>
      <c r="K5913" t="str">
        <f t="shared" si="464"/>
        <v>INSERT INTO ZONE_MAP (SERVICE_ID, SERVICE_NAME, CODE, NW_GROUP, ZONE) VALUES (2,'Voice','0621069','DICH VU 106X VTEL','NATIONAL');</v>
      </c>
    </row>
    <row r="5914" spans="1:11">
      <c r="A5914" s="25" t="s">
        <v>1935</v>
      </c>
      <c r="B5914" s="25" t="s">
        <v>1927</v>
      </c>
      <c r="C5914" s="25" t="s">
        <v>289</v>
      </c>
      <c r="D5914" s="25" t="s">
        <v>244</v>
      </c>
      <c r="E5914">
        <f t="shared" si="460"/>
        <v>2</v>
      </c>
      <c r="F5914" t="str">
        <f t="shared" si="461"/>
        <v>Voice</v>
      </c>
      <c r="G5914" t="str">
        <f t="shared" si="462"/>
        <v>CDH_062110_2</v>
      </c>
      <c r="H5914" t="str">
        <f>IF(ISNA(VLOOKUP(A5914,$A$3:A5913,1,0)),"","DUP!")</f>
        <v/>
      </c>
      <c r="I5914" t="str">
        <f>IF(ISNA(VLOOKUP(B5914,$B$3:B5913,1,0)),"","DUP!")</f>
        <v>DUP!</v>
      </c>
      <c r="J5914" t="str">
        <f t="shared" si="463"/>
        <v/>
      </c>
      <c r="K5914" t="str">
        <f t="shared" si="464"/>
        <v>INSERT INTO ZONE_MAP (SERVICE_ID, SERVICE_NAME, CODE, NW_GROUP, ZONE) VALUES (2,'Voice','062110','BINH THUAN','NATIONAL');</v>
      </c>
    </row>
    <row r="5915" spans="1:11">
      <c r="A5915" s="25" t="s">
        <v>1935</v>
      </c>
      <c r="B5915" s="25" t="s">
        <v>1927</v>
      </c>
      <c r="C5915" s="25" t="s">
        <v>289</v>
      </c>
      <c r="D5915" s="25" t="s">
        <v>244</v>
      </c>
      <c r="E5915">
        <f t="shared" si="460"/>
        <v>2</v>
      </c>
      <c r="F5915" t="str">
        <f t="shared" si="461"/>
        <v>Voice</v>
      </c>
      <c r="G5915" t="str">
        <f t="shared" si="462"/>
        <v>CDH_062110_2</v>
      </c>
      <c r="H5915" t="str">
        <f>IF(ISNA(VLOOKUP(A5915,$A$3:A5914,1,0)),"","DUP!")</f>
        <v>DUP!</v>
      </c>
      <c r="I5915" t="str">
        <f>IF(ISNA(VLOOKUP(B5915,$B$3:B5914,1,0)),"","DUP!")</f>
        <v>DUP!</v>
      </c>
      <c r="J5915" t="str">
        <f t="shared" si="463"/>
        <v/>
      </c>
      <c r="K5915" t="str">
        <f t="shared" si="464"/>
        <v/>
      </c>
    </row>
    <row r="5916" spans="1:11">
      <c r="A5916" s="25" t="s">
        <v>1935</v>
      </c>
      <c r="B5916" s="25" t="s">
        <v>1927</v>
      </c>
      <c r="C5916" s="25" t="s">
        <v>289</v>
      </c>
      <c r="D5916" s="25" t="s">
        <v>244</v>
      </c>
      <c r="E5916">
        <f t="shared" si="460"/>
        <v>2</v>
      </c>
      <c r="F5916" t="str">
        <f t="shared" si="461"/>
        <v>Voice</v>
      </c>
      <c r="G5916" t="str">
        <f t="shared" si="462"/>
        <v>CDH_062110_2</v>
      </c>
      <c r="H5916" t="str">
        <f>IF(ISNA(VLOOKUP(A5916,$A$3:A5915,1,0)),"","DUP!")</f>
        <v>DUP!</v>
      </c>
      <c r="I5916" t="str">
        <f>IF(ISNA(VLOOKUP(B5916,$B$3:B5915,1,0)),"","DUP!")</f>
        <v>DUP!</v>
      </c>
      <c r="J5916" t="str">
        <f t="shared" si="463"/>
        <v/>
      </c>
      <c r="K5916" t="str">
        <f t="shared" si="464"/>
        <v/>
      </c>
    </row>
    <row r="5917" spans="1:11">
      <c r="A5917" s="25" t="s">
        <v>1935</v>
      </c>
      <c r="B5917" s="25" t="s">
        <v>1927</v>
      </c>
      <c r="C5917" s="25" t="s">
        <v>289</v>
      </c>
      <c r="D5917" s="25" t="s">
        <v>245</v>
      </c>
      <c r="E5917">
        <f t="shared" si="460"/>
        <v>10</v>
      </c>
      <c r="F5917" t="str">
        <f t="shared" si="461"/>
        <v>Video Call</v>
      </c>
      <c r="G5917" t="str">
        <f t="shared" si="462"/>
        <v>CDH_062110_10</v>
      </c>
      <c r="H5917" t="str">
        <f>IF(ISNA(VLOOKUP(A5917,$A$3:A5916,1,0)),"","DUP!")</f>
        <v>DUP!</v>
      </c>
      <c r="I5917" t="str">
        <f>IF(ISNA(VLOOKUP(B5917,$B$3:B5916,1,0)),"","DUP!")</f>
        <v>DUP!</v>
      </c>
      <c r="J5917" t="str">
        <f t="shared" si="463"/>
        <v/>
      </c>
      <c r="K5917" t="str">
        <f t="shared" si="464"/>
        <v/>
      </c>
    </row>
    <row r="5918" spans="1:11">
      <c r="A5918" s="25" t="s">
        <v>1935</v>
      </c>
      <c r="B5918" s="25" t="s">
        <v>1927</v>
      </c>
      <c r="C5918" s="25" t="s">
        <v>289</v>
      </c>
      <c r="D5918" s="25" t="s">
        <v>245</v>
      </c>
      <c r="E5918">
        <f t="shared" si="460"/>
        <v>10</v>
      </c>
      <c r="F5918" t="str">
        <f t="shared" si="461"/>
        <v>Video Call</v>
      </c>
      <c r="G5918" t="str">
        <f t="shared" si="462"/>
        <v>CDH_062110_10</v>
      </c>
      <c r="H5918" t="str">
        <f>IF(ISNA(VLOOKUP(A5918,$A$3:A5917,1,0)),"","DUP!")</f>
        <v>DUP!</v>
      </c>
      <c r="I5918" t="str">
        <f>IF(ISNA(VLOOKUP(B5918,$B$3:B5917,1,0)),"","DUP!")</f>
        <v>DUP!</v>
      </c>
      <c r="J5918" t="str">
        <f t="shared" si="463"/>
        <v/>
      </c>
      <c r="K5918" t="str">
        <f t="shared" si="464"/>
        <v/>
      </c>
    </row>
    <row r="5919" spans="1:11">
      <c r="A5919" s="25" t="s">
        <v>1935</v>
      </c>
      <c r="B5919" s="25" t="s">
        <v>1927</v>
      </c>
      <c r="C5919" s="25" t="s">
        <v>289</v>
      </c>
      <c r="D5919" s="25" t="s">
        <v>245</v>
      </c>
      <c r="E5919">
        <f t="shared" si="460"/>
        <v>10</v>
      </c>
      <c r="F5919" t="str">
        <f t="shared" si="461"/>
        <v>Video Call</v>
      </c>
      <c r="G5919" t="str">
        <f t="shared" si="462"/>
        <v>CDH_062110_10</v>
      </c>
      <c r="H5919" t="str">
        <f>IF(ISNA(VLOOKUP(A5919,$A$3:A5918,1,0)),"","DUP!")</f>
        <v>DUP!</v>
      </c>
      <c r="I5919" t="str">
        <f>IF(ISNA(VLOOKUP(B5919,$B$3:B5918,1,0)),"","DUP!")</f>
        <v>DUP!</v>
      </c>
      <c r="J5919" t="str">
        <f t="shared" si="463"/>
        <v/>
      </c>
      <c r="K5919" t="str">
        <f t="shared" si="464"/>
        <v/>
      </c>
    </row>
    <row r="5920" spans="1:11">
      <c r="A5920" s="25" t="s">
        <v>1936</v>
      </c>
      <c r="B5920" s="25" t="s">
        <v>301</v>
      </c>
      <c r="C5920" s="25" t="s">
        <v>302</v>
      </c>
      <c r="D5920" s="25" t="s">
        <v>244</v>
      </c>
      <c r="E5920">
        <f t="shared" si="460"/>
        <v>2</v>
      </c>
      <c r="F5920" t="str">
        <f t="shared" si="461"/>
        <v>Voice</v>
      </c>
      <c r="G5920" t="str">
        <f t="shared" si="462"/>
        <v>TAT_062116_2</v>
      </c>
      <c r="H5920" t="str">
        <f>IF(ISNA(VLOOKUP(A5920,$A$3:A5919,1,0)),"","DUP!")</f>
        <v/>
      </c>
      <c r="I5920" t="str">
        <f>IF(ISNA(VLOOKUP(B5920,$B$3:B5919,1,0)),"","DUP!")</f>
        <v>DUP!</v>
      </c>
      <c r="J5920" t="str">
        <f t="shared" si="463"/>
        <v/>
      </c>
      <c r="K5920" t="str">
        <f t="shared" si="464"/>
        <v>INSERT INTO ZONE_MAP (SERVICE_ID, SERVICE_NAME, CODE, NW_GROUP, ZONE) VALUES (2,'Voice','062116','DV DIEN THOAI','NATIONAL');</v>
      </c>
    </row>
    <row r="5921" spans="1:11">
      <c r="A5921" s="25" t="s">
        <v>1936</v>
      </c>
      <c r="B5921" s="25" t="s">
        <v>301</v>
      </c>
      <c r="C5921" s="25" t="s">
        <v>302</v>
      </c>
      <c r="D5921" s="25" t="s">
        <v>244</v>
      </c>
      <c r="E5921">
        <f t="shared" si="460"/>
        <v>2</v>
      </c>
      <c r="F5921" t="str">
        <f t="shared" si="461"/>
        <v>Voice</v>
      </c>
      <c r="G5921" t="str">
        <f t="shared" si="462"/>
        <v>TAT_062116_2</v>
      </c>
      <c r="H5921" t="str">
        <f>IF(ISNA(VLOOKUP(A5921,$A$3:A5920,1,0)),"","DUP!")</f>
        <v>DUP!</v>
      </c>
      <c r="I5921" t="str">
        <f>IF(ISNA(VLOOKUP(B5921,$B$3:B5920,1,0)),"","DUP!")</f>
        <v>DUP!</v>
      </c>
      <c r="J5921" t="str">
        <f t="shared" si="463"/>
        <v/>
      </c>
      <c r="K5921" t="str">
        <f t="shared" si="464"/>
        <v/>
      </c>
    </row>
    <row r="5922" spans="1:11">
      <c r="A5922" s="25" t="s">
        <v>1936</v>
      </c>
      <c r="B5922" s="25" t="s">
        <v>301</v>
      </c>
      <c r="C5922" s="25" t="s">
        <v>302</v>
      </c>
      <c r="D5922" s="25" t="s">
        <v>244</v>
      </c>
      <c r="E5922">
        <f t="shared" si="460"/>
        <v>2</v>
      </c>
      <c r="F5922" t="str">
        <f t="shared" si="461"/>
        <v>Voice</v>
      </c>
      <c r="G5922" t="str">
        <f t="shared" si="462"/>
        <v>TAT_062116_2</v>
      </c>
      <c r="H5922" t="str">
        <f>IF(ISNA(VLOOKUP(A5922,$A$3:A5921,1,0)),"","DUP!")</f>
        <v>DUP!</v>
      </c>
      <c r="I5922" t="str">
        <f>IF(ISNA(VLOOKUP(B5922,$B$3:B5921,1,0)),"","DUP!")</f>
        <v>DUP!</v>
      </c>
      <c r="J5922" t="str">
        <f t="shared" si="463"/>
        <v/>
      </c>
      <c r="K5922" t="str">
        <f t="shared" si="464"/>
        <v/>
      </c>
    </row>
    <row r="5923" spans="1:11">
      <c r="A5923" s="25" t="s">
        <v>1936</v>
      </c>
      <c r="B5923" s="25" t="s">
        <v>301</v>
      </c>
      <c r="C5923" s="25" t="s">
        <v>302</v>
      </c>
      <c r="D5923" s="25" t="s">
        <v>245</v>
      </c>
      <c r="E5923">
        <f t="shared" si="460"/>
        <v>10</v>
      </c>
      <c r="F5923" t="str">
        <f t="shared" si="461"/>
        <v>Video Call</v>
      </c>
      <c r="G5923" t="str">
        <f t="shared" si="462"/>
        <v>TAT_062116_10</v>
      </c>
      <c r="H5923" t="str">
        <f>IF(ISNA(VLOOKUP(A5923,$A$3:A5922,1,0)),"","DUP!")</f>
        <v>DUP!</v>
      </c>
      <c r="I5923" t="str">
        <f>IF(ISNA(VLOOKUP(B5923,$B$3:B5922,1,0)),"","DUP!")</f>
        <v>DUP!</v>
      </c>
      <c r="J5923" t="str">
        <f t="shared" si="463"/>
        <v/>
      </c>
      <c r="K5923" t="str">
        <f t="shared" si="464"/>
        <v/>
      </c>
    </row>
    <row r="5924" spans="1:11">
      <c r="A5924" s="25" t="s">
        <v>1936</v>
      </c>
      <c r="B5924" s="25" t="s">
        <v>301</v>
      </c>
      <c r="C5924" s="25" t="s">
        <v>302</v>
      </c>
      <c r="D5924" s="25" t="s">
        <v>245</v>
      </c>
      <c r="E5924">
        <f t="shared" si="460"/>
        <v>10</v>
      </c>
      <c r="F5924" t="str">
        <f t="shared" si="461"/>
        <v>Video Call</v>
      </c>
      <c r="G5924" t="str">
        <f t="shared" si="462"/>
        <v>TAT_062116_10</v>
      </c>
      <c r="H5924" t="str">
        <f>IF(ISNA(VLOOKUP(A5924,$A$3:A5923,1,0)),"","DUP!")</f>
        <v>DUP!</v>
      </c>
      <c r="I5924" t="str">
        <f>IF(ISNA(VLOOKUP(B5924,$B$3:B5923,1,0)),"","DUP!")</f>
        <v>DUP!</v>
      </c>
      <c r="J5924" t="str">
        <f t="shared" si="463"/>
        <v/>
      </c>
      <c r="K5924" t="str">
        <f t="shared" si="464"/>
        <v/>
      </c>
    </row>
    <row r="5925" spans="1:11">
      <c r="A5925" s="25" t="s">
        <v>1936</v>
      </c>
      <c r="B5925" s="25" t="s">
        <v>301</v>
      </c>
      <c r="C5925" s="25" t="s">
        <v>302</v>
      </c>
      <c r="D5925" s="25" t="s">
        <v>245</v>
      </c>
      <c r="E5925">
        <f t="shared" si="460"/>
        <v>10</v>
      </c>
      <c r="F5925" t="str">
        <f t="shared" si="461"/>
        <v>Video Call</v>
      </c>
      <c r="G5925" t="str">
        <f t="shared" si="462"/>
        <v>TAT_062116_10</v>
      </c>
      <c r="H5925" t="str">
        <f>IF(ISNA(VLOOKUP(A5925,$A$3:A5924,1,0)),"","DUP!")</f>
        <v>DUP!</v>
      </c>
      <c r="I5925" t="str">
        <f>IF(ISNA(VLOOKUP(B5925,$B$3:B5924,1,0)),"","DUP!")</f>
        <v>DUP!</v>
      </c>
      <c r="J5925" t="str">
        <f t="shared" si="463"/>
        <v/>
      </c>
      <c r="K5925" t="str">
        <f t="shared" si="464"/>
        <v/>
      </c>
    </row>
    <row r="5926" spans="1:11">
      <c r="A5926" s="25" t="s">
        <v>1937</v>
      </c>
      <c r="B5926" s="25" t="s">
        <v>301</v>
      </c>
      <c r="C5926" s="25" t="s">
        <v>302</v>
      </c>
      <c r="D5926" s="25" t="s">
        <v>244</v>
      </c>
      <c r="E5926">
        <f t="shared" si="460"/>
        <v>2</v>
      </c>
      <c r="F5926" t="str">
        <f t="shared" si="461"/>
        <v>Voice</v>
      </c>
      <c r="G5926" t="str">
        <f t="shared" si="462"/>
        <v>TAT_062117_2</v>
      </c>
      <c r="H5926" t="str">
        <f>IF(ISNA(VLOOKUP(A5926,$A$3:A5925,1,0)),"","DUP!")</f>
        <v/>
      </c>
      <c r="I5926" t="str">
        <f>IF(ISNA(VLOOKUP(B5926,$B$3:B5925,1,0)),"","DUP!")</f>
        <v>DUP!</v>
      </c>
      <c r="J5926" t="str">
        <f t="shared" si="463"/>
        <v/>
      </c>
      <c r="K5926" t="str">
        <f t="shared" si="464"/>
        <v>INSERT INTO ZONE_MAP (SERVICE_ID, SERVICE_NAME, CODE, NW_GROUP, ZONE) VALUES (2,'Voice','062117','DV DIEN THOAI','NATIONAL');</v>
      </c>
    </row>
    <row r="5927" spans="1:11">
      <c r="A5927" s="25" t="s">
        <v>1937</v>
      </c>
      <c r="B5927" s="25" t="s">
        <v>301</v>
      </c>
      <c r="C5927" s="25" t="s">
        <v>302</v>
      </c>
      <c r="D5927" s="25" t="s">
        <v>244</v>
      </c>
      <c r="E5927">
        <f t="shared" si="460"/>
        <v>2</v>
      </c>
      <c r="F5927" t="str">
        <f t="shared" si="461"/>
        <v>Voice</v>
      </c>
      <c r="G5927" t="str">
        <f t="shared" si="462"/>
        <v>TAT_062117_2</v>
      </c>
      <c r="H5927" t="str">
        <f>IF(ISNA(VLOOKUP(A5927,$A$3:A5926,1,0)),"","DUP!")</f>
        <v>DUP!</v>
      </c>
      <c r="I5927" t="str">
        <f>IF(ISNA(VLOOKUP(B5927,$B$3:B5926,1,0)),"","DUP!")</f>
        <v>DUP!</v>
      </c>
      <c r="J5927" t="str">
        <f t="shared" si="463"/>
        <v/>
      </c>
      <c r="K5927" t="str">
        <f t="shared" si="464"/>
        <v/>
      </c>
    </row>
    <row r="5928" spans="1:11">
      <c r="A5928" s="25" t="s">
        <v>1937</v>
      </c>
      <c r="B5928" s="25" t="s">
        <v>301</v>
      </c>
      <c r="C5928" s="25" t="s">
        <v>302</v>
      </c>
      <c r="D5928" s="25" t="s">
        <v>244</v>
      </c>
      <c r="E5928">
        <f t="shared" si="460"/>
        <v>2</v>
      </c>
      <c r="F5928" t="str">
        <f t="shared" si="461"/>
        <v>Voice</v>
      </c>
      <c r="G5928" t="str">
        <f t="shared" si="462"/>
        <v>TAT_062117_2</v>
      </c>
      <c r="H5928" t="str">
        <f>IF(ISNA(VLOOKUP(A5928,$A$3:A5927,1,0)),"","DUP!")</f>
        <v>DUP!</v>
      </c>
      <c r="I5928" t="str">
        <f>IF(ISNA(VLOOKUP(B5928,$B$3:B5927,1,0)),"","DUP!")</f>
        <v>DUP!</v>
      </c>
      <c r="J5928" t="str">
        <f t="shared" si="463"/>
        <v/>
      </c>
      <c r="K5928" t="str">
        <f t="shared" si="464"/>
        <v/>
      </c>
    </row>
    <row r="5929" spans="1:11">
      <c r="A5929" s="25" t="s">
        <v>1937</v>
      </c>
      <c r="B5929" s="25" t="s">
        <v>301</v>
      </c>
      <c r="C5929" s="25" t="s">
        <v>302</v>
      </c>
      <c r="D5929" s="25" t="s">
        <v>245</v>
      </c>
      <c r="E5929">
        <f t="shared" si="460"/>
        <v>10</v>
      </c>
      <c r="F5929" t="str">
        <f t="shared" si="461"/>
        <v>Video Call</v>
      </c>
      <c r="G5929" t="str">
        <f t="shared" si="462"/>
        <v>TAT_062117_10</v>
      </c>
      <c r="H5929" t="str">
        <f>IF(ISNA(VLOOKUP(A5929,$A$3:A5928,1,0)),"","DUP!")</f>
        <v>DUP!</v>
      </c>
      <c r="I5929" t="str">
        <f>IF(ISNA(VLOOKUP(B5929,$B$3:B5928,1,0)),"","DUP!")</f>
        <v>DUP!</v>
      </c>
      <c r="J5929" t="str">
        <f t="shared" si="463"/>
        <v/>
      </c>
      <c r="K5929" t="str">
        <f t="shared" si="464"/>
        <v/>
      </c>
    </row>
    <row r="5930" spans="1:11">
      <c r="A5930" s="25" t="s">
        <v>1937</v>
      </c>
      <c r="B5930" s="25" t="s">
        <v>301</v>
      </c>
      <c r="C5930" s="25" t="s">
        <v>302</v>
      </c>
      <c r="D5930" s="25" t="s">
        <v>245</v>
      </c>
      <c r="E5930">
        <f t="shared" si="460"/>
        <v>10</v>
      </c>
      <c r="F5930" t="str">
        <f t="shared" si="461"/>
        <v>Video Call</v>
      </c>
      <c r="G5930" t="str">
        <f t="shared" si="462"/>
        <v>TAT_062117_10</v>
      </c>
      <c r="H5930" t="str">
        <f>IF(ISNA(VLOOKUP(A5930,$A$3:A5929,1,0)),"","DUP!")</f>
        <v>DUP!</v>
      </c>
      <c r="I5930" t="str">
        <f>IF(ISNA(VLOOKUP(B5930,$B$3:B5929,1,0)),"","DUP!")</f>
        <v>DUP!</v>
      </c>
      <c r="J5930" t="str">
        <f t="shared" si="463"/>
        <v/>
      </c>
      <c r="K5930" t="str">
        <f t="shared" si="464"/>
        <v/>
      </c>
    </row>
    <row r="5931" spans="1:11">
      <c r="A5931" s="25" t="s">
        <v>1937</v>
      </c>
      <c r="B5931" s="25" t="s">
        <v>301</v>
      </c>
      <c r="C5931" s="25" t="s">
        <v>302</v>
      </c>
      <c r="D5931" s="25" t="s">
        <v>245</v>
      </c>
      <c r="E5931">
        <f t="shared" si="460"/>
        <v>10</v>
      </c>
      <c r="F5931" t="str">
        <f t="shared" si="461"/>
        <v>Video Call</v>
      </c>
      <c r="G5931" t="str">
        <f t="shared" si="462"/>
        <v>TAT_062117_10</v>
      </c>
      <c r="H5931" t="str">
        <f>IF(ISNA(VLOOKUP(A5931,$A$3:A5930,1,0)),"","DUP!")</f>
        <v>DUP!</v>
      </c>
      <c r="I5931" t="str">
        <f>IF(ISNA(VLOOKUP(B5931,$B$3:B5930,1,0)),"","DUP!")</f>
        <v>DUP!</v>
      </c>
      <c r="J5931" t="str">
        <f t="shared" si="463"/>
        <v/>
      </c>
      <c r="K5931" t="str">
        <f t="shared" si="464"/>
        <v/>
      </c>
    </row>
    <row r="5932" spans="1:11">
      <c r="A5932" s="25" t="s">
        <v>1938</v>
      </c>
      <c r="B5932" s="25" t="s">
        <v>301</v>
      </c>
      <c r="C5932" s="25" t="s">
        <v>302</v>
      </c>
      <c r="D5932" s="25" t="s">
        <v>244</v>
      </c>
      <c r="E5932">
        <f t="shared" si="460"/>
        <v>2</v>
      </c>
      <c r="F5932" t="str">
        <f t="shared" si="461"/>
        <v>Voice</v>
      </c>
      <c r="G5932" t="str">
        <f t="shared" si="462"/>
        <v>TAT_062118_2</v>
      </c>
      <c r="H5932" t="str">
        <f>IF(ISNA(VLOOKUP(A5932,$A$3:A5931,1,0)),"","DUP!")</f>
        <v/>
      </c>
      <c r="I5932" t="str">
        <f>IF(ISNA(VLOOKUP(B5932,$B$3:B5931,1,0)),"","DUP!")</f>
        <v>DUP!</v>
      </c>
      <c r="J5932" t="str">
        <f t="shared" si="463"/>
        <v/>
      </c>
      <c r="K5932" t="str">
        <f t="shared" si="464"/>
        <v>INSERT INTO ZONE_MAP (SERVICE_ID, SERVICE_NAME, CODE, NW_GROUP, ZONE) VALUES (2,'Voice','062118','DV DIEN THOAI','NATIONAL');</v>
      </c>
    </row>
    <row r="5933" spans="1:11">
      <c r="A5933" s="25" t="s">
        <v>1938</v>
      </c>
      <c r="B5933" s="25" t="s">
        <v>301</v>
      </c>
      <c r="C5933" s="25" t="s">
        <v>302</v>
      </c>
      <c r="D5933" s="25" t="s">
        <v>244</v>
      </c>
      <c r="E5933">
        <f t="shared" si="460"/>
        <v>2</v>
      </c>
      <c r="F5933" t="str">
        <f t="shared" si="461"/>
        <v>Voice</v>
      </c>
      <c r="G5933" t="str">
        <f t="shared" si="462"/>
        <v>TAT_062118_2</v>
      </c>
      <c r="H5933" t="str">
        <f>IF(ISNA(VLOOKUP(A5933,$A$3:A5932,1,0)),"","DUP!")</f>
        <v>DUP!</v>
      </c>
      <c r="I5933" t="str">
        <f>IF(ISNA(VLOOKUP(B5933,$B$3:B5932,1,0)),"","DUP!")</f>
        <v>DUP!</v>
      </c>
      <c r="J5933" t="str">
        <f t="shared" si="463"/>
        <v/>
      </c>
      <c r="K5933" t="str">
        <f t="shared" si="464"/>
        <v/>
      </c>
    </row>
    <row r="5934" spans="1:11">
      <c r="A5934" s="25" t="s">
        <v>1938</v>
      </c>
      <c r="B5934" s="25" t="s">
        <v>301</v>
      </c>
      <c r="C5934" s="25" t="s">
        <v>302</v>
      </c>
      <c r="D5934" s="25" t="s">
        <v>244</v>
      </c>
      <c r="E5934">
        <f t="shared" si="460"/>
        <v>2</v>
      </c>
      <c r="F5934" t="str">
        <f t="shared" si="461"/>
        <v>Voice</v>
      </c>
      <c r="G5934" t="str">
        <f t="shared" si="462"/>
        <v>TAT_062118_2</v>
      </c>
      <c r="H5934" t="str">
        <f>IF(ISNA(VLOOKUP(A5934,$A$3:A5933,1,0)),"","DUP!")</f>
        <v>DUP!</v>
      </c>
      <c r="I5934" t="str">
        <f>IF(ISNA(VLOOKUP(B5934,$B$3:B5933,1,0)),"","DUP!")</f>
        <v>DUP!</v>
      </c>
      <c r="J5934" t="str">
        <f t="shared" si="463"/>
        <v/>
      </c>
      <c r="K5934" t="str">
        <f t="shared" si="464"/>
        <v/>
      </c>
    </row>
    <row r="5935" spans="1:11">
      <c r="A5935" s="25" t="s">
        <v>1938</v>
      </c>
      <c r="B5935" s="25" t="s">
        <v>301</v>
      </c>
      <c r="C5935" s="25" t="s">
        <v>302</v>
      </c>
      <c r="D5935" s="25" t="s">
        <v>245</v>
      </c>
      <c r="E5935">
        <f t="shared" si="460"/>
        <v>10</v>
      </c>
      <c r="F5935" t="str">
        <f t="shared" si="461"/>
        <v>Video Call</v>
      </c>
      <c r="G5935" t="str">
        <f t="shared" si="462"/>
        <v>TAT_062118_10</v>
      </c>
      <c r="H5935" t="str">
        <f>IF(ISNA(VLOOKUP(A5935,$A$3:A5934,1,0)),"","DUP!")</f>
        <v>DUP!</v>
      </c>
      <c r="I5935" t="str">
        <f>IF(ISNA(VLOOKUP(B5935,$B$3:B5934,1,0)),"","DUP!")</f>
        <v>DUP!</v>
      </c>
      <c r="J5935" t="str">
        <f t="shared" si="463"/>
        <v/>
      </c>
      <c r="K5935" t="str">
        <f t="shared" si="464"/>
        <v/>
      </c>
    </row>
    <row r="5936" spans="1:11">
      <c r="A5936" s="25" t="s">
        <v>1938</v>
      </c>
      <c r="B5936" s="25" t="s">
        <v>301</v>
      </c>
      <c r="C5936" s="25" t="s">
        <v>302</v>
      </c>
      <c r="D5936" s="25" t="s">
        <v>245</v>
      </c>
      <c r="E5936">
        <f t="shared" si="460"/>
        <v>10</v>
      </c>
      <c r="F5936" t="str">
        <f t="shared" si="461"/>
        <v>Video Call</v>
      </c>
      <c r="G5936" t="str">
        <f t="shared" si="462"/>
        <v>TAT_062118_10</v>
      </c>
      <c r="H5936" t="str">
        <f>IF(ISNA(VLOOKUP(A5936,$A$3:A5935,1,0)),"","DUP!")</f>
        <v>DUP!</v>
      </c>
      <c r="I5936" t="str">
        <f>IF(ISNA(VLOOKUP(B5936,$B$3:B5935,1,0)),"","DUP!")</f>
        <v>DUP!</v>
      </c>
      <c r="J5936" t="str">
        <f t="shared" si="463"/>
        <v/>
      </c>
      <c r="K5936" t="str">
        <f t="shared" si="464"/>
        <v/>
      </c>
    </row>
    <row r="5937" spans="1:11">
      <c r="A5937" s="25" t="s">
        <v>1938</v>
      </c>
      <c r="B5937" s="25" t="s">
        <v>301</v>
      </c>
      <c r="C5937" s="25" t="s">
        <v>302</v>
      </c>
      <c r="D5937" s="25" t="s">
        <v>245</v>
      </c>
      <c r="E5937">
        <f t="shared" si="460"/>
        <v>10</v>
      </c>
      <c r="F5937" t="str">
        <f t="shared" si="461"/>
        <v>Video Call</v>
      </c>
      <c r="G5937" t="str">
        <f t="shared" si="462"/>
        <v>TAT_062118_10</v>
      </c>
      <c r="H5937" t="str">
        <f>IF(ISNA(VLOOKUP(A5937,$A$3:A5936,1,0)),"","DUP!")</f>
        <v>DUP!</v>
      </c>
      <c r="I5937" t="str">
        <f>IF(ISNA(VLOOKUP(B5937,$B$3:B5936,1,0)),"","DUP!")</f>
        <v>DUP!</v>
      </c>
      <c r="J5937" t="str">
        <f t="shared" si="463"/>
        <v/>
      </c>
      <c r="K5937" t="str">
        <f t="shared" si="464"/>
        <v/>
      </c>
    </row>
    <row r="5938" spans="1:11">
      <c r="A5938" s="25" t="s">
        <v>1939</v>
      </c>
      <c r="B5938" s="25" t="s">
        <v>306</v>
      </c>
      <c r="C5938" s="25" t="s">
        <v>307</v>
      </c>
      <c r="D5938" s="25" t="s">
        <v>244</v>
      </c>
      <c r="E5938">
        <f t="shared" si="460"/>
        <v>2</v>
      </c>
      <c r="F5938" t="str">
        <f t="shared" si="461"/>
        <v>Voice</v>
      </c>
      <c r="G5938" t="str">
        <f t="shared" si="462"/>
        <v>NET_0621260_2</v>
      </c>
      <c r="H5938" t="str">
        <f>IF(ISNA(VLOOKUP(A5938,$A$3:A5937,1,0)),"","DUP!")</f>
        <v/>
      </c>
      <c r="I5938" t="str">
        <f>IF(ISNA(VLOOKUP(B5938,$B$3:B5937,1,0)),"","DUP!")</f>
        <v>DUP!</v>
      </c>
      <c r="J5938" t="str">
        <f t="shared" si="463"/>
        <v/>
      </c>
      <c r="K5938" t="str">
        <f t="shared" si="464"/>
        <v>INSERT INTO ZONE_MAP (SERVICE_ID, SERVICE_NAME, CODE, NW_GROUP, ZONE) VALUES (2,'Voice','0621260','INTERNET','NATIONAL');</v>
      </c>
    </row>
    <row r="5939" spans="1:11">
      <c r="A5939" s="25" t="s">
        <v>1939</v>
      </c>
      <c r="B5939" s="25" t="s">
        <v>306</v>
      </c>
      <c r="C5939" s="25" t="s">
        <v>307</v>
      </c>
      <c r="D5939" s="25" t="s">
        <v>244</v>
      </c>
      <c r="E5939">
        <f t="shared" si="460"/>
        <v>2</v>
      </c>
      <c r="F5939" t="str">
        <f t="shared" si="461"/>
        <v>Voice</v>
      </c>
      <c r="G5939" t="str">
        <f t="shared" si="462"/>
        <v>NET_0621260_2</v>
      </c>
      <c r="H5939" t="str">
        <f>IF(ISNA(VLOOKUP(A5939,$A$3:A5938,1,0)),"","DUP!")</f>
        <v>DUP!</v>
      </c>
      <c r="I5939" t="str">
        <f>IF(ISNA(VLOOKUP(B5939,$B$3:B5938,1,0)),"","DUP!")</f>
        <v>DUP!</v>
      </c>
      <c r="J5939" t="str">
        <f t="shared" si="463"/>
        <v/>
      </c>
      <c r="K5939" t="str">
        <f t="shared" si="464"/>
        <v/>
      </c>
    </row>
    <row r="5940" spans="1:11">
      <c r="A5940" s="25" t="s">
        <v>1939</v>
      </c>
      <c r="B5940" s="25" t="s">
        <v>306</v>
      </c>
      <c r="C5940" s="25" t="s">
        <v>307</v>
      </c>
      <c r="D5940" s="25" t="s">
        <v>244</v>
      </c>
      <c r="E5940">
        <f t="shared" si="460"/>
        <v>2</v>
      </c>
      <c r="F5940" t="str">
        <f t="shared" si="461"/>
        <v>Voice</v>
      </c>
      <c r="G5940" t="str">
        <f t="shared" si="462"/>
        <v>NET_0621260_2</v>
      </c>
      <c r="H5940" t="str">
        <f>IF(ISNA(VLOOKUP(A5940,$A$3:A5939,1,0)),"","DUP!")</f>
        <v>DUP!</v>
      </c>
      <c r="I5940" t="str">
        <f>IF(ISNA(VLOOKUP(B5940,$B$3:B5939,1,0)),"","DUP!")</f>
        <v>DUP!</v>
      </c>
      <c r="J5940" t="str">
        <f t="shared" si="463"/>
        <v/>
      </c>
      <c r="K5940" t="str">
        <f t="shared" si="464"/>
        <v/>
      </c>
    </row>
    <row r="5941" spans="1:11">
      <c r="A5941" s="25" t="s">
        <v>1939</v>
      </c>
      <c r="B5941" s="25" t="s">
        <v>306</v>
      </c>
      <c r="C5941" s="25" t="s">
        <v>307</v>
      </c>
      <c r="D5941" s="25" t="s">
        <v>245</v>
      </c>
      <c r="E5941">
        <f t="shared" si="460"/>
        <v>10</v>
      </c>
      <c r="F5941" t="str">
        <f t="shared" si="461"/>
        <v>Video Call</v>
      </c>
      <c r="G5941" t="str">
        <f t="shared" si="462"/>
        <v>NET_0621260_10</v>
      </c>
      <c r="H5941" t="str">
        <f>IF(ISNA(VLOOKUP(A5941,$A$3:A5940,1,0)),"","DUP!")</f>
        <v>DUP!</v>
      </c>
      <c r="I5941" t="str">
        <f>IF(ISNA(VLOOKUP(B5941,$B$3:B5940,1,0)),"","DUP!")</f>
        <v>DUP!</v>
      </c>
      <c r="J5941" t="str">
        <f t="shared" si="463"/>
        <v/>
      </c>
      <c r="K5941" t="str">
        <f t="shared" si="464"/>
        <v/>
      </c>
    </row>
    <row r="5942" spans="1:11">
      <c r="A5942" s="25" t="s">
        <v>1939</v>
      </c>
      <c r="B5942" s="25" t="s">
        <v>306</v>
      </c>
      <c r="C5942" s="25" t="s">
        <v>307</v>
      </c>
      <c r="D5942" s="25" t="s">
        <v>245</v>
      </c>
      <c r="E5942">
        <f t="shared" si="460"/>
        <v>10</v>
      </c>
      <c r="F5942" t="str">
        <f t="shared" si="461"/>
        <v>Video Call</v>
      </c>
      <c r="G5942" t="str">
        <f t="shared" si="462"/>
        <v>NET_0621260_10</v>
      </c>
      <c r="H5942" t="str">
        <f>IF(ISNA(VLOOKUP(A5942,$A$3:A5941,1,0)),"","DUP!")</f>
        <v>DUP!</v>
      </c>
      <c r="I5942" t="str">
        <f>IF(ISNA(VLOOKUP(B5942,$B$3:B5941,1,0)),"","DUP!")</f>
        <v>DUP!</v>
      </c>
      <c r="J5942" t="str">
        <f t="shared" si="463"/>
        <v/>
      </c>
      <c r="K5942" t="str">
        <f t="shared" si="464"/>
        <v/>
      </c>
    </row>
    <row r="5943" spans="1:11">
      <c r="A5943" s="25" t="s">
        <v>1939</v>
      </c>
      <c r="B5943" s="25" t="s">
        <v>306</v>
      </c>
      <c r="C5943" s="25" t="s">
        <v>307</v>
      </c>
      <c r="D5943" s="25" t="s">
        <v>245</v>
      </c>
      <c r="E5943">
        <f t="shared" si="460"/>
        <v>10</v>
      </c>
      <c r="F5943" t="str">
        <f t="shared" si="461"/>
        <v>Video Call</v>
      </c>
      <c r="G5943" t="str">
        <f t="shared" si="462"/>
        <v>NET_0621260_10</v>
      </c>
      <c r="H5943" t="str">
        <f>IF(ISNA(VLOOKUP(A5943,$A$3:A5942,1,0)),"","DUP!")</f>
        <v>DUP!</v>
      </c>
      <c r="I5943" t="str">
        <f>IF(ISNA(VLOOKUP(B5943,$B$3:B5942,1,0)),"","DUP!")</f>
        <v>DUP!</v>
      </c>
      <c r="J5943" t="str">
        <f t="shared" si="463"/>
        <v/>
      </c>
      <c r="K5943" t="str">
        <f t="shared" si="464"/>
        <v/>
      </c>
    </row>
    <row r="5944" spans="1:11">
      <c r="A5944" s="25" t="s">
        <v>1940</v>
      </c>
      <c r="B5944" s="25" t="s">
        <v>306</v>
      </c>
      <c r="C5944" s="25" t="s">
        <v>307</v>
      </c>
      <c r="D5944" s="25" t="s">
        <v>244</v>
      </c>
      <c r="E5944">
        <f t="shared" si="460"/>
        <v>2</v>
      </c>
      <c r="F5944" t="str">
        <f t="shared" si="461"/>
        <v>Voice</v>
      </c>
      <c r="G5944" t="str">
        <f t="shared" si="462"/>
        <v>NET_0621268_2</v>
      </c>
      <c r="H5944" t="str">
        <f>IF(ISNA(VLOOKUP(A5944,$A$3:A5943,1,0)),"","DUP!")</f>
        <v/>
      </c>
      <c r="I5944" t="str">
        <f>IF(ISNA(VLOOKUP(B5944,$B$3:B5943,1,0)),"","DUP!")</f>
        <v>DUP!</v>
      </c>
      <c r="J5944" t="str">
        <f t="shared" si="463"/>
        <v/>
      </c>
      <c r="K5944" t="str">
        <f t="shared" si="464"/>
        <v>INSERT INTO ZONE_MAP (SERVICE_ID, SERVICE_NAME, CODE, NW_GROUP, ZONE) VALUES (2,'Voice','0621268','INTERNET','NATIONAL');</v>
      </c>
    </row>
    <row r="5945" spans="1:11">
      <c r="A5945" s="25" t="s">
        <v>1940</v>
      </c>
      <c r="B5945" s="25" t="s">
        <v>306</v>
      </c>
      <c r="C5945" s="25" t="s">
        <v>307</v>
      </c>
      <c r="D5945" s="25" t="s">
        <v>244</v>
      </c>
      <c r="E5945">
        <f t="shared" si="460"/>
        <v>2</v>
      </c>
      <c r="F5945" t="str">
        <f t="shared" si="461"/>
        <v>Voice</v>
      </c>
      <c r="G5945" t="str">
        <f t="shared" si="462"/>
        <v>NET_0621268_2</v>
      </c>
      <c r="H5945" t="str">
        <f>IF(ISNA(VLOOKUP(A5945,$A$3:A5944,1,0)),"","DUP!")</f>
        <v>DUP!</v>
      </c>
      <c r="I5945" t="str">
        <f>IF(ISNA(VLOOKUP(B5945,$B$3:B5944,1,0)),"","DUP!")</f>
        <v>DUP!</v>
      </c>
      <c r="J5945" t="str">
        <f t="shared" si="463"/>
        <v/>
      </c>
      <c r="K5945" t="str">
        <f t="shared" si="464"/>
        <v/>
      </c>
    </row>
    <row r="5946" spans="1:11">
      <c r="A5946" s="25" t="s">
        <v>1940</v>
      </c>
      <c r="B5946" s="25" t="s">
        <v>306</v>
      </c>
      <c r="C5946" s="25" t="s">
        <v>307</v>
      </c>
      <c r="D5946" s="25" t="s">
        <v>244</v>
      </c>
      <c r="E5946">
        <f t="shared" si="460"/>
        <v>2</v>
      </c>
      <c r="F5946" t="str">
        <f t="shared" si="461"/>
        <v>Voice</v>
      </c>
      <c r="G5946" t="str">
        <f t="shared" si="462"/>
        <v>NET_0621268_2</v>
      </c>
      <c r="H5946" t="str">
        <f>IF(ISNA(VLOOKUP(A5946,$A$3:A5945,1,0)),"","DUP!")</f>
        <v>DUP!</v>
      </c>
      <c r="I5946" t="str">
        <f>IF(ISNA(VLOOKUP(B5946,$B$3:B5945,1,0)),"","DUP!")</f>
        <v>DUP!</v>
      </c>
      <c r="J5946" t="str">
        <f t="shared" si="463"/>
        <v/>
      </c>
      <c r="K5946" t="str">
        <f t="shared" si="464"/>
        <v/>
      </c>
    </row>
    <row r="5947" spans="1:11">
      <c r="A5947" s="25" t="s">
        <v>1940</v>
      </c>
      <c r="B5947" s="25" t="s">
        <v>306</v>
      </c>
      <c r="C5947" s="25" t="s">
        <v>307</v>
      </c>
      <c r="D5947" s="25" t="s">
        <v>245</v>
      </c>
      <c r="E5947">
        <f t="shared" si="460"/>
        <v>10</v>
      </c>
      <c r="F5947" t="str">
        <f t="shared" si="461"/>
        <v>Video Call</v>
      </c>
      <c r="G5947" t="str">
        <f t="shared" si="462"/>
        <v>NET_0621268_10</v>
      </c>
      <c r="H5947" t="str">
        <f>IF(ISNA(VLOOKUP(A5947,$A$3:A5946,1,0)),"","DUP!")</f>
        <v>DUP!</v>
      </c>
      <c r="I5947" t="str">
        <f>IF(ISNA(VLOOKUP(B5947,$B$3:B5946,1,0)),"","DUP!")</f>
        <v>DUP!</v>
      </c>
      <c r="J5947" t="str">
        <f t="shared" si="463"/>
        <v/>
      </c>
      <c r="K5947" t="str">
        <f t="shared" si="464"/>
        <v/>
      </c>
    </row>
    <row r="5948" spans="1:11">
      <c r="A5948" s="25" t="s">
        <v>1940</v>
      </c>
      <c r="B5948" s="25" t="s">
        <v>306</v>
      </c>
      <c r="C5948" s="25" t="s">
        <v>307</v>
      </c>
      <c r="D5948" s="25" t="s">
        <v>245</v>
      </c>
      <c r="E5948">
        <f t="shared" si="460"/>
        <v>10</v>
      </c>
      <c r="F5948" t="str">
        <f t="shared" si="461"/>
        <v>Video Call</v>
      </c>
      <c r="G5948" t="str">
        <f t="shared" si="462"/>
        <v>NET_0621268_10</v>
      </c>
      <c r="H5948" t="str">
        <f>IF(ISNA(VLOOKUP(A5948,$A$3:A5947,1,0)),"","DUP!")</f>
        <v>DUP!</v>
      </c>
      <c r="I5948" t="str">
        <f>IF(ISNA(VLOOKUP(B5948,$B$3:B5947,1,0)),"","DUP!")</f>
        <v>DUP!</v>
      </c>
      <c r="J5948" t="str">
        <f t="shared" si="463"/>
        <v/>
      </c>
      <c r="K5948" t="str">
        <f t="shared" si="464"/>
        <v/>
      </c>
    </row>
    <row r="5949" spans="1:11">
      <c r="A5949" s="25" t="s">
        <v>1940</v>
      </c>
      <c r="B5949" s="25" t="s">
        <v>306</v>
      </c>
      <c r="C5949" s="25" t="s">
        <v>307</v>
      </c>
      <c r="D5949" s="25" t="s">
        <v>245</v>
      </c>
      <c r="E5949">
        <f t="shared" si="460"/>
        <v>10</v>
      </c>
      <c r="F5949" t="str">
        <f t="shared" si="461"/>
        <v>Video Call</v>
      </c>
      <c r="G5949" t="str">
        <f t="shared" si="462"/>
        <v>NET_0621268_10</v>
      </c>
      <c r="H5949" t="str">
        <f>IF(ISNA(VLOOKUP(A5949,$A$3:A5948,1,0)),"","DUP!")</f>
        <v>DUP!</v>
      </c>
      <c r="I5949" t="str">
        <f>IF(ISNA(VLOOKUP(B5949,$B$3:B5948,1,0)),"","DUP!")</f>
        <v>DUP!</v>
      </c>
      <c r="J5949" t="str">
        <f t="shared" si="463"/>
        <v/>
      </c>
      <c r="K5949" t="str">
        <f t="shared" si="464"/>
        <v/>
      </c>
    </row>
    <row r="5950" spans="1:11">
      <c r="A5950" s="25" t="s">
        <v>1941</v>
      </c>
      <c r="B5950" s="25" t="s">
        <v>306</v>
      </c>
      <c r="C5950" s="25" t="s">
        <v>307</v>
      </c>
      <c r="D5950" s="25" t="s">
        <v>244</v>
      </c>
      <c r="E5950">
        <f t="shared" si="460"/>
        <v>2</v>
      </c>
      <c r="F5950" t="str">
        <f t="shared" si="461"/>
        <v>Voice</v>
      </c>
      <c r="G5950" t="str">
        <f t="shared" si="462"/>
        <v>NET_0621269_2</v>
      </c>
      <c r="H5950" t="str">
        <f>IF(ISNA(VLOOKUP(A5950,$A$3:A5949,1,0)),"","DUP!")</f>
        <v/>
      </c>
      <c r="I5950" t="str">
        <f>IF(ISNA(VLOOKUP(B5950,$B$3:B5949,1,0)),"","DUP!")</f>
        <v>DUP!</v>
      </c>
      <c r="J5950" t="str">
        <f t="shared" si="463"/>
        <v/>
      </c>
      <c r="K5950" t="str">
        <f t="shared" si="464"/>
        <v>INSERT INTO ZONE_MAP (SERVICE_ID, SERVICE_NAME, CODE, NW_GROUP, ZONE) VALUES (2,'Voice','0621269','INTERNET','NATIONAL');</v>
      </c>
    </row>
    <row r="5951" spans="1:11">
      <c r="A5951" s="25" t="s">
        <v>1941</v>
      </c>
      <c r="B5951" s="25" t="s">
        <v>306</v>
      </c>
      <c r="C5951" s="25" t="s">
        <v>307</v>
      </c>
      <c r="D5951" s="25" t="s">
        <v>244</v>
      </c>
      <c r="E5951">
        <f t="shared" si="460"/>
        <v>2</v>
      </c>
      <c r="F5951" t="str">
        <f t="shared" si="461"/>
        <v>Voice</v>
      </c>
      <c r="G5951" t="str">
        <f t="shared" si="462"/>
        <v>NET_0621269_2</v>
      </c>
      <c r="H5951" t="str">
        <f>IF(ISNA(VLOOKUP(A5951,$A$3:A5950,1,0)),"","DUP!")</f>
        <v>DUP!</v>
      </c>
      <c r="I5951" t="str">
        <f>IF(ISNA(VLOOKUP(B5951,$B$3:B5950,1,0)),"","DUP!")</f>
        <v>DUP!</v>
      </c>
      <c r="J5951" t="str">
        <f t="shared" si="463"/>
        <v/>
      </c>
      <c r="K5951" t="str">
        <f t="shared" si="464"/>
        <v/>
      </c>
    </row>
    <row r="5952" spans="1:11">
      <c r="A5952" s="25" t="s">
        <v>1941</v>
      </c>
      <c r="B5952" s="25" t="s">
        <v>306</v>
      </c>
      <c r="C5952" s="25" t="s">
        <v>307</v>
      </c>
      <c r="D5952" s="25" t="s">
        <v>244</v>
      </c>
      <c r="E5952">
        <f t="shared" si="460"/>
        <v>2</v>
      </c>
      <c r="F5952" t="str">
        <f t="shared" si="461"/>
        <v>Voice</v>
      </c>
      <c r="G5952" t="str">
        <f t="shared" si="462"/>
        <v>NET_0621269_2</v>
      </c>
      <c r="H5952" t="str">
        <f>IF(ISNA(VLOOKUP(A5952,$A$3:A5951,1,0)),"","DUP!")</f>
        <v>DUP!</v>
      </c>
      <c r="I5952" t="str">
        <f>IF(ISNA(VLOOKUP(B5952,$B$3:B5951,1,0)),"","DUP!")</f>
        <v>DUP!</v>
      </c>
      <c r="J5952" t="str">
        <f t="shared" si="463"/>
        <v/>
      </c>
      <c r="K5952" t="str">
        <f t="shared" si="464"/>
        <v/>
      </c>
    </row>
    <row r="5953" spans="1:11">
      <c r="A5953" s="25" t="s">
        <v>1941</v>
      </c>
      <c r="B5953" s="25" t="s">
        <v>306</v>
      </c>
      <c r="C5953" s="25" t="s">
        <v>307</v>
      </c>
      <c r="D5953" s="25" t="s">
        <v>245</v>
      </c>
      <c r="E5953">
        <f t="shared" si="460"/>
        <v>10</v>
      </c>
      <c r="F5953" t="str">
        <f t="shared" si="461"/>
        <v>Video Call</v>
      </c>
      <c r="G5953" t="str">
        <f t="shared" si="462"/>
        <v>NET_0621269_10</v>
      </c>
      <c r="H5953" t="str">
        <f>IF(ISNA(VLOOKUP(A5953,$A$3:A5952,1,0)),"","DUP!")</f>
        <v>DUP!</v>
      </c>
      <c r="I5953" t="str">
        <f>IF(ISNA(VLOOKUP(B5953,$B$3:B5952,1,0)),"","DUP!")</f>
        <v>DUP!</v>
      </c>
      <c r="J5953" t="str">
        <f t="shared" si="463"/>
        <v/>
      </c>
      <c r="K5953" t="str">
        <f t="shared" si="464"/>
        <v/>
      </c>
    </row>
    <row r="5954" spans="1:11">
      <c r="A5954" s="25" t="s">
        <v>1941</v>
      </c>
      <c r="B5954" s="25" t="s">
        <v>306</v>
      </c>
      <c r="C5954" s="25" t="s">
        <v>307</v>
      </c>
      <c r="D5954" s="25" t="s">
        <v>245</v>
      </c>
      <c r="E5954">
        <f t="shared" si="460"/>
        <v>10</v>
      </c>
      <c r="F5954" t="str">
        <f t="shared" si="461"/>
        <v>Video Call</v>
      </c>
      <c r="G5954" t="str">
        <f t="shared" si="462"/>
        <v>NET_0621269_10</v>
      </c>
      <c r="H5954" t="str">
        <f>IF(ISNA(VLOOKUP(A5954,$A$3:A5953,1,0)),"","DUP!")</f>
        <v>DUP!</v>
      </c>
      <c r="I5954" t="str">
        <f>IF(ISNA(VLOOKUP(B5954,$B$3:B5953,1,0)),"","DUP!")</f>
        <v>DUP!</v>
      </c>
      <c r="J5954" t="str">
        <f t="shared" si="463"/>
        <v/>
      </c>
      <c r="K5954" t="str">
        <f t="shared" si="464"/>
        <v/>
      </c>
    </row>
    <row r="5955" spans="1:11">
      <c r="A5955" s="25" t="s">
        <v>1941</v>
      </c>
      <c r="B5955" s="25" t="s">
        <v>306</v>
      </c>
      <c r="C5955" s="25" t="s">
        <v>307</v>
      </c>
      <c r="D5955" s="25" t="s">
        <v>245</v>
      </c>
      <c r="E5955">
        <f t="shared" si="460"/>
        <v>10</v>
      </c>
      <c r="F5955" t="str">
        <f t="shared" si="461"/>
        <v>Video Call</v>
      </c>
      <c r="G5955" t="str">
        <f t="shared" si="462"/>
        <v>NET_0621269_10</v>
      </c>
      <c r="H5955" t="str">
        <f>IF(ISNA(VLOOKUP(A5955,$A$3:A5954,1,0)),"","DUP!")</f>
        <v>DUP!</v>
      </c>
      <c r="I5955" t="str">
        <f>IF(ISNA(VLOOKUP(B5955,$B$3:B5954,1,0)),"","DUP!")</f>
        <v>DUP!</v>
      </c>
      <c r="J5955" t="str">
        <f t="shared" si="463"/>
        <v/>
      </c>
      <c r="K5955" t="str">
        <f t="shared" si="464"/>
        <v/>
      </c>
    </row>
    <row r="5956" spans="1:11">
      <c r="A5956" s="25" t="s">
        <v>1942</v>
      </c>
      <c r="B5956" s="25" t="s">
        <v>306</v>
      </c>
      <c r="C5956" s="25" t="s">
        <v>307</v>
      </c>
      <c r="D5956" s="25" t="s">
        <v>244</v>
      </c>
      <c r="E5956">
        <f t="shared" ref="E5956:E6019" si="465">IF(D5956="NORMAL",2,10)</f>
        <v>2</v>
      </c>
      <c r="F5956" t="str">
        <f t="shared" ref="F5956:F6019" si="466">IF(D5956="NORMAL","Voice","Video Call")</f>
        <v>Voice</v>
      </c>
      <c r="G5956" t="str">
        <f t="shared" ref="G5956:G6019" si="467">C5956&amp;"_"&amp;A5956&amp;"_"&amp;E5956</f>
        <v>NET_0621270_2</v>
      </c>
      <c r="H5956" t="str">
        <f>IF(ISNA(VLOOKUP(A5956,$A$3:A5955,1,0)),"","DUP!")</f>
        <v/>
      </c>
      <c r="I5956" t="str">
        <f>IF(ISNA(VLOOKUP(B5956,$B$3:B5955,1,0)),"","DUP!")</f>
        <v>DUP!</v>
      </c>
      <c r="J5956" t="str">
        <f t="shared" ref="J5956:J6019" si="468">IF(I5956="DUP!","",B5956)</f>
        <v/>
      </c>
      <c r="K5956" t="str">
        <f t="shared" ref="K5956:K6019" si="469">IF(H5956="DUP!","","INSERT INTO ZONE_MAP (SERVICE_ID, SERVICE_NAME, CODE, NW_GROUP, ZONE) VALUES ("&amp;E5956&amp;",'"&amp;F5956&amp;"','"&amp;A5956&amp;"','"&amp;B5956&amp;"','"&amp;IF(B5956="VINAPHONE","INTERNAL","NATIONAL")&amp;"');")</f>
        <v>INSERT INTO ZONE_MAP (SERVICE_ID, SERVICE_NAME, CODE, NW_GROUP, ZONE) VALUES (2,'Voice','0621270','INTERNET','NATIONAL');</v>
      </c>
    </row>
    <row r="5957" spans="1:11">
      <c r="A5957" s="25" t="s">
        <v>1943</v>
      </c>
      <c r="B5957" s="25" t="s">
        <v>306</v>
      </c>
      <c r="C5957" s="25" t="s">
        <v>307</v>
      </c>
      <c r="D5957" s="25" t="s">
        <v>244</v>
      </c>
      <c r="E5957">
        <f t="shared" si="465"/>
        <v>2</v>
      </c>
      <c r="F5957" t="str">
        <f t="shared" si="466"/>
        <v>Voice</v>
      </c>
      <c r="G5957" t="str">
        <f t="shared" si="467"/>
        <v>NET_0621278_2</v>
      </c>
      <c r="H5957" t="str">
        <f>IF(ISNA(VLOOKUP(A5957,$A$3:A5956,1,0)),"","DUP!")</f>
        <v/>
      </c>
      <c r="I5957" t="str">
        <f>IF(ISNA(VLOOKUP(B5957,$B$3:B5956,1,0)),"","DUP!")</f>
        <v>DUP!</v>
      </c>
      <c r="J5957" t="str">
        <f t="shared" si="468"/>
        <v/>
      </c>
      <c r="K5957" t="str">
        <f t="shared" si="469"/>
        <v>INSERT INTO ZONE_MAP (SERVICE_ID, SERVICE_NAME, CODE, NW_GROUP, ZONE) VALUES (2,'Voice','0621278','INTERNET','NATIONAL');</v>
      </c>
    </row>
    <row r="5958" spans="1:11">
      <c r="A5958" s="25" t="s">
        <v>1944</v>
      </c>
      <c r="B5958" s="25" t="s">
        <v>306</v>
      </c>
      <c r="C5958" s="25" t="s">
        <v>307</v>
      </c>
      <c r="D5958" s="25" t="s">
        <v>244</v>
      </c>
      <c r="E5958">
        <f t="shared" si="465"/>
        <v>2</v>
      </c>
      <c r="F5958" t="str">
        <f t="shared" si="466"/>
        <v>Voice</v>
      </c>
      <c r="G5958" t="str">
        <f t="shared" si="467"/>
        <v>NET_0621280_2</v>
      </c>
      <c r="H5958" t="str">
        <f>IF(ISNA(VLOOKUP(A5958,$A$3:A5957,1,0)),"","DUP!")</f>
        <v/>
      </c>
      <c r="I5958" t="str">
        <f>IF(ISNA(VLOOKUP(B5958,$B$3:B5957,1,0)),"","DUP!")</f>
        <v>DUP!</v>
      </c>
      <c r="J5958" t="str">
        <f t="shared" si="468"/>
        <v/>
      </c>
      <c r="K5958" t="str">
        <f t="shared" si="469"/>
        <v>INSERT INTO ZONE_MAP (SERVICE_ID, SERVICE_NAME, CODE, NW_GROUP, ZONE) VALUES (2,'Voice','0621280','INTERNET','NATIONAL');</v>
      </c>
    </row>
    <row r="5959" spans="1:11">
      <c r="A5959" s="25" t="s">
        <v>1945</v>
      </c>
      <c r="B5959" s="25" t="s">
        <v>306</v>
      </c>
      <c r="C5959" s="25" t="s">
        <v>307</v>
      </c>
      <c r="D5959" s="25" t="s">
        <v>244</v>
      </c>
      <c r="E5959">
        <f t="shared" si="465"/>
        <v>2</v>
      </c>
      <c r="F5959" t="str">
        <f t="shared" si="466"/>
        <v>Voice</v>
      </c>
      <c r="G5959" t="str">
        <f t="shared" si="467"/>
        <v>NET_0621284_2</v>
      </c>
      <c r="H5959" t="str">
        <f>IF(ISNA(VLOOKUP(A5959,$A$3:A5958,1,0)),"","DUP!")</f>
        <v/>
      </c>
      <c r="I5959" t="str">
        <f>IF(ISNA(VLOOKUP(B5959,$B$3:B5958,1,0)),"","DUP!")</f>
        <v>DUP!</v>
      </c>
      <c r="J5959" t="str">
        <f t="shared" si="468"/>
        <v/>
      </c>
      <c r="K5959" t="str">
        <f t="shared" si="469"/>
        <v>INSERT INTO ZONE_MAP (SERVICE_ID, SERVICE_NAME, CODE, NW_GROUP, ZONE) VALUES (2,'Voice','0621284','INTERNET','NATIONAL');</v>
      </c>
    </row>
    <row r="5960" spans="1:11">
      <c r="A5960" s="25" t="s">
        <v>1946</v>
      </c>
      <c r="B5960" s="25" t="s">
        <v>315</v>
      </c>
      <c r="C5960" s="25" t="s">
        <v>316</v>
      </c>
      <c r="D5960" s="25" t="s">
        <v>244</v>
      </c>
      <c r="E5960">
        <f t="shared" si="465"/>
        <v>2</v>
      </c>
      <c r="F5960" t="str">
        <f t="shared" si="466"/>
        <v>Voice</v>
      </c>
      <c r="G5960" t="str">
        <f t="shared" si="467"/>
        <v>SNC_062141_2</v>
      </c>
      <c r="H5960" t="str">
        <f>IF(ISNA(VLOOKUP(A5960,$A$3:A5959,1,0)),"","DUP!")</f>
        <v/>
      </c>
      <c r="I5960" t="str">
        <f>IF(ISNA(VLOOKUP(B5960,$B$3:B5959,1,0)),"","DUP!")</f>
        <v>DUP!</v>
      </c>
      <c r="J5960" t="str">
        <f t="shared" si="468"/>
        <v/>
      </c>
      <c r="K5960" t="str">
        <f t="shared" si="469"/>
        <v>INSERT INTO ZONE_MAP (SERVICE_ID, SERVICE_NAME, CODE, NW_GROUP, ZONE) VALUES (2,'Voice','062141','NHAN TIN','NATIONAL');</v>
      </c>
    </row>
    <row r="5961" spans="1:11">
      <c r="A5961" s="25" t="s">
        <v>1947</v>
      </c>
      <c r="B5961" s="25" t="s">
        <v>1927</v>
      </c>
      <c r="C5961" s="25" t="s">
        <v>318</v>
      </c>
      <c r="D5961" s="25" t="s">
        <v>244</v>
      </c>
      <c r="E5961">
        <f t="shared" si="465"/>
        <v>2</v>
      </c>
      <c r="F5961" t="str">
        <f t="shared" si="466"/>
        <v>Voice</v>
      </c>
      <c r="G5961" t="str">
        <f t="shared" si="467"/>
        <v>CVL_0622_2</v>
      </c>
      <c r="H5961" t="str">
        <f>IF(ISNA(VLOOKUP(A5961,$A$3:A5960,1,0)),"","DUP!")</f>
        <v/>
      </c>
      <c r="I5961" t="str">
        <f>IF(ISNA(VLOOKUP(B5961,$B$3:B5960,1,0)),"","DUP!")</f>
        <v>DUP!</v>
      </c>
      <c r="J5961" t="str">
        <f t="shared" si="468"/>
        <v/>
      </c>
      <c r="K5961" t="str">
        <f t="shared" si="469"/>
        <v>INSERT INTO ZONE_MAP (SERVICE_ID, SERVICE_NAME, CODE, NW_GROUP, ZONE) VALUES (2,'Voice','0622','BINH THUAN','NATIONAL');</v>
      </c>
    </row>
    <row r="5962" spans="1:11">
      <c r="A5962" s="25" t="s">
        <v>1948</v>
      </c>
      <c r="B5962" s="25" t="s">
        <v>1927</v>
      </c>
      <c r="C5962" s="25" t="s">
        <v>243</v>
      </c>
      <c r="D5962" s="25" t="s">
        <v>244</v>
      </c>
      <c r="E5962">
        <f t="shared" si="465"/>
        <v>2</v>
      </c>
      <c r="F5962" t="str">
        <f t="shared" si="466"/>
        <v>Voice</v>
      </c>
      <c r="G5962" t="str">
        <f t="shared" si="467"/>
        <v>CVP_0623_2</v>
      </c>
      <c r="H5962" t="str">
        <f>IF(ISNA(VLOOKUP(A5962,$A$3:A5961,1,0)),"","DUP!")</f>
        <v/>
      </c>
      <c r="I5962" t="str">
        <f>IF(ISNA(VLOOKUP(B5962,$B$3:B5961,1,0)),"","DUP!")</f>
        <v>DUP!</v>
      </c>
      <c r="J5962" t="str">
        <f t="shared" si="468"/>
        <v/>
      </c>
      <c r="K5962" t="str">
        <f t="shared" si="469"/>
        <v>INSERT INTO ZONE_MAP (SERVICE_ID, SERVICE_NAME, CODE, NW_GROUP, ZONE) VALUES (2,'Voice','0623','BINH THUAN','NATIONAL');</v>
      </c>
    </row>
    <row r="5963" spans="1:11">
      <c r="A5963" s="25" t="s">
        <v>1948</v>
      </c>
      <c r="B5963" s="25" t="s">
        <v>1927</v>
      </c>
      <c r="C5963" s="25" t="s">
        <v>243</v>
      </c>
      <c r="D5963" s="25" t="s">
        <v>244</v>
      </c>
      <c r="E5963">
        <f t="shared" si="465"/>
        <v>2</v>
      </c>
      <c r="F5963" t="str">
        <f t="shared" si="466"/>
        <v>Voice</v>
      </c>
      <c r="G5963" t="str">
        <f t="shared" si="467"/>
        <v>CVP_0623_2</v>
      </c>
      <c r="H5963" t="str">
        <f>IF(ISNA(VLOOKUP(A5963,$A$3:A5962,1,0)),"","DUP!")</f>
        <v>DUP!</v>
      </c>
      <c r="I5963" t="str">
        <f>IF(ISNA(VLOOKUP(B5963,$B$3:B5962,1,0)),"","DUP!")</f>
        <v>DUP!</v>
      </c>
      <c r="J5963" t="str">
        <f t="shared" si="468"/>
        <v/>
      </c>
      <c r="K5963" t="str">
        <f t="shared" si="469"/>
        <v/>
      </c>
    </row>
    <row r="5964" spans="1:11">
      <c r="A5964" s="25" t="s">
        <v>1948</v>
      </c>
      <c r="B5964" s="25" t="s">
        <v>1927</v>
      </c>
      <c r="C5964" s="25" t="s">
        <v>243</v>
      </c>
      <c r="D5964" s="25" t="s">
        <v>244</v>
      </c>
      <c r="E5964">
        <f t="shared" si="465"/>
        <v>2</v>
      </c>
      <c r="F5964" t="str">
        <f t="shared" si="466"/>
        <v>Voice</v>
      </c>
      <c r="G5964" t="str">
        <f t="shared" si="467"/>
        <v>CVP_0623_2</v>
      </c>
      <c r="H5964" t="str">
        <f>IF(ISNA(VLOOKUP(A5964,$A$3:A5963,1,0)),"","DUP!")</f>
        <v>DUP!</v>
      </c>
      <c r="I5964" t="str">
        <f>IF(ISNA(VLOOKUP(B5964,$B$3:B5963,1,0)),"","DUP!")</f>
        <v>DUP!</v>
      </c>
      <c r="J5964" t="str">
        <f t="shared" si="468"/>
        <v/>
      </c>
      <c r="K5964" t="str">
        <f t="shared" si="469"/>
        <v/>
      </c>
    </row>
    <row r="5965" spans="1:11">
      <c r="A5965" s="25" t="s">
        <v>1948</v>
      </c>
      <c r="B5965" s="25" t="s">
        <v>1927</v>
      </c>
      <c r="C5965" s="25" t="s">
        <v>243</v>
      </c>
      <c r="D5965" s="25" t="s">
        <v>245</v>
      </c>
      <c r="E5965">
        <f t="shared" si="465"/>
        <v>10</v>
      </c>
      <c r="F5965" t="str">
        <f t="shared" si="466"/>
        <v>Video Call</v>
      </c>
      <c r="G5965" t="str">
        <f t="shared" si="467"/>
        <v>CVP_0623_10</v>
      </c>
      <c r="H5965" t="str">
        <f>IF(ISNA(VLOOKUP(A5965,$A$3:A5964,1,0)),"","DUP!")</f>
        <v>DUP!</v>
      </c>
      <c r="I5965" t="str">
        <f>IF(ISNA(VLOOKUP(B5965,$B$3:B5964,1,0)),"","DUP!")</f>
        <v>DUP!</v>
      </c>
      <c r="J5965" t="str">
        <f t="shared" si="468"/>
        <v/>
      </c>
      <c r="K5965" t="str">
        <f t="shared" si="469"/>
        <v/>
      </c>
    </row>
    <row r="5966" spans="1:11">
      <c r="A5966" s="25" t="s">
        <v>1948</v>
      </c>
      <c r="B5966" s="25" t="s">
        <v>1927</v>
      </c>
      <c r="C5966" s="25" t="s">
        <v>243</v>
      </c>
      <c r="D5966" s="25" t="s">
        <v>245</v>
      </c>
      <c r="E5966">
        <f t="shared" si="465"/>
        <v>10</v>
      </c>
      <c r="F5966" t="str">
        <f t="shared" si="466"/>
        <v>Video Call</v>
      </c>
      <c r="G5966" t="str">
        <f t="shared" si="467"/>
        <v>CVP_0623_10</v>
      </c>
      <c r="H5966" t="str">
        <f>IF(ISNA(VLOOKUP(A5966,$A$3:A5965,1,0)),"","DUP!")</f>
        <v>DUP!</v>
      </c>
      <c r="I5966" t="str">
        <f>IF(ISNA(VLOOKUP(B5966,$B$3:B5965,1,0)),"","DUP!")</f>
        <v>DUP!</v>
      </c>
      <c r="J5966" t="str">
        <f t="shared" si="468"/>
        <v/>
      </c>
      <c r="K5966" t="str">
        <f t="shared" si="469"/>
        <v/>
      </c>
    </row>
    <row r="5967" spans="1:11">
      <c r="A5967" s="25" t="s">
        <v>1948</v>
      </c>
      <c r="B5967" s="25" t="s">
        <v>1927</v>
      </c>
      <c r="C5967" s="25" t="s">
        <v>243</v>
      </c>
      <c r="D5967" s="25" t="s">
        <v>245</v>
      </c>
      <c r="E5967">
        <f t="shared" si="465"/>
        <v>10</v>
      </c>
      <c r="F5967" t="str">
        <f t="shared" si="466"/>
        <v>Video Call</v>
      </c>
      <c r="G5967" t="str">
        <f t="shared" si="467"/>
        <v>CVP_0623_10</v>
      </c>
      <c r="H5967" t="str">
        <f>IF(ISNA(VLOOKUP(A5967,$A$3:A5966,1,0)),"","DUP!")</f>
        <v>DUP!</v>
      </c>
      <c r="I5967" t="str">
        <f>IF(ISNA(VLOOKUP(B5967,$B$3:B5966,1,0)),"","DUP!")</f>
        <v>DUP!</v>
      </c>
      <c r="J5967" t="str">
        <f t="shared" si="468"/>
        <v/>
      </c>
      <c r="K5967" t="str">
        <f t="shared" si="469"/>
        <v/>
      </c>
    </row>
    <row r="5968" spans="1:11">
      <c r="A5968" s="25" t="s">
        <v>1949</v>
      </c>
      <c r="B5968" s="25" t="s">
        <v>1927</v>
      </c>
      <c r="C5968" s="25" t="s">
        <v>321</v>
      </c>
      <c r="D5968" s="25" t="s">
        <v>244</v>
      </c>
      <c r="E5968">
        <f t="shared" si="465"/>
        <v>2</v>
      </c>
      <c r="F5968" t="str">
        <f t="shared" si="466"/>
        <v>Voice</v>
      </c>
      <c r="G5968" t="str">
        <f t="shared" si="467"/>
        <v>CVC_0624_2</v>
      </c>
      <c r="H5968" t="str">
        <f>IF(ISNA(VLOOKUP(A5968,$A$3:A5967,1,0)),"","DUP!")</f>
        <v/>
      </c>
      <c r="I5968" t="str">
        <f>IF(ISNA(VLOOKUP(B5968,$B$3:B5967,1,0)),"","DUP!")</f>
        <v>DUP!</v>
      </c>
      <c r="J5968" t="str">
        <f t="shared" si="468"/>
        <v/>
      </c>
      <c r="K5968" t="str">
        <f t="shared" si="469"/>
        <v>INSERT INTO ZONE_MAP (SERVICE_ID, SERVICE_NAME, CODE, NW_GROUP, ZONE) VALUES (2,'Voice','0624','BINH THUAN','NATIONAL');</v>
      </c>
    </row>
    <row r="5969" spans="1:11">
      <c r="A5969" s="25" t="s">
        <v>1950</v>
      </c>
      <c r="B5969" s="25" t="s">
        <v>1927</v>
      </c>
      <c r="C5969" s="25" t="s">
        <v>323</v>
      </c>
      <c r="D5969" s="25" t="s">
        <v>244</v>
      </c>
      <c r="E5969">
        <f t="shared" si="465"/>
        <v>2</v>
      </c>
      <c r="F5969" t="str">
        <f t="shared" si="466"/>
        <v>Voice</v>
      </c>
      <c r="G5969" t="str">
        <f t="shared" si="467"/>
        <v>CSP_0625_2</v>
      </c>
      <c r="H5969" t="str">
        <f>IF(ISNA(VLOOKUP(A5969,$A$3:A5968,1,0)),"","DUP!")</f>
        <v/>
      </c>
      <c r="I5969" t="str">
        <f>IF(ISNA(VLOOKUP(B5969,$B$3:B5968,1,0)),"","DUP!")</f>
        <v>DUP!</v>
      </c>
      <c r="J5969" t="str">
        <f t="shared" si="468"/>
        <v/>
      </c>
      <c r="K5969" t="str">
        <f t="shared" si="469"/>
        <v>INSERT INTO ZONE_MAP (SERVICE_ID, SERVICE_NAME, CODE, NW_GROUP, ZONE) VALUES (2,'Voice','0625','BINH THUAN','NATIONAL');</v>
      </c>
    </row>
    <row r="5970" spans="1:11">
      <c r="A5970" s="25" t="s">
        <v>1951</v>
      </c>
      <c r="B5970" s="25" t="s">
        <v>1927</v>
      </c>
      <c r="C5970" s="25" t="s">
        <v>318</v>
      </c>
      <c r="D5970" s="25" t="s">
        <v>244</v>
      </c>
      <c r="E5970">
        <f t="shared" si="465"/>
        <v>2</v>
      </c>
      <c r="F5970" t="str">
        <f t="shared" si="466"/>
        <v>Voice</v>
      </c>
      <c r="G5970" t="str">
        <f t="shared" si="467"/>
        <v>CVL_0626_2</v>
      </c>
      <c r="H5970" t="str">
        <f>IF(ISNA(VLOOKUP(A5970,$A$3:A5969,1,0)),"","DUP!")</f>
        <v/>
      </c>
      <c r="I5970" t="str">
        <f>IF(ISNA(VLOOKUP(B5970,$B$3:B5969,1,0)),"","DUP!")</f>
        <v>DUP!</v>
      </c>
      <c r="J5970" t="str">
        <f t="shared" si="468"/>
        <v/>
      </c>
      <c r="K5970" t="str">
        <f t="shared" si="469"/>
        <v>INSERT INTO ZONE_MAP (SERVICE_ID, SERVICE_NAME, CODE, NW_GROUP, ZONE) VALUES (2,'Voice','0626','BINH THUAN','NATIONAL');</v>
      </c>
    </row>
    <row r="5971" spans="1:11">
      <c r="A5971" s="25" t="s">
        <v>1952</v>
      </c>
      <c r="B5971" s="25" t="s">
        <v>1927</v>
      </c>
      <c r="C5971" s="25" t="s">
        <v>326</v>
      </c>
      <c r="D5971" s="25" t="s">
        <v>244</v>
      </c>
      <c r="E5971">
        <f t="shared" si="465"/>
        <v>2</v>
      </c>
      <c r="F5971" t="str">
        <f t="shared" si="466"/>
        <v>Voice</v>
      </c>
      <c r="G5971" t="str">
        <f t="shared" si="467"/>
        <v>CFP_0627_2</v>
      </c>
      <c r="H5971" t="str">
        <f>IF(ISNA(VLOOKUP(A5971,$A$3:A5970,1,0)),"","DUP!")</f>
        <v/>
      </c>
      <c r="I5971" t="str">
        <f>IF(ISNA(VLOOKUP(B5971,$B$3:B5970,1,0)),"","DUP!")</f>
        <v>DUP!</v>
      </c>
      <c r="J5971" t="str">
        <f t="shared" si="468"/>
        <v/>
      </c>
      <c r="K5971" t="str">
        <f t="shared" si="469"/>
        <v>INSERT INTO ZONE_MAP (SERVICE_ID, SERVICE_NAME, CODE, NW_GROUP, ZONE) VALUES (2,'Voice','0627','BINH THUAN','NATIONAL');</v>
      </c>
    </row>
    <row r="5972" spans="1:11">
      <c r="A5972" s="25" t="s">
        <v>1953</v>
      </c>
      <c r="B5972" s="25" t="s">
        <v>1927</v>
      </c>
      <c r="C5972" s="25" t="s">
        <v>243</v>
      </c>
      <c r="D5972" s="25" t="s">
        <v>244</v>
      </c>
      <c r="E5972">
        <f t="shared" si="465"/>
        <v>2</v>
      </c>
      <c r="F5972" t="str">
        <f t="shared" si="466"/>
        <v>Voice</v>
      </c>
      <c r="G5972" t="str">
        <f t="shared" si="467"/>
        <v>CVP_06280_2</v>
      </c>
      <c r="H5972" t="str">
        <f>IF(ISNA(VLOOKUP(A5972,$A$3:A5971,1,0)),"","DUP!")</f>
        <v/>
      </c>
      <c r="I5972" t="str">
        <f>IF(ISNA(VLOOKUP(B5972,$B$3:B5971,1,0)),"","DUP!")</f>
        <v>DUP!</v>
      </c>
      <c r="J5972" t="str">
        <f t="shared" si="468"/>
        <v/>
      </c>
      <c r="K5972" t="str">
        <f t="shared" si="469"/>
        <v>INSERT INTO ZONE_MAP (SERVICE_ID, SERVICE_NAME, CODE, NW_GROUP, ZONE) VALUES (2,'Voice','06280','BINH THUAN','NATIONAL');</v>
      </c>
    </row>
    <row r="5973" spans="1:11">
      <c r="A5973" s="25" t="s">
        <v>1953</v>
      </c>
      <c r="B5973" s="25" t="s">
        <v>1927</v>
      </c>
      <c r="C5973" s="25" t="s">
        <v>243</v>
      </c>
      <c r="D5973" s="25" t="s">
        <v>244</v>
      </c>
      <c r="E5973">
        <f t="shared" si="465"/>
        <v>2</v>
      </c>
      <c r="F5973" t="str">
        <f t="shared" si="466"/>
        <v>Voice</v>
      </c>
      <c r="G5973" t="str">
        <f t="shared" si="467"/>
        <v>CVP_06280_2</v>
      </c>
      <c r="H5973" t="str">
        <f>IF(ISNA(VLOOKUP(A5973,$A$3:A5972,1,0)),"","DUP!")</f>
        <v>DUP!</v>
      </c>
      <c r="I5973" t="str">
        <f>IF(ISNA(VLOOKUP(B5973,$B$3:B5972,1,0)),"","DUP!")</f>
        <v>DUP!</v>
      </c>
      <c r="J5973" t="str">
        <f t="shared" si="468"/>
        <v/>
      </c>
      <c r="K5973" t="str">
        <f t="shared" si="469"/>
        <v/>
      </c>
    </row>
    <row r="5974" spans="1:11">
      <c r="A5974" s="25" t="s">
        <v>1953</v>
      </c>
      <c r="B5974" s="25" t="s">
        <v>1927</v>
      </c>
      <c r="C5974" s="25" t="s">
        <v>243</v>
      </c>
      <c r="D5974" s="25" t="s">
        <v>244</v>
      </c>
      <c r="E5974">
        <f t="shared" si="465"/>
        <v>2</v>
      </c>
      <c r="F5974" t="str">
        <f t="shared" si="466"/>
        <v>Voice</v>
      </c>
      <c r="G5974" t="str">
        <f t="shared" si="467"/>
        <v>CVP_06280_2</v>
      </c>
      <c r="H5974" t="str">
        <f>IF(ISNA(VLOOKUP(A5974,$A$3:A5973,1,0)),"","DUP!")</f>
        <v>DUP!</v>
      </c>
      <c r="I5974" t="str">
        <f>IF(ISNA(VLOOKUP(B5974,$B$3:B5973,1,0)),"","DUP!")</f>
        <v>DUP!</v>
      </c>
      <c r="J5974" t="str">
        <f t="shared" si="468"/>
        <v/>
      </c>
      <c r="K5974" t="str">
        <f t="shared" si="469"/>
        <v/>
      </c>
    </row>
    <row r="5975" spans="1:11">
      <c r="A5975" s="25" t="s">
        <v>1953</v>
      </c>
      <c r="B5975" s="25" t="s">
        <v>1927</v>
      </c>
      <c r="C5975" s="25" t="s">
        <v>243</v>
      </c>
      <c r="D5975" s="25" t="s">
        <v>245</v>
      </c>
      <c r="E5975">
        <f t="shared" si="465"/>
        <v>10</v>
      </c>
      <c r="F5975" t="str">
        <f t="shared" si="466"/>
        <v>Video Call</v>
      </c>
      <c r="G5975" t="str">
        <f t="shared" si="467"/>
        <v>CVP_06280_10</v>
      </c>
      <c r="H5975" t="str">
        <f>IF(ISNA(VLOOKUP(A5975,$A$3:A5974,1,0)),"","DUP!")</f>
        <v>DUP!</v>
      </c>
      <c r="I5975" t="str">
        <f>IF(ISNA(VLOOKUP(B5975,$B$3:B5974,1,0)),"","DUP!")</f>
        <v>DUP!</v>
      </c>
      <c r="J5975" t="str">
        <f t="shared" si="468"/>
        <v/>
      </c>
      <c r="K5975" t="str">
        <f t="shared" si="469"/>
        <v/>
      </c>
    </row>
    <row r="5976" spans="1:11">
      <c r="A5976" s="25" t="s">
        <v>1953</v>
      </c>
      <c r="B5976" s="25" t="s">
        <v>1927</v>
      </c>
      <c r="C5976" s="25" t="s">
        <v>243</v>
      </c>
      <c r="D5976" s="25" t="s">
        <v>245</v>
      </c>
      <c r="E5976">
        <f t="shared" si="465"/>
        <v>10</v>
      </c>
      <c r="F5976" t="str">
        <f t="shared" si="466"/>
        <v>Video Call</v>
      </c>
      <c r="G5976" t="str">
        <f t="shared" si="467"/>
        <v>CVP_06280_10</v>
      </c>
      <c r="H5976" t="str">
        <f>IF(ISNA(VLOOKUP(A5976,$A$3:A5975,1,0)),"","DUP!")</f>
        <v>DUP!</v>
      </c>
      <c r="I5976" t="str">
        <f>IF(ISNA(VLOOKUP(B5976,$B$3:B5975,1,0)),"","DUP!")</f>
        <v>DUP!</v>
      </c>
      <c r="J5976" t="str">
        <f t="shared" si="468"/>
        <v/>
      </c>
      <c r="K5976" t="str">
        <f t="shared" si="469"/>
        <v/>
      </c>
    </row>
    <row r="5977" spans="1:11">
      <c r="A5977" s="25" t="s">
        <v>1953</v>
      </c>
      <c r="B5977" s="25" t="s">
        <v>1927</v>
      </c>
      <c r="C5977" s="25" t="s">
        <v>243</v>
      </c>
      <c r="D5977" s="25" t="s">
        <v>245</v>
      </c>
      <c r="E5977">
        <f t="shared" si="465"/>
        <v>10</v>
      </c>
      <c r="F5977" t="str">
        <f t="shared" si="466"/>
        <v>Video Call</v>
      </c>
      <c r="G5977" t="str">
        <f t="shared" si="467"/>
        <v>CVP_06280_10</v>
      </c>
      <c r="H5977" t="str">
        <f>IF(ISNA(VLOOKUP(A5977,$A$3:A5976,1,0)),"","DUP!")</f>
        <v>DUP!</v>
      </c>
      <c r="I5977" t="str">
        <f>IF(ISNA(VLOOKUP(B5977,$B$3:B5976,1,0)),"","DUP!")</f>
        <v>DUP!</v>
      </c>
      <c r="J5977" t="str">
        <f t="shared" si="468"/>
        <v/>
      </c>
      <c r="K5977" t="str">
        <f t="shared" si="469"/>
        <v/>
      </c>
    </row>
    <row r="5978" spans="1:11">
      <c r="A5978" s="25" t="s">
        <v>1954</v>
      </c>
      <c r="B5978" s="25" t="s">
        <v>329</v>
      </c>
      <c r="C5978" s="25" t="s">
        <v>243</v>
      </c>
      <c r="D5978" s="25" t="s">
        <v>244</v>
      </c>
      <c r="E5978">
        <f t="shared" si="465"/>
        <v>2</v>
      </c>
      <c r="F5978" t="str">
        <f t="shared" si="466"/>
        <v>Voice</v>
      </c>
      <c r="G5978" t="str">
        <f t="shared" si="467"/>
        <v>CVP_062800126_2</v>
      </c>
      <c r="H5978" t="str">
        <f>IF(ISNA(VLOOKUP(A5978,$A$3:A5977,1,0)),"","DUP!")</f>
        <v/>
      </c>
      <c r="I5978" t="str">
        <f>IF(ISNA(VLOOKUP(B5978,$B$3:B5977,1,0)),"","DUP!")</f>
        <v>DUP!</v>
      </c>
      <c r="J5978" t="str">
        <f t="shared" si="468"/>
        <v/>
      </c>
      <c r="K5978" t="str">
        <f t="shared" si="469"/>
        <v>INSERT INTO ZONE_MAP (SERVICE_ID, SERVICE_NAME, CODE, NW_GROUP, ZONE) VALUES (2,'Voice','062800126','DICH VU CSKH','NATIONAL');</v>
      </c>
    </row>
    <row r="5979" spans="1:11">
      <c r="A5979" s="25" t="s">
        <v>1954</v>
      </c>
      <c r="B5979" s="25" t="s">
        <v>329</v>
      </c>
      <c r="C5979" s="25" t="s">
        <v>243</v>
      </c>
      <c r="D5979" s="25" t="s">
        <v>244</v>
      </c>
      <c r="E5979">
        <f t="shared" si="465"/>
        <v>2</v>
      </c>
      <c r="F5979" t="str">
        <f t="shared" si="466"/>
        <v>Voice</v>
      </c>
      <c r="G5979" t="str">
        <f t="shared" si="467"/>
        <v>CVP_062800126_2</v>
      </c>
      <c r="H5979" t="str">
        <f>IF(ISNA(VLOOKUP(A5979,$A$3:A5978,1,0)),"","DUP!")</f>
        <v>DUP!</v>
      </c>
      <c r="I5979" t="str">
        <f>IF(ISNA(VLOOKUP(B5979,$B$3:B5978,1,0)),"","DUP!")</f>
        <v>DUP!</v>
      </c>
      <c r="J5979" t="str">
        <f t="shared" si="468"/>
        <v/>
      </c>
      <c r="K5979" t="str">
        <f t="shared" si="469"/>
        <v/>
      </c>
    </row>
    <row r="5980" spans="1:11">
      <c r="A5980" s="25" t="s">
        <v>1954</v>
      </c>
      <c r="B5980" s="25" t="s">
        <v>329</v>
      </c>
      <c r="C5980" s="25" t="s">
        <v>243</v>
      </c>
      <c r="D5980" s="25" t="s">
        <v>244</v>
      </c>
      <c r="E5980">
        <f t="shared" si="465"/>
        <v>2</v>
      </c>
      <c r="F5980" t="str">
        <f t="shared" si="466"/>
        <v>Voice</v>
      </c>
      <c r="G5980" t="str">
        <f t="shared" si="467"/>
        <v>CVP_062800126_2</v>
      </c>
      <c r="H5980" t="str">
        <f>IF(ISNA(VLOOKUP(A5980,$A$3:A5979,1,0)),"","DUP!")</f>
        <v>DUP!</v>
      </c>
      <c r="I5980" t="str">
        <f>IF(ISNA(VLOOKUP(B5980,$B$3:B5979,1,0)),"","DUP!")</f>
        <v>DUP!</v>
      </c>
      <c r="J5980" t="str">
        <f t="shared" si="468"/>
        <v/>
      </c>
      <c r="K5980" t="str">
        <f t="shared" si="469"/>
        <v/>
      </c>
    </row>
    <row r="5981" spans="1:11">
      <c r="A5981" s="25" t="s">
        <v>1954</v>
      </c>
      <c r="B5981" s="25" t="s">
        <v>329</v>
      </c>
      <c r="C5981" s="25" t="s">
        <v>243</v>
      </c>
      <c r="D5981" s="25" t="s">
        <v>245</v>
      </c>
      <c r="E5981">
        <f t="shared" si="465"/>
        <v>10</v>
      </c>
      <c r="F5981" t="str">
        <f t="shared" si="466"/>
        <v>Video Call</v>
      </c>
      <c r="G5981" t="str">
        <f t="shared" si="467"/>
        <v>CVP_062800126_10</v>
      </c>
      <c r="H5981" t="str">
        <f>IF(ISNA(VLOOKUP(A5981,$A$3:A5980,1,0)),"","DUP!")</f>
        <v>DUP!</v>
      </c>
      <c r="I5981" t="str">
        <f>IF(ISNA(VLOOKUP(B5981,$B$3:B5980,1,0)),"","DUP!")</f>
        <v>DUP!</v>
      </c>
      <c r="J5981" t="str">
        <f t="shared" si="468"/>
        <v/>
      </c>
      <c r="K5981" t="str">
        <f t="shared" si="469"/>
        <v/>
      </c>
    </row>
    <row r="5982" spans="1:11">
      <c r="A5982" s="25" t="s">
        <v>1954</v>
      </c>
      <c r="B5982" s="25" t="s">
        <v>329</v>
      </c>
      <c r="C5982" s="25" t="s">
        <v>243</v>
      </c>
      <c r="D5982" s="25" t="s">
        <v>245</v>
      </c>
      <c r="E5982">
        <f t="shared" si="465"/>
        <v>10</v>
      </c>
      <c r="F5982" t="str">
        <f t="shared" si="466"/>
        <v>Video Call</v>
      </c>
      <c r="G5982" t="str">
        <f t="shared" si="467"/>
        <v>CVP_062800126_10</v>
      </c>
      <c r="H5982" t="str">
        <f>IF(ISNA(VLOOKUP(A5982,$A$3:A5981,1,0)),"","DUP!")</f>
        <v>DUP!</v>
      </c>
      <c r="I5982" t="str">
        <f>IF(ISNA(VLOOKUP(B5982,$B$3:B5981,1,0)),"","DUP!")</f>
        <v>DUP!</v>
      </c>
      <c r="J5982" t="str">
        <f t="shared" si="468"/>
        <v/>
      </c>
      <c r="K5982" t="str">
        <f t="shared" si="469"/>
        <v/>
      </c>
    </row>
    <row r="5983" spans="1:11">
      <c r="A5983" s="25" t="s">
        <v>1954</v>
      </c>
      <c r="B5983" s="25" t="s">
        <v>329</v>
      </c>
      <c r="C5983" s="25" t="s">
        <v>243</v>
      </c>
      <c r="D5983" s="25" t="s">
        <v>245</v>
      </c>
      <c r="E5983">
        <f t="shared" si="465"/>
        <v>10</v>
      </c>
      <c r="F5983" t="str">
        <f t="shared" si="466"/>
        <v>Video Call</v>
      </c>
      <c r="G5983" t="str">
        <f t="shared" si="467"/>
        <v>CVP_062800126_10</v>
      </c>
      <c r="H5983" t="str">
        <f>IF(ISNA(VLOOKUP(A5983,$A$3:A5982,1,0)),"","DUP!")</f>
        <v>DUP!</v>
      </c>
      <c r="I5983" t="str">
        <f>IF(ISNA(VLOOKUP(B5983,$B$3:B5982,1,0)),"","DUP!")</f>
        <v>DUP!</v>
      </c>
      <c r="J5983" t="str">
        <f t="shared" si="468"/>
        <v/>
      </c>
      <c r="K5983" t="str">
        <f t="shared" si="469"/>
        <v/>
      </c>
    </row>
    <row r="5984" spans="1:11">
      <c r="A5984" s="25" t="s">
        <v>1955</v>
      </c>
      <c r="B5984" s="25" t="s">
        <v>1927</v>
      </c>
      <c r="C5984" s="25" t="s">
        <v>243</v>
      </c>
      <c r="D5984" s="25" t="s">
        <v>244</v>
      </c>
      <c r="E5984">
        <f t="shared" si="465"/>
        <v>2</v>
      </c>
      <c r="F5984" t="str">
        <f t="shared" si="466"/>
        <v>Voice</v>
      </c>
      <c r="G5984" t="str">
        <f t="shared" si="467"/>
        <v>CVP_06281_2</v>
      </c>
      <c r="H5984" t="str">
        <f>IF(ISNA(VLOOKUP(A5984,$A$3:A5983,1,0)),"","DUP!")</f>
        <v/>
      </c>
      <c r="I5984" t="str">
        <f>IF(ISNA(VLOOKUP(B5984,$B$3:B5983,1,0)),"","DUP!")</f>
        <v>DUP!</v>
      </c>
      <c r="J5984" t="str">
        <f t="shared" si="468"/>
        <v/>
      </c>
      <c r="K5984" t="str">
        <f t="shared" si="469"/>
        <v>INSERT INTO ZONE_MAP (SERVICE_ID, SERVICE_NAME, CODE, NW_GROUP, ZONE) VALUES (2,'Voice','06281','BINH THUAN','NATIONAL');</v>
      </c>
    </row>
    <row r="5985" spans="1:11">
      <c r="A5985" s="25" t="s">
        <v>1955</v>
      </c>
      <c r="B5985" s="25" t="s">
        <v>1927</v>
      </c>
      <c r="C5985" s="25" t="s">
        <v>243</v>
      </c>
      <c r="D5985" s="25" t="s">
        <v>244</v>
      </c>
      <c r="E5985">
        <f t="shared" si="465"/>
        <v>2</v>
      </c>
      <c r="F5985" t="str">
        <f t="shared" si="466"/>
        <v>Voice</v>
      </c>
      <c r="G5985" t="str">
        <f t="shared" si="467"/>
        <v>CVP_06281_2</v>
      </c>
      <c r="H5985" t="str">
        <f>IF(ISNA(VLOOKUP(A5985,$A$3:A5984,1,0)),"","DUP!")</f>
        <v>DUP!</v>
      </c>
      <c r="I5985" t="str">
        <f>IF(ISNA(VLOOKUP(B5985,$B$3:B5984,1,0)),"","DUP!")</f>
        <v>DUP!</v>
      </c>
      <c r="J5985" t="str">
        <f t="shared" si="468"/>
        <v/>
      </c>
      <c r="K5985" t="str">
        <f t="shared" si="469"/>
        <v/>
      </c>
    </row>
    <row r="5986" spans="1:11">
      <c r="A5986" s="25" t="s">
        <v>1955</v>
      </c>
      <c r="B5986" s="25" t="s">
        <v>1927</v>
      </c>
      <c r="C5986" s="25" t="s">
        <v>243</v>
      </c>
      <c r="D5986" s="25" t="s">
        <v>244</v>
      </c>
      <c r="E5986">
        <f t="shared" si="465"/>
        <v>2</v>
      </c>
      <c r="F5986" t="str">
        <f t="shared" si="466"/>
        <v>Voice</v>
      </c>
      <c r="G5986" t="str">
        <f t="shared" si="467"/>
        <v>CVP_06281_2</v>
      </c>
      <c r="H5986" t="str">
        <f>IF(ISNA(VLOOKUP(A5986,$A$3:A5985,1,0)),"","DUP!")</f>
        <v>DUP!</v>
      </c>
      <c r="I5986" t="str">
        <f>IF(ISNA(VLOOKUP(B5986,$B$3:B5985,1,0)),"","DUP!")</f>
        <v>DUP!</v>
      </c>
      <c r="J5986" t="str">
        <f t="shared" si="468"/>
        <v/>
      </c>
      <c r="K5986" t="str">
        <f t="shared" si="469"/>
        <v/>
      </c>
    </row>
    <row r="5987" spans="1:11">
      <c r="A5987" s="25" t="s">
        <v>1955</v>
      </c>
      <c r="B5987" s="25" t="s">
        <v>1927</v>
      </c>
      <c r="C5987" s="25" t="s">
        <v>243</v>
      </c>
      <c r="D5987" s="25" t="s">
        <v>245</v>
      </c>
      <c r="E5987">
        <f t="shared" si="465"/>
        <v>10</v>
      </c>
      <c r="F5987" t="str">
        <f t="shared" si="466"/>
        <v>Video Call</v>
      </c>
      <c r="G5987" t="str">
        <f t="shared" si="467"/>
        <v>CVP_06281_10</v>
      </c>
      <c r="H5987" t="str">
        <f>IF(ISNA(VLOOKUP(A5987,$A$3:A5986,1,0)),"","DUP!")</f>
        <v>DUP!</v>
      </c>
      <c r="I5987" t="str">
        <f>IF(ISNA(VLOOKUP(B5987,$B$3:B5986,1,0)),"","DUP!")</f>
        <v>DUP!</v>
      </c>
      <c r="J5987" t="str">
        <f t="shared" si="468"/>
        <v/>
      </c>
      <c r="K5987" t="str">
        <f t="shared" si="469"/>
        <v/>
      </c>
    </row>
    <row r="5988" spans="1:11">
      <c r="A5988" s="25" t="s">
        <v>1955</v>
      </c>
      <c r="B5988" s="25" t="s">
        <v>1927</v>
      </c>
      <c r="C5988" s="25" t="s">
        <v>243</v>
      </c>
      <c r="D5988" s="25" t="s">
        <v>245</v>
      </c>
      <c r="E5988">
        <f t="shared" si="465"/>
        <v>10</v>
      </c>
      <c r="F5988" t="str">
        <f t="shared" si="466"/>
        <v>Video Call</v>
      </c>
      <c r="G5988" t="str">
        <f t="shared" si="467"/>
        <v>CVP_06281_10</v>
      </c>
      <c r="H5988" t="str">
        <f>IF(ISNA(VLOOKUP(A5988,$A$3:A5987,1,0)),"","DUP!")</f>
        <v>DUP!</v>
      </c>
      <c r="I5988" t="str">
        <f>IF(ISNA(VLOOKUP(B5988,$B$3:B5987,1,0)),"","DUP!")</f>
        <v>DUP!</v>
      </c>
      <c r="J5988" t="str">
        <f t="shared" si="468"/>
        <v/>
      </c>
      <c r="K5988" t="str">
        <f t="shared" si="469"/>
        <v/>
      </c>
    </row>
    <row r="5989" spans="1:11">
      <c r="A5989" s="25" t="s">
        <v>1955</v>
      </c>
      <c r="B5989" s="25" t="s">
        <v>1927</v>
      </c>
      <c r="C5989" s="25" t="s">
        <v>243</v>
      </c>
      <c r="D5989" s="25" t="s">
        <v>245</v>
      </c>
      <c r="E5989">
        <f t="shared" si="465"/>
        <v>10</v>
      </c>
      <c r="F5989" t="str">
        <f t="shared" si="466"/>
        <v>Video Call</v>
      </c>
      <c r="G5989" t="str">
        <f t="shared" si="467"/>
        <v>CVP_06281_10</v>
      </c>
      <c r="H5989" t="str">
        <f>IF(ISNA(VLOOKUP(A5989,$A$3:A5988,1,0)),"","DUP!")</f>
        <v>DUP!</v>
      </c>
      <c r="I5989" t="str">
        <f>IF(ISNA(VLOOKUP(B5989,$B$3:B5988,1,0)),"","DUP!")</f>
        <v>DUP!</v>
      </c>
      <c r="J5989" t="str">
        <f t="shared" si="468"/>
        <v/>
      </c>
      <c r="K5989" t="str">
        <f t="shared" si="469"/>
        <v/>
      </c>
    </row>
    <row r="5990" spans="1:11">
      <c r="A5990" s="25" t="s">
        <v>1956</v>
      </c>
      <c r="B5990" s="25" t="s">
        <v>1927</v>
      </c>
      <c r="C5990" s="25" t="s">
        <v>243</v>
      </c>
      <c r="D5990" s="25" t="s">
        <v>244</v>
      </c>
      <c r="E5990">
        <f t="shared" si="465"/>
        <v>2</v>
      </c>
      <c r="F5990" t="str">
        <f t="shared" si="466"/>
        <v>Voice</v>
      </c>
      <c r="G5990" t="str">
        <f t="shared" si="467"/>
        <v>CVP_06282_2</v>
      </c>
      <c r="H5990" t="str">
        <f>IF(ISNA(VLOOKUP(A5990,$A$3:A5989,1,0)),"","DUP!")</f>
        <v/>
      </c>
      <c r="I5990" t="str">
        <f>IF(ISNA(VLOOKUP(B5990,$B$3:B5989,1,0)),"","DUP!")</f>
        <v>DUP!</v>
      </c>
      <c r="J5990" t="str">
        <f t="shared" si="468"/>
        <v/>
      </c>
      <c r="K5990" t="str">
        <f t="shared" si="469"/>
        <v>INSERT INTO ZONE_MAP (SERVICE_ID, SERVICE_NAME, CODE, NW_GROUP, ZONE) VALUES (2,'Voice','06282','BINH THUAN','NATIONAL');</v>
      </c>
    </row>
    <row r="5991" spans="1:11">
      <c r="A5991" s="25" t="s">
        <v>1956</v>
      </c>
      <c r="B5991" s="25" t="s">
        <v>1927</v>
      </c>
      <c r="C5991" s="25" t="s">
        <v>243</v>
      </c>
      <c r="D5991" s="25" t="s">
        <v>244</v>
      </c>
      <c r="E5991">
        <f t="shared" si="465"/>
        <v>2</v>
      </c>
      <c r="F5991" t="str">
        <f t="shared" si="466"/>
        <v>Voice</v>
      </c>
      <c r="G5991" t="str">
        <f t="shared" si="467"/>
        <v>CVP_06282_2</v>
      </c>
      <c r="H5991" t="str">
        <f>IF(ISNA(VLOOKUP(A5991,$A$3:A5990,1,0)),"","DUP!")</f>
        <v>DUP!</v>
      </c>
      <c r="I5991" t="str">
        <f>IF(ISNA(VLOOKUP(B5991,$B$3:B5990,1,0)),"","DUP!")</f>
        <v>DUP!</v>
      </c>
      <c r="J5991" t="str">
        <f t="shared" si="468"/>
        <v/>
      </c>
      <c r="K5991" t="str">
        <f t="shared" si="469"/>
        <v/>
      </c>
    </row>
    <row r="5992" spans="1:11">
      <c r="A5992" s="25" t="s">
        <v>1956</v>
      </c>
      <c r="B5992" s="25" t="s">
        <v>1927</v>
      </c>
      <c r="C5992" s="25" t="s">
        <v>243</v>
      </c>
      <c r="D5992" s="25" t="s">
        <v>244</v>
      </c>
      <c r="E5992">
        <f t="shared" si="465"/>
        <v>2</v>
      </c>
      <c r="F5992" t="str">
        <f t="shared" si="466"/>
        <v>Voice</v>
      </c>
      <c r="G5992" t="str">
        <f t="shared" si="467"/>
        <v>CVP_06282_2</v>
      </c>
      <c r="H5992" t="str">
        <f>IF(ISNA(VLOOKUP(A5992,$A$3:A5991,1,0)),"","DUP!")</f>
        <v>DUP!</v>
      </c>
      <c r="I5992" t="str">
        <f>IF(ISNA(VLOOKUP(B5992,$B$3:B5991,1,0)),"","DUP!")</f>
        <v>DUP!</v>
      </c>
      <c r="J5992" t="str">
        <f t="shared" si="468"/>
        <v/>
      </c>
      <c r="K5992" t="str">
        <f t="shared" si="469"/>
        <v/>
      </c>
    </row>
    <row r="5993" spans="1:11">
      <c r="A5993" s="25" t="s">
        <v>1956</v>
      </c>
      <c r="B5993" s="25" t="s">
        <v>1927</v>
      </c>
      <c r="C5993" s="25" t="s">
        <v>243</v>
      </c>
      <c r="D5993" s="25" t="s">
        <v>245</v>
      </c>
      <c r="E5993">
        <f t="shared" si="465"/>
        <v>10</v>
      </c>
      <c r="F5993" t="str">
        <f t="shared" si="466"/>
        <v>Video Call</v>
      </c>
      <c r="G5993" t="str">
        <f t="shared" si="467"/>
        <v>CVP_06282_10</v>
      </c>
      <c r="H5993" t="str">
        <f>IF(ISNA(VLOOKUP(A5993,$A$3:A5992,1,0)),"","DUP!")</f>
        <v>DUP!</v>
      </c>
      <c r="I5993" t="str">
        <f>IF(ISNA(VLOOKUP(B5993,$B$3:B5992,1,0)),"","DUP!")</f>
        <v>DUP!</v>
      </c>
      <c r="J5993" t="str">
        <f t="shared" si="468"/>
        <v/>
      </c>
      <c r="K5993" t="str">
        <f t="shared" si="469"/>
        <v/>
      </c>
    </row>
    <row r="5994" spans="1:11">
      <c r="A5994" s="25" t="s">
        <v>1956</v>
      </c>
      <c r="B5994" s="25" t="s">
        <v>1927</v>
      </c>
      <c r="C5994" s="25" t="s">
        <v>243</v>
      </c>
      <c r="D5994" s="25" t="s">
        <v>245</v>
      </c>
      <c r="E5994">
        <f t="shared" si="465"/>
        <v>10</v>
      </c>
      <c r="F5994" t="str">
        <f t="shared" si="466"/>
        <v>Video Call</v>
      </c>
      <c r="G5994" t="str">
        <f t="shared" si="467"/>
        <v>CVP_06282_10</v>
      </c>
      <c r="H5994" t="str">
        <f>IF(ISNA(VLOOKUP(A5994,$A$3:A5993,1,0)),"","DUP!")</f>
        <v>DUP!</v>
      </c>
      <c r="I5994" t="str">
        <f>IF(ISNA(VLOOKUP(B5994,$B$3:B5993,1,0)),"","DUP!")</f>
        <v>DUP!</v>
      </c>
      <c r="J5994" t="str">
        <f t="shared" si="468"/>
        <v/>
      </c>
      <c r="K5994" t="str">
        <f t="shared" si="469"/>
        <v/>
      </c>
    </row>
    <row r="5995" spans="1:11">
      <c r="A5995" s="25" t="s">
        <v>1956</v>
      </c>
      <c r="B5995" s="25" t="s">
        <v>1927</v>
      </c>
      <c r="C5995" s="25" t="s">
        <v>243</v>
      </c>
      <c r="D5995" s="25" t="s">
        <v>245</v>
      </c>
      <c r="E5995">
        <f t="shared" si="465"/>
        <v>10</v>
      </c>
      <c r="F5995" t="str">
        <f t="shared" si="466"/>
        <v>Video Call</v>
      </c>
      <c r="G5995" t="str">
        <f t="shared" si="467"/>
        <v>CVP_06282_10</v>
      </c>
      <c r="H5995" t="str">
        <f>IF(ISNA(VLOOKUP(A5995,$A$3:A5994,1,0)),"","DUP!")</f>
        <v>DUP!</v>
      </c>
      <c r="I5995" t="str">
        <f>IF(ISNA(VLOOKUP(B5995,$B$3:B5994,1,0)),"","DUP!")</f>
        <v>DUP!</v>
      </c>
      <c r="J5995" t="str">
        <f t="shared" si="468"/>
        <v/>
      </c>
      <c r="K5995" t="str">
        <f t="shared" si="469"/>
        <v/>
      </c>
    </row>
    <row r="5996" spans="1:11">
      <c r="A5996" s="25" t="s">
        <v>1957</v>
      </c>
      <c r="B5996" s="25" t="s">
        <v>1927</v>
      </c>
      <c r="C5996" s="25" t="s">
        <v>243</v>
      </c>
      <c r="D5996" s="25" t="s">
        <v>244</v>
      </c>
      <c r="E5996">
        <f t="shared" si="465"/>
        <v>2</v>
      </c>
      <c r="F5996" t="str">
        <f t="shared" si="466"/>
        <v>Voice</v>
      </c>
      <c r="G5996" t="str">
        <f t="shared" si="467"/>
        <v>CVP_06283_2</v>
      </c>
      <c r="H5996" t="str">
        <f>IF(ISNA(VLOOKUP(A5996,$A$3:A5995,1,0)),"","DUP!")</f>
        <v/>
      </c>
      <c r="I5996" t="str">
        <f>IF(ISNA(VLOOKUP(B5996,$B$3:B5995,1,0)),"","DUP!")</f>
        <v>DUP!</v>
      </c>
      <c r="J5996" t="str">
        <f t="shared" si="468"/>
        <v/>
      </c>
      <c r="K5996" t="str">
        <f t="shared" si="469"/>
        <v>INSERT INTO ZONE_MAP (SERVICE_ID, SERVICE_NAME, CODE, NW_GROUP, ZONE) VALUES (2,'Voice','06283','BINH THUAN','NATIONAL');</v>
      </c>
    </row>
    <row r="5997" spans="1:11">
      <c r="A5997" s="25" t="s">
        <v>1957</v>
      </c>
      <c r="B5997" s="25" t="s">
        <v>1927</v>
      </c>
      <c r="C5997" s="25" t="s">
        <v>243</v>
      </c>
      <c r="D5997" s="25" t="s">
        <v>244</v>
      </c>
      <c r="E5997">
        <f t="shared" si="465"/>
        <v>2</v>
      </c>
      <c r="F5997" t="str">
        <f t="shared" si="466"/>
        <v>Voice</v>
      </c>
      <c r="G5997" t="str">
        <f t="shared" si="467"/>
        <v>CVP_06283_2</v>
      </c>
      <c r="H5997" t="str">
        <f>IF(ISNA(VLOOKUP(A5997,$A$3:A5996,1,0)),"","DUP!")</f>
        <v>DUP!</v>
      </c>
      <c r="I5997" t="str">
        <f>IF(ISNA(VLOOKUP(B5997,$B$3:B5996,1,0)),"","DUP!")</f>
        <v>DUP!</v>
      </c>
      <c r="J5997" t="str">
        <f t="shared" si="468"/>
        <v/>
      </c>
      <c r="K5997" t="str">
        <f t="shared" si="469"/>
        <v/>
      </c>
    </row>
    <row r="5998" spans="1:11">
      <c r="A5998" s="25" t="s">
        <v>1957</v>
      </c>
      <c r="B5998" s="25" t="s">
        <v>1927</v>
      </c>
      <c r="C5998" s="25" t="s">
        <v>243</v>
      </c>
      <c r="D5998" s="25" t="s">
        <v>244</v>
      </c>
      <c r="E5998">
        <f t="shared" si="465"/>
        <v>2</v>
      </c>
      <c r="F5998" t="str">
        <f t="shared" si="466"/>
        <v>Voice</v>
      </c>
      <c r="G5998" t="str">
        <f t="shared" si="467"/>
        <v>CVP_06283_2</v>
      </c>
      <c r="H5998" t="str">
        <f>IF(ISNA(VLOOKUP(A5998,$A$3:A5997,1,0)),"","DUP!")</f>
        <v>DUP!</v>
      </c>
      <c r="I5998" t="str">
        <f>IF(ISNA(VLOOKUP(B5998,$B$3:B5997,1,0)),"","DUP!")</f>
        <v>DUP!</v>
      </c>
      <c r="J5998" t="str">
        <f t="shared" si="468"/>
        <v/>
      </c>
      <c r="K5998" t="str">
        <f t="shared" si="469"/>
        <v/>
      </c>
    </row>
    <row r="5999" spans="1:11">
      <c r="A5999" s="25" t="s">
        <v>1957</v>
      </c>
      <c r="B5999" s="25" t="s">
        <v>1927</v>
      </c>
      <c r="C5999" s="25" t="s">
        <v>243</v>
      </c>
      <c r="D5999" s="25" t="s">
        <v>245</v>
      </c>
      <c r="E5999">
        <f t="shared" si="465"/>
        <v>10</v>
      </c>
      <c r="F5999" t="str">
        <f t="shared" si="466"/>
        <v>Video Call</v>
      </c>
      <c r="G5999" t="str">
        <f t="shared" si="467"/>
        <v>CVP_06283_10</v>
      </c>
      <c r="H5999" t="str">
        <f>IF(ISNA(VLOOKUP(A5999,$A$3:A5998,1,0)),"","DUP!")</f>
        <v>DUP!</v>
      </c>
      <c r="I5999" t="str">
        <f>IF(ISNA(VLOOKUP(B5999,$B$3:B5998,1,0)),"","DUP!")</f>
        <v>DUP!</v>
      </c>
      <c r="J5999" t="str">
        <f t="shared" si="468"/>
        <v/>
      </c>
      <c r="K5999" t="str">
        <f t="shared" si="469"/>
        <v/>
      </c>
    </row>
    <row r="6000" spans="1:11">
      <c r="A6000" s="25" t="s">
        <v>1957</v>
      </c>
      <c r="B6000" s="25" t="s">
        <v>1927</v>
      </c>
      <c r="C6000" s="25" t="s">
        <v>243</v>
      </c>
      <c r="D6000" s="25" t="s">
        <v>245</v>
      </c>
      <c r="E6000">
        <f t="shared" si="465"/>
        <v>10</v>
      </c>
      <c r="F6000" t="str">
        <f t="shared" si="466"/>
        <v>Video Call</v>
      </c>
      <c r="G6000" t="str">
        <f t="shared" si="467"/>
        <v>CVP_06283_10</v>
      </c>
      <c r="H6000" t="str">
        <f>IF(ISNA(VLOOKUP(A6000,$A$3:A5999,1,0)),"","DUP!")</f>
        <v>DUP!</v>
      </c>
      <c r="I6000" t="str">
        <f>IF(ISNA(VLOOKUP(B6000,$B$3:B5999,1,0)),"","DUP!")</f>
        <v>DUP!</v>
      </c>
      <c r="J6000" t="str">
        <f t="shared" si="468"/>
        <v/>
      </c>
      <c r="K6000" t="str">
        <f t="shared" si="469"/>
        <v/>
      </c>
    </row>
    <row r="6001" spans="1:11">
      <c r="A6001" s="25" t="s">
        <v>1957</v>
      </c>
      <c r="B6001" s="25" t="s">
        <v>1927</v>
      </c>
      <c r="C6001" s="25" t="s">
        <v>243</v>
      </c>
      <c r="D6001" s="25" t="s">
        <v>245</v>
      </c>
      <c r="E6001">
        <f t="shared" si="465"/>
        <v>10</v>
      </c>
      <c r="F6001" t="str">
        <f t="shared" si="466"/>
        <v>Video Call</v>
      </c>
      <c r="G6001" t="str">
        <f t="shared" si="467"/>
        <v>CVP_06283_10</v>
      </c>
      <c r="H6001" t="str">
        <f>IF(ISNA(VLOOKUP(A6001,$A$3:A6000,1,0)),"","DUP!")</f>
        <v>DUP!</v>
      </c>
      <c r="I6001" t="str">
        <f>IF(ISNA(VLOOKUP(B6001,$B$3:B6000,1,0)),"","DUP!")</f>
        <v>DUP!</v>
      </c>
      <c r="J6001" t="str">
        <f t="shared" si="468"/>
        <v/>
      </c>
      <c r="K6001" t="str">
        <f t="shared" si="469"/>
        <v/>
      </c>
    </row>
    <row r="6002" spans="1:11">
      <c r="A6002" s="25" t="s">
        <v>1958</v>
      </c>
      <c r="B6002" s="25" t="s">
        <v>1927</v>
      </c>
      <c r="C6002" s="25" t="s">
        <v>243</v>
      </c>
      <c r="D6002" s="25" t="s">
        <v>244</v>
      </c>
      <c r="E6002">
        <f t="shared" si="465"/>
        <v>2</v>
      </c>
      <c r="F6002" t="str">
        <f t="shared" si="466"/>
        <v>Voice</v>
      </c>
      <c r="G6002" t="str">
        <f t="shared" si="467"/>
        <v>CVP_06284_2</v>
      </c>
      <c r="H6002" t="str">
        <f>IF(ISNA(VLOOKUP(A6002,$A$3:A6001,1,0)),"","DUP!")</f>
        <v/>
      </c>
      <c r="I6002" t="str">
        <f>IF(ISNA(VLOOKUP(B6002,$B$3:B6001,1,0)),"","DUP!")</f>
        <v>DUP!</v>
      </c>
      <c r="J6002" t="str">
        <f t="shared" si="468"/>
        <v/>
      </c>
      <c r="K6002" t="str">
        <f t="shared" si="469"/>
        <v>INSERT INTO ZONE_MAP (SERVICE_ID, SERVICE_NAME, CODE, NW_GROUP, ZONE) VALUES (2,'Voice','06284','BINH THUAN','NATIONAL');</v>
      </c>
    </row>
    <row r="6003" spans="1:11">
      <c r="A6003" s="25" t="s">
        <v>1958</v>
      </c>
      <c r="B6003" s="25" t="s">
        <v>1927</v>
      </c>
      <c r="C6003" s="25" t="s">
        <v>243</v>
      </c>
      <c r="D6003" s="25" t="s">
        <v>244</v>
      </c>
      <c r="E6003">
        <f t="shared" si="465"/>
        <v>2</v>
      </c>
      <c r="F6003" t="str">
        <f t="shared" si="466"/>
        <v>Voice</v>
      </c>
      <c r="G6003" t="str">
        <f t="shared" si="467"/>
        <v>CVP_06284_2</v>
      </c>
      <c r="H6003" t="str">
        <f>IF(ISNA(VLOOKUP(A6003,$A$3:A6002,1,0)),"","DUP!")</f>
        <v>DUP!</v>
      </c>
      <c r="I6003" t="str">
        <f>IF(ISNA(VLOOKUP(B6003,$B$3:B6002,1,0)),"","DUP!")</f>
        <v>DUP!</v>
      </c>
      <c r="J6003" t="str">
        <f t="shared" si="468"/>
        <v/>
      </c>
      <c r="K6003" t="str">
        <f t="shared" si="469"/>
        <v/>
      </c>
    </row>
    <row r="6004" spans="1:11">
      <c r="A6004" s="25" t="s">
        <v>1958</v>
      </c>
      <c r="B6004" s="25" t="s">
        <v>1927</v>
      </c>
      <c r="C6004" s="25" t="s">
        <v>243</v>
      </c>
      <c r="D6004" s="25" t="s">
        <v>244</v>
      </c>
      <c r="E6004">
        <f t="shared" si="465"/>
        <v>2</v>
      </c>
      <c r="F6004" t="str">
        <f t="shared" si="466"/>
        <v>Voice</v>
      </c>
      <c r="G6004" t="str">
        <f t="shared" si="467"/>
        <v>CVP_06284_2</v>
      </c>
      <c r="H6004" t="str">
        <f>IF(ISNA(VLOOKUP(A6004,$A$3:A6003,1,0)),"","DUP!")</f>
        <v>DUP!</v>
      </c>
      <c r="I6004" t="str">
        <f>IF(ISNA(VLOOKUP(B6004,$B$3:B6003,1,0)),"","DUP!")</f>
        <v>DUP!</v>
      </c>
      <c r="J6004" t="str">
        <f t="shared" si="468"/>
        <v/>
      </c>
      <c r="K6004" t="str">
        <f t="shared" si="469"/>
        <v/>
      </c>
    </row>
    <row r="6005" spans="1:11">
      <c r="A6005" s="25" t="s">
        <v>1958</v>
      </c>
      <c r="B6005" s="25" t="s">
        <v>1927</v>
      </c>
      <c r="C6005" s="25" t="s">
        <v>243</v>
      </c>
      <c r="D6005" s="25" t="s">
        <v>245</v>
      </c>
      <c r="E6005">
        <f t="shared" si="465"/>
        <v>10</v>
      </c>
      <c r="F6005" t="str">
        <f t="shared" si="466"/>
        <v>Video Call</v>
      </c>
      <c r="G6005" t="str">
        <f t="shared" si="467"/>
        <v>CVP_06284_10</v>
      </c>
      <c r="H6005" t="str">
        <f>IF(ISNA(VLOOKUP(A6005,$A$3:A6004,1,0)),"","DUP!")</f>
        <v>DUP!</v>
      </c>
      <c r="I6005" t="str">
        <f>IF(ISNA(VLOOKUP(B6005,$B$3:B6004,1,0)),"","DUP!")</f>
        <v>DUP!</v>
      </c>
      <c r="J6005" t="str">
        <f t="shared" si="468"/>
        <v/>
      </c>
      <c r="K6005" t="str">
        <f t="shared" si="469"/>
        <v/>
      </c>
    </row>
    <row r="6006" spans="1:11">
      <c r="A6006" s="25" t="s">
        <v>1958</v>
      </c>
      <c r="B6006" s="25" t="s">
        <v>1927</v>
      </c>
      <c r="C6006" s="25" t="s">
        <v>243</v>
      </c>
      <c r="D6006" s="25" t="s">
        <v>245</v>
      </c>
      <c r="E6006">
        <f t="shared" si="465"/>
        <v>10</v>
      </c>
      <c r="F6006" t="str">
        <f t="shared" si="466"/>
        <v>Video Call</v>
      </c>
      <c r="G6006" t="str">
        <f t="shared" si="467"/>
        <v>CVP_06284_10</v>
      </c>
      <c r="H6006" t="str">
        <f>IF(ISNA(VLOOKUP(A6006,$A$3:A6005,1,0)),"","DUP!")</f>
        <v>DUP!</v>
      </c>
      <c r="I6006" t="str">
        <f>IF(ISNA(VLOOKUP(B6006,$B$3:B6005,1,0)),"","DUP!")</f>
        <v>DUP!</v>
      </c>
      <c r="J6006" t="str">
        <f t="shared" si="468"/>
        <v/>
      </c>
      <c r="K6006" t="str">
        <f t="shared" si="469"/>
        <v/>
      </c>
    </row>
    <row r="6007" spans="1:11">
      <c r="A6007" s="25" t="s">
        <v>1958</v>
      </c>
      <c r="B6007" s="25" t="s">
        <v>1927</v>
      </c>
      <c r="C6007" s="25" t="s">
        <v>243</v>
      </c>
      <c r="D6007" s="25" t="s">
        <v>245</v>
      </c>
      <c r="E6007">
        <f t="shared" si="465"/>
        <v>10</v>
      </c>
      <c r="F6007" t="str">
        <f t="shared" si="466"/>
        <v>Video Call</v>
      </c>
      <c r="G6007" t="str">
        <f t="shared" si="467"/>
        <v>CVP_06284_10</v>
      </c>
      <c r="H6007" t="str">
        <f>IF(ISNA(VLOOKUP(A6007,$A$3:A6006,1,0)),"","DUP!")</f>
        <v>DUP!</v>
      </c>
      <c r="I6007" t="str">
        <f>IF(ISNA(VLOOKUP(B6007,$B$3:B6006,1,0)),"","DUP!")</f>
        <v>DUP!</v>
      </c>
      <c r="J6007" t="str">
        <f t="shared" si="468"/>
        <v/>
      </c>
      <c r="K6007" t="str">
        <f t="shared" si="469"/>
        <v/>
      </c>
    </row>
    <row r="6008" spans="1:11">
      <c r="A6008" s="25" t="s">
        <v>1959</v>
      </c>
      <c r="B6008" s="25" t="s">
        <v>1927</v>
      </c>
      <c r="C6008" s="25" t="s">
        <v>243</v>
      </c>
      <c r="D6008" s="25" t="s">
        <v>244</v>
      </c>
      <c r="E6008">
        <f t="shared" si="465"/>
        <v>2</v>
      </c>
      <c r="F6008" t="str">
        <f t="shared" si="466"/>
        <v>Voice</v>
      </c>
      <c r="G6008" t="str">
        <f t="shared" si="467"/>
        <v>CVP_06285_2</v>
      </c>
      <c r="H6008" t="str">
        <f>IF(ISNA(VLOOKUP(A6008,$A$3:A6007,1,0)),"","DUP!")</f>
        <v/>
      </c>
      <c r="I6008" t="str">
        <f>IF(ISNA(VLOOKUP(B6008,$B$3:B6007,1,0)),"","DUP!")</f>
        <v>DUP!</v>
      </c>
      <c r="J6008" t="str">
        <f t="shared" si="468"/>
        <v/>
      </c>
      <c r="K6008" t="str">
        <f t="shared" si="469"/>
        <v>INSERT INTO ZONE_MAP (SERVICE_ID, SERVICE_NAME, CODE, NW_GROUP, ZONE) VALUES (2,'Voice','06285','BINH THUAN','NATIONAL');</v>
      </c>
    </row>
    <row r="6009" spans="1:11">
      <c r="A6009" s="25" t="s">
        <v>1959</v>
      </c>
      <c r="B6009" s="25" t="s">
        <v>1927</v>
      </c>
      <c r="C6009" s="25" t="s">
        <v>243</v>
      </c>
      <c r="D6009" s="25" t="s">
        <v>244</v>
      </c>
      <c r="E6009">
        <f t="shared" si="465"/>
        <v>2</v>
      </c>
      <c r="F6009" t="str">
        <f t="shared" si="466"/>
        <v>Voice</v>
      </c>
      <c r="G6009" t="str">
        <f t="shared" si="467"/>
        <v>CVP_06285_2</v>
      </c>
      <c r="H6009" t="str">
        <f>IF(ISNA(VLOOKUP(A6009,$A$3:A6008,1,0)),"","DUP!")</f>
        <v>DUP!</v>
      </c>
      <c r="I6009" t="str">
        <f>IF(ISNA(VLOOKUP(B6009,$B$3:B6008,1,0)),"","DUP!")</f>
        <v>DUP!</v>
      </c>
      <c r="J6009" t="str">
        <f t="shared" si="468"/>
        <v/>
      </c>
      <c r="K6009" t="str">
        <f t="shared" si="469"/>
        <v/>
      </c>
    </row>
    <row r="6010" spans="1:11">
      <c r="A6010" s="25" t="s">
        <v>1959</v>
      </c>
      <c r="B6010" s="25" t="s">
        <v>1927</v>
      </c>
      <c r="C6010" s="25" t="s">
        <v>243</v>
      </c>
      <c r="D6010" s="25" t="s">
        <v>244</v>
      </c>
      <c r="E6010">
        <f t="shared" si="465"/>
        <v>2</v>
      </c>
      <c r="F6010" t="str">
        <f t="shared" si="466"/>
        <v>Voice</v>
      </c>
      <c r="G6010" t="str">
        <f t="shared" si="467"/>
        <v>CVP_06285_2</v>
      </c>
      <c r="H6010" t="str">
        <f>IF(ISNA(VLOOKUP(A6010,$A$3:A6009,1,0)),"","DUP!")</f>
        <v>DUP!</v>
      </c>
      <c r="I6010" t="str">
        <f>IF(ISNA(VLOOKUP(B6010,$B$3:B6009,1,0)),"","DUP!")</f>
        <v>DUP!</v>
      </c>
      <c r="J6010" t="str">
        <f t="shared" si="468"/>
        <v/>
      </c>
      <c r="K6010" t="str">
        <f t="shared" si="469"/>
        <v/>
      </c>
    </row>
    <row r="6011" spans="1:11">
      <c r="A6011" s="25" t="s">
        <v>1959</v>
      </c>
      <c r="B6011" s="25" t="s">
        <v>1927</v>
      </c>
      <c r="C6011" s="25" t="s">
        <v>243</v>
      </c>
      <c r="D6011" s="25" t="s">
        <v>245</v>
      </c>
      <c r="E6011">
        <f t="shared" si="465"/>
        <v>10</v>
      </c>
      <c r="F6011" t="str">
        <f t="shared" si="466"/>
        <v>Video Call</v>
      </c>
      <c r="G6011" t="str">
        <f t="shared" si="467"/>
        <v>CVP_06285_10</v>
      </c>
      <c r="H6011" t="str">
        <f>IF(ISNA(VLOOKUP(A6011,$A$3:A6010,1,0)),"","DUP!")</f>
        <v>DUP!</v>
      </c>
      <c r="I6011" t="str">
        <f>IF(ISNA(VLOOKUP(B6011,$B$3:B6010,1,0)),"","DUP!")</f>
        <v>DUP!</v>
      </c>
      <c r="J6011" t="str">
        <f t="shared" si="468"/>
        <v/>
      </c>
      <c r="K6011" t="str">
        <f t="shared" si="469"/>
        <v/>
      </c>
    </row>
    <row r="6012" spans="1:11">
      <c r="A6012" s="25" t="s">
        <v>1959</v>
      </c>
      <c r="B6012" s="25" t="s">
        <v>1927</v>
      </c>
      <c r="C6012" s="25" t="s">
        <v>243</v>
      </c>
      <c r="D6012" s="25" t="s">
        <v>245</v>
      </c>
      <c r="E6012">
        <f t="shared" si="465"/>
        <v>10</v>
      </c>
      <c r="F6012" t="str">
        <f t="shared" si="466"/>
        <v>Video Call</v>
      </c>
      <c r="G6012" t="str">
        <f t="shared" si="467"/>
        <v>CVP_06285_10</v>
      </c>
      <c r="H6012" t="str">
        <f>IF(ISNA(VLOOKUP(A6012,$A$3:A6011,1,0)),"","DUP!")</f>
        <v>DUP!</v>
      </c>
      <c r="I6012" t="str">
        <f>IF(ISNA(VLOOKUP(B6012,$B$3:B6011,1,0)),"","DUP!")</f>
        <v>DUP!</v>
      </c>
      <c r="J6012" t="str">
        <f t="shared" si="468"/>
        <v/>
      </c>
      <c r="K6012" t="str">
        <f t="shared" si="469"/>
        <v/>
      </c>
    </row>
    <row r="6013" spans="1:11">
      <c r="A6013" s="25" t="s">
        <v>1959</v>
      </c>
      <c r="B6013" s="25" t="s">
        <v>1927</v>
      </c>
      <c r="C6013" s="25" t="s">
        <v>243</v>
      </c>
      <c r="D6013" s="25" t="s">
        <v>245</v>
      </c>
      <c r="E6013">
        <f t="shared" si="465"/>
        <v>10</v>
      </c>
      <c r="F6013" t="str">
        <f t="shared" si="466"/>
        <v>Video Call</v>
      </c>
      <c r="G6013" t="str">
        <f t="shared" si="467"/>
        <v>CVP_06285_10</v>
      </c>
      <c r="H6013" t="str">
        <f>IF(ISNA(VLOOKUP(A6013,$A$3:A6012,1,0)),"","DUP!")</f>
        <v>DUP!</v>
      </c>
      <c r="I6013" t="str">
        <f>IF(ISNA(VLOOKUP(B6013,$B$3:B6012,1,0)),"","DUP!")</f>
        <v>DUP!</v>
      </c>
      <c r="J6013" t="str">
        <f t="shared" si="468"/>
        <v/>
      </c>
      <c r="K6013" t="str">
        <f t="shared" si="469"/>
        <v/>
      </c>
    </row>
    <row r="6014" spans="1:11">
      <c r="A6014" s="25" t="s">
        <v>1960</v>
      </c>
      <c r="B6014" s="25" t="s">
        <v>1927</v>
      </c>
      <c r="C6014" s="25" t="s">
        <v>243</v>
      </c>
      <c r="D6014" s="25" t="s">
        <v>244</v>
      </c>
      <c r="E6014">
        <f t="shared" si="465"/>
        <v>2</v>
      </c>
      <c r="F6014" t="str">
        <f t="shared" si="466"/>
        <v>Voice</v>
      </c>
      <c r="G6014" t="str">
        <f t="shared" si="467"/>
        <v>CVP_06286_2</v>
      </c>
      <c r="H6014" t="str">
        <f>IF(ISNA(VLOOKUP(A6014,$A$3:A6013,1,0)),"","DUP!")</f>
        <v/>
      </c>
      <c r="I6014" t="str">
        <f>IF(ISNA(VLOOKUP(B6014,$B$3:B6013,1,0)),"","DUP!")</f>
        <v>DUP!</v>
      </c>
      <c r="J6014" t="str">
        <f t="shared" si="468"/>
        <v/>
      </c>
      <c r="K6014" t="str">
        <f t="shared" si="469"/>
        <v>INSERT INTO ZONE_MAP (SERVICE_ID, SERVICE_NAME, CODE, NW_GROUP, ZONE) VALUES (2,'Voice','06286','BINH THUAN','NATIONAL');</v>
      </c>
    </row>
    <row r="6015" spans="1:11">
      <c r="A6015" s="25" t="s">
        <v>1960</v>
      </c>
      <c r="B6015" s="25" t="s">
        <v>1927</v>
      </c>
      <c r="C6015" s="25" t="s">
        <v>243</v>
      </c>
      <c r="D6015" s="25" t="s">
        <v>244</v>
      </c>
      <c r="E6015">
        <f t="shared" si="465"/>
        <v>2</v>
      </c>
      <c r="F6015" t="str">
        <f t="shared" si="466"/>
        <v>Voice</v>
      </c>
      <c r="G6015" t="str">
        <f t="shared" si="467"/>
        <v>CVP_06286_2</v>
      </c>
      <c r="H6015" t="str">
        <f>IF(ISNA(VLOOKUP(A6015,$A$3:A6014,1,0)),"","DUP!")</f>
        <v>DUP!</v>
      </c>
      <c r="I6015" t="str">
        <f>IF(ISNA(VLOOKUP(B6015,$B$3:B6014,1,0)),"","DUP!")</f>
        <v>DUP!</v>
      </c>
      <c r="J6015" t="str">
        <f t="shared" si="468"/>
        <v/>
      </c>
      <c r="K6015" t="str">
        <f t="shared" si="469"/>
        <v/>
      </c>
    </row>
    <row r="6016" spans="1:11">
      <c r="A6016" s="25" t="s">
        <v>1960</v>
      </c>
      <c r="B6016" s="25" t="s">
        <v>1927</v>
      </c>
      <c r="C6016" s="25" t="s">
        <v>243</v>
      </c>
      <c r="D6016" s="25" t="s">
        <v>244</v>
      </c>
      <c r="E6016">
        <f t="shared" si="465"/>
        <v>2</v>
      </c>
      <c r="F6016" t="str">
        <f t="shared" si="466"/>
        <v>Voice</v>
      </c>
      <c r="G6016" t="str">
        <f t="shared" si="467"/>
        <v>CVP_06286_2</v>
      </c>
      <c r="H6016" t="str">
        <f>IF(ISNA(VLOOKUP(A6016,$A$3:A6015,1,0)),"","DUP!")</f>
        <v>DUP!</v>
      </c>
      <c r="I6016" t="str">
        <f>IF(ISNA(VLOOKUP(B6016,$B$3:B6015,1,0)),"","DUP!")</f>
        <v>DUP!</v>
      </c>
      <c r="J6016" t="str">
        <f t="shared" si="468"/>
        <v/>
      </c>
      <c r="K6016" t="str">
        <f t="shared" si="469"/>
        <v/>
      </c>
    </row>
    <row r="6017" spans="1:11">
      <c r="A6017" s="25" t="s">
        <v>1960</v>
      </c>
      <c r="B6017" s="25" t="s">
        <v>1927</v>
      </c>
      <c r="C6017" s="25" t="s">
        <v>243</v>
      </c>
      <c r="D6017" s="25" t="s">
        <v>245</v>
      </c>
      <c r="E6017">
        <f t="shared" si="465"/>
        <v>10</v>
      </c>
      <c r="F6017" t="str">
        <f t="shared" si="466"/>
        <v>Video Call</v>
      </c>
      <c r="G6017" t="str">
        <f t="shared" si="467"/>
        <v>CVP_06286_10</v>
      </c>
      <c r="H6017" t="str">
        <f>IF(ISNA(VLOOKUP(A6017,$A$3:A6016,1,0)),"","DUP!")</f>
        <v>DUP!</v>
      </c>
      <c r="I6017" t="str">
        <f>IF(ISNA(VLOOKUP(B6017,$B$3:B6016,1,0)),"","DUP!")</f>
        <v>DUP!</v>
      </c>
      <c r="J6017" t="str">
        <f t="shared" si="468"/>
        <v/>
      </c>
      <c r="K6017" t="str">
        <f t="shared" si="469"/>
        <v/>
      </c>
    </row>
    <row r="6018" spans="1:11">
      <c r="A6018" s="25" t="s">
        <v>1960</v>
      </c>
      <c r="B6018" s="25" t="s">
        <v>1927</v>
      </c>
      <c r="C6018" s="25" t="s">
        <v>243</v>
      </c>
      <c r="D6018" s="25" t="s">
        <v>245</v>
      </c>
      <c r="E6018">
        <f t="shared" si="465"/>
        <v>10</v>
      </c>
      <c r="F6018" t="str">
        <f t="shared" si="466"/>
        <v>Video Call</v>
      </c>
      <c r="G6018" t="str">
        <f t="shared" si="467"/>
        <v>CVP_06286_10</v>
      </c>
      <c r="H6018" t="str">
        <f>IF(ISNA(VLOOKUP(A6018,$A$3:A6017,1,0)),"","DUP!")</f>
        <v>DUP!</v>
      </c>
      <c r="I6018" t="str">
        <f>IF(ISNA(VLOOKUP(B6018,$B$3:B6017,1,0)),"","DUP!")</f>
        <v>DUP!</v>
      </c>
      <c r="J6018" t="str">
        <f t="shared" si="468"/>
        <v/>
      </c>
      <c r="K6018" t="str">
        <f t="shared" si="469"/>
        <v/>
      </c>
    </row>
    <row r="6019" spans="1:11">
      <c r="A6019" s="25" t="s">
        <v>1960</v>
      </c>
      <c r="B6019" s="25" t="s">
        <v>1927</v>
      </c>
      <c r="C6019" s="25" t="s">
        <v>243</v>
      </c>
      <c r="D6019" s="25" t="s">
        <v>245</v>
      </c>
      <c r="E6019">
        <f t="shared" si="465"/>
        <v>10</v>
      </c>
      <c r="F6019" t="str">
        <f t="shared" si="466"/>
        <v>Video Call</v>
      </c>
      <c r="G6019" t="str">
        <f t="shared" si="467"/>
        <v>CVP_06286_10</v>
      </c>
      <c r="H6019" t="str">
        <f>IF(ISNA(VLOOKUP(A6019,$A$3:A6018,1,0)),"","DUP!")</f>
        <v>DUP!</v>
      </c>
      <c r="I6019" t="str">
        <f>IF(ISNA(VLOOKUP(B6019,$B$3:B6018,1,0)),"","DUP!")</f>
        <v>DUP!</v>
      </c>
      <c r="J6019" t="str">
        <f t="shared" si="468"/>
        <v/>
      </c>
      <c r="K6019" t="str">
        <f t="shared" si="469"/>
        <v/>
      </c>
    </row>
    <row r="6020" spans="1:11">
      <c r="A6020" s="25" t="s">
        <v>1961</v>
      </c>
      <c r="B6020" s="25" t="s">
        <v>1927</v>
      </c>
      <c r="C6020" s="25" t="s">
        <v>243</v>
      </c>
      <c r="D6020" s="25" t="s">
        <v>244</v>
      </c>
      <c r="E6020">
        <f t="shared" ref="E6020:E6083" si="470">IF(D6020="NORMAL",2,10)</f>
        <v>2</v>
      </c>
      <c r="F6020" t="str">
        <f t="shared" ref="F6020:F6083" si="471">IF(D6020="NORMAL","Voice","Video Call")</f>
        <v>Voice</v>
      </c>
      <c r="G6020" t="str">
        <f t="shared" ref="G6020:G6083" si="472">C6020&amp;"_"&amp;A6020&amp;"_"&amp;E6020</f>
        <v>CVP_06287_2</v>
      </c>
      <c r="H6020" t="str">
        <f>IF(ISNA(VLOOKUP(A6020,$A$3:A6019,1,0)),"","DUP!")</f>
        <v/>
      </c>
      <c r="I6020" t="str">
        <f>IF(ISNA(VLOOKUP(B6020,$B$3:B6019,1,0)),"","DUP!")</f>
        <v>DUP!</v>
      </c>
      <c r="J6020" t="str">
        <f t="shared" ref="J6020:J6083" si="473">IF(I6020="DUP!","",B6020)</f>
        <v/>
      </c>
      <c r="K6020" t="str">
        <f t="shared" ref="K6020:K6083" si="474">IF(H6020="DUP!","","INSERT INTO ZONE_MAP (SERVICE_ID, SERVICE_NAME, CODE, NW_GROUP, ZONE) VALUES ("&amp;E6020&amp;",'"&amp;F6020&amp;"','"&amp;A6020&amp;"','"&amp;B6020&amp;"','"&amp;IF(B6020="VINAPHONE","INTERNAL","NATIONAL")&amp;"');")</f>
        <v>INSERT INTO ZONE_MAP (SERVICE_ID, SERVICE_NAME, CODE, NW_GROUP, ZONE) VALUES (2,'Voice','06287','BINH THUAN','NATIONAL');</v>
      </c>
    </row>
    <row r="6021" spans="1:11">
      <c r="A6021" s="25" t="s">
        <v>1961</v>
      </c>
      <c r="B6021" s="25" t="s">
        <v>1927</v>
      </c>
      <c r="C6021" s="25" t="s">
        <v>243</v>
      </c>
      <c r="D6021" s="25" t="s">
        <v>244</v>
      </c>
      <c r="E6021">
        <f t="shared" si="470"/>
        <v>2</v>
      </c>
      <c r="F6021" t="str">
        <f t="shared" si="471"/>
        <v>Voice</v>
      </c>
      <c r="G6021" t="str">
        <f t="shared" si="472"/>
        <v>CVP_06287_2</v>
      </c>
      <c r="H6021" t="str">
        <f>IF(ISNA(VLOOKUP(A6021,$A$3:A6020,1,0)),"","DUP!")</f>
        <v>DUP!</v>
      </c>
      <c r="I6021" t="str">
        <f>IF(ISNA(VLOOKUP(B6021,$B$3:B6020,1,0)),"","DUP!")</f>
        <v>DUP!</v>
      </c>
      <c r="J6021" t="str">
        <f t="shared" si="473"/>
        <v/>
      </c>
      <c r="K6021" t="str">
        <f t="shared" si="474"/>
        <v/>
      </c>
    </row>
    <row r="6022" spans="1:11">
      <c r="A6022" s="25" t="s">
        <v>1961</v>
      </c>
      <c r="B6022" s="25" t="s">
        <v>1927</v>
      </c>
      <c r="C6022" s="25" t="s">
        <v>243</v>
      </c>
      <c r="D6022" s="25" t="s">
        <v>244</v>
      </c>
      <c r="E6022">
        <f t="shared" si="470"/>
        <v>2</v>
      </c>
      <c r="F6022" t="str">
        <f t="shared" si="471"/>
        <v>Voice</v>
      </c>
      <c r="G6022" t="str">
        <f t="shared" si="472"/>
        <v>CVP_06287_2</v>
      </c>
      <c r="H6022" t="str">
        <f>IF(ISNA(VLOOKUP(A6022,$A$3:A6021,1,0)),"","DUP!")</f>
        <v>DUP!</v>
      </c>
      <c r="I6022" t="str">
        <f>IF(ISNA(VLOOKUP(B6022,$B$3:B6021,1,0)),"","DUP!")</f>
        <v>DUP!</v>
      </c>
      <c r="J6022" t="str">
        <f t="shared" si="473"/>
        <v/>
      </c>
      <c r="K6022" t="str">
        <f t="shared" si="474"/>
        <v/>
      </c>
    </row>
    <row r="6023" spans="1:11">
      <c r="A6023" s="25" t="s">
        <v>1961</v>
      </c>
      <c r="B6023" s="25" t="s">
        <v>1927</v>
      </c>
      <c r="C6023" s="25" t="s">
        <v>243</v>
      </c>
      <c r="D6023" s="25" t="s">
        <v>245</v>
      </c>
      <c r="E6023">
        <f t="shared" si="470"/>
        <v>10</v>
      </c>
      <c r="F6023" t="str">
        <f t="shared" si="471"/>
        <v>Video Call</v>
      </c>
      <c r="G6023" t="str">
        <f t="shared" si="472"/>
        <v>CVP_06287_10</v>
      </c>
      <c r="H6023" t="str">
        <f>IF(ISNA(VLOOKUP(A6023,$A$3:A6022,1,0)),"","DUP!")</f>
        <v>DUP!</v>
      </c>
      <c r="I6023" t="str">
        <f>IF(ISNA(VLOOKUP(B6023,$B$3:B6022,1,0)),"","DUP!")</f>
        <v>DUP!</v>
      </c>
      <c r="J6023" t="str">
        <f t="shared" si="473"/>
        <v/>
      </c>
      <c r="K6023" t="str">
        <f t="shared" si="474"/>
        <v/>
      </c>
    </row>
    <row r="6024" spans="1:11">
      <c r="A6024" s="25" t="s">
        <v>1961</v>
      </c>
      <c r="B6024" s="25" t="s">
        <v>1927</v>
      </c>
      <c r="C6024" s="25" t="s">
        <v>243</v>
      </c>
      <c r="D6024" s="25" t="s">
        <v>245</v>
      </c>
      <c r="E6024">
        <f t="shared" si="470"/>
        <v>10</v>
      </c>
      <c r="F6024" t="str">
        <f t="shared" si="471"/>
        <v>Video Call</v>
      </c>
      <c r="G6024" t="str">
        <f t="shared" si="472"/>
        <v>CVP_06287_10</v>
      </c>
      <c r="H6024" t="str">
        <f>IF(ISNA(VLOOKUP(A6024,$A$3:A6023,1,0)),"","DUP!")</f>
        <v>DUP!</v>
      </c>
      <c r="I6024" t="str">
        <f>IF(ISNA(VLOOKUP(B6024,$B$3:B6023,1,0)),"","DUP!")</f>
        <v>DUP!</v>
      </c>
      <c r="J6024" t="str">
        <f t="shared" si="473"/>
        <v/>
      </c>
      <c r="K6024" t="str">
        <f t="shared" si="474"/>
        <v/>
      </c>
    </row>
    <row r="6025" spans="1:11">
      <c r="A6025" s="25" t="s">
        <v>1961</v>
      </c>
      <c r="B6025" s="25" t="s">
        <v>1927</v>
      </c>
      <c r="C6025" s="25" t="s">
        <v>243</v>
      </c>
      <c r="D6025" s="25" t="s">
        <v>245</v>
      </c>
      <c r="E6025">
        <f t="shared" si="470"/>
        <v>10</v>
      </c>
      <c r="F6025" t="str">
        <f t="shared" si="471"/>
        <v>Video Call</v>
      </c>
      <c r="G6025" t="str">
        <f t="shared" si="472"/>
        <v>CVP_06287_10</v>
      </c>
      <c r="H6025" t="str">
        <f>IF(ISNA(VLOOKUP(A6025,$A$3:A6024,1,0)),"","DUP!")</f>
        <v>DUP!</v>
      </c>
      <c r="I6025" t="str">
        <f>IF(ISNA(VLOOKUP(B6025,$B$3:B6024,1,0)),"","DUP!")</f>
        <v>DUP!</v>
      </c>
      <c r="J6025" t="str">
        <f t="shared" si="473"/>
        <v/>
      </c>
      <c r="K6025" t="str">
        <f t="shared" si="474"/>
        <v/>
      </c>
    </row>
    <row r="6026" spans="1:11">
      <c r="A6026" s="25" t="s">
        <v>1962</v>
      </c>
      <c r="B6026" s="25" t="s">
        <v>1927</v>
      </c>
      <c r="C6026" s="25" t="s">
        <v>243</v>
      </c>
      <c r="D6026" s="25" t="s">
        <v>244</v>
      </c>
      <c r="E6026">
        <f t="shared" si="470"/>
        <v>2</v>
      </c>
      <c r="F6026" t="str">
        <f t="shared" si="471"/>
        <v>Voice</v>
      </c>
      <c r="G6026" t="str">
        <f t="shared" si="472"/>
        <v>CVP_06288_2</v>
      </c>
      <c r="H6026" t="str">
        <f>IF(ISNA(VLOOKUP(A6026,$A$3:A6025,1,0)),"","DUP!")</f>
        <v/>
      </c>
      <c r="I6026" t="str">
        <f>IF(ISNA(VLOOKUP(B6026,$B$3:B6025,1,0)),"","DUP!")</f>
        <v>DUP!</v>
      </c>
      <c r="J6026" t="str">
        <f t="shared" si="473"/>
        <v/>
      </c>
      <c r="K6026" t="str">
        <f t="shared" si="474"/>
        <v>INSERT INTO ZONE_MAP (SERVICE_ID, SERVICE_NAME, CODE, NW_GROUP, ZONE) VALUES (2,'Voice','06288','BINH THUAN','NATIONAL');</v>
      </c>
    </row>
    <row r="6027" spans="1:11">
      <c r="A6027" s="25" t="s">
        <v>1962</v>
      </c>
      <c r="B6027" s="25" t="s">
        <v>1927</v>
      </c>
      <c r="C6027" s="25" t="s">
        <v>243</v>
      </c>
      <c r="D6027" s="25" t="s">
        <v>244</v>
      </c>
      <c r="E6027">
        <f t="shared" si="470"/>
        <v>2</v>
      </c>
      <c r="F6027" t="str">
        <f t="shared" si="471"/>
        <v>Voice</v>
      </c>
      <c r="G6027" t="str">
        <f t="shared" si="472"/>
        <v>CVP_06288_2</v>
      </c>
      <c r="H6027" t="str">
        <f>IF(ISNA(VLOOKUP(A6027,$A$3:A6026,1,0)),"","DUP!")</f>
        <v>DUP!</v>
      </c>
      <c r="I6027" t="str">
        <f>IF(ISNA(VLOOKUP(B6027,$B$3:B6026,1,0)),"","DUP!")</f>
        <v>DUP!</v>
      </c>
      <c r="J6027" t="str">
        <f t="shared" si="473"/>
        <v/>
      </c>
      <c r="K6027" t="str">
        <f t="shared" si="474"/>
        <v/>
      </c>
    </row>
    <row r="6028" spans="1:11">
      <c r="A6028" s="25" t="s">
        <v>1962</v>
      </c>
      <c r="B6028" s="25" t="s">
        <v>1927</v>
      </c>
      <c r="C6028" s="25" t="s">
        <v>243</v>
      </c>
      <c r="D6028" s="25" t="s">
        <v>244</v>
      </c>
      <c r="E6028">
        <f t="shared" si="470"/>
        <v>2</v>
      </c>
      <c r="F6028" t="str">
        <f t="shared" si="471"/>
        <v>Voice</v>
      </c>
      <c r="G6028" t="str">
        <f t="shared" si="472"/>
        <v>CVP_06288_2</v>
      </c>
      <c r="H6028" t="str">
        <f>IF(ISNA(VLOOKUP(A6028,$A$3:A6027,1,0)),"","DUP!")</f>
        <v>DUP!</v>
      </c>
      <c r="I6028" t="str">
        <f>IF(ISNA(VLOOKUP(B6028,$B$3:B6027,1,0)),"","DUP!")</f>
        <v>DUP!</v>
      </c>
      <c r="J6028" t="str">
        <f t="shared" si="473"/>
        <v/>
      </c>
      <c r="K6028" t="str">
        <f t="shared" si="474"/>
        <v/>
      </c>
    </row>
    <row r="6029" spans="1:11">
      <c r="A6029" s="25" t="s">
        <v>1962</v>
      </c>
      <c r="B6029" s="25" t="s">
        <v>1927</v>
      </c>
      <c r="C6029" s="25" t="s">
        <v>243</v>
      </c>
      <c r="D6029" s="25" t="s">
        <v>245</v>
      </c>
      <c r="E6029">
        <f t="shared" si="470"/>
        <v>10</v>
      </c>
      <c r="F6029" t="str">
        <f t="shared" si="471"/>
        <v>Video Call</v>
      </c>
      <c r="G6029" t="str">
        <f t="shared" si="472"/>
        <v>CVP_06288_10</v>
      </c>
      <c r="H6029" t="str">
        <f>IF(ISNA(VLOOKUP(A6029,$A$3:A6028,1,0)),"","DUP!")</f>
        <v>DUP!</v>
      </c>
      <c r="I6029" t="str">
        <f>IF(ISNA(VLOOKUP(B6029,$B$3:B6028,1,0)),"","DUP!")</f>
        <v>DUP!</v>
      </c>
      <c r="J6029" t="str">
        <f t="shared" si="473"/>
        <v/>
      </c>
      <c r="K6029" t="str">
        <f t="shared" si="474"/>
        <v/>
      </c>
    </row>
    <row r="6030" spans="1:11">
      <c r="A6030" s="25" t="s">
        <v>1962</v>
      </c>
      <c r="B6030" s="25" t="s">
        <v>1927</v>
      </c>
      <c r="C6030" s="25" t="s">
        <v>243</v>
      </c>
      <c r="D6030" s="25" t="s">
        <v>245</v>
      </c>
      <c r="E6030">
        <f t="shared" si="470"/>
        <v>10</v>
      </c>
      <c r="F6030" t="str">
        <f t="shared" si="471"/>
        <v>Video Call</v>
      </c>
      <c r="G6030" t="str">
        <f t="shared" si="472"/>
        <v>CVP_06288_10</v>
      </c>
      <c r="H6030" t="str">
        <f>IF(ISNA(VLOOKUP(A6030,$A$3:A6029,1,0)),"","DUP!")</f>
        <v>DUP!</v>
      </c>
      <c r="I6030" t="str">
        <f>IF(ISNA(VLOOKUP(B6030,$B$3:B6029,1,0)),"","DUP!")</f>
        <v>DUP!</v>
      </c>
      <c r="J6030" t="str">
        <f t="shared" si="473"/>
        <v/>
      </c>
      <c r="K6030" t="str">
        <f t="shared" si="474"/>
        <v/>
      </c>
    </row>
    <row r="6031" spans="1:11">
      <c r="A6031" s="25" t="s">
        <v>1962</v>
      </c>
      <c r="B6031" s="25" t="s">
        <v>1927</v>
      </c>
      <c r="C6031" s="25" t="s">
        <v>243</v>
      </c>
      <c r="D6031" s="25" t="s">
        <v>245</v>
      </c>
      <c r="E6031">
        <f t="shared" si="470"/>
        <v>10</v>
      </c>
      <c r="F6031" t="str">
        <f t="shared" si="471"/>
        <v>Video Call</v>
      </c>
      <c r="G6031" t="str">
        <f t="shared" si="472"/>
        <v>CVP_06288_10</v>
      </c>
      <c r="H6031" t="str">
        <f>IF(ISNA(VLOOKUP(A6031,$A$3:A6030,1,0)),"","DUP!")</f>
        <v>DUP!</v>
      </c>
      <c r="I6031" t="str">
        <f>IF(ISNA(VLOOKUP(B6031,$B$3:B6030,1,0)),"","DUP!")</f>
        <v>DUP!</v>
      </c>
      <c r="J6031" t="str">
        <f t="shared" si="473"/>
        <v/>
      </c>
      <c r="K6031" t="str">
        <f t="shared" si="474"/>
        <v/>
      </c>
    </row>
    <row r="6032" spans="1:11">
      <c r="A6032" s="25" t="s">
        <v>1963</v>
      </c>
      <c r="B6032" s="25" t="s">
        <v>1927</v>
      </c>
      <c r="C6032" s="25" t="s">
        <v>243</v>
      </c>
      <c r="D6032" s="25" t="s">
        <v>244</v>
      </c>
      <c r="E6032">
        <f t="shared" si="470"/>
        <v>2</v>
      </c>
      <c r="F6032" t="str">
        <f t="shared" si="471"/>
        <v>Voice</v>
      </c>
      <c r="G6032" t="str">
        <f t="shared" si="472"/>
        <v>CVP_06289_2</v>
      </c>
      <c r="H6032" t="str">
        <f>IF(ISNA(VLOOKUP(A6032,$A$3:A6031,1,0)),"","DUP!")</f>
        <v/>
      </c>
      <c r="I6032" t="str">
        <f>IF(ISNA(VLOOKUP(B6032,$B$3:B6031,1,0)),"","DUP!")</f>
        <v>DUP!</v>
      </c>
      <c r="J6032" t="str">
        <f t="shared" si="473"/>
        <v/>
      </c>
      <c r="K6032" t="str">
        <f t="shared" si="474"/>
        <v>INSERT INTO ZONE_MAP (SERVICE_ID, SERVICE_NAME, CODE, NW_GROUP, ZONE) VALUES (2,'Voice','06289','BINH THUAN','NATIONAL');</v>
      </c>
    </row>
    <row r="6033" spans="1:11">
      <c r="A6033" s="25" t="s">
        <v>1963</v>
      </c>
      <c r="B6033" s="25" t="s">
        <v>1927</v>
      </c>
      <c r="C6033" s="25" t="s">
        <v>243</v>
      </c>
      <c r="D6033" s="25" t="s">
        <v>244</v>
      </c>
      <c r="E6033">
        <f t="shared" si="470"/>
        <v>2</v>
      </c>
      <c r="F6033" t="str">
        <f t="shared" si="471"/>
        <v>Voice</v>
      </c>
      <c r="G6033" t="str">
        <f t="shared" si="472"/>
        <v>CVP_06289_2</v>
      </c>
      <c r="H6033" t="str">
        <f>IF(ISNA(VLOOKUP(A6033,$A$3:A6032,1,0)),"","DUP!")</f>
        <v>DUP!</v>
      </c>
      <c r="I6033" t="str">
        <f>IF(ISNA(VLOOKUP(B6033,$B$3:B6032,1,0)),"","DUP!")</f>
        <v>DUP!</v>
      </c>
      <c r="J6033" t="str">
        <f t="shared" si="473"/>
        <v/>
      </c>
      <c r="K6033" t="str">
        <f t="shared" si="474"/>
        <v/>
      </c>
    </row>
    <row r="6034" spans="1:11">
      <c r="A6034" s="25" t="s">
        <v>1963</v>
      </c>
      <c r="B6034" s="25" t="s">
        <v>1927</v>
      </c>
      <c r="C6034" s="25" t="s">
        <v>243</v>
      </c>
      <c r="D6034" s="25" t="s">
        <v>244</v>
      </c>
      <c r="E6034">
        <f t="shared" si="470"/>
        <v>2</v>
      </c>
      <c r="F6034" t="str">
        <f t="shared" si="471"/>
        <v>Voice</v>
      </c>
      <c r="G6034" t="str">
        <f t="shared" si="472"/>
        <v>CVP_06289_2</v>
      </c>
      <c r="H6034" t="str">
        <f>IF(ISNA(VLOOKUP(A6034,$A$3:A6033,1,0)),"","DUP!")</f>
        <v>DUP!</v>
      </c>
      <c r="I6034" t="str">
        <f>IF(ISNA(VLOOKUP(B6034,$B$3:B6033,1,0)),"","DUP!")</f>
        <v>DUP!</v>
      </c>
      <c r="J6034" t="str">
        <f t="shared" si="473"/>
        <v/>
      </c>
      <c r="K6034" t="str">
        <f t="shared" si="474"/>
        <v/>
      </c>
    </row>
    <row r="6035" spans="1:11">
      <c r="A6035" s="25" t="s">
        <v>1963</v>
      </c>
      <c r="B6035" s="25" t="s">
        <v>1927</v>
      </c>
      <c r="C6035" s="25" t="s">
        <v>243</v>
      </c>
      <c r="D6035" s="25" t="s">
        <v>245</v>
      </c>
      <c r="E6035">
        <f t="shared" si="470"/>
        <v>10</v>
      </c>
      <c r="F6035" t="str">
        <f t="shared" si="471"/>
        <v>Video Call</v>
      </c>
      <c r="G6035" t="str">
        <f t="shared" si="472"/>
        <v>CVP_06289_10</v>
      </c>
      <c r="H6035" t="str">
        <f>IF(ISNA(VLOOKUP(A6035,$A$3:A6034,1,0)),"","DUP!")</f>
        <v>DUP!</v>
      </c>
      <c r="I6035" t="str">
        <f>IF(ISNA(VLOOKUP(B6035,$B$3:B6034,1,0)),"","DUP!")</f>
        <v>DUP!</v>
      </c>
      <c r="J6035" t="str">
        <f t="shared" si="473"/>
        <v/>
      </c>
      <c r="K6035" t="str">
        <f t="shared" si="474"/>
        <v/>
      </c>
    </row>
    <row r="6036" spans="1:11">
      <c r="A6036" s="25" t="s">
        <v>1963</v>
      </c>
      <c r="B6036" s="25" t="s">
        <v>1927</v>
      </c>
      <c r="C6036" s="25" t="s">
        <v>243</v>
      </c>
      <c r="D6036" s="25" t="s">
        <v>245</v>
      </c>
      <c r="E6036">
        <f t="shared" si="470"/>
        <v>10</v>
      </c>
      <c r="F6036" t="str">
        <f t="shared" si="471"/>
        <v>Video Call</v>
      </c>
      <c r="G6036" t="str">
        <f t="shared" si="472"/>
        <v>CVP_06289_10</v>
      </c>
      <c r="H6036" t="str">
        <f>IF(ISNA(VLOOKUP(A6036,$A$3:A6035,1,0)),"","DUP!")</f>
        <v>DUP!</v>
      </c>
      <c r="I6036" t="str">
        <f>IF(ISNA(VLOOKUP(B6036,$B$3:B6035,1,0)),"","DUP!")</f>
        <v>DUP!</v>
      </c>
      <c r="J6036" t="str">
        <f t="shared" si="473"/>
        <v/>
      </c>
      <c r="K6036" t="str">
        <f t="shared" si="474"/>
        <v/>
      </c>
    </row>
    <row r="6037" spans="1:11">
      <c r="A6037" s="25" t="s">
        <v>1963</v>
      </c>
      <c r="B6037" s="25" t="s">
        <v>1927</v>
      </c>
      <c r="C6037" s="25" t="s">
        <v>243</v>
      </c>
      <c r="D6037" s="25" t="s">
        <v>245</v>
      </c>
      <c r="E6037">
        <f t="shared" si="470"/>
        <v>10</v>
      </c>
      <c r="F6037" t="str">
        <f t="shared" si="471"/>
        <v>Video Call</v>
      </c>
      <c r="G6037" t="str">
        <f t="shared" si="472"/>
        <v>CVP_06289_10</v>
      </c>
      <c r="H6037" t="str">
        <f>IF(ISNA(VLOOKUP(A6037,$A$3:A6036,1,0)),"","DUP!")</f>
        <v>DUP!</v>
      </c>
      <c r="I6037" t="str">
        <f>IF(ISNA(VLOOKUP(B6037,$B$3:B6036,1,0)),"","DUP!")</f>
        <v>DUP!</v>
      </c>
      <c r="J6037" t="str">
        <f t="shared" si="473"/>
        <v/>
      </c>
      <c r="K6037" t="str">
        <f t="shared" si="474"/>
        <v/>
      </c>
    </row>
    <row r="6038" spans="1:11">
      <c r="A6038" s="25" t="s">
        <v>1964</v>
      </c>
      <c r="B6038" s="25" t="s">
        <v>1965</v>
      </c>
      <c r="C6038" s="25" t="s">
        <v>289</v>
      </c>
      <c r="D6038" s="25" t="s">
        <v>244</v>
      </c>
      <c r="E6038">
        <f t="shared" si="470"/>
        <v>2</v>
      </c>
      <c r="F6038" t="str">
        <f t="shared" si="471"/>
        <v>Voice</v>
      </c>
      <c r="G6038" t="str">
        <f t="shared" si="472"/>
        <v>CDH_063_2</v>
      </c>
      <c r="H6038" t="str">
        <f>IF(ISNA(VLOOKUP(A6038,$A$3:A6037,1,0)),"","DUP!")</f>
        <v/>
      </c>
      <c r="I6038" t="str">
        <f>IF(ISNA(VLOOKUP(B6038,$B$3:B6037,1,0)),"","DUP!")</f>
        <v/>
      </c>
      <c r="J6038" t="str">
        <f t="shared" si="473"/>
        <v>LAM DONG</v>
      </c>
      <c r="K6038" t="str">
        <f t="shared" si="474"/>
        <v>INSERT INTO ZONE_MAP (SERVICE_ID, SERVICE_NAME, CODE, NW_GROUP, ZONE) VALUES (2,'Voice','063','LAM DONG','NATIONAL');</v>
      </c>
    </row>
    <row r="6039" spans="1:11">
      <c r="A6039" s="25" t="s">
        <v>1966</v>
      </c>
      <c r="B6039" s="25" t="s">
        <v>1965</v>
      </c>
      <c r="C6039" s="25" t="s">
        <v>289</v>
      </c>
      <c r="D6039" s="25" t="s">
        <v>244</v>
      </c>
      <c r="E6039">
        <f t="shared" si="470"/>
        <v>2</v>
      </c>
      <c r="F6039" t="str">
        <f t="shared" si="471"/>
        <v>Voice</v>
      </c>
      <c r="G6039" t="str">
        <f t="shared" si="472"/>
        <v>CDH_063101_2</v>
      </c>
      <c r="H6039" t="str">
        <f>IF(ISNA(VLOOKUP(A6039,$A$3:A6038,1,0)),"","DUP!")</f>
        <v/>
      </c>
      <c r="I6039" t="str">
        <f>IF(ISNA(VLOOKUP(B6039,$B$3:B6038,1,0)),"","DUP!")</f>
        <v>DUP!</v>
      </c>
      <c r="J6039" t="str">
        <f t="shared" si="473"/>
        <v/>
      </c>
      <c r="K6039" t="str">
        <f t="shared" si="474"/>
        <v>INSERT INTO ZONE_MAP (SERVICE_ID, SERVICE_NAME, CODE, NW_GROUP, ZONE) VALUES (2,'Voice','063101','LAM DONG','NATIONAL');</v>
      </c>
    </row>
    <row r="6040" spans="1:11">
      <c r="A6040" s="25" t="s">
        <v>1966</v>
      </c>
      <c r="B6040" s="25" t="s">
        <v>1965</v>
      </c>
      <c r="C6040" s="25" t="s">
        <v>289</v>
      </c>
      <c r="D6040" s="25" t="s">
        <v>244</v>
      </c>
      <c r="E6040">
        <f t="shared" si="470"/>
        <v>2</v>
      </c>
      <c r="F6040" t="str">
        <f t="shared" si="471"/>
        <v>Voice</v>
      </c>
      <c r="G6040" t="str">
        <f t="shared" si="472"/>
        <v>CDH_063101_2</v>
      </c>
      <c r="H6040" t="str">
        <f>IF(ISNA(VLOOKUP(A6040,$A$3:A6039,1,0)),"","DUP!")</f>
        <v>DUP!</v>
      </c>
      <c r="I6040" t="str">
        <f>IF(ISNA(VLOOKUP(B6040,$B$3:B6039,1,0)),"","DUP!")</f>
        <v>DUP!</v>
      </c>
      <c r="J6040" t="str">
        <f t="shared" si="473"/>
        <v/>
      </c>
      <c r="K6040" t="str">
        <f t="shared" si="474"/>
        <v/>
      </c>
    </row>
    <row r="6041" spans="1:11">
      <c r="A6041" s="25" t="s">
        <v>1966</v>
      </c>
      <c r="B6041" s="25" t="s">
        <v>1965</v>
      </c>
      <c r="C6041" s="25" t="s">
        <v>289</v>
      </c>
      <c r="D6041" s="25" t="s">
        <v>244</v>
      </c>
      <c r="E6041">
        <f t="shared" si="470"/>
        <v>2</v>
      </c>
      <c r="F6041" t="str">
        <f t="shared" si="471"/>
        <v>Voice</v>
      </c>
      <c r="G6041" t="str">
        <f t="shared" si="472"/>
        <v>CDH_063101_2</v>
      </c>
      <c r="H6041" t="str">
        <f>IF(ISNA(VLOOKUP(A6041,$A$3:A6040,1,0)),"","DUP!")</f>
        <v>DUP!</v>
      </c>
      <c r="I6041" t="str">
        <f>IF(ISNA(VLOOKUP(B6041,$B$3:B6040,1,0)),"","DUP!")</f>
        <v>DUP!</v>
      </c>
      <c r="J6041" t="str">
        <f t="shared" si="473"/>
        <v/>
      </c>
      <c r="K6041" t="str">
        <f t="shared" si="474"/>
        <v/>
      </c>
    </row>
    <row r="6042" spans="1:11">
      <c r="A6042" s="25" t="s">
        <v>1966</v>
      </c>
      <c r="B6042" s="25" t="s">
        <v>1965</v>
      </c>
      <c r="C6042" s="25" t="s">
        <v>289</v>
      </c>
      <c r="D6042" s="25" t="s">
        <v>245</v>
      </c>
      <c r="E6042">
        <f t="shared" si="470"/>
        <v>10</v>
      </c>
      <c r="F6042" t="str">
        <f t="shared" si="471"/>
        <v>Video Call</v>
      </c>
      <c r="G6042" t="str">
        <f t="shared" si="472"/>
        <v>CDH_063101_10</v>
      </c>
      <c r="H6042" t="str">
        <f>IF(ISNA(VLOOKUP(A6042,$A$3:A6041,1,0)),"","DUP!")</f>
        <v>DUP!</v>
      </c>
      <c r="I6042" t="str">
        <f>IF(ISNA(VLOOKUP(B6042,$B$3:B6041,1,0)),"","DUP!")</f>
        <v>DUP!</v>
      </c>
      <c r="J6042" t="str">
        <f t="shared" si="473"/>
        <v/>
      </c>
      <c r="K6042" t="str">
        <f t="shared" si="474"/>
        <v/>
      </c>
    </row>
    <row r="6043" spans="1:11">
      <c r="A6043" s="25" t="s">
        <v>1966</v>
      </c>
      <c r="B6043" s="25" t="s">
        <v>1965</v>
      </c>
      <c r="C6043" s="25" t="s">
        <v>289</v>
      </c>
      <c r="D6043" s="25" t="s">
        <v>245</v>
      </c>
      <c r="E6043">
        <f t="shared" si="470"/>
        <v>10</v>
      </c>
      <c r="F6043" t="str">
        <f t="shared" si="471"/>
        <v>Video Call</v>
      </c>
      <c r="G6043" t="str">
        <f t="shared" si="472"/>
        <v>CDH_063101_10</v>
      </c>
      <c r="H6043" t="str">
        <f>IF(ISNA(VLOOKUP(A6043,$A$3:A6042,1,0)),"","DUP!")</f>
        <v>DUP!</v>
      </c>
      <c r="I6043" t="str">
        <f>IF(ISNA(VLOOKUP(B6043,$B$3:B6042,1,0)),"","DUP!")</f>
        <v>DUP!</v>
      </c>
      <c r="J6043" t="str">
        <f t="shared" si="473"/>
        <v/>
      </c>
      <c r="K6043" t="str">
        <f t="shared" si="474"/>
        <v/>
      </c>
    </row>
    <row r="6044" spans="1:11">
      <c r="A6044" s="25" t="s">
        <v>1966</v>
      </c>
      <c r="B6044" s="25" t="s">
        <v>1965</v>
      </c>
      <c r="C6044" s="25" t="s">
        <v>289</v>
      </c>
      <c r="D6044" s="25" t="s">
        <v>245</v>
      </c>
      <c r="E6044">
        <f t="shared" si="470"/>
        <v>10</v>
      </c>
      <c r="F6044" t="str">
        <f t="shared" si="471"/>
        <v>Video Call</v>
      </c>
      <c r="G6044" t="str">
        <f t="shared" si="472"/>
        <v>CDH_063101_10</v>
      </c>
      <c r="H6044" t="str">
        <f>IF(ISNA(VLOOKUP(A6044,$A$3:A6043,1,0)),"","DUP!")</f>
        <v>DUP!</v>
      </c>
      <c r="I6044" t="str">
        <f>IF(ISNA(VLOOKUP(B6044,$B$3:B6043,1,0)),"","DUP!")</f>
        <v>DUP!</v>
      </c>
      <c r="J6044" t="str">
        <f t="shared" si="473"/>
        <v/>
      </c>
      <c r="K6044" t="str">
        <f t="shared" si="474"/>
        <v/>
      </c>
    </row>
    <row r="6045" spans="1:11">
      <c r="A6045" s="25" t="s">
        <v>1967</v>
      </c>
      <c r="B6045" s="25" t="s">
        <v>292</v>
      </c>
      <c r="C6045" s="25" t="s">
        <v>293</v>
      </c>
      <c r="D6045" s="25" t="s">
        <v>244</v>
      </c>
      <c r="E6045">
        <f t="shared" si="470"/>
        <v>2</v>
      </c>
      <c r="F6045" t="str">
        <f t="shared" si="471"/>
        <v>Voice</v>
      </c>
      <c r="G6045" t="str">
        <f t="shared" si="472"/>
        <v>VAS_0631060_2</v>
      </c>
      <c r="H6045" t="str">
        <f>IF(ISNA(VLOOKUP(A6045,$A$3:A6044,1,0)),"","DUP!")</f>
        <v/>
      </c>
      <c r="I6045" t="str">
        <f>IF(ISNA(VLOOKUP(B6045,$B$3:B6044,1,0)),"","DUP!")</f>
        <v>DUP!</v>
      </c>
      <c r="J6045" t="str">
        <f t="shared" si="473"/>
        <v/>
      </c>
      <c r="K6045" t="str">
        <f t="shared" si="474"/>
        <v>INSERT INTO ZONE_MAP (SERVICE_ID, SERVICE_NAME, CODE, NW_GROUP, ZONE) VALUES (2,'Voice','0631060','DICH VU 106X VTEL','NATIONAL');</v>
      </c>
    </row>
    <row r="6046" spans="1:11">
      <c r="A6046" s="25" t="s">
        <v>1968</v>
      </c>
      <c r="B6046" s="25" t="s">
        <v>292</v>
      </c>
      <c r="C6046" s="25" t="s">
        <v>293</v>
      </c>
      <c r="D6046" s="25" t="s">
        <v>244</v>
      </c>
      <c r="E6046">
        <f t="shared" si="470"/>
        <v>2</v>
      </c>
      <c r="F6046" t="str">
        <f t="shared" si="471"/>
        <v>Voice</v>
      </c>
      <c r="G6046" t="str">
        <f t="shared" si="472"/>
        <v>VAS_0631061_2</v>
      </c>
      <c r="H6046" t="str">
        <f>IF(ISNA(VLOOKUP(A6046,$A$3:A6045,1,0)),"","DUP!")</f>
        <v/>
      </c>
      <c r="I6046" t="str">
        <f>IF(ISNA(VLOOKUP(B6046,$B$3:B6045,1,0)),"","DUP!")</f>
        <v>DUP!</v>
      </c>
      <c r="J6046" t="str">
        <f t="shared" si="473"/>
        <v/>
      </c>
      <c r="K6046" t="str">
        <f t="shared" si="474"/>
        <v>INSERT INTO ZONE_MAP (SERVICE_ID, SERVICE_NAME, CODE, NW_GROUP, ZONE) VALUES (2,'Voice','0631061','DICH VU 106X VTEL','NATIONAL');</v>
      </c>
    </row>
    <row r="6047" spans="1:11">
      <c r="A6047" s="25" t="s">
        <v>1969</v>
      </c>
      <c r="B6047" s="25" t="s">
        <v>292</v>
      </c>
      <c r="C6047" s="25" t="s">
        <v>293</v>
      </c>
      <c r="D6047" s="25" t="s">
        <v>244</v>
      </c>
      <c r="E6047">
        <f t="shared" si="470"/>
        <v>2</v>
      </c>
      <c r="F6047" t="str">
        <f t="shared" si="471"/>
        <v>Voice</v>
      </c>
      <c r="G6047" t="str">
        <f t="shared" si="472"/>
        <v>VAS_0631062_2</v>
      </c>
      <c r="H6047" t="str">
        <f>IF(ISNA(VLOOKUP(A6047,$A$3:A6046,1,0)),"","DUP!")</f>
        <v/>
      </c>
      <c r="I6047" t="str">
        <f>IF(ISNA(VLOOKUP(B6047,$B$3:B6046,1,0)),"","DUP!")</f>
        <v>DUP!</v>
      </c>
      <c r="J6047" t="str">
        <f t="shared" si="473"/>
        <v/>
      </c>
      <c r="K6047" t="str">
        <f t="shared" si="474"/>
        <v>INSERT INTO ZONE_MAP (SERVICE_ID, SERVICE_NAME, CODE, NW_GROUP, ZONE) VALUES (2,'Voice','0631062','DICH VU 106X VTEL','NATIONAL');</v>
      </c>
    </row>
    <row r="6048" spans="1:11">
      <c r="A6048" s="25" t="s">
        <v>1970</v>
      </c>
      <c r="B6048" s="25" t="s">
        <v>292</v>
      </c>
      <c r="C6048" s="25" t="s">
        <v>293</v>
      </c>
      <c r="D6048" s="25" t="s">
        <v>244</v>
      </c>
      <c r="E6048">
        <f t="shared" si="470"/>
        <v>2</v>
      </c>
      <c r="F6048" t="str">
        <f t="shared" si="471"/>
        <v>Voice</v>
      </c>
      <c r="G6048" t="str">
        <f t="shared" si="472"/>
        <v>VAS_0631066_2</v>
      </c>
      <c r="H6048" t="str">
        <f>IF(ISNA(VLOOKUP(A6048,$A$3:A6047,1,0)),"","DUP!")</f>
        <v/>
      </c>
      <c r="I6048" t="str">
        <f>IF(ISNA(VLOOKUP(B6048,$B$3:B6047,1,0)),"","DUP!")</f>
        <v>DUP!</v>
      </c>
      <c r="J6048" t="str">
        <f t="shared" si="473"/>
        <v/>
      </c>
      <c r="K6048" t="str">
        <f t="shared" si="474"/>
        <v>INSERT INTO ZONE_MAP (SERVICE_ID, SERVICE_NAME, CODE, NW_GROUP, ZONE) VALUES (2,'Voice','0631066','DICH VU 106X VTEL','NATIONAL');</v>
      </c>
    </row>
    <row r="6049" spans="1:11">
      <c r="A6049" s="25" t="s">
        <v>1971</v>
      </c>
      <c r="B6049" s="25" t="s">
        <v>292</v>
      </c>
      <c r="C6049" s="25" t="s">
        <v>293</v>
      </c>
      <c r="D6049" s="25" t="s">
        <v>244</v>
      </c>
      <c r="E6049">
        <f t="shared" si="470"/>
        <v>2</v>
      </c>
      <c r="F6049" t="str">
        <f t="shared" si="471"/>
        <v>Voice</v>
      </c>
      <c r="G6049" t="str">
        <f t="shared" si="472"/>
        <v>VAS_0631068_2</v>
      </c>
      <c r="H6049" t="str">
        <f>IF(ISNA(VLOOKUP(A6049,$A$3:A6048,1,0)),"","DUP!")</f>
        <v/>
      </c>
      <c r="I6049" t="str">
        <f>IF(ISNA(VLOOKUP(B6049,$B$3:B6048,1,0)),"","DUP!")</f>
        <v>DUP!</v>
      </c>
      <c r="J6049" t="str">
        <f t="shared" si="473"/>
        <v/>
      </c>
      <c r="K6049" t="str">
        <f t="shared" si="474"/>
        <v>INSERT INTO ZONE_MAP (SERVICE_ID, SERVICE_NAME, CODE, NW_GROUP, ZONE) VALUES (2,'Voice','0631068','DICH VU 106X VTEL','NATIONAL');</v>
      </c>
    </row>
    <row r="6050" spans="1:11">
      <c r="A6050" s="25" t="s">
        <v>1972</v>
      </c>
      <c r="B6050" s="25" t="s">
        <v>292</v>
      </c>
      <c r="C6050" s="25" t="s">
        <v>293</v>
      </c>
      <c r="D6050" s="25" t="s">
        <v>244</v>
      </c>
      <c r="E6050">
        <f t="shared" si="470"/>
        <v>2</v>
      </c>
      <c r="F6050" t="str">
        <f t="shared" si="471"/>
        <v>Voice</v>
      </c>
      <c r="G6050" t="str">
        <f t="shared" si="472"/>
        <v>VAS_0631069_2</v>
      </c>
      <c r="H6050" t="str">
        <f>IF(ISNA(VLOOKUP(A6050,$A$3:A6049,1,0)),"","DUP!")</f>
        <v/>
      </c>
      <c r="I6050" t="str">
        <f>IF(ISNA(VLOOKUP(B6050,$B$3:B6049,1,0)),"","DUP!")</f>
        <v>DUP!</v>
      </c>
      <c r="J6050" t="str">
        <f t="shared" si="473"/>
        <v/>
      </c>
      <c r="K6050" t="str">
        <f t="shared" si="474"/>
        <v>INSERT INTO ZONE_MAP (SERVICE_ID, SERVICE_NAME, CODE, NW_GROUP, ZONE) VALUES (2,'Voice','0631069','DICH VU 106X VTEL','NATIONAL');</v>
      </c>
    </row>
    <row r="6051" spans="1:11">
      <c r="A6051" s="25" t="s">
        <v>1973</v>
      </c>
      <c r="B6051" s="25" t="s">
        <v>1965</v>
      </c>
      <c r="C6051" s="25" t="s">
        <v>289</v>
      </c>
      <c r="D6051" s="25" t="s">
        <v>244</v>
      </c>
      <c r="E6051">
        <f t="shared" si="470"/>
        <v>2</v>
      </c>
      <c r="F6051" t="str">
        <f t="shared" si="471"/>
        <v>Voice</v>
      </c>
      <c r="G6051" t="str">
        <f t="shared" si="472"/>
        <v>CDH_063110_2</v>
      </c>
      <c r="H6051" t="str">
        <f>IF(ISNA(VLOOKUP(A6051,$A$3:A6050,1,0)),"","DUP!")</f>
        <v/>
      </c>
      <c r="I6051" t="str">
        <f>IF(ISNA(VLOOKUP(B6051,$B$3:B6050,1,0)),"","DUP!")</f>
        <v>DUP!</v>
      </c>
      <c r="J6051" t="str">
        <f t="shared" si="473"/>
        <v/>
      </c>
      <c r="K6051" t="str">
        <f t="shared" si="474"/>
        <v>INSERT INTO ZONE_MAP (SERVICE_ID, SERVICE_NAME, CODE, NW_GROUP, ZONE) VALUES (2,'Voice','063110','LAM DONG','NATIONAL');</v>
      </c>
    </row>
    <row r="6052" spans="1:11">
      <c r="A6052" s="25" t="s">
        <v>1973</v>
      </c>
      <c r="B6052" s="25" t="s">
        <v>1965</v>
      </c>
      <c r="C6052" s="25" t="s">
        <v>289</v>
      </c>
      <c r="D6052" s="25" t="s">
        <v>244</v>
      </c>
      <c r="E6052">
        <f t="shared" si="470"/>
        <v>2</v>
      </c>
      <c r="F6052" t="str">
        <f t="shared" si="471"/>
        <v>Voice</v>
      </c>
      <c r="G6052" t="str">
        <f t="shared" si="472"/>
        <v>CDH_063110_2</v>
      </c>
      <c r="H6052" t="str">
        <f>IF(ISNA(VLOOKUP(A6052,$A$3:A6051,1,0)),"","DUP!")</f>
        <v>DUP!</v>
      </c>
      <c r="I6052" t="str">
        <f>IF(ISNA(VLOOKUP(B6052,$B$3:B6051,1,0)),"","DUP!")</f>
        <v>DUP!</v>
      </c>
      <c r="J6052" t="str">
        <f t="shared" si="473"/>
        <v/>
      </c>
      <c r="K6052" t="str">
        <f t="shared" si="474"/>
        <v/>
      </c>
    </row>
    <row r="6053" spans="1:11">
      <c r="A6053" s="25" t="s">
        <v>1973</v>
      </c>
      <c r="B6053" s="25" t="s">
        <v>1965</v>
      </c>
      <c r="C6053" s="25" t="s">
        <v>289</v>
      </c>
      <c r="D6053" s="25" t="s">
        <v>244</v>
      </c>
      <c r="E6053">
        <f t="shared" si="470"/>
        <v>2</v>
      </c>
      <c r="F6053" t="str">
        <f t="shared" si="471"/>
        <v>Voice</v>
      </c>
      <c r="G6053" t="str">
        <f t="shared" si="472"/>
        <v>CDH_063110_2</v>
      </c>
      <c r="H6053" t="str">
        <f>IF(ISNA(VLOOKUP(A6053,$A$3:A6052,1,0)),"","DUP!")</f>
        <v>DUP!</v>
      </c>
      <c r="I6053" t="str">
        <f>IF(ISNA(VLOOKUP(B6053,$B$3:B6052,1,0)),"","DUP!")</f>
        <v>DUP!</v>
      </c>
      <c r="J6053" t="str">
        <f t="shared" si="473"/>
        <v/>
      </c>
      <c r="K6053" t="str">
        <f t="shared" si="474"/>
        <v/>
      </c>
    </row>
    <row r="6054" spans="1:11">
      <c r="A6054" s="25" t="s">
        <v>1973</v>
      </c>
      <c r="B6054" s="25" t="s">
        <v>1965</v>
      </c>
      <c r="C6054" s="25" t="s">
        <v>289</v>
      </c>
      <c r="D6054" s="25" t="s">
        <v>245</v>
      </c>
      <c r="E6054">
        <f t="shared" si="470"/>
        <v>10</v>
      </c>
      <c r="F6054" t="str">
        <f t="shared" si="471"/>
        <v>Video Call</v>
      </c>
      <c r="G6054" t="str">
        <f t="shared" si="472"/>
        <v>CDH_063110_10</v>
      </c>
      <c r="H6054" t="str">
        <f>IF(ISNA(VLOOKUP(A6054,$A$3:A6053,1,0)),"","DUP!")</f>
        <v>DUP!</v>
      </c>
      <c r="I6054" t="str">
        <f>IF(ISNA(VLOOKUP(B6054,$B$3:B6053,1,0)),"","DUP!")</f>
        <v>DUP!</v>
      </c>
      <c r="J6054" t="str">
        <f t="shared" si="473"/>
        <v/>
      </c>
      <c r="K6054" t="str">
        <f t="shared" si="474"/>
        <v/>
      </c>
    </row>
    <row r="6055" spans="1:11">
      <c r="A6055" s="25" t="s">
        <v>1973</v>
      </c>
      <c r="B6055" s="25" t="s">
        <v>1965</v>
      </c>
      <c r="C6055" s="25" t="s">
        <v>289</v>
      </c>
      <c r="D6055" s="25" t="s">
        <v>245</v>
      </c>
      <c r="E6055">
        <f t="shared" si="470"/>
        <v>10</v>
      </c>
      <c r="F6055" t="str">
        <f t="shared" si="471"/>
        <v>Video Call</v>
      </c>
      <c r="G6055" t="str">
        <f t="shared" si="472"/>
        <v>CDH_063110_10</v>
      </c>
      <c r="H6055" t="str">
        <f>IF(ISNA(VLOOKUP(A6055,$A$3:A6054,1,0)),"","DUP!")</f>
        <v>DUP!</v>
      </c>
      <c r="I6055" t="str">
        <f>IF(ISNA(VLOOKUP(B6055,$B$3:B6054,1,0)),"","DUP!")</f>
        <v>DUP!</v>
      </c>
      <c r="J6055" t="str">
        <f t="shared" si="473"/>
        <v/>
      </c>
      <c r="K6055" t="str">
        <f t="shared" si="474"/>
        <v/>
      </c>
    </row>
    <row r="6056" spans="1:11">
      <c r="A6056" s="25" t="s">
        <v>1973</v>
      </c>
      <c r="B6056" s="25" t="s">
        <v>1965</v>
      </c>
      <c r="C6056" s="25" t="s">
        <v>289</v>
      </c>
      <c r="D6056" s="25" t="s">
        <v>245</v>
      </c>
      <c r="E6056">
        <f t="shared" si="470"/>
        <v>10</v>
      </c>
      <c r="F6056" t="str">
        <f t="shared" si="471"/>
        <v>Video Call</v>
      </c>
      <c r="G6056" t="str">
        <f t="shared" si="472"/>
        <v>CDH_063110_10</v>
      </c>
      <c r="H6056" t="str">
        <f>IF(ISNA(VLOOKUP(A6056,$A$3:A6055,1,0)),"","DUP!")</f>
        <v>DUP!</v>
      </c>
      <c r="I6056" t="str">
        <f>IF(ISNA(VLOOKUP(B6056,$B$3:B6055,1,0)),"","DUP!")</f>
        <v>DUP!</v>
      </c>
      <c r="J6056" t="str">
        <f t="shared" si="473"/>
        <v/>
      </c>
      <c r="K6056" t="str">
        <f t="shared" si="474"/>
        <v/>
      </c>
    </row>
    <row r="6057" spans="1:11">
      <c r="A6057" s="25" t="s">
        <v>1974</v>
      </c>
      <c r="B6057" s="25" t="s">
        <v>301</v>
      </c>
      <c r="C6057" s="25" t="s">
        <v>302</v>
      </c>
      <c r="D6057" s="25" t="s">
        <v>244</v>
      </c>
      <c r="E6057">
        <f t="shared" si="470"/>
        <v>2</v>
      </c>
      <c r="F6057" t="str">
        <f t="shared" si="471"/>
        <v>Voice</v>
      </c>
      <c r="G6057" t="str">
        <f t="shared" si="472"/>
        <v>TAT_063116_2</v>
      </c>
      <c r="H6057" t="str">
        <f>IF(ISNA(VLOOKUP(A6057,$A$3:A6056,1,0)),"","DUP!")</f>
        <v/>
      </c>
      <c r="I6057" t="str">
        <f>IF(ISNA(VLOOKUP(B6057,$B$3:B6056,1,0)),"","DUP!")</f>
        <v>DUP!</v>
      </c>
      <c r="J6057" t="str">
        <f t="shared" si="473"/>
        <v/>
      </c>
      <c r="K6057" t="str">
        <f t="shared" si="474"/>
        <v>INSERT INTO ZONE_MAP (SERVICE_ID, SERVICE_NAME, CODE, NW_GROUP, ZONE) VALUES (2,'Voice','063116','DV DIEN THOAI','NATIONAL');</v>
      </c>
    </row>
    <row r="6058" spans="1:11">
      <c r="A6058" s="25" t="s">
        <v>1974</v>
      </c>
      <c r="B6058" s="25" t="s">
        <v>301</v>
      </c>
      <c r="C6058" s="25" t="s">
        <v>302</v>
      </c>
      <c r="D6058" s="25" t="s">
        <v>244</v>
      </c>
      <c r="E6058">
        <f t="shared" si="470"/>
        <v>2</v>
      </c>
      <c r="F6058" t="str">
        <f t="shared" si="471"/>
        <v>Voice</v>
      </c>
      <c r="G6058" t="str">
        <f t="shared" si="472"/>
        <v>TAT_063116_2</v>
      </c>
      <c r="H6058" t="str">
        <f>IF(ISNA(VLOOKUP(A6058,$A$3:A6057,1,0)),"","DUP!")</f>
        <v>DUP!</v>
      </c>
      <c r="I6058" t="str">
        <f>IF(ISNA(VLOOKUP(B6058,$B$3:B6057,1,0)),"","DUP!")</f>
        <v>DUP!</v>
      </c>
      <c r="J6058" t="str">
        <f t="shared" si="473"/>
        <v/>
      </c>
      <c r="K6058" t="str">
        <f t="shared" si="474"/>
        <v/>
      </c>
    </row>
    <row r="6059" spans="1:11">
      <c r="A6059" s="25" t="s">
        <v>1974</v>
      </c>
      <c r="B6059" s="25" t="s">
        <v>301</v>
      </c>
      <c r="C6059" s="25" t="s">
        <v>302</v>
      </c>
      <c r="D6059" s="25" t="s">
        <v>244</v>
      </c>
      <c r="E6059">
        <f t="shared" si="470"/>
        <v>2</v>
      </c>
      <c r="F6059" t="str">
        <f t="shared" si="471"/>
        <v>Voice</v>
      </c>
      <c r="G6059" t="str">
        <f t="shared" si="472"/>
        <v>TAT_063116_2</v>
      </c>
      <c r="H6059" t="str">
        <f>IF(ISNA(VLOOKUP(A6059,$A$3:A6058,1,0)),"","DUP!")</f>
        <v>DUP!</v>
      </c>
      <c r="I6059" t="str">
        <f>IF(ISNA(VLOOKUP(B6059,$B$3:B6058,1,0)),"","DUP!")</f>
        <v>DUP!</v>
      </c>
      <c r="J6059" t="str">
        <f t="shared" si="473"/>
        <v/>
      </c>
      <c r="K6059" t="str">
        <f t="shared" si="474"/>
        <v/>
      </c>
    </row>
    <row r="6060" spans="1:11">
      <c r="A6060" s="25" t="s">
        <v>1974</v>
      </c>
      <c r="B6060" s="25" t="s">
        <v>301</v>
      </c>
      <c r="C6060" s="25" t="s">
        <v>302</v>
      </c>
      <c r="D6060" s="25" t="s">
        <v>245</v>
      </c>
      <c r="E6060">
        <f t="shared" si="470"/>
        <v>10</v>
      </c>
      <c r="F6060" t="str">
        <f t="shared" si="471"/>
        <v>Video Call</v>
      </c>
      <c r="G6060" t="str">
        <f t="shared" si="472"/>
        <v>TAT_063116_10</v>
      </c>
      <c r="H6060" t="str">
        <f>IF(ISNA(VLOOKUP(A6060,$A$3:A6059,1,0)),"","DUP!")</f>
        <v>DUP!</v>
      </c>
      <c r="I6060" t="str">
        <f>IF(ISNA(VLOOKUP(B6060,$B$3:B6059,1,0)),"","DUP!")</f>
        <v>DUP!</v>
      </c>
      <c r="J6060" t="str">
        <f t="shared" si="473"/>
        <v/>
      </c>
      <c r="K6060" t="str">
        <f t="shared" si="474"/>
        <v/>
      </c>
    </row>
    <row r="6061" spans="1:11">
      <c r="A6061" s="25" t="s">
        <v>1974</v>
      </c>
      <c r="B6061" s="25" t="s">
        <v>301</v>
      </c>
      <c r="C6061" s="25" t="s">
        <v>302</v>
      </c>
      <c r="D6061" s="25" t="s">
        <v>245</v>
      </c>
      <c r="E6061">
        <f t="shared" si="470"/>
        <v>10</v>
      </c>
      <c r="F6061" t="str">
        <f t="shared" si="471"/>
        <v>Video Call</v>
      </c>
      <c r="G6061" t="str">
        <f t="shared" si="472"/>
        <v>TAT_063116_10</v>
      </c>
      <c r="H6061" t="str">
        <f>IF(ISNA(VLOOKUP(A6061,$A$3:A6060,1,0)),"","DUP!")</f>
        <v>DUP!</v>
      </c>
      <c r="I6061" t="str">
        <f>IF(ISNA(VLOOKUP(B6061,$B$3:B6060,1,0)),"","DUP!")</f>
        <v>DUP!</v>
      </c>
      <c r="J6061" t="str">
        <f t="shared" si="473"/>
        <v/>
      </c>
      <c r="K6061" t="str">
        <f t="shared" si="474"/>
        <v/>
      </c>
    </row>
    <row r="6062" spans="1:11">
      <c r="A6062" s="25" t="s">
        <v>1974</v>
      </c>
      <c r="B6062" s="25" t="s">
        <v>301</v>
      </c>
      <c r="C6062" s="25" t="s">
        <v>302</v>
      </c>
      <c r="D6062" s="25" t="s">
        <v>245</v>
      </c>
      <c r="E6062">
        <f t="shared" si="470"/>
        <v>10</v>
      </c>
      <c r="F6062" t="str">
        <f t="shared" si="471"/>
        <v>Video Call</v>
      </c>
      <c r="G6062" t="str">
        <f t="shared" si="472"/>
        <v>TAT_063116_10</v>
      </c>
      <c r="H6062" t="str">
        <f>IF(ISNA(VLOOKUP(A6062,$A$3:A6061,1,0)),"","DUP!")</f>
        <v>DUP!</v>
      </c>
      <c r="I6062" t="str">
        <f>IF(ISNA(VLOOKUP(B6062,$B$3:B6061,1,0)),"","DUP!")</f>
        <v>DUP!</v>
      </c>
      <c r="J6062" t="str">
        <f t="shared" si="473"/>
        <v/>
      </c>
      <c r="K6062" t="str">
        <f t="shared" si="474"/>
        <v/>
      </c>
    </row>
    <row r="6063" spans="1:11">
      <c r="A6063" s="25" t="s">
        <v>1975</v>
      </c>
      <c r="B6063" s="25" t="s">
        <v>301</v>
      </c>
      <c r="C6063" s="25" t="s">
        <v>302</v>
      </c>
      <c r="D6063" s="25" t="s">
        <v>244</v>
      </c>
      <c r="E6063">
        <f t="shared" si="470"/>
        <v>2</v>
      </c>
      <c r="F6063" t="str">
        <f t="shared" si="471"/>
        <v>Voice</v>
      </c>
      <c r="G6063" t="str">
        <f t="shared" si="472"/>
        <v>TAT_063117_2</v>
      </c>
      <c r="H6063" t="str">
        <f>IF(ISNA(VLOOKUP(A6063,$A$3:A6062,1,0)),"","DUP!")</f>
        <v/>
      </c>
      <c r="I6063" t="str">
        <f>IF(ISNA(VLOOKUP(B6063,$B$3:B6062,1,0)),"","DUP!")</f>
        <v>DUP!</v>
      </c>
      <c r="J6063" t="str">
        <f t="shared" si="473"/>
        <v/>
      </c>
      <c r="K6063" t="str">
        <f t="shared" si="474"/>
        <v>INSERT INTO ZONE_MAP (SERVICE_ID, SERVICE_NAME, CODE, NW_GROUP, ZONE) VALUES (2,'Voice','063117','DV DIEN THOAI','NATIONAL');</v>
      </c>
    </row>
    <row r="6064" spans="1:11">
      <c r="A6064" s="25" t="s">
        <v>1975</v>
      </c>
      <c r="B6064" s="25" t="s">
        <v>301</v>
      </c>
      <c r="C6064" s="25" t="s">
        <v>302</v>
      </c>
      <c r="D6064" s="25" t="s">
        <v>244</v>
      </c>
      <c r="E6064">
        <f t="shared" si="470"/>
        <v>2</v>
      </c>
      <c r="F6064" t="str">
        <f t="shared" si="471"/>
        <v>Voice</v>
      </c>
      <c r="G6064" t="str">
        <f t="shared" si="472"/>
        <v>TAT_063117_2</v>
      </c>
      <c r="H6064" t="str">
        <f>IF(ISNA(VLOOKUP(A6064,$A$3:A6063,1,0)),"","DUP!")</f>
        <v>DUP!</v>
      </c>
      <c r="I6064" t="str">
        <f>IF(ISNA(VLOOKUP(B6064,$B$3:B6063,1,0)),"","DUP!")</f>
        <v>DUP!</v>
      </c>
      <c r="J6064" t="str">
        <f t="shared" si="473"/>
        <v/>
      </c>
      <c r="K6064" t="str">
        <f t="shared" si="474"/>
        <v/>
      </c>
    </row>
    <row r="6065" spans="1:11">
      <c r="A6065" s="25" t="s">
        <v>1975</v>
      </c>
      <c r="B6065" s="25" t="s">
        <v>301</v>
      </c>
      <c r="C6065" s="25" t="s">
        <v>302</v>
      </c>
      <c r="D6065" s="25" t="s">
        <v>244</v>
      </c>
      <c r="E6065">
        <f t="shared" si="470"/>
        <v>2</v>
      </c>
      <c r="F6065" t="str">
        <f t="shared" si="471"/>
        <v>Voice</v>
      </c>
      <c r="G6065" t="str">
        <f t="shared" si="472"/>
        <v>TAT_063117_2</v>
      </c>
      <c r="H6065" t="str">
        <f>IF(ISNA(VLOOKUP(A6065,$A$3:A6064,1,0)),"","DUP!")</f>
        <v>DUP!</v>
      </c>
      <c r="I6065" t="str">
        <f>IF(ISNA(VLOOKUP(B6065,$B$3:B6064,1,0)),"","DUP!")</f>
        <v>DUP!</v>
      </c>
      <c r="J6065" t="str">
        <f t="shared" si="473"/>
        <v/>
      </c>
      <c r="K6065" t="str">
        <f t="shared" si="474"/>
        <v/>
      </c>
    </row>
    <row r="6066" spans="1:11">
      <c r="A6066" s="25" t="s">
        <v>1975</v>
      </c>
      <c r="B6066" s="25" t="s">
        <v>301</v>
      </c>
      <c r="C6066" s="25" t="s">
        <v>302</v>
      </c>
      <c r="D6066" s="25" t="s">
        <v>245</v>
      </c>
      <c r="E6066">
        <f t="shared" si="470"/>
        <v>10</v>
      </c>
      <c r="F6066" t="str">
        <f t="shared" si="471"/>
        <v>Video Call</v>
      </c>
      <c r="G6066" t="str">
        <f t="shared" si="472"/>
        <v>TAT_063117_10</v>
      </c>
      <c r="H6066" t="str">
        <f>IF(ISNA(VLOOKUP(A6066,$A$3:A6065,1,0)),"","DUP!")</f>
        <v>DUP!</v>
      </c>
      <c r="I6066" t="str">
        <f>IF(ISNA(VLOOKUP(B6066,$B$3:B6065,1,0)),"","DUP!")</f>
        <v>DUP!</v>
      </c>
      <c r="J6066" t="str">
        <f t="shared" si="473"/>
        <v/>
      </c>
      <c r="K6066" t="str">
        <f t="shared" si="474"/>
        <v/>
      </c>
    </row>
    <row r="6067" spans="1:11">
      <c r="A6067" s="25" t="s">
        <v>1975</v>
      </c>
      <c r="B6067" s="25" t="s">
        <v>301</v>
      </c>
      <c r="C6067" s="25" t="s">
        <v>302</v>
      </c>
      <c r="D6067" s="25" t="s">
        <v>245</v>
      </c>
      <c r="E6067">
        <f t="shared" si="470"/>
        <v>10</v>
      </c>
      <c r="F6067" t="str">
        <f t="shared" si="471"/>
        <v>Video Call</v>
      </c>
      <c r="G6067" t="str">
        <f t="shared" si="472"/>
        <v>TAT_063117_10</v>
      </c>
      <c r="H6067" t="str">
        <f>IF(ISNA(VLOOKUP(A6067,$A$3:A6066,1,0)),"","DUP!")</f>
        <v>DUP!</v>
      </c>
      <c r="I6067" t="str">
        <f>IF(ISNA(VLOOKUP(B6067,$B$3:B6066,1,0)),"","DUP!")</f>
        <v>DUP!</v>
      </c>
      <c r="J6067" t="str">
        <f t="shared" si="473"/>
        <v/>
      </c>
      <c r="K6067" t="str">
        <f t="shared" si="474"/>
        <v/>
      </c>
    </row>
    <row r="6068" spans="1:11">
      <c r="A6068" s="25" t="s">
        <v>1975</v>
      </c>
      <c r="B6068" s="25" t="s">
        <v>301</v>
      </c>
      <c r="C6068" s="25" t="s">
        <v>302</v>
      </c>
      <c r="D6068" s="25" t="s">
        <v>245</v>
      </c>
      <c r="E6068">
        <f t="shared" si="470"/>
        <v>10</v>
      </c>
      <c r="F6068" t="str">
        <f t="shared" si="471"/>
        <v>Video Call</v>
      </c>
      <c r="G6068" t="str">
        <f t="shared" si="472"/>
        <v>TAT_063117_10</v>
      </c>
      <c r="H6068" t="str">
        <f>IF(ISNA(VLOOKUP(A6068,$A$3:A6067,1,0)),"","DUP!")</f>
        <v>DUP!</v>
      </c>
      <c r="I6068" t="str">
        <f>IF(ISNA(VLOOKUP(B6068,$B$3:B6067,1,0)),"","DUP!")</f>
        <v>DUP!</v>
      </c>
      <c r="J6068" t="str">
        <f t="shared" si="473"/>
        <v/>
      </c>
      <c r="K6068" t="str">
        <f t="shared" si="474"/>
        <v/>
      </c>
    </row>
    <row r="6069" spans="1:11">
      <c r="A6069" s="25" t="s">
        <v>1976</v>
      </c>
      <c r="B6069" s="25" t="s">
        <v>301</v>
      </c>
      <c r="C6069" s="25" t="s">
        <v>302</v>
      </c>
      <c r="D6069" s="25" t="s">
        <v>244</v>
      </c>
      <c r="E6069">
        <f t="shared" si="470"/>
        <v>2</v>
      </c>
      <c r="F6069" t="str">
        <f t="shared" si="471"/>
        <v>Voice</v>
      </c>
      <c r="G6069" t="str">
        <f t="shared" si="472"/>
        <v>TAT_063118_2</v>
      </c>
      <c r="H6069" t="str">
        <f>IF(ISNA(VLOOKUP(A6069,$A$3:A6068,1,0)),"","DUP!")</f>
        <v/>
      </c>
      <c r="I6069" t="str">
        <f>IF(ISNA(VLOOKUP(B6069,$B$3:B6068,1,0)),"","DUP!")</f>
        <v>DUP!</v>
      </c>
      <c r="J6069" t="str">
        <f t="shared" si="473"/>
        <v/>
      </c>
      <c r="K6069" t="str">
        <f t="shared" si="474"/>
        <v>INSERT INTO ZONE_MAP (SERVICE_ID, SERVICE_NAME, CODE, NW_GROUP, ZONE) VALUES (2,'Voice','063118','DV DIEN THOAI','NATIONAL');</v>
      </c>
    </row>
    <row r="6070" spans="1:11">
      <c r="A6070" s="25" t="s">
        <v>1976</v>
      </c>
      <c r="B6070" s="25" t="s">
        <v>301</v>
      </c>
      <c r="C6070" s="25" t="s">
        <v>302</v>
      </c>
      <c r="D6070" s="25" t="s">
        <v>244</v>
      </c>
      <c r="E6070">
        <f t="shared" si="470"/>
        <v>2</v>
      </c>
      <c r="F6070" t="str">
        <f t="shared" si="471"/>
        <v>Voice</v>
      </c>
      <c r="G6070" t="str">
        <f t="shared" si="472"/>
        <v>TAT_063118_2</v>
      </c>
      <c r="H6070" t="str">
        <f>IF(ISNA(VLOOKUP(A6070,$A$3:A6069,1,0)),"","DUP!")</f>
        <v>DUP!</v>
      </c>
      <c r="I6070" t="str">
        <f>IF(ISNA(VLOOKUP(B6070,$B$3:B6069,1,0)),"","DUP!")</f>
        <v>DUP!</v>
      </c>
      <c r="J6070" t="str">
        <f t="shared" si="473"/>
        <v/>
      </c>
      <c r="K6070" t="str">
        <f t="shared" si="474"/>
        <v/>
      </c>
    </row>
    <row r="6071" spans="1:11">
      <c r="A6071" s="25" t="s">
        <v>1976</v>
      </c>
      <c r="B6071" s="25" t="s">
        <v>301</v>
      </c>
      <c r="C6071" s="25" t="s">
        <v>302</v>
      </c>
      <c r="D6071" s="25" t="s">
        <v>244</v>
      </c>
      <c r="E6071">
        <f t="shared" si="470"/>
        <v>2</v>
      </c>
      <c r="F6071" t="str">
        <f t="shared" si="471"/>
        <v>Voice</v>
      </c>
      <c r="G6071" t="str">
        <f t="shared" si="472"/>
        <v>TAT_063118_2</v>
      </c>
      <c r="H6071" t="str">
        <f>IF(ISNA(VLOOKUP(A6071,$A$3:A6070,1,0)),"","DUP!")</f>
        <v>DUP!</v>
      </c>
      <c r="I6071" t="str">
        <f>IF(ISNA(VLOOKUP(B6071,$B$3:B6070,1,0)),"","DUP!")</f>
        <v>DUP!</v>
      </c>
      <c r="J6071" t="str">
        <f t="shared" si="473"/>
        <v/>
      </c>
      <c r="K6071" t="str">
        <f t="shared" si="474"/>
        <v/>
      </c>
    </row>
    <row r="6072" spans="1:11">
      <c r="A6072" s="25" t="s">
        <v>1976</v>
      </c>
      <c r="B6072" s="25" t="s">
        <v>301</v>
      </c>
      <c r="C6072" s="25" t="s">
        <v>302</v>
      </c>
      <c r="D6072" s="25" t="s">
        <v>245</v>
      </c>
      <c r="E6072">
        <f t="shared" si="470"/>
        <v>10</v>
      </c>
      <c r="F6072" t="str">
        <f t="shared" si="471"/>
        <v>Video Call</v>
      </c>
      <c r="G6072" t="str">
        <f t="shared" si="472"/>
        <v>TAT_063118_10</v>
      </c>
      <c r="H6072" t="str">
        <f>IF(ISNA(VLOOKUP(A6072,$A$3:A6071,1,0)),"","DUP!")</f>
        <v>DUP!</v>
      </c>
      <c r="I6072" t="str">
        <f>IF(ISNA(VLOOKUP(B6072,$B$3:B6071,1,0)),"","DUP!")</f>
        <v>DUP!</v>
      </c>
      <c r="J6072" t="str">
        <f t="shared" si="473"/>
        <v/>
      </c>
      <c r="K6072" t="str">
        <f t="shared" si="474"/>
        <v/>
      </c>
    </row>
    <row r="6073" spans="1:11">
      <c r="A6073" s="25" t="s">
        <v>1976</v>
      </c>
      <c r="B6073" s="25" t="s">
        <v>301</v>
      </c>
      <c r="C6073" s="25" t="s">
        <v>302</v>
      </c>
      <c r="D6073" s="25" t="s">
        <v>245</v>
      </c>
      <c r="E6073">
        <f t="shared" si="470"/>
        <v>10</v>
      </c>
      <c r="F6073" t="str">
        <f t="shared" si="471"/>
        <v>Video Call</v>
      </c>
      <c r="G6073" t="str">
        <f t="shared" si="472"/>
        <v>TAT_063118_10</v>
      </c>
      <c r="H6073" t="str">
        <f>IF(ISNA(VLOOKUP(A6073,$A$3:A6072,1,0)),"","DUP!")</f>
        <v>DUP!</v>
      </c>
      <c r="I6073" t="str">
        <f>IF(ISNA(VLOOKUP(B6073,$B$3:B6072,1,0)),"","DUP!")</f>
        <v>DUP!</v>
      </c>
      <c r="J6073" t="str">
        <f t="shared" si="473"/>
        <v/>
      </c>
      <c r="K6073" t="str">
        <f t="shared" si="474"/>
        <v/>
      </c>
    </row>
    <row r="6074" spans="1:11">
      <c r="A6074" s="25" t="s">
        <v>1976</v>
      </c>
      <c r="B6074" s="25" t="s">
        <v>301</v>
      </c>
      <c r="C6074" s="25" t="s">
        <v>302</v>
      </c>
      <c r="D6074" s="25" t="s">
        <v>245</v>
      </c>
      <c r="E6074">
        <f t="shared" si="470"/>
        <v>10</v>
      </c>
      <c r="F6074" t="str">
        <f t="shared" si="471"/>
        <v>Video Call</v>
      </c>
      <c r="G6074" t="str">
        <f t="shared" si="472"/>
        <v>TAT_063118_10</v>
      </c>
      <c r="H6074" t="str">
        <f>IF(ISNA(VLOOKUP(A6074,$A$3:A6073,1,0)),"","DUP!")</f>
        <v>DUP!</v>
      </c>
      <c r="I6074" t="str">
        <f>IF(ISNA(VLOOKUP(B6074,$B$3:B6073,1,0)),"","DUP!")</f>
        <v>DUP!</v>
      </c>
      <c r="J6074" t="str">
        <f t="shared" si="473"/>
        <v/>
      </c>
      <c r="K6074" t="str">
        <f t="shared" si="474"/>
        <v/>
      </c>
    </row>
    <row r="6075" spans="1:11">
      <c r="A6075" s="25" t="s">
        <v>1977</v>
      </c>
      <c r="B6075" s="25" t="s">
        <v>306</v>
      </c>
      <c r="C6075" s="25" t="s">
        <v>307</v>
      </c>
      <c r="D6075" s="25" t="s">
        <v>244</v>
      </c>
      <c r="E6075">
        <f t="shared" si="470"/>
        <v>2</v>
      </c>
      <c r="F6075" t="str">
        <f t="shared" si="471"/>
        <v>Voice</v>
      </c>
      <c r="G6075" t="str">
        <f t="shared" si="472"/>
        <v>NET_0631260_2</v>
      </c>
      <c r="H6075" t="str">
        <f>IF(ISNA(VLOOKUP(A6075,$A$3:A6074,1,0)),"","DUP!")</f>
        <v/>
      </c>
      <c r="I6075" t="str">
        <f>IF(ISNA(VLOOKUP(B6075,$B$3:B6074,1,0)),"","DUP!")</f>
        <v>DUP!</v>
      </c>
      <c r="J6075" t="str">
        <f t="shared" si="473"/>
        <v/>
      </c>
      <c r="K6075" t="str">
        <f t="shared" si="474"/>
        <v>INSERT INTO ZONE_MAP (SERVICE_ID, SERVICE_NAME, CODE, NW_GROUP, ZONE) VALUES (2,'Voice','0631260','INTERNET','NATIONAL');</v>
      </c>
    </row>
    <row r="6076" spans="1:11">
      <c r="A6076" s="25" t="s">
        <v>1977</v>
      </c>
      <c r="B6076" s="25" t="s">
        <v>306</v>
      </c>
      <c r="C6076" s="25" t="s">
        <v>307</v>
      </c>
      <c r="D6076" s="25" t="s">
        <v>244</v>
      </c>
      <c r="E6076">
        <f t="shared" si="470"/>
        <v>2</v>
      </c>
      <c r="F6076" t="str">
        <f t="shared" si="471"/>
        <v>Voice</v>
      </c>
      <c r="G6076" t="str">
        <f t="shared" si="472"/>
        <v>NET_0631260_2</v>
      </c>
      <c r="H6076" t="str">
        <f>IF(ISNA(VLOOKUP(A6076,$A$3:A6075,1,0)),"","DUP!")</f>
        <v>DUP!</v>
      </c>
      <c r="I6076" t="str">
        <f>IF(ISNA(VLOOKUP(B6076,$B$3:B6075,1,0)),"","DUP!")</f>
        <v>DUP!</v>
      </c>
      <c r="J6076" t="str">
        <f t="shared" si="473"/>
        <v/>
      </c>
      <c r="K6076" t="str">
        <f t="shared" si="474"/>
        <v/>
      </c>
    </row>
    <row r="6077" spans="1:11">
      <c r="A6077" s="25" t="s">
        <v>1977</v>
      </c>
      <c r="B6077" s="25" t="s">
        <v>306</v>
      </c>
      <c r="C6077" s="25" t="s">
        <v>307</v>
      </c>
      <c r="D6077" s="25" t="s">
        <v>244</v>
      </c>
      <c r="E6077">
        <f t="shared" si="470"/>
        <v>2</v>
      </c>
      <c r="F6077" t="str">
        <f t="shared" si="471"/>
        <v>Voice</v>
      </c>
      <c r="G6077" t="str">
        <f t="shared" si="472"/>
        <v>NET_0631260_2</v>
      </c>
      <c r="H6077" t="str">
        <f>IF(ISNA(VLOOKUP(A6077,$A$3:A6076,1,0)),"","DUP!")</f>
        <v>DUP!</v>
      </c>
      <c r="I6077" t="str">
        <f>IF(ISNA(VLOOKUP(B6077,$B$3:B6076,1,0)),"","DUP!")</f>
        <v>DUP!</v>
      </c>
      <c r="J6077" t="str">
        <f t="shared" si="473"/>
        <v/>
      </c>
      <c r="K6077" t="str">
        <f t="shared" si="474"/>
        <v/>
      </c>
    </row>
    <row r="6078" spans="1:11">
      <c r="A6078" s="25" t="s">
        <v>1977</v>
      </c>
      <c r="B6078" s="25" t="s">
        <v>306</v>
      </c>
      <c r="C6078" s="25" t="s">
        <v>307</v>
      </c>
      <c r="D6078" s="25" t="s">
        <v>245</v>
      </c>
      <c r="E6078">
        <f t="shared" si="470"/>
        <v>10</v>
      </c>
      <c r="F6078" t="str">
        <f t="shared" si="471"/>
        <v>Video Call</v>
      </c>
      <c r="G6078" t="str">
        <f t="shared" si="472"/>
        <v>NET_0631260_10</v>
      </c>
      <c r="H6078" t="str">
        <f>IF(ISNA(VLOOKUP(A6078,$A$3:A6077,1,0)),"","DUP!")</f>
        <v>DUP!</v>
      </c>
      <c r="I6078" t="str">
        <f>IF(ISNA(VLOOKUP(B6078,$B$3:B6077,1,0)),"","DUP!")</f>
        <v>DUP!</v>
      </c>
      <c r="J6078" t="str">
        <f t="shared" si="473"/>
        <v/>
      </c>
      <c r="K6078" t="str">
        <f t="shared" si="474"/>
        <v/>
      </c>
    </row>
    <row r="6079" spans="1:11">
      <c r="A6079" s="25" t="s">
        <v>1977</v>
      </c>
      <c r="B6079" s="25" t="s">
        <v>306</v>
      </c>
      <c r="C6079" s="25" t="s">
        <v>307</v>
      </c>
      <c r="D6079" s="25" t="s">
        <v>245</v>
      </c>
      <c r="E6079">
        <f t="shared" si="470"/>
        <v>10</v>
      </c>
      <c r="F6079" t="str">
        <f t="shared" si="471"/>
        <v>Video Call</v>
      </c>
      <c r="G6079" t="str">
        <f t="shared" si="472"/>
        <v>NET_0631260_10</v>
      </c>
      <c r="H6079" t="str">
        <f>IF(ISNA(VLOOKUP(A6079,$A$3:A6078,1,0)),"","DUP!")</f>
        <v>DUP!</v>
      </c>
      <c r="I6079" t="str">
        <f>IF(ISNA(VLOOKUP(B6079,$B$3:B6078,1,0)),"","DUP!")</f>
        <v>DUP!</v>
      </c>
      <c r="J6079" t="str">
        <f t="shared" si="473"/>
        <v/>
      </c>
      <c r="K6079" t="str">
        <f t="shared" si="474"/>
        <v/>
      </c>
    </row>
    <row r="6080" spans="1:11">
      <c r="A6080" s="25" t="s">
        <v>1977</v>
      </c>
      <c r="B6080" s="25" t="s">
        <v>306</v>
      </c>
      <c r="C6080" s="25" t="s">
        <v>307</v>
      </c>
      <c r="D6080" s="25" t="s">
        <v>245</v>
      </c>
      <c r="E6080">
        <f t="shared" si="470"/>
        <v>10</v>
      </c>
      <c r="F6080" t="str">
        <f t="shared" si="471"/>
        <v>Video Call</v>
      </c>
      <c r="G6080" t="str">
        <f t="shared" si="472"/>
        <v>NET_0631260_10</v>
      </c>
      <c r="H6080" t="str">
        <f>IF(ISNA(VLOOKUP(A6080,$A$3:A6079,1,0)),"","DUP!")</f>
        <v>DUP!</v>
      </c>
      <c r="I6080" t="str">
        <f>IF(ISNA(VLOOKUP(B6080,$B$3:B6079,1,0)),"","DUP!")</f>
        <v>DUP!</v>
      </c>
      <c r="J6080" t="str">
        <f t="shared" si="473"/>
        <v/>
      </c>
      <c r="K6080" t="str">
        <f t="shared" si="474"/>
        <v/>
      </c>
    </row>
    <row r="6081" spans="1:11">
      <c r="A6081" s="25" t="s">
        <v>1978</v>
      </c>
      <c r="B6081" s="25" t="s">
        <v>306</v>
      </c>
      <c r="C6081" s="25" t="s">
        <v>307</v>
      </c>
      <c r="D6081" s="25" t="s">
        <v>244</v>
      </c>
      <c r="E6081">
        <f t="shared" si="470"/>
        <v>2</v>
      </c>
      <c r="F6081" t="str">
        <f t="shared" si="471"/>
        <v>Voice</v>
      </c>
      <c r="G6081" t="str">
        <f t="shared" si="472"/>
        <v>NET_0631268_2</v>
      </c>
      <c r="H6081" t="str">
        <f>IF(ISNA(VLOOKUP(A6081,$A$3:A6080,1,0)),"","DUP!")</f>
        <v/>
      </c>
      <c r="I6081" t="str">
        <f>IF(ISNA(VLOOKUP(B6081,$B$3:B6080,1,0)),"","DUP!")</f>
        <v>DUP!</v>
      </c>
      <c r="J6081" t="str">
        <f t="shared" si="473"/>
        <v/>
      </c>
      <c r="K6081" t="str">
        <f t="shared" si="474"/>
        <v>INSERT INTO ZONE_MAP (SERVICE_ID, SERVICE_NAME, CODE, NW_GROUP, ZONE) VALUES (2,'Voice','0631268','INTERNET','NATIONAL');</v>
      </c>
    </row>
    <row r="6082" spans="1:11">
      <c r="A6082" s="25" t="s">
        <v>1978</v>
      </c>
      <c r="B6082" s="25" t="s">
        <v>306</v>
      </c>
      <c r="C6082" s="25" t="s">
        <v>307</v>
      </c>
      <c r="D6082" s="25" t="s">
        <v>244</v>
      </c>
      <c r="E6082">
        <f t="shared" si="470"/>
        <v>2</v>
      </c>
      <c r="F6082" t="str">
        <f t="shared" si="471"/>
        <v>Voice</v>
      </c>
      <c r="G6082" t="str">
        <f t="shared" si="472"/>
        <v>NET_0631268_2</v>
      </c>
      <c r="H6082" t="str">
        <f>IF(ISNA(VLOOKUP(A6082,$A$3:A6081,1,0)),"","DUP!")</f>
        <v>DUP!</v>
      </c>
      <c r="I6082" t="str">
        <f>IF(ISNA(VLOOKUP(B6082,$B$3:B6081,1,0)),"","DUP!")</f>
        <v>DUP!</v>
      </c>
      <c r="J6082" t="str">
        <f t="shared" si="473"/>
        <v/>
      </c>
      <c r="K6082" t="str">
        <f t="shared" si="474"/>
        <v/>
      </c>
    </row>
    <row r="6083" spans="1:11">
      <c r="A6083" s="25" t="s">
        <v>1978</v>
      </c>
      <c r="B6083" s="25" t="s">
        <v>306</v>
      </c>
      <c r="C6083" s="25" t="s">
        <v>307</v>
      </c>
      <c r="D6083" s="25" t="s">
        <v>244</v>
      </c>
      <c r="E6083">
        <f t="shared" si="470"/>
        <v>2</v>
      </c>
      <c r="F6083" t="str">
        <f t="shared" si="471"/>
        <v>Voice</v>
      </c>
      <c r="G6083" t="str">
        <f t="shared" si="472"/>
        <v>NET_0631268_2</v>
      </c>
      <c r="H6083" t="str">
        <f>IF(ISNA(VLOOKUP(A6083,$A$3:A6082,1,0)),"","DUP!")</f>
        <v>DUP!</v>
      </c>
      <c r="I6083" t="str">
        <f>IF(ISNA(VLOOKUP(B6083,$B$3:B6082,1,0)),"","DUP!")</f>
        <v>DUP!</v>
      </c>
      <c r="J6083" t="str">
        <f t="shared" si="473"/>
        <v/>
      </c>
      <c r="K6083" t="str">
        <f t="shared" si="474"/>
        <v/>
      </c>
    </row>
    <row r="6084" spans="1:11">
      <c r="A6084" s="25" t="s">
        <v>1978</v>
      </c>
      <c r="B6084" s="25" t="s">
        <v>306</v>
      </c>
      <c r="C6084" s="25" t="s">
        <v>307</v>
      </c>
      <c r="D6084" s="25" t="s">
        <v>245</v>
      </c>
      <c r="E6084">
        <f t="shared" ref="E6084:E6147" si="475">IF(D6084="NORMAL",2,10)</f>
        <v>10</v>
      </c>
      <c r="F6084" t="str">
        <f t="shared" ref="F6084:F6147" si="476">IF(D6084="NORMAL","Voice","Video Call")</f>
        <v>Video Call</v>
      </c>
      <c r="G6084" t="str">
        <f t="shared" ref="G6084:G6147" si="477">C6084&amp;"_"&amp;A6084&amp;"_"&amp;E6084</f>
        <v>NET_0631268_10</v>
      </c>
      <c r="H6084" t="str">
        <f>IF(ISNA(VLOOKUP(A6084,$A$3:A6083,1,0)),"","DUP!")</f>
        <v>DUP!</v>
      </c>
      <c r="I6084" t="str">
        <f>IF(ISNA(VLOOKUP(B6084,$B$3:B6083,1,0)),"","DUP!")</f>
        <v>DUP!</v>
      </c>
      <c r="J6084" t="str">
        <f t="shared" ref="J6084:J6147" si="478">IF(I6084="DUP!","",B6084)</f>
        <v/>
      </c>
      <c r="K6084" t="str">
        <f t="shared" ref="K6084:K6147" si="479">IF(H6084="DUP!","","INSERT INTO ZONE_MAP (SERVICE_ID, SERVICE_NAME, CODE, NW_GROUP, ZONE) VALUES ("&amp;E6084&amp;",'"&amp;F6084&amp;"','"&amp;A6084&amp;"','"&amp;B6084&amp;"','"&amp;IF(B6084="VINAPHONE","INTERNAL","NATIONAL")&amp;"');")</f>
        <v/>
      </c>
    </row>
    <row r="6085" spans="1:11">
      <c r="A6085" s="25" t="s">
        <v>1978</v>
      </c>
      <c r="B6085" s="25" t="s">
        <v>306</v>
      </c>
      <c r="C6085" s="25" t="s">
        <v>307</v>
      </c>
      <c r="D6085" s="25" t="s">
        <v>245</v>
      </c>
      <c r="E6085">
        <f t="shared" si="475"/>
        <v>10</v>
      </c>
      <c r="F6085" t="str">
        <f t="shared" si="476"/>
        <v>Video Call</v>
      </c>
      <c r="G6085" t="str">
        <f t="shared" si="477"/>
        <v>NET_0631268_10</v>
      </c>
      <c r="H6085" t="str">
        <f>IF(ISNA(VLOOKUP(A6085,$A$3:A6084,1,0)),"","DUP!")</f>
        <v>DUP!</v>
      </c>
      <c r="I6085" t="str">
        <f>IF(ISNA(VLOOKUP(B6085,$B$3:B6084,1,0)),"","DUP!")</f>
        <v>DUP!</v>
      </c>
      <c r="J6085" t="str">
        <f t="shared" si="478"/>
        <v/>
      </c>
      <c r="K6085" t="str">
        <f t="shared" si="479"/>
        <v/>
      </c>
    </row>
    <row r="6086" spans="1:11">
      <c r="A6086" s="25" t="s">
        <v>1978</v>
      </c>
      <c r="B6086" s="25" t="s">
        <v>306</v>
      </c>
      <c r="C6086" s="25" t="s">
        <v>307</v>
      </c>
      <c r="D6086" s="25" t="s">
        <v>245</v>
      </c>
      <c r="E6086">
        <f t="shared" si="475"/>
        <v>10</v>
      </c>
      <c r="F6086" t="str">
        <f t="shared" si="476"/>
        <v>Video Call</v>
      </c>
      <c r="G6086" t="str">
        <f t="shared" si="477"/>
        <v>NET_0631268_10</v>
      </c>
      <c r="H6086" t="str">
        <f>IF(ISNA(VLOOKUP(A6086,$A$3:A6085,1,0)),"","DUP!")</f>
        <v>DUP!</v>
      </c>
      <c r="I6086" t="str">
        <f>IF(ISNA(VLOOKUP(B6086,$B$3:B6085,1,0)),"","DUP!")</f>
        <v>DUP!</v>
      </c>
      <c r="J6086" t="str">
        <f t="shared" si="478"/>
        <v/>
      </c>
      <c r="K6086" t="str">
        <f t="shared" si="479"/>
        <v/>
      </c>
    </row>
    <row r="6087" spans="1:11">
      <c r="A6087" s="25" t="s">
        <v>1979</v>
      </c>
      <c r="B6087" s="25" t="s">
        <v>306</v>
      </c>
      <c r="C6087" s="25" t="s">
        <v>307</v>
      </c>
      <c r="D6087" s="25" t="s">
        <v>244</v>
      </c>
      <c r="E6087">
        <f t="shared" si="475"/>
        <v>2</v>
      </c>
      <c r="F6087" t="str">
        <f t="shared" si="476"/>
        <v>Voice</v>
      </c>
      <c r="G6087" t="str">
        <f t="shared" si="477"/>
        <v>NET_0631269_2</v>
      </c>
      <c r="H6087" t="str">
        <f>IF(ISNA(VLOOKUP(A6087,$A$3:A6086,1,0)),"","DUP!")</f>
        <v/>
      </c>
      <c r="I6087" t="str">
        <f>IF(ISNA(VLOOKUP(B6087,$B$3:B6086,1,0)),"","DUP!")</f>
        <v>DUP!</v>
      </c>
      <c r="J6087" t="str">
        <f t="shared" si="478"/>
        <v/>
      </c>
      <c r="K6087" t="str">
        <f t="shared" si="479"/>
        <v>INSERT INTO ZONE_MAP (SERVICE_ID, SERVICE_NAME, CODE, NW_GROUP, ZONE) VALUES (2,'Voice','0631269','INTERNET','NATIONAL');</v>
      </c>
    </row>
    <row r="6088" spans="1:11">
      <c r="A6088" s="25" t="s">
        <v>1979</v>
      </c>
      <c r="B6088" s="25" t="s">
        <v>306</v>
      </c>
      <c r="C6088" s="25" t="s">
        <v>307</v>
      </c>
      <c r="D6088" s="25" t="s">
        <v>244</v>
      </c>
      <c r="E6088">
        <f t="shared" si="475"/>
        <v>2</v>
      </c>
      <c r="F6088" t="str">
        <f t="shared" si="476"/>
        <v>Voice</v>
      </c>
      <c r="G6088" t="str">
        <f t="shared" si="477"/>
        <v>NET_0631269_2</v>
      </c>
      <c r="H6088" t="str">
        <f>IF(ISNA(VLOOKUP(A6088,$A$3:A6087,1,0)),"","DUP!")</f>
        <v>DUP!</v>
      </c>
      <c r="I6088" t="str">
        <f>IF(ISNA(VLOOKUP(B6088,$B$3:B6087,1,0)),"","DUP!")</f>
        <v>DUP!</v>
      </c>
      <c r="J6088" t="str">
        <f t="shared" si="478"/>
        <v/>
      </c>
      <c r="K6088" t="str">
        <f t="shared" si="479"/>
        <v/>
      </c>
    </row>
    <row r="6089" spans="1:11">
      <c r="A6089" s="25" t="s">
        <v>1979</v>
      </c>
      <c r="B6089" s="25" t="s">
        <v>306</v>
      </c>
      <c r="C6089" s="25" t="s">
        <v>307</v>
      </c>
      <c r="D6089" s="25" t="s">
        <v>244</v>
      </c>
      <c r="E6089">
        <f t="shared" si="475"/>
        <v>2</v>
      </c>
      <c r="F6089" t="str">
        <f t="shared" si="476"/>
        <v>Voice</v>
      </c>
      <c r="G6089" t="str">
        <f t="shared" si="477"/>
        <v>NET_0631269_2</v>
      </c>
      <c r="H6089" t="str">
        <f>IF(ISNA(VLOOKUP(A6089,$A$3:A6088,1,0)),"","DUP!")</f>
        <v>DUP!</v>
      </c>
      <c r="I6089" t="str">
        <f>IF(ISNA(VLOOKUP(B6089,$B$3:B6088,1,0)),"","DUP!")</f>
        <v>DUP!</v>
      </c>
      <c r="J6089" t="str">
        <f t="shared" si="478"/>
        <v/>
      </c>
      <c r="K6089" t="str">
        <f t="shared" si="479"/>
        <v/>
      </c>
    </row>
    <row r="6090" spans="1:11">
      <c r="A6090" s="25" t="s">
        <v>1979</v>
      </c>
      <c r="B6090" s="25" t="s">
        <v>306</v>
      </c>
      <c r="C6090" s="25" t="s">
        <v>307</v>
      </c>
      <c r="D6090" s="25" t="s">
        <v>245</v>
      </c>
      <c r="E6090">
        <f t="shared" si="475"/>
        <v>10</v>
      </c>
      <c r="F6090" t="str">
        <f t="shared" si="476"/>
        <v>Video Call</v>
      </c>
      <c r="G6090" t="str">
        <f t="shared" si="477"/>
        <v>NET_0631269_10</v>
      </c>
      <c r="H6090" t="str">
        <f>IF(ISNA(VLOOKUP(A6090,$A$3:A6089,1,0)),"","DUP!")</f>
        <v>DUP!</v>
      </c>
      <c r="I6090" t="str">
        <f>IF(ISNA(VLOOKUP(B6090,$B$3:B6089,1,0)),"","DUP!")</f>
        <v>DUP!</v>
      </c>
      <c r="J6090" t="str">
        <f t="shared" si="478"/>
        <v/>
      </c>
      <c r="K6090" t="str">
        <f t="shared" si="479"/>
        <v/>
      </c>
    </row>
    <row r="6091" spans="1:11">
      <c r="A6091" s="25" t="s">
        <v>1979</v>
      </c>
      <c r="B6091" s="25" t="s">
        <v>306</v>
      </c>
      <c r="C6091" s="25" t="s">
        <v>307</v>
      </c>
      <c r="D6091" s="25" t="s">
        <v>245</v>
      </c>
      <c r="E6091">
        <f t="shared" si="475"/>
        <v>10</v>
      </c>
      <c r="F6091" t="str">
        <f t="shared" si="476"/>
        <v>Video Call</v>
      </c>
      <c r="G6091" t="str">
        <f t="shared" si="477"/>
        <v>NET_0631269_10</v>
      </c>
      <c r="H6091" t="str">
        <f>IF(ISNA(VLOOKUP(A6091,$A$3:A6090,1,0)),"","DUP!")</f>
        <v>DUP!</v>
      </c>
      <c r="I6091" t="str">
        <f>IF(ISNA(VLOOKUP(B6091,$B$3:B6090,1,0)),"","DUP!")</f>
        <v>DUP!</v>
      </c>
      <c r="J6091" t="str">
        <f t="shared" si="478"/>
        <v/>
      </c>
      <c r="K6091" t="str">
        <f t="shared" si="479"/>
        <v/>
      </c>
    </row>
    <row r="6092" spans="1:11">
      <c r="A6092" s="25" t="s">
        <v>1979</v>
      </c>
      <c r="B6092" s="25" t="s">
        <v>306</v>
      </c>
      <c r="C6092" s="25" t="s">
        <v>307</v>
      </c>
      <c r="D6092" s="25" t="s">
        <v>245</v>
      </c>
      <c r="E6092">
        <f t="shared" si="475"/>
        <v>10</v>
      </c>
      <c r="F6092" t="str">
        <f t="shared" si="476"/>
        <v>Video Call</v>
      </c>
      <c r="G6092" t="str">
        <f t="shared" si="477"/>
        <v>NET_0631269_10</v>
      </c>
      <c r="H6092" t="str">
        <f>IF(ISNA(VLOOKUP(A6092,$A$3:A6091,1,0)),"","DUP!")</f>
        <v>DUP!</v>
      </c>
      <c r="I6092" t="str">
        <f>IF(ISNA(VLOOKUP(B6092,$B$3:B6091,1,0)),"","DUP!")</f>
        <v>DUP!</v>
      </c>
      <c r="J6092" t="str">
        <f t="shared" si="478"/>
        <v/>
      </c>
      <c r="K6092" t="str">
        <f t="shared" si="479"/>
        <v/>
      </c>
    </row>
    <row r="6093" spans="1:11">
      <c r="A6093" s="25" t="s">
        <v>1980</v>
      </c>
      <c r="B6093" s="25" t="s">
        <v>306</v>
      </c>
      <c r="C6093" s="25" t="s">
        <v>307</v>
      </c>
      <c r="D6093" s="25" t="s">
        <v>244</v>
      </c>
      <c r="E6093">
        <f t="shared" si="475"/>
        <v>2</v>
      </c>
      <c r="F6093" t="str">
        <f t="shared" si="476"/>
        <v>Voice</v>
      </c>
      <c r="G6093" t="str">
        <f t="shared" si="477"/>
        <v>NET_0631270_2</v>
      </c>
      <c r="H6093" t="str">
        <f>IF(ISNA(VLOOKUP(A6093,$A$3:A6092,1,0)),"","DUP!")</f>
        <v/>
      </c>
      <c r="I6093" t="str">
        <f>IF(ISNA(VLOOKUP(B6093,$B$3:B6092,1,0)),"","DUP!")</f>
        <v>DUP!</v>
      </c>
      <c r="J6093" t="str">
        <f t="shared" si="478"/>
        <v/>
      </c>
      <c r="K6093" t="str">
        <f t="shared" si="479"/>
        <v>INSERT INTO ZONE_MAP (SERVICE_ID, SERVICE_NAME, CODE, NW_GROUP, ZONE) VALUES (2,'Voice','0631270','INTERNET','NATIONAL');</v>
      </c>
    </row>
    <row r="6094" spans="1:11">
      <c r="A6094" s="25" t="s">
        <v>1981</v>
      </c>
      <c r="B6094" s="25" t="s">
        <v>306</v>
      </c>
      <c r="C6094" s="25" t="s">
        <v>307</v>
      </c>
      <c r="D6094" s="25" t="s">
        <v>244</v>
      </c>
      <c r="E6094">
        <f t="shared" si="475"/>
        <v>2</v>
      </c>
      <c r="F6094" t="str">
        <f t="shared" si="476"/>
        <v>Voice</v>
      </c>
      <c r="G6094" t="str">
        <f t="shared" si="477"/>
        <v>NET_0631278_2</v>
      </c>
      <c r="H6094" t="str">
        <f>IF(ISNA(VLOOKUP(A6094,$A$3:A6093,1,0)),"","DUP!")</f>
        <v/>
      </c>
      <c r="I6094" t="str">
        <f>IF(ISNA(VLOOKUP(B6094,$B$3:B6093,1,0)),"","DUP!")</f>
        <v>DUP!</v>
      </c>
      <c r="J6094" t="str">
        <f t="shared" si="478"/>
        <v/>
      </c>
      <c r="K6094" t="str">
        <f t="shared" si="479"/>
        <v>INSERT INTO ZONE_MAP (SERVICE_ID, SERVICE_NAME, CODE, NW_GROUP, ZONE) VALUES (2,'Voice','0631278','INTERNET','NATIONAL');</v>
      </c>
    </row>
    <row r="6095" spans="1:11">
      <c r="A6095" s="25" t="s">
        <v>1982</v>
      </c>
      <c r="B6095" s="25" t="s">
        <v>306</v>
      </c>
      <c r="C6095" s="25" t="s">
        <v>307</v>
      </c>
      <c r="D6095" s="25" t="s">
        <v>244</v>
      </c>
      <c r="E6095">
        <f t="shared" si="475"/>
        <v>2</v>
      </c>
      <c r="F6095" t="str">
        <f t="shared" si="476"/>
        <v>Voice</v>
      </c>
      <c r="G6095" t="str">
        <f t="shared" si="477"/>
        <v>NET_0631280_2</v>
      </c>
      <c r="H6095" t="str">
        <f>IF(ISNA(VLOOKUP(A6095,$A$3:A6094,1,0)),"","DUP!")</f>
        <v/>
      </c>
      <c r="I6095" t="str">
        <f>IF(ISNA(VLOOKUP(B6095,$B$3:B6094,1,0)),"","DUP!")</f>
        <v>DUP!</v>
      </c>
      <c r="J6095" t="str">
        <f t="shared" si="478"/>
        <v/>
      </c>
      <c r="K6095" t="str">
        <f t="shared" si="479"/>
        <v>INSERT INTO ZONE_MAP (SERVICE_ID, SERVICE_NAME, CODE, NW_GROUP, ZONE) VALUES (2,'Voice','0631280','INTERNET','NATIONAL');</v>
      </c>
    </row>
    <row r="6096" spans="1:11">
      <c r="A6096" s="25" t="s">
        <v>1983</v>
      </c>
      <c r="B6096" s="25" t="s">
        <v>306</v>
      </c>
      <c r="C6096" s="25" t="s">
        <v>307</v>
      </c>
      <c r="D6096" s="25" t="s">
        <v>244</v>
      </c>
      <c r="E6096">
        <f t="shared" si="475"/>
        <v>2</v>
      </c>
      <c r="F6096" t="str">
        <f t="shared" si="476"/>
        <v>Voice</v>
      </c>
      <c r="G6096" t="str">
        <f t="shared" si="477"/>
        <v>NET_0631284_2</v>
      </c>
      <c r="H6096" t="str">
        <f>IF(ISNA(VLOOKUP(A6096,$A$3:A6095,1,0)),"","DUP!")</f>
        <v/>
      </c>
      <c r="I6096" t="str">
        <f>IF(ISNA(VLOOKUP(B6096,$B$3:B6095,1,0)),"","DUP!")</f>
        <v>DUP!</v>
      </c>
      <c r="J6096" t="str">
        <f t="shared" si="478"/>
        <v/>
      </c>
      <c r="K6096" t="str">
        <f t="shared" si="479"/>
        <v>INSERT INTO ZONE_MAP (SERVICE_ID, SERVICE_NAME, CODE, NW_GROUP, ZONE) VALUES (2,'Voice','0631284','INTERNET','NATIONAL');</v>
      </c>
    </row>
    <row r="6097" spans="1:11">
      <c r="A6097" s="25" t="s">
        <v>1984</v>
      </c>
      <c r="B6097" s="25" t="s">
        <v>315</v>
      </c>
      <c r="C6097" s="25" t="s">
        <v>316</v>
      </c>
      <c r="D6097" s="25" t="s">
        <v>244</v>
      </c>
      <c r="E6097">
        <f t="shared" si="475"/>
        <v>2</v>
      </c>
      <c r="F6097" t="str">
        <f t="shared" si="476"/>
        <v>Voice</v>
      </c>
      <c r="G6097" t="str">
        <f t="shared" si="477"/>
        <v>SNC_063141_2</v>
      </c>
      <c r="H6097" t="str">
        <f>IF(ISNA(VLOOKUP(A6097,$A$3:A6096,1,0)),"","DUP!")</f>
        <v/>
      </c>
      <c r="I6097" t="str">
        <f>IF(ISNA(VLOOKUP(B6097,$B$3:B6096,1,0)),"","DUP!")</f>
        <v>DUP!</v>
      </c>
      <c r="J6097" t="str">
        <f t="shared" si="478"/>
        <v/>
      </c>
      <c r="K6097" t="str">
        <f t="shared" si="479"/>
        <v>INSERT INTO ZONE_MAP (SERVICE_ID, SERVICE_NAME, CODE, NW_GROUP, ZONE) VALUES (2,'Voice','063141','NHAN TIN','NATIONAL');</v>
      </c>
    </row>
    <row r="6098" spans="1:11">
      <c r="A6098" s="25" t="s">
        <v>1985</v>
      </c>
      <c r="B6098" s="25" t="s">
        <v>1965</v>
      </c>
      <c r="C6098" s="25" t="s">
        <v>318</v>
      </c>
      <c r="D6098" s="25" t="s">
        <v>244</v>
      </c>
      <c r="E6098">
        <f t="shared" si="475"/>
        <v>2</v>
      </c>
      <c r="F6098" t="str">
        <f t="shared" si="476"/>
        <v>Voice</v>
      </c>
      <c r="G6098" t="str">
        <f t="shared" si="477"/>
        <v>CVL_0632_2</v>
      </c>
      <c r="H6098" t="str">
        <f>IF(ISNA(VLOOKUP(A6098,$A$3:A6097,1,0)),"","DUP!")</f>
        <v/>
      </c>
      <c r="I6098" t="str">
        <f>IF(ISNA(VLOOKUP(B6098,$B$3:B6097,1,0)),"","DUP!")</f>
        <v>DUP!</v>
      </c>
      <c r="J6098" t="str">
        <f t="shared" si="478"/>
        <v/>
      </c>
      <c r="K6098" t="str">
        <f t="shared" si="479"/>
        <v>INSERT INTO ZONE_MAP (SERVICE_ID, SERVICE_NAME, CODE, NW_GROUP, ZONE) VALUES (2,'Voice','0632','LAM DONG','NATIONAL');</v>
      </c>
    </row>
    <row r="6099" spans="1:11">
      <c r="A6099" s="25" t="s">
        <v>1986</v>
      </c>
      <c r="B6099" s="25" t="s">
        <v>1965</v>
      </c>
      <c r="C6099" s="25" t="s">
        <v>243</v>
      </c>
      <c r="D6099" s="25" t="s">
        <v>244</v>
      </c>
      <c r="E6099">
        <f t="shared" si="475"/>
        <v>2</v>
      </c>
      <c r="F6099" t="str">
        <f t="shared" si="476"/>
        <v>Voice</v>
      </c>
      <c r="G6099" t="str">
        <f t="shared" si="477"/>
        <v>CVP_0633_2</v>
      </c>
      <c r="H6099" t="str">
        <f>IF(ISNA(VLOOKUP(A6099,$A$3:A6098,1,0)),"","DUP!")</f>
        <v/>
      </c>
      <c r="I6099" t="str">
        <f>IF(ISNA(VLOOKUP(B6099,$B$3:B6098,1,0)),"","DUP!")</f>
        <v>DUP!</v>
      </c>
      <c r="J6099" t="str">
        <f t="shared" si="478"/>
        <v/>
      </c>
      <c r="K6099" t="str">
        <f t="shared" si="479"/>
        <v>INSERT INTO ZONE_MAP (SERVICE_ID, SERVICE_NAME, CODE, NW_GROUP, ZONE) VALUES (2,'Voice','0633','LAM DONG','NATIONAL');</v>
      </c>
    </row>
    <row r="6100" spans="1:11">
      <c r="A6100" s="25" t="s">
        <v>1986</v>
      </c>
      <c r="B6100" s="25" t="s">
        <v>1965</v>
      </c>
      <c r="C6100" s="25" t="s">
        <v>243</v>
      </c>
      <c r="D6100" s="25" t="s">
        <v>244</v>
      </c>
      <c r="E6100">
        <f t="shared" si="475"/>
        <v>2</v>
      </c>
      <c r="F6100" t="str">
        <f t="shared" si="476"/>
        <v>Voice</v>
      </c>
      <c r="G6100" t="str">
        <f t="shared" si="477"/>
        <v>CVP_0633_2</v>
      </c>
      <c r="H6100" t="str">
        <f>IF(ISNA(VLOOKUP(A6100,$A$3:A6099,1,0)),"","DUP!")</f>
        <v>DUP!</v>
      </c>
      <c r="I6100" t="str">
        <f>IF(ISNA(VLOOKUP(B6100,$B$3:B6099,1,0)),"","DUP!")</f>
        <v>DUP!</v>
      </c>
      <c r="J6100" t="str">
        <f t="shared" si="478"/>
        <v/>
      </c>
      <c r="K6100" t="str">
        <f t="shared" si="479"/>
        <v/>
      </c>
    </row>
    <row r="6101" spans="1:11">
      <c r="A6101" s="25" t="s">
        <v>1986</v>
      </c>
      <c r="B6101" s="25" t="s">
        <v>1965</v>
      </c>
      <c r="C6101" s="25" t="s">
        <v>243</v>
      </c>
      <c r="D6101" s="25" t="s">
        <v>244</v>
      </c>
      <c r="E6101">
        <f t="shared" si="475"/>
        <v>2</v>
      </c>
      <c r="F6101" t="str">
        <f t="shared" si="476"/>
        <v>Voice</v>
      </c>
      <c r="G6101" t="str">
        <f t="shared" si="477"/>
        <v>CVP_0633_2</v>
      </c>
      <c r="H6101" t="str">
        <f>IF(ISNA(VLOOKUP(A6101,$A$3:A6100,1,0)),"","DUP!")</f>
        <v>DUP!</v>
      </c>
      <c r="I6101" t="str">
        <f>IF(ISNA(VLOOKUP(B6101,$B$3:B6100,1,0)),"","DUP!")</f>
        <v>DUP!</v>
      </c>
      <c r="J6101" t="str">
        <f t="shared" si="478"/>
        <v/>
      </c>
      <c r="K6101" t="str">
        <f t="shared" si="479"/>
        <v/>
      </c>
    </row>
    <row r="6102" spans="1:11">
      <c r="A6102" s="25" t="s">
        <v>1986</v>
      </c>
      <c r="B6102" s="25" t="s">
        <v>1965</v>
      </c>
      <c r="C6102" s="25" t="s">
        <v>243</v>
      </c>
      <c r="D6102" s="25" t="s">
        <v>245</v>
      </c>
      <c r="E6102">
        <f t="shared" si="475"/>
        <v>10</v>
      </c>
      <c r="F6102" t="str">
        <f t="shared" si="476"/>
        <v>Video Call</v>
      </c>
      <c r="G6102" t="str">
        <f t="shared" si="477"/>
        <v>CVP_0633_10</v>
      </c>
      <c r="H6102" t="str">
        <f>IF(ISNA(VLOOKUP(A6102,$A$3:A6101,1,0)),"","DUP!")</f>
        <v>DUP!</v>
      </c>
      <c r="I6102" t="str">
        <f>IF(ISNA(VLOOKUP(B6102,$B$3:B6101,1,0)),"","DUP!")</f>
        <v>DUP!</v>
      </c>
      <c r="J6102" t="str">
        <f t="shared" si="478"/>
        <v/>
      </c>
      <c r="K6102" t="str">
        <f t="shared" si="479"/>
        <v/>
      </c>
    </row>
    <row r="6103" spans="1:11">
      <c r="A6103" s="25" t="s">
        <v>1986</v>
      </c>
      <c r="B6103" s="25" t="s">
        <v>1965</v>
      </c>
      <c r="C6103" s="25" t="s">
        <v>243</v>
      </c>
      <c r="D6103" s="25" t="s">
        <v>245</v>
      </c>
      <c r="E6103">
        <f t="shared" si="475"/>
        <v>10</v>
      </c>
      <c r="F6103" t="str">
        <f t="shared" si="476"/>
        <v>Video Call</v>
      </c>
      <c r="G6103" t="str">
        <f t="shared" si="477"/>
        <v>CVP_0633_10</v>
      </c>
      <c r="H6103" t="str">
        <f>IF(ISNA(VLOOKUP(A6103,$A$3:A6102,1,0)),"","DUP!")</f>
        <v>DUP!</v>
      </c>
      <c r="I6103" t="str">
        <f>IF(ISNA(VLOOKUP(B6103,$B$3:B6102,1,0)),"","DUP!")</f>
        <v>DUP!</v>
      </c>
      <c r="J6103" t="str">
        <f t="shared" si="478"/>
        <v/>
      </c>
      <c r="K6103" t="str">
        <f t="shared" si="479"/>
        <v/>
      </c>
    </row>
    <row r="6104" spans="1:11">
      <c r="A6104" s="25" t="s">
        <v>1986</v>
      </c>
      <c r="B6104" s="25" t="s">
        <v>1965</v>
      </c>
      <c r="C6104" s="25" t="s">
        <v>243</v>
      </c>
      <c r="D6104" s="25" t="s">
        <v>245</v>
      </c>
      <c r="E6104">
        <f t="shared" si="475"/>
        <v>10</v>
      </c>
      <c r="F6104" t="str">
        <f t="shared" si="476"/>
        <v>Video Call</v>
      </c>
      <c r="G6104" t="str">
        <f t="shared" si="477"/>
        <v>CVP_0633_10</v>
      </c>
      <c r="H6104" t="str">
        <f>IF(ISNA(VLOOKUP(A6104,$A$3:A6103,1,0)),"","DUP!")</f>
        <v>DUP!</v>
      </c>
      <c r="I6104" t="str">
        <f>IF(ISNA(VLOOKUP(B6104,$B$3:B6103,1,0)),"","DUP!")</f>
        <v>DUP!</v>
      </c>
      <c r="J6104" t="str">
        <f t="shared" si="478"/>
        <v/>
      </c>
      <c r="K6104" t="str">
        <f t="shared" si="479"/>
        <v/>
      </c>
    </row>
    <row r="6105" spans="1:11">
      <c r="A6105" s="25" t="s">
        <v>1987</v>
      </c>
      <c r="B6105" s="25" t="s">
        <v>1965</v>
      </c>
      <c r="C6105" s="25" t="s">
        <v>321</v>
      </c>
      <c r="D6105" s="25" t="s">
        <v>244</v>
      </c>
      <c r="E6105">
        <f t="shared" si="475"/>
        <v>2</v>
      </c>
      <c r="F6105" t="str">
        <f t="shared" si="476"/>
        <v>Voice</v>
      </c>
      <c r="G6105" t="str">
        <f t="shared" si="477"/>
        <v>CVC_0634_2</v>
      </c>
      <c r="H6105" t="str">
        <f>IF(ISNA(VLOOKUP(A6105,$A$3:A6104,1,0)),"","DUP!")</f>
        <v/>
      </c>
      <c r="I6105" t="str">
        <f>IF(ISNA(VLOOKUP(B6105,$B$3:B6104,1,0)),"","DUP!")</f>
        <v>DUP!</v>
      </c>
      <c r="J6105" t="str">
        <f t="shared" si="478"/>
        <v/>
      </c>
      <c r="K6105" t="str">
        <f t="shared" si="479"/>
        <v>INSERT INTO ZONE_MAP (SERVICE_ID, SERVICE_NAME, CODE, NW_GROUP, ZONE) VALUES (2,'Voice','0634','LAM DONG','NATIONAL');</v>
      </c>
    </row>
    <row r="6106" spans="1:11">
      <c r="A6106" s="25" t="s">
        <v>1988</v>
      </c>
      <c r="B6106" s="25" t="s">
        <v>1965</v>
      </c>
      <c r="C6106" s="25" t="s">
        <v>323</v>
      </c>
      <c r="D6106" s="25" t="s">
        <v>244</v>
      </c>
      <c r="E6106">
        <f t="shared" si="475"/>
        <v>2</v>
      </c>
      <c r="F6106" t="str">
        <f t="shared" si="476"/>
        <v>Voice</v>
      </c>
      <c r="G6106" t="str">
        <f t="shared" si="477"/>
        <v>CSP_0635_2</v>
      </c>
      <c r="H6106" t="str">
        <f>IF(ISNA(VLOOKUP(A6106,$A$3:A6105,1,0)),"","DUP!")</f>
        <v/>
      </c>
      <c r="I6106" t="str">
        <f>IF(ISNA(VLOOKUP(B6106,$B$3:B6105,1,0)),"","DUP!")</f>
        <v>DUP!</v>
      </c>
      <c r="J6106" t="str">
        <f t="shared" si="478"/>
        <v/>
      </c>
      <c r="K6106" t="str">
        <f t="shared" si="479"/>
        <v>INSERT INTO ZONE_MAP (SERVICE_ID, SERVICE_NAME, CODE, NW_GROUP, ZONE) VALUES (2,'Voice','0635','LAM DONG','NATIONAL');</v>
      </c>
    </row>
    <row r="6107" spans="1:11">
      <c r="A6107" s="25" t="s">
        <v>1989</v>
      </c>
      <c r="B6107" s="25" t="s">
        <v>1965</v>
      </c>
      <c r="C6107" s="25" t="s">
        <v>318</v>
      </c>
      <c r="D6107" s="25" t="s">
        <v>244</v>
      </c>
      <c r="E6107">
        <f t="shared" si="475"/>
        <v>2</v>
      </c>
      <c r="F6107" t="str">
        <f t="shared" si="476"/>
        <v>Voice</v>
      </c>
      <c r="G6107" t="str">
        <f t="shared" si="477"/>
        <v>CVL_0636_2</v>
      </c>
      <c r="H6107" t="str">
        <f>IF(ISNA(VLOOKUP(A6107,$A$3:A6106,1,0)),"","DUP!")</f>
        <v/>
      </c>
      <c r="I6107" t="str">
        <f>IF(ISNA(VLOOKUP(B6107,$B$3:B6106,1,0)),"","DUP!")</f>
        <v>DUP!</v>
      </c>
      <c r="J6107" t="str">
        <f t="shared" si="478"/>
        <v/>
      </c>
      <c r="K6107" t="str">
        <f t="shared" si="479"/>
        <v>INSERT INTO ZONE_MAP (SERVICE_ID, SERVICE_NAME, CODE, NW_GROUP, ZONE) VALUES (2,'Voice','0636','LAM DONG','NATIONAL');</v>
      </c>
    </row>
    <row r="6108" spans="1:11">
      <c r="A6108" s="25" t="s">
        <v>1990</v>
      </c>
      <c r="B6108" s="25" t="s">
        <v>1965</v>
      </c>
      <c r="C6108" s="25" t="s">
        <v>326</v>
      </c>
      <c r="D6108" s="25" t="s">
        <v>244</v>
      </c>
      <c r="E6108">
        <f t="shared" si="475"/>
        <v>2</v>
      </c>
      <c r="F6108" t="str">
        <f t="shared" si="476"/>
        <v>Voice</v>
      </c>
      <c r="G6108" t="str">
        <f t="shared" si="477"/>
        <v>CFP_0637_2</v>
      </c>
      <c r="H6108" t="str">
        <f>IF(ISNA(VLOOKUP(A6108,$A$3:A6107,1,0)),"","DUP!")</f>
        <v/>
      </c>
      <c r="I6108" t="str">
        <f>IF(ISNA(VLOOKUP(B6108,$B$3:B6107,1,0)),"","DUP!")</f>
        <v>DUP!</v>
      </c>
      <c r="J6108" t="str">
        <f t="shared" si="478"/>
        <v/>
      </c>
      <c r="K6108" t="str">
        <f t="shared" si="479"/>
        <v>INSERT INTO ZONE_MAP (SERVICE_ID, SERVICE_NAME, CODE, NW_GROUP, ZONE) VALUES (2,'Voice','0637','LAM DONG','NATIONAL');</v>
      </c>
    </row>
    <row r="6109" spans="1:11">
      <c r="A6109" s="25" t="s">
        <v>1991</v>
      </c>
      <c r="B6109" s="25" t="s">
        <v>1965</v>
      </c>
      <c r="C6109" s="25" t="s">
        <v>243</v>
      </c>
      <c r="D6109" s="25" t="s">
        <v>244</v>
      </c>
      <c r="E6109">
        <f t="shared" si="475"/>
        <v>2</v>
      </c>
      <c r="F6109" t="str">
        <f t="shared" si="476"/>
        <v>Voice</v>
      </c>
      <c r="G6109" t="str">
        <f t="shared" si="477"/>
        <v>CVP_06380_2</v>
      </c>
      <c r="H6109" t="str">
        <f>IF(ISNA(VLOOKUP(A6109,$A$3:A6108,1,0)),"","DUP!")</f>
        <v/>
      </c>
      <c r="I6109" t="str">
        <f>IF(ISNA(VLOOKUP(B6109,$B$3:B6108,1,0)),"","DUP!")</f>
        <v>DUP!</v>
      </c>
      <c r="J6109" t="str">
        <f t="shared" si="478"/>
        <v/>
      </c>
      <c r="K6109" t="str">
        <f t="shared" si="479"/>
        <v>INSERT INTO ZONE_MAP (SERVICE_ID, SERVICE_NAME, CODE, NW_GROUP, ZONE) VALUES (2,'Voice','06380','LAM DONG','NATIONAL');</v>
      </c>
    </row>
    <row r="6110" spans="1:11">
      <c r="A6110" s="25" t="s">
        <v>1991</v>
      </c>
      <c r="B6110" s="25" t="s">
        <v>1965</v>
      </c>
      <c r="C6110" s="25" t="s">
        <v>243</v>
      </c>
      <c r="D6110" s="25" t="s">
        <v>244</v>
      </c>
      <c r="E6110">
        <f t="shared" si="475"/>
        <v>2</v>
      </c>
      <c r="F6110" t="str">
        <f t="shared" si="476"/>
        <v>Voice</v>
      </c>
      <c r="G6110" t="str">
        <f t="shared" si="477"/>
        <v>CVP_06380_2</v>
      </c>
      <c r="H6110" t="str">
        <f>IF(ISNA(VLOOKUP(A6110,$A$3:A6109,1,0)),"","DUP!")</f>
        <v>DUP!</v>
      </c>
      <c r="I6110" t="str">
        <f>IF(ISNA(VLOOKUP(B6110,$B$3:B6109,1,0)),"","DUP!")</f>
        <v>DUP!</v>
      </c>
      <c r="J6110" t="str">
        <f t="shared" si="478"/>
        <v/>
      </c>
      <c r="K6110" t="str">
        <f t="shared" si="479"/>
        <v/>
      </c>
    </row>
    <row r="6111" spans="1:11">
      <c r="A6111" s="25" t="s">
        <v>1991</v>
      </c>
      <c r="B6111" s="25" t="s">
        <v>1965</v>
      </c>
      <c r="C6111" s="25" t="s">
        <v>243</v>
      </c>
      <c r="D6111" s="25" t="s">
        <v>244</v>
      </c>
      <c r="E6111">
        <f t="shared" si="475"/>
        <v>2</v>
      </c>
      <c r="F6111" t="str">
        <f t="shared" si="476"/>
        <v>Voice</v>
      </c>
      <c r="G6111" t="str">
        <f t="shared" si="477"/>
        <v>CVP_06380_2</v>
      </c>
      <c r="H6111" t="str">
        <f>IF(ISNA(VLOOKUP(A6111,$A$3:A6110,1,0)),"","DUP!")</f>
        <v>DUP!</v>
      </c>
      <c r="I6111" t="str">
        <f>IF(ISNA(VLOOKUP(B6111,$B$3:B6110,1,0)),"","DUP!")</f>
        <v>DUP!</v>
      </c>
      <c r="J6111" t="str">
        <f t="shared" si="478"/>
        <v/>
      </c>
      <c r="K6111" t="str">
        <f t="shared" si="479"/>
        <v/>
      </c>
    </row>
    <row r="6112" spans="1:11">
      <c r="A6112" s="25" t="s">
        <v>1991</v>
      </c>
      <c r="B6112" s="25" t="s">
        <v>1965</v>
      </c>
      <c r="C6112" s="25" t="s">
        <v>243</v>
      </c>
      <c r="D6112" s="25" t="s">
        <v>245</v>
      </c>
      <c r="E6112">
        <f t="shared" si="475"/>
        <v>10</v>
      </c>
      <c r="F6112" t="str">
        <f t="shared" si="476"/>
        <v>Video Call</v>
      </c>
      <c r="G6112" t="str">
        <f t="shared" si="477"/>
        <v>CVP_06380_10</v>
      </c>
      <c r="H6112" t="str">
        <f>IF(ISNA(VLOOKUP(A6112,$A$3:A6111,1,0)),"","DUP!")</f>
        <v>DUP!</v>
      </c>
      <c r="I6112" t="str">
        <f>IF(ISNA(VLOOKUP(B6112,$B$3:B6111,1,0)),"","DUP!")</f>
        <v>DUP!</v>
      </c>
      <c r="J6112" t="str">
        <f t="shared" si="478"/>
        <v/>
      </c>
      <c r="K6112" t="str">
        <f t="shared" si="479"/>
        <v/>
      </c>
    </row>
    <row r="6113" spans="1:11">
      <c r="A6113" s="25" t="s">
        <v>1991</v>
      </c>
      <c r="B6113" s="25" t="s">
        <v>1965</v>
      </c>
      <c r="C6113" s="25" t="s">
        <v>243</v>
      </c>
      <c r="D6113" s="25" t="s">
        <v>245</v>
      </c>
      <c r="E6113">
        <f t="shared" si="475"/>
        <v>10</v>
      </c>
      <c r="F6113" t="str">
        <f t="shared" si="476"/>
        <v>Video Call</v>
      </c>
      <c r="G6113" t="str">
        <f t="shared" si="477"/>
        <v>CVP_06380_10</v>
      </c>
      <c r="H6113" t="str">
        <f>IF(ISNA(VLOOKUP(A6113,$A$3:A6112,1,0)),"","DUP!")</f>
        <v>DUP!</v>
      </c>
      <c r="I6113" t="str">
        <f>IF(ISNA(VLOOKUP(B6113,$B$3:B6112,1,0)),"","DUP!")</f>
        <v>DUP!</v>
      </c>
      <c r="J6113" t="str">
        <f t="shared" si="478"/>
        <v/>
      </c>
      <c r="K6113" t="str">
        <f t="shared" si="479"/>
        <v/>
      </c>
    </row>
    <row r="6114" spans="1:11">
      <c r="A6114" s="25" t="s">
        <v>1991</v>
      </c>
      <c r="B6114" s="25" t="s">
        <v>1965</v>
      </c>
      <c r="C6114" s="25" t="s">
        <v>243</v>
      </c>
      <c r="D6114" s="25" t="s">
        <v>245</v>
      </c>
      <c r="E6114">
        <f t="shared" si="475"/>
        <v>10</v>
      </c>
      <c r="F6114" t="str">
        <f t="shared" si="476"/>
        <v>Video Call</v>
      </c>
      <c r="G6114" t="str">
        <f t="shared" si="477"/>
        <v>CVP_06380_10</v>
      </c>
      <c r="H6114" t="str">
        <f>IF(ISNA(VLOOKUP(A6114,$A$3:A6113,1,0)),"","DUP!")</f>
        <v>DUP!</v>
      </c>
      <c r="I6114" t="str">
        <f>IF(ISNA(VLOOKUP(B6114,$B$3:B6113,1,0)),"","DUP!")</f>
        <v>DUP!</v>
      </c>
      <c r="J6114" t="str">
        <f t="shared" si="478"/>
        <v/>
      </c>
      <c r="K6114" t="str">
        <f t="shared" si="479"/>
        <v/>
      </c>
    </row>
    <row r="6115" spans="1:11">
      <c r="A6115" s="25" t="s">
        <v>1992</v>
      </c>
      <c r="B6115" s="25" t="s">
        <v>329</v>
      </c>
      <c r="C6115" s="25" t="s">
        <v>243</v>
      </c>
      <c r="D6115" s="25" t="s">
        <v>244</v>
      </c>
      <c r="E6115">
        <f t="shared" si="475"/>
        <v>2</v>
      </c>
      <c r="F6115" t="str">
        <f t="shared" si="476"/>
        <v>Voice</v>
      </c>
      <c r="G6115" t="str">
        <f t="shared" si="477"/>
        <v>CVP_063800126_2</v>
      </c>
      <c r="H6115" t="str">
        <f>IF(ISNA(VLOOKUP(A6115,$A$3:A6114,1,0)),"","DUP!")</f>
        <v/>
      </c>
      <c r="I6115" t="str">
        <f>IF(ISNA(VLOOKUP(B6115,$B$3:B6114,1,0)),"","DUP!")</f>
        <v>DUP!</v>
      </c>
      <c r="J6115" t="str">
        <f t="shared" si="478"/>
        <v/>
      </c>
      <c r="K6115" t="str">
        <f t="shared" si="479"/>
        <v>INSERT INTO ZONE_MAP (SERVICE_ID, SERVICE_NAME, CODE, NW_GROUP, ZONE) VALUES (2,'Voice','063800126','DICH VU CSKH','NATIONAL');</v>
      </c>
    </row>
    <row r="6116" spans="1:11">
      <c r="A6116" s="25" t="s">
        <v>1992</v>
      </c>
      <c r="B6116" s="25" t="s">
        <v>329</v>
      </c>
      <c r="C6116" s="25" t="s">
        <v>243</v>
      </c>
      <c r="D6116" s="25" t="s">
        <v>244</v>
      </c>
      <c r="E6116">
        <f t="shared" si="475"/>
        <v>2</v>
      </c>
      <c r="F6116" t="str">
        <f t="shared" si="476"/>
        <v>Voice</v>
      </c>
      <c r="G6116" t="str">
        <f t="shared" si="477"/>
        <v>CVP_063800126_2</v>
      </c>
      <c r="H6116" t="str">
        <f>IF(ISNA(VLOOKUP(A6116,$A$3:A6115,1,0)),"","DUP!")</f>
        <v>DUP!</v>
      </c>
      <c r="I6116" t="str">
        <f>IF(ISNA(VLOOKUP(B6116,$B$3:B6115,1,0)),"","DUP!")</f>
        <v>DUP!</v>
      </c>
      <c r="J6116" t="str">
        <f t="shared" si="478"/>
        <v/>
      </c>
      <c r="K6116" t="str">
        <f t="shared" si="479"/>
        <v/>
      </c>
    </row>
    <row r="6117" spans="1:11">
      <c r="A6117" s="25" t="s">
        <v>1992</v>
      </c>
      <c r="B6117" s="25" t="s">
        <v>329</v>
      </c>
      <c r="C6117" s="25" t="s">
        <v>243</v>
      </c>
      <c r="D6117" s="25" t="s">
        <v>244</v>
      </c>
      <c r="E6117">
        <f t="shared" si="475"/>
        <v>2</v>
      </c>
      <c r="F6117" t="str">
        <f t="shared" si="476"/>
        <v>Voice</v>
      </c>
      <c r="G6117" t="str">
        <f t="shared" si="477"/>
        <v>CVP_063800126_2</v>
      </c>
      <c r="H6117" t="str">
        <f>IF(ISNA(VLOOKUP(A6117,$A$3:A6116,1,0)),"","DUP!")</f>
        <v>DUP!</v>
      </c>
      <c r="I6117" t="str">
        <f>IF(ISNA(VLOOKUP(B6117,$B$3:B6116,1,0)),"","DUP!")</f>
        <v>DUP!</v>
      </c>
      <c r="J6117" t="str">
        <f t="shared" si="478"/>
        <v/>
      </c>
      <c r="K6117" t="str">
        <f t="shared" si="479"/>
        <v/>
      </c>
    </row>
    <row r="6118" spans="1:11">
      <c r="A6118" s="25" t="s">
        <v>1992</v>
      </c>
      <c r="B6118" s="25" t="s">
        <v>329</v>
      </c>
      <c r="C6118" s="25" t="s">
        <v>243</v>
      </c>
      <c r="D6118" s="25" t="s">
        <v>245</v>
      </c>
      <c r="E6118">
        <f t="shared" si="475"/>
        <v>10</v>
      </c>
      <c r="F6118" t="str">
        <f t="shared" si="476"/>
        <v>Video Call</v>
      </c>
      <c r="G6118" t="str">
        <f t="shared" si="477"/>
        <v>CVP_063800126_10</v>
      </c>
      <c r="H6118" t="str">
        <f>IF(ISNA(VLOOKUP(A6118,$A$3:A6117,1,0)),"","DUP!")</f>
        <v>DUP!</v>
      </c>
      <c r="I6118" t="str">
        <f>IF(ISNA(VLOOKUP(B6118,$B$3:B6117,1,0)),"","DUP!")</f>
        <v>DUP!</v>
      </c>
      <c r="J6118" t="str">
        <f t="shared" si="478"/>
        <v/>
      </c>
      <c r="K6118" t="str">
        <f t="shared" si="479"/>
        <v/>
      </c>
    </row>
    <row r="6119" spans="1:11">
      <c r="A6119" s="25" t="s">
        <v>1992</v>
      </c>
      <c r="B6119" s="25" t="s">
        <v>329</v>
      </c>
      <c r="C6119" s="25" t="s">
        <v>243</v>
      </c>
      <c r="D6119" s="25" t="s">
        <v>245</v>
      </c>
      <c r="E6119">
        <f t="shared" si="475"/>
        <v>10</v>
      </c>
      <c r="F6119" t="str">
        <f t="shared" si="476"/>
        <v>Video Call</v>
      </c>
      <c r="G6119" t="str">
        <f t="shared" si="477"/>
        <v>CVP_063800126_10</v>
      </c>
      <c r="H6119" t="str">
        <f>IF(ISNA(VLOOKUP(A6119,$A$3:A6118,1,0)),"","DUP!")</f>
        <v>DUP!</v>
      </c>
      <c r="I6119" t="str">
        <f>IF(ISNA(VLOOKUP(B6119,$B$3:B6118,1,0)),"","DUP!")</f>
        <v>DUP!</v>
      </c>
      <c r="J6119" t="str">
        <f t="shared" si="478"/>
        <v/>
      </c>
      <c r="K6119" t="str">
        <f t="shared" si="479"/>
        <v/>
      </c>
    </row>
    <row r="6120" spans="1:11">
      <c r="A6120" s="25" t="s">
        <v>1992</v>
      </c>
      <c r="B6120" s="25" t="s">
        <v>329</v>
      </c>
      <c r="C6120" s="25" t="s">
        <v>243</v>
      </c>
      <c r="D6120" s="25" t="s">
        <v>245</v>
      </c>
      <c r="E6120">
        <f t="shared" si="475"/>
        <v>10</v>
      </c>
      <c r="F6120" t="str">
        <f t="shared" si="476"/>
        <v>Video Call</v>
      </c>
      <c r="G6120" t="str">
        <f t="shared" si="477"/>
        <v>CVP_063800126_10</v>
      </c>
      <c r="H6120" t="str">
        <f>IF(ISNA(VLOOKUP(A6120,$A$3:A6119,1,0)),"","DUP!")</f>
        <v>DUP!</v>
      </c>
      <c r="I6120" t="str">
        <f>IF(ISNA(VLOOKUP(B6120,$B$3:B6119,1,0)),"","DUP!")</f>
        <v>DUP!</v>
      </c>
      <c r="J6120" t="str">
        <f t="shared" si="478"/>
        <v/>
      </c>
      <c r="K6120" t="str">
        <f t="shared" si="479"/>
        <v/>
      </c>
    </row>
    <row r="6121" spans="1:11">
      <c r="A6121" s="25" t="s">
        <v>1993</v>
      </c>
      <c r="B6121" s="25" t="s">
        <v>1965</v>
      </c>
      <c r="C6121" s="25" t="s">
        <v>243</v>
      </c>
      <c r="D6121" s="25" t="s">
        <v>244</v>
      </c>
      <c r="E6121">
        <f t="shared" si="475"/>
        <v>2</v>
      </c>
      <c r="F6121" t="str">
        <f t="shared" si="476"/>
        <v>Voice</v>
      </c>
      <c r="G6121" t="str">
        <f t="shared" si="477"/>
        <v>CVP_06381_2</v>
      </c>
      <c r="H6121" t="str">
        <f>IF(ISNA(VLOOKUP(A6121,$A$3:A6120,1,0)),"","DUP!")</f>
        <v/>
      </c>
      <c r="I6121" t="str">
        <f>IF(ISNA(VLOOKUP(B6121,$B$3:B6120,1,0)),"","DUP!")</f>
        <v>DUP!</v>
      </c>
      <c r="J6121" t="str">
        <f t="shared" si="478"/>
        <v/>
      </c>
      <c r="K6121" t="str">
        <f t="shared" si="479"/>
        <v>INSERT INTO ZONE_MAP (SERVICE_ID, SERVICE_NAME, CODE, NW_GROUP, ZONE) VALUES (2,'Voice','06381','LAM DONG','NATIONAL');</v>
      </c>
    </row>
    <row r="6122" spans="1:11">
      <c r="A6122" s="25" t="s">
        <v>1993</v>
      </c>
      <c r="B6122" s="25" t="s">
        <v>1965</v>
      </c>
      <c r="C6122" s="25" t="s">
        <v>243</v>
      </c>
      <c r="D6122" s="25" t="s">
        <v>244</v>
      </c>
      <c r="E6122">
        <f t="shared" si="475"/>
        <v>2</v>
      </c>
      <c r="F6122" t="str">
        <f t="shared" si="476"/>
        <v>Voice</v>
      </c>
      <c r="G6122" t="str">
        <f t="shared" si="477"/>
        <v>CVP_06381_2</v>
      </c>
      <c r="H6122" t="str">
        <f>IF(ISNA(VLOOKUP(A6122,$A$3:A6121,1,0)),"","DUP!")</f>
        <v>DUP!</v>
      </c>
      <c r="I6122" t="str">
        <f>IF(ISNA(VLOOKUP(B6122,$B$3:B6121,1,0)),"","DUP!")</f>
        <v>DUP!</v>
      </c>
      <c r="J6122" t="str">
        <f t="shared" si="478"/>
        <v/>
      </c>
      <c r="K6122" t="str">
        <f t="shared" si="479"/>
        <v/>
      </c>
    </row>
    <row r="6123" spans="1:11">
      <c r="A6123" s="25" t="s">
        <v>1993</v>
      </c>
      <c r="B6123" s="25" t="s">
        <v>1965</v>
      </c>
      <c r="C6123" s="25" t="s">
        <v>243</v>
      </c>
      <c r="D6123" s="25" t="s">
        <v>244</v>
      </c>
      <c r="E6123">
        <f t="shared" si="475"/>
        <v>2</v>
      </c>
      <c r="F6123" t="str">
        <f t="shared" si="476"/>
        <v>Voice</v>
      </c>
      <c r="G6123" t="str">
        <f t="shared" si="477"/>
        <v>CVP_06381_2</v>
      </c>
      <c r="H6123" t="str">
        <f>IF(ISNA(VLOOKUP(A6123,$A$3:A6122,1,0)),"","DUP!")</f>
        <v>DUP!</v>
      </c>
      <c r="I6123" t="str">
        <f>IF(ISNA(VLOOKUP(B6123,$B$3:B6122,1,0)),"","DUP!")</f>
        <v>DUP!</v>
      </c>
      <c r="J6123" t="str">
        <f t="shared" si="478"/>
        <v/>
      </c>
      <c r="K6123" t="str">
        <f t="shared" si="479"/>
        <v/>
      </c>
    </row>
    <row r="6124" spans="1:11">
      <c r="A6124" s="25" t="s">
        <v>1993</v>
      </c>
      <c r="B6124" s="25" t="s">
        <v>1965</v>
      </c>
      <c r="C6124" s="25" t="s">
        <v>243</v>
      </c>
      <c r="D6124" s="25" t="s">
        <v>245</v>
      </c>
      <c r="E6124">
        <f t="shared" si="475"/>
        <v>10</v>
      </c>
      <c r="F6124" t="str">
        <f t="shared" si="476"/>
        <v>Video Call</v>
      </c>
      <c r="G6124" t="str">
        <f t="shared" si="477"/>
        <v>CVP_06381_10</v>
      </c>
      <c r="H6124" t="str">
        <f>IF(ISNA(VLOOKUP(A6124,$A$3:A6123,1,0)),"","DUP!")</f>
        <v>DUP!</v>
      </c>
      <c r="I6124" t="str">
        <f>IF(ISNA(VLOOKUP(B6124,$B$3:B6123,1,0)),"","DUP!")</f>
        <v>DUP!</v>
      </c>
      <c r="J6124" t="str">
        <f t="shared" si="478"/>
        <v/>
      </c>
      <c r="K6124" t="str">
        <f t="shared" si="479"/>
        <v/>
      </c>
    </row>
    <row r="6125" spans="1:11">
      <c r="A6125" s="25" t="s">
        <v>1993</v>
      </c>
      <c r="B6125" s="25" t="s">
        <v>1965</v>
      </c>
      <c r="C6125" s="25" t="s">
        <v>243</v>
      </c>
      <c r="D6125" s="25" t="s">
        <v>245</v>
      </c>
      <c r="E6125">
        <f t="shared" si="475"/>
        <v>10</v>
      </c>
      <c r="F6125" t="str">
        <f t="shared" si="476"/>
        <v>Video Call</v>
      </c>
      <c r="G6125" t="str">
        <f t="shared" si="477"/>
        <v>CVP_06381_10</v>
      </c>
      <c r="H6125" t="str">
        <f>IF(ISNA(VLOOKUP(A6125,$A$3:A6124,1,0)),"","DUP!")</f>
        <v>DUP!</v>
      </c>
      <c r="I6125" t="str">
        <f>IF(ISNA(VLOOKUP(B6125,$B$3:B6124,1,0)),"","DUP!")</f>
        <v>DUP!</v>
      </c>
      <c r="J6125" t="str">
        <f t="shared" si="478"/>
        <v/>
      </c>
      <c r="K6125" t="str">
        <f t="shared" si="479"/>
        <v/>
      </c>
    </row>
    <row r="6126" spans="1:11">
      <c r="A6126" s="25" t="s">
        <v>1993</v>
      </c>
      <c r="B6126" s="25" t="s">
        <v>1965</v>
      </c>
      <c r="C6126" s="25" t="s">
        <v>243</v>
      </c>
      <c r="D6126" s="25" t="s">
        <v>245</v>
      </c>
      <c r="E6126">
        <f t="shared" si="475"/>
        <v>10</v>
      </c>
      <c r="F6126" t="str">
        <f t="shared" si="476"/>
        <v>Video Call</v>
      </c>
      <c r="G6126" t="str">
        <f t="shared" si="477"/>
        <v>CVP_06381_10</v>
      </c>
      <c r="H6126" t="str">
        <f>IF(ISNA(VLOOKUP(A6126,$A$3:A6125,1,0)),"","DUP!")</f>
        <v>DUP!</v>
      </c>
      <c r="I6126" t="str">
        <f>IF(ISNA(VLOOKUP(B6126,$B$3:B6125,1,0)),"","DUP!")</f>
        <v>DUP!</v>
      </c>
      <c r="J6126" t="str">
        <f t="shared" si="478"/>
        <v/>
      </c>
      <c r="K6126" t="str">
        <f t="shared" si="479"/>
        <v/>
      </c>
    </row>
    <row r="6127" spans="1:11">
      <c r="A6127" s="25" t="s">
        <v>1994</v>
      </c>
      <c r="B6127" s="25" t="s">
        <v>1965</v>
      </c>
      <c r="C6127" s="25" t="s">
        <v>243</v>
      </c>
      <c r="D6127" s="25" t="s">
        <v>244</v>
      </c>
      <c r="E6127">
        <f t="shared" si="475"/>
        <v>2</v>
      </c>
      <c r="F6127" t="str">
        <f t="shared" si="476"/>
        <v>Voice</v>
      </c>
      <c r="G6127" t="str">
        <f t="shared" si="477"/>
        <v>CVP_06382_2</v>
      </c>
      <c r="H6127" t="str">
        <f>IF(ISNA(VLOOKUP(A6127,$A$3:A6126,1,0)),"","DUP!")</f>
        <v/>
      </c>
      <c r="I6127" t="str">
        <f>IF(ISNA(VLOOKUP(B6127,$B$3:B6126,1,0)),"","DUP!")</f>
        <v>DUP!</v>
      </c>
      <c r="J6127" t="str">
        <f t="shared" si="478"/>
        <v/>
      </c>
      <c r="K6127" t="str">
        <f t="shared" si="479"/>
        <v>INSERT INTO ZONE_MAP (SERVICE_ID, SERVICE_NAME, CODE, NW_GROUP, ZONE) VALUES (2,'Voice','06382','LAM DONG','NATIONAL');</v>
      </c>
    </row>
    <row r="6128" spans="1:11">
      <c r="A6128" s="25" t="s">
        <v>1994</v>
      </c>
      <c r="B6128" s="25" t="s">
        <v>1965</v>
      </c>
      <c r="C6128" s="25" t="s">
        <v>243</v>
      </c>
      <c r="D6128" s="25" t="s">
        <v>244</v>
      </c>
      <c r="E6128">
        <f t="shared" si="475"/>
        <v>2</v>
      </c>
      <c r="F6128" t="str">
        <f t="shared" si="476"/>
        <v>Voice</v>
      </c>
      <c r="G6128" t="str">
        <f t="shared" si="477"/>
        <v>CVP_06382_2</v>
      </c>
      <c r="H6128" t="str">
        <f>IF(ISNA(VLOOKUP(A6128,$A$3:A6127,1,0)),"","DUP!")</f>
        <v>DUP!</v>
      </c>
      <c r="I6128" t="str">
        <f>IF(ISNA(VLOOKUP(B6128,$B$3:B6127,1,0)),"","DUP!")</f>
        <v>DUP!</v>
      </c>
      <c r="J6128" t="str">
        <f t="shared" si="478"/>
        <v/>
      </c>
      <c r="K6128" t="str">
        <f t="shared" si="479"/>
        <v/>
      </c>
    </row>
    <row r="6129" spans="1:11">
      <c r="A6129" s="25" t="s">
        <v>1994</v>
      </c>
      <c r="B6129" s="25" t="s">
        <v>1965</v>
      </c>
      <c r="C6129" s="25" t="s">
        <v>243</v>
      </c>
      <c r="D6129" s="25" t="s">
        <v>244</v>
      </c>
      <c r="E6129">
        <f t="shared" si="475"/>
        <v>2</v>
      </c>
      <c r="F6129" t="str">
        <f t="shared" si="476"/>
        <v>Voice</v>
      </c>
      <c r="G6129" t="str">
        <f t="shared" si="477"/>
        <v>CVP_06382_2</v>
      </c>
      <c r="H6129" t="str">
        <f>IF(ISNA(VLOOKUP(A6129,$A$3:A6128,1,0)),"","DUP!")</f>
        <v>DUP!</v>
      </c>
      <c r="I6129" t="str">
        <f>IF(ISNA(VLOOKUP(B6129,$B$3:B6128,1,0)),"","DUP!")</f>
        <v>DUP!</v>
      </c>
      <c r="J6129" t="str">
        <f t="shared" si="478"/>
        <v/>
      </c>
      <c r="K6129" t="str">
        <f t="shared" si="479"/>
        <v/>
      </c>
    </row>
    <row r="6130" spans="1:11">
      <c r="A6130" s="25" t="s">
        <v>1994</v>
      </c>
      <c r="B6130" s="25" t="s">
        <v>1965</v>
      </c>
      <c r="C6130" s="25" t="s">
        <v>243</v>
      </c>
      <c r="D6130" s="25" t="s">
        <v>245</v>
      </c>
      <c r="E6130">
        <f t="shared" si="475"/>
        <v>10</v>
      </c>
      <c r="F6130" t="str">
        <f t="shared" si="476"/>
        <v>Video Call</v>
      </c>
      <c r="G6130" t="str">
        <f t="shared" si="477"/>
        <v>CVP_06382_10</v>
      </c>
      <c r="H6130" t="str">
        <f>IF(ISNA(VLOOKUP(A6130,$A$3:A6129,1,0)),"","DUP!")</f>
        <v>DUP!</v>
      </c>
      <c r="I6130" t="str">
        <f>IF(ISNA(VLOOKUP(B6130,$B$3:B6129,1,0)),"","DUP!")</f>
        <v>DUP!</v>
      </c>
      <c r="J6130" t="str">
        <f t="shared" si="478"/>
        <v/>
      </c>
      <c r="K6130" t="str">
        <f t="shared" si="479"/>
        <v/>
      </c>
    </row>
    <row r="6131" spans="1:11">
      <c r="A6131" s="25" t="s">
        <v>1994</v>
      </c>
      <c r="B6131" s="25" t="s">
        <v>1965</v>
      </c>
      <c r="C6131" s="25" t="s">
        <v>243</v>
      </c>
      <c r="D6131" s="25" t="s">
        <v>245</v>
      </c>
      <c r="E6131">
        <f t="shared" si="475"/>
        <v>10</v>
      </c>
      <c r="F6131" t="str">
        <f t="shared" si="476"/>
        <v>Video Call</v>
      </c>
      <c r="G6131" t="str">
        <f t="shared" si="477"/>
        <v>CVP_06382_10</v>
      </c>
      <c r="H6131" t="str">
        <f>IF(ISNA(VLOOKUP(A6131,$A$3:A6130,1,0)),"","DUP!")</f>
        <v>DUP!</v>
      </c>
      <c r="I6131" t="str">
        <f>IF(ISNA(VLOOKUP(B6131,$B$3:B6130,1,0)),"","DUP!")</f>
        <v>DUP!</v>
      </c>
      <c r="J6131" t="str">
        <f t="shared" si="478"/>
        <v/>
      </c>
      <c r="K6131" t="str">
        <f t="shared" si="479"/>
        <v/>
      </c>
    </row>
    <row r="6132" spans="1:11">
      <c r="A6132" s="25" t="s">
        <v>1994</v>
      </c>
      <c r="B6132" s="25" t="s">
        <v>1965</v>
      </c>
      <c r="C6132" s="25" t="s">
        <v>243</v>
      </c>
      <c r="D6132" s="25" t="s">
        <v>245</v>
      </c>
      <c r="E6132">
        <f t="shared" si="475"/>
        <v>10</v>
      </c>
      <c r="F6132" t="str">
        <f t="shared" si="476"/>
        <v>Video Call</v>
      </c>
      <c r="G6132" t="str">
        <f t="shared" si="477"/>
        <v>CVP_06382_10</v>
      </c>
      <c r="H6132" t="str">
        <f>IF(ISNA(VLOOKUP(A6132,$A$3:A6131,1,0)),"","DUP!")</f>
        <v>DUP!</v>
      </c>
      <c r="I6132" t="str">
        <f>IF(ISNA(VLOOKUP(B6132,$B$3:B6131,1,0)),"","DUP!")</f>
        <v>DUP!</v>
      </c>
      <c r="J6132" t="str">
        <f t="shared" si="478"/>
        <v/>
      </c>
      <c r="K6132" t="str">
        <f t="shared" si="479"/>
        <v/>
      </c>
    </row>
    <row r="6133" spans="1:11">
      <c r="A6133" s="25" t="s">
        <v>1995</v>
      </c>
      <c r="B6133" s="25" t="s">
        <v>1965</v>
      </c>
      <c r="C6133" s="25" t="s">
        <v>243</v>
      </c>
      <c r="D6133" s="25" t="s">
        <v>244</v>
      </c>
      <c r="E6133">
        <f t="shared" si="475"/>
        <v>2</v>
      </c>
      <c r="F6133" t="str">
        <f t="shared" si="476"/>
        <v>Voice</v>
      </c>
      <c r="G6133" t="str">
        <f t="shared" si="477"/>
        <v>CVP_06383_2</v>
      </c>
      <c r="H6133" t="str">
        <f>IF(ISNA(VLOOKUP(A6133,$A$3:A6132,1,0)),"","DUP!")</f>
        <v/>
      </c>
      <c r="I6133" t="str">
        <f>IF(ISNA(VLOOKUP(B6133,$B$3:B6132,1,0)),"","DUP!")</f>
        <v>DUP!</v>
      </c>
      <c r="J6133" t="str">
        <f t="shared" si="478"/>
        <v/>
      </c>
      <c r="K6133" t="str">
        <f t="shared" si="479"/>
        <v>INSERT INTO ZONE_MAP (SERVICE_ID, SERVICE_NAME, CODE, NW_GROUP, ZONE) VALUES (2,'Voice','06383','LAM DONG','NATIONAL');</v>
      </c>
    </row>
    <row r="6134" spans="1:11">
      <c r="A6134" s="25" t="s">
        <v>1995</v>
      </c>
      <c r="B6134" s="25" t="s">
        <v>1965</v>
      </c>
      <c r="C6134" s="25" t="s">
        <v>243</v>
      </c>
      <c r="D6134" s="25" t="s">
        <v>244</v>
      </c>
      <c r="E6134">
        <f t="shared" si="475"/>
        <v>2</v>
      </c>
      <c r="F6134" t="str">
        <f t="shared" si="476"/>
        <v>Voice</v>
      </c>
      <c r="G6134" t="str">
        <f t="shared" si="477"/>
        <v>CVP_06383_2</v>
      </c>
      <c r="H6134" t="str">
        <f>IF(ISNA(VLOOKUP(A6134,$A$3:A6133,1,0)),"","DUP!")</f>
        <v>DUP!</v>
      </c>
      <c r="I6134" t="str">
        <f>IF(ISNA(VLOOKUP(B6134,$B$3:B6133,1,0)),"","DUP!")</f>
        <v>DUP!</v>
      </c>
      <c r="J6134" t="str">
        <f t="shared" si="478"/>
        <v/>
      </c>
      <c r="K6134" t="str">
        <f t="shared" si="479"/>
        <v/>
      </c>
    </row>
    <row r="6135" spans="1:11">
      <c r="A6135" s="25" t="s">
        <v>1995</v>
      </c>
      <c r="B6135" s="25" t="s">
        <v>1965</v>
      </c>
      <c r="C6135" s="25" t="s">
        <v>243</v>
      </c>
      <c r="D6135" s="25" t="s">
        <v>244</v>
      </c>
      <c r="E6135">
        <f t="shared" si="475"/>
        <v>2</v>
      </c>
      <c r="F6135" t="str">
        <f t="shared" si="476"/>
        <v>Voice</v>
      </c>
      <c r="G6135" t="str">
        <f t="shared" si="477"/>
        <v>CVP_06383_2</v>
      </c>
      <c r="H6135" t="str">
        <f>IF(ISNA(VLOOKUP(A6135,$A$3:A6134,1,0)),"","DUP!")</f>
        <v>DUP!</v>
      </c>
      <c r="I6135" t="str">
        <f>IF(ISNA(VLOOKUP(B6135,$B$3:B6134,1,0)),"","DUP!")</f>
        <v>DUP!</v>
      </c>
      <c r="J6135" t="str">
        <f t="shared" si="478"/>
        <v/>
      </c>
      <c r="K6135" t="str">
        <f t="shared" si="479"/>
        <v/>
      </c>
    </row>
    <row r="6136" spans="1:11">
      <c r="A6136" s="25" t="s">
        <v>1995</v>
      </c>
      <c r="B6136" s="25" t="s">
        <v>1965</v>
      </c>
      <c r="C6136" s="25" t="s">
        <v>243</v>
      </c>
      <c r="D6136" s="25" t="s">
        <v>245</v>
      </c>
      <c r="E6136">
        <f t="shared" si="475"/>
        <v>10</v>
      </c>
      <c r="F6136" t="str">
        <f t="shared" si="476"/>
        <v>Video Call</v>
      </c>
      <c r="G6136" t="str">
        <f t="shared" si="477"/>
        <v>CVP_06383_10</v>
      </c>
      <c r="H6136" t="str">
        <f>IF(ISNA(VLOOKUP(A6136,$A$3:A6135,1,0)),"","DUP!")</f>
        <v>DUP!</v>
      </c>
      <c r="I6136" t="str">
        <f>IF(ISNA(VLOOKUP(B6136,$B$3:B6135,1,0)),"","DUP!")</f>
        <v>DUP!</v>
      </c>
      <c r="J6136" t="str">
        <f t="shared" si="478"/>
        <v/>
      </c>
      <c r="K6136" t="str">
        <f t="shared" si="479"/>
        <v/>
      </c>
    </row>
    <row r="6137" spans="1:11">
      <c r="A6137" s="25" t="s">
        <v>1995</v>
      </c>
      <c r="B6137" s="25" t="s">
        <v>1965</v>
      </c>
      <c r="C6137" s="25" t="s">
        <v>243</v>
      </c>
      <c r="D6137" s="25" t="s">
        <v>245</v>
      </c>
      <c r="E6137">
        <f t="shared" si="475"/>
        <v>10</v>
      </c>
      <c r="F6137" t="str">
        <f t="shared" si="476"/>
        <v>Video Call</v>
      </c>
      <c r="G6137" t="str">
        <f t="shared" si="477"/>
        <v>CVP_06383_10</v>
      </c>
      <c r="H6137" t="str">
        <f>IF(ISNA(VLOOKUP(A6137,$A$3:A6136,1,0)),"","DUP!")</f>
        <v>DUP!</v>
      </c>
      <c r="I6137" t="str">
        <f>IF(ISNA(VLOOKUP(B6137,$B$3:B6136,1,0)),"","DUP!")</f>
        <v>DUP!</v>
      </c>
      <c r="J6137" t="str">
        <f t="shared" si="478"/>
        <v/>
      </c>
      <c r="K6137" t="str">
        <f t="shared" si="479"/>
        <v/>
      </c>
    </row>
    <row r="6138" spans="1:11">
      <c r="A6138" s="25" t="s">
        <v>1995</v>
      </c>
      <c r="B6138" s="25" t="s">
        <v>1965</v>
      </c>
      <c r="C6138" s="25" t="s">
        <v>243</v>
      </c>
      <c r="D6138" s="25" t="s">
        <v>245</v>
      </c>
      <c r="E6138">
        <f t="shared" si="475"/>
        <v>10</v>
      </c>
      <c r="F6138" t="str">
        <f t="shared" si="476"/>
        <v>Video Call</v>
      </c>
      <c r="G6138" t="str">
        <f t="shared" si="477"/>
        <v>CVP_06383_10</v>
      </c>
      <c r="H6138" t="str">
        <f>IF(ISNA(VLOOKUP(A6138,$A$3:A6137,1,0)),"","DUP!")</f>
        <v>DUP!</v>
      </c>
      <c r="I6138" t="str">
        <f>IF(ISNA(VLOOKUP(B6138,$B$3:B6137,1,0)),"","DUP!")</f>
        <v>DUP!</v>
      </c>
      <c r="J6138" t="str">
        <f t="shared" si="478"/>
        <v/>
      </c>
      <c r="K6138" t="str">
        <f t="shared" si="479"/>
        <v/>
      </c>
    </row>
    <row r="6139" spans="1:11">
      <c r="A6139" s="25" t="s">
        <v>1996</v>
      </c>
      <c r="B6139" s="25" t="s">
        <v>1965</v>
      </c>
      <c r="C6139" s="25" t="s">
        <v>243</v>
      </c>
      <c r="D6139" s="25" t="s">
        <v>244</v>
      </c>
      <c r="E6139">
        <f t="shared" si="475"/>
        <v>2</v>
      </c>
      <c r="F6139" t="str">
        <f t="shared" si="476"/>
        <v>Voice</v>
      </c>
      <c r="G6139" t="str">
        <f t="shared" si="477"/>
        <v>CVP_06384_2</v>
      </c>
      <c r="H6139" t="str">
        <f>IF(ISNA(VLOOKUP(A6139,$A$3:A6138,1,0)),"","DUP!")</f>
        <v/>
      </c>
      <c r="I6139" t="str">
        <f>IF(ISNA(VLOOKUP(B6139,$B$3:B6138,1,0)),"","DUP!")</f>
        <v>DUP!</v>
      </c>
      <c r="J6139" t="str">
        <f t="shared" si="478"/>
        <v/>
      </c>
      <c r="K6139" t="str">
        <f t="shared" si="479"/>
        <v>INSERT INTO ZONE_MAP (SERVICE_ID, SERVICE_NAME, CODE, NW_GROUP, ZONE) VALUES (2,'Voice','06384','LAM DONG','NATIONAL');</v>
      </c>
    </row>
    <row r="6140" spans="1:11">
      <c r="A6140" s="25" t="s">
        <v>1996</v>
      </c>
      <c r="B6140" s="25" t="s">
        <v>1965</v>
      </c>
      <c r="C6140" s="25" t="s">
        <v>243</v>
      </c>
      <c r="D6140" s="25" t="s">
        <v>244</v>
      </c>
      <c r="E6140">
        <f t="shared" si="475"/>
        <v>2</v>
      </c>
      <c r="F6140" t="str">
        <f t="shared" si="476"/>
        <v>Voice</v>
      </c>
      <c r="G6140" t="str">
        <f t="shared" si="477"/>
        <v>CVP_06384_2</v>
      </c>
      <c r="H6140" t="str">
        <f>IF(ISNA(VLOOKUP(A6140,$A$3:A6139,1,0)),"","DUP!")</f>
        <v>DUP!</v>
      </c>
      <c r="I6140" t="str">
        <f>IF(ISNA(VLOOKUP(B6140,$B$3:B6139,1,0)),"","DUP!")</f>
        <v>DUP!</v>
      </c>
      <c r="J6140" t="str">
        <f t="shared" si="478"/>
        <v/>
      </c>
      <c r="K6140" t="str">
        <f t="shared" si="479"/>
        <v/>
      </c>
    </row>
    <row r="6141" spans="1:11">
      <c r="A6141" s="25" t="s">
        <v>1996</v>
      </c>
      <c r="B6141" s="25" t="s">
        <v>1965</v>
      </c>
      <c r="C6141" s="25" t="s">
        <v>243</v>
      </c>
      <c r="D6141" s="25" t="s">
        <v>244</v>
      </c>
      <c r="E6141">
        <f t="shared" si="475"/>
        <v>2</v>
      </c>
      <c r="F6141" t="str">
        <f t="shared" si="476"/>
        <v>Voice</v>
      </c>
      <c r="G6141" t="str">
        <f t="shared" si="477"/>
        <v>CVP_06384_2</v>
      </c>
      <c r="H6141" t="str">
        <f>IF(ISNA(VLOOKUP(A6141,$A$3:A6140,1,0)),"","DUP!")</f>
        <v>DUP!</v>
      </c>
      <c r="I6141" t="str">
        <f>IF(ISNA(VLOOKUP(B6141,$B$3:B6140,1,0)),"","DUP!")</f>
        <v>DUP!</v>
      </c>
      <c r="J6141" t="str">
        <f t="shared" si="478"/>
        <v/>
      </c>
      <c r="K6141" t="str">
        <f t="shared" si="479"/>
        <v/>
      </c>
    </row>
    <row r="6142" spans="1:11">
      <c r="A6142" s="25" t="s">
        <v>1996</v>
      </c>
      <c r="B6142" s="25" t="s">
        <v>1965</v>
      </c>
      <c r="C6142" s="25" t="s">
        <v>243</v>
      </c>
      <c r="D6142" s="25" t="s">
        <v>245</v>
      </c>
      <c r="E6142">
        <f t="shared" si="475"/>
        <v>10</v>
      </c>
      <c r="F6142" t="str">
        <f t="shared" si="476"/>
        <v>Video Call</v>
      </c>
      <c r="G6142" t="str">
        <f t="shared" si="477"/>
        <v>CVP_06384_10</v>
      </c>
      <c r="H6142" t="str">
        <f>IF(ISNA(VLOOKUP(A6142,$A$3:A6141,1,0)),"","DUP!")</f>
        <v>DUP!</v>
      </c>
      <c r="I6142" t="str">
        <f>IF(ISNA(VLOOKUP(B6142,$B$3:B6141,1,0)),"","DUP!")</f>
        <v>DUP!</v>
      </c>
      <c r="J6142" t="str">
        <f t="shared" si="478"/>
        <v/>
      </c>
      <c r="K6142" t="str">
        <f t="shared" si="479"/>
        <v/>
      </c>
    </row>
    <row r="6143" spans="1:11">
      <c r="A6143" s="25" t="s">
        <v>1996</v>
      </c>
      <c r="B6143" s="25" t="s">
        <v>1965</v>
      </c>
      <c r="C6143" s="25" t="s">
        <v>243</v>
      </c>
      <c r="D6143" s="25" t="s">
        <v>245</v>
      </c>
      <c r="E6143">
        <f t="shared" si="475"/>
        <v>10</v>
      </c>
      <c r="F6143" t="str">
        <f t="shared" si="476"/>
        <v>Video Call</v>
      </c>
      <c r="G6143" t="str">
        <f t="shared" si="477"/>
        <v>CVP_06384_10</v>
      </c>
      <c r="H6143" t="str">
        <f>IF(ISNA(VLOOKUP(A6143,$A$3:A6142,1,0)),"","DUP!")</f>
        <v>DUP!</v>
      </c>
      <c r="I6143" t="str">
        <f>IF(ISNA(VLOOKUP(B6143,$B$3:B6142,1,0)),"","DUP!")</f>
        <v>DUP!</v>
      </c>
      <c r="J6143" t="str">
        <f t="shared" si="478"/>
        <v/>
      </c>
      <c r="K6143" t="str">
        <f t="shared" si="479"/>
        <v/>
      </c>
    </row>
    <row r="6144" spans="1:11">
      <c r="A6144" s="25" t="s">
        <v>1996</v>
      </c>
      <c r="B6144" s="25" t="s">
        <v>1965</v>
      </c>
      <c r="C6144" s="25" t="s">
        <v>243</v>
      </c>
      <c r="D6144" s="25" t="s">
        <v>245</v>
      </c>
      <c r="E6144">
        <f t="shared" si="475"/>
        <v>10</v>
      </c>
      <c r="F6144" t="str">
        <f t="shared" si="476"/>
        <v>Video Call</v>
      </c>
      <c r="G6144" t="str">
        <f t="shared" si="477"/>
        <v>CVP_06384_10</v>
      </c>
      <c r="H6144" t="str">
        <f>IF(ISNA(VLOOKUP(A6144,$A$3:A6143,1,0)),"","DUP!")</f>
        <v>DUP!</v>
      </c>
      <c r="I6144" t="str">
        <f>IF(ISNA(VLOOKUP(B6144,$B$3:B6143,1,0)),"","DUP!")</f>
        <v>DUP!</v>
      </c>
      <c r="J6144" t="str">
        <f t="shared" si="478"/>
        <v/>
      </c>
      <c r="K6144" t="str">
        <f t="shared" si="479"/>
        <v/>
      </c>
    </row>
    <row r="6145" spans="1:11">
      <c r="A6145" s="25" t="s">
        <v>1997</v>
      </c>
      <c r="B6145" s="25" t="s">
        <v>1965</v>
      </c>
      <c r="C6145" s="25" t="s">
        <v>243</v>
      </c>
      <c r="D6145" s="25" t="s">
        <v>244</v>
      </c>
      <c r="E6145">
        <f t="shared" si="475"/>
        <v>2</v>
      </c>
      <c r="F6145" t="str">
        <f t="shared" si="476"/>
        <v>Voice</v>
      </c>
      <c r="G6145" t="str">
        <f t="shared" si="477"/>
        <v>CVP_06385_2</v>
      </c>
      <c r="H6145" t="str">
        <f>IF(ISNA(VLOOKUP(A6145,$A$3:A6144,1,0)),"","DUP!")</f>
        <v/>
      </c>
      <c r="I6145" t="str">
        <f>IF(ISNA(VLOOKUP(B6145,$B$3:B6144,1,0)),"","DUP!")</f>
        <v>DUP!</v>
      </c>
      <c r="J6145" t="str">
        <f t="shared" si="478"/>
        <v/>
      </c>
      <c r="K6145" t="str">
        <f t="shared" si="479"/>
        <v>INSERT INTO ZONE_MAP (SERVICE_ID, SERVICE_NAME, CODE, NW_GROUP, ZONE) VALUES (2,'Voice','06385','LAM DONG','NATIONAL');</v>
      </c>
    </row>
    <row r="6146" spans="1:11">
      <c r="A6146" s="25" t="s">
        <v>1997</v>
      </c>
      <c r="B6146" s="25" t="s">
        <v>1965</v>
      </c>
      <c r="C6146" s="25" t="s">
        <v>243</v>
      </c>
      <c r="D6146" s="25" t="s">
        <v>244</v>
      </c>
      <c r="E6146">
        <f t="shared" si="475"/>
        <v>2</v>
      </c>
      <c r="F6146" t="str">
        <f t="shared" si="476"/>
        <v>Voice</v>
      </c>
      <c r="G6146" t="str">
        <f t="shared" si="477"/>
        <v>CVP_06385_2</v>
      </c>
      <c r="H6146" t="str">
        <f>IF(ISNA(VLOOKUP(A6146,$A$3:A6145,1,0)),"","DUP!")</f>
        <v>DUP!</v>
      </c>
      <c r="I6146" t="str">
        <f>IF(ISNA(VLOOKUP(B6146,$B$3:B6145,1,0)),"","DUP!")</f>
        <v>DUP!</v>
      </c>
      <c r="J6146" t="str">
        <f t="shared" si="478"/>
        <v/>
      </c>
      <c r="K6146" t="str">
        <f t="shared" si="479"/>
        <v/>
      </c>
    </row>
    <row r="6147" spans="1:11">
      <c r="A6147" s="25" t="s">
        <v>1997</v>
      </c>
      <c r="B6147" s="25" t="s">
        <v>1965</v>
      </c>
      <c r="C6147" s="25" t="s">
        <v>243</v>
      </c>
      <c r="D6147" s="25" t="s">
        <v>244</v>
      </c>
      <c r="E6147">
        <f t="shared" si="475"/>
        <v>2</v>
      </c>
      <c r="F6147" t="str">
        <f t="shared" si="476"/>
        <v>Voice</v>
      </c>
      <c r="G6147" t="str">
        <f t="shared" si="477"/>
        <v>CVP_06385_2</v>
      </c>
      <c r="H6147" t="str">
        <f>IF(ISNA(VLOOKUP(A6147,$A$3:A6146,1,0)),"","DUP!")</f>
        <v>DUP!</v>
      </c>
      <c r="I6147" t="str">
        <f>IF(ISNA(VLOOKUP(B6147,$B$3:B6146,1,0)),"","DUP!")</f>
        <v>DUP!</v>
      </c>
      <c r="J6147" t="str">
        <f t="shared" si="478"/>
        <v/>
      </c>
      <c r="K6147" t="str">
        <f t="shared" si="479"/>
        <v/>
      </c>
    </row>
    <row r="6148" spans="1:11">
      <c r="A6148" s="25" t="s">
        <v>1997</v>
      </c>
      <c r="B6148" s="25" t="s">
        <v>1965</v>
      </c>
      <c r="C6148" s="25" t="s">
        <v>243</v>
      </c>
      <c r="D6148" s="25" t="s">
        <v>245</v>
      </c>
      <c r="E6148">
        <f t="shared" ref="E6148:E6211" si="480">IF(D6148="NORMAL",2,10)</f>
        <v>10</v>
      </c>
      <c r="F6148" t="str">
        <f t="shared" ref="F6148:F6211" si="481">IF(D6148="NORMAL","Voice","Video Call")</f>
        <v>Video Call</v>
      </c>
      <c r="G6148" t="str">
        <f t="shared" ref="G6148:G6211" si="482">C6148&amp;"_"&amp;A6148&amp;"_"&amp;E6148</f>
        <v>CVP_06385_10</v>
      </c>
      <c r="H6148" t="str">
        <f>IF(ISNA(VLOOKUP(A6148,$A$3:A6147,1,0)),"","DUP!")</f>
        <v>DUP!</v>
      </c>
      <c r="I6148" t="str">
        <f>IF(ISNA(VLOOKUP(B6148,$B$3:B6147,1,0)),"","DUP!")</f>
        <v>DUP!</v>
      </c>
      <c r="J6148" t="str">
        <f t="shared" ref="J6148:J6211" si="483">IF(I6148="DUP!","",B6148)</f>
        <v/>
      </c>
      <c r="K6148" t="str">
        <f t="shared" ref="K6148:K6211" si="484">IF(H6148="DUP!","","INSERT INTO ZONE_MAP (SERVICE_ID, SERVICE_NAME, CODE, NW_GROUP, ZONE) VALUES ("&amp;E6148&amp;",'"&amp;F6148&amp;"','"&amp;A6148&amp;"','"&amp;B6148&amp;"','"&amp;IF(B6148="VINAPHONE","INTERNAL","NATIONAL")&amp;"');")</f>
        <v/>
      </c>
    </row>
    <row r="6149" spans="1:11">
      <c r="A6149" s="25" t="s">
        <v>1997</v>
      </c>
      <c r="B6149" s="25" t="s">
        <v>1965</v>
      </c>
      <c r="C6149" s="25" t="s">
        <v>243</v>
      </c>
      <c r="D6149" s="25" t="s">
        <v>245</v>
      </c>
      <c r="E6149">
        <f t="shared" si="480"/>
        <v>10</v>
      </c>
      <c r="F6149" t="str">
        <f t="shared" si="481"/>
        <v>Video Call</v>
      </c>
      <c r="G6149" t="str">
        <f t="shared" si="482"/>
        <v>CVP_06385_10</v>
      </c>
      <c r="H6149" t="str">
        <f>IF(ISNA(VLOOKUP(A6149,$A$3:A6148,1,0)),"","DUP!")</f>
        <v>DUP!</v>
      </c>
      <c r="I6149" t="str">
        <f>IF(ISNA(VLOOKUP(B6149,$B$3:B6148,1,0)),"","DUP!")</f>
        <v>DUP!</v>
      </c>
      <c r="J6149" t="str">
        <f t="shared" si="483"/>
        <v/>
      </c>
      <c r="K6149" t="str">
        <f t="shared" si="484"/>
        <v/>
      </c>
    </row>
    <row r="6150" spans="1:11">
      <c r="A6150" s="25" t="s">
        <v>1997</v>
      </c>
      <c r="B6150" s="25" t="s">
        <v>1965</v>
      </c>
      <c r="C6150" s="25" t="s">
        <v>243</v>
      </c>
      <c r="D6150" s="25" t="s">
        <v>245</v>
      </c>
      <c r="E6150">
        <f t="shared" si="480"/>
        <v>10</v>
      </c>
      <c r="F6150" t="str">
        <f t="shared" si="481"/>
        <v>Video Call</v>
      </c>
      <c r="G6150" t="str">
        <f t="shared" si="482"/>
        <v>CVP_06385_10</v>
      </c>
      <c r="H6150" t="str">
        <f>IF(ISNA(VLOOKUP(A6150,$A$3:A6149,1,0)),"","DUP!")</f>
        <v>DUP!</v>
      </c>
      <c r="I6150" t="str">
        <f>IF(ISNA(VLOOKUP(B6150,$B$3:B6149,1,0)),"","DUP!")</f>
        <v>DUP!</v>
      </c>
      <c r="J6150" t="str">
        <f t="shared" si="483"/>
        <v/>
      </c>
      <c r="K6150" t="str">
        <f t="shared" si="484"/>
        <v/>
      </c>
    </row>
    <row r="6151" spans="1:11">
      <c r="A6151" s="25" t="s">
        <v>1998</v>
      </c>
      <c r="B6151" s="25" t="s">
        <v>1965</v>
      </c>
      <c r="C6151" s="25" t="s">
        <v>243</v>
      </c>
      <c r="D6151" s="25" t="s">
        <v>244</v>
      </c>
      <c r="E6151">
        <f t="shared" si="480"/>
        <v>2</v>
      </c>
      <c r="F6151" t="str">
        <f t="shared" si="481"/>
        <v>Voice</v>
      </c>
      <c r="G6151" t="str">
        <f t="shared" si="482"/>
        <v>CVP_06386_2</v>
      </c>
      <c r="H6151" t="str">
        <f>IF(ISNA(VLOOKUP(A6151,$A$3:A6150,1,0)),"","DUP!")</f>
        <v/>
      </c>
      <c r="I6151" t="str">
        <f>IF(ISNA(VLOOKUP(B6151,$B$3:B6150,1,0)),"","DUP!")</f>
        <v>DUP!</v>
      </c>
      <c r="J6151" t="str">
        <f t="shared" si="483"/>
        <v/>
      </c>
      <c r="K6151" t="str">
        <f t="shared" si="484"/>
        <v>INSERT INTO ZONE_MAP (SERVICE_ID, SERVICE_NAME, CODE, NW_GROUP, ZONE) VALUES (2,'Voice','06386','LAM DONG','NATIONAL');</v>
      </c>
    </row>
    <row r="6152" spans="1:11">
      <c r="A6152" s="25" t="s">
        <v>1998</v>
      </c>
      <c r="B6152" s="25" t="s">
        <v>1965</v>
      </c>
      <c r="C6152" s="25" t="s">
        <v>243</v>
      </c>
      <c r="D6152" s="25" t="s">
        <v>244</v>
      </c>
      <c r="E6152">
        <f t="shared" si="480"/>
        <v>2</v>
      </c>
      <c r="F6152" t="str">
        <f t="shared" si="481"/>
        <v>Voice</v>
      </c>
      <c r="G6152" t="str">
        <f t="shared" si="482"/>
        <v>CVP_06386_2</v>
      </c>
      <c r="H6152" t="str">
        <f>IF(ISNA(VLOOKUP(A6152,$A$3:A6151,1,0)),"","DUP!")</f>
        <v>DUP!</v>
      </c>
      <c r="I6152" t="str">
        <f>IF(ISNA(VLOOKUP(B6152,$B$3:B6151,1,0)),"","DUP!")</f>
        <v>DUP!</v>
      </c>
      <c r="J6152" t="str">
        <f t="shared" si="483"/>
        <v/>
      </c>
      <c r="K6152" t="str">
        <f t="shared" si="484"/>
        <v/>
      </c>
    </row>
    <row r="6153" spans="1:11">
      <c r="A6153" s="25" t="s">
        <v>1998</v>
      </c>
      <c r="B6153" s="25" t="s">
        <v>1965</v>
      </c>
      <c r="C6153" s="25" t="s">
        <v>243</v>
      </c>
      <c r="D6153" s="25" t="s">
        <v>244</v>
      </c>
      <c r="E6153">
        <f t="shared" si="480"/>
        <v>2</v>
      </c>
      <c r="F6153" t="str">
        <f t="shared" si="481"/>
        <v>Voice</v>
      </c>
      <c r="G6153" t="str">
        <f t="shared" si="482"/>
        <v>CVP_06386_2</v>
      </c>
      <c r="H6153" t="str">
        <f>IF(ISNA(VLOOKUP(A6153,$A$3:A6152,1,0)),"","DUP!")</f>
        <v>DUP!</v>
      </c>
      <c r="I6153" t="str">
        <f>IF(ISNA(VLOOKUP(B6153,$B$3:B6152,1,0)),"","DUP!")</f>
        <v>DUP!</v>
      </c>
      <c r="J6153" t="str">
        <f t="shared" si="483"/>
        <v/>
      </c>
      <c r="K6153" t="str">
        <f t="shared" si="484"/>
        <v/>
      </c>
    </row>
    <row r="6154" spans="1:11">
      <c r="A6154" s="25" t="s">
        <v>1998</v>
      </c>
      <c r="B6154" s="25" t="s">
        <v>1965</v>
      </c>
      <c r="C6154" s="25" t="s">
        <v>243</v>
      </c>
      <c r="D6154" s="25" t="s">
        <v>245</v>
      </c>
      <c r="E6154">
        <f t="shared" si="480"/>
        <v>10</v>
      </c>
      <c r="F6154" t="str">
        <f t="shared" si="481"/>
        <v>Video Call</v>
      </c>
      <c r="G6154" t="str">
        <f t="shared" si="482"/>
        <v>CVP_06386_10</v>
      </c>
      <c r="H6154" t="str">
        <f>IF(ISNA(VLOOKUP(A6154,$A$3:A6153,1,0)),"","DUP!")</f>
        <v>DUP!</v>
      </c>
      <c r="I6154" t="str">
        <f>IF(ISNA(VLOOKUP(B6154,$B$3:B6153,1,0)),"","DUP!")</f>
        <v>DUP!</v>
      </c>
      <c r="J6154" t="str">
        <f t="shared" si="483"/>
        <v/>
      </c>
      <c r="K6154" t="str">
        <f t="shared" si="484"/>
        <v/>
      </c>
    </row>
    <row r="6155" spans="1:11">
      <c r="A6155" s="25" t="s">
        <v>1998</v>
      </c>
      <c r="B6155" s="25" t="s">
        <v>1965</v>
      </c>
      <c r="C6155" s="25" t="s">
        <v>243</v>
      </c>
      <c r="D6155" s="25" t="s">
        <v>245</v>
      </c>
      <c r="E6155">
        <f t="shared" si="480"/>
        <v>10</v>
      </c>
      <c r="F6155" t="str">
        <f t="shared" si="481"/>
        <v>Video Call</v>
      </c>
      <c r="G6155" t="str">
        <f t="shared" si="482"/>
        <v>CVP_06386_10</v>
      </c>
      <c r="H6155" t="str">
        <f>IF(ISNA(VLOOKUP(A6155,$A$3:A6154,1,0)),"","DUP!")</f>
        <v>DUP!</v>
      </c>
      <c r="I6155" t="str">
        <f>IF(ISNA(VLOOKUP(B6155,$B$3:B6154,1,0)),"","DUP!")</f>
        <v>DUP!</v>
      </c>
      <c r="J6155" t="str">
        <f t="shared" si="483"/>
        <v/>
      </c>
      <c r="K6155" t="str">
        <f t="shared" si="484"/>
        <v/>
      </c>
    </row>
    <row r="6156" spans="1:11">
      <c r="A6156" s="25" t="s">
        <v>1998</v>
      </c>
      <c r="B6156" s="25" t="s">
        <v>1965</v>
      </c>
      <c r="C6156" s="25" t="s">
        <v>243</v>
      </c>
      <c r="D6156" s="25" t="s">
        <v>245</v>
      </c>
      <c r="E6156">
        <f t="shared" si="480"/>
        <v>10</v>
      </c>
      <c r="F6156" t="str">
        <f t="shared" si="481"/>
        <v>Video Call</v>
      </c>
      <c r="G6156" t="str">
        <f t="shared" si="482"/>
        <v>CVP_06386_10</v>
      </c>
      <c r="H6156" t="str">
        <f>IF(ISNA(VLOOKUP(A6156,$A$3:A6155,1,0)),"","DUP!")</f>
        <v>DUP!</v>
      </c>
      <c r="I6156" t="str">
        <f>IF(ISNA(VLOOKUP(B6156,$B$3:B6155,1,0)),"","DUP!")</f>
        <v>DUP!</v>
      </c>
      <c r="J6156" t="str">
        <f t="shared" si="483"/>
        <v/>
      </c>
      <c r="K6156" t="str">
        <f t="shared" si="484"/>
        <v/>
      </c>
    </row>
    <row r="6157" spans="1:11">
      <c r="A6157" s="25" t="s">
        <v>1999</v>
      </c>
      <c r="B6157" s="25" t="s">
        <v>1965</v>
      </c>
      <c r="C6157" s="25" t="s">
        <v>243</v>
      </c>
      <c r="D6157" s="25" t="s">
        <v>244</v>
      </c>
      <c r="E6157">
        <f t="shared" si="480"/>
        <v>2</v>
      </c>
      <c r="F6157" t="str">
        <f t="shared" si="481"/>
        <v>Voice</v>
      </c>
      <c r="G6157" t="str">
        <f t="shared" si="482"/>
        <v>CVP_06387_2</v>
      </c>
      <c r="H6157" t="str">
        <f>IF(ISNA(VLOOKUP(A6157,$A$3:A6156,1,0)),"","DUP!")</f>
        <v/>
      </c>
      <c r="I6157" t="str">
        <f>IF(ISNA(VLOOKUP(B6157,$B$3:B6156,1,0)),"","DUP!")</f>
        <v>DUP!</v>
      </c>
      <c r="J6157" t="str">
        <f t="shared" si="483"/>
        <v/>
      </c>
      <c r="K6157" t="str">
        <f t="shared" si="484"/>
        <v>INSERT INTO ZONE_MAP (SERVICE_ID, SERVICE_NAME, CODE, NW_GROUP, ZONE) VALUES (2,'Voice','06387','LAM DONG','NATIONAL');</v>
      </c>
    </row>
    <row r="6158" spans="1:11">
      <c r="A6158" s="25" t="s">
        <v>1999</v>
      </c>
      <c r="B6158" s="25" t="s">
        <v>1965</v>
      </c>
      <c r="C6158" s="25" t="s">
        <v>243</v>
      </c>
      <c r="D6158" s="25" t="s">
        <v>244</v>
      </c>
      <c r="E6158">
        <f t="shared" si="480"/>
        <v>2</v>
      </c>
      <c r="F6158" t="str">
        <f t="shared" si="481"/>
        <v>Voice</v>
      </c>
      <c r="G6158" t="str">
        <f t="shared" si="482"/>
        <v>CVP_06387_2</v>
      </c>
      <c r="H6158" t="str">
        <f>IF(ISNA(VLOOKUP(A6158,$A$3:A6157,1,0)),"","DUP!")</f>
        <v>DUP!</v>
      </c>
      <c r="I6158" t="str">
        <f>IF(ISNA(VLOOKUP(B6158,$B$3:B6157,1,0)),"","DUP!")</f>
        <v>DUP!</v>
      </c>
      <c r="J6158" t="str">
        <f t="shared" si="483"/>
        <v/>
      </c>
      <c r="K6158" t="str">
        <f t="shared" si="484"/>
        <v/>
      </c>
    </row>
    <row r="6159" spans="1:11">
      <c r="A6159" s="25" t="s">
        <v>1999</v>
      </c>
      <c r="B6159" s="25" t="s">
        <v>1965</v>
      </c>
      <c r="C6159" s="25" t="s">
        <v>243</v>
      </c>
      <c r="D6159" s="25" t="s">
        <v>244</v>
      </c>
      <c r="E6159">
        <f t="shared" si="480"/>
        <v>2</v>
      </c>
      <c r="F6159" t="str">
        <f t="shared" si="481"/>
        <v>Voice</v>
      </c>
      <c r="G6159" t="str">
        <f t="shared" si="482"/>
        <v>CVP_06387_2</v>
      </c>
      <c r="H6159" t="str">
        <f>IF(ISNA(VLOOKUP(A6159,$A$3:A6158,1,0)),"","DUP!")</f>
        <v>DUP!</v>
      </c>
      <c r="I6159" t="str">
        <f>IF(ISNA(VLOOKUP(B6159,$B$3:B6158,1,0)),"","DUP!")</f>
        <v>DUP!</v>
      </c>
      <c r="J6159" t="str">
        <f t="shared" si="483"/>
        <v/>
      </c>
      <c r="K6159" t="str">
        <f t="shared" si="484"/>
        <v/>
      </c>
    </row>
    <row r="6160" spans="1:11">
      <c r="A6160" s="25" t="s">
        <v>1999</v>
      </c>
      <c r="B6160" s="25" t="s">
        <v>1965</v>
      </c>
      <c r="C6160" s="25" t="s">
        <v>243</v>
      </c>
      <c r="D6160" s="25" t="s">
        <v>245</v>
      </c>
      <c r="E6160">
        <f t="shared" si="480"/>
        <v>10</v>
      </c>
      <c r="F6160" t="str">
        <f t="shared" si="481"/>
        <v>Video Call</v>
      </c>
      <c r="G6160" t="str">
        <f t="shared" si="482"/>
        <v>CVP_06387_10</v>
      </c>
      <c r="H6160" t="str">
        <f>IF(ISNA(VLOOKUP(A6160,$A$3:A6159,1,0)),"","DUP!")</f>
        <v>DUP!</v>
      </c>
      <c r="I6160" t="str">
        <f>IF(ISNA(VLOOKUP(B6160,$B$3:B6159,1,0)),"","DUP!")</f>
        <v>DUP!</v>
      </c>
      <c r="J6160" t="str">
        <f t="shared" si="483"/>
        <v/>
      </c>
      <c r="K6160" t="str">
        <f t="shared" si="484"/>
        <v/>
      </c>
    </row>
    <row r="6161" spans="1:11">
      <c r="A6161" s="25" t="s">
        <v>1999</v>
      </c>
      <c r="B6161" s="25" t="s">
        <v>1965</v>
      </c>
      <c r="C6161" s="25" t="s">
        <v>243</v>
      </c>
      <c r="D6161" s="25" t="s">
        <v>245</v>
      </c>
      <c r="E6161">
        <f t="shared" si="480"/>
        <v>10</v>
      </c>
      <c r="F6161" t="str">
        <f t="shared" si="481"/>
        <v>Video Call</v>
      </c>
      <c r="G6161" t="str">
        <f t="shared" si="482"/>
        <v>CVP_06387_10</v>
      </c>
      <c r="H6161" t="str">
        <f>IF(ISNA(VLOOKUP(A6161,$A$3:A6160,1,0)),"","DUP!")</f>
        <v>DUP!</v>
      </c>
      <c r="I6161" t="str">
        <f>IF(ISNA(VLOOKUP(B6161,$B$3:B6160,1,0)),"","DUP!")</f>
        <v>DUP!</v>
      </c>
      <c r="J6161" t="str">
        <f t="shared" si="483"/>
        <v/>
      </c>
      <c r="K6161" t="str">
        <f t="shared" si="484"/>
        <v/>
      </c>
    </row>
    <row r="6162" spans="1:11">
      <c r="A6162" s="25" t="s">
        <v>1999</v>
      </c>
      <c r="B6162" s="25" t="s">
        <v>1965</v>
      </c>
      <c r="C6162" s="25" t="s">
        <v>243</v>
      </c>
      <c r="D6162" s="25" t="s">
        <v>245</v>
      </c>
      <c r="E6162">
        <f t="shared" si="480"/>
        <v>10</v>
      </c>
      <c r="F6162" t="str">
        <f t="shared" si="481"/>
        <v>Video Call</v>
      </c>
      <c r="G6162" t="str">
        <f t="shared" si="482"/>
        <v>CVP_06387_10</v>
      </c>
      <c r="H6162" t="str">
        <f>IF(ISNA(VLOOKUP(A6162,$A$3:A6161,1,0)),"","DUP!")</f>
        <v>DUP!</v>
      </c>
      <c r="I6162" t="str">
        <f>IF(ISNA(VLOOKUP(B6162,$B$3:B6161,1,0)),"","DUP!")</f>
        <v>DUP!</v>
      </c>
      <c r="J6162" t="str">
        <f t="shared" si="483"/>
        <v/>
      </c>
      <c r="K6162" t="str">
        <f t="shared" si="484"/>
        <v/>
      </c>
    </row>
    <row r="6163" spans="1:11">
      <c r="A6163" s="25" t="s">
        <v>2000</v>
      </c>
      <c r="B6163" s="25" t="s">
        <v>1965</v>
      </c>
      <c r="C6163" s="25" t="s">
        <v>243</v>
      </c>
      <c r="D6163" s="25" t="s">
        <v>244</v>
      </c>
      <c r="E6163">
        <f t="shared" si="480"/>
        <v>2</v>
      </c>
      <c r="F6163" t="str">
        <f t="shared" si="481"/>
        <v>Voice</v>
      </c>
      <c r="G6163" t="str">
        <f t="shared" si="482"/>
        <v>CVP_06388_2</v>
      </c>
      <c r="H6163" t="str">
        <f>IF(ISNA(VLOOKUP(A6163,$A$3:A6162,1,0)),"","DUP!")</f>
        <v/>
      </c>
      <c r="I6163" t="str">
        <f>IF(ISNA(VLOOKUP(B6163,$B$3:B6162,1,0)),"","DUP!")</f>
        <v>DUP!</v>
      </c>
      <c r="J6163" t="str">
        <f t="shared" si="483"/>
        <v/>
      </c>
      <c r="K6163" t="str">
        <f t="shared" si="484"/>
        <v>INSERT INTO ZONE_MAP (SERVICE_ID, SERVICE_NAME, CODE, NW_GROUP, ZONE) VALUES (2,'Voice','06388','LAM DONG','NATIONAL');</v>
      </c>
    </row>
    <row r="6164" spans="1:11">
      <c r="A6164" s="25" t="s">
        <v>2000</v>
      </c>
      <c r="B6164" s="25" t="s">
        <v>1965</v>
      </c>
      <c r="C6164" s="25" t="s">
        <v>243</v>
      </c>
      <c r="D6164" s="25" t="s">
        <v>244</v>
      </c>
      <c r="E6164">
        <f t="shared" si="480"/>
        <v>2</v>
      </c>
      <c r="F6164" t="str">
        <f t="shared" si="481"/>
        <v>Voice</v>
      </c>
      <c r="G6164" t="str">
        <f t="shared" si="482"/>
        <v>CVP_06388_2</v>
      </c>
      <c r="H6164" t="str">
        <f>IF(ISNA(VLOOKUP(A6164,$A$3:A6163,1,0)),"","DUP!")</f>
        <v>DUP!</v>
      </c>
      <c r="I6164" t="str">
        <f>IF(ISNA(VLOOKUP(B6164,$B$3:B6163,1,0)),"","DUP!")</f>
        <v>DUP!</v>
      </c>
      <c r="J6164" t="str">
        <f t="shared" si="483"/>
        <v/>
      </c>
      <c r="K6164" t="str">
        <f t="shared" si="484"/>
        <v/>
      </c>
    </row>
    <row r="6165" spans="1:11">
      <c r="A6165" s="25" t="s">
        <v>2000</v>
      </c>
      <c r="B6165" s="25" t="s">
        <v>1965</v>
      </c>
      <c r="C6165" s="25" t="s">
        <v>243</v>
      </c>
      <c r="D6165" s="25" t="s">
        <v>244</v>
      </c>
      <c r="E6165">
        <f t="shared" si="480"/>
        <v>2</v>
      </c>
      <c r="F6165" t="str">
        <f t="shared" si="481"/>
        <v>Voice</v>
      </c>
      <c r="G6165" t="str">
        <f t="shared" si="482"/>
        <v>CVP_06388_2</v>
      </c>
      <c r="H6165" t="str">
        <f>IF(ISNA(VLOOKUP(A6165,$A$3:A6164,1,0)),"","DUP!")</f>
        <v>DUP!</v>
      </c>
      <c r="I6165" t="str">
        <f>IF(ISNA(VLOOKUP(B6165,$B$3:B6164,1,0)),"","DUP!")</f>
        <v>DUP!</v>
      </c>
      <c r="J6165" t="str">
        <f t="shared" si="483"/>
        <v/>
      </c>
      <c r="K6165" t="str">
        <f t="shared" si="484"/>
        <v/>
      </c>
    </row>
    <row r="6166" spans="1:11">
      <c r="A6166" s="25" t="s">
        <v>2000</v>
      </c>
      <c r="B6166" s="25" t="s">
        <v>1965</v>
      </c>
      <c r="C6166" s="25" t="s">
        <v>243</v>
      </c>
      <c r="D6166" s="25" t="s">
        <v>245</v>
      </c>
      <c r="E6166">
        <f t="shared" si="480"/>
        <v>10</v>
      </c>
      <c r="F6166" t="str">
        <f t="shared" si="481"/>
        <v>Video Call</v>
      </c>
      <c r="G6166" t="str">
        <f t="shared" si="482"/>
        <v>CVP_06388_10</v>
      </c>
      <c r="H6166" t="str">
        <f>IF(ISNA(VLOOKUP(A6166,$A$3:A6165,1,0)),"","DUP!")</f>
        <v>DUP!</v>
      </c>
      <c r="I6166" t="str">
        <f>IF(ISNA(VLOOKUP(B6166,$B$3:B6165,1,0)),"","DUP!")</f>
        <v>DUP!</v>
      </c>
      <c r="J6166" t="str">
        <f t="shared" si="483"/>
        <v/>
      </c>
      <c r="K6166" t="str">
        <f t="shared" si="484"/>
        <v/>
      </c>
    </row>
    <row r="6167" spans="1:11">
      <c r="A6167" s="25" t="s">
        <v>2000</v>
      </c>
      <c r="B6167" s="25" t="s">
        <v>1965</v>
      </c>
      <c r="C6167" s="25" t="s">
        <v>243</v>
      </c>
      <c r="D6167" s="25" t="s">
        <v>245</v>
      </c>
      <c r="E6167">
        <f t="shared" si="480"/>
        <v>10</v>
      </c>
      <c r="F6167" t="str">
        <f t="shared" si="481"/>
        <v>Video Call</v>
      </c>
      <c r="G6167" t="str">
        <f t="shared" si="482"/>
        <v>CVP_06388_10</v>
      </c>
      <c r="H6167" t="str">
        <f>IF(ISNA(VLOOKUP(A6167,$A$3:A6166,1,0)),"","DUP!")</f>
        <v>DUP!</v>
      </c>
      <c r="I6167" t="str">
        <f>IF(ISNA(VLOOKUP(B6167,$B$3:B6166,1,0)),"","DUP!")</f>
        <v>DUP!</v>
      </c>
      <c r="J6167" t="str">
        <f t="shared" si="483"/>
        <v/>
      </c>
      <c r="K6167" t="str">
        <f t="shared" si="484"/>
        <v/>
      </c>
    </row>
    <row r="6168" spans="1:11">
      <c r="A6168" s="25" t="s">
        <v>2000</v>
      </c>
      <c r="B6168" s="25" t="s">
        <v>1965</v>
      </c>
      <c r="C6168" s="25" t="s">
        <v>243</v>
      </c>
      <c r="D6168" s="25" t="s">
        <v>245</v>
      </c>
      <c r="E6168">
        <f t="shared" si="480"/>
        <v>10</v>
      </c>
      <c r="F6168" t="str">
        <f t="shared" si="481"/>
        <v>Video Call</v>
      </c>
      <c r="G6168" t="str">
        <f t="shared" si="482"/>
        <v>CVP_06388_10</v>
      </c>
      <c r="H6168" t="str">
        <f>IF(ISNA(VLOOKUP(A6168,$A$3:A6167,1,0)),"","DUP!")</f>
        <v>DUP!</v>
      </c>
      <c r="I6168" t="str">
        <f>IF(ISNA(VLOOKUP(B6168,$B$3:B6167,1,0)),"","DUP!")</f>
        <v>DUP!</v>
      </c>
      <c r="J6168" t="str">
        <f t="shared" si="483"/>
        <v/>
      </c>
      <c r="K6168" t="str">
        <f t="shared" si="484"/>
        <v/>
      </c>
    </row>
    <row r="6169" spans="1:11">
      <c r="A6169" s="25" t="s">
        <v>2001</v>
      </c>
      <c r="B6169" s="25" t="s">
        <v>1965</v>
      </c>
      <c r="C6169" s="25" t="s">
        <v>243</v>
      </c>
      <c r="D6169" s="25" t="s">
        <v>244</v>
      </c>
      <c r="E6169">
        <f t="shared" si="480"/>
        <v>2</v>
      </c>
      <c r="F6169" t="str">
        <f t="shared" si="481"/>
        <v>Voice</v>
      </c>
      <c r="G6169" t="str">
        <f t="shared" si="482"/>
        <v>CVP_06389_2</v>
      </c>
      <c r="H6169" t="str">
        <f>IF(ISNA(VLOOKUP(A6169,$A$3:A6168,1,0)),"","DUP!")</f>
        <v/>
      </c>
      <c r="I6169" t="str">
        <f>IF(ISNA(VLOOKUP(B6169,$B$3:B6168,1,0)),"","DUP!")</f>
        <v>DUP!</v>
      </c>
      <c r="J6169" t="str">
        <f t="shared" si="483"/>
        <v/>
      </c>
      <c r="K6169" t="str">
        <f t="shared" si="484"/>
        <v>INSERT INTO ZONE_MAP (SERVICE_ID, SERVICE_NAME, CODE, NW_GROUP, ZONE) VALUES (2,'Voice','06389','LAM DONG','NATIONAL');</v>
      </c>
    </row>
    <row r="6170" spans="1:11">
      <c r="A6170" s="25" t="s">
        <v>2001</v>
      </c>
      <c r="B6170" s="25" t="s">
        <v>1965</v>
      </c>
      <c r="C6170" s="25" t="s">
        <v>243</v>
      </c>
      <c r="D6170" s="25" t="s">
        <v>244</v>
      </c>
      <c r="E6170">
        <f t="shared" si="480"/>
        <v>2</v>
      </c>
      <c r="F6170" t="str">
        <f t="shared" si="481"/>
        <v>Voice</v>
      </c>
      <c r="G6170" t="str">
        <f t="shared" si="482"/>
        <v>CVP_06389_2</v>
      </c>
      <c r="H6170" t="str">
        <f>IF(ISNA(VLOOKUP(A6170,$A$3:A6169,1,0)),"","DUP!")</f>
        <v>DUP!</v>
      </c>
      <c r="I6170" t="str">
        <f>IF(ISNA(VLOOKUP(B6170,$B$3:B6169,1,0)),"","DUP!")</f>
        <v>DUP!</v>
      </c>
      <c r="J6170" t="str">
        <f t="shared" si="483"/>
        <v/>
      </c>
      <c r="K6170" t="str">
        <f t="shared" si="484"/>
        <v/>
      </c>
    </row>
    <row r="6171" spans="1:11">
      <c r="A6171" s="25" t="s">
        <v>2001</v>
      </c>
      <c r="B6171" s="25" t="s">
        <v>1965</v>
      </c>
      <c r="C6171" s="25" t="s">
        <v>243</v>
      </c>
      <c r="D6171" s="25" t="s">
        <v>244</v>
      </c>
      <c r="E6171">
        <f t="shared" si="480"/>
        <v>2</v>
      </c>
      <c r="F6171" t="str">
        <f t="shared" si="481"/>
        <v>Voice</v>
      </c>
      <c r="G6171" t="str">
        <f t="shared" si="482"/>
        <v>CVP_06389_2</v>
      </c>
      <c r="H6171" t="str">
        <f>IF(ISNA(VLOOKUP(A6171,$A$3:A6170,1,0)),"","DUP!")</f>
        <v>DUP!</v>
      </c>
      <c r="I6171" t="str">
        <f>IF(ISNA(VLOOKUP(B6171,$B$3:B6170,1,0)),"","DUP!")</f>
        <v>DUP!</v>
      </c>
      <c r="J6171" t="str">
        <f t="shared" si="483"/>
        <v/>
      </c>
      <c r="K6171" t="str">
        <f t="shared" si="484"/>
        <v/>
      </c>
    </row>
    <row r="6172" spans="1:11">
      <c r="A6172" s="25" t="s">
        <v>2001</v>
      </c>
      <c r="B6172" s="25" t="s">
        <v>1965</v>
      </c>
      <c r="C6172" s="25" t="s">
        <v>243</v>
      </c>
      <c r="D6172" s="25" t="s">
        <v>245</v>
      </c>
      <c r="E6172">
        <f t="shared" si="480"/>
        <v>10</v>
      </c>
      <c r="F6172" t="str">
        <f t="shared" si="481"/>
        <v>Video Call</v>
      </c>
      <c r="G6172" t="str">
        <f t="shared" si="482"/>
        <v>CVP_06389_10</v>
      </c>
      <c r="H6172" t="str">
        <f>IF(ISNA(VLOOKUP(A6172,$A$3:A6171,1,0)),"","DUP!")</f>
        <v>DUP!</v>
      </c>
      <c r="I6172" t="str">
        <f>IF(ISNA(VLOOKUP(B6172,$B$3:B6171,1,0)),"","DUP!")</f>
        <v>DUP!</v>
      </c>
      <c r="J6172" t="str">
        <f t="shared" si="483"/>
        <v/>
      </c>
      <c r="K6172" t="str">
        <f t="shared" si="484"/>
        <v/>
      </c>
    </row>
    <row r="6173" spans="1:11">
      <c r="A6173" s="25" t="s">
        <v>2001</v>
      </c>
      <c r="B6173" s="25" t="s">
        <v>1965</v>
      </c>
      <c r="C6173" s="25" t="s">
        <v>243</v>
      </c>
      <c r="D6173" s="25" t="s">
        <v>245</v>
      </c>
      <c r="E6173">
        <f t="shared" si="480"/>
        <v>10</v>
      </c>
      <c r="F6173" t="str">
        <f t="shared" si="481"/>
        <v>Video Call</v>
      </c>
      <c r="G6173" t="str">
        <f t="shared" si="482"/>
        <v>CVP_06389_10</v>
      </c>
      <c r="H6173" t="str">
        <f>IF(ISNA(VLOOKUP(A6173,$A$3:A6172,1,0)),"","DUP!")</f>
        <v>DUP!</v>
      </c>
      <c r="I6173" t="str">
        <f>IF(ISNA(VLOOKUP(B6173,$B$3:B6172,1,0)),"","DUP!")</f>
        <v>DUP!</v>
      </c>
      <c r="J6173" t="str">
        <f t="shared" si="483"/>
        <v/>
      </c>
      <c r="K6173" t="str">
        <f t="shared" si="484"/>
        <v/>
      </c>
    </row>
    <row r="6174" spans="1:11">
      <c r="A6174" s="25" t="s">
        <v>2001</v>
      </c>
      <c r="B6174" s="25" t="s">
        <v>1965</v>
      </c>
      <c r="C6174" s="25" t="s">
        <v>243</v>
      </c>
      <c r="D6174" s="25" t="s">
        <v>245</v>
      </c>
      <c r="E6174">
        <f t="shared" si="480"/>
        <v>10</v>
      </c>
      <c r="F6174" t="str">
        <f t="shared" si="481"/>
        <v>Video Call</v>
      </c>
      <c r="G6174" t="str">
        <f t="shared" si="482"/>
        <v>CVP_06389_10</v>
      </c>
      <c r="H6174" t="str">
        <f>IF(ISNA(VLOOKUP(A6174,$A$3:A6173,1,0)),"","DUP!")</f>
        <v>DUP!</v>
      </c>
      <c r="I6174" t="str">
        <f>IF(ISNA(VLOOKUP(B6174,$B$3:B6173,1,0)),"","DUP!")</f>
        <v>DUP!</v>
      </c>
      <c r="J6174" t="str">
        <f t="shared" si="483"/>
        <v/>
      </c>
      <c r="K6174" t="str">
        <f t="shared" si="484"/>
        <v/>
      </c>
    </row>
    <row r="6175" spans="1:11">
      <c r="A6175" s="25" t="s">
        <v>2002</v>
      </c>
      <c r="B6175" s="25" t="s">
        <v>2003</v>
      </c>
      <c r="C6175" s="25" t="s">
        <v>289</v>
      </c>
      <c r="D6175" s="25" t="s">
        <v>244</v>
      </c>
      <c r="E6175">
        <f t="shared" si="480"/>
        <v>2</v>
      </c>
      <c r="F6175" t="str">
        <f t="shared" si="481"/>
        <v>Voice</v>
      </c>
      <c r="G6175" t="str">
        <f t="shared" si="482"/>
        <v>CDH_064_2</v>
      </c>
      <c r="H6175" t="str">
        <f>IF(ISNA(VLOOKUP(A6175,$A$3:A6174,1,0)),"","DUP!")</f>
        <v/>
      </c>
      <c r="I6175" t="str">
        <f>IF(ISNA(VLOOKUP(B6175,$B$3:B6174,1,0)),"","DUP!")</f>
        <v/>
      </c>
      <c r="J6175" t="str">
        <f t="shared" si="483"/>
        <v>VUNG TAU</v>
      </c>
      <c r="K6175" t="str">
        <f t="shared" si="484"/>
        <v>INSERT INTO ZONE_MAP (SERVICE_ID, SERVICE_NAME, CODE, NW_GROUP, ZONE) VALUES (2,'Voice','064','VUNG TAU','NATIONAL');</v>
      </c>
    </row>
    <row r="6176" spans="1:11">
      <c r="A6176" s="25" t="s">
        <v>2004</v>
      </c>
      <c r="B6176" s="25" t="s">
        <v>2003</v>
      </c>
      <c r="C6176" s="25" t="s">
        <v>289</v>
      </c>
      <c r="D6176" s="25" t="s">
        <v>244</v>
      </c>
      <c r="E6176">
        <f t="shared" si="480"/>
        <v>2</v>
      </c>
      <c r="F6176" t="str">
        <f t="shared" si="481"/>
        <v>Voice</v>
      </c>
      <c r="G6176" t="str">
        <f t="shared" si="482"/>
        <v>CDH_064101_2</v>
      </c>
      <c r="H6176" t="str">
        <f>IF(ISNA(VLOOKUP(A6176,$A$3:A6175,1,0)),"","DUP!")</f>
        <v/>
      </c>
      <c r="I6176" t="str">
        <f>IF(ISNA(VLOOKUP(B6176,$B$3:B6175,1,0)),"","DUP!")</f>
        <v>DUP!</v>
      </c>
      <c r="J6176" t="str">
        <f t="shared" si="483"/>
        <v/>
      </c>
      <c r="K6176" t="str">
        <f t="shared" si="484"/>
        <v>INSERT INTO ZONE_MAP (SERVICE_ID, SERVICE_NAME, CODE, NW_GROUP, ZONE) VALUES (2,'Voice','064101','VUNG TAU','NATIONAL');</v>
      </c>
    </row>
    <row r="6177" spans="1:11">
      <c r="A6177" s="25" t="s">
        <v>2004</v>
      </c>
      <c r="B6177" s="25" t="s">
        <v>2003</v>
      </c>
      <c r="C6177" s="25" t="s">
        <v>289</v>
      </c>
      <c r="D6177" s="25" t="s">
        <v>244</v>
      </c>
      <c r="E6177">
        <f t="shared" si="480"/>
        <v>2</v>
      </c>
      <c r="F6177" t="str">
        <f t="shared" si="481"/>
        <v>Voice</v>
      </c>
      <c r="G6177" t="str">
        <f t="shared" si="482"/>
        <v>CDH_064101_2</v>
      </c>
      <c r="H6177" t="str">
        <f>IF(ISNA(VLOOKUP(A6177,$A$3:A6176,1,0)),"","DUP!")</f>
        <v>DUP!</v>
      </c>
      <c r="I6177" t="str">
        <f>IF(ISNA(VLOOKUP(B6177,$B$3:B6176,1,0)),"","DUP!")</f>
        <v>DUP!</v>
      </c>
      <c r="J6177" t="str">
        <f t="shared" si="483"/>
        <v/>
      </c>
      <c r="K6177" t="str">
        <f t="shared" si="484"/>
        <v/>
      </c>
    </row>
    <row r="6178" spans="1:11">
      <c r="A6178" s="25" t="s">
        <v>2004</v>
      </c>
      <c r="B6178" s="25" t="s">
        <v>2003</v>
      </c>
      <c r="C6178" s="25" t="s">
        <v>289</v>
      </c>
      <c r="D6178" s="25" t="s">
        <v>244</v>
      </c>
      <c r="E6178">
        <f t="shared" si="480"/>
        <v>2</v>
      </c>
      <c r="F6178" t="str">
        <f t="shared" si="481"/>
        <v>Voice</v>
      </c>
      <c r="G6178" t="str">
        <f t="shared" si="482"/>
        <v>CDH_064101_2</v>
      </c>
      <c r="H6178" t="str">
        <f>IF(ISNA(VLOOKUP(A6178,$A$3:A6177,1,0)),"","DUP!")</f>
        <v>DUP!</v>
      </c>
      <c r="I6178" t="str">
        <f>IF(ISNA(VLOOKUP(B6178,$B$3:B6177,1,0)),"","DUP!")</f>
        <v>DUP!</v>
      </c>
      <c r="J6178" t="str">
        <f t="shared" si="483"/>
        <v/>
      </c>
      <c r="K6178" t="str">
        <f t="shared" si="484"/>
        <v/>
      </c>
    </row>
    <row r="6179" spans="1:11">
      <c r="A6179" s="25" t="s">
        <v>2004</v>
      </c>
      <c r="B6179" s="25" t="s">
        <v>2003</v>
      </c>
      <c r="C6179" s="25" t="s">
        <v>289</v>
      </c>
      <c r="D6179" s="25" t="s">
        <v>245</v>
      </c>
      <c r="E6179">
        <f t="shared" si="480"/>
        <v>10</v>
      </c>
      <c r="F6179" t="str">
        <f t="shared" si="481"/>
        <v>Video Call</v>
      </c>
      <c r="G6179" t="str">
        <f t="shared" si="482"/>
        <v>CDH_064101_10</v>
      </c>
      <c r="H6179" t="str">
        <f>IF(ISNA(VLOOKUP(A6179,$A$3:A6178,1,0)),"","DUP!")</f>
        <v>DUP!</v>
      </c>
      <c r="I6179" t="str">
        <f>IF(ISNA(VLOOKUP(B6179,$B$3:B6178,1,0)),"","DUP!")</f>
        <v>DUP!</v>
      </c>
      <c r="J6179" t="str">
        <f t="shared" si="483"/>
        <v/>
      </c>
      <c r="K6179" t="str">
        <f t="shared" si="484"/>
        <v/>
      </c>
    </row>
    <row r="6180" spans="1:11">
      <c r="A6180" s="25" t="s">
        <v>2004</v>
      </c>
      <c r="B6180" s="25" t="s">
        <v>2003</v>
      </c>
      <c r="C6180" s="25" t="s">
        <v>289</v>
      </c>
      <c r="D6180" s="25" t="s">
        <v>245</v>
      </c>
      <c r="E6180">
        <f t="shared" si="480"/>
        <v>10</v>
      </c>
      <c r="F6180" t="str">
        <f t="shared" si="481"/>
        <v>Video Call</v>
      </c>
      <c r="G6180" t="str">
        <f t="shared" si="482"/>
        <v>CDH_064101_10</v>
      </c>
      <c r="H6180" t="str">
        <f>IF(ISNA(VLOOKUP(A6180,$A$3:A6179,1,0)),"","DUP!")</f>
        <v>DUP!</v>
      </c>
      <c r="I6180" t="str">
        <f>IF(ISNA(VLOOKUP(B6180,$B$3:B6179,1,0)),"","DUP!")</f>
        <v>DUP!</v>
      </c>
      <c r="J6180" t="str">
        <f t="shared" si="483"/>
        <v/>
      </c>
      <c r="K6180" t="str">
        <f t="shared" si="484"/>
        <v/>
      </c>
    </row>
    <row r="6181" spans="1:11">
      <c r="A6181" s="25" t="s">
        <v>2004</v>
      </c>
      <c r="B6181" s="25" t="s">
        <v>2003</v>
      </c>
      <c r="C6181" s="25" t="s">
        <v>289</v>
      </c>
      <c r="D6181" s="25" t="s">
        <v>245</v>
      </c>
      <c r="E6181">
        <f t="shared" si="480"/>
        <v>10</v>
      </c>
      <c r="F6181" t="str">
        <f t="shared" si="481"/>
        <v>Video Call</v>
      </c>
      <c r="G6181" t="str">
        <f t="shared" si="482"/>
        <v>CDH_064101_10</v>
      </c>
      <c r="H6181" t="str">
        <f>IF(ISNA(VLOOKUP(A6181,$A$3:A6180,1,0)),"","DUP!")</f>
        <v>DUP!</v>
      </c>
      <c r="I6181" t="str">
        <f>IF(ISNA(VLOOKUP(B6181,$B$3:B6180,1,0)),"","DUP!")</f>
        <v>DUP!</v>
      </c>
      <c r="J6181" t="str">
        <f t="shared" si="483"/>
        <v/>
      </c>
      <c r="K6181" t="str">
        <f t="shared" si="484"/>
        <v/>
      </c>
    </row>
    <row r="6182" spans="1:11">
      <c r="A6182" s="25" t="s">
        <v>2005</v>
      </c>
      <c r="B6182" s="25" t="s">
        <v>292</v>
      </c>
      <c r="C6182" s="25" t="s">
        <v>293</v>
      </c>
      <c r="D6182" s="25" t="s">
        <v>244</v>
      </c>
      <c r="E6182">
        <f t="shared" si="480"/>
        <v>2</v>
      </c>
      <c r="F6182" t="str">
        <f t="shared" si="481"/>
        <v>Voice</v>
      </c>
      <c r="G6182" t="str">
        <f t="shared" si="482"/>
        <v>VAS_0641060_2</v>
      </c>
      <c r="H6182" t="str">
        <f>IF(ISNA(VLOOKUP(A6182,$A$3:A6181,1,0)),"","DUP!")</f>
        <v/>
      </c>
      <c r="I6182" t="str">
        <f>IF(ISNA(VLOOKUP(B6182,$B$3:B6181,1,0)),"","DUP!")</f>
        <v>DUP!</v>
      </c>
      <c r="J6182" t="str">
        <f t="shared" si="483"/>
        <v/>
      </c>
      <c r="K6182" t="str">
        <f t="shared" si="484"/>
        <v>INSERT INTO ZONE_MAP (SERVICE_ID, SERVICE_NAME, CODE, NW_GROUP, ZONE) VALUES (2,'Voice','0641060','DICH VU 106X VTEL','NATIONAL');</v>
      </c>
    </row>
    <row r="6183" spans="1:11">
      <c r="A6183" s="25" t="s">
        <v>2006</v>
      </c>
      <c r="B6183" s="25" t="s">
        <v>292</v>
      </c>
      <c r="C6183" s="25" t="s">
        <v>293</v>
      </c>
      <c r="D6183" s="25" t="s">
        <v>244</v>
      </c>
      <c r="E6183">
        <f t="shared" si="480"/>
        <v>2</v>
      </c>
      <c r="F6183" t="str">
        <f t="shared" si="481"/>
        <v>Voice</v>
      </c>
      <c r="G6183" t="str">
        <f t="shared" si="482"/>
        <v>VAS_0641061_2</v>
      </c>
      <c r="H6183" t="str">
        <f>IF(ISNA(VLOOKUP(A6183,$A$3:A6182,1,0)),"","DUP!")</f>
        <v/>
      </c>
      <c r="I6183" t="str">
        <f>IF(ISNA(VLOOKUP(B6183,$B$3:B6182,1,0)),"","DUP!")</f>
        <v>DUP!</v>
      </c>
      <c r="J6183" t="str">
        <f t="shared" si="483"/>
        <v/>
      </c>
      <c r="K6183" t="str">
        <f t="shared" si="484"/>
        <v>INSERT INTO ZONE_MAP (SERVICE_ID, SERVICE_NAME, CODE, NW_GROUP, ZONE) VALUES (2,'Voice','0641061','DICH VU 106X VTEL','NATIONAL');</v>
      </c>
    </row>
    <row r="6184" spans="1:11">
      <c r="A6184" s="25" t="s">
        <v>2007</v>
      </c>
      <c r="B6184" s="25" t="s">
        <v>292</v>
      </c>
      <c r="C6184" s="25" t="s">
        <v>293</v>
      </c>
      <c r="D6184" s="25" t="s">
        <v>244</v>
      </c>
      <c r="E6184">
        <f t="shared" si="480"/>
        <v>2</v>
      </c>
      <c r="F6184" t="str">
        <f t="shared" si="481"/>
        <v>Voice</v>
      </c>
      <c r="G6184" t="str">
        <f t="shared" si="482"/>
        <v>VAS_0641062_2</v>
      </c>
      <c r="H6184" t="str">
        <f>IF(ISNA(VLOOKUP(A6184,$A$3:A6183,1,0)),"","DUP!")</f>
        <v/>
      </c>
      <c r="I6184" t="str">
        <f>IF(ISNA(VLOOKUP(B6184,$B$3:B6183,1,0)),"","DUP!")</f>
        <v>DUP!</v>
      </c>
      <c r="J6184" t="str">
        <f t="shared" si="483"/>
        <v/>
      </c>
      <c r="K6184" t="str">
        <f t="shared" si="484"/>
        <v>INSERT INTO ZONE_MAP (SERVICE_ID, SERVICE_NAME, CODE, NW_GROUP, ZONE) VALUES (2,'Voice','0641062','DICH VU 106X VTEL','NATIONAL');</v>
      </c>
    </row>
    <row r="6185" spans="1:11">
      <c r="A6185" s="25" t="s">
        <v>2008</v>
      </c>
      <c r="B6185" s="25" t="s">
        <v>292</v>
      </c>
      <c r="C6185" s="25" t="s">
        <v>293</v>
      </c>
      <c r="D6185" s="25" t="s">
        <v>244</v>
      </c>
      <c r="E6185">
        <f t="shared" si="480"/>
        <v>2</v>
      </c>
      <c r="F6185" t="str">
        <f t="shared" si="481"/>
        <v>Voice</v>
      </c>
      <c r="G6185" t="str">
        <f t="shared" si="482"/>
        <v>VAS_0641066_2</v>
      </c>
      <c r="H6185" t="str">
        <f>IF(ISNA(VLOOKUP(A6185,$A$3:A6184,1,0)),"","DUP!")</f>
        <v/>
      </c>
      <c r="I6185" t="str">
        <f>IF(ISNA(VLOOKUP(B6185,$B$3:B6184,1,0)),"","DUP!")</f>
        <v>DUP!</v>
      </c>
      <c r="J6185" t="str">
        <f t="shared" si="483"/>
        <v/>
      </c>
      <c r="K6185" t="str">
        <f t="shared" si="484"/>
        <v>INSERT INTO ZONE_MAP (SERVICE_ID, SERVICE_NAME, CODE, NW_GROUP, ZONE) VALUES (2,'Voice','0641066','DICH VU 106X VTEL','NATIONAL');</v>
      </c>
    </row>
    <row r="6186" spans="1:11">
      <c r="A6186" s="25" t="s">
        <v>2009</v>
      </c>
      <c r="B6186" s="25" t="s">
        <v>292</v>
      </c>
      <c r="C6186" s="25" t="s">
        <v>293</v>
      </c>
      <c r="D6186" s="25" t="s">
        <v>244</v>
      </c>
      <c r="E6186">
        <f t="shared" si="480"/>
        <v>2</v>
      </c>
      <c r="F6186" t="str">
        <f t="shared" si="481"/>
        <v>Voice</v>
      </c>
      <c r="G6186" t="str">
        <f t="shared" si="482"/>
        <v>VAS_0641068_2</v>
      </c>
      <c r="H6186" t="str">
        <f>IF(ISNA(VLOOKUP(A6186,$A$3:A6185,1,0)),"","DUP!")</f>
        <v/>
      </c>
      <c r="I6186" t="str">
        <f>IF(ISNA(VLOOKUP(B6186,$B$3:B6185,1,0)),"","DUP!")</f>
        <v>DUP!</v>
      </c>
      <c r="J6186" t="str">
        <f t="shared" si="483"/>
        <v/>
      </c>
      <c r="K6186" t="str">
        <f t="shared" si="484"/>
        <v>INSERT INTO ZONE_MAP (SERVICE_ID, SERVICE_NAME, CODE, NW_GROUP, ZONE) VALUES (2,'Voice','0641068','DICH VU 106X VTEL','NATIONAL');</v>
      </c>
    </row>
    <row r="6187" spans="1:11">
      <c r="A6187" s="25" t="s">
        <v>2010</v>
      </c>
      <c r="B6187" s="25" t="s">
        <v>292</v>
      </c>
      <c r="C6187" s="25" t="s">
        <v>293</v>
      </c>
      <c r="D6187" s="25" t="s">
        <v>244</v>
      </c>
      <c r="E6187">
        <f t="shared" si="480"/>
        <v>2</v>
      </c>
      <c r="F6187" t="str">
        <f t="shared" si="481"/>
        <v>Voice</v>
      </c>
      <c r="G6187" t="str">
        <f t="shared" si="482"/>
        <v>VAS_0641069_2</v>
      </c>
      <c r="H6187" t="str">
        <f>IF(ISNA(VLOOKUP(A6187,$A$3:A6186,1,0)),"","DUP!")</f>
        <v/>
      </c>
      <c r="I6187" t="str">
        <f>IF(ISNA(VLOOKUP(B6187,$B$3:B6186,1,0)),"","DUP!")</f>
        <v>DUP!</v>
      </c>
      <c r="J6187" t="str">
        <f t="shared" si="483"/>
        <v/>
      </c>
      <c r="K6187" t="str">
        <f t="shared" si="484"/>
        <v>INSERT INTO ZONE_MAP (SERVICE_ID, SERVICE_NAME, CODE, NW_GROUP, ZONE) VALUES (2,'Voice','0641069','DICH VU 106X VTEL','NATIONAL');</v>
      </c>
    </row>
    <row r="6188" spans="1:11">
      <c r="A6188" s="25" t="s">
        <v>2011</v>
      </c>
      <c r="B6188" s="25" t="s">
        <v>2003</v>
      </c>
      <c r="C6188" s="25" t="s">
        <v>289</v>
      </c>
      <c r="D6188" s="25" t="s">
        <v>244</v>
      </c>
      <c r="E6188">
        <f t="shared" si="480"/>
        <v>2</v>
      </c>
      <c r="F6188" t="str">
        <f t="shared" si="481"/>
        <v>Voice</v>
      </c>
      <c r="G6188" t="str">
        <f t="shared" si="482"/>
        <v>CDH_064110_2</v>
      </c>
      <c r="H6188" t="str">
        <f>IF(ISNA(VLOOKUP(A6188,$A$3:A6187,1,0)),"","DUP!")</f>
        <v/>
      </c>
      <c r="I6188" t="str">
        <f>IF(ISNA(VLOOKUP(B6188,$B$3:B6187,1,0)),"","DUP!")</f>
        <v>DUP!</v>
      </c>
      <c r="J6188" t="str">
        <f t="shared" si="483"/>
        <v/>
      </c>
      <c r="K6188" t="str">
        <f t="shared" si="484"/>
        <v>INSERT INTO ZONE_MAP (SERVICE_ID, SERVICE_NAME, CODE, NW_GROUP, ZONE) VALUES (2,'Voice','064110','VUNG TAU','NATIONAL');</v>
      </c>
    </row>
    <row r="6189" spans="1:11">
      <c r="A6189" s="25" t="s">
        <v>2011</v>
      </c>
      <c r="B6189" s="25" t="s">
        <v>2003</v>
      </c>
      <c r="C6189" s="25" t="s">
        <v>289</v>
      </c>
      <c r="D6189" s="25" t="s">
        <v>244</v>
      </c>
      <c r="E6189">
        <f t="shared" si="480"/>
        <v>2</v>
      </c>
      <c r="F6189" t="str">
        <f t="shared" si="481"/>
        <v>Voice</v>
      </c>
      <c r="G6189" t="str">
        <f t="shared" si="482"/>
        <v>CDH_064110_2</v>
      </c>
      <c r="H6189" t="str">
        <f>IF(ISNA(VLOOKUP(A6189,$A$3:A6188,1,0)),"","DUP!")</f>
        <v>DUP!</v>
      </c>
      <c r="I6189" t="str">
        <f>IF(ISNA(VLOOKUP(B6189,$B$3:B6188,1,0)),"","DUP!")</f>
        <v>DUP!</v>
      </c>
      <c r="J6189" t="str">
        <f t="shared" si="483"/>
        <v/>
      </c>
      <c r="K6189" t="str">
        <f t="shared" si="484"/>
        <v/>
      </c>
    </row>
    <row r="6190" spans="1:11">
      <c r="A6190" s="25" t="s">
        <v>2011</v>
      </c>
      <c r="B6190" s="25" t="s">
        <v>2003</v>
      </c>
      <c r="C6190" s="25" t="s">
        <v>289</v>
      </c>
      <c r="D6190" s="25" t="s">
        <v>244</v>
      </c>
      <c r="E6190">
        <f t="shared" si="480"/>
        <v>2</v>
      </c>
      <c r="F6190" t="str">
        <f t="shared" si="481"/>
        <v>Voice</v>
      </c>
      <c r="G6190" t="str">
        <f t="shared" si="482"/>
        <v>CDH_064110_2</v>
      </c>
      <c r="H6190" t="str">
        <f>IF(ISNA(VLOOKUP(A6190,$A$3:A6189,1,0)),"","DUP!")</f>
        <v>DUP!</v>
      </c>
      <c r="I6190" t="str">
        <f>IF(ISNA(VLOOKUP(B6190,$B$3:B6189,1,0)),"","DUP!")</f>
        <v>DUP!</v>
      </c>
      <c r="J6190" t="str">
        <f t="shared" si="483"/>
        <v/>
      </c>
      <c r="K6190" t="str">
        <f t="shared" si="484"/>
        <v/>
      </c>
    </row>
    <row r="6191" spans="1:11">
      <c r="A6191" s="25" t="s">
        <v>2011</v>
      </c>
      <c r="B6191" s="25" t="s">
        <v>2003</v>
      </c>
      <c r="C6191" s="25" t="s">
        <v>289</v>
      </c>
      <c r="D6191" s="25" t="s">
        <v>245</v>
      </c>
      <c r="E6191">
        <f t="shared" si="480"/>
        <v>10</v>
      </c>
      <c r="F6191" t="str">
        <f t="shared" si="481"/>
        <v>Video Call</v>
      </c>
      <c r="G6191" t="str">
        <f t="shared" si="482"/>
        <v>CDH_064110_10</v>
      </c>
      <c r="H6191" t="str">
        <f>IF(ISNA(VLOOKUP(A6191,$A$3:A6190,1,0)),"","DUP!")</f>
        <v>DUP!</v>
      </c>
      <c r="I6191" t="str">
        <f>IF(ISNA(VLOOKUP(B6191,$B$3:B6190,1,0)),"","DUP!")</f>
        <v>DUP!</v>
      </c>
      <c r="J6191" t="str">
        <f t="shared" si="483"/>
        <v/>
      </c>
      <c r="K6191" t="str">
        <f t="shared" si="484"/>
        <v/>
      </c>
    </row>
    <row r="6192" spans="1:11">
      <c r="A6192" s="25" t="s">
        <v>2011</v>
      </c>
      <c r="B6192" s="25" t="s">
        <v>2003</v>
      </c>
      <c r="C6192" s="25" t="s">
        <v>289</v>
      </c>
      <c r="D6192" s="25" t="s">
        <v>245</v>
      </c>
      <c r="E6192">
        <f t="shared" si="480"/>
        <v>10</v>
      </c>
      <c r="F6192" t="str">
        <f t="shared" si="481"/>
        <v>Video Call</v>
      </c>
      <c r="G6192" t="str">
        <f t="shared" si="482"/>
        <v>CDH_064110_10</v>
      </c>
      <c r="H6192" t="str">
        <f>IF(ISNA(VLOOKUP(A6192,$A$3:A6191,1,0)),"","DUP!")</f>
        <v>DUP!</v>
      </c>
      <c r="I6192" t="str">
        <f>IF(ISNA(VLOOKUP(B6192,$B$3:B6191,1,0)),"","DUP!")</f>
        <v>DUP!</v>
      </c>
      <c r="J6192" t="str">
        <f t="shared" si="483"/>
        <v/>
      </c>
      <c r="K6192" t="str">
        <f t="shared" si="484"/>
        <v/>
      </c>
    </row>
    <row r="6193" spans="1:11">
      <c r="A6193" s="25" t="s">
        <v>2011</v>
      </c>
      <c r="B6193" s="25" t="s">
        <v>2003</v>
      </c>
      <c r="C6193" s="25" t="s">
        <v>289</v>
      </c>
      <c r="D6193" s="25" t="s">
        <v>245</v>
      </c>
      <c r="E6193">
        <f t="shared" si="480"/>
        <v>10</v>
      </c>
      <c r="F6193" t="str">
        <f t="shared" si="481"/>
        <v>Video Call</v>
      </c>
      <c r="G6193" t="str">
        <f t="shared" si="482"/>
        <v>CDH_064110_10</v>
      </c>
      <c r="H6193" t="str">
        <f>IF(ISNA(VLOOKUP(A6193,$A$3:A6192,1,0)),"","DUP!")</f>
        <v>DUP!</v>
      </c>
      <c r="I6193" t="str">
        <f>IF(ISNA(VLOOKUP(B6193,$B$3:B6192,1,0)),"","DUP!")</f>
        <v>DUP!</v>
      </c>
      <c r="J6193" t="str">
        <f t="shared" si="483"/>
        <v/>
      </c>
      <c r="K6193" t="str">
        <f t="shared" si="484"/>
        <v/>
      </c>
    </row>
    <row r="6194" spans="1:11">
      <c r="A6194" s="25" t="s">
        <v>2012</v>
      </c>
      <c r="B6194" s="25" t="s">
        <v>301</v>
      </c>
      <c r="C6194" s="25" t="s">
        <v>302</v>
      </c>
      <c r="D6194" s="25" t="s">
        <v>244</v>
      </c>
      <c r="E6194">
        <f t="shared" si="480"/>
        <v>2</v>
      </c>
      <c r="F6194" t="str">
        <f t="shared" si="481"/>
        <v>Voice</v>
      </c>
      <c r="G6194" t="str">
        <f t="shared" si="482"/>
        <v>TAT_064116_2</v>
      </c>
      <c r="H6194" t="str">
        <f>IF(ISNA(VLOOKUP(A6194,$A$3:A6193,1,0)),"","DUP!")</f>
        <v/>
      </c>
      <c r="I6194" t="str">
        <f>IF(ISNA(VLOOKUP(B6194,$B$3:B6193,1,0)),"","DUP!")</f>
        <v>DUP!</v>
      </c>
      <c r="J6194" t="str">
        <f t="shared" si="483"/>
        <v/>
      </c>
      <c r="K6194" t="str">
        <f t="shared" si="484"/>
        <v>INSERT INTO ZONE_MAP (SERVICE_ID, SERVICE_NAME, CODE, NW_GROUP, ZONE) VALUES (2,'Voice','064116','DV DIEN THOAI','NATIONAL');</v>
      </c>
    </row>
    <row r="6195" spans="1:11">
      <c r="A6195" s="25" t="s">
        <v>2012</v>
      </c>
      <c r="B6195" s="25" t="s">
        <v>301</v>
      </c>
      <c r="C6195" s="25" t="s">
        <v>302</v>
      </c>
      <c r="D6195" s="25" t="s">
        <v>244</v>
      </c>
      <c r="E6195">
        <f t="shared" si="480"/>
        <v>2</v>
      </c>
      <c r="F6195" t="str">
        <f t="shared" si="481"/>
        <v>Voice</v>
      </c>
      <c r="G6195" t="str">
        <f t="shared" si="482"/>
        <v>TAT_064116_2</v>
      </c>
      <c r="H6195" t="str">
        <f>IF(ISNA(VLOOKUP(A6195,$A$3:A6194,1,0)),"","DUP!")</f>
        <v>DUP!</v>
      </c>
      <c r="I6195" t="str">
        <f>IF(ISNA(VLOOKUP(B6195,$B$3:B6194,1,0)),"","DUP!")</f>
        <v>DUP!</v>
      </c>
      <c r="J6195" t="str">
        <f t="shared" si="483"/>
        <v/>
      </c>
      <c r="K6195" t="str">
        <f t="shared" si="484"/>
        <v/>
      </c>
    </row>
    <row r="6196" spans="1:11">
      <c r="A6196" s="25" t="s">
        <v>2012</v>
      </c>
      <c r="B6196" s="25" t="s">
        <v>301</v>
      </c>
      <c r="C6196" s="25" t="s">
        <v>302</v>
      </c>
      <c r="D6196" s="25" t="s">
        <v>244</v>
      </c>
      <c r="E6196">
        <f t="shared" si="480"/>
        <v>2</v>
      </c>
      <c r="F6196" t="str">
        <f t="shared" si="481"/>
        <v>Voice</v>
      </c>
      <c r="G6196" t="str">
        <f t="shared" si="482"/>
        <v>TAT_064116_2</v>
      </c>
      <c r="H6196" t="str">
        <f>IF(ISNA(VLOOKUP(A6196,$A$3:A6195,1,0)),"","DUP!")</f>
        <v>DUP!</v>
      </c>
      <c r="I6196" t="str">
        <f>IF(ISNA(VLOOKUP(B6196,$B$3:B6195,1,0)),"","DUP!")</f>
        <v>DUP!</v>
      </c>
      <c r="J6196" t="str">
        <f t="shared" si="483"/>
        <v/>
      </c>
      <c r="K6196" t="str">
        <f t="shared" si="484"/>
        <v/>
      </c>
    </row>
    <row r="6197" spans="1:11">
      <c r="A6197" s="25" t="s">
        <v>2012</v>
      </c>
      <c r="B6197" s="25" t="s">
        <v>301</v>
      </c>
      <c r="C6197" s="25" t="s">
        <v>302</v>
      </c>
      <c r="D6197" s="25" t="s">
        <v>245</v>
      </c>
      <c r="E6197">
        <f t="shared" si="480"/>
        <v>10</v>
      </c>
      <c r="F6197" t="str">
        <f t="shared" si="481"/>
        <v>Video Call</v>
      </c>
      <c r="G6197" t="str">
        <f t="shared" si="482"/>
        <v>TAT_064116_10</v>
      </c>
      <c r="H6197" t="str">
        <f>IF(ISNA(VLOOKUP(A6197,$A$3:A6196,1,0)),"","DUP!")</f>
        <v>DUP!</v>
      </c>
      <c r="I6197" t="str">
        <f>IF(ISNA(VLOOKUP(B6197,$B$3:B6196,1,0)),"","DUP!")</f>
        <v>DUP!</v>
      </c>
      <c r="J6197" t="str">
        <f t="shared" si="483"/>
        <v/>
      </c>
      <c r="K6197" t="str">
        <f t="shared" si="484"/>
        <v/>
      </c>
    </row>
    <row r="6198" spans="1:11">
      <c r="A6198" s="25" t="s">
        <v>2012</v>
      </c>
      <c r="B6198" s="25" t="s">
        <v>301</v>
      </c>
      <c r="C6198" s="25" t="s">
        <v>302</v>
      </c>
      <c r="D6198" s="25" t="s">
        <v>245</v>
      </c>
      <c r="E6198">
        <f t="shared" si="480"/>
        <v>10</v>
      </c>
      <c r="F6198" t="str">
        <f t="shared" si="481"/>
        <v>Video Call</v>
      </c>
      <c r="G6198" t="str">
        <f t="shared" si="482"/>
        <v>TAT_064116_10</v>
      </c>
      <c r="H6198" t="str">
        <f>IF(ISNA(VLOOKUP(A6198,$A$3:A6197,1,0)),"","DUP!")</f>
        <v>DUP!</v>
      </c>
      <c r="I6198" t="str">
        <f>IF(ISNA(VLOOKUP(B6198,$B$3:B6197,1,0)),"","DUP!")</f>
        <v>DUP!</v>
      </c>
      <c r="J6198" t="str">
        <f t="shared" si="483"/>
        <v/>
      </c>
      <c r="K6198" t="str">
        <f t="shared" si="484"/>
        <v/>
      </c>
    </row>
    <row r="6199" spans="1:11">
      <c r="A6199" s="25" t="s">
        <v>2012</v>
      </c>
      <c r="B6199" s="25" t="s">
        <v>301</v>
      </c>
      <c r="C6199" s="25" t="s">
        <v>302</v>
      </c>
      <c r="D6199" s="25" t="s">
        <v>245</v>
      </c>
      <c r="E6199">
        <f t="shared" si="480"/>
        <v>10</v>
      </c>
      <c r="F6199" t="str">
        <f t="shared" si="481"/>
        <v>Video Call</v>
      </c>
      <c r="G6199" t="str">
        <f t="shared" si="482"/>
        <v>TAT_064116_10</v>
      </c>
      <c r="H6199" t="str">
        <f>IF(ISNA(VLOOKUP(A6199,$A$3:A6198,1,0)),"","DUP!")</f>
        <v>DUP!</v>
      </c>
      <c r="I6199" t="str">
        <f>IF(ISNA(VLOOKUP(B6199,$B$3:B6198,1,0)),"","DUP!")</f>
        <v>DUP!</v>
      </c>
      <c r="J6199" t="str">
        <f t="shared" si="483"/>
        <v/>
      </c>
      <c r="K6199" t="str">
        <f t="shared" si="484"/>
        <v/>
      </c>
    </row>
    <row r="6200" spans="1:11">
      <c r="A6200" s="25" t="s">
        <v>2013</v>
      </c>
      <c r="B6200" s="25" t="s">
        <v>301</v>
      </c>
      <c r="C6200" s="25" t="s">
        <v>302</v>
      </c>
      <c r="D6200" s="25" t="s">
        <v>244</v>
      </c>
      <c r="E6200">
        <f t="shared" si="480"/>
        <v>2</v>
      </c>
      <c r="F6200" t="str">
        <f t="shared" si="481"/>
        <v>Voice</v>
      </c>
      <c r="G6200" t="str">
        <f t="shared" si="482"/>
        <v>TAT_064117_2</v>
      </c>
      <c r="H6200" t="str">
        <f>IF(ISNA(VLOOKUP(A6200,$A$3:A6199,1,0)),"","DUP!")</f>
        <v/>
      </c>
      <c r="I6200" t="str">
        <f>IF(ISNA(VLOOKUP(B6200,$B$3:B6199,1,0)),"","DUP!")</f>
        <v>DUP!</v>
      </c>
      <c r="J6200" t="str">
        <f t="shared" si="483"/>
        <v/>
      </c>
      <c r="K6200" t="str">
        <f t="shared" si="484"/>
        <v>INSERT INTO ZONE_MAP (SERVICE_ID, SERVICE_NAME, CODE, NW_GROUP, ZONE) VALUES (2,'Voice','064117','DV DIEN THOAI','NATIONAL');</v>
      </c>
    </row>
    <row r="6201" spans="1:11">
      <c r="A6201" s="25" t="s">
        <v>2013</v>
      </c>
      <c r="B6201" s="25" t="s">
        <v>301</v>
      </c>
      <c r="C6201" s="25" t="s">
        <v>302</v>
      </c>
      <c r="D6201" s="25" t="s">
        <v>244</v>
      </c>
      <c r="E6201">
        <f t="shared" si="480"/>
        <v>2</v>
      </c>
      <c r="F6201" t="str">
        <f t="shared" si="481"/>
        <v>Voice</v>
      </c>
      <c r="G6201" t="str">
        <f t="shared" si="482"/>
        <v>TAT_064117_2</v>
      </c>
      <c r="H6201" t="str">
        <f>IF(ISNA(VLOOKUP(A6201,$A$3:A6200,1,0)),"","DUP!")</f>
        <v>DUP!</v>
      </c>
      <c r="I6201" t="str">
        <f>IF(ISNA(VLOOKUP(B6201,$B$3:B6200,1,0)),"","DUP!")</f>
        <v>DUP!</v>
      </c>
      <c r="J6201" t="str">
        <f t="shared" si="483"/>
        <v/>
      </c>
      <c r="K6201" t="str">
        <f t="shared" si="484"/>
        <v/>
      </c>
    </row>
    <row r="6202" spans="1:11">
      <c r="A6202" s="25" t="s">
        <v>2013</v>
      </c>
      <c r="B6202" s="25" t="s">
        <v>301</v>
      </c>
      <c r="C6202" s="25" t="s">
        <v>302</v>
      </c>
      <c r="D6202" s="25" t="s">
        <v>244</v>
      </c>
      <c r="E6202">
        <f t="shared" si="480"/>
        <v>2</v>
      </c>
      <c r="F6202" t="str">
        <f t="shared" si="481"/>
        <v>Voice</v>
      </c>
      <c r="G6202" t="str">
        <f t="shared" si="482"/>
        <v>TAT_064117_2</v>
      </c>
      <c r="H6202" t="str">
        <f>IF(ISNA(VLOOKUP(A6202,$A$3:A6201,1,0)),"","DUP!")</f>
        <v>DUP!</v>
      </c>
      <c r="I6202" t="str">
        <f>IF(ISNA(VLOOKUP(B6202,$B$3:B6201,1,0)),"","DUP!")</f>
        <v>DUP!</v>
      </c>
      <c r="J6202" t="str">
        <f t="shared" si="483"/>
        <v/>
      </c>
      <c r="K6202" t="str">
        <f t="shared" si="484"/>
        <v/>
      </c>
    </row>
    <row r="6203" spans="1:11">
      <c r="A6203" s="25" t="s">
        <v>2013</v>
      </c>
      <c r="B6203" s="25" t="s">
        <v>301</v>
      </c>
      <c r="C6203" s="25" t="s">
        <v>302</v>
      </c>
      <c r="D6203" s="25" t="s">
        <v>245</v>
      </c>
      <c r="E6203">
        <f t="shared" si="480"/>
        <v>10</v>
      </c>
      <c r="F6203" t="str">
        <f t="shared" si="481"/>
        <v>Video Call</v>
      </c>
      <c r="G6203" t="str">
        <f t="shared" si="482"/>
        <v>TAT_064117_10</v>
      </c>
      <c r="H6203" t="str">
        <f>IF(ISNA(VLOOKUP(A6203,$A$3:A6202,1,0)),"","DUP!")</f>
        <v>DUP!</v>
      </c>
      <c r="I6203" t="str">
        <f>IF(ISNA(VLOOKUP(B6203,$B$3:B6202,1,0)),"","DUP!")</f>
        <v>DUP!</v>
      </c>
      <c r="J6203" t="str">
        <f t="shared" si="483"/>
        <v/>
      </c>
      <c r="K6203" t="str">
        <f t="shared" si="484"/>
        <v/>
      </c>
    </row>
    <row r="6204" spans="1:11">
      <c r="A6204" s="25" t="s">
        <v>2013</v>
      </c>
      <c r="B6204" s="25" t="s">
        <v>301</v>
      </c>
      <c r="C6204" s="25" t="s">
        <v>302</v>
      </c>
      <c r="D6204" s="25" t="s">
        <v>245</v>
      </c>
      <c r="E6204">
        <f t="shared" si="480"/>
        <v>10</v>
      </c>
      <c r="F6204" t="str">
        <f t="shared" si="481"/>
        <v>Video Call</v>
      </c>
      <c r="G6204" t="str">
        <f t="shared" si="482"/>
        <v>TAT_064117_10</v>
      </c>
      <c r="H6204" t="str">
        <f>IF(ISNA(VLOOKUP(A6204,$A$3:A6203,1,0)),"","DUP!")</f>
        <v>DUP!</v>
      </c>
      <c r="I6204" t="str">
        <f>IF(ISNA(VLOOKUP(B6204,$B$3:B6203,1,0)),"","DUP!")</f>
        <v>DUP!</v>
      </c>
      <c r="J6204" t="str">
        <f t="shared" si="483"/>
        <v/>
      </c>
      <c r="K6204" t="str">
        <f t="shared" si="484"/>
        <v/>
      </c>
    </row>
    <row r="6205" spans="1:11">
      <c r="A6205" s="25" t="s">
        <v>2013</v>
      </c>
      <c r="B6205" s="25" t="s">
        <v>301</v>
      </c>
      <c r="C6205" s="25" t="s">
        <v>302</v>
      </c>
      <c r="D6205" s="25" t="s">
        <v>245</v>
      </c>
      <c r="E6205">
        <f t="shared" si="480"/>
        <v>10</v>
      </c>
      <c r="F6205" t="str">
        <f t="shared" si="481"/>
        <v>Video Call</v>
      </c>
      <c r="G6205" t="str">
        <f t="shared" si="482"/>
        <v>TAT_064117_10</v>
      </c>
      <c r="H6205" t="str">
        <f>IF(ISNA(VLOOKUP(A6205,$A$3:A6204,1,0)),"","DUP!")</f>
        <v>DUP!</v>
      </c>
      <c r="I6205" t="str">
        <f>IF(ISNA(VLOOKUP(B6205,$B$3:B6204,1,0)),"","DUP!")</f>
        <v>DUP!</v>
      </c>
      <c r="J6205" t="str">
        <f t="shared" si="483"/>
        <v/>
      </c>
      <c r="K6205" t="str">
        <f t="shared" si="484"/>
        <v/>
      </c>
    </row>
    <row r="6206" spans="1:11">
      <c r="A6206" s="25" t="s">
        <v>2014</v>
      </c>
      <c r="B6206" s="25" t="s">
        <v>301</v>
      </c>
      <c r="C6206" s="25" t="s">
        <v>302</v>
      </c>
      <c r="D6206" s="25" t="s">
        <v>244</v>
      </c>
      <c r="E6206">
        <f t="shared" si="480"/>
        <v>2</v>
      </c>
      <c r="F6206" t="str">
        <f t="shared" si="481"/>
        <v>Voice</v>
      </c>
      <c r="G6206" t="str">
        <f t="shared" si="482"/>
        <v>TAT_064118_2</v>
      </c>
      <c r="H6206" t="str">
        <f>IF(ISNA(VLOOKUP(A6206,$A$3:A6205,1,0)),"","DUP!")</f>
        <v/>
      </c>
      <c r="I6206" t="str">
        <f>IF(ISNA(VLOOKUP(B6206,$B$3:B6205,1,0)),"","DUP!")</f>
        <v>DUP!</v>
      </c>
      <c r="J6206" t="str">
        <f t="shared" si="483"/>
        <v/>
      </c>
      <c r="K6206" t="str">
        <f t="shared" si="484"/>
        <v>INSERT INTO ZONE_MAP (SERVICE_ID, SERVICE_NAME, CODE, NW_GROUP, ZONE) VALUES (2,'Voice','064118','DV DIEN THOAI','NATIONAL');</v>
      </c>
    </row>
    <row r="6207" spans="1:11">
      <c r="A6207" s="25" t="s">
        <v>2014</v>
      </c>
      <c r="B6207" s="25" t="s">
        <v>301</v>
      </c>
      <c r="C6207" s="25" t="s">
        <v>302</v>
      </c>
      <c r="D6207" s="25" t="s">
        <v>244</v>
      </c>
      <c r="E6207">
        <f t="shared" si="480"/>
        <v>2</v>
      </c>
      <c r="F6207" t="str">
        <f t="shared" si="481"/>
        <v>Voice</v>
      </c>
      <c r="G6207" t="str">
        <f t="shared" si="482"/>
        <v>TAT_064118_2</v>
      </c>
      <c r="H6207" t="str">
        <f>IF(ISNA(VLOOKUP(A6207,$A$3:A6206,1,0)),"","DUP!")</f>
        <v>DUP!</v>
      </c>
      <c r="I6207" t="str">
        <f>IF(ISNA(VLOOKUP(B6207,$B$3:B6206,1,0)),"","DUP!")</f>
        <v>DUP!</v>
      </c>
      <c r="J6207" t="str">
        <f t="shared" si="483"/>
        <v/>
      </c>
      <c r="K6207" t="str">
        <f t="shared" si="484"/>
        <v/>
      </c>
    </row>
    <row r="6208" spans="1:11">
      <c r="A6208" s="25" t="s">
        <v>2014</v>
      </c>
      <c r="B6208" s="25" t="s">
        <v>301</v>
      </c>
      <c r="C6208" s="25" t="s">
        <v>302</v>
      </c>
      <c r="D6208" s="25" t="s">
        <v>244</v>
      </c>
      <c r="E6208">
        <f t="shared" si="480"/>
        <v>2</v>
      </c>
      <c r="F6208" t="str">
        <f t="shared" si="481"/>
        <v>Voice</v>
      </c>
      <c r="G6208" t="str">
        <f t="shared" si="482"/>
        <v>TAT_064118_2</v>
      </c>
      <c r="H6208" t="str">
        <f>IF(ISNA(VLOOKUP(A6208,$A$3:A6207,1,0)),"","DUP!")</f>
        <v>DUP!</v>
      </c>
      <c r="I6208" t="str">
        <f>IF(ISNA(VLOOKUP(B6208,$B$3:B6207,1,0)),"","DUP!")</f>
        <v>DUP!</v>
      </c>
      <c r="J6208" t="str">
        <f t="shared" si="483"/>
        <v/>
      </c>
      <c r="K6208" t="str">
        <f t="shared" si="484"/>
        <v/>
      </c>
    </row>
    <row r="6209" spans="1:11">
      <c r="A6209" s="25" t="s">
        <v>2014</v>
      </c>
      <c r="B6209" s="25" t="s">
        <v>301</v>
      </c>
      <c r="C6209" s="25" t="s">
        <v>302</v>
      </c>
      <c r="D6209" s="25" t="s">
        <v>245</v>
      </c>
      <c r="E6209">
        <f t="shared" si="480"/>
        <v>10</v>
      </c>
      <c r="F6209" t="str">
        <f t="shared" si="481"/>
        <v>Video Call</v>
      </c>
      <c r="G6209" t="str">
        <f t="shared" si="482"/>
        <v>TAT_064118_10</v>
      </c>
      <c r="H6209" t="str">
        <f>IF(ISNA(VLOOKUP(A6209,$A$3:A6208,1,0)),"","DUP!")</f>
        <v>DUP!</v>
      </c>
      <c r="I6209" t="str">
        <f>IF(ISNA(VLOOKUP(B6209,$B$3:B6208,1,0)),"","DUP!")</f>
        <v>DUP!</v>
      </c>
      <c r="J6209" t="str">
        <f t="shared" si="483"/>
        <v/>
      </c>
      <c r="K6209" t="str">
        <f t="shared" si="484"/>
        <v/>
      </c>
    </row>
    <row r="6210" spans="1:11">
      <c r="A6210" s="25" t="s">
        <v>2014</v>
      </c>
      <c r="B6210" s="25" t="s">
        <v>301</v>
      </c>
      <c r="C6210" s="25" t="s">
        <v>302</v>
      </c>
      <c r="D6210" s="25" t="s">
        <v>245</v>
      </c>
      <c r="E6210">
        <f t="shared" si="480"/>
        <v>10</v>
      </c>
      <c r="F6210" t="str">
        <f t="shared" si="481"/>
        <v>Video Call</v>
      </c>
      <c r="G6210" t="str">
        <f t="shared" si="482"/>
        <v>TAT_064118_10</v>
      </c>
      <c r="H6210" t="str">
        <f>IF(ISNA(VLOOKUP(A6210,$A$3:A6209,1,0)),"","DUP!")</f>
        <v>DUP!</v>
      </c>
      <c r="I6210" t="str">
        <f>IF(ISNA(VLOOKUP(B6210,$B$3:B6209,1,0)),"","DUP!")</f>
        <v>DUP!</v>
      </c>
      <c r="J6210" t="str">
        <f t="shared" si="483"/>
        <v/>
      </c>
      <c r="K6210" t="str">
        <f t="shared" si="484"/>
        <v/>
      </c>
    </row>
    <row r="6211" spans="1:11">
      <c r="A6211" s="25" t="s">
        <v>2014</v>
      </c>
      <c r="B6211" s="25" t="s">
        <v>301</v>
      </c>
      <c r="C6211" s="25" t="s">
        <v>302</v>
      </c>
      <c r="D6211" s="25" t="s">
        <v>245</v>
      </c>
      <c r="E6211">
        <f t="shared" si="480"/>
        <v>10</v>
      </c>
      <c r="F6211" t="str">
        <f t="shared" si="481"/>
        <v>Video Call</v>
      </c>
      <c r="G6211" t="str">
        <f t="shared" si="482"/>
        <v>TAT_064118_10</v>
      </c>
      <c r="H6211" t="str">
        <f>IF(ISNA(VLOOKUP(A6211,$A$3:A6210,1,0)),"","DUP!")</f>
        <v>DUP!</v>
      </c>
      <c r="I6211" t="str">
        <f>IF(ISNA(VLOOKUP(B6211,$B$3:B6210,1,0)),"","DUP!")</f>
        <v>DUP!</v>
      </c>
      <c r="J6211" t="str">
        <f t="shared" si="483"/>
        <v/>
      </c>
      <c r="K6211" t="str">
        <f t="shared" si="484"/>
        <v/>
      </c>
    </row>
    <row r="6212" spans="1:11">
      <c r="A6212" s="25" t="s">
        <v>2015</v>
      </c>
      <c r="B6212" s="25" t="s">
        <v>306</v>
      </c>
      <c r="C6212" s="25" t="s">
        <v>307</v>
      </c>
      <c r="D6212" s="25" t="s">
        <v>244</v>
      </c>
      <c r="E6212">
        <f t="shared" ref="E6212:E6275" si="485">IF(D6212="NORMAL",2,10)</f>
        <v>2</v>
      </c>
      <c r="F6212" t="str">
        <f t="shared" ref="F6212:F6275" si="486">IF(D6212="NORMAL","Voice","Video Call")</f>
        <v>Voice</v>
      </c>
      <c r="G6212" t="str">
        <f t="shared" ref="G6212:G6275" si="487">C6212&amp;"_"&amp;A6212&amp;"_"&amp;E6212</f>
        <v>NET_0641260_2</v>
      </c>
      <c r="H6212" t="str">
        <f>IF(ISNA(VLOOKUP(A6212,$A$3:A6211,1,0)),"","DUP!")</f>
        <v/>
      </c>
      <c r="I6212" t="str">
        <f>IF(ISNA(VLOOKUP(B6212,$B$3:B6211,1,0)),"","DUP!")</f>
        <v>DUP!</v>
      </c>
      <c r="J6212" t="str">
        <f t="shared" ref="J6212:J6275" si="488">IF(I6212="DUP!","",B6212)</f>
        <v/>
      </c>
      <c r="K6212" t="str">
        <f t="shared" ref="K6212:K6275" si="489">IF(H6212="DUP!","","INSERT INTO ZONE_MAP (SERVICE_ID, SERVICE_NAME, CODE, NW_GROUP, ZONE) VALUES ("&amp;E6212&amp;",'"&amp;F6212&amp;"','"&amp;A6212&amp;"','"&amp;B6212&amp;"','"&amp;IF(B6212="VINAPHONE","INTERNAL","NATIONAL")&amp;"');")</f>
        <v>INSERT INTO ZONE_MAP (SERVICE_ID, SERVICE_NAME, CODE, NW_GROUP, ZONE) VALUES (2,'Voice','0641260','INTERNET','NATIONAL');</v>
      </c>
    </row>
    <row r="6213" spans="1:11">
      <c r="A6213" s="25" t="s">
        <v>2015</v>
      </c>
      <c r="B6213" s="25" t="s">
        <v>306</v>
      </c>
      <c r="C6213" s="25" t="s">
        <v>307</v>
      </c>
      <c r="D6213" s="25" t="s">
        <v>244</v>
      </c>
      <c r="E6213">
        <f t="shared" si="485"/>
        <v>2</v>
      </c>
      <c r="F6213" t="str">
        <f t="shared" si="486"/>
        <v>Voice</v>
      </c>
      <c r="G6213" t="str">
        <f t="shared" si="487"/>
        <v>NET_0641260_2</v>
      </c>
      <c r="H6213" t="str">
        <f>IF(ISNA(VLOOKUP(A6213,$A$3:A6212,1,0)),"","DUP!")</f>
        <v>DUP!</v>
      </c>
      <c r="I6213" t="str">
        <f>IF(ISNA(VLOOKUP(B6213,$B$3:B6212,1,0)),"","DUP!")</f>
        <v>DUP!</v>
      </c>
      <c r="J6213" t="str">
        <f t="shared" si="488"/>
        <v/>
      </c>
      <c r="K6213" t="str">
        <f t="shared" si="489"/>
        <v/>
      </c>
    </row>
    <row r="6214" spans="1:11">
      <c r="A6214" s="25" t="s">
        <v>2015</v>
      </c>
      <c r="B6214" s="25" t="s">
        <v>306</v>
      </c>
      <c r="C6214" s="25" t="s">
        <v>307</v>
      </c>
      <c r="D6214" s="25" t="s">
        <v>244</v>
      </c>
      <c r="E6214">
        <f t="shared" si="485"/>
        <v>2</v>
      </c>
      <c r="F6214" t="str">
        <f t="shared" si="486"/>
        <v>Voice</v>
      </c>
      <c r="G6214" t="str">
        <f t="shared" si="487"/>
        <v>NET_0641260_2</v>
      </c>
      <c r="H6214" t="str">
        <f>IF(ISNA(VLOOKUP(A6214,$A$3:A6213,1,0)),"","DUP!")</f>
        <v>DUP!</v>
      </c>
      <c r="I6214" t="str">
        <f>IF(ISNA(VLOOKUP(B6214,$B$3:B6213,1,0)),"","DUP!")</f>
        <v>DUP!</v>
      </c>
      <c r="J6214" t="str">
        <f t="shared" si="488"/>
        <v/>
      </c>
      <c r="K6214" t="str">
        <f t="shared" si="489"/>
        <v/>
      </c>
    </row>
    <row r="6215" spans="1:11">
      <c r="A6215" s="25" t="s">
        <v>2015</v>
      </c>
      <c r="B6215" s="25" t="s">
        <v>306</v>
      </c>
      <c r="C6215" s="25" t="s">
        <v>307</v>
      </c>
      <c r="D6215" s="25" t="s">
        <v>245</v>
      </c>
      <c r="E6215">
        <f t="shared" si="485"/>
        <v>10</v>
      </c>
      <c r="F6215" t="str">
        <f t="shared" si="486"/>
        <v>Video Call</v>
      </c>
      <c r="G6215" t="str">
        <f t="shared" si="487"/>
        <v>NET_0641260_10</v>
      </c>
      <c r="H6215" t="str">
        <f>IF(ISNA(VLOOKUP(A6215,$A$3:A6214,1,0)),"","DUP!")</f>
        <v>DUP!</v>
      </c>
      <c r="I6215" t="str">
        <f>IF(ISNA(VLOOKUP(B6215,$B$3:B6214,1,0)),"","DUP!")</f>
        <v>DUP!</v>
      </c>
      <c r="J6215" t="str">
        <f t="shared" si="488"/>
        <v/>
      </c>
      <c r="K6215" t="str">
        <f t="shared" si="489"/>
        <v/>
      </c>
    </row>
    <row r="6216" spans="1:11">
      <c r="A6216" s="25" t="s">
        <v>2015</v>
      </c>
      <c r="B6216" s="25" t="s">
        <v>306</v>
      </c>
      <c r="C6216" s="25" t="s">
        <v>307</v>
      </c>
      <c r="D6216" s="25" t="s">
        <v>245</v>
      </c>
      <c r="E6216">
        <f t="shared" si="485"/>
        <v>10</v>
      </c>
      <c r="F6216" t="str">
        <f t="shared" si="486"/>
        <v>Video Call</v>
      </c>
      <c r="G6216" t="str">
        <f t="shared" si="487"/>
        <v>NET_0641260_10</v>
      </c>
      <c r="H6216" t="str">
        <f>IF(ISNA(VLOOKUP(A6216,$A$3:A6215,1,0)),"","DUP!")</f>
        <v>DUP!</v>
      </c>
      <c r="I6216" t="str">
        <f>IF(ISNA(VLOOKUP(B6216,$B$3:B6215,1,0)),"","DUP!")</f>
        <v>DUP!</v>
      </c>
      <c r="J6216" t="str">
        <f t="shared" si="488"/>
        <v/>
      </c>
      <c r="K6216" t="str">
        <f t="shared" si="489"/>
        <v/>
      </c>
    </row>
    <row r="6217" spans="1:11">
      <c r="A6217" s="25" t="s">
        <v>2015</v>
      </c>
      <c r="B6217" s="25" t="s">
        <v>306</v>
      </c>
      <c r="C6217" s="25" t="s">
        <v>307</v>
      </c>
      <c r="D6217" s="25" t="s">
        <v>245</v>
      </c>
      <c r="E6217">
        <f t="shared" si="485"/>
        <v>10</v>
      </c>
      <c r="F6217" t="str">
        <f t="shared" si="486"/>
        <v>Video Call</v>
      </c>
      <c r="G6217" t="str">
        <f t="shared" si="487"/>
        <v>NET_0641260_10</v>
      </c>
      <c r="H6217" t="str">
        <f>IF(ISNA(VLOOKUP(A6217,$A$3:A6216,1,0)),"","DUP!")</f>
        <v>DUP!</v>
      </c>
      <c r="I6217" t="str">
        <f>IF(ISNA(VLOOKUP(B6217,$B$3:B6216,1,0)),"","DUP!")</f>
        <v>DUP!</v>
      </c>
      <c r="J6217" t="str">
        <f t="shared" si="488"/>
        <v/>
      </c>
      <c r="K6217" t="str">
        <f t="shared" si="489"/>
        <v/>
      </c>
    </row>
    <row r="6218" spans="1:11">
      <c r="A6218" s="25" t="s">
        <v>2016</v>
      </c>
      <c r="B6218" s="25" t="s">
        <v>306</v>
      </c>
      <c r="C6218" s="25" t="s">
        <v>307</v>
      </c>
      <c r="D6218" s="25" t="s">
        <v>244</v>
      </c>
      <c r="E6218">
        <f t="shared" si="485"/>
        <v>2</v>
      </c>
      <c r="F6218" t="str">
        <f t="shared" si="486"/>
        <v>Voice</v>
      </c>
      <c r="G6218" t="str">
        <f t="shared" si="487"/>
        <v>NET_0641268_2</v>
      </c>
      <c r="H6218" t="str">
        <f>IF(ISNA(VLOOKUP(A6218,$A$3:A6217,1,0)),"","DUP!")</f>
        <v/>
      </c>
      <c r="I6218" t="str">
        <f>IF(ISNA(VLOOKUP(B6218,$B$3:B6217,1,0)),"","DUP!")</f>
        <v>DUP!</v>
      </c>
      <c r="J6218" t="str">
        <f t="shared" si="488"/>
        <v/>
      </c>
      <c r="K6218" t="str">
        <f t="shared" si="489"/>
        <v>INSERT INTO ZONE_MAP (SERVICE_ID, SERVICE_NAME, CODE, NW_GROUP, ZONE) VALUES (2,'Voice','0641268','INTERNET','NATIONAL');</v>
      </c>
    </row>
    <row r="6219" spans="1:11">
      <c r="A6219" s="25" t="s">
        <v>2016</v>
      </c>
      <c r="B6219" s="25" t="s">
        <v>306</v>
      </c>
      <c r="C6219" s="25" t="s">
        <v>307</v>
      </c>
      <c r="D6219" s="25" t="s">
        <v>244</v>
      </c>
      <c r="E6219">
        <f t="shared" si="485"/>
        <v>2</v>
      </c>
      <c r="F6219" t="str">
        <f t="shared" si="486"/>
        <v>Voice</v>
      </c>
      <c r="G6219" t="str">
        <f t="shared" si="487"/>
        <v>NET_0641268_2</v>
      </c>
      <c r="H6219" t="str">
        <f>IF(ISNA(VLOOKUP(A6219,$A$3:A6218,1,0)),"","DUP!")</f>
        <v>DUP!</v>
      </c>
      <c r="I6219" t="str">
        <f>IF(ISNA(VLOOKUP(B6219,$B$3:B6218,1,0)),"","DUP!")</f>
        <v>DUP!</v>
      </c>
      <c r="J6219" t="str">
        <f t="shared" si="488"/>
        <v/>
      </c>
      <c r="K6219" t="str">
        <f t="shared" si="489"/>
        <v/>
      </c>
    </row>
    <row r="6220" spans="1:11">
      <c r="A6220" s="25" t="s">
        <v>2016</v>
      </c>
      <c r="B6220" s="25" t="s">
        <v>306</v>
      </c>
      <c r="C6220" s="25" t="s">
        <v>307</v>
      </c>
      <c r="D6220" s="25" t="s">
        <v>244</v>
      </c>
      <c r="E6220">
        <f t="shared" si="485"/>
        <v>2</v>
      </c>
      <c r="F6220" t="str">
        <f t="shared" si="486"/>
        <v>Voice</v>
      </c>
      <c r="G6220" t="str">
        <f t="shared" si="487"/>
        <v>NET_0641268_2</v>
      </c>
      <c r="H6220" t="str">
        <f>IF(ISNA(VLOOKUP(A6220,$A$3:A6219,1,0)),"","DUP!")</f>
        <v>DUP!</v>
      </c>
      <c r="I6220" t="str">
        <f>IF(ISNA(VLOOKUP(B6220,$B$3:B6219,1,0)),"","DUP!")</f>
        <v>DUP!</v>
      </c>
      <c r="J6220" t="str">
        <f t="shared" si="488"/>
        <v/>
      </c>
      <c r="K6220" t="str">
        <f t="shared" si="489"/>
        <v/>
      </c>
    </row>
    <row r="6221" spans="1:11">
      <c r="A6221" s="25" t="s">
        <v>2016</v>
      </c>
      <c r="B6221" s="25" t="s">
        <v>306</v>
      </c>
      <c r="C6221" s="25" t="s">
        <v>307</v>
      </c>
      <c r="D6221" s="25" t="s">
        <v>245</v>
      </c>
      <c r="E6221">
        <f t="shared" si="485"/>
        <v>10</v>
      </c>
      <c r="F6221" t="str">
        <f t="shared" si="486"/>
        <v>Video Call</v>
      </c>
      <c r="G6221" t="str">
        <f t="shared" si="487"/>
        <v>NET_0641268_10</v>
      </c>
      <c r="H6221" t="str">
        <f>IF(ISNA(VLOOKUP(A6221,$A$3:A6220,1,0)),"","DUP!")</f>
        <v>DUP!</v>
      </c>
      <c r="I6221" t="str">
        <f>IF(ISNA(VLOOKUP(B6221,$B$3:B6220,1,0)),"","DUP!")</f>
        <v>DUP!</v>
      </c>
      <c r="J6221" t="str">
        <f t="shared" si="488"/>
        <v/>
      </c>
      <c r="K6221" t="str">
        <f t="shared" si="489"/>
        <v/>
      </c>
    </row>
    <row r="6222" spans="1:11">
      <c r="A6222" s="25" t="s">
        <v>2016</v>
      </c>
      <c r="B6222" s="25" t="s">
        <v>306</v>
      </c>
      <c r="C6222" s="25" t="s">
        <v>307</v>
      </c>
      <c r="D6222" s="25" t="s">
        <v>245</v>
      </c>
      <c r="E6222">
        <f t="shared" si="485"/>
        <v>10</v>
      </c>
      <c r="F6222" t="str">
        <f t="shared" si="486"/>
        <v>Video Call</v>
      </c>
      <c r="G6222" t="str">
        <f t="shared" si="487"/>
        <v>NET_0641268_10</v>
      </c>
      <c r="H6222" t="str">
        <f>IF(ISNA(VLOOKUP(A6222,$A$3:A6221,1,0)),"","DUP!")</f>
        <v>DUP!</v>
      </c>
      <c r="I6222" t="str">
        <f>IF(ISNA(VLOOKUP(B6222,$B$3:B6221,1,0)),"","DUP!")</f>
        <v>DUP!</v>
      </c>
      <c r="J6222" t="str">
        <f t="shared" si="488"/>
        <v/>
      </c>
      <c r="K6222" t="str">
        <f t="shared" si="489"/>
        <v/>
      </c>
    </row>
    <row r="6223" spans="1:11">
      <c r="A6223" s="25" t="s">
        <v>2016</v>
      </c>
      <c r="B6223" s="25" t="s">
        <v>306</v>
      </c>
      <c r="C6223" s="25" t="s">
        <v>307</v>
      </c>
      <c r="D6223" s="25" t="s">
        <v>245</v>
      </c>
      <c r="E6223">
        <f t="shared" si="485"/>
        <v>10</v>
      </c>
      <c r="F6223" t="str">
        <f t="shared" si="486"/>
        <v>Video Call</v>
      </c>
      <c r="G6223" t="str">
        <f t="shared" si="487"/>
        <v>NET_0641268_10</v>
      </c>
      <c r="H6223" t="str">
        <f>IF(ISNA(VLOOKUP(A6223,$A$3:A6222,1,0)),"","DUP!")</f>
        <v>DUP!</v>
      </c>
      <c r="I6223" t="str">
        <f>IF(ISNA(VLOOKUP(B6223,$B$3:B6222,1,0)),"","DUP!")</f>
        <v>DUP!</v>
      </c>
      <c r="J6223" t="str">
        <f t="shared" si="488"/>
        <v/>
      </c>
      <c r="K6223" t="str">
        <f t="shared" si="489"/>
        <v/>
      </c>
    </row>
    <row r="6224" spans="1:11">
      <c r="A6224" s="25" t="s">
        <v>2017</v>
      </c>
      <c r="B6224" s="25" t="s">
        <v>306</v>
      </c>
      <c r="C6224" s="25" t="s">
        <v>307</v>
      </c>
      <c r="D6224" s="25" t="s">
        <v>244</v>
      </c>
      <c r="E6224">
        <f t="shared" si="485"/>
        <v>2</v>
      </c>
      <c r="F6224" t="str">
        <f t="shared" si="486"/>
        <v>Voice</v>
      </c>
      <c r="G6224" t="str">
        <f t="shared" si="487"/>
        <v>NET_0641269_2</v>
      </c>
      <c r="H6224" t="str">
        <f>IF(ISNA(VLOOKUP(A6224,$A$3:A6223,1,0)),"","DUP!")</f>
        <v/>
      </c>
      <c r="I6224" t="str">
        <f>IF(ISNA(VLOOKUP(B6224,$B$3:B6223,1,0)),"","DUP!")</f>
        <v>DUP!</v>
      </c>
      <c r="J6224" t="str">
        <f t="shared" si="488"/>
        <v/>
      </c>
      <c r="K6224" t="str">
        <f t="shared" si="489"/>
        <v>INSERT INTO ZONE_MAP (SERVICE_ID, SERVICE_NAME, CODE, NW_GROUP, ZONE) VALUES (2,'Voice','0641269','INTERNET','NATIONAL');</v>
      </c>
    </row>
    <row r="6225" spans="1:11">
      <c r="A6225" s="25" t="s">
        <v>2017</v>
      </c>
      <c r="B6225" s="25" t="s">
        <v>306</v>
      </c>
      <c r="C6225" s="25" t="s">
        <v>307</v>
      </c>
      <c r="D6225" s="25" t="s">
        <v>244</v>
      </c>
      <c r="E6225">
        <f t="shared" si="485"/>
        <v>2</v>
      </c>
      <c r="F6225" t="str">
        <f t="shared" si="486"/>
        <v>Voice</v>
      </c>
      <c r="G6225" t="str">
        <f t="shared" si="487"/>
        <v>NET_0641269_2</v>
      </c>
      <c r="H6225" t="str">
        <f>IF(ISNA(VLOOKUP(A6225,$A$3:A6224,1,0)),"","DUP!")</f>
        <v>DUP!</v>
      </c>
      <c r="I6225" t="str">
        <f>IF(ISNA(VLOOKUP(B6225,$B$3:B6224,1,0)),"","DUP!")</f>
        <v>DUP!</v>
      </c>
      <c r="J6225" t="str">
        <f t="shared" si="488"/>
        <v/>
      </c>
      <c r="K6225" t="str">
        <f t="shared" si="489"/>
        <v/>
      </c>
    </row>
    <row r="6226" spans="1:11">
      <c r="A6226" s="25" t="s">
        <v>2017</v>
      </c>
      <c r="B6226" s="25" t="s">
        <v>306</v>
      </c>
      <c r="C6226" s="25" t="s">
        <v>307</v>
      </c>
      <c r="D6226" s="25" t="s">
        <v>244</v>
      </c>
      <c r="E6226">
        <f t="shared" si="485"/>
        <v>2</v>
      </c>
      <c r="F6226" t="str">
        <f t="shared" si="486"/>
        <v>Voice</v>
      </c>
      <c r="G6226" t="str">
        <f t="shared" si="487"/>
        <v>NET_0641269_2</v>
      </c>
      <c r="H6226" t="str">
        <f>IF(ISNA(VLOOKUP(A6226,$A$3:A6225,1,0)),"","DUP!")</f>
        <v>DUP!</v>
      </c>
      <c r="I6226" t="str">
        <f>IF(ISNA(VLOOKUP(B6226,$B$3:B6225,1,0)),"","DUP!")</f>
        <v>DUP!</v>
      </c>
      <c r="J6226" t="str">
        <f t="shared" si="488"/>
        <v/>
      </c>
      <c r="K6226" t="str">
        <f t="shared" si="489"/>
        <v/>
      </c>
    </row>
    <row r="6227" spans="1:11">
      <c r="A6227" s="25" t="s">
        <v>2017</v>
      </c>
      <c r="B6227" s="25" t="s">
        <v>306</v>
      </c>
      <c r="C6227" s="25" t="s">
        <v>307</v>
      </c>
      <c r="D6227" s="25" t="s">
        <v>245</v>
      </c>
      <c r="E6227">
        <f t="shared" si="485"/>
        <v>10</v>
      </c>
      <c r="F6227" t="str">
        <f t="shared" si="486"/>
        <v>Video Call</v>
      </c>
      <c r="G6227" t="str">
        <f t="shared" si="487"/>
        <v>NET_0641269_10</v>
      </c>
      <c r="H6227" t="str">
        <f>IF(ISNA(VLOOKUP(A6227,$A$3:A6226,1,0)),"","DUP!")</f>
        <v>DUP!</v>
      </c>
      <c r="I6227" t="str">
        <f>IF(ISNA(VLOOKUP(B6227,$B$3:B6226,1,0)),"","DUP!")</f>
        <v>DUP!</v>
      </c>
      <c r="J6227" t="str">
        <f t="shared" si="488"/>
        <v/>
      </c>
      <c r="K6227" t="str">
        <f t="shared" si="489"/>
        <v/>
      </c>
    </row>
    <row r="6228" spans="1:11">
      <c r="A6228" s="25" t="s">
        <v>2017</v>
      </c>
      <c r="B6228" s="25" t="s">
        <v>306</v>
      </c>
      <c r="C6228" s="25" t="s">
        <v>307</v>
      </c>
      <c r="D6228" s="25" t="s">
        <v>245</v>
      </c>
      <c r="E6228">
        <f t="shared" si="485"/>
        <v>10</v>
      </c>
      <c r="F6228" t="str">
        <f t="shared" si="486"/>
        <v>Video Call</v>
      </c>
      <c r="G6228" t="str">
        <f t="shared" si="487"/>
        <v>NET_0641269_10</v>
      </c>
      <c r="H6228" t="str">
        <f>IF(ISNA(VLOOKUP(A6228,$A$3:A6227,1,0)),"","DUP!")</f>
        <v>DUP!</v>
      </c>
      <c r="I6228" t="str">
        <f>IF(ISNA(VLOOKUP(B6228,$B$3:B6227,1,0)),"","DUP!")</f>
        <v>DUP!</v>
      </c>
      <c r="J6228" t="str">
        <f t="shared" si="488"/>
        <v/>
      </c>
      <c r="K6228" t="str">
        <f t="shared" si="489"/>
        <v/>
      </c>
    </row>
    <row r="6229" spans="1:11">
      <c r="A6229" s="25" t="s">
        <v>2017</v>
      </c>
      <c r="B6229" s="25" t="s">
        <v>306</v>
      </c>
      <c r="C6229" s="25" t="s">
        <v>307</v>
      </c>
      <c r="D6229" s="25" t="s">
        <v>245</v>
      </c>
      <c r="E6229">
        <f t="shared" si="485"/>
        <v>10</v>
      </c>
      <c r="F6229" t="str">
        <f t="shared" si="486"/>
        <v>Video Call</v>
      </c>
      <c r="G6229" t="str">
        <f t="shared" si="487"/>
        <v>NET_0641269_10</v>
      </c>
      <c r="H6229" t="str">
        <f>IF(ISNA(VLOOKUP(A6229,$A$3:A6228,1,0)),"","DUP!")</f>
        <v>DUP!</v>
      </c>
      <c r="I6229" t="str">
        <f>IF(ISNA(VLOOKUP(B6229,$B$3:B6228,1,0)),"","DUP!")</f>
        <v>DUP!</v>
      </c>
      <c r="J6229" t="str">
        <f t="shared" si="488"/>
        <v/>
      </c>
      <c r="K6229" t="str">
        <f t="shared" si="489"/>
        <v/>
      </c>
    </row>
    <row r="6230" spans="1:11">
      <c r="A6230" s="25" t="s">
        <v>2018</v>
      </c>
      <c r="B6230" s="25" t="s">
        <v>306</v>
      </c>
      <c r="C6230" s="25" t="s">
        <v>307</v>
      </c>
      <c r="D6230" s="25" t="s">
        <v>244</v>
      </c>
      <c r="E6230">
        <f t="shared" si="485"/>
        <v>2</v>
      </c>
      <c r="F6230" t="str">
        <f t="shared" si="486"/>
        <v>Voice</v>
      </c>
      <c r="G6230" t="str">
        <f t="shared" si="487"/>
        <v>NET_0641270_2</v>
      </c>
      <c r="H6230" t="str">
        <f>IF(ISNA(VLOOKUP(A6230,$A$3:A6229,1,0)),"","DUP!")</f>
        <v/>
      </c>
      <c r="I6230" t="str">
        <f>IF(ISNA(VLOOKUP(B6230,$B$3:B6229,1,0)),"","DUP!")</f>
        <v>DUP!</v>
      </c>
      <c r="J6230" t="str">
        <f t="shared" si="488"/>
        <v/>
      </c>
      <c r="K6230" t="str">
        <f t="shared" si="489"/>
        <v>INSERT INTO ZONE_MAP (SERVICE_ID, SERVICE_NAME, CODE, NW_GROUP, ZONE) VALUES (2,'Voice','0641270','INTERNET','NATIONAL');</v>
      </c>
    </row>
    <row r="6231" spans="1:11">
      <c r="A6231" s="25" t="s">
        <v>2019</v>
      </c>
      <c r="B6231" s="25" t="s">
        <v>306</v>
      </c>
      <c r="C6231" s="25" t="s">
        <v>307</v>
      </c>
      <c r="D6231" s="25" t="s">
        <v>244</v>
      </c>
      <c r="E6231">
        <f t="shared" si="485"/>
        <v>2</v>
      </c>
      <c r="F6231" t="str">
        <f t="shared" si="486"/>
        <v>Voice</v>
      </c>
      <c r="G6231" t="str">
        <f t="shared" si="487"/>
        <v>NET_0641278_2</v>
      </c>
      <c r="H6231" t="str">
        <f>IF(ISNA(VLOOKUP(A6231,$A$3:A6230,1,0)),"","DUP!")</f>
        <v/>
      </c>
      <c r="I6231" t="str">
        <f>IF(ISNA(VLOOKUP(B6231,$B$3:B6230,1,0)),"","DUP!")</f>
        <v>DUP!</v>
      </c>
      <c r="J6231" t="str">
        <f t="shared" si="488"/>
        <v/>
      </c>
      <c r="K6231" t="str">
        <f t="shared" si="489"/>
        <v>INSERT INTO ZONE_MAP (SERVICE_ID, SERVICE_NAME, CODE, NW_GROUP, ZONE) VALUES (2,'Voice','0641278','INTERNET','NATIONAL');</v>
      </c>
    </row>
    <row r="6232" spans="1:11">
      <c r="A6232" s="25" t="s">
        <v>2020</v>
      </c>
      <c r="B6232" s="25" t="s">
        <v>306</v>
      </c>
      <c r="C6232" s="25" t="s">
        <v>307</v>
      </c>
      <c r="D6232" s="25" t="s">
        <v>244</v>
      </c>
      <c r="E6232">
        <f t="shared" si="485"/>
        <v>2</v>
      </c>
      <c r="F6232" t="str">
        <f t="shared" si="486"/>
        <v>Voice</v>
      </c>
      <c r="G6232" t="str">
        <f t="shared" si="487"/>
        <v>NET_0641280_2</v>
      </c>
      <c r="H6232" t="str">
        <f>IF(ISNA(VLOOKUP(A6232,$A$3:A6231,1,0)),"","DUP!")</f>
        <v/>
      </c>
      <c r="I6232" t="str">
        <f>IF(ISNA(VLOOKUP(B6232,$B$3:B6231,1,0)),"","DUP!")</f>
        <v>DUP!</v>
      </c>
      <c r="J6232" t="str">
        <f t="shared" si="488"/>
        <v/>
      </c>
      <c r="K6232" t="str">
        <f t="shared" si="489"/>
        <v>INSERT INTO ZONE_MAP (SERVICE_ID, SERVICE_NAME, CODE, NW_GROUP, ZONE) VALUES (2,'Voice','0641280','INTERNET','NATIONAL');</v>
      </c>
    </row>
    <row r="6233" spans="1:11">
      <c r="A6233" s="25" t="s">
        <v>2021</v>
      </c>
      <c r="B6233" s="25" t="s">
        <v>306</v>
      </c>
      <c r="C6233" s="25" t="s">
        <v>307</v>
      </c>
      <c r="D6233" s="25" t="s">
        <v>244</v>
      </c>
      <c r="E6233">
        <f t="shared" si="485"/>
        <v>2</v>
      </c>
      <c r="F6233" t="str">
        <f t="shared" si="486"/>
        <v>Voice</v>
      </c>
      <c r="G6233" t="str">
        <f t="shared" si="487"/>
        <v>NET_0641284_2</v>
      </c>
      <c r="H6233" t="str">
        <f>IF(ISNA(VLOOKUP(A6233,$A$3:A6232,1,0)),"","DUP!")</f>
        <v/>
      </c>
      <c r="I6233" t="str">
        <f>IF(ISNA(VLOOKUP(B6233,$B$3:B6232,1,0)),"","DUP!")</f>
        <v>DUP!</v>
      </c>
      <c r="J6233" t="str">
        <f t="shared" si="488"/>
        <v/>
      </c>
      <c r="K6233" t="str">
        <f t="shared" si="489"/>
        <v>INSERT INTO ZONE_MAP (SERVICE_ID, SERVICE_NAME, CODE, NW_GROUP, ZONE) VALUES (2,'Voice','0641284','INTERNET','NATIONAL');</v>
      </c>
    </row>
    <row r="6234" spans="1:11">
      <c r="A6234" s="25" t="s">
        <v>2022</v>
      </c>
      <c r="B6234" s="25" t="s">
        <v>315</v>
      </c>
      <c r="C6234" s="25" t="s">
        <v>316</v>
      </c>
      <c r="D6234" s="25" t="s">
        <v>244</v>
      </c>
      <c r="E6234">
        <f t="shared" si="485"/>
        <v>2</v>
      </c>
      <c r="F6234" t="str">
        <f t="shared" si="486"/>
        <v>Voice</v>
      </c>
      <c r="G6234" t="str">
        <f t="shared" si="487"/>
        <v>SNC_064141_2</v>
      </c>
      <c r="H6234" t="str">
        <f>IF(ISNA(VLOOKUP(A6234,$A$3:A6233,1,0)),"","DUP!")</f>
        <v/>
      </c>
      <c r="I6234" t="str">
        <f>IF(ISNA(VLOOKUP(B6234,$B$3:B6233,1,0)),"","DUP!")</f>
        <v>DUP!</v>
      </c>
      <c r="J6234" t="str">
        <f t="shared" si="488"/>
        <v/>
      </c>
      <c r="K6234" t="str">
        <f t="shared" si="489"/>
        <v>INSERT INTO ZONE_MAP (SERVICE_ID, SERVICE_NAME, CODE, NW_GROUP, ZONE) VALUES (2,'Voice','064141','NHAN TIN','NATIONAL');</v>
      </c>
    </row>
    <row r="6235" spans="1:11">
      <c r="A6235" s="25" t="s">
        <v>2023</v>
      </c>
      <c r="B6235" s="25" t="s">
        <v>2003</v>
      </c>
      <c r="C6235" s="25" t="s">
        <v>318</v>
      </c>
      <c r="D6235" s="25" t="s">
        <v>244</v>
      </c>
      <c r="E6235">
        <f t="shared" si="485"/>
        <v>2</v>
      </c>
      <c r="F6235" t="str">
        <f t="shared" si="486"/>
        <v>Voice</v>
      </c>
      <c r="G6235" t="str">
        <f t="shared" si="487"/>
        <v>CVL_0642_2</v>
      </c>
      <c r="H6235" t="str">
        <f>IF(ISNA(VLOOKUP(A6235,$A$3:A6234,1,0)),"","DUP!")</f>
        <v/>
      </c>
      <c r="I6235" t="str">
        <f>IF(ISNA(VLOOKUP(B6235,$B$3:B6234,1,0)),"","DUP!")</f>
        <v>DUP!</v>
      </c>
      <c r="J6235" t="str">
        <f t="shared" si="488"/>
        <v/>
      </c>
      <c r="K6235" t="str">
        <f t="shared" si="489"/>
        <v>INSERT INTO ZONE_MAP (SERVICE_ID, SERVICE_NAME, CODE, NW_GROUP, ZONE) VALUES (2,'Voice','0642','VUNG TAU','NATIONAL');</v>
      </c>
    </row>
    <row r="6236" spans="1:11">
      <c r="A6236" s="25" t="s">
        <v>2024</v>
      </c>
      <c r="B6236" s="25" t="s">
        <v>2003</v>
      </c>
      <c r="C6236" s="25" t="s">
        <v>243</v>
      </c>
      <c r="D6236" s="25" t="s">
        <v>244</v>
      </c>
      <c r="E6236">
        <f t="shared" si="485"/>
        <v>2</v>
      </c>
      <c r="F6236" t="str">
        <f t="shared" si="486"/>
        <v>Voice</v>
      </c>
      <c r="G6236" t="str">
        <f t="shared" si="487"/>
        <v>CVP_0643_2</v>
      </c>
      <c r="H6236" t="str">
        <f>IF(ISNA(VLOOKUP(A6236,$A$3:A6235,1,0)),"","DUP!")</f>
        <v/>
      </c>
      <c r="I6236" t="str">
        <f>IF(ISNA(VLOOKUP(B6236,$B$3:B6235,1,0)),"","DUP!")</f>
        <v>DUP!</v>
      </c>
      <c r="J6236" t="str">
        <f t="shared" si="488"/>
        <v/>
      </c>
      <c r="K6236" t="str">
        <f t="shared" si="489"/>
        <v>INSERT INTO ZONE_MAP (SERVICE_ID, SERVICE_NAME, CODE, NW_GROUP, ZONE) VALUES (2,'Voice','0643','VUNG TAU','NATIONAL');</v>
      </c>
    </row>
    <row r="6237" spans="1:11">
      <c r="A6237" s="25" t="s">
        <v>2024</v>
      </c>
      <c r="B6237" s="25" t="s">
        <v>2003</v>
      </c>
      <c r="C6237" s="25" t="s">
        <v>243</v>
      </c>
      <c r="D6237" s="25" t="s">
        <v>244</v>
      </c>
      <c r="E6237">
        <f t="shared" si="485"/>
        <v>2</v>
      </c>
      <c r="F6237" t="str">
        <f t="shared" si="486"/>
        <v>Voice</v>
      </c>
      <c r="G6237" t="str">
        <f t="shared" si="487"/>
        <v>CVP_0643_2</v>
      </c>
      <c r="H6237" t="str">
        <f>IF(ISNA(VLOOKUP(A6237,$A$3:A6236,1,0)),"","DUP!")</f>
        <v>DUP!</v>
      </c>
      <c r="I6237" t="str">
        <f>IF(ISNA(VLOOKUP(B6237,$B$3:B6236,1,0)),"","DUP!")</f>
        <v>DUP!</v>
      </c>
      <c r="J6237" t="str">
        <f t="shared" si="488"/>
        <v/>
      </c>
      <c r="K6237" t="str">
        <f t="shared" si="489"/>
        <v/>
      </c>
    </row>
    <row r="6238" spans="1:11">
      <c r="A6238" s="25" t="s">
        <v>2024</v>
      </c>
      <c r="B6238" s="25" t="s">
        <v>2003</v>
      </c>
      <c r="C6238" s="25" t="s">
        <v>243</v>
      </c>
      <c r="D6238" s="25" t="s">
        <v>244</v>
      </c>
      <c r="E6238">
        <f t="shared" si="485"/>
        <v>2</v>
      </c>
      <c r="F6238" t="str">
        <f t="shared" si="486"/>
        <v>Voice</v>
      </c>
      <c r="G6238" t="str">
        <f t="shared" si="487"/>
        <v>CVP_0643_2</v>
      </c>
      <c r="H6238" t="str">
        <f>IF(ISNA(VLOOKUP(A6238,$A$3:A6237,1,0)),"","DUP!")</f>
        <v>DUP!</v>
      </c>
      <c r="I6238" t="str">
        <f>IF(ISNA(VLOOKUP(B6238,$B$3:B6237,1,0)),"","DUP!")</f>
        <v>DUP!</v>
      </c>
      <c r="J6238" t="str">
        <f t="shared" si="488"/>
        <v/>
      </c>
      <c r="K6238" t="str">
        <f t="shared" si="489"/>
        <v/>
      </c>
    </row>
    <row r="6239" spans="1:11">
      <c r="A6239" s="25" t="s">
        <v>2024</v>
      </c>
      <c r="B6239" s="25" t="s">
        <v>2003</v>
      </c>
      <c r="C6239" s="25" t="s">
        <v>243</v>
      </c>
      <c r="D6239" s="25" t="s">
        <v>245</v>
      </c>
      <c r="E6239">
        <f t="shared" si="485"/>
        <v>10</v>
      </c>
      <c r="F6239" t="str">
        <f t="shared" si="486"/>
        <v>Video Call</v>
      </c>
      <c r="G6239" t="str">
        <f t="shared" si="487"/>
        <v>CVP_0643_10</v>
      </c>
      <c r="H6239" t="str">
        <f>IF(ISNA(VLOOKUP(A6239,$A$3:A6238,1,0)),"","DUP!")</f>
        <v>DUP!</v>
      </c>
      <c r="I6239" t="str">
        <f>IF(ISNA(VLOOKUP(B6239,$B$3:B6238,1,0)),"","DUP!")</f>
        <v>DUP!</v>
      </c>
      <c r="J6239" t="str">
        <f t="shared" si="488"/>
        <v/>
      </c>
      <c r="K6239" t="str">
        <f t="shared" si="489"/>
        <v/>
      </c>
    </row>
    <row r="6240" spans="1:11">
      <c r="A6240" s="25" t="s">
        <v>2024</v>
      </c>
      <c r="B6240" s="25" t="s">
        <v>2003</v>
      </c>
      <c r="C6240" s="25" t="s">
        <v>243</v>
      </c>
      <c r="D6240" s="25" t="s">
        <v>245</v>
      </c>
      <c r="E6240">
        <f t="shared" si="485"/>
        <v>10</v>
      </c>
      <c r="F6240" t="str">
        <f t="shared" si="486"/>
        <v>Video Call</v>
      </c>
      <c r="G6240" t="str">
        <f t="shared" si="487"/>
        <v>CVP_0643_10</v>
      </c>
      <c r="H6240" t="str">
        <f>IF(ISNA(VLOOKUP(A6240,$A$3:A6239,1,0)),"","DUP!")</f>
        <v>DUP!</v>
      </c>
      <c r="I6240" t="str">
        <f>IF(ISNA(VLOOKUP(B6240,$B$3:B6239,1,0)),"","DUP!")</f>
        <v>DUP!</v>
      </c>
      <c r="J6240" t="str">
        <f t="shared" si="488"/>
        <v/>
      </c>
      <c r="K6240" t="str">
        <f t="shared" si="489"/>
        <v/>
      </c>
    </row>
    <row r="6241" spans="1:11">
      <c r="A6241" s="25" t="s">
        <v>2024</v>
      </c>
      <c r="B6241" s="25" t="s">
        <v>2003</v>
      </c>
      <c r="C6241" s="25" t="s">
        <v>243</v>
      </c>
      <c r="D6241" s="25" t="s">
        <v>245</v>
      </c>
      <c r="E6241">
        <f t="shared" si="485"/>
        <v>10</v>
      </c>
      <c r="F6241" t="str">
        <f t="shared" si="486"/>
        <v>Video Call</v>
      </c>
      <c r="G6241" t="str">
        <f t="shared" si="487"/>
        <v>CVP_0643_10</v>
      </c>
      <c r="H6241" t="str">
        <f>IF(ISNA(VLOOKUP(A6241,$A$3:A6240,1,0)),"","DUP!")</f>
        <v>DUP!</v>
      </c>
      <c r="I6241" t="str">
        <f>IF(ISNA(VLOOKUP(B6241,$B$3:B6240,1,0)),"","DUP!")</f>
        <v>DUP!</v>
      </c>
      <c r="J6241" t="str">
        <f t="shared" si="488"/>
        <v/>
      </c>
      <c r="K6241" t="str">
        <f t="shared" si="489"/>
        <v/>
      </c>
    </row>
    <row r="6242" spans="1:11">
      <c r="A6242" s="25" t="s">
        <v>2025</v>
      </c>
      <c r="B6242" s="25" t="s">
        <v>2003</v>
      </c>
      <c r="C6242" s="25" t="s">
        <v>321</v>
      </c>
      <c r="D6242" s="25" t="s">
        <v>244</v>
      </c>
      <c r="E6242">
        <f t="shared" si="485"/>
        <v>2</v>
      </c>
      <c r="F6242" t="str">
        <f t="shared" si="486"/>
        <v>Voice</v>
      </c>
      <c r="G6242" t="str">
        <f t="shared" si="487"/>
        <v>CVC_0644_2</v>
      </c>
      <c r="H6242" t="str">
        <f>IF(ISNA(VLOOKUP(A6242,$A$3:A6241,1,0)),"","DUP!")</f>
        <v/>
      </c>
      <c r="I6242" t="str">
        <f>IF(ISNA(VLOOKUP(B6242,$B$3:B6241,1,0)),"","DUP!")</f>
        <v>DUP!</v>
      </c>
      <c r="J6242" t="str">
        <f t="shared" si="488"/>
        <v/>
      </c>
      <c r="K6242" t="str">
        <f t="shared" si="489"/>
        <v>INSERT INTO ZONE_MAP (SERVICE_ID, SERVICE_NAME, CODE, NW_GROUP, ZONE) VALUES (2,'Voice','0644','VUNG TAU','NATIONAL');</v>
      </c>
    </row>
    <row r="6243" spans="1:11">
      <c r="A6243" s="25" t="s">
        <v>2026</v>
      </c>
      <c r="B6243" s="25" t="s">
        <v>2003</v>
      </c>
      <c r="C6243" s="25" t="s">
        <v>323</v>
      </c>
      <c r="D6243" s="25" t="s">
        <v>244</v>
      </c>
      <c r="E6243">
        <f t="shared" si="485"/>
        <v>2</v>
      </c>
      <c r="F6243" t="str">
        <f t="shared" si="486"/>
        <v>Voice</v>
      </c>
      <c r="G6243" t="str">
        <f t="shared" si="487"/>
        <v>CSP_0645_2</v>
      </c>
      <c r="H6243" t="str">
        <f>IF(ISNA(VLOOKUP(A6243,$A$3:A6242,1,0)),"","DUP!")</f>
        <v/>
      </c>
      <c r="I6243" t="str">
        <f>IF(ISNA(VLOOKUP(B6243,$B$3:B6242,1,0)),"","DUP!")</f>
        <v>DUP!</v>
      </c>
      <c r="J6243" t="str">
        <f t="shared" si="488"/>
        <v/>
      </c>
      <c r="K6243" t="str">
        <f t="shared" si="489"/>
        <v>INSERT INTO ZONE_MAP (SERVICE_ID, SERVICE_NAME, CODE, NW_GROUP, ZONE) VALUES (2,'Voice','0645','VUNG TAU','NATIONAL');</v>
      </c>
    </row>
    <row r="6244" spans="1:11">
      <c r="A6244" s="25" t="s">
        <v>2027</v>
      </c>
      <c r="B6244" s="25" t="s">
        <v>2003</v>
      </c>
      <c r="C6244" s="25" t="s">
        <v>318</v>
      </c>
      <c r="D6244" s="25" t="s">
        <v>244</v>
      </c>
      <c r="E6244">
        <f t="shared" si="485"/>
        <v>2</v>
      </c>
      <c r="F6244" t="str">
        <f t="shared" si="486"/>
        <v>Voice</v>
      </c>
      <c r="G6244" t="str">
        <f t="shared" si="487"/>
        <v>CVL_0646_2</v>
      </c>
      <c r="H6244" t="str">
        <f>IF(ISNA(VLOOKUP(A6244,$A$3:A6243,1,0)),"","DUP!")</f>
        <v/>
      </c>
      <c r="I6244" t="str">
        <f>IF(ISNA(VLOOKUP(B6244,$B$3:B6243,1,0)),"","DUP!")</f>
        <v>DUP!</v>
      </c>
      <c r="J6244" t="str">
        <f t="shared" si="488"/>
        <v/>
      </c>
      <c r="K6244" t="str">
        <f t="shared" si="489"/>
        <v>INSERT INTO ZONE_MAP (SERVICE_ID, SERVICE_NAME, CODE, NW_GROUP, ZONE) VALUES (2,'Voice','0646','VUNG TAU','NATIONAL');</v>
      </c>
    </row>
    <row r="6245" spans="1:11">
      <c r="A6245" s="25" t="s">
        <v>2028</v>
      </c>
      <c r="B6245" s="25" t="s">
        <v>2003</v>
      </c>
      <c r="C6245" s="25" t="s">
        <v>326</v>
      </c>
      <c r="D6245" s="25" t="s">
        <v>244</v>
      </c>
      <c r="E6245">
        <f t="shared" si="485"/>
        <v>2</v>
      </c>
      <c r="F6245" t="str">
        <f t="shared" si="486"/>
        <v>Voice</v>
      </c>
      <c r="G6245" t="str">
        <f t="shared" si="487"/>
        <v>CFP_0647_2</v>
      </c>
      <c r="H6245" t="str">
        <f>IF(ISNA(VLOOKUP(A6245,$A$3:A6244,1,0)),"","DUP!")</f>
        <v/>
      </c>
      <c r="I6245" t="str">
        <f>IF(ISNA(VLOOKUP(B6245,$B$3:B6244,1,0)),"","DUP!")</f>
        <v>DUP!</v>
      </c>
      <c r="J6245" t="str">
        <f t="shared" si="488"/>
        <v/>
      </c>
      <c r="K6245" t="str">
        <f t="shared" si="489"/>
        <v>INSERT INTO ZONE_MAP (SERVICE_ID, SERVICE_NAME, CODE, NW_GROUP, ZONE) VALUES (2,'Voice','0647','VUNG TAU','NATIONAL');</v>
      </c>
    </row>
    <row r="6246" spans="1:11">
      <c r="A6246" s="25" t="s">
        <v>2029</v>
      </c>
      <c r="B6246" s="25" t="s">
        <v>2003</v>
      </c>
      <c r="C6246" s="25" t="s">
        <v>243</v>
      </c>
      <c r="D6246" s="25" t="s">
        <v>244</v>
      </c>
      <c r="E6246">
        <f t="shared" si="485"/>
        <v>2</v>
      </c>
      <c r="F6246" t="str">
        <f t="shared" si="486"/>
        <v>Voice</v>
      </c>
      <c r="G6246" t="str">
        <f t="shared" si="487"/>
        <v>CVP_06480_2</v>
      </c>
      <c r="H6246" t="str">
        <f>IF(ISNA(VLOOKUP(A6246,$A$3:A6245,1,0)),"","DUP!")</f>
        <v/>
      </c>
      <c r="I6246" t="str">
        <f>IF(ISNA(VLOOKUP(B6246,$B$3:B6245,1,0)),"","DUP!")</f>
        <v>DUP!</v>
      </c>
      <c r="J6246" t="str">
        <f t="shared" si="488"/>
        <v/>
      </c>
      <c r="K6246" t="str">
        <f t="shared" si="489"/>
        <v>INSERT INTO ZONE_MAP (SERVICE_ID, SERVICE_NAME, CODE, NW_GROUP, ZONE) VALUES (2,'Voice','06480','VUNG TAU','NATIONAL');</v>
      </c>
    </row>
    <row r="6247" spans="1:11">
      <c r="A6247" s="25" t="s">
        <v>2029</v>
      </c>
      <c r="B6247" s="25" t="s">
        <v>2003</v>
      </c>
      <c r="C6247" s="25" t="s">
        <v>243</v>
      </c>
      <c r="D6247" s="25" t="s">
        <v>244</v>
      </c>
      <c r="E6247">
        <f t="shared" si="485"/>
        <v>2</v>
      </c>
      <c r="F6247" t="str">
        <f t="shared" si="486"/>
        <v>Voice</v>
      </c>
      <c r="G6247" t="str">
        <f t="shared" si="487"/>
        <v>CVP_06480_2</v>
      </c>
      <c r="H6247" t="str">
        <f>IF(ISNA(VLOOKUP(A6247,$A$3:A6246,1,0)),"","DUP!")</f>
        <v>DUP!</v>
      </c>
      <c r="I6247" t="str">
        <f>IF(ISNA(VLOOKUP(B6247,$B$3:B6246,1,0)),"","DUP!")</f>
        <v>DUP!</v>
      </c>
      <c r="J6247" t="str">
        <f t="shared" si="488"/>
        <v/>
      </c>
      <c r="K6247" t="str">
        <f t="shared" si="489"/>
        <v/>
      </c>
    </row>
    <row r="6248" spans="1:11">
      <c r="A6248" s="25" t="s">
        <v>2029</v>
      </c>
      <c r="B6248" s="25" t="s">
        <v>2003</v>
      </c>
      <c r="C6248" s="25" t="s">
        <v>243</v>
      </c>
      <c r="D6248" s="25" t="s">
        <v>244</v>
      </c>
      <c r="E6248">
        <f t="shared" si="485"/>
        <v>2</v>
      </c>
      <c r="F6248" t="str">
        <f t="shared" si="486"/>
        <v>Voice</v>
      </c>
      <c r="G6248" t="str">
        <f t="shared" si="487"/>
        <v>CVP_06480_2</v>
      </c>
      <c r="H6248" t="str">
        <f>IF(ISNA(VLOOKUP(A6248,$A$3:A6247,1,0)),"","DUP!")</f>
        <v>DUP!</v>
      </c>
      <c r="I6248" t="str">
        <f>IF(ISNA(VLOOKUP(B6248,$B$3:B6247,1,0)),"","DUP!")</f>
        <v>DUP!</v>
      </c>
      <c r="J6248" t="str">
        <f t="shared" si="488"/>
        <v/>
      </c>
      <c r="K6248" t="str">
        <f t="shared" si="489"/>
        <v/>
      </c>
    </row>
    <row r="6249" spans="1:11">
      <c r="A6249" s="25" t="s">
        <v>2029</v>
      </c>
      <c r="B6249" s="25" t="s">
        <v>2003</v>
      </c>
      <c r="C6249" s="25" t="s">
        <v>243</v>
      </c>
      <c r="D6249" s="25" t="s">
        <v>245</v>
      </c>
      <c r="E6249">
        <f t="shared" si="485"/>
        <v>10</v>
      </c>
      <c r="F6249" t="str">
        <f t="shared" si="486"/>
        <v>Video Call</v>
      </c>
      <c r="G6249" t="str">
        <f t="shared" si="487"/>
        <v>CVP_06480_10</v>
      </c>
      <c r="H6249" t="str">
        <f>IF(ISNA(VLOOKUP(A6249,$A$3:A6248,1,0)),"","DUP!")</f>
        <v>DUP!</v>
      </c>
      <c r="I6249" t="str">
        <f>IF(ISNA(VLOOKUP(B6249,$B$3:B6248,1,0)),"","DUP!")</f>
        <v>DUP!</v>
      </c>
      <c r="J6249" t="str">
        <f t="shared" si="488"/>
        <v/>
      </c>
      <c r="K6249" t="str">
        <f t="shared" si="489"/>
        <v/>
      </c>
    </row>
    <row r="6250" spans="1:11">
      <c r="A6250" s="25" t="s">
        <v>2029</v>
      </c>
      <c r="B6250" s="25" t="s">
        <v>2003</v>
      </c>
      <c r="C6250" s="25" t="s">
        <v>243</v>
      </c>
      <c r="D6250" s="25" t="s">
        <v>245</v>
      </c>
      <c r="E6250">
        <f t="shared" si="485"/>
        <v>10</v>
      </c>
      <c r="F6250" t="str">
        <f t="shared" si="486"/>
        <v>Video Call</v>
      </c>
      <c r="G6250" t="str">
        <f t="shared" si="487"/>
        <v>CVP_06480_10</v>
      </c>
      <c r="H6250" t="str">
        <f>IF(ISNA(VLOOKUP(A6250,$A$3:A6249,1,0)),"","DUP!")</f>
        <v>DUP!</v>
      </c>
      <c r="I6250" t="str">
        <f>IF(ISNA(VLOOKUP(B6250,$B$3:B6249,1,0)),"","DUP!")</f>
        <v>DUP!</v>
      </c>
      <c r="J6250" t="str">
        <f t="shared" si="488"/>
        <v/>
      </c>
      <c r="K6250" t="str">
        <f t="shared" si="489"/>
        <v/>
      </c>
    </row>
    <row r="6251" spans="1:11">
      <c r="A6251" s="25" t="s">
        <v>2029</v>
      </c>
      <c r="B6251" s="25" t="s">
        <v>2003</v>
      </c>
      <c r="C6251" s="25" t="s">
        <v>243</v>
      </c>
      <c r="D6251" s="25" t="s">
        <v>245</v>
      </c>
      <c r="E6251">
        <f t="shared" si="485"/>
        <v>10</v>
      </c>
      <c r="F6251" t="str">
        <f t="shared" si="486"/>
        <v>Video Call</v>
      </c>
      <c r="G6251" t="str">
        <f t="shared" si="487"/>
        <v>CVP_06480_10</v>
      </c>
      <c r="H6251" t="str">
        <f>IF(ISNA(VLOOKUP(A6251,$A$3:A6250,1,0)),"","DUP!")</f>
        <v>DUP!</v>
      </c>
      <c r="I6251" t="str">
        <f>IF(ISNA(VLOOKUP(B6251,$B$3:B6250,1,0)),"","DUP!")</f>
        <v>DUP!</v>
      </c>
      <c r="J6251" t="str">
        <f t="shared" si="488"/>
        <v/>
      </c>
      <c r="K6251" t="str">
        <f t="shared" si="489"/>
        <v/>
      </c>
    </row>
    <row r="6252" spans="1:11">
      <c r="A6252" s="25" t="s">
        <v>2030</v>
      </c>
      <c r="B6252" s="25" t="s">
        <v>329</v>
      </c>
      <c r="C6252" s="25" t="s">
        <v>243</v>
      </c>
      <c r="D6252" s="25" t="s">
        <v>244</v>
      </c>
      <c r="E6252">
        <f t="shared" si="485"/>
        <v>2</v>
      </c>
      <c r="F6252" t="str">
        <f t="shared" si="486"/>
        <v>Voice</v>
      </c>
      <c r="G6252" t="str">
        <f t="shared" si="487"/>
        <v>CVP_064800126_2</v>
      </c>
      <c r="H6252" t="str">
        <f>IF(ISNA(VLOOKUP(A6252,$A$3:A6251,1,0)),"","DUP!")</f>
        <v/>
      </c>
      <c r="I6252" t="str">
        <f>IF(ISNA(VLOOKUP(B6252,$B$3:B6251,1,0)),"","DUP!")</f>
        <v>DUP!</v>
      </c>
      <c r="J6252" t="str">
        <f t="shared" si="488"/>
        <v/>
      </c>
      <c r="K6252" t="str">
        <f t="shared" si="489"/>
        <v>INSERT INTO ZONE_MAP (SERVICE_ID, SERVICE_NAME, CODE, NW_GROUP, ZONE) VALUES (2,'Voice','064800126','DICH VU CSKH','NATIONAL');</v>
      </c>
    </row>
    <row r="6253" spans="1:11">
      <c r="A6253" s="25" t="s">
        <v>2030</v>
      </c>
      <c r="B6253" s="25" t="s">
        <v>329</v>
      </c>
      <c r="C6253" s="25" t="s">
        <v>243</v>
      </c>
      <c r="D6253" s="25" t="s">
        <v>244</v>
      </c>
      <c r="E6253">
        <f t="shared" si="485"/>
        <v>2</v>
      </c>
      <c r="F6253" t="str">
        <f t="shared" si="486"/>
        <v>Voice</v>
      </c>
      <c r="G6253" t="str">
        <f t="shared" si="487"/>
        <v>CVP_064800126_2</v>
      </c>
      <c r="H6253" t="str">
        <f>IF(ISNA(VLOOKUP(A6253,$A$3:A6252,1,0)),"","DUP!")</f>
        <v>DUP!</v>
      </c>
      <c r="I6253" t="str">
        <f>IF(ISNA(VLOOKUP(B6253,$B$3:B6252,1,0)),"","DUP!")</f>
        <v>DUP!</v>
      </c>
      <c r="J6253" t="str">
        <f t="shared" si="488"/>
        <v/>
      </c>
      <c r="K6253" t="str">
        <f t="shared" si="489"/>
        <v/>
      </c>
    </row>
    <row r="6254" spans="1:11">
      <c r="A6254" s="25" t="s">
        <v>2030</v>
      </c>
      <c r="B6254" s="25" t="s">
        <v>329</v>
      </c>
      <c r="C6254" s="25" t="s">
        <v>243</v>
      </c>
      <c r="D6254" s="25" t="s">
        <v>244</v>
      </c>
      <c r="E6254">
        <f t="shared" si="485"/>
        <v>2</v>
      </c>
      <c r="F6254" t="str">
        <f t="shared" si="486"/>
        <v>Voice</v>
      </c>
      <c r="G6254" t="str">
        <f t="shared" si="487"/>
        <v>CVP_064800126_2</v>
      </c>
      <c r="H6254" t="str">
        <f>IF(ISNA(VLOOKUP(A6254,$A$3:A6253,1,0)),"","DUP!")</f>
        <v>DUP!</v>
      </c>
      <c r="I6254" t="str">
        <f>IF(ISNA(VLOOKUP(B6254,$B$3:B6253,1,0)),"","DUP!")</f>
        <v>DUP!</v>
      </c>
      <c r="J6254" t="str">
        <f t="shared" si="488"/>
        <v/>
      </c>
      <c r="K6254" t="str">
        <f t="shared" si="489"/>
        <v/>
      </c>
    </row>
    <row r="6255" spans="1:11">
      <c r="A6255" s="25" t="s">
        <v>2030</v>
      </c>
      <c r="B6255" s="25" t="s">
        <v>329</v>
      </c>
      <c r="C6255" s="25" t="s">
        <v>243</v>
      </c>
      <c r="D6255" s="25" t="s">
        <v>245</v>
      </c>
      <c r="E6255">
        <f t="shared" si="485"/>
        <v>10</v>
      </c>
      <c r="F6255" t="str">
        <f t="shared" si="486"/>
        <v>Video Call</v>
      </c>
      <c r="G6255" t="str">
        <f t="shared" si="487"/>
        <v>CVP_064800126_10</v>
      </c>
      <c r="H6255" t="str">
        <f>IF(ISNA(VLOOKUP(A6255,$A$3:A6254,1,0)),"","DUP!")</f>
        <v>DUP!</v>
      </c>
      <c r="I6255" t="str">
        <f>IF(ISNA(VLOOKUP(B6255,$B$3:B6254,1,0)),"","DUP!")</f>
        <v>DUP!</v>
      </c>
      <c r="J6255" t="str">
        <f t="shared" si="488"/>
        <v/>
      </c>
      <c r="K6255" t="str">
        <f t="shared" si="489"/>
        <v/>
      </c>
    </row>
    <row r="6256" spans="1:11">
      <c r="A6256" s="25" t="s">
        <v>2030</v>
      </c>
      <c r="B6256" s="25" t="s">
        <v>329</v>
      </c>
      <c r="C6256" s="25" t="s">
        <v>243</v>
      </c>
      <c r="D6256" s="25" t="s">
        <v>245</v>
      </c>
      <c r="E6256">
        <f t="shared" si="485"/>
        <v>10</v>
      </c>
      <c r="F6256" t="str">
        <f t="shared" si="486"/>
        <v>Video Call</v>
      </c>
      <c r="G6256" t="str">
        <f t="shared" si="487"/>
        <v>CVP_064800126_10</v>
      </c>
      <c r="H6256" t="str">
        <f>IF(ISNA(VLOOKUP(A6256,$A$3:A6255,1,0)),"","DUP!")</f>
        <v>DUP!</v>
      </c>
      <c r="I6256" t="str">
        <f>IF(ISNA(VLOOKUP(B6256,$B$3:B6255,1,0)),"","DUP!")</f>
        <v>DUP!</v>
      </c>
      <c r="J6256" t="str">
        <f t="shared" si="488"/>
        <v/>
      </c>
      <c r="K6256" t="str">
        <f t="shared" si="489"/>
        <v/>
      </c>
    </row>
    <row r="6257" spans="1:11">
      <c r="A6257" s="25" t="s">
        <v>2030</v>
      </c>
      <c r="B6257" s="25" t="s">
        <v>329</v>
      </c>
      <c r="C6257" s="25" t="s">
        <v>243</v>
      </c>
      <c r="D6257" s="25" t="s">
        <v>245</v>
      </c>
      <c r="E6257">
        <f t="shared" si="485"/>
        <v>10</v>
      </c>
      <c r="F6257" t="str">
        <f t="shared" si="486"/>
        <v>Video Call</v>
      </c>
      <c r="G6257" t="str">
        <f t="shared" si="487"/>
        <v>CVP_064800126_10</v>
      </c>
      <c r="H6257" t="str">
        <f>IF(ISNA(VLOOKUP(A6257,$A$3:A6256,1,0)),"","DUP!")</f>
        <v>DUP!</v>
      </c>
      <c r="I6257" t="str">
        <f>IF(ISNA(VLOOKUP(B6257,$B$3:B6256,1,0)),"","DUP!")</f>
        <v>DUP!</v>
      </c>
      <c r="J6257" t="str">
        <f t="shared" si="488"/>
        <v/>
      </c>
      <c r="K6257" t="str">
        <f t="shared" si="489"/>
        <v/>
      </c>
    </row>
    <row r="6258" spans="1:11">
      <c r="A6258" s="25" t="s">
        <v>2031</v>
      </c>
      <c r="B6258" s="25" t="s">
        <v>2003</v>
      </c>
      <c r="C6258" s="25" t="s">
        <v>243</v>
      </c>
      <c r="D6258" s="25" t="s">
        <v>244</v>
      </c>
      <c r="E6258">
        <f t="shared" si="485"/>
        <v>2</v>
      </c>
      <c r="F6258" t="str">
        <f t="shared" si="486"/>
        <v>Voice</v>
      </c>
      <c r="G6258" t="str">
        <f t="shared" si="487"/>
        <v>CVP_06481_2</v>
      </c>
      <c r="H6258" t="str">
        <f>IF(ISNA(VLOOKUP(A6258,$A$3:A6257,1,0)),"","DUP!")</f>
        <v/>
      </c>
      <c r="I6258" t="str">
        <f>IF(ISNA(VLOOKUP(B6258,$B$3:B6257,1,0)),"","DUP!")</f>
        <v>DUP!</v>
      </c>
      <c r="J6258" t="str">
        <f t="shared" si="488"/>
        <v/>
      </c>
      <c r="K6258" t="str">
        <f t="shared" si="489"/>
        <v>INSERT INTO ZONE_MAP (SERVICE_ID, SERVICE_NAME, CODE, NW_GROUP, ZONE) VALUES (2,'Voice','06481','VUNG TAU','NATIONAL');</v>
      </c>
    </row>
    <row r="6259" spans="1:11">
      <c r="A6259" s="25" t="s">
        <v>2031</v>
      </c>
      <c r="B6259" s="25" t="s">
        <v>2003</v>
      </c>
      <c r="C6259" s="25" t="s">
        <v>243</v>
      </c>
      <c r="D6259" s="25" t="s">
        <v>244</v>
      </c>
      <c r="E6259">
        <f t="shared" si="485"/>
        <v>2</v>
      </c>
      <c r="F6259" t="str">
        <f t="shared" si="486"/>
        <v>Voice</v>
      </c>
      <c r="G6259" t="str">
        <f t="shared" si="487"/>
        <v>CVP_06481_2</v>
      </c>
      <c r="H6259" t="str">
        <f>IF(ISNA(VLOOKUP(A6259,$A$3:A6258,1,0)),"","DUP!")</f>
        <v>DUP!</v>
      </c>
      <c r="I6259" t="str">
        <f>IF(ISNA(VLOOKUP(B6259,$B$3:B6258,1,0)),"","DUP!")</f>
        <v>DUP!</v>
      </c>
      <c r="J6259" t="str">
        <f t="shared" si="488"/>
        <v/>
      </c>
      <c r="K6259" t="str">
        <f t="shared" si="489"/>
        <v/>
      </c>
    </row>
    <row r="6260" spans="1:11">
      <c r="A6260" s="25" t="s">
        <v>2031</v>
      </c>
      <c r="B6260" s="25" t="s">
        <v>2003</v>
      </c>
      <c r="C6260" s="25" t="s">
        <v>243</v>
      </c>
      <c r="D6260" s="25" t="s">
        <v>244</v>
      </c>
      <c r="E6260">
        <f t="shared" si="485"/>
        <v>2</v>
      </c>
      <c r="F6260" t="str">
        <f t="shared" si="486"/>
        <v>Voice</v>
      </c>
      <c r="G6260" t="str">
        <f t="shared" si="487"/>
        <v>CVP_06481_2</v>
      </c>
      <c r="H6260" t="str">
        <f>IF(ISNA(VLOOKUP(A6260,$A$3:A6259,1,0)),"","DUP!")</f>
        <v>DUP!</v>
      </c>
      <c r="I6260" t="str">
        <f>IF(ISNA(VLOOKUP(B6260,$B$3:B6259,1,0)),"","DUP!")</f>
        <v>DUP!</v>
      </c>
      <c r="J6260" t="str">
        <f t="shared" si="488"/>
        <v/>
      </c>
      <c r="K6260" t="str">
        <f t="shared" si="489"/>
        <v/>
      </c>
    </row>
    <row r="6261" spans="1:11">
      <c r="A6261" s="25" t="s">
        <v>2031</v>
      </c>
      <c r="B6261" s="25" t="s">
        <v>2003</v>
      </c>
      <c r="C6261" s="25" t="s">
        <v>243</v>
      </c>
      <c r="D6261" s="25" t="s">
        <v>245</v>
      </c>
      <c r="E6261">
        <f t="shared" si="485"/>
        <v>10</v>
      </c>
      <c r="F6261" t="str">
        <f t="shared" si="486"/>
        <v>Video Call</v>
      </c>
      <c r="G6261" t="str">
        <f t="shared" si="487"/>
        <v>CVP_06481_10</v>
      </c>
      <c r="H6261" t="str">
        <f>IF(ISNA(VLOOKUP(A6261,$A$3:A6260,1,0)),"","DUP!")</f>
        <v>DUP!</v>
      </c>
      <c r="I6261" t="str">
        <f>IF(ISNA(VLOOKUP(B6261,$B$3:B6260,1,0)),"","DUP!")</f>
        <v>DUP!</v>
      </c>
      <c r="J6261" t="str">
        <f t="shared" si="488"/>
        <v/>
      </c>
      <c r="K6261" t="str">
        <f t="shared" si="489"/>
        <v/>
      </c>
    </row>
    <row r="6262" spans="1:11">
      <c r="A6262" s="25" t="s">
        <v>2031</v>
      </c>
      <c r="B6262" s="25" t="s">
        <v>2003</v>
      </c>
      <c r="C6262" s="25" t="s">
        <v>243</v>
      </c>
      <c r="D6262" s="25" t="s">
        <v>245</v>
      </c>
      <c r="E6262">
        <f t="shared" si="485"/>
        <v>10</v>
      </c>
      <c r="F6262" t="str">
        <f t="shared" si="486"/>
        <v>Video Call</v>
      </c>
      <c r="G6262" t="str">
        <f t="shared" si="487"/>
        <v>CVP_06481_10</v>
      </c>
      <c r="H6262" t="str">
        <f>IF(ISNA(VLOOKUP(A6262,$A$3:A6261,1,0)),"","DUP!")</f>
        <v>DUP!</v>
      </c>
      <c r="I6262" t="str">
        <f>IF(ISNA(VLOOKUP(B6262,$B$3:B6261,1,0)),"","DUP!")</f>
        <v>DUP!</v>
      </c>
      <c r="J6262" t="str">
        <f t="shared" si="488"/>
        <v/>
      </c>
      <c r="K6262" t="str">
        <f t="shared" si="489"/>
        <v/>
      </c>
    </row>
    <row r="6263" spans="1:11">
      <c r="A6263" s="25" t="s">
        <v>2031</v>
      </c>
      <c r="B6263" s="25" t="s">
        <v>2003</v>
      </c>
      <c r="C6263" s="25" t="s">
        <v>243</v>
      </c>
      <c r="D6263" s="25" t="s">
        <v>245</v>
      </c>
      <c r="E6263">
        <f t="shared" si="485"/>
        <v>10</v>
      </c>
      <c r="F6263" t="str">
        <f t="shared" si="486"/>
        <v>Video Call</v>
      </c>
      <c r="G6263" t="str">
        <f t="shared" si="487"/>
        <v>CVP_06481_10</v>
      </c>
      <c r="H6263" t="str">
        <f>IF(ISNA(VLOOKUP(A6263,$A$3:A6262,1,0)),"","DUP!")</f>
        <v>DUP!</v>
      </c>
      <c r="I6263" t="str">
        <f>IF(ISNA(VLOOKUP(B6263,$B$3:B6262,1,0)),"","DUP!")</f>
        <v>DUP!</v>
      </c>
      <c r="J6263" t="str">
        <f t="shared" si="488"/>
        <v/>
      </c>
      <c r="K6263" t="str">
        <f t="shared" si="489"/>
        <v/>
      </c>
    </row>
    <row r="6264" spans="1:11">
      <c r="A6264" s="25" t="s">
        <v>2032</v>
      </c>
      <c r="B6264" s="25" t="s">
        <v>2003</v>
      </c>
      <c r="C6264" s="25" t="s">
        <v>243</v>
      </c>
      <c r="D6264" s="25" t="s">
        <v>244</v>
      </c>
      <c r="E6264">
        <f t="shared" si="485"/>
        <v>2</v>
      </c>
      <c r="F6264" t="str">
        <f t="shared" si="486"/>
        <v>Voice</v>
      </c>
      <c r="G6264" t="str">
        <f t="shared" si="487"/>
        <v>CVP_06482_2</v>
      </c>
      <c r="H6264" t="str">
        <f>IF(ISNA(VLOOKUP(A6264,$A$3:A6263,1,0)),"","DUP!")</f>
        <v/>
      </c>
      <c r="I6264" t="str">
        <f>IF(ISNA(VLOOKUP(B6264,$B$3:B6263,1,0)),"","DUP!")</f>
        <v>DUP!</v>
      </c>
      <c r="J6264" t="str">
        <f t="shared" si="488"/>
        <v/>
      </c>
      <c r="K6264" t="str">
        <f t="shared" si="489"/>
        <v>INSERT INTO ZONE_MAP (SERVICE_ID, SERVICE_NAME, CODE, NW_GROUP, ZONE) VALUES (2,'Voice','06482','VUNG TAU','NATIONAL');</v>
      </c>
    </row>
    <row r="6265" spans="1:11">
      <c r="A6265" s="25" t="s">
        <v>2032</v>
      </c>
      <c r="B6265" s="25" t="s">
        <v>2003</v>
      </c>
      <c r="C6265" s="25" t="s">
        <v>243</v>
      </c>
      <c r="D6265" s="25" t="s">
        <v>244</v>
      </c>
      <c r="E6265">
        <f t="shared" si="485"/>
        <v>2</v>
      </c>
      <c r="F6265" t="str">
        <f t="shared" si="486"/>
        <v>Voice</v>
      </c>
      <c r="G6265" t="str">
        <f t="shared" si="487"/>
        <v>CVP_06482_2</v>
      </c>
      <c r="H6265" t="str">
        <f>IF(ISNA(VLOOKUP(A6265,$A$3:A6264,1,0)),"","DUP!")</f>
        <v>DUP!</v>
      </c>
      <c r="I6265" t="str">
        <f>IF(ISNA(VLOOKUP(B6265,$B$3:B6264,1,0)),"","DUP!")</f>
        <v>DUP!</v>
      </c>
      <c r="J6265" t="str">
        <f t="shared" si="488"/>
        <v/>
      </c>
      <c r="K6265" t="str">
        <f t="shared" si="489"/>
        <v/>
      </c>
    </row>
    <row r="6266" spans="1:11">
      <c r="A6266" s="25" t="s">
        <v>2032</v>
      </c>
      <c r="B6266" s="25" t="s">
        <v>2003</v>
      </c>
      <c r="C6266" s="25" t="s">
        <v>243</v>
      </c>
      <c r="D6266" s="25" t="s">
        <v>244</v>
      </c>
      <c r="E6266">
        <f t="shared" si="485"/>
        <v>2</v>
      </c>
      <c r="F6266" t="str">
        <f t="shared" si="486"/>
        <v>Voice</v>
      </c>
      <c r="G6266" t="str">
        <f t="shared" si="487"/>
        <v>CVP_06482_2</v>
      </c>
      <c r="H6266" t="str">
        <f>IF(ISNA(VLOOKUP(A6266,$A$3:A6265,1,0)),"","DUP!")</f>
        <v>DUP!</v>
      </c>
      <c r="I6266" t="str">
        <f>IF(ISNA(VLOOKUP(B6266,$B$3:B6265,1,0)),"","DUP!")</f>
        <v>DUP!</v>
      </c>
      <c r="J6266" t="str">
        <f t="shared" si="488"/>
        <v/>
      </c>
      <c r="K6266" t="str">
        <f t="shared" si="489"/>
        <v/>
      </c>
    </row>
    <row r="6267" spans="1:11">
      <c r="A6267" s="25" t="s">
        <v>2032</v>
      </c>
      <c r="B6267" s="25" t="s">
        <v>2003</v>
      </c>
      <c r="C6267" s="25" t="s">
        <v>243</v>
      </c>
      <c r="D6267" s="25" t="s">
        <v>245</v>
      </c>
      <c r="E6267">
        <f t="shared" si="485"/>
        <v>10</v>
      </c>
      <c r="F6267" t="str">
        <f t="shared" si="486"/>
        <v>Video Call</v>
      </c>
      <c r="G6267" t="str">
        <f t="shared" si="487"/>
        <v>CVP_06482_10</v>
      </c>
      <c r="H6267" t="str">
        <f>IF(ISNA(VLOOKUP(A6267,$A$3:A6266,1,0)),"","DUP!")</f>
        <v>DUP!</v>
      </c>
      <c r="I6267" t="str">
        <f>IF(ISNA(VLOOKUP(B6267,$B$3:B6266,1,0)),"","DUP!")</f>
        <v>DUP!</v>
      </c>
      <c r="J6267" t="str">
        <f t="shared" si="488"/>
        <v/>
      </c>
      <c r="K6267" t="str">
        <f t="shared" si="489"/>
        <v/>
      </c>
    </row>
    <row r="6268" spans="1:11">
      <c r="A6268" s="25" t="s">
        <v>2032</v>
      </c>
      <c r="B6268" s="25" t="s">
        <v>2003</v>
      </c>
      <c r="C6268" s="25" t="s">
        <v>243</v>
      </c>
      <c r="D6268" s="25" t="s">
        <v>245</v>
      </c>
      <c r="E6268">
        <f t="shared" si="485"/>
        <v>10</v>
      </c>
      <c r="F6268" t="str">
        <f t="shared" si="486"/>
        <v>Video Call</v>
      </c>
      <c r="G6268" t="str">
        <f t="shared" si="487"/>
        <v>CVP_06482_10</v>
      </c>
      <c r="H6268" t="str">
        <f>IF(ISNA(VLOOKUP(A6268,$A$3:A6267,1,0)),"","DUP!")</f>
        <v>DUP!</v>
      </c>
      <c r="I6268" t="str">
        <f>IF(ISNA(VLOOKUP(B6268,$B$3:B6267,1,0)),"","DUP!")</f>
        <v>DUP!</v>
      </c>
      <c r="J6268" t="str">
        <f t="shared" si="488"/>
        <v/>
      </c>
      <c r="K6268" t="str">
        <f t="shared" si="489"/>
        <v/>
      </c>
    </row>
    <row r="6269" spans="1:11">
      <c r="A6269" s="25" t="s">
        <v>2032</v>
      </c>
      <c r="B6269" s="25" t="s">
        <v>2003</v>
      </c>
      <c r="C6269" s="25" t="s">
        <v>243</v>
      </c>
      <c r="D6269" s="25" t="s">
        <v>245</v>
      </c>
      <c r="E6269">
        <f t="shared" si="485"/>
        <v>10</v>
      </c>
      <c r="F6269" t="str">
        <f t="shared" si="486"/>
        <v>Video Call</v>
      </c>
      <c r="G6269" t="str">
        <f t="shared" si="487"/>
        <v>CVP_06482_10</v>
      </c>
      <c r="H6269" t="str">
        <f>IF(ISNA(VLOOKUP(A6269,$A$3:A6268,1,0)),"","DUP!")</f>
        <v>DUP!</v>
      </c>
      <c r="I6269" t="str">
        <f>IF(ISNA(VLOOKUP(B6269,$B$3:B6268,1,0)),"","DUP!")</f>
        <v>DUP!</v>
      </c>
      <c r="J6269" t="str">
        <f t="shared" si="488"/>
        <v/>
      </c>
      <c r="K6269" t="str">
        <f t="shared" si="489"/>
        <v/>
      </c>
    </row>
    <row r="6270" spans="1:11">
      <c r="A6270" s="25" t="s">
        <v>2033</v>
      </c>
      <c r="B6270" s="25" t="s">
        <v>2003</v>
      </c>
      <c r="C6270" s="25" t="s">
        <v>243</v>
      </c>
      <c r="D6270" s="25" t="s">
        <v>244</v>
      </c>
      <c r="E6270">
        <f t="shared" si="485"/>
        <v>2</v>
      </c>
      <c r="F6270" t="str">
        <f t="shared" si="486"/>
        <v>Voice</v>
      </c>
      <c r="G6270" t="str">
        <f t="shared" si="487"/>
        <v>CVP_06483_2</v>
      </c>
      <c r="H6270" t="str">
        <f>IF(ISNA(VLOOKUP(A6270,$A$3:A6269,1,0)),"","DUP!")</f>
        <v/>
      </c>
      <c r="I6270" t="str">
        <f>IF(ISNA(VLOOKUP(B6270,$B$3:B6269,1,0)),"","DUP!")</f>
        <v>DUP!</v>
      </c>
      <c r="J6270" t="str">
        <f t="shared" si="488"/>
        <v/>
      </c>
      <c r="K6270" t="str">
        <f t="shared" si="489"/>
        <v>INSERT INTO ZONE_MAP (SERVICE_ID, SERVICE_NAME, CODE, NW_GROUP, ZONE) VALUES (2,'Voice','06483','VUNG TAU','NATIONAL');</v>
      </c>
    </row>
    <row r="6271" spans="1:11">
      <c r="A6271" s="25" t="s">
        <v>2033</v>
      </c>
      <c r="B6271" s="25" t="s">
        <v>2003</v>
      </c>
      <c r="C6271" s="25" t="s">
        <v>243</v>
      </c>
      <c r="D6271" s="25" t="s">
        <v>244</v>
      </c>
      <c r="E6271">
        <f t="shared" si="485"/>
        <v>2</v>
      </c>
      <c r="F6271" t="str">
        <f t="shared" si="486"/>
        <v>Voice</v>
      </c>
      <c r="G6271" t="str">
        <f t="shared" si="487"/>
        <v>CVP_06483_2</v>
      </c>
      <c r="H6271" t="str">
        <f>IF(ISNA(VLOOKUP(A6271,$A$3:A6270,1,0)),"","DUP!")</f>
        <v>DUP!</v>
      </c>
      <c r="I6271" t="str">
        <f>IF(ISNA(VLOOKUP(B6271,$B$3:B6270,1,0)),"","DUP!")</f>
        <v>DUP!</v>
      </c>
      <c r="J6271" t="str">
        <f t="shared" si="488"/>
        <v/>
      </c>
      <c r="K6271" t="str">
        <f t="shared" si="489"/>
        <v/>
      </c>
    </row>
    <row r="6272" spans="1:11">
      <c r="A6272" s="25" t="s">
        <v>2033</v>
      </c>
      <c r="B6272" s="25" t="s">
        <v>2003</v>
      </c>
      <c r="C6272" s="25" t="s">
        <v>243</v>
      </c>
      <c r="D6272" s="25" t="s">
        <v>244</v>
      </c>
      <c r="E6272">
        <f t="shared" si="485"/>
        <v>2</v>
      </c>
      <c r="F6272" t="str">
        <f t="shared" si="486"/>
        <v>Voice</v>
      </c>
      <c r="G6272" t="str">
        <f t="shared" si="487"/>
        <v>CVP_06483_2</v>
      </c>
      <c r="H6272" t="str">
        <f>IF(ISNA(VLOOKUP(A6272,$A$3:A6271,1,0)),"","DUP!")</f>
        <v>DUP!</v>
      </c>
      <c r="I6272" t="str">
        <f>IF(ISNA(VLOOKUP(B6272,$B$3:B6271,1,0)),"","DUP!")</f>
        <v>DUP!</v>
      </c>
      <c r="J6272" t="str">
        <f t="shared" si="488"/>
        <v/>
      </c>
      <c r="K6272" t="str">
        <f t="shared" si="489"/>
        <v/>
      </c>
    </row>
    <row r="6273" spans="1:11">
      <c r="A6273" s="25" t="s">
        <v>2033</v>
      </c>
      <c r="B6273" s="25" t="s">
        <v>2003</v>
      </c>
      <c r="C6273" s="25" t="s">
        <v>243</v>
      </c>
      <c r="D6273" s="25" t="s">
        <v>245</v>
      </c>
      <c r="E6273">
        <f t="shared" si="485"/>
        <v>10</v>
      </c>
      <c r="F6273" t="str">
        <f t="shared" si="486"/>
        <v>Video Call</v>
      </c>
      <c r="G6273" t="str">
        <f t="shared" si="487"/>
        <v>CVP_06483_10</v>
      </c>
      <c r="H6273" t="str">
        <f>IF(ISNA(VLOOKUP(A6273,$A$3:A6272,1,0)),"","DUP!")</f>
        <v>DUP!</v>
      </c>
      <c r="I6273" t="str">
        <f>IF(ISNA(VLOOKUP(B6273,$B$3:B6272,1,0)),"","DUP!")</f>
        <v>DUP!</v>
      </c>
      <c r="J6273" t="str">
        <f t="shared" si="488"/>
        <v/>
      </c>
      <c r="K6273" t="str">
        <f t="shared" si="489"/>
        <v/>
      </c>
    </row>
    <row r="6274" spans="1:11">
      <c r="A6274" s="25" t="s">
        <v>2033</v>
      </c>
      <c r="B6274" s="25" t="s">
        <v>2003</v>
      </c>
      <c r="C6274" s="25" t="s">
        <v>243</v>
      </c>
      <c r="D6274" s="25" t="s">
        <v>245</v>
      </c>
      <c r="E6274">
        <f t="shared" si="485"/>
        <v>10</v>
      </c>
      <c r="F6274" t="str">
        <f t="shared" si="486"/>
        <v>Video Call</v>
      </c>
      <c r="G6274" t="str">
        <f t="shared" si="487"/>
        <v>CVP_06483_10</v>
      </c>
      <c r="H6274" t="str">
        <f>IF(ISNA(VLOOKUP(A6274,$A$3:A6273,1,0)),"","DUP!")</f>
        <v>DUP!</v>
      </c>
      <c r="I6274" t="str">
        <f>IF(ISNA(VLOOKUP(B6274,$B$3:B6273,1,0)),"","DUP!")</f>
        <v>DUP!</v>
      </c>
      <c r="J6274" t="str">
        <f t="shared" si="488"/>
        <v/>
      </c>
      <c r="K6274" t="str">
        <f t="shared" si="489"/>
        <v/>
      </c>
    </row>
    <row r="6275" spans="1:11">
      <c r="A6275" s="25" t="s">
        <v>2033</v>
      </c>
      <c r="B6275" s="25" t="s">
        <v>2003</v>
      </c>
      <c r="C6275" s="25" t="s">
        <v>243</v>
      </c>
      <c r="D6275" s="25" t="s">
        <v>245</v>
      </c>
      <c r="E6275">
        <f t="shared" si="485"/>
        <v>10</v>
      </c>
      <c r="F6275" t="str">
        <f t="shared" si="486"/>
        <v>Video Call</v>
      </c>
      <c r="G6275" t="str">
        <f t="shared" si="487"/>
        <v>CVP_06483_10</v>
      </c>
      <c r="H6275" t="str">
        <f>IF(ISNA(VLOOKUP(A6275,$A$3:A6274,1,0)),"","DUP!")</f>
        <v>DUP!</v>
      </c>
      <c r="I6275" t="str">
        <f>IF(ISNA(VLOOKUP(B6275,$B$3:B6274,1,0)),"","DUP!")</f>
        <v>DUP!</v>
      </c>
      <c r="J6275" t="str">
        <f t="shared" si="488"/>
        <v/>
      </c>
      <c r="K6275" t="str">
        <f t="shared" si="489"/>
        <v/>
      </c>
    </row>
    <row r="6276" spans="1:11">
      <c r="A6276" s="25" t="s">
        <v>2034</v>
      </c>
      <c r="B6276" s="25" t="s">
        <v>2003</v>
      </c>
      <c r="C6276" s="25" t="s">
        <v>243</v>
      </c>
      <c r="D6276" s="25" t="s">
        <v>244</v>
      </c>
      <c r="E6276">
        <f t="shared" ref="E6276:E6339" si="490">IF(D6276="NORMAL",2,10)</f>
        <v>2</v>
      </c>
      <c r="F6276" t="str">
        <f t="shared" ref="F6276:F6339" si="491">IF(D6276="NORMAL","Voice","Video Call")</f>
        <v>Voice</v>
      </c>
      <c r="G6276" t="str">
        <f t="shared" ref="G6276:G6339" si="492">C6276&amp;"_"&amp;A6276&amp;"_"&amp;E6276</f>
        <v>CVP_06484_2</v>
      </c>
      <c r="H6276" t="str">
        <f>IF(ISNA(VLOOKUP(A6276,$A$3:A6275,1,0)),"","DUP!")</f>
        <v/>
      </c>
      <c r="I6276" t="str">
        <f>IF(ISNA(VLOOKUP(B6276,$B$3:B6275,1,0)),"","DUP!")</f>
        <v>DUP!</v>
      </c>
      <c r="J6276" t="str">
        <f t="shared" ref="J6276:J6339" si="493">IF(I6276="DUP!","",B6276)</f>
        <v/>
      </c>
      <c r="K6276" t="str">
        <f t="shared" ref="K6276:K6339" si="494">IF(H6276="DUP!","","INSERT INTO ZONE_MAP (SERVICE_ID, SERVICE_NAME, CODE, NW_GROUP, ZONE) VALUES ("&amp;E6276&amp;",'"&amp;F6276&amp;"','"&amp;A6276&amp;"','"&amp;B6276&amp;"','"&amp;IF(B6276="VINAPHONE","INTERNAL","NATIONAL")&amp;"');")</f>
        <v>INSERT INTO ZONE_MAP (SERVICE_ID, SERVICE_NAME, CODE, NW_GROUP, ZONE) VALUES (2,'Voice','06484','VUNG TAU','NATIONAL');</v>
      </c>
    </row>
    <row r="6277" spans="1:11">
      <c r="A6277" s="25" t="s">
        <v>2034</v>
      </c>
      <c r="B6277" s="25" t="s">
        <v>2003</v>
      </c>
      <c r="C6277" s="25" t="s">
        <v>243</v>
      </c>
      <c r="D6277" s="25" t="s">
        <v>244</v>
      </c>
      <c r="E6277">
        <f t="shared" si="490"/>
        <v>2</v>
      </c>
      <c r="F6277" t="str">
        <f t="shared" si="491"/>
        <v>Voice</v>
      </c>
      <c r="G6277" t="str">
        <f t="shared" si="492"/>
        <v>CVP_06484_2</v>
      </c>
      <c r="H6277" t="str">
        <f>IF(ISNA(VLOOKUP(A6277,$A$3:A6276,1,0)),"","DUP!")</f>
        <v>DUP!</v>
      </c>
      <c r="I6277" t="str">
        <f>IF(ISNA(VLOOKUP(B6277,$B$3:B6276,1,0)),"","DUP!")</f>
        <v>DUP!</v>
      </c>
      <c r="J6277" t="str">
        <f t="shared" si="493"/>
        <v/>
      </c>
      <c r="K6277" t="str">
        <f t="shared" si="494"/>
        <v/>
      </c>
    </row>
    <row r="6278" spans="1:11">
      <c r="A6278" s="25" t="s">
        <v>2034</v>
      </c>
      <c r="B6278" s="25" t="s">
        <v>2003</v>
      </c>
      <c r="C6278" s="25" t="s">
        <v>243</v>
      </c>
      <c r="D6278" s="25" t="s">
        <v>244</v>
      </c>
      <c r="E6278">
        <f t="shared" si="490"/>
        <v>2</v>
      </c>
      <c r="F6278" t="str">
        <f t="shared" si="491"/>
        <v>Voice</v>
      </c>
      <c r="G6278" t="str">
        <f t="shared" si="492"/>
        <v>CVP_06484_2</v>
      </c>
      <c r="H6278" t="str">
        <f>IF(ISNA(VLOOKUP(A6278,$A$3:A6277,1,0)),"","DUP!")</f>
        <v>DUP!</v>
      </c>
      <c r="I6278" t="str">
        <f>IF(ISNA(VLOOKUP(B6278,$B$3:B6277,1,0)),"","DUP!")</f>
        <v>DUP!</v>
      </c>
      <c r="J6278" t="str">
        <f t="shared" si="493"/>
        <v/>
      </c>
      <c r="K6278" t="str">
        <f t="shared" si="494"/>
        <v/>
      </c>
    </row>
    <row r="6279" spans="1:11">
      <c r="A6279" s="25" t="s">
        <v>2034</v>
      </c>
      <c r="B6279" s="25" t="s">
        <v>2003</v>
      </c>
      <c r="C6279" s="25" t="s">
        <v>243</v>
      </c>
      <c r="D6279" s="25" t="s">
        <v>245</v>
      </c>
      <c r="E6279">
        <f t="shared" si="490"/>
        <v>10</v>
      </c>
      <c r="F6279" t="str">
        <f t="shared" si="491"/>
        <v>Video Call</v>
      </c>
      <c r="G6279" t="str">
        <f t="shared" si="492"/>
        <v>CVP_06484_10</v>
      </c>
      <c r="H6279" t="str">
        <f>IF(ISNA(VLOOKUP(A6279,$A$3:A6278,1,0)),"","DUP!")</f>
        <v>DUP!</v>
      </c>
      <c r="I6279" t="str">
        <f>IF(ISNA(VLOOKUP(B6279,$B$3:B6278,1,0)),"","DUP!")</f>
        <v>DUP!</v>
      </c>
      <c r="J6279" t="str">
        <f t="shared" si="493"/>
        <v/>
      </c>
      <c r="K6279" t="str">
        <f t="shared" si="494"/>
        <v/>
      </c>
    </row>
    <row r="6280" spans="1:11">
      <c r="A6280" s="25" t="s">
        <v>2034</v>
      </c>
      <c r="B6280" s="25" t="s">
        <v>2003</v>
      </c>
      <c r="C6280" s="25" t="s">
        <v>243</v>
      </c>
      <c r="D6280" s="25" t="s">
        <v>245</v>
      </c>
      <c r="E6280">
        <f t="shared" si="490"/>
        <v>10</v>
      </c>
      <c r="F6280" t="str">
        <f t="shared" si="491"/>
        <v>Video Call</v>
      </c>
      <c r="G6280" t="str">
        <f t="shared" si="492"/>
        <v>CVP_06484_10</v>
      </c>
      <c r="H6280" t="str">
        <f>IF(ISNA(VLOOKUP(A6280,$A$3:A6279,1,0)),"","DUP!")</f>
        <v>DUP!</v>
      </c>
      <c r="I6280" t="str">
        <f>IF(ISNA(VLOOKUP(B6280,$B$3:B6279,1,0)),"","DUP!")</f>
        <v>DUP!</v>
      </c>
      <c r="J6280" t="str">
        <f t="shared" si="493"/>
        <v/>
      </c>
      <c r="K6280" t="str">
        <f t="shared" si="494"/>
        <v/>
      </c>
    </row>
    <row r="6281" spans="1:11">
      <c r="A6281" s="25" t="s">
        <v>2034</v>
      </c>
      <c r="B6281" s="25" t="s">
        <v>2003</v>
      </c>
      <c r="C6281" s="25" t="s">
        <v>243</v>
      </c>
      <c r="D6281" s="25" t="s">
        <v>245</v>
      </c>
      <c r="E6281">
        <f t="shared" si="490"/>
        <v>10</v>
      </c>
      <c r="F6281" t="str">
        <f t="shared" si="491"/>
        <v>Video Call</v>
      </c>
      <c r="G6281" t="str">
        <f t="shared" si="492"/>
        <v>CVP_06484_10</v>
      </c>
      <c r="H6281" t="str">
        <f>IF(ISNA(VLOOKUP(A6281,$A$3:A6280,1,0)),"","DUP!")</f>
        <v>DUP!</v>
      </c>
      <c r="I6281" t="str">
        <f>IF(ISNA(VLOOKUP(B6281,$B$3:B6280,1,0)),"","DUP!")</f>
        <v>DUP!</v>
      </c>
      <c r="J6281" t="str">
        <f t="shared" si="493"/>
        <v/>
      </c>
      <c r="K6281" t="str">
        <f t="shared" si="494"/>
        <v/>
      </c>
    </row>
    <row r="6282" spans="1:11">
      <c r="A6282" s="25" t="s">
        <v>2035</v>
      </c>
      <c r="B6282" s="25" t="s">
        <v>2003</v>
      </c>
      <c r="C6282" s="25" t="s">
        <v>243</v>
      </c>
      <c r="D6282" s="25" t="s">
        <v>244</v>
      </c>
      <c r="E6282">
        <f t="shared" si="490"/>
        <v>2</v>
      </c>
      <c r="F6282" t="str">
        <f t="shared" si="491"/>
        <v>Voice</v>
      </c>
      <c r="G6282" t="str">
        <f t="shared" si="492"/>
        <v>CVP_06485_2</v>
      </c>
      <c r="H6282" t="str">
        <f>IF(ISNA(VLOOKUP(A6282,$A$3:A6281,1,0)),"","DUP!")</f>
        <v/>
      </c>
      <c r="I6282" t="str">
        <f>IF(ISNA(VLOOKUP(B6282,$B$3:B6281,1,0)),"","DUP!")</f>
        <v>DUP!</v>
      </c>
      <c r="J6282" t="str">
        <f t="shared" si="493"/>
        <v/>
      </c>
      <c r="K6282" t="str">
        <f t="shared" si="494"/>
        <v>INSERT INTO ZONE_MAP (SERVICE_ID, SERVICE_NAME, CODE, NW_GROUP, ZONE) VALUES (2,'Voice','06485','VUNG TAU','NATIONAL');</v>
      </c>
    </row>
    <row r="6283" spans="1:11">
      <c r="A6283" s="25" t="s">
        <v>2035</v>
      </c>
      <c r="B6283" s="25" t="s">
        <v>2003</v>
      </c>
      <c r="C6283" s="25" t="s">
        <v>243</v>
      </c>
      <c r="D6283" s="25" t="s">
        <v>244</v>
      </c>
      <c r="E6283">
        <f t="shared" si="490"/>
        <v>2</v>
      </c>
      <c r="F6283" t="str">
        <f t="shared" si="491"/>
        <v>Voice</v>
      </c>
      <c r="G6283" t="str">
        <f t="shared" si="492"/>
        <v>CVP_06485_2</v>
      </c>
      <c r="H6283" t="str">
        <f>IF(ISNA(VLOOKUP(A6283,$A$3:A6282,1,0)),"","DUP!")</f>
        <v>DUP!</v>
      </c>
      <c r="I6283" t="str">
        <f>IF(ISNA(VLOOKUP(B6283,$B$3:B6282,1,0)),"","DUP!")</f>
        <v>DUP!</v>
      </c>
      <c r="J6283" t="str">
        <f t="shared" si="493"/>
        <v/>
      </c>
      <c r="K6283" t="str">
        <f t="shared" si="494"/>
        <v/>
      </c>
    </row>
    <row r="6284" spans="1:11">
      <c r="A6284" s="25" t="s">
        <v>2035</v>
      </c>
      <c r="B6284" s="25" t="s">
        <v>2003</v>
      </c>
      <c r="C6284" s="25" t="s">
        <v>243</v>
      </c>
      <c r="D6284" s="25" t="s">
        <v>244</v>
      </c>
      <c r="E6284">
        <f t="shared" si="490"/>
        <v>2</v>
      </c>
      <c r="F6284" t="str">
        <f t="shared" si="491"/>
        <v>Voice</v>
      </c>
      <c r="G6284" t="str">
        <f t="shared" si="492"/>
        <v>CVP_06485_2</v>
      </c>
      <c r="H6284" t="str">
        <f>IF(ISNA(VLOOKUP(A6284,$A$3:A6283,1,0)),"","DUP!")</f>
        <v>DUP!</v>
      </c>
      <c r="I6284" t="str">
        <f>IF(ISNA(VLOOKUP(B6284,$B$3:B6283,1,0)),"","DUP!")</f>
        <v>DUP!</v>
      </c>
      <c r="J6284" t="str">
        <f t="shared" si="493"/>
        <v/>
      </c>
      <c r="K6284" t="str">
        <f t="shared" si="494"/>
        <v/>
      </c>
    </row>
    <row r="6285" spans="1:11">
      <c r="A6285" s="25" t="s">
        <v>2035</v>
      </c>
      <c r="B6285" s="25" t="s">
        <v>2003</v>
      </c>
      <c r="C6285" s="25" t="s">
        <v>243</v>
      </c>
      <c r="D6285" s="25" t="s">
        <v>245</v>
      </c>
      <c r="E6285">
        <f t="shared" si="490"/>
        <v>10</v>
      </c>
      <c r="F6285" t="str">
        <f t="shared" si="491"/>
        <v>Video Call</v>
      </c>
      <c r="G6285" t="str">
        <f t="shared" si="492"/>
        <v>CVP_06485_10</v>
      </c>
      <c r="H6285" t="str">
        <f>IF(ISNA(VLOOKUP(A6285,$A$3:A6284,1,0)),"","DUP!")</f>
        <v>DUP!</v>
      </c>
      <c r="I6285" t="str">
        <f>IF(ISNA(VLOOKUP(B6285,$B$3:B6284,1,0)),"","DUP!")</f>
        <v>DUP!</v>
      </c>
      <c r="J6285" t="str">
        <f t="shared" si="493"/>
        <v/>
      </c>
      <c r="K6285" t="str">
        <f t="shared" si="494"/>
        <v/>
      </c>
    </row>
    <row r="6286" spans="1:11">
      <c r="A6286" s="25" t="s">
        <v>2035</v>
      </c>
      <c r="B6286" s="25" t="s">
        <v>2003</v>
      </c>
      <c r="C6286" s="25" t="s">
        <v>243</v>
      </c>
      <c r="D6286" s="25" t="s">
        <v>245</v>
      </c>
      <c r="E6286">
        <f t="shared" si="490"/>
        <v>10</v>
      </c>
      <c r="F6286" t="str">
        <f t="shared" si="491"/>
        <v>Video Call</v>
      </c>
      <c r="G6286" t="str">
        <f t="shared" si="492"/>
        <v>CVP_06485_10</v>
      </c>
      <c r="H6286" t="str">
        <f>IF(ISNA(VLOOKUP(A6286,$A$3:A6285,1,0)),"","DUP!")</f>
        <v>DUP!</v>
      </c>
      <c r="I6286" t="str">
        <f>IF(ISNA(VLOOKUP(B6286,$B$3:B6285,1,0)),"","DUP!")</f>
        <v>DUP!</v>
      </c>
      <c r="J6286" t="str">
        <f t="shared" si="493"/>
        <v/>
      </c>
      <c r="K6286" t="str">
        <f t="shared" si="494"/>
        <v/>
      </c>
    </row>
    <row r="6287" spans="1:11">
      <c r="A6287" s="25" t="s">
        <v>2035</v>
      </c>
      <c r="B6287" s="25" t="s">
        <v>2003</v>
      </c>
      <c r="C6287" s="25" t="s">
        <v>243</v>
      </c>
      <c r="D6287" s="25" t="s">
        <v>245</v>
      </c>
      <c r="E6287">
        <f t="shared" si="490"/>
        <v>10</v>
      </c>
      <c r="F6287" t="str">
        <f t="shared" si="491"/>
        <v>Video Call</v>
      </c>
      <c r="G6287" t="str">
        <f t="shared" si="492"/>
        <v>CVP_06485_10</v>
      </c>
      <c r="H6287" t="str">
        <f>IF(ISNA(VLOOKUP(A6287,$A$3:A6286,1,0)),"","DUP!")</f>
        <v>DUP!</v>
      </c>
      <c r="I6287" t="str">
        <f>IF(ISNA(VLOOKUP(B6287,$B$3:B6286,1,0)),"","DUP!")</f>
        <v>DUP!</v>
      </c>
      <c r="J6287" t="str">
        <f t="shared" si="493"/>
        <v/>
      </c>
      <c r="K6287" t="str">
        <f t="shared" si="494"/>
        <v/>
      </c>
    </row>
    <row r="6288" spans="1:11">
      <c r="A6288" s="25" t="s">
        <v>2036</v>
      </c>
      <c r="B6288" s="25" t="s">
        <v>2003</v>
      </c>
      <c r="C6288" s="25" t="s">
        <v>243</v>
      </c>
      <c r="D6288" s="25" t="s">
        <v>244</v>
      </c>
      <c r="E6288">
        <f t="shared" si="490"/>
        <v>2</v>
      </c>
      <c r="F6288" t="str">
        <f t="shared" si="491"/>
        <v>Voice</v>
      </c>
      <c r="G6288" t="str">
        <f t="shared" si="492"/>
        <v>CVP_06486_2</v>
      </c>
      <c r="H6288" t="str">
        <f>IF(ISNA(VLOOKUP(A6288,$A$3:A6287,1,0)),"","DUP!")</f>
        <v/>
      </c>
      <c r="I6288" t="str">
        <f>IF(ISNA(VLOOKUP(B6288,$B$3:B6287,1,0)),"","DUP!")</f>
        <v>DUP!</v>
      </c>
      <c r="J6288" t="str">
        <f t="shared" si="493"/>
        <v/>
      </c>
      <c r="K6288" t="str">
        <f t="shared" si="494"/>
        <v>INSERT INTO ZONE_MAP (SERVICE_ID, SERVICE_NAME, CODE, NW_GROUP, ZONE) VALUES (2,'Voice','06486','VUNG TAU','NATIONAL');</v>
      </c>
    </row>
    <row r="6289" spans="1:11">
      <c r="A6289" s="25" t="s">
        <v>2036</v>
      </c>
      <c r="B6289" s="25" t="s">
        <v>2003</v>
      </c>
      <c r="C6289" s="25" t="s">
        <v>243</v>
      </c>
      <c r="D6289" s="25" t="s">
        <v>244</v>
      </c>
      <c r="E6289">
        <f t="shared" si="490"/>
        <v>2</v>
      </c>
      <c r="F6289" t="str">
        <f t="shared" si="491"/>
        <v>Voice</v>
      </c>
      <c r="G6289" t="str">
        <f t="shared" si="492"/>
        <v>CVP_06486_2</v>
      </c>
      <c r="H6289" t="str">
        <f>IF(ISNA(VLOOKUP(A6289,$A$3:A6288,1,0)),"","DUP!")</f>
        <v>DUP!</v>
      </c>
      <c r="I6289" t="str">
        <f>IF(ISNA(VLOOKUP(B6289,$B$3:B6288,1,0)),"","DUP!")</f>
        <v>DUP!</v>
      </c>
      <c r="J6289" t="str">
        <f t="shared" si="493"/>
        <v/>
      </c>
      <c r="K6289" t="str">
        <f t="shared" si="494"/>
        <v/>
      </c>
    </row>
    <row r="6290" spans="1:11">
      <c r="A6290" s="25" t="s">
        <v>2036</v>
      </c>
      <c r="B6290" s="25" t="s">
        <v>2003</v>
      </c>
      <c r="C6290" s="25" t="s">
        <v>243</v>
      </c>
      <c r="D6290" s="25" t="s">
        <v>244</v>
      </c>
      <c r="E6290">
        <f t="shared" si="490"/>
        <v>2</v>
      </c>
      <c r="F6290" t="str">
        <f t="shared" si="491"/>
        <v>Voice</v>
      </c>
      <c r="G6290" t="str">
        <f t="shared" si="492"/>
        <v>CVP_06486_2</v>
      </c>
      <c r="H6290" t="str">
        <f>IF(ISNA(VLOOKUP(A6290,$A$3:A6289,1,0)),"","DUP!")</f>
        <v>DUP!</v>
      </c>
      <c r="I6290" t="str">
        <f>IF(ISNA(VLOOKUP(B6290,$B$3:B6289,1,0)),"","DUP!")</f>
        <v>DUP!</v>
      </c>
      <c r="J6290" t="str">
        <f t="shared" si="493"/>
        <v/>
      </c>
      <c r="K6290" t="str">
        <f t="shared" si="494"/>
        <v/>
      </c>
    </row>
    <row r="6291" spans="1:11">
      <c r="A6291" s="25" t="s">
        <v>2036</v>
      </c>
      <c r="B6291" s="25" t="s">
        <v>2003</v>
      </c>
      <c r="C6291" s="25" t="s">
        <v>243</v>
      </c>
      <c r="D6291" s="25" t="s">
        <v>245</v>
      </c>
      <c r="E6291">
        <f t="shared" si="490"/>
        <v>10</v>
      </c>
      <c r="F6291" t="str">
        <f t="shared" si="491"/>
        <v>Video Call</v>
      </c>
      <c r="G6291" t="str">
        <f t="shared" si="492"/>
        <v>CVP_06486_10</v>
      </c>
      <c r="H6291" t="str">
        <f>IF(ISNA(VLOOKUP(A6291,$A$3:A6290,1,0)),"","DUP!")</f>
        <v>DUP!</v>
      </c>
      <c r="I6291" t="str">
        <f>IF(ISNA(VLOOKUP(B6291,$B$3:B6290,1,0)),"","DUP!")</f>
        <v>DUP!</v>
      </c>
      <c r="J6291" t="str">
        <f t="shared" si="493"/>
        <v/>
      </c>
      <c r="K6291" t="str">
        <f t="shared" si="494"/>
        <v/>
      </c>
    </row>
    <row r="6292" spans="1:11">
      <c r="A6292" s="25" t="s">
        <v>2036</v>
      </c>
      <c r="B6292" s="25" t="s">
        <v>2003</v>
      </c>
      <c r="C6292" s="25" t="s">
        <v>243</v>
      </c>
      <c r="D6292" s="25" t="s">
        <v>245</v>
      </c>
      <c r="E6292">
        <f t="shared" si="490"/>
        <v>10</v>
      </c>
      <c r="F6292" t="str">
        <f t="shared" si="491"/>
        <v>Video Call</v>
      </c>
      <c r="G6292" t="str">
        <f t="shared" si="492"/>
        <v>CVP_06486_10</v>
      </c>
      <c r="H6292" t="str">
        <f>IF(ISNA(VLOOKUP(A6292,$A$3:A6291,1,0)),"","DUP!")</f>
        <v>DUP!</v>
      </c>
      <c r="I6292" t="str">
        <f>IF(ISNA(VLOOKUP(B6292,$B$3:B6291,1,0)),"","DUP!")</f>
        <v>DUP!</v>
      </c>
      <c r="J6292" t="str">
        <f t="shared" si="493"/>
        <v/>
      </c>
      <c r="K6292" t="str">
        <f t="shared" si="494"/>
        <v/>
      </c>
    </row>
    <row r="6293" spans="1:11">
      <c r="A6293" s="25" t="s">
        <v>2036</v>
      </c>
      <c r="B6293" s="25" t="s">
        <v>2003</v>
      </c>
      <c r="C6293" s="25" t="s">
        <v>243</v>
      </c>
      <c r="D6293" s="25" t="s">
        <v>245</v>
      </c>
      <c r="E6293">
        <f t="shared" si="490"/>
        <v>10</v>
      </c>
      <c r="F6293" t="str">
        <f t="shared" si="491"/>
        <v>Video Call</v>
      </c>
      <c r="G6293" t="str">
        <f t="shared" si="492"/>
        <v>CVP_06486_10</v>
      </c>
      <c r="H6293" t="str">
        <f>IF(ISNA(VLOOKUP(A6293,$A$3:A6292,1,0)),"","DUP!")</f>
        <v>DUP!</v>
      </c>
      <c r="I6293" t="str">
        <f>IF(ISNA(VLOOKUP(B6293,$B$3:B6292,1,0)),"","DUP!")</f>
        <v>DUP!</v>
      </c>
      <c r="J6293" t="str">
        <f t="shared" si="493"/>
        <v/>
      </c>
      <c r="K6293" t="str">
        <f t="shared" si="494"/>
        <v/>
      </c>
    </row>
    <row r="6294" spans="1:11">
      <c r="A6294" s="25" t="s">
        <v>2037</v>
      </c>
      <c r="B6294" s="25" t="s">
        <v>2003</v>
      </c>
      <c r="C6294" s="25" t="s">
        <v>243</v>
      </c>
      <c r="D6294" s="25" t="s">
        <v>244</v>
      </c>
      <c r="E6294">
        <f t="shared" si="490"/>
        <v>2</v>
      </c>
      <c r="F6294" t="str">
        <f t="shared" si="491"/>
        <v>Voice</v>
      </c>
      <c r="G6294" t="str">
        <f t="shared" si="492"/>
        <v>CVP_06487_2</v>
      </c>
      <c r="H6294" t="str">
        <f>IF(ISNA(VLOOKUP(A6294,$A$3:A6293,1,0)),"","DUP!")</f>
        <v/>
      </c>
      <c r="I6294" t="str">
        <f>IF(ISNA(VLOOKUP(B6294,$B$3:B6293,1,0)),"","DUP!")</f>
        <v>DUP!</v>
      </c>
      <c r="J6294" t="str">
        <f t="shared" si="493"/>
        <v/>
      </c>
      <c r="K6294" t="str">
        <f t="shared" si="494"/>
        <v>INSERT INTO ZONE_MAP (SERVICE_ID, SERVICE_NAME, CODE, NW_GROUP, ZONE) VALUES (2,'Voice','06487','VUNG TAU','NATIONAL');</v>
      </c>
    </row>
    <row r="6295" spans="1:11">
      <c r="A6295" s="25" t="s">
        <v>2037</v>
      </c>
      <c r="B6295" s="25" t="s">
        <v>2003</v>
      </c>
      <c r="C6295" s="25" t="s">
        <v>243</v>
      </c>
      <c r="D6295" s="25" t="s">
        <v>244</v>
      </c>
      <c r="E6295">
        <f t="shared" si="490"/>
        <v>2</v>
      </c>
      <c r="F6295" t="str">
        <f t="shared" si="491"/>
        <v>Voice</v>
      </c>
      <c r="G6295" t="str">
        <f t="shared" si="492"/>
        <v>CVP_06487_2</v>
      </c>
      <c r="H6295" t="str">
        <f>IF(ISNA(VLOOKUP(A6295,$A$3:A6294,1,0)),"","DUP!")</f>
        <v>DUP!</v>
      </c>
      <c r="I6295" t="str">
        <f>IF(ISNA(VLOOKUP(B6295,$B$3:B6294,1,0)),"","DUP!")</f>
        <v>DUP!</v>
      </c>
      <c r="J6295" t="str">
        <f t="shared" si="493"/>
        <v/>
      </c>
      <c r="K6295" t="str">
        <f t="shared" si="494"/>
        <v/>
      </c>
    </row>
    <row r="6296" spans="1:11">
      <c r="A6296" s="25" t="s">
        <v>2037</v>
      </c>
      <c r="B6296" s="25" t="s">
        <v>2003</v>
      </c>
      <c r="C6296" s="25" t="s">
        <v>243</v>
      </c>
      <c r="D6296" s="25" t="s">
        <v>244</v>
      </c>
      <c r="E6296">
        <f t="shared" si="490"/>
        <v>2</v>
      </c>
      <c r="F6296" t="str">
        <f t="shared" si="491"/>
        <v>Voice</v>
      </c>
      <c r="G6296" t="str">
        <f t="shared" si="492"/>
        <v>CVP_06487_2</v>
      </c>
      <c r="H6296" t="str">
        <f>IF(ISNA(VLOOKUP(A6296,$A$3:A6295,1,0)),"","DUP!")</f>
        <v>DUP!</v>
      </c>
      <c r="I6296" t="str">
        <f>IF(ISNA(VLOOKUP(B6296,$B$3:B6295,1,0)),"","DUP!")</f>
        <v>DUP!</v>
      </c>
      <c r="J6296" t="str">
        <f t="shared" si="493"/>
        <v/>
      </c>
      <c r="K6296" t="str">
        <f t="shared" si="494"/>
        <v/>
      </c>
    </row>
    <row r="6297" spans="1:11">
      <c r="A6297" s="25" t="s">
        <v>2037</v>
      </c>
      <c r="B6297" s="25" t="s">
        <v>2003</v>
      </c>
      <c r="C6297" s="25" t="s">
        <v>243</v>
      </c>
      <c r="D6297" s="25" t="s">
        <v>245</v>
      </c>
      <c r="E6297">
        <f t="shared" si="490"/>
        <v>10</v>
      </c>
      <c r="F6297" t="str">
        <f t="shared" si="491"/>
        <v>Video Call</v>
      </c>
      <c r="G6297" t="str">
        <f t="shared" si="492"/>
        <v>CVP_06487_10</v>
      </c>
      <c r="H6297" t="str">
        <f>IF(ISNA(VLOOKUP(A6297,$A$3:A6296,1,0)),"","DUP!")</f>
        <v>DUP!</v>
      </c>
      <c r="I6297" t="str">
        <f>IF(ISNA(VLOOKUP(B6297,$B$3:B6296,1,0)),"","DUP!")</f>
        <v>DUP!</v>
      </c>
      <c r="J6297" t="str">
        <f t="shared" si="493"/>
        <v/>
      </c>
      <c r="K6297" t="str">
        <f t="shared" si="494"/>
        <v/>
      </c>
    </row>
    <row r="6298" spans="1:11">
      <c r="A6298" s="25" t="s">
        <v>2037</v>
      </c>
      <c r="B6298" s="25" t="s">
        <v>2003</v>
      </c>
      <c r="C6298" s="25" t="s">
        <v>243</v>
      </c>
      <c r="D6298" s="25" t="s">
        <v>245</v>
      </c>
      <c r="E6298">
        <f t="shared" si="490"/>
        <v>10</v>
      </c>
      <c r="F6298" t="str">
        <f t="shared" si="491"/>
        <v>Video Call</v>
      </c>
      <c r="G6298" t="str">
        <f t="shared" si="492"/>
        <v>CVP_06487_10</v>
      </c>
      <c r="H6298" t="str">
        <f>IF(ISNA(VLOOKUP(A6298,$A$3:A6297,1,0)),"","DUP!")</f>
        <v>DUP!</v>
      </c>
      <c r="I6298" t="str">
        <f>IF(ISNA(VLOOKUP(B6298,$B$3:B6297,1,0)),"","DUP!")</f>
        <v>DUP!</v>
      </c>
      <c r="J6298" t="str">
        <f t="shared" si="493"/>
        <v/>
      </c>
      <c r="K6298" t="str">
        <f t="shared" si="494"/>
        <v/>
      </c>
    </row>
    <row r="6299" spans="1:11">
      <c r="A6299" s="25" t="s">
        <v>2037</v>
      </c>
      <c r="B6299" s="25" t="s">
        <v>2003</v>
      </c>
      <c r="C6299" s="25" t="s">
        <v>243</v>
      </c>
      <c r="D6299" s="25" t="s">
        <v>245</v>
      </c>
      <c r="E6299">
        <f t="shared" si="490"/>
        <v>10</v>
      </c>
      <c r="F6299" t="str">
        <f t="shared" si="491"/>
        <v>Video Call</v>
      </c>
      <c r="G6299" t="str">
        <f t="shared" si="492"/>
        <v>CVP_06487_10</v>
      </c>
      <c r="H6299" t="str">
        <f>IF(ISNA(VLOOKUP(A6299,$A$3:A6298,1,0)),"","DUP!")</f>
        <v>DUP!</v>
      </c>
      <c r="I6299" t="str">
        <f>IF(ISNA(VLOOKUP(B6299,$B$3:B6298,1,0)),"","DUP!")</f>
        <v>DUP!</v>
      </c>
      <c r="J6299" t="str">
        <f t="shared" si="493"/>
        <v/>
      </c>
      <c r="K6299" t="str">
        <f t="shared" si="494"/>
        <v/>
      </c>
    </row>
    <row r="6300" spans="1:11">
      <c r="A6300" s="25" t="s">
        <v>2038</v>
      </c>
      <c r="B6300" s="25" t="s">
        <v>2003</v>
      </c>
      <c r="C6300" s="25" t="s">
        <v>243</v>
      </c>
      <c r="D6300" s="25" t="s">
        <v>244</v>
      </c>
      <c r="E6300">
        <f t="shared" si="490"/>
        <v>2</v>
      </c>
      <c r="F6300" t="str">
        <f t="shared" si="491"/>
        <v>Voice</v>
      </c>
      <c r="G6300" t="str">
        <f t="shared" si="492"/>
        <v>CVP_06488_2</v>
      </c>
      <c r="H6300" t="str">
        <f>IF(ISNA(VLOOKUP(A6300,$A$3:A6299,1,0)),"","DUP!")</f>
        <v/>
      </c>
      <c r="I6300" t="str">
        <f>IF(ISNA(VLOOKUP(B6300,$B$3:B6299,1,0)),"","DUP!")</f>
        <v>DUP!</v>
      </c>
      <c r="J6300" t="str">
        <f t="shared" si="493"/>
        <v/>
      </c>
      <c r="K6300" t="str">
        <f t="shared" si="494"/>
        <v>INSERT INTO ZONE_MAP (SERVICE_ID, SERVICE_NAME, CODE, NW_GROUP, ZONE) VALUES (2,'Voice','06488','VUNG TAU','NATIONAL');</v>
      </c>
    </row>
    <row r="6301" spans="1:11">
      <c r="A6301" s="25" t="s">
        <v>2038</v>
      </c>
      <c r="B6301" s="25" t="s">
        <v>2003</v>
      </c>
      <c r="C6301" s="25" t="s">
        <v>243</v>
      </c>
      <c r="D6301" s="25" t="s">
        <v>244</v>
      </c>
      <c r="E6301">
        <f t="shared" si="490"/>
        <v>2</v>
      </c>
      <c r="F6301" t="str">
        <f t="shared" si="491"/>
        <v>Voice</v>
      </c>
      <c r="G6301" t="str">
        <f t="shared" si="492"/>
        <v>CVP_06488_2</v>
      </c>
      <c r="H6301" t="str">
        <f>IF(ISNA(VLOOKUP(A6301,$A$3:A6300,1,0)),"","DUP!")</f>
        <v>DUP!</v>
      </c>
      <c r="I6301" t="str">
        <f>IF(ISNA(VLOOKUP(B6301,$B$3:B6300,1,0)),"","DUP!")</f>
        <v>DUP!</v>
      </c>
      <c r="J6301" t="str">
        <f t="shared" si="493"/>
        <v/>
      </c>
      <c r="K6301" t="str">
        <f t="shared" si="494"/>
        <v/>
      </c>
    </row>
    <row r="6302" spans="1:11">
      <c r="A6302" s="25" t="s">
        <v>2038</v>
      </c>
      <c r="B6302" s="25" t="s">
        <v>2003</v>
      </c>
      <c r="C6302" s="25" t="s">
        <v>243</v>
      </c>
      <c r="D6302" s="25" t="s">
        <v>244</v>
      </c>
      <c r="E6302">
        <f t="shared" si="490"/>
        <v>2</v>
      </c>
      <c r="F6302" t="str">
        <f t="shared" si="491"/>
        <v>Voice</v>
      </c>
      <c r="G6302" t="str">
        <f t="shared" si="492"/>
        <v>CVP_06488_2</v>
      </c>
      <c r="H6302" t="str">
        <f>IF(ISNA(VLOOKUP(A6302,$A$3:A6301,1,0)),"","DUP!")</f>
        <v>DUP!</v>
      </c>
      <c r="I6302" t="str">
        <f>IF(ISNA(VLOOKUP(B6302,$B$3:B6301,1,0)),"","DUP!")</f>
        <v>DUP!</v>
      </c>
      <c r="J6302" t="str">
        <f t="shared" si="493"/>
        <v/>
      </c>
      <c r="K6302" t="str">
        <f t="shared" si="494"/>
        <v/>
      </c>
    </row>
    <row r="6303" spans="1:11">
      <c r="A6303" s="25" t="s">
        <v>2038</v>
      </c>
      <c r="B6303" s="25" t="s">
        <v>2003</v>
      </c>
      <c r="C6303" s="25" t="s">
        <v>243</v>
      </c>
      <c r="D6303" s="25" t="s">
        <v>245</v>
      </c>
      <c r="E6303">
        <f t="shared" si="490"/>
        <v>10</v>
      </c>
      <c r="F6303" t="str">
        <f t="shared" si="491"/>
        <v>Video Call</v>
      </c>
      <c r="G6303" t="str">
        <f t="shared" si="492"/>
        <v>CVP_06488_10</v>
      </c>
      <c r="H6303" t="str">
        <f>IF(ISNA(VLOOKUP(A6303,$A$3:A6302,1,0)),"","DUP!")</f>
        <v>DUP!</v>
      </c>
      <c r="I6303" t="str">
        <f>IF(ISNA(VLOOKUP(B6303,$B$3:B6302,1,0)),"","DUP!")</f>
        <v>DUP!</v>
      </c>
      <c r="J6303" t="str">
        <f t="shared" si="493"/>
        <v/>
      </c>
      <c r="K6303" t="str">
        <f t="shared" si="494"/>
        <v/>
      </c>
    </row>
    <row r="6304" spans="1:11">
      <c r="A6304" s="25" t="s">
        <v>2038</v>
      </c>
      <c r="B6304" s="25" t="s">
        <v>2003</v>
      </c>
      <c r="C6304" s="25" t="s">
        <v>243</v>
      </c>
      <c r="D6304" s="25" t="s">
        <v>245</v>
      </c>
      <c r="E6304">
        <f t="shared" si="490"/>
        <v>10</v>
      </c>
      <c r="F6304" t="str">
        <f t="shared" si="491"/>
        <v>Video Call</v>
      </c>
      <c r="G6304" t="str">
        <f t="shared" si="492"/>
        <v>CVP_06488_10</v>
      </c>
      <c r="H6304" t="str">
        <f>IF(ISNA(VLOOKUP(A6304,$A$3:A6303,1,0)),"","DUP!")</f>
        <v>DUP!</v>
      </c>
      <c r="I6304" t="str">
        <f>IF(ISNA(VLOOKUP(B6304,$B$3:B6303,1,0)),"","DUP!")</f>
        <v>DUP!</v>
      </c>
      <c r="J6304" t="str">
        <f t="shared" si="493"/>
        <v/>
      </c>
      <c r="K6304" t="str">
        <f t="shared" si="494"/>
        <v/>
      </c>
    </row>
    <row r="6305" spans="1:11">
      <c r="A6305" s="25" t="s">
        <v>2038</v>
      </c>
      <c r="B6305" s="25" t="s">
        <v>2003</v>
      </c>
      <c r="C6305" s="25" t="s">
        <v>243</v>
      </c>
      <c r="D6305" s="25" t="s">
        <v>245</v>
      </c>
      <c r="E6305">
        <f t="shared" si="490"/>
        <v>10</v>
      </c>
      <c r="F6305" t="str">
        <f t="shared" si="491"/>
        <v>Video Call</v>
      </c>
      <c r="G6305" t="str">
        <f t="shared" si="492"/>
        <v>CVP_06488_10</v>
      </c>
      <c r="H6305" t="str">
        <f>IF(ISNA(VLOOKUP(A6305,$A$3:A6304,1,0)),"","DUP!")</f>
        <v>DUP!</v>
      </c>
      <c r="I6305" t="str">
        <f>IF(ISNA(VLOOKUP(B6305,$B$3:B6304,1,0)),"","DUP!")</f>
        <v>DUP!</v>
      </c>
      <c r="J6305" t="str">
        <f t="shared" si="493"/>
        <v/>
      </c>
      <c r="K6305" t="str">
        <f t="shared" si="494"/>
        <v/>
      </c>
    </row>
    <row r="6306" spans="1:11">
      <c r="A6306" s="25" t="s">
        <v>2039</v>
      </c>
      <c r="B6306" s="25" t="s">
        <v>2003</v>
      </c>
      <c r="C6306" s="25" t="s">
        <v>243</v>
      </c>
      <c r="D6306" s="25" t="s">
        <v>244</v>
      </c>
      <c r="E6306">
        <f t="shared" si="490"/>
        <v>2</v>
      </c>
      <c r="F6306" t="str">
        <f t="shared" si="491"/>
        <v>Voice</v>
      </c>
      <c r="G6306" t="str">
        <f t="shared" si="492"/>
        <v>CVP_06489_2</v>
      </c>
      <c r="H6306" t="str">
        <f>IF(ISNA(VLOOKUP(A6306,$A$3:A6305,1,0)),"","DUP!")</f>
        <v/>
      </c>
      <c r="I6306" t="str">
        <f>IF(ISNA(VLOOKUP(B6306,$B$3:B6305,1,0)),"","DUP!")</f>
        <v>DUP!</v>
      </c>
      <c r="J6306" t="str">
        <f t="shared" si="493"/>
        <v/>
      </c>
      <c r="K6306" t="str">
        <f t="shared" si="494"/>
        <v>INSERT INTO ZONE_MAP (SERVICE_ID, SERVICE_NAME, CODE, NW_GROUP, ZONE) VALUES (2,'Voice','06489','VUNG TAU','NATIONAL');</v>
      </c>
    </row>
    <row r="6307" spans="1:11">
      <c r="A6307" s="25" t="s">
        <v>2039</v>
      </c>
      <c r="B6307" s="25" t="s">
        <v>2003</v>
      </c>
      <c r="C6307" s="25" t="s">
        <v>243</v>
      </c>
      <c r="D6307" s="25" t="s">
        <v>244</v>
      </c>
      <c r="E6307">
        <f t="shared" si="490"/>
        <v>2</v>
      </c>
      <c r="F6307" t="str">
        <f t="shared" si="491"/>
        <v>Voice</v>
      </c>
      <c r="G6307" t="str">
        <f t="shared" si="492"/>
        <v>CVP_06489_2</v>
      </c>
      <c r="H6307" t="str">
        <f>IF(ISNA(VLOOKUP(A6307,$A$3:A6306,1,0)),"","DUP!")</f>
        <v>DUP!</v>
      </c>
      <c r="I6307" t="str">
        <f>IF(ISNA(VLOOKUP(B6307,$B$3:B6306,1,0)),"","DUP!")</f>
        <v>DUP!</v>
      </c>
      <c r="J6307" t="str">
        <f t="shared" si="493"/>
        <v/>
      </c>
      <c r="K6307" t="str">
        <f t="shared" si="494"/>
        <v/>
      </c>
    </row>
    <row r="6308" spans="1:11">
      <c r="A6308" s="25" t="s">
        <v>2039</v>
      </c>
      <c r="B6308" s="25" t="s">
        <v>2003</v>
      </c>
      <c r="C6308" s="25" t="s">
        <v>243</v>
      </c>
      <c r="D6308" s="25" t="s">
        <v>244</v>
      </c>
      <c r="E6308">
        <f t="shared" si="490"/>
        <v>2</v>
      </c>
      <c r="F6308" t="str">
        <f t="shared" si="491"/>
        <v>Voice</v>
      </c>
      <c r="G6308" t="str">
        <f t="shared" si="492"/>
        <v>CVP_06489_2</v>
      </c>
      <c r="H6308" t="str">
        <f>IF(ISNA(VLOOKUP(A6308,$A$3:A6307,1,0)),"","DUP!")</f>
        <v>DUP!</v>
      </c>
      <c r="I6308" t="str">
        <f>IF(ISNA(VLOOKUP(B6308,$B$3:B6307,1,0)),"","DUP!")</f>
        <v>DUP!</v>
      </c>
      <c r="J6308" t="str">
        <f t="shared" si="493"/>
        <v/>
      </c>
      <c r="K6308" t="str">
        <f t="shared" si="494"/>
        <v/>
      </c>
    </row>
    <row r="6309" spans="1:11">
      <c r="A6309" s="25" t="s">
        <v>2039</v>
      </c>
      <c r="B6309" s="25" t="s">
        <v>2003</v>
      </c>
      <c r="C6309" s="25" t="s">
        <v>243</v>
      </c>
      <c r="D6309" s="25" t="s">
        <v>245</v>
      </c>
      <c r="E6309">
        <f t="shared" si="490"/>
        <v>10</v>
      </c>
      <c r="F6309" t="str">
        <f t="shared" si="491"/>
        <v>Video Call</v>
      </c>
      <c r="G6309" t="str">
        <f t="shared" si="492"/>
        <v>CVP_06489_10</v>
      </c>
      <c r="H6309" t="str">
        <f>IF(ISNA(VLOOKUP(A6309,$A$3:A6308,1,0)),"","DUP!")</f>
        <v>DUP!</v>
      </c>
      <c r="I6309" t="str">
        <f>IF(ISNA(VLOOKUP(B6309,$B$3:B6308,1,0)),"","DUP!")</f>
        <v>DUP!</v>
      </c>
      <c r="J6309" t="str">
        <f t="shared" si="493"/>
        <v/>
      </c>
      <c r="K6309" t="str">
        <f t="shared" si="494"/>
        <v/>
      </c>
    </row>
    <row r="6310" spans="1:11">
      <c r="A6310" s="25" t="s">
        <v>2039</v>
      </c>
      <c r="B6310" s="25" t="s">
        <v>2003</v>
      </c>
      <c r="C6310" s="25" t="s">
        <v>243</v>
      </c>
      <c r="D6310" s="25" t="s">
        <v>245</v>
      </c>
      <c r="E6310">
        <f t="shared" si="490"/>
        <v>10</v>
      </c>
      <c r="F6310" t="str">
        <f t="shared" si="491"/>
        <v>Video Call</v>
      </c>
      <c r="G6310" t="str">
        <f t="shared" si="492"/>
        <v>CVP_06489_10</v>
      </c>
      <c r="H6310" t="str">
        <f>IF(ISNA(VLOOKUP(A6310,$A$3:A6309,1,0)),"","DUP!")</f>
        <v>DUP!</v>
      </c>
      <c r="I6310" t="str">
        <f>IF(ISNA(VLOOKUP(B6310,$B$3:B6309,1,0)),"","DUP!")</f>
        <v>DUP!</v>
      </c>
      <c r="J6310" t="str">
        <f t="shared" si="493"/>
        <v/>
      </c>
      <c r="K6310" t="str">
        <f t="shared" si="494"/>
        <v/>
      </c>
    </row>
    <row r="6311" spans="1:11">
      <c r="A6311" s="25" t="s">
        <v>2039</v>
      </c>
      <c r="B6311" s="25" t="s">
        <v>2003</v>
      </c>
      <c r="C6311" s="25" t="s">
        <v>243</v>
      </c>
      <c r="D6311" s="25" t="s">
        <v>245</v>
      </c>
      <c r="E6311">
        <f t="shared" si="490"/>
        <v>10</v>
      </c>
      <c r="F6311" t="str">
        <f t="shared" si="491"/>
        <v>Video Call</v>
      </c>
      <c r="G6311" t="str">
        <f t="shared" si="492"/>
        <v>CVP_06489_10</v>
      </c>
      <c r="H6311" t="str">
        <f>IF(ISNA(VLOOKUP(A6311,$A$3:A6310,1,0)),"","DUP!")</f>
        <v>DUP!</v>
      </c>
      <c r="I6311" t="str">
        <f>IF(ISNA(VLOOKUP(B6311,$B$3:B6310,1,0)),"","DUP!")</f>
        <v>DUP!</v>
      </c>
      <c r="J6311" t="str">
        <f t="shared" si="493"/>
        <v/>
      </c>
      <c r="K6311" t="str">
        <f t="shared" si="494"/>
        <v/>
      </c>
    </row>
    <row r="6312" spans="1:11">
      <c r="A6312" s="25" t="s">
        <v>2040</v>
      </c>
      <c r="B6312" s="25" t="s">
        <v>2041</v>
      </c>
      <c r="C6312" s="25" t="s">
        <v>289</v>
      </c>
      <c r="D6312" s="25" t="s">
        <v>244</v>
      </c>
      <c r="E6312">
        <f t="shared" si="490"/>
        <v>2</v>
      </c>
      <c r="F6312" t="str">
        <f t="shared" si="491"/>
        <v>Voice</v>
      </c>
      <c r="G6312" t="str">
        <f t="shared" si="492"/>
        <v>CDH_0650_2</v>
      </c>
      <c r="H6312" t="str">
        <f>IF(ISNA(VLOOKUP(A6312,$A$3:A6311,1,0)),"","DUP!")</f>
        <v/>
      </c>
      <c r="I6312" t="str">
        <f>IF(ISNA(VLOOKUP(B6312,$B$3:B6311,1,0)),"","DUP!")</f>
        <v/>
      </c>
      <c r="J6312" t="str">
        <f t="shared" si="493"/>
        <v>BINH DUONG</v>
      </c>
      <c r="K6312" t="str">
        <f t="shared" si="494"/>
        <v>INSERT INTO ZONE_MAP (SERVICE_ID, SERVICE_NAME, CODE, NW_GROUP, ZONE) VALUES (2,'Voice','0650','BINH DUONG','NATIONAL');</v>
      </c>
    </row>
    <row r="6313" spans="1:11">
      <c r="A6313" s="25" t="s">
        <v>2042</v>
      </c>
      <c r="B6313" s="25" t="s">
        <v>2041</v>
      </c>
      <c r="C6313" s="25" t="s">
        <v>289</v>
      </c>
      <c r="D6313" s="25" t="s">
        <v>244</v>
      </c>
      <c r="E6313">
        <f t="shared" si="490"/>
        <v>2</v>
      </c>
      <c r="F6313" t="str">
        <f t="shared" si="491"/>
        <v>Voice</v>
      </c>
      <c r="G6313" t="str">
        <f t="shared" si="492"/>
        <v>CDH_0650101_2</v>
      </c>
      <c r="H6313" t="str">
        <f>IF(ISNA(VLOOKUP(A6313,$A$3:A6312,1,0)),"","DUP!")</f>
        <v/>
      </c>
      <c r="I6313" t="str">
        <f>IF(ISNA(VLOOKUP(B6313,$B$3:B6312,1,0)),"","DUP!")</f>
        <v>DUP!</v>
      </c>
      <c r="J6313" t="str">
        <f t="shared" si="493"/>
        <v/>
      </c>
      <c r="K6313" t="str">
        <f t="shared" si="494"/>
        <v>INSERT INTO ZONE_MAP (SERVICE_ID, SERVICE_NAME, CODE, NW_GROUP, ZONE) VALUES (2,'Voice','0650101','BINH DUONG','NATIONAL');</v>
      </c>
    </row>
    <row r="6314" spans="1:11">
      <c r="A6314" s="25" t="s">
        <v>2042</v>
      </c>
      <c r="B6314" s="25" t="s">
        <v>2041</v>
      </c>
      <c r="C6314" s="25" t="s">
        <v>289</v>
      </c>
      <c r="D6314" s="25" t="s">
        <v>244</v>
      </c>
      <c r="E6314">
        <f t="shared" si="490"/>
        <v>2</v>
      </c>
      <c r="F6314" t="str">
        <f t="shared" si="491"/>
        <v>Voice</v>
      </c>
      <c r="G6314" t="str">
        <f t="shared" si="492"/>
        <v>CDH_0650101_2</v>
      </c>
      <c r="H6314" t="str">
        <f>IF(ISNA(VLOOKUP(A6314,$A$3:A6313,1,0)),"","DUP!")</f>
        <v>DUP!</v>
      </c>
      <c r="I6314" t="str">
        <f>IF(ISNA(VLOOKUP(B6314,$B$3:B6313,1,0)),"","DUP!")</f>
        <v>DUP!</v>
      </c>
      <c r="J6314" t="str">
        <f t="shared" si="493"/>
        <v/>
      </c>
      <c r="K6314" t="str">
        <f t="shared" si="494"/>
        <v/>
      </c>
    </row>
    <row r="6315" spans="1:11">
      <c r="A6315" s="25" t="s">
        <v>2042</v>
      </c>
      <c r="B6315" s="25" t="s">
        <v>2041</v>
      </c>
      <c r="C6315" s="25" t="s">
        <v>289</v>
      </c>
      <c r="D6315" s="25" t="s">
        <v>244</v>
      </c>
      <c r="E6315">
        <f t="shared" si="490"/>
        <v>2</v>
      </c>
      <c r="F6315" t="str">
        <f t="shared" si="491"/>
        <v>Voice</v>
      </c>
      <c r="G6315" t="str">
        <f t="shared" si="492"/>
        <v>CDH_0650101_2</v>
      </c>
      <c r="H6315" t="str">
        <f>IF(ISNA(VLOOKUP(A6315,$A$3:A6314,1,0)),"","DUP!")</f>
        <v>DUP!</v>
      </c>
      <c r="I6315" t="str">
        <f>IF(ISNA(VLOOKUP(B6315,$B$3:B6314,1,0)),"","DUP!")</f>
        <v>DUP!</v>
      </c>
      <c r="J6315" t="str">
        <f t="shared" si="493"/>
        <v/>
      </c>
      <c r="K6315" t="str">
        <f t="shared" si="494"/>
        <v/>
      </c>
    </row>
    <row r="6316" spans="1:11">
      <c r="A6316" s="25" t="s">
        <v>2042</v>
      </c>
      <c r="B6316" s="25" t="s">
        <v>2041</v>
      </c>
      <c r="C6316" s="25" t="s">
        <v>289</v>
      </c>
      <c r="D6316" s="25" t="s">
        <v>245</v>
      </c>
      <c r="E6316">
        <f t="shared" si="490"/>
        <v>10</v>
      </c>
      <c r="F6316" t="str">
        <f t="shared" si="491"/>
        <v>Video Call</v>
      </c>
      <c r="G6316" t="str">
        <f t="shared" si="492"/>
        <v>CDH_0650101_10</v>
      </c>
      <c r="H6316" t="str">
        <f>IF(ISNA(VLOOKUP(A6316,$A$3:A6315,1,0)),"","DUP!")</f>
        <v>DUP!</v>
      </c>
      <c r="I6316" t="str">
        <f>IF(ISNA(VLOOKUP(B6316,$B$3:B6315,1,0)),"","DUP!")</f>
        <v>DUP!</v>
      </c>
      <c r="J6316" t="str">
        <f t="shared" si="493"/>
        <v/>
      </c>
      <c r="K6316" t="str">
        <f t="shared" si="494"/>
        <v/>
      </c>
    </row>
    <row r="6317" spans="1:11">
      <c r="A6317" s="25" t="s">
        <v>2042</v>
      </c>
      <c r="B6317" s="25" t="s">
        <v>2041</v>
      </c>
      <c r="C6317" s="25" t="s">
        <v>289</v>
      </c>
      <c r="D6317" s="25" t="s">
        <v>245</v>
      </c>
      <c r="E6317">
        <f t="shared" si="490"/>
        <v>10</v>
      </c>
      <c r="F6317" t="str">
        <f t="shared" si="491"/>
        <v>Video Call</v>
      </c>
      <c r="G6317" t="str">
        <f t="shared" si="492"/>
        <v>CDH_0650101_10</v>
      </c>
      <c r="H6317" t="str">
        <f>IF(ISNA(VLOOKUP(A6317,$A$3:A6316,1,0)),"","DUP!")</f>
        <v>DUP!</v>
      </c>
      <c r="I6317" t="str">
        <f>IF(ISNA(VLOOKUP(B6317,$B$3:B6316,1,0)),"","DUP!")</f>
        <v>DUP!</v>
      </c>
      <c r="J6317" t="str">
        <f t="shared" si="493"/>
        <v/>
      </c>
      <c r="K6317" t="str">
        <f t="shared" si="494"/>
        <v/>
      </c>
    </row>
    <row r="6318" spans="1:11">
      <c r="A6318" s="25" t="s">
        <v>2042</v>
      </c>
      <c r="B6318" s="25" t="s">
        <v>2041</v>
      </c>
      <c r="C6318" s="25" t="s">
        <v>289</v>
      </c>
      <c r="D6318" s="25" t="s">
        <v>245</v>
      </c>
      <c r="E6318">
        <f t="shared" si="490"/>
        <v>10</v>
      </c>
      <c r="F6318" t="str">
        <f t="shared" si="491"/>
        <v>Video Call</v>
      </c>
      <c r="G6318" t="str">
        <f t="shared" si="492"/>
        <v>CDH_0650101_10</v>
      </c>
      <c r="H6318" t="str">
        <f>IF(ISNA(VLOOKUP(A6318,$A$3:A6317,1,0)),"","DUP!")</f>
        <v>DUP!</v>
      </c>
      <c r="I6318" t="str">
        <f>IF(ISNA(VLOOKUP(B6318,$B$3:B6317,1,0)),"","DUP!")</f>
        <v>DUP!</v>
      </c>
      <c r="J6318" t="str">
        <f t="shared" si="493"/>
        <v/>
      </c>
      <c r="K6318" t="str">
        <f t="shared" si="494"/>
        <v/>
      </c>
    </row>
    <row r="6319" spans="1:11">
      <c r="A6319" s="25" t="s">
        <v>2043</v>
      </c>
      <c r="B6319" s="25" t="s">
        <v>292</v>
      </c>
      <c r="C6319" s="25" t="s">
        <v>293</v>
      </c>
      <c r="D6319" s="25" t="s">
        <v>244</v>
      </c>
      <c r="E6319">
        <f t="shared" si="490"/>
        <v>2</v>
      </c>
      <c r="F6319" t="str">
        <f t="shared" si="491"/>
        <v>Voice</v>
      </c>
      <c r="G6319" t="str">
        <f t="shared" si="492"/>
        <v>VAS_06501060_2</v>
      </c>
      <c r="H6319" t="str">
        <f>IF(ISNA(VLOOKUP(A6319,$A$3:A6318,1,0)),"","DUP!")</f>
        <v/>
      </c>
      <c r="I6319" t="str">
        <f>IF(ISNA(VLOOKUP(B6319,$B$3:B6318,1,0)),"","DUP!")</f>
        <v>DUP!</v>
      </c>
      <c r="J6319" t="str">
        <f t="shared" si="493"/>
        <v/>
      </c>
      <c r="K6319" t="str">
        <f t="shared" si="494"/>
        <v>INSERT INTO ZONE_MAP (SERVICE_ID, SERVICE_NAME, CODE, NW_GROUP, ZONE) VALUES (2,'Voice','06501060','DICH VU 106X VTEL','NATIONAL');</v>
      </c>
    </row>
    <row r="6320" spans="1:11">
      <c r="A6320" s="25" t="s">
        <v>2044</v>
      </c>
      <c r="B6320" s="25" t="s">
        <v>292</v>
      </c>
      <c r="C6320" s="25" t="s">
        <v>293</v>
      </c>
      <c r="D6320" s="25" t="s">
        <v>244</v>
      </c>
      <c r="E6320">
        <f t="shared" si="490"/>
        <v>2</v>
      </c>
      <c r="F6320" t="str">
        <f t="shared" si="491"/>
        <v>Voice</v>
      </c>
      <c r="G6320" t="str">
        <f t="shared" si="492"/>
        <v>VAS_06501061_2</v>
      </c>
      <c r="H6320" t="str">
        <f>IF(ISNA(VLOOKUP(A6320,$A$3:A6319,1,0)),"","DUP!")</f>
        <v/>
      </c>
      <c r="I6320" t="str">
        <f>IF(ISNA(VLOOKUP(B6320,$B$3:B6319,1,0)),"","DUP!")</f>
        <v>DUP!</v>
      </c>
      <c r="J6320" t="str">
        <f t="shared" si="493"/>
        <v/>
      </c>
      <c r="K6320" t="str">
        <f t="shared" si="494"/>
        <v>INSERT INTO ZONE_MAP (SERVICE_ID, SERVICE_NAME, CODE, NW_GROUP, ZONE) VALUES (2,'Voice','06501061','DICH VU 106X VTEL','NATIONAL');</v>
      </c>
    </row>
    <row r="6321" spans="1:11">
      <c r="A6321" s="25" t="s">
        <v>2045</v>
      </c>
      <c r="B6321" s="25" t="s">
        <v>292</v>
      </c>
      <c r="C6321" s="25" t="s">
        <v>293</v>
      </c>
      <c r="D6321" s="25" t="s">
        <v>244</v>
      </c>
      <c r="E6321">
        <f t="shared" si="490"/>
        <v>2</v>
      </c>
      <c r="F6321" t="str">
        <f t="shared" si="491"/>
        <v>Voice</v>
      </c>
      <c r="G6321" t="str">
        <f t="shared" si="492"/>
        <v>VAS_06501062_2</v>
      </c>
      <c r="H6321" t="str">
        <f>IF(ISNA(VLOOKUP(A6321,$A$3:A6320,1,0)),"","DUP!")</f>
        <v/>
      </c>
      <c r="I6321" t="str">
        <f>IF(ISNA(VLOOKUP(B6321,$B$3:B6320,1,0)),"","DUP!")</f>
        <v>DUP!</v>
      </c>
      <c r="J6321" t="str">
        <f t="shared" si="493"/>
        <v/>
      </c>
      <c r="K6321" t="str">
        <f t="shared" si="494"/>
        <v>INSERT INTO ZONE_MAP (SERVICE_ID, SERVICE_NAME, CODE, NW_GROUP, ZONE) VALUES (2,'Voice','06501062','DICH VU 106X VTEL','NATIONAL');</v>
      </c>
    </row>
    <row r="6322" spans="1:11">
      <c r="A6322" s="25" t="s">
        <v>2046</v>
      </c>
      <c r="B6322" s="25" t="s">
        <v>292</v>
      </c>
      <c r="C6322" s="25" t="s">
        <v>293</v>
      </c>
      <c r="D6322" s="25" t="s">
        <v>244</v>
      </c>
      <c r="E6322">
        <f t="shared" si="490"/>
        <v>2</v>
      </c>
      <c r="F6322" t="str">
        <f t="shared" si="491"/>
        <v>Voice</v>
      </c>
      <c r="G6322" t="str">
        <f t="shared" si="492"/>
        <v>VAS_06501066_2</v>
      </c>
      <c r="H6322" t="str">
        <f>IF(ISNA(VLOOKUP(A6322,$A$3:A6321,1,0)),"","DUP!")</f>
        <v/>
      </c>
      <c r="I6322" t="str">
        <f>IF(ISNA(VLOOKUP(B6322,$B$3:B6321,1,0)),"","DUP!")</f>
        <v>DUP!</v>
      </c>
      <c r="J6322" t="str">
        <f t="shared" si="493"/>
        <v/>
      </c>
      <c r="K6322" t="str">
        <f t="shared" si="494"/>
        <v>INSERT INTO ZONE_MAP (SERVICE_ID, SERVICE_NAME, CODE, NW_GROUP, ZONE) VALUES (2,'Voice','06501066','DICH VU 106X VTEL','NATIONAL');</v>
      </c>
    </row>
    <row r="6323" spans="1:11">
      <c r="A6323" s="25" t="s">
        <v>2047</v>
      </c>
      <c r="B6323" s="25" t="s">
        <v>292</v>
      </c>
      <c r="C6323" s="25" t="s">
        <v>293</v>
      </c>
      <c r="D6323" s="25" t="s">
        <v>244</v>
      </c>
      <c r="E6323">
        <f t="shared" si="490"/>
        <v>2</v>
      </c>
      <c r="F6323" t="str">
        <f t="shared" si="491"/>
        <v>Voice</v>
      </c>
      <c r="G6323" t="str">
        <f t="shared" si="492"/>
        <v>VAS_06501068_2</v>
      </c>
      <c r="H6323" t="str">
        <f>IF(ISNA(VLOOKUP(A6323,$A$3:A6322,1,0)),"","DUP!")</f>
        <v/>
      </c>
      <c r="I6323" t="str">
        <f>IF(ISNA(VLOOKUP(B6323,$B$3:B6322,1,0)),"","DUP!")</f>
        <v>DUP!</v>
      </c>
      <c r="J6323" t="str">
        <f t="shared" si="493"/>
        <v/>
      </c>
      <c r="K6323" t="str">
        <f t="shared" si="494"/>
        <v>INSERT INTO ZONE_MAP (SERVICE_ID, SERVICE_NAME, CODE, NW_GROUP, ZONE) VALUES (2,'Voice','06501068','DICH VU 106X VTEL','NATIONAL');</v>
      </c>
    </row>
    <row r="6324" spans="1:11">
      <c r="A6324" s="25" t="s">
        <v>2048</v>
      </c>
      <c r="B6324" s="25" t="s">
        <v>292</v>
      </c>
      <c r="C6324" s="25" t="s">
        <v>293</v>
      </c>
      <c r="D6324" s="25" t="s">
        <v>244</v>
      </c>
      <c r="E6324">
        <f t="shared" si="490"/>
        <v>2</v>
      </c>
      <c r="F6324" t="str">
        <f t="shared" si="491"/>
        <v>Voice</v>
      </c>
      <c r="G6324" t="str">
        <f t="shared" si="492"/>
        <v>VAS_06501069_2</v>
      </c>
      <c r="H6324" t="str">
        <f>IF(ISNA(VLOOKUP(A6324,$A$3:A6323,1,0)),"","DUP!")</f>
        <v/>
      </c>
      <c r="I6324" t="str">
        <f>IF(ISNA(VLOOKUP(B6324,$B$3:B6323,1,0)),"","DUP!")</f>
        <v>DUP!</v>
      </c>
      <c r="J6324" t="str">
        <f t="shared" si="493"/>
        <v/>
      </c>
      <c r="K6324" t="str">
        <f t="shared" si="494"/>
        <v>INSERT INTO ZONE_MAP (SERVICE_ID, SERVICE_NAME, CODE, NW_GROUP, ZONE) VALUES (2,'Voice','06501069','DICH VU 106X VTEL','NATIONAL');</v>
      </c>
    </row>
    <row r="6325" spans="1:11">
      <c r="A6325" s="25" t="s">
        <v>2049</v>
      </c>
      <c r="B6325" s="25" t="s">
        <v>2041</v>
      </c>
      <c r="C6325" s="25" t="s">
        <v>289</v>
      </c>
      <c r="D6325" s="25" t="s">
        <v>244</v>
      </c>
      <c r="E6325">
        <f t="shared" si="490"/>
        <v>2</v>
      </c>
      <c r="F6325" t="str">
        <f t="shared" si="491"/>
        <v>Voice</v>
      </c>
      <c r="G6325" t="str">
        <f t="shared" si="492"/>
        <v>CDH_0650110_2</v>
      </c>
      <c r="H6325" t="str">
        <f>IF(ISNA(VLOOKUP(A6325,$A$3:A6324,1,0)),"","DUP!")</f>
        <v/>
      </c>
      <c r="I6325" t="str">
        <f>IF(ISNA(VLOOKUP(B6325,$B$3:B6324,1,0)),"","DUP!")</f>
        <v>DUP!</v>
      </c>
      <c r="J6325" t="str">
        <f t="shared" si="493"/>
        <v/>
      </c>
      <c r="K6325" t="str">
        <f t="shared" si="494"/>
        <v>INSERT INTO ZONE_MAP (SERVICE_ID, SERVICE_NAME, CODE, NW_GROUP, ZONE) VALUES (2,'Voice','0650110','BINH DUONG','NATIONAL');</v>
      </c>
    </row>
    <row r="6326" spans="1:11">
      <c r="A6326" s="25" t="s">
        <v>2049</v>
      </c>
      <c r="B6326" s="25" t="s">
        <v>2041</v>
      </c>
      <c r="C6326" s="25" t="s">
        <v>289</v>
      </c>
      <c r="D6326" s="25" t="s">
        <v>244</v>
      </c>
      <c r="E6326">
        <f t="shared" si="490"/>
        <v>2</v>
      </c>
      <c r="F6326" t="str">
        <f t="shared" si="491"/>
        <v>Voice</v>
      </c>
      <c r="G6326" t="str">
        <f t="shared" si="492"/>
        <v>CDH_0650110_2</v>
      </c>
      <c r="H6326" t="str">
        <f>IF(ISNA(VLOOKUP(A6326,$A$3:A6325,1,0)),"","DUP!")</f>
        <v>DUP!</v>
      </c>
      <c r="I6326" t="str">
        <f>IF(ISNA(VLOOKUP(B6326,$B$3:B6325,1,0)),"","DUP!")</f>
        <v>DUP!</v>
      </c>
      <c r="J6326" t="str">
        <f t="shared" si="493"/>
        <v/>
      </c>
      <c r="K6326" t="str">
        <f t="shared" si="494"/>
        <v/>
      </c>
    </row>
    <row r="6327" spans="1:11">
      <c r="A6327" s="25" t="s">
        <v>2049</v>
      </c>
      <c r="B6327" s="25" t="s">
        <v>2041</v>
      </c>
      <c r="C6327" s="25" t="s">
        <v>289</v>
      </c>
      <c r="D6327" s="25" t="s">
        <v>244</v>
      </c>
      <c r="E6327">
        <f t="shared" si="490"/>
        <v>2</v>
      </c>
      <c r="F6327" t="str">
        <f t="shared" si="491"/>
        <v>Voice</v>
      </c>
      <c r="G6327" t="str">
        <f t="shared" si="492"/>
        <v>CDH_0650110_2</v>
      </c>
      <c r="H6327" t="str">
        <f>IF(ISNA(VLOOKUP(A6327,$A$3:A6326,1,0)),"","DUP!")</f>
        <v>DUP!</v>
      </c>
      <c r="I6327" t="str">
        <f>IF(ISNA(VLOOKUP(B6327,$B$3:B6326,1,0)),"","DUP!")</f>
        <v>DUP!</v>
      </c>
      <c r="J6327" t="str">
        <f t="shared" si="493"/>
        <v/>
      </c>
      <c r="K6327" t="str">
        <f t="shared" si="494"/>
        <v/>
      </c>
    </row>
    <row r="6328" spans="1:11">
      <c r="A6328" s="25" t="s">
        <v>2049</v>
      </c>
      <c r="B6328" s="25" t="s">
        <v>2041</v>
      </c>
      <c r="C6328" s="25" t="s">
        <v>289</v>
      </c>
      <c r="D6328" s="25" t="s">
        <v>245</v>
      </c>
      <c r="E6328">
        <f t="shared" si="490"/>
        <v>10</v>
      </c>
      <c r="F6328" t="str">
        <f t="shared" si="491"/>
        <v>Video Call</v>
      </c>
      <c r="G6328" t="str">
        <f t="shared" si="492"/>
        <v>CDH_0650110_10</v>
      </c>
      <c r="H6328" t="str">
        <f>IF(ISNA(VLOOKUP(A6328,$A$3:A6327,1,0)),"","DUP!")</f>
        <v>DUP!</v>
      </c>
      <c r="I6328" t="str">
        <f>IF(ISNA(VLOOKUP(B6328,$B$3:B6327,1,0)),"","DUP!")</f>
        <v>DUP!</v>
      </c>
      <c r="J6328" t="str">
        <f t="shared" si="493"/>
        <v/>
      </c>
      <c r="K6328" t="str">
        <f t="shared" si="494"/>
        <v/>
      </c>
    </row>
    <row r="6329" spans="1:11">
      <c r="A6329" s="25" t="s">
        <v>2049</v>
      </c>
      <c r="B6329" s="25" t="s">
        <v>2041</v>
      </c>
      <c r="C6329" s="25" t="s">
        <v>289</v>
      </c>
      <c r="D6329" s="25" t="s">
        <v>245</v>
      </c>
      <c r="E6329">
        <f t="shared" si="490"/>
        <v>10</v>
      </c>
      <c r="F6329" t="str">
        <f t="shared" si="491"/>
        <v>Video Call</v>
      </c>
      <c r="G6329" t="str">
        <f t="shared" si="492"/>
        <v>CDH_0650110_10</v>
      </c>
      <c r="H6329" t="str">
        <f>IF(ISNA(VLOOKUP(A6329,$A$3:A6328,1,0)),"","DUP!")</f>
        <v>DUP!</v>
      </c>
      <c r="I6329" t="str">
        <f>IF(ISNA(VLOOKUP(B6329,$B$3:B6328,1,0)),"","DUP!")</f>
        <v>DUP!</v>
      </c>
      <c r="J6329" t="str">
        <f t="shared" si="493"/>
        <v/>
      </c>
      <c r="K6329" t="str">
        <f t="shared" si="494"/>
        <v/>
      </c>
    </row>
    <row r="6330" spans="1:11">
      <c r="A6330" s="25" t="s">
        <v>2049</v>
      </c>
      <c r="B6330" s="25" t="s">
        <v>2041</v>
      </c>
      <c r="C6330" s="25" t="s">
        <v>289</v>
      </c>
      <c r="D6330" s="25" t="s">
        <v>245</v>
      </c>
      <c r="E6330">
        <f t="shared" si="490"/>
        <v>10</v>
      </c>
      <c r="F6330" t="str">
        <f t="shared" si="491"/>
        <v>Video Call</v>
      </c>
      <c r="G6330" t="str">
        <f t="shared" si="492"/>
        <v>CDH_0650110_10</v>
      </c>
      <c r="H6330" t="str">
        <f>IF(ISNA(VLOOKUP(A6330,$A$3:A6329,1,0)),"","DUP!")</f>
        <v>DUP!</v>
      </c>
      <c r="I6330" t="str">
        <f>IF(ISNA(VLOOKUP(B6330,$B$3:B6329,1,0)),"","DUP!")</f>
        <v>DUP!</v>
      </c>
      <c r="J6330" t="str">
        <f t="shared" si="493"/>
        <v/>
      </c>
      <c r="K6330" t="str">
        <f t="shared" si="494"/>
        <v/>
      </c>
    </row>
    <row r="6331" spans="1:11">
      <c r="A6331" s="25" t="s">
        <v>2050</v>
      </c>
      <c r="B6331" s="25" t="s">
        <v>301</v>
      </c>
      <c r="C6331" s="25" t="s">
        <v>302</v>
      </c>
      <c r="D6331" s="25" t="s">
        <v>244</v>
      </c>
      <c r="E6331">
        <f t="shared" si="490"/>
        <v>2</v>
      </c>
      <c r="F6331" t="str">
        <f t="shared" si="491"/>
        <v>Voice</v>
      </c>
      <c r="G6331" t="str">
        <f t="shared" si="492"/>
        <v>TAT_0650116_2</v>
      </c>
      <c r="H6331" t="str">
        <f>IF(ISNA(VLOOKUP(A6331,$A$3:A6330,1,0)),"","DUP!")</f>
        <v/>
      </c>
      <c r="I6331" t="str">
        <f>IF(ISNA(VLOOKUP(B6331,$B$3:B6330,1,0)),"","DUP!")</f>
        <v>DUP!</v>
      </c>
      <c r="J6331" t="str">
        <f t="shared" si="493"/>
        <v/>
      </c>
      <c r="K6331" t="str">
        <f t="shared" si="494"/>
        <v>INSERT INTO ZONE_MAP (SERVICE_ID, SERVICE_NAME, CODE, NW_GROUP, ZONE) VALUES (2,'Voice','0650116','DV DIEN THOAI','NATIONAL');</v>
      </c>
    </row>
    <row r="6332" spans="1:11">
      <c r="A6332" s="25" t="s">
        <v>2050</v>
      </c>
      <c r="B6332" s="25" t="s">
        <v>301</v>
      </c>
      <c r="C6332" s="25" t="s">
        <v>302</v>
      </c>
      <c r="D6332" s="25" t="s">
        <v>244</v>
      </c>
      <c r="E6332">
        <f t="shared" si="490"/>
        <v>2</v>
      </c>
      <c r="F6332" t="str">
        <f t="shared" si="491"/>
        <v>Voice</v>
      </c>
      <c r="G6332" t="str">
        <f t="shared" si="492"/>
        <v>TAT_0650116_2</v>
      </c>
      <c r="H6332" t="str">
        <f>IF(ISNA(VLOOKUP(A6332,$A$3:A6331,1,0)),"","DUP!")</f>
        <v>DUP!</v>
      </c>
      <c r="I6332" t="str">
        <f>IF(ISNA(VLOOKUP(B6332,$B$3:B6331,1,0)),"","DUP!")</f>
        <v>DUP!</v>
      </c>
      <c r="J6332" t="str">
        <f t="shared" si="493"/>
        <v/>
      </c>
      <c r="K6332" t="str">
        <f t="shared" si="494"/>
        <v/>
      </c>
    </row>
    <row r="6333" spans="1:11">
      <c r="A6333" s="25" t="s">
        <v>2050</v>
      </c>
      <c r="B6333" s="25" t="s">
        <v>301</v>
      </c>
      <c r="C6333" s="25" t="s">
        <v>302</v>
      </c>
      <c r="D6333" s="25" t="s">
        <v>244</v>
      </c>
      <c r="E6333">
        <f t="shared" si="490"/>
        <v>2</v>
      </c>
      <c r="F6333" t="str">
        <f t="shared" si="491"/>
        <v>Voice</v>
      </c>
      <c r="G6333" t="str">
        <f t="shared" si="492"/>
        <v>TAT_0650116_2</v>
      </c>
      <c r="H6333" t="str">
        <f>IF(ISNA(VLOOKUP(A6333,$A$3:A6332,1,0)),"","DUP!")</f>
        <v>DUP!</v>
      </c>
      <c r="I6333" t="str">
        <f>IF(ISNA(VLOOKUP(B6333,$B$3:B6332,1,0)),"","DUP!")</f>
        <v>DUP!</v>
      </c>
      <c r="J6333" t="str">
        <f t="shared" si="493"/>
        <v/>
      </c>
      <c r="K6333" t="str">
        <f t="shared" si="494"/>
        <v/>
      </c>
    </row>
    <row r="6334" spans="1:11">
      <c r="A6334" s="25" t="s">
        <v>2050</v>
      </c>
      <c r="B6334" s="25" t="s">
        <v>301</v>
      </c>
      <c r="C6334" s="25" t="s">
        <v>302</v>
      </c>
      <c r="D6334" s="25" t="s">
        <v>245</v>
      </c>
      <c r="E6334">
        <f t="shared" si="490"/>
        <v>10</v>
      </c>
      <c r="F6334" t="str">
        <f t="shared" si="491"/>
        <v>Video Call</v>
      </c>
      <c r="G6334" t="str">
        <f t="shared" si="492"/>
        <v>TAT_0650116_10</v>
      </c>
      <c r="H6334" t="str">
        <f>IF(ISNA(VLOOKUP(A6334,$A$3:A6333,1,0)),"","DUP!")</f>
        <v>DUP!</v>
      </c>
      <c r="I6334" t="str">
        <f>IF(ISNA(VLOOKUP(B6334,$B$3:B6333,1,0)),"","DUP!")</f>
        <v>DUP!</v>
      </c>
      <c r="J6334" t="str">
        <f t="shared" si="493"/>
        <v/>
      </c>
      <c r="K6334" t="str">
        <f t="shared" si="494"/>
        <v/>
      </c>
    </row>
    <row r="6335" spans="1:11">
      <c r="A6335" s="25" t="s">
        <v>2050</v>
      </c>
      <c r="B6335" s="25" t="s">
        <v>301</v>
      </c>
      <c r="C6335" s="25" t="s">
        <v>302</v>
      </c>
      <c r="D6335" s="25" t="s">
        <v>245</v>
      </c>
      <c r="E6335">
        <f t="shared" si="490"/>
        <v>10</v>
      </c>
      <c r="F6335" t="str">
        <f t="shared" si="491"/>
        <v>Video Call</v>
      </c>
      <c r="G6335" t="str">
        <f t="shared" si="492"/>
        <v>TAT_0650116_10</v>
      </c>
      <c r="H6335" t="str">
        <f>IF(ISNA(VLOOKUP(A6335,$A$3:A6334,1,0)),"","DUP!")</f>
        <v>DUP!</v>
      </c>
      <c r="I6335" t="str">
        <f>IF(ISNA(VLOOKUP(B6335,$B$3:B6334,1,0)),"","DUP!")</f>
        <v>DUP!</v>
      </c>
      <c r="J6335" t="str">
        <f t="shared" si="493"/>
        <v/>
      </c>
      <c r="K6335" t="str">
        <f t="shared" si="494"/>
        <v/>
      </c>
    </row>
    <row r="6336" spans="1:11">
      <c r="A6336" s="25" t="s">
        <v>2050</v>
      </c>
      <c r="B6336" s="25" t="s">
        <v>301</v>
      </c>
      <c r="C6336" s="25" t="s">
        <v>302</v>
      </c>
      <c r="D6336" s="25" t="s">
        <v>245</v>
      </c>
      <c r="E6336">
        <f t="shared" si="490"/>
        <v>10</v>
      </c>
      <c r="F6336" t="str">
        <f t="shared" si="491"/>
        <v>Video Call</v>
      </c>
      <c r="G6336" t="str">
        <f t="shared" si="492"/>
        <v>TAT_0650116_10</v>
      </c>
      <c r="H6336" t="str">
        <f>IF(ISNA(VLOOKUP(A6336,$A$3:A6335,1,0)),"","DUP!")</f>
        <v>DUP!</v>
      </c>
      <c r="I6336" t="str">
        <f>IF(ISNA(VLOOKUP(B6336,$B$3:B6335,1,0)),"","DUP!")</f>
        <v>DUP!</v>
      </c>
      <c r="J6336" t="str">
        <f t="shared" si="493"/>
        <v/>
      </c>
      <c r="K6336" t="str">
        <f t="shared" si="494"/>
        <v/>
      </c>
    </row>
    <row r="6337" spans="1:11">
      <c r="A6337" s="25" t="s">
        <v>2051</v>
      </c>
      <c r="B6337" s="25" t="s">
        <v>301</v>
      </c>
      <c r="C6337" s="25" t="s">
        <v>302</v>
      </c>
      <c r="D6337" s="25" t="s">
        <v>244</v>
      </c>
      <c r="E6337">
        <f t="shared" si="490"/>
        <v>2</v>
      </c>
      <c r="F6337" t="str">
        <f t="shared" si="491"/>
        <v>Voice</v>
      </c>
      <c r="G6337" t="str">
        <f t="shared" si="492"/>
        <v>TAT_0650117_2</v>
      </c>
      <c r="H6337" t="str">
        <f>IF(ISNA(VLOOKUP(A6337,$A$3:A6336,1,0)),"","DUP!")</f>
        <v/>
      </c>
      <c r="I6337" t="str">
        <f>IF(ISNA(VLOOKUP(B6337,$B$3:B6336,1,0)),"","DUP!")</f>
        <v>DUP!</v>
      </c>
      <c r="J6337" t="str">
        <f t="shared" si="493"/>
        <v/>
      </c>
      <c r="K6337" t="str">
        <f t="shared" si="494"/>
        <v>INSERT INTO ZONE_MAP (SERVICE_ID, SERVICE_NAME, CODE, NW_GROUP, ZONE) VALUES (2,'Voice','0650117','DV DIEN THOAI','NATIONAL');</v>
      </c>
    </row>
    <row r="6338" spans="1:11">
      <c r="A6338" s="25" t="s">
        <v>2051</v>
      </c>
      <c r="B6338" s="25" t="s">
        <v>301</v>
      </c>
      <c r="C6338" s="25" t="s">
        <v>302</v>
      </c>
      <c r="D6338" s="25" t="s">
        <v>244</v>
      </c>
      <c r="E6338">
        <f t="shared" si="490"/>
        <v>2</v>
      </c>
      <c r="F6338" t="str">
        <f t="shared" si="491"/>
        <v>Voice</v>
      </c>
      <c r="G6338" t="str">
        <f t="shared" si="492"/>
        <v>TAT_0650117_2</v>
      </c>
      <c r="H6338" t="str">
        <f>IF(ISNA(VLOOKUP(A6338,$A$3:A6337,1,0)),"","DUP!")</f>
        <v>DUP!</v>
      </c>
      <c r="I6338" t="str">
        <f>IF(ISNA(VLOOKUP(B6338,$B$3:B6337,1,0)),"","DUP!")</f>
        <v>DUP!</v>
      </c>
      <c r="J6338" t="str">
        <f t="shared" si="493"/>
        <v/>
      </c>
      <c r="K6338" t="str">
        <f t="shared" si="494"/>
        <v/>
      </c>
    </row>
    <row r="6339" spans="1:11">
      <c r="A6339" s="25" t="s">
        <v>2051</v>
      </c>
      <c r="B6339" s="25" t="s">
        <v>301</v>
      </c>
      <c r="C6339" s="25" t="s">
        <v>302</v>
      </c>
      <c r="D6339" s="25" t="s">
        <v>244</v>
      </c>
      <c r="E6339">
        <f t="shared" si="490"/>
        <v>2</v>
      </c>
      <c r="F6339" t="str">
        <f t="shared" si="491"/>
        <v>Voice</v>
      </c>
      <c r="G6339" t="str">
        <f t="shared" si="492"/>
        <v>TAT_0650117_2</v>
      </c>
      <c r="H6339" t="str">
        <f>IF(ISNA(VLOOKUP(A6339,$A$3:A6338,1,0)),"","DUP!")</f>
        <v>DUP!</v>
      </c>
      <c r="I6339" t="str">
        <f>IF(ISNA(VLOOKUP(B6339,$B$3:B6338,1,0)),"","DUP!")</f>
        <v>DUP!</v>
      </c>
      <c r="J6339" t="str">
        <f t="shared" si="493"/>
        <v/>
      </c>
      <c r="K6339" t="str">
        <f t="shared" si="494"/>
        <v/>
      </c>
    </row>
    <row r="6340" spans="1:11">
      <c r="A6340" s="25" t="s">
        <v>2051</v>
      </c>
      <c r="B6340" s="25" t="s">
        <v>301</v>
      </c>
      <c r="C6340" s="25" t="s">
        <v>302</v>
      </c>
      <c r="D6340" s="25" t="s">
        <v>245</v>
      </c>
      <c r="E6340">
        <f t="shared" ref="E6340:E6403" si="495">IF(D6340="NORMAL",2,10)</f>
        <v>10</v>
      </c>
      <c r="F6340" t="str">
        <f t="shared" ref="F6340:F6403" si="496">IF(D6340="NORMAL","Voice","Video Call")</f>
        <v>Video Call</v>
      </c>
      <c r="G6340" t="str">
        <f t="shared" ref="G6340:G6403" si="497">C6340&amp;"_"&amp;A6340&amp;"_"&amp;E6340</f>
        <v>TAT_0650117_10</v>
      </c>
      <c r="H6340" t="str">
        <f>IF(ISNA(VLOOKUP(A6340,$A$3:A6339,1,0)),"","DUP!")</f>
        <v>DUP!</v>
      </c>
      <c r="I6340" t="str">
        <f>IF(ISNA(VLOOKUP(B6340,$B$3:B6339,1,0)),"","DUP!")</f>
        <v>DUP!</v>
      </c>
      <c r="J6340" t="str">
        <f t="shared" ref="J6340:J6403" si="498">IF(I6340="DUP!","",B6340)</f>
        <v/>
      </c>
      <c r="K6340" t="str">
        <f t="shared" ref="K6340:K6403" si="499">IF(H6340="DUP!","","INSERT INTO ZONE_MAP (SERVICE_ID, SERVICE_NAME, CODE, NW_GROUP, ZONE) VALUES ("&amp;E6340&amp;",'"&amp;F6340&amp;"','"&amp;A6340&amp;"','"&amp;B6340&amp;"','"&amp;IF(B6340="VINAPHONE","INTERNAL","NATIONAL")&amp;"');")</f>
        <v/>
      </c>
    </row>
    <row r="6341" spans="1:11">
      <c r="A6341" s="25" t="s">
        <v>2051</v>
      </c>
      <c r="B6341" s="25" t="s">
        <v>301</v>
      </c>
      <c r="C6341" s="25" t="s">
        <v>302</v>
      </c>
      <c r="D6341" s="25" t="s">
        <v>245</v>
      </c>
      <c r="E6341">
        <f t="shared" si="495"/>
        <v>10</v>
      </c>
      <c r="F6341" t="str">
        <f t="shared" si="496"/>
        <v>Video Call</v>
      </c>
      <c r="G6341" t="str">
        <f t="shared" si="497"/>
        <v>TAT_0650117_10</v>
      </c>
      <c r="H6341" t="str">
        <f>IF(ISNA(VLOOKUP(A6341,$A$3:A6340,1,0)),"","DUP!")</f>
        <v>DUP!</v>
      </c>
      <c r="I6341" t="str">
        <f>IF(ISNA(VLOOKUP(B6341,$B$3:B6340,1,0)),"","DUP!")</f>
        <v>DUP!</v>
      </c>
      <c r="J6341" t="str">
        <f t="shared" si="498"/>
        <v/>
      </c>
      <c r="K6341" t="str">
        <f t="shared" si="499"/>
        <v/>
      </c>
    </row>
    <row r="6342" spans="1:11">
      <c r="A6342" s="25" t="s">
        <v>2051</v>
      </c>
      <c r="B6342" s="25" t="s">
        <v>301</v>
      </c>
      <c r="C6342" s="25" t="s">
        <v>302</v>
      </c>
      <c r="D6342" s="25" t="s">
        <v>245</v>
      </c>
      <c r="E6342">
        <f t="shared" si="495"/>
        <v>10</v>
      </c>
      <c r="F6342" t="str">
        <f t="shared" si="496"/>
        <v>Video Call</v>
      </c>
      <c r="G6342" t="str">
        <f t="shared" si="497"/>
        <v>TAT_0650117_10</v>
      </c>
      <c r="H6342" t="str">
        <f>IF(ISNA(VLOOKUP(A6342,$A$3:A6341,1,0)),"","DUP!")</f>
        <v>DUP!</v>
      </c>
      <c r="I6342" t="str">
        <f>IF(ISNA(VLOOKUP(B6342,$B$3:B6341,1,0)),"","DUP!")</f>
        <v>DUP!</v>
      </c>
      <c r="J6342" t="str">
        <f t="shared" si="498"/>
        <v/>
      </c>
      <c r="K6342" t="str">
        <f t="shared" si="499"/>
        <v/>
      </c>
    </row>
    <row r="6343" spans="1:11">
      <c r="A6343" s="25" t="s">
        <v>2052</v>
      </c>
      <c r="B6343" s="25" t="s">
        <v>301</v>
      </c>
      <c r="C6343" s="25" t="s">
        <v>302</v>
      </c>
      <c r="D6343" s="25" t="s">
        <v>244</v>
      </c>
      <c r="E6343">
        <f t="shared" si="495"/>
        <v>2</v>
      </c>
      <c r="F6343" t="str">
        <f t="shared" si="496"/>
        <v>Voice</v>
      </c>
      <c r="G6343" t="str">
        <f t="shared" si="497"/>
        <v>TAT_0650118_2</v>
      </c>
      <c r="H6343" t="str">
        <f>IF(ISNA(VLOOKUP(A6343,$A$3:A6342,1,0)),"","DUP!")</f>
        <v/>
      </c>
      <c r="I6343" t="str">
        <f>IF(ISNA(VLOOKUP(B6343,$B$3:B6342,1,0)),"","DUP!")</f>
        <v>DUP!</v>
      </c>
      <c r="J6343" t="str">
        <f t="shared" si="498"/>
        <v/>
      </c>
      <c r="K6343" t="str">
        <f t="shared" si="499"/>
        <v>INSERT INTO ZONE_MAP (SERVICE_ID, SERVICE_NAME, CODE, NW_GROUP, ZONE) VALUES (2,'Voice','0650118','DV DIEN THOAI','NATIONAL');</v>
      </c>
    </row>
    <row r="6344" spans="1:11">
      <c r="A6344" s="25" t="s">
        <v>2052</v>
      </c>
      <c r="B6344" s="25" t="s">
        <v>301</v>
      </c>
      <c r="C6344" s="25" t="s">
        <v>302</v>
      </c>
      <c r="D6344" s="25" t="s">
        <v>244</v>
      </c>
      <c r="E6344">
        <f t="shared" si="495"/>
        <v>2</v>
      </c>
      <c r="F6344" t="str">
        <f t="shared" si="496"/>
        <v>Voice</v>
      </c>
      <c r="G6344" t="str">
        <f t="shared" si="497"/>
        <v>TAT_0650118_2</v>
      </c>
      <c r="H6344" t="str">
        <f>IF(ISNA(VLOOKUP(A6344,$A$3:A6343,1,0)),"","DUP!")</f>
        <v>DUP!</v>
      </c>
      <c r="I6344" t="str">
        <f>IF(ISNA(VLOOKUP(B6344,$B$3:B6343,1,0)),"","DUP!")</f>
        <v>DUP!</v>
      </c>
      <c r="J6344" t="str">
        <f t="shared" si="498"/>
        <v/>
      </c>
      <c r="K6344" t="str">
        <f t="shared" si="499"/>
        <v/>
      </c>
    </row>
    <row r="6345" spans="1:11">
      <c r="A6345" s="25" t="s">
        <v>2052</v>
      </c>
      <c r="B6345" s="25" t="s">
        <v>301</v>
      </c>
      <c r="C6345" s="25" t="s">
        <v>302</v>
      </c>
      <c r="D6345" s="25" t="s">
        <v>244</v>
      </c>
      <c r="E6345">
        <f t="shared" si="495"/>
        <v>2</v>
      </c>
      <c r="F6345" t="str">
        <f t="shared" si="496"/>
        <v>Voice</v>
      </c>
      <c r="G6345" t="str">
        <f t="shared" si="497"/>
        <v>TAT_0650118_2</v>
      </c>
      <c r="H6345" t="str">
        <f>IF(ISNA(VLOOKUP(A6345,$A$3:A6344,1,0)),"","DUP!")</f>
        <v>DUP!</v>
      </c>
      <c r="I6345" t="str">
        <f>IF(ISNA(VLOOKUP(B6345,$B$3:B6344,1,0)),"","DUP!")</f>
        <v>DUP!</v>
      </c>
      <c r="J6345" t="str">
        <f t="shared" si="498"/>
        <v/>
      </c>
      <c r="K6345" t="str">
        <f t="shared" si="499"/>
        <v/>
      </c>
    </row>
    <row r="6346" spans="1:11">
      <c r="A6346" s="25" t="s">
        <v>2052</v>
      </c>
      <c r="B6346" s="25" t="s">
        <v>301</v>
      </c>
      <c r="C6346" s="25" t="s">
        <v>302</v>
      </c>
      <c r="D6346" s="25" t="s">
        <v>245</v>
      </c>
      <c r="E6346">
        <f t="shared" si="495"/>
        <v>10</v>
      </c>
      <c r="F6346" t="str">
        <f t="shared" si="496"/>
        <v>Video Call</v>
      </c>
      <c r="G6346" t="str">
        <f t="shared" si="497"/>
        <v>TAT_0650118_10</v>
      </c>
      <c r="H6346" t="str">
        <f>IF(ISNA(VLOOKUP(A6346,$A$3:A6345,1,0)),"","DUP!")</f>
        <v>DUP!</v>
      </c>
      <c r="I6346" t="str">
        <f>IF(ISNA(VLOOKUP(B6346,$B$3:B6345,1,0)),"","DUP!")</f>
        <v>DUP!</v>
      </c>
      <c r="J6346" t="str">
        <f t="shared" si="498"/>
        <v/>
      </c>
      <c r="K6346" t="str">
        <f t="shared" si="499"/>
        <v/>
      </c>
    </row>
    <row r="6347" spans="1:11">
      <c r="A6347" s="25" t="s">
        <v>2052</v>
      </c>
      <c r="B6347" s="25" t="s">
        <v>301</v>
      </c>
      <c r="C6347" s="25" t="s">
        <v>302</v>
      </c>
      <c r="D6347" s="25" t="s">
        <v>245</v>
      </c>
      <c r="E6347">
        <f t="shared" si="495"/>
        <v>10</v>
      </c>
      <c r="F6347" t="str">
        <f t="shared" si="496"/>
        <v>Video Call</v>
      </c>
      <c r="G6347" t="str">
        <f t="shared" si="497"/>
        <v>TAT_0650118_10</v>
      </c>
      <c r="H6347" t="str">
        <f>IF(ISNA(VLOOKUP(A6347,$A$3:A6346,1,0)),"","DUP!")</f>
        <v>DUP!</v>
      </c>
      <c r="I6347" t="str">
        <f>IF(ISNA(VLOOKUP(B6347,$B$3:B6346,1,0)),"","DUP!")</f>
        <v>DUP!</v>
      </c>
      <c r="J6347" t="str">
        <f t="shared" si="498"/>
        <v/>
      </c>
      <c r="K6347" t="str">
        <f t="shared" si="499"/>
        <v/>
      </c>
    </row>
    <row r="6348" spans="1:11">
      <c r="A6348" s="25" t="s">
        <v>2052</v>
      </c>
      <c r="B6348" s="25" t="s">
        <v>301</v>
      </c>
      <c r="C6348" s="25" t="s">
        <v>302</v>
      </c>
      <c r="D6348" s="25" t="s">
        <v>245</v>
      </c>
      <c r="E6348">
        <f t="shared" si="495"/>
        <v>10</v>
      </c>
      <c r="F6348" t="str">
        <f t="shared" si="496"/>
        <v>Video Call</v>
      </c>
      <c r="G6348" t="str">
        <f t="shared" si="497"/>
        <v>TAT_0650118_10</v>
      </c>
      <c r="H6348" t="str">
        <f>IF(ISNA(VLOOKUP(A6348,$A$3:A6347,1,0)),"","DUP!")</f>
        <v>DUP!</v>
      </c>
      <c r="I6348" t="str">
        <f>IF(ISNA(VLOOKUP(B6348,$B$3:B6347,1,0)),"","DUP!")</f>
        <v>DUP!</v>
      </c>
      <c r="J6348" t="str">
        <f t="shared" si="498"/>
        <v/>
      </c>
      <c r="K6348" t="str">
        <f t="shared" si="499"/>
        <v/>
      </c>
    </row>
    <row r="6349" spans="1:11">
      <c r="A6349" s="25" t="s">
        <v>2053</v>
      </c>
      <c r="B6349" s="25" t="s">
        <v>306</v>
      </c>
      <c r="C6349" s="25" t="s">
        <v>307</v>
      </c>
      <c r="D6349" s="25" t="s">
        <v>244</v>
      </c>
      <c r="E6349">
        <f t="shared" si="495"/>
        <v>2</v>
      </c>
      <c r="F6349" t="str">
        <f t="shared" si="496"/>
        <v>Voice</v>
      </c>
      <c r="G6349" t="str">
        <f t="shared" si="497"/>
        <v>NET_06501260_2</v>
      </c>
      <c r="H6349" t="str">
        <f>IF(ISNA(VLOOKUP(A6349,$A$3:A6348,1,0)),"","DUP!")</f>
        <v/>
      </c>
      <c r="I6349" t="str">
        <f>IF(ISNA(VLOOKUP(B6349,$B$3:B6348,1,0)),"","DUP!")</f>
        <v>DUP!</v>
      </c>
      <c r="J6349" t="str">
        <f t="shared" si="498"/>
        <v/>
      </c>
      <c r="K6349" t="str">
        <f t="shared" si="499"/>
        <v>INSERT INTO ZONE_MAP (SERVICE_ID, SERVICE_NAME, CODE, NW_GROUP, ZONE) VALUES (2,'Voice','06501260','INTERNET','NATIONAL');</v>
      </c>
    </row>
    <row r="6350" spans="1:11">
      <c r="A6350" s="25" t="s">
        <v>2053</v>
      </c>
      <c r="B6350" s="25" t="s">
        <v>306</v>
      </c>
      <c r="C6350" s="25" t="s">
        <v>307</v>
      </c>
      <c r="D6350" s="25" t="s">
        <v>244</v>
      </c>
      <c r="E6350">
        <f t="shared" si="495"/>
        <v>2</v>
      </c>
      <c r="F6350" t="str">
        <f t="shared" si="496"/>
        <v>Voice</v>
      </c>
      <c r="G6350" t="str">
        <f t="shared" si="497"/>
        <v>NET_06501260_2</v>
      </c>
      <c r="H6350" t="str">
        <f>IF(ISNA(VLOOKUP(A6350,$A$3:A6349,1,0)),"","DUP!")</f>
        <v>DUP!</v>
      </c>
      <c r="I6350" t="str">
        <f>IF(ISNA(VLOOKUP(B6350,$B$3:B6349,1,0)),"","DUP!")</f>
        <v>DUP!</v>
      </c>
      <c r="J6350" t="str">
        <f t="shared" si="498"/>
        <v/>
      </c>
      <c r="K6350" t="str">
        <f t="shared" si="499"/>
        <v/>
      </c>
    </row>
    <row r="6351" spans="1:11">
      <c r="A6351" s="25" t="s">
        <v>2053</v>
      </c>
      <c r="B6351" s="25" t="s">
        <v>306</v>
      </c>
      <c r="C6351" s="25" t="s">
        <v>307</v>
      </c>
      <c r="D6351" s="25" t="s">
        <v>244</v>
      </c>
      <c r="E6351">
        <f t="shared" si="495"/>
        <v>2</v>
      </c>
      <c r="F6351" t="str">
        <f t="shared" si="496"/>
        <v>Voice</v>
      </c>
      <c r="G6351" t="str">
        <f t="shared" si="497"/>
        <v>NET_06501260_2</v>
      </c>
      <c r="H6351" t="str">
        <f>IF(ISNA(VLOOKUP(A6351,$A$3:A6350,1,0)),"","DUP!")</f>
        <v>DUP!</v>
      </c>
      <c r="I6351" t="str">
        <f>IF(ISNA(VLOOKUP(B6351,$B$3:B6350,1,0)),"","DUP!")</f>
        <v>DUP!</v>
      </c>
      <c r="J6351" t="str">
        <f t="shared" si="498"/>
        <v/>
      </c>
      <c r="K6351" t="str">
        <f t="shared" si="499"/>
        <v/>
      </c>
    </row>
    <row r="6352" spans="1:11">
      <c r="A6352" s="25" t="s">
        <v>2053</v>
      </c>
      <c r="B6352" s="25" t="s">
        <v>306</v>
      </c>
      <c r="C6352" s="25" t="s">
        <v>307</v>
      </c>
      <c r="D6352" s="25" t="s">
        <v>245</v>
      </c>
      <c r="E6352">
        <f t="shared" si="495"/>
        <v>10</v>
      </c>
      <c r="F6352" t="str">
        <f t="shared" si="496"/>
        <v>Video Call</v>
      </c>
      <c r="G6352" t="str">
        <f t="shared" si="497"/>
        <v>NET_06501260_10</v>
      </c>
      <c r="H6352" t="str">
        <f>IF(ISNA(VLOOKUP(A6352,$A$3:A6351,1,0)),"","DUP!")</f>
        <v>DUP!</v>
      </c>
      <c r="I6352" t="str">
        <f>IF(ISNA(VLOOKUP(B6352,$B$3:B6351,1,0)),"","DUP!")</f>
        <v>DUP!</v>
      </c>
      <c r="J6352" t="str">
        <f t="shared" si="498"/>
        <v/>
      </c>
      <c r="K6352" t="str">
        <f t="shared" si="499"/>
        <v/>
      </c>
    </row>
    <row r="6353" spans="1:11">
      <c r="A6353" s="25" t="s">
        <v>2053</v>
      </c>
      <c r="B6353" s="25" t="s">
        <v>306</v>
      </c>
      <c r="C6353" s="25" t="s">
        <v>307</v>
      </c>
      <c r="D6353" s="25" t="s">
        <v>245</v>
      </c>
      <c r="E6353">
        <f t="shared" si="495"/>
        <v>10</v>
      </c>
      <c r="F6353" t="str">
        <f t="shared" si="496"/>
        <v>Video Call</v>
      </c>
      <c r="G6353" t="str">
        <f t="shared" si="497"/>
        <v>NET_06501260_10</v>
      </c>
      <c r="H6353" t="str">
        <f>IF(ISNA(VLOOKUP(A6353,$A$3:A6352,1,0)),"","DUP!")</f>
        <v>DUP!</v>
      </c>
      <c r="I6353" t="str">
        <f>IF(ISNA(VLOOKUP(B6353,$B$3:B6352,1,0)),"","DUP!")</f>
        <v>DUP!</v>
      </c>
      <c r="J6353" t="str">
        <f t="shared" si="498"/>
        <v/>
      </c>
      <c r="K6353" t="str">
        <f t="shared" si="499"/>
        <v/>
      </c>
    </row>
    <row r="6354" spans="1:11">
      <c r="A6354" s="25" t="s">
        <v>2053</v>
      </c>
      <c r="B6354" s="25" t="s">
        <v>306</v>
      </c>
      <c r="C6354" s="25" t="s">
        <v>307</v>
      </c>
      <c r="D6354" s="25" t="s">
        <v>245</v>
      </c>
      <c r="E6354">
        <f t="shared" si="495"/>
        <v>10</v>
      </c>
      <c r="F6354" t="str">
        <f t="shared" si="496"/>
        <v>Video Call</v>
      </c>
      <c r="G6354" t="str">
        <f t="shared" si="497"/>
        <v>NET_06501260_10</v>
      </c>
      <c r="H6354" t="str">
        <f>IF(ISNA(VLOOKUP(A6354,$A$3:A6353,1,0)),"","DUP!")</f>
        <v>DUP!</v>
      </c>
      <c r="I6354" t="str">
        <f>IF(ISNA(VLOOKUP(B6354,$B$3:B6353,1,0)),"","DUP!")</f>
        <v>DUP!</v>
      </c>
      <c r="J6354" t="str">
        <f t="shared" si="498"/>
        <v/>
      </c>
      <c r="K6354" t="str">
        <f t="shared" si="499"/>
        <v/>
      </c>
    </row>
    <row r="6355" spans="1:11">
      <c r="A6355" s="25" t="s">
        <v>2054</v>
      </c>
      <c r="B6355" s="25" t="s">
        <v>306</v>
      </c>
      <c r="C6355" s="25" t="s">
        <v>307</v>
      </c>
      <c r="D6355" s="25" t="s">
        <v>244</v>
      </c>
      <c r="E6355">
        <f t="shared" si="495"/>
        <v>2</v>
      </c>
      <c r="F6355" t="str">
        <f t="shared" si="496"/>
        <v>Voice</v>
      </c>
      <c r="G6355" t="str">
        <f t="shared" si="497"/>
        <v>NET_06501268_2</v>
      </c>
      <c r="H6355" t="str">
        <f>IF(ISNA(VLOOKUP(A6355,$A$3:A6354,1,0)),"","DUP!")</f>
        <v/>
      </c>
      <c r="I6355" t="str">
        <f>IF(ISNA(VLOOKUP(B6355,$B$3:B6354,1,0)),"","DUP!")</f>
        <v>DUP!</v>
      </c>
      <c r="J6355" t="str">
        <f t="shared" si="498"/>
        <v/>
      </c>
      <c r="K6355" t="str">
        <f t="shared" si="499"/>
        <v>INSERT INTO ZONE_MAP (SERVICE_ID, SERVICE_NAME, CODE, NW_GROUP, ZONE) VALUES (2,'Voice','06501268','INTERNET','NATIONAL');</v>
      </c>
    </row>
    <row r="6356" spans="1:11">
      <c r="A6356" s="25" t="s">
        <v>2054</v>
      </c>
      <c r="B6356" s="25" t="s">
        <v>306</v>
      </c>
      <c r="C6356" s="25" t="s">
        <v>307</v>
      </c>
      <c r="D6356" s="25" t="s">
        <v>244</v>
      </c>
      <c r="E6356">
        <f t="shared" si="495"/>
        <v>2</v>
      </c>
      <c r="F6356" t="str">
        <f t="shared" si="496"/>
        <v>Voice</v>
      </c>
      <c r="G6356" t="str">
        <f t="shared" si="497"/>
        <v>NET_06501268_2</v>
      </c>
      <c r="H6356" t="str">
        <f>IF(ISNA(VLOOKUP(A6356,$A$3:A6355,1,0)),"","DUP!")</f>
        <v>DUP!</v>
      </c>
      <c r="I6356" t="str">
        <f>IF(ISNA(VLOOKUP(B6356,$B$3:B6355,1,0)),"","DUP!")</f>
        <v>DUP!</v>
      </c>
      <c r="J6356" t="str">
        <f t="shared" si="498"/>
        <v/>
      </c>
      <c r="K6356" t="str">
        <f t="shared" si="499"/>
        <v/>
      </c>
    </row>
    <row r="6357" spans="1:11">
      <c r="A6357" s="25" t="s">
        <v>2054</v>
      </c>
      <c r="B6357" s="25" t="s">
        <v>306</v>
      </c>
      <c r="C6357" s="25" t="s">
        <v>307</v>
      </c>
      <c r="D6357" s="25" t="s">
        <v>244</v>
      </c>
      <c r="E6357">
        <f t="shared" si="495"/>
        <v>2</v>
      </c>
      <c r="F6357" t="str">
        <f t="shared" si="496"/>
        <v>Voice</v>
      </c>
      <c r="G6357" t="str">
        <f t="shared" si="497"/>
        <v>NET_06501268_2</v>
      </c>
      <c r="H6357" t="str">
        <f>IF(ISNA(VLOOKUP(A6357,$A$3:A6356,1,0)),"","DUP!")</f>
        <v>DUP!</v>
      </c>
      <c r="I6357" t="str">
        <f>IF(ISNA(VLOOKUP(B6357,$B$3:B6356,1,0)),"","DUP!")</f>
        <v>DUP!</v>
      </c>
      <c r="J6357" t="str">
        <f t="shared" si="498"/>
        <v/>
      </c>
      <c r="K6357" t="str">
        <f t="shared" si="499"/>
        <v/>
      </c>
    </row>
    <row r="6358" spans="1:11">
      <c r="A6358" s="25" t="s">
        <v>2054</v>
      </c>
      <c r="B6358" s="25" t="s">
        <v>306</v>
      </c>
      <c r="C6358" s="25" t="s">
        <v>307</v>
      </c>
      <c r="D6358" s="25" t="s">
        <v>245</v>
      </c>
      <c r="E6358">
        <f t="shared" si="495"/>
        <v>10</v>
      </c>
      <c r="F6358" t="str">
        <f t="shared" si="496"/>
        <v>Video Call</v>
      </c>
      <c r="G6358" t="str">
        <f t="shared" si="497"/>
        <v>NET_06501268_10</v>
      </c>
      <c r="H6358" t="str">
        <f>IF(ISNA(VLOOKUP(A6358,$A$3:A6357,1,0)),"","DUP!")</f>
        <v>DUP!</v>
      </c>
      <c r="I6358" t="str">
        <f>IF(ISNA(VLOOKUP(B6358,$B$3:B6357,1,0)),"","DUP!")</f>
        <v>DUP!</v>
      </c>
      <c r="J6358" t="str">
        <f t="shared" si="498"/>
        <v/>
      </c>
      <c r="K6358" t="str">
        <f t="shared" si="499"/>
        <v/>
      </c>
    </row>
    <row r="6359" spans="1:11">
      <c r="A6359" s="25" t="s">
        <v>2054</v>
      </c>
      <c r="B6359" s="25" t="s">
        <v>306</v>
      </c>
      <c r="C6359" s="25" t="s">
        <v>307</v>
      </c>
      <c r="D6359" s="25" t="s">
        <v>245</v>
      </c>
      <c r="E6359">
        <f t="shared" si="495"/>
        <v>10</v>
      </c>
      <c r="F6359" t="str">
        <f t="shared" si="496"/>
        <v>Video Call</v>
      </c>
      <c r="G6359" t="str">
        <f t="shared" si="497"/>
        <v>NET_06501268_10</v>
      </c>
      <c r="H6359" t="str">
        <f>IF(ISNA(VLOOKUP(A6359,$A$3:A6358,1,0)),"","DUP!")</f>
        <v>DUP!</v>
      </c>
      <c r="I6359" t="str">
        <f>IF(ISNA(VLOOKUP(B6359,$B$3:B6358,1,0)),"","DUP!")</f>
        <v>DUP!</v>
      </c>
      <c r="J6359" t="str">
        <f t="shared" si="498"/>
        <v/>
      </c>
      <c r="K6359" t="str">
        <f t="shared" si="499"/>
        <v/>
      </c>
    </row>
    <row r="6360" spans="1:11">
      <c r="A6360" s="25" t="s">
        <v>2054</v>
      </c>
      <c r="B6360" s="25" t="s">
        <v>306</v>
      </c>
      <c r="C6360" s="25" t="s">
        <v>307</v>
      </c>
      <c r="D6360" s="25" t="s">
        <v>245</v>
      </c>
      <c r="E6360">
        <f t="shared" si="495"/>
        <v>10</v>
      </c>
      <c r="F6360" t="str">
        <f t="shared" si="496"/>
        <v>Video Call</v>
      </c>
      <c r="G6360" t="str">
        <f t="shared" si="497"/>
        <v>NET_06501268_10</v>
      </c>
      <c r="H6360" t="str">
        <f>IF(ISNA(VLOOKUP(A6360,$A$3:A6359,1,0)),"","DUP!")</f>
        <v>DUP!</v>
      </c>
      <c r="I6360" t="str">
        <f>IF(ISNA(VLOOKUP(B6360,$B$3:B6359,1,0)),"","DUP!")</f>
        <v>DUP!</v>
      </c>
      <c r="J6360" t="str">
        <f t="shared" si="498"/>
        <v/>
      </c>
      <c r="K6360" t="str">
        <f t="shared" si="499"/>
        <v/>
      </c>
    </row>
    <row r="6361" spans="1:11">
      <c r="A6361" s="25" t="s">
        <v>2055</v>
      </c>
      <c r="B6361" s="25" t="s">
        <v>306</v>
      </c>
      <c r="C6361" s="25" t="s">
        <v>307</v>
      </c>
      <c r="D6361" s="25" t="s">
        <v>244</v>
      </c>
      <c r="E6361">
        <f t="shared" si="495"/>
        <v>2</v>
      </c>
      <c r="F6361" t="str">
        <f t="shared" si="496"/>
        <v>Voice</v>
      </c>
      <c r="G6361" t="str">
        <f t="shared" si="497"/>
        <v>NET_06501269_2</v>
      </c>
      <c r="H6361" t="str">
        <f>IF(ISNA(VLOOKUP(A6361,$A$3:A6360,1,0)),"","DUP!")</f>
        <v/>
      </c>
      <c r="I6361" t="str">
        <f>IF(ISNA(VLOOKUP(B6361,$B$3:B6360,1,0)),"","DUP!")</f>
        <v>DUP!</v>
      </c>
      <c r="J6361" t="str">
        <f t="shared" si="498"/>
        <v/>
      </c>
      <c r="K6361" t="str">
        <f t="shared" si="499"/>
        <v>INSERT INTO ZONE_MAP (SERVICE_ID, SERVICE_NAME, CODE, NW_GROUP, ZONE) VALUES (2,'Voice','06501269','INTERNET','NATIONAL');</v>
      </c>
    </row>
    <row r="6362" spans="1:11">
      <c r="A6362" s="25" t="s">
        <v>2055</v>
      </c>
      <c r="B6362" s="25" t="s">
        <v>306</v>
      </c>
      <c r="C6362" s="25" t="s">
        <v>307</v>
      </c>
      <c r="D6362" s="25" t="s">
        <v>244</v>
      </c>
      <c r="E6362">
        <f t="shared" si="495"/>
        <v>2</v>
      </c>
      <c r="F6362" t="str">
        <f t="shared" si="496"/>
        <v>Voice</v>
      </c>
      <c r="G6362" t="str">
        <f t="shared" si="497"/>
        <v>NET_06501269_2</v>
      </c>
      <c r="H6362" t="str">
        <f>IF(ISNA(VLOOKUP(A6362,$A$3:A6361,1,0)),"","DUP!")</f>
        <v>DUP!</v>
      </c>
      <c r="I6362" t="str">
        <f>IF(ISNA(VLOOKUP(B6362,$B$3:B6361,1,0)),"","DUP!")</f>
        <v>DUP!</v>
      </c>
      <c r="J6362" t="str">
        <f t="shared" si="498"/>
        <v/>
      </c>
      <c r="K6362" t="str">
        <f t="shared" si="499"/>
        <v/>
      </c>
    </row>
    <row r="6363" spans="1:11">
      <c r="A6363" s="25" t="s">
        <v>2055</v>
      </c>
      <c r="B6363" s="25" t="s">
        <v>306</v>
      </c>
      <c r="C6363" s="25" t="s">
        <v>307</v>
      </c>
      <c r="D6363" s="25" t="s">
        <v>244</v>
      </c>
      <c r="E6363">
        <f t="shared" si="495"/>
        <v>2</v>
      </c>
      <c r="F6363" t="str">
        <f t="shared" si="496"/>
        <v>Voice</v>
      </c>
      <c r="G6363" t="str">
        <f t="shared" si="497"/>
        <v>NET_06501269_2</v>
      </c>
      <c r="H6363" t="str">
        <f>IF(ISNA(VLOOKUP(A6363,$A$3:A6362,1,0)),"","DUP!")</f>
        <v>DUP!</v>
      </c>
      <c r="I6363" t="str">
        <f>IF(ISNA(VLOOKUP(B6363,$B$3:B6362,1,0)),"","DUP!")</f>
        <v>DUP!</v>
      </c>
      <c r="J6363" t="str">
        <f t="shared" si="498"/>
        <v/>
      </c>
      <c r="K6363" t="str">
        <f t="shared" si="499"/>
        <v/>
      </c>
    </row>
    <row r="6364" spans="1:11">
      <c r="A6364" s="25" t="s">
        <v>2055</v>
      </c>
      <c r="B6364" s="25" t="s">
        <v>306</v>
      </c>
      <c r="C6364" s="25" t="s">
        <v>307</v>
      </c>
      <c r="D6364" s="25" t="s">
        <v>245</v>
      </c>
      <c r="E6364">
        <f t="shared" si="495"/>
        <v>10</v>
      </c>
      <c r="F6364" t="str">
        <f t="shared" si="496"/>
        <v>Video Call</v>
      </c>
      <c r="G6364" t="str">
        <f t="shared" si="497"/>
        <v>NET_06501269_10</v>
      </c>
      <c r="H6364" t="str">
        <f>IF(ISNA(VLOOKUP(A6364,$A$3:A6363,1,0)),"","DUP!")</f>
        <v>DUP!</v>
      </c>
      <c r="I6364" t="str">
        <f>IF(ISNA(VLOOKUP(B6364,$B$3:B6363,1,0)),"","DUP!")</f>
        <v>DUP!</v>
      </c>
      <c r="J6364" t="str">
        <f t="shared" si="498"/>
        <v/>
      </c>
      <c r="K6364" t="str">
        <f t="shared" si="499"/>
        <v/>
      </c>
    </row>
    <row r="6365" spans="1:11">
      <c r="A6365" s="25" t="s">
        <v>2055</v>
      </c>
      <c r="B6365" s="25" t="s">
        <v>306</v>
      </c>
      <c r="C6365" s="25" t="s">
        <v>307</v>
      </c>
      <c r="D6365" s="25" t="s">
        <v>245</v>
      </c>
      <c r="E6365">
        <f t="shared" si="495"/>
        <v>10</v>
      </c>
      <c r="F6365" t="str">
        <f t="shared" si="496"/>
        <v>Video Call</v>
      </c>
      <c r="G6365" t="str">
        <f t="shared" si="497"/>
        <v>NET_06501269_10</v>
      </c>
      <c r="H6365" t="str">
        <f>IF(ISNA(VLOOKUP(A6365,$A$3:A6364,1,0)),"","DUP!")</f>
        <v>DUP!</v>
      </c>
      <c r="I6365" t="str">
        <f>IF(ISNA(VLOOKUP(B6365,$B$3:B6364,1,0)),"","DUP!")</f>
        <v>DUP!</v>
      </c>
      <c r="J6365" t="str">
        <f t="shared" si="498"/>
        <v/>
      </c>
      <c r="K6365" t="str">
        <f t="shared" si="499"/>
        <v/>
      </c>
    </row>
    <row r="6366" spans="1:11">
      <c r="A6366" s="25" t="s">
        <v>2055</v>
      </c>
      <c r="B6366" s="25" t="s">
        <v>306</v>
      </c>
      <c r="C6366" s="25" t="s">
        <v>307</v>
      </c>
      <c r="D6366" s="25" t="s">
        <v>245</v>
      </c>
      <c r="E6366">
        <f t="shared" si="495"/>
        <v>10</v>
      </c>
      <c r="F6366" t="str">
        <f t="shared" si="496"/>
        <v>Video Call</v>
      </c>
      <c r="G6366" t="str">
        <f t="shared" si="497"/>
        <v>NET_06501269_10</v>
      </c>
      <c r="H6366" t="str">
        <f>IF(ISNA(VLOOKUP(A6366,$A$3:A6365,1,0)),"","DUP!")</f>
        <v>DUP!</v>
      </c>
      <c r="I6366" t="str">
        <f>IF(ISNA(VLOOKUP(B6366,$B$3:B6365,1,0)),"","DUP!")</f>
        <v>DUP!</v>
      </c>
      <c r="J6366" t="str">
        <f t="shared" si="498"/>
        <v/>
      </c>
      <c r="K6366" t="str">
        <f t="shared" si="499"/>
        <v/>
      </c>
    </row>
    <row r="6367" spans="1:11">
      <c r="A6367" s="25" t="s">
        <v>2056</v>
      </c>
      <c r="B6367" s="25" t="s">
        <v>306</v>
      </c>
      <c r="C6367" s="25" t="s">
        <v>307</v>
      </c>
      <c r="D6367" s="25" t="s">
        <v>244</v>
      </c>
      <c r="E6367">
        <f t="shared" si="495"/>
        <v>2</v>
      </c>
      <c r="F6367" t="str">
        <f t="shared" si="496"/>
        <v>Voice</v>
      </c>
      <c r="G6367" t="str">
        <f t="shared" si="497"/>
        <v>NET_06501270_2</v>
      </c>
      <c r="H6367" t="str">
        <f>IF(ISNA(VLOOKUP(A6367,$A$3:A6366,1,0)),"","DUP!")</f>
        <v/>
      </c>
      <c r="I6367" t="str">
        <f>IF(ISNA(VLOOKUP(B6367,$B$3:B6366,1,0)),"","DUP!")</f>
        <v>DUP!</v>
      </c>
      <c r="J6367" t="str">
        <f t="shared" si="498"/>
        <v/>
      </c>
      <c r="K6367" t="str">
        <f t="shared" si="499"/>
        <v>INSERT INTO ZONE_MAP (SERVICE_ID, SERVICE_NAME, CODE, NW_GROUP, ZONE) VALUES (2,'Voice','06501270','INTERNET','NATIONAL');</v>
      </c>
    </row>
    <row r="6368" spans="1:11">
      <c r="A6368" s="25" t="s">
        <v>2057</v>
      </c>
      <c r="B6368" s="25" t="s">
        <v>306</v>
      </c>
      <c r="C6368" s="25" t="s">
        <v>307</v>
      </c>
      <c r="D6368" s="25" t="s">
        <v>244</v>
      </c>
      <c r="E6368">
        <f t="shared" si="495"/>
        <v>2</v>
      </c>
      <c r="F6368" t="str">
        <f t="shared" si="496"/>
        <v>Voice</v>
      </c>
      <c r="G6368" t="str">
        <f t="shared" si="497"/>
        <v>NET_06501278_2</v>
      </c>
      <c r="H6368" t="str">
        <f>IF(ISNA(VLOOKUP(A6368,$A$3:A6367,1,0)),"","DUP!")</f>
        <v/>
      </c>
      <c r="I6368" t="str">
        <f>IF(ISNA(VLOOKUP(B6368,$B$3:B6367,1,0)),"","DUP!")</f>
        <v>DUP!</v>
      </c>
      <c r="J6368" t="str">
        <f t="shared" si="498"/>
        <v/>
      </c>
      <c r="K6368" t="str">
        <f t="shared" si="499"/>
        <v>INSERT INTO ZONE_MAP (SERVICE_ID, SERVICE_NAME, CODE, NW_GROUP, ZONE) VALUES (2,'Voice','06501278','INTERNET','NATIONAL');</v>
      </c>
    </row>
    <row r="6369" spans="1:11">
      <c r="A6369" s="25" t="s">
        <v>2058</v>
      </c>
      <c r="B6369" s="25" t="s">
        <v>306</v>
      </c>
      <c r="C6369" s="25" t="s">
        <v>307</v>
      </c>
      <c r="D6369" s="25" t="s">
        <v>244</v>
      </c>
      <c r="E6369">
        <f t="shared" si="495"/>
        <v>2</v>
      </c>
      <c r="F6369" t="str">
        <f t="shared" si="496"/>
        <v>Voice</v>
      </c>
      <c r="G6369" t="str">
        <f t="shared" si="497"/>
        <v>NET_06501280_2</v>
      </c>
      <c r="H6369" t="str">
        <f>IF(ISNA(VLOOKUP(A6369,$A$3:A6368,1,0)),"","DUP!")</f>
        <v/>
      </c>
      <c r="I6369" t="str">
        <f>IF(ISNA(VLOOKUP(B6369,$B$3:B6368,1,0)),"","DUP!")</f>
        <v>DUP!</v>
      </c>
      <c r="J6369" t="str">
        <f t="shared" si="498"/>
        <v/>
      </c>
      <c r="K6369" t="str">
        <f t="shared" si="499"/>
        <v>INSERT INTO ZONE_MAP (SERVICE_ID, SERVICE_NAME, CODE, NW_GROUP, ZONE) VALUES (2,'Voice','06501280','INTERNET','NATIONAL');</v>
      </c>
    </row>
    <row r="6370" spans="1:11">
      <c r="A6370" s="25" t="s">
        <v>2059</v>
      </c>
      <c r="B6370" s="25" t="s">
        <v>306</v>
      </c>
      <c r="C6370" s="25" t="s">
        <v>307</v>
      </c>
      <c r="D6370" s="25" t="s">
        <v>244</v>
      </c>
      <c r="E6370">
        <f t="shared" si="495"/>
        <v>2</v>
      </c>
      <c r="F6370" t="str">
        <f t="shared" si="496"/>
        <v>Voice</v>
      </c>
      <c r="G6370" t="str">
        <f t="shared" si="497"/>
        <v>NET_06501284_2</v>
      </c>
      <c r="H6370" t="str">
        <f>IF(ISNA(VLOOKUP(A6370,$A$3:A6369,1,0)),"","DUP!")</f>
        <v/>
      </c>
      <c r="I6370" t="str">
        <f>IF(ISNA(VLOOKUP(B6370,$B$3:B6369,1,0)),"","DUP!")</f>
        <v>DUP!</v>
      </c>
      <c r="J6370" t="str">
        <f t="shared" si="498"/>
        <v/>
      </c>
      <c r="K6370" t="str">
        <f t="shared" si="499"/>
        <v>INSERT INTO ZONE_MAP (SERVICE_ID, SERVICE_NAME, CODE, NW_GROUP, ZONE) VALUES (2,'Voice','06501284','INTERNET','NATIONAL');</v>
      </c>
    </row>
    <row r="6371" spans="1:11">
      <c r="A6371" s="25" t="s">
        <v>2060</v>
      </c>
      <c r="B6371" s="25" t="s">
        <v>315</v>
      </c>
      <c r="C6371" s="25" t="s">
        <v>316</v>
      </c>
      <c r="D6371" s="25" t="s">
        <v>244</v>
      </c>
      <c r="E6371">
        <f t="shared" si="495"/>
        <v>2</v>
      </c>
      <c r="F6371" t="str">
        <f t="shared" si="496"/>
        <v>Voice</v>
      </c>
      <c r="G6371" t="str">
        <f t="shared" si="497"/>
        <v>SNC_0650141_2</v>
      </c>
      <c r="H6371" t="str">
        <f>IF(ISNA(VLOOKUP(A6371,$A$3:A6370,1,0)),"","DUP!")</f>
        <v/>
      </c>
      <c r="I6371" t="str">
        <f>IF(ISNA(VLOOKUP(B6371,$B$3:B6370,1,0)),"","DUP!")</f>
        <v>DUP!</v>
      </c>
      <c r="J6371" t="str">
        <f t="shared" si="498"/>
        <v/>
      </c>
      <c r="K6371" t="str">
        <f t="shared" si="499"/>
        <v>INSERT INTO ZONE_MAP (SERVICE_ID, SERVICE_NAME, CODE, NW_GROUP, ZONE) VALUES (2,'Voice','0650141','NHAN TIN','NATIONAL');</v>
      </c>
    </row>
    <row r="6372" spans="1:11">
      <c r="A6372" s="25" t="s">
        <v>2061</v>
      </c>
      <c r="B6372" s="25" t="s">
        <v>2041</v>
      </c>
      <c r="C6372" s="25" t="s">
        <v>318</v>
      </c>
      <c r="D6372" s="25" t="s">
        <v>244</v>
      </c>
      <c r="E6372">
        <f t="shared" si="495"/>
        <v>2</v>
      </c>
      <c r="F6372" t="str">
        <f t="shared" si="496"/>
        <v>Voice</v>
      </c>
      <c r="G6372" t="str">
        <f t="shared" si="497"/>
        <v>CVL_06502_2</v>
      </c>
      <c r="H6372" t="str">
        <f>IF(ISNA(VLOOKUP(A6372,$A$3:A6371,1,0)),"","DUP!")</f>
        <v/>
      </c>
      <c r="I6372" t="str">
        <f>IF(ISNA(VLOOKUP(B6372,$B$3:B6371,1,0)),"","DUP!")</f>
        <v>DUP!</v>
      </c>
      <c r="J6372" t="str">
        <f t="shared" si="498"/>
        <v/>
      </c>
      <c r="K6372" t="str">
        <f t="shared" si="499"/>
        <v>INSERT INTO ZONE_MAP (SERVICE_ID, SERVICE_NAME, CODE, NW_GROUP, ZONE) VALUES (2,'Voice','06502','BINH DUONG','NATIONAL');</v>
      </c>
    </row>
    <row r="6373" spans="1:11">
      <c r="A6373" s="25" t="s">
        <v>2062</v>
      </c>
      <c r="B6373" s="25" t="s">
        <v>2041</v>
      </c>
      <c r="C6373" s="25" t="s">
        <v>243</v>
      </c>
      <c r="D6373" s="25" t="s">
        <v>244</v>
      </c>
      <c r="E6373">
        <f t="shared" si="495"/>
        <v>2</v>
      </c>
      <c r="F6373" t="str">
        <f t="shared" si="496"/>
        <v>Voice</v>
      </c>
      <c r="G6373" t="str">
        <f t="shared" si="497"/>
        <v>CVP_06503_2</v>
      </c>
      <c r="H6373" t="str">
        <f>IF(ISNA(VLOOKUP(A6373,$A$3:A6372,1,0)),"","DUP!")</f>
        <v/>
      </c>
      <c r="I6373" t="str">
        <f>IF(ISNA(VLOOKUP(B6373,$B$3:B6372,1,0)),"","DUP!")</f>
        <v>DUP!</v>
      </c>
      <c r="J6373" t="str">
        <f t="shared" si="498"/>
        <v/>
      </c>
      <c r="K6373" t="str">
        <f t="shared" si="499"/>
        <v>INSERT INTO ZONE_MAP (SERVICE_ID, SERVICE_NAME, CODE, NW_GROUP, ZONE) VALUES (2,'Voice','06503','BINH DUONG','NATIONAL');</v>
      </c>
    </row>
    <row r="6374" spans="1:11">
      <c r="A6374" s="25" t="s">
        <v>2062</v>
      </c>
      <c r="B6374" s="25" t="s">
        <v>2041</v>
      </c>
      <c r="C6374" s="25" t="s">
        <v>243</v>
      </c>
      <c r="D6374" s="25" t="s">
        <v>244</v>
      </c>
      <c r="E6374">
        <f t="shared" si="495"/>
        <v>2</v>
      </c>
      <c r="F6374" t="str">
        <f t="shared" si="496"/>
        <v>Voice</v>
      </c>
      <c r="G6374" t="str">
        <f t="shared" si="497"/>
        <v>CVP_06503_2</v>
      </c>
      <c r="H6374" t="str">
        <f>IF(ISNA(VLOOKUP(A6374,$A$3:A6373,1,0)),"","DUP!")</f>
        <v>DUP!</v>
      </c>
      <c r="I6374" t="str">
        <f>IF(ISNA(VLOOKUP(B6374,$B$3:B6373,1,0)),"","DUP!")</f>
        <v>DUP!</v>
      </c>
      <c r="J6374" t="str">
        <f t="shared" si="498"/>
        <v/>
      </c>
      <c r="K6374" t="str">
        <f t="shared" si="499"/>
        <v/>
      </c>
    </row>
    <row r="6375" spans="1:11">
      <c r="A6375" s="25" t="s">
        <v>2062</v>
      </c>
      <c r="B6375" s="25" t="s">
        <v>2041</v>
      </c>
      <c r="C6375" s="25" t="s">
        <v>243</v>
      </c>
      <c r="D6375" s="25" t="s">
        <v>244</v>
      </c>
      <c r="E6375">
        <f t="shared" si="495"/>
        <v>2</v>
      </c>
      <c r="F6375" t="str">
        <f t="shared" si="496"/>
        <v>Voice</v>
      </c>
      <c r="G6375" t="str">
        <f t="shared" si="497"/>
        <v>CVP_06503_2</v>
      </c>
      <c r="H6375" t="str">
        <f>IF(ISNA(VLOOKUP(A6375,$A$3:A6374,1,0)),"","DUP!")</f>
        <v>DUP!</v>
      </c>
      <c r="I6375" t="str">
        <f>IF(ISNA(VLOOKUP(B6375,$B$3:B6374,1,0)),"","DUP!")</f>
        <v>DUP!</v>
      </c>
      <c r="J6375" t="str">
        <f t="shared" si="498"/>
        <v/>
      </c>
      <c r="K6375" t="str">
        <f t="shared" si="499"/>
        <v/>
      </c>
    </row>
    <row r="6376" spans="1:11">
      <c r="A6376" s="25" t="s">
        <v>2062</v>
      </c>
      <c r="B6376" s="25" t="s">
        <v>2041</v>
      </c>
      <c r="C6376" s="25" t="s">
        <v>243</v>
      </c>
      <c r="D6376" s="25" t="s">
        <v>245</v>
      </c>
      <c r="E6376">
        <f t="shared" si="495"/>
        <v>10</v>
      </c>
      <c r="F6376" t="str">
        <f t="shared" si="496"/>
        <v>Video Call</v>
      </c>
      <c r="G6376" t="str">
        <f t="shared" si="497"/>
        <v>CVP_06503_10</v>
      </c>
      <c r="H6376" t="str">
        <f>IF(ISNA(VLOOKUP(A6376,$A$3:A6375,1,0)),"","DUP!")</f>
        <v>DUP!</v>
      </c>
      <c r="I6376" t="str">
        <f>IF(ISNA(VLOOKUP(B6376,$B$3:B6375,1,0)),"","DUP!")</f>
        <v>DUP!</v>
      </c>
      <c r="J6376" t="str">
        <f t="shared" si="498"/>
        <v/>
      </c>
      <c r="K6376" t="str">
        <f t="shared" si="499"/>
        <v/>
      </c>
    </row>
    <row r="6377" spans="1:11">
      <c r="A6377" s="25" t="s">
        <v>2062</v>
      </c>
      <c r="B6377" s="25" t="s">
        <v>2041</v>
      </c>
      <c r="C6377" s="25" t="s">
        <v>243</v>
      </c>
      <c r="D6377" s="25" t="s">
        <v>245</v>
      </c>
      <c r="E6377">
        <f t="shared" si="495"/>
        <v>10</v>
      </c>
      <c r="F6377" t="str">
        <f t="shared" si="496"/>
        <v>Video Call</v>
      </c>
      <c r="G6377" t="str">
        <f t="shared" si="497"/>
        <v>CVP_06503_10</v>
      </c>
      <c r="H6377" t="str">
        <f>IF(ISNA(VLOOKUP(A6377,$A$3:A6376,1,0)),"","DUP!")</f>
        <v>DUP!</v>
      </c>
      <c r="I6377" t="str">
        <f>IF(ISNA(VLOOKUP(B6377,$B$3:B6376,1,0)),"","DUP!")</f>
        <v>DUP!</v>
      </c>
      <c r="J6377" t="str">
        <f t="shared" si="498"/>
        <v/>
      </c>
      <c r="K6377" t="str">
        <f t="shared" si="499"/>
        <v/>
      </c>
    </row>
    <row r="6378" spans="1:11">
      <c r="A6378" s="25" t="s">
        <v>2062</v>
      </c>
      <c r="B6378" s="25" t="s">
        <v>2041</v>
      </c>
      <c r="C6378" s="25" t="s">
        <v>243</v>
      </c>
      <c r="D6378" s="25" t="s">
        <v>245</v>
      </c>
      <c r="E6378">
        <f t="shared" si="495"/>
        <v>10</v>
      </c>
      <c r="F6378" t="str">
        <f t="shared" si="496"/>
        <v>Video Call</v>
      </c>
      <c r="G6378" t="str">
        <f t="shared" si="497"/>
        <v>CVP_06503_10</v>
      </c>
      <c r="H6378" t="str">
        <f>IF(ISNA(VLOOKUP(A6378,$A$3:A6377,1,0)),"","DUP!")</f>
        <v>DUP!</v>
      </c>
      <c r="I6378" t="str">
        <f>IF(ISNA(VLOOKUP(B6378,$B$3:B6377,1,0)),"","DUP!")</f>
        <v>DUP!</v>
      </c>
      <c r="J6378" t="str">
        <f t="shared" si="498"/>
        <v/>
      </c>
      <c r="K6378" t="str">
        <f t="shared" si="499"/>
        <v/>
      </c>
    </row>
    <row r="6379" spans="1:11">
      <c r="A6379" s="25" t="s">
        <v>2063</v>
      </c>
      <c r="B6379" s="25" t="s">
        <v>2041</v>
      </c>
      <c r="C6379" s="25" t="s">
        <v>321</v>
      </c>
      <c r="D6379" s="25" t="s">
        <v>244</v>
      </c>
      <c r="E6379">
        <f t="shared" si="495"/>
        <v>2</v>
      </c>
      <c r="F6379" t="str">
        <f t="shared" si="496"/>
        <v>Voice</v>
      </c>
      <c r="G6379" t="str">
        <f t="shared" si="497"/>
        <v>CVC_06504_2</v>
      </c>
      <c r="H6379" t="str">
        <f>IF(ISNA(VLOOKUP(A6379,$A$3:A6378,1,0)),"","DUP!")</f>
        <v/>
      </c>
      <c r="I6379" t="str">
        <f>IF(ISNA(VLOOKUP(B6379,$B$3:B6378,1,0)),"","DUP!")</f>
        <v>DUP!</v>
      </c>
      <c r="J6379" t="str">
        <f t="shared" si="498"/>
        <v/>
      </c>
      <c r="K6379" t="str">
        <f t="shared" si="499"/>
        <v>INSERT INTO ZONE_MAP (SERVICE_ID, SERVICE_NAME, CODE, NW_GROUP, ZONE) VALUES (2,'Voice','06504','BINH DUONG','NATIONAL');</v>
      </c>
    </row>
    <row r="6380" spans="1:11">
      <c r="A6380" s="25" t="s">
        <v>2064</v>
      </c>
      <c r="B6380" s="25" t="s">
        <v>2041</v>
      </c>
      <c r="C6380" s="25" t="s">
        <v>323</v>
      </c>
      <c r="D6380" s="25" t="s">
        <v>244</v>
      </c>
      <c r="E6380">
        <f t="shared" si="495"/>
        <v>2</v>
      </c>
      <c r="F6380" t="str">
        <f t="shared" si="496"/>
        <v>Voice</v>
      </c>
      <c r="G6380" t="str">
        <f t="shared" si="497"/>
        <v>CSP_06505_2</v>
      </c>
      <c r="H6380" t="str">
        <f>IF(ISNA(VLOOKUP(A6380,$A$3:A6379,1,0)),"","DUP!")</f>
        <v/>
      </c>
      <c r="I6380" t="str">
        <f>IF(ISNA(VLOOKUP(B6380,$B$3:B6379,1,0)),"","DUP!")</f>
        <v>DUP!</v>
      </c>
      <c r="J6380" t="str">
        <f t="shared" si="498"/>
        <v/>
      </c>
      <c r="K6380" t="str">
        <f t="shared" si="499"/>
        <v>INSERT INTO ZONE_MAP (SERVICE_ID, SERVICE_NAME, CODE, NW_GROUP, ZONE) VALUES (2,'Voice','06505','BINH DUONG','NATIONAL');</v>
      </c>
    </row>
    <row r="6381" spans="1:11">
      <c r="A6381" s="25" t="s">
        <v>2065</v>
      </c>
      <c r="B6381" s="25" t="s">
        <v>2041</v>
      </c>
      <c r="C6381" s="25" t="s">
        <v>318</v>
      </c>
      <c r="D6381" s="25" t="s">
        <v>244</v>
      </c>
      <c r="E6381">
        <f t="shared" si="495"/>
        <v>2</v>
      </c>
      <c r="F6381" t="str">
        <f t="shared" si="496"/>
        <v>Voice</v>
      </c>
      <c r="G6381" t="str">
        <f t="shared" si="497"/>
        <v>CVL_06506_2</v>
      </c>
      <c r="H6381" t="str">
        <f>IF(ISNA(VLOOKUP(A6381,$A$3:A6380,1,0)),"","DUP!")</f>
        <v/>
      </c>
      <c r="I6381" t="str">
        <f>IF(ISNA(VLOOKUP(B6381,$B$3:B6380,1,0)),"","DUP!")</f>
        <v>DUP!</v>
      </c>
      <c r="J6381" t="str">
        <f t="shared" si="498"/>
        <v/>
      </c>
      <c r="K6381" t="str">
        <f t="shared" si="499"/>
        <v>INSERT INTO ZONE_MAP (SERVICE_ID, SERVICE_NAME, CODE, NW_GROUP, ZONE) VALUES (2,'Voice','06506','BINH DUONG','NATIONAL');</v>
      </c>
    </row>
    <row r="6382" spans="1:11">
      <c r="A6382" s="25" t="s">
        <v>2066</v>
      </c>
      <c r="B6382" s="25" t="s">
        <v>2041</v>
      </c>
      <c r="C6382" s="25" t="s">
        <v>326</v>
      </c>
      <c r="D6382" s="25" t="s">
        <v>244</v>
      </c>
      <c r="E6382">
        <f t="shared" si="495"/>
        <v>2</v>
      </c>
      <c r="F6382" t="str">
        <f t="shared" si="496"/>
        <v>Voice</v>
      </c>
      <c r="G6382" t="str">
        <f t="shared" si="497"/>
        <v>CFP_06507_2</v>
      </c>
      <c r="H6382" t="str">
        <f>IF(ISNA(VLOOKUP(A6382,$A$3:A6381,1,0)),"","DUP!")</f>
        <v/>
      </c>
      <c r="I6382" t="str">
        <f>IF(ISNA(VLOOKUP(B6382,$B$3:B6381,1,0)),"","DUP!")</f>
        <v>DUP!</v>
      </c>
      <c r="J6382" t="str">
        <f t="shared" si="498"/>
        <v/>
      </c>
      <c r="K6382" t="str">
        <f t="shared" si="499"/>
        <v>INSERT INTO ZONE_MAP (SERVICE_ID, SERVICE_NAME, CODE, NW_GROUP, ZONE) VALUES (2,'Voice','06507','BINH DUONG','NATIONAL');</v>
      </c>
    </row>
    <row r="6383" spans="1:11">
      <c r="A6383" s="25" t="s">
        <v>2067</v>
      </c>
      <c r="B6383" s="25" t="s">
        <v>2041</v>
      </c>
      <c r="C6383" s="25" t="s">
        <v>243</v>
      </c>
      <c r="D6383" s="25" t="s">
        <v>244</v>
      </c>
      <c r="E6383">
        <f t="shared" si="495"/>
        <v>2</v>
      </c>
      <c r="F6383" t="str">
        <f t="shared" si="496"/>
        <v>Voice</v>
      </c>
      <c r="G6383" t="str">
        <f t="shared" si="497"/>
        <v>CVP_065080_2</v>
      </c>
      <c r="H6383" t="str">
        <f>IF(ISNA(VLOOKUP(A6383,$A$3:A6382,1,0)),"","DUP!")</f>
        <v/>
      </c>
      <c r="I6383" t="str">
        <f>IF(ISNA(VLOOKUP(B6383,$B$3:B6382,1,0)),"","DUP!")</f>
        <v>DUP!</v>
      </c>
      <c r="J6383" t="str">
        <f t="shared" si="498"/>
        <v/>
      </c>
      <c r="K6383" t="str">
        <f t="shared" si="499"/>
        <v>INSERT INTO ZONE_MAP (SERVICE_ID, SERVICE_NAME, CODE, NW_GROUP, ZONE) VALUES (2,'Voice','065080','BINH DUONG','NATIONAL');</v>
      </c>
    </row>
    <row r="6384" spans="1:11">
      <c r="A6384" s="25" t="s">
        <v>2067</v>
      </c>
      <c r="B6384" s="25" t="s">
        <v>2041</v>
      </c>
      <c r="C6384" s="25" t="s">
        <v>243</v>
      </c>
      <c r="D6384" s="25" t="s">
        <v>244</v>
      </c>
      <c r="E6384">
        <f t="shared" si="495"/>
        <v>2</v>
      </c>
      <c r="F6384" t="str">
        <f t="shared" si="496"/>
        <v>Voice</v>
      </c>
      <c r="G6384" t="str">
        <f t="shared" si="497"/>
        <v>CVP_065080_2</v>
      </c>
      <c r="H6384" t="str">
        <f>IF(ISNA(VLOOKUP(A6384,$A$3:A6383,1,0)),"","DUP!")</f>
        <v>DUP!</v>
      </c>
      <c r="I6384" t="str">
        <f>IF(ISNA(VLOOKUP(B6384,$B$3:B6383,1,0)),"","DUP!")</f>
        <v>DUP!</v>
      </c>
      <c r="J6384" t="str">
        <f t="shared" si="498"/>
        <v/>
      </c>
      <c r="K6384" t="str">
        <f t="shared" si="499"/>
        <v/>
      </c>
    </row>
    <row r="6385" spans="1:11">
      <c r="A6385" s="25" t="s">
        <v>2067</v>
      </c>
      <c r="B6385" s="25" t="s">
        <v>2041</v>
      </c>
      <c r="C6385" s="25" t="s">
        <v>243</v>
      </c>
      <c r="D6385" s="25" t="s">
        <v>244</v>
      </c>
      <c r="E6385">
        <f t="shared" si="495"/>
        <v>2</v>
      </c>
      <c r="F6385" t="str">
        <f t="shared" si="496"/>
        <v>Voice</v>
      </c>
      <c r="G6385" t="str">
        <f t="shared" si="497"/>
        <v>CVP_065080_2</v>
      </c>
      <c r="H6385" t="str">
        <f>IF(ISNA(VLOOKUP(A6385,$A$3:A6384,1,0)),"","DUP!")</f>
        <v>DUP!</v>
      </c>
      <c r="I6385" t="str">
        <f>IF(ISNA(VLOOKUP(B6385,$B$3:B6384,1,0)),"","DUP!")</f>
        <v>DUP!</v>
      </c>
      <c r="J6385" t="str">
        <f t="shared" si="498"/>
        <v/>
      </c>
      <c r="K6385" t="str">
        <f t="shared" si="499"/>
        <v/>
      </c>
    </row>
    <row r="6386" spans="1:11">
      <c r="A6386" s="25" t="s">
        <v>2067</v>
      </c>
      <c r="B6386" s="25" t="s">
        <v>2041</v>
      </c>
      <c r="C6386" s="25" t="s">
        <v>243</v>
      </c>
      <c r="D6386" s="25" t="s">
        <v>245</v>
      </c>
      <c r="E6386">
        <f t="shared" si="495"/>
        <v>10</v>
      </c>
      <c r="F6386" t="str">
        <f t="shared" si="496"/>
        <v>Video Call</v>
      </c>
      <c r="G6386" t="str">
        <f t="shared" si="497"/>
        <v>CVP_065080_10</v>
      </c>
      <c r="H6386" t="str">
        <f>IF(ISNA(VLOOKUP(A6386,$A$3:A6385,1,0)),"","DUP!")</f>
        <v>DUP!</v>
      </c>
      <c r="I6386" t="str">
        <f>IF(ISNA(VLOOKUP(B6386,$B$3:B6385,1,0)),"","DUP!")</f>
        <v>DUP!</v>
      </c>
      <c r="J6386" t="str">
        <f t="shared" si="498"/>
        <v/>
      </c>
      <c r="K6386" t="str">
        <f t="shared" si="499"/>
        <v/>
      </c>
    </row>
    <row r="6387" spans="1:11">
      <c r="A6387" s="25" t="s">
        <v>2067</v>
      </c>
      <c r="B6387" s="25" t="s">
        <v>2041</v>
      </c>
      <c r="C6387" s="25" t="s">
        <v>243</v>
      </c>
      <c r="D6387" s="25" t="s">
        <v>245</v>
      </c>
      <c r="E6387">
        <f t="shared" si="495"/>
        <v>10</v>
      </c>
      <c r="F6387" t="str">
        <f t="shared" si="496"/>
        <v>Video Call</v>
      </c>
      <c r="G6387" t="str">
        <f t="shared" si="497"/>
        <v>CVP_065080_10</v>
      </c>
      <c r="H6387" t="str">
        <f>IF(ISNA(VLOOKUP(A6387,$A$3:A6386,1,0)),"","DUP!")</f>
        <v>DUP!</v>
      </c>
      <c r="I6387" t="str">
        <f>IF(ISNA(VLOOKUP(B6387,$B$3:B6386,1,0)),"","DUP!")</f>
        <v>DUP!</v>
      </c>
      <c r="J6387" t="str">
        <f t="shared" si="498"/>
        <v/>
      </c>
      <c r="K6387" t="str">
        <f t="shared" si="499"/>
        <v/>
      </c>
    </row>
    <row r="6388" spans="1:11">
      <c r="A6388" s="25" t="s">
        <v>2067</v>
      </c>
      <c r="B6388" s="25" t="s">
        <v>2041</v>
      </c>
      <c r="C6388" s="25" t="s">
        <v>243</v>
      </c>
      <c r="D6388" s="25" t="s">
        <v>245</v>
      </c>
      <c r="E6388">
        <f t="shared" si="495"/>
        <v>10</v>
      </c>
      <c r="F6388" t="str">
        <f t="shared" si="496"/>
        <v>Video Call</v>
      </c>
      <c r="G6388" t="str">
        <f t="shared" si="497"/>
        <v>CVP_065080_10</v>
      </c>
      <c r="H6388" t="str">
        <f>IF(ISNA(VLOOKUP(A6388,$A$3:A6387,1,0)),"","DUP!")</f>
        <v>DUP!</v>
      </c>
      <c r="I6388" t="str">
        <f>IF(ISNA(VLOOKUP(B6388,$B$3:B6387,1,0)),"","DUP!")</f>
        <v>DUP!</v>
      </c>
      <c r="J6388" t="str">
        <f t="shared" si="498"/>
        <v/>
      </c>
      <c r="K6388" t="str">
        <f t="shared" si="499"/>
        <v/>
      </c>
    </row>
    <row r="6389" spans="1:11">
      <c r="A6389" s="25" t="s">
        <v>2068</v>
      </c>
      <c r="B6389" s="25" t="s">
        <v>329</v>
      </c>
      <c r="C6389" s="25" t="s">
        <v>243</v>
      </c>
      <c r="D6389" s="25" t="s">
        <v>244</v>
      </c>
      <c r="E6389">
        <f t="shared" si="495"/>
        <v>2</v>
      </c>
      <c r="F6389" t="str">
        <f t="shared" si="496"/>
        <v>Voice</v>
      </c>
      <c r="G6389" t="str">
        <f t="shared" si="497"/>
        <v>CVP_0650800126_2</v>
      </c>
      <c r="H6389" t="str">
        <f>IF(ISNA(VLOOKUP(A6389,$A$3:A6388,1,0)),"","DUP!")</f>
        <v/>
      </c>
      <c r="I6389" t="str">
        <f>IF(ISNA(VLOOKUP(B6389,$B$3:B6388,1,0)),"","DUP!")</f>
        <v>DUP!</v>
      </c>
      <c r="J6389" t="str">
        <f t="shared" si="498"/>
        <v/>
      </c>
      <c r="K6389" t="str">
        <f t="shared" si="499"/>
        <v>INSERT INTO ZONE_MAP (SERVICE_ID, SERVICE_NAME, CODE, NW_GROUP, ZONE) VALUES (2,'Voice','0650800126','DICH VU CSKH','NATIONAL');</v>
      </c>
    </row>
    <row r="6390" spans="1:11">
      <c r="A6390" s="25" t="s">
        <v>2068</v>
      </c>
      <c r="B6390" s="25" t="s">
        <v>329</v>
      </c>
      <c r="C6390" s="25" t="s">
        <v>243</v>
      </c>
      <c r="D6390" s="25" t="s">
        <v>244</v>
      </c>
      <c r="E6390">
        <f t="shared" si="495"/>
        <v>2</v>
      </c>
      <c r="F6390" t="str">
        <f t="shared" si="496"/>
        <v>Voice</v>
      </c>
      <c r="G6390" t="str">
        <f t="shared" si="497"/>
        <v>CVP_0650800126_2</v>
      </c>
      <c r="H6390" t="str">
        <f>IF(ISNA(VLOOKUP(A6390,$A$3:A6389,1,0)),"","DUP!")</f>
        <v>DUP!</v>
      </c>
      <c r="I6390" t="str">
        <f>IF(ISNA(VLOOKUP(B6390,$B$3:B6389,1,0)),"","DUP!")</f>
        <v>DUP!</v>
      </c>
      <c r="J6390" t="str">
        <f t="shared" si="498"/>
        <v/>
      </c>
      <c r="K6390" t="str">
        <f t="shared" si="499"/>
        <v/>
      </c>
    </row>
    <row r="6391" spans="1:11">
      <c r="A6391" s="25" t="s">
        <v>2068</v>
      </c>
      <c r="B6391" s="25" t="s">
        <v>329</v>
      </c>
      <c r="C6391" s="25" t="s">
        <v>243</v>
      </c>
      <c r="D6391" s="25" t="s">
        <v>244</v>
      </c>
      <c r="E6391">
        <f t="shared" si="495"/>
        <v>2</v>
      </c>
      <c r="F6391" t="str">
        <f t="shared" si="496"/>
        <v>Voice</v>
      </c>
      <c r="G6391" t="str">
        <f t="shared" si="497"/>
        <v>CVP_0650800126_2</v>
      </c>
      <c r="H6391" t="str">
        <f>IF(ISNA(VLOOKUP(A6391,$A$3:A6390,1,0)),"","DUP!")</f>
        <v>DUP!</v>
      </c>
      <c r="I6391" t="str">
        <f>IF(ISNA(VLOOKUP(B6391,$B$3:B6390,1,0)),"","DUP!")</f>
        <v>DUP!</v>
      </c>
      <c r="J6391" t="str">
        <f t="shared" si="498"/>
        <v/>
      </c>
      <c r="K6391" t="str">
        <f t="shared" si="499"/>
        <v/>
      </c>
    </row>
    <row r="6392" spans="1:11">
      <c r="A6392" s="25" t="s">
        <v>2068</v>
      </c>
      <c r="B6392" s="25" t="s">
        <v>329</v>
      </c>
      <c r="C6392" s="25" t="s">
        <v>243</v>
      </c>
      <c r="D6392" s="25" t="s">
        <v>245</v>
      </c>
      <c r="E6392">
        <f t="shared" si="495"/>
        <v>10</v>
      </c>
      <c r="F6392" t="str">
        <f t="shared" si="496"/>
        <v>Video Call</v>
      </c>
      <c r="G6392" t="str">
        <f t="shared" si="497"/>
        <v>CVP_0650800126_10</v>
      </c>
      <c r="H6392" t="str">
        <f>IF(ISNA(VLOOKUP(A6392,$A$3:A6391,1,0)),"","DUP!")</f>
        <v>DUP!</v>
      </c>
      <c r="I6392" t="str">
        <f>IF(ISNA(VLOOKUP(B6392,$B$3:B6391,1,0)),"","DUP!")</f>
        <v>DUP!</v>
      </c>
      <c r="J6392" t="str">
        <f t="shared" si="498"/>
        <v/>
      </c>
      <c r="K6392" t="str">
        <f t="shared" si="499"/>
        <v/>
      </c>
    </row>
    <row r="6393" spans="1:11">
      <c r="A6393" s="25" t="s">
        <v>2068</v>
      </c>
      <c r="B6393" s="25" t="s">
        <v>329</v>
      </c>
      <c r="C6393" s="25" t="s">
        <v>243</v>
      </c>
      <c r="D6393" s="25" t="s">
        <v>245</v>
      </c>
      <c r="E6393">
        <f t="shared" si="495"/>
        <v>10</v>
      </c>
      <c r="F6393" t="str">
        <f t="shared" si="496"/>
        <v>Video Call</v>
      </c>
      <c r="G6393" t="str">
        <f t="shared" si="497"/>
        <v>CVP_0650800126_10</v>
      </c>
      <c r="H6393" t="str">
        <f>IF(ISNA(VLOOKUP(A6393,$A$3:A6392,1,0)),"","DUP!")</f>
        <v>DUP!</v>
      </c>
      <c r="I6393" t="str">
        <f>IF(ISNA(VLOOKUP(B6393,$B$3:B6392,1,0)),"","DUP!")</f>
        <v>DUP!</v>
      </c>
      <c r="J6393" t="str">
        <f t="shared" si="498"/>
        <v/>
      </c>
      <c r="K6393" t="str">
        <f t="shared" si="499"/>
        <v/>
      </c>
    </row>
    <row r="6394" spans="1:11">
      <c r="A6394" s="25" t="s">
        <v>2068</v>
      </c>
      <c r="B6394" s="25" t="s">
        <v>329</v>
      </c>
      <c r="C6394" s="25" t="s">
        <v>243</v>
      </c>
      <c r="D6394" s="25" t="s">
        <v>245</v>
      </c>
      <c r="E6394">
        <f t="shared" si="495"/>
        <v>10</v>
      </c>
      <c r="F6394" t="str">
        <f t="shared" si="496"/>
        <v>Video Call</v>
      </c>
      <c r="G6394" t="str">
        <f t="shared" si="497"/>
        <v>CVP_0650800126_10</v>
      </c>
      <c r="H6394" t="str">
        <f>IF(ISNA(VLOOKUP(A6394,$A$3:A6393,1,0)),"","DUP!")</f>
        <v>DUP!</v>
      </c>
      <c r="I6394" t="str">
        <f>IF(ISNA(VLOOKUP(B6394,$B$3:B6393,1,0)),"","DUP!")</f>
        <v>DUP!</v>
      </c>
      <c r="J6394" t="str">
        <f t="shared" si="498"/>
        <v/>
      </c>
      <c r="K6394" t="str">
        <f t="shared" si="499"/>
        <v/>
      </c>
    </row>
    <row r="6395" spans="1:11">
      <c r="A6395" s="25" t="s">
        <v>2069</v>
      </c>
      <c r="B6395" s="25" t="s">
        <v>2041</v>
      </c>
      <c r="C6395" s="25" t="s">
        <v>243</v>
      </c>
      <c r="D6395" s="25" t="s">
        <v>244</v>
      </c>
      <c r="E6395">
        <f t="shared" si="495"/>
        <v>2</v>
      </c>
      <c r="F6395" t="str">
        <f t="shared" si="496"/>
        <v>Voice</v>
      </c>
      <c r="G6395" t="str">
        <f t="shared" si="497"/>
        <v>CVP_065081_2</v>
      </c>
      <c r="H6395" t="str">
        <f>IF(ISNA(VLOOKUP(A6395,$A$3:A6394,1,0)),"","DUP!")</f>
        <v/>
      </c>
      <c r="I6395" t="str">
        <f>IF(ISNA(VLOOKUP(B6395,$B$3:B6394,1,0)),"","DUP!")</f>
        <v>DUP!</v>
      </c>
      <c r="J6395" t="str">
        <f t="shared" si="498"/>
        <v/>
      </c>
      <c r="K6395" t="str">
        <f t="shared" si="499"/>
        <v>INSERT INTO ZONE_MAP (SERVICE_ID, SERVICE_NAME, CODE, NW_GROUP, ZONE) VALUES (2,'Voice','065081','BINH DUONG','NATIONAL');</v>
      </c>
    </row>
    <row r="6396" spans="1:11">
      <c r="A6396" s="25" t="s">
        <v>2069</v>
      </c>
      <c r="B6396" s="25" t="s">
        <v>2041</v>
      </c>
      <c r="C6396" s="25" t="s">
        <v>243</v>
      </c>
      <c r="D6396" s="25" t="s">
        <v>244</v>
      </c>
      <c r="E6396">
        <f t="shared" si="495"/>
        <v>2</v>
      </c>
      <c r="F6396" t="str">
        <f t="shared" si="496"/>
        <v>Voice</v>
      </c>
      <c r="G6396" t="str">
        <f t="shared" si="497"/>
        <v>CVP_065081_2</v>
      </c>
      <c r="H6396" t="str">
        <f>IF(ISNA(VLOOKUP(A6396,$A$3:A6395,1,0)),"","DUP!")</f>
        <v>DUP!</v>
      </c>
      <c r="I6396" t="str">
        <f>IF(ISNA(VLOOKUP(B6396,$B$3:B6395,1,0)),"","DUP!")</f>
        <v>DUP!</v>
      </c>
      <c r="J6396" t="str">
        <f t="shared" si="498"/>
        <v/>
      </c>
      <c r="K6396" t="str">
        <f t="shared" si="499"/>
        <v/>
      </c>
    </row>
    <row r="6397" spans="1:11">
      <c r="A6397" s="25" t="s">
        <v>2069</v>
      </c>
      <c r="B6397" s="25" t="s">
        <v>2041</v>
      </c>
      <c r="C6397" s="25" t="s">
        <v>243</v>
      </c>
      <c r="D6397" s="25" t="s">
        <v>244</v>
      </c>
      <c r="E6397">
        <f t="shared" si="495"/>
        <v>2</v>
      </c>
      <c r="F6397" t="str">
        <f t="shared" si="496"/>
        <v>Voice</v>
      </c>
      <c r="G6397" t="str">
        <f t="shared" si="497"/>
        <v>CVP_065081_2</v>
      </c>
      <c r="H6397" t="str">
        <f>IF(ISNA(VLOOKUP(A6397,$A$3:A6396,1,0)),"","DUP!")</f>
        <v>DUP!</v>
      </c>
      <c r="I6397" t="str">
        <f>IF(ISNA(VLOOKUP(B6397,$B$3:B6396,1,0)),"","DUP!")</f>
        <v>DUP!</v>
      </c>
      <c r="J6397" t="str">
        <f t="shared" si="498"/>
        <v/>
      </c>
      <c r="K6397" t="str">
        <f t="shared" si="499"/>
        <v/>
      </c>
    </row>
    <row r="6398" spans="1:11">
      <c r="A6398" s="25" t="s">
        <v>2069</v>
      </c>
      <c r="B6398" s="25" t="s">
        <v>2041</v>
      </c>
      <c r="C6398" s="25" t="s">
        <v>243</v>
      </c>
      <c r="D6398" s="25" t="s">
        <v>245</v>
      </c>
      <c r="E6398">
        <f t="shared" si="495"/>
        <v>10</v>
      </c>
      <c r="F6398" t="str">
        <f t="shared" si="496"/>
        <v>Video Call</v>
      </c>
      <c r="G6398" t="str">
        <f t="shared" si="497"/>
        <v>CVP_065081_10</v>
      </c>
      <c r="H6398" t="str">
        <f>IF(ISNA(VLOOKUP(A6398,$A$3:A6397,1,0)),"","DUP!")</f>
        <v>DUP!</v>
      </c>
      <c r="I6398" t="str">
        <f>IF(ISNA(VLOOKUP(B6398,$B$3:B6397,1,0)),"","DUP!")</f>
        <v>DUP!</v>
      </c>
      <c r="J6398" t="str">
        <f t="shared" si="498"/>
        <v/>
      </c>
      <c r="K6398" t="str">
        <f t="shared" si="499"/>
        <v/>
      </c>
    </row>
    <row r="6399" spans="1:11">
      <c r="A6399" s="25" t="s">
        <v>2069</v>
      </c>
      <c r="B6399" s="25" t="s">
        <v>2041</v>
      </c>
      <c r="C6399" s="25" t="s">
        <v>243</v>
      </c>
      <c r="D6399" s="25" t="s">
        <v>245</v>
      </c>
      <c r="E6399">
        <f t="shared" si="495"/>
        <v>10</v>
      </c>
      <c r="F6399" t="str">
        <f t="shared" si="496"/>
        <v>Video Call</v>
      </c>
      <c r="G6399" t="str">
        <f t="shared" si="497"/>
        <v>CVP_065081_10</v>
      </c>
      <c r="H6399" t="str">
        <f>IF(ISNA(VLOOKUP(A6399,$A$3:A6398,1,0)),"","DUP!")</f>
        <v>DUP!</v>
      </c>
      <c r="I6399" t="str">
        <f>IF(ISNA(VLOOKUP(B6399,$B$3:B6398,1,0)),"","DUP!")</f>
        <v>DUP!</v>
      </c>
      <c r="J6399" t="str">
        <f t="shared" si="498"/>
        <v/>
      </c>
      <c r="K6399" t="str">
        <f t="shared" si="499"/>
        <v/>
      </c>
    </row>
    <row r="6400" spans="1:11">
      <c r="A6400" s="25" t="s">
        <v>2069</v>
      </c>
      <c r="B6400" s="25" t="s">
        <v>2041</v>
      </c>
      <c r="C6400" s="25" t="s">
        <v>243</v>
      </c>
      <c r="D6400" s="25" t="s">
        <v>245</v>
      </c>
      <c r="E6400">
        <f t="shared" si="495"/>
        <v>10</v>
      </c>
      <c r="F6400" t="str">
        <f t="shared" si="496"/>
        <v>Video Call</v>
      </c>
      <c r="G6400" t="str">
        <f t="shared" si="497"/>
        <v>CVP_065081_10</v>
      </c>
      <c r="H6400" t="str">
        <f>IF(ISNA(VLOOKUP(A6400,$A$3:A6399,1,0)),"","DUP!")</f>
        <v>DUP!</v>
      </c>
      <c r="I6400" t="str">
        <f>IF(ISNA(VLOOKUP(B6400,$B$3:B6399,1,0)),"","DUP!")</f>
        <v>DUP!</v>
      </c>
      <c r="J6400" t="str">
        <f t="shared" si="498"/>
        <v/>
      </c>
      <c r="K6400" t="str">
        <f t="shared" si="499"/>
        <v/>
      </c>
    </row>
    <row r="6401" spans="1:11">
      <c r="A6401" s="25" t="s">
        <v>2070</v>
      </c>
      <c r="B6401" s="25" t="s">
        <v>2041</v>
      </c>
      <c r="C6401" s="25" t="s">
        <v>243</v>
      </c>
      <c r="D6401" s="25" t="s">
        <v>244</v>
      </c>
      <c r="E6401">
        <f t="shared" si="495"/>
        <v>2</v>
      </c>
      <c r="F6401" t="str">
        <f t="shared" si="496"/>
        <v>Voice</v>
      </c>
      <c r="G6401" t="str">
        <f t="shared" si="497"/>
        <v>CVP_065082_2</v>
      </c>
      <c r="H6401" t="str">
        <f>IF(ISNA(VLOOKUP(A6401,$A$3:A6400,1,0)),"","DUP!")</f>
        <v/>
      </c>
      <c r="I6401" t="str">
        <f>IF(ISNA(VLOOKUP(B6401,$B$3:B6400,1,0)),"","DUP!")</f>
        <v>DUP!</v>
      </c>
      <c r="J6401" t="str">
        <f t="shared" si="498"/>
        <v/>
      </c>
      <c r="K6401" t="str">
        <f t="shared" si="499"/>
        <v>INSERT INTO ZONE_MAP (SERVICE_ID, SERVICE_NAME, CODE, NW_GROUP, ZONE) VALUES (2,'Voice','065082','BINH DUONG','NATIONAL');</v>
      </c>
    </row>
    <row r="6402" spans="1:11">
      <c r="A6402" s="25" t="s">
        <v>2070</v>
      </c>
      <c r="B6402" s="25" t="s">
        <v>2041</v>
      </c>
      <c r="C6402" s="25" t="s">
        <v>243</v>
      </c>
      <c r="D6402" s="25" t="s">
        <v>244</v>
      </c>
      <c r="E6402">
        <f t="shared" si="495"/>
        <v>2</v>
      </c>
      <c r="F6402" t="str">
        <f t="shared" si="496"/>
        <v>Voice</v>
      </c>
      <c r="G6402" t="str">
        <f t="shared" si="497"/>
        <v>CVP_065082_2</v>
      </c>
      <c r="H6402" t="str">
        <f>IF(ISNA(VLOOKUP(A6402,$A$3:A6401,1,0)),"","DUP!")</f>
        <v>DUP!</v>
      </c>
      <c r="I6402" t="str">
        <f>IF(ISNA(VLOOKUP(B6402,$B$3:B6401,1,0)),"","DUP!")</f>
        <v>DUP!</v>
      </c>
      <c r="J6402" t="str">
        <f t="shared" si="498"/>
        <v/>
      </c>
      <c r="K6402" t="str">
        <f t="shared" si="499"/>
        <v/>
      </c>
    </row>
    <row r="6403" spans="1:11">
      <c r="A6403" s="25" t="s">
        <v>2070</v>
      </c>
      <c r="B6403" s="25" t="s">
        <v>2041</v>
      </c>
      <c r="C6403" s="25" t="s">
        <v>243</v>
      </c>
      <c r="D6403" s="25" t="s">
        <v>244</v>
      </c>
      <c r="E6403">
        <f t="shared" si="495"/>
        <v>2</v>
      </c>
      <c r="F6403" t="str">
        <f t="shared" si="496"/>
        <v>Voice</v>
      </c>
      <c r="G6403" t="str">
        <f t="shared" si="497"/>
        <v>CVP_065082_2</v>
      </c>
      <c r="H6403" t="str">
        <f>IF(ISNA(VLOOKUP(A6403,$A$3:A6402,1,0)),"","DUP!")</f>
        <v>DUP!</v>
      </c>
      <c r="I6403" t="str">
        <f>IF(ISNA(VLOOKUP(B6403,$B$3:B6402,1,0)),"","DUP!")</f>
        <v>DUP!</v>
      </c>
      <c r="J6403" t="str">
        <f t="shared" si="498"/>
        <v/>
      </c>
      <c r="K6403" t="str">
        <f t="shared" si="499"/>
        <v/>
      </c>
    </row>
    <row r="6404" spans="1:11">
      <c r="A6404" s="25" t="s">
        <v>2070</v>
      </c>
      <c r="B6404" s="25" t="s">
        <v>2041</v>
      </c>
      <c r="C6404" s="25" t="s">
        <v>243</v>
      </c>
      <c r="D6404" s="25" t="s">
        <v>245</v>
      </c>
      <c r="E6404">
        <f t="shared" ref="E6404:E6467" si="500">IF(D6404="NORMAL",2,10)</f>
        <v>10</v>
      </c>
      <c r="F6404" t="str">
        <f t="shared" ref="F6404:F6467" si="501">IF(D6404="NORMAL","Voice","Video Call")</f>
        <v>Video Call</v>
      </c>
      <c r="G6404" t="str">
        <f t="shared" ref="G6404:G6467" si="502">C6404&amp;"_"&amp;A6404&amp;"_"&amp;E6404</f>
        <v>CVP_065082_10</v>
      </c>
      <c r="H6404" t="str">
        <f>IF(ISNA(VLOOKUP(A6404,$A$3:A6403,1,0)),"","DUP!")</f>
        <v>DUP!</v>
      </c>
      <c r="I6404" t="str">
        <f>IF(ISNA(VLOOKUP(B6404,$B$3:B6403,1,0)),"","DUP!")</f>
        <v>DUP!</v>
      </c>
      <c r="J6404" t="str">
        <f t="shared" ref="J6404:J6467" si="503">IF(I6404="DUP!","",B6404)</f>
        <v/>
      </c>
      <c r="K6404" t="str">
        <f t="shared" ref="K6404:K6467" si="504">IF(H6404="DUP!","","INSERT INTO ZONE_MAP (SERVICE_ID, SERVICE_NAME, CODE, NW_GROUP, ZONE) VALUES ("&amp;E6404&amp;",'"&amp;F6404&amp;"','"&amp;A6404&amp;"','"&amp;B6404&amp;"','"&amp;IF(B6404="VINAPHONE","INTERNAL","NATIONAL")&amp;"');")</f>
        <v/>
      </c>
    </row>
    <row r="6405" spans="1:11">
      <c r="A6405" s="25" t="s">
        <v>2070</v>
      </c>
      <c r="B6405" s="25" t="s">
        <v>2041</v>
      </c>
      <c r="C6405" s="25" t="s">
        <v>243</v>
      </c>
      <c r="D6405" s="25" t="s">
        <v>245</v>
      </c>
      <c r="E6405">
        <f t="shared" si="500"/>
        <v>10</v>
      </c>
      <c r="F6405" t="str">
        <f t="shared" si="501"/>
        <v>Video Call</v>
      </c>
      <c r="G6405" t="str">
        <f t="shared" si="502"/>
        <v>CVP_065082_10</v>
      </c>
      <c r="H6405" t="str">
        <f>IF(ISNA(VLOOKUP(A6405,$A$3:A6404,1,0)),"","DUP!")</f>
        <v>DUP!</v>
      </c>
      <c r="I6405" t="str">
        <f>IF(ISNA(VLOOKUP(B6405,$B$3:B6404,1,0)),"","DUP!")</f>
        <v>DUP!</v>
      </c>
      <c r="J6405" t="str">
        <f t="shared" si="503"/>
        <v/>
      </c>
      <c r="K6405" t="str">
        <f t="shared" si="504"/>
        <v/>
      </c>
    </row>
    <row r="6406" spans="1:11">
      <c r="A6406" s="25" t="s">
        <v>2070</v>
      </c>
      <c r="B6406" s="25" t="s">
        <v>2041</v>
      </c>
      <c r="C6406" s="25" t="s">
        <v>243</v>
      </c>
      <c r="D6406" s="25" t="s">
        <v>245</v>
      </c>
      <c r="E6406">
        <f t="shared" si="500"/>
        <v>10</v>
      </c>
      <c r="F6406" t="str">
        <f t="shared" si="501"/>
        <v>Video Call</v>
      </c>
      <c r="G6406" t="str">
        <f t="shared" si="502"/>
        <v>CVP_065082_10</v>
      </c>
      <c r="H6406" t="str">
        <f>IF(ISNA(VLOOKUP(A6406,$A$3:A6405,1,0)),"","DUP!")</f>
        <v>DUP!</v>
      </c>
      <c r="I6406" t="str">
        <f>IF(ISNA(VLOOKUP(B6406,$B$3:B6405,1,0)),"","DUP!")</f>
        <v>DUP!</v>
      </c>
      <c r="J6406" t="str">
        <f t="shared" si="503"/>
        <v/>
      </c>
      <c r="K6406" t="str">
        <f t="shared" si="504"/>
        <v/>
      </c>
    </row>
    <row r="6407" spans="1:11">
      <c r="A6407" s="25" t="s">
        <v>2071</v>
      </c>
      <c r="B6407" s="25" t="s">
        <v>2041</v>
      </c>
      <c r="C6407" s="25" t="s">
        <v>243</v>
      </c>
      <c r="D6407" s="25" t="s">
        <v>244</v>
      </c>
      <c r="E6407">
        <f t="shared" si="500"/>
        <v>2</v>
      </c>
      <c r="F6407" t="str">
        <f t="shared" si="501"/>
        <v>Voice</v>
      </c>
      <c r="G6407" t="str">
        <f t="shared" si="502"/>
        <v>CVP_065083_2</v>
      </c>
      <c r="H6407" t="str">
        <f>IF(ISNA(VLOOKUP(A6407,$A$3:A6406,1,0)),"","DUP!")</f>
        <v/>
      </c>
      <c r="I6407" t="str">
        <f>IF(ISNA(VLOOKUP(B6407,$B$3:B6406,1,0)),"","DUP!")</f>
        <v>DUP!</v>
      </c>
      <c r="J6407" t="str">
        <f t="shared" si="503"/>
        <v/>
      </c>
      <c r="K6407" t="str">
        <f t="shared" si="504"/>
        <v>INSERT INTO ZONE_MAP (SERVICE_ID, SERVICE_NAME, CODE, NW_GROUP, ZONE) VALUES (2,'Voice','065083','BINH DUONG','NATIONAL');</v>
      </c>
    </row>
    <row r="6408" spans="1:11">
      <c r="A6408" s="25" t="s">
        <v>2071</v>
      </c>
      <c r="B6408" s="25" t="s">
        <v>2041</v>
      </c>
      <c r="C6408" s="25" t="s">
        <v>243</v>
      </c>
      <c r="D6408" s="25" t="s">
        <v>244</v>
      </c>
      <c r="E6408">
        <f t="shared" si="500"/>
        <v>2</v>
      </c>
      <c r="F6408" t="str">
        <f t="shared" si="501"/>
        <v>Voice</v>
      </c>
      <c r="G6408" t="str">
        <f t="shared" si="502"/>
        <v>CVP_065083_2</v>
      </c>
      <c r="H6408" t="str">
        <f>IF(ISNA(VLOOKUP(A6408,$A$3:A6407,1,0)),"","DUP!")</f>
        <v>DUP!</v>
      </c>
      <c r="I6408" t="str">
        <f>IF(ISNA(VLOOKUP(B6408,$B$3:B6407,1,0)),"","DUP!")</f>
        <v>DUP!</v>
      </c>
      <c r="J6408" t="str">
        <f t="shared" si="503"/>
        <v/>
      </c>
      <c r="K6408" t="str">
        <f t="shared" si="504"/>
        <v/>
      </c>
    </row>
    <row r="6409" spans="1:11">
      <c r="A6409" s="25" t="s">
        <v>2071</v>
      </c>
      <c r="B6409" s="25" t="s">
        <v>2041</v>
      </c>
      <c r="C6409" s="25" t="s">
        <v>243</v>
      </c>
      <c r="D6409" s="25" t="s">
        <v>244</v>
      </c>
      <c r="E6409">
        <f t="shared" si="500"/>
        <v>2</v>
      </c>
      <c r="F6409" t="str">
        <f t="shared" si="501"/>
        <v>Voice</v>
      </c>
      <c r="G6409" t="str">
        <f t="shared" si="502"/>
        <v>CVP_065083_2</v>
      </c>
      <c r="H6409" t="str">
        <f>IF(ISNA(VLOOKUP(A6409,$A$3:A6408,1,0)),"","DUP!")</f>
        <v>DUP!</v>
      </c>
      <c r="I6409" t="str">
        <f>IF(ISNA(VLOOKUP(B6409,$B$3:B6408,1,0)),"","DUP!")</f>
        <v>DUP!</v>
      </c>
      <c r="J6409" t="str">
        <f t="shared" si="503"/>
        <v/>
      </c>
      <c r="K6409" t="str">
        <f t="shared" si="504"/>
        <v/>
      </c>
    </row>
    <row r="6410" spans="1:11">
      <c r="A6410" s="25" t="s">
        <v>2071</v>
      </c>
      <c r="B6410" s="25" t="s">
        <v>2041</v>
      </c>
      <c r="C6410" s="25" t="s">
        <v>243</v>
      </c>
      <c r="D6410" s="25" t="s">
        <v>245</v>
      </c>
      <c r="E6410">
        <f t="shared" si="500"/>
        <v>10</v>
      </c>
      <c r="F6410" t="str">
        <f t="shared" si="501"/>
        <v>Video Call</v>
      </c>
      <c r="G6410" t="str">
        <f t="shared" si="502"/>
        <v>CVP_065083_10</v>
      </c>
      <c r="H6410" t="str">
        <f>IF(ISNA(VLOOKUP(A6410,$A$3:A6409,1,0)),"","DUP!")</f>
        <v>DUP!</v>
      </c>
      <c r="I6410" t="str">
        <f>IF(ISNA(VLOOKUP(B6410,$B$3:B6409,1,0)),"","DUP!")</f>
        <v>DUP!</v>
      </c>
      <c r="J6410" t="str">
        <f t="shared" si="503"/>
        <v/>
      </c>
      <c r="K6410" t="str">
        <f t="shared" si="504"/>
        <v/>
      </c>
    </row>
    <row r="6411" spans="1:11">
      <c r="A6411" s="25" t="s">
        <v>2071</v>
      </c>
      <c r="B6411" s="25" t="s">
        <v>2041</v>
      </c>
      <c r="C6411" s="25" t="s">
        <v>243</v>
      </c>
      <c r="D6411" s="25" t="s">
        <v>245</v>
      </c>
      <c r="E6411">
        <f t="shared" si="500"/>
        <v>10</v>
      </c>
      <c r="F6411" t="str">
        <f t="shared" si="501"/>
        <v>Video Call</v>
      </c>
      <c r="G6411" t="str">
        <f t="shared" si="502"/>
        <v>CVP_065083_10</v>
      </c>
      <c r="H6411" t="str">
        <f>IF(ISNA(VLOOKUP(A6411,$A$3:A6410,1,0)),"","DUP!")</f>
        <v>DUP!</v>
      </c>
      <c r="I6411" t="str">
        <f>IF(ISNA(VLOOKUP(B6411,$B$3:B6410,1,0)),"","DUP!")</f>
        <v>DUP!</v>
      </c>
      <c r="J6411" t="str">
        <f t="shared" si="503"/>
        <v/>
      </c>
      <c r="K6411" t="str">
        <f t="shared" si="504"/>
        <v/>
      </c>
    </row>
    <row r="6412" spans="1:11">
      <c r="A6412" s="25" t="s">
        <v>2071</v>
      </c>
      <c r="B6412" s="25" t="s">
        <v>2041</v>
      </c>
      <c r="C6412" s="25" t="s">
        <v>243</v>
      </c>
      <c r="D6412" s="25" t="s">
        <v>245</v>
      </c>
      <c r="E6412">
        <f t="shared" si="500"/>
        <v>10</v>
      </c>
      <c r="F6412" t="str">
        <f t="shared" si="501"/>
        <v>Video Call</v>
      </c>
      <c r="G6412" t="str">
        <f t="shared" si="502"/>
        <v>CVP_065083_10</v>
      </c>
      <c r="H6412" t="str">
        <f>IF(ISNA(VLOOKUP(A6412,$A$3:A6411,1,0)),"","DUP!")</f>
        <v>DUP!</v>
      </c>
      <c r="I6412" t="str">
        <f>IF(ISNA(VLOOKUP(B6412,$B$3:B6411,1,0)),"","DUP!")</f>
        <v>DUP!</v>
      </c>
      <c r="J6412" t="str">
        <f t="shared" si="503"/>
        <v/>
      </c>
      <c r="K6412" t="str">
        <f t="shared" si="504"/>
        <v/>
      </c>
    </row>
    <row r="6413" spans="1:11">
      <c r="A6413" s="25" t="s">
        <v>2072</v>
      </c>
      <c r="B6413" s="25" t="s">
        <v>2041</v>
      </c>
      <c r="C6413" s="25" t="s">
        <v>243</v>
      </c>
      <c r="D6413" s="25" t="s">
        <v>244</v>
      </c>
      <c r="E6413">
        <f t="shared" si="500"/>
        <v>2</v>
      </c>
      <c r="F6413" t="str">
        <f t="shared" si="501"/>
        <v>Voice</v>
      </c>
      <c r="G6413" t="str">
        <f t="shared" si="502"/>
        <v>CVP_065084_2</v>
      </c>
      <c r="H6413" t="str">
        <f>IF(ISNA(VLOOKUP(A6413,$A$3:A6412,1,0)),"","DUP!")</f>
        <v/>
      </c>
      <c r="I6413" t="str">
        <f>IF(ISNA(VLOOKUP(B6413,$B$3:B6412,1,0)),"","DUP!")</f>
        <v>DUP!</v>
      </c>
      <c r="J6413" t="str">
        <f t="shared" si="503"/>
        <v/>
      </c>
      <c r="K6413" t="str">
        <f t="shared" si="504"/>
        <v>INSERT INTO ZONE_MAP (SERVICE_ID, SERVICE_NAME, CODE, NW_GROUP, ZONE) VALUES (2,'Voice','065084','BINH DUONG','NATIONAL');</v>
      </c>
    </row>
    <row r="6414" spans="1:11">
      <c r="A6414" s="25" t="s">
        <v>2072</v>
      </c>
      <c r="B6414" s="25" t="s">
        <v>2041</v>
      </c>
      <c r="C6414" s="25" t="s">
        <v>243</v>
      </c>
      <c r="D6414" s="25" t="s">
        <v>244</v>
      </c>
      <c r="E6414">
        <f t="shared" si="500"/>
        <v>2</v>
      </c>
      <c r="F6414" t="str">
        <f t="shared" si="501"/>
        <v>Voice</v>
      </c>
      <c r="G6414" t="str">
        <f t="shared" si="502"/>
        <v>CVP_065084_2</v>
      </c>
      <c r="H6414" t="str">
        <f>IF(ISNA(VLOOKUP(A6414,$A$3:A6413,1,0)),"","DUP!")</f>
        <v>DUP!</v>
      </c>
      <c r="I6414" t="str">
        <f>IF(ISNA(VLOOKUP(B6414,$B$3:B6413,1,0)),"","DUP!")</f>
        <v>DUP!</v>
      </c>
      <c r="J6414" t="str">
        <f t="shared" si="503"/>
        <v/>
      </c>
      <c r="K6414" t="str">
        <f t="shared" si="504"/>
        <v/>
      </c>
    </row>
    <row r="6415" spans="1:11">
      <c r="A6415" s="25" t="s">
        <v>2072</v>
      </c>
      <c r="B6415" s="25" t="s">
        <v>2041</v>
      </c>
      <c r="C6415" s="25" t="s">
        <v>243</v>
      </c>
      <c r="D6415" s="25" t="s">
        <v>244</v>
      </c>
      <c r="E6415">
        <f t="shared" si="500"/>
        <v>2</v>
      </c>
      <c r="F6415" t="str">
        <f t="shared" si="501"/>
        <v>Voice</v>
      </c>
      <c r="G6415" t="str">
        <f t="shared" si="502"/>
        <v>CVP_065084_2</v>
      </c>
      <c r="H6415" t="str">
        <f>IF(ISNA(VLOOKUP(A6415,$A$3:A6414,1,0)),"","DUP!")</f>
        <v>DUP!</v>
      </c>
      <c r="I6415" t="str">
        <f>IF(ISNA(VLOOKUP(B6415,$B$3:B6414,1,0)),"","DUP!")</f>
        <v>DUP!</v>
      </c>
      <c r="J6415" t="str">
        <f t="shared" si="503"/>
        <v/>
      </c>
      <c r="K6415" t="str">
        <f t="shared" si="504"/>
        <v/>
      </c>
    </row>
    <row r="6416" spans="1:11">
      <c r="A6416" s="25" t="s">
        <v>2072</v>
      </c>
      <c r="B6416" s="25" t="s">
        <v>2041</v>
      </c>
      <c r="C6416" s="25" t="s">
        <v>243</v>
      </c>
      <c r="D6416" s="25" t="s">
        <v>245</v>
      </c>
      <c r="E6416">
        <f t="shared" si="500"/>
        <v>10</v>
      </c>
      <c r="F6416" t="str">
        <f t="shared" si="501"/>
        <v>Video Call</v>
      </c>
      <c r="G6416" t="str">
        <f t="shared" si="502"/>
        <v>CVP_065084_10</v>
      </c>
      <c r="H6416" t="str">
        <f>IF(ISNA(VLOOKUP(A6416,$A$3:A6415,1,0)),"","DUP!")</f>
        <v>DUP!</v>
      </c>
      <c r="I6416" t="str">
        <f>IF(ISNA(VLOOKUP(B6416,$B$3:B6415,1,0)),"","DUP!")</f>
        <v>DUP!</v>
      </c>
      <c r="J6416" t="str">
        <f t="shared" si="503"/>
        <v/>
      </c>
      <c r="K6416" t="str">
        <f t="shared" si="504"/>
        <v/>
      </c>
    </row>
    <row r="6417" spans="1:11">
      <c r="A6417" s="25" t="s">
        <v>2072</v>
      </c>
      <c r="B6417" s="25" t="s">
        <v>2041</v>
      </c>
      <c r="C6417" s="25" t="s">
        <v>243</v>
      </c>
      <c r="D6417" s="25" t="s">
        <v>245</v>
      </c>
      <c r="E6417">
        <f t="shared" si="500"/>
        <v>10</v>
      </c>
      <c r="F6417" t="str">
        <f t="shared" si="501"/>
        <v>Video Call</v>
      </c>
      <c r="G6417" t="str">
        <f t="shared" si="502"/>
        <v>CVP_065084_10</v>
      </c>
      <c r="H6417" t="str">
        <f>IF(ISNA(VLOOKUP(A6417,$A$3:A6416,1,0)),"","DUP!")</f>
        <v>DUP!</v>
      </c>
      <c r="I6417" t="str">
        <f>IF(ISNA(VLOOKUP(B6417,$B$3:B6416,1,0)),"","DUP!")</f>
        <v>DUP!</v>
      </c>
      <c r="J6417" t="str">
        <f t="shared" si="503"/>
        <v/>
      </c>
      <c r="K6417" t="str">
        <f t="shared" si="504"/>
        <v/>
      </c>
    </row>
    <row r="6418" spans="1:11">
      <c r="A6418" s="25" t="s">
        <v>2072</v>
      </c>
      <c r="B6418" s="25" t="s">
        <v>2041</v>
      </c>
      <c r="C6418" s="25" t="s">
        <v>243</v>
      </c>
      <c r="D6418" s="25" t="s">
        <v>245</v>
      </c>
      <c r="E6418">
        <f t="shared" si="500"/>
        <v>10</v>
      </c>
      <c r="F6418" t="str">
        <f t="shared" si="501"/>
        <v>Video Call</v>
      </c>
      <c r="G6418" t="str">
        <f t="shared" si="502"/>
        <v>CVP_065084_10</v>
      </c>
      <c r="H6418" t="str">
        <f>IF(ISNA(VLOOKUP(A6418,$A$3:A6417,1,0)),"","DUP!")</f>
        <v>DUP!</v>
      </c>
      <c r="I6418" t="str">
        <f>IF(ISNA(VLOOKUP(B6418,$B$3:B6417,1,0)),"","DUP!")</f>
        <v>DUP!</v>
      </c>
      <c r="J6418" t="str">
        <f t="shared" si="503"/>
        <v/>
      </c>
      <c r="K6418" t="str">
        <f t="shared" si="504"/>
        <v/>
      </c>
    </row>
    <row r="6419" spans="1:11">
      <c r="A6419" s="25" t="s">
        <v>2073</v>
      </c>
      <c r="B6419" s="25" t="s">
        <v>2041</v>
      </c>
      <c r="C6419" s="25" t="s">
        <v>243</v>
      </c>
      <c r="D6419" s="25" t="s">
        <v>244</v>
      </c>
      <c r="E6419">
        <f t="shared" si="500"/>
        <v>2</v>
      </c>
      <c r="F6419" t="str">
        <f t="shared" si="501"/>
        <v>Voice</v>
      </c>
      <c r="G6419" t="str">
        <f t="shared" si="502"/>
        <v>CVP_065085_2</v>
      </c>
      <c r="H6419" t="str">
        <f>IF(ISNA(VLOOKUP(A6419,$A$3:A6418,1,0)),"","DUP!")</f>
        <v/>
      </c>
      <c r="I6419" t="str">
        <f>IF(ISNA(VLOOKUP(B6419,$B$3:B6418,1,0)),"","DUP!")</f>
        <v>DUP!</v>
      </c>
      <c r="J6419" t="str">
        <f t="shared" si="503"/>
        <v/>
      </c>
      <c r="K6419" t="str">
        <f t="shared" si="504"/>
        <v>INSERT INTO ZONE_MAP (SERVICE_ID, SERVICE_NAME, CODE, NW_GROUP, ZONE) VALUES (2,'Voice','065085','BINH DUONG','NATIONAL');</v>
      </c>
    </row>
    <row r="6420" spans="1:11">
      <c r="A6420" s="25" t="s">
        <v>2073</v>
      </c>
      <c r="B6420" s="25" t="s">
        <v>2041</v>
      </c>
      <c r="C6420" s="25" t="s">
        <v>243</v>
      </c>
      <c r="D6420" s="25" t="s">
        <v>244</v>
      </c>
      <c r="E6420">
        <f t="shared" si="500"/>
        <v>2</v>
      </c>
      <c r="F6420" t="str">
        <f t="shared" si="501"/>
        <v>Voice</v>
      </c>
      <c r="G6420" t="str">
        <f t="shared" si="502"/>
        <v>CVP_065085_2</v>
      </c>
      <c r="H6420" t="str">
        <f>IF(ISNA(VLOOKUP(A6420,$A$3:A6419,1,0)),"","DUP!")</f>
        <v>DUP!</v>
      </c>
      <c r="I6420" t="str">
        <f>IF(ISNA(VLOOKUP(B6420,$B$3:B6419,1,0)),"","DUP!")</f>
        <v>DUP!</v>
      </c>
      <c r="J6420" t="str">
        <f t="shared" si="503"/>
        <v/>
      </c>
      <c r="K6420" t="str">
        <f t="shared" si="504"/>
        <v/>
      </c>
    </row>
    <row r="6421" spans="1:11">
      <c r="A6421" s="25" t="s">
        <v>2073</v>
      </c>
      <c r="B6421" s="25" t="s">
        <v>2041</v>
      </c>
      <c r="C6421" s="25" t="s">
        <v>243</v>
      </c>
      <c r="D6421" s="25" t="s">
        <v>244</v>
      </c>
      <c r="E6421">
        <f t="shared" si="500"/>
        <v>2</v>
      </c>
      <c r="F6421" t="str">
        <f t="shared" si="501"/>
        <v>Voice</v>
      </c>
      <c r="G6421" t="str">
        <f t="shared" si="502"/>
        <v>CVP_065085_2</v>
      </c>
      <c r="H6421" t="str">
        <f>IF(ISNA(VLOOKUP(A6421,$A$3:A6420,1,0)),"","DUP!")</f>
        <v>DUP!</v>
      </c>
      <c r="I6421" t="str">
        <f>IF(ISNA(VLOOKUP(B6421,$B$3:B6420,1,0)),"","DUP!")</f>
        <v>DUP!</v>
      </c>
      <c r="J6421" t="str">
        <f t="shared" si="503"/>
        <v/>
      </c>
      <c r="K6421" t="str">
        <f t="shared" si="504"/>
        <v/>
      </c>
    </row>
    <row r="6422" spans="1:11">
      <c r="A6422" s="25" t="s">
        <v>2073</v>
      </c>
      <c r="B6422" s="25" t="s">
        <v>2041</v>
      </c>
      <c r="C6422" s="25" t="s">
        <v>243</v>
      </c>
      <c r="D6422" s="25" t="s">
        <v>245</v>
      </c>
      <c r="E6422">
        <f t="shared" si="500"/>
        <v>10</v>
      </c>
      <c r="F6422" t="str">
        <f t="shared" si="501"/>
        <v>Video Call</v>
      </c>
      <c r="G6422" t="str">
        <f t="shared" si="502"/>
        <v>CVP_065085_10</v>
      </c>
      <c r="H6422" t="str">
        <f>IF(ISNA(VLOOKUP(A6422,$A$3:A6421,1,0)),"","DUP!")</f>
        <v>DUP!</v>
      </c>
      <c r="I6422" t="str">
        <f>IF(ISNA(VLOOKUP(B6422,$B$3:B6421,1,0)),"","DUP!")</f>
        <v>DUP!</v>
      </c>
      <c r="J6422" t="str">
        <f t="shared" si="503"/>
        <v/>
      </c>
      <c r="K6422" t="str">
        <f t="shared" si="504"/>
        <v/>
      </c>
    </row>
    <row r="6423" spans="1:11">
      <c r="A6423" s="25" t="s">
        <v>2073</v>
      </c>
      <c r="B6423" s="25" t="s">
        <v>2041</v>
      </c>
      <c r="C6423" s="25" t="s">
        <v>243</v>
      </c>
      <c r="D6423" s="25" t="s">
        <v>245</v>
      </c>
      <c r="E6423">
        <f t="shared" si="500"/>
        <v>10</v>
      </c>
      <c r="F6423" t="str">
        <f t="shared" si="501"/>
        <v>Video Call</v>
      </c>
      <c r="G6423" t="str">
        <f t="shared" si="502"/>
        <v>CVP_065085_10</v>
      </c>
      <c r="H6423" t="str">
        <f>IF(ISNA(VLOOKUP(A6423,$A$3:A6422,1,0)),"","DUP!")</f>
        <v>DUP!</v>
      </c>
      <c r="I6423" t="str">
        <f>IF(ISNA(VLOOKUP(B6423,$B$3:B6422,1,0)),"","DUP!")</f>
        <v>DUP!</v>
      </c>
      <c r="J6423" t="str">
        <f t="shared" si="503"/>
        <v/>
      </c>
      <c r="K6423" t="str">
        <f t="shared" si="504"/>
        <v/>
      </c>
    </row>
    <row r="6424" spans="1:11">
      <c r="A6424" s="25" t="s">
        <v>2073</v>
      </c>
      <c r="B6424" s="25" t="s">
        <v>2041</v>
      </c>
      <c r="C6424" s="25" t="s">
        <v>243</v>
      </c>
      <c r="D6424" s="25" t="s">
        <v>245</v>
      </c>
      <c r="E6424">
        <f t="shared" si="500"/>
        <v>10</v>
      </c>
      <c r="F6424" t="str">
        <f t="shared" si="501"/>
        <v>Video Call</v>
      </c>
      <c r="G6424" t="str">
        <f t="shared" si="502"/>
        <v>CVP_065085_10</v>
      </c>
      <c r="H6424" t="str">
        <f>IF(ISNA(VLOOKUP(A6424,$A$3:A6423,1,0)),"","DUP!")</f>
        <v>DUP!</v>
      </c>
      <c r="I6424" t="str">
        <f>IF(ISNA(VLOOKUP(B6424,$B$3:B6423,1,0)),"","DUP!")</f>
        <v>DUP!</v>
      </c>
      <c r="J6424" t="str">
        <f t="shared" si="503"/>
        <v/>
      </c>
      <c r="K6424" t="str">
        <f t="shared" si="504"/>
        <v/>
      </c>
    </row>
    <row r="6425" spans="1:11">
      <c r="A6425" s="25" t="s">
        <v>2074</v>
      </c>
      <c r="B6425" s="25" t="s">
        <v>2041</v>
      </c>
      <c r="C6425" s="25" t="s">
        <v>243</v>
      </c>
      <c r="D6425" s="25" t="s">
        <v>244</v>
      </c>
      <c r="E6425">
        <f t="shared" si="500"/>
        <v>2</v>
      </c>
      <c r="F6425" t="str">
        <f t="shared" si="501"/>
        <v>Voice</v>
      </c>
      <c r="G6425" t="str">
        <f t="shared" si="502"/>
        <v>CVP_065086_2</v>
      </c>
      <c r="H6425" t="str">
        <f>IF(ISNA(VLOOKUP(A6425,$A$3:A6424,1,0)),"","DUP!")</f>
        <v/>
      </c>
      <c r="I6425" t="str">
        <f>IF(ISNA(VLOOKUP(B6425,$B$3:B6424,1,0)),"","DUP!")</f>
        <v>DUP!</v>
      </c>
      <c r="J6425" t="str">
        <f t="shared" si="503"/>
        <v/>
      </c>
      <c r="K6425" t="str">
        <f t="shared" si="504"/>
        <v>INSERT INTO ZONE_MAP (SERVICE_ID, SERVICE_NAME, CODE, NW_GROUP, ZONE) VALUES (2,'Voice','065086','BINH DUONG','NATIONAL');</v>
      </c>
    </row>
    <row r="6426" spans="1:11">
      <c r="A6426" s="25" t="s">
        <v>2074</v>
      </c>
      <c r="B6426" s="25" t="s">
        <v>2041</v>
      </c>
      <c r="C6426" s="25" t="s">
        <v>243</v>
      </c>
      <c r="D6426" s="25" t="s">
        <v>244</v>
      </c>
      <c r="E6426">
        <f t="shared" si="500"/>
        <v>2</v>
      </c>
      <c r="F6426" t="str">
        <f t="shared" si="501"/>
        <v>Voice</v>
      </c>
      <c r="G6426" t="str">
        <f t="shared" si="502"/>
        <v>CVP_065086_2</v>
      </c>
      <c r="H6426" t="str">
        <f>IF(ISNA(VLOOKUP(A6426,$A$3:A6425,1,0)),"","DUP!")</f>
        <v>DUP!</v>
      </c>
      <c r="I6426" t="str">
        <f>IF(ISNA(VLOOKUP(B6426,$B$3:B6425,1,0)),"","DUP!")</f>
        <v>DUP!</v>
      </c>
      <c r="J6426" t="str">
        <f t="shared" si="503"/>
        <v/>
      </c>
      <c r="K6426" t="str">
        <f t="shared" si="504"/>
        <v/>
      </c>
    </row>
    <row r="6427" spans="1:11">
      <c r="A6427" s="25" t="s">
        <v>2074</v>
      </c>
      <c r="B6427" s="25" t="s">
        <v>2041</v>
      </c>
      <c r="C6427" s="25" t="s">
        <v>243</v>
      </c>
      <c r="D6427" s="25" t="s">
        <v>244</v>
      </c>
      <c r="E6427">
        <f t="shared" si="500"/>
        <v>2</v>
      </c>
      <c r="F6427" t="str">
        <f t="shared" si="501"/>
        <v>Voice</v>
      </c>
      <c r="G6427" t="str">
        <f t="shared" si="502"/>
        <v>CVP_065086_2</v>
      </c>
      <c r="H6427" t="str">
        <f>IF(ISNA(VLOOKUP(A6427,$A$3:A6426,1,0)),"","DUP!")</f>
        <v>DUP!</v>
      </c>
      <c r="I6427" t="str">
        <f>IF(ISNA(VLOOKUP(B6427,$B$3:B6426,1,0)),"","DUP!")</f>
        <v>DUP!</v>
      </c>
      <c r="J6427" t="str">
        <f t="shared" si="503"/>
        <v/>
      </c>
      <c r="K6427" t="str">
        <f t="shared" si="504"/>
        <v/>
      </c>
    </row>
    <row r="6428" spans="1:11">
      <c r="A6428" s="25" t="s">
        <v>2074</v>
      </c>
      <c r="B6428" s="25" t="s">
        <v>2041</v>
      </c>
      <c r="C6428" s="25" t="s">
        <v>243</v>
      </c>
      <c r="D6428" s="25" t="s">
        <v>245</v>
      </c>
      <c r="E6428">
        <f t="shared" si="500"/>
        <v>10</v>
      </c>
      <c r="F6428" t="str">
        <f t="shared" si="501"/>
        <v>Video Call</v>
      </c>
      <c r="G6428" t="str">
        <f t="shared" si="502"/>
        <v>CVP_065086_10</v>
      </c>
      <c r="H6428" t="str">
        <f>IF(ISNA(VLOOKUP(A6428,$A$3:A6427,1,0)),"","DUP!")</f>
        <v>DUP!</v>
      </c>
      <c r="I6428" t="str">
        <f>IF(ISNA(VLOOKUP(B6428,$B$3:B6427,1,0)),"","DUP!")</f>
        <v>DUP!</v>
      </c>
      <c r="J6428" t="str">
        <f t="shared" si="503"/>
        <v/>
      </c>
      <c r="K6428" t="str">
        <f t="shared" si="504"/>
        <v/>
      </c>
    </row>
    <row r="6429" spans="1:11">
      <c r="A6429" s="25" t="s">
        <v>2074</v>
      </c>
      <c r="B6429" s="25" t="s">
        <v>2041</v>
      </c>
      <c r="C6429" s="25" t="s">
        <v>243</v>
      </c>
      <c r="D6429" s="25" t="s">
        <v>245</v>
      </c>
      <c r="E6429">
        <f t="shared" si="500"/>
        <v>10</v>
      </c>
      <c r="F6429" t="str">
        <f t="shared" si="501"/>
        <v>Video Call</v>
      </c>
      <c r="G6429" t="str">
        <f t="shared" si="502"/>
        <v>CVP_065086_10</v>
      </c>
      <c r="H6429" t="str">
        <f>IF(ISNA(VLOOKUP(A6429,$A$3:A6428,1,0)),"","DUP!")</f>
        <v>DUP!</v>
      </c>
      <c r="I6429" t="str">
        <f>IF(ISNA(VLOOKUP(B6429,$B$3:B6428,1,0)),"","DUP!")</f>
        <v>DUP!</v>
      </c>
      <c r="J6429" t="str">
        <f t="shared" si="503"/>
        <v/>
      </c>
      <c r="K6429" t="str">
        <f t="shared" si="504"/>
        <v/>
      </c>
    </row>
    <row r="6430" spans="1:11">
      <c r="A6430" s="25" t="s">
        <v>2074</v>
      </c>
      <c r="B6430" s="25" t="s">
        <v>2041</v>
      </c>
      <c r="C6430" s="25" t="s">
        <v>243</v>
      </c>
      <c r="D6430" s="25" t="s">
        <v>245</v>
      </c>
      <c r="E6430">
        <f t="shared" si="500"/>
        <v>10</v>
      </c>
      <c r="F6430" t="str">
        <f t="shared" si="501"/>
        <v>Video Call</v>
      </c>
      <c r="G6430" t="str">
        <f t="shared" si="502"/>
        <v>CVP_065086_10</v>
      </c>
      <c r="H6430" t="str">
        <f>IF(ISNA(VLOOKUP(A6430,$A$3:A6429,1,0)),"","DUP!")</f>
        <v>DUP!</v>
      </c>
      <c r="I6430" t="str">
        <f>IF(ISNA(VLOOKUP(B6430,$B$3:B6429,1,0)),"","DUP!")</f>
        <v>DUP!</v>
      </c>
      <c r="J6430" t="str">
        <f t="shared" si="503"/>
        <v/>
      </c>
      <c r="K6430" t="str">
        <f t="shared" si="504"/>
        <v/>
      </c>
    </row>
    <row r="6431" spans="1:11">
      <c r="A6431" s="25" t="s">
        <v>2075</v>
      </c>
      <c r="B6431" s="25" t="s">
        <v>2041</v>
      </c>
      <c r="C6431" s="25" t="s">
        <v>243</v>
      </c>
      <c r="D6431" s="25" t="s">
        <v>244</v>
      </c>
      <c r="E6431">
        <f t="shared" si="500"/>
        <v>2</v>
      </c>
      <c r="F6431" t="str">
        <f t="shared" si="501"/>
        <v>Voice</v>
      </c>
      <c r="G6431" t="str">
        <f t="shared" si="502"/>
        <v>CVP_065087_2</v>
      </c>
      <c r="H6431" t="str">
        <f>IF(ISNA(VLOOKUP(A6431,$A$3:A6430,1,0)),"","DUP!")</f>
        <v/>
      </c>
      <c r="I6431" t="str">
        <f>IF(ISNA(VLOOKUP(B6431,$B$3:B6430,1,0)),"","DUP!")</f>
        <v>DUP!</v>
      </c>
      <c r="J6431" t="str">
        <f t="shared" si="503"/>
        <v/>
      </c>
      <c r="K6431" t="str">
        <f t="shared" si="504"/>
        <v>INSERT INTO ZONE_MAP (SERVICE_ID, SERVICE_NAME, CODE, NW_GROUP, ZONE) VALUES (2,'Voice','065087','BINH DUONG','NATIONAL');</v>
      </c>
    </row>
    <row r="6432" spans="1:11">
      <c r="A6432" s="25" t="s">
        <v>2075</v>
      </c>
      <c r="B6432" s="25" t="s">
        <v>2041</v>
      </c>
      <c r="C6432" s="25" t="s">
        <v>243</v>
      </c>
      <c r="D6432" s="25" t="s">
        <v>244</v>
      </c>
      <c r="E6432">
        <f t="shared" si="500"/>
        <v>2</v>
      </c>
      <c r="F6432" t="str">
        <f t="shared" si="501"/>
        <v>Voice</v>
      </c>
      <c r="G6432" t="str">
        <f t="shared" si="502"/>
        <v>CVP_065087_2</v>
      </c>
      <c r="H6432" t="str">
        <f>IF(ISNA(VLOOKUP(A6432,$A$3:A6431,1,0)),"","DUP!")</f>
        <v>DUP!</v>
      </c>
      <c r="I6432" t="str">
        <f>IF(ISNA(VLOOKUP(B6432,$B$3:B6431,1,0)),"","DUP!")</f>
        <v>DUP!</v>
      </c>
      <c r="J6432" t="str">
        <f t="shared" si="503"/>
        <v/>
      </c>
      <c r="K6432" t="str">
        <f t="shared" si="504"/>
        <v/>
      </c>
    </row>
    <row r="6433" spans="1:11">
      <c r="A6433" s="25" t="s">
        <v>2075</v>
      </c>
      <c r="B6433" s="25" t="s">
        <v>2041</v>
      </c>
      <c r="C6433" s="25" t="s">
        <v>243</v>
      </c>
      <c r="D6433" s="25" t="s">
        <v>244</v>
      </c>
      <c r="E6433">
        <f t="shared" si="500"/>
        <v>2</v>
      </c>
      <c r="F6433" t="str">
        <f t="shared" si="501"/>
        <v>Voice</v>
      </c>
      <c r="G6433" t="str">
        <f t="shared" si="502"/>
        <v>CVP_065087_2</v>
      </c>
      <c r="H6433" t="str">
        <f>IF(ISNA(VLOOKUP(A6433,$A$3:A6432,1,0)),"","DUP!")</f>
        <v>DUP!</v>
      </c>
      <c r="I6433" t="str">
        <f>IF(ISNA(VLOOKUP(B6433,$B$3:B6432,1,0)),"","DUP!")</f>
        <v>DUP!</v>
      </c>
      <c r="J6433" t="str">
        <f t="shared" si="503"/>
        <v/>
      </c>
      <c r="K6433" t="str">
        <f t="shared" si="504"/>
        <v/>
      </c>
    </row>
    <row r="6434" spans="1:11">
      <c r="A6434" s="25" t="s">
        <v>2075</v>
      </c>
      <c r="B6434" s="25" t="s">
        <v>2041</v>
      </c>
      <c r="C6434" s="25" t="s">
        <v>243</v>
      </c>
      <c r="D6434" s="25" t="s">
        <v>245</v>
      </c>
      <c r="E6434">
        <f t="shared" si="500"/>
        <v>10</v>
      </c>
      <c r="F6434" t="str">
        <f t="shared" si="501"/>
        <v>Video Call</v>
      </c>
      <c r="G6434" t="str">
        <f t="shared" si="502"/>
        <v>CVP_065087_10</v>
      </c>
      <c r="H6434" t="str">
        <f>IF(ISNA(VLOOKUP(A6434,$A$3:A6433,1,0)),"","DUP!")</f>
        <v>DUP!</v>
      </c>
      <c r="I6434" t="str">
        <f>IF(ISNA(VLOOKUP(B6434,$B$3:B6433,1,0)),"","DUP!")</f>
        <v>DUP!</v>
      </c>
      <c r="J6434" t="str">
        <f t="shared" si="503"/>
        <v/>
      </c>
      <c r="K6434" t="str">
        <f t="shared" si="504"/>
        <v/>
      </c>
    </row>
    <row r="6435" spans="1:11">
      <c r="A6435" s="25" t="s">
        <v>2075</v>
      </c>
      <c r="B6435" s="25" t="s">
        <v>2041</v>
      </c>
      <c r="C6435" s="25" t="s">
        <v>243</v>
      </c>
      <c r="D6435" s="25" t="s">
        <v>245</v>
      </c>
      <c r="E6435">
        <f t="shared" si="500"/>
        <v>10</v>
      </c>
      <c r="F6435" t="str">
        <f t="shared" si="501"/>
        <v>Video Call</v>
      </c>
      <c r="G6435" t="str">
        <f t="shared" si="502"/>
        <v>CVP_065087_10</v>
      </c>
      <c r="H6435" t="str">
        <f>IF(ISNA(VLOOKUP(A6435,$A$3:A6434,1,0)),"","DUP!")</f>
        <v>DUP!</v>
      </c>
      <c r="I6435" t="str">
        <f>IF(ISNA(VLOOKUP(B6435,$B$3:B6434,1,0)),"","DUP!")</f>
        <v>DUP!</v>
      </c>
      <c r="J6435" t="str">
        <f t="shared" si="503"/>
        <v/>
      </c>
      <c r="K6435" t="str">
        <f t="shared" si="504"/>
        <v/>
      </c>
    </row>
    <row r="6436" spans="1:11">
      <c r="A6436" s="25" t="s">
        <v>2075</v>
      </c>
      <c r="B6436" s="25" t="s">
        <v>2041</v>
      </c>
      <c r="C6436" s="25" t="s">
        <v>243</v>
      </c>
      <c r="D6436" s="25" t="s">
        <v>245</v>
      </c>
      <c r="E6436">
        <f t="shared" si="500"/>
        <v>10</v>
      </c>
      <c r="F6436" t="str">
        <f t="shared" si="501"/>
        <v>Video Call</v>
      </c>
      <c r="G6436" t="str">
        <f t="shared" si="502"/>
        <v>CVP_065087_10</v>
      </c>
      <c r="H6436" t="str">
        <f>IF(ISNA(VLOOKUP(A6436,$A$3:A6435,1,0)),"","DUP!")</f>
        <v>DUP!</v>
      </c>
      <c r="I6436" t="str">
        <f>IF(ISNA(VLOOKUP(B6436,$B$3:B6435,1,0)),"","DUP!")</f>
        <v>DUP!</v>
      </c>
      <c r="J6436" t="str">
        <f t="shared" si="503"/>
        <v/>
      </c>
      <c r="K6436" t="str">
        <f t="shared" si="504"/>
        <v/>
      </c>
    </row>
    <row r="6437" spans="1:11">
      <c r="A6437" s="25" t="s">
        <v>2076</v>
      </c>
      <c r="B6437" s="25" t="s">
        <v>2041</v>
      </c>
      <c r="C6437" s="25" t="s">
        <v>243</v>
      </c>
      <c r="D6437" s="25" t="s">
        <v>244</v>
      </c>
      <c r="E6437">
        <f t="shared" si="500"/>
        <v>2</v>
      </c>
      <c r="F6437" t="str">
        <f t="shared" si="501"/>
        <v>Voice</v>
      </c>
      <c r="G6437" t="str">
        <f t="shared" si="502"/>
        <v>CVP_065088_2</v>
      </c>
      <c r="H6437" t="str">
        <f>IF(ISNA(VLOOKUP(A6437,$A$3:A6436,1,0)),"","DUP!")</f>
        <v/>
      </c>
      <c r="I6437" t="str">
        <f>IF(ISNA(VLOOKUP(B6437,$B$3:B6436,1,0)),"","DUP!")</f>
        <v>DUP!</v>
      </c>
      <c r="J6437" t="str">
        <f t="shared" si="503"/>
        <v/>
      </c>
      <c r="K6437" t="str">
        <f t="shared" si="504"/>
        <v>INSERT INTO ZONE_MAP (SERVICE_ID, SERVICE_NAME, CODE, NW_GROUP, ZONE) VALUES (2,'Voice','065088','BINH DUONG','NATIONAL');</v>
      </c>
    </row>
    <row r="6438" spans="1:11">
      <c r="A6438" s="25" t="s">
        <v>2076</v>
      </c>
      <c r="B6438" s="25" t="s">
        <v>2041</v>
      </c>
      <c r="C6438" s="25" t="s">
        <v>243</v>
      </c>
      <c r="D6438" s="25" t="s">
        <v>244</v>
      </c>
      <c r="E6438">
        <f t="shared" si="500"/>
        <v>2</v>
      </c>
      <c r="F6438" t="str">
        <f t="shared" si="501"/>
        <v>Voice</v>
      </c>
      <c r="G6438" t="str">
        <f t="shared" si="502"/>
        <v>CVP_065088_2</v>
      </c>
      <c r="H6438" t="str">
        <f>IF(ISNA(VLOOKUP(A6438,$A$3:A6437,1,0)),"","DUP!")</f>
        <v>DUP!</v>
      </c>
      <c r="I6438" t="str">
        <f>IF(ISNA(VLOOKUP(B6438,$B$3:B6437,1,0)),"","DUP!")</f>
        <v>DUP!</v>
      </c>
      <c r="J6438" t="str">
        <f t="shared" si="503"/>
        <v/>
      </c>
      <c r="K6438" t="str">
        <f t="shared" si="504"/>
        <v/>
      </c>
    </row>
    <row r="6439" spans="1:11">
      <c r="A6439" s="25" t="s">
        <v>2076</v>
      </c>
      <c r="B6439" s="25" t="s">
        <v>2041</v>
      </c>
      <c r="C6439" s="25" t="s">
        <v>243</v>
      </c>
      <c r="D6439" s="25" t="s">
        <v>244</v>
      </c>
      <c r="E6439">
        <f t="shared" si="500"/>
        <v>2</v>
      </c>
      <c r="F6439" t="str">
        <f t="shared" si="501"/>
        <v>Voice</v>
      </c>
      <c r="G6439" t="str">
        <f t="shared" si="502"/>
        <v>CVP_065088_2</v>
      </c>
      <c r="H6439" t="str">
        <f>IF(ISNA(VLOOKUP(A6439,$A$3:A6438,1,0)),"","DUP!")</f>
        <v>DUP!</v>
      </c>
      <c r="I6439" t="str">
        <f>IF(ISNA(VLOOKUP(B6439,$B$3:B6438,1,0)),"","DUP!")</f>
        <v>DUP!</v>
      </c>
      <c r="J6439" t="str">
        <f t="shared" si="503"/>
        <v/>
      </c>
      <c r="K6439" t="str">
        <f t="shared" si="504"/>
        <v/>
      </c>
    </row>
    <row r="6440" spans="1:11">
      <c r="A6440" s="25" t="s">
        <v>2076</v>
      </c>
      <c r="B6440" s="25" t="s">
        <v>2041</v>
      </c>
      <c r="C6440" s="25" t="s">
        <v>243</v>
      </c>
      <c r="D6440" s="25" t="s">
        <v>245</v>
      </c>
      <c r="E6440">
        <f t="shared" si="500"/>
        <v>10</v>
      </c>
      <c r="F6440" t="str">
        <f t="shared" si="501"/>
        <v>Video Call</v>
      </c>
      <c r="G6440" t="str">
        <f t="shared" si="502"/>
        <v>CVP_065088_10</v>
      </c>
      <c r="H6440" t="str">
        <f>IF(ISNA(VLOOKUP(A6440,$A$3:A6439,1,0)),"","DUP!")</f>
        <v>DUP!</v>
      </c>
      <c r="I6440" t="str">
        <f>IF(ISNA(VLOOKUP(B6440,$B$3:B6439,1,0)),"","DUP!")</f>
        <v>DUP!</v>
      </c>
      <c r="J6440" t="str">
        <f t="shared" si="503"/>
        <v/>
      </c>
      <c r="K6440" t="str">
        <f t="shared" si="504"/>
        <v/>
      </c>
    </row>
    <row r="6441" spans="1:11">
      <c r="A6441" s="25" t="s">
        <v>2076</v>
      </c>
      <c r="B6441" s="25" t="s">
        <v>2041</v>
      </c>
      <c r="C6441" s="25" t="s">
        <v>243</v>
      </c>
      <c r="D6441" s="25" t="s">
        <v>245</v>
      </c>
      <c r="E6441">
        <f t="shared" si="500"/>
        <v>10</v>
      </c>
      <c r="F6441" t="str">
        <f t="shared" si="501"/>
        <v>Video Call</v>
      </c>
      <c r="G6441" t="str">
        <f t="shared" si="502"/>
        <v>CVP_065088_10</v>
      </c>
      <c r="H6441" t="str">
        <f>IF(ISNA(VLOOKUP(A6441,$A$3:A6440,1,0)),"","DUP!")</f>
        <v>DUP!</v>
      </c>
      <c r="I6441" t="str">
        <f>IF(ISNA(VLOOKUP(B6441,$B$3:B6440,1,0)),"","DUP!")</f>
        <v>DUP!</v>
      </c>
      <c r="J6441" t="str">
        <f t="shared" si="503"/>
        <v/>
      </c>
      <c r="K6441" t="str">
        <f t="shared" si="504"/>
        <v/>
      </c>
    </row>
    <row r="6442" spans="1:11">
      <c r="A6442" s="25" t="s">
        <v>2076</v>
      </c>
      <c r="B6442" s="25" t="s">
        <v>2041</v>
      </c>
      <c r="C6442" s="25" t="s">
        <v>243</v>
      </c>
      <c r="D6442" s="25" t="s">
        <v>245</v>
      </c>
      <c r="E6442">
        <f t="shared" si="500"/>
        <v>10</v>
      </c>
      <c r="F6442" t="str">
        <f t="shared" si="501"/>
        <v>Video Call</v>
      </c>
      <c r="G6442" t="str">
        <f t="shared" si="502"/>
        <v>CVP_065088_10</v>
      </c>
      <c r="H6442" t="str">
        <f>IF(ISNA(VLOOKUP(A6442,$A$3:A6441,1,0)),"","DUP!")</f>
        <v>DUP!</v>
      </c>
      <c r="I6442" t="str">
        <f>IF(ISNA(VLOOKUP(B6442,$B$3:B6441,1,0)),"","DUP!")</f>
        <v>DUP!</v>
      </c>
      <c r="J6442" t="str">
        <f t="shared" si="503"/>
        <v/>
      </c>
      <c r="K6442" t="str">
        <f t="shared" si="504"/>
        <v/>
      </c>
    </row>
    <row r="6443" spans="1:11">
      <c r="A6443" s="25" t="s">
        <v>2077</v>
      </c>
      <c r="B6443" s="25" t="s">
        <v>2041</v>
      </c>
      <c r="C6443" s="25" t="s">
        <v>243</v>
      </c>
      <c r="D6443" s="25" t="s">
        <v>244</v>
      </c>
      <c r="E6443">
        <f t="shared" si="500"/>
        <v>2</v>
      </c>
      <c r="F6443" t="str">
        <f t="shared" si="501"/>
        <v>Voice</v>
      </c>
      <c r="G6443" t="str">
        <f t="shared" si="502"/>
        <v>CVP_065089_2</v>
      </c>
      <c r="H6443" t="str">
        <f>IF(ISNA(VLOOKUP(A6443,$A$3:A6442,1,0)),"","DUP!")</f>
        <v/>
      </c>
      <c r="I6443" t="str">
        <f>IF(ISNA(VLOOKUP(B6443,$B$3:B6442,1,0)),"","DUP!")</f>
        <v>DUP!</v>
      </c>
      <c r="J6443" t="str">
        <f t="shared" si="503"/>
        <v/>
      </c>
      <c r="K6443" t="str">
        <f t="shared" si="504"/>
        <v>INSERT INTO ZONE_MAP (SERVICE_ID, SERVICE_NAME, CODE, NW_GROUP, ZONE) VALUES (2,'Voice','065089','BINH DUONG','NATIONAL');</v>
      </c>
    </row>
    <row r="6444" spans="1:11">
      <c r="A6444" s="25" t="s">
        <v>2077</v>
      </c>
      <c r="B6444" s="25" t="s">
        <v>2041</v>
      </c>
      <c r="C6444" s="25" t="s">
        <v>243</v>
      </c>
      <c r="D6444" s="25" t="s">
        <v>244</v>
      </c>
      <c r="E6444">
        <f t="shared" si="500"/>
        <v>2</v>
      </c>
      <c r="F6444" t="str">
        <f t="shared" si="501"/>
        <v>Voice</v>
      </c>
      <c r="G6444" t="str">
        <f t="shared" si="502"/>
        <v>CVP_065089_2</v>
      </c>
      <c r="H6444" t="str">
        <f>IF(ISNA(VLOOKUP(A6444,$A$3:A6443,1,0)),"","DUP!")</f>
        <v>DUP!</v>
      </c>
      <c r="I6444" t="str">
        <f>IF(ISNA(VLOOKUP(B6444,$B$3:B6443,1,0)),"","DUP!")</f>
        <v>DUP!</v>
      </c>
      <c r="J6444" t="str">
        <f t="shared" si="503"/>
        <v/>
      </c>
      <c r="K6444" t="str">
        <f t="shared" si="504"/>
        <v/>
      </c>
    </row>
    <row r="6445" spans="1:11">
      <c r="A6445" s="25" t="s">
        <v>2077</v>
      </c>
      <c r="B6445" s="25" t="s">
        <v>2041</v>
      </c>
      <c r="C6445" s="25" t="s">
        <v>243</v>
      </c>
      <c r="D6445" s="25" t="s">
        <v>244</v>
      </c>
      <c r="E6445">
        <f t="shared" si="500"/>
        <v>2</v>
      </c>
      <c r="F6445" t="str">
        <f t="shared" si="501"/>
        <v>Voice</v>
      </c>
      <c r="G6445" t="str">
        <f t="shared" si="502"/>
        <v>CVP_065089_2</v>
      </c>
      <c r="H6445" t="str">
        <f>IF(ISNA(VLOOKUP(A6445,$A$3:A6444,1,0)),"","DUP!")</f>
        <v>DUP!</v>
      </c>
      <c r="I6445" t="str">
        <f>IF(ISNA(VLOOKUP(B6445,$B$3:B6444,1,0)),"","DUP!")</f>
        <v>DUP!</v>
      </c>
      <c r="J6445" t="str">
        <f t="shared" si="503"/>
        <v/>
      </c>
      <c r="K6445" t="str">
        <f t="shared" si="504"/>
        <v/>
      </c>
    </row>
    <row r="6446" spans="1:11">
      <c r="A6446" s="25" t="s">
        <v>2077</v>
      </c>
      <c r="B6446" s="25" t="s">
        <v>2041</v>
      </c>
      <c r="C6446" s="25" t="s">
        <v>243</v>
      </c>
      <c r="D6446" s="25" t="s">
        <v>245</v>
      </c>
      <c r="E6446">
        <f t="shared" si="500"/>
        <v>10</v>
      </c>
      <c r="F6446" t="str">
        <f t="shared" si="501"/>
        <v>Video Call</v>
      </c>
      <c r="G6446" t="str">
        <f t="shared" si="502"/>
        <v>CVP_065089_10</v>
      </c>
      <c r="H6446" t="str">
        <f>IF(ISNA(VLOOKUP(A6446,$A$3:A6445,1,0)),"","DUP!")</f>
        <v>DUP!</v>
      </c>
      <c r="I6446" t="str">
        <f>IF(ISNA(VLOOKUP(B6446,$B$3:B6445,1,0)),"","DUP!")</f>
        <v>DUP!</v>
      </c>
      <c r="J6446" t="str">
        <f t="shared" si="503"/>
        <v/>
      </c>
      <c r="K6446" t="str">
        <f t="shared" si="504"/>
        <v/>
      </c>
    </row>
    <row r="6447" spans="1:11">
      <c r="A6447" s="25" t="s">
        <v>2077</v>
      </c>
      <c r="B6447" s="25" t="s">
        <v>2041</v>
      </c>
      <c r="C6447" s="25" t="s">
        <v>243</v>
      </c>
      <c r="D6447" s="25" t="s">
        <v>245</v>
      </c>
      <c r="E6447">
        <f t="shared" si="500"/>
        <v>10</v>
      </c>
      <c r="F6447" t="str">
        <f t="shared" si="501"/>
        <v>Video Call</v>
      </c>
      <c r="G6447" t="str">
        <f t="shared" si="502"/>
        <v>CVP_065089_10</v>
      </c>
      <c r="H6447" t="str">
        <f>IF(ISNA(VLOOKUP(A6447,$A$3:A6446,1,0)),"","DUP!")</f>
        <v>DUP!</v>
      </c>
      <c r="I6447" t="str">
        <f>IF(ISNA(VLOOKUP(B6447,$B$3:B6446,1,0)),"","DUP!")</f>
        <v>DUP!</v>
      </c>
      <c r="J6447" t="str">
        <f t="shared" si="503"/>
        <v/>
      </c>
      <c r="K6447" t="str">
        <f t="shared" si="504"/>
        <v/>
      </c>
    </row>
    <row r="6448" spans="1:11">
      <c r="A6448" s="25" t="s">
        <v>2077</v>
      </c>
      <c r="B6448" s="25" t="s">
        <v>2041</v>
      </c>
      <c r="C6448" s="25" t="s">
        <v>243</v>
      </c>
      <c r="D6448" s="25" t="s">
        <v>245</v>
      </c>
      <c r="E6448">
        <f t="shared" si="500"/>
        <v>10</v>
      </c>
      <c r="F6448" t="str">
        <f t="shared" si="501"/>
        <v>Video Call</v>
      </c>
      <c r="G6448" t="str">
        <f t="shared" si="502"/>
        <v>CVP_065089_10</v>
      </c>
      <c r="H6448" t="str">
        <f>IF(ISNA(VLOOKUP(A6448,$A$3:A6447,1,0)),"","DUP!")</f>
        <v>DUP!</v>
      </c>
      <c r="I6448" t="str">
        <f>IF(ISNA(VLOOKUP(B6448,$B$3:B6447,1,0)),"","DUP!")</f>
        <v>DUP!</v>
      </c>
      <c r="J6448" t="str">
        <f t="shared" si="503"/>
        <v/>
      </c>
      <c r="K6448" t="str">
        <f t="shared" si="504"/>
        <v/>
      </c>
    </row>
    <row r="6449" spans="1:11">
      <c r="A6449" s="25" t="s">
        <v>2078</v>
      </c>
      <c r="B6449" s="25" t="s">
        <v>2079</v>
      </c>
      <c r="C6449" s="25" t="s">
        <v>289</v>
      </c>
      <c r="D6449" s="25" t="s">
        <v>244</v>
      </c>
      <c r="E6449">
        <f t="shared" si="500"/>
        <v>2</v>
      </c>
      <c r="F6449" t="str">
        <f t="shared" si="501"/>
        <v>Voice</v>
      </c>
      <c r="G6449" t="str">
        <f t="shared" si="502"/>
        <v>CDH_0651_2</v>
      </c>
      <c r="H6449" t="str">
        <f>IF(ISNA(VLOOKUP(A6449,$A$3:A6448,1,0)),"","DUP!")</f>
        <v/>
      </c>
      <c r="I6449" t="str">
        <f>IF(ISNA(VLOOKUP(B6449,$B$3:B6448,1,0)),"","DUP!")</f>
        <v/>
      </c>
      <c r="J6449" t="str">
        <f t="shared" si="503"/>
        <v>BINH PHUOC</v>
      </c>
      <c r="K6449" t="str">
        <f t="shared" si="504"/>
        <v>INSERT INTO ZONE_MAP (SERVICE_ID, SERVICE_NAME, CODE, NW_GROUP, ZONE) VALUES (2,'Voice','0651','BINH PHUOC','NATIONAL');</v>
      </c>
    </row>
    <row r="6450" spans="1:11">
      <c r="A6450" s="25" t="s">
        <v>2080</v>
      </c>
      <c r="B6450" s="25" t="s">
        <v>2079</v>
      </c>
      <c r="C6450" s="25" t="s">
        <v>289</v>
      </c>
      <c r="D6450" s="25" t="s">
        <v>244</v>
      </c>
      <c r="E6450">
        <f t="shared" si="500"/>
        <v>2</v>
      </c>
      <c r="F6450" t="str">
        <f t="shared" si="501"/>
        <v>Voice</v>
      </c>
      <c r="G6450" t="str">
        <f t="shared" si="502"/>
        <v>CDH_0651101_2</v>
      </c>
      <c r="H6450" t="str">
        <f>IF(ISNA(VLOOKUP(A6450,$A$3:A6449,1,0)),"","DUP!")</f>
        <v/>
      </c>
      <c r="I6450" t="str">
        <f>IF(ISNA(VLOOKUP(B6450,$B$3:B6449,1,0)),"","DUP!")</f>
        <v>DUP!</v>
      </c>
      <c r="J6450" t="str">
        <f t="shared" si="503"/>
        <v/>
      </c>
      <c r="K6450" t="str">
        <f t="shared" si="504"/>
        <v>INSERT INTO ZONE_MAP (SERVICE_ID, SERVICE_NAME, CODE, NW_GROUP, ZONE) VALUES (2,'Voice','0651101','BINH PHUOC','NATIONAL');</v>
      </c>
    </row>
    <row r="6451" spans="1:11">
      <c r="A6451" s="25" t="s">
        <v>2080</v>
      </c>
      <c r="B6451" s="25" t="s">
        <v>2079</v>
      </c>
      <c r="C6451" s="25" t="s">
        <v>289</v>
      </c>
      <c r="D6451" s="25" t="s">
        <v>244</v>
      </c>
      <c r="E6451">
        <f t="shared" si="500"/>
        <v>2</v>
      </c>
      <c r="F6451" t="str">
        <f t="shared" si="501"/>
        <v>Voice</v>
      </c>
      <c r="G6451" t="str">
        <f t="shared" si="502"/>
        <v>CDH_0651101_2</v>
      </c>
      <c r="H6451" t="str">
        <f>IF(ISNA(VLOOKUP(A6451,$A$3:A6450,1,0)),"","DUP!")</f>
        <v>DUP!</v>
      </c>
      <c r="I6451" t="str">
        <f>IF(ISNA(VLOOKUP(B6451,$B$3:B6450,1,0)),"","DUP!")</f>
        <v>DUP!</v>
      </c>
      <c r="J6451" t="str">
        <f t="shared" si="503"/>
        <v/>
      </c>
      <c r="K6451" t="str">
        <f t="shared" si="504"/>
        <v/>
      </c>
    </row>
    <row r="6452" spans="1:11">
      <c r="A6452" s="25" t="s">
        <v>2080</v>
      </c>
      <c r="B6452" s="25" t="s">
        <v>2079</v>
      </c>
      <c r="C6452" s="25" t="s">
        <v>289</v>
      </c>
      <c r="D6452" s="25" t="s">
        <v>244</v>
      </c>
      <c r="E6452">
        <f t="shared" si="500"/>
        <v>2</v>
      </c>
      <c r="F6452" t="str">
        <f t="shared" si="501"/>
        <v>Voice</v>
      </c>
      <c r="G6452" t="str">
        <f t="shared" si="502"/>
        <v>CDH_0651101_2</v>
      </c>
      <c r="H6452" t="str">
        <f>IF(ISNA(VLOOKUP(A6452,$A$3:A6451,1,0)),"","DUP!")</f>
        <v>DUP!</v>
      </c>
      <c r="I6452" t="str">
        <f>IF(ISNA(VLOOKUP(B6452,$B$3:B6451,1,0)),"","DUP!")</f>
        <v>DUP!</v>
      </c>
      <c r="J6452" t="str">
        <f t="shared" si="503"/>
        <v/>
      </c>
      <c r="K6452" t="str">
        <f t="shared" si="504"/>
        <v/>
      </c>
    </row>
    <row r="6453" spans="1:11">
      <c r="A6453" s="25" t="s">
        <v>2080</v>
      </c>
      <c r="B6453" s="25" t="s">
        <v>2079</v>
      </c>
      <c r="C6453" s="25" t="s">
        <v>289</v>
      </c>
      <c r="D6453" s="25" t="s">
        <v>245</v>
      </c>
      <c r="E6453">
        <f t="shared" si="500"/>
        <v>10</v>
      </c>
      <c r="F6453" t="str">
        <f t="shared" si="501"/>
        <v>Video Call</v>
      </c>
      <c r="G6453" t="str">
        <f t="shared" si="502"/>
        <v>CDH_0651101_10</v>
      </c>
      <c r="H6453" t="str">
        <f>IF(ISNA(VLOOKUP(A6453,$A$3:A6452,1,0)),"","DUP!")</f>
        <v>DUP!</v>
      </c>
      <c r="I6453" t="str">
        <f>IF(ISNA(VLOOKUP(B6453,$B$3:B6452,1,0)),"","DUP!")</f>
        <v>DUP!</v>
      </c>
      <c r="J6453" t="str">
        <f t="shared" si="503"/>
        <v/>
      </c>
      <c r="K6453" t="str">
        <f t="shared" si="504"/>
        <v/>
      </c>
    </row>
    <row r="6454" spans="1:11">
      <c r="A6454" s="25" t="s">
        <v>2080</v>
      </c>
      <c r="B6454" s="25" t="s">
        <v>2079</v>
      </c>
      <c r="C6454" s="25" t="s">
        <v>289</v>
      </c>
      <c r="D6454" s="25" t="s">
        <v>245</v>
      </c>
      <c r="E6454">
        <f t="shared" si="500"/>
        <v>10</v>
      </c>
      <c r="F6454" t="str">
        <f t="shared" si="501"/>
        <v>Video Call</v>
      </c>
      <c r="G6454" t="str">
        <f t="shared" si="502"/>
        <v>CDH_0651101_10</v>
      </c>
      <c r="H6454" t="str">
        <f>IF(ISNA(VLOOKUP(A6454,$A$3:A6453,1,0)),"","DUP!")</f>
        <v>DUP!</v>
      </c>
      <c r="I6454" t="str">
        <f>IF(ISNA(VLOOKUP(B6454,$B$3:B6453,1,0)),"","DUP!")</f>
        <v>DUP!</v>
      </c>
      <c r="J6454" t="str">
        <f t="shared" si="503"/>
        <v/>
      </c>
      <c r="K6454" t="str">
        <f t="shared" si="504"/>
        <v/>
      </c>
    </row>
    <row r="6455" spans="1:11">
      <c r="A6455" s="25" t="s">
        <v>2080</v>
      </c>
      <c r="B6455" s="25" t="s">
        <v>2079</v>
      </c>
      <c r="C6455" s="25" t="s">
        <v>289</v>
      </c>
      <c r="D6455" s="25" t="s">
        <v>245</v>
      </c>
      <c r="E6455">
        <f t="shared" si="500"/>
        <v>10</v>
      </c>
      <c r="F6455" t="str">
        <f t="shared" si="501"/>
        <v>Video Call</v>
      </c>
      <c r="G6455" t="str">
        <f t="shared" si="502"/>
        <v>CDH_0651101_10</v>
      </c>
      <c r="H6455" t="str">
        <f>IF(ISNA(VLOOKUP(A6455,$A$3:A6454,1,0)),"","DUP!")</f>
        <v>DUP!</v>
      </c>
      <c r="I6455" t="str">
        <f>IF(ISNA(VLOOKUP(B6455,$B$3:B6454,1,0)),"","DUP!")</f>
        <v>DUP!</v>
      </c>
      <c r="J6455" t="str">
        <f t="shared" si="503"/>
        <v/>
      </c>
      <c r="K6455" t="str">
        <f t="shared" si="504"/>
        <v/>
      </c>
    </row>
    <row r="6456" spans="1:11">
      <c r="A6456" s="25" t="s">
        <v>2081</v>
      </c>
      <c r="B6456" s="25" t="s">
        <v>292</v>
      </c>
      <c r="C6456" s="25" t="s">
        <v>293</v>
      </c>
      <c r="D6456" s="25" t="s">
        <v>244</v>
      </c>
      <c r="E6456">
        <f t="shared" si="500"/>
        <v>2</v>
      </c>
      <c r="F6456" t="str">
        <f t="shared" si="501"/>
        <v>Voice</v>
      </c>
      <c r="G6456" t="str">
        <f t="shared" si="502"/>
        <v>VAS_06511060_2</v>
      </c>
      <c r="H6456" t="str">
        <f>IF(ISNA(VLOOKUP(A6456,$A$3:A6455,1,0)),"","DUP!")</f>
        <v/>
      </c>
      <c r="I6456" t="str">
        <f>IF(ISNA(VLOOKUP(B6456,$B$3:B6455,1,0)),"","DUP!")</f>
        <v>DUP!</v>
      </c>
      <c r="J6456" t="str">
        <f t="shared" si="503"/>
        <v/>
      </c>
      <c r="K6456" t="str">
        <f t="shared" si="504"/>
        <v>INSERT INTO ZONE_MAP (SERVICE_ID, SERVICE_NAME, CODE, NW_GROUP, ZONE) VALUES (2,'Voice','06511060','DICH VU 106X VTEL','NATIONAL');</v>
      </c>
    </row>
    <row r="6457" spans="1:11">
      <c r="A6457" s="25" t="s">
        <v>2082</v>
      </c>
      <c r="B6457" s="25" t="s">
        <v>292</v>
      </c>
      <c r="C6457" s="25" t="s">
        <v>293</v>
      </c>
      <c r="D6457" s="25" t="s">
        <v>244</v>
      </c>
      <c r="E6457">
        <f t="shared" si="500"/>
        <v>2</v>
      </c>
      <c r="F6457" t="str">
        <f t="shared" si="501"/>
        <v>Voice</v>
      </c>
      <c r="G6457" t="str">
        <f t="shared" si="502"/>
        <v>VAS_06511061_2</v>
      </c>
      <c r="H6457" t="str">
        <f>IF(ISNA(VLOOKUP(A6457,$A$3:A6456,1,0)),"","DUP!")</f>
        <v/>
      </c>
      <c r="I6457" t="str">
        <f>IF(ISNA(VLOOKUP(B6457,$B$3:B6456,1,0)),"","DUP!")</f>
        <v>DUP!</v>
      </c>
      <c r="J6457" t="str">
        <f t="shared" si="503"/>
        <v/>
      </c>
      <c r="K6457" t="str">
        <f t="shared" si="504"/>
        <v>INSERT INTO ZONE_MAP (SERVICE_ID, SERVICE_NAME, CODE, NW_GROUP, ZONE) VALUES (2,'Voice','06511061','DICH VU 106X VTEL','NATIONAL');</v>
      </c>
    </row>
    <row r="6458" spans="1:11">
      <c r="A6458" s="25" t="s">
        <v>2083</v>
      </c>
      <c r="B6458" s="25" t="s">
        <v>292</v>
      </c>
      <c r="C6458" s="25" t="s">
        <v>293</v>
      </c>
      <c r="D6458" s="25" t="s">
        <v>244</v>
      </c>
      <c r="E6458">
        <f t="shared" si="500"/>
        <v>2</v>
      </c>
      <c r="F6458" t="str">
        <f t="shared" si="501"/>
        <v>Voice</v>
      </c>
      <c r="G6458" t="str">
        <f t="shared" si="502"/>
        <v>VAS_06511062_2</v>
      </c>
      <c r="H6458" t="str">
        <f>IF(ISNA(VLOOKUP(A6458,$A$3:A6457,1,0)),"","DUP!")</f>
        <v/>
      </c>
      <c r="I6458" t="str">
        <f>IF(ISNA(VLOOKUP(B6458,$B$3:B6457,1,0)),"","DUP!")</f>
        <v>DUP!</v>
      </c>
      <c r="J6458" t="str">
        <f t="shared" si="503"/>
        <v/>
      </c>
      <c r="K6458" t="str">
        <f t="shared" si="504"/>
        <v>INSERT INTO ZONE_MAP (SERVICE_ID, SERVICE_NAME, CODE, NW_GROUP, ZONE) VALUES (2,'Voice','06511062','DICH VU 106X VTEL','NATIONAL');</v>
      </c>
    </row>
    <row r="6459" spans="1:11">
      <c r="A6459" s="25" t="s">
        <v>2084</v>
      </c>
      <c r="B6459" s="25" t="s">
        <v>292</v>
      </c>
      <c r="C6459" s="25" t="s">
        <v>293</v>
      </c>
      <c r="D6459" s="25" t="s">
        <v>244</v>
      </c>
      <c r="E6459">
        <f t="shared" si="500"/>
        <v>2</v>
      </c>
      <c r="F6459" t="str">
        <f t="shared" si="501"/>
        <v>Voice</v>
      </c>
      <c r="G6459" t="str">
        <f t="shared" si="502"/>
        <v>VAS_06511066_2</v>
      </c>
      <c r="H6459" t="str">
        <f>IF(ISNA(VLOOKUP(A6459,$A$3:A6458,1,0)),"","DUP!")</f>
        <v/>
      </c>
      <c r="I6459" t="str">
        <f>IF(ISNA(VLOOKUP(B6459,$B$3:B6458,1,0)),"","DUP!")</f>
        <v>DUP!</v>
      </c>
      <c r="J6459" t="str">
        <f t="shared" si="503"/>
        <v/>
      </c>
      <c r="K6459" t="str">
        <f t="shared" si="504"/>
        <v>INSERT INTO ZONE_MAP (SERVICE_ID, SERVICE_NAME, CODE, NW_GROUP, ZONE) VALUES (2,'Voice','06511066','DICH VU 106X VTEL','NATIONAL');</v>
      </c>
    </row>
    <row r="6460" spans="1:11">
      <c r="A6460" s="25" t="s">
        <v>2085</v>
      </c>
      <c r="B6460" s="25" t="s">
        <v>292</v>
      </c>
      <c r="C6460" s="25" t="s">
        <v>293</v>
      </c>
      <c r="D6460" s="25" t="s">
        <v>244</v>
      </c>
      <c r="E6460">
        <f t="shared" si="500"/>
        <v>2</v>
      </c>
      <c r="F6460" t="str">
        <f t="shared" si="501"/>
        <v>Voice</v>
      </c>
      <c r="G6460" t="str">
        <f t="shared" si="502"/>
        <v>VAS_06511068_2</v>
      </c>
      <c r="H6460" t="str">
        <f>IF(ISNA(VLOOKUP(A6460,$A$3:A6459,1,0)),"","DUP!")</f>
        <v/>
      </c>
      <c r="I6460" t="str">
        <f>IF(ISNA(VLOOKUP(B6460,$B$3:B6459,1,0)),"","DUP!")</f>
        <v>DUP!</v>
      </c>
      <c r="J6460" t="str">
        <f t="shared" si="503"/>
        <v/>
      </c>
      <c r="K6460" t="str">
        <f t="shared" si="504"/>
        <v>INSERT INTO ZONE_MAP (SERVICE_ID, SERVICE_NAME, CODE, NW_GROUP, ZONE) VALUES (2,'Voice','06511068','DICH VU 106X VTEL','NATIONAL');</v>
      </c>
    </row>
    <row r="6461" spans="1:11">
      <c r="A6461" s="25" t="s">
        <v>2086</v>
      </c>
      <c r="B6461" s="25" t="s">
        <v>292</v>
      </c>
      <c r="C6461" s="25" t="s">
        <v>293</v>
      </c>
      <c r="D6461" s="25" t="s">
        <v>244</v>
      </c>
      <c r="E6461">
        <f t="shared" si="500"/>
        <v>2</v>
      </c>
      <c r="F6461" t="str">
        <f t="shared" si="501"/>
        <v>Voice</v>
      </c>
      <c r="G6461" t="str">
        <f t="shared" si="502"/>
        <v>VAS_06511069_2</v>
      </c>
      <c r="H6461" t="str">
        <f>IF(ISNA(VLOOKUP(A6461,$A$3:A6460,1,0)),"","DUP!")</f>
        <v/>
      </c>
      <c r="I6461" t="str">
        <f>IF(ISNA(VLOOKUP(B6461,$B$3:B6460,1,0)),"","DUP!")</f>
        <v>DUP!</v>
      </c>
      <c r="J6461" t="str">
        <f t="shared" si="503"/>
        <v/>
      </c>
      <c r="K6461" t="str">
        <f t="shared" si="504"/>
        <v>INSERT INTO ZONE_MAP (SERVICE_ID, SERVICE_NAME, CODE, NW_GROUP, ZONE) VALUES (2,'Voice','06511069','DICH VU 106X VTEL','NATIONAL');</v>
      </c>
    </row>
    <row r="6462" spans="1:11">
      <c r="A6462" s="25" t="s">
        <v>2087</v>
      </c>
      <c r="B6462" s="25" t="s">
        <v>2079</v>
      </c>
      <c r="C6462" s="25" t="s">
        <v>289</v>
      </c>
      <c r="D6462" s="25" t="s">
        <v>244</v>
      </c>
      <c r="E6462">
        <f t="shared" si="500"/>
        <v>2</v>
      </c>
      <c r="F6462" t="str">
        <f t="shared" si="501"/>
        <v>Voice</v>
      </c>
      <c r="G6462" t="str">
        <f t="shared" si="502"/>
        <v>CDH_0651110_2</v>
      </c>
      <c r="H6462" t="str">
        <f>IF(ISNA(VLOOKUP(A6462,$A$3:A6461,1,0)),"","DUP!")</f>
        <v/>
      </c>
      <c r="I6462" t="str">
        <f>IF(ISNA(VLOOKUP(B6462,$B$3:B6461,1,0)),"","DUP!")</f>
        <v>DUP!</v>
      </c>
      <c r="J6462" t="str">
        <f t="shared" si="503"/>
        <v/>
      </c>
      <c r="K6462" t="str">
        <f t="shared" si="504"/>
        <v>INSERT INTO ZONE_MAP (SERVICE_ID, SERVICE_NAME, CODE, NW_GROUP, ZONE) VALUES (2,'Voice','0651110','BINH PHUOC','NATIONAL');</v>
      </c>
    </row>
    <row r="6463" spans="1:11">
      <c r="A6463" s="25" t="s">
        <v>2087</v>
      </c>
      <c r="B6463" s="25" t="s">
        <v>2079</v>
      </c>
      <c r="C6463" s="25" t="s">
        <v>289</v>
      </c>
      <c r="D6463" s="25" t="s">
        <v>244</v>
      </c>
      <c r="E6463">
        <f t="shared" si="500"/>
        <v>2</v>
      </c>
      <c r="F6463" t="str">
        <f t="shared" si="501"/>
        <v>Voice</v>
      </c>
      <c r="G6463" t="str">
        <f t="shared" si="502"/>
        <v>CDH_0651110_2</v>
      </c>
      <c r="H6463" t="str">
        <f>IF(ISNA(VLOOKUP(A6463,$A$3:A6462,1,0)),"","DUP!")</f>
        <v>DUP!</v>
      </c>
      <c r="I6463" t="str">
        <f>IF(ISNA(VLOOKUP(B6463,$B$3:B6462,1,0)),"","DUP!")</f>
        <v>DUP!</v>
      </c>
      <c r="J6463" t="str">
        <f t="shared" si="503"/>
        <v/>
      </c>
      <c r="K6463" t="str">
        <f t="shared" si="504"/>
        <v/>
      </c>
    </row>
    <row r="6464" spans="1:11">
      <c r="A6464" s="25" t="s">
        <v>2087</v>
      </c>
      <c r="B6464" s="25" t="s">
        <v>2079</v>
      </c>
      <c r="C6464" s="25" t="s">
        <v>289</v>
      </c>
      <c r="D6464" s="25" t="s">
        <v>244</v>
      </c>
      <c r="E6464">
        <f t="shared" si="500"/>
        <v>2</v>
      </c>
      <c r="F6464" t="str">
        <f t="shared" si="501"/>
        <v>Voice</v>
      </c>
      <c r="G6464" t="str">
        <f t="shared" si="502"/>
        <v>CDH_0651110_2</v>
      </c>
      <c r="H6464" t="str">
        <f>IF(ISNA(VLOOKUP(A6464,$A$3:A6463,1,0)),"","DUP!")</f>
        <v>DUP!</v>
      </c>
      <c r="I6464" t="str">
        <f>IF(ISNA(VLOOKUP(B6464,$B$3:B6463,1,0)),"","DUP!")</f>
        <v>DUP!</v>
      </c>
      <c r="J6464" t="str">
        <f t="shared" si="503"/>
        <v/>
      </c>
      <c r="K6464" t="str">
        <f t="shared" si="504"/>
        <v/>
      </c>
    </row>
    <row r="6465" spans="1:11">
      <c r="A6465" s="25" t="s">
        <v>2087</v>
      </c>
      <c r="B6465" s="25" t="s">
        <v>2079</v>
      </c>
      <c r="C6465" s="25" t="s">
        <v>289</v>
      </c>
      <c r="D6465" s="25" t="s">
        <v>245</v>
      </c>
      <c r="E6465">
        <f t="shared" si="500"/>
        <v>10</v>
      </c>
      <c r="F6465" t="str">
        <f t="shared" si="501"/>
        <v>Video Call</v>
      </c>
      <c r="G6465" t="str">
        <f t="shared" si="502"/>
        <v>CDH_0651110_10</v>
      </c>
      <c r="H6465" t="str">
        <f>IF(ISNA(VLOOKUP(A6465,$A$3:A6464,1,0)),"","DUP!")</f>
        <v>DUP!</v>
      </c>
      <c r="I6465" t="str">
        <f>IF(ISNA(VLOOKUP(B6465,$B$3:B6464,1,0)),"","DUP!")</f>
        <v>DUP!</v>
      </c>
      <c r="J6465" t="str">
        <f t="shared" si="503"/>
        <v/>
      </c>
      <c r="K6465" t="str">
        <f t="shared" si="504"/>
        <v/>
      </c>
    </row>
    <row r="6466" spans="1:11">
      <c r="A6466" s="25" t="s">
        <v>2087</v>
      </c>
      <c r="B6466" s="25" t="s">
        <v>2079</v>
      </c>
      <c r="C6466" s="25" t="s">
        <v>289</v>
      </c>
      <c r="D6466" s="25" t="s">
        <v>245</v>
      </c>
      <c r="E6466">
        <f t="shared" si="500"/>
        <v>10</v>
      </c>
      <c r="F6466" t="str">
        <f t="shared" si="501"/>
        <v>Video Call</v>
      </c>
      <c r="G6466" t="str">
        <f t="shared" si="502"/>
        <v>CDH_0651110_10</v>
      </c>
      <c r="H6466" t="str">
        <f>IF(ISNA(VLOOKUP(A6466,$A$3:A6465,1,0)),"","DUP!")</f>
        <v>DUP!</v>
      </c>
      <c r="I6466" t="str">
        <f>IF(ISNA(VLOOKUP(B6466,$B$3:B6465,1,0)),"","DUP!")</f>
        <v>DUP!</v>
      </c>
      <c r="J6466" t="str">
        <f t="shared" si="503"/>
        <v/>
      </c>
      <c r="K6466" t="str">
        <f t="shared" si="504"/>
        <v/>
      </c>
    </row>
    <row r="6467" spans="1:11">
      <c r="A6467" s="25" t="s">
        <v>2087</v>
      </c>
      <c r="B6467" s="25" t="s">
        <v>2079</v>
      </c>
      <c r="C6467" s="25" t="s">
        <v>289</v>
      </c>
      <c r="D6467" s="25" t="s">
        <v>245</v>
      </c>
      <c r="E6467">
        <f t="shared" si="500"/>
        <v>10</v>
      </c>
      <c r="F6467" t="str">
        <f t="shared" si="501"/>
        <v>Video Call</v>
      </c>
      <c r="G6467" t="str">
        <f t="shared" si="502"/>
        <v>CDH_0651110_10</v>
      </c>
      <c r="H6467" t="str">
        <f>IF(ISNA(VLOOKUP(A6467,$A$3:A6466,1,0)),"","DUP!")</f>
        <v>DUP!</v>
      </c>
      <c r="I6467" t="str">
        <f>IF(ISNA(VLOOKUP(B6467,$B$3:B6466,1,0)),"","DUP!")</f>
        <v>DUP!</v>
      </c>
      <c r="J6467" t="str">
        <f t="shared" si="503"/>
        <v/>
      </c>
      <c r="K6467" t="str">
        <f t="shared" si="504"/>
        <v/>
      </c>
    </row>
    <row r="6468" spans="1:11">
      <c r="A6468" s="25" t="s">
        <v>2088</v>
      </c>
      <c r="B6468" s="25" t="s">
        <v>301</v>
      </c>
      <c r="C6468" s="25" t="s">
        <v>302</v>
      </c>
      <c r="D6468" s="25" t="s">
        <v>244</v>
      </c>
      <c r="E6468">
        <f t="shared" ref="E6468:E6531" si="505">IF(D6468="NORMAL",2,10)</f>
        <v>2</v>
      </c>
      <c r="F6468" t="str">
        <f t="shared" ref="F6468:F6531" si="506">IF(D6468="NORMAL","Voice","Video Call")</f>
        <v>Voice</v>
      </c>
      <c r="G6468" t="str">
        <f t="shared" ref="G6468:G6531" si="507">C6468&amp;"_"&amp;A6468&amp;"_"&amp;E6468</f>
        <v>TAT_0651116_2</v>
      </c>
      <c r="H6468" t="str">
        <f>IF(ISNA(VLOOKUP(A6468,$A$3:A6467,1,0)),"","DUP!")</f>
        <v/>
      </c>
      <c r="I6468" t="str">
        <f>IF(ISNA(VLOOKUP(B6468,$B$3:B6467,1,0)),"","DUP!")</f>
        <v>DUP!</v>
      </c>
      <c r="J6468" t="str">
        <f t="shared" ref="J6468:J6531" si="508">IF(I6468="DUP!","",B6468)</f>
        <v/>
      </c>
      <c r="K6468" t="str">
        <f t="shared" ref="K6468:K6531" si="509">IF(H6468="DUP!","","INSERT INTO ZONE_MAP (SERVICE_ID, SERVICE_NAME, CODE, NW_GROUP, ZONE) VALUES ("&amp;E6468&amp;",'"&amp;F6468&amp;"','"&amp;A6468&amp;"','"&amp;B6468&amp;"','"&amp;IF(B6468="VINAPHONE","INTERNAL","NATIONAL")&amp;"');")</f>
        <v>INSERT INTO ZONE_MAP (SERVICE_ID, SERVICE_NAME, CODE, NW_GROUP, ZONE) VALUES (2,'Voice','0651116','DV DIEN THOAI','NATIONAL');</v>
      </c>
    </row>
    <row r="6469" spans="1:11">
      <c r="A6469" s="25" t="s">
        <v>2088</v>
      </c>
      <c r="B6469" s="25" t="s">
        <v>301</v>
      </c>
      <c r="C6469" s="25" t="s">
        <v>302</v>
      </c>
      <c r="D6469" s="25" t="s">
        <v>244</v>
      </c>
      <c r="E6469">
        <f t="shared" si="505"/>
        <v>2</v>
      </c>
      <c r="F6469" t="str">
        <f t="shared" si="506"/>
        <v>Voice</v>
      </c>
      <c r="G6469" t="str">
        <f t="shared" si="507"/>
        <v>TAT_0651116_2</v>
      </c>
      <c r="H6469" t="str">
        <f>IF(ISNA(VLOOKUP(A6469,$A$3:A6468,1,0)),"","DUP!")</f>
        <v>DUP!</v>
      </c>
      <c r="I6469" t="str">
        <f>IF(ISNA(VLOOKUP(B6469,$B$3:B6468,1,0)),"","DUP!")</f>
        <v>DUP!</v>
      </c>
      <c r="J6469" t="str">
        <f t="shared" si="508"/>
        <v/>
      </c>
      <c r="K6469" t="str">
        <f t="shared" si="509"/>
        <v/>
      </c>
    </row>
    <row r="6470" spans="1:11">
      <c r="A6470" s="25" t="s">
        <v>2088</v>
      </c>
      <c r="B6470" s="25" t="s">
        <v>301</v>
      </c>
      <c r="C6470" s="25" t="s">
        <v>302</v>
      </c>
      <c r="D6470" s="25" t="s">
        <v>244</v>
      </c>
      <c r="E6470">
        <f t="shared" si="505"/>
        <v>2</v>
      </c>
      <c r="F6470" t="str">
        <f t="shared" si="506"/>
        <v>Voice</v>
      </c>
      <c r="G6470" t="str">
        <f t="shared" si="507"/>
        <v>TAT_0651116_2</v>
      </c>
      <c r="H6470" t="str">
        <f>IF(ISNA(VLOOKUP(A6470,$A$3:A6469,1,0)),"","DUP!")</f>
        <v>DUP!</v>
      </c>
      <c r="I6470" t="str">
        <f>IF(ISNA(VLOOKUP(B6470,$B$3:B6469,1,0)),"","DUP!")</f>
        <v>DUP!</v>
      </c>
      <c r="J6470" t="str">
        <f t="shared" si="508"/>
        <v/>
      </c>
      <c r="K6470" t="str">
        <f t="shared" si="509"/>
        <v/>
      </c>
    </row>
    <row r="6471" spans="1:11">
      <c r="A6471" s="25" t="s">
        <v>2088</v>
      </c>
      <c r="B6471" s="25" t="s">
        <v>301</v>
      </c>
      <c r="C6471" s="25" t="s">
        <v>302</v>
      </c>
      <c r="D6471" s="25" t="s">
        <v>245</v>
      </c>
      <c r="E6471">
        <f t="shared" si="505"/>
        <v>10</v>
      </c>
      <c r="F6471" t="str">
        <f t="shared" si="506"/>
        <v>Video Call</v>
      </c>
      <c r="G6471" t="str">
        <f t="shared" si="507"/>
        <v>TAT_0651116_10</v>
      </c>
      <c r="H6471" t="str">
        <f>IF(ISNA(VLOOKUP(A6471,$A$3:A6470,1,0)),"","DUP!")</f>
        <v>DUP!</v>
      </c>
      <c r="I6471" t="str">
        <f>IF(ISNA(VLOOKUP(B6471,$B$3:B6470,1,0)),"","DUP!")</f>
        <v>DUP!</v>
      </c>
      <c r="J6471" t="str">
        <f t="shared" si="508"/>
        <v/>
      </c>
      <c r="K6471" t="str">
        <f t="shared" si="509"/>
        <v/>
      </c>
    </row>
    <row r="6472" spans="1:11">
      <c r="A6472" s="25" t="s">
        <v>2088</v>
      </c>
      <c r="B6472" s="25" t="s">
        <v>301</v>
      </c>
      <c r="C6472" s="25" t="s">
        <v>302</v>
      </c>
      <c r="D6472" s="25" t="s">
        <v>245</v>
      </c>
      <c r="E6472">
        <f t="shared" si="505"/>
        <v>10</v>
      </c>
      <c r="F6472" t="str">
        <f t="shared" si="506"/>
        <v>Video Call</v>
      </c>
      <c r="G6472" t="str">
        <f t="shared" si="507"/>
        <v>TAT_0651116_10</v>
      </c>
      <c r="H6472" t="str">
        <f>IF(ISNA(VLOOKUP(A6472,$A$3:A6471,1,0)),"","DUP!")</f>
        <v>DUP!</v>
      </c>
      <c r="I6472" t="str">
        <f>IF(ISNA(VLOOKUP(B6472,$B$3:B6471,1,0)),"","DUP!")</f>
        <v>DUP!</v>
      </c>
      <c r="J6472" t="str">
        <f t="shared" si="508"/>
        <v/>
      </c>
      <c r="K6472" t="str">
        <f t="shared" si="509"/>
        <v/>
      </c>
    </row>
    <row r="6473" spans="1:11">
      <c r="A6473" s="25" t="s">
        <v>2088</v>
      </c>
      <c r="B6473" s="25" t="s">
        <v>301</v>
      </c>
      <c r="C6473" s="25" t="s">
        <v>302</v>
      </c>
      <c r="D6473" s="25" t="s">
        <v>245</v>
      </c>
      <c r="E6473">
        <f t="shared" si="505"/>
        <v>10</v>
      </c>
      <c r="F6473" t="str">
        <f t="shared" si="506"/>
        <v>Video Call</v>
      </c>
      <c r="G6473" t="str">
        <f t="shared" si="507"/>
        <v>TAT_0651116_10</v>
      </c>
      <c r="H6473" t="str">
        <f>IF(ISNA(VLOOKUP(A6473,$A$3:A6472,1,0)),"","DUP!")</f>
        <v>DUP!</v>
      </c>
      <c r="I6473" t="str">
        <f>IF(ISNA(VLOOKUP(B6473,$B$3:B6472,1,0)),"","DUP!")</f>
        <v>DUP!</v>
      </c>
      <c r="J6473" t="str">
        <f t="shared" si="508"/>
        <v/>
      </c>
      <c r="K6473" t="str">
        <f t="shared" si="509"/>
        <v/>
      </c>
    </row>
    <row r="6474" spans="1:11">
      <c r="A6474" s="25" t="s">
        <v>2089</v>
      </c>
      <c r="B6474" s="25" t="s">
        <v>301</v>
      </c>
      <c r="C6474" s="25" t="s">
        <v>302</v>
      </c>
      <c r="D6474" s="25" t="s">
        <v>244</v>
      </c>
      <c r="E6474">
        <f t="shared" si="505"/>
        <v>2</v>
      </c>
      <c r="F6474" t="str">
        <f t="shared" si="506"/>
        <v>Voice</v>
      </c>
      <c r="G6474" t="str">
        <f t="shared" si="507"/>
        <v>TAT_0651117_2</v>
      </c>
      <c r="H6474" t="str">
        <f>IF(ISNA(VLOOKUP(A6474,$A$3:A6473,1,0)),"","DUP!")</f>
        <v/>
      </c>
      <c r="I6474" t="str">
        <f>IF(ISNA(VLOOKUP(B6474,$B$3:B6473,1,0)),"","DUP!")</f>
        <v>DUP!</v>
      </c>
      <c r="J6474" t="str">
        <f t="shared" si="508"/>
        <v/>
      </c>
      <c r="K6474" t="str">
        <f t="shared" si="509"/>
        <v>INSERT INTO ZONE_MAP (SERVICE_ID, SERVICE_NAME, CODE, NW_GROUP, ZONE) VALUES (2,'Voice','0651117','DV DIEN THOAI','NATIONAL');</v>
      </c>
    </row>
    <row r="6475" spans="1:11">
      <c r="A6475" s="25" t="s">
        <v>2089</v>
      </c>
      <c r="B6475" s="25" t="s">
        <v>301</v>
      </c>
      <c r="C6475" s="25" t="s">
        <v>302</v>
      </c>
      <c r="D6475" s="25" t="s">
        <v>244</v>
      </c>
      <c r="E6475">
        <f t="shared" si="505"/>
        <v>2</v>
      </c>
      <c r="F6475" t="str">
        <f t="shared" si="506"/>
        <v>Voice</v>
      </c>
      <c r="G6475" t="str">
        <f t="shared" si="507"/>
        <v>TAT_0651117_2</v>
      </c>
      <c r="H6475" t="str">
        <f>IF(ISNA(VLOOKUP(A6475,$A$3:A6474,1,0)),"","DUP!")</f>
        <v>DUP!</v>
      </c>
      <c r="I6475" t="str">
        <f>IF(ISNA(VLOOKUP(B6475,$B$3:B6474,1,0)),"","DUP!")</f>
        <v>DUP!</v>
      </c>
      <c r="J6475" t="str">
        <f t="shared" si="508"/>
        <v/>
      </c>
      <c r="K6475" t="str">
        <f t="shared" si="509"/>
        <v/>
      </c>
    </row>
    <row r="6476" spans="1:11">
      <c r="A6476" s="25" t="s">
        <v>2089</v>
      </c>
      <c r="B6476" s="25" t="s">
        <v>301</v>
      </c>
      <c r="C6476" s="25" t="s">
        <v>302</v>
      </c>
      <c r="D6476" s="25" t="s">
        <v>244</v>
      </c>
      <c r="E6476">
        <f t="shared" si="505"/>
        <v>2</v>
      </c>
      <c r="F6476" t="str">
        <f t="shared" si="506"/>
        <v>Voice</v>
      </c>
      <c r="G6476" t="str">
        <f t="shared" si="507"/>
        <v>TAT_0651117_2</v>
      </c>
      <c r="H6476" t="str">
        <f>IF(ISNA(VLOOKUP(A6476,$A$3:A6475,1,0)),"","DUP!")</f>
        <v>DUP!</v>
      </c>
      <c r="I6476" t="str">
        <f>IF(ISNA(VLOOKUP(B6476,$B$3:B6475,1,0)),"","DUP!")</f>
        <v>DUP!</v>
      </c>
      <c r="J6476" t="str">
        <f t="shared" si="508"/>
        <v/>
      </c>
      <c r="K6476" t="str">
        <f t="shared" si="509"/>
        <v/>
      </c>
    </row>
    <row r="6477" spans="1:11">
      <c r="A6477" s="25" t="s">
        <v>2089</v>
      </c>
      <c r="B6477" s="25" t="s">
        <v>301</v>
      </c>
      <c r="C6477" s="25" t="s">
        <v>302</v>
      </c>
      <c r="D6477" s="25" t="s">
        <v>245</v>
      </c>
      <c r="E6477">
        <f t="shared" si="505"/>
        <v>10</v>
      </c>
      <c r="F6477" t="str">
        <f t="shared" si="506"/>
        <v>Video Call</v>
      </c>
      <c r="G6477" t="str">
        <f t="shared" si="507"/>
        <v>TAT_0651117_10</v>
      </c>
      <c r="H6477" t="str">
        <f>IF(ISNA(VLOOKUP(A6477,$A$3:A6476,1,0)),"","DUP!")</f>
        <v>DUP!</v>
      </c>
      <c r="I6477" t="str">
        <f>IF(ISNA(VLOOKUP(B6477,$B$3:B6476,1,0)),"","DUP!")</f>
        <v>DUP!</v>
      </c>
      <c r="J6477" t="str">
        <f t="shared" si="508"/>
        <v/>
      </c>
      <c r="K6477" t="str">
        <f t="shared" si="509"/>
        <v/>
      </c>
    </row>
    <row r="6478" spans="1:11">
      <c r="A6478" s="25" t="s">
        <v>2089</v>
      </c>
      <c r="B6478" s="25" t="s">
        <v>301</v>
      </c>
      <c r="C6478" s="25" t="s">
        <v>302</v>
      </c>
      <c r="D6478" s="25" t="s">
        <v>245</v>
      </c>
      <c r="E6478">
        <f t="shared" si="505"/>
        <v>10</v>
      </c>
      <c r="F6478" t="str">
        <f t="shared" si="506"/>
        <v>Video Call</v>
      </c>
      <c r="G6478" t="str">
        <f t="shared" si="507"/>
        <v>TAT_0651117_10</v>
      </c>
      <c r="H6478" t="str">
        <f>IF(ISNA(VLOOKUP(A6478,$A$3:A6477,1,0)),"","DUP!")</f>
        <v>DUP!</v>
      </c>
      <c r="I6478" t="str">
        <f>IF(ISNA(VLOOKUP(B6478,$B$3:B6477,1,0)),"","DUP!")</f>
        <v>DUP!</v>
      </c>
      <c r="J6478" t="str">
        <f t="shared" si="508"/>
        <v/>
      </c>
      <c r="K6478" t="str">
        <f t="shared" si="509"/>
        <v/>
      </c>
    </row>
    <row r="6479" spans="1:11">
      <c r="A6479" s="25" t="s">
        <v>2089</v>
      </c>
      <c r="B6479" s="25" t="s">
        <v>301</v>
      </c>
      <c r="C6479" s="25" t="s">
        <v>302</v>
      </c>
      <c r="D6479" s="25" t="s">
        <v>245</v>
      </c>
      <c r="E6479">
        <f t="shared" si="505"/>
        <v>10</v>
      </c>
      <c r="F6479" t="str">
        <f t="shared" si="506"/>
        <v>Video Call</v>
      </c>
      <c r="G6479" t="str">
        <f t="shared" si="507"/>
        <v>TAT_0651117_10</v>
      </c>
      <c r="H6479" t="str">
        <f>IF(ISNA(VLOOKUP(A6479,$A$3:A6478,1,0)),"","DUP!")</f>
        <v>DUP!</v>
      </c>
      <c r="I6479" t="str">
        <f>IF(ISNA(VLOOKUP(B6479,$B$3:B6478,1,0)),"","DUP!")</f>
        <v>DUP!</v>
      </c>
      <c r="J6479" t="str">
        <f t="shared" si="508"/>
        <v/>
      </c>
      <c r="K6479" t="str">
        <f t="shared" si="509"/>
        <v/>
      </c>
    </row>
    <row r="6480" spans="1:11">
      <c r="A6480" s="25" t="s">
        <v>2090</v>
      </c>
      <c r="B6480" s="25" t="s">
        <v>301</v>
      </c>
      <c r="C6480" s="25" t="s">
        <v>302</v>
      </c>
      <c r="D6480" s="25" t="s">
        <v>244</v>
      </c>
      <c r="E6480">
        <f t="shared" si="505"/>
        <v>2</v>
      </c>
      <c r="F6480" t="str">
        <f t="shared" si="506"/>
        <v>Voice</v>
      </c>
      <c r="G6480" t="str">
        <f t="shared" si="507"/>
        <v>TAT_0651118_2</v>
      </c>
      <c r="H6480" t="str">
        <f>IF(ISNA(VLOOKUP(A6480,$A$3:A6479,1,0)),"","DUP!")</f>
        <v/>
      </c>
      <c r="I6480" t="str">
        <f>IF(ISNA(VLOOKUP(B6480,$B$3:B6479,1,0)),"","DUP!")</f>
        <v>DUP!</v>
      </c>
      <c r="J6480" t="str">
        <f t="shared" si="508"/>
        <v/>
      </c>
      <c r="K6480" t="str">
        <f t="shared" si="509"/>
        <v>INSERT INTO ZONE_MAP (SERVICE_ID, SERVICE_NAME, CODE, NW_GROUP, ZONE) VALUES (2,'Voice','0651118','DV DIEN THOAI','NATIONAL');</v>
      </c>
    </row>
    <row r="6481" spans="1:11">
      <c r="A6481" s="25" t="s">
        <v>2090</v>
      </c>
      <c r="B6481" s="25" t="s">
        <v>301</v>
      </c>
      <c r="C6481" s="25" t="s">
        <v>302</v>
      </c>
      <c r="D6481" s="25" t="s">
        <v>244</v>
      </c>
      <c r="E6481">
        <f t="shared" si="505"/>
        <v>2</v>
      </c>
      <c r="F6481" t="str">
        <f t="shared" si="506"/>
        <v>Voice</v>
      </c>
      <c r="G6481" t="str">
        <f t="shared" si="507"/>
        <v>TAT_0651118_2</v>
      </c>
      <c r="H6481" t="str">
        <f>IF(ISNA(VLOOKUP(A6481,$A$3:A6480,1,0)),"","DUP!")</f>
        <v>DUP!</v>
      </c>
      <c r="I6481" t="str">
        <f>IF(ISNA(VLOOKUP(B6481,$B$3:B6480,1,0)),"","DUP!")</f>
        <v>DUP!</v>
      </c>
      <c r="J6481" t="str">
        <f t="shared" si="508"/>
        <v/>
      </c>
      <c r="K6481" t="str">
        <f t="shared" si="509"/>
        <v/>
      </c>
    </row>
    <row r="6482" spans="1:11">
      <c r="A6482" s="25" t="s">
        <v>2090</v>
      </c>
      <c r="B6482" s="25" t="s">
        <v>301</v>
      </c>
      <c r="C6482" s="25" t="s">
        <v>302</v>
      </c>
      <c r="D6482" s="25" t="s">
        <v>244</v>
      </c>
      <c r="E6482">
        <f t="shared" si="505"/>
        <v>2</v>
      </c>
      <c r="F6482" t="str">
        <f t="shared" si="506"/>
        <v>Voice</v>
      </c>
      <c r="G6482" t="str">
        <f t="shared" si="507"/>
        <v>TAT_0651118_2</v>
      </c>
      <c r="H6482" t="str">
        <f>IF(ISNA(VLOOKUP(A6482,$A$3:A6481,1,0)),"","DUP!")</f>
        <v>DUP!</v>
      </c>
      <c r="I6482" t="str">
        <f>IF(ISNA(VLOOKUP(B6482,$B$3:B6481,1,0)),"","DUP!")</f>
        <v>DUP!</v>
      </c>
      <c r="J6482" t="str">
        <f t="shared" si="508"/>
        <v/>
      </c>
      <c r="K6482" t="str">
        <f t="shared" si="509"/>
        <v/>
      </c>
    </row>
    <row r="6483" spans="1:11">
      <c r="A6483" s="25" t="s">
        <v>2090</v>
      </c>
      <c r="B6483" s="25" t="s">
        <v>301</v>
      </c>
      <c r="C6483" s="25" t="s">
        <v>302</v>
      </c>
      <c r="D6483" s="25" t="s">
        <v>245</v>
      </c>
      <c r="E6483">
        <f t="shared" si="505"/>
        <v>10</v>
      </c>
      <c r="F6483" t="str">
        <f t="shared" si="506"/>
        <v>Video Call</v>
      </c>
      <c r="G6483" t="str">
        <f t="shared" si="507"/>
        <v>TAT_0651118_10</v>
      </c>
      <c r="H6483" t="str">
        <f>IF(ISNA(VLOOKUP(A6483,$A$3:A6482,1,0)),"","DUP!")</f>
        <v>DUP!</v>
      </c>
      <c r="I6483" t="str">
        <f>IF(ISNA(VLOOKUP(B6483,$B$3:B6482,1,0)),"","DUP!")</f>
        <v>DUP!</v>
      </c>
      <c r="J6483" t="str">
        <f t="shared" si="508"/>
        <v/>
      </c>
      <c r="K6483" t="str">
        <f t="shared" si="509"/>
        <v/>
      </c>
    </row>
    <row r="6484" spans="1:11">
      <c r="A6484" s="25" t="s">
        <v>2090</v>
      </c>
      <c r="B6484" s="25" t="s">
        <v>301</v>
      </c>
      <c r="C6484" s="25" t="s">
        <v>302</v>
      </c>
      <c r="D6484" s="25" t="s">
        <v>245</v>
      </c>
      <c r="E6484">
        <f t="shared" si="505"/>
        <v>10</v>
      </c>
      <c r="F6484" t="str">
        <f t="shared" si="506"/>
        <v>Video Call</v>
      </c>
      <c r="G6484" t="str">
        <f t="shared" si="507"/>
        <v>TAT_0651118_10</v>
      </c>
      <c r="H6484" t="str">
        <f>IF(ISNA(VLOOKUP(A6484,$A$3:A6483,1,0)),"","DUP!")</f>
        <v>DUP!</v>
      </c>
      <c r="I6484" t="str">
        <f>IF(ISNA(VLOOKUP(B6484,$B$3:B6483,1,0)),"","DUP!")</f>
        <v>DUP!</v>
      </c>
      <c r="J6484" t="str">
        <f t="shared" si="508"/>
        <v/>
      </c>
      <c r="K6484" t="str">
        <f t="shared" si="509"/>
        <v/>
      </c>
    </row>
    <row r="6485" spans="1:11">
      <c r="A6485" s="25" t="s">
        <v>2090</v>
      </c>
      <c r="B6485" s="25" t="s">
        <v>301</v>
      </c>
      <c r="C6485" s="25" t="s">
        <v>302</v>
      </c>
      <c r="D6485" s="25" t="s">
        <v>245</v>
      </c>
      <c r="E6485">
        <f t="shared" si="505"/>
        <v>10</v>
      </c>
      <c r="F6485" t="str">
        <f t="shared" si="506"/>
        <v>Video Call</v>
      </c>
      <c r="G6485" t="str">
        <f t="shared" si="507"/>
        <v>TAT_0651118_10</v>
      </c>
      <c r="H6485" t="str">
        <f>IF(ISNA(VLOOKUP(A6485,$A$3:A6484,1,0)),"","DUP!")</f>
        <v>DUP!</v>
      </c>
      <c r="I6485" t="str">
        <f>IF(ISNA(VLOOKUP(B6485,$B$3:B6484,1,0)),"","DUP!")</f>
        <v>DUP!</v>
      </c>
      <c r="J6485" t="str">
        <f t="shared" si="508"/>
        <v/>
      </c>
      <c r="K6485" t="str">
        <f t="shared" si="509"/>
        <v/>
      </c>
    </row>
    <row r="6486" spans="1:11">
      <c r="A6486" s="25" t="s">
        <v>2091</v>
      </c>
      <c r="B6486" s="25" t="s">
        <v>306</v>
      </c>
      <c r="C6486" s="25" t="s">
        <v>307</v>
      </c>
      <c r="D6486" s="25" t="s">
        <v>244</v>
      </c>
      <c r="E6486">
        <f t="shared" si="505"/>
        <v>2</v>
      </c>
      <c r="F6486" t="str">
        <f t="shared" si="506"/>
        <v>Voice</v>
      </c>
      <c r="G6486" t="str">
        <f t="shared" si="507"/>
        <v>NET_06511260_2</v>
      </c>
      <c r="H6486" t="str">
        <f>IF(ISNA(VLOOKUP(A6486,$A$3:A6485,1,0)),"","DUP!")</f>
        <v/>
      </c>
      <c r="I6486" t="str">
        <f>IF(ISNA(VLOOKUP(B6486,$B$3:B6485,1,0)),"","DUP!")</f>
        <v>DUP!</v>
      </c>
      <c r="J6486" t="str">
        <f t="shared" si="508"/>
        <v/>
      </c>
      <c r="K6486" t="str">
        <f t="shared" si="509"/>
        <v>INSERT INTO ZONE_MAP (SERVICE_ID, SERVICE_NAME, CODE, NW_GROUP, ZONE) VALUES (2,'Voice','06511260','INTERNET','NATIONAL');</v>
      </c>
    </row>
    <row r="6487" spans="1:11">
      <c r="A6487" s="25" t="s">
        <v>2091</v>
      </c>
      <c r="B6487" s="25" t="s">
        <v>306</v>
      </c>
      <c r="C6487" s="25" t="s">
        <v>307</v>
      </c>
      <c r="D6487" s="25" t="s">
        <v>244</v>
      </c>
      <c r="E6487">
        <f t="shared" si="505"/>
        <v>2</v>
      </c>
      <c r="F6487" t="str">
        <f t="shared" si="506"/>
        <v>Voice</v>
      </c>
      <c r="G6487" t="str">
        <f t="shared" si="507"/>
        <v>NET_06511260_2</v>
      </c>
      <c r="H6487" t="str">
        <f>IF(ISNA(VLOOKUP(A6487,$A$3:A6486,1,0)),"","DUP!")</f>
        <v>DUP!</v>
      </c>
      <c r="I6487" t="str">
        <f>IF(ISNA(VLOOKUP(B6487,$B$3:B6486,1,0)),"","DUP!")</f>
        <v>DUP!</v>
      </c>
      <c r="J6487" t="str">
        <f t="shared" si="508"/>
        <v/>
      </c>
      <c r="K6487" t="str">
        <f t="shared" si="509"/>
        <v/>
      </c>
    </row>
    <row r="6488" spans="1:11">
      <c r="A6488" s="25" t="s">
        <v>2091</v>
      </c>
      <c r="B6488" s="25" t="s">
        <v>306</v>
      </c>
      <c r="C6488" s="25" t="s">
        <v>307</v>
      </c>
      <c r="D6488" s="25" t="s">
        <v>244</v>
      </c>
      <c r="E6488">
        <f t="shared" si="505"/>
        <v>2</v>
      </c>
      <c r="F6488" t="str">
        <f t="shared" si="506"/>
        <v>Voice</v>
      </c>
      <c r="G6488" t="str">
        <f t="shared" si="507"/>
        <v>NET_06511260_2</v>
      </c>
      <c r="H6488" t="str">
        <f>IF(ISNA(VLOOKUP(A6488,$A$3:A6487,1,0)),"","DUP!")</f>
        <v>DUP!</v>
      </c>
      <c r="I6488" t="str">
        <f>IF(ISNA(VLOOKUP(B6488,$B$3:B6487,1,0)),"","DUP!")</f>
        <v>DUP!</v>
      </c>
      <c r="J6488" t="str">
        <f t="shared" si="508"/>
        <v/>
      </c>
      <c r="K6488" t="str">
        <f t="shared" si="509"/>
        <v/>
      </c>
    </row>
    <row r="6489" spans="1:11">
      <c r="A6489" s="25" t="s">
        <v>2091</v>
      </c>
      <c r="B6489" s="25" t="s">
        <v>306</v>
      </c>
      <c r="C6489" s="25" t="s">
        <v>307</v>
      </c>
      <c r="D6489" s="25" t="s">
        <v>245</v>
      </c>
      <c r="E6489">
        <f t="shared" si="505"/>
        <v>10</v>
      </c>
      <c r="F6489" t="str">
        <f t="shared" si="506"/>
        <v>Video Call</v>
      </c>
      <c r="G6489" t="str">
        <f t="shared" si="507"/>
        <v>NET_06511260_10</v>
      </c>
      <c r="H6489" t="str">
        <f>IF(ISNA(VLOOKUP(A6489,$A$3:A6488,1,0)),"","DUP!")</f>
        <v>DUP!</v>
      </c>
      <c r="I6489" t="str">
        <f>IF(ISNA(VLOOKUP(B6489,$B$3:B6488,1,0)),"","DUP!")</f>
        <v>DUP!</v>
      </c>
      <c r="J6489" t="str">
        <f t="shared" si="508"/>
        <v/>
      </c>
      <c r="K6489" t="str">
        <f t="shared" si="509"/>
        <v/>
      </c>
    </row>
    <row r="6490" spans="1:11">
      <c r="A6490" s="25" t="s">
        <v>2091</v>
      </c>
      <c r="B6490" s="25" t="s">
        <v>306</v>
      </c>
      <c r="C6490" s="25" t="s">
        <v>307</v>
      </c>
      <c r="D6490" s="25" t="s">
        <v>245</v>
      </c>
      <c r="E6490">
        <f t="shared" si="505"/>
        <v>10</v>
      </c>
      <c r="F6490" t="str">
        <f t="shared" si="506"/>
        <v>Video Call</v>
      </c>
      <c r="G6490" t="str">
        <f t="shared" si="507"/>
        <v>NET_06511260_10</v>
      </c>
      <c r="H6490" t="str">
        <f>IF(ISNA(VLOOKUP(A6490,$A$3:A6489,1,0)),"","DUP!")</f>
        <v>DUP!</v>
      </c>
      <c r="I6490" t="str">
        <f>IF(ISNA(VLOOKUP(B6490,$B$3:B6489,1,0)),"","DUP!")</f>
        <v>DUP!</v>
      </c>
      <c r="J6490" t="str">
        <f t="shared" si="508"/>
        <v/>
      </c>
      <c r="K6490" t="str">
        <f t="shared" si="509"/>
        <v/>
      </c>
    </row>
    <row r="6491" spans="1:11">
      <c r="A6491" s="25" t="s">
        <v>2091</v>
      </c>
      <c r="B6491" s="25" t="s">
        <v>306</v>
      </c>
      <c r="C6491" s="25" t="s">
        <v>307</v>
      </c>
      <c r="D6491" s="25" t="s">
        <v>245</v>
      </c>
      <c r="E6491">
        <f t="shared" si="505"/>
        <v>10</v>
      </c>
      <c r="F6491" t="str">
        <f t="shared" si="506"/>
        <v>Video Call</v>
      </c>
      <c r="G6491" t="str">
        <f t="shared" si="507"/>
        <v>NET_06511260_10</v>
      </c>
      <c r="H6491" t="str">
        <f>IF(ISNA(VLOOKUP(A6491,$A$3:A6490,1,0)),"","DUP!")</f>
        <v>DUP!</v>
      </c>
      <c r="I6491" t="str">
        <f>IF(ISNA(VLOOKUP(B6491,$B$3:B6490,1,0)),"","DUP!")</f>
        <v>DUP!</v>
      </c>
      <c r="J6491" t="str">
        <f t="shared" si="508"/>
        <v/>
      </c>
      <c r="K6491" t="str">
        <f t="shared" si="509"/>
        <v/>
      </c>
    </row>
    <row r="6492" spans="1:11">
      <c r="A6492" s="25" t="s">
        <v>2092</v>
      </c>
      <c r="B6492" s="25" t="s">
        <v>306</v>
      </c>
      <c r="C6492" s="25" t="s">
        <v>307</v>
      </c>
      <c r="D6492" s="25" t="s">
        <v>244</v>
      </c>
      <c r="E6492">
        <f t="shared" si="505"/>
        <v>2</v>
      </c>
      <c r="F6492" t="str">
        <f t="shared" si="506"/>
        <v>Voice</v>
      </c>
      <c r="G6492" t="str">
        <f t="shared" si="507"/>
        <v>NET_06511268_2</v>
      </c>
      <c r="H6492" t="str">
        <f>IF(ISNA(VLOOKUP(A6492,$A$3:A6491,1,0)),"","DUP!")</f>
        <v/>
      </c>
      <c r="I6492" t="str">
        <f>IF(ISNA(VLOOKUP(B6492,$B$3:B6491,1,0)),"","DUP!")</f>
        <v>DUP!</v>
      </c>
      <c r="J6492" t="str">
        <f t="shared" si="508"/>
        <v/>
      </c>
      <c r="K6492" t="str">
        <f t="shared" si="509"/>
        <v>INSERT INTO ZONE_MAP (SERVICE_ID, SERVICE_NAME, CODE, NW_GROUP, ZONE) VALUES (2,'Voice','06511268','INTERNET','NATIONAL');</v>
      </c>
    </row>
    <row r="6493" spans="1:11">
      <c r="A6493" s="25" t="s">
        <v>2092</v>
      </c>
      <c r="B6493" s="25" t="s">
        <v>306</v>
      </c>
      <c r="C6493" s="25" t="s">
        <v>307</v>
      </c>
      <c r="D6493" s="25" t="s">
        <v>244</v>
      </c>
      <c r="E6493">
        <f t="shared" si="505"/>
        <v>2</v>
      </c>
      <c r="F6493" t="str">
        <f t="shared" si="506"/>
        <v>Voice</v>
      </c>
      <c r="G6493" t="str">
        <f t="shared" si="507"/>
        <v>NET_06511268_2</v>
      </c>
      <c r="H6493" t="str">
        <f>IF(ISNA(VLOOKUP(A6493,$A$3:A6492,1,0)),"","DUP!")</f>
        <v>DUP!</v>
      </c>
      <c r="I6493" t="str">
        <f>IF(ISNA(VLOOKUP(B6493,$B$3:B6492,1,0)),"","DUP!")</f>
        <v>DUP!</v>
      </c>
      <c r="J6493" t="str">
        <f t="shared" si="508"/>
        <v/>
      </c>
      <c r="K6493" t="str">
        <f t="shared" si="509"/>
        <v/>
      </c>
    </row>
    <row r="6494" spans="1:11">
      <c r="A6494" s="25" t="s">
        <v>2092</v>
      </c>
      <c r="B6494" s="25" t="s">
        <v>306</v>
      </c>
      <c r="C6494" s="25" t="s">
        <v>307</v>
      </c>
      <c r="D6494" s="25" t="s">
        <v>244</v>
      </c>
      <c r="E6494">
        <f t="shared" si="505"/>
        <v>2</v>
      </c>
      <c r="F6494" t="str">
        <f t="shared" si="506"/>
        <v>Voice</v>
      </c>
      <c r="G6494" t="str">
        <f t="shared" si="507"/>
        <v>NET_06511268_2</v>
      </c>
      <c r="H6494" t="str">
        <f>IF(ISNA(VLOOKUP(A6494,$A$3:A6493,1,0)),"","DUP!")</f>
        <v>DUP!</v>
      </c>
      <c r="I6494" t="str">
        <f>IF(ISNA(VLOOKUP(B6494,$B$3:B6493,1,0)),"","DUP!")</f>
        <v>DUP!</v>
      </c>
      <c r="J6494" t="str">
        <f t="shared" si="508"/>
        <v/>
      </c>
      <c r="K6494" t="str">
        <f t="shared" si="509"/>
        <v/>
      </c>
    </row>
    <row r="6495" spans="1:11">
      <c r="A6495" s="25" t="s">
        <v>2092</v>
      </c>
      <c r="B6495" s="25" t="s">
        <v>306</v>
      </c>
      <c r="C6495" s="25" t="s">
        <v>307</v>
      </c>
      <c r="D6495" s="25" t="s">
        <v>245</v>
      </c>
      <c r="E6495">
        <f t="shared" si="505"/>
        <v>10</v>
      </c>
      <c r="F6495" t="str">
        <f t="shared" si="506"/>
        <v>Video Call</v>
      </c>
      <c r="G6495" t="str">
        <f t="shared" si="507"/>
        <v>NET_06511268_10</v>
      </c>
      <c r="H6495" t="str">
        <f>IF(ISNA(VLOOKUP(A6495,$A$3:A6494,1,0)),"","DUP!")</f>
        <v>DUP!</v>
      </c>
      <c r="I6495" t="str">
        <f>IF(ISNA(VLOOKUP(B6495,$B$3:B6494,1,0)),"","DUP!")</f>
        <v>DUP!</v>
      </c>
      <c r="J6495" t="str">
        <f t="shared" si="508"/>
        <v/>
      </c>
      <c r="K6495" t="str">
        <f t="shared" si="509"/>
        <v/>
      </c>
    </row>
    <row r="6496" spans="1:11">
      <c r="A6496" s="25" t="s">
        <v>2092</v>
      </c>
      <c r="B6496" s="25" t="s">
        <v>306</v>
      </c>
      <c r="C6496" s="25" t="s">
        <v>307</v>
      </c>
      <c r="D6496" s="25" t="s">
        <v>245</v>
      </c>
      <c r="E6496">
        <f t="shared" si="505"/>
        <v>10</v>
      </c>
      <c r="F6496" t="str">
        <f t="shared" si="506"/>
        <v>Video Call</v>
      </c>
      <c r="G6496" t="str">
        <f t="shared" si="507"/>
        <v>NET_06511268_10</v>
      </c>
      <c r="H6496" t="str">
        <f>IF(ISNA(VLOOKUP(A6496,$A$3:A6495,1,0)),"","DUP!")</f>
        <v>DUP!</v>
      </c>
      <c r="I6496" t="str">
        <f>IF(ISNA(VLOOKUP(B6496,$B$3:B6495,1,0)),"","DUP!")</f>
        <v>DUP!</v>
      </c>
      <c r="J6496" t="str">
        <f t="shared" si="508"/>
        <v/>
      </c>
      <c r="K6496" t="str">
        <f t="shared" si="509"/>
        <v/>
      </c>
    </row>
    <row r="6497" spans="1:11">
      <c r="A6497" s="25" t="s">
        <v>2092</v>
      </c>
      <c r="B6497" s="25" t="s">
        <v>306</v>
      </c>
      <c r="C6497" s="25" t="s">
        <v>307</v>
      </c>
      <c r="D6497" s="25" t="s">
        <v>245</v>
      </c>
      <c r="E6497">
        <f t="shared" si="505"/>
        <v>10</v>
      </c>
      <c r="F6497" t="str">
        <f t="shared" si="506"/>
        <v>Video Call</v>
      </c>
      <c r="G6497" t="str">
        <f t="shared" si="507"/>
        <v>NET_06511268_10</v>
      </c>
      <c r="H6497" t="str">
        <f>IF(ISNA(VLOOKUP(A6497,$A$3:A6496,1,0)),"","DUP!")</f>
        <v>DUP!</v>
      </c>
      <c r="I6497" t="str">
        <f>IF(ISNA(VLOOKUP(B6497,$B$3:B6496,1,0)),"","DUP!")</f>
        <v>DUP!</v>
      </c>
      <c r="J6497" t="str">
        <f t="shared" si="508"/>
        <v/>
      </c>
      <c r="K6497" t="str">
        <f t="shared" si="509"/>
        <v/>
      </c>
    </row>
    <row r="6498" spans="1:11">
      <c r="A6498" s="25" t="s">
        <v>2093</v>
      </c>
      <c r="B6498" s="25" t="s">
        <v>306</v>
      </c>
      <c r="C6498" s="25" t="s">
        <v>307</v>
      </c>
      <c r="D6498" s="25" t="s">
        <v>244</v>
      </c>
      <c r="E6498">
        <f t="shared" si="505"/>
        <v>2</v>
      </c>
      <c r="F6498" t="str">
        <f t="shared" si="506"/>
        <v>Voice</v>
      </c>
      <c r="G6498" t="str">
        <f t="shared" si="507"/>
        <v>NET_06511269_2</v>
      </c>
      <c r="H6498" t="str">
        <f>IF(ISNA(VLOOKUP(A6498,$A$3:A6497,1,0)),"","DUP!")</f>
        <v/>
      </c>
      <c r="I6498" t="str">
        <f>IF(ISNA(VLOOKUP(B6498,$B$3:B6497,1,0)),"","DUP!")</f>
        <v>DUP!</v>
      </c>
      <c r="J6498" t="str">
        <f t="shared" si="508"/>
        <v/>
      </c>
      <c r="K6498" t="str">
        <f t="shared" si="509"/>
        <v>INSERT INTO ZONE_MAP (SERVICE_ID, SERVICE_NAME, CODE, NW_GROUP, ZONE) VALUES (2,'Voice','06511269','INTERNET','NATIONAL');</v>
      </c>
    </row>
    <row r="6499" spans="1:11">
      <c r="A6499" s="25" t="s">
        <v>2093</v>
      </c>
      <c r="B6499" s="25" t="s">
        <v>306</v>
      </c>
      <c r="C6499" s="25" t="s">
        <v>307</v>
      </c>
      <c r="D6499" s="25" t="s">
        <v>244</v>
      </c>
      <c r="E6499">
        <f t="shared" si="505"/>
        <v>2</v>
      </c>
      <c r="F6499" t="str">
        <f t="shared" si="506"/>
        <v>Voice</v>
      </c>
      <c r="G6499" t="str">
        <f t="shared" si="507"/>
        <v>NET_06511269_2</v>
      </c>
      <c r="H6499" t="str">
        <f>IF(ISNA(VLOOKUP(A6499,$A$3:A6498,1,0)),"","DUP!")</f>
        <v>DUP!</v>
      </c>
      <c r="I6499" t="str">
        <f>IF(ISNA(VLOOKUP(B6499,$B$3:B6498,1,0)),"","DUP!")</f>
        <v>DUP!</v>
      </c>
      <c r="J6499" t="str">
        <f t="shared" si="508"/>
        <v/>
      </c>
      <c r="K6499" t="str">
        <f t="shared" si="509"/>
        <v/>
      </c>
    </row>
    <row r="6500" spans="1:11">
      <c r="A6500" s="25" t="s">
        <v>2093</v>
      </c>
      <c r="B6500" s="25" t="s">
        <v>306</v>
      </c>
      <c r="C6500" s="25" t="s">
        <v>307</v>
      </c>
      <c r="D6500" s="25" t="s">
        <v>244</v>
      </c>
      <c r="E6500">
        <f t="shared" si="505"/>
        <v>2</v>
      </c>
      <c r="F6500" t="str">
        <f t="shared" si="506"/>
        <v>Voice</v>
      </c>
      <c r="G6500" t="str">
        <f t="shared" si="507"/>
        <v>NET_06511269_2</v>
      </c>
      <c r="H6500" t="str">
        <f>IF(ISNA(VLOOKUP(A6500,$A$3:A6499,1,0)),"","DUP!")</f>
        <v>DUP!</v>
      </c>
      <c r="I6500" t="str">
        <f>IF(ISNA(VLOOKUP(B6500,$B$3:B6499,1,0)),"","DUP!")</f>
        <v>DUP!</v>
      </c>
      <c r="J6500" t="str">
        <f t="shared" si="508"/>
        <v/>
      </c>
      <c r="K6500" t="str">
        <f t="shared" si="509"/>
        <v/>
      </c>
    </row>
    <row r="6501" spans="1:11">
      <c r="A6501" s="25" t="s">
        <v>2093</v>
      </c>
      <c r="B6501" s="25" t="s">
        <v>306</v>
      </c>
      <c r="C6501" s="25" t="s">
        <v>307</v>
      </c>
      <c r="D6501" s="25" t="s">
        <v>245</v>
      </c>
      <c r="E6501">
        <f t="shared" si="505"/>
        <v>10</v>
      </c>
      <c r="F6501" t="str">
        <f t="shared" si="506"/>
        <v>Video Call</v>
      </c>
      <c r="G6501" t="str">
        <f t="shared" si="507"/>
        <v>NET_06511269_10</v>
      </c>
      <c r="H6501" t="str">
        <f>IF(ISNA(VLOOKUP(A6501,$A$3:A6500,1,0)),"","DUP!")</f>
        <v>DUP!</v>
      </c>
      <c r="I6501" t="str">
        <f>IF(ISNA(VLOOKUP(B6501,$B$3:B6500,1,0)),"","DUP!")</f>
        <v>DUP!</v>
      </c>
      <c r="J6501" t="str">
        <f t="shared" si="508"/>
        <v/>
      </c>
      <c r="K6501" t="str">
        <f t="shared" si="509"/>
        <v/>
      </c>
    </row>
    <row r="6502" spans="1:11">
      <c r="A6502" s="25" t="s">
        <v>2093</v>
      </c>
      <c r="B6502" s="25" t="s">
        <v>306</v>
      </c>
      <c r="C6502" s="25" t="s">
        <v>307</v>
      </c>
      <c r="D6502" s="25" t="s">
        <v>245</v>
      </c>
      <c r="E6502">
        <f t="shared" si="505"/>
        <v>10</v>
      </c>
      <c r="F6502" t="str">
        <f t="shared" si="506"/>
        <v>Video Call</v>
      </c>
      <c r="G6502" t="str">
        <f t="shared" si="507"/>
        <v>NET_06511269_10</v>
      </c>
      <c r="H6502" t="str">
        <f>IF(ISNA(VLOOKUP(A6502,$A$3:A6501,1,0)),"","DUP!")</f>
        <v>DUP!</v>
      </c>
      <c r="I6502" t="str">
        <f>IF(ISNA(VLOOKUP(B6502,$B$3:B6501,1,0)),"","DUP!")</f>
        <v>DUP!</v>
      </c>
      <c r="J6502" t="str">
        <f t="shared" si="508"/>
        <v/>
      </c>
      <c r="K6502" t="str">
        <f t="shared" si="509"/>
        <v/>
      </c>
    </row>
    <row r="6503" spans="1:11">
      <c r="A6503" s="25" t="s">
        <v>2093</v>
      </c>
      <c r="B6503" s="25" t="s">
        <v>306</v>
      </c>
      <c r="C6503" s="25" t="s">
        <v>307</v>
      </c>
      <c r="D6503" s="25" t="s">
        <v>245</v>
      </c>
      <c r="E6503">
        <f t="shared" si="505"/>
        <v>10</v>
      </c>
      <c r="F6503" t="str">
        <f t="shared" si="506"/>
        <v>Video Call</v>
      </c>
      <c r="G6503" t="str">
        <f t="shared" si="507"/>
        <v>NET_06511269_10</v>
      </c>
      <c r="H6503" t="str">
        <f>IF(ISNA(VLOOKUP(A6503,$A$3:A6502,1,0)),"","DUP!")</f>
        <v>DUP!</v>
      </c>
      <c r="I6503" t="str">
        <f>IF(ISNA(VLOOKUP(B6503,$B$3:B6502,1,0)),"","DUP!")</f>
        <v>DUP!</v>
      </c>
      <c r="J6503" t="str">
        <f t="shared" si="508"/>
        <v/>
      </c>
      <c r="K6503" t="str">
        <f t="shared" si="509"/>
        <v/>
      </c>
    </row>
    <row r="6504" spans="1:11">
      <c r="A6504" s="25" t="s">
        <v>2094</v>
      </c>
      <c r="B6504" s="25" t="s">
        <v>306</v>
      </c>
      <c r="C6504" s="25" t="s">
        <v>307</v>
      </c>
      <c r="D6504" s="25" t="s">
        <v>244</v>
      </c>
      <c r="E6504">
        <f t="shared" si="505"/>
        <v>2</v>
      </c>
      <c r="F6504" t="str">
        <f t="shared" si="506"/>
        <v>Voice</v>
      </c>
      <c r="G6504" t="str">
        <f t="shared" si="507"/>
        <v>NET_06511270_2</v>
      </c>
      <c r="H6504" t="str">
        <f>IF(ISNA(VLOOKUP(A6504,$A$3:A6503,1,0)),"","DUP!")</f>
        <v/>
      </c>
      <c r="I6504" t="str">
        <f>IF(ISNA(VLOOKUP(B6504,$B$3:B6503,1,0)),"","DUP!")</f>
        <v>DUP!</v>
      </c>
      <c r="J6504" t="str">
        <f t="shared" si="508"/>
        <v/>
      </c>
      <c r="K6504" t="str">
        <f t="shared" si="509"/>
        <v>INSERT INTO ZONE_MAP (SERVICE_ID, SERVICE_NAME, CODE, NW_GROUP, ZONE) VALUES (2,'Voice','06511270','INTERNET','NATIONAL');</v>
      </c>
    </row>
    <row r="6505" spans="1:11">
      <c r="A6505" s="25" t="s">
        <v>2095</v>
      </c>
      <c r="B6505" s="25" t="s">
        <v>306</v>
      </c>
      <c r="C6505" s="25" t="s">
        <v>307</v>
      </c>
      <c r="D6505" s="25" t="s">
        <v>244</v>
      </c>
      <c r="E6505">
        <f t="shared" si="505"/>
        <v>2</v>
      </c>
      <c r="F6505" t="str">
        <f t="shared" si="506"/>
        <v>Voice</v>
      </c>
      <c r="G6505" t="str">
        <f t="shared" si="507"/>
        <v>NET_06511278_2</v>
      </c>
      <c r="H6505" t="str">
        <f>IF(ISNA(VLOOKUP(A6505,$A$3:A6504,1,0)),"","DUP!")</f>
        <v/>
      </c>
      <c r="I6505" t="str">
        <f>IF(ISNA(VLOOKUP(B6505,$B$3:B6504,1,0)),"","DUP!")</f>
        <v>DUP!</v>
      </c>
      <c r="J6505" t="str">
        <f t="shared" si="508"/>
        <v/>
      </c>
      <c r="K6505" t="str">
        <f t="shared" si="509"/>
        <v>INSERT INTO ZONE_MAP (SERVICE_ID, SERVICE_NAME, CODE, NW_GROUP, ZONE) VALUES (2,'Voice','06511278','INTERNET','NATIONAL');</v>
      </c>
    </row>
    <row r="6506" spans="1:11">
      <c r="A6506" s="25" t="s">
        <v>2096</v>
      </c>
      <c r="B6506" s="25" t="s">
        <v>306</v>
      </c>
      <c r="C6506" s="25" t="s">
        <v>307</v>
      </c>
      <c r="D6506" s="25" t="s">
        <v>244</v>
      </c>
      <c r="E6506">
        <f t="shared" si="505"/>
        <v>2</v>
      </c>
      <c r="F6506" t="str">
        <f t="shared" si="506"/>
        <v>Voice</v>
      </c>
      <c r="G6506" t="str">
        <f t="shared" si="507"/>
        <v>NET_06511280_2</v>
      </c>
      <c r="H6506" t="str">
        <f>IF(ISNA(VLOOKUP(A6506,$A$3:A6505,1,0)),"","DUP!")</f>
        <v/>
      </c>
      <c r="I6506" t="str">
        <f>IF(ISNA(VLOOKUP(B6506,$B$3:B6505,1,0)),"","DUP!")</f>
        <v>DUP!</v>
      </c>
      <c r="J6506" t="str">
        <f t="shared" si="508"/>
        <v/>
      </c>
      <c r="K6506" t="str">
        <f t="shared" si="509"/>
        <v>INSERT INTO ZONE_MAP (SERVICE_ID, SERVICE_NAME, CODE, NW_GROUP, ZONE) VALUES (2,'Voice','06511280','INTERNET','NATIONAL');</v>
      </c>
    </row>
    <row r="6507" spans="1:11">
      <c r="A6507" s="25" t="s">
        <v>2097</v>
      </c>
      <c r="B6507" s="25" t="s">
        <v>306</v>
      </c>
      <c r="C6507" s="25" t="s">
        <v>307</v>
      </c>
      <c r="D6507" s="25" t="s">
        <v>244</v>
      </c>
      <c r="E6507">
        <f t="shared" si="505"/>
        <v>2</v>
      </c>
      <c r="F6507" t="str">
        <f t="shared" si="506"/>
        <v>Voice</v>
      </c>
      <c r="G6507" t="str">
        <f t="shared" si="507"/>
        <v>NET_06511284_2</v>
      </c>
      <c r="H6507" t="str">
        <f>IF(ISNA(VLOOKUP(A6507,$A$3:A6506,1,0)),"","DUP!")</f>
        <v/>
      </c>
      <c r="I6507" t="str">
        <f>IF(ISNA(VLOOKUP(B6507,$B$3:B6506,1,0)),"","DUP!")</f>
        <v>DUP!</v>
      </c>
      <c r="J6507" t="str">
        <f t="shared" si="508"/>
        <v/>
      </c>
      <c r="K6507" t="str">
        <f t="shared" si="509"/>
        <v>INSERT INTO ZONE_MAP (SERVICE_ID, SERVICE_NAME, CODE, NW_GROUP, ZONE) VALUES (2,'Voice','06511284','INTERNET','NATIONAL');</v>
      </c>
    </row>
    <row r="6508" spans="1:11">
      <c r="A6508" s="25" t="s">
        <v>2098</v>
      </c>
      <c r="B6508" s="25" t="s">
        <v>315</v>
      </c>
      <c r="C6508" s="25" t="s">
        <v>316</v>
      </c>
      <c r="D6508" s="25" t="s">
        <v>244</v>
      </c>
      <c r="E6508">
        <f t="shared" si="505"/>
        <v>2</v>
      </c>
      <c r="F6508" t="str">
        <f t="shared" si="506"/>
        <v>Voice</v>
      </c>
      <c r="G6508" t="str">
        <f t="shared" si="507"/>
        <v>SNC_0651141_2</v>
      </c>
      <c r="H6508" t="str">
        <f>IF(ISNA(VLOOKUP(A6508,$A$3:A6507,1,0)),"","DUP!")</f>
        <v/>
      </c>
      <c r="I6508" t="str">
        <f>IF(ISNA(VLOOKUP(B6508,$B$3:B6507,1,0)),"","DUP!")</f>
        <v>DUP!</v>
      </c>
      <c r="J6508" t="str">
        <f t="shared" si="508"/>
        <v/>
      </c>
      <c r="K6508" t="str">
        <f t="shared" si="509"/>
        <v>INSERT INTO ZONE_MAP (SERVICE_ID, SERVICE_NAME, CODE, NW_GROUP, ZONE) VALUES (2,'Voice','0651141','NHAN TIN','NATIONAL');</v>
      </c>
    </row>
    <row r="6509" spans="1:11">
      <c r="A6509" s="25" t="s">
        <v>2099</v>
      </c>
      <c r="B6509" s="25" t="s">
        <v>2079</v>
      </c>
      <c r="C6509" s="25" t="s">
        <v>318</v>
      </c>
      <c r="D6509" s="25" t="s">
        <v>244</v>
      </c>
      <c r="E6509">
        <f t="shared" si="505"/>
        <v>2</v>
      </c>
      <c r="F6509" t="str">
        <f t="shared" si="506"/>
        <v>Voice</v>
      </c>
      <c r="G6509" t="str">
        <f t="shared" si="507"/>
        <v>CVL_06512_2</v>
      </c>
      <c r="H6509" t="str">
        <f>IF(ISNA(VLOOKUP(A6509,$A$3:A6508,1,0)),"","DUP!")</f>
        <v/>
      </c>
      <c r="I6509" t="str">
        <f>IF(ISNA(VLOOKUP(B6509,$B$3:B6508,1,0)),"","DUP!")</f>
        <v>DUP!</v>
      </c>
      <c r="J6509" t="str">
        <f t="shared" si="508"/>
        <v/>
      </c>
      <c r="K6509" t="str">
        <f t="shared" si="509"/>
        <v>INSERT INTO ZONE_MAP (SERVICE_ID, SERVICE_NAME, CODE, NW_GROUP, ZONE) VALUES (2,'Voice','06512','BINH PHUOC','NATIONAL');</v>
      </c>
    </row>
    <row r="6510" spans="1:11">
      <c r="A6510" s="25" t="s">
        <v>2100</v>
      </c>
      <c r="B6510" s="25" t="s">
        <v>2079</v>
      </c>
      <c r="C6510" s="25" t="s">
        <v>243</v>
      </c>
      <c r="D6510" s="25" t="s">
        <v>244</v>
      </c>
      <c r="E6510">
        <f t="shared" si="505"/>
        <v>2</v>
      </c>
      <c r="F6510" t="str">
        <f t="shared" si="506"/>
        <v>Voice</v>
      </c>
      <c r="G6510" t="str">
        <f t="shared" si="507"/>
        <v>CVP_06513_2</v>
      </c>
      <c r="H6510" t="str">
        <f>IF(ISNA(VLOOKUP(A6510,$A$3:A6509,1,0)),"","DUP!")</f>
        <v/>
      </c>
      <c r="I6510" t="str">
        <f>IF(ISNA(VLOOKUP(B6510,$B$3:B6509,1,0)),"","DUP!")</f>
        <v>DUP!</v>
      </c>
      <c r="J6510" t="str">
        <f t="shared" si="508"/>
        <v/>
      </c>
      <c r="K6510" t="str">
        <f t="shared" si="509"/>
        <v>INSERT INTO ZONE_MAP (SERVICE_ID, SERVICE_NAME, CODE, NW_GROUP, ZONE) VALUES (2,'Voice','06513','BINH PHUOC','NATIONAL');</v>
      </c>
    </row>
    <row r="6511" spans="1:11">
      <c r="A6511" s="25" t="s">
        <v>2100</v>
      </c>
      <c r="B6511" s="25" t="s">
        <v>2079</v>
      </c>
      <c r="C6511" s="25" t="s">
        <v>243</v>
      </c>
      <c r="D6511" s="25" t="s">
        <v>244</v>
      </c>
      <c r="E6511">
        <f t="shared" si="505"/>
        <v>2</v>
      </c>
      <c r="F6511" t="str">
        <f t="shared" si="506"/>
        <v>Voice</v>
      </c>
      <c r="G6511" t="str">
        <f t="shared" si="507"/>
        <v>CVP_06513_2</v>
      </c>
      <c r="H6511" t="str">
        <f>IF(ISNA(VLOOKUP(A6511,$A$3:A6510,1,0)),"","DUP!")</f>
        <v>DUP!</v>
      </c>
      <c r="I6511" t="str">
        <f>IF(ISNA(VLOOKUP(B6511,$B$3:B6510,1,0)),"","DUP!")</f>
        <v>DUP!</v>
      </c>
      <c r="J6511" t="str">
        <f t="shared" si="508"/>
        <v/>
      </c>
      <c r="K6511" t="str">
        <f t="shared" si="509"/>
        <v/>
      </c>
    </row>
    <row r="6512" spans="1:11">
      <c r="A6512" s="25" t="s">
        <v>2100</v>
      </c>
      <c r="B6512" s="25" t="s">
        <v>2079</v>
      </c>
      <c r="C6512" s="25" t="s">
        <v>243</v>
      </c>
      <c r="D6512" s="25" t="s">
        <v>244</v>
      </c>
      <c r="E6512">
        <f t="shared" si="505"/>
        <v>2</v>
      </c>
      <c r="F6512" t="str">
        <f t="shared" si="506"/>
        <v>Voice</v>
      </c>
      <c r="G6512" t="str">
        <f t="shared" si="507"/>
        <v>CVP_06513_2</v>
      </c>
      <c r="H6512" t="str">
        <f>IF(ISNA(VLOOKUP(A6512,$A$3:A6511,1,0)),"","DUP!")</f>
        <v>DUP!</v>
      </c>
      <c r="I6512" t="str">
        <f>IF(ISNA(VLOOKUP(B6512,$B$3:B6511,1,0)),"","DUP!")</f>
        <v>DUP!</v>
      </c>
      <c r="J6512" t="str">
        <f t="shared" si="508"/>
        <v/>
      </c>
      <c r="K6512" t="str">
        <f t="shared" si="509"/>
        <v/>
      </c>
    </row>
    <row r="6513" spans="1:11">
      <c r="A6513" s="25" t="s">
        <v>2100</v>
      </c>
      <c r="B6513" s="25" t="s">
        <v>2079</v>
      </c>
      <c r="C6513" s="25" t="s">
        <v>243</v>
      </c>
      <c r="D6513" s="25" t="s">
        <v>245</v>
      </c>
      <c r="E6513">
        <f t="shared" si="505"/>
        <v>10</v>
      </c>
      <c r="F6513" t="str">
        <f t="shared" si="506"/>
        <v>Video Call</v>
      </c>
      <c r="G6513" t="str">
        <f t="shared" si="507"/>
        <v>CVP_06513_10</v>
      </c>
      <c r="H6513" t="str">
        <f>IF(ISNA(VLOOKUP(A6513,$A$3:A6512,1,0)),"","DUP!")</f>
        <v>DUP!</v>
      </c>
      <c r="I6513" t="str">
        <f>IF(ISNA(VLOOKUP(B6513,$B$3:B6512,1,0)),"","DUP!")</f>
        <v>DUP!</v>
      </c>
      <c r="J6513" t="str">
        <f t="shared" si="508"/>
        <v/>
      </c>
      <c r="K6513" t="str">
        <f t="shared" si="509"/>
        <v/>
      </c>
    </row>
    <row r="6514" spans="1:11">
      <c r="A6514" s="25" t="s">
        <v>2100</v>
      </c>
      <c r="B6514" s="25" t="s">
        <v>2079</v>
      </c>
      <c r="C6514" s="25" t="s">
        <v>243</v>
      </c>
      <c r="D6514" s="25" t="s">
        <v>245</v>
      </c>
      <c r="E6514">
        <f t="shared" si="505"/>
        <v>10</v>
      </c>
      <c r="F6514" t="str">
        <f t="shared" si="506"/>
        <v>Video Call</v>
      </c>
      <c r="G6514" t="str">
        <f t="shared" si="507"/>
        <v>CVP_06513_10</v>
      </c>
      <c r="H6514" t="str">
        <f>IF(ISNA(VLOOKUP(A6514,$A$3:A6513,1,0)),"","DUP!")</f>
        <v>DUP!</v>
      </c>
      <c r="I6514" t="str">
        <f>IF(ISNA(VLOOKUP(B6514,$B$3:B6513,1,0)),"","DUP!")</f>
        <v>DUP!</v>
      </c>
      <c r="J6514" t="str">
        <f t="shared" si="508"/>
        <v/>
      </c>
      <c r="K6514" t="str">
        <f t="shared" si="509"/>
        <v/>
      </c>
    </row>
    <row r="6515" spans="1:11">
      <c r="A6515" s="25" t="s">
        <v>2100</v>
      </c>
      <c r="B6515" s="25" t="s">
        <v>2079</v>
      </c>
      <c r="C6515" s="25" t="s">
        <v>243</v>
      </c>
      <c r="D6515" s="25" t="s">
        <v>245</v>
      </c>
      <c r="E6515">
        <f t="shared" si="505"/>
        <v>10</v>
      </c>
      <c r="F6515" t="str">
        <f t="shared" si="506"/>
        <v>Video Call</v>
      </c>
      <c r="G6515" t="str">
        <f t="shared" si="507"/>
        <v>CVP_06513_10</v>
      </c>
      <c r="H6515" t="str">
        <f>IF(ISNA(VLOOKUP(A6515,$A$3:A6514,1,0)),"","DUP!")</f>
        <v>DUP!</v>
      </c>
      <c r="I6515" t="str">
        <f>IF(ISNA(VLOOKUP(B6515,$B$3:B6514,1,0)),"","DUP!")</f>
        <v>DUP!</v>
      </c>
      <c r="J6515" t="str">
        <f t="shared" si="508"/>
        <v/>
      </c>
      <c r="K6515" t="str">
        <f t="shared" si="509"/>
        <v/>
      </c>
    </row>
    <row r="6516" spans="1:11">
      <c r="A6516" s="25" t="s">
        <v>2101</v>
      </c>
      <c r="B6516" s="25" t="s">
        <v>2079</v>
      </c>
      <c r="C6516" s="25" t="s">
        <v>321</v>
      </c>
      <c r="D6516" s="25" t="s">
        <v>244</v>
      </c>
      <c r="E6516">
        <f t="shared" si="505"/>
        <v>2</v>
      </c>
      <c r="F6516" t="str">
        <f t="shared" si="506"/>
        <v>Voice</v>
      </c>
      <c r="G6516" t="str">
        <f t="shared" si="507"/>
        <v>CVC_06514_2</v>
      </c>
      <c r="H6516" t="str">
        <f>IF(ISNA(VLOOKUP(A6516,$A$3:A6515,1,0)),"","DUP!")</f>
        <v/>
      </c>
      <c r="I6516" t="str">
        <f>IF(ISNA(VLOOKUP(B6516,$B$3:B6515,1,0)),"","DUP!")</f>
        <v>DUP!</v>
      </c>
      <c r="J6516" t="str">
        <f t="shared" si="508"/>
        <v/>
      </c>
      <c r="K6516" t="str">
        <f t="shared" si="509"/>
        <v>INSERT INTO ZONE_MAP (SERVICE_ID, SERVICE_NAME, CODE, NW_GROUP, ZONE) VALUES (2,'Voice','06514','BINH PHUOC','NATIONAL');</v>
      </c>
    </row>
    <row r="6517" spans="1:11">
      <c r="A6517" s="25" t="s">
        <v>2102</v>
      </c>
      <c r="B6517" s="25" t="s">
        <v>2079</v>
      </c>
      <c r="C6517" s="25" t="s">
        <v>323</v>
      </c>
      <c r="D6517" s="25" t="s">
        <v>244</v>
      </c>
      <c r="E6517">
        <f t="shared" si="505"/>
        <v>2</v>
      </c>
      <c r="F6517" t="str">
        <f t="shared" si="506"/>
        <v>Voice</v>
      </c>
      <c r="G6517" t="str">
        <f t="shared" si="507"/>
        <v>CSP_06515_2</v>
      </c>
      <c r="H6517" t="str">
        <f>IF(ISNA(VLOOKUP(A6517,$A$3:A6516,1,0)),"","DUP!")</f>
        <v/>
      </c>
      <c r="I6517" t="str">
        <f>IF(ISNA(VLOOKUP(B6517,$B$3:B6516,1,0)),"","DUP!")</f>
        <v>DUP!</v>
      </c>
      <c r="J6517" t="str">
        <f t="shared" si="508"/>
        <v/>
      </c>
      <c r="K6517" t="str">
        <f t="shared" si="509"/>
        <v>INSERT INTO ZONE_MAP (SERVICE_ID, SERVICE_NAME, CODE, NW_GROUP, ZONE) VALUES (2,'Voice','06515','BINH PHUOC','NATIONAL');</v>
      </c>
    </row>
    <row r="6518" spans="1:11">
      <c r="A6518" s="25" t="s">
        <v>2103</v>
      </c>
      <c r="B6518" s="25" t="s">
        <v>2079</v>
      </c>
      <c r="C6518" s="25" t="s">
        <v>318</v>
      </c>
      <c r="D6518" s="25" t="s">
        <v>244</v>
      </c>
      <c r="E6518">
        <f t="shared" si="505"/>
        <v>2</v>
      </c>
      <c r="F6518" t="str">
        <f t="shared" si="506"/>
        <v>Voice</v>
      </c>
      <c r="G6518" t="str">
        <f t="shared" si="507"/>
        <v>CVL_06516_2</v>
      </c>
      <c r="H6518" t="str">
        <f>IF(ISNA(VLOOKUP(A6518,$A$3:A6517,1,0)),"","DUP!")</f>
        <v/>
      </c>
      <c r="I6518" t="str">
        <f>IF(ISNA(VLOOKUP(B6518,$B$3:B6517,1,0)),"","DUP!")</f>
        <v>DUP!</v>
      </c>
      <c r="J6518" t="str">
        <f t="shared" si="508"/>
        <v/>
      </c>
      <c r="K6518" t="str">
        <f t="shared" si="509"/>
        <v>INSERT INTO ZONE_MAP (SERVICE_ID, SERVICE_NAME, CODE, NW_GROUP, ZONE) VALUES (2,'Voice','06516','BINH PHUOC','NATIONAL');</v>
      </c>
    </row>
    <row r="6519" spans="1:11">
      <c r="A6519" s="25" t="s">
        <v>2104</v>
      </c>
      <c r="B6519" s="25" t="s">
        <v>2079</v>
      </c>
      <c r="C6519" s="25" t="s">
        <v>326</v>
      </c>
      <c r="D6519" s="25" t="s">
        <v>244</v>
      </c>
      <c r="E6519">
        <f t="shared" si="505"/>
        <v>2</v>
      </c>
      <c r="F6519" t="str">
        <f t="shared" si="506"/>
        <v>Voice</v>
      </c>
      <c r="G6519" t="str">
        <f t="shared" si="507"/>
        <v>CFP_06517_2</v>
      </c>
      <c r="H6519" t="str">
        <f>IF(ISNA(VLOOKUP(A6519,$A$3:A6518,1,0)),"","DUP!")</f>
        <v/>
      </c>
      <c r="I6519" t="str">
        <f>IF(ISNA(VLOOKUP(B6519,$B$3:B6518,1,0)),"","DUP!")</f>
        <v>DUP!</v>
      </c>
      <c r="J6519" t="str">
        <f t="shared" si="508"/>
        <v/>
      </c>
      <c r="K6519" t="str">
        <f t="shared" si="509"/>
        <v>INSERT INTO ZONE_MAP (SERVICE_ID, SERVICE_NAME, CODE, NW_GROUP, ZONE) VALUES (2,'Voice','06517','BINH PHUOC','NATIONAL');</v>
      </c>
    </row>
    <row r="6520" spans="1:11">
      <c r="A6520" s="25" t="s">
        <v>2105</v>
      </c>
      <c r="B6520" s="25" t="s">
        <v>2079</v>
      </c>
      <c r="C6520" s="25" t="s">
        <v>243</v>
      </c>
      <c r="D6520" s="25" t="s">
        <v>244</v>
      </c>
      <c r="E6520">
        <f t="shared" si="505"/>
        <v>2</v>
      </c>
      <c r="F6520" t="str">
        <f t="shared" si="506"/>
        <v>Voice</v>
      </c>
      <c r="G6520" t="str">
        <f t="shared" si="507"/>
        <v>CVP_065180_2</v>
      </c>
      <c r="H6520" t="str">
        <f>IF(ISNA(VLOOKUP(A6520,$A$3:A6519,1,0)),"","DUP!")</f>
        <v/>
      </c>
      <c r="I6520" t="str">
        <f>IF(ISNA(VLOOKUP(B6520,$B$3:B6519,1,0)),"","DUP!")</f>
        <v>DUP!</v>
      </c>
      <c r="J6520" t="str">
        <f t="shared" si="508"/>
        <v/>
      </c>
      <c r="K6520" t="str">
        <f t="shared" si="509"/>
        <v>INSERT INTO ZONE_MAP (SERVICE_ID, SERVICE_NAME, CODE, NW_GROUP, ZONE) VALUES (2,'Voice','065180','BINH PHUOC','NATIONAL');</v>
      </c>
    </row>
    <row r="6521" spans="1:11">
      <c r="A6521" s="25" t="s">
        <v>2105</v>
      </c>
      <c r="B6521" s="25" t="s">
        <v>2079</v>
      </c>
      <c r="C6521" s="25" t="s">
        <v>243</v>
      </c>
      <c r="D6521" s="25" t="s">
        <v>244</v>
      </c>
      <c r="E6521">
        <f t="shared" si="505"/>
        <v>2</v>
      </c>
      <c r="F6521" t="str">
        <f t="shared" si="506"/>
        <v>Voice</v>
      </c>
      <c r="G6521" t="str">
        <f t="shared" si="507"/>
        <v>CVP_065180_2</v>
      </c>
      <c r="H6521" t="str">
        <f>IF(ISNA(VLOOKUP(A6521,$A$3:A6520,1,0)),"","DUP!")</f>
        <v>DUP!</v>
      </c>
      <c r="I6521" t="str">
        <f>IF(ISNA(VLOOKUP(B6521,$B$3:B6520,1,0)),"","DUP!")</f>
        <v>DUP!</v>
      </c>
      <c r="J6521" t="str">
        <f t="shared" si="508"/>
        <v/>
      </c>
      <c r="K6521" t="str">
        <f t="shared" si="509"/>
        <v/>
      </c>
    </row>
    <row r="6522" spans="1:11">
      <c r="A6522" s="25" t="s">
        <v>2105</v>
      </c>
      <c r="B6522" s="25" t="s">
        <v>2079</v>
      </c>
      <c r="C6522" s="25" t="s">
        <v>243</v>
      </c>
      <c r="D6522" s="25" t="s">
        <v>244</v>
      </c>
      <c r="E6522">
        <f t="shared" si="505"/>
        <v>2</v>
      </c>
      <c r="F6522" t="str">
        <f t="shared" si="506"/>
        <v>Voice</v>
      </c>
      <c r="G6522" t="str">
        <f t="shared" si="507"/>
        <v>CVP_065180_2</v>
      </c>
      <c r="H6522" t="str">
        <f>IF(ISNA(VLOOKUP(A6522,$A$3:A6521,1,0)),"","DUP!")</f>
        <v>DUP!</v>
      </c>
      <c r="I6522" t="str">
        <f>IF(ISNA(VLOOKUP(B6522,$B$3:B6521,1,0)),"","DUP!")</f>
        <v>DUP!</v>
      </c>
      <c r="J6522" t="str">
        <f t="shared" si="508"/>
        <v/>
      </c>
      <c r="K6522" t="str">
        <f t="shared" si="509"/>
        <v/>
      </c>
    </row>
    <row r="6523" spans="1:11">
      <c r="A6523" s="25" t="s">
        <v>2105</v>
      </c>
      <c r="B6523" s="25" t="s">
        <v>2079</v>
      </c>
      <c r="C6523" s="25" t="s">
        <v>243</v>
      </c>
      <c r="D6523" s="25" t="s">
        <v>245</v>
      </c>
      <c r="E6523">
        <f t="shared" si="505"/>
        <v>10</v>
      </c>
      <c r="F6523" t="str">
        <f t="shared" si="506"/>
        <v>Video Call</v>
      </c>
      <c r="G6523" t="str">
        <f t="shared" si="507"/>
        <v>CVP_065180_10</v>
      </c>
      <c r="H6523" t="str">
        <f>IF(ISNA(VLOOKUP(A6523,$A$3:A6522,1,0)),"","DUP!")</f>
        <v>DUP!</v>
      </c>
      <c r="I6523" t="str">
        <f>IF(ISNA(VLOOKUP(B6523,$B$3:B6522,1,0)),"","DUP!")</f>
        <v>DUP!</v>
      </c>
      <c r="J6523" t="str">
        <f t="shared" si="508"/>
        <v/>
      </c>
      <c r="K6523" t="str">
        <f t="shared" si="509"/>
        <v/>
      </c>
    </row>
    <row r="6524" spans="1:11">
      <c r="A6524" s="25" t="s">
        <v>2105</v>
      </c>
      <c r="B6524" s="25" t="s">
        <v>2079</v>
      </c>
      <c r="C6524" s="25" t="s">
        <v>243</v>
      </c>
      <c r="D6524" s="25" t="s">
        <v>245</v>
      </c>
      <c r="E6524">
        <f t="shared" si="505"/>
        <v>10</v>
      </c>
      <c r="F6524" t="str">
        <f t="shared" si="506"/>
        <v>Video Call</v>
      </c>
      <c r="G6524" t="str">
        <f t="shared" si="507"/>
        <v>CVP_065180_10</v>
      </c>
      <c r="H6524" t="str">
        <f>IF(ISNA(VLOOKUP(A6524,$A$3:A6523,1,0)),"","DUP!")</f>
        <v>DUP!</v>
      </c>
      <c r="I6524" t="str">
        <f>IF(ISNA(VLOOKUP(B6524,$B$3:B6523,1,0)),"","DUP!")</f>
        <v>DUP!</v>
      </c>
      <c r="J6524" t="str">
        <f t="shared" si="508"/>
        <v/>
      </c>
      <c r="K6524" t="str">
        <f t="shared" si="509"/>
        <v/>
      </c>
    </row>
    <row r="6525" spans="1:11">
      <c r="A6525" s="25" t="s">
        <v>2105</v>
      </c>
      <c r="B6525" s="25" t="s">
        <v>2079</v>
      </c>
      <c r="C6525" s="25" t="s">
        <v>243</v>
      </c>
      <c r="D6525" s="25" t="s">
        <v>245</v>
      </c>
      <c r="E6525">
        <f t="shared" si="505"/>
        <v>10</v>
      </c>
      <c r="F6525" t="str">
        <f t="shared" si="506"/>
        <v>Video Call</v>
      </c>
      <c r="G6525" t="str">
        <f t="shared" si="507"/>
        <v>CVP_065180_10</v>
      </c>
      <c r="H6525" t="str">
        <f>IF(ISNA(VLOOKUP(A6525,$A$3:A6524,1,0)),"","DUP!")</f>
        <v>DUP!</v>
      </c>
      <c r="I6525" t="str">
        <f>IF(ISNA(VLOOKUP(B6525,$B$3:B6524,1,0)),"","DUP!")</f>
        <v>DUP!</v>
      </c>
      <c r="J6525" t="str">
        <f t="shared" si="508"/>
        <v/>
      </c>
      <c r="K6525" t="str">
        <f t="shared" si="509"/>
        <v/>
      </c>
    </row>
    <row r="6526" spans="1:11">
      <c r="A6526" s="25" t="s">
        <v>2106</v>
      </c>
      <c r="B6526" s="25" t="s">
        <v>329</v>
      </c>
      <c r="C6526" s="25" t="s">
        <v>243</v>
      </c>
      <c r="D6526" s="25" t="s">
        <v>244</v>
      </c>
      <c r="E6526">
        <f t="shared" si="505"/>
        <v>2</v>
      </c>
      <c r="F6526" t="str">
        <f t="shared" si="506"/>
        <v>Voice</v>
      </c>
      <c r="G6526" t="str">
        <f t="shared" si="507"/>
        <v>CVP_0651800126_2</v>
      </c>
      <c r="H6526" t="str">
        <f>IF(ISNA(VLOOKUP(A6526,$A$3:A6525,1,0)),"","DUP!")</f>
        <v/>
      </c>
      <c r="I6526" t="str">
        <f>IF(ISNA(VLOOKUP(B6526,$B$3:B6525,1,0)),"","DUP!")</f>
        <v>DUP!</v>
      </c>
      <c r="J6526" t="str">
        <f t="shared" si="508"/>
        <v/>
      </c>
      <c r="K6526" t="str">
        <f t="shared" si="509"/>
        <v>INSERT INTO ZONE_MAP (SERVICE_ID, SERVICE_NAME, CODE, NW_GROUP, ZONE) VALUES (2,'Voice','0651800126','DICH VU CSKH','NATIONAL');</v>
      </c>
    </row>
    <row r="6527" spans="1:11">
      <c r="A6527" s="25" t="s">
        <v>2106</v>
      </c>
      <c r="B6527" s="25" t="s">
        <v>329</v>
      </c>
      <c r="C6527" s="25" t="s">
        <v>243</v>
      </c>
      <c r="D6527" s="25" t="s">
        <v>244</v>
      </c>
      <c r="E6527">
        <f t="shared" si="505"/>
        <v>2</v>
      </c>
      <c r="F6527" t="str">
        <f t="shared" si="506"/>
        <v>Voice</v>
      </c>
      <c r="G6527" t="str">
        <f t="shared" si="507"/>
        <v>CVP_0651800126_2</v>
      </c>
      <c r="H6527" t="str">
        <f>IF(ISNA(VLOOKUP(A6527,$A$3:A6526,1,0)),"","DUP!")</f>
        <v>DUP!</v>
      </c>
      <c r="I6527" t="str">
        <f>IF(ISNA(VLOOKUP(B6527,$B$3:B6526,1,0)),"","DUP!")</f>
        <v>DUP!</v>
      </c>
      <c r="J6527" t="str">
        <f t="shared" si="508"/>
        <v/>
      </c>
      <c r="K6527" t="str">
        <f t="shared" si="509"/>
        <v/>
      </c>
    </row>
    <row r="6528" spans="1:11">
      <c r="A6528" s="25" t="s">
        <v>2106</v>
      </c>
      <c r="B6528" s="25" t="s">
        <v>329</v>
      </c>
      <c r="C6528" s="25" t="s">
        <v>243</v>
      </c>
      <c r="D6528" s="25" t="s">
        <v>244</v>
      </c>
      <c r="E6528">
        <f t="shared" si="505"/>
        <v>2</v>
      </c>
      <c r="F6528" t="str">
        <f t="shared" si="506"/>
        <v>Voice</v>
      </c>
      <c r="G6528" t="str">
        <f t="shared" si="507"/>
        <v>CVP_0651800126_2</v>
      </c>
      <c r="H6528" t="str">
        <f>IF(ISNA(VLOOKUP(A6528,$A$3:A6527,1,0)),"","DUP!")</f>
        <v>DUP!</v>
      </c>
      <c r="I6528" t="str">
        <f>IF(ISNA(VLOOKUP(B6528,$B$3:B6527,1,0)),"","DUP!")</f>
        <v>DUP!</v>
      </c>
      <c r="J6528" t="str">
        <f t="shared" si="508"/>
        <v/>
      </c>
      <c r="K6528" t="str">
        <f t="shared" si="509"/>
        <v/>
      </c>
    </row>
    <row r="6529" spans="1:11">
      <c r="A6529" s="25" t="s">
        <v>2106</v>
      </c>
      <c r="B6529" s="25" t="s">
        <v>329</v>
      </c>
      <c r="C6529" s="25" t="s">
        <v>243</v>
      </c>
      <c r="D6529" s="25" t="s">
        <v>245</v>
      </c>
      <c r="E6529">
        <f t="shared" si="505"/>
        <v>10</v>
      </c>
      <c r="F6529" t="str">
        <f t="shared" si="506"/>
        <v>Video Call</v>
      </c>
      <c r="G6529" t="str">
        <f t="shared" si="507"/>
        <v>CVP_0651800126_10</v>
      </c>
      <c r="H6529" t="str">
        <f>IF(ISNA(VLOOKUP(A6529,$A$3:A6528,1,0)),"","DUP!")</f>
        <v>DUP!</v>
      </c>
      <c r="I6529" t="str">
        <f>IF(ISNA(VLOOKUP(B6529,$B$3:B6528,1,0)),"","DUP!")</f>
        <v>DUP!</v>
      </c>
      <c r="J6529" t="str">
        <f t="shared" si="508"/>
        <v/>
      </c>
      <c r="K6529" t="str">
        <f t="shared" si="509"/>
        <v/>
      </c>
    </row>
    <row r="6530" spans="1:11">
      <c r="A6530" s="25" t="s">
        <v>2106</v>
      </c>
      <c r="B6530" s="25" t="s">
        <v>329</v>
      </c>
      <c r="C6530" s="25" t="s">
        <v>243</v>
      </c>
      <c r="D6530" s="25" t="s">
        <v>245</v>
      </c>
      <c r="E6530">
        <f t="shared" si="505"/>
        <v>10</v>
      </c>
      <c r="F6530" t="str">
        <f t="shared" si="506"/>
        <v>Video Call</v>
      </c>
      <c r="G6530" t="str">
        <f t="shared" si="507"/>
        <v>CVP_0651800126_10</v>
      </c>
      <c r="H6530" t="str">
        <f>IF(ISNA(VLOOKUP(A6530,$A$3:A6529,1,0)),"","DUP!")</f>
        <v>DUP!</v>
      </c>
      <c r="I6530" t="str">
        <f>IF(ISNA(VLOOKUP(B6530,$B$3:B6529,1,0)),"","DUP!")</f>
        <v>DUP!</v>
      </c>
      <c r="J6530" t="str">
        <f t="shared" si="508"/>
        <v/>
      </c>
      <c r="K6530" t="str">
        <f t="shared" si="509"/>
        <v/>
      </c>
    </row>
    <row r="6531" spans="1:11">
      <c r="A6531" s="25" t="s">
        <v>2106</v>
      </c>
      <c r="B6531" s="25" t="s">
        <v>329</v>
      </c>
      <c r="C6531" s="25" t="s">
        <v>243</v>
      </c>
      <c r="D6531" s="25" t="s">
        <v>245</v>
      </c>
      <c r="E6531">
        <f t="shared" si="505"/>
        <v>10</v>
      </c>
      <c r="F6531" t="str">
        <f t="shared" si="506"/>
        <v>Video Call</v>
      </c>
      <c r="G6531" t="str">
        <f t="shared" si="507"/>
        <v>CVP_0651800126_10</v>
      </c>
      <c r="H6531" t="str">
        <f>IF(ISNA(VLOOKUP(A6531,$A$3:A6530,1,0)),"","DUP!")</f>
        <v>DUP!</v>
      </c>
      <c r="I6531" t="str">
        <f>IF(ISNA(VLOOKUP(B6531,$B$3:B6530,1,0)),"","DUP!")</f>
        <v>DUP!</v>
      </c>
      <c r="J6531" t="str">
        <f t="shared" si="508"/>
        <v/>
      </c>
      <c r="K6531" t="str">
        <f t="shared" si="509"/>
        <v/>
      </c>
    </row>
    <row r="6532" spans="1:11">
      <c r="A6532" s="25" t="s">
        <v>2107</v>
      </c>
      <c r="B6532" s="25" t="s">
        <v>2079</v>
      </c>
      <c r="C6532" s="25" t="s">
        <v>243</v>
      </c>
      <c r="D6532" s="25" t="s">
        <v>244</v>
      </c>
      <c r="E6532">
        <f t="shared" ref="E6532:E6595" si="510">IF(D6532="NORMAL",2,10)</f>
        <v>2</v>
      </c>
      <c r="F6532" t="str">
        <f t="shared" ref="F6532:F6595" si="511">IF(D6532="NORMAL","Voice","Video Call")</f>
        <v>Voice</v>
      </c>
      <c r="G6532" t="str">
        <f t="shared" ref="G6532:G6595" si="512">C6532&amp;"_"&amp;A6532&amp;"_"&amp;E6532</f>
        <v>CVP_065181_2</v>
      </c>
      <c r="H6532" t="str">
        <f>IF(ISNA(VLOOKUP(A6532,$A$3:A6531,1,0)),"","DUP!")</f>
        <v/>
      </c>
      <c r="I6532" t="str">
        <f>IF(ISNA(VLOOKUP(B6532,$B$3:B6531,1,0)),"","DUP!")</f>
        <v>DUP!</v>
      </c>
      <c r="J6532" t="str">
        <f t="shared" ref="J6532:J6595" si="513">IF(I6532="DUP!","",B6532)</f>
        <v/>
      </c>
      <c r="K6532" t="str">
        <f t="shared" ref="K6532:K6595" si="514">IF(H6532="DUP!","","INSERT INTO ZONE_MAP (SERVICE_ID, SERVICE_NAME, CODE, NW_GROUP, ZONE) VALUES ("&amp;E6532&amp;",'"&amp;F6532&amp;"','"&amp;A6532&amp;"','"&amp;B6532&amp;"','"&amp;IF(B6532="VINAPHONE","INTERNAL","NATIONAL")&amp;"');")</f>
        <v>INSERT INTO ZONE_MAP (SERVICE_ID, SERVICE_NAME, CODE, NW_GROUP, ZONE) VALUES (2,'Voice','065181','BINH PHUOC','NATIONAL');</v>
      </c>
    </row>
    <row r="6533" spans="1:11">
      <c r="A6533" s="25" t="s">
        <v>2107</v>
      </c>
      <c r="B6533" s="25" t="s">
        <v>2079</v>
      </c>
      <c r="C6533" s="25" t="s">
        <v>243</v>
      </c>
      <c r="D6533" s="25" t="s">
        <v>244</v>
      </c>
      <c r="E6533">
        <f t="shared" si="510"/>
        <v>2</v>
      </c>
      <c r="F6533" t="str">
        <f t="shared" si="511"/>
        <v>Voice</v>
      </c>
      <c r="G6533" t="str">
        <f t="shared" si="512"/>
        <v>CVP_065181_2</v>
      </c>
      <c r="H6533" t="str">
        <f>IF(ISNA(VLOOKUP(A6533,$A$3:A6532,1,0)),"","DUP!")</f>
        <v>DUP!</v>
      </c>
      <c r="I6533" t="str">
        <f>IF(ISNA(VLOOKUP(B6533,$B$3:B6532,1,0)),"","DUP!")</f>
        <v>DUP!</v>
      </c>
      <c r="J6533" t="str">
        <f t="shared" si="513"/>
        <v/>
      </c>
      <c r="K6533" t="str">
        <f t="shared" si="514"/>
        <v/>
      </c>
    </row>
    <row r="6534" spans="1:11">
      <c r="A6534" s="25" t="s">
        <v>2107</v>
      </c>
      <c r="B6534" s="25" t="s">
        <v>2079</v>
      </c>
      <c r="C6534" s="25" t="s">
        <v>243</v>
      </c>
      <c r="D6534" s="25" t="s">
        <v>244</v>
      </c>
      <c r="E6534">
        <f t="shared" si="510"/>
        <v>2</v>
      </c>
      <c r="F6534" t="str">
        <f t="shared" si="511"/>
        <v>Voice</v>
      </c>
      <c r="G6534" t="str">
        <f t="shared" si="512"/>
        <v>CVP_065181_2</v>
      </c>
      <c r="H6534" t="str">
        <f>IF(ISNA(VLOOKUP(A6534,$A$3:A6533,1,0)),"","DUP!")</f>
        <v>DUP!</v>
      </c>
      <c r="I6534" t="str">
        <f>IF(ISNA(VLOOKUP(B6534,$B$3:B6533,1,0)),"","DUP!")</f>
        <v>DUP!</v>
      </c>
      <c r="J6534" t="str">
        <f t="shared" si="513"/>
        <v/>
      </c>
      <c r="K6534" t="str">
        <f t="shared" si="514"/>
        <v/>
      </c>
    </row>
    <row r="6535" spans="1:11">
      <c r="A6535" s="25" t="s">
        <v>2107</v>
      </c>
      <c r="B6535" s="25" t="s">
        <v>2079</v>
      </c>
      <c r="C6535" s="25" t="s">
        <v>243</v>
      </c>
      <c r="D6535" s="25" t="s">
        <v>245</v>
      </c>
      <c r="E6535">
        <f t="shared" si="510"/>
        <v>10</v>
      </c>
      <c r="F6535" t="str">
        <f t="shared" si="511"/>
        <v>Video Call</v>
      </c>
      <c r="G6535" t="str">
        <f t="shared" si="512"/>
        <v>CVP_065181_10</v>
      </c>
      <c r="H6535" t="str">
        <f>IF(ISNA(VLOOKUP(A6535,$A$3:A6534,1,0)),"","DUP!")</f>
        <v>DUP!</v>
      </c>
      <c r="I6535" t="str">
        <f>IF(ISNA(VLOOKUP(B6535,$B$3:B6534,1,0)),"","DUP!")</f>
        <v>DUP!</v>
      </c>
      <c r="J6535" t="str">
        <f t="shared" si="513"/>
        <v/>
      </c>
      <c r="K6535" t="str">
        <f t="shared" si="514"/>
        <v/>
      </c>
    </row>
    <row r="6536" spans="1:11">
      <c r="A6536" s="25" t="s">
        <v>2107</v>
      </c>
      <c r="B6536" s="25" t="s">
        <v>2079</v>
      </c>
      <c r="C6536" s="25" t="s">
        <v>243</v>
      </c>
      <c r="D6536" s="25" t="s">
        <v>245</v>
      </c>
      <c r="E6536">
        <f t="shared" si="510"/>
        <v>10</v>
      </c>
      <c r="F6536" t="str">
        <f t="shared" si="511"/>
        <v>Video Call</v>
      </c>
      <c r="G6536" t="str">
        <f t="shared" si="512"/>
        <v>CVP_065181_10</v>
      </c>
      <c r="H6536" t="str">
        <f>IF(ISNA(VLOOKUP(A6536,$A$3:A6535,1,0)),"","DUP!")</f>
        <v>DUP!</v>
      </c>
      <c r="I6536" t="str">
        <f>IF(ISNA(VLOOKUP(B6536,$B$3:B6535,1,0)),"","DUP!")</f>
        <v>DUP!</v>
      </c>
      <c r="J6536" t="str">
        <f t="shared" si="513"/>
        <v/>
      </c>
      <c r="K6536" t="str">
        <f t="shared" si="514"/>
        <v/>
      </c>
    </row>
    <row r="6537" spans="1:11">
      <c r="A6537" s="25" t="s">
        <v>2107</v>
      </c>
      <c r="B6537" s="25" t="s">
        <v>2079</v>
      </c>
      <c r="C6537" s="25" t="s">
        <v>243</v>
      </c>
      <c r="D6537" s="25" t="s">
        <v>245</v>
      </c>
      <c r="E6537">
        <f t="shared" si="510"/>
        <v>10</v>
      </c>
      <c r="F6537" t="str">
        <f t="shared" si="511"/>
        <v>Video Call</v>
      </c>
      <c r="G6537" t="str">
        <f t="shared" si="512"/>
        <v>CVP_065181_10</v>
      </c>
      <c r="H6537" t="str">
        <f>IF(ISNA(VLOOKUP(A6537,$A$3:A6536,1,0)),"","DUP!")</f>
        <v>DUP!</v>
      </c>
      <c r="I6537" t="str">
        <f>IF(ISNA(VLOOKUP(B6537,$B$3:B6536,1,0)),"","DUP!")</f>
        <v>DUP!</v>
      </c>
      <c r="J6537" t="str">
        <f t="shared" si="513"/>
        <v/>
      </c>
      <c r="K6537" t="str">
        <f t="shared" si="514"/>
        <v/>
      </c>
    </row>
    <row r="6538" spans="1:11">
      <c r="A6538" s="25" t="s">
        <v>2108</v>
      </c>
      <c r="B6538" s="25" t="s">
        <v>2079</v>
      </c>
      <c r="C6538" s="25" t="s">
        <v>243</v>
      </c>
      <c r="D6538" s="25" t="s">
        <v>244</v>
      </c>
      <c r="E6538">
        <f t="shared" si="510"/>
        <v>2</v>
      </c>
      <c r="F6538" t="str">
        <f t="shared" si="511"/>
        <v>Voice</v>
      </c>
      <c r="G6538" t="str">
        <f t="shared" si="512"/>
        <v>CVP_065182_2</v>
      </c>
      <c r="H6538" t="str">
        <f>IF(ISNA(VLOOKUP(A6538,$A$3:A6537,1,0)),"","DUP!")</f>
        <v/>
      </c>
      <c r="I6538" t="str">
        <f>IF(ISNA(VLOOKUP(B6538,$B$3:B6537,1,0)),"","DUP!")</f>
        <v>DUP!</v>
      </c>
      <c r="J6538" t="str">
        <f t="shared" si="513"/>
        <v/>
      </c>
      <c r="K6538" t="str">
        <f t="shared" si="514"/>
        <v>INSERT INTO ZONE_MAP (SERVICE_ID, SERVICE_NAME, CODE, NW_GROUP, ZONE) VALUES (2,'Voice','065182','BINH PHUOC','NATIONAL');</v>
      </c>
    </row>
    <row r="6539" spans="1:11">
      <c r="A6539" s="25" t="s">
        <v>2108</v>
      </c>
      <c r="B6539" s="25" t="s">
        <v>2079</v>
      </c>
      <c r="C6539" s="25" t="s">
        <v>243</v>
      </c>
      <c r="D6539" s="25" t="s">
        <v>244</v>
      </c>
      <c r="E6539">
        <f t="shared" si="510"/>
        <v>2</v>
      </c>
      <c r="F6539" t="str">
        <f t="shared" si="511"/>
        <v>Voice</v>
      </c>
      <c r="G6539" t="str">
        <f t="shared" si="512"/>
        <v>CVP_065182_2</v>
      </c>
      <c r="H6539" t="str">
        <f>IF(ISNA(VLOOKUP(A6539,$A$3:A6538,1,0)),"","DUP!")</f>
        <v>DUP!</v>
      </c>
      <c r="I6539" t="str">
        <f>IF(ISNA(VLOOKUP(B6539,$B$3:B6538,1,0)),"","DUP!")</f>
        <v>DUP!</v>
      </c>
      <c r="J6539" t="str">
        <f t="shared" si="513"/>
        <v/>
      </c>
      <c r="K6539" t="str">
        <f t="shared" si="514"/>
        <v/>
      </c>
    </row>
    <row r="6540" spans="1:11">
      <c r="A6540" s="25" t="s">
        <v>2108</v>
      </c>
      <c r="B6540" s="25" t="s">
        <v>2079</v>
      </c>
      <c r="C6540" s="25" t="s">
        <v>243</v>
      </c>
      <c r="D6540" s="25" t="s">
        <v>244</v>
      </c>
      <c r="E6540">
        <f t="shared" si="510"/>
        <v>2</v>
      </c>
      <c r="F6540" t="str">
        <f t="shared" si="511"/>
        <v>Voice</v>
      </c>
      <c r="G6540" t="str">
        <f t="shared" si="512"/>
        <v>CVP_065182_2</v>
      </c>
      <c r="H6540" t="str">
        <f>IF(ISNA(VLOOKUP(A6540,$A$3:A6539,1,0)),"","DUP!")</f>
        <v>DUP!</v>
      </c>
      <c r="I6540" t="str">
        <f>IF(ISNA(VLOOKUP(B6540,$B$3:B6539,1,0)),"","DUP!")</f>
        <v>DUP!</v>
      </c>
      <c r="J6540" t="str">
        <f t="shared" si="513"/>
        <v/>
      </c>
      <c r="K6540" t="str">
        <f t="shared" si="514"/>
        <v/>
      </c>
    </row>
    <row r="6541" spans="1:11">
      <c r="A6541" s="25" t="s">
        <v>2108</v>
      </c>
      <c r="B6541" s="25" t="s">
        <v>2079</v>
      </c>
      <c r="C6541" s="25" t="s">
        <v>243</v>
      </c>
      <c r="D6541" s="25" t="s">
        <v>245</v>
      </c>
      <c r="E6541">
        <f t="shared" si="510"/>
        <v>10</v>
      </c>
      <c r="F6541" t="str">
        <f t="shared" si="511"/>
        <v>Video Call</v>
      </c>
      <c r="G6541" t="str">
        <f t="shared" si="512"/>
        <v>CVP_065182_10</v>
      </c>
      <c r="H6541" t="str">
        <f>IF(ISNA(VLOOKUP(A6541,$A$3:A6540,1,0)),"","DUP!")</f>
        <v>DUP!</v>
      </c>
      <c r="I6541" t="str">
        <f>IF(ISNA(VLOOKUP(B6541,$B$3:B6540,1,0)),"","DUP!")</f>
        <v>DUP!</v>
      </c>
      <c r="J6541" t="str">
        <f t="shared" si="513"/>
        <v/>
      </c>
      <c r="K6541" t="str">
        <f t="shared" si="514"/>
        <v/>
      </c>
    </row>
    <row r="6542" spans="1:11">
      <c r="A6542" s="25" t="s">
        <v>2108</v>
      </c>
      <c r="B6542" s="25" t="s">
        <v>2079</v>
      </c>
      <c r="C6542" s="25" t="s">
        <v>243</v>
      </c>
      <c r="D6542" s="25" t="s">
        <v>245</v>
      </c>
      <c r="E6542">
        <f t="shared" si="510"/>
        <v>10</v>
      </c>
      <c r="F6542" t="str">
        <f t="shared" si="511"/>
        <v>Video Call</v>
      </c>
      <c r="G6542" t="str">
        <f t="shared" si="512"/>
        <v>CVP_065182_10</v>
      </c>
      <c r="H6542" t="str">
        <f>IF(ISNA(VLOOKUP(A6542,$A$3:A6541,1,0)),"","DUP!")</f>
        <v>DUP!</v>
      </c>
      <c r="I6542" t="str">
        <f>IF(ISNA(VLOOKUP(B6542,$B$3:B6541,1,0)),"","DUP!")</f>
        <v>DUP!</v>
      </c>
      <c r="J6542" t="str">
        <f t="shared" si="513"/>
        <v/>
      </c>
      <c r="K6542" t="str">
        <f t="shared" si="514"/>
        <v/>
      </c>
    </row>
    <row r="6543" spans="1:11">
      <c r="A6543" s="25" t="s">
        <v>2108</v>
      </c>
      <c r="B6543" s="25" t="s">
        <v>2079</v>
      </c>
      <c r="C6543" s="25" t="s">
        <v>243</v>
      </c>
      <c r="D6543" s="25" t="s">
        <v>245</v>
      </c>
      <c r="E6543">
        <f t="shared" si="510"/>
        <v>10</v>
      </c>
      <c r="F6543" t="str">
        <f t="shared" si="511"/>
        <v>Video Call</v>
      </c>
      <c r="G6543" t="str">
        <f t="shared" si="512"/>
        <v>CVP_065182_10</v>
      </c>
      <c r="H6543" t="str">
        <f>IF(ISNA(VLOOKUP(A6543,$A$3:A6542,1,0)),"","DUP!")</f>
        <v>DUP!</v>
      </c>
      <c r="I6543" t="str">
        <f>IF(ISNA(VLOOKUP(B6543,$B$3:B6542,1,0)),"","DUP!")</f>
        <v>DUP!</v>
      </c>
      <c r="J6543" t="str">
        <f t="shared" si="513"/>
        <v/>
      </c>
      <c r="K6543" t="str">
        <f t="shared" si="514"/>
        <v/>
      </c>
    </row>
    <row r="6544" spans="1:11">
      <c r="A6544" s="25" t="s">
        <v>2109</v>
      </c>
      <c r="B6544" s="25" t="s">
        <v>2079</v>
      </c>
      <c r="C6544" s="25" t="s">
        <v>243</v>
      </c>
      <c r="D6544" s="25" t="s">
        <v>244</v>
      </c>
      <c r="E6544">
        <f t="shared" si="510"/>
        <v>2</v>
      </c>
      <c r="F6544" t="str">
        <f t="shared" si="511"/>
        <v>Voice</v>
      </c>
      <c r="G6544" t="str">
        <f t="shared" si="512"/>
        <v>CVP_065183_2</v>
      </c>
      <c r="H6544" t="str">
        <f>IF(ISNA(VLOOKUP(A6544,$A$3:A6543,1,0)),"","DUP!")</f>
        <v/>
      </c>
      <c r="I6544" t="str">
        <f>IF(ISNA(VLOOKUP(B6544,$B$3:B6543,1,0)),"","DUP!")</f>
        <v>DUP!</v>
      </c>
      <c r="J6544" t="str">
        <f t="shared" si="513"/>
        <v/>
      </c>
      <c r="K6544" t="str">
        <f t="shared" si="514"/>
        <v>INSERT INTO ZONE_MAP (SERVICE_ID, SERVICE_NAME, CODE, NW_GROUP, ZONE) VALUES (2,'Voice','065183','BINH PHUOC','NATIONAL');</v>
      </c>
    </row>
    <row r="6545" spans="1:11">
      <c r="A6545" s="25" t="s">
        <v>2109</v>
      </c>
      <c r="B6545" s="25" t="s">
        <v>2079</v>
      </c>
      <c r="C6545" s="25" t="s">
        <v>243</v>
      </c>
      <c r="D6545" s="25" t="s">
        <v>244</v>
      </c>
      <c r="E6545">
        <f t="shared" si="510"/>
        <v>2</v>
      </c>
      <c r="F6545" t="str">
        <f t="shared" si="511"/>
        <v>Voice</v>
      </c>
      <c r="G6545" t="str">
        <f t="shared" si="512"/>
        <v>CVP_065183_2</v>
      </c>
      <c r="H6545" t="str">
        <f>IF(ISNA(VLOOKUP(A6545,$A$3:A6544,1,0)),"","DUP!")</f>
        <v>DUP!</v>
      </c>
      <c r="I6545" t="str">
        <f>IF(ISNA(VLOOKUP(B6545,$B$3:B6544,1,0)),"","DUP!")</f>
        <v>DUP!</v>
      </c>
      <c r="J6545" t="str">
        <f t="shared" si="513"/>
        <v/>
      </c>
      <c r="K6545" t="str">
        <f t="shared" si="514"/>
        <v/>
      </c>
    </row>
    <row r="6546" spans="1:11">
      <c r="A6546" s="25" t="s">
        <v>2109</v>
      </c>
      <c r="B6546" s="25" t="s">
        <v>2079</v>
      </c>
      <c r="C6546" s="25" t="s">
        <v>243</v>
      </c>
      <c r="D6546" s="25" t="s">
        <v>244</v>
      </c>
      <c r="E6546">
        <f t="shared" si="510"/>
        <v>2</v>
      </c>
      <c r="F6546" t="str">
        <f t="shared" si="511"/>
        <v>Voice</v>
      </c>
      <c r="G6546" t="str">
        <f t="shared" si="512"/>
        <v>CVP_065183_2</v>
      </c>
      <c r="H6546" t="str">
        <f>IF(ISNA(VLOOKUP(A6546,$A$3:A6545,1,0)),"","DUP!")</f>
        <v>DUP!</v>
      </c>
      <c r="I6546" t="str">
        <f>IF(ISNA(VLOOKUP(B6546,$B$3:B6545,1,0)),"","DUP!")</f>
        <v>DUP!</v>
      </c>
      <c r="J6546" t="str">
        <f t="shared" si="513"/>
        <v/>
      </c>
      <c r="K6546" t="str">
        <f t="shared" si="514"/>
        <v/>
      </c>
    </row>
    <row r="6547" spans="1:11">
      <c r="A6547" s="25" t="s">
        <v>2109</v>
      </c>
      <c r="B6547" s="25" t="s">
        <v>2079</v>
      </c>
      <c r="C6547" s="25" t="s">
        <v>243</v>
      </c>
      <c r="D6547" s="25" t="s">
        <v>245</v>
      </c>
      <c r="E6547">
        <f t="shared" si="510"/>
        <v>10</v>
      </c>
      <c r="F6547" t="str">
        <f t="shared" si="511"/>
        <v>Video Call</v>
      </c>
      <c r="G6547" t="str">
        <f t="shared" si="512"/>
        <v>CVP_065183_10</v>
      </c>
      <c r="H6547" t="str">
        <f>IF(ISNA(VLOOKUP(A6547,$A$3:A6546,1,0)),"","DUP!")</f>
        <v>DUP!</v>
      </c>
      <c r="I6547" t="str">
        <f>IF(ISNA(VLOOKUP(B6547,$B$3:B6546,1,0)),"","DUP!")</f>
        <v>DUP!</v>
      </c>
      <c r="J6547" t="str">
        <f t="shared" si="513"/>
        <v/>
      </c>
      <c r="K6547" t="str">
        <f t="shared" si="514"/>
        <v/>
      </c>
    </row>
    <row r="6548" spans="1:11">
      <c r="A6548" s="25" t="s">
        <v>2109</v>
      </c>
      <c r="B6548" s="25" t="s">
        <v>2079</v>
      </c>
      <c r="C6548" s="25" t="s">
        <v>243</v>
      </c>
      <c r="D6548" s="25" t="s">
        <v>245</v>
      </c>
      <c r="E6548">
        <f t="shared" si="510"/>
        <v>10</v>
      </c>
      <c r="F6548" t="str">
        <f t="shared" si="511"/>
        <v>Video Call</v>
      </c>
      <c r="G6548" t="str">
        <f t="shared" si="512"/>
        <v>CVP_065183_10</v>
      </c>
      <c r="H6548" t="str">
        <f>IF(ISNA(VLOOKUP(A6548,$A$3:A6547,1,0)),"","DUP!")</f>
        <v>DUP!</v>
      </c>
      <c r="I6548" t="str">
        <f>IF(ISNA(VLOOKUP(B6548,$B$3:B6547,1,0)),"","DUP!")</f>
        <v>DUP!</v>
      </c>
      <c r="J6548" t="str">
        <f t="shared" si="513"/>
        <v/>
      </c>
      <c r="K6548" t="str">
        <f t="shared" si="514"/>
        <v/>
      </c>
    </row>
    <row r="6549" spans="1:11">
      <c r="A6549" s="25" t="s">
        <v>2109</v>
      </c>
      <c r="B6549" s="25" t="s">
        <v>2079</v>
      </c>
      <c r="C6549" s="25" t="s">
        <v>243</v>
      </c>
      <c r="D6549" s="25" t="s">
        <v>245</v>
      </c>
      <c r="E6549">
        <f t="shared" si="510"/>
        <v>10</v>
      </c>
      <c r="F6549" t="str">
        <f t="shared" si="511"/>
        <v>Video Call</v>
      </c>
      <c r="G6549" t="str">
        <f t="shared" si="512"/>
        <v>CVP_065183_10</v>
      </c>
      <c r="H6549" t="str">
        <f>IF(ISNA(VLOOKUP(A6549,$A$3:A6548,1,0)),"","DUP!")</f>
        <v>DUP!</v>
      </c>
      <c r="I6549" t="str">
        <f>IF(ISNA(VLOOKUP(B6549,$B$3:B6548,1,0)),"","DUP!")</f>
        <v>DUP!</v>
      </c>
      <c r="J6549" t="str">
        <f t="shared" si="513"/>
        <v/>
      </c>
      <c r="K6549" t="str">
        <f t="shared" si="514"/>
        <v/>
      </c>
    </row>
    <row r="6550" spans="1:11">
      <c r="A6550" s="25" t="s">
        <v>2110</v>
      </c>
      <c r="B6550" s="25" t="s">
        <v>2079</v>
      </c>
      <c r="C6550" s="25" t="s">
        <v>243</v>
      </c>
      <c r="D6550" s="25" t="s">
        <v>244</v>
      </c>
      <c r="E6550">
        <f t="shared" si="510"/>
        <v>2</v>
      </c>
      <c r="F6550" t="str">
        <f t="shared" si="511"/>
        <v>Voice</v>
      </c>
      <c r="G6550" t="str">
        <f t="shared" si="512"/>
        <v>CVP_065184_2</v>
      </c>
      <c r="H6550" t="str">
        <f>IF(ISNA(VLOOKUP(A6550,$A$3:A6549,1,0)),"","DUP!")</f>
        <v/>
      </c>
      <c r="I6550" t="str">
        <f>IF(ISNA(VLOOKUP(B6550,$B$3:B6549,1,0)),"","DUP!")</f>
        <v>DUP!</v>
      </c>
      <c r="J6550" t="str">
        <f t="shared" si="513"/>
        <v/>
      </c>
      <c r="K6550" t="str">
        <f t="shared" si="514"/>
        <v>INSERT INTO ZONE_MAP (SERVICE_ID, SERVICE_NAME, CODE, NW_GROUP, ZONE) VALUES (2,'Voice','065184','BINH PHUOC','NATIONAL');</v>
      </c>
    </row>
    <row r="6551" spans="1:11">
      <c r="A6551" s="25" t="s">
        <v>2110</v>
      </c>
      <c r="B6551" s="25" t="s">
        <v>2079</v>
      </c>
      <c r="C6551" s="25" t="s">
        <v>243</v>
      </c>
      <c r="D6551" s="25" t="s">
        <v>244</v>
      </c>
      <c r="E6551">
        <f t="shared" si="510"/>
        <v>2</v>
      </c>
      <c r="F6551" t="str">
        <f t="shared" si="511"/>
        <v>Voice</v>
      </c>
      <c r="G6551" t="str">
        <f t="shared" si="512"/>
        <v>CVP_065184_2</v>
      </c>
      <c r="H6551" t="str">
        <f>IF(ISNA(VLOOKUP(A6551,$A$3:A6550,1,0)),"","DUP!")</f>
        <v>DUP!</v>
      </c>
      <c r="I6551" t="str">
        <f>IF(ISNA(VLOOKUP(B6551,$B$3:B6550,1,0)),"","DUP!")</f>
        <v>DUP!</v>
      </c>
      <c r="J6551" t="str">
        <f t="shared" si="513"/>
        <v/>
      </c>
      <c r="K6551" t="str">
        <f t="shared" si="514"/>
        <v/>
      </c>
    </row>
    <row r="6552" spans="1:11">
      <c r="A6552" s="25" t="s">
        <v>2110</v>
      </c>
      <c r="B6552" s="25" t="s">
        <v>2079</v>
      </c>
      <c r="C6552" s="25" t="s">
        <v>243</v>
      </c>
      <c r="D6552" s="25" t="s">
        <v>244</v>
      </c>
      <c r="E6552">
        <f t="shared" si="510"/>
        <v>2</v>
      </c>
      <c r="F6552" t="str">
        <f t="shared" si="511"/>
        <v>Voice</v>
      </c>
      <c r="G6552" t="str">
        <f t="shared" si="512"/>
        <v>CVP_065184_2</v>
      </c>
      <c r="H6552" t="str">
        <f>IF(ISNA(VLOOKUP(A6552,$A$3:A6551,1,0)),"","DUP!")</f>
        <v>DUP!</v>
      </c>
      <c r="I6552" t="str">
        <f>IF(ISNA(VLOOKUP(B6552,$B$3:B6551,1,0)),"","DUP!")</f>
        <v>DUP!</v>
      </c>
      <c r="J6552" t="str">
        <f t="shared" si="513"/>
        <v/>
      </c>
      <c r="K6552" t="str">
        <f t="shared" si="514"/>
        <v/>
      </c>
    </row>
    <row r="6553" spans="1:11">
      <c r="A6553" s="25" t="s">
        <v>2110</v>
      </c>
      <c r="B6553" s="25" t="s">
        <v>2079</v>
      </c>
      <c r="C6553" s="25" t="s">
        <v>243</v>
      </c>
      <c r="D6553" s="25" t="s">
        <v>245</v>
      </c>
      <c r="E6553">
        <f t="shared" si="510"/>
        <v>10</v>
      </c>
      <c r="F6553" t="str">
        <f t="shared" si="511"/>
        <v>Video Call</v>
      </c>
      <c r="G6553" t="str">
        <f t="shared" si="512"/>
        <v>CVP_065184_10</v>
      </c>
      <c r="H6553" t="str">
        <f>IF(ISNA(VLOOKUP(A6553,$A$3:A6552,1,0)),"","DUP!")</f>
        <v>DUP!</v>
      </c>
      <c r="I6553" t="str">
        <f>IF(ISNA(VLOOKUP(B6553,$B$3:B6552,1,0)),"","DUP!")</f>
        <v>DUP!</v>
      </c>
      <c r="J6553" t="str">
        <f t="shared" si="513"/>
        <v/>
      </c>
      <c r="K6553" t="str">
        <f t="shared" si="514"/>
        <v/>
      </c>
    </row>
    <row r="6554" spans="1:11">
      <c r="A6554" s="25" t="s">
        <v>2110</v>
      </c>
      <c r="B6554" s="25" t="s">
        <v>2079</v>
      </c>
      <c r="C6554" s="25" t="s">
        <v>243</v>
      </c>
      <c r="D6554" s="25" t="s">
        <v>245</v>
      </c>
      <c r="E6554">
        <f t="shared" si="510"/>
        <v>10</v>
      </c>
      <c r="F6554" t="str">
        <f t="shared" si="511"/>
        <v>Video Call</v>
      </c>
      <c r="G6554" t="str">
        <f t="shared" si="512"/>
        <v>CVP_065184_10</v>
      </c>
      <c r="H6554" t="str">
        <f>IF(ISNA(VLOOKUP(A6554,$A$3:A6553,1,0)),"","DUP!")</f>
        <v>DUP!</v>
      </c>
      <c r="I6554" t="str">
        <f>IF(ISNA(VLOOKUP(B6554,$B$3:B6553,1,0)),"","DUP!")</f>
        <v>DUP!</v>
      </c>
      <c r="J6554" t="str">
        <f t="shared" si="513"/>
        <v/>
      </c>
      <c r="K6554" t="str">
        <f t="shared" si="514"/>
        <v/>
      </c>
    </row>
    <row r="6555" spans="1:11">
      <c r="A6555" s="25" t="s">
        <v>2110</v>
      </c>
      <c r="B6555" s="25" t="s">
        <v>2079</v>
      </c>
      <c r="C6555" s="25" t="s">
        <v>243</v>
      </c>
      <c r="D6555" s="25" t="s">
        <v>245</v>
      </c>
      <c r="E6555">
        <f t="shared" si="510"/>
        <v>10</v>
      </c>
      <c r="F6555" t="str">
        <f t="shared" si="511"/>
        <v>Video Call</v>
      </c>
      <c r="G6555" t="str">
        <f t="shared" si="512"/>
        <v>CVP_065184_10</v>
      </c>
      <c r="H6555" t="str">
        <f>IF(ISNA(VLOOKUP(A6555,$A$3:A6554,1,0)),"","DUP!")</f>
        <v>DUP!</v>
      </c>
      <c r="I6555" t="str">
        <f>IF(ISNA(VLOOKUP(B6555,$B$3:B6554,1,0)),"","DUP!")</f>
        <v>DUP!</v>
      </c>
      <c r="J6555" t="str">
        <f t="shared" si="513"/>
        <v/>
      </c>
      <c r="K6555" t="str">
        <f t="shared" si="514"/>
        <v/>
      </c>
    </row>
    <row r="6556" spans="1:11">
      <c r="A6556" s="25" t="s">
        <v>2111</v>
      </c>
      <c r="B6556" s="25" t="s">
        <v>2079</v>
      </c>
      <c r="C6556" s="25" t="s">
        <v>243</v>
      </c>
      <c r="D6556" s="25" t="s">
        <v>244</v>
      </c>
      <c r="E6556">
        <f t="shared" si="510"/>
        <v>2</v>
      </c>
      <c r="F6556" t="str">
        <f t="shared" si="511"/>
        <v>Voice</v>
      </c>
      <c r="G6556" t="str">
        <f t="shared" si="512"/>
        <v>CVP_065185_2</v>
      </c>
      <c r="H6556" t="str">
        <f>IF(ISNA(VLOOKUP(A6556,$A$3:A6555,1,0)),"","DUP!")</f>
        <v/>
      </c>
      <c r="I6556" t="str">
        <f>IF(ISNA(VLOOKUP(B6556,$B$3:B6555,1,0)),"","DUP!")</f>
        <v>DUP!</v>
      </c>
      <c r="J6556" t="str">
        <f t="shared" si="513"/>
        <v/>
      </c>
      <c r="K6556" t="str">
        <f t="shared" si="514"/>
        <v>INSERT INTO ZONE_MAP (SERVICE_ID, SERVICE_NAME, CODE, NW_GROUP, ZONE) VALUES (2,'Voice','065185','BINH PHUOC','NATIONAL');</v>
      </c>
    </row>
    <row r="6557" spans="1:11">
      <c r="A6557" s="25" t="s">
        <v>2111</v>
      </c>
      <c r="B6557" s="25" t="s">
        <v>2079</v>
      </c>
      <c r="C6557" s="25" t="s">
        <v>243</v>
      </c>
      <c r="D6557" s="25" t="s">
        <v>244</v>
      </c>
      <c r="E6557">
        <f t="shared" si="510"/>
        <v>2</v>
      </c>
      <c r="F6557" t="str">
        <f t="shared" si="511"/>
        <v>Voice</v>
      </c>
      <c r="G6557" t="str">
        <f t="shared" si="512"/>
        <v>CVP_065185_2</v>
      </c>
      <c r="H6557" t="str">
        <f>IF(ISNA(VLOOKUP(A6557,$A$3:A6556,1,0)),"","DUP!")</f>
        <v>DUP!</v>
      </c>
      <c r="I6557" t="str">
        <f>IF(ISNA(VLOOKUP(B6557,$B$3:B6556,1,0)),"","DUP!")</f>
        <v>DUP!</v>
      </c>
      <c r="J6557" t="str">
        <f t="shared" si="513"/>
        <v/>
      </c>
      <c r="K6557" t="str">
        <f t="shared" si="514"/>
        <v/>
      </c>
    </row>
    <row r="6558" spans="1:11">
      <c r="A6558" s="25" t="s">
        <v>2111</v>
      </c>
      <c r="B6558" s="25" t="s">
        <v>2079</v>
      </c>
      <c r="C6558" s="25" t="s">
        <v>243</v>
      </c>
      <c r="D6558" s="25" t="s">
        <v>244</v>
      </c>
      <c r="E6558">
        <f t="shared" si="510"/>
        <v>2</v>
      </c>
      <c r="F6558" t="str">
        <f t="shared" si="511"/>
        <v>Voice</v>
      </c>
      <c r="G6558" t="str">
        <f t="shared" si="512"/>
        <v>CVP_065185_2</v>
      </c>
      <c r="H6558" t="str">
        <f>IF(ISNA(VLOOKUP(A6558,$A$3:A6557,1,0)),"","DUP!")</f>
        <v>DUP!</v>
      </c>
      <c r="I6558" t="str">
        <f>IF(ISNA(VLOOKUP(B6558,$B$3:B6557,1,0)),"","DUP!")</f>
        <v>DUP!</v>
      </c>
      <c r="J6558" t="str">
        <f t="shared" si="513"/>
        <v/>
      </c>
      <c r="K6558" t="str">
        <f t="shared" si="514"/>
        <v/>
      </c>
    </row>
    <row r="6559" spans="1:11">
      <c r="A6559" s="25" t="s">
        <v>2111</v>
      </c>
      <c r="B6559" s="25" t="s">
        <v>2079</v>
      </c>
      <c r="C6559" s="25" t="s">
        <v>243</v>
      </c>
      <c r="D6559" s="25" t="s">
        <v>245</v>
      </c>
      <c r="E6559">
        <f t="shared" si="510"/>
        <v>10</v>
      </c>
      <c r="F6559" t="str">
        <f t="shared" si="511"/>
        <v>Video Call</v>
      </c>
      <c r="G6559" t="str">
        <f t="shared" si="512"/>
        <v>CVP_065185_10</v>
      </c>
      <c r="H6559" t="str">
        <f>IF(ISNA(VLOOKUP(A6559,$A$3:A6558,1,0)),"","DUP!")</f>
        <v>DUP!</v>
      </c>
      <c r="I6559" t="str">
        <f>IF(ISNA(VLOOKUP(B6559,$B$3:B6558,1,0)),"","DUP!")</f>
        <v>DUP!</v>
      </c>
      <c r="J6559" t="str">
        <f t="shared" si="513"/>
        <v/>
      </c>
      <c r="K6559" t="str">
        <f t="shared" si="514"/>
        <v/>
      </c>
    </row>
    <row r="6560" spans="1:11">
      <c r="A6560" s="25" t="s">
        <v>2111</v>
      </c>
      <c r="B6560" s="25" t="s">
        <v>2079</v>
      </c>
      <c r="C6560" s="25" t="s">
        <v>243</v>
      </c>
      <c r="D6560" s="25" t="s">
        <v>245</v>
      </c>
      <c r="E6560">
        <f t="shared" si="510"/>
        <v>10</v>
      </c>
      <c r="F6560" t="str">
        <f t="shared" si="511"/>
        <v>Video Call</v>
      </c>
      <c r="G6560" t="str">
        <f t="shared" si="512"/>
        <v>CVP_065185_10</v>
      </c>
      <c r="H6560" t="str">
        <f>IF(ISNA(VLOOKUP(A6560,$A$3:A6559,1,0)),"","DUP!")</f>
        <v>DUP!</v>
      </c>
      <c r="I6560" t="str">
        <f>IF(ISNA(VLOOKUP(B6560,$B$3:B6559,1,0)),"","DUP!")</f>
        <v>DUP!</v>
      </c>
      <c r="J6560" t="str">
        <f t="shared" si="513"/>
        <v/>
      </c>
      <c r="K6560" t="str">
        <f t="shared" si="514"/>
        <v/>
      </c>
    </row>
    <row r="6561" spans="1:11">
      <c r="A6561" s="25" t="s">
        <v>2111</v>
      </c>
      <c r="B6561" s="25" t="s">
        <v>2079</v>
      </c>
      <c r="C6561" s="25" t="s">
        <v>243</v>
      </c>
      <c r="D6561" s="25" t="s">
        <v>245</v>
      </c>
      <c r="E6561">
        <f t="shared" si="510"/>
        <v>10</v>
      </c>
      <c r="F6561" t="str">
        <f t="shared" si="511"/>
        <v>Video Call</v>
      </c>
      <c r="G6561" t="str">
        <f t="shared" si="512"/>
        <v>CVP_065185_10</v>
      </c>
      <c r="H6561" t="str">
        <f>IF(ISNA(VLOOKUP(A6561,$A$3:A6560,1,0)),"","DUP!")</f>
        <v>DUP!</v>
      </c>
      <c r="I6561" t="str">
        <f>IF(ISNA(VLOOKUP(B6561,$B$3:B6560,1,0)),"","DUP!")</f>
        <v>DUP!</v>
      </c>
      <c r="J6561" t="str">
        <f t="shared" si="513"/>
        <v/>
      </c>
      <c r="K6561" t="str">
        <f t="shared" si="514"/>
        <v/>
      </c>
    </row>
    <row r="6562" spans="1:11">
      <c r="A6562" s="25" t="s">
        <v>2112</v>
      </c>
      <c r="B6562" s="25" t="s">
        <v>2079</v>
      </c>
      <c r="C6562" s="25" t="s">
        <v>243</v>
      </c>
      <c r="D6562" s="25" t="s">
        <v>244</v>
      </c>
      <c r="E6562">
        <f t="shared" si="510"/>
        <v>2</v>
      </c>
      <c r="F6562" t="str">
        <f t="shared" si="511"/>
        <v>Voice</v>
      </c>
      <c r="G6562" t="str">
        <f t="shared" si="512"/>
        <v>CVP_065186_2</v>
      </c>
      <c r="H6562" t="str">
        <f>IF(ISNA(VLOOKUP(A6562,$A$3:A6561,1,0)),"","DUP!")</f>
        <v/>
      </c>
      <c r="I6562" t="str">
        <f>IF(ISNA(VLOOKUP(B6562,$B$3:B6561,1,0)),"","DUP!")</f>
        <v>DUP!</v>
      </c>
      <c r="J6562" t="str">
        <f t="shared" si="513"/>
        <v/>
      </c>
      <c r="K6562" t="str">
        <f t="shared" si="514"/>
        <v>INSERT INTO ZONE_MAP (SERVICE_ID, SERVICE_NAME, CODE, NW_GROUP, ZONE) VALUES (2,'Voice','065186','BINH PHUOC','NATIONAL');</v>
      </c>
    </row>
    <row r="6563" spans="1:11">
      <c r="A6563" s="25" t="s">
        <v>2112</v>
      </c>
      <c r="B6563" s="25" t="s">
        <v>2079</v>
      </c>
      <c r="C6563" s="25" t="s">
        <v>243</v>
      </c>
      <c r="D6563" s="25" t="s">
        <v>244</v>
      </c>
      <c r="E6563">
        <f t="shared" si="510"/>
        <v>2</v>
      </c>
      <c r="F6563" t="str">
        <f t="shared" si="511"/>
        <v>Voice</v>
      </c>
      <c r="G6563" t="str">
        <f t="shared" si="512"/>
        <v>CVP_065186_2</v>
      </c>
      <c r="H6563" t="str">
        <f>IF(ISNA(VLOOKUP(A6563,$A$3:A6562,1,0)),"","DUP!")</f>
        <v>DUP!</v>
      </c>
      <c r="I6563" t="str">
        <f>IF(ISNA(VLOOKUP(B6563,$B$3:B6562,1,0)),"","DUP!")</f>
        <v>DUP!</v>
      </c>
      <c r="J6563" t="str">
        <f t="shared" si="513"/>
        <v/>
      </c>
      <c r="K6563" t="str">
        <f t="shared" si="514"/>
        <v/>
      </c>
    </row>
    <row r="6564" spans="1:11">
      <c r="A6564" s="25" t="s">
        <v>2112</v>
      </c>
      <c r="B6564" s="25" t="s">
        <v>2079</v>
      </c>
      <c r="C6564" s="25" t="s">
        <v>243</v>
      </c>
      <c r="D6564" s="25" t="s">
        <v>244</v>
      </c>
      <c r="E6564">
        <f t="shared" si="510"/>
        <v>2</v>
      </c>
      <c r="F6564" t="str">
        <f t="shared" si="511"/>
        <v>Voice</v>
      </c>
      <c r="G6564" t="str">
        <f t="shared" si="512"/>
        <v>CVP_065186_2</v>
      </c>
      <c r="H6564" t="str">
        <f>IF(ISNA(VLOOKUP(A6564,$A$3:A6563,1,0)),"","DUP!")</f>
        <v>DUP!</v>
      </c>
      <c r="I6564" t="str">
        <f>IF(ISNA(VLOOKUP(B6564,$B$3:B6563,1,0)),"","DUP!")</f>
        <v>DUP!</v>
      </c>
      <c r="J6564" t="str">
        <f t="shared" si="513"/>
        <v/>
      </c>
      <c r="K6564" t="str">
        <f t="shared" si="514"/>
        <v/>
      </c>
    </row>
    <row r="6565" spans="1:11">
      <c r="A6565" s="25" t="s">
        <v>2112</v>
      </c>
      <c r="B6565" s="25" t="s">
        <v>2079</v>
      </c>
      <c r="C6565" s="25" t="s">
        <v>243</v>
      </c>
      <c r="D6565" s="25" t="s">
        <v>245</v>
      </c>
      <c r="E6565">
        <f t="shared" si="510"/>
        <v>10</v>
      </c>
      <c r="F6565" t="str">
        <f t="shared" si="511"/>
        <v>Video Call</v>
      </c>
      <c r="G6565" t="str">
        <f t="shared" si="512"/>
        <v>CVP_065186_10</v>
      </c>
      <c r="H6565" t="str">
        <f>IF(ISNA(VLOOKUP(A6565,$A$3:A6564,1,0)),"","DUP!")</f>
        <v>DUP!</v>
      </c>
      <c r="I6565" t="str">
        <f>IF(ISNA(VLOOKUP(B6565,$B$3:B6564,1,0)),"","DUP!")</f>
        <v>DUP!</v>
      </c>
      <c r="J6565" t="str">
        <f t="shared" si="513"/>
        <v/>
      </c>
      <c r="K6565" t="str">
        <f t="shared" si="514"/>
        <v/>
      </c>
    </row>
    <row r="6566" spans="1:11">
      <c r="A6566" s="25" t="s">
        <v>2112</v>
      </c>
      <c r="B6566" s="25" t="s">
        <v>2079</v>
      </c>
      <c r="C6566" s="25" t="s">
        <v>243</v>
      </c>
      <c r="D6566" s="25" t="s">
        <v>245</v>
      </c>
      <c r="E6566">
        <f t="shared" si="510"/>
        <v>10</v>
      </c>
      <c r="F6566" t="str">
        <f t="shared" si="511"/>
        <v>Video Call</v>
      </c>
      <c r="G6566" t="str">
        <f t="shared" si="512"/>
        <v>CVP_065186_10</v>
      </c>
      <c r="H6566" t="str">
        <f>IF(ISNA(VLOOKUP(A6566,$A$3:A6565,1,0)),"","DUP!")</f>
        <v>DUP!</v>
      </c>
      <c r="I6566" t="str">
        <f>IF(ISNA(VLOOKUP(B6566,$B$3:B6565,1,0)),"","DUP!")</f>
        <v>DUP!</v>
      </c>
      <c r="J6566" t="str">
        <f t="shared" si="513"/>
        <v/>
      </c>
      <c r="K6566" t="str">
        <f t="shared" si="514"/>
        <v/>
      </c>
    </row>
    <row r="6567" spans="1:11">
      <c r="A6567" s="25" t="s">
        <v>2112</v>
      </c>
      <c r="B6567" s="25" t="s">
        <v>2079</v>
      </c>
      <c r="C6567" s="25" t="s">
        <v>243</v>
      </c>
      <c r="D6567" s="25" t="s">
        <v>245</v>
      </c>
      <c r="E6567">
        <f t="shared" si="510"/>
        <v>10</v>
      </c>
      <c r="F6567" t="str">
        <f t="shared" si="511"/>
        <v>Video Call</v>
      </c>
      <c r="G6567" t="str">
        <f t="shared" si="512"/>
        <v>CVP_065186_10</v>
      </c>
      <c r="H6567" t="str">
        <f>IF(ISNA(VLOOKUP(A6567,$A$3:A6566,1,0)),"","DUP!")</f>
        <v>DUP!</v>
      </c>
      <c r="I6567" t="str">
        <f>IF(ISNA(VLOOKUP(B6567,$B$3:B6566,1,0)),"","DUP!")</f>
        <v>DUP!</v>
      </c>
      <c r="J6567" t="str">
        <f t="shared" si="513"/>
        <v/>
      </c>
      <c r="K6567" t="str">
        <f t="shared" si="514"/>
        <v/>
      </c>
    </row>
    <row r="6568" spans="1:11">
      <c r="A6568" s="25" t="s">
        <v>2113</v>
      </c>
      <c r="B6568" s="25" t="s">
        <v>2079</v>
      </c>
      <c r="C6568" s="25" t="s">
        <v>243</v>
      </c>
      <c r="D6568" s="25" t="s">
        <v>244</v>
      </c>
      <c r="E6568">
        <f t="shared" si="510"/>
        <v>2</v>
      </c>
      <c r="F6568" t="str">
        <f t="shared" si="511"/>
        <v>Voice</v>
      </c>
      <c r="G6568" t="str">
        <f t="shared" si="512"/>
        <v>CVP_065187_2</v>
      </c>
      <c r="H6568" t="str">
        <f>IF(ISNA(VLOOKUP(A6568,$A$3:A6567,1,0)),"","DUP!")</f>
        <v/>
      </c>
      <c r="I6568" t="str">
        <f>IF(ISNA(VLOOKUP(B6568,$B$3:B6567,1,0)),"","DUP!")</f>
        <v>DUP!</v>
      </c>
      <c r="J6568" t="str">
        <f t="shared" si="513"/>
        <v/>
      </c>
      <c r="K6568" t="str">
        <f t="shared" si="514"/>
        <v>INSERT INTO ZONE_MAP (SERVICE_ID, SERVICE_NAME, CODE, NW_GROUP, ZONE) VALUES (2,'Voice','065187','BINH PHUOC','NATIONAL');</v>
      </c>
    </row>
    <row r="6569" spans="1:11">
      <c r="A6569" s="25" t="s">
        <v>2113</v>
      </c>
      <c r="B6569" s="25" t="s">
        <v>2079</v>
      </c>
      <c r="C6569" s="25" t="s">
        <v>243</v>
      </c>
      <c r="D6569" s="25" t="s">
        <v>244</v>
      </c>
      <c r="E6569">
        <f t="shared" si="510"/>
        <v>2</v>
      </c>
      <c r="F6569" t="str">
        <f t="shared" si="511"/>
        <v>Voice</v>
      </c>
      <c r="G6569" t="str">
        <f t="shared" si="512"/>
        <v>CVP_065187_2</v>
      </c>
      <c r="H6569" t="str">
        <f>IF(ISNA(VLOOKUP(A6569,$A$3:A6568,1,0)),"","DUP!")</f>
        <v>DUP!</v>
      </c>
      <c r="I6569" t="str">
        <f>IF(ISNA(VLOOKUP(B6569,$B$3:B6568,1,0)),"","DUP!")</f>
        <v>DUP!</v>
      </c>
      <c r="J6569" t="str">
        <f t="shared" si="513"/>
        <v/>
      </c>
      <c r="K6569" t="str">
        <f t="shared" si="514"/>
        <v/>
      </c>
    </row>
    <row r="6570" spans="1:11">
      <c r="A6570" s="25" t="s">
        <v>2113</v>
      </c>
      <c r="B6570" s="25" t="s">
        <v>2079</v>
      </c>
      <c r="C6570" s="25" t="s">
        <v>243</v>
      </c>
      <c r="D6570" s="25" t="s">
        <v>244</v>
      </c>
      <c r="E6570">
        <f t="shared" si="510"/>
        <v>2</v>
      </c>
      <c r="F6570" t="str">
        <f t="shared" si="511"/>
        <v>Voice</v>
      </c>
      <c r="G6570" t="str">
        <f t="shared" si="512"/>
        <v>CVP_065187_2</v>
      </c>
      <c r="H6570" t="str">
        <f>IF(ISNA(VLOOKUP(A6570,$A$3:A6569,1,0)),"","DUP!")</f>
        <v>DUP!</v>
      </c>
      <c r="I6570" t="str">
        <f>IF(ISNA(VLOOKUP(B6570,$B$3:B6569,1,0)),"","DUP!")</f>
        <v>DUP!</v>
      </c>
      <c r="J6570" t="str">
        <f t="shared" si="513"/>
        <v/>
      </c>
      <c r="K6570" t="str">
        <f t="shared" si="514"/>
        <v/>
      </c>
    </row>
    <row r="6571" spans="1:11">
      <c r="A6571" s="25" t="s">
        <v>2113</v>
      </c>
      <c r="B6571" s="25" t="s">
        <v>2079</v>
      </c>
      <c r="C6571" s="25" t="s">
        <v>243</v>
      </c>
      <c r="D6571" s="25" t="s">
        <v>245</v>
      </c>
      <c r="E6571">
        <f t="shared" si="510"/>
        <v>10</v>
      </c>
      <c r="F6571" t="str">
        <f t="shared" si="511"/>
        <v>Video Call</v>
      </c>
      <c r="G6571" t="str">
        <f t="shared" si="512"/>
        <v>CVP_065187_10</v>
      </c>
      <c r="H6571" t="str">
        <f>IF(ISNA(VLOOKUP(A6571,$A$3:A6570,1,0)),"","DUP!")</f>
        <v>DUP!</v>
      </c>
      <c r="I6571" t="str">
        <f>IF(ISNA(VLOOKUP(B6571,$B$3:B6570,1,0)),"","DUP!")</f>
        <v>DUP!</v>
      </c>
      <c r="J6571" t="str">
        <f t="shared" si="513"/>
        <v/>
      </c>
      <c r="K6571" t="str">
        <f t="shared" si="514"/>
        <v/>
      </c>
    </row>
    <row r="6572" spans="1:11">
      <c r="A6572" s="25" t="s">
        <v>2113</v>
      </c>
      <c r="B6572" s="25" t="s">
        <v>2079</v>
      </c>
      <c r="C6572" s="25" t="s">
        <v>243</v>
      </c>
      <c r="D6572" s="25" t="s">
        <v>245</v>
      </c>
      <c r="E6572">
        <f t="shared" si="510"/>
        <v>10</v>
      </c>
      <c r="F6572" t="str">
        <f t="shared" si="511"/>
        <v>Video Call</v>
      </c>
      <c r="G6572" t="str">
        <f t="shared" si="512"/>
        <v>CVP_065187_10</v>
      </c>
      <c r="H6572" t="str">
        <f>IF(ISNA(VLOOKUP(A6572,$A$3:A6571,1,0)),"","DUP!")</f>
        <v>DUP!</v>
      </c>
      <c r="I6572" t="str">
        <f>IF(ISNA(VLOOKUP(B6572,$B$3:B6571,1,0)),"","DUP!")</f>
        <v>DUP!</v>
      </c>
      <c r="J6572" t="str">
        <f t="shared" si="513"/>
        <v/>
      </c>
      <c r="K6572" t="str">
        <f t="shared" si="514"/>
        <v/>
      </c>
    </row>
    <row r="6573" spans="1:11">
      <c r="A6573" s="25" t="s">
        <v>2113</v>
      </c>
      <c r="B6573" s="25" t="s">
        <v>2079</v>
      </c>
      <c r="C6573" s="25" t="s">
        <v>243</v>
      </c>
      <c r="D6573" s="25" t="s">
        <v>245</v>
      </c>
      <c r="E6573">
        <f t="shared" si="510"/>
        <v>10</v>
      </c>
      <c r="F6573" t="str">
        <f t="shared" si="511"/>
        <v>Video Call</v>
      </c>
      <c r="G6573" t="str">
        <f t="shared" si="512"/>
        <v>CVP_065187_10</v>
      </c>
      <c r="H6573" t="str">
        <f>IF(ISNA(VLOOKUP(A6573,$A$3:A6572,1,0)),"","DUP!")</f>
        <v>DUP!</v>
      </c>
      <c r="I6573" t="str">
        <f>IF(ISNA(VLOOKUP(B6573,$B$3:B6572,1,0)),"","DUP!")</f>
        <v>DUP!</v>
      </c>
      <c r="J6573" t="str">
        <f t="shared" si="513"/>
        <v/>
      </c>
      <c r="K6573" t="str">
        <f t="shared" si="514"/>
        <v/>
      </c>
    </row>
    <row r="6574" spans="1:11">
      <c r="A6574" s="25" t="s">
        <v>2114</v>
      </c>
      <c r="B6574" s="25" t="s">
        <v>2079</v>
      </c>
      <c r="C6574" s="25" t="s">
        <v>243</v>
      </c>
      <c r="D6574" s="25" t="s">
        <v>244</v>
      </c>
      <c r="E6574">
        <f t="shared" si="510"/>
        <v>2</v>
      </c>
      <c r="F6574" t="str">
        <f t="shared" si="511"/>
        <v>Voice</v>
      </c>
      <c r="G6574" t="str">
        <f t="shared" si="512"/>
        <v>CVP_065188_2</v>
      </c>
      <c r="H6574" t="str">
        <f>IF(ISNA(VLOOKUP(A6574,$A$3:A6573,1,0)),"","DUP!")</f>
        <v/>
      </c>
      <c r="I6574" t="str">
        <f>IF(ISNA(VLOOKUP(B6574,$B$3:B6573,1,0)),"","DUP!")</f>
        <v>DUP!</v>
      </c>
      <c r="J6574" t="str">
        <f t="shared" si="513"/>
        <v/>
      </c>
      <c r="K6574" t="str">
        <f t="shared" si="514"/>
        <v>INSERT INTO ZONE_MAP (SERVICE_ID, SERVICE_NAME, CODE, NW_GROUP, ZONE) VALUES (2,'Voice','065188','BINH PHUOC','NATIONAL');</v>
      </c>
    </row>
    <row r="6575" spans="1:11">
      <c r="A6575" s="25" t="s">
        <v>2114</v>
      </c>
      <c r="B6575" s="25" t="s">
        <v>2079</v>
      </c>
      <c r="C6575" s="25" t="s">
        <v>243</v>
      </c>
      <c r="D6575" s="25" t="s">
        <v>244</v>
      </c>
      <c r="E6575">
        <f t="shared" si="510"/>
        <v>2</v>
      </c>
      <c r="F6575" t="str">
        <f t="shared" si="511"/>
        <v>Voice</v>
      </c>
      <c r="G6575" t="str">
        <f t="shared" si="512"/>
        <v>CVP_065188_2</v>
      </c>
      <c r="H6575" t="str">
        <f>IF(ISNA(VLOOKUP(A6575,$A$3:A6574,1,0)),"","DUP!")</f>
        <v>DUP!</v>
      </c>
      <c r="I6575" t="str">
        <f>IF(ISNA(VLOOKUP(B6575,$B$3:B6574,1,0)),"","DUP!")</f>
        <v>DUP!</v>
      </c>
      <c r="J6575" t="str">
        <f t="shared" si="513"/>
        <v/>
      </c>
      <c r="K6575" t="str">
        <f t="shared" si="514"/>
        <v/>
      </c>
    </row>
    <row r="6576" spans="1:11">
      <c r="A6576" s="25" t="s">
        <v>2114</v>
      </c>
      <c r="B6576" s="25" t="s">
        <v>2079</v>
      </c>
      <c r="C6576" s="25" t="s">
        <v>243</v>
      </c>
      <c r="D6576" s="25" t="s">
        <v>244</v>
      </c>
      <c r="E6576">
        <f t="shared" si="510"/>
        <v>2</v>
      </c>
      <c r="F6576" t="str">
        <f t="shared" si="511"/>
        <v>Voice</v>
      </c>
      <c r="G6576" t="str">
        <f t="shared" si="512"/>
        <v>CVP_065188_2</v>
      </c>
      <c r="H6576" t="str">
        <f>IF(ISNA(VLOOKUP(A6576,$A$3:A6575,1,0)),"","DUP!")</f>
        <v>DUP!</v>
      </c>
      <c r="I6576" t="str">
        <f>IF(ISNA(VLOOKUP(B6576,$B$3:B6575,1,0)),"","DUP!")</f>
        <v>DUP!</v>
      </c>
      <c r="J6576" t="str">
        <f t="shared" si="513"/>
        <v/>
      </c>
      <c r="K6576" t="str">
        <f t="shared" si="514"/>
        <v/>
      </c>
    </row>
    <row r="6577" spans="1:11">
      <c r="A6577" s="25" t="s">
        <v>2114</v>
      </c>
      <c r="B6577" s="25" t="s">
        <v>2079</v>
      </c>
      <c r="C6577" s="25" t="s">
        <v>243</v>
      </c>
      <c r="D6577" s="25" t="s">
        <v>245</v>
      </c>
      <c r="E6577">
        <f t="shared" si="510"/>
        <v>10</v>
      </c>
      <c r="F6577" t="str">
        <f t="shared" si="511"/>
        <v>Video Call</v>
      </c>
      <c r="G6577" t="str">
        <f t="shared" si="512"/>
        <v>CVP_065188_10</v>
      </c>
      <c r="H6577" t="str">
        <f>IF(ISNA(VLOOKUP(A6577,$A$3:A6576,1,0)),"","DUP!")</f>
        <v>DUP!</v>
      </c>
      <c r="I6577" t="str">
        <f>IF(ISNA(VLOOKUP(B6577,$B$3:B6576,1,0)),"","DUP!")</f>
        <v>DUP!</v>
      </c>
      <c r="J6577" t="str">
        <f t="shared" si="513"/>
        <v/>
      </c>
      <c r="K6577" t="str">
        <f t="shared" si="514"/>
        <v/>
      </c>
    </row>
    <row r="6578" spans="1:11">
      <c r="A6578" s="25" t="s">
        <v>2114</v>
      </c>
      <c r="B6578" s="25" t="s">
        <v>2079</v>
      </c>
      <c r="C6578" s="25" t="s">
        <v>243</v>
      </c>
      <c r="D6578" s="25" t="s">
        <v>245</v>
      </c>
      <c r="E6578">
        <f t="shared" si="510"/>
        <v>10</v>
      </c>
      <c r="F6578" t="str">
        <f t="shared" si="511"/>
        <v>Video Call</v>
      </c>
      <c r="G6578" t="str">
        <f t="shared" si="512"/>
        <v>CVP_065188_10</v>
      </c>
      <c r="H6578" t="str">
        <f>IF(ISNA(VLOOKUP(A6578,$A$3:A6577,1,0)),"","DUP!")</f>
        <v>DUP!</v>
      </c>
      <c r="I6578" t="str">
        <f>IF(ISNA(VLOOKUP(B6578,$B$3:B6577,1,0)),"","DUP!")</f>
        <v>DUP!</v>
      </c>
      <c r="J6578" t="str">
        <f t="shared" si="513"/>
        <v/>
      </c>
      <c r="K6578" t="str">
        <f t="shared" si="514"/>
        <v/>
      </c>
    </row>
    <row r="6579" spans="1:11">
      <c r="A6579" s="25" t="s">
        <v>2114</v>
      </c>
      <c r="B6579" s="25" t="s">
        <v>2079</v>
      </c>
      <c r="C6579" s="25" t="s">
        <v>243</v>
      </c>
      <c r="D6579" s="25" t="s">
        <v>245</v>
      </c>
      <c r="E6579">
        <f t="shared" si="510"/>
        <v>10</v>
      </c>
      <c r="F6579" t="str">
        <f t="shared" si="511"/>
        <v>Video Call</v>
      </c>
      <c r="G6579" t="str">
        <f t="shared" si="512"/>
        <v>CVP_065188_10</v>
      </c>
      <c r="H6579" t="str">
        <f>IF(ISNA(VLOOKUP(A6579,$A$3:A6578,1,0)),"","DUP!")</f>
        <v>DUP!</v>
      </c>
      <c r="I6579" t="str">
        <f>IF(ISNA(VLOOKUP(B6579,$B$3:B6578,1,0)),"","DUP!")</f>
        <v>DUP!</v>
      </c>
      <c r="J6579" t="str">
        <f t="shared" si="513"/>
        <v/>
      </c>
      <c r="K6579" t="str">
        <f t="shared" si="514"/>
        <v/>
      </c>
    </row>
    <row r="6580" spans="1:11">
      <c r="A6580" s="25" t="s">
        <v>2115</v>
      </c>
      <c r="B6580" s="25" t="s">
        <v>2079</v>
      </c>
      <c r="C6580" s="25" t="s">
        <v>243</v>
      </c>
      <c r="D6580" s="25" t="s">
        <v>244</v>
      </c>
      <c r="E6580">
        <f t="shared" si="510"/>
        <v>2</v>
      </c>
      <c r="F6580" t="str">
        <f t="shared" si="511"/>
        <v>Voice</v>
      </c>
      <c r="G6580" t="str">
        <f t="shared" si="512"/>
        <v>CVP_065189_2</v>
      </c>
      <c r="H6580" t="str">
        <f>IF(ISNA(VLOOKUP(A6580,$A$3:A6579,1,0)),"","DUP!")</f>
        <v/>
      </c>
      <c r="I6580" t="str">
        <f>IF(ISNA(VLOOKUP(B6580,$B$3:B6579,1,0)),"","DUP!")</f>
        <v>DUP!</v>
      </c>
      <c r="J6580" t="str">
        <f t="shared" si="513"/>
        <v/>
      </c>
      <c r="K6580" t="str">
        <f t="shared" si="514"/>
        <v>INSERT INTO ZONE_MAP (SERVICE_ID, SERVICE_NAME, CODE, NW_GROUP, ZONE) VALUES (2,'Voice','065189','BINH PHUOC','NATIONAL');</v>
      </c>
    </row>
    <row r="6581" spans="1:11">
      <c r="A6581" s="25" t="s">
        <v>2115</v>
      </c>
      <c r="B6581" s="25" t="s">
        <v>2079</v>
      </c>
      <c r="C6581" s="25" t="s">
        <v>243</v>
      </c>
      <c r="D6581" s="25" t="s">
        <v>244</v>
      </c>
      <c r="E6581">
        <f t="shared" si="510"/>
        <v>2</v>
      </c>
      <c r="F6581" t="str">
        <f t="shared" si="511"/>
        <v>Voice</v>
      </c>
      <c r="G6581" t="str">
        <f t="shared" si="512"/>
        <v>CVP_065189_2</v>
      </c>
      <c r="H6581" t="str">
        <f>IF(ISNA(VLOOKUP(A6581,$A$3:A6580,1,0)),"","DUP!")</f>
        <v>DUP!</v>
      </c>
      <c r="I6581" t="str">
        <f>IF(ISNA(VLOOKUP(B6581,$B$3:B6580,1,0)),"","DUP!")</f>
        <v>DUP!</v>
      </c>
      <c r="J6581" t="str">
        <f t="shared" si="513"/>
        <v/>
      </c>
      <c r="K6581" t="str">
        <f t="shared" si="514"/>
        <v/>
      </c>
    </row>
    <row r="6582" spans="1:11">
      <c r="A6582" s="25" t="s">
        <v>2115</v>
      </c>
      <c r="B6582" s="25" t="s">
        <v>2079</v>
      </c>
      <c r="C6582" s="25" t="s">
        <v>243</v>
      </c>
      <c r="D6582" s="25" t="s">
        <v>244</v>
      </c>
      <c r="E6582">
        <f t="shared" si="510"/>
        <v>2</v>
      </c>
      <c r="F6582" t="str">
        <f t="shared" si="511"/>
        <v>Voice</v>
      </c>
      <c r="G6582" t="str">
        <f t="shared" si="512"/>
        <v>CVP_065189_2</v>
      </c>
      <c r="H6582" t="str">
        <f>IF(ISNA(VLOOKUP(A6582,$A$3:A6581,1,0)),"","DUP!")</f>
        <v>DUP!</v>
      </c>
      <c r="I6582" t="str">
        <f>IF(ISNA(VLOOKUP(B6582,$B$3:B6581,1,0)),"","DUP!")</f>
        <v>DUP!</v>
      </c>
      <c r="J6582" t="str">
        <f t="shared" si="513"/>
        <v/>
      </c>
      <c r="K6582" t="str">
        <f t="shared" si="514"/>
        <v/>
      </c>
    </row>
    <row r="6583" spans="1:11">
      <c r="A6583" s="25" t="s">
        <v>2115</v>
      </c>
      <c r="B6583" s="25" t="s">
        <v>2079</v>
      </c>
      <c r="C6583" s="25" t="s">
        <v>243</v>
      </c>
      <c r="D6583" s="25" t="s">
        <v>245</v>
      </c>
      <c r="E6583">
        <f t="shared" si="510"/>
        <v>10</v>
      </c>
      <c r="F6583" t="str">
        <f t="shared" si="511"/>
        <v>Video Call</v>
      </c>
      <c r="G6583" t="str">
        <f t="shared" si="512"/>
        <v>CVP_065189_10</v>
      </c>
      <c r="H6583" t="str">
        <f>IF(ISNA(VLOOKUP(A6583,$A$3:A6582,1,0)),"","DUP!")</f>
        <v>DUP!</v>
      </c>
      <c r="I6583" t="str">
        <f>IF(ISNA(VLOOKUP(B6583,$B$3:B6582,1,0)),"","DUP!")</f>
        <v>DUP!</v>
      </c>
      <c r="J6583" t="str">
        <f t="shared" si="513"/>
        <v/>
      </c>
      <c r="K6583" t="str">
        <f t="shared" si="514"/>
        <v/>
      </c>
    </row>
    <row r="6584" spans="1:11">
      <c r="A6584" s="25" t="s">
        <v>2115</v>
      </c>
      <c r="B6584" s="25" t="s">
        <v>2079</v>
      </c>
      <c r="C6584" s="25" t="s">
        <v>243</v>
      </c>
      <c r="D6584" s="25" t="s">
        <v>245</v>
      </c>
      <c r="E6584">
        <f t="shared" si="510"/>
        <v>10</v>
      </c>
      <c r="F6584" t="str">
        <f t="shared" si="511"/>
        <v>Video Call</v>
      </c>
      <c r="G6584" t="str">
        <f t="shared" si="512"/>
        <v>CVP_065189_10</v>
      </c>
      <c r="H6584" t="str">
        <f>IF(ISNA(VLOOKUP(A6584,$A$3:A6583,1,0)),"","DUP!")</f>
        <v>DUP!</v>
      </c>
      <c r="I6584" t="str">
        <f>IF(ISNA(VLOOKUP(B6584,$B$3:B6583,1,0)),"","DUP!")</f>
        <v>DUP!</v>
      </c>
      <c r="J6584" t="str">
        <f t="shared" si="513"/>
        <v/>
      </c>
      <c r="K6584" t="str">
        <f t="shared" si="514"/>
        <v/>
      </c>
    </row>
    <row r="6585" spans="1:11">
      <c r="A6585" s="25" t="s">
        <v>2115</v>
      </c>
      <c r="B6585" s="25" t="s">
        <v>2079</v>
      </c>
      <c r="C6585" s="25" t="s">
        <v>243</v>
      </c>
      <c r="D6585" s="25" t="s">
        <v>245</v>
      </c>
      <c r="E6585">
        <f t="shared" si="510"/>
        <v>10</v>
      </c>
      <c r="F6585" t="str">
        <f t="shared" si="511"/>
        <v>Video Call</v>
      </c>
      <c r="G6585" t="str">
        <f t="shared" si="512"/>
        <v>CVP_065189_10</v>
      </c>
      <c r="H6585" t="str">
        <f>IF(ISNA(VLOOKUP(A6585,$A$3:A6584,1,0)),"","DUP!")</f>
        <v>DUP!</v>
      </c>
      <c r="I6585" t="str">
        <f>IF(ISNA(VLOOKUP(B6585,$B$3:B6584,1,0)),"","DUP!")</f>
        <v>DUP!</v>
      </c>
      <c r="J6585" t="str">
        <f t="shared" si="513"/>
        <v/>
      </c>
      <c r="K6585" t="str">
        <f t="shared" si="514"/>
        <v/>
      </c>
    </row>
    <row r="6586" spans="1:11">
      <c r="A6586" s="25" t="s">
        <v>2116</v>
      </c>
      <c r="B6586" s="25" t="s">
        <v>2117</v>
      </c>
      <c r="C6586" s="25" t="s">
        <v>289</v>
      </c>
      <c r="D6586" s="25" t="s">
        <v>244</v>
      </c>
      <c r="E6586">
        <f t="shared" si="510"/>
        <v>2</v>
      </c>
      <c r="F6586" t="str">
        <f t="shared" si="511"/>
        <v>Voice</v>
      </c>
      <c r="G6586" t="str">
        <f t="shared" si="512"/>
        <v>CDH_066_2</v>
      </c>
      <c r="H6586" t="str">
        <f>IF(ISNA(VLOOKUP(A6586,$A$3:A6585,1,0)),"","DUP!")</f>
        <v/>
      </c>
      <c r="I6586" t="str">
        <f>IF(ISNA(VLOOKUP(B6586,$B$3:B6585,1,0)),"","DUP!")</f>
        <v/>
      </c>
      <c r="J6586" t="str">
        <f t="shared" si="513"/>
        <v>TAY NINH</v>
      </c>
      <c r="K6586" t="str">
        <f t="shared" si="514"/>
        <v>INSERT INTO ZONE_MAP (SERVICE_ID, SERVICE_NAME, CODE, NW_GROUP, ZONE) VALUES (2,'Voice','066','TAY NINH','NATIONAL');</v>
      </c>
    </row>
    <row r="6587" spans="1:11">
      <c r="A6587" s="25" t="s">
        <v>2118</v>
      </c>
      <c r="B6587" s="25" t="s">
        <v>2117</v>
      </c>
      <c r="C6587" s="25" t="s">
        <v>289</v>
      </c>
      <c r="D6587" s="25" t="s">
        <v>244</v>
      </c>
      <c r="E6587">
        <f t="shared" si="510"/>
        <v>2</v>
      </c>
      <c r="F6587" t="str">
        <f t="shared" si="511"/>
        <v>Voice</v>
      </c>
      <c r="G6587" t="str">
        <f t="shared" si="512"/>
        <v>CDH_066101_2</v>
      </c>
      <c r="H6587" t="str">
        <f>IF(ISNA(VLOOKUP(A6587,$A$3:A6586,1,0)),"","DUP!")</f>
        <v/>
      </c>
      <c r="I6587" t="str">
        <f>IF(ISNA(VLOOKUP(B6587,$B$3:B6586,1,0)),"","DUP!")</f>
        <v>DUP!</v>
      </c>
      <c r="J6587" t="str">
        <f t="shared" si="513"/>
        <v/>
      </c>
      <c r="K6587" t="str">
        <f t="shared" si="514"/>
        <v>INSERT INTO ZONE_MAP (SERVICE_ID, SERVICE_NAME, CODE, NW_GROUP, ZONE) VALUES (2,'Voice','066101','TAY NINH','NATIONAL');</v>
      </c>
    </row>
    <row r="6588" spans="1:11">
      <c r="A6588" s="25" t="s">
        <v>2118</v>
      </c>
      <c r="B6588" s="25" t="s">
        <v>2117</v>
      </c>
      <c r="C6588" s="25" t="s">
        <v>289</v>
      </c>
      <c r="D6588" s="25" t="s">
        <v>244</v>
      </c>
      <c r="E6588">
        <f t="shared" si="510"/>
        <v>2</v>
      </c>
      <c r="F6588" t="str">
        <f t="shared" si="511"/>
        <v>Voice</v>
      </c>
      <c r="G6588" t="str">
        <f t="shared" si="512"/>
        <v>CDH_066101_2</v>
      </c>
      <c r="H6588" t="str">
        <f>IF(ISNA(VLOOKUP(A6588,$A$3:A6587,1,0)),"","DUP!")</f>
        <v>DUP!</v>
      </c>
      <c r="I6588" t="str">
        <f>IF(ISNA(VLOOKUP(B6588,$B$3:B6587,1,0)),"","DUP!")</f>
        <v>DUP!</v>
      </c>
      <c r="J6588" t="str">
        <f t="shared" si="513"/>
        <v/>
      </c>
      <c r="K6588" t="str">
        <f t="shared" si="514"/>
        <v/>
      </c>
    </row>
    <row r="6589" spans="1:11">
      <c r="A6589" s="25" t="s">
        <v>2118</v>
      </c>
      <c r="B6589" s="25" t="s">
        <v>2117</v>
      </c>
      <c r="C6589" s="25" t="s">
        <v>289</v>
      </c>
      <c r="D6589" s="25" t="s">
        <v>244</v>
      </c>
      <c r="E6589">
        <f t="shared" si="510"/>
        <v>2</v>
      </c>
      <c r="F6589" t="str">
        <f t="shared" si="511"/>
        <v>Voice</v>
      </c>
      <c r="G6589" t="str">
        <f t="shared" si="512"/>
        <v>CDH_066101_2</v>
      </c>
      <c r="H6589" t="str">
        <f>IF(ISNA(VLOOKUP(A6589,$A$3:A6588,1,0)),"","DUP!")</f>
        <v>DUP!</v>
      </c>
      <c r="I6589" t="str">
        <f>IF(ISNA(VLOOKUP(B6589,$B$3:B6588,1,0)),"","DUP!")</f>
        <v>DUP!</v>
      </c>
      <c r="J6589" t="str">
        <f t="shared" si="513"/>
        <v/>
      </c>
      <c r="K6589" t="str">
        <f t="shared" si="514"/>
        <v/>
      </c>
    </row>
    <row r="6590" spans="1:11">
      <c r="A6590" s="25" t="s">
        <v>2118</v>
      </c>
      <c r="B6590" s="25" t="s">
        <v>2117</v>
      </c>
      <c r="C6590" s="25" t="s">
        <v>289</v>
      </c>
      <c r="D6590" s="25" t="s">
        <v>245</v>
      </c>
      <c r="E6590">
        <f t="shared" si="510"/>
        <v>10</v>
      </c>
      <c r="F6590" t="str">
        <f t="shared" si="511"/>
        <v>Video Call</v>
      </c>
      <c r="G6590" t="str">
        <f t="shared" si="512"/>
        <v>CDH_066101_10</v>
      </c>
      <c r="H6590" t="str">
        <f>IF(ISNA(VLOOKUP(A6590,$A$3:A6589,1,0)),"","DUP!")</f>
        <v>DUP!</v>
      </c>
      <c r="I6590" t="str">
        <f>IF(ISNA(VLOOKUP(B6590,$B$3:B6589,1,0)),"","DUP!")</f>
        <v>DUP!</v>
      </c>
      <c r="J6590" t="str">
        <f t="shared" si="513"/>
        <v/>
      </c>
      <c r="K6590" t="str">
        <f t="shared" si="514"/>
        <v/>
      </c>
    </row>
    <row r="6591" spans="1:11">
      <c r="A6591" s="25" t="s">
        <v>2118</v>
      </c>
      <c r="B6591" s="25" t="s">
        <v>2117</v>
      </c>
      <c r="C6591" s="25" t="s">
        <v>289</v>
      </c>
      <c r="D6591" s="25" t="s">
        <v>245</v>
      </c>
      <c r="E6591">
        <f t="shared" si="510"/>
        <v>10</v>
      </c>
      <c r="F6591" t="str">
        <f t="shared" si="511"/>
        <v>Video Call</v>
      </c>
      <c r="G6591" t="str">
        <f t="shared" si="512"/>
        <v>CDH_066101_10</v>
      </c>
      <c r="H6591" t="str">
        <f>IF(ISNA(VLOOKUP(A6591,$A$3:A6590,1,0)),"","DUP!")</f>
        <v>DUP!</v>
      </c>
      <c r="I6591" t="str">
        <f>IF(ISNA(VLOOKUP(B6591,$B$3:B6590,1,0)),"","DUP!")</f>
        <v>DUP!</v>
      </c>
      <c r="J6591" t="str">
        <f t="shared" si="513"/>
        <v/>
      </c>
      <c r="K6591" t="str">
        <f t="shared" si="514"/>
        <v/>
      </c>
    </row>
    <row r="6592" spans="1:11">
      <c r="A6592" s="25" t="s">
        <v>2118</v>
      </c>
      <c r="B6592" s="25" t="s">
        <v>2117</v>
      </c>
      <c r="C6592" s="25" t="s">
        <v>289</v>
      </c>
      <c r="D6592" s="25" t="s">
        <v>245</v>
      </c>
      <c r="E6592">
        <f t="shared" si="510"/>
        <v>10</v>
      </c>
      <c r="F6592" t="str">
        <f t="shared" si="511"/>
        <v>Video Call</v>
      </c>
      <c r="G6592" t="str">
        <f t="shared" si="512"/>
        <v>CDH_066101_10</v>
      </c>
      <c r="H6592" t="str">
        <f>IF(ISNA(VLOOKUP(A6592,$A$3:A6591,1,0)),"","DUP!")</f>
        <v>DUP!</v>
      </c>
      <c r="I6592" t="str">
        <f>IF(ISNA(VLOOKUP(B6592,$B$3:B6591,1,0)),"","DUP!")</f>
        <v>DUP!</v>
      </c>
      <c r="J6592" t="str">
        <f t="shared" si="513"/>
        <v/>
      </c>
      <c r="K6592" t="str">
        <f t="shared" si="514"/>
        <v/>
      </c>
    </row>
    <row r="6593" spans="1:11">
      <c r="A6593" s="25" t="s">
        <v>2119</v>
      </c>
      <c r="B6593" s="25" t="s">
        <v>292</v>
      </c>
      <c r="C6593" s="25" t="s">
        <v>293</v>
      </c>
      <c r="D6593" s="25" t="s">
        <v>244</v>
      </c>
      <c r="E6593">
        <f t="shared" si="510"/>
        <v>2</v>
      </c>
      <c r="F6593" t="str">
        <f t="shared" si="511"/>
        <v>Voice</v>
      </c>
      <c r="G6593" t="str">
        <f t="shared" si="512"/>
        <v>VAS_0661060_2</v>
      </c>
      <c r="H6593" t="str">
        <f>IF(ISNA(VLOOKUP(A6593,$A$3:A6592,1,0)),"","DUP!")</f>
        <v/>
      </c>
      <c r="I6593" t="str">
        <f>IF(ISNA(VLOOKUP(B6593,$B$3:B6592,1,0)),"","DUP!")</f>
        <v>DUP!</v>
      </c>
      <c r="J6593" t="str">
        <f t="shared" si="513"/>
        <v/>
      </c>
      <c r="K6593" t="str">
        <f t="shared" si="514"/>
        <v>INSERT INTO ZONE_MAP (SERVICE_ID, SERVICE_NAME, CODE, NW_GROUP, ZONE) VALUES (2,'Voice','0661060','DICH VU 106X VTEL','NATIONAL');</v>
      </c>
    </row>
    <row r="6594" spans="1:11">
      <c r="A6594" s="25" t="s">
        <v>2120</v>
      </c>
      <c r="B6594" s="25" t="s">
        <v>292</v>
      </c>
      <c r="C6594" s="25" t="s">
        <v>293</v>
      </c>
      <c r="D6594" s="25" t="s">
        <v>244</v>
      </c>
      <c r="E6594">
        <f t="shared" si="510"/>
        <v>2</v>
      </c>
      <c r="F6594" t="str">
        <f t="shared" si="511"/>
        <v>Voice</v>
      </c>
      <c r="G6594" t="str">
        <f t="shared" si="512"/>
        <v>VAS_0661061_2</v>
      </c>
      <c r="H6594" t="str">
        <f>IF(ISNA(VLOOKUP(A6594,$A$3:A6593,1,0)),"","DUP!")</f>
        <v/>
      </c>
      <c r="I6594" t="str">
        <f>IF(ISNA(VLOOKUP(B6594,$B$3:B6593,1,0)),"","DUP!")</f>
        <v>DUP!</v>
      </c>
      <c r="J6594" t="str">
        <f t="shared" si="513"/>
        <v/>
      </c>
      <c r="K6594" t="str">
        <f t="shared" si="514"/>
        <v>INSERT INTO ZONE_MAP (SERVICE_ID, SERVICE_NAME, CODE, NW_GROUP, ZONE) VALUES (2,'Voice','0661061','DICH VU 106X VTEL','NATIONAL');</v>
      </c>
    </row>
    <row r="6595" spans="1:11">
      <c r="A6595" s="25" t="s">
        <v>2121</v>
      </c>
      <c r="B6595" s="25" t="s">
        <v>292</v>
      </c>
      <c r="C6595" s="25" t="s">
        <v>293</v>
      </c>
      <c r="D6595" s="25" t="s">
        <v>244</v>
      </c>
      <c r="E6595">
        <f t="shared" si="510"/>
        <v>2</v>
      </c>
      <c r="F6595" t="str">
        <f t="shared" si="511"/>
        <v>Voice</v>
      </c>
      <c r="G6595" t="str">
        <f t="shared" si="512"/>
        <v>VAS_0661062_2</v>
      </c>
      <c r="H6595" t="str">
        <f>IF(ISNA(VLOOKUP(A6595,$A$3:A6594,1,0)),"","DUP!")</f>
        <v/>
      </c>
      <c r="I6595" t="str">
        <f>IF(ISNA(VLOOKUP(B6595,$B$3:B6594,1,0)),"","DUP!")</f>
        <v>DUP!</v>
      </c>
      <c r="J6595" t="str">
        <f t="shared" si="513"/>
        <v/>
      </c>
      <c r="K6595" t="str">
        <f t="shared" si="514"/>
        <v>INSERT INTO ZONE_MAP (SERVICE_ID, SERVICE_NAME, CODE, NW_GROUP, ZONE) VALUES (2,'Voice','0661062','DICH VU 106X VTEL','NATIONAL');</v>
      </c>
    </row>
    <row r="6596" spans="1:11">
      <c r="A6596" s="25" t="s">
        <v>2122</v>
      </c>
      <c r="B6596" s="25" t="s">
        <v>292</v>
      </c>
      <c r="C6596" s="25" t="s">
        <v>293</v>
      </c>
      <c r="D6596" s="25" t="s">
        <v>244</v>
      </c>
      <c r="E6596">
        <f t="shared" ref="E6596:E6659" si="515">IF(D6596="NORMAL",2,10)</f>
        <v>2</v>
      </c>
      <c r="F6596" t="str">
        <f t="shared" ref="F6596:F6659" si="516">IF(D6596="NORMAL","Voice","Video Call")</f>
        <v>Voice</v>
      </c>
      <c r="G6596" t="str">
        <f t="shared" ref="G6596:G6659" si="517">C6596&amp;"_"&amp;A6596&amp;"_"&amp;E6596</f>
        <v>VAS_0661066_2</v>
      </c>
      <c r="H6596" t="str">
        <f>IF(ISNA(VLOOKUP(A6596,$A$3:A6595,1,0)),"","DUP!")</f>
        <v/>
      </c>
      <c r="I6596" t="str">
        <f>IF(ISNA(VLOOKUP(B6596,$B$3:B6595,1,0)),"","DUP!")</f>
        <v>DUP!</v>
      </c>
      <c r="J6596" t="str">
        <f t="shared" ref="J6596:J6659" si="518">IF(I6596="DUP!","",B6596)</f>
        <v/>
      </c>
      <c r="K6596" t="str">
        <f t="shared" ref="K6596:K6659" si="519">IF(H6596="DUP!","","INSERT INTO ZONE_MAP (SERVICE_ID, SERVICE_NAME, CODE, NW_GROUP, ZONE) VALUES ("&amp;E6596&amp;",'"&amp;F6596&amp;"','"&amp;A6596&amp;"','"&amp;B6596&amp;"','"&amp;IF(B6596="VINAPHONE","INTERNAL","NATIONAL")&amp;"');")</f>
        <v>INSERT INTO ZONE_MAP (SERVICE_ID, SERVICE_NAME, CODE, NW_GROUP, ZONE) VALUES (2,'Voice','0661066','DICH VU 106X VTEL','NATIONAL');</v>
      </c>
    </row>
    <row r="6597" spans="1:11">
      <c r="A6597" s="25" t="s">
        <v>2123</v>
      </c>
      <c r="B6597" s="25" t="s">
        <v>292</v>
      </c>
      <c r="C6597" s="25" t="s">
        <v>293</v>
      </c>
      <c r="D6597" s="25" t="s">
        <v>244</v>
      </c>
      <c r="E6597">
        <f t="shared" si="515"/>
        <v>2</v>
      </c>
      <c r="F6597" t="str">
        <f t="shared" si="516"/>
        <v>Voice</v>
      </c>
      <c r="G6597" t="str">
        <f t="shared" si="517"/>
        <v>VAS_0661068_2</v>
      </c>
      <c r="H6597" t="str">
        <f>IF(ISNA(VLOOKUP(A6597,$A$3:A6596,1,0)),"","DUP!")</f>
        <v/>
      </c>
      <c r="I6597" t="str">
        <f>IF(ISNA(VLOOKUP(B6597,$B$3:B6596,1,0)),"","DUP!")</f>
        <v>DUP!</v>
      </c>
      <c r="J6597" t="str">
        <f t="shared" si="518"/>
        <v/>
      </c>
      <c r="K6597" t="str">
        <f t="shared" si="519"/>
        <v>INSERT INTO ZONE_MAP (SERVICE_ID, SERVICE_NAME, CODE, NW_GROUP, ZONE) VALUES (2,'Voice','0661068','DICH VU 106X VTEL','NATIONAL');</v>
      </c>
    </row>
    <row r="6598" spans="1:11">
      <c r="A6598" s="25" t="s">
        <v>2124</v>
      </c>
      <c r="B6598" s="25" t="s">
        <v>292</v>
      </c>
      <c r="C6598" s="25" t="s">
        <v>293</v>
      </c>
      <c r="D6598" s="25" t="s">
        <v>244</v>
      </c>
      <c r="E6598">
        <f t="shared" si="515"/>
        <v>2</v>
      </c>
      <c r="F6598" t="str">
        <f t="shared" si="516"/>
        <v>Voice</v>
      </c>
      <c r="G6598" t="str">
        <f t="shared" si="517"/>
        <v>VAS_0661069_2</v>
      </c>
      <c r="H6598" t="str">
        <f>IF(ISNA(VLOOKUP(A6598,$A$3:A6597,1,0)),"","DUP!")</f>
        <v/>
      </c>
      <c r="I6598" t="str">
        <f>IF(ISNA(VLOOKUP(B6598,$B$3:B6597,1,0)),"","DUP!")</f>
        <v>DUP!</v>
      </c>
      <c r="J6598" t="str">
        <f t="shared" si="518"/>
        <v/>
      </c>
      <c r="K6598" t="str">
        <f t="shared" si="519"/>
        <v>INSERT INTO ZONE_MAP (SERVICE_ID, SERVICE_NAME, CODE, NW_GROUP, ZONE) VALUES (2,'Voice','0661069','DICH VU 106X VTEL','NATIONAL');</v>
      </c>
    </row>
    <row r="6599" spans="1:11">
      <c r="A6599" s="25" t="s">
        <v>2125</v>
      </c>
      <c r="B6599" s="25" t="s">
        <v>2117</v>
      </c>
      <c r="C6599" s="25" t="s">
        <v>289</v>
      </c>
      <c r="D6599" s="25" t="s">
        <v>244</v>
      </c>
      <c r="E6599">
        <f t="shared" si="515"/>
        <v>2</v>
      </c>
      <c r="F6599" t="str">
        <f t="shared" si="516"/>
        <v>Voice</v>
      </c>
      <c r="G6599" t="str">
        <f t="shared" si="517"/>
        <v>CDH_066110_2</v>
      </c>
      <c r="H6599" t="str">
        <f>IF(ISNA(VLOOKUP(A6599,$A$3:A6598,1,0)),"","DUP!")</f>
        <v/>
      </c>
      <c r="I6599" t="str">
        <f>IF(ISNA(VLOOKUP(B6599,$B$3:B6598,1,0)),"","DUP!")</f>
        <v>DUP!</v>
      </c>
      <c r="J6599" t="str">
        <f t="shared" si="518"/>
        <v/>
      </c>
      <c r="K6599" t="str">
        <f t="shared" si="519"/>
        <v>INSERT INTO ZONE_MAP (SERVICE_ID, SERVICE_NAME, CODE, NW_GROUP, ZONE) VALUES (2,'Voice','066110','TAY NINH','NATIONAL');</v>
      </c>
    </row>
    <row r="6600" spans="1:11">
      <c r="A6600" s="25" t="s">
        <v>2125</v>
      </c>
      <c r="B6600" s="25" t="s">
        <v>2117</v>
      </c>
      <c r="C6600" s="25" t="s">
        <v>289</v>
      </c>
      <c r="D6600" s="25" t="s">
        <v>244</v>
      </c>
      <c r="E6600">
        <f t="shared" si="515"/>
        <v>2</v>
      </c>
      <c r="F6600" t="str">
        <f t="shared" si="516"/>
        <v>Voice</v>
      </c>
      <c r="G6600" t="str">
        <f t="shared" si="517"/>
        <v>CDH_066110_2</v>
      </c>
      <c r="H6600" t="str">
        <f>IF(ISNA(VLOOKUP(A6600,$A$3:A6599,1,0)),"","DUP!")</f>
        <v>DUP!</v>
      </c>
      <c r="I6600" t="str">
        <f>IF(ISNA(VLOOKUP(B6600,$B$3:B6599,1,0)),"","DUP!")</f>
        <v>DUP!</v>
      </c>
      <c r="J6600" t="str">
        <f t="shared" si="518"/>
        <v/>
      </c>
      <c r="K6600" t="str">
        <f t="shared" si="519"/>
        <v/>
      </c>
    </row>
    <row r="6601" spans="1:11">
      <c r="A6601" s="25" t="s">
        <v>2125</v>
      </c>
      <c r="B6601" s="25" t="s">
        <v>2117</v>
      </c>
      <c r="C6601" s="25" t="s">
        <v>289</v>
      </c>
      <c r="D6601" s="25" t="s">
        <v>244</v>
      </c>
      <c r="E6601">
        <f t="shared" si="515"/>
        <v>2</v>
      </c>
      <c r="F6601" t="str">
        <f t="shared" si="516"/>
        <v>Voice</v>
      </c>
      <c r="G6601" t="str">
        <f t="shared" si="517"/>
        <v>CDH_066110_2</v>
      </c>
      <c r="H6601" t="str">
        <f>IF(ISNA(VLOOKUP(A6601,$A$3:A6600,1,0)),"","DUP!")</f>
        <v>DUP!</v>
      </c>
      <c r="I6601" t="str">
        <f>IF(ISNA(VLOOKUP(B6601,$B$3:B6600,1,0)),"","DUP!")</f>
        <v>DUP!</v>
      </c>
      <c r="J6601" t="str">
        <f t="shared" si="518"/>
        <v/>
      </c>
      <c r="K6601" t="str">
        <f t="shared" si="519"/>
        <v/>
      </c>
    </row>
    <row r="6602" spans="1:11">
      <c r="A6602" s="25" t="s">
        <v>2125</v>
      </c>
      <c r="B6602" s="25" t="s">
        <v>2117</v>
      </c>
      <c r="C6602" s="25" t="s">
        <v>289</v>
      </c>
      <c r="D6602" s="25" t="s">
        <v>245</v>
      </c>
      <c r="E6602">
        <f t="shared" si="515"/>
        <v>10</v>
      </c>
      <c r="F6602" t="str">
        <f t="shared" si="516"/>
        <v>Video Call</v>
      </c>
      <c r="G6602" t="str">
        <f t="shared" si="517"/>
        <v>CDH_066110_10</v>
      </c>
      <c r="H6602" t="str">
        <f>IF(ISNA(VLOOKUP(A6602,$A$3:A6601,1,0)),"","DUP!")</f>
        <v>DUP!</v>
      </c>
      <c r="I6602" t="str">
        <f>IF(ISNA(VLOOKUP(B6602,$B$3:B6601,1,0)),"","DUP!")</f>
        <v>DUP!</v>
      </c>
      <c r="J6602" t="str">
        <f t="shared" si="518"/>
        <v/>
      </c>
      <c r="K6602" t="str">
        <f t="shared" si="519"/>
        <v/>
      </c>
    </row>
    <row r="6603" spans="1:11">
      <c r="A6603" s="25" t="s">
        <v>2125</v>
      </c>
      <c r="B6603" s="25" t="s">
        <v>2117</v>
      </c>
      <c r="C6603" s="25" t="s">
        <v>289</v>
      </c>
      <c r="D6603" s="25" t="s">
        <v>245</v>
      </c>
      <c r="E6603">
        <f t="shared" si="515"/>
        <v>10</v>
      </c>
      <c r="F6603" t="str">
        <f t="shared" si="516"/>
        <v>Video Call</v>
      </c>
      <c r="G6603" t="str">
        <f t="shared" si="517"/>
        <v>CDH_066110_10</v>
      </c>
      <c r="H6603" t="str">
        <f>IF(ISNA(VLOOKUP(A6603,$A$3:A6602,1,0)),"","DUP!")</f>
        <v>DUP!</v>
      </c>
      <c r="I6603" t="str">
        <f>IF(ISNA(VLOOKUP(B6603,$B$3:B6602,1,0)),"","DUP!")</f>
        <v>DUP!</v>
      </c>
      <c r="J6603" t="str">
        <f t="shared" si="518"/>
        <v/>
      </c>
      <c r="K6603" t="str">
        <f t="shared" si="519"/>
        <v/>
      </c>
    </row>
    <row r="6604" spans="1:11">
      <c r="A6604" s="25" t="s">
        <v>2125</v>
      </c>
      <c r="B6604" s="25" t="s">
        <v>2117</v>
      </c>
      <c r="C6604" s="25" t="s">
        <v>289</v>
      </c>
      <c r="D6604" s="25" t="s">
        <v>245</v>
      </c>
      <c r="E6604">
        <f t="shared" si="515"/>
        <v>10</v>
      </c>
      <c r="F6604" t="str">
        <f t="shared" si="516"/>
        <v>Video Call</v>
      </c>
      <c r="G6604" t="str">
        <f t="shared" si="517"/>
        <v>CDH_066110_10</v>
      </c>
      <c r="H6604" t="str">
        <f>IF(ISNA(VLOOKUP(A6604,$A$3:A6603,1,0)),"","DUP!")</f>
        <v>DUP!</v>
      </c>
      <c r="I6604" t="str">
        <f>IF(ISNA(VLOOKUP(B6604,$B$3:B6603,1,0)),"","DUP!")</f>
        <v>DUP!</v>
      </c>
      <c r="J6604" t="str">
        <f t="shared" si="518"/>
        <v/>
      </c>
      <c r="K6604" t="str">
        <f t="shared" si="519"/>
        <v/>
      </c>
    </row>
    <row r="6605" spans="1:11">
      <c r="A6605" s="25" t="s">
        <v>2126</v>
      </c>
      <c r="B6605" s="25" t="s">
        <v>301</v>
      </c>
      <c r="C6605" s="25" t="s">
        <v>302</v>
      </c>
      <c r="D6605" s="25" t="s">
        <v>244</v>
      </c>
      <c r="E6605">
        <f t="shared" si="515"/>
        <v>2</v>
      </c>
      <c r="F6605" t="str">
        <f t="shared" si="516"/>
        <v>Voice</v>
      </c>
      <c r="G6605" t="str">
        <f t="shared" si="517"/>
        <v>TAT_066116_2</v>
      </c>
      <c r="H6605" t="str">
        <f>IF(ISNA(VLOOKUP(A6605,$A$3:A6604,1,0)),"","DUP!")</f>
        <v/>
      </c>
      <c r="I6605" t="str">
        <f>IF(ISNA(VLOOKUP(B6605,$B$3:B6604,1,0)),"","DUP!")</f>
        <v>DUP!</v>
      </c>
      <c r="J6605" t="str">
        <f t="shared" si="518"/>
        <v/>
      </c>
      <c r="K6605" t="str">
        <f t="shared" si="519"/>
        <v>INSERT INTO ZONE_MAP (SERVICE_ID, SERVICE_NAME, CODE, NW_GROUP, ZONE) VALUES (2,'Voice','066116','DV DIEN THOAI','NATIONAL');</v>
      </c>
    </row>
    <row r="6606" spans="1:11">
      <c r="A6606" s="25" t="s">
        <v>2126</v>
      </c>
      <c r="B6606" s="25" t="s">
        <v>301</v>
      </c>
      <c r="C6606" s="25" t="s">
        <v>302</v>
      </c>
      <c r="D6606" s="25" t="s">
        <v>244</v>
      </c>
      <c r="E6606">
        <f t="shared" si="515"/>
        <v>2</v>
      </c>
      <c r="F6606" t="str">
        <f t="shared" si="516"/>
        <v>Voice</v>
      </c>
      <c r="G6606" t="str">
        <f t="shared" si="517"/>
        <v>TAT_066116_2</v>
      </c>
      <c r="H6606" t="str">
        <f>IF(ISNA(VLOOKUP(A6606,$A$3:A6605,1,0)),"","DUP!")</f>
        <v>DUP!</v>
      </c>
      <c r="I6606" t="str">
        <f>IF(ISNA(VLOOKUP(B6606,$B$3:B6605,1,0)),"","DUP!")</f>
        <v>DUP!</v>
      </c>
      <c r="J6606" t="str">
        <f t="shared" si="518"/>
        <v/>
      </c>
      <c r="K6606" t="str">
        <f t="shared" si="519"/>
        <v/>
      </c>
    </row>
    <row r="6607" spans="1:11">
      <c r="A6607" s="25" t="s">
        <v>2126</v>
      </c>
      <c r="B6607" s="25" t="s">
        <v>301</v>
      </c>
      <c r="C6607" s="25" t="s">
        <v>302</v>
      </c>
      <c r="D6607" s="25" t="s">
        <v>244</v>
      </c>
      <c r="E6607">
        <f t="shared" si="515"/>
        <v>2</v>
      </c>
      <c r="F6607" t="str">
        <f t="shared" si="516"/>
        <v>Voice</v>
      </c>
      <c r="G6607" t="str">
        <f t="shared" si="517"/>
        <v>TAT_066116_2</v>
      </c>
      <c r="H6607" t="str">
        <f>IF(ISNA(VLOOKUP(A6607,$A$3:A6606,1,0)),"","DUP!")</f>
        <v>DUP!</v>
      </c>
      <c r="I6607" t="str">
        <f>IF(ISNA(VLOOKUP(B6607,$B$3:B6606,1,0)),"","DUP!")</f>
        <v>DUP!</v>
      </c>
      <c r="J6607" t="str">
        <f t="shared" si="518"/>
        <v/>
      </c>
      <c r="K6607" t="str">
        <f t="shared" si="519"/>
        <v/>
      </c>
    </row>
    <row r="6608" spans="1:11">
      <c r="A6608" s="25" t="s">
        <v>2126</v>
      </c>
      <c r="B6608" s="25" t="s">
        <v>301</v>
      </c>
      <c r="C6608" s="25" t="s">
        <v>302</v>
      </c>
      <c r="D6608" s="25" t="s">
        <v>245</v>
      </c>
      <c r="E6608">
        <f t="shared" si="515"/>
        <v>10</v>
      </c>
      <c r="F6608" t="str">
        <f t="shared" si="516"/>
        <v>Video Call</v>
      </c>
      <c r="G6608" t="str">
        <f t="shared" si="517"/>
        <v>TAT_066116_10</v>
      </c>
      <c r="H6608" t="str">
        <f>IF(ISNA(VLOOKUP(A6608,$A$3:A6607,1,0)),"","DUP!")</f>
        <v>DUP!</v>
      </c>
      <c r="I6608" t="str">
        <f>IF(ISNA(VLOOKUP(B6608,$B$3:B6607,1,0)),"","DUP!")</f>
        <v>DUP!</v>
      </c>
      <c r="J6608" t="str">
        <f t="shared" si="518"/>
        <v/>
      </c>
      <c r="K6608" t="str">
        <f t="shared" si="519"/>
        <v/>
      </c>
    </row>
    <row r="6609" spans="1:11">
      <c r="A6609" s="25" t="s">
        <v>2126</v>
      </c>
      <c r="B6609" s="25" t="s">
        <v>301</v>
      </c>
      <c r="C6609" s="25" t="s">
        <v>302</v>
      </c>
      <c r="D6609" s="25" t="s">
        <v>245</v>
      </c>
      <c r="E6609">
        <f t="shared" si="515"/>
        <v>10</v>
      </c>
      <c r="F6609" t="str">
        <f t="shared" si="516"/>
        <v>Video Call</v>
      </c>
      <c r="G6609" t="str">
        <f t="shared" si="517"/>
        <v>TAT_066116_10</v>
      </c>
      <c r="H6609" t="str">
        <f>IF(ISNA(VLOOKUP(A6609,$A$3:A6608,1,0)),"","DUP!")</f>
        <v>DUP!</v>
      </c>
      <c r="I6609" t="str">
        <f>IF(ISNA(VLOOKUP(B6609,$B$3:B6608,1,0)),"","DUP!")</f>
        <v>DUP!</v>
      </c>
      <c r="J6609" t="str">
        <f t="shared" si="518"/>
        <v/>
      </c>
      <c r="K6609" t="str">
        <f t="shared" si="519"/>
        <v/>
      </c>
    </row>
    <row r="6610" spans="1:11">
      <c r="A6610" s="25" t="s">
        <v>2126</v>
      </c>
      <c r="B6610" s="25" t="s">
        <v>301</v>
      </c>
      <c r="C6610" s="25" t="s">
        <v>302</v>
      </c>
      <c r="D6610" s="25" t="s">
        <v>245</v>
      </c>
      <c r="E6610">
        <f t="shared" si="515"/>
        <v>10</v>
      </c>
      <c r="F6610" t="str">
        <f t="shared" si="516"/>
        <v>Video Call</v>
      </c>
      <c r="G6610" t="str">
        <f t="shared" si="517"/>
        <v>TAT_066116_10</v>
      </c>
      <c r="H6610" t="str">
        <f>IF(ISNA(VLOOKUP(A6610,$A$3:A6609,1,0)),"","DUP!")</f>
        <v>DUP!</v>
      </c>
      <c r="I6610" t="str">
        <f>IF(ISNA(VLOOKUP(B6610,$B$3:B6609,1,0)),"","DUP!")</f>
        <v>DUP!</v>
      </c>
      <c r="J6610" t="str">
        <f t="shared" si="518"/>
        <v/>
      </c>
      <c r="K6610" t="str">
        <f t="shared" si="519"/>
        <v/>
      </c>
    </row>
    <row r="6611" spans="1:11">
      <c r="A6611" s="25" t="s">
        <v>2127</v>
      </c>
      <c r="B6611" s="25" t="s">
        <v>301</v>
      </c>
      <c r="C6611" s="25" t="s">
        <v>302</v>
      </c>
      <c r="D6611" s="25" t="s">
        <v>244</v>
      </c>
      <c r="E6611">
        <f t="shared" si="515"/>
        <v>2</v>
      </c>
      <c r="F6611" t="str">
        <f t="shared" si="516"/>
        <v>Voice</v>
      </c>
      <c r="G6611" t="str">
        <f t="shared" si="517"/>
        <v>TAT_066117_2</v>
      </c>
      <c r="H6611" t="str">
        <f>IF(ISNA(VLOOKUP(A6611,$A$3:A6610,1,0)),"","DUP!")</f>
        <v/>
      </c>
      <c r="I6611" t="str">
        <f>IF(ISNA(VLOOKUP(B6611,$B$3:B6610,1,0)),"","DUP!")</f>
        <v>DUP!</v>
      </c>
      <c r="J6611" t="str">
        <f t="shared" si="518"/>
        <v/>
      </c>
      <c r="K6611" t="str">
        <f t="shared" si="519"/>
        <v>INSERT INTO ZONE_MAP (SERVICE_ID, SERVICE_NAME, CODE, NW_GROUP, ZONE) VALUES (2,'Voice','066117','DV DIEN THOAI','NATIONAL');</v>
      </c>
    </row>
    <row r="6612" spans="1:11">
      <c r="A6612" s="25" t="s">
        <v>2127</v>
      </c>
      <c r="B6612" s="25" t="s">
        <v>301</v>
      </c>
      <c r="C6612" s="25" t="s">
        <v>302</v>
      </c>
      <c r="D6612" s="25" t="s">
        <v>244</v>
      </c>
      <c r="E6612">
        <f t="shared" si="515"/>
        <v>2</v>
      </c>
      <c r="F6612" t="str">
        <f t="shared" si="516"/>
        <v>Voice</v>
      </c>
      <c r="G6612" t="str">
        <f t="shared" si="517"/>
        <v>TAT_066117_2</v>
      </c>
      <c r="H6612" t="str">
        <f>IF(ISNA(VLOOKUP(A6612,$A$3:A6611,1,0)),"","DUP!")</f>
        <v>DUP!</v>
      </c>
      <c r="I6612" t="str">
        <f>IF(ISNA(VLOOKUP(B6612,$B$3:B6611,1,0)),"","DUP!")</f>
        <v>DUP!</v>
      </c>
      <c r="J6612" t="str">
        <f t="shared" si="518"/>
        <v/>
      </c>
      <c r="K6612" t="str">
        <f t="shared" si="519"/>
        <v/>
      </c>
    </row>
    <row r="6613" spans="1:11">
      <c r="A6613" s="25" t="s">
        <v>2127</v>
      </c>
      <c r="B6613" s="25" t="s">
        <v>301</v>
      </c>
      <c r="C6613" s="25" t="s">
        <v>302</v>
      </c>
      <c r="D6613" s="25" t="s">
        <v>244</v>
      </c>
      <c r="E6613">
        <f t="shared" si="515"/>
        <v>2</v>
      </c>
      <c r="F6613" t="str">
        <f t="shared" si="516"/>
        <v>Voice</v>
      </c>
      <c r="G6613" t="str">
        <f t="shared" si="517"/>
        <v>TAT_066117_2</v>
      </c>
      <c r="H6613" t="str">
        <f>IF(ISNA(VLOOKUP(A6613,$A$3:A6612,1,0)),"","DUP!")</f>
        <v>DUP!</v>
      </c>
      <c r="I6613" t="str">
        <f>IF(ISNA(VLOOKUP(B6613,$B$3:B6612,1,0)),"","DUP!")</f>
        <v>DUP!</v>
      </c>
      <c r="J6613" t="str">
        <f t="shared" si="518"/>
        <v/>
      </c>
      <c r="K6613" t="str">
        <f t="shared" si="519"/>
        <v/>
      </c>
    </row>
    <row r="6614" spans="1:11">
      <c r="A6614" s="25" t="s">
        <v>2127</v>
      </c>
      <c r="B6614" s="25" t="s">
        <v>301</v>
      </c>
      <c r="C6614" s="25" t="s">
        <v>302</v>
      </c>
      <c r="D6614" s="25" t="s">
        <v>245</v>
      </c>
      <c r="E6614">
        <f t="shared" si="515"/>
        <v>10</v>
      </c>
      <c r="F6614" t="str">
        <f t="shared" si="516"/>
        <v>Video Call</v>
      </c>
      <c r="G6614" t="str">
        <f t="shared" si="517"/>
        <v>TAT_066117_10</v>
      </c>
      <c r="H6614" t="str">
        <f>IF(ISNA(VLOOKUP(A6614,$A$3:A6613,1,0)),"","DUP!")</f>
        <v>DUP!</v>
      </c>
      <c r="I6614" t="str">
        <f>IF(ISNA(VLOOKUP(B6614,$B$3:B6613,1,0)),"","DUP!")</f>
        <v>DUP!</v>
      </c>
      <c r="J6614" t="str">
        <f t="shared" si="518"/>
        <v/>
      </c>
      <c r="K6614" t="str">
        <f t="shared" si="519"/>
        <v/>
      </c>
    </row>
    <row r="6615" spans="1:11">
      <c r="A6615" s="25" t="s">
        <v>2127</v>
      </c>
      <c r="B6615" s="25" t="s">
        <v>301</v>
      </c>
      <c r="C6615" s="25" t="s">
        <v>302</v>
      </c>
      <c r="D6615" s="25" t="s">
        <v>245</v>
      </c>
      <c r="E6615">
        <f t="shared" si="515"/>
        <v>10</v>
      </c>
      <c r="F6615" t="str">
        <f t="shared" si="516"/>
        <v>Video Call</v>
      </c>
      <c r="G6615" t="str">
        <f t="shared" si="517"/>
        <v>TAT_066117_10</v>
      </c>
      <c r="H6615" t="str">
        <f>IF(ISNA(VLOOKUP(A6615,$A$3:A6614,1,0)),"","DUP!")</f>
        <v>DUP!</v>
      </c>
      <c r="I6615" t="str">
        <f>IF(ISNA(VLOOKUP(B6615,$B$3:B6614,1,0)),"","DUP!")</f>
        <v>DUP!</v>
      </c>
      <c r="J6615" t="str">
        <f t="shared" si="518"/>
        <v/>
      </c>
      <c r="K6615" t="str">
        <f t="shared" si="519"/>
        <v/>
      </c>
    </row>
    <row r="6616" spans="1:11">
      <c r="A6616" s="25" t="s">
        <v>2127</v>
      </c>
      <c r="B6616" s="25" t="s">
        <v>301</v>
      </c>
      <c r="C6616" s="25" t="s">
        <v>302</v>
      </c>
      <c r="D6616" s="25" t="s">
        <v>245</v>
      </c>
      <c r="E6616">
        <f t="shared" si="515"/>
        <v>10</v>
      </c>
      <c r="F6616" t="str">
        <f t="shared" si="516"/>
        <v>Video Call</v>
      </c>
      <c r="G6616" t="str">
        <f t="shared" si="517"/>
        <v>TAT_066117_10</v>
      </c>
      <c r="H6616" t="str">
        <f>IF(ISNA(VLOOKUP(A6616,$A$3:A6615,1,0)),"","DUP!")</f>
        <v>DUP!</v>
      </c>
      <c r="I6616" t="str">
        <f>IF(ISNA(VLOOKUP(B6616,$B$3:B6615,1,0)),"","DUP!")</f>
        <v>DUP!</v>
      </c>
      <c r="J6616" t="str">
        <f t="shared" si="518"/>
        <v/>
      </c>
      <c r="K6616" t="str">
        <f t="shared" si="519"/>
        <v/>
      </c>
    </row>
    <row r="6617" spans="1:11">
      <c r="A6617" s="25" t="s">
        <v>2128</v>
      </c>
      <c r="B6617" s="25" t="s">
        <v>301</v>
      </c>
      <c r="C6617" s="25" t="s">
        <v>302</v>
      </c>
      <c r="D6617" s="25" t="s">
        <v>244</v>
      </c>
      <c r="E6617">
        <f t="shared" si="515"/>
        <v>2</v>
      </c>
      <c r="F6617" t="str">
        <f t="shared" si="516"/>
        <v>Voice</v>
      </c>
      <c r="G6617" t="str">
        <f t="shared" si="517"/>
        <v>TAT_066118_2</v>
      </c>
      <c r="H6617" t="str">
        <f>IF(ISNA(VLOOKUP(A6617,$A$3:A6616,1,0)),"","DUP!")</f>
        <v/>
      </c>
      <c r="I6617" t="str">
        <f>IF(ISNA(VLOOKUP(B6617,$B$3:B6616,1,0)),"","DUP!")</f>
        <v>DUP!</v>
      </c>
      <c r="J6617" t="str">
        <f t="shared" si="518"/>
        <v/>
      </c>
      <c r="K6617" t="str">
        <f t="shared" si="519"/>
        <v>INSERT INTO ZONE_MAP (SERVICE_ID, SERVICE_NAME, CODE, NW_GROUP, ZONE) VALUES (2,'Voice','066118','DV DIEN THOAI','NATIONAL');</v>
      </c>
    </row>
    <row r="6618" spans="1:11">
      <c r="A6618" s="25" t="s">
        <v>2128</v>
      </c>
      <c r="B6618" s="25" t="s">
        <v>301</v>
      </c>
      <c r="C6618" s="25" t="s">
        <v>302</v>
      </c>
      <c r="D6618" s="25" t="s">
        <v>244</v>
      </c>
      <c r="E6618">
        <f t="shared" si="515"/>
        <v>2</v>
      </c>
      <c r="F6618" t="str">
        <f t="shared" si="516"/>
        <v>Voice</v>
      </c>
      <c r="G6618" t="str">
        <f t="shared" si="517"/>
        <v>TAT_066118_2</v>
      </c>
      <c r="H6618" t="str">
        <f>IF(ISNA(VLOOKUP(A6618,$A$3:A6617,1,0)),"","DUP!")</f>
        <v>DUP!</v>
      </c>
      <c r="I6618" t="str">
        <f>IF(ISNA(VLOOKUP(B6618,$B$3:B6617,1,0)),"","DUP!")</f>
        <v>DUP!</v>
      </c>
      <c r="J6618" t="str">
        <f t="shared" si="518"/>
        <v/>
      </c>
      <c r="K6618" t="str">
        <f t="shared" si="519"/>
        <v/>
      </c>
    </row>
    <row r="6619" spans="1:11">
      <c r="A6619" s="25" t="s">
        <v>2128</v>
      </c>
      <c r="B6619" s="25" t="s">
        <v>301</v>
      </c>
      <c r="C6619" s="25" t="s">
        <v>302</v>
      </c>
      <c r="D6619" s="25" t="s">
        <v>244</v>
      </c>
      <c r="E6619">
        <f t="shared" si="515"/>
        <v>2</v>
      </c>
      <c r="F6619" t="str">
        <f t="shared" si="516"/>
        <v>Voice</v>
      </c>
      <c r="G6619" t="str">
        <f t="shared" si="517"/>
        <v>TAT_066118_2</v>
      </c>
      <c r="H6619" t="str">
        <f>IF(ISNA(VLOOKUP(A6619,$A$3:A6618,1,0)),"","DUP!")</f>
        <v>DUP!</v>
      </c>
      <c r="I6619" t="str">
        <f>IF(ISNA(VLOOKUP(B6619,$B$3:B6618,1,0)),"","DUP!")</f>
        <v>DUP!</v>
      </c>
      <c r="J6619" t="str">
        <f t="shared" si="518"/>
        <v/>
      </c>
      <c r="K6619" t="str">
        <f t="shared" si="519"/>
        <v/>
      </c>
    </row>
    <row r="6620" spans="1:11">
      <c r="A6620" s="25" t="s">
        <v>2128</v>
      </c>
      <c r="B6620" s="25" t="s">
        <v>301</v>
      </c>
      <c r="C6620" s="25" t="s">
        <v>302</v>
      </c>
      <c r="D6620" s="25" t="s">
        <v>245</v>
      </c>
      <c r="E6620">
        <f t="shared" si="515"/>
        <v>10</v>
      </c>
      <c r="F6620" t="str">
        <f t="shared" si="516"/>
        <v>Video Call</v>
      </c>
      <c r="G6620" t="str">
        <f t="shared" si="517"/>
        <v>TAT_066118_10</v>
      </c>
      <c r="H6620" t="str">
        <f>IF(ISNA(VLOOKUP(A6620,$A$3:A6619,1,0)),"","DUP!")</f>
        <v>DUP!</v>
      </c>
      <c r="I6620" t="str">
        <f>IF(ISNA(VLOOKUP(B6620,$B$3:B6619,1,0)),"","DUP!")</f>
        <v>DUP!</v>
      </c>
      <c r="J6620" t="str">
        <f t="shared" si="518"/>
        <v/>
      </c>
      <c r="K6620" t="str">
        <f t="shared" si="519"/>
        <v/>
      </c>
    </row>
    <row r="6621" spans="1:11">
      <c r="A6621" s="25" t="s">
        <v>2128</v>
      </c>
      <c r="B6621" s="25" t="s">
        <v>301</v>
      </c>
      <c r="C6621" s="25" t="s">
        <v>302</v>
      </c>
      <c r="D6621" s="25" t="s">
        <v>245</v>
      </c>
      <c r="E6621">
        <f t="shared" si="515"/>
        <v>10</v>
      </c>
      <c r="F6621" t="str">
        <f t="shared" si="516"/>
        <v>Video Call</v>
      </c>
      <c r="G6621" t="str">
        <f t="shared" si="517"/>
        <v>TAT_066118_10</v>
      </c>
      <c r="H6621" t="str">
        <f>IF(ISNA(VLOOKUP(A6621,$A$3:A6620,1,0)),"","DUP!")</f>
        <v>DUP!</v>
      </c>
      <c r="I6621" t="str">
        <f>IF(ISNA(VLOOKUP(B6621,$B$3:B6620,1,0)),"","DUP!")</f>
        <v>DUP!</v>
      </c>
      <c r="J6621" t="str">
        <f t="shared" si="518"/>
        <v/>
      </c>
      <c r="K6621" t="str">
        <f t="shared" si="519"/>
        <v/>
      </c>
    </row>
    <row r="6622" spans="1:11">
      <c r="A6622" s="25" t="s">
        <v>2128</v>
      </c>
      <c r="B6622" s="25" t="s">
        <v>301</v>
      </c>
      <c r="C6622" s="25" t="s">
        <v>302</v>
      </c>
      <c r="D6622" s="25" t="s">
        <v>245</v>
      </c>
      <c r="E6622">
        <f t="shared" si="515"/>
        <v>10</v>
      </c>
      <c r="F6622" t="str">
        <f t="shared" si="516"/>
        <v>Video Call</v>
      </c>
      <c r="G6622" t="str">
        <f t="shared" si="517"/>
        <v>TAT_066118_10</v>
      </c>
      <c r="H6622" t="str">
        <f>IF(ISNA(VLOOKUP(A6622,$A$3:A6621,1,0)),"","DUP!")</f>
        <v>DUP!</v>
      </c>
      <c r="I6622" t="str">
        <f>IF(ISNA(VLOOKUP(B6622,$B$3:B6621,1,0)),"","DUP!")</f>
        <v>DUP!</v>
      </c>
      <c r="J6622" t="str">
        <f t="shared" si="518"/>
        <v/>
      </c>
      <c r="K6622" t="str">
        <f t="shared" si="519"/>
        <v/>
      </c>
    </row>
    <row r="6623" spans="1:11">
      <c r="A6623" s="25" t="s">
        <v>2129</v>
      </c>
      <c r="B6623" s="25" t="s">
        <v>306</v>
      </c>
      <c r="C6623" s="25" t="s">
        <v>307</v>
      </c>
      <c r="D6623" s="25" t="s">
        <v>244</v>
      </c>
      <c r="E6623">
        <f t="shared" si="515"/>
        <v>2</v>
      </c>
      <c r="F6623" t="str">
        <f t="shared" si="516"/>
        <v>Voice</v>
      </c>
      <c r="G6623" t="str">
        <f t="shared" si="517"/>
        <v>NET_0661260_2</v>
      </c>
      <c r="H6623" t="str">
        <f>IF(ISNA(VLOOKUP(A6623,$A$3:A6622,1,0)),"","DUP!")</f>
        <v/>
      </c>
      <c r="I6623" t="str">
        <f>IF(ISNA(VLOOKUP(B6623,$B$3:B6622,1,0)),"","DUP!")</f>
        <v>DUP!</v>
      </c>
      <c r="J6623" t="str">
        <f t="shared" si="518"/>
        <v/>
      </c>
      <c r="K6623" t="str">
        <f t="shared" si="519"/>
        <v>INSERT INTO ZONE_MAP (SERVICE_ID, SERVICE_NAME, CODE, NW_GROUP, ZONE) VALUES (2,'Voice','0661260','INTERNET','NATIONAL');</v>
      </c>
    </row>
    <row r="6624" spans="1:11">
      <c r="A6624" s="25" t="s">
        <v>2129</v>
      </c>
      <c r="B6624" s="25" t="s">
        <v>306</v>
      </c>
      <c r="C6624" s="25" t="s">
        <v>307</v>
      </c>
      <c r="D6624" s="25" t="s">
        <v>244</v>
      </c>
      <c r="E6624">
        <f t="shared" si="515"/>
        <v>2</v>
      </c>
      <c r="F6624" t="str">
        <f t="shared" si="516"/>
        <v>Voice</v>
      </c>
      <c r="G6624" t="str">
        <f t="shared" si="517"/>
        <v>NET_0661260_2</v>
      </c>
      <c r="H6624" t="str">
        <f>IF(ISNA(VLOOKUP(A6624,$A$3:A6623,1,0)),"","DUP!")</f>
        <v>DUP!</v>
      </c>
      <c r="I6624" t="str">
        <f>IF(ISNA(VLOOKUP(B6624,$B$3:B6623,1,0)),"","DUP!")</f>
        <v>DUP!</v>
      </c>
      <c r="J6624" t="str">
        <f t="shared" si="518"/>
        <v/>
      </c>
      <c r="K6624" t="str">
        <f t="shared" si="519"/>
        <v/>
      </c>
    </row>
    <row r="6625" spans="1:11">
      <c r="A6625" s="25" t="s">
        <v>2129</v>
      </c>
      <c r="B6625" s="25" t="s">
        <v>306</v>
      </c>
      <c r="C6625" s="25" t="s">
        <v>307</v>
      </c>
      <c r="D6625" s="25" t="s">
        <v>244</v>
      </c>
      <c r="E6625">
        <f t="shared" si="515"/>
        <v>2</v>
      </c>
      <c r="F6625" t="str">
        <f t="shared" si="516"/>
        <v>Voice</v>
      </c>
      <c r="G6625" t="str">
        <f t="shared" si="517"/>
        <v>NET_0661260_2</v>
      </c>
      <c r="H6625" t="str">
        <f>IF(ISNA(VLOOKUP(A6625,$A$3:A6624,1,0)),"","DUP!")</f>
        <v>DUP!</v>
      </c>
      <c r="I6625" t="str">
        <f>IF(ISNA(VLOOKUP(B6625,$B$3:B6624,1,0)),"","DUP!")</f>
        <v>DUP!</v>
      </c>
      <c r="J6625" t="str">
        <f t="shared" si="518"/>
        <v/>
      </c>
      <c r="K6625" t="str">
        <f t="shared" si="519"/>
        <v/>
      </c>
    </row>
    <row r="6626" spans="1:11">
      <c r="A6626" s="25" t="s">
        <v>2129</v>
      </c>
      <c r="B6626" s="25" t="s">
        <v>306</v>
      </c>
      <c r="C6626" s="25" t="s">
        <v>307</v>
      </c>
      <c r="D6626" s="25" t="s">
        <v>245</v>
      </c>
      <c r="E6626">
        <f t="shared" si="515"/>
        <v>10</v>
      </c>
      <c r="F6626" t="str">
        <f t="shared" si="516"/>
        <v>Video Call</v>
      </c>
      <c r="G6626" t="str">
        <f t="shared" si="517"/>
        <v>NET_0661260_10</v>
      </c>
      <c r="H6626" t="str">
        <f>IF(ISNA(VLOOKUP(A6626,$A$3:A6625,1,0)),"","DUP!")</f>
        <v>DUP!</v>
      </c>
      <c r="I6626" t="str">
        <f>IF(ISNA(VLOOKUP(B6626,$B$3:B6625,1,0)),"","DUP!")</f>
        <v>DUP!</v>
      </c>
      <c r="J6626" t="str">
        <f t="shared" si="518"/>
        <v/>
      </c>
      <c r="K6626" t="str">
        <f t="shared" si="519"/>
        <v/>
      </c>
    </row>
    <row r="6627" spans="1:11">
      <c r="A6627" s="25" t="s">
        <v>2129</v>
      </c>
      <c r="B6627" s="25" t="s">
        <v>306</v>
      </c>
      <c r="C6627" s="25" t="s">
        <v>307</v>
      </c>
      <c r="D6627" s="25" t="s">
        <v>245</v>
      </c>
      <c r="E6627">
        <f t="shared" si="515"/>
        <v>10</v>
      </c>
      <c r="F6627" t="str">
        <f t="shared" si="516"/>
        <v>Video Call</v>
      </c>
      <c r="G6627" t="str">
        <f t="shared" si="517"/>
        <v>NET_0661260_10</v>
      </c>
      <c r="H6627" t="str">
        <f>IF(ISNA(VLOOKUP(A6627,$A$3:A6626,1,0)),"","DUP!")</f>
        <v>DUP!</v>
      </c>
      <c r="I6627" t="str">
        <f>IF(ISNA(VLOOKUP(B6627,$B$3:B6626,1,0)),"","DUP!")</f>
        <v>DUP!</v>
      </c>
      <c r="J6627" t="str">
        <f t="shared" si="518"/>
        <v/>
      </c>
      <c r="K6627" t="str">
        <f t="shared" si="519"/>
        <v/>
      </c>
    </row>
    <row r="6628" spans="1:11">
      <c r="A6628" s="25" t="s">
        <v>2129</v>
      </c>
      <c r="B6628" s="25" t="s">
        <v>306</v>
      </c>
      <c r="C6628" s="25" t="s">
        <v>307</v>
      </c>
      <c r="D6628" s="25" t="s">
        <v>245</v>
      </c>
      <c r="E6628">
        <f t="shared" si="515"/>
        <v>10</v>
      </c>
      <c r="F6628" t="str">
        <f t="shared" si="516"/>
        <v>Video Call</v>
      </c>
      <c r="G6628" t="str">
        <f t="shared" si="517"/>
        <v>NET_0661260_10</v>
      </c>
      <c r="H6628" t="str">
        <f>IF(ISNA(VLOOKUP(A6628,$A$3:A6627,1,0)),"","DUP!")</f>
        <v>DUP!</v>
      </c>
      <c r="I6628" t="str">
        <f>IF(ISNA(VLOOKUP(B6628,$B$3:B6627,1,0)),"","DUP!")</f>
        <v>DUP!</v>
      </c>
      <c r="J6628" t="str">
        <f t="shared" si="518"/>
        <v/>
      </c>
      <c r="K6628" t="str">
        <f t="shared" si="519"/>
        <v/>
      </c>
    </row>
    <row r="6629" spans="1:11">
      <c r="A6629" s="25" t="s">
        <v>2130</v>
      </c>
      <c r="B6629" s="25" t="s">
        <v>306</v>
      </c>
      <c r="C6629" s="25" t="s">
        <v>307</v>
      </c>
      <c r="D6629" s="25" t="s">
        <v>244</v>
      </c>
      <c r="E6629">
        <f t="shared" si="515"/>
        <v>2</v>
      </c>
      <c r="F6629" t="str">
        <f t="shared" si="516"/>
        <v>Voice</v>
      </c>
      <c r="G6629" t="str">
        <f t="shared" si="517"/>
        <v>NET_0661268_2</v>
      </c>
      <c r="H6629" t="str">
        <f>IF(ISNA(VLOOKUP(A6629,$A$3:A6628,1,0)),"","DUP!")</f>
        <v/>
      </c>
      <c r="I6629" t="str">
        <f>IF(ISNA(VLOOKUP(B6629,$B$3:B6628,1,0)),"","DUP!")</f>
        <v>DUP!</v>
      </c>
      <c r="J6629" t="str">
        <f t="shared" si="518"/>
        <v/>
      </c>
      <c r="K6629" t="str">
        <f t="shared" si="519"/>
        <v>INSERT INTO ZONE_MAP (SERVICE_ID, SERVICE_NAME, CODE, NW_GROUP, ZONE) VALUES (2,'Voice','0661268','INTERNET','NATIONAL');</v>
      </c>
    </row>
    <row r="6630" spans="1:11">
      <c r="A6630" s="25" t="s">
        <v>2130</v>
      </c>
      <c r="B6630" s="25" t="s">
        <v>306</v>
      </c>
      <c r="C6630" s="25" t="s">
        <v>307</v>
      </c>
      <c r="D6630" s="25" t="s">
        <v>244</v>
      </c>
      <c r="E6630">
        <f t="shared" si="515"/>
        <v>2</v>
      </c>
      <c r="F6630" t="str">
        <f t="shared" si="516"/>
        <v>Voice</v>
      </c>
      <c r="G6630" t="str">
        <f t="shared" si="517"/>
        <v>NET_0661268_2</v>
      </c>
      <c r="H6630" t="str">
        <f>IF(ISNA(VLOOKUP(A6630,$A$3:A6629,1,0)),"","DUP!")</f>
        <v>DUP!</v>
      </c>
      <c r="I6630" t="str">
        <f>IF(ISNA(VLOOKUP(B6630,$B$3:B6629,1,0)),"","DUP!")</f>
        <v>DUP!</v>
      </c>
      <c r="J6630" t="str">
        <f t="shared" si="518"/>
        <v/>
      </c>
      <c r="K6630" t="str">
        <f t="shared" si="519"/>
        <v/>
      </c>
    </row>
    <row r="6631" spans="1:11">
      <c r="A6631" s="25" t="s">
        <v>2130</v>
      </c>
      <c r="B6631" s="25" t="s">
        <v>306</v>
      </c>
      <c r="C6631" s="25" t="s">
        <v>307</v>
      </c>
      <c r="D6631" s="25" t="s">
        <v>244</v>
      </c>
      <c r="E6631">
        <f t="shared" si="515"/>
        <v>2</v>
      </c>
      <c r="F6631" t="str">
        <f t="shared" si="516"/>
        <v>Voice</v>
      </c>
      <c r="G6631" t="str">
        <f t="shared" si="517"/>
        <v>NET_0661268_2</v>
      </c>
      <c r="H6631" t="str">
        <f>IF(ISNA(VLOOKUP(A6631,$A$3:A6630,1,0)),"","DUP!")</f>
        <v>DUP!</v>
      </c>
      <c r="I6631" t="str">
        <f>IF(ISNA(VLOOKUP(B6631,$B$3:B6630,1,0)),"","DUP!")</f>
        <v>DUP!</v>
      </c>
      <c r="J6631" t="str">
        <f t="shared" si="518"/>
        <v/>
      </c>
      <c r="K6631" t="str">
        <f t="shared" si="519"/>
        <v/>
      </c>
    </row>
    <row r="6632" spans="1:11">
      <c r="A6632" s="25" t="s">
        <v>2130</v>
      </c>
      <c r="B6632" s="25" t="s">
        <v>306</v>
      </c>
      <c r="C6632" s="25" t="s">
        <v>307</v>
      </c>
      <c r="D6632" s="25" t="s">
        <v>245</v>
      </c>
      <c r="E6632">
        <f t="shared" si="515"/>
        <v>10</v>
      </c>
      <c r="F6632" t="str">
        <f t="shared" si="516"/>
        <v>Video Call</v>
      </c>
      <c r="G6632" t="str">
        <f t="shared" si="517"/>
        <v>NET_0661268_10</v>
      </c>
      <c r="H6632" t="str">
        <f>IF(ISNA(VLOOKUP(A6632,$A$3:A6631,1,0)),"","DUP!")</f>
        <v>DUP!</v>
      </c>
      <c r="I6632" t="str">
        <f>IF(ISNA(VLOOKUP(B6632,$B$3:B6631,1,0)),"","DUP!")</f>
        <v>DUP!</v>
      </c>
      <c r="J6632" t="str">
        <f t="shared" si="518"/>
        <v/>
      </c>
      <c r="K6632" t="str">
        <f t="shared" si="519"/>
        <v/>
      </c>
    </row>
    <row r="6633" spans="1:11">
      <c r="A6633" s="25" t="s">
        <v>2130</v>
      </c>
      <c r="B6633" s="25" t="s">
        <v>306</v>
      </c>
      <c r="C6633" s="25" t="s">
        <v>307</v>
      </c>
      <c r="D6633" s="25" t="s">
        <v>245</v>
      </c>
      <c r="E6633">
        <f t="shared" si="515"/>
        <v>10</v>
      </c>
      <c r="F6633" t="str">
        <f t="shared" si="516"/>
        <v>Video Call</v>
      </c>
      <c r="G6633" t="str">
        <f t="shared" si="517"/>
        <v>NET_0661268_10</v>
      </c>
      <c r="H6633" t="str">
        <f>IF(ISNA(VLOOKUP(A6633,$A$3:A6632,1,0)),"","DUP!")</f>
        <v>DUP!</v>
      </c>
      <c r="I6633" t="str">
        <f>IF(ISNA(VLOOKUP(B6633,$B$3:B6632,1,0)),"","DUP!")</f>
        <v>DUP!</v>
      </c>
      <c r="J6633" t="str">
        <f t="shared" si="518"/>
        <v/>
      </c>
      <c r="K6633" t="str">
        <f t="shared" si="519"/>
        <v/>
      </c>
    </row>
    <row r="6634" spans="1:11">
      <c r="A6634" s="25" t="s">
        <v>2130</v>
      </c>
      <c r="B6634" s="25" t="s">
        <v>306</v>
      </c>
      <c r="C6634" s="25" t="s">
        <v>307</v>
      </c>
      <c r="D6634" s="25" t="s">
        <v>245</v>
      </c>
      <c r="E6634">
        <f t="shared" si="515"/>
        <v>10</v>
      </c>
      <c r="F6634" t="str">
        <f t="shared" si="516"/>
        <v>Video Call</v>
      </c>
      <c r="G6634" t="str">
        <f t="shared" si="517"/>
        <v>NET_0661268_10</v>
      </c>
      <c r="H6634" t="str">
        <f>IF(ISNA(VLOOKUP(A6634,$A$3:A6633,1,0)),"","DUP!")</f>
        <v>DUP!</v>
      </c>
      <c r="I6634" t="str">
        <f>IF(ISNA(VLOOKUP(B6634,$B$3:B6633,1,0)),"","DUP!")</f>
        <v>DUP!</v>
      </c>
      <c r="J6634" t="str">
        <f t="shared" si="518"/>
        <v/>
      </c>
      <c r="K6634" t="str">
        <f t="shared" si="519"/>
        <v/>
      </c>
    </row>
    <row r="6635" spans="1:11">
      <c r="A6635" s="25" t="s">
        <v>2131</v>
      </c>
      <c r="B6635" s="25" t="s">
        <v>306</v>
      </c>
      <c r="C6635" s="25" t="s">
        <v>307</v>
      </c>
      <c r="D6635" s="25" t="s">
        <v>244</v>
      </c>
      <c r="E6635">
        <f t="shared" si="515"/>
        <v>2</v>
      </c>
      <c r="F6635" t="str">
        <f t="shared" si="516"/>
        <v>Voice</v>
      </c>
      <c r="G6635" t="str">
        <f t="shared" si="517"/>
        <v>NET_0661269_2</v>
      </c>
      <c r="H6635" t="str">
        <f>IF(ISNA(VLOOKUP(A6635,$A$3:A6634,1,0)),"","DUP!")</f>
        <v/>
      </c>
      <c r="I6635" t="str">
        <f>IF(ISNA(VLOOKUP(B6635,$B$3:B6634,1,0)),"","DUP!")</f>
        <v>DUP!</v>
      </c>
      <c r="J6635" t="str">
        <f t="shared" si="518"/>
        <v/>
      </c>
      <c r="K6635" t="str">
        <f t="shared" si="519"/>
        <v>INSERT INTO ZONE_MAP (SERVICE_ID, SERVICE_NAME, CODE, NW_GROUP, ZONE) VALUES (2,'Voice','0661269','INTERNET','NATIONAL');</v>
      </c>
    </row>
    <row r="6636" spans="1:11">
      <c r="A6636" s="25" t="s">
        <v>2131</v>
      </c>
      <c r="B6636" s="25" t="s">
        <v>306</v>
      </c>
      <c r="C6636" s="25" t="s">
        <v>307</v>
      </c>
      <c r="D6636" s="25" t="s">
        <v>244</v>
      </c>
      <c r="E6636">
        <f t="shared" si="515"/>
        <v>2</v>
      </c>
      <c r="F6636" t="str">
        <f t="shared" si="516"/>
        <v>Voice</v>
      </c>
      <c r="G6636" t="str">
        <f t="shared" si="517"/>
        <v>NET_0661269_2</v>
      </c>
      <c r="H6636" t="str">
        <f>IF(ISNA(VLOOKUP(A6636,$A$3:A6635,1,0)),"","DUP!")</f>
        <v>DUP!</v>
      </c>
      <c r="I6636" t="str">
        <f>IF(ISNA(VLOOKUP(B6636,$B$3:B6635,1,0)),"","DUP!")</f>
        <v>DUP!</v>
      </c>
      <c r="J6636" t="str">
        <f t="shared" si="518"/>
        <v/>
      </c>
      <c r="K6636" t="str">
        <f t="shared" si="519"/>
        <v/>
      </c>
    </row>
    <row r="6637" spans="1:11">
      <c r="A6637" s="25" t="s">
        <v>2131</v>
      </c>
      <c r="B6637" s="25" t="s">
        <v>306</v>
      </c>
      <c r="C6637" s="25" t="s">
        <v>307</v>
      </c>
      <c r="D6637" s="25" t="s">
        <v>244</v>
      </c>
      <c r="E6637">
        <f t="shared" si="515"/>
        <v>2</v>
      </c>
      <c r="F6637" t="str">
        <f t="shared" si="516"/>
        <v>Voice</v>
      </c>
      <c r="G6637" t="str">
        <f t="shared" si="517"/>
        <v>NET_0661269_2</v>
      </c>
      <c r="H6637" t="str">
        <f>IF(ISNA(VLOOKUP(A6637,$A$3:A6636,1,0)),"","DUP!")</f>
        <v>DUP!</v>
      </c>
      <c r="I6637" t="str">
        <f>IF(ISNA(VLOOKUP(B6637,$B$3:B6636,1,0)),"","DUP!")</f>
        <v>DUP!</v>
      </c>
      <c r="J6637" t="str">
        <f t="shared" si="518"/>
        <v/>
      </c>
      <c r="K6637" t="str">
        <f t="shared" si="519"/>
        <v/>
      </c>
    </row>
    <row r="6638" spans="1:11">
      <c r="A6638" s="25" t="s">
        <v>2131</v>
      </c>
      <c r="B6638" s="25" t="s">
        <v>306</v>
      </c>
      <c r="C6638" s="25" t="s">
        <v>307</v>
      </c>
      <c r="D6638" s="25" t="s">
        <v>245</v>
      </c>
      <c r="E6638">
        <f t="shared" si="515"/>
        <v>10</v>
      </c>
      <c r="F6638" t="str">
        <f t="shared" si="516"/>
        <v>Video Call</v>
      </c>
      <c r="G6638" t="str">
        <f t="shared" si="517"/>
        <v>NET_0661269_10</v>
      </c>
      <c r="H6638" t="str">
        <f>IF(ISNA(VLOOKUP(A6638,$A$3:A6637,1,0)),"","DUP!")</f>
        <v>DUP!</v>
      </c>
      <c r="I6638" t="str">
        <f>IF(ISNA(VLOOKUP(B6638,$B$3:B6637,1,0)),"","DUP!")</f>
        <v>DUP!</v>
      </c>
      <c r="J6638" t="str">
        <f t="shared" si="518"/>
        <v/>
      </c>
      <c r="K6638" t="str">
        <f t="shared" si="519"/>
        <v/>
      </c>
    </row>
    <row r="6639" spans="1:11">
      <c r="A6639" s="25" t="s">
        <v>2131</v>
      </c>
      <c r="B6639" s="25" t="s">
        <v>306</v>
      </c>
      <c r="C6639" s="25" t="s">
        <v>307</v>
      </c>
      <c r="D6639" s="25" t="s">
        <v>245</v>
      </c>
      <c r="E6639">
        <f t="shared" si="515"/>
        <v>10</v>
      </c>
      <c r="F6639" t="str">
        <f t="shared" si="516"/>
        <v>Video Call</v>
      </c>
      <c r="G6639" t="str">
        <f t="shared" si="517"/>
        <v>NET_0661269_10</v>
      </c>
      <c r="H6639" t="str">
        <f>IF(ISNA(VLOOKUP(A6639,$A$3:A6638,1,0)),"","DUP!")</f>
        <v>DUP!</v>
      </c>
      <c r="I6639" t="str">
        <f>IF(ISNA(VLOOKUP(B6639,$B$3:B6638,1,0)),"","DUP!")</f>
        <v>DUP!</v>
      </c>
      <c r="J6639" t="str">
        <f t="shared" si="518"/>
        <v/>
      </c>
      <c r="K6639" t="str">
        <f t="shared" si="519"/>
        <v/>
      </c>
    </row>
    <row r="6640" spans="1:11">
      <c r="A6640" s="25" t="s">
        <v>2131</v>
      </c>
      <c r="B6640" s="25" t="s">
        <v>306</v>
      </c>
      <c r="C6640" s="25" t="s">
        <v>307</v>
      </c>
      <c r="D6640" s="25" t="s">
        <v>245</v>
      </c>
      <c r="E6640">
        <f t="shared" si="515"/>
        <v>10</v>
      </c>
      <c r="F6640" t="str">
        <f t="shared" si="516"/>
        <v>Video Call</v>
      </c>
      <c r="G6640" t="str">
        <f t="shared" si="517"/>
        <v>NET_0661269_10</v>
      </c>
      <c r="H6640" t="str">
        <f>IF(ISNA(VLOOKUP(A6640,$A$3:A6639,1,0)),"","DUP!")</f>
        <v>DUP!</v>
      </c>
      <c r="I6640" t="str">
        <f>IF(ISNA(VLOOKUP(B6640,$B$3:B6639,1,0)),"","DUP!")</f>
        <v>DUP!</v>
      </c>
      <c r="J6640" t="str">
        <f t="shared" si="518"/>
        <v/>
      </c>
      <c r="K6640" t="str">
        <f t="shared" si="519"/>
        <v/>
      </c>
    </row>
    <row r="6641" spans="1:11">
      <c r="A6641" s="25" t="s">
        <v>2132</v>
      </c>
      <c r="B6641" s="25" t="s">
        <v>306</v>
      </c>
      <c r="C6641" s="25" t="s">
        <v>307</v>
      </c>
      <c r="D6641" s="25" t="s">
        <v>244</v>
      </c>
      <c r="E6641">
        <f t="shared" si="515"/>
        <v>2</v>
      </c>
      <c r="F6641" t="str">
        <f t="shared" si="516"/>
        <v>Voice</v>
      </c>
      <c r="G6641" t="str">
        <f t="shared" si="517"/>
        <v>NET_0661270_2</v>
      </c>
      <c r="H6641" t="str">
        <f>IF(ISNA(VLOOKUP(A6641,$A$3:A6640,1,0)),"","DUP!")</f>
        <v/>
      </c>
      <c r="I6641" t="str">
        <f>IF(ISNA(VLOOKUP(B6641,$B$3:B6640,1,0)),"","DUP!")</f>
        <v>DUP!</v>
      </c>
      <c r="J6641" t="str">
        <f t="shared" si="518"/>
        <v/>
      </c>
      <c r="K6641" t="str">
        <f t="shared" si="519"/>
        <v>INSERT INTO ZONE_MAP (SERVICE_ID, SERVICE_NAME, CODE, NW_GROUP, ZONE) VALUES (2,'Voice','0661270','INTERNET','NATIONAL');</v>
      </c>
    </row>
    <row r="6642" spans="1:11">
      <c r="A6642" s="25" t="s">
        <v>2133</v>
      </c>
      <c r="B6642" s="25" t="s">
        <v>306</v>
      </c>
      <c r="C6642" s="25" t="s">
        <v>307</v>
      </c>
      <c r="D6642" s="25" t="s">
        <v>244</v>
      </c>
      <c r="E6642">
        <f t="shared" si="515"/>
        <v>2</v>
      </c>
      <c r="F6642" t="str">
        <f t="shared" si="516"/>
        <v>Voice</v>
      </c>
      <c r="G6642" t="str">
        <f t="shared" si="517"/>
        <v>NET_0661278_2</v>
      </c>
      <c r="H6642" t="str">
        <f>IF(ISNA(VLOOKUP(A6642,$A$3:A6641,1,0)),"","DUP!")</f>
        <v/>
      </c>
      <c r="I6642" t="str">
        <f>IF(ISNA(VLOOKUP(B6642,$B$3:B6641,1,0)),"","DUP!")</f>
        <v>DUP!</v>
      </c>
      <c r="J6642" t="str">
        <f t="shared" si="518"/>
        <v/>
      </c>
      <c r="K6642" t="str">
        <f t="shared" si="519"/>
        <v>INSERT INTO ZONE_MAP (SERVICE_ID, SERVICE_NAME, CODE, NW_GROUP, ZONE) VALUES (2,'Voice','0661278','INTERNET','NATIONAL');</v>
      </c>
    </row>
    <row r="6643" spans="1:11">
      <c r="A6643" s="25" t="s">
        <v>2134</v>
      </c>
      <c r="B6643" s="25" t="s">
        <v>306</v>
      </c>
      <c r="C6643" s="25" t="s">
        <v>307</v>
      </c>
      <c r="D6643" s="25" t="s">
        <v>244</v>
      </c>
      <c r="E6643">
        <f t="shared" si="515"/>
        <v>2</v>
      </c>
      <c r="F6643" t="str">
        <f t="shared" si="516"/>
        <v>Voice</v>
      </c>
      <c r="G6643" t="str">
        <f t="shared" si="517"/>
        <v>NET_0661280_2</v>
      </c>
      <c r="H6643" t="str">
        <f>IF(ISNA(VLOOKUP(A6643,$A$3:A6642,1,0)),"","DUP!")</f>
        <v/>
      </c>
      <c r="I6643" t="str">
        <f>IF(ISNA(VLOOKUP(B6643,$B$3:B6642,1,0)),"","DUP!")</f>
        <v>DUP!</v>
      </c>
      <c r="J6643" t="str">
        <f t="shared" si="518"/>
        <v/>
      </c>
      <c r="K6643" t="str">
        <f t="shared" si="519"/>
        <v>INSERT INTO ZONE_MAP (SERVICE_ID, SERVICE_NAME, CODE, NW_GROUP, ZONE) VALUES (2,'Voice','0661280','INTERNET','NATIONAL');</v>
      </c>
    </row>
    <row r="6644" spans="1:11">
      <c r="A6644" s="25" t="s">
        <v>2135</v>
      </c>
      <c r="B6644" s="25" t="s">
        <v>306</v>
      </c>
      <c r="C6644" s="25" t="s">
        <v>307</v>
      </c>
      <c r="D6644" s="25" t="s">
        <v>244</v>
      </c>
      <c r="E6644">
        <f t="shared" si="515"/>
        <v>2</v>
      </c>
      <c r="F6644" t="str">
        <f t="shared" si="516"/>
        <v>Voice</v>
      </c>
      <c r="G6644" t="str">
        <f t="shared" si="517"/>
        <v>NET_0661284_2</v>
      </c>
      <c r="H6644" t="str">
        <f>IF(ISNA(VLOOKUP(A6644,$A$3:A6643,1,0)),"","DUP!")</f>
        <v/>
      </c>
      <c r="I6644" t="str">
        <f>IF(ISNA(VLOOKUP(B6644,$B$3:B6643,1,0)),"","DUP!")</f>
        <v>DUP!</v>
      </c>
      <c r="J6644" t="str">
        <f t="shared" si="518"/>
        <v/>
      </c>
      <c r="K6644" t="str">
        <f t="shared" si="519"/>
        <v>INSERT INTO ZONE_MAP (SERVICE_ID, SERVICE_NAME, CODE, NW_GROUP, ZONE) VALUES (2,'Voice','0661284','INTERNET','NATIONAL');</v>
      </c>
    </row>
    <row r="6645" spans="1:11">
      <c r="A6645" s="25" t="s">
        <v>2136</v>
      </c>
      <c r="B6645" s="25" t="s">
        <v>315</v>
      </c>
      <c r="C6645" s="25" t="s">
        <v>316</v>
      </c>
      <c r="D6645" s="25" t="s">
        <v>244</v>
      </c>
      <c r="E6645">
        <f t="shared" si="515"/>
        <v>2</v>
      </c>
      <c r="F6645" t="str">
        <f t="shared" si="516"/>
        <v>Voice</v>
      </c>
      <c r="G6645" t="str">
        <f t="shared" si="517"/>
        <v>SNC_066141_2</v>
      </c>
      <c r="H6645" t="str">
        <f>IF(ISNA(VLOOKUP(A6645,$A$3:A6644,1,0)),"","DUP!")</f>
        <v/>
      </c>
      <c r="I6645" t="str">
        <f>IF(ISNA(VLOOKUP(B6645,$B$3:B6644,1,0)),"","DUP!")</f>
        <v>DUP!</v>
      </c>
      <c r="J6645" t="str">
        <f t="shared" si="518"/>
        <v/>
      </c>
      <c r="K6645" t="str">
        <f t="shared" si="519"/>
        <v>INSERT INTO ZONE_MAP (SERVICE_ID, SERVICE_NAME, CODE, NW_GROUP, ZONE) VALUES (2,'Voice','066141','NHAN TIN','NATIONAL');</v>
      </c>
    </row>
    <row r="6646" spans="1:11">
      <c r="A6646" s="25" t="s">
        <v>2137</v>
      </c>
      <c r="B6646" s="25" t="s">
        <v>2117</v>
      </c>
      <c r="C6646" s="25" t="s">
        <v>318</v>
      </c>
      <c r="D6646" s="25" t="s">
        <v>244</v>
      </c>
      <c r="E6646">
        <f t="shared" si="515"/>
        <v>2</v>
      </c>
      <c r="F6646" t="str">
        <f t="shared" si="516"/>
        <v>Voice</v>
      </c>
      <c r="G6646" t="str">
        <f t="shared" si="517"/>
        <v>CVL_0662_2</v>
      </c>
      <c r="H6646" t="str">
        <f>IF(ISNA(VLOOKUP(A6646,$A$3:A6645,1,0)),"","DUP!")</f>
        <v/>
      </c>
      <c r="I6646" t="str">
        <f>IF(ISNA(VLOOKUP(B6646,$B$3:B6645,1,0)),"","DUP!")</f>
        <v>DUP!</v>
      </c>
      <c r="J6646" t="str">
        <f t="shared" si="518"/>
        <v/>
      </c>
      <c r="K6646" t="str">
        <f t="shared" si="519"/>
        <v>INSERT INTO ZONE_MAP (SERVICE_ID, SERVICE_NAME, CODE, NW_GROUP, ZONE) VALUES (2,'Voice','0662','TAY NINH','NATIONAL');</v>
      </c>
    </row>
    <row r="6647" spans="1:11">
      <c r="A6647" s="25" t="s">
        <v>2138</v>
      </c>
      <c r="B6647" s="25" t="s">
        <v>2117</v>
      </c>
      <c r="C6647" s="25" t="s">
        <v>243</v>
      </c>
      <c r="D6647" s="25" t="s">
        <v>244</v>
      </c>
      <c r="E6647">
        <f t="shared" si="515"/>
        <v>2</v>
      </c>
      <c r="F6647" t="str">
        <f t="shared" si="516"/>
        <v>Voice</v>
      </c>
      <c r="G6647" t="str">
        <f t="shared" si="517"/>
        <v>CVP_0663_2</v>
      </c>
      <c r="H6647" t="str">
        <f>IF(ISNA(VLOOKUP(A6647,$A$3:A6646,1,0)),"","DUP!")</f>
        <v/>
      </c>
      <c r="I6647" t="str">
        <f>IF(ISNA(VLOOKUP(B6647,$B$3:B6646,1,0)),"","DUP!")</f>
        <v>DUP!</v>
      </c>
      <c r="J6647" t="str">
        <f t="shared" si="518"/>
        <v/>
      </c>
      <c r="K6647" t="str">
        <f t="shared" si="519"/>
        <v>INSERT INTO ZONE_MAP (SERVICE_ID, SERVICE_NAME, CODE, NW_GROUP, ZONE) VALUES (2,'Voice','0663','TAY NINH','NATIONAL');</v>
      </c>
    </row>
    <row r="6648" spans="1:11">
      <c r="A6648" s="25" t="s">
        <v>2138</v>
      </c>
      <c r="B6648" s="25" t="s">
        <v>2117</v>
      </c>
      <c r="C6648" s="25" t="s">
        <v>243</v>
      </c>
      <c r="D6648" s="25" t="s">
        <v>244</v>
      </c>
      <c r="E6648">
        <f t="shared" si="515"/>
        <v>2</v>
      </c>
      <c r="F6648" t="str">
        <f t="shared" si="516"/>
        <v>Voice</v>
      </c>
      <c r="G6648" t="str">
        <f t="shared" si="517"/>
        <v>CVP_0663_2</v>
      </c>
      <c r="H6648" t="str">
        <f>IF(ISNA(VLOOKUP(A6648,$A$3:A6647,1,0)),"","DUP!")</f>
        <v>DUP!</v>
      </c>
      <c r="I6648" t="str">
        <f>IF(ISNA(VLOOKUP(B6648,$B$3:B6647,1,0)),"","DUP!")</f>
        <v>DUP!</v>
      </c>
      <c r="J6648" t="str">
        <f t="shared" si="518"/>
        <v/>
      </c>
      <c r="K6648" t="str">
        <f t="shared" si="519"/>
        <v/>
      </c>
    </row>
    <row r="6649" spans="1:11">
      <c r="A6649" s="25" t="s">
        <v>2138</v>
      </c>
      <c r="B6649" s="25" t="s">
        <v>2117</v>
      </c>
      <c r="C6649" s="25" t="s">
        <v>243</v>
      </c>
      <c r="D6649" s="25" t="s">
        <v>244</v>
      </c>
      <c r="E6649">
        <f t="shared" si="515"/>
        <v>2</v>
      </c>
      <c r="F6649" t="str">
        <f t="shared" si="516"/>
        <v>Voice</v>
      </c>
      <c r="G6649" t="str">
        <f t="shared" si="517"/>
        <v>CVP_0663_2</v>
      </c>
      <c r="H6649" t="str">
        <f>IF(ISNA(VLOOKUP(A6649,$A$3:A6648,1,0)),"","DUP!")</f>
        <v>DUP!</v>
      </c>
      <c r="I6649" t="str">
        <f>IF(ISNA(VLOOKUP(B6649,$B$3:B6648,1,0)),"","DUP!")</f>
        <v>DUP!</v>
      </c>
      <c r="J6649" t="str">
        <f t="shared" si="518"/>
        <v/>
      </c>
      <c r="K6649" t="str">
        <f t="shared" si="519"/>
        <v/>
      </c>
    </row>
    <row r="6650" spans="1:11">
      <c r="A6650" s="25" t="s">
        <v>2138</v>
      </c>
      <c r="B6650" s="25" t="s">
        <v>2117</v>
      </c>
      <c r="C6650" s="25" t="s">
        <v>243</v>
      </c>
      <c r="D6650" s="25" t="s">
        <v>245</v>
      </c>
      <c r="E6650">
        <f t="shared" si="515"/>
        <v>10</v>
      </c>
      <c r="F6650" t="str">
        <f t="shared" si="516"/>
        <v>Video Call</v>
      </c>
      <c r="G6650" t="str">
        <f t="shared" si="517"/>
        <v>CVP_0663_10</v>
      </c>
      <c r="H6650" t="str">
        <f>IF(ISNA(VLOOKUP(A6650,$A$3:A6649,1,0)),"","DUP!")</f>
        <v>DUP!</v>
      </c>
      <c r="I6650" t="str">
        <f>IF(ISNA(VLOOKUP(B6650,$B$3:B6649,1,0)),"","DUP!")</f>
        <v>DUP!</v>
      </c>
      <c r="J6650" t="str">
        <f t="shared" si="518"/>
        <v/>
      </c>
      <c r="K6650" t="str">
        <f t="shared" si="519"/>
        <v/>
      </c>
    </row>
    <row r="6651" spans="1:11">
      <c r="A6651" s="25" t="s">
        <v>2138</v>
      </c>
      <c r="B6651" s="25" t="s">
        <v>2117</v>
      </c>
      <c r="C6651" s="25" t="s">
        <v>243</v>
      </c>
      <c r="D6651" s="25" t="s">
        <v>245</v>
      </c>
      <c r="E6651">
        <f t="shared" si="515"/>
        <v>10</v>
      </c>
      <c r="F6651" t="str">
        <f t="shared" si="516"/>
        <v>Video Call</v>
      </c>
      <c r="G6651" t="str">
        <f t="shared" si="517"/>
        <v>CVP_0663_10</v>
      </c>
      <c r="H6651" t="str">
        <f>IF(ISNA(VLOOKUP(A6651,$A$3:A6650,1,0)),"","DUP!")</f>
        <v>DUP!</v>
      </c>
      <c r="I6651" t="str">
        <f>IF(ISNA(VLOOKUP(B6651,$B$3:B6650,1,0)),"","DUP!")</f>
        <v>DUP!</v>
      </c>
      <c r="J6651" t="str">
        <f t="shared" si="518"/>
        <v/>
      </c>
      <c r="K6651" t="str">
        <f t="shared" si="519"/>
        <v/>
      </c>
    </row>
    <row r="6652" spans="1:11">
      <c r="A6652" s="25" t="s">
        <v>2138</v>
      </c>
      <c r="B6652" s="25" t="s">
        <v>2117</v>
      </c>
      <c r="C6652" s="25" t="s">
        <v>243</v>
      </c>
      <c r="D6652" s="25" t="s">
        <v>245</v>
      </c>
      <c r="E6652">
        <f t="shared" si="515"/>
        <v>10</v>
      </c>
      <c r="F6652" t="str">
        <f t="shared" si="516"/>
        <v>Video Call</v>
      </c>
      <c r="G6652" t="str">
        <f t="shared" si="517"/>
        <v>CVP_0663_10</v>
      </c>
      <c r="H6652" t="str">
        <f>IF(ISNA(VLOOKUP(A6652,$A$3:A6651,1,0)),"","DUP!")</f>
        <v>DUP!</v>
      </c>
      <c r="I6652" t="str">
        <f>IF(ISNA(VLOOKUP(B6652,$B$3:B6651,1,0)),"","DUP!")</f>
        <v>DUP!</v>
      </c>
      <c r="J6652" t="str">
        <f t="shared" si="518"/>
        <v/>
      </c>
      <c r="K6652" t="str">
        <f t="shared" si="519"/>
        <v/>
      </c>
    </row>
    <row r="6653" spans="1:11">
      <c r="A6653" s="25" t="s">
        <v>2139</v>
      </c>
      <c r="B6653" s="25" t="s">
        <v>2117</v>
      </c>
      <c r="C6653" s="25" t="s">
        <v>321</v>
      </c>
      <c r="D6653" s="25" t="s">
        <v>244</v>
      </c>
      <c r="E6653">
        <f t="shared" si="515"/>
        <v>2</v>
      </c>
      <c r="F6653" t="str">
        <f t="shared" si="516"/>
        <v>Voice</v>
      </c>
      <c r="G6653" t="str">
        <f t="shared" si="517"/>
        <v>CVC_0664_2</v>
      </c>
      <c r="H6653" t="str">
        <f>IF(ISNA(VLOOKUP(A6653,$A$3:A6652,1,0)),"","DUP!")</f>
        <v/>
      </c>
      <c r="I6653" t="str">
        <f>IF(ISNA(VLOOKUP(B6653,$B$3:B6652,1,0)),"","DUP!")</f>
        <v>DUP!</v>
      </c>
      <c r="J6653" t="str">
        <f t="shared" si="518"/>
        <v/>
      </c>
      <c r="K6653" t="str">
        <f t="shared" si="519"/>
        <v>INSERT INTO ZONE_MAP (SERVICE_ID, SERVICE_NAME, CODE, NW_GROUP, ZONE) VALUES (2,'Voice','0664','TAY NINH','NATIONAL');</v>
      </c>
    </row>
    <row r="6654" spans="1:11">
      <c r="A6654" s="25" t="s">
        <v>2140</v>
      </c>
      <c r="B6654" s="25" t="s">
        <v>2117</v>
      </c>
      <c r="C6654" s="25" t="s">
        <v>323</v>
      </c>
      <c r="D6654" s="25" t="s">
        <v>244</v>
      </c>
      <c r="E6654">
        <f t="shared" si="515"/>
        <v>2</v>
      </c>
      <c r="F6654" t="str">
        <f t="shared" si="516"/>
        <v>Voice</v>
      </c>
      <c r="G6654" t="str">
        <f t="shared" si="517"/>
        <v>CSP_0665_2</v>
      </c>
      <c r="H6654" t="str">
        <f>IF(ISNA(VLOOKUP(A6654,$A$3:A6653,1,0)),"","DUP!")</f>
        <v/>
      </c>
      <c r="I6654" t="str">
        <f>IF(ISNA(VLOOKUP(B6654,$B$3:B6653,1,0)),"","DUP!")</f>
        <v>DUP!</v>
      </c>
      <c r="J6654" t="str">
        <f t="shared" si="518"/>
        <v/>
      </c>
      <c r="K6654" t="str">
        <f t="shared" si="519"/>
        <v>INSERT INTO ZONE_MAP (SERVICE_ID, SERVICE_NAME, CODE, NW_GROUP, ZONE) VALUES (2,'Voice','0665','TAY NINH','NATIONAL');</v>
      </c>
    </row>
    <row r="6655" spans="1:11">
      <c r="A6655" s="25" t="s">
        <v>2141</v>
      </c>
      <c r="B6655" s="25" t="s">
        <v>2117</v>
      </c>
      <c r="C6655" s="25" t="s">
        <v>318</v>
      </c>
      <c r="D6655" s="25" t="s">
        <v>244</v>
      </c>
      <c r="E6655">
        <f t="shared" si="515"/>
        <v>2</v>
      </c>
      <c r="F6655" t="str">
        <f t="shared" si="516"/>
        <v>Voice</v>
      </c>
      <c r="G6655" t="str">
        <f t="shared" si="517"/>
        <v>CVL_0666_2</v>
      </c>
      <c r="H6655" t="str">
        <f>IF(ISNA(VLOOKUP(A6655,$A$3:A6654,1,0)),"","DUP!")</f>
        <v/>
      </c>
      <c r="I6655" t="str">
        <f>IF(ISNA(VLOOKUP(B6655,$B$3:B6654,1,0)),"","DUP!")</f>
        <v>DUP!</v>
      </c>
      <c r="J6655" t="str">
        <f t="shared" si="518"/>
        <v/>
      </c>
      <c r="K6655" t="str">
        <f t="shared" si="519"/>
        <v>INSERT INTO ZONE_MAP (SERVICE_ID, SERVICE_NAME, CODE, NW_GROUP, ZONE) VALUES (2,'Voice','0666','TAY NINH','NATIONAL');</v>
      </c>
    </row>
    <row r="6656" spans="1:11">
      <c r="A6656" s="25" t="s">
        <v>2142</v>
      </c>
      <c r="B6656" s="25" t="s">
        <v>2117</v>
      </c>
      <c r="C6656" s="25" t="s">
        <v>326</v>
      </c>
      <c r="D6656" s="25" t="s">
        <v>244</v>
      </c>
      <c r="E6656">
        <f t="shared" si="515"/>
        <v>2</v>
      </c>
      <c r="F6656" t="str">
        <f t="shared" si="516"/>
        <v>Voice</v>
      </c>
      <c r="G6656" t="str">
        <f t="shared" si="517"/>
        <v>CFP_0667_2</v>
      </c>
      <c r="H6656" t="str">
        <f>IF(ISNA(VLOOKUP(A6656,$A$3:A6655,1,0)),"","DUP!")</f>
        <v/>
      </c>
      <c r="I6656" t="str">
        <f>IF(ISNA(VLOOKUP(B6656,$B$3:B6655,1,0)),"","DUP!")</f>
        <v>DUP!</v>
      </c>
      <c r="J6656" t="str">
        <f t="shared" si="518"/>
        <v/>
      </c>
      <c r="K6656" t="str">
        <f t="shared" si="519"/>
        <v>INSERT INTO ZONE_MAP (SERVICE_ID, SERVICE_NAME, CODE, NW_GROUP, ZONE) VALUES (2,'Voice','0667','TAY NINH','NATIONAL');</v>
      </c>
    </row>
    <row r="6657" spans="1:11">
      <c r="A6657" s="25" t="s">
        <v>2143</v>
      </c>
      <c r="B6657" s="25" t="s">
        <v>2117</v>
      </c>
      <c r="C6657" s="25" t="s">
        <v>243</v>
      </c>
      <c r="D6657" s="25" t="s">
        <v>244</v>
      </c>
      <c r="E6657">
        <f t="shared" si="515"/>
        <v>2</v>
      </c>
      <c r="F6657" t="str">
        <f t="shared" si="516"/>
        <v>Voice</v>
      </c>
      <c r="G6657" t="str">
        <f t="shared" si="517"/>
        <v>CVP_06680_2</v>
      </c>
      <c r="H6657" t="str">
        <f>IF(ISNA(VLOOKUP(A6657,$A$3:A6656,1,0)),"","DUP!")</f>
        <v/>
      </c>
      <c r="I6657" t="str">
        <f>IF(ISNA(VLOOKUP(B6657,$B$3:B6656,1,0)),"","DUP!")</f>
        <v>DUP!</v>
      </c>
      <c r="J6657" t="str">
        <f t="shared" si="518"/>
        <v/>
      </c>
      <c r="K6657" t="str">
        <f t="shared" si="519"/>
        <v>INSERT INTO ZONE_MAP (SERVICE_ID, SERVICE_NAME, CODE, NW_GROUP, ZONE) VALUES (2,'Voice','06680','TAY NINH','NATIONAL');</v>
      </c>
    </row>
    <row r="6658" spans="1:11">
      <c r="A6658" s="25" t="s">
        <v>2143</v>
      </c>
      <c r="B6658" s="25" t="s">
        <v>2117</v>
      </c>
      <c r="C6658" s="25" t="s">
        <v>243</v>
      </c>
      <c r="D6658" s="25" t="s">
        <v>244</v>
      </c>
      <c r="E6658">
        <f t="shared" si="515"/>
        <v>2</v>
      </c>
      <c r="F6658" t="str">
        <f t="shared" si="516"/>
        <v>Voice</v>
      </c>
      <c r="G6658" t="str">
        <f t="shared" si="517"/>
        <v>CVP_06680_2</v>
      </c>
      <c r="H6658" t="str">
        <f>IF(ISNA(VLOOKUP(A6658,$A$3:A6657,1,0)),"","DUP!")</f>
        <v>DUP!</v>
      </c>
      <c r="I6658" t="str">
        <f>IF(ISNA(VLOOKUP(B6658,$B$3:B6657,1,0)),"","DUP!")</f>
        <v>DUP!</v>
      </c>
      <c r="J6658" t="str">
        <f t="shared" si="518"/>
        <v/>
      </c>
      <c r="K6658" t="str">
        <f t="shared" si="519"/>
        <v/>
      </c>
    </row>
    <row r="6659" spans="1:11">
      <c r="A6659" s="25" t="s">
        <v>2143</v>
      </c>
      <c r="B6659" s="25" t="s">
        <v>2117</v>
      </c>
      <c r="C6659" s="25" t="s">
        <v>243</v>
      </c>
      <c r="D6659" s="25" t="s">
        <v>244</v>
      </c>
      <c r="E6659">
        <f t="shared" si="515"/>
        <v>2</v>
      </c>
      <c r="F6659" t="str">
        <f t="shared" si="516"/>
        <v>Voice</v>
      </c>
      <c r="G6659" t="str">
        <f t="shared" si="517"/>
        <v>CVP_06680_2</v>
      </c>
      <c r="H6659" t="str">
        <f>IF(ISNA(VLOOKUP(A6659,$A$3:A6658,1,0)),"","DUP!")</f>
        <v>DUP!</v>
      </c>
      <c r="I6659" t="str">
        <f>IF(ISNA(VLOOKUP(B6659,$B$3:B6658,1,0)),"","DUP!")</f>
        <v>DUP!</v>
      </c>
      <c r="J6659" t="str">
        <f t="shared" si="518"/>
        <v/>
      </c>
      <c r="K6659" t="str">
        <f t="shared" si="519"/>
        <v/>
      </c>
    </row>
    <row r="6660" spans="1:11">
      <c r="A6660" s="25" t="s">
        <v>2143</v>
      </c>
      <c r="B6660" s="25" t="s">
        <v>2117</v>
      </c>
      <c r="C6660" s="25" t="s">
        <v>243</v>
      </c>
      <c r="D6660" s="25" t="s">
        <v>245</v>
      </c>
      <c r="E6660">
        <f t="shared" ref="E6660:E6723" si="520">IF(D6660="NORMAL",2,10)</f>
        <v>10</v>
      </c>
      <c r="F6660" t="str">
        <f t="shared" ref="F6660:F6723" si="521">IF(D6660="NORMAL","Voice","Video Call")</f>
        <v>Video Call</v>
      </c>
      <c r="G6660" t="str">
        <f t="shared" ref="G6660:G6723" si="522">C6660&amp;"_"&amp;A6660&amp;"_"&amp;E6660</f>
        <v>CVP_06680_10</v>
      </c>
      <c r="H6660" t="str">
        <f>IF(ISNA(VLOOKUP(A6660,$A$3:A6659,1,0)),"","DUP!")</f>
        <v>DUP!</v>
      </c>
      <c r="I6660" t="str">
        <f>IF(ISNA(VLOOKUP(B6660,$B$3:B6659,1,0)),"","DUP!")</f>
        <v>DUP!</v>
      </c>
      <c r="J6660" t="str">
        <f t="shared" ref="J6660:J6723" si="523">IF(I6660="DUP!","",B6660)</f>
        <v/>
      </c>
      <c r="K6660" t="str">
        <f t="shared" ref="K6660:K6723" si="524">IF(H6660="DUP!","","INSERT INTO ZONE_MAP (SERVICE_ID, SERVICE_NAME, CODE, NW_GROUP, ZONE) VALUES ("&amp;E6660&amp;",'"&amp;F6660&amp;"','"&amp;A6660&amp;"','"&amp;B6660&amp;"','"&amp;IF(B6660="VINAPHONE","INTERNAL","NATIONAL")&amp;"');")</f>
        <v/>
      </c>
    </row>
    <row r="6661" spans="1:11">
      <c r="A6661" s="25" t="s">
        <v>2143</v>
      </c>
      <c r="B6661" s="25" t="s">
        <v>2117</v>
      </c>
      <c r="C6661" s="25" t="s">
        <v>243</v>
      </c>
      <c r="D6661" s="25" t="s">
        <v>245</v>
      </c>
      <c r="E6661">
        <f t="shared" si="520"/>
        <v>10</v>
      </c>
      <c r="F6661" t="str">
        <f t="shared" si="521"/>
        <v>Video Call</v>
      </c>
      <c r="G6661" t="str">
        <f t="shared" si="522"/>
        <v>CVP_06680_10</v>
      </c>
      <c r="H6661" t="str">
        <f>IF(ISNA(VLOOKUP(A6661,$A$3:A6660,1,0)),"","DUP!")</f>
        <v>DUP!</v>
      </c>
      <c r="I6661" t="str">
        <f>IF(ISNA(VLOOKUP(B6661,$B$3:B6660,1,0)),"","DUP!")</f>
        <v>DUP!</v>
      </c>
      <c r="J6661" t="str">
        <f t="shared" si="523"/>
        <v/>
      </c>
      <c r="K6661" t="str">
        <f t="shared" si="524"/>
        <v/>
      </c>
    </row>
    <row r="6662" spans="1:11">
      <c r="A6662" s="25" t="s">
        <v>2143</v>
      </c>
      <c r="B6662" s="25" t="s">
        <v>2117</v>
      </c>
      <c r="C6662" s="25" t="s">
        <v>243</v>
      </c>
      <c r="D6662" s="25" t="s">
        <v>245</v>
      </c>
      <c r="E6662">
        <f t="shared" si="520"/>
        <v>10</v>
      </c>
      <c r="F6662" t="str">
        <f t="shared" si="521"/>
        <v>Video Call</v>
      </c>
      <c r="G6662" t="str">
        <f t="shared" si="522"/>
        <v>CVP_06680_10</v>
      </c>
      <c r="H6662" t="str">
        <f>IF(ISNA(VLOOKUP(A6662,$A$3:A6661,1,0)),"","DUP!")</f>
        <v>DUP!</v>
      </c>
      <c r="I6662" t="str">
        <f>IF(ISNA(VLOOKUP(B6662,$B$3:B6661,1,0)),"","DUP!")</f>
        <v>DUP!</v>
      </c>
      <c r="J6662" t="str">
        <f t="shared" si="523"/>
        <v/>
      </c>
      <c r="K6662" t="str">
        <f t="shared" si="524"/>
        <v/>
      </c>
    </row>
    <row r="6663" spans="1:11">
      <c r="A6663" s="25" t="s">
        <v>2144</v>
      </c>
      <c r="B6663" s="25" t="s">
        <v>329</v>
      </c>
      <c r="C6663" s="25" t="s">
        <v>243</v>
      </c>
      <c r="D6663" s="25" t="s">
        <v>244</v>
      </c>
      <c r="E6663">
        <f t="shared" si="520"/>
        <v>2</v>
      </c>
      <c r="F6663" t="str">
        <f t="shared" si="521"/>
        <v>Voice</v>
      </c>
      <c r="G6663" t="str">
        <f t="shared" si="522"/>
        <v>CVP_066800126_2</v>
      </c>
      <c r="H6663" t="str">
        <f>IF(ISNA(VLOOKUP(A6663,$A$3:A6662,1,0)),"","DUP!")</f>
        <v/>
      </c>
      <c r="I6663" t="str">
        <f>IF(ISNA(VLOOKUP(B6663,$B$3:B6662,1,0)),"","DUP!")</f>
        <v>DUP!</v>
      </c>
      <c r="J6663" t="str">
        <f t="shared" si="523"/>
        <v/>
      </c>
      <c r="K6663" t="str">
        <f t="shared" si="524"/>
        <v>INSERT INTO ZONE_MAP (SERVICE_ID, SERVICE_NAME, CODE, NW_GROUP, ZONE) VALUES (2,'Voice','066800126','DICH VU CSKH','NATIONAL');</v>
      </c>
    </row>
    <row r="6664" spans="1:11">
      <c r="A6664" s="25" t="s">
        <v>2144</v>
      </c>
      <c r="B6664" s="25" t="s">
        <v>329</v>
      </c>
      <c r="C6664" s="25" t="s">
        <v>243</v>
      </c>
      <c r="D6664" s="25" t="s">
        <v>244</v>
      </c>
      <c r="E6664">
        <f t="shared" si="520"/>
        <v>2</v>
      </c>
      <c r="F6664" t="str">
        <f t="shared" si="521"/>
        <v>Voice</v>
      </c>
      <c r="G6664" t="str">
        <f t="shared" si="522"/>
        <v>CVP_066800126_2</v>
      </c>
      <c r="H6664" t="str">
        <f>IF(ISNA(VLOOKUP(A6664,$A$3:A6663,1,0)),"","DUP!")</f>
        <v>DUP!</v>
      </c>
      <c r="I6664" t="str">
        <f>IF(ISNA(VLOOKUP(B6664,$B$3:B6663,1,0)),"","DUP!")</f>
        <v>DUP!</v>
      </c>
      <c r="J6664" t="str">
        <f t="shared" si="523"/>
        <v/>
      </c>
      <c r="K6664" t="str">
        <f t="shared" si="524"/>
        <v/>
      </c>
    </row>
    <row r="6665" spans="1:11">
      <c r="A6665" s="25" t="s">
        <v>2144</v>
      </c>
      <c r="B6665" s="25" t="s">
        <v>329</v>
      </c>
      <c r="C6665" s="25" t="s">
        <v>243</v>
      </c>
      <c r="D6665" s="25" t="s">
        <v>244</v>
      </c>
      <c r="E6665">
        <f t="shared" si="520"/>
        <v>2</v>
      </c>
      <c r="F6665" t="str">
        <f t="shared" si="521"/>
        <v>Voice</v>
      </c>
      <c r="G6665" t="str">
        <f t="shared" si="522"/>
        <v>CVP_066800126_2</v>
      </c>
      <c r="H6665" t="str">
        <f>IF(ISNA(VLOOKUP(A6665,$A$3:A6664,1,0)),"","DUP!")</f>
        <v>DUP!</v>
      </c>
      <c r="I6665" t="str">
        <f>IF(ISNA(VLOOKUP(B6665,$B$3:B6664,1,0)),"","DUP!")</f>
        <v>DUP!</v>
      </c>
      <c r="J6665" t="str">
        <f t="shared" si="523"/>
        <v/>
      </c>
      <c r="K6665" t="str">
        <f t="shared" si="524"/>
        <v/>
      </c>
    </row>
    <row r="6666" spans="1:11">
      <c r="A6666" s="25" t="s">
        <v>2144</v>
      </c>
      <c r="B6666" s="25" t="s">
        <v>329</v>
      </c>
      <c r="C6666" s="25" t="s">
        <v>243</v>
      </c>
      <c r="D6666" s="25" t="s">
        <v>245</v>
      </c>
      <c r="E6666">
        <f t="shared" si="520"/>
        <v>10</v>
      </c>
      <c r="F6666" t="str">
        <f t="shared" si="521"/>
        <v>Video Call</v>
      </c>
      <c r="G6666" t="str">
        <f t="shared" si="522"/>
        <v>CVP_066800126_10</v>
      </c>
      <c r="H6666" t="str">
        <f>IF(ISNA(VLOOKUP(A6666,$A$3:A6665,1,0)),"","DUP!")</f>
        <v>DUP!</v>
      </c>
      <c r="I6666" t="str">
        <f>IF(ISNA(VLOOKUP(B6666,$B$3:B6665,1,0)),"","DUP!")</f>
        <v>DUP!</v>
      </c>
      <c r="J6666" t="str">
        <f t="shared" si="523"/>
        <v/>
      </c>
      <c r="K6666" t="str">
        <f t="shared" si="524"/>
        <v/>
      </c>
    </row>
    <row r="6667" spans="1:11">
      <c r="A6667" s="25" t="s">
        <v>2144</v>
      </c>
      <c r="B6667" s="25" t="s">
        <v>329</v>
      </c>
      <c r="C6667" s="25" t="s">
        <v>243</v>
      </c>
      <c r="D6667" s="25" t="s">
        <v>245</v>
      </c>
      <c r="E6667">
        <f t="shared" si="520"/>
        <v>10</v>
      </c>
      <c r="F6667" t="str">
        <f t="shared" si="521"/>
        <v>Video Call</v>
      </c>
      <c r="G6667" t="str">
        <f t="shared" si="522"/>
        <v>CVP_066800126_10</v>
      </c>
      <c r="H6667" t="str">
        <f>IF(ISNA(VLOOKUP(A6667,$A$3:A6666,1,0)),"","DUP!")</f>
        <v>DUP!</v>
      </c>
      <c r="I6667" t="str">
        <f>IF(ISNA(VLOOKUP(B6667,$B$3:B6666,1,0)),"","DUP!")</f>
        <v>DUP!</v>
      </c>
      <c r="J6667" t="str">
        <f t="shared" si="523"/>
        <v/>
      </c>
      <c r="K6667" t="str">
        <f t="shared" si="524"/>
        <v/>
      </c>
    </row>
    <row r="6668" spans="1:11">
      <c r="A6668" s="25" t="s">
        <v>2144</v>
      </c>
      <c r="B6668" s="25" t="s">
        <v>329</v>
      </c>
      <c r="C6668" s="25" t="s">
        <v>243</v>
      </c>
      <c r="D6668" s="25" t="s">
        <v>245</v>
      </c>
      <c r="E6668">
        <f t="shared" si="520"/>
        <v>10</v>
      </c>
      <c r="F6668" t="str">
        <f t="shared" si="521"/>
        <v>Video Call</v>
      </c>
      <c r="G6668" t="str">
        <f t="shared" si="522"/>
        <v>CVP_066800126_10</v>
      </c>
      <c r="H6668" t="str">
        <f>IF(ISNA(VLOOKUP(A6668,$A$3:A6667,1,0)),"","DUP!")</f>
        <v>DUP!</v>
      </c>
      <c r="I6668" t="str">
        <f>IF(ISNA(VLOOKUP(B6668,$B$3:B6667,1,0)),"","DUP!")</f>
        <v>DUP!</v>
      </c>
      <c r="J6668" t="str">
        <f t="shared" si="523"/>
        <v/>
      </c>
      <c r="K6668" t="str">
        <f t="shared" si="524"/>
        <v/>
      </c>
    </row>
    <row r="6669" spans="1:11">
      <c r="A6669" s="25" t="s">
        <v>2145</v>
      </c>
      <c r="B6669" s="25" t="s">
        <v>2117</v>
      </c>
      <c r="C6669" s="25" t="s">
        <v>243</v>
      </c>
      <c r="D6669" s="25" t="s">
        <v>244</v>
      </c>
      <c r="E6669">
        <f t="shared" si="520"/>
        <v>2</v>
      </c>
      <c r="F6669" t="str">
        <f t="shared" si="521"/>
        <v>Voice</v>
      </c>
      <c r="G6669" t="str">
        <f t="shared" si="522"/>
        <v>CVP_06681_2</v>
      </c>
      <c r="H6669" t="str">
        <f>IF(ISNA(VLOOKUP(A6669,$A$3:A6668,1,0)),"","DUP!")</f>
        <v/>
      </c>
      <c r="I6669" t="str">
        <f>IF(ISNA(VLOOKUP(B6669,$B$3:B6668,1,0)),"","DUP!")</f>
        <v>DUP!</v>
      </c>
      <c r="J6669" t="str">
        <f t="shared" si="523"/>
        <v/>
      </c>
      <c r="K6669" t="str">
        <f t="shared" si="524"/>
        <v>INSERT INTO ZONE_MAP (SERVICE_ID, SERVICE_NAME, CODE, NW_GROUP, ZONE) VALUES (2,'Voice','06681','TAY NINH','NATIONAL');</v>
      </c>
    </row>
    <row r="6670" spans="1:11">
      <c r="A6670" s="25" t="s">
        <v>2145</v>
      </c>
      <c r="B6670" s="25" t="s">
        <v>2117</v>
      </c>
      <c r="C6670" s="25" t="s">
        <v>243</v>
      </c>
      <c r="D6670" s="25" t="s">
        <v>244</v>
      </c>
      <c r="E6670">
        <f t="shared" si="520"/>
        <v>2</v>
      </c>
      <c r="F6670" t="str">
        <f t="shared" si="521"/>
        <v>Voice</v>
      </c>
      <c r="G6670" t="str">
        <f t="shared" si="522"/>
        <v>CVP_06681_2</v>
      </c>
      <c r="H6670" t="str">
        <f>IF(ISNA(VLOOKUP(A6670,$A$3:A6669,1,0)),"","DUP!")</f>
        <v>DUP!</v>
      </c>
      <c r="I6670" t="str">
        <f>IF(ISNA(VLOOKUP(B6670,$B$3:B6669,1,0)),"","DUP!")</f>
        <v>DUP!</v>
      </c>
      <c r="J6670" t="str">
        <f t="shared" si="523"/>
        <v/>
      </c>
      <c r="K6670" t="str">
        <f t="shared" si="524"/>
        <v/>
      </c>
    </row>
    <row r="6671" spans="1:11">
      <c r="A6671" s="25" t="s">
        <v>2145</v>
      </c>
      <c r="B6671" s="25" t="s">
        <v>2117</v>
      </c>
      <c r="C6671" s="25" t="s">
        <v>243</v>
      </c>
      <c r="D6671" s="25" t="s">
        <v>244</v>
      </c>
      <c r="E6671">
        <f t="shared" si="520"/>
        <v>2</v>
      </c>
      <c r="F6671" t="str">
        <f t="shared" si="521"/>
        <v>Voice</v>
      </c>
      <c r="G6671" t="str">
        <f t="shared" si="522"/>
        <v>CVP_06681_2</v>
      </c>
      <c r="H6671" t="str">
        <f>IF(ISNA(VLOOKUP(A6671,$A$3:A6670,1,0)),"","DUP!")</f>
        <v>DUP!</v>
      </c>
      <c r="I6671" t="str">
        <f>IF(ISNA(VLOOKUP(B6671,$B$3:B6670,1,0)),"","DUP!")</f>
        <v>DUP!</v>
      </c>
      <c r="J6671" t="str">
        <f t="shared" si="523"/>
        <v/>
      </c>
      <c r="K6671" t="str">
        <f t="shared" si="524"/>
        <v/>
      </c>
    </row>
    <row r="6672" spans="1:11">
      <c r="A6672" s="25" t="s">
        <v>2145</v>
      </c>
      <c r="B6672" s="25" t="s">
        <v>2117</v>
      </c>
      <c r="C6672" s="25" t="s">
        <v>243</v>
      </c>
      <c r="D6672" s="25" t="s">
        <v>245</v>
      </c>
      <c r="E6672">
        <f t="shared" si="520"/>
        <v>10</v>
      </c>
      <c r="F6672" t="str">
        <f t="shared" si="521"/>
        <v>Video Call</v>
      </c>
      <c r="G6672" t="str">
        <f t="shared" si="522"/>
        <v>CVP_06681_10</v>
      </c>
      <c r="H6672" t="str">
        <f>IF(ISNA(VLOOKUP(A6672,$A$3:A6671,1,0)),"","DUP!")</f>
        <v>DUP!</v>
      </c>
      <c r="I6672" t="str">
        <f>IF(ISNA(VLOOKUP(B6672,$B$3:B6671,1,0)),"","DUP!")</f>
        <v>DUP!</v>
      </c>
      <c r="J6672" t="str">
        <f t="shared" si="523"/>
        <v/>
      </c>
      <c r="K6672" t="str">
        <f t="shared" si="524"/>
        <v/>
      </c>
    </row>
    <row r="6673" spans="1:11">
      <c r="A6673" s="25" t="s">
        <v>2145</v>
      </c>
      <c r="B6673" s="25" t="s">
        <v>2117</v>
      </c>
      <c r="C6673" s="25" t="s">
        <v>243</v>
      </c>
      <c r="D6673" s="25" t="s">
        <v>245</v>
      </c>
      <c r="E6673">
        <f t="shared" si="520"/>
        <v>10</v>
      </c>
      <c r="F6673" t="str">
        <f t="shared" si="521"/>
        <v>Video Call</v>
      </c>
      <c r="G6673" t="str">
        <f t="shared" si="522"/>
        <v>CVP_06681_10</v>
      </c>
      <c r="H6673" t="str">
        <f>IF(ISNA(VLOOKUP(A6673,$A$3:A6672,1,0)),"","DUP!")</f>
        <v>DUP!</v>
      </c>
      <c r="I6673" t="str">
        <f>IF(ISNA(VLOOKUP(B6673,$B$3:B6672,1,0)),"","DUP!")</f>
        <v>DUP!</v>
      </c>
      <c r="J6673" t="str">
        <f t="shared" si="523"/>
        <v/>
      </c>
      <c r="K6673" t="str">
        <f t="shared" si="524"/>
        <v/>
      </c>
    </row>
    <row r="6674" spans="1:11">
      <c r="A6674" s="25" t="s">
        <v>2145</v>
      </c>
      <c r="B6674" s="25" t="s">
        <v>2117</v>
      </c>
      <c r="C6674" s="25" t="s">
        <v>243</v>
      </c>
      <c r="D6674" s="25" t="s">
        <v>245</v>
      </c>
      <c r="E6674">
        <f t="shared" si="520"/>
        <v>10</v>
      </c>
      <c r="F6674" t="str">
        <f t="shared" si="521"/>
        <v>Video Call</v>
      </c>
      <c r="G6674" t="str">
        <f t="shared" si="522"/>
        <v>CVP_06681_10</v>
      </c>
      <c r="H6674" t="str">
        <f>IF(ISNA(VLOOKUP(A6674,$A$3:A6673,1,0)),"","DUP!")</f>
        <v>DUP!</v>
      </c>
      <c r="I6674" t="str">
        <f>IF(ISNA(VLOOKUP(B6674,$B$3:B6673,1,0)),"","DUP!")</f>
        <v>DUP!</v>
      </c>
      <c r="J6674" t="str">
        <f t="shared" si="523"/>
        <v/>
      </c>
      <c r="K6674" t="str">
        <f t="shared" si="524"/>
        <v/>
      </c>
    </row>
    <row r="6675" spans="1:11">
      <c r="A6675" s="25" t="s">
        <v>2146</v>
      </c>
      <c r="B6675" s="25" t="s">
        <v>2117</v>
      </c>
      <c r="C6675" s="25" t="s">
        <v>243</v>
      </c>
      <c r="D6675" s="25" t="s">
        <v>244</v>
      </c>
      <c r="E6675">
        <f t="shared" si="520"/>
        <v>2</v>
      </c>
      <c r="F6675" t="str">
        <f t="shared" si="521"/>
        <v>Voice</v>
      </c>
      <c r="G6675" t="str">
        <f t="shared" si="522"/>
        <v>CVP_06682_2</v>
      </c>
      <c r="H6675" t="str">
        <f>IF(ISNA(VLOOKUP(A6675,$A$3:A6674,1,0)),"","DUP!")</f>
        <v/>
      </c>
      <c r="I6675" t="str">
        <f>IF(ISNA(VLOOKUP(B6675,$B$3:B6674,1,0)),"","DUP!")</f>
        <v>DUP!</v>
      </c>
      <c r="J6675" t="str">
        <f t="shared" si="523"/>
        <v/>
      </c>
      <c r="K6675" t="str">
        <f t="shared" si="524"/>
        <v>INSERT INTO ZONE_MAP (SERVICE_ID, SERVICE_NAME, CODE, NW_GROUP, ZONE) VALUES (2,'Voice','06682','TAY NINH','NATIONAL');</v>
      </c>
    </row>
    <row r="6676" spans="1:11">
      <c r="A6676" s="25" t="s">
        <v>2146</v>
      </c>
      <c r="B6676" s="25" t="s">
        <v>2117</v>
      </c>
      <c r="C6676" s="25" t="s">
        <v>243</v>
      </c>
      <c r="D6676" s="25" t="s">
        <v>244</v>
      </c>
      <c r="E6676">
        <f t="shared" si="520"/>
        <v>2</v>
      </c>
      <c r="F6676" t="str">
        <f t="shared" si="521"/>
        <v>Voice</v>
      </c>
      <c r="G6676" t="str">
        <f t="shared" si="522"/>
        <v>CVP_06682_2</v>
      </c>
      <c r="H6676" t="str">
        <f>IF(ISNA(VLOOKUP(A6676,$A$3:A6675,1,0)),"","DUP!")</f>
        <v>DUP!</v>
      </c>
      <c r="I6676" t="str">
        <f>IF(ISNA(VLOOKUP(B6676,$B$3:B6675,1,0)),"","DUP!")</f>
        <v>DUP!</v>
      </c>
      <c r="J6676" t="str">
        <f t="shared" si="523"/>
        <v/>
      </c>
      <c r="K6676" t="str">
        <f t="shared" si="524"/>
        <v/>
      </c>
    </row>
    <row r="6677" spans="1:11">
      <c r="A6677" s="25" t="s">
        <v>2146</v>
      </c>
      <c r="B6677" s="25" t="s">
        <v>2117</v>
      </c>
      <c r="C6677" s="25" t="s">
        <v>243</v>
      </c>
      <c r="D6677" s="25" t="s">
        <v>244</v>
      </c>
      <c r="E6677">
        <f t="shared" si="520"/>
        <v>2</v>
      </c>
      <c r="F6677" t="str">
        <f t="shared" si="521"/>
        <v>Voice</v>
      </c>
      <c r="G6677" t="str">
        <f t="shared" si="522"/>
        <v>CVP_06682_2</v>
      </c>
      <c r="H6677" t="str">
        <f>IF(ISNA(VLOOKUP(A6677,$A$3:A6676,1,0)),"","DUP!")</f>
        <v>DUP!</v>
      </c>
      <c r="I6677" t="str">
        <f>IF(ISNA(VLOOKUP(B6677,$B$3:B6676,1,0)),"","DUP!")</f>
        <v>DUP!</v>
      </c>
      <c r="J6677" t="str">
        <f t="shared" si="523"/>
        <v/>
      </c>
      <c r="K6677" t="str">
        <f t="shared" si="524"/>
        <v/>
      </c>
    </row>
    <row r="6678" spans="1:11">
      <c r="A6678" s="25" t="s">
        <v>2146</v>
      </c>
      <c r="B6678" s="25" t="s">
        <v>2117</v>
      </c>
      <c r="C6678" s="25" t="s">
        <v>243</v>
      </c>
      <c r="D6678" s="25" t="s">
        <v>245</v>
      </c>
      <c r="E6678">
        <f t="shared" si="520"/>
        <v>10</v>
      </c>
      <c r="F6678" t="str">
        <f t="shared" si="521"/>
        <v>Video Call</v>
      </c>
      <c r="G6678" t="str">
        <f t="shared" si="522"/>
        <v>CVP_06682_10</v>
      </c>
      <c r="H6678" t="str">
        <f>IF(ISNA(VLOOKUP(A6678,$A$3:A6677,1,0)),"","DUP!")</f>
        <v>DUP!</v>
      </c>
      <c r="I6678" t="str">
        <f>IF(ISNA(VLOOKUP(B6678,$B$3:B6677,1,0)),"","DUP!")</f>
        <v>DUP!</v>
      </c>
      <c r="J6678" t="str">
        <f t="shared" si="523"/>
        <v/>
      </c>
      <c r="K6678" t="str">
        <f t="shared" si="524"/>
        <v/>
      </c>
    </row>
    <row r="6679" spans="1:11">
      <c r="A6679" s="25" t="s">
        <v>2146</v>
      </c>
      <c r="B6679" s="25" t="s">
        <v>2117</v>
      </c>
      <c r="C6679" s="25" t="s">
        <v>243</v>
      </c>
      <c r="D6679" s="25" t="s">
        <v>245</v>
      </c>
      <c r="E6679">
        <f t="shared" si="520"/>
        <v>10</v>
      </c>
      <c r="F6679" t="str">
        <f t="shared" si="521"/>
        <v>Video Call</v>
      </c>
      <c r="G6679" t="str">
        <f t="shared" si="522"/>
        <v>CVP_06682_10</v>
      </c>
      <c r="H6679" t="str">
        <f>IF(ISNA(VLOOKUP(A6679,$A$3:A6678,1,0)),"","DUP!")</f>
        <v>DUP!</v>
      </c>
      <c r="I6679" t="str">
        <f>IF(ISNA(VLOOKUP(B6679,$B$3:B6678,1,0)),"","DUP!")</f>
        <v>DUP!</v>
      </c>
      <c r="J6679" t="str">
        <f t="shared" si="523"/>
        <v/>
      </c>
      <c r="K6679" t="str">
        <f t="shared" si="524"/>
        <v/>
      </c>
    </row>
    <row r="6680" spans="1:11">
      <c r="A6680" s="25" t="s">
        <v>2146</v>
      </c>
      <c r="B6680" s="25" t="s">
        <v>2117</v>
      </c>
      <c r="C6680" s="25" t="s">
        <v>243</v>
      </c>
      <c r="D6680" s="25" t="s">
        <v>245</v>
      </c>
      <c r="E6680">
        <f t="shared" si="520"/>
        <v>10</v>
      </c>
      <c r="F6680" t="str">
        <f t="shared" si="521"/>
        <v>Video Call</v>
      </c>
      <c r="G6680" t="str">
        <f t="shared" si="522"/>
        <v>CVP_06682_10</v>
      </c>
      <c r="H6680" t="str">
        <f>IF(ISNA(VLOOKUP(A6680,$A$3:A6679,1,0)),"","DUP!")</f>
        <v>DUP!</v>
      </c>
      <c r="I6680" t="str">
        <f>IF(ISNA(VLOOKUP(B6680,$B$3:B6679,1,0)),"","DUP!")</f>
        <v>DUP!</v>
      </c>
      <c r="J6680" t="str">
        <f t="shared" si="523"/>
        <v/>
      </c>
      <c r="K6680" t="str">
        <f t="shared" si="524"/>
        <v/>
      </c>
    </row>
    <row r="6681" spans="1:11">
      <c r="A6681" s="25" t="s">
        <v>2147</v>
      </c>
      <c r="B6681" s="25" t="s">
        <v>2117</v>
      </c>
      <c r="C6681" s="25" t="s">
        <v>243</v>
      </c>
      <c r="D6681" s="25" t="s">
        <v>244</v>
      </c>
      <c r="E6681">
        <f t="shared" si="520"/>
        <v>2</v>
      </c>
      <c r="F6681" t="str">
        <f t="shared" si="521"/>
        <v>Voice</v>
      </c>
      <c r="G6681" t="str">
        <f t="shared" si="522"/>
        <v>CVP_06683_2</v>
      </c>
      <c r="H6681" t="str">
        <f>IF(ISNA(VLOOKUP(A6681,$A$3:A6680,1,0)),"","DUP!")</f>
        <v/>
      </c>
      <c r="I6681" t="str">
        <f>IF(ISNA(VLOOKUP(B6681,$B$3:B6680,1,0)),"","DUP!")</f>
        <v>DUP!</v>
      </c>
      <c r="J6681" t="str">
        <f t="shared" si="523"/>
        <v/>
      </c>
      <c r="K6681" t="str">
        <f t="shared" si="524"/>
        <v>INSERT INTO ZONE_MAP (SERVICE_ID, SERVICE_NAME, CODE, NW_GROUP, ZONE) VALUES (2,'Voice','06683','TAY NINH','NATIONAL');</v>
      </c>
    </row>
    <row r="6682" spans="1:11">
      <c r="A6682" s="25" t="s">
        <v>2147</v>
      </c>
      <c r="B6682" s="25" t="s">
        <v>2117</v>
      </c>
      <c r="C6682" s="25" t="s">
        <v>243</v>
      </c>
      <c r="D6682" s="25" t="s">
        <v>244</v>
      </c>
      <c r="E6682">
        <f t="shared" si="520"/>
        <v>2</v>
      </c>
      <c r="F6682" t="str">
        <f t="shared" si="521"/>
        <v>Voice</v>
      </c>
      <c r="G6682" t="str">
        <f t="shared" si="522"/>
        <v>CVP_06683_2</v>
      </c>
      <c r="H6682" t="str">
        <f>IF(ISNA(VLOOKUP(A6682,$A$3:A6681,1,0)),"","DUP!")</f>
        <v>DUP!</v>
      </c>
      <c r="I6682" t="str">
        <f>IF(ISNA(VLOOKUP(B6682,$B$3:B6681,1,0)),"","DUP!")</f>
        <v>DUP!</v>
      </c>
      <c r="J6682" t="str">
        <f t="shared" si="523"/>
        <v/>
      </c>
      <c r="K6682" t="str">
        <f t="shared" si="524"/>
        <v/>
      </c>
    </row>
    <row r="6683" spans="1:11">
      <c r="A6683" s="25" t="s">
        <v>2147</v>
      </c>
      <c r="B6683" s="25" t="s">
        <v>2117</v>
      </c>
      <c r="C6683" s="25" t="s">
        <v>243</v>
      </c>
      <c r="D6683" s="25" t="s">
        <v>244</v>
      </c>
      <c r="E6683">
        <f t="shared" si="520"/>
        <v>2</v>
      </c>
      <c r="F6683" t="str">
        <f t="shared" si="521"/>
        <v>Voice</v>
      </c>
      <c r="G6683" t="str">
        <f t="shared" si="522"/>
        <v>CVP_06683_2</v>
      </c>
      <c r="H6683" t="str">
        <f>IF(ISNA(VLOOKUP(A6683,$A$3:A6682,1,0)),"","DUP!")</f>
        <v>DUP!</v>
      </c>
      <c r="I6683" t="str">
        <f>IF(ISNA(VLOOKUP(B6683,$B$3:B6682,1,0)),"","DUP!")</f>
        <v>DUP!</v>
      </c>
      <c r="J6683" t="str">
        <f t="shared" si="523"/>
        <v/>
      </c>
      <c r="K6683" t="str">
        <f t="shared" si="524"/>
        <v/>
      </c>
    </row>
    <row r="6684" spans="1:11">
      <c r="A6684" s="25" t="s">
        <v>2147</v>
      </c>
      <c r="B6684" s="25" t="s">
        <v>2117</v>
      </c>
      <c r="C6684" s="25" t="s">
        <v>243</v>
      </c>
      <c r="D6684" s="25" t="s">
        <v>245</v>
      </c>
      <c r="E6684">
        <f t="shared" si="520"/>
        <v>10</v>
      </c>
      <c r="F6684" t="str">
        <f t="shared" si="521"/>
        <v>Video Call</v>
      </c>
      <c r="G6684" t="str">
        <f t="shared" si="522"/>
        <v>CVP_06683_10</v>
      </c>
      <c r="H6684" t="str">
        <f>IF(ISNA(VLOOKUP(A6684,$A$3:A6683,1,0)),"","DUP!")</f>
        <v>DUP!</v>
      </c>
      <c r="I6684" t="str">
        <f>IF(ISNA(VLOOKUP(B6684,$B$3:B6683,1,0)),"","DUP!")</f>
        <v>DUP!</v>
      </c>
      <c r="J6684" t="str">
        <f t="shared" si="523"/>
        <v/>
      </c>
      <c r="K6684" t="str">
        <f t="shared" si="524"/>
        <v/>
      </c>
    </row>
    <row r="6685" spans="1:11">
      <c r="A6685" s="25" t="s">
        <v>2147</v>
      </c>
      <c r="B6685" s="25" t="s">
        <v>2117</v>
      </c>
      <c r="C6685" s="25" t="s">
        <v>243</v>
      </c>
      <c r="D6685" s="25" t="s">
        <v>245</v>
      </c>
      <c r="E6685">
        <f t="shared" si="520"/>
        <v>10</v>
      </c>
      <c r="F6685" t="str">
        <f t="shared" si="521"/>
        <v>Video Call</v>
      </c>
      <c r="G6685" t="str">
        <f t="shared" si="522"/>
        <v>CVP_06683_10</v>
      </c>
      <c r="H6685" t="str">
        <f>IF(ISNA(VLOOKUP(A6685,$A$3:A6684,1,0)),"","DUP!")</f>
        <v>DUP!</v>
      </c>
      <c r="I6685" t="str">
        <f>IF(ISNA(VLOOKUP(B6685,$B$3:B6684,1,0)),"","DUP!")</f>
        <v>DUP!</v>
      </c>
      <c r="J6685" t="str">
        <f t="shared" si="523"/>
        <v/>
      </c>
      <c r="K6685" t="str">
        <f t="shared" si="524"/>
        <v/>
      </c>
    </row>
    <row r="6686" spans="1:11">
      <c r="A6686" s="25" t="s">
        <v>2147</v>
      </c>
      <c r="B6686" s="25" t="s">
        <v>2117</v>
      </c>
      <c r="C6686" s="25" t="s">
        <v>243</v>
      </c>
      <c r="D6686" s="25" t="s">
        <v>245</v>
      </c>
      <c r="E6686">
        <f t="shared" si="520"/>
        <v>10</v>
      </c>
      <c r="F6686" t="str">
        <f t="shared" si="521"/>
        <v>Video Call</v>
      </c>
      <c r="G6686" t="str">
        <f t="shared" si="522"/>
        <v>CVP_06683_10</v>
      </c>
      <c r="H6686" t="str">
        <f>IF(ISNA(VLOOKUP(A6686,$A$3:A6685,1,0)),"","DUP!")</f>
        <v>DUP!</v>
      </c>
      <c r="I6686" t="str">
        <f>IF(ISNA(VLOOKUP(B6686,$B$3:B6685,1,0)),"","DUP!")</f>
        <v>DUP!</v>
      </c>
      <c r="J6686" t="str">
        <f t="shared" si="523"/>
        <v/>
      </c>
      <c r="K6686" t="str">
        <f t="shared" si="524"/>
        <v/>
      </c>
    </row>
    <row r="6687" spans="1:11">
      <c r="A6687" s="25" t="s">
        <v>2148</v>
      </c>
      <c r="B6687" s="25" t="s">
        <v>2117</v>
      </c>
      <c r="C6687" s="25" t="s">
        <v>243</v>
      </c>
      <c r="D6687" s="25" t="s">
        <v>244</v>
      </c>
      <c r="E6687">
        <f t="shared" si="520"/>
        <v>2</v>
      </c>
      <c r="F6687" t="str">
        <f t="shared" si="521"/>
        <v>Voice</v>
      </c>
      <c r="G6687" t="str">
        <f t="shared" si="522"/>
        <v>CVP_06684_2</v>
      </c>
      <c r="H6687" t="str">
        <f>IF(ISNA(VLOOKUP(A6687,$A$3:A6686,1,0)),"","DUP!")</f>
        <v/>
      </c>
      <c r="I6687" t="str">
        <f>IF(ISNA(VLOOKUP(B6687,$B$3:B6686,1,0)),"","DUP!")</f>
        <v>DUP!</v>
      </c>
      <c r="J6687" t="str">
        <f t="shared" si="523"/>
        <v/>
      </c>
      <c r="K6687" t="str">
        <f t="shared" si="524"/>
        <v>INSERT INTO ZONE_MAP (SERVICE_ID, SERVICE_NAME, CODE, NW_GROUP, ZONE) VALUES (2,'Voice','06684','TAY NINH','NATIONAL');</v>
      </c>
    </row>
    <row r="6688" spans="1:11">
      <c r="A6688" s="25" t="s">
        <v>2148</v>
      </c>
      <c r="B6688" s="25" t="s">
        <v>2117</v>
      </c>
      <c r="C6688" s="25" t="s">
        <v>243</v>
      </c>
      <c r="D6688" s="25" t="s">
        <v>244</v>
      </c>
      <c r="E6688">
        <f t="shared" si="520"/>
        <v>2</v>
      </c>
      <c r="F6688" t="str">
        <f t="shared" si="521"/>
        <v>Voice</v>
      </c>
      <c r="G6688" t="str">
        <f t="shared" si="522"/>
        <v>CVP_06684_2</v>
      </c>
      <c r="H6688" t="str">
        <f>IF(ISNA(VLOOKUP(A6688,$A$3:A6687,1,0)),"","DUP!")</f>
        <v>DUP!</v>
      </c>
      <c r="I6688" t="str">
        <f>IF(ISNA(VLOOKUP(B6688,$B$3:B6687,1,0)),"","DUP!")</f>
        <v>DUP!</v>
      </c>
      <c r="J6688" t="str">
        <f t="shared" si="523"/>
        <v/>
      </c>
      <c r="K6688" t="str">
        <f t="shared" si="524"/>
        <v/>
      </c>
    </row>
    <row r="6689" spans="1:11">
      <c r="A6689" s="25" t="s">
        <v>2148</v>
      </c>
      <c r="B6689" s="25" t="s">
        <v>2117</v>
      </c>
      <c r="C6689" s="25" t="s">
        <v>243</v>
      </c>
      <c r="D6689" s="25" t="s">
        <v>244</v>
      </c>
      <c r="E6689">
        <f t="shared" si="520"/>
        <v>2</v>
      </c>
      <c r="F6689" t="str">
        <f t="shared" si="521"/>
        <v>Voice</v>
      </c>
      <c r="G6689" t="str">
        <f t="shared" si="522"/>
        <v>CVP_06684_2</v>
      </c>
      <c r="H6689" t="str">
        <f>IF(ISNA(VLOOKUP(A6689,$A$3:A6688,1,0)),"","DUP!")</f>
        <v>DUP!</v>
      </c>
      <c r="I6689" t="str">
        <f>IF(ISNA(VLOOKUP(B6689,$B$3:B6688,1,0)),"","DUP!")</f>
        <v>DUP!</v>
      </c>
      <c r="J6689" t="str">
        <f t="shared" si="523"/>
        <v/>
      </c>
      <c r="K6689" t="str">
        <f t="shared" si="524"/>
        <v/>
      </c>
    </row>
    <row r="6690" spans="1:11">
      <c r="A6690" s="25" t="s">
        <v>2148</v>
      </c>
      <c r="B6690" s="25" t="s">
        <v>2117</v>
      </c>
      <c r="C6690" s="25" t="s">
        <v>243</v>
      </c>
      <c r="D6690" s="25" t="s">
        <v>245</v>
      </c>
      <c r="E6690">
        <f t="shared" si="520"/>
        <v>10</v>
      </c>
      <c r="F6690" t="str">
        <f t="shared" si="521"/>
        <v>Video Call</v>
      </c>
      <c r="G6690" t="str">
        <f t="shared" si="522"/>
        <v>CVP_06684_10</v>
      </c>
      <c r="H6690" t="str">
        <f>IF(ISNA(VLOOKUP(A6690,$A$3:A6689,1,0)),"","DUP!")</f>
        <v>DUP!</v>
      </c>
      <c r="I6690" t="str">
        <f>IF(ISNA(VLOOKUP(B6690,$B$3:B6689,1,0)),"","DUP!")</f>
        <v>DUP!</v>
      </c>
      <c r="J6690" t="str">
        <f t="shared" si="523"/>
        <v/>
      </c>
      <c r="K6690" t="str">
        <f t="shared" si="524"/>
        <v/>
      </c>
    </row>
    <row r="6691" spans="1:11">
      <c r="A6691" s="25" t="s">
        <v>2148</v>
      </c>
      <c r="B6691" s="25" t="s">
        <v>2117</v>
      </c>
      <c r="C6691" s="25" t="s">
        <v>243</v>
      </c>
      <c r="D6691" s="25" t="s">
        <v>245</v>
      </c>
      <c r="E6691">
        <f t="shared" si="520"/>
        <v>10</v>
      </c>
      <c r="F6691" t="str">
        <f t="shared" si="521"/>
        <v>Video Call</v>
      </c>
      <c r="G6691" t="str">
        <f t="shared" si="522"/>
        <v>CVP_06684_10</v>
      </c>
      <c r="H6691" t="str">
        <f>IF(ISNA(VLOOKUP(A6691,$A$3:A6690,1,0)),"","DUP!")</f>
        <v>DUP!</v>
      </c>
      <c r="I6691" t="str">
        <f>IF(ISNA(VLOOKUP(B6691,$B$3:B6690,1,0)),"","DUP!")</f>
        <v>DUP!</v>
      </c>
      <c r="J6691" t="str">
        <f t="shared" si="523"/>
        <v/>
      </c>
      <c r="K6691" t="str">
        <f t="shared" si="524"/>
        <v/>
      </c>
    </row>
    <row r="6692" spans="1:11">
      <c r="A6692" s="25" t="s">
        <v>2148</v>
      </c>
      <c r="B6692" s="25" t="s">
        <v>2117</v>
      </c>
      <c r="C6692" s="25" t="s">
        <v>243</v>
      </c>
      <c r="D6692" s="25" t="s">
        <v>245</v>
      </c>
      <c r="E6692">
        <f t="shared" si="520"/>
        <v>10</v>
      </c>
      <c r="F6692" t="str">
        <f t="shared" si="521"/>
        <v>Video Call</v>
      </c>
      <c r="G6692" t="str">
        <f t="shared" si="522"/>
        <v>CVP_06684_10</v>
      </c>
      <c r="H6692" t="str">
        <f>IF(ISNA(VLOOKUP(A6692,$A$3:A6691,1,0)),"","DUP!")</f>
        <v>DUP!</v>
      </c>
      <c r="I6692" t="str">
        <f>IF(ISNA(VLOOKUP(B6692,$B$3:B6691,1,0)),"","DUP!")</f>
        <v>DUP!</v>
      </c>
      <c r="J6692" t="str">
        <f t="shared" si="523"/>
        <v/>
      </c>
      <c r="K6692" t="str">
        <f t="shared" si="524"/>
        <v/>
      </c>
    </row>
    <row r="6693" spans="1:11">
      <c r="A6693" s="25" t="s">
        <v>2149</v>
      </c>
      <c r="B6693" s="25" t="s">
        <v>2117</v>
      </c>
      <c r="C6693" s="25" t="s">
        <v>243</v>
      </c>
      <c r="D6693" s="25" t="s">
        <v>244</v>
      </c>
      <c r="E6693">
        <f t="shared" si="520"/>
        <v>2</v>
      </c>
      <c r="F6693" t="str">
        <f t="shared" si="521"/>
        <v>Voice</v>
      </c>
      <c r="G6693" t="str">
        <f t="shared" si="522"/>
        <v>CVP_06685_2</v>
      </c>
      <c r="H6693" t="str">
        <f>IF(ISNA(VLOOKUP(A6693,$A$3:A6692,1,0)),"","DUP!")</f>
        <v/>
      </c>
      <c r="I6693" t="str">
        <f>IF(ISNA(VLOOKUP(B6693,$B$3:B6692,1,0)),"","DUP!")</f>
        <v>DUP!</v>
      </c>
      <c r="J6693" t="str">
        <f t="shared" si="523"/>
        <v/>
      </c>
      <c r="K6693" t="str">
        <f t="shared" si="524"/>
        <v>INSERT INTO ZONE_MAP (SERVICE_ID, SERVICE_NAME, CODE, NW_GROUP, ZONE) VALUES (2,'Voice','06685','TAY NINH','NATIONAL');</v>
      </c>
    </row>
    <row r="6694" spans="1:11">
      <c r="A6694" s="25" t="s">
        <v>2149</v>
      </c>
      <c r="B6694" s="25" t="s">
        <v>2117</v>
      </c>
      <c r="C6694" s="25" t="s">
        <v>243</v>
      </c>
      <c r="D6694" s="25" t="s">
        <v>244</v>
      </c>
      <c r="E6694">
        <f t="shared" si="520"/>
        <v>2</v>
      </c>
      <c r="F6694" t="str">
        <f t="shared" si="521"/>
        <v>Voice</v>
      </c>
      <c r="G6694" t="str">
        <f t="shared" si="522"/>
        <v>CVP_06685_2</v>
      </c>
      <c r="H6694" t="str">
        <f>IF(ISNA(VLOOKUP(A6694,$A$3:A6693,1,0)),"","DUP!")</f>
        <v>DUP!</v>
      </c>
      <c r="I6694" t="str">
        <f>IF(ISNA(VLOOKUP(B6694,$B$3:B6693,1,0)),"","DUP!")</f>
        <v>DUP!</v>
      </c>
      <c r="J6694" t="str">
        <f t="shared" si="523"/>
        <v/>
      </c>
      <c r="K6694" t="str">
        <f t="shared" si="524"/>
        <v/>
      </c>
    </row>
    <row r="6695" spans="1:11">
      <c r="A6695" s="25" t="s">
        <v>2149</v>
      </c>
      <c r="B6695" s="25" t="s">
        <v>2117</v>
      </c>
      <c r="C6695" s="25" t="s">
        <v>243</v>
      </c>
      <c r="D6695" s="25" t="s">
        <v>244</v>
      </c>
      <c r="E6695">
        <f t="shared" si="520"/>
        <v>2</v>
      </c>
      <c r="F6695" t="str">
        <f t="shared" si="521"/>
        <v>Voice</v>
      </c>
      <c r="G6695" t="str">
        <f t="shared" si="522"/>
        <v>CVP_06685_2</v>
      </c>
      <c r="H6695" t="str">
        <f>IF(ISNA(VLOOKUP(A6695,$A$3:A6694,1,0)),"","DUP!")</f>
        <v>DUP!</v>
      </c>
      <c r="I6695" t="str">
        <f>IF(ISNA(VLOOKUP(B6695,$B$3:B6694,1,0)),"","DUP!")</f>
        <v>DUP!</v>
      </c>
      <c r="J6695" t="str">
        <f t="shared" si="523"/>
        <v/>
      </c>
      <c r="K6695" t="str">
        <f t="shared" si="524"/>
        <v/>
      </c>
    </row>
    <row r="6696" spans="1:11">
      <c r="A6696" s="25" t="s">
        <v>2149</v>
      </c>
      <c r="B6696" s="25" t="s">
        <v>2117</v>
      </c>
      <c r="C6696" s="25" t="s">
        <v>243</v>
      </c>
      <c r="D6696" s="25" t="s">
        <v>245</v>
      </c>
      <c r="E6696">
        <f t="shared" si="520"/>
        <v>10</v>
      </c>
      <c r="F6696" t="str">
        <f t="shared" si="521"/>
        <v>Video Call</v>
      </c>
      <c r="G6696" t="str">
        <f t="shared" si="522"/>
        <v>CVP_06685_10</v>
      </c>
      <c r="H6696" t="str">
        <f>IF(ISNA(VLOOKUP(A6696,$A$3:A6695,1,0)),"","DUP!")</f>
        <v>DUP!</v>
      </c>
      <c r="I6696" t="str">
        <f>IF(ISNA(VLOOKUP(B6696,$B$3:B6695,1,0)),"","DUP!")</f>
        <v>DUP!</v>
      </c>
      <c r="J6696" t="str">
        <f t="shared" si="523"/>
        <v/>
      </c>
      <c r="K6696" t="str">
        <f t="shared" si="524"/>
        <v/>
      </c>
    </row>
    <row r="6697" spans="1:11">
      <c r="A6697" s="25" t="s">
        <v>2149</v>
      </c>
      <c r="B6697" s="25" t="s">
        <v>2117</v>
      </c>
      <c r="C6697" s="25" t="s">
        <v>243</v>
      </c>
      <c r="D6697" s="25" t="s">
        <v>245</v>
      </c>
      <c r="E6697">
        <f t="shared" si="520"/>
        <v>10</v>
      </c>
      <c r="F6697" t="str">
        <f t="shared" si="521"/>
        <v>Video Call</v>
      </c>
      <c r="G6697" t="str">
        <f t="shared" si="522"/>
        <v>CVP_06685_10</v>
      </c>
      <c r="H6697" t="str">
        <f>IF(ISNA(VLOOKUP(A6697,$A$3:A6696,1,0)),"","DUP!")</f>
        <v>DUP!</v>
      </c>
      <c r="I6697" t="str">
        <f>IF(ISNA(VLOOKUP(B6697,$B$3:B6696,1,0)),"","DUP!")</f>
        <v>DUP!</v>
      </c>
      <c r="J6697" t="str">
        <f t="shared" si="523"/>
        <v/>
      </c>
      <c r="K6697" t="str">
        <f t="shared" si="524"/>
        <v/>
      </c>
    </row>
    <row r="6698" spans="1:11">
      <c r="A6698" s="25" t="s">
        <v>2149</v>
      </c>
      <c r="B6698" s="25" t="s">
        <v>2117</v>
      </c>
      <c r="C6698" s="25" t="s">
        <v>243</v>
      </c>
      <c r="D6698" s="25" t="s">
        <v>245</v>
      </c>
      <c r="E6698">
        <f t="shared" si="520"/>
        <v>10</v>
      </c>
      <c r="F6698" t="str">
        <f t="shared" si="521"/>
        <v>Video Call</v>
      </c>
      <c r="G6698" t="str">
        <f t="shared" si="522"/>
        <v>CVP_06685_10</v>
      </c>
      <c r="H6698" t="str">
        <f>IF(ISNA(VLOOKUP(A6698,$A$3:A6697,1,0)),"","DUP!")</f>
        <v>DUP!</v>
      </c>
      <c r="I6698" t="str">
        <f>IF(ISNA(VLOOKUP(B6698,$B$3:B6697,1,0)),"","DUP!")</f>
        <v>DUP!</v>
      </c>
      <c r="J6698" t="str">
        <f t="shared" si="523"/>
        <v/>
      </c>
      <c r="K6698" t="str">
        <f t="shared" si="524"/>
        <v/>
      </c>
    </row>
    <row r="6699" spans="1:11">
      <c r="A6699" s="25" t="s">
        <v>2150</v>
      </c>
      <c r="B6699" s="25" t="s">
        <v>2117</v>
      </c>
      <c r="C6699" s="25" t="s">
        <v>243</v>
      </c>
      <c r="D6699" s="25" t="s">
        <v>244</v>
      </c>
      <c r="E6699">
        <f t="shared" si="520"/>
        <v>2</v>
      </c>
      <c r="F6699" t="str">
        <f t="shared" si="521"/>
        <v>Voice</v>
      </c>
      <c r="G6699" t="str">
        <f t="shared" si="522"/>
        <v>CVP_06686_2</v>
      </c>
      <c r="H6699" t="str">
        <f>IF(ISNA(VLOOKUP(A6699,$A$3:A6698,1,0)),"","DUP!")</f>
        <v/>
      </c>
      <c r="I6699" t="str">
        <f>IF(ISNA(VLOOKUP(B6699,$B$3:B6698,1,0)),"","DUP!")</f>
        <v>DUP!</v>
      </c>
      <c r="J6699" t="str">
        <f t="shared" si="523"/>
        <v/>
      </c>
      <c r="K6699" t="str">
        <f t="shared" si="524"/>
        <v>INSERT INTO ZONE_MAP (SERVICE_ID, SERVICE_NAME, CODE, NW_GROUP, ZONE) VALUES (2,'Voice','06686','TAY NINH','NATIONAL');</v>
      </c>
    </row>
    <row r="6700" spans="1:11">
      <c r="A6700" s="25" t="s">
        <v>2150</v>
      </c>
      <c r="B6700" s="25" t="s">
        <v>2117</v>
      </c>
      <c r="C6700" s="25" t="s">
        <v>243</v>
      </c>
      <c r="D6700" s="25" t="s">
        <v>244</v>
      </c>
      <c r="E6700">
        <f t="shared" si="520"/>
        <v>2</v>
      </c>
      <c r="F6700" t="str">
        <f t="shared" si="521"/>
        <v>Voice</v>
      </c>
      <c r="G6700" t="str">
        <f t="shared" si="522"/>
        <v>CVP_06686_2</v>
      </c>
      <c r="H6700" t="str">
        <f>IF(ISNA(VLOOKUP(A6700,$A$3:A6699,1,0)),"","DUP!")</f>
        <v>DUP!</v>
      </c>
      <c r="I6700" t="str">
        <f>IF(ISNA(VLOOKUP(B6700,$B$3:B6699,1,0)),"","DUP!")</f>
        <v>DUP!</v>
      </c>
      <c r="J6700" t="str">
        <f t="shared" si="523"/>
        <v/>
      </c>
      <c r="K6700" t="str">
        <f t="shared" si="524"/>
        <v/>
      </c>
    </row>
    <row r="6701" spans="1:11">
      <c r="A6701" s="25" t="s">
        <v>2150</v>
      </c>
      <c r="B6701" s="25" t="s">
        <v>2117</v>
      </c>
      <c r="C6701" s="25" t="s">
        <v>243</v>
      </c>
      <c r="D6701" s="25" t="s">
        <v>244</v>
      </c>
      <c r="E6701">
        <f t="shared" si="520"/>
        <v>2</v>
      </c>
      <c r="F6701" t="str">
        <f t="shared" si="521"/>
        <v>Voice</v>
      </c>
      <c r="G6701" t="str">
        <f t="shared" si="522"/>
        <v>CVP_06686_2</v>
      </c>
      <c r="H6701" t="str">
        <f>IF(ISNA(VLOOKUP(A6701,$A$3:A6700,1,0)),"","DUP!")</f>
        <v>DUP!</v>
      </c>
      <c r="I6701" t="str">
        <f>IF(ISNA(VLOOKUP(B6701,$B$3:B6700,1,0)),"","DUP!")</f>
        <v>DUP!</v>
      </c>
      <c r="J6701" t="str">
        <f t="shared" si="523"/>
        <v/>
      </c>
      <c r="K6701" t="str">
        <f t="shared" si="524"/>
        <v/>
      </c>
    </row>
    <row r="6702" spans="1:11">
      <c r="A6702" s="25" t="s">
        <v>2150</v>
      </c>
      <c r="B6702" s="25" t="s">
        <v>2117</v>
      </c>
      <c r="C6702" s="25" t="s">
        <v>243</v>
      </c>
      <c r="D6702" s="25" t="s">
        <v>245</v>
      </c>
      <c r="E6702">
        <f t="shared" si="520"/>
        <v>10</v>
      </c>
      <c r="F6702" t="str">
        <f t="shared" si="521"/>
        <v>Video Call</v>
      </c>
      <c r="G6702" t="str">
        <f t="shared" si="522"/>
        <v>CVP_06686_10</v>
      </c>
      <c r="H6702" t="str">
        <f>IF(ISNA(VLOOKUP(A6702,$A$3:A6701,1,0)),"","DUP!")</f>
        <v>DUP!</v>
      </c>
      <c r="I6702" t="str">
        <f>IF(ISNA(VLOOKUP(B6702,$B$3:B6701,1,0)),"","DUP!")</f>
        <v>DUP!</v>
      </c>
      <c r="J6702" t="str">
        <f t="shared" si="523"/>
        <v/>
      </c>
      <c r="K6702" t="str">
        <f t="shared" si="524"/>
        <v/>
      </c>
    </row>
    <row r="6703" spans="1:11">
      <c r="A6703" s="25" t="s">
        <v>2150</v>
      </c>
      <c r="B6703" s="25" t="s">
        <v>2117</v>
      </c>
      <c r="C6703" s="25" t="s">
        <v>243</v>
      </c>
      <c r="D6703" s="25" t="s">
        <v>245</v>
      </c>
      <c r="E6703">
        <f t="shared" si="520"/>
        <v>10</v>
      </c>
      <c r="F6703" t="str">
        <f t="shared" si="521"/>
        <v>Video Call</v>
      </c>
      <c r="G6703" t="str">
        <f t="shared" si="522"/>
        <v>CVP_06686_10</v>
      </c>
      <c r="H6703" t="str">
        <f>IF(ISNA(VLOOKUP(A6703,$A$3:A6702,1,0)),"","DUP!")</f>
        <v>DUP!</v>
      </c>
      <c r="I6703" t="str">
        <f>IF(ISNA(VLOOKUP(B6703,$B$3:B6702,1,0)),"","DUP!")</f>
        <v>DUP!</v>
      </c>
      <c r="J6703" t="str">
        <f t="shared" si="523"/>
        <v/>
      </c>
      <c r="K6703" t="str">
        <f t="shared" si="524"/>
        <v/>
      </c>
    </row>
    <row r="6704" spans="1:11">
      <c r="A6704" s="25" t="s">
        <v>2150</v>
      </c>
      <c r="B6704" s="25" t="s">
        <v>2117</v>
      </c>
      <c r="C6704" s="25" t="s">
        <v>243</v>
      </c>
      <c r="D6704" s="25" t="s">
        <v>245</v>
      </c>
      <c r="E6704">
        <f t="shared" si="520"/>
        <v>10</v>
      </c>
      <c r="F6704" t="str">
        <f t="shared" si="521"/>
        <v>Video Call</v>
      </c>
      <c r="G6704" t="str">
        <f t="shared" si="522"/>
        <v>CVP_06686_10</v>
      </c>
      <c r="H6704" t="str">
        <f>IF(ISNA(VLOOKUP(A6704,$A$3:A6703,1,0)),"","DUP!")</f>
        <v>DUP!</v>
      </c>
      <c r="I6704" t="str">
        <f>IF(ISNA(VLOOKUP(B6704,$B$3:B6703,1,0)),"","DUP!")</f>
        <v>DUP!</v>
      </c>
      <c r="J6704" t="str">
        <f t="shared" si="523"/>
        <v/>
      </c>
      <c r="K6704" t="str">
        <f t="shared" si="524"/>
        <v/>
      </c>
    </row>
    <row r="6705" spans="1:11">
      <c r="A6705" s="25" t="s">
        <v>2151</v>
      </c>
      <c r="B6705" s="25" t="s">
        <v>2117</v>
      </c>
      <c r="C6705" s="25" t="s">
        <v>243</v>
      </c>
      <c r="D6705" s="25" t="s">
        <v>244</v>
      </c>
      <c r="E6705">
        <f t="shared" si="520"/>
        <v>2</v>
      </c>
      <c r="F6705" t="str">
        <f t="shared" si="521"/>
        <v>Voice</v>
      </c>
      <c r="G6705" t="str">
        <f t="shared" si="522"/>
        <v>CVP_06687_2</v>
      </c>
      <c r="H6705" t="str">
        <f>IF(ISNA(VLOOKUP(A6705,$A$3:A6704,1,0)),"","DUP!")</f>
        <v/>
      </c>
      <c r="I6705" t="str">
        <f>IF(ISNA(VLOOKUP(B6705,$B$3:B6704,1,0)),"","DUP!")</f>
        <v>DUP!</v>
      </c>
      <c r="J6705" t="str">
        <f t="shared" si="523"/>
        <v/>
      </c>
      <c r="K6705" t="str">
        <f t="shared" si="524"/>
        <v>INSERT INTO ZONE_MAP (SERVICE_ID, SERVICE_NAME, CODE, NW_GROUP, ZONE) VALUES (2,'Voice','06687','TAY NINH','NATIONAL');</v>
      </c>
    </row>
    <row r="6706" spans="1:11">
      <c r="A6706" s="25" t="s">
        <v>2151</v>
      </c>
      <c r="B6706" s="25" t="s">
        <v>2117</v>
      </c>
      <c r="C6706" s="25" t="s">
        <v>243</v>
      </c>
      <c r="D6706" s="25" t="s">
        <v>244</v>
      </c>
      <c r="E6706">
        <f t="shared" si="520"/>
        <v>2</v>
      </c>
      <c r="F6706" t="str">
        <f t="shared" si="521"/>
        <v>Voice</v>
      </c>
      <c r="G6706" t="str">
        <f t="shared" si="522"/>
        <v>CVP_06687_2</v>
      </c>
      <c r="H6706" t="str">
        <f>IF(ISNA(VLOOKUP(A6706,$A$3:A6705,1,0)),"","DUP!")</f>
        <v>DUP!</v>
      </c>
      <c r="I6706" t="str">
        <f>IF(ISNA(VLOOKUP(B6706,$B$3:B6705,1,0)),"","DUP!")</f>
        <v>DUP!</v>
      </c>
      <c r="J6706" t="str">
        <f t="shared" si="523"/>
        <v/>
      </c>
      <c r="K6706" t="str">
        <f t="shared" si="524"/>
        <v/>
      </c>
    </row>
    <row r="6707" spans="1:11">
      <c r="A6707" s="25" t="s">
        <v>2151</v>
      </c>
      <c r="B6707" s="25" t="s">
        <v>2117</v>
      </c>
      <c r="C6707" s="25" t="s">
        <v>243</v>
      </c>
      <c r="D6707" s="25" t="s">
        <v>244</v>
      </c>
      <c r="E6707">
        <f t="shared" si="520"/>
        <v>2</v>
      </c>
      <c r="F6707" t="str">
        <f t="shared" si="521"/>
        <v>Voice</v>
      </c>
      <c r="G6707" t="str">
        <f t="shared" si="522"/>
        <v>CVP_06687_2</v>
      </c>
      <c r="H6707" t="str">
        <f>IF(ISNA(VLOOKUP(A6707,$A$3:A6706,1,0)),"","DUP!")</f>
        <v>DUP!</v>
      </c>
      <c r="I6707" t="str">
        <f>IF(ISNA(VLOOKUP(B6707,$B$3:B6706,1,0)),"","DUP!")</f>
        <v>DUP!</v>
      </c>
      <c r="J6707" t="str">
        <f t="shared" si="523"/>
        <v/>
      </c>
      <c r="K6707" t="str">
        <f t="shared" si="524"/>
        <v/>
      </c>
    </row>
    <row r="6708" spans="1:11">
      <c r="A6708" s="25" t="s">
        <v>2151</v>
      </c>
      <c r="B6708" s="25" t="s">
        <v>2117</v>
      </c>
      <c r="C6708" s="25" t="s">
        <v>243</v>
      </c>
      <c r="D6708" s="25" t="s">
        <v>245</v>
      </c>
      <c r="E6708">
        <f t="shared" si="520"/>
        <v>10</v>
      </c>
      <c r="F6708" t="str">
        <f t="shared" si="521"/>
        <v>Video Call</v>
      </c>
      <c r="G6708" t="str">
        <f t="shared" si="522"/>
        <v>CVP_06687_10</v>
      </c>
      <c r="H6708" t="str">
        <f>IF(ISNA(VLOOKUP(A6708,$A$3:A6707,1,0)),"","DUP!")</f>
        <v>DUP!</v>
      </c>
      <c r="I6708" t="str">
        <f>IF(ISNA(VLOOKUP(B6708,$B$3:B6707,1,0)),"","DUP!")</f>
        <v>DUP!</v>
      </c>
      <c r="J6708" t="str">
        <f t="shared" si="523"/>
        <v/>
      </c>
      <c r="K6708" t="str">
        <f t="shared" si="524"/>
        <v/>
      </c>
    </row>
    <row r="6709" spans="1:11">
      <c r="A6709" s="25" t="s">
        <v>2151</v>
      </c>
      <c r="B6709" s="25" t="s">
        <v>2117</v>
      </c>
      <c r="C6709" s="25" t="s">
        <v>243</v>
      </c>
      <c r="D6709" s="25" t="s">
        <v>245</v>
      </c>
      <c r="E6709">
        <f t="shared" si="520"/>
        <v>10</v>
      </c>
      <c r="F6709" t="str">
        <f t="shared" si="521"/>
        <v>Video Call</v>
      </c>
      <c r="G6709" t="str">
        <f t="shared" si="522"/>
        <v>CVP_06687_10</v>
      </c>
      <c r="H6709" t="str">
        <f>IF(ISNA(VLOOKUP(A6709,$A$3:A6708,1,0)),"","DUP!")</f>
        <v>DUP!</v>
      </c>
      <c r="I6709" t="str">
        <f>IF(ISNA(VLOOKUP(B6709,$B$3:B6708,1,0)),"","DUP!")</f>
        <v>DUP!</v>
      </c>
      <c r="J6709" t="str">
        <f t="shared" si="523"/>
        <v/>
      </c>
      <c r="K6709" t="str">
        <f t="shared" si="524"/>
        <v/>
      </c>
    </row>
    <row r="6710" spans="1:11">
      <c r="A6710" s="25" t="s">
        <v>2151</v>
      </c>
      <c r="B6710" s="25" t="s">
        <v>2117</v>
      </c>
      <c r="C6710" s="25" t="s">
        <v>243</v>
      </c>
      <c r="D6710" s="25" t="s">
        <v>245</v>
      </c>
      <c r="E6710">
        <f t="shared" si="520"/>
        <v>10</v>
      </c>
      <c r="F6710" t="str">
        <f t="shared" si="521"/>
        <v>Video Call</v>
      </c>
      <c r="G6710" t="str">
        <f t="shared" si="522"/>
        <v>CVP_06687_10</v>
      </c>
      <c r="H6710" t="str">
        <f>IF(ISNA(VLOOKUP(A6710,$A$3:A6709,1,0)),"","DUP!")</f>
        <v>DUP!</v>
      </c>
      <c r="I6710" t="str">
        <f>IF(ISNA(VLOOKUP(B6710,$B$3:B6709,1,0)),"","DUP!")</f>
        <v>DUP!</v>
      </c>
      <c r="J6710" t="str">
        <f t="shared" si="523"/>
        <v/>
      </c>
      <c r="K6710" t="str">
        <f t="shared" si="524"/>
        <v/>
      </c>
    </row>
    <row r="6711" spans="1:11">
      <c r="A6711" s="25" t="s">
        <v>2152</v>
      </c>
      <c r="B6711" s="25" t="s">
        <v>2117</v>
      </c>
      <c r="C6711" s="25" t="s">
        <v>243</v>
      </c>
      <c r="D6711" s="25" t="s">
        <v>244</v>
      </c>
      <c r="E6711">
        <f t="shared" si="520"/>
        <v>2</v>
      </c>
      <c r="F6711" t="str">
        <f t="shared" si="521"/>
        <v>Voice</v>
      </c>
      <c r="G6711" t="str">
        <f t="shared" si="522"/>
        <v>CVP_06688_2</v>
      </c>
      <c r="H6711" t="str">
        <f>IF(ISNA(VLOOKUP(A6711,$A$3:A6710,1,0)),"","DUP!")</f>
        <v/>
      </c>
      <c r="I6711" t="str">
        <f>IF(ISNA(VLOOKUP(B6711,$B$3:B6710,1,0)),"","DUP!")</f>
        <v>DUP!</v>
      </c>
      <c r="J6711" t="str">
        <f t="shared" si="523"/>
        <v/>
      </c>
      <c r="K6711" t="str">
        <f t="shared" si="524"/>
        <v>INSERT INTO ZONE_MAP (SERVICE_ID, SERVICE_NAME, CODE, NW_GROUP, ZONE) VALUES (2,'Voice','06688','TAY NINH','NATIONAL');</v>
      </c>
    </row>
    <row r="6712" spans="1:11">
      <c r="A6712" s="25" t="s">
        <v>2152</v>
      </c>
      <c r="B6712" s="25" t="s">
        <v>2117</v>
      </c>
      <c r="C6712" s="25" t="s">
        <v>243</v>
      </c>
      <c r="D6712" s="25" t="s">
        <v>244</v>
      </c>
      <c r="E6712">
        <f t="shared" si="520"/>
        <v>2</v>
      </c>
      <c r="F6712" t="str">
        <f t="shared" si="521"/>
        <v>Voice</v>
      </c>
      <c r="G6712" t="str">
        <f t="shared" si="522"/>
        <v>CVP_06688_2</v>
      </c>
      <c r="H6712" t="str">
        <f>IF(ISNA(VLOOKUP(A6712,$A$3:A6711,1,0)),"","DUP!")</f>
        <v>DUP!</v>
      </c>
      <c r="I6712" t="str">
        <f>IF(ISNA(VLOOKUP(B6712,$B$3:B6711,1,0)),"","DUP!")</f>
        <v>DUP!</v>
      </c>
      <c r="J6712" t="str">
        <f t="shared" si="523"/>
        <v/>
      </c>
      <c r="K6712" t="str">
        <f t="shared" si="524"/>
        <v/>
      </c>
    </row>
    <row r="6713" spans="1:11">
      <c r="A6713" s="25" t="s">
        <v>2152</v>
      </c>
      <c r="B6713" s="25" t="s">
        <v>2117</v>
      </c>
      <c r="C6713" s="25" t="s">
        <v>243</v>
      </c>
      <c r="D6713" s="25" t="s">
        <v>244</v>
      </c>
      <c r="E6713">
        <f t="shared" si="520"/>
        <v>2</v>
      </c>
      <c r="F6713" t="str">
        <f t="shared" si="521"/>
        <v>Voice</v>
      </c>
      <c r="G6713" t="str">
        <f t="shared" si="522"/>
        <v>CVP_06688_2</v>
      </c>
      <c r="H6713" t="str">
        <f>IF(ISNA(VLOOKUP(A6713,$A$3:A6712,1,0)),"","DUP!")</f>
        <v>DUP!</v>
      </c>
      <c r="I6713" t="str">
        <f>IF(ISNA(VLOOKUP(B6713,$B$3:B6712,1,0)),"","DUP!")</f>
        <v>DUP!</v>
      </c>
      <c r="J6713" t="str">
        <f t="shared" si="523"/>
        <v/>
      </c>
      <c r="K6713" t="str">
        <f t="shared" si="524"/>
        <v/>
      </c>
    </row>
    <row r="6714" spans="1:11">
      <c r="A6714" s="25" t="s">
        <v>2152</v>
      </c>
      <c r="B6714" s="25" t="s">
        <v>2117</v>
      </c>
      <c r="C6714" s="25" t="s">
        <v>243</v>
      </c>
      <c r="D6714" s="25" t="s">
        <v>245</v>
      </c>
      <c r="E6714">
        <f t="shared" si="520"/>
        <v>10</v>
      </c>
      <c r="F6714" t="str">
        <f t="shared" si="521"/>
        <v>Video Call</v>
      </c>
      <c r="G6714" t="str">
        <f t="shared" si="522"/>
        <v>CVP_06688_10</v>
      </c>
      <c r="H6714" t="str">
        <f>IF(ISNA(VLOOKUP(A6714,$A$3:A6713,1,0)),"","DUP!")</f>
        <v>DUP!</v>
      </c>
      <c r="I6714" t="str">
        <f>IF(ISNA(VLOOKUP(B6714,$B$3:B6713,1,0)),"","DUP!")</f>
        <v>DUP!</v>
      </c>
      <c r="J6714" t="str">
        <f t="shared" si="523"/>
        <v/>
      </c>
      <c r="K6714" t="str">
        <f t="shared" si="524"/>
        <v/>
      </c>
    </row>
    <row r="6715" spans="1:11">
      <c r="A6715" s="25" t="s">
        <v>2152</v>
      </c>
      <c r="B6715" s="25" t="s">
        <v>2117</v>
      </c>
      <c r="C6715" s="25" t="s">
        <v>243</v>
      </c>
      <c r="D6715" s="25" t="s">
        <v>245</v>
      </c>
      <c r="E6715">
        <f t="shared" si="520"/>
        <v>10</v>
      </c>
      <c r="F6715" t="str">
        <f t="shared" si="521"/>
        <v>Video Call</v>
      </c>
      <c r="G6715" t="str">
        <f t="shared" si="522"/>
        <v>CVP_06688_10</v>
      </c>
      <c r="H6715" t="str">
        <f>IF(ISNA(VLOOKUP(A6715,$A$3:A6714,1,0)),"","DUP!")</f>
        <v>DUP!</v>
      </c>
      <c r="I6715" t="str">
        <f>IF(ISNA(VLOOKUP(B6715,$B$3:B6714,1,0)),"","DUP!")</f>
        <v>DUP!</v>
      </c>
      <c r="J6715" t="str">
        <f t="shared" si="523"/>
        <v/>
      </c>
      <c r="K6715" t="str">
        <f t="shared" si="524"/>
        <v/>
      </c>
    </row>
    <row r="6716" spans="1:11">
      <c r="A6716" s="25" t="s">
        <v>2152</v>
      </c>
      <c r="B6716" s="25" t="s">
        <v>2117</v>
      </c>
      <c r="C6716" s="25" t="s">
        <v>243</v>
      </c>
      <c r="D6716" s="25" t="s">
        <v>245</v>
      </c>
      <c r="E6716">
        <f t="shared" si="520"/>
        <v>10</v>
      </c>
      <c r="F6716" t="str">
        <f t="shared" si="521"/>
        <v>Video Call</v>
      </c>
      <c r="G6716" t="str">
        <f t="shared" si="522"/>
        <v>CVP_06688_10</v>
      </c>
      <c r="H6716" t="str">
        <f>IF(ISNA(VLOOKUP(A6716,$A$3:A6715,1,0)),"","DUP!")</f>
        <v>DUP!</v>
      </c>
      <c r="I6716" t="str">
        <f>IF(ISNA(VLOOKUP(B6716,$B$3:B6715,1,0)),"","DUP!")</f>
        <v>DUP!</v>
      </c>
      <c r="J6716" t="str">
        <f t="shared" si="523"/>
        <v/>
      </c>
      <c r="K6716" t="str">
        <f t="shared" si="524"/>
        <v/>
      </c>
    </row>
    <row r="6717" spans="1:11">
      <c r="A6717" s="25" t="s">
        <v>2153</v>
      </c>
      <c r="B6717" s="25" t="s">
        <v>2117</v>
      </c>
      <c r="C6717" s="25" t="s">
        <v>243</v>
      </c>
      <c r="D6717" s="25" t="s">
        <v>244</v>
      </c>
      <c r="E6717">
        <f t="shared" si="520"/>
        <v>2</v>
      </c>
      <c r="F6717" t="str">
        <f t="shared" si="521"/>
        <v>Voice</v>
      </c>
      <c r="G6717" t="str">
        <f t="shared" si="522"/>
        <v>CVP_06689_2</v>
      </c>
      <c r="H6717" t="str">
        <f>IF(ISNA(VLOOKUP(A6717,$A$3:A6716,1,0)),"","DUP!")</f>
        <v/>
      </c>
      <c r="I6717" t="str">
        <f>IF(ISNA(VLOOKUP(B6717,$B$3:B6716,1,0)),"","DUP!")</f>
        <v>DUP!</v>
      </c>
      <c r="J6717" t="str">
        <f t="shared" si="523"/>
        <v/>
      </c>
      <c r="K6717" t="str">
        <f t="shared" si="524"/>
        <v>INSERT INTO ZONE_MAP (SERVICE_ID, SERVICE_NAME, CODE, NW_GROUP, ZONE) VALUES (2,'Voice','06689','TAY NINH','NATIONAL');</v>
      </c>
    </row>
    <row r="6718" spans="1:11">
      <c r="A6718" s="25" t="s">
        <v>2153</v>
      </c>
      <c r="B6718" s="25" t="s">
        <v>2117</v>
      </c>
      <c r="C6718" s="25" t="s">
        <v>243</v>
      </c>
      <c r="D6718" s="25" t="s">
        <v>244</v>
      </c>
      <c r="E6718">
        <f t="shared" si="520"/>
        <v>2</v>
      </c>
      <c r="F6718" t="str">
        <f t="shared" si="521"/>
        <v>Voice</v>
      </c>
      <c r="G6718" t="str">
        <f t="shared" si="522"/>
        <v>CVP_06689_2</v>
      </c>
      <c r="H6718" t="str">
        <f>IF(ISNA(VLOOKUP(A6718,$A$3:A6717,1,0)),"","DUP!")</f>
        <v>DUP!</v>
      </c>
      <c r="I6718" t="str">
        <f>IF(ISNA(VLOOKUP(B6718,$B$3:B6717,1,0)),"","DUP!")</f>
        <v>DUP!</v>
      </c>
      <c r="J6718" t="str">
        <f t="shared" si="523"/>
        <v/>
      </c>
      <c r="K6718" t="str">
        <f t="shared" si="524"/>
        <v/>
      </c>
    </row>
    <row r="6719" spans="1:11">
      <c r="A6719" s="25" t="s">
        <v>2153</v>
      </c>
      <c r="B6719" s="25" t="s">
        <v>2117</v>
      </c>
      <c r="C6719" s="25" t="s">
        <v>243</v>
      </c>
      <c r="D6719" s="25" t="s">
        <v>244</v>
      </c>
      <c r="E6719">
        <f t="shared" si="520"/>
        <v>2</v>
      </c>
      <c r="F6719" t="str">
        <f t="shared" si="521"/>
        <v>Voice</v>
      </c>
      <c r="G6719" t="str">
        <f t="shared" si="522"/>
        <v>CVP_06689_2</v>
      </c>
      <c r="H6719" t="str">
        <f>IF(ISNA(VLOOKUP(A6719,$A$3:A6718,1,0)),"","DUP!")</f>
        <v>DUP!</v>
      </c>
      <c r="I6719" t="str">
        <f>IF(ISNA(VLOOKUP(B6719,$B$3:B6718,1,0)),"","DUP!")</f>
        <v>DUP!</v>
      </c>
      <c r="J6719" t="str">
        <f t="shared" si="523"/>
        <v/>
      </c>
      <c r="K6719" t="str">
        <f t="shared" si="524"/>
        <v/>
      </c>
    </row>
    <row r="6720" spans="1:11">
      <c r="A6720" s="25" t="s">
        <v>2153</v>
      </c>
      <c r="B6720" s="25" t="s">
        <v>2117</v>
      </c>
      <c r="C6720" s="25" t="s">
        <v>243</v>
      </c>
      <c r="D6720" s="25" t="s">
        <v>245</v>
      </c>
      <c r="E6720">
        <f t="shared" si="520"/>
        <v>10</v>
      </c>
      <c r="F6720" t="str">
        <f t="shared" si="521"/>
        <v>Video Call</v>
      </c>
      <c r="G6720" t="str">
        <f t="shared" si="522"/>
        <v>CVP_06689_10</v>
      </c>
      <c r="H6720" t="str">
        <f>IF(ISNA(VLOOKUP(A6720,$A$3:A6719,1,0)),"","DUP!")</f>
        <v>DUP!</v>
      </c>
      <c r="I6720" t="str">
        <f>IF(ISNA(VLOOKUP(B6720,$B$3:B6719,1,0)),"","DUP!")</f>
        <v>DUP!</v>
      </c>
      <c r="J6720" t="str">
        <f t="shared" si="523"/>
        <v/>
      </c>
      <c r="K6720" t="str">
        <f t="shared" si="524"/>
        <v/>
      </c>
    </row>
    <row r="6721" spans="1:11">
      <c r="A6721" s="25" t="s">
        <v>2153</v>
      </c>
      <c r="B6721" s="25" t="s">
        <v>2117</v>
      </c>
      <c r="C6721" s="25" t="s">
        <v>243</v>
      </c>
      <c r="D6721" s="25" t="s">
        <v>245</v>
      </c>
      <c r="E6721">
        <f t="shared" si="520"/>
        <v>10</v>
      </c>
      <c r="F6721" t="str">
        <f t="shared" si="521"/>
        <v>Video Call</v>
      </c>
      <c r="G6721" t="str">
        <f t="shared" si="522"/>
        <v>CVP_06689_10</v>
      </c>
      <c r="H6721" t="str">
        <f>IF(ISNA(VLOOKUP(A6721,$A$3:A6720,1,0)),"","DUP!")</f>
        <v>DUP!</v>
      </c>
      <c r="I6721" t="str">
        <f>IF(ISNA(VLOOKUP(B6721,$B$3:B6720,1,0)),"","DUP!")</f>
        <v>DUP!</v>
      </c>
      <c r="J6721" t="str">
        <f t="shared" si="523"/>
        <v/>
      </c>
      <c r="K6721" t="str">
        <f t="shared" si="524"/>
        <v/>
      </c>
    </row>
    <row r="6722" spans="1:11">
      <c r="A6722" s="25" t="s">
        <v>2153</v>
      </c>
      <c r="B6722" s="25" t="s">
        <v>2117</v>
      </c>
      <c r="C6722" s="25" t="s">
        <v>243</v>
      </c>
      <c r="D6722" s="25" t="s">
        <v>245</v>
      </c>
      <c r="E6722">
        <f t="shared" si="520"/>
        <v>10</v>
      </c>
      <c r="F6722" t="str">
        <f t="shared" si="521"/>
        <v>Video Call</v>
      </c>
      <c r="G6722" t="str">
        <f t="shared" si="522"/>
        <v>CVP_06689_10</v>
      </c>
      <c r="H6722" t="str">
        <f>IF(ISNA(VLOOKUP(A6722,$A$3:A6721,1,0)),"","DUP!")</f>
        <v>DUP!</v>
      </c>
      <c r="I6722" t="str">
        <f>IF(ISNA(VLOOKUP(B6722,$B$3:B6721,1,0)),"","DUP!")</f>
        <v>DUP!</v>
      </c>
      <c r="J6722" t="str">
        <f t="shared" si="523"/>
        <v/>
      </c>
      <c r="K6722" t="str">
        <f t="shared" si="524"/>
        <v/>
      </c>
    </row>
    <row r="6723" spans="1:11">
      <c r="A6723" s="25" t="s">
        <v>2154</v>
      </c>
      <c r="B6723" s="25" t="s">
        <v>2155</v>
      </c>
      <c r="C6723" s="25" t="s">
        <v>289</v>
      </c>
      <c r="D6723" s="25" t="s">
        <v>244</v>
      </c>
      <c r="E6723">
        <f t="shared" si="520"/>
        <v>2</v>
      </c>
      <c r="F6723" t="str">
        <f t="shared" si="521"/>
        <v>Voice</v>
      </c>
      <c r="G6723" t="str">
        <f t="shared" si="522"/>
        <v>CDH_067_2</v>
      </c>
      <c r="H6723" t="str">
        <f>IF(ISNA(VLOOKUP(A6723,$A$3:A6722,1,0)),"","DUP!")</f>
        <v/>
      </c>
      <c r="I6723" t="str">
        <f>IF(ISNA(VLOOKUP(B6723,$B$3:B6722,1,0)),"","DUP!")</f>
        <v/>
      </c>
      <c r="J6723" t="str">
        <f t="shared" si="523"/>
        <v>DONG THAP</v>
      </c>
      <c r="K6723" t="str">
        <f t="shared" si="524"/>
        <v>INSERT INTO ZONE_MAP (SERVICE_ID, SERVICE_NAME, CODE, NW_GROUP, ZONE) VALUES (2,'Voice','067','DONG THAP','NATIONAL');</v>
      </c>
    </row>
    <row r="6724" spans="1:11">
      <c r="A6724" s="25" t="s">
        <v>2156</v>
      </c>
      <c r="B6724" s="25" t="s">
        <v>2155</v>
      </c>
      <c r="C6724" s="25" t="s">
        <v>289</v>
      </c>
      <c r="D6724" s="25" t="s">
        <v>244</v>
      </c>
      <c r="E6724">
        <f t="shared" ref="E6724:E6787" si="525">IF(D6724="NORMAL",2,10)</f>
        <v>2</v>
      </c>
      <c r="F6724" t="str">
        <f t="shared" ref="F6724:F6787" si="526">IF(D6724="NORMAL","Voice","Video Call")</f>
        <v>Voice</v>
      </c>
      <c r="G6724" t="str">
        <f t="shared" ref="G6724:G6787" si="527">C6724&amp;"_"&amp;A6724&amp;"_"&amp;E6724</f>
        <v>CDH_067101_2</v>
      </c>
      <c r="H6724" t="str">
        <f>IF(ISNA(VLOOKUP(A6724,$A$3:A6723,1,0)),"","DUP!")</f>
        <v/>
      </c>
      <c r="I6724" t="str">
        <f>IF(ISNA(VLOOKUP(B6724,$B$3:B6723,1,0)),"","DUP!")</f>
        <v>DUP!</v>
      </c>
      <c r="J6724" t="str">
        <f t="shared" ref="J6724:J6787" si="528">IF(I6724="DUP!","",B6724)</f>
        <v/>
      </c>
      <c r="K6724" t="str">
        <f t="shared" ref="K6724:K6787" si="529">IF(H6724="DUP!","","INSERT INTO ZONE_MAP (SERVICE_ID, SERVICE_NAME, CODE, NW_GROUP, ZONE) VALUES ("&amp;E6724&amp;",'"&amp;F6724&amp;"','"&amp;A6724&amp;"','"&amp;B6724&amp;"','"&amp;IF(B6724="VINAPHONE","INTERNAL","NATIONAL")&amp;"');")</f>
        <v>INSERT INTO ZONE_MAP (SERVICE_ID, SERVICE_NAME, CODE, NW_GROUP, ZONE) VALUES (2,'Voice','067101','DONG THAP','NATIONAL');</v>
      </c>
    </row>
    <row r="6725" spans="1:11">
      <c r="A6725" s="25" t="s">
        <v>2156</v>
      </c>
      <c r="B6725" s="25" t="s">
        <v>2155</v>
      </c>
      <c r="C6725" s="25" t="s">
        <v>289</v>
      </c>
      <c r="D6725" s="25" t="s">
        <v>244</v>
      </c>
      <c r="E6725">
        <f t="shared" si="525"/>
        <v>2</v>
      </c>
      <c r="F6725" t="str">
        <f t="shared" si="526"/>
        <v>Voice</v>
      </c>
      <c r="G6725" t="str">
        <f t="shared" si="527"/>
        <v>CDH_067101_2</v>
      </c>
      <c r="H6725" t="str">
        <f>IF(ISNA(VLOOKUP(A6725,$A$3:A6724,1,0)),"","DUP!")</f>
        <v>DUP!</v>
      </c>
      <c r="I6725" t="str">
        <f>IF(ISNA(VLOOKUP(B6725,$B$3:B6724,1,0)),"","DUP!")</f>
        <v>DUP!</v>
      </c>
      <c r="J6725" t="str">
        <f t="shared" si="528"/>
        <v/>
      </c>
      <c r="K6725" t="str">
        <f t="shared" si="529"/>
        <v/>
      </c>
    </row>
    <row r="6726" spans="1:11">
      <c r="A6726" s="25" t="s">
        <v>2156</v>
      </c>
      <c r="B6726" s="25" t="s">
        <v>2155</v>
      </c>
      <c r="C6726" s="25" t="s">
        <v>289</v>
      </c>
      <c r="D6726" s="25" t="s">
        <v>244</v>
      </c>
      <c r="E6726">
        <f t="shared" si="525"/>
        <v>2</v>
      </c>
      <c r="F6726" t="str">
        <f t="shared" si="526"/>
        <v>Voice</v>
      </c>
      <c r="G6726" t="str">
        <f t="shared" si="527"/>
        <v>CDH_067101_2</v>
      </c>
      <c r="H6726" t="str">
        <f>IF(ISNA(VLOOKUP(A6726,$A$3:A6725,1,0)),"","DUP!")</f>
        <v>DUP!</v>
      </c>
      <c r="I6726" t="str">
        <f>IF(ISNA(VLOOKUP(B6726,$B$3:B6725,1,0)),"","DUP!")</f>
        <v>DUP!</v>
      </c>
      <c r="J6726" t="str">
        <f t="shared" si="528"/>
        <v/>
      </c>
      <c r="K6726" t="str">
        <f t="shared" si="529"/>
        <v/>
      </c>
    </row>
    <row r="6727" spans="1:11">
      <c r="A6727" s="25" t="s">
        <v>2156</v>
      </c>
      <c r="B6727" s="25" t="s">
        <v>2155</v>
      </c>
      <c r="C6727" s="25" t="s">
        <v>289</v>
      </c>
      <c r="D6727" s="25" t="s">
        <v>245</v>
      </c>
      <c r="E6727">
        <f t="shared" si="525"/>
        <v>10</v>
      </c>
      <c r="F6727" t="str">
        <f t="shared" si="526"/>
        <v>Video Call</v>
      </c>
      <c r="G6727" t="str">
        <f t="shared" si="527"/>
        <v>CDH_067101_10</v>
      </c>
      <c r="H6727" t="str">
        <f>IF(ISNA(VLOOKUP(A6727,$A$3:A6726,1,0)),"","DUP!")</f>
        <v>DUP!</v>
      </c>
      <c r="I6727" t="str">
        <f>IF(ISNA(VLOOKUP(B6727,$B$3:B6726,1,0)),"","DUP!")</f>
        <v>DUP!</v>
      </c>
      <c r="J6727" t="str">
        <f t="shared" si="528"/>
        <v/>
      </c>
      <c r="K6727" t="str">
        <f t="shared" si="529"/>
        <v/>
      </c>
    </row>
    <row r="6728" spans="1:11">
      <c r="A6728" s="25" t="s">
        <v>2156</v>
      </c>
      <c r="B6728" s="25" t="s">
        <v>2155</v>
      </c>
      <c r="C6728" s="25" t="s">
        <v>289</v>
      </c>
      <c r="D6728" s="25" t="s">
        <v>245</v>
      </c>
      <c r="E6728">
        <f t="shared" si="525"/>
        <v>10</v>
      </c>
      <c r="F6728" t="str">
        <f t="shared" si="526"/>
        <v>Video Call</v>
      </c>
      <c r="G6728" t="str">
        <f t="shared" si="527"/>
        <v>CDH_067101_10</v>
      </c>
      <c r="H6728" t="str">
        <f>IF(ISNA(VLOOKUP(A6728,$A$3:A6727,1,0)),"","DUP!")</f>
        <v>DUP!</v>
      </c>
      <c r="I6728" t="str">
        <f>IF(ISNA(VLOOKUP(B6728,$B$3:B6727,1,0)),"","DUP!")</f>
        <v>DUP!</v>
      </c>
      <c r="J6728" t="str">
        <f t="shared" si="528"/>
        <v/>
      </c>
      <c r="K6728" t="str">
        <f t="shared" si="529"/>
        <v/>
      </c>
    </row>
    <row r="6729" spans="1:11">
      <c r="A6729" s="25" t="s">
        <v>2156</v>
      </c>
      <c r="B6729" s="25" t="s">
        <v>2155</v>
      </c>
      <c r="C6729" s="25" t="s">
        <v>289</v>
      </c>
      <c r="D6729" s="25" t="s">
        <v>245</v>
      </c>
      <c r="E6729">
        <f t="shared" si="525"/>
        <v>10</v>
      </c>
      <c r="F6729" t="str">
        <f t="shared" si="526"/>
        <v>Video Call</v>
      </c>
      <c r="G6729" t="str">
        <f t="shared" si="527"/>
        <v>CDH_067101_10</v>
      </c>
      <c r="H6729" t="str">
        <f>IF(ISNA(VLOOKUP(A6729,$A$3:A6728,1,0)),"","DUP!")</f>
        <v>DUP!</v>
      </c>
      <c r="I6729" t="str">
        <f>IF(ISNA(VLOOKUP(B6729,$B$3:B6728,1,0)),"","DUP!")</f>
        <v>DUP!</v>
      </c>
      <c r="J6729" t="str">
        <f t="shared" si="528"/>
        <v/>
      </c>
      <c r="K6729" t="str">
        <f t="shared" si="529"/>
        <v/>
      </c>
    </row>
    <row r="6730" spans="1:11">
      <c r="A6730" s="25" t="s">
        <v>2157</v>
      </c>
      <c r="B6730" s="25" t="s">
        <v>292</v>
      </c>
      <c r="C6730" s="25" t="s">
        <v>293</v>
      </c>
      <c r="D6730" s="25" t="s">
        <v>244</v>
      </c>
      <c r="E6730">
        <f t="shared" si="525"/>
        <v>2</v>
      </c>
      <c r="F6730" t="str">
        <f t="shared" si="526"/>
        <v>Voice</v>
      </c>
      <c r="G6730" t="str">
        <f t="shared" si="527"/>
        <v>VAS_0671060_2</v>
      </c>
      <c r="H6730" t="str">
        <f>IF(ISNA(VLOOKUP(A6730,$A$3:A6729,1,0)),"","DUP!")</f>
        <v/>
      </c>
      <c r="I6730" t="str">
        <f>IF(ISNA(VLOOKUP(B6730,$B$3:B6729,1,0)),"","DUP!")</f>
        <v>DUP!</v>
      </c>
      <c r="J6730" t="str">
        <f t="shared" si="528"/>
        <v/>
      </c>
      <c r="K6730" t="str">
        <f t="shared" si="529"/>
        <v>INSERT INTO ZONE_MAP (SERVICE_ID, SERVICE_NAME, CODE, NW_GROUP, ZONE) VALUES (2,'Voice','0671060','DICH VU 106X VTEL','NATIONAL');</v>
      </c>
    </row>
    <row r="6731" spans="1:11">
      <c r="A6731" s="25" t="s">
        <v>2158</v>
      </c>
      <c r="B6731" s="25" t="s">
        <v>292</v>
      </c>
      <c r="C6731" s="25" t="s">
        <v>293</v>
      </c>
      <c r="D6731" s="25" t="s">
        <v>244</v>
      </c>
      <c r="E6731">
        <f t="shared" si="525"/>
        <v>2</v>
      </c>
      <c r="F6731" t="str">
        <f t="shared" si="526"/>
        <v>Voice</v>
      </c>
      <c r="G6731" t="str">
        <f t="shared" si="527"/>
        <v>VAS_0671061_2</v>
      </c>
      <c r="H6731" t="str">
        <f>IF(ISNA(VLOOKUP(A6731,$A$3:A6730,1,0)),"","DUP!")</f>
        <v/>
      </c>
      <c r="I6731" t="str">
        <f>IF(ISNA(VLOOKUP(B6731,$B$3:B6730,1,0)),"","DUP!")</f>
        <v>DUP!</v>
      </c>
      <c r="J6731" t="str">
        <f t="shared" si="528"/>
        <v/>
      </c>
      <c r="K6731" t="str">
        <f t="shared" si="529"/>
        <v>INSERT INTO ZONE_MAP (SERVICE_ID, SERVICE_NAME, CODE, NW_GROUP, ZONE) VALUES (2,'Voice','0671061','DICH VU 106X VTEL','NATIONAL');</v>
      </c>
    </row>
    <row r="6732" spans="1:11">
      <c r="A6732" s="25" t="s">
        <v>2159</v>
      </c>
      <c r="B6732" s="25" t="s">
        <v>292</v>
      </c>
      <c r="C6732" s="25" t="s">
        <v>293</v>
      </c>
      <c r="D6732" s="25" t="s">
        <v>244</v>
      </c>
      <c r="E6732">
        <f t="shared" si="525"/>
        <v>2</v>
      </c>
      <c r="F6732" t="str">
        <f t="shared" si="526"/>
        <v>Voice</v>
      </c>
      <c r="G6732" t="str">
        <f t="shared" si="527"/>
        <v>VAS_0671062_2</v>
      </c>
      <c r="H6732" t="str">
        <f>IF(ISNA(VLOOKUP(A6732,$A$3:A6731,1,0)),"","DUP!")</f>
        <v/>
      </c>
      <c r="I6732" t="str">
        <f>IF(ISNA(VLOOKUP(B6732,$B$3:B6731,1,0)),"","DUP!")</f>
        <v>DUP!</v>
      </c>
      <c r="J6732" t="str">
        <f t="shared" si="528"/>
        <v/>
      </c>
      <c r="K6732" t="str">
        <f t="shared" si="529"/>
        <v>INSERT INTO ZONE_MAP (SERVICE_ID, SERVICE_NAME, CODE, NW_GROUP, ZONE) VALUES (2,'Voice','0671062','DICH VU 106X VTEL','NATIONAL');</v>
      </c>
    </row>
    <row r="6733" spans="1:11">
      <c r="A6733" s="25" t="s">
        <v>2160</v>
      </c>
      <c r="B6733" s="25" t="s">
        <v>292</v>
      </c>
      <c r="C6733" s="25" t="s">
        <v>293</v>
      </c>
      <c r="D6733" s="25" t="s">
        <v>244</v>
      </c>
      <c r="E6733">
        <f t="shared" si="525"/>
        <v>2</v>
      </c>
      <c r="F6733" t="str">
        <f t="shared" si="526"/>
        <v>Voice</v>
      </c>
      <c r="G6733" t="str">
        <f t="shared" si="527"/>
        <v>VAS_0671066_2</v>
      </c>
      <c r="H6733" t="str">
        <f>IF(ISNA(VLOOKUP(A6733,$A$3:A6732,1,0)),"","DUP!")</f>
        <v/>
      </c>
      <c r="I6733" t="str">
        <f>IF(ISNA(VLOOKUP(B6733,$B$3:B6732,1,0)),"","DUP!")</f>
        <v>DUP!</v>
      </c>
      <c r="J6733" t="str">
        <f t="shared" si="528"/>
        <v/>
      </c>
      <c r="K6733" t="str">
        <f t="shared" si="529"/>
        <v>INSERT INTO ZONE_MAP (SERVICE_ID, SERVICE_NAME, CODE, NW_GROUP, ZONE) VALUES (2,'Voice','0671066','DICH VU 106X VTEL','NATIONAL');</v>
      </c>
    </row>
    <row r="6734" spans="1:11">
      <c r="A6734" s="25" t="s">
        <v>2161</v>
      </c>
      <c r="B6734" s="25" t="s">
        <v>292</v>
      </c>
      <c r="C6734" s="25" t="s">
        <v>293</v>
      </c>
      <c r="D6734" s="25" t="s">
        <v>244</v>
      </c>
      <c r="E6734">
        <f t="shared" si="525"/>
        <v>2</v>
      </c>
      <c r="F6734" t="str">
        <f t="shared" si="526"/>
        <v>Voice</v>
      </c>
      <c r="G6734" t="str">
        <f t="shared" si="527"/>
        <v>VAS_0671068_2</v>
      </c>
      <c r="H6734" t="str">
        <f>IF(ISNA(VLOOKUP(A6734,$A$3:A6733,1,0)),"","DUP!")</f>
        <v/>
      </c>
      <c r="I6734" t="str">
        <f>IF(ISNA(VLOOKUP(B6734,$B$3:B6733,1,0)),"","DUP!")</f>
        <v>DUP!</v>
      </c>
      <c r="J6734" t="str">
        <f t="shared" si="528"/>
        <v/>
      </c>
      <c r="K6734" t="str">
        <f t="shared" si="529"/>
        <v>INSERT INTO ZONE_MAP (SERVICE_ID, SERVICE_NAME, CODE, NW_GROUP, ZONE) VALUES (2,'Voice','0671068','DICH VU 106X VTEL','NATIONAL');</v>
      </c>
    </row>
    <row r="6735" spans="1:11">
      <c r="A6735" s="25" t="s">
        <v>2162</v>
      </c>
      <c r="B6735" s="25" t="s">
        <v>292</v>
      </c>
      <c r="C6735" s="25" t="s">
        <v>293</v>
      </c>
      <c r="D6735" s="25" t="s">
        <v>244</v>
      </c>
      <c r="E6735">
        <f t="shared" si="525"/>
        <v>2</v>
      </c>
      <c r="F6735" t="str">
        <f t="shared" si="526"/>
        <v>Voice</v>
      </c>
      <c r="G6735" t="str">
        <f t="shared" si="527"/>
        <v>VAS_0671069_2</v>
      </c>
      <c r="H6735" t="str">
        <f>IF(ISNA(VLOOKUP(A6735,$A$3:A6734,1,0)),"","DUP!")</f>
        <v/>
      </c>
      <c r="I6735" t="str">
        <f>IF(ISNA(VLOOKUP(B6735,$B$3:B6734,1,0)),"","DUP!")</f>
        <v>DUP!</v>
      </c>
      <c r="J6735" t="str">
        <f t="shared" si="528"/>
        <v/>
      </c>
      <c r="K6735" t="str">
        <f t="shared" si="529"/>
        <v>INSERT INTO ZONE_MAP (SERVICE_ID, SERVICE_NAME, CODE, NW_GROUP, ZONE) VALUES (2,'Voice','0671069','DICH VU 106X VTEL','NATIONAL');</v>
      </c>
    </row>
    <row r="6736" spans="1:11">
      <c r="A6736" s="25" t="s">
        <v>2163</v>
      </c>
      <c r="B6736" s="25" t="s">
        <v>2155</v>
      </c>
      <c r="C6736" s="25" t="s">
        <v>289</v>
      </c>
      <c r="D6736" s="25" t="s">
        <v>244</v>
      </c>
      <c r="E6736">
        <f t="shared" si="525"/>
        <v>2</v>
      </c>
      <c r="F6736" t="str">
        <f t="shared" si="526"/>
        <v>Voice</v>
      </c>
      <c r="G6736" t="str">
        <f t="shared" si="527"/>
        <v>CDH_067110_2</v>
      </c>
      <c r="H6736" t="str">
        <f>IF(ISNA(VLOOKUP(A6736,$A$3:A6735,1,0)),"","DUP!")</f>
        <v/>
      </c>
      <c r="I6736" t="str">
        <f>IF(ISNA(VLOOKUP(B6736,$B$3:B6735,1,0)),"","DUP!")</f>
        <v>DUP!</v>
      </c>
      <c r="J6736" t="str">
        <f t="shared" si="528"/>
        <v/>
      </c>
      <c r="K6736" t="str">
        <f t="shared" si="529"/>
        <v>INSERT INTO ZONE_MAP (SERVICE_ID, SERVICE_NAME, CODE, NW_GROUP, ZONE) VALUES (2,'Voice','067110','DONG THAP','NATIONAL');</v>
      </c>
    </row>
    <row r="6737" spans="1:11">
      <c r="A6737" s="25" t="s">
        <v>2163</v>
      </c>
      <c r="B6737" s="25" t="s">
        <v>2155</v>
      </c>
      <c r="C6737" s="25" t="s">
        <v>289</v>
      </c>
      <c r="D6737" s="25" t="s">
        <v>244</v>
      </c>
      <c r="E6737">
        <f t="shared" si="525"/>
        <v>2</v>
      </c>
      <c r="F6737" t="str">
        <f t="shared" si="526"/>
        <v>Voice</v>
      </c>
      <c r="G6737" t="str">
        <f t="shared" si="527"/>
        <v>CDH_067110_2</v>
      </c>
      <c r="H6737" t="str">
        <f>IF(ISNA(VLOOKUP(A6737,$A$3:A6736,1,0)),"","DUP!")</f>
        <v>DUP!</v>
      </c>
      <c r="I6737" t="str">
        <f>IF(ISNA(VLOOKUP(B6737,$B$3:B6736,1,0)),"","DUP!")</f>
        <v>DUP!</v>
      </c>
      <c r="J6737" t="str">
        <f t="shared" si="528"/>
        <v/>
      </c>
      <c r="K6737" t="str">
        <f t="shared" si="529"/>
        <v/>
      </c>
    </row>
    <row r="6738" spans="1:11">
      <c r="A6738" s="25" t="s">
        <v>2163</v>
      </c>
      <c r="B6738" s="25" t="s">
        <v>2155</v>
      </c>
      <c r="C6738" s="25" t="s">
        <v>289</v>
      </c>
      <c r="D6738" s="25" t="s">
        <v>244</v>
      </c>
      <c r="E6738">
        <f t="shared" si="525"/>
        <v>2</v>
      </c>
      <c r="F6738" t="str">
        <f t="shared" si="526"/>
        <v>Voice</v>
      </c>
      <c r="G6738" t="str">
        <f t="shared" si="527"/>
        <v>CDH_067110_2</v>
      </c>
      <c r="H6738" t="str">
        <f>IF(ISNA(VLOOKUP(A6738,$A$3:A6737,1,0)),"","DUP!")</f>
        <v>DUP!</v>
      </c>
      <c r="I6738" t="str">
        <f>IF(ISNA(VLOOKUP(B6738,$B$3:B6737,1,0)),"","DUP!")</f>
        <v>DUP!</v>
      </c>
      <c r="J6738" t="str">
        <f t="shared" si="528"/>
        <v/>
      </c>
      <c r="K6738" t="str">
        <f t="shared" si="529"/>
        <v/>
      </c>
    </row>
    <row r="6739" spans="1:11">
      <c r="A6739" s="25" t="s">
        <v>2163</v>
      </c>
      <c r="B6739" s="25" t="s">
        <v>2155</v>
      </c>
      <c r="C6739" s="25" t="s">
        <v>289</v>
      </c>
      <c r="D6739" s="25" t="s">
        <v>245</v>
      </c>
      <c r="E6739">
        <f t="shared" si="525"/>
        <v>10</v>
      </c>
      <c r="F6739" t="str">
        <f t="shared" si="526"/>
        <v>Video Call</v>
      </c>
      <c r="G6739" t="str">
        <f t="shared" si="527"/>
        <v>CDH_067110_10</v>
      </c>
      <c r="H6739" t="str">
        <f>IF(ISNA(VLOOKUP(A6739,$A$3:A6738,1,0)),"","DUP!")</f>
        <v>DUP!</v>
      </c>
      <c r="I6739" t="str">
        <f>IF(ISNA(VLOOKUP(B6739,$B$3:B6738,1,0)),"","DUP!")</f>
        <v>DUP!</v>
      </c>
      <c r="J6739" t="str">
        <f t="shared" si="528"/>
        <v/>
      </c>
      <c r="K6739" t="str">
        <f t="shared" si="529"/>
        <v/>
      </c>
    </row>
    <row r="6740" spans="1:11">
      <c r="A6740" s="25" t="s">
        <v>2163</v>
      </c>
      <c r="B6740" s="25" t="s">
        <v>2155</v>
      </c>
      <c r="C6740" s="25" t="s">
        <v>289</v>
      </c>
      <c r="D6740" s="25" t="s">
        <v>245</v>
      </c>
      <c r="E6740">
        <f t="shared" si="525"/>
        <v>10</v>
      </c>
      <c r="F6740" t="str">
        <f t="shared" si="526"/>
        <v>Video Call</v>
      </c>
      <c r="G6740" t="str">
        <f t="shared" si="527"/>
        <v>CDH_067110_10</v>
      </c>
      <c r="H6740" t="str">
        <f>IF(ISNA(VLOOKUP(A6740,$A$3:A6739,1,0)),"","DUP!")</f>
        <v>DUP!</v>
      </c>
      <c r="I6740" t="str">
        <f>IF(ISNA(VLOOKUP(B6740,$B$3:B6739,1,0)),"","DUP!")</f>
        <v>DUP!</v>
      </c>
      <c r="J6740" t="str">
        <f t="shared" si="528"/>
        <v/>
      </c>
      <c r="K6740" t="str">
        <f t="shared" si="529"/>
        <v/>
      </c>
    </row>
    <row r="6741" spans="1:11">
      <c r="A6741" s="25" t="s">
        <v>2163</v>
      </c>
      <c r="B6741" s="25" t="s">
        <v>2155</v>
      </c>
      <c r="C6741" s="25" t="s">
        <v>289</v>
      </c>
      <c r="D6741" s="25" t="s">
        <v>245</v>
      </c>
      <c r="E6741">
        <f t="shared" si="525"/>
        <v>10</v>
      </c>
      <c r="F6741" t="str">
        <f t="shared" si="526"/>
        <v>Video Call</v>
      </c>
      <c r="G6741" t="str">
        <f t="shared" si="527"/>
        <v>CDH_067110_10</v>
      </c>
      <c r="H6741" t="str">
        <f>IF(ISNA(VLOOKUP(A6741,$A$3:A6740,1,0)),"","DUP!")</f>
        <v>DUP!</v>
      </c>
      <c r="I6741" t="str">
        <f>IF(ISNA(VLOOKUP(B6741,$B$3:B6740,1,0)),"","DUP!")</f>
        <v>DUP!</v>
      </c>
      <c r="J6741" t="str">
        <f t="shared" si="528"/>
        <v/>
      </c>
      <c r="K6741" t="str">
        <f t="shared" si="529"/>
        <v/>
      </c>
    </row>
    <row r="6742" spans="1:11">
      <c r="A6742" s="25" t="s">
        <v>2164</v>
      </c>
      <c r="B6742" s="25" t="s">
        <v>301</v>
      </c>
      <c r="C6742" s="25" t="s">
        <v>302</v>
      </c>
      <c r="D6742" s="25" t="s">
        <v>244</v>
      </c>
      <c r="E6742">
        <f t="shared" si="525"/>
        <v>2</v>
      </c>
      <c r="F6742" t="str">
        <f t="shared" si="526"/>
        <v>Voice</v>
      </c>
      <c r="G6742" t="str">
        <f t="shared" si="527"/>
        <v>TAT_067116_2</v>
      </c>
      <c r="H6742" t="str">
        <f>IF(ISNA(VLOOKUP(A6742,$A$3:A6741,1,0)),"","DUP!")</f>
        <v/>
      </c>
      <c r="I6742" t="str">
        <f>IF(ISNA(VLOOKUP(B6742,$B$3:B6741,1,0)),"","DUP!")</f>
        <v>DUP!</v>
      </c>
      <c r="J6742" t="str">
        <f t="shared" si="528"/>
        <v/>
      </c>
      <c r="K6742" t="str">
        <f t="shared" si="529"/>
        <v>INSERT INTO ZONE_MAP (SERVICE_ID, SERVICE_NAME, CODE, NW_GROUP, ZONE) VALUES (2,'Voice','067116','DV DIEN THOAI','NATIONAL');</v>
      </c>
    </row>
    <row r="6743" spans="1:11">
      <c r="A6743" s="25" t="s">
        <v>2164</v>
      </c>
      <c r="B6743" s="25" t="s">
        <v>301</v>
      </c>
      <c r="C6743" s="25" t="s">
        <v>302</v>
      </c>
      <c r="D6743" s="25" t="s">
        <v>244</v>
      </c>
      <c r="E6743">
        <f t="shared" si="525"/>
        <v>2</v>
      </c>
      <c r="F6743" t="str">
        <f t="shared" si="526"/>
        <v>Voice</v>
      </c>
      <c r="G6743" t="str">
        <f t="shared" si="527"/>
        <v>TAT_067116_2</v>
      </c>
      <c r="H6743" t="str">
        <f>IF(ISNA(VLOOKUP(A6743,$A$3:A6742,1,0)),"","DUP!")</f>
        <v>DUP!</v>
      </c>
      <c r="I6743" t="str">
        <f>IF(ISNA(VLOOKUP(B6743,$B$3:B6742,1,0)),"","DUP!")</f>
        <v>DUP!</v>
      </c>
      <c r="J6743" t="str">
        <f t="shared" si="528"/>
        <v/>
      </c>
      <c r="K6743" t="str">
        <f t="shared" si="529"/>
        <v/>
      </c>
    </row>
    <row r="6744" spans="1:11">
      <c r="A6744" s="25" t="s">
        <v>2164</v>
      </c>
      <c r="B6744" s="25" t="s">
        <v>301</v>
      </c>
      <c r="C6744" s="25" t="s">
        <v>302</v>
      </c>
      <c r="D6744" s="25" t="s">
        <v>244</v>
      </c>
      <c r="E6744">
        <f t="shared" si="525"/>
        <v>2</v>
      </c>
      <c r="F6744" t="str">
        <f t="shared" si="526"/>
        <v>Voice</v>
      </c>
      <c r="G6744" t="str">
        <f t="shared" si="527"/>
        <v>TAT_067116_2</v>
      </c>
      <c r="H6744" t="str">
        <f>IF(ISNA(VLOOKUP(A6744,$A$3:A6743,1,0)),"","DUP!")</f>
        <v>DUP!</v>
      </c>
      <c r="I6744" t="str">
        <f>IF(ISNA(VLOOKUP(B6744,$B$3:B6743,1,0)),"","DUP!")</f>
        <v>DUP!</v>
      </c>
      <c r="J6744" t="str">
        <f t="shared" si="528"/>
        <v/>
      </c>
      <c r="K6744" t="str">
        <f t="shared" si="529"/>
        <v/>
      </c>
    </row>
    <row r="6745" spans="1:11">
      <c r="A6745" s="25" t="s">
        <v>2164</v>
      </c>
      <c r="B6745" s="25" t="s">
        <v>301</v>
      </c>
      <c r="C6745" s="25" t="s">
        <v>302</v>
      </c>
      <c r="D6745" s="25" t="s">
        <v>245</v>
      </c>
      <c r="E6745">
        <f t="shared" si="525"/>
        <v>10</v>
      </c>
      <c r="F6745" t="str">
        <f t="shared" si="526"/>
        <v>Video Call</v>
      </c>
      <c r="G6745" t="str">
        <f t="shared" si="527"/>
        <v>TAT_067116_10</v>
      </c>
      <c r="H6745" t="str">
        <f>IF(ISNA(VLOOKUP(A6745,$A$3:A6744,1,0)),"","DUP!")</f>
        <v>DUP!</v>
      </c>
      <c r="I6745" t="str">
        <f>IF(ISNA(VLOOKUP(B6745,$B$3:B6744,1,0)),"","DUP!")</f>
        <v>DUP!</v>
      </c>
      <c r="J6745" t="str">
        <f t="shared" si="528"/>
        <v/>
      </c>
      <c r="K6745" t="str">
        <f t="shared" si="529"/>
        <v/>
      </c>
    </row>
    <row r="6746" spans="1:11">
      <c r="A6746" s="25" t="s">
        <v>2164</v>
      </c>
      <c r="B6746" s="25" t="s">
        <v>301</v>
      </c>
      <c r="C6746" s="25" t="s">
        <v>302</v>
      </c>
      <c r="D6746" s="25" t="s">
        <v>245</v>
      </c>
      <c r="E6746">
        <f t="shared" si="525"/>
        <v>10</v>
      </c>
      <c r="F6746" t="str">
        <f t="shared" si="526"/>
        <v>Video Call</v>
      </c>
      <c r="G6746" t="str">
        <f t="shared" si="527"/>
        <v>TAT_067116_10</v>
      </c>
      <c r="H6746" t="str">
        <f>IF(ISNA(VLOOKUP(A6746,$A$3:A6745,1,0)),"","DUP!")</f>
        <v>DUP!</v>
      </c>
      <c r="I6746" t="str">
        <f>IF(ISNA(VLOOKUP(B6746,$B$3:B6745,1,0)),"","DUP!")</f>
        <v>DUP!</v>
      </c>
      <c r="J6746" t="str">
        <f t="shared" si="528"/>
        <v/>
      </c>
      <c r="K6746" t="str">
        <f t="shared" si="529"/>
        <v/>
      </c>
    </row>
    <row r="6747" spans="1:11">
      <c r="A6747" s="25" t="s">
        <v>2164</v>
      </c>
      <c r="B6747" s="25" t="s">
        <v>301</v>
      </c>
      <c r="C6747" s="25" t="s">
        <v>302</v>
      </c>
      <c r="D6747" s="25" t="s">
        <v>245</v>
      </c>
      <c r="E6747">
        <f t="shared" si="525"/>
        <v>10</v>
      </c>
      <c r="F6747" t="str">
        <f t="shared" si="526"/>
        <v>Video Call</v>
      </c>
      <c r="G6747" t="str">
        <f t="shared" si="527"/>
        <v>TAT_067116_10</v>
      </c>
      <c r="H6747" t="str">
        <f>IF(ISNA(VLOOKUP(A6747,$A$3:A6746,1,0)),"","DUP!")</f>
        <v>DUP!</v>
      </c>
      <c r="I6747" t="str">
        <f>IF(ISNA(VLOOKUP(B6747,$B$3:B6746,1,0)),"","DUP!")</f>
        <v>DUP!</v>
      </c>
      <c r="J6747" t="str">
        <f t="shared" si="528"/>
        <v/>
      </c>
      <c r="K6747" t="str">
        <f t="shared" si="529"/>
        <v/>
      </c>
    </row>
    <row r="6748" spans="1:11">
      <c r="A6748" s="25" t="s">
        <v>2165</v>
      </c>
      <c r="B6748" s="25" t="s">
        <v>301</v>
      </c>
      <c r="C6748" s="25" t="s">
        <v>302</v>
      </c>
      <c r="D6748" s="25" t="s">
        <v>244</v>
      </c>
      <c r="E6748">
        <f t="shared" si="525"/>
        <v>2</v>
      </c>
      <c r="F6748" t="str">
        <f t="shared" si="526"/>
        <v>Voice</v>
      </c>
      <c r="G6748" t="str">
        <f t="shared" si="527"/>
        <v>TAT_067117_2</v>
      </c>
      <c r="H6748" t="str">
        <f>IF(ISNA(VLOOKUP(A6748,$A$3:A6747,1,0)),"","DUP!")</f>
        <v/>
      </c>
      <c r="I6748" t="str">
        <f>IF(ISNA(VLOOKUP(B6748,$B$3:B6747,1,0)),"","DUP!")</f>
        <v>DUP!</v>
      </c>
      <c r="J6748" t="str">
        <f t="shared" si="528"/>
        <v/>
      </c>
      <c r="K6748" t="str">
        <f t="shared" si="529"/>
        <v>INSERT INTO ZONE_MAP (SERVICE_ID, SERVICE_NAME, CODE, NW_GROUP, ZONE) VALUES (2,'Voice','067117','DV DIEN THOAI','NATIONAL');</v>
      </c>
    </row>
    <row r="6749" spans="1:11">
      <c r="A6749" s="25" t="s">
        <v>2165</v>
      </c>
      <c r="B6749" s="25" t="s">
        <v>301</v>
      </c>
      <c r="C6749" s="25" t="s">
        <v>302</v>
      </c>
      <c r="D6749" s="25" t="s">
        <v>244</v>
      </c>
      <c r="E6749">
        <f t="shared" si="525"/>
        <v>2</v>
      </c>
      <c r="F6749" t="str">
        <f t="shared" si="526"/>
        <v>Voice</v>
      </c>
      <c r="G6749" t="str">
        <f t="shared" si="527"/>
        <v>TAT_067117_2</v>
      </c>
      <c r="H6749" t="str">
        <f>IF(ISNA(VLOOKUP(A6749,$A$3:A6748,1,0)),"","DUP!")</f>
        <v>DUP!</v>
      </c>
      <c r="I6749" t="str">
        <f>IF(ISNA(VLOOKUP(B6749,$B$3:B6748,1,0)),"","DUP!")</f>
        <v>DUP!</v>
      </c>
      <c r="J6749" t="str">
        <f t="shared" si="528"/>
        <v/>
      </c>
      <c r="K6749" t="str">
        <f t="shared" si="529"/>
        <v/>
      </c>
    </row>
    <row r="6750" spans="1:11">
      <c r="A6750" s="25" t="s">
        <v>2165</v>
      </c>
      <c r="B6750" s="25" t="s">
        <v>301</v>
      </c>
      <c r="C6750" s="25" t="s">
        <v>302</v>
      </c>
      <c r="D6750" s="25" t="s">
        <v>244</v>
      </c>
      <c r="E6750">
        <f t="shared" si="525"/>
        <v>2</v>
      </c>
      <c r="F6750" t="str">
        <f t="shared" si="526"/>
        <v>Voice</v>
      </c>
      <c r="G6750" t="str">
        <f t="shared" si="527"/>
        <v>TAT_067117_2</v>
      </c>
      <c r="H6750" t="str">
        <f>IF(ISNA(VLOOKUP(A6750,$A$3:A6749,1,0)),"","DUP!")</f>
        <v>DUP!</v>
      </c>
      <c r="I6750" t="str">
        <f>IF(ISNA(VLOOKUP(B6750,$B$3:B6749,1,0)),"","DUP!")</f>
        <v>DUP!</v>
      </c>
      <c r="J6750" t="str">
        <f t="shared" si="528"/>
        <v/>
      </c>
      <c r="K6750" t="str">
        <f t="shared" si="529"/>
        <v/>
      </c>
    </row>
    <row r="6751" spans="1:11">
      <c r="A6751" s="25" t="s">
        <v>2165</v>
      </c>
      <c r="B6751" s="25" t="s">
        <v>301</v>
      </c>
      <c r="C6751" s="25" t="s">
        <v>302</v>
      </c>
      <c r="D6751" s="25" t="s">
        <v>245</v>
      </c>
      <c r="E6751">
        <f t="shared" si="525"/>
        <v>10</v>
      </c>
      <c r="F6751" t="str">
        <f t="shared" si="526"/>
        <v>Video Call</v>
      </c>
      <c r="G6751" t="str">
        <f t="shared" si="527"/>
        <v>TAT_067117_10</v>
      </c>
      <c r="H6751" t="str">
        <f>IF(ISNA(VLOOKUP(A6751,$A$3:A6750,1,0)),"","DUP!")</f>
        <v>DUP!</v>
      </c>
      <c r="I6751" t="str">
        <f>IF(ISNA(VLOOKUP(B6751,$B$3:B6750,1,0)),"","DUP!")</f>
        <v>DUP!</v>
      </c>
      <c r="J6751" t="str">
        <f t="shared" si="528"/>
        <v/>
      </c>
      <c r="K6751" t="str">
        <f t="shared" si="529"/>
        <v/>
      </c>
    </row>
    <row r="6752" spans="1:11">
      <c r="A6752" s="25" t="s">
        <v>2165</v>
      </c>
      <c r="B6752" s="25" t="s">
        <v>301</v>
      </c>
      <c r="C6752" s="25" t="s">
        <v>302</v>
      </c>
      <c r="D6752" s="25" t="s">
        <v>245</v>
      </c>
      <c r="E6752">
        <f t="shared" si="525"/>
        <v>10</v>
      </c>
      <c r="F6752" t="str">
        <f t="shared" si="526"/>
        <v>Video Call</v>
      </c>
      <c r="G6752" t="str">
        <f t="shared" si="527"/>
        <v>TAT_067117_10</v>
      </c>
      <c r="H6752" t="str">
        <f>IF(ISNA(VLOOKUP(A6752,$A$3:A6751,1,0)),"","DUP!")</f>
        <v>DUP!</v>
      </c>
      <c r="I6752" t="str">
        <f>IF(ISNA(VLOOKUP(B6752,$B$3:B6751,1,0)),"","DUP!")</f>
        <v>DUP!</v>
      </c>
      <c r="J6752" t="str">
        <f t="shared" si="528"/>
        <v/>
      </c>
      <c r="K6752" t="str">
        <f t="shared" si="529"/>
        <v/>
      </c>
    </row>
    <row r="6753" spans="1:11">
      <c r="A6753" s="25" t="s">
        <v>2165</v>
      </c>
      <c r="B6753" s="25" t="s">
        <v>301</v>
      </c>
      <c r="C6753" s="25" t="s">
        <v>302</v>
      </c>
      <c r="D6753" s="25" t="s">
        <v>245</v>
      </c>
      <c r="E6753">
        <f t="shared" si="525"/>
        <v>10</v>
      </c>
      <c r="F6753" t="str">
        <f t="shared" si="526"/>
        <v>Video Call</v>
      </c>
      <c r="G6753" t="str">
        <f t="shared" si="527"/>
        <v>TAT_067117_10</v>
      </c>
      <c r="H6753" t="str">
        <f>IF(ISNA(VLOOKUP(A6753,$A$3:A6752,1,0)),"","DUP!")</f>
        <v>DUP!</v>
      </c>
      <c r="I6753" t="str">
        <f>IF(ISNA(VLOOKUP(B6753,$B$3:B6752,1,0)),"","DUP!")</f>
        <v>DUP!</v>
      </c>
      <c r="J6753" t="str">
        <f t="shared" si="528"/>
        <v/>
      </c>
      <c r="K6753" t="str">
        <f t="shared" si="529"/>
        <v/>
      </c>
    </row>
    <row r="6754" spans="1:11">
      <c r="A6754" s="25" t="s">
        <v>2166</v>
      </c>
      <c r="B6754" s="25" t="s">
        <v>301</v>
      </c>
      <c r="C6754" s="25" t="s">
        <v>302</v>
      </c>
      <c r="D6754" s="25" t="s">
        <v>244</v>
      </c>
      <c r="E6754">
        <f t="shared" si="525"/>
        <v>2</v>
      </c>
      <c r="F6754" t="str">
        <f t="shared" si="526"/>
        <v>Voice</v>
      </c>
      <c r="G6754" t="str">
        <f t="shared" si="527"/>
        <v>TAT_067118_2</v>
      </c>
      <c r="H6754" t="str">
        <f>IF(ISNA(VLOOKUP(A6754,$A$3:A6753,1,0)),"","DUP!")</f>
        <v/>
      </c>
      <c r="I6754" t="str">
        <f>IF(ISNA(VLOOKUP(B6754,$B$3:B6753,1,0)),"","DUP!")</f>
        <v>DUP!</v>
      </c>
      <c r="J6754" t="str">
        <f t="shared" si="528"/>
        <v/>
      </c>
      <c r="K6754" t="str">
        <f t="shared" si="529"/>
        <v>INSERT INTO ZONE_MAP (SERVICE_ID, SERVICE_NAME, CODE, NW_GROUP, ZONE) VALUES (2,'Voice','067118','DV DIEN THOAI','NATIONAL');</v>
      </c>
    </row>
    <row r="6755" spans="1:11">
      <c r="A6755" s="25" t="s">
        <v>2166</v>
      </c>
      <c r="B6755" s="25" t="s">
        <v>301</v>
      </c>
      <c r="C6755" s="25" t="s">
        <v>302</v>
      </c>
      <c r="D6755" s="25" t="s">
        <v>244</v>
      </c>
      <c r="E6755">
        <f t="shared" si="525"/>
        <v>2</v>
      </c>
      <c r="F6755" t="str">
        <f t="shared" si="526"/>
        <v>Voice</v>
      </c>
      <c r="G6755" t="str">
        <f t="shared" si="527"/>
        <v>TAT_067118_2</v>
      </c>
      <c r="H6755" t="str">
        <f>IF(ISNA(VLOOKUP(A6755,$A$3:A6754,1,0)),"","DUP!")</f>
        <v>DUP!</v>
      </c>
      <c r="I6755" t="str">
        <f>IF(ISNA(VLOOKUP(B6755,$B$3:B6754,1,0)),"","DUP!")</f>
        <v>DUP!</v>
      </c>
      <c r="J6755" t="str">
        <f t="shared" si="528"/>
        <v/>
      </c>
      <c r="K6755" t="str">
        <f t="shared" si="529"/>
        <v/>
      </c>
    </row>
    <row r="6756" spans="1:11">
      <c r="A6756" s="25" t="s">
        <v>2166</v>
      </c>
      <c r="B6756" s="25" t="s">
        <v>301</v>
      </c>
      <c r="C6756" s="25" t="s">
        <v>302</v>
      </c>
      <c r="D6756" s="25" t="s">
        <v>244</v>
      </c>
      <c r="E6756">
        <f t="shared" si="525"/>
        <v>2</v>
      </c>
      <c r="F6756" t="str">
        <f t="shared" si="526"/>
        <v>Voice</v>
      </c>
      <c r="G6756" t="str">
        <f t="shared" si="527"/>
        <v>TAT_067118_2</v>
      </c>
      <c r="H6756" t="str">
        <f>IF(ISNA(VLOOKUP(A6756,$A$3:A6755,1,0)),"","DUP!")</f>
        <v>DUP!</v>
      </c>
      <c r="I6756" t="str">
        <f>IF(ISNA(VLOOKUP(B6756,$B$3:B6755,1,0)),"","DUP!")</f>
        <v>DUP!</v>
      </c>
      <c r="J6756" t="str">
        <f t="shared" si="528"/>
        <v/>
      </c>
      <c r="K6756" t="str">
        <f t="shared" si="529"/>
        <v/>
      </c>
    </row>
    <row r="6757" spans="1:11">
      <c r="A6757" s="25" t="s">
        <v>2166</v>
      </c>
      <c r="B6757" s="25" t="s">
        <v>301</v>
      </c>
      <c r="C6757" s="25" t="s">
        <v>302</v>
      </c>
      <c r="D6757" s="25" t="s">
        <v>245</v>
      </c>
      <c r="E6757">
        <f t="shared" si="525"/>
        <v>10</v>
      </c>
      <c r="F6757" t="str">
        <f t="shared" si="526"/>
        <v>Video Call</v>
      </c>
      <c r="G6757" t="str">
        <f t="shared" si="527"/>
        <v>TAT_067118_10</v>
      </c>
      <c r="H6757" t="str">
        <f>IF(ISNA(VLOOKUP(A6757,$A$3:A6756,1,0)),"","DUP!")</f>
        <v>DUP!</v>
      </c>
      <c r="I6757" t="str">
        <f>IF(ISNA(VLOOKUP(B6757,$B$3:B6756,1,0)),"","DUP!")</f>
        <v>DUP!</v>
      </c>
      <c r="J6757" t="str">
        <f t="shared" si="528"/>
        <v/>
      </c>
      <c r="K6757" t="str">
        <f t="shared" si="529"/>
        <v/>
      </c>
    </row>
    <row r="6758" spans="1:11">
      <c r="A6758" s="25" t="s">
        <v>2166</v>
      </c>
      <c r="B6758" s="25" t="s">
        <v>301</v>
      </c>
      <c r="C6758" s="25" t="s">
        <v>302</v>
      </c>
      <c r="D6758" s="25" t="s">
        <v>245</v>
      </c>
      <c r="E6758">
        <f t="shared" si="525"/>
        <v>10</v>
      </c>
      <c r="F6758" t="str">
        <f t="shared" si="526"/>
        <v>Video Call</v>
      </c>
      <c r="G6758" t="str">
        <f t="shared" si="527"/>
        <v>TAT_067118_10</v>
      </c>
      <c r="H6758" t="str">
        <f>IF(ISNA(VLOOKUP(A6758,$A$3:A6757,1,0)),"","DUP!")</f>
        <v>DUP!</v>
      </c>
      <c r="I6758" t="str">
        <f>IF(ISNA(VLOOKUP(B6758,$B$3:B6757,1,0)),"","DUP!")</f>
        <v>DUP!</v>
      </c>
      <c r="J6758" t="str">
        <f t="shared" si="528"/>
        <v/>
      </c>
      <c r="K6758" t="str">
        <f t="shared" si="529"/>
        <v/>
      </c>
    </row>
    <row r="6759" spans="1:11">
      <c r="A6759" s="25" t="s">
        <v>2166</v>
      </c>
      <c r="B6759" s="25" t="s">
        <v>301</v>
      </c>
      <c r="C6759" s="25" t="s">
        <v>302</v>
      </c>
      <c r="D6759" s="25" t="s">
        <v>245</v>
      </c>
      <c r="E6759">
        <f t="shared" si="525"/>
        <v>10</v>
      </c>
      <c r="F6759" t="str">
        <f t="shared" si="526"/>
        <v>Video Call</v>
      </c>
      <c r="G6759" t="str">
        <f t="shared" si="527"/>
        <v>TAT_067118_10</v>
      </c>
      <c r="H6759" t="str">
        <f>IF(ISNA(VLOOKUP(A6759,$A$3:A6758,1,0)),"","DUP!")</f>
        <v>DUP!</v>
      </c>
      <c r="I6759" t="str">
        <f>IF(ISNA(VLOOKUP(B6759,$B$3:B6758,1,0)),"","DUP!")</f>
        <v>DUP!</v>
      </c>
      <c r="J6759" t="str">
        <f t="shared" si="528"/>
        <v/>
      </c>
      <c r="K6759" t="str">
        <f t="shared" si="529"/>
        <v/>
      </c>
    </row>
    <row r="6760" spans="1:11">
      <c r="A6760" s="25" t="s">
        <v>2167</v>
      </c>
      <c r="B6760" s="25" t="s">
        <v>306</v>
      </c>
      <c r="C6760" s="25" t="s">
        <v>307</v>
      </c>
      <c r="D6760" s="25" t="s">
        <v>244</v>
      </c>
      <c r="E6760">
        <f t="shared" si="525"/>
        <v>2</v>
      </c>
      <c r="F6760" t="str">
        <f t="shared" si="526"/>
        <v>Voice</v>
      </c>
      <c r="G6760" t="str">
        <f t="shared" si="527"/>
        <v>NET_0671260_2</v>
      </c>
      <c r="H6760" t="str">
        <f>IF(ISNA(VLOOKUP(A6760,$A$3:A6759,1,0)),"","DUP!")</f>
        <v/>
      </c>
      <c r="I6760" t="str">
        <f>IF(ISNA(VLOOKUP(B6760,$B$3:B6759,1,0)),"","DUP!")</f>
        <v>DUP!</v>
      </c>
      <c r="J6760" t="str">
        <f t="shared" si="528"/>
        <v/>
      </c>
      <c r="K6760" t="str">
        <f t="shared" si="529"/>
        <v>INSERT INTO ZONE_MAP (SERVICE_ID, SERVICE_NAME, CODE, NW_GROUP, ZONE) VALUES (2,'Voice','0671260','INTERNET','NATIONAL');</v>
      </c>
    </row>
    <row r="6761" spans="1:11">
      <c r="A6761" s="25" t="s">
        <v>2167</v>
      </c>
      <c r="B6761" s="25" t="s">
        <v>306</v>
      </c>
      <c r="C6761" s="25" t="s">
        <v>307</v>
      </c>
      <c r="D6761" s="25" t="s">
        <v>244</v>
      </c>
      <c r="E6761">
        <f t="shared" si="525"/>
        <v>2</v>
      </c>
      <c r="F6761" t="str">
        <f t="shared" si="526"/>
        <v>Voice</v>
      </c>
      <c r="G6761" t="str">
        <f t="shared" si="527"/>
        <v>NET_0671260_2</v>
      </c>
      <c r="H6761" t="str">
        <f>IF(ISNA(VLOOKUP(A6761,$A$3:A6760,1,0)),"","DUP!")</f>
        <v>DUP!</v>
      </c>
      <c r="I6761" t="str">
        <f>IF(ISNA(VLOOKUP(B6761,$B$3:B6760,1,0)),"","DUP!")</f>
        <v>DUP!</v>
      </c>
      <c r="J6761" t="str">
        <f t="shared" si="528"/>
        <v/>
      </c>
      <c r="K6761" t="str">
        <f t="shared" si="529"/>
        <v/>
      </c>
    </row>
    <row r="6762" spans="1:11">
      <c r="A6762" s="25" t="s">
        <v>2167</v>
      </c>
      <c r="B6762" s="25" t="s">
        <v>306</v>
      </c>
      <c r="C6762" s="25" t="s">
        <v>307</v>
      </c>
      <c r="D6762" s="25" t="s">
        <v>244</v>
      </c>
      <c r="E6762">
        <f t="shared" si="525"/>
        <v>2</v>
      </c>
      <c r="F6762" t="str">
        <f t="shared" si="526"/>
        <v>Voice</v>
      </c>
      <c r="G6762" t="str">
        <f t="shared" si="527"/>
        <v>NET_0671260_2</v>
      </c>
      <c r="H6762" t="str">
        <f>IF(ISNA(VLOOKUP(A6762,$A$3:A6761,1,0)),"","DUP!")</f>
        <v>DUP!</v>
      </c>
      <c r="I6762" t="str">
        <f>IF(ISNA(VLOOKUP(B6762,$B$3:B6761,1,0)),"","DUP!")</f>
        <v>DUP!</v>
      </c>
      <c r="J6762" t="str">
        <f t="shared" si="528"/>
        <v/>
      </c>
      <c r="K6762" t="str">
        <f t="shared" si="529"/>
        <v/>
      </c>
    </row>
    <row r="6763" spans="1:11">
      <c r="A6763" s="25" t="s">
        <v>2167</v>
      </c>
      <c r="B6763" s="25" t="s">
        <v>306</v>
      </c>
      <c r="C6763" s="25" t="s">
        <v>307</v>
      </c>
      <c r="D6763" s="25" t="s">
        <v>245</v>
      </c>
      <c r="E6763">
        <f t="shared" si="525"/>
        <v>10</v>
      </c>
      <c r="F6763" t="str">
        <f t="shared" si="526"/>
        <v>Video Call</v>
      </c>
      <c r="G6763" t="str">
        <f t="shared" si="527"/>
        <v>NET_0671260_10</v>
      </c>
      <c r="H6763" t="str">
        <f>IF(ISNA(VLOOKUP(A6763,$A$3:A6762,1,0)),"","DUP!")</f>
        <v>DUP!</v>
      </c>
      <c r="I6763" t="str">
        <f>IF(ISNA(VLOOKUP(B6763,$B$3:B6762,1,0)),"","DUP!")</f>
        <v>DUP!</v>
      </c>
      <c r="J6763" t="str">
        <f t="shared" si="528"/>
        <v/>
      </c>
      <c r="K6763" t="str">
        <f t="shared" si="529"/>
        <v/>
      </c>
    </row>
    <row r="6764" spans="1:11">
      <c r="A6764" s="25" t="s">
        <v>2167</v>
      </c>
      <c r="B6764" s="25" t="s">
        <v>306</v>
      </c>
      <c r="C6764" s="25" t="s">
        <v>307</v>
      </c>
      <c r="D6764" s="25" t="s">
        <v>245</v>
      </c>
      <c r="E6764">
        <f t="shared" si="525"/>
        <v>10</v>
      </c>
      <c r="F6764" t="str">
        <f t="shared" si="526"/>
        <v>Video Call</v>
      </c>
      <c r="G6764" t="str">
        <f t="shared" si="527"/>
        <v>NET_0671260_10</v>
      </c>
      <c r="H6764" t="str">
        <f>IF(ISNA(VLOOKUP(A6764,$A$3:A6763,1,0)),"","DUP!")</f>
        <v>DUP!</v>
      </c>
      <c r="I6764" t="str">
        <f>IF(ISNA(VLOOKUP(B6764,$B$3:B6763,1,0)),"","DUP!")</f>
        <v>DUP!</v>
      </c>
      <c r="J6764" t="str">
        <f t="shared" si="528"/>
        <v/>
      </c>
      <c r="K6764" t="str">
        <f t="shared" si="529"/>
        <v/>
      </c>
    </row>
    <row r="6765" spans="1:11">
      <c r="A6765" s="25" t="s">
        <v>2167</v>
      </c>
      <c r="B6765" s="25" t="s">
        <v>306</v>
      </c>
      <c r="C6765" s="25" t="s">
        <v>307</v>
      </c>
      <c r="D6765" s="25" t="s">
        <v>245</v>
      </c>
      <c r="E6765">
        <f t="shared" si="525"/>
        <v>10</v>
      </c>
      <c r="F6765" t="str">
        <f t="shared" si="526"/>
        <v>Video Call</v>
      </c>
      <c r="G6765" t="str">
        <f t="shared" si="527"/>
        <v>NET_0671260_10</v>
      </c>
      <c r="H6765" t="str">
        <f>IF(ISNA(VLOOKUP(A6765,$A$3:A6764,1,0)),"","DUP!")</f>
        <v>DUP!</v>
      </c>
      <c r="I6765" t="str">
        <f>IF(ISNA(VLOOKUP(B6765,$B$3:B6764,1,0)),"","DUP!")</f>
        <v>DUP!</v>
      </c>
      <c r="J6765" t="str">
        <f t="shared" si="528"/>
        <v/>
      </c>
      <c r="K6765" t="str">
        <f t="shared" si="529"/>
        <v/>
      </c>
    </row>
    <row r="6766" spans="1:11">
      <c r="A6766" s="25" t="s">
        <v>2168</v>
      </c>
      <c r="B6766" s="25" t="s">
        <v>306</v>
      </c>
      <c r="C6766" s="25" t="s">
        <v>307</v>
      </c>
      <c r="D6766" s="25" t="s">
        <v>244</v>
      </c>
      <c r="E6766">
        <f t="shared" si="525"/>
        <v>2</v>
      </c>
      <c r="F6766" t="str">
        <f t="shared" si="526"/>
        <v>Voice</v>
      </c>
      <c r="G6766" t="str">
        <f t="shared" si="527"/>
        <v>NET_0671268_2</v>
      </c>
      <c r="H6766" t="str">
        <f>IF(ISNA(VLOOKUP(A6766,$A$3:A6765,1,0)),"","DUP!")</f>
        <v/>
      </c>
      <c r="I6766" t="str">
        <f>IF(ISNA(VLOOKUP(B6766,$B$3:B6765,1,0)),"","DUP!")</f>
        <v>DUP!</v>
      </c>
      <c r="J6766" t="str">
        <f t="shared" si="528"/>
        <v/>
      </c>
      <c r="K6766" t="str">
        <f t="shared" si="529"/>
        <v>INSERT INTO ZONE_MAP (SERVICE_ID, SERVICE_NAME, CODE, NW_GROUP, ZONE) VALUES (2,'Voice','0671268','INTERNET','NATIONAL');</v>
      </c>
    </row>
    <row r="6767" spans="1:11">
      <c r="A6767" s="25" t="s">
        <v>2168</v>
      </c>
      <c r="B6767" s="25" t="s">
        <v>306</v>
      </c>
      <c r="C6767" s="25" t="s">
        <v>307</v>
      </c>
      <c r="D6767" s="25" t="s">
        <v>244</v>
      </c>
      <c r="E6767">
        <f t="shared" si="525"/>
        <v>2</v>
      </c>
      <c r="F6767" t="str">
        <f t="shared" si="526"/>
        <v>Voice</v>
      </c>
      <c r="G6767" t="str">
        <f t="shared" si="527"/>
        <v>NET_0671268_2</v>
      </c>
      <c r="H6767" t="str">
        <f>IF(ISNA(VLOOKUP(A6767,$A$3:A6766,1,0)),"","DUP!")</f>
        <v>DUP!</v>
      </c>
      <c r="I6767" t="str">
        <f>IF(ISNA(VLOOKUP(B6767,$B$3:B6766,1,0)),"","DUP!")</f>
        <v>DUP!</v>
      </c>
      <c r="J6767" t="str">
        <f t="shared" si="528"/>
        <v/>
      </c>
      <c r="K6767" t="str">
        <f t="shared" si="529"/>
        <v/>
      </c>
    </row>
    <row r="6768" spans="1:11">
      <c r="A6768" s="25" t="s">
        <v>2168</v>
      </c>
      <c r="B6768" s="25" t="s">
        <v>306</v>
      </c>
      <c r="C6768" s="25" t="s">
        <v>307</v>
      </c>
      <c r="D6768" s="25" t="s">
        <v>244</v>
      </c>
      <c r="E6768">
        <f t="shared" si="525"/>
        <v>2</v>
      </c>
      <c r="F6768" t="str">
        <f t="shared" si="526"/>
        <v>Voice</v>
      </c>
      <c r="G6768" t="str">
        <f t="shared" si="527"/>
        <v>NET_0671268_2</v>
      </c>
      <c r="H6768" t="str">
        <f>IF(ISNA(VLOOKUP(A6768,$A$3:A6767,1,0)),"","DUP!")</f>
        <v>DUP!</v>
      </c>
      <c r="I6768" t="str">
        <f>IF(ISNA(VLOOKUP(B6768,$B$3:B6767,1,0)),"","DUP!")</f>
        <v>DUP!</v>
      </c>
      <c r="J6768" t="str">
        <f t="shared" si="528"/>
        <v/>
      </c>
      <c r="K6768" t="str">
        <f t="shared" si="529"/>
        <v/>
      </c>
    </row>
    <row r="6769" spans="1:11">
      <c r="A6769" s="25" t="s">
        <v>2168</v>
      </c>
      <c r="B6769" s="25" t="s">
        <v>306</v>
      </c>
      <c r="C6769" s="25" t="s">
        <v>307</v>
      </c>
      <c r="D6769" s="25" t="s">
        <v>245</v>
      </c>
      <c r="E6769">
        <f t="shared" si="525"/>
        <v>10</v>
      </c>
      <c r="F6769" t="str">
        <f t="shared" si="526"/>
        <v>Video Call</v>
      </c>
      <c r="G6769" t="str">
        <f t="shared" si="527"/>
        <v>NET_0671268_10</v>
      </c>
      <c r="H6769" t="str">
        <f>IF(ISNA(VLOOKUP(A6769,$A$3:A6768,1,0)),"","DUP!")</f>
        <v>DUP!</v>
      </c>
      <c r="I6769" t="str">
        <f>IF(ISNA(VLOOKUP(B6769,$B$3:B6768,1,0)),"","DUP!")</f>
        <v>DUP!</v>
      </c>
      <c r="J6769" t="str">
        <f t="shared" si="528"/>
        <v/>
      </c>
      <c r="K6769" t="str">
        <f t="shared" si="529"/>
        <v/>
      </c>
    </row>
    <row r="6770" spans="1:11">
      <c r="A6770" s="25" t="s">
        <v>2168</v>
      </c>
      <c r="B6770" s="25" t="s">
        <v>306</v>
      </c>
      <c r="C6770" s="25" t="s">
        <v>307</v>
      </c>
      <c r="D6770" s="25" t="s">
        <v>245</v>
      </c>
      <c r="E6770">
        <f t="shared" si="525"/>
        <v>10</v>
      </c>
      <c r="F6770" t="str">
        <f t="shared" si="526"/>
        <v>Video Call</v>
      </c>
      <c r="G6770" t="str">
        <f t="shared" si="527"/>
        <v>NET_0671268_10</v>
      </c>
      <c r="H6770" t="str">
        <f>IF(ISNA(VLOOKUP(A6770,$A$3:A6769,1,0)),"","DUP!")</f>
        <v>DUP!</v>
      </c>
      <c r="I6770" t="str">
        <f>IF(ISNA(VLOOKUP(B6770,$B$3:B6769,1,0)),"","DUP!")</f>
        <v>DUP!</v>
      </c>
      <c r="J6770" t="str">
        <f t="shared" si="528"/>
        <v/>
      </c>
      <c r="K6770" t="str">
        <f t="shared" si="529"/>
        <v/>
      </c>
    </row>
    <row r="6771" spans="1:11">
      <c r="A6771" s="25" t="s">
        <v>2168</v>
      </c>
      <c r="B6771" s="25" t="s">
        <v>306</v>
      </c>
      <c r="C6771" s="25" t="s">
        <v>307</v>
      </c>
      <c r="D6771" s="25" t="s">
        <v>245</v>
      </c>
      <c r="E6771">
        <f t="shared" si="525"/>
        <v>10</v>
      </c>
      <c r="F6771" t="str">
        <f t="shared" si="526"/>
        <v>Video Call</v>
      </c>
      <c r="G6771" t="str">
        <f t="shared" si="527"/>
        <v>NET_0671268_10</v>
      </c>
      <c r="H6771" t="str">
        <f>IF(ISNA(VLOOKUP(A6771,$A$3:A6770,1,0)),"","DUP!")</f>
        <v>DUP!</v>
      </c>
      <c r="I6771" t="str">
        <f>IF(ISNA(VLOOKUP(B6771,$B$3:B6770,1,0)),"","DUP!")</f>
        <v>DUP!</v>
      </c>
      <c r="J6771" t="str">
        <f t="shared" si="528"/>
        <v/>
      </c>
      <c r="K6771" t="str">
        <f t="shared" si="529"/>
        <v/>
      </c>
    </row>
    <row r="6772" spans="1:11">
      <c r="A6772" s="25" t="s">
        <v>2169</v>
      </c>
      <c r="B6772" s="25" t="s">
        <v>306</v>
      </c>
      <c r="C6772" s="25" t="s">
        <v>307</v>
      </c>
      <c r="D6772" s="25" t="s">
        <v>244</v>
      </c>
      <c r="E6772">
        <f t="shared" si="525"/>
        <v>2</v>
      </c>
      <c r="F6772" t="str">
        <f t="shared" si="526"/>
        <v>Voice</v>
      </c>
      <c r="G6772" t="str">
        <f t="shared" si="527"/>
        <v>NET_0671269_2</v>
      </c>
      <c r="H6772" t="str">
        <f>IF(ISNA(VLOOKUP(A6772,$A$3:A6771,1,0)),"","DUP!")</f>
        <v/>
      </c>
      <c r="I6772" t="str">
        <f>IF(ISNA(VLOOKUP(B6772,$B$3:B6771,1,0)),"","DUP!")</f>
        <v>DUP!</v>
      </c>
      <c r="J6772" t="str">
        <f t="shared" si="528"/>
        <v/>
      </c>
      <c r="K6772" t="str">
        <f t="shared" si="529"/>
        <v>INSERT INTO ZONE_MAP (SERVICE_ID, SERVICE_NAME, CODE, NW_GROUP, ZONE) VALUES (2,'Voice','0671269','INTERNET','NATIONAL');</v>
      </c>
    </row>
    <row r="6773" spans="1:11">
      <c r="A6773" s="25" t="s">
        <v>2169</v>
      </c>
      <c r="B6773" s="25" t="s">
        <v>306</v>
      </c>
      <c r="C6773" s="25" t="s">
        <v>307</v>
      </c>
      <c r="D6773" s="25" t="s">
        <v>244</v>
      </c>
      <c r="E6773">
        <f t="shared" si="525"/>
        <v>2</v>
      </c>
      <c r="F6773" t="str">
        <f t="shared" si="526"/>
        <v>Voice</v>
      </c>
      <c r="G6773" t="str">
        <f t="shared" si="527"/>
        <v>NET_0671269_2</v>
      </c>
      <c r="H6773" t="str">
        <f>IF(ISNA(VLOOKUP(A6773,$A$3:A6772,1,0)),"","DUP!")</f>
        <v>DUP!</v>
      </c>
      <c r="I6773" t="str">
        <f>IF(ISNA(VLOOKUP(B6773,$B$3:B6772,1,0)),"","DUP!")</f>
        <v>DUP!</v>
      </c>
      <c r="J6773" t="str">
        <f t="shared" si="528"/>
        <v/>
      </c>
      <c r="K6773" t="str">
        <f t="shared" si="529"/>
        <v/>
      </c>
    </row>
    <row r="6774" spans="1:11">
      <c r="A6774" s="25" t="s">
        <v>2169</v>
      </c>
      <c r="B6774" s="25" t="s">
        <v>306</v>
      </c>
      <c r="C6774" s="25" t="s">
        <v>307</v>
      </c>
      <c r="D6774" s="25" t="s">
        <v>244</v>
      </c>
      <c r="E6774">
        <f t="shared" si="525"/>
        <v>2</v>
      </c>
      <c r="F6774" t="str">
        <f t="shared" si="526"/>
        <v>Voice</v>
      </c>
      <c r="G6774" t="str">
        <f t="shared" si="527"/>
        <v>NET_0671269_2</v>
      </c>
      <c r="H6774" t="str">
        <f>IF(ISNA(VLOOKUP(A6774,$A$3:A6773,1,0)),"","DUP!")</f>
        <v>DUP!</v>
      </c>
      <c r="I6774" t="str">
        <f>IF(ISNA(VLOOKUP(B6774,$B$3:B6773,1,0)),"","DUP!")</f>
        <v>DUP!</v>
      </c>
      <c r="J6774" t="str">
        <f t="shared" si="528"/>
        <v/>
      </c>
      <c r="K6774" t="str">
        <f t="shared" si="529"/>
        <v/>
      </c>
    </row>
    <row r="6775" spans="1:11">
      <c r="A6775" s="25" t="s">
        <v>2169</v>
      </c>
      <c r="B6775" s="25" t="s">
        <v>306</v>
      </c>
      <c r="C6775" s="25" t="s">
        <v>307</v>
      </c>
      <c r="D6775" s="25" t="s">
        <v>245</v>
      </c>
      <c r="E6775">
        <f t="shared" si="525"/>
        <v>10</v>
      </c>
      <c r="F6775" t="str">
        <f t="shared" si="526"/>
        <v>Video Call</v>
      </c>
      <c r="G6775" t="str">
        <f t="shared" si="527"/>
        <v>NET_0671269_10</v>
      </c>
      <c r="H6775" t="str">
        <f>IF(ISNA(VLOOKUP(A6775,$A$3:A6774,1,0)),"","DUP!")</f>
        <v>DUP!</v>
      </c>
      <c r="I6775" t="str">
        <f>IF(ISNA(VLOOKUP(B6775,$B$3:B6774,1,0)),"","DUP!")</f>
        <v>DUP!</v>
      </c>
      <c r="J6775" t="str">
        <f t="shared" si="528"/>
        <v/>
      </c>
      <c r="K6775" t="str">
        <f t="shared" si="529"/>
        <v/>
      </c>
    </row>
    <row r="6776" spans="1:11">
      <c r="A6776" s="25" t="s">
        <v>2169</v>
      </c>
      <c r="B6776" s="25" t="s">
        <v>306</v>
      </c>
      <c r="C6776" s="25" t="s">
        <v>307</v>
      </c>
      <c r="D6776" s="25" t="s">
        <v>245</v>
      </c>
      <c r="E6776">
        <f t="shared" si="525"/>
        <v>10</v>
      </c>
      <c r="F6776" t="str">
        <f t="shared" si="526"/>
        <v>Video Call</v>
      </c>
      <c r="G6776" t="str">
        <f t="shared" si="527"/>
        <v>NET_0671269_10</v>
      </c>
      <c r="H6776" t="str">
        <f>IF(ISNA(VLOOKUP(A6776,$A$3:A6775,1,0)),"","DUP!")</f>
        <v>DUP!</v>
      </c>
      <c r="I6776" t="str">
        <f>IF(ISNA(VLOOKUP(B6776,$B$3:B6775,1,0)),"","DUP!")</f>
        <v>DUP!</v>
      </c>
      <c r="J6776" t="str">
        <f t="shared" si="528"/>
        <v/>
      </c>
      <c r="K6776" t="str">
        <f t="shared" si="529"/>
        <v/>
      </c>
    </row>
    <row r="6777" spans="1:11">
      <c r="A6777" s="25" t="s">
        <v>2169</v>
      </c>
      <c r="B6777" s="25" t="s">
        <v>306</v>
      </c>
      <c r="C6777" s="25" t="s">
        <v>307</v>
      </c>
      <c r="D6777" s="25" t="s">
        <v>245</v>
      </c>
      <c r="E6777">
        <f t="shared" si="525"/>
        <v>10</v>
      </c>
      <c r="F6777" t="str">
        <f t="shared" si="526"/>
        <v>Video Call</v>
      </c>
      <c r="G6777" t="str">
        <f t="shared" si="527"/>
        <v>NET_0671269_10</v>
      </c>
      <c r="H6777" t="str">
        <f>IF(ISNA(VLOOKUP(A6777,$A$3:A6776,1,0)),"","DUP!")</f>
        <v>DUP!</v>
      </c>
      <c r="I6777" t="str">
        <f>IF(ISNA(VLOOKUP(B6777,$B$3:B6776,1,0)),"","DUP!")</f>
        <v>DUP!</v>
      </c>
      <c r="J6777" t="str">
        <f t="shared" si="528"/>
        <v/>
      </c>
      <c r="K6777" t="str">
        <f t="shared" si="529"/>
        <v/>
      </c>
    </row>
    <row r="6778" spans="1:11">
      <c r="A6778" s="25" t="s">
        <v>2170</v>
      </c>
      <c r="B6778" s="25" t="s">
        <v>306</v>
      </c>
      <c r="C6778" s="25" t="s">
        <v>307</v>
      </c>
      <c r="D6778" s="25" t="s">
        <v>244</v>
      </c>
      <c r="E6778">
        <f t="shared" si="525"/>
        <v>2</v>
      </c>
      <c r="F6778" t="str">
        <f t="shared" si="526"/>
        <v>Voice</v>
      </c>
      <c r="G6778" t="str">
        <f t="shared" si="527"/>
        <v>NET_0671270_2</v>
      </c>
      <c r="H6778" t="str">
        <f>IF(ISNA(VLOOKUP(A6778,$A$3:A6777,1,0)),"","DUP!")</f>
        <v/>
      </c>
      <c r="I6778" t="str">
        <f>IF(ISNA(VLOOKUP(B6778,$B$3:B6777,1,0)),"","DUP!")</f>
        <v>DUP!</v>
      </c>
      <c r="J6778" t="str">
        <f t="shared" si="528"/>
        <v/>
      </c>
      <c r="K6778" t="str">
        <f t="shared" si="529"/>
        <v>INSERT INTO ZONE_MAP (SERVICE_ID, SERVICE_NAME, CODE, NW_GROUP, ZONE) VALUES (2,'Voice','0671270','INTERNET','NATIONAL');</v>
      </c>
    </row>
    <row r="6779" spans="1:11">
      <c r="A6779" s="25" t="s">
        <v>2171</v>
      </c>
      <c r="B6779" s="25" t="s">
        <v>306</v>
      </c>
      <c r="C6779" s="25" t="s">
        <v>307</v>
      </c>
      <c r="D6779" s="25" t="s">
        <v>244</v>
      </c>
      <c r="E6779">
        <f t="shared" si="525"/>
        <v>2</v>
      </c>
      <c r="F6779" t="str">
        <f t="shared" si="526"/>
        <v>Voice</v>
      </c>
      <c r="G6779" t="str">
        <f t="shared" si="527"/>
        <v>NET_0671278_2</v>
      </c>
      <c r="H6779" t="str">
        <f>IF(ISNA(VLOOKUP(A6779,$A$3:A6778,1,0)),"","DUP!")</f>
        <v/>
      </c>
      <c r="I6779" t="str">
        <f>IF(ISNA(VLOOKUP(B6779,$B$3:B6778,1,0)),"","DUP!")</f>
        <v>DUP!</v>
      </c>
      <c r="J6779" t="str">
        <f t="shared" si="528"/>
        <v/>
      </c>
      <c r="K6779" t="str">
        <f t="shared" si="529"/>
        <v>INSERT INTO ZONE_MAP (SERVICE_ID, SERVICE_NAME, CODE, NW_GROUP, ZONE) VALUES (2,'Voice','0671278','INTERNET','NATIONAL');</v>
      </c>
    </row>
    <row r="6780" spans="1:11">
      <c r="A6780" s="25" t="s">
        <v>2172</v>
      </c>
      <c r="B6780" s="25" t="s">
        <v>306</v>
      </c>
      <c r="C6780" s="25" t="s">
        <v>307</v>
      </c>
      <c r="D6780" s="25" t="s">
        <v>244</v>
      </c>
      <c r="E6780">
        <f t="shared" si="525"/>
        <v>2</v>
      </c>
      <c r="F6780" t="str">
        <f t="shared" si="526"/>
        <v>Voice</v>
      </c>
      <c r="G6780" t="str">
        <f t="shared" si="527"/>
        <v>NET_0671280_2</v>
      </c>
      <c r="H6780" t="str">
        <f>IF(ISNA(VLOOKUP(A6780,$A$3:A6779,1,0)),"","DUP!")</f>
        <v/>
      </c>
      <c r="I6780" t="str">
        <f>IF(ISNA(VLOOKUP(B6780,$B$3:B6779,1,0)),"","DUP!")</f>
        <v>DUP!</v>
      </c>
      <c r="J6780" t="str">
        <f t="shared" si="528"/>
        <v/>
      </c>
      <c r="K6780" t="str">
        <f t="shared" si="529"/>
        <v>INSERT INTO ZONE_MAP (SERVICE_ID, SERVICE_NAME, CODE, NW_GROUP, ZONE) VALUES (2,'Voice','0671280','INTERNET','NATIONAL');</v>
      </c>
    </row>
    <row r="6781" spans="1:11">
      <c r="A6781" s="25" t="s">
        <v>2173</v>
      </c>
      <c r="B6781" s="25" t="s">
        <v>306</v>
      </c>
      <c r="C6781" s="25" t="s">
        <v>307</v>
      </c>
      <c r="D6781" s="25" t="s">
        <v>244</v>
      </c>
      <c r="E6781">
        <f t="shared" si="525"/>
        <v>2</v>
      </c>
      <c r="F6781" t="str">
        <f t="shared" si="526"/>
        <v>Voice</v>
      </c>
      <c r="G6781" t="str">
        <f t="shared" si="527"/>
        <v>NET_0671284_2</v>
      </c>
      <c r="H6781" t="str">
        <f>IF(ISNA(VLOOKUP(A6781,$A$3:A6780,1,0)),"","DUP!")</f>
        <v/>
      </c>
      <c r="I6781" t="str">
        <f>IF(ISNA(VLOOKUP(B6781,$B$3:B6780,1,0)),"","DUP!")</f>
        <v>DUP!</v>
      </c>
      <c r="J6781" t="str">
        <f t="shared" si="528"/>
        <v/>
      </c>
      <c r="K6781" t="str">
        <f t="shared" si="529"/>
        <v>INSERT INTO ZONE_MAP (SERVICE_ID, SERVICE_NAME, CODE, NW_GROUP, ZONE) VALUES (2,'Voice','0671284','INTERNET','NATIONAL');</v>
      </c>
    </row>
    <row r="6782" spans="1:11">
      <c r="A6782" s="25" t="s">
        <v>2174</v>
      </c>
      <c r="B6782" s="25" t="s">
        <v>315</v>
      </c>
      <c r="C6782" s="25" t="s">
        <v>316</v>
      </c>
      <c r="D6782" s="25" t="s">
        <v>244</v>
      </c>
      <c r="E6782">
        <f t="shared" si="525"/>
        <v>2</v>
      </c>
      <c r="F6782" t="str">
        <f t="shared" si="526"/>
        <v>Voice</v>
      </c>
      <c r="G6782" t="str">
        <f t="shared" si="527"/>
        <v>SNC_067141_2</v>
      </c>
      <c r="H6782" t="str">
        <f>IF(ISNA(VLOOKUP(A6782,$A$3:A6781,1,0)),"","DUP!")</f>
        <v/>
      </c>
      <c r="I6782" t="str">
        <f>IF(ISNA(VLOOKUP(B6782,$B$3:B6781,1,0)),"","DUP!")</f>
        <v>DUP!</v>
      </c>
      <c r="J6782" t="str">
        <f t="shared" si="528"/>
        <v/>
      </c>
      <c r="K6782" t="str">
        <f t="shared" si="529"/>
        <v>INSERT INTO ZONE_MAP (SERVICE_ID, SERVICE_NAME, CODE, NW_GROUP, ZONE) VALUES (2,'Voice','067141','NHAN TIN','NATIONAL');</v>
      </c>
    </row>
    <row r="6783" spans="1:11">
      <c r="A6783" s="25" t="s">
        <v>2175</v>
      </c>
      <c r="B6783" s="25" t="s">
        <v>2155</v>
      </c>
      <c r="C6783" s="25" t="s">
        <v>318</v>
      </c>
      <c r="D6783" s="25" t="s">
        <v>244</v>
      </c>
      <c r="E6783">
        <f t="shared" si="525"/>
        <v>2</v>
      </c>
      <c r="F6783" t="str">
        <f t="shared" si="526"/>
        <v>Voice</v>
      </c>
      <c r="G6783" t="str">
        <f t="shared" si="527"/>
        <v>CVL_0672_2</v>
      </c>
      <c r="H6783" t="str">
        <f>IF(ISNA(VLOOKUP(A6783,$A$3:A6782,1,0)),"","DUP!")</f>
        <v/>
      </c>
      <c r="I6783" t="str">
        <f>IF(ISNA(VLOOKUP(B6783,$B$3:B6782,1,0)),"","DUP!")</f>
        <v>DUP!</v>
      </c>
      <c r="J6783" t="str">
        <f t="shared" si="528"/>
        <v/>
      </c>
      <c r="K6783" t="str">
        <f t="shared" si="529"/>
        <v>INSERT INTO ZONE_MAP (SERVICE_ID, SERVICE_NAME, CODE, NW_GROUP, ZONE) VALUES (2,'Voice','0672','DONG THAP','NATIONAL');</v>
      </c>
    </row>
    <row r="6784" spans="1:11">
      <c r="A6784" s="25" t="s">
        <v>2176</v>
      </c>
      <c r="B6784" s="25" t="s">
        <v>2155</v>
      </c>
      <c r="C6784" s="25" t="s">
        <v>243</v>
      </c>
      <c r="D6784" s="25" t="s">
        <v>244</v>
      </c>
      <c r="E6784">
        <f t="shared" si="525"/>
        <v>2</v>
      </c>
      <c r="F6784" t="str">
        <f t="shared" si="526"/>
        <v>Voice</v>
      </c>
      <c r="G6784" t="str">
        <f t="shared" si="527"/>
        <v>CVP_0673_2</v>
      </c>
      <c r="H6784" t="str">
        <f>IF(ISNA(VLOOKUP(A6784,$A$3:A6783,1,0)),"","DUP!")</f>
        <v/>
      </c>
      <c r="I6784" t="str">
        <f>IF(ISNA(VLOOKUP(B6784,$B$3:B6783,1,0)),"","DUP!")</f>
        <v>DUP!</v>
      </c>
      <c r="J6784" t="str">
        <f t="shared" si="528"/>
        <v/>
      </c>
      <c r="K6784" t="str">
        <f t="shared" si="529"/>
        <v>INSERT INTO ZONE_MAP (SERVICE_ID, SERVICE_NAME, CODE, NW_GROUP, ZONE) VALUES (2,'Voice','0673','DONG THAP','NATIONAL');</v>
      </c>
    </row>
    <row r="6785" spans="1:11">
      <c r="A6785" s="25" t="s">
        <v>2176</v>
      </c>
      <c r="B6785" s="25" t="s">
        <v>2155</v>
      </c>
      <c r="C6785" s="25" t="s">
        <v>243</v>
      </c>
      <c r="D6785" s="25" t="s">
        <v>244</v>
      </c>
      <c r="E6785">
        <f t="shared" si="525"/>
        <v>2</v>
      </c>
      <c r="F6785" t="str">
        <f t="shared" si="526"/>
        <v>Voice</v>
      </c>
      <c r="G6785" t="str">
        <f t="shared" si="527"/>
        <v>CVP_0673_2</v>
      </c>
      <c r="H6785" t="str">
        <f>IF(ISNA(VLOOKUP(A6785,$A$3:A6784,1,0)),"","DUP!")</f>
        <v>DUP!</v>
      </c>
      <c r="I6785" t="str">
        <f>IF(ISNA(VLOOKUP(B6785,$B$3:B6784,1,0)),"","DUP!")</f>
        <v>DUP!</v>
      </c>
      <c r="J6785" t="str">
        <f t="shared" si="528"/>
        <v/>
      </c>
      <c r="K6785" t="str">
        <f t="shared" si="529"/>
        <v/>
      </c>
    </row>
    <row r="6786" spans="1:11">
      <c r="A6786" s="25" t="s">
        <v>2176</v>
      </c>
      <c r="B6786" s="25" t="s">
        <v>2155</v>
      </c>
      <c r="C6786" s="25" t="s">
        <v>243</v>
      </c>
      <c r="D6786" s="25" t="s">
        <v>244</v>
      </c>
      <c r="E6786">
        <f t="shared" si="525"/>
        <v>2</v>
      </c>
      <c r="F6786" t="str">
        <f t="shared" si="526"/>
        <v>Voice</v>
      </c>
      <c r="G6786" t="str">
        <f t="shared" si="527"/>
        <v>CVP_0673_2</v>
      </c>
      <c r="H6786" t="str">
        <f>IF(ISNA(VLOOKUP(A6786,$A$3:A6785,1,0)),"","DUP!")</f>
        <v>DUP!</v>
      </c>
      <c r="I6786" t="str">
        <f>IF(ISNA(VLOOKUP(B6786,$B$3:B6785,1,0)),"","DUP!")</f>
        <v>DUP!</v>
      </c>
      <c r="J6786" t="str">
        <f t="shared" si="528"/>
        <v/>
      </c>
      <c r="K6786" t="str">
        <f t="shared" si="529"/>
        <v/>
      </c>
    </row>
    <row r="6787" spans="1:11">
      <c r="A6787" s="25" t="s">
        <v>2176</v>
      </c>
      <c r="B6787" s="25" t="s">
        <v>2155</v>
      </c>
      <c r="C6787" s="25" t="s">
        <v>243</v>
      </c>
      <c r="D6787" s="25" t="s">
        <v>245</v>
      </c>
      <c r="E6787">
        <f t="shared" si="525"/>
        <v>10</v>
      </c>
      <c r="F6787" t="str">
        <f t="shared" si="526"/>
        <v>Video Call</v>
      </c>
      <c r="G6787" t="str">
        <f t="shared" si="527"/>
        <v>CVP_0673_10</v>
      </c>
      <c r="H6787" t="str">
        <f>IF(ISNA(VLOOKUP(A6787,$A$3:A6786,1,0)),"","DUP!")</f>
        <v>DUP!</v>
      </c>
      <c r="I6787" t="str">
        <f>IF(ISNA(VLOOKUP(B6787,$B$3:B6786,1,0)),"","DUP!")</f>
        <v>DUP!</v>
      </c>
      <c r="J6787" t="str">
        <f t="shared" si="528"/>
        <v/>
      </c>
      <c r="K6787" t="str">
        <f t="shared" si="529"/>
        <v/>
      </c>
    </row>
    <row r="6788" spans="1:11">
      <c r="A6788" s="25" t="s">
        <v>2176</v>
      </c>
      <c r="B6788" s="25" t="s">
        <v>2155</v>
      </c>
      <c r="C6788" s="25" t="s">
        <v>243</v>
      </c>
      <c r="D6788" s="25" t="s">
        <v>245</v>
      </c>
      <c r="E6788">
        <f t="shared" ref="E6788:E6851" si="530">IF(D6788="NORMAL",2,10)</f>
        <v>10</v>
      </c>
      <c r="F6788" t="str">
        <f t="shared" ref="F6788:F6851" si="531">IF(D6788="NORMAL","Voice","Video Call")</f>
        <v>Video Call</v>
      </c>
      <c r="G6788" t="str">
        <f t="shared" ref="G6788:G6851" si="532">C6788&amp;"_"&amp;A6788&amp;"_"&amp;E6788</f>
        <v>CVP_0673_10</v>
      </c>
      <c r="H6788" t="str">
        <f>IF(ISNA(VLOOKUP(A6788,$A$3:A6787,1,0)),"","DUP!")</f>
        <v>DUP!</v>
      </c>
      <c r="I6788" t="str">
        <f>IF(ISNA(VLOOKUP(B6788,$B$3:B6787,1,0)),"","DUP!")</f>
        <v>DUP!</v>
      </c>
      <c r="J6788" t="str">
        <f t="shared" ref="J6788:J6851" si="533">IF(I6788="DUP!","",B6788)</f>
        <v/>
      </c>
      <c r="K6788" t="str">
        <f t="shared" ref="K6788:K6851" si="534">IF(H6788="DUP!","","INSERT INTO ZONE_MAP (SERVICE_ID, SERVICE_NAME, CODE, NW_GROUP, ZONE) VALUES ("&amp;E6788&amp;",'"&amp;F6788&amp;"','"&amp;A6788&amp;"','"&amp;B6788&amp;"','"&amp;IF(B6788="VINAPHONE","INTERNAL","NATIONAL")&amp;"');")</f>
        <v/>
      </c>
    </row>
    <row r="6789" spans="1:11">
      <c r="A6789" s="25" t="s">
        <v>2176</v>
      </c>
      <c r="B6789" s="25" t="s">
        <v>2155</v>
      </c>
      <c r="C6789" s="25" t="s">
        <v>243</v>
      </c>
      <c r="D6789" s="25" t="s">
        <v>245</v>
      </c>
      <c r="E6789">
        <f t="shared" si="530"/>
        <v>10</v>
      </c>
      <c r="F6789" t="str">
        <f t="shared" si="531"/>
        <v>Video Call</v>
      </c>
      <c r="G6789" t="str">
        <f t="shared" si="532"/>
        <v>CVP_0673_10</v>
      </c>
      <c r="H6789" t="str">
        <f>IF(ISNA(VLOOKUP(A6789,$A$3:A6788,1,0)),"","DUP!")</f>
        <v>DUP!</v>
      </c>
      <c r="I6789" t="str">
        <f>IF(ISNA(VLOOKUP(B6789,$B$3:B6788,1,0)),"","DUP!")</f>
        <v>DUP!</v>
      </c>
      <c r="J6789" t="str">
        <f t="shared" si="533"/>
        <v/>
      </c>
      <c r="K6789" t="str">
        <f t="shared" si="534"/>
        <v/>
      </c>
    </row>
    <row r="6790" spans="1:11">
      <c r="A6790" s="25" t="s">
        <v>2177</v>
      </c>
      <c r="B6790" s="25" t="s">
        <v>2155</v>
      </c>
      <c r="C6790" s="25" t="s">
        <v>321</v>
      </c>
      <c r="D6790" s="25" t="s">
        <v>244</v>
      </c>
      <c r="E6790">
        <f t="shared" si="530"/>
        <v>2</v>
      </c>
      <c r="F6790" t="str">
        <f t="shared" si="531"/>
        <v>Voice</v>
      </c>
      <c r="G6790" t="str">
        <f t="shared" si="532"/>
        <v>CVC_0674_2</v>
      </c>
      <c r="H6790" t="str">
        <f>IF(ISNA(VLOOKUP(A6790,$A$3:A6789,1,0)),"","DUP!")</f>
        <v/>
      </c>
      <c r="I6790" t="str">
        <f>IF(ISNA(VLOOKUP(B6790,$B$3:B6789,1,0)),"","DUP!")</f>
        <v>DUP!</v>
      </c>
      <c r="J6790" t="str">
        <f t="shared" si="533"/>
        <v/>
      </c>
      <c r="K6790" t="str">
        <f t="shared" si="534"/>
        <v>INSERT INTO ZONE_MAP (SERVICE_ID, SERVICE_NAME, CODE, NW_GROUP, ZONE) VALUES (2,'Voice','0674','DONG THAP','NATIONAL');</v>
      </c>
    </row>
    <row r="6791" spans="1:11">
      <c r="A6791" s="25" t="s">
        <v>2178</v>
      </c>
      <c r="B6791" s="25" t="s">
        <v>2155</v>
      </c>
      <c r="C6791" s="25" t="s">
        <v>323</v>
      </c>
      <c r="D6791" s="25" t="s">
        <v>244</v>
      </c>
      <c r="E6791">
        <f t="shared" si="530"/>
        <v>2</v>
      </c>
      <c r="F6791" t="str">
        <f t="shared" si="531"/>
        <v>Voice</v>
      </c>
      <c r="G6791" t="str">
        <f t="shared" si="532"/>
        <v>CSP_0675_2</v>
      </c>
      <c r="H6791" t="str">
        <f>IF(ISNA(VLOOKUP(A6791,$A$3:A6790,1,0)),"","DUP!")</f>
        <v/>
      </c>
      <c r="I6791" t="str">
        <f>IF(ISNA(VLOOKUP(B6791,$B$3:B6790,1,0)),"","DUP!")</f>
        <v>DUP!</v>
      </c>
      <c r="J6791" t="str">
        <f t="shared" si="533"/>
        <v/>
      </c>
      <c r="K6791" t="str">
        <f t="shared" si="534"/>
        <v>INSERT INTO ZONE_MAP (SERVICE_ID, SERVICE_NAME, CODE, NW_GROUP, ZONE) VALUES (2,'Voice','0675','DONG THAP','NATIONAL');</v>
      </c>
    </row>
    <row r="6792" spans="1:11">
      <c r="A6792" s="25" t="s">
        <v>2179</v>
      </c>
      <c r="B6792" s="25" t="s">
        <v>2155</v>
      </c>
      <c r="C6792" s="25" t="s">
        <v>318</v>
      </c>
      <c r="D6792" s="25" t="s">
        <v>244</v>
      </c>
      <c r="E6792">
        <f t="shared" si="530"/>
        <v>2</v>
      </c>
      <c r="F6792" t="str">
        <f t="shared" si="531"/>
        <v>Voice</v>
      </c>
      <c r="G6792" t="str">
        <f t="shared" si="532"/>
        <v>CVL_0676_2</v>
      </c>
      <c r="H6792" t="str">
        <f>IF(ISNA(VLOOKUP(A6792,$A$3:A6791,1,0)),"","DUP!")</f>
        <v/>
      </c>
      <c r="I6792" t="str">
        <f>IF(ISNA(VLOOKUP(B6792,$B$3:B6791,1,0)),"","DUP!")</f>
        <v>DUP!</v>
      </c>
      <c r="J6792" t="str">
        <f t="shared" si="533"/>
        <v/>
      </c>
      <c r="K6792" t="str">
        <f t="shared" si="534"/>
        <v>INSERT INTO ZONE_MAP (SERVICE_ID, SERVICE_NAME, CODE, NW_GROUP, ZONE) VALUES (2,'Voice','0676','DONG THAP','NATIONAL');</v>
      </c>
    </row>
    <row r="6793" spans="1:11">
      <c r="A6793" s="25" t="s">
        <v>2180</v>
      </c>
      <c r="B6793" s="25" t="s">
        <v>2155</v>
      </c>
      <c r="C6793" s="25" t="s">
        <v>326</v>
      </c>
      <c r="D6793" s="25" t="s">
        <v>244</v>
      </c>
      <c r="E6793">
        <f t="shared" si="530"/>
        <v>2</v>
      </c>
      <c r="F6793" t="str">
        <f t="shared" si="531"/>
        <v>Voice</v>
      </c>
      <c r="G6793" t="str">
        <f t="shared" si="532"/>
        <v>CFP_0677_2</v>
      </c>
      <c r="H6793" t="str">
        <f>IF(ISNA(VLOOKUP(A6793,$A$3:A6792,1,0)),"","DUP!")</f>
        <v/>
      </c>
      <c r="I6793" t="str">
        <f>IF(ISNA(VLOOKUP(B6793,$B$3:B6792,1,0)),"","DUP!")</f>
        <v>DUP!</v>
      </c>
      <c r="J6793" t="str">
        <f t="shared" si="533"/>
        <v/>
      </c>
      <c r="K6793" t="str">
        <f t="shared" si="534"/>
        <v>INSERT INTO ZONE_MAP (SERVICE_ID, SERVICE_NAME, CODE, NW_GROUP, ZONE) VALUES (2,'Voice','0677','DONG THAP','NATIONAL');</v>
      </c>
    </row>
    <row r="6794" spans="1:11">
      <c r="A6794" s="25" t="s">
        <v>2181</v>
      </c>
      <c r="B6794" s="25" t="s">
        <v>2155</v>
      </c>
      <c r="C6794" s="25" t="s">
        <v>243</v>
      </c>
      <c r="D6794" s="25" t="s">
        <v>244</v>
      </c>
      <c r="E6794">
        <f t="shared" si="530"/>
        <v>2</v>
      </c>
      <c r="F6794" t="str">
        <f t="shared" si="531"/>
        <v>Voice</v>
      </c>
      <c r="G6794" t="str">
        <f t="shared" si="532"/>
        <v>CVP_06780_2</v>
      </c>
      <c r="H6794" t="str">
        <f>IF(ISNA(VLOOKUP(A6794,$A$3:A6793,1,0)),"","DUP!")</f>
        <v/>
      </c>
      <c r="I6794" t="str">
        <f>IF(ISNA(VLOOKUP(B6794,$B$3:B6793,1,0)),"","DUP!")</f>
        <v>DUP!</v>
      </c>
      <c r="J6794" t="str">
        <f t="shared" si="533"/>
        <v/>
      </c>
      <c r="K6794" t="str">
        <f t="shared" si="534"/>
        <v>INSERT INTO ZONE_MAP (SERVICE_ID, SERVICE_NAME, CODE, NW_GROUP, ZONE) VALUES (2,'Voice','06780','DONG THAP','NATIONAL');</v>
      </c>
    </row>
    <row r="6795" spans="1:11">
      <c r="A6795" s="25" t="s">
        <v>2181</v>
      </c>
      <c r="B6795" s="25" t="s">
        <v>2155</v>
      </c>
      <c r="C6795" s="25" t="s">
        <v>243</v>
      </c>
      <c r="D6795" s="25" t="s">
        <v>244</v>
      </c>
      <c r="E6795">
        <f t="shared" si="530"/>
        <v>2</v>
      </c>
      <c r="F6795" t="str">
        <f t="shared" si="531"/>
        <v>Voice</v>
      </c>
      <c r="G6795" t="str">
        <f t="shared" si="532"/>
        <v>CVP_06780_2</v>
      </c>
      <c r="H6795" t="str">
        <f>IF(ISNA(VLOOKUP(A6795,$A$3:A6794,1,0)),"","DUP!")</f>
        <v>DUP!</v>
      </c>
      <c r="I6795" t="str">
        <f>IF(ISNA(VLOOKUP(B6795,$B$3:B6794,1,0)),"","DUP!")</f>
        <v>DUP!</v>
      </c>
      <c r="J6795" t="str">
        <f t="shared" si="533"/>
        <v/>
      </c>
      <c r="K6795" t="str">
        <f t="shared" si="534"/>
        <v/>
      </c>
    </row>
    <row r="6796" spans="1:11">
      <c r="A6796" s="25" t="s">
        <v>2181</v>
      </c>
      <c r="B6796" s="25" t="s">
        <v>2155</v>
      </c>
      <c r="C6796" s="25" t="s">
        <v>243</v>
      </c>
      <c r="D6796" s="25" t="s">
        <v>244</v>
      </c>
      <c r="E6796">
        <f t="shared" si="530"/>
        <v>2</v>
      </c>
      <c r="F6796" t="str">
        <f t="shared" si="531"/>
        <v>Voice</v>
      </c>
      <c r="G6796" t="str">
        <f t="shared" si="532"/>
        <v>CVP_06780_2</v>
      </c>
      <c r="H6796" t="str">
        <f>IF(ISNA(VLOOKUP(A6796,$A$3:A6795,1,0)),"","DUP!")</f>
        <v>DUP!</v>
      </c>
      <c r="I6796" t="str">
        <f>IF(ISNA(VLOOKUP(B6796,$B$3:B6795,1,0)),"","DUP!")</f>
        <v>DUP!</v>
      </c>
      <c r="J6796" t="str">
        <f t="shared" si="533"/>
        <v/>
      </c>
      <c r="K6796" t="str">
        <f t="shared" si="534"/>
        <v/>
      </c>
    </row>
    <row r="6797" spans="1:11">
      <c r="A6797" s="25" t="s">
        <v>2181</v>
      </c>
      <c r="B6797" s="25" t="s">
        <v>2155</v>
      </c>
      <c r="C6797" s="25" t="s">
        <v>243</v>
      </c>
      <c r="D6797" s="25" t="s">
        <v>245</v>
      </c>
      <c r="E6797">
        <f t="shared" si="530"/>
        <v>10</v>
      </c>
      <c r="F6797" t="str">
        <f t="shared" si="531"/>
        <v>Video Call</v>
      </c>
      <c r="G6797" t="str">
        <f t="shared" si="532"/>
        <v>CVP_06780_10</v>
      </c>
      <c r="H6797" t="str">
        <f>IF(ISNA(VLOOKUP(A6797,$A$3:A6796,1,0)),"","DUP!")</f>
        <v>DUP!</v>
      </c>
      <c r="I6797" t="str">
        <f>IF(ISNA(VLOOKUP(B6797,$B$3:B6796,1,0)),"","DUP!")</f>
        <v>DUP!</v>
      </c>
      <c r="J6797" t="str">
        <f t="shared" si="533"/>
        <v/>
      </c>
      <c r="K6797" t="str">
        <f t="shared" si="534"/>
        <v/>
      </c>
    </row>
    <row r="6798" spans="1:11">
      <c r="A6798" s="25" t="s">
        <v>2181</v>
      </c>
      <c r="B6798" s="25" t="s">
        <v>2155</v>
      </c>
      <c r="C6798" s="25" t="s">
        <v>243</v>
      </c>
      <c r="D6798" s="25" t="s">
        <v>245</v>
      </c>
      <c r="E6798">
        <f t="shared" si="530"/>
        <v>10</v>
      </c>
      <c r="F6798" t="str">
        <f t="shared" si="531"/>
        <v>Video Call</v>
      </c>
      <c r="G6798" t="str">
        <f t="shared" si="532"/>
        <v>CVP_06780_10</v>
      </c>
      <c r="H6798" t="str">
        <f>IF(ISNA(VLOOKUP(A6798,$A$3:A6797,1,0)),"","DUP!")</f>
        <v>DUP!</v>
      </c>
      <c r="I6798" t="str">
        <f>IF(ISNA(VLOOKUP(B6798,$B$3:B6797,1,0)),"","DUP!")</f>
        <v>DUP!</v>
      </c>
      <c r="J6798" t="str">
        <f t="shared" si="533"/>
        <v/>
      </c>
      <c r="K6798" t="str">
        <f t="shared" si="534"/>
        <v/>
      </c>
    </row>
    <row r="6799" spans="1:11">
      <c r="A6799" s="25" t="s">
        <v>2181</v>
      </c>
      <c r="B6799" s="25" t="s">
        <v>2155</v>
      </c>
      <c r="C6799" s="25" t="s">
        <v>243</v>
      </c>
      <c r="D6799" s="25" t="s">
        <v>245</v>
      </c>
      <c r="E6799">
        <f t="shared" si="530"/>
        <v>10</v>
      </c>
      <c r="F6799" t="str">
        <f t="shared" si="531"/>
        <v>Video Call</v>
      </c>
      <c r="G6799" t="str">
        <f t="shared" si="532"/>
        <v>CVP_06780_10</v>
      </c>
      <c r="H6799" t="str">
        <f>IF(ISNA(VLOOKUP(A6799,$A$3:A6798,1,0)),"","DUP!")</f>
        <v>DUP!</v>
      </c>
      <c r="I6799" t="str">
        <f>IF(ISNA(VLOOKUP(B6799,$B$3:B6798,1,0)),"","DUP!")</f>
        <v>DUP!</v>
      </c>
      <c r="J6799" t="str">
        <f t="shared" si="533"/>
        <v/>
      </c>
      <c r="K6799" t="str">
        <f t="shared" si="534"/>
        <v/>
      </c>
    </row>
    <row r="6800" spans="1:11">
      <c r="A6800" s="25" t="s">
        <v>2182</v>
      </c>
      <c r="B6800" s="25" t="s">
        <v>329</v>
      </c>
      <c r="C6800" s="25" t="s">
        <v>243</v>
      </c>
      <c r="D6800" s="25" t="s">
        <v>244</v>
      </c>
      <c r="E6800">
        <f t="shared" si="530"/>
        <v>2</v>
      </c>
      <c r="F6800" t="str">
        <f t="shared" si="531"/>
        <v>Voice</v>
      </c>
      <c r="G6800" t="str">
        <f t="shared" si="532"/>
        <v>CVP_067800126_2</v>
      </c>
      <c r="H6800" t="str">
        <f>IF(ISNA(VLOOKUP(A6800,$A$3:A6799,1,0)),"","DUP!")</f>
        <v/>
      </c>
      <c r="I6800" t="str">
        <f>IF(ISNA(VLOOKUP(B6800,$B$3:B6799,1,0)),"","DUP!")</f>
        <v>DUP!</v>
      </c>
      <c r="J6800" t="str">
        <f t="shared" si="533"/>
        <v/>
      </c>
      <c r="K6800" t="str">
        <f t="shared" si="534"/>
        <v>INSERT INTO ZONE_MAP (SERVICE_ID, SERVICE_NAME, CODE, NW_GROUP, ZONE) VALUES (2,'Voice','067800126','DICH VU CSKH','NATIONAL');</v>
      </c>
    </row>
    <row r="6801" spans="1:11">
      <c r="A6801" s="25" t="s">
        <v>2182</v>
      </c>
      <c r="B6801" s="25" t="s">
        <v>329</v>
      </c>
      <c r="C6801" s="25" t="s">
        <v>243</v>
      </c>
      <c r="D6801" s="25" t="s">
        <v>244</v>
      </c>
      <c r="E6801">
        <f t="shared" si="530"/>
        <v>2</v>
      </c>
      <c r="F6801" t="str">
        <f t="shared" si="531"/>
        <v>Voice</v>
      </c>
      <c r="G6801" t="str">
        <f t="shared" si="532"/>
        <v>CVP_067800126_2</v>
      </c>
      <c r="H6801" t="str">
        <f>IF(ISNA(VLOOKUP(A6801,$A$3:A6800,1,0)),"","DUP!")</f>
        <v>DUP!</v>
      </c>
      <c r="I6801" t="str">
        <f>IF(ISNA(VLOOKUP(B6801,$B$3:B6800,1,0)),"","DUP!")</f>
        <v>DUP!</v>
      </c>
      <c r="J6801" t="str">
        <f t="shared" si="533"/>
        <v/>
      </c>
      <c r="K6801" t="str">
        <f t="shared" si="534"/>
        <v/>
      </c>
    </row>
    <row r="6802" spans="1:11">
      <c r="A6802" s="25" t="s">
        <v>2182</v>
      </c>
      <c r="B6802" s="25" t="s">
        <v>329</v>
      </c>
      <c r="C6802" s="25" t="s">
        <v>243</v>
      </c>
      <c r="D6802" s="25" t="s">
        <v>244</v>
      </c>
      <c r="E6802">
        <f t="shared" si="530"/>
        <v>2</v>
      </c>
      <c r="F6802" t="str">
        <f t="shared" si="531"/>
        <v>Voice</v>
      </c>
      <c r="G6802" t="str">
        <f t="shared" si="532"/>
        <v>CVP_067800126_2</v>
      </c>
      <c r="H6802" t="str">
        <f>IF(ISNA(VLOOKUP(A6802,$A$3:A6801,1,0)),"","DUP!")</f>
        <v>DUP!</v>
      </c>
      <c r="I6802" t="str">
        <f>IF(ISNA(VLOOKUP(B6802,$B$3:B6801,1,0)),"","DUP!")</f>
        <v>DUP!</v>
      </c>
      <c r="J6802" t="str">
        <f t="shared" si="533"/>
        <v/>
      </c>
      <c r="K6802" t="str">
        <f t="shared" si="534"/>
        <v/>
      </c>
    </row>
    <row r="6803" spans="1:11">
      <c r="A6803" s="25" t="s">
        <v>2182</v>
      </c>
      <c r="B6803" s="25" t="s">
        <v>329</v>
      </c>
      <c r="C6803" s="25" t="s">
        <v>243</v>
      </c>
      <c r="D6803" s="25" t="s">
        <v>245</v>
      </c>
      <c r="E6803">
        <f t="shared" si="530"/>
        <v>10</v>
      </c>
      <c r="F6803" t="str">
        <f t="shared" si="531"/>
        <v>Video Call</v>
      </c>
      <c r="G6803" t="str">
        <f t="shared" si="532"/>
        <v>CVP_067800126_10</v>
      </c>
      <c r="H6803" t="str">
        <f>IF(ISNA(VLOOKUP(A6803,$A$3:A6802,1,0)),"","DUP!")</f>
        <v>DUP!</v>
      </c>
      <c r="I6803" t="str">
        <f>IF(ISNA(VLOOKUP(B6803,$B$3:B6802,1,0)),"","DUP!")</f>
        <v>DUP!</v>
      </c>
      <c r="J6803" t="str">
        <f t="shared" si="533"/>
        <v/>
      </c>
      <c r="K6803" t="str">
        <f t="shared" si="534"/>
        <v/>
      </c>
    </row>
    <row r="6804" spans="1:11">
      <c r="A6804" s="25" t="s">
        <v>2182</v>
      </c>
      <c r="B6804" s="25" t="s">
        <v>329</v>
      </c>
      <c r="C6804" s="25" t="s">
        <v>243</v>
      </c>
      <c r="D6804" s="25" t="s">
        <v>245</v>
      </c>
      <c r="E6804">
        <f t="shared" si="530"/>
        <v>10</v>
      </c>
      <c r="F6804" t="str">
        <f t="shared" si="531"/>
        <v>Video Call</v>
      </c>
      <c r="G6804" t="str">
        <f t="shared" si="532"/>
        <v>CVP_067800126_10</v>
      </c>
      <c r="H6804" t="str">
        <f>IF(ISNA(VLOOKUP(A6804,$A$3:A6803,1,0)),"","DUP!")</f>
        <v>DUP!</v>
      </c>
      <c r="I6804" t="str">
        <f>IF(ISNA(VLOOKUP(B6804,$B$3:B6803,1,0)),"","DUP!")</f>
        <v>DUP!</v>
      </c>
      <c r="J6804" t="str">
        <f t="shared" si="533"/>
        <v/>
      </c>
      <c r="K6804" t="str">
        <f t="shared" si="534"/>
        <v/>
      </c>
    </row>
    <row r="6805" spans="1:11">
      <c r="A6805" s="25" t="s">
        <v>2182</v>
      </c>
      <c r="B6805" s="25" t="s">
        <v>329</v>
      </c>
      <c r="C6805" s="25" t="s">
        <v>243</v>
      </c>
      <c r="D6805" s="25" t="s">
        <v>245</v>
      </c>
      <c r="E6805">
        <f t="shared" si="530"/>
        <v>10</v>
      </c>
      <c r="F6805" t="str">
        <f t="shared" si="531"/>
        <v>Video Call</v>
      </c>
      <c r="G6805" t="str">
        <f t="shared" si="532"/>
        <v>CVP_067800126_10</v>
      </c>
      <c r="H6805" t="str">
        <f>IF(ISNA(VLOOKUP(A6805,$A$3:A6804,1,0)),"","DUP!")</f>
        <v>DUP!</v>
      </c>
      <c r="I6805" t="str">
        <f>IF(ISNA(VLOOKUP(B6805,$B$3:B6804,1,0)),"","DUP!")</f>
        <v>DUP!</v>
      </c>
      <c r="J6805" t="str">
        <f t="shared" si="533"/>
        <v/>
      </c>
      <c r="K6805" t="str">
        <f t="shared" si="534"/>
        <v/>
      </c>
    </row>
    <row r="6806" spans="1:11">
      <c r="A6806" s="25" t="s">
        <v>2183</v>
      </c>
      <c r="B6806" s="25" t="s">
        <v>2155</v>
      </c>
      <c r="C6806" s="25" t="s">
        <v>243</v>
      </c>
      <c r="D6806" s="25" t="s">
        <v>244</v>
      </c>
      <c r="E6806">
        <f t="shared" si="530"/>
        <v>2</v>
      </c>
      <c r="F6806" t="str">
        <f t="shared" si="531"/>
        <v>Voice</v>
      </c>
      <c r="G6806" t="str">
        <f t="shared" si="532"/>
        <v>CVP_06781_2</v>
      </c>
      <c r="H6806" t="str">
        <f>IF(ISNA(VLOOKUP(A6806,$A$3:A6805,1,0)),"","DUP!")</f>
        <v/>
      </c>
      <c r="I6806" t="str">
        <f>IF(ISNA(VLOOKUP(B6806,$B$3:B6805,1,0)),"","DUP!")</f>
        <v>DUP!</v>
      </c>
      <c r="J6806" t="str">
        <f t="shared" si="533"/>
        <v/>
      </c>
      <c r="K6806" t="str">
        <f t="shared" si="534"/>
        <v>INSERT INTO ZONE_MAP (SERVICE_ID, SERVICE_NAME, CODE, NW_GROUP, ZONE) VALUES (2,'Voice','06781','DONG THAP','NATIONAL');</v>
      </c>
    </row>
    <row r="6807" spans="1:11">
      <c r="A6807" s="25" t="s">
        <v>2183</v>
      </c>
      <c r="B6807" s="25" t="s">
        <v>2155</v>
      </c>
      <c r="C6807" s="25" t="s">
        <v>243</v>
      </c>
      <c r="D6807" s="25" t="s">
        <v>244</v>
      </c>
      <c r="E6807">
        <f t="shared" si="530"/>
        <v>2</v>
      </c>
      <c r="F6807" t="str">
        <f t="shared" si="531"/>
        <v>Voice</v>
      </c>
      <c r="G6807" t="str">
        <f t="shared" si="532"/>
        <v>CVP_06781_2</v>
      </c>
      <c r="H6807" t="str">
        <f>IF(ISNA(VLOOKUP(A6807,$A$3:A6806,1,0)),"","DUP!")</f>
        <v>DUP!</v>
      </c>
      <c r="I6807" t="str">
        <f>IF(ISNA(VLOOKUP(B6807,$B$3:B6806,1,0)),"","DUP!")</f>
        <v>DUP!</v>
      </c>
      <c r="J6807" t="str">
        <f t="shared" si="533"/>
        <v/>
      </c>
      <c r="K6807" t="str">
        <f t="shared" si="534"/>
        <v/>
      </c>
    </row>
    <row r="6808" spans="1:11">
      <c r="A6808" s="25" t="s">
        <v>2183</v>
      </c>
      <c r="B6808" s="25" t="s">
        <v>2155</v>
      </c>
      <c r="C6808" s="25" t="s">
        <v>243</v>
      </c>
      <c r="D6808" s="25" t="s">
        <v>244</v>
      </c>
      <c r="E6808">
        <f t="shared" si="530"/>
        <v>2</v>
      </c>
      <c r="F6808" t="str">
        <f t="shared" si="531"/>
        <v>Voice</v>
      </c>
      <c r="G6808" t="str">
        <f t="shared" si="532"/>
        <v>CVP_06781_2</v>
      </c>
      <c r="H6808" t="str">
        <f>IF(ISNA(VLOOKUP(A6808,$A$3:A6807,1,0)),"","DUP!")</f>
        <v>DUP!</v>
      </c>
      <c r="I6808" t="str">
        <f>IF(ISNA(VLOOKUP(B6808,$B$3:B6807,1,0)),"","DUP!")</f>
        <v>DUP!</v>
      </c>
      <c r="J6808" t="str">
        <f t="shared" si="533"/>
        <v/>
      </c>
      <c r="K6808" t="str">
        <f t="shared" si="534"/>
        <v/>
      </c>
    </row>
    <row r="6809" spans="1:11">
      <c r="A6809" s="25" t="s">
        <v>2183</v>
      </c>
      <c r="B6809" s="25" t="s">
        <v>2155</v>
      </c>
      <c r="C6809" s="25" t="s">
        <v>243</v>
      </c>
      <c r="D6809" s="25" t="s">
        <v>245</v>
      </c>
      <c r="E6809">
        <f t="shared" si="530"/>
        <v>10</v>
      </c>
      <c r="F6809" t="str">
        <f t="shared" si="531"/>
        <v>Video Call</v>
      </c>
      <c r="G6809" t="str">
        <f t="shared" si="532"/>
        <v>CVP_06781_10</v>
      </c>
      <c r="H6809" t="str">
        <f>IF(ISNA(VLOOKUP(A6809,$A$3:A6808,1,0)),"","DUP!")</f>
        <v>DUP!</v>
      </c>
      <c r="I6809" t="str">
        <f>IF(ISNA(VLOOKUP(B6809,$B$3:B6808,1,0)),"","DUP!")</f>
        <v>DUP!</v>
      </c>
      <c r="J6809" t="str">
        <f t="shared" si="533"/>
        <v/>
      </c>
      <c r="K6809" t="str">
        <f t="shared" si="534"/>
        <v/>
      </c>
    </row>
    <row r="6810" spans="1:11">
      <c r="A6810" s="25" t="s">
        <v>2183</v>
      </c>
      <c r="B6810" s="25" t="s">
        <v>2155</v>
      </c>
      <c r="C6810" s="25" t="s">
        <v>243</v>
      </c>
      <c r="D6810" s="25" t="s">
        <v>245</v>
      </c>
      <c r="E6810">
        <f t="shared" si="530"/>
        <v>10</v>
      </c>
      <c r="F6810" t="str">
        <f t="shared" si="531"/>
        <v>Video Call</v>
      </c>
      <c r="G6810" t="str">
        <f t="shared" si="532"/>
        <v>CVP_06781_10</v>
      </c>
      <c r="H6810" t="str">
        <f>IF(ISNA(VLOOKUP(A6810,$A$3:A6809,1,0)),"","DUP!")</f>
        <v>DUP!</v>
      </c>
      <c r="I6810" t="str">
        <f>IF(ISNA(VLOOKUP(B6810,$B$3:B6809,1,0)),"","DUP!")</f>
        <v>DUP!</v>
      </c>
      <c r="J6810" t="str">
        <f t="shared" si="533"/>
        <v/>
      </c>
      <c r="K6810" t="str">
        <f t="shared" si="534"/>
        <v/>
      </c>
    </row>
    <row r="6811" spans="1:11">
      <c r="A6811" s="25" t="s">
        <v>2183</v>
      </c>
      <c r="B6811" s="25" t="s">
        <v>2155</v>
      </c>
      <c r="C6811" s="25" t="s">
        <v>243</v>
      </c>
      <c r="D6811" s="25" t="s">
        <v>245</v>
      </c>
      <c r="E6811">
        <f t="shared" si="530"/>
        <v>10</v>
      </c>
      <c r="F6811" t="str">
        <f t="shared" si="531"/>
        <v>Video Call</v>
      </c>
      <c r="G6811" t="str">
        <f t="shared" si="532"/>
        <v>CVP_06781_10</v>
      </c>
      <c r="H6811" t="str">
        <f>IF(ISNA(VLOOKUP(A6811,$A$3:A6810,1,0)),"","DUP!")</f>
        <v>DUP!</v>
      </c>
      <c r="I6811" t="str">
        <f>IF(ISNA(VLOOKUP(B6811,$B$3:B6810,1,0)),"","DUP!")</f>
        <v>DUP!</v>
      </c>
      <c r="J6811" t="str">
        <f t="shared" si="533"/>
        <v/>
      </c>
      <c r="K6811" t="str">
        <f t="shared" si="534"/>
        <v/>
      </c>
    </row>
    <row r="6812" spans="1:11">
      <c r="A6812" s="25" t="s">
        <v>2184</v>
      </c>
      <c r="B6812" s="25" t="s">
        <v>2155</v>
      </c>
      <c r="C6812" s="25" t="s">
        <v>243</v>
      </c>
      <c r="D6812" s="25" t="s">
        <v>244</v>
      </c>
      <c r="E6812">
        <f t="shared" si="530"/>
        <v>2</v>
      </c>
      <c r="F6812" t="str">
        <f t="shared" si="531"/>
        <v>Voice</v>
      </c>
      <c r="G6812" t="str">
        <f t="shared" si="532"/>
        <v>CVP_06782_2</v>
      </c>
      <c r="H6812" t="str">
        <f>IF(ISNA(VLOOKUP(A6812,$A$3:A6811,1,0)),"","DUP!")</f>
        <v/>
      </c>
      <c r="I6812" t="str">
        <f>IF(ISNA(VLOOKUP(B6812,$B$3:B6811,1,0)),"","DUP!")</f>
        <v>DUP!</v>
      </c>
      <c r="J6812" t="str">
        <f t="shared" si="533"/>
        <v/>
      </c>
      <c r="K6812" t="str">
        <f t="shared" si="534"/>
        <v>INSERT INTO ZONE_MAP (SERVICE_ID, SERVICE_NAME, CODE, NW_GROUP, ZONE) VALUES (2,'Voice','06782','DONG THAP','NATIONAL');</v>
      </c>
    </row>
    <row r="6813" spans="1:11">
      <c r="A6813" s="25" t="s">
        <v>2184</v>
      </c>
      <c r="B6813" s="25" t="s">
        <v>2155</v>
      </c>
      <c r="C6813" s="25" t="s">
        <v>243</v>
      </c>
      <c r="D6813" s="25" t="s">
        <v>244</v>
      </c>
      <c r="E6813">
        <f t="shared" si="530"/>
        <v>2</v>
      </c>
      <c r="F6813" t="str">
        <f t="shared" si="531"/>
        <v>Voice</v>
      </c>
      <c r="G6813" t="str">
        <f t="shared" si="532"/>
        <v>CVP_06782_2</v>
      </c>
      <c r="H6813" t="str">
        <f>IF(ISNA(VLOOKUP(A6813,$A$3:A6812,1,0)),"","DUP!")</f>
        <v>DUP!</v>
      </c>
      <c r="I6813" t="str">
        <f>IF(ISNA(VLOOKUP(B6813,$B$3:B6812,1,0)),"","DUP!")</f>
        <v>DUP!</v>
      </c>
      <c r="J6813" t="str">
        <f t="shared" si="533"/>
        <v/>
      </c>
      <c r="K6813" t="str">
        <f t="shared" si="534"/>
        <v/>
      </c>
    </row>
    <row r="6814" spans="1:11">
      <c r="A6814" s="25" t="s">
        <v>2184</v>
      </c>
      <c r="B6814" s="25" t="s">
        <v>2155</v>
      </c>
      <c r="C6814" s="25" t="s">
        <v>243</v>
      </c>
      <c r="D6814" s="25" t="s">
        <v>244</v>
      </c>
      <c r="E6814">
        <f t="shared" si="530"/>
        <v>2</v>
      </c>
      <c r="F6814" t="str">
        <f t="shared" si="531"/>
        <v>Voice</v>
      </c>
      <c r="G6814" t="str">
        <f t="shared" si="532"/>
        <v>CVP_06782_2</v>
      </c>
      <c r="H6814" t="str">
        <f>IF(ISNA(VLOOKUP(A6814,$A$3:A6813,1,0)),"","DUP!")</f>
        <v>DUP!</v>
      </c>
      <c r="I6814" t="str">
        <f>IF(ISNA(VLOOKUP(B6814,$B$3:B6813,1,0)),"","DUP!")</f>
        <v>DUP!</v>
      </c>
      <c r="J6814" t="str">
        <f t="shared" si="533"/>
        <v/>
      </c>
      <c r="K6814" t="str">
        <f t="shared" si="534"/>
        <v/>
      </c>
    </row>
    <row r="6815" spans="1:11">
      <c r="A6815" s="25" t="s">
        <v>2184</v>
      </c>
      <c r="B6815" s="25" t="s">
        <v>2155</v>
      </c>
      <c r="C6815" s="25" t="s">
        <v>243</v>
      </c>
      <c r="D6815" s="25" t="s">
        <v>245</v>
      </c>
      <c r="E6815">
        <f t="shared" si="530"/>
        <v>10</v>
      </c>
      <c r="F6815" t="str">
        <f t="shared" si="531"/>
        <v>Video Call</v>
      </c>
      <c r="G6815" t="str">
        <f t="shared" si="532"/>
        <v>CVP_06782_10</v>
      </c>
      <c r="H6815" t="str">
        <f>IF(ISNA(VLOOKUP(A6815,$A$3:A6814,1,0)),"","DUP!")</f>
        <v>DUP!</v>
      </c>
      <c r="I6815" t="str">
        <f>IF(ISNA(VLOOKUP(B6815,$B$3:B6814,1,0)),"","DUP!")</f>
        <v>DUP!</v>
      </c>
      <c r="J6815" t="str">
        <f t="shared" si="533"/>
        <v/>
      </c>
      <c r="K6815" t="str">
        <f t="shared" si="534"/>
        <v/>
      </c>
    </row>
    <row r="6816" spans="1:11">
      <c r="A6816" s="25" t="s">
        <v>2184</v>
      </c>
      <c r="B6816" s="25" t="s">
        <v>2155</v>
      </c>
      <c r="C6816" s="25" t="s">
        <v>243</v>
      </c>
      <c r="D6816" s="25" t="s">
        <v>245</v>
      </c>
      <c r="E6816">
        <f t="shared" si="530"/>
        <v>10</v>
      </c>
      <c r="F6816" t="str">
        <f t="shared" si="531"/>
        <v>Video Call</v>
      </c>
      <c r="G6816" t="str">
        <f t="shared" si="532"/>
        <v>CVP_06782_10</v>
      </c>
      <c r="H6816" t="str">
        <f>IF(ISNA(VLOOKUP(A6816,$A$3:A6815,1,0)),"","DUP!")</f>
        <v>DUP!</v>
      </c>
      <c r="I6816" t="str">
        <f>IF(ISNA(VLOOKUP(B6816,$B$3:B6815,1,0)),"","DUP!")</f>
        <v>DUP!</v>
      </c>
      <c r="J6816" t="str">
        <f t="shared" si="533"/>
        <v/>
      </c>
      <c r="K6816" t="str">
        <f t="shared" si="534"/>
        <v/>
      </c>
    </row>
    <row r="6817" spans="1:11">
      <c r="A6817" s="25" t="s">
        <v>2184</v>
      </c>
      <c r="B6817" s="25" t="s">
        <v>2155</v>
      </c>
      <c r="C6817" s="25" t="s">
        <v>243</v>
      </c>
      <c r="D6817" s="25" t="s">
        <v>245</v>
      </c>
      <c r="E6817">
        <f t="shared" si="530"/>
        <v>10</v>
      </c>
      <c r="F6817" t="str">
        <f t="shared" si="531"/>
        <v>Video Call</v>
      </c>
      <c r="G6817" t="str">
        <f t="shared" si="532"/>
        <v>CVP_06782_10</v>
      </c>
      <c r="H6817" t="str">
        <f>IF(ISNA(VLOOKUP(A6817,$A$3:A6816,1,0)),"","DUP!")</f>
        <v>DUP!</v>
      </c>
      <c r="I6817" t="str">
        <f>IF(ISNA(VLOOKUP(B6817,$B$3:B6816,1,0)),"","DUP!")</f>
        <v>DUP!</v>
      </c>
      <c r="J6817" t="str">
        <f t="shared" si="533"/>
        <v/>
      </c>
      <c r="K6817" t="str">
        <f t="shared" si="534"/>
        <v/>
      </c>
    </row>
    <row r="6818" spans="1:11">
      <c r="A6818" s="25" t="s">
        <v>2185</v>
      </c>
      <c r="B6818" s="25" t="s">
        <v>2155</v>
      </c>
      <c r="C6818" s="25" t="s">
        <v>243</v>
      </c>
      <c r="D6818" s="25" t="s">
        <v>244</v>
      </c>
      <c r="E6818">
        <f t="shared" si="530"/>
        <v>2</v>
      </c>
      <c r="F6818" t="str">
        <f t="shared" si="531"/>
        <v>Voice</v>
      </c>
      <c r="G6818" t="str">
        <f t="shared" si="532"/>
        <v>CVP_06783_2</v>
      </c>
      <c r="H6818" t="str">
        <f>IF(ISNA(VLOOKUP(A6818,$A$3:A6817,1,0)),"","DUP!")</f>
        <v/>
      </c>
      <c r="I6818" t="str">
        <f>IF(ISNA(VLOOKUP(B6818,$B$3:B6817,1,0)),"","DUP!")</f>
        <v>DUP!</v>
      </c>
      <c r="J6818" t="str">
        <f t="shared" si="533"/>
        <v/>
      </c>
      <c r="K6818" t="str">
        <f t="shared" si="534"/>
        <v>INSERT INTO ZONE_MAP (SERVICE_ID, SERVICE_NAME, CODE, NW_GROUP, ZONE) VALUES (2,'Voice','06783','DONG THAP','NATIONAL');</v>
      </c>
    </row>
    <row r="6819" spans="1:11">
      <c r="A6819" s="25" t="s">
        <v>2185</v>
      </c>
      <c r="B6819" s="25" t="s">
        <v>2155</v>
      </c>
      <c r="C6819" s="25" t="s">
        <v>243</v>
      </c>
      <c r="D6819" s="25" t="s">
        <v>244</v>
      </c>
      <c r="E6819">
        <f t="shared" si="530"/>
        <v>2</v>
      </c>
      <c r="F6819" t="str">
        <f t="shared" si="531"/>
        <v>Voice</v>
      </c>
      <c r="G6819" t="str">
        <f t="shared" si="532"/>
        <v>CVP_06783_2</v>
      </c>
      <c r="H6819" t="str">
        <f>IF(ISNA(VLOOKUP(A6819,$A$3:A6818,1,0)),"","DUP!")</f>
        <v>DUP!</v>
      </c>
      <c r="I6819" t="str">
        <f>IF(ISNA(VLOOKUP(B6819,$B$3:B6818,1,0)),"","DUP!")</f>
        <v>DUP!</v>
      </c>
      <c r="J6819" t="str">
        <f t="shared" si="533"/>
        <v/>
      </c>
      <c r="K6819" t="str">
        <f t="shared" si="534"/>
        <v/>
      </c>
    </row>
    <row r="6820" spans="1:11">
      <c r="A6820" s="25" t="s">
        <v>2185</v>
      </c>
      <c r="B6820" s="25" t="s">
        <v>2155</v>
      </c>
      <c r="C6820" s="25" t="s">
        <v>243</v>
      </c>
      <c r="D6820" s="25" t="s">
        <v>244</v>
      </c>
      <c r="E6820">
        <f t="shared" si="530"/>
        <v>2</v>
      </c>
      <c r="F6820" t="str">
        <f t="shared" si="531"/>
        <v>Voice</v>
      </c>
      <c r="G6820" t="str">
        <f t="shared" si="532"/>
        <v>CVP_06783_2</v>
      </c>
      <c r="H6820" t="str">
        <f>IF(ISNA(VLOOKUP(A6820,$A$3:A6819,1,0)),"","DUP!")</f>
        <v>DUP!</v>
      </c>
      <c r="I6820" t="str">
        <f>IF(ISNA(VLOOKUP(B6820,$B$3:B6819,1,0)),"","DUP!")</f>
        <v>DUP!</v>
      </c>
      <c r="J6820" t="str">
        <f t="shared" si="533"/>
        <v/>
      </c>
      <c r="K6820" t="str">
        <f t="shared" si="534"/>
        <v/>
      </c>
    </row>
    <row r="6821" spans="1:11">
      <c r="A6821" s="25" t="s">
        <v>2185</v>
      </c>
      <c r="B6821" s="25" t="s">
        <v>2155</v>
      </c>
      <c r="C6821" s="25" t="s">
        <v>243</v>
      </c>
      <c r="D6821" s="25" t="s">
        <v>245</v>
      </c>
      <c r="E6821">
        <f t="shared" si="530"/>
        <v>10</v>
      </c>
      <c r="F6821" t="str">
        <f t="shared" si="531"/>
        <v>Video Call</v>
      </c>
      <c r="G6821" t="str">
        <f t="shared" si="532"/>
        <v>CVP_06783_10</v>
      </c>
      <c r="H6821" t="str">
        <f>IF(ISNA(VLOOKUP(A6821,$A$3:A6820,1,0)),"","DUP!")</f>
        <v>DUP!</v>
      </c>
      <c r="I6821" t="str">
        <f>IF(ISNA(VLOOKUP(B6821,$B$3:B6820,1,0)),"","DUP!")</f>
        <v>DUP!</v>
      </c>
      <c r="J6821" t="str">
        <f t="shared" si="533"/>
        <v/>
      </c>
      <c r="K6821" t="str">
        <f t="shared" si="534"/>
        <v/>
      </c>
    </row>
    <row r="6822" spans="1:11">
      <c r="A6822" s="25" t="s">
        <v>2185</v>
      </c>
      <c r="B6822" s="25" t="s">
        <v>2155</v>
      </c>
      <c r="C6822" s="25" t="s">
        <v>243</v>
      </c>
      <c r="D6822" s="25" t="s">
        <v>245</v>
      </c>
      <c r="E6822">
        <f t="shared" si="530"/>
        <v>10</v>
      </c>
      <c r="F6822" t="str">
        <f t="shared" si="531"/>
        <v>Video Call</v>
      </c>
      <c r="G6822" t="str">
        <f t="shared" si="532"/>
        <v>CVP_06783_10</v>
      </c>
      <c r="H6822" t="str">
        <f>IF(ISNA(VLOOKUP(A6822,$A$3:A6821,1,0)),"","DUP!")</f>
        <v>DUP!</v>
      </c>
      <c r="I6822" t="str">
        <f>IF(ISNA(VLOOKUP(B6822,$B$3:B6821,1,0)),"","DUP!")</f>
        <v>DUP!</v>
      </c>
      <c r="J6822" t="str">
        <f t="shared" si="533"/>
        <v/>
      </c>
      <c r="K6822" t="str">
        <f t="shared" si="534"/>
        <v/>
      </c>
    </row>
    <row r="6823" spans="1:11">
      <c r="A6823" s="25" t="s">
        <v>2185</v>
      </c>
      <c r="B6823" s="25" t="s">
        <v>2155</v>
      </c>
      <c r="C6823" s="25" t="s">
        <v>243</v>
      </c>
      <c r="D6823" s="25" t="s">
        <v>245</v>
      </c>
      <c r="E6823">
        <f t="shared" si="530"/>
        <v>10</v>
      </c>
      <c r="F6823" t="str">
        <f t="shared" si="531"/>
        <v>Video Call</v>
      </c>
      <c r="G6823" t="str">
        <f t="shared" si="532"/>
        <v>CVP_06783_10</v>
      </c>
      <c r="H6823" t="str">
        <f>IF(ISNA(VLOOKUP(A6823,$A$3:A6822,1,0)),"","DUP!")</f>
        <v>DUP!</v>
      </c>
      <c r="I6823" t="str">
        <f>IF(ISNA(VLOOKUP(B6823,$B$3:B6822,1,0)),"","DUP!")</f>
        <v>DUP!</v>
      </c>
      <c r="J6823" t="str">
        <f t="shared" si="533"/>
        <v/>
      </c>
      <c r="K6823" t="str">
        <f t="shared" si="534"/>
        <v/>
      </c>
    </row>
    <row r="6824" spans="1:11">
      <c r="A6824" s="25" t="s">
        <v>2186</v>
      </c>
      <c r="B6824" s="25" t="s">
        <v>2155</v>
      </c>
      <c r="C6824" s="25" t="s">
        <v>243</v>
      </c>
      <c r="D6824" s="25" t="s">
        <v>244</v>
      </c>
      <c r="E6824">
        <f t="shared" si="530"/>
        <v>2</v>
      </c>
      <c r="F6824" t="str">
        <f t="shared" si="531"/>
        <v>Voice</v>
      </c>
      <c r="G6824" t="str">
        <f t="shared" si="532"/>
        <v>CVP_06784_2</v>
      </c>
      <c r="H6824" t="str">
        <f>IF(ISNA(VLOOKUP(A6824,$A$3:A6823,1,0)),"","DUP!")</f>
        <v/>
      </c>
      <c r="I6824" t="str">
        <f>IF(ISNA(VLOOKUP(B6824,$B$3:B6823,1,0)),"","DUP!")</f>
        <v>DUP!</v>
      </c>
      <c r="J6824" t="str">
        <f t="shared" si="533"/>
        <v/>
      </c>
      <c r="K6824" t="str">
        <f t="shared" si="534"/>
        <v>INSERT INTO ZONE_MAP (SERVICE_ID, SERVICE_NAME, CODE, NW_GROUP, ZONE) VALUES (2,'Voice','06784','DONG THAP','NATIONAL');</v>
      </c>
    </row>
    <row r="6825" spans="1:11">
      <c r="A6825" s="25" t="s">
        <v>2186</v>
      </c>
      <c r="B6825" s="25" t="s">
        <v>2155</v>
      </c>
      <c r="C6825" s="25" t="s">
        <v>243</v>
      </c>
      <c r="D6825" s="25" t="s">
        <v>244</v>
      </c>
      <c r="E6825">
        <f t="shared" si="530"/>
        <v>2</v>
      </c>
      <c r="F6825" t="str">
        <f t="shared" si="531"/>
        <v>Voice</v>
      </c>
      <c r="G6825" t="str">
        <f t="shared" si="532"/>
        <v>CVP_06784_2</v>
      </c>
      <c r="H6825" t="str">
        <f>IF(ISNA(VLOOKUP(A6825,$A$3:A6824,1,0)),"","DUP!")</f>
        <v>DUP!</v>
      </c>
      <c r="I6825" t="str">
        <f>IF(ISNA(VLOOKUP(B6825,$B$3:B6824,1,0)),"","DUP!")</f>
        <v>DUP!</v>
      </c>
      <c r="J6825" t="str">
        <f t="shared" si="533"/>
        <v/>
      </c>
      <c r="K6825" t="str">
        <f t="shared" si="534"/>
        <v/>
      </c>
    </row>
    <row r="6826" spans="1:11">
      <c r="A6826" s="25" t="s">
        <v>2186</v>
      </c>
      <c r="B6826" s="25" t="s">
        <v>2155</v>
      </c>
      <c r="C6826" s="25" t="s">
        <v>243</v>
      </c>
      <c r="D6826" s="25" t="s">
        <v>244</v>
      </c>
      <c r="E6826">
        <f t="shared" si="530"/>
        <v>2</v>
      </c>
      <c r="F6826" t="str">
        <f t="shared" si="531"/>
        <v>Voice</v>
      </c>
      <c r="G6826" t="str">
        <f t="shared" si="532"/>
        <v>CVP_06784_2</v>
      </c>
      <c r="H6826" t="str">
        <f>IF(ISNA(VLOOKUP(A6826,$A$3:A6825,1,0)),"","DUP!")</f>
        <v>DUP!</v>
      </c>
      <c r="I6826" t="str">
        <f>IF(ISNA(VLOOKUP(B6826,$B$3:B6825,1,0)),"","DUP!")</f>
        <v>DUP!</v>
      </c>
      <c r="J6826" t="str">
        <f t="shared" si="533"/>
        <v/>
      </c>
      <c r="K6826" t="str">
        <f t="shared" si="534"/>
        <v/>
      </c>
    </row>
    <row r="6827" spans="1:11">
      <c r="A6827" s="25" t="s">
        <v>2186</v>
      </c>
      <c r="B6827" s="25" t="s">
        <v>2155</v>
      </c>
      <c r="C6827" s="25" t="s">
        <v>243</v>
      </c>
      <c r="D6827" s="25" t="s">
        <v>245</v>
      </c>
      <c r="E6827">
        <f t="shared" si="530"/>
        <v>10</v>
      </c>
      <c r="F6827" t="str">
        <f t="shared" si="531"/>
        <v>Video Call</v>
      </c>
      <c r="G6827" t="str">
        <f t="shared" si="532"/>
        <v>CVP_06784_10</v>
      </c>
      <c r="H6827" t="str">
        <f>IF(ISNA(VLOOKUP(A6827,$A$3:A6826,1,0)),"","DUP!")</f>
        <v>DUP!</v>
      </c>
      <c r="I6827" t="str">
        <f>IF(ISNA(VLOOKUP(B6827,$B$3:B6826,1,0)),"","DUP!")</f>
        <v>DUP!</v>
      </c>
      <c r="J6827" t="str">
        <f t="shared" si="533"/>
        <v/>
      </c>
      <c r="K6827" t="str">
        <f t="shared" si="534"/>
        <v/>
      </c>
    </row>
    <row r="6828" spans="1:11">
      <c r="A6828" s="25" t="s">
        <v>2186</v>
      </c>
      <c r="B6828" s="25" t="s">
        <v>2155</v>
      </c>
      <c r="C6828" s="25" t="s">
        <v>243</v>
      </c>
      <c r="D6828" s="25" t="s">
        <v>245</v>
      </c>
      <c r="E6828">
        <f t="shared" si="530"/>
        <v>10</v>
      </c>
      <c r="F6828" t="str">
        <f t="shared" si="531"/>
        <v>Video Call</v>
      </c>
      <c r="G6828" t="str">
        <f t="shared" si="532"/>
        <v>CVP_06784_10</v>
      </c>
      <c r="H6828" t="str">
        <f>IF(ISNA(VLOOKUP(A6828,$A$3:A6827,1,0)),"","DUP!")</f>
        <v>DUP!</v>
      </c>
      <c r="I6828" t="str">
        <f>IF(ISNA(VLOOKUP(B6828,$B$3:B6827,1,0)),"","DUP!")</f>
        <v>DUP!</v>
      </c>
      <c r="J6828" t="str">
        <f t="shared" si="533"/>
        <v/>
      </c>
      <c r="K6828" t="str">
        <f t="shared" si="534"/>
        <v/>
      </c>
    </row>
    <row r="6829" spans="1:11">
      <c r="A6829" s="25" t="s">
        <v>2186</v>
      </c>
      <c r="B6829" s="25" t="s">
        <v>2155</v>
      </c>
      <c r="C6829" s="25" t="s">
        <v>243</v>
      </c>
      <c r="D6829" s="25" t="s">
        <v>245</v>
      </c>
      <c r="E6829">
        <f t="shared" si="530"/>
        <v>10</v>
      </c>
      <c r="F6829" t="str">
        <f t="shared" si="531"/>
        <v>Video Call</v>
      </c>
      <c r="G6829" t="str">
        <f t="shared" si="532"/>
        <v>CVP_06784_10</v>
      </c>
      <c r="H6829" t="str">
        <f>IF(ISNA(VLOOKUP(A6829,$A$3:A6828,1,0)),"","DUP!")</f>
        <v>DUP!</v>
      </c>
      <c r="I6829" t="str">
        <f>IF(ISNA(VLOOKUP(B6829,$B$3:B6828,1,0)),"","DUP!")</f>
        <v>DUP!</v>
      </c>
      <c r="J6829" t="str">
        <f t="shared" si="533"/>
        <v/>
      </c>
      <c r="K6829" t="str">
        <f t="shared" si="534"/>
        <v/>
      </c>
    </row>
    <row r="6830" spans="1:11">
      <c r="A6830" s="25" t="s">
        <v>2187</v>
      </c>
      <c r="B6830" s="25" t="s">
        <v>2155</v>
      </c>
      <c r="C6830" s="25" t="s">
        <v>243</v>
      </c>
      <c r="D6830" s="25" t="s">
        <v>244</v>
      </c>
      <c r="E6830">
        <f t="shared" si="530"/>
        <v>2</v>
      </c>
      <c r="F6830" t="str">
        <f t="shared" si="531"/>
        <v>Voice</v>
      </c>
      <c r="G6830" t="str">
        <f t="shared" si="532"/>
        <v>CVP_06785_2</v>
      </c>
      <c r="H6830" t="str">
        <f>IF(ISNA(VLOOKUP(A6830,$A$3:A6829,1,0)),"","DUP!")</f>
        <v/>
      </c>
      <c r="I6830" t="str">
        <f>IF(ISNA(VLOOKUP(B6830,$B$3:B6829,1,0)),"","DUP!")</f>
        <v>DUP!</v>
      </c>
      <c r="J6830" t="str">
        <f t="shared" si="533"/>
        <v/>
      </c>
      <c r="K6830" t="str">
        <f t="shared" si="534"/>
        <v>INSERT INTO ZONE_MAP (SERVICE_ID, SERVICE_NAME, CODE, NW_GROUP, ZONE) VALUES (2,'Voice','06785','DONG THAP','NATIONAL');</v>
      </c>
    </row>
    <row r="6831" spans="1:11">
      <c r="A6831" s="25" t="s">
        <v>2187</v>
      </c>
      <c r="B6831" s="25" t="s">
        <v>2155</v>
      </c>
      <c r="C6831" s="25" t="s">
        <v>243</v>
      </c>
      <c r="D6831" s="25" t="s">
        <v>244</v>
      </c>
      <c r="E6831">
        <f t="shared" si="530"/>
        <v>2</v>
      </c>
      <c r="F6831" t="str">
        <f t="shared" si="531"/>
        <v>Voice</v>
      </c>
      <c r="G6831" t="str">
        <f t="shared" si="532"/>
        <v>CVP_06785_2</v>
      </c>
      <c r="H6831" t="str">
        <f>IF(ISNA(VLOOKUP(A6831,$A$3:A6830,1,0)),"","DUP!")</f>
        <v>DUP!</v>
      </c>
      <c r="I6831" t="str">
        <f>IF(ISNA(VLOOKUP(B6831,$B$3:B6830,1,0)),"","DUP!")</f>
        <v>DUP!</v>
      </c>
      <c r="J6831" t="str">
        <f t="shared" si="533"/>
        <v/>
      </c>
      <c r="K6831" t="str">
        <f t="shared" si="534"/>
        <v/>
      </c>
    </row>
    <row r="6832" spans="1:11">
      <c r="A6832" s="25" t="s">
        <v>2187</v>
      </c>
      <c r="B6832" s="25" t="s">
        <v>2155</v>
      </c>
      <c r="C6832" s="25" t="s">
        <v>243</v>
      </c>
      <c r="D6832" s="25" t="s">
        <v>244</v>
      </c>
      <c r="E6832">
        <f t="shared" si="530"/>
        <v>2</v>
      </c>
      <c r="F6832" t="str">
        <f t="shared" si="531"/>
        <v>Voice</v>
      </c>
      <c r="G6832" t="str">
        <f t="shared" si="532"/>
        <v>CVP_06785_2</v>
      </c>
      <c r="H6832" t="str">
        <f>IF(ISNA(VLOOKUP(A6832,$A$3:A6831,1,0)),"","DUP!")</f>
        <v>DUP!</v>
      </c>
      <c r="I6832" t="str">
        <f>IF(ISNA(VLOOKUP(B6832,$B$3:B6831,1,0)),"","DUP!")</f>
        <v>DUP!</v>
      </c>
      <c r="J6832" t="str">
        <f t="shared" si="533"/>
        <v/>
      </c>
      <c r="K6832" t="str">
        <f t="shared" si="534"/>
        <v/>
      </c>
    </row>
    <row r="6833" spans="1:11">
      <c r="A6833" s="25" t="s">
        <v>2187</v>
      </c>
      <c r="B6833" s="25" t="s">
        <v>2155</v>
      </c>
      <c r="C6833" s="25" t="s">
        <v>243</v>
      </c>
      <c r="D6833" s="25" t="s">
        <v>245</v>
      </c>
      <c r="E6833">
        <f t="shared" si="530"/>
        <v>10</v>
      </c>
      <c r="F6833" t="str">
        <f t="shared" si="531"/>
        <v>Video Call</v>
      </c>
      <c r="G6833" t="str">
        <f t="shared" si="532"/>
        <v>CVP_06785_10</v>
      </c>
      <c r="H6833" t="str">
        <f>IF(ISNA(VLOOKUP(A6833,$A$3:A6832,1,0)),"","DUP!")</f>
        <v>DUP!</v>
      </c>
      <c r="I6833" t="str">
        <f>IF(ISNA(VLOOKUP(B6833,$B$3:B6832,1,0)),"","DUP!")</f>
        <v>DUP!</v>
      </c>
      <c r="J6833" t="str">
        <f t="shared" si="533"/>
        <v/>
      </c>
      <c r="K6833" t="str">
        <f t="shared" si="534"/>
        <v/>
      </c>
    </row>
    <row r="6834" spans="1:11">
      <c r="A6834" s="25" t="s">
        <v>2187</v>
      </c>
      <c r="B6834" s="25" t="s">
        <v>2155</v>
      </c>
      <c r="C6834" s="25" t="s">
        <v>243</v>
      </c>
      <c r="D6834" s="25" t="s">
        <v>245</v>
      </c>
      <c r="E6834">
        <f t="shared" si="530"/>
        <v>10</v>
      </c>
      <c r="F6834" t="str">
        <f t="shared" si="531"/>
        <v>Video Call</v>
      </c>
      <c r="G6834" t="str">
        <f t="shared" si="532"/>
        <v>CVP_06785_10</v>
      </c>
      <c r="H6834" t="str">
        <f>IF(ISNA(VLOOKUP(A6834,$A$3:A6833,1,0)),"","DUP!")</f>
        <v>DUP!</v>
      </c>
      <c r="I6834" t="str">
        <f>IF(ISNA(VLOOKUP(B6834,$B$3:B6833,1,0)),"","DUP!")</f>
        <v>DUP!</v>
      </c>
      <c r="J6834" t="str">
        <f t="shared" si="533"/>
        <v/>
      </c>
      <c r="K6834" t="str">
        <f t="shared" si="534"/>
        <v/>
      </c>
    </row>
    <row r="6835" spans="1:11">
      <c r="A6835" s="25" t="s">
        <v>2187</v>
      </c>
      <c r="B6835" s="25" t="s">
        <v>2155</v>
      </c>
      <c r="C6835" s="25" t="s">
        <v>243</v>
      </c>
      <c r="D6835" s="25" t="s">
        <v>245</v>
      </c>
      <c r="E6835">
        <f t="shared" si="530"/>
        <v>10</v>
      </c>
      <c r="F6835" t="str">
        <f t="shared" si="531"/>
        <v>Video Call</v>
      </c>
      <c r="G6835" t="str">
        <f t="shared" si="532"/>
        <v>CVP_06785_10</v>
      </c>
      <c r="H6835" t="str">
        <f>IF(ISNA(VLOOKUP(A6835,$A$3:A6834,1,0)),"","DUP!")</f>
        <v>DUP!</v>
      </c>
      <c r="I6835" t="str">
        <f>IF(ISNA(VLOOKUP(B6835,$B$3:B6834,1,0)),"","DUP!")</f>
        <v>DUP!</v>
      </c>
      <c r="J6835" t="str">
        <f t="shared" si="533"/>
        <v/>
      </c>
      <c r="K6835" t="str">
        <f t="shared" si="534"/>
        <v/>
      </c>
    </row>
    <row r="6836" spans="1:11">
      <c r="A6836" s="25" t="s">
        <v>2188</v>
      </c>
      <c r="B6836" s="25" t="s">
        <v>2155</v>
      </c>
      <c r="C6836" s="25" t="s">
        <v>243</v>
      </c>
      <c r="D6836" s="25" t="s">
        <v>244</v>
      </c>
      <c r="E6836">
        <f t="shared" si="530"/>
        <v>2</v>
      </c>
      <c r="F6836" t="str">
        <f t="shared" si="531"/>
        <v>Voice</v>
      </c>
      <c r="G6836" t="str">
        <f t="shared" si="532"/>
        <v>CVP_06786_2</v>
      </c>
      <c r="H6836" t="str">
        <f>IF(ISNA(VLOOKUP(A6836,$A$3:A6835,1,0)),"","DUP!")</f>
        <v/>
      </c>
      <c r="I6836" t="str">
        <f>IF(ISNA(VLOOKUP(B6836,$B$3:B6835,1,0)),"","DUP!")</f>
        <v>DUP!</v>
      </c>
      <c r="J6836" t="str">
        <f t="shared" si="533"/>
        <v/>
      </c>
      <c r="K6836" t="str">
        <f t="shared" si="534"/>
        <v>INSERT INTO ZONE_MAP (SERVICE_ID, SERVICE_NAME, CODE, NW_GROUP, ZONE) VALUES (2,'Voice','06786','DONG THAP','NATIONAL');</v>
      </c>
    </row>
    <row r="6837" spans="1:11">
      <c r="A6837" s="25" t="s">
        <v>2188</v>
      </c>
      <c r="B6837" s="25" t="s">
        <v>2155</v>
      </c>
      <c r="C6837" s="25" t="s">
        <v>243</v>
      </c>
      <c r="D6837" s="25" t="s">
        <v>244</v>
      </c>
      <c r="E6837">
        <f t="shared" si="530"/>
        <v>2</v>
      </c>
      <c r="F6837" t="str">
        <f t="shared" si="531"/>
        <v>Voice</v>
      </c>
      <c r="G6837" t="str">
        <f t="shared" si="532"/>
        <v>CVP_06786_2</v>
      </c>
      <c r="H6837" t="str">
        <f>IF(ISNA(VLOOKUP(A6837,$A$3:A6836,1,0)),"","DUP!")</f>
        <v>DUP!</v>
      </c>
      <c r="I6837" t="str">
        <f>IF(ISNA(VLOOKUP(B6837,$B$3:B6836,1,0)),"","DUP!")</f>
        <v>DUP!</v>
      </c>
      <c r="J6837" t="str">
        <f t="shared" si="533"/>
        <v/>
      </c>
      <c r="K6837" t="str">
        <f t="shared" si="534"/>
        <v/>
      </c>
    </row>
    <row r="6838" spans="1:11">
      <c r="A6838" s="25" t="s">
        <v>2188</v>
      </c>
      <c r="B6838" s="25" t="s">
        <v>2155</v>
      </c>
      <c r="C6838" s="25" t="s">
        <v>243</v>
      </c>
      <c r="D6838" s="25" t="s">
        <v>244</v>
      </c>
      <c r="E6838">
        <f t="shared" si="530"/>
        <v>2</v>
      </c>
      <c r="F6838" t="str">
        <f t="shared" si="531"/>
        <v>Voice</v>
      </c>
      <c r="G6838" t="str">
        <f t="shared" si="532"/>
        <v>CVP_06786_2</v>
      </c>
      <c r="H6838" t="str">
        <f>IF(ISNA(VLOOKUP(A6838,$A$3:A6837,1,0)),"","DUP!")</f>
        <v>DUP!</v>
      </c>
      <c r="I6838" t="str">
        <f>IF(ISNA(VLOOKUP(B6838,$B$3:B6837,1,0)),"","DUP!")</f>
        <v>DUP!</v>
      </c>
      <c r="J6838" t="str">
        <f t="shared" si="533"/>
        <v/>
      </c>
      <c r="K6838" t="str">
        <f t="shared" si="534"/>
        <v/>
      </c>
    </row>
    <row r="6839" spans="1:11">
      <c r="A6839" s="25" t="s">
        <v>2188</v>
      </c>
      <c r="B6839" s="25" t="s">
        <v>2155</v>
      </c>
      <c r="C6839" s="25" t="s">
        <v>243</v>
      </c>
      <c r="D6839" s="25" t="s">
        <v>245</v>
      </c>
      <c r="E6839">
        <f t="shared" si="530"/>
        <v>10</v>
      </c>
      <c r="F6839" t="str">
        <f t="shared" si="531"/>
        <v>Video Call</v>
      </c>
      <c r="G6839" t="str">
        <f t="shared" si="532"/>
        <v>CVP_06786_10</v>
      </c>
      <c r="H6839" t="str">
        <f>IF(ISNA(VLOOKUP(A6839,$A$3:A6838,1,0)),"","DUP!")</f>
        <v>DUP!</v>
      </c>
      <c r="I6839" t="str">
        <f>IF(ISNA(VLOOKUP(B6839,$B$3:B6838,1,0)),"","DUP!")</f>
        <v>DUP!</v>
      </c>
      <c r="J6839" t="str">
        <f t="shared" si="533"/>
        <v/>
      </c>
      <c r="K6839" t="str">
        <f t="shared" si="534"/>
        <v/>
      </c>
    </row>
    <row r="6840" spans="1:11">
      <c r="A6840" s="25" t="s">
        <v>2188</v>
      </c>
      <c r="B6840" s="25" t="s">
        <v>2155</v>
      </c>
      <c r="C6840" s="25" t="s">
        <v>243</v>
      </c>
      <c r="D6840" s="25" t="s">
        <v>245</v>
      </c>
      <c r="E6840">
        <f t="shared" si="530"/>
        <v>10</v>
      </c>
      <c r="F6840" t="str">
        <f t="shared" si="531"/>
        <v>Video Call</v>
      </c>
      <c r="G6840" t="str">
        <f t="shared" si="532"/>
        <v>CVP_06786_10</v>
      </c>
      <c r="H6840" t="str">
        <f>IF(ISNA(VLOOKUP(A6840,$A$3:A6839,1,0)),"","DUP!")</f>
        <v>DUP!</v>
      </c>
      <c r="I6840" t="str">
        <f>IF(ISNA(VLOOKUP(B6840,$B$3:B6839,1,0)),"","DUP!")</f>
        <v>DUP!</v>
      </c>
      <c r="J6840" t="str">
        <f t="shared" si="533"/>
        <v/>
      </c>
      <c r="K6840" t="str">
        <f t="shared" si="534"/>
        <v/>
      </c>
    </row>
    <row r="6841" spans="1:11">
      <c r="A6841" s="25" t="s">
        <v>2188</v>
      </c>
      <c r="B6841" s="25" t="s">
        <v>2155</v>
      </c>
      <c r="C6841" s="25" t="s">
        <v>243</v>
      </c>
      <c r="D6841" s="25" t="s">
        <v>245</v>
      </c>
      <c r="E6841">
        <f t="shared" si="530"/>
        <v>10</v>
      </c>
      <c r="F6841" t="str">
        <f t="shared" si="531"/>
        <v>Video Call</v>
      </c>
      <c r="G6841" t="str">
        <f t="shared" si="532"/>
        <v>CVP_06786_10</v>
      </c>
      <c r="H6841" t="str">
        <f>IF(ISNA(VLOOKUP(A6841,$A$3:A6840,1,0)),"","DUP!")</f>
        <v>DUP!</v>
      </c>
      <c r="I6841" t="str">
        <f>IF(ISNA(VLOOKUP(B6841,$B$3:B6840,1,0)),"","DUP!")</f>
        <v>DUP!</v>
      </c>
      <c r="J6841" t="str">
        <f t="shared" si="533"/>
        <v/>
      </c>
      <c r="K6841" t="str">
        <f t="shared" si="534"/>
        <v/>
      </c>
    </row>
    <row r="6842" spans="1:11">
      <c r="A6842" s="25" t="s">
        <v>2189</v>
      </c>
      <c r="B6842" s="25" t="s">
        <v>2155</v>
      </c>
      <c r="C6842" s="25" t="s">
        <v>243</v>
      </c>
      <c r="D6842" s="25" t="s">
        <v>244</v>
      </c>
      <c r="E6842">
        <f t="shared" si="530"/>
        <v>2</v>
      </c>
      <c r="F6842" t="str">
        <f t="shared" si="531"/>
        <v>Voice</v>
      </c>
      <c r="G6842" t="str">
        <f t="shared" si="532"/>
        <v>CVP_06787_2</v>
      </c>
      <c r="H6842" t="str">
        <f>IF(ISNA(VLOOKUP(A6842,$A$3:A6841,1,0)),"","DUP!")</f>
        <v/>
      </c>
      <c r="I6842" t="str">
        <f>IF(ISNA(VLOOKUP(B6842,$B$3:B6841,1,0)),"","DUP!")</f>
        <v>DUP!</v>
      </c>
      <c r="J6842" t="str">
        <f t="shared" si="533"/>
        <v/>
      </c>
      <c r="K6842" t="str">
        <f t="shared" si="534"/>
        <v>INSERT INTO ZONE_MAP (SERVICE_ID, SERVICE_NAME, CODE, NW_GROUP, ZONE) VALUES (2,'Voice','06787','DONG THAP','NATIONAL');</v>
      </c>
    </row>
    <row r="6843" spans="1:11">
      <c r="A6843" s="25" t="s">
        <v>2189</v>
      </c>
      <c r="B6843" s="25" t="s">
        <v>2155</v>
      </c>
      <c r="C6843" s="25" t="s">
        <v>243</v>
      </c>
      <c r="D6843" s="25" t="s">
        <v>244</v>
      </c>
      <c r="E6843">
        <f t="shared" si="530"/>
        <v>2</v>
      </c>
      <c r="F6843" t="str">
        <f t="shared" si="531"/>
        <v>Voice</v>
      </c>
      <c r="G6843" t="str">
        <f t="shared" si="532"/>
        <v>CVP_06787_2</v>
      </c>
      <c r="H6843" t="str">
        <f>IF(ISNA(VLOOKUP(A6843,$A$3:A6842,1,0)),"","DUP!")</f>
        <v>DUP!</v>
      </c>
      <c r="I6843" t="str">
        <f>IF(ISNA(VLOOKUP(B6843,$B$3:B6842,1,0)),"","DUP!")</f>
        <v>DUP!</v>
      </c>
      <c r="J6843" t="str">
        <f t="shared" si="533"/>
        <v/>
      </c>
      <c r="K6843" t="str">
        <f t="shared" si="534"/>
        <v/>
      </c>
    </row>
    <row r="6844" spans="1:11">
      <c r="A6844" s="25" t="s">
        <v>2189</v>
      </c>
      <c r="B6844" s="25" t="s">
        <v>2155</v>
      </c>
      <c r="C6844" s="25" t="s">
        <v>243</v>
      </c>
      <c r="D6844" s="25" t="s">
        <v>244</v>
      </c>
      <c r="E6844">
        <f t="shared" si="530"/>
        <v>2</v>
      </c>
      <c r="F6844" t="str">
        <f t="shared" si="531"/>
        <v>Voice</v>
      </c>
      <c r="G6844" t="str">
        <f t="shared" si="532"/>
        <v>CVP_06787_2</v>
      </c>
      <c r="H6844" t="str">
        <f>IF(ISNA(VLOOKUP(A6844,$A$3:A6843,1,0)),"","DUP!")</f>
        <v>DUP!</v>
      </c>
      <c r="I6844" t="str">
        <f>IF(ISNA(VLOOKUP(B6844,$B$3:B6843,1,0)),"","DUP!")</f>
        <v>DUP!</v>
      </c>
      <c r="J6844" t="str">
        <f t="shared" si="533"/>
        <v/>
      </c>
      <c r="K6844" t="str">
        <f t="shared" si="534"/>
        <v/>
      </c>
    </row>
    <row r="6845" spans="1:11">
      <c r="A6845" s="25" t="s">
        <v>2189</v>
      </c>
      <c r="B6845" s="25" t="s">
        <v>2155</v>
      </c>
      <c r="C6845" s="25" t="s">
        <v>243</v>
      </c>
      <c r="D6845" s="25" t="s">
        <v>245</v>
      </c>
      <c r="E6845">
        <f t="shared" si="530"/>
        <v>10</v>
      </c>
      <c r="F6845" t="str">
        <f t="shared" si="531"/>
        <v>Video Call</v>
      </c>
      <c r="G6845" t="str">
        <f t="shared" si="532"/>
        <v>CVP_06787_10</v>
      </c>
      <c r="H6845" t="str">
        <f>IF(ISNA(VLOOKUP(A6845,$A$3:A6844,1,0)),"","DUP!")</f>
        <v>DUP!</v>
      </c>
      <c r="I6845" t="str">
        <f>IF(ISNA(VLOOKUP(B6845,$B$3:B6844,1,0)),"","DUP!")</f>
        <v>DUP!</v>
      </c>
      <c r="J6845" t="str">
        <f t="shared" si="533"/>
        <v/>
      </c>
      <c r="K6845" t="str">
        <f t="shared" si="534"/>
        <v/>
      </c>
    </row>
    <row r="6846" spans="1:11">
      <c r="A6846" s="25" t="s">
        <v>2189</v>
      </c>
      <c r="B6846" s="25" t="s">
        <v>2155</v>
      </c>
      <c r="C6846" s="25" t="s">
        <v>243</v>
      </c>
      <c r="D6846" s="25" t="s">
        <v>245</v>
      </c>
      <c r="E6846">
        <f t="shared" si="530"/>
        <v>10</v>
      </c>
      <c r="F6846" t="str">
        <f t="shared" si="531"/>
        <v>Video Call</v>
      </c>
      <c r="G6846" t="str">
        <f t="shared" si="532"/>
        <v>CVP_06787_10</v>
      </c>
      <c r="H6846" t="str">
        <f>IF(ISNA(VLOOKUP(A6846,$A$3:A6845,1,0)),"","DUP!")</f>
        <v>DUP!</v>
      </c>
      <c r="I6846" t="str">
        <f>IF(ISNA(VLOOKUP(B6846,$B$3:B6845,1,0)),"","DUP!")</f>
        <v>DUP!</v>
      </c>
      <c r="J6846" t="str">
        <f t="shared" si="533"/>
        <v/>
      </c>
      <c r="K6846" t="str">
        <f t="shared" si="534"/>
        <v/>
      </c>
    </row>
    <row r="6847" spans="1:11">
      <c r="A6847" s="25" t="s">
        <v>2189</v>
      </c>
      <c r="B6847" s="25" t="s">
        <v>2155</v>
      </c>
      <c r="C6847" s="25" t="s">
        <v>243</v>
      </c>
      <c r="D6847" s="25" t="s">
        <v>245</v>
      </c>
      <c r="E6847">
        <f t="shared" si="530"/>
        <v>10</v>
      </c>
      <c r="F6847" t="str">
        <f t="shared" si="531"/>
        <v>Video Call</v>
      </c>
      <c r="G6847" t="str">
        <f t="shared" si="532"/>
        <v>CVP_06787_10</v>
      </c>
      <c r="H6847" t="str">
        <f>IF(ISNA(VLOOKUP(A6847,$A$3:A6846,1,0)),"","DUP!")</f>
        <v>DUP!</v>
      </c>
      <c r="I6847" t="str">
        <f>IF(ISNA(VLOOKUP(B6847,$B$3:B6846,1,0)),"","DUP!")</f>
        <v>DUP!</v>
      </c>
      <c r="J6847" t="str">
        <f t="shared" si="533"/>
        <v/>
      </c>
      <c r="K6847" t="str">
        <f t="shared" si="534"/>
        <v/>
      </c>
    </row>
    <row r="6848" spans="1:11">
      <c r="A6848" s="25" t="s">
        <v>2190</v>
      </c>
      <c r="B6848" s="25" t="s">
        <v>2155</v>
      </c>
      <c r="C6848" s="25" t="s">
        <v>243</v>
      </c>
      <c r="D6848" s="25" t="s">
        <v>244</v>
      </c>
      <c r="E6848">
        <f t="shared" si="530"/>
        <v>2</v>
      </c>
      <c r="F6848" t="str">
        <f t="shared" si="531"/>
        <v>Voice</v>
      </c>
      <c r="G6848" t="str">
        <f t="shared" si="532"/>
        <v>CVP_06788_2</v>
      </c>
      <c r="H6848" t="str">
        <f>IF(ISNA(VLOOKUP(A6848,$A$3:A6847,1,0)),"","DUP!")</f>
        <v/>
      </c>
      <c r="I6848" t="str">
        <f>IF(ISNA(VLOOKUP(B6848,$B$3:B6847,1,0)),"","DUP!")</f>
        <v>DUP!</v>
      </c>
      <c r="J6848" t="str">
        <f t="shared" si="533"/>
        <v/>
      </c>
      <c r="K6848" t="str">
        <f t="shared" si="534"/>
        <v>INSERT INTO ZONE_MAP (SERVICE_ID, SERVICE_NAME, CODE, NW_GROUP, ZONE) VALUES (2,'Voice','06788','DONG THAP','NATIONAL');</v>
      </c>
    </row>
    <row r="6849" spans="1:11">
      <c r="A6849" s="25" t="s">
        <v>2190</v>
      </c>
      <c r="B6849" s="25" t="s">
        <v>2155</v>
      </c>
      <c r="C6849" s="25" t="s">
        <v>243</v>
      </c>
      <c r="D6849" s="25" t="s">
        <v>244</v>
      </c>
      <c r="E6849">
        <f t="shared" si="530"/>
        <v>2</v>
      </c>
      <c r="F6849" t="str">
        <f t="shared" si="531"/>
        <v>Voice</v>
      </c>
      <c r="G6849" t="str">
        <f t="shared" si="532"/>
        <v>CVP_06788_2</v>
      </c>
      <c r="H6849" t="str">
        <f>IF(ISNA(VLOOKUP(A6849,$A$3:A6848,1,0)),"","DUP!")</f>
        <v>DUP!</v>
      </c>
      <c r="I6849" t="str">
        <f>IF(ISNA(VLOOKUP(B6849,$B$3:B6848,1,0)),"","DUP!")</f>
        <v>DUP!</v>
      </c>
      <c r="J6849" t="str">
        <f t="shared" si="533"/>
        <v/>
      </c>
      <c r="K6849" t="str">
        <f t="shared" si="534"/>
        <v/>
      </c>
    </row>
    <row r="6850" spans="1:11">
      <c r="A6850" s="25" t="s">
        <v>2190</v>
      </c>
      <c r="B6850" s="25" t="s">
        <v>2155</v>
      </c>
      <c r="C6850" s="25" t="s">
        <v>243</v>
      </c>
      <c r="D6850" s="25" t="s">
        <v>244</v>
      </c>
      <c r="E6850">
        <f t="shared" si="530"/>
        <v>2</v>
      </c>
      <c r="F6850" t="str">
        <f t="shared" si="531"/>
        <v>Voice</v>
      </c>
      <c r="G6850" t="str">
        <f t="shared" si="532"/>
        <v>CVP_06788_2</v>
      </c>
      <c r="H6850" t="str">
        <f>IF(ISNA(VLOOKUP(A6850,$A$3:A6849,1,0)),"","DUP!")</f>
        <v>DUP!</v>
      </c>
      <c r="I6850" t="str">
        <f>IF(ISNA(VLOOKUP(B6850,$B$3:B6849,1,0)),"","DUP!")</f>
        <v>DUP!</v>
      </c>
      <c r="J6850" t="str">
        <f t="shared" si="533"/>
        <v/>
      </c>
      <c r="K6850" t="str">
        <f t="shared" si="534"/>
        <v/>
      </c>
    </row>
    <row r="6851" spans="1:11">
      <c r="A6851" s="25" t="s">
        <v>2190</v>
      </c>
      <c r="B6851" s="25" t="s">
        <v>2155</v>
      </c>
      <c r="C6851" s="25" t="s">
        <v>243</v>
      </c>
      <c r="D6851" s="25" t="s">
        <v>245</v>
      </c>
      <c r="E6851">
        <f t="shared" si="530"/>
        <v>10</v>
      </c>
      <c r="F6851" t="str">
        <f t="shared" si="531"/>
        <v>Video Call</v>
      </c>
      <c r="G6851" t="str">
        <f t="shared" si="532"/>
        <v>CVP_06788_10</v>
      </c>
      <c r="H6851" t="str">
        <f>IF(ISNA(VLOOKUP(A6851,$A$3:A6850,1,0)),"","DUP!")</f>
        <v>DUP!</v>
      </c>
      <c r="I6851" t="str">
        <f>IF(ISNA(VLOOKUP(B6851,$B$3:B6850,1,0)),"","DUP!")</f>
        <v>DUP!</v>
      </c>
      <c r="J6851" t="str">
        <f t="shared" si="533"/>
        <v/>
      </c>
      <c r="K6851" t="str">
        <f t="shared" si="534"/>
        <v/>
      </c>
    </row>
    <row r="6852" spans="1:11">
      <c r="A6852" s="25" t="s">
        <v>2190</v>
      </c>
      <c r="B6852" s="25" t="s">
        <v>2155</v>
      </c>
      <c r="C6852" s="25" t="s">
        <v>243</v>
      </c>
      <c r="D6852" s="25" t="s">
        <v>245</v>
      </c>
      <c r="E6852">
        <f t="shared" ref="E6852:E6915" si="535">IF(D6852="NORMAL",2,10)</f>
        <v>10</v>
      </c>
      <c r="F6852" t="str">
        <f t="shared" ref="F6852:F6915" si="536">IF(D6852="NORMAL","Voice","Video Call")</f>
        <v>Video Call</v>
      </c>
      <c r="G6852" t="str">
        <f t="shared" ref="G6852:G6915" si="537">C6852&amp;"_"&amp;A6852&amp;"_"&amp;E6852</f>
        <v>CVP_06788_10</v>
      </c>
      <c r="H6852" t="str">
        <f>IF(ISNA(VLOOKUP(A6852,$A$3:A6851,1,0)),"","DUP!")</f>
        <v>DUP!</v>
      </c>
      <c r="I6852" t="str">
        <f>IF(ISNA(VLOOKUP(B6852,$B$3:B6851,1,0)),"","DUP!")</f>
        <v>DUP!</v>
      </c>
      <c r="J6852" t="str">
        <f t="shared" ref="J6852:J6915" si="538">IF(I6852="DUP!","",B6852)</f>
        <v/>
      </c>
      <c r="K6852" t="str">
        <f t="shared" ref="K6852:K6915" si="539">IF(H6852="DUP!","","INSERT INTO ZONE_MAP (SERVICE_ID, SERVICE_NAME, CODE, NW_GROUP, ZONE) VALUES ("&amp;E6852&amp;",'"&amp;F6852&amp;"','"&amp;A6852&amp;"','"&amp;B6852&amp;"','"&amp;IF(B6852="VINAPHONE","INTERNAL","NATIONAL")&amp;"');")</f>
        <v/>
      </c>
    </row>
    <row r="6853" spans="1:11">
      <c r="A6853" s="25" t="s">
        <v>2190</v>
      </c>
      <c r="B6853" s="25" t="s">
        <v>2155</v>
      </c>
      <c r="C6853" s="25" t="s">
        <v>243</v>
      </c>
      <c r="D6853" s="25" t="s">
        <v>245</v>
      </c>
      <c r="E6853">
        <f t="shared" si="535"/>
        <v>10</v>
      </c>
      <c r="F6853" t="str">
        <f t="shared" si="536"/>
        <v>Video Call</v>
      </c>
      <c r="G6853" t="str">
        <f t="shared" si="537"/>
        <v>CVP_06788_10</v>
      </c>
      <c r="H6853" t="str">
        <f>IF(ISNA(VLOOKUP(A6853,$A$3:A6852,1,0)),"","DUP!")</f>
        <v>DUP!</v>
      </c>
      <c r="I6853" t="str">
        <f>IF(ISNA(VLOOKUP(B6853,$B$3:B6852,1,0)),"","DUP!")</f>
        <v>DUP!</v>
      </c>
      <c r="J6853" t="str">
        <f t="shared" si="538"/>
        <v/>
      </c>
      <c r="K6853" t="str">
        <f t="shared" si="539"/>
        <v/>
      </c>
    </row>
    <row r="6854" spans="1:11">
      <c r="A6854" s="25" t="s">
        <v>2191</v>
      </c>
      <c r="B6854" s="25" t="s">
        <v>2155</v>
      </c>
      <c r="C6854" s="25" t="s">
        <v>243</v>
      </c>
      <c r="D6854" s="25" t="s">
        <v>244</v>
      </c>
      <c r="E6854">
        <f t="shared" si="535"/>
        <v>2</v>
      </c>
      <c r="F6854" t="str">
        <f t="shared" si="536"/>
        <v>Voice</v>
      </c>
      <c r="G6854" t="str">
        <f t="shared" si="537"/>
        <v>CVP_06789_2</v>
      </c>
      <c r="H6854" t="str">
        <f>IF(ISNA(VLOOKUP(A6854,$A$3:A6853,1,0)),"","DUP!")</f>
        <v/>
      </c>
      <c r="I6854" t="str">
        <f>IF(ISNA(VLOOKUP(B6854,$B$3:B6853,1,0)),"","DUP!")</f>
        <v>DUP!</v>
      </c>
      <c r="J6854" t="str">
        <f t="shared" si="538"/>
        <v/>
      </c>
      <c r="K6854" t="str">
        <f t="shared" si="539"/>
        <v>INSERT INTO ZONE_MAP (SERVICE_ID, SERVICE_NAME, CODE, NW_GROUP, ZONE) VALUES (2,'Voice','06789','DONG THAP','NATIONAL');</v>
      </c>
    </row>
    <row r="6855" spans="1:11">
      <c r="A6855" s="25" t="s">
        <v>2191</v>
      </c>
      <c r="B6855" s="25" t="s">
        <v>2155</v>
      </c>
      <c r="C6855" s="25" t="s">
        <v>243</v>
      </c>
      <c r="D6855" s="25" t="s">
        <v>244</v>
      </c>
      <c r="E6855">
        <f t="shared" si="535"/>
        <v>2</v>
      </c>
      <c r="F6855" t="str">
        <f t="shared" si="536"/>
        <v>Voice</v>
      </c>
      <c r="G6855" t="str">
        <f t="shared" si="537"/>
        <v>CVP_06789_2</v>
      </c>
      <c r="H6855" t="str">
        <f>IF(ISNA(VLOOKUP(A6855,$A$3:A6854,1,0)),"","DUP!")</f>
        <v>DUP!</v>
      </c>
      <c r="I6855" t="str">
        <f>IF(ISNA(VLOOKUP(B6855,$B$3:B6854,1,0)),"","DUP!")</f>
        <v>DUP!</v>
      </c>
      <c r="J6855" t="str">
        <f t="shared" si="538"/>
        <v/>
      </c>
      <c r="K6855" t="str">
        <f t="shared" si="539"/>
        <v/>
      </c>
    </row>
    <row r="6856" spans="1:11">
      <c r="A6856" s="25" t="s">
        <v>2191</v>
      </c>
      <c r="B6856" s="25" t="s">
        <v>2155</v>
      </c>
      <c r="C6856" s="25" t="s">
        <v>243</v>
      </c>
      <c r="D6856" s="25" t="s">
        <v>244</v>
      </c>
      <c r="E6856">
        <f t="shared" si="535"/>
        <v>2</v>
      </c>
      <c r="F6856" t="str">
        <f t="shared" si="536"/>
        <v>Voice</v>
      </c>
      <c r="G6856" t="str">
        <f t="shared" si="537"/>
        <v>CVP_06789_2</v>
      </c>
      <c r="H6856" t="str">
        <f>IF(ISNA(VLOOKUP(A6856,$A$3:A6855,1,0)),"","DUP!")</f>
        <v>DUP!</v>
      </c>
      <c r="I6856" t="str">
        <f>IF(ISNA(VLOOKUP(B6856,$B$3:B6855,1,0)),"","DUP!")</f>
        <v>DUP!</v>
      </c>
      <c r="J6856" t="str">
        <f t="shared" si="538"/>
        <v/>
      </c>
      <c r="K6856" t="str">
        <f t="shared" si="539"/>
        <v/>
      </c>
    </row>
    <row r="6857" spans="1:11">
      <c r="A6857" s="25" t="s">
        <v>2191</v>
      </c>
      <c r="B6857" s="25" t="s">
        <v>2155</v>
      </c>
      <c r="C6857" s="25" t="s">
        <v>243</v>
      </c>
      <c r="D6857" s="25" t="s">
        <v>245</v>
      </c>
      <c r="E6857">
        <f t="shared" si="535"/>
        <v>10</v>
      </c>
      <c r="F6857" t="str">
        <f t="shared" si="536"/>
        <v>Video Call</v>
      </c>
      <c r="G6857" t="str">
        <f t="shared" si="537"/>
        <v>CVP_06789_10</v>
      </c>
      <c r="H6857" t="str">
        <f>IF(ISNA(VLOOKUP(A6857,$A$3:A6856,1,0)),"","DUP!")</f>
        <v>DUP!</v>
      </c>
      <c r="I6857" t="str">
        <f>IF(ISNA(VLOOKUP(B6857,$B$3:B6856,1,0)),"","DUP!")</f>
        <v>DUP!</v>
      </c>
      <c r="J6857" t="str">
        <f t="shared" si="538"/>
        <v/>
      </c>
      <c r="K6857" t="str">
        <f t="shared" si="539"/>
        <v/>
      </c>
    </row>
    <row r="6858" spans="1:11">
      <c r="A6858" s="25" t="s">
        <v>2191</v>
      </c>
      <c r="B6858" s="25" t="s">
        <v>2155</v>
      </c>
      <c r="C6858" s="25" t="s">
        <v>243</v>
      </c>
      <c r="D6858" s="25" t="s">
        <v>245</v>
      </c>
      <c r="E6858">
        <f t="shared" si="535"/>
        <v>10</v>
      </c>
      <c r="F6858" t="str">
        <f t="shared" si="536"/>
        <v>Video Call</v>
      </c>
      <c r="G6858" t="str">
        <f t="shared" si="537"/>
        <v>CVP_06789_10</v>
      </c>
      <c r="H6858" t="str">
        <f>IF(ISNA(VLOOKUP(A6858,$A$3:A6857,1,0)),"","DUP!")</f>
        <v>DUP!</v>
      </c>
      <c r="I6858" t="str">
        <f>IF(ISNA(VLOOKUP(B6858,$B$3:B6857,1,0)),"","DUP!")</f>
        <v>DUP!</v>
      </c>
      <c r="J6858" t="str">
        <f t="shared" si="538"/>
        <v/>
      </c>
      <c r="K6858" t="str">
        <f t="shared" si="539"/>
        <v/>
      </c>
    </row>
    <row r="6859" spans="1:11">
      <c r="A6859" s="25" t="s">
        <v>2191</v>
      </c>
      <c r="B6859" s="25" t="s">
        <v>2155</v>
      </c>
      <c r="C6859" s="25" t="s">
        <v>243</v>
      </c>
      <c r="D6859" s="25" t="s">
        <v>245</v>
      </c>
      <c r="E6859">
        <f t="shared" si="535"/>
        <v>10</v>
      </c>
      <c r="F6859" t="str">
        <f t="shared" si="536"/>
        <v>Video Call</v>
      </c>
      <c r="G6859" t="str">
        <f t="shared" si="537"/>
        <v>CVP_06789_10</v>
      </c>
      <c r="H6859" t="str">
        <f>IF(ISNA(VLOOKUP(A6859,$A$3:A6858,1,0)),"","DUP!")</f>
        <v>DUP!</v>
      </c>
      <c r="I6859" t="str">
        <f>IF(ISNA(VLOOKUP(B6859,$B$3:B6858,1,0)),"","DUP!")</f>
        <v>DUP!</v>
      </c>
      <c r="J6859" t="str">
        <f t="shared" si="538"/>
        <v/>
      </c>
      <c r="K6859" t="str">
        <f t="shared" si="539"/>
        <v/>
      </c>
    </row>
    <row r="6860" spans="1:11">
      <c r="A6860" s="25" t="s">
        <v>2192</v>
      </c>
      <c r="B6860" s="25" t="s">
        <v>2193</v>
      </c>
      <c r="C6860" s="25" t="s">
        <v>289</v>
      </c>
      <c r="D6860" s="25" t="s">
        <v>244</v>
      </c>
      <c r="E6860">
        <f t="shared" si="535"/>
        <v>2</v>
      </c>
      <c r="F6860" t="str">
        <f t="shared" si="536"/>
        <v>Voice</v>
      </c>
      <c r="G6860" t="str">
        <f t="shared" si="537"/>
        <v>CDH_068_2</v>
      </c>
      <c r="H6860" t="str">
        <f>IF(ISNA(VLOOKUP(A6860,$A$3:A6859,1,0)),"","DUP!")</f>
        <v/>
      </c>
      <c r="I6860" t="str">
        <f>IF(ISNA(VLOOKUP(B6860,$B$3:B6859,1,0)),"","DUP!")</f>
        <v/>
      </c>
      <c r="J6860" t="str">
        <f t="shared" si="538"/>
        <v>NINH THUAN</v>
      </c>
      <c r="K6860" t="str">
        <f t="shared" si="539"/>
        <v>INSERT INTO ZONE_MAP (SERVICE_ID, SERVICE_NAME, CODE, NW_GROUP, ZONE) VALUES (2,'Voice','068','NINH THUAN','NATIONAL');</v>
      </c>
    </row>
    <row r="6861" spans="1:11">
      <c r="A6861" s="25" t="s">
        <v>2194</v>
      </c>
      <c r="B6861" s="25" t="s">
        <v>2193</v>
      </c>
      <c r="C6861" s="25" t="s">
        <v>289</v>
      </c>
      <c r="D6861" s="25" t="s">
        <v>244</v>
      </c>
      <c r="E6861">
        <f t="shared" si="535"/>
        <v>2</v>
      </c>
      <c r="F6861" t="str">
        <f t="shared" si="536"/>
        <v>Voice</v>
      </c>
      <c r="G6861" t="str">
        <f t="shared" si="537"/>
        <v>CDH_068101_2</v>
      </c>
      <c r="H6861" t="str">
        <f>IF(ISNA(VLOOKUP(A6861,$A$3:A6860,1,0)),"","DUP!")</f>
        <v/>
      </c>
      <c r="I6861" t="str">
        <f>IF(ISNA(VLOOKUP(B6861,$B$3:B6860,1,0)),"","DUP!")</f>
        <v>DUP!</v>
      </c>
      <c r="J6861" t="str">
        <f t="shared" si="538"/>
        <v/>
      </c>
      <c r="K6861" t="str">
        <f t="shared" si="539"/>
        <v>INSERT INTO ZONE_MAP (SERVICE_ID, SERVICE_NAME, CODE, NW_GROUP, ZONE) VALUES (2,'Voice','068101','NINH THUAN','NATIONAL');</v>
      </c>
    </row>
    <row r="6862" spans="1:11">
      <c r="A6862" s="25" t="s">
        <v>2194</v>
      </c>
      <c r="B6862" s="25" t="s">
        <v>2193</v>
      </c>
      <c r="C6862" s="25" t="s">
        <v>289</v>
      </c>
      <c r="D6862" s="25" t="s">
        <v>244</v>
      </c>
      <c r="E6862">
        <f t="shared" si="535"/>
        <v>2</v>
      </c>
      <c r="F6862" t="str">
        <f t="shared" si="536"/>
        <v>Voice</v>
      </c>
      <c r="G6862" t="str">
        <f t="shared" si="537"/>
        <v>CDH_068101_2</v>
      </c>
      <c r="H6862" t="str">
        <f>IF(ISNA(VLOOKUP(A6862,$A$3:A6861,1,0)),"","DUP!")</f>
        <v>DUP!</v>
      </c>
      <c r="I6862" t="str">
        <f>IF(ISNA(VLOOKUP(B6862,$B$3:B6861,1,0)),"","DUP!")</f>
        <v>DUP!</v>
      </c>
      <c r="J6862" t="str">
        <f t="shared" si="538"/>
        <v/>
      </c>
      <c r="K6862" t="str">
        <f t="shared" si="539"/>
        <v/>
      </c>
    </row>
    <row r="6863" spans="1:11">
      <c r="A6863" s="25" t="s">
        <v>2194</v>
      </c>
      <c r="B6863" s="25" t="s">
        <v>2193</v>
      </c>
      <c r="C6863" s="25" t="s">
        <v>289</v>
      </c>
      <c r="D6863" s="25" t="s">
        <v>244</v>
      </c>
      <c r="E6863">
        <f t="shared" si="535"/>
        <v>2</v>
      </c>
      <c r="F6863" t="str">
        <f t="shared" si="536"/>
        <v>Voice</v>
      </c>
      <c r="G6863" t="str">
        <f t="shared" si="537"/>
        <v>CDH_068101_2</v>
      </c>
      <c r="H6863" t="str">
        <f>IF(ISNA(VLOOKUP(A6863,$A$3:A6862,1,0)),"","DUP!")</f>
        <v>DUP!</v>
      </c>
      <c r="I6863" t="str">
        <f>IF(ISNA(VLOOKUP(B6863,$B$3:B6862,1,0)),"","DUP!")</f>
        <v>DUP!</v>
      </c>
      <c r="J6863" t="str">
        <f t="shared" si="538"/>
        <v/>
      </c>
      <c r="K6863" t="str">
        <f t="shared" si="539"/>
        <v/>
      </c>
    </row>
    <row r="6864" spans="1:11">
      <c r="A6864" s="25" t="s">
        <v>2194</v>
      </c>
      <c r="B6864" s="25" t="s">
        <v>2193</v>
      </c>
      <c r="C6864" s="25" t="s">
        <v>289</v>
      </c>
      <c r="D6864" s="25" t="s">
        <v>245</v>
      </c>
      <c r="E6864">
        <f t="shared" si="535"/>
        <v>10</v>
      </c>
      <c r="F6864" t="str">
        <f t="shared" si="536"/>
        <v>Video Call</v>
      </c>
      <c r="G6864" t="str">
        <f t="shared" si="537"/>
        <v>CDH_068101_10</v>
      </c>
      <c r="H6864" t="str">
        <f>IF(ISNA(VLOOKUP(A6864,$A$3:A6863,1,0)),"","DUP!")</f>
        <v>DUP!</v>
      </c>
      <c r="I6864" t="str">
        <f>IF(ISNA(VLOOKUP(B6864,$B$3:B6863,1,0)),"","DUP!")</f>
        <v>DUP!</v>
      </c>
      <c r="J6864" t="str">
        <f t="shared" si="538"/>
        <v/>
      </c>
      <c r="K6864" t="str">
        <f t="shared" si="539"/>
        <v/>
      </c>
    </row>
    <row r="6865" spans="1:11">
      <c r="A6865" s="25" t="s">
        <v>2194</v>
      </c>
      <c r="B6865" s="25" t="s">
        <v>2193</v>
      </c>
      <c r="C6865" s="25" t="s">
        <v>289</v>
      </c>
      <c r="D6865" s="25" t="s">
        <v>245</v>
      </c>
      <c r="E6865">
        <f t="shared" si="535"/>
        <v>10</v>
      </c>
      <c r="F6865" t="str">
        <f t="shared" si="536"/>
        <v>Video Call</v>
      </c>
      <c r="G6865" t="str">
        <f t="shared" si="537"/>
        <v>CDH_068101_10</v>
      </c>
      <c r="H6865" t="str">
        <f>IF(ISNA(VLOOKUP(A6865,$A$3:A6864,1,0)),"","DUP!")</f>
        <v>DUP!</v>
      </c>
      <c r="I6865" t="str">
        <f>IF(ISNA(VLOOKUP(B6865,$B$3:B6864,1,0)),"","DUP!")</f>
        <v>DUP!</v>
      </c>
      <c r="J6865" t="str">
        <f t="shared" si="538"/>
        <v/>
      </c>
      <c r="K6865" t="str">
        <f t="shared" si="539"/>
        <v/>
      </c>
    </row>
    <row r="6866" spans="1:11">
      <c r="A6866" s="25" t="s">
        <v>2194</v>
      </c>
      <c r="B6866" s="25" t="s">
        <v>2193</v>
      </c>
      <c r="C6866" s="25" t="s">
        <v>289</v>
      </c>
      <c r="D6866" s="25" t="s">
        <v>245</v>
      </c>
      <c r="E6866">
        <f t="shared" si="535"/>
        <v>10</v>
      </c>
      <c r="F6866" t="str">
        <f t="shared" si="536"/>
        <v>Video Call</v>
      </c>
      <c r="G6866" t="str">
        <f t="shared" si="537"/>
        <v>CDH_068101_10</v>
      </c>
      <c r="H6866" t="str">
        <f>IF(ISNA(VLOOKUP(A6866,$A$3:A6865,1,0)),"","DUP!")</f>
        <v>DUP!</v>
      </c>
      <c r="I6866" t="str">
        <f>IF(ISNA(VLOOKUP(B6866,$B$3:B6865,1,0)),"","DUP!")</f>
        <v>DUP!</v>
      </c>
      <c r="J6866" t="str">
        <f t="shared" si="538"/>
        <v/>
      </c>
      <c r="K6866" t="str">
        <f t="shared" si="539"/>
        <v/>
      </c>
    </row>
    <row r="6867" spans="1:11">
      <c r="A6867" s="25" t="s">
        <v>2195</v>
      </c>
      <c r="B6867" s="25" t="s">
        <v>292</v>
      </c>
      <c r="C6867" s="25" t="s">
        <v>293</v>
      </c>
      <c r="D6867" s="25" t="s">
        <v>244</v>
      </c>
      <c r="E6867">
        <f t="shared" si="535"/>
        <v>2</v>
      </c>
      <c r="F6867" t="str">
        <f t="shared" si="536"/>
        <v>Voice</v>
      </c>
      <c r="G6867" t="str">
        <f t="shared" si="537"/>
        <v>VAS_0681060_2</v>
      </c>
      <c r="H6867" t="str">
        <f>IF(ISNA(VLOOKUP(A6867,$A$3:A6866,1,0)),"","DUP!")</f>
        <v/>
      </c>
      <c r="I6867" t="str">
        <f>IF(ISNA(VLOOKUP(B6867,$B$3:B6866,1,0)),"","DUP!")</f>
        <v>DUP!</v>
      </c>
      <c r="J6867" t="str">
        <f t="shared" si="538"/>
        <v/>
      </c>
      <c r="K6867" t="str">
        <f t="shared" si="539"/>
        <v>INSERT INTO ZONE_MAP (SERVICE_ID, SERVICE_NAME, CODE, NW_GROUP, ZONE) VALUES (2,'Voice','0681060','DICH VU 106X VTEL','NATIONAL');</v>
      </c>
    </row>
    <row r="6868" spans="1:11">
      <c r="A6868" s="25" t="s">
        <v>2196</v>
      </c>
      <c r="B6868" s="25" t="s">
        <v>292</v>
      </c>
      <c r="C6868" s="25" t="s">
        <v>293</v>
      </c>
      <c r="D6868" s="25" t="s">
        <v>244</v>
      </c>
      <c r="E6868">
        <f t="shared" si="535"/>
        <v>2</v>
      </c>
      <c r="F6868" t="str">
        <f t="shared" si="536"/>
        <v>Voice</v>
      </c>
      <c r="G6868" t="str">
        <f t="shared" si="537"/>
        <v>VAS_0681061_2</v>
      </c>
      <c r="H6868" t="str">
        <f>IF(ISNA(VLOOKUP(A6868,$A$3:A6867,1,0)),"","DUP!")</f>
        <v/>
      </c>
      <c r="I6868" t="str">
        <f>IF(ISNA(VLOOKUP(B6868,$B$3:B6867,1,0)),"","DUP!")</f>
        <v>DUP!</v>
      </c>
      <c r="J6868" t="str">
        <f t="shared" si="538"/>
        <v/>
      </c>
      <c r="K6868" t="str">
        <f t="shared" si="539"/>
        <v>INSERT INTO ZONE_MAP (SERVICE_ID, SERVICE_NAME, CODE, NW_GROUP, ZONE) VALUES (2,'Voice','0681061','DICH VU 106X VTEL','NATIONAL');</v>
      </c>
    </row>
    <row r="6869" spans="1:11">
      <c r="A6869" s="25" t="s">
        <v>2197</v>
      </c>
      <c r="B6869" s="25" t="s">
        <v>292</v>
      </c>
      <c r="C6869" s="25" t="s">
        <v>293</v>
      </c>
      <c r="D6869" s="25" t="s">
        <v>244</v>
      </c>
      <c r="E6869">
        <f t="shared" si="535"/>
        <v>2</v>
      </c>
      <c r="F6869" t="str">
        <f t="shared" si="536"/>
        <v>Voice</v>
      </c>
      <c r="G6869" t="str">
        <f t="shared" si="537"/>
        <v>VAS_0681062_2</v>
      </c>
      <c r="H6869" t="str">
        <f>IF(ISNA(VLOOKUP(A6869,$A$3:A6868,1,0)),"","DUP!")</f>
        <v/>
      </c>
      <c r="I6869" t="str">
        <f>IF(ISNA(VLOOKUP(B6869,$B$3:B6868,1,0)),"","DUP!")</f>
        <v>DUP!</v>
      </c>
      <c r="J6869" t="str">
        <f t="shared" si="538"/>
        <v/>
      </c>
      <c r="K6869" t="str">
        <f t="shared" si="539"/>
        <v>INSERT INTO ZONE_MAP (SERVICE_ID, SERVICE_NAME, CODE, NW_GROUP, ZONE) VALUES (2,'Voice','0681062','DICH VU 106X VTEL','NATIONAL');</v>
      </c>
    </row>
    <row r="6870" spans="1:11">
      <c r="A6870" s="25" t="s">
        <v>2198</v>
      </c>
      <c r="B6870" s="25" t="s">
        <v>292</v>
      </c>
      <c r="C6870" s="25" t="s">
        <v>293</v>
      </c>
      <c r="D6870" s="25" t="s">
        <v>244</v>
      </c>
      <c r="E6870">
        <f t="shared" si="535"/>
        <v>2</v>
      </c>
      <c r="F6870" t="str">
        <f t="shared" si="536"/>
        <v>Voice</v>
      </c>
      <c r="G6870" t="str">
        <f t="shared" si="537"/>
        <v>VAS_0681066_2</v>
      </c>
      <c r="H6870" t="str">
        <f>IF(ISNA(VLOOKUP(A6870,$A$3:A6869,1,0)),"","DUP!")</f>
        <v/>
      </c>
      <c r="I6870" t="str">
        <f>IF(ISNA(VLOOKUP(B6870,$B$3:B6869,1,0)),"","DUP!")</f>
        <v>DUP!</v>
      </c>
      <c r="J6870" t="str">
        <f t="shared" si="538"/>
        <v/>
      </c>
      <c r="K6870" t="str">
        <f t="shared" si="539"/>
        <v>INSERT INTO ZONE_MAP (SERVICE_ID, SERVICE_NAME, CODE, NW_GROUP, ZONE) VALUES (2,'Voice','0681066','DICH VU 106X VTEL','NATIONAL');</v>
      </c>
    </row>
    <row r="6871" spans="1:11">
      <c r="A6871" s="25" t="s">
        <v>2199</v>
      </c>
      <c r="B6871" s="25" t="s">
        <v>292</v>
      </c>
      <c r="C6871" s="25" t="s">
        <v>293</v>
      </c>
      <c r="D6871" s="25" t="s">
        <v>244</v>
      </c>
      <c r="E6871">
        <f t="shared" si="535"/>
        <v>2</v>
      </c>
      <c r="F6871" t="str">
        <f t="shared" si="536"/>
        <v>Voice</v>
      </c>
      <c r="G6871" t="str">
        <f t="shared" si="537"/>
        <v>VAS_0681068_2</v>
      </c>
      <c r="H6871" t="str">
        <f>IF(ISNA(VLOOKUP(A6871,$A$3:A6870,1,0)),"","DUP!")</f>
        <v/>
      </c>
      <c r="I6871" t="str">
        <f>IF(ISNA(VLOOKUP(B6871,$B$3:B6870,1,0)),"","DUP!")</f>
        <v>DUP!</v>
      </c>
      <c r="J6871" t="str">
        <f t="shared" si="538"/>
        <v/>
      </c>
      <c r="K6871" t="str">
        <f t="shared" si="539"/>
        <v>INSERT INTO ZONE_MAP (SERVICE_ID, SERVICE_NAME, CODE, NW_GROUP, ZONE) VALUES (2,'Voice','0681068','DICH VU 106X VTEL','NATIONAL');</v>
      </c>
    </row>
    <row r="6872" spans="1:11">
      <c r="A6872" s="25" t="s">
        <v>2200</v>
      </c>
      <c r="B6872" s="25" t="s">
        <v>292</v>
      </c>
      <c r="C6872" s="25" t="s">
        <v>293</v>
      </c>
      <c r="D6872" s="25" t="s">
        <v>244</v>
      </c>
      <c r="E6872">
        <f t="shared" si="535"/>
        <v>2</v>
      </c>
      <c r="F6872" t="str">
        <f t="shared" si="536"/>
        <v>Voice</v>
      </c>
      <c r="G6872" t="str">
        <f t="shared" si="537"/>
        <v>VAS_0681069_2</v>
      </c>
      <c r="H6872" t="str">
        <f>IF(ISNA(VLOOKUP(A6872,$A$3:A6871,1,0)),"","DUP!")</f>
        <v/>
      </c>
      <c r="I6872" t="str">
        <f>IF(ISNA(VLOOKUP(B6872,$B$3:B6871,1,0)),"","DUP!")</f>
        <v>DUP!</v>
      </c>
      <c r="J6872" t="str">
        <f t="shared" si="538"/>
        <v/>
      </c>
      <c r="K6872" t="str">
        <f t="shared" si="539"/>
        <v>INSERT INTO ZONE_MAP (SERVICE_ID, SERVICE_NAME, CODE, NW_GROUP, ZONE) VALUES (2,'Voice','0681069','DICH VU 106X VTEL','NATIONAL');</v>
      </c>
    </row>
    <row r="6873" spans="1:11">
      <c r="A6873" s="25" t="s">
        <v>2201</v>
      </c>
      <c r="B6873" s="25" t="s">
        <v>2193</v>
      </c>
      <c r="C6873" s="25" t="s">
        <v>289</v>
      </c>
      <c r="D6873" s="25" t="s">
        <v>244</v>
      </c>
      <c r="E6873">
        <f t="shared" si="535"/>
        <v>2</v>
      </c>
      <c r="F6873" t="str">
        <f t="shared" si="536"/>
        <v>Voice</v>
      </c>
      <c r="G6873" t="str">
        <f t="shared" si="537"/>
        <v>CDH_068110_2</v>
      </c>
      <c r="H6873" t="str">
        <f>IF(ISNA(VLOOKUP(A6873,$A$3:A6872,1,0)),"","DUP!")</f>
        <v/>
      </c>
      <c r="I6873" t="str">
        <f>IF(ISNA(VLOOKUP(B6873,$B$3:B6872,1,0)),"","DUP!")</f>
        <v>DUP!</v>
      </c>
      <c r="J6873" t="str">
        <f t="shared" si="538"/>
        <v/>
      </c>
      <c r="K6873" t="str">
        <f t="shared" si="539"/>
        <v>INSERT INTO ZONE_MAP (SERVICE_ID, SERVICE_NAME, CODE, NW_GROUP, ZONE) VALUES (2,'Voice','068110','NINH THUAN','NATIONAL');</v>
      </c>
    </row>
    <row r="6874" spans="1:11">
      <c r="A6874" s="25" t="s">
        <v>2201</v>
      </c>
      <c r="B6874" s="25" t="s">
        <v>2193</v>
      </c>
      <c r="C6874" s="25" t="s">
        <v>289</v>
      </c>
      <c r="D6874" s="25" t="s">
        <v>244</v>
      </c>
      <c r="E6874">
        <f t="shared" si="535"/>
        <v>2</v>
      </c>
      <c r="F6874" t="str">
        <f t="shared" si="536"/>
        <v>Voice</v>
      </c>
      <c r="G6874" t="str">
        <f t="shared" si="537"/>
        <v>CDH_068110_2</v>
      </c>
      <c r="H6874" t="str">
        <f>IF(ISNA(VLOOKUP(A6874,$A$3:A6873,1,0)),"","DUP!")</f>
        <v>DUP!</v>
      </c>
      <c r="I6874" t="str">
        <f>IF(ISNA(VLOOKUP(B6874,$B$3:B6873,1,0)),"","DUP!")</f>
        <v>DUP!</v>
      </c>
      <c r="J6874" t="str">
        <f t="shared" si="538"/>
        <v/>
      </c>
      <c r="K6874" t="str">
        <f t="shared" si="539"/>
        <v/>
      </c>
    </row>
    <row r="6875" spans="1:11">
      <c r="A6875" s="25" t="s">
        <v>2201</v>
      </c>
      <c r="B6875" s="25" t="s">
        <v>2193</v>
      </c>
      <c r="C6875" s="25" t="s">
        <v>289</v>
      </c>
      <c r="D6875" s="25" t="s">
        <v>244</v>
      </c>
      <c r="E6875">
        <f t="shared" si="535"/>
        <v>2</v>
      </c>
      <c r="F6875" t="str">
        <f t="shared" si="536"/>
        <v>Voice</v>
      </c>
      <c r="G6875" t="str">
        <f t="shared" si="537"/>
        <v>CDH_068110_2</v>
      </c>
      <c r="H6875" t="str">
        <f>IF(ISNA(VLOOKUP(A6875,$A$3:A6874,1,0)),"","DUP!")</f>
        <v>DUP!</v>
      </c>
      <c r="I6875" t="str">
        <f>IF(ISNA(VLOOKUP(B6875,$B$3:B6874,1,0)),"","DUP!")</f>
        <v>DUP!</v>
      </c>
      <c r="J6875" t="str">
        <f t="shared" si="538"/>
        <v/>
      </c>
      <c r="K6875" t="str">
        <f t="shared" si="539"/>
        <v/>
      </c>
    </row>
    <row r="6876" spans="1:11">
      <c r="A6876" s="25" t="s">
        <v>2201</v>
      </c>
      <c r="B6876" s="25" t="s">
        <v>2193</v>
      </c>
      <c r="C6876" s="25" t="s">
        <v>289</v>
      </c>
      <c r="D6876" s="25" t="s">
        <v>245</v>
      </c>
      <c r="E6876">
        <f t="shared" si="535"/>
        <v>10</v>
      </c>
      <c r="F6876" t="str">
        <f t="shared" si="536"/>
        <v>Video Call</v>
      </c>
      <c r="G6876" t="str">
        <f t="shared" si="537"/>
        <v>CDH_068110_10</v>
      </c>
      <c r="H6876" t="str">
        <f>IF(ISNA(VLOOKUP(A6876,$A$3:A6875,1,0)),"","DUP!")</f>
        <v>DUP!</v>
      </c>
      <c r="I6876" t="str">
        <f>IF(ISNA(VLOOKUP(B6876,$B$3:B6875,1,0)),"","DUP!")</f>
        <v>DUP!</v>
      </c>
      <c r="J6876" t="str">
        <f t="shared" si="538"/>
        <v/>
      </c>
      <c r="K6876" t="str">
        <f t="shared" si="539"/>
        <v/>
      </c>
    </row>
    <row r="6877" spans="1:11">
      <c r="A6877" s="25" t="s">
        <v>2201</v>
      </c>
      <c r="B6877" s="25" t="s">
        <v>2193</v>
      </c>
      <c r="C6877" s="25" t="s">
        <v>289</v>
      </c>
      <c r="D6877" s="25" t="s">
        <v>245</v>
      </c>
      <c r="E6877">
        <f t="shared" si="535"/>
        <v>10</v>
      </c>
      <c r="F6877" t="str">
        <f t="shared" si="536"/>
        <v>Video Call</v>
      </c>
      <c r="G6877" t="str">
        <f t="shared" si="537"/>
        <v>CDH_068110_10</v>
      </c>
      <c r="H6877" t="str">
        <f>IF(ISNA(VLOOKUP(A6877,$A$3:A6876,1,0)),"","DUP!")</f>
        <v>DUP!</v>
      </c>
      <c r="I6877" t="str">
        <f>IF(ISNA(VLOOKUP(B6877,$B$3:B6876,1,0)),"","DUP!")</f>
        <v>DUP!</v>
      </c>
      <c r="J6877" t="str">
        <f t="shared" si="538"/>
        <v/>
      </c>
      <c r="K6877" t="str">
        <f t="shared" si="539"/>
        <v/>
      </c>
    </row>
    <row r="6878" spans="1:11">
      <c r="A6878" s="25" t="s">
        <v>2201</v>
      </c>
      <c r="B6878" s="25" t="s">
        <v>2193</v>
      </c>
      <c r="C6878" s="25" t="s">
        <v>289</v>
      </c>
      <c r="D6878" s="25" t="s">
        <v>245</v>
      </c>
      <c r="E6878">
        <f t="shared" si="535"/>
        <v>10</v>
      </c>
      <c r="F6878" t="str">
        <f t="shared" si="536"/>
        <v>Video Call</v>
      </c>
      <c r="G6878" t="str">
        <f t="shared" si="537"/>
        <v>CDH_068110_10</v>
      </c>
      <c r="H6878" t="str">
        <f>IF(ISNA(VLOOKUP(A6878,$A$3:A6877,1,0)),"","DUP!")</f>
        <v>DUP!</v>
      </c>
      <c r="I6878" t="str">
        <f>IF(ISNA(VLOOKUP(B6878,$B$3:B6877,1,0)),"","DUP!")</f>
        <v>DUP!</v>
      </c>
      <c r="J6878" t="str">
        <f t="shared" si="538"/>
        <v/>
      </c>
      <c r="K6878" t="str">
        <f t="shared" si="539"/>
        <v/>
      </c>
    </row>
    <row r="6879" spans="1:11">
      <c r="A6879" s="25" t="s">
        <v>2202</v>
      </c>
      <c r="B6879" s="25" t="s">
        <v>301</v>
      </c>
      <c r="C6879" s="25" t="s">
        <v>302</v>
      </c>
      <c r="D6879" s="25" t="s">
        <v>244</v>
      </c>
      <c r="E6879">
        <f t="shared" si="535"/>
        <v>2</v>
      </c>
      <c r="F6879" t="str">
        <f t="shared" si="536"/>
        <v>Voice</v>
      </c>
      <c r="G6879" t="str">
        <f t="shared" si="537"/>
        <v>TAT_068116_2</v>
      </c>
      <c r="H6879" t="str">
        <f>IF(ISNA(VLOOKUP(A6879,$A$3:A6878,1,0)),"","DUP!")</f>
        <v/>
      </c>
      <c r="I6879" t="str">
        <f>IF(ISNA(VLOOKUP(B6879,$B$3:B6878,1,0)),"","DUP!")</f>
        <v>DUP!</v>
      </c>
      <c r="J6879" t="str">
        <f t="shared" si="538"/>
        <v/>
      </c>
      <c r="K6879" t="str">
        <f t="shared" si="539"/>
        <v>INSERT INTO ZONE_MAP (SERVICE_ID, SERVICE_NAME, CODE, NW_GROUP, ZONE) VALUES (2,'Voice','068116','DV DIEN THOAI','NATIONAL');</v>
      </c>
    </row>
    <row r="6880" spans="1:11">
      <c r="A6880" s="25" t="s">
        <v>2202</v>
      </c>
      <c r="B6880" s="25" t="s">
        <v>301</v>
      </c>
      <c r="C6880" s="25" t="s">
        <v>302</v>
      </c>
      <c r="D6880" s="25" t="s">
        <v>244</v>
      </c>
      <c r="E6880">
        <f t="shared" si="535"/>
        <v>2</v>
      </c>
      <c r="F6880" t="str">
        <f t="shared" si="536"/>
        <v>Voice</v>
      </c>
      <c r="G6880" t="str">
        <f t="shared" si="537"/>
        <v>TAT_068116_2</v>
      </c>
      <c r="H6880" t="str">
        <f>IF(ISNA(VLOOKUP(A6880,$A$3:A6879,1,0)),"","DUP!")</f>
        <v>DUP!</v>
      </c>
      <c r="I6880" t="str">
        <f>IF(ISNA(VLOOKUP(B6880,$B$3:B6879,1,0)),"","DUP!")</f>
        <v>DUP!</v>
      </c>
      <c r="J6880" t="str">
        <f t="shared" si="538"/>
        <v/>
      </c>
      <c r="K6880" t="str">
        <f t="shared" si="539"/>
        <v/>
      </c>
    </row>
    <row r="6881" spans="1:11">
      <c r="A6881" s="25" t="s">
        <v>2202</v>
      </c>
      <c r="B6881" s="25" t="s">
        <v>301</v>
      </c>
      <c r="C6881" s="25" t="s">
        <v>302</v>
      </c>
      <c r="D6881" s="25" t="s">
        <v>244</v>
      </c>
      <c r="E6881">
        <f t="shared" si="535"/>
        <v>2</v>
      </c>
      <c r="F6881" t="str">
        <f t="shared" si="536"/>
        <v>Voice</v>
      </c>
      <c r="G6881" t="str">
        <f t="shared" si="537"/>
        <v>TAT_068116_2</v>
      </c>
      <c r="H6881" t="str">
        <f>IF(ISNA(VLOOKUP(A6881,$A$3:A6880,1,0)),"","DUP!")</f>
        <v>DUP!</v>
      </c>
      <c r="I6881" t="str">
        <f>IF(ISNA(VLOOKUP(B6881,$B$3:B6880,1,0)),"","DUP!")</f>
        <v>DUP!</v>
      </c>
      <c r="J6881" t="str">
        <f t="shared" si="538"/>
        <v/>
      </c>
      <c r="K6881" t="str">
        <f t="shared" si="539"/>
        <v/>
      </c>
    </row>
    <row r="6882" spans="1:11">
      <c r="A6882" s="25" t="s">
        <v>2202</v>
      </c>
      <c r="B6882" s="25" t="s">
        <v>301</v>
      </c>
      <c r="C6882" s="25" t="s">
        <v>302</v>
      </c>
      <c r="D6882" s="25" t="s">
        <v>245</v>
      </c>
      <c r="E6882">
        <f t="shared" si="535"/>
        <v>10</v>
      </c>
      <c r="F6882" t="str">
        <f t="shared" si="536"/>
        <v>Video Call</v>
      </c>
      <c r="G6882" t="str">
        <f t="shared" si="537"/>
        <v>TAT_068116_10</v>
      </c>
      <c r="H6882" t="str">
        <f>IF(ISNA(VLOOKUP(A6882,$A$3:A6881,1,0)),"","DUP!")</f>
        <v>DUP!</v>
      </c>
      <c r="I6882" t="str">
        <f>IF(ISNA(VLOOKUP(B6882,$B$3:B6881,1,0)),"","DUP!")</f>
        <v>DUP!</v>
      </c>
      <c r="J6882" t="str">
        <f t="shared" si="538"/>
        <v/>
      </c>
      <c r="K6882" t="str">
        <f t="shared" si="539"/>
        <v/>
      </c>
    </row>
    <row r="6883" spans="1:11">
      <c r="A6883" s="25" t="s">
        <v>2202</v>
      </c>
      <c r="B6883" s="25" t="s">
        <v>301</v>
      </c>
      <c r="C6883" s="25" t="s">
        <v>302</v>
      </c>
      <c r="D6883" s="25" t="s">
        <v>245</v>
      </c>
      <c r="E6883">
        <f t="shared" si="535"/>
        <v>10</v>
      </c>
      <c r="F6883" t="str">
        <f t="shared" si="536"/>
        <v>Video Call</v>
      </c>
      <c r="G6883" t="str">
        <f t="shared" si="537"/>
        <v>TAT_068116_10</v>
      </c>
      <c r="H6883" t="str">
        <f>IF(ISNA(VLOOKUP(A6883,$A$3:A6882,1,0)),"","DUP!")</f>
        <v>DUP!</v>
      </c>
      <c r="I6883" t="str">
        <f>IF(ISNA(VLOOKUP(B6883,$B$3:B6882,1,0)),"","DUP!")</f>
        <v>DUP!</v>
      </c>
      <c r="J6883" t="str">
        <f t="shared" si="538"/>
        <v/>
      </c>
      <c r="K6883" t="str">
        <f t="shared" si="539"/>
        <v/>
      </c>
    </row>
    <row r="6884" spans="1:11">
      <c r="A6884" s="25" t="s">
        <v>2202</v>
      </c>
      <c r="B6884" s="25" t="s">
        <v>301</v>
      </c>
      <c r="C6884" s="25" t="s">
        <v>302</v>
      </c>
      <c r="D6884" s="25" t="s">
        <v>245</v>
      </c>
      <c r="E6884">
        <f t="shared" si="535"/>
        <v>10</v>
      </c>
      <c r="F6884" t="str">
        <f t="shared" si="536"/>
        <v>Video Call</v>
      </c>
      <c r="G6884" t="str">
        <f t="shared" si="537"/>
        <v>TAT_068116_10</v>
      </c>
      <c r="H6884" t="str">
        <f>IF(ISNA(VLOOKUP(A6884,$A$3:A6883,1,0)),"","DUP!")</f>
        <v>DUP!</v>
      </c>
      <c r="I6884" t="str">
        <f>IF(ISNA(VLOOKUP(B6884,$B$3:B6883,1,0)),"","DUP!")</f>
        <v>DUP!</v>
      </c>
      <c r="J6884" t="str">
        <f t="shared" si="538"/>
        <v/>
      </c>
      <c r="K6884" t="str">
        <f t="shared" si="539"/>
        <v/>
      </c>
    </row>
    <row r="6885" spans="1:11">
      <c r="A6885" s="25" t="s">
        <v>2203</v>
      </c>
      <c r="B6885" s="25" t="s">
        <v>301</v>
      </c>
      <c r="C6885" s="25" t="s">
        <v>302</v>
      </c>
      <c r="D6885" s="25" t="s">
        <v>244</v>
      </c>
      <c r="E6885">
        <f t="shared" si="535"/>
        <v>2</v>
      </c>
      <c r="F6885" t="str">
        <f t="shared" si="536"/>
        <v>Voice</v>
      </c>
      <c r="G6885" t="str">
        <f t="shared" si="537"/>
        <v>TAT_068117_2</v>
      </c>
      <c r="H6885" t="str">
        <f>IF(ISNA(VLOOKUP(A6885,$A$3:A6884,1,0)),"","DUP!")</f>
        <v/>
      </c>
      <c r="I6885" t="str">
        <f>IF(ISNA(VLOOKUP(B6885,$B$3:B6884,1,0)),"","DUP!")</f>
        <v>DUP!</v>
      </c>
      <c r="J6885" t="str">
        <f t="shared" si="538"/>
        <v/>
      </c>
      <c r="K6885" t="str">
        <f t="shared" si="539"/>
        <v>INSERT INTO ZONE_MAP (SERVICE_ID, SERVICE_NAME, CODE, NW_GROUP, ZONE) VALUES (2,'Voice','068117','DV DIEN THOAI','NATIONAL');</v>
      </c>
    </row>
    <row r="6886" spans="1:11">
      <c r="A6886" s="25" t="s">
        <v>2203</v>
      </c>
      <c r="B6886" s="25" t="s">
        <v>301</v>
      </c>
      <c r="C6886" s="25" t="s">
        <v>302</v>
      </c>
      <c r="D6886" s="25" t="s">
        <v>244</v>
      </c>
      <c r="E6886">
        <f t="shared" si="535"/>
        <v>2</v>
      </c>
      <c r="F6886" t="str">
        <f t="shared" si="536"/>
        <v>Voice</v>
      </c>
      <c r="G6886" t="str">
        <f t="shared" si="537"/>
        <v>TAT_068117_2</v>
      </c>
      <c r="H6886" t="str">
        <f>IF(ISNA(VLOOKUP(A6886,$A$3:A6885,1,0)),"","DUP!")</f>
        <v>DUP!</v>
      </c>
      <c r="I6886" t="str">
        <f>IF(ISNA(VLOOKUP(B6886,$B$3:B6885,1,0)),"","DUP!")</f>
        <v>DUP!</v>
      </c>
      <c r="J6886" t="str">
        <f t="shared" si="538"/>
        <v/>
      </c>
      <c r="K6886" t="str">
        <f t="shared" si="539"/>
        <v/>
      </c>
    </row>
    <row r="6887" spans="1:11">
      <c r="A6887" s="25" t="s">
        <v>2203</v>
      </c>
      <c r="B6887" s="25" t="s">
        <v>301</v>
      </c>
      <c r="C6887" s="25" t="s">
        <v>302</v>
      </c>
      <c r="D6887" s="25" t="s">
        <v>244</v>
      </c>
      <c r="E6887">
        <f t="shared" si="535"/>
        <v>2</v>
      </c>
      <c r="F6887" t="str">
        <f t="shared" si="536"/>
        <v>Voice</v>
      </c>
      <c r="G6887" t="str">
        <f t="shared" si="537"/>
        <v>TAT_068117_2</v>
      </c>
      <c r="H6887" t="str">
        <f>IF(ISNA(VLOOKUP(A6887,$A$3:A6886,1,0)),"","DUP!")</f>
        <v>DUP!</v>
      </c>
      <c r="I6887" t="str">
        <f>IF(ISNA(VLOOKUP(B6887,$B$3:B6886,1,0)),"","DUP!")</f>
        <v>DUP!</v>
      </c>
      <c r="J6887" t="str">
        <f t="shared" si="538"/>
        <v/>
      </c>
      <c r="K6887" t="str">
        <f t="shared" si="539"/>
        <v/>
      </c>
    </row>
    <row r="6888" spans="1:11">
      <c r="A6888" s="25" t="s">
        <v>2203</v>
      </c>
      <c r="B6888" s="25" t="s">
        <v>301</v>
      </c>
      <c r="C6888" s="25" t="s">
        <v>302</v>
      </c>
      <c r="D6888" s="25" t="s">
        <v>245</v>
      </c>
      <c r="E6888">
        <f t="shared" si="535"/>
        <v>10</v>
      </c>
      <c r="F6888" t="str">
        <f t="shared" si="536"/>
        <v>Video Call</v>
      </c>
      <c r="G6888" t="str">
        <f t="shared" si="537"/>
        <v>TAT_068117_10</v>
      </c>
      <c r="H6888" t="str">
        <f>IF(ISNA(VLOOKUP(A6888,$A$3:A6887,1,0)),"","DUP!")</f>
        <v>DUP!</v>
      </c>
      <c r="I6888" t="str">
        <f>IF(ISNA(VLOOKUP(B6888,$B$3:B6887,1,0)),"","DUP!")</f>
        <v>DUP!</v>
      </c>
      <c r="J6888" t="str">
        <f t="shared" si="538"/>
        <v/>
      </c>
      <c r="K6888" t="str">
        <f t="shared" si="539"/>
        <v/>
      </c>
    </row>
    <row r="6889" spans="1:11">
      <c r="A6889" s="25" t="s">
        <v>2203</v>
      </c>
      <c r="B6889" s="25" t="s">
        <v>301</v>
      </c>
      <c r="C6889" s="25" t="s">
        <v>302</v>
      </c>
      <c r="D6889" s="25" t="s">
        <v>245</v>
      </c>
      <c r="E6889">
        <f t="shared" si="535"/>
        <v>10</v>
      </c>
      <c r="F6889" t="str">
        <f t="shared" si="536"/>
        <v>Video Call</v>
      </c>
      <c r="G6889" t="str">
        <f t="shared" si="537"/>
        <v>TAT_068117_10</v>
      </c>
      <c r="H6889" t="str">
        <f>IF(ISNA(VLOOKUP(A6889,$A$3:A6888,1,0)),"","DUP!")</f>
        <v>DUP!</v>
      </c>
      <c r="I6889" t="str">
        <f>IF(ISNA(VLOOKUP(B6889,$B$3:B6888,1,0)),"","DUP!")</f>
        <v>DUP!</v>
      </c>
      <c r="J6889" t="str">
        <f t="shared" si="538"/>
        <v/>
      </c>
      <c r="K6889" t="str">
        <f t="shared" si="539"/>
        <v/>
      </c>
    </row>
    <row r="6890" spans="1:11">
      <c r="A6890" s="25" t="s">
        <v>2203</v>
      </c>
      <c r="B6890" s="25" t="s">
        <v>301</v>
      </c>
      <c r="C6890" s="25" t="s">
        <v>302</v>
      </c>
      <c r="D6890" s="25" t="s">
        <v>245</v>
      </c>
      <c r="E6890">
        <f t="shared" si="535"/>
        <v>10</v>
      </c>
      <c r="F6890" t="str">
        <f t="shared" si="536"/>
        <v>Video Call</v>
      </c>
      <c r="G6890" t="str">
        <f t="shared" si="537"/>
        <v>TAT_068117_10</v>
      </c>
      <c r="H6890" t="str">
        <f>IF(ISNA(VLOOKUP(A6890,$A$3:A6889,1,0)),"","DUP!")</f>
        <v>DUP!</v>
      </c>
      <c r="I6890" t="str">
        <f>IF(ISNA(VLOOKUP(B6890,$B$3:B6889,1,0)),"","DUP!")</f>
        <v>DUP!</v>
      </c>
      <c r="J6890" t="str">
        <f t="shared" si="538"/>
        <v/>
      </c>
      <c r="K6890" t="str">
        <f t="shared" si="539"/>
        <v/>
      </c>
    </row>
    <row r="6891" spans="1:11">
      <c r="A6891" s="25" t="s">
        <v>2204</v>
      </c>
      <c r="B6891" s="25" t="s">
        <v>301</v>
      </c>
      <c r="C6891" s="25" t="s">
        <v>302</v>
      </c>
      <c r="D6891" s="25" t="s">
        <v>244</v>
      </c>
      <c r="E6891">
        <f t="shared" si="535"/>
        <v>2</v>
      </c>
      <c r="F6891" t="str">
        <f t="shared" si="536"/>
        <v>Voice</v>
      </c>
      <c r="G6891" t="str">
        <f t="shared" si="537"/>
        <v>TAT_068118_2</v>
      </c>
      <c r="H6891" t="str">
        <f>IF(ISNA(VLOOKUP(A6891,$A$3:A6890,1,0)),"","DUP!")</f>
        <v/>
      </c>
      <c r="I6891" t="str">
        <f>IF(ISNA(VLOOKUP(B6891,$B$3:B6890,1,0)),"","DUP!")</f>
        <v>DUP!</v>
      </c>
      <c r="J6891" t="str">
        <f t="shared" si="538"/>
        <v/>
      </c>
      <c r="K6891" t="str">
        <f t="shared" si="539"/>
        <v>INSERT INTO ZONE_MAP (SERVICE_ID, SERVICE_NAME, CODE, NW_GROUP, ZONE) VALUES (2,'Voice','068118','DV DIEN THOAI','NATIONAL');</v>
      </c>
    </row>
    <row r="6892" spans="1:11">
      <c r="A6892" s="25" t="s">
        <v>2204</v>
      </c>
      <c r="B6892" s="25" t="s">
        <v>301</v>
      </c>
      <c r="C6892" s="25" t="s">
        <v>302</v>
      </c>
      <c r="D6892" s="25" t="s">
        <v>244</v>
      </c>
      <c r="E6892">
        <f t="shared" si="535"/>
        <v>2</v>
      </c>
      <c r="F6892" t="str">
        <f t="shared" si="536"/>
        <v>Voice</v>
      </c>
      <c r="G6892" t="str">
        <f t="shared" si="537"/>
        <v>TAT_068118_2</v>
      </c>
      <c r="H6892" t="str">
        <f>IF(ISNA(VLOOKUP(A6892,$A$3:A6891,1,0)),"","DUP!")</f>
        <v>DUP!</v>
      </c>
      <c r="I6892" t="str">
        <f>IF(ISNA(VLOOKUP(B6892,$B$3:B6891,1,0)),"","DUP!")</f>
        <v>DUP!</v>
      </c>
      <c r="J6892" t="str">
        <f t="shared" si="538"/>
        <v/>
      </c>
      <c r="K6892" t="str">
        <f t="shared" si="539"/>
        <v/>
      </c>
    </row>
    <row r="6893" spans="1:11">
      <c r="A6893" s="25" t="s">
        <v>2204</v>
      </c>
      <c r="B6893" s="25" t="s">
        <v>301</v>
      </c>
      <c r="C6893" s="25" t="s">
        <v>302</v>
      </c>
      <c r="D6893" s="25" t="s">
        <v>244</v>
      </c>
      <c r="E6893">
        <f t="shared" si="535"/>
        <v>2</v>
      </c>
      <c r="F6893" t="str">
        <f t="shared" si="536"/>
        <v>Voice</v>
      </c>
      <c r="G6893" t="str">
        <f t="shared" si="537"/>
        <v>TAT_068118_2</v>
      </c>
      <c r="H6893" t="str">
        <f>IF(ISNA(VLOOKUP(A6893,$A$3:A6892,1,0)),"","DUP!")</f>
        <v>DUP!</v>
      </c>
      <c r="I6893" t="str">
        <f>IF(ISNA(VLOOKUP(B6893,$B$3:B6892,1,0)),"","DUP!")</f>
        <v>DUP!</v>
      </c>
      <c r="J6893" t="str">
        <f t="shared" si="538"/>
        <v/>
      </c>
      <c r="K6893" t="str">
        <f t="shared" si="539"/>
        <v/>
      </c>
    </row>
    <row r="6894" spans="1:11">
      <c r="A6894" s="25" t="s">
        <v>2204</v>
      </c>
      <c r="B6894" s="25" t="s">
        <v>301</v>
      </c>
      <c r="C6894" s="25" t="s">
        <v>302</v>
      </c>
      <c r="D6894" s="25" t="s">
        <v>245</v>
      </c>
      <c r="E6894">
        <f t="shared" si="535"/>
        <v>10</v>
      </c>
      <c r="F6894" t="str">
        <f t="shared" si="536"/>
        <v>Video Call</v>
      </c>
      <c r="G6894" t="str">
        <f t="shared" si="537"/>
        <v>TAT_068118_10</v>
      </c>
      <c r="H6894" t="str">
        <f>IF(ISNA(VLOOKUP(A6894,$A$3:A6893,1,0)),"","DUP!")</f>
        <v>DUP!</v>
      </c>
      <c r="I6894" t="str">
        <f>IF(ISNA(VLOOKUP(B6894,$B$3:B6893,1,0)),"","DUP!")</f>
        <v>DUP!</v>
      </c>
      <c r="J6894" t="str">
        <f t="shared" si="538"/>
        <v/>
      </c>
      <c r="K6894" t="str">
        <f t="shared" si="539"/>
        <v/>
      </c>
    </row>
    <row r="6895" spans="1:11">
      <c r="A6895" s="25" t="s">
        <v>2204</v>
      </c>
      <c r="B6895" s="25" t="s">
        <v>301</v>
      </c>
      <c r="C6895" s="25" t="s">
        <v>302</v>
      </c>
      <c r="D6895" s="25" t="s">
        <v>245</v>
      </c>
      <c r="E6895">
        <f t="shared" si="535"/>
        <v>10</v>
      </c>
      <c r="F6895" t="str">
        <f t="shared" si="536"/>
        <v>Video Call</v>
      </c>
      <c r="G6895" t="str">
        <f t="shared" si="537"/>
        <v>TAT_068118_10</v>
      </c>
      <c r="H6895" t="str">
        <f>IF(ISNA(VLOOKUP(A6895,$A$3:A6894,1,0)),"","DUP!")</f>
        <v>DUP!</v>
      </c>
      <c r="I6895" t="str">
        <f>IF(ISNA(VLOOKUP(B6895,$B$3:B6894,1,0)),"","DUP!")</f>
        <v>DUP!</v>
      </c>
      <c r="J6895" t="str">
        <f t="shared" si="538"/>
        <v/>
      </c>
      <c r="K6895" t="str">
        <f t="shared" si="539"/>
        <v/>
      </c>
    </row>
    <row r="6896" spans="1:11">
      <c r="A6896" s="25" t="s">
        <v>2204</v>
      </c>
      <c r="B6896" s="25" t="s">
        <v>301</v>
      </c>
      <c r="C6896" s="25" t="s">
        <v>302</v>
      </c>
      <c r="D6896" s="25" t="s">
        <v>245</v>
      </c>
      <c r="E6896">
        <f t="shared" si="535"/>
        <v>10</v>
      </c>
      <c r="F6896" t="str">
        <f t="shared" si="536"/>
        <v>Video Call</v>
      </c>
      <c r="G6896" t="str">
        <f t="shared" si="537"/>
        <v>TAT_068118_10</v>
      </c>
      <c r="H6896" t="str">
        <f>IF(ISNA(VLOOKUP(A6896,$A$3:A6895,1,0)),"","DUP!")</f>
        <v>DUP!</v>
      </c>
      <c r="I6896" t="str">
        <f>IF(ISNA(VLOOKUP(B6896,$B$3:B6895,1,0)),"","DUP!")</f>
        <v>DUP!</v>
      </c>
      <c r="J6896" t="str">
        <f t="shared" si="538"/>
        <v/>
      </c>
      <c r="K6896" t="str">
        <f t="shared" si="539"/>
        <v/>
      </c>
    </row>
    <row r="6897" spans="1:11">
      <c r="A6897" s="25" t="s">
        <v>2205</v>
      </c>
      <c r="B6897" s="25" t="s">
        <v>306</v>
      </c>
      <c r="C6897" s="25" t="s">
        <v>307</v>
      </c>
      <c r="D6897" s="25" t="s">
        <v>244</v>
      </c>
      <c r="E6897">
        <f t="shared" si="535"/>
        <v>2</v>
      </c>
      <c r="F6897" t="str">
        <f t="shared" si="536"/>
        <v>Voice</v>
      </c>
      <c r="G6897" t="str">
        <f t="shared" si="537"/>
        <v>NET_0681260_2</v>
      </c>
      <c r="H6897" t="str">
        <f>IF(ISNA(VLOOKUP(A6897,$A$3:A6896,1,0)),"","DUP!")</f>
        <v/>
      </c>
      <c r="I6897" t="str">
        <f>IF(ISNA(VLOOKUP(B6897,$B$3:B6896,1,0)),"","DUP!")</f>
        <v>DUP!</v>
      </c>
      <c r="J6897" t="str">
        <f t="shared" si="538"/>
        <v/>
      </c>
      <c r="K6897" t="str">
        <f t="shared" si="539"/>
        <v>INSERT INTO ZONE_MAP (SERVICE_ID, SERVICE_NAME, CODE, NW_GROUP, ZONE) VALUES (2,'Voice','0681260','INTERNET','NATIONAL');</v>
      </c>
    </row>
    <row r="6898" spans="1:11">
      <c r="A6898" s="25" t="s">
        <v>2205</v>
      </c>
      <c r="B6898" s="25" t="s">
        <v>306</v>
      </c>
      <c r="C6898" s="25" t="s">
        <v>307</v>
      </c>
      <c r="D6898" s="25" t="s">
        <v>244</v>
      </c>
      <c r="E6898">
        <f t="shared" si="535"/>
        <v>2</v>
      </c>
      <c r="F6898" t="str">
        <f t="shared" si="536"/>
        <v>Voice</v>
      </c>
      <c r="G6898" t="str">
        <f t="shared" si="537"/>
        <v>NET_0681260_2</v>
      </c>
      <c r="H6898" t="str">
        <f>IF(ISNA(VLOOKUP(A6898,$A$3:A6897,1,0)),"","DUP!")</f>
        <v>DUP!</v>
      </c>
      <c r="I6898" t="str">
        <f>IF(ISNA(VLOOKUP(B6898,$B$3:B6897,1,0)),"","DUP!")</f>
        <v>DUP!</v>
      </c>
      <c r="J6898" t="str">
        <f t="shared" si="538"/>
        <v/>
      </c>
      <c r="K6898" t="str">
        <f t="shared" si="539"/>
        <v/>
      </c>
    </row>
    <row r="6899" spans="1:11">
      <c r="A6899" s="25" t="s">
        <v>2205</v>
      </c>
      <c r="B6899" s="25" t="s">
        <v>306</v>
      </c>
      <c r="C6899" s="25" t="s">
        <v>307</v>
      </c>
      <c r="D6899" s="25" t="s">
        <v>244</v>
      </c>
      <c r="E6899">
        <f t="shared" si="535"/>
        <v>2</v>
      </c>
      <c r="F6899" t="str">
        <f t="shared" si="536"/>
        <v>Voice</v>
      </c>
      <c r="G6899" t="str">
        <f t="shared" si="537"/>
        <v>NET_0681260_2</v>
      </c>
      <c r="H6899" t="str">
        <f>IF(ISNA(VLOOKUP(A6899,$A$3:A6898,1,0)),"","DUP!")</f>
        <v>DUP!</v>
      </c>
      <c r="I6899" t="str">
        <f>IF(ISNA(VLOOKUP(B6899,$B$3:B6898,1,0)),"","DUP!")</f>
        <v>DUP!</v>
      </c>
      <c r="J6899" t="str">
        <f t="shared" si="538"/>
        <v/>
      </c>
      <c r="K6899" t="str">
        <f t="shared" si="539"/>
        <v/>
      </c>
    </row>
    <row r="6900" spans="1:11">
      <c r="A6900" s="25" t="s">
        <v>2205</v>
      </c>
      <c r="B6900" s="25" t="s">
        <v>306</v>
      </c>
      <c r="C6900" s="25" t="s">
        <v>307</v>
      </c>
      <c r="D6900" s="25" t="s">
        <v>245</v>
      </c>
      <c r="E6900">
        <f t="shared" si="535"/>
        <v>10</v>
      </c>
      <c r="F6900" t="str">
        <f t="shared" si="536"/>
        <v>Video Call</v>
      </c>
      <c r="G6900" t="str">
        <f t="shared" si="537"/>
        <v>NET_0681260_10</v>
      </c>
      <c r="H6900" t="str">
        <f>IF(ISNA(VLOOKUP(A6900,$A$3:A6899,1,0)),"","DUP!")</f>
        <v>DUP!</v>
      </c>
      <c r="I6900" t="str">
        <f>IF(ISNA(VLOOKUP(B6900,$B$3:B6899,1,0)),"","DUP!")</f>
        <v>DUP!</v>
      </c>
      <c r="J6900" t="str">
        <f t="shared" si="538"/>
        <v/>
      </c>
      <c r="K6900" t="str">
        <f t="shared" si="539"/>
        <v/>
      </c>
    </row>
    <row r="6901" spans="1:11">
      <c r="A6901" s="25" t="s">
        <v>2205</v>
      </c>
      <c r="B6901" s="25" t="s">
        <v>306</v>
      </c>
      <c r="C6901" s="25" t="s">
        <v>307</v>
      </c>
      <c r="D6901" s="25" t="s">
        <v>245</v>
      </c>
      <c r="E6901">
        <f t="shared" si="535"/>
        <v>10</v>
      </c>
      <c r="F6901" t="str">
        <f t="shared" si="536"/>
        <v>Video Call</v>
      </c>
      <c r="G6901" t="str">
        <f t="shared" si="537"/>
        <v>NET_0681260_10</v>
      </c>
      <c r="H6901" t="str">
        <f>IF(ISNA(VLOOKUP(A6901,$A$3:A6900,1,0)),"","DUP!")</f>
        <v>DUP!</v>
      </c>
      <c r="I6901" t="str">
        <f>IF(ISNA(VLOOKUP(B6901,$B$3:B6900,1,0)),"","DUP!")</f>
        <v>DUP!</v>
      </c>
      <c r="J6901" t="str">
        <f t="shared" si="538"/>
        <v/>
      </c>
      <c r="K6901" t="str">
        <f t="shared" si="539"/>
        <v/>
      </c>
    </row>
    <row r="6902" spans="1:11">
      <c r="A6902" s="25" t="s">
        <v>2205</v>
      </c>
      <c r="B6902" s="25" t="s">
        <v>306</v>
      </c>
      <c r="C6902" s="25" t="s">
        <v>307</v>
      </c>
      <c r="D6902" s="25" t="s">
        <v>245</v>
      </c>
      <c r="E6902">
        <f t="shared" si="535"/>
        <v>10</v>
      </c>
      <c r="F6902" t="str">
        <f t="shared" si="536"/>
        <v>Video Call</v>
      </c>
      <c r="G6902" t="str">
        <f t="shared" si="537"/>
        <v>NET_0681260_10</v>
      </c>
      <c r="H6902" t="str">
        <f>IF(ISNA(VLOOKUP(A6902,$A$3:A6901,1,0)),"","DUP!")</f>
        <v>DUP!</v>
      </c>
      <c r="I6902" t="str">
        <f>IF(ISNA(VLOOKUP(B6902,$B$3:B6901,1,0)),"","DUP!")</f>
        <v>DUP!</v>
      </c>
      <c r="J6902" t="str">
        <f t="shared" si="538"/>
        <v/>
      </c>
      <c r="K6902" t="str">
        <f t="shared" si="539"/>
        <v/>
      </c>
    </row>
    <row r="6903" spans="1:11">
      <c r="A6903" s="25" t="s">
        <v>2206</v>
      </c>
      <c r="B6903" s="25" t="s">
        <v>306</v>
      </c>
      <c r="C6903" s="25" t="s">
        <v>307</v>
      </c>
      <c r="D6903" s="25" t="s">
        <v>244</v>
      </c>
      <c r="E6903">
        <f t="shared" si="535"/>
        <v>2</v>
      </c>
      <c r="F6903" t="str">
        <f t="shared" si="536"/>
        <v>Voice</v>
      </c>
      <c r="G6903" t="str">
        <f t="shared" si="537"/>
        <v>NET_0681268_2</v>
      </c>
      <c r="H6903" t="str">
        <f>IF(ISNA(VLOOKUP(A6903,$A$3:A6902,1,0)),"","DUP!")</f>
        <v/>
      </c>
      <c r="I6903" t="str">
        <f>IF(ISNA(VLOOKUP(B6903,$B$3:B6902,1,0)),"","DUP!")</f>
        <v>DUP!</v>
      </c>
      <c r="J6903" t="str">
        <f t="shared" si="538"/>
        <v/>
      </c>
      <c r="K6903" t="str">
        <f t="shared" si="539"/>
        <v>INSERT INTO ZONE_MAP (SERVICE_ID, SERVICE_NAME, CODE, NW_GROUP, ZONE) VALUES (2,'Voice','0681268','INTERNET','NATIONAL');</v>
      </c>
    </row>
    <row r="6904" spans="1:11">
      <c r="A6904" s="25" t="s">
        <v>2206</v>
      </c>
      <c r="B6904" s="25" t="s">
        <v>306</v>
      </c>
      <c r="C6904" s="25" t="s">
        <v>307</v>
      </c>
      <c r="D6904" s="25" t="s">
        <v>244</v>
      </c>
      <c r="E6904">
        <f t="shared" si="535"/>
        <v>2</v>
      </c>
      <c r="F6904" t="str">
        <f t="shared" si="536"/>
        <v>Voice</v>
      </c>
      <c r="G6904" t="str">
        <f t="shared" si="537"/>
        <v>NET_0681268_2</v>
      </c>
      <c r="H6904" t="str">
        <f>IF(ISNA(VLOOKUP(A6904,$A$3:A6903,1,0)),"","DUP!")</f>
        <v>DUP!</v>
      </c>
      <c r="I6904" t="str">
        <f>IF(ISNA(VLOOKUP(B6904,$B$3:B6903,1,0)),"","DUP!")</f>
        <v>DUP!</v>
      </c>
      <c r="J6904" t="str">
        <f t="shared" si="538"/>
        <v/>
      </c>
      <c r="K6904" t="str">
        <f t="shared" si="539"/>
        <v/>
      </c>
    </row>
    <row r="6905" spans="1:11">
      <c r="A6905" s="25" t="s">
        <v>2206</v>
      </c>
      <c r="B6905" s="25" t="s">
        <v>306</v>
      </c>
      <c r="C6905" s="25" t="s">
        <v>307</v>
      </c>
      <c r="D6905" s="25" t="s">
        <v>244</v>
      </c>
      <c r="E6905">
        <f t="shared" si="535"/>
        <v>2</v>
      </c>
      <c r="F6905" t="str">
        <f t="shared" si="536"/>
        <v>Voice</v>
      </c>
      <c r="G6905" t="str">
        <f t="shared" si="537"/>
        <v>NET_0681268_2</v>
      </c>
      <c r="H6905" t="str">
        <f>IF(ISNA(VLOOKUP(A6905,$A$3:A6904,1,0)),"","DUP!")</f>
        <v>DUP!</v>
      </c>
      <c r="I6905" t="str">
        <f>IF(ISNA(VLOOKUP(B6905,$B$3:B6904,1,0)),"","DUP!")</f>
        <v>DUP!</v>
      </c>
      <c r="J6905" t="str">
        <f t="shared" si="538"/>
        <v/>
      </c>
      <c r="K6905" t="str">
        <f t="shared" si="539"/>
        <v/>
      </c>
    </row>
    <row r="6906" spans="1:11">
      <c r="A6906" s="25" t="s">
        <v>2206</v>
      </c>
      <c r="B6906" s="25" t="s">
        <v>306</v>
      </c>
      <c r="C6906" s="25" t="s">
        <v>307</v>
      </c>
      <c r="D6906" s="25" t="s">
        <v>245</v>
      </c>
      <c r="E6906">
        <f t="shared" si="535"/>
        <v>10</v>
      </c>
      <c r="F6906" t="str">
        <f t="shared" si="536"/>
        <v>Video Call</v>
      </c>
      <c r="G6906" t="str">
        <f t="shared" si="537"/>
        <v>NET_0681268_10</v>
      </c>
      <c r="H6906" t="str">
        <f>IF(ISNA(VLOOKUP(A6906,$A$3:A6905,1,0)),"","DUP!")</f>
        <v>DUP!</v>
      </c>
      <c r="I6906" t="str">
        <f>IF(ISNA(VLOOKUP(B6906,$B$3:B6905,1,0)),"","DUP!")</f>
        <v>DUP!</v>
      </c>
      <c r="J6906" t="str">
        <f t="shared" si="538"/>
        <v/>
      </c>
      <c r="K6906" t="str">
        <f t="shared" si="539"/>
        <v/>
      </c>
    </row>
    <row r="6907" spans="1:11">
      <c r="A6907" s="25" t="s">
        <v>2206</v>
      </c>
      <c r="B6907" s="25" t="s">
        <v>306</v>
      </c>
      <c r="C6907" s="25" t="s">
        <v>307</v>
      </c>
      <c r="D6907" s="25" t="s">
        <v>245</v>
      </c>
      <c r="E6907">
        <f t="shared" si="535"/>
        <v>10</v>
      </c>
      <c r="F6907" t="str">
        <f t="shared" si="536"/>
        <v>Video Call</v>
      </c>
      <c r="G6907" t="str">
        <f t="shared" si="537"/>
        <v>NET_0681268_10</v>
      </c>
      <c r="H6907" t="str">
        <f>IF(ISNA(VLOOKUP(A6907,$A$3:A6906,1,0)),"","DUP!")</f>
        <v>DUP!</v>
      </c>
      <c r="I6907" t="str">
        <f>IF(ISNA(VLOOKUP(B6907,$B$3:B6906,1,0)),"","DUP!")</f>
        <v>DUP!</v>
      </c>
      <c r="J6907" t="str">
        <f t="shared" si="538"/>
        <v/>
      </c>
      <c r="K6907" t="str">
        <f t="shared" si="539"/>
        <v/>
      </c>
    </row>
    <row r="6908" spans="1:11">
      <c r="A6908" s="25" t="s">
        <v>2206</v>
      </c>
      <c r="B6908" s="25" t="s">
        <v>306</v>
      </c>
      <c r="C6908" s="25" t="s">
        <v>307</v>
      </c>
      <c r="D6908" s="25" t="s">
        <v>245</v>
      </c>
      <c r="E6908">
        <f t="shared" si="535"/>
        <v>10</v>
      </c>
      <c r="F6908" t="str">
        <f t="shared" si="536"/>
        <v>Video Call</v>
      </c>
      <c r="G6908" t="str">
        <f t="shared" si="537"/>
        <v>NET_0681268_10</v>
      </c>
      <c r="H6908" t="str">
        <f>IF(ISNA(VLOOKUP(A6908,$A$3:A6907,1,0)),"","DUP!")</f>
        <v>DUP!</v>
      </c>
      <c r="I6908" t="str">
        <f>IF(ISNA(VLOOKUP(B6908,$B$3:B6907,1,0)),"","DUP!")</f>
        <v>DUP!</v>
      </c>
      <c r="J6908" t="str">
        <f t="shared" si="538"/>
        <v/>
      </c>
      <c r="K6908" t="str">
        <f t="shared" si="539"/>
        <v/>
      </c>
    </row>
    <row r="6909" spans="1:11">
      <c r="A6909" s="25" t="s">
        <v>2207</v>
      </c>
      <c r="B6909" s="25" t="s">
        <v>306</v>
      </c>
      <c r="C6909" s="25" t="s">
        <v>307</v>
      </c>
      <c r="D6909" s="25" t="s">
        <v>244</v>
      </c>
      <c r="E6909">
        <f t="shared" si="535"/>
        <v>2</v>
      </c>
      <c r="F6909" t="str">
        <f t="shared" si="536"/>
        <v>Voice</v>
      </c>
      <c r="G6909" t="str">
        <f t="shared" si="537"/>
        <v>NET_0681269_2</v>
      </c>
      <c r="H6909" t="str">
        <f>IF(ISNA(VLOOKUP(A6909,$A$3:A6908,1,0)),"","DUP!")</f>
        <v/>
      </c>
      <c r="I6909" t="str">
        <f>IF(ISNA(VLOOKUP(B6909,$B$3:B6908,1,0)),"","DUP!")</f>
        <v>DUP!</v>
      </c>
      <c r="J6909" t="str">
        <f t="shared" si="538"/>
        <v/>
      </c>
      <c r="K6909" t="str">
        <f t="shared" si="539"/>
        <v>INSERT INTO ZONE_MAP (SERVICE_ID, SERVICE_NAME, CODE, NW_GROUP, ZONE) VALUES (2,'Voice','0681269','INTERNET','NATIONAL');</v>
      </c>
    </row>
    <row r="6910" spans="1:11">
      <c r="A6910" s="25" t="s">
        <v>2207</v>
      </c>
      <c r="B6910" s="25" t="s">
        <v>306</v>
      </c>
      <c r="C6910" s="25" t="s">
        <v>307</v>
      </c>
      <c r="D6910" s="25" t="s">
        <v>244</v>
      </c>
      <c r="E6910">
        <f t="shared" si="535"/>
        <v>2</v>
      </c>
      <c r="F6910" t="str">
        <f t="shared" si="536"/>
        <v>Voice</v>
      </c>
      <c r="G6910" t="str">
        <f t="shared" si="537"/>
        <v>NET_0681269_2</v>
      </c>
      <c r="H6910" t="str">
        <f>IF(ISNA(VLOOKUP(A6910,$A$3:A6909,1,0)),"","DUP!")</f>
        <v>DUP!</v>
      </c>
      <c r="I6910" t="str">
        <f>IF(ISNA(VLOOKUP(B6910,$B$3:B6909,1,0)),"","DUP!")</f>
        <v>DUP!</v>
      </c>
      <c r="J6910" t="str">
        <f t="shared" si="538"/>
        <v/>
      </c>
      <c r="K6910" t="str">
        <f t="shared" si="539"/>
        <v/>
      </c>
    </row>
    <row r="6911" spans="1:11">
      <c r="A6911" s="25" t="s">
        <v>2207</v>
      </c>
      <c r="B6911" s="25" t="s">
        <v>306</v>
      </c>
      <c r="C6911" s="25" t="s">
        <v>307</v>
      </c>
      <c r="D6911" s="25" t="s">
        <v>244</v>
      </c>
      <c r="E6911">
        <f t="shared" si="535"/>
        <v>2</v>
      </c>
      <c r="F6911" t="str">
        <f t="shared" si="536"/>
        <v>Voice</v>
      </c>
      <c r="G6911" t="str">
        <f t="shared" si="537"/>
        <v>NET_0681269_2</v>
      </c>
      <c r="H6911" t="str">
        <f>IF(ISNA(VLOOKUP(A6911,$A$3:A6910,1,0)),"","DUP!")</f>
        <v>DUP!</v>
      </c>
      <c r="I6911" t="str">
        <f>IF(ISNA(VLOOKUP(B6911,$B$3:B6910,1,0)),"","DUP!")</f>
        <v>DUP!</v>
      </c>
      <c r="J6911" t="str">
        <f t="shared" si="538"/>
        <v/>
      </c>
      <c r="K6911" t="str">
        <f t="shared" si="539"/>
        <v/>
      </c>
    </row>
    <row r="6912" spans="1:11">
      <c r="A6912" s="25" t="s">
        <v>2207</v>
      </c>
      <c r="B6912" s="25" t="s">
        <v>306</v>
      </c>
      <c r="C6912" s="25" t="s">
        <v>307</v>
      </c>
      <c r="D6912" s="25" t="s">
        <v>245</v>
      </c>
      <c r="E6912">
        <f t="shared" si="535"/>
        <v>10</v>
      </c>
      <c r="F6912" t="str">
        <f t="shared" si="536"/>
        <v>Video Call</v>
      </c>
      <c r="G6912" t="str">
        <f t="shared" si="537"/>
        <v>NET_0681269_10</v>
      </c>
      <c r="H6912" t="str">
        <f>IF(ISNA(VLOOKUP(A6912,$A$3:A6911,1,0)),"","DUP!")</f>
        <v>DUP!</v>
      </c>
      <c r="I6912" t="str">
        <f>IF(ISNA(VLOOKUP(B6912,$B$3:B6911,1,0)),"","DUP!")</f>
        <v>DUP!</v>
      </c>
      <c r="J6912" t="str">
        <f t="shared" si="538"/>
        <v/>
      </c>
      <c r="K6912" t="str">
        <f t="shared" si="539"/>
        <v/>
      </c>
    </row>
    <row r="6913" spans="1:11">
      <c r="A6913" s="25" t="s">
        <v>2207</v>
      </c>
      <c r="B6913" s="25" t="s">
        <v>306</v>
      </c>
      <c r="C6913" s="25" t="s">
        <v>307</v>
      </c>
      <c r="D6913" s="25" t="s">
        <v>245</v>
      </c>
      <c r="E6913">
        <f t="shared" si="535"/>
        <v>10</v>
      </c>
      <c r="F6913" t="str">
        <f t="shared" si="536"/>
        <v>Video Call</v>
      </c>
      <c r="G6913" t="str">
        <f t="shared" si="537"/>
        <v>NET_0681269_10</v>
      </c>
      <c r="H6913" t="str">
        <f>IF(ISNA(VLOOKUP(A6913,$A$3:A6912,1,0)),"","DUP!")</f>
        <v>DUP!</v>
      </c>
      <c r="I6913" t="str">
        <f>IF(ISNA(VLOOKUP(B6913,$B$3:B6912,1,0)),"","DUP!")</f>
        <v>DUP!</v>
      </c>
      <c r="J6913" t="str">
        <f t="shared" si="538"/>
        <v/>
      </c>
      <c r="K6913" t="str">
        <f t="shared" si="539"/>
        <v/>
      </c>
    </row>
    <row r="6914" spans="1:11">
      <c r="A6914" s="25" t="s">
        <v>2207</v>
      </c>
      <c r="B6914" s="25" t="s">
        <v>306</v>
      </c>
      <c r="C6914" s="25" t="s">
        <v>307</v>
      </c>
      <c r="D6914" s="25" t="s">
        <v>245</v>
      </c>
      <c r="E6914">
        <f t="shared" si="535"/>
        <v>10</v>
      </c>
      <c r="F6914" t="str">
        <f t="shared" si="536"/>
        <v>Video Call</v>
      </c>
      <c r="G6914" t="str">
        <f t="shared" si="537"/>
        <v>NET_0681269_10</v>
      </c>
      <c r="H6914" t="str">
        <f>IF(ISNA(VLOOKUP(A6914,$A$3:A6913,1,0)),"","DUP!")</f>
        <v>DUP!</v>
      </c>
      <c r="I6914" t="str">
        <f>IF(ISNA(VLOOKUP(B6914,$B$3:B6913,1,0)),"","DUP!")</f>
        <v>DUP!</v>
      </c>
      <c r="J6914" t="str">
        <f t="shared" si="538"/>
        <v/>
      </c>
      <c r="K6914" t="str">
        <f t="shared" si="539"/>
        <v/>
      </c>
    </row>
    <row r="6915" spans="1:11">
      <c r="A6915" s="25" t="s">
        <v>2208</v>
      </c>
      <c r="B6915" s="25" t="s">
        <v>306</v>
      </c>
      <c r="C6915" s="25" t="s">
        <v>307</v>
      </c>
      <c r="D6915" s="25" t="s">
        <v>244</v>
      </c>
      <c r="E6915">
        <f t="shared" si="535"/>
        <v>2</v>
      </c>
      <c r="F6915" t="str">
        <f t="shared" si="536"/>
        <v>Voice</v>
      </c>
      <c r="G6915" t="str">
        <f t="shared" si="537"/>
        <v>NET_0681270_2</v>
      </c>
      <c r="H6915" t="str">
        <f>IF(ISNA(VLOOKUP(A6915,$A$3:A6914,1,0)),"","DUP!")</f>
        <v/>
      </c>
      <c r="I6915" t="str">
        <f>IF(ISNA(VLOOKUP(B6915,$B$3:B6914,1,0)),"","DUP!")</f>
        <v>DUP!</v>
      </c>
      <c r="J6915" t="str">
        <f t="shared" si="538"/>
        <v/>
      </c>
      <c r="K6915" t="str">
        <f t="shared" si="539"/>
        <v>INSERT INTO ZONE_MAP (SERVICE_ID, SERVICE_NAME, CODE, NW_GROUP, ZONE) VALUES (2,'Voice','0681270','INTERNET','NATIONAL');</v>
      </c>
    </row>
    <row r="6916" spans="1:11">
      <c r="A6916" s="25" t="s">
        <v>2209</v>
      </c>
      <c r="B6916" s="25" t="s">
        <v>306</v>
      </c>
      <c r="C6916" s="25" t="s">
        <v>307</v>
      </c>
      <c r="D6916" s="25" t="s">
        <v>244</v>
      </c>
      <c r="E6916">
        <f t="shared" ref="E6916:E6979" si="540">IF(D6916="NORMAL",2,10)</f>
        <v>2</v>
      </c>
      <c r="F6916" t="str">
        <f t="shared" ref="F6916:F6979" si="541">IF(D6916="NORMAL","Voice","Video Call")</f>
        <v>Voice</v>
      </c>
      <c r="G6916" t="str">
        <f t="shared" ref="G6916:G6979" si="542">C6916&amp;"_"&amp;A6916&amp;"_"&amp;E6916</f>
        <v>NET_0681278_2</v>
      </c>
      <c r="H6916" t="str">
        <f>IF(ISNA(VLOOKUP(A6916,$A$3:A6915,1,0)),"","DUP!")</f>
        <v/>
      </c>
      <c r="I6916" t="str">
        <f>IF(ISNA(VLOOKUP(B6916,$B$3:B6915,1,0)),"","DUP!")</f>
        <v>DUP!</v>
      </c>
      <c r="J6916" t="str">
        <f t="shared" ref="J6916:J6979" si="543">IF(I6916="DUP!","",B6916)</f>
        <v/>
      </c>
      <c r="K6916" t="str">
        <f t="shared" ref="K6916:K6979" si="544">IF(H6916="DUP!","","INSERT INTO ZONE_MAP (SERVICE_ID, SERVICE_NAME, CODE, NW_GROUP, ZONE) VALUES ("&amp;E6916&amp;",'"&amp;F6916&amp;"','"&amp;A6916&amp;"','"&amp;B6916&amp;"','"&amp;IF(B6916="VINAPHONE","INTERNAL","NATIONAL")&amp;"');")</f>
        <v>INSERT INTO ZONE_MAP (SERVICE_ID, SERVICE_NAME, CODE, NW_GROUP, ZONE) VALUES (2,'Voice','0681278','INTERNET','NATIONAL');</v>
      </c>
    </row>
    <row r="6917" spans="1:11">
      <c r="A6917" s="25" t="s">
        <v>2210</v>
      </c>
      <c r="B6917" s="25" t="s">
        <v>306</v>
      </c>
      <c r="C6917" s="25" t="s">
        <v>307</v>
      </c>
      <c r="D6917" s="25" t="s">
        <v>244</v>
      </c>
      <c r="E6917">
        <f t="shared" si="540"/>
        <v>2</v>
      </c>
      <c r="F6917" t="str">
        <f t="shared" si="541"/>
        <v>Voice</v>
      </c>
      <c r="G6917" t="str">
        <f t="shared" si="542"/>
        <v>NET_0681280_2</v>
      </c>
      <c r="H6917" t="str">
        <f>IF(ISNA(VLOOKUP(A6917,$A$3:A6916,1,0)),"","DUP!")</f>
        <v/>
      </c>
      <c r="I6917" t="str">
        <f>IF(ISNA(VLOOKUP(B6917,$B$3:B6916,1,0)),"","DUP!")</f>
        <v>DUP!</v>
      </c>
      <c r="J6917" t="str">
        <f t="shared" si="543"/>
        <v/>
      </c>
      <c r="K6917" t="str">
        <f t="shared" si="544"/>
        <v>INSERT INTO ZONE_MAP (SERVICE_ID, SERVICE_NAME, CODE, NW_GROUP, ZONE) VALUES (2,'Voice','0681280','INTERNET','NATIONAL');</v>
      </c>
    </row>
    <row r="6918" spans="1:11">
      <c r="A6918" s="25" t="s">
        <v>2211</v>
      </c>
      <c r="B6918" s="25" t="s">
        <v>306</v>
      </c>
      <c r="C6918" s="25" t="s">
        <v>307</v>
      </c>
      <c r="D6918" s="25" t="s">
        <v>244</v>
      </c>
      <c r="E6918">
        <f t="shared" si="540"/>
        <v>2</v>
      </c>
      <c r="F6918" t="str">
        <f t="shared" si="541"/>
        <v>Voice</v>
      </c>
      <c r="G6918" t="str">
        <f t="shared" si="542"/>
        <v>NET_0681284_2</v>
      </c>
      <c r="H6918" t="str">
        <f>IF(ISNA(VLOOKUP(A6918,$A$3:A6917,1,0)),"","DUP!")</f>
        <v/>
      </c>
      <c r="I6918" t="str">
        <f>IF(ISNA(VLOOKUP(B6918,$B$3:B6917,1,0)),"","DUP!")</f>
        <v>DUP!</v>
      </c>
      <c r="J6918" t="str">
        <f t="shared" si="543"/>
        <v/>
      </c>
      <c r="K6918" t="str">
        <f t="shared" si="544"/>
        <v>INSERT INTO ZONE_MAP (SERVICE_ID, SERVICE_NAME, CODE, NW_GROUP, ZONE) VALUES (2,'Voice','0681284','INTERNET','NATIONAL');</v>
      </c>
    </row>
    <row r="6919" spans="1:11">
      <c r="A6919" s="25" t="s">
        <v>2212</v>
      </c>
      <c r="B6919" s="25" t="s">
        <v>315</v>
      </c>
      <c r="C6919" s="25" t="s">
        <v>316</v>
      </c>
      <c r="D6919" s="25" t="s">
        <v>244</v>
      </c>
      <c r="E6919">
        <f t="shared" si="540"/>
        <v>2</v>
      </c>
      <c r="F6919" t="str">
        <f t="shared" si="541"/>
        <v>Voice</v>
      </c>
      <c r="G6919" t="str">
        <f t="shared" si="542"/>
        <v>SNC_068141_2</v>
      </c>
      <c r="H6919" t="str">
        <f>IF(ISNA(VLOOKUP(A6919,$A$3:A6918,1,0)),"","DUP!")</f>
        <v/>
      </c>
      <c r="I6919" t="str">
        <f>IF(ISNA(VLOOKUP(B6919,$B$3:B6918,1,0)),"","DUP!")</f>
        <v>DUP!</v>
      </c>
      <c r="J6919" t="str">
        <f t="shared" si="543"/>
        <v/>
      </c>
      <c r="K6919" t="str">
        <f t="shared" si="544"/>
        <v>INSERT INTO ZONE_MAP (SERVICE_ID, SERVICE_NAME, CODE, NW_GROUP, ZONE) VALUES (2,'Voice','068141','NHAN TIN','NATIONAL');</v>
      </c>
    </row>
    <row r="6920" spans="1:11">
      <c r="A6920" s="25" t="s">
        <v>2213</v>
      </c>
      <c r="B6920" s="25" t="s">
        <v>2193</v>
      </c>
      <c r="C6920" s="25" t="s">
        <v>318</v>
      </c>
      <c r="D6920" s="25" t="s">
        <v>244</v>
      </c>
      <c r="E6920">
        <f t="shared" si="540"/>
        <v>2</v>
      </c>
      <c r="F6920" t="str">
        <f t="shared" si="541"/>
        <v>Voice</v>
      </c>
      <c r="G6920" t="str">
        <f t="shared" si="542"/>
        <v>CVL_0682_2</v>
      </c>
      <c r="H6920" t="str">
        <f>IF(ISNA(VLOOKUP(A6920,$A$3:A6919,1,0)),"","DUP!")</f>
        <v/>
      </c>
      <c r="I6920" t="str">
        <f>IF(ISNA(VLOOKUP(B6920,$B$3:B6919,1,0)),"","DUP!")</f>
        <v>DUP!</v>
      </c>
      <c r="J6920" t="str">
        <f t="shared" si="543"/>
        <v/>
      </c>
      <c r="K6920" t="str">
        <f t="shared" si="544"/>
        <v>INSERT INTO ZONE_MAP (SERVICE_ID, SERVICE_NAME, CODE, NW_GROUP, ZONE) VALUES (2,'Voice','0682','NINH THUAN','NATIONAL');</v>
      </c>
    </row>
    <row r="6921" spans="1:11">
      <c r="A6921" s="25" t="s">
        <v>2214</v>
      </c>
      <c r="B6921" s="25" t="s">
        <v>2193</v>
      </c>
      <c r="C6921" s="25" t="s">
        <v>243</v>
      </c>
      <c r="D6921" s="25" t="s">
        <v>244</v>
      </c>
      <c r="E6921">
        <f t="shared" si="540"/>
        <v>2</v>
      </c>
      <c r="F6921" t="str">
        <f t="shared" si="541"/>
        <v>Voice</v>
      </c>
      <c r="G6921" t="str">
        <f t="shared" si="542"/>
        <v>CVP_0683_2</v>
      </c>
      <c r="H6921" t="str">
        <f>IF(ISNA(VLOOKUP(A6921,$A$3:A6920,1,0)),"","DUP!")</f>
        <v/>
      </c>
      <c r="I6921" t="str">
        <f>IF(ISNA(VLOOKUP(B6921,$B$3:B6920,1,0)),"","DUP!")</f>
        <v>DUP!</v>
      </c>
      <c r="J6921" t="str">
        <f t="shared" si="543"/>
        <v/>
      </c>
      <c r="K6921" t="str">
        <f t="shared" si="544"/>
        <v>INSERT INTO ZONE_MAP (SERVICE_ID, SERVICE_NAME, CODE, NW_GROUP, ZONE) VALUES (2,'Voice','0683','NINH THUAN','NATIONAL');</v>
      </c>
    </row>
    <row r="6922" spans="1:11">
      <c r="A6922" s="25" t="s">
        <v>2214</v>
      </c>
      <c r="B6922" s="25" t="s">
        <v>2193</v>
      </c>
      <c r="C6922" s="25" t="s">
        <v>243</v>
      </c>
      <c r="D6922" s="25" t="s">
        <v>244</v>
      </c>
      <c r="E6922">
        <f t="shared" si="540"/>
        <v>2</v>
      </c>
      <c r="F6922" t="str">
        <f t="shared" si="541"/>
        <v>Voice</v>
      </c>
      <c r="G6922" t="str">
        <f t="shared" si="542"/>
        <v>CVP_0683_2</v>
      </c>
      <c r="H6922" t="str">
        <f>IF(ISNA(VLOOKUP(A6922,$A$3:A6921,1,0)),"","DUP!")</f>
        <v>DUP!</v>
      </c>
      <c r="I6922" t="str">
        <f>IF(ISNA(VLOOKUP(B6922,$B$3:B6921,1,0)),"","DUP!")</f>
        <v>DUP!</v>
      </c>
      <c r="J6922" t="str">
        <f t="shared" si="543"/>
        <v/>
      </c>
      <c r="K6922" t="str">
        <f t="shared" si="544"/>
        <v/>
      </c>
    </row>
    <row r="6923" spans="1:11">
      <c r="A6923" s="25" t="s">
        <v>2214</v>
      </c>
      <c r="B6923" s="25" t="s">
        <v>2193</v>
      </c>
      <c r="C6923" s="25" t="s">
        <v>243</v>
      </c>
      <c r="D6923" s="25" t="s">
        <v>244</v>
      </c>
      <c r="E6923">
        <f t="shared" si="540"/>
        <v>2</v>
      </c>
      <c r="F6923" t="str">
        <f t="shared" si="541"/>
        <v>Voice</v>
      </c>
      <c r="G6923" t="str">
        <f t="shared" si="542"/>
        <v>CVP_0683_2</v>
      </c>
      <c r="H6923" t="str">
        <f>IF(ISNA(VLOOKUP(A6923,$A$3:A6922,1,0)),"","DUP!")</f>
        <v>DUP!</v>
      </c>
      <c r="I6923" t="str">
        <f>IF(ISNA(VLOOKUP(B6923,$B$3:B6922,1,0)),"","DUP!")</f>
        <v>DUP!</v>
      </c>
      <c r="J6923" t="str">
        <f t="shared" si="543"/>
        <v/>
      </c>
      <c r="K6923" t="str">
        <f t="shared" si="544"/>
        <v/>
      </c>
    </row>
    <row r="6924" spans="1:11">
      <c r="A6924" s="25" t="s">
        <v>2214</v>
      </c>
      <c r="B6924" s="25" t="s">
        <v>2193</v>
      </c>
      <c r="C6924" s="25" t="s">
        <v>243</v>
      </c>
      <c r="D6924" s="25" t="s">
        <v>245</v>
      </c>
      <c r="E6924">
        <f t="shared" si="540"/>
        <v>10</v>
      </c>
      <c r="F6924" t="str">
        <f t="shared" si="541"/>
        <v>Video Call</v>
      </c>
      <c r="G6924" t="str">
        <f t="shared" si="542"/>
        <v>CVP_0683_10</v>
      </c>
      <c r="H6924" t="str">
        <f>IF(ISNA(VLOOKUP(A6924,$A$3:A6923,1,0)),"","DUP!")</f>
        <v>DUP!</v>
      </c>
      <c r="I6924" t="str">
        <f>IF(ISNA(VLOOKUP(B6924,$B$3:B6923,1,0)),"","DUP!")</f>
        <v>DUP!</v>
      </c>
      <c r="J6924" t="str">
        <f t="shared" si="543"/>
        <v/>
      </c>
      <c r="K6924" t="str">
        <f t="shared" si="544"/>
        <v/>
      </c>
    </row>
    <row r="6925" spans="1:11">
      <c r="A6925" s="25" t="s">
        <v>2214</v>
      </c>
      <c r="B6925" s="25" t="s">
        <v>2193</v>
      </c>
      <c r="C6925" s="25" t="s">
        <v>243</v>
      </c>
      <c r="D6925" s="25" t="s">
        <v>245</v>
      </c>
      <c r="E6925">
        <f t="shared" si="540"/>
        <v>10</v>
      </c>
      <c r="F6925" t="str">
        <f t="shared" si="541"/>
        <v>Video Call</v>
      </c>
      <c r="G6925" t="str">
        <f t="shared" si="542"/>
        <v>CVP_0683_10</v>
      </c>
      <c r="H6925" t="str">
        <f>IF(ISNA(VLOOKUP(A6925,$A$3:A6924,1,0)),"","DUP!")</f>
        <v>DUP!</v>
      </c>
      <c r="I6925" t="str">
        <f>IF(ISNA(VLOOKUP(B6925,$B$3:B6924,1,0)),"","DUP!")</f>
        <v>DUP!</v>
      </c>
      <c r="J6925" t="str">
        <f t="shared" si="543"/>
        <v/>
      </c>
      <c r="K6925" t="str">
        <f t="shared" si="544"/>
        <v/>
      </c>
    </row>
    <row r="6926" spans="1:11">
      <c r="A6926" s="25" t="s">
        <v>2214</v>
      </c>
      <c r="B6926" s="25" t="s">
        <v>2193</v>
      </c>
      <c r="C6926" s="25" t="s">
        <v>243</v>
      </c>
      <c r="D6926" s="25" t="s">
        <v>245</v>
      </c>
      <c r="E6926">
        <f t="shared" si="540"/>
        <v>10</v>
      </c>
      <c r="F6926" t="str">
        <f t="shared" si="541"/>
        <v>Video Call</v>
      </c>
      <c r="G6926" t="str">
        <f t="shared" si="542"/>
        <v>CVP_0683_10</v>
      </c>
      <c r="H6926" t="str">
        <f>IF(ISNA(VLOOKUP(A6926,$A$3:A6925,1,0)),"","DUP!")</f>
        <v>DUP!</v>
      </c>
      <c r="I6926" t="str">
        <f>IF(ISNA(VLOOKUP(B6926,$B$3:B6925,1,0)),"","DUP!")</f>
        <v>DUP!</v>
      </c>
      <c r="J6926" t="str">
        <f t="shared" si="543"/>
        <v/>
      </c>
      <c r="K6926" t="str">
        <f t="shared" si="544"/>
        <v/>
      </c>
    </row>
    <row r="6927" spans="1:11">
      <c r="A6927" s="25" t="s">
        <v>2215</v>
      </c>
      <c r="B6927" s="25" t="s">
        <v>2193</v>
      </c>
      <c r="C6927" s="25" t="s">
        <v>321</v>
      </c>
      <c r="D6927" s="25" t="s">
        <v>244</v>
      </c>
      <c r="E6927">
        <f t="shared" si="540"/>
        <v>2</v>
      </c>
      <c r="F6927" t="str">
        <f t="shared" si="541"/>
        <v>Voice</v>
      </c>
      <c r="G6927" t="str">
        <f t="shared" si="542"/>
        <v>CVC_0684_2</v>
      </c>
      <c r="H6927" t="str">
        <f>IF(ISNA(VLOOKUP(A6927,$A$3:A6926,1,0)),"","DUP!")</f>
        <v/>
      </c>
      <c r="I6927" t="str">
        <f>IF(ISNA(VLOOKUP(B6927,$B$3:B6926,1,0)),"","DUP!")</f>
        <v>DUP!</v>
      </c>
      <c r="J6927" t="str">
        <f t="shared" si="543"/>
        <v/>
      </c>
      <c r="K6927" t="str">
        <f t="shared" si="544"/>
        <v>INSERT INTO ZONE_MAP (SERVICE_ID, SERVICE_NAME, CODE, NW_GROUP, ZONE) VALUES (2,'Voice','0684','NINH THUAN','NATIONAL');</v>
      </c>
    </row>
    <row r="6928" spans="1:11">
      <c r="A6928" s="25" t="s">
        <v>2216</v>
      </c>
      <c r="B6928" s="25" t="s">
        <v>2193</v>
      </c>
      <c r="C6928" s="25" t="s">
        <v>323</v>
      </c>
      <c r="D6928" s="25" t="s">
        <v>244</v>
      </c>
      <c r="E6928">
        <f t="shared" si="540"/>
        <v>2</v>
      </c>
      <c r="F6928" t="str">
        <f t="shared" si="541"/>
        <v>Voice</v>
      </c>
      <c r="G6928" t="str">
        <f t="shared" si="542"/>
        <v>CSP_0685_2</v>
      </c>
      <c r="H6928" t="str">
        <f>IF(ISNA(VLOOKUP(A6928,$A$3:A6927,1,0)),"","DUP!")</f>
        <v/>
      </c>
      <c r="I6928" t="str">
        <f>IF(ISNA(VLOOKUP(B6928,$B$3:B6927,1,0)),"","DUP!")</f>
        <v>DUP!</v>
      </c>
      <c r="J6928" t="str">
        <f t="shared" si="543"/>
        <v/>
      </c>
      <c r="K6928" t="str">
        <f t="shared" si="544"/>
        <v>INSERT INTO ZONE_MAP (SERVICE_ID, SERVICE_NAME, CODE, NW_GROUP, ZONE) VALUES (2,'Voice','0685','NINH THUAN','NATIONAL');</v>
      </c>
    </row>
    <row r="6929" spans="1:11">
      <c r="A6929" s="25" t="s">
        <v>2217</v>
      </c>
      <c r="B6929" s="25" t="s">
        <v>2193</v>
      </c>
      <c r="C6929" s="25" t="s">
        <v>318</v>
      </c>
      <c r="D6929" s="25" t="s">
        <v>244</v>
      </c>
      <c r="E6929">
        <f t="shared" si="540"/>
        <v>2</v>
      </c>
      <c r="F6929" t="str">
        <f t="shared" si="541"/>
        <v>Voice</v>
      </c>
      <c r="G6929" t="str">
        <f t="shared" si="542"/>
        <v>CVL_0686_2</v>
      </c>
      <c r="H6929" t="str">
        <f>IF(ISNA(VLOOKUP(A6929,$A$3:A6928,1,0)),"","DUP!")</f>
        <v/>
      </c>
      <c r="I6929" t="str">
        <f>IF(ISNA(VLOOKUP(B6929,$B$3:B6928,1,0)),"","DUP!")</f>
        <v>DUP!</v>
      </c>
      <c r="J6929" t="str">
        <f t="shared" si="543"/>
        <v/>
      </c>
      <c r="K6929" t="str">
        <f t="shared" si="544"/>
        <v>INSERT INTO ZONE_MAP (SERVICE_ID, SERVICE_NAME, CODE, NW_GROUP, ZONE) VALUES (2,'Voice','0686','NINH THUAN','NATIONAL');</v>
      </c>
    </row>
    <row r="6930" spans="1:11">
      <c r="A6930" s="25" t="s">
        <v>2218</v>
      </c>
      <c r="B6930" s="25" t="s">
        <v>2193</v>
      </c>
      <c r="C6930" s="25" t="s">
        <v>326</v>
      </c>
      <c r="D6930" s="25" t="s">
        <v>244</v>
      </c>
      <c r="E6930">
        <f t="shared" si="540"/>
        <v>2</v>
      </c>
      <c r="F6930" t="str">
        <f t="shared" si="541"/>
        <v>Voice</v>
      </c>
      <c r="G6930" t="str">
        <f t="shared" si="542"/>
        <v>CFP_0687_2</v>
      </c>
      <c r="H6930" t="str">
        <f>IF(ISNA(VLOOKUP(A6930,$A$3:A6929,1,0)),"","DUP!")</f>
        <v/>
      </c>
      <c r="I6930" t="str">
        <f>IF(ISNA(VLOOKUP(B6930,$B$3:B6929,1,0)),"","DUP!")</f>
        <v>DUP!</v>
      </c>
      <c r="J6930" t="str">
        <f t="shared" si="543"/>
        <v/>
      </c>
      <c r="K6930" t="str">
        <f t="shared" si="544"/>
        <v>INSERT INTO ZONE_MAP (SERVICE_ID, SERVICE_NAME, CODE, NW_GROUP, ZONE) VALUES (2,'Voice','0687','NINH THUAN','NATIONAL');</v>
      </c>
    </row>
    <row r="6931" spans="1:11">
      <c r="A6931" s="25" t="s">
        <v>2219</v>
      </c>
      <c r="B6931" s="25" t="s">
        <v>2193</v>
      </c>
      <c r="C6931" s="25" t="s">
        <v>243</v>
      </c>
      <c r="D6931" s="25" t="s">
        <v>244</v>
      </c>
      <c r="E6931">
        <f t="shared" si="540"/>
        <v>2</v>
      </c>
      <c r="F6931" t="str">
        <f t="shared" si="541"/>
        <v>Voice</v>
      </c>
      <c r="G6931" t="str">
        <f t="shared" si="542"/>
        <v>CVP_06880_2</v>
      </c>
      <c r="H6931" t="str">
        <f>IF(ISNA(VLOOKUP(A6931,$A$3:A6930,1,0)),"","DUP!")</f>
        <v/>
      </c>
      <c r="I6931" t="str">
        <f>IF(ISNA(VLOOKUP(B6931,$B$3:B6930,1,0)),"","DUP!")</f>
        <v>DUP!</v>
      </c>
      <c r="J6931" t="str">
        <f t="shared" si="543"/>
        <v/>
      </c>
      <c r="K6931" t="str">
        <f t="shared" si="544"/>
        <v>INSERT INTO ZONE_MAP (SERVICE_ID, SERVICE_NAME, CODE, NW_GROUP, ZONE) VALUES (2,'Voice','06880','NINH THUAN','NATIONAL');</v>
      </c>
    </row>
    <row r="6932" spans="1:11">
      <c r="A6932" s="25" t="s">
        <v>2219</v>
      </c>
      <c r="B6932" s="25" t="s">
        <v>2193</v>
      </c>
      <c r="C6932" s="25" t="s">
        <v>243</v>
      </c>
      <c r="D6932" s="25" t="s">
        <v>244</v>
      </c>
      <c r="E6932">
        <f t="shared" si="540"/>
        <v>2</v>
      </c>
      <c r="F6932" t="str">
        <f t="shared" si="541"/>
        <v>Voice</v>
      </c>
      <c r="G6932" t="str">
        <f t="shared" si="542"/>
        <v>CVP_06880_2</v>
      </c>
      <c r="H6932" t="str">
        <f>IF(ISNA(VLOOKUP(A6932,$A$3:A6931,1,0)),"","DUP!")</f>
        <v>DUP!</v>
      </c>
      <c r="I6932" t="str">
        <f>IF(ISNA(VLOOKUP(B6932,$B$3:B6931,1,0)),"","DUP!")</f>
        <v>DUP!</v>
      </c>
      <c r="J6932" t="str">
        <f t="shared" si="543"/>
        <v/>
      </c>
      <c r="K6932" t="str">
        <f t="shared" si="544"/>
        <v/>
      </c>
    </row>
    <row r="6933" spans="1:11">
      <c r="A6933" s="25" t="s">
        <v>2219</v>
      </c>
      <c r="B6933" s="25" t="s">
        <v>2193</v>
      </c>
      <c r="C6933" s="25" t="s">
        <v>243</v>
      </c>
      <c r="D6933" s="25" t="s">
        <v>244</v>
      </c>
      <c r="E6933">
        <f t="shared" si="540"/>
        <v>2</v>
      </c>
      <c r="F6933" t="str">
        <f t="shared" si="541"/>
        <v>Voice</v>
      </c>
      <c r="G6933" t="str">
        <f t="shared" si="542"/>
        <v>CVP_06880_2</v>
      </c>
      <c r="H6933" t="str">
        <f>IF(ISNA(VLOOKUP(A6933,$A$3:A6932,1,0)),"","DUP!")</f>
        <v>DUP!</v>
      </c>
      <c r="I6933" t="str">
        <f>IF(ISNA(VLOOKUP(B6933,$B$3:B6932,1,0)),"","DUP!")</f>
        <v>DUP!</v>
      </c>
      <c r="J6933" t="str">
        <f t="shared" si="543"/>
        <v/>
      </c>
      <c r="K6933" t="str">
        <f t="shared" si="544"/>
        <v/>
      </c>
    </row>
    <row r="6934" spans="1:11">
      <c r="A6934" s="25" t="s">
        <v>2219</v>
      </c>
      <c r="B6934" s="25" t="s">
        <v>2193</v>
      </c>
      <c r="C6934" s="25" t="s">
        <v>243</v>
      </c>
      <c r="D6934" s="25" t="s">
        <v>245</v>
      </c>
      <c r="E6934">
        <f t="shared" si="540"/>
        <v>10</v>
      </c>
      <c r="F6934" t="str">
        <f t="shared" si="541"/>
        <v>Video Call</v>
      </c>
      <c r="G6934" t="str">
        <f t="shared" si="542"/>
        <v>CVP_06880_10</v>
      </c>
      <c r="H6934" t="str">
        <f>IF(ISNA(VLOOKUP(A6934,$A$3:A6933,1,0)),"","DUP!")</f>
        <v>DUP!</v>
      </c>
      <c r="I6934" t="str">
        <f>IF(ISNA(VLOOKUP(B6934,$B$3:B6933,1,0)),"","DUP!")</f>
        <v>DUP!</v>
      </c>
      <c r="J6934" t="str">
        <f t="shared" si="543"/>
        <v/>
      </c>
      <c r="K6934" t="str">
        <f t="shared" si="544"/>
        <v/>
      </c>
    </row>
    <row r="6935" spans="1:11">
      <c r="A6935" s="25" t="s">
        <v>2219</v>
      </c>
      <c r="B6935" s="25" t="s">
        <v>2193</v>
      </c>
      <c r="C6935" s="25" t="s">
        <v>243</v>
      </c>
      <c r="D6935" s="25" t="s">
        <v>245</v>
      </c>
      <c r="E6935">
        <f t="shared" si="540"/>
        <v>10</v>
      </c>
      <c r="F6935" t="str">
        <f t="shared" si="541"/>
        <v>Video Call</v>
      </c>
      <c r="G6935" t="str">
        <f t="shared" si="542"/>
        <v>CVP_06880_10</v>
      </c>
      <c r="H6935" t="str">
        <f>IF(ISNA(VLOOKUP(A6935,$A$3:A6934,1,0)),"","DUP!")</f>
        <v>DUP!</v>
      </c>
      <c r="I6935" t="str">
        <f>IF(ISNA(VLOOKUP(B6935,$B$3:B6934,1,0)),"","DUP!")</f>
        <v>DUP!</v>
      </c>
      <c r="J6935" t="str">
        <f t="shared" si="543"/>
        <v/>
      </c>
      <c r="K6935" t="str">
        <f t="shared" si="544"/>
        <v/>
      </c>
    </row>
    <row r="6936" spans="1:11">
      <c r="A6936" s="25" t="s">
        <v>2219</v>
      </c>
      <c r="B6936" s="25" t="s">
        <v>2193</v>
      </c>
      <c r="C6936" s="25" t="s">
        <v>243</v>
      </c>
      <c r="D6936" s="25" t="s">
        <v>245</v>
      </c>
      <c r="E6936">
        <f t="shared" si="540"/>
        <v>10</v>
      </c>
      <c r="F6936" t="str">
        <f t="shared" si="541"/>
        <v>Video Call</v>
      </c>
      <c r="G6936" t="str">
        <f t="shared" si="542"/>
        <v>CVP_06880_10</v>
      </c>
      <c r="H6936" t="str">
        <f>IF(ISNA(VLOOKUP(A6936,$A$3:A6935,1,0)),"","DUP!")</f>
        <v>DUP!</v>
      </c>
      <c r="I6936" t="str">
        <f>IF(ISNA(VLOOKUP(B6936,$B$3:B6935,1,0)),"","DUP!")</f>
        <v>DUP!</v>
      </c>
      <c r="J6936" t="str">
        <f t="shared" si="543"/>
        <v/>
      </c>
      <c r="K6936" t="str">
        <f t="shared" si="544"/>
        <v/>
      </c>
    </row>
    <row r="6937" spans="1:11">
      <c r="A6937" s="25" t="s">
        <v>2220</v>
      </c>
      <c r="B6937" s="25" t="s">
        <v>329</v>
      </c>
      <c r="C6937" s="25" t="s">
        <v>243</v>
      </c>
      <c r="D6937" s="25" t="s">
        <v>244</v>
      </c>
      <c r="E6937">
        <f t="shared" si="540"/>
        <v>2</v>
      </c>
      <c r="F6937" t="str">
        <f t="shared" si="541"/>
        <v>Voice</v>
      </c>
      <c r="G6937" t="str">
        <f t="shared" si="542"/>
        <v>CVP_068800126_2</v>
      </c>
      <c r="H6937" t="str">
        <f>IF(ISNA(VLOOKUP(A6937,$A$3:A6936,1,0)),"","DUP!")</f>
        <v/>
      </c>
      <c r="I6937" t="str">
        <f>IF(ISNA(VLOOKUP(B6937,$B$3:B6936,1,0)),"","DUP!")</f>
        <v>DUP!</v>
      </c>
      <c r="J6937" t="str">
        <f t="shared" si="543"/>
        <v/>
      </c>
      <c r="K6937" t="str">
        <f t="shared" si="544"/>
        <v>INSERT INTO ZONE_MAP (SERVICE_ID, SERVICE_NAME, CODE, NW_GROUP, ZONE) VALUES (2,'Voice','068800126','DICH VU CSKH','NATIONAL');</v>
      </c>
    </row>
    <row r="6938" spans="1:11">
      <c r="A6938" s="25" t="s">
        <v>2220</v>
      </c>
      <c r="B6938" s="25" t="s">
        <v>329</v>
      </c>
      <c r="C6938" s="25" t="s">
        <v>243</v>
      </c>
      <c r="D6938" s="25" t="s">
        <v>244</v>
      </c>
      <c r="E6938">
        <f t="shared" si="540"/>
        <v>2</v>
      </c>
      <c r="F6938" t="str">
        <f t="shared" si="541"/>
        <v>Voice</v>
      </c>
      <c r="G6938" t="str">
        <f t="shared" si="542"/>
        <v>CVP_068800126_2</v>
      </c>
      <c r="H6938" t="str">
        <f>IF(ISNA(VLOOKUP(A6938,$A$3:A6937,1,0)),"","DUP!")</f>
        <v>DUP!</v>
      </c>
      <c r="I6938" t="str">
        <f>IF(ISNA(VLOOKUP(B6938,$B$3:B6937,1,0)),"","DUP!")</f>
        <v>DUP!</v>
      </c>
      <c r="J6938" t="str">
        <f t="shared" si="543"/>
        <v/>
      </c>
      <c r="K6938" t="str">
        <f t="shared" si="544"/>
        <v/>
      </c>
    </row>
    <row r="6939" spans="1:11">
      <c r="A6939" s="25" t="s">
        <v>2220</v>
      </c>
      <c r="B6939" s="25" t="s">
        <v>329</v>
      </c>
      <c r="C6939" s="25" t="s">
        <v>243</v>
      </c>
      <c r="D6939" s="25" t="s">
        <v>244</v>
      </c>
      <c r="E6939">
        <f t="shared" si="540"/>
        <v>2</v>
      </c>
      <c r="F6939" t="str">
        <f t="shared" si="541"/>
        <v>Voice</v>
      </c>
      <c r="G6939" t="str">
        <f t="shared" si="542"/>
        <v>CVP_068800126_2</v>
      </c>
      <c r="H6939" t="str">
        <f>IF(ISNA(VLOOKUP(A6939,$A$3:A6938,1,0)),"","DUP!")</f>
        <v>DUP!</v>
      </c>
      <c r="I6939" t="str">
        <f>IF(ISNA(VLOOKUP(B6939,$B$3:B6938,1,0)),"","DUP!")</f>
        <v>DUP!</v>
      </c>
      <c r="J6939" t="str">
        <f t="shared" si="543"/>
        <v/>
      </c>
      <c r="K6939" t="str">
        <f t="shared" si="544"/>
        <v/>
      </c>
    </row>
    <row r="6940" spans="1:11">
      <c r="A6940" s="25" t="s">
        <v>2220</v>
      </c>
      <c r="B6940" s="25" t="s">
        <v>329</v>
      </c>
      <c r="C6940" s="25" t="s">
        <v>243</v>
      </c>
      <c r="D6940" s="25" t="s">
        <v>245</v>
      </c>
      <c r="E6940">
        <f t="shared" si="540"/>
        <v>10</v>
      </c>
      <c r="F6940" t="str">
        <f t="shared" si="541"/>
        <v>Video Call</v>
      </c>
      <c r="G6940" t="str">
        <f t="shared" si="542"/>
        <v>CVP_068800126_10</v>
      </c>
      <c r="H6940" t="str">
        <f>IF(ISNA(VLOOKUP(A6940,$A$3:A6939,1,0)),"","DUP!")</f>
        <v>DUP!</v>
      </c>
      <c r="I6940" t="str">
        <f>IF(ISNA(VLOOKUP(B6940,$B$3:B6939,1,0)),"","DUP!")</f>
        <v>DUP!</v>
      </c>
      <c r="J6940" t="str">
        <f t="shared" si="543"/>
        <v/>
      </c>
      <c r="K6940" t="str">
        <f t="shared" si="544"/>
        <v/>
      </c>
    </row>
    <row r="6941" spans="1:11">
      <c r="A6941" s="25" t="s">
        <v>2220</v>
      </c>
      <c r="B6941" s="25" t="s">
        <v>329</v>
      </c>
      <c r="C6941" s="25" t="s">
        <v>243</v>
      </c>
      <c r="D6941" s="25" t="s">
        <v>245</v>
      </c>
      <c r="E6941">
        <f t="shared" si="540"/>
        <v>10</v>
      </c>
      <c r="F6941" t="str">
        <f t="shared" si="541"/>
        <v>Video Call</v>
      </c>
      <c r="G6941" t="str">
        <f t="shared" si="542"/>
        <v>CVP_068800126_10</v>
      </c>
      <c r="H6941" t="str">
        <f>IF(ISNA(VLOOKUP(A6941,$A$3:A6940,1,0)),"","DUP!")</f>
        <v>DUP!</v>
      </c>
      <c r="I6941" t="str">
        <f>IF(ISNA(VLOOKUP(B6941,$B$3:B6940,1,0)),"","DUP!")</f>
        <v>DUP!</v>
      </c>
      <c r="J6941" t="str">
        <f t="shared" si="543"/>
        <v/>
      </c>
      <c r="K6941" t="str">
        <f t="shared" si="544"/>
        <v/>
      </c>
    </row>
    <row r="6942" spans="1:11">
      <c r="A6942" s="25" t="s">
        <v>2220</v>
      </c>
      <c r="B6942" s="25" t="s">
        <v>329</v>
      </c>
      <c r="C6942" s="25" t="s">
        <v>243</v>
      </c>
      <c r="D6942" s="25" t="s">
        <v>245</v>
      </c>
      <c r="E6942">
        <f t="shared" si="540"/>
        <v>10</v>
      </c>
      <c r="F6942" t="str">
        <f t="shared" si="541"/>
        <v>Video Call</v>
      </c>
      <c r="G6942" t="str">
        <f t="shared" si="542"/>
        <v>CVP_068800126_10</v>
      </c>
      <c r="H6942" t="str">
        <f>IF(ISNA(VLOOKUP(A6942,$A$3:A6941,1,0)),"","DUP!")</f>
        <v>DUP!</v>
      </c>
      <c r="I6942" t="str">
        <f>IF(ISNA(VLOOKUP(B6942,$B$3:B6941,1,0)),"","DUP!")</f>
        <v>DUP!</v>
      </c>
      <c r="J6942" t="str">
        <f t="shared" si="543"/>
        <v/>
      </c>
      <c r="K6942" t="str">
        <f t="shared" si="544"/>
        <v/>
      </c>
    </row>
    <row r="6943" spans="1:11">
      <c r="A6943" s="25" t="s">
        <v>2221</v>
      </c>
      <c r="B6943" s="25" t="s">
        <v>2193</v>
      </c>
      <c r="C6943" s="25" t="s">
        <v>243</v>
      </c>
      <c r="D6943" s="25" t="s">
        <v>244</v>
      </c>
      <c r="E6943">
        <f t="shared" si="540"/>
        <v>2</v>
      </c>
      <c r="F6943" t="str">
        <f t="shared" si="541"/>
        <v>Voice</v>
      </c>
      <c r="G6943" t="str">
        <f t="shared" si="542"/>
        <v>CVP_06881_2</v>
      </c>
      <c r="H6943" t="str">
        <f>IF(ISNA(VLOOKUP(A6943,$A$3:A6942,1,0)),"","DUP!")</f>
        <v/>
      </c>
      <c r="I6943" t="str">
        <f>IF(ISNA(VLOOKUP(B6943,$B$3:B6942,1,0)),"","DUP!")</f>
        <v>DUP!</v>
      </c>
      <c r="J6943" t="str">
        <f t="shared" si="543"/>
        <v/>
      </c>
      <c r="K6943" t="str">
        <f t="shared" si="544"/>
        <v>INSERT INTO ZONE_MAP (SERVICE_ID, SERVICE_NAME, CODE, NW_GROUP, ZONE) VALUES (2,'Voice','06881','NINH THUAN','NATIONAL');</v>
      </c>
    </row>
    <row r="6944" spans="1:11">
      <c r="A6944" s="25" t="s">
        <v>2221</v>
      </c>
      <c r="B6944" s="25" t="s">
        <v>2193</v>
      </c>
      <c r="C6944" s="25" t="s">
        <v>243</v>
      </c>
      <c r="D6944" s="25" t="s">
        <v>244</v>
      </c>
      <c r="E6944">
        <f t="shared" si="540"/>
        <v>2</v>
      </c>
      <c r="F6944" t="str">
        <f t="shared" si="541"/>
        <v>Voice</v>
      </c>
      <c r="G6944" t="str">
        <f t="shared" si="542"/>
        <v>CVP_06881_2</v>
      </c>
      <c r="H6944" t="str">
        <f>IF(ISNA(VLOOKUP(A6944,$A$3:A6943,1,0)),"","DUP!")</f>
        <v>DUP!</v>
      </c>
      <c r="I6944" t="str">
        <f>IF(ISNA(VLOOKUP(B6944,$B$3:B6943,1,0)),"","DUP!")</f>
        <v>DUP!</v>
      </c>
      <c r="J6944" t="str">
        <f t="shared" si="543"/>
        <v/>
      </c>
      <c r="K6944" t="str">
        <f t="shared" si="544"/>
        <v/>
      </c>
    </row>
    <row r="6945" spans="1:11">
      <c r="A6945" s="25" t="s">
        <v>2221</v>
      </c>
      <c r="B6945" s="25" t="s">
        <v>2193</v>
      </c>
      <c r="C6945" s="25" t="s">
        <v>243</v>
      </c>
      <c r="D6945" s="25" t="s">
        <v>244</v>
      </c>
      <c r="E6945">
        <f t="shared" si="540"/>
        <v>2</v>
      </c>
      <c r="F6945" t="str">
        <f t="shared" si="541"/>
        <v>Voice</v>
      </c>
      <c r="G6945" t="str">
        <f t="shared" si="542"/>
        <v>CVP_06881_2</v>
      </c>
      <c r="H6945" t="str">
        <f>IF(ISNA(VLOOKUP(A6945,$A$3:A6944,1,0)),"","DUP!")</f>
        <v>DUP!</v>
      </c>
      <c r="I6945" t="str">
        <f>IF(ISNA(VLOOKUP(B6945,$B$3:B6944,1,0)),"","DUP!")</f>
        <v>DUP!</v>
      </c>
      <c r="J6945" t="str">
        <f t="shared" si="543"/>
        <v/>
      </c>
      <c r="K6945" t="str">
        <f t="shared" si="544"/>
        <v/>
      </c>
    </row>
    <row r="6946" spans="1:11">
      <c r="A6946" s="25" t="s">
        <v>2221</v>
      </c>
      <c r="B6946" s="25" t="s">
        <v>2193</v>
      </c>
      <c r="C6946" s="25" t="s">
        <v>243</v>
      </c>
      <c r="D6946" s="25" t="s">
        <v>245</v>
      </c>
      <c r="E6946">
        <f t="shared" si="540"/>
        <v>10</v>
      </c>
      <c r="F6946" t="str">
        <f t="shared" si="541"/>
        <v>Video Call</v>
      </c>
      <c r="G6946" t="str">
        <f t="shared" si="542"/>
        <v>CVP_06881_10</v>
      </c>
      <c r="H6946" t="str">
        <f>IF(ISNA(VLOOKUP(A6946,$A$3:A6945,1,0)),"","DUP!")</f>
        <v>DUP!</v>
      </c>
      <c r="I6946" t="str">
        <f>IF(ISNA(VLOOKUP(B6946,$B$3:B6945,1,0)),"","DUP!")</f>
        <v>DUP!</v>
      </c>
      <c r="J6946" t="str">
        <f t="shared" si="543"/>
        <v/>
      </c>
      <c r="K6946" t="str">
        <f t="shared" si="544"/>
        <v/>
      </c>
    </row>
    <row r="6947" spans="1:11">
      <c r="A6947" s="25" t="s">
        <v>2221</v>
      </c>
      <c r="B6947" s="25" t="s">
        <v>2193</v>
      </c>
      <c r="C6947" s="25" t="s">
        <v>243</v>
      </c>
      <c r="D6947" s="25" t="s">
        <v>245</v>
      </c>
      <c r="E6947">
        <f t="shared" si="540"/>
        <v>10</v>
      </c>
      <c r="F6947" t="str">
        <f t="shared" si="541"/>
        <v>Video Call</v>
      </c>
      <c r="G6947" t="str">
        <f t="shared" si="542"/>
        <v>CVP_06881_10</v>
      </c>
      <c r="H6947" t="str">
        <f>IF(ISNA(VLOOKUP(A6947,$A$3:A6946,1,0)),"","DUP!")</f>
        <v>DUP!</v>
      </c>
      <c r="I6947" t="str">
        <f>IF(ISNA(VLOOKUP(B6947,$B$3:B6946,1,0)),"","DUP!")</f>
        <v>DUP!</v>
      </c>
      <c r="J6947" t="str">
        <f t="shared" si="543"/>
        <v/>
      </c>
      <c r="K6947" t="str">
        <f t="shared" si="544"/>
        <v/>
      </c>
    </row>
    <row r="6948" spans="1:11">
      <c r="A6948" s="25" t="s">
        <v>2221</v>
      </c>
      <c r="B6948" s="25" t="s">
        <v>2193</v>
      </c>
      <c r="C6948" s="25" t="s">
        <v>243</v>
      </c>
      <c r="D6948" s="25" t="s">
        <v>245</v>
      </c>
      <c r="E6948">
        <f t="shared" si="540"/>
        <v>10</v>
      </c>
      <c r="F6948" t="str">
        <f t="shared" si="541"/>
        <v>Video Call</v>
      </c>
      <c r="G6948" t="str">
        <f t="shared" si="542"/>
        <v>CVP_06881_10</v>
      </c>
      <c r="H6948" t="str">
        <f>IF(ISNA(VLOOKUP(A6948,$A$3:A6947,1,0)),"","DUP!")</f>
        <v>DUP!</v>
      </c>
      <c r="I6948" t="str">
        <f>IF(ISNA(VLOOKUP(B6948,$B$3:B6947,1,0)),"","DUP!")</f>
        <v>DUP!</v>
      </c>
      <c r="J6948" t="str">
        <f t="shared" si="543"/>
        <v/>
      </c>
      <c r="K6948" t="str">
        <f t="shared" si="544"/>
        <v/>
      </c>
    </row>
    <row r="6949" spans="1:11">
      <c r="A6949" s="25" t="s">
        <v>2222</v>
      </c>
      <c r="B6949" s="25" t="s">
        <v>2193</v>
      </c>
      <c r="C6949" s="25" t="s">
        <v>243</v>
      </c>
      <c r="D6949" s="25" t="s">
        <v>244</v>
      </c>
      <c r="E6949">
        <f t="shared" si="540"/>
        <v>2</v>
      </c>
      <c r="F6949" t="str">
        <f t="shared" si="541"/>
        <v>Voice</v>
      </c>
      <c r="G6949" t="str">
        <f t="shared" si="542"/>
        <v>CVP_06882_2</v>
      </c>
      <c r="H6949" t="str">
        <f>IF(ISNA(VLOOKUP(A6949,$A$3:A6948,1,0)),"","DUP!")</f>
        <v/>
      </c>
      <c r="I6949" t="str">
        <f>IF(ISNA(VLOOKUP(B6949,$B$3:B6948,1,0)),"","DUP!")</f>
        <v>DUP!</v>
      </c>
      <c r="J6949" t="str">
        <f t="shared" si="543"/>
        <v/>
      </c>
      <c r="K6949" t="str">
        <f t="shared" si="544"/>
        <v>INSERT INTO ZONE_MAP (SERVICE_ID, SERVICE_NAME, CODE, NW_GROUP, ZONE) VALUES (2,'Voice','06882','NINH THUAN','NATIONAL');</v>
      </c>
    </row>
    <row r="6950" spans="1:11">
      <c r="A6950" s="25" t="s">
        <v>2222</v>
      </c>
      <c r="B6950" s="25" t="s">
        <v>2193</v>
      </c>
      <c r="C6950" s="25" t="s">
        <v>243</v>
      </c>
      <c r="D6950" s="25" t="s">
        <v>244</v>
      </c>
      <c r="E6950">
        <f t="shared" si="540"/>
        <v>2</v>
      </c>
      <c r="F6950" t="str">
        <f t="shared" si="541"/>
        <v>Voice</v>
      </c>
      <c r="G6950" t="str">
        <f t="shared" si="542"/>
        <v>CVP_06882_2</v>
      </c>
      <c r="H6950" t="str">
        <f>IF(ISNA(VLOOKUP(A6950,$A$3:A6949,1,0)),"","DUP!")</f>
        <v>DUP!</v>
      </c>
      <c r="I6950" t="str">
        <f>IF(ISNA(VLOOKUP(B6950,$B$3:B6949,1,0)),"","DUP!")</f>
        <v>DUP!</v>
      </c>
      <c r="J6950" t="str">
        <f t="shared" si="543"/>
        <v/>
      </c>
      <c r="K6950" t="str">
        <f t="shared" si="544"/>
        <v/>
      </c>
    </row>
    <row r="6951" spans="1:11">
      <c r="A6951" s="25" t="s">
        <v>2222</v>
      </c>
      <c r="B6951" s="25" t="s">
        <v>2193</v>
      </c>
      <c r="C6951" s="25" t="s">
        <v>243</v>
      </c>
      <c r="D6951" s="25" t="s">
        <v>244</v>
      </c>
      <c r="E6951">
        <f t="shared" si="540"/>
        <v>2</v>
      </c>
      <c r="F6951" t="str">
        <f t="shared" si="541"/>
        <v>Voice</v>
      </c>
      <c r="G6951" t="str">
        <f t="shared" si="542"/>
        <v>CVP_06882_2</v>
      </c>
      <c r="H6951" t="str">
        <f>IF(ISNA(VLOOKUP(A6951,$A$3:A6950,1,0)),"","DUP!")</f>
        <v>DUP!</v>
      </c>
      <c r="I6951" t="str">
        <f>IF(ISNA(VLOOKUP(B6951,$B$3:B6950,1,0)),"","DUP!")</f>
        <v>DUP!</v>
      </c>
      <c r="J6951" t="str">
        <f t="shared" si="543"/>
        <v/>
      </c>
      <c r="K6951" t="str">
        <f t="shared" si="544"/>
        <v/>
      </c>
    </row>
    <row r="6952" spans="1:11">
      <c r="A6952" s="25" t="s">
        <v>2222</v>
      </c>
      <c r="B6952" s="25" t="s">
        <v>2193</v>
      </c>
      <c r="C6952" s="25" t="s">
        <v>243</v>
      </c>
      <c r="D6952" s="25" t="s">
        <v>245</v>
      </c>
      <c r="E6952">
        <f t="shared" si="540"/>
        <v>10</v>
      </c>
      <c r="F6952" t="str">
        <f t="shared" si="541"/>
        <v>Video Call</v>
      </c>
      <c r="G6952" t="str">
        <f t="shared" si="542"/>
        <v>CVP_06882_10</v>
      </c>
      <c r="H6952" t="str">
        <f>IF(ISNA(VLOOKUP(A6952,$A$3:A6951,1,0)),"","DUP!")</f>
        <v>DUP!</v>
      </c>
      <c r="I6952" t="str">
        <f>IF(ISNA(VLOOKUP(B6952,$B$3:B6951,1,0)),"","DUP!")</f>
        <v>DUP!</v>
      </c>
      <c r="J6952" t="str">
        <f t="shared" si="543"/>
        <v/>
      </c>
      <c r="K6952" t="str">
        <f t="shared" si="544"/>
        <v/>
      </c>
    </row>
    <row r="6953" spans="1:11">
      <c r="A6953" s="25" t="s">
        <v>2222</v>
      </c>
      <c r="B6953" s="25" t="s">
        <v>2193</v>
      </c>
      <c r="C6953" s="25" t="s">
        <v>243</v>
      </c>
      <c r="D6953" s="25" t="s">
        <v>245</v>
      </c>
      <c r="E6953">
        <f t="shared" si="540"/>
        <v>10</v>
      </c>
      <c r="F6953" t="str">
        <f t="shared" si="541"/>
        <v>Video Call</v>
      </c>
      <c r="G6953" t="str">
        <f t="shared" si="542"/>
        <v>CVP_06882_10</v>
      </c>
      <c r="H6953" t="str">
        <f>IF(ISNA(VLOOKUP(A6953,$A$3:A6952,1,0)),"","DUP!")</f>
        <v>DUP!</v>
      </c>
      <c r="I6953" t="str">
        <f>IF(ISNA(VLOOKUP(B6953,$B$3:B6952,1,0)),"","DUP!")</f>
        <v>DUP!</v>
      </c>
      <c r="J6953" t="str">
        <f t="shared" si="543"/>
        <v/>
      </c>
      <c r="K6953" t="str">
        <f t="shared" si="544"/>
        <v/>
      </c>
    </row>
    <row r="6954" spans="1:11">
      <c r="A6954" s="25" t="s">
        <v>2222</v>
      </c>
      <c r="B6954" s="25" t="s">
        <v>2193</v>
      </c>
      <c r="C6954" s="25" t="s">
        <v>243</v>
      </c>
      <c r="D6954" s="25" t="s">
        <v>245</v>
      </c>
      <c r="E6954">
        <f t="shared" si="540"/>
        <v>10</v>
      </c>
      <c r="F6954" t="str">
        <f t="shared" si="541"/>
        <v>Video Call</v>
      </c>
      <c r="G6954" t="str">
        <f t="shared" si="542"/>
        <v>CVP_06882_10</v>
      </c>
      <c r="H6954" t="str">
        <f>IF(ISNA(VLOOKUP(A6954,$A$3:A6953,1,0)),"","DUP!")</f>
        <v>DUP!</v>
      </c>
      <c r="I6954" t="str">
        <f>IF(ISNA(VLOOKUP(B6954,$B$3:B6953,1,0)),"","DUP!")</f>
        <v>DUP!</v>
      </c>
      <c r="J6954" t="str">
        <f t="shared" si="543"/>
        <v/>
      </c>
      <c r="K6954" t="str">
        <f t="shared" si="544"/>
        <v/>
      </c>
    </row>
    <row r="6955" spans="1:11">
      <c r="A6955" s="25" t="s">
        <v>2223</v>
      </c>
      <c r="B6955" s="25" t="s">
        <v>2193</v>
      </c>
      <c r="C6955" s="25" t="s">
        <v>243</v>
      </c>
      <c r="D6955" s="25" t="s">
        <v>244</v>
      </c>
      <c r="E6955">
        <f t="shared" si="540"/>
        <v>2</v>
      </c>
      <c r="F6955" t="str">
        <f t="shared" si="541"/>
        <v>Voice</v>
      </c>
      <c r="G6955" t="str">
        <f t="shared" si="542"/>
        <v>CVP_06883_2</v>
      </c>
      <c r="H6955" t="str">
        <f>IF(ISNA(VLOOKUP(A6955,$A$3:A6954,1,0)),"","DUP!")</f>
        <v/>
      </c>
      <c r="I6955" t="str">
        <f>IF(ISNA(VLOOKUP(B6955,$B$3:B6954,1,0)),"","DUP!")</f>
        <v>DUP!</v>
      </c>
      <c r="J6955" t="str">
        <f t="shared" si="543"/>
        <v/>
      </c>
      <c r="K6955" t="str">
        <f t="shared" si="544"/>
        <v>INSERT INTO ZONE_MAP (SERVICE_ID, SERVICE_NAME, CODE, NW_GROUP, ZONE) VALUES (2,'Voice','06883','NINH THUAN','NATIONAL');</v>
      </c>
    </row>
    <row r="6956" spans="1:11">
      <c r="A6956" s="25" t="s">
        <v>2223</v>
      </c>
      <c r="B6956" s="25" t="s">
        <v>2193</v>
      </c>
      <c r="C6956" s="25" t="s">
        <v>243</v>
      </c>
      <c r="D6956" s="25" t="s">
        <v>244</v>
      </c>
      <c r="E6956">
        <f t="shared" si="540"/>
        <v>2</v>
      </c>
      <c r="F6956" t="str">
        <f t="shared" si="541"/>
        <v>Voice</v>
      </c>
      <c r="G6956" t="str">
        <f t="shared" si="542"/>
        <v>CVP_06883_2</v>
      </c>
      <c r="H6956" t="str">
        <f>IF(ISNA(VLOOKUP(A6956,$A$3:A6955,1,0)),"","DUP!")</f>
        <v>DUP!</v>
      </c>
      <c r="I6956" t="str">
        <f>IF(ISNA(VLOOKUP(B6956,$B$3:B6955,1,0)),"","DUP!")</f>
        <v>DUP!</v>
      </c>
      <c r="J6956" t="str">
        <f t="shared" si="543"/>
        <v/>
      </c>
      <c r="K6956" t="str">
        <f t="shared" si="544"/>
        <v/>
      </c>
    </row>
    <row r="6957" spans="1:11">
      <c r="A6957" s="25" t="s">
        <v>2223</v>
      </c>
      <c r="B6957" s="25" t="s">
        <v>2193</v>
      </c>
      <c r="C6957" s="25" t="s">
        <v>243</v>
      </c>
      <c r="D6957" s="25" t="s">
        <v>244</v>
      </c>
      <c r="E6957">
        <f t="shared" si="540"/>
        <v>2</v>
      </c>
      <c r="F6957" t="str">
        <f t="shared" si="541"/>
        <v>Voice</v>
      </c>
      <c r="G6957" t="str">
        <f t="shared" si="542"/>
        <v>CVP_06883_2</v>
      </c>
      <c r="H6957" t="str">
        <f>IF(ISNA(VLOOKUP(A6957,$A$3:A6956,1,0)),"","DUP!")</f>
        <v>DUP!</v>
      </c>
      <c r="I6957" t="str">
        <f>IF(ISNA(VLOOKUP(B6957,$B$3:B6956,1,0)),"","DUP!")</f>
        <v>DUP!</v>
      </c>
      <c r="J6957" t="str">
        <f t="shared" si="543"/>
        <v/>
      </c>
      <c r="K6957" t="str">
        <f t="shared" si="544"/>
        <v/>
      </c>
    </row>
    <row r="6958" spans="1:11">
      <c r="A6958" s="25" t="s">
        <v>2223</v>
      </c>
      <c r="B6958" s="25" t="s">
        <v>2193</v>
      </c>
      <c r="C6958" s="25" t="s">
        <v>243</v>
      </c>
      <c r="D6958" s="25" t="s">
        <v>245</v>
      </c>
      <c r="E6958">
        <f t="shared" si="540"/>
        <v>10</v>
      </c>
      <c r="F6958" t="str">
        <f t="shared" si="541"/>
        <v>Video Call</v>
      </c>
      <c r="G6958" t="str">
        <f t="shared" si="542"/>
        <v>CVP_06883_10</v>
      </c>
      <c r="H6958" t="str">
        <f>IF(ISNA(VLOOKUP(A6958,$A$3:A6957,1,0)),"","DUP!")</f>
        <v>DUP!</v>
      </c>
      <c r="I6958" t="str">
        <f>IF(ISNA(VLOOKUP(B6958,$B$3:B6957,1,0)),"","DUP!")</f>
        <v>DUP!</v>
      </c>
      <c r="J6958" t="str">
        <f t="shared" si="543"/>
        <v/>
      </c>
      <c r="K6958" t="str">
        <f t="shared" si="544"/>
        <v/>
      </c>
    </row>
    <row r="6959" spans="1:11">
      <c r="A6959" s="25" t="s">
        <v>2223</v>
      </c>
      <c r="B6959" s="25" t="s">
        <v>2193</v>
      </c>
      <c r="C6959" s="25" t="s">
        <v>243</v>
      </c>
      <c r="D6959" s="25" t="s">
        <v>245</v>
      </c>
      <c r="E6959">
        <f t="shared" si="540"/>
        <v>10</v>
      </c>
      <c r="F6959" t="str">
        <f t="shared" si="541"/>
        <v>Video Call</v>
      </c>
      <c r="G6959" t="str">
        <f t="shared" si="542"/>
        <v>CVP_06883_10</v>
      </c>
      <c r="H6959" t="str">
        <f>IF(ISNA(VLOOKUP(A6959,$A$3:A6958,1,0)),"","DUP!")</f>
        <v>DUP!</v>
      </c>
      <c r="I6959" t="str">
        <f>IF(ISNA(VLOOKUP(B6959,$B$3:B6958,1,0)),"","DUP!")</f>
        <v>DUP!</v>
      </c>
      <c r="J6959" t="str">
        <f t="shared" si="543"/>
        <v/>
      </c>
      <c r="K6959" t="str">
        <f t="shared" si="544"/>
        <v/>
      </c>
    </row>
    <row r="6960" spans="1:11">
      <c r="A6960" s="25" t="s">
        <v>2223</v>
      </c>
      <c r="B6960" s="25" t="s">
        <v>2193</v>
      </c>
      <c r="C6960" s="25" t="s">
        <v>243</v>
      </c>
      <c r="D6960" s="25" t="s">
        <v>245</v>
      </c>
      <c r="E6960">
        <f t="shared" si="540"/>
        <v>10</v>
      </c>
      <c r="F6960" t="str">
        <f t="shared" si="541"/>
        <v>Video Call</v>
      </c>
      <c r="G6960" t="str">
        <f t="shared" si="542"/>
        <v>CVP_06883_10</v>
      </c>
      <c r="H6960" t="str">
        <f>IF(ISNA(VLOOKUP(A6960,$A$3:A6959,1,0)),"","DUP!")</f>
        <v>DUP!</v>
      </c>
      <c r="I6960" t="str">
        <f>IF(ISNA(VLOOKUP(B6960,$B$3:B6959,1,0)),"","DUP!")</f>
        <v>DUP!</v>
      </c>
      <c r="J6960" t="str">
        <f t="shared" si="543"/>
        <v/>
      </c>
      <c r="K6960" t="str">
        <f t="shared" si="544"/>
        <v/>
      </c>
    </row>
    <row r="6961" spans="1:11">
      <c r="A6961" s="25" t="s">
        <v>2224</v>
      </c>
      <c r="B6961" s="25" t="s">
        <v>2193</v>
      </c>
      <c r="C6961" s="25" t="s">
        <v>243</v>
      </c>
      <c r="D6961" s="25" t="s">
        <v>244</v>
      </c>
      <c r="E6961">
        <f t="shared" si="540"/>
        <v>2</v>
      </c>
      <c r="F6961" t="str">
        <f t="shared" si="541"/>
        <v>Voice</v>
      </c>
      <c r="G6961" t="str">
        <f t="shared" si="542"/>
        <v>CVP_06884_2</v>
      </c>
      <c r="H6961" t="str">
        <f>IF(ISNA(VLOOKUP(A6961,$A$3:A6960,1,0)),"","DUP!")</f>
        <v/>
      </c>
      <c r="I6961" t="str">
        <f>IF(ISNA(VLOOKUP(B6961,$B$3:B6960,1,0)),"","DUP!")</f>
        <v>DUP!</v>
      </c>
      <c r="J6961" t="str">
        <f t="shared" si="543"/>
        <v/>
      </c>
      <c r="K6961" t="str">
        <f t="shared" si="544"/>
        <v>INSERT INTO ZONE_MAP (SERVICE_ID, SERVICE_NAME, CODE, NW_GROUP, ZONE) VALUES (2,'Voice','06884','NINH THUAN','NATIONAL');</v>
      </c>
    </row>
    <row r="6962" spans="1:11">
      <c r="A6962" s="25" t="s">
        <v>2224</v>
      </c>
      <c r="B6962" s="25" t="s">
        <v>2193</v>
      </c>
      <c r="C6962" s="25" t="s">
        <v>243</v>
      </c>
      <c r="D6962" s="25" t="s">
        <v>244</v>
      </c>
      <c r="E6962">
        <f t="shared" si="540"/>
        <v>2</v>
      </c>
      <c r="F6962" t="str">
        <f t="shared" si="541"/>
        <v>Voice</v>
      </c>
      <c r="G6962" t="str">
        <f t="shared" si="542"/>
        <v>CVP_06884_2</v>
      </c>
      <c r="H6962" t="str">
        <f>IF(ISNA(VLOOKUP(A6962,$A$3:A6961,1,0)),"","DUP!")</f>
        <v>DUP!</v>
      </c>
      <c r="I6962" t="str">
        <f>IF(ISNA(VLOOKUP(B6962,$B$3:B6961,1,0)),"","DUP!")</f>
        <v>DUP!</v>
      </c>
      <c r="J6962" t="str">
        <f t="shared" si="543"/>
        <v/>
      </c>
      <c r="K6962" t="str">
        <f t="shared" si="544"/>
        <v/>
      </c>
    </row>
    <row r="6963" spans="1:11">
      <c r="A6963" s="25" t="s">
        <v>2224</v>
      </c>
      <c r="B6963" s="25" t="s">
        <v>2193</v>
      </c>
      <c r="C6963" s="25" t="s">
        <v>243</v>
      </c>
      <c r="D6963" s="25" t="s">
        <v>244</v>
      </c>
      <c r="E6963">
        <f t="shared" si="540"/>
        <v>2</v>
      </c>
      <c r="F6963" t="str">
        <f t="shared" si="541"/>
        <v>Voice</v>
      </c>
      <c r="G6963" t="str">
        <f t="shared" si="542"/>
        <v>CVP_06884_2</v>
      </c>
      <c r="H6963" t="str">
        <f>IF(ISNA(VLOOKUP(A6963,$A$3:A6962,1,0)),"","DUP!")</f>
        <v>DUP!</v>
      </c>
      <c r="I6963" t="str">
        <f>IF(ISNA(VLOOKUP(B6963,$B$3:B6962,1,0)),"","DUP!")</f>
        <v>DUP!</v>
      </c>
      <c r="J6963" t="str">
        <f t="shared" si="543"/>
        <v/>
      </c>
      <c r="K6963" t="str">
        <f t="shared" si="544"/>
        <v/>
      </c>
    </row>
    <row r="6964" spans="1:11">
      <c r="A6964" s="25" t="s">
        <v>2224</v>
      </c>
      <c r="B6964" s="25" t="s">
        <v>2193</v>
      </c>
      <c r="C6964" s="25" t="s">
        <v>243</v>
      </c>
      <c r="D6964" s="25" t="s">
        <v>245</v>
      </c>
      <c r="E6964">
        <f t="shared" si="540"/>
        <v>10</v>
      </c>
      <c r="F6964" t="str">
        <f t="shared" si="541"/>
        <v>Video Call</v>
      </c>
      <c r="G6964" t="str">
        <f t="shared" si="542"/>
        <v>CVP_06884_10</v>
      </c>
      <c r="H6964" t="str">
        <f>IF(ISNA(VLOOKUP(A6964,$A$3:A6963,1,0)),"","DUP!")</f>
        <v>DUP!</v>
      </c>
      <c r="I6964" t="str">
        <f>IF(ISNA(VLOOKUP(B6964,$B$3:B6963,1,0)),"","DUP!")</f>
        <v>DUP!</v>
      </c>
      <c r="J6964" t="str">
        <f t="shared" si="543"/>
        <v/>
      </c>
      <c r="K6964" t="str">
        <f t="shared" si="544"/>
        <v/>
      </c>
    </row>
    <row r="6965" spans="1:11">
      <c r="A6965" s="25" t="s">
        <v>2224</v>
      </c>
      <c r="B6965" s="25" t="s">
        <v>2193</v>
      </c>
      <c r="C6965" s="25" t="s">
        <v>243</v>
      </c>
      <c r="D6965" s="25" t="s">
        <v>245</v>
      </c>
      <c r="E6965">
        <f t="shared" si="540"/>
        <v>10</v>
      </c>
      <c r="F6965" t="str">
        <f t="shared" si="541"/>
        <v>Video Call</v>
      </c>
      <c r="G6965" t="str">
        <f t="shared" si="542"/>
        <v>CVP_06884_10</v>
      </c>
      <c r="H6965" t="str">
        <f>IF(ISNA(VLOOKUP(A6965,$A$3:A6964,1,0)),"","DUP!")</f>
        <v>DUP!</v>
      </c>
      <c r="I6965" t="str">
        <f>IF(ISNA(VLOOKUP(B6965,$B$3:B6964,1,0)),"","DUP!")</f>
        <v>DUP!</v>
      </c>
      <c r="J6965" t="str">
        <f t="shared" si="543"/>
        <v/>
      </c>
      <c r="K6965" t="str">
        <f t="shared" si="544"/>
        <v/>
      </c>
    </row>
    <row r="6966" spans="1:11">
      <c r="A6966" s="25" t="s">
        <v>2224</v>
      </c>
      <c r="B6966" s="25" t="s">
        <v>2193</v>
      </c>
      <c r="C6966" s="25" t="s">
        <v>243</v>
      </c>
      <c r="D6966" s="25" t="s">
        <v>245</v>
      </c>
      <c r="E6966">
        <f t="shared" si="540"/>
        <v>10</v>
      </c>
      <c r="F6966" t="str">
        <f t="shared" si="541"/>
        <v>Video Call</v>
      </c>
      <c r="G6966" t="str">
        <f t="shared" si="542"/>
        <v>CVP_06884_10</v>
      </c>
      <c r="H6966" t="str">
        <f>IF(ISNA(VLOOKUP(A6966,$A$3:A6965,1,0)),"","DUP!")</f>
        <v>DUP!</v>
      </c>
      <c r="I6966" t="str">
        <f>IF(ISNA(VLOOKUP(B6966,$B$3:B6965,1,0)),"","DUP!")</f>
        <v>DUP!</v>
      </c>
      <c r="J6966" t="str">
        <f t="shared" si="543"/>
        <v/>
      </c>
      <c r="K6966" t="str">
        <f t="shared" si="544"/>
        <v/>
      </c>
    </row>
    <row r="6967" spans="1:11">
      <c r="A6967" s="25" t="s">
        <v>2225</v>
      </c>
      <c r="B6967" s="25" t="s">
        <v>2193</v>
      </c>
      <c r="C6967" s="25" t="s">
        <v>243</v>
      </c>
      <c r="D6967" s="25" t="s">
        <v>244</v>
      </c>
      <c r="E6967">
        <f t="shared" si="540"/>
        <v>2</v>
      </c>
      <c r="F6967" t="str">
        <f t="shared" si="541"/>
        <v>Voice</v>
      </c>
      <c r="G6967" t="str">
        <f t="shared" si="542"/>
        <v>CVP_06885_2</v>
      </c>
      <c r="H6967" t="str">
        <f>IF(ISNA(VLOOKUP(A6967,$A$3:A6966,1,0)),"","DUP!")</f>
        <v/>
      </c>
      <c r="I6967" t="str">
        <f>IF(ISNA(VLOOKUP(B6967,$B$3:B6966,1,0)),"","DUP!")</f>
        <v>DUP!</v>
      </c>
      <c r="J6967" t="str">
        <f t="shared" si="543"/>
        <v/>
      </c>
      <c r="K6967" t="str">
        <f t="shared" si="544"/>
        <v>INSERT INTO ZONE_MAP (SERVICE_ID, SERVICE_NAME, CODE, NW_GROUP, ZONE) VALUES (2,'Voice','06885','NINH THUAN','NATIONAL');</v>
      </c>
    </row>
    <row r="6968" spans="1:11">
      <c r="A6968" s="25" t="s">
        <v>2225</v>
      </c>
      <c r="B6968" s="25" t="s">
        <v>2193</v>
      </c>
      <c r="C6968" s="25" t="s">
        <v>243</v>
      </c>
      <c r="D6968" s="25" t="s">
        <v>244</v>
      </c>
      <c r="E6968">
        <f t="shared" si="540"/>
        <v>2</v>
      </c>
      <c r="F6968" t="str">
        <f t="shared" si="541"/>
        <v>Voice</v>
      </c>
      <c r="G6968" t="str">
        <f t="shared" si="542"/>
        <v>CVP_06885_2</v>
      </c>
      <c r="H6968" t="str">
        <f>IF(ISNA(VLOOKUP(A6968,$A$3:A6967,1,0)),"","DUP!")</f>
        <v>DUP!</v>
      </c>
      <c r="I6968" t="str">
        <f>IF(ISNA(VLOOKUP(B6968,$B$3:B6967,1,0)),"","DUP!")</f>
        <v>DUP!</v>
      </c>
      <c r="J6968" t="str">
        <f t="shared" si="543"/>
        <v/>
      </c>
      <c r="K6968" t="str">
        <f t="shared" si="544"/>
        <v/>
      </c>
    </row>
    <row r="6969" spans="1:11">
      <c r="A6969" s="25" t="s">
        <v>2225</v>
      </c>
      <c r="B6969" s="25" t="s">
        <v>2193</v>
      </c>
      <c r="C6969" s="25" t="s">
        <v>243</v>
      </c>
      <c r="D6969" s="25" t="s">
        <v>244</v>
      </c>
      <c r="E6969">
        <f t="shared" si="540"/>
        <v>2</v>
      </c>
      <c r="F6969" t="str">
        <f t="shared" si="541"/>
        <v>Voice</v>
      </c>
      <c r="G6969" t="str">
        <f t="shared" si="542"/>
        <v>CVP_06885_2</v>
      </c>
      <c r="H6969" t="str">
        <f>IF(ISNA(VLOOKUP(A6969,$A$3:A6968,1,0)),"","DUP!")</f>
        <v>DUP!</v>
      </c>
      <c r="I6969" t="str">
        <f>IF(ISNA(VLOOKUP(B6969,$B$3:B6968,1,0)),"","DUP!")</f>
        <v>DUP!</v>
      </c>
      <c r="J6969" t="str">
        <f t="shared" si="543"/>
        <v/>
      </c>
      <c r="K6969" t="str">
        <f t="shared" si="544"/>
        <v/>
      </c>
    </row>
    <row r="6970" spans="1:11">
      <c r="A6970" s="25" t="s">
        <v>2225</v>
      </c>
      <c r="B6970" s="25" t="s">
        <v>2193</v>
      </c>
      <c r="C6970" s="25" t="s">
        <v>243</v>
      </c>
      <c r="D6970" s="25" t="s">
        <v>245</v>
      </c>
      <c r="E6970">
        <f t="shared" si="540"/>
        <v>10</v>
      </c>
      <c r="F6970" t="str">
        <f t="shared" si="541"/>
        <v>Video Call</v>
      </c>
      <c r="G6970" t="str">
        <f t="shared" si="542"/>
        <v>CVP_06885_10</v>
      </c>
      <c r="H6970" t="str">
        <f>IF(ISNA(VLOOKUP(A6970,$A$3:A6969,1,0)),"","DUP!")</f>
        <v>DUP!</v>
      </c>
      <c r="I6970" t="str">
        <f>IF(ISNA(VLOOKUP(B6970,$B$3:B6969,1,0)),"","DUP!")</f>
        <v>DUP!</v>
      </c>
      <c r="J6970" t="str">
        <f t="shared" si="543"/>
        <v/>
      </c>
      <c r="K6970" t="str">
        <f t="shared" si="544"/>
        <v/>
      </c>
    </row>
    <row r="6971" spans="1:11">
      <c r="A6971" s="25" t="s">
        <v>2225</v>
      </c>
      <c r="B6971" s="25" t="s">
        <v>2193</v>
      </c>
      <c r="C6971" s="25" t="s">
        <v>243</v>
      </c>
      <c r="D6971" s="25" t="s">
        <v>245</v>
      </c>
      <c r="E6971">
        <f t="shared" si="540"/>
        <v>10</v>
      </c>
      <c r="F6971" t="str">
        <f t="shared" si="541"/>
        <v>Video Call</v>
      </c>
      <c r="G6971" t="str">
        <f t="shared" si="542"/>
        <v>CVP_06885_10</v>
      </c>
      <c r="H6971" t="str">
        <f>IF(ISNA(VLOOKUP(A6971,$A$3:A6970,1,0)),"","DUP!")</f>
        <v>DUP!</v>
      </c>
      <c r="I6971" t="str">
        <f>IF(ISNA(VLOOKUP(B6971,$B$3:B6970,1,0)),"","DUP!")</f>
        <v>DUP!</v>
      </c>
      <c r="J6971" t="str">
        <f t="shared" si="543"/>
        <v/>
      </c>
      <c r="K6971" t="str">
        <f t="shared" si="544"/>
        <v/>
      </c>
    </row>
    <row r="6972" spans="1:11">
      <c r="A6972" s="25" t="s">
        <v>2225</v>
      </c>
      <c r="B6972" s="25" t="s">
        <v>2193</v>
      </c>
      <c r="C6972" s="25" t="s">
        <v>243</v>
      </c>
      <c r="D6972" s="25" t="s">
        <v>245</v>
      </c>
      <c r="E6972">
        <f t="shared" si="540"/>
        <v>10</v>
      </c>
      <c r="F6972" t="str">
        <f t="shared" si="541"/>
        <v>Video Call</v>
      </c>
      <c r="G6972" t="str">
        <f t="shared" si="542"/>
        <v>CVP_06885_10</v>
      </c>
      <c r="H6972" t="str">
        <f>IF(ISNA(VLOOKUP(A6972,$A$3:A6971,1,0)),"","DUP!")</f>
        <v>DUP!</v>
      </c>
      <c r="I6972" t="str">
        <f>IF(ISNA(VLOOKUP(B6972,$B$3:B6971,1,0)),"","DUP!")</f>
        <v>DUP!</v>
      </c>
      <c r="J6972" t="str">
        <f t="shared" si="543"/>
        <v/>
      </c>
      <c r="K6972" t="str">
        <f t="shared" si="544"/>
        <v/>
      </c>
    </row>
    <row r="6973" spans="1:11">
      <c r="A6973" s="25" t="s">
        <v>2226</v>
      </c>
      <c r="B6973" s="25" t="s">
        <v>2193</v>
      </c>
      <c r="C6973" s="25" t="s">
        <v>243</v>
      </c>
      <c r="D6973" s="25" t="s">
        <v>244</v>
      </c>
      <c r="E6973">
        <f t="shared" si="540"/>
        <v>2</v>
      </c>
      <c r="F6973" t="str">
        <f t="shared" si="541"/>
        <v>Voice</v>
      </c>
      <c r="G6973" t="str">
        <f t="shared" si="542"/>
        <v>CVP_06886_2</v>
      </c>
      <c r="H6973" t="str">
        <f>IF(ISNA(VLOOKUP(A6973,$A$3:A6972,1,0)),"","DUP!")</f>
        <v/>
      </c>
      <c r="I6973" t="str">
        <f>IF(ISNA(VLOOKUP(B6973,$B$3:B6972,1,0)),"","DUP!")</f>
        <v>DUP!</v>
      </c>
      <c r="J6973" t="str">
        <f t="shared" si="543"/>
        <v/>
      </c>
      <c r="K6973" t="str">
        <f t="shared" si="544"/>
        <v>INSERT INTO ZONE_MAP (SERVICE_ID, SERVICE_NAME, CODE, NW_GROUP, ZONE) VALUES (2,'Voice','06886','NINH THUAN','NATIONAL');</v>
      </c>
    </row>
    <row r="6974" spans="1:11">
      <c r="A6974" s="25" t="s">
        <v>2226</v>
      </c>
      <c r="B6974" s="25" t="s">
        <v>2193</v>
      </c>
      <c r="C6974" s="25" t="s">
        <v>243</v>
      </c>
      <c r="D6974" s="25" t="s">
        <v>244</v>
      </c>
      <c r="E6974">
        <f t="shared" si="540"/>
        <v>2</v>
      </c>
      <c r="F6974" t="str">
        <f t="shared" si="541"/>
        <v>Voice</v>
      </c>
      <c r="G6974" t="str">
        <f t="shared" si="542"/>
        <v>CVP_06886_2</v>
      </c>
      <c r="H6974" t="str">
        <f>IF(ISNA(VLOOKUP(A6974,$A$3:A6973,1,0)),"","DUP!")</f>
        <v>DUP!</v>
      </c>
      <c r="I6974" t="str">
        <f>IF(ISNA(VLOOKUP(B6974,$B$3:B6973,1,0)),"","DUP!")</f>
        <v>DUP!</v>
      </c>
      <c r="J6974" t="str">
        <f t="shared" si="543"/>
        <v/>
      </c>
      <c r="K6974" t="str">
        <f t="shared" si="544"/>
        <v/>
      </c>
    </row>
    <row r="6975" spans="1:11">
      <c r="A6975" s="25" t="s">
        <v>2226</v>
      </c>
      <c r="B6975" s="25" t="s">
        <v>2193</v>
      </c>
      <c r="C6975" s="25" t="s">
        <v>243</v>
      </c>
      <c r="D6975" s="25" t="s">
        <v>244</v>
      </c>
      <c r="E6975">
        <f t="shared" si="540"/>
        <v>2</v>
      </c>
      <c r="F6975" t="str">
        <f t="shared" si="541"/>
        <v>Voice</v>
      </c>
      <c r="G6975" t="str">
        <f t="shared" si="542"/>
        <v>CVP_06886_2</v>
      </c>
      <c r="H6975" t="str">
        <f>IF(ISNA(VLOOKUP(A6975,$A$3:A6974,1,0)),"","DUP!")</f>
        <v>DUP!</v>
      </c>
      <c r="I6975" t="str">
        <f>IF(ISNA(VLOOKUP(B6975,$B$3:B6974,1,0)),"","DUP!")</f>
        <v>DUP!</v>
      </c>
      <c r="J6975" t="str">
        <f t="shared" si="543"/>
        <v/>
      </c>
      <c r="K6975" t="str">
        <f t="shared" si="544"/>
        <v/>
      </c>
    </row>
    <row r="6976" spans="1:11">
      <c r="A6976" s="25" t="s">
        <v>2226</v>
      </c>
      <c r="B6976" s="25" t="s">
        <v>2193</v>
      </c>
      <c r="C6976" s="25" t="s">
        <v>243</v>
      </c>
      <c r="D6976" s="25" t="s">
        <v>245</v>
      </c>
      <c r="E6976">
        <f t="shared" si="540"/>
        <v>10</v>
      </c>
      <c r="F6976" t="str">
        <f t="shared" si="541"/>
        <v>Video Call</v>
      </c>
      <c r="G6976" t="str">
        <f t="shared" si="542"/>
        <v>CVP_06886_10</v>
      </c>
      <c r="H6976" t="str">
        <f>IF(ISNA(VLOOKUP(A6976,$A$3:A6975,1,0)),"","DUP!")</f>
        <v>DUP!</v>
      </c>
      <c r="I6976" t="str">
        <f>IF(ISNA(VLOOKUP(B6976,$B$3:B6975,1,0)),"","DUP!")</f>
        <v>DUP!</v>
      </c>
      <c r="J6976" t="str">
        <f t="shared" si="543"/>
        <v/>
      </c>
      <c r="K6976" t="str">
        <f t="shared" si="544"/>
        <v/>
      </c>
    </row>
    <row r="6977" spans="1:11">
      <c r="A6977" s="25" t="s">
        <v>2226</v>
      </c>
      <c r="B6977" s="25" t="s">
        <v>2193</v>
      </c>
      <c r="C6977" s="25" t="s">
        <v>243</v>
      </c>
      <c r="D6977" s="25" t="s">
        <v>245</v>
      </c>
      <c r="E6977">
        <f t="shared" si="540"/>
        <v>10</v>
      </c>
      <c r="F6977" t="str">
        <f t="shared" si="541"/>
        <v>Video Call</v>
      </c>
      <c r="G6977" t="str">
        <f t="shared" si="542"/>
        <v>CVP_06886_10</v>
      </c>
      <c r="H6977" t="str">
        <f>IF(ISNA(VLOOKUP(A6977,$A$3:A6976,1,0)),"","DUP!")</f>
        <v>DUP!</v>
      </c>
      <c r="I6977" t="str">
        <f>IF(ISNA(VLOOKUP(B6977,$B$3:B6976,1,0)),"","DUP!")</f>
        <v>DUP!</v>
      </c>
      <c r="J6977" t="str">
        <f t="shared" si="543"/>
        <v/>
      </c>
      <c r="K6977" t="str">
        <f t="shared" si="544"/>
        <v/>
      </c>
    </row>
    <row r="6978" spans="1:11">
      <c r="A6978" s="25" t="s">
        <v>2226</v>
      </c>
      <c r="B6978" s="25" t="s">
        <v>2193</v>
      </c>
      <c r="C6978" s="25" t="s">
        <v>243</v>
      </c>
      <c r="D6978" s="25" t="s">
        <v>245</v>
      </c>
      <c r="E6978">
        <f t="shared" si="540"/>
        <v>10</v>
      </c>
      <c r="F6978" t="str">
        <f t="shared" si="541"/>
        <v>Video Call</v>
      </c>
      <c r="G6978" t="str">
        <f t="shared" si="542"/>
        <v>CVP_06886_10</v>
      </c>
      <c r="H6978" t="str">
        <f>IF(ISNA(VLOOKUP(A6978,$A$3:A6977,1,0)),"","DUP!")</f>
        <v>DUP!</v>
      </c>
      <c r="I6978" t="str">
        <f>IF(ISNA(VLOOKUP(B6978,$B$3:B6977,1,0)),"","DUP!")</f>
        <v>DUP!</v>
      </c>
      <c r="J6978" t="str">
        <f t="shared" si="543"/>
        <v/>
      </c>
      <c r="K6978" t="str">
        <f t="shared" si="544"/>
        <v/>
      </c>
    </row>
    <row r="6979" spans="1:11">
      <c r="A6979" s="25" t="s">
        <v>2227</v>
      </c>
      <c r="B6979" s="25" t="s">
        <v>2193</v>
      </c>
      <c r="C6979" s="25" t="s">
        <v>243</v>
      </c>
      <c r="D6979" s="25" t="s">
        <v>244</v>
      </c>
      <c r="E6979">
        <f t="shared" si="540"/>
        <v>2</v>
      </c>
      <c r="F6979" t="str">
        <f t="shared" si="541"/>
        <v>Voice</v>
      </c>
      <c r="G6979" t="str">
        <f t="shared" si="542"/>
        <v>CVP_06887_2</v>
      </c>
      <c r="H6979" t="str">
        <f>IF(ISNA(VLOOKUP(A6979,$A$3:A6978,1,0)),"","DUP!")</f>
        <v/>
      </c>
      <c r="I6979" t="str">
        <f>IF(ISNA(VLOOKUP(B6979,$B$3:B6978,1,0)),"","DUP!")</f>
        <v>DUP!</v>
      </c>
      <c r="J6979" t="str">
        <f t="shared" si="543"/>
        <v/>
      </c>
      <c r="K6979" t="str">
        <f t="shared" si="544"/>
        <v>INSERT INTO ZONE_MAP (SERVICE_ID, SERVICE_NAME, CODE, NW_GROUP, ZONE) VALUES (2,'Voice','06887','NINH THUAN','NATIONAL');</v>
      </c>
    </row>
    <row r="6980" spans="1:11">
      <c r="A6980" s="25" t="s">
        <v>2227</v>
      </c>
      <c r="B6980" s="25" t="s">
        <v>2193</v>
      </c>
      <c r="C6980" s="25" t="s">
        <v>243</v>
      </c>
      <c r="D6980" s="25" t="s">
        <v>244</v>
      </c>
      <c r="E6980">
        <f t="shared" ref="E6980:E7043" si="545">IF(D6980="NORMAL",2,10)</f>
        <v>2</v>
      </c>
      <c r="F6980" t="str">
        <f t="shared" ref="F6980:F7043" si="546">IF(D6980="NORMAL","Voice","Video Call")</f>
        <v>Voice</v>
      </c>
      <c r="G6980" t="str">
        <f t="shared" ref="G6980:G7043" si="547">C6980&amp;"_"&amp;A6980&amp;"_"&amp;E6980</f>
        <v>CVP_06887_2</v>
      </c>
      <c r="H6980" t="str">
        <f>IF(ISNA(VLOOKUP(A6980,$A$3:A6979,1,0)),"","DUP!")</f>
        <v>DUP!</v>
      </c>
      <c r="I6980" t="str">
        <f>IF(ISNA(VLOOKUP(B6980,$B$3:B6979,1,0)),"","DUP!")</f>
        <v>DUP!</v>
      </c>
      <c r="J6980" t="str">
        <f t="shared" ref="J6980:J7043" si="548">IF(I6980="DUP!","",B6980)</f>
        <v/>
      </c>
      <c r="K6980" t="str">
        <f t="shared" ref="K6980:K7043" si="549">IF(H6980="DUP!","","INSERT INTO ZONE_MAP (SERVICE_ID, SERVICE_NAME, CODE, NW_GROUP, ZONE) VALUES ("&amp;E6980&amp;",'"&amp;F6980&amp;"','"&amp;A6980&amp;"','"&amp;B6980&amp;"','"&amp;IF(B6980="VINAPHONE","INTERNAL","NATIONAL")&amp;"');")</f>
        <v/>
      </c>
    </row>
    <row r="6981" spans="1:11">
      <c r="A6981" s="25" t="s">
        <v>2227</v>
      </c>
      <c r="B6981" s="25" t="s">
        <v>2193</v>
      </c>
      <c r="C6981" s="25" t="s">
        <v>243</v>
      </c>
      <c r="D6981" s="25" t="s">
        <v>244</v>
      </c>
      <c r="E6981">
        <f t="shared" si="545"/>
        <v>2</v>
      </c>
      <c r="F6981" t="str">
        <f t="shared" si="546"/>
        <v>Voice</v>
      </c>
      <c r="G6981" t="str">
        <f t="shared" si="547"/>
        <v>CVP_06887_2</v>
      </c>
      <c r="H6981" t="str">
        <f>IF(ISNA(VLOOKUP(A6981,$A$3:A6980,1,0)),"","DUP!")</f>
        <v>DUP!</v>
      </c>
      <c r="I6981" t="str">
        <f>IF(ISNA(VLOOKUP(B6981,$B$3:B6980,1,0)),"","DUP!")</f>
        <v>DUP!</v>
      </c>
      <c r="J6981" t="str">
        <f t="shared" si="548"/>
        <v/>
      </c>
      <c r="K6981" t="str">
        <f t="shared" si="549"/>
        <v/>
      </c>
    </row>
    <row r="6982" spans="1:11">
      <c r="A6982" s="25" t="s">
        <v>2227</v>
      </c>
      <c r="B6982" s="25" t="s">
        <v>2193</v>
      </c>
      <c r="C6982" s="25" t="s">
        <v>243</v>
      </c>
      <c r="D6982" s="25" t="s">
        <v>245</v>
      </c>
      <c r="E6982">
        <f t="shared" si="545"/>
        <v>10</v>
      </c>
      <c r="F6982" t="str">
        <f t="shared" si="546"/>
        <v>Video Call</v>
      </c>
      <c r="G6982" t="str">
        <f t="shared" si="547"/>
        <v>CVP_06887_10</v>
      </c>
      <c r="H6982" t="str">
        <f>IF(ISNA(VLOOKUP(A6982,$A$3:A6981,1,0)),"","DUP!")</f>
        <v>DUP!</v>
      </c>
      <c r="I6982" t="str">
        <f>IF(ISNA(VLOOKUP(B6982,$B$3:B6981,1,0)),"","DUP!")</f>
        <v>DUP!</v>
      </c>
      <c r="J6982" t="str">
        <f t="shared" si="548"/>
        <v/>
      </c>
      <c r="K6982" t="str">
        <f t="shared" si="549"/>
        <v/>
      </c>
    </row>
    <row r="6983" spans="1:11">
      <c r="A6983" s="25" t="s">
        <v>2227</v>
      </c>
      <c r="B6983" s="25" t="s">
        <v>2193</v>
      </c>
      <c r="C6983" s="25" t="s">
        <v>243</v>
      </c>
      <c r="D6983" s="25" t="s">
        <v>245</v>
      </c>
      <c r="E6983">
        <f t="shared" si="545"/>
        <v>10</v>
      </c>
      <c r="F6983" t="str">
        <f t="shared" si="546"/>
        <v>Video Call</v>
      </c>
      <c r="G6983" t="str">
        <f t="shared" si="547"/>
        <v>CVP_06887_10</v>
      </c>
      <c r="H6983" t="str">
        <f>IF(ISNA(VLOOKUP(A6983,$A$3:A6982,1,0)),"","DUP!")</f>
        <v>DUP!</v>
      </c>
      <c r="I6983" t="str">
        <f>IF(ISNA(VLOOKUP(B6983,$B$3:B6982,1,0)),"","DUP!")</f>
        <v>DUP!</v>
      </c>
      <c r="J6983" t="str">
        <f t="shared" si="548"/>
        <v/>
      </c>
      <c r="K6983" t="str">
        <f t="shared" si="549"/>
        <v/>
      </c>
    </row>
    <row r="6984" spans="1:11">
      <c r="A6984" s="25" t="s">
        <v>2227</v>
      </c>
      <c r="B6984" s="25" t="s">
        <v>2193</v>
      </c>
      <c r="C6984" s="25" t="s">
        <v>243</v>
      </c>
      <c r="D6984" s="25" t="s">
        <v>245</v>
      </c>
      <c r="E6984">
        <f t="shared" si="545"/>
        <v>10</v>
      </c>
      <c r="F6984" t="str">
        <f t="shared" si="546"/>
        <v>Video Call</v>
      </c>
      <c r="G6984" t="str">
        <f t="shared" si="547"/>
        <v>CVP_06887_10</v>
      </c>
      <c r="H6984" t="str">
        <f>IF(ISNA(VLOOKUP(A6984,$A$3:A6983,1,0)),"","DUP!")</f>
        <v>DUP!</v>
      </c>
      <c r="I6984" t="str">
        <f>IF(ISNA(VLOOKUP(B6984,$B$3:B6983,1,0)),"","DUP!")</f>
        <v>DUP!</v>
      </c>
      <c r="J6984" t="str">
        <f t="shared" si="548"/>
        <v/>
      </c>
      <c r="K6984" t="str">
        <f t="shared" si="549"/>
        <v/>
      </c>
    </row>
    <row r="6985" spans="1:11">
      <c r="A6985" s="25" t="s">
        <v>2228</v>
      </c>
      <c r="B6985" s="25" t="s">
        <v>2193</v>
      </c>
      <c r="C6985" s="25" t="s">
        <v>243</v>
      </c>
      <c r="D6985" s="25" t="s">
        <v>244</v>
      </c>
      <c r="E6985">
        <f t="shared" si="545"/>
        <v>2</v>
      </c>
      <c r="F6985" t="str">
        <f t="shared" si="546"/>
        <v>Voice</v>
      </c>
      <c r="G6985" t="str">
        <f t="shared" si="547"/>
        <v>CVP_06888_2</v>
      </c>
      <c r="H6985" t="str">
        <f>IF(ISNA(VLOOKUP(A6985,$A$3:A6984,1,0)),"","DUP!")</f>
        <v/>
      </c>
      <c r="I6985" t="str">
        <f>IF(ISNA(VLOOKUP(B6985,$B$3:B6984,1,0)),"","DUP!")</f>
        <v>DUP!</v>
      </c>
      <c r="J6985" t="str">
        <f t="shared" si="548"/>
        <v/>
      </c>
      <c r="K6985" t="str">
        <f t="shared" si="549"/>
        <v>INSERT INTO ZONE_MAP (SERVICE_ID, SERVICE_NAME, CODE, NW_GROUP, ZONE) VALUES (2,'Voice','06888','NINH THUAN','NATIONAL');</v>
      </c>
    </row>
    <row r="6986" spans="1:11">
      <c r="A6986" s="25" t="s">
        <v>2228</v>
      </c>
      <c r="B6986" s="25" t="s">
        <v>2193</v>
      </c>
      <c r="C6986" s="25" t="s">
        <v>243</v>
      </c>
      <c r="D6986" s="25" t="s">
        <v>244</v>
      </c>
      <c r="E6986">
        <f t="shared" si="545"/>
        <v>2</v>
      </c>
      <c r="F6986" t="str">
        <f t="shared" si="546"/>
        <v>Voice</v>
      </c>
      <c r="G6986" t="str">
        <f t="shared" si="547"/>
        <v>CVP_06888_2</v>
      </c>
      <c r="H6986" t="str">
        <f>IF(ISNA(VLOOKUP(A6986,$A$3:A6985,1,0)),"","DUP!")</f>
        <v>DUP!</v>
      </c>
      <c r="I6986" t="str">
        <f>IF(ISNA(VLOOKUP(B6986,$B$3:B6985,1,0)),"","DUP!")</f>
        <v>DUP!</v>
      </c>
      <c r="J6986" t="str">
        <f t="shared" si="548"/>
        <v/>
      </c>
      <c r="K6986" t="str">
        <f t="shared" si="549"/>
        <v/>
      </c>
    </row>
    <row r="6987" spans="1:11">
      <c r="A6987" s="25" t="s">
        <v>2228</v>
      </c>
      <c r="B6987" s="25" t="s">
        <v>2193</v>
      </c>
      <c r="C6987" s="25" t="s">
        <v>243</v>
      </c>
      <c r="D6987" s="25" t="s">
        <v>244</v>
      </c>
      <c r="E6987">
        <f t="shared" si="545"/>
        <v>2</v>
      </c>
      <c r="F6987" t="str">
        <f t="shared" si="546"/>
        <v>Voice</v>
      </c>
      <c r="G6987" t="str">
        <f t="shared" si="547"/>
        <v>CVP_06888_2</v>
      </c>
      <c r="H6987" t="str">
        <f>IF(ISNA(VLOOKUP(A6987,$A$3:A6986,1,0)),"","DUP!")</f>
        <v>DUP!</v>
      </c>
      <c r="I6987" t="str">
        <f>IF(ISNA(VLOOKUP(B6987,$B$3:B6986,1,0)),"","DUP!")</f>
        <v>DUP!</v>
      </c>
      <c r="J6987" t="str">
        <f t="shared" si="548"/>
        <v/>
      </c>
      <c r="K6987" t="str">
        <f t="shared" si="549"/>
        <v/>
      </c>
    </row>
    <row r="6988" spans="1:11">
      <c r="A6988" s="25" t="s">
        <v>2228</v>
      </c>
      <c r="B6988" s="25" t="s">
        <v>2193</v>
      </c>
      <c r="C6988" s="25" t="s">
        <v>243</v>
      </c>
      <c r="D6988" s="25" t="s">
        <v>245</v>
      </c>
      <c r="E6988">
        <f t="shared" si="545"/>
        <v>10</v>
      </c>
      <c r="F6988" t="str">
        <f t="shared" si="546"/>
        <v>Video Call</v>
      </c>
      <c r="G6988" t="str">
        <f t="shared" si="547"/>
        <v>CVP_06888_10</v>
      </c>
      <c r="H6988" t="str">
        <f>IF(ISNA(VLOOKUP(A6988,$A$3:A6987,1,0)),"","DUP!")</f>
        <v>DUP!</v>
      </c>
      <c r="I6988" t="str">
        <f>IF(ISNA(VLOOKUP(B6988,$B$3:B6987,1,0)),"","DUP!")</f>
        <v>DUP!</v>
      </c>
      <c r="J6988" t="str">
        <f t="shared" si="548"/>
        <v/>
      </c>
      <c r="K6988" t="str">
        <f t="shared" si="549"/>
        <v/>
      </c>
    </row>
    <row r="6989" spans="1:11">
      <c r="A6989" s="25" t="s">
        <v>2228</v>
      </c>
      <c r="B6989" s="25" t="s">
        <v>2193</v>
      </c>
      <c r="C6989" s="25" t="s">
        <v>243</v>
      </c>
      <c r="D6989" s="25" t="s">
        <v>245</v>
      </c>
      <c r="E6989">
        <f t="shared" si="545"/>
        <v>10</v>
      </c>
      <c r="F6989" t="str">
        <f t="shared" si="546"/>
        <v>Video Call</v>
      </c>
      <c r="G6989" t="str">
        <f t="shared" si="547"/>
        <v>CVP_06888_10</v>
      </c>
      <c r="H6989" t="str">
        <f>IF(ISNA(VLOOKUP(A6989,$A$3:A6988,1,0)),"","DUP!")</f>
        <v>DUP!</v>
      </c>
      <c r="I6989" t="str">
        <f>IF(ISNA(VLOOKUP(B6989,$B$3:B6988,1,0)),"","DUP!")</f>
        <v>DUP!</v>
      </c>
      <c r="J6989" t="str">
        <f t="shared" si="548"/>
        <v/>
      </c>
      <c r="K6989" t="str">
        <f t="shared" si="549"/>
        <v/>
      </c>
    </row>
    <row r="6990" spans="1:11">
      <c r="A6990" s="25" t="s">
        <v>2228</v>
      </c>
      <c r="B6990" s="25" t="s">
        <v>2193</v>
      </c>
      <c r="C6990" s="25" t="s">
        <v>243</v>
      </c>
      <c r="D6990" s="25" t="s">
        <v>245</v>
      </c>
      <c r="E6990">
        <f t="shared" si="545"/>
        <v>10</v>
      </c>
      <c r="F6990" t="str">
        <f t="shared" si="546"/>
        <v>Video Call</v>
      </c>
      <c r="G6990" t="str">
        <f t="shared" si="547"/>
        <v>CVP_06888_10</v>
      </c>
      <c r="H6990" t="str">
        <f>IF(ISNA(VLOOKUP(A6990,$A$3:A6989,1,0)),"","DUP!")</f>
        <v>DUP!</v>
      </c>
      <c r="I6990" t="str">
        <f>IF(ISNA(VLOOKUP(B6990,$B$3:B6989,1,0)),"","DUP!")</f>
        <v>DUP!</v>
      </c>
      <c r="J6990" t="str">
        <f t="shared" si="548"/>
        <v/>
      </c>
      <c r="K6990" t="str">
        <f t="shared" si="549"/>
        <v/>
      </c>
    </row>
    <row r="6991" spans="1:11">
      <c r="A6991" s="25" t="s">
        <v>2229</v>
      </c>
      <c r="B6991" s="25" t="s">
        <v>2193</v>
      </c>
      <c r="C6991" s="25" t="s">
        <v>243</v>
      </c>
      <c r="D6991" s="25" t="s">
        <v>244</v>
      </c>
      <c r="E6991">
        <f t="shared" si="545"/>
        <v>2</v>
      </c>
      <c r="F6991" t="str">
        <f t="shared" si="546"/>
        <v>Voice</v>
      </c>
      <c r="G6991" t="str">
        <f t="shared" si="547"/>
        <v>CVP_06889_2</v>
      </c>
      <c r="H6991" t="str">
        <f>IF(ISNA(VLOOKUP(A6991,$A$3:A6990,1,0)),"","DUP!")</f>
        <v/>
      </c>
      <c r="I6991" t="str">
        <f>IF(ISNA(VLOOKUP(B6991,$B$3:B6990,1,0)),"","DUP!")</f>
        <v>DUP!</v>
      </c>
      <c r="J6991" t="str">
        <f t="shared" si="548"/>
        <v/>
      </c>
      <c r="K6991" t="str">
        <f t="shared" si="549"/>
        <v>INSERT INTO ZONE_MAP (SERVICE_ID, SERVICE_NAME, CODE, NW_GROUP, ZONE) VALUES (2,'Voice','06889','NINH THUAN','NATIONAL');</v>
      </c>
    </row>
    <row r="6992" spans="1:11">
      <c r="A6992" s="25" t="s">
        <v>2229</v>
      </c>
      <c r="B6992" s="25" t="s">
        <v>2193</v>
      </c>
      <c r="C6992" s="25" t="s">
        <v>243</v>
      </c>
      <c r="D6992" s="25" t="s">
        <v>244</v>
      </c>
      <c r="E6992">
        <f t="shared" si="545"/>
        <v>2</v>
      </c>
      <c r="F6992" t="str">
        <f t="shared" si="546"/>
        <v>Voice</v>
      </c>
      <c r="G6992" t="str">
        <f t="shared" si="547"/>
        <v>CVP_06889_2</v>
      </c>
      <c r="H6992" t="str">
        <f>IF(ISNA(VLOOKUP(A6992,$A$3:A6991,1,0)),"","DUP!")</f>
        <v>DUP!</v>
      </c>
      <c r="I6992" t="str">
        <f>IF(ISNA(VLOOKUP(B6992,$B$3:B6991,1,0)),"","DUP!")</f>
        <v>DUP!</v>
      </c>
      <c r="J6992" t="str">
        <f t="shared" si="548"/>
        <v/>
      </c>
      <c r="K6992" t="str">
        <f t="shared" si="549"/>
        <v/>
      </c>
    </row>
    <row r="6993" spans="1:11">
      <c r="A6993" s="25" t="s">
        <v>2229</v>
      </c>
      <c r="B6993" s="25" t="s">
        <v>2193</v>
      </c>
      <c r="C6993" s="25" t="s">
        <v>243</v>
      </c>
      <c r="D6993" s="25" t="s">
        <v>244</v>
      </c>
      <c r="E6993">
        <f t="shared" si="545"/>
        <v>2</v>
      </c>
      <c r="F6993" t="str">
        <f t="shared" si="546"/>
        <v>Voice</v>
      </c>
      <c r="G6993" t="str">
        <f t="shared" si="547"/>
        <v>CVP_06889_2</v>
      </c>
      <c r="H6993" t="str">
        <f>IF(ISNA(VLOOKUP(A6993,$A$3:A6992,1,0)),"","DUP!")</f>
        <v>DUP!</v>
      </c>
      <c r="I6993" t="str">
        <f>IF(ISNA(VLOOKUP(B6993,$B$3:B6992,1,0)),"","DUP!")</f>
        <v>DUP!</v>
      </c>
      <c r="J6993" t="str">
        <f t="shared" si="548"/>
        <v/>
      </c>
      <c r="K6993" t="str">
        <f t="shared" si="549"/>
        <v/>
      </c>
    </row>
    <row r="6994" spans="1:11">
      <c r="A6994" s="25" t="s">
        <v>2229</v>
      </c>
      <c r="B6994" s="25" t="s">
        <v>2193</v>
      </c>
      <c r="C6994" s="25" t="s">
        <v>243</v>
      </c>
      <c r="D6994" s="25" t="s">
        <v>245</v>
      </c>
      <c r="E6994">
        <f t="shared" si="545"/>
        <v>10</v>
      </c>
      <c r="F6994" t="str">
        <f t="shared" si="546"/>
        <v>Video Call</v>
      </c>
      <c r="G6994" t="str">
        <f t="shared" si="547"/>
        <v>CVP_06889_10</v>
      </c>
      <c r="H6994" t="str">
        <f>IF(ISNA(VLOOKUP(A6994,$A$3:A6993,1,0)),"","DUP!")</f>
        <v>DUP!</v>
      </c>
      <c r="I6994" t="str">
        <f>IF(ISNA(VLOOKUP(B6994,$B$3:B6993,1,0)),"","DUP!")</f>
        <v>DUP!</v>
      </c>
      <c r="J6994" t="str">
        <f t="shared" si="548"/>
        <v/>
      </c>
      <c r="K6994" t="str">
        <f t="shared" si="549"/>
        <v/>
      </c>
    </row>
    <row r="6995" spans="1:11">
      <c r="A6995" s="25" t="s">
        <v>2229</v>
      </c>
      <c r="B6995" s="25" t="s">
        <v>2193</v>
      </c>
      <c r="C6995" s="25" t="s">
        <v>243</v>
      </c>
      <c r="D6995" s="25" t="s">
        <v>245</v>
      </c>
      <c r="E6995">
        <f t="shared" si="545"/>
        <v>10</v>
      </c>
      <c r="F6995" t="str">
        <f t="shared" si="546"/>
        <v>Video Call</v>
      </c>
      <c r="G6995" t="str">
        <f t="shared" si="547"/>
        <v>CVP_06889_10</v>
      </c>
      <c r="H6995" t="str">
        <f>IF(ISNA(VLOOKUP(A6995,$A$3:A6994,1,0)),"","DUP!")</f>
        <v>DUP!</v>
      </c>
      <c r="I6995" t="str">
        <f>IF(ISNA(VLOOKUP(B6995,$B$3:B6994,1,0)),"","DUP!")</f>
        <v>DUP!</v>
      </c>
      <c r="J6995" t="str">
        <f t="shared" si="548"/>
        <v/>
      </c>
      <c r="K6995" t="str">
        <f t="shared" si="549"/>
        <v/>
      </c>
    </row>
    <row r="6996" spans="1:11">
      <c r="A6996" s="25" t="s">
        <v>2229</v>
      </c>
      <c r="B6996" s="25" t="s">
        <v>2193</v>
      </c>
      <c r="C6996" s="25" t="s">
        <v>243</v>
      </c>
      <c r="D6996" s="25" t="s">
        <v>245</v>
      </c>
      <c r="E6996">
        <f t="shared" si="545"/>
        <v>10</v>
      </c>
      <c r="F6996" t="str">
        <f t="shared" si="546"/>
        <v>Video Call</v>
      </c>
      <c r="G6996" t="str">
        <f t="shared" si="547"/>
        <v>CVP_06889_10</v>
      </c>
      <c r="H6996" t="str">
        <f>IF(ISNA(VLOOKUP(A6996,$A$3:A6995,1,0)),"","DUP!")</f>
        <v>DUP!</v>
      </c>
      <c r="I6996" t="str">
        <f>IF(ISNA(VLOOKUP(B6996,$B$3:B6995,1,0)),"","DUP!")</f>
        <v>DUP!</v>
      </c>
      <c r="J6996" t="str">
        <f t="shared" si="548"/>
        <v/>
      </c>
      <c r="K6996" t="str">
        <f t="shared" si="549"/>
        <v/>
      </c>
    </row>
    <row r="6997" spans="1:11">
      <c r="A6997" s="25" t="s">
        <v>2230</v>
      </c>
      <c r="B6997" s="25" t="s">
        <v>2231</v>
      </c>
      <c r="C6997" s="25" t="s">
        <v>2232</v>
      </c>
      <c r="D6997" s="25" t="s">
        <v>244</v>
      </c>
      <c r="E6997">
        <f t="shared" si="545"/>
        <v>2</v>
      </c>
      <c r="F6997" t="str">
        <f t="shared" si="546"/>
        <v>Voice</v>
      </c>
      <c r="G6997" t="str">
        <f t="shared" si="547"/>
        <v>BNV_0692_2</v>
      </c>
      <c r="H6997" t="str">
        <f>IF(ISNA(VLOOKUP(A6997,$A$3:A6996,1,0)),"","DUP!")</f>
        <v/>
      </c>
      <c r="I6997" t="str">
        <f>IF(ISNA(VLOOKUP(B6997,$B$3:B6996,1,0)),"","DUP!")</f>
        <v/>
      </c>
      <c r="J6997" t="str">
        <f t="shared" si="548"/>
        <v>BO NOI VU DN</v>
      </c>
      <c r="K6997" t="str">
        <f t="shared" si="549"/>
        <v>INSERT INTO ZONE_MAP (SERVICE_ID, SERVICE_NAME, CODE, NW_GROUP, ZONE) VALUES (2,'Voice','0692','BO NOI VU DN','NATIONAL');</v>
      </c>
    </row>
    <row r="6998" spans="1:11">
      <c r="A6998" s="25" t="s">
        <v>2233</v>
      </c>
      <c r="B6998" s="25" t="s">
        <v>2234</v>
      </c>
      <c r="C6998" s="25" t="s">
        <v>2232</v>
      </c>
      <c r="D6998" s="25" t="s">
        <v>244</v>
      </c>
      <c r="E6998">
        <f t="shared" si="545"/>
        <v>2</v>
      </c>
      <c r="F6998" t="str">
        <f t="shared" si="546"/>
        <v>Voice</v>
      </c>
      <c r="G6998" t="str">
        <f t="shared" si="547"/>
        <v>BNV_0693_2</v>
      </c>
      <c r="H6998" t="str">
        <f>IF(ISNA(VLOOKUP(A6998,$A$3:A6997,1,0)),"","DUP!")</f>
        <v/>
      </c>
      <c r="I6998" t="str">
        <f>IF(ISNA(VLOOKUP(B6998,$B$3:B6997,1,0)),"","DUP!")</f>
        <v/>
      </c>
      <c r="J6998" t="str">
        <f t="shared" si="548"/>
        <v>BO NOI VU TPHCM</v>
      </c>
      <c r="K6998" t="str">
        <f t="shared" si="549"/>
        <v>INSERT INTO ZONE_MAP (SERVICE_ID, SERVICE_NAME, CODE, NW_GROUP, ZONE) VALUES (2,'Voice','0693','BO NOI VU TPHCM','NATIONAL');</v>
      </c>
    </row>
    <row r="6999" spans="1:11">
      <c r="A6999" s="25" t="s">
        <v>2235</v>
      </c>
      <c r="B6999" s="25" t="s">
        <v>2236</v>
      </c>
      <c r="C6999" s="25" t="s">
        <v>2232</v>
      </c>
      <c r="D6999" s="25" t="s">
        <v>244</v>
      </c>
      <c r="E6999">
        <f t="shared" si="545"/>
        <v>2</v>
      </c>
      <c r="F6999" t="str">
        <f t="shared" si="546"/>
        <v>Voice</v>
      </c>
      <c r="G6999" t="str">
        <f t="shared" si="547"/>
        <v>BNV_0694_2</v>
      </c>
      <c r="H6999" t="str">
        <f>IF(ISNA(VLOOKUP(A6999,$A$3:A6998,1,0)),"","DUP!")</f>
        <v/>
      </c>
      <c r="I6999" t="str">
        <f>IF(ISNA(VLOOKUP(B6999,$B$3:B6998,1,0)),"","DUP!")</f>
        <v/>
      </c>
      <c r="J6999" t="str">
        <f t="shared" si="548"/>
        <v>BO NOI VU HANOI</v>
      </c>
      <c r="K6999" t="str">
        <f t="shared" si="549"/>
        <v>INSERT INTO ZONE_MAP (SERVICE_ID, SERVICE_NAME, CODE, NW_GROUP, ZONE) VALUES (2,'Voice','0694','BO NOI VU HANOI','NATIONAL');</v>
      </c>
    </row>
    <row r="7000" spans="1:11">
      <c r="A7000" s="25" t="s">
        <v>2237</v>
      </c>
      <c r="B7000" s="25" t="s">
        <v>2236</v>
      </c>
      <c r="C7000" s="25" t="s">
        <v>2232</v>
      </c>
      <c r="D7000" s="25" t="s">
        <v>244</v>
      </c>
      <c r="E7000">
        <f t="shared" si="545"/>
        <v>2</v>
      </c>
      <c r="F7000" t="str">
        <f t="shared" si="546"/>
        <v>Voice</v>
      </c>
      <c r="G7000" t="str">
        <f t="shared" si="547"/>
        <v>BNV_069494_2</v>
      </c>
      <c r="H7000" t="str">
        <f>IF(ISNA(VLOOKUP(A7000,$A$3:A6999,1,0)),"","DUP!")</f>
        <v/>
      </c>
      <c r="I7000" t="str">
        <f>IF(ISNA(VLOOKUP(B7000,$B$3:B6999,1,0)),"","DUP!")</f>
        <v>DUP!</v>
      </c>
      <c r="J7000" t="str">
        <f t="shared" si="548"/>
        <v/>
      </c>
      <c r="K7000" t="str">
        <f t="shared" si="549"/>
        <v>INSERT INTO ZONE_MAP (SERVICE_ID, SERVICE_NAME, CODE, NW_GROUP, ZONE) VALUES (2,'Voice','069494','BO NOI VU HANOI','NATIONAL');</v>
      </c>
    </row>
    <row r="7001" spans="1:11" ht="25.5">
      <c r="A7001" s="25" t="s">
        <v>2238</v>
      </c>
      <c r="B7001" s="25" t="s">
        <v>2239</v>
      </c>
      <c r="C7001" s="25" t="s">
        <v>2232</v>
      </c>
      <c r="D7001" s="25" t="s">
        <v>244</v>
      </c>
      <c r="E7001">
        <f t="shared" si="545"/>
        <v>2</v>
      </c>
      <c r="F7001" t="str">
        <f t="shared" si="546"/>
        <v>Voice</v>
      </c>
      <c r="G7001" t="str">
        <f t="shared" si="547"/>
        <v>BNV_069495_2</v>
      </c>
      <c r="H7001" t="str">
        <f>IF(ISNA(VLOOKUP(A7001,$A$3:A7000,1,0)),"","DUP!")</f>
        <v/>
      </c>
      <c r="I7001" t="str">
        <f>IF(ISNA(VLOOKUP(B7001,$B$3:B7000,1,0)),"","DUP!")</f>
        <v/>
      </c>
      <c r="J7001" t="str">
        <f t="shared" si="548"/>
        <v>BO NOI VU BAC GIANG</v>
      </c>
      <c r="K7001" t="str">
        <f t="shared" si="549"/>
        <v>INSERT INTO ZONE_MAP (SERVICE_ID, SERVICE_NAME, CODE, NW_GROUP, ZONE) VALUES (2,'Voice','069495','BO NOI VU BAC GIANG','NATIONAL');</v>
      </c>
    </row>
    <row r="7002" spans="1:11" ht="25.5">
      <c r="A7002" s="25" t="s">
        <v>2240</v>
      </c>
      <c r="B7002" s="25" t="s">
        <v>2241</v>
      </c>
      <c r="C7002" s="25" t="s">
        <v>2232</v>
      </c>
      <c r="D7002" s="25" t="s">
        <v>244</v>
      </c>
      <c r="E7002">
        <f t="shared" si="545"/>
        <v>2</v>
      </c>
      <c r="F7002" t="str">
        <f t="shared" si="546"/>
        <v>Voice</v>
      </c>
      <c r="G7002" t="str">
        <f t="shared" si="547"/>
        <v>BNV_069496_2</v>
      </c>
      <c r="H7002" t="str">
        <f>IF(ISNA(VLOOKUP(A7002,$A$3:A7001,1,0)),"","DUP!")</f>
        <v/>
      </c>
      <c r="I7002" t="str">
        <f>IF(ISNA(VLOOKUP(B7002,$B$3:B7001,1,0)),"","DUP!")</f>
        <v/>
      </c>
      <c r="J7002" t="str">
        <f t="shared" si="548"/>
        <v>BO NOI VU BAC NINH</v>
      </c>
      <c r="K7002" t="str">
        <f t="shared" si="549"/>
        <v>INSERT INTO ZONE_MAP (SERVICE_ID, SERVICE_NAME, CODE, NW_GROUP, ZONE) VALUES (2,'Voice','069496','BO NOI VU BAC NINH','NATIONAL');</v>
      </c>
    </row>
    <row r="7003" spans="1:11">
      <c r="A7003" s="25" t="s">
        <v>2242</v>
      </c>
      <c r="B7003" s="25" t="s">
        <v>2243</v>
      </c>
      <c r="C7003" s="25" t="s">
        <v>2244</v>
      </c>
      <c r="D7003" s="25" t="s">
        <v>244</v>
      </c>
      <c r="E7003">
        <f t="shared" si="545"/>
        <v>2</v>
      </c>
      <c r="F7003" t="str">
        <f t="shared" si="546"/>
        <v>Voice</v>
      </c>
      <c r="G7003" t="str">
        <f t="shared" si="547"/>
        <v>QDI_0695_2</v>
      </c>
      <c r="H7003" t="str">
        <f>IF(ISNA(VLOOKUP(A7003,$A$3:A7002,1,0)),"","DUP!")</f>
        <v/>
      </c>
      <c r="I7003" t="str">
        <f>IF(ISNA(VLOOKUP(B7003,$B$3:B7002,1,0)),"","DUP!")</f>
        <v/>
      </c>
      <c r="J7003" t="str">
        <f t="shared" si="548"/>
        <v>QUAN DOI HANOI</v>
      </c>
      <c r="K7003" t="str">
        <f t="shared" si="549"/>
        <v>INSERT INTO ZONE_MAP (SERVICE_ID, SERVICE_NAME, CODE, NW_GROUP, ZONE) VALUES (2,'Voice','0695','QUAN DOI HANOI','NATIONAL');</v>
      </c>
    </row>
    <row r="7004" spans="1:11">
      <c r="A7004" s="25" t="s">
        <v>2245</v>
      </c>
      <c r="B7004" s="25" t="s">
        <v>2246</v>
      </c>
      <c r="C7004" s="25" t="s">
        <v>2244</v>
      </c>
      <c r="D7004" s="25" t="s">
        <v>244</v>
      </c>
      <c r="E7004">
        <f t="shared" si="545"/>
        <v>2</v>
      </c>
      <c r="F7004" t="str">
        <f t="shared" si="546"/>
        <v>Voice</v>
      </c>
      <c r="G7004" t="str">
        <f t="shared" si="547"/>
        <v>QDI_0696_2</v>
      </c>
      <c r="H7004" t="str">
        <f>IF(ISNA(VLOOKUP(A7004,$A$3:A7003,1,0)),"","DUP!")</f>
        <v/>
      </c>
      <c r="I7004" t="str">
        <f>IF(ISNA(VLOOKUP(B7004,$B$3:B7003,1,0)),"","DUP!")</f>
        <v/>
      </c>
      <c r="J7004" t="str">
        <f t="shared" si="548"/>
        <v>QUAN DOI TPHCM</v>
      </c>
      <c r="K7004" t="str">
        <f t="shared" si="549"/>
        <v>INSERT INTO ZONE_MAP (SERVICE_ID, SERVICE_NAME, CODE, NW_GROUP, ZONE) VALUES (2,'Voice','0696','QUAN DOI TPHCM','NATIONAL');</v>
      </c>
    </row>
    <row r="7005" spans="1:11">
      <c r="A7005" s="25" t="s">
        <v>2247</v>
      </c>
      <c r="B7005" s="25" t="s">
        <v>2248</v>
      </c>
      <c r="C7005" s="25" t="s">
        <v>2244</v>
      </c>
      <c r="D7005" s="25" t="s">
        <v>244</v>
      </c>
      <c r="E7005">
        <f t="shared" si="545"/>
        <v>2</v>
      </c>
      <c r="F7005" t="str">
        <f t="shared" si="546"/>
        <v>Voice</v>
      </c>
      <c r="G7005" t="str">
        <f t="shared" si="547"/>
        <v>QDI_0697_2</v>
      </c>
      <c r="H7005" t="str">
        <f>IF(ISNA(VLOOKUP(A7005,$A$3:A7004,1,0)),"","DUP!")</f>
        <v/>
      </c>
      <c r="I7005" t="str">
        <f>IF(ISNA(VLOOKUP(B7005,$B$3:B7004,1,0)),"","DUP!")</f>
        <v/>
      </c>
      <c r="J7005" t="str">
        <f t="shared" si="548"/>
        <v>QUAN DOI DN</v>
      </c>
      <c r="K7005" t="str">
        <f t="shared" si="549"/>
        <v>INSERT INTO ZONE_MAP (SERVICE_ID, SERVICE_NAME, CODE, NW_GROUP, ZONE) VALUES (2,'Voice','0697','QUAN DOI DN','NATIONAL');</v>
      </c>
    </row>
    <row r="7006" spans="1:11">
      <c r="A7006" s="25" t="s">
        <v>2249</v>
      </c>
      <c r="B7006" s="25" t="s">
        <v>2243</v>
      </c>
      <c r="C7006" s="25" t="s">
        <v>2244</v>
      </c>
      <c r="D7006" s="25" t="s">
        <v>244</v>
      </c>
      <c r="E7006">
        <f t="shared" si="545"/>
        <v>2</v>
      </c>
      <c r="F7006" t="str">
        <f t="shared" si="546"/>
        <v>Voice</v>
      </c>
      <c r="G7006" t="str">
        <f t="shared" si="547"/>
        <v>QDI_0698_2</v>
      </c>
      <c r="H7006" t="str">
        <f>IF(ISNA(VLOOKUP(A7006,$A$3:A7005,1,0)),"","DUP!")</f>
        <v/>
      </c>
      <c r="I7006" t="str">
        <f>IF(ISNA(VLOOKUP(B7006,$B$3:B7005,1,0)),"","DUP!")</f>
        <v>DUP!</v>
      </c>
      <c r="J7006" t="str">
        <f t="shared" si="548"/>
        <v/>
      </c>
      <c r="K7006" t="str">
        <f t="shared" si="549"/>
        <v>INSERT INTO ZONE_MAP (SERVICE_ID, SERVICE_NAME, CODE, NW_GROUP, ZONE) VALUES (2,'Voice','0698','QUAN DOI HANOI','NATIONAL');</v>
      </c>
    </row>
    <row r="7007" spans="1:11" ht="25.5">
      <c r="A7007" s="25" t="s">
        <v>2250</v>
      </c>
      <c r="B7007" s="25" t="s">
        <v>2251</v>
      </c>
      <c r="C7007" s="25" t="s">
        <v>2244</v>
      </c>
      <c r="D7007" s="25" t="s">
        <v>244</v>
      </c>
      <c r="E7007">
        <f t="shared" si="545"/>
        <v>2</v>
      </c>
      <c r="F7007" t="str">
        <f t="shared" si="546"/>
        <v>Voice</v>
      </c>
      <c r="G7007" t="str">
        <f t="shared" si="547"/>
        <v>QDI_0699_2</v>
      </c>
      <c r="H7007" t="str">
        <f>IF(ISNA(VLOOKUP(A7007,$A$3:A7006,1,0)),"","DUP!")</f>
        <v/>
      </c>
      <c r="I7007" t="str">
        <f>IF(ISNA(VLOOKUP(B7007,$B$3:B7006,1,0)),"","DUP!")</f>
        <v/>
      </c>
      <c r="J7007" t="str">
        <f t="shared" si="548"/>
        <v>BO TU LENH THONG TIN</v>
      </c>
      <c r="K7007" t="str">
        <f t="shared" si="549"/>
        <v>INSERT INTO ZONE_MAP (SERVICE_ID, SERVICE_NAME, CODE, NW_GROUP, ZONE) VALUES (2,'Voice','0699','BO TU LENH THONG TIN','NATIONAL');</v>
      </c>
    </row>
    <row r="7008" spans="1:11">
      <c r="A7008" s="25" t="s">
        <v>2252</v>
      </c>
      <c r="B7008" s="25" t="s">
        <v>2253</v>
      </c>
      <c r="C7008" s="25" t="s">
        <v>289</v>
      </c>
      <c r="D7008" s="25" t="s">
        <v>244</v>
      </c>
      <c r="E7008">
        <f t="shared" si="545"/>
        <v>2</v>
      </c>
      <c r="F7008" t="str">
        <f t="shared" si="546"/>
        <v>Voice</v>
      </c>
      <c r="G7008" t="str">
        <f t="shared" si="547"/>
        <v>CDH_070_2</v>
      </c>
      <c r="H7008" t="str">
        <f>IF(ISNA(VLOOKUP(A7008,$A$3:A7007,1,0)),"","DUP!")</f>
        <v/>
      </c>
      <c r="I7008" t="str">
        <f>IF(ISNA(VLOOKUP(B7008,$B$3:B7007,1,0)),"","DUP!")</f>
        <v/>
      </c>
      <c r="J7008" t="str">
        <f t="shared" si="548"/>
        <v>VINH LONG</v>
      </c>
      <c r="K7008" t="str">
        <f t="shared" si="549"/>
        <v>INSERT INTO ZONE_MAP (SERVICE_ID, SERVICE_NAME, CODE, NW_GROUP, ZONE) VALUES (2,'Voice','070','VINH LONG','NATIONAL');</v>
      </c>
    </row>
    <row r="7009" spans="1:11">
      <c r="A7009" s="25" t="s">
        <v>2254</v>
      </c>
      <c r="B7009" s="25" t="s">
        <v>2253</v>
      </c>
      <c r="C7009" s="25" t="s">
        <v>289</v>
      </c>
      <c r="D7009" s="25" t="s">
        <v>244</v>
      </c>
      <c r="E7009">
        <f t="shared" si="545"/>
        <v>2</v>
      </c>
      <c r="F7009" t="str">
        <f t="shared" si="546"/>
        <v>Voice</v>
      </c>
      <c r="G7009" t="str">
        <f t="shared" si="547"/>
        <v>CDH_070101_2</v>
      </c>
      <c r="H7009" t="str">
        <f>IF(ISNA(VLOOKUP(A7009,$A$3:A7008,1,0)),"","DUP!")</f>
        <v/>
      </c>
      <c r="I7009" t="str">
        <f>IF(ISNA(VLOOKUP(B7009,$B$3:B7008,1,0)),"","DUP!")</f>
        <v>DUP!</v>
      </c>
      <c r="J7009" t="str">
        <f t="shared" si="548"/>
        <v/>
      </c>
      <c r="K7009" t="str">
        <f t="shared" si="549"/>
        <v>INSERT INTO ZONE_MAP (SERVICE_ID, SERVICE_NAME, CODE, NW_GROUP, ZONE) VALUES (2,'Voice','070101','VINH LONG','NATIONAL');</v>
      </c>
    </row>
    <row r="7010" spans="1:11">
      <c r="A7010" s="25" t="s">
        <v>2254</v>
      </c>
      <c r="B7010" s="25" t="s">
        <v>2253</v>
      </c>
      <c r="C7010" s="25" t="s">
        <v>289</v>
      </c>
      <c r="D7010" s="25" t="s">
        <v>244</v>
      </c>
      <c r="E7010">
        <f t="shared" si="545"/>
        <v>2</v>
      </c>
      <c r="F7010" t="str">
        <f t="shared" si="546"/>
        <v>Voice</v>
      </c>
      <c r="G7010" t="str">
        <f t="shared" si="547"/>
        <v>CDH_070101_2</v>
      </c>
      <c r="H7010" t="str">
        <f>IF(ISNA(VLOOKUP(A7010,$A$3:A7009,1,0)),"","DUP!")</f>
        <v>DUP!</v>
      </c>
      <c r="I7010" t="str">
        <f>IF(ISNA(VLOOKUP(B7010,$B$3:B7009,1,0)),"","DUP!")</f>
        <v>DUP!</v>
      </c>
      <c r="J7010" t="str">
        <f t="shared" si="548"/>
        <v/>
      </c>
      <c r="K7010" t="str">
        <f t="shared" si="549"/>
        <v/>
      </c>
    </row>
    <row r="7011" spans="1:11">
      <c r="A7011" s="25" t="s">
        <v>2254</v>
      </c>
      <c r="B7011" s="25" t="s">
        <v>2253</v>
      </c>
      <c r="C7011" s="25" t="s">
        <v>289</v>
      </c>
      <c r="D7011" s="25" t="s">
        <v>244</v>
      </c>
      <c r="E7011">
        <f t="shared" si="545"/>
        <v>2</v>
      </c>
      <c r="F7011" t="str">
        <f t="shared" si="546"/>
        <v>Voice</v>
      </c>
      <c r="G7011" t="str">
        <f t="shared" si="547"/>
        <v>CDH_070101_2</v>
      </c>
      <c r="H7011" t="str">
        <f>IF(ISNA(VLOOKUP(A7011,$A$3:A7010,1,0)),"","DUP!")</f>
        <v>DUP!</v>
      </c>
      <c r="I7011" t="str">
        <f>IF(ISNA(VLOOKUP(B7011,$B$3:B7010,1,0)),"","DUP!")</f>
        <v>DUP!</v>
      </c>
      <c r="J7011" t="str">
        <f t="shared" si="548"/>
        <v/>
      </c>
      <c r="K7011" t="str">
        <f t="shared" si="549"/>
        <v/>
      </c>
    </row>
    <row r="7012" spans="1:11">
      <c r="A7012" s="25" t="s">
        <v>2254</v>
      </c>
      <c r="B7012" s="25" t="s">
        <v>2253</v>
      </c>
      <c r="C7012" s="25" t="s">
        <v>289</v>
      </c>
      <c r="D7012" s="25" t="s">
        <v>245</v>
      </c>
      <c r="E7012">
        <f t="shared" si="545"/>
        <v>10</v>
      </c>
      <c r="F7012" t="str">
        <f t="shared" si="546"/>
        <v>Video Call</v>
      </c>
      <c r="G7012" t="str">
        <f t="shared" si="547"/>
        <v>CDH_070101_10</v>
      </c>
      <c r="H7012" t="str">
        <f>IF(ISNA(VLOOKUP(A7012,$A$3:A7011,1,0)),"","DUP!")</f>
        <v>DUP!</v>
      </c>
      <c r="I7012" t="str">
        <f>IF(ISNA(VLOOKUP(B7012,$B$3:B7011,1,0)),"","DUP!")</f>
        <v>DUP!</v>
      </c>
      <c r="J7012" t="str">
        <f t="shared" si="548"/>
        <v/>
      </c>
      <c r="K7012" t="str">
        <f t="shared" si="549"/>
        <v/>
      </c>
    </row>
    <row r="7013" spans="1:11">
      <c r="A7013" s="25" t="s">
        <v>2254</v>
      </c>
      <c r="B7013" s="25" t="s">
        <v>2253</v>
      </c>
      <c r="C7013" s="25" t="s">
        <v>289</v>
      </c>
      <c r="D7013" s="25" t="s">
        <v>245</v>
      </c>
      <c r="E7013">
        <f t="shared" si="545"/>
        <v>10</v>
      </c>
      <c r="F7013" t="str">
        <f t="shared" si="546"/>
        <v>Video Call</v>
      </c>
      <c r="G7013" t="str">
        <f t="shared" si="547"/>
        <v>CDH_070101_10</v>
      </c>
      <c r="H7013" t="str">
        <f>IF(ISNA(VLOOKUP(A7013,$A$3:A7012,1,0)),"","DUP!")</f>
        <v>DUP!</v>
      </c>
      <c r="I7013" t="str">
        <f>IF(ISNA(VLOOKUP(B7013,$B$3:B7012,1,0)),"","DUP!")</f>
        <v>DUP!</v>
      </c>
      <c r="J7013" t="str">
        <f t="shared" si="548"/>
        <v/>
      </c>
      <c r="K7013" t="str">
        <f t="shared" si="549"/>
        <v/>
      </c>
    </row>
    <row r="7014" spans="1:11">
      <c r="A7014" s="25" t="s">
        <v>2254</v>
      </c>
      <c r="B7014" s="25" t="s">
        <v>2253</v>
      </c>
      <c r="C7014" s="25" t="s">
        <v>289</v>
      </c>
      <c r="D7014" s="25" t="s">
        <v>245</v>
      </c>
      <c r="E7014">
        <f t="shared" si="545"/>
        <v>10</v>
      </c>
      <c r="F7014" t="str">
        <f t="shared" si="546"/>
        <v>Video Call</v>
      </c>
      <c r="G7014" t="str">
        <f t="shared" si="547"/>
        <v>CDH_070101_10</v>
      </c>
      <c r="H7014" t="str">
        <f>IF(ISNA(VLOOKUP(A7014,$A$3:A7013,1,0)),"","DUP!")</f>
        <v>DUP!</v>
      </c>
      <c r="I7014" t="str">
        <f>IF(ISNA(VLOOKUP(B7014,$B$3:B7013,1,0)),"","DUP!")</f>
        <v>DUP!</v>
      </c>
      <c r="J7014" t="str">
        <f t="shared" si="548"/>
        <v/>
      </c>
      <c r="K7014" t="str">
        <f t="shared" si="549"/>
        <v/>
      </c>
    </row>
    <row r="7015" spans="1:11">
      <c r="A7015" s="25" t="s">
        <v>2255</v>
      </c>
      <c r="B7015" s="25" t="s">
        <v>292</v>
      </c>
      <c r="C7015" s="25" t="s">
        <v>293</v>
      </c>
      <c r="D7015" s="25" t="s">
        <v>244</v>
      </c>
      <c r="E7015">
        <f t="shared" si="545"/>
        <v>2</v>
      </c>
      <c r="F7015" t="str">
        <f t="shared" si="546"/>
        <v>Voice</v>
      </c>
      <c r="G7015" t="str">
        <f t="shared" si="547"/>
        <v>VAS_0701060_2</v>
      </c>
      <c r="H7015" t="str">
        <f>IF(ISNA(VLOOKUP(A7015,$A$3:A7014,1,0)),"","DUP!")</f>
        <v/>
      </c>
      <c r="I7015" t="str">
        <f>IF(ISNA(VLOOKUP(B7015,$B$3:B7014,1,0)),"","DUP!")</f>
        <v>DUP!</v>
      </c>
      <c r="J7015" t="str">
        <f t="shared" si="548"/>
        <v/>
      </c>
      <c r="K7015" t="str">
        <f t="shared" si="549"/>
        <v>INSERT INTO ZONE_MAP (SERVICE_ID, SERVICE_NAME, CODE, NW_GROUP, ZONE) VALUES (2,'Voice','0701060','DICH VU 106X VTEL','NATIONAL');</v>
      </c>
    </row>
    <row r="7016" spans="1:11">
      <c r="A7016" s="25" t="s">
        <v>2256</v>
      </c>
      <c r="B7016" s="25" t="s">
        <v>292</v>
      </c>
      <c r="C7016" s="25" t="s">
        <v>293</v>
      </c>
      <c r="D7016" s="25" t="s">
        <v>244</v>
      </c>
      <c r="E7016">
        <f t="shared" si="545"/>
        <v>2</v>
      </c>
      <c r="F7016" t="str">
        <f t="shared" si="546"/>
        <v>Voice</v>
      </c>
      <c r="G7016" t="str">
        <f t="shared" si="547"/>
        <v>VAS_0701061_2</v>
      </c>
      <c r="H7016" t="str">
        <f>IF(ISNA(VLOOKUP(A7016,$A$3:A7015,1,0)),"","DUP!")</f>
        <v/>
      </c>
      <c r="I7016" t="str">
        <f>IF(ISNA(VLOOKUP(B7016,$B$3:B7015,1,0)),"","DUP!")</f>
        <v>DUP!</v>
      </c>
      <c r="J7016" t="str">
        <f t="shared" si="548"/>
        <v/>
      </c>
      <c r="K7016" t="str">
        <f t="shared" si="549"/>
        <v>INSERT INTO ZONE_MAP (SERVICE_ID, SERVICE_NAME, CODE, NW_GROUP, ZONE) VALUES (2,'Voice','0701061','DICH VU 106X VTEL','NATIONAL');</v>
      </c>
    </row>
    <row r="7017" spans="1:11">
      <c r="A7017" s="25" t="s">
        <v>2257</v>
      </c>
      <c r="B7017" s="25" t="s">
        <v>292</v>
      </c>
      <c r="C7017" s="25" t="s">
        <v>293</v>
      </c>
      <c r="D7017" s="25" t="s">
        <v>244</v>
      </c>
      <c r="E7017">
        <f t="shared" si="545"/>
        <v>2</v>
      </c>
      <c r="F7017" t="str">
        <f t="shared" si="546"/>
        <v>Voice</v>
      </c>
      <c r="G7017" t="str">
        <f t="shared" si="547"/>
        <v>VAS_0701062_2</v>
      </c>
      <c r="H7017" t="str">
        <f>IF(ISNA(VLOOKUP(A7017,$A$3:A7016,1,0)),"","DUP!")</f>
        <v/>
      </c>
      <c r="I7017" t="str">
        <f>IF(ISNA(VLOOKUP(B7017,$B$3:B7016,1,0)),"","DUP!")</f>
        <v>DUP!</v>
      </c>
      <c r="J7017" t="str">
        <f t="shared" si="548"/>
        <v/>
      </c>
      <c r="K7017" t="str">
        <f t="shared" si="549"/>
        <v>INSERT INTO ZONE_MAP (SERVICE_ID, SERVICE_NAME, CODE, NW_GROUP, ZONE) VALUES (2,'Voice','0701062','DICH VU 106X VTEL','NATIONAL');</v>
      </c>
    </row>
    <row r="7018" spans="1:11">
      <c r="A7018" s="25" t="s">
        <v>2258</v>
      </c>
      <c r="B7018" s="25" t="s">
        <v>292</v>
      </c>
      <c r="C7018" s="25" t="s">
        <v>293</v>
      </c>
      <c r="D7018" s="25" t="s">
        <v>244</v>
      </c>
      <c r="E7018">
        <f t="shared" si="545"/>
        <v>2</v>
      </c>
      <c r="F7018" t="str">
        <f t="shared" si="546"/>
        <v>Voice</v>
      </c>
      <c r="G7018" t="str">
        <f t="shared" si="547"/>
        <v>VAS_0701066_2</v>
      </c>
      <c r="H7018" t="str">
        <f>IF(ISNA(VLOOKUP(A7018,$A$3:A7017,1,0)),"","DUP!")</f>
        <v/>
      </c>
      <c r="I7018" t="str">
        <f>IF(ISNA(VLOOKUP(B7018,$B$3:B7017,1,0)),"","DUP!")</f>
        <v>DUP!</v>
      </c>
      <c r="J7018" t="str">
        <f t="shared" si="548"/>
        <v/>
      </c>
      <c r="K7018" t="str">
        <f t="shared" si="549"/>
        <v>INSERT INTO ZONE_MAP (SERVICE_ID, SERVICE_NAME, CODE, NW_GROUP, ZONE) VALUES (2,'Voice','0701066','DICH VU 106X VTEL','NATIONAL');</v>
      </c>
    </row>
    <row r="7019" spans="1:11">
      <c r="A7019" s="25" t="s">
        <v>2259</v>
      </c>
      <c r="B7019" s="25" t="s">
        <v>292</v>
      </c>
      <c r="C7019" s="25" t="s">
        <v>293</v>
      </c>
      <c r="D7019" s="25" t="s">
        <v>244</v>
      </c>
      <c r="E7019">
        <f t="shared" si="545"/>
        <v>2</v>
      </c>
      <c r="F7019" t="str">
        <f t="shared" si="546"/>
        <v>Voice</v>
      </c>
      <c r="G7019" t="str">
        <f t="shared" si="547"/>
        <v>VAS_0701068_2</v>
      </c>
      <c r="H7019" t="str">
        <f>IF(ISNA(VLOOKUP(A7019,$A$3:A7018,1,0)),"","DUP!")</f>
        <v/>
      </c>
      <c r="I7019" t="str">
        <f>IF(ISNA(VLOOKUP(B7019,$B$3:B7018,1,0)),"","DUP!")</f>
        <v>DUP!</v>
      </c>
      <c r="J7019" t="str">
        <f t="shared" si="548"/>
        <v/>
      </c>
      <c r="K7019" t="str">
        <f t="shared" si="549"/>
        <v>INSERT INTO ZONE_MAP (SERVICE_ID, SERVICE_NAME, CODE, NW_GROUP, ZONE) VALUES (2,'Voice','0701068','DICH VU 106X VTEL','NATIONAL');</v>
      </c>
    </row>
    <row r="7020" spans="1:11">
      <c r="A7020" s="25" t="s">
        <v>2260</v>
      </c>
      <c r="B7020" s="25" t="s">
        <v>292</v>
      </c>
      <c r="C7020" s="25" t="s">
        <v>293</v>
      </c>
      <c r="D7020" s="25" t="s">
        <v>244</v>
      </c>
      <c r="E7020">
        <f t="shared" si="545"/>
        <v>2</v>
      </c>
      <c r="F7020" t="str">
        <f t="shared" si="546"/>
        <v>Voice</v>
      </c>
      <c r="G7020" t="str">
        <f t="shared" si="547"/>
        <v>VAS_0701069_2</v>
      </c>
      <c r="H7020" t="str">
        <f>IF(ISNA(VLOOKUP(A7020,$A$3:A7019,1,0)),"","DUP!")</f>
        <v/>
      </c>
      <c r="I7020" t="str">
        <f>IF(ISNA(VLOOKUP(B7020,$B$3:B7019,1,0)),"","DUP!")</f>
        <v>DUP!</v>
      </c>
      <c r="J7020" t="str">
        <f t="shared" si="548"/>
        <v/>
      </c>
      <c r="K7020" t="str">
        <f t="shared" si="549"/>
        <v>INSERT INTO ZONE_MAP (SERVICE_ID, SERVICE_NAME, CODE, NW_GROUP, ZONE) VALUES (2,'Voice','0701069','DICH VU 106X VTEL','NATIONAL');</v>
      </c>
    </row>
    <row r="7021" spans="1:11">
      <c r="A7021" s="25" t="s">
        <v>2261</v>
      </c>
      <c r="B7021" s="25" t="s">
        <v>2253</v>
      </c>
      <c r="C7021" s="25" t="s">
        <v>289</v>
      </c>
      <c r="D7021" s="25" t="s">
        <v>244</v>
      </c>
      <c r="E7021">
        <f t="shared" si="545"/>
        <v>2</v>
      </c>
      <c r="F7021" t="str">
        <f t="shared" si="546"/>
        <v>Voice</v>
      </c>
      <c r="G7021" t="str">
        <f t="shared" si="547"/>
        <v>CDH_070110_2</v>
      </c>
      <c r="H7021" t="str">
        <f>IF(ISNA(VLOOKUP(A7021,$A$3:A7020,1,0)),"","DUP!")</f>
        <v/>
      </c>
      <c r="I7021" t="str">
        <f>IF(ISNA(VLOOKUP(B7021,$B$3:B7020,1,0)),"","DUP!")</f>
        <v>DUP!</v>
      </c>
      <c r="J7021" t="str">
        <f t="shared" si="548"/>
        <v/>
      </c>
      <c r="K7021" t="str">
        <f t="shared" si="549"/>
        <v>INSERT INTO ZONE_MAP (SERVICE_ID, SERVICE_NAME, CODE, NW_GROUP, ZONE) VALUES (2,'Voice','070110','VINH LONG','NATIONAL');</v>
      </c>
    </row>
    <row r="7022" spans="1:11">
      <c r="A7022" s="25" t="s">
        <v>2261</v>
      </c>
      <c r="B7022" s="25" t="s">
        <v>2253</v>
      </c>
      <c r="C7022" s="25" t="s">
        <v>289</v>
      </c>
      <c r="D7022" s="25" t="s">
        <v>244</v>
      </c>
      <c r="E7022">
        <f t="shared" si="545"/>
        <v>2</v>
      </c>
      <c r="F7022" t="str">
        <f t="shared" si="546"/>
        <v>Voice</v>
      </c>
      <c r="G7022" t="str">
        <f t="shared" si="547"/>
        <v>CDH_070110_2</v>
      </c>
      <c r="H7022" t="str">
        <f>IF(ISNA(VLOOKUP(A7022,$A$3:A7021,1,0)),"","DUP!")</f>
        <v>DUP!</v>
      </c>
      <c r="I7022" t="str">
        <f>IF(ISNA(VLOOKUP(B7022,$B$3:B7021,1,0)),"","DUP!")</f>
        <v>DUP!</v>
      </c>
      <c r="J7022" t="str">
        <f t="shared" si="548"/>
        <v/>
      </c>
      <c r="K7022" t="str">
        <f t="shared" si="549"/>
        <v/>
      </c>
    </row>
    <row r="7023" spans="1:11">
      <c r="A7023" s="25" t="s">
        <v>2261</v>
      </c>
      <c r="B7023" s="25" t="s">
        <v>2253</v>
      </c>
      <c r="C7023" s="25" t="s">
        <v>289</v>
      </c>
      <c r="D7023" s="25" t="s">
        <v>244</v>
      </c>
      <c r="E7023">
        <f t="shared" si="545"/>
        <v>2</v>
      </c>
      <c r="F7023" t="str">
        <f t="shared" si="546"/>
        <v>Voice</v>
      </c>
      <c r="G7023" t="str">
        <f t="shared" si="547"/>
        <v>CDH_070110_2</v>
      </c>
      <c r="H7023" t="str">
        <f>IF(ISNA(VLOOKUP(A7023,$A$3:A7022,1,0)),"","DUP!")</f>
        <v>DUP!</v>
      </c>
      <c r="I7023" t="str">
        <f>IF(ISNA(VLOOKUP(B7023,$B$3:B7022,1,0)),"","DUP!")</f>
        <v>DUP!</v>
      </c>
      <c r="J7023" t="str">
        <f t="shared" si="548"/>
        <v/>
      </c>
      <c r="K7023" t="str">
        <f t="shared" si="549"/>
        <v/>
      </c>
    </row>
    <row r="7024" spans="1:11">
      <c r="A7024" s="25" t="s">
        <v>2261</v>
      </c>
      <c r="B7024" s="25" t="s">
        <v>2253</v>
      </c>
      <c r="C7024" s="25" t="s">
        <v>289</v>
      </c>
      <c r="D7024" s="25" t="s">
        <v>245</v>
      </c>
      <c r="E7024">
        <f t="shared" si="545"/>
        <v>10</v>
      </c>
      <c r="F7024" t="str">
        <f t="shared" si="546"/>
        <v>Video Call</v>
      </c>
      <c r="G7024" t="str">
        <f t="shared" si="547"/>
        <v>CDH_070110_10</v>
      </c>
      <c r="H7024" t="str">
        <f>IF(ISNA(VLOOKUP(A7024,$A$3:A7023,1,0)),"","DUP!")</f>
        <v>DUP!</v>
      </c>
      <c r="I7024" t="str">
        <f>IF(ISNA(VLOOKUP(B7024,$B$3:B7023,1,0)),"","DUP!")</f>
        <v>DUP!</v>
      </c>
      <c r="J7024" t="str">
        <f t="shared" si="548"/>
        <v/>
      </c>
      <c r="K7024" t="str">
        <f t="shared" si="549"/>
        <v/>
      </c>
    </row>
    <row r="7025" spans="1:11">
      <c r="A7025" s="25" t="s">
        <v>2261</v>
      </c>
      <c r="B7025" s="25" t="s">
        <v>2253</v>
      </c>
      <c r="C7025" s="25" t="s">
        <v>289</v>
      </c>
      <c r="D7025" s="25" t="s">
        <v>245</v>
      </c>
      <c r="E7025">
        <f t="shared" si="545"/>
        <v>10</v>
      </c>
      <c r="F7025" t="str">
        <f t="shared" si="546"/>
        <v>Video Call</v>
      </c>
      <c r="G7025" t="str">
        <f t="shared" si="547"/>
        <v>CDH_070110_10</v>
      </c>
      <c r="H7025" t="str">
        <f>IF(ISNA(VLOOKUP(A7025,$A$3:A7024,1,0)),"","DUP!")</f>
        <v>DUP!</v>
      </c>
      <c r="I7025" t="str">
        <f>IF(ISNA(VLOOKUP(B7025,$B$3:B7024,1,0)),"","DUP!")</f>
        <v>DUP!</v>
      </c>
      <c r="J7025" t="str">
        <f t="shared" si="548"/>
        <v/>
      </c>
      <c r="K7025" t="str">
        <f t="shared" si="549"/>
        <v/>
      </c>
    </row>
    <row r="7026" spans="1:11">
      <c r="A7026" s="25" t="s">
        <v>2261</v>
      </c>
      <c r="B7026" s="25" t="s">
        <v>2253</v>
      </c>
      <c r="C7026" s="25" t="s">
        <v>289</v>
      </c>
      <c r="D7026" s="25" t="s">
        <v>245</v>
      </c>
      <c r="E7026">
        <f t="shared" si="545"/>
        <v>10</v>
      </c>
      <c r="F7026" t="str">
        <f t="shared" si="546"/>
        <v>Video Call</v>
      </c>
      <c r="G7026" t="str">
        <f t="shared" si="547"/>
        <v>CDH_070110_10</v>
      </c>
      <c r="H7026" t="str">
        <f>IF(ISNA(VLOOKUP(A7026,$A$3:A7025,1,0)),"","DUP!")</f>
        <v>DUP!</v>
      </c>
      <c r="I7026" t="str">
        <f>IF(ISNA(VLOOKUP(B7026,$B$3:B7025,1,0)),"","DUP!")</f>
        <v>DUP!</v>
      </c>
      <c r="J7026" t="str">
        <f t="shared" si="548"/>
        <v/>
      </c>
      <c r="K7026" t="str">
        <f t="shared" si="549"/>
        <v/>
      </c>
    </row>
    <row r="7027" spans="1:11">
      <c r="A7027" s="25" t="s">
        <v>2262</v>
      </c>
      <c r="B7027" s="25" t="s">
        <v>301</v>
      </c>
      <c r="C7027" s="25" t="s">
        <v>302</v>
      </c>
      <c r="D7027" s="25" t="s">
        <v>244</v>
      </c>
      <c r="E7027">
        <f t="shared" si="545"/>
        <v>2</v>
      </c>
      <c r="F7027" t="str">
        <f t="shared" si="546"/>
        <v>Voice</v>
      </c>
      <c r="G7027" t="str">
        <f t="shared" si="547"/>
        <v>TAT_070116_2</v>
      </c>
      <c r="H7027" t="str">
        <f>IF(ISNA(VLOOKUP(A7027,$A$3:A7026,1,0)),"","DUP!")</f>
        <v/>
      </c>
      <c r="I7027" t="str">
        <f>IF(ISNA(VLOOKUP(B7027,$B$3:B7026,1,0)),"","DUP!")</f>
        <v>DUP!</v>
      </c>
      <c r="J7027" t="str">
        <f t="shared" si="548"/>
        <v/>
      </c>
      <c r="K7027" t="str">
        <f t="shared" si="549"/>
        <v>INSERT INTO ZONE_MAP (SERVICE_ID, SERVICE_NAME, CODE, NW_GROUP, ZONE) VALUES (2,'Voice','070116','DV DIEN THOAI','NATIONAL');</v>
      </c>
    </row>
    <row r="7028" spans="1:11">
      <c r="A7028" s="25" t="s">
        <v>2262</v>
      </c>
      <c r="B7028" s="25" t="s">
        <v>301</v>
      </c>
      <c r="C7028" s="25" t="s">
        <v>302</v>
      </c>
      <c r="D7028" s="25" t="s">
        <v>244</v>
      </c>
      <c r="E7028">
        <f t="shared" si="545"/>
        <v>2</v>
      </c>
      <c r="F7028" t="str">
        <f t="shared" si="546"/>
        <v>Voice</v>
      </c>
      <c r="G7028" t="str">
        <f t="shared" si="547"/>
        <v>TAT_070116_2</v>
      </c>
      <c r="H7028" t="str">
        <f>IF(ISNA(VLOOKUP(A7028,$A$3:A7027,1,0)),"","DUP!")</f>
        <v>DUP!</v>
      </c>
      <c r="I7028" t="str">
        <f>IF(ISNA(VLOOKUP(B7028,$B$3:B7027,1,0)),"","DUP!")</f>
        <v>DUP!</v>
      </c>
      <c r="J7028" t="str">
        <f t="shared" si="548"/>
        <v/>
      </c>
      <c r="K7028" t="str">
        <f t="shared" si="549"/>
        <v/>
      </c>
    </row>
    <row r="7029" spans="1:11">
      <c r="A7029" s="25" t="s">
        <v>2262</v>
      </c>
      <c r="B7029" s="25" t="s">
        <v>301</v>
      </c>
      <c r="C7029" s="25" t="s">
        <v>302</v>
      </c>
      <c r="D7029" s="25" t="s">
        <v>244</v>
      </c>
      <c r="E7029">
        <f t="shared" si="545"/>
        <v>2</v>
      </c>
      <c r="F7029" t="str">
        <f t="shared" si="546"/>
        <v>Voice</v>
      </c>
      <c r="G7029" t="str">
        <f t="shared" si="547"/>
        <v>TAT_070116_2</v>
      </c>
      <c r="H7029" t="str">
        <f>IF(ISNA(VLOOKUP(A7029,$A$3:A7028,1,0)),"","DUP!")</f>
        <v>DUP!</v>
      </c>
      <c r="I7029" t="str">
        <f>IF(ISNA(VLOOKUP(B7029,$B$3:B7028,1,0)),"","DUP!")</f>
        <v>DUP!</v>
      </c>
      <c r="J7029" t="str">
        <f t="shared" si="548"/>
        <v/>
      </c>
      <c r="K7029" t="str">
        <f t="shared" si="549"/>
        <v/>
      </c>
    </row>
    <row r="7030" spans="1:11">
      <c r="A7030" s="25" t="s">
        <v>2262</v>
      </c>
      <c r="B7030" s="25" t="s">
        <v>301</v>
      </c>
      <c r="C7030" s="25" t="s">
        <v>302</v>
      </c>
      <c r="D7030" s="25" t="s">
        <v>245</v>
      </c>
      <c r="E7030">
        <f t="shared" si="545"/>
        <v>10</v>
      </c>
      <c r="F7030" t="str">
        <f t="shared" si="546"/>
        <v>Video Call</v>
      </c>
      <c r="G7030" t="str">
        <f t="shared" si="547"/>
        <v>TAT_070116_10</v>
      </c>
      <c r="H7030" t="str">
        <f>IF(ISNA(VLOOKUP(A7030,$A$3:A7029,1,0)),"","DUP!")</f>
        <v>DUP!</v>
      </c>
      <c r="I7030" t="str">
        <f>IF(ISNA(VLOOKUP(B7030,$B$3:B7029,1,0)),"","DUP!")</f>
        <v>DUP!</v>
      </c>
      <c r="J7030" t="str">
        <f t="shared" si="548"/>
        <v/>
      </c>
      <c r="K7030" t="str">
        <f t="shared" si="549"/>
        <v/>
      </c>
    </row>
    <row r="7031" spans="1:11">
      <c r="A7031" s="25" t="s">
        <v>2262</v>
      </c>
      <c r="B7031" s="25" t="s">
        <v>301</v>
      </c>
      <c r="C7031" s="25" t="s">
        <v>302</v>
      </c>
      <c r="D7031" s="25" t="s">
        <v>245</v>
      </c>
      <c r="E7031">
        <f t="shared" si="545"/>
        <v>10</v>
      </c>
      <c r="F7031" t="str">
        <f t="shared" si="546"/>
        <v>Video Call</v>
      </c>
      <c r="G7031" t="str">
        <f t="shared" si="547"/>
        <v>TAT_070116_10</v>
      </c>
      <c r="H7031" t="str">
        <f>IF(ISNA(VLOOKUP(A7031,$A$3:A7030,1,0)),"","DUP!")</f>
        <v>DUP!</v>
      </c>
      <c r="I7031" t="str">
        <f>IF(ISNA(VLOOKUP(B7031,$B$3:B7030,1,0)),"","DUP!")</f>
        <v>DUP!</v>
      </c>
      <c r="J7031" t="str">
        <f t="shared" si="548"/>
        <v/>
      </c>
      <c r="K7031" t="str">
        <f t="shared" si="549"/>
        <v/>
      </c>
    </row>
    <row r="7032" spans="1:11">
      <c r="A7032" s="25" t="s">
        <v>2262</v>
      </c>
      <c r="B7032" s="25" t="s">
        <v>301</v>
      </c>
      <c r="C7032" s="25" t="s">
        <v>302</v>
      </c>
      <c r="D7032" s="25" t="s">
        <v>245</v>
      </c>
      <c r="E7032">
        <f t="shared" si="545"/>
        <v>10</v>
      </c>
      <c r="F7032" t="str">
        <f t="shared" si="546"/>
        <v>Video Call</v>
      </c>
      <c r="G7032" t="str">
        <f t="shared" si="547"/>
        <v>TAT_070116_10</v>
      </c>
      <c r="H7032" t="str">
        <f>IF(ISNA(VLOOKUP(A7032,$A$3:A7031,1,0)),"","DUP!")</f>
        <v>DUP!</v>
      </c>
      <c r="I7032" t="str">
        <f>IF(ISNA(VLOOKUP(B7032,$B$3:B7031,1,0)),"","DUP!")</f>
        <v>DUP!</v>
      </c>
      <c r="J7032" t="str">
        <f t="shared" si="548"/>
        <v/>
      </c>
      <c r="K7032" t="str">
        <f t="shared" si="549"/>
        <v/>
      </c>
    </row>
    <row r="7033" spans="1:11">
      <c r="A7033" s="25" t="s">
        <v>2263</v>
      </c>
      <c r="B7033" s="25" t="s">
        <v>301</v>
      </c>
      <c r="C7033" s="25" t="s">
        <v>302</v>
      </c>
      <c r="D7033" s="25" t="s">
        <v>244</v>
      </c>
      <c r="E7033">
        <f t="shared" si="545"/>
        <v>2</v>
      </c>
      <c r="F7033" t="str">
        <f t="shared" si="546"/>
        <v>Voice</v>
      </c>
      <c r="G7033" t="str">
        <f t="shared" si="547"/>
        <v>TAT_070117_2</v>
      </c>
      <c r="H7033" t="str">
        <f>IF(ISNA(VLOOKUP(A7033,$A$3:A7032,1,0)),"","DUP!")</f>
        <v/>
      </c>
      <c r="I7033" t="str">
        <f>IF(ISNA(VLOOKUP(B7033,$B$3:B7032,1,0)),"","DUP!")</f>
        <v>DUP!</v>
      </c>
      <c r="J7033" t="str">
        <f t="shared" si="548"/>
        <v/>
      </c>
      <c r="K7033" t="str">
        <f t="shared" si="549"/>
        <v>INSERT INTO ZONE_MAP (SERVICE_ID, SERVICE_NAME, CODE, NW_GROUP, ZONE) VALUES (2,'Voice','070117','DV DIEN THOAI','NATIONAL');</v>
      </c>
    </row>
    <row r="7034" spans="1:11">
      <c r="A7034" s="25" t="s">
        <v>2263</v>
      </c>
      <c r="B7034" s="25" t="s">
        <v>301</v>
      </c>
      <c r="C7034" s="25" t="s">
        <v>302</v>
      </c>
      <c r="D7034" s="25" t="s">
        <v>244</v>
      </c>
      <c r="E7034">
        <f t="shared" si="545"/>
        <v>2</v>
      </c>
      <c r="F7034" t="str">
        <f t="shared" si="546"/>
        <v>Voice</v>
      </c>
      <c r="G7034" t="str">
        <f t="shared" si="547"/>
        <v>TAT_070117_2</v>
      </c>
      <c r="H7034" t="str">
        <f>IF(ISNA(VLOOKUP(A7034,$A$3:A7033,1,0)),"","DUP!")</f>
        <v>DUP!</v>
      </c>
      <c r="I7034" t="str">
        <f>IF(ISNA(VLOOKUP(B7034,$B$3:B7033,1,0)),"","DUP!")</f>
        <v>DUP!</v>
      </c>
      <c r="J7034" t="str">
        <f t="shared" si="548"/>
        <v/>
      </c>
      <c r="K7034" t="str">
        <f t="shared" si="549"/>
        <v/>
      </c>
    </row>
    <row r="7035" spans="1:11">
      <c r="A7035" s="25" t="s">
        <v>2263</v>
      </c>
      <c r="B7035" s="25" t="s">
        <v>301</v>
      </c>
      <c r="C7035" s="25" t="s">
        <v>302</v>
      </c>
      <c r="D7035" s="25" t="s">
        <v>244</v>
      </c>
      <c r="E7035">
        <f t="shared" si="545"/>
        <v>2</v>
      </c>
      <c r="F7035" t="str">
        <f t="shared" si="546"/>
        <v>Voice</v>
      </c>
      <c r="G7035" t="str">
        <f t="shared" si="547"/>
        <v>TAT_070117_2</v>
      </c>
      <c r="H7035" t="str">
        <f>IF(ISNA(VLOOKUP(A7035,$A$3:A7034,1,0)),"","DUP!")</f>
        <v>DUP!</v>
      </c>
      <c r="I7035" t="str">
        <f>IF(ISNA(VLOOKUP(B7035,$B$3:B7034,1,0)),"","DUP!")</f>
        <v>DUP!</v>
      </c>
      <c r="J7035" t="str">
        <f t="shared" si="548"/>
        <v/>
      </c>
      <c r="K7035" t="str">
        <f t="shared" si="549"/>
        <v/>
      </c>
    </row>
    <row r="7036" spans="1:11">
      <c r="A7036" s="25" t="s">
        <v>2263</v>
      </c>
      <c r="B7036" s="25" t="s">
        <v>301</v>
      </c>
      <c r="C7036" s="25" t="s">
        <v>302</v>
      </c>
      <c r="D7036" s="25" t="s">
        <v>245</v>
      </c>
      <c r="E7036">
        <f t="shared" si="545"/>
        <v>10</v>
      </c>
      <c r="F7036" t="str">
        <f t="shared" si="546"/>
        <v>Video Call</v>
      </c>
      <c r="G7036" t="str">
        <f t="shared" si="547"/>
        <v>TAT_070117_10</v>
      </c>
      <c r="H7036" t="str">
        <f>IF(ISNA(VLOOKUP(A7036,$A$3:A7035,1,0)),"","DUP!")</f>
        <v>DUP!</v>
      </c>
      <c r="I7036" t="str">
        <f>IF(ISNA(VLOOKUP(B7036,$B$3:B7035,1,0)),"","DUP!")</f>
        <v>DUP!</v>
      </c>
      <c r="J7036" t="str">
        <f t="shared" si="548"/>
        <v/>
      </c>
      <c r="K7036" t="str">
        <f t="shared" si="549"/>
        <v/>
      </c>
    </row>
    <row r="7037" spans="1:11">
      <c r="A7037" s="25" t="s">
        <v>2263</v>
      </c>
      <c r="B7037" s="25" t="s">
        <v>301</v>
      </c>
      <c r="C7037" s="25" t="s">
        <v>302</v>
      </c>
      <c r="D7037" s="25" t="s">
        <v>245</v>
      </c>
      <c r="E7037">
        <f t="shared" si="545"/>
        <v>10</v>
      </c>
      <c r="F7037" t="str">
        <f t="shared" si="546"/>
        <v>Video Call</v>
      </c>
      <c r="G7037" t="str">
        <f t="shared" si="547"/>
        <v>TAT_070117_10</v>
      </c>
      <c r="H7037" t="str">
        <f>IF(ISNA(VLOOKUP(A7037,$A$3:A7036,1,0)),"","DUP!")</f>
        <v>DUP!</v>
      </c>
      <c r="I7037" t="str">
        <f>IF(ISNA(VLOOKUP(B7037,$B$3:B7036,1,0)),"","DUP!")</f>
        <v>DUP!</v>
      </c>
      <c r="J7037" t="str">
        <f t="shared" si="548"/>
        <v/>
      </c>
      <c r="K7037" t="str">
        <f t="shared" si="549"/>
        <v/>
      </c>
    </row>
    <row r="7038" spans="1:11">
      <c r="A7038" s="25" t="s">
        <v>2263</v>
      </c>
      <c r="B7038" s="25" t="s">
        <v>301</v>
      </c>
      <c r="C7038" s="25" t="s">
        <v>302</v>
      </c>
      <c r="D7038" s="25" t="s">
        <v>245</v>
      </c>
      <c r="E7038">
        <f t="shared" si="545"/>
        <v>10</v>
      </c>
      <c r="F7038" t="str">
        <f t="shared" si="546"/>
        <v>Video Call</v>
      </c>
      <c r="G7038" t="str">
        <f t="shared" si="547"/>
        <v>TAT_070117_10</v>
      </c>
      <c r="H7038" t="str">
        <f>IF(ISNA(VLOOKUP(A7038,$A$3:A7037,1,0)),"","DUP!")</f>
        <v>DUP!</v>
      </c>
      <c r="I7038" t="str">
        <f>IF(ISNA(VLOOKUP(B7038,$B$3:B7037,1,0)),"","DUP!")</f>
        <v>DUP!</v>
      </c>
      <c r="J7038" t="str">
        <f t="shared" si="548"/>
        <v/>
      </c>
      <c r="K7038" t="str">
        <f t="shared" si="549"/>
        <v/>
      </c>
    </row>
    <row r="7039" spans="1:11">
      <c r="A7039" s="25" t="s">
        <v>2264</v>
      </c>
      <c r="B7039" s="25" t="s">
        <v>301</v>
      </c>
      <c r="C7039" s="25" t="s">
        <v>302</v>
      </c>
      <c r="D7039" s="25" t="s">
        <v>244</v>
      </c>
      <c r="E7039">
        <f t="shared" si="545"/>
        <v>2</v>
      </c>
      <c r="F7039" t="str">
        <f t="shared" si="546"/>
        <v>Voice</v>
      </c>
      <c r="G7039" t="str">
        <f t="shared" si="547"/>
        <v>TAT_070118_2</v>
      </c>
      <c r="H7039" t="str">
        <f>IF(ISNA(VLOOKUP(A7039,$A$3:A7038,1,0)),"","DUP!")</f>
        <v/>
      </c>
      <c r="I7039" t="str">
        <f>IF(ISNA(VLOOKUP(B7039,$B$3:B7038,1,0)),"","DUP!")</f>
        <v>DUP!</v>
      </c>
      <c r="J7039" t="str">
        <f t="shared" si="548"/>
        <v/>
      </c>
      <c r="K7039" t="str">
        <f t="shared" si="549"/>
        <v>INSERT INTO ZONE_MAP (SERVICE_ID, SERVICE_NAME, CODE, NW_GROUP, ZONE) VALUES (2,'Voice','070118','DV DIEN THOAI','NATIONAL');</v>
      </c>
    </row>
    <row r="7040" spans="1:11">
      <c r="A7040" s="25" t="s">
        <v>2264</v>
      </c>
      <c r="B7040" s="25" t="s">
        <v>301</v>
      </c>
      <c r="C7040" s="25" t="s">
        <v>302</v>
      </c>
      <c r="D7040" s="25" t="s">
        <v>244</v>
      </c>
      <c r="E7040">
        <f t="shared" si="545"/>
        <v>2</v>
      </c>
      <c r="F7040" t="str">
        <f t="shared" si="546"/>
        <v>Voice</v>
      </c>
      <c r="G7040" t="str">
        <f t="shared" si="547"/>
        <v>TAT_070118_2</v>
      </c>
      <c r="H7040" t="str">
        <f>IF(ISNA(VLOOKUP(A7040,$A$3:A7039,1,0)),"","DUP!")</f>
        <v>DUP!</v>
      </c>
      <c r="I7040" t="str">
        <f>IF(ISNA(VLOOKUP(B7040,$B$3:B7039,1,0)),"","DUP!")</f>
        <v>DUP!</v>
      </c>
      <c r="J7040" t="str">
        <f t="shared" si="548"/>
        <v/>
      </c>
      <c r="K7040" t="str">
        <f t="shared" si="549"/>
        <v/>
      </c>
    </row>
    <row r="7041" spans="1:11">
      <c r="A7041" s="25" t="s">
        <v>2264</v>
      </c>
      <c r="B7041" s="25" t="s">
        <v>301</v>
      </c>
      <c r="C7041" s="25" t="s">
        <v>302</v>
      </c>
      <c r="D7041" s="25" t="s">
        <v>244</v>
      </c>
      <c r="E7041">
        <f t="shared" si="545"/>
        <v>2</v>
      </c>
      <c r="F7041" t="str">
        <f t="shared" si="546"/>
        <v>Voice</v>
      </c>
      <c r="G7041" t="str">
        <f t="shared" si="547"/>
        <v>TAT_070118_2</v>
      </c>
      <c r="H7041" t="str">
        <f>IF(ISNA(VLOOKUP(A7041,$A$3:A7040,1,0)),"","DUP!")</f>
        <v>DUP!</v>
      </c>
      <c r="I7041" t="str">
        <f>IF(ISNA(VLOOKUP(B7041,$B$3:B7040,1,0)),"","DUP!")</f>
        <v>DUP!</v>
      </c>
      <c r="J7041" t="str">
        <f t="shared" si="548"/>
        <v/>
      </c>
      <c r="K7041" t="str">
        <f t="shared" si="549"/>
        <v/>
      </c>
    </row>
    <row r="7042" spans="1:11">
      <c r="A7042" s="25" t="s">
        <v>2264</v>
      </c>
      <c r="B7042" s="25" t="s">
        <v>301</v>
      </c>
      <c r="C7042" s="25" t="s">
        <v>302</v>
      </c>
      <c r="D7042" s="25" t="s">
        <v>245</v>
      </c>
      <c r="E7042">
        <f t="shared" si="545"/>
        <v>10</v>
      </c>
      <c r="F7042" t="str">
        <f t="shared" si="546"/>
        <v>Video Call</v>
      </c>
      <c r="G7042" t="str">
        <f t="shared" si="547"/>
        <v>TAT_070118_10</v>
      </c>
      <c r="H7042" t="str">
        <f>IF(ISNA(VLOOKUP(A7042,$A$3:A7041,1,0)),"","DUP!")</f>
        <v>DUP!</v>
      </c>
      <c r="I7042" t="str">
        <f>IF(ISNA(VLOOKUP(B7042,$B$3:B7041,1,0)),"","DUP!")</f>
        <v>DUP!</v>
      </c>
      <c r="J7042" t="str">
        <f t="shared" si="548"/>
        <v/>
      </c>
      <c r="K7042" t="str">
        <f t="shared" si="549"/>
        <v/>
      </c>
    </row>
    <row r="7043" spans="1:11">
      <c r="A7043" s="25" t="s">
        <v>2264</v>
      </c>
      <c r="B7043" s="25" t="s">
        <v>301</v>
      </c>
      <c r="C7043" s="25" t="s">
        <v>302</v>
      </c>
      <c r="D7043" s="25" t="s">
        <v>245</v>
      </c>
      <c r="E7043">
        <f t="shared" si="545"/>
        <v>10</v>
      </c>
      <c r="F7043" t="str">
        <f t="shared" si="546"/>
        <v>Video Call</v>
      </c>
      <c r="G7043" t="str">
        <f t="shared" si="547"/>
        <v>TAT_070118_10</v>
      </c>
      <c r="H7043" t="str">
        <f>IF(ISNA(VLOOKUP(A7043,$A$3:A7042,1,0)),"","DUP!")</f>
        <v>DUP!</v>
      </c>
      <c r="I7043" t="str">
        <f>IF(ISNA(VLOOKUP(B7043,$B$3:B7042,1,0)),"","DUP!")</f>
        <v>DUP!</v>
      </c>
      <c r="J7043" t="str">
        <f t="shared" si="548"/>
        <v/>
      </c>
      <c r="K7043" t="str">
        <f t="shared" si="549"/>
        <v/>
      </c>
    </row>
    <row r="7044" spans="1:11">
      <c r="A7044" s="25" t="s">
        <v>2264</v>
      </c>
      <c r="B7044" s="25" t="s">
        <v>301</v>
      </c>
      <c r="C7044" s="25" t="s">
        <v>302</v>
      </c>
      <c r="D7044" s="25" t="s">
        <v>245</v>
      </c>
      <c r="E7044">
        <f t="shared" ref="E7044:E7107" si="550">IF(D7044="NORMAL",2,10)</f>
        <v>10</v>
      </c>
      <c r="F7044" t="str">
        <f t="shared" ref="F7044:F7107" si="551">IF(D7044="NORMAL","Voice","Video Call")</f>
        <v>Video Call</v>
      </c>
      <c r="G7044" t="str">
        <f t="shared" ref="G7044:G7107" si="552">C7044&amp;"_"&amp;A7044&amp;"_"&amp;E7044</f>
        <v>TAT_070118_10</v>
      </c>
      <c r="H7044" t="str">
        <f>IF(ISNA(VLOOKUP(A7044,$A$3:A7043,1,0)),"","DUP!")</f>
        <v>DUP!</v>
      </c>
      <c r="I7044" t="str">
        <f>IF(ISNA(VLOOKUP(B7044,$B$3:B7043,1,0)),"","DUP!")</f>
        <v>DUP!</v>
      </c>
      <c r="J7044" t="str">
        <f t="shared" ref="J7044:J7107" si="553">IF(I7044="DUP!","",B7044)</f>
        <v/>
      </c>
      <c r="K7044" t="str">
        <f t="shared" ref="K7044:K7107" si="554">IF(H7044="DUP!","","INSERT INTO ZONE_MAP (SERVICE_ID, SERVICE_NAME, CODE, NW_GROUP, ZONE) VALUES ("&amp;E7044&amp;",'"&amp;F7044&amp;"','"&amp;A7044&amp;"','"&amp;B7044&amp;"','"&amp;IF(B7044="VINAPHONE","INTERNAL","NATIONAL")&amp;"');")</f>
        <v/>
      </c>
    </row>
    <row r="7045" spans="1:11">
      <c r="A7045" s="25" t="s">
        <v>2265</v>
      </c>
      <c r="B7045" s="25" t="s">
        <v>306</v>
      </c>
      <c r="C7045" s="25" t="s">
        <v>307</v>
      </c>
      <c r="D7045" s="25" t="s">
        <v>244</v>
      </c>
      <c r="E7045">
        <f t="shared" si="550"/>
        <v>2</v>
      </c>
      <c r="F7045" t="str">
        <f t="shared" si="551"/>
        <v>Voice</v>
      </c>
      <c r="G7045" t="str">
        <f t="shared" si="552"/>
        <v>NET_0701260_2</v>
      </c>
      <c r="H7045" t="str">
        <f>IF(ISNA(VLOOKUP(A7045,$A$3:A7044,1,0)),"","DUP!")</f>
        <v/>
      </c>
      <c r="I7045" t="str">
        <f>IF(ISNA(VLOOKUP(B7045,$B$3:B7044,1,0)),"","DUP!")</f>
        <v>DUP!</v>
      </c>
      <c r="J7045" t="str">
        <f t="shared" si="553"/>
        <v/>
      </c>
      <c r="K7045" t="str">
        <f t="shared" si="554"/>
        <v>INSERT INTO ZONE_MAP (SERVICE_ID, SERVICE_NAME, CODE, NW_GROUP, ZONE) VALUES (2,'Voice','0701260','INTERNET','NATIONAL');</v>
      </c>
    </row>
    <row r="7046" spans="1:11">
      <c r="A7046" s="25" t="s">
        <v>2265</v>
      </c>
      <c r="B7046" s="25" t="s">
        <v>306</v>
      </c>
      <c r="C7046" s="25" t="s">
        <v>307</v>
      </c>
      <c r="D7046" s="25" t="s">
        <v>244</v>
      </c>
      <c r="E7046">
        <f t="shared" si="550"/>
        <v>2</v>
      </c>
      <c r="F7046" t="str">
        <f t="shared" si="551"/>
        <v>Voice</v>
      </c>
      <c r="G7046" t="str">
        <f t="shared" si="552"/>
        <v>NET_0701260_2</v>
      </c>
      <c r="H7046" t="str">
        <f>IF(ISNA(VLOOKUP(A7046,$A$3:A7045,1,0)),"","DUP!")</f>
        <v>DUP!</v>
      </c>
      <c r="I7046" t="str">
        <f>IF(ISNA(VLOOKUP(B7046,$B$3:B7045,1,0)),"","DUP!")</f>
        <v>DUP!</v>
      </c>
      <c r="J7046" t="str">
        <f t="shared" si="553"/>
        <v/>
      </c>
      <c r="K7046" t="str">
        <f t="shared" si="554"/>
        <v/>
      </c>
    </row>
    <row r="7047" spans="1:11">
      <c r="A7047" s="25" t="s">
        <v>2265</v>
      </c>
      <c r="B7047" s="25" t="s">
        <v>306</v>
      </c>
      <c r="C7047" s="25" t="s">
        <v>307</v>
      </c>
      <c r="D7047" s="25" t="s">
        <v>244</v>
      </c>
      <c r="E7047">
        <f t="shared" si="550"/>
        <v>2</v>
      </c>
      <c r="F7047" t="str">
        <f t="shared" si="551"/>
        <v>Voice</v>
      </c>
      <c r="G7047" t="str">
        <f t="shared" si="552"/>
        <v>NET_0701260_2</v>
      </c>
      <c r="H7047" t="str">
        <f>IF(ISNA(VLOOKUP(A7047,$A$3:A7046,1,0)),"","DUP!")</f>
        <v>DUP!</v>
      </c>
      <c r="I7047" t="str">
        <f>IF(ISNA(VLOOKUP(B7047,$B$3:B7046,1,0)),"","DUP!")</f>
        <v>DUP!</v>
      </c>
      <c r="J7047" t="str">
        <f t="shared" si="553"/>
        <v/>
      </c>
      <c r="K7047" t="str">
        <f t="shared" si="554"/>
        <v/>
      </c>
    </row>
    <row r="7048" spans="1:11">
      <c r="A7048" s="25" t="s">
        <v>2265</v>
      </c>
      <c r="B7048" s="25" t="s">
        <v>306</v>
      </c>
      <c r="C7048" s="25" t="s">
        <v>307</v>
      </c>
      <c r="D7048" s="25" t="s">
        <v>245</v>
      </c>
      <c r="E7048">
        <f t="shared" si="550"/>
        <v>10</v>
      </c>
      <c r="F7048" t="str">
        <f t="shared" si="551"/>
        <v>Video Call</v>
      </c>
      <c r="G7048" t="str">
        <f t="shared" si="552"/>
        <v>NET_0701260_10</v>
      </c>
      <c r="H7048" t="str">
        <f>IF(ISNA(VLOOKUP(A7048,$A$3:A7047,1,0)),"","DUP!")</f>
        <v>DUP!</v>
      </c>
      <c r="I7048" t="str">
        <f>IF(ISNA(VLOOKUP(B7048,$B$3:B7047,1,0)),"","DUP!")</f>
        <v>DUP!</v>
      </c>
      <c r="J7048" t="str">
        <f t="shared" si="553"/>
        <v/>
      </c>
      <c r="K7048" t="str">
        <f t="shared" si="554"/>
        <v/>
      </c>
    </row>
    <row r="7049" spans="1:11">
      <c r="A7049" s="25" t="s">
        <v>2265</v>
      </c>
      <c r="B7049" s="25" t="s">
        <v>306</v>
      </c>
      <c r="C7049" s="25" t="s">
        <v>307</v>
      </c>
      <c r="D7049" s="25" t="s">
        <v>245</v>
      </c>
      <c r="E7049">
        <f t="shared" si="550"/>
        <v>10</v>
      </c>
      <c r="F7049" t="str">
        <f t="shared" si="551"/>
        <v>Video Call</v>
      </c>
      <c r="G7049" t="str">
        <f t="shared" si="552"/>
        <v>NET_0701260_10</v>
      </c>
      <c r="H7049" t="str">
        <f>IF(ISNA(VLOOKUP(A7049,$A$3:A7048,1,0)),"","DUP!")</f>
        <v>DUP!</v>
      </c>
      <c r="I7049" t="str">
        <f>IF(ISNA(VLOOKUP(B7049,$B$3:B7048,1,0)),"","DUP!")</f>
        <v>DUP!</v>
      </c>
      <c r="J7049" t="str">
        <f t="shared" si="553"/>
        <v/>
      </c>
      <c r="K7049" t="str">
        <f t="shared" si="554"/>
        <v/>
      </c>
    </row>
    <row r="7050" spans="1:11">
      <c r="A7050" s="25" t="s">
        <v>2265</v>
      </c>
      <c r="B7050" s="25" t="s">
        <v>306</v>
      </c>
      <c r="C7050" s="25" t="s">
        <v>307</v>
      </c>
      <c r="D7050" s="25" t="s">
        <v>245</v>
      </c>
      <c r="E7050">
        <f t="shared" si="550"/>
        <v>10</v>
      </c>
      <c r="F7050" t="str">
        <f t="shared" si="551"/>
        <v>Video Call</v>
      </c>
      <c r="G7050" t="str">
        <f t="shared" si="552"/>
        <v>NET_0701260_10</v>
      </c>
      <c r="H7050" t="str">
        <f>IF(ISNA(VLOOKUP(A7050,$A$3:A7049,1,0)),"","DUP!")</f>
        <v>DUP!</v>
      </c>
      <c r="I7050" t="str">
        <f>IF(ISNA(VLOOKUP(B7050,$B$3:B7049,1,0)),"","DUP!")</f>
        <v>DUP!</v>
      </c>
      <c r="J7050" t="str">
        <f t="shared" si="553"/>
        <v/>
      </c>
      <c r="K7050" t="str">
        <f t="shared" si="554"/>
        <v/>
      </c>
    </row>
    <row r="7051" spans="1:11">
      <c r="A7051" s="25" t="s">
        <v>2266</v>
      </c>
      <c r="B7051" s="25" t="s">
        <v>306</v>
      </c>
      <c r="C7051" s="25" t="s">
        <v>307</v>
      </c>
      <c r="D7051" s="25" t="s">
        <v>244</v>
      </c>
      <c r="E7051">
        <f t="shared" si="550"/>
        <v>2</v>
      </c>
      <c r="F7051" t="str">
        <f t="shared" si="551"/>
        <v>Voice</v>
      </c>
      <c r="G7051" t="str">
        <f t="shared" si="552"/>
        <v>NET_0701268_2</v>
      </c>
      <c r="H7051" t="str">
        <f>IF(ISNA(VLOOKUP(A7051,$A$3:A7050,1,0)),"","DUP!")</f>
        <v/>
      </c>
      <c r="I7051" t="str">
        <f>IF(ISNA(VLOOKUP(B7051,$B$3:B7050,1,0)),"","DUP!")</f>
        <v>DUP!</v>
      </c>
      <c r="J7051" t="str">
        <f t="shared" si="553"/>
        <v/>
      </c>
      <c r="K7051" t="str">
        <f t="shared" si="554"/>
        <v>INSERT INTO ZONE_MAP (SERVICE_ID, SERVICE_NAME, CODE, NW_GROUP, ZONE) VALUES (2,'Voice','0701268','INTERNET','NATIONAL');</v>
      </c>
    </row>
    <row r="7052" spans="1:11">
      <c r="A7052" s="25" t="s">
        <v>2266</v>
      </c>
      <c r="B7052" s="25" t="s">
        <v>306</v>
      </c>
      <c r="C7052" s="25" t="s">
        <v>307</v>
      </c>
      <c r="D7052" s="25" t="s">
        <v>244</v>
      </c>
      <c r="E7052">
        <f t="shared" si="550"/>
        <v>2</v>
      </c>
      <c r="F7052" t="str">
        <f t="shared" si="551"/>
        <v>Voice</v>
      </c>
      <c r="G7052" t="str">
        <f t="shared" si="552"/>
        <v>NET_0701268_2</v>
      </c>
      <c r="H7052" t="str">
        <f>IF(ISNA(VLOOKUP(A7052,$A$3:A7051,1,0)),"","DUP!")</f>
        <v>DUP!</v>
      </c>
      <c r="I7052" t="str">
        <f>IF(ISNA(VLOOKUP(B7052,$B$3:B7051,1,0)),"","DUP!")</f>
        <v>DUP!</v>
      </c>
      <c r="J7052" t="str">
        <f t="shared" si="553"/>
        <v/>
      </c>
      <c r="K7052" t="str">
        <f t="shared" si="554"/>
        <v/>
      </c>
    </row>
    <row r="7053" spans="1:11">
      <c r="A7053" s="25" t="s">
        <v>2266</v>
      </c>
      <c r="B7053" s="25" t="s">
        <v>306</v>
      </c>
      <c r="C7053" s="25" t="s">
        <v>307</v>
      </c>
      <c r="D7053" s="25" t="s">
        <v>244</v>
      </c>
      <c r="E7053">
        <f t="shared" si="550"/>
        <v>2</v>
      </c>
      <c r="F7053" t="str">
        <f t="shared" si="551"/>
        <v>Voice</v>
      </c>
      <c r="G7053" t="str">
        <f t="shared" si="552"/>
        <v>NET_0701268_2</v>
      </c>
      <c r="H7053" t="str">
        <f>IF(ISNA(VLOOKUP(A7053,$A$3:A7052,1,0)),"","DUP!")</f>
        <v>DUP!</v>
      </c>
      <c r="I7053" t="str">
        <f>IF(ISNA(VLOOKUP(B7053,$B$3:B7052,1,0)),"","DUP!")</f>
        <v>DUP!</v>
      </c>
      <c r="J7053" t="str">
        <f t="shared" si="553"/>
        <v/>
      </c>
      <c r="K7053" t="str">
        <f t="shared" si="554"/>
        <v/>
      </c>
    </row>
    <row r="7054" spans="1:11">
      <c r="A7054" s="25" t="s">
        <v>2266</v>
      </c>
      <c r="B7054" s="25" t="s">
        <v>306</v>
      </c>
      <c r="C7054" s="25" t="s">
        <v>307</v>
      </c>
      <c r="D7054" s="25" t="s">
        <v>245</v>
      </c>
      <c r="E7054">
        <f t="shared" si="550"/>
        <v>10</v>
      </c>
      <c r="F7054" t="str">
        <f t="shared" si="551"/>
        <v>Video Call</v>
      </c>
      <c r="G7054" t="str">
        <f t="shared" si="552"/>
        <v>NET_0701268_10</v>
      </c>
      <c r="H7054" t="str">
        <f>IF(ISNA(VLOOKUP(A7054,$A$3:A7053,1,0)),"","DUP!")</f>
        <v>DUP!</v>
      </c>
      <c r="I7054" t="str">
        <f>IF(ISNA(VLOOKUP(B7054,$B$3:B7053,1,0)),"","DUP!")</f>
        <v>DUP!</v>
      </c>
      <c r="J7054" t="str">
        <f t="shared" si="553"/>
        <v/>
      </c>
      <c r="K7054" t="str">
        <f t="shared" si="554"/>
        <v/>
      </c>
    </row>
    <row r="7055" spans="1:11">
      <c r="A7055" s="25" t="s">
        <v>2266</v>
      </c>
      <c r="B7055" s="25" t="s">
        <v>306</v>
      </c>
      <c r="C7055" s="25" t="s">
        <v>307</v>
      </c>
      <c r="D7055" s="25" t="s">
        <v>245</v>
      </c>
      <c r="E7055">
        <f t="shared" si="550"/>
        <v>10</v>
      </c>
      <c r="F7055" t="str">
        <f t="shared" si="551"/>
        <v>Video Call</v>
      </c>
      <c r="G7055" t="str">
        <f t="shared" si="552"/>
        <v>NET_0701268_10</v>
      </c>
      <c r="H7055" t="str">
        <f>IF(ISNA(VLOOKUP(A7055,$A$3:A7054,1,0)),"","DUP!")</f>
        <v>DUP!</v>
      </c>
      <c r="I7055" t="str">
        <f>IF(ISNA(VLOOKUP(B7055,$B$3:B7054,1,0)),"","DUP!")</f>
        <v>DUP!</v>
      </c>
      <c r="J7055" t="str">
        <f t="shared" si="553"/>
        <v/>
      </c>
      <c r="K7055" t="str">
        <f t="shared" si="554"/>
        <v/>
      </c>
    </row>
    <row r="7056" spans="1:11">
      <c r="A7056" s="25" t="s">
        <v>2266</v>
      </c>
      <c r="B7056" s="25" t="s">
        <v>306</v>
      </c>
      <c r="C7056" s="25" t="s">
        <v>307</v>
      </c>
      <c r="D7056" s="25" t="s">
        <v>245</v>
      </c>
      <c r="E7056">
        <f t="shared" si="550"/>
        <v>10</v>
      </c>
      <c r="F7056" t="str">
        <f t="shared" si="551"/>
        <v>Video Call</v>
      </c>
      <c r="G7056" t="str">
        <f t="shared" si="552"/>
        <v>NET_0701268_10</v>
      </c>
      <c r="H7056" t="str">
        <f>IF(ISNA(VLOOKUP(A7056,$A$3:A7055,1,0)),"","DUP!")</f>
        <v>DUP!</v>
      </c>
      <c r="I7056" t="str">
        <f>IF(ISNA(VLOOKUP(B7056,$B$3:B7055,1,0)),"","DUP!")</f>
        <v>DUP!</v>
      </c>
      <c r="J7056" t="str">
        <f t="shared" si="553"/>
        <v/>
      </c>
      <c r="K7056" t="str">
        <f t="shared" si="554"/>
        <v/>
      </c>
    </row>
    <row r="7057" spans="1:11">
      <c r="A7057" s="25" t="s">
        <v>2267</v>
      </c>
      <c r="B7057" s="25" t="s">
        <v>306</v>
      </c>
      <c r="C7057" s="25" t="s">
        <v>307</v>
      </c>
      <c r="D7057" s="25" t="s">
        <v>244</v>
      </c>
      <c r="E7057">
        <f t="shared" si="550"/>
        <v>2</v>
      </c>
      <c r="F7057" t="str">
        <f t="shared" si="551"/>
        <v>Voice</v>
      </c>
      <c r="G7057" t="str">
        <f t="shared" si="552"/>
        <v>NET_0701269_2</v>
      </c>
      <c r="H7057" t="str">
        <f>IF(ISNA(VLOOKUP(A7057,$A$3:A7056,1,0)),"","DUP!")</f>
        <v/>
      </c>
      <c r="I7057" t="str">
        <f>IF(ISNA(VLOOKUP(B7057,$B$3:B7056,1,0)),"","DUP!")</f>
        <v>DUP!</v>
      </c>
      <c r="J7057" t="str">
        <f t="shared" si="553"/>
        <v/>
      </c>
      <c r="K7057" t="str">
        <f t="shared" si="554"/>
        <v>INSERT INTO ZONE_MAP (SERVICE_ID, SERVICE_NAME, CODE, NW_GROUP, ZONE) VALUES (2,'Voice','0701269','INTERNET','NATIONAL');</v>
      </c>
    </row>
    <row r="7058" spans="1:11">
      <c r="A7058" s="25" t="s">
        <v>2267</v>
      </c>
      <c r="B7058" s="25" t="s">
        <v>306</v>
      </c>
      <c r="C7058" s="25" t="s">
        <v>307</v>
      </c>
      <c r="D7058" s="25" t="s">
        <v>244</v>
      </c>
      <c r="E7058">
        <f t="shared" si="550"/>
        <v>2</v>
      </c>
      <c r="F7058" t="str">
        <f t="shared" si="551"/>
        <v>Voice</v>
      </c>
      <c r="G7058" t="str">
        <f t="shared" si="552"/>
        <v>NET_0701269_2</v>
      </c>
      <c r="H7058" t="str">
        <f>IF(ISNA(VLOOKUP(A7058,$A$3:A7057,1,0)),"","DUP!")</f>
        <v>DUP!</v>
      </c>
      <c r="I7058" t="str">
        <f>IF(ISNA(VLOOKUP(B7058,$B$3:B7057,1,0)),"","DUP!")</f>
        <v>DUP!</v>
      </c>
      <c r="J7058" t="str">
        <f t="shared" si="553"/>
        <v/>
      </c>
      <c r="K7058" t="str">
        <f t="shared" si="554"/>
        <v/>
      </c>
    </row>
    <row r="7059" spans="1:11">
      <c r="A7059" s="25" t="s">
        <v>2267</v>
      </c>
      <c r="B7059" s="25" t="s">
        <v>306</v>
      </c>
      <c r="C7059" s="25" t="s">
        <v>307</v>
      </c>
      <c r="D7059" s="25" t="s">
        <v>244</v>
      </c>
      <c r="E7059">
        <f t="shared" si="550"/>
        <v>2</v>
      </c>
      <c r="F7059" t="str">
        <f t="shared" si="551"/>
        <v>Voice</v>
      </c>
      <c r="G7059" t="str">
        <f t="shared" si="552"/>
        <v>NET_0701269_2</v>
      </c>
      <c r="H7059" t="str">
        <f>IF(ISNA(VLOOKUP(A7059,$A$3:A7058,1,0)),"","DUP!")</f>
        <v>DUP!</v>
      </c>
      <c r="I7059" t="str">
        <f>IF(ISNA(VLOOKUP(B7059,$B$3:B7058,1,0)),"","DUP!")</f>
        <v>DUP!</v>
      </c>
      <c r="J7059" t="str">
        <f t="shared" si="553"/>
        <v/>
      </c>
      <c r="K7059" t="str">
        <f t="shared" si="554"/>
        <v/>
      </c>
    </row>
    <row r="7060" spans="1:11">
      <c r="A7060" s="25" t="s">
        <v>2267</v>
      </c>
      <c r="B7060" s="25" t="s">
        <v>306</v>
      </c>
      <c r="C7060" s="25" t="s">
        <v>307</v>
      </c>
      <c r="D7060" s="25" t="s">
        <v>245</v>
      </c>
      <c r="E7060">
        <f t="shared" si="550"/>
        <v>10</v>
      </c>
      <c r="F7060" t="str">
        <f t="shared" si="551"/>
        <v>Video Call</v>
      </c>
      <c r="G7060" t="str">
        <f t="shared" si="552"/>
        <v>NET_0701269_10</v>
      </c>
      <c r="H7060" t="str">
        <f>IF(ISNA(VLOOKUP(A7060,$A$3:A7059,1,0)),"","DUP!")</f>
        <v>DUP!</v>
      </c>
      <c r="I7060" t="str">
        <f>IF(ISNA(VLOOKUP(B7060,$B$3:B7059,1,0)),"","DUP!")</f>
        <v>DUP!</v>
      </c>
      <c r="J7060" t="str">
        <f t="shared" si="553"/>
        <v/>
      </c>
      <c r="K7060" t="str">
        <f t="shared" si="554"/>
        <v/>
      </c>
    </row>
    <row r="7061" spans="1:11">
      <c r="A7061" s="25" t="s">
        <v>2267</v>
      </c>
      <c r="B7061" s="25" t="s">
        <v>306</v>
      </c>
      <c r="C7061" s="25" t="s">
        <v>307</v>
      </c>
      <c r="D7061" s="25" t="s">
        <v>245</v>
      </c>
      <c r="E7061">
        <f t="shared" si="550"/>
        <v>10</v>
      </c>
      <c r="F7061" t="str">
        <f t="shared" si="551"/>
        <v>Video Call</v>
      </c>
      <c r="G7061" t="str">
        <f t="shared" si="552"/>
        <v>NET_0701269_10</v>
      </c>
      <c r="H7061" t="str">
        <f>IF(ISNA(VLOOKUP(A7061,$A$3:A7060,1,0)),"","DUP!")</f>
        <v>DUP!</v>
      </c>
      <c r="I7061" t="str">
        <f>IF(ISNA(VLOOKUP(B7061,$B$3:B7060,1,0)),"","DUP!")</f>
        <v>DUP!</v>
      </c>
      <c r="J7061" t="str">
        <f t="shared" si="553"/>
        <v/>
      </c>
      <c r="K7061" t="str">
        <f t="shared" si="554"/>
        <v/>
      </c>
    </row>
    <row r="7062" spans="1:11">
      <c r="A7062" s="25" t="s">
        <v>2267</v>
      </c>
      <c r="B7062" s="25" t="s">
        <v>306</v>
      </c>
      <c r="C7062" s="25" t="s">
        <v>307</v>
      </c>
      <c r="D7062" s="25" t="s">
        <v>245</v>
      </c>
      <c r="E7062">
        <f t="shared" si="550"/>
        <v>10</v>
      </c>
      <c r="F7062" t="str">
        <f t="shared" si="551"/>
        <v>Video Call</v>
      </c>
      <c r="G7062" t="str">
        <f t="shared" si="552"/>
        <v>NET_0701269_10</v>
      </c>
      <c r="H7062" t="str">
        <f>IF(ISNA(VLOOKUP(A7062,$A$3:A7061,1,0)),"","DUP!")</f>
        <v>DUP!</v>
      </c>
      <c r="I7062" t="str">
        <f>IF(ISNA(VLOOKUP(B7062,$B$3:B7061,1,0)),"","DUP!")</f>
        <v>DUP!</v>
      </c>
      <c r="J7062" t="str">
        <f t="shared" si="553"/>
        <v/>
      </c>
      <c r="K7062" t="str">
        <f t="shared" si="554"/>
        <v/>
      </c>
    </row>
    <row r="7063" spans="1:11">
      <c r="A7063" s="25" t="s">
        <v>2268</v>
      </c>
      <c r="B7063" s="25" t="s">
        <v>306</v>
      </c>
      <c r="C7063" s="25" t="s">
        <v>307</v>
      </c>
      <c r="D7063" s="25" t="s">
        <v>244</v>
      </c>
      <c r="E7063">
        <f t="shared" si="550"/>
        <v>2</v>
      </c>
      <c r="F7063" t="str">
        <f t="shared" si="551"/>
        <v>Voice</v>
      </c>
      <c r="G7063" t="str">
        <f t="shared" si="552"/>
        <v>NET_0701270_2</v>
      </c>
      <c r="H7063" t="str">
        <f>IF(ISNA(VLOOKUP(A7063,$A$3:A7062,1,0)),"","DUP!")</f>
        <v/>
      </c>
      <c r="I7063" t="str">
        <f>IF(ISNA(VLOOKUP(B7063,$B$3:B7062,1,0)),"","DUP!")</f>
        <v>DUP!</v>
      </c>
      <c r="J7063" t="str">
        <f t="shared" si="553"/>
        <v/>
      </c>
      <c r="K7063" t="str">
        <f t="shared" si="554"/>
        <v>INSERT INTO ZONE_MAP (SERVICE_ID, SERVICE_NAME, CODE, NW_GROUP, ZONE) VALUES (2,'Voice','0701270','INTERNET','NATIONAL');</v>
      </c>
    </row>
    <row r="7064" spans="1:11">
      <c r="A7064" s="25" t="s">
        <v>2269</v>
      </c>
      <c r="B7064" s="25" t="s">
        <v>306</v>
      </c>
      <c r="C7064" s="25" t="s">
        <v>307</v>
      </c>
      <c r="D7064" s="25" t="s">
        <v>244</v>
      </c>
      <c r="E7064">
        <f t="shared" si="550"/>
        <v>2</v>
      </c>
      <c r="F7064" t="str">
        <f t="shared" si="551"/>
        <v>Voice</v>
      </c>
      <c r="G7064" t="str">
        <f t="shared" si="552"/>
        <v>NET_0701278_2</v>
      </c>
      <c r="H7064" t="str">
        <f>IF(ISNA(VLOOKUP(A7064,$A$3:A7063,1,0)),"","DUP!")</f>
        <v/>
      </c>
      <c r="I7064" t="str">
        <f>IF(ISNA(VLOOKUP(B7064,$B$3:B7063,1,0)),"","DUP!")</f>
        <v>DUP!</v>
      </c>
      <c r="J7064" t="str">
        <f t="shared" si="553"/>
        <v/>
      </c>
      <c r="K7064" t="str">
        <f t="shared" si="554"/>
        <v>INSERT INTO ZONE_MAP (SERVICE_ID, SERVICE_NAME, CODE, NW_GROUP, ZONE) VALUES (2,'Voice','0701278','INTERNET','NATIONAL');</v>
      </c>
    </row>
    <row r="7065" spans="1:11">
      <c r="A7065" s="25" t="s">
        <v>2270</v>
      </c>
      <c r="B7065" s="25" t="s">
        <v>306</v>
      </c>
      <c r="C7065" s="25" t="s">
        <v>307</v>
      </c>
      <c r="D7065" s="25" t="s">
        <v>244</v>
      </c>
      <c r="E7065">
        <f t="shared" si="550"/>
        <v>2</v>
      </c>
      <c r="F7065" t="str">
        <f t="shared" si="551"/>
        <v>Voice</v>
      </c>
      <c r="G7065" t="str">
        <f t="shared" si="552"/>
        <v>NET_0701280_2</v>
      </c>
      <c r="H7065" t="str">
        <f>IF(ISNA(VLOOKUP(A7065,$A$3:A7064,1,0)),"","DUP!")</f>
        <v/>
      </c>
      <c r="I7065" t="str">
        <f>IF(ISNA(VLOOKUP(B7065,$B$3:B7064,1,0)),"","DUP!")</f>
        <v>DUP!</v>
      </c>
      <c r="J7065" t="str">
        <f t="shared" si="553"/>
        <v/>
      </c>
      <c r="K7065" t="str">
        <f t="shared" si="554"/>
        <v>INSERT INTO ZONE_MAP (SERVICE_ID, SERVICE_NAME, CODE, NW_GROUP, ZONE) VALUES (2,'Voice','0701280','INTERNET','NATIONAL');</v>
      </c>
    </row>
    <row r="7066" spans="1:11">
      <c r="A7066" s="25" t="s">
        <v>2271</v>
      </c>
      <c r="B7066" s="25" t="s">
        <v>306</v>
      </c>
      <c r="C7066" s="25" t="s">
        <v>307</v>
      </c>
      <c r="D7066" s="25" t="s">
        <v>244</v>
      </c>
      <c r="E7066">
        <f t="shared" si="550"/>
        <v>2</v>
      </c>
      <c r="F7066" t="str">
        <f t="shared" si="551"/>
        <v>Voice</v>
      </c>
      <c r="G7066" t="str">
        <f t="shared" si="552"/>
        <v>NET_0701284_2</v>
      </c>
      <c r="H7066" t="str">
        <f>IF(ISNA(VLOOKUP(A7066,$A$3:A7065,1,0)),"","DUP!")</f>
        <v/>
      </c>
      <c r="I7066" t="str">
        <f>IF(ISNA(VLOOKUP(B7066,$B$3:B7065,1,0)),"","DUP!")</f>
        <v>DUP!</v>
      </c>
      <c r="J7066" t="str">
        <f t="shared" si="553"/>
        <v/>
      </c>
      <c r="K7066" t="str">
        <f t="shared" si="554"/>
        <v>INSERT INTO ZONE_MAP (SERVICE_ID, SERVICE_NAME, CODE, NW_GROUP, ZONE) VALUES (2,'Voice','0701284','INTERNET','NATIONAL');</v>
      </c>
    </row>
    <row r="7067" spans="1:11">
      <c r="A7067" s="25" t="s">
        <v>2272</v>
      </c>
      <c r="B7067" s="25" t="s">
        <v>315</v>
      </c>
      <c r="C7067" s="25" t="s">
        <v>316</v>
      </c>
      <c r="D7067" s="25" t="s">
        <v>244</v>
      </c>
      <c r="E7067">
        <f t="shared" si="550"/>
        <v>2</v>
      </c>
      <c r="F7067" t="str">
        <f t="shared" si="551"/>
        <v>Voice</v>
      </c>
      <c r="G7067" t="str">
        <f t="shared" si="552"/>
        <v>SNC_070141_2</v>
      </c>
      <c r="H7067" t="str">
        <f>IF(ISNA(VLOOKUP(A7067,$A$3:A7066,1,0)),"","DUP!")</f>
        <v/>
      </c>
      <c r="I7067" t="str">
        <f>IF(ISNA(VLOOKUP(B7067,$B$3:B7066,1,0)),"","DUP!")</f>
        <v>DUP!</v>
      </c>
      <c r="J7067" t="str">
        <f t="shared" si="553"/>
        <v/>
      </c>
      <c r="K7067" t="str">
        <f t="shared" si="554"/>
        <v>INSERT INTO ZONE_MAP (SERVICE_ID, SERVICE_NAME, CODE, NW_GROUP, ZONE) VALUES (2,'Voice','070141','NHAN TIN','NATIONAL');</v>
      </c>
    </row>
    <row r="7068" spans="1:11">
      <c r="A7068" s="25" t="s">
        <v>2273</v>
      </c>
      <c r="B7068" s="25" t="s">
        <v>2253</v>
      </c>
      <c r="C7068" s="25" t="s">
        <v>318</v>
      </c>
      <c r="D7068" s="25" t="s">
        <v>244</v>
      </c>
      <c r="E7068">
        <f t="shared" si="550"/>
        <v>2</v>
      </c>
      <c r="F7068" t="str">
        <f t="shared" si="551"/>
        <v>Voice</v>
      </c>
      <c r="G7068" t="str">
        <f t="shared" si="552"/>
        <v>CVL_0702_2</v>
      </c>
      <c r="H7068" t="str">
        <f>IF(ISNA(VLOOKUP(A7068,$A$3:A7067,1,0)),"","DUP!")</f>
        <v/>
      </c>
      <c r="I7068" t="str">
        <f>IF(ISNA(VLOOKUP(B7068,$B$3:B7067,1,0)),"","DUP!")</f>
        <v>DUP!</v>
      </c>
      <c r="J7068" t="str">
        <f t="shared" si="553"/>
        <v/>
      </c>
      <c r="K7068" t="str">
        <f t="shared" si="554"/>
        <v>INSERT INTO ZONE_MAP (SERVICE_ID, SERVICE_NAME, CODE, NW_GROUP, ZONE) VALUES (2,'Voice','0702','VINH LONG','NATIONAL');</v>
      </c>
    </row>
    <row r="7069" spans="1:11">
      <c r="A7069" s="25" t="s">
        <v>2274</v>
      </c>
      <c r="B7069" s="25" t="s">
        <v>2253</v>
      </c>
      <c r="C7069" s="25" t="s">
        <v>243</v>
      </c>
      <c r="D7069" s="25" t="s">
        <v>244</v>
      </c>
      <c r="E7069">
        <f t="shared" si="550"/>
        <v>2</v>
      </c>
      <c r="F7069" t="str">
        <f t="shared" si="551"/>
        <v>Voice</v>
      </c>
      <c r="G7069" t="str">
        <f t="shared" si="552"/>
        <v>CVP_0703_2</v>
      </c>
      <c r="H7069" t="str">
        <f>IF(ISNA(VLOOKUP(A7069,$A$3:A7068,1,0)),"","DUP!")</f>
        <v/>
      </c>
      <c r="I7069" t="str">
        <f>IF(ISNA(VLOOKUP(B7069,$B$3:B7068,1,0)),"","DUP!")</f>
        <v>DUP!</v>
      </c>
      <c r="J7069" t="str">
        <f t="shared" si="553"/>
        <v/>
      </c>
      <c r="K7069" t="str">
        <f t="shared" si="554"/>
        <v>INSERT INTO ZONE_MAP (SERVICE_ID, SERVICE_NAME, CODE, NW_GROUP, ZONE) VALUES (2,'Voice','0703','VINH LONG','NATIONAL');</v>
      </c>
    </row>
    <row r="7070" spans="1:11">
      <c r="A7070" s="25" t="s">
        <v>2274</v>
      </c>
      <c r="B7070" s="25" t="s">
        <v>2253</v>
      </c>
      <c r="C7070" s="25" t="s">
        <v>243</v>
      </c>
      <c r="D7070" s="25" t="s">
        <v>244</v>
      </c>
      <c r="E7070">
        <f t="shared" si="550"/>
        <v>2</v>
      </c>
      <c r="F7070" t="str">
        <f t="shared" si="551"/>
        <v>Voice</v>
      </c>
      <c r="G7070" t="str">
        <f t="shared" si="552"/>
        <v>CVP_0703_2</v>
      </c>
      <c r="H7070" t="str">
        <f>IF(ISNA(VLOOKUP(A7070,$A$3:A7069,1,0)),"","DUP!")</f>
        <v>DUP!</v>
      </c>
      <c r="I7070" t="str">
        <f>IF(ISNA(VLOOKUP(B7070,$B$3:B7069,1,0)),"","DUP!")</f>
        <v>DUP!</v>
      </c>
      <c r="J7070" t="str">
        <f t="shared" si="553"/>
        <v/>
      </c>
      <c r="K7070" t="str">
        <f t="shared" si="554"/>
        <v/>
      </c>
    </row>
    <row r="7071" spans="1:11">
      <c r="A7071" s="25" t="s">
        <v>2274</v>
      </c>
      <c r="B7071" s="25" t="s">
        <v>2253</v>
      </c>
      <c r="C7071" s="25" t="s">
        <v>243</v>
      </c>
      <c r="D7071" s="25" t="s">
        <v>244</v>
      </c>
      <c r="E7071">
        <f t="shared" si="550"/>
        <v>2</v>
      </c>
      <c r="F7071" t="str">
        <f t="shared" si="551"/>
        <v>Voice</v>
      </c>
      <c r="G7071" t="str">
        <f t="shared" si="552"/>
        <v>CVP_0703_2</v>
      </c>
      <c r="H7071" t="str">
        <f>IF(ISNA(VLOOKUP(A7071,$A$3:A7070,1,0)),"","DUP!")</f>
        <v>DUP!</v>
      </c>
      <c r="I7071" t="str">
        <f>IF(ISNA(VLOOKUP(B7071,$B$3:B7070,1,0)),"","DUP!")</f>
        <v>DUP!</v>
      </c>
      <c r="J7071" t="str">
        <f t="shared" si="553"/>
        <v/>
      </c>
      <c r="K7071" t="str">
        <f t="shared" si="554"/>
        <v/>
      </c>
    </row>
    <row r="7072" spans="1:11">
      <c r="A7072" s="25" t="s">
        <v>2274</v>
      </c>
      <c r="B7072" s="25" t="s">
        <v>2253</v>
      </c>
      <c r="C7072" s="25" t="s">
        <v>243</v>
      </c>
      <c r="D7072" s="25" t="s">
        <v>245</v>
      </c>
      <c r="E7072">
        <f t="shared" si="550"/>
        <v>10</v>
      </c>
      <c r="F7072" t="str">
        <f t="shared" si="551"/>
        <v>Video Call</v>
      </c>
      <c r="G7072" t="str">
        <f t="shared" si="552"/>
        <v>CVP_0703_10</v>
      </c>
      <c r="H7072" t="str">
        <f>IF(ISNA(VLOOKUP(A7072,$A$3:A7071,1,0)),"","DUP!")</f>
        <v>DUP!</v>
      </c>
      <c r="I7072" t="str">
        <f>IF(ISNA(VLOOKUP(B7072,$B$3:B7071,1,0)),"","DUP!")</f>
        <v>DUP!</v>
      </c>
      <c r="J7072" t="str">
        <f t="shared" si="553"/>
        <v/>
      </c>
      <c r="K7072" t="str">
        <f t="shared" si="554"/>
        <v/>
      </c>
    </row>
    <row r="7073" spans="1:11">
      <c r="A7073" s="25" t="s">
        <v>2274</v>
      </c>
      <c r="B7073" s="25" t="s">
        <v>2253</v>
      </c>
      <c r="C7073" s="25" t="s">
        <v>243</v>
      </c>
      <c r="D7073" s="25" t="s">
        <v>245</v>
      </c>
      <c r="E7073">
        <f t="shared" si="550"/>
        <v>10</v>
      </c>
      <c r="F7073" t="str">
        <f t="shared" si="551"/>
        <v>Video Call</v>
      </c>
      <c r="G7073" t="str">
        <f t="shared" si="552"/>
        <v>CVP_0703_10</v>
      </c>
      <c r="H7073" t="str">
        <f>IF(ISNA(VLOOKUP(A7073,$A$3:A7072,1,0)),"","DUP!")</f>
        <v>DUP!</v>
      </c>
      <c r="I7073" t="str">
        <f>IF(ISNA(VLOOKUP(B7073,$B$3:B7072,1,0)),"","DUP!")</f>
        <v>DUP!</v>
      </c>
      <c r="J7073" t="str">
        <f t="shared" si="553"/>
        <v/>
      </c>
      <c r="K7073" t="str">
        <f t="shared" si="554"/>
        <v/>
      </c>
    </row>
    <row r="7074" spans="1:11">
      <c r="A7074" s="25" t="s">
        <v>2274</v>
      </c>
      <c r="B7074" s="25" t="s">
        <v>2253</v>
      </c>
      <c r="C7074" s="25" t="s">
        <v>243</v>
      </c>
      <c r="D7074" s="25" t="s">
        <v>245</v>
      </c>
      <c r="E7074">
        <f t="shared" si="550"/>
        <v>10</v>
      </c>
      <c r="F7074" t="str">
        <f t="shared" si="551"/>
        <v>Video Call</v>
      </c>
      <c r="G7074" t="str">
        <f t="shared" si="552"/>
        <v>CVP_0703_10</v>
      </c>
      <c r="H7074" t="str">
        <f>IF(ISNA(VLOOKUP(A7074,$A$3:A7073,1,0)),"","DUP!")</f>
        <v>DUP!</v>
      </c>
      <c r="I7074" t="str">
        <f>IF(ISNA(VLOOKUP(B7074,$B$3:B7073,1,0)),"","DUP!")</f>
        <v>DUP!</v>
      </c>
      <c r="J7074" t="str">
        <f t="shared" si="553"/>
        <v/>
      </c>
      <c r="K7074" t="str">
        <f t="shared" si="554"/>
        <v/>
      </c>
    </row>
    <row r="7075" spans="1:11">
      <c r="A7075" s="25" t="s">
        <v>2275</v>
      </c>
      <c r="B7075" s="25" t="s">
        <v>2253</v>
      </c>
      <c r="C7075" s="25" t="s">
        <v>321</v>
      </c>
      <c r="D7075" s="25" t="s">
        <v>244</v>
      </c>
      <c r="E7075">
        <f t="shared" si="550"/>
        <v>2</v>
      </c>
      <c r="F7075" t="str">
        <f t="shared" si="551"/>
        <v>Voice</v>
      </c>
      <c r="G7075" t="str">
        <f t="shared" si="552"/>
        <v>CVC_0704_2</v>
      </c>
      <c r="H7075" t="str">
        <f>IF(ISNA(VLOOKUP(A7075,$A$3:A7074,1,0)),"","DUP!")</f>
        <v/>
      </c>
      <c r="I7075" t="str">
        <f>IF(ISNA(VLOOKUP(B7075,$B$3:B7074,1,0)),"","DUP!")</f>
        <v>DUP!</v>
      </c>
      <c r="J7075" t="str">
        <f t="shared" si="553"/>
        <v/>
      </c>
      <c r="K7075" t="str">
        <f t="shared" si="554"/>
        <v>INSERT INTO ZONE_MAP (SERVICE_ID, SERVICE_NAME, CODE, NW_GROUP, ZONE) VALUES (2,'Voice','0704','VINH LONG','NATIONAL');</v>
      </c>
    </row>
    <row r="7076" spans="1:11">
      <c r="A7076" s="25" t="s">
        <v>2276</v>
      </c>
      <c r="B7076" s="25" t="s">
        <v>2253</v>
      </c>
      <c r="C7076" s="25" t="s">
        <v>323</v>
      </c>
      <c r="D7076" s="25" t="s">
        <v>244</v>
      </c>
      <c r="E7076">
        <f t="shared" si="550"/>
        <v>2</v>
      </c>
      <c r="F7076" t="str">
        <f t="shared" si="551"/>
        <v>Voice</v>
      </c>
      <c r="G7076" t="str">
        <f t="shared" si="552"/>
        <v>CSP_0705_2</v>
      </c>
      <c r="H7076" t="str">
        <f>IF(ISNA(VLOOKUP(A7076,$A$3:A7075,1,0)),"","DUP!")</f>
        <v/>
      </c>
      <c r="I7076" t="str">
        <f>IF(ISNA(VLOOKUP(B7076,$B$3:B7075,1,0)),"","DUP!")</f>
        <v>DUP!</v>
      </c>
      <c r="J7076" t="str">
        <f t="shared" si="553"/>
        <v/>
      </c>
      <c r="K7076" t="str">
        <f t="shared" si="554"/>
        <v>INSERT INTO ZONE_MAP (SERVICE_ID, SERVICE_NAME, CODE, NW_GROUP, ZONE) VALUES (2,'Voice','0705','VINH LONG','NATIONAL');</v>
      </c>
    </row>
    <row r="7077" spans="1:11">
      <c r="A7077" s="25" t="s">
        <v>2277</v>
      </c>
      <c r="B7077" s="25" t="s">
        <v>2253</v>
      </c>
      <c r="C7077" s="25" t="s">
        <v>318</v>
      </c>
      <c r="D7077" s="25" t="s">
        <v>244</v>
      </c>
      <c r="E7077">
        <f t="shared" si="550"/>
        <v>2</v>
      </c>
      <c r="F7077" t="str">
        <f t="shared" si="551"/>
        <v>Voice</v>
      </c>
      <c r="G7077" t="str">
        <f t="shared" si="552"/>
        <v>CVL_0706_2</v>
      </c>
      <c r="H7077" t="str">
        <f>IF(ISNA(VLOOKUP(A7077,$A$3:A7076,1,0)),"","DUP!")</f>
        <v/>
      </c>
      <c r="I7077" t="str">
        <f>IF(ISNA(VLOOKUP(B7077,$B$3:B7076,1,0)),"","DUP!")</f>
        <v>DUP!</v>
      </c>
      <c r="J7077" t="str">
        <f t="shared" si="553"/>
        <v/>
      </c>
      <c r="K7077" t="str">
        <f t="shared" si="554"/>
        <v>INSERT INTO ZONE_MAP (SERVICE_ID, SERVICE_NAME, CODE, NW_GROUP, ZONE) VALUES (2,'Voice','0706','VINH LONG','NATIONAL');</v>
      </c>
    </row>
    <row r="7078" spans="1:11">
      <c r="A7078" s="25" t="s">
        <v>2278</v>
      </c>
      <c r="B7078" s="25" t="s">
        <v>2253</v>
      </c>
      <c r="C7078" s="25" t="s">
        <v>326</v>
      </c>
      <c r="D7078" s="25" t="s">
        <v>244</v>
      </c>
      <c r="E7078">
        <f t="shared" si="550"/>
        <v>2</v>
      </c>
      <c r="F7078" t="str">
        <f t="shared" si="551"/>
        <v>Voice</v>
      </c>
      <c r="G7078" t="str">
        <f t="shared" si="552"/>
        <v>CFP_0707_2</v>
      </c>
      <c r="H7078" t="str">
        <f>IF(ISNA(VLOOKUP(A7078,$A$3:A7077,1,0)),"","DUP!")</f>
        <v/>
      </c>
      <c r="I7078" t="str">
        <f>IF(ISNA(VLOOKUP(B7078,$B$3:B7077,1,0)),"","DUP!")</f>
        <v>DUP!</v>
      </c>
      <c r="J7078" t="str">
        <f t="shared" si="553"/>
        <v/>
      </c>
      <c r="K7078" t="str">
        <f t="shared" si="554"/>
        <v>INSERT INTO ZONE_MAP (SERVICE_ID, SERVICE_NAME, CODE, NW_GROUP, ZONE) VALUES (2,'Voice','0707','VINH LONG','NATIONAL');</v>
      </c>
    </row>
    <row r="7079" spans="1:11">
      <c r="A7079" s="25" t="s">
        <v>2279</v>
      </c>
      <c r="B7079" s="25" t="s">
        <v>2253</v>
      </c>
      <c r="C7079" s="25" t="s">
        <v>243</v>
      </c>
      <c r="D7079" s="25" t="s">
        <v>244</v>
      </c>
      <c r="E7079">
        <f t="shared" si="550"/>
        <v>2</v>
      </c>
      <c r="F7079" t="str">
        <f t="shared" si="551"/>
        <v>Voice</v>
      </c>
      <c r="G7079" t="str">
        <f t="shared" si="552"/>
        <v>CVP_07080_2</v>
      </c>
      <c r="H7079" t="str">
        <f>IF(ISNA(VLOOKUP(A7079,$A$3:A7078,1,0)),"","DUP!")</f>
        <v/>
      </c>
      <c r="I7079" t="str">
        <f>IF(ISNA(VLOOKUP(B7079,$B$3:B7078,1,0)),"","DUP!")</f>
        <v>DUP!</v>
      </c>
      <c r="J7079" t="str">
        <f t="shared" si="553"/>
        <v/>
      </c>
      <c r="K7079" t="str">
        <f t="shared" si="554"/>
        <v>INSERT INTO ZONE_MAP (SERVICE_ID, SERVICE_NAME, CODE, NW_GROUP, ZONE) VALUES (2,'Voice','07080','VINH LONG','NATIONAL');</v>
      </c>
    </row>
    <row r="7080" spans="1:11">
      <c r="A7080" s="25" t="s">
        <v>2279</v>
      </c>
      <c r="B7080" s="25" t="s">
        <v>2253</v>
      </c>
      <c r="C7080" s="25" t="s">
        <v>243</v>
      </c>
      <c r="D7080" s="25" t="s">
        <v>244</v>
      </c>
      <c r="E7080">
        <f t="shared" si="550"/>
        <v>2</v>
      </c>
      <c r="F7080" t="str">
        <f t="shared" si="551"/>
        <v>Voice</v>
      </c>
      <c r="G7080" t="str">
        <f t="shared" si="552"/>
        <v>CVP_07080_2</v>
      </c>
      <c r="H7080" t="str">
        <f>IF(ISNA(VLOOKUP(A7080,$A$3:A7079,1,0)),"","DUP!")</f>
        <v>DUP!</v>
      </c>
      <c r="I7080" t="str">
        <f>IF(ISNA(VLOOKUP(B7080,$B$3:B7079,1,0)),"","DUP!")</f>
        <v>DUP!</v>
      </c>
      <c r="J7080" t="str">
        <f t="shared" si="553"/>
        <v/>
      </c>
      <c r="K7080" t="str">
        <f t="shared" si="554"/>
        <v/>
      </c>
    </row>
    <row r="7081" spans="1:11">
      <c r="A7081" s="25" t="s">
        <v>2279</v>
      </c>
      <c r="B7081" s="25" t="s">
        <v>2253</v>
      </c>
      <c r="C7081" s="25" t="s">
        <v>243</v>
      </c>
      <c r="D7081" s="25" t="s">
        <v>244</v>
      </c>
      <c r="E7081">
        <f t="shared" si="550"/>
        <v>2</v>
      </c>
      <c r="F7081" t="str">
        <f t="shared" si="551"/>
        <v>Voice</v>
      </c>
      <c r="G7081" t="str">
        <f t="shared" si="552"/>
        <v>CVP_07080_2</v>
      </c>
      <c r="H7081" t="str">
        <f>IF(ISNA(VLOOKUP(A7081,$A$3:A7080,1,0)),"","DUP!")</f>
        <v>DUP!</v>
      </c>
      <c r="I7081" t="str">
        <f>IF(ISNA(VLOOKUP(B7081,$B$3:B7080,1,0)),"","DUP!")</f>
        <v>DUP!</v>
      </c>
      <c r="J7081" t="str">
        <f t="shared" si="553"/>
        <v/>
      </c>
      <c r="K7081" t="str">
        <f t="shared" si="554"/>
        <v/>
      </c>
    </row>
    <row r="7082" spans="1:11">
      <c r="A7082" s="25" t="s">
        <v>2279</v>
      </c>
      <c r="B7082" s="25" t="s">
        <v>2253</v>
      </c>
      <c r="C7082" s="25" t="s">
        <v>243</v>
      </c>
      <c r="D7082" s="25" t="s">
        <v>245</v>
      </c>
      <c r="E7082">
        <f t="shared" si="550"/>
        <v>10</v>
      </c>
      <c r="F7082" t="str">
        <f t="shared" si="551"/>
        <v>Video Call</v>
      </c>
      <c r="G7082" t="str">
        <f t="shared" si="552"/>
        <v>CVP_07080_10</v>
      </c>
      <c r="H7082" t="str">
        <f>IF(ISNA(VLOOKUP(A7082,$A$3:A7081,1,0)),"","DUP!")</f>
        <v>DUP!</v>
      </c>
      <c r="I7082" t="str">
        <f>IF(ISNA(VLOOKUP(B7082,$B$3:B7081,1,0)),"","DUP!")</f>
        <v>DUP!</v>
      </c>
      <c r="J7082" t="str">
        <f t="shared" si="553"/>
        <v/>
      </c>
      <c r="K7082" t="str">
        <f t="shared" si="554"/>
        <v/>
      </c>
    </row>
    <row r="7083" spans="1:11">
      <c r="A7083" s="25" t="s">
        <v>2279</v>
      </c>
      <c r="B7083" s="25" t="s">
        <v>2253</v>
      </c>
      <c r="C7083" s="25" t="s">
        <v>243</v>
      </c>
      <c r="D7083" s="25" t="s">
        <v>245</v>
      </c>
      <c r="E7083">
        <f t="shared" si="550"/>
        <v>10</v>
      </c>
      <c r="F7083" t="str">
        <f t="shared" si="551"/>
        <v>Video Call</v>
      </c>
      <c r="G7083" t="str">
        <f t="shared" si="552"/>
        <v>CVP_07080_10</v>
      </c>
      <c r="H7083" t="str">
        <f>IF(ISNA(VLOOKUP(A7083,$A$3:A7082,1,0)),"","DUP!")</f>
        <v>DUP!</v>
      </c>
      <c r="I7083" t="str">
        <f>IF(ISNA(VLOOKUP(B7083,$B$3:B7082,1,0)),"","DUP!")</f>
        <v>DUP!</v>
      </c>
      <c r="J7083" t="str">
        <f t="shared" si="553"/>
        <v/>
      </c>
      <c r="K7083" t="str">
        <f t="shared" si="554"/>
        <v/>
      </c>
    </row>
    <row r="7084" spans="1:11">
      <c r="A7084" s="25" t="s">
        <v>2279</v>
      </c>
      <c r="B7084" s="25" t="s">
        <v>2253</v>
      </c>
      <c r="C7084" s="25" t="s">
        <v>243</v>
      </c>
      <c r="D7084" s="25" t="s">
        <v>245</v>
      </c>
      <c r="E7084">
        <f t="shared" si="550"/>
        <v>10</v>
      </c>
      <c r="F7084" t="str">
        <f t="shared" si="551"/>
        <v>Video Call</v>
      </c>
      <c r="G7084" t="str">
        <f t="shared" si="552"/>
        <v>CVP_07080_10</v>
      </c>
      <c r="H7084" t="str">
        <f>IF(ISNA(VLOOKUP(A7084,$A$3:A7083,1,0)),"","DUP!")</f>
        <v>DUP!</v>
      </c>
      <c r="I7084" t="str">
        <f>IF(ISNA(VLOOKUP(B7084,$B$3:B7083,1,0)),"","DUP!")</f>
        <v>DUP!</v>
      </c>
      <c r="J7084" t="str">
        <f t="shared" si="553"/>
        <v/>
      </c>
      <c r="K7084" t="str">
        <f t="shared" si="554"/>
        <v/>
      </c>
    </row>
    <row r="7085" spans="1:11">
      <c r="A7085" s="25" t="s">
        <v>2280</v>
      </c>
      <c r="B7085" s="25" t="s">
        <v>329</v>
      </c>
      <c r="C7085" s="25" t="s">
        <v>243</v>
      </c>
      <c r="D7085" s="25" t="s">
        <v>244</v>
      </c>
      <c r="E7085">
        <f t="shared" si="550"/>
        <v>2</v>
      </c>
      <c r="F7085" t="str">
        <f t="shared" si="551"/>
        <v>Voice</v>
      </c>
      <c r="G7085" t="str">
        <f t="shared" si="552"/>
        <v>CVP_070800126_2</v>
      </c>
      <c r="H7085" t="str">
        <f>IF(ISNA(VLOOKUP(A7085,$A$3:A7084,1,0)),"","DUP!")</f>
        <v/>
      </c>
      <c r="I7085" t="str">
        <f>IF(ISNA(VLOOKUP(B7085,$B$3:B7084,1,0)),"","DUP!")</f>
        <v>DUP!</v>
      </c>
      <c r="J7085" t="str">
        <f t="shared" si="553"/>
        <v/>
      </c>
      <c r="K7085" t="str">
        <f t="shared" si="554"/>
        <v>INSERT INTO ZONE_MAP (SERVICE_ID, SERVICE_NAME, CODE, NW_GROUP, ZONE) VALUES (2,'Voice','070800126','DICH VU CSKH','NATIONAL');</v>
      </c>
    </row>
    <row r="7086" spans="1:11">
      <c r="A7086" s="25" t="s">
        <v>2280</v>
      </c>
      <c r="B7086" s="25" t="s">
        <v>329</v>
      </c>
      <c r="C7086" s="25" t="s">
        <v>243</v>
      </c>
      <c r="D7086" s="25" t="s">
        <v>244</v>
      </c>
      <c r="E7086">
        <f t="shared" si="550"/>
        <v>2</v>
      </c>
      <c r="F7086" t="str">
        <f t="shared" si="551"/>
        <v>Voice</v>
      </c>
      <c r="G7086" t="str">
        <f t="shared" si="552"/>
        <v>CVP_070800126_2</v>
      </c>
      <c r="H7086" t="str">
        <f>IF(ISNA(VLOOKUP(A7086,$A$3:A7085,1,0)),"","DUP!")</f>
        <v>DUP!</v>
      </c>
      <c r="I7086" t="str">
        <f>IF(ISNA(VLOOKUP(B7086,$B$3:B7085,1,0)),"","DUP!")</f>
        <v>DUP!</v>
      </c>
      <c r="J7086" t="str">
        <f t="shared" si="553"/>
        <v/>
      </c>
      <c r="K7086" t="str">
        <f t="shared" si="554"/>
        <v/>
      </c>
    </row>
    <row r="7087" spans="1:11">
      <c r="A7087" s="25" t="s">
        <v>2280</v>
      </c>
      <c r="B7087" s="25" t="s">
        <v>329</v>
      </c>
      <c r="C7087" s="25" t="s">
        <v>243</v>
      </c>
      <c r="D7087" s="25" t="s">
        <v>244</v>
      </c>
      <c r="E7087">
        <f t="shared" si="550"/>
        <v>2</v>
      </c>
      <c r="F7087" t="str">
        <f t="shared" si="551"/>
        <v>Voice</v>
      </c>
      <c r="G7087" t="str">
        <f t="shared" si="552"/>
        <v>CVP_070800126_2</v>
      </c>
      <c r="H7087" t="str">
        <f>IF(ISNA(VLOOKUP(A7087,$A$3:A7086,1,0)),"","DUP!")</f>
        <v>DUP!</v>
      </c>
      <c r="I7087" t="str">
        <f>IF(ISNA(VLOOKUP(B7087,$B$3:B7086,1,0)),"","DUP!")</f>
        <v>DUP!</v>
      </c>
      <c r="J7087" t="str">
        <f t="shared" si="553"/>
        <v/>
      </c>
      <c r="K7087" t="str">
        <f t="shared" si="554"/>
        <v/>
      </c>
    </row>
    <row r="7088" spans="1:11">
      <c r="A7088" s="25" t="s">
        <v>2280</v>
      </c>
      <c r="B7088" s="25" t="s">
        <v>329</v>
      </c>
      <c r="C7088" s="25" t="s">
        <v>243</v>
      </c>
      <c r="D7088" s="25" t="s">
        <v>245</v>
      </c>
      <c r="E7088">
        <f t="shared" si="550"/>
        <v>10</v>
      </c>
      <c r="F7088" t="str">
        <f t="shared" si="551"/>
        <v>Video Call</v>
      </c>
      <c r="G7088" t="str">
        <f t="shared" si="552"/>
        <v>CVP_070800126_10</v>
      </c>
      <c r="H7088" t="str">
        <f>IF(ISNA(VLOOKUP(A7088,$A$3:A7087,1,0)),"","DUP!")</f>
        <v>DUP!</v>
      </c>
      <c r="I7088" t="str">
        <f>IF(ISNA(VLOOKUP(B7088,$B$3:B7087,1,0)),"","DUP!")</f>
        <v>DUP!</v>
      </c>
      <c r="J7088" t="str">
        <f t="shared" si="553"/>
        <v/>
      </c>
      <c r="K7088" t="str">
        <f t="shared" si="554"/>
        <v/>
      </c>
    </row>
    <row r="7089" spans="1:11">
      <c r="A7089" s="25" t="s">
        <v>2280</v>
      </c>
      <c r="B7089" s="25" t="s">
        <v>329</v>
      </c>
      <c r="C7089" s="25" t="s">
        <v>243</v>
      </c>
      <c r="D7089" s="25" t="s">
        <v>245</v>
      </c>
      <c r="E7089">
        <f t="shared" si="550"/>
        <v>10</v>
      </c>
      <c r="F7089" t="str">
        <f t="shared" si="551"/>
        <v>Video Call</v>
      </c>
      <c r="G7089" t="str">
        <f t="shared" si="552"/>
        <v>CVP_070800126_10</v>
      </c>
      <c r="H7089" t="str">
        <f>IF(ISNA(VLOOKUP(A7089,$A$3:A7088,1,0)),"","DUP!")</f>
        <v>DUP!</v>
      </c>
      <c r="I7089" t="str">
        <f>IF(ISNA(VLOOKUP(B7089,$B$3:B7088,1,0)),"","DUP!")</f>
        <v>DUP!</v>
      </c>
      <c r="J7089" t="str">
        <f t="shared" si="553"/>
        <v/>
      </c>
      <c r="K7089" t="str">
        <f t="shared" si="554"/>
        <v/>
      </c>
    </row>
    <row r="7090" spans="1:11">
      <c r="A7090" s="25" t="s">
        <v>2280</v>
      </c>
      <c r="B7090" s="25" t="s">
        <v>329</v>
      </c>
      <c r="C7090" s="25" t="s">
        <v>243</v>
      </c>
      <c r="D7090" s="25" t="s">
        <v>245</v>
      </c>
      <c r="E7090">
        <f t="shared" si="550"/>
        <v>10</v>
      </c>
      <c r="F7090" t="str">
        <f t="shared" si="551"/>
        <v>Video Call</v>
      </c>
      <c r="G7090" t="str">
        <f t="shared" si="552"/>
        <v>CVP_070800126_10</v>
      </c>
      <c r="H7090" t="str">
        <f>IF(ISNA(VLOOKUP(A7090,$A$3:A7089,1,0)),"","DUP!")</f>
        <v>DUP!</v>
      </c>
      <c r="I7090" t="str">
        <f>IF(ISNA(VLOOKUP(B7090,$B$3:B7089,1,0)),"","DUP!")</f>
        <v>DUP!</v>
      </c>
      <c r="J7090" t="str">
        <f t="shared" si="553"/>
        <v/>
      </c>
      <c r="K7090" t="str">
        <f t="shared" si="554"/>
        <v/>
      </c>
    </row>
    <row r="7091" spans="1:11">
      <c r="A7091" s="25" t="s">
        <v>2281</v>
      </c>
      <c r="B7091" s="25" t="s">
        <v>2253</v>
      </c>
      <c r="C7091" s="25" t="s">
        <v>243</v>
      </c>
      <c r="D7091" s="25" t="s">
        <v>244</v>
      </c>
      <c r="E7091">
        <f t="shared" si="550"/>
        <v>2</v>
      </c>
      <c r="F7091" t="str">
        <f t="shared" si="551"/>
        <v>Voice</v>
      </c>
      <c r="G7091" t="str">
        <f t="shared" si="552"/>
        <v>CVP_07081_2</v>
      </c>
      <c r="H7091" t="str">
        <f>IF(ISNA(VLOOKUP(A7091,$A$3:A7090,1,0)),"","DUP!")</f>
        <v/>
      </c>
      <c r="I7091" t="str">
        <f>IF(ISNA(VLOOKUP(B7091,$B$3:B7090,1,0)),"","DUP!")</f>
        <v>DUP!</v>
      </c>
      <c r="J7091" t="str">
        <f t="shared" si="553"/>
        <v/>
      </c>
      <c r="K7091" t="str">
        <f t="shared" si="554"/>
        <v>INSERT INTO ZONE_MAP (SERVICE_ID, SERVICE_NAME, CODE, NW_GROUP, ZONE) VALUES (2,'Voice','07081','VINH LONG','NATIONAL');</v>
      </c>
    </row>
    <row r="7092" spans="1:11">
      <c r="A7092" s="25" t="s">
        <v>2281</v>
      </c>
      <c r="B7092" s="25" t="s">
        <v>2253</v>
      </c>
      <c r="C7092" s="25" t="s">
        <v>243</v>
      </c>
      <c r="D7092" s="25" t="s">
        <v>244</v>
      </c>
      <c r="E7092">
        <f t="shared" si="550"/>
        <v>2</v>
      </c>
      <c r="F7092" t="str">
        <f t="shared" si="551"/>
        <v>Voice</v>
      </c>
      <c r="G7092" t="str">
        <f t="shared" si="552"/>
        <v>CVP_07081_2</v>
      </c>
      <c r="H7092" t="str">
        <f>IF(ISNA(VLOOKUP(A7092,$A$3:A7091,1,0)),"","DUP!")</f>
        <v>DUP!</v>
      </c>
      <c r="I7092" t="str">
        <f>IF(ISNA(VLOOKUP(B7092,$B$3:B7091,1,0)),"","DUP!")</f>
        <v>DUP!</v>
      </c>
      <c r="J7092" t="str">
        <f t="shared" si="553"/>
        <v/>
      </c>
      <c r="K7092" t="str">
        <f t="shared" si="554"/>
        <v/>
      </c>
    </row>
    <row r="7093" spans="1:11">
      <c r="A7093" s="25" t="s">
        <v>2281</v>
      </c>
      <c r="B7093" s="25" t="s">
        <v>2253</v>
      </c>
      <c r="C7093" s="25" t="s">
        <v>243</v>
      </c>
      <c r="D7093" s="25" t="s">
        <v>244</v>
      </c>
      <c r="E7093">
        <f t="shared" si="550"/>
        <v>2</v>
      </c>
      <c r="F7093" t="str">
        <f t="shared" si="551"/>
        <v>Voice</v>
      </c>
      <c r="G7093" t="str">
        <f t="shared" si="552"/>
        <v>CVP_07081_2</v>
      </c>
      <c r="H7093" t="str">
        <f>IF(ISNA(VLOOKUP(A7093,$A$3:A7092,1,0)),"","DUP!")</f>
        <v>DUP!</v>
      </c>
      <c r="I7093" t="str">
        <f>IF(ISNA(VLOOKUP(B7093,$B$3:B7092,1,0)),"","DUP!")</f>
        <v>DUP!</v>
      </c>
      <c r="J7093" t="str">
        <f t="shared" si="553"/>
        <v/>
      </c>
      <c r="K7093" t="str">
        <f t="shared" si="554"/>
        <v/>
      </c>
    </row>
    <row r="7094" spans="1:11">
      <c r="A7094" s="25" t="s">
        <v>2281</v>
      </c>
      <c r="B7094" s="25" t="s">
        <v>2253</v>
      </c>
      <c r="C7094" s="25" t="s">
        <v>243</v>
      </c>
      <c r="D7094" s="25" t="s">
        <v>245</v>
      </c>
      <c r="E7094">
        <f t="shared" si="550"/>
        <v>10</v>
      </c>
      <c r="F7094" t="str">
        <f t="shared" si="551"/>
        <v>Video Call</v>
      </c>
      <c r="G7094" t="str">
        <f t="shared" si="552"/>
        <v>CVP_07081_10</v>
      </c>
      <c r="H7094" t="str">
        <f>IF(ISNA(VLOOKUP(A7094,$A$3:A7093,1,0)),"","DUP!")</f>
        <v>DUP!</v>
      </c>
      <c r="I7094" t="str">
        <f>IF(ISNA(VLOOKUP(B7094,$B$3:B7093,1,0)),"","DUP!")</f>
        <v>DUP!</v>
      </c>
      <c r="J7094" t="str">
        <f t="shared" si="553"/>
        <v/>
      </c>
      <c r="K7094" t="str">
        <f t="shared" si="554"/>
        <v/>
      </c>
    </row>
    <row r="7095" spans="1:11">
      <c r="A7095" s="25" t="s">
        <v>2281</v>
      </c>
      <c r="B7095" s="25" t="s">
        <v>2253</v>
      </c>
      <c r="C7095" s="25" t="s">
        <v>243</v>
      </c>
      <c r="D7095" s="25" t="s">
        <v>245</v>
      </c>
      <c r="E7095">
        <f t="shared" si="550"/>
        <v>10</v>
      </c>
      <c r="F7095" t="str">
        <f t="shared" si="551"/>
        <v>Video Call</v>
      </c>
      <c r="G7095" t="str">
        <f t="shared" si="552"/>
        <v>CVP_07081_10</v>
      </c>
      <c r="H7095" t="str">
        <f>IF(ISNA(VLOOKUP(A7095,$A$3:A7094,1,0)),"","DUP!")</f>
        <v>DUP!</v>
      </c>
      <c r="I7095" t="str">
        <f>IF(ISNA(VLOOKUP(B7095,$B$3:B7094,1,0)),"","DUP!")</f>
        <v>DUP!</v>
      </c>
      <c r="J7095" t="str">
        <f t="shared" si="553"/>
        <v/>
      </c>
      <c r="K7095" t="str">
        <f t="shared" si="554"/>
        <v/>
      </c>
    </row>
    <row r="7096" spans="1:11">
      <c r="A7096" s="25" t="s">
        <v>2281</v>
      </c>
      <c r="B7096" s="25" t="s">
        <v>2253</v>
      </c>
      <c r="C7096" s="25" t="s">
        <v>243</v>
      </c>
      <c r="D7096" s="25" t="s">
        <v>245</v>
      </c>
      <c r="E7096">
        <f t="shared" si="550"/>
        <v>10</v>
      </c>
      <c r="F7096" t="str">
        <f t="shared" si="551"/>
        <v>Video Call</v>
      </c>
      <c r="G7096" t="str">
        <f t="shared" si="552"/>
        <v>CVP_07081_10</v>
      </c>
      <c r="H7096" t="str">
        <f>IF(ISNA(VLOOKUP(A7096,$A$3:A7095,1,0)),"","DUP!")</f>
        <v>DUP!</v>
      </c>
      <c r="I7096" t="str">
        <f>IF(ISNA(VLOOKUP(B7096,$B$3:B7095,1,0)),"","DUP!")</f>
        <v>DUP!</v>
      </c>
      <c r="J7096" t="str">
        <f t="shared" si="553"/>
        <v/>
      </c>
      <c r="K7096" t="str">
        <f t="shared" si="554"/>
        <v/>
      </c>
    </row>
    <row r="7097" spans="1:11">
      <c r="A7097" s="25" t="s">
        <v>2282</v>
      </c>
      <c r="B7097" s="25" t="s">
        <v>2253</v>
      </c>
      <c r="C7097" s="25" t="s">
        <v>243</v>
      </c>
      <c r="D7097" s="25" t="s">
        <v>244</v>
      </c>
      <c r="E7097">
        <f t="shared" si="550"/>
        <v>2</v>
      </c>
      <c r="F7097" t="str">
        <f t="shared" si="551"/>
        <v>Voice</v>
      </c>
      <c r="G7097" t="str">
        <f t="shared" si="552"/>
        <v>CVP_07082_2</v>
      </c>
      <c r="H7097" t="str">
        <f>IF(ISNA(VLOOKUP(A7097,$A$3:A7096,1,0)),"","DUP!")</f>
        <v/>
      </c>
      <c r="I7097" t="str">
        <f>IF(ISNA(VLOOKUP(B7097,$B$3:B7096,1,0)),"","DUP!")</f>
        <v>DUP!</v>
      </c>
      <c r="J7097" t="str">
        <f t="shared" si="553"/>
        <v/>
      </c>
      <c r="K7097" t="str">
        <f t="shared" si="554"/>
        <v>INSERT INTO ZONE_MAP (SERVICE_ID, SERVICE_NAME, CODE, NW_GROUP, ZONE) VALUES (2,'Voice','07082','VINH LONG','NATIONAL');</v>
      </c>
    </row>
    <row r="7098" spans="1:11">
      <c r="A7098" s="25" t="s">
        <v>2282</v>
      </c>
      <c r="B7098" s="25" t="s">
        <v>2253</v>
      </c>
      <c r="C7098" s="25" t="s">
        <v>243</v>
      </c>
      <c r="D7098" s="25" t="s">
        <v>244</v>
      </c>
      <c r="E7098">
        <f t="shared" si="550"/>
        <v>2</v>
      </c>
      <c r="F7098" t="str">
        <f t="shared" si="551"/>
        <v>Voice</v>
      </c>
      <c r="G7098" t="str">
        <f t="shared" si="552"/>
        <v>CVP_07082_2</v>
      </c>
      <c r="H7098" t="str">
        <f>IF(ISNA(VLOOKUP(A7098,$A$3:A7097,1,0)),"","DUP!")</f>
        <v>DUP!</v>
      </c>
      <c r="I7098" t="str">
        <f>IF(ISNA(VLOOKUP(B7098,$B$3:B7097,1,0)),"","DUP!")</f>
        <v>DUP!</v>
      </c>
      <c r="J7098" t="str">
        <f t="shared" si="553"/>
        <v/>
      </c>
      <c r="K7098" t="str">
        <f t="shared" si="554"/>
        <v/>
      </c>
    </row>
    <row r="7099" spans="1:11">
      <c r="A7099" s="25" t="s">
        <v>2282</v>
      </c>
      <c r="B7099" s="25" t="s">
        <v>2253</v>
      </c>
      <c r="C7099" s="25" t="s">
        <v>243</v>
      </c>
      <c r="D7099" s="25" t="s">
        <v>244</v>
      </c>
      <c r="E7099">
        <f t="shared" si="550"/>
        <v>2</v>
      </c>
      <c r="F7099" t="str">
        <f t="shared" si="551"/>
        <v>Voice</v>
      </c>
      <c r="G7099" t="str">
        <f t="shared" si="552"/>
        <v>CVP_07082_2</v>
      </c>
      <c r="H7099" t="str">
        <f>IF(ISNA(VLOOKUP(A7099,$A$3:A7098,1,0)),"","DUP!")</f>
        <v>DUP!</v>
      </c>
      <c r="I7099" t="str">
        <f>IF(ISNA(VLOOKUP(B7099,$B$3:B7098,1,0)),"","DUP!")</f>
        <v>DUP!</v>
      </c>
      <c r="J7099" t="str">
        <f t="shared" si="553"/>
        <v/>
      </c>
      <c r="K7099" t="str">
        <f t="shared" si="554"/>
        <v/>
      </c>
    </row>
    <row r="7100" spans="1:11">
      <c r="A7100" s="25" t="s">
        <v>2282</v>
      </c>
      <c r="B7100" s="25" t="s">
        <v>2253</v>
      </c>
      <c r="C7100" s="25" t="s">
        <v>243</v>
      </c>
      <c r="D7100" s="25" t="s">
        <v>245</v>
      </c>
      <c r="E7100">
        <f t="shared" si="550"/>
        <v>10</v>
      </c>
      <c r="F7100" t="str">
        <f t="shared" si="551"/>
        <v>Video Call</v>
      </c>
      <c r="G7100" t="str">
        <f t="shared" si="552"/>
        <v>CVP_07082_10</v>
      </c>
      <c r="H7100" t="str">
        <f>IF(ISNA(VLOOKUP(A7100,$A$3:A7099,1,0)),"","DUP!")</f>
        <v>DUP!</v>
      </c>
      <c r="I7100" t="str">
        <f>IF(ISNA(VLOOKUP(B7100,$B$3:B7099,1,0)),"","DUP!")</f>
        <v>DUP!</v>
      </c>
      <c r="J7100" t="str">
        <f t="shared" si="553"/>
        <v/>
      </c>
      <c r="K7100" t="str">
        <f t="shared" si="554"/>
        <v/>
      </c>
    </row>
    <row r="7101" spans="1:11">
      <c r="A7101" s="25" t="s">
        <v>2282</v>
      </c>
      <c r="B7101" s="25" t="s">
        <v>2253</v>
      </c>
      <c r="C7101" s="25" t="s">
        <v>243</v>
      </c>
      <c r="D7101" s="25" t="s">
        <v>245</v>
      </c>
      <c r="E7101">
        <f t="shared" si="550"/>
        <v>10</v>
      </c>
      <c r="F7101" t="str">
        <f t="shared" si="551"/>
        <v>Video Call</v>
      </c>
      <c r="G7101" t="str">
        <f t="shared" si="552"/>
        <v>CVP_07082_10</v>
      </c>
      <c r="H7101" t="str">
        <f>IF(ISNA(VLOOKUP(A7101,$A$3:A7100,1,0)),"","DUP!")</f>
        <v>DUP!</v>
      </c>
      <c r="I7101" t="str">
        <f>IF(ISNA(VLOOKUP(B7101,$B$3:B7100,1,0)),"","DUP!")</f>
        <v>DUP!</v>
      </c>
      <c r="J7101" t="str">
        <f t="shared" si="553"/>
        <v/>
      </c>
      <c r="K7101" t="str">
        <f t="shared" si="554"/>
        <v/>
      </c>
    </row>
    <row r="7102" spans="1:11">
      <c r="A7102" s="25" t="s">
        <v>2282</v>
      </c>
      <c r="B7102" s="25" t="s">
        <v>2253</v>
      </c>
      <c r="C7102" s="25" t="s">
        <v>243</v>
      </c>
      <c r="D7102" s="25" t="s">
        <v>245</v>
      </c>
      <c r="E7102">
        <f t="shared" si="550"/>
        <v>10</v>
      </c>
      <c r="F7102" t="str">
        <f t="shared" si="551"/>
        <v>Video Call</v>
      </c>
      <c r="G7102" t="str">
        <f t="shared" si="552"/>
        <v>CVP_07082_10</v>
      </c>
      <c r="H7102" t="str">
        <f>IF(ISNA(VLOOKUP(A7102,$A$3:A7101,1,0)),"","DUP!")</f>
        <v>DUP!</v>
      </c>
      <c r="I7102" t="str">
        <f>IF(ISNA(VLOOKUP(B7102,$B$3:B7101,1,0)),"","DUP!")</f>
        <v>DUP!</v>
      </c>
      <c r="J7102" t="str">
        <f t="shared" si="553"/>
        <v/>
      </c>
      <c r="K7102" t="str">
        <f t="shared" si="554"/>
        <v/>
      </c>
    </row>
    <row r="7103" spans="1:11">
      <c r="A7103" s="25" t="s">
        <v>2283</v>
      </c>
      <c r="B7103" s="25" t="s">
        <v>2253</v>
      </c>
      <c r="C7103" s="25" t="s">
        <v>243</v>
      </c>
      <c r="D7103" s="25" t="s">
        <v>244</v>
      </c>
      <c r="E7103">
        <f t="shared" si="550"/>
        <v>2</v>
      </c>
      <c r="F7103" t="str">
        <f t="shared" si="551"/>
        <v>Voice</v>
      </c>
      <c r="G7103" t="str">
        <f t="shared" si="552"/>
        <v>CVP_07083_2</v>
      </c>
      <c r="H7103" t="str">
        <f>IF(ISNA(VLOOKUP(A7103,$A$3:A7102,1,0)),"","DUP!")</f>
        <v/>
      </c>
      <c r="I7103" t="str">
        <f>IF(ISNA(VLOOKUP(B7103,$B$3:B7102,1,0)),"","DUP!")</f>
        <v>DUP!</v>
      </c>
      <c r="J7103" t="str">
        <f t="shared" si="553"/>
        <v/>
      </c>
      <c r="K7103" t="str">
        <f t="shared" si="554"/>
        <v>INSERT INTO ZONE_MAP (SERVICE_ID, SERVICE_NAME, CODE, NW_GROUP, ZONE) VALUES (2,'Voice','07083','VINH LONG','NATIONAL');</v>
      </c>
    </row>
    <row r="7104" spans="1:11">
      <c r="A7104" s="25" t="s">
        <v>2283</v>
      </c>
      <c r="B7104" s="25" t="s">
        <v>2253</v>
      </c>
      <c r="C7104" s="25" t="s">
        <v>243</v>
      </c>
      <c r="D7104" s="25" t="s">
        <v>244</v>
      </c>
      <c r="E7104">
        <f t="shared" si="550"/>
        <v>2</v>
      </c>
      <c r="F7104" t="str">
        <f t="shared" si="551"/>
        <v>Voice</v>
      </c>
      <c r="G7104" t="str">
        <f t="shared" si="552"/>
        <v>CVP_07083_2</v>
      </c>
      <c r="H7104" t="str">
        <f>IF(ISNA(VLOOKUP(A7104,$A$3:A7103,1,0)),"","DUP!")</f>
        <v>DUP!</v>
      </c>
      <c r="I7104" t="str">
        <f>IF(ISNA(VLOOKUP(B7104,$B$3:B7103,1,0)),"","DUP!")</f>
        <v>DUP!</v>
      </c>
      <c r="J7104" t="str">
        <f t="shared" si="553"/>
        <v/>
      </c>
      <c r="K7104" t="str">
        <f t="shared" si="554"/>
        <v/>
      </c>
    </row>
    <row r="7105" spans="1:11">
      <c r="A7105" s="25" t="s">
        <v>2283</v>
      </c>
      <c r="B7105" s="25" t="s">
        <v>2253</v>
      </c>
      <c r="C7105" s="25" t="s">
        <v>243</v>
      </c>
      <c r="D7105" s="25" t="s">
        <v>244</v>
      </c>
      <c r="E7105">
        <f t="shared" si="550"/>
        <v>2</v>
      </c>
      <c r="F7105" t="str">
        <f t="shared" si="551"/>
        <v>Voice</v>
      </c>
      <c r="G7105" t="str">
        <f t="shared" si="552"/>
        <v>CVP_07083_2</v>
      </c>
      <c r="H7105" t="str">
        <f>IF(ISNA(VLOOKUP(A7105,$A$3:A7104,1,0)),"","DUP!")</f>
        <v>DUP!</v>
      </c>
      <c r="I7105" t="str">
        <f>IF(ISNA(VLOOKUP(B7105,$B$3:B7104,1,0)),"","DUP!")</f>
        <v>DUP!</v>
      </c>
      <c r="J7105" t="str">
        <f t="shared" si="553"/>
        <v/>
      </c>
      <c r="K7105" t="str">
        <f t="shared" si="554"/>
        <v/>
      </c>
    </row>
    <row r="7106" spans="1:11">
      <c r="A7106" s="25" t="s">
        <v>2283</v>
      </c>
      <c r="B7106" s="25" t="s">
        <v>2253</v>
      </c>
      <c r="C7106" s="25" t="s">
        <v>243</v>
      </c>
      <c r="D7106" s="25" t="s">
        <v>245</v>
      </c>
      <c r="E7106">
        <f t="shared" si="550"/>
        <v>10</v>
      </c>
      <c r="F7106" t="str">
        <f t="shared" si="551"/>
        <v>Video Call</v>
      </c>
      <c r="G7106" t="str">
        <f t="shared" si="552"/>
        <v>CVP_07083_10</v>
      </c>
      <c r="H7106" t="str">
        <f>IF(ISNA(VLOOKUP(A7106,$A$3:A7105,1,0)),"","DUP!")</f>
        <v>DUP!</v>
      </c>
      <c r="I7106" t="str">
        <f>IF(ISNA(VLOOKUP(B7106,$B$3:B7105,1,0)),"","DUP!")</f>
        <v>DUP!</v>
      </c>
      <c r="J7106" t="str">
        <f t="shared" si="553"/>
        <v/>
      </c>
      <c r="K7106" t="str">
        <f t="shared" si="554"/>
        <v/>
      </c>
    </row>
    <row r="7107" spans="1:11">
      <c r="A7107" s="25" t="s">
        <v>2283</v>
      </c>
      <c r="B7107" s="25" t="s">
        <v>2253</v>
      </c>
      <c r="C7107" s="25" t="s">
        <v>243</v>
      </c>
      <c r="D7107" s="25" t="s">
        <v>245</v>
      </c>
      <c r="E7107">
        <f t="shared" si="550"/>
        <v>10</v>
      </c>
      <c r="F7107" t="str">
        <f t="shared" si="551"/>
        <v>Video Call</v>
      </c>
      <c r="G7107" t="str">
        <f t="shared" si="552"/>
        <v>CVP_07083_10</v>
      </c>
      <c r="H7107" t="str">
        <f>IF(ISNA(VLOOKUP(A7107,$A$3:A7106,1,0)),"","DUP!")</f>
        <v>DUP!</v>
      </c>
      <c r="I7107" t="str">
        <f>IF(ISNA(VLOOKUP(B7107,$B$3:B7106,1,0)),"","DUP!")</f>
        <v>DUP!</v>
      </c>
      <c r="J7107" t="str">
        <f t="shared" si="553"/>
        <v/>
      </c>
      <c r="K7107" t="str">
        <f t="shared" si="554"/>
        <v/>
      </c>
    </row>
    <row r="7108" spans="1:11">
      <c r="A7108" s="25" t="s">
        <v>2283</v>
      </c>
      <c r="B7108" s="25" t="s">
        <v>2253</v>
      </c>
      <c r="C7108" s="25" t="s">
        <v>243</v>
      </c>
      <c r="D7108" s="25" t="s">
        <v>245</v>
      </c>
      <c r="E7108">
        <f t="shared" ref="E7108:E7171" si="555">IF(D7108="NORMAL",2,10)</f>
        <v>10</v>
      </c>
      <c r="F7108" t="str">
        <f t="shared" ref="F7108:F7171" si="556">IF(D7108="NORMAL","Voice","Video Call")</f>
        <v>Video Call</v>
      </c>
      <c r="G7108" t="str">
        <f t="shared" ref="G7108:G7171" si="557">C7108&amp;"_"&amp;A7108&amp;"_"&amp;E7108</f>
        <v>CVP_07083_10</v>
      </c>
      <c r="H7108" t="str">
        <f>IF(ISNA(VLOOKUP(A7108,$A$3:A7107,1,0)),"","DUP!")</f>
        <v>DUP!</v>
      </c>
      <c r="I7108" t="str">
        <f>IF(ISNA(VLOOKUP(B7108,$B$3:B7107,1,0)),"","DUP!")</f>
        <v>DUP!</v>
      </c>
      <c r="J7108" t="str">
        <f t="shared" ref="J7108:J7171" si="558">IF(I7108="DUP!","",B7108)</f>
        <v/>
      </c>
      <c r="K7108" t="str">
        <f t="shared" ref="K7108:K7171" si="559">IF(H7108="DUP!","","INSERT INTO ZONE_MAP (SERVICE_ID, SERVICE_NAME, CODE, NW_GROUP, ZONE) VALUES ("&amp;E7108&amp;",'"&amp;F7108&amp;"','"&amp;A7108&amp;"','"&amp;B7108&amp;"','"&amp;IF(B7108="VINAPHONE","INTERNAL","NATIONAL")&amp;"');")</f>
        <v/>
      </c>
    </row>
    <row r="7109" spans="1:11">
      <c r="A7109" s="25" t="s">
        <v>2284</v>
      </c>
      <c r="B7109" s="25" t="s">
        <v>2253</v>
      </c>
      <c r="C7109" s="25" t="s">
        <v>243</v>
      </c>
      <c r="D7109" s="25" t="s">
        <v>244</v>
      </c>
      <c r="E7109">
        <f t="shared" si="555"/>
        <v>2</v>
      </c>
      <c r="F7109" t="str">
        <f t="shared" si="556"/>
        <v>Voice</v>
      </c>
      <c r="G7109" t="str">
        <f t="shared" si="557"/>
        <v>CVP_07084_2</v>
      </c>
      <c r="H7109" t="str">
        <f>IF(ISNA(VLOOKUP(A7109,$A$3:A7108,1,0)),"","DUP!")</f>
        <v/>
      </c>
      <c r="I7109" t="str">
        <f>IF(ISNA(VLOOKUP(B7109,$B$3:B7108,1,0)),"","DUP!")</f>
        <v>DUP!</v>
      </c>
      <c r="J7109" t="str">
        <f t="shared" si="558"/>
        <v/>
      </c>
      <c r="K7109" t="str">
        <f t="shared" si="559"/>
        <v>INSERT INTO ZONE_MAP (SERVICE_ID, SERVICE_NAME, CODE, NW_GROUP, ZONE) VALUES (2,'Voice','07084','VINH LONG','NATIONAL');</v>
      </c>
    </row>
    <row r="7110" spans="1:11">
      <c r="A7110" s="25" t="s">
        <v>2284</v>
      </c>
      <c r="B7110" s="25" t="s">
        <v>2253</v>
      </c>
      <c r="C7110" s="25" t="s">
        <v>243</v>
      </c>
      <c r="D7110" s="25" t="s">
        <v>244</v>
      </c>
      <c r="E7110">
        <f t="shared" si="555"/>
        <v>2</v>
      </c>
      <c r="F7110" t="str">
        <f t="shared" si="556"/>
        <v>Voice</v>
      </c>
      <c r="G7110" t="str">
        <f t="shared" si="557"/>
        <v>CVP_07084_2</v>
      </c>
      <c r="H7110" t="str">
        <f>IF(ISNA(VLOOKUP(A7110,$A$3:A7109,1,0)),"","DUP!")</f>
        <v>DUP!</v>
      </c>
      <c r="I7110" t="str">
        <f>IF(ISNA(VLOOKUP(B7110,$B$3:B7109,1,0)),"","DUP!")</f>
        <v>DUP!</v>
      </c>
      <c r="J7110" t="str">
        <f t="shared" si="558"/>
        <v/>
      </c>
      <c r="K7110" t="str">
        <f t="shared" si="559"/>
        <v/>
      </c>
    </row>
    <row r="7111" spans="1:11">
      <c r="A7111" s="25" t="s">
        <v>2284</v>
      </c>
      <c r="B7111" s="25" t="s">
        <v>2253</v>
      </c>
      <c r="C7111" s="25" t="s">
        <v>243</v>
      </c>
      <c r="D7111" s="25" t="s">
        <v>244</v>
      </c>
      <c r="E7111">
        <f t="shared" si="555"/>
        <v>2</v>
      </c>
      <c r="F7111" t="str">
        <f t="shared" si="556"/>
        <v>Voice</v>
      </c>
      <c r="G7111" t="str">
        <f t="shared" si="557"/>
        <v>CVP_07084_2</v>
      </c>
      <c r="H7111" t="str">
        <f>IF(ISNA(VLOOKUP(A7111,$A$3:A7110,1,0)),"","DUP!")</f>
        <v>DUP!</v>
      </c>
      <c r="I7111" t="str">
        <f>IF(ISNA(VLOOKUP(B7111,$B$3:B7110,1,0)),"","DUP!")</f>
        <v>DUP!</v>
      </c>
      <c r="J7111" t="str">
        <f t="shared" si="558"/>
        <v/>
      </c>
      <c r="K7111" t="str">
        <f t="shared" si="559"/>
        <v/>
      </c>
    </row>
    <row r="7112" spans="1:11">
      <c r="A7112" s="25" t="s">
        <v>2284</v>
      </c>
      <c r="B7112" s="25" t="s">
        <v>2253</v>
      </c>
      <c r="C7112" s="25" t="s">
        <v>243</v>
      </c>
      <c r="D7112" s="25" t="s">
        <v>245</v>
      </c>
      <c r="E7112">
        <f t="shared" si="555"/>
        <v>10</v>
      </c>
      <c r="F7112" t="str">
        <f t="shared" si="556"/>
        <v>Video Call</v>
      </c>
      <c r="G7112" t="str">
        <f t="shared" si="557"/>
        <v>CVP_07084_10</v>
      </c>
      <c r="H7112" t="str">
        <f>IF(ISNA(VLOOKUP(A7112,$A$3:A7111,1,0)),"","DUP!")</f>
        <v>DUP!</v>
      </c>
      <c r="I7112" t="str">
        <f>IF(ISNA(VLOOKUP(B7112,$B$3:B7111,1,0)),"","DUP!")</f>
        <v>DUP!</v>
      </c>
      <c r="J7112" t="str">
        <f t="shared" si="558"/>
        <v/>
      </c>
      <c r="K7112" t="str">
        <f t="shared" si="559"/>
        <v/>
      </c>
    </row>
    <row r="7113" spans="1:11">
      <c r="A7113" s="25" t="s">
        <v>2284</v>
      </c>
      <c r="B7113" s="25" t="s">
        <v>2253</v>
      </c>
      <c r="C7113" s="25" t="s">
        <v>243</v>
      </c>
      <c r="D7113" s="25" t="s">
        <v>245</v>
      </c>
      <c r="E7113">
        <f t="shared" si="555"/>
        <v>10</v>
      </c>
      <c r="F7113" t="str">
        <f t="shared" si="556"/>
        <v>Video Call</v>
      </c>
      <c r="G7113" t="str">
        <f t="shared" si="557"/>
        <v>CVP_07084_10</v>
      </c>
      <c r="H7113" t="str">
        <f>IF(ISNA(VLOOKUP(A7113,$A$3:A7112,1,0)),"","DUP!")</f>
        <v>DUP!</v>
      </c>
      <c r="I7113" t="str">
        <f>IF(ISNA(VLOOKUP(B7113,$B$3:B7112,1,0)),"","DUP!")</f>
        <v>DUP!</v>
      </c>
      <c r="J7113" t="str">
        <f t="shared" si="558"/>
        <v/>
      </c>
      <c r="K7113" t="str">
        <f t="shared" si="559"/>
        <v/>
      </c>
    </row>
    <row r="7114" spans="1:11">
      <c r="A7114" s="25" t="s">
        <v>2284</v>
      </c>
      <c r="B7114" s="25" t="s">
        <v>2253</v>
      </c>
      <c r="C7114" s="25" t="s">
        <v>243</v>
      </c>
      <c r="D7114" s="25" t="s">
        <v>245</v>
      </c>
      <c r="E7114">
        <f t="shared" si="555"/>
        <v>10</v>
      </c>
      <c r="F7114" t="str">
        <f t="shared" si="556"/>
        <v>Video Call</v>
      </c>
      <c r="G7114" t="str">
        <f t="shared" si="557"/>
        <v>CVP_07084_10</v>
      </c>
      <c r="H7114" t="str">
        <f>IF(ISNA(VLOOKUP(A7114,$A$3:A7113,1,0)),"","DUP!")</f>
        <v>DUP!</v>
      </c>
      <c r="I7114" t="str">
        <f>IF(ISNA(VLOOKUP(B7114,$B$3:B7113,1,0)),"","DUP!")</f>
        <v>DUP!</v>
      </c>
      <c r="J7114" t="str">
        <f t="shared" si="558"/>
        <v/>
      </c>
      <c r="K7114" t="str">
        <f t="shared" si="559"/>
        <v/>
      </c>
    </row>
    <row r="7115" spans="1:11">
      <c r="A7115" s="25" t="s">
        <v>2285</v>
      </c>
      <c r="B7115" s="25" t="s">
        <v>2253</v>
      </c>
      <c r="C7115" s="25" t="s">
        <v>243</v>
      </c>
      <c r="D7115" s="25" t="s">
        <v>244</v>
      </c>
      <c r="E7115">
        <f t="shared" si="555"/>
        <v>2</v>
      </c>
      <c r="F7115" t="str">
        <f t="shared" si="556"/>
        <v>Voice</v>
      </c>
      <c r="G7115" t="str">
        <f t="shared" si="557"/>
        <v>CVP_07085_2</v>
      </c>
      <c r="H7115" t="str">
        <f>IF(ISNA(VLOOKUP(A7115,$A$3:A7114,1,0)),"","DUP!")</f>
        <v/>
      </c>
      <c r="I7115" t="str">
        <f>IF(ISNA(VLOOKUP(B7115,$B$3:B7114,1,0)),"","DUP!")</f>
        <v>DUP!</v>
      </c>
      <c r="J7115" t="str">
        <f t="shared" si="558"/>
        <v/>
      </c>
      <c r="K7115" t="str">
        <f t="shared" si="559"/>
        <v>INSERT INTO ZONE_MAP (SERVICE_ID, SERVICE_NAME, CODE, NW_GROUP, ZONE) VALUES (2,'Voice','07085','VINH LONG','NATIONAL');</v>
      </c>
    </row>
    <row r="7116" spans="1:11">
      <c r="A7116" s="25" t="s">
        <v>2285</v>
      </c>
      <c r="B7116" s="25" t="s">
        <v>2253</v>
      </c>
      <c r="C7116" s="25" t="s">
        <v>243</v>
      </c>
      <c r="D7116" s="25" t="s">
        <v>244</v>
      </c>
      <c r="E7116">
        <f t="shared" si="555"/>
        <v>2</v>
      </c>
      <c r="F7116" t="str">
        <f t="shared" si="556"/>
        <v>Voice</v>
      </c>
      <c r="G7116" t="str">
        <f t="shared" si="557"/>
        <v>CVP_07085_2</v>
      </c>
      <c r="H7116" t="str">
        <f>IF(ISNA(VLOOKUP(A7116,$A$3:A7115,1,0)),"","DUP!")</f>
        <v>DUP!</v>
      </c>
      <c r="I7116" t="str">
        <f>IF(ISNA(VLOOKUP(B7116,$B$3:B7115,1,0)),"","DUP!")</f>
        <v>DUP!</v>
      </c>
      <c r="J7116" t="str">
        <f t="shared" si="558"/>
        <v/>
      </c>
      <c r="K7116" t="str">
        <f t="shared" si="559"/>
        <v/>
      </c>
    </row>
    <row r="7117" spans="1:11">
      <c r="A7117" s="25" t="s">
        <v>2285</v>
      </c>
      <c r="B7117" s="25" t="s">
        <v>2253</v>
      </c>
      <c r="C7117" s="25" t="s">
        <v>243</v>
      </c>
      <c r="D7117" s="25" t="s">
        <v>244</v>
      </c>
      <c r="E7117">
        <f t="shared" si="555"/>
        <v>2</v>
      </c>
      <c r="F7117" t="str">
        <f t="shared" si="556"/>
        <v>Voice</v>
      </c>
      <c r="G7117" t="str">
        <f t="shared" si="557"/>
        <v>CVP_07085_2</v>
      </c>
      <c r="H7117" t="str">
        <f>IF(ISNA(VLOOKUP(A7117,$A$3:A7116,1,0)),"","DUP!")</f>
        <v>DUP!</v>
      </c>
      <c r="I7117" t="str">
        <f>IF(ISNA(VLOOKUP(B7117,$B$3:B7116,1,0)),"","DUP!")</f>
        <v>DUP!</v>
      </c>
      <c r="J7117" t="str">
        <f t="shared" si="558"/>
        <v/>
      </c>
      <c r="K7117" t="str">
        <f t="shared" si="559"/>
        <v/>
      </c>
    </row>
    <row r="7118" spans="1:11">
      <c r="A7118" s="25" t="s">
        <v>2285</v>
      </c>
      <c r="B7118" s="25" t="s">
        <v>2253</v>
      </c>
      <c r="C7118" s="25" t="s">
        <v>243</v>
      </c>
      <c r="D7118" s="25" t="s">
        <v>245</v>
      </c>
      <c r="E7118">
        <f t="shared" si="555"/>
        <v>10</v>
      </c>
      <c r="F7118" t="str">
        <f t="shared" si="556"/>
        <v>Video Call</v>
      </c>
      <c r="G7118" t="str">
        <f t="shared" si="557"/>
        <v>CVP_07085_10</v>
      </c>
      <c r="H7118" t="str">
        <f>IF(ISNA(VLOOKUP(A7118,$A$3:A7117,1,0)),"","DUP!")</f>
        <v>DUP!</v>
      </c>
      <c r="I7118" t="str">
        <f>IF(ISNA(VLOOKUP(B7118,$B$3:B7117,1,0)),"","DUP!")</f>
        <v>DUP!</v>
      </c>
      <c r="J7118" t="str">
        <f t="shared" si="558"/>
        <v/>
      </c>
      <c r="K7118" t="str">
        <f t="shared" si="559"/>
        <v/>
      </c>
    </row>
    <row r="7119" spans="1:11">
      <c r="A7119" s="25" t="s">
        <v>2285</v>
      </c>
      <c r="B7119" s="25" t="s">
        <v>2253</v>
      </c>
      <c r="C7119" s="25" t="s">
        <v>243</v>
      </c>
      <c r="D7119" s="25" t="s">
        <v>245</v>
      </c>
      <c r="E7119">
        <f t="shared" si="555"/>
        <v>10</v>
      </c>
      <c r="F7119" t="str">
        <f t="shared" si="556"/>
        <v>Video Call</v>
      </c>
      <c r="G7119" t="str">
        <f t="shared" si="557"/>
        <v>CVP_07085_10</v>
      </c>
      <c r="H7119" t="str">
        <f>IF(ISNA(VLOOKUP(A7119,$A$3:A7118,1,0)),"","DUP!")</f>
        <v>DUP!</v>
      </c>
      <c r="I7119" t="str">
        <f>IF(ISNA(VLOOKUP(B7119,$B$3:B7118,1,0)),"","DUP!")</f>
        <v>DUP!</v>
      </c>
      <c r="J7119" t="str">
        <f t="shared" si="558"/>
        <v/>
      </c>
      <c r="K7119" t="str">
        <f t="shared" si="559"/>
        <v/>
      </c>
    </row>
    <row r="7120" spans="1:11">
      <c r="A7120" s="25" t="s">
        <v>2285</v>
      </c>
      <c r="B7120" s="25" t="s">
        <v>2253</v>
      </c>
      <c r="C7120" s="25" t="s">
        <v>243</v>
      </c>
      <c r="D7120" s="25" t="s">
        <v>245</v>
      </c>
      <c r="E7120">
        <f t="shared" si="555"/>
        <v>10</v>
      </c>
      <c r="F7120" t="str">
        <f t="shared" si="556"/>
        <v>Video Call</v>
      </c>
      <c r="G7120" t="str">
        <f t="shared" si="557"/>
        <v>CVP_07085_10</v>
      </c>
      <c r="H7120" t="str">
        <f>IF(ISNA(VLOOKUP(A7120,$A$3:A7119,1,0)),"","DUP!")</f>
        <v>DUP!</v>
      </c>
      <c r="I7120" t="str">
        <f>IF(ISNA(VLOOKUP(B7120,$B$3:B7119,1,0)),"","DUP!")</f>
        <v>DUP!</v>
      </c>
      <c r="J7120" t="str">
        <f t="shared" si="558"/>
        <v/>
      </c>
      <c r="K7120" t="str">
        <f t="shared" si="559"/>
        <v/>
      </c>
    </row>
    <row r="7121" spans="1:11">
      <c r="A7121" s="25" t="s">
        <v>2286</v>
      </c>
      <c r="B7121" s="25" t="s">
        <v>2253</v>
      </c>
      <c r="C7121" s="25" t="s">
        <v>243</v>
      </c>
      <c r="D7121" s="25" t="s">
        <v>244</v>
      </c>
      <c r="E7121">
        <f t="shared" si="555"/>
        <v>2</v>
      </c>
      <c r="F7121" t="str">
        <f t="shared" si="556"/>
        <v>Voice</v>
      </c>
      <c r="G7121" t="str">
        <f t="shared" si="557"/>
        <v>CVP_07086_2</v>
      </c>
      <c r="H7121" t="str">
        <f>IF(ISNA(VLOOKUP(A7121,$A$3:A7120,1,0)),"","DUP!")</f>
        <v/>
      </c>
      <c r="I7121" t="str">
        <f>IF(ISNA(VLOOKUP(B7121,$B$3:B7120,1,0)),"","DUP!")</f>
        <v>DUP!</v>
      </c>
      <c r="J7121" t="str">
        <f t="shared" si="558"/>
        <v/>
      </c>
      <c r="K7121" t="str">
        <f t="shared" si="559"/>
        <v>INSERT INTO ZONE_MAP (SERVICE_ID, SERVICE_NAME, CODE, NW_GROUP, ZONE) VALUES (2,'Voice','07086','VINH LONG','NATIONAL');</v>
      </c>
    </row>
    <row r="7122" spans="1:11">
      <c r="A7122" s="25" t="s">
        <v>2286</v>
      </c>
      <c r="B7122" s="25" t="s">
        <v>2253</v>
      </c>
      <c r="C7122" s="25" t="s">
        <v>243</v>
      </c>
      <c r="D7122" s="25" t="s">
        <v>244</v>
      </c>
      <c r="E7122">
        <f t="shared" si="555"/>
        <v>2</v>
      </c>
      <c r="F7122" t="str">
        <f t="shared" si="556"/>
        <v>Voice</v>
      </c>
      <c r="G7122" t="str">
        <f t="shared" si="557"/>
        <v>CVP_07086_2</v>
      </c>
      <c r="H7122" t="str">
        <f>IF(ISNA(VLOOKUP(A7122,$A$3:A7121,1,0)),"","DUP!")</f>
        <v>DUP!</v>
      </c>
      <c r="I7122" t="str">
        <f>IF(ISNA(VLOOKUP(B7122,$B$3:B7121,1,0)),"","DUP!")</f>
        <v>DUP!</v>
      </c>
      <c r="J7122" t="str">
        <f t="shared" si="558"/>
        <v/>
      </c>
      <c r="K7122" t="str">
        <f t="shared" si="559"/>
        <v/>
      </c>
    </row>
    <row r="7123" spans="1:11">
      <c r="A7123" s="25" t="s">
        <v>2286</v>
      </c>
      <c r="B7123" s="25" t="s">
        <v>2253</v>
      </c>
      <c r="C7123" s="25" t="s">
        <v>243</v>
      </c>
      <c r="D7123" s="25" t="s">
        <v>244</v>
      </c>
      <c r="E7123">
        <f t="shared" si="555"/>
        <v>2</v>
      </c>
      <c r="F7123" t="str">
        <f t="shared" si="556"/>
        <v>Voice</v>
      </c>
      <c r="G7123" t="str">
        <f t="shared" si="557"/>
        <v>CVP_07086_2</v>
      </c>
      <c r="H7123" t="str">
        <f>IF(ISNA(VLOOKUP(A7123,$A$3:A7122,1,0)),"","DUP!")</f>
        <v>DUP!</v>
      </c>
      <c r="I7123" t="str">
        <f>IF(ISNA(VLOOKUP(B7123,$B$3:B7122,1,0)),"","DUP!")</f>
        <v>DUP!</v>
      </c>
      <c r="J7123" t="str">
        <f t="shared" si="558"/>
        <v/>
      </c>
      <c r="K7123" t="str">
        <f t="shared" si="559"/>
        <v/>
      </c>
    </row>
    <row r="7124" spans="1:11">
      <c r="A7124" s="25" t="s">
        <v>2286</v>
      </c>
      <c r="B7124" s="25" t="s">
        <v>2253</v>
      </c>
      <c r="C7124" s="25" t="s">
        <v>243</v>
      </c>
      <c r="D7124" s="25" t="s">
        <v>245</v>
      </c>
      <c r="E7124">
        <f t="shared" si="555"/>
        <v>10</v>
      </c>
      <c r="F7124" t="str">
        <f t="shared" si="556"/>
        <v>Video Call</v>
      </c>
      <c r="G7124" t="str">
        <f t="shared" si="557"/>
        <v>CVP_07086_10</v>
      </c>
      <c r="H7124" t="str">
        <f>IF(ISNA(VLOOKUP(A7124,$A$3:A7123,1,0)),"","DUP!")</f>
        <v>DUP!</v>
      </c>
      <c r="I7124" t="str">
        <f>IF(ISNA(VLOOKUP(B7124,$B$3:B7123,1,0)),"","DUP!")</f>
        <v>DUP!</v>
      </c>
      <c r="J7124" t="str">
        <f t="shared" si="558"/>
        <v/>
      </c>
      <c r="K7124" t="str">
        <f t="shared" si="559"/>
        <v/>
      </c>
    </row>
    <row r="7125" spans="1:11">
      <c r="A7125" s="25" t="s">
        <v>2286</v>
      </c>
      <c r="B7125" s="25" t="s">
        <v>2253</v>
      </c>
      <c r="C7125" s="25" t="s">
        <v>243</v>
      </c>
      <c r="D7125" s="25" t="s">
        <v>245</v>
      </c>
      <c r="E7125">
        <f t="shared" si="555"/>
        <v>10</v>
      </c>
      <c r="F7125" t="str">
        <f t="shared" si="556"/>
        <v>Video Call</v>
      </c>
      <c r="G7125" t="str">
        <f t="shared" si="557"/>
        <v>CVP_07086_10</v>
      </c>
      <c r="H7125" t="str">
        <f>IF(ISNA(VLOOKUP(A7125,$A$3:A7124,1,0)),"","DUP!")</f>
        <v>DUP!</v>
      </c>
      <c r="I7125" t="str">
        <f>IF(ISNA(VLOOKUP(B7125,$B$3:B7124,1,0)),"","DUP!")</f>
        <v>DUP!</v>
      </c>
      <c r="J7125" t="str">
        <f t="shared" si="558"/>
        <v/>
      </c>
      <c r="K7125" t="str">
        <f t="shared" si="559"/>
        <v/>
      </c>
    </row>
    <row r="7126" spans="1:11">
      <c r="A7126" s="25" t="s">
        <v>2286</v>
      </c>
      <c r="B7126" s="25" t="s">
        <v>2253</v>
      </c>
      <c r="C7126" s="25" t="s">
        <v>243</v>
      </c>
      <c r="D7126" s="25" t="s">
        <v>245</v>
      </c>
      <c r="E7126">
        <f t="shared" si="555"/>
        <v>10</v>
      </c>
      <c r="F7126" t="str">
        <f t="shared" si="556"/>
        <v>Video Call</v>
      </c>
      <c r="G7126" t="str">
        <f t="shared" si="557"/>
        <v>CVP_07086_10</v>
      </c>
      <c r="H7126" t="str">
        <f>IF(ISNA(VLOOKUP(A7126,$A$3:A7125,1,0)),"","DUP!")</f>
        <v>DUP!</v>
      </c>
      <c r="I7126" t="str">
        <f>IF(ISNA(VLOOKUP(B7126,$B$3:B7125,1,0)),"","DUP!")</f>
        <v>DUP!</v>
      </c>
      <c r="J7126" t="str">
        <f t="shared" si="558"/>
        <v/>
      </c>
      <c r="K7126" t="str">
        <f t="shared" si="559"/>
        <v/>
      </c>
    </row>
    <row r="7127" spans="1:11">
      <c r="A7127" s="25" t="s">
        <v>2287</v>
      </c>
      <c r="B7127" s="25" t="s">
        <v>2253</v>
      </c>
      <c r="C7127" s="25" t="s">
        <v>243</v>
      </c>
      <c r="D7127" s="25" t="s">
        <v>244</v>
      </c>
      <c r="E7127">
        <f t="shared" si="555"/>
        <v>2</v>
      </c>
      <c r="F7127" t="str">
        <f t="shared" si="556"/>
        <v>Voice</v>
      </c>
      <c r="G7127" t="str">
        <f t="shared" si="557"/>
        <v>CVP_07087_2</v>
      </c>
      <c r="H7127" t="str">
        <f>IF(ISNA(VLOOKUP(A7127,$A$3:A7126,1,0)),"","DUP!")</f>
        <v/>
      </c>
      <c r="I7127" t="str">
        <f>IF(ISNA(VLOOKUP(B7127,$B$3:B7126,1,0)),"","DUP!")</f>
        <v>DUP!</v>
      </c>
      <c r="J7127" t="str">
        <f t="shared" si="558"/>
        <v/>
      </c>
      <c r="K7127" t="str">
        <f t="shared" si="559"/>
        <v>INSERT INTO ZONE_MAP (SERVICE_ID, SERVICE_NAME, CODE, NW_GROUP, ZONE) VALUES (2,'Voice','07087','VINH LONG','NATIONAL');</v>
      </c>
    </row>
    <row r="7128" spans="1:11">
      <c r="A7128" s="25" t="s">
        <v>2287</v>
      </c>
      <c r="B7128" s="25" t="s">
        <v>2253</v>
      </c>
      <c r="C7128" s="25" t="s">
        <v>243</v>
      </c>
      <c r="D7128" s="25" t="s">
        <v>244</v>
      </c>
      <c r="E7128">
        <f t="shared" si="555"/>
        <v>2</v>
      </c>
      <c r="F7128" t="str">
        <f t="shared" si="556"/>
        <v>Voice</v>
      </c>
      <c r="G7128" t="str">
        <f t="shared" si="557"/>
        <v>CVP_07087_2</v>
      </c>
      <c r="H7128" t="str">
        <f>IF(ISNA(VLOOKUP(A7128,$A$3:A7127,1,0)),"","DUP!")</f>
        <v>DUP!</v>
      </c>
      <c r="I7128" t="str">
        <f>IF(ISNA(VLOOKUP(B7128,$B$3:B7127,1,0)),"","DUP!")</f>
        <v>DUP!</v>
      </c>
      <c r="J7128" t="str">
        <f t="shared" si="558"/>
        <v/>
      </c>
      <c r="K7128" t="str">
        <f t="shared" si="559"/>
        <v/>
      </c>
    </row>
    <row r="7129" spans="1:11">
      <c r="A7129" s="25" t="s">
        <v>2287</v>
      </c>
      <c r="B7129" s="25" t="s">
        <v>2253</v>
      </c>
      <c r="C7129" s="25" t="s">
        <v>243</v>
      </c>
      <c r="D7129" s="25" t="s">
        <v>244</v>
      </c>
      <c r="E7129">
        <f t="shared" si="555"/>
        <v>2</v>
      </c>
      <c r="F7129" t="str">
        <f t="shared" si="556"/>
        <v>Voice</v>
      </c>
      <c r="G7129" t="str">
        <f t="shared" si="557"/>
        <v>CVP_07087_2</v>
      </c>
      <c r="H7129" t="str">
        <f>IF(ISNA(VLOOKUP(A7129,$A$3:A7128,1,0)),"","DUP!")</f>
        <v>DUP!</v>
      </c>
      <c r="I7129" t="str">
        <f>IF(ISNA(VLOOKUP(B7129,$B$3:B7128,1,0)),"","DUP!")</f>
        <v>DUP!</v>
      </c>
      <c r="J7129" t="str">
        <f t="shared" si="558"/>
        <v/>
      </c>
      <c r="K7129" t="str">
        <f t="shared" si="559"/>
        <v/>
      </c>
    </row>
    <row r="7130" spans="1:11">
      <c r="A7130" s="25" t="s">
        <v>2287</v>
      </c>
      <c r="B7130" s="25" t="s">
        <v>2253</v>
      </c>
      <c r="C7130" s="25" t="s">
        <v>243</v>
      </c>
      <c r="D7130" s="25" t="s">
        <v>245</v>
      </c>
      <c r="E7130">
        <f t="shared" si="555"/>
        <v>10</v>
      </c>
      <c r="F7130" t="str">
        <f t="shared" si="556"/>
        <v>Video Call</v>
      </c>
      <c r="G7130" t="str">
        <f t="shared" si="557"/>
        <v>CVP_07087_10</v>
      </c>
      <c r="H7130" t="str">
        <f>IF(ISNA(VLOOKUP(A7130,$A$3:A7129,1,0)),"","DUP!")</f>
        <v>DUP!</v>
      </c>
      <c r="I7130" t="str">
        <f>IF(ISNA(VLOOKUP(B7130,$B$3:B7129,1,0)),"","DUP!")</f>
        <v>DUP!</v>
      </c>
      <c r="J7130" t="str">
        <f t="shared" si="558"/>
        <v/>
      </c>
      <c r="K7130" t="str">
        <f t="shared" si="559"/>
        <v/>
      </c>
    </row>
    <row r="7131" spans="1:11">
      <c r="A7131" s="25" t="s">
        <v>2287</v>
      </c>
      <c r="B7131" s="25" t="s">
        <v>2253</v>
      </c>
      <c r="C7131" s="25" t="s">
        <v>243</v>
      </c>
      <c r="D7131" s="25" t="s">
        <v>245</v>
      </c>
      <c r="E7131">
        <f t="shared" si="555"/>
        <v>10</v>
      </c>
      <c r="F7131" t="str">
        <f t="shared" si="556"/>
        <v>Video Call</v>
      </c>
      <c r="G7131" t="str">
        <f t="shared" si="557"/>
        <v>CVP_07087_10</v>
      </c>
      <c r="H7131" t="str">
        <f>IF(ISNA(VLOOKUP(A7131,$A$3:A7130,1,0)),"","DUP!")</f>
        <v>DUP!</v>
      </c>
      <c r="I7131" t="str">
        <f>IF(ISNA(VLOOKUP(B7131,$B$3:B7130,1,0)),"","DUP!")</f>
        <v>DUP!</v>
      </c>
      <c r="J7131" t="str">
        <f t="shared" si="558"/>
        <v/>
      </c>
      <c r="K7131" t="str">
        <f t="shared" si="559"/>
        <v/>
      </c>
    </row>
    <row r="7132" spans="1:11">
      <c r="A7132" s="25" t="s">
        <v>2287</v>
      </c>
      <c r="B7132" s="25" t="s">
        <v>2253</v>
      </c>
      <c r="C7132" s="25" t="s">
        <v>243</v>
      </c>
      <c r="D7132" s="25" t="s">
        <v>245</v>
      </c>
      <c r="E7132">
        <f t="shared" si="555"/>
        <v>10</v>
      </c>
      <c r="F7132" t="str">
        <f t="shared" si="556"/>
        <v>Video Call</v>
      </c>
      <c r="G7132" t="str">
        <f t="shared" si="557"/>
        <v>CVP_07087_10</v>
      </c>
      <c r="H7132" t="str">
        <f>IF(ISNA(VLOOKUP(A7132,$A$3:A7131,1,0)),"","DUP!")</f>
        <v>DUP!</v>
      </c>
      <c r="I7132" t="str">
        <f>IF(ISNA(VLOOKUP(B7132,$B$3:B7131,1,0)),"","DUP!")</f>
        <v>DUP!</v>
      </c>
      <c r="J7132" t="str">
        <f t="shared" si="558"/>
        <v/>
      </c>
      <c r="K7132" t="str">
        <f t="shared" si="559"/>
        <v/>
      </c>
    </row>
    <row r="7133" spans="1:11">
      <c r="A7133" s="25" t="s">
        <v>2288</v>
      </c>
      <c r="B7133" s="25" t="s">
        <v>2253</v>
      </c>
      <c r="C7133" s="25" t="s">
        <v>243</v>
      </c>
      <c r="D7133" s="25" t="s">
        <v>244</v>
      </c>
      <c r="E7133">
        <f t="shared" si="555"/>
        <v>2</v>
      </c>
      <c r="F7133" t="str">
        <f t="shared" si="556"/>
        <v>Voice</v>
      </c>
      <c r="G7133" t="str">
        <f t="shared" si="557"/>
        <v>CVP_07088_2</v>
      </c>
      <c r="H7133" t="str">
        <f>IF(ISNA(VLOOKUP(A7133,$A$3:A7132,1,0)),"","DUP!")</f>
        <v/>
      </c>
      <c r="I7133" t="str">
        <f>IF(ISNA(VLOOKUP(B7133,$B$3:B7132,1,0)),"","DUP!")</f>
        <v>DUP!</v>
      </c>
      <c r="J7133" t="str">
        <f t="shared" si="558"/>
        <v/>
      </c>
      <c r="K7133" t="str">
        <f t="shared" si="559"/>
        <v>INSERT INTO ZONE_MAP (SERVICE_ID, SERVICE_NAME, CODE, NW_GROUP, ZONE) VALUES (2,'Voice','07088','VINH LONG','NATIONAL');</v>
      </c>
    </row>
    <row r="7134" spans="1:11">
      <c r="A7134" s="25" t="s">
        <v>2288</v>
      </c>
      <c r="B7134" s="25" t="s">
        <v>2253</v>
      </c>
      <c r="C7134" s="25" t="s">
        <v>243</v>
      </c>
      <c r="D7134" s="25" t="s">
        <v>244</v>
      </c>
      <c r="E7134">
        <f t="shared" si="555"/>
        <v>2</v>
      </c>
      <c r="F7134" t="str">
        <f t="shared" si="556"/>
        <v>Voice</v>
      </c>
      <c r="G7134" t="str">
        <f t="shared" si="557"/>
        <v>CVP_07088_2</v>
      </c>
      <c r="H7134" t="str">
        <f>IF(ISNA(VLOOKUP(A7134,$A$3:A7133,1,0)),"","DUP!")</f>
        <v>DUP!</v>
      </c>
      <c r="I7134" t="str">
        <f>IF(ISNA(VLOOKUP(B7134,$B$3:B7133,1,0)),"","DUP!")</f>
        <v>DUP!</v>
      </c>
      <c r="J7134" t="str">
        <f t="shared" si="558"/>
        <v/>
      </c>
      <c r="K7134" t="str">
        <f t="shared" si="559"/>
        <v/>
      </c>
    </row>
    <row r="7135" spans="1:11">
      <c r="A7135" s="25" t="s">
        <v>2288</v>
      </c>
      <c r="B7135" s="25" t="s">
        <v>2253</v>
      </c>
      <c r="C7135" s="25" t="s">
        <v>243</v>
      </c>
      <c r="D7135" s="25" t="s">
        <v>244</v>
      </c>
      <c r="E7135">
        <f t="shared" si="555"/>
        <v>2</v>
      </c>
      <c r="F7135" t="str">
        <f t="shared" si="556"/>
        <v>Voice</v>
      </c>
      <c r="G7135" t="str">
        <f t="shared" si="557"/>
        <v>CVP_07088_2</v>
      </c>
      <c r="H7135" t="str">
        <f>IF(ISNA(VLOOKUP(A7135,$A$3:A7134,1,0)),"","DUP!")</f>
        <v>DUP!</v>
      </c>
      <c r="I7135" t="str">
        <f>IF(ISNA(VLOOKUP(B7135,$B$3:B7134,1,0)),"","DUP!")</f>
        <v>DUP!</v>
      </c>
      <c r="J7135" t="str">
        <f t="shared" si="558"/>
        <v/>
      </c>
      <c r="K7135" t="str">
        <f t="shared" si="559"/>
        <v/>
      </c>
    </row>
    <row r="7136" spans="1:11">
      <c r="A7136" s="25" t="s">
        <v>2288</v>
      </c>
      <c r="B7136" s="25" t="s">
        <v>2253</v>
      </c>
      <c r="C7136" s="25" t="s">
        <v>243</v>
      </c>
      <c r="D7136" s="25" t="s">
        <v>245</v>
      </c>
      <c r="E7136">
        <f t="shared" si="555"/>
        <v>10</v>
      </c>
      <c r="F7136" t="str">
        <f t="shared" si="556"/>
        <v>Video Call</v>
      </c>
      <c r="G7136" t="str">
        <f t="shared" si="557"/>
        <v>CVP_07088_10</v>
      </c>
      <c r="H7136" t="str">
        <f>IF(ISNA(VLOOKUP(A7136,$A$3:A7135,1,0)),"","DUP!")</f>
        <v>DUP!</v>
      </c>
      <c r="I7136" t="str">
        <f>IF(ISNA(VLOOKUP(B7136,$B$3:B7135,1,0)),"","DUP!")</f>
        <v>DUP!</v>
      </c>
      <c r="J7136" t="str">
        <f t="shared" si="558"/>
        <v/>
      </c>
      <c r="K7136" t="str">
        <f t="shared" si="559"/>
        <v/>
      </c>
    </row>
    <row r="7137" spans="1:11">
      <c r="A7137" s="25" t="s">
        <v>2288</v>
      </c>
      <c r="B7137" s="25" t="s">
        <v>2253</v>
      </c>
      <c r="C7137" s="25" t="s">
        <v>243</v>
      </c>
      <c r="D7137" s="25" t="s">
        <v>245</v>
      </c>
      <c r="E7137">
        <f t="shared" si="555"/>
        <v>10</v>
      </c>
      <c r="F7137" t="str">
        <f t="shared" si="556"/>
        <v>Video Call</v>
      </c>
      <c r="G7137" t="str">
        <f t="shared" si="557"/>
        <v>CVP_07088_10</v>
      </c>
      <c r="H7137" t="str">
        <f>IF(ISNA(VLOOKUP(A7137,$A$3:A7136,1,0)),"","DUP!")</f>
        <v>DUP!</v>
      </c>
      <c r="I7137" t="str">
        <f>IF(ISNA(VLOOKUP(B7137,$B$3:B7136,1,0)),"","DUP!")</f>
        <v>DUP!</v>
      </c>
      <c r="J7137" t="str">
        <f t="shared" si="558"/>
        <v/>
      </c>
      <c r="K7137" t="str">
        <f t="shared" si="559"/>
        <v/>
      </c>
    </row>
    <row r="7138" spans="1:11">
      <c r="A7138" s="25" t="s">
        <v>2288</v>
      </c>
      <c r="B7138" s="25" t="s">
        <v>2253</v>
      </c>
      <c r="C7138" s="25" t="s">
        <v>243</v>
      </c>
      <c r="D7138" s="25" t="s">
        <v>245</v>
      </c>
      <c r="E7138">
        <f t="shared" si="555"/>
        <v>10</v>
      </c>
      <c r="F7138" t="str">
        <f t="shared" si="556"/>
        <v>Video Call</v>
      </c>
      <c r="G7138" t="str">
        <f t="shared" si="557"/>
        <v>CVP_07088_10</v>
      </c>
      <c r="H7138" t="str">
        <f>IF(ISNA(VLOOKUP(A7138,$A$3:A7137,1,0)),"","DUP!")</f>
        <v>DUP!</v>
      </c>
      <c r="I7138" t="str">
        <f>IF(ISNA(VLOOKUP(B7138,$B$3:B7137,1,0)),"","DUP!")</f>
        <v>DUP!</v>
      </c>
      <c r="J7138" t="str">
        <f t="shared" si="558"/>
        <v/>
      </c>
      <c r="K7138" t="str">
        <f t="shared" si="559"/>
        <v/>
      </c>
    </row>
    <row r="7139" spans="1:11">
      <c r="A7139" s="25" t="s">
        <v>2289</v>
      </c>
      <c r="B7139" s="25" t="s">
        <v>2253</v>
      </c>
      <c r="C7139" s="25" t="s">
        <v>243</v>
      </c>
      <c r="D7139" s="25" t="s">
        <v>244</v>
      </c>
      <c r="E7139">
        <f t="shared" si="555"/>
        <v>2</v>
      </c>
      <c r="F7139" t="str">
        <f t="shared" si="556"/>
        <v>Voice</v>
      </c>
      <c r="G7139" t="str">
        <f t="shared" si="557"/>
        <v>CVP_07089_2</v>
      </c>
      <c r="H7139" t="str">
        <f>IF(ISNA(VLOOKUP(A7139,$A$3:A7138,1,0)),"","DUP!")</f>
        <v/>
      </c>
      <c r="I7139" t="str">
        <f>IF(ISNA(VLOOKUP(B7139,$B$3:B7138,1,0)),"","DUP!")</f>
        <v>DUP!</v>
      </c>
      <c r="J7139" t="str">
        <f t="shared" si="558"/>
        <v/>
      </c>
      <c r="K7139" t="str">
        <f t="shared" si="559"/>
        <v>INSERT INTO ZONE_MAP (SERVICE_ID, SERVICE_NAME, CODE, NW_GROUP, ZONE) VALUES (2,'Voice','07089','VINH LONG','NATIONAL');</v>
      </c>
    </row>
    <row r="7140" spans="1:11">
      <c r="A7140" s="25" t="s">
        <v>2289</v>
      </c>
      <c r="B7140" s="25" t="s">
        <v>2253</v>
      </c>
      <c r="C7140" s="25" t="s">
        <v>243</v>
      </c>
      <c r="D7140" s="25" t="s">
        <v>244</v>
      </c>
      <c r="E7140">
        <f t="shared" si="555"/>
        <v>2</v>
      </c>
      <c r="F7140" t="str">
        <f t="shared" si="556"/>
        <v>Voice</v>
      </c>
      <c r="G7140" t="str">
        <f t="shared" si="557"/>
        <v>CVP_07089_2</v>
      </c>
      <c r="H7140" t="str">
        <f>IF(ISNA(VLOOKUP(A7140,$A$3:A7139,1,0)),"","DUP!")</f>
        <v>DUP!</v>
      </c>
      <c r="I7140" t="str">
        <f>IF(ISNA(VLOOKUP(B7140,$B$3:B7139,1,0)),"","DUP!")</f>
        <v>DUP!</v>
      </c>
      <c r="J7140" t="str">
        <f t="shared" si="558"/>
        <v/>
      </c>
      <c r="K7140" t="str">
        <f t="shared" si="559"/>
        <v/>
      </c>
    </row>
    <row r="7141" spans="1:11">
      <c r="A7141" s="25" t="s">
        <v>2289</v>
      </c>
      <c r="B7141" s="25" t="s">
        <v>2253</v>
      </c>
      <c r="C7141" s="25" t="s">
        <v>243</v>
      </c>
      <c r="D7141" s="25" t="s">
        <v>244</v>
      </c>
      <c r="E7141">
        <f t="shared" si="555"/>
        <v>2</v>
      </c>
      <c r="F7141" t="str">
        <f t="shared" si="556"/>
        <v>Voice</v>
      </c>
      <c r="G7141" t="str">
        <f t="shared" si="557"/>
        <v>CVP_07089_2</v>
      </c>
      <c r="H7141" t="str">
        <f>IF(ISNA(VLOOKUP(A7141,$A$3:A7140,1,0)),"","DUP!")</f>
        <v>DUP!</v>
      </c>
      <c r="I7141" t="str">
        <f>IF(ISNA(VLOOKUP(B7141,$B$3:B7140,1,0)),"","DUP!")</f>
        <v>DUP!</v>
      </c>
      <c r="J7141" t="str">
        <f t="shared" si="558"/>
        <v/>
      </c>
      <c r="K7141" t="str">
        <f t="shared" si="559"/>
        <v/>
      </c>
    </row>
    <row r="7142" spans="1:11">
      <c r="A7142" s="25" t="s">
        <v>2289</v>
      </c>
      <c r="B7142" s="25" t="s">
        <v>2253</v>
      </c>
      <c r="C7142" s="25" t="s">
        <v>243</v>
      </c>
      <c r="D7142" s="25" t="s">
        <v>245</v>
      </c>
      <c r="E7142">
        <f t="shared" si="555"/>
        <v>10</v>
      </c>
      <c r="F7142" t="str">
        <f t="shared" si="556"/>
        <v>Video Call</v>
      </c>
      <c r="G7142" t="str">
        <f t="shared" si="557"/>
        <v>CVP_07089_10</v>
      </c>
      <c r="H7142" t="str">
        <f>IF(ISNA(VLOOKUP(A7142,$A$3:A7141,1,0)),"","DUP!")</f>
        <v>DUP!</v>
      </c>
      <c r="I7142" t="str">
        <f>IF(ISNA(VLOOKUP(B7142,$B$3:B7141,1,0)),"","DUP!")</f>
        <v>DUP!</v>
      </c>
      <c r="J7142" t="str">
        <f t="shared" si="558"/>
        <v/>
      </c>
      <c r="K7142" t="str">
        <f t="shared" si="559"/>
        <v/>
      </c>
    </row>
    <row r="7143" spans="1:11">
      <c r="A7143" s="25" t="s">
        <v>2289</v>
      </c>
      <c r="B7143" s="25" t="s">
        <v>2253</v>
      </c>
      <c r="C7143" s="25" t="s">
        <v>243</v>
      </c>
      <c r="D7143" s="25" t="s">
        <v>245</v>
      </c>
      <c r="E7143">
        <f t="shared" si="555"/>
        <v>10</v>
      </c>
      <c r="F7143" t="str">
        <f t="shared" si="556"/>
        <v>Video Call</v>
      </c>
      <c r="G7143" t="str">
        <f t="shared" si="557"/>
        <v>CVP_07089_10</v>
      </c>
      <c r="H7143" t="str">
        <f>IF(ISNA(VLOOKUP(A7143,$A$3:A7142,1,0)),"","DUP!")</f>
        <v>DUP!</v>
      </c>
      <c r="I7143" t="str">
        <f>IF(ISNA(VLOOKUP(B7143,$B$3:B7142,1,0)),"","DUP!")</f>
        <v>DUP!</v>
      </c>
      <c r="J7143" t="str">
        <f t="shared" si="558"/>
        <v/>
      </c>
      <c r="K7143" t="str">
        <f t="shared" si="559"/>
        <v/>
      </c>
    </row>
    <row r="7144" spans="1:11">
      <c r="A7144" s="25" t="s">
        <v>2289</v>
      </c>
      <c r="B7144" s="25" t="s">
        <v>2253</v>
      </c>
      <c r="C7144" s="25" t="s">
        <v>243</v>
      </c>
      <c r="D7144" s="25" t="s">
        <v>245</v>
      </c>
      <c r="E7144">
        <f t="shared" si="555"/>
        <v>10</v>
      </c>
      <c r="F7144" t="str">
        <f t="shared" si="556"/>
        <v>Video Call</v>
      </c>
      <c r="G7144" t="str">
        <f t="shared" si="557"/>
        <v>CVP_07089_10</v>
      </c>
      <c r="H7144" t="str">
        <f>IF(ISNA(VLOOKUP(A7144,$A$3:A7143,1,0)),"","DUP!")</f>
        <v>DUP!</v>
      </c>
      <c r="I7144" t="str">
        <f>IF(ISNA(VLOOKUP(B7144,$B$3:B7143,1,0)),"","DUP!")</f>
        <v>DUP!</v>
      </c>
      <c r="J7144" t="str">
        <f t="shared" si="558"/>
        <v/>
      </c>
      <c r="K7144" t="str">
        <f t="shared" si="559"/>
        <v/>
      </c>
    </row>
    <row r="7145" spans="1:11">
      <c r="A7145" s="25" t="s">
        <v>2290</v>
      </c>
      <c r="B7145" s="25" t="s">
        <v>2291</v>
      </c>
      <c r="C7145" s="25" t="s">
        <v>289</v>
      </c>
      <c r="D7145" s="25" t="s">
        <v>244</v>
      </c>
      <c r="E7145">
        <f t="shared" si="555"/>
        <v>2</v>
      </c>
      <c r="F7145" t="str">
        <f t="shared" si="556"/>
        <v>Voice</v>
      </c>
      <c r="G7145" t="str">
        <f t="shared" si="557"/>
        <v>CDH_0710_2</v>
      </c>
      <c r="H7145" t="str">
        <f>IF(ISNA(VLOOKUP(A7145,$A$3:A7144,1,0)),"","DUP!")</f>
        <v/>
      </c>
      <c r="I7145" t="str">
        <f>IF(ISNA(VLOOKUP(B7145,$B$3:B7144,1,0)),"","DUP!")</f>
        <v/>
      </c>
      <c r="J7145" t="str">
        <f t="shared" si="558"/>
        <v>CAN THO</v>
      </c>
      <c r="K7145" t="str">
        <f t="shared" si="559"/>
        <v>INSERT INTO ZONE_MAP (SERVICE_ID, SERVICE_NAME, CODE, NW_GROUP, ZONE) VALUES (2,'Voice','0710','CAN THO','NATIONAL');</v>
      </c>
    </row>
    <row r="7146" spans="1:11">
      <c r="A7146" s="25" t="s">
        <v>2292</v>
      </c>
      <c r="B7146" s="25" t="s">
        <v>2291</v>
      </c>
      <c r="C7146" s="25" t="s">
        <v>289</v>
      </c>
      <c r="D7146" s="25" t="s">
        <v>244</v>
      </c>
      <c r="E7146">
        <f t="shared" si="555"/>
        <v>2</v>
      </c>
      <c r="F7146" t="str">
        <f t="shared" si="556"/>
        <v>Voice</v>
      </c>
      <c r="G7146" t="str">
        <f t="shared" si="557"/>
        <v>CDH_0710101_2</v>
      </c>
      <c r="H7146" t="str">
        <f>IF(ISNA(VLOOKUP(A7146,$A$3:A7145,1,0)),"","DUP!")</f>
        <v/>
      </c>
      <c r="I7146" t="str">
        <f>IF(ISNA(VLOOKUP(B7146,$B$3:B7145,1,0)),"","DUP!")</f>
        <v>DUP!</v>
      </c>
      <c r="J7146" t="str">
        <f t="shared" si="558"/>
        <v/>
      </c>
      <c r="K7146" t="str">
        <f t="shared" si="559"/>
        <v>INSERT INTO ZONE_MAP (SERVICE_ID, SERVICE_NAME, CODE, NW_GROUP, ZONE) VALUES (2,'Voice','0710101','CAN THO','NATIONAL');</v>
      </c>
    </row>
    <row r="7147" spans="1:11">
      <c r="A7147" s="25" t="s">
        <v>2292</v>
      </c>
      <c r="B7147" s="25" t="s">
        <v>2291</v>
      </c>
      <c r="C7147" s="25" t="s">
        <v>289</v>
      </c>
      <c r="D7147" s="25" t="s">
        <v>244</v>
      </c>
      <c r="E7147">
        <f t="shared" si="555"/>
        <v>2</v>
      </c>
      <c r="F7147" t="str">
        <f t="shared" si="556"/>
        <v>Voice</v>
      </c>
      <c r="G7147" t="str">
        <f t="shared" si="557"/>
        <v>CDH_0710101_2</v>
      </c>
      <c r="H7147" t="str">
        <f>IF(ISNA(VLOOKUP(A7147,$A$3:A7146,1,0)),"","DUP!")</f>
        <v>DUP!</v>
      </c>
      <c r="I7147" t="str">
        <f>IF(ISNA(VLOOKUP(B7147,$B$3:B7146,1,0)),"","DUP!")</f>
        <v>DUP!</v>
      </c>
      <c r="J7147" t="str">
        <f t="shared" si="558"/>
        <v/>
      </c>
      <c r="K7147" t="str">
        <f t="shared" si="559"/>
        <v/>
      </c>
    </row>
    <row r="7148" spans="1:11">
      <c r="A7148" s="25" t="s">
        <v>2292</v>
      </c>
      <c r="B7148" s="25" t="s">
        <v>2291</v>
      </c>
      <c r="C7148" s="25" t="s">
        <v>289</v>
      </c>
      <c r="D7148" s="25" t="s">
        <v>244</v>
      </c>
      <c r="E7148">
        <f t="shared" si="555"/>
        <v>2</v>
      </c>
      <c r="F7148" t="str">
        <f t="shared" si="556"/>
        <v>Voice</v>
      </c>
      <c r="G7148" t="str">
        <f t="shared" si="557"/>
        <v>CDH_0710101_2</v>
      </c>
      <c r="H7148" t="str">
        <f>IF(ISNA(VLOOKUP(A7148,$A$3:A7147,1,0)),"","DUP!")</f>
        <v>DUP!</v>
      </c>
      <c r="I7148" t="str">
        <f>IF(ISNA(VLOOKUP(B7148,$B$3:B7147,1,0)),"","DUP!")</f>
        <v>DUP!</v>
      </c>
      <c r="J7148" t="str">
        <f t="shared" si="558"/>
        <v/>
      </c>
      <c r="K7148" t="str">
        <f t="shared" si="559"/>
        <v/>
      </c>
    </row>
    <row r="7149" spans="1:11">
      <c r="A7149" s="25" t="s">
        <v>2292</v>
      </c>
      <c r="B7149" s="25" t="s">
        <v>2291</v>
      </c>
      <c r="C7149" s="25" t="s">
        <v>289</v>
      </c>
      <c r="D7149" s="25" t="s">
        <v>245</v>
      </c>
      <c r="E7149">
        <f t="shared" si="555"/>
        <v>10</v>
      </c>
      <c r="F7149" t="str">
        <f t="shared" si="556"/>
        <v>Video Call</v>
      </c>
      <c r="G7149" t="str">
        <f t="shared" si="557"/>
        <v>CDH_0710101_10</v>
      </c>
      <c r="H7149" t="str">
        <f>IF(ISNA(VLOOKUP(A7149,$A$3:A7148,1,0)),"","DUP!")</f>
        <v>DUP!</v>
      </c>
      <c r="I7149" t="str">
        <f>IF(ISNA(VLOOKUP(B7149,$B$3:B7148,1,0)),"","DUP!")</f>
        <v>DUP!</v>
      </c>
      <c r="J7149" t="str">
        <f t="shared" si="558"/>
        <v/>
      </c>
      <c r="K7149" t="str">
        <f t="shared" si="559"/>
        <v/>
      </c>
    </row>
    <row r="7150" spans="1:11">
      <c r="A7150" s="25" t="s">
        <v>2292</v>
      </c>
      <c r="B7150" s="25" t="s">
        <v>2291</v>
      </c>
      <c r="C7150" s="25" t="s">
        <v>289</v>
      </c>
      <c r="D7150" s="25" t="s">
        <v>245</v>
      </c>
      <c r="E7150">
        <f t="shared" si="555"/>
        <v>10</v>
      </c>
      <c r="F7150" t="str">
        <f t="shared" si="556"/>
        <v>Video Call</v>
      </c>
      <c r="G7150" t="str">
        <f t="shared" si="557"/>
        <v>CDH_0710101_10</v>
      </c>
      <c r="H7150" t="str">
        <f>IF(ISNA(VLOOKUP(A7150,$A$3:A7149,1,0)),"","DUP!")</f>
        <v>DUP!</v>
      </c>
      <c r="I7150" t="str">
        <f>IF(ISNA(VLOOKUP(B7150,$B$3:B7149,1,0)),"","DUP!")</f>
        <v>DUP!</v>
      </c>
      <c r="J7150" t="str">
        <f t="shared" si="558"/>
        <v/>
      </c>
      <c r="K7150" t="str">
        <f t="shared" si="559"/>
        <v/>
      </c>
    </row>
    <row r="7151" spans="1:11">
      <c r="A7151" s="25" t="s">
        <v>2292</v>
      </c>
      <c r="B7151" s="25" t="s">
        <v>2291</v>
      </c>
      <c r="C7151" s="25" t="s">
        <v>289</v>
      </c>
      <c r="D7151" s="25" t="s">
        <v>245</v>
      </c>
      <c r="E7151">
        <f t="shared" si="555"/>
        <v>10</v>
      </c>
      <c r="F7151" t="str">
        <f t="shared" si="556"/>
        <v>Video Call</v>
      </c>
      <c r="G7151" t="str">
        <f t="shared" si="557"/>
        <v>CDH_0710101_10</v>
      </c>
      <c r="H7151" t="str">
        <f>IF(ISNA(VLOOKUP(A7151,$A$3:A7150,1,0)),"","DUP!")</f>
        <v>DUP!</v>
      </c>
      <c r="I7151" t="str">
        <f>IF(ISNA(VLOOKUP(B7151,$B$3:B7150,1,0)),"","DUP!")</f>
        <v>DUP!</v>
      </c>
      <c r="J7151" t="str">
        <f t="shared" si="558"/>
        <v/>
      </c>
      <c r="K7151" t="str">
        <f t="shared" si="559"/>
        <v/>
      </c>
    </row>
    <row r="7152" spans="1:11">
      <c r="A7152" s="25" t="s">
        <v>2293</v>
      </c>
      <c r="B7152" s="25" t="s">
        <v>292</v>
      </c>
      <c r="C7152" s="25" t="s">
        <v>293</v>
      </c>
      <c r="D7152" s="25" t="s">
        <v>244</v>
      </c>
      <c r="E7152">
        <f t="shared" si="555"/>
        <v>2</v>
      </c>
      <c r="F7152" t="str">
        <f t="shared" si="556"/>
        <v>Voice</v>
      </c>
      <c r="G7152" t="str">
        <f t="shared" si="557"/>
        <v>VAS_07101060_2</v>
      </c>
      <c r="H7152" t="str">
        <f>IF(ISNA(VLOOKUP(A7152,$A$3:A7151,1,0)),"","DUP!")</f>
        <v/>
      </c>
      <c r="I7152" t="str">
        <f>IF(ISNA(VLOOKUP(B7152,$B$3:B7151,1,0)),"","DUP!")</f>
        <v>DUP!</v>
      </c>
      <c r="J7152" t="str">
        <f t="shared" si="558"/>
        <v/>
      </c>
      <c r="K7152" t="str">
        <f t="shared" si="559"/>
        <v>INSERT INTO ZONE_MAP (SERVICE_ID, SERVICE_NAME, CODE, NW_GROUP, ZONE) VALUES (2,'Voice','07101060','DICH VU 106X VTEL','NATIONAL');</v>
      </c>
    </row>
    <row r="7153" spans="1:11">
      <c r="A7153" s="25" t="s">
        <v>2294</v>
      </c>
      <c r="B7153" s="25" t="s">
        <v>292</v>
      </c>
      <c r="C7153" s="25" t="s">
        <v>293</v>
      </c>
      <c r="D7153" s="25" t="s">
        <v>244</v>
      </c>
      <c r="E7153">
        <f t="shared" si="555"/>
        <v>2</v>
      </c>
      <c r="F7153" t="str">
        <f t="shared" si="556"/>
        <v>Voice</v>
      </c>
      <c r="G7153" t="str">
        <f t="shared" si="557"/>
        <v>VAS_07101061_2</v>
      </c>
      <c r="H7153" t="str">
        <f>IF(ISNA(VLOOKUP(A7153,$A$3:A7152,1,0)),"","DUP!")</f>
        <v/>
      </c>
      <c r="I7153" t="str">
        <f>IF(ISNA(VLOOKUP(B7153,$B$3:B7152,1,0)),"","DUP!")</f>
        <v>DUP!</v>
      </c>
      <c r="J7153" t="str">
        <f t="shared" si="558"/>
        <v/>
      </c>
      <c r="K7153" t="str">
        <f t="shared" si="559"/>
        <v>INSERT INTO ZONE_MAP (SERVICE_ID, SERVICE_NAME, CODE, NW_GROUP, ZONE) VALUES (2,'Voice','07101061','DICH VU 106X VTEL','NATIONAL');</v>
      </c>
    </row>
    <row r="7154" spans="1:11">
      <c r="A7154" s="25" t="s">
        <v>2295</v>
      </c>
      <c r="B7154" s="25" t="s">
        <v>292</v>
      </c>
      <c r="C7154" s="25" t="s">
        <v>293</v>
      </c>
      <c r="D7154" s="25" t="s">
        <v>244</v>
      </c>
      <c r="E7154">
        <f t="shared" si="555"/>
        <v>2</v>
      </c>
      <c r="F7154" t="str">
        <f t="shared" si="556"/>
        <v>Voice</v>
      </c>
      <c r="G7154" t="str">
        <f t="shared" si="557"/>
        <v>VAS_07101062_2</v>
      </c>
      <c r="H7154" t="str">
        <f>IF(ISNA(VLOOKUP(A7154,$A$3:A7153,1,0)),"","DUP!")</f>
        <v/>
      </c>
      <c r="I7154" t="str">
        <f>IF(ISNA(VLOOKUP(B7154,$B$3:B7153,1,0)),"","DUP!")</f>
        <v>DUP!</v>
      </c>
      <c r="J7154" t="str">
        <f t="shared" si="558"/>
        <v/>
      </c>
      <c r="K7154" t="str">
        <f t="shared" si="559"/>
        <v>INSERT INTO ZONE_MAP (SERVICE_ID, SERVICE_NAME, CODE, NW_GROUP, ZONE) VALUES (2,'Voice','07101062','DICH VU 106X VTEL','NATIONAL');</v>
      </c>
    </row>
    <row r="7155" spans="1:11">
      <c r="A7155" s="25" t="s">
        <v>2296</v>
      </c>
      <c r="B7155" s="25" t="s">
        <v>292</v>
      </c>
      <c r="C7155" s="25" t="s">
        <v>293</v>
      </c>
      <c r="D7155" s="25" t="s">
        <v>244</v>
      </c>
      <c r="E7155">
        <f t="shared" si="555"/>
        <v>2</v>
      </c>
      <c r="F7155" t="str">
        <f t="shared" si="556"/>
        <v>Voice</v>
      </c>
      <c r="G7155" t="str">
        <f t="shared" si="557"/>
        <v>VAS_07101066_2</v>
      </c>
      <c r="H7155" t="str">
        <f>IF(ISNA(VLOOKUP(A7155,$A$3:A7154,1,0)),"","DUP!")</f>
        <v/>
      </c>
      <c r="I7155" t="str">
        <f>IF(ISNA(VLOOKUP(B7155,$B$3:B7154,1,0)),"","DUP!")</f>
        <v>DUP!</v>
      </c>
      <c r="J7155" t="str">
        <f t="shared" si="558"/>
        <v/>
      </c>
      <c r="K7155" t="str">
        <f t="shared" si="559"/>
        <v>INSERT INTO ZONE_MAP (SERVICE_ID, SERVICE_NAME, CODE, NW_GROUP, ZONE) VALUES (2,'Voice','07101066','DICH VU 106X VTEL','NATIONAL');</v>
      </c>
    </row>
    <row r="7156" spans="1:11">
      <c r="A7156" s="25" t="s">
        <v>2297</v>
      </c>
      <c r="B7156" s="25" t="s">
        <v>292</v>
      </c>
      <c r="C7156" s="25" t="s">
        <v>293</v>
      </c>
      <c r="D7156" s="25" t="s">
        <v>244</v>
      </c>
      <c r="E7156">
        <f t="shared" si="555"/>
        <v>2</v>
      </c>
      <c r="F7156" t="str">
        <f t="shared" si="556"/>
        <v>Voice</v>
      </c>
      <c r="G7156" t="str">
        <f t="shared" si="557"/>
        <v>VAS_07101068_2</v>
      </c>
      <c r="H7156" t="str">
        <f>IF(ISNA(VLOOKUP(A7156,$A$3:A7155,1,0)),"","DUP!")</f>
        <v/>
      </c>
      <c r="I7156" t="str">
        <f>IF(ISNA(VLOOKUP(B7156,$B$3:B7155,1,0)),"","DUP!")</f>
        <v>DUP!</v>
      </c>
      <c r="J7156" t="str">
        <f t="shared" si="558"/>
        <v/>
      </c>
      <c r="K7156" t="str">
        <f t="shared" si="559"/>
        <v>INSERT INTO ZONE_MAP (SERVICE_ID, SERVICE_NAME, CODE, NW_GROUP, ZONE) VALUES (2,'Voice','07101068','DICH VU 106X VTEL','NATIONAL');</v>
      </c>
    </row>
    <row r="7157" spans="1:11">
      <c r="A7157" s="25" t="s">
        <v>2298</v>
      </c>
      <c r="B7157" s="25" t="s">
        <v>292</v>
      </c>
      <c r="C7157" s="25" t="s">
        <v>293</v>
      </c>
      <c r="D7157" s="25" t="s">
        <v>244</v>
      </c>
      <c r="E7157">
        <f t="shared" si="555"/>
        <v>2</v>
      </c>
      <c r="F7157" t="str">
        <f t="shared" si="556"/>
        <v>Voice</v>
      </c>
      <c r="G7157" t="str">
        <f t="shared" si="557"/>
        <v>VAS_07101069_2</v>
      </c>
      <c r="H7157" t="str">
        <f>IF(ISNA(VLOOKUP(A7157,$A$3:A7156,1,0)),"","DUP!")</f>
        <v/>
      </c>
      <c r="I7157" t="str">
        <f>IF(ISNA(VLOOKUP(B7157,$B$3:B7156,1,0)),"","DUP!")</f>
        <v>DUP!</v>
      </c>
      <c r="J7157" t="str">
        <f t="shared" si="558"/>
        <v/>
      </c>
      <c r="K7157" t="str">
        <f t="shared" si="559"/>
        <v>INSERT INTO ZONE_MAP (SERVICE_ID, SERVICE_NAME, CODE, NW_GROUP, ZONE) VALUES (2,'Voice','07101069','DICH VU 106X VTEL','NATIONAL');</v>
      </c>
    </row>
    <row r="7158" spans="1:11">
      <c r="A7158" s="25" t="s">
        <v>2299</v>
      </c>
      <c r="B7158" s="25" t="s">
        <v>2291</v>
      </c>
      <c r="C7158" s="25" t="s">
        <v>289</v>
      </c>
      <c r="D7158" s="25" t="s">
        <v>244</v>
      </c>
      <c r="E7158">
        <f t="shared" si="555"/>
        <v>2</v>
      </c>
      <c r="F7158" t="str">
        <f t="shared" si="556"/>
        <v>Voice</v>
      </c>
      <c r="G7158" t="str">
        <f t="shared" si="557"/>
        <v>CDH_0710110_2</v>
      </c>
      <c r="H7158" t="str">
        <f>IF(ISNA(VLOOKUP(A7158,$A$3:A7157,1,0)),"","DUP!")</f>
        <v/>
      </c>
      <c r="I7158" t="str">
        <f>IF(ISNA(VLOOKUP(B7158,$B$3:B7157,1,0)),"","DUP!")</f>
        <v>DUP!</v>
      </c>
      <c r="J7158" t="str">
        <f t="shared" si="558"/>
        <v/>
      </c>
      <c r="K7158" t="str">
        <f t="shared" si="559"/>
        <v>INSERT INTO ZONE_MAP (SERVICE_ID, SERVICE_NAME, CODE, NW_GROUP, ZONE) VALUES (2,'Voice','0710110','CAN THO','NATIONAL');</v>
      </c>
    </row>
    <row r="7159" spans="1:11">
      <c r="A7159" s="25" t="s">
        <v>2299</v>
      </c>
      <c r="B7159" s="25" t="s">
        <v>2291</v>
      </c>
      <c r="C7159" s="25" t="s">
        <v>289</v>
      </c>
      <c r="D7159" s="25" t="s">
        <v>244</v>
      </c>
      <c r="E7159">
        <f t="shared" si="555"/>
        <v>2</v>
      </c>
      <c r="F7159" t="str">
        <f t="shared" si="556"/>
        <v>Voice</v>
      </c>
      <c r="G7159" t="str">
        <f t="shared" si="557"/>
        <v>CDH_0710110_2</v>
      </c>
      <c r="H7159" t="str">
        <f>IF(ISNA(VLOOKUP(A7159,$A$3:A7158,1,0)),"","DUP!")</f>
        <v>DUP!</v>
      </c>
      <c r="I7159" t="str">
        <f>IF(ISNA(VLOOKUP(B7159,$B$3:B7158,1,0)),"","DUP!")</f>
        <v>DUP!</v>
      </c>
      <c r="J7159" t="str">
        <f t="shared" si="558"/>
        <v/>
      </c>
      <c r="K7159" t="str">
        <f t="shared" si="559"/>
        <v/>
      </c>
    </row>
    <row r="7160" spans="1:11">
      <c r="A7160" s="25" t="s">
        <v>2299</v>
      </c>
      <c r="B7160" s="25" t="s">
        <v>2291</v>
      </c>
      <c r="C7160" s="25" t="s">
        <v>289</v>
      </c>
      <c r="D7160" s="25" t="s">
        <v>244</v>
      </c>
      <c r="E7160">
        <f t="shared" si="555"/>
        <v>2</v>
      </c>
      <c r="F7160" t="str">
        <f t="shared" si="556"/>
        <v>Voice</v>
      </c>
      <c r="G7160" t="str">
        <f t="shared" si="557"/>
        <v>CDH_0710110_2</v>
      </c>
      <c r="H7160" t="str">
        <f>IF(ISNA(VLOOKUP(A7160,$A$3:A7159,1,0)),"","DUP!")</f>
        <v>DUP!</v>
      </c>
      <c r="I7160" t="str">
        <f>IF(ISNA(VLOOKUP(B7160,$B$3:B7159,1,0)),"","DUP!")</f>
        <v>DUP!</v>
      </c>
      <c r="J7160" t="str">
        <f t="shared" si="558"/>
        <v/>
      </c>
      <c r="K7160" t="str">
        <f t="shared" si="559"/>
        <v/>
      </c>
    </row>
    <row r="7161" spans="1:11">
      <c r="A7161" s="25" t="s">
        <v>2299</v>
      </c>
      <c r="B7161" s="25" t="s">
        <v>2291</v>
      </c>
      <c r="C7161" s="25" t="s">
        <v>289</v>
      </c>
      <c r="D7161" s="25" t="s">
        <v>245</v>
      </c>
      <c r="E7161">
        <f t="shared" si="555"/>
        <v>10</v>
      </c>
      <c r="F7161" t="str">
        <f t="shared" si="556"/>
        <v>Video Call</v>
      </c>
      <c r="G7161" t="str">
        <f t="shared" si="557"/>
        <v>CDH_0710110_10</v>
      </c>
      <c r="H7161" t="str">
        <f>IF(ISNA(VLOOKUP(A7161,$A$3:A7160,1,0)),"","DUP!")</f>
        <v>DUP!</v>
      </c>
      <c r="I7161" t="str">
        <f>IF(ISNA(VLOOKUP(B7161,$B$3:B7160,1,0)),"","DUP!")</f>
        <v>DUP!</v>
      </c>
      <c r="J7161" t="str">
        <f t="shared" si="558"/>
        <v/>
      </c>
      <c r="K7161" t="str">
        <f t="shared" si="559"/>
        <v/>
      </c>
    </row>
    <row r="7162" spans="1:11">
      <c r="A7162" s="25" t="s">
        <v>2299</v>
      </c>
      <c r="B7162" s="25" t="s">
        <v>2291</v>
      </c>
      <c r="C7162" s="25" t="s">
        <v>289</v>
      </c>
      <c r="D7162" s="25" t="s">
        <v>245</v>
      </c>
      <c r="E7162">
        <f t="shared" si="555"/>
        <v>10</v>
      </c>
      <c r="F7162" t="str">
        <f t="shared" si="556"/>
        <v>Video Call</v>
      </c>
      <c r="G7162" t="str">
        <f t="shared" si="557"/>
        <v>CDH_0710110_10</v>
      </c>
      <c r="H7162" t="str">
        <f>IF(ISNA(VLOOKUP(A7162,$A$3:A7161,1,0)),"","DUP!")</f>
        <v>DUP!</v>
      </c>
      <c r="I7162" t="str">
        <f>IF(ISNA(VLOOKUP(B7162,$B$3:B7161,1,0)),"","DUP!")</f>
        <v>DUP!</v>
      </c>
      <c r="J7162" t="str">
        <f t="shared" si="558"/>
        <v/>
      </c>
      <c r="K7162" t="str">
        <f t="shared" si="559"/>
        <v/>
      </c>
    </row>
    <row r="7163" spans="1:11">
      <c r="A7163" s="25" t="s">
        <v>2299</v>
      </c>
      <c r="B7163" s="25" t="s">
        <v>2291</v>
      </c>
      <c r="C7163" s="25" t="s">
        <v>289</v>
      </c>
      <c r="D7163" s="25" t="s">
        <v>245</v>
      </c>
      <c r="E7163">
        <f t="shared" si="555"/>
        <v>10</v>
      </c>
      <c r="F7163" t="str">
        <f t="shared" si="556"/>
        <v>Video Call</v>
      </c>
      <c r="G7163" t="str">
        <f t="shared" si="557"/>
        <v>CDH_0710110_10</v>
      </c>
      <c r="H7163" t="str">
        <f>IF(ISNA(VLOOKUP(A7163,$A$3:A7162,1,0)),"","DUP!")</f>
        <v>DUP!</v>
      </c>
      <c r="I7163" t="str">
        <f>IF(ISNA(VLOOKUP(B7163,$B$3:B7162,1,0)),"","DUP!")</f>
        <v>DUP!</v>
      </c>
      <c r="J7163" t="str">
        <f t="shared" si="558"/>
        <v/>
      </c>
      <c r="K7163" t="str">
        <f t="shared" si="559"/>
        <v/>
      </c>
    </row>
    <row r="7164" spans="1:11">
      <c r="A7164" s="25" t="s">
        <v>2300</v>
      </c>
      <c r="B7164" s="25" t="s">
        <v>301</v>
      </c>
      <c r="C7164" s="25" t="s">
        <v>302</v>
      </c>
      <c r="D7164" s="25" t="s">
        <v>244</v>
      </c>
      <c r="E7164">
        <f t="shared" si="555"/>
        <v>2</v>
      </c>
      <c r="F7164" t="str">
        <f t="shared" si="556"/>
        <v>Voice</v>
      </c>
      <c r="G7164" t="str">
        <f t="shared" si="557"/>
        <v>TAT_0710116_2</v>
      </c>
      <c r="H7164" t="str">
        <f>IF(ISNA(VLOOKUP(A7164,$A$3:A7163,1,0)),"","DUP!")</f>
        <v/>
      </c>
      <c r="I7164" t="str">
        <f>IF(ISNA(VLOOKUP(B7164,$B$3:B7163,1,0)),"","DUP!")</f>
        <v>DUP!</v>
      </c>
      <c r="J7164" t="str">
        <f t="shared" si="558"/>
        <v/>
      </c>
      <c r="K7164" t="str">
        <f t="shared" si="559"/>
        <v>INSERT INTO ZONE_MAP (SERVICE_ID, SERVICE_NAME, CODE, NW_GROUP, ZONE) VALUES (2,'Voice','0710116','DV DIEN THOAI','NATIONAL');</v>
      </c>
    </row>
    <row r="7165" spans="1:11">
      <c r="A7165" s="25" t="s">
        <v>2300</v>
      </c>
      <c r="B7165" s="25" t="s">
        <v>301</v>
      </c>
      <c r="C7165" s="25" t="s">
        <v>302</v>
      </c>
      <c r="D7165" s="25" t="s">
        <v>244</v>
      </c>
      <c r="E7165">
        <f t="shared" si="555"/>
        <v>2</v>
      </c>
      <c r="F7165" t="str">
        <f t="shared" si="556"/>
        <v>Voice</v>
      </c>
      <c r="G7165" t="str">
        <f t="shared" si="557"/>
        <v>TAT_0710116_2</v>
      </c>
      <c r="H7165" t="str">
        <f>IF(ISNA(VLOOKUP(A7165,$A$3:A7164,1,0)),"","DUP!")</f>
        <v>DUP!</v>
      </c>
      <c r="I7165" t="str">
        <f>IF(ISNA(VLOOKUP(B7165,$B$3:B7164,1,0)),"","DUP!")</f>
        <v>DUP!</v>
      </c>
      <c r="J7165" t="str">
        <f t="shared" si="558"/>
        <v/>
      </c>
      <c r="K7165" t="str">
        <f t="shared" si="559"/>
        <v/>
      </c>
    </row>
    <row r="7166" spans="1:11">
      <c r="A7166" s="25" t="s">
        <v>2300</v>
      </c>
      <c r="B7166" s="25" t="s">
        <v>301</v>
      </c>
      <c r="C7166" s="25" t="s">
        <v>302</v>
      </c>
      <c r="D7166" s="25" t="s">
        <v>244</v>
      </c>
      <c r="E7166">
        <f t="shared" si="555"/>
        <v>2</v>
      </c>
      <c r="F7166" t="str">
        <f t="shared" si="556"/>
        <v>Voice</v>
      </c>
      <c r="G7166" t="str">
        <f t="shared" si="557"/>
        <v>TAT_0710116_2</v>
      </c>
      <c r="H7166" t="str">
        <f>IF(ISNA(VLOOKUP(A7166,$A$3:A7165,1,0)),"","DUP!")</f>
        <v>DUP!</v>
      </c>
      <c r="I7166" t="str">
        <f>IF(ISNA(VLOOKUP(B7166,$B$3:B7165,1,0)),"","DUP!")</f>
        <v>DUP!</v>
      </c>
      <c r="J7166" t="str">
        <f t="shared" si="558"/>
        <v/>
      </c>
      <c r="K7166" t="str">
        <f t="shared" si="559"/>
        <v/>
      </c>
    </row>
    <row r="7167" spans="1:11">
      <c r="A7167" s="25" t="s">
        <v>2300</v>
      </c>
      <c r="B7167" s="25" t="s">
        <v>301</v>
      </c>
      <c r="C7167" s="25" t="s">
        <v>302</v>
      </c>
      <c r="D7167" s="25" t="s">
        <v>245</v>
      </c>
      <c r="E7167">
        <f t="shared" si="555"/>
        <v>10</v>
      </c>
      <c r="F7167" t="str">
        <f t="shared" si="556"/>
        <v>Video Call</v>
      </c>
      <c r="G7167" t="str">
        <f t="shared" si="557"/>
        <v>TAT_0710116_10</v>
      </c>
      <c r="H7167" t="str">
        <f>IF(ISNA(VLOOKUP(A7167,$A$3:A7166,1,0)),"","DUP!")</f>
        <v>DUP!</v>
      </c>
      <c r="I7167" t="str">
        <f>IF(ISNA(VLOOKUP(B7167,$B$3:B7166,1,0)),"","DUP!")</f>
        <v>DUP!</v>
      </c>
      <c r="J7167" t="str">
        <f t="shared" si="558"/>
        <v/>
      </c>
      <c r="K7167" t="str">
        <f t="shared" si="559"/>
        <v/>
      </c>
    </row>
    <row r="7168" spans="1:11">
      <c r="A7168" s="25" t="s">
        <v>2300</v>
      </c>
      <c r="B7168" s="25" t="s">
        <v>301</v>
      </c>
      <c r="C7168" s="25" t="s">
        <v>302</v>
      </c>
      <c r="D7168" s="25" t="s">
        <v>245</v>
      </c>
      <c r="E7168">
        <f t="shared" si="555"/>
        <v>10</v>
      </c>
      <c r="F7168" t="str">
        <f t="shared" si="556"/>
        <v>Video Call</v>
      </c>
      <c r="G7168" t="str">
        <f t="shared" si="557"/>
        <v>TAT_0710116_10</v>
      </c>
      <c r="H7168" t="str">
        <f>IF(ISNA(VLOOKUP(A7168,$A$3:A7167,1,0)),"","DUP!")</f>
        <v>DUP!</v>
      </c>
      <c r="I7168" t="str">
        <f>IF(ISNA(VLOOKUP(B7168,$B$3:B7167,1,0)),"","DUP!")</f>
        <v>DUP!</v>
      </c>
      <c r="J7168" t="str">
        <f t="shared" si="558"/>
        <v/>
      </c>
      <c r="K7168" t="str">
        <f t="shared" si="559"/>
        <v/>
      </c>
    </row>
    <row r="7169" spans="1:11">
      <c r="A7169" s="25" t="s">
        <v>2300</v>
      </c>
      <c r="B7169" s="25" t="s">
        <v>301</v>
      </c>
      <c r="C7169" s="25" t="s">
        <v>302</v>
      </c>
      <c r="D7169" s="25" t="s">
        <v>245</v>
      </c>
      <c r="E7169">
        <f t="shared" si="555"/>
        <v>10</v>
      </c>
      <c r="F7169" t="str">
        <f t="shared" si="556"/>
        <v>Video Call</v>
      </c>
      <c r="G7169" t="str">
        <f t="shared" si="557"/>
        <v>TAT_0710116_10</v>
      </c>
      <c r="H7169" t="str">
        <f>IF(ISNA(VLOOKUP(A7169,$A$3:A7168,1,0)),"","DUP!")</f>
        <v>DUP!</v>
      </c>
      <c r="I7169" t="str">
        <f>IF(ISNA(VLOOKUP(B7169,$B$3:B7168,1,0)),"","DUP!")</f>
        <v>DUP!</v>
      </c>
      <c r="J7169" t="str">
        <f t="shared" si="558"/>
        <v/>
      </c>
      <c r="K7169" t="str">
        <f t="shared" si="559"/>
        <v/>
      </c>
    </row>
    <row r="7170" spans="1:11">
      <c r="A7170" s="25" t="s">
        <v>2301</v>
      </c>
      <c r="B7170" s="25" t="s">
        <v>301</v>
      </c>
      <c r="C7170" s="25" t="s">
        <v>302</v>
      </c>
      <c r="D7170" s="25" t="s">
        <v>244</v>
      </c>
      <c r="E7170">
        <f t="shared" si="555"/>
        <v>2</v>
      </c>
      <c r="F7170" t="str">
        <f t="shared" si="556"/>
        <v>Voice</v>
      </c>
      <c r="G7170" t="str">
        <f t="shared" si="557"/>
        <v>TAT_0710117_2</v>
      </c>
      <c r="H7170" t="str">
        <f>IF(ISNA(VLOOKUP(A7170,$A$3:A7169,1,0)),"","DUP!")</f>
        <v/>
      </c>
      <c r="I7170" t="str">
        <f>IF(ISNA(VLOOKUP(B7170,$B$3:B7169,1,0)),"","DUP!")</f>
        <v>DUP!</v>
      </c>
      <c r="J7170" t="str">
        <f t="shared" si="558"/>
        <v/>
      </c>
      <c r="K7170" t="str">
        <f t="shared" si="559"/>
        <v>INSERT INTO ZONE_MAP (SERVICE_ID, SERVICE_NAME, CODE, NW_GROUP, ZONE) VALUES (2,'Voice','0710117','DV DIEN THOAI','NATIONAL');</v>
      </c>
    </row>
    <row r="7171" spans="1:11">
      <c r="A7171" s="25" t="s">
        <v>2301</v>
      </c>
      <c r="B7171" s="25" t="s">
        <v>301</v>
      </c>
      <c r="C7171" s="25" t="s">
        <v>302</v>
      </c>
      <c r="D7171" s="25" t="s">
        <v>244</v>
      </c>
      <c r="E7171">
        <f t="shared" si="555"/>
        <v>2</v>
      </c>
      <c r="F7171" t="str">
        <f t="shared" si="556"/>
        <v>Voice</v>
      </c>
      <c r="G7171" t="str">
        <f t="shared" si="557"/>
        <v>TAT_0710117_2</v>
      </c>
      <c r="H7171" t="str">
        <f>IF(ISNA(VLOOKUP(A7171,$A$3:A7170,1,0)),"","DUP!")</f>
        <v>DUP!</v>
      </c>
      <c r="I7171" t="str">
        <f>IF(ISNA(VLOOKUP(B7171,$B$3:B7170,1,0)),"","DUP!")</f>
        <v>DUP!</v>
      </c>
      <c r="J7171" t="str">
        <f t="shared" si="558"/>
        <v/>
      </c>
      <c r="K7171" t="str">
        <f t="shared" si="559"/>
        <v/>
      </c>
    </row>
    <row r="7172" spans="1:11">
      <c r="A7172" s="25" t="s">
        <v>2301</v>
      </c>
      <c r="B7172" s="25" t="s">
        <v>301</v>
      </c>
      <c r="C7172" s="25" t="s">
        <v>302</v>
      </c>
      <c r="D7172" s="25" t="s">
        <v>244</v>
      </c>
      <c r="E7172">
        <f t="shared" ref="E7172:E7235" si="560">IF(D7172="NORMAL",2,10)</f>
        <v>2</v>
      </c>
      <c r="F7172" t="str">
        <f t="shared" ref="F7172:F7235" si="561">IF(D7172="NORMAL","Voice","Video Call")</f>
        <v>Voice</v>
      </c>
      <c r="G7172" t="str">
        <f t="shared" ref="G7172:G7235" si="562">C7172&amp;"_"&amp;A7172&amp;"_"&amp;E7172</f>
        <v>TAT_0710117_2</v>
      </c>
      <c r="H7172" t="str">
        <f>IF(ISNA(VLOOKUP(A7172,$A$3:A7171,1,0)),"","DUP!")</f>
        <v>DUP!</v>
      </c>
      <c r="I7172" t="str">
        <f>IF(ISNA(VLOOKUP(B7172,$B$3:B7171,1,0)),"","DUP!")</f>
        <v>DUP!</v>
      </c>
      <c r="J7172" t="str">
        <f t="shared" ref="J7172:J7235" si="563">IF(I7172="DUP!","",B7172)</f>
        <v/>
      </c>
      <c r="K7172" t="str">
        <f t="shared" ref="K7172:K7235" si="564">IF(H7172="DUP!","","INSERT INTO ZONE_MAP (SERVICE_ID, SERVICE_NAME, CODE, NW_GROUP, ZONE) VALUES ("&amp;E7172&amp;",'"&amp;F7172&amp;"','"&amp;A7172&amp;"','"&amp;B7172&amp;"','"&amp;IF(B7172="VINAPHONE","INTERNAL","NATIONAL")&amp;"');")</f>
        <v/>
      </c>
    </row>
    <row r="7173" spans="1:11">
      <c r="A7173" s="25" t="s">
        <v>2301</v>
      </c>
      <c r="B7173" s="25" t="s">
        <v>301</v>
      </c>
      <c r="C7173" s="25" t="s">
        <v>302</v>
      </c>
      <c r="D7173" s="25" t="s">
        <v>245</v>
      </c>
      <c r="E7173">
        <f t="shared" si="560"/>
        <v>10</v>
      </c>
      <c r="F7173" t="str">
        <f t="shared" si="561"/>
        <v>Video Call</v>
      </c>
      <c r="G7173" t="str">
        <f t="shared" si="562"/>
        <v>TAT_0710117_10</v>
      </c>
      <c r="H7173" t="str">
        <f>IF(ISNA(VLOOKUP(A7173,$A$3:A7172,1,0)),"","DUP!")</f>
        <v>DUP!</v>
      </c>
      <c r="I7173" t="str">
        <f>IF(ISNA(VLOOKUP(B7173,$B$3:B7172,1,0)),"","DUP!")</f>
        <v>DUP!</v>
      </c>
      <c r="J7173" t="str">
        <f t="shared" si="563"/>
        <v/>
      </c>
      <c r="K7173" t="str">
        <f t="shared" si="564"/>
        <v/>
      </c>
    </row>
    <row r="7174" spans="1:11">
      <c r="A7174" s="25" t="s">
        <v>2301</v>
      </c>
      <c r="B7174" s="25" t="s">
        <v>301</v>
      </c>
      <c r="C7174" s="25" t="s">
        <v>302</v>
      </c>
      <c r="D7174" s="25" t="s">
        <v>245</v>
      </c>
      <c r="E7174">
        <f t="shared" si="560"/>
        <v>10</v>
      </c>
      <c r="F7174" t="str">
        <f t="shared" si="561"/>
        <v>Video Call</v>
      </c>
      <c r="G7174" t="str">
        <f t="shared" si="562"/>
        <v>TAT_0710117_10</v>
      </c>
      <c r="H7174" t="str">
        <f>IF(ISNA(VLOOKUP(A7174,$A$3:A7173,1,0)),"","DUP!")</f>
        <v>DUP!</v>
      </c>
      <c r="I7174" t="str">
        <f>IF(ISNA(VLOOKUP(B7174,$B$3:B7173,1,0)),"","DUP!")</f>
        <v>DUP!</v>
      </c>
      <c r="J7174" t="str">
        <f t="shared" si="563"/>
        <v/>
      </c>
      <c r="K7174" t="str">
        <f t="shared" si="564"/>
        <v/>
      </c>
    </row>
    <row r="7175" spans="1:11">
      <c r="A7175" s="25" t="s">
        <v>2301</v>
      </c>
      <c r="B7175" s="25" t="s">
        <v>301</v>
      </c>
      <c r="C7175" s="25" t="s">
        <v>302</v>
      </c>
      <c r="D7175" s="25" t="s">
        <v>245</v>
      </c>
      <c r="E7175">
        <f t="shared" si="560"/>
        <v>10</v>
      </c>
      <c r="F7175" t="str">
        <f t="shared" si="561"/>
        <v>Video Call</v>
      </c>
      <c r="G7175" t="str">
        <f t="shared" si="562"/>
        <v>TAT_0710117_10</v>
      </c>
      <c r="H7175" t="str">
        <f>IF(ISNA(VLOOKUP(A7175,$A$3:A7174,1,0)),"","DUP!")</f>
        <v>DUP!</v>
      </c>
      <c r="I7175" t="str">
        <f>IF(ISNA(VLOOKUP(B7175,$B$3:B7174,1,0)),"","DUP!")</f>
        <v>DUP!</v>
      </c>
      <c r="J7175" t="str">
        <f t="shared" si="563"/>
        <v/>
      </c>
      <c r="K7175" t="str">
        <f t="shared" si="564"/>
        <v/>
      </c>
    </row>
    <row r="7176" spans="1:11">
      <c r="A7176" s="25" t="s">
        <v>2302</v>
      </c>
      <c r="B7176" s="25" t="s">
        <v>301</v>
      </c>
      <c r="C7176" s="25" t="s">
        <v>302</v>
      </c>
      <c r="D7176" s="25" t="s">
        <v>244</v>
      </c>
      <c r="E7176">
        <f t="shared" si="560"/>
        <v>2</v>
      </c>
      <c r="F7176" t="str">
        <f t="shared" si="561"/>
        <v>Voice</v>
      </c>
      <c r="G7176" t="str">
        <f t="shared" si="562"/>
        <v>TAT_0710118_2</v>
      </c>
      <c r="H7176" t="str">
        <f>IF(ISNA(VLOOKUP(A7176,$A$3:A7175,1,0)),"","DUP!")</f>
        <v/>
      </c>
      <c r="I7176" t="str">
        <f>IF(ISNA(VLOOKUP(B7176,$B$3:B7175,1,0)),"","DUP!")</f>
        <v>DUP!</v>
      </c>
      <c r="J7176" t="str">
        <f t="shared" si="563"/>
        <v/>
      </c>
      <c r="K7176" t="str">
        <f t="shared" si="564"/>
        <v>INSERT INTO ZONE_MAP (SERVICE_ID, SERVICE_NAME, CODE, NW_GROUP, ZONE) VALUES (2,'Voice','0710118','DV DIEN THOAI','NATIONAL');</v>
      </c>
    </row>
    <row r="7177" spans="1:11">
      <c r="A7177" s="25" t="s">
        <v>2302</v>
      </c>
      <c r="B7177" s="25" t="s">
        <v>301</v>
      </c>
      <c r="C7177" s="25" t="s">
        <v>302</v>
      </c>
      <c r="D7177" s="25" t="s">
        <v>244</v>
      </c>
      <c r="E7177">
        <f t="shared" si="560"/>
        <v>2</v>
      </c>
      <c r="F7177" t="str">
        <f t="shared" si="561"/>
        <v>Voice</v>
      </c>
      <c r="G7177" t="str">
        <f t="shared" si="562"/>
        <v>TAT_0710118_2</v>
      </c>
      <c r="H7177" t="str">
        <f>IF(ISNA(VLOOKUP(A7177,$A$3:A7176,1,0)),"","DUP!")</f>
        <v>DUP!</v>
      </c>
      <c r="I7177" t="str">
        <f>IF(ISNA(VLOOKUP(B7177,$B$3:B7176,1,0)),"","DUP!")</f>
        <v>DUP!</v>
      </c>
      <c r="J7177" t="str">
        <f t="shared" si="563"/>
        <v/>
      </c>
      <c r="K7177" t="str">
        <f t="shared" si="564"/>
        <v/>
      </c>
    </row>
    <row r="7178" spans="1:11">
      <c r="A7178" s="25" t="s">
        <v>2302</v>
      </c>
      <c r="B7178" s="25" t="s">
        <v>301</v>
      </c>
      <c r="C7178" s="25" t="s">
        <v>302</v>
      </c>
      <c r="D7178" s="25" t="s">
        <v>244</v>
      </c>
      <c r="E7178">
        <f t="shared" si="560"/>
        <v>2</v>
      </c>
      <c r="F7178" t="str">
        <f t="shared" si="561"/>
        <v>Voice</v>
      </c>
      <c r="G7178" t="str">
        <f t="shared" si="562"/>
        <v>TAT_0710118_2</v>
      </c>
      <c r="H7178" t="str">
        <f>IF(ISNA(VLOOKUP(A7178,$A$3:A7177,1,0)),"","DUP!")</f>
        <v>DUP!</v>
      </c>
      <c r="I7178" t="str">
        <f>IF(ISNA(VLOOKUP(B7178,$B$3:B7177,1,0)),"","DUP!")</f>
        <v>DUP!</v>
      </c>
      <c r="J7178" t="str">
        <f t="shared" si="563"/>
        <v/>
      </c>
      <c r="K7178" t="str">
        <f t="shared" si="564"/>
        <v/>
      </c>
    </row>
    <row r="7179" spans="1:11">
      <c r="A7179" s="25" t="s">
        <v>2302</v>
      </c>
      <c r="B7179" s="25" t="s">
        <v>301</v>
      </c>
      <c r="C7179" s="25" t="s">
        <v>302</v>
      </c>
      <c r="D7179" s="25" t="s">
        <v>245</v>
      </c>
      <c r="E7179">
        <f t="shared" si="560"/>
        <v>10</v>
      </c>
      <c r="F7179" t="str">
        <f t="shared" si="561"/>
        <v>Video Call</v>
      </c>
      <c r="G7179" t="str">
        <f t="shared" si="562"/>
        <v>TAT_0710118_10</v>
      </c>
      <c r="H7179" t="str">
        <f>IF(ISNA(VLOOKUP(A7179,$A$3:A7178,1,0)),"","DUP!")</f>
        <v>DUP!</v>
      </c>
      <c r="I7179" t="str">
        <f>IF(ISNA(VLOOKUP(B7179,$B$3:B7178,1,0)),"","DUP!")</f>
        <v>DUP!</v>
      </c>
      <c r="J7179" t="str">
        <f t="shared" si="563"/>
        <v/>
      </c>
      <c r="K7179" t="str">
        <f t="shared" si="564"/>
        <v/>
      </c>
    </row>
    <row r="7180" spans="1:11">
      <c r="A7180" s="25" t="s">
        <v>2302</v>
      </c>
      <c r="B7180" s="25" t="s">
        <v>301</v>
      </c>
      <c r="C7180" s="25" t="s">
        <v>302</v>
      </c>
      <c r="D7180" s="25" t="s">
        <v>245</v>
      </c>
      <c r="E7180">
        <f t="shared" si="560"/>
        <v>10</v>
      </c>
      <c r="F7180" t="str">
        <f t="shared" si="561"/>
        <v>Video Call</v>
      </c>
      <c r="G7180" t="str">
        <f t="shared" si="562"/>
        <v>TAT_0710118_10</v>
      </c>
      <c r="H7180" t="str">
        <f>IF(ISNA(VLOOKUP(A7180,$A$3:A7179,1,0)),"","DUP!")</f>
        <v>DUP!</v>
      </c>
      <c r="I7180" t="str">
        <f>IF(ISNA(VLOOKUP(B7180,$B$3:B7179,1,0)),"","DUP!")</f>
        <v>DUP!</v>
      </c>
      <c r="J7180" t="str">
        <f t="shared" si="563"/>
        <v/>
      </c>
      <c r="K7180" t="str">
        <f t="shared" si="564"/>
        <v/>
      </c>
    </row>
    <row r="7181" spans="1:11">
      <c r="A7181" s="25" t="s">
        <v>2302</v>
      </c>
      <c r="B7181" s="25" t="s">
        <v>301</v>
      </c>
      <c r="C7181" s="25" t="s">
        <v>302</v>
      </c>
      <c r="D7181" s="25" t="s">
        <v>245</v>
      </c>
      <c r="E7181">
        <f t="shared" si="560"/>
        <v>10</v>
      </c>
      <c r="F7181" t="str">
        <f t="shared" si="561"/>
        <v>Video Call</v>
      </c>
      <c r="G7181" t="str">
        <f t="shared" si="562"/>
        <v>TAT_0710118_10</v>
      </c>
      <c r="H7181" t="str">
        <f>IF(ISNA(VLOOKUP(A7181,$A$3:A7180,1,0)),"","DUP!")</f>
        <v>DUP!</v>
      </c>
      <c r="I7181" t="str">
        <f>IF(ISNA(VLOOKUP(B7181,$B$3:B7180,1,0)),"","DUP!")</f>
        <v>DUP!</v>
      </c>
      <c r="J7181" t="str">
        <f t="shared" si="563"/>
        <v/>
      </c>
      <c r="K7181" t="str">
        <f t="shared" si="564"/>
        <v/>
      </c>
    </row>
    <row r="7182" spans="1:11">
      <c r="A7182" s="25" t="s">
        <v>2303</v>
      </c>
      <c r="B7182" s="25" t="s">
        <v>306</v>
      </c>
      <c r="C7182" s="25" t="s">
        <v>307</v>
      </c>
      <c r="D7182" s="25" t="s">
        <v>244</v>
      </c>
      <c r="E7182">
        <f t="shared" si="560"/>
        <v>2</v>
      </c>
      <c r="F7182" t="str">
        <f t="shared" si="561"/>
        <v>Voice</v>
      </c>
      <c r="G7182" t="str">
        <f t="shared" si="562"/>
        <v>NET_07101260_2</v>
      </c>
      <c r="H7182" t="str">
        <f>IF(ISNA(VLOOKUP(A7182,$A$3:A7181,1,0)),"","DUP!")</f>
        <v/>
      </c>
      <c r="I7182" t="str">
        <f>IF(ISNA(VLOOKUP(B7182,$B$3:B7181,1,0)),"","DUP!")</f>
        <v>DUP!</v>
      </c>
      <c r="J7182" t="str">
        <f t="shared" si="563"/>
        <v/>
      </c>
      <c r="K7182" t="str">
        <f t="shared" si="564"/>
        <v>INSERT INTO ZONE_MAP (SERVICE_ID, SERVICE_NAME, CODE, NW_GROUP, ZONE) VALUES (2,'Voice','07101260','INTERNET','NATIONAL');</v>
      </c>
    </row>
    <row r="7183" spans="1:11">
      <c r="A7183" s="25" t="s">
        <v>2303</v>
      </c>
      <c r="B7183" s="25" t="s">
        <v>306</v>
      </c>
      <c r="C7183" s="25" t="s">
        <v>307</v>
      </c>
      <c r="D7183" s="25" t="s">
        <v>244</v>
      </c>
      <c r="E7183">
        <f t="shared" si="560"/>
        <v>2</v>
      </c>
      <c r="F7183" t="str">
        <f t="shared" si="561"/>
        <v>Voice</v>
      </c>
      <c r="G7183" t="str">
        <f t="shared" si="562"/>
        <v>NET_07101260_2</v>
      </c>
      <c r="H7183" t="str">
        <f>IF(ISNA(VLOOKUP(A7183,$A$3:A7182,1,0)),"","DUP!")</f>
        <v>DUP!</v>
      </c>
      <c r="I7183" t="str">
        <f>IF(ISNA(VLOOKUP(B7183,$B$3:B7182,1,0)),"","DUP!")</f>
        <v>DUP!</v>
      </c>
      <c r="J7183" t="str">
        <f t="shared" si="563"/>
        <v/>
      </c>
      <c r="K7183" t="str">
        <f t="shared" si="564"/>
        <v/>
      </c>
    </row>
    <row r="7184" spans="1:11">
      <c r="A7184" s="25" t="s">
        <v>2303</v>
      </c>
      <c r="B7184" s="25" t="s">
        <v>306</v>
      </c>
      <c r="C7184" s="25" t="s">
        <v>307</v>
      </c>
      <c r="D7184" s="25" t="s">
        <v>244</v>
      </c>
      <c r="E7184">
        <f t="shared" si="560"/>
        <v>2</v>
      </c>
      <c r="F7184" t="str">
        <f t="shared" si="561"/>
        <v>Voice</v>
      </c>
      <c r="G7184" t="str">
        <f t="shared" si="562"/>
        <v>NET_07101260_2</v>
      </c>
      <c r="H7184" t="str">
        <f>IF(ISNA(VLOOKUP(A7184,$A$3:A7183,1,0)),"","DUP!")</f>
        <v>DUP!</v>
      </c>
      <c r="I7184" t="str">
        <f>IF(ISNA(VLOOKUP(B7184,$B$3:B7183,1,0)),"","DUP!")</f>
        <v>DUP!</v>
      </c>
      <c r="J7184" t="str">
        <f t="shared" si="563"/>
        <v/>
      </c>
      <c r="K7184" t="str">
        <f t="shared" si="564"/>
        <v/>
      </c>
    </row>
    <row r="7185" spans="1:11">
      <c r="A7185" s="25" t="s">
        <v>2303</v>
      </c>
      <c r="B7185" s="25" t="s">
        <v>306</v>
      </c>
      <c r="C7185" s="25" t="s">
        <v>307</v>
      </c>
      <c r="D7185" s="25" t="s">
        <v>245</v>
      </c>
      <c r="E7185">
        <f t="shared" si="560"/>
        <v>10</v>
      </c>
      <c r="F7185" t="str">
        <f t="shared" si="561"/>
        <v>Video Call</v>
      </c>
      <c r="G7185" t="str">
        <f t="shared" si="562"/>
        <v>NET_07101260_10</v>
      </c>
      <c r="H7185" t="str">
        <f>IF(ISNA(VLOOKUP(A7185,$A$3:A7184,1,0)),"","DUP!")</f>
        <v>DUP!</v>
      </c>
      <c r="I7185" t="str">
        <f>IF(ISNA(VLOOKUP(B7185,$B$3:B7184,1,0)),"","DUP!")</f>
        <v>DUP!</v>
      </c>
      <c r="J7185" t="str">
        <f t="shared" si="563"/>
        <v/>
      </c>
      <c r="K7185" t="str">
        <f t="shared" si="564"/>
        <v/>
      </c>
    </row>
    <row r="7186" spans="1:11">
      <c r="A7186" s="25" t="s">
        <v>2303</v>
      </c>
      <c r="B7186" s="25" t="s">
        <v>306</v>
      </c>
      <c r="C7186" s="25" t="s">
        <v>307</v>
      </c>
      <c r="D7186" s="25" t="s">
        <v>245</v>
      </c>
      <c r="E7186">
        <f t="shared" si="560"/>
        <v>10</v>
      </c>
      <c r="F7186" t="str">
        <f t="shared" si="561"/>
        <v>Video Call</v>
      </c>
      <c r="G7186" t="str">
        <f t="shared" si="562"/>
        <v>NET_07101260_10</v>
      </c>
      <c r="H7186" t="str">
        <f>IF(ISNA(VLOOKUP(A7186,$A$3:A7185,1,0)),"","DUP!")</f>
        <v>DUP!</v>
      </c>
      <c r="I7186" t="str">
        <f>IF(ISNA(VLOOKUP(B7186,$B$3:B7185,1,0)),"","DUP!")</f>
        <v>DUP!</v>
      </c>
      <c r="J7186" t="str">
        <f t="shared" si="563"/>
        <v/>
      </c>
      <c r="K7186" t="str">
        <f t="shared" si="564"/>
        <v/>
      </c>
    </row>
    <row r="7187" spans="1:11">
      <c r="A7187" s="25" t="s">
        <v>2303</v>
      </c>
      <c r="B7187" s="25" t="s">
        <v>306</v>
      </c>
      <c r="C7187" s="25" t="s">
        <v>307</v>
      </c>
      <c r="D7187" s="25" t="s">
        <v>245</v>
      </c>
      <c r="E7187">
        <f t="shared" si="560"/>
        <v>10</v>
      </c>
      <c r="F7187" t="str">
        <f t="shared" si="561"/>
        <v>Video Call</v>
      </c>
      <c r="G7187" t="str">
        <f t="shared" si="562"/>
        <v>NET_07101260_10</v>
      </c>
      <c r="H7187" t="str">
        <f>IF(ISNA(VLOOKUP(A7187,$A$3:A7186,1,0)),"","DUP!")</f>
        <v>DUP!</v>
      </c>
      <c r="I7187" t="str">
        <f>IF(ISNA(VLOOKUP(B7187,$B$3:B7186,1,0)),"","DUP!")</f>
        <v>DUP!</v>
      </c>
      <c r="J7187" t="str">
        <f t="shared" si="563"/>
        <v/>
      </c>
      <c r="K7187" t="str">
        <f t="shared" si="564"/>
        <v/>
      </c>
    </row>
    <row r="7188" spans="1:11">
      <c r="A7188" s="25" t="s">
        <v>2304</v>
      </c>
      <c r="B7188" s="25" t="s">
        <v>306</v>
      </c>
      <c r="C7188" s="25" t="s">
        <v>307</v>
      </c>
      <c r="D7188" s="25" t="s">
        <v>244</v>
      </c>
      <c r="E7188">
        <f t="shared" si="560"/>
        <v>2</v>
      </c>
      <c r="F7188" t="str">
        <f t="shared" si="561"/>
        <v>Voice</v>
      </c>
      <c r="G7188" t="str">
        <f t="shared" si="562"/>
        <v>NET_07101268_2</v>
      </c>
      <c r="H7188" t="str">
        <f>IF(ISNA(VLOOKUP(A7188,$A$3:A7187,1,0)),"","DUP!")</f>
        <v/>
      </c>
      <c r="I7188" t="str">
        <f>IF(ISNA(VLOOKUP(B7188,$B$3:B7187,1,0)),"","DUP!")</f>
        <v>DUP!</v>
      </c>
      <c r="J7188" t="str">
        <f t="shared" si="563"/>
        <v/>
      </c>
      <c r="K7188" t="str">
        <f t="shared" si="564"/>
        <v>INSERT INTO ZONE_MAP (SERVICE_ID, SERVICE_NAME, CODE, NW_GROUP, ZONE) VALUES (2,'Voice','07101268','INTERNET','NATIONAL');</v>
      </c>
    </row>
    <row r="7189" spans="1:11">
      <c r="A7189" s="25" t="s">
        <v>2304</v>
      </c>
      <c r="B7189" s="25" t="s">
        <v>306</v>
      </c>
      <c r="C7189" s="25" t="s">
        <v>307</v>
      </c>
      <c r="D7189" s="25" t="s">
        <v>244</v>
      </c>
      <c r="E7189">
        <f t="shared" si="560"/>
        <v>2</v>
      </c>
      <c r="F7189" t="str">
        <f t="shared" si="561"/>
        <v>Voice</v>
      </c>
      <c r="G7189" t="str">
        <f t="shared" si="562"/>
        <v>NET_07101268_2</v>
      </c>
      <c r="H7189" t="str">
        <f>IF(ISNA(VLOOKUP(A7189,$A$3:A7188,1,0)),"","DUP!")</f>
        <v>DUP!</v>
      </c>
      <c r="I7189" t="str">
        <f>IF(ISNA(VLOOKUP(B7189,$B$3:B7188,1,0)),"","DUP!")</f>
        <v>DUP!</v>
      </c>
      <c r="J7189" t="str">
        <f t="shared" si="563"/>
        <v/>
      </c>
      <c r="K7189" t="str">
        <f t="shared" si="564"/>
        <v/>
      </c>
    </row>
    <row r="7190" spans="1:11">
      <c r="A7190" s="25" t="s">
        <v>2304</v>
      </c>
      <c r="B7190" s="25" t="s">
        <v>306</v>
      </c>
      <c r="C7190" s="25" t="s">
        <v>307</v>
      </c>
      <c r="D7190" s="25" t="s">
        <v>244</v>
      </c>
      <c r="E7190">
        <f t="shared" si="560"/>
        <v>2</v>
      </c>
      <c r="F7190" t="str">
        <f t="shared" si="561"/>
        <v>Voice</v>
      </c>
      <c r="G7190" t="str">
        <f t="shared" si="562"/>
        <v>NET_07101268_2</v>
      </c>
      <c r="H7190" t="str">
        <f>IF(ISNA(VLOOKUP(A7190,$A$3:A7189,1,0)),"","DUP!")</f>
        <v>DUP!</v>
      </c>
      <c r="I7190" t="str">
        <f>IF(ISNA(VLOOKUP(B7190,$B$3:B7189,1,0)),"","DUP!")</f>
        <v>DUP!</v>
      </c>
      <c r="J7190" t="str">
        <f t="shared" si="563"/>
        <v/>
      </c>
      <c r="K7190" t="str">
        <f t="shared" si="564"/>
        <v/>
      </c>
    </row>
    <row r="7191" spans="1:11">
      <c r="A7191" s="25" t="s">
        <v>2304</v>
      </c>
      <c r="B7191" s="25" t="s">
        <v>306</v>
      </c>
      <c r="C7191" s="25" t="s">
        <v>307</v>
      </c>
      <c r="D7191" s="25" t="s">
        <v>245</v>
      </c>
      <c r="E7191">
        <f t="shared" si="560"/>
        <v>10</v>
      </c>
      <c r="F7191" t="str">
        <f t="shared" si="561"/>
        <v>Video Call</v>
      </c>
      <c r="G7191" t="str">
        <f t="shared" si="562"/>
        <v>NET_07101268_10</v>
      </c>
      <c r="H7191" t="str">
        <f>IF(ISNA(VLOOKUP(A7191,$A$3:A7190,1,0)),"","DUP!")</f>
        <v>DUP!</v>
      </c>
      <c r="I7191" t="str">
        <f>IF(ISNA(VLOOKUP(B7191,$B$3:B7190,1,0)),"","DUP!")</f>
        <v>DUP!</v>
      </c>
      <c r="J7191" t="str">
        <f t="shared" si="563"/>
        <v/>
      </c>
      <c r="K7191" t="str">
        <f t="shared" si="564"/>
        <v/>
      </c>
    </row>
    <row r="7192" spans="1:11">
      <c r="A7192" s="25" t="s">
        <v>2304</v>
      </c>
      <c r="B7192" s="25" t="s">
        <v>306</v>
      </c>
      <c r="C7192" s="25" t="s">
        <v>307</v>
      </c>
      <c r="D7192" s="25" t="s">
        <v>245</v>
      </c>
      <c r="E7192">
        <f t="shared" si="560"/>
        <v>10</v>
      </c>
      <c r="F7192" t="str">
        <f t="shared" si="561"/>
        <v>Video Call</v>
      </c>
      <c r="G7192" t="str">
        <f t="shared" si="562"/>
        <v>NET_07101268_10</v>
      </c>
      <c r="H7192" t="str">
        <f>IF(ISNA(VLOOKUP(A7192,$A$3:A7191,1,0)),"","DUP!")</f>
        <v>DUP!</v>
      </c>
      <c r="I7192" t="str">
        <f>IF(ISNA(VLOOKUP(B7192,$B$3:B7191,1,0)),"","DUP!")</f>
        <v>DUP!</v>
      </c>
      <c r="J7192" t="str">
        <f t="shared" si="563"/>
        <v/>
      </c>
      <c r="K7192" t="str">
        <f t="shared" si="564"/>
        <v/>
      </c>
    </row>
    <row r="7193" spans="1:11">
      <c r="A7193" s="25" t="s">
        <v>2304</v>
      </c>
      <c r="B7193" s="25" t="s">
        <v>306</v>
      </c>
      <c r="C7193" s="25" t="s">
        <v>307</v>
      </c>
      <c r="D7193" s="25" t="s">
        <v>245</v>
      </c>
      <c r="E7193">
        <f t="shared" si="560"/>
        <v>10</v>
      </c>
      <c r="F7193" t="str">
        <f t="shared" si="561"/>
        <v>Video Call</v>
      </c>
      <c r="G7193" t="str">
        <f t="shared" si="562"/>
        <v>NET_07101268_10</v>
      </c>
      <c r="H7193" t="str">
        <f>IF(ISNA(VLOOKUP(A7193,$A$3:A7192,1,0)),"","DUP!")</f>
        <v>DUP!</v>
      </c>
      <c r="I7193" t="str">
        <f>IF(ISNA(VLOOKUP(B7193,$B$3:B7192,1,0)),"","DUP!")</f>
        <v>DUP!</v>
      </c>
      <c r="J7193" t="str">
        <f t="shared" si="563"/>
        <v/>
      </c>
      <c r="K7193" t="str">
        <f t="shared" si="564"/>
        <v/>
      </c>
    </row>
    <row r="7194" spans="1:11">
      <c r="A7194" s="25" t="s">
        <v>2305</v>
      </c>
      <c r="B7194" s="25" t="s">
        <v>306</v>
      </c>
      <c r="C7194" s="25" t="s">
        <v>307</v>
      </c>
      <c r="D7194" s="25" t="s">
        <v>244</v>
      </c>
      <c r="E7194">
        <f t="shared" si="560"/>
        <v>2</v>
      </c>
      <c r="F7194" t="str">
        <f t="shared" si="561"/>
        <v>Voice</v>
      </c>
      <c r="G7194" t="str">
        <f t="shared" si="562"/>
        <v>NET_07101269_2</v>
      </c>
      <c r="H7194" t="str">
        <f>IF(ISNA(VLOOKUP(A7194,$A$3:A7193,1,0)),"","DUP!")</f>
        <v/>
      </c>
      <c r="I7194" t="str">
        <f>IF(ISNA(VLOOKUP(B7194,$B$3:B7193,1,0)),"","DUP!")</f>
        <v>DUP!</v>
      </c>
      <c r="J7194" t="str">
        <f t="shared" si="563"/>
        <v/>
      </c>
      <c r="K7194" t="str">
        <f t="shared" si="564"/>
        <v>INSERT INTO ZONE_MAP (SERVICE_ID, SERVICE_NAME, CODE, NW_GROUP, ZONE) VALUES (2,'Voice','07101269','INTERNET','NATIONAL');</v>
      </c>
    </row>
    <row r="7195" spans="1:11">
      <c r="A7195" s="25" t="s">
        <v>2305</v>
      </c>
      <c r="B7195" s="25" t="s">
        <v>306</v>
      </c>
      <c r="C7195" s="25" t="s">
        <v>307</v>
      </c>
      <c r="D7195" s="25" t="s">
        <v>244</v>
      </c>
      <c r="E7195">
        <f t="shared" si="560"/>
        <v>2</v>
      </c>
      <c r="F7195" t="str">
        <f t="shared" si="561"/>
        <v>Voice</v>
      </c>
      <c r="G7195" t="str">
        <f t="shared" si="562"/>
        <v>NET_07101269_2</v>
      </c>
      <c r="H7195" t="str">
        <f>IF(ISNA(VLOOKUP(A7195,$A$3:A7194,1,0)),"","DUP!")</f>
        <v>DUP!</v>
      </c>
      <c r="I7195" t="str">
        <f>IF(ISNA(VLOOKUP(B7195,$B$3:B7194,1,0)),"","DUP!")</f>
        <v>DUP!</v>
      </c>
      <c r="J7195" t="str">
        <f t="shared" si="563"/>
        <v/>
      </c>
      <c r="K7195" t="str">
        <f t="shared" si="564"/>
        <v/>
      </c>
    </row>
    <row r="7196" spans="1:11">
      <c r="A7196" s="25" t="s">
        <v>2305</v>
      </c>
      <c r="B7196" s="25" t="s">
        <v>306</v>
      </c>
      <c r="C7196" s="25" t="s">
        <v>307</v>
      </c>
      <c r="D7196" s="25" t="s">
        <v>244</v>
      </c>
      <c r="E7196">
        <f t="shared" si="560"/>
        <v>2</v>
      </c>
      <c r="F7196" t="str">
        <f t="shared" si="561"/>
        <v>Voice</v>
      </c>
      <c r="G7196" t="str">
        <f t="shared" si="562"/>
        <v>NET_07101269_2</v>
      </c>
      <c r="H7196" t="str">
        <f>IF(ISNA(VLOOKUP(A7196,$A$3:A7195,1,0)),"","DUP!")</f>
        <v>DUP!</v>
      </c>
      <c r="I7196" t="str">
        <f>IF(ISNA(VLOOKUP(B7196,$B$3:B7195,1,0)),"","DUP!")</f>
        <v>DUP!</v>
      </c>
      <c r="J7196" t="str">
        <f t="shared" si="563"/>
        <v/>
      </c>
      <c r="K7196" t="str">
        <f t="shared" si="564"/>
        <v/>
      </c>
    </row>
    <row r="7197" spans="1:11">
      <c r="A7197" s="25" t="s">
        <v>2305</v>
      </c>
      <c r="B7197" s="25" t="s">
        <v>306</v>
      </c>
      <c r="C7197" s="25" t="s">
        <v>307</v>
      </c>
      <c r="D7197" s="25" t="s">
        <v>245</v>
      </c>
      <c r="E7197">
        <f t="shared" si="560"/>
        <v>10</v>
      </c>
      <c r="F7197" t="str">
        <f t="shared" si="561"/>
        <v>Video Call</v>
      </c>
      <c r="G7197" t="str">
        <f t="shared" si="562"/>
        <v>NET_07101269_10</v>
      </c>
      <c r="H7197" t="str">
        <f>IF(ISNA(VLOOKUP(A7197,$A$3:A7196,1,0)),"","DUP!")</f>
        <v>DUP!</v>
      </c>
      <c r="I7197" t="str">
        <f>IF(ISNA(VLOOKUP(B7197,$B$3:B7196,1,0)),"","DUP!")</f>
        <v>DUP!</v>
      </c>
      <c r="J7197" t="str">
        <f t="shared" si="563"/>
        <v/>
      </c>
      <c r="K7197" t="str">
        <f t="shared" si="564"/>
        <v/>
      </c>
    </row>
    <row r="7198" spans="1:11">
      <c r="A7198" s="25" t="s">
        <v>2305</v>
      </c>
      <c r="B7198" s="25" t="s">
        <v>306</v>
      </c>
      <c r="C7198" s="25" t="s">
        <v>307</v>
      </c>
      <c r="D7198" s="25" t="s">
        <v>245</v>
      </c>
      <c r="E7198">
        <f t="shared" si="560"/>
        <v>10</v>
      </c>
      <c r="F7198" t="str">
        <f t="shared" si="561"/>
        <v>Video Call</v>
      </c>
      <c r="G7198" t="str">
        <f t="shared" si="562"/>
        <v>NET_07101269_10</v>
      </c>
      <c r="H7198" t="str">
        <f>IF(ISNA(VLOOKUP(A7198,$A$3:A7197,1,0)),"","DUP!")</f>
        <v>DUP!</v>
      </c>
      <c r="I7198" t="str">
        <f>IF(ISNA(VLOOKUP(B7198,$B$3:B7197,1,0)),"","DUP!")</f>
        <v>DUP!</v>
      </c>
      <c r="J7198" t="str">
        <f t="shared" si="563"/>
        <v/>
      </c>
      <c r="K7198" t="str">
        <f t="shared" si="564"/>
        <v/>
      </c>
    </row>
    <row r="7199" spans="1:11">
      <c r="A7199" s="25" t="s">
        <v>2305</v>
      </c>
      <c r="B7199" s="25" t="s">
        <v>306</v>
      </c>
      <c r="C7199" s="25" t="s">
        <v>307</v>
      </c>
      <c r="D7199" s="25" t="s">
        <v>245</v>
      </c>
      <c r="E7199">
        <f t="shared" si="560"/>
        <v>10</v>
      </c>
      <c r="F7199" t="str">
        <f t="shared" si="561"/>
        <v>Video Call</v>
      </c>
      <c r="G7199" t="str">
        <f t="shared" si="562"/>
        <v>NET_07101269_10</v>
      </c>
      <c r="H7199" t="str">
        <f>IF(ISNA(VLOOKUP(A7199,$A$3:A7198,1,0)),"","DUP!")</f>
        <v>DUP!</v>
      </c>
      <c r="I7199" t="str">
        <f>IF(ISNA(VLOOKUP(B7199,$B$3:B7198,1,0)),"","DUP!")</f>
        <v>DUP!</v>
      </c>
      <c r="J7199" t="str">
        <f t="shared" si="563"/>
        <v/>
      </c>
      <c r="K7199" t="str">
        <f t="shared" si="564"/>
        <v/>
      </c>
    </row>
    <row r="7200" spans="1:11">
      <c r="A7200" s="25" t="s">
        <v>2306</v>
      </c>
      <c r="B7200" s="25" t="s">
        <v>306</v>
      </c>
      <c r="C7200" s="25" t="s">
        <v>307</v>
      </c>
      <c r="D7200" s="25" t="s">
        <v>244</v>
      </c>
      <c r="E7200">
        <f t="shared" si="560"/>
        <v>2</v>
      </c>
      <c r="F7200" t="str">
        <f t="shared" si="561"/>
        <v>Voice</v>
      </c>
      <c r="G7200" t="str">
        <f t="shared" si="562"/>
        <v>NET_07101270_2</v>
      </c>
      <c r="H7200" t="str">
        <f>IF(ISNA(VLOOKUP(A7200,$A$3:A7199,1,0)),"","DUP!")</f>
        <v/>
      </c>
      <c r="I7200" t="str">
        <f>IF(ISNA(VLOOKUP(B7200,$B$3:B7199,1,0)),"","DUP!")</f>
        <v>DUP!</v>
      </c>
      <c r="J7200" t="str">
        <f t="shared" si="563"/>
        <v/>
      </c>
      <c r="K7200" t="str">
        <f t="shared" si="564"/>
        <v>INSERT INTO ZONE_MAP (SERVICE_ID, SERVICE_NAME, CODE, NW_GROUP, ZONE) VALUES (2,'Voice','07101270','INTERNET','NATIONAL');</v>
      </c>
    </row>
    <row r="7201" spans="1:11">
      <c r="A7201" s="25" t="s">
        <v>2307</v>
      </c>
      <c r="B7201" s="25" t="s">
        <v>306</v>
      </c>
      <c r="C7201" s="25" t="s">
        <v>307</v>
      </c>
      <c r="D7201" s="25" t="s">
        <v>244</v>
      </c>
      <c r="E7201">
        <f t="shared" si="560"/>
        <v>2</v>
      </c>
      <c r="F7201" t="str">
        <f t="shared" si="561"/>
        <v>Voice</v>
      </c>
      <c r="G7201" t="str">
        <f t="shared" si="562"/>
        <v>NET_07101278_2</v>
      </c>
      <c r="H7201" t="str">
        <f>IF(ISNA(VLOOKUP(A7201,$A$3:A7200,1,0)),"","DUP!")</f>
        <v/>
      </c>
      <c r="I7201" t="str">
        <f>IF(ISNA(VLOOKUP(B7201,$B$3:B7200,1,0)),"","DUP!")</f>
        <v>DUP!</v>
      </c>
      <c r="J7201" t="str">
        <f t="shared" si="563"/>
        <v/>
      </c>
      <c r="K7201" t="str">
        <f t="shared" si="564"/>
        <v>INSERT INTO ZONE_MAP (SERVICE_ID, SERVICE_NAME, CODE, NW_GROUP, ZONE) VALUES (2,'Voice','07101278','INTERNET','NATIONAL');</v>
      </c>
    </row>
    <row r="7202" spans="1:11">
      <c r="A7202" s="25" t="s">
        <v>2308</v>
      </c>
      <c r="B7202" s="25" t="s">
        <v>306</v>
      </c>
      <c r="C7202" s="25" t="s">
        <v>307</v>
      </c>
      <c r="D7202" s="25" t="s">
        <v>244</v>
      </c>
      <c r="E7202">
        <f t="shared" si="560"/>
        <v>2</v>
      </c>
      <c r="F7202" t="str">
        <f t="shared" si="561"/>
        <v>Voice</v>
      </c>
      <c r="G7202" t="str">
        <f t="shared" si="562"/>
        <v>NET_07101280_2</v>
      </c>
      <c r="H7202" t="str">
        <f>IF(ISNA(VLOOKUP(A7202,$A$3:A7201,1,0)),"","DUP!")</f>
        <v/>
      </c>
      <c r="I7202" t="str">
        <f>IF(ISNA(VLOOKUP(B7202,$B$3:B7201,1,0)),"","DUP!")</f>
        <v>DUP!</v>
      </c>
      <c r="J7202" t="str">
        <f t="shared" si="563"/>
        <v/>
      </c>
      <c r="K7202" t="str">
        <f t="shared" si="564"/>
        <v>INSERT INTO ZONE_MAP (SERVICE_ID, SERVICE_NAME, CODE, NW_GROUP, ZONE) VALUES (2,'Voice','07101280','INTERNET','NATIONAL');</v>
      </c>
    </row>
    <row r="7203" spans="1:11">
      <c r="A7203" s="25" t="s">
        <v>2309</v>
      </c>
      <c r="B7203" s="25" t="s">
        <v>306</v>
      </c>
      <c r="C7203" s="25" t="s">
        <v>307</v>
      </c>
      <c r="D7203" s="25" t="s">
        <v>244</v>
      </c>
      <c r="E7203">
        <f t="shared" si="560"/>
        <v>2</v>
      </c>
      <c r="F7203" t="str">
        <f t="shared" si="561"/>
        <v>Voice</v>
      </c>
      <c r="G7203" t="str">
        <f t="shared" si="562"/>
        <v>NET_07101284_2</v>
      </c>
      <c r="H7203" t="str">
        <f>IF(ISNA(VLOOKUP(A7203,$A$3:A7202,1,0)),"","DUP!")</f>
        <v/>
      </c>
      <c r="I7203" t="str">
        <f>IF(ISNA(VLOOKUP(B7203,$B$3:B7202,1,0)),"","DUP!")</f>
        <v>DUP!</v>
      </c>
      <c r="J7203" t="str">
        <f t="shared" si="563"/>
        <v/>
      </c>
      <c r="K7203" t="str">
        <f t="shared" si="564"/>
        <v>INSERT INTO ZONE_MAP (SERVICE_ID, SERVICE_NAME, CODE, NW_GROUP, ZONE) VALUES (2,'Voice','07101284','INTERNET','NATIONAL');</v>
      </c>
    </row>
    <row r="7204" spans="1:11">
      <c r="A7204" s="25" t="s">
        <v>2310</v>
      </c>
      <c r="B7204" s="25" t="s">
        <v>315</v>
      </c>
      <c r="C7204" s="25" t="s">
        <v>316</v>
      </c>
      <c r="D7204" s="25" t="s">
        <v>244</v>
      </c>
      <c r="E7204">
        <f t="shared" si="560"/>
        <v>2</v>
      </c>
      <c r="F7204" t="str">
        <f t="shared" si="561"/>
        <v>Voice</v>
      </c>
      <c r="G7204" t="str">
        <f t="shared" si="562"/>
        <v>SNC_0710141_2</v>
      </c>
      <c r="H7204" t="str">
        <f>IF(ISNA(VLOOKUP(A7204,$A$3:A7203,1,0)),"","DUP!")</f>
        <v/>
      </c>
      <c r="I7204" t="str">
        <f>IF(ISNA(VLOOKUP(B7204,$B$3:B7203,1,0)),"","DUP!")</f>
        <v>DUP!</v>
      </c>
      <c r="J7204" t="str">
        <f t="shared" si="563"/>
        <v/>
      </c>
      <c r="K7204" t="str">
        <f t="shared" si="564"/>
        <v>INSERT INTO ZONE_MAP (SERVICE_ID, SERVICE_NAME, CODE, NW_GROUP, ZONE) VALUES (2,'Voice','0710141','NHAN TIN','NATIONAL');</v>
      </c>
    </row>
    <row r="7205" spans="1:11">
      <c r="A7205" s="25" t="s">
        <v>2311</v>
      </c>
      <c r="B7205" s="25" t="s">
        <v>2291</v>
      </c>
      <c r="C7205" s="25" t="s">
        <v>318</v>
      </c>
      <c r="D7205" s="25" t="s">
        <v>244</v>
      </c>
      <c r="E7205">
        <f t="shared" si="560"/>
        <v>2</v>
      </c>
      <c r="F7205" t="str">
        <f t="shared" si="561"/>
        <v>Voice</v>
      </c>
      <c r="G7205" t="str">
        <f t="shared" si="562"/>
        <v>CVL_07102_2</v>
      </c>
      <c r="H7205" t="str">
        <f>IF(ISNA(VLOOKUP(A7205,$A$3:A7204,1,0)),"","DUP!")</f>
        <v/>
      </c>
      <c r="I7205" t="str">
        <f>IF(ISNA(VLOOKUP(B7205,$B$3:B7204,1,0)),"","DUP!")</f>
        <v>DUP!</v>
      </c>
      <c r="J7205" t="str">
        <f t="shared" si="563"/>
        <v/>
      </c>
      <c r="K7205" t="str">
        <f t="shared" si="564"/>
        <v>INSERT INTO ZONE_MAP (SERVICE_ID, SERVICE_NAME, CODE, NW_GROUP, ZONE) VALUES (2,'Voice','07102','CAN THO','NATIONAL');</v>
      </c>
    </row>
    <row r="7206" spans="1:11">
      <c r="A7206" s="25" t="s">
        <v>2312</v>
      </c>
      <c r="B7206" s="25" t="s">
        <v>2291</v>
      </c>
      <c r="C7206" s="25" t="s">
        <v>243</v>
      </c>
      <c r="D7206" s="25" t="s">
        <v>244</v>
      </c>
      <c r="E7206">
        <f t="shared" si="560"/>
        <v>2</v>
      </c>
      <c r="F7206" t="str">
        <f t="shared" si="561"/>
        <v>Voice</v>
      </c>
      <c r="G7206" t="str">
        <f t="shared" si="562"/>
        <v>CVP_07103_2</v>
      </c>
      <c r="H7206" t="str">
        <f>IF(ISNA(VLOOKUP(A7206,$A$3:A7205,1,0)),"","DUP!")</f>
        <v/>
      </c>
      <c r="I7206" t="str">
        <f>IF(ISNA(VLOOKUP(B7206,$B$3:B7205,1,0)),"","DUP!")</f>
        <v>DUP!</v>
      </c>
      <c r="J7206" t="str">
        <f t="shared" si="563"/>
        <v/>
      </c>
      <c r="K7206" t="str">
        <f t="shared" si="564"/>
        <v>INSERT INTO ZONE_MAP (SERVICE_ID, SERVICE_NAME, CODE, NW_GROUP, ZONE) VALUES (2,'Voice','07103','CAN THO','NATIONAL');</v>
      </c>
    </row>
    <row r="7207" spans="1:11">
      <c r="A7207" s="25" t="s">
        <v>2312</v>
      </c>
      <c r="B7207" s="25" t="s">
        <v>2291</v>
      </c>
      <c r="C7207" s="25" t="s">
        <v>243</v>
      </c>
      <c r="D7207" s="25" t="s">
        <v>244</v>
      </c>
      <c r="E7207">
        <f t="shared" si="560"/>
        <v>2</v>
      </c>
      <c r="F7207" t="str">
        <f t="shared" si="561"/>
        <v>Voice</v>
      </c>
      <c r="G7207" t="str">
        <f t="shared" si="562"/>
        <v>CVP_07103_2</v>
      </c>
      <c r="H7207" t="str">
        <f>IF(ISNA(VLOOKUP(A7207,$A$3:A7206,1,0)),"","DUP!")</f>
        <v>DUP!</v>
      </c>
      <c r="I7207" t="str">
        <f>IF(ISNA(VLOOKUP(B7207,$B$3:B7206,1,0)),"","DUP!")</f>
        <v>DUP!</v>
      </c>
      <c r="J7207" t="str">
        <f t="shared" si="563"/>
        <v/>
      </c>
      <c r="K7207" t="str">
        <f t="shared" si="564"/>
        <v/>
      </c>
    </row>
    <row r="7208" spans="1:11">
      <c r="A7208" s="25" t="s">
        <v>2312</v>
      </c>
      <c r="B7208" s="25" t="s">
        <v>2291</v>
      </c>
      <c r="C7208" s="25" t="s">
        <v>243</v>
      </c>
      <c r="D7208" s="25" t="s">
        <v>244</v>
      </c>
      <c r="E7208">
        <f t="shared" si="560"/>
        <v>2</v>
      </c>
      <c r="F7208" t="str">
        <f t="shared" si="561"/>
        <v>Voice</v>
      </c>
      <c r="G7208" t="str">
        <f t="shared" si="562"/>
        <v>CVP_07103_2</v>
      </c>
      <c r="H7208" t="str">
        <f>IF(ISNA(VLOOKUP(A7208,$A$3:A7207,1,0)),"","DUP!")</f>
        <v>DUP!</v>
      </c>
      <c r="I7208" t="str">
        <f>IF(ISNA(VLOOKUP(B7208,$B$3:B7207,1,0)),"","DUP!")</f>
        <v>DUP!</v>
      </c>
      <c r="J7208" t="str">
        <f t="shared" si="563"/>
        <v/>
      </c>
      <c r="K7208" t="str">
        <f t="shared" si="564"/>
        <v/>
      </c>
    </row>
    <row r="7209" spans="1:11">
      <c r="A7209" s="25" t="s">
        <v>2312</v>
      </c>
      <c r="B7209" s="25" t="s">
        <v>2291</v>
      </c>
      <c r="C7209" s="25" t="s">
        <v>243</v>
      </c>
      <c r="D7209" s="25" t="s">
        <v>245</v>
      </c>
      <c r="E7209">
        <f t="shared" si="560"/>
        <v>10</v>
      </c>
      <c r="F7209" t="str">
        <f t="shared" si="561"/>
        <v>Video Call</v>
      </c>
      <c r="G7209" t="str">
        <f t="shared" si="562"/>
        <v>CVP_07103_10</v>
      </c>
      <c r="H7209" t="str">
        <f>IF(ISNA(VLOOKUP(A7209,$A$3:A7208,1,0)),"","DUP!")</f>
        <v>DUP!</v>
      </c>
      <c r="I7209" t="str">
        <f>IF(ISNA(VLOOKUP(B7209,$B$3:B7208,1,0)),"","DUP!")</f>
        <v>DUP!</v>
      </c>
      <c r="J7209" t="str">
        <f t="shared" si="563"/>
        <v/>
      </c>
      <c r="K7209" t="str">
        <f t="shared" si="564"/>
        <v/>
      </c>
    </row>
    <row r="7210" spans="1:11">
      <c r="A7210" s="25" t="s">
        <v>2312</v>
      </c>
      <c r="B7210" s="25" t="s">
        <v>2291</v>
      </c>
      <c r="C7210" s="25" t="s">
        <v>243</v>
      </c>
      <c r="D7210" s="25" t="s">
        <v>245</v>
      </c>
      <c r="E7210">
        <f t="shared" si="560"/>
        <v>10</v>
      </c>
      <c r="F7210" t="str">
        <f t="shared" si="561"/>
        <v>Video Call</v>
      </c>
      <c r="G7210" t="str">
        <f t="shared" si="562"/>
        <v>CVP_07103_10</v>
      </c>
      <c r="H7210" t="str">
        <f>IF(ISNA(VLOOKUP(A7210,$A$3:A7209,1,0)),"","DUP!")</f>
        <v>DUP!</v>
      </c>
      <c r="I7210" t="str">
        <f>IF(ISNA(VLOOKUP(B7210,$B$3:B7209,1,0)),"","DUP!")</f>
        <v>DUP!</v>
      </c>
      <c r="J7210" t="str">
        <f t="shared" si="563"/>
        <v/>
      </c>
      <c r="K7210" t="str">
        <f t="shared" si="564"/>
        <v/>
      </c>
    </row>
    <row r="7211" spans="1:11">
      <c r="A7211" s="25" t="s">
        <v>2312</v>
      </c>
      <c r="B7211" s="25" t="s">
        <v>2291</v>
      </c>
      <c r="C7211" s="25" t="s">
        <v>243</v>
      </c>
      <c r="D7211" s="25" t="s">
        <v>245</v>
      </c>
      <c r="E7211">
        <f t="shared" si="560"/>
        <v>10</v>
      </c>
      <c r="F7211" t="str">
        <f t="shared" si="561"/>
        <v>Video Call</v>
      </c>
      <c r="G7211" t="str">
        <f t="shared" si="562"/>
        <v>CVP_07103_10</v>
      </c>
      <c r="H7211" t="str">
        <f>IF(ISNA(VLOOKUP(A7211,$A$3:A7210,1,0)),"","DUP!")</f>
        <v>DUP!</v>
      </c>
      <c r="I7211" t="str">
        <f>IF(ISNA(VLOOKUP(B7211,$B$3:B7210,1,0)),"","DUP!")</f>
        <v>DUP!</v>
      </c>
      <c r="J7211" t="str">
        <f t="shared" si="563"/>
        <v/>
      </c>
      <c r="K7211" t="str">
        <f t="shared" si="564"/>
        <v/>
      </c>
    </row>
    <row r="7212" spans="1:11">
      <c r="A7212" s="25" t="s">
        <v>2313</v>
      </c>
      <c r="B7212" s="25" t="s">
        <v>2291</v>
      </c>
      <c r="C7212" s="25" t="s">
        <v>321</v>
      </c>
      <c r="D7212" s="25" t="s">
        <v>244</v>
      </c>
      <c r="E7212">
        <f t="shared" si="560"/>
        <v>2</v>
      </c>
      <c r="F7212" t="str">
        <f t="shared" si="561"/>
        <v>Voice</v>
      </c>
      <c r="G7212" t="str">
        <f t="shared" si="562"/>
        <v>CVC_07104_2</v>
      </c>
      <c r="H7212" t="str">
        <f>IF(ISNA(VLOOKUP(A7212,$A$3:A7211,1,0)),"","DUP!")</f>
        <v/>
      </c>
      <c r="I7212" t="str">
        <f>IF(ISNA(VLOOKUP(B7212,$B$3:B7211,1,0)),"","DUP!")</f>
        <v>DUP!</v>
      </c>
      <c r="J7212" t="str">
        <f t="shared" si="563"/>
        <v/>
      </c>
      <c r="K7212" t="str">
        <f t="shared" si="564"/>
        <v>INSERT INTO ZONE_MAP (SERVICE_ID, SERVICE_NAME, CODE, NW_GROUP, ZONE) VALUES (2,'Voice','07104','CAN THO','NATIONAL');</v>
      </c>
    </row>
    <row r="7213" spans="1:11">
      <c r="A7213" s="25" t="s">
        <v>2314</v>
      </c>
      <c r="B7213" s="25" t="s">
        <v>2291</v>
      </c>
      <c r="C7213" s="25" t="s">
        <v>323</v>
      </c>
      <c r="D7213" s="25" t="s">
        <v>244</v>
      </c>
      <c r="E7213">
        <f t="shared" si="560"/>
        <v>2</v>
      </c>
      <c r="F7213" t="str">
        <f t="shared" si="561"/>
        <v>Voice</v>
      </c>
      <c r="G7213" t="str">
        <f t="shared" si="562"/>
        <v>CSP_07105_2</v>
      </c>
      <c r="H7213" t="str">
        <f>IF(ISNA(VLOOKUP(A7213,$A$3:A7212,1,0)),"","DUP!")</f>
        <v/>
      </c>
      <c r="I7213" t="str">
        <f>IF(ISNA(VLOOKUP(B7213,$B$3:B7212,1,0)),"","DUP!")</f>
        <v>DUP!</v>
      </c>
      <c r="J7213" t="str">
        <f t="shared" si="563"/>
        <v/>
      </c>
      <c r="K7213" t="str">
        <f t="shared" si="564"/>
        <v>INSERT INTO ZONE_MAP (SERVICE_ID, SERVICE_NAME, CODE, NW_GROUP, ZONE) VALUES (2,'Voice','07105','CAN THO','NATIONAL');</v>
      </c>
    </row>
    <row r="7214" spans="1:11">
      <c r="A7214" s="25" t="s">
        <v>2315</v>
      </c>
      <c r="B7214" s="25" t="s">
        <v>2291</v>
      </c>
      <c r="C7214" s="25" t="s">
        <v>318</v>
      </c>
      <c r="D7214" s="25" t="s">
        <v>244</v>
      </c>
      <c r="E7214">
        <f t="shared" si="560"/>
        <v>2</v>
      </c>
      <c r="F7214" t="str">
        <f t="shared" si="561"/>
        <v>Voice</v>
      </c>
      <c r="G7214" t="str">
        <f t="shared" si="562"/>
        <v>CVL_07106_2</v>
      </c>
      <c r="H7214" t="str">
        <f>IF(ISNA(VLOOKUP(A7214,$A$3:A7213,1,0)),"","DUP!")</f>
        <v/>
      </c>
      <c r="I7214" t="str">
        <f>IF(ISNA(VLOOKUP(B7214,$B$3:B7213,1,0)),"","DUP!")</f>
        <v>DUP!</v>
      </c>
      <c r="J7214" t="str">
        <f t="shared" si="563"/>
        <v/>
      </c>
      <c r="K7214" t="str">
        <f t="shared" si="564"/>
        <v>INSERT INTO ZONE_MAP (SERVICE_ID, SERVICE_NAME, CODE, NW_GROUP, ZONE) VALUES (2,'Voice','07106','CAN THO','NATIONAL');</v>
      </c>
    </row>
    <row r="7215" spans="1:11">
      <c r="A7215" s="25" t="s">
        <v>2316</v>
      </c>
      <c r="B7215" s="25" t="s">
        <v>2291</v>
      </c>
      <c r="C7215" s="25" t="s">
        <v>326</v>
      </c>
      <c r="D7215" s="25" t="s">
        <v>244</v>
      </c>
      <c r="E7215">
        <f t="shared" si="560"/>
        <v>2</v>
      </c>
      <c r="F7215" t="str">
        <f t="shared" si="561"/>
        <v>Voice</v>
      </c>
      <c r="G7215" t="str">
        <f t="shared" si="562"/>
        <v>CFP_07107_2</v>
      </c>
      <c r="H7215" t="str">
        <f>IF(ISNA(VLOOKUP(A7215,$A$3:A7214,1,0)),"","DUP!")</f>
        <v/>
      </c>
      <c r="I7215" t="str">
        <f>IF(ISNA(VLOOKUP(B7215,$B$3:B7214,1,0)),"","DUP!")</f>
        <v>DUP!</v>
      </c>
      <c r="J7215" t="str">
        <f t="shared" si="563"/>
        <v/>
      </c>
      <c r="K7215" t="str">
        <f t="shared" si="564"/>
        <v>INSERT INTO ZONE_MAP (SERVICE_ID, SERVICE_NAME, CODE, NW_GROUP, ZONE) VALUES (2,'Voice','07107','CAN THO','NATIONAL');</v>
      </c>
    </row>
    <row r="7216" spans="1:11">
      <c r="A7216" s="25" t="s">
        <v>2317</v>
      </c>
      <c r="B7216" s="25" t="s">
        <v>2291</v>
      </c>
      <c r="C7216" s="25" t="s">
        <v>243</v>
      </c>
      <c r="D7216" s="25" t="s">
        <v>244</v>
      </c>
      <c r="E7216">
        <f t="shared" si="560"/>
        <v>2</v>
      </c>
      <c r="F7216" t="str">
        <f t="shared" si="561"/>
        <v>Voice</v>
      </c>
      <c r="G7216" t="str">
        <f t="shared" si="562"/>
        <v>CVP_071080_2</v>
      </c>
      <c r="H7216" t="str">
        <f>IF(ISNA(VLOOKUP(A7216,$A$3:A7215,1,0)),"","DUP!")</f>
        <v/>
      </c>
      <c r="I7216" t="str">
        <f>IF(ISNA(VLOOKUP(B7216,$B$3:B7215,1,0)),"","DUP!")</f>
        <v>DUP!</v>
      </c>
      <c r="J7216" t="str">
        <f t="shared" si="563"/>
        <v/>
      </c>
      <c r="K7216" t="str">
        <f t="shared" si="564"/>
        <v>INSERT INTO ZONE_MAP (SERVICE_ID, SERVICE_NAME, CODE, NW_GROUP, ZONE) VALUES (2,'Voice','071080','CAN THO','NATIONAL');</v>
      </c>
    </row>
    <row r="7217" spans="1:11">
      <c r="A7217" s="25" t="s">
        <v>2317</v>
      </c>
      <c r="B7217" s="25" t="s">
        <v>2291</v>
      </c>
      <c r="C7217" s="25" t="s">
        <v>243</v>
      </c>
      <c r="D7217" s="25" t="s">
        <v>244</v>
      </c>
      <c r="E7217">
        <f t="shared" si="560"/>
        <v>2</v>
      </c>
      <c r="F7217" t="str">
        <f t="shared" si="561"/>
        <v>Voice</v>
      </c>
      <c r="G7217" t="str">
        <f t="shared" si="562"/>
        <v>CVP_071080_2</v>
      </c>
      <c r="H7217" t="str">
        <f>IF(ISNA(VLOOKUP(A7217,$A$3:A7216,1,0)),"","DUP!")</f>
        <v>DUP!</v>
      </c>
      <c r="I7217" t="str">
        <f>IF(ISNA(VLOOKUP(B7217,$B$3:B7216,1,0)),"","DUP!")</f>
        <v>DUP!</v>
      </c>
      <c r="J7217" t="str">
        <f t="shared" si="563"/>
        <v/>
      </c>
      <c r="K7217" t="str">
        <f t="shared" si="564"/>
        <v/>
      </c>
    </row>
    <row r="7218" spans="1:11">
      <c r="A7218" s="25" t="s">
        <v>2317</v>
      </c>
      <c r="B7218" s="25" t="s">
        <v>2291</v>
      </c>
      <c r="C7218" s="25" t="s">
        <v>243</v>
      </c>
      <c r="D7218" s="25" t="s">
        <v>244</v>
      </c>
      <c r="E7218">
        <f t="shared" si="560"/>
        <v>2</v>
      </c>
      <c r="F7218" t="str">
        <f t="shared" si="561"/>
        <v>Voice</v>
      </c>
      <c r="G7218" t="str">
        <f t="shared" si="562"/>
        <v>CVP_071080_2</v>
      </c>
      <c r="H7218" t="str">
        <f>IF(ISNA(VLOOKUP(A7218,$A$3:A7217,1,0)),"","DUP!")</f>
        <v>DUP!</v>
      </c>
      <c r="I7218" t="str">
        <f>IF(ISNA(VLOOKUP(B7218,$B$3:B7217,1,0)),"","DUP!")</f>
        <v>DUP!</v>
      </c>
      <c r="J7218" t="str">
        <f t="shared" si="563"/>
        <v/>
      </c>
      <c r="K7218" t="str">
        <f t="shared" si="564"/>
        <v/>
      </c>
    </row>
    <row r="7219" spans="1:11">
      <c r="A7219" s="25" t="s">
        <v>2317</v>
      </c>
      <c r="B7219" s="25" t="s">
        <v>2291</v>
      </c>
      <c r="C7219" s="25" t="s">
        <v>243</v>
      </c>
      <c r="D7219" s="25" t="s">
        <v>245</v>
      </c>
      <c r="E7219">
        <f t="shared" si="560"/>
        <v>10</v>
      </c>
      <c r="F7219" t="str">
        <f t="shared" si="561"/>
        <v>Video Call</v>
      </c>
      <c r="G7219" t="str">
        <f t="shared" si="562"/>
        <v>CVP_071080_10</v>
      </c>
      <c r="H7219" t="str">
        <f>IF(ISNA(VLOOKUP(A7219,$A$3:A7218,1,0)),"","DUP!")</f>
        <v>DUP!</v>
      </c>
      <c r="I7219" t="str">
        <f>IF(ISNA(VLOOKUP(B7219,$B$3:B7218,1,0)),"","DUP!")</f>
        <v>DUP!</v>
      </c>
      <c r="J7219" t="str">
        <f t="shared" si="563"/>
        <v/>
      </c>
      <c r="K7219" t="str">
        <f t="shared" si="564"/>
        <v/>
      </c>
    </row>
    <row r="7220" spans="1:11">
      <c r="A7220" s="25" t="s">
        <v>2317</v>
      </c>
      <c r="B7220" s="25" t="s">
        <v>2291</v>
      </c>
      <c r="C7220" s="25" t="s">
        <v>243</v>
      </c>
      <c r="D7220" s="25" t="s">
        <v>245</v>
      </c>
      <c r="E7220">
        <f t="shared" si="560"/>
        <v>10</v>
      </c>
      <c r="F7220" t="str">
        <f t="shared" si="561"/>
        <v>Video Call</v>
      </c>
      <c r="G7220" t="str">
        <f t="shared" si="562"/>
        <v>CVP_071080_10</v>
      </c>
      <c r="H7220" t="str">
        <f>IF(ISNA(VLOOKUP(A7220,$A$3:A7219,1,0)),"","DUP!")</f>
        <v>DUP!</v>
      </c>
      <c r="I7220" t="str">
        <f>IF(ISNA(VLOOKUP(B7220,$B$3:B7219,1,0)),"","DUP!")</f>
        <v>DUP!</v>
      </c>
      <c r="J7220" t="str">
        <f t="shared" si="563"/>
        <v/>
      </c>
      <c r="K7220" t="str">
        <f t="shared" si="564"/>
        <v/>
      </c>
    </row>
    <row r="7221" spans="1:11">
      <c r="A7221" s="25" t="s">
        <v>2317</v>
      </c>
      <c r="B7221" s="25" t="s">
        <v>2291</v>
      </c>
      <c r="C7221" s="25" t="s">
        <v>243</v>
      </c>
      <c r="D7221" s="25" t="s">
        <v>245</v>
      </c>
      <c r="E7221">
        <f t="shared" si="560"/>
        <v>10</v>
      </c>
      <c r="F7221" t="str">
        <f t="shared" si="561"/>
        <v>Video Call</v>
      </c>
      <c r="G7221" t="str">
        <f t="shared" si="562"/>
        <v>CVP_071080_10</v>
      </c>
      <c r="H7221" t="str">
        <f>IF(ISNA(VLOOKUP(A7221,$A$3:A7220,1,0)),"","DUP!")</f>
        <v>DUP!</v>
      </c>
      <c r="I7221" t="str">
        <f>IF(ISNA(VLOOKUP(B7221,$B$3:B7220,1,0)),"","DUP!")</f>
        <v>DUP!</v>
      </c>
      <c r="J7221" t="str">
        <f t="shared" si="563"/>
        <v/>
      </c>
      <c r="K7221" t="str">
        <f t="shared" si="564"/>
        <v/>
      </c>
    </row>
    <row r="7222" spans="1:11">
      <c r="A7222" s="25" t="s">
        <v>2318</v>
      </c>
      <c r="B7222" s="25" t="s">
        <v>329</v>
      </c>
      <c r="C7222" s="25" t="s">
        <v>243</v>
      </c>
      <c r="D7222" s="25" t="s">
        <v>244</v>
      </c>
      <c r="E7222">
        <f t="shared" si="560"/>
        <v>2</v>
      </c>
      <c r="F7222" t="str">
        <f t="shared" si="561"/>
        <v>Voice</v>
      </c>
      <c r="G7222" t="str">
        <f t="shared" si="562"/>
        <v>CVP_0710800126_2</v>
      </c>
      <c r="H7222" t="str">
        <f>IF(ISNA(VLOOKUP(A7222,$A$3:A7221,1,0)),"","DUP!")</f>
        <v/>
      </c>
      <c r="I7222" t="str">
        <f>IF(ISNA(VLOOKUP(B7222,$B$3:B7221,1,0)),"","DUP!")</f>
        <v>DUP!</v>
      </c>
      <c r="J7222" t="str">
        <f t="shared" si="563"/>
        <v/>
      </c>
      <c r="K7222" t="str">
        <f t="shared" si="564"/>
        <v>INSERT INTO ZONE_MAP (SERVICE_ID, SERVICE_NAME, CODE, NW_GROUP, ZONE) VALUES (2,'Voice','0710800126','DICH VU CSKH','NATIONAL');</v>
      </c>
    </row>
    <row r="7223" spans="1:11">
      <c r="A7223" s="25" t="s">
        <v>2318</v>
      </c>
      <c r="B7223" s="25" t="s">
        <v>329</v>
      </c>
      <c r="C7223" s="25" t="s">
        <v>243</v>
      </c>
      <c r="D7223" s="25" t="s">
        <v>244</v>
      </c>
      <c r="E7223">
        <f t="shared" si="560"/>
        <v>2</v>
      </c>
      <c r="F7223" t="str">
        <f t="shared" si="561"/>
        <v>Voice</v>
      </c>
      <c r="G7223" t="str">
        <f t="shared" si="562"/>
        <v>CVP_0710800126_2</v>
      </c>
      <c r="H7223" t="str">
        <f>IF(ISNA(VLOOKUP(A7223,$A$3:A7222,1,0)),"","DUP!")</f>
        <v>DUP!</v>
      </c>
      <c r="I7223" t="str">
        <f>IF(ISNA(VLOOKUP(B7223,$B$3:B7222,1,0)),"","DUP!")</f>
        <v>DUP!</v>
      </c>
      <c r="J7223" t="str">
        <f t="shared" si="563"/>
        <v/>
      </c>
      <c r="K7223" t="str">
        <f t="shared" si="564"/>
        <v/>
      </c>
    </row>
    <row r="7224" spans="1:11">
      <c r="A7224" s="25" t="s">
        <v>2318</v>
      </c>
      <c r="B7224" s="25" t="s">
        <v>329</v>
      </c>
      <c r="C7224" s="25" t="s">
        <v>243</v>
      </c>
      <c r="D7224" s="25" t="s">
        <v>244</v>
      </c>
      <c r="E7224">
        <f t="shared" si="560"/>
        <v>2</v>
      </c>
      <c r="F7224" t="str">
        <f t="shared" si="561"/>
        <v>Voice</v>
      </c>
      <c r="G7224" t="str">
        <f t="shared" si="562"/>
        <v>CVP_0710800126_2</v>
      </c>
      <c r="H7224" t="str">
        <f>IF(ISNA(VLOOKUP(A7224,$A$3:A7223,1,0)),"","DUP!")</f>
        <v>DUP!</v>
      </c>
      <c r="I7224" t="str">
        <f>IF(ISNA(VLOOKUP(B7224,$B$3:B7223,1,0)),"","DUP!")</f>
        <v>DUP!</v>
      </c>
      <c r="J7224" t="str">
        <f t="shared" si="563"/>
        <v/>
      </c>
      <c r="K7224" t="str">
        <f t="shared" si="564"/>
        <v/>
      </c>
    </row>
    <row r="7225" spans="1:11">
      <c r="A7225" s="25" t="s">
        <v>2318</v>
      </c>
      <c r="B7225" s="25" t="s">
        <v>329</v>
      </c>
      <c r="C7225" s="25" t="s">
        <v>243</v>
      </c>
      <c r="D7225" s="25" t="s">
        <v>245</v>
      </c>
      <c r="E7225">
        <f t="shared" si="560"/>
        <v>10</v>
      </c>
      <c r="F7225" t="str">
        <f t="shared" si="561"/>
        <v>Video Call</v>
      </c>
      <c r="G7225" t="str">
        <f t="shared" si="562"/>
        <v>CVP_0710800126_10</v>
      </c>
      <c r="H7225" t="str">
        <f>IF(ISNA(VLOOKUP(A7225,$A$3:A7224,1,0)),"","DUP!")</f>
        <v>DUP!</v>
      </c>
      <c r="I7225" t="str">
        <f>IF(ISNA(VLOOKUP(B7225,$B$3:B7224,1,0)),"","DUP!")</f>
        <v>DUP!</v>
      </c>
      <c r="J7225" t="str">
        <f t="shared" si="563"/>
        <v/>
      </c>
      <c r="K7225" t="str">
        <f t="shared" si="564"/>
        <v/>
      </c>
    </row>
    <row r="7226" spans="1:11">
      <c r="A7226" s="25" t="s">
        <v>2318</v>
      </c>
      <c r="B7226" s="25" t="s">
        <v>329</v>
      </c>
      <c r="C7226" s="25" t="s">
        <v>243</v>
      </c>
      <c r="D7226" s="25" t="s">
        <v>245</v>
      </c>
      <c r="E7226">
        <f t="shared" si="560"/>
        <v>10</v>
      </c>
      <c r="F7226" t="str">
        <f t="shared" si="561"/>
        <v>Video Call</v>
      </c>
      <c r="G7226" t="str">
        <f t="shared" si="562"/>
        <v>CVP_0710800126_10</v>
      </c>
      <c r="H7226" t="str">
        <f>IF(ISNA(VLOOKUP(A7226,$A$3:A7225,1,0)),"","DUP!")</f>
        <v>DUP!</v>
      </c>
      <c r="I7226" t="str">
        <f>IF(ISNA(VLOOKUP(B7226,$B$3:B7225,1,0)),"","DUP!")</f>
        <v>DUP!</v>
      </c>
      <c r="J7226" t="str">
        <f t="shared" si="563"/>
        <v/>
      </c>
      <c r="K7226" t="str">
        <f t="shared" si="564"/>
        <v/>
      </c>
    </row>
    <row r="7227" spans="1:11">
      <c r="A7227" s="25" t="s">
        <v>2318</v>
      </c>
      <c r="B7227" s="25" t="s">
        <v>329</v>
      </c>
      <c r="C7227" s="25" t="s">
        <v>243</v>
      </c>
      <c r="D7227" s="25" t="s">
        <v>245</v>
      </c>
      <c r="E7227">
        <f t="shared" si="560"/>
        <v>10</v>
      </c>
      <c r="F7227" t="str">
        <f t="shared" si="561"/>
        <v>Video Call</v>
      </c>
      <c r="G7227" t="str">
        <f t="shared" si="562"/>
        <v>CVP_0710800126_10</v>
      </c>
      <c r="H7227" t="str">
        <f>IF(ISNA(VLOOKUP(A7227,$A$3:A7226,1,0)),"","DUP!")</f>
        <v>DUP!</v>
      </c>
      <c r="I7227" t="str">
        <f>IF(ISNA(VLOOKUP(B7227,$B$3:B7226,1,0)),"","DUP!")</f>
        <v>DUP!</v>
      </c>
      <c r="J7227" t="str">
        <f t="shared" si="563"/>
        <v/>
      </c>
      <c r="K7227" t="str">
        <f t="shared" si="564"/>
        <v/>
      </c>
    </row>
    <row r="7228" spans="1:11">
      <c r="A7228" s="25" t="s">
        <v>2319</v>
      </c>
      <c r="B7228" s="25" t="s">
        <v>2291</v>
      </c>
      <c r="C7228" s="25" t="s">
        <v>243</v>
      </c>
      <c r="D7228" s="25" t="s">
        <v>244</v>
      </c>
      <c r="E7228">
        <f t="shared" si="560"/>
        <v>2</v>
      </c>
      <c r="F7228" t="str">
        <f t="shared" si="561"/>
        <v>Voice</v>
      </c>
      <c r="G7228" t="str">
        <f t="shared" si="562"/>
        <v>CVP_071081_2</v>
      </c>
      <c r="H7228" t="str">
        <f>IF(ISNA(VLOOKUP(A7228,$A$3:A7227,1,0)),"","DUP!")</f>
        <v/>
      </c>
      <c r="I7228" t="str">
        <f>IF(ISNA(VLOOKUP(B7228,$B$3:B7227,1,0)),"","DUP!")</f>
        <v>DUP!</v>
      </c>
      <c r="J7228" t="str">
        <f t="shared" si="563"/>
        <v/>
      </c>
      <c r="K7228" t="str">
        <f t="shared" si="564"/>
        <v>INSERT INTO ZONE_MAP (SERVICE_ID, SERVICE_NAME, CODE, NW_GROUP, ZONE) VALUES (2,'Voice','071081','CAN THO','NATIONAL');</v>
      </c>
    </row>
    <row r="7229" spans="1:11">
      <c r="A7229" s="25" t="s">
        <v>2319</v>
      </c>
      <c r="B7229" s="25" t="s">
        <v>2291</v>
      </c>
      <c r="C7229" s="25" t="s">
        <v>243</v>
      </c>
      <c r="D7229" s="25" t="s">
        <v>244</v>
      </c>
      <c r="E7229">
        <f t="shared" si="560"/>
        <v>2</v>
      </c>
      <c r="F7229" t="str">
        <f t="shared" si="561"/>
        <v>Voice</v>
      </c>
      <c r="G7229" t="str">
        <f t="shared" si="562"/>
        <v>CVP_071081_2</v>
      </c>
      <c r="H7229" t="str">
        <f>IF(ISNA(VLOOKUP(A7229,$A$3:A7228,1,0)),"","DUP!")</f>
        <v>DUP!</v>
      </c>
      <c r="I7229" t="str">
        <f>IF(ISNA(VLOOKUP(B7229,$B$3:B7228,1,0)),"","DUP!")</f>
        <v>DUP!</v>
      </c>
      <c r="J7229" t="str">
        <f t="shared" si="563"/>
        <v/>
      </c>
      <c r="K7229" t="str">
        <f t="shared" si="564"/>
        <v/>
      </c>
    </row>
    <row r="7230" spans="1:11">
      <c r="A7230" s="25" t="s">
        <v>2319</v>
      </c>
      <c r="B7230" s="25" t="s">
        <v>2291</v>
      </c>
      <c r="C7230" s="25" t="s">
        <v>243</v>
      </c>
      <c r="D7230" s="25" t="s">
        <v>244</v>
      </c>
      <c r="E7230">
        <f t="shared" si="560"/>
        <v>2</v>
      </c>
      <c r="F7230" t="str">
        <f t="shared" si="561"/>
        <v>Voice</v>
      </c>
      <c r="G7230" t="str">
        <f t="shared" si="562"/>
        <v>CVP_071081_2</v>
      </c>
      <c r="H7230" t="str">
        <f>IF(ISNA(VLOOKUP(A7230,$A$3:A7229,1,0)),"","DUP!")</f>
        <v>DUP!</v>
      </c>
      <c r="I7230" t="str">
        <f>IF(ISNA(VLOOKUP(B7230,$B$3:B7229,1,0)),"","DUP!")</f>
        <v>DUP!</v>
      </c>
      <c r="J7230" t="str">
        <f t="shared" si="563"/>
        <v/>
      </c>
      <c r="K7230" t="str">
        <f t="shared" si="564"/>
        <v/>
      </c>
    </row>
    <row r="7231" spans="1:11">
      <c r="A7231" s="25" t="s">
        <v>2319</v>
      </c>
      <c r="B7231" s="25" t="s">
        <v>2291</v>
      </c>
      <c r="C7231" s="25" t="s">
        <v>243</v>
      </c>
      <c r="D7231" s="25" t="s">
        <v>245</v>
      </c>
      <c r="E7231">
        <f t="shared" si="560"/>
        <v>10</v>
      </c>
      <c r="F7231" t="str">
        <f t="shared" si="561"/>
        <v>Video Call</v>
      </c>
      <c r="G7231" t="str">
        <f t="shared" si="562"/>
        <v>CVP_071081_10</v>
      </c>
      <c r="H7231" t="str">
        <f>IF(ISNA(VLOOKUP(A7231,$A$3:A7230,1,0)),"","DUP!")</f>
        <v>DUP!</v>
      </c>
      <c r="I7231" t="str">
        <f>IF(ISNA(VLOOKUP(B7231,$B$3:B7230,1,0)),"","DUP!")</f>
        <v>DUP!</v>
      </c>
      <c r="J7231" t="str">
        <f t="shared" si="563"/>
        <v/>
      </c>
      <c r="K7231" t="str">
        <f t="shared" si="564"/>
        <v/>
      </c>
    </row>
    <row r="7232" spans="1:11">
      <c r="A7232" s="25" t="s">
        <v>2319</v>
      </c>
      <c r="B7232" s="25" t="s">
        <v>2291</v>
      </c>
      <c r="C7232" s="25" t="s">
        <v>243</v>
      </c>
      <c r="D7232" s="25" t="s">
        <v>245</v>
      </c>
      <c r="E7232">
        <f t="shared" si="560"/>
        <v>10</v>
      </c>
      <c r="F7232" t="str">
        <f t="shared" si="561"/>
        <v>Video Call</v>
      </c>
      <c r="G7232" t="str">
        <f t="shared" si="562"/>
        <v>CVP_071081_10</v>
      </c>
      <c r="H7232" t="str">
        <f>IF(ISNA(VLOOKUP(A7232,$A$3:A7231,1,0)),"","DUP!")</f>
        <v>DUP!</v>
      </c>
      <c r="I7232" t="str">
        <f>IF(ISNA(VLOOKUP(B7232,$B$3:B7231,1,0)),"","DUP!")</f>
        <v>DUP!</v>
      </c>
      <c r="J7232" t="str">
        <f t="shared" si="563"/>
        <v/>
      </c>
      <c r="K7232" t="str">
        <f t="shared" si="564"/>
        <v/>
      </c>
    </row>
    <row r="7233" spans="1:11">
      <c r="A7233" s="25" t="s">
        <v>2319</v>
      </c>
      <c r="B7233" s="25" t="s">
        <v>2291</v>
      </c>
      <c r="C7233" s="25" t="s">
        <v>243</v>
      </c>
      <c r="D7233" s="25" t="s">
        <v>245</v>
      </c>
      <c r="E7233">
        <f t="shared" si="560"/>
        <v>10</v>
      </c>
      <c r="F7233" t="str">
        <f t="shared" si="561"/>
        <v>Video Call</v>
      </c>
      <c r="G7233" t="str">
        <f t="shared" si="562"/>
        <v>CVP_071081_10</v>
      </c>
      <c r="H7233" t="str">
        <f>IF(ISNA(VLOOKUP(A7233,$A$3:A7232,1,0)),"","DUP!")</f>
        <v>DUP!</v>
      </c>
      <c r="I7233" t="str">
        <f>IF(ISNA(VLOOKUP(B7233,$B$3:B7232,1,0)),"","DUP!")</f>
        <v>DUP!</v>
      </c>
      <c r="J7233" t="str">
        <f t="shared" si="563"/>
        <v/>
      </c>
      <c r="K7233" t="str">
        <f t="shared" si="564"/>
        <v/>
      </c>
    </row>
    <row r="7234" spans="1:11">
      <c r="A7234" s="25" t="s">
        <v>2320</v>
      </c>
      <c r="B7234" s="25" t="s">
        <v>2291</v>
      </c>
      <c r="C7234" s="25" t="s">
        <v>243</v>
      </c>
      <c r="D7234" s="25" t="s">
        <v>244</v>
      </c>
      <c r="E7234">
        <f t="shared" si="560"/>
        <v>2</v>
      </c>
      <c r="F7234" t="str">
        <f t="shared" si="561"/>
        <v>Voice</v>
      </c>
      <c r="G7234" t="str">
        <f t="shared" si="562"/>
        <v>CVP_071082_2</v>
      </c>
      <c r="H7234" t="str">
        <f>IF(ISNA(VLOOKUP(A7234,$A$3:A7233,1,0)),"","DUP!")</f>
        <v/>
      </c>
      <c r="I7234" t="str">
        <f>IF(ISNA(VLOOKUP(B7234,$B$3:B7233,1,0)),"","DUP!")</f>
        <v>DUP!</v>
      </c>
      <c r="J7234" t="str">
        <f t="shared" si="563"/>
        <v/>
      </c>
      <c r="K7234" t="str">
        <f t="shared" si="564"/>
        <v>INSERT INTO ZONE_MAP (SERVICE_ID, SERVICE_NAME, CODE, NW_GROUP, ZONE) VALUES (2,'Voice','071082','CAN THO','NATIONAL');</v>
      </c>
    </row>
    <row r="7235" spans="1:11">
      <c r="A7235" s="25" t="s">
        <v>2320</v>
      </c>
      <c r="B7235" s="25" t="s">
        <v>2291</v>
      </c>
      <c r="C7235" s="25" t="s">
        <v>243</v>
      </c>
      <c r="D7235" s="25" t="s">
        <v>244</v>
      </c>
      <c r="E7235">
        <f t="shared" si="560"/>
        <v>2</v>
      </c>
      <c r="F7235" t="str">
        <f t="shared" si="561"/>
        <v>Voice</v>
      </c>
      <c r="G7235" t="str">
        <f t="shared" si="562"/>
        <v>CVP_071082_2</v>
      </c>
      <c r="H7235" t="str">
        <f>IF(ISNA(VLOOKUP(A7235,$A$3:A7234,1,0)),"","DUP!")</f>
        <v>DUP!</v>
      </c>
      <c r="I7235" t="str">
        <f>IF(ISNA(VLOOKUP(B7235,$B$3:B7234,1,0)),"","DUP!")</f>
        <v>DUP!</v>
      </c>
      <c r="J7235" t="str">
        <f t="shared" si="563"/>
        <v/>
      </c>
      <c r="K7235" t="str">
        <f t="shared" si="564"/>
        <v/>
      </c>
    </row>
    <row r="7236" spans="1:11">
      <c r="A7236" s="25" t="s">
        <v>2320</v>
      </c>
      <c r="B7236" s="25" t="s">
        <v>2291</v>
      </c>
      <c r="C7236" s="25" t="s">
        <v>243</v>
      </c>
      <c r="D7236" s="25" t="s">
        <v>244</v>
      </c>
      <c r="E7236">
        <f t="shared" ref="E7236:E7299" si="565">IF(D7236="NORMAL",2,10)</f>
        <v>2</v>
      </c>
      <c r="F7236" t="str">
        <f t="shared" ref="F7236:F7299" si="566">IF(D7236="NORMAL","Voice","Video Call")</f>
        <v>Voice</v>
      </c>
      <c r="G7236" t="str">
        <f t="shared" ref="G7236:G7299" si="567">C7236&amp;"_"&amp;A7236&amp;"_"&amp;E7236</f>
        <v>CVP_071082_2</v>
      </c>
      <c r="H7236" t="str">
        <f>IF(ISNA(VLOOKUP(A7236,$A$3:A7235,1,0)),"","DUP!")</f>
        <v>DUP!</v>
      </c>
      <c r="I7236" t="str">
        <f>IF(ISNA(VLOOKUP(B7236,$B$3:B7235,1,0)),"","DUP!")</f>
        <v>DUP!</v>
      </c>
      <c r="J7236" t="str">
        <f t="shared" ref="J7236:J7299" si="568">IF(I7236="DUP!","",B7236)</f>
        <v/>
      </c>
      <c r="K7236" t="str">
        <f t="shared" ref="K7236:K7299" si="569">IF(H7236="DUP!","","INSERT INTO ZONE_MAP (SERVICE_ID, SERVICE_NAME, CODE, NW_GROUP, ZONE) VALUES ("&amp;E7236&amp;",'"&amp;F7236&amp;"','"&amp;A7236&amp;"','"&amp;B7236&amp;"','"&amp;IF(B7236="VINAPHONE","INTERNAL","NATIONAL")&amp;"');")</f>
        <v/>
      </c>
    </row>
    <row r="7237" spans="1:11">
      <c r="A7237" s="25" t="s">
        <v>2320</v>
      </c>
      <c r="B7237" s="25" t="s">
        <v>2291</v>
      </c>
      <c r="C7237" s="25" t="s">
        <v>243</v>
      </c>
      <c r="D7237" s="25" t="s">
        <v>245</v>
      </c>
      <c r="E7237">
        <f t="shared" si="565"/>
        <v>10</v>
      </c>
      <c r="F7237" t="str">
        <f t="shared" si="566"/>
        <v>Video Call</v>
      </c>
      <c r="G7237" t="str">
        <f t="shared" si="567"/>
        <v>CVP_071082_10</v>
      </c>
      <c r="H7237" t="str">
        <f>IF(ISNA(VLOOKUP(A7237,$A$3:A7236,1,0)),"","DUP!")</f>
        <v>DUP!</v>
      </c>
      <c r="I7237" t="str">
        <f>IF(ISNA(VLOOKUP(B7237,$B$3:B7236,1,0)),"","DUP!")</f>
        <v>DUP!</v>
      </c>
      <c r="J7237" t="str">
        <f t="shared" si="568"/>
        <v/>
      </c>
      <c r="K7237" t="str">
        <f t="shared" si="569"/>
        <v/>
      </c>
    </row>
    <row r="7238" spans="1:11">
      <c r="A7238" s="25" t="s">
        <v>2320</v>
      </c>
      <c r="B7238" s="25" t="s">
        <v>2291</v>
      </c>
      <c r="C7238" s="25" t="s">
        <v>243</v>
      </c>
      <c r="D7238" s="25" t="s">
        <v>245</v>
      </c>
      <c r="E7238">
        <f t="shared" si="565"/>
        <v>10</v>
      </c>
      <c r="F7238" t="str">
        <f t="shared" si="566"/>
        <v>Video Call</v>
      </c>
      <c r="G7238" t="str">
        <f t="shared" si="567"/>
        <v>CVP_071082_10</v>
      </c>
      <c r="H7238" t="str">
        <f>IF(ISNA(VLOOKUP(A7238,$A$3:A7237,1,0)),"","DUP!")</f>
        <v>DUP!</v>
      </c>
      <c r="I7238" t="str">
        <f>IF(ISNA(VLOOKUP(B7238,$B$3:B7237,1,0)),"","DUP!")</f>
        <v>DUP!</v>
      </c>
      <c r="J7238" t="str">
        <f t="shared" si="568"/>
        <v/>
      </c>
      <c r="K7238" t="str">
        <f t="shared" si="569"/>
        <v/>
      </c>
    </row>
    <row r="7239" spans="1:11">
      <c r="A7239" s="25" t="s">
        <v>2320</v>
      </c>
      <c r="B7239" s="25" t="s">
        <v>2291</v>
      </c>
      <c r="C7239" s="25" t="s">
        <v>243</v>
      </c>
      <c r="D7239" s="25" t="s">
        <v>245</v>
      </c>
      <c r="E7239">
        <f t="shared" si="565"/>
        <v>10</v>
      </c>
      <c r="F7239" t="str">
        <f t="shared" si="566"/>
        <v>Video Call</v>
      </c>
      <c r="G7239" t="str">
        <f t="shared" si="567"/>
        <v>CVP_071082_10</v>
      </c>
      <c r="H7239" t="str">
        <f>IF(ISNA(VLOOKUP(A7239,$A$3:A7238,1,0)),"","DUP!")</f>
        <v>DUP!</v>
      </c>
      <c r="I7239" t="str">
        <f>IF(ISNA(VLOOKUP(B7239,$B$3:B7238,1,0)),"","DUP!")</f>
        <v>DUP!</v>
      </c>
      <c r="J7239" t="str">
        <f t="shared" si="568"/>
        <v/>
      </c>
      <c r="K7239" t="str">
        <f t="shared" si="569"/>
        <v/>
      </c>
    </row>
    <row r="7240" spans="1:11">
      <c r="A7240" s="25" t="s">
        <v>2321</v>
      </c>
      <c r="B7240" s="25" t="s">
        <v>2291</v>
      </c>
      <c r="C7240" s="25" t="s">
        <v>243</v>
      </c>
      <c r="D7240" s="25" t="s">
        <v>244</v>
      </c>
      <c r="E7240">
        <f t="shared" si="565"/>
        <v>2</v>
      </c>
      <c r="F7240" t="str">
        <f t="shared" si="566"/>
        <v>Voice</v>
      </c>
      <c r="G7240" t="str">
        <f t="shared" si="567"/>
        <v>CVP_071083_2</v>
      </c>
      <c r="H7240" t="str">
        <f>IF(ISNA(VLOOKUP(A7240,$A$3:A7239,1,0)),"","DUP!")</f>
        <v/>
      </c>
      <c r="I7240" t="str">
        <f>IF(ISNA(VLOOKUP(B7240,$B$3:B7239,1,0)),"","DUP!")</f>
        <v>DUP!</v>
      </c>
      <c r="J7240" t="str">
        <f t="shared" si="568"/>
        <v/>
      </c>
      <c r="K7240" t="str">
        <f t="shared" si="569"/>
        <v>INSERT INTO ZONE_MAP (SERVICE_ID, SERVICE_NAME, CODE, NW_GROUP, ZONE) VALUES (2,'Voice','071083','CAN THO','NATIONAL');</v>
      </c>
    </row>
    <row r="7241" spans="1:11">
      <c r="A7241" s="25" t="s">
        <v>2321</v>
      </c>
      <c r="B7241" s="25" t="s">
        <v>2291</v>
      </c>
      <c r="C7241" s="25" t="s">
        <v>243</v>
      </c>
      <c r="D7241" s="25" t="s">
        <v>244</v>
      </c>
      <c r="E7241">
        <f t="shared" si="565"/>
        <v>2</v>
      </c>
      <c r="F7241" t="str">
        <f t="shared" si="566"/>
        <v>Voice</v>
      </c>
      <c r="G7241" t="str">
        <f t="shared" si="567"/>
        <v>CVP_071083_2</v>
      </c>
      <c r="H7241" t="str">
        <f>IF(ISNA(VLOOKUP(A7241,$A$3:A7240,1,0)),"","DUP!")</f>
        <v>DUP!</v>
      </c>
      <c r="I7241" t="str">
        <f>IF(ISNA(VLOOKUP(B7241,$B$3:B7240,1,0)),"","DUP!")</f>
        <v>DUP!</v>
      </c>
      <c r="J7241" t="str">
        <f t="shared" si="568"/>
        <v/>
      </c>
      <c r="K7241" t="str">
        <f t="shared" si="569"/>
        <v/>
      </c>
    </row>
    <row r="7242" spans="1:11">
      <c r="A7242" s="25" t="s">
        <v>2321</v>
      </c>
      <c r="B7242" s="25" t="s">
        <v>2291</v>
      </c>
      <c r="C7242" s="25" t="s">
        <v>243</v>
      </c>
      <c r="D7242" s="25" t="s">
        <v>244</v>
      </c>
      <c r="E7242">
        <f t="shared" si="565"/>
        <v>2</v>
      </c>
      <c r="F7242" t="str">
        <f t="shared" si="566"/>
        <v>Voice</v>
      </c>
      <c r="G7242" t="str">
        <f t="shared" si="567"/>
        <v>CVP_071083_2</v>
      </c>
      <c r="H7242" t="str">
        <f>IF(ISNA(VLOOKUP(A7242,$A$3:A7241,1,0)),"","DUP!")</f>
        <v>DUP!</v>
      </c>
      <c r="I7242" t="str">
        <f>IF(ISNA(VLOOKUP(B7242,$B$3:B7241,1,0)),"","DUP!")</f>
        <v>DUP!</v>
      </c>
      <c r="J7242" t="str">
        <f t="shared" si="568"/>
        <v/>
      </c>
      <c r="K7242" t="str">
        <f t="shared" si="569"/>
        <v/>
      </c>
    </row>
    <row r="7243" spans="1:11">
      <c r="A7243" s="25" t="s">
        <v>2321</v>
      </c>
      <c r="B7243" s="25" t="s">
        <v>2291</v>
      </c>
      <c r="C7243" s="25" t="s">
        <v>243</v>
      </c>
      <c r="D7243" s="25" t="s">
        <v>245</v>
      </c>
      <c r="E7243">
        <f t="shared" si="565"/>
        <v>10</v>
      </c>
      <c r="F7243" t="str">
        <f t="shared" si="566"/>
        <v>Video Call</v>
      </c>
      <c r="G7243" t="str">
        <f t="shared" si="567"/>
        <v>CVP_071083_10</v>
      </c>
      <c r="H7243" t="str">
        <f>IF(ISNA(VLOOKUP(A7243,$A$3:A7242,1,0)),"","DUP!")</f>
        <v>DUP!</v>
      </c>
      <c r="I7243" t="str">
        <f>IF(ISNA(VLOOKUP(B7243,$B$3:B7242,1,0)),"","DUP!")</f>
        <v>DUP!</v>
      </c>
      <c r="J7243" t="str">
        <f t="shared" si="568"/>
        <v/>
      </c>
      <c r="K7243" t="str">
        <f t="shared" si="569"/>
        <v/>
      </c>
    </row>
    <row r="7244" spans="1:11">
      <c r="A7244" s="25" t="s">
        <v>2321</v>
      </c>
      <c r="B7244" s="25" t="s">
        <v>2291</v>
      </c>
      <c r="C7244" s="25" t="s">
        <v>243</v>
      </c>
      <c r="D7244" s="25" t="s">
        <v>245</v>
      </c>
      <c r="E7244">
        <f t="shared" si="565"/>
        <v>10</v>
      </c>
      <c r="F7244" t="str">
        <f t="shared" si="566"/>
        <v>Video Call</v>
      </c>
      <c r="G7244" t="str">
        <f t="shared" si="567"/>
        <v>CVP_071083_10</v>
      </c>
      <c r="H7244" t="str">
        <f>IF(ISNA(VLOOKUP(A7244,$A$3:A7243,1,0)),"","DUP!")</f>
        <v>DUP!</v>
      </c>
      <c r="I7244" t="str">
        <f>IF(ISNA(VLOOKUP(B7244,$B$3:B7243,1,0)),"","DUP!")</f>
        <v>DUP!</v>
      </c>
      <c r="J7244" t="str">
        <f t="shared" si="568"/>
        <v/>
      </c>
      <c r="K7244" t="str">
        <f t="shared" si="569"/>
        <v/>
      </c>
    </row>
    <row r="7245" spans="1:11">
      <c r="A7245" s="25" t="s">
        <v>2321</v>
      </c>
      <c r="B7245" s="25" t="s">
        <v>2291</v>
      </c>
      <c r="C7245" s="25" t="s">
        <v>243</v>
      </c>
      <c r="D7245" s="25" t="s">
        <v>245</v>
      </c>
      <c r="E7245">
        <f t="shared" si="565"/>
        <v>10</v>
      </c>
      <c r="F7245" t="str">
        <f t="shared" si="566"/>
        <v>Video Call</v>
      </c>
      <c r="G7245" t="str">
        <f t="shared" si="567"/>
        <v>CVP_071083_10</v>
      </c>
      <c r="H7245" t="str">
        <f>IF(ISNA(VLOOKUP(A7245,$A$3:A7244,1,0)),"","DUP!")</f>
        <v>DUP!</v>
      </c>
      <c r="I7245" t="str">
        <f>IF(ISNA(VLOOKUP(B7245,$B$3:B7244,1,0)),"","DUP!")</f>
        <v>DUP!</v>
      </c>
      <c r="J7245" t="str">
        <f t="shared" si="568"/>
        <v/>
      </c>
      <c r="K7245" t="str">
        <f t="shared" si="569"/>
        <v/>
      </c>
    </row>
    <row r="7246" spans="1:11">
      <c r="A7246" s="25" t="s">
        <v>2322</v>
      </c>
      <c r="B7246" s="25" t="s">
        <v>2291</v>
      </c>
      <c r="C7246" s="25" t="s">
        <v>243</v>
      </c>
      <c r="D7246" s="25" t="s">
        <v>244</v>
      </c>
      <c r="E7246">
        <f t="shared" si="565"/>
        <v>2</v>
      </c>
      <c r="F7246" t="str">
        <f t="shared" si="566"/>
        <v>Voice</v>
      </c>
      <c r="G7246" t="str">
        <f t="shared" si="567"/>
        <v>CVP_071084_2</v>
      </c>
      <c r="H7246" t="str">
        <f>IF(ISNA(VLOOKUP(A7246,$A$3:A7245,1,0)),"","DUP!")</f>
        <v/>
      </c>
      <c r="I7246" t="str">
        <f>IF(ISNA(VLOOKUP(B7246,$B$3:B7245,1,0)),"","DUP!")</f>
        <v>DUP!</v>
      </c>
      <c r="J7246" t="str">
        <f t="shared" si="568"/>
        <v/>
      </c>
      <c r="K7246" t="str">
        <f t="shared" si="569"/>
        <v>INSERT INTO ZONE_MAP (SERVICE_ID, SERVICE_NAME, CODE, NW_GROUP, ZONE) VALUES (2,'Voice','071084','CAN THO','NATIONAL');</v>
      </c>
    </row>
    <row r="7247" spans="1:11">
      <c r="A7247" s="25" t="s">
        <v>2322</v>
      </c>
      <c r="B7247" s="25" t="s">
        <v>2291</v>
      </c>
      <c r="C7247" s="25" t="s">
        <v>243</v>
      </c>
      <c r="D7247" s="25" t="s">
        <v>244</v>
      </c>
      <c r="E7247">
        <f t="shared" si="565"/>
        <v>2</v>
      </c>
      <c r="F7247" t="str">
        <f t="shared" si="566"/>
        <v>Voice</v>
      </c>
      <c r="G7247" t="str">
        <f t="shared" si="567"/>
        <v>CVP_071084_2</v>
      </c>
      <c r="H7247" t="str">
        <f>IF(ISNA(VLOOKUP(A7247,$A$3:A7246,1,0)),"","DUP!")</f>
        <v>DUP!</v>
      </c>
      <c r="I7247" t="str">
        <f>IF(ISNA(VLOOKUP(B7247,$B$3:B7246,1,0)),"","DUP!")</f>
        <v>DUP!</v>
      </c>
      <c r="J7247" t="str">
        <f t="shared" si="568"/>
        <v/>
      </c>
      <c r="K7247" t="str">
        <f t="shared" si="569"/>
        <v/>
      </c>
    </row>
    <row r="7248" spans="1:11">
      <c r="A7248" s="25" t="s">
        <v>2322</v>
      </c>
      <c r="B7248" s="25" t="s">
        <v>2291</v>
      </c>
      <c r="C7248" s="25" t="s">
        <v>243</v>
      </c>
      <c r="D7248" s="25" t="s">
        <v>244</v>
      </c>
      <c r="E7248">
        <f t="shared" si="565"/>
        <v>2</v>
      </c>
      <c r="F7248" t="str">
        <f t="shared" si="566"/>
        <v>Voice</v>
      </c>
      <c r="G7248" t="str">
        <f t="shared" si="567"/>
        <v>CVP_071084_2</v>
      </c>
      <c r="H7248" t="str">
        <f>IF(ISNA(VLOOKUP(A7248,$A$3:A7247,1,0)),"","DUP!")</f>
        <v>DUP!</v>
      </c>
      <c r="I7248" t="str">
        <f>IF(ISNA(VLOOKUP(B7248,$B$3:B7247,1,0)),"","DUP!")</f>
        <v>DUP!</v>
      </c>
      <c r="J7248" t="str">
        <f t="shared" si="568"/>
        <v/>
      </c>
      <c r="K7248" t="str">
        <f t="shared" si="569"/>
        <v/>
      </c>
    </row>
    <row r="7249" spans="1:11">
      <c r="A7249" s="25" t="s">
        <v>2322</v>
      </c>
      <c r="B7249" s="25" t="s">
        <v>2291</v>
      </c>
      <c r="C7249" s="25" t="s">
        <v>243</v>
      </c>
      <c r="D7249" s="25" t="s">
        <v>245</v>
      </c>
      <c r="E7249">
        <f t="shared" si="565"/>
        <v>10</v>
      </c>
      <c r="F7249" t="str">
        <f t="shared" si="566"/>
        <v>Video Call</v>
      </c>
      <c r="G7249" t="str">
        <f t="shared" si="567"/>
        <v>CVP_071084_10</v>
      </c>
      <c r="H7249" t="str">
        <f>IF(ISNA(VLOOKUP(A7249,$A$3:A7248,1,0)),"","DUP!")</f>
        <v>DUP!</v>
      </c>
      <c r="I7249" t="str">
        <f>IF(ISNA(VLOOKUP(B7249,$B$3:B7248,1,0)),"","DUP!")</f>
        <v>DUP!</v>
      </c>
      <c r="J7249" t="str">
        <f t="shared" si="568"/>
        <v/>
      </c>
      <c r="K7249" t="str">
        <f t="shared" si="569"/>
        <v/>
      </c>
    </row>
    <row r="7250" spans="1:11">
      <c r="A7250" s="25" t="s">
        <v>2322</v>
      </c>
      <c r="B7250" s="25" t="s">
        <v>2291</v>
      </c>
      <c r="C7250" s="25" t="s">
        <v>243</v>
      </c>
      <c r="D7250" s="25" t="s">
        <v>245</v>
      </c>
      <c r="E7250">
        <f t="shared" si="565"/>
        <v>10</v>
      </c>
      <c r="F7250" t="str">
        <f t="shared" si="566"/>
        <v>Video Call</v>
      </c>
      <c r="G7250" t="str">
        <f t="shared" si="567"/>
        <v>CVP_071084_10</v>
      </c>
      <c r="H7250" t="str">
        <f>IF(ISNA(VLOOKUP(A7250,$A$3:A7249,1,0)),"","DUP!")</f>
        <v>DUP!</v>
      </c>
      <c r="I7250" t="str">
        <f>IF(ISNA(VLOOKUP(B7250,$B$3:B7249,1,0)),"","DUP!")</f>
        <v>DUP!</v>
      </c>
      <c r="J7250" t="str">
        <f t="shared" si="568"/>
        <v/>
      </c>
      <c r="K7250" t="str">
        <f t="shared" si="569"/>
        <v/>
      </c>
    </row>
    <row r="7251" spans="1:11">
      <c r="A7251" s="25" t="s">
        <v>2322</v>
      </c>
      <c r="B7251" s="25" t="s">
        <v>2291</v>
      </c>
      <c r="C7251" s="25" t="s">
        <v>243</v>
      </c>
      <c r="D7251" s="25" t="s">
        <v>245</v>
      </c>
      <c r="E7251">
        <f t="shared" si="565"/>
        <v>10</v>
      </c>
      <c r="F7251" t="str">
        <f t="shared" si="566"/>
        <v>Video Call</v>
      </c>
      <c r="G7251" t="str">
        <f t="shared" si="567"/>
        <v>CVP_071084_10</v>
      </c>
      <c r="H7251" t="str">
        <f>IF(ISNA(VLOOKUP(A7251,$A$3:A7250,1,0)),"","DUP!")</f>
        <v>DUP!</v>
      </c>
      <c r="I7251" t="str">
        <f>IF(ISNA(VLOOKUP(B7251,$B$3:B7250,1,0)),"","DUP!")</f>
        <v>DUP!</v>
      </c>
      <c r="J7251" t="str">
        <f t="shared" si="568"/>
        <v/>
      </c>
      <c r="K7251" t="str">
        <f t="shared" si="569"/>
        <v/>
      </c>
    </row>
    <row r="7252" spans="1:11">
      <c r="A7252" s="25" t="s">
        <v>2323</v>
      </c>
      <c r="B7252" s="25" t="s">
        <v>2291</v>
      </c>
      <c r="C7252" s="25" t="s">
        <v>243</v>
      </c>
      <c r="D7252" s="25" t="s">
        <v>244</v>
      </c>
      <c r="E7252">
        <f t="shared" si="565"/>
        <v>2</v>
      </c>
      <c r="F7252" t="str">
        <f t="shared" si="566"/>
        <v>Voice</v>
      </c>
      <c r="G7252" t="str">
        <f t="shared" si="567"/>
        <v>CVP_071085_2</v>
      </c>
      <c r="H7252" t="str">
        <f>IF(ISNA(VLOOKUP(A7252,$A$3:A7251,1,0)),"","DUP!")</f>
        <v/>
      </c>
      <c r="I7252" t="str">
        <f>IF(ISNA(VLOOKUP(B7252,$B$3:B7251,1,0)),"","DUP!")</f>
        <v>DUP!</v>
      </c>
      <c r="J7252" t="str">
        <f t="shared" si="568"/>
        <v/>
      </c>
      <c r="K7252" t="str">
        <f t="shared" si="569"/>
        <v>INSERT INTO ZONE_MAP (SERVICE_ID, SERVICE_NAME, CODE, NW_GROUP, ZONE) VALUES (2,'Voice','071085','CAN THO','NATIONAL');</v>
      </c>
    </row>
    <row r="7253" spans="1:11">
      <c r="A7253" s="25" t="s">
        <v>2323</v>
      </c>
      <c r="B7253" s="25" t="s">
        <v>2291</v>
      </c>
      <c r="C7253" s="25" t="s">
        <v>243</v>
      </c>
      <c r="D7253" s="25" t="s">
        <v>244</v>
      </c>
      <c r="E7253">
        <f t="shared" si="565"/>
        <v>2</v>
      </c>
      <c r="F7253" t="str">
        <f t="shared" si="566"/>
        <v>Voice</v>
      </c>
      <c r="G7253" t="str">
        <f t="shared" si="567"/>
        <v>CVP_071085_2</v>
      </c>
      <c r="H7253" t="str">
        <f>IF(ISNA(VLOOKUP(A7253,$A$3:A7252,1,0)),"","DUP!")</f>
        <v>DUP!</v>
      </c>
      <c r="I7253" t="str">
        <f>IF(ISNA(VLOOKUP(B7253,$B$3:B7252,1,0)),"","DUP!")</f>
        <v>DUP!</v>
      </c>
      <c r="J7253" t="str">
        <f t="shared" si="568"/>
        <v/>
      </c>
      <c r="K7253" t="str">
        <f t="shared" si="569"/>
        <v/>
      </c>
    </row>
    <row r="7254" spans="1:11">
      <c r="A7254" s="25" t="s">
        <v>2323</v>
      </c>
      <c r="B7254" s="25" t="s">
        <v>2291</v>
      </c>
      <c r="C7254" s="25" t="s">
        <v>243</v>
      </c>
      <c r="D7254" s="25" t="s">
        <v>244</v>
      </c>
      <c r="E7254">
        <f t="shared" si="565"/>
        <v>2</v>
      </c>
      <c r="F7254" t="str">
        <f t="shared" si="566"/>
        <v>Voice</v>
      </c>
      <c r="G7254" t="str">
        <f t="shared" si="567"/>
        <v>CVP_071085_2</v>
      </c>
      <c r="H7254" t="str">
        <f>IF(ISNA(VLOOKUP(A7254,$A$3:A7253,1,0)),"","DUP!")</f>
        <v>DUP!</v>
      </c>
      <c r="I7254" t="str">
        <f>IF(ISNA(VLOOKUP(B7254,$B$3:B7253,1,0)),"","DUP!")</f>
        <v>DUP!</v>
      </c>
      <c r="J7254" t="str">
        <f t="shared" si="568"/>
        <v/>
      </c>
      <c r="K7254" t="str">
        <f t="shared" si="569"/>
        <v/>
      </c>
    </row>
    <row r="7255" spans="1:11">
      <c r="A7255" s="25" t="s">
        <v>2323</v>
      </c>
      <c r="B7255" s="25" t="s">
        <v>2291</v>
      </c>
      <c r="C7255" s="25" t="s">
        <v>243</v>
      </c>
      <c r="D7255" s="25" t="s">
        <v>245</v>
      </c>
      <c r="E7255">
        <f t="shared" si="565"/>
        <v>10</v>
      </c>
      <c r="F7255" t="str">
        <f t="shared" si="566"/>
        <v>Video Call</v>
      </c>
      <c r="G7255" t="str">
        <f t="shared" si="567"/>
        <v>CVP_071085_10</v>
      </c>
      <c r="H7255" t="str">
        <f>IF(ISNA(VLOOKUP(A7255,$A$3:A7254,1,0)),"","DUP!")</f>
        <v>DUP!</v>
      </c>
      <c r="I7255" t="str">
        <f>IF(ISNA(VLOOKUP(B7255,$B$3:B7254,1,0)),"","DUP!")</f>
        <v>DUP!</v>
      </c>
      <c r="J7255" t="str">
        <f t="shared" si="568"/>
        <v/>
      </c>
      <c r="K7255" t="str">
        <f t="shared" si="569"/>
        <v/>
      </c>
    </row>
    <row r="7256" spans="1:11">
      <c r="A7256" s="25" t="s">
        <v>2323</v>
      </c>
      <c r="B7256" s="25" t="s">
        <v>2291</v>
      </c>
      <c r="C7256" s="25" t="s">
        <v>243</v>
      </c>
      <c r="D7256" s="25" t="s">
        <v>245</v>
      </c>
      <c r="E7256">
        <f t="shared" si="565"/>
        <v>10</v>
      </c>
      <c r="F7256" t="str">
        <f t="shared" si="566"/>
        <v>Video Call</v>
      </c>
      <c r="G7256" t="str">
        <f t="shared" si="567"/>
        <v>CVP_071085_10</v>
      </c>
      <c r="H7256" t="str">
        <f>IF(ISNA(VLOOKUP(A7256,$A$3:A7255,1,0)),"","DUP!")</f>
        <v>DUP!</v>
      </c>
      <c r="I7256" t="str">
        <f>IF(ISNA(VLOOKUP(B7256,$B$3:B7255,1,0)),"","DUP!")</f>
        <v>DUP!</v>
      </c>
      <c r="J7256" t="str">
        <f t="shared" si="568"/>
        <v/>
      </c>
      <c r="K7256" t="str">
        <f t="shared" si="569"/>
        <v/>
      </c>
    </row>
    <row r="7257" spans="1:11">
      <c r="A7257" s="25" t="s">
        <v>2323</v>
      </c>
      <c r="B7257" s="25" t="s">
        <v>2291</v>
      </c>
      <c r="C7257" s="25" t="s">
        <v>243</v>
      </c>
      <c r="D7257" s="25" t="s">
        <v>245</v>
      </c>
      <c r="E7257">
        <f t="shared" si="565"/>
        <v>10</v>
      </c>
      <c r="F7257" t="str">
        <f t="shared" si="566"/>
        <v>Video Call</v>
      </c>
      <c r="G7257" t="str">
        <f t="shared" si="567"/>
        <v>CVP_071085_10</v>
      </c>
      <c r="H7257" t="str">
        <f>IF(ISNA(VLOOKUP(A7257,$A$3:A7256,1,0)),"","DUP!")</f>
        <v>DUP!</v>
      </c>
      <c r="I7257" t="str">
        <f>IF(ISNA(VLOOKUP(B7257,$B$3:B7256,1,0)),"","DUP!")</f>
        <v>DUP!</v>
      </c>
      <c r="J7257" t="str">
        <f t="shared" si="568"/>
        <v/>
      </c>
      <c r="K7257" t="str">
        <f t="shared" si="569"/>
        <v/>
      </c>
    </row>
    <row r="7258" spans="1:11">
      <c r="A7258" s="25" t="s">
        <v>2324</v>
      </c>
      <c r="B7258" s="25" t="s">
        <v>2291</v>
      </c>
      <c r="C7258" s="25" t="s">
        <v>243</v>
      </c>
      <c r="D7258" s="25" t="s">
        <v>244</v>
      </c>
      <c r="E7258">
        <f t="shared" si="565"/>
        <v>2</v>
      </c>
      <c r="F7258" t="str">
        <f t="shared" si="566"/>
        <v>Voice</v>
      </c>
      <c r="G7258" t="str">
        <f t="shared" si="567"/>
        <v>CVP_071086_2</v>
      </c>
      <c r="H7258" t="str">
        <f>IF(ISNA(VLOOKUP(A7258,$A$3:A7257,1,0)),"","DUP!")</f>
        <v/>
      </c>
      <c r="I7258" t="str">
        <f>IF(ISNA(VLOOKUP(B7258,$B$3:B7257,1,0)),"","DUP!")</f>
        <v>DUP!</v>
      </c>
      <c r="J7258" t="str">
        <f t="shared" si="568"/>
        <v/>
      </c>
      <c r="K7258" t="str">
        <f t="shared" si="569"/>
        <v>INSERT INTO ZONE_MAP (SERVICE_ID, SERVICE_NAME, CODE, NW_GROUP, ZONE) VALUES (2,'Voice','071086','CAN THO','NATIONAL');</v>
      </c>
    </row>
    <row r="7259" spans="1:11">
      <c r="A7259" s="25" t="s">
        <v>2324</v>
      </c>
      <c r="B7259" s="25" t="s">
        <v>2291</v>
      </c>
      <c r="C7259" s="25" t="s">
        <v>243</v>
      </c>
      <c r="D7259" s="25" t="s">
        <v>244</v>
      </c>
      <c r="E7259">
        <f t="shared" si="565"/>
        <v>2</v>
      </c>
      <c r="F7259" t="str">
        <f t="shared" si="566"/>
        <v>Voice</v>
      </c>
      <c r="G7259" t="str">
        <f t="shared" si="567"/>
        <v>CVP_071086_2</v>
      </c>
      <c r="H7259" t="str">
        <f>IF(ISNA(VLOOKUP(A7259,$A$3:A7258,1,0)),"","DUP!")</f>
        <v>DUP!</v>
      </c>
      <c r="I7259" t="str">
        <f>IF(ISNA(VLOOKUP(B7259,$B$3:B7258,1,0)),"","DUP!")</f>
        <v>DUP!</v>
      </c>
      <c r="J7259" t="str">
        <f t="shared" si="568"/>
        <v/>
      </c>
      <c r="K7259" t="str">
        <f t="shared" si="569"/>
        <v/>
      </c>
    </row>
    <row r="7260" spans="1:11">
      <c r="A7260" s="25" t="s">
        <v>2324</v>
      </c>
      <c r="B7260" s="25" t="s">
        <v>2291</v>
      </c>
      <c r="C7260" s="25" t="s">
        <v>243</v>
      </c>
      <c r="D7260" s="25" t="s">
        <v>244</v>
      </c>
      <c r="E7260">
        <f t="shared" si="565"/>
        <v>2</v>
      </c>
      <c r="F7260" t="str">
        <f t="shared" si="566"/>
        <v>Voice</v>
      </c>
      <c r="G7260" t="str">
        <f t="shared" si="567"/>
        <v>CVP_071086_2</v>
      </c>
      <c r="H7260" t="str">
        <f>IF(ISNA(VLOOKUP(A7260,$A$3:A7259,1,0)),"","DUP!")</f>
        <v>DUP!</v>
      </c>
      <c r="I7260" t="str">
        <f>IF(ISNA(VLOOKUP(B7260,$B$3:B7259,1,0)),"","DUP!")</f>
        <v>DUP!</v>
      </c>
      <c r="J7260" t="str">
        <f t="shared" si="568"/>
        <v/>
      </c>
      <c r="K7260" t="str">
        <f t="shared" si="569"/>
        <v/>
      </c>
    </row>
    <row r="7261" spans="1:11">
      <c r="A7261" s="25" t="s">
        <v>2324</v>
      </c>
      <c r="B7261" s="25" t="s">
        <v>2291</v>
      </c>
      <c r="C7261" s="25" t="s">
        <v>243</v>
      </c>
      <c r="D7261" s="25" t="s">
        <v>245</v>
      </c>
      <c r="E7261">
        <f t="shared" si="565"/>
        <v>10</v>
      </c>
      <c r="F7261" t="str">
        <f t="shared" si="566"/>
        <v>Video Call</v>
      </c>
      <c r="G7261" t="str">
        <f t="shared" si="567"/>
        <v>CVP_071086_10</v>
      </c>
      <c r="H7261" t="str">
        <f>IF(ISNA(VLOOKUP(A7261,$A$3:A7260,1,0)),"","DUP!")</f>
        <v>DUP!</v>
      </c>
      <c r="I7261" t="str">
        <f>IF(ISNA(VLOOKUP(B7261,$B$3:B7260,1,0)),"","DUP!")</f>
        <v>DUP!</v>
      </c>
      <c r="J7261" t="str">
        <f t="shared" si="568"/>
        <v/>
      </c>
      <c r="K7261" t="str">
        <f t="shared" si="569"/>
        <v/>
      </c>
    </row>
    <row r="7262" spans="1:11">
      <c r="A7262" s="25" t="s">
        <v>2324</v>
      </c>
      <c r="B7262" s="25" t="s">
        <v>2291</v>
      </c>
      <c r="C7262" s="25" t="s">
        <v>243</v>
      </c>
      <c r="D7262" s="25" t="s">
        <v>245</v>
      </c>
      <c r="E7262">
        <f t="shared" si="565"/>
        <v>10</v>
      </c>
      <c r="F7262" t="str">
        <f t="shared" si="566"/>
        <v>Video Call</v>
      </c>
      <c r="G7262" t="str">
        <f t="shared" si="567"/>
        <v>CVP_071086_10</v>
      </c>
      <c r="H7262" t="str">
        <f>IF(ISNA(VLOOKUP(A7262,$A$3:A7261,1,0)),"","DUP!")</f>
        <v>DUP!</v>
      </c>
      <c r="I7262" t="str">
        <f>IF(ISNA(VLOOKUP(B7262,$B$3:B7261,1,0)),"","DUP!")</f>
        <v>DUP!</v>
      </c>
      <c r="J7262" t="str">
        <f t="shared" si="568"/>
        <v/>
      </c>
      <c r="K7262" t="str">
        <f t="shared" si="569"/>
        <v/>
      </c>
    </row>
    <row r="7263" spans="1:11">
      <c r="A7263" s="25" t="s">
        <v>2324</v>
      </c>
      <c r="B7263" s="25" t="s">
        <v>2291</v>
      </c>
      <c r="C7263" s="25" t="s">
        <v>243</v>
      </c>
      <c r="D7263" s="25" t="s">
        <v>245</v>
      </c>
      <c r="E7263">
        <f t="shared" si="565"/>
        <v>10</v>
      </c>
      <c r="F7263" t="str">
        <f t="shared" si="566"/>
        <v>Video Call</v>
      </c>
      <c r="G7263" t="str">
        <f t="shared" si="567"/>
        <v>CVP_071086_10</v>
      </c>
      <c r="H7263" t="str">
        <f>IF(ISNA(VLOOKUP(A7263,$A$3:A7262,1,0)),"","DUP!")</f>
        <v>DUP!</v>
      </c>
      <c r="I7263" t="str">
        <f>IF(ISNA(VLOOKUP(B7263,$B$3:B7262,1,0)),"","DUP!")</f>
        <v>DUP!</v>
      </c>
      <c r="J7263" t="str">
        <f t="shared" si="568"/>
        <v/>
      </c>
      <c r="K7263" t="str">
        <f t="shared" si="569"/>
        <v/>
      </c>
    </row>
    <row r="7264" spans="1:11">
      <c r="A7264" s="25" t="s">
        <v>2325</v>
      </c>
      <c r="B7264" s="25" t="s">
        <v>2291</v>
      </c>
      <c r="C7264" s="25" t="s">
        <v>243</v>
      </c>
      <c r="D7264" s="25" t="s">
        <v>244</v>
      </c>
      <c r="E7264">
        <f t="shared" si="565"/>
        <v>2</v>
      </c>
      <c r="F7264" t="str">
        <f t="shared" si="566"/>
        <v>Voice</v>
      </c>
      <c r="G7264" t="str">
        <f t="shared" si="567"/>
        <v>CVP_071087_2</v>
      </c>
      <c r="H7264" t="str">
        <f>IF(ISNA(VLOOKUP(A7264,$A$3:A7263,1,0)),"","DUP!")</f>
        <v/>
      </c>
      <c r="I7264" t="str">
        <f>IF(ISNA(VLOOKUP(B7264,$B$3:B7263,1,0)),"","DUP!")</f>
        <v>DUP!</v>
      </c>
      <c r="J7264" t="str">
        <f t="shared" si="568"/>
        <v/>
      </c>
      <c r="K7264" t="str">
        <f t="shared" si="569"/>
        <v>INSERT INTO ZONE_MAP (SERVICE_ID, SERVICE_NAME, CODE, NW_GROUP, ZONE) VALUES (2,'Voice','071087','CAN THO','NATIONAL');</v>
      </c>
    </row>
    <row r="7265" spans="1:11">
      <c r="A7265" s="25" t="s">
        <v>2325</v>
      </c>
      <c r="B7265" s="25" t="s">
        <v>2291</v>
      </c>
      <c r="C7265" s="25" t="s">
        <v>243</v>
      </c>
      <c r="D7265" s="25" t="s">
        <v>244</v>
      </c>
      <c r="E7265">
        <f t="shared" si="565"/>
        <v>2</v>
      </c>
      <c r="F7265" t="str">
        <f t="shared" si="566"/>
        <v>Voice</v>
      </c>
      <c r="G7265" t="str">
        <f t="shared" si="567"/>
        <v>CVP_071087_2</v>
      </c>
      <c r="H7265" t="str">
        <f>IF(ISNA(VLOOKUP(A7265,$A$3:A7264,1,0)),"","DUP!")</f>
        <v>DUP!</v>
      </c>
      <c r="I7265" t="str">
        <f>IF(ISNA(VLOOKUP(B7265,$B$3:B7264,1,0)),"","DUP!")</f>
        <v>DUP!</v>
      </c>
      <c r="J7265" t="str">
        <f t="shared" si="568"/>
        <v/>
      </c>
      <c r="K7265" t="str">
        <f t="shared" si="569"/>
        <v/>
      </c>
    </row>
    <row r="7266" spans="1:11">
      <c r="A7266" s="25" t="s">
        <v>2325</v>
      </c>
      <c r="B7266" s="25" t="s">
        <v>2291</v>
      </c>
      <c r="C7266" s="25" t="s">
        <v>243</v>
      </c>
      <c r="D7266" s="25" t="s">
        <v>244</v>
      </c>
      <c r="E7266">
        <f t="shared" si="565"/>
        <v>2</v>
      </c>
      <c r="F7266" t="str">
        <f t="shared" si="566"/>
        <v>Voice</v>
      </c>
      <c r="G7266" t="str">
        <f t="shared" si="567"/>
        <v>CVP_071087_2</v>
      </c>
      <c r="H7266" t="str">
        <f>IF(ISNA(VLOOKUP(A7266,$A$3:A7265,1,0)),"","DUP!")</f>
        <v>DUP!</v>
      </c>
      <c r="I7266" t="str">
        <f>IF(ISNA(VLOOKUP(B7266,$B$3:B7265,1,0)),"","DUP!")</f>
        <v>DUP!</v>
      </c>
      <c r="J7266" t="str">
        <f t="shared" si="568"/>
        <v/>
      </c>
      <c r="K7266" t="str">
        <f t="shared" si="569"/>
        <v/>
      </c>
    </row>
    <row r="7267" spans="1:11">
      <c r="A7267" s="25" t="s">
        <v>2325</v>
      </c>
      <c r="B7267" s="25" t="s">
        <v>2291</v>
      </c>
      <c r="C7267" s="25" t="s">
        <v>243</v>
      </c>
      <c r="D7267" s="25" t="s">
        <v>245</v>
      </c>
      <c r="E7267">
        <f t="shared" si="565"/>
        <v>10</v>
      </c>
      <c r="F7267" t="str">
        <f t="shared" si="566"/>
        <v>Video Call</v>
      </c>
      <c r="G7267" t="str">
        <f t="shared" si="567"/>
        <v>CVP_071087_10</v>
      </c>
      <c r="H7267" t="str">
        <f>IF(ISNA(VLOOKUP(A7267,$A$3:A7266,1,0)),"","DUP!")</f>
        <v>DUP!</v>
      </c>
      <c r="I7267" t="str">
        <f>IF(ISNA(VLOOKUP(B7267,$B$3:B7266,1,0)),"","DUP!")</f>
        <v>DUP!</v>
      </c>
      <c r="J7267" t="str">
        <f t="shared" si="568"/>
        <v/>
      </c>
      <c r="K7267" t="str">
        <f t="shared" si="569"/>
        <v/>
      </c>
    </row>
    <row r="7268" spans="1:11">
      <c r="A7268" s="25" t="s">
        <v>2325</v>
      </c>
      <c r="B7268" s="25" t="s">
        <v>2291</v>
      </c>
      <c r="C7268" s="25" t="s">
        <v>243</v>
      </c>
      <c r="D7268" s="25" t="s">
        <v>245</v>
      </c>
      <c r="E7268">
        <f t="shared" si="565"/>
        <v>10</v>
      </c>
      <c r="F7268" t="str">
        <f t="shared" si="566"/>
        <v>Video Call</v>
      </c>
      <c r="G7268" t="str">
        <f t="shared" si="567"/>
        <v>CVP_071087_10</v>
      </c>
      <c r="H7268" t="str">
        <f>IF(ISNA(VLOOKUP(A7268,$A$3:A7267,1,0)),"","DUP!")</f>
        <v>DUP!</v>
      </c>
      <c r="I7268" t="str">
        <f>IF(ISNA(VLOOKUP(B7268,$B$3:B7267,1,0)),"","DUP!")</f>
        <v>DUP!</v>
      </c>
      <c r="J7268" t="str">
        <f t="shared" si="568"/>
        <v/>
      </c>
      <c r="K7268" t="str">
        <f t="shared" si="569"/>
        <v/>
      </c>
    </row>
    <row r="7269" spans="1:11">
      <c r="A7269" s="25" t="s">
        <v>2325</v>
      </c>
      <c r="B7269" s="25" t="s">
        <v>2291</v>
      </c>
      <c r="C7269" s="25" t="s">
        <v>243</v>
      </c>
      <c r="D7269" s="25" t="s">
        <v>245</v>
      </c>
      <c r="E7269">
        <f t="shared" si="565"/>
        <v>10</v>
      </c>
      <c r="F7269" t="str">
        <f t="shared" si="566"/>
        <v>Video Call</v>
      </c>
      <c r="G7269" t="str">
        <f t="shared" si="567"/>
        <v>CVP_071087_10</v>
      </c>
      <c r="H7269" t="str">
        <f>IF(ISNA(VLOOKUP(A7269,$A$3:A7268,1,0)),"","DUP!")</f>
        <v>DUP!</v>
      </c>
      <c r="I7269" t="str">
        <f>IF(ISNA(VLOOKUP(B7269,$B$3:B7268,1,0)),"","DUP!")</f>
        <v>DUP!</v>
      </c>
      <c r="J7269" t="str">
        <f t="shared" si="568"/>
        <v/>
      </c>
      <c r="K7269" t="str">
        <f t="shared" si="569"/>
        <v/>
      </c>
    </row>
    <row r="7270" spans="1:11">
      <c r="A7270" s="25" t="s">
        <v>2326</v>
      </c>
      <c r="B7270" s="25" t="s">
        <v>2291</v>
      </c>
      <c r="C7270" s="25" t="s">
        <v>243</v>
      </c>
      <c r="D7270" s="25" t="s">
        <v>244</v>
      </c>
      <c r="E7270">
        <f t="shared" si="565"/>
        <v>2</v>
      </c>
      <c r="F7270" t="str">
        <f t="shared" si="566"/>
        <v>Voice</v>
      </c>
      <c r="G7270" t="str">
        <f t="shared" si="567"/>
        <v>CVP_071088_2</v>
      </c>
      <c r="H7270" t="str">
        <f>IF(ISNA(VLOOKUP(A7270,$A$3:A7269,1,0)),"","DUP!")</f>
        <v/>
      </c>
      <c r="I7270" t="str">
        <f>IF(ISNA(VLOOKUP(B7270,$B$3:B7269,1,0)),"","DUP!")</f>
        <v>DUP!</v>
      </c>
      <c r="J7270" t="str">
        <f t="shared" si="568"/>
        <v/>
      </c>
      <c r="K7270" t="str">
        <f t="shared" si="569"/>
        <v>INSERT INTO ZONE_MAP (SERVICE_ID, SERVICE_NAME, CODE, NW_GROUP, ZONE) VALUES (2,'Voice','071088','CAN THO','NATIONAL');</v>
      </c>
    </row>
    <row r="7271" spans="1:11">
      <c r="A7271" s="25" t="s">
        <v>2326</v>
      </c>
      <c r="B7271" s="25" t="s">
        <v>2291</v>
      </c>
      <c r="C7271" s="25" t="s">
        <v>243</v>
      </c>
      <c r="D7271" s="25" t="s">
        <v>244</v>
      </c>
      <c r="E7271">
        <f t="shared" si="565"/>
        <v>2</v>
      </c>
      <c r="F7271" t="str">
        <f t="shared" si="566"/>
        <v>Voice</v>
      </c>
      <c r="G7271" t="str">
        <f t="shared" si="567"/>
        <v>CVP_071088_2</v>
      </c>
      <c r="H7271" t="str">
        <f>IF(ISNA(VLOOKUP(A7271,$A$3:A7270,1,0)),"","DUP!")</f>
        <v>DUP!</v>
      </c>
      <c r="I7271" t="str">
        <f>IF(ISNA(VLOOKUP(B7271,$B$3:B7270,1,0)),"","DUP!")</f>
        <v>DUP!</v>
      </c>
      <c r="J7271" t="str">
        <f t="shared" si="568"/>
        <v/>
      </c>
      <c r="K7271" t="str">
        <f t="shared" si="569"/>
        <v/>
      </c>
    </row>
    <row r="7272" spans="1:11">
      <c r="A7272" s="25" t="s">
        <v>2326</v>
      </c>
      <c r="B7272" s="25" t="s">
        <v>2291</v>
      </c>
      <c r="C7272" s="25" t="s">
        <v>243</v>
      </c>
      <c r="D7272" s="25" t="s">
        <v>244</v>
      </c>
      <c r="E7272">
        <f t="shared" si="565"/>
        <v>2</v>
      </c>
      <c r="F7272" t="str">
        <f t="shared" si="566"/>
        <v>Voice</v>
      </c>
      <c r="G7272" t="str">
        <f t="shared" si="567"/>
        <v>CVP_071088_2</v>
      </c>
      <c r="H7272" t="str">
        <f>IF(ISNA(VLOOKUP(A7272,$A$3:A7271,1,0)),"","DUP!")</f>
        <v>DUP!</v>
      </c>
      <c r="I7272" t="str">
        <f>IF(ISNA(VLOOKUP(B7272,$B$3:B7271,1,0)),"","DUP!")</f>
        <v>DUP!</v>
      </c>
      <c r="J7272" t="str">
        <f t="shared" si="568"/>
        <v/>
      </c>
      <c r="K7272" t="str">
        <f t="shared" si="569"/>
        <v/>
      </c>
    </row>
    <row r="7273" spans="1:11">
      <c r="A7273" s="25" t="s">
        <v>2326</v>
      </c>
      <c r="B7273" s="25" t="s">
        <v>2291</v>
      </c>
      <c r="C7273" s="25" t="s">
        <v>243</v>
      </c>
      <c r="D7273" s="25" t="s">
        <v>245</v>
      </c>
      <c r="E7273">
        <f t="shared" si="565"/>
        <v>10</v>
      </c>
      <c r="F7273" t="str">
        <f t="shared" si="566"/>
        <v>Video Call</v>
      </c>
      <c r="G7273" t="str">
        <f t="shared" si="567"/>
        <v>CVP_071088_10</v>
      </c>
      <c r="H7273" t="str">
        <f>IF(ISNA(VLOOKUP(A7273,$A$3:A7272,1,0)),"","DUP!")</f>
        <v>DUP!</v>
      </c>
      <c r="I7273" t="str">
        <f>IF(ISNA(VLOOKUP(B7273,$B$3:B7272,1,0)),"","DUP!")</f>
        <v>DUP!</v>
      </c>
      <c r="J7273" t="str">
        <f t="shared" si="568"/>
        <v/>
      </c>
      <c r="K7273" t="str">
        <f t="shared" si="569"/>
        <v/>
      </c>
    </row>
    <row r="7274" spans="1:11">
      <c r="A7274" s="25" t="s">
        <v>2326</v>
      </c>
      <c r="B7274" s="25" t="s">
        <v>2291</v>
      </c>
      <c r="C7274" s="25" t="s">
        <v>243</v>
      </c>
      <c r="D7274" s="25" t="s">
        <v>245</v>
      </c>
      <c r="E7274">
        <f t="shared" si="565"/>
        <v>10</v>
      </c>
      <c r="F7274" t="str">
        <f t="shared" si="566"/>
        <v>Video Call</v>
      </c>
      <c r="G7274" t="str">
        <f t="shared" si="567"/>
        <v>CVP_071088_10</v>
      </c>
      <c r="H7274" t="str">
        <f>IF(ISNA(VLOOKUP(A7274,$A$3:A7273,1,0)),"","DUP!")</f>
        <v>DUP!</v>
      </c>
      <c r="I7274" t="str">
        <f>IF(ISNA(VLOOKUP(B7274,$B$3:B7273,1,0)),"","DUP!")</f>
        <v>DUP!</v>
      </c>
      <c r="J7274" t="str">
        <f t="shared" si="568"/>
        <v/>
      </c>
      <c r="K7274" t="str">
        <f t="shared" si="569"/>
        <v/>
      </c>
    </row>
    <row r="7275" spans="1:11">
      <c r="A7275" s="25" t="s">
        <v>2326</v>
      </c>
      <c r="B7275" s="25" t="s">
        <v>2291</v>
      </c>
      <c r="C7275" s="25" t="s">
        <v>243</v>
      </c>
      <c r="D7275" s="25" t="s">
        <v>245</v>
      </c>
      <c r="E7275">
        <f t="shared" si="565"/>
        <v>10</v>
      </c>
      <c r="F7275" t="str">
        <f t="shared" si="566"/>
        <v>Video Call</v>
      </c>
      <c r="G7275" t="str">
        <f t="shared" si="567"/>
        <v>CVP_071088_10</v>
      </c>
      <c r="H7275" t="str">
        <f>IF(ISNA(VLOOKUP(A7275,$A$3:A7274,1,0)),"","DUP!")</f>
        <v>DUP!</v>
      </c>
      <c r="I7275" t="str">
        <f>IF(ISNA(VLOOKUP(B7275,$B$3:B7274,1,0)),"","DUP!")</f>
        <v>DUP!</v>
      </c>
      <c r="J7275" t="str">
        <f t="shared" si="568"/>
        <v/>
      </c>
      <c r="K7275" t="str">
        <f t="shared" si="569"/>
        <v/>
      </c>
    </row>
    <row r="7276" spans="1:11">
      <c r="A7276" s="25" t="s">
        <v>2327</v>
      </c>
      <c r="B7276" s="25" t="s">
        <v>2291</v>
      </c>
      <c r="C7276" s="25" t="s">
        <v>243</v>
      </c>
      <c r="D7276" s="25" t="s">
        <v>244</v>
      </c>
      <c r="E7276">
        <f t="shared" si="565"/>
        <v>2</v>
      </c>
      <c r="F7276" t="str">
        <f t="shared" si="566"/>
        <v>Voice</v>
      </c>
      <c r="G7276" t="str">
        <f t="shared" si="567"/>
        <v>CVP_071089_2</v>
      </c>
      <c r="H7276" t="str">
        <f>IF(ISNA(VLOOKUP(A7276,$A$3:A7275,1,0)),"","DUP!")</f>
        <v/>
      </c>
      <c r="I7276" t="str">
        <f>IF(ISNA(VLOOKUP(B7276,$B$3:B7275,1,0)),"","DUP!")</f>
        <v>DUP!</v>
      </c>
      <c r="J7276" t="str">
        <f t="shared" si="568"/>
        <v/>
      </c>
      <c r="K7276" t="str">
        <f t="shared" si="569"/>
        <v>INSERT INTO ZONE_MAP (SERVICE_ID, SERVICE_NAME, CODE, NW_GROUP, ZONE) VALUES (2,'Voice','071089','CAN THO','NATIONAL');</v>
      </c>
    </row>
    <row r="7277" spans="1:11">
      <c r="A7277" s="25" t="s">
        <v>2327</v>
      </c>
      <c r="B7277" s="25" t="s">
        <v>2291</v>
      </c>
      <c r="C7277" s="25" t="s">
        <v>243</v>
      </c>
      <c r="D7277" s="25" t="s">
        <v>244</v>
      </c>
      <c r="E7277">
        <f t="shared" si="565"/>
        <v>2</v>
      </c>
      <c r="F7277" t="str">
        <f t="shared" si="566"/>
        <v>Voice</v>
      </c>
      <c r="G7277" t="str">
        <f t="shared" si="567"/>
        <v>CVP_071089_2</v>
      </c>
      <c r="H7277" t="str">
        <f>IF(ISNA(VLOOKUP(A7277,$A$3:A7276,1,0)),"","DUP!")</f>
        <v>DUP!</v>
      </c>
      <c r="I7277" t="str">
        <f>IF(ISNA(VLOOKUP(B7277,$B$3:B7276,1,0)),"","DUP!")</f>
        <v>DUP!</v>
      </c>
      <c r="J7277" t="str">
        <f t="shared" si="568"/>
        <v/>
      </c>
      <c r="K7277" t="str">
        <f t="shared" si="569"/>
        <v/>
      </c>
    </row>
    <row r="7278" spans="1:11">
      <c r="A7278" s="25" t="s">
        <v>2327</v>
      </c>
      <c r="B7278" s="25" t="s">
        <v>2291</v>
      </c>
      <c r="C7278" s="25" t="s">
        <v>243</v>
      </c>
      <c r="D7278" s="25" t="s">
        <v>244</v>
      </c>
      <c r="E7278">
        <f t="shared" si="565"/>
        <v>2</v>
      </c>
      <c r="F7278" t="str">
        <f t="shared" si="566"/>
        <v>Voice</v>
      </c>
      <c r="G7278" t="str">
        <f t="shared" si="567"/>
        <v>CVP_071089_2</v>
      </c>
      <c r="H7278" t="str">
        <f>IF(ISNA(VLOOKUP(A7278,$A$3:A7277,1,0)),"","DUP!")</f>
        <v>DUP!</v>
      </c>
      <c r="I7278" t="str">
        <f>IF(ISNA(VLOOKUP(B7278,$B$3:B7277,1,0)),"","DUP!")</f>
        <v>DUP!</v>
      </c>
      <c r="J7278" t="str">
        <f t="shared" si="568"/>
        <v/>
      </c>
      <c r="K7278" t="str">
        <f t="shared" si="569"/>
        <v/>
      </c>
    </row>
    <row r="7279" spans="1:11">
      <c r="A7279" s="25" t="s">
        <v>2327</v>
      </c>
      <c r="B7279" s="25" t="s">
        <v>2291</v>
      </c>
      <c r="C7279" s="25" t="s">
        <v>243</v>
      </c>
      <c r="D7279" s="25" t="s">
        <v>245</v>
      </c>
      <c r="E7279">
        <f t="shared" si="565"/>
        <v>10</v>
      </c>
      <c r="F7279" t="str">
        <f t="shared" si="566"/>
        <v>Video Call</v>
      </c>
      <c r="G7279" t="str">
        <f t="shared" si="567"/>
        <v>CVP_071089_10</v>
      </c>
      <c r="H7279" t="str">
        <f>IF(ISNA(VLOOKUP(A7279,$A$3:A7278,1,0)),"","DUP!")</f>
        <v>DUP!</v>
      </c>
      <c r="I7279" t="str">
        <f>IF(ISNA(VLOOKUP(B7279,$B$3:B7278,1,0)),"","DUP!")</f>
        <v>DUP!</v>
      </c>
      <c r="J7279" t="str">
        <f t="shared" si="568"/>
        <v/>
      </c>
      <c r="K7279" t="str">
        <f t="shared" si="569"/>
        <v/>
      </c>
    </row>
    <row r="7280" spans="1:11">
      <c r="A7280" s="25" t="s">
        <v>2327</v>
      </c>
      <c r="B7280" s="25" t="s">
        <v>2291</v>
      </c>
      <c r="C7280" s="25" t="s">
        <v>243</v>
      </c>
      <c r="D7280" s="25" t="s">
        <v>245</v>
      </c>
      <c r="E7280">
        <f t="shared" si="565"/>
        <v>10</v>
      </c>
      <c r="F7280" t="str">
        <f t="shared" si="566"/>
        <v>Video Call</v>
      </c>
      <c r="G7280" t="str">
        <f t="shared" si="567"/>
        <v>CVP_071089_10</v>
      </c>
      <c r="H7280" t="str">
        <f>IF(ISNA(VLOOKUP(A7280,$A$3:A7279,1,0)),"","DUP!")</f>
        <v>DUP!</v>
      </c>
      <c r="I7280" t="str">
        <f>IF(ISNA(VLOOKUP(B7280,$B$3:B7279,1,0)),"","DUP!")</f>
        <v>DUP!</v>
      </c>
      <c r="J7280" t="str">
        <f t="shared" si="568"/>
        <v/>
      </c>
      <c r="K7280" t="str">
        <f t="shared" si="569"/>
        <v/>
      </c>
    </row>
    <row r="7281" spans="1:11">
      <c r="A7281" s="25" t="s">
        <v>2327</v>
      </c>
      <c r="B7281" s="25" t="s">
        <v>2291</v>
      </c>
      <c r="C7281" s="25" t="s">
        <v>243</v>
      </c>
      <c r="D7281" s="25" t="s">
        <v>245</v>
      </c>
      <c r="E7281">
        <f t="shared" si="565"/>
        <v>10</v>
      </c>
      <c r="F7281" t="str">
        <f t="shared" si="566"/>
        <v>Video Call</v>
      </c>
      <c r="G7281" t="str">
        <f t="shared" si="567"/>
        <v>CVP_071089_10</v>
      </c>
      <c r="H7281" t="str">
        <f>IF(ISNA(VLOOKUP(A7281,$A$3:A7280,1,0)),"","DUP!")</f>
        <v>DUP!</v>
      </c>
      <c r="I7281" t="str">
        <f>IF(ISNA(VLOOKUP(B7281,$B$3:B7280,1,0)),"","DUP!")</f>
        <v>DUP!</v>
      </c>
      <c r="J7281" t="str">
        <f t="shared" si="568"/>
        <v/>
      </c>
      <c r="K7281" t="str">
        <f t="shared" si="569"/>
        <v/>
      </c>
    </row>
    <row r="7282" spans="1:11">
      <c r="A7282" s="25" t="s">
        <v>2328</v>
      </c>
      <c r="B7282" s="25" t="s">
        <v>2329</v>
      </c>
      <c r="C7282" s="25" t="s">
        <v>289</v>
      </c>
      <c r="D7282" s="25" t="s">
        <v>244</v>
      </c>
      <c r="E7282">
        <f t="shared" si="565"/>
        <v>2</v>
      </c>
      <c r="F7282" t="str">
        <f t="shared" si="566"/>
        <v>Voice</v>
      </c>
      <c r="G7282" t="str">
        <f t="shared" si="567"/>
        <v>CDH_0711_2</v>
      </c>
      <c r="H7282" t="str">
        <f>IF(ISNA(VLOOKUP(A7282,$A$3:A7281,1,0)),"","DUP!")</f>
        <v/>
      </c>
      <c r="I7282" t="str">
        <f>IF(ISNA(VLOOKUP(B7282,$B$3:B7281,1,0)),"","DUP!")</f>
        <v/>
      </c>
      <c r="J7282" t="str">
        <f t="shared" si="568"/>
        <v>HAU GIANG</v>
      </c>
      <c r="K7282" t="str">
        <f t="shared" si="569"/>
        <v>INSERT INTO ZONE_MAP (SERVICE_ID, SERVICE_NAME, CODE, NW_GROUP, ZONE) VALUES (2,'Voice','0711','HAU GIANG','NATIONAL');</v>
      </c>
    </row>
    <row r="7283" spans="1:11">
      <c r="A7283" s="25" t="s">
        <v>2330</v>
      </c>
      <c r="B7283" s="25" t="s">
        <v>2329</v>
      </c>
      <c r="C7283" s="25" t="s">
        <v>289</v>
      </c>
      <c r="D7283" s="25" t="s">
        <v>244</v>
      </c>
      <c r="E7283">
        <f t="shared" si="565"/>
        <v>2</v>
      </c>
      <c r="F7283" t="str">
        <f t="shared" si="566"/>
        <v>Voice</v>
      </c>
      <c r="G7283" t="str">
        <f t="shared" si="567"/>
        <v>CDH_0711101_2</v>
      </c>
      <c r="H7283" t="str">
        <f>IF(ISNA(VLOOKUP(A7283,$A$3:A7282,1,0)),"","DUP!")</f>
        <v/>
      </c>
      <c r="I7283" t="str">
        <f>IF(ISNA(VLOOKUP(B7283,$B$3:B7282,1,0)),"","DUP!")</f>
        <v>DUP!</v>
      </c>
      <c r="J7283" t="str">
        <f t="shared" si="568"/>
        <v/>
      </c>
      <c r="K7283" t="str">
        <f t="shared" si="569"/>
        <v>INSERT INTO ZONE_MAP (SERVICE_ID, SERVICE_NAME, CODE, NW_GROUP, ZONE) VALUES (2,'Voice','0711101','HAU GIANG','NATIONAL');</v>
      </c>
    </row>
    <row r="7284" spans="1:11">
      <c r="A7284" s="25" t="s">
        <v>2330</v>
      </c>
      <c r="B7284" s="25" t="s">
        <v>2329</v>
      </c>
      <c r="C7284" s="25" t="s">
        <v>289</v>
      </c>
      <c r="D7284" s="25" t="s">
        <v>244</v>
      </c>
      <c r="E7284">
        <f t="shared" si="565"/>
        <v>2</v>
      </c>
      <c r="F7284" t="str">
        <f t="shared" si="566"/>
        <v>Voice</v>
      </c>
      <c r="G7284" t="str">
        <f t="shared" si="567"/>
        <v>CDH_0711101_2</v>
      </c>
      <c r="H7284" t="str">
        <f>IF(ISNA(VLOOKUP(A7284,$A$3:A7283,1,0)),"","DUP!")</f>
        <v>DUP!</v>
      </c>
      <c r="I7284" t="str">
        <f>IF(ISNA(VLOOKUP(B7284,$B$3:B7283,1,0)),"","DUP!")</f>
        <v>DUP!</v>
      </c>
      <c r="J7284" t="str">
        <f t="shared" si="568"/>
        <v/>
      </c>
      <c r="K7284" t="str">
        <f t="shared" si="569"/>
        <v/>
      </c>
    </row>
    <row r="7285" spans="1:11">
      <c r="A7285" s="25" t="s">
        <v>2330</v>
      </c>
      <c r="B7285" s="25" t="s">
        <v>2329</v>
      </c>
      <c r="C7285" s="25" t="s">
        <v>289</v>
      </c>
      <c r="D7285" s="25" t="s">
        <v>244</v>
      </c>
      <c r="E7285">
        <f t="shared" si="565"/>
        <v>2</v>
      </c>
      <c r="F7285" t="str">
        <f t="shared" si="566"/>
        <v>Voice</v>
      </c>
      <c r="G7285" t="str">
        <f t="shared" si="567"/>
        <v>CDH_0711101_2</v>
      </c>
      <c r="H7285" t="str">
        <f>IF(ISNA(VLOOKUP(A7285,$A$3:A7284,1,0)),"","DUP!")</f>
        <v>DUP!</v>
      </c>
      <c r="I7285" t="str">
        <f>IF(ISNA(VLOOKUP(B7285,$B$3:B7284,1,0)),"","DUP!")</f>
        <v>DUP!</v>
      </c>
      <c r="J7285" t="str">
        <f t="shared" si="568"/>
        <v/>
      </c>
      <c r="K7285" t="str">
        <f t="shared" si="569"/>
        <v/>
      </c>
    </row>
    <row r="7286" spans="1:11">
      <c r="A7286" s="25" t="s">
        <v>2330</v>
      </c>
      <c r="B7286" s="25" t="s">
        <v>2329</v>
      </c>
      <c r="C7286" s="25" t="s">
        <v>289</v>
      </c>
      <c r="D7286" s="25" t="s">
        <v>245</v>
      </c>
      <c r="E7286">
        <f t="shared" si="565"/>
        <v>10</v>
      </c>
      <c r="F7286" t="str">
        <f t="shared" si="566"/>
        <v>Video Call</v>
      </c>
      <c r="G7286" t="str">
        <f t="shared" si="567"/>
        <v>CDH_0711101_10</v>
      </c>
      <c r="H7286" t="str">
        <f>IF(ISNA(VLOOKUP(A7286,$A$3:A7285,1,0)),"","DUP!")</f>
        <v>DUP!</v>
      </c>
      <c r="I7286" t="str">
        <f>IF(ISNA(VLOOKUP(B7286,$B$3:B7285,1,0)),"","DUP!")</f>
        <v>DUP!</v>
      </c>
      <c r="J7286" t="str">
        <f t="shared" si="568"/>
        <v/>
      </c>
      <c r="K7286" t="str">
        <f t="shared" si="569"/>
        <v/>
      </c>
    </row>
    <row r="7287" spans="1:11">
      <c r="A7287" s="25" t="s">
        <v>2330</v>
      </c>
      <c r="B7287" s="25" t="s">
        <v>2329</v>
      </c>
      <c r="C7287" s="25" t="s">
        <v>289</v>
      </c>
      <c r="D7287" s="25" t="s">
        <v>245</v>
      </c>
      <c r="E7287">
        <f t="shared" si="565"/>
        <v>10</v>
      </c>
      <c r="F7287" t="str">
        <f t="shared" si="566"/>
        <v>Video Call</v>
      </c>
      <c r="G7287" t="str">
        <f t="shared" si="567"/>
        <v>CDH_0711101_10</v>
      </c>
      <c r="H7287" t="str">
        <f>IF(ISNA(VLOOKUP(A7287,$A$3:A7286,1,0)),"","DUP!")</f>
        <v>DUP!</v>
      </c>
      <c r="I7287" t="str">
        <f>IF(ISNA(VLOOKUP(B7287,$B$3:B7286,1,0)),"","DUP!")</f>
        <v>DUP!</v>
      </c>
      <c r="J7287" t="str">
        <f t="shared" si="568"/>
        <v/>
      </c>
      <c r="K7287" t="str">
        <f t="shared" si="569"/>
        <v/>
      </c>
    </row>
    <row r="7288" spans="1:11">
      <c r="A7288" s="25" t="s">
        <v>2330</v>
      </c>
      <c r="B7288" s="25" t="s">
        <v>2329</v>
      </c>
      <c r="C7288" s="25" t="s">
        <v>289</v>
      </c>
      <c r="D7288" s="25" t="s">
        <v>245</v>
      </c>
      <c r="E7288">
        <f t="shared" si="565"/>
        <v>10</v>
      </c>
      <c r="F7288" t="str">
        <f t="shared" si="566"/>
        <v>Video Call</v>
      </c>
      <c r="G7288" t="str">
        <f t="shared" si="567"/>
        <v>CDH_0711101_10</v>
      </c>
      <c r="H7288" t="str">
        <f>IF(ISNA(VLOOKUP(A7288,$A$3:A7287,1,0)),"","DUP!")</f>
        <v>DUP!</v>
      </c>
      <c r="I7288" t="str">
        <f>IF(ISNA(VLOOKUP(B7288,$B$3:B7287,1,0)),"","DUP!")</f>
        <v>DUP!</v>
      </c>
      <c r="J7288" t="str">
        <f t="shared" si="568"/>
        <v/>
      </c>
      <c r="K7288" t="str">
        <f t="shared" si="569"/>
        <v/>
      </c>
    </row>
    <row r="7289" spans="1:11">
      <c r="A7289" s="25" t="s">
        <v>2331</v>
      </c>
      <c r="B7289" s="25" t="s">
        <v>292</v>
      </c>
      <c r="C7289" s="25" t="s">
        <v>293</v>
      </c>
      <c r="D7289" s="25" t="s">
        <v>244</v>
      </c>
      <c r="E7289">
        <f t="shared" si="565"/>
        <v>2</v>
      </c>
      <c r="F7289" t="str">
        <f t="shared" si="566"/>
        <v>Voice</v>
      </c>
      <c r="G7289" t="str">
        <f t="shared" si="567"/>
        <v>VAS_07111060_2</v>
      </c>
      <c r="H7289" t="str">
        <f>IF(ISNA(VLOOKUP(A7289,$A$3:A7288,1,0)),"","DUP!")</f>
        <v/>
      </c>
      <c r="I7289" t="str">
        <f>IF(ISNA(VLOOKUP(B7289,$B$3:B7288,1,0)),"","DUP!")</f>
        <v>DUP!</v>
      </c>
      <c r="J7289" t="str">
        <f t="shared" si="568"/>
        <v/>
      </c>
      <c r="K7289" t="str">
        <f t="shared" si="569"/>
        <v>INSERT INTO ZONE_MAP (SERVICE_ID, SERVICE_NAME, CODE, NW_GROUP, ZONE) VALUES (2,'Voice','07111060','DICH VU 106X VTEL','NATIONAL');</v>
      </c>
    </row>
    <row r="7290" spans="1:11">
      <c r="A7290" s="25" t="s">
        <v>2332</v>
      </c>
      <c r="B7290" s="25" t="s">
        <v>292</v>
      </c>
      <c r="C7290" s="25" t="s">
        <v>293</v>
      </c>
      <c r="D7290" s="25" t="s">
        <v>244</v>
      </c>
      <c r="E7290">
        <f t="shared" si="565"/>
        <v>2</v>
      </c>
      <c r="F7290" t="str">
        <f t="shared" si="566"/>
        <v>Voice</v>
      </c>
      <c r="G7290" t="str">
        <f t="shared" si="567"/>
        <v>VAS_07111061_2</v>
      </c>
      <c r="H7290" t="str">
        <f>IF(ISNA(VLOOKUP(A7290,$A$3:A7289,1,0)),"","DUP!")</f>
        <v/>
      </c>
      <c r="I7290" t="str">
        <f>IF(ISNA(VLOOKUP(B7290,$B$3:B7289,1,0)),"","DUP!")</f>
        <v>DUP!</v>
      </c>
      <c r="J7290" t="str">
        <f t="shared" si="568"/>
        <v/>
      </c>
      <c r="K7290" t="str">
        <f t="shared" si="569"/>
        <v>INSERT INTO ZONE_MAP (SERVICE_ID, SERVICE_NAME, CODE, NW_GROUP, ZONE) VALUES (2,'Voice','07111061','DICH VU 106X VTEL','NATIONAL');</v>
      </c>
    </row>
    <row r="7291" spans="1:11">
      <c r="A7291" s="25" t="s">
        <v>2333</v>
      </c>
      <c r="B7291" s="25" t="s">
        <v>292</v>
      </c>
      <c r="C7291" s="25" t="s">
        <v>293</v>
      </c>
      <c r="D7291" s="25" t="s">
        <v>244</v>
      </c>
      <c r="E7291">
        <f t="shared" si="565"/>
        <v>2</v>
      </c>
      <c r="F7291" t="str">
        <f t="shared" si="566"/>
        <v>Voice</v>
      </c>
      <c r="G7291" t="str">
        <f t="shared" si="567"/>
        <v>VAS_07111062_2</v>
      </c>
      <c r="H7291" t="str">
        <f>IF(ISNA(VLOOKUP(A7291,$A$3:A7290,1,0)),"","DUP!")</f>
        <v/>
      </c>
      <c r="I7291" t="str">
        <f>IF(ISNA(VLOOKUP(B7291,$B$3:B7290,1,0)),"","DUP!")</f>
        <v>DUP!</v>
      </c>
      <c r="J7291" t="str">
        <f t="shared" si="568"/>
        <v/>
      </c>
      <c r="K7291" t="str">
        <f t="shared" si="569"/>
        <v>INSERT INTO ZONE_MAP (SERVICE_ID, SERVICE_NAME, CODE, NW_GROUP, ZONE) VALUES (2,'Voice','07111062','DICH VU 106X VTEL','NATIONAL');</v>
      </c>
    </row>
    <row r="7292" spans="1:11">
      <c r="A7292" s="25" t="s">
        <v>2334</v>
      </c>
      <c r="B7292" s="25" t="s">
        <v>292</v>
      </c>
      <c r="C7292" s="25" t="s">
        <v>293</v>
      </c>
      <c r="D7292" s="25" t="s">
        <v>244</v>
      </c>
      <c r="E7292">
        <f t="shared" si="565"/>
        <v>2</v>
      </c>
      <c r="F7292" t="str">
        <f t="shared" si="566"/>
        <v>Voice</v>
      </c>
      <c r="G7292" t="str">
        <f t="shared" si="567"/>
        <v>VAS_07111066_2</v>
      </c>
      <c r="H7292" t="str">
        <f>IF(ISNA(VLOOKUP(A7292,$A$3:A7291,1,0)),"","DUP!")</f>
        <v/>
      </c>
      <c r="I7292" t="str">
        <f>IF(ISNA(VLOOKUP(B7292,$B$3:B7291,1,0)),"","DUP!")</f>
        <v>DUP!</v>
      </c>
      <c r="J7292" t="str">
        <f t="shared" si="568"/>
        <v/>
      </c>
      <c r="K7292" t="str">
        <f t="shared" si="569"/>
        <v>INSERT INTO ZONE_MAP (SERVICE_ID, SERVICE_NAME, CODE, NW_GROUP, ZONE) VALUES (2,'Voice','07111066','DICH VU 106X VTEL','NATIONAL');</v>
      </c>
    </row>
    <row r="7293" spans="1:11">
      <c r="A7293" s="25" t="s">
        <v>2335</v>
      </c>
      <c r="B7293" s="25" t="s">
        <v>292</v>
      </c>
      <c r="C7293" s="25" t="s">
        <v>293</v>
      </c>
      <c r="D7293" s="25" t="s">
        <v>244</v>
      </c>
      <c r="E7293">
        <f t="shared" si="565"/>
        <v>2</v>
      </c>
      <c r="F7293" t="str">
        <f t="shared" si="566"/>
        <v>Voice</v>
      </c>
      <c r="G7293" t="str">
        <f t="shared" si="567"/>
        <v>VAS_07111068_2</v>
      </c>
      <c r="H7293" t="str">
        <f>IF(ISNA(VLOOKUP(A7293,$A$3:A7292,1,0)),"","DUP!")</f>
        <v/>
      </c>
      <c r="I7293" t="str">
        <f>IF(ISNA(VLOOKUP(B7293,$B$3:B7292,1,0)),"","DUP!")</f>
        <v>DUP!</v>
      </c>
      <c r="J7293" t="str">
        <f t="shared" si="568"/>
        <v/>
      </c>
      <c r="K7293" t="str">
        <f t="shared" si="569"/>
        <v>INSERT INTO ZONE_MAP (SERVICE_ID, SERVICE_NAME, CODE, NW_GROUP, ZONE) VALUES (2,'Voice','07111068','DICH VU 106X VTEL','NATIONAL');</v>
      </c>
    </row>
    <row r="7294" spans="1:11">
      <c r="A7294" s="25" t="s">
        <v>2336</v>
      </c>
      <c r="B7294" s="25" t="s">
        <v>292</v>
      </c>
      <c r="C7294" s="25" t="s">
        <v>293</v>
      </c>
      <c r="D7294" s="25" t="s">
        <v>244</v>
      </c>
      <c r="E7294">
        <f t="shared" si="565"/>
        <v>2</v>
      </c>
      <c r="F7294" t="str">
        <f t="shared" si="566"/>
        <v>Voice</v>
      </c>
      <c r="G7294" t="str">
        <f t="shared" si="567"/>
        <v>VAS_07111069_2</v>
      </c>
      <c r="H7294" t="str">
        <f>IF(ISNA(VLOOKUP(A7294,$A$3:A7293,1,0)),"","DUP!")</f>
        <v/>
      </c>
      <c r="I7294" t="str">
        <f>IF(ISNA(VLOOKUP(B7294,$B$3:B7293,1,0)),"","DUP!")</f>
        <v>DUP!</v>
      </c>
      <c r="J7294" t="str">
        <f t="shared" si="568"/>
        <v/>
      </c>
      <c r="K7294" t="str">
        <f t="shared" si="569"/>
        <v>INSERT INTO ZONE_MAP (SERVICE_ID, SERVICE_NAME, CODE, NW_GROUP, ZONE) VALUES (2,'Voice','07111069','DICH VU 106X VTEL','NATIONAL');</v>
      </c>
    </row>
    <row r="7295" spans="1:11">
      <c r="A7295" s="25" t="s">
        <v>2337</v>
      </c>
      <c r="B7295" s="25" t="s">
        <v>2329</v>
      </c>
      <c r="C7295" s="25" t="s">
        <v>289</v>
      </c>
      <c r="D7295" s="25" t="s">
        <v>244</v>
      </c>
      <c r="E7295">
        <f t="shared" si="565"/>
        <v>2</v>
      </c>
      <c r="F7295" t="str">
        <f t="shared" si="566"/>
        <v>Voice</v>
      </c>
      <c r="G7295" t="str">
        <f t="shared" si="567"/>
        <v>CDH_0711110_2</v>
      </c>
      <c r="H7295" t="str">
        <f>IF(ISNA(VLOOKUP(A7295,$A$3:A7294,1,0)),"","DUP!")</f>
        <v/>
      </c>
      <c r="I7295" t="str">
        <f>IF(ISNA(VLOOKUP(B7295,$B$3:B7294,1,0)),"","DUP!")</f>
        <v>DUP!</v>
      </c>
      <c r="J7295" t="str">
        <f t="shared" si="568"/>
        <v/>
      </c>
      <c r="K7295" t="str">
        <f t="shared" si="569"/>
        <v>INSERT INTO ZONE_MAP (SERVICE_ID, SERVICE_NAME, CODE, NW_GROUP, ZONE) VALUES (2,'Voice','0711110','HAU GIANG','NATIONAL');</v>
      </c>
    </row>
    <row r="7296" spans="1:11">
      <c r="A7296" s="25" t="s">
        <v>2337</v>
      </c>
      <c r="B7296" s="25" t="s">
        <v>2329</v>
      </c>
      <c r="C7296" s="25" t="s">
        <v>289</v>
      </c>
      <c r="D7296" s="25" t="s">
        <v>244</v>
      </c>
      <c r="E7296">
        <f t="shared" si="565"/>
        <v>2</v>
      </c>
      <c r="F7296" t="str">
        <f t="shared" si="566"/>
        <v>Voice</v>
      </c>
      <c r="G7296" t="str">
        <f t="shared" si="567"/>
        <v>CDH_0711110_2</v>
      </c>
      <c r="H7296" t="str">
        <f>IF(ISNA(VLOOKUP(A7296,$A$3:A7295,1,0)),"","DUP!")</f>
        <v>DUP!</v>
      </c>
      <c r="I7296" t="str">
        <f>IF(ISNA(VLOOKUP(B7296,$B$3:B7295,1,0)),"","DUP!")</f>
        <v>DUP!</v>
      </c>
      <c r="J7296" t="str">
        <f t="shared" si="568"/>
        <v/>
      </c>
      <c r="K7296" t="str">
        <f t="shared" si="569"/>
        <v/>
      </c>
    </row>
    <row r="7297" spans="1:11">
      <c r="A7297" s="25" t="s">
        <v>2337</v>
      </c>
      <c r="B7297" s="25" t="s">
        <v>2329</v>
      </c>
      <c r="C7297" s="25" t="s">
        <v>289</v>
      </c>
      <c r="D7297" s="25" t="s">
        <v>244</v>
      </c>
      <c r="E7297">
        <f t="shared" si="565"/>
        <v>2</v>
      </c>
      <c r="F7297" t="str">
        <f t="shared" si="566"/>
        <v>Voice</v>
      </c>
      <c r="G7297" t="str">
        <f t="shared" si="567"/>
        <v>CDH_0711110_2</v>
      </c>
      <c r="H7297" t="str">
        <f>IF(ISNA(VLOOKUP(A7297,$A$3:A7296,1,0)),"","DUP!")</f>
        <v>DUP!</v>
      </c>
      <c r="I7297" t="str">
        <f>IF(ISNA(VLOOKUP(B7297,$B$3:B7296,1,0)),"","DUP!")</f>
        <v>DUP!</v>
      </c>
      <c r="J7297" t="str">
        <f t="shared" si="568"/>
        <v/>
      </c>
      <c r="K7297" t="str">
        <f t="shared" si="569"/>
        <v/>
      </c>
    </row>
    <row r="7298" spans="1:11">
      <c r="A7298" s="25" t="s">
        <v>2337</v>
      </c>
      <c r="B7298" s="25" t="s">
        <v>2329</v>
      </c>
      <c r="C7298" s="25" t="s">
        <v>289</v>
      </c>
      <c r="D7298" s="25" t="s">
        <v>245</v>
      </c>
      <c r="E7298">
        <f t="shared" si="565"/>
        <v>10</v>
      </c>
      <c r="F7298" t="str">
        <f t="shared" si="566"/>
        <v>Video Call</v>
      </c>
      <c r="G7298" t="str">
        <f t="shared" si="567"/>
        <v>CDH_0711110_10</v>
      </c>
      <c r="H7298" t="str">
        <f>IF(ISNA(VLOOKUP(A7298,$A$3:A7297,1,0)),"","DUP!")</f>
        <v>DUP!</v>
      </c>
      <c r="I7298" t="str">
        <f>IF(ISNA(VLOOKUP(B7298,$B$3:B7297,1,0)),"","DUP!")</f>
        <v>DUP!</v>
      </c>
      <c r="J7298" t="str">
        <f t="shared" si="568"/>
        <v/>
      </c>
      <c r="K7298" t="str">
        <f t="shared" si="569"/>
        <v/>
      </c>
    </row>
    <row r="7299" spans="1:11">
      <c r="A7299" s="25" t="s">
        <v>2337</v>
      </c>
      <c r="B7299" s="25" t="s">
        <v>2329</v>
      </c>
      <c r="C7299" s="25" t="s">
        <v>289</v>
      </c>
      <c r="D7299" s="25" t="s">
        <v>245</v>
      </c>
      <c r="E7299">
        <f t="shared" si="565"/>
        <v>10</v>
      </c>
      <c r="F7299" t="str">
        <f t="shared" si="566"/>
        <v>Video Call</v>
      </c>
      <c r="G7299" t="str">
        <f t="shared" si="567"/>
        <v>CDH_0711110_10</v>
      </c>
      <c r="H7299" t="str">
        <f>IF(ISNA(VLOOKUP(A7299,$A$3:A7298,1,0)),"","DUP!")</f>
        <v>DUP!</v>
      </c>
      <c r="I7299" t="str">
        <f>IF(ISNA(VLOOKUP(B7299,$B$3:B7298,1,0)),"","DUP!")</f>
        <v>DUP!</v>
      </c>
      <c r="J7299" t="str">
        <f t="shared" si="568"/>
        <v/>
      </c>
      <c r="K7299" t="str">
        <f t="shared" si="569"/>
        <v/>
      </c>
    </row>
    <row r="7300" spans="1:11">
      <c r="A7300" s="25" t="s">
        <v>2337</v>
      </c>
      <c r="B7300" s="25" t="s">
        <v>2329</v>
      </c>
      <c r="C7300" s="25" t="s">
        <v>289</v>
      </c>
      <c r="D7300" s="25" t="s">
        <v>245</v>
      </c>
      <c r="E7300">
        <f t="shared" ref="E7300:E7363" si="570">IF(D7300="NORMAL",2,10)</f>
        <v>10</v>
      </c>
      <c r="F7300" t="str">
        <f t="shared" ref="F7300:F7363" si="571">IF(D7300="NORMAL","Voice","Video Call")</f>
        <v>Video Call</v>
      </c>
      <c r="G7300" t="str">
        <f t="shared" ref="G7300:G7363" si="572">C7300&amp;"_"&amp;A7300&amp;"_"&amp;E7300</f>
        <v>CDH_0711110_10</v>
      </c>
      <c r="H7300" t="str">
        <f>IF(ISNA(VLOOKUP(A7300,$A$3:A7299,1,0)),"","DUP!")</f>
        <v>DUP!</v>
      </c>
      <c r="I7300" t="str">
        <f>IF(ISNA(VLOOKUP(B7300,$B$3:B7299,1,0)),"","DUP!")</f>
        <v>DUP!</v>
      </c>
      <c r="J7300" t="str">
        <f t="shared" ref="J7300:J7363" si="573">IF(I7300="DUP!","",B7300)</f>
        <v/>
      </c>
      <c r="K7300" t="str">
        <f t="shared" ref="K7300:K7363" si="574">IF(H7300="DUP!","","INSERT INTO ZONE_MAP (SERVICE_ID, SERVICE_NAME, CODE, NW_GROUP, ZONE) VALUES ("&amp;E7300&amp;",'"&amp;F7300&amp;"','"&amp;A7300&amp;"','"&amp;B7300&amp;"','"&amp;IF(B7300="VINAPHONE","INTERNAL","NATIONAL")&amp;"');")</f>
        <v/>
      </c>
    </row>
    <row r="7301" spans="1:11">
      <c r="A7301" s="25" t="s">
        <v>2338</v>
      </c>
      <c r="B7301" s="25" t="s">
        <v>301</v>
      </c>
      <c r="C7301" s="25" t="s">
        <v>302</v>
      </c>
      <c r="D7301" s="25" t="s">
        <v>244</v>
      </c>
      <c r="E7301">
        <f t="shared" si="570"/>
        <v>2</v>
      </c>
      <c r="F7301" t="str">
        <f t="shared" si="571"/>
        <v>Voice</v>
      </c>
      <c r="G7301" t="str">
        <f t="shared" si="572"/>
        <v>TAT_0711116_2</v>
      </c>
      <c r="H7301" t="str">
        <f>IF(ISNA(VLOOKUP(A7301,$A$3:A7300,1,0)),"","DUP!")</f>
        <v/>
      </c>
      <c r="I7301" t="str">
        <f>IF(ISNA(VLOOKUP(B7301,$B$3:B7300,1,0)),"","DUP!")</f>
        <v>DUP!</v>
      </c>
      <c r="J7301" t="str">
        <f t="shared" si="573"/>
        <v/>
      </c>
      <c r="K7301" t="str">
        <f t="shared" si="574"/>
        <v>INSERT INTO ZONE_MAP (SERVICE_ID, SERVICE_NAME, CODE, NW_GROUP, ZONE) VALUES (2,'Voice','0711116','DV DIEN THOAI','NATIONAL');</v>
      </c>
    </row>
    <row r="7302" spans="1:11">
      <c r="A7302" s="25" t="s">
        <v>2338</v>
      </c>
      <c r="B7302" s="25" t="s">
        <v>301</v>
      </c>
      <c r="C7302" s="25" t="s">
        <v>302</v>
      </c>
      <c r="D7302" s="25" t="s">
        <v>244</v>
      </c>
      <c r="E7302">
        <f t="shared" si="570"/>
        <v>2</v>
      </c>
      <c r="F7302" t="str">
        <f t="shared" si="571"/>
        <v>Voice</v>
      </c>
      <c r="G7302" t="str">
        <f t="shared" si="572"/>
        <v>TAT_0711116_2</v>
      </c>
      <c r="H7302" t="str">
        <f>IF(ISNA(VLOOKUP(A7302,$A$3:A7301,1,0)),"","DUP!")</f>
        <v>DUP!</v>
      </c>
      <c r="I7302" t="str">
        <f>IF(ISNA(VLOOKUP(B7302,$B$3:B7301,1,0)),"","DUP!")</f>
        <v>DUP!</v>
      </c>
      <c r="J7302" t="str">
        <f t="shared" si="573"/>
        <v/>
      </c>
      <c r="K7302" t="str">
        <f t="shared" si="574"/>
        <v/>
      </c>
    </row>
    <row r="7303" spans="1:11">
      <c r="A7303" s="25" t="s">
        <v>2338</v>
      </c>
      <c r="B7303" s="25" t="s">
        <v>301</v>
      </c>
      <c r="C7303" s="25" t="s">
        <v>302</v>
      </c>
      <c r="D7303" s="25" t="s">
        <v>244</v>
      </c>
      <c r="E7303">
        <f t="shared" si="570"/>
        <v>2</v>
      </c>
      <c r="F7303" t="str">
        <f t="shared" si="571"/>
        <v>Voice</v>
      </c>
      <c r="G7303" t="str">
        <f t="shared" si="572"/>
        <v>TAT_0711116_2</v>
      </c>
      <c r="H7303" t="str">
        <f>IF(ISNA(VLOOKUP(A7303,$A$3:A7302,1,0)),"","DUP!")</f>
        <v>DUP!</v>
      </c>
      <c r="I7303" t="str">
        <f>IF(ISNA(VLOOKUP(B7303,$B$3:B7302,1,0)),"","DUP!")</f>
        <v>DUP!</v>
      </c>
      <c r="J7303" t="str">
        <f t="shared" si="573"/>
        <v/>
      </c>
      <c r="K7303" t="str">
        <f t="shared" si="574"/>
        <v/>
      </c>
    </row>
    <row r="7304" spans="1:11">
      <c r="A7304" s="25" t="s">
        <v>2338</v>
      </c>
      <c r="B7304" s="25" t="s">
        <v>301</v>
      </c>
      <c r="C7304" s="25" t="s">
        <v>302</v>
      </c>
      <c r="D7304" s="25" t="s">
        <v>245</v>
      </c>
      <c r="E7304">
        <f t="shared" si="570"/>
        <v>10</v>
      </c>
      <c r="F7304" t="str">
        <f t="shared" si="571"/>
        <v>Video Call</v>
      </c>
      <c r="G7304" t="str">
        <f t="shared" si="572"/>
        <v>TAT_0711116_10</v>
      </c>
      <c r="H7304" t="str">
        <f>IF(ISNA(VLOOKUP(A7304,$A$3:A7303,1,0)),"","DUP!")</f>
        <v>DUP!</v>
      </c>
      <c r="I7304" t="str">
        <f>IF(ISNA(VLOOKUP(B7304,$B$3:B7303,1,0)),"","DUP!")</f>
        <v>DUP!</v>
      </c>
      <c r="J7304" t="str">
        <f t="shared" si="573"/>
        <v/>
      </c>
      <c r="K7304" t="str">
        <f t="shared" si="574"/>
        <v/>
      </c>
    </row>
    <row r="7305" spans="1:11">
      <c r="A7305" s="25" t="s">
        <v>2338</v>
      </c>
      <c r="B7305" s="25" t="s">
        <v>301</v>
      </c>
      <c r="C7305" s="25" t="s">
        <v>302</v>
      </c>
      <c r="D7305" s="25" t="s">
        <v>245</v>
      </c>
      <c r="E7305">
        <f t="shared" si="570"/>
        <v>10</v>
      </c>
      <c r="F7305" t="str">
        <f t="shared" si="571"/>
        <v>Video Call</v>
      </c>
      <c r="G7305" t="str">
        <f t="shared" si="572"/>
        <v>TAT_0711116_10</v>
      </c>
      <c r="H7305" t="str">
        <f>IF(ISNA(VLOOKUP(A7305,$A$3:A7304,1,0)),"","DUP!")</f>
        <v>DUP!</v>
      </c>
      <c r="I7305" t="str">
        <f>IF(ISNA(VLOOKUP(B7305,$B$3:B7304,1,0)),"","DUP!")</f>
        <v>DUP!</v>
      </c>
      <c r="J7305" t="str">
        <f t="shared" si="573"/>
        <v/>
      </c>
      <c r="K7305" t="str">
        <f t="shared" si="574"/>
        <v/>
      </c>
    </row>
    <row r="7306" spans="1:11">
      <c r="A7306" s="25" t="s">
        <v>2338</v>
      </c>
      <c r="B7306" s="25" t="s">
        <v>301</v>
      </c>
      <c r="C7306" s="25" t="s">
        <v>302</v>
      </c>
      <c r="D7306" s="25" t="s">
        <v>245</v>
      </c>
      <c r="E7306">
        <f t="shared" si="570"/>
        <v>10</v>
      </c>
      <c r="F7306" t="str">
        <f t="shared" si="571"/>
        <v>Video Call</v>
      </c>
      <c r="G7306" t="str">
        <f t="shared" si="572"/>
        <v>TAT_0711116_10</v>
      </c>
      <c r="H7306" t="str">
        <f>IF(ISNA(VLOOKUP(A7306,$A$3:A7305,1,0)),"","DUP!")</f>
        <v>DUP!</v>
      </c>
      <c r="I7306" t="str">
        <f>IF(ISNA(VLOOKUP(B7306,$B$3:B7305,1,0)),"","DUP!")</f>
        <v>DUP!</v>
      </c>
      <c r="J7306" t="str">
        <f t="shared" si="573"/>
        <v/>
      </c>
      <c r="K7306" t="str">
        <f t="shared" si="574"/>
        <v/>
      </c>
    </row>
    <row r="7307" spans="1:11">
      <c r="A7307" s="25" t="s">
        <v>2339</v>
      </c>
      <c r="B7307" s="25" t="s">
        <v>301</v>
      </c>
      <c r="C7307" s="25" t="s">
        <v>302</v>
      </c>
      <c r="D7307" s="25" t="s">
        <v>244</v>
      </c>
      <c r="E7307">
        <f t="shared" si="570"/>
        <v>2</v>
      </c>
      <c r="F7307" t="str">
        <f t="shared" si="571"/>
        <v>Voice</v>
      </c>
      <c r="G7307" t="str">
        <f t="shared" si="572"/>
        <v>TAT_0711117_2</v>
      </c>
      <c r="H7307" t="str">
        <f>IF(ISNA(VLOOKUP(A7307,$A$3:A7306,1,0)),"","DUP!")</f>
        <v/>
      </c>
      <c r="I7307" t="str">
        <f>IF(ISNA(VLOOKUP(B7307,$B$3:B7306,1,0)),"","DUP!")</f>
        <v>DUP!</v>
      </c>
      <c r="J7307" t="str">
        <f t="shared" si="573"/>
        <v/>
      </c>
      <c r="K7307" t="str">
        <f t="shared" si="574"/>
        <v>INSERT INTO ZONE_MAP (SERVICE_ID, SERVICE_NAME, CODE, NW_GROUP, ZONE) VALUES (2,'Voice','0711117','DV DIEN THOAI','NATIONAL');</v>
      </c>
    </row>
    <row r="7308" spans="1:11">
      <c r="A7308" s="25" t="s">
        <v>2339</v>
      </c>
      <c r="B7308" s="25" t="s">
        <v>301</v>
      </c>
      <c r="C7308" s="25" t="s">
        <v>302</v>
      </c>
      <c r="D7308" s="25" t="s">
        <v>244</v>
      </c>
      <c r="E7308">
        <f t="shared" si="570"/>
        <v>2</v>
      </c>
      <c r="F7308" t="str">
        <f t="shared" si="571"/>
        <v>Voice</v>
      </c>
      <c r="G7308" t="str">
        <f t="shared" si="572"/>
        <v>TAT_0711117_2</v>
      </c>
      <c r="H7308" t="str">
        <f>IF(ISNA(VLOOKUP(A7308,$A$3:A7307,1,0)),"","DUP!")</f>
        <v>DUP!</v>
      </c>
      <c r="I7308" t="str">
        <f>IF(ISNA(VLOOKUP(B7308,$B$3:B7307,1,0)),"","DUP!")</f>
        <v>DUP!</v>
      </c>
      <c r="J7308" t="str">
        <f t="shared" si="573"/>
        <v/>
      </c>
      <c r="K7308" t="str">
        <f t="shared" si="574"/>
        <v/>
      </c>
    </row>
    <row r="7309" spans="1:11">
      <c r="A7309" s="25" t="s">
        <v>2339</v>
      </c>
      <c r="B7309" s="25" t="s">
        <v>301</v>
      </c>
      <c r="C7309" s="25" t="s">
        <v>302</v>
      </c>
      <c r="D7309" s="25" t="s">
        <v>244</v>
      </c>
      <c r="E7309">
        <f t="shared" si="570"/>
        <v>2</v>
      </c>
      <c r="F7309" t="str">
        <f t="shared" si="571"/>
        <v>Voice</v>
      </c>
      <c r="G7309" t="str">
        <f t="shared" si="572"/>
        <v>TAT_0711117_2</v>
      </c>
      <c r="H7309" t="str">
        <f>IF(ISNA(VLOOKUP(A7309,$A$3:A7308,1,0)),"","DUP!")</f>
        <v>DUP!</v>
      </c>
      <c r="I7309" t="str">
        <f>IF(ISNA(VLOOKUP(B7309,$B$3:B7308,1,0)),"","DUP!")</f>
        <v>DUP!</v>
      </c>
      <c r="J7309" t="str">
        <f t="shared" si="573"/>
        <v/>
      </c>
      <c r="K7309" t="str">
        <f t="shared" si="574"/>
        <v/>
      </c>
    </row>
    <row r="7310" spans="1:11">
      <c r="A7310" s="25" t="s">
        <v>2339</v>
      </c>
      <c r="B7310" s="25" t="s">
        <v>301</v>
      </c>
      <c r="C7310" s="25" t="s">
        <v>302</v>
      </c>
      <c r="D7310" s="25" t="s">
        <v>245</v>
      </c>
      <c r="E7310">
        <f t="shared" si="570"/>
        <v>10</v>
      </c>
      <c r="F7310" t="str">
        <f t="shared" si="571"/>
        <v>Video Call</v>
      </c>
      <c r="G7310" t="str">
        <f t="shared" si="572"/>
        <v>TAT_0711117_10</v>
      </c>
      <c r="H7310" t="str">
        <f>IF(ISNA(VLOOKUP(A7310,$A$3:A7309,1,0)),"","DUP!")</f>
        <v>DUP!</v>
      </c>
      <c r="I7310" t="str">
        <f>IF(ISNA(VLOOKUP(B7310,$B$3:B7309,1,0)),"","DUP!")</f>
        <v>DUP!</v>
      </c>
      <c r="J7310" t="str">
        <f t="shared" si="573"/>
        <v/>
      </c>
      <c r="K7310" t="str">
        <f t="shared" si="574"/>
        <v/>
      </c>
    </row>
    <row r="7311" spans="1:11">
      <c r="A7311" s="25" t="s">
        <v>2339</v>
      </c>
      <c r="B7311" s="25" t="s">
        <v>301</v>
      </c>
      <c r="C7311" s="25" t="s">
        <v>302</v>
      </c>
      <c r="D7311" s="25" t="s">
        <v>245</v>
      </c>
      <c r="E7311">
        <f t="shared" si="570"/>
        <v>10</v>
      </c>
      <c r="F7311" t="str">
        <f t="shared" si="571"/>
        <v>Video Call</v>
      </c>
      <c r="G7311" t="str">
        <f t="shared" si="572"/>
        <v>TAT_0711117_10</v>
      </c>
      <c r="H7311" t="str">
        <f>IF(ISNA(VLOOKUP(A7311,$A$3:A7310,1,0)),"","DUP!")</f>
        <v>DUP!</v>
      </c>
      <c r="I7311" t="str">
        <f>IF(ISNA(VLOOKUP(B7311,$B$3:B7310,1,0)),"","DUP!")</f>
        <v>DUP!</v>
      </c>
      <c r="J7311" t="str">
        <f t="shared" si="573"/>
        <v/>
      </c>
      <c r="K7311" t="str">
        <f t="shared" si="574"/>
        <v/>
      </c>
    </row>
    <row r="7312" spans="1:11">
      <c r="A7312" s="25" t="s">
        <v>2339</v>
      </c>
      <c r="B7312" s="25" t="s">
        <v>301</v>
      </c>
      <c r="C7312" s="25" t="s">
        <v>302</v>
      </c>
      <c r="D7312" s="25" t="s">
        <v>245</v>
      </c>
      <c r="E7312">
        <f t="shared" si="570"/>
        <v>10</v>
      </c>
      <c r="F7312" t="str">
        <f t="shared" si="571"/>
        <v>Video Call</v>
      </c>
      <c r="G7312" t="str">
        <f t="shared" si="572"/>
        <v>TAT_0711117_10</v>
      </c>
      <c r="H7312" t="str">
        <f>IF(ISNA(VLOOKUP(A7312,$A$3:A7311,1,0)),"","DUP!")</f>
        <v>DUP!</v>
      </c>
      <c r="I7312" t="str">
        <f>IF(ISNA(VLOOKUP(B7312,$B$3:B7311,1,0)),"","DUP!")</f>
        <v>DUP!</v>
      </c>
      <c r="J7312" t="str">
        <f t="shared" si="573"/>
        <v/>
      </c>
      <c r="K7312" t="str">
        <f t="shared" si="574"/>
        <v/>
      </c>
    </row>
    <row r="7313" spans="1:11">
      <c r="A7313" s="25" t="s">
        <v>2340</v>
      </c>
      <c r="B7313" s="25" t="s">
        <v>301</v>
      </c>
      <c r="C7313" s="25" t="s">
        <v>302</v>
      </c>
      <c r="D7313" s="25" t="s">
        <v>244</v>
      </c>
      <c r="E7313">
        <f t="shared" si="570"/>
        <v>2</v>
      </c>
      <c r="F7313" t="str">
        <f t="shared" si="571"/>
        <v>Voice</v>
      </c>
      <c r="G7313" t="str">
        <f t="shared" si="572"/>
        <v>TAT_0711118_2</v>
      </c>
      <c r="H7313" t="str">
        <f>IF(ISNA(VLOOKUP(A7313,$A$3:A7312,1,0)),"","DUP!")</f>
        <v/>
      </c>
      <c r="I7313" t="str">
        <f>IF(ISNA(VLOOKUP(B7313,$B$3:B7312,1,0)),"","DUP!")</f>
        <v>DUP!</v>
      </c>
      <c r="J7313" t="str">
        <f t="shared" si="573"/>
        <v/>
      </c>
      <c r="K7313" t="str">
        <f t="shared" si="574"/>
        <v>INSERT INTO ZONE_MAP (SERVICE_ID, SERVICE_NAME, CODE, NW_GROUP, ZONE) VALUES (2,'Voice','0711118','DV DIEN THOAI','NATIONAL');</v>
      </c>
    </row>
    <row r="7314" spans="1:11">
      <c r="A7314" s="25" t="s">
        <v>2340</v>
      </c>
      <c r="B7314" s="25" t="s">
        <v>301</v>
      </c>
      <c r="C7314" s="25" t="s">
        <v>302</v>
      </c>
      <c r="D7314" s="25" t="s">
        <v>244</v>
      </c>
      <c r="E7314">
        <f t="shared" si="570"/>
        <v>2</v>
      </c>
      <c r="F7314" t="str">
        <f t="shared" si="571"/>
        <v>Voice</v>
      </c>
      <c r="G7314" t="str">
        <f t="shared" si="572"/>
        <v>TAT_0711118_2</v>
      </c>
      <c r="H7314" t="str">
        <f>IF(ISNA(VLOOKUP(A7314,$A$3:A7313,1,0)),"","DUP!")</f>
        <v>DUP!</v>
      </c>
      <c r="I7314" t="str">
        <f>IF(ISNA(VLOOKUP(B7314,$B$3:B7313,1,0)),"","DUP!")</f>
        <v>DUP!</v>
      </c>
      <c r="J7314" t="str">
        <f t="shared" si="573"/>
        <v/>
      </c>
      <c r="K7314" t="str">
        <f t="shared" si="574"/>
        <v/>
      </c>
    </row>
    <row r="7315" spans="1:11">
      <c r="A7315" s="25" t="s">
        <v>2340</v>
      </c>
      <c r="B7315" s="25" t="s">
        <v>301</v>
      </c>
      <c r="C7315" s="25" t="s">
        <v>302</v>
      </c>
      <c r="D7315" s="25" t="s">
        <v>244</v>
      </c>
      <c r="E7315">
        <f t="shared" si="570"/>
        <v>2</v>
      </c>
      <c r="F7315" t="str">
        <f t="shared" si="571"/>
        <v>Voice</v>
      </c>
      <c r="G7315" t="str">
        <f t="shared" si="572"/>
        <v>TAT_0711118_2</v>
      </c>
      <c r="H7315" t="str">
        <f>IF(ISNA(VLOOKUP(A7315,$A$3:A7314,1,0)),"","DUP!")</f>
        <v>DUP!</v>
      </c>
      <c r="I7315" t="str">
        <f>IF(ISNA(VLOOKUP(B7315,$B$3:B7314,1,0)),"","DUP!")</f>
        <v>DUP!</v>
      </c>
      <c r="J7315" t="str">
        <f t="shared" si="573"/>
        <v/>
      </c>
      <c r="K7315" t="str">
        <f t="shared" si="574"/>
        <v/>
      </c>
    </row>
    <row r="7316" spans="1:11">
      <c r="A7316" s="25" t="s">
        <v>2340</v>
      </c>
      <c r="B7316" s="25" t="s">
        <v>301</v>
      </c>
      <c r="C7316" s="25" t="s">
        <v>302</v>
      </c>
      <c r="D7316" s="25" t="s">
        <v>245</v>
      </c>
      <c r="E7316">
        <f t="shared" si="570"/>
        <v>10</v>
      </c>
      <c r="F7316" t="str">
        <f t="shared" si="571"/>
        <v>Video Call</v>
      </c>
      <c r="G7316" t="str">
        <f t="shared" si="572"/>
        <v>TAT_0711118_10</v>
      </c>
      <c r="H7316" t="str">
        <f>IF(ISNA(VLOOKUP(A7316,$A$3:A7315,1,0)),"","DUP!")</f>
        <v>DUP!</v>
      </c>
      <c r="I7316" t="str">
        <f>IF(ISNA(VLOOKUP(B7316,$B$3:B7315,1,0)),"","DUP!")</f>
        <v>DUP!</v>
      </c>
      <c r="J7316" t="str">
        <f t="shared" si="573"/>
        <v/>
      </c>
      <c r="K7316" t="str">
        <f t="shared" si="574"/>
        <v/>
      </c>
    </row>
    <row r="7317" spans="1:11">
      <c r="A7317" s="25" t="s">
        <v>2340</v>
      </c>
      <c r="B7317" s="25" t="s">
        <v>301</v>
      </c>
      <c r="C7317" s="25" t="s">
        <v>302</v>
      </c>
      <c r="D7317" s="25" t="s">
        <v>245</v>
      </c>
      <c r="E7317">
        <f t="shared" si="570"/>
        <v>10</v>
      </c>
      <c r="F7317" t="str">
        <f t="shared" si="571"/>
        <v>Video Call</v>
      </c>
      <c r="G7317" t="str">
        <f t="shared" si="572"/>
        <v>TAT_0711118_10</v>
      </c>
      <c r="H7317" t="str">
        <f>IF(ISNA(VLOOKUP(A7317,$A$3:A7316,1,0)),"","DUP!")</f>
        <v>DUP!</v>
      </c>
      <c r="I7317" t="str">
        <f>IF(ISNA(VLOOKUP(B7317,$B$3:B7316,1,0)),"","DUP!")</f>
        <v>DUP!</v>
      </c>
      <c r="J7317" t="str">
        <f t="shared" si="573"/>
        <v/>
      </c>
      <c r="K7317" t="str">
        <f t="shared" si="574"/>
        <v/>
      </c>
    </row>
    <row r="7318" spans="1:11">
      <c r="A7318" s="25" t="s">
        <v>2340</v>
      </c>
      <c r="B7318" s="25" t="s">
        <v>301</v>
      </c>
      <c r="C7318" s="25" t="s">
        <v>302</v>
      </c>
      <c r="D7318" s="25" t="s">
        <v>245</v>
      </c>
      <c r="E7318">
        <f t="shared" si="570"/>
        <v>10</v>
      </c>
      <c r="F7318" t="str">
        <f t="shared" si="571"/>
        <v>Video Call</v>
      </c>
      <c r="G7318" t="str">
        <f t="shared" si="572"/>
        <v>TAT_0711118_10</v>
      </c>
      <c r="H7318" t="str">
        <f>IF(ISNA(VLOOKUP(A7318,$A$3:A7317,1,0)),"","DUP!")</f>
        <v>DUP!</v>
      </c>
      <c r="I7318" t="str">
        <f>IF(ISNA(VLOOKUP(B7318,$B$3:B7317,1,0)),"","DUP!")</f>
        <v>DUP!</v>
      </c>
      <c r="J7318" t="str">
        <f t="shared" si="573"/>
        <v/>
      </c>
      <c r="K7318" t="str">
        <f t="shared" si="574"/>
        <v/>
      </c>
    </row>
    <row r="7319" spans="1:11">
      <c r="A7319" s="25" t="s">
        <v>2341</v>
      </c>
      <c r="B7319" s="25" t="s">
        <v>306</v>
      </c>
      <c r="C7319" s="25" t="s">
        <v>307</v>
      </c>
      <c r="D7319" s="25" t="s">
        <v>244</v>
      </c>
      <c r="E7319">
        <f t="shared" si="570"/>
        <v>2</v>
      </c>
      <c r="F7319" t="str">
        <f t="shared" si="571"/>
        <v>Voice</v>
      </c>
      <c r="G7319" t="str">
        <f t="shared" si="572"/>
        <v>NET_07111260_2</v>
      </c>
      <c r="H7319" t="str">
        <f>IF(ISNA(VLOOKUP(A7319,$A$3:A7318,1,0)),"","DUP!")</f>
        <v/>
      </c>
      <c r="I7319" t="str">
        <f>IF(ISNA(VLOOKUP(B7319,$B$3:B7318,1,0)),"","DUP!")</f>
        <v>DUP!</v>
      </c>
      <c r="J7319" t="str">
        <f t="shared" si="573"/>
        <v/>
      </c>
      <c r="K7319" t="str">
        <f t="shared" si="574"/>
        <v>INSERT INTO ZONE_MAP (SERVICE_ID, SERVICE_NAME, CODE, NW_GROUP, ZONE) VALUES (2,'Voice','07111260','INTERNET','NATIONAL');</v>
      </c>
    </row>
    <row r="7320" spans="1:11">
      <c r="A7320" s="25" t="s">
        <v>2341</v>
      </c>
      <c r="B7320" s="25" t="s">
        <v>306</v>
      </c>
      <c r="C7320" s="25" t="s">
        <v>307</v>
      </c>
      <c r="D7320" s="25" t="s">
        <v>244</v>
      </c>
      <c r="E7320">
        <f t="shared" si="570"/>
        <v>2</v>
      </c>
      <c r="F7320" t="str">
        <f t="shared" si="571"/>
        <v>Voice</v>
      </c>
      <c r="G7320" t="str">
        <f t="shared" si="572"/>
        <v>NET_07111260_2</v>
      </c>
      <c r="H7320" t="str">
        <f>IF(ISNA(VLOOKUP(A7320,$A$3:A7319,1,0)),"","DUP!")</f>
        <v>DUP!</v>
      </c>
      <c r="I7320" t="str">
        <f>IF(ISNA(VLOOKUP(B7320,$B$3:B7319,1,0)),"","DUP!")</f>
        <v>DUP!</v>
      </c>
      <c r="J7320" t="str">
        <f t="shared" si="573"/>
        <v/>
      </c>
      <c r="K7320" t="str">
        <f t="shared" si="574"/>
        <v/>
      </c>
    </row>
    <row r="7321" spans="1:11">
      <c r="A7321" s="25" t="s">
        <v>2341</v>
      </c>
      <c r="B7321" s="25" t="s">
        <v>306</v>
      </c>
      <c r="C7321" s="25" t="s">
        <v>307</v>
      </c>
      <c r="D7321" s="25" t="s">
        <v>244</v>
      </c>
      <c r="E7321">
        <f t="shared" si="570"/>
        <v>2</v>
      </c>
      <c r="F7321" t="str">
        <f t="shared" si="571"/>
        <v>Voice</v>
      </c>
      <c r="G7321" t="str">
        <f t="shared" si="572"/>
        <v>NET_07111260_2</v>
      </c>
      <c r="H7321" t="str">
        <f>IF(ISNA(VLOOKUP(A7321,$A$3:A7320,1,0)),"","DUP!")</f>
        <v>DUP!</v>
      </c>
      <c r="I7321" t="str">
        <f>IF(ISNA(VLOOKUP(B7321,$B$3:B7320,1,0)),"","DUP!")</f>
        <v>DUP!</v>
      </c>
      <c r="J7321" t="str">
        <f t="shared" si="573"/>
        <v/>
      </c>
      <c r="K7321" t="str">
        <f t="shared" si="574"/>
        <v/>
      </c>
    </row>
    <row r="7322" spans="1:11">
      <c r="A7322" s="25" t="s">
        <v>2341</v>
      </c>
      <c r="B7322" s="25" t="s">
        <v>306</v>
      </c>
      <c r="C7322" s="25" t="s">
        <v>307</v>
      </c>
      <c r="D7322" s="25" t="s">
        <v>245</v>
      </c>
      <c r="E7322">
        <f t="shared" si="570"/>
        <v>10</v>
      </c>
      <c r="F7322" t="str">
        <f t="shared" si="571"/>
        <v>Video Call</v>
      </c>
      <c r="G7322" t="str">
        <f t="shared" si="572"/>
        <v>NET_07111260_10</v>
      </c>
      <c r="H7322" t="str">
        <f>IF(ISNA(VLOOKUP(A7322,$A$3:A7321,1,0)),"","DUP!")</f>
        <v>DUP!</v>
      </c>
      <c r="I7322" t="str">
        <f>IF(ISNA(VLOOKUP(B7322,$B$3:B7321,1,0)),"","DUP!")</f>
        <v>DUP!</v>
      </c>
      <c r="J7322" t="str">
        <f t="shared" si="573"/>
        <v/>
      </c>
      <c r="K7322" t="str">
        <f t="shared" si="574"/>
        <v/>
      </c>
    </row>
    <row r="7323" spans="1:11">
      <c r="A7323" s="25" t="s">
        <v>2341</v>
      </c>
      <c r="B7323" s="25" t="s">
        <v>306</v>
      </c>
      <c r="C7323" s="25" t="s">
        <v>307</v>
      </c>
      <c r="D7323" s="25" t="s">
        <v>245</v>
      </c>
      <c r="E7323">
        <f t="shared" si="570"/>
        <v>10</v>
      </c>
      <c r="F7323" t="str">
        <f t="shared" si="571"/>
        <v>Video Call</v>
      </c>
      <c r="G7323" t="str">
        <f t="shared" si="572"/>
        <v>NET_07111260_10</v>
      </c>
      <c r="H7323" t="str">
        <f>IF(ISNA(VLOOKUP(A7323,$A$3:A7322,1,0)),"","DUP!")</f>
        <v>DUP!</v>
      </c>
      <c r="I7323" t="str">
        <f>IF(ISNA(VLOOKUP(B7323,$B$3:B7322,1,0)),"","DUP!")</f>
        <v>DUP!</v>
      </c>
      <c r="J7323" t="str">
        <f t="shared" si="573"/>
        <v/>
      </c>
      <c r="K7323" t="str">
        <f t="shared" si="574"/>
        <v/>
      </c>
    </row>
    <row r="7324" spans="1:11">
      <c r="A7324" s="25" t="s">
        <v>2341</v>
      </c>
      <c r="B7324" s="25" t="s">
        <v>306</v>
      </c>
      <c r="C7324" s="25" t="s">
        <v>307</v>
      </c>
      <c r="D7324" s="25" t="s">
        <v>245</v>
      </c>
      <c r="E7324">
        <f t="shared" si="570"/>
        <v>10</v>
      </c>
      <c r="F7324" t="str">
        <f t="shared" si="571"/>
        <v>Video Call</v>
      </c>
      <c r="G7324" t="str">
        <f t="shared" si="572"/>
        <v>NET_07111260_10</v>
      </c>
      <c r="H7324" t="str">
        <f>IF(ISNA(VLOOKUP(A7324,$A$3:A7323,1,0)),"","DUP!")</f>
        <v>DUP!</v>
      </c>
      <c r="I7324" t="str">
        <f>IF(ISNA(VLOOKUP(B7324,$B$3:B7323,1,0)),"","DUP!")</f>
        <v>DUP!</v>
      </c>
      <c r="J7324" t="str">
        <f t="shared" si="573"/>
        <v/>
      </c>
      <c r="K7324" t="str">
        <f t="shared" si="574"/>
        <v/>
      </c>
    </row>
    <row r="7325" spans="1:11">
      <c r="A7325" s="25" t="s">
        <v>2342</v>
      </c>
      <c r="B7325" s="25" t="s">
        <v>306</v>
      </c>
      <c r="C7325" s="25" t="s">
        <v>307</v>
      </c>
      <c r="D7325" s="25" t="s">
        <v>244</v>
      </c>
      <c r="E7325">
        <f t="shared" si="570"/>
        <v>2</v>
      </c>
      <c r="F7325" t="str">
        <f t="shared" si="571"/>
        <v>Voice</v>
      </c>
      <c r="G7325" t="str">
        <f t="shared" si="572"/>
        <v>NET_07111268_2</v>
      </c>
      <c r="H7325" t="str">
        <f>IF(ISNA(VLOOKUP(A7325,$A$3:A7324,1,0)),"","DUP!")</f>
        <v/>
      </c>
      <c r="I7325" t="str">
        <f>IF(ISNA(VLOOKUP(B7325,$B$3:B7324,1,0)),"","DUP!")</f>
        <v>DUP!</v>
      </c>
      <c r="J7325" t="str">
        <f t="shared" si="573"/>
        <v/>
      </c>
      <c r="K7325" t="str">
        <f t="shared" si="574"/>
        <v>INSERT INTO ZONE_MAP (SERVICE_ID, SERVICE_NAME, CODE, NW_GROUP, ZONE) VALUES (2,'Voice','07111268','INTERNET','NATIONAL');</v>
      </c>
    </row>
    <row r="7326" spans="1:11">
      <c r="A7326" s="25" t="s">
        <v>2342</v>
      </c>
      <c r="B7326" s="25" t="s">
        <v>306</v>
      </c>
      <c r="C7326" s="25" t="s">
        <v>307</v>
      </c>
      <c r="D7326" s="25" t="s">
        <v>244</v>
      </c>
      <c r="E7326">
        <f t="shared" si="570"/>
        <v>2</v>
      </c>
      <c r="F7326" t="str">
        <f t="shared" si="571"/>
        <v>Voice</v>
      </c>
      <c r="G7326" t="str">
        <f t="shared" si="572"/>
        <v>NET_07111268_2</v>
      </c>
      <c r="H7326" t="str">
        <f>IF(ISNA(VLOOKUP(A7326,$A$3:A7325,1,0)),"","DUP!")</f>
        <v>DUP!</v>
      </c>
      <c r="I7326" t="str">
        <f>IF(ISNA(VLOOKUP(B7326,$B$3:B7325,1,0)),"","DUP!")</f>
        <v>DUP!</v>
      </c>
      <c r="J7326" t="str">
        <f t="shared" si="573"/>
        <v/>
      </c>
      <c r="K7326" t="str">
        <f t="shared" si="574"/>
        <v/>
      </c>
    </row>
    <row r="7327" spans="1:11">
      <c r="A7327" s="25" t="s">
        <v>2342</v>
      </c>
      <c r="B7327" s="25" t="s">
        <v>306</v>
      </c>
      <c r="C7327" s="25" t="s">
        <v>307</v>
      </c>
      <c r="D7327" s="25" t="s">
        <v>244</v>
      </c>
      <c r="E7327">
        <f t="shared" si="570"/>
        <v>2</v>
      </c>
      <c r="F7327" t="str">
        <f t="shared" si="571"/>
        <v>Voice</v>
      </c>
      <c r="G7327" t="str">
        <f t="shared" si="572"/>
        <v>NET_07111268_2</v>
      </c>
      <c r="H7327" t="str">
        <f>IF(ISNA(VLOOKUP(A7327,$A$3:A7326,1,0)),"","DUP!")</f>
        <v>DUP!</v>
      </c>
      <c r="I7327" t="str">
        <f>IF(ISNA(VLOOKUP(B7327,$B$3:B7326,1,0)),"","DUP!")</f>
        <v>DUP!</v>
      </c>
      <c r="J7327" t="str">
        <f t="shared" si="573"/>
        <v/>
      </c>
      <c r="K7327" t="str">
        <f t="shared" si="574"/>
        <v/>
      </c>
    </row>
    <row r="7328" spans="1:11">
      <c r="A7328" s="25" t="s">
        <v>2342</v>
      </c>
      <c r="B7328" s="25" t="s">
        <v>306</v>
      </c>
      <c r="C7328" s="25" t="s">
        <v>307</v>
      </c>
      <c r="D7328" s="25" t="s">
        <v>245</v>
      </c>
      <c r="E7328">
        <f t="shared" si="570"/>
        <v>10</v>
      </c>
      <c r="F7328" t="str">
        <f t="shared" si="571"/>
        <v>Video Call</v>
      </c>
      <c r="G7328" t="str">
        <f t="shared" si="572"/>
        <v>NET_07111268_10</v>
      </c>
      <c r="H7328" t="str">
        <f>IF(ISNA(VLOOKUP(A7328,$A$3:A7327,1,0)),"","DUP!")</f>
        <v>DUP!</v>
      </c>
      <c r="I7328" t="str">
        <f>IF(ISNA(VLOOKUP(B7328,$B$3:B7327,1,0)),"","DUP!")</f>
        <v>DUP!</v>
      </c>
      <c r="J7328" t="str">
        <f t="shared" si="573"/>
        <v/>
      </c>
      <c r="K7328" t="str">
        <f t="shared" si="574"/>
        <v/>
      </c>
    </row>
    <row r="7329" spans="1:11">
      <c r="A7329" s="25" t="s">
        <v>2342</v>
      </c>
      <c r="B7329" s="25" t="s">
        <v>306</v>
      </c>
      <c r="C7329" s="25" t="s">
        <v>307</v>
      </c>
      <c r="D7329" s="25" t="s">
        <v>245</v>
      </c>
      <c r="E7329">
        <f t="shared" si="570"/>
        <v>10</v>
      </c>
      <c r="F7329" t="str">
        <f t="shared" si="571"/>
        <v>Video Call</v>
      </c>
      <c r="G7329" t="str">
        <f t="shared" si="572"/>
        <v>NET_07111268_10</v>
      </c>
      <c r="H7329" t="str">
        <f>IF(ISNA(VLOOKUP(A7329,$A$3:A7328,1,0)),"","DUP!")</f>
        <v>DUP!</v>
      </c>
      <c r="I7329" t="str">
        <f>IF(ISNA(VLOOKUP(B7329,$B$3:B7328,1,0)),"","DUP!")</f>
        <v>DUP!</v>
      </c>
      <c r="J7329" t="str">
        <f t="shared" si="573"/>
        <v/>
      </c>
      <c r="K7329" t="str">
        <f t="shared" si="574"/>
        <v/>
      </c>
    </row>
    <row r="7330" spans="1:11">
      <c r="A7330" s="25" t="s">
        <v>2342</v>
      </c>
      <c r="B7330" s="25" t="s">
        <v>306</v>
      </c>
      <c r="C7330" s="25" t="s">
        <v>307</v>
      </c>
      <c r="D7330" s="25" t="s">
        <v>245</v>
      </c>
      <c r="E7330">
        <f t="shared" si="570"/>
        <v>10</v>
      </c>
      <c r="F7330" t="str">
        <f t="shared" si="571"/>
        <v>Video Call</v>
      </c>
      <c r="G7330" t="str">
        <f t="shared" si="572"/>
        <v>NET_07111268_10</v>
      </c>
      <c r="H7330" t="str">
        <f>IF(ISNA(VLOOKUP(A7330,$A$3:A7329,1,0)),"","DUP!")</f>
        <v>DUP!</v>
      </c>
      <c r="I7330" t="str">
        <f>IF(ISNA(VLOOKUP(B7330,$B$3:B7329,1,0)),"","DUP!")</f>
        <v>DUP!</v>
      </c>
      <c r="J7330" t="str">
        <f t="shared" si="573"/>
        <v/>
      </c>
      <c r="K7330" t="str">
        <f t="shared" si="574"/>
        <v/>
      </c>
    </row>
    <row r="7331" spans="1:11">
      <c r="A7331" s="25" t="s">
        <v>2343</v>
      </c>
      <c r="B7331" s="25" t="s">
        <v>306</v>
      </c>
      <c r="C7331" s="25" t="s">
        <v>307</v>
      </c>
      <c r="D7331" s="25" t="s">
        <v>244</v>
      </c>
      <c r="E7331">
        <f t="shared" si="570"/>
        <v>2</v>
      </c>
      <c r="F7331" t="str">
        <f t="shared" si="571"/>
        <v>Voice</v>
      </c>
      <c r="G7331" t="str">
        <f t="shared" si="572"/>
        <v>NET_07111269_2</v>
      </c>
      <c r="H7331" t="str">
        <f>IF(ISNA(VLOOKUP(A7331,$A$3:A7330,1,0)),"","DUP!")</f>
        <v/>
      </c>
      <c r="I7331" t="str">
        <f>IF(ISNA(VLOOKUP(B7331,$B$3:B7330,1,0)),"","DUP!")</f>
        <v>DUP!</v>
      </c>
      <c r="J7331" t="str">
        <f t="shared" si="573"/>
        <v/>
      </c>
      <c r="K7331" t="str">
        <f t="shared" si="574"/>
        <v>INSERT INTO ZONE_MAP (SERVICE_ID, SERVICE_NAME, CODE, NW_GROUP, ZONE) VALUES (2,'Voice','07111269','INTERNET','NATIONAL');</v>
      </c>
    </row>
    <row r="7332" spans="1:11">
      <c r="A7332" s="25" t="s">
        <v>2343</v>
      </c>
      <c r="B7332" s="25" t="s">
        <v>306</v>
      </c>
      <c r="C7332" s="25" t="s">
        <v>307</v>
      </c>
      <c r="D7332" s="25" t="s">
        <v>244</v>
      </c>
      <c r="E7332">
        <f t="shared" si="570"/>
        <v>2</v>
      </c>
      <c r="F7332" t="str">
        <f t="shared" si="571"/>
        <v>Voice</v>
      </c>
      <c r="G7332" t="str">
        <f t="shared" si="572"/>
        <v>NET_07111269_2</v>
      </c>
      <c r="H7332" t="str">
        <f>IF(ISNA(VLOOKUP(A7332,$A$3:A7331,1,0)),"","DUP!")</f>
        <v>DUP!</v>
      </c>
      <c r="I7332" t="str">
        <f>IF(ISNA(VLOOKUP(B7332,$B$3:B7331,1,0)),"","DUP!")</f>
        <v>DUP!</v>
      </c>
      <c r="J7332" t="str">
        <f t="shared" si="573"/>
        <v/>
      </c>
      <c r="K7332" t="str">
        <f t="shared" si="574"/>
        <v/>
      </c>
    </row>
    <row r="7333" spans="1:11">
      <c r="A7333" s="25" t="s">
        <v>2343</v>
      </c>
      <c r="B7333" s="25" t="s">
        <v>306</v>
      </c>
      <c r="C7333" s="25" t="s">
        <v>307</v>
      </c>
      <c r="D7333" s="25" t="s">
        <v>244</v>
      </c>
      <c r="E7333">
        <f t="shared" si="570"/>
        <v>2</v>
      </c>
      <c r="F7333" t="str">
        <f t="shared" si="571"/>
        <v>Voice</v>
      </c>
      <c r="G7333" t="str">
        <f t="shared" si="572"/>
        <v>NET_07111269_2</v>
      </c>
      <c r="H7333" t="str">
        <f>IF(ISNA(VLOOKUP(A7333,$A$3:A7332,1,0)),"","DUP!")</f>
        <v>DUP!</v>
      </c>
      <c r="I7333" t="str">
        <f>IF(ISNA(VLOOKUP(B7333,$B$3:B7332,1,0)),"","DUP!")</f>
        <v>DUP!</v>
      </c>
      <c r="J7333" t="str">
        <f t="shared" si="573"/>
        <v/>
      </c>
      <c r="K7333" t="str">
        <f t="shared" si="574"/>
        <v/>
      </c>
    </row>
    <row r="7334" spans="1:11">
      <c r="A7334" s="25" t="s">
        <v>2343</v>
      </c>
      <c r="B7334" s="25" t="s">
        <v>306</v>
      </c>
      <c r="C7334" s="25" t="s">
        <v>307</v>
      </c>
      <c r="D7334" s="25" t="s">
        <v>245</v>
      </c>
      <c r="E7334">
        <f t="shared" si="570"/>
        <v>10</v>
      </c>
      <c r="F7334" t="str">
        <f t="shared" si="571"/>
        <v>Video Call</v>
      </c>
      <c r="G7334" t="str">
        <f t="shared" si="572"/>
        <v>NET_07111269_10</v>
      </c>
      <c r="H7334" t="str">
        <f>IF(ISNA(VLOOKUP(A7334,$A$3:A7333,1,0)),"","DUP!")</f>
        <v>DUP!</v>
      </c>
      <c r="I7334" t="str">
        <f>IF(ISNA(VLOOKUP(B7334,$B$3:B7333,1,0)),"","DUP!")</f>
        <v>DUP!</v>
      </c>
      <c r="J7334" t="str">
        <f t="shared" si="573"/>
        <v/>
      </c>
      <c r="K7334" t="str">
        <f t="shared" si="574"/>
        <v/>
      </c>
    </row>
    <row r="7335" spans="1:11">
      <c r="A7335" s="25" t="s">
        <v>2343</v>
      </c>
      <c r="B7335" s="25" t="s">
        <v>306</v>
      </c>
      <c r="C7335" s="25" t="s">
        <v>307</v>
      </c>
      <c r="D7335" s="25" t="s">
        <v>245</v>
      </c>
      <c r="E7335">
        <f t="shared" si="570"/>
        <v>10</v>
      </c>
      <c r="F7335" t="str">
        <f t="shared" si="571"/>
        <v>Video Call</v>
      </c>
      <c r="G7335" t="str">
        <f t="shared" si="572"/>
        <v>NET_07111269_10</v>
      </c>
      <c r="H7335" t="str">
        <f>IF(ISNA(VLOOKUP(A7335,$A$3:A7334,1,0)),"","DUP!")</f>
        <v>DUP!</v>
      </c>
      <c r="I7335" t="str">
        <f>IF(ISNA(VLOOKUP(B7335,$B$3:B7334,1,0)),"","DUP!")</f>
        <v>DUP!</v>
      </c>
      <c r="J7335" t="str">
        <f t="shared" si="573"/>
        <v/>
      </c>
      <c r="K7335" t="str">
        <f t="shared" si="574"/>
        <v/>
      </c>
    </row>
    <row r="7336" spans="1:11">
      <c r="A7336" s="25" t="s">
        <v>2343</v>
      </c>
      <c r="B7336" s="25" t="s">
        <v>306</v>
      </c>
      <c r="C7336" s="25" t="s">
        <v>307</v>
      </c>
      <c r="D7336" s="25" t="s">
        <v>245</v>
      </c>
      <c r="E7336">
        <f t="shared" si="570"/>
        <v>10</v>
      </c>
      <c r="F7336" t="str">
        <f t="shared" si="571"/>
        <v>Video Call</v>
      </c>
      <c r="G7336" t="str">
        <f t="shared" si="572"/>
        <v>NET_07111269_10</v>
      </c>
      <c r="H7336" t="str">
        <f>IF(ISNA(VLOOKUP(A7336,$A$3:A7335,1,0)),"","DUP!")</f>
        <v>DUP!</v>
      </c>
      <c r="I7336" t="str">
        <f>IF(ISNA(VLOOKUP(B7336,$B$3:B7335,1,0)),"","DUP!")</f>
        <v>DUP!</v>
      </c>
      <c r="J7336" t="str">
        <f t="shared" si="573"/>
        <v/>
      </c>
      <c r="K7336" t="str">
        <f t="shared" si="574"/>
        <v/>
      </c>
    </row>
    <row r="7337" spans="1:11">
      <c r="A7337" s="25" t="s">
        <v>2344</v>
      </c>
      <c r="B7337" s="25" t="s">
        <v>306</v>
      </c>
      <c r="C7337" s="25" t="s">
        <v>307</v>
      </c>
      <c r="D7337" s="25" t="s">
        <v>244</v>
      </c>
      <c r="E7337">
        <f t="shared" si="570"/>
        <v>2</v>
      </c>
      <c r="F7337" t="str">
        <f t="shared" si="571"/>
        <v>Voice</v>
      </c>
      <c r="G7337" t="str">
        <f t="shared" si="572"/>
        <v>NET_07111270_2</v>
      </c>
      <c r="H7337" t="str">
        <f>IF(ISNA(VLOOKUP(A7337,$A$3:A7336,1,0)),"","DUP!")</f>
        <v/>
      </c>
      <c r="I7337" t="str">
        <f>IF(ISNA(VLOOKUP(B7337,$B$3:B7336,1,0)),"","DUP!")</f>
        <v>DUP!</v>
      </c>
      <c r="J7337" t="str">
        <f t="shared" si="573"/>
        <v/>
      </c>
      <c r="K7337" t="str">
        <f t="shared" si="574"/>
        <v>INSERT INTO ZONE_MAP (SERVICE_ID, SERVICE_NAME, CODE, NW_GROUP, ZONE) VALUES (2,'Voice','07111270','INTERNET','NATIONAL');</v>
      </c>
    </row>
    <row r="7338" spans="1:11">
      <c r="A7338" s="25" t="s">
        <v>2345</v>
      </c>
      <c r="B7338" s="25" t="s">
        <v>306</v>
      </c>
      <c r="C7338" s="25" t="s">
        <v>307</v>
      </c>
      <c r="D7338" s="25" t="s">
        <v>244</v>
      </c>
      <c r="E7338">
        <f t="shared" si="570"/>
        <v>2</v>
      </c>
      <c r="F7338" t="str">
        <f t="shared" si="571"/>
        <v>Voice</v>
      </c>
      <c r="G7338" t="str">
        <f t="shared" si="572"/>
        <v>NET_07111278_2</v>
      </c>
      <c r="H7338" t="str">
        <f>IF(ISNA(VLOOKUP(A7338,$A$3:A7337,1,0)),"","DUP!")</f>
        <v/>
      </c>
      <c r="I7338" t="str">
        <f>IF(ISNA(VLOOKUP(B7338,$B$3:B7337,1,0)),"","DUP!")</f>
        <v>DUP!</v>
      </c>
      <c r="J7338" t="str">
        <f t="shared" si="573"/>
        <v/>
      </c>
      <c r="K7338" t="str">
        <f t="shared" si="574"/>
        <v>INSERT INTO ZONE_MAP (SERVICE_ID, SERVICE_NAME, CODE, NW_GROUP, ZONE) VALUES (2,'Voice','07111278','INTERNET','NATIONAL');</v>
      </c>
    </row>
    <row r="7339" spans="1:11">
      <c r="A7339" s="25" t="s">
        <v>2346</v>
      </c>
      <c r="B7339" s="25" t="s">
        <v>306</v>
      </c>
      <c r="C7339" s="25" t="s">
        <v>307</v>
      </c>
      <c r="D7339" s="25" t="s">
        <v>244</v>
      </c>
      <c r="E7339">
        <f t="shared" si="570"/>
        <v>2</v>
      </c>
      <c r="F7339" t="str">
        <f t="shared" si="571"/>
        <v>Voice</v>
      </c>
      <c r="G7339" t="str">
        <f t="shared" si="572"/>
        <v>NET_07111280_2</v>
      </c>
      <c r="H7339" t="str">
        <f>IF(ISNA(VLOOKUP(A7339,$A$3:A7338,1,0)),"","DUP!")</f>
        <v/>
      </c>
      <c r="I7339" t="str">
        <f>IF(ISNA(VLOOKUP(B7339,$B$3:B7338,1,0)),"","DUP!")</f>
        <v>DUP!</v>
      </c>
      <c r="J7339" t="str">
        <f t="shared" si="573"/>
        <v/>
      </c>
      <c r="K7339" t="str">
        <f t="shared" si="574"/>
        <v>INSERT INTO ZONE_MAP (SERVICE_ID, SERVICE_NAME, CODE, NW_GROUP, ZONE) VALUES (2,'Voice','07111280','INTERNET','NATIONAL');</v>
      </c>
    </row>
    <row r="7340" spans="1:11">
      <c r="A7340" s="25" t="s">
        <v>2347</v>
      </c>
      <c r="B7340" s="25" t="s">
        <v>306</v>
      </c>
      <c r="C7340" s="25" t="s">
        <v>307</v>
      </c>
      <c r="D7340" s="25" t="s">
        <v>244</v>
      </c>
      <c r="E7340">
        <f t="shared" si="570"/>
        <v>2</v>
      </c>
      <c r="F7340" t="str">
        <f t="shared" si="571"/>
        <v>Voice</v>
      </c>
      <c r="G7340" t="str">
        <f t="shared" si="572"/>
        <v>NET_07111284_2</v>
      </c>
      <c r="H7340" t="str">
        <f>IF(ISNA(VLOOKUP(A7340,$A$3:A7339,1,0)),"","DUP!")</f>
        <v/>
      </c>
      <c r="I7340" t="str">
        <f>IF(ISNA(VLOOKUP(B7340,$B$3:B7339,1,0)),"","DUP!")</f>
        <v>DUP!</v>
      </c>
      <c r="J7340" t="str">
        <f t="shared" si="573"/>
        <v/>
      </c>
      <c r="K7340" t="str">
        <f t="shared" si="574"/>
        <v>INSERT INTO ZONE_MAP (SERVICE_ID, SERVICE_NAME, CODE, NW_GROUP, ZONE) VALUES (2,'Voice','07111284','INTERNET','NATIONAL');</v>
      </c>
    </row>
    <row r="7341" spans="1:11">
      <c r="A7341" s="25" t="s">
        <v>2348</v>
      </c>
      <c r="B7341" s="25" t="s">
        <v>315</v>
      </c>
      <c r="C7341" s="25" t="s">
        <v>316</v>
      </c>
      <c r="D7341" s="25" t="s">
        <v>244</v>
      </c>
      <c r="E7341">
        <f t="shared" si="570"/>
        <v>2</v>
      </c>
      <c r="F7341" t="str">
        <f t="shared" si="571"/>
        <v>Voice</v>
      </c>
      <c r="G7341" t="str">
        <f t="shared" si="572"/>
        <v>SNC_0711141_2</v>
      </c>
      <c r="H7341" t="str">
        <f>IF(ISNA(VLOOKUP(A7341,$A$3:A7340,1,0)),"","DUP!")</f>
        <v/>
      </c>
      <c r="I7341" t="str">
        <f>IF(ISNA(VLOOKUP(B7341,$B$3:B7340,1,0)),"","DUP!")</f>
        <v>DUP!</v>
      </c>
      <c r="J7341" t="str">
        <f t="shared" si="573"/>
        <v/>
      </c>
      <c r="K7341" t="str">
        <f t="shared" si="574"/>
        <v>INSERT INTO ZONE_MAP (SERVICE_ID, SERVICE_NAME, CODE, NW_GROUP, ZONE) VALUES (2,'Voice','0711141','NHAN TIN','NATIONAL');</v>
      </c>
    </row>
    <row r="7342" spans="1:11">
      <c r="A7342" s="25" t="s">
        <v>2349</v>
      </c>
      <c r="B7342" s="25" t="s">
        <v>2329</v>
      </c>
      <c r="C7342" s="25" t="s">
        <v>318</v>
      </c>
      <c r="D7342" s="25" t="s">
        <v>244</v>
      </c>
      <c r="E7342">
        <f t="shared" si="570"/>
        <v>2</v>
      </c>
      <c r="F7342" t="str">
        <f t="shared" si="571"/>
        <v>Voice</v>
      </c>
      <c r="G7342" t="str">
        <f t="shared" si="572"/>
        <v>CVL_07112_2</v>
      </c>
      <c r="H7342" t="str">
        <f>IF(ISNA(VLOOKUP(A7342,$A$3:A7341,1,0)),"","DUP!")</f>
        <v/>
      </c>
      <c r="I7342" t="str">
        <f>IF(ISNA(VLOOKUP(B7342,$B$3:B7341,1,0)),"","DUP!")</f>
        <v>DUP!</v>
      </c>
      <c r="J7342" t="str">
        <f t="shared" si="573"/>
        <v/>
      </c>
      <c r="K7342" t="str">
        <f t="shared" si="574"/>
        <v>INSERT INTO ZONE_MAP (SERVICE_ID, SERVICE_NAME, CODE, NW_GROUP, ZONE) VALUES (2,'Voice','07112','HAU GIANG','NATIONAL');</v>
      </c>
    </row>
    <row r="7343" spans="1:11">
      <c r="A7343" s="25" t="s">
        <v>2350</v>
      </c>
      <c r="B7343" s="25" t="s">
        <v>2329</v>
      </c>
      <c r="C7343" s="25" t="s">
        <v>243</v>
      </c>
      <c r="D7343" s="25" t="s">
        <v>244</v>
      </c>
      <c r="E7343">
        <f t="shared" si="570"/>
        <v>2</v>
      </c>
      <c r="F7343" t="str">
        <f t="shared" si="571"/>
        <v>Voice</v>
      </c>
      <c r="G7343" t="str">
        <f t="shared" si="572"/>
        <v>CVP_07113_2</v>
      </c>
      <c r="H7343" t="str">
        <f>IF(ISNA(VLOOKUP(A7343,$A$3:A7342,1,0)),"","DUP!")</f>
        <v/>
      </c>
      <c r="I7343" t="str">
        <f>IF(ISNA(VLOOKUP(B7343,$B$3:B7342,1,0)),"","DUP!")</f>
        <v>DUP!</v>
      </c>
      <c r="J7343" t="str">
        <f t="shared" si="573"/>
        <v/>
      </c>
      <c r="K7343" t="str">
        <f t="shared" si="574"/>
        <v>INSERT INTO ZONE_MAP (SERVICE_ID, SERVICE_NAME, CODE, NW_GROUP, ZONE) VALUES (2,'Voice','07113','HAU GIANG','NATIONAL');</v>
      </c>
    </row>
    <row r="7344" spans="1:11">
      <c r="A7344" s="25" t="s">
        <v>2350</v>
      </c>
      <c r="B7344" s="25" t="s">
        <v>2329</v>
      </c>
      <c r="C7344" s="25" t="s">
        <v>243</v>
      </c>
      <c r="D7344" s="25" t="s">
        <v>244</v>
      </c>
      <c r="E7344">
        <f t="shared" si="570"/>
        <v>2</v>
      </c>
      <c r="F7344" t="str">
        <f t="shared" si="571"/>
        <v>Voice</v>
      </c>
      <c r="G7344" t="str">
        <f t="shared" si="572"/>
        <v>CVP_07113_2</v>
      </c>
      <c r="H7344" t="str">
        <f>IF(ISNA(VLOOKUP(A7344,$A$3:A7343,1,0)),"","DUP!")</f>
        <v>DUP!</v>
      </c>
      <c r="I7344" t="str">
        <f>IF(ISNA(VLOOKUP(B7344,$B$3:B7343,1,0)),"","DUP!")</f>
        <v>DUP!</v>
      </c>
      <c r="J7344" t="str">
        <f t="shared" si="573"/>
        <v/>
      </c>
      <c r="K7344" t="str">
        <f t="shared" si="574"/>
        <v/>
      </c>
    </row>
    <row r="7345" spans="1:11">
      <c r="A7345" s="25" t="s">
        <v>2350</v>
      </c>
      <c r="B7345" s="25" t="s">
        <v>2329</v>
      </c>
      <c r="C7345" s="25" t="s">
        <v>243</v>
      </c>
      <c r="D7345" s="25" t="s">
        <v>244</v>
      </c>
      <c r="E7345">
        <f t="shared" si="570"/>
        <v>2</v>
      </c>
      <c r="F7345" t="str">
        <f t="shared" si="571"/>
        <v>Voice</v>
      </c>
      <c r="G7345" t="str">
        <f t="shared" si="572"/>
        <v>CVP_07113_2</v>
      </c>
      <c r="H7345" t="str">
        <f>IF(ISNA(VLOOKUP(A7345,$A$3:A7344,1,0)),"","DUP!")</f>
        <v>DUP!</v>
      </c>
      <c r="I7345" t="str">
        <f>IF(ISNA(VLOOKUP(B7345,$B$3:B7344,1,0)),"","DUP!")</f>
        <v>DUP!</v>
      </c>
      <c r="J7345" t="str">
        <f t="shared" si="573"/>
        <v/>
      </c>
      <c r="K7345" t="str">
        <f t="shared" si="574"/>
        <v/>
      </c>
    </row>
    <row r="7346" spans="1:11">
      <c r="A7346" s="25" t="s">
        <v>2350</v>
      </c>
      <c r="B7346" s="25" t="s">
        <v>2329</v>
      </c>
      <c r="C7346" s="25" t="s">
        <v>243</v>
      </c>
      <c r="D7346" s="25" t="s">
        <v>245</v>
      </c>
      <c r="E7346">
        <f t="shared" si="570"/>
        <v>10</v>
      </c>
      <c r="F7346" t="str">
        <f t="shared" si="571"/>
        <v>Video Call</v>
      </c>
      <c r="G7346" t="str">
        <f t="shared" si="572"/>
        <v>CVP_07113_10</v>
      </c>
      <c r="H7346" t="str">
        <f>IF(ISNA(VLOOKUP(A7346,$A$3:A7345,1,0)),"","DUP!")</f>
        <v>DUP!</v>
      </c>
      <c r="I7346" t="str">
        <f>IF(ISNA(VLOOKUP(B7346,$B$3:B7345,1,0)),"","DUP!")</f>
        <v>DUP!</v>
      </c>
      <c r="J7346" t="str">
        <f t="shared" si="573"/>
        <v/>
      </c>
      <c r="K7346" t="str">
        <f t="shared" si="574"/>
        <v/>
      </c>
    </row>
    <row r="7347" spans="1:11">
      <c r="A7347" s="25" t="s">
        <v>2350</v>
      </c>
      <c r="B7347" s="25" t="s">
        <v>2329</v>
      </c>
      <c r="C7347" s="25" t="s">
        <v>243</v>
      </c>
      <c r="D7347" s="25" t="s">
        <v>245</v>
      </c>
      <c r="E7347">
        <f t="shared" si="570"/>
        <v>10</v>
      </c>
      <c r="F7347" t="str">
        <f t="shared" si="571"/>
        <v>Video Call</v>
      </c>
      <c r="G7347" t="str">
        <f t="shared" si="572"/>
        <v>CVP_07113_10</v>
      </c>
      <c r="H7347" t="str">
        <f>IF(ISNA(VLOOKUP(A7347,$A$3:A7346,1,0)),"","DUP!")</f>
        <v>DUP!</v>
      </c>
      <c r="I7347" t="str">
        <f>IF(ISNA(VLOOKUP(B7347,$B$3:B7346,1,0)),"","DUP!")</f>
        <v>DUP!</v>
      </c>
      <c r="J7347" t="str">
        <f t="shared" si="573"/>
        <v/>
      </c>
      <c r="K7347" t="str">
        <f t="shared" si="574"/>
        <v/>
      </c>
    </row>
    <row r="7348" spans="1:11">
      <c r="A7348" s="25" t="s">
        <v>2350</v>
      </c>
      <c r="B7348" s="25" t="s">
        <v>2329</v>
      </c>
      <c r="C7348" s="25" t="s">
        <v>243</v>
      </c>
      <c r="D7348" s="25" t="s">
        <v>245</v>
      </c>
      <c r="E7348">
        <f t="shared" si="570"/>
        <v>10</v>
      </c>
      <c r="F7348" t="str">
        <f t="shared" si="571"/>
        <v>Video Call</v>
      </c>
      <c r="G7348" t="str">
        <f t="shared" si="572"/>
        <v>CVP_07113_10</v>
      </c>
      <c r="H7348" t="str">
        <f>IF(ISNA(VLOOKUP(A7348,$A$3:A7347,1,0)),"","DUP!")</f>
        <v>DUP!</v>
      </c>
      <c r="I7348" t="str">
        <f>IF(ISNA(VLOOKUP(B7348,$B$3:B7347,1,0)),"","DUP!")</f>
        <v>DUP!</v>
      </c>
      <c r="J7348" t="str">
        <f t="shared" si="573"/>
        <v/>
      </c>
      <c r="K7348" t="str">
        <f t="shared" si="574"/>
        <v/>
      </c>
    </row>
    <row r="7349" spans="1:11">
      <c r="A7349" s="25" t="s">
        <v>2351</v>
      </c>
      <c r="B7349" s="25" t="s">
        <v>2329</v>
      </c>
      <c r="C7349" s="25" t="s">
        <v>321</v>
      </c>
      <c r="D7349" s="25" t="s">
        <v>244</v>
      </c>
      <c r="E7349">
        <f t="shared" si="570"/>
        <v>2</v>
      </c>
      <c r="F7349" t="str">
        <f t="shared" si="571"/>
        <v>Voice</v>
      </c>
      <c r="G7349" t="str">
        <f t="shared" si="572"/>
        <v>CVC_07114_2</v>
      </c>
      <c r="H7349" t="str">
        <f>IF(ISNA(VLOOKUP(A7349,$A$3:A7348,1,0)),"","DUP!")</f>
        <v/>
      </c>
      <c r="I7349" t="str">
        <f>IF(ISNA(VLOOKUP(B7349,$B$3:B7348,1,0)),"","DUP!")</f>
        <v>DUP!</v>
      </c>
      <c r="J7349" t="str">
        <f t="shared" si="573"/>
        <v/>
      </c>
      <c r="K7349" t="str">
        <f t="shared" si="574"/>
        <v>INSERT INTO ZONE_MAP (SERVICE_ID, SERVICE_NAME, CODE, NW_GROUP, ZONE) VALUES (2,'Voice','07114','HAU GIANG','NATIONAL');</v>
      </c>
    </row>
    <row r="7350" spans="1:11">
      <c r="A7350" s="25" t="s">
        <v>2352</v>
      </c>
      <c r="B7350" s="25" t="s">
        <v>2329</v>
      </c>
      <c r="C7350" s="25" t="s">
        <v>323</v>
      </c>
      <c r="D7350" s="25" t="s">
        <v>244</v>
      </c>
      <c r="E7350">
        <f t="shared" si="570"/>
        <v>2</v>
      </c>
      <c r="F7350" t="str">
        <f t="shared" si="571"/>
        <v>Voice</v>
      </c>
      <c r="G7350" t="str">
        <f t="shared" si="572"/>
        <v>CSP_07115_2</v>
      </c>
      <c r="H7350" t="str">
        <f>IF(ISNA(VLOOKUP(A7350,$A$3:A7349,1,0)),"","DUP!")</f>
        <v/>
      </c>
      <c r="I7350" t="str">
        <f>IF(ISNA(VLOOKUP(B7350,$B$3:B7349,1,0)),"","DUP!")</f>
        <v>DUP!</v>
      </c>
      <c r="J7350" t="str">
        <f t="shared" si="573"/>
        <v/>
      </c>
      <c r="K7350" t="str">
        <f t="shared" si="574"/>
        <v>INSERT INTO ZONE_MAP (SERVICE_ID, SERVICE_NAME, CODE, NW_GROUP, ZONE) VALUES (2,'Voice','07115','HAU GIANG','NATIONAL');</v>
      </c>
    </row>
    <row r="7351" spans="1:11">
      <c r="A7351" s="25" t="s">
        <v>2353</v>
      </c>
      <c r="B7351" s="25" t="s">
        <v>2329</v>
      </c>
      <c r="C7351" s="25" t="s">
        <v>318</v>
      </c>
      <c r="D7351" s="25" t="s">
        <v>244</v>
      </c>
      <c r="E7351">
        <f t="shared" si="570"/>
        <v>2</v>
      </c>
      <c r="F7351" t="str">
        <f t="shared" si="571"/>
        <v>Voice</v>
      </c>
      <c r="G7351" t="str">
        <f t="shared" si="572"/>
        <v>CVL_07116_2</v>
      </c>
      <c r="H7351" t="str">
        <f>IF(ISNA(VLOOKUP(A7351,$A$3:A7350,1,0)),"","DUP!")</f>
        <v/>
      </c>
      <c r="I7351" t="str">
        <f>IF(ISNA(VLOOKUP(B7351,$B$3:B7350,1,0)),"","DUP!")</f>
        <v>DUP!</v>
      </c>
      <c r="J7351" t="str">
        <f t="shared" si="573"/>
        <v/>
      </c>
      <c r="K7351" t="str">
        <f t="shared" si="574"/>
        <v>INSERT INTO ZONE_MAP (SERVICE_ID, SERVICE_NAME, CODE, NW_GROUP, ZONE) VALUES (2,'Voice','07116','HAU GIANG','NATIONAL');</v>
      </c>
    </row>
    <row r="7352" spans="1:11">
      <c r="A7352" s="25" t="s">
        <v>2354</v>
      </c>
      <c r="B7352" s="25" t="s">
        <v>2329</v>
      </c>
      <c r="C7352" s="25" t="s">
        <v>326</v>
      </c>
      <c r="D7352" s="25" t="s">
        <v>244</v>
      </c>
      <c r="E7352">
        <f t="shared" si="570"/>
        <v>2</v>
      </c>
      <c r="F7352" t="str">
        <f t="shared" si="571"/>
        <v>Voice</v>
      </c>
      <c r="G7352" t="str">
        <f t="shared" si="572"/>
        <v>CFP_07117_2</v>
      </c>
      <c r="H7352" t="str">
        <f>IF(ISNA(VLOOKUP(A7352,$A$3:A7351,1,0)),"","DUP!")</f>
        <v/>
      </c>
      <c r="I7352" t="str">
        <f>IF(ISNA(VLOOKUP(B7352,$B$3:B7351,1,0)),"","DUP!")</f>
        <v>DUP!</v>
      </c>
      <c r="J7352" t="str">
        <f t="shared" si="573"/>
        <v/>
      </c>
      <c r="K7352" t="str">
        <f t="shared" si="574"/>
        <v>INSERT INTO ZONE_MAP (SERVICE_ID, SERVICE_NAME, CODE, NW_GROUP, ZONE) VALUES (2,'Voice','07117','HAU GIANG','NATIONAL');</v>
      </c>
    </row>
    <row r="7353" spans="1:11">
      <c r="A7353" s="25" t="s">
        <v>2355</v>
      </c>
      <c r="B7353" s="25" t="s">
        <v>2329</v>
      </c>
      <c r="C7353" s="25" t="s">
        <v>243</v>
      </c>
      <c r="D7353" s="25" t="s">
        <v>244</v>
      </c>
      <c r="E7353">
        <f t="shared" si="570"/>
        <v>2</v>
      </c>
      <c r="F7353" t="str">
        <f t="shared" si="571"/>
        <v>Voice</v>
      </c>
      <c r="G7353" t="str">
        <f t="shared" si="572"/>
        <v>CVP_071180_2</v>
      </c>
      <c r="H7353" t="str">
        <f>IF(ISNA(VLOOKUP(A7353,$A$3:A7352,1,0)),"","DUP!")</f>
        <v/>
      </c>
      <c r="I7353" t="str">
        <f>IF(ISNA(VLOOKUP(B7353,$B$3:B7352,1,0)),"","DUP!")</f>
        <v>DUP!</v>
      </c>
      <c r="J7353" t="str">
        <f t="shared" si="573"/>
        <v/>
      </c>
      <c r="K7353" t="str">
        <f t="shared" si="574"/>
        <v>INSERT INTO ZONE_MAP (SERVICE_ID, SERVICE_NAME, CODE, NW_GROUP, ZONE) VALUES (2,'Voice','071180','HAU GIANG','NATIONAL');</v>
      </c>
    </row>
    <row r="7354" spans="1:11">
      <c r="A7354" s="25" t="s">
        <v>2355</v>
      </c>
      <c r="B7354" s="25" t="s">
        <v>2329</v>
      </c>
      <c r="C7354" s="25" t="s">
        <v>243</v>
      </c>
      <c r="D7354" s="25" t="s">
        <v>244</v>
      </c>
      <c r="E7354">
        <f t="shared" si="570"/>
        <v>2</v>
      </c>
      <c r="F7354" t="str">
        <f t="shared" si="571"/>
        <v>Voice</v>
      </c>
      <c r="G7354" t="str">
        <f t="shared" si="572"/>
        <v>CVP_071180_2</v>
      </c>
      <c r="H7354" t="str">
        <f>IF(ISNA(VLOOKUP(A7354,$A$3:A7353,1,0)),"","DUP!")</f>
        <v>DUP!</v>
      </c>
      <c r="I7354" t="str">
        <f>IF(ISNA(VLOOKUP(B7354,$B$3:B7353,1,0)),"","DUP!")</f>
        <v>DUP!</v>
      </c>
      <c r="J7354" t="str">
        <f t="shared" si="573"/>
        <v/>
      </c>
      <c r="K7354" t="str">
        <f t="shared" si="574"/>
        <v/>
      </c>
    </row>
    <row r="7355" spans="1:11">
      <c r="A7355" s="25" t="s">
        <v>2355</v>
      </c>
      <c r="B7355" s="25" t="s">
        <v>2329</v>
      </c>
      <c r="C7355" s="25" t="s">
        <v>243</v>
      </c>
      <c r="D7355" s="25" t="s">
        <v>244</v>
      </c>
      <c r="E7355">
        <f t="shared" si="570"/>
        <v>2</v>
      </c>
      <c r="F7355" t="str">
        <f t="shared" si="571"/>
        <v>Voice</v>
      </c>
      <c r="G7355" t="str">
        <f t="shared" si="572"/>
        <v>CVP_071180_2</v>
      </c>
      <c r="H7355" t="str">
        <f>IF(ISNA(VLOOKUP(A7355,$A$3:A7354,1,0)),"","DUP!")</f>
        <v>DUP!</v>
      </c>
      <c r="I7355" t="str">
        <f>IF(ISNA(VLOOKUP(B7355,$B$3:B7354,1,0)),"","DUP!")</f>
        <v>DUP!</v>
      </c>
      <c r="J7355" t="str">
        <f t="shared" si="573"/>
        <v/>
      </c>
      <c r="K7355" t="str">
        <f t="shared" si="574"/>
        <v/>
      </c>
    </row>
    <row r="7356" spans="1:11">
      <c r="A7356" s="25" t="s">
        <v>2355</v>
      </c>
      <c r="B7356" s="25" t="s">
        <v>2329</v>
      </c>
      <c r="C7356" s="25" t="s">
        <v>243</v>
      </c>
      <c r="D7356" s="25" t="s">
        <v>245</v>
      </c>
      <c r="E7356">
        <f t="shared" si="570"/>
        <v>10</v>
      </c>
      <c r="F7356" t="str">
        <f t="shared" si="571"/>
        <v>Video Call</v>
      </c>
      <c r="G7356" t="str">
        <f t="shared" si="572"/>
        <v>CVP_071180_10</v>
      </c>
      <c r="H7356" t="str">
        <f>IF(ISNA(VLOOKUP(A7356,$A$3:A7355,1,0)),"","DUP!")</f>
        <v>DUP!</v>
      </c>
      <c r="I7356" t="str">
        <f>IF(ISNA(VLOOKUP(B7356,$B$3:B7355,1,0)),"","DUP!")</f>
        <v>DUP!</v>
      </c>
      <c r="J7356" t="str">
        <f t="shared" si="573"/>
        <v/>
      </c>
      <c r="K7356" t="str">
        <f t="shared" si="574"/>
        <v/>
      </c>
    </row>
    <row r="7357" spans="1:11">
      <c r="A7357" s="25" t="s">
        <v>2355</v>
      </c>
      <c r="B7357" s="25" t="s">
        <v>2329</v>
      </c>
      <c r="C7357" s="25" t="s">
        <v>243</v>
      </c>
      <c r="D7357" s="25" t="s">
        <v>245</v>
      </c>
      <c r="E7357">
        <f t="shared" si="570"/>
        <v>10</v>
      </c>
      <c r="F7357" t="str">
        <f t="shared" si="571"/>
        <v>Video Call</v>
      </c>
      <c r="G7357" t="str">
        <f t="shared" si="572"/>
        <v>CVP_071180_10</v>
      </c>
      <c r="H7357" t="str">
        <f>IF(ISNA(VLOOKUP(A7357,$A$3:A7356,1,0)),"","DUP!")</f>
        <v>DUP!</v>
      </c>
      <c r="I7357" t="str">
        <f>IF(ISNA(VLOOKUP(B7357,$B$3:B7356,1,0)),"","DUP!")</f>
        <v>DUP!</v>
      </c>
      <c r="J7357" t="str">
        <f t="shared" si="573"/>
        <v/>
      </c>
      <c r="K7357" t="str">
        <f t="shared" si="574"/>
        <v/>
      </c>
    </row>
    <row r="7358" spans="1:11">
      <c r="A7358" s="25" t="s">
        <v>2355</v>
      </c>
      <c r="B7358" s="25" t="s">
        <v>2329</v>
      </c>
      <c r="C7358" s="25" t="s">
        <v>243</v>
      </c>
      <c r="D7358" s="25" t="s">
        <v>245</v>
      </c>
      <c r="E7358">
        <f t="shared" si="570"/>
        <v>10</v>
      </c>
      <c r="F7358" t="str">
        <f t="shared" si="571"/>
        <v>Video Call</v>
      </c>
      <c r="G7358" t="str">
        <f t="shared" si="572"/>
        <v>CVP_071180_10</v>
      </c>
      <c r="H7358" t="str">
        <f>IF(ISNA(VLOOKUP(A7358,$A$3:A7357,1,0)),"","DUP!")</f>
        <v>DUP!</v>
      </c>
      <c r="I7358" t="str">
        <f>IF(ISNA(VLOOKUP(B7358,$B$3:B7357,1,0)),"","DUP!")</f>
        <v>DUP!</v>
      </c>
      <c r="J7358" t="str">
        <f t="shared" si="573"/>
        <v/>
      </c>
      <c r="K7358" t="str">
        <f t="shared" si="574"/>
        <v/>
      </c>
    </row>
    <row r="7359" spans="1:11">
      <c r="A7359" s="25" t="s">
        <v>2356</v>
      </c>
      <c r="B7359" s="25" t="s">
        <v>329</v>
      </c>
      <c r="C7359" s="25" t="s">
        <v>243</v>
      </c>
      <c r="D7359" s="25" t="s">
        <v>244</v>
      </c>
      <c r="E7359">
        <f t="shared" si="570"/>
        <v>2</v>
      </c>
      <c r="F7359" t="str">
        <f t="shared" si="571"/>
        <v>Voice</v>
      </c>
      <c r="G7359" t="str">
        <f t="shared" si="572"/>
        <v>CVP_0711800126_2</v>
      </c>
      <c r="H7359" t="str">
        <f>IF(ISNA(VLOOKUP(A7359,$A$3:A7358,1,0)),"","DUP!")</f>
        <v/>
      </c>
      <c r="I7359" t="str">
        <f>IF(ISNA(VLOOKUP(B7359,$B$3:B7358,1,0)),"","DUP!")</f>
        <v>DUP!</v>
      </c>
      <c r="J7359" t="str">
        <f t="shared" si="573"/>
        <v/>
      </c>
      <c r="K7359" t="str">
        <f t="shared" si="574"/>
        <v>INSERT INTO ZONE_MAP (SERVICE_ID, SERVICE_NAME, CODE, NW_GROUP, ZONE) VALUES (2,'Voice','0711800126','DICH VU CSKH','NATIONAL');</v>
      </c>
    </row>
    <row r="7360" spans="1:11">
      <c r="A7360" s="25" t="s">
        <v>2356</v>
      </c>
      <c r="B7360" s="25" t="s">
        <v>329</v>
      </c>
      <c r="C7360" s="25" t="s">
        <v>243</v>
      </c>
      <c r="D7360" s="25" t="s">
        <v>244</v>
      </c>
      <c r="E7360">
        <f t="shared" si="570"/>
        <v>2</v>
      </c>
      <c r="F7360" t="str">
        <f t="shared" si="571"/>
        <v>Voice</v>
      </c>
      <c r="G7360" t="str">
        <f t="shared" si="572"/>
        <v>CVP_0711800126_2</v>
      </c>
      <c r="H7360" t="str">
        <f>IF(ISNA(VLOOKUP(A7360,$A$3:A7359,1,0)),"","DUP!")</f>
        <v>DUP!</v>
      </c>
      <c r="I7360" t="str">
        <f>IF(ISNA(VLOOKUP(B7360,$B$3:B7359,1,0)),"","DUP!")</f>
        <v>DUP!</v>
      </c>
      <c r="J7360" t="str">
        <f t="shared" si="573"/>
        <v/>
      </c>
      <c r="K7360" t="str">
        <f t="shared" si="574"/>
        <v/>
      </c>
    </row>
    <row r="7361" spans="1:11">
      <c r="A7361" s="25" t="s">
        <v>2356</v>
      </c>
      <c r="B7361" s="25" t="s">
        <v>329</v>
      </c>
      <c r="C7361" s="25" t="s">
        <v>243</v>
      </c>
      <c r="D7361" s="25" t="s">
        <v>244</v>
      </c>
      <c r="E7361">
        <f t="shared" si="570"/>
        <v>2</v>
      </c>
      <c r="F7361" t="str">
        <f t="shared" si="571"/>
        <v>Voice</v>
      </c>
      <c r="G7361" t="str">
        <f t="shared" si="572"/>
        <v>CVP_0711800126_2</v>
      </c>
      <c r="H7361" t="str">
        <f>IF(ISNA(VLOOKUP(A7361,$A$3:A7360,1,0)),"","DUP!")</f>
        <v>DUP!</v>
      </c>
      <c r="I7361" t="str">
        <f>IF(ISNA(VLOOKUP(B7361,$B$3:B7360,1,0)),"","DUP!")</f>
        <v>DUP!</v>
      </c>
      <c r="J7361" t="str">
        <f t="shared" si="573"/>
        <v/>
      </c>
      <c r="K7361" t="str">
        <f t="shared" si="574"/>
        <v/>
      </c>
    </row>
    <row r="7362" spans="1:11">
      <c r="A7362" s="25" t="s">
        <v>2356</v>
      </c>
      <c r="B7362" s="25" t="s">
        <v>329</v>
      </c>
      <c r="C7362" s="25" t="s">
        <v>243</v>
      </c>
      <c r="D7362" s="25" t="s">
        <v>245</v>
      </c>
      <c r="E7362">
        <f t="shared" si="570"/>
        <v>10</v>
      </c>
      <c r="F7362" t="str">
        <f t="shared" si="571"/>
        <v>Video Call</v>
      </c>
      <c r="G7362" t="str">
        <f t="shared" si="572"/>
        <v>CVP_0711800126_10</v>
      </c>
      <c r="H7362" t="str">
        <f>IF(ISNA(VLOOKUP(A7362,$A$3:A7361,1,0)),"","DUP!")</f>
        <v>DUP!</v>
      </c>
      <c r="I7362" t="str">
        <f>IF(ISNA(VLOOKUP(B7362,$B$3:B7361,1,0)),"","DUP!")</f>
        <v>DUP!</v>
      </c>
      <c r="J7362" t="str">
        <f t="shared" si="573"/>
        <v/>
      </c>
      <c r="K7362" t="str">
        <f t="shared" si="574"/>
        <v/>
      </c>
    </row>
    <row r="7363" spans="1:11">
      <c r="A7363" s="25" t="s">
        <v>2356</v>
      </c>
      <c r="B7363" s="25" t="s">
        <v>329</v>
      </c>
      <c r="C7363" s="25" t="s">
        <v>243</v>
      </c>
      <c r="D7363" s="25" t="s">
        <v>245</v>
      </c>
      <c r="E7363">
        <f t="shared" si="570"/>
        <v>10</v>
      </c>
      <c r="F7363" t="str">
        <f t="shared" si="571"/>
        <v>Video Call</v>
      </c>
      <c r="G7363" t="str">
        <f t="shared" si="572"/>
        <v>CVP_0711800126_10</v>
      </c>
      <c r="H7363" t="str">
        <f>IF(ISNA(VLOOKUP(A7363,$A$3:A7362,1,0)),"","DUP!")</f>
        <v>DUP!</v>
      </c>
      <c r="I7363" t="str">
        <f>IF(ISNA(VLOOKUP(B7363,$B$3:B7362,1,0)),"","DUP!")</f>
        <v>DUP!</v>
      </c>
      <c r="J7363" t="str">
        <f t="shared" si="573"/>
        <v/>
      </c>
      <c r="K7363" t="str">
        <f t="shared" si="574"/>
        <v/>
      </c>
    </row>
    <row r="7364" spans="1:11">
      <c r="A7364" s="25" t="s">
        <v>2356</v>
      </c>
      <c r="B7364" s="25" t="s">
        <v>329</v>
      </c>
      <c r="C7364" s="25" t="s">
        <v>243</v>
      </c>
      <c r="D7364" s="25" t="s">
        <v>245</v>
      </c>
      <c r="E7364">
        <f t="shared" ref="E7364:E7427" si="575">IF(D7364="NORMAL",2,10)</f>
        <v>10</v>
      </c>
      <c r="F7364" t="str">
        <f t="shared" ref="F7364:F7427" si="576">IF(D7364="NORMAL","Voice","Video Call")</f>
        <v>Video Call</v>
      </c>
      <c r="G7364" t="str">
        <f t="shared" ref="G7364:G7427" si="577">C7364&amp;"_"&amp;A7364&amp;"_"&amp;E7364</f>
        <v>CVP_0711800126_10</v>
      </c>
      <c r="H7364" t="str">
        <f>IF(ISNA(VLOOKUP(A7364,$A$3:A7363,1,0)),"","DUP!")</f>
        <v>DUP!</v>
      </c>
      <c r="I7364" t="str">
        <f>IF(ISNA(VLOOKUP(B7364,$B$3:B7363,1,0)),"","DUP!")</f>
        <v>DUP!</v>
      </c>
      <c r="J7364" t="str">
        <f t="shared" ref="J7364:J7427" si="578">IF(I7364="DUP!","",B7364)</f>
        <v/>
      </c>
      <c r="K7364" t="str">
        <f t="shared" ref="K7364:K7427" si="579">IF(H7364="DUP!","","INSERT INTO ZONE_MAP (SERVICE_ID, SERVICE_NAME, CODE, NW_GROUP, ZONE) VALUES ("&amp;E7364&amp;",'"&amp;F7364&amp;"','"&amp;A7364&amp;"','"&amp;B7364&amp;"','"&amp;IF(B7364="VINAPHONE","INTERNAL","NATIONAL")&amp;"');")</f>
        <v/>
      </c>
    </row>
    <row r="7365" spans="1:11">
      <c r="A7365" s="25" t="s">
        <v>2357</v>
      </c>
      <c r="B7365" s="25" t="s">
        <v>2329</v>
      </c>
      <c r="C7365" s="25" t="s">
        <v>243</v>
      </c>
      <c r="D7365" s="25" t="s">
        <v>244</v>
      </c>
      <c r="E7365">
        <f t="shared" si="575"/>
        <v>2</v>
      </c>
      <c r="F7365" t="str">
        <f t="shared" si="576"/>
        <v>Voice</v>
      </c>
      <c r="G7365" t="str">
        <f t="shared" si="577"/>
        <v>CVP_071181_2</v>
      </c>
      <c r="H7365" t="str">
        <f>IF(ISNA(VLOOKUP(A7365,$A$3:A7364,1,0)),"","DUP!")</f>
        <v/>
      </c>
      <c r="I7365" t="str">
        <f>IF(ISNA(VLOOKUP(B7365,$B$3:B7364,1,0)),"","DUP!")</f>
        <v>DUP!</v>
      </c>
      <c r="J7365" t="str">
        <f t="shared" si="578"/>
        <v/>
      </c>
      <c r="K7365" t="str">
        <f t="shared" si="579"/>
        <v>INSERT INTO ZONE_MAP (SERVICE_ID, SERVICE_NAME, CODE, NW_GROUP, ZONE) VALUES (2,'Voice','071181','HAU GIANG','NATIONAL');</v>
      </c>
    </row>
    <row r="7366" spans="1:11">
      <c r="A7366" s="25" t="s">
        <v>2357</v>
      </c>
      <c r="B7366" s="25" t="s">
        <v>2329</v>
      </c>
      <c r="C7366" s="25" t="s">
        <v>243</v>
      </c>
      <c r="D7366" s="25" t="s">
        <v>244</v>
      </c>
      <c r="E7366">
        <f t="shared" si="575"/>
        <v>2</v>
      </c>
      <c r="F7366" t="str">
        <f t="shared" si="576"/>
        <v>Voice</v>
      </c>
      <c r="G7366" t="str">
        <f t="shared" si="577"/>
        <v>CVP_071181_2</v>
      </c>
      <c r="H7366" t="str">
        <f>IF(ISNA(VLOOKUP(A7366,$A$3:A7365,1,0)),"","DUP!")</f>
        <v>DUP!</v>
      </c>
      <c r="I7366" t="str">
        <f>IF(ISNA(VLOOKUP(B7366,$B$3:B7365,1,0)),"","DUP!")</f>
        <v>DUP!</v>
      </c>
      <c r="J7366" t="str">
        <f t="shared" si="578"/>
        <v/>
      </c>
      <c r="K7366" t="str">
        <f t="shared" si="579"/>
        <v/>
      </c>
    </row>
    <row r="7367" spans="1:11">
      <c r="A7367" s="25" t="s">
        <v>2357</v>
      </c>
      <c r="B7367" s="25" t="s">
        <v>2329</v>
      </c>
      <c r="C7367" s="25" t="s">
        <v>243</v>
      </c>
      <c r="D7367" s="25" t="s">
        <v>244</v>
      </c>
      <c r="E7367">
        <f t="shared" si="575"/>
        <v>2</v>
      </c>
      <c r="F7367" t="str">
        <f t="shared" si="576"/>
        <v>Voice</v>
      </c>
      <c r="G7367" t="str">
        <f t="shared" si="577"/>
        <v>CVP_071181_2</v>
      </c>
      <c r="H7367" t="str">
        <f>IF(ISNA(VLOOKUP(A7367,$A$3:A7366,1,0)),"","DUP!")</f>
        <v>DUP!</v>
      </c>
      <c r="I7367" t="str">
        <f>IF(ISNA(VLOOKUP(B7367,$B$3:B7366,1,0)),"","DUP!")</f>
        <v>DUP!</v>
      </c>
      <c r="J7367" t="str">
        <f t="shared" si="578"/>
        <v/>
      </c>
      <c r="K7367" t="str">
        <f t="shared" si="579"/>
        <v/>
      </c>
    </row>
    <row r="7368" spans="1:11">
      <c r="A7368" s="25" t="s">
        <v>2357</v>
      </c>
      <c r="B7368" s="25" t="s">
        <v>2329</v>
      </c>
      <c r="C7368" s="25" t="s">
        <v>243</v>
      </c>
      <c r="D7368" s="25" t="s">
        <v>245</v>
      </c>
      <c r="E7368">
        <f t="shared" si="575"/>
        <v>10</v>
      </c>
      <c r="F7368" t="str">
        <f t="shared" si="576"/>
        <v>Video Call</v>
      </c>
      <c r="G7368" t="str">
        <f t="shared" si="577"/>
        <v>CVP_071181_10</v>
      </c>
      <c r="H7368" t="str">
        <f>IF(ISNA(VLOOKUP(A7368,$A$3:A7367,1,0)),"","DUP!")</f>
        <v>DUP!</v>
      </c>
      <c r="I7368" t="str">
        <f>IF(ISNA(VLOOKUP(B7368,$B$3:B7367,1,0)),"","DUP!")</f>
        <v>DUP!</v>
      </c>
      <c r="J7368" t="str">
        <f t="shared" si="578"/>
        <v/>
      </c>
      <c r="K7368" t="str">
        <f t="shared" si="579"/>
        <v/>
      </c>
    </row>
    <row r="7369" spans="1:11">
      <c r="A7369" s="25" t="s">
        <v>2357</v>
      </c>
      <c r="B7369" s="25" t="s">
        <v>2329</v>
      </c>
      <c r="C7369" s="25" t="s">
        <v>243</v>
      </c>
      <c r="D7369" s="25" t="s">
        <v>245</v>
      </c>
      <c r="E7369">
        <f t="shared" si="575"/>
        <v>10</v>
      </c>
      <c r="F7369" t="str">
        <f t="shared" si="576"/>
        <v>Video Call</v>
      </c>
      <c r="G7369" t="str">
        <f t="shared" si="577"/>
        <v>CVP_071181_10</v>
      </c>
      <c r="H7369" t="str">
        <f>IF(ISNA(VLOOKUP(A7369,$A$3:A7368,1,0)),"","DUP!")</f>
        <v>DUP!</v>
      </c>
      <c r="I7369" t="str">
        <f>IF(ISNA(VLOOKUP(B7369,$B$3:B7368,1,0)),"","DUP!")</f>
        <v>DUP!</v>
      </c>
      <c r="J7369" t="str">
        <f t="shared" si="578"/>
        <v/>
      </c>
      <c r="K7369" t="str">
        <f t="shared" si="579"/>
        <v/>
      </c>
    </row>
    <row r="7370" spans="1:11">
      <c r="A7370" s="25" t="s">
        <v>2357</v>
      </c>
      <c r="B7370" s="25" t="s">
        <v>2329</v>
      </c>
      <c r="C7370" s="25" t="s">
        <v>243</v>
      </c>
      <c r="D7370" s="25" t="s">
        <v>245</v>
      </c>
      <c r="E7370">
        <f t="shared" si="575"/>
        <v>10</v>
      </c>
      <c r="F7370" t="str">
        <f t="shared" si="576"/>
        <v>Video Call</v>
      </c>
      <c r="G7370" t="str">
        <f t="shared" si="577"/>
        <v>CVP_071181_10</v>
      </c>
      <c r="H7370" t="str">
        <f>IF(ISNA(VLOOKUP(A7370,$A$3:A7369,1,0)),"","DUP!")</f>
        <v>DUP!</v>
      </c>
      <c r="I7370" t="str">
        <f>IF(ISNA(VLOOKUP(B7370,$B$3:B7369,1,0)),"","DUP!")</f>
        <v>DUP!</v>
      </c>
      <c r="J7370" t="str">
        <f t="shared" si="578"/>
        <v/>
      </c>
      <c r="K7370" t="str">
        <f t="shared" si="579"/>
        <v/>
      </c>
    </row>
    <row r="7371" spans="1:11">
      <c r="A7371" s="25" t="s">
        <v>2358</v>
      </c>
      <c r="B7371" s="25" t="s">
        <v>2329</v>
      </c>
      <c r="C7371" s="25" t="s">
        <v>243</v>
      </c>
      <c r="D7371" s="25" t="s">
        <v>244</v>
      </c>
      <c r="E7371">
        <f t="shared" si="575"/>
        <v>2</v>
      </c>
      <c r="F7371" t="str">
        <f t="shared" si="576"/>
        <v>Voice</v>
      </c>
      <c r="G7371" t="str">
        <f t="shared" si="577"/>
        <v>CVP_071182_2</v>
      </c>
      <c r="H7371" t="str">
        <f>IF(ISNA(VLOOKUP(A7371,$A$3:A7370,1,0)),"","DUP!")</f>
        <v/>
      </c>
      <c r="I7371" t="str">
        <f>IF(ISNA(VLOOKUP(B7371,$B$3:B7370,1,0)),"","DUP!")</f>
        <v>DUP!</v>
      </c>
      <c r="J7371" t="str">
        <f t="shared" si="578"/>
        <v/>
      </c>
      <c r="K7371" t="str">
        <f t="shared" si="579"/>
        <v>INSERT INTO ZONE_MAP (SERVICE_ID, SERVICE_NAME, CODE, NW_GROUP, ZONE) VALUES (2,'Voice','071182','HAU GIANG','NATIONAL');</v>
      </c>
    </row>
    <row r="7372" spans="1:11">
      <c r="A7372" s="25" t="s">
        <v>2358</v>
      </c>
      <c r="B7372" s="25" t="s">
        <v>2329</v>
      </c>
      <c r="C7372" s="25" t="s">
        <v>243</v>
      </c>
      <c r="D7372" s="25" t="s">
        <v>244</v>
      </c>
      <c r="E7372">
        <f t="shared" si="575"/>
        <v>2</v>
      </c>
      <c r="F7372" t="str">
        <f t="shared" si="576"/>
        <v>Voice</v>
      </c>
      <c r="G7372" t="str">
        <f t="shared" si="577"/>
        <v>CVP_071182_2</v>
      </c>
      <c r="H7372" t="str">
        <f>IF(ISNA(VLOOKUP(A7372,$A$3:A7371,1,0)),"","DUP!")</f>
        <v>DUP!</v>
      </c>
      <c r="I7372" t="str">
        <f>IF(ISNA(VLOOKUP(B7372,$B$3:B7371,1,0)),"","DUP!")</f>
        <v>DUP!</v>
      </c>
      <c r="J7372" t="str">
        <f t="shared" si="578"/>
        <v/>
      </c>
      <c r="K7372" t="str">
        <f t="shared" si="579"/>
        <v/>
      </c>
    </row>
    <row r="7373" spans="1:11">
      <c r="A7373" s="25" t="s">
        <v>2358</v>
      </c>
      <c r="B7373" s="25" t="s">
        <v>2329</v>
      </c>
      <c r="C7373" s="25" t="s">
        <v>243</v>
      </c>
      <c r="D7373" s="25" t="s">
        <v>244</v>
      </c>
      <c r="E7373">
        <f t="shared" si="575"/>
        <v>2</v>
      </c>
      <c r="F7373" t="str">
        <f t="shared" si="576"/>
        <v>Voice</v>
      </c>
      <c r="G7373" t="str">
        <f t="shared" si="577"/>
        <v>CVP_071182_2</v>
      </c>
      <c r="H7373" t="str">
        <f>IF(ISNA(VLOOKUP(A7373,$A$3:A7372,1,0)),"","DUP!")</f>
        <v>DUP!</v>
      </c>
      <c r="I7373" t="str">
        <f>IF(ISNA(VLOOKUP(B7373,$B$3:B7372,1,0)),"","DUP!")</f>
        <v>DUP!</v>
      </c>
      <c r="J7373" t="str">
        <f t="shared" si="578"/>
        <v/>
      </c>
      <c r="K7373" t="str">
        <f t="shared" si="579"/>
        <v/>
      </c>
    </row>
    <row r="7374" spans="1:11">
      <c r="A7374" s="25" t="s">
        <v>2358</v>
      </c>
      <c r="B7374" s="25" t="s">
        <v>2329</v>
      </c>
      <c r="C7374" s="25" t="s">
        <v>243</v>
      </c>
      <c r="D7374" s="25" t="s">
        <v>245</v>
      </c>
      <c r="E7374">
        <f t="shared" si="575"/>
        <v>10</v>
      </c>
      <c r="F7374" t="str">
        <f t="shared" si="576"/>
        <v>Video Call</v>
      </c>
      <c r="G7374" t="str">
        <f t="shared" si="577"/>
        <v>CVP_071182_10</v>
      </c>
      <c r="H7374" t="str">
        <f>IF(ISNA(VLOOKUP(A7374,$A$3:A7373,1,0)),"","DUP!")</f>
        <v>DUP!</v>
      </c>
      <c r="I7374" t="str">
        <f>IF(ISNA(VLOOKUP(B7374,$B$3:B7373,1,0)),"","DUP!")</f>
        <v>DUP!</v>
      </c>
      <c r="J7374" t="str">
        <f t="shared" si="578"/>
        <v/>
      </c>
      <c r="K7374" t="str">
        <f t="shared" si="579"/>
        <v/>
      </c>
    </row>
    <row r="7375" spans="1:11">
      <c r="A7375" s="25" t="s">
        <v>2358</v>
      </c>
      <c r="B7375" s="25" t="s">
        <v>2329</v>
      </c>
      <c r="C7375" s="25" t="s">
        <v>243</v>
      </c>
      <c r="D7375" s="25" t="s">
        <v>245</v>
      </c>
      <c r="E7375">
        <f t="shared" si="575"/>
        <v>10</v>
      </c>
      <c r="F7375" t="str">
        <f t="shared" si="576"/>
        <v>Video Call</v>
      </c>
      <c r="G7375" t="str">
        <f t="shared" si="577"/>
        <v>CVP_071182_10</v>
      </c>
      <c r="H7375" t="str">
        <f>IF(ISNA(VLOOKUP(A7375,$A$3:A7374,1,0)),"","DUP!")</f>
        <v>DUP!</v>
      </c>
      <c r="I7375" t="str">
        <f>IF(ISNA(VLOOKUP(B7375,$B$3:B7374,1,0)),"","DUP!")</f>
        <v>DUP!</v>
      </c>
      <c r="J7375" t="str">
        <f t="shared" si="578"/>
        <v/>
      </c>
      <c r="K7375" t="str">
        <f t="shared" si="579"/>
        <v/>
      </c>
    </row>
    <row r="7376" spans="1:11">
      <c r="A7376" s="25" t="s">
        <v>2358</v>
      </c>
      <c r="B7376" s="25" t="s">
        <v>2329</v>
      </c>
      <c r="C7376" s="25" t="s">
        <v>243</v>
      </c>
      <c r="D7376" s="25" t="s">
        <v>245</v>
      </c>
      <c r="E7376">
        <f t="shared" si="575"/>
        <v>10</v>
      </c>
      <c r="F7376" t="str">
        <f t="shared" si="576"/>
        <v>Video Call</v>
      </c>
      <c r="G7376" t="str">
        <f t="shared" si="577"/>
        <v>CVP_071182_10</v>
      </c>
      <c r="H7376" t="str">
        <f>IF(ISNA(VLOOKUP(A7376,$A$3:A7375,1,0)),"","DUP!")</f>
        <v>DUP!</v>
      </c>
      <c r="I7376" t="str">
        <f>IF(ISNA(VLOOKUP(B7376,$B$3:B7375,1,0)),"","DUP!")</f>
        <v>DUP!</v>
      </c>
      <c r="J7376" t="str">
        <f t="shared" si="578"/>
        <v/>
      </c>
      <c r="K7376" t="str">
        <f t="shared" si="579"/>
        <v/>
      </c>
    </row>
    <row r="7377" spans="1:11">
      <c r="A7377" s="25" t="s">
        <v>2359</v>
      </c>
      <c r="B7377" s="25" t="s">
        <v>2329</v>
      </c>
      <c r="C7377" s="25" t="s">
        <v>243</v>
      </c>
      <c r="D7377" s="25" t="s">
        <v>244</v>
      </c>
      <c r="E7377">
        <f t="shared" si="575"/>
        <v>2</v>
      </c>
      <c r="F7377" t="str">
        <f t="shared" si="576"/>
        <v>Voice</v>
      </c>
      <c r="G7377" t="str">
        <f t="shared" si="577"/>
        <v>CVP_071183_2</v>
      </c>
      <c r="H7377" t="str">
        <f>IF(ISNA(VLOOKUP(A7377,$A$3:A7376,1,0)),"","DUP!")</f>
        <v/>
      </c>
      <c r="I7377" t="str">
        <f>IF(ISNA(VLOOKUP(B7377,$B$3:B7376,1,0)),"","DUP!")</f>
        <v>DUP!</v>
      </c>
      <c r="J7377" t="str">
        <f t="shared" si="578"/>
        <v/>
      </c>
      <c r="K7377" t="str">
        <f t="shared" si="579"/>
        <v>INSERT INTO ZONE_MAP (SERVICE_ID, SERVICE_NAME, CODE, NW_GROUP, ZONE) VALUES (2,'Voice','071183','HAU GIANG','NATIONAL');</v>
      </c>
    </row>
    <row r="7378" spans="1:11">
      <c r="A7378" s="25" t="s">
        <v>2359</v>
      </c>
      <c r="B7378" s="25" t="s">
        <v>2329</v>
      </c>
      <c r="C7378" s="25" t="s">
        <v>243</v>
      </c>
      <c r="D7378" s="25" t="s">
        <v>244</v>
      </c>
      <c r="E7378">
        <f t="shared" si="575"/>
        <v>2</v>
      </c>
      <c r="F7378" t="str">
        <f t="shared" si="576"/>
        <v>Voice</v>
      </c>
      <c r="G7378" t="str">
        <f t="shared" si="577"/>
        <v>CVP_071183_2</v>
      </c>
      <c r="H7378" t="str">
        <f>IF(ISNA(VLOOKUP(A7378,$A$3:A7377,1,0)),"","DUP!")</f>
        <v>DUP!</v>
      </c>
      <c r="I7378" t="str">
        <f>IF(ISNA(VLOOKUP(B7378,$B$3:B7377,1,0)),"","DUP!")</f>
        <v>DUP!</v>
      </c>
      <c r="J7378" t="str">
        <f t="shared" si="578"/>
        <v/>
      </c>
      <c r="K7378" t="str">
        <f t="shared" si="579"/>
        <v/>
      </c>
    </row>
    <row r="7379" spans="1:11">
      <c r="A7379" s="25" t="s">
        <v>2359</v>
      </c>
      <c r="B7379" s="25" t="s">
        <v>2329</v>
      </c>
      <c r="C7379" s="25" t="s">
        <v>243</v>
      </c>
      <c r="D7379" s="25" t="s">
        <v>244</v>
      </c>
      <c r="E7379">
        <f t="shared" si="575"/>
        <v>2</v>
      </c>
      <c r="F7379" t="str">
        <f t="shared" si="576"/>
        <v>Voice</v>
      </c>
      <c r="G7379" t="str">
        <f t="shared" si="577"/>
        <v>CVP_071183_2</v>
      </c>
      <c r="H7379" t="str">
        <f>IF(ISNA(VLOOKUP(A7379,$A$3:A7378,1,0)),"","DUP!")</f>
        <v>DUP!</v>
      </c>
      <c r="I7379" t="str">
        <f>IF(ISNA(VLOOKUP(B7379,$B$3:B7378,1,0)),"","DUP!")</f>
        <v>DUP!</v>
      </c>
      <c r="J7379" t="str">
        <f t="shared" si="578"/>
        <v/>
      </c>
      <c r="K7379" t="str">
        <f t="shared" si="579"/>
        <v/>
      </c>
    </row>
    <row r="7380" spans="1:11">
      <c r="A7380" s="25" t="s">
        <v>2359</v>
      </c>
      <c r="B7380" s="25" t="s">
        <v>2329</v>
      </c>
      <c r="C7380" s="25" t="s">
        <v>243</v>
      </c>
      <c r="D7380" s="25" t="s">
        <v>245</v>
      </c>
      <c r="E7380">
        <f t="shared" si="575"/>
        <v>10</v>
      </c>
      <c r="F7380" t="str">
        <f t="shared" si="576"/>
        <v>Video Call</v>
      </c>
      <c r="G7380" t="str">
        <f t="shared" si="577"/>
        <v>CVP_071183_10</v>
      </c>
      <c r="H7380" t="str">
        <f>IF(ISNA(VLOOKUP(A7380,$A$3:A7379,1,0)),"","DUP!")</f>
        <v>DUP!</v>
      </c>
      <c r="I7380" t="str">
        <f>IF(ISNA(VLOOKUP(B7380,$B$3:B7379,1,0)),"","DUP!")</f>
        <v>DUP!</v>
      </c>
      <c r="J7380" t="str">
        <f t="shared" si="578"/>
        <v/>
      </c>
      <c r="K7380" t="str">
        <f t="shared" si="579"/>
        <v/>
      </c>
    </row>
    <row r="7381" spans="1:11">
      <c r="A7381" s="25" t="s">
        <v>2359</v>
      </c>
      <c r="B7381" s="25" t="s">
        <v>2329</v>
      </c>
      <c r="C7381" s="25" t="s">
        <v>243</v>
      </c>
      <c r="D7381" s="25" t="s">
        <v>245</v>
      </c>
      <c r="E7381">
        <f t="shared" si="575"/>
        <v>10</v>
      </c>
      <c r="F7381" t="str">
        <f t="shared" si="576"/>
        <v>Video Call</v>
      </c>
      <c r="G7381" t="str">
        <f t="shared" si="577"/>
        <v>CVP_071183_10</v>
      </c>
      <c r="H7381" t="str">
        <f>IF(ISNA(VLOOKUP(A7381,$A$3:A7380,1,0)),"","DUP!")</f>
        <v>DUP!</v>
      </c>
      <c r="I7381" t="str">
        <f>IF(ISNA(VLOOKUP(B7381,$B$3:B7380,1,0)),"","DUP!")</f>
        <v>DUP!</v>
      </c>
      <c r="J7381" t="str">
        <f t="shared" si="578"/>
        <v/>
      </c>
      <c r="K7381" t="str">
        <f t="shared" si="579"/>
        <v/>
      </c>
    </row>
    <row r="7382" spans="1:11">
      <c r="A7382" s="25" t="s">
        <v>2359</v>
      </c>
      <c r="B7382" s="25" t="s">
        <v>2329</v>
      </c>
      <c r="C7382" s="25" t="s">
        <v>243</v>
      </c>
      <c r="D7382" s="25" t="s">
        <v>245</v>
      </c>
      <c r="E7382">
        <f t="shared" si="575"/>
        <v>10</v>
      </c>
      <c r="F7382" t="str">
        <f t="shared" si="576"/>
        <v>Video Call</v>
      </c>
      <c r="G7382" t="str">
        <f t="shared" si="577"/>
        <v>CVP_071183_10</v>
      </c>
      <c r="H7382" t="str">
        <f>IF(ISNA(VLOOKUP(A7382,$A$3:A7381,1,0)),"","DUP!")</f>
        <v>DUP!</v>
      </c>
      <c r="I7382" t="str">
        <f>IF(ISNA(VLOOKUP(B7382,$B$3:B7381,1,0)),"","DUP!")</f>
        <v>DUP!</v>
      </c>
      <c r="J7382" t="str">
        <f t="shared" si="578"/>
        <v/>
      </c>
      <c r="K7382" t="str">
        <f t="shared" si="579"/>
        <v/>
      </c>
    </row>
    <row r="7383" spans="1:11">
      <c r="A7383" s="25" t="s">
        <v>2360</v>
      </c>
      <c r="B7383" s="25" t="s">
        <v>2329</v>
      </c>
      <c r="C7383" s="25" t="s">
        <v>243</v>
      </c>
      <c r="D7383" s="25" t="s">
        <v>244</v>
      </c>
      <c r="E7383">
        <f t="shared" si="575"/>
        <v>2</v>
      </c>
      <c r="F7383" t="str">
        <f t="shared" si="576"/>
        <v>Voice</v>
      </c>
      <c r="G7383" t="str">
        <f t="shared" si="577"/>
        <v>CVP_071184_2</v>
      </c>
      <c r="H7383" t="str">
        <f>IF(ISNA(VLOOKUP(A7383,$A$3:A7382,1,0)),"","DUP!")</f>
        <v/>
      </c>
      <c r="I7383" t="str">
        <f>IF(ISNA(VLOOKUP(B7383,$B$3:B7382,1,0)),"","DUP!")</f>
        <v>DUP!</v>
      </c>
      <c r="J7383" t="str">
        <f t="shared" si="578"/>
        <v/>
      </c>
      <c r="K7383" t="str">
        <f t="shared" si="579"/>
        <v>INSERT INTO ZONE_MAP (SERVICE_ID, SERVICE_NAME, CODE, NW_GROUP, ZONE) VALUES (2,'Voice','071184','HAU GIANG','NATIONAL');</v>
      </c>
    </row>
    <row r="7384" spans="1:11">
      <c r="A7384" s="25" t="s">
        <v>2360</v>
      </c>
      <c r="B7384" s="25" t="s">
        <v>2329</v>
      </c>
      <c r="C7384" s="25" t="s">
        <v>243</v>
      </c>
      <c r="D7384" s="25" t="s">
        <v>244</v>
      </c>
      <c r="E7384">
        <f t="shared" si="575"/>
        <v>2</v>
      </c>
      <c r="F7384" t="str">
        <f t="shared" si="576"/>
        <v>Voice</v>
      </c>
      <c r="G7384" t="str">
        <f t="shared" si="577"/>
        <v>CVP_071184_2</v>
      </c>
      <c r="H7384" t="str">
        <f>IF(ISNA(VLOOKUP(A7384,$A$3:A7383,1,0)),"","DUP!")</f>
        <v>DUP!</v>
      </c>
      <c r="I7384" t="str">
        <f>IF(ISNA(VLOOKUP(B7384,$B$3:B7383,1,0)),"","DUP!")</f>
        <v>DUP!</v>
      </c>
      <c r="J7384" t="str">
        <f t="shared" si="578"/>
        <v/>
      </c>
      <c r="K7384" t="str">
        <f t="shared" si="579"/>
        <v/>
      </c>
    </row>
    <row r="7385" spans="1:11">
      <c r="A7385" s="25" t="s">
        <v>2360</v>
      </c>
      <c r="B7385" s="25" t="s">
        <v>2329</v>
      </c>
      <c r="C7385" s="25" t="s">
        <v>243</v>
      </c>
      <c r="D7385" s="25" t="s">
        <v>244</v>
      </c>
      <c r="E7385">
        <f t="shared" si="575"/>
        <v>2</v>
      </c>
      <c r="F7385" t="str">
        <f t="shared" si="576"/>
        <v>Voice</v>
      </c>
      <c r="G7385" t="str">
        <f t="shared" si="577"/>
        <v>CVP_071184_2</v>
      </c>
      <c r="H7385" t="str">
        <f>IF(ISNA(VLOOKUP(A7385,$A$3:A7384,1,0)),"","DUP!")</f>
        <v>DUP!</v>
      </c>
      <c r="I7385" t="str">
        <f>IF(ISNA(VLOOKUP(B7385,$B$3:B7384,1,0)),"","DUP!")</f>
        <v>DUP!</v>
      </c>
      <c r="J7385" t="str">
        <f t="shared" si="578"/>
        <v/>
      </c>
      <c r="K7385" t="str">
        <f t="shared" si="579"/>
        <v/>
      </c>
    </row>
    <row r="7386" spans="1:11">
      <c r="A7386" s="25" t="s">
        <v>2360</v>
      </c>
      <c r="B7386" s="25" t="s">
        <v>2329</v>
      </c>
      <c r="C7386" s="25" t="s">
        <v>243</v>
      </c>
      <c r="D7386" s="25" t="s">
        <v>245</v>
      </c>
      <c r="E7386">
        <f t="shared" si="575"/>
        <v>10</v>
      </c>
      <c r="F7386" t="str">
        <f t="shared" si="576"/>
        <v>Video Call</v>
      </c>
      <c r="G7386" t="str">
        <f t="shared" si="577"/>
        <v>CVP_071184_10</v>
      </c>
      <c r="H7386" t="str">
        <f>IF(ISNA(VLOOKUP(A7386,$A$3:A7385,1,0)),"","DUP!")</f>
        <v>DUP!</v>
      </c>
      <c r="I7386" t="str">
        <f>IF(ISNA(VLOOKUP(B7386,$B$3:B7385,1,0)),"","DUP!")</f>
        <v>DUP!</v>
      </c>
      <c r="J7386" t="str">
        <f t="shared" si="578"/>
        <v/>
      </c>
      <c r="K7386" t="str">
        <f t="shared" si="579"/>
        <v/>
      </c>
    </row>
    <row r="7387" spans="1:11">
      <c r="A7387" s="25" t="s">
        <v>2360</v>
      </c>
      <c r="B7387" s="25" t="s">
        <v>2329</v>
      </c>
      <c r="C7387" s="25" t="s">
        <v>243</v>
      </c>
      <c r="D7387" s="25" t="s">
        <v>245</v>
      </c>
      <c r="E7387">
        <f t="shared" si="575"/>
        <v>10</v>
      </c>
      <c r="F7387" t="str">
        <f t="shared" si="576"/>
        <v>Video Call</v>
      </c>
      <c r="G7387" t="str">
        <f t="shared" si="577"/>
        <v>CVP_071184_10</v>
      </c>
      <c r="H7387" t="str">
        <f>IF(ISNA(VLOOKUP(A7387,$A$3:A7386,1,0)),"","DUP!")</f>
        <v>DUP!</v>
      </c>
      <c r="I7387" t="str">
        <f>IF(ISNA(VLOOKUP(B7387,$B$3:B7386,1,0)),"","DUP!")</f>
        <v>DUP!</v>
      </c>
      <c r="J7387" t="str">
        <f t="shared" si="578"/>
        <v/>
      </c>
      <c r="K7387" t="str">
        <f t="shared" si="579"/>
        <v/>
      </c>
    </row>
    <row r="7388" spans="1:11">
      <c r="A7388" s="25" t="s">
        <v>2360</v>
      </c>
      <c r="B7388" s="25" t="s">
        <v>2329</v>
      </c>
      <c r="C7388" s="25" t="s">
        <v>243</v>
      </c>
      <c r="D7388" s="25" t="s">
        <v>245</v>
      </c>
      <c r="E7388">
        <f t="shared" si="575"/>
        <v>10</v>
      </c>
      <c r="F7388" t="str">
        <f t="shared" si="576"/>
        <v>Video Call</v>
      </c>
      <c r="G7388" t="str">
        <f t="shared" si="577"/>
        <v>CVP_071184_10</v>
      </c>
      <c r="H7388" t="str">
        <f>IF(ISNA(VLOOKUP(A7388,$A$3:A7387,1,0)),"","DUP!")</f>
        <v>DUP!</v>
      </c>
      <c r="I7388" t="str">
        <f>IF(ISNA(VLOOKUP(B7388,$B$3:B7387,1,0)),"","DUP!")</f>
        <v>DUP!</v>
      </c>
      <c r="J7388" t="str">
        <f t="shared" si="578"/>
        <v/>
      </c>
      <c r="K7388" t="str">
        <f t="shared" si="579"/>
        <v/>
      </c>
    </row>
    <row r="7389" spans="1:11">
      <c r="A7389" s="25" t="s">
        <v>2361</v>
      </c>
      <c r="B7389" s="25" t="s">
        <v>2329</v>
      </c>
      <c r="C7389" s="25" t="s">
        <v>243</v>
      </c>
      <c r="D7389" s="25" t="s">
        <v>244</v>
      </c>
      <c r="E7389">
        <f t="shared" si="575"/>
        <v>2</v>
      </c>
      <c r="F7389" t="str">
        <f t="shared" si="576"/>
        <v>Voice</v>
      </c>
      <c r="G7389" t="str">
        <f t="shared" si="577"/>
        <v>CVP_071185_2</v>
      </c>
      <c r="H7389" t="str">
        <f>IF(ISNA(VLOOKUP(A7389,$A$3:A7388,1,0)),"","DUP!")</f>
        <v/>
      </c>
      <c r="I7389" t="str">
        <f>IF(ISNA(VLOOKUP(B7389,$B$3:B7388,1,0)),"","DUP!")</f>
        <v>DUP!</v>
      </c>
      <c r="J7389" t="str">
        <f t="shared" si="578"/>
        <v/>
      </c>
      <c r="K7389" t="str">
        <f t="shared" si="579"/>
        <v>INSERT INTO ZONE_MAP (SERVICE_ID, SERVICE_NAME, CODE, NW_GROUP, ZONE) VALUES (2,'Voice','071185','HAU GIANG','NATIONAL');</v>
      </c>
    </row>
    <row r="7390" spans="1:11">
      <c r="A7390" s="25" t="s">
        <v>2361</v>
      </c>
      <c r="B7390" s="25" t="s">
        <v>2329</v>
      </c>
      <c r="C7390" s="25" t="s">
        <v>243</v>
      </c>
      <c r="D7390" s="25" t="s">
        <v>244</v>
      </c>
      <c r="E7390">
        <f t="shared" si="575"/>
        <v>2</v>
      </c>
      <c r="F7390" t="str">
        <f t="shared" si="576"/>
        <v>Voice</v>
      </c>
      <c r="G7390" t="str">
        <f t="shared" si="577"/>
        <v>CVP_071185_2</v>
      </c>
      <c r="H7390" t="str">
        <f>IF(ISNA(VLOOKUP(A7390,$A$3:A7389,1,0)),"","DUP!")</f>
        <v>DUP!</v>
      </c>
      <c r="I7390" t="str">
        <f>IF(ISNA(VLOOKUP(B7390,$B$3:B7389,1,0)),"","DUP!")</f>
        <v>DUP!</v>
      </c>
      <c r="J7390" t="str">
        <f t="shared" si="578"/>
        <v/>
      </c>
      <c r="K7390" t="str">
        <f t="shared" si="579"/>
        <v/>
      </c>
    </row>
    <row r="7391" spans="1:11">
      <c r="A7391" s="25" t="s">
        <v>2361</v>
      </c>
      <c r="B7391" s="25" t="s">
        <v>2329</v>
      </c>
      <c r="C7391" s="25" t="s">
        <v>243</v>
      </c>
      <c r="D7391" s="25" t="s">
        <v>244</v>
      </c>
      <c r="E7391">
        <f t="shared" si="575"/>
        <v>2</v>
      </c>
      <c r="F7391" t="str">
        <f t="shared" si="576"/>
        <v>Voice</v>
      </c>
      <c r="G7391" t="str">
        <f t="shared" si="577"/>
        <v>CVP_071185_2</v>
      </c>
      <c r="H7391" t="str">
        <f>IF(ISNA(VLOOKUP(A7391,$A$3:A7390,1,0)),"","DUP!")</f>
        <v>DUP!</v>
      </c>
      <c r="I7391" t="str">
        <f>IF(ISNA(VLOOKUP(B7391,$B$3:B7390,1,0)),"","DUP!")</f>
        <v>DUP!</v>
      </c>
      <c r="J7391" t="str">
        <f t="shared" si="578"/>
        <v/>
      </c>
      <c r="K7391" t="str">
        <f t="shared" si="579"/>
        <v/>
      </c>
    </row>
    <row r="7392" spans="1:11">
      <c r="A7392" s="25" t="s">
        <v>2361</v>
      </c>
      <c r="B7392" s="25" t="s">
        <v>2329</v>
      </c>
      <c r="C7392" s="25" t="s">
        <v>243</v>
      </c>
      <c r="D7392" s="25" t="s">
        <v>245</v>
      </c>
      <c r="E7392">
        <f t="shared" si="575"/>
        <v>10</v>
      </c>
      <c r="F7392" t="str">
        <f t="shared" si="576"/>
        <v>Video Call</v>
      </c>
      <c r="G7392" t="str">
        <f t="shared" si="577"/>
        <v>CVP_071185_10</v>
      </c>
      <c r="H7392" t="str">
        <f>IF(ISNA(VLOOKUP(A7392,$A$3:A7391,1,0)),"","DUP!")</f>
        <v>DUP!</v>
      </c>
      <c r="I7392" t="str">
        <f>IF(ISNA(VLOOKUP(B7392,$B$3:B7391,1,0)),"","DUP!")</f>
        <v>DUP!</v>
      </c>
      <c r="J7392" t="str">
        <f t="shared" si="578"/>
        <v/>
      </c>
      <c r="K7392" t="str">
        <f t="shared" si="579"/>
        <v/>
      </c>
    </row>
    <row r="7393" spans="1:11">
      <c r="A7393" s="25" t="s">
        <v>2361</v>
      </c>
      <c r="B7393" s="25" t="s">
        <v>2329</v>
      </c>
      <c r="C7393" s="25" t="s">
        <v>243</v>
      </c>
      <c r="D7393" s="25" t="s">
        <v>245</v>
      </c>
      <c r="E7393">
        <f t="shared" si="575"/>
        <v>10</v>
      </c>
      <c r="F7393" t="str">
        <f t="shared" si="576"/>
        <v>Video Call</v>
      </c>
      <c r="G7393" t="str">
        <f t="shared" si="577"/>
        <v>CVP_071185_10</v>
      </c>
      <c r="H7393" t="str">
        <f>IF(ISNA(VLOOKUP(A7393,$A$3:A7392,1,0)),"","DUP!")</f>
        <v>DUP!</v>
      </c>
      <c r="I7393" t="str">
        <f>IF(ISNA(VLOOKUP(B7393,$B$3:B7392,1,0)),"","DUP!")</f>
        <v>DUP!</v>
      </c>
      <c r="J7393" t="str">
        <f t="shared" si="578"/>
        <v/>
      </c>
      <c r="K7393" t="str">
        <f t="shared" si="579"/>
        <v/>
      </c>
    </row>
    <row r="7394" spans="1:11">
      <c r="A7394" s="25" t="s">
        <v>2361</v>
      </c>
      <c r="B7394" s="25" t="s">
        <v>2329</v>
      </c>
      <c r="C7394" s="25" t="s">
        <v>243</v>
      </c>
      <c r="D7394" s="25" t="s">
        <v>245</v>
      </c>
      <c r="E7394">
        <f t="shared" si="575"/>
        <v>10</v>
      </c>
      <c r="F7394" t="str">
        <f t="shared" si="576"/>
        <v>Video Call</v>
      </c>
      <c r="G7394" t="str">
        <f t="shared" si="577"/>
        <v>CVP_071185_10</v>
      </c>
      <c r="H7394" t="str">
        <f>IF(ISNA(VLOOKUP(A7394,$A$3:A7393,1,0)),"","DUP!")</f>
        <v>DUP!</v>
      </c>
      <c r="I7394" t="str">
        <f>IF(ISNA(VLOOKUP(B7394,$B$3:B7393,1,0)),"","DUP!")</f>
        <v>DUP!</v>
      </c>
      <c r="J7394" t="str">
        <f t="shared" si="578"/>
        <v/>
      </c>
      <c r="K7394" t="str">
        <f t="shared" si="579"/>
        <v/>
      </c>
    </row>
    <row r="7395" spans="1:11">
      <c r="A7395" s="25" t="s">
        <v>2362</v>
      </c>
      <c r="B7395" s="25" t="s">
        <v>2329</v>
      </c>
      <c r="C7395" s="25" t="s">
        <v>243</v>
      </c>
      <c r="D7395" s="25" t="s">
        <v>244</v>
      </c>
      <c r="E7395">
        <f t="shared" si="575"/>
        <v>2</v>
      </c>
      <c r="F7395" t="str">
        <f t="shared" si="576"/>
        <v>Voice</v>
      </c>
      <c r="G7395" t="str">
        <f t="shared" si="577"/>
        <v>CVP_071186_2</v>
      </c>
      <c r="H7395" t="str">
        <f>IF(ISNA(VLOOKUP(A7395,$A$3:A7394,1,0)),"","DUP!")</f>
        <v/>
      </c>
      <c r="I7395" t="str">
        <f>IF(ISNA(VLOOKUP(B7395,$B$3:B7394,1,0)),"","DUP!")</f>
        <v>DUP!</v>
      </c>
      <c r="J7395" t="str">
        <f t="shared" si="578"/>
        <v/>
      </c>
      <c r="K7395" t="str">
        <f t="shared" si="579"/>
        <v>INSERT INTO ZONE_MAP (SERVICE_ID, SERVICE_NAME, CODE, NW_GROUP, ZONE) VALUES (2,'Voice','071186','HAU GIANG','NATIONAL');</v>
      </c>
    </row>
    <row r="7396" spans="1:11">
      <c r="A7396" s="25" t="s">
        <v>2362</v>
      </c>
      <c r="B7396" s="25" t="s">
        <v>2329</v>
      </c>
      <c r="C7396" s="25" t="s">
        <v>243</v>
      </c>
      <c r="D7396" s="25" t="s">
        <v>244</v>
      </c>
      <c r="E7396">
        <f t="shared" si="575"/>
        <v>2</v>
      </c>
      <c r="F7396" t="str">
        <f t="shared" si="576"/>
        <v>Voice</v>
      </c>
      <c r="G7396" t="str">
        <f t="shared" si="577"/>
        <v>CVP_071186_2</v>
      </c>
      <c r="H7396" t="str">
        <f>IF(ISNA(VLOOKUP(A7396,$A$3:A7395,1,0)),"","DUP!")</f>
        <v>DUP!</v>
      </c>
      <c r="I7396" t="str">
        <f>IF(ISNA(VLOOKUP(B7396,$B$3:B7395,1,0)),"","DUP!")</f>
        <v>DUP!</v>
      </c>
      <c r="J7396" t="str">
        <f t="shared" si="578"/>
        <v/>
      </c>
      <c r="K7396" t="str">
        <f t="shared" si="579"/>
        <v/>
      </c>
    </row>
    <row r="7397" spans="1:11">
      <c r="A7397" s="25" t="s">
        <v>2362</v>
      </c>
      <c r="B7397" s="25" t="s">
        <v>2329</v>
      </c>
      <c r="C7397" s="25" t="s">
        <v>243</v>
      </c>
      <c r="D7397" s="25" t="s">
        <v>244</v>
      </c>
      <c r="E7397">
        <f t="shared" si="575"/>
        <v>2</v>
      </c>
      <c r="F7397" t="str">
        <f t="shared" si="576"/>
        <v>Voice</v>
      </c>
      <c r="G7397" t="str">
        <f t="shared" si="577"/>
        <v>CVP_071186_2</v>
      </c>
      <c r="H7397" t="str">
        <f>IF(ISNA(VLOOKUP(A7397,$A$3:A7396,1,0)),"","DUP!")</f>
        <v>DUP!</v>
      </c>
      <c r="I7397" t="str">
        <f>IF(ISNA(VLOOKUP(B7397,$B$3:B7396,1,0)),"","DUP!")</f>
        <v>DUP!</v>
      </c>
      <c r="J7397" t="str">
        <f t="shared" si="578"/>
        <v/>
      </c>
      <c r="K7397" t="str">
        <f t="shared" si="579"/>
        <v/>
      </c>
    </row>
    <row r="7398" spans="1:11">
      <c r="A7398" s="25" t="s">
        <v>2362</v>
      </c>
      <c r="B7398" s="25" t="s">
        <v>2329</v>
      </c>
      <c r="C7398" s="25" t="s">
        <v>243</v>
      </c>
      <c r="D7398" s="25" t="s">
        <v>245</v>
      </c>
      <c r="E7398">
        <f t="shared" si="575"/>
        <v>10</v>
      </c>
      <c r="F7398" t="str">
        <f t="shared" si="576"/>
        <v>Video Call</v>
      </c>
      <c r="G7398" t="str">
        <f t="shared" si="577"/>
        <v>CVP_071186_10</v>
      </c>
      <c r="H7398" t="str">
        <f>IF(ISNA(VLOOKUP(A7398,$A$3:A7397,1,0)),"","DUP!")</f>
        <v>DUP!</v>
      </c>
      <c r="I7398" t="str">
        <f>IF(ISNA(VLOOKUP(B7398,$B$3:B7397,1,0)),"","DUP!")</f>
        <v>DUP!</v>
      </c>
      <c r="J7398" t="str">
        <f t="shared" si="578"/>
        <v/>
      </c>
      <c r="K7398" t="str">
        <f t="shared" si="579"/>
        <v/>
      </c>
    </row>
    <row r="7399" spans="1:11">
      <c r="A7399" s="25" t="s">
        <v>2362</v>
      </c>
      <c r="B7399" s="25" t="s">
        <v>2329</v>
      </c>
      <c r="C7399" s="25" t="s">
        <v>243</v>
      </c>
      <c r="D7399" s="25" t="s">
        <v>245</v>
      </c>
      <c r="E7399">
        <f t="shared" si="575"/>
        <v>10</v>
      </c>
      <c r="F7399" t="str">
        <f t="shared" si="576"/>
        <v>Video Call</v>
      </c>
      <c r="G7399" t="str">
        <f t="shared" si="577"/>
        <v>CVP_071186_10</v>
      </c>
      <c r="H7399" t="str">
        <f>IF(ISNA(VLOOKUP(A7399,$A$3:A7398,1,0)),"","DUP!")</f>
        <v>DUP!</v>
      </c>
      <c r="I7399" t="str">
        <f>IF(ISNA(VLOOKUP(B7399,$B$3:B7398,1,0)),"","DUP!")</f>
        <v>DUP!</v>
      </c>
      <c r="J7399" t="str">
        <f t="shared" si="578"/>
        <v/>
      </c>
      <c r="K7399" t="str">
        <f t="shared" si="579"/>
        <v/>
      </c>
    </row>
    <row r="7400" spans="1:11">
      <c r="A7400" s="25" t="s">
        <v>2362</v>
      </c>
      <c r="B7400" s="25" t="s">
        <v>2329</v>
      </c>
      <c r="C7400" s="25" t="s">
        <v>243</v>
      </c>
      <c r="D7400" s="25" t="s">
        <v>245</v>
      </c>
      <c r="E7400">
        <f t="shared" si="575"/>
        <v>10</v>
      </c>
      <c r="F7400" t="str">
        <f t="shared" si="576"/>
        <v>Video Call</v>
      </c>
      <c r="G7400" t="str">
        <f t="shared" si="577"/>
        <v>CVP_071186_10</v>
      </c>
      <c r="H7400" t="str">
        <f>IF(ISNA(VLOOKUP(A7400,$A$3:A7399,1,0)),"","DUP!")</f>
        <v>DUP!</v>
      </c>
      <c r="I7400" t="str">
        <f>IF(ISNA(VLOOKUP(B7400,$B$3:B7399,1,0)),"","DUP!")</f>
        <v>DUP!</v>
      </c>
      <c r="J7400" t="str">
        <f t="shared" si="578"/>
        <v/>
      </c>
      <c r="K7400" t="str">
        <f t="shared" si="579"/>
        <v/>
      </c>
    </row>
    <row r="7401" spans="1:11">
      <c r="A7401" s="25" t="s">
        <v>2363</v>
      </c>
      <c r="B7401" s="25" t="s">
        <v>2329</v>
      </c>
      <c r="C7401" s="25" t="s">
        <v>243</v>
      </c>
      <c r="D7401" s="25" t="s">
        <v>244</v>
      </c>
      <c r="E7401">
        <f t="shared" si="575"/>
        <v>2</v>
      </c>
      <c r="F7401" t="str">
        <f t="shared" si="576"/>
        <v>Voice</v>
      </c>
      <c r="G7401" t="str">
        <f t="shared" si="577"/>
        <v>CVP_071187_2</v>
      </c>
      <c r="H7401" t="str">
        <f>IF(ISNA(VLOOKUP(A7401,$A$3:A7400,1,0)),"","DUP!")</f>
        <v/>
      </c>
      <c r="I7401" t="str">
        <f>IF(ISNA(VLOOKUP(B7401,$B$3:B7400,1,0)),"","DUP!")</f>
        <v>DUP!</v>
      </c>
      <c r="J7401" t="str">
        <f t="shared" si="578"/>
        <v/>
      </c>
      <c r="K7401" t="str">
        <f t="shared" si="579"/>
        <v>INSERT INTO ZONE_MAP (SERVICE_ID, SERVICE_NAME, CODE, NW_GROUP, ZONE) VALUES (2,'Voice','071187','HAU GIANG','NATIONAL');</v>
      </c>
    </row>
    <row r="7402" spans="1:11">
      <c r="A7402" s="25" t="s">
        <v>2363</v>
      </c>
      <c r="B7402" s="25" t="s">
        <v>2329</v>
      </c>
      <c r="C7402" s="25" t="s">
        <v>243</v>
      </c>
      <c r="D7402" s="25" t="s">
        <v>244</v>
      </c>
      <c r="E7402">
        <f t="shared" si="575"/>
        <v>2</v>
      </c>
      <c r="F7402" t="str">
        <f t="shared" si="576"/>
        <v>Voice</v>
      </c>
      <c r="G7402" t="str">
        <f t="shared" si="577"/>
        <v>CVP_071187_2</v>
      </c>
      <c r="H7402" t="str">
        <f>IF(ISNA(VLOOKUP(A7402,$A$3:A7401,1,0)),"","DUP!")</f>
        <v>DUP!</v>
      </c>
      <c r="I7402" t="str">
        <f>IF(ISNA(VLOOKUP(B7402,$B$3:B7401,1,0)),"","DUP!")</f>
        <v>DUP!</v>
      </c>
      <c r="J7402" t="str">
        <f t="shared" si="578"/>
        <v/>
      </c>
      <c r="K7402" t="str">
        <f t="shared" si="579"/>
        <v/>
      </c>
    </row>
    <row r="7403" spans="1:11">
      <c r="A7403" s="25" t="s">
        <v>2363</v>
      </c>
      <c r="B7403" s="25" t="s">
        <v>2329</v>
      </c>
      <c r="C7403" s="25" t="s">
        <v>243</v>
      </c>
      <c r="D7403" s="25" t="s">
        <v>244</v>
      </c>
      <c r="E7403">
        <f t="shared" si="575"/>
        <v>2</v>
      </c>
      <c r="F7403" t="str">
        <f t="shared" si="576"/>
        <v>Voice</v>
      </c>
      <c r="G7403" t="str">
        <f t="shared" si="577"/>
        <v>CVP_071187_2</v>
      </c>
      <c r="H7403" t="str">
        <f>IF(ISNA(VLOOKUP(A7403,$A$3:A7402,1,0)),"","DUP!")</f>
        <v>DUP!</v>
      </c>
      <c r="I7403" t="str">
        <f>IF(ISNA(VLOOKUP(B7403,$B$3:B7402,1,0)),"","DUP!")</f>
        <v>DUP!</v>
      </c>
      <c r="J7403" t="str">
        <f t="shared" si="578"/>
        <v/>
      </c>
      <c r="K7403" t="str">
        <f t="shared" si="579"/>
        <v/>
      </c>
    </row>
    <row r="7404" spans="1:11">
      <c r="A7404" s="25" t="s">
        <v>2363</v>
      </c>
      <c r="B7404" s="25" t="s">
        <v>2329</v>
      </c>
      <c r="C7404" s="25" t="s">
        <v>243</v>
      </c>
      <c r="D7404" s="25" t="s">
        <v>245</v>
      </c>
      <c r="E7404">
        <f t="shared" si="575"/>
        <v>10</v>
      </c>
      <c r="F7404" t="str">
        <f t="shared" si="576"/>
        <v>Video Call</v>
      </c>
      <c r="G7404" t="str">
        <f t="shared" si="577"/>
        <v>CVP_071187_10</v>
      </c>
      <c r="H7404" t="str">
        <f>IF(ISNA(VLOOKUP(A7404,$A$3:A7403,1,0)),"","DUP!")</f>
        <v>DUP!</v>
      </c>
      <c r="I7404" t="str">
        <f>IF(ISNA(VLOOKUP(B7404,$B$3:B7403,1,0)),"","DUP!")</f>
        <v>DUP!</v>
      </c>
      <c r="J7404" t="str">
        <f t="shared" si="578"/>
        <v/>
      </c>
      <c r="K7404" t="str">
        <f t="shared" si="579"/>
        <v/>
      </c>
    </row>
    <row r="7405" spans="1:11">
      <c r="A7405" s="25" t="s">
        <v>2363</v>
      </c>
      <c r="B7405" s="25" t="s">
        <v>2329</v>
      </c>
      <c r="C7405" s="25" t="s">
        <v>243</v>
      </c>
      <c r="D7405" s="25" t="s">
        <v>245</v>
      </c>
      <c r="E7405">
        <f t="shared" si="575"/>
        <v>10</v>
      </c>
      <c r="F7405" t="str">
        <f t="shared" si="576"/>
        <v>Video Call</v>
      </c>
      <c r="G7405" t="str">
        <f t="shared" si="577"/>
        <v>CVP_071187_10</v>
      </c>
      <c r="H7405" t="str">
        <f>IF(ISNA(VLOOKUP(A7405,$A$3:A7404,1,0)),"","DUP!")</f>
        <v>DUP!</v>
      </c>
      <c r="I7405" t="str">
        <f>IF(ISNA(VLOOKUP(B7405,$B$3:B7404,1,0)),"","DUP!")</f>
        <v>DUP!</v>
      </c>
      <c r="J7405" t="str">
        <f t="shared" si="578"/>
        <v/>
      </c>
      <c r="K7405" t="str">
        <f t="shared" si="579"/>
        <v/>
      </c>
    </row>
    <row r="7406" spans="1:11">
      <c r="A7406" s="25" t="s">
        <v>2363</v>
      </c>
      <c r="B7406" s="25" t="s">
        <v>2329</v>
      </c>
      <c r="C7406" s="25" t="s">
        <v>243</v>
      </c>
      <c r="D7406" s="25" t="s">
        <v>245</v>
      </c>
      <c r="E7406">
        <f t="shared" si="575"/>
        <v>10</v>
      </c>
      <c r="F7406" t="str">
        <f t="shared" si="576"/>
        <v>Video Call</v>
      </c>
      <c r="G7406" t="str">
        <f t="shared" si="577"/>
        <v>CVP_071187_10</v>
      </c>
      <c r="H7406" t="str">
        <f>IF(ISNA(VLOOKUP(A7406,$A$3:A7405,1,0)),"","DUP!")</f>
        <v>DUP!</v>
      </c>
      <c r="I7406" t="str">
        <f>IF(ISNA(VLOOKUP(B7406,$B$3:B7405,1,0)),"","DUP!")</f>
        <v>DUP!</v>
      </c>
      <c r="J7406" t="str">
        <f t="shared" si="578"/>
        <v/>
      </c>
      <c r="K7406" t="str">
        <f t="shared" si="579"/>
        <v/>
      </c>
    </row>
    <row r="7407" spans="1:11">
      <c r="A7407" s="25" t="s">
        <v>2364</v>
      </c>
      <c r="B7407" s="25" t="s">
        <v>2329</v>
      </c>
      <c r="C7407" s="25" t="s">
        <v>243</v>
      </c>
      <c r="D7407" s="25" t="s">
        <v>244</v>
      </c>
      <c r="E7407">
        <f t="shared" si="575"/>
        <v>2</v>
      </c>
      <c r="F7407" t="str">
        <f t="shared" si="576"/>
        <v>Voice</v>
      </c>
      <c r="G7407" t="str">
        <f t="shared" si="577"/>
        <v>CVP_071188_2</v>
      </c>
      <c r="H7407" t="str">
        <f>IF(ISNA(VLOOKUP(A7407,$A$3:A7406,1,0)),"","DUP!")</f>
        <v/>
      </c>
      <c r="I7407" t="str">
        <f>IF(ISNA(VLOOKUP(B7407,$B$3:B7406,1,0)),"","DUP!")</f>
        <v>DUP!</v>
      </c>
      <c r="J7407" t="str">
        <f t="shared" si="578"/>
        <v/>
      </c>
      <c r="K7407" t="str">
        <f t="shared" si="579"/>
        <v>INSERT INTO ZONE_MAP (SERVICE_ID, SERVICE_NAME, CODE, NW_GROUP, ZONE) VALUES (2,'Voice','071188','HAU GIANG','NATIONAL');</v>
      </c>
    </row>
    <row r="7408" spans="1:11">
      <c r="A7408" s="25" t="s">
        <v>2364</v>
      </c>
      <c r="B7408" s="25" t="s">
        <v>2329</v>
      </c>
      <c r="C7408" s="25" t="s">
        <v>243</v>
      </c>
      <c r="D7408" s="25" t="s">
        <v>244</v>
      </c>
      <c r="E7408">
        <f t="shared" si="575"/>
        <v>2</v>
      </c>
      <c r="F7408" t="str">
        <f t="shared" si="576"/>
        <v>Voice</v>
      </c>
      <c r="G7408" t="str">
        <f t="shared" si="577"/>
        <v>CVP_071188_2</v>
      </c>
      <c r="H7408" t="str">
        <f>IF(ISNA(VLOOKUP(A7408,$A$3:A7407,1,0)),"","DUP!")</f>
        <v>DUP!</v>
      </c>
      <c r="I7408" t="str">
        <f>IF(ISNA(VLOOKUP(B7408,$B$3:B7407,1,0)),"","DUP!")</f>
        <v>DUP!</v>
      </c>
      <c r="J7408" t="str">
        <f t="shared" si="578"/>
        <v/>
      </c>
      <c r="K7408" t="str">
        <f t="shared" si="579"/>
        <v/>
      </c>
    </row>
    <row r="7409" spans="1:11">
      <c r="A7409" s="25" t="s">
        <v>2364</v>
      </c>
      <c r="B7409" s="25" t="s">
        <v>2329</v>
      </c>
      <c r="C7409" s="25" t="s">
        <v>243</v>
      </c>
      <c r="D7409" s="25" t="s">
        <v>244</v>
      </c>
      <c r="E7409">
        <f t="shared" si="575"/>
        <v>2</v>
      </c>
      <c r="F7409" t="str">
        <f t="shared" si="576"/>
        <v>Voice</v>
      </c>
      <c r="G7409" t="str">
        <f t="shared" si="577"/>
        <v>CVP_071188_2</v>
      </c>
      <c r="H7409" t="str">
        <f>IF(ISNA(VLOOKUP(A7409,$A$3:A7408,1,0)),"","DUP!")</f>
        <v>DUP!</v>
      </c>
      <c r="I7409" t="str">
        <f>IF(ISNA(VLOOKUP(B7409,$B$3:B7408,1,0)),"","DUP!")</f>
        <v>DUP!</v>
      </c>
      <c r="J7409" t="str">
        <f t="shared" si="578"/>
        <v/>
      </c>
      <c r="K7409" t="str">
        <f t="shared" si="579"/>
        <v/>
      </c>
    </row>
    <row r="7410" spans="1:11">
      <c r="A7410" s="25" t="s">
        <v>2364</v>
      </c>
      <c r="B7410" s="25" t="s">
        <v>2329</v>
      </c>
      <c r="C7410" s="25" t="s">
        <v>243</v>
      </c>
      <c r="D7410" s="25" t="s">
        <v>245</v>
      </c>
      <c r="E7410">
        <f t="shared" si="575"/>
        <v>10</v>
      </c>
      <c r="F7410" t="str">
        <f t="shared" si="576"/>
        <v>Video Call</v>
      </c>
      <c r="G7410" t="str">
        <f t="shared" si="577"/>
        <v>CVP_071188_10</v>
      </c>
      <c r="H7410" t="str">
        <f>IF(ISNA(VLOOKUP(A7410,$A$3:A7409,1,0)),"","DUP!")</f>
        <v>DUP!</v>
      </c>
      <c r="I7410" t="str">
        <f>IF(ISNA(VLOOKUP(B7410,$B$3:B7409,1,0)),"","DUP!")</f>
        <v>DUP!</v>
      </c>
      <c r="J7410" t="str">
        <f t="shared" si="578"/>
        <v/>
      </c>
      <c r="K7410" t="str">
        <f t="shared" si="579"/>
        <v/>
      </c>
    </row>
    <row r="7411" spans="1:11">
      <c r="A7411" s="25" t="s">
        <v>2364</v>
      </c>
      <c r="B7411" s="25" t="s">
        <v>2329</v>
      </c>
      <c r="C7411" s="25" t="s">
        <v>243</v>
      </c>
      <c r="D7411" s="25" t="s">
        <v>245</v>
      </c>
      <c r="E7411">
        <f t="shared" si="575"/>
        <v>10</v>
      </c>
      <c r="F7411" t="str">
        <f t="shared" si="576"/>
        <v>Video Call</v>
      </c>
      <c r="G7411" t="str">
        <f t="shared" si="577"/>
        <v>CVP_071188_10</v>
      </c>
      <c r="H7411" t="str">
        <f>IF(ISNA(VLOOKUP(A7411,$A$3:A7410,1,0)),"","DUP!")</f>
        <v>DUP!</v>
      </c>
      <c r="I7411" t="str">
        <f>IF(ISNA(VLOOKUP(B7411,$B$3:B7410,1,0)),"","DUP!")</f>
        <v>DUP!</v>
      </c>
      <c r="J7411" t="str">
        <f t="shared" si="578"/>
        <v/>
      </c>
      <c r="K7411" t="str">
        <f t="shared" si="579"/>
        <v/>
      </c>
    </row>
    <row r="7412" spans="1:11">
      <c r="A7412" s="25" t="s">
        <v>2364</v>
      </c>
      <c r="B7412" s="25" t="s">
        <v>2329</v>
      </c>
      <c r="C7412" s="25" t="s">
        <v>243</v>
      </c>
      <c r="D7412" s="25" t="s">
        <v>245</v>
      </c>
      <c r="E7412">
        <f t="shared" si="575"/>
        <v>10</v>
      </c>
      <c r="F7412" t="str">
        <f t="shared" si="576"/>
        <v>Video Call</v>
      </c>
      <c r="G7412" t="str">
        <f t="shared" si="577"/>
        <v>CVP_071188_10</v>
      </c>
      <c r="H7412" t="str">
        <f>IF(ISNA(VLOOKUP(A7412,$A$3:A7411,1,0)),"","DUP!")</f>
        <v>DUP!</v>
      </c>
      <c r="I7412" t="str">
        <f>IF(ISNA(VLOOKUP(B7412,$B$3:B7411,1,0)),"","DUP!")</f>
        <v>DUP!</v>
      </c>
      <c r="J7412" t="str">
        <f t="shared" si="578"/>
        <v/>
      </c>
      <c r="K7412" t="str">
        <f t="shared" si="579"/>
        <v/>
      </c>
    </row>
    <row r="7413" spans="1:11">
      <c r="A7413" s="25" t="s">
        <v>2365</v>
      </c>
      <c r="B7413" s="25" t="s">
        <v>2329</v>
      </c>
      <c r="C7413" s="25" t="s">
        <v>243</v>
      </c>
      <c r="D7413" s="25" t="s">
        <v>244</v>
      </c>
      <c r="E7413">
        <f t="shared" si="575"/>
        <v>2</v>
      </c>
      <c r="F7413" t="str">
        <f t="shared" si="576"/>
        <v>Voice</v>
      </c>
      <c r="G7413" t="str">
        <f t="shared" si="577"/>
        <v>CVP_071189_2</v>
      </c>
      <c r="H7413" t="str">
        <f>IF(ISNA(VLOOKUP(A7413,$A$3:A7412,1,0)),"","DUP!")</f>
        <v/>
      </c>
      <c r="I7413" t="str">
        <f>IF(ISNA(VLOOKUP(B7413,$B$3:B7412,1,0)),"","DUP!")</f>
        <v>DUP!</v>
      </c>
      <c r="J7413" t="str">
        <f t="shared" si="578"/>
        <v/>
      </c>
      <c r="K7413" t="str">
        <f t="shared" si="579"/>
        <v>INSERT INTO ZONE_MAP (SERVICE_ID, SERVICE_NAME, CODE, NW_GROUP, ZONE) VALUES (2,'Voice','071189','HAU GIANG','NATIONAL');</v>
      </c>
    </row>
    <row r="7414" spans="1:11">
      <c r="A7414" s="25" t="s">
        <v>2365</v>
      </c>
      <c r="B7414" s="25" t="s">
        <v>2329</v>
      </c>
      <c r="C7414" s="25" t="s">
        <v>243</v>
      </c>
      <c r="D7414" s="25" t="s">
        <v>244</v>
      </c>
      <c r="E7414">
        <f t="shared" si="575"/>
        <v>2</v>
      </c>
      <c r="F7414" t="str">
        <f t="shared" si="576"/>
        <v>Voice</v>
      </c>
      <c r="G7414" t="str">
        <f t="shared" si="577"/>
        <v>CVP_071189_2</v>
      </c>
      <c r="H7414" t="str">
        <f>IF(ISNA(VLOOKUP(A7414,$A$3:A7413,1,0)),"","DUP!")</f>
        <v>DUP!</v>
      </c>
      <c r="I7414" t="str">
        <f>IF(ISNA(VLOOKUP(B7414,$B$3:B7413,1,0)),"","DUP!")</f>
        <v>DUP!</v>
      </c>
      <c r="J7414" t="str">
        <f t="shared" si="578"/>
        <v/>
      </c>
      <c r="K7414" t="str">
        <f t="shared" si="579"/>
        <v/>
      </c>
    </row>
    <row r="7415" spans="1:11">
      <c r="A7415" s="25" t="s">
        <v>2365</v>
      </c>
      <c r="B7415" s="25" t="s">
        <v>2329</v>
      </c>
      <c r="C7415" s="25" t="s">
        <v>243</v>
      </c>
      <c r="D7415" s="25" t="s">
        <v>244</v>
      </c>
      <c r="E7415">
        <f t="shared" si="575"/>
        <v>2</v>
      </c>
      <c r="F7415" t="str">
        <f t="shared" si="576"/>
        <v>Voice</v>
      </c>
      <c r="G7415" t="str">
        <f t="shared" si="577"/>
        <v>CVP_071189_2</v>
      </c>
      <c r="H7415" t="str">
        <f>IF(ISNA(VLOOKUP(A7415,$A$3:A7414,1,0)),"","DUP!")</f>
        <v>DUP!</v>
      </c>
      <c r="I7415" t="str">
        <f>IF(ISNA(VLOOKUP(B7415,$B$3:B7414,1,0)),"","DUP!")</f>
        <v>DUP!</v>
      </c>
      <c r="J7415" t="str">
        <f t="shared" si="578"/>
        <v/>
      </c>
      <c r="K7415" t="str">
        <f t="shared" si="579"/>
        <v/>
      </c>
    </row>
    <row r="7416" spans="1:11">
      <c r="A7416" s="25" t="s">
        <v>2365</v>
      </c>
      <c r="B7416" s="25" t="s">
        <v>2329</v>
      </c>
      <c r="C7416" s="25" t="s">
        <v>243</v>
      </c>
      <c r="D7416" s="25" t="s">
        <v>245</v>
      </c>
      <c r="E7416">
        <f t="shared" si="575"/>
        <v>10</v>
      </c>
      <c r="F7416" t="str">
        <f t="shared" si="576"/>
        <v>Video Call</v>
      </c>
      <c r="G7416" t="str">
        <f t="shared" si="577"/>
        <v>CVP_071189_10</v>
      </c>
      <c r="H7416" t="str">
        <f>IF(ISNA(VLOOKUP(A7416,$A$3:A7415,1,0)),"","DUP!")</f>
        <v>DUP!</v>
      </c>
      <c r="I7416" t="str">
        <f>IF(ISNA(VLOOKUP(B7416,$B$3:B7415,1,0)),"","DUP!")</f>
        <v>DUP!</v>
      </c>
      <c r="J7416" t="str">
        <f t="shared" si="578"/>
        <v/>
      </c>
      <c r="K7416" t="str">
        <f t="shared" si="579"/>
        <v/>
      </c>
    </row>
    <row r="7417" spans="1:11">
      <c r="A7417" s="25" t="s">
        <v>2365</v>
      </c>
      <c r="B7417" s="25" t="s">
        <v>2329</v>
      </c>
      <c r="C7417" s="25" t="s">
        <v>243</v>
      </c>
      <c r="D7417" s="25" t="s">
        <v>245</v>
      </c>
      <c r="E7417">
        <f t="shared" si="575"/>
        <v>10</v>
      </c>
      <c r="F7417" t="str">
        <f t="shared" si="576"/>
        <v>Video Call</v>
      </c>
      <c r="G7417" t="str">
        <f t="shared" si="577"/>
        <v>CVP_071189_10</v>
      </c>
      <c r="H7417" t="str">
        <f>IF(ISNA(VLOOKUP(A7417,$A$3:A7416,1,0)),"","DUP!")</f>
        <v>DUP!</v>
      </c>
      <c r="I7417" t="str">
        <f>IF(ISNA(VLOOKUP(B7417,$B$3:B7416,1,0)),"","DUP!")</f>
        <v>DUP!</v>
      </c>
      <c r="J7417" t="str">
        <f t="shared" si="578"/>
        <v/>
      </c>
      <c r="K7417" t="str">
        <f t="shared" si="579"/>
        <v/>
      </c>
    </row>
    <row r="7418" spans="1:11">
      <c r="A7418" s="25" t="s">
        <v>2365</v>
      </c>
      <c r="B7418" s="25" t="s">
        <v>2329</v>
      </c>
      <c r="C7418" s="25" t="s">
        <v>243</v>
      </c>
      <c r="D7418" s="25" t="s">
        <v>245</v>
      </c>
      <c r="E7418">
        <f t="shared" si="575"/>
        <v>10</v>
      </c>
      <c r="F7418" t="str">
        <f t="shared" si="576"/>
        <v>Video Call</v>
      </c>
      <c r="G7418" t="str">
        <f t="shared" si="577"/>
        <v>CVP_071189_10</v>
      </c>
      <c r="H7418" t="str">
        <f>IF(ISNA(VLOOKUP(A7418,$A$3:A7417,1,0)),"","DUP!")</f>
        <v>DUP!</v>
      </c>
      <c r="I7418" t="str">
        <f>IF(ISNA(VLOOKUP(B7418,$B$3:B7417,1,0)),"","DUP!")</f>
        <v>DUP!</v>
      </c>
      <c r="J7418" t="str">
        <f t="shared" si="578"/>
        <v/>
      </c>
      <c r="K7418" t="str">
        <f t="shared" si="579"/>
        <v/>
      </c>
    </row>
    <row r="7419" spans="1:11">
      <c r="A7419" s="25" t="s">
        <v>2366</v>
      </c>
      <c r="B7419" s="25" t="s">
        <v>2367</v>
      </c>
      <c r="C7419" s="25" t="s">
        <v>289</v>
      </c>
      <c r="D7419" s="25" t="s">
        <v>244</v>
      </c>
      <c r="E7419">
        <f t="shared" si="575"/>
        <v>2</v>
      </c>
      <c r="F7419" t="str">
        <f t="shared" si="576"/>
        <v>Voice</v>
      </c>
      <c r="G7419" t="str">
        <f t="shared" si="577"/>
        <v>CDH_072_2</v>
      </c>
      <c r="H7419" t="str">
        <f>IF(ISNA(VLOOKUP(A7419,$A$3:A7418,1,0)),"","DUP!")</f>
        <v/>
      </c>
      <c r="I7419" t="str">
        <f>IF(ISNA(VLOOKUP(B7419,$B$3:B7418,1,0)),"","DUP!")</f>
        <v/>
      </c>
      <c r="J7419" t="str">
        <f t="shared" si="578"/>
        <v>LONG AN</v>
      </c>
      <c r="K7419" t="str">
        <f t="shared" si="579"/>
        <v>INSERT INTO ZONE_MAP (SERVICE_ID, SERVICE_NAME, CODE, NW_GROUP, ZONE) VALUES (2,'Voice','072','LONG AN','NATIONAL');</v>
      </c>
    </row>
    <row r="7420" spans="1:11">
      <c r="A7420" s="25" t="s">
        <v>2368</v>
      </c>
      <c r="B7420" s="25" t="s">
        <v>2367</v>
      </c>
      <c r="C7420" s="25" t="s">
        <v>289</v>
      </c>
      <c r="D7420" s="25" t="s">
        <v>244</v>
      </c>
      <c r="E7420">
        <f t="shared" si="575"/>
        <v>2</v>
      </c>
      <c r="F7420" t="str">
        <f t="shared" si="576"/>
        <v>Voice</v>
      </c>
      <c r="G7420" t="str">
        <f t="shared" si="577"/>
        <v>CDH_072101_2</v>
      </c>
      <c r="H7420" t="str">
        <f>IF(ISNA(VLOOKUP(A7420,$A$3:A7419,1,0)),"","DUP!")</f>
        <v/>
      </c>
      <c r="I7420" t="str">
        <f>IF(ISNA(VLOOKUP(B7420,$B$3:B7419,1,0)),"","DUP!")</f>
        <v>DUP!</v>
      </c>
      <c r="J7420" t="str">
        <f t="shared" si="578"/>
        <v/>
      </c>
      <c r="K7420" t="str">
        <f t="shared" si="579"/>
        <v>INSERT INTO ZONE_MAP (SERVICE_ID, SERVICE_NAME, CODE, NW_GROUP, ZONE) VALUES (2,'Voice','072101','LONG AN','NATIONAL');</v>
      </c>
    </row>
    <row r="7421" spans="1:11">
      <c r="A7421" s="25" t="s">
        <v>2368</v>
      </c>
      <c r="B7421" s="25" t="s">
        <v>2367</v>
      </c>
      <c r="C7421" s="25" t="s">
        <v>289</v>
      </c>
      <c r="D7421" s="25" t="s">
        <v>244</v>
      </c>
      <c r="E7421">
        <f t="shared" si="575"/>
        <v>2</v>
      </c>
      <c r="F7421" t="str">
        <f t="shared" si="576"/>
        <v>Voice</v>
      </c>
      <c r="G7421" t="str">
        <f t="shared" si="577"/>
        <v>CDH_072101_2</v>
      </c>
      <c r="H7421" t="str">
        <f>IF(ISNA(VLOOKUP(A7421,$A$3:A7420,1,0)),"","DUP!")</f>
        <v>DUP!</v>
      </c>
      <c r="I7421" t="str">
        <f>IF(ISNA(VLOOKUP(B7421,$B$3:B7420,1,0)),"","DUP!")</f>
        <v>DUP!</v>
      </c>
      <c r="J7421" t="str">
        <f t="shared" si="578"/>
        <v/>
      </c>
      <c r="K7421" t="str">
        <f t="shared" si="579"/>
        <v/>
      </c>
    </row>
    <row r="7422" spans="1:11">
      <c r="A7422" s="25" t="s">
        <v>2368</v>
      </c>
      <c r="B7422" s="25" t="s">
        <v>2367</v>
      </c>
      <c r="C7422" s="25" t="s">
        <v>289</v>
      </c>
      <c r="D7422" s="25" t="s">
        <v>244</v>
      </c>
      <c r="E7422">
        <f t="shared" si="575"/>
        <v>2</v>
      </c>
      <c r="F7422" t="str">
        <f t="shared" si="576"/>
        <v>Voice</v>
      </c>
      <c r="G7422" t="str">
        <f t="shared" si="577"/>
        <v>CDH_072101_2</v>
      </c>
      <c r="H7422" t="str">
        <f>IF(ISNA(VLOOKUP(A7422,$A$3:A7421,1,0)),"","DUP!")</f>
        <v>DUP!</v>
      </c>
      <c r="I7422" t="str">
        <f>IF(ISNA(VLOOKUP(B7422,$B$3:B7421,1,0)),"","DUP!")</f>
        <v>DUP!</v>
      </c>
      <c r="J7422" t="str">
        <f t="shared" si="578"/>
        <v/>
      </c>
      <c r="K7422" t="str">
        <f t="shared" si="579"/>
        <v/>
      </c>
    </row>
    <row r="7423" spans="1:11">
      <c r="A7423" s="25" t="s">
        <v>2368</v>
      </c>
      <c r="B7423" s="25" t="s">
        <v>2367</v>
      </c>
      <c r="C7423" s="25" t="s">
        <v>289</v>
      </c>
      <c r="D7423" s="25" t="s">
        <v>245</v>
      </c>
      <c r="E7423">
        <f t="shared" si="575"/>
        <v>10</v>
      </c>
      <c r="F7423" t="str">
        <f t="shared" si="576"/>
        <v>Video Call</v>
      </c>
      <c r="G7423" t="str">
        <f t="shared" si="577"/>
        <v>CDH_072101_10</v>
      </c>
      <c r="H7423" t="str">
        <f>IF(ISNA(VLOOKUP(A7423,$A$3:A7422,1,0)),"","DUP!")</f>
        <v>DUP!</v>
      </c>
      <c r="I7423" t="str">
        <f>IF(ISNA(VLOOKUP(B7423,$B$3:B7422,1,0)),"","DUP!")</f>
        <v>DUP!</v>
      </c>
      <c r="J7423" t="str">
        <f t="shared" si="578"/>
        <v/>
      </c>
      <c r="K7423" t="str">
        <f t="shared" si="579"/>
        <v/>
      </c>
    </row>
    <row r="7424" spans="1:11">
      <c r="A7424" s="25" t="s">
        <v>2368</v>
      </c>
      <c r="B7424" s="25" t="s">
        <v>2367</v>
      </c>
      <c r="C7424" s="25" t="s">
        <v>289</v>
      </c>
      <c r="D7424" s="25" t="s">
        <v>245</v>
      </c>
      <c r="E7424">
        <f t="shared" si="575"/>
        <v>10</v>
      </c>
      <c r="F7424" t="str">
        <f t="shared" si="576"/>
        <v>Video Call</v>
      </c>
      <c r="G7424" t="str">
        <f t="shared" si="577"/>
        <v>CDH_072101_10</v>
      </c>
      <c r="H7424" t="str">
        <f>IF(ISNA(VLOOKUP(A7424,$A$3:A7423,1,0)),"","DUP!")</f>
        <v>DUP!</v>
      </c>
      <c r="I7424" t="str">
        <f>IF(ISNA(VLOOKUP(B7424,$B$3:B7423,1,0)),"","DUP!")</f>
        <v>DUP!</v>
      </c>
      <c r="J7424" t="str">
        <f t="shared" si="578"/>
        <v/>
      </c>
      <c r="K7424" t="str">
        <f t="shared" si="579"/>
        <v/>
      </c>
    </row>
    <row r="7425" spans="1:11">
      <c r="A7425" s="25" t="s">
        <v>2368</v>
      </c>
      <c r="B7425" s="25" t="s">
        <v>2367</v>
      </c>
      <c r="C7425" s="25" t="s">
        <v>289</v>
      </c>
      <c r="D7425" s="25" t="s">
        <v>245</v>
      </c>
      <c r="E7425">
        <f t="shared" si="575"/>
        <v>10</v>
      </c>
      <c r="F7425" t="str">
        <f t="shared" si="576"/>
        <v>Video Call</v>
      </c>
      <c r="G7425" t="str">
        <f t="shared" si="577"/>
        <v>CDH_072101_10</v>
      </c>
      <c r="H7425" t="str">
        <f>IF(ISNA(VLOOKUP(A7425,$A$3:A7424,1,0)),"","DUP!")</f>
        <v>DUP!</v>
      </c>
      <c r="I7425" t="str">
        <f>IF(ISNA(VLOOKUP(B7425,$B$3:B7424,1,0)),"","DUP!")</f>
        <v>DUP!</v>
      </c>
      <c r="J7425" t="str">
        <f t="shared" si="578"/>
        <v/>
      </c>
      <c r="K7425" t="str">
        <f t="shared" si="579"/>
        <v/>
      </c>
    </row>
    <row r="7426" spans="1:11">
      <c r="A7426" s="25" t="s">
        <v>2369</v>
      </c>
      <c r="B7426" s="25" t="s">
        <v>292</v>
      </c>
      <c r="C7426" s="25" t="s">
        <v>293</v>
      </c>
      <c r="D7426" s="25" t="s">
        <v>244</v>
      </c>
      <c r="E7426">
        <f t="shared" si="575"/>
        <v>2</v>
      </c>
      <c r="F7426" t="str">
        <f t="shared" si="576"/>
        <v>Voice</v>
      </c>
      <c r="G7426" t="str">
        <f t="shared" si="577"/>
        <v>VAS_0721060_2</v>
      </c>
      <c r="H7426" t="str">
        <f>IF(ISNA(VLOOKUP(A7426,$A$3:A7425,1,0)),"","DUP!")</f>
        <v/>
      </c>
      <c r="I7426" t="str">
        <f>IF(ISNA(VLOOKUP(B7426,$B$3:B7425,1,0)),"","DUP!")</f>
        <v>DUP!</v>
      </c>
      <c r="J7426" t="str">
        <f t="shared" si="578"/>
        <v/>
      </c>
      <c r="K7426" t="str">
        <f t="shared" si="579"/>
        <v>INSERT INTO ZONE_MAP (SERVICE_ID, SERVICE_NAME, CODE, NW_GROUP, ZONE) VALUES (2,'Voice','0721060','DICH VU 106X VTEL','NATIONAL');</v>
      </c>
    </row>
    <row r="7427" spans="1:11">
      <c r="A7427" s="25" t="s">
        <v>2370</v>
      </c>
      <c r="B7427" s="25" t="s">
        <v>292</v>
      </c>
      <c r="C7427" s="25" t="s">
        <v>293</v>
      </c>
      <c r="D7427" s="25" t="s">
        <v>244</v>
      </c>
      <c r="E7427">
        <f t="shared" si="575"/>
        <v>2</v>
      </c>
      <c r="F7427" t="str">
        <f t="shared" si="576"/>
        <v>Voice</v>
      </c>
      <c r="G7427" t="str">
        <f t="shared" si="577"/>
        <v>VAS_0721061_2</v>
      </c>
      <c r="H7427" t="str">
        <f>IF(ISNA(VLOOKUP(A7427,$A$3:A7426,1,0)),"","DUP!")</f>
        <v/>
      </c>
      <c r="I7427" t="str">
        <f>IF(ISNA(VLOOKUP(B7427,$B$3:B7426,1,0)),"","DUP!")</f>
        <v>DUP!</v>
      </c>
      <c r="J7427" t="str">
        <f t="shared" si="578"/>
        <v/>
      </c>
      <c r="K7427" t="str">
        <f t="shared" si="579"/>
        <v>INSERT INTO ZONE_MAP (SERVICE_ID, SERVICE_NAME, CODE, NW_GROUP, ZONE) VALUES (2,'Voice','0721061','DICH VU 106X VTEL','NATIONAL');</v>
      </c>
    </row>
    <row r="7428" spans="1:11">
      <c r="A7428" s="25" t="s">
        <v>2371</v>
      </c>
      <c r="B7428" s="25" t="s">
        <v>292</v>
      </c>
      <c r="C7428" s="25" t="s">
        <v>293</v>
      </c>
      <c r="D7428" s="25" t="s">
        <v>244</v>
      </c>
      <c r="E7428">
        <f t="shared" ref="E7428:E7491" si="580">IF(D7428="NORMAL",2,10)</f>
        <v>2</v>
      </c>
      <c r="F7428" t="str">
        <f t="shared" ref="F7428:F7491" si="581">IF(D7428="NORMAL","Voice","Video Call")</f>
        <v>Voice</v>
      </c>
      <c r="G7428" t="str">
        <f t="shared" ref="G7428:G7491" si="582">C7428&amp;"_"&amp;A7428&amp;"_"&amp;E7428</f>
        <v>VAS_0721062_2</v>
      </c>
      <c r="H7428" t="str">
        <f>IF(ISNA(VLOOKUP(A7428,$A$3:A7427,1,0)),"","DUP!")</f>
        <v/>
      </c>
      <c r="I7428" t="str">
        <f>IF(ISNA(VLOOKUP(B7428,$B$3:B7427,1,0)),"","DUP!")</f>
        <v>DUP!</v>
      </c>
      <c r="J7428" t="str">
        <f t="shared" ref="J7428:J7491" si="583">IF(I7428="DUP!","",B7428)</f>
        <v/>
      </c>
      <c r="K7428" t="str">
        <f t="shared" ref="K7428:K7491" si="584">IF(H7428="DUP!","","INSERT INTO ZONE_MAP (SERVICE_ID, SERVICE_NAME, CODE, NW_GROUP, ZONE) VALUES ("&amp;E7428&amp;",'"&amp;F7428&amp;"','"&amp;A7428&amp;"','"&amp;B7428&amp;"','"&amp;IF(B7428="VINAPHONE","INTERNAL","NATIONAL")&amp;"');")</f>
        <v>INSERT INTO ZONE_MAP (SERVICE_ID, SERVICE_NAME, CODE, NW_GROUP, ZONE) VALUES (2,'Voice','0721062','DICH VU 106X VTEL','NATIONAL');</v>
      </c>
    </row>
    <row r="7429" spans="1:11">
      <c r="A7429" s="25" t="s">
        <v>2372</v>
      </c>
      <c r="B7429" s="25" t="s">
        <v>292</v>
      </c>
      <c r="C7429" s="25" t="s">
        <v>293</v>
      </c>
      <c r="D7429" s="25" t="s">
        <v>244</v>
      </c>
      <c r="E7429">
        <f t="shared" si="580"/>
        <v>2</v>
      </c>
      <c r="F7429" t="str">
        <f t="shared" si="581"/>
        <v>Voice</v>
      </c>
      <c r="G7429" t="str">
        <f t="shared" si="582"/>
        <v>VAS_0721066_2</v>
      </c>
      <c r="H7429" t="str">
        <f>IF(ISNA(VLOOKUP(A7429,$A$3:A7428,1,0)),"","DUP!")</f>
        <v/>
      </c>
      <c r="I7429" t="str">
        <f>IF(ISNA(VLOOKUP(B7429,$B$3:B7428,1,0)),"","DUP!")</f>
        <v>DUP!</v>
      </c>
      <c r="J7429" t="str">
        <f t="shared" si="583"/>
        <v/>
      </c>
      <c r="K7429" t="str">
        <f t="shared" si="584"/>
        <v>INSERT INTO ZONE_MAP (SERVICE_ID, SERVICE_NAME, CODE, NW_GROUP, ZONE) VALUES (2,'Voice','0721066','DICH VU 106X VTEL','NATIONAL');</v>
      </c>
    </row>
    <row r="7430" spans="1:11">
      <c r="A7430" s="25" t="s">
        <v>2373</v>
      </c>
      <c r="B7430" s="25" t="s">
        <v>292</v>
      </c>
      <c r="C7430" s="25" t="s">
        <v>293</v>
      </c>
      <c r="D7430" s="25" t="s">
        <v>244</v>
      </c>
      <c r="E7430">
        <f t="shared" si="580"/>
        <v>2</v>
      </c>
      <c r="F7430" t="str">
        <f t="shared" si="581"/>
        <v>Voice</v>
      </c>
      <c r="G7430" t="str">
        <f t="shared" si="582"/>
        <v>VAS_0721068_2</v>
      </c>
      <c r="H7430" t="str">
        <f>IF(ISNA(VLOOKUP(A7430,$A$3:A7429,1,0)),"","DUP!")</f>
        <v/>
      </c>
      <c r="I7430" t="str">
        <f>IF(ISNA(VLOOKUP(B7430,$B$3:B7429,1,0)),"","DUP!")</f>
        <v>DUP!</v>
      </c>
      <c r="J7430" t="str">
        <f t="shared" si="583"/>
        <v/>
      </c>
      <c r="K7430" t="str">
        <f t="shared" si="584"/>
        <v>INSERT INTO ZONE_MAP (SERVICE_ID, SERVICE_NAME, CODE, NW_GROUP, ZONE) VALUES (2,'Voice','0721068','DICH VU 106X VTEL','NATIONAL');</v>
      </c>
    </row>
    <row r="7431" spans="1:11">
      <c r="A7431" s="25" t="s">
        <v>2374</v>
      </c>
      <c r="B7431" s="25" t="s">
        <v>292</v>
      </c>
      <c r="C7431" s="25" t="s">
        <v>293</v>
      </c>
      <c r="D7431" s="25" t="s">
        <v>244</v>
      </c>
      <c r="E7431">
        <f t="shared" si="580"/>
        <v>2</v>
      </c>
      <c r="F7431" t="str">
        <f t="shared" si="581"/>
        <v>Voice</v>
      </c>
      <c r="G7431" t="str">
        <f t="shared" si="582"/>
        <v>VAS_0721069_2</v>
      </c>
      <c r="H7431" t="str">
        <f>IF(ISNA(VLOOKUP(A7431,$A$3:A7430,1,0)),"","DUP!")</f>
        <v/>
      </c>
      <c r="I7431" t="str">
        <f>IF(ISNA(VLOOKUP(B7431,$B$3:B7430,1,0)),"","DUP!")</f>
        <v>DUP!</v>
      </c>
      <c r="J7431" t="str">
        <f t="shared" si="583"/>
        <v/>
      </c>
      <c r="K7431" t="str">
        <f t="shared" si="584"/>
        <v>INSERT INTO ZONE_MAP (SERVICE_ID, SERVICE_NAME, CODE, NW_GROUP, ZONE) VALUES (2,'Voice','0721069','DICH VU 106X VTEL','NATIONAL');</v>
      </c>
    </row>
    <row r="7432" spans="1:11">
      <c r="A7432" s="25" t="s">
        <v>2375</v>
      </c>
      <c r="B7432" s="25" t="s">
        <v>2367</v>
      </c>
      <c r="C7432" s="25" t="s">
        <v>289</v>
      </c>
      <c r="D7432" s="25" t="s">
        <v>244</v>
      </c>
      <c r="E7432">
        <f t="shared" si="580"/>
        <v>2</v>
      </c>
      <c r="F7432" t="str">
        <f t="shared" si="581"/>
        <v>Voice</v>
      </c>
      <c r="G7432" t="str">
        <f t="shared" si="582"/>
        <v>CDH_072110_2</v>
      </c>
      <c r="H7432" t="str">
        <f>IF(ISNA(VLOOKUP(A7432,$A$3:A7431,1,0)),"","DUP!")</f>
        <v/>
      </c>
      <c r="I7432" t="str">
        <f>IF(ISNA(VLOOKUP(B7432,$B$3:B7431,1,0)),"","DUP!")</f>
        <v>DUP!</v>
      </c>
      <c r="J7432" t="str">
        <f t="shared" si="583"/>
        <v/>
      </c>
      <c r="K7432" t="str">
        <f t="shared" si="584"/>
        <v>INSERT INTO ZONE_MAP (SERVICE_ID, SERVICE_NAME, CODE, NW_GROUP, ZONE) VALUES (2,'Voice','072110','LONG AN','NATIONAL');</v>
      </c>
    </row>
    <row r="7433" spans="1:11">
      <c r="A7433" s="25" t="s">
        <v>2375</v>
      </c>
      <c r="B7433" s="25" t="s">
        <v>2367</v>
      </c>
      <c r="C7433" s="25" t="s">
        <v>289</v>
      </c>
      <c r="D7433" s="25" t="s">
        <v>244</v>
      </c>
      <c r="E7433">
        <f t="shared" si="580"/>
        <v>2</v>
      </c>
      <c r="F7433" t="str">
        <f t="shared" si="581"/>
        <v>Voice</v>
      </c>
      <c r="G7433" t="str">
        <f t="shared" si="582"/>
        <v>CDH_072110_2</v>
      </c>
      <c r="H7433" t="str">
        <f>IF(ISNA(VLOOKUP(A7433,$A$3:A7432,1,0)),"","DUP!")</f>
        <v>DUP!</v>
      </c>
      <c r="I7433" t="str">
        <f>IF(ISNA(VLOOKUP(B7433,$B$3:B7432,1,0)),"","DUP!")</f>
        <v>DUP!</v>
      </c>
      <c r="J7433" t="str">
        <f t="shared" si="583"/>
        <v/>
      </c>
      <c r="K7433" t="str">
        <f t="shared" si="584"/>
        <v/>
      </c>
    </row>
    <row r="7434" spans="1:11">
      <c r="A7434" s="25" t="s">
        <v>2375</v>
      </c>
      <c r="B7434" s="25" t="s">
        <v>2367</v>
      </c>
      <c r="C7434" s="25" t="s">
        <v>289</v>
      </c>
      <c r="D7434" s="25" t="s">
        <v>244</v>
      </c>
      <c r="E7434">
        <f t="shared" si="580"/>
        <v>2</v>
      </c>
      <c r="F7434" t="str">
        <f t="shared" si="581"/>
        <v>Voice</v>
      </c>
      <c r="G7434" t="str">
        <f t="shared" si="582"/>
        <v>CDH_072110_2</v>
      </c>
      <c r="H7434" t="str">
        <f>IF(ISNA(VLOOKUP(A7434,$A$3:A7433,1,0)),"","DUP!")</f>
        <v>DUP!</v>
      </c>
      <c r="I7434" t="str">
        <f>IF(ISNA(VLOOKUP(B7434,$B$3:B7433,1,0)),"","DUP!")</f>
        <v>DUP!</v>
      </c>
      <c r="J7434" t="str">
        <f t="shared" si="583"/>
        <v/>
      </c>
      <c r="K7434" t="str">
        <f t="shared" si="584"/>
        <v/>
      </c>
    </row>
    <row r="7435" spans="1:11">
      <c r="A7435" s="25" t="s">
        <v>2375</v>
      </c>
      <c r="B7435" s="25" t="s">
        <v>2367</v>
      </c>
      <c r="C7435" s="25" t="s">
        <v>289</v>
      </c>
      <c r="D7435" s="25" t="s">
        <v>245</v>
      </c>
      <c r="E7435">
        <f t="shared" si="580"/>
        <v>10</v>
      </c>
      <c r="F7435" t="str">
        <f t="shared" si="581"/>
        <v>Video Call</v>
      </c>
      <c r="G7435" t="str">
        <f t="shared" si="582"/>
        <v>CDH_072110_10</v>
      </c>
      <c r="H7435" t="str">
        <f>IF(ISNA(VLOOKUP(A7435,$A$3:A7434,1,0)),"","DUP!")</f>
        <v>DUP!</v>
      </c>
      <c r="I7435" t="str">
        <f>IF(ISNA(VLOOKUP(B7435,$B$3:B7434,1,0)),"","DUP!")</f>
        <v>DUP!</v>
      </c>
      <c r="J7435" t="str">
        <f t="shared" si="583"/>
        <v/>
      </c>
      <c r="K7435" t="str">
        <f t="shared" si="584"/>
        <v/>
      </c>
    </row>
    <row r="7436" spans="1:11">
      <c r="A7436" s="25" t="s">
        <v>2375</v>
      </c>
      <c r="B7436" s="25" t="s">
        <v>2367</v>
      </c>
      <c r="C7436" s="25" t="s">
        <v>289</v>
      </c>
      <c r="D7436" s="25" t="s">
        <v>245</v>
      </c>
      <c r="E7436">
        <f t="shared" si="580"/>
        <v>10</v>
      </c>
      <c r="F7436" t="str">
        <f t="shared" si="581"/>
        <v>Video Call</v>
      </c>
      <c r="G7436" t="str">
        <f t="shared" si="582"/>
        <v>CDH_072110_10</v>
      </c>
      <c r="H7436" t="str">
        <f>IF(ISNA(VLOOKUP(A7436,$A$3:A7435,1,0)),"","DUP!")</f>
        <v>DUP!</v>
      </c>
      <c r="I7436" t="str">
        <f>IF(ISNA(VLOOKUP(B7436,$B$3:B7435,1,0)),"","DUP!")</f>
        <v>DUP!</v>
      </c>
      <c r="J7436" t="str">
        <f t="shared" si="583"/>
        <v/>
      </c>
      <c r="K7436" t="str">
        <f t="shared" si="584"/>
        <v/>
      </c>
    </row>
    <row r="7437" spans="1:11">
      <c r="A7437" s="25" t="s">
        <v>2375</v>
      </c>
      <c r="B7437" s="25" t="s">
        <v>2367</v>
      </c>
      <c r="C7437" s="25" t="s">
        <v>289</v>
      </c>
      <c r="D7437" s="25" t="s">
        <v>245</v>
      </c>
      <c r="E7437">
        <f t="shared" si="580"/>
        <v>10</v>
      </c>
      <c r="F7437" t="str">
        <f t="shared" si="581"/>
        <v>Video Call</v>
      </c>
      <c r="G7437" t="str">
        <f t="shared" si="582"/>
        <v>CDH_072110_10</v>
      </c>
      <c r="H7437" t="str">
        <f>IF(ISNA(VLOOKUP(A7437,$A$3:A7436,1,0)),"","DUP!")</f>
        <v>DUP!</v>
      </c>
      <c r="I7437" t="str">
        <f>IF(ISNA(VLOOKUP(B7437,$B$3:B7436,1,0)),"","DUP!")</f>
        <v>DUP!</v>
      </c>
      <c r="J7437" t="str">
        <f t="shared" si="583"/>
        <v/>
      </c>
      <c r="K7437" t="str">
        <f t="shared" si="584"/>
        <v/>
      </c>
    </row>
    <row r="7438" spans="1:11">
      <c r="A7438" s="25" t="s">
        <v>2376</v>
      </c>
      <c r="B7438" s="25" t="s">
        <v>301</v>
      </c>
      <c r="C7438" s="25" t="s">
        <v>302</v>
      </c>
      <c r="D7438" s="25" t="s">
        <v>244</v>
      </c>
      <c r="E7438">
        <f t="shared" si="580"/>
        <v>2</v>
      </c>
      <c r="F7438" t="str">
        <f t="shared" si="581"/>
        <v>Voice</v>
      </c>
      <c r="G7438" t="str">
        <f t="shared" si="582"/>
        <v>TAT_072116_2</v>
      </c>
      <c r="H7438" t="str">
        <f>IF(ISNA(VLOOKUP(A7438,$A$3:A7437,1,0)),"","DUP!")</f>
        <v/>
      </c>
      <c r="I7438" t="str">
        <f>IF(ISNA(VLOOKUP(B7438,$B$3:B7437,1,0)),"","DUP!")</f>
        <v>DUP!</v>
      </c>
      <c r="J7438" t="str">
        <f t="shared" si="583"/>
        <v/>
      </c>
      <c r="K7438" t="str">
        <f t="shared" si="584"/>
        <v>INSERT INTO ZONE_MAP (SERVICE_ID, SERVICE_NAME, CODE, NW_GROUP, ZONE) VALUES (2,'Voice','072116','DV DIEN THOAI','NATIONAL');</v>
      </c>
    </row>
    <row r="7439" spans="1:11">
      <c r="A7439" s="25" t="s">
        <v>2376</v>
      </c>
      <c r="B7439" s="25" t="s">
        <v>301</v>
      </c>
      <c r="C7439" s="25" t="s">
        <v>302</v>
      </c>
      <c r="D7439" s="25" t="s">
        <v>244</v>
      </c>
      <c r="E7439">
        <f t="shared" si="580"/>
        <v>2</v>
      </c>
      <c r="F7439" t="str">
        <f t="shared" si="581"/>
        <v>Voice</v>
      </c>
      <c r="G7439" t="str">
        <f t="shared" si="582"/>
        <v>TAT_072116_2</v>
      </c>
      <c r="H7439" t="str">
        <f>IF(ISNA(VLOOKUP(A7439,$A$3:A7438,1,0)),"","DUP!")</f>
        <v>DUP!</v>
      </c>
      <c r="I7439" t="str">
        <f>IF(ISNA(VLOOKUP(B7439,$B$3:B7438,1,0)),"","DUP!")</f>
        <v>DUP!</v>
      </c>
      <c r="J7439" t="str">
        <f t="shared" si="583"/>
        <v/>
      </c>
      <c r="K7439" t="str">
        <f t="shared" si="584"/>
        <v/>
      </c>
    </row>
    <row r="7440" spans="1:11">
      <c r="A7440" s="25" t="s">
        <v>2376</v>
      </c>
      <c r="B7440" s="25" t="s">
        <v>301</v>
      </c>
      <c r="C7440" s="25" t="s">
        <v>302</v>
      </c>
      <c r="D7440" s="25" t="s">
        <v>244</v>
      </c>
      <c r="E7440">
        <f t="shared" si="580"/>
        <v>2</v>
      </c>
      <c r="F7440" t="str">
        <f t="shared" si="581"/>
        <v>Voice</v>
      </c>
      <c r="G7440" t="str">
        <f t="shared" si="582"/>
        <v>TAT_072116_2</v>
      </c>
      <c r="H7440" t="str">
        <f>IF(ISNA(VLOOKUP(A7440,$A$3:A7439,1,0)),"","DUP!")</f>
        <v>DUP!</v>
      </c>
      <c r="I7440" t="str">
        <f>IF(ISNA(VLOOKUP(B7440,$B$3:B7439,1,0)),"","DUP!")</f>
        <v>DUP!</v>
      </c>
      <c r="J7440" t="str">
        <f t="shared" si="583"/>
        <v/>
      </c>
      <c r="K7440" t="str">
        <f t="shared" si="584"/>
        <v/>
      </c>
    </row>
    <row r="7441" spans="1:11">
      <c r="A7441" s="25" t="s">
        <v>2376</v>
      </c>
      <c r="B7441" s="25" t="s">
        <v>301</v>
      </c>
      <c r="C7441" s="25" t="s">
        <v>302</v>
      </c>
      <c r="D7441" s="25" t="s">
        <v>245</v>
      </c>
      <c r="E7441">
        <f t="shared" si="580"/>
        <v>10</v>
      </c>
      <c r="F7441" t="str">
        <f t="shared" si="581"/>
        <v>Video Call</v>
      </c>
      <c r="G7441" t="str">
        <f t="shared" si="582"/>
        <v>TAT_072116_10</v>
      </c>
      <c r="H7441" t="str">
        <f>IF(ISNA(VLOOKUP(A7441,$A$3:A7440,1,0)),"","DUP!")</f>
        <v>DUP!</v>
      </c>
      <c r="I7441" t="str">
        <f>IF(ISNA(VLOOKUP(B7441,$B$3:B7440,1,0)),"","DUP!")</f>
        <v>DUP!</v>
      </c>
      <c r="J7441" t="str">
        <f t="shared" si="583"/>
        <v/>
      </c>
      <c r="K7441" t="str">
        <f t="shared" si="584"/>
        <v/>
      </c>
    </row>
    <row r="7442" spans="1:11">
      <c r="A7442" s="25" t="s">
        <v>2376</v>
      </c>
      <c r="B7442" s="25" t="s">
        <v>301</v>
      </c>
      <c r="C7442" s="25" t="s">
        <v>302</v>
      </c>
      <c r="D7442" s="25" t="s">
        <v>245</v>
      </c>
      <c r="E7442">
        <f t="shared" si="580"/>
        <v>10</v>
      </c>
      <c r="F7442" t="str">
        <f t="shared" si="581"/>
        <v>Video Call</v>
      </c>
      <c r="G7442" t="str">
        <f t="shared" si="582"/>
        <v>TAT_072116_10</v>
      </c>
      <c r="H7442" t="str">
        <f>IF(ISNA(VLOOKUP(A7442,$A$3:A7441,1,0)),"","DUP!")</f>
        <v>DUP!</v>
      </c>
      <c r="I7442" t="str">
        <f>IF(ISNA(VLOOKUP(B7442,$B$3:B7441,1,0)),"","DUP!")</f>
        <v>DUP!</v>
      </c>
      <c r="J7442" t="str">
        <f t="shared" si="583"/>
        <v/>
      </c>
      <c r="K7442" t="str">
        <f t="shared" si="584"/>
        <v/>
      </c>
    </row>
    <row r="7443" spans="1:11">
      <c r="A7443" s="25" t="s">
        <v>2376</v>
      </c>
      <c r="B7443" s="25" t="s">
        <v>301</v>
      </c>
      <c r="C7443" s="25" t="s">
        <v>302</v>
      </c>
      <c r="D7443" s="25" t="s">
        <v>245</v>
      </c>
      <c r="E7443">
        <f t="shared" si="580"/>
        <v>10</v>
      </c>
      <c r="F7443" t="str">
        <f t="shared" si="581"/>
        <v>Video Call</v>
      </c>
      <c r="G7443" t="str">
        <f t="shared" si="582"/>
        <v>TAT_072116_10</v>
      </c>
      <c r="H7443" t="str">
        <f>IF(ISNA(VLOOKUP(A7443,$A$3:A7442,1,0)),"","DUP!")</f>
        <v>DUP!</v>
      </c>
      <c r="I7443" t="str">
        <f>IF(ISNA(VLOOKUP(B7443,$B$3:B7442,1,0)),"","DUP!")</f>
        <v>DUP!</v>
      </c>
      <c r="J7443" t="str">
        <f t="shared" si="583"/>
        <v/>
      </c>
      <c r="K7443" t="str">
        <f t="shared" si="584"/>
        <v/>
      </c>
    </row>
    <row r="7444" spans="1:11">
      <c r="A7444" s="25" t="s">
        <v>2377</v>
      </c>
      <c r="B7444" s="25" t="s">
        <v>301</v>
      </c>
      <c r="C7444" s="25" t="s">
        <v>302</v>
      </c>
      <c r="D7444" s="25" t="s">
        <v>244</v>
      </c>
      <c r="E7444">
        <f t="shared" si="580"/>
        <v>2</v>
      </c>
      <c r="F7444" t="str">
        <f t="shared" si="581"/>
        <v>Voice</v>
      </c>
      <c r="G7444" t="str">
        <f t="shared" si="582"/>
        <v>TAT_072117_2</v>
      </c>
      <c r="H7444" t="str">
        <f>IF(ISNA(VLOOKUP(A7444,$A$3:A7443,1,0)),"","DUP!")</f>
        <v/>
      </c>
      <c r="I7444" t="str">
        <f>IF(ISNA(VLOOKUP(B7444,$B$3:B7443,1,0)),"","DUP!")</f>
        <v>DUP!</v>
      </c>
      <c r="J7444" t="str">
        <f t="shared" si="583"/>
        <v/>
      </c>
      <c r="K7444" t="str">
        <f t="shared" si="584"/>
        <v>INSERT INTO ZONE_MAP (SERVICE_ID, SERVICE_NAME, CODE, NW_GROUP, ZONE) VALUES (2,'Voice','072117','DV DIEN THOAI','NATIONAL');</v>
      </c>
    </row>
    <row r="7445" spans="1:11">
      <c r="A7445" s="25" t="s">
        <v>2377</v>
      </c>
      <c r="B7445" s="25" t="s">
        <v>301</v>
      </c>
      <c r="C7445" s="25" t="s">
        <v>302</v>
      </c>
      <c r="D7445" s="25" t="s">
        <v>244</v>
      </c>
      <c r="E7445">
        <f t="shared" si="580"/>
        <v>2</v>
      </c>
      <c r="F7445" t="str">
        <f t="shared" si="581"/>
        <v>Voice</v>
      </c>
      <c r="G7445" t="str">
        <f t="shared" si="582"/>
        <v>TAT_072117_2</v>
      </c>
      <c r="H7445" t="str">
        <f>IF(ISNA(VLOOKUP(A7445,$A$3:A7444,1,0)),"","DUP!")</f>
        <v>DUP!</v>
      </c>
      <c r="I7445" t="str">
        <f>IF(ISNA(VLOOKUP(B7445,$B$3:B7444,1,0)),"","DUP!")</f>
        <v>DUP!</v>
      </c>
      <c r="J7445" t="str">
        <f t="shared" si="583"/>
        <v/>
      </c>
      <c r="K7445" t="str">
        <f t="shared" si="584"/>
        <v/>
      </c>
    </row>
    <row r="7446" spans="1:11">
      <c r="A7446" s="25" t="s">
        <v>2377</v>
      </c>
      <c r="B7446" s="25" t="s">
        <v>301</v>
      </c>
      <c r="C7446" s="25" t="s">
        <v>302</v>
      </c>
      <c r="D7446" s="25" t="s">
        <v>244</v>
      </c>
      <c r="E7446">
        <f t="shared" si="580"/>
        <v>2</v>
      </c>
      <c r="F7446" t="str">
        <f t="shared" si="581"/>
        <v>Voice</v>
      </c>
      <c r="G7446" t="str">
        <f t="shared" si="582"/>
        <v>TAT_072117_2</v>
      </c>
      <c r="H7446" t="str">
        <f>IF(ISNA(VLOOKUP(A7446,$A$3:A7445,1,0)),"","DUP!")</f>
        <v>DUP!</v>
      </c>
      <c r="I7446" t="str">
        <f>IF(ISNA(VLOOKUP(B7446,$B$3:B7445,1,0)),"","DUP!")</f>
        <v>DUP!</v>
      </c>
      <c r="J7446" t="str">
        <f t="shared" si="583"/>
        <v/>
      </c>
      <c r="K7446" t="str">
        <f t="shared" si="584"/>
        <v/>
      </c>
    </row>
    <row r="7447" spans="1:11">
      <c r="A7447" s="25" t="s">
        <v>2377</v>
      </c>
      <c r="B7447" s="25" t="s">
        <v>301</v>
      </c>
      <c r="C7447" s="25" t="s">
        <v>302</v>
      </c>
      <c r="D7447" s="25" t="s">
        <v>245</v>
      </c>
      <c r="E7447">
        <f t="shared" si="580"/>
        <v>10</v>
      </c>
      <c r="F7447" t="str">
        <f t="shared" si="581"/>
        <v>Video Call</v>
      </c>
      <c r="G7447" t="str">
        <f t="shared" si="582"/>
        <v>TAT_072117_10</v>
      </c>
      <c r="H7447" t="str">
        <f>IF(ISNA(VLOOKUP(A7447,$A$3:A7446,1,0)),"","DUP!")</f>
        <v>DUP!</v>
      </c>
      <c r="I7447" t="str">
        <f>IF(ISNA(VLOOKUP(B7447,$B$3:B7446,1,0)),"","DUP!")</f>
        <v>DUP!</v>
      </c>
      <c r="J7447" t="str">
        <f t="shared" si="583"/>
        <v/>
      </c>
      <c r="K7447" t="str">
        <f t="shared" si="584"/>
        <v/>
      </c>
    </row>
    <row r="7448" spans="1:11">
      <c r="A7448" s="25" t="s">
        <v>2377</v>
      </c>
      <c r="B7448" s="25" t="s">
        <v>301</v>
      </c>
      <c r="C7448" s="25" t="s">
        <v>302</v>
      </c>
      <c r="D7448" s="25" t="s">
        <v>245</v>
      </c>
      <c r="E7448">
        <f t="shared" si="580"/>
        <v>10</v>
      </c>
      <c r="F7448" t="str">
        <f t="shared" si="581"/>
        <v>Video Call</v>
      </c>
      <c r="G7448" t="str">
        <f t="shared" si="582"/>
        <v>TAT_072117_10</v>
      </c>
      <c r="H7448" t="str">
        <f>IF(ISNA(VLOOKUP(A7448,$A$3:A7447,1,0)),"","DUP!")</f>
        <v>DUP!</v>
      </c>
      <c r="I7448" t="str">
        <f>IF(ISNA(VLOOKUP(B7448,$B$3:B7447,1,0)),"","DUP!")</f>
        <v>DUP!</v>
      </c>
      <c r="J7448" t="str">
        <f t="shared" si="583"/>
        <v/>
      </c>
      <c r="K7448" t="str">
        <f t="shared" si="584"/>
        <v/>
      </c>
    </row>
    <row r="7449" spans="1:11">
      <c r="A7449" s="25" t="s">
        <v>2377</v>
      </c>
      <c r="B7449" s="25" t="s">
        <v>301</v>
      </c>
      <c r="C7449" s="25" t="s">
        <v>302</v>
      </c>
      <c r="D7449" s="25" t="s">
        <v>245</v>
      </c>
      <c r="E7449">
        <f t="shared" si="580"/>
        <v>10</v>
      </c>
      <c r="F7449" t="str">
        <f t="shared" si="581"/>
        <v>Video Call</v>
      </c>
      <c r="G7449" t="str">
        <f t="shared" si="582"/>
        <v>TAT_072117_10</v>
      </c>
      <c r="H7449" t="str">
        <f>IF(ISNA(VLOOKUP(A7449,$A$3:A7448,1,0)),"","DUP!")</f>
        <v>DUP!</v>
      </c>
      <c r="I7449" t="str">
        <f>IF(ISNA(VLOOKUP(B7449,$B$3:B7448,1,0)),"","DUP!")</f>
        <v>DUP!</v>
      </c>
      <c r="J7449" t="str">
        <f t="shared" si="583"/>
        <v/>
      </c>
      <c r="K7449" t="str">
        <f t="shared" si="584"/>
        <v/>
      </c>
    </row>
    <row r="7450" spans="1:11">
      <c r="A7450" s="25" t="s">
        <v>2378</v>
      </c>
      <c r="B7450" s="25" t="s">
        <v>301</v>
      </c>
      <c r="C7450" s="25" t="s">
        <v>302</v>
      </c>
      <c r="D7450" s="25" t="s">
        <v>244</v>
      </c>
      <c r="E7450">
        <f t="shared" si="580"/>
        <v>2</v>
      </c>
      <c r="F7450" t="str">
        <f t="shared" si="581"/>
        <v>Voice</v>
      </c>
      <c r="G7450" t="str">
        <f t="shared" si="582"/>
        <v>TAT_072118_2</v>
      </c>
      <c r="H7450" t="str">
        <f>IF(ISNA(VLOOKUP(A7450,$A$3:A7449,1,0)),"","DUP!")</f>
        <v/>
      </c>
      <c r="I7450" t="str">
        <f>IF(ISNA(VLOOKUP(B7450,$B$3:B7449,1,0)),"","DUP!")</f>
        <v>DUP!</v>
      </c>
      <c r="J7450" t="str">
        <f t="shared" si="583"/>
        <v/>
      </c>
      <c r="K7450" t="str">
        <f t="shared" si="584"/>
        <v>INSERT INTO ZONE_MAP (SERVICE_ID, SERVICE_NAME, CODE, NW_GROUP, ZONE) VALUES (2,'Voice','072118','DV DIEN THOAI','NATIONAL');</v>
      </c>
    </row>
    <row r="7451" spans="1:11">
      <c r="A7451" s="25" t="s">
        <v>2378</v>
      </c>
      <c r="B7451" s="25" t="s">
        <v>301</v>
      </c>
      <c r="C7451" s="25" t="s">
        <v>302</v>
      </c>
      <c r="D7451" s="25" t="s">
        <v>244</v>
      </c>
      <c r="E7451">
        <f t="shared" si="580"/>
        <v>2</v>
      </c>
      <c r="F7451" t="str">
        <f t="shared" si="581"/>
        <v>Voice</v>
      </c>
      <c r="G7451" t="str">
        <f t="shared" si="582"/>
        <v>TAT_072118_2</v>
      </c>
      <c r="H7451" t="str">
        <f>IF(ISNA(VLOOKUP(A7451,$A$3:A7450,1,0)),"","DUP!")</f>
        <v>DUP!</v>
      </c>
      <c r="I7451" t="str">
        <f>IF(ISNA(VLOOKUP(B7451,$B$3:B7450,1,0)),"","DUP!")</f>
        <v>DUP!</v>
      </c>
      <c r="J7451" t="str">
        <f t="shared" si="583"/>
        <v/>
      </c>
      <c r="K7451" t="str">
        <f t="shared" si="584"/>
        <v/>
      </c>
    </row>
    <row r="7452" spans="1:11">
      <c r="A7452" s="25" t="s">
        <v>2378</v>
      </c>
      <c r="B7452" s="25" t="s">
        <v>301</v>
      </c>
      <c r="C7452" s="25" t="s">
        <v>302</v>
      </c>
      <c r="D7452" s="25" t="s">
        <v>244</v>
      </c>
      <c r="E7452">
        <f t="shared" si="580"/>
        <v>2</v>
      </c>
      <c r="F7452" t="str">
        <f t="shared" si="581"/>
        <v>Voice</v>
      </c>
      <c r="G7452" t="str">
        <f t="shared" si="582"/>
        <v>TAT_072118_2</v>
      </c>
      <c r="H7452" t="str">
        <f>IF(ISNA(VLOOKUP(A7452,$A$3:A7451,1,0)),"","DUP!")</f>
        <v>DUP!</v>
      </c>
      <c r="I7452" t="str">
        <f>IF(ISNA(VLOOKUP(B7452,$B$3:B7451,1,0)),"","DUP!")</f>
        <v>DUP!</v>
      </c>
      <c r="J7452" t="str">
        <f t="shared" si="583"/>
        <v/>
      </c>
      <c r="K7452" t="str">
        <f t="shared" si="584"/>
        <v/>
      </c>
    </row>
    <row r="7453" spans="1:11">
      <c r="A7453" s="25" t="s">
        <v>2378</v>
      </c>
      <c r="B7453" s="25" t="s">
        <v>301</v>
      </c>
      <c r="C7453" s="25" t="s">
        <v>302</v>
      </c>
      <c r="D7453" s="25" t="s">
        <v>245</v>
      </c>
      <c r="E7453">
        <f t="shared" si="580"/>
        <v>10</v>
      </c>
      <c r="F7453" t="str">
        <f t="shared" si="581"/>
        <v>Video Call</v>
      </c>
      <c r="G7453" t="str">
        <f t="shared" si="582"/>
        <v>TAT_072118_10</v>
      </c>
      <c r="H7453" t="str">
        <f>IF(ISNA(VLOOKUP(A7453,$A$3:A7452,1,0)),"","DUP!")</f>
        <v>DUP!</v>
      </c>
      <c r="I7453" t="str">
        <f>IF(ISNA(VLOOKUP(B7453,$B$3:B7452,1,0)),"","DUP!")</f>
        <v>DUP!</v>
      </c>
      <c r="J7453" t="str">
        <f t="shared" si="583"/>
        <v/>
      </c>
      <c r="K7453" t="str">
        <f t="shared" si="584"/>
        <v/>
      </c>
    </row>
    <row r="7454" spans="1:11">
      <c r="A7454" s="25" t="s">
        <v>2378</v>
      </c>
      <c r="B7454" s="25" t="s">
        <v>301</v>
      </c>
      <c r="C7454" s="25" t="s">
        <v>302</v>
      </c>
      <c r="D7454" s="25" t="s">
        <v>245</v>
      </c>
      <c r="E7454">
        <f t="shared" si="580"/>
        <v>10</v>
      </c>
      <c r="F7454" t="str">
        <f t="shared" si="581"/>
        <v>Video Call</v>
      </c>
      <c r="G7454" t="str">
        <f t="shared" si="582"/>
        <v>TAT_072118_10</v>
      </c>
      <c r="H7454" t="str">
        <f>IF(ISNA(VLOOKUP(A7454,$A$3:A7453,1,0)),"","DUP!")</f>
        <v>DUP!</v>
      </c>
      <c r="I7454" t="str">
        <f>IF(ISNA(VLOOKUP(B7454,$B$3:B7453,1,0)),"","DUP!")</f>
        <v>DUP!</v>
      </c>
      <c r="J7454" t="str">
        <f t="shared" si="583"/>
        <v/>
      </c>
      <c r="K7454" t="str">
        <f t="shared" si="584"/>
        <v/>
      </c>
    </row>
    <row r="7455" spans="1:11">
      <c r="A7455" s="25" t="s">
        <v>2378</v>
      </c>
      <c r="B7455" s="25" t="s">
        <v>301</v>
      </c>
      <c r="C7455" s="25" t="s">
        <v>302</v>
      </c>
      <c r="D7455" s="25" t="s">
        <v>245</v>
      </c>
      <c r="E7455">
        <f t="shared" si="580"/>
        <v>10</v>
      </c>
      <c r="F7455" t="str">
        <f t="shared" si="581"/>
        <v>Video Call</v>
      </c>
      <c r="G7455" t="str">
        <f t="shared" si="582"/>
        <v>TAT_072118_10</v>
      </c>
      <c r="H7455" t="str">
        <f>IF(ISNA(VLOOKUP(A7455,$A$3:A7454,1,0)),"","DUP!")</f>
        <v>DUP!</v>
      </c>
      <c r="I7455" t="str">
        <f>IF(ISNA(VLOOKUP(B7455,$B$3:B7454,1,0)),"","DUP!")</f>
        <v>DUP!</v>
      </c>
      <c r="J7455" t="str">
        <f t="shared" si="583"/>
        <v/>
      </c>
      <c r="K7455" t="str">
        <f t="shared" si="584"/>
        <v/>
      </c>
    </row>
    <row r="7456" spans="1:11">
      <c r="A7456" s="25" t="s">
        <v>2379</v>
      </c>
      <c r="B7456" s="25" t="s">
        <v>306</v>
      </c>
      <c r="C7456" s="25" t="s">
        <v>307</v>
      </c>
      <c r="D7456" s="25" t="s">
        <v>244</v>
      </c>
      <c r="E7456">
        <f t="shared" si="580"/>
        <v>2</v>
      </c>
      <c r="F7456" t="str">
        <f t="shared" si="581"/>
        <v>Voice</v>
      </c>
      <c r="G7456" t="str">
        <f t="shared" si="582"/>
        <v>NET_0721260_2</v>
      </c>
      <c r="H7456" t="str">
        <f>IF(ISNA(VLOOKUP(A7456,$A$3:A7455,1,0)),"","DUP!")</f>
        <v/>
      </c>
      <c r="I7456" t="str">
        <f>IF(ISNA(VLOOKUP(B7456,$B$3:B7455,1,0)),"","DUP!")</f>
        <v>DUP!</v>
      </c>
      <c r="J7456" t="str">
        <f t="shared" si="583"/>
        <v/>
      </c>
      <c r="K7456" t="str">
        <f t="shared" si="584"/>
        <v>INSERT INTO ZONE_MAP (SERVICE_ID, SERVICE_NAME, CODE, NW_GROUP, ZONE) VALUES (2,'Voice','0721260','INTERNET','NATIONAL');</v>
      </c>
    </row>
    <row r="7457" spans="1:11">
      <c r="A7457" s="25" t="s">
        <v>2379</v>
      </c>
      <c r="B7457" s="25" t="s">
        <v>306</v>
      </c>
      <c r="C7457" s="25" t="s">
        <v>307</v>
      </c>
      <c r="D7457" s="25" t="s">
        <v>244</v>
      </c>
      <c r="E7457">
        <f t="shared" si="580"/>
        <v>2</v>
      </c>
      <c r="F7457" t="str">
        <f t="shared" si="581"/>
        <v>Voice</v>
      </c>
      <c r="G7457" t="str">
        <f t="shared" si="582"/>
        <v>NET_0721260_2</v>
      </c>
      <c r="H7457" t="str">
        <f>IF(ISNA(VLOOKUP(A7457,$A$3:A7456,1,0)),"","DUP!")</f>
        <v>DUP!</v>
      </c>
      <c r="I7457" t="str">
        <f>IF(ISNA(VLOOKUP(B7457,$B$3:B7456,1,0)),"","DUP!")</f>
        <v>DUP!</v>
      </c>
      <c r="J7457" t="str">
        <f t="shared" si="583"/>
        <v/>
      </c>
      <c r="K7457" t="str">
        <f t="shared" si="584"/>
        <v/>
      </c>
    </row>
    <row r="7458" spans="1:11">
      <c r="A7458" s="25" t="s">
        <v>2379</v>
      </c>
      <c r="B7458" s="25" t="s">
        <v>306</v>
      </c>
      <c r="C7458" s="25" t="s">
        <v>307</v>
      </c>
      <c r="D7458" s="25" t="s">
        <v>244</v>
      </c>
      <c r="E7458">
        <f t="shared" si="580"/>
        <v>2</v>
      </c>
      <c r="F7458" t="str">
        <f t="shared" si="581"/>
        <v>Voice</v>
      </c>
      <c r="G7458" t="str">
        <f t="shared" si="582"/>
        <v>NET_0721260_2</v>
      </c>
      <c r="H7458" t="str">
        <f>IF(ISNA(VLOOKUP(A7458,$A$3:A7457,1,0)),"","DUP!")</f>
        <v>DUP!</v>
      </c>
      <c r="I7458" t="str">
        <f>IF(ISNA(VLOOKUP(B7458,$B$3:B7457,1,0)),"","DUP!")</f>
        <v>DUP!</v>
      </c>
      <c r="J7458" t="str">
        <f t="shared" si="583"/>
        <v/>
      </c>
      <c r="K7458" t="str">
        <f t="shared" si="584"/>
        <v/>
      </c>
    </row>
    <row r="7459" spans="1:11">
      <c r="A7459" s="25" t="s">
        <v>2379</v>
      </c>
      <c r="B7459" s="25" t="s">
        <v>306</v>
      </c>
      <c r="C7459" s="25" t="s">
        <v>307</v>
      </c>
      <c r="D7459" s="25" t="s">
        <v>245</v>
      </c>
      <c r="E7459">
        <f t="shared" si="580"/>
        <v>10</v>
      </c>
      <c r="F7459" t="str">
        <f t="shared" si="581"/>
        <v>Video Call</v>
      </c>
      <c r="G7459" t="str">
        <f t="shared" si="582"/>
        <v>NET_0721260_10</v>
      </c>
      <c r="H7459" t="str">
        <f>IF(ISNA(VLOOKUP(A7459,$A$3:A7458,1,0)),"","DUP!")</f>
        <v>DUP!</v>
      </c>
      <c r="I7459" t="str">
        <f>IF(ISNA(VLOOKUP(B7459,$B$3:B7458,1,0)),"","DUP!")</f>
        <v>DUP!</v>
      </c>
      <c r="J7459" t="str">
        <f t="shared" si="583"/>
        <v/>
      </c>
      <c r="K7459" t="str">
        <f t="shared" si="584"/>
        <v/>
      </c>
    </row>
    <row r="7460" spans="1:11">
      <c r="A7460" s="25" t="s">
        <v>2379</v>
      </c>
      <c r="B7460" s="25" t="s">
        <v>306</v>
      </c>
      <c r="C7460" s="25" t="s">
        <v>307</v>
      </c>
      <c r="D7460" s="25" t="s">
        <v>245</v>
      </c>
      <c r="E7460">
        <f t="shared" si="580"/>
        <v>10</v>
      </c>
      <c r="F7460" t="str">
        <f t="shared" si="581"/>
        <v>Video Call</v>
      </c>
      <c r="G7460" t="str">
        <f t="shared" si="582"/>
        <v>NET_0721260_10</v>
      </c>
      <c r="H7460" t="str">
        <f>IF(ISNA(VLOOKUP(A7460,$A$3:A7459,1,0)),"","DUP!")</f>
        <v>DUP!</v>
      </c>
      <c r="I7460" t="str">
        <f>IF(ISNA(VLOOKUP(B7460,$B$3:B7459,1,0)),"","DUP!")</f>
        <v>DUP!</v>
      </c>
      <c r="J7460" t="str">
        <f t="shared" si="583"/>
        <v/>
      </c>
      <c r="K7460" t="str">
        <f t="shared" si="584"/>
        <v/>
      </c>
    </row>
    <row r="7461" spans="1:11">
      <c r="A7461" s="25" t="s">
        <v>2379</v>
      </c>
      <c r="B7461" s="25" t="s">
        <v>306</v>
      </c>
      <c r="C7461" s="25" t="s">
        <v>307</v>
      </c>
      <c r="D7461" s="25" t="s">
        <v>245</v>
      </c>
      <c r="E7461">
        <f t="shared" si="580"/>
        <v>10</v>
      </c>
      <c r="F7461" t="str">
        <f t="shared" si="581"/>
        <v>Video Call</v>
      </c>
      <c r="G7461" t="str">
        <f t="shared" si="582"/>
        <v>NET_0721260_10</v>
      </c>
      <c r="H7461" t="str">
        <f>IF(ISNA(VLOOKUP(A7461,$A$3:A7460,1,0)),"","DUP!")</f>
        <v>DUP!</v>
      </c>
      <c r="I7461" t="str">
        <f>IF(ISNA(VLOOKUP(B7461,$B$3:B7460,1,0)),"","DUP!")</f>
        <v>DUP!</v>
      </c>
      <c r="J7461" t="str">
        <f t="shared" si="583"/>
        <v/>
      </c>
      <c r="K7461" t="str">
        <f t="shared" si="584"/>
        <v/>
      </c>
    </row>
    <row r="7462" spans="1:11">
      <c r="A7462" s="25" t="s">
        <v>2380</v>
      </c>
      <c r="B7462" s="25" t="s">
        <v>306</v>
      </c>
      <c r="C7462" s="25" t="s">
        <v>307</v>
      </c>
      <c r="D7462" s="25" t="s">
        <v>244</v>
      </c>
      <c r="E7462">
        <f t="shared" si="580"/>
        <v>2</v>
      </c>
      <c r="F7462" t="str">
        <f t="shared" si="581"/>
        <v>Voice</v>
      </c>
      <c r="G7462" t="str">
        <f t="shared" si="582"/>
        <v>NET_0721268_2</v>
      </c>
      <c r="H7462" t="str">
        <f>IF(ISNA(VLOOKUP(A7462,$A$3:A7461,1,0)),"","DUP!")</f>
        <v/>
      </c>
      <c r="I7462" t="str">
        <f>IF(ISNA(VLOOKUP(B7462,$B$3:B7461,1,0)),"","DUP!")</f>
        <v>DUP!</v>
      </c>
      <c r="J7462" t="str">
        <f t="shared" si="583"/>
        <v/>
      </c>
      <c r="K7462" t="str">
        <f t="shared" si="584"/>
        <v>INSERT INTO ZONE_MAP (SERVICE_ID, SERVICE_NAME, CODE, NW_GROUP, ZONE) VALUES (2,'Voice','0721268','INTERNET','NATIONAL');</v>
      </c>
    </row>
    <row r="7463" spans="1:11">
      <c r="A7463" s="25" t="s">
        <v>2380</v>
      </c>
      <c r="B7463" s="25" t="s">
        <v>306</v>
      </c>
      <c r="C7463" s="25" t="s">
        <v>307</v>
      </c>
      <c r="D7463" s="25" t="s">
        <v>244</v>
      </c>
      <c r="E7463">
        <f t="shared" si="580"/>
        <v>2</v>
      </c>
      <c r="F7463" t="str">
        <f t="shared" si="581"/>
        <v>Voice</v>
      </c>
      <c r="G7463" t="str">
        <f t="shared" si="582"/>
        <v>NET_0721268_2</v>
      </c>
      <c r="H7463" t="str">
        <f>IF(ISNA(VLOOKUP(A7463,$A$3:A7462,1,0)),"","DUP!")</f>
        <v>DUP!</v>
      </c>
      <c r="I7463" t="str">
        <f>IF(ISNA(VLOOKUP(B7463,$B$3:B7462,1,0)),"","DUP!")</f>
        <v>DUP!</v>
      </c>
      <c r="J7463" t="str">
        <f t="shared" si="583"/>
        <v/>
      </c>
      <c r="K7463" t="str">
        <f t="shared" si="584"/>
        <v/>
      </c>
    </row>
    <row r="7464" spans="1:11">
      <c r="A7464" s="25" t="s">
        <v>2380</v>
      </c>
      <c r="B7464" s="25" t="s">
        <v>306</v>
      </c>
      <c r="C7464" s="25" t="s">
        <v>307</v>
      </c>
      <c r="D7464" s="25" t="s">
        <v>244</v>
      </c>
      <c r="E7464">
        <f t="shared" si="580"/>
        <v>2</v>
      </c>
      <c r="F7464" t="str">
        <f t="shared" si="581"/>
        <v>Voice</v>
      </c>
      <c r="G7464" t="str">
        <f t="shared" si="582"/>
        <v>NET_0721268_2</v>
      </c>
      <c r="H7464" t="str">
        <f>IF(ISNA(VLOOKUP(A7464,$A$3:A7463,1,0)),"","DUP!")</f>
        <v>DUP!</v>
      </c>
      <c r="I7464" t="str">
        <f>IF(ISNA(VLOOKUP(B7464,$B$3:B7463,1,0)),"","DUP!")</f>
        <v>DUP!</v>
      </c>
      <c r="J7464" t="str">
        <f t="shared" si="583"/>
        <v/>
      </c>
      <c r="K7464" t="str">
        <f t="shared" si="584"/>
        <v/>
      </c>
    </row>
    <row r="7465" spans="1:11">
      <c r="A7465" s="25" t="s">
        <v>2380</v>
      </c>
      <c r="B7465" s="25" t="s">
        <v>306</v>
      </c>
      <c r="C7465" s="25" t="s">
        <v>307</v>
      </c>
      <c r="D7465" s="25" t="s">
        <v>245</v>
      </c>
      <c r="E7465">
        <f t="shared" si="580"/>
        <v>10</v>
      </c>
      <c r="F7465" t="str">
        <f t="shared" si="581"/>
        <v>Video Call</v>
      </c>
      <c r="G7465" t="str">
        <f t="shared" si="582"/>
        <v>NET_0721268_10</v>
      </c>
      <c r="H7465" t="str">
        <f>IF(ISNA(VLOOKUP(A7465,$A$3:A7464,1,0)),"","DUP!")</f>
        <v>DUP!</v>
      </c>
      <c r="I7465" t="str">
        <f>IF(ISNA(VLOOKUP(B7465,$B$3:B7464,1,0)),"","DUP!")</f>
        <v>DUP!</v>
      </c>
      <c r="J7465" t="str">
        <f t="shared" si="583"/>
        <v/>
      </c>
      <c r="K7465" t="str">
        <f t="shared" si="584"/>
        <v/>
      </c>
    </row>
    <row r="7466" spans="1:11">
      <c r="A7466" s="25" t="s">
        <v>2380</v>
      </c>
      <c r="B7466" s="25" t="s">
        <v>306</v>
      </c>
      <c r="C7466" s="25" t="s">
        <v>307</v>
      </c>
      <c r="D7466" s="25" t="s">
        <v>245</v>
      </c>
      <c r="E7466">
        <f t="shared" si="580"/>
        <v>10</v>
      </c>
      <c r="F7466" t="str">
        <f t="shared" si="581"/>
        <v>Video Call</v>
      </c>
      <c r="G7466" t="str">
        <f t="shared" si="582"/>
        <v>NET_0721268_10</v>
      </c>
      <c r="H7466" t="str">
        <f>IF(ISNA(VLOOKUP(A7466,$A$3:A7465,1,0)),"","DUP!")</f>
        <v>DUP!</v>
      </c>
      <c r="I7466" t="str">
        <f>IF(ISNA(VLOOKUP(B7466,$B$3:B7465,1,0)),"","DUP!")</f>
        <v>DUP!</v>
      </c>
      <c r="J7466" t="str">
        <f t="shared" si="583"/>
        <v/>
      </c>
      <c r="K7466" t="str">
        <f t="shared" si="584"/>
        <v/>
      </c>
    </row>
    <row r="7467" spans="1:11">
      <c r="A7467" s="25" t="s">
        <v>2380</v>
      </c>
      <c r="B7467" s="25" t="s">
        <v>306</v>
      </c>
      <c r="C7467" s="25" t="s">
        <v>307</v>
      </c>
      <c r="D7467" s="25" t="s">
        <v>245</v>
      </c>
      <c r="E7467">
        <f t="shared" si="580"/>
        <v>10</v>
      </c>
      <c r="F7467" t="str">
        <f t="shared" si="581"/>
        <v>Video Call</v>
      </c>
      <c r="G7467" t="str">
        <f t="shared" si="582"/>
        <v>NET_0721268_10</v>
      </c>
      <c r="H7467" t="str">
        <f>IF(ISNA(VLOOKUP(A7467,$A$3:A7466,1,0)),"","DUP!")</f>
        <v>DUP!</v>
      </c>
      <c r="I7467" t="str">
        <f>IF(ISNA(VLOOKUP(B7467,$B$3:B7466,1,0)),"","DUP!")</f>
        <v>DUP!</v>
      </c>
      <c r="J7467" t="str">
        <f t="shared" si="583"/>
        <v/>
      </c>
      <c r="K7467" t="str">
        <f t="shared" si="584"/>
        <v/>
      </c>
    </row>
    <row r="7468" spans="1:11">
      <c r="A7468" s="25" t="s">
        <v>2381</v>
      </c>
      <c r="B7468" s="25" t="s">
        <v>306</v>
      </c>
      <c r="C7468" s="25" t="s">
        <v>307</v>
      </c>
      <c r="D7468" s="25" t="s">
        <v>244</v>
      </c>
      <c r="E7468">
        <f t="shared" si="580"/>
        <v>2</v>
      </c>
      <c r="F7468" t="str">
        <f t="shared" si="581"/>
        <v>Voice</v>
      </c>
      <c r="G7468" t="str">
        <f t="shared" si="582"/>
        <v>NET_0721269_2</v>
      </c>
      <c r="H7468" t="str">
        <f>IF(ISNA(VLOOKUP(A7468,$A$3:A7467,1,0)),"","DUP!")</f>
        <v/>
      </c>
      <c r="I7468" t="str">
        <f>IF(ISNA(VLOOKUP(B7468,$B$3:B7467,1,0)),"","DUP!")</f>
        <v>DUP!</v>
      </c>
      <c r="J7468" t="str">
        <f t="shared" si="583"/>
        <v/>
      </c>
      <c r="K7468" t="str">
        <f t="shared" si="584"/>
        <v>INSERT INTO ZONE_MAP (SERVICE_ID, SERVICE_NAME, CODE, NW_GROUP, ZONE) VALUES (2,'Voice','0721269','INTERNET','NATIONAL');</v>
      </c>
    </row>
    <row r="7469" spans="1:11">
      <c r="A7469" s="25" t="s">
        <v>2381</v>
      </c>
      <c r="B7469" s="25" t="s">
        <v>306</v>
      </c>
      <c r="C7469" s="25" t="s">
        <v>307</v>
      </c>
      <c r="D7469" s="25" t="s">
        <v>244</v>
      </c>
      <c r="E7469">
        <f t="shared" si="580"/>
        <v>2</v>
      </c>
      <c r="F7469" t="str">
        <f t="shared" si="581"/>
        <v>Voice</v>
      </c>
      <c r="G7469" t="str">
        <f t="shared" si="582"/>
        <v>NET_0721269_2</v>
      </c>
      <c r="H7469" t="str">
        <f>IF(ISNA(VLOOKUP(A7469,$A$3:A7468,1,0)),"","DUP!")</f>
        <v>DUP!</v>
      </c>
      <c r="I7469" t="str">
        <f>IF(ISNA(VLOOKUP(B7469,$B$3:B7468,1,0)),"","DUP!")</f>
        <v>DUP!</v>
      </c>
      <c r="J7469" t="str">
        <f t="shared" si="583"/>
        <v/>
      </c>
      <c r="K7469" t="str">
        <f t="shared" si="584"/>
        <v/>
      </c>
    </row>
    <row r="7470" spans="1:11">
      <c r="A7470" s="25" t="s">
        <v>2381</v>
      </c>
      <c r="B7470" s="25" t="s">
        <v>306</v>
      </c>
      <c r="C7470" s="25" t="s">
        <v>307</v>
      </c>
      <c r="D7470" s="25" t="s">
        <v>244</v>
      </c>
      <c r="E7470">
        <f t="shared" si="580"/>
        <v>2</v>
      </c>
      <c r="F7470" t="str">
        <f t="shared" si="581"/>
        <v>Voice</v>
      </c>
      <c r="G7470" t="str">
        <f t="shared" si="582"/>
        <v>NET_0721269_2</v>
      </c>
      <c r="H7470" t="str">
        <f>IF(ISNA(VLOOKUP(A7470,$A$3:A7469,1,0)),"","DUP!")</f>
        <v>DUP!</v>
      </c>
      <c r="I7470" t="str">
        <f>IF(ISNA(VLOOKUP(B7470,$B$3:B7469,1,0)),"","DUP!")</f>
        <v>DUP!</v>
      </c>
      <c r="J7470" t="str">
        <f t="shared" si="583"/>
        <v/>
      </c>
      <c r="K7470" t="str">
        <f t="shared" si="584"/>
        <v/>
      </c>
    </row>
    <row r="7471" spans="1:11">
      <c r="A7471" s="25" t="s">
        <v>2381</v>
      </c>
      <c r="B7471" s="25" t="s">
        <v>306</v>
      </c>
      <c r="C7471" s="25" t="s">
        <v>307</v>
      </c>
      <c r="D7471" s="25" t="s">
        <v>245</v>
      </c>
      <c r="E7471">
        <f t="shared" si="580"/>
        <v>10</v>
      </c>
      <c r="F7471" t="str">
        <f t="shared" si="581"/>
        <v>Video Call</v>
      </c>
      <c r="G7471" t="str">
        <f t="shared" si="582"/>
        <v>NET_0721269_10</v>
      </c>
      <c r="H7471" t="str">
        <f>IF(ISNA(VLOOKUP(A7471,$A$3:A7470,1,0)),"","DUP!")</f>
        <v>DUP!</v>
      </c>
      <c r="I7471" t="str">
        <f>IF(ISNA(VLOOKUP(B7471,$B$3:B7470,1,0)),"","DUP!")</f>
        <v>DUP!</v>
      </c>
      <c r="J7471" t="str">
        <f t="shared" si="583"/>
        <v/>
      </c>
      <c r="K7471" t="str">
        <f t="shared" si="584"/>
        <v/>
      </c>
    </row>
    <row r="7472" spans="1:11">
      <c r="A7472" s="25" t="s">
        <v>2381</v>
      </c>
      <c r="B7472" s="25" t="s">
        <v>306</v>
      </c>
      <c r="C7472" s="25" t="s">
        <v>307</v>
      </c>
      <c r="D7472" s="25" t="s">
        <v>245</v>
      </c>
      <c r="E7472">
        <f t="shared" si="580"/>
        <v>10</v>
      </c>
      <c r="F7472" t="str">
        <f t="shared" si="581"/>
        <v>Video Call</v>
      </c>
      <c r="G7472" t="str">
        <f t="shared" si="582"/>
        <v>NET_0721269_10</v>
      </c>
      <c r="H7472" t="str">
        <f>IF(ISNA(VLOOKUP(A7472,$A$3:A7471,1,0)),"","DUP!")</f>
        <v>DUP!</v>
      </c>
      <c r="I7472" t="str">
        <f>IF(ISNA(VLOOKUP(B7472,$B$3:B7471,1,0)),"","DUP!")</f>
        <v>DUP!</v>
      </c>
      <c r="J7472" t="str">
        <f t="shared" si="583"/>
        <v/>
      </c>
      <c r="K7472" t="str">
        <f t="shared" si="584"/>
        <v/>
      </c>
    </row>
    <row r="7473" spans="1:11">
      <c r="A7473" s="25" t="s">
        <v>2381</v>
      </c>
      <c r="B7473" s="25" t="s">
        <v>306</v>
      </c>
      <c r="C7473" s="25" t="s">
        <v>307</v>
      </c>
      <c r="D7473" s="25" t="s">
        <v>245</v>
      </c>
      <c r="E7473">
        <f t="shared" si="580"/>
        <v>10</v>
      </c>
      <c r="F7473" t="str">
        <f t="shared" si="581"/>
        <v>Video Call</v>
      </c>
      <c r="G7473" t="str">
        <f t="shared" si="582"/>
        <v>NET_0721269_10</v>
      </c>
      <c r="H7473" t="str">
        <f>IF(ISNA(VLOOKUP(A7473,$A$3:A7472,1,0)),"","DUP!")</f>
        <v>DUP!</v>
      </c>
      <c r="I7473" t="str">
        <f>IF(ISNA(VLOOKUP(B7473,$B$3:B7472,1,0)),"","DUP!")</f>
        <v>DUP!</v>
      </c>
      <c r="J7473" t="str">
        <f t="shared" si="583"/>
        <v/>
      </c>
      <c r="K7473" t="str">
        <f t="shared" si="584"/>
        <v/>
      </c>
    </row>
    <row r="7474" spans="1:11">
      <c r="A7474" s="25" t="s">
        <v>2382</v>
      </c>
      <c r="B7474" s="25" t="s">
        <v>306</v>
      </c>
      <c r="C7474" s="25" t="s">
        <v>307</v>
      </c>
      <c r="D7474" s="25" t="s">
        <v>244</v>
      </c>
      <c r="E7474">
        <f t="shared" si="580"/>
        <v>2</v>
      </c>
      <c r="F7474" t="str">
        <f t="shared" si="581"/>
        <v>Voice</v>
      </c>
      <c r="G7474" t="str">
        <f t="shared" si="582"/>
        <v>NET_0721270_2</v>
      </c>
      <c r="H7474" t="str">
        <f>IF(ISNA(VLOOKUP(A7474,$A$3:A7473,1,0)),"","DUP!")</f>
        <v/>
      </c>
      <c r="I7474" t="str">
        <f>IF(ISNA(VLOOKUP(B7474,$B$3:B7473,1,0)),"","DUP!")</f>
        <v>DUP!</v>
      </c>
      <c r="J7474" t="str">
        <f t="shared" si="583"/>
        <v/>
      </c>
      <c r="K7474" t="str">
        <f t="shared" si="584"/>
        <v>INSERT INTO ZONE_MAP (SERVICE_ID, SERVICE_NAME, CODE, NW_GROUP, ZONE) VALUES (2,'Voice','0721270','INTERNET','NATIONAL');</v>
      </c>
    </row>
    <row r="7475" spans="1:11">
      <c r="A7475" s="25" t="s">
        <v>2383</v>
      </c>
      <c r="B7475" s="25" t="s">
        <v>306</v>
      </c>
      <c r="C7475" s="25" t="s">
        <v>307</v>
      </c>
      <c r="D7475" s="25" t="s">
        <v>244</v>
      </c>
      <c r="E7475">
        <f t="shared" si="580"/>
        <v>2</v>
      </c>
      <c r="F7475" t="str">
        <f t="shared" si="581"/>
        <v>Voice</v>
      </c>
      <c r="G7475" t="str">
        <f t="shared" si="582"/>
        <v>NET_0721278_2</v>
      </c>
      <c r="H7475" t="str">
        <f>IF(ISNA(VLOOKUP(A7475,$A$3:A7474,1,0)),"","DUP!")</f>
        <v/>
      </c>
      <c r="I7475" t="str">
        <f>IF(ISNA(VLOOKUP(B7475,$B$3:B7474,1,0)),"","DUP!")</f>
        <v>DUP!</v>
      </c>
      <c r="J7475" t="str">
        <f t="shared" si="583"/>
        <v/>
      </c>
      <c r="K7475" t="str">
        <f t="shared" si="584"/>
        <v>INSERT INTO ZONE_MAP (SERVICE_ID, SERVICE_NAME, CODE, NW_GROUP, ZONE) VALUES (2,'Voice','0721278','INTERNET','NATIONAL');</v>
      </c>
    </row>
    <row r="7476" spans="1:11">
      <c r="A7476" s="25" t="s">
        <v>2384</v>
      </c>
      <c r="B7476" s="25" t="s">
        <v>306</v>
      </c>
      <c r="C7476" s="25" t="s">
        <v>307</v>
      </c>
      <c r="D7476" s="25" t="s">
        <v>244</v>
      </c>
      <c r="E7476">
        <f t="shared" si="580"/>
        <v>2</v>
      </c>
      <c r="F7476" t="str">
        <f t="shared" si="581"/>
        <v>Voice</v>
      </c>
      <c r="G7476" t="str">
        <f t="shared" si="582"/>
        <v>NET_0721280_2</v>
      </c>
      <c r="H7476" t="str">
        <f>IF(ISNA(VLOOKUP(A7476,$A$3:A7475,1,0)),"","DUP!")</f>
        <v/>
      </c>
      <c r="I7476" t="str">
        <f>IF(ISNA(VLOOKUP(B7476,$B$3:B7475,1,0)),"","DUP!")</f>
        <v>DUP!</v>
      </c>
      <c r="J7476" t="str">
        <f t="shared" si="583"/>
        <v/>
      </c>
      <c r="K7476" t="str">
        <f t="shared" si="584"/>
        <v>INSERT INTO ZONE_MAP (SERVICE_ID, SERVICE_NAME, CODE, NW_GROUP, ZONE) VALUES (2,'Voice','0721280','INTERNET','NATIONAL');</v>
      </c>
    </row>
    <row r="7477" spans="1:11">
      <c r="A7477" s="25" t="s">
        <v>2385</v>
      </c>
      <c r="B7477" s="25" t="s">
        <v>306</v>
      </c>
      <c r="C7477" s="25" t="s">
        <v>307</v>
      </c>
      <c r="D7477" s="25" t="s">
        <v>244</v>
      </c>
      <c r="E7477">
        <f t="shared" si="580"/>
        <v>2</v>
      </c>
      <c r="F7477" t="str">
        <f t="shared" si="581"/>
        <v>Voice</v>
      </c>
      <c r="G7477" t="str">
        <f t="shared" si="582"/>
        <v>NET_0721284_2</v>
      </c>
      <c r="H7477" t="str">
        <f>IF(ISNA(VLOOKUP(A7477,$A$3:A7476,1,0)),"","DUP!")</f>
        <v/>
      </c>
      <c r="I7477" t="str">
        <f>IF(ISNA(VLOOKUP(B7477,$B$3:B7476,1,0)),"","DUP!")</f>
        <v>DUP!</v>
      </c>
      <c r="J7477" t="str">
        <f t="shared" si="583"/>
        <v/>
      </c>
      <c r="K7477" t="str">
        <f t="shared" si="584"/>
        <v>INSERT INTO ZONE_MAP (SERVICE_ID, SERVICE_NAME, CODE, NW_GROUP, ZONE) VALUES (2,'Voice','0721284','INTERNET','NATIONAL');</v>
      </c>
    </row>
    <row r="7478" spans="1:11">
      <c r="A7478" s="25" t="s">
        <v>2386</v>
      </c>
      <c r="B7478" s="25" t="s">
        <v>315</v>
      </c>
      <c r="C7478" s="25" t="s">
        <v>316</v>
      </c>
      <c r="D7478" s="25" t="s">
        <v>244</v>
      </c>
      <c r="E7478">
        <f t="shared" si="580"/>
        <v>2</v>
      </c>
      <c r="F7478" t="str">
        <f t="shared" si="581"/>
        <v>Voice</v>
      </c>
      <c r="G7478" t="str">
        <f t="shared" si="582"/>
        <v>SNC_072141_2</v>
      </c>
      <c r="H7478" t="str">
        <f>IF(ISNA(VLOOKUP(A7478,$A$3:A7477,1,0)),"","DUP!")</f>
        <v/>
      </c>
      <c r="I7478" t="str">
        <f>IF(ISNA(VLOOKUP(B7478,$B$3:B7477,1,0)),"","DUP!")</f>
        <v>DUP!</v>
      </c>
      <c r="J7478" t="str">
        <f t="shared" si="583"/>
        <v/>
      </c>
      <c r="K7478" t="str">
        <f t="shared" si="584"/>
        <v>INSERT INTO ZONE_MAP (SERVICE_ID, SERVICE_NAME, CODE, NW_GROUP, ZONE) VALUES (2,'Voice','072141','NHAN TIN','NATIONAL');</v>
      </c>
    </row>
    <row r="7479" spans="1:11">
      <c r="A7479" s="25" t="s">
        <v>2387</v>
      </c>
      <c r="B7479" s="25" t="s">
        <v>2367</v>
      </c>
      <c r="C7479" s="25" t="s">
        <v>318</v>
      </c>
      <c r="D7479" s="25" t="s">
        <v>244</v>
      </c>
      <c r="E7479">
        <f t="shared" si="580"/>
        <v>2</v>
      </c>
      <c r="F7479" t="str">
        <f t="shared" si="581"/>
        <v>Voice</v>
      </c>
      <c r="G7479" t="str">
        <f t="shared" si="582"/>
        <v>CVL_0722_2</v>
      </c>
      <c r="H7479" t="str">
        <f>IF(ISNA(VLOOKUP(A7479,$A$3:A7478,1,0)),"","DUP!")</f>
        <v/>
      </c>
      <c r="I7479" t="str">
        <f>IF(ISNA(VLOOKUP(B7479,$B$3:B7478,1,0)),"","DUP!")</f>
        <v>DUP!</v>
      </c>
      <c r="J7479" t="str">
        <f t="shared" si="583"/>
        <v/>
      </c>
      <c r="K7479" t="str">
        <f t="shared" si="584"/>
        <v>INSERT INTO ZONE_MAP (SERVICE_ID, SERVICE_NAME, CODE, NW_GROUP, ZONE) VALUES (2,'Voice','0722','LONG AN','NATIONAL');</v>
      </c>
    </row>
    <row r="7480" spans="1:11">
      <c r="A7480" s="25" t="s">
        <v>2388</v>
      </c>
      <c r="B7480" s="25" t="s">
        <v>2367</v>
      </c>
      <c r="C7480" s="25" t="s">
        <v>243</v>
      </c>
      <c r="D7480" s="25" t="s">
        <v>244</v>
      </c>
      <c r="E7480">
        <f t="shared" si="580"/>
        <v>2</v>
      </c>
      <c r="F7480" t="str">
        <f t="shared" si="581"/>
        <v>Voice</v>
      </c>
      <c r="G7480" t="str">
        <f t="shared" si="582"/>
        <v>CVP_0723_2</v>
      </c>
      <c r="H7480" t="str">
        <f>IF(ISNA(VLOOKUP(A7480,$A$3:A7479,1,0)),"","DUP!")</f>
        <v/>
      </c>
      <c r="I7480" t="str">
        <f>IF(ISNA(VLOOKUP(B7480,$B$3:B7479,1,0)),"","DUP!")</f>
        <v>DUP!</v>
      </c>
      <c r="J7480" t="str">
        <f t="shared" si="583"/>
        <v/>
      </c>
      <c r="K7480" t="str">
        <f t="shared" si="584"/>
        <v>INSERT INTO ZONE_MAP (SERVICE_ID, SERVICE_NAME, CODE, NW_GROUP, ZONE) VALUES (2,'Voice','0723','LONG AN','NATIONAL');</v>
      </c>
    </row>
    <row r="7481" spans="1:11">
      <c r="A7481" s="25" t="s">
        <v>2388</v>
      </c>
      <c r="B7481" s="25" t="s">
        <v>2367</v>
      </c>
      <c r="C7481" s="25" t="s">
        <v>243</v>
      </c>
      <c r="D7481" s="25" t="s">
        <v>244</v>
      </c>
      <c r="E7481">
        <f t="shared" si="580"/>
        <v>2</v>
      </c>
      <c r="F7481" t="str">
        <f t="shared" si="581"/>
        <v>Voice</v>
      </c>
      <c r="G7481" t="str">
        <f t="shared" si="582"/>
        <v>CVP_0723_2</v>
      </c>
      <c r="H7481" t="str">
        <f>IF(ISNA(VLOOKUP(A7481,$A$3:A7480,1,0)),"","DUP!")</f>
        <v>DUP!</v>
      </c>
      <c r="I7481" t="str">
        <f>IF(ISNA(VLOOKUP(B7481,$B$3:B7480,1,0)),"","DUP!")</f>
        <v>DUP!</v>
      </c>
      <c r="J7481" t="str">
        <f t="shared" si="583"/>
        <v/>
      </c>
      <c r="K7481" t="str">
        <f t="shared" si="584"/>
        <v/>
      </c>
    </row>
    <row r="7482" spans="1:11">
      <c r="A7482" s="25" t="s">
        <v>2388</v>
      </c>
      <c r="B7482" s="25" t="s">
        <v>2367</v>
      </c>
      <c r="C7482" s="25" t="s">
        <v>243</v>
      </c>
      <c r="D7482" s="25" t="s">
        <v>244</v>
      </c>
      <c r="E7482">
        <f t="shared" si="580"/>
        <v>2</v>
      </c>
      <c r="F7482" t="str">
        <f t="shared" si="581"/>
        <v>Voice</v>
      </c>
      <c r="G7482" t="str">
        <f t="shared" si="582"/>
        <v>CVP_0723_2</v>
      </c>
      <c r="H7482" t="str">
        <f>IF(ISNA(VLOOKUP(A7482,$A$3:A7481,1,0)),"","DUP!")</f>
        <v>DUP!</v>
      </c>
      <c r="I7482" t="str">
        <f>IF(ISNA(VLOOKUP(B7482,$B$3:B7481,1,0)),"","DUP!")</f>
        <v>DUP!</v>
      </c>
      <c r="J7482" t="str">
        <f t="shared" si="583"/>
        <v/>
      </c>
      <c r="K7482" t="str">
        <f t="shared" si="584"/>
        <v/>
      </c>
    </row>
    <row r="7483" spans="1:11">
      <c r="A7483" s="25" t="s">
        <v>2388</v>
      </c>
      <c r="B7483" s="25" t="s">
        <v>2367</v>
      </c>
      <c r="C7483" s="25" t="s">
        <v>243</v>
      </c>
      <c r="D7483" s="25" t="s">
        <v>245</v>
      </c>
      <c r="E7483">
        <f t="shared" si="580"/>
        <v>10</v>
      </c>
      <c r="F7483" t="str">
        <f t="shared" si="581"/>
        <v>Video Call</v>
      </c>
      <c r="G7483" t="str">
        <f t="shared" si="582"/>
        <v>CVP_0723_10</v>
      </c>
      <c r="H7483" t="str">
        <f>IF(ISNA(VLOOKUP(A7483,$A$3:A7482,1,0)),"","DUP!")</f>
        <v>DUP!</v>
      </c>
      <c r="I7483" t="str">
        <f>IF(ISNA(VLOOKUP(B7483,$B$3:B7482,1,0)),"","DUP!")</f>
        <v>DUP!</v>
      </c>
      <c r="J7483" t="str">
        <f t="shared" si="583"/>
        <v/>
      </c>
      <c r="K7483" t="str">
        <f t="shared" si="584"/>
        <v/>
      </c>
    </row>
    <row r="7484" spans="1:11">
      <c r="A7484" s="25" t="s">
        <v>2388</v>
      </c>
      <c r="B7484" s="25" t="s">
        <v>2367</v>
      </c>
      <c r="C7484" s="25" t="s">
        <v>243</v>
      </c>
      <c r="D7484" s="25" t="s">
        <v>245</v>
      </c>
      <c r="E7484">
        <f t="shared" si="580"/>
        <v>10</v>
      </c>
      <c r="F7484" t="str">
        <f t="shared" si="581"/>
        <v>Video Call</v>
      </c>
      <c r="G7484" t="str">
        <f t="shared" si="582"/>
        <v>CVP_0723_10</v>
      </c>
      <c r="H7484" t="str">
        <f>IF(ISNA(VLOOKUP(A7484,$A$3:A7483,1,0)),"","DUP!")</f>
        <v>DUP!</v>
      </c>
      <c r="I7484" t="str">
        <f>IF(ISNA(VLOOKUP(B7484,$B$3:B7483,1,0)),"","DUP!")</f>
        <v>DUP!</v>
      </c>
      <c r="J7484" t="str">
        <f t="shared" si="583"/>
        <v/>
      </c>
      <c r="K7484" t="str">
        <f t="shared" si="584"/>
        <v/>
      </c>
    </row>
    <row r="7485" spans="1:11">
      <c r="A7485" s="25" t="s">
        <v>2388</v>
      </c>
      <c r="B7485" s="25" t="s">
        <v>2367</v>
      </c>
      <c r="C7485" s="25" t="s">
        <v>243</v>
      </c>
      <c r="D7485" s="25" t="s">
        <v>245</v>
      </c>
      <c r="E7485">
        <f t="shared" si="580"/>
        <v>10</v>
      </c>
      <c r="F7485" t="str">
        <f t="shared" si="581"/>
        <v>Video Call</v>
      </c>
      <c r="G7485" t="str">
        <f t="shared" si="582"/>
        <v>CVP_0723_10</v>
      </c>
      <c r="H7485" t="str">
        <f>IF(ISNA(VLOOKUP(A7485,$A$3:A7484,1,0)),"","DUP!")</f>
        <v>DUP!</v>
      </c>
      <c r="I7485" t="str">
        <f>IF(ISNA(VLOOKUP(B7485,$B$3:B7484,1,0)),"","DUP!")</f>
        <v>DUP!</v>
      </c>
      <c r="J7485" t="str">
        <f t="shared" si="583"/>
        <v/>
      </c>
      <c r="K7485" t="str">
        <f t="shared" si="584"/>
        <v/>
      </c>
    </row>
    <row r="7486" spans="1:11">
      <c r="A7486" s="25" t="s">
        <v>2389</v>
      </c>
      <c r="B7486" s="25" t="s">
        <v>2367</v>
      </c>
      <c r="C7486" s="25" t="s">
        <v>321</v>
      </c>
      <c r="D7486" s="25" t="s">
        <v>244</v>
      </c>
      <c r="E7486">
        <f t="shared" si="580"/>
        <v>2</v>
      </c>
      <c r="F7486" t="str">
        <f t="shared" si="581"/>
        <v>Voice</v>
      </c>
      <c r="G7486" t="str">
        <f t="shared" si="582"/>
        <v>CVC_0724_2</v>
      </c>
      <c r="H7486" t="str">
        <f>IF(ISNA(VLOOKUP(A7486,$A$3:A7485,1,0)),"","DUP!")</f>
        <v/>
      </c>
      <c r="I7486" t="str">
        <f>IF(ISNA(VLOOKUP(B7486,$B$3:B7485,1,0)),"","DUP!")</f>
        <v>DUP!</v>
      </c>
      <c r="J7486" t="str">
        <f t="shared" si="583"/>
        <v/>
      </c>
      <c r="K7486" t="str">
        <f t="shared" si="584"/>
        <v>INSERT INTO ZONE_MAP (SERVICE_ID, SERVICE_NAME, CODE, NW_GROUP, ZONE) VALUES (2,'Voice','0724','LONG AN','NATIONAL');</v>
      </c>
    </row>
    <row r="7487" spans="1:11">
      <c r="A7487" s="25" t="s">
        <v>2390</v>
      </c>
      <c r="B7487" s="25" t="s">
        <v>2367</v>
      </c>
      <c r="C7487" s="25" t="s">
        <v>323</v>
      </c>
      <c r="D7487" s="25" t="s">
        <v>244</v>
      </c>
      <c r="E7487">
        <f t="shared" si="580"/>
        <v>2</v>
      </c>
      <c r="F7487" t="str">
        <f t="shared" si="581"/>
        <v>Voice</v>
      </c>
      <c r="G7487" t="str">
        <f t="shared" si="582"/>
        <v>CSP_0725_2</v>
      </c>
      <c r="H7487" t="str">
        <f>IF(ISNA(VLOOKUP(A7487,$A$3:A7486,1,0)),"","DUP!")</f>
        <v/>
      </c>
      <c r="I7487" t="str">
        <f>IF(ISNA(VLOOKUP(B7487,$B$3:B7486,1,0)),"","DUP!")</f>
        <v>DUP!</v>
      </c>
      <c r="J7487" t="str">
        <f t="shared" si="583"/>
        <v/>
      </c>
      <c r="K7487" t="str">
        <f t="shared" si="584"/>
        <v>INSERT INTO ZONE_MAP (SERVICE_ID, SERVICE_NAME, CODE, NW_GROUP, ZONE) VALUES (2,'Voice','0725','LONG AN','NATIONAL');</v>
      </c>
    </row>
    <row r="7488" spans="1:11">
      <c r="A7488" s="25" t="s">
        <v>2391</v>
      </c>
      <c r="B7488" s="25" t="s">
        <v>2367</v>
      </c>
      <c r="C7488" s="25" t="s">
        <v>318</v>
      </c>
      <c r="D7488" s="25" t="s">
        <v>244</v>
      </c>
      <c r="E7488">
        <f t="shared" si="580"/>
        <v>2</v>
      </c>
      <c r="F7488" t="str">
        <f t="shared" si="581"/>
        <v>Voice</v>
      </c>
      <c r="G7488" t="str">
        <f t="shared" si="582"/>
        <v>CVL_0726_2</v>
      </c>
      <c r="H7488" t="str">
        <f>IF(ISNA(VLOOKUP(A7488,$A$3:A7487,1,0)),"","DUP!")</f>
        <v/>
      </c>
      <c r="I7488" t="str">
        <f>IF(ISNA(VLOOKUP(B7488,$B$3:B7487,1,0)),"","DUP!")</f>
        <v>DUP!</v>
      </c>
      <c r="J7488" t="str">
        <f t="shared" si="583"/>
        <v/>
      </c>
      <c r="K7488" t="str">
        <f t="shared" si="584"/>
        <v>INSERT INTO ZONE_MAP (SERVICE_ID, SERVICE_NAME, CODE, NW_GROUP, ZONE) VALUES (2,'Voice','0726','LONG AN','NATIONAL');</v>
      </c>
    </row>
    <row r="7489" spans="1:11">
      <c r="A7489" s="25" t="s">
        <v>2392</v>
      </c>
      <c r="B7489" s="25" t="s">
        <v>2367</v>
      </c>
      <c r="C7489" s="25" t="s">
        <v>326</v>
      </c>
      <c r="D7489" s="25" t="s">
        <v>244</v>
      </c>
      <c r="E7489">
        <f t="shared" si="580"/>
        <v>2</v>
      </c>
      <c r="F7489" t="str">
        <f t="shared" si="581"/>
        <v>Voice</v>
      </c>
      <c r="G7489" t="str">
        <f t="shared" si="582"/>
        <v>CFP_0727_2</v>
      </c>
      <c r="H7489" t="str">
        <f>IF(ISNA(VLOOKUP(A7489,$A$3:A7488,1,0)),"","DUP!")</f>
        <v/>
      </c>
      <c r="I7489" t="str">
        <f>IF(ISNA(VLOOKUP(B7489,$B$3:B7488,1,0)),"","DUP!")</f>
        <v>DUP!</v>
      </c>
      <c r="J7489" t="str">
        <f t="shared" si="583"/>
        <v/>
      </c>
      <c r="K7489" t="str">
        <f t="shared" si="584"/>
        <v>INSERT INTO ZONE_MAP (SERVICE_ID, SERVICE_NAME, CODE, NW_GROUP, ZONE) VALUES (2,'Voice','0727','LONG AN','NATIONAL');</v>
      </c>
    </row>
    <row r="7490" spans="1:11">
      <c r="A7490" s="25" t="s">
        <v>2393</v>
      </c>
      <c r="B7490" s="25" t="s">
        <v>2367</v>
      </c>
      <c r="C7490" s="25" t="s">
        <v>243</v>
      </c>
      <c r="D7490" s="25" t="s">
        <v>244</v>
      </c>
      <c r="E7490">
        <f t="shared" si="580"/>
        <v>2</v>
      </c>
      <c r="F7490" t="str">
        <f t="shared" si="581"/>
        <v>Voice</v>
      </c>
      <c r="G7490" t="str">
        <f t="shared" si="582"/>
        <v>CVP_07280_2</v>
      </c>
      <c r="H7490" t="str">
        <f>IF(ISNA(VLOOKUP(A7490,$A$3:A7489,1,0)),"","DUP!")</f>
        <v/>
      </c>
      <c r="I7490" t="str">
        <f>IF(ISNA(VLOOKUP(B7490,$B$3:B7489,1,0)),"","DUP!")</f>
        <v>DUP!</v>
      </c>
      <c r="J7490" t="str">
        <f t="shared" si="583"/>
        <v/>
      </c>
      <c r="K7490" t="str">
        <f t="shared" si="584"/>
        <v>INSERT INTO ZONE_MAP (SERVICE_ID, SERVICE_NAME, CODE, NW_GROUP, ZONE) VALUES (2,'Voice','07280','LONG AN','NATIONAL');</v>
      </c>
    </row>
    <row r="7491" spans="1:11">
      <c r="A7491" s="25" t="s">
        <v>2393</v>
      </c>
      <c r="B7491" s="25" t="s">
        <v>2367</v>
      </c>
      <c r="C7491" s="25" t="s">
        <v>243</v>
      </c>
      <c r="D7491" s="25" t="s">
        <v>244</v>
      </c>
      <c r="E7491">
        <f t="shared" si="580"/>
        <v>2</v>
      </c>
      <c r="F7491" t="str">
        <f t="shared" si="581"/>
        <v>Voice</v>
      </c>
      <c r="G7491" t="str">
        <f t="shared" si="582"/>
        <v>CVP_07280_2</v>
      </c>
      <c r="H7491" t="str">
        <f>IF(ISNA(VLOOKUP(A7491,$A$3:A7490,1,0)),"","DUP!")</f>
        <v>DUP!</v>
      </c>
      <c r="I7491" t="str">
        <f>IF(ISNA(VLOOKUP(B7491,$B$3:B7490,1,0)),"","DUP!")</f>
        <v>DUP!</v>
      </c>
      <c r="J7491" t="str">
        <f t="shared" si="583"/>
        <v/>
      </c>
      <c r="K7491" t="str">
        <f t="shared" si="584"/>
        <v/>
      </c>
    </row>
    <row r="7492" spans="1:11">
      <c r="A7492" s="25" t="s">
        <v>2393</v>
      </c>
      <c r="B7492" s="25" t="s">
        <v>2367</v>
      </c>
      <c r="C7492" s="25" t="s">
        <v>243</v>
      </c>
      <c r="D7492" s="25" t="s">
        <v>244</v>
      </c>
      <c r="E7492">
        <f t="shared" ref="E7492:E7555" si="585">IF(D7492="NORMAL",2,10)</f>
        <v>2</v>
      </c>
      <c r="F7492" t="str">
        <f t="shared" ref="F7492:F7555" si="586">IF(D7492="NORMAL","Voice","Video Call")</f>
        <v>Voice</v>
      </c>
      <c r="G7492" t="str">
        <f t="shared" ref="G7492:G7555" si="587">C7492&amp;"_"&amp;A7492&amp;"_"&amp;E7492</f>
        <v>CVP_07280_2</v>
      </c>
      <c r="H7492" t="str">
        <f>IF(ISNA(VLOOKUP(A7492,$A$3:A7491,1,0)),"","DUP!")</f>
        <v>DUP!</v>
      </c>
      <c r="I7492" t="str">
        <f>IF(ISNA(VLOOKUP(B7492,$B$3:B7491,1,0)),"","DUP!")</f>
        <v>DUP!</v>
      </c>
      <c r="J7492" t="str">
        <f t="shared" ref="J7492:J7555" si="588">IF(I7492="DUP!","",B7492)</f>
        <v/>
      </c>
      <c r="K7492" t="str">
        <f t="shared" ref="K7492:K7555" si="589">IF(H7492="DUP!","","INSERT INTO ZONE_MAP (SERVICE_ID, SERVICE_NAME, CODE, NW_GROUP, ZONE) VALUES ("&amp;E7492&amp;",'"&amp;F7492&amp;"','"&amp;A7492&amp;"','"&amp;B7492&amp;"','"&amp;IF(B7492="VINAPHONE","INTERNAL","NATIONAL")&amp;"');")</f>
        <v/>
      </c>
    </row>
    <row r="7493" spans="1:11">
      <c r="A7493" s="25" t="s">
        <v>2393</v>
      </c>
      <c r="B7493" s="25" t="s">
        <v>2367</v>
      </c>
      <c r="C7493" s="25" t="s">
        <v>243</v>
      </c>
      <c r="D7493" s="25" t="s">
        <v>245</v>
      </c>
      <c r="E7493">
        <f t="shared" si="585"/>
        <v>10</v>
      </c>
      <c r="F7493" t="str">
        <f t="shared" si="586"/>
        <v>Video Call</v>
      </c>
      <c r="G7493" t="str">
        <f t="shared" si="587"/>
        <v>CVP_07280_10</v>
      </c>
      <c r="H7493" t="str">
        <f>IF(ISNA(VLOOKUP(A7493,$A$3:A7492,1,0)),"","DUP!")</f>
        <v>DUP!</v>
      </c>
      <c r="I7493" t="str">
        <f>IF(ISNA(VLOOKUP(B7493,$B$3:B7492,1,0)),"","DUP!")</f>
        <v>DUP!</v>
      </c>
      <c r="J7493" t="str">
        <f t="shared" si="588"/>
        <v/>
      </c>
      <c r="K7493" t="str">
        <f t="shared" si="589"/>
        <v/>
      </c>
    </row>
    <row r="7494" spans="1:11">
      <c r="A7494" s="25" t="s">
        <v>2393</v>
      </c>
      <c r="B7494" s="25" t="s">
        <v>2367</v>
      </c>
      <c r="C7494" s="25" t="s">
        <v>243</v>
      </c>
      <c r="D7494" s="25" t="s">
        <v>245</v>
      </c>
      <c r="E7494">
        <f t="shared" si="585"/>
        <v>10</v>
      </c>
      <c r="F7494" t="str">
        <f t="shared" si="586"/>
        <v>Video Call</v>
      </c>
      <c r="G7494" t="str">
        <f t="shared" si="587"/>
        <v>CVP_07280_10</v>
      </c>
      <c r="H7494" t="str">
        <f>IF(ISNA(VLOOKUP(A7494,$A$3:A7493,1,0)),"","DUP!")</f>
        <v>DUP!</v>
      </c>
      <c r="I7494" t="str">
        <f>IF(ISNA(VLOOKUP(B7494,$B$3:B7493,1,0)),"","DUP!")</f>
        <v>DUP!</v>
      </c>
      <c r="J7494" t="str">
        <f t="shared" si="588"/>
        <v/>
      </c>
      <c r="K7494" t="str">
        <f t="shared" si="589"/>
        <v/>
      </c>
    </row>
    <row r="7495" spans="1:11">
      <c r="A7495" s="25" t="s">
        <v>2393</v>
      </c>
      <c r="B7495" s="25" t="s">
        <v>2367</v>
      </c>
      <c r="C7495" s="25" t="s">
        <v>243</v>
      </c>
      <c r="D7495" s="25" t="s">
        <v>245</v>
      </c>
      <c r="E7495">
        <f t="shared" si="585"/>
        <v>10</v>
      </c>
      <c r="F7495" t="str">
        <f t="shared" si="586"/>
        <v>Video Call</v>
      </c>
      <c r="G7495" t="str">
        <f t="shared" si="587"/>
        <v>CVP_07280_10</v>
      </c>
      <c r="H7495" t="str">
        <f>IF(ISNA(VLOOKUP(A7495,$A$3:A7494,1,0)),"","DUP!")</f>
        <v>DUP!</v>
      </c>
      <c r="I7495" t="str">
        <f>IF(ISNA(VLOOKUP(B7495,$B$3:B7494,1,0)),"","DUP!")</f>
        <v>DUP!</v>
      </c>
      <c r="J7495" t="str">
        <f t="shared" si="588"/>
        <v/>
      </c>
      <c r="K7495" t="str">
        <f t="shared" si="589"/>
        <v/>
      </c>
    </row>
    <row r="7496" spans="1:11">
      <c r="A7496" s="25" t="s">
        <v>2394</v>
      </c>
      <c r="B7496" s="25" t="s">
        <v>329</v>
      </c>
      <c r="C7496" s="25" t="s">
        <v>243</v>
      </c>
      <c r="D7496" s="25" t="s">
        <v>244</v>
      </c>
      <c r="E7496">
        <f t="shared" si="585"/>
        <v>2</v>
      </c>
      <c r="F7496" t="str">
        <f t="shared" si="586"/>
        <v>Voice</v>
      </c>
      <c r="G7496" t="str">
        <f t="shared" si="587"/>
        <v>CVP_072800126_2</v>
      </c>
      <c r="H7496" t="str">
        <f>IF(ISNA(VLOOKUP(A7496,$A$3:A7495,1,0)),"","DUP!")</f>
        <v/>
      </c>
      <c r="I7496" t="str">
        <f>IF(ISNA(VLOOKUP(B7496,$B$3:B7495,1,0)),"","DUP!")</f>
        <v>DUP!</v>
      </c>
      <c r="J7496" t="str">
        <f t="shared" si="588"/>
        <v/>
      </c>
      <c r="K7496" t="str">
        <f t="shared" si="589"/>
        <v>INSERT INTO ZONE_MAP (SERVICE_ID, SERVICE_NAME, CODE, NW_GROUP, ZONE) VALUES (2,'Voice','072800126','DICH VU CSKH','NATIONAL');</v>
      </c>
    </row>
    <row r="7497" spans="1:11">
      <c r="A7497" s="25" t="s">
        <v>2394</v>
      </c>
      <c r="B7497" s="25" t="s">
        <v>329</v>
      </c>
      <c r="C7497" s="25" t="s">
        <v>243</v>
      </c>
      <c r="D7497" s="25" t="s">
        <v>244</v>
      </c>
      <c r="E7497">
        <f t="shared" si="585"/>
        <v>2</v>
      </c>
      <c r="F7497" t="str">
        <f t="shared" si="586"/>
        <v>Voice</v>
      </c>
      <c r="G7497" t="str">
        <f t="shared" si="587"/>
        <v>CVP_072800126_2</v>
      </c>
      <c r="H7497" t="str">
        <f>IF(ISNA(VLOOKUP(A7497,$A$3:A7496,1,0)),"","DUP!")</f>
        <v>DUP!</v>
      </c>
      <c r="I7497" t="str">
        <f>IF(ISNA(VLOOKUP(B7497,$B$3:B7496,1,0)),"","DUP!")</f>
        <v>DUP!</v>
      </c>
      <c r="J7497" t="str">
        <f t="shared" si="588"/>
        <v/>
      </c>
      <c r="K7497" t="str">
        <f t="shared" si="589"/>
        <v/>
      </c>
    </row>
    <row r="7498" spans="1:11">
      <c r="A7498" s="25" t="s">
        <v>2394</v>
      </c>
      <c r="B7498" s="25" t="s">
        <v>329</v>
      </c>
      <c r="C7498" s="25" t="s">
        <v>243</v>
      </c>
      <c r="D7498" s="25" t="s">
        <v>244</v>
      </c>
      <c r="E7498">
        <f t="shared" si="585"/>
        <v>2</v>
      </c>
      <c r="F7498" t="str">
        <f t="shared" si="586"/>
        <v>Voice</v>
      </c>
      <c r="G7498" t="str">
        <f t="shared" si="587"/>
        <v>CVP_072800126_2</v>
      </c>
      <c r="H7498" t="str">
        <f>IF(ISNA(VLOOKUP(A7498,$A$3:A7497,1,0)),"","DUP!")</f>
        <v>DUP!</v>
      </c>
      <c r="I7498" t="str">
        <f>IF(ISNA(VLOOKUP(B7498,$B$3:B7497,1,0)),"","DUP!")</f>
        <v>DUP!</v>
      </c>
      <c r="J7498" t="str">
        <f t="shared" si="588"/>
        <v/>
      </c>
      <c r="K7498" t="str">
        <f t="shared" si="589"/>
        <v/>
      </c>
    </row>
    <row r="7499" spans="1:11">
      <c r="A7499" s="25" t="s">
        <v>2394</v>
      </c>
      <c r="B7499" s="25" t="s">
        <v>329</v>
      </c>
      <c r="C7499" s="25" t="s">
        <v>243</v>
      </c>
      <c r="D7499" s="25" t="s">
        <v>245</v>
      </c>
      <c r="E7499">
        <f t="shared" si="585"/>
        <v>10</v>
      </c>
      <c r="F7499" t="str">
        <f t="shared" si="586"/>
        <v>Video Call</v>
      </c>
      <c r="G7499" t="str">
        <f t="shared" si="587"/>
        <v>CVP_072800126_10</v>
      </c>
      <c r="H7499" t="str">
        <f>IF(ISNA(VLOOKUP(A7499,$A$3:A7498,1,0)),"","DUP!")</f>
        <v>DUP!</v>
      </c>
      <c r="I7499" t="str">
        <f>IF(ISNA(VLOOKUP(B7499,$B$3:B7498,1,0)),"","DUP!")</f>
        <v>DUP!</v>
      </c>
      <c r="J7499" t="str">
        <f t="shared" si="588"/>
        <v/>
      </c>
      <c r="K7499" t="str">
        <f t="shared" si="589"/>
        <v/>
      </c>
    </row>
    <row r="7500" spans="1:11">
      <c r="A7500" s="25" t="s">
        <v>2394</v>
      </c>
      <c r="B7500" s="25" t="s">
        <v>329</v>
      </c>
      <c r="C7500" s="25" t="s">
        <v>243</v>
      </c>
      <c r="D7500" s="25" t="s">
        <v>245</v>
      </c>
      <c r="E7500">
        <f t="shared" si="585"/>
        <v>10</v>
      </c>
      <c r="F7500" t="str">
        <f t="shared" si="586"/>
        <v>Video Call</v>
      </c>
      <c r="G7500" t="str">
        <f t="shared" si="587"/>
        <v>CVP_072800126_10</v>
      </c>
      <c r="H7500" t="str">
        <f>IF(ISNA(VLOOKUP(A7500,$A$3:A7499,1,0)),"","DUP!")</f>
        <v>DUP!</v>
      </c>
      <c r="I7500" t="str">
        <f>IF(ISNA(VLOOKUP(B7500,$B$3:B7499,1,0)),"","DUP!")</f>
        <v>DUP!</v>
      </c>
      <c r="J7500" t="str">
        <f t="shared" si="588"/>
        <v/>
      </c>
      <c r="K7500" t="str">
        <f t="shared" si="589"/>
        <v/>
      </c>
    </row>
    <row r="7501" spans="1:11">
      <c r="A7501" s="25" t="s">
        <v>2394</v>
      </c>
      <c r="B7501" s="25" t="s">
        <v>329</v>
      </c>
      <c r="C7501" s="25" t="s">
        <v>243</v>
      </c>
      <c r="D7501" s="25" t="s">
        <v>245</v>
      </c>
      <c r="E7501">
        <f t="shared" si="585"/>
        <v>10</v>
      </c>
      <c r="F7501" t="str">
        <f t="shared" si="586"/>
        <v>Video Call</v>
      </c>
      <c r="G7501" t="str">
        <f t="shared" si="587"/>
        <v>CVP_072800126_10</v>
      </c>
      <c r="H7501" t="str">
        <f>IF(ISNA(VLOOKUP(A7501,$A$3:A7500,1,0)),"","DUP!")</f>
        <v>DUP!</v>
      </c>
      <c r="I7501" t="str">
        <f>IF(ISNA(VLOOKUP(B7501,$B$3:B7500,1,0)),"","DUP!")</f>
        <v>DUP!</v>
      </c>
      <c r="J7501" t="str">
        <f t="shared" si="588"/>
        <v/>
      </c>
      <c r="K7501" t="str">
        <f t="shared" si="589"/>
        <v/>
      </c>
    </row>
    <row r="7502" spans="1:11">
      <c r="A7502" s="25" t="s">
        <v>2395</v>
      </c>
      <c r="B7502" s="25" t="s">
        <v>2367</v>
      </c>
      <c r="C7502" s="25" t="s">
        <v>243</v>
      </c>
      <c r="D7502" s="25" t="s">
        <v>244</v>
      </c>
      <c r="E7502">
        <f t="shared" si="585"/>
        <v>2</v>
      </c>
      <c r="F7502" t="str">
        <f t="shared" si="586"/>
        <v>Voice</v>
      </c>
      <c r="G7502" t="str">
        <f t="shared" si="587"/>
        <v>CVP_07281_2</v>
      </c>
      <c r="H7502" t="str">
        <f>IF(ISNA(VLOOKUP(A7502,$A$3:A7501,1,0)),"","DUP!")</f>
        <v/>
      </c>
      <c r="I7502" t="str">
        <f>IF(ISNA(VLOOKUP(B7502,$B$3:B7501,1,0)),"","DUP!")</f>
        <v>DUP!</v>
      </c>
      <c r="J7502" t="str">
        <f t="shared" si="588"/>
        <v/>
      </c>
      <c r="K7502" t="str">
        <f t="shared" si="589"/>
        <v>INSERT INTO ZONE_MAP (SERVICE_ID, SERVICE_NAME, CODE, NW_GROUP, ZONE) VALUES (2,'Voice','07281','LONG AN','NATIONAL');</v>
      </c>
    </row>
    <row r="7503" spans="1:11">
      <c r="A7503" s="25" t="s">
        <v>2395</v>
      </c>
      <c r="B7503" s="25" t="s">
        <v>2367</v>
      </c>
      <c r="C7503" s="25" t="s">
        <v>243</v>
      </c>
      <c r="D7503" s="25" t="s">
        <v>244</v>
      </c>
      <c r="E7503">
        <f t="shared" si="585"/>
        <v>2</v>
      </c>
      <c r="F7503" t="str">
        <f t="shared" si="586"/>
        <v>Voice</v>
      </c>
      <c r="G7503" t="str">
        <f t="shared" si="587"/>
        <v>CVP_07281_2</v>
      </c>
      <c r="H7503" t="str">
        <f>IF(ISNA(VLOOKUP(A7503,$A$3:A7502,1,0)),"","DUP!")</f>
        <v>DUP!</v>
      </c>
      <c r="I7503" t="str">
        <f>IF(ISNA(VLOOKUP(B7503,$B$3:B7502,1,0)),"","DUP!")</f>
        <v>DUP!</v>
      </c>
      <c r="J7503" t="str">
        <f t="shared" si="588"/>
        <v/>
      </c>
      <c r="K7503" t="str">
        <f t="shared" si="589"/>
        <v/>
      </c>
    </row>
    <row r="7504" spans="1:11">
      <c r="A7504" s="25" t="s">
        <v>2395</v>
      </c>
      <c r="B7504" s="25" t="s">
        <v>2367</v>
      </c>
      <c r="C7504" s="25" t="s">
        <v>243</v>
      </c>
      <c r="D7504" s="25" t="s">
        <v>244</v>
      </c>
      <c r="E7504">
        <f t="shared" si="585"/>
        <v>2</v>
      </c>
      <c r="F7504" t="str">
        <f t="shared" si="586"/>
        <v>Voice</v>
      </c>
      <c r="G7504" t="str">
        <f t="shared" si="587"/>
        <v>CVP_07281_2</v>
      </c>
      <c r="H7504" t="str">
        <f>IF(ISNA(VLOOKUP(A7504,$A$3:A7503,1,0)),"","DUP!")</f>
        <v>DUP!</v>
      </c>
      <c r="I7504" t="str">
        <f>IF(ISNA(VLOOKUP(B7504,$B$3:B7503,1,0)),"","DUP!")</f>
        <v>DUP!</v>
      </c>
      <c r="J7504" t="str">
        <f t="shared" si="588"/>
        <v/>
      </c>
      <c r="K7504" t="str">
        <f t="shared" si="589"/>
        <v/>
      </c>
    </row>
    <row r="7505" spans="1:11">
      <c r="A7505" s="25" t="s">
        <v>2395</v>
      </c>
      <c r="B7505" s="25" t="s">
        <v>2367</v>
      </c>
      <c r="C7505" s="25" t="s">
        <v>243</v>
      </c>
      <c r="D7505" s="25" t="s">
        <v>245</v>
      </c>
      <c r="E7505">
        <f t="shared" si="585"/>
        <v>10</v>
      </c>
      <c r="F7505" t="str">
        <f t="shared" si="586"/>
        <v>Video Call</v>
      </c>
      <c r="G7505" t="str">
        <f t="shared" si="587"/>
        <v>CVP_07281_10</v>
      </c>
      <c r="H7505" t="str">
        <f>IF(ISNA(VLOOKUP(A7505,$A$3:A7504,1,0)),"","DUP!")</f>
        <v>DUP!</v>
      </c>
      <c r="I7505" t="str">
        <f>IF(ISNA(VLOOKUP(B7505,$B$3:B7504,1,0)),"","DUP!")</f>
        <v>DUP!</v>
      </c>
      <c r="J7505" t="str">
        <f t="shared" si="588"/>
        <v/>
      </c>
      <c r="K7505" t="str">
        <f t="shared" si="589"/>
        <v/>
      </c>
    </row>
    <row r="7506" spans="1:11">
      <c r="A7506" s="25" t="s">
        <v>2395</v>
      </c>
      <c r="B7506" s="25" t="s">
        <v>2367</v>
      </c>
      <c r="C7506" s="25" t="s">
        <v>243</v>
      </c>
      <c r="D7506" s="25" t="s">
        <v>245</v>
      </c>
      <c r="E7506">
        <f t="shared" si="585"/>
        <v>10</v>
      </c>
      <c r="F7506" t="str">
        <f t="shared" si="586"/>
        <v>Video Call</v>
      </c>
      <c r="G7506" t="str">
        <f t="shared" si="587"/>
        <v>CVP_07281_10</v>
      </c>
      <c r="H7506" t="str">
        <f>IF(ISNA(VLOOKUP(A7506,$A$3:A7505,1,0)),"","DUP!")</f>
        <v>DUP!</v>
      </c>
      <c r="I7506" t="str">
        <f>IF(ISNA(VLOOKUP(B7506,$B$3:B7505,1,0)),"","DUP!")</f>
        <v>DUP!</v>
      </c>
      <c r="J7506" t="str">
        <f t="shared" si="588"/>
        <v/>
      </c>
      <c r="K7506" t="str">
        <f t="shared" si="589"/>
        <v/>
      </c>
    </row>
    <row r="7507" spans="1:11">
      <c r="A7507" s="25" t="s">
        <v>2395</v>
      </c>
      <c r="B7507" s="25" t="s">
        <v>2367</v>
      </c>
      <c r="C7507" s="25" t="s">
        <v>243</v>
      </c>
      <c r="D7507" s="25" t="s">
        <v>245</v>
      </c>
      <c r="E7507">
        <f t="shared" si="585"/>
        <v>10</v>
      </c>
      <c r="F7507" t="str">
        <f t="shared" si="586"/>
        <v>Video Call</v>
      </c>
      <c r="G7507" t="str">
        <f t="shared" si="587"/>
        <v>CVP_07281_10</v>
      </c>
      <c r="H7507" t="str">
        <f>IF(ISNA(VLOOKUP(A7507,$A$3:A7506,1,0)),"","DUP!")</f>
        <v>DUP!</v>
      </c>
      <c r="I7507" t="str">
        <f>IF(ISNA(VLOOKUP(B7507,$B$3:B7506,1,0)),"","DUP!")</f>
        <v>DUP!</v>
      </c>
      <c r="J7507" t="str">
        <f t="shared" si="588"/>
        <v/>
      </c>
      <c r="K7507" t="str">
        <f t="shared" si="589"/>
        <v/>
      </c>
    </row>
    <row r="7508" spans="1:11">
      <c r="A7508" s="25" t="s">
        <v>2396</v>
      </c>
      <c r="B7508" s="25" t="s">
        <v>2367</v>
      </c>
      <c r="C7508" s="25" t="s">
        <v>243</v>
      </c>
      <c r="D7508" s="25" t="s">
        <v>244</v>
      </c>
      <c r="E7508">
        <f t="shared" si="585"/>
        <v>2</v>
      </c>
      <c r="F7508" t="str">
        <f t="shared" si="586"/>
        <v>Voice</v>
      </c>
      <c r="G7508" t="str">
        <f t="shared" si="587"/>
        <v>CVP_07282_2</v>
      </c>
      <c r="H7508" t="str">
        <f>IF(ISNA(VLOOKUP(A7508,$A$3:A7507,1,0)),"","DUP!")</f>
        <v/>
      </c>
      <c r="I7508" t="str">
        <f>IF(ISNA(VLOOKUP(B7508,$B$3:B7507,1,0)),"","DUP!")</f>
        <v>DUP!</v>
      </c>
      <c r="J7508" t="str">
        <f t="shared" si="588"/>
        <v/>
      </c>
      <c r="K7508" t="str">
        <f t="shared" si="589"/>
        <v>INSERT INTO ZONE_MAP (SERVICE_ID, SERVICE_NAME, CODE, NW_GROUP, ZONE) VALUES (2,'Voice','07282','LONG AN','NATIONAL');</v>
      </c>
    </row>
    <row r="7509" spans="1:11">
      <c r="A7509" s="25" t="s">
        <v>2396</v>
      </c>
      <c r="B7509" s="25" t="s">
        <v>2367</v>
      </c>
      <c r="C7509" s="25" t="s">
        <v>243</v>
      </c>
      <c r="D7509" s="25" t="s">
        <v>244</v>
      </c>
      <c r="E7509">
        <f t="shared" si="585"/>
        <v>2</v>
      </c>
      <c r="F7509" t="str">
        <f t="shared" si="586"/>
        <v>Voice</v>
      </c>
      <c r="G7509" t="str">
        <f t="shared" si="587"/>
        <v>CVP_07282_2</v>
      </c>
      <c r="H7509" t="str">
        <f>IF(ISNA(VLOOKUP(A7509,$A$3:A7508,1,0)),"","DUP!")</f>
        <v>DUP!</v>
      </c>
      <c r="I7509" t="str">
        <f>IF(ISNA(VLOOKUP(B7509,$B$3:B7508,1,0)),"","DUP!")</f>
        <v>DUP!</v>
      </c>
      <c r="J7509" t="str">
        <f t="shared" si="588"/>
        <v/>
      </c>
      <c r="K7509" t="str">
        <f t="shared" si="589"/>
        <v/>
      </c>
    </row>
    <row r="7510" spans="1:11">
      <c r="A7510" s="25" t="s">
        <v>2396</v>
      </c>
      <c r="B7510" s="25" t="s">
        <v>2367</v>
      </c>
      <c r="C7510" s="25" t="s">
        <v>243</v>
      </c>
      <c r="D7510" s="25" t="s">
        <v>244</v>
      </c>
      <c r="E7510">
        <f t="shared" si="585"/>
        <v>2</v>
      </c>
      <c r="F7510" t="str">
        <f t="shared" si="586"/>
        <v>Voice</v>
      </c>
      <c r="G7510" t="str">
        <f t="shared" si="587"/>
        <v>CVP_07282_2</v>
      </c>
      <c r="H7510" t="str">
        <f>IF(ISNA(VLOOKUP(A7510,$A$3:A7509,1,0)),"","DUP!")</f>
        <v>DUP!</v>
      </c>
      <c r="I7510" t="str">
        <f>IF(ISNA(VLOOKUP(B7510,$B$3:B7509,1,0)),"","DUP!")</f>
        <v>DUP!</v>
      </c>
      <c r="J7510" t="str">
        <f t="shared" si="588"/>
        <v/>
      </c>
      <c r="K7510" t="str">
        <f t="shared" si="589"/>
        <v/>
      </c>
    </row>
    <row r="7511" spans="1:11">
      <c r="A7511" s="25" t="s">
        <v>2396</v>
      </c>
      <c r="B7511" s="25" t="s">
        <v>2367</v>
      </c>
      <c r="C7511" s="25" t="s">
        <v>243</v>
      </c>
      <c r="D7511" s="25" t="s">
        <v>245</v>
      </c>
      <c r="E7511">
        <f t="shared" si="585"/>
        <v>10</v>
      </c>
      <c r="F7511" t="str">
        <f t="shared" si="586"/>
        <v>Video Call</v>
      </c>
      <c r="G7511" t="str">
        <f t="shared" si="587"/>
        <v>CVP_07282_10</v>
      </c>
      <c r="H7511" t="str">
        <f>IF(ISNA(VLOOKUP(A7511,$A$3:A7510,1,0)),"","DUP!")</f>
        <v>DUP!</v>
      </c>
      <c r="I7511" t="str">
        <f>IF(ISNA(VLOOKUP(B7511,$B$3:B7510,1,0)),"","DUP!")</f>
        <v>DUP!</v>
      </c>
      <c r="J7511" t="str">
        <f t="shared" si="588"/>
        <v/>
      </c>
      <c r="K7511" t="str">
        <f t="shared" si="589"/>
        <v/>
      </c>
    </row>
    <row r="7512" spans="1:11">
      <c r="A7512" s="25" t="s">
        <v>2396</v>
      </c>
      <c r="B7512" s="25" t="s">
        <v>2367</v>
      </c>
      <c r="C7512" s="25" t="s">
        <v>243</v>
      </c>
      <c r="D7512" s="25" t="s">
        <v>245</v>
      </c>
      <c r="E7512">
        <f t="shared" si="585"/>
        <v>10</v>
      </c>
      <c r="F7512" t="str">
        <f t="shared" si="586"/>
        <v>Video Call</v>
      </c>
      <c r="G7512" t="str">
        <f t="shared" si="587"/>
        <v>CVP_07282_10</v>
      </c>
      <c r="H7512" t="str">
        <f>IF(ISNA(VLOOKUP(A7512,$A$3:A7511,1,0)),"","DUP!")</f>
        <v>DUP!</v>
      </c>
      <c r="I7512" t="str">
        <f>IF(ISNA(VLOOKUP(B7512,$B$3:B7511,1,0)),"","DUP!")</f>
        <v>DUP!</v>
      </c>
      <c r="J7512" t="str">
        <f t="shared" si="588"/>
        <v/>
      </c>
      <c r="K7512" t="str">
        <f t="shared" si="589"/>
        <v/>
      </c>
    </row>
    <row r="7513" spans="1:11">
      <c r="A7513" s="25" t="s">
        <v>2396</v>
      </c>
      <c r="B7513" s="25" t="s">
        <v>2367</v>
      </c>
      <c r="C7513" s="25" t="s">
        <v>243</v>
      </c>
      <c r="D7513" s="25" t="s">
        <v>245</v>
      </c>
      <c r="E7513">
        <f t="shared" si="585"/>
        <v>10</v>
      </c>
      <c r="F7513" t="str">
        <f t="shared" si="586"/>
        <v>Video Call</v>
      </c>
      <c r="G7513" t="str">
        <f t="shared" si="587"/>
        <v>CVP_07282_10</v>
      </c>
      <c r="H7513" t="str">
        <f>IF(ISNA(VLOOKUP(A7513,$A$3:A7512,1,0)),"","DUP!")</f>
        <v>DUP!</v>
      </c>
      <c r="I7513" t="str">
        <f>IF(ISNA(VLOOKUP(B7513,$B$3:B7512,1,0)),"","DUP!")</f>
        <v>DUP!</v>
      </c>
      <c r="J7513" t="str">
        <f t="shared" si="588"/>
        <v/>
      </c>
      <c r="K7513" t="str">
        <f t="shared" si="589"/>
        <v/>
      </c>
    </row>
    <row r="7514" spans="1:11">
      <c r="A7514" s="25" t="s">
        <v>2397</v>
      </c>
      <c r="B7514" s="25" t="s">
        <v>2367</v>
      </c>
      <c r="C7514" s="25" t="s">
        <v>243</v>
      </c>
      <c r="D7514" s="25" t="s">
        <v>244</v>
      </c>
      <c r="E7514">
        <f t="shared" si="585"/>
        <v>2</v>
      </c>
      <c r="F7514" t="str">
        <f t="shared" si="586"/>
        <v>Voice</v>
      </c>
      <c r="G7514" t="str">
        <f t="shared" si="587"/>
        <v>CVP_07283_2</v>
      </c>
      <c r="H7514" t="str">
        <f>IF(ISNA(VLOOKUP(A7514,$A$3:A7513,1,0)),"","DUP!")</f>
        <v/>
      </c>
      <c r="I7514" t="str">
        <f>IF(ISNA(VLOOKUP(B7514,$B$3:B7513,1,0)),"","DUP!")</f>
        <v>DUP!</v>
      </c>
      <c r="J7514" t="str">
        <f t="shared" si="588"/>
        <v/>
      </c>
      <c r="K7514" t="str">
        <f t="shared" si="589"/>
        <v>INSERT INTO ZONE_MAP (SERVICE_ID, SERVICE_NAME, CODE, NW_GROUP, ZONE) VALUES (2,'Voice','07283','LONG AN','NATIONAL');</v>
      </c>
    </row>
    <row r="7515" spans="1:11">
      <c r="A7515" s="25" t="s">
        <v>2397</v>
      </c>
      <c r="B7515" s="25" t="s">
        <v>2367</v>
      </c>
      <c r="C7515" s="25" t="s">
        <v>243</v>
      </c>
      <c r="D7515" s="25" t="s">
        <v>244</v>
      </c>
      <c r="E7515">
        <f t="shared" si="585"/>
        <v>2</v>
      </c>
      <c r="F7515" t="str">
        <f t="shared" si="586"/>
        <v>Voice</v>
      </c>
      <c r="G7515" t="str">
        <f t="shared" si="587"/>
        <v>CVP_07283_2</v>
      </c>
      <c r="H7515" t="str">
        <f>IF(ISNA(VLOOKUP(A7515,$A$3:A7514,1,0)),"","DUP!")</f>
        <v>DUP!</v>
      </c>
      <c r="I7515" t="str">
        <f>IF(ISNA(VLOOKUP(B7515,$B$3:B7514,1,0)),"","DUP!")</f>
        <v>DUP!</v>
      </c>
      <c r="J7515" t="str">
        <f t="shared" si="588"/>
        <v/>
      </c>
      <c r="K7515" t="str">
        <f t="shared" si="589"/>
        <v/>
      </c>
    </row>
    <row r="7516" spans="1:11">
      <c r="A7516" s="25" t="s">
        <v>2397</v>
      </c>
      <c r="B7516" s="25" t="s">
        <v>2367</v>
      </c>
      <c r="C7516" s="25" t="s">
        <v>243</v>
      </c>
      <c r="D7516" s="25" t="s">
        <v>244</v>
      </c>
      <c r="E7516">
        <f t="shared" si="585"/>
        <v>2</v>
      </c>
      <c r="F7516" t="str">
        <f t="shared" si="586"/>
        <v>Voice</v>
      </c>
      <c r="G7516" t="str">
        <f t="shared" si="587"/>
        <v>CVP_07283_2</v>
      </c>
      <c r="H7516" t="str">
        <f>IF(ISNA(VLOOKUP(A7516,$A$3:A7515,1,0)),"","DUP!")</f>
        <v>DUP!</v>
      </c>
      <c r="I7516" t="str">
        <f>IF(ISNA(VLOOKUP(B7516,$B$3:B7515,1,0)),"","DUP!")</f>
        <v>DUP!</v>
      </c>
      <c r="J7516" t="str">
        <f t="shared" si="588"/>
        <v/>
      </c>
      <c r="K7516" t="str">
        <f t="shared" si="589"/>
        <v/>
      </c>
    </row>
    <row r="7517" spans="1:11">
      <c r="A7517" s="25" t="s">
        <v>2397</v>
      </c>
      <c r="B7517" s="25" t="s">
        <v>2367</v>
      </c>
      <c r="C7517" s="25" t="s">
        <v>243</v>
      </c>
      <c r="D7517" s="25" t="s">
        <v>245</v>
      </c>
      <c r="E7517">
        <f t="shared" si="585"/>
        <v>10</v>
      </c>
      <c r="F7517" t="str">
        <f t="shared" si="586"/>
        <v>Video Call</v>
      </c>
      <c r="G7517" t="str">
        <f t="shared" si="587"/>
        <v>CVP_07283_10</v>
      </c>
      <c r="H7517" t="str">
        <f>IF(ISNA(VLOOKUP(A7517,$A$3:A7516,1,0)),"","DUP!")</f>
        <v>DUP!</v>
      </c>
      <c r="I7517" t="str">
        <f>IF(ISNA(VLOOKUP(B7517,$B$3:B7516,1,0)),"","DUP!")</f>
        <v>DUP!</v>
      </c>
      <c r="J7517" t="str">
        <f t="shared" si="588"/>
        <v/>
      </c>
      <c r="K7517" t="str">
        <f t="shared" si="589"/>
        <v/>
      </c>
    </row>
    <row r="7518" spans="1:11">
      <c r="A7518" s="25" t="s">
        <v>2397</v>
      </c>
      <c r="B7518" s="25" t="s">
        <v>2367</v>
      </c>
      <c r="C7518" s="25" t="s">
        <v>243</v>
      </c>
      <c r="D7518" s="25" t="s">
        <v>245</v>
      </c>
      <c r="E7518">
        <f t="shared" si="585"/>
        <v>10</v>
      </c>
      <c r="F7518" t="str">
        <f t="shared" si="586"/>
        <v>Video Call</v>
      </c>
      <c r="G7518" t="str">
        <f t="shared" si="587"/>
        <v>CVP_07283_10</v>
      </c>
      <c r="H7518" t="str">
        <f>IF(ISNA(VLOOKUP(A7518,$A$3:A7517,1,0)),"","DUP!")</f>
        <v>DUP!</v>
      </c>
      <c r="I7518" t="str">
        <f>IF(ISNA(VLOOKUP(B7518,$B$3:B7517,1,0)),"","DUP!")</f>
        <v>DUP!</v>
      </c>
      <c r="J7518" t="str">
        <f t="shared" si="588"/>
        <v/>
      </c>
      <c r="K7518" t="str">
        <f t="shared" si="589"/>
        <v/>
      </c>
    </row>
    <row r="7519" spans="1:11">
      <c r="A7519" s="25" t="s">
        <v>2397</v>
      </c>
      <c r="B7519" s="25" t="s">
        <v>2367</v>
      </c>
      <c r="C7519" s="25" t="s">
        <v>243</v>
      </c>
      <c r="D7519" s="25" t="s">
        <v>245</v>
      </c>
      <c r="E7519">
        <f t="shared" si="585"/>
        <v>10</v>
      </c>
      <c r="F7519" t="str">
        <f t="shared" si="586"/>
        <v>Video Call</v>
      </c>
      <c r="G7519" t="str">
        <f t="shared" si="587"/>
        <v>CVP_07283_10</v>
      </c>
      <c r="H7519" t="str">
        <f>IF(ISNA(VLOOKUP(A7519,$A$3:A7518,1,0)),"","DUP!")</f>
        <v>DUP!</v>
      </c>
      <c r="I7519" t="str">
        <f>IF(ISNA(VLOOKUP(B7519,$B$3:B7518,1,0)),"","DUP!")</f>
        <v>DUP!</v>
      </c>
      <c r="J7519" t="str">
        <f t="shared" si="588"/>
        <v/>
      </c>
      <c r="K7519" t="str">
        <f t="shared" si="589"/>
        <v/>
      </c>
    </row>
    <row r="7520" spans="1:11">
      <c r="A7520" s="25" t="s">
        <v>2398</v>
      </c>
      <c r="B7520" s="25" t="s">
        <v>2367</v>
      </c>
      <c r="C7520" s="25" t="s">
        <v>243</v>
      </c>
      <c r="D7520" s="25" t="s">
        <v>244</v>
      </c>
      <c r="E7520">
        <f t="shared" si="585"/>
        <v>2</v>
      </c>
      <c r="F7520" t="str">
        <f t="shared" si="586"/>
        <v>Voice</v>
      </c>
      <c r="G7520" t="str">
        <f t="shared" si="587"/>
        <v>CVP_07284_2</v>
      </c>
      <c r="H7520" t="str">
        <f>IF(ISNA(VLOOKUP(A7520,$A$3:A7519,1,0)),"","DUP!")</f>
        <v/>
      </c>
      <c r="I7520" t="str">
        <f>IF(ISNA(VLOOKUP(B7520,$B$3:B7519,1,0)),"","DUP!")</f>
        <v>DUP!</v>
      </c>
      <c r="J7520" t="str">
        <f t="shared" si="588"/>
        <v/>
      </c>
      <c r="K7520" t="str">
        <f t="shared" si="589"/>
        <v>INSERT INTO ZONE_MAP (SERVICE_ID, SERVICE_NAME, CODE, NW_GROUP, ZONE) VALUES (2,'Voice','07284','LONG AN','NATIONAL');</v>
      </c>
    </row>
    <row r="7521" spans="1:11">
      <c r="A7521" s="25" t="s">
        <v>2398</v>
      </c>
      <c r="B7521" s="25" t="s">
        <v>2367</v>
      </c>
      <c r="C7521" s="25" t="s">
        <v>243</v>
      </c>
      <c r="D7521" s="25" t="s">
        <v>244</v>
      </c>
      <c r="E7521">
        <f t="shared" si="585"/>
        <v>2</v>
      </c>
      <c r="F7521" t="str">
        <f t="shared" si="586"/>
        <v>Voice</v>
      </c>
      <c r="G7521" t="str">
        <f t="shared" si="587"/>
        <v>CVP_07284_2</v>
      </c>
      <c r="H7521" t="str">
        <f>IF(ISNA(VLOOKUP(A7521,$A$3:A7520,1,0)),"","DUP!")</f>
        <v>DUP!</v>
      </c>
      <c r="I7521" t="str">
        <f>IF(ISNA(VLOOKUP(B7521,$B$3:B7520,1,0)),"","DUP!")</f>
        <v>DUP!</v>
      </c>
      <c r="J7521" t="str">
        <f t="shared" si="588"/>
        <v/>
      </c>
      <c r="K7521" t="str">
        <f t="shared" si="589"/>
        <v/>
      </c>
    </row>
    <row r="7522" spans="1:11">
      <c r="A7522" s="25" t="s">
        <v>2398</v>
      </c>
      <c r="B7522" s="25" t="s">
        <v>2367</v>
      </c>
      <c r="C7522" s="25" t="s">
        <v>243</v>
      </c>
      <c r="D7522" s="25" t="s">
        <v>244</v>
      </c>
      <c r="E7522">
        <f t="shared" si="585"/>
        <v>2</v>
      </c>
      <c r="F7522" t="str">
        <f t="shared" si="586"/>
        <v>Voice</v>
      </c>
      <c r="G7522" t="str">
        <f t="shared" si="587"/>
        <v>CVP_07284_2</v>
      </c>
      <c r="H7522" t="str">
        <f>IF(ISNA(VLOOKUP(A7522,$A$3:A7521,1,0)),"","DUP!")</f>
        <v>DUP!</v>
      </c>
      <c r="I7522" t="str">
        <f>IF(ISNA(VLOOKUP(B7522,$B$3:B7521,1,0)),"","DUP!")</f>
        <v>DUP!</v>
      </c>
      <c r="J7522" t="str">
        <f t="shared" si="588"/>
        <v/>
      </c>
      <c r="K7522" t="str">
        <f t="shared" si="589"/>
        <v/>
      </c>
    </row>
    <row r="7523" spans="1:11">
      <c r="A7523" s="25" t="s">
        <v>2398</v>
      </c>
      <c r="B7523" s="25" t="s">
        <v>2367</v>
      </c>
      <c r="C7523" s="25" t="s">
        <v>243</v>
      </c>
      <c r="D7523" s="25" t="s">
        <v>245</v>
      </c>
      <c r="E7523">
        <f t="shared" si="585"/>
        <v>10</v>
      </c>
      <c r="F7523" t="str">
        <f t="shared" si="586"/>
        <v>Video Call</v>
      </c>
      <c r="G7523" t="str">
        <f t="shared" si="587"/>
        <v>CVP_07284_10</v>
      </c>
      <c r="H7523" t="str">
        <f>IF(ISNA(VLOOKUP(A7523,$A$3:A7522,1,0)),"","DUP!")</f>
        <v>DUP!</v>
      </c>
      <c r="I7523" t="str">
        <f>IF(ISNA(VLOOKUP(B7523,$B$3:B7522,1,0)),"","DUP!")</f>
        <v>DUP!</v>
      </c>
      <c r="J7523" t="str">
        <f t="shared" si="588"/>
        <v/>
      </c>
      <c r="K7523" t="str">
        <f t="shared" si="589"/>
        <v/>
      </c>
    </row>
    <row r="7524" spans="1:11">
      <c r="A7524" s="25" t="s">
        <v>2398</v>
      </c>
      <c r="B7524" s="25" t="s">
        <v>2367</v>
      </c>
      <c r="C7524" s="25" t="s">
        <v>243</v>
      </c>
      <c r="D7524" s="25" t="s">
        <v>245</v>
      </c>
      <c r="E7524">
        <f t="shared" si="585"/>
        <v>10</v>
      </c>
      <c r="F7524" t="str">
        <f t="shared" si="586"/>
        <v>Video Call</v>
      </c>
      <c r="G7524" t="str">
        <f t="shared" si="587"/>
        <v>CVP_07284_10</v>
      </c>
      <c r="H7524" t="str">
        <f>IF(ISNA(VLOOKUP(A7524,$A$3:A7523,1,0)),"","DUP!")</f>
        <v>DUP!</v>
      </c>
      <c r="I7524" t="str">
        <f>IF(ISNA(VLOOKUP(B7524,$B$3:B7523,1,0)),"","DUP!")</f>
        <v>DUP!</v>
      </c>
      <c r="J7524" t="str">
        <f t="shared" si="588"/>
        <v/>
      </c>
      <c r="K7524" t="str">
        <f t="shared" si="589"/>
        <v/>
      </c>
    </row>
    <row r="7525" spans="1:11">
      <c r="A7525" s="25" t="s">
        <v>2398</v>
      </c>
      <c r="B7525" s="25" t="s">
        <v>2367</v>
      </c>
      <c r="C7525" s="25" t="s">
        <v>243</v>
      </c>
      <c r="D7525" s="25" t="s">
        <v>245</v>
      </c>
      <c r="E7525">
        <f t="shared" si="585"/>
        <v>10</v>
      </c>
      <c r="F7525" t="str">
        <f t="shared" si="586"/>
        <v>Video Call</v>
      </c>
      <c r="G7525" t="str">
        <f t="shared" si="587"/>
        <v>CVP_07284_10</v>
      </c>
      <c r="H7525" t="str">
        <f>IF(ISNA(VLOOKUP(A7525,$A$3:A7524,1,0)),"","DUP!")</f>
        <v>DUP!</v>
      </c>
      <c r="I7525" t="str">
        <f>IF(ISNA(VLOOKUP(B7525,$B$3:B7524,1,0)),"","DUP!")</f>
        <v>DUP!</v>
      </c>
      <c r="J7525" t="str">
        <f t="shared" si="588"/>
        <v/>
      </c>
      <c r="K7525" t="str">
        <f t="shared" si="589"/>
        <v/>
      </c>
    </row>
    <row r="7526" spans="1:11">
      <c r="A7526" s="25" t="s">
        <v>2399</v>
      </c>
      <c r="B7526" s="25" t="s">
        <v>2367</v>
      </c>
      <c r="C7526" s="25" t="s">
        <v>243</v>
      </c>
      <c r="D7526" s="25" t="s">
        <v>244</v>
      </c>
      <c r="E7526">
        <f t="shared" si="585"/>
        <v>2</v>
      </c>
      <c r="F7526" t="str">
        <f t="shared" si="586"/>
        <v>Voice</v>
      </c>
      <c r="G7526" t="str">
        <f t="shared" si="587"/>
        <v>CVP_07285_2</v>
      </c>
      <c r="H7526" t="str">
        <f>IF(ISNA(VLOOKUP(A7526,$A$3:A7525,1,0)),"","DUP!")</f>
        <v/>
      </c>
      <c r="I7526" t="str">
        <f>IF(ISNA(VLOOKUP(B7526,$B$3:B7525,1,0)),"","DUP!")</f>
        <v>DUP!</v>
      </c>
      <c r="J7526" t="str">
        <f t="shared" si="588"/>
        <v/>
      </c>
      <c r="K7526" t="str">
        <f t="shared" si="589"/>
        <v>INSERT INTO ZONE_MAP (SERVICE_ID, SERVICE_NAME, CODE, NW_GROUP, ZONE) VALUES (2,'Voice','07285','LONG AN','NATIONAL');</v>
      </c>
    </row>
    <row r="7527" spans="1:11">
      <c r="A7527" s="25" t="s">
        <v>2399</v>
      </c>
      <c r="B7527" s="25" t="s">
        <v>2367</v>
      </c>
      <c r="C7527" s="25" t="s">
        <v>243</v>
      </c>
      <c r="D7527" s="25" t="s">
        <v>244</v>
      </c>
      <c r="E7527">
        <f t="shared" si="585"/>
        <v>2</v>
      </c>
      <c r="F7527" t="str">
        <f t="shared" si="586"/>
        <v>Voice</v>
      </c>
      <c r="G7527" t="str">
        <f t="shared" si="587"/>
        <v>CVP_07285_2</v>
      </c>
      <c r="H7527" t="str">
        <f>IF(ISNA(VLOOKUP(A7527,$A$3:A7526,1,0)),"","DUP!")</f>
        <v>DUP!</v>
      </c>
      <c r="I7527" t="str">
        <f>IF(ISNA(VLOOKUP(B7527,$B$3:B7526,1,0)),"","DUP!")</f>
        <v>DUP!</v>
      </c>
      <c r="J7527" t="str">
        <f t="shared" si="588"/>
        <v/>
      </c>
      <c r="K7527" t="str">
        <f t="shared" si="589"/>
        <v/>
      </c>
    </row>
    <row r="7528" spans="1:11">
      <c r="A7528" s="25" t="s">
        <v>2399</v>
      </c>
      <c r="B7528" s="25" t="s">
        <v>2367</v>
      </c>
      <c r="C7528" s="25" t="s">
        <v>243</v>
      </c>
      <c r="D7528" s="25" t="s">
        <v>244</v>
      </c>
      <c r="E7528">
        <f t="shared" si="585"/>
        <v>2</v>
      </c>
      <c r="F7528" t="str">
        <f t="shared" si="586"/>
        <v>Voice</v>
      </c>
      <c r="G7528" t="str">
        <f t="shared" si="587"/>
        <v>CVP_07285_2</v>
      </c>
      <c r="H7528" t="str">
        <f>IF(ISNA(VLOOKUP(A7528,$A$3:A7527,1,0)),"","DUP!")</f>
        <v>DUP!</v>
      </c>
      <c r="I7528" t="str">
        <f>IF(ISNA(VLOOKUP(B7528,$B$3:B7527,1,0)),"","DUP!")</f>
        <v>DUP!</v>
      </c>
      <c r="J7528" t="str">
        <f t="shared" si="588"/>
        <v/>
      </c>
      <c r="K7528" t="str">
        <f t="shared" si="589"/>
        <v/>
      </c>
    </row>
    <row r="7529" spans="1:11">
      <c r="A7529" s="25" t="s">
        <v>2399</v>
      </c>
      <c r="B7529" s="25" t="s">
        <v>2367</v>
      </c>
      <c r="C7529" s="25" t="s">
        <v>243</v>
      </c>
      <c r="D7529" s="25" t="s">
        <v>245</v>
      </c>
      <c r="E7529">
        <f t="shared" si="585"/>
        <v>10</v>
      </c>
      <c r="F7529" t="str">
        <f t="shared" si="586"/>
        <v>Video Call</v>
      </c>
      <c r="G7529" t="str">
        <f t="shared" si="587"/>
        <v>CVP_07285_10</v>
      </c>
      <c r="H7529" t="str">
        <f>IF(ISNA(VLOOKUP(A7529,$A$3:A7528,1,0)),"","DUP!")</f>
        <v>DUP!</v>
      </c>
      <c r="I7529" t="str">
        <f>IF(ISNA(VLOOKUP(B7529,$B$3:B7528,1,0)),"","DUP!")</f>
        <v>DUP!</v>
      </c>
      <c r="J7529" t="str">
        <f t="shared" si="588"/>
        <v/>
      </c>
      <c r="K7529" t="str">
        <f t="shared" si="589"/>
        <v/>
      </c>
    </row>
    <row r="7530" spans="1:11">
      <c r="A7530" s="25" t="s">
        <v>2399</v>
      </c>
      <c r="B7530" s="25" t="s">
        <v>2367</v>
      </c>
      <c r="C7530" s="25" t="s">
        <v>243</v>
      </c>
      <c r="D7530" s="25" t="s">
        <v>245</v>
      </c>
      <c r="E7530">
        <f t="shared" si="585"/>
        <v>10</v>
      </c>
      <c r="F7530" t="str">
        <f t="shared" si="586"/>
        <v>Video Call</v>
      </c>
      <c r="G7530" t="str">
        <f t="shared" si="587"/>
        <v>CVP_07285_10</v>
      </c>
      <c r="H7530" t="str">
        <f>IF(ISNA(VLOOKUP(A7530,$A$3:A7529,1,0)),"","DUP!")</f>
        <v>DUP!</v>
      </c>
      <c r="I7530" t="str">
        <f>IF(ISNA(VLOOKUP(B7530,$B$3:B7529,1,0)),"","DUP!")</f>
        <v>DUP!</v>
      </c>
      <c r="J7530" t="str">
        <f t="shared" si="588"/>
        <v/>
      </c>
      <c r="K7530" t="str">
        <f t="shared" si="589"/>
        <v/>
      </c>
    </row>
    <row r="7531" spans="1:11">
      <c r="A7531" s="25" t="s">
        <v>2399</v>
      </c>
      <c r="B7531" s="25" t="s">
        <v>2367</v>
      </c>
      <c r="C7531" s="25" t="s">
        <v>243</v>
      </c>
      <c r="D7531" s="25" t="s">
        <v>245</v>
      </c>
      <c r="E7531">
        <f t="shared" si="585"/>
        <v>10</v>
      </c>
      <c r="F7531" t="str">
        <f t="shared" si="586"/>
        <v>Video Call</v>
      </c>
      <c r="G7531" t="str">
        <f t="shared" si="587"/>
        <v>CVP_07285_10</v>
      </c>
      <c r="H7531" t="str">
        <f>IF(ISNA(VLOOKUP(A7531,$A$3:A7530,1,0)),"","DUP!")</f>
        <v>DUP!</v>
      </c>
      <c r="I7531" t="str">
        <f>IF(ISNA(VLOOKUP(B7531,$B$3:B7530,1,0)),"","DUP!")</f>
        <v>DUP!</v>
      </c>
      <c r="J7531" t="str">
        <f t="shared" si="588"/>
        <v/>
      </c>
      <c r="K7531" t="str">
        <f t="shared" si="589"/>
        <v/>
      </c>
    </row>
    <row r="7532" spans="1:11">
      <c r="A7532" s="25" t="s">
        <v>2400</v>
      </c>
      <c r="B7532" s="25" t="s">
        <v>2367</v>
      </c>
      <c r="C7532" s="25" t="s">
        <v>243</v>
      </c>
      <c r="D7532" s="25" t="s">
        <v>244</v>
      </c>
      <c r="E7532">
        <f t="shared" si="585"/>
        <v>2</v>
      </c>
      <c r="F7532" t="str">
        <f t="shared" si="586"/>
        <v>Voice</v>
      </c>
      <c r="G7532" t="str">
        <f t="shared" si="587"/>
        <v>CVP_07286_2</v>
      </c>
      <c r="H7532" t="str">
        <f>IF(ISNA(VLOOKUP(A7532,$A$3:A7531,1,0)),"","DUP!")</f>
        <v/>
      </c>
      <c r="I7532" t="str">
        <f>IF(ISNA(VLOOKUP(B7532,$B$3:B7531,1,0)),"","DUP!")</f>
        <v>DUP!</v>
      </c>
      <c r="J7532" t="str">
        <f t="shared" si="588"/>
        <v/>
      </c>
      <c r="K7532" t="str">
        <f t="shared" si="589"/>
        <v>INSERT INTO ZONE_MAP (SERVICE_ID, SERVICE_NAME, CODE, NW_GROUP, ZONE) VALUES (2,'Voice','07286','LONG AN','NATIONAL');</v>
      </c>
    </row>
    <row r="7533" spans="1:11">
      <c r="A7533" s="25" t="s">
        <v>2400</v>
      </c>
      <c r="B7533" s="25" t="s">
        <v>2367</v>
      </c>
      <c r="C7533" s="25" t="s">
        <v>243</v>
      </c>
      <c r="D7533" s="25" t="s">
        <v>244</v>
      </c>
      <c r="E7533">
        <f t="shared" si="585"/>
        <v>2</v>
      </c>
      <c r="F7533" t="str">
        <f t="shared" si="586"/>
        <v>Voice</v>
      </c>
      <c r="G7533" t="str">
        <f t="shared" si="587"/>
        <v>CVP_07286_2</v>
      </c>
      <c r="H7533" t="str">
        <f>IF(ISNA(VLOOKUP(A7533,$A$3:A7532,1,0)),"","DUP!")</f>
        <v>DUP!</v>
      </c>
      <c r="I7533" t="str">
        <f>IF(ISNA(VLOOKUP(B7533,$B$3:B7532,1,0)),"","DUP!")</f>
        <v>DUP!</v>
      </c>
      <c r="J7533" t="str">
        <f t="shared" si="588"/>
        <v/>
      </c>
      <c r="K7533" t="str">
        <f t="shared" si="589"/>
        <v/>
      </c>
    </row>
    <row r="7534" spans="1:11">
      <c r="A7534" s="25" t="s">
        <v>2400</v>
      </c>
      <c r="B7534" s="25" t="s">
        <v>2367</v>
      </c>
      <c r="C7534" s="25" t="s">
        <v>243</v>
      </c>
      <c r="D7534" s="25" t="s">
        <v>244</v>
      </c>
      <c r="E7534">
        <f t="shared" si="585"/>
        <v>2</v>
      </c>
      <c r="F7534" t="str">
        <f t="shared" si="586"/>
        <v>Voice</v>
      </c>
      <c r="G7534" t="str">
        <f t="shared" si="587"/>
        <v>CVP_07286_2</v>
      </c>
      <c r="H7534" t="str">
        <f>IF(ISNA(VLOOKUP(A7534,$A$3:A7533,1,0)),"","DUP!")</f>
        <v>DUP!</v>
      </c>
      <c r="I7534" t="str">
        <f>IF(ISNA(VLOOKUP(B7534,$B$3:B7533,1,0)),"","DUP!")</f>
        <v>DUP!</v>
      </c>
      <c r="J7534" t="str">
        <f t="shared" si="588"/>
        <v/>
      </c>
      <c r="K7534" t="str">
        <f t="shared" si="589"/>
        <v/>
      </c>
    </row>
    <row r="7535" spans="1:11">
      <c r="A7535" s="25" t="s">
        <v>2400</v>
      </c>
      <c r="B7535" s="25" t="s">
        <v>2367</v>
      </c>
      <c r="C7535" s="25" t="s">
        <v>243</v>
      </c>
      <c r="D7535" s="25" t="s">
        <v>245</v>
      </c>
      <c r="E7535">
        <f t="shared" si="585"/>
        <v>10</v>
      </c>
      <c r="F7535" t="str">
        <f t="shared" si="586"/>
        <v>Video Call</v>
      </c>
      <c r="G7535" t="str">
        <f t="shared" si="587"/>
        <v>CVP_07286_10</v>
      </c>
      <c r="H7535" t="str">
        <f>IF(ISNA(VLOOKUP(A7535,$A$3:A7534,1,0)),"","DUP!")</f>
        <v>DUP!</v>
      </c>
      <c r="I7535" t="str">
        <f>IF(ISNA(VLOOKUP(B7535,$B$3:B7534,1,0)),"","DUP!")</f>
        <v>DUP!</v>
      </c>
      <c r="J7535" t="str">
        <f t="shared" si="588"/>
        <v/>
      </c>
      <c r="K7535" t="str">
        <f t="shared" si="589"/>
        <v/>
      </c>
    </row>
    <row r="7536" spans="1:11">
      <c r="A7536" s="25" t="s">
        <v>2400</v>
      </c>
      <c r="B7536" s="25" t="s">
        <v>2367</v>
      </c>
      <c r="C7536" s="25" t="s">
        <v>243</v>
      </c>
      <c r="D7536" s="25" t="s">
        <v>245</v>
      </c>
      <c r="E7536">
        <f t="shared" si="585"/>
        <v>10</v>
      </c>
      <c r="F7536" t="str">
        <f t="shared" si="586"/>
        <v>Video Call</v>
      </c>
      <c r="G7536" t="str">
        <f t="shared" si="587"/>
        <v>CVP_07286_10</v>
      </c>
      <c r="H7536" t="str">
        <f>IF(ISNA(VLOOKUP(A7536,$A$3:A7535,1,0)),"","DUP!")</f>
        <v>DUP!</v>
      </c>
      <c r="I7536" t="str">
        <f>IF(ISNA(VLOOKUP(B7536,$B$3:B7535,1,0)),"","DUP!")</f>
        <v>DUP!</v>
      </c>
      <c r="J7536" t="str">
        <f t="shared" si="588"/>
        <v/>
      </c>
      <c r="K7536" t="str">
        <f t="shared" si="589"/>
        <v/>
      </c>
    </row>
    <row r="7537" spans="1:11">
      <c r="A7537" s="25" t="s">
        <v>2400</v>
      </c>
      <c r="B7537" s="25" t="s">
        <v>2367</v>
      </c>
      <c r="C7537" s="25" t="s">
        <v>243</v>
      </c>
      <c r="D7537" s="25" t="s">
        <v>245</v>
      </c>
      <c r="E7537">
        <f t="shared" si="585"/>
        <v>10</v>
      </c>
      <c r="F7537" t="str">
        <f t="shared" si="586"/>
        <v>Video Call</v>
      </c>
      <c r="G7537" t="str">
        <f t="shared" si="587"/>
        <v>CVP_07286_10</v>
      </c>
      <c r="H7537" t="str">
        <f>IF(ISNA(VLOOKUP(A7537,$A$3:A7536,1,0)),"","DUP!")</f>
        <v>DUP!</v>
      </c>
      <c r="I7537" t="str">
        <f>IF(ISNA(VLOOKUP(B7537,$B$3:B7536,1,0)),"","DUP!")</f>
        <v>DUP!</v>
      </c>
      <c r="J7537" t="str">
        <f t="shared" si="588"/>
        <v/>
      </c>
      <c r="K7537" t="str">
        <f t="shared" si="589"/>
        <v/>
      </c>
    </row>
    <row r="7538" spans="1:11">
      <c r="A7538" s="25" t="s">
        <v>2401</v>
      </c>
      <c r="B7538" s="25" t="s">
        <v>2367</v>
      </c>
      <c r="C7538" s="25" t="s">
        <v>243</v>
      </c>
      <c r="D7538" s="25" t="s">
        <v>244</v>
      </c>
      <c r="E7538">
        <f t="shared" si="585"/>
        <v>2</v>
      </c>
      <c r="F7538" t="str">
        <f t="shared" si="586"/>
        <v>Voice</v>
      </c>
      <c r="G7538" t="str">
        <f t="shared" si="587"/>
        <v>CVP_07287_2</v>
      </c>
      <c r="H7538" t="str">
        <f>IF(ISNA(VLOOKUP(A7538,$A$3:A7537,1,0)),"","DUP!")</f>
        <v/>
      </c>
      <c r="I7538" t="str">
        <f>IF(ISNA(VLOOKUP(B7538,$B$3:B7537,1,0)),"","DUP!")</f>
        <v>DUP!</v>
      </c>
      <c r="J7538" t="str">
        <f t="shared" si="588"/>
        <v/>
      </c>
      <c r="K7538" t="str">
        <f t="shared" si="589"/>
        <v>INSERT INTO ZONE_MAP (SERVICE_ID, SERVICE_NAME, CODE, NW_GROUP, ZONE) VALUES (2,'Voice','07287','LONG AN','NATIONAL');</v>
      </c>
    </row>
    <row r="7539" spans="1:11">
      <c r="A7539" s="25" t="s">
        <v>2401</v>
      </c>
      <c r="B7539" s="25" t="s">
        <v>2367</v>
      </c>
      <c r="C7539" s="25" t="s">
        <v>243</v>
      </c>
      <c r="D7539" s="25" t="s">
        <v>244</v>
      </c>
      <c r="E7539">
        <f t="shared" si="585"/>
        <v>2</v>
      </c>
      <c r="F7539" t="str">
        <f t="shared" si="586"/>
        <v>Voice</v>
      </c>
      <c r="G7539" t="str">
        <f t="shared" si="587"/>
        <v>CVP_07287_2</v>
      </c>
      <c r="H7539" t="str">
        <f>IF(ISNA(VLOOKUP(A7539,$A$3:A7538,1,0)),"","DUP!")</f>
        <v>DUP!</v>
      </c>
      <c r="I7539" t="str">
        <f>IF(ISNA(VLOOKUP(B7539,$B$3:B7538,1,0)),"","DUP!")</f>
        <v>DUP!</v>
      </c>
      <c r="J7539" t="str">
        <f t="shared" si="588"/>
        <v/>
      </c>
      <c r="K7539" t="str">
        <f t="shared" si="589"/>
        <v/>
      </c>
    </row>
    <row r="7540" spans="1:11">
      <c r="A7540" s="25" t="s">
        <v>2401</v>
      </c>
      <c r="B7540" s="25" t="s">
        <v>2367</v>
      </c>
      <c r="C7540" s="25" t="s">
        <v>243</v>
      </c>
      <c r="D7540" s="25" t="s">
        <v>244</v>
      </c>
      <c r="E7540">
        <f t="shared" si="585"/>
        <v>2</v>
      </c>
      <c r="F7540" t="str">
        <f t="shared" si="586"/>
        <v>Voice</v>
      </c>
      <c r="G7540" t="str">
        <f t="shared" si="587"/>
        <v>CVP_07287_2</v>
      </c>
      <c r="H7540" t="str">
        <f>IF(ISNA(VLOOKUP(A7540,$A$3:A7539,1,0)),"","DUP!")</f>
        <v>DUP!</v>
      </c>
      <c r="I7540" t="str">
        <f>IF(ISNA(VLOOKUP(B7540,$B$3:B7539,1,0)),"","DUP!")</f>
        <v>DUP!</v>
      </c>
      <c r="J7540" t="str">
        <f t="shared" si="588"/>
        <v/>
      </c>
      <c r="K7540" t="str">
        <f t="shared" si="589"/>
        <v/>
      </c>
    </row>
    <row r="7541" spans="1:11">
      <c r="A7541" s="25" t="s">
        <v>2401</v>
      </c>
      <c r="B7541" s="25" t="s">
        <v>2367</v>
      </c>
      <c r="C7541" s="25" t="s">
        <v>243</v>
      </c>
      <c r="D7541" s="25" t="s">
        <v>245</v>
      </c>
      <c r="E7541">
        <f t="shared" si="585"/>
        <v>10</v>
      </c>
      <c r="F7541" t="str">
        <f t="shared" si="586"/>
        <v>Video Call</v>
      </c>
      <c r="G7541" t="str">
        <f t="shared" si="587"/>
        <v>CVP_07287_10</v>
      </c>
      <c r="H7541" t="str">
        <f>IF(ISNA(VLOOKUP(A7541,$A$3:A7540,1,0)),"","DUP!")</f>
        <v>DUP!</v>
      </c>
      <c r="I7541" t="str">
        <f>IF(ISNA(VLOOKUP(B7541,$B$3:B7540,1,0)),"","DUP!")</f>
        <v>DUP!</v>
      </c>
      <c r="J7541" t="str">
        <f t="shared" si="588"/>
        <v/>
      </c>
      <c r="K7541" t="str">
        <f t="shared" si="589"/>
        <v/>
      </c>
    </row>
    <row r="7542" spans="1:11">
      <c r="A7542" s="25" t="s">
        <v>2401</v>
      </c>
      <c r="B7542" s="25" t="s">
        <v>2367</v>
      </c>
      <c r="C7542" s="25" t="s">
        <v>243</v>
      </c>
      <c r="D7542" s="25" t="s">
        <v>245</v>
      </c>
      <c r="E7542">
        <f t="shared" si="585"/>
        <v>10</v>
      </c>
      <c r="F7542" t="str">
        <f t="shared" si="586"/>
        <v>Video Call</v>
      </c>
      <c r="G7542" t="str">
        <f t="shared" si="587"/>
        <v>CVP_07287_10</v>
      </c>
      <c r="H7542" t="str">
        <f>IF(ISNA(VLOOKUP(A7542,$A$3:A7541,1,0)),"","DUP!")</f>
        <v>DUP!</v>
      </c>
      <c r="I7542" t="str">
        <f>IF(ISNA(VLOOKUP(B7542,$B$3:B7541,1,0)),"","DUP!")</f>
        <v>DUP!</v>
      </c>
      <c r="J7542" t="str">
        <f t="shared" si="588"/>
        <v/>
      </c>
      <c r="K7542" t="str">
        <f t="shared" si="589"/>
        <v/>
      </c>
    </row>
    <row r="7543" spans="1:11">
      <c r="A7543" s="25" t="s">
        <v>2401</v>
      </c>
      <c r="B7543" s="25" t="s">
        <v>2367</v>
      </c>
      <c r="C7543" s="25" t="s">
        <v>243</v>
      </c>
      <c r="D7543" s="25" t="s">
        <v>245</v>
      </c>
      <c r="E7543">
        <f t="shared" si="585"/>
        <v>10</v>
      </c>
      <c r="F7543" t="str">
        <f t="shared" si="586"/>
        <v>Video Call</v>
      </c>
      <c r="G7543" t="str">
        <f t="shared" si="587"/>
        <v>CVP_07287_10</v>
      </c>
      <c r="H7543" t="str">
        <f>IF(ISNA(VLOOKUP(A7543,$A$3:A7542,1,0)),"","DUP!")</f>
        <v>DUP!</v>
      </c>
      <c r="I7543" t="str">
        <f>IF(ISNA(VLOOKUP(B7543,$B$3:B7542,1,0)),"","DUP!")</f>
        <v>DUP!</v>
      </c>
      <c r="J7543" t="str">
        <f t="shared" si="588"/>
        <v/>
      </c>
      <c r="K7543" t="str">
        <f t="shared" si="589"/>
        <v/>
      </c>
    </row>
    <row r="7544" spans="1:11">
      <c r="A7544" s="25" t="s">
        <v>2402</v>
      </c>
      <c r="B7544" s="25" t="s">
        <v>2367</v>
      </c>
      <c r="C7544" s="25" t="s">
        <v>243</v>
      </c>
      <c r="D7544" s="25" t="s">
        <v>244</v>
      </c>
      <c r="E7544">
        <f t="shared" si="585"/>
        <v>2</v>
      </c>
      <c r="F7544" t="str">
        <f t="shared" si="586"/>
        <v>Voice</v>
      </c>
      <c r="G7544" t="str">
        <f t="shared" si="587"/>
        <v>CVP_07288_2</v>
      </c>
      <c r="H7544" t="str">
        <f>IF(ISNA(VLOOKUP(A7544,$A$3:A7543,1,0)),"","DUP!")</f>
        <v/>
      </c>
      <c r="I7544" t="str">
        <f>IF(ISNA(VLOOKUP(B7544,$B$3:B7543,1,0)),"","DUP!")</f>
        <v>DUP!</v>
      </c>
      <c r="J7544" t="str">
        <f t="shared" si="588"/>
        <v/>
      </c>
      <c r="K7544" t="str">
        <f t="shared" si="589"/>
        <v>INSERT INTO ZONE_MAP (SERVICE_ID, SERVICE_NAME, CODE, NW_GROUP, ZONE) VALUES (2,'Voice','07288','LONG AN','NATIONAL');</v>
      </c>
    </row>
    <row r="7545" spans="1:11">
      <c r="A7545" s="25" t="s">
        <v>2402</v>
      </c>
      <c r="B7545" s="25" t="s">
        <v>2367</v>
      </c>
      <c r="C7545" s="25" t="s">
        <v>243</v>
      </c>
      <c r="D7545" s="25" t="s">
        <v>244</v>
      </c>
      <c r="E7545">
        <f t="shared" si="585"/>
        <v>2</v>
      </c>
      <c r="F7545" t="str">
        <f t="shared" si="586"/>
        <v>Voice</v>
      </c>
      <c r="G7545" t="str">
        <f t="shared" si="587"/>
        <v>CVP_07288_2</v>
      </c>
      <c r="H7545" t="str">
        <f>IF(ISNA(VLOOKUP(A7545,$A$3:A7544,1,0)),"","DUP!")</f>
        <v>DUP!</v>
      </c>
      <c r="I7545" t="str">
        <f>IF(ISNA(VLOOKUP(B7545,$B$3:B7544,1,0)),"","DUP!")</f>
        <v>DUP!</v>
      </c>
      <c r="J7545" t="str">
        <f t="shared" si="588"/>
        <v/>
      </c>
      <c r="K7545" t="str">
        <f t="shared" si="589"/>
        <v/>
      </c>
    </row>
    <row r="7546" spans="1:11">
      <c r="A7546" s="25" t="s">
        <v>2402</v>
      </c>
      <c r="B7546" s="25" t="s">
        <v>2367</v>
      </c>
      <c r="C7546" s="25" t="s">
        <v>243</v>
      </c>
      <c r="D7546" s="25" t="s">
        <v>244</v>
      </c>
      <c r="E7546">
        <f t="shared" si="585"/>
        <v>2</v>
      </c>
      <c r="F7546" t="str">
        <f t="shared" si="586"/>
        <v>Voice</v>
      </c>
      <c r="G7546" t="str">
        <f t="shared" si="587"/>
        <v>CVP_07288_2</v>
      </c>
      <c r="H7546" t="str">
        <f>IF(ISNA(VLOOKUP(A7546,$A$3:A7545,1,0)),"","DUP!")</f>
        <v>DUP!</v>
      </c>
      <c r="I7546" t="str">
        <f>IF(ISNA(VLOOKUP(B7546,$B$3:B7545,1,0)),"","DUP!")</f>
        <v>DUP!</v>
      </c>
      <c r="J7546" t="str">
        <f t="shared" si="588"/>
        <v/>
      </c>
      <c r="K7546" t="str">
        <f t="shared" si="589"/>
        <v/>
      </c>
    </row>
    <row r="7547" spans="1:11">
      <c r="A7547" s="25" t="s">
        <v>2402</v>
      </c>
      <c r="B7547" s="25" t="s">
        <v>2367</v>
      </c>
      <c r="C7547" s="25" t="s">
        <v>243</v>
      </c>
      <c r="D7547" s="25" t="s">
        <v>245</v>
      </c>
      <c r="E7547">
        <f t="shared" si="585"/>
        <v>10</v>
      </c>
      <c r="F7547" t="str">
        <f t="shared" si="586"/>
        <v>Video Call</v>
      </c>
      <c r="G7547" t="str">
        <f t="shared" si="587"/>
        <v>CVP_07288_10</v>
      </c>
      <c r="H7547" t="str">
        <f>IF(ISNA(VLOOKUP(A7547,$A$3:A7546,1,0)),"","DUP!")</f>
        <v>DUP!</v>
      </c>
      <c r="I7547" t="str">
        <f>IF(ISNA(VLOOKUP(B7547,$B$3:B7546,1,0)),"","DUP!")</f>
        <v>DUP!</v>
      </c>
      <c r="J7547" t="str">
        <f t="shared" si="588"/>
        <v/>
      </c>
      <c r="K7547" t="str">
        <f t="shared" si="589"/>
        <v/>
      </c>
    </row>
    <row r="7548" spans="1:11">
      <c r="A7548" s="25" t="s">
        <v>2402</v>
      </c>
      <c r="B7548" s="25" t="s">
        <v>2367</v>
      </c>
      <c r="C7548" s="25" t="s">
        <v>243</v>
      </c>
      <c r="D7548" s="25" t="s">
        <v>245</v>
      </c>
      <c r="E7548">
        <f t="shared" si="585"/>
        <v>10</v>
      </c>
      <c r="F7548" t="str">
        <f t="shared" si="586"/>
        <v>Video Call</v>
      </c>
      <c r="G7548" t="str">
        <f t="shared" si="587"/>
        <v>CVP_07288_10</v>
      </c>
      <c r="H7548" t="str">
        <f>IF(ISNA(VLOOKUP(A7548,$A$3:A7547,1,0)),"","DUP!")</f>
        <v>DUP!</v>
      </c>
      <c r="I7548" t="str">
        <f>IF(ISNA(VLOOKUP(B7548,$B$3:B7547,1,0)),"","DUP!")</f>
        <v>DUP!</v>
      </c>
      <c r="J7548" t="str">
        <f t="shared" si="588"/>
        <v/>
      </c>
      <c r="K7548" t="str">
        <f t="shared" si="589"/>
        <v/>
      </c>
    </row>
    <row r="7549" spans="1:11">
      <c r="A7549" s="25" t="s">
        <v>2402</v>
      </c>
      <c r="B7549" s="25" t="s">
        <v>2367</v>
      </c>
      <c r="C7549" s="25" t="s">
        <v>243</v>
      </c>
      <c r="D7549" s="25" t="s">
        <v>245</v>
      </c>
      <c r="E7549">
        <f t="shared" si="585"/>
        <v>10</v>
      </c>
      <c r="F7549" t="str">
        <f t="shared" si="586"/>
        <v>Video Call</v>
      </c>
      <c r="G7549" t="str">
        <f t="shared" si="587"/>
        <v>CVP_07288_10</v>
      </c>
      <c r="H7549" t="str">
        <f>IF(ISNA(VLOOKUP(A7549,$A$3:A7548,1,0)),"","DUP!")</f>
        <v>DUP!</v>
      </c>
      <c r="I7549" t="str">
        <f>IF(ISNA(VLOOKUP(B7549,$B$3:B7548,1,0)),"","DUP!")</f>
        <v>DUP!</v>
      </c>
      <c r="J7549" t="str">
        <f t="shared" si="588"/>
        <v/>
      </c>
      <c r="K7549" t="str">
        <f t="shared" si="589"/>
        <v/>
      </c>
    </row>
    <row r="7550" spans="1:11">
      <c r="A7550" s="25" t="s">
        <v>2403</v>
      </c>
      <c r="B7550" s="25" t="s">
        <v>2367</v>
      </c>
      <c r="C7550" s="25" t="s">
        <v>243</v>
      </c>
      <c r="D7550" s="25" t="s">
        <v>244</v>
      </c>
      <c r="E7550">
        <f t="shared" si="585"/>
        <v>2</v>
      </c>
      <c r="F7550" t="str">
        <f t="shared" si="586"/>
        <v>Voice</v>
      </c>
      <c r="G7550" t="str">
        <f t="shared" si="587"/>
        <v>CVP_07289_2</v>
      </c>
      <c r="H7550" t="str">
        <f>IF(ISNA(VLOOKUP(A7550,$A$3:A7549,1,0)),"","DUP!")</f>
        <v/>
      </c>
      <c r="I7550" t="str">
        <f>IF(ISNA(VLOOKUP(B7550,$B$3:B7549,1,0)),"","DUP!")</f>
        <v>DUP!</v>
      </c>
      <c r="J7550" t="str">
        <f t="shared" si="588"/>
        <v/>
      </c>
      <c r="K7550" t="str">
        <f t="shared" si="589"/>
        <v>INSERT INTO ZONE_MAP (SERVICE_ID, SERVICE_NAME, CODE, NW_GROUP, ZONE) VALUES (2,'Voice','07289','LONG AN','NATIONAL');</v>
      </c>
    </row>
    <row r="7551" spans="1:11">
      <c r="A7551" s="25" t="s">
        <v>2403</v>
      </c>
      <c r="B7551" s="25" t="s">
        <v>2367</v>
      </c>
      <c r="C7551" s="25" t="s">
        <v>243</v>
      </c>
      <c r="D7551" s="25" t="s">
        <v>244</v>
      </c>
      <c r="E7551">
        <f t="shared" si="585"/>
        <v>2</v>
      </c>
      <c r="F7551" t="str">
        <f t="shared" si="586"/>
        <v>Voice</v>
      </c>
      <c r="G7551" t="str">
        <f t="shared" si="587"/>
        <v>CVP_07289_2</v>
      </c>
      <c r="H7551" t="str">
        <f>IF(ISNA(VLOOKUP(A7551,$A$3:A7550,1,0)),"","DUP!")</f>
        <v>DUP!</v>
      </c>
      <c r="I7551" t="str">
        <f>IF(ISNA(VLOOKUP(B7551,$B$3:B7550,1,0)),"","DUP!")</f>
        <v>DUP!</v>
      </c>
      <c r="J7551" t="str">
        <f t="shared" si="588"/>
        <v/>
      </c>
      <c r="K7551" t="str">
        <f t="shared" si="589"/>
        <v/>
      </c>
    </row>
    <row r="7552" spans="1:11">
      <c r="A7552" s="25" t="s">
        <v>2403</v>
      </c>
      <c r="B7552" s="25" t="s">
        <v>2367</v>
      </c>
      <c r="C7552" s="25" t="s">
        <v>243</v>
      </c>
      <c r="D7552" s="25" t="s">
        <v>244</v>
      </c>
      <c r="E7552">
        <f t="shared" si="585"/>
        <v>2</v>
      </c>
      <c r="F7552" t="str">
        <f t="shared" si="586"/>
        <v>Voice</v>
      </c>
      <c r="G7552" t="str">
        <f t="shared" si="587"/>
        <v>CVP_07289_2</v>
      </c>
      <c r="H7552" t="str">
        <f>IF(ISNA(VLOOKUP(A7552,$A$3:A7551,1,0)),"","DUP!")</f>
        <v>DUP!</v>
      </c>
      <c r="I7552" t="str">
        <f>IF(ISNA(VLOOKUP(B7552,$B$3:B7551,1,0)),"","DUP!")</f>
        <v>DUP!</v>
      </c>
      <c r="J7552" t="str">
        <f t="shared" si="588"/>
        <v/>
      </c>
      <c r="K7552" t="str">
        <f t="shared" si="589"/>
        <v/>
      </c>
    </row>
    <row r="7553" spans="1:11">
      <c r="A7553" s="25" t="s">
        <v>2403</v>
      </c>
      <c r="B7553" s="25" t="s">
        <v>2367</v>
      </c>
      <c r="C7553" s="25" t="s">
        <v>243</v>
      </c>
      <c r="D7553" s="25" t="s">
        <v>245</v>
      </c>
      <c r="E7553">
        <f t="shared" si="585"/>
        <v>10</v>
      </c>
      <c r="F7553" t="str">
        <f t="shared" si="586"/>
        <v>Video Call</v>
      </c>
      <c r="G7553" t="str">
        <f t="shared" si="587"/>
        <v>CVP_07289_10</v>
      </c>
      <c r="H7553" t="str">
        <f>IF(ISNA(VLOOKUP(A7553,$A$3:A7552,1,0)),"","DUP!")</f>
        <v>DUP!</v>
      </c>
      <c r="I7553" t="str">
        <f>IF(ISNA(VLOOKUP(B7553,$B$3:B7552,1,0)),"","DUP!")</f>
        <v>DUP!</v>
      </c>
      <c r="J7553" t="str">
        <f t="shared" si="588"/>
        <v/>
      </c>
      <c r="K7553" t="str">
        <f t="shared" si="589"/>
        <v/>
      </c>
    </row>
    <row r="7554" spans="1:11">
      <c r="A7554" s="25" t="s">
        <v>2403</v>
      </c>
      <c r="B7554" s="25" t="s">
        <v>2367</v>
      </c>
      <c r="C7554" s="25" t="s">
        <v>243</v>
      </c>
      <c r="D7554" s="25" t="s">
        <v>245</v>
      </c>
      <c r="E7554">
        <f t="shared" si="585"/>
        <v>10</v>
      </c>
      <c r="F7554" t="str">
        <f t="shared" si="586"/>
        <v>Video Call</v>
      </c>
      <c r="G7554" t="str">
        <f t="shared" si="587"/>
        <v>CVP_07289_10</v>
      </c>
      <c r="H7554" t="str">
        <f>IF(ISNA(VLOOKUP(A7554,$A$3:A7553,1,0)),"","DUP!")</f>
        <v>DUP!</v>
      </c>
      <c r="I7554" t="str">
        <f>IF(ISNA(VLOOKUP(B7554,$B$3:B7553,1,0)),"","DUP!")</f>
        <v>DUP!</v>
      </c>
      <c r="J7554" t="str">
        <f t="shared" si="588"/>
        <v/>
      </c>
      <c r="K7554" t="str">
        <f t="shared" si="589"/>
        <v/>
      </c>
    </row>
    <row r="7555" spans="1:11">
      <c r="A7555" s="25" t="s">
        <v>2403</v>
      </c>
      <c r="B7555" s="25" t="s">
        <v>2367</v>
      </c>
      <c r="C7555" s="25" t="s">
        <v>243</v>
      </c>
      <c r="D7555" s="25" t="s">
        <v>245</v>
      </c>
      <c r="E7555">
        <f t="shared" si="585"/>
        <v>10</v>
      </c>
      <c r="F7555" t="str">
        <f t="shared" si="586"/>
        <v>Video Call</v>
      </c>
      <c r="G7555" t="str">
        <f t="shared" si="587"/>
        <v>CVP_07289_10</v>
      </c>
      <c r="H7555" t="str">
        <f>IF(ISNA(VLOOKUP(A7555,$A$3:A7554,1,0)),"","DUP!")</f>
        <v>DUP!</v>
      </c>
      <c r="I7555" t="str">
        <f>IF(ISNA(VLOOKUP(B7555,$B$3:B7554,1,0)),"","DUP!")</f>
        <v>DUP!</v>
      </c>
      <c r="J7555" t="str">
        <f t="shared" si="588"/>
        <v/>
      </c>
      <c r="K7555" t="str">
        <f t="shared" si="589"/>
        <v/>
      </c>
    </row>
    <row r="7556" spans="1:11">
      <c r="A7556" s="25" t="s">
        <v>2404</v>
      </c>
      <c r="B7556" s="25" t="s">
        <v>2405</v>
      </c>
      <c r="C7556" s="25" t="s">
        <v>289</v>
      </c>
      <c r="D7556" s="25" t="s">
        <v>244</v>
      </c>
      <c r="E7556">
        <f t="shared" ref="E7556:E7619" si="590">IF(D7556="NORMAL",2,10)</f>
        <v>2</v>
      </c>
      <c r="F7556" t="str">
        <f t="shared" ref="F7556:F7619" si="591">IF(D7556="NORMAL","Voice","Video Call")</f>
        <v>Voice</v>
      </c>
      <c r="G7556" t="str">
        <f t="shared" ref="G7556:G7619" si="592">C7556&amp;"_"&amp;A7556&amp;"_"&amp;E7556</f>
        <v>CDH_073_2</v>
      </c>
      <c r="H7556" t="str">
        <f>IF(ISNA(VLOOKUP(A7556,$A$3:A7555,1,0)),"","DUP!")</f>
        <v/>
      </c>
      <c r="I7556" t="str">
        <f>IF(ISNA(VLOOKUP(B7556,$B$3:B7555,1,0)),"","DUP!")</f>
        <v/>
      </c>
      <c r="J7556" t="str">
        <f t="shared" ref="J7556:J7619" si="593">IF(I7556="DUP!","",B7556)</f>
        <v>TIEN GIANG</v>
      </c>
      <c r="K7556" t="str">
        <f t="shared" ref="K7556:K7619" si="594">IF(H7556="DUP!","","INSERT INTO ZONE_MAP (SERVICE_ID, SERVICE_NAME, CODE, NW_GROUP, ZONE) VALUES ("&amp;E7556&amp;",'"&amp;F7556&amp;"','"&amp;A7556&amp;"','"&amp;B7556&amp;"','"&amp;IF(B7556="VINAPHONE","INTERNAL","NATIONAL")&amp;"');")</f>
        <v>INSERT INTO ZONE_MAP (SERVICE_ID, SERVICE_NAME, CODE, NW_GROUP, ZONE) VALUES (2,'Voice','073','TIEN GIANG','NATIONAL');</v>
      </c>
    </row>
    <row r="7557" spans="1:11">
      <c r="A7557" s="25" t="s">
        <v>2406</v>
      </c>
      <c r="B7557" s="25" t="s">
        <v>2405</v>
      </c>
      <c r="C7557" s="25" t="s">
        <v>289</v>
      </c>
      <c r="D7557" s="25" t="s">
        <v>244</v>
      </c>
      <c r="E7557">
        <f t="shared" si="590"/>
        <v>2</v>
      </c>
      <c r="F7557" t="str">
        <f t="shared" si="591"/>
        <v>Voice</v>
      </c>
      <c r="G7557" t="str">
        <f t="shared" si="592"/>
        <v>CDH_073101_2</v>
      </c>
      <c r="H7557" t="str">
        <f>IF(ISNA(VLOOKUP(A7557,$A$3:A7556,1,0)),"","DUP!")</f>
        <v/>
      </c>
      <c r="I7557" t="str">
        <f>IF(ISNA(VLOOKUP(B7557,$B$3:B7556,1,0)),"","DUP!")</f>
        <v>DUP!</v>
      </c>
      <c r="J7557" t="str">
        <f t="shared" si="593"/>
        <v/>
      </c>
      <c r="K7557" t="str">
        <f t="shared" si="594"/>
        <v>INSERT INTO ZONE_MAP (SERVICE_ID, SERVICE_NAME, CODE, NW_GROUP, ZONE) VALUES (2,'Voice','073101','TIEN GIANG','NATIONAL');</v>
      </c>
    </row>
    <row r="7558" spans="1:11">
      <c r="A7558" s="25" t="s">
        <v>2406</v>
      </c>
      <c r="B7558" s="25" t="s">
        <v>2405</v>
      </c>
      <c r="C7558" s="25" t="s">
        <v>289</v>
      </c>
      <c r="D7558" s="25" t="s">
        <v>244</v>
      </c>
      <c r="E7558">
        <f t="shared" si="590"/>
        <v>2</v>
      </c>
      <c r="F7558" t="str">
        <f t="shared" si="591"/>
        <v>Voice</v>
      </c>
      <c r="G7558" t="str">
        <f t="shared" si="592"/>
        <v>CDH_073101_2</v>
      </c>
      <c r="H7558" t="str">
        <f>IF(ISNA(VLOOKUP(A7558,$A$3:A7557,1,0)),"","DUP!")</f>
        <v>DUP!</v>
      </c>
      <c r="I7558" t="str">
        <f>IF(ISNA(VLOOKUP(B7558,$B$3:B7557,1,0)),"","DUP!")</f>
        <v>DUP!</v>
      </c>
      <c r="J7558" t="str">
        <f t="shared" si="593"/>
        <v/>
      </c>
      <c r="K7558" t="str">
        <f t="shared" si="594"/>
        <v/>
      </c>
    </row>
    <row r="7559" spans="1:11">
      <c r="A7559" s="25" t="s">
        <v>2406</v>
      </c>
      <c r="B7559" s="25" t="s">
        <v>2405</v>
      </c>
      <c r="C7559" s="25" t="s">
        <v>289</v>
      </c>
      <c r="D7559" s="25" t="s">
        <v>244</v>
      </c>
      <c r="E7559">
        <f t="shared" si="590"/>
        <v>2</v>
      </c>
      <c r="F7559" t="str">
        <f t="shared" si="591"/>
        <v>Voice</v>
      </c>
      <c r="G7559" t="str">
        <f t="shared" si="592"/>
        <v>CDH_073101_2</v>
      </c>
      <c r="H7559" t="str">
        <f>IF(ISNA(VLOOKUP(A7559,$A$3:A7558,1,0)),"","DUP!")</f>
        <v>DUP!</v>
      </c>
      <c r="I7559" t="str">
        <f>IF(ISNA(VLOOKUP(B7559,$B$3:B7558,1,0)),"","DUP!")</f>
        <v>DUP!</v>
      </c>
      <c r="J7559" t="str">
        <f t="shared" si="593"/>
        <v/>
      </c>
      <c r="K7559" t="str">
        <f t="shared" si="594"/>
        <v/>
      </c>
    </row>
    <row r="7560" spans="1:11">
      <c r="A7560" s="25" t="s">
        <v>2406</v>
      </c>
      <c r="B7560" s="25" t="s">
        <v>2405</v>
      </c>
      <c r="C7560" s="25" t="s">
        <v>289</v>
      </c>
      <c r="D7560" s="25" t="s">
        <v>245</v>
      </c>
      <c r="E7560">
        <f t="shared" si="590"/>
        <v>10</v>
      </c>
      <c r="F7560" t="str">
        <f t="shared" si="591"/>
        <v>Video Call</v>
      </c>
      <c r="G7560" t="str">
        <f t="shared" si="592"/>
        <v>CDH_073101_10</v>
      </c>
      <c r="H7560" t="str">
        <f>IF(ISNA(VLOOKUP(A7560,$A$3:A7559,1,0)),"","DUP!")</f>
        <v>DUP!</v>
      </c>
      <c r="I7560" t="str">
        <f>IF(ISNA(VLOOKUP(B7560,$B$3:B7559,1,0)),"","DUP!")</f>
        <v>DUP!</v>
      </c>
      <c r="J7560" t="str">
        <f t="shared" si="593"/>
        <v/>
      </c>
      <c r="K7560" t="str">
        <f t="shared" si="594"/>
        <v/>
      </c>
    </row>
    <row r="7561" spans="1:11">
      <c r="A7561" s="25" t="s">
        <v>2406</v>
      </c>
      <c r="B7561" s="25" t="s">
        <v>2405</v>
      </c>
      <c r="C7561" s="25" t="s">
        <v>289</v>
      </c>
      <c r="D7561" s="25" t="s">
        <v>245</v>
      </c>
      <c r="E7561">
        <f t="shared" si="590"/>
        <v>10</v>
      </c>
      <c r="F7561" t="str">
        <f t="shared" si="591"/>
        <v>Video Call</v>
      </c>
      <c r="G7561" t="str">
        <f t="shared" si="592"/>
        <v>CDH_073101_10</v>
      </c>
      <c r="H7561" t="str">
        <f>IF(ISNA(VLOOKUP(A7561,$A$3:A7560,1,0)),"","DUP!")</f>
        <v>DUP!</v>
      </c>
      <c r="I7561" t="str">
        <f>IF(ISNA(VLOOKUP(B7561,$B$3:B7560,1,0)),"","DUP!")</f>
        <v>DUP!</v>
      </c>
      <c r="J7561" t="str">
        <f t="shared" si="593"/>
        <v/>
      </c>
      <c r="K7561" t="str">
        <f t="shared" si="594"/>
        <v/>
      </c>
    </row>
    <row r="7562" spans="1:11">
      <c r="A7562" s="25" t="s">
        <v>2406</v>
      </c>
      <c r="B7562" s="25" t="s">
        <v>2405</v>
      </c>
      <c r="C7562" s="25" t="s">
        <v>289</v>
      </c>
      <c r="D7562" s="25" t="s">
        <v>245</v>
      </c>
      <c r="E7562">
        <f t="shared" si="590"/>
        <v>10</v>
      </c>
      <c r="F7562" t="str">
        <f t="shared" si="591"/>
        <v>Video Call</v>
      </c>
      <c r="G7562" t="str">
        <f t="shared" si="592"/>
        <v>CDH_073101_10</v>
      </c>
      <c r="H7562" t="str">
        <f>IF(ISNA(VLOOKUP(A7562,$A$3:A7561,1,0)),"","DUP!")</f>
        <v>DUP!</v>
      </c>
      <c r="I7562" t="str">
        <f>IF(ISNA(VLOOKUP(B7562,$B$3:B7561,1,0)),"","DUP!")</f>
        <v>DUP!</v>
      </c>
      <c r="J7562" t="str">
        <f t="shared" si="593"/>
        <v/>
      </c>
      <c r="K7562" t="str">
        <f t="shared" si="594"/>
        <v/>
      </c>
    </row>
    <row r="7563" spans="1:11">
      <c r="A7563" s="25" t="s">
        <v>2407</v>
      </c>
      <c r="B7563" s="25" t="s">
        <v>292</v>
      </c>
      <c r="C7563" s="25" t="s">
        <v>293</v>
      </c>
      <c r="D7563" s="25" t="s">
        <v>244</v>
      </c>
      <c r="E7563">
        <f t="shared" si="590"/>
        <v>2</v>
      </c>
      <c r="F7563" t="str">
        <f t="shared" si="591"/>
        <v>Voice</v>
      </c>
      <c r="G7563" t="str">
        <f t="shared" si="592"/>
        <v>VAS_0731060_2</v>
      </c>
      <c r="H7563" t="str">
        <f>IF(ISNA(VLOOKUP(A7563,$A$3:A7562,1,0)),"","DUP!")</f>
        <v/>
      </c>
      <c r="I7563" t="str">
        <f>IF(ISNA(VLOOKUP(B7563,$B$3:B7562,1,0)),"","DUP!")</f>
        <v>DUP!</v>
      </c>
      <c r="J7563" t="str">
        <f t="shared" si="593"/>
        <v/>
      </c>
      <c r="K7563" t="str">
        <f t="shared" si="594"/>
        <v>INSERT INTO ZONE_MAP (SERVICE_ID, SERVICE_NAME, CODE, NW_GROUP, ZONE) VALUES (2,'Voice','0731060','DICH VU 106X VTEL','NATIONAL');</v>
      </c>
    </row>
    <row r="7564" spans="1:11">
      <c r="A7564" s="25" t="s">
        <v>2408</v>
      </c>
      <c r="B7564" s="25" t="s">
        <v>292</v>
      </c>
      <c r="C7564" s="25" t="s">
        <v>293</v>
      </c>
      <c r="D7564" s="25" t="s">
        <v>244</v>
      </c>
      <c r="E7564">
        <f t="shared" si="590"/>
        <v>2</v>
      </c>
      <c r="F7564" t="str">
        <f t="shared" si="591"/>
        <v>Voice</v>
      </c>
      <c r="G7564" t="str">
        <f t="shared" si="592"/>
        <v>VAS_0731061_2</v>
      </c>
      <c r="H7564" t="str">
        <f>IF(ISNA(VLOOKUP(A7564,$A$3:A7563,1,0)),"","DUP!")</f>
        <v/>
      </c>
      <c r="I7564" t="str">
        <f>IF(ISNA(VLOOKUP(B7564,$B$3:B7563,1,0)),"","DUP!")</f>
        <v>DUP!</v>
      </c>
      <c r="J7564" t="str">
        <f t="shared" si="593"/>
        <v/>
      </c>
      <c r="K7564" t="str">
        <f t="shared" si="594"/>
        <v>INSERT INTO ZONE_MAP (SERVICE_ID, SERVICE_NAME, CODE, NW_GROUP, ZONE) VALUES (2,'Voice','0731061','DICH VU 106X VTEL','NATIONAL');</v>
      </c>
    </row>
    <row r="7565" spans="1:11">
      <c r="A7565" s="25" t="s">
        <v>2409</v>
      </c>
      <c r="B7565" s="25" t="s">
        <v>292</v>
      </c>
      <c r="C7565" s="25" t="s">
        <v>293</v>
      </c>
      <c r="D7565" s="25" t="s">
        <v>244</v>
      </c>
      <c r="E7565">
        <f t="shared" si="590"/>
        <v>2</v>
      </c>
      <c r="F7565" t="str">
        <f t="shared" si="591"/>
        <v>Voice</v>
      </c>
      <c r="G7565" t="str">
        <f t="shared" si="592"/>
        <v>VAS_0731062_2</v>
      </c>
      <c r="H7565" t="str">
        <f>IF(ISNA(VLOOKUP(A7565,$A$3:A7564,1,0)),"","DUP!")</f>
        <v/>
      </c>
      <c r="I7565" t="str">
        <f>IF(ISNA(VLOOKUP(B7565,$B$3:B7564,1,0)),"","DUP!")</f>
        <v>DUP!</v>
      </c>
      <c r="J7565" t="str">
        <f t="shared" si="593"/>
        <v/>
      </c>
      <c r="K7565" t="str">
        <f t="shared" si="594"/>
        <v>INSERT INTO ZONE_MAP (SERVICE_ID, SERVICE_NAME, CODE, NW_GROUP, ZONE) VALUES (2,'Voice','0731062','DICH VU 106X VTEL','NATIONAL');</v>
      </c>
    </row>
    <row r="7566" spans="1:11">
      <c r="A7566" s="25" t="s">
        <v>2410</v>
      </c>
      <c r="B7566" s="25" t="s">
        <v>292</v>
      </c>
      <c r="C7566" s="25" t="s">
        <v>293</v>
      </c>
      <c r="D7566" s="25" t="s">
        <v>244</v>
      </c>
      <c r="E7566">
        <f t="shared" si="590"/>
        <v>2</v>
      </c>
      <c r="F7566" t="str">
        <f t="shared" si="591"/>
        <v>Voice</v>
      </c>
      <c r="G7566" t="str">
        <f t="shared" si="592"/>
        <v>VAS_0731066_2</v>
      </c>
      <c r="H7566" t="str">
        <f>IF(ISNA(VLOOKUP(A7566,$A$3:A7565,1,0)),"","DUP!")</f>
        <v/>
      </c>
      <c r="I7566" t="str">
        <f>IF(ISNA(VLOOKUP(B7566,$B$3:B7565,1,0)),"","DUP!")</f>
        <v>DUP!</v>
      </c>
      <c r="J7566" t="str">
        <f t="shared" si="593"/>
        <v/>
      </c>
      <c r="K7566" t="str">
        <f t="shared" si="594"/>
        <v>INSERT INTO ZONE_MAP (SERVICE_ID, SERVICE_NAME, CODE, NW_GROUP, ZONE) VALUES (2,'Voice','0731066','DICH VU 106X VTEL','NATIONAL');</v>
      </c>
    </row>
    <row r="7567" spans="1:11">
      <c r="A7567" s="25" t="s">
        <v>2411</v>
      </c>
      <c r="B7567" s="25" t="s">
        <v>292</v>
      </c>
      <c r="C7567" s="25" t="s">
        <v>293</v>
      </c>
      <c r="D7567" s="25" t="s">
        <v>244</v>
      </c>
      <c r="E7567">
        <f t="shared" si="590"/>
        <v>2</v>
      </c>
      <c r="F7567" t="str">
        <f t="shared" si="591"/>
        <v>Voice</v>
      </c>
      <c r="G7567" t="str">
        <f t="shared" si="592"/>
        <v>VAS_0731068_2</v>
      </c>
      <c r="H7567" t="str">
        <f>IF(ISNA(VLOOKUP(A7567,$A$3:A7566,1,0)),"","DUP!")</f>
        <v/>
      </c>
      <c r="I7567" t="str">
        <f>IF(ISNA(VLOOKUP(B7567,$B$3:B7566,1,0)),"","DUP!")</f>
        <v>DUP!</v>
      </c>
      <c r="J7567" t="str">
        <f t="shared" si="593"/>
        <v/>
      </c>
      <c r="K7567" t="str">
        <f t="shared" si="594"/>
        <v>INSERT INTO ZONE_MAP (SERVICE_ID, SERVICE_NAME, CODE, NW_GROUP, ZONE) VALUES (2,'Voice','0731068','DICH VU 106X VTEL','NATIONAL');</v>
      </c>
    </row>
    <row r="7568" spans="1:11">
      <c r="A7568" s="25" t="s">
        <v>2412</v>
      </c>
      <c r="B7568" s="25" t="s">
        <v>292</v>
      </c>
      <c r="C7568" s="25" t="s">
        <v>293</v>
      </c>
      <c r="D7568" s="25" t="s">
        <v>244</v>
      </c>
      <c r="E7568">
        <f t="shared" si="590"/>
        <v>2</v>
      </c>
      <c r="F7568" t="str">
        <f t="shared" si="591"/>
        <v>Voice</v>
      </c>
      <c r="G7568" t="str">
        <f t="shared" si="592"/>
        <v>VAS_0731069_2</v>
      </c>
      <c r="H7568" t="str">
        <f>IF(ISNA(VLOOKUP(A7568,$A$3:A7567,1,0)),"","DUP!")</f>
        <v/>
      </c>
      <c r="I7568" t="str">
        <f>IF(ISNA(VLOOKUP(B7568,$B$3:B7567,1,0)),"","DUP!")</f>
        <v>DUP!</v>
      </c>
      <c r="J7568" t="str">
        <f t="shared" si="593"/>
        <v/>
      </c>
      <c r="K7568" t="str">
        <f t="shared" si="594"/>
        <v>INSERT INTO ZONE_MAP (SERVICE_ID, SERVICE_NAME, CODE, NW_GROUP, ZONE) VALUES (2,'Voice','0731069','DICH VU 106X VTEL','NATIONAL');</v>
      </c>
    </row>
    <row r="7569" spans="1:11">
      <c r="A7569" s="25" t="s">
        <v>2413</v>
      </c>
      <c r="B7569" s="25" t="s">
        <v>2405</v>
      </c>
      <c r="C7569" s="25" t="s">
        <v>289</v>
      </c>
      <c r="D7569" s="25" t="s">
        <v>244</v>
      </c>
      <c r="E7569">
        <f t="shared" si="590"/>
        <v>2</v>
      </c>
      <c r="F7569" t="str">
        <f t="shared" si="591"/>
        <v>Voice</v>
      </c>
      <c r="G7569" t="str">
        <f t="shared" si="592"/>
        <v>CDH_073110_2</v>
      </c>
      <c r="H7569" t="str">
        <f>IF(ISNA(VLOOKUP(A7569,$A$3:A7568,1,0)),"","DUP!")</f>
        <v/>
      </c>
      <c r="I7569" t="str">
        <f>IF(ISNA(VLOOKUP(B7569,$B$3:B7568,1,0)),"","DUP!")</f>
        <v>DUP!</v>
      </c>
      <c r="J7569" t="str">
        <f t="shared" si="593"/>
        <v/>
      </c>
      <c r="K7569" t="str">
        <f t="shared" si="594"/>
        <v>INSERT INTO ZONE_MAP (SERVICE_ID, SERVICE_NAME, CODE, NW_GROUP, ZONE) VALUES (2,'Voice','073110','TIEN GIANG','NATIONAL');</v>
      </c>
    </row>
    <row r="7570" spans="1:11">
      <c r="A7570" s="25" t="s">
        <v>2413</v>
      </c>
      <c r="B7570" s="25" t="s">
        <v>2405</v>
      </c>
      <c r="C7570" s="25" t="s">
        <v>289</v>
      </c>
      <c r="D7570" s="25" t="s">
        <v>244</v>
      </c>
      <c r="E7570">
        <f t="shared" si="590"/>
        <v>2</v>
      </c>
      <c r="F7570" t="str">
        <f t="shared" si="591"/>
        <v>Voice</v>
      </c>
      <c r="G7570" t="str">
        <f t="shared" si="592"/>
        <v>CDH_073110_2</v>
      </c>
      <c r="H7570" t="str">
        <f>IF(ISNA(VLOOKUP(A7570,$A$3:A7569,1,0)),"","DUP!")</f>
        <v>DUP!</v>
      </c>
      <c r="I7570" t="str">
        <f>IF(ISNA(VLOOKUP(B7570,$B$3:B7569,1,0)),"","DUP!")</f>
        <v>DUP!</v>
      </c>
      <c r="J7570" t="str">
        <f t="shared" si="593"/>
        <v/>
      </c>
      <c r="K7570" t="str">
        <f t="shared" si="594"/>
        <v/>
      </c>
    </row>
    <row r="7571" spans="1:11">
      <c r="A7571" s="25" t="s">
        <v>2413</v>
      </c>
      <c r="B7571" s="25" t="s">
        <v>2405</v>
      </c>
      <c r="C7571" s="25" t="s">
        <v>289</v>
      </c>
      <c r="D7571" s="25" t="s">
        <v>244</v>
      </c>
      <c r="E7571">
        <f t="shared" si="590"/>
        <v>2</v>
      </c>
      <c r="F7571" t="str">
        <f t="shared" si="591"/>
        <v>Voice</v>
      </c>
      <c r="G7571" t="str">
        <f t="shared" si="592"/>
        <v>CDH_073110_2</v>
      </c>
      <c r="H7571" t="str">
        <f>IF(ISNA(VLOOKUP(A7571,$A$3:A7570,1,0)),"","DUP!")</f>
        <v>DUP!</v>
      </c>
      <c r="I7571" t="str">
        <f>IF(ISNA(VLOOKUP(B7571,$B$3:B7570,1,0)),"","DUP!")</f>
        <v>DUP!</v>
      </c>
      <c r="J7571" t="str">
        <f t="shared" si="593"/>
        <v/>
      </c>
      <c r="K7571" t="str">
        <f t="shared" si="594"/>
        <v/>
      </c>
    </row>
    <row r="7572" spans="1:11">
      <c r="A7572" s="25" t="s">
        <v>2413</v>
      </c>
      <c r="B7572" s="25" t="s">
        <v>2405</v>
      </c>
      <c r="C7572" s="25" t="s">
        <v>289</v>
      </c>
      <c r="D7572" s="25" t="s">
        <v>245</v>
      </c>
      <c r="E7572">
        <f t="shared" si="590"/>
        <v>10</v>
      </c>
      <c r="F7572" t="str">
        <f t="shared" si="591"/>
        <v>Video Call</v>
      </c>
      <c r="G7572" t="str">
        <f t="shared" si="592"/>
        <v>CDH_073110_10</v>
      </c>
      <c r="H7572" t="str">
        <f>IF(ISNA(VLOOKUP(A7572,$A$3:A7571,1,0)),"","DUP!")</f>
        <v>DUP!</v>
      </c>
      <c r="I7572" t="str">
        <f>IF(ISNA(VLOOKUP(B7572,$B$3:B7571,1,0)),"","DUP!")</f>
        <v>DUP!</v>
      </c>
      <c r="J7572" t="str">
        <f t="shared" si="593"/>
        <v/>
      </c>
      <c r="K7572" t="str">
        <f t="shared" si="594"/>
        <v/>
      </c>
    </row>
    <row r="7573" spans="1:11">
      <c r="A7573" s="25" t="s">
        <v>2413</v>
      </c>
      <c r="B7573" s="25" t="s">
        <v>2405</v>
      </c>
      <c r="C7573" s="25" t="s">
        <v>289</v>
      </c>
      <c r="D7573" s="25" t="s">
        <v>245</v>
      </c>
      <c r="E7573">
        <f t="shared" si="590"/>
        <v>10</v>
      </c>
      <c r="F7573" t="str">
        <f t="shared" si="591"/>
        <v>Video Call</v>
      </c>
      <c r="G7573" t="str">
        <f t="shared" si="592"/>
        <v>CDH_073110_10</v>
      </c>
      <c r="H7573" t="str">
        <f>IF(ISNA(VLOOKUP(A7573,$A$3:A7572,1,0)),"","DUP!")</f>
        <v>DUP!</v>
      </c>
      <c r="I7573" t="str">
        <f>IF(ISNA(VLOOKUP(B7573,$B$3:B7572,1,0)),"","DUP!")</f>
        <v>DUP!</v>
      </c>
      <c r="J7573" t="str">
        <f t="shared" si="593"/>
        <v/>
      </c>
      <c r="K7573" t="str">
        <f t="shared" si="594"/>
        <v/>
      </c>
    </row>
    <row r="7574" spans="1:11">
      <c r="A7574" s="25" t="s">
        <v>2413</v>
      </c>
      <c r="B7574" s="25" t="s">
        <v>2405</v>
      </c>
      <c r="C7574" s="25" t="s">
        <v>289</v>
      </c>
      <c r="D7574" s="25" t="s">
        <v>245</v>
      </c>
      <c r="E7574">
        <f t="shared" si="590"/>
        <v>10</v>
      </c>
      <c r="F7574" t="str">
        <f t="shared" si="591"/>
        <v>Video Call</v>
      </c>
      <c r="G7574" t="str">
        <f t="shared" si="592"/>
        <v>CDH_073110_10</v>
      </c>
      <c r="H7574" t="str">
        <f>IF(ISNA(VLOOKUP(A7574,$A$3:A7573,1,0)),"","DUP!")</f>
        <v>DUP!</v>
      </c>
      <c r="I7574" t="str">
        <f>IF(ISNA(VLOOKUP(B7574,$B$3:B7573,1,0)),"","DUP!")</f>
        <v>DUP!</v>
      </c>
      <c r="J7574" t="str">
        <f t="shared" si="593"/>
        <v/>
      </c>
      <c r="K7574" t="str">
        <f t="shared" si="594"/>
        <v/>
      </c>
    </row>
    <row r="7575" spans="1:11">
      <c r="A7575" s="25" t="s">
        <v>2414</v>
      </c>
      <c r="B7575" s="25" t="s">
        <v>301</v>
      </c>
      <c r="C7575" s="25" t="s">
        <v>302</v>
      </c>
      <c r="D7575" s="25" t="s">
        <v>244</v>
      </c>
      <c r="E7575">
        <f t="shared" si="590"/>
        <v>2</v>
      </c>
      <c r="F7575" t="str">
        <f t="shared" si="591"/>
        <v>Voice</v>
      </c>
      <c r="G7575" t="str">
        <f t="shared" si="592"/>
        <v>TAT_073116_2</v>
      </c>
      <c r="H7575" t="str">
        <f>IF(ISNA(VLOOKUP(A7575,$A$3:A7574,1,0)),"","DUP!")</f>
        <v/>
      </c>
      <c r="I7575" t="str">
        <f>IF(ISNA(VLOOKUP(B7575,$B$3:B7574,1,0)),"","DUP!")</f>
        <v>DUP!</v>
      </c>
      <c r="J7575" t="str">
        <f t="shared" si="593"/>
        <v/>
      </c>
      <c r="K7575" t="str">
        <f t="shared" si="594"/>
        <v>INSERT INTO ZONE_MAP (SERVICE_ID, SERVICE_NAME, CODE, NW_GROUP, ZONE) VALUES (2,'Voice','073116','DV DIEN THOAI','NATIONAL');</v>
      </c>
    </row>
    <row r="7576" spans="1:11">
      <c r="A7576" s="25" t="s">
        <v>2414</v>
      </c>
      <c r="B7576" s="25" t="s">
        <v>301</v>
      </c>
      <c r="C7576" s="25" t="s">
        <v>302</v>
      </c>
      <c r="D7576" s="25" t="s">
        <v>244</v>
      </c>
      <c r="E7576">
        <f t="shared" si="590"/>
        <v>2</v>
      </c>
      <c r="F7576" t="str">
        <f t="shared" si="591"/>
        <v>Voice</v>
      </c>
      <c r="G7576" t="str">
        <f t="shared" si="592"/>
        <v>TAT_073116_2</v>
      </c>
      <c r="H7576" t="str">
        <f>IF(ISNA(VLOOKUP(A7576,$A$3:A7575,1,0)),"","DUP!")</f>
        <v>DUP!</v>
      </c>
      <c r="I7576" t="str">
        <f>IF(ISNA(VLOOKUP(B7576,$B$3:B7575,1,0)),"","DUP!")</f>
        <v>DUP!</v>
      </c>
      <c r="J7576" t="str">
        <f t="shared" si="593"/>
        <v/>
      </c>
      <c r="K7576" t="str">
        <f t="shared" si="594"/>
        <v/>
      </c>
    </row>
    <row r="7577" spans="1:11">
      <c r="A7577" s="25" t="s">
        <v>2414</v>
      </c>
      <c r="B7577" s="25" t="s">
        <v>301</v>
      </c>
      <c r="C7577" s="25" t="s">
        <v>302</v>
      </c>
      <c r="D7577" s="25" t="s">
        <v>244</v>
      </c>
      <c r="E7577">
        <f t="shared" si="590"/>
        <v>2</v>
      </c>
      <c r="F7577" t="str">
        <f t="shared" si="591"/>
        <v>Voice</v>
      </c>
      <c r="G7577" t="str">
        <f t="shared" si="592"/>
        <v>TAT_073116_2</v>
      </c>
      <c r="H7577" t="str">
        <f>IF(ISNA(VLOOKUP(A7577,$A$3:A7576,1,0)),"","DUP!")</f>
        <v>DUP!</v>
      </c>
      <c r="I7577" t="str">
        <f>IF(ISNA(VLOOKUP(B7577,$B$3:B7576,1,0)),"","DUP!")</f>
        <v>DUP!</v>
      </c>
      <c r="J7577" t="str">
        <f t="shared" si="593"/>
        <v/>
      </c>
      <c r="K7577" t="str">
        <f t="shared" si="594"/>
        <v/>
      </c>
    </row>
    <row r="7578" spans="1:11">
      <c r="A7578" s="25" t="s">
        <v>2414</v>
      </c>
      <c r="B7578" s="25" t="s">
        <v>301</v>
      </c>
      <c r="C7578" s="25" t="s">
        <v>302</v>
      </c>
      <c r="D7578" s="25" t="s">
        <v>245</v>
      </c>
      <c r="E7578">
        <f t="shared" si="590"/>
        <v>10</v>
      </c>
      <c r="F7578" t="str">
        <f t="shared" si="591"/>
        <v>Video Call</v>
      </c>
      <c r="G7578" t="str">
        <f t="shared" si="592"/>
        <v>TAT_073116_10</v>
      </c>
      <c r="H7578" t="str">
        <f>IF(ISNA(VLOOKUP(A7578,$A$3:A7577,1,0)),"","DUP!")</f>
        <v>DUP!</v>
      </c>
      <c r="I7578" t="str">
        <f>IF(ISNA(VLOOKUP(B7578,$B$3:B7577,1,0)),"","DUP!")</f>
        <v>DUP!</v>
      </c>
      <c r="J7578" t="str">
        <f t="shared" si="593"/>
        <v/>
      </c>
      <c r="K7578" t="str">
        <f t="shared" si="594"/>
        <v/>
      </c>
    </row>
    <row r="7579" spans="1:11">
      <c r="A7579" s="25" t="s">
        <v>2414</v>
      </c>
      <c r="B7579" s="25" t="s">
        <v>301</v>
      </c>
      <c r="C7579" s="25" t="s">
        <v>302</v>
      </c>
      <c r="D7579" s="25" t="s">
        <v>245</v>
      </c>
      <c r="E7579">
        <f t="shared" si="590"/>
        <v>10</v>
      </c>
      <c r="F7579" t="str">
        <f t="shared" si="591"/>
        <v>Video Call</v>
      </c>
      <c r="G7579" t="str">
        <f t="shared" si="592"/>
        <v>TAT_073116_10</v>
      </c>
      <c r="H7579" t="str">
        <f>IF(ISNA(VLOOKUP(A7579,$A$3:A7578,1,0)),"","DUP!")</f>
        <v>DUP!</v>
      </c>
      <c r="I7579" t="str">
        <f>IF(ISNA(VLOOKUP(B7579,$B$3:B7578,1,0)),"","DUP!")</f>
        <v>DUP!</v>
      </c>
      <c r="J7579" t="str">
        <f t="shared" si="593"/>
        <v/>
      </c>
      <c r="K7579" t="str">
        <f t="shared" si="594"/>
        <v/>
      </c>
    </row>
    <row r="7580" spans="1:11">
      <c r="A7580" s="25" t="s">
        <v>2414</v>
      </c>
      <c r="B7580" s="25" t="s">
        <v>301</v>
      </c>
      <c r="C7580" s="25" t="s">
        <v>302</v>
      </c>
      <c r="D7580" s="25" t="s">
        <v>245</v>
      </c>
      <c r="E7580">
        <f t="shared" si="590"/>
        <v>10</v>
      </c>
      <c r="F7580" t="str">
        <f t="shared" si="591"/>
        <v>Video Call</v>
      </c>
      <c r="G7580" t="str">
        <f t="shared" si="592"/>
        <v>TAT_073116_10</v>
      </c>
      <c r="H7580" t="str">
        <f>IF(ISNA(VLOOKUP(A7580,$A$3:A7579,1,0)),"","DUP!")</f>
        <v>DUP!</v>
      </c>
      <c r="I7580" t="str">
        <f>IF(ISNA(VLOOKUP(B7580,$B$3:B7579,1,0)),"","DUP!")</f>
        <v>DUP!</v>
      </c>
      <c r="J7580" t="str">
        <f t="shared" si="593"/>
        <v/>
      </c>
      <c r="K7580" t="str">
        <f t="shared" si="594"/>
        <v/>
      </c>
    </row>
    <row r="7581" spans="1:11">
      <c r="A7581" s="25" t="s">
        <v>2415</v>
      </c>
      <c r="B7581" s="25" t="s">
        <v>301</v>
      </c>
      <c r="C7581" s="25" t="s">
        <v>302</v>
      </c>
      <c r="D7581" s="25" t="s">
        <v>244</v>
      </c>
      <c r="E7581">
        <f t="shared" si="590"/>
        <v>2</v>
      </c>
      <c r="F7581" t="str">
        <f t="shared" si="591"/>
        <v>Voice</v>
      </c>
      <c r="G7581" t="str">
        <f t="shared" si="592"/>
        <v>TAT_073117_2</v>
      </c>
      <c r="H7581" t="str">
        <f>IF(ISNA(VLOOKUP(A7581,$A$3:A7580,1,0)),"","DUP!")</f>
        <v/>
      </c>
      <c r="I7581" t="str">
        <f>IF(ISNA(VLOOKUP(B7581,$B$3:B7580,1,0)),"","DUP!")</f>
        <v>DUP!</v>
      </c>
      <c r="J7581" t="str">
        <f t="shared" si="593"/>
        <v/>
      </c>
      <c r="K7581" t="str">
        <f t="shared" si="594"/>
        <v>INSERT INTO ZONE_MAP (SERVICE_ID, SERVICE_NAME, CODE, NW_GROUP, ZONE) VALUES (2,'Voice','073117','DV DIEN THOAI','NATIONAL');</v>
      </c>
    </row>
    <row r="7582" spans="1:11">
      <c r="A7582" s="25" t="s">
        <v>2415</v>
      </c>
      <c r="B7582" s="25" t="s">
        <v>301</v>
      </c>
      <c r="C7582" s="25" t="s">
        <v>302</v>
      </c>
      <c r="D7582" s="25" t="s">
        <v>244</v>
      </c>
      <c r="E7582">
        <f t="shared" si="590"/>
        <v>2</v>
      </c>
      <c r="F7582" t="str">
        <f t="shared" si="591"/>
        <v>Voice</v>
      </c>
      <c r="G7582" t="str">
        <f t="shared" si="592"/>
        <v>TAT_073117_2</v>
      </c>
      <c r="H7582" t="str">
        <f>IF(ISNA(VLOOKUP(A7582,$A$3:A7581,1,0)),"","DUP!")</f>
        <v>DUP!</v>
      </c>
      <c r="I7582" t="str">
        <f>IF(ISNA(VLOOKUP(B7582,$B$3:B7581,1,0)),"","DUP!")</f>
        <v>DUP!</v>
      </c>
      <c r="J7582" t="str">
        <f t="shared" si="593"/>
        <v/>
      </c>
      <c r="K7582" t="str">
        <f t="shared" si="594"/>
        <v/>
      </c>
    </row>
    <row r="7583" spans="1:11">
      <c r="A7583" s="25" t="s">
        <v>2415</v>
      </c>
      <c r="B7583" s="25" t="s">
        <v>301</v>
      </c>
      <c r="C7583" s="25" t="s">
        <v>302</v>
      </c>
      <c r="D7583" s="25" t="s">
        <v>244</v>
      </c>
      <c r="E7583">
        <f t="shared" si="590"/>
        <v>2</v>
      </c>
      <c r="F7583" t="str">
        <f t="shared" si="591"/>
        <v>Voice</v>
      </c>
      <c r="G7583" t="str">
        <f t="shared" si="592"/>
        <v>TAT_073117_2</v>
      </c>
      <c r="H7583" t="str">
        <f>IF(ISNA(VLOOKUP(A7583,$A$3:A7582,1,0)),"","DUP!")</f>
        <v>DUP!</v>
      </c>
      <c r="I7583" t="str">
        <f>IF(ISNA(VLOOKUP(B7583,$B$3:B7582,1,0)),"","DUP!")</f>
        <v>DUP!</v>
      </c>
      <c r="J7583" t="str">
        <f t="shared" si="593"/>
        <v/>
      </c>
      <c r="K7583" t="str">
        <f t="shared" si="594"/>
        <v/>
      </c>
    </row>
    <row r="7584" spans="1:11">
      <c r="A7584" s="25" t="s">
        <v>2415</v>
      </c>
      <c r="B7584" s="25" t="s">
        <v>301</v>
      </c>
      <c r="C7584" s="25" t="s">
        <v>302</v>
      </c>
      <c r="D7584" s="25" t="s">
        <v>245</v>
      </c>
      <c r="E7584">
        <f t="shared" si="590"/>
        <v>10</v>
      </c>
      <c r="F7584" t="str">
        <f t="shared" si="591"/>
        <v>Video Call</v>
      </c>
      <c r="G7584" t="str">
        <f t="shared" si="592"/>
        <v>TAT_073117_10</v>
      </c>
      <c r="H7584" t="str">
        <f>IF(ISNA(VLOOKUP(A7584,$A$3:A7583,1,0)),"","DUP!")</f>
        <v>DUP!</v>
      </c>
      <c r="I7584" t="str">
        <f>IF(ISNA(VLOOKUP(B7584,$B$3:B7583,1,0)),"","DUP!")</f>
        <v>DUP!</v>
      </c>
      <c r="J7584" t="str">
        <f t="shared" si="593"/>
        <v/>
      </c>
      <c r="K7584" t="str">
        <f t="shared" si="594"/>
        <v/>
      </c>
    </row>
    <row r="7585" spans="1:11">
      <c r="A7585" s="25" t="s">
        <v>2415</v>
      </c>
      <c r="B7585" s="25" t="s">
        <v>301</v>
      </c>
      <c r="C7585" s="25" t="s">
        <v>302</v>
      </c>
      <c r="D7585" s="25" t="s">
        <v>245</v>
      </c>
      <c r="E7585">
        <f t="shared" si="590"/>
        <v>10</v>
      </c>
      <c r="F7585" t="str">
        <f t="shared" si="591"/>
        <v>Video Call</v>
      </c>
      <c r="G7585" t="str">
        <f t="shared" si="592"/>
        <v>TAT_073117_10</v>
      </c>
      <c r="H7585" t="str">
        <f>IF(ISNA(VLOOKUP(A7585,$A$3:A7584,1,0)),"","DUP!")</f>
        <v>DUP!</v>
      </c>
      <c r="I7585" t="str">
        <f>IF(ISNA(VLOOKUP(B7585,$B$3:B7584,1,0)),"","DUP!")</f>
        <v>DUP!</v>
      </c>
      <c r="J7585" t="str">
        <f t="shared" si="593"/>
        <v/>
      </c>
      <c r="K7585" t="str">
        <f t="shared" si="594"/>
        <v/>
      </c>
    </row>
    <row r="7586" spans="1:11">
      <c r="A7586" s="25" t="s">
        <v>2415</v>
      </c>
      <c r="B7586" s="25" t="s">
        <v>301</v>
      </c>
      <c r="C7586" s="25" t="s">
        <v>302</v>
      </c>
      <c r="D7586" s="25" t="s">
        <v>245</v>
      </c>
      <c r="E7586">
        <f t="shared" si="590"/>
        <v>10</v>
      </c>
      <c r="F7586" t="str">
        <f t="shared" si="591"/>
        <v>Video Call</v>
      </c>
      <c r="G7586" t="str">
        <f t="shared" si="592"/>
        <v>TAT_073117_10</v>
      </c>
      <c r="H7586" t="str">
        <f>IF(ISNA(VLOOKUP(A7586,$A$3:A7585,1,0)),"","DUP!")</f>
        <v>DUP!</v>
      </c>
      <c r="I7586" t="str">
        <f>IF(ISNA(VLOOKUP(B7586,$B$3:B7585,1,0)),"","DUP!")</f>
        <v>DUP!</v>
      </c>
      <c r="J7586" t="str">
        <f t="shared" si="593"/>
        <v/>
      </c>
      <c r="K7586" t="str">
        <f t="shared" si="594"/>
        <v/>
      </c>
    </row>
    <row r="7587" spans="1:11">
      <c r="A7587" s="25" t="s">
        <v>2416</v>
      </c>
      <c r="B7587" s="25" t="s">
        <v>301</v>
      </c>
      <c r="C7587" s="25" t="s">
        <v>302</v>
      </c>
      <c r="D7587" s="25" t="s">
        <v>244</v>
      </c>
      <c r="E7587">
        <f t="shared" si="590"/>
        <v>2</v>
      </c>
      <c r="F7587" t="str">
        <f t="shared" si="591"/>
        <v>Voice</v>
      </c>
      <c r="G7587" t="str">
        <f t="shared" si="592"/>
        <v>TAT_073118_2</v>
      </c>
      <c r="H7587" t="str">
        <f>IF(ISNA(VLOOKUP(A7587,$A$3:A7586,1,0)),"","DUP!")</f>
        <v/>
      </c>
      <c r="I7587" t="str">
        <f>IF(ISNA(VLOOKUP(B7587,$B$3:B7586,1,0)),"","DUP!")</f>
        <v>DUP!</v>
      </c>
      <c r="J7587" t="str">
        <f t="shared" si="593"/>
        <v/>
      </c>
      <c r="K7587" t="str">
        <f t="shared" si="594"/>
        <v>INSERT INTO ZONE_MAP (SERVICE_ID, SERVICE_NAME, CODE, NW_GROUP, ZONE) VALUES (2,'Voice','073118','DV DIEN THOAI','NATIONAL');</v>
      </c>
    </row>
    <row r="7588" spans="1:11">
      <c r="A7588" s="25" t="s">
        <v>2416</v>
      </c>
      <c r="B7588" s="25" t="s">
        <v>301</v>
      </c>
      <c r="C7588" s="25" t="s">
        <v>302</v>
      </c>
      <c r="D7588" s="25" t="s">
        <v>244</v>
      </c>
      <c r="E7588">
        <f t="shared" si="590"/>
        <v>2</v>
      </c>
      <c r="F7588" t="str">
        <f t="shared" si="591"/>
        <v>Voice</v>
      </c>
      <c r="G7588" t="str">
        <f t="shared" si="592"/>
        <v>TAT_073118_2</v>
      </c>
      <c r="H7588" t="str">
        <f>IF(ISNA(VLOOKUP(A7588,$A$3:A7587,1,0)),"","DUP!")</f>
        <v>DUP!</v>
      </c>
      <c r="I7588" t="str">
        <f>IF(ISNA(VLOOKUP(B7588,$B$3:B7587,1,0)),"","DUP!")</f>
        <v>DUP!</v>
      </c>
      <c r="J7588" t="str">
        <f t="shared" si="593"/>
        <v/>
      </c>
      <c r="K7588" t="str">
        <f t="shared" si="594"/>
        <v/>
      </c>
    </row>
    <row r="7589" spans="1:11">
      <c r="A7589" s="25" t="s">
        <v>2416</v>
      </c>
      <c r="B7589" s="25" t="s">
        <v>301</v>
      </c>
      <c r="C7589" s="25" t="s">
        <v>302</v>
      </c>
      <c r="D7589" s="25" t="s">
        <v>244</v>
      </c>
      <c r="E7589">
        <f t="shared" si="590"/>
        <v>2</v>
      </c>
      <c r="F7589" t="str">
        <f t="shared" si="591"/>
        <v>Voice</v>
      </c>
      <c r="G7589" t="str">
        <f t="shared" si="592"/>
        <v>TAT_073118_2</v>
      </c>
      <c r="H7589" t="str">
        <f>IF(ISNA(VLOOKUP(A7589,$A$3:A7588,1,0)),"","DUP!")</f>
        <v>DUP!</v>
      </c>
      <c r="I7589" t="str">
        <f>IF(ISNA(VLOOKUP(B7589,$B$3:B7588,1,0)),"","DUP!")</f>
        <v>DUP!</v>
      </c>
      <c r="J7589" t="str">
        <f t="shared" si="593"/>
        <v/>
      </c>
      <c r="K7589" t="str">
        <f t="shared" si="594"/>
        <v/>
      </c>
    </row>
    <row r="7590" spans="1:11">
      <c r="A7590" s="25" t="s">
        <v>2416</v>
      </c>
      <c r="B7590" s="25" t="s">
        <v>301</v>
      </c>
      <c r="C7590" s="25" t="s">
        <v>302</v>
      </c>
      <c r="D7590" s="25" t="s">
        <v>245</v>
      </c>
      <c r="E7590">
        <f t="shared" si="590"/>
        <v>10</v>
      </c>
      <c r="F7590" t="str">
        <f t="shared" si="591"/>
        <v>Video Call</v>
      </c>
      <c r="G7590" t="str">
        <f t="shared" si="592"/>
        <v>TAT_073118_10</v>
      </c>
      <c r="H7590" t="str">
        <f>IF(ISNA(VLOOKUP(A7590,$A$3:A7589,1,0)),"","DUP!")</f>
        <v>DUP!</v>
      </c>
      <c r="I7590" t="str">
        <f>IF(ISNA(VLOOKUP(B7590,$B$3:B7589,1,0)),"","DUP!")</f>
        <v>DUP!</v>
      </c>
      <c r="J7590" t="str">
        <f t="shared" si="593"/>
        <v/>
      </c>
      <c r="K7590" t="str">
        <f t="shared" si="594"/>
        <v/>
      </c>
    </row>
    <row r="7591" spans="1:11">
      <c r="A7591" s="25" t="s">
        <v>2416</v>
      </c>
      <c r="B7591" s="25" t="s">
        <v>301</v>
      </c>
      <c r="C7591" s="25" t="s">
        <v>302</v>
      </c>
      <c r="D7591" s="25" t="s">
        <v>245</v>
      </c>
      <c r="E7591">
        <f t="shared" si="590"/>
        <v>10</v>
      </c>
      <c r="F7591" t="str">
        <f t="shared" si="591"/>
        <v>Video Call</v>
      </c>
      <c r="G7591" t="str">
        <f t="shared" si="592"/>
        <v>TAT_073118_10</v>
      </c>
      <c r="H7591" t="str">
        <f>IF(ISNA(VLOOKUP(A7591,$A$3:A7590,1,0)),"","DUP!")</f>
        <v>DUP!</v>
      </c>
      <c r="I7591" t="str">
        <f>IF(ISNA(VLOOKUP(B7591,$B$3:B7590,1,0)),"","DUP!")</f>
        <v>DUP!</v>
      </c>
      <c r="J7591" t="str">
        <f t="shared" si="593"/>
        <v/>
      </c>
      <c r="K7591" t="str">
        <f t="shared" si="594"/>
        <v/>
      </c>
    </row>
    <row r="7592" spans="1:11">
      <c r="A7592" s="25" t="s">
        <v>2416</v>
      </c>
      <c r="B7592" s="25" t="s">
        <v>301</v>
      </c>
      <c r="C7592" s="25" t="s">
        <v>302</v>
      </c>
      <c r="D7592" s="25" t="s">
        <v>245</v>
      </c>
      <c r="E7592">
        <f t="shared" si="590"/>
        <v>10</v>
      </c>
      <c r="F7592" t="str">
        <f t="shared" si="591"/>
        <v>Video Call</v>
      </c>
      <c r="G7592" t="str">
        <f t="shared" si="592"/>
        <v>TAT_073118_10</v>
      </c>
      <c r="H7592" t="str">
        <f>IF(ISNA(VLOOKUP(A7592,$A$3:A7591,1,0)),"","DUP!")</f>
        <v>DUP!</v>
      </c>
      <c r="I7592" t="str">
        <f>IF(ISNA(VLOOKUP(B7592,$B$3:B7591,1,0)),"","DUP!")</f>
        <v>DUP!</v>
      </c>
      <c r="J7592" t="str">
        <f t="shared" si="593"/>
        <v/>
      </c>
      <c r="K7592" t="str">
        <f t="shared" si="594"/>
        <v/>
      </c>
    </row>
    <row r="7593" spans="1:11">
      <c r="A7593" s="25" t="s">
        <v>2417</v>
      </c>
      <c r="B7593" s="25" t="s">
        <v>306</v>
      </c>
      <c r="C7593" s="25" t="s">
        <v>307</v>
      </c>
      <c r="D7593" s="25" t="s">
        <v>244</v>
      </c>
      <c r="E7593">
        <f t="shared" si="590"/>
        <v>2</v>
      </c>
      <c r="F7593" t="str">
        <f t="shared" si="591"/>
        <v>Voice</v>
      </c>
      <c r="G7593" t="str">
        <f t="shared" si="592"/>
        <v>NET_0731260_2</v>
      </c>
      <c r="H7593" t="str">
        <f>IF(ISNA(VLOOKUP(A7593,$A$3:A7592,1,0)),"","DUP!")</f>
        <v/>
      </c>
      <c r="I7593" t="str">
        <f>IF(ISNA(VLOOKUP(B7593,$B$3:B7592,1,0)),"","DUP!")</f>
        <v>DUP!</v>
      </c>
      <c r="J7593" t="str">
        <f t="shared" si="593"/>
        <v/>
      </c>
      <c r="K7593" t="str">
        <f t="shared" si="594"/>
        <v>INSERT INTO ZONE_MAP (SERVICE_ID, SERVICE_NAME, CODE, NW_GROUP, ZONE) VALUES (2,'Voice','0731260','INTERNET','NATIONAL');</v>
      </c>
    </row>
    <row r="7594" spans="1:11">
      <c r="A7594" s="25" t="s">
        <v>2417</v>
      </c>
      <c r="B7594" s="25" t="s">
        <v>306</v>
      </c>
      <c r="C7594" s="25" t="s">
        <v>307</v>
      </c>
      <c r="D7594" s="25" t="s">
        <v>244</v>
      </c>
      <c r="E7594">
        <f t="shared" si="590"/>
        <v>2</v>
      </c>
      <c r="F7594" t="str">
        <f t="shared" si="591"/>
        <v>Voice</v>
      </c>
      <c r="G7594" t="str">
        <f t="shared" si="592"/>
        <v>NET_0731260_2</v>
      </c>
      <c r="H7594" t="str">
        <f>IF(ISNA(VLOOKUP(A7594,$A$3:A7593,1,0)),"","DUP!")</f>
        <v>DUP!</v>
      </c>
      <c r="I7594" t="str">
        <f>IF(ISNA(VLOOKUP(B7594,$B$3:B7593,1,0)),"","DUP!")</f>
        <v>DUP!</v>
      </c>
      <c r="J7594" t="str">
        <f t="shared" si="593"/>
        <v/>
      </c>
      <c r="K7594" t="str">
        <f t="shared" si="594"/>
        <v/>
      </c>
    </row>
    <row r="7595" spans="1:11">
      <c r="A7595" s="25" t="s">
        <v>2417</v>
      </c>
      <c r="B7595" s="25" t="s">
        <v>306</v>
      </c>
      <c r="C7595" s="25" t="s">
        <v>307</v>
      </c>
      <c r="D7595" s="25" t="s">
        <v>244</v>
      </c>
      <c r="E7595">
        <f t="shared" si="590"/>
        <v>2</v>
      </c>
      <c r="F7595" t="str">
        <f t="shared" si="591"/>
        <v>Voice</v>
      </c>
      <c r="G7595" t="str">
        <f t="shared" si="592"/>
        <v>NET_0731260_2</v>
      </c>
      <c r="H7595" t="str">
        <f>IF(ISNA(VLOOKUP(A7595,$A$3:A7594,1,0)),"","DUP!")</f>
        <v>DUP!</v>
      </c>
      <c r="I7595" t="str">
        <f>IF(ISNA(VLOOKUP(B7595,$B$3:B7594,1,0)),"","DUP!")</f>
        <v>DUP!</v>
      </c>
      <c r="J7595" t="str">
        <f t="shared" si="593"/>
        <v/>
      </c>
      <c r="K7595" t="str">
        <f t="shared" si="594"/>
        <v/>
      </c>
    </row>
    <row r="7596" spans="1:11">
      <c r="A7596" s="25" t="s">
        <v>2417</v>
      </c>
      <c r="B7596" s="25" t="s">
        <v>306</v>
      </c>
      <c r="C7596" s="25" t="s">
        <v>307</v>
      </c>
      <c r="D7596" s="25" t="s">
        <v>245</v>
      </c>
      <c r="E7596">
        <f t="shared" si="590"/>
        <v>10</v>
      </c>
      <c r="F7596" t="str">
        <f t="shared" si="591"/>
        <v>Video Call</v>
      </c>
      <c r="G7596" t="str">
        <f t="shared" si="592"/>
        <v>NET_0731260_10</v>
      </c>
      <c r="H7596" t="str">
        <f>IF(ISNA(VLOOKUP(A7596,$A$3:A7595,1,0)),"","DUP!")</f>
        <v>DUP!</v>
      </c>
      <c r="I7596" t="str">
        <f>IF(ISNA(VLOOKUP(B7596,$B$3:B7595,1,0)),"","DUP!")</f>
        <v>DUP!</v>
      </c>
      <c r="J7596" t="str">
        <f t="shared" si="593"/>
        <v/>
      </c>
      <c r="K7596" t="str">
        <f t="shared" si="594"/>
        <v/>
      </c>
    </row>
    <row r="7597" spans="1:11">
      <c r="A7597" s="25" t="s">
        <v>2417</v>
      </c>
      <c r="B7597" s="25" t="s">
        <v>306</v>
      </c>
      <c r="C7597" s="25" t="s">
        <v>307</v>
      </c>
      <c r="D7597" s="25" t="s">
        <v>245</v>
      </c>
      <c r="E7597">
        <f t="shared" si="590"/>
        <v>10</v>
      </c>
      <c r="F7597" t="str">
        <f t="shared" si="591"/>
        <v>Video Call</v>
      </c>
      <c r="G7597" t="str">
        <f t="shared" si="592"/>
        <v>NET_0731260_10</v>
      </c>
      <c r="H7597" t="str">
        <f>IF(ISNA(VLOOKUP(A7597,$A$3:A7596,1,0)),"","DUP!")</f>
        <v>DUP!</v>
      </c>
      <c r="I7597" t="str">
        <f>IF(ISNA(VLOOKUP(B7597,$B$3:B7596,1,0)),"","DUP!")</f>
        <v>DUP!</v>
      </c>
      <c r="J7597" t="str">
        <f t="shared" si="593"/>
        <v/>
      </c>
      <c r="K7597" t="str">
        <f t="shared" si="594"/>
        <v/>
      </c>
    </row>
    <row r="7598" spans="1:11">
      <c r="A7598" s="25" t="s">
        <v>2417</v>
      </c>
      <c r="B7598" s="25" t="s">
        <v>306</v>
      </c>
      <c r="C7598" s="25" t="s">
        <v>307</v>
      </c>
      <c r="D7598" s="25" t="s">
        <v>245</v>
      </c>
      <c r="E7598">
        <f t="shared" si="590"/>
        <v>10</v>
      </c>
      <c r="F7598" t="str">
        <f t="shared" si="591"/>
        <v>Video Call</v>
      </c>
      <c r="G7598" t="str">
        <f t="shared" si="592"/>
        <v>NET_0731260_10</v>
      </c>
      <c r="H7598" t="str">
        <f>IF(ISNA(VLOOKUP(A7598,$A$3:A7597,1,0)),"","DUP!")</f>
        <v>DUP!</v>
      </c>
      <c r="I7598" t="str">
        <f>IF(ISNA(VLOOKUP(B7598,$B$3:B7597,1,0)),"","DUP!")</f>
        <v>DUP!</v>
      </c>
      <c r="J7598" t="str">
        <f t="shared" si="593"/>
        <v/>
      </c>
      <c r="K7598" t="str">
        <f t="shared" si="594"/>
        <v/>
      </c>
    </row>
    <row r="7599" spans="1:11">
      <c r="A7599" s="25" t="s">
        <v>2418</v>
      </c>
      <c r="B7599" s="25" t="s">
        <v>306</v>
      </c>
      <c r="C7599" s="25" t="s">
        <v>307</v>
      </c>
      <c r="D7599" s="25" t="s">
        <v>244</v>
      </c>
      <c r="E7599">
        <f t="shared" si="590"/>
        <v>2</v>
      </c>
      <c r="F7599" t="str">
        <f t="shared" si="591"/>
        <v>Voice</v>
      </c>
      <c r="G7599" t="str">
        <f t="shared" si="592"/>
        <v>NET_0731268_2</v>
      </c>
      <c r="H7599" t="str">
        <f>IF(ISNA(VLOOKUP(A7599,$A$3:A7598,1,0)),"","DUP!")</f>
        <v/>
      </c>
      <c r="I7599" t="str">
        <f>IF(ISNA(VLOOKUP(B7599,$B$3:B7598,1,0)),"","DUP!")</f>
        <v>DUP!</v>
      </c>
      <c r="J7599" t="str">
        <f t="shared" si="593"/>
        <v/>
      </c>
      <c r="K7599" t="str">
        <f t="shared" si="594"/>
        <v>INSERT INTO ZONE_MAP (SERVICE_ID, SERVICE_NAME, CODE, NW_GROUP, ZONE) VALUES (2,'Voice','0731268','INTERNET','NATIONAL');</v>
      </c>
    </row>
    <row r="7600" spans="1:11">
      <c r="A7600" s="25" t="s">
        <v>2418</v>
      </c>
      <c r="B7600" s="25" t="s">
        <v>306</v>
      </c>
      <c r="C7600" s="25" t="s">
        <v>307</v>
      </c>
      <c r="D7600" s="25" t="s">
        <v>244</v>
      </c>
      <c r="E7600">
        <f t="shared" si="590"/>
        <v>2</v>
      </c>
      <c r="F7600" t="str">
        <f t="shared" si="591"/>
        <v>Voice</v>
      </c>
      <c r="G7600" t="str">
        <f t="shared" si="592"/>
        <v>NET_0731268_2</v>
      </c>
      <c r="H7600" t="str">
        <f>IF(ISNA(VLOOKUP(A7600,$A$3:A7599,1,0)),"","DUP!")</f>
        <v>DUP!</v>
      </c>
      <c r="I7600" t="str">
        <f>IF(ISNA(VLOOKUP(B7600,$B$3:B7599,1,0)),"","DUP!")</f>
        <v>DUP!</v>
      </c>
      <c r="J7600" t="str">
        <f t="shared" si="593"/>
        <v/>
      </c>
      <c r="K7600" t="str">
        <f t="shared" si="594"/>
        <v/>
      </c>
    </row>
    <row r="7601" spans="1:11">
      <c r="A7601" s="25" t="s">
        <v>2418</v>
      </c>
      <c r="B7601" s="25" t="s">
        <v>306</v>
      </c>
      <c r="C7601" s="25" t="s">
        <v>307</v>
      </c>
      <c r="D7601" s="25" t="s">
        <v>244</v>
      </c>
      <c r="E7601">
        <f t="shared" si="590"/>
        <v>2</v>
      </c>
      <c r="F7601" t="str">
        <f t="shared" si="591"/>
        <v>Voice</v>
      </c>
      <c r="G7601" t="str">
        <f t="shared" si="592"/>
        <v>NET_0731268_2</v>
      </c>
      <c r="H7601" t="str">
        <f>IF(ISNA(VLOOKUP(A7601,$A$3:A7600,1,0)),"","DUP!")</f>
        <v>DUP!</v>
      </c>
      <c r="I7601" t="str">
        <f>IF(ISNA(VLOOKUP(B7601,$B$3:B7600,1,0)),"","DUP!")</f>
        <v>DUP!</v>
      </c>
      <c r="J7601" t="str">
        <f t="shared" si="593"/>
        <v/>
      </c>
      <c r="K7601" t="str">
        <f t="shared" si="594"/>
        <v/>
      </c>
    </row>
    <row r="7602" spans="1:11">
      <c r="A7602" s="25" t="s">
        <v>2418</v>
      </c>
      <c r="B7602" s="25" t="s">
        <v>306</v>
      </c>
      <c r="C7602" s="25" t="s">
        <v>307</v>
      </c>
      <c r="D7602" s="25" t="s">
        <v>245</v>
      </c>
      <c r="E7602">
        <f t="shared" si="590"/>
        <v>10</v>
      </c>
      <c r="F7602" t="str">
        <f t="shared" si="591"/>
        <v>Video Call</v>
      </c>
      <c r="G7602" t="str">
        <f t="shared" si="592"/>
        <v>NET_0731268_10</v>
      </c>
      <c r="H7602" t="str">
        <f>IF(ISNA(VLOOKUP(A7602,$A$3:A7601,1,0)),"","DUP!")</f>
        <v>DUP!</v>
      </c>
      <c r="I7602" t="str">
        <f>IF(ISNA(VLOOKUP(B7602,$B$3:B7601,1,0)),"","DUP!")</f>
        <v>DUP!</v>
      </c>
      <c r="J7602" t="str">
        <f t="shared" si="593"/>
        <v/>
      </c>
      <c r="K7602" t="str">
        <f t="shared" si="594"/>
        <v/>
      </c>
    </row>
    <row r="7603" spans="1:11">
      <c r="A7603" s="25" t="s">
        <v>2418</v>
      </c>
      <c r="B7603" s="25" t="s">
        <v>306</v>
      </c>
      <c r="C7603" s="25" t="s">
        <v>307</v>
      </c>
      <c r="D7603" s="25" t="s">
        <v>245</v>
      </c>
      <c r="E7603">
        <f t="shared" si="590"/>
        <v>10</v>
      </c>
      <c r="F7603" t="str">
        <f t="shared" si="591"/>
        <v>Video Call</v>
      </c>
      <c r="G7603" t="str">
        <f t="shared" si="592"/>
        <v>NET_0731268_10</v>
      </c>
      <c r="H7603" t="str">
        <f>IF(ISNA(VLOOKUP(A7603,$A$3:A7602,1,0)),"","DUP!")</f>
        <v>DUP!</v>
      </c>
      <c r="I7603" t="str">
        <f>IF(ISNA(VLOOKUP(B7603,$B$3:B7602,1,0)),"","DUP!")</f>
        <v>DUP!</v>
      </c>
      <c r="J7603" t="str">
        <f t="shared" si="593"/>
        <v/>
      </c>
      <c r="K7603" t="str">
        <f t="shared" si="594"/>
        <v/>
      </c>
    </row>
    <row r="7604" spans="1:11">
      <c r="A7604" s="25" t="s">
        <v>2418</v>
      </c>
      <c r="B7604" s="25" t="s">
        <v>306</v>
      </c>
      <c r="C7604" s="25" t="s">
        <v>307</v>
      </c>
      <c r="D7604" s="25" t="s">
        <v>245</v>
      </c>
      <c r="E7604">
        <f t="shared" si="590"/>
        <v>10</v>
      </c>
      <c r="F7604" t="str">
        <f t="shared" si="591"/>
        <v>Video Call</v>
      </c>
      <c r="G7604" t="str">
        <f t="shared" si="592"/>
        <v>NET_0731268_10</v>
      </c>
      <c r="H7604" t="str">
        <f>IF(ISNA(VLOOKUP(A7604,$A$3:A7603,1,0)),"","DUP!")</f>
        <v>DUP!</v>
      </c>
      <c r="I7604" t="str">
        <f>IF(ISNA(VLOOKUP(B7604,$B$3:B7603,1,0)),"","DUP!")</f>
        <v>DUP!</v>
      </c>
      <c r="J7604" t="str">
        <f t="shared" si="593"/>
        <v/>
      </c>
      <c r="K7604" t="str">
        <f t="shared" si="594"/>
        <v/>
      </c>
    </row>
    <row r="7605" spans="1:11">
      <c r="A7605" s="25" t="s">
        <v>2419</v>
      </c>
      <c r="B7605" s="25" t="s">
        <v>306</v>
      </c>
      <c r="C7605" s="25" t="s">
        <v>307</v>
      </c>
      <c r="D7605" s="25" t="s">
        <v>244</v>
      </c>
      <c r="E7605">
        <f t="shared" si="590"/>
        <v>2</v>
      </c>
      <c r="F7605" t="str">
        <f t="shared" si="591"/>
        <v>Voice</v>
      </c>
      <c r="G7605" t="str">
        <f t="shared" si="592"/>
        <v>NET_0731269_2</v>
      </c>
      <c r="H7605" t="str">
        <f>IF(ISNA(VLOOKUP(A7605,$A$3:A7604,1,0)),"","DUP!")</f>
        <v/>
      </c>
      <c r="I7605" t="str">
        <f>IF(ISNA(VLOOKUP(B7605,$B$3:B7604,1,0)),"","DUP!")</f>
        <v>DUP!</v>
      </c>
      <c r="J7605" t="str">
        <f t="shared" si="593"/>
        <v/>
      </c>
      <c r="K7605" t="str">
        <f t="shared" si="594"/>
        <v>INSERT INTO ZONE_MAP (SERVICE_ID, SERVICE_NAME, CODE, NW_GROUP, ZONE) VALUES (2,'Voice','0731269','INTERNET','NATIONAL');</v>
      </c>
    </row>
    <row r="7606" spans="1:11">
      <c r="A7606" s="25" t="s">
        <v>2419</v>
      </c>
      <c r="B7606" s="25" t="s">
        <v>306</v>
      </c>
      <c r="C7606" s="25" t="s">
        <v>307</v>
      </c>
      <c r="D7606" s="25" t="s">
        <v>244</v>
      </c>
      <c r="E7606">
        <f t="shared" si="590"/>
        <v>2</v>
      </c>
      <c r="F7606" t="str">
        <f t="shared" si="591"/>
        <v>Voice</v>
      </c>
      <c r="G7606" t="str">
        <f t="shared" si="592"/>
        <v>NET_0731269_2</v>
      </c>
      <c r="H7606" t="str">
        <f>IF(ISNA(VLOOKUP(A7606,$A$3:A7605,1,0)),"","DUP!")</f>
        <v>DUP!</v>
      </c>
      <c r="I7606" t="str">
        <f>IF(ISNA(VLOOKUP(B7606,$B$3:B7605,1,0)),"","DUP!")</f>
        <v>DUP!</v>
      </c>
      <c r="J7606" t="str">
        <f t="shared" si="593"/>
        <v/>
      </c>
      <c r="K7606" t="str">
        <f t="shared" si="594"/>
        <v/>
      </c>
    </row>
    <row r="7607" spans="1:11">
      <c r="A7607" s="25" t="s">
        <v>2419</v>
      </c>
      <c r="B7607" s="25" t="s">
        <v>306</v>
      </c>
      <c r="C7607" s="25" t="s">
        <v>307</v>
      </c>
      <c r="D7607" s="25" t="s">
        <v>244</v>
      </c>
      <c r="E7607">
        <f t="shared" si="590"/>
        <v>2</v>
      </c>
      <c r="F7607" t="str">
        <f t="shared" si="591"/>
        <v>Voice</v>
      </c>
      <c r="G7607" t="str">
        <f t="shared" si="592"/>
        <v>NET_0731269_2</v>
      </c>
      <c r="H7607" t="str">
        <f>IF(ISNA(VLOOKUP(A7607,$A$3:A7606,1,0)),"","DUP!")</f>
        <v>DUP!</v>
      </c>
      <c r="I7607" t="str">
        <f>IF(ISNA(VLOOKUP(B7607,$B$3:B7606,1,0)),"","DUP!")</f>
        <v>DUP!</v>
      </c>
      <c r="J7607" t="str">
        <f t="shared" si="593"/>
        <v/>
      </c>
      <c r="K7607" t="str">
        <f t="shared" si="594"/>
        <v/>
      </c>
    </row>
    <row r="7608" spans="1:11">
      <c r="A7608" s="25" t="s">
        <v>2419</v>
      </c>
      <c r="B7608" s="25" t="s">
        <v>306</v>
      </c>
      <c r="C7608" s="25" t="s">
        <v>307</v>
      </c>
      <c r="D7608" s="25" t="s">
        <v>245</v>
      </c>
      <c r="E7608">
        <f t="shared" si="590"/>
        <v>10</v>
      </c>
      <c r="F7608" t="str">
        <f t="shared" si="591"/>
        <v>Video Call</v>
      </c>
      <c r="G7608" t="str">
        <f t="shared" si="592"/>
        <v>NET_0731269_10</v>
      </c>
      <c r="H7608" t="str">
        <f>IF(ISNA(VLOOKUP(A7608,$A$3:A7607,1,0)),"","DUP!")</f>
        <v>DUP!</v>
      </c>
      <c r="I7608" t="str">
        <f>IF(ISNA(VLOOKUP(B7608,$B$3:B7607,1,0)),"","DUP!")</f>
        <v>DUP!</v>
      </c>
      <c r="J7608" t="str">
        <f t="shared" si="593"/>
        <v/>
      </c>
      <c r="K7608" t="str">
        <f t="shared" si="594"/>
        <v/>
      </c>
    </row>
    <row r="7609" spans="1:11">
      <c r="A7609" s="25" t="s">
        <v>2419</v>
      </c>
      <c r="B7609" s="25" t="s">
        <v>306</v>
      </c>
      <c r="C7609" s="25" t="s">
        <v>307</v>
      </c>
      <c r="D7609" s="25" t="s">
        <v>245</v>
      </c>
      <c r="E7609">
        <f t="shared" si="590"/>
        <v>10</v>
      </c>
      <c r="F7609" t="str">
        <f t="shared" si="591"/>
        <v>Video Call</v>
      </c>
      <c r="G7609" t="str">
        <f t="shared" si="592"/>
        <v>NET_0731269_10</v>
      </c>
      <c r="H7609" t="str">
        <f>IF(ISNA(VLOOKUP(A7609,$A$3:A7608,1,0)),"","DUP!")</f>
        <v>DUP!</v>
      </c>
      <c r="I7609" t="str">
        <f>IF(ISNA(VLOOKUP(B7609,$B$3:B7608,1,0)),"","DUP!")</f>
        <v>DUP!</v>
      </c>
      <c r="J7609" t="str">
        <f t="shared" si="593"/>
        <v/>
      </c>
      <c r="K7609" t="str">
        <f t="shared" si="594"/>
        <v/>
      </c>
    </row>
    <row r="7610" spans="1:11">
      <c r="A7610" s="25" t="s">
        <v>2419</v>
      </c>
      <c r="B7610" s="25" t="s">
        <v>306</v>
      </c>
      <c r="C7610" s="25" t="s">
        <v>307</v>
      </c>
      <c r="D7610" s="25" t="s">
        <v>245</v>
      </c>
      <c r="E7610">
        <f t="shared" si="590"/>
        <v>10</v>
      </c>
      <c r="F7610" t="str">
        <f t="shared" si="591"/>
        <v>Video Call</v>
      </c>
      <c r="G7610" t="str">
        <f t="shared" si="592"/>
        <v>NET_0731269_10</v>
      </c>
      <c r="H7610" t="str">
        <f>IF(ISNA(VLOOKUP(A7610,$A$3:A7609,1,0)),"","DUP!")</f>
        <v>DUP!</v>
      </c>
      <c r="I7610" t="str">
        <f>IF(ISNA(VLOOKUP(B7610,$B$3:B7609,1,0)),"","DUP!")</f>
        <v>DUP!</v>
      </c>
      <c r="J7610" t="str">
        <f t="shared" si="593"/>
        <v/>
      </c>
      <c r="K7610" t="str">
        <f t="shared" si="594"/>
        <v/>
      </c>
    </row>
    <row r="7611" spans="1:11">
      <c r="A7611" s="25" t="s">
        <v>2420</v>
      </c>
      <c r="B7611" s="25" t="s">
        <v>306</v>
      </c>
      <c r="C7611" s="25" t="s">
        <v>307</v>
      </c>
      <c r="D7611" s="25" t="s">
        <v>244</v>
      </c>
      <c r="E7611">
        <f t="shared" si="590"/>
        <v>2</v>
      </c>
      <c r="F7611" t="str">
        <f t="shared" si="591"/>
        <v>Voice</v>
      </c>
      <c r="G7611" t="str">
        <f t="shared" si="592"/>
        <v>NET_0731270_2</v>
      </c>
      <c r="H7611" t="str">
        <f>IF(ISNA(VLOOKUP(A7611,$A$3:A7610,1,0)),"","DUP!")</f>
        <v/>
      </c>
      <c r="I7611" t="str">
        <f>IF(ISNA(VLOOKUP(B7611,$B$3:B7610,1,0)),"","DUP!")</f>
        <v>DUP!</v>
      </c>
      <c r="J7611" t="str">
        <f t="shared" si="593"/>
        <v/>
      </c>
      <c r="K7611" t="str">
        <f t="shared" si="594"/>
        <v>INSERT INTO ZONE_MAP (SERVICE_ID, SERVICE_NAME, CODE, NW_GROUP, ZONE) VALUES (2,'Voice','0731270','INTERNET','NATIONAL');</v>
      </c>
    </row>
    <row r="7612" spans="1:11">
      <c r="A7612" s="25" t="s">
        <v>2421</v>
      </c>
      <c r="B7612" s="25" t="s">
        <v>306</v>
      </c>
      <c r="C7612" s="25" t="s">
        <v>307</v>
      </c>
      <c r="D7612" s="25" t="s">
        <v>244</v>
      </c>
      <c r="E7612">
        <f t="shared" si="590"/>
        <v>2</v>
      </c>
      <c r="F7612" t="str">
        <f t="shared" si="591"/>
        <v>Voice</v>
      </c>
      <c r="G7612" t="str">
        <f t="shared" si="592"/>
        <v>NET_0731278_2</v>
      </c>
      <c r="H7612" t="str">
        <f>IF(ISNA(VLOOKUP(A7612,$A$3:A7611,1,0)),"","DUP!")</f>
        <v/>
      </c>
      <c r="I7612" t="str">
        <f>IF(ISNA(VLOOKUP(B7612,$B$3:B7611,1,0)),"","DUP!")</f>
        <v>DUP!</v>
      </c>
      <c r="J7612" t="str">
        <f t="shared" si="593"/>
        <v/>
      </c>
      <c r="K7612" t="str">
        <f t="shared" si="594"/>
        <v>INSERT INTO ZONE_MAP (SERVICE_ID, SERVICE_NAME, CODE, NW_GROUP, ZONE) VALUES (2,'Voice','0731278','INTERNET','NATIONAL');</v>
      </c>
    </row>
    <row r="7613" spans="1:11">
      <c r="A7613" s="25" t="s">
        <v>2422</v>
      </c>
      <c r="B7613" s="25" t="s">
        <v>306</v>
      </c>
      <c r="C7613" s="25" t="s">
        <v>307</v>
      </c>
      <c r="D7613" s="25" t="s">
        <v>244</v>
      </c>
      <c r="E7613">
        <f t="shared" si="590"/>
        <v>2</v>
      </c>
      <c r="F7613" t="str">
        <f t="shared" si="591"/>
        <v>Voice</v>
      </c>
      <c r="G7613" t="str">
        <f t="shared" si="592"/>
        <v>NET_0731280_2</v>
      </c>
      <c r="H7613" t="str">
        <f>IF(ISNA(VLOOKUP(A7613,$A$3:A7612,1,0)),"","DUP!")</f>
        <v/>
      </c>
      <c r="I7613" t="str">
        <f>IF(ISNA(VLOOKUP(B7613,$B$3:B7612,1,0)),"","DUP!")</f>
        <v>DUP!</v>
      </c>
      <c r="J7613" t="str">
        <f t="shared" si="593"/>
        <v/>
      </c>
      <c r="K7613" t="str">
        <f t="shared" si="594"/>
        <v>INSERT INTO ZONE_MAP (SERVICE_ID, SERVICE_NAME, CODE, NW_GROUP, ZONE) VALUES (2,'Voice','0731280','INTERNET','NATIONAL');</v>
      </c>
    </row>
    <row r="7614" spans="1:11">
      <c r="A7614" s="25" t="s">
        <v>2423</v>
      </c>
      <c r="B7614" s="25" t="s">
        <v>306</v>
      </c>
      <c r="C7614" s="25" t="s">
        <v>307</v>
      </c>
      <c r="D7614" s="25" t="s">
        <v>244</v>
      </c>
      <c r="E7614">
        <f t="shared" si="590"/>
        <v>2</v>
      </c>
      <c r="F7614" t="str">
        <f t="shared" si="591"/>
        <v>Voice</v>
      </c>
      <c r="G7614" t="str">
        <f t="shared" si="592"/>
        <v>NET_0731284_2</v>
      </c>
      <c r="H7614" t="str">
        <f>IF(ISNA(VLOOKUP(A7614,$A$3:A7613,1,0)),"","DUP!")</f>
        <v/>
      </c>
      <c r="I7614" t="str">
        <f>IF(ISNA(VLOOKUP(B7614,$B$3:B7613,1,0)),"","DUP!")</f>
        <v>DUP!</v>
      </c>
      <c r="J7614" t="str">
        <f t="shared" si="593"/>
        <v/>
      </c>
      <c r="K7614" t="str">
        <f t="shared" si="594"/>
        <v>INSERT INTO ZONE_MAP (SERVICE_ID, SERVICE_NAME, CODE, NW_GROUP, ZONE) VALUES (2,'Voice','0731284','INTERNET','NATIONAL');</v>
      </c>
    </row>
    <row r="7615" spans="1:11">
      <c r="A7615" s="25" t="s">
        <v>2424</v>
      </c>
      <c r="B7615" s="25" t="s">
        <v>315</v>
      </c>
      <c r="C7615" s="25" t="s">
        <v>316</v>
      </c>
      <c r="D7615" s="25" t="s">
        <v>244</v>
      </c>
      <c r="E7615">
        <f t="shared" si="590"/>
        <v>2</v>
      </c>
      <c r="F7615" t="str">
        <f t="shared" si="591"/>
        <v>Voice</v>
      </c>
      <c r="G7615" t="str">
        <f t="shared" si="592"/>
        <v>SNC_073141_2</v>
      </c>
      <c r="H7615" t="str">
        <f>IF(ISNA(VLOOKUP(A7615,$A$3:A7614,1,0)),"","DUP!")</f>
        <v/>
      </c>
      <c r="I7615" t="str">
        <f>IF(ISNA(VLOOKUP(B7615,$B$3:B7614,1,0)),"","DUP!")</f>
        <v>DUP!</v>
      </c>
      <c r="J7615" t="str">
        <f t="shared" si="593"/>
        <v/>
      </c>
      <c r="K7615" t="str">
        <f t="shared" si="594"/>
        <v>INSERT INTO ZONE_MAP (SERVICE_ID, SERVICE_NAME, CODE, NW_GROUP, ZONE) VALUES (2,'Voice','073141','NHAN TIN','NATIONAL');</v>
      </c>
    </row>
    <row r="7616" spans="1:11">
      <c r="A7616" s="25" t="s">
        <v>2425</v>
      </c>
      <c r="B7616" s="25" t="s">
        <v>2405</v>
      </c>
      <c r="C7616" s="25" t="s">
        <v>318</v>
      </c>
      <c r="D7616" s="25" t="s">
        <v>244</v>
      </c>
      <c r="E7616">
        <f t="shared" si="590"/>
        <v>2</v>
      </c>
      <c r="F7616" t="str">
        <f t="shared" si="591"/>
        <v>Voice</v>
      </c>
      <c r="G7616" t="str">
        <f t="shared" si="592"/>
        <v>CVL_0732_2</v>
      </c>
      <c r="H7616" t="str">
        <f>IF(ISNA(VLOOKUP(A7616,$A$3:A7615,1,0)),"","DUP!")</f>
        <v/>
      </c>
      <c r="I7616" t="str">
        <f>IF(ISNA(VLOOKUP(B7616,$B$3:B7615,1,0)),"","DUP!")</f>
        <v>DUP!</v>
      </c>
      <c r="J7616" t="str">
        <f t="shared" si="593"/>
        <v/>
      </c>
      <c r="K7616" t="str">
        <f t="shared" si="594"/>
        <v>INSERT INTO ZONE_MAP (SERVICE_ID, SERVICE_NAME, CODE, NW_GROUP, ZONE) VALUES (2,'Voice','0732','TIEN GIANG','NATIONAL');</v>
      </c>
    </row>
    <row r="7617" spans="1:11">
      <c r="A7617" s="25" t="s">
        <v>2426</v>
      </c>
      <c r="B7617" s="25" t="s">
        <v>2405</v>
      </c>
      <c r="C7617" s="25" t="s">
        <v>243</v>
      </c>
      <c r="D7617" s="25" t="s">
        <v>244</v>
      </c>
      <c r="E7617">
        <f t="shared" si="590"/>
        <v>2</v>
      </c>
      <c r="F7617" t="str">
        <f t="shared" si="591"/>
        <v>Voice</v>
      </c>
      <c r="G7617" t="str">
        <f t="shared" si="592"/>
        <v>CVP_0733_2</v>
      </c>
      <c r="H7617" t="str">
        <f>IF(ISNA(VLOOKUP(A7617,$A$3:A7616,1,0)),"","DUP!")</f>
        <v/>
      </c>
      <c r="I7617" t="str">
        <f>IF(ISNA(VLOOKUP(B7617,$B$3:B7616,1,0)),"","DUP!")</f>
        <v>DUP!</v>
      </c>
      <c r="J7617" t="str">
        <f t="shared" si="593"/>
        <v/>
      </c>
      <c r="K7617" t="str">
        <f t="shared" si="594"/>
        <v>INSERT INTO ZONE_MAP (SERVICE_ID, SERVICE_NAME, CODE, NW_GROUP, ZONE) VALUES (2,'Voice','0733','TIEN GIANG','NATIONAL');</v>
      </c>
    </row>
    <row r="7618" spans="1:11">
      <c r="A7618" s="25" t="s">
        <v>2426</v>
      </c>
      <c r="B7618" s="25" t="s">
        <v>2405</v>
      </c>
      <c r="C7618" s="25" t="s">
        <v>243</v>
      </c>
      <c r="D7618" s="25" t="s">
        <v>244</v>
      </c>
      <c r="E7618">
        <f t="shared" si="590"/>
        <v>2</v>
      </c>
      <c r="F7618" t="str">
        <f t="shared" si="591"/>
        <v>Voice</v>
      </c>
      <c r="G7618" t="str">
        <f t="shared" si="592"/>
        <v>CVP_0733_2</v>
      </c>
      <c r="H7618" t="str">
        <f>IF(ISNA(VLOOKUP(A7618,$A$3:A7617,1,0)),"","DUP!")</f>
        <v>DUP!</v>
      </c>
      <c r="I7618" t="str">
        <f>IF(ISNA(VLOOKUP(B7618,$B$3:B7617,1,0)),"","DUP!")</f>
        <v>DUP!</v>
      </c>
      <c r="J7618" t="str">
        <f t="shared" si="593"/>
        <v/>
      </c>
      <c r="K7618" t="str">
        <f t="shared" si="594"/>
        <v/>
      </c>
    </row>
    <row r="7619" spans="1:11">
      <c r="A7619" s="25" t="s">
        <v>2426</v>
      </c>
      <c r="B7619" s="25" t="s">
        <v>2405</v>
      </c>
      <c r="C7619" s="25" t="s">
        <v>243</v>
      </c>
      <c r="D7619" s="25" t="s">
        <v>244</v>
      </c>
      <c r="E7619">
        <f t="shared" si="590"/>
        <v>2</v>
      </c>
      <c r="F7619" t="str">
        <f t="shared" si="591"/>
        <v>Voice</v>
      </c>
      <c r="G7619" t="str">
        <f t="shared" si="592"/>
        <v>CVP_0733_2</v>
      </c>
      <c r="H7619" t="str">
        <f>IF(ISNA(VLOOKUP(A7619,$A$3:A7618,1,0)),"","DUP!")</f>
        <v>DUP!</v>
      </c>
      <c r="I7619" t="str">
        <f>IF(ISNA(VLOOKUP(B7619,$B$3:B7618,1,0)),"","DUP!")</f>
        <v>DUP!</v>
      </c>
      <c r="J7619" t="str">
        <f t="shared" si="593"/>
        <v/>
      </c>
      <c r="K7619" t="str">
        <f t="shared" si="594"/>
        <v/>
      </c>
    </row>
    <row r="7620" spans="1:11">
      <c r="A7620" s="25" t="s">
        <v>2426</v>
      </c>
      <c r="B7620" s="25" t="s">
        <v>2405</v>
      </c>
      <c r="C7620" s="25" t="s">
        <v>243</v>
      </c>
      <c r="D7620" s="25" t="s">
        <v>245</v>
      </c>
      <c r="E7620">
        <f t="shared" ref="E7620:E7683" si="595">IF(D7620="NORMAL",2,10)</f>
        <v>10</v>
      </c>
      <c r="F7620" t="str">
        <f t="shared" ref="F7620:F7683" si="596">IF(D7620="NORMAL","Voice","Video Call")</f>
        <v>Video Call</v>
      </c>
      <c r="G7620" t="str">
        <f t="shared" ref="G7620:G7683" si="597">C7620&amp;"_"&amp;A7620&amp;"_"&amp;E7620</f>
        <v>CVP_0733_10</v>
      </c>
      <c r="H7620" t="str">
        <f>IF(ISNA(VLOOKUP(A7620,$A$3:A7619,1,0)),"","DUP!")</f>
        <v>DUP!</v>
      </c>
      <c r="I7620" t="str">
        <f>IF(ISNA(VLOOKUP(B7620,$B$3:B7619,1,0)),"","DUP!")</f>
        <v>DUP!</v>
      </c>
      <c r="J7620" t="str">
        <f t="shared" ref="J7620:J7683" si="598">IF(I7620="DUP!","",B7620)</f>
        <v/>
      </c>
      <c r="K7620" t="str">
        <f t="shared" ref="K7620:K7683" si="599">IF(H7620="DUP!","","INSERT INTO ZONE_MAP (SERVICE_ID, SERVICE_NAME, CODE, NW_GROUP, ZONE) VALUES ("&amp;E7620&amp;",'"&amp;F7620&amp;"','"&amp;A7620&amp;"','"&amp;B7620&amp;"','"&amp;IF(B7620="VINAPHONE","INTERNAL","NATIONAL")&amp;"');")</f>
        <v/>
      </c>
    </row>
    <row r="7621" spans="1:11">
      <c r="A7621" s="25" t="s">
        <v>2426</v>
      </c>
      <c r="B7621" s="25" t="s">
        <v>2405</v>
      </c>
      <c r="C7621" s="25" t="s">
        <v>243</v>
      </c>
      <c r="D7621" s="25" t="s">
        <v>245</v>
      </c>
      <c r="E7621">
        <f t="shared" si="595"/>
        <v>10</v>
      </c>
      <c r="F7621" t="str">
        <f t="shared" si="596"/>
        <v>Video Call</v>
      </c>
      <c r="G7621" t="str">
        <f t="shared" si="597"/>
        <v>CVP_0733_10</v>
      </c>
      <c r="H7621" t="str">
        <f>IF(ISNA(VLOOKUP(A7621,$A$3:A7620,1,0)),"","DUP!")</f>
        <v>DUP!</v>
      </c>
      <c r="I7621" t="str">
        <f>IF(ISNA(VLOOKUP(B7621,$B$3:B7620,1,0)),"","DUP!")</f>
        <v>DUP!</v>
      </c>
      <c r="J7621" t="str">
        <f t="shared" si="598"/>
        <v/>
      </c>
      <c r="K7621" t="str">
        <f t="shared" si="599"/>
        <v/>
      </c>
    </row>
    <row r="7622" spans="1:11">
      <c r="A7622" s="25" t="s">
        <v>2426</v>
      </c>
      <c r="B7622" s="25" t="s">
        <v>2405</v>
      </c>
      <c r="C7622" s="25" t="s">
        <v>243</v>
      </c>
      <c r="D7622" s="25" t="s">
        <v>245</v>
      </c>
      <c r="E7622">
        <f t="shared" si="595"/>
        <v>10</v>
      </c>
      <c r="F7622" t="str">
        <f t="shared" si="596"/>
        <v>Video Call</v>
      </c>
      <c r="G7622" t="str">
        <f t="shared" si="597"/>
        <v>CVP_0733_10</v>
      </c>
      <c r="H7622" t="str">
        <f>IF(ISNA(VLOOKUP(A7622,$A$3:A7621,1,0)),"","DUP!")</f>
        <v>DUP!</v>
      </c>
      <c r="I7622" t="str">
        <f>IF(ISNA(VLOOKUP(B7622,$B$3:B7621,1,0)),"","DUP!")</f>
        <v>DUP!</v>
      </c>
      <c r="J7622" t="str">
        <f t="shared" si="598"/>
        <v/>
      </c>
      <c r="K7622" t="str">
        <f t="shared" si="599"/>
        <v/>
      </c>
    </row>
    <row r="7623" spans="1:11">
      <c r="A7623" s="25" t="s">
        <v>2427</v>
      </c>
      <c r="B7623" s="25" t="s">
        <v>2405</v>
      </c>
      <c r="C7623" s="25" t="s">
        <v>321</v>
      </c>
      <c r="D7623" s="25" t="s">
        <v>244</v>
      </c>
      <c r="E7623">
        <f t="shared" si="595"/>
        <v>2</v>
      </c>
      <c r="F7623" t="str">
        <f t="shared" si="596"/>
        <v>Voice</v>
      </c>
      <c r="G7623" t="str">
        <f t="shared" si="597"/>
        <v>CVC_0734_2</v>
      </c>
      <c r="H7623" t="str">
        <f>IF(ISNA(VLOOKUP(A7623,$A$3:A7622,1,0)),"","DUP!")</f>
        <v/>
      </c>
      <c r="I7623" t="str">
        <f>IF(ISNA(VLOOKUP(B7623,$B$3:B7622,1,0)),"","DUP!")</f>
        <v>DUP!</v>
      </c>
      <c r="J7623" t="str">
        <f t="shared" si="598"/>
        <v/>
      </c>
      <c r="K7623" t="str">
        <f t="shared" si="599"/>
        <v>INSERT INTO ZONE_MAP (SERVICE_ID, SERVICE_NAME, CODE, NW_GROUP, ZONE) VALUES (2,'Voice','0734','TIEN GIANG','NATIONAL');</v>
      </c>
    </row>
    <row r="7624" spans="1:11">
      <c r="A7624" s="25" t="s">
        <v>2428</v>
      </c>
      <c r="B7624" s="25" t="s">
        <v>2405</v>
      </c>
      <c r="C7624" s="25" t="s">
        <v>323</v>
      </c>
      <c r="D7624" s="25" t="s">
        <v>244</v>
      </c>
      <c r="E7624">
        <f t="shared" si="595"/>
        <v>2</v>
      </c>
      <c r="F7624" t="str">
        <f t="shared" si="596"/>
        <v>Voice</v>
      </c>
      <c r="G7624" t="str">
        <f t="shared" si="597"/>
        <v>CSP_0735_2</v>
      </c>
      <c r="H7624" t="str">
        <f>IF(ISNA(VLOOKUP(A7624,$A$3:A7623,1,0)),"","DUP!")</f>
        <v/>
      </c>
      <c r="I7624" t="str">
        <f>IF(ISNA(VLOOKUP(B7624,$B$3:B7623,1,0)),"","DUP!")</f>
        <v>DUP!</v>
      </c>
      <c r="J7624" t="str">
        <f t="shared" si="598"/>
        <v/>
      </c>
      <c r="K7624" t="str">
        <f t="shared" si="599"/>
        <v>INSERT INTO ZONE_MAP (SERVICE_ID, SERVICE_NAME, CODE, NW_GROUP, ZONE) VALUES (2,'Voice','0735','TIEN GIANG','NATIONAL');</v>
      </c>
    </row>
    <row r="7625" spans="1:11">
      <c r="A7625" s="25" t="s">
        <v>2429</v>
      </c>
      <c r="B7625" s="25" t="s">
        <v>2405</v>
      </c>
      <c r="C7625" s="25" t="s">
        <v>318</v>
      </c>
      <c r="D7625" s="25" t="s">
        <v>244</v>
      </c>
      <c r="E7625">
        <f t="shared" si="595"/>
        <v>2</v>
      </c>
      <c r="F7625" t="str">
        <f t="shared" si="596"/>
        <v>Voice</v>
      </c>
      <c r="G7625" t="str">
        <f t="shared" si="597"/>
        <v>CVL_0736_2</v>
      </c>
      <c r="H7625" t="str">
        <f>IF(ISNA(VLOOKUP(A7625,$A$3:A7624,1,0)),"","DUP!")</f>
        <v/>
      </c>
      <c r="I7625" t="str">
        <f>IF(ISNA(VLOOKUP(B7625,$B$3:B7624,1,0)),"","DUP!")</f>
        <v>DUP!</v>
      </c>
      <c r="J7625" t="str">
        <f t="shared" si="598"/>
        <v/>
      </c>
      <c r="K7625" t="str">
        <f t="shared" si="599"/>
        <v>INSERT INTO ZONE_MAP (SERVICE_ID, SERVICE_NAME, CODE, NW_GROUP, ZONE) VALUES (2,'Voice','0736','TIEN GIANG','NATIONAL');</v>
      </c>
    </row>
    <row r="7626" spans="1:11">
      <c r="A7626" s="25" t="s">
        <v>2430</v>
      </c>
      <c r="B7626" s="25" t="s">
        <v>2405</v>
      </c>
      <c r="C7626" s="25" t="s">
        <v>326</v>
      </c>
      <c r="D7626" s="25" t="s">
        <v>244</v>
      </c>
      <c r="E7626">
        <f t="shared" si="595"/>
        <v>2</v>
      </c>
      <c r="F7626" t="str">
        <f t="shared" si="596"/>
        <v>Voice</v>
      </c>
      <c r="G7626" t="str">
        <f t="shared" si="597"/>
        <v>CFP_0737_2</v>
      </c>
      <c r="H7626" t="str">
        <f>IF(ISNA(VLOOKUP(A7626,$A$3:A7625,1,0)),"","DUP!")</f>
        <v/>
      </c>
      <c r="I7626" t="str">
        <f>IF(ISNA(VLOOKUP(B7626,$B$3:B7625,1,0)),"","DUP!")</f>
        <v>DUP!</v>
      </c>
      <c r="J7626" t="str">
        <f t="shared" si="598"/>
        <v/>
      </c>
      <c r="K7626" t="str">
        <f t="shared" si="599"/>
        <v>INSERT INTO ZONE_MAP (SERVICE_ID, SERVICE_NAME, CODE, NW_GROUP, ZONE) VALUES (2,'Voice','0737','TIEN GIANG','NATIONAL');</v>
      </c>
    </row>
    <row r="7627" spans="1:11">
      <c r="A7627" s="25" t="s">
        <v>2431</v>
      </c>
      <c r="B7627" s="25" t="s">
        <v>2405</v>
      </c>
      <c r="C7627" s="25" t="s">
        <v>243</v>
      </c>
      <c r="D7627" s="25" t="s">
        <v>244</v>
      </c>
      <c r="E7627">
        <f t="shared" si="595"/>
        <v>2</v>
      </c>
      <c r="F7627" t="str">
        <f t="shared" si="596"/>
        <v>Voice</v>
      </c>
      <c r="G7627" t="str">
        <f t="shared" si="597"/>
        <v>CVP_07380_2</v>
      </c>
      <c r="H7627" t="str">
        <f>IF(ISNA(VLOOKUP(A7627,$A$3:A7626,1,0)),"","DUP!")</f>
        <v/>
      </c>
      <c r="I7627" t="str">
        <f>IF(ISNA(VLOOKUP(B7627,$B$3:B7626,1,0)),"","DUP!")</f>
        <v>DUP!</v>
      </c>
      <c r="J7627" t="str">
        <f t="shared" si="598"/>
        <v/>
      </c>
      <c r="K7627" t="str">
        <f t="shared" si="599"/>
        <v>INSERT INTO ZONE_MAP (SERVICE_ID, SERVICE_NAME, CODE, NW_GROUP, ZONE) VALUES (2,'Voice','07380','TIEN GIANG','NATIONAL');</v>
      </c>
    </row>
    <row r="7628" spans="1:11">
      <c r="A7628" s="25" t="s">
        <v>2431</v>
      </c>
      <c r="B7628" s="25" t="s">
        <v>2405</v>
      </c>
      <c r="C7628" s="25" t="s">
        <v>243</v>
      </c>
      <c r="D7628" s="25" t="s">
        <v>244</v>
      </c>
      <c r="E7628">
        <f t="shared" si="595"/>
        <v>2</v>
      </c>
      <c r="F7628" t="str">
        <f t="shared" si="596"/>
        <v>Voice</v>
      </c>
      <c r="G7628" t="str">
        <f t="shared" si="597"/>
        <v>CVP_07380_2</v>
      </c>
      <c r="H7628" t="str">
        <f>IF(ISNA(VLOOKUP(A7628,$A$3:A7627,1,0)),"","DUP!")</f>
        <v>DUP!</v>
      </c>
      <c r="I7628" t="str">
        <f>IF(ISNA(VLOOKUP(B7628,$B$3:B7627,1,0)),"","DUP!")</f>
        <v>DUP!</v>
      </c>
      <c r="J7628" t="str">
        <f t="shared" si="598"/>
        <v/>
      </c>
      <c r="K7628" t="str">
        <f t="shared" si="599"/>
        <v/>
      </c>
    </row>
    <row r="7629" spans="1:11">
      <c r="A7629" s="25" t="s">
        <v>2431</v>
      </c>
      <c r="B7629" s="25" t="s">
        <v>2405</v>
      </c>
      <c r="C7629" s="25" t="s">
        <v>243</v>
      </c>
      <c r="D7629" s="25" t="s">
        <v>244</v>
      </c>
      <c r="E7629">
        <f t="shared" si="595"/>
        <v>2</v>
      </c>
      <c r="F7629" t="str">
        <f t="shared" si="596"/>
        <v>Voice</v>
      </c>
      <c r="G7629" t="str">
        <f t="shared" si="597"/>
        <v>CVP_07380_2</v>
      </c>
      <c r="H7629" t="str">
        <f>IF(ISNA(VLOOKUP(A7629,$A$3:A7628,1,0)),"","DUP!")</f>
        <v>DUP!</v>
      </c>
      <c r="I7629" t="str">
        <f>IF(ISNA(VLOOKUP(B7629,$B$3:B7628,1,0)),"","DUP!")</f>
        <v>DUP!</v>
      </c>
      <c r="J7629" t="str">
        <f t="shared" si="598"/>
        <v/>
      </c>
      <c r="K7629" t="str">
        <f t="shared" si="599"/>
        <v/>
      </c>
    </row>
    <row r="7630" spans="1:11">
      <c r="A7630" s="25" t="s">
        <v>2431</v>
      </c>
      <c r="B7630" s="25" t="s">
        <v>2405</v>
      </c>
      <c r="C7630" s="25" t="s">
        <v>243</v>
      </c>
      <c r="D7630" s="25" t="s">
        <v>245</v>
      </c>
      <c r="E7630">
        <f t="shared" si="595"/>
        <v>10</v>
      </c>
      <c r="F7630" t="str">
        <f t="shared" si="596"/>
        <v>Video Call</v>
      </c>
      <c r="G7630" t="str">
        <f t="shared" si="597"/>
        <v>CVP_07380_10</v>
      </c>
      <c r="H7630" t="str">
        <f>IF(ISNA(VLOOKUP(A7630,$A$3:A7629,1,0)),"","DUP!")</f>
        <v>DUP!</v>
      </c>
      <c r="I7630" t="str">
        <f>IF(ISNA(VLOOKUP(B7630,$B$3:B7629,1,0)),"","DUP!")</f>
        <v>DUP!</v>
      </c>
      <c r="J7630" t="str">
        <f t="shared" si="598"/>
        <v/>
      </c>
      <c r="K7630" t="str">
        <f t="shared" si="599"/>
        <v/>
      </c>
    </row>
    <row r="7631" spans="1:11">
      <c r="A7631" s="25" t="s">
        <v>2431</v>
      </c>
      <c r="B7631" s="25" t="s">
        <v>2405</v>
      </c>
      <c r="C7631" s="25" t="s">
        <v>243</v>
      </c>
      <c r="D7631" s="25" t="s">
        <v>245</v>
      </c>
      <c r="E7631">
        <f t="shared" si="595"/>
        <v>10</v>
      </c>
      <c r="F7631" t="str">
        <f t="shared" si="596"/>
        <v>Video Call</v>
      </c>
      <c r="G7631" t="str">
        <f t="shared" si="597"/>
        <v>CVP_07380_10</v>
      </c>
      <c r="H7631" t="str">
        <f>IF(ISNA(VLOOKUP(A7631,$A$3:A7630,1,0)),"","DUP!")</f>
        <v>DUP!</v>
      </c>
      <c r="I7631" t="str">
        <f>IF(ISNA(VLOOKUP(B7631,$B$3:B7630,1,0)),"","DUP!")</f>
        <v>DUP!</v>
      </c>
      <c r="J7631" t="str">
        <f t="shared" si="598"/>
        <v/>
      </c>
      <c r="K7631" t="str">
        <f t="shared" si="599"/>
        <v/>
      </c>
    </row>
    <row r="7632" spans="1:11">
      <c r="A7632" s="25" t="s">
        <v>2431</v>
      </c>
      <c r="B7632" s="25" t="s">
        <v>2405</v>
      </c>
      <c r="C7632" s="25" t="s">
        <v>243</v>
      </c>
      <c r="D7632" s="25" t="s">
        <v>245</v>
      </c>
      <c r="E7632">
        <f t="shared" si="595"/>
        <v>10</v>
      </c>
      <c r="F7632" t="str">
        <f t="shared" si="596"/>
        <v>Video Call</v>
      </c>
      <c r="G7632" t="str">
        <f t="shared" si="597"/>
        <v>CVP_07380_10</v>
      </c>
      <c r="H7632" t="str">
        <f>IF(ISNA(VLOOKUP(A7632,$A$3:A7631,1,0)),"","DUP!")</f>
        <v>DUP!</v>
      </c>
      <c r="I7632" t="str">
        <f>IF(ISNA(VLOOKUP(B7632,$B$3:B7631,1,0)),"","DUP!")</f>
        <v>DUP!</v>
      </c>
      <c r="J7632" t="str">
        <f t="shared" si="598"/>
        <v/>
      </c>
      <c r="K7632" t="str">
        <f t="shared" si="599"/>
        <v/>
      </c>
    </row>
    <row r="7633" spans="1:11">
      <c r="A7633" s="25" t="s">
        <v>2432</v>
      </c>
      <c r="B7633" s="25" t="s">
        <v>329</v>
      </c>
      <c r="C7633" s="25" t="s">
        <v>243</v>
      </c>
      <c r="D7633" s="25" t="s">
        <v>244</v>
      </c>
      <c r="E7633">
        <f t="shared" si="595"/>
        <v>2</v>
      </c>
      <c r="F7633" t="str">
        <f t="shared" si="596"/>
        <v>Voice</v>
      </c>
      <c r="G7633" t="str">
        <f t="shared" si="597"/>
        <v>CVP_073800126_2</v>
      </c>
      <c r="H7633" t="str">
        <f>IF(ISNA(VLOOKUP(A7633,$A$3:A7632,1,0)),"","DUP!")</f>
        <v/>
      </c>
      <c r="I7633" t="str">
        <f>IF(ISNA(VLOOKUP(B7633,$B$3:B7632,1,0)),"","DUP!")</f>
        <v>DUP!</v>
      </c>
      <c r="J7633" t="str">
        <f t="shared" si="598"/>
        <v/>
      </c>
      <c r="K7633" t="str">
        <f t="shared" si="599"/>
        <v>INSERT INTO ZONE_MAP (SERVICE_ID, SERVICE_NAME, CODE, NW_GROUP, ZONE) VALUES (2,'Voice','073800126','DICH VU CSKH','NATIONAL');</v>
      </c>
    </row>
    <row r="7634" spans="1:11">
      <c r="A7634" s="25" t="s">
        <v>2432</v>
      </c>
      <c r="B7634" s="25" t="s">
        <v>329</v>
      </c>
      <c r="C7634" s="25" t="s">
        <v>243</v>
      </c>
      <c r="D7634" s="25" t="s">
        <v>244</v>
      </c>
      <c r="E7634">
        <f t="shared" si="595"/>
        <v>2</v>
      </c>
      <c r="F7634" t="str">
        <f t="shared" si="596"/>
        <v>Voice</v>
      </c>
      <c r="G7634" t="str">
        <f t="shared" si="597"/>
        <v>CVP_073800126_2</v>
      </c>
      <c r="H7634" t="str">
        <f>IF(ISNA(VLOOKUP(A7634,$A$3:A7633,1,0)),"","DUP!")</f>
        <v>DUP!</v>
      </c>
      <c r="I7634" t="str">
        <f>IF(ISNA(VLOOKUP(B7634,$B$3:B7633,1,0)),"","DUP!")</f>
        <v>DUP!</v>
      </c>
      <c r="J7634" t="str">
        <f t="shared" si="598"/>
        <v/>
      </c>
      <c r="K7634" t="str">
        <f t="shared" si="599"/>
        <v/>
      </c>
    </row>
    <row r="7635" spans="1:11">
      <c r="A7635" s="25" t="s">
        <v>2432</v>
      </c>
      <c r="B7635" s="25" t="s">
        <v>329</v>
      </c>
      <c r="C7635" s="25" t="s">
        <v>243</v>
      </c>
      <c r="D7635" s="25" t="s">
        <v>244</v>
      </c>
      <c r="E7635">
        <f t="shared" si="595"/>
        <v>2</v>
      </c>
      <c r="F7635" t="str">
        <f t="shared" si="596"/>
        <v>Voice</v>
      </c>
      <c r="G7635" t="str">
        <f t="shared" si="597"/>
        <v>CVP_073800126_2</v>
      </c>
      <c r="H7635" t="str">
        <f>IF(ISNA(VLOOKUP(A7635,$A$3:A7634,1,0)),"","DUP!")</f>
        <v>DUP!</v>
      </c>
      <c r="I7635" t="str">
        <f>IF(ISNA(VLOOKUP(B7635,$B$3:B7634,1,0)),"","DUP!")</f>
        <v>DUP!</v>
      </c>
      <c r="J7635" t="str">
        <f t="shared" si="598"/>
        <v/>
      </c>
      <c r="K7635" t="str">
        <f t="shared" si="599"/>
        <v/>
      </c>
    </row>
    <row r="7636" spans="1:11">
      <c r="A7636" s="25" t="s">
        <v>2432</v>
      </c>
      <c r="B7636" s="25" t="s">
        <v>329</v>
      </c>
      <c r="C7636" s="25" t="s">
        <v>243</v>
      </c>
      <c r="D7636" s="25" t="s">
        <v>245</v>
      </c>
      <c r="E7636">
        <f t="shared" si="595"/>
        <v>10</v>
      </c>
      <c r="F7636" t="str">
        <f t="shared" si="596"/>
        <v>Video Call</v>
      </c>
      <c r="G7636" t="str">
        <f t="shared" si="597"/>
        <v>CVP_073800126_10</v>
      </c>
      <c r="H7636" t="str">
        <f>IF(ISNA(VLOOKUP(A7636,$A$3:A7635,1,0)),"","DUP!")</f>
        <v>DUP!</v>
      </c>
      <c r="I7636" t="str">
        <f>IF(ISNA(VLOOKUP(B7636,$B$3:B7635,1,0)),"","DUP!")</f>
        <v>DUP!</v>
      </c>
      <c r="J7636" t="str">
        <f t="shared" si="598"/>
        <v/>
      </c>
      <c r="K7636" t="str">
        <f t="shared" si="599"/>
        <v/>
      </c>
    </row>
    <row r="7637" spans="1:11">
      <c r="A7637" s="25" t="s">
        <v>2432</v>
      </c>
      <c r="B7637" s="25" t="s">
        <v>329</v>
      </c>
      <c r="C7637" s="25" t="s">
        <v>243</v>
      </c>
      <c r="D7637" s="25" t="s">
        <v>245</v>
      </c>
      <c r="E7637">
        <f t="shared" si="595"/>
        <v>10</v>
      </c>
      <c r="F7637" t="str">
        <f t="shared" si="596"/>
        <v>Video Call</v>
      </c>
      <c r="G7637" t="str">
        <f t="shared" si="597"/>
        <v>CVP_073800126_10</v>
      </c>
      <c r="H7637" t="str">
        <f>IF(ISNA(VLOOKUP(A7637,$A$3:A7636,1,0)),"","DUP!")</f>
        <v>DUP!</v>
      </c>
      <c r="I7637" t="str">
        <f>IF(ISNA(VLOOKUP(B7637,$B$3:B7636,1,0)),"","DUP!")</f>
        <v>DUP!</v>
      </c>
      <c r="J7637" t="str">
        <f t="shared" si="598"/>
        <v/>
      </c>
      <c r="K7637" t="str">
        <f t="shared" si="599"/>
        <v/>
      </c>
    </row>
    <row r="7638" spans="1:11">
      <c r="A7638" s="25" t="s">
        <v>2432</v>
      </c>
      <c r="B7638" s="25" t="s">
        <v>329</v>
      </c>
      <c r="C7638" s="25" t="s">
        <v>243</v>
      </c>
      <c r="D7638" s="25" t="s">
        <v>245</v>
      </c>
      <c r="E7638">
        <f t="shared" si="595"/>
        <v>10</v>
      </c>
      <c r="F7638" t="str">
        <f t="shared" si="596"/>
        <v>Video Call</v>
      </c>
      <c r="G7638" t="str">
        <f t="shared" si="597"/>
        <v>CVP_073800126_10</v>
      </c>
      <c r="H7638" t="str">
        <f>IF(ISNA(VLOOKUP(A7638,$A$3:A7637,1,0)),"","DUP!")</f>
        <v>DUP!</v>
      </c>
      <c r="I7638" t="str">
        <f>IF(ISNA(VLOOKUP(B7638,$B$3:B7637,1,0)),"","DUP!")</f>
        <v>DUP!</v>
      </c>
      <c r="J7638" t="str">
        <f t="shared" si="598"/>
        <v/>
      </c>
      <c r="K7638" t="str">
        <f t="shared" si="599"/>
        <v/>
      </c>
    </row>
    <row r="7639" spans="1:11">
      <c r="A7639" s="25" t="s">
        <v>2433</v>
      </c>
      <c r="B7639" s="25" t="s">
        <v>2405</v>
      </c>
      <c r="C7639" s="25" t="s">
        <v>243</v>
      </c>
      <c r="D7639" s="25" t="s">
        <v>244</v>
      </c>
      <c r="E7639">
        <f t="shared" si="595"/>
        <v>2</v>
      </c>
      <c r="F7639" t="str">
        <f t="shared" si="596"/>
        <v>Voice</v>
      </c>
      <c r="G7639" t="str">
        <f t="shared" si="597"/>
        <v>CVP_07381_2</v>
      </c>
      <c r="H7639" t="str">
        <f>IF(ISNA(VLOOKUP(A7639,$A$3:A7638,1,0)),"","DUP!")</f>
        <v/>
      </c>
      <c r="I7639" t="str">
        <f>IF(ISNA(VLOOKUP(B7639,$B$3:B7638,1,0)),"","DUP!")</f>
        <v>DUP!</v>
      </c>
      <c r="J7639" t="str">
        <f t="shared" si="598"/>
        <v/>
      </c>
      <c r="K7639" t="str">
        <f t="shared" si="599"/>
        <v>INSERT INTO ZONE_MAP (SERVICE_ID, SERVICE_NAME, CODE, NW_GROUP, ZONE) VALUES (2,'Voice','07381','TIEN GIANG','NATIONAL');</v>
      </c>
    </row>
    <row r="7640" spans="1:11">
      <c r="A7640" s="25" t="s">
        <v>2433</v>
      </c>
      <c r="B7640" s="25" t="s">
        <v>2405</v>
      </c>
      <c r="C7640" s="25" t="s">
        <v>243</v>
      </c>
      <c r="D7640" s="25" t="s">
        <v>244</v>
      </c>
      <c r="E7640">
        <f t="shared" si="595"/>
        <v>2</v>
      </c>
      <c r="F7640" t="str">
        <f t="shared" si="596"/>
        <v>Voice</v>
      </c>
      <c r="G7640" t="str">
        <f t="shared" si="597"/>
        <v>CVP_07381_2</v>
      </c>
      <c r="H7640" t="str">
        <f>IF(ISNA(VLOOKUP(A7640,$A$3:A7639,1,0)),"","DUP!")</f>
        <v>DUP!</v>
      </c>
      <c r="I7640" t="str">
        <f>IF(ISNA(VLOOKUP(B7640,$B$3:B7639,1,0)),"","DUP!")</f>
        <v>DUP!</v>
      </c>
      <c r="J7640" t="str">
        <f t="shared" si="598"/>
        <v/>
      </c>
      <c r="K7640" t="str">
        <f t="shared" si="599"/>
        <v/>
      </c>
    </row>
    <row r="7641" spans="1:11">
      <c r="A7641" s="25" t="s">
        <v>2433</v>
      </c>
      <c r="B7641" s="25" t="s">
        <v>2405</v>
      </c>
      <c r="C7641" s="25" t="s">
        <v>243</v>
      </c>
      <c r="D7641" s="25" t="s">
        <v>244</v>
      </c>
      <c r="E7641">
        <f t="shared" si="595"/>
        <v>2</v>
      </c>
      <c r="F7641" t="str">
        <f t="shared" si="596"/>
        <v>Voice</v>
      </c>
      <c r="G7641" t="str">
        <f t="shared" si="597"/>
        <v>CVP_07381_2</v>
      </c>
      <c r="H7641" t="str">
        <f>IF(ISNA(VLOOKUP(A7641,$A$3:A7640,1,0)),"","DUP!")</f>
        <v>DUP!</v>
      </c>
      <c r="I7641" t="str">
        <f>IF(ISNA(VLOOKUP(B7641,$B$3:B7640,1,0)),"","DUP!")</f>
        <v>DUP!</v>
      </c>
      <c r="J7641" t="str">
        <f t="shared" si="598"/>
        <v/>
      </c>
      <c r="K7641" t="str">
        <f t="shared" si="599"/>
        <v/>
      </c>
    </row>
    <row r="7642" spans="1:11">
      <c r="A7642" s="25" t="s">
        <v>2433</v>
      </c>
      <c r="B7642" s="25" t="s">
        <v>2405</v>
      </c>
      <c r="C7642" s="25" t="s">
        <v>243</v>
      </c>
      <c r="D7642" s="25" t="s">
        <v>245</v>
      </c>
      <c r="E7642">
        <f t="shared" si="595"/>
        <v>10</v>
      </c>
      <c r="F7642" t="str">
        <f t="shared" si="596"/>
        <v>Video Call</v>
      </c>
      <c r="G7642" t="str">
        <f t="shared" si="597"/>
        <v>CVP_07381_10</v>
      </c>
      <c r="H7642" t="str">
        <f>IF(ISNA(VLOOKUP(A7642,$A$3:A7641,1,0)),"","DUP!")</f>
        <v>DUP!</v>
      </c>
      <c r="I7642" t="str">
        <f>IF(ISNA(VLOOKUP(B7642,$B$3:B7641,1,0)),"","DUP!")</f>
        <v>DUP!</v>
      </c>
      <c r="J7642" t="str">
        <f t="shared" si="598"/>
        <v/>
      </c>
      <c r="K7642" t="str">
        <f t="shared" si="599"/>
        <v/>
      </c>
    </row>
    <row r="7643" spans="1:11">
      <c r="A7643" s="25" t="s">
        <v>2433</v>
      </c>
      <c r="B7643" s="25" t="s">
        <v>2405</v>
      </c>
      <c r="C7643" s="25" t="s">
        <v>243</v>
      </c>
      <c r="D7643" s="25" t="s">
        <v>245</v>
      </c>
      <c r="E7643">
        <f t="shared" si="595"/>
        <v>10</v>
      </c>
      <c r="F7643" t="str">
        <f t="shared" si="596"/>
        <v>Video Call</v>
      </c>
      <c r="G7643" t="str">
        <f t="shared" si="597"/>
        <v>CVP_07381_10</v>
      </c>
      <c r="H7643" t="str">
        <f>IF(ISNA(VLOOKUP(A7643,$A$3:A7642,1,0)),"","DUP!")</f>
        <v>DUP!</v>
      </c>
      <c r="I7643" t="str">
        <f>IF(ISNA(VLOOKUP(B7643,$B$3:B7642,1,0)),"","DUP!")</f>
        <v>DUP!</v>
      </c>
      <c r="J7643" t="str">
        <f t="shared" si="598"/>
        <v/>
      </c>
      <c r="K7643" t="str">
        <f t="shared" si="599"/>
        <v/>
      </c>
    </row>
    <row r="7644" spans="1:11">
      <c r="A7644" s="25" t="s">
        <v>2433</v>
      </c>
      <c r="B7644" s="25" t="s">
        <v>2405</v>
      </c>
      <c r="C7644" s="25" t="s">
        <v>243</v>
      </c>
      <c r="D7644" s="25" t="s">
        <v>245</v>
      </c>
      <c r="E7644">
        <f t="shared" si="595"/>
        <v>10</v>
      </c>
      <c r="F7644" t="str">
        <f t="shared" si="596"/>
        <v>Video Call</v>
      </c>
      <c r="G7644" t="str">
        <f t="shared" si="597"/>
        <v>CVP_07381_10</v>
      </c>
      <c r="H7644" t="str">
        <f>IF(ISNA(VLOOKUP(A7644,$A$3:A7643,1,0)),"","DUP!")</f>
        <v>DUP!</v>
      </c>
      <c r="I7644" t="str">
        <f>IF(ISNA(VLOOKUP(B7644,$B$3:B7643,1,0)),"","DUP!")</f>
        <v>DUP!</v>
      </c>
      <c r="J7644" t="str">
        <f t="shared" si="598"/>
        <v/>
      </c>
      <c r="K7644" t="str">
        <f t="shared" si="599"/>
        <v/>
      </c>
    </row>
    <row r="7645" spans="1:11">
      <c r="A7645" s="25" t="s">
        <v>2434</v>
      </c>
      <c r="B7645" s="25" t="s">
        <v>2405</v>
      </c>
      <c r="C7645" s="25" t="s">
        <v>243</v>
      </c>
      <c r="D7645" s="25" t="s">
        <v>244</v>
      </c>
      <c r="E7645">
        <f t="shared" si="595"/>
        <v>2</v>
      </c>
      <c r="F7645" t="str">
        <f t="shared" si="596"/>
        <v>Voice</v>
      </c>
      <c r="G7645" t="str">
        <f t="shared" si="597"/>
        <v>CVP_07382_2</v>
      </c>
      <c r="H7645" t="str">
        <f>IF(ISNA(VLOOKUP(A7645,$A$3:A7644,1,0)),"","DUP!")</f>
        <v/>
      </c>
      <c r="I7645" t="str">
        <f>IF(ISNA(VLOOKUP(B7645,$B$3:B7644,1,0)),"","DUP!")</f>
        <v>DUP!</v>
      </c>
      <c r="J7645" t="str">
        <f t="shared" si="598"/>
        <v/>
      </c>
      <c r="K7645" t="str">
        <f t="shared" si="599"/>
        <v>INSERT INTO ZONE_MAP (SERVICE_ID, SERVICE_NAME, CODE, NW_GROUP, ZONE) VALUES (2,'Voice','07382','TIEN GIANG','NATIONAL');</v>
      </c>
    </row>
    <row r="7646" spans="1:11">
      <c r="A7646" s="25" t="s">
        <v>2434</v>
      </c>
      <c r="B7646" s="25" t="s">
        <v>2405</v>
      </c>
      <c r="C7646" s="25" t="s">
        <v>243</v>
      </c>
      <c r="D7646" s="25" t="s">
        <v>244</v>
      </c>
      <c r="E7646">
        <f t="shared" si="595"/>
        <v>2</v>
      </c>
      <c r="F7646" t="str">
        <f t="shared" si="596"/>
        <v>Voice</v>
      </c>
      <c r="G7646" t="str">
        <f t="shared" si="597"/>
        <v>CVP_07382_2</v>
      </c>
      <c r="H7646" t="str">
        <f>IF(ISNA(VLOOKUP(A7646,$A$3:A7645,1,0)),"","DUP!")</f>
        <v>DUP!</v>
      </c>
      <c r="I7646" t="str">
        <f>IF(ISNA(VLOOKUP(B7646,$B$3:B7645,1,0)),"","DUP!")</f>
        <v>DUP!</v>
      </c>
      <c r="J7646" t="str">
        <f t="shared" si="598"/>
        <v/>
      </c>
      <c r="K7646" t="str">
        <f t="shared" si="599"/>
        <v/>
      </c>
    </row>
    <row r="7647" spans="1:11">
      <c r="A7647" s="25" t="s">
        <v>2434</v>
      </c>
      <c r="B7647" s="25" t="s">
        <v>2405</v>
      </c>
      <c r="C7647" s="25" t="s">
        <v>243</v>
      </c>
      <c r="D7647" s="25" t="s">
        <v>244</v>
      </c>
      <c r="E7647">
        <f t="shared" si="595"/>
        <v>2</v>
      </c>
      <c r="F7647" t="str">
        <f t="shared" si="596"/>
        <v>Voice</v>
      </c>
      <c r="G7647" t="str">
        <f t="shared" si="597"/>
        <v>CVP_07382_2</v>
      </c>
      <c r="H7647" t="str">
        <f>IF(ISNA(VLOOKUP(A7647,$A$3:A7646,1,0)),"","DUP!")</f>
        <v>DUP!</v>
      </c>
      <c r="I7647" t="str">
        <f>IF(ISNA(VLOOKUP(B7647,$B$3:B7646,1,0)),"","DUP!")</f>
        <v>DUP!</v>
      </c>
      <c r="J7647" t="str">
        <f t="shared" si="598"/>
        <v/>
      </c>
      <c r="K7647" t="str">
        <f t="shared" si="599"/>
        <v/>
      </c>
    </row>
    <row r="7648" spans="1:11">
      <c r="A7648" s="25" t="s">
        <v>2434</v>
      </c>
      <c r="B7648" s="25" t="s">
        <v>2405</v>
      </c>
      <c r="C7648" s="25" t="s">
        <v>243</v>
      </c>
      <c r="D7648" s="25" t="s">
        <v>245</v>
      </c>
      <c r="E7648">
        <f t="shared" si="595"/>
        <v>10</v>
      </c>
      <c r="F7648" t="str">
        <f t="shared" si="596"/>
        <v>Video Call</v>
      </c>
      <c r="G7648" t="str">
        <f t="shared" si="597"/>
        <v>CVP_07382_10</v>
      </c>
      <c r="H7648" t="str">
        <f>IF(ISNA(VLOOKUP(A7648,$A$3:A7647,1,0)),"","DUP!")</f>
        <v>DUP!</v>
      </c>
      <c r="I7648" t="str">
        <f>IF(ISNA(VLOOKUP(B7648,$B$3:B7647,1,0)),"","DUP!")</f>
        <v>DUP!</v>
      </c>
      <c r="J7648" t="str">
        <f t="shared" si="598"/>
        <v/>
      </c>
      <c r="K7648" t="str">
        <f t="shared" si="599"/>
        <v/>
      </c>
    </row>
    <row r="7649" spans="1:11">
      <c r="A7649" s="25" t="s">
        <v>2434</v>
      </c>
      <c r="B7649" s="25" t="s">
        <v>2405</v>
      </c>
      <c r="C7649" s="25" t="s">
        <v>243</v>
      </c>
      <c r="D7649" s="25" t="s">
        <v>245</v>
      </c>
      <c r="E7649">
        <f t="shared" si="595"/>
        <v>10</v>
      </c>
      <c r="F7649" t="str">
        <f t="shared" si="596"/>
        <v>Video Call</v>
      </c>
      <c r="G7649" t="str">
        <f t="shared" si="597"/>
        <v>CVP_07382_10</v>
      </c>
      <c r="H7649" t="str">
        <f>IF(ISNA(VLOOKUP(A7649,$A$3:A7648,1,0)),"","DUP!")</f>
        <v>DUP!</v>
      </c>
      <c r="I7649" t="str">
        <f>IF(ISNA(VLOOKUP(B7649,$B$3:B7648,1,0)),"","DUP!")</f>
        <v>DUP!</v>
      </c>
      <c r="J7649" t="str">
        <f t="shared" si="598"/>
        <v/>
      </c>
      <c r="K7649" t="str">
        <f t="shared" si="599"/>
        <v/>
      </c>
    </row>
    <row r="7650" spans="1:11">
      <c r="A7650" s="25" t="s">
        <v>2434</v>
      </c>
      <c r="B7650" s="25" t="s">
        <v>2405</v>
      </c>
      <c r="C7650" s="25" t="s">
        <v>243</v>
      </c>
      <c r="D7650" s="25" t="s">
        <v>245</v>
      </c>
      <c r="E7650">
        <f t="shared" si="595"/>
        <v>10</v>
      </c>
      <c r="F7650" t="str">
        <f t="shared" si="596"/>
        <v>Video Call</v>
      </c>
      <c r="G7650" t="str">
        <f t="shared" si="597"/>
        <v>CVP_07382_10</v>
      </c>
      <c r="H7650" t="str">
        <f>IF(ISNA(VLOOKUP(A7650,$A$3:A7649,1,0)),"","DUP!")</f>
        <v>DUP!</v>
      </c>
      <c r="I7650" t="str">
        <f>IF(ISNA(VLOOKUP(B7650,$B$3:B7649,1,0)),"","DUP!")</f>
        <v>DUP!</v>
      </c>
      <c r="J7650" t="str">
        <f t="shared" si="598"/>
        <v/>
      </c>
      <c r="K7650" t="str">
        <f t="shared" si="599"/>
        <v/>
      </c>
    </row>
    <row r="7651" spans="1:11">
      <c r="A7651" s="25" t="s">
        <v>2435</v>
      </c>
      <c r="B7651" s="25" t="s">
        <v>2405</v>
      </c>
      <c r="C7651" s="25" t="s">
        <v>243</v>
      </c>
      <c r="D7651" s="25" t="s">
        <v>244</v>
      </c>
      <c r="E7651">
        <f t="shared" si="595"/>
        <v>2</v>
      </c>
      <c r="F7651" t="str">
        <f t="shared" si="596"/>
        <v>Voice</v>
      </c>
      <c r="G7651" t="str">
        <f t="shared" si="597"/>
        <v>CVP_07383_2</v>
      </c>
      <c r="H7651" t="str">
        <f>IF(ISNA(VLOOKUP(A7651,$A$3:A7650,1,0)),"","DUP!")</f>
        <v/>
      </c>
      <c r="I7651" t="str">
        <f>IF(ISNA(VLOOKUP(B7651,$B$3:B7650,1,0)),"","DUP!")</f>
        <v>DUP!</v>
      </c>
      <c r="J7651" t="str">
        <f t="shared" si="598"/>
        <v/>
      </c>
      <c r="K7651" t="str">
        <f t="shared" si="599"/>
        <v>INSERT INTO ZONE_MAP (SERVICE_ID, SERVICE_NAME, CODE, NW_GROUP, ZONE) VALUES (2,'Voice','07383','TIEN GIANG','NATIONAL');</v>
      </c>
    </row>
    <row r="7652" spans="1:11">
      <c r="A7652" s="25" t="s">
        <v>2435</v>
      </c>
      <c r="B7652" s="25" t="s">
        <v>2405</v>
      </c>
      <c r="C7652" s="25" t="s">
        <v>243</v>
      </c>
      <c r="D7652" s="25" t="s">
        <v>244</v>
      </c>
      <c r="E7652">
        <f t="shared" si="595"/>
        <v>2</v>
      </c>
      <c r="F7652" t="str">
        <f t="shared" si="596"/>
        <v>Voice</v>
      </c>
      <c r="G7652" t="str">
        <f t="shared" si="597"/>
        <v>CVP_07383_2</v>
      </c>
      <c r="H7652" t="str">
        <f>IF(ISNA(VLOOKUP(A7652,$A$3:A7651,1,0)),"","DUP!")</f>
        <v>DUP!</v>
      </c>
      <c r="I7652" t="str">
        <f>IF(ISNA(VLOOKUP(B7652,$B$3:B7651,1,0)),"","DUP!")</f>
        <v>DUP!</v>
      </c>
      <c r="J7652" t="str">
        <f t="shared" si="598"/>
        <v/>
      </c>
      <c r="K7652" t="str">
        <f t="shared" si="599"/>
        <v/>
      </c>
    </row>
    <row r="7653" spans="1:11">
      <c r="A7653" s="25" t="s">
        <v>2435</v>
      </c>
      <c r="B7653" s="25" t="s">
        <v>2405</v>
      </c>
      <c r="C7653" s="25" t="s">
        <v>243</v>
      </c>
      <c r="D7653" s="25" t="s">
        <v>244</v>
      </c>
      <c r="E7653">
        <f t="shared" si="595"/>
        <v>2</v>
      </c>
      <c r="F7653" t="str">
        <f t="shared" si="596"/>
        <v>Voice</v>
      </c>
      <c r="G7653" t="str">
        <f t="shared" si="597"/>
        <v>CVP_07383_2</v>
      </c>
      <c r="H7653" t="str">
        <f>IF(ISNA(VLOOKUP(A7653,$A$3:A7652,1,0)),"","DUP!")</f>
        <v>DUP!</v>
      </c>
      <c r="I7653" t="str">
        <f>IF(ISNA(VLOOKUP(B7653,$B$3:B7652,1,0)),"","DUP!")</f>
        <v>DUP!</v>
      </c>
      <c r="J7653" t="str">
        <f t="shared" si="598"/>
        <v/>
      </c>
      <c r="K7653" t="str">
        <f t="shared" si="599"/>
        <v/>
      </c>
    </row>
    <row r="7654" spans="1:11">
      <c r="A7654" s="25" t="s">
        <v>2435</v>
      </c>
      <c r="B7654" s="25" t="s">
        <v>2405</v>
      </c>
      <c r="C7654" s="25" t="s">
        <v>243</v>
      </c>
      <c r="D7654" s="25" t="s">
        <v>245</v>
      </c>
      <c r="E7654">
        <f t="shared" si="595"/>
        <v>10</v>
      </c>
      <c r="F7654" t="str">
        <f t="shared" si="596"/>
        <v>Video Call</v>
      </c>
      <c r="G7654" t="str">
        <f t="shared" si="597"/>
        <v>CVP_07383_10</v>
      </c>
      <c r="H7654" t="str">
        <f>IF(ISNA(VLOOKUP(A7654,$A$3:A7653,1,0)),"","DUP!")</f>
        <v>DUP!</v>
      </c>
      <c r="I7654" t="str">
        <f>IF(ISNA(VLOOKUP(B7654,$B$3:B7653,1,0)),"","DUP!")</f>
        <v>DUP!</v>
      </c>
      <c r="J7654" t="str">
        <f t="shared" si="598"/>
        <v/>
      </c>
      <c r="K7654" t="str">
        <f t="shared" si="599"/>
        <v/>
      </c>
    </row>
    <row r="7655" spans="1:11">
      <c r="A7655" s="25" t="s">
        <v>2435</v>
      </c>
      <c r="B7655" s="25" t="s">
        <v>2405</v>
      </c>
      <c r="C7655" s="25" t="s">
        <v>243</v>
      </c>
      <c r="D7655" s="25" t="s">
        <v>245</v>
      </c>
      <c r="E7655">
        <f t="shared" si="595"/>
        <v>10</v>
      </c>
      <c r="F7655" t="str">
        <f t="shared" si="596"/>
        <v>Video Call</v>
      </c>
      <c r="G7655" t="str">
        <f t="shared" si="597"/>
        <v>CVP_07383_10</v>
      </c>
      <c r="H7655" t="str">
        <f>IF(ISNA(VLOOKUP(A7655,$A$3:A7654,1,0)),"","DUP!")</f>
        <v>DUP!</v>
      </c>
      <c r="I7655" t="str">
        <f>IF(ISNA(VLOOKUP(B7655,$B$3:B7654,1,0)),"","DUP!")</f>
        <v>DUP!</v>
      </c>
      <c r="J7655" t="str">
        <f t="shared" si="598"/>
        <v/>
      </c>
      <c r="K7655" t="str">
        <f t="shared" si="599"/>
        <v/>
      </c>
    </row>
    <row r="7656" spans="1:11">
      <c r="A7656" s="25" t="s">
        <v>2435</v>
      </c>
      <c r="B7656" s="25" t="s">
        <v>2405</v>
      </c>
      <c r="C7656" s="25" t="s">
        <v>243</v>
      </c>
      <c r="D7656" s="25" t="s">
        <v>245</v>
      </c>
      <c r="E7656">
        <f t="shared" si="595"/>
        <v>10</v>
      </c>
      <c r="F7656" t="str">
        <f t="shared" si="596"/>
        <v>Video Call</v>
      </c>
      <c r="G7656" t="str">
        <f t="shared" si="597"/>
        <v>CVP_07383_10</v>
      </c>
      <c r="H7656" t="str">
        <f>IF(ISNA(VLOOKUP(A7656,$A$3:A7655,1,0)),"","DUP!")</f>
        <v>DUP!</v>
      </c>
      <c r="I7656" t="str">
        <f>IF(ISNA(VLOOKUP(B7656,$B$3:B7655,1,0)),"","DUP!")</f>
        <v>DUP!</v>
      </c>
      <c r="J7656" t="str">
        <f t="shared" si="598"/>
        <v/>
      </c>
      <c r="K7656" t="str">
        <f t="shared" si="599"/>
        <v/>
      </c>
    </row>
    <row r="7657" spans="1:11">
      <c r="A7657" s="25" t="s">
        <v>2436</v>
      </c>
      <c r="B7657" s="25" t="s">
        <v>2405</v>
      </c>
      <c r="C7657" s="25" t="s">
        <v>243</v>
      </c>
      <c r="D7657" s="25" t="s">
        <v>244</v>
      </c>
      <c r="E7657">
        <f t="shared" si="595"/>
        <v>2</v>
      </c>
      <c r="F7657" t="str">
        <f t="shared" si="596"/>
        <v>Voice</v>
      </c>
      <c r="G7657" t="str">
        <f t="shared" si="597"/>
        <v>CVP_07384_2</v>
      </c>
      <c r="H7657" t="str">
        <f>IF(ISNA(VLOOKUP(A7657,$A$3:A7656,1,0)),"","DUP!")</f>
        <v/>
      </c>
      <c r="I7657" t="str">
        <f>IF(ISNA(VLOOKUP(B7657,$B$3:B7656,1,0)),"","DUP!")</f>
        <v>DUP!</v>
      </c>
      <c r="J7657" t="str">
        <f t="shared" si="598"/>
        <v/>
      </c>
      <c r="K7657" t="str">
        <f t="shared" si="599"/>
        <v>INSERT INTO ZONE_MAP (SERVICE_ID, SERVICE_NAME, CODE, NW_GROUP, ZONE) VALUES (2,'Voice','07384','TIEN GIANG','NATIONAL');</v>
      </c>
    </row>
    <row r="7658" spans="1:11">
      <c r="A7658" s="25" t="s">
        <v>2436</v>
      </c>
      <c r="B7658" s="25" t="s">
        <v>2405</v>
      </c>
      <c r="C7658" s="25" t="s">
        <v>243</v>
      </c>
      <c r="D7658" s="25" t="s">
        <v>244</v>
      </c>
      <c r="E7658">
        <f t="shared" si="595"/>
        <v>2</v>
      </c>
      <c r="F7658" t="str">
        <f t="shared" si="596"/>
        <v>Voice</v>
      </c>
      <c r="G7658" t="str">
        <f t="shared" si="597"/>
        <v>CVP_07384_2</v>
      </c>
      <c r="H7658" t="str">
        <f>IF(ISNA(VLOOKUP(A7658,$A$3:A7657,1,0)),"","DUP!")</f>
        <v>DUP!</v>
      </c>
      <c r="I7658" t="str">
        <f>IF(ISNA(VLOOKUP(B7658,$B$3:B7657,1,0)),"","DUP!")</f>
        <v>DUP!</v>
      </c>
      <c r="J7658" t="str">
        <f t="shared" si="598"/>
        <v/>
      </c>
      <c r="K7658" t="str">
        <f t="shared" si="599"/>
        <v/>
      </c>
    </row>
    <row r="7659" spans="1:11">
      <c r="A7659" s="25" t="s">
        <v>2436</v>
      </c>
      <c r="B7659" s="25" t="s">
        <v>2405</v>
      </c>
      <c r="C7659" s="25" t="s">
        <v>243</v>
      </c>
      <c r="D7659" s="25" t="s">
        <v>244</v>
      </c>
      <c r="E7659">
        <f t="shared" si="595"/>
        <v>2</v>
      </c>
      <c r="F7659" t="str">
        <f t="shared" si="596"/>
        <v>Voice</v>
      </c>
      <c r="G7659" t="str">
        <f t="shared" si="597"/>
        <v>CVP_07384_2</v>
      </c>
      <c r="H7659" t="str">
        <f>IF(ISNA(VLOOKUP(A7659,$A$3:A7658,1,0)),"","DUP!")</f>
        <v>DUP!</v>
      </c>
      <c r="I7659" t="str">
        <f>IF(ISNA(VLOOKUP(B7659,$B$3:B7658,1,0)),"","DUP!")</f>
        <v>DUP!</v>
      </c>
      <c r="J7659" t="str">
        <f t="shared" si="598"/>
        <v/>
      </c>
      <c r="K7659" t="str">
        <f t="shared" si="599"/>
        <v/>
      </c>
    </row>
    <row r="7660" spans="1:11">
      <c r="A7660" s="25" t="s">
        <v>2436</v>
      </c>
      <c r="B7660" s="25" t="s">
        <v>2405</v>
      </c>
      <c r="C7660" s="25" t="s">
        <v>243</v>
      </c>
      <c r="D7660" s="25" t="s">
        <v>245</v>
      </c>
      <c r="E7660">
        <f t="shared" si="595"/>
        <v>10</v>
      </c>
      <c r="F7660" t="str">
        <f t="shared" si="596"/>
        <v>Video Call</v>
      </c>
      <c r="G7660" t="str">
        <f t="shared" si="597"/>
        <v>CVP_07384_10</v>
      </c>
      <c r="H7660" t="str">
        <f>IF(ISNA(VLOOKUP(A7660,$A$3:A7659,1,0)),"","DUP!")</f>
        <v>DUP!</v>
      </c>
      <c r="I7660" t="str">
        <f>IF(ISNA(VLOOKUP(B7660,$B$3:B7659,1,0)),"","DUP!")</f>
        <v>DUP!</v>
      </c>
      <c r="J7660" t="str">
        <f t="shared" si="598"/>
        <v/>
      </c>
      <c r="K7660" t="str">
        <f t="shared" si="599"/>
        <v/>
      </c>
    </row>
    <row r="7661" spans="1:11">
      <c r="A7661" s="25" t="s">
        <v>2436</v>
      </c>
      <c r="B7661" s="25" t="s">
        <v>2405</v>
      </c>
      <c r="C7661" s="25" t="s">
        <v>243</v>
      </c>
      <c r="D7661" s="25" t="s">
        <v>245</v>
      </c>
      <c r="E7661">
        <f t="shared" si="595"/>
        <v>10</v>
      </c>
      <c r="F7661" t="str">
        <f t="shared" si="596"/>
        <v>Video Call</v>
      </c>
      <c r="G7661" t="str">
        <f t="shared" si="597"/>
        <v>CVP_07384_10</v>
      </c>
      <c r="H7661" t="str">
        <f>IF(ISNA(VLOOKUP(A7661,$A$3:A7660,1,0)),"","DUP!")</f>
        <v>DUP!</v>
      </c>
      <c r="I7661" t="str">
        <f>IF(ISNA(VLOOKUP(B7661,$B$3:B7660,1,0)),"","DUP!")</f>
        <v>DUP!</v>
      </c>
      <c r="J7661" t="str">
        <f t="shared" si="598"/>
        <v/>
      </c>
      <c r="K7661" t="str">
        <f t="shared" si="599"/>
        <v/>
      </c>
    </row>
    <row r="7662" spans="1:11">
      <c r="A7662" s="25" t="s">
        <v>2436</v>
      </c>
      <c r="B7662" s="25" t="s">
        <v>2405</v>
      </c>
      <c r="C7662" s="25" t="s">
        <v>243</v>
      </c>
      <c r="D7662" s="25" t="s">
        <v>245</v>
      </c>
      <c r="E7662">
        <f t="shared" si="595"/>
        <v>10</v>
      </c>
      <c r="F7662" t="str">
        <f t="shared" si="596"/>
        <v>Video Call</v>
      </c>
      <c r="G7662" t="str">
        <f t="shared" si="597"/>
        <v>CVP_07384_10</v>
      </c>
      <c r="H7662" t="str">
        <f>IF(ISNA(VLOOKUP(A7662,$A$3:A7661,1,0)),"","DUP!")</f>
        <v>DUP!</v>
      </c>
      <c r="I7662" t="str">
        <f>IF(ISNA(VLOOKUP(B7662,$B$3:B7661,1,0)),"","DUP!")</f>
        <v>DUP!</v>
      </c>
      <c r="J7662" t="str">
        <f t="shared" si="598"/>
        <v/>
      </c>
      <c r="K7662" t="str">
        <f t="shared" si="599"/>
        <v/>
      </c>
    </row>
    <row r="7663" spans="1:11">
      <c r="A7663" s="25" t="s">
        <v>2437</v>
      </c>
      <c r="B7663" s="25" t="s">
        <v>2405</v>
      </c>
      <c r="C7663" s="25" t="s">
        <v>243</v>
      </c>
      <c r="D7663" s="25" t="s">
        <v>244</v>
      </c>
      <c r="E7663">
        <f t="shared" si="595"/>
        <v>2</v>
      </c>
      <c r="F7663" t="str">
        <f t="shared" si="596"/>
        <v>Voice</v>
      </c>
      <c r="G7663" t="str">
        <f t="shared" si="597"/>
        <v>CVP_07385_2</v>
      </c>
      <c r="H7663" t="str">
        <f>IF(ISNA(VLOOKUP(A7663,$A$3:A7662,1,0)),"","DUP!")</f>
        <v/>
      </c>
      <c r="I7663" t="str">
        <f>IF(ISNA(VLOOKUP(B7663,$B$3:B7662,1,0)),"","DUP!")</f>
        <v>DUP!</v>
      </c>
      <c r="J7663" t="str">
        <f t="shared" si="598"/>
        <v/>
      </c>
      <c r="K7663" t="str">
        <f t="shared" si="599"/>
        <v>INSERT INTO ZONE_MAP (SERVICE_ID, SERVICE_NAME, CODE, NW_GROUP, ZONE) VALUES (2,'Voice','07385','TIEN GIANG','NATIONAL');</v>
      </c>
    </row>
    <row r="7664" spans="1:11">
      <c r="A7664" s="25" t="s">
        <v>2437</v>
      </c>
      <c r="B7664" s="25" t="s">
        <v>2405</v>
      </c>
      <c r="C7664" s="25" t="s">
        <v>243</v>
      </c>
      <c r="D7664" s="25" t="s">
        <v>244</v>
      </c>
      <c r="E7664">
        <f t="shared" si="595"/>
        <v>2</v>
      </c>
      <c r="F7664" t="str">
        <f t="shared" si="596"/>
        <v>Voice</v>
      </c>
      <c r="G7664" t="str">
        <f t="shared" si="597"/>
        <v>CVP_07385_2</v>
      </c>
      <c r="H7664" t="str">
        <f>IF(ISNA(VLOOKUP(A7664,$A$3:A7663,1,0)),"","DUP!")</f>
        <v>DUP!</v>
      </c>
      <c r="I7664" t="str">
        <f>IF(ISNA(VLOOKUP(B7664,$B$3:B7663,1,0)),"","DUP!")</f>
        <v>DUP!</v>
      </c>
      <c r="J7664" t="str">
        <f t="shared" si="598"/>
        <v/>
      </c>
      <c r="K7664" t="str">
        <f t="shared" si="599"/>
        <v/>
      </c>
    </row>
    <row r="7665" spans="1:11">
      <c r="A7665" s="25" t="s">
        <v>2437</v>
      </c>
      <c r="B7665" s="25" t="s">
        <v>2405</v>
      </c>
      <c r="C7665" s="25" t="s">
        <v>243</v>
      </c>
      <c r="D7665" s="25" t="s">
        <v>244</v>
      </c>
      <c r="E7665">
        <f t="shared" si="595"/>
        <v>2</v>
      </c>
      <c r="F7665" t="str">
        <f t="shared" si="596"/>
        <v>Voice</v>
      </c>
      <c r="G7665" t="str">
        <f t="shared" si="597"/>
        <v>CVP_07385_2</v>
      </c>
      <c r="H7665" t="str">
        <f>IF(ISNA(VLOOKUP(A7665,$A$3:A7664,1,0)),"","DUP!")</f>
        <v>DUP!</v>
      </c>
      <c r="I7665" t="str">
        <f>IF(ISNA(VLOOKUP(B7665,$B$3:B7664,1,0)),"","DUP!")</f>
        <v>DUP!</v>
      </c>
      <c r="J7665" t="str">
        <f t="shared" si="598"/>
        <v/>
      </c>
      <c r="K7665" t="str">
        <f t="shared" si="599"/>
        <v/>
      </c>
    </row>
    <row r="7666" spans="1:11">
      <c r="A7666" s="25" t="s">
        <v>2437</v>
      </c>
      <c r="B7666" s="25" t="s">
        <v>2405</v>
      </c>
      <c r="C7666" s="25" t="s">
        <v>243</v>
      </c>
      <c r="D7666" s="25" t="s">
        <v>245</v>
      </c>
      <c r="E7666">
        <f t="shared" si="595"/>
        <v>10</v>
      </c>
      <c r="F7666" t="str">
        <f t="shared" si="596"/>
        <v>Video Call</v>
      </c>
      <c r="G7666" t="str">
        <f t="shared" si="597"/>
        <v>CVP_07385_10</v>
      </c>
      <c r="H7666" t="str">
        <f>IF(ISNA(VLOOKUP(A7666,$A$3:A7665,1,0)),"","DUP!")</f>
        <v>DUP!</v>
      </c>
      <c r="I7666" t="str">
        <f>IF(ISNA(VLOOKUP(B7666,$B$3:B7665,1,0)),"","DUP!")</f>
        <v>DUP!</v>
      </c>
      <c r="J7666" t="str">
        <f t="shared" si="598"/>
        <v/>
      </c>
      <c r="K7666" t="str">
        <f t="shared" si="599"/>
        <v/>
      </c>
    </row>
    <row r="7667" spans="1:11">
      <c r="A7667" s="25" t="s">
        <v>2437</v>
      </c>
      <c r="B7667" s="25" t="s">
        <v>2405</v>
      </c>
      <c r="C7667" s="25" t="s">
        <v>243</v>
      </c>
      <c r="D7667" s="25" t="s">
        <v>245</v>
      </c>
      <c r="E7667">
        <f t="shared" si="595"/>
        <v>10</v>
      </c>
      <c r="F7667" t="str">
        <f t="shared" si="596"/>
        <v>Video Call</v>
      </c>
      <c r="G7667" t="str">
        <f t="shared" si="597"/>
        <v>CVP_07385_10</v>
      </c>
      <c r="H7667" t="str">
        <f>IF(ISNA(VLOOKUP(A7667,$A$3:A7666,1,0)),"","DUP!")</f>
        <v>DUP!</v>
      </c>
      <c r="I7667" t="str">
        <f>IF(ISNA(VLOOKUP(B7667,$B$3:B7666,1,0)),"","DUP!")</f>
        <v>DUP!</v>
      </c>
      <c r="J7667" t="str">
        <f t="shared" si="598"/>
        <v/>
      </c>
      <c r="K7667" t="str">
        <f t="shared" si="599"/>
        <v/>
      </c>
    </row>
    <row r="7668" spans="1:11">
      <c r="A7668" s="25" t="s">
        <v>2437</v>
      </c>
      <c r="B7668" s="25" t="s">
        <v>2405</v>
      </c>
      <c r="C7668" s="25" t="s">
        <v>243</v>
      </c>
      <c r="D7668" s="25" t="s">
        <v>245</v>
      </c>
      <c r="E7668">
        <f t="shared" si="595"/>
        <v>10</v>
      </c>
      <c r="F7668" t="str">
        <f t="shared" si="596"/>
        <v>Video Call</v>
      </c>
      <c r="G7668" t="str">
        <f t="shared" si="597"/>
        <v>CVP_07385_10</v>
      </c>
      <c r="H7668" t="str">
        <f>IF(ISNA(VLOOKUP(A7668,$A$3:A7667,1,0)),"","DUP!")</f>
        <v>DUP!</v>
      </c>
      <c r="I7668" t="str">
        <f>IF(ISNA(VLOOKUP(B7668,$B$3:B7667,1,0)),"","DUP!")</f>
        <v>DUP!</v>
      </c>
      <c r="J7668" t="str">
        <f t="shared" si="598"/>
        <v/>
      </c>
      <c r="K7668" t="str">
        <f t="shared" si="599"/>
        <v/>
      </c>
    </row>
    <row r="7669" spans="1:11">
      <c r="A7669" s="25" t="s">
        <v>2438</v>
      </c>
      <c r="B7669" s="25" t="s">
        <v>2405</v>
      </c>
      <c r="C7669" s="25" t="s">
        <v>243</v>
      </c>
      <c r="D7669" s="25" t="s">
        <v>244</v>
      </c>
      <c r="E7669">
        <f t="shared" si="595"/>
        <v>2</v>
      </c>
      <c r="F7669" t="str">
        <f t="shared" si="596"/>
        <v>Voice</v>
      </c>
      <c r="G7669" t="str">
        <f t="shared" si="597"/>
        <v>CVP_07386_2</v>
      </c>
      <c r="H7669" t="str">
        <f>IF(ISNA(VLOOKUP(A7669,$A$3:A7668,1,0)),"","DUP!")</f>
        <v/>
      </c>
      <c r="I7669" t="str">
        <f>IF(ISNA(VLOOKUP(B7669,$B$3:B7668,1,0)),"","DUP!")</f>
        <v>DUP!</v>
      </c>
      <c r="J7669" t="str">
        <f t="shared" si="598"/>
        <v/>
      </c>
      <c r="K7669" t="str">
        <f t="shared" si="599"/>
        <v>INSERT INTO ZONE_MAP (SERVICE_ID, SERVICE_NAME, CODE, NW_GROUP, ZONE) VALUES (2,'Voice','07386','TIEN GIANG','NATIONAL');</v>
      </c>
    </row>
    <row r="7670" spans="1:11">
      <c r="A7670" s="25" t="s">
        <v>2438</v>
      </c>
      <c r="B7670" s="25" t="s">
        <v>2405</v>
      </c>
      <c r="C7670" s="25" t="s">
        <v>243</v>
      </c>
      <c r="D7670" s="25" t="s">
        <v>244</v>
      </c>
      <c r="E7670">
        <f t="shared" si="595"/>
        <v>2</v>
      </c>
      <c r="F7670" t="str">
        <f t="shared" si="596"/>
        <v>Voice</v>
      </c>
      <c r="G7670" t="str">
        <f t="shared" si="597"/>
        <v>CVP_07386_2</v>
      </c>
      <c r="H7670" t="str">
        <f>IF(ISNA(VLOOKUP(A7670,$A$3:A7669,1,0)),"","DUP!")</f>
        <v>DUP!</v>
      </c>
      <c r="I7670" t="str">
        <f>IF(ISNA(VLOOKUP(B7670,$B$3:B7669,1,0)),"","DUP!")</f>
        <v>DUP!</v>
      </c>
      <c r="J7670" t="str">
        <f t="shared" si="598"/>
        <v/>
      </c>
      <c r="K7670" t="str">
        <f t="shared" si="599"/>
        <v/>
      </c>
    </row>
    <row r="7671" spans="1:11">
      <c r="A7671" s="25" t="s">
        <v>2438</v>
      </c>
      <c r="B7671" s="25" t="s">
        <v>2405</v>
      </c>
      <c r="C7671" s="25" t="s">
        <v>243</v>
      </c>
      <c r="D7671" s="25" t="s">
        <v>244</v>
      </c>
      <c r="E7671">
        <f t="shared" si="595"/>
        <v>2</v>
      </c>
      <c r="F7671" t="str">
        <f t="shared" si="596"/>
        <v>Voice</v>
      </c>
      <c r="G7671" t="str">
        <f t="shared" si="597"/>
        <v>CVP_07386_2</v>
      </c>
      <c r="H7671" t="str">
        <f>IF(ISNA(VLOOKUP(A7671,$A$3:A7670,1,0)),"","DUP!")</f>
        <v>DUP!</v>
      </c>
      <c r="I7671" t="str">
        <f>IF(ISNA(VLOOKUP(B7671,$B$3:B7670,1,0)),"","DUP!")</f>
        <v>DUP!</v>
      </c>
      <c r="J7671" t="str">
        <f t="shared" si="598"/>
        <v/>
      </c>
      <c r="K7671" t="str">
        <f t="shared" si="599"/>
        <v/>
      </c>
    </row>
    <row r="7672" spans="1:11">
      <c r="A7672" s="25" t="s">
        <v>2438</v>
      </c>
      <c r="B7672" s="25" t="s">
        <v>2405</v>
      </c>
      <c r="C7672" s="25" t="s">
        <v>243</v>
      </c>
      <c r="D7672" s="25" t="s">
        <v>245</v>
      </c>
      <c r="E7672">
        <f t="shared" si="595"/>
        <v>10</v>
      </c>
      <c r="F7672" t="str">
        <f t="shared" si="596"/>
        <v>Video Call</v>
      </c>
      <c r="G7672" t="str">
        <f t="shared" si="597"/>
        <v>CVP_07386_10</v>
      </c>
      <c r="H7672" t="str">
        <f>IF(ISNA(VLOOKUP(A7672,$A$3:A7671,1,0)),"","DUP!")</f>
        <v>DUP!</v>
      </c>
      <c r="I7672" t="str">
        <f>IF(ISNA(VLOOKUP(B7672,$B$3:B7671,1,0)),"","DUP!")</f>
        <v>DUP!</v>
      </c>
      <c r="J7672" t="str">
        <f t="shared" si="598"/>
        <v/>
      </c>
      <c r="K7672" t="str">
        <f t="shared" si="599"/>
        <v/>
      </c>
    </row>
    <row r="7673" spans="1:11">
      <c r="A7673" s="25" t="s">
        <v>2438</v>
      </c>
      <c r="B7673" s="25" t="s">
        <v>2405</v>
      </c>
      <c r="C7673" s="25" t="s">
        <v>243</v>
      </c>
      <c r="D7673" s="25" t="s">
        <v>245</v>
      </c>
      <c r="E7673">
        <f t="shared" si="595"/>
        <v>10</v>
      </c>
      <c r="F7673" t="str">
        <f t="shared" si="596"/>
        <v>Video Call</v>
      </c>
      <c r="G7673" t="str">
        <f t="shared" si="597"/>
        <v>CVP_07386_10</v>
      </c>
      <c r="H7673" t="str">
        <f>IF(ISNA(VLOOKUP(A7673,$A$3:A7672,1,0)),"","DUP!")</f>
        <v>DUP!</v>
      </c>
      <c r="I7673" t="str">
        <f>IF(ISNA(VLOOKUP(B7673,$B$3:B7672,1,0)),"","DUP!")</f>
        <v>DUP!</v>
      </c>
      <c r="J7673" t="str">
        <f t="shared" si="598"/>
        <v/>
      </c>
      <c r="K7673" t="str">
        <f t="shared" si="599"/>
        <v/>
      </c>
    </row>
    <row r="7674" spans="1:11">
      <c r="A7674" s="25" t="s">
        <v>2438</v>
      </c>
      <c r="B7674" s="25" t="s">
        <v>2405</v>
      </c>
      <c r="C7674" s="25" t="s">
        <v>243</v>
      </c>
      <c r="D7674" s="25" t="s">
        <v>245</v>
      </c>
      <c r="E7674">
        <f t="shared" si="595"/>
        <v>10</v>
      </c>
      <c r="F7674" t="str">
        <f t="shared" si="596"/>
        <v>Video Call</v>
      </c>
      <c r="G7674" t="str">
        <f t="shared" si="597"/>
        <v>CVP_07386_10</v>
      </c>
      <c r="H7674" t="str">
        <f>IF(ISNA(VLOOKUP(A7674,$A$3:A7673,1,0)),"","DUP!")</f>
        <v>DUP!</v>
      </c>
      <c r="I7674" t="str">
        <f>IF(ISNA(VLOOKUP(B7674,$B$3:B7673,1,0)),"","DUP!")</f>
        <v>DUP!</v>
      </c>
      <c r="J7674" t="str">
        <f t="shared" si="598"/>
        <v/>
      </c>
      <c r="K7674" t="str">
        <f t="shared" si="599"/>
        <v/>
      </c>
    </row>
    <row r="7675" spans="1:11">
      <c r="A7675" s="25" t="s">
        <v>2439</v>
      </c>
      <c r="B7675" s="25" t="s">
        <v>2405</v>
      </c>
      <c r="C7675" s="25" t="s">
        <v>243</v>
      </c>
      <c r="D7675" s="25" t="s">
        <v>244</v>
      </c>
      <c r="E7675">
        <f t="shared" si="595"/>
        <v>2</v>
      </c>
      <c r="F7675" t="str">
        <f t="shared" si="596"/>
        <v>Voice</v>
      </c>
      <c r="G7675" t="str">
        <f t="shared" si="597"/>
        <v>CVP_07387_2</v>
      </c>
      <c r="H7675" t="str">
        <f>IF(ISNA(VLOOKUP(A7675,$A$3:A7674,1,0)),"","DUP!")</f>
        <v/>
      </c>
      <c r="I7675" t="str">
        <f>IF(ISNA(VLOOKUP(B7675,$B$3:B7674,1,0)),"","DUP!")</f>
        <v>DUP!</v>
      </c>
      <c r="J7675" t="str">
        <f t="shared" si="598"/>
        <v/>
      </c>
      <c r="K7675" t="str">
        <f t="shared" si="599"/>
        <v>INSERT INTO ZONE_MAP (SERVICE_ID, SERVICE_NAME, CODE, NW_GROUP, ZONE) VALUES (2,'Voice','07387','TIEN GIANG','NATIONAL');</v>
      </c>
    </row>
    <row r="7676" spans="1:11">
      <c r="A7676" s="25" t="s">
        <v>2439</v>
      </c>
      <c r="B7676" s="25" t="s">
        <v>2405</v>
      </c>
      <c r="C7676" s="25" t="s">
        <v>243</v>
      </c>
      <c r="D7676" s="25" t="s">
        <v>244</v>
      </c>
      <c r="E7676">
        <f t="shared" si="595"/>
        <v>2</v>
      </c>
      <c r="F7676" t="str">
        <f t="shared" si="596"/>
        <v>Voice</v>
      </c>
      <c r="G7676" t="str">
        <f t="shared" si="597"/>
        <v>CVP_07387_2</v>
      </c>
      <c r="H7676" t="str">
        <f>IF(ISNA(VLOOKUP(A7676,$A$3:A7675,1,0)),"","DUP!")</f>
        <v>DUP!</v>
      </c>
      <c r="I7676" t="str">
        <f>IF(ISNA(VLOOKUP(B7676,$B$3:B7675,1,0)),"","DUP!")</f>
        <v>DUP!</v>
      </c>
      <c r="J7676" t="str">
        <f t="shared" si="598"/>
        <v/>
      </c>
      <c r="K7676" t="str">
        <f t="shared" si="599"/>
        <v/>
      </c>
    </row>
    <row r="7677" spans="1:11">
      <c r="A7677" s="25" t="s">
        <v>2439</v>
      </c>
      <c r="B7677" s="25" t="s">
        <v>2405</v>
      </c>
      <c r="C7677" s="25" t="s">
        <v>243</v>
      </c>
      <c r="D7677" s="25" t="s">
        <v>244</v>
      </c>
      <c r="E7677">
        <f t="shared" si="595"/>
        <v>2</v>
      </c>
      <c r="F7677" t="str">
        <f t="shared" si="596"/>
        <v>Voice</v>
      </c>
      <c r="G7677" t="str">
        <f t="shared" si="597"/>
        <v>CVP_07387_2</v>
      </c>
      <c r="H7677" t="str">
        <f>IF(ISNA(VLOOKUP(A7677,$A$3:A7676,1,0)),"","DUP!")</f>
        <v>DUP!</v>
      </c>
      <c r="I7677" t="str">
        <f>IF(ISNA(VLOOKUP(B7677,$B$3:B7676,1,0)),"","DUP!")</f>
        <v>DUP!</v>
      </c>
      <c r="J7677" t="str">
        <f t="shared" si="598"/>
        <v/>
      </c>
      <c r="K7677" t="str">
        <f t="shared" si="599"/>
        <v/>
      </c>
    </row>
    <row r="7678" spans="1:11">
      <c r="A7678" s="25" t="s">
        <v>2439</v>
      </c>
      <c r="B7678" s="25" t="s">
        <v>2405</v>
      </c>
      <c r="C7678" s="25" t="s">
        <v>243</v>
      </c>
      <c r="D7678" s="25" t="s">
        <v>245</v>
      </c>
      <c r="E7678">
        <f t="shared" si="595"/>
        <v>10</v>
      </c>
      <c r="F7678" t="str">
        <f t="shared" si="596"/>
        <v>Video Call</v>
      </c>
      <c r="G7678" t="str">
        <f t="shared" si="597"/>
        <v>CVP_07387_10</v>
      </c>
      <c r="H7678" t="str">
        <f>IF(ISNA(VLOOKUP(A7678,$A$3:A7677,1,0)),"","DUP!")</f>
        <v>DUP!</v>
      </c>
      <c r="I7678" t="str">
        <f>IF(ISNA(VLOOKUP(B7678,$B$3:B7677,1,0)),"","DUP!")</f>
        <v>DUP!</v>
      </c>
      <c r="J7678" t="str">
        <f t="shared" si="598"/>
        <v/>
      </c>
      <c r="K7678" t="str">
        <f t="shared" si="599"/>
        <v/>
      </c>
    </row>
    <row r="7679" spans="1:11">
      <c r="A7679" s="25" t="s">
        <v>2439</v>
      </c>
      <c r="B7679" s="25" t="s">
        <v>2405</v>
      </c>
      <c r="C7679" s="25" t="s">
        <v>243</v>
      </c>
      <c r="D7679" s="25" t="s">
        <v>245</v>
      </c>
      <c r="E7679">
        <f t="shared" si="595"/>
        <v>10</v>
      </c>
      <c r="F7679" t="str">
        <f t="shared" si="596"/>
        <v>Video Call</v>
      </c>
      <c r="G7679" t="str">
        <f t="shared" si="597"/>
        <v>CVP_07387_10</v>
      </c>
      <c r="H7679" t="str">
        <f>IF(ISNA(VLOOKUP(A7679,$A$3:A7678,1,0)),"","DUP!")</f>
        <v>DUP!</v>
      </c>
      <c r="I7679" t="str">
        <f>IF(ISNA(VLOOKUP(B7679,$B$3:B7678,1,0)),"","DUP!")</f>
        <v>DUP!</v>
      </c>
      <c r="J7679" t="str">
        <f t="shared" si="598"/>
        <v/>
      </c>
      <c r="K7679" t="str">
        <f t="shared" si="599"/>
        <v/>
      </c>
    </row>
    <row r="7680" spans="1:11">
      <c r="A7680" s="25" t="s">
        <v>2439</v>
      </c>
      <c r="B7680" s="25" t="s">
        <v>2405</v>
      </c>
      <c r="C7680" s="25" t="s">
        <v>243</v>
      </c>
      <c r="D7680" s="25" t="s">
        <v>245</v>
      </c>
      <c r="E7680">
        <f t="shared" si="595"/>
        <v>10</v>
      </c>
      <c r="F7680" t="str">
        <f t="shared" si="596"/>
        <v>Video Call</v>
      </c>
      <c r="G7680" t="str">
        <f t="shared" si="597"/>
        <v>CVP_07387_10</v>
      </c>
      <c r="H7680" t="str">
        <f>IF(ISNA(VLOOKUP(A7680,$A$3:A7679,1,0)),"","DUP!")</f>
        <v>DUP!</v>
      </c>
      <c r="I7680" t="str">
        <f>IF(ISNA(VLOOKUP(B7680,$B$3:B7679,1,0)),"","DUP!")</f>
        <v>DUP!</v>
      </c>
      <c r="J7680" t="str">
        <f t="shared" si="598"/>
        <v/>
      </c>
      <c r="K7680" t="str">
        <f t="shared" si="599"/>
        <v/>
      </c>
    </row>
    <row r="7681" spans="1:11">
      <c r="A7681" s="25" t="s">
        <v>2440</v>
      </c>
      <c r="B7681" s="25" t="s">
        <v>2405</v>
      </c>
      <c r="C7681" s="25" t="s">
        <v>243</v>
      </c>
      <c r="D7681" s="25" t="s">
        <v>244</v>
      </c>
      <c r="E7681">
        <f t="shared" si="595"/>
        <v>2</v>
      </c>
      <c r="F7681" t="str">
        <f t="shared" si="596"/>
        <v>Voice</v>
      </c>
      <c r="G7681" t="str">
        <f t="shared" si="597"/>
        <v>CVP_07388_2</v>
      </c>
      <c r="H7681" t="str">
        <f>IF(ISNA(VLOOKUP(A7681,$A$3:A7680,1,0)),"","DUP!")</f>
        <v/>
      </c>
      <c r="I7681" t="str">
        <f>IF(ISNA(VLOOKUP(B7681,$B$3:B7680,1,0)),"","DUP!")</f>
        <v>DUP!</v>
      </c>
      <c r="J7681" t="str">
        <f t="shared" si="598"/>
        <v/>
      </c>
      <c r="K7681" t="str">
        <f t="shared" si="599"/>
        <v>INSERT INTO ZONE_MAP (SERVICE_ID, SERVICE_NAME, CODE, NW_GROUP, ZONE) VALUES (2,'Voice','07388','TIEN GIANG','NATIONAL');</v>
      </c>
    </row>
    <row r="7682" spans="1:11">
      <c r="A7682" s="25" t="s">
        <v>2440</v>
      </c>
      <c r="B7682" s="25" t="s">
        <v>2405</v>
      </c>
      <c r="C7682" s="25" t="s">
        <v>243</v>
      </c>
      <c r="D7682" s="25" t="s">
        <v>244</v>
      </c>
      <c r="E7682">
        <f t="shared" si="595"/>
        <v>2</v>
      </c>
      <c r="F7682" t="str">
        <f t="shared" si="596"/>
        <v>Voice</v>
      </c>
      <c r="G7682" t="str">
        <f t="shared" si="597"/>
        <v>CVP_07388_2</v>
      </c>
      <c r="H7682" t="str">
        <f>IF(ISNA(VLOOKUP(A7682,$A$3:A7681,1,0)),"","DUP!")</f>
        <v>DUP!</v>
      </c>
      <c r="I7682" t="str">
        <f>IF(ISNA(VLOOKUP(B7682,$B$3:B7681,1,0)),"","DUP!")</f>
        <v>DUP!</v>
      </c>
      <c r="J7682" t="str">
        <f t="shared" si="598"/>
        <v/>
      </c>
      <c r="K7682" t="str">
        <f t="shared" si="599"/>
        <v/>
      </c>
    </row>
    <row r="7683" spans="1:11">
      <c r="A7683" s="25" t="s">
        <v>2440</v>
      </c>
      <c r="B7683" s="25" t="s">
        <v>2405</v>
      </c>
      <c r="C7683" s="25" t="s">
        <v>243</v>
      </c>
      <c r="D7683" s="25" t="s">
        <v>244</v>
      </c>
      <c r="E7683">
        <f t="shared" si="595"/>
        <v>2</v>
      </c>
      <c r="F7683" t="str">
        <f t="shared" si="596"/>
        <v>Voice</v>
      </c>
      <c r="G7683" t="str">
        <f t="shared" si="597"/>
        <v>CVP_07388_2</v>
      </c>
      <c r="H7683" t="str">
        <f>IF(ISNA(VLOOKUP(A7683,$A$3:A7682,1,0)),"","DUP!")</f>
        <v>DUP!</v>
      </c>
      <c r="I7683" t="str">
        <f>IF(ISNA(VLOOKUP(B7683,$B$3:B7682,1,0)),"","DUP!")</f>
        <v>DUP!</v>
      </c>
      <c r="J7683" t="str">
        <f t="shared" si="598"/>
        <v/>
      </c>
      <c r="K7683" t="str">
        <f t="shared" si="599"/>
        <v/>
      </c>
    </row>
    <row r="7684" spans="1:11">
      <c r="A7684" s="25" t="s">
        <v>2440</v>
      </c>
      <c r="B7684" s="25" t="s">
        <v>2405</v>
      </c>
      <c r="C7684" s="25" t="s">
        <v>243</v>
      </c>
      <c r="D7684" s="25" t="s">
        <v>245</v>
      </c>
      <c r="E7684">
        <f t="shared" ref="E7684:E7747" si="600">IF(D7684="NORMAL",2,10)</f>
        <v>10</v>
      </c>
      <c r="F7684" t="str">
        <f t="shared" ref="F7684:F7747" si="601">IF(D7684="NORMAL","Voice","Video Call")</f>
        <v>Video Call</v>
      </c>
      <c r="G7684" t="str">
        <f t="shared" ref="G7684:G7747" si="602">C7684&amp;"_"&amp;A7684&amp;"_"&amp;E7684</f>
        <v>CVP_07388_10</v>
      </c>
      <c r="H7684" t="str">
        <f>IF(ISNA(VLOOKUP(A7684,$A$3:A7683,1,0)),"","DUP!")</f>
        <v>DUP!</v>
      </c>
      <c r="I7684" t="str">
        <f>IF(ISNA(VLOOKUP(B7684,$B$3:B7683,1,0)),"","DUP!")</f>
        <v>DUP!</v>
      </c>
      <c r="J7684" t="str">
        <f t="shared" ref="J7684:J7747" si="603">IF(I7684="DUP!","",B7684)</f>
        <v/>
      </c>
      <c r="K7684" t="str">
        <f t="shared" ref="K7684:K7747" si="604">IF(H7684="DUP!","","INSERT INTO ZONE_MAP (SERVICE_ID, SERVICE_NAME, CODE, NW_GROUP, ZONE) VALUES ("&amp;E7684&amp;",'"&amp;F7684&amp;"','"&amp;A7684&amp;"','"&amp;B7684&amp;"','"&amp;IF(B7684="VINAPHONE","INTERNAL","NATIONAL")&amp;"');")</f>
        <v/>
      </c>
    </row>
    <row r="7685" spans="1:11">
      <c r="A7685" s="25" t="s">
        <v>2440</v>
      </c>
      <c r="B7685" s="25" t="s">
        <v>2405</v>
      </c>
      <c r="C7685" s="25" t="s">
        <v>243</v>
      </c>
      <c r="D7685" s="25" t="s">
        <v>245</v>
      </c>
      <c r="E7685">
        <f t="shared" si="600"/>
        <v>10</v>
      </c>
      <c r="F7685" t="str">
        <f t="shared" si="601"/>
        <v>Video Call</v>
      </c>
      <c r="G7685" t="str">
        <f t="shared" si="602"/>
        <v>CVP_07388_10</v>
      </c>
      <c r="H7685" t="str">
        <f>IF(ISNA(VLOOKUP(A7685,$A$3:A7684,1,0)),"","DUP!")</f>
        <v>DUP!</v>
      </c>
      <c r="I7685" t="str">
        <f>IF(ISNA(VLOOKUP(B7685,$B$3:B7684,1,0)),"","DUP!")</f>
        <v>DUP!</v>
      </c>
      <c r="J7685" t="str">
        <f t="shared" si="603"/>
        <v/>
      </c>
      <c r="K7685" t="str">
        <f t="shared" si="604"/>
        <v/>
      </c>
    </row>
    <row r="7686" spans="1:11">
      <c r="A7686" s="25" t="s">
        <v>2440</v>
      </c>
      <c r="B7686" s="25" t="s">
        <v>2405</v>
      </c>
      <c r="C7686" s="25" t="s">
        <v>243</v>
      </c>
      <c r="D7686" s="25" t="s">
        <v>245</v>
      </c>
      <c r="E7686">
        <f t="shared" si="600"/>
        <v>10</v>
      </c>
      <c r="F7686" t="str">
        <f t="shared" si="601"/>
        <v>Video Call</v>
      </c>
      <c r="G7686" t="str">
        <f t="shared" si="602"/>
        <v>CVP_07388_10</v>
      </c>
      <c r="H7686" t="str">
        <f>IF(ISNA(VLOOKUP(A7686,$A$3:A7685,1,0)),"","DUP!")</f>
        <v>DUP!</v>
      </c>
      <c r="I7686" t="str">
        <f>IF(ISNA(VLOOKUP(B7686,$B$3:B7685,1,0)),"","DUP!")</f>
        <v>DUP!</v>
      </c>
      <c r="J7686" t="str">
        <f t="shared" si="603"/>
        <v/>
      </c>
      <c r="K7686" t="str">
        <f t="shared" si="604"/>
        <v/>
      </c>
    </row>
    <row r="7687" spans="1:11">
      <c r="A7687" s="25" t="s">
        <v>2441</v>
      </c>
      <c r="B7687" s="25" t="s">
        <v>2405</v>
      </c>
      <c r="C7687" s="25" t="s">
        <v>243</v>
      </c>
      <c r="D7687" s="25" t="s">
        <v>244</v>
      </c>
      <c r="E7687">
        <f t="shared" si="600"/>
        <v>2</v>
      </c>
      <c r="F7687" t="str">
        <f t="shared" si="601"/>
        <v>Voice</v>
      </c>
      <c r="G7687" t="str">
        <f t="shared" si="602"/>
        <v>CVP_07389_2</v>
      </c>
      <c r="H7687" t="str">
        <f>IF(ISNA(VLOOKUP(A7687,$A$3:A7686,1,0)),"","DUP!")</f>
        <v/>
      </c>
      <c r="I7687" t="str">
        <f>IF(ISNA(VLOOKUP(B7687,$B$3:B7686,1,0)),"","DUP!")</f>
        <v>DUP!</v>
      </c>
      <c r="J7687" t="str">
        <f t="shared" si="603"/>
        <v/>
      </c>
      <c r="K7687" t="str">
        <f t="shared" si="604"/>
        <v>INSERT INTO ZONE_MAP (SERVICE_ID, SERVICE_NAME, CODE, NW_GROUP, ZONE) VALUES (2,'Voice','07389','TIEN GIANG','NATIONAL');</v>
      </c>
    </row>
    <row r="7688" spans="1:11">
      <c r="A7688" s="25" t="s">
        <v>2441</v>
      </c>
      <c r="B7688" s="25" t="s">
        <v>2405</v>
      </c>
      <c r="C7688" s="25" t="s">
        <v>243</v>
      </c>
      <c r="D7688" s="25" t="s">
        <v>244</v>
      </c>
      <c r="E7688">
        <f t="shared" si="600"/>
        <v>2</v>
      </c>
      <c r="F7688" t="str">
        <f t="shared" si="601"/>
        <v>Voice</v>
      </c>
      <c r="G7688" t="str">
        <f t="shared" si="602"/>
        <v>CVP_07389_2</v>
      </c>
      <c r="H7688" t="str">
        <f>IF(ISNA(VLOOKUP(A7688,$A$3:A7687,1,0)),"","DUP!")</f>
        <v>DUP!</v>
      </c>
      <c r="I7688" t="str">
        <f>IF(ISNA(VLOOKUP(B7688,$B$3:B7687,1,0)),"","DUP!")</f>
        <v>DUP!</v>
      </c>
      <c r="J7688" t="str">
        <f t="shared" si="603"/>
        <v/>
      </c>
      <c r="K7688" t="str">
        <f t="shared" si="604"/>
        <v/>
      </c>
    </row>
    <row r="7689" spans="1:11">
      <c r="A7689" s="25" t="s">
        <v>2441</v>
      </c>
      <c r="B7689" s="25" t="s">
        <v>2405</v>
      </c>
      <c r="C7689" s="25" t="s">
        <v>243</v>
      </c>
      <c r="D7689" s="25" t="s">
        <v>244</v>
      </c>
      <c r="E7689">
        <f t="shared" si="600"/>
        <v>2</v>
      </c>
      <c r="F7689" t="str">
        <f t="shared" si="601"/>
        <v>Voice</v>
      </c>
      <c r="G7689" t="str">
        <f t="shared" si="602"/>
        <v>CVP_07389_2</v>
      </c>
      <c r="H7689" t="str">
        <f>IF(ISNA(VLOOKUP(A7689,$A$3:A7688,1,0)),"","DUP!")</f>
        <v>DUP!</v>
      </c>
      <c r="I7689" t="str">
        <f>IF(ISNA(VLOOKUP(B7689,$B$3:B7688,1,0)),"","DUP!")</f>
        <v>DUP!</v>
      </c>
      <c r="J7689" t="str">
        <f t="shared" si="603"/>
        <v/>
      </c>
      <c r="K7689" t="str">
        <f t="shared" si="604"/>
        <v/>
      </c>
    </row>
    <row r="7690" spans="1:11">
      <c r="A7690" s="25" t="s">
        <v>2441</v>
      </c>
      <c r="B7690" s="25" t="s">
        <v>2405</v>
      </c>
      <c r="C7690" s="25" t="s">
        <v>243</v>
      </c>
      <c r="D7690" s="25" t="s">
        <v>245</v>
      </c>
      <c r="E7690">
        <f t="shared" si="600"/>
        <v>10</v>
      </c>
      <c r="F7690" t="str">
        <f t="shared" si="601"/>
        <v>Video Call</v>
      </c>
      <c r="G7690" t="str">
        <f t="shared" si="602"/>
        <v>CVP_07389_10</v>
      </c>
      <c r="H7690" t="str">
        <f>IF(ISNA(VLOOKUP(A7690,$A$3:A7689,1,0)),"","DUP!")</f>
        <v>DUP!</v>
      </c>
      <c r="I7690" t="str">
        <f>IF(ISNA(VLOOKUP(B7690,$B$3:B7689,1,0)),"","DUP!")</f>
        <v>DUP!</v>
      </c>
      <c r="J7690" t="str">
        <f t="shared" si="603"/>
        <v/>
      </c>
      <c r="K7690" t="str">
        <f t="shared" si="604"/>
        <v/>
      </c>
    </row>
    <row r="7691" spans="1:11">
      <c r="A7691" s="25" t="s">
        <v>2441</v>
      </c>
      <c r="B7691" s="25" t="s">
        <v>2405</v>
      </c>
      <c r="C7691" s="25" t="s">
        <v>243</v>
      </c>
      <c r="D7691" s="25" t="s">
        <v>245</v>
      </c>
      <c r="E7691">
        <f t="shared" si="600"/>
        <v>10</v>
      </c>
      <c r="F7691" t="str">
        <f t="shared" si="601"/>
        <v>Video Call</v>
      </c>
      <c r="G7691" t="str">
        <f t="shared" si="602"/>
        <v>CVP_07389_10</v>
      </c>
      <c r="H7691" t="str">
        <f>IF(ISNA(VLOOKUP(A7691,$A$3:A7690,1,0)),"","DUP!")</f>
        <v>DUP!</v>
      </c>
      <c r="I7691" t="str">
        <f>IF(ISNA(VLOOKUP(B7691,$B$3:B7690,1,0)),"","DUP!")</f>
        <v>DUP!</v>
      </c>
      <c r="J7691" t="str">
        <f t="shared" si="603"/>
        <v/>
      </c>
      <c r="K7691" t="str">
        <f t="shared" si="604"/>
        <v/>
      </c>
    </row>
    <row r="7692" spans="1:11">
      <c r="A7692" s="25" t="s">
        <v>2441</v>
      </c>
      <c r="B7692" s="25" t="s">
        <v>2405</v>
      </c>
      <c r="C7692" s="25" t="s">
        <v>243</v>
      </c>
      <c r="D7692" s="25" t="s">
        <v>245</v>
      </c>
      <c r="E7692">
        <f t="shared" si="600"/>
        <v>10</v>
      </c>
      <c r="F7692" t="str">
        <f t="shared" si="601"/>
        <v>Video Call</v>
      </c>
      <c r="G7692" t="str">
        <f t="shared" si="602"/>
        <v>CVP_07389_10</v>
      </c>
      <c r="H7692" t="str">
        <f>IF(ISNA(VLOOKUP(A7692,$A$3:A7691,1,0)),"","DUP!")</f>
        <v>DUP!</v>
      </c>
      <c r="I7692" t="str">
        <f>IF(ISNA(VLOOKUP(B7692,$B$3:B7691,1,0)),"","DUP!")</f>
        <v>DUP!</v>
      </c>
      <c r="J7692" t="str">
        <f t="shared" si="603"/>
        <v/>
      </c>
      <c r="K7692" t="str">
        <f t="shared" si="604"/>
        <v/>
      </c>
    </row>
    <row r="7693" spans="1:11">
      <c r="A7693" s="25" t="s">
        <v>2442</v>
      </c>
      <c r="B7693" s="25" t="s">
        <v>2443</v>
      </c>
      <c r="C7693" s="25" t="s">
        <v>289</v>
      </c>
      <c r="D7693" s="25" t="s">
        <v>244</v>
      </c>
      <c r="E7693">
        <f t="shared" si="600"/>
        <v>2</v>
      </c>
      <c r="F7693" t="str">
        <f t="shared" si="601"/>
        <v>Voice</v>
      </c>
      <c r="G7693" t="str">
        <f t="shared" si="602"/>
        <v>CDH_074_2</v>
      </c>
      <c r="H7693" t="str">
        <f>IF(ISNA(VLOOKUP(A7693,$A$3:A7692,1,0)),"","DUP!")</f>
        <v/>
      </c>
      <c r="I7693" t="str">
        <f>IF(ISNA(VLOOKUP(B7693,$B$3:B7692,1,0)),"","DUP!")</f>
        <v/>
      </c>
      <c r="J7693" t="str">
        <f t="shared" si="603"/>
        <v>TRA VINH</v>
      </c>
      <c r="K7693" t="str">
        <f t="shared" si="604"/>
        <v>INSERT INTO ZONE_MAP (SERVICE_ID, SERVICE_NAME, CODE, NW_GROUP, ZONE) VALUES (2,'Voice','074','TRA VINH','NATIONAL');</v>
      </c>
    </row>
    <row r="7694" spans="1:11">
      <c r="A7694" s="25" t="s">
        <v>2444</v>
      </c>
      <c r="B7694" s="25" t="s">
        <v>2443</v>
      </c>
      <c r="C7694" s="25" t="s">
        <v>289</v>
      </c>
      <c r="D7694" s="25" t="s">
        <v>244</v>
      </c>
      <c r="E7694">
        <f t="shared" si="600"/>
        <v>2</v>
      </c>
      <c r="F7694" t="str">
        <f t="shared" si="601"/>
        <v>Voice</v>
      </c>
      <c r="G7694" t="str">
        <f t="shared" si="602"/>
        <v>CDH_074101_2</v>
      </c>
      <c r="H7694" t="str">
        <f>IF(ISNA(VLOOKUP(A7694,$A$3:A7693,1,0)),"","DUP!")</f>
        <v/>
      </c>
      <c r="I7694" t="str">
        <f>IF(ISNA(VLOOKUP(B7694,$B$3:B7693,1,0)),"","DUP!")</f>
        <v>DUP!</v>
      </c>
      <c r="J7694" t="str">
        <f t="shared" si="603"/>
        <v/>
      </c>
      <c r="K7694" t="str">
        <f t="shared" si="604"/>
        <v>INSERT INTO ZONE_MAP (SERVICE_ID, SERVICE_NAME, CODE, NW_GROUP, ZONE) VALUES (2,'Voice','074101','TRA VINH','NATIONAL');</v>
      </c>
    </row>
    <row r="7695" spans="1:11">
      <c r="A7695" s="25" t="s">
        <v>2444</v>
      </c>
      <c r="B7695" s="25" t="s">
        <v>2443</v>
      </c>
      <c r="C7695" s="25" t="s">
        <v>289</v>
      </c>
      <c r="D7695" s="25" t="s">
        <v>244</v>
      </c>
      <c r="E7695">
        <f t="shared" si="600"/>
        <v>2</v>
      </c>
      <c r="F7695" t="str">
        <f t="shared" si="601"/>
        <v>Voice</v>
      </c>
      <c r="G7695" t="str">
        <f t="shared" si="602"/>
        <v>CDH_074101_2</v>
      </c>
      <c r="H7695" t="str">
        <f>IF(ISNA(VLOOKUP(A7695,$A$3:A7694,1,0)),"","DUP!")</f>
        <v>DUP!</v>
      </c>
      <c r="I7695" t="str">
        <f>IF(ISNA(VLOOKUP(B7695,$B$3:B7694,1,0)),"","DUP!")</f>
        <v>DUP!</v>
      </c>
      <c r="J7695" t="str">
        <f t="shared" si="603"/>
        <v/>
      </c>
      <c r="K7695" t="str">
        <f t="shared" si="604"/>
        <v/>
      </c>
    </row>
    <row r="7696" spans="1:11">
      <c r="A7696" s="25" t="s">
        <v>2444</v>
      </c>
      <c r="B7696" s="25" t="s">
        <v>2443</v>
      </c>
      <c r="C7696" s="25" t="s">
        <v>289</v>
      </c>
      <c r="D7696" s="25" t="s">
        <v>244</v>
      </c>
      <c r="E7696">
        <f t="shared" si="600"/>
        <v>2</v>
      </c>
      <c r="F7696" t="str">
        <f t="shared" si="601"/>
        <v>Voice</v>
      </c>
      <c r="G7696" t="str">
        <f t="shared" si="602"/>
        <v>CDH_074101_2</v>
      </c>
      <c r="H7696" t="str">
        <f>IF(ISNA(VLOOKUP(A7696,$A$3:A7695,1,0)),"","DUP!")</f>
        <v>DUP!</v>
      </c>
      <c r="I7696" t="str">
        <f>IF(ISNA(VLOOKUP(B7696,$B$3:B7695,1,0)),"","DUP!")</f>
        <v>DUP!</v>
      </c>
      <c r="J7696" t="str">
        <f t="shared" si="603"/>
        <v/>
      </c>
      <c r="K7696" t="str">
        <f t="shared" si="604"/>
        <v/>
      </c>
    </row>
    <row r="7697" spans="1:11">
      <c r="A7697" s="25" t="s">
        <v>2444</v>
      </c>
      <c r="B7697" s="25" t="s">
        <v>2443</v>
      </c>
      <c r="C7697" s="25" t="s">
        <v>289</v>
      </c>
      <c r="D7697" s="25" t="s">
        <v>245</v>
      </c>
      <c r="E7697">
        <f t="shared" si="600"/>
        <v>10</v>
      </c>
      <c r="F7697" t="str">
        <f t="shared" si="601"/>
        <v>Video Call</v>
      </c>
      <c r="G7697" t="str">
        <f t="shared" si="602"/>
        <v>CDH_074101_10</v>
      </c>
      <c r="H7697" t="str">
        <f>IF(ISNA(VLOOKUP(A7697,$A$3:A7696,1,0)),"","DUP!")</f>
        <v>DUP!</v>
      </c>
      <c r="I7697" t="str">
        <f>IF(ISNA(VLOOKUP(B7697,$B$3:B7696,1,0)),"","DUP!")</f>
        <v>DUP!</v>
      </c>
      <c r="J7697" t="str">
        <f t="shared" si="603"/>
        <v/>
      </c>
      <c r="K7697" t="str">
        <f t="shared" si="604"/>
        <v/>
      </c>
    </row>
    <row r="7698" spans="1:11">
      <c r="A7698" s="25" t="s">
        <v>2444</v>
      </c>
      <c r="B7698" s="25" t="s">
        <v>2443</v>
      </c>
      <c r="C7698" s="25" t="s">
        <v>289</v>
      </c>
      <c r="D7698" s="25" t="s">
        <v>245</v>
      </c>
      <c r="E7698">
        <f t="shared" si="600"/>
        <v>10</v>
      </c>
      <c r="F7698" t="str">
        <f t="shared" si="601"/>
        <v>Video Call</v>
      </c>
      <c r="G7698" t="str">
        <f t="shared" si="602"/>
        <v>CDH_074101_10</v>
      </c>
      <c r="H7698" t="str">
        <f>IF(ISNA(VLOOKUP(A7698,$A$3:A7697,1,0)),"","DUP!")</f>
        <v>DUP!</v>
      </c>
      <c r="I7698" t="str">
        <f>IF(ISNA(VLOOKUP(B7698,$B$3:B7697,1,0)),"","DUP!")</f>
        <v>DUP!</v>
      </c>
      <c r="J7698" t="str">
        <f t="shared" si="603"/>
        <v/>
      </c>
      <c r="K7698" t="str">
        <f t="shared" si="604"/>
        <v/>
      </c>
    </row>
    <row r="7699" spans="1:11">
      <c r="A7699" s="25" t="s">
        <v>2444</v>
      </c>
      <c r="B7699" s="25" t="s">
        <v>2443</v>
      </c>
      <c r="C7699" s="25" t="s">
        <v>289</v>
      </c>
      <c r="D7699" s="25" t="s">
        <v>245</v>
      </c>
      <c r="E7699">
        <f t="shared" si="600"/>
        <v>10</v>
      </c>
      <c r="F7699" t="str">
        <f t="shared" si="601"/>
        <v>Video Call</v>
      </c>
      <c r="G7699" t="str">
        <f t="shared" si="602"/>
        <v>CDH_074101_10</v>
      </c>
      <c r="H7699" t="str">
        <f>IF(ISNA(VLOOKUP(A7699,$A$3:A7698,1,0)),"","DUP!")</f>
        <v>DUP!</v>
      </c>
      <c r="I7699" t="str">
        <f>IF(ISNA(VLOOKUP(B7699,$B$3:B7698,1,0)),"","DUP!")</f>
        <v>DUP!</v>
      </c>
      <c r="J7699" t="str">
        <f t="shared" si="603"/>
        <v/>
      </c>
      <c r="K7699" t="str">
        <f t="shared" si="604"/>
        <v/>
      </c>
    </row>
    <row r="7700" spans="1:11">
      <c r="A7700" s="25" t="s">
        <v>2445</v>
      </c>
      <c r="B7700" s="25" t="s">
        <v>292</v>
      </c>
      <c r="C7700" s="25" t="s">
        <v>293</v>
      </c>
      <c r="D7700" s="25" t="s">
        <v>244</v>
      </c>
      <c r="E7700">
        <f t="shared" si="600"/>
        <v>2</v>
      </c>
      <c r="F7700" t="str">
        <f t="shared" si="601"/>
        <v>Voice</v>
      </c>
      <c r="G7700" t="str">
        <f t="shared" si="602"/>
        <v>VAS_0741060_2</v>
      </c>
      <c r="H7700" t="str">
        <f>IF(ISNA(VLOOKUP(A7700,$A$3:A7699,1,0)),"","DUP!")</f>
        <v/>
      </c>
      <c r="I7700" t="str">
        <f>IF(ISNA(VLOOKUP(B7700,$B$3:B7699,1,0)),"","DUP!")</f>
        <v>DUP!</v>
      </c>
      <c r="J7700" t="str">
        <f t="shared" si="603"/>
        <v/>
      </c>
      <c r="K7700" t="str">
        <f t="shared" si="604"/>
        <v>INSERT INTO ZONE_MAP (SERVICE_ID, SERVICE_NAME, CODE, NW_GROUP, ZONE) VALUES (2,'Voice','0741060','DICH VU 106X VTEL','NATIONAL');</v>
      </c>
    </row>
    <row r="7701" spans="1:11">
      <c r="A7701" s="25" t="s">
        <v>2446</v>
      </c>
      <c r="B7701" s="25" t="s">
        <v>292</v>
      </c>
      <c r="C7701" s="25" t="s">
        <v>293</v>
      </c>
      <c r="D7701" s="25" t="s">
        <v>244</v>
      </c>
      <c r="E7701">
        <f t="shared" si="600"/>
        <v>2</v>
      </c>
      <c r="F7701" t="str">
        <f t="shared" si="601"/>
        <v>Voice</v>
      </c>
      <c r="G7701" t="str">
        <f t="shared" si="602"/>
        <v>VAS_0741061_2</v>
      </c>
      <c r="H7701" t="str">
        <f>IF(ISNA(VLOOKUP(A7701,$A$3:A7700,1,0)),"","DUP!")</f>
        <v/>
      </c>
      <c r="I7701" t="str">
        <f>IF(ISNA(VLOOKUP(B7701,$B$3:B7700,1,0)),"","DUP!")</f>
        <v>DUP!</v>
      </c>
      <c r="J7701" t="str">
        <f t="shared" si="603"/>
        <v/>
      </c>
      <c r="K7701" t="str">
        <f t="shared" si="604"/>
        <v>INSERT INTO ZONE_MAP (SERVICE_ID, SERVICE_NAME, CODE, NW_GROUP, ZONE) VALUES (2,'Voice','0741061','DICH VU 106X VTEL','NATIONAL');</v>
      </c>
    </row>
    <row r="7702" spans="1:11">
      <c r="A7702" s="25" t="s">
        <v>2447</v>
      </c>
      <c r="B7702" s="25" t="s">
        <v>292</v>
      </c>
      <c r="C7702" s="25" t="s">
        <v>293</v>
      </c>
      <c r="D7702" s="25" t="s">
        <v>244</v>
      </c>
      <c r="E7702">
        <f t="shared" si="600"/>
        <v>2</v>
      </c>
      <c r="F7702" t="str">
        <f t="shared" si="601"/>
        <v>Voice</v>
      </c>
      <c r="G7702" t="str">
        <f t="shared" si="602"/>
        <v>VAS_0741062_2</v>
      </c>
      <c r="H7702" t="str">
        <f>IF(ISNA(VLOOKUP(A7702,$A$3:A7701,1,0)),"","DUP!")</f>
        <v/>
      </c>
      <c r="I7702" t="str">
        <f>IF(ISNA(VLOOKUP(B7702,$B$3:B7701,1,0)),"","DUP!")</f>
        <v>DUP!</v>
      </c>
      <c r="J7702" t="str">
        <f t="shared" si="603"/>
        <v/>
      </c>
      <c r="K7702" t="str">
        <f t="shared" si="604"/>
        <v>INSERT INTO ZONE_MAP (SERVICE_ID, SERVICE_NAME, CODE, NW_GROUP, ZONE) VALUES (2,'Voice','0741062','DICH VU 106X VTEL','NATIONAL');</v>
      </c>
    </row>
    <row r="7703" spans="1:11">
      <c r="A7703" s="25" t="s">
        <v>2448</v>
      </c>
      <c r="B7703" s="25" t="s">
        <v>292</v>
      </c>
      <c r="C7703" s="25" t="s">
        <v>293</v>
      </c>
      <c r="D7703" s="25" t="s">
        <v>244</v>
      </c>
      <c r="E7703">
        <f t="shared" si="600"/>
        <v>2</v>
      </c>
      <c r="F7703" t="str">
        <f t="shared" si="601"/>
        <v>Voice</v>
      </c>
      <c r="G7703" t="str">
        <f t="shared" si="602"/>
        <v>VAS_0741066_2</v>
      </c>
      <c r="H7703" t="str">
        <f>IF(ISNA(VLOOKUP(A7703,$A$3:A7702,1,0)),"","DUP!")</f>
        <v/>
      </c>
      <c r="I7703" t="str">
        <f>IF(ISNA(VLOOKUP(B7703,$B$3:B7702,1,0)),"","DUP!")</f>
        <v>DUP!</v>
      </c>
      <c r="J7703" t="str">
        <f t="shared" si="603"/>
        <v/>
      </c>
      <c r="K7703" t="str">
        <f t="shared" si="604"/>
        <v>INSERT INTO ZONE_MAP (SERVICE_ID, SERVICE_NAME, CODE, NW_GROUP, ZONE) VALUES (2,'Voice','0741066','DICH VU 106X VTEL','NATIONAL');</v>
      </c>
    </row>
    <row r="7704" spans="1:11">
      <c r="A7704" s="25" t="s">
        <v>2449</v>
      </c>
      <c r="B7704" s="25" t="s">
        <v>292</v>
      </c>
      <c r="C7704" s="25" t="s">
        <v>293</v>
      </c>
      <c r="D7704" s="25" t="s">
        <v>244</v>
      </c>
      <c r="E7704">
        <f t="shared" si="600"/>
        <v>2</v>
      </c>
      <c r="F7704" t="str">
        <f t="shared" si="601"/>
        <v>Voice</v>
      </c>
      <c r="G7704" t="str">
        <f t="shared" si="602"/>
        <v>VAS_0741068_2</v>
      </c>
      <c r="H7704" t="str">
        <f>IF(ISNA(VLOOKUP(A7704,$A$3:A7703,1,0)),"","DUP!")</f>
        <v/>
      </c>
      <c r="I7704" t="str">
        <f>IF(ISNA(VLOOKUP(B7704,$B$3:B7703,1,0)),"","DUP!")</f>
        <v>DUP!</v>
      </c>
      <c r="J7704" t="str">
        <f t="shared" si="603"/>
        <v/>
      </c>
      <c r="K7704" t="str">
        <f t="shared" si="604"/>
        <v>INSERT INTO ZONE_MAP (SERVICE_ID, SERVICE_NAME, CODE, NW_GROUP, ZONE) VALUES (2,'Voice','0741068','DICH VU 106X VTEL','NATIONAL');</v>
      </c>
    </row>
    <row r="7705" spans="1:11">
      <c r="A7705" s="25" t="s">
        <v>2450</v>
      </c>
      <c r="B7705" s="25" t="s">
        <v>292</v>
      </c>
      <c r="C7705" s="25" t="s">
        <v>293</v>
      </c>
      <c r="D7705" s="25" t="s">
        <v>244</v>
      </c>
      <c r="E7705">
        <f t="shared" si="600"/>
        <v>2</v>
      </c>
      <c r="F7705" t="str">
        <f t="shared" si="601"/>
        <v>Voice</v>
      </c>
      <c r="G7705" t="str">
        <f t="shared" si="602"/>
        <v>VAS_0741069_2</v>
      </c>
      <c r="H7705" t="str">
        <f>IF(ISNA(VLOOKUP(A7705,$A$3:A7704,1,0)),"","DUP!")</f>
        <v/>
      </c>
      <c r="I7705" t="str">
        <f>IF(ISNA(VLOOKUP(B7705,$B$3:B7704,1,0)),"","DUP!")</f>
        <v>DUP!</v>
      </c>
      <c r="J7705" t="str">
        <f t="shared" si="603"/>
        <v/>
      </c>
      <c r="K7705" t="str">
        <f t="shared" si="604"/>
        <v>INSERT INTO ZONE_MAP (SERVICE_ID, SERVICE_NAME, CODE, NW_GROUP, ZONE) VALUES (2,'Voice','0741069','DICH VU 106X VTEL','NATIONAL');</v>
      </c>
    </row>
    <row r="7706" spans="1:11">
      <c r="A7706" s="25" t="s">
        <v>2451</v>
      </c>
      <c r="B7706" s="25" t="s">
        <v>2443</v>
      </c>
      <c r="C7706" s="25" t="s">
        <v>289</v>
      </c>
      <c r="D7706" s="25" t="s">
        <v>244</v>
      </c>
      <c r="E7706">
        <f t="shared" si="600"/>
        <v>2</v>
      </c>
      <c r="F7706" t="str">
        <f t="shared" si="601"/>
        <v>Voice</v>
      </c>
      <c r="G7706" t="str">
        <f t="shared" si="602"/>
        <v>CDH_074110_2</v>
      </c>
      <c r="H7706" t="str">
        <f>IF(ISNA(VLOOKUP(A7706,$A$3:A7705,1,0)),"","DUP!")</f>
        <v/>
      </c>
      <c r="I7706" t="str">
        <f>IF(ISNA(VLOOKUP(B7706,$B$3:B7705,1,0)),"","DUP!")</f>
        <v>DUP!</v>
      </c>
      <c r="J7706" t="str">
        <f t="shared" si="603"/>
        <v/>
      </c>
      <c r="K7706" t="str">
        <f t="shared" si="604"/>
        <v>INSERT INTO ZONE_MAP (SERVICE_ID, SERVICE_NAME, CODE, NW_GROUP, ZONE) VALUES (2,'Voice','074110','TRA VINH','NATIONAL');</v>
      </c>
    </row>
    <row r="7707" spans="1:11">
      <c r="A7707" s="25" t="s">
        <v>2451</v>
      </c>
      <c r="B7707" s="25" t="s">
        <v>2443</v>
      </c>
      <c r="C7707" s="25" t="s">
        <v>289</v>
      </c>
      <c r="D7707" s="25" t="s">
        <v>244</v>
      </c>
      <c r="E7707">
        <f t="shared" si="600"/>
        <v>2</v>
      </c>
      <c r="F7707" t="str">
        <f t="shared" si="601"/>
        <v>Voice</v>
      </c>
      <c r="G7707" t="str">
        <f t="shared" si="602"/>
        <v>CDH_074110_2</v>
      </c>
      <c r="H7707" t="str">
        <f>IF(ISNA(VLOOKUP(A7707,$A$3:A7706,1,0)),"","DUP!")</f>
        <v>DUP!</v>
      </c>
      <c r="I7707" t="str">
        <f>IF(ISNA(VLOOKUP(B7707,$B$3:B7706,1,0)),"","DUP!")</f>
        <v>DUP!</v>
      </c>
      <c r="J7707" t="str">
        <f t="shared" si="603"/>
        <v/>
      </c>
      <c r="K7707" t="str">
        <f t="shared" si="604"/>
        <v/>
      </c>
    </row>
    <row r="7708" spans="1:11">
      <c r="A7708" s="25" t="s">
        <v>2451</v>
      </c>
      <c r="B7708" s="25" t="s">
        <v>2443</v>
      </c>
      <c r="C7708" s="25" t="s">
        <v>289</v>
      </c>
      <c r="D7708" s="25" t="s">
        <v>244</v>
      </c>
      <c r="E7708">
        <f t="shared" si="600"/>
        <v>2</v>
      </c>
      <c r="F7708" t="str">
        <f t="shared" si="601"/>
        <v>Voice</v>
      </c>
      <c r="G7708" t="str">
        <f t="shared" si="602"/>
        <v>CDH_074110_2</v>
      </c>
      <c r="H7708" t="str">
        <f>IF(ISNA(VLOOKUP(A7708,$A$3:A7707,1,0)),"","DUP!")</f>
        <v>DUP!</v>
      </c>
      <c r="I7708" t="str">
        <f>IF(ISNA(VLOOKUP(B7708,$B$3:B7707,1,0)),"","DUP!")</f>
        <v>DUP!</v>
      </c>
      <c r="J7708" t="str">
        <f t="shared" si="603"/>
        <v/>
      </c>
      <c r="K7708" t="str">
        <f t="shared" si="604"/>
        <v/>
      </c>
    </row>
    <row r="7709" spans="1:11">
      <c r="A7709" s="25" t="s">
        <v>2451</v>
      </c>
      <c r="B7709" s="25" t="s">
        <v>2443</v>
      </c>
      <c r="C7709" s="25" t="s">
        <v>289</v>
      </c>
      <c r="D7709" s="25" t="s">
        <v>245</v>
      </c>
      <c r="E7709">
        <f t="shared" si="600"/>
        <v>10</v>
      </c>
      <c r="F7709" t="str">
        <f t="shared" si="601"/>
        <v>Video Call</v>
      </c>
      <c r="G7709" t="str">
        <f t="shared" si="602"/>
        <v>CDH_074110_10</v>
      </c>
      <c r="H7709" t="str">
        <f>IF(ISNA(VLOOKUP(A7709,$A$3:A7708,1,0)),"","DUP!")</f>
        <v>DUP!</v>
      </c>
      <c r="I7709" t="str">
        <f>IF(ISNA(VLOOKUP(B7709,$B$3:B7708,1,0)),"","DUP!")</f>
        <v>DUP!</v>
      </c>
      <c r="J7709" t="str">
        <f t="shared" si="603"/>
        <v/>
      </c>
      <c r="K7709" t="str">
        <f t="shared" si="604"/>
        <v/>
      </c>
    </row>
    <row r="7710" spans="1:11">
      <c r="A7710" s="25" t="s">
        <v>2451</v>
      </c>
      <c r="B7710" s="25" t="s">
        <v>2443</v>
      </c>
      <c r="C7710" s="25" t="s">
        <v>289</v>
      </c>
      <c r="D7710" s="25" t="s">
        <v>245</v>
      </c>
      <c r="E7710">
        <f t="shared" si="600"/>
        <v>10</v>
      </c>
      <c r="F7710" t="str">
        <f t="shared" si="601"/>
        <v>Video Call</v>
      </c>
      <c r="G7710" t="str">
        <f t="shared" si="602"/>
        <v>CDH_074110_10</v>
      </c>
      <c r="H7710" t="str">
        <f>IF(ISNA(VLOOKUP(A7710,$A$3:A7709,1,0)),"","DUP!")</f>
        <v>DUP!</v>
      </c>
      <c r="I7710" t="str">
        <f>IF(ISNA(VLOOKUP(B7710,$B$3:B7709,1,0)),"","DUP!")</f>
        <v>DUP!</v>
      </c>
      <c r="J7710" t="str">
        <f t="shared" si="603"/>
        <v/>
      </c>
      <c r="K7710" t="str">
        <f t="shared" si="604"/>
        <v/>
      </c>
    </row>
    <row r="7711" spans="1:11">
      <c r="A7711" s="25" t="s">
        <v>2451</v>
      </c>
      <c r="B7711" s="25" t="s">
        <v>2443</v>
      </c>
      <c r="C7711" s="25" t="s">
        <v>289</v>
      </c>
      <c r="D7711" s="25" t="s">
        <v>245</v>
      </c>
      <c r="E7711">
        <f t="shared" si="600"/>
        <v>10</v>
      </c>
      <c r="F7711" t="str">
        <f t="shared" si="601"/>
        <v>Video Call</v>
      </c>
      <c r="G7711" t="str">
        <f t="shared" si="602"/>
        <v>CDH_074110_10</v>
      </c>
      <c r="H7711" t="str">
        <f>IF(ISNA(VLOOKUP(A7711,$A$3:A7710,1,0)),"","DUP!")</f>
        <v>DUP!</v>
      </c>
      <c r="I7711" t="str">
        <f>IF(ISNA(VLOOKUP(B7711,$B$3:B7710,1,0)),"","DUP!")</f>
        <v>DUP!</v>
      </c>
      <c r="J7711" t="str">
        <f t="shared" si="603"/>
        <v/>
      </c>
      <c r="K7711" t="str">
        <f t="shared" si="604"/>
        <v/>
      </c>
    </row>
    <row r="7712" spans="1:11">
      <c r="A7712" s="25" t="s">
        <v>2452</v>
      </c>
      <c r="B7712" s="25" t="s">
        <v>301</v>
      </c>
      <c r="C7712" s="25" t="s">
        <v>302</v>
      </c>
      <c r="D7712" s="25" t="s">
        <v>244</v>
      </c>
      <c r="E7712">
        <f t="shared" si="600"/>
        <v>2</v>
      </c>
      <c r="F7712" t="str">
        <f t="shared" si="601"/>
        <v>Voice</v>
      </c>
      <c r="G7712" t="str">
        <f t="shared" si="602"/>
        <v>TAT_074116_2</v>
      </c>
      <c r="H7712" t="str">
        <f>IF(ISNA(VLOOKUP(A7712,$A$3:A7711,1,0)),"","DUP!")</f>
        <v/>
      </c>
      <c r="I7712" t="str">
        <f>IF(ISNA(VLOOKUP(B7712,$B$3:B7711,1,0)),"","DUP!")</f>
        <v>DUP!</v>
      </c>
      <c r="J7712" t="str">
        <f t="shared" si="603"/>
        <v/>
      </c>
      <c r="K7712" t="str">
        <f t="shared" si="604"/>
        <v>INSERT INTO ZONE_MAP (SERVICE_ID, SERVICE_NAME, CODE, NW_GROUP, ZONE) VALUES (2,'Voice','074116','DV DIEN THOAI','NATIONAL');</v>
      </c>
    </row>
    <row r="7713" spans="1:11">
      <c r="A7713" s="25" t="s">
        <v>2452</v>
      </c>
      <c r="B7713" s="25" t="s">
        <v>301</v>
      </c>
      <c r="C7713" s="25" t="s">
        <v>302</v>
      </c>
      <c r="D7713" s="25" t="s">
        <v>244</v>
      </c>
      <c r="E7713">
        <f t="shared" si="600"/>
        <v>2</v>
      </c>
      <c r="F7713" t="str">
        <f t="shared" si="601"/>
        <v>Voice</v>
      </c>
      <c r="G7713" t="str">
        <f t="shared" si="602"/>
        <v>TAT_074116_2</v>
      </c>
      <c r="H7713" t="str">
        <f>IF(ISNA(VLOOKUP(A7713,$A$3:A7712,1,0)),"","DUP!")</f>
        <v>DUP!</v>
      </c>
      <c r="I7713" t="str">
        <f>IF(ISNA(VLOOKUP(B7713,$B$3:B7712,1,0)),"","DUP!")</f>
        <v>DUP!</v>
      </c>
      <c r="J7713" t="str">
        <f t="shared" si="603"/>
        <v/>
      </c>
      <c r="K7713" t="str">
        <f t="shared" si="604"/>
        <v/>
      </c>
    </row>
    <row r="7714" spans="1:11">
      <c r="A7714" s="25" t="s">
        <v>2452</v>
      </c>
      <c r="B7714" s="25" t="s">
        <v>301</v>
      </c>
      <c r="C7714" s="25" t="s">
        <v>302</v>
      </c>
      <c r="D7714" s="25" t="s">
        <v>244</v>
      </c>
      <c r="E7714">
        <f t="shared" si="600"/>
        <v>2</v>
      </c>
      <c r="F7714" t="str">
        <f t="shared" si="601"/>
        <v>Voice</v>
      </c>
      <c r="G7714" t="str">
        <f t="shared" si="602"/>
        <v>TAT_074116_2</v>
      </c>
      <c r="H7714" t="str">
        <f>IF(ISNA(VLOOKUP(A7714,$A$3:A7713,1,0)),"","DUP!")</f>
        <v>DUP!</v>
      </c>
      <c r="I7714" t="str">
        <f>IF(ISNA(VLOOKUP(B7714,$B$3:B7713,1,0)),"","DUP!")</f>
        <v>DUP!</v>
      </c>
      <c r="J7714" t="str">
        <f t="shared" si="603"/>
        <v/>
      </c>
      <c r="K7714" t="str">
        <f t="shared" si="604"/>
        <v/>
      </c>
    </row>
    <row r="7715" spans="1:11">
      <c r="A7715" s="25" t="s">
        <v>2452</v>
      </c>
      <c r="B7715" s="25" t="s">
        <v>301</v>
      </c>
      <c r="C7715" s="25" t="s">
        <v>302</v>
      </c>
      <c r="D7715" s="25" t="s">
        <v>245</v>
      </c>
      <c r="E7715">
        <f t="shared" si="600"/>
        <v>10</v>
      </c>
      <c r="F7715" t="str">
        <f t="shared" si="601"/>
        <v>Video Call</v>
      </c>
      <c r="G7715" t="str">
        <f t="shared" si="602"/>
        <v>TAT_074116_10</v>
      </c>
      <c r="H7715" t="str">
        <f>IF(ISNA(VLOOKUP(A7715,$A$3:A7714,1,0)),"","DUP!")</f>
        <v>DUP!</v>
      </c>
      <c r="I7715" t="str">
        <f>IF(ISNA(VLOOKUP(B7715,$B$3:B7714,1,0)),"","DUP!")</f>
        <v>DUP!</v>
      </c>
      <c r="J7715" t="str">
        <f t="shared" si="603"/>
        <v/>
      </c>
      <c r="K7715" t="str">
        <f t="shared" si="604"/>
        <v/>
      </c>
    </row>
    <row r="7716" spans="1:11">
      <c r="A7716" s="25" t="s">
        <v>2452</v>
      </c>
      <c r="B7716" s="25" t="s">
        <v>301</v>
      </c>
      <c r="C7716" s="25" t="s">
        <v>302</v>
      </c>
      <c r="D7716" s="25" t="s">
        <v>245</v>
      </c>
      <c r="E7716">
        <f t="shared" si="600"/>
        <v>10</v>
      </c>
      <c r="F7716" t="str">
        <f t="shared" si="601"/>
        <v>Video Call</v>
      </c>
      <c r="G7716" t="str">
        <f t="shared" si="602"/>
        <v>TAT_074116_10</v>
      </c>
      <c r="H7716" t="str">
        <f>IF(ISNA(VLOOKUP(A7716,$A$3:A7715,1,0)),"","DUP!")</f>
        <v>DUP!</v>
      </c>
      <c r="I7716" t="str">
        <f>IF(ISNA(VLOOKUP(B7716,$B$3:B7715,1,0)),"","DUP!")</f>
        <v>DUP!</v>
      </c>
      <c r="J7716" t="str">
        <f t="shared" si="603"/>
        <v/>
      </c>
      <c r="K7716" t="str">
        <f t="shared" si="604"/>
        <v/>
      </c>
    </row>
    <row r="7717" spans="1:11">
      <c r="A7717" s="25" t="s">
        <v>2452</v>
      </c>
      <c r="B7717" s="25" t="s">
        <v>301</v>
      </c>
      <c r="C7717" s="25" t="s">
        <v>302</v>
      </c>
      <c r="D7717" s="25" t="s">
        <v>245</v>
      </c>
      <c r="E7717">
        <f t="shared" si="600"/>
        <v>10</v>
      </c>
      <c r="F7717" t="str">
        <f t="shared" si="601"/>
        <v>Video Call</v>
      </c>
      <c r="G7717" t="str">
        <f t="shared" si="602"/>
        <v>TAT_074116_10</v>
      </c>
      <c r="H7717" t="str">
        <f>IF(ISNA(VLOOKUP(A7717,$A$3:A7716,1,0)),"","DUP!")</f>
        <v>DUP!</v>
      </c>
      <c r="I7717" t="str">
        <f>IF(ISNA(VLOOKUP(B7717,$B$3:B7716,1,0)),"","DUP!")</f>
        <v>DUP!</v>
      </c>
      <c r="J7717" t="str">
        <f t="shared" si="603"/>
        <v/>
      </c>
      <c r="K7717" t="str">
        <f t="shared" si="604"/>
        <v/>
      </c>
    </row>
    <row r="7718" spans="1:11">
      <c r="A7718" s="25" t="s">
        <v>2453</v>
      </c>
      <c r="B7718" s="25" t="s">
        <v>301</v>
      </c>
      <c r="C7718" s="25" t="s">
        <v>302</v>
      </c>
      <c r="D7718" s="25" t="s">
        <v>244</v>
      </c>
      <c r="E7718">
        <f t="shared" si="600"/>
        <v>2</v>
      </c>
      <c r="F7718" t="str">
        <f t="shared" si="601"/>
        <v>Voice</v>
      </c>
      <c r="G7718" t="str">
        <f t="shared" si="602"/>
        <v>TAT_074117_2</v>
      </c>
      <c r="H7718" t="str">
        <f>IF(ISNA(VLOOKUP(A7718,$A$3:A7717,1,0)),"","DUP!")</f>
        <v/>
      </c>
      <c r="I7718" t="str">
        <f>IF(ISNA(VLOOKUP(B7718,$B$3:B7717,1,0)),"","DUP!")</f>
        <v>DUP!</v>
      </c>
      <c r="J7718" t="str">
        <f t="shared" si="603"/>
        <v/>
      </c>
      <c r="K7718" t="str">
        <f t="shared" si="604"/>
        <v>INSERT INTO ZONE_MAP (SERVICE_ID, SERVICE_NAME, CODE, NW_GROUP, ZONE) VALUES (2,'Voice','074117','DV DIEN THOAI','NATIONAL');</v>
      </c>
    </row>
    <row r="7719" spans="1:11">
      <c r="A7719" s="25" t="s">
        <v>2453</v>
      </c>
      <c r="B7719" s="25" t="s">
        <v>301</v>
      </c>
      <c r="C7719" s="25" t="s">
        <v>302</v>
      </c>
      <c r="D7719" s="25" t="s">
        <v>244</v>
      </c>
      <c r="E7719">
        <f t="shared" si="600"/>
        <v>2</v>
      </c>
      <c r="F7719" t="str">
        <f t="shared" si="601"/>
        <v>Voice</v>
      </c>
      <c r="G7719" t="str">
        <f t="shared" si="602"/>
        <v>TAT_074117_2</v>
      </c>
      <c r="H7719" t="str">
        <f>IF(ISNA(VLOOKUP(A7719,$A$3:A7718,1,0)),"","DUP!")</f>
        <v>DUP!</v>
      </c>
      <c r="I7719" t="str">
        <f>IF(ISNA(VLOOKUP(B7719,$B$3:B7718,1,0)),"","DUP!")</f>
        <v>DUP!</v>
      </c>
      <c r="J7719" t="str">
        <f t="shared" si="603"/>
        <v/>
      </c>
      <c r="K7719" t="str">
        <f t="shared" si="604"/>
        <v/>
      </c>
    </row>
    <row r="7720" spans="1:11">
      <c r="A7720" s="25" t="s">
        <v>2453</v>
      </c>
      <c r="B7720" s="25" t="s">
        <v>301</v>
      </c>
      <c r="C7720" s="25" t="s">
        <v>302</v>
      </c>
      <c r="D7720" s="25" t="s">
        <v>244</v>
      </c>
      <c r="E7720">
        <f t="shared" si="600"/>
        <v>2</v>
      </c>
      <c r="F7720" t="str">
        <f t="shared" si="601"/>
        <v>Voice</v>
      </c>
      <c r="G7720" t="str">
        <f t="shared" si="602"/>
        <v>TAT_074117_2</v>
      </c>
      <c r="H7720" t="str">
        <f>IF(ISNA(VLOOKUP(A7720,$A$3:A7719,1,0)),"","DUP!")</f>
        <v>DUP!</v>
      </c>
      <c r="I7720" t="str">
        <f>IF(ISNA(VLOOKUP(B7720,$B$3:B7719,1,0)),"","DUP!")</f>
        <v>DUP!</v>
      </c>
      <c r="J7720" t="str">
        <f t="shared" si="603"/>
        <v/>
      </c>
      <c r="K7720" t="str">
        <f t="shared" si="604"/>
        <v/>
      </c>
    </row>
    <row r="7721" spans="1:11">
      <c r="A7721" s="25" t="s">
        <v>2453</v>
      </c>
      <c r="B7721" s="25" t="s">
        <v>301</v>
      </c>
      <c r="C7721" s="25" t="s">
        <v>302</v>
      </c>
      <c r="D7721" s="25" t="s">
        <v>245</v>
      </c>
      <c r="E7721">
        <f t="shared" si="600"/>
        <v>10</v>
      </c>
      <c r="F7721" t="str">
        <f t="shared" si="601"/>
        <v>Video Call</v>
      </c>
      <c r="G7721" t="str">
        <f t="shared" si="602"/>
        <v>TAT_074117_10</v>
      </c>
      <c r="H7721" t="str">
        <f>IF(ISNA(VLOOKUP(A7721,$A$3:A7720,1,0)),"","DUP!")</f>
        <v>DUP!</v>
      </c>
      <c r="I7721" t="str">
        <f>IF(ISNA(VLOOKUP(B7721,$B$3:B7720,1,0)),"","DUP!")</f>
        <v>DUP!</v>
      </c>
      <c r="J7721" t="str">
        <f t="shared" si="603"/>
        <v/>
      </c>
      <c r="K7721" t="str">
        <f t="shared" si="604"/>
        <v/>
      </c>
    </row>
    <row r="7722" spans="1:11">
      <c r="A7722" s="25" t="s">
        <v>2453</v>
      </c>
      <c r="B7722" s="25" t="s">
        <v>301</v>
      </c>
      <c r="C7722" s="25" t="s">
        <v>302</v>
      </c>
      <c r="D7722" s="25" t="s">
        <v>245</v>
      </c>
      <c r="E7722">
        <f t="shared" si="600"/>
        <v>10</v>
      </c>
      <c r="F7722" t="str">
        <f t="shared" si="601"/>
        <v>Video Call</v>
      </c>
      <c r="G7722" t="str">
        <f t="shared" si="602"/>
        <v>TAT_074117_10</v>
      </c>
      <c r="H7722" t="str">
        <f>IF(ISNA(VLOOKUP(A7722,$A$3:A7721,1,0)),"","DUP!")</f>
        <v>DUP!</v>
      </c>
      <c r="I7722" t="str">
        <f>IF(ISNA(VLOOKUP(B7722,$B$3:B7721,1,0)),"","DUP!")</f>
        <v>DUP!</v>
      </c>
      <c r="J7722" t="str">
        <f t="shared" si="603"/>
        <v/>
      </c>
      <c r="K7722" t="str">
        <f t="shared" si="604"/>
        <v/>
      </c>
    </row>
    <row r="7723" spans="1:11">
      <c r="A7723" s="25" t="s">
        <v>2453</v>
      </c>
      <c r="B7723" s="25" t="s">
        <v>301</v>
      </c>
      <c r="C7723" s="25" t="s">
        <v>302</v>
      </c>
      <c r="D7723" s="25" t="s">
        <v>245</v>
      </c>
      <c r="E7723">
        <f t="shared" si="600"/>
        <v>10</v>
      </c>
      <c r="F7723" t="str">
        <f t="shared" si="601"/>
        <v>Video Call</v>
      </c>
      <c r="G7723" t="str">
        <f t="shared" si="602"/>
        <v>TAT_074117_10</v>
      </c>
      <c r="H7723" t="str">
        <f>IF(ISNA(VLOOKUP(A7723,$A$3:A7722,1,0)),"","DUP!")</f>
        <v>DUP!</v>
      </c>
      <c r="I7723" t="str">
        <f>IF(ISNA(VLOOKUP(B7723,$B$3:B7722,1,0)),"","DUP!")</f>
        <v>DUP!</v>
      </c>
      <c r="J7723" t="str">
        <f t="shared" si="603"/>
        <v/>
      </c>
      <c r="K7723" t="str">
        <f t="shared" si="604"/>
        <v/>
      </c>
    </row>
    <row r="7724" spans="1:11">
      <c r="A7724" s="25" t="s">
        <v>2454</v>
      </c>
      <c r="B7724" s="25" t="s">
        <v>301</v>
      </c>
      <c r="C7724" s="25" t="s">
        <v>302</v>
      </c>
      <c r="D7724" s="25" t="s">
        <v>244</v>
      </c>
      <c r="E7724">
        <f t="shared" si="600"/>
        <v>2</v>
      </c>
      <c r="F7724" t="str">
        <f t="shared" si="601"/>
        <v>Voice</v>
      </c>
      <c r="G7724" t="str">
        <f t="shared" si="602"/>
        <v>TAT_074118_2</v>
      </c>
      <c r="H7724" t="str">
        <f>IF(ISNA(VLOOKUP(A7724,$A$3:A7723,1,0)),"","DUP!")</f>
        <v/>
      </c>
      <c r="I7724" t="str">
        <f>IF(ISNA(VLOOKUP(B7724,$B$3:B7723,1,0)),"","DUP!")</f>
        <v>DUP!</v>
      </c>
      <c r="J7724" t="str">
        <f t="shared" si="603"/>
        <v/>
      </c>
      <c r="K7724" t="str">
        <f t="shared" si="604"/>
        <v>INSERT INTO ZONE_MAP (SERVICE_ID, SERVICE_NAME, CODE, NW_GROUP, ZONE) VALUES (2,'Voice','074118','DV DIEN THOAI','NATIONAL');</v>
      </c>
    </row>
    <row r="7725" spans="1:11">
      <c r="A7725" s="25" t="s">
        <v>2454</v>
      </c>
      <c r="B7725" s="25" t="s">
        <v>301</v>
      </c>
      <c r="C7725" s="25" t="s">
        <v>302</v>
      </c>
      <c r="D7725" s="25" t="s">
        <v>244</v>
      </c>
      <c r="E7725">
        <f t="shared" si="600"/>
        <v>2</v>
      </c>
      <c r="F7725" t="str">
        <f t="shared" si="601"/>
        <v>Voice</v>
      </c>
      <c r="G7725" t="str">
        <f t="shared" si="602"/>
        <v>TAT_074118_2</v>
      </c>
      <c r="H7725" t="str">
        <f>IF(ISNA(VLOOKUP(A7725,$A$3:A7724,1,0)),"","DUP!")</f>
        <v>DUP!</v>
      </c>
      <c r="I7725" t="str">
        <f>IF(ISNA(VLOOKUP(B7725,$B$3:B7724,1,0)),"","DUP!")</f>
        <v>DUP!</v>
      </c>
      <c r="J7725" t="str">
        <f t="shared" si="603"/>
        <v/>
      </c>
      <c r="K7725" t="str">
        <f t="shared" si="604"/>
        <v/>
      </c>
    </row>
    <row r="7726" spans="1:11">
      <c r="A7726" s="25" t="s">
        <v>2454</v>
      </c>
      <c r="B7726" s="25" t="s">
        <v>301</v>
      </c>
      <c r="C7726" s="25" t="s">
        <v>302</v>
      </c>
      <c r="D7726" s="25" t="s">
        <v>244</v>
      </c>
      <c r="E7726">
        <f t="shared" si="600"/>
        <v>2</v>
      </c>
      <c r="F7726" t="str">
        <f t="shared" si="601"/>
        <v>Voice</v>
      </c>
      <c r="G7726" t="str">
        <f t="shared" si="602"/>
        <v>TAT_074118_2</v>
      </c>
      <c r="H7726" t="str">
        <f>IF(ISNA(VLOOKUP(A7726,$A$3:A7725,1,0)),"","DUP!")</f>
        <v>DUP!</v>
      </c>
      <c r="I7726" t="str">
        <f>IF(ISNA(VLOOKUP(B7726,$B$3:B7725,1,0)),"","DUP!")</f>
        <v>DUP!</v>
      </c>
      <c r="J7726" t="str">
        <f t="shared" si="603"/>
        <v/>
      </c>
      <c r="K7726" t="str">
        <f t="shared" si="604"/>
        <v/>
      </c>
    </row>
    <row r="7727" spans="1:11">
      <c r="A7727" s="25" t="s">
        <v>2454</v>
      </c>
      <c r="B7727" s="25" t="s">
        <v>301</v>
      </c>
      <c r="C7727" s="25" t="s">
        <v>302</v>
      </c>
      <c r="D7727" s="25" t="s">
        <v>245</v>
      </c>
      <c r="E7727">
        <f t="shared" si="600"/>
        <v>10</v>
      </c>
      <c r="F7727" t="str">
        <f t="shared" si="601"/>
        <v>Video Call</v>
      </c>
      <c r="G7727" t="str">
        <f t="shared" si="602"/>
        <v>TAT_074118_10</v>
      </c>
      <c r="H7727" t="str">
        <f>IF(ISNA(VLOOKUP(A7727,$A$3:A7726,1,0)),"","DUP!")</f>
        <v>DUP!</v>
      </c>
      <c r="I7727" t="str">
        <f>IF(ISNA(VLOOKUP(B7727,$B$3:B7726,1,0)),"","DUP!")</f>
        <v>DUP!</v>
      </c>
      <c r="J7727" t="str">
        <f t="shared" si="603"/>
        <v/>
      </c>
      <c r="K7727" t="str">
        <f t="shared" si="604"/>
        <v/>
      </c>
    </row>
    <row r="7728" spans="1:11">
      <c r="A7728" s="25" t="s">
        <v>2454</v>
      </c>
      <c r="B7728" s="25" t="s">
        <v>301</v>
      </c>
      <c r="C7728" s="25" t="s">
        <v>302</v>
      </c>
      <c r="D7728" s="25" t="s">
        <v>245</v>
      </c>
      <c r="E7728">
        <f t="shared" si="600"/>
        <v>10</v>
      </c>
      <c r="F7728" t="str">
        <f t="shared" si="601"/>
        <v>Video Call</v>
      </c>
      <c r="G7728" t="str">
        <f t="shared" si="602"/>
        <v>TAT_074118_10</v>
      </c>
      <c r="H7728" t="str">
        <f>IF(ISNA(VLOOKUP(A7728,$A$3:A7727,1,0)),"","DUP!")</f>
        <v>DUP!</v>
      </c>
      <c r="I7728" t="str">
        <f>IF(ISNA(VLOOKUP(B7728,$B$3:B7727,1,0)),"","DUP!")</f>
        <v>DUP!</v>
      </c>
      <c r="J7728" t="str">
        <f t="shared" si="603"/>
        <v/>
      </c>
      <c r="K7728" t="str">
        <f t="shared" si="604"/>
        <v/>
      </c>
    </row>
    <row r="7729" spans="1:11">
      <c r="A7729" s="25" t="s">
        <v>2454</v>
      </c>
      <c r="B7729" s="25" t="s">
        <v>301</v>
      </c>
      <c r="C7729" s="25" t="s">
        <v>302</v>
      </c>
      <c r="D7729" s="25" t="s">
        <v>245</v>
      </c>
      <c r="E7729">
        <f t="shared" si="600"/>
        <v>10</v>
      </c>
      <c r="F7729" t="str">
        <f t="shared" si="601"/>
        <v>Video Call</v>
      </c>
      <c r="G7729" t="str">
        <f t="shared" si="602"/>
        <v>TAT_074118_10</v>
      </c>
      <c r="H7729" t="str">
        <f>IF(ISNA(VLOOKUP(A7729,$A$3:A7728,1,0)),"","DUP!")</f>
        <v>DUP!</v>
      </c>
      <c r="I7729" t="str">
        <f>IF(ISNA(VLOOKUP(B7729,$B$3:B7728,1,0)),"","DUP!")</f>
        <v>DUP!</v>
      </c>
      <c r="J7729" t="str">
        <f t="shared" si="603"/>
        <v/>
      </c>
      <c r="K7729" t="str">
        <f t="shared" si="604"/>
        <v/>
      </c>
    </row>
    <row r="7730" spans="1:11">
      <c r="A7730" s="25" t="s">
        <v>2455</v>
      </c>
      <c r="B7730" s="25" t="s">
        <v>306</v>
      </c>
      <c r="C7730" s="25" t="s">
        <v>307</v>
      </c>
      <c r="D7730" s="25" t="s">
        <v>244</v>
      </c>
      <c r="E7730">
        <f t="shared" si="600"/>
        <v>2</v>
      </c>
      <c r="F7730" t="str">
        <f t="shared" si="601"/>
        <v>Voice</v>
      </c>
      <c r="G7730" t="str">
        <f t="shared" si="602"/>
        <v>NET_0741260_2</v>
      </c>
      <c r="H7730" t="str">
        <f>IF(ISNA(VLOOKUP(A7730,$A$3:A7729,1,0)),"","DUP!")</f>
        <v/>
      </c>
      <c r="I7730" t="str">
        <f>IF(ISNA(VLOOKUP(B7730,$B$3:B7729,1,0)),"","DUP!")</f>
        <v>DUP!</v>
      </c>
      <c r="J7730" t="str">
        <f t="shared" si="603"/>
        <v/>
      </c>
      <c r="K7730" t="str">
        <f t="shared" si="604"/>
        <v>INSERT INTO ZONE_MAP (SERVICE_ID, SERVICE_NAME, CODE, NW_GROUP, ZONE) VALUES (2,'Voice','0741260','INTERNET','NATIONAL');</v>
      </c>
    </row>
    <row r="7731" spans="1:11">
      <c r="A7731" s="25" t="s">
        <v>2455</v>
      </c>
      <c r="B7731" s="25" t="s">
        <v>306</v>
      </c>
      <c r="C7731" s="25" t="s">
        <v>307</v>
      </c>
      <c r="D7731" s="25" t="s">
        <v>244</v>
      </c>
      <c r="E7731">
        <f t="shared" si="600"/>
        <v>2</v>
      </c>
      <c r="F7731" t="str">
        <f t="shared" si="601"/>
        <v>Voice</v>
      </c>
      <c r="G7731" t="str">
        <f t="shared" si="602"/>
        <v>NET_0741260_2</v>
      </c>
      <c r="H7731" t="str">
        <f>IF(ISNA(VLOOKUP(A7731,$A$3:A7730,1,0)),"","DUP!")</f>
        <v>DUP!</v>
      </c>
      <c r="I7731" t="str">
        <f>IF(ISNA(VLOOKUP(B7731,$B$3:B7730,1,0)),"","DUP!")</f>
        <v>DUP!</v>
      </c>
      <c r="J7731" t="str">
        <f t="shared" si="603"/>
        <v/>
      </c>
      <c r="K7731" t="str">
        <f t="shared" si="604"/>
        <v/>
      </c>
    </row>
    <row r="7732" spans="1:11">
      <c r="A7732" s="25" t="s">
        <v>2455</v>
      </c>
      <c r="B7732" s="25" t="s">
        <v>306</v>
      </c>
      <c r="C7732" s="25" t="s">
        <v>307</v>
      </c>
      <c r="D7732" s="25" t="s">
        <v>244</v>
      </c>
      <c r="E7732">
        <f t="shared" si="600"/>
        <v>2</v>
      </c>
      <c r="F7732" t="str">
        <f t="shared" si="601"/>
        <v>Voice</v>
      </c>
      <c r="G7732" t="str">
        <f t="shared" si="602"/>
        <v>NET_0741260_2</v>
      </c>
      <c r="H7732" t="str">
        <f>IF(ISNA(VLOOKUP(A7732,$A$3:A7731,1,0)),"","DUP!")</f>
        <v>DUP!</v>
      </c>
      <c r="I7732" t="str">
        <f>IF(ISNA(VLOOKUP(B7732,$B$3:B7731,1,0)),"","DUP!")</f>
        <v>DUP!</v>
      </c>
      <c r="J7732" t="str">
        <f t="shared" si="603"/>
        <v/>
      </c>
      <c r="K7732" t="str">
        <f t="shared" si="604"/>
        <v/>
      </c>
    </row>
    <row r="7733" spans="1:11">
      <c r="A7733" s="25" t="s">
        <v>2455</v>
      </c>
      <c r="B7733" s="25" t="s">
        <v>306</v>
      </c>
      <c r="C7733" s="25" t="s">
        <v>307</v>
      </c>
      <c r="D7733" s="25" t="s">
        <v>245</v>
      </c>
      <c r="E7733">
        <f t="shared" si="600"/>
        <v>10</v>
      </c>
      <c r="F7733" t="str">
        <f t="shared" si="601"/>
        <v>Video Call</v>
      </c>
      <c r="G7733" t="str">
        <f t="shared" si="602"/>
        <v>NET_0741260_10</v>
      </c>
      <c r="H7733" t="str">
        <f>IF(ISNA(VLOOKUP(A7733,$A$3:A7732,1,0)),"","DUP!")</f>
        <v>DUP!</v>
      </c>
      <c r="I7733" t="str">
        <f>IF(ISNA(VLOOKUP(B7733,$B$3:B7732,1,0)),"","DUP!")</f>
        <v>DUP!</v>
      </c>
      <c r="J7733" t="str">
        <f t="shared" si="603"/>
        <v/>
      </c>
      <c r="K7733" t="str">
        <f t="shared" si="604"/>
        <v/>
      </c>
    </row>
    <row r="7734" spans="1:11">
      <c r="A7734" s="25" t="s">
        <v>2455</v>
      </c>
      <c r="B7734" s="25" t="s">
        <v>306</v>
      </c>
      <c r="C7734" s="25" t="s">
        <v>307</v>
      </c>
      <c r="D7734" s="25" t="s">
        <v>245</v>
      </c>
      <c r="E7734">
        <f t="shared" si="600"/>
        <v>10</v>
      </c>
      <c r="F7734" t="str">
        <f t="shared" si="601"/>
        <v>Video Call</v>
      </c>
      <c r="G7734" t="str">
        <f t="shared" si="602"/>
        <v>NET_0741260_10</v>
      </c>
      <c r="H7734" t="str">
        <f>IF(ISNA(VLOOKUP(A7734,$A$3:A7733,1,0)),"","DUP!")</f>
        <v>DUP!</v>
      </c>
      <c r="I7734" t="str">
        <f>IF(ISNA(VLOOKUP(B7734,$B$3:B7733,1,0)),"","DUP!")</f>
        <v>DUP!</v>
      </c>
      <c r="J7734" t="str">
        <f t="shared" si="603"/>
        <v/>
      </c>
      <c r="K7734" t="str">
        <f t="shared" si="604"/>
        <v/>
      </c>
    </row>
    <row r="7735" spans="1:11">
      <c r="A7735" s="25" t="s">
        <v>2455</v>
      </c>
      <c r="B7735" s="25" t="s">
        <v>306</v>
      </c>
      <c r="C7735" s="25" t="s">
        <v>307</v>
      </c>
      <c r="D7735" s="25" t="s">
        <v>245</v>
      </c>
      <c r="E7735">
        <f t="shared" si="600"/>
        <v>10</v>
      </c>
      <c r="F7735" t="str">
        <f t="shared" si="601"/>
        <v>Video Call</v>
      </c>
      <c r="G7735" t="str">
        <f t="shared" si="602"/>
        <v>NET_0741260_10</v>
      </c>
      <c r="H7735" t="str">
        <f>IF(ISNA(VLOOKUP(A7735,$A$3:A7734,1,0)),"","DUP!")</f>
        <v>DUP!</v>
      </c>
      <c r="I7735" t="str">
        <f>IF(ISNA(VLOOKUP(B7735,$B$3:B7734,1,0)),"","DUP!")</f>
        <v>DUP!</v>
      </c>
      <c r="J7735" t="str">
        <f t="shared" si="603"/>
        <v/>
      </c>
      <c r="K7735" t="str">
        <f t="shared" si="604"/>
        <v/>
      </c>
    </row>
    <row r="7736" spans="1:11">
      <c r="A7736" s="25" t="s">
        <v>2456</v>
      </c>
      <c r="B7736" s="25" t="s">
        <v>306</v>
      </c>
      <c r="C7736" s="25" t="s">
        <v>307</v>
      </c>
      <c r="D7736" s="25" t="s">
        <v>244</v>
      </c>
      <c r="E7736">
        <f t="shared" si="600"/>
        <v>2</v>
      </c>
      <c r="F7736" t="str">
        <f t="shared" si="601"/>
        <v>Voice</v>
      </c>
      <c r="G7736" t="str">
        <f t="shared" si="602"/>
        <v>NET_0741268_2</v>
      </c>
      <c r="H7736" t="str">
        <f>IF(ISNA(VLOOKUP(A7736,$A$3:A7735,1,0)),"","DUP!")</f>
        <v/>
      </c>
      <c r="I7736" t="str">
        <f>IF(ISNA(VLOOKUP(B7736,$B$3:B7735,1,0)),"","DUP!")</f>
        <v>DUP!</v>
      </c>
      <c r="J7736" t="str">
        <f t="shared" si="603"/>
        <v/>
      </c>
      <c r="K7736" t="str">
        <f t="shared" si="604"/>
        <v>INSERT INTO ZONE_MAP (SERVICE_ID, SERVICE_NAME, CODE, NW_GROUP, ZONE) VALUES (2,'Voice','0741268','INTERNET','NATIONAL');</v>
      </c>
    </row>
    <row r="7737" spans="1:11">
      <c r="A7737" s="25" t="s">
        <v>2456</v>
      </c>
      <c r="B7737" s="25" t="s">
        <v>306</v>
      </c>
      <c r="C7737" s="25" t="s">
        <v>307</v>
      </c>
      <c r="D7737" s="25" t="s">
        <v>244</v>
      </c>
      <c r="E7737">
        <f t="shared" si="600"/>
        <v>2</v>
      </c>
      <c r="F7737" t="str">
        <f t="shared" si="601"/>
        <v>Voice</v>
      </c>
      <c r="G7737" t="str">
        <f t="shared" si="602"/>
        <v>NET_0741268_2</v>
      </c>
      <c r="H7737" t="str">
        <f>IF(ISNA(VLOOKUP(A7737,$A$3:A7736,1,0)),"","DUP!")</f>
        <v>DUP!</v>
      </c>
      <c r="I7737" t="str">
        <f>IF(ISNA(VLOOKUP(B7737,$B$3:B7736,1,0)),"","DUP!")</f>
        <v>DUP!</v>
      </c>
      <c r="J7737" t="str">
        <f t="shared" si="603"/>
        <v/>
      </c>
      <c r="K7737" t="str">
        <f t="shared" si="604"/>
        <v/>
      </c>
    </row>
    <row r="7738" spans="1:11">
      <c r="A7738" s="25" t="s">
        <v>2456</v>
      </c>
      <c r="B7738" s="25" t="s">
        <v>306</v>
      </c>
      <c r="C7738" s="25" t="s">
        <v>307</v>
      </c>
      <c r="D7738" s="25" t="s">
        <v>244</v>
      </c>
      <c r="E7738">
        <f t="shared" si="600"/>
        <v>2</v>
      </c>
      <c r="F7738" t="str">
        <f t="shared" si="601"/>
        <v>Voice</v>
      </c>
      <c r="G7738" t="str">
        <f t="shared" si="602"/>
        <v>NET_0741268_2</v>
      </c>
      <c r="H7738" t="str">
        <f>IF(ISNA(VLOOKUP(A7738,$A$3:A7737,1,0)),"","DUP!")</f>
        <v>DUP!</v>
      </c>
      <c r="I7738" t="str">
        <f>IF(ISNA(VLOOKUP(B7738,$B$3:B7737,1,0)),"","DUP!")</f>
        <v>DUP!</v>
      </c>
      <c r="J7738" t="str">
        <f t="shared" si="603"/>
        <v/>
      </c>
      <c r="K7738" t="str">
        <f t="shared" si="604"/>
        <v/>
      </c>
    </row>
    <row r="7739" spans="1:11">
      <c r="A7739" s="25" t="s">
        <v>2456</v>
      </c>
      <c r="B7739" s="25" t="s">
        <v>306</v>
      </c>
      <c r="C7739" s="25" t="s">
        <v>307</v>
      </c>
      <c r="D7739" s="25" t="s">
        <v>245</v>
      </c>
      <c r="E7739">
        <f t="shared" si="600"/>
        <v>10</v>
      </c>
      <c r="F7739" t="str">
        <f t="shared" si="601"/>
        <v>Video Call</v>
      </c>
      <c r="G7739" t="str">
        <f t="shared" si="602"/>
        <v>NET_0741268_10</v>
      </c>
      <c r="H7739" t="str">
        <f>IF(ISNA(VLOOKUP(A7739,$A$3:A7738,1,0)),"","DUP!")</f>
        <v>DUP!</v>
      </c>
      <c r="I7739" t="str">
        <f>IF(ISNA(VLOOKUP(B7739,$B$3:B7738,1,0)),"","DUP!")</f>
        <v>DUP!</v>
      </c>
      <c r="J7739" t="str">
        <f t="shared" si="603"/>
        <v/>
      </c>
      <c r="K7739" t="str">
        <f t="shared" si="604"/>
        <v/>
      </c>
    </row>
    <row r="7740" spans="1:11">
      <c r="A7740" s="25" t="s">
        <v>2456</v>
      </c>
      <c r="B7740" s="25" t="s">
        <v>306</v>
      </c>
      <c r="C7740" s="25" t="s">
        <v>307</v>
      </c>
      <c r="D7740" s="25" t="s">
        <v>245</v>
      </c>
      <c r="E7740">
        <f t="shared" si="600"/>
        <v>10</v>
      </c>
      <c r="F7740" t="str">
        <f t="shared" si="601"/>
        <v>Video Call</v>
      </c>
      <c r="G7740" t="str">
        <f t="shared" si="602"/>
        <v>NET_0741268_10</v>
      </c>
      <c r="H7740" t="str">
        <f>IF(ISNA(VLOOKUP(A7740,$A$3:A7739,1,0)),"","DUP!")</f>
        <v>DUP!</v>
      </c>
      <c r="I7740" t="str">
        <f>IF(ISNA(VLOOKUP(B7740,$B$3:B7739,1,0)),"","DUP!")</f>
        <v>DUP!</v>
      </c>
      <c r="J7740" t="str">
        <f t="shared" si="603"/>
        <v/>
      </c>
      <c r="K7740" t="str">
        <f t="shared" si="604"/>
        <v/>
      </c>
    </row>
    <row r="7741" spans="1:11">
      <c r="A7741" s="25" t="s">
        <v>2456</v>
      </c>
      <c r="B7741" s="25" t="s">
        <v>306</v>
      </c>
      <c r="C7741" s="25" t="s">
        <v>307</v>
      </c>
      <c r="D7741" s="25" t="s">
        <v>245</v>
      </c>
      <c r="E7741">
        <f t="shared" si="600"/>
        <v>10</v>
      </c>
      <c r="F7741" t="str">
        <f t="shared" si="601"/>
        <v>Video Call</v>
      </c>
      <c r="G7741" t="str">
        <f t="shared" si="602"/>
        <v>NET_0741268_10</v>
      </c>
      <c r="H7741" t="str">
        <f>IF(ISNA(VLOOKUP(A7741,$A$3:A7740,1,0)),"","DUP!")</f>
        <v>DUP!</v>
      </c>
      <c r="I7741" t="str">
        <f>IF(ISNA(VLOOKUP(B7741,$B$3:B7740,1,0)),"","DUP!")</f>
        <v>DUP!</v>
      </c>
      <c r="J7741" t="str">
        <f t="shared" si="603"/>
        <v/>
      </c>
      <c r="K7741" t="str">
        <f t="shared" si="604"/>
        <v/>
      </c>
    </row>
    <row r="7742" spans="1:11">
      <c r="A7742" s="25" t="s">
        <v>2457</v>
      </c>
      <c r="B7742" s="25" t="s">
        <v>306</v>
      </c>
      <c r="C7742" s="25" t="s">
        <v>307</v>
      </c>
      <c r="D7742" s="25" t="s">
        <v>244</v>
      </c>
      <c r="E7742">
        <f t="shared" si="600"/>
        <v>2</v>
      </c>
      <c r="F7742" t="str">
        <f t="shared" si="601"/>
        <v>Voice</v>
      </c>
      <c r="G7742" t="str">
        <f t="shared" si="602"/>
        <v>NET_0741269_2</v>
      </c>
      <c r="H7742" t="str">
        <f>IF(ISNA(VLOOKUP(A7742,$A$3:A7741,1,0)),"","DUP!")</f>
        <v/>
      </c>
      <c r="I7742" t="str">
        <f>IF(ISNA(VLOOKUP(B7742,$B$3:B7741,1,0)),"","DUP!")</f>
        <v>DUP!</v>
      </c>
      <c r="J7742" t="str">
        <f t="shared" si="603"/>
        <v/>
      </c>
      <c r="K7742" t="str">
        <f t="shared" si="604"/>
        <v>INSERT INTO ZONE_MAP (SERVICE_ID, SERVICE_NAME, CODE, NW_GROUP, ZONE) VALUES (2,'Voice','0741269','INTERNET','NATIONAL');</v>
      </c>
    </row>
    <row r="7743" spans="1:11">
      <c r="A7743" s="25" t="s">
        <v>2457</v>
      </c>
      <c r="B7743" s="25" t="s">
        <v>306</v>
      </c>
      <c r="C7743" s="25" t="s">
        <v>307</v>
      </c>
      <c r="D7743" s="25" t="s">
        <v>244</v>
      </c>
      <c r="E7743">
        <f t="shared" si="600"/>
        <v>2</v>
      </c>
      <c r="F7743" t="str">
        <f t="shared" si="601"/>
        <v>Voice</v>
      </c>
      <c r="G7743" t="str">
        <f t="shared" si="602"/>
        <v>NET_0741269_2</v>
      </c>
      <c r="H7743" t="str">
        <f>IF(ISNA(VLOOKUP(A7743,$A$3:A7742,1,0)),"","DUP!")</f>
        <v>DUP!</v>
      </c>
      <c r="I7743" t="str">
        <f>IF(ISNA(VLOOKUP(B7743,$B$3:B7742,1,0)),"","DUP!")</f>
        <v>DUP!</v>
      </c>
      <c r="J7743" t="str">
        <f t="shared" si="603"/>
        <v/>
      </c>
      <c r="K7743" t="str">
        <f t="shared" si="604"/>
        <v/>
      </c>
    </row>
    <row r="7744" spans="1:11">
      <c r="A7744" s="25" t="s">
        <v>2457</v>
      </c>
      <c r="B7744" s="25" t="s">
        <v>306</v>
      </c>
      <c r="C7744" s="25" t="s">
        <v>307</v>
      </c>
      <c r="D7744" s="25" t="s">
        <v>244</v>
      </c>
      <c r="E7744">
        <f t="shared" si="600"/>
        <v>2</v>
      </c>
      <c r="F7744" t="str">
        <f t="shared" si="601"/>
        <v>Voice</v>
      </c>
      <c r="G7744" t="str">
        <f t="shared" si="602"/>
        <v>NET_0741269_2</v>
      </c>
      <c r="H7744" t="str">
        <f>IF(ISNA(VLOOKUP(A7744,$A$3:A7743,1,0)),"","DUP!")</f>
        <v>DUP!</v>
      </c>
      <c r="I7744" t="str">
        <f>IF(ISNA(VLOOKUP(B7744,$B$3:B7743,1,0)),"","DUP!")</f>
        <v>DUP!</v>
      </c>
      <c r="J7744" t="str">
        <f t="shared" si="603"/>
        <v/>
      </c>
      <c r="K7744" t="str">
        <f t="shared" si="604"/>
        <v/>
      </c>
    </row>
    <row r="7745" spans="1:11">
      <c r="A7745" s="25" t="s">
        <v>2457</v>
      </c>
      <c r="B7745" s="25" t="s">
        <v>306</v>
      </c>
      <c r="C7745" s="25" t="s">
        <v>307</v>
      </c>
      <c r="D7745" s="25" t="s">
        <v>245</v>
      </c>
      <c r="E7745">
        <f t="shared" si="600"/>
        <v>10</v>
      </c>
      <c r="F7745" t="str">
        <f t="shared" si="601"/>
        <v>Video Call</v>
      </c>
      <c r="G7745" t="str">
        <f t="shared" si="602"/>
        <v>NET_0741269_10</v>
      </c>
      <c r="H7745" t="str">
        <f>IF(ISNA(VLOOKUP(A7745,$A$3:A7744,1,0)),"","DUP!")</f>
        <v>DUP!</v>
      </c>
      <c r="I7745" t="str">
        <f>IF(ISNA(VLOOKUP(B7745,$B$3:B7744,1,0)),"","DUP!")</f>
        <v>DUP!</v>
      </c>
      <c r="J7745" t="str">
        <f t="shared" si="603"/>
        <v/>
      </c>
      <c r="K7745" t="str">
        <f t="shared" si="604"/>
        <v/>
      </c>
    </row>
    <row r="7746" spans="1:11">
      <c r="A7746" s="25" t="s">
        <v>2457</v>
      </c>
      <c r="B7746" s="25" t="s">
        <v>306</v>
      </c>
      <c r="C7746" s="25" t="s">
        <v>307</v>
      </c>
      <c r="D7746" s="25" t="s">
        <v>245</v>
      </c>
      <c r="E7746">
        <f t="shared" si="600"/>
        <v>10</v>
      </c>
      <c r="F7746" t="str">
        <f t="shared" si="601"/>
        <v>Video Call</v>
      </c>
      <c r="G7746" t="str">
        <f t="shared" si="602"/>
        <v>NET_0741269_10</v>
      </c>
      <c r="H7746" t="str">
        <f>IF(ISNA(VLOOKUP(A7746,$A$3:A7745,1,0)),"","DUP!")</f>
        <v>DUP!</v>
      </c>
      <c r="I7746" t="str">
        <f>IF(ISNA(VLOOKUP(B7746,$B$3:B7745,1,0)),"","DUP!")</f>
        <v>DUP!</v>
      </c>
      <c r="J7746" t="str">
        <f t="shared" si="603"/>
        <v/>
      </c>
      <c r="K7746" t="str">
        <f t="shared" si="604"/>
        <v/>
      </c>
    </row>
    <row r="7747" spans="1:11">
      <c r="A7747" s="25" t="s">
        <v>2457</v>
      </c>
      <c r="B7747" s="25" t="s">
        <v>306</v>
      </c>
      <c r="C7747" s="25" t="s">
        <v>307</v>
      </c>
      <c r="D7747" s="25" t="s">
        <v>245</v>
      </c>
      <c r="E7747">
        <f t="shared" si="600"/>
        <v>10</v>
      </c>
      <c r="F7747" t="str">
        <f t="shared" si="601"/>
        <v>Video Call</v>
      </c>
      <c r="G7747" t="str">
        <f t="shared" si="602"/>
        <v>NET_0741269_10</v>
      </c>
      <c r="H7747" t="str">
        <f>IF(ISNA(VLOOKUP(A7747,$A$3:A7746,1,0)),"","DUP!")</f>
        <v>DUP!</v>
      </c>
      <c r="I7747" t="str">
        <f>IF(ISNA(VLOOKUP(B7747,$B$3:B7746,1,0)),"","DUP!")</f>
        <v>DUP!</v>
      </c>
      <c r="J7747" t="str">
        <f t="shared" si="603"/>
        <v/>
      </c>
      <c r="K7747" t="str">
        <f t="shared" si="604"/>
        <v/>
      </c>
    </row>
    <row r="7748" spans="1:11">
      <c r="A7748" s="25" t="s">
        <v>2458</v>
      </c>
      <c r="B7748" s="25" t="s">
        <v>306</v>
      </c>
      <c r="C7748" s="25" t="s">
        <v>307</v>
      </c>
      <c r="D7748" s="25" t="s">
        <v>244</v>
      </c>
      <c r="E7748">
        <f t="shared" ref="E7748:E7811" si="605">IF(D7748="NORMAL",2,10)</f>
        <v>2</v>
      </c>
      <c r="F7748" t="str">
        <f t="shared" ref="F7748:F7811" si="606">IF(D7748="NORMAL","Voice","Video Call")</f>
        <v>Voice</v>
      </c>
      <c r="G7748" t="str">
        <f t="shared" ref="G7748:G7811" si="607">C7748&amp;"_"&amp;A7748&amp;"_"&amp;E7748</f>
        <v>NET_0741270_2</v>
      </c>
      <c r="H7748" t="str">
        <f>IF(ISNA(VLOOKUP(A7748,$A$3:A7747,1,0)),"","DUP!")</f>
        <v/>
      </c>
      <c r="I7748" t="str">
        <f>IF(ISNA(VLOOKUP(B7748,$B$3:B7747,1,0)),"","DUP!")</f>
        <v>DUP!</v>
      </c>
      <c r="J7748" t="str">
        <f t="shared" ref="J7748:J7811" si="608">IF(I7748="DUP!","",B7748)</f>
        <v/>
      </c>
      <c r="K7748" t="str">
        <f t="shared" ref="K7748:K7811" si="609">IF(H7748="DUP!","","INSERT INTO ZONE_MAP (SERVICE_ID, SERVICE_NAME, CODE, NW_GROUP, ZONE) VALUES ("&amp;E7748&amp;",'"&amp;F7748&amp;"','"&amp;A7748&amp;"','"&amp;B7748&amp;"','"&amp;IF(B7748="VINAPHONE","INTERNAL","NATIONAL")&amp;"');")</f>
        <v>INSERT INTO ZONE_MAP (SERVICE_ID, SERVICE_NAME, CODE, NW_GROUP, ZONE) VALUES (2,'Voice','0741270','INTERNET','NATIONAL');</v>
      </c>
    </row>
    <row r="7749" spans="1:11">
      <c r="A7749" s="25" t="s">
        <v>2459</v>
      </c>
      <c r="B7749" s="25" t="s">
        <v>306</v>
      </c>
      <c r="C7749" s="25" t="s">
        <v>307</v>
      </c>
      <c r="D7749" s="25" t="s">
        <v>244</v>
      </c>
      <c r="E7749">
        <f t="shared" si="605"/>
        <v>2</v>
      </c>
      <c r="F7749" t="str">
        <f t="shared" si="606"/>
        <v>Voice</v>
      </c>
      <c r="G7749" t="str">
        <f t="shared" si="607"/>
        <v>NET_0741278_2</v>
      </c>
      <c r="H7749" t="str">
        <f>IF(ISNA(VLOOKUP(A7749,$A$3:A7748,1,0)),"","DUP!")</f>
        <v/>
      </c>
      <c r="I7749" t="str">
        <f>IF(ISNA(VLOOKUP(B7749,$B$3:B7748,1,0)),"","DUP!")</f>
        <v>DUP!</v>
      </c>
      <c r="J7749" t="str">
        <f t="shared" si="608"/>
        <v/>
      </c>
      <c r="K7749" t="str">
        <f t="shared" si="609"/>
        <v>INSERT INTO ZONE_MAP (SERVICE_ID, SERVICE_NAME, CODE, NW_GROUP, ZONE) VALUES (2,'Voice','0741278','INTERNET','NATIONAL');</v>
      </c>
    </row>
    <row r="7750" spans="1:11">
      <c r="A7750" s="25" t="s">
        <v>2460</v>
      </c>
      <c r="B7750" s="25" t="s">
        <v>306</v>
      </c>
      <c r="C7750" s="25" t="s">
        <v>307</v>
      </c>
      <c r="D7750" s="25" t="s">
        <v>244</v>
      </c>
      <c r="E7750">
        <f t="shared" si="605"/>
        <v>2</v>
      </c>
      <c r="F7750" t="str">
        <f t="shared" si="606"/>
        <v>Voice</v>
      </c>
      <c r="G7750" t="str">
        <f t="shared" si="607"/>
        <v>NET_0741280_2</v>
      </c>
      <c r="H7750" t="str">
        <f>IF(ISNA(VLOOKUP(A7750,$A$3:A7749,1,0)),"","DUP!")</f>
        <v/>
      </c>
      <c r="I7750" t="str">
        <f>IF(ISNA(VLOOKUP(B7750,$B$3:B7749,1,0)),"","DUP!")</f>
        <v>DUP!</v>
      </c>
      <c r="J7750" t="str">
        <f t="shared" si="608"/>
        <v/>
      </c>
      <c r="K7750" t="str">
        <f t="shared" si="609"/>
        <v>INSERT INTO ZONE_MAP (SERVICE_ID, SERVICE_NAME, CODE, NW_GROUP, ZONE) VALUES (2,'Voice','0741280','INTERNET','NATIONAL');</v>
      </c>
    </row>
    <row r="7751" spans="1:11">
      <c r="A7751" s="25" t="s">
        <v>2461</v>
      </c>
      <c r="B7751" s="25" t="s">
        <v>306</v>
      </c>
      <c r="C7751" s="25" t="s">
        <v>307</v>
      </c>
      <c r="D7751" s="25" t="s">
        <v>244</v>
      </c>
      <c r="E7751">
        <f t="shared" si="605"/>
        <v>2</v>
      </c>
      <c r="F7751" t="str">
        <f t="shared" si="606"/>
        <v>Voice</v>
      </c>
      <c r="G7751" t="str">
        <f t="shared" si="607"/>
        <v>NET_0741284_2</v>
      </c>
      <c r="H7751" t="str">
        <f>IF(ISNA(VLOOKUP(A7751,$A$3:A7750,1,0)),"","DUP!")</f>
        <v/>
      </c>
      <c r="I7751" t="str">
        <f>IF(ISNA(VLOOKUP(B7751,$B$3:B7750,1,0)),"","DUP!")</f>
        <v>DUP!</v>
      </c>
      <c r="J7751" t="str">
        <f t="shared" si="608"/>
        <v/>
      </c>
      <c r="K7751" t="str">
        <f t="shared" si="609"/>
        <v>INSERT INTO ZONE_MAP (SERVICE_ID, SERVICE_NAME, CODE, NW_GROUP, ZONE) VALUES (2,'Voice','0741284','INTERNET','NATIONAL');</v>
      </c>
    </row>
    <row r="7752" spans="1:11">
      <c r="A7752" s="25" t="s">
        <v>2462</v>
      </c>
      <c r="B7752" s="25" t="s">
        <v>315</v>
      </c>
      <c r="C7752" s="25" t="s">
        <v>316</v>
      </c>
      <c r="D7752" s="25" t="s">
        <v>244</v>
      </c>
      <c r="E7752">
        <f t="shared" si="605"/>
        <v>2</v>
      </c>
      <c r="F7752" t="str">
        <f t="shared" si="606"/>
        <v>Voice</v>
      </c>
      <c r="G7752" t="str">
        <f t="shared" si="607"/>
        <v>SNC_074141_2</v>
      </c>
      <c r="H7752" t="str">
        <f>IF(ISNA(VLOOKUP(A7752,$A$3:A7751,1,0)),"","DUP!")</f>
        <v/>
      </c>
      <c r="I7752" t="str">
        <f>IF(ISNA(VLOOKUP(B7752,$B$3:B7751,1,0)),"","DUP!")</f>
        <v>DUP!</v>
      </c>
      <c r="J7752" t="str">
        <f t="shared" si="608"/>
        <v/>
      </c>
      <c r="K7752" t="str">
        <f t="shared" si="609"/>
        <v>INSERT INTO ZONE_MAP (SERVICE_ID, SERVICE_NAME, CODE, NW_GROUP, ZONE) VALUES (2,'Voice','074141','NHAN TIN','NATIONAL');</v>
      </c>
    </row>
    <row r="7753" spans="1:11">
      <c r="A7753" s="25" t="s">
        <v>2463</v>
      </c>
      <c r="B7753" s="25" t="s">
        <v>2443</v>
      </c>
      <c r="C7753" s="25" t="s">
        <v>318</v>
      </c>
      <c r="D7753" s="25" t="s">
        <v>244</v>
      </c>
      <c r="E7753">
        <f t="shared" si="605"/>
        <v>2</v>
      </c>
      <c r="F7753" t="str">
        <f t="shared" si="606"/>
        <v>Voice</v>
      </c>
      <c r="G7753" t="str">
        <f t="shared" si="607"/>
        <v>CVL_0742_2</v>
      </c>
      <c r="H7753" t="str">
        <f>IF(ISNA(VLOOKUP(A7753,$A$3:A7752,1,0)),"","DUP!")</f>
        <v/>
      </c>
      <c r="I7753" t="str">
        <f>IF(ISNA(VLOOKUP(B7753,$B$3:B7752,1,0)),"","DUP!")</f>
        <v>DUP!</v>
      </c>
      <c r="J7753" t="str">
        <f t="shared" si="608"/>
        <v/>
      </c>
      <c r="K7753" t="str">
        <f t="shared" si="609"/>
        <v>INSERT INTO ZONE_MAP (SERVICE_ID, SERVICE_NAME, CODE, NW_GROUP, ZONE) VALUES (2,'Voice','0742','TRA VINH','NATIONAL');</v>
      </c>
    </row>
    <row r="7754" spans="1:11">
      <c r="A7754" s="25" t="s">
        <v>2464</v>
      </c>
      <c r="B7754" s="25" t="s">
        <v>2443</v>
      </c>
      <c r="C7754" s="25" t="s">
        <v>243</v>
      </c>
      <c r="D7754" s="25" t="s">
        <v>244</v>
      </c>
      <c r="E7754">
        <f t="shared" si="605"/>
        <v>2</v>
      </c>
      <c r="F7754" t="str">
        <f t="shared" si="606"/>
        <v>Voice</v>
      </c>
      <c r="G7754" t="str">
        <f t="shared" si="607"/>
        <v>CVP_0743_2</v>
      </c>
      <c r="H7754" t="str">
        <f>IF(ISNA(VLOOKUP(A7754,$A$3:A7753,1,0)),"","DUP!")</f>
        <v/>
      </c>
      <c r="I7754" t="str">
        <f>IF(ISNA(VLOOKUP(B7754,$B$3:B7753,1,0)),"","DUP!")</f>
        <v>DUP!</v>
      </c>
      <c r="J7754" t="str">
        <f t="shared" si="608"/>
        <v/>
      </c>
      <c r="K7754" t="str">
        <f t="shared" si="609"/>
        <v>INSERT INTO ZONE_MAP (SERVICE_ID, SERVICE_NAME, CODE, NW_GROUP, ZONE) VALUES (2,'Voice','0743','TRA VINH','NATIONAL');</v>
      </c>
    </row>
    <row r="7755" spans="1:11">
      <c r="A7755" s="25" t="s">
        <v>2464</v>
      </c>
      <c r="B7755" s="25" t="s">
        <v>2443</v>
      </c>
      <c r="C7755" s="25" t="s">
        <v>243</v>
      </c>
      <c r="D7755" s="25" t="s">
        <v>244</v>
      </c>
      <c r="E7755">
        <f t="shared" si="605"/>
        <v>2</v>
      </c>
      <c r="F7755" t="str">
        <f t="shared" si="606"/>
        <v>Voice</v>
      </c>
      <c r="G7755" t="str">
        <f t="shared" si="607"/>
        <v>CVP_0743_2</v>
      </c>
      <c r="H7755" t="str">
        <f>IF(ISNA(VLOOKUP(A7755,$A$3:A7754,1,0)),"","DUP!")</f>
        <v>DUP!</v>
      </c>
      <c r="I7755" t="str">
        <f>IF(ISNA(VLOOKUP(B7755,$B$3:B7754,1,0)),"","DUP!")</f>
        <v>DUP!</v>
      </c>
      <c r="J7755" t="str">
        <f t="shared" si="608"/>
        <v/>
      </c>
      <c r="K7755" t="str">
        <f t="shared" si="609"/>
        <v/>
      </c>
    </row>
    <row r="7756" spans="1:11">
      <c r="A7756" s="25" t="s">
        <v>2464</v>
      </c>
      <c r="B7756" s="25" t="s">
        <v>2443</v>
      </c>
      <c r="C7756" s="25" t="s">
        <v>243</v>
      </c>
      <c r="D7756" s="25" t="s">
        <v>244</v>
      </c>
      <c r="E7756">
        <f t="shared" si="605"/>
        <v>2</v>
      </c>
      <c r="F7756" t="str">
        <f t="shared" si="606"/>
        <v>Voice</v>
      </c>
      <c r="G7756" t="str">
        <f t="shared" si="607"/>
        <v>CVP_0743_2</v>
      </c>
      <c r="H7756" t="str">
        <f>IF(ISNA(VLOOKUP(A7756,$A$3:A7755,1,0)),"","DUP!")</f>
        <v>DUP!</v>
      </c>
      <c r="I7756" t="str">
        <f>IF(ISNA(VLOOKUP(B7756,$B$3:B7755,1,0)),"","DUP!")</f>
        <v>DUP!</v>
      </c>
      <c r="J7756" t="str">
        <f t="shared" si="608"/>
        <v/>
      </c>
      <c r="K7756" t="str">
        <f t="shared" si="609"/>
        <v/>
      </c>
    </row>
    <row r="7757" spans="1:11">
      <c r="A7757" s="25" t="s">
        <v>2464</v>
      </c>
      <c r="B7757" s="25" t="s">
        <v>2443</v>
      </c>
      <c r="C7757" s="25" t="s">
        <v>243</v>
      </c>
      <c r="D7757" s="25" t="s">
        <v>245</v>
      </c>
      <c r="E7757">
        <f t="shared" si="605"/>
        <v>10</v>
      </c>
      <c r="F7757" t="str">
        <f t="shared" si="606"/>
        <v>Video Call</v>
      </c>
      <c r="G7757" t="str">
        <f t="shared" si="607"/>
        <v>CVP_0743_10</v>
      </c>
      <c r="H7757" t="str">
        <f>IF(ISNA(VLOOKUP(A7757,$A$3:A7756,1,0)),"","DUP!")</f>
        <v>DUP!</v>
      </c>
      <c r="I7757" t="str">
        <f>IF(ISNA(VLOOKUP(B7757,$B$3:B7756,1,0)),"","DUP!")</f>
        <v>DUP!</v>
      </c>
      <c r="J7757" t="str">
        <f t="shared" si="608"/>
        <v/>
      </c>
      <c r="K7757" t="str">
        <f t="shared" si="609"/>
        <v/>
      </c>
    </row>
    <row r="7758" spans="1:11">
      <c r="A7758" s="25" t="s">
        <v>2464</v>
      </c>
      <c r="B7758" s="25" t="s">
        <v>2443</v>
      </c>
      <c r="C7758" s="25" t="s">
        <v>243</v>
      </c>
      <c r="D7758" s="25" t="s">
        <v>245</v>
      </c>
      <c r="E7758">
        <f t="shared" si="605"/>
        <v>10</v>
      </c>
      <c r="F7758" t="str">
        <f t="shared" si="606"/>
        <v>Video Call</v>
      </c>
      <c r="G7758" t="str">
        <f t="shared" si="607"/>
        <v>CVP_0743_10</v>
      </c>
      <c r="H7758" t="str">
        <f>IF(ISNA(VLOOKUP(A7758,$A$3:A7757,1,0)),"","DUP!")</f>
        <v>DUP!</v>
      </c>
      <c r="I7758" t="str">
        <f>IF(ISNA(VLOOKUP(B7758,$B$3:B7757,1,0)),"","DUP!")</f>
        <v>DUP!</v>
      </c>
      <c r="J7758" t="str">
        <f t="shared" si="608"/>
        <v/>
      </c>
      <c r="K7758" t="str">
        <f t="shared" si="609"/>
        <v/>
      </c>
    </row>
    <row r="7759" spans="1:11">
      <c r="A7759" s="25" t="s">
        <v>2464</v>
      </c>
      <c r="B7759" s="25" t="s">
        <v>2443</v>
      </c>
      <c r="C7759" s="25" t="s">
        <v>243</v>
      </c>
      <c r="D7759" s="25" t="s">
        <v>245</v>
      </c>
      <c r="E7759">
        <f t="shared" si="605"/>
        <v>10</v>
      </c>
      <c r="F7759" t="str">
        <f t="shared" si="606"/>
        <v>Video Call</v>
      </c>
      <c r="G7759" t="str">
        <f t="shared" si="607"/>
        <v>CVP_0743_10</v>
      </c>
      <c r="H7759" t="str">
        <f>IF(ISNA(VLOOKUP(A7759,$A$3:A7758,1,0)),"","DUP!")</f>
        <v>DUP!</v>
      </c>
      <c r="I7759" t="str">
        <f>IF(ISNA(VLOOKUP(B7759,$B$3:B7758,1,0)),"","DUP!")</f>
        <v>DUP!</v>
      </c>
      <c r="J7759" t="str">
        <f t="shared" si="608"/>
        <v/>
      </c>
      <c r="K7759" t="str">
        <f t="shared" si="609"/>
        <v/>
      </c>
    </row>
    <row r="7760" spans="1:11">
      <c r="A7760" s="25" t="s">
        <v>2465</v>
      </c>
      <c r="B7760" s="25" t="s">
        <v>2443</v>
      </c>
      <c r="C7760" s="25" t="s">
        <v>321</v>
      </c>
      <c r="D7760" s="25" t="s">
        <v>244</v>
      </c>
      <c r="E7760">
        <f t="shared" si="605"/>
        <v>2</v>
      </c>
      <c r="F7760" t="str">
        <f t="shared" si="606"/>
        <v>Voice</v>
      </c>
      <c r="G7760" t="str">
        <f t="shared" si="607"/>
        <v>CVC_0744_2</v>
      </c>
      <c r="H7760" t="str">
        <f>IF(ISNA(VLOOKUP(A7760,$A$3:A7759,1,0)),"","DUP!")</f>
        <v/>
      </c>
      <c r="I7760" t="str">
        <f>IF(ISNA(VLOOKUP(B7760,$B$3:B7759,1,0)),"","DUP!")</f>
        <v>DUP!</v>
      </c>
      <c r="J7760" t="str">
        <f t="shared" si="608"/>
        <v/>
      </c>
      <c r="K7760" t="str">
        <f t="shared" si="609"/>
        <v>INSERT INTO ZONE_MAP (SERVICE_ID, SERVICE_NAME, CODE, NW_GROUP, ZONE) VALUES (2,'Voice','0744','TRA VINH','NATIONAL');</v>
      </c>
    </row>
    <row r="7761" spans="1:11">
      <c r="A7761" s="25" t="s">
        <v>2466</v>
      </c>
      <c r="B7761" s="25" t="s">
        <v>2443</v>
      </c>
      <c r="C7761" s="25" t="s">
        <v>323</v>
      </c>
      <c r="D7761" s="25" t="s">
        <v>244</v>
      </c>
      <c r="E7761">
        <f t="shared" si="605"/>
        <v>2</v>
      </c>
      <c r="F7761" t="str">
        <f t="shared" si="606"/>
        <v>Voice</v>
      </c>
      <c r="G7761" t="str">
        <f t="shared" si="607"/>
        <v>CSP_0745_2</v>
      </c>
      <c r="H7761" t="str">
        <f>IF(ISNA(VLOOKUP(A7761,$A$3:A7760,1,0)),"","DUP!")</f>
        <v/>
      </c>
      <c r="I7761" t="str">
        <f>IF(ISNA(VLOOKUP(B7761,$B$3:B7760,1,0)),"","DUP!")</f>
        <v>DUP!</v>
      </c>
      <c r="J7761" t="str">
        <f t="shared" si="608"/>
        <v/>
      </c>
      <c r="K7761" t="str">
        <f t="shared" si="609"/>
        <v>INSERT INTO ZONE_MAP (SERVICE_ID, SERVICE_NAME, CODE, NW_GROUP, ZONE) VALUES (2,'Voice','0745','TRA VINH','NATIONAL');</v>
      </c>
    </row>
    <row r="7762" spans="1:11">
      <c r="A7762" s="25" t="s">
        <v>2467</v>
      </c>
      <c r="B7762" s="25" t="s">
        <v>2443</v>
      </c>
      <c r="C7762" s="25" t="s">
        <v>318</v>
      </c>
      <c r="D7762" s="25" t="s">
        <v>244</v>
      </c>
      <c r="E7762">
        <f t="shared" si="605"/>
        <v>2</v>
      </c>
      <c r="F7762" t="str">
        <f t="shared" si="606"/>
        <v>Voice</v>
      </c>
      <c r="G7762" t="str">
        <f t="shared" si="607"/>
        <v>CVL_0746_2</v>
      </c>
      <c r="H7762" t="str">
        <f>IF(ISNA(VLOOKUP(A7762,$A$3:A7761,1,0)),"","DUP!")</f>
        <v/>
      </c>
      <c r="I7762" t="str">
        <f>IF(ISNA(VLOOKUP(B7762,$B$3:B7761,1,0)),"","DUP!")</f>
        <v>DUP!</v>
      </c>
      <c r="J7762" t="str">
        <f t="shared" si="608"/>
        <v/>
      </c>
      <c r="K7762" t="str">
        <f t="shared" si="609"/>
        <v>INSERT INTO ZONE_MAP (SERVICE_ID, SERVICE_NAME, CODE, NW_GROUP, ZONE) VALUES (2,'Voice','0746','TRA VINH','NATIONAL');</v>
      </c>
    </row>
    <row r="7763" spans="1:11">
      <c r="A7763" s="25" t="s">
        <v>2468</v>
      </c>
      <c r="B7763" s="25" t="s">
        <v>2443</v>
      </c>
      <c r="C7763" s="25" t="s">
        <v>326</v>
      </c>
      <c r="D7763" s="25" t="s">
        <v>244</v>
      </c>
      <c r="E7763">
        <f t="shared" si="605"/>
        <v>2</v>
      </c>
      <c r="F7763" t="str">
        <f t="shared" si="606"/>
        <v>Voice</v>
      </c>
      <c r="G7763" t="str">
        <f t="shared" si="607"/>
        <v>CFP_0747_2</v>
      </c>
      <c r="H7763" t="str">
        <f>IF(ISNA(VLOOKUP(A7763,$A$3:A7762,1,0)),"","DUP!")</f>
        <v/>
      </c>
      <c r="I7763" t="str">
        <f>IF(ISNA(VLOOKUP(B7763,$B$3:B7762,1,0)),"","DUP!")</f>
        <v>DUP!</v>
      </c>
      <c r="J7763" t="str">
        <f t="shared" si="608"/>
        <v/>
      </c>
      <c r="K7763" t="str">
        <f t="shared" si="609"/>
        <v>INSERT INTO ZONE_MAP (SERVICE_ID, SERVICE_NAME, CODE, NW_GROUP, ZONE) VALUES (2,'Voice','0747','TRA VINH','NATIONAL');</v>
      </c>
    </row>
    <row r="7764" spans="1:11">
      <c r="A7764" s="25" t="s">
        <v>2469</v>
      </c>
      <c r="B7764" s="25" t="s">
        <v>2443</v>
      </c>
      <c r="C7764" s="25" t="s">
        <v>243</v>
      </c>
      <c r="D7764" s="25" t="s">
        <v>244</v>
      </c>
      <c r="E7764">
        <f t="shared" si="605"/>
        <v>2</v>
      </c>
      <c r="F7764" t="str">
        <f t="shared" si="606"/>
        <v>Voice</v>
      </c>
      <c r="G7764" t="str">
        <f t="shared" si="607"/>
        <v>CVP_07480_2</v>
      </c>
      <c r="H7764" t="str">
        <f>IF(ISNA(VLOOKUP(A7764,$A$3:A7763,1,0)),"","DUP!")</f>
        <v/>
      </c>
      <c r="I7764" t="str">
        <f>IF(ISNA(VLOOKUP(B7764,$B$3:B7763,1,0)),"","DUP!")</f>
        <v>DUP!</v>
      </c>
      <c r="J7764" t="str">
        <f t="shared" si="608"/>
        <v/>
      </c>
      <c r="K7764" t="str">
        <f t="shared" si="609"/>
        <v>INSERT INTO ZONE_MAP (SERVICE_ID, SERVICE_NAME, CODE, NW_GROUP, ZONE) VALUES (2,'Voice','07480','TRA VINH','NATIONAL');</v>
      </c>
    </row>
    <row r="7765" spans="1:11">
      <c r="A7765" s="25" t="s">
        <v>2469</v>
      </c>
      <c r="B7765" s="25" t="s">
        <v>2443</v>
      </c>
      <c r="C7765" s="25" t="s">
        <v>243</v>
      </c>
      <c r="D7765" s="25" t="s">
        <v>244</v>
      </c>
      <c r="E7765">
        <f t="shared" si="605"/>
        <v>2</v>
      </c>
      <c r="F7765" t="str">
        <f t="shared" si="606"/>
        <v>Voice</v>
      </c>
      <c r="G7765" t="str">
        <f t="shared" si="607"/>
        <v>CVP_07480_2</v>
      </c>
      <c r="H7765" t="str">
        <f>IF(ISNA(VLOOKUP(A7765,$A$3:A7764,1,0)),"","DUP!")</f>
        <v>DUP!</v>
      </c>
      <c r="I7765" t="str">
        <f>IF(ISNA(VLOOKUP(B7765,$B$3:B7764,1,0)),"","DUP!")</f>
        <v>DUP!</v>
      </c>
      <c r="J7765" t="str">
        <f t="shared" si="608"/>
        <v/>
      </c>
      <c r="K7765" t="str">
        <f t="shared" si="609"/>
        <v/>
      </c>
    </row>
    <row r="7766" spans="1:11">
      <c r="A7766" s="25" t="s">
        <v>2469</v>
      </c>
      <c r="B7766" s="25" t="s">
        <v>2443</v>
      </c>
      <c r="C7766" s="25" t="s">
        <v>243</v>
      </c>
      <c r="D7766" s="25" t="s">
        <v>244</v>
      </c>
      <c r="E7766">
        <f t="shared" si="605"/>
        <v>2</v>
      </c>
      <c r="F7766" t="str">
        <f t="shared" si="606"/>
        <v>Voice</v>
      </c>
      <c r="G7766" t="str">
        <f t="shared" si="607"/>
        <v>CVP_07480_2</v>
      </c>
      <c r="H7766" t="str">
        <f>IF(ISNA(VLOOKUP(A7766,$A$3:A7765,1,0)),"","DUP!")</f>
        <v>DUP!</v>
      </c>
      <c r="I7766" t="str">
        <f>IF(ISNA(VLOOKUP(B7766,$B$3:B7765,1,0)),"","DUP!")</f>
        <v>DUP!</v>
      </c>
      <c r="J7766" t="str">
        <f t="shared" si="608"/>
        <v/>
      </c>
      <c r="K7766" t="str">
        <f t="shared" si="609"/>
        <v/>
      </c>
    </row>
    <row r="7767" spans="1:11">
      <c r="A7767" s="25" t="s">
        <v>2469</v>
      </c>
      <c r="B7767" s="25" t="s">
        <v>2443</v>
      </c>
      <c r="C7767" s="25" t="s">
        <v>243</v>
      </c>
      <c r="D7767" s="25" t="s">
        <v>245</v>
      </c>
      <c r="E7767">
        <f t="shared" si="605"/>
        <v>10</v>
      </c>
      <c r="F7767" t="str">
        <f t="shared" si="606"/>
        <v>Video Call</v>
      </c>
      <c r="G7767" t="str">
        <f t="shared" si="607"/>
        <v>CVP_07480_10</v>
      </c>
      <c r="H7767" t="str">
        <f>IF(ISNA(VLOOKUP(A7767,$A$3:A7766,1,0)),"","DUP!")</f>
        <v>DUP!</v>
      </c>
      <c r="I7767" t="str">
        <f>IF(ISNA(VLOOKUP(B7767,$B$3:B7766,1,0)),"","DUP!")</f>
        <v>DUP!</v>
      </c>
      <c r="J7767" t="str">
        <f t="shared" si="608"/>
        <v/>
      </c>
      <c r="K7767" t="str">
        <f t="shared" si="609"/>
        <v/>
      </c>
    </row>
    <row r="7768" spans="1:11">
      <c r="A7768" s="25" t="s">
        <v>2469</v>
      </c>
      <c r="B7768" s="25" t="s">
        <v>2443</v>
      </c>
      <c r="C7768" s="25" t="s">
        <v>243</v>
      </c>
      <c r="D7768" s="25" t="s">
        <v>245</v>
      </c>
      <c r="E7768">
        <f t="shared" si="605"/>
        <v>10</v>
      </c>
      <c r="F7768" t="str">
        <f t="shared" si="606"/>
        <v>Video Call</v>
      </c>
      <c r="G7768" t="str">
        <f t="shared" si="607"/>
        <v>CVP_07480_10</v>
      </c>
      <c r="H7768" t="str">
        <f>IF(ISNA(VLOOKUP(A7768,$A$3:A7767,1,0)),"","DUP!")</f>
        <v>DUP!</v>
      </c>
      <c r="I7768" t="str">
        <f>IF(ISNA(VLOOKUP(B7768,$B$3:B7767,1,0)),"","DUP!")</f>
        <v>DUP!</v>
      </c>
      <c r="J7768" t="str">
        <f t="shared" si="608"/>
        <v/>
      </c>
      <c r="K7768" t="str">
        <f t="shared" si="609"/>
        <v/>
      </c>
    </row>
    <row r="7769" spans="1:11">
      <c r="A7769" s="25" t="s">
        <v>2469</v>
      </c>
      <c r="B7769" s="25" t="s">
        <v>2443</v>
      </c>
      <c r="C7769" s="25" t="s">
        <v>243</v>
      </c>
      <c r="D7769" s="25" t="s">
        <v>245</v>
      </c>
      <c r="E7769">
        <f t="shared" si="605"/>
        <v>10</v>
      </c>
      <c r="F7769" t="str">
        <f t="shared" si="606"/>
        <v>Video Call</v>
      </c>
      <c r="G7769" t="str">
        <f t="shared" si="607"/>
        <v>CVP_07480_10</v>
      </c>
      <c r="H7769" t="str">
        <f>IF(ISNA(VLOOKUP(A7769,$A$3:A7768,1,0)),"","DUP!")</f>
        <v>DUP!</v>
      </c>
      <c r="I7769" t="str">
        <f>IF(ISNA(VLOOKUP(B7769,$B$3:B7768,1,0)),"","DUP!")</f>
        <v>DUP!</v>
      </c>
      <c r="J7769" t="str">
        <f t="shared" si="608"/>
        <v/>
      </c>
      <c r="K7769" t="str">
        <f t="shared" si="609"/>
        <v/>
      </c>
    </row>
    <row r="7770" spans="1:11">
      <c r="A7770" s="25" t="s">
        <v>2470</v>
      </c>
      <c r="B7770" s="25" t="s">
        <v>329</v>
      </c>
      <c r="C7770" s="25" t="s">
        <v>243</v>
      </c>
      <c r="D7770" s="25" t="s">
        <v>244</v>
      </c>
      <c r="E7770">
        <f t="shared" si="605"/>
        <v>2</v>
      </c>
      <c r="F7770" t="str">
        <f t="shared" si="606"/>
        <v>Voice</v>
      </c>
      <c r="G7770" t="str">
        <f t="shared" si="607"/>
        <v>CVP_074800126_2</v>
      </c>
      <c r="H7770" t="str">
        <f>IF(ISNA(VLOOKUP(A7770,$A$3:A7769,1,0)),"","DUP!")</f>
        <v/>
      </c>
      <c r="I7770" t="str">
        <f>IF(ISNA(VLOOKUP(B7770,$B$3:B7769,1,0)),"","DUP!")</f>
        <v>DUP!</v>
      </c>
      <c r="J7770" t="str">
        <f t="shared" si="608"/>
        <v/>
      </c>
      <c r="K7770" t="str">
        <f t="shared" si="609"/>
        <v>INSERT INTO ZONE_MAP (SERVICE_ID, SERVICE_NAME, CODE, NW_GROUP, ZONE) VALUES (2,'Voice','074800126','DICH VU CSKH','NATIONAL');</v>
      </c>
    </row>
    <row r="7771" spans="1:11">
      <c r="A7771" s="25" t="s">
        <v>2470</v>
      </c>
      <c r="B7771" s="25" t="s">
        <v>329</v>
      </c>
      <c r="C7771" s="25" t="s">
        <v>243</v>
      </c>
      <c r="D7771" s="25" t="s">
        <v>244</v>
      </c>
      <c r="E7771">
        <f t="shared" si="605"/>
        <v>2</v>
      </c>
      <c r="F7771" t="str">
        <f t="shared" si="606"/>
        <v>Voice</v>
      </c>
      <c r="G7771" t="str">
        <f t="shared" si="607"/>
        <v>CVP_074800126_2</v>
      </c>
      <c r="H7771" t="str">
        <f>IF(ISNA(VLOOKUP(A7771,$A$3:A7770,1,0)),"","DUP!")</f>
        <v>DUP!</v>
      </c>
      <c r="I7771" t="str">
        <f>IF(ISNA(VLOOKUP(B7771,$B$3:B7770,1,0)),"","DUP!")</f>
        <v>DUP!</v>
      </c>
      <c r="J7771" t="str">
        <f t="shared" si="608"/>
        <v/>
      </c>
      <c r="K7771" t="str">
        <f t="shared" si="609"/>
        <v/>
      </c>
    </row>
    <row r="7772" spans="1:11">
      <c r="A7772" s="25" t="s">
        <v>2470</v>
      </c>
      <c r="B7772" s="25" t="s">
        <v>329</v>
      </c>
      <c r="C7772" s="25" t="s">
        <v>243</v>
      </c>
      <c r="D7772" s="25" t="s">
        <v>244</v>
      </c>
      <c r="E7772">
        <f t="shared" si="605"/>
        <v>2</v>
      </c>
      <c r="F7772" t="str">
        <f t="shared" si="606"/>
        <v>Voice</v>
      </c>
      <c r="G7772" t="str">
        <f t="shared" si="607"/>
        <v>CVP_074800126_2</v>
      </c>
      <c r="H7772" t="str">
        <f>IF(ISNA(VLOOKUP(A7772,$A$3:A7771,1,0)),"","DUP!")</f>
        <v>DUP!</v>
      </c>
      <c r="I7772" t="str">
        <f>IF(ISNA(VLOOKUP(B7772,$B$3:B7771,1,0)),"","DUP!")</f>
        <v>DUP!</v>
      </c>
      <c r="J7772" t="str">
        <f t="shared" si="608"/>
        <v/>
      </c>
      <c r="K7772" t="str">
        <f t="shared" si="609"/>
        <v/>
      </c>
    </row>
    <row r="7773" spans="1:11">
      <c r="A7773" s="25" t="s">
        <v>2470</v>
      </c>
      <c r="B7773" s="25" t="s">
        <v>329</v>
      </c>
      <c r="C7773" s="25" t="s">
        <v>243</v>
      </c>
      <c r="D7773" s="25" t="s">
        <v>245</v>
      </c>
      <c r="E7773">
        <f t="shared" si="605"/>
        <v>10</v>
      </c>
      <c r="F7773" t="str">
        <f t="shared" si="606"/>
        <v>Video Call</v>
      </c>
      <c r="G7773" t="str">
        <f t="shared" si="607"/>
        <v>CVP_074800126_10</v>
      </c>
      <c r="H7773" t="str">
        <f>IF(ISNA(VLOOKUP(A7773,$A$3:A7772,1,0)),"","DUP!")</f>
        <v>DUP!</v>
      </c>
      <c r="I7773" t="str">
        <f>IF(ISNA(VLOOKUP(B7773,$B$3:B7772,1,0)),"","DUP!")</f>
        <v>DUP!</v>
      </c>
      <c r="J7773" t="str">
        <f t="shared" si="608"/>
        <v/>
      </c>
      <c r="K7773" t="str">
        <f t="shared" si="609"/>
        <v/>
      </c>
    </row>
    <row r="7774" spans="1:11">
      <c r="A7774" s="25" t="s">
        <v>2470</v>
      </c>
      <c r="B7774" s="25" t="s">
        <v>329</v>
      </c>
      <c r="C7774" s="25" t="s">
        <v>243</v>
      </c>
      <c r="D7774" s="25" t="s">
        <v>245</v>
      </c>
      <c r="E7774">
        <f t="shared" si="605"/>
        <v>10</v>
      </c>
      <c r="F7774" t="str">
        <f t="shared" si="606"/>
        <v>Video Call</v>
      </c>
      <c r="G7774" t="str">
        <f t="shared" si="607"/>
        <v>CVP_074800126_10</v>
      </c>
      <c r="H7774" t="str">
        <f>IF(ISNA(VLOOKUP(A7774,$A$3:A7773,1,0)),"","DUP!")</f>
        <v>DUP!</v>
      </c>
      <c r="I7774" t="str">
        <f>IF(ISNA(VLOOKUP(B7774,$B$3:B7773,1,0)),"","DUP!")</f>
        <v>DUP!</v>
      </c>
      <c r="J7774" t="str">
        <f t="shared" si="608"/>
        <v/>
      </c>
      <c r="K7774" t="str">
        <f t="shared" si="609"/>
        <v/>
      </c>
    </row>
    <row r="7775" spans="1:11">
      <c r="A7775" s="25" t="s">
        <v>2470</v>
      </c>
      <c r="B7775" s="25" t="s">
        <v>329</v>
      </c>
      <c r="C7775" s="25" t="s">
        <v>243</v>
      </c>
      <c r="D7775" s="25" t="s">
        <v>245</v>
      </c>
      <c r="E7775">
        <f t="shared" si="605"/>
        <v>10</v>
      </c>
      <c r="F7775" t="str">
        <f t="shared" si="606"/>
        <v>Video Call</v>
      </c>
      <c r="G7775" t="str">
        <f t="shared" si="607"/>
        <v>CVP_074800126_10</v>
      </c>
      <c r="H7775" t="str">
        <f>IF(ISNA(VLOOKUP(A7775,$A$3:A7774,1,0)),"","DUP!")</f>
        <v>DUP!</v>
      </c>
      <c r="I7775" t="str">
        <f>IF(ISNA(VLOOKUP(B7775,$B$3:B7774,1,0)),"","DUP!")</f>
        <v>DUP!</v>
      </c>
      <c r="J7775" t="str">
        <f t="shared" si="608"/>
        <v/>
      </c>
      <c r="K7775" t="str">
        <f t="shared" si="609"/>
        <v/>
      </c>
    </row>
    <row r="7776" spans="1:11">
      <c r="A7776" s="25" t="s">
        <v>2471</v>
      </c>
      <c r="B7776" s="25" t="s">
        <v>2443</v>
      </c>
      <c r="C7776" s="25" t="s">
        <v>243</v>
      </c>
      <c r="D7776" s="25" t="s">
        <v>244</v>
      </c>
      <c r="E7776">
        <f t="shared" si="605"/>
        <v>2</v>
      </c>
      <c r="F7776" t="str">
        <f t="shared" si="606"/>
        <v>Voice</v>
      </c>
      <c r="G7776" t="str">
        <f t="shared" si="607"/>
        <v>CVP_07481_2</v>
      </c>
      <c r="H7776" t="str">
        <f>IF(ISNA(VLOOKUP(A7776,$A$3:A7775,1,0)),"","DUP!")</f>
        <v/>
      </c>
      <c r="I7776" t="str">
        <f>IF(ISNA(VLOOKUP(B7776,$B$3:B7775,1,0)),"","DUP!")</f>
        <v>DUP!</v>
      </c>
      <c r="J7776" t="str">
        <f t="shared" si="608"/>
        <v/>
      </c>
      <c r="K7776" t="str">
        <f t="shared" si="609"/>
        <v>INSERT INTO ZONE_MAP (SERVICE_ID, SERVICE_NAME, CODE, NW_GROUP, ZONE) VALUES (2,'Voice','07481','TRA VINH','NATIONAL');</v>
      </c>
    </row>
    <row r="7777" spans="1:11">
      <c r="A7777" s="25" t="s">
        <v>2471</v>
      </c>
      <c r="B7777" s="25" t="s">
        <v>2443</v>
      </c>
      <c r="C7777" s="25" t="s">
        <v>243</v>
      </c>
      <c r="D7777" s="25" t="s">
        <v>244</v>
      </c>
      <c r="E7777">
        <f t="shared" si="605"/>
        <v>2</v>
      </c>
      <c r="F7777" t="str">
        <f t="shared" si="606"/>
        <v>Voice</v>
      </c>
      <c r="G7777" t="str">
        <f t="shared" si="607"/>
        <v>CVP_07481_2</v>
      </c>
      <c r="H7777" t="str">
        <f>IF(ISNA(VLOOKUP(A7777,$A$3:A7776,1,0)),"","DUP!")</f>
        <v>DUP!</v>
      </c>
      <c r="I7777" t="str">
        <f>IF(ISNA(VLOOKUP(B7777,$B$3:B7776,1,0)),"","DUP!")</f>
        <v>DUP!</v>
      </c>
      <c r="J7777" t="str">
        <f t="shared" si="608"/>
        <v/>
      </c>
      <c r="K7777" t="str">
        <f t="shared" si="609"/>
        <v/>
      </c>
    </row>
    <row r="7778" spans="1:11">
      <c r="A7778" s="25" t="s">
        <v>2471</v>
      </c>
      <c r="B7778" s="25" t="s">
        <v>2443</v>
      </c>
      <c r="C7778" s="25" t="s">
        <v>243</v>
      </c>
      <c r="D7778" s="25" t="s">
        <v>244</v>
      </c>
      <c r="E7778">
        <f t="shared" si="605"/>
        <v>2</v>
      </c>
      <c r="F7778" t="str">
        <f t="shared" si="606"/>
        <v>Voice</v>
      </c>
      <c r="G7778" t="str">
        <f t="shared" si="607"/>
        <v>CVP_07481_2</v>
      </c>
      <c r="H7778" t="str">
        <f>IF(ISNA(VLOOKUP(A7778,$A$3:A7777,1,0)),"","DUP!")</f>
        <v>DUP!</v>
      </c>
      <c r="I7778" t="str">
        <f>IF(ISNA(VLOOKUP(B7778,$B$3:B7777,1,0)),"","DUP!")</f>
        <v>DUP!</v>
      </c>
      <c r="J7778" t="str">
        <f t="shared" si="608"/>
        <v/>
      </c>
      <c r="K7778" t="str">
        <f t="shared" si="609"/>
        <v/>
      </c>
    </row>
    <row r="7779" spans="1:11">
      <c r="A7779" s="25" t="s">
        <v>2471</v>
      </c>
      <c r="B7779" s="25" t="s">
        <v>2443</v>
      </c>
      <c r="C7779" s="25" t="s">
        <v>243</v>
      </c>
      <c r="D7779" s="25" t="s">
        <v>245</v>
      </c>
      <c r="E7779">
        <f t="shared" si="605"/>
        <v>10</v>
      </c>
      <c r="F7779" t="str">
        <f t="shared" si="606"/>
        <v>Video Call</v>
      </c>
      <c r="G7779" t="str">
        <f t="shared" si="607"/>
        <v>CVP_07481_10</v>
      </c>
      <c r="H7779" t="str">
        <f>IF(ISNA(VLOOKUP(A7779,$A$3:A7778,1,0)),"","DUP!")</f>
        <v>DUP!</v>
      </c>
      <c r="I7779" t="str">
        <f>IF(ISNA(VLOOKUP(B7779,$B$3:B7778,1,0)),"","DUP!")</f>
        <v>DUP!</v>
      </c>
      <c r="J7779" t="str">
        <f t="shared" si="608"/>
        <v/>
      </c>
      <c r="K7779" t="str">
        <f t="shared" si="609"/>
        <v/>
      </c>
    </row>
    <row r="7780" spans="1:11">
      <c r="A7780" s="25" t="s">
        <v>2471</v>
      </c>
      <c r="B7780" s="25" t="s">
        <v>2443</v>
      </c>
      <c r="C7780" s="25" t="s">
        <v>243</v>
      </c>
      <c r="D7780" s="25" t="s">
        <v>245</v>
      </c>
      <c r="E7780">
        <f t="shared" si="605"/>
        <v>10</v>
      </c>
      <c r="F7780" t="str">
        <f t="shared" si="606"/>
        <v>Video Call</v>
      </c>
      <c r="G7780" t="str">
        <f t="shared" si="607"/>
        <v>CVP_07481_10</v>
      </c>
      <c r="H7780" t="str">
        <f>IF(ISNA(VLOOKUP(A7780,$A$3:A7779,1,0)),"","DUP!")</f>
        <v>DUP!</v>
      </c>
      <c r="I7780" t="str">
        <f>IF(ISNA(VLOOKUP(B7780,$B$3:B7779,1,0)),"","DUP!")</f>
        <v>DUP!</v>
      </c>
      <c r="J7780" t="str">
        <f t="shared" si="608"/>
        <v/>
      </c>
      <c r="K7780" t="str">
        <f t="shared" si="609"/>
        <v/>
      </c>
    </row>
    <row r="7781" spans="1:11">
      <c r="A7781" s="25" t="s">
        <v>2471</v>
      </c>
      <c r="B7781" s="25" t="s">
        <v>2443</v>
      </c>
      <c r="C7781" s="25" t="s">
        <v>243</v>
      </c>
      <c r="D7781" s="25" t="s">
        <v>245</v>
      </c>
      <c r="E7781">
        <f t="shared" si="605"/>
        <v>10</v>
      </c>
      <c r="F7781" t="str">
        <f t="shared" si="606"/>
        <v>Video Call</v>
      </c>
      <c r="G7781" t="str">
        <f t="shared" si="607"/>
        <v>CVP_07481_10</v>
      </c>
      <c r="H7781" t="str">
        <f>IF(ISNA(VLOOKUP(A7781,$A$3:A7780,1,0)),"","DUP!")</f>
        <v>DUP!</v>
      </c>
      <c r="I7781" t="str">
        <f>IF(ISNA(VLOOKUP(B7781,$B$3:B7780,1,0)),"","DUP!")</f>
        <v>DUP!</v>
      </c>
      <c r="J7781" t="str">
        <f t="shared" si="608"/>
        <v/>
      </c>
      <c r="K7781" t="str">
        <f t="shared" si="609"/>
        <v/>
      </c>
    </row>
    <row r="7782" spans="1:11">
      <c r="A7782" s="25" t="s">
        <v>2472</v>
      </c>
      <c r="B7782" s="25" t="s">
        <v>2443</v>
      </c>
      <c r="C7782" s="25" t="s">
        <v>243</v>
      </c>
      <c r="D7782" s="25" t="s">
        <v>244</v>
      </c>
      <c r="E7782">
        <f t="shared" si="605"/>
        <v>2</v>
      </c>
      <c r="F7782" t="str">
        <f t="shared" si="606"/>
        <v>Voice</v>
      </c>
      <c r="G7782" t="str">
        <f t="shared" si="607"/>
        <v>CVP_07482_2</v>
      </c>
      <c r="H7782" t="str">
        <f>IF(ISNA(VLOOKUP(A7782,$A$3:A7781,1,0)),"","DUP!")</f>
        <v/>
      </c>
      <c r="I7782" t="str">
        <f>IF(ISNA(VLOOKUP(B7782,$B$3:B7781,1,0)),"","DUP!")</f>
        <v>DUP!</v>
      </c>
      <c r="J7782" t="str">
        <f t="shared" si="608"/>
        <v/>
      </c>
      <c r="K7782" t="str">
        <f t="shared" si="609"/>
        <v>INSERT INTO ZONE_MAP (SERVICE_ID, SERVICE_NAME, CODE, NW_GROUP, ZONE) VALUES (2,'Voice','07482','TRA VINH','NATIONAL');</v>
      </c>
    </row>
    <row r="7783" spans="1:11">
      <c r="A7783" s="25" t="s">
        <v>2472</v>
      </c>
      <c r="B7783" s="25" t="s">
        <v>2443</v>
      </c>
      <c r="C7783" s="25" t="s">
        <v>243</v>
      </c>
      <c r="D7783" s="25" t="s">
        <v>244</v>
      </c>
      <c r="E7783">
        <f t="shared" si="605"/>
        <v>2</v>
      </c>
      <c r="F7783" t="str">
        <f t="shared" si="606"/>
        <v>Voice</v>
      </c>
      <c r="G7783" t="str">
        <f t="shared" si="607"/>
        <v>CVP_07482_2</v>
      </c>
      <c r="H7783" t="str">
        <f>IF(ISNA(VLOOKUP(A7783,$A$3:A7782,1,0)),"","DUP!")</f>
        <v>DUP!</v>
      </c>
      <c r="I7783" t="str">
        <f>IF(ISNA(VLOOKUP(B7783,$B$3:B7782,1,0)),"","DUP!")</f>
        <v>DUP!</v>
      </c>
      <c r="J7783" t="str">
        <f t="shared" si="608"/>
        <v/>
      </c>
      <c r="K7783" t="str">
        <f t="shared" si="609"/>
        <v/>
      </c>
    </row>
    <row r="7784" spans="1:11">
      <c r="A7784" s="25" t="s">
        <v>2472</v>
      </c>
      <c r="B7784" s="25" t="s">
        <v>2443</v>
      </c>
      <c r="C7784" s="25" t="s">
        <v>243</v>
      </c>
      <c r="D7784" s="25" t="s">
        <v>244</v>
      </c>
      <c r="E7784">
        <f t="shared" si="605"/>
        <v>2</v>
      </c>
      <c r="F7784" t="str">
        <f t="shared" si="606"/>
        <v>Voice</v>
      </c>
      <c r="G7784" t="str">
        <f t="shared" si="607"/>
        <v>CVP_07482_2</v>
      </c>
      <c r="H7784" t="str">
        <f>IF(ISNA(VLOOKUP(A7784,$A$3:A7783,1,0)),"","DUP!")</f>
        <v>DUP!</v>
      </c>
      <c r="I7784" t="str">
        <f>IF(ISNA(VLOOKUP(B7784,$B$3:B7783,1,0)),"","DUP!")</f>
        <v>DUP!</v>
      </c>
      <c r="J7784" t="str">
        <f t="shared" si="608"/>
        <v/>
      </c>
      <c r="K7784" t="str">
        <f t="shared" si="609"/>
        <v/>
      </c>
    </row>
    <row r="7785" spans="1:11">
      <c r="A7785" s="25" t="s">
        <v>2472</v>
      </c>
      <c r="B7785" s="25" t="s">
        <v>2443</v>
      </c>
      <c r="C7785" s="25" t="s">
        <v>243</v>
      </c>
      <c r="D7785" s="25" t="s">
        <v>245</v>
      </c>
      <c r="E7785">
        <f t="shared" si="605"/>
        <v>10</v>
      </c>
      <c r="F7785" t="str">
        <f t="shared" si="606"/>
        <v>Video Call</v>
      </c>
      <c r="G7785" t="str">
        <f t="shared" si="607"/>
        <v>CVP_07482_10</v>
      </c>
      <c r="H7785" t="str">
        <f>IF(ISNA(VLOOKUP(A7785,$A$3:A7784,1,0)),"","DUP!")</f>
        <v>DUP!</v>
      </c>
      <c r="I7785" t="str">
        <f>IF(ISNA(VLOOKUP(B7785,$B$3:B7784,1,0)),"","DUP!")</f>
        <v>DUP!</v>
      </c>
      <c r="J7785" t="str">
        <f t="shared" si="608"/>
        <v/>
      </c>
      <c r="K7785" t="str">
        <f t="shared" si="609"/>
        <v/>
      </c>
    </row>
    <row r="7786" spans="1:11">
      <c r="A7786" s="25" t="s">
        <v>2472</v>
      </c>
      <c r="B7786" s="25" t="s">
        <v>2443</v>
      </c>
      <c r="C7786" s="25" t="s">
        <v>243</v>
      </c>
      <c r="D7786" s="25" t="s">
        <v>245</v>
      </c>
      <c r="E7786">
        <f t="shared" si="605"/>
        <v>10</v>
      </c>
      <c r="F7786" t="str">
        <f t="shared" si="606"/>
        <v>Video Call</v>
      </c>
      <c r="G7786" t="str">
        <f t="shared" si="607"/>
        <v>CVP_07482_10</v>
      </c>
      <c r="H7786" t="str">
        <f>IF(ISNA(VLOOKUP(A7786,$A$3:A7785,1,0)),"","DUP!")</f>
        <v>DUP!</v>
      </c>
      <c r="I7786" t="str">
        <f>IF(ISNA(VLOOKUP(B7786,$B$3:B7785,1,0)),"","DUP!")</f>
        <v>DUP!</v>
      </c>
      <c r="J7786" t="str">
        <f t="shared" si="608"/>
        <v/>
      </c>
      <c r="K7786" t="str">
        <f t="shared" si="609"/>
        <v/>
      </c>
    </row>
    <row r="7787" spans="1:11">
      <c r="A7787" s="25" t="s">
        <v>2472</v>
      </c>
      <c r="B7787" s="25" t="s">
        <v>2443</v>
      </c>
      <c r="C7787" s="25" t="s">
        <v>243</v>
      </c>
      <c r="D7787" s="25" t="s">
        <v>245</v>
      </c>
      <c r="E7787">
        <f t="shared" si="605"/>
        <v>10</v>
      </c>
      <c r="F7787" t="str">
        <f t="shared" si="606"/>
        <v>Video Call</v>
      </c>
      <c r="G7787" t="str">
        <f t="shared" si="607"/>
        <v>CVP_07482_10</v>
      </c>
      <c r="H7787" t="str">
        <f>IF(ISNA(VLOOKUP(A7787,$A$3:A7786,1,0)),"","DUP!")</f>
        <v>DUP!</v>
      </c>
      <c r="I7787" t="str">
        <f>IF(ISNA(VLOOKUP(B7787,$B$3:B7786,1,0)),"","DUP!")</f>
        <v>DUP!</v>
      </c>
      <c r="J7787" t="str">
        <f t="shared" si="608"/>
        <v/>
      </c>
      <c r="K7787" t="str">
        <f t="shared" si="609"/>
        <v/>
      </c>
    </row>
    <row r="7788" spans="1:11">
      <c r="A7788" s="25" t="s">
        <v>2473</v>
      </c>
      <c r="B7788" s="25" t="s">
        <v>2443</v>
      </c>
      <c r="C7788" s="25" t="s">
        <v>243</v>
      </c>
      <c r="D7788" s="25" t="s">
        <v>244</v>
      </c>
      <c r="E7788">
        <f t="shared" si="605"/>
        <v>2</v>
      </c>
      <c r="F7788" t="str">
        <f t="shared" si="606"/>
        <v>Voice</v>
      </c>
      <c r="G7788" t="str">
        <f t="shared" si="607"/>
        <v>CVP_07483_2</v>
      </c>
      <c r="H7788" t="str">
        <f>IF(ISNA(VLOOKUP(A7788,$A$3:A7787,1,0)),"","DUP!")</f>
        <v/>
      </c>
      <c r="I7788" t="str">
        <f>IF(ISNA(VLOOKUP(B7788,$B$3:B7787,1,0)),"","DUP!")</f>
        <v>DUP!</v>
      </c>
      <c r="J7788" t="str">
        <f t="shared" si="608"/>
        <v/>
      </c>
      <c r="K7788" t="str">
        <f t="shared" si="609"/>
        <v>INSERT INTO ZONE_MAP (SERVICE_ID, SERVICE_NAME, CODE, NW_GROUP, ZONE) VALUES (2,'Voice','07483','TRA VINH','NATIONAL');</v>
      </c>
    </row>
    <row r="7789" spans="1:11">
      <c r="A7789" s="25" t="s">
        <v>2473</v>
      </c>
      <c r="B7789" s="25" t="s">
        <v>2443</v>
      </c>
      <c r="C7789" s="25" t="s">
        <v>243</v>
      </c>
      <c r="D7789" s="25" t="s">
        <v>244</v>
      </c>
      <c r="E7789">
        <f t="shared" si="605"/>
        <v>2</v>
      </c>
      <c r="F7789" t="str">
        <f t="shared" si="606"/>
        <v>Voice</v>
      </c>
      <c r="G7789" t="str">
        <f t="shared" si="607"/>
        <v>CVP_07483_2</v>
      </c>
      <c r="H7789" t="str">
        <f>IF(ISNA(VLOOKUP(A7789,$A$3:A7788,1,0)),"","DUP!")</f>
        <v>DUP!</v>
      </c>
      <c r="I7789" t="str">
        <f>IF(ISNA(VLOOKUP(B7789,$B$3:B7788,1,0)),"","DUP!")</f>
        <v>DUP!</v>
      </c>
      <c r="J7789" t="str">
        <f t="shared" si="608"/>
        <v/>
      </c>
      <c r="K7789" t="str">
        <f t="shared" si="609"/>
        <v/>
      </c>
    </row>
    <row r="7790" spans="1:11">
      <c r="A7790" s="25" t="s">
        <v>2473</v>
      </c>
      <c r="B7790" s="25" t="s">
        <v>2443</v>
      </c>
      <c r="C7790" s="25" t="s">
        <v>243</v>
      </c>
      <c r="D7790" s="25" t="s">
        <v>244</v>
      </c>
      <c r="E7790">
        <f t="shared" si="605"/>
        <v>2</v>
      </c>
      <c r="F7790" t="str">
        <f t="shared" si="606"/>
        <v>Voice</v>
      </c>
      <c r="G7790" t="str">
        <f t="shared" si="607"/>
        <v>CVP_07483_2</v>
      </c>
      <c r="H7790" t="str">
        <f>IF(ISNA(VLOOKUP(A7790,$A$3:A7789,1,0)),"","DUP!")</f>
        <v>DUP!</v>
      </c>
      <c r="I7790" t="str">
        <f>IF(ISNA(VLOOKUP(B7790,$B$3:B7789,1,0)),"","DUP!")</f>
        <v>DUP!</v>
      </c>
      <c r="J7790" t="str">
        <f t="shared" si="608"/>
        <v/>
      </c>
      <c r="K7790" t="str">
        <f t="shared" si="609"/>
        <v/>
      </c>
    </row>
    <row r="7791" spans="1:11">
      <c r="A7791" s="25" t="s">
        <v>2473</v>
      </c>
      <c r="B7791" s="25" t="s">
        <v>2443</v>
      </c>
      <c r="C7791" s="25" t="s">
        <v>243</v>
      </c>
      <c r="D7791" s="25" t="s">
        <v>245</v>
      </c>
      <c r="E7791">
        <f t="shared" si="605"/>
        <v>10</v>
      </c>
      <c r="F7791" t="str">
        <f t="shared" si="606"/>
        <v>Video Call</v>
      </c>
      <c r="G7791" t="str">
        <f t="shared" si="607"/>
        <v>CVP_07483_10</v>
      </c>
      <c r="H7791" t="str">
        <f>IF(ISNA(VLOOKUP(A7791,$A$3:A7790,1,0)),"","DUP!")</f>
        <v>DUP!</v>
      </c>
      <c r="I7791" t="str">
        <f>IF(ISNA(VLOOKUP(B7791,$B$3:B7790,1,0)),"","DUP!")</f>
        <v>DUP!</v>
      </c>
      <c r="J7791" t="str">
        <f t="shared" si="608"/>
        <v/>
      </c>
      <c r="K7791" t="str">
        <f t="shared" si="609"/>
        <v/>
      </c>
    </row>
    <row r="7792" spans="1:11">
      <c r="A7792" s="25" t="s">
        <v>2473</v>
      </c>
      <c r="B7792" s="25" t="s">
        <v>2443</v>
      </c>
      <c r="C7792" s="25" t="s">
        <v>243</v>
      </c>
      <c r="D7792" s="25" t="s">
        <v>245</v>
      </c>
      <c r="E7792">
        <f t="shared" si="605"/>
        <v>10</v>
      </c>
      <c r="F7792" t="str">
        <f t="shared" si="606"/>
        <v>Video Call</v>
      </c>
      <c r="G7792" t="str">
        <f t="shared" si="607"/>
        <v>CVP_07483_10</v>
      </c>
      <c r="H7792" t="str">
        <f>IF(ISNA(VLOOKUP(A7792,$A$3:A7791,1,0)),"","DUP!")</f>
        <v>DUP!</v>
      </c>
      <c r="I7792" t="str">
        <f>IF(ISNA(VLOOKUP(B7792,$B$3:B7791,1,0)),"","DUP!")</f>
        <v>DUP!</v>
      </c>
      <c r="J7792" t="str">
        <f t="shared" si="608"/>
        <v/>
      </c>
      <c r="K7792" t="str">
        <f t="shared" si="609"/>
        <v/>
      </c>
    </row>
    <row r="7793" spans="1:11">
      <c r="A7793" s="25" t="s">
        <v>2473</v>
      </c>
      <c r="B7793" s="25" t="s">
        <v>2443</v>
      </c>
      <c r="C7793" s="25" t="s">
        <v>243</v>
      </c>
      <c r="D7793" s="25" t="s">
        <v>245</v>
      </c>
      <c r="E7793">
        <f t="shared" si="605"/>
        <v>10</v>
      </c>
      <c r="F7793" t="str">
        <f t="shared" si="606"/>
        <v>Video Call</v>
      </c>
      <c r="G7793" t="str">
        <f t="shared" si="607"/>
        <v>CVP_07483_10</v>
      </c>
      <c r="H7793" t="str">
        <f>IF(ISNA(VLOOKUP(A7793,$A$3:A7792,1,0)),"","DUP!")</f>
        <v>DUP!</v>
      </c>
      <c r="I7793" t="str">
        <f>IF(ISNA(VLOOKUP(B7793,$B$3:B7792,1,0)),"","DUP!")</f>
        <v>DUP!</v>
      </c>
      <c r="J7793" t="str">
        <f t="shared" si="608"/>
        <v/>
      </c>
      <c r="K7793" t="str">
        <f t="shared" si="609"/>
        <v/>
      </c>
    </row>
    <row r="7794" spans="1:11">
      <c r="A7794" s="25" t="s">
        <v>2474</v>
      </c>
      <c r="B7794" s="25" t="s">
        <v>2443</v>
      </c>
      <c r="C7794" s="25" t="s">
        <v>243</v>
      </c>
      <c r="D7794" s="25" t="s">
        <v>244</v>
      </c>
      <c r="E7794">
        <f t="shared" si="605"/>
        <v>2</v>
      </c>
      <c r="F7794" t="str">
        <f t="shared" si="606"/>
        <v>Voice</v>
      </c>
      <c r="G7794" t="str">
        <f t="shared" si="607"/>
        <v>CVP_07484_2</v>
      </c>
      <c r="H7794" t="str">
        <f>IF(ISNA(VLOOKUP(A7794,$A$3:A7793,1,0)),"","DUP!")</f>
        <v/>
      </c>
      <c r="I7794" t="str">
        <f>IF(ISNA(VLOOKUP(B7794,$B$3:B7793,1,0)),"","DUP!")</f>
        <v>DUP!</v>
      </c>
      <c r="J7794" t="str">
        <f t="shared" si="608"/>
        <v/>
      </c>
      <c r="K7794" t="str">
        <f t="shared" si="609"/>
        <v>INSERT INTO ZONE_MAP (SERVICE_ID, SERVICE_NAME, CODE, NW_GROUP, ZONE) VALUES (2,'Voice','07484','TRA VINH','NATIONAL');</v>
      </c>
    </row>
    <row r="7795" spans="1:11">
      <c r="A7795" s="25" t="s">
        <v>2474</v>
      </c>
      <c r="B7795" s="25" t="s">
        <v>2443</v>
      </c>
      <c r="C7795" s="25" t="s">
        <v>243</v>
      </c>
      <c r="D7795" s="25" t="s">
        <v>244</v>
      </c>
      <c r="E7795">
        <f t="shared" si="605"/>
        <v>2</v>
      </c>
      <c r="F7795" t="str">
        <f t="shared" si="606"/>
        <v>Voice</v>
      </c>
      <c r="G7795" t="str">
        <f t="shared" si="607"/>
        <v>CVP_07484_2</v>
      </c>
      <c r="H7795" t="str">
        <f>IF(ISNA(VLOOKUP(A7795,$A$3:A7794,1,0)),"","DUP!")</f>
        <v>DUP!</v>
      </c>
      <c r="I7795" t="str">
        <f>IF(ISNA(VLOOKUP(B7795,$B$3:B7794,1,0)),"","DUP!")</f>
        <v>DUP!</v>
      </c>
      <c r="J7795" t="str">
        <f t="shared" si="608"/>
        <v/>
      </c>
      <c r="K7795" t="str">
        <f t="shared" si="609"/>
        <v/>
      </c>
    </row>
    <row r="7796" spans="1:11">
      <c r="A7796" s="25" t="s">
        <v>2474</v>
      </c>
      <c r="B7796" s="25" t="s">
        <v>2443</v>
      </c>
      <c r="C7796" s="25" t="s">
        <v>243</v>
      </c>
      <c r="D7796" s="25" t="s">
        <v>244</v>
      </c>
      <c r="E7796">
        <f t="shared" si="605"/>
        <v>2</v>
      </c>
      <c r="F7796" t="str">
        <f t="shared" si="606"/>
        <v>Voice</v>
      </c>
      <c r="G7796" t="str">
        <f t="shared" si="607"/>
        <v>CVP_07484_2</v>
      </c>
      <c r="H7796" t="str">
        <f>IF(ISNA(VLOOKUP(A7796,$A$3:A7795,1,0)),"","DUP!")</f>
        <v>DUP!</v>
      </c>
      <c r="I7796" t="str">
        <f>IF(ISNA(VLOOKUP(B7796,$B$3:B7795,1,0)),"","DUP!")</f>
        <v>DUP!</v>
      </c>
      <c r="J7796" t="str">
        <f t="shared" si="608"/>
        <v/>
      </c>
      <c r="K7796" t="str">
        <f t="shared" si="609"/>
        <v/>
      </c>
    </row>
    <row r="7797" spans="1:11">
      <c r="A7797" s="25" t="s">
        <v>2474</v>
      </c>
      <c r="B7797" s="25" t="s">
        <v>2443</v>
      </c>
      <c r="C7797" s="25" t="s">
        <v>243</v>
      </c>
      <c r="D7797" s="25" t="s">
        <v>245</v>
      </c>
      <c r="E7797">
        <f t="shared" si="605"/>
        <v>10</v>
      </c>
      <c r="F7797" t="str">
        <f t="shared" si="606"/>
        <v>Video Call</v>
      </c>
      <c r="G7797" t="str">
        <f t="shared" si="607"/>
        <v>CVP_07484_10</v>
      </c>
      <c r="H7797" t="str">
        <f>IF(ISNA(VLOOKUP(A7797,$A$3:A7796,1,0)),"","DUP!")</f>
        <v>DUP!</v>
      </c>
      <c r="I7797" t="str">
        <f>IF(ISNA(VLOOKUP(B7797,$B$3:B7796,1,0)),"","DUP!")</f>
        <v>DUP!</v>
      </c>
      <c r="J7797" t="str">
        <f t="shared" si="608"/>
        <v/>
      </c>
      <c r="K7797" t="str">
        <f t="shared" si="609"/>
        <v/>
      </c>
    </row>
    <row r="7798" spans="1:11">
      <c r="A7798" s="25" t="s">
        <v>2474</v>
      </c>
      <c r="B7798" s="25" t="s">
        <v>2443</v>
      </c>
      <c r="C7798" s="25" t="s">
        <v>243</v>
      </c>
      <c r="D7798" s="25" t="s">
        <v>245</v>
      </c>
      <c r="E7798">
        <f t="shared" si="605"/>
        <v>10</v>
      </c>
      <c r="F7798" t="str">
        <f t="shared" si="606"/>
        <v>Video Call</v>
      </c>
      <c r="G7798" t="str">
        <f t="shared" si="607"/>
        <v>CVP_07484_10</v>
      </c>
      <c r="H7798" t="str">
        <f>IF(ISNA(VLOOKUP(A7798,$A$3:A7797,1,0)),"","DUP!")</f>
        <v>DUP!</v>
      </c>
      <c r="I7798" t="str">
        <f>IF(ISNA(VLOOKUP(B7798,$B$3:B7797,1,0)),"","DUP!")</f>
        <v>DUP!</v>
      </c>
      <c r="J7798" t="str">
        <f t="shared" si="608"/>
        <v/>
      </c>
      <c r="K7798" t="str">
        <f t="shared" si="609"/>
        <v/>
      </c>
    </row>
    <row r="7799" spans="1:11">
      <c r="A7799" s="25" t="s">
        <v>2474</v>
      </c>
      <c r="B7799" s="25" t="s">
        <v>2443</v>
      </c>
      <c r="C7799" s="25" t="s">
        <v>243</v>
      </c>
      <c r="D7799" s="25" t="s">
        <v>245</v>
      </c>
      <c r="E7799">
        <f t="shared" si="605"/>
        <v>10</v>
      </c>
      <c r="F7799" t="str">
        <f t="shared" si="606"/>
        <v>Video Call</v>
      </c>
      <c r="G7799" t="str">
        <f t="shared" si="607"/>
        <v>CVP_07484_10</v>
      </c>
      <c r="H7799" t="str">
        <f>IF(ISNA(VLOOKUP(A7799,$A$3:A7798,1,0)),"","DUP!")</f>
        <v>DUP!</v>
      </c>
      <c r="I7799" t="str">
        <f>IF(ISNA(VLOOKUP(B7799,$B$3:B7798,1,0)),"","DUP!")</f>
        <v>DUP!</v>
      </c>
      <c r="J7799" t="str">
        <f t="shared" si="608"/>
        <v/>
      </c>
      <c r="K7799" t="str">
        <f t="shared" si="609"/>
        <v/>
      </c>
    </row>
    <row r="7800" spans="1:11">
      <c r="A7800" s="25" t="s">
        <v>2475</v>
      </c>
      <c r="B7800" s="25" t="s">
        <v>2443</v>
      </c>
      <c r="C7800" s="25" t="s">
        <v>243</v>
      </c>
      <c r="D7800" s="25" t="s">
        <v>244</v>
      </c>
      <c r="E7800">
        <f t="shared" si="605"/>
        <v>2</v>
      </c>
      <c r="F7800" t="str">
        <f t="shared" si="606"/>
        <v>Voice</v>
      </c>
      <c r="G7800" t="str">
        <f t="shared" si="607"/>
        <v>CVP_07485_2</v>
      </c>
      <c r="H7800" t="str">
        <f>IF(ISNA(VLOOKUP(A7800,$A$3:A7799,1,0)),"","DUP!")</f>
        <v/>
      </c>
      <c r="I7800" t="str">
        <f>IF(ISNA(VLOOKUP(B7800,$B$3:B7799,1,0)),"","DUP!")</f>
        <v>DUP!</v>
      </c>
      <c r="J7800" t="str">
        <f t="shared" si="608"/>
        <v/>
      </c>
      <c r="K7800" t="str">
        <f t="shared" si="609"/>
        <v>INSERT INTO ZONE_MAP (SERVICE_ID, SERVICE_NAME, CODE, NW_GROUP, ZONE) VALUES (2,'Voice','07485','TRA VINH','NATIONAL');</v>
      </c>
    </row>
    <row r="7801" spans="1:11">
      <c r="A7801" s="25" t="s">
        <v>2475</v>
      </c>
      <c r="B7801" s="25" t="s">
        <v>2443</v>
      </c>
      <c r="C7801" s="25" t="s">
        <v>243</v>
      </c>
      <c r="D7801" s="25" t="s">
        <v>244</v>
      </c>
      <c r="E7801">
        <f t="shared" si="605"/>
        <v>2</v>
      </c>
      <c r="F7801" t="str">
        <f t="shared" si="606"/>
        <v>Voice</v>
      </c>
      <c r="G7801" t="str">
        <f t="shared" si="607"/>
        <v>CVP_07485_2</v>
      </c>
      <c r="H7801" t="str">
        <f>IF(ISNA(VLOOKUP(A7801,$A$3:A7800,1,0)),"","DUP!")</f>
        <v>DUP!</v>
      </c>
      <c r="I7801" t="str">
        <f>IF(ISNA(VLOOKUP(B7801,$B$3:B7800,1,0)),"","DUP!")</f>
        <v>DUP!</v>
      </c>
      <c r="J7801" t="str">
        <f t="shared" si="608"/>
        <v/>
      </c>
      <c r="K7801" t="str">
        <f t="shared" si="609"/>
        <v/>
      </c>
    </row>
    <row r="7802" spans="1:11">
      <c r="A7802" s="25" t="s">
        <v>2475</v>
      </c>
      <c r="B7802" s="25" t="s">
        <v>2443</v>
      </c>
      <c r="C7802" s="25" t="s">
        <v>243</v>
      </c>
      <c r="D7802" s="25" t="s">
        <v>244</v>
      </c>
      <c r="E7802">
        <f t="shared" si="605"/>
        <v>2</v>
      </c>
      <c r="F7802" t="str">
        <f t="shared" si="606"/>
        <v>Voice</v>
      </c>
      <c r="G7802" t="str">
        <f t="shared" si="607"/>
        <v>CVP_07485_2</v>
      </c>
      <c r="H7802" t="str">
        <f>IF(ISNA(VLOOKUP(A7802,$A$3:A7801,1,0)),"","DUP!")</f>
        <v>DUP!</v>
      </c>
      <c r="I7802" t="str">
        <f>IF(ISNA(VLOOKUP(B7802,$B$3:B7801,1,0)),"","DUP!")</f>
        <v>DUP!</v>
      </c>
      <c r="J7802" t="str">
        <f t="shared" si="608"/>
        <v/>
      </c>
      <c r="K7802" t="str">
        <f t="shared" si="609"/>
        <v/>
      </c>
    </row>
    <row r="7803" spans="1:11">
      <c r="A7803" s="25" t="s">
        <v>2475</v>
      </c>
      <c r="B7803" s="25" t="s">
        <v>2443</v>
      </c>
      <c r="C7803" s="25" t="s">
        <v>243</v>
      </c>
      <c r="D7803" s="25" t="s">
        <v>245</v>
      </c>
      <c r="E7803">
        <f t="shared" si="605"/>
        <v>10</v>
      </c>
      <c r="F7803" t="str">
        <f t="shared" si="606"/>
        <v>Video Call</v>
      </c>
      <c r="G7803" t="str">
        <f t="shared" si="607"/>
        <v>CVP_07485_10</v>
      </c>
      <c r="H7803" t="str">
        <f>IF(ISNA(VLOOKUP(A7803,$A$3:A7802,1,0)),"","DUP!")</f>
        <v>DUP!</v>
      </c>
      <c r="I7803" t="str">
        <f>IF(ISNA(VLOOKUP(B7803,$B$3:B7802,1,0)),"","DUP!")</f>
        <v>DUP!</v>
      </c>
      <c r="J7803" t="str">
        <f t="shared" si="608"/>
        <v/>
      </c>
      <c r="K7803" t="str">
        <f t="shared" si="609"/>
        <v/>
      </c>
    </row>
    <row r="7804" spans="1:11">
      <c r="A7804" s="25" t="s">
        <v>2475</v>
      </c>
      <c r="B7804" s="25" t="s">
        <v>2443</v>
      </c>
      <c r="C7804" s="25" t="s">
        <v>243</v>
      </c>
      <c r="D7804" s="25" t="s">
        <v>245</v>
      </c>
      <c r="E7804">
        <f t="shared" si="605"/>
        <v>10</v>
      </c>
      <c r="F7804" t="str">
        <f t="shared" si="606"/>
        <v>Video Call</v>
      </c>
      <c r="G7804" t="str">
        <f t="shared" si="607"/>
        <v>CVP_07485_10</v>
      </c>
      <c r="H7804" t="str">
        <f>IF(ISNA(VLOOKUP(A7804,$A$3:A7803,1,0)),"","DUP!")</f>
        <v>DUP!</v>
      </c>
      <c r="I7804" t="str">
        <f>IF(ISNA(VLOOKUP(B7804,$B$3:B7803,1,0)),"","DUP!")</f>
        <v>DUP!</v>
      </c>
      <c r="J7804" t="str">
        <f t="shared" si="608"/>
        <v/>
      </c>
      <c r="K7804" t="str">
        <f t="shared" si="609"/>
        <v/>
      </c>
    </row>
    <row r="7805" spans="1:11">
      <c r="A7805" s="25" t="s">
        <v>2475</v>
      </c>
      <c r="B7805" s="25" t="s">
        <v>2443</v>
      </c>
      <c r="C7805" s="25" t="s">
        <v>243</v>
      </c>
      <c r="D7805" s="25" t="s">
        <v>245</v>
      </c>
      <c r="E7805">
        <f t="shared" si="605"/>
        <v>10</v>
      </c>
      <c r="F7805" t="str">
        <f t="shared" si="606"/>
        <v>Video Call</v>
      </c>
      <c r="G7805" t="str">
        <f t="shared" si="607"/>
        <v>CVP_07485_10</v>
      </c>
      <c r="H7805" t="str">
        <f>IF(ISNA(VLOOKUP(A7805,$A$3:A7804,1,0)),"","DUP!")</f>
        <v>DUP!</v>
      </c>
      <c r="I7805" t="str">
        <f>IF(ISNA(VLOOKUP(B7805,$B$3:B7804,1,0)),"","DUP!")</f>
        <v>DUP!</v>
      </c>
      <c r="J7805" t="str">
        <f t="shared" si="608"/>
        <v/>
      </c>
      <c r="K7805" t="str">
        <f t="shared" si="609"/>
        <v/>
      </c>
    </row>
    <row r="7806" spans="1:11">
      <c r="A7806" s="25" t="s">
        <v>2476</v>
      </c>
      <c r="B7806" s="25" t="s">
        <v>2443</v>
      </c>
      <c r="C7806" s="25" t="s">
        <v>243</v>
      </c>
      <c r="D7806" s="25" t="s">
        <v>244</v>
      </c>
      <c r="E7806">
        <f t="shared" si="605"/>
        <v>2</v>
      </c>
      <c r="F7806" t="str">
        <f t="shared" si="606"/>
        <v>Voice</v>
      </c>
      <c r="G7806" t="str">
        <f t="shared" si="607"/>
        <v>CVP_07486_2</v>
      </c>
      <c r="H7806" t="str">
        <f>IF(ISNA(VLOOKUP(A7806,$A$3:A7805,1,0)),"","DUP!")</f>
        <v/>
      </c>
      <c r="I7806" t="str">
        <f>IF(ISNA(VLOOKUP(B7806,$B$3:B7805,1,0)),"","DUP!")</f>
        <v>DUP!</v>
      </c>
      <c r="J7806" t="str">
        <f t="shared" si="608"/>
        <v/>
      </c>
      <c r="K7806" t="str">
        <f t="shared" si="609"/>
        <v>INSERT INTO ZONE_MAP (SERVICE_ID, SERVICE_NAME, CODE, NW_GROUP, ZONE) VALUES (2,'Voice','07486','TRA VINH','NATIONAL');</v>
      </c>
    </row>
    <row r="7807" spans="1:11">
      <c r="A7807" s="25" t="s">
        <v>2476</v>
      </c>
      <c r="B7807" s="25" t="s">
        <v>2443</v>
      </c>
      <c r="C7807" s="25" t="s">
        <v>243</v>
      </c>
      <c r="D7807" s="25" t="s">
        <v>244</v>
      </c>
      <c r="E7807">
        <f t="shared" si="605"/>
        <v>2</v>
      </c>
      <c r="F7807" t="str">
        <f t="shared" si="606"/>
        <v>Voice</v>
      </c>
      <c r="G7807" t="str">
        <f t="shared" si="607"/>
        <v>CVP_07486_2</v>
      </c>
      <c r="H7807" t="str">
        <f>IF(ISNA(VLOOKUP(A7807,$A$3:A7806,1,0)),"","DUP!")</f>
        <v>DUP!</v>
      </c>
      <c r="I7807" t="str">
        <f>IF(ISNA(VLOOKUP(B7807,$B$3:B7806,1,0)),"","DUP!")</f>
        <v>DUP!</v>
      </c>
      <c r="J7807" t="str">
        <f t="shared" si="608"/>
        <v/>
      </c>
      <c r="K7807" t="str">
        <f t="shared" si="609"/>
        <v/>
      </c>
    </row>
    <row r="7808" spans="1:11">
      <c r="A7808" s="25" t="s">
        <v>2476</v>
      </c>
      <c r="B7808" s="25" t="s">
        <v>2443</v>
      </c>
      <c r="C7808" s="25" t="s">
        <v>243</v>
      </c>
      <c r="D7808" s="25" t="s">
        <v>244</v>
      </c>
      <c r="E7808">
        <f t="shared" si="605"/>
        <v>2</v>
      </c>
      <c r="F7808" t="str">
        <f t="shared" si="606"/>
        <v>Voice</v>
      </c>
      <c r="G7808" t="str">
        <f t="shared" si="607"/>
        <v>CVP_07486_2</v>
      </c>
      <c r="H7808" t="str">
        <f>IF(ISNA(VLOOKUP(A7808,$A$3:A7807,1,0)),"","DUP!")</f>
        <v>DUP!</v>
      </c>
      <c r="I7808" t="str">
        <f>IF(ISNA(VLOOKUP(B7808,$B$3:B7807,1,0)),"","DUP!")</f>
        <v>DUP!</v>
      </c>
      <c r="J7808" t="str">
        <f t="shared" si="608"/>
        <v/>
      </c>
      <c r="K7808" t="str">
        <f t="shared" si="609"/>
        <v/>
      </c>
    </row>
    <row r="7809" spans="1:11">
      <c r="A7809" s="25" t="s">
        <v>2476</v>
      </c>
      <c r="B7809" s="25" t="s">
        <v>2443</v>
      </c>
      <c r="C7809" s="25" t="s">
        <v>243</v>
      </c>
      <c r="D7809" s="25" t="s">
        <v>245</v>
      </c>
      <c r="E7809">
        <f t="shared" si="605"/>
        <v>10</v>
      </c>
      <c r="F7809" t="str">
        <f t="shared" si="606"/>
        <v>Video Call</v>
      </c>
      <c r="G7809" t="str">
        <f t="shared" si="607"/>
        <v>CVP_07486_10</v>
      </c>
      <c r="H7809" t="str">
        <f>IF(ISNA(VLOOKUP(A7809,$A$3:A7808,1,0)),"","DUP!")</f>
        <v>DUP!</v>
      </c>
      <c r="I7809" t="str">
        <f>IF(ISNA(VLOOKUP(B7809,$B$3:B7808,1,0)),"","DUP!")</f>
        <v>DUP!</v>
      </c>
      <c r="J7809" t="str">
        <f t="shared" si="608"/>
        <v/>
      </c>
      <c r="K7809" t="str">
        <f t="shared" si="609"/>
        <v/>
      </c>
    </row>
    <row r="7810" spans="1:11">
      <c r="A7810" s="25" t="s">
        <v>2476</v>
      </c>
      <c r="B7810" s="25" t="s">
        <v>2443</v>
      </c>
      <c r="C7810" s="25" t="s">
        <v>243</v>
      </c>
      <c r="D7810" s="25" t="s">
        <v>245</v>
      </c>
      <c r="E7810">
        <f t="shared" si="605"/>
        <v>10</v>
      </c>
      <c r="F7810" t="str">
        <f t="shared" si="606"/>
        <v>Video Call</v>
      </c>
      <c r="G7810" t="str">
        <f t="shared" si="607"/>
        <v>CVP_07486_10</v>
      </c>
      <c r="H7810" t="str">
        <f>IF(ISNA(VLOOKUP(A7810,$A$3:A7809,1,0)),"","DUP!")</f>
        <v>DUP!</v>
      </c>
      <c r="I7810" t="str">
        <f>IF(ISNA(VLOOKUP(B7810,$B$3:B7809,1,0)),"","DUP!")</f>
        <v>DUP!</v>
      </c>
      <c r="J7810" t="str">
        <f t="shared" si="608"/>
        <v/>
      </c>
      <c r="K7810" t="str">
        <f t="shared" si="609"/>
        <v/>
      </c>
    </row>
    <row r="7811" spans="1:11">
      <c r="A7811" s="25" t="s">
        <v>2476</v>
      </c>
      <c r="B7811" s="25" t="s">
        <v>2443</v>
      </c>
      <c r="C7811" s="25" t="s">
        <v>243</v>
      </c>
      <c r="D7811" s="25" t="s">
        <v>245</v>
      </c>
      <c r="E7811">
        <f t="shared" si="605"/>
        <v>10</v>
      </c>
      <c r="F7811" t="str">
        <f t="shared" si="606"/>
        <v>Video Call</v>
      </c>
      <c r="G7811" t="str">
        <f t="shared" si="607"/>
        <v>CVP_07486_10</v>
      </c>
      <c r="H7811" t="str">
        <f>IF(ISNA(VLOOKUP(A7811,$A$3:A7810,1,0)),"","DUP!")</f>
        <v>DUP!</v>
      </c>
      <c r="I7811" t="str">
        <f>IF(ISNA(VLOOKUP(B7811,$B$3:B7810,1,0)),"","DUP!")</f>
        <v>DUP!</v>
      </c>
      <c r="J7811" t="str">
        <f t="shared" si="608"/>
        <v/>
      </c>
      <c r="K7811" t="str">
        <f t="shared" si="609"/>
        <v/>
      </c>
    </row>
    <row r="7812" spans="1:11">
      <c r="A7812" s="25" t="s">
        <v>2477</v>
      </c>
      <c r="B7812" s="25" t="s">
        <v>2443</v>
      </c>
      <c r="C7812" s="25" t="s">
        <v>243</v>
      </c>
      <c r="D7812" s="25" t="s">
        <v>244</v>
      </c>
      <c r="E7812">
        <f t="shared" ref="E7812:E7875" si="610">IF(D7812="NORMAL",2,10)</f>
        <v>2</v>
      </c>
      <c r="F7812" t="str">
        <f t="shared" ref="F7812:F7875" si="611">IF(D7812="NORMAL","Voice","Video Call")</f>
        <v>Voice</v>
      </c>
      <c r="G7812" t="str">
        <f t="shared" ref="G7812:G7875" si="612">C7812&amp;"_"&amp;A7812&amp;"_"&amp;E7812</f>
        <v>CVP_07487_2</v>
      </c>
      <c r="H7812" t="str">
        <f>IF(ISNA(VLOOKUP(A7812,$A$3:A7811,1,0)),"","DUP!")</f>
        <v/>
      </c>
      <c r="I7812" t="str">
        <f>IF(ISNA(VLOOKUP(B7812,$B$3:B7811,1,0)),"","DUP!")</f>
        <v>DUP!</v>
      </c>
      <c r="J7812" t="str">
        <f t="shared" ref="J7812:J7875" si="613">IF(I7812="DUP!","",B7812)</f>
        <v/>
      </c>
      <c r="K7812" t="str">
        <f t="shared" ref="K7812:K7875" si="614">IF(H7812="DUP!","","INSERT INTO ZONE_MAP (SERVICE_ID, SERVICE_NAME, CODE, NW_GROUP, ZONE) VALUES ("&amp;E7812&amp;",'"&amp;F7812&amp;"','"&amp;A7812&amp;"','"&amp;B7812&amp;"','"&amp;IF(B7812="VINAPHONE","INTERNAL","NATIONAL")&amp;"');")</f>
        <v>INSERT INTO ZONE_MAP (SERVICE_ID, SERVICE_NAME, CODE, NW_GROUP, ZONE) VALUES (2,'Voice','07487','TRA VINH','NATIONAL');</v>
      </c>
    </row>
    <row r="7813" spans="1:11">
      <c r="A7813" s="25" t="s">
        <v>2477</v>
      </c>
      <c r="B7813" s="25" t="s">
        <v>2443</v>
      </c>
      <c r="C7813" s="25" t="s">
        <v>243</v>
      </c>
      <c r="D7813" s="25" t="s">
        <v>244</v>
      </c>
      <c r="E7813">
        <f t="shared" si="610"/>
        <v>2</v>
      </c>
      <c r="F7813" t="str">
        <f t="shared" si="611"/>
        <v>Voice</v>
      </c>
      <c r="G7813" t="str">
        <f t="shared" si="612"/>
        <v>CVP_07487_2</v>
      </c>
      <c r="H7813" t="str">
        <f>IF(ISNA(VLOOKUP(A7813,$A$3:A7812,1,0)),"","DUP!")</f>
        <v>DUP!</v>
      </c>
      <c r="I7813" t="str">
        <f>IF(ISNA(VLOOKUP(B7813,$B$3:B7812,1,0)),"","DUP!")</f>
        <v>DUP!</v>
      </c>
      <c r="J7813" t="str">
        <f t="shared" si="613"/>
        <v/>
      </c>
      <c r="K7813" t="str">
        <f t="shared" si="614"/>
        <v/>
      </c>
    </row>
    <row r="7814" spans="1:11">
      <c r="A7814" s="25" t="s">
        <v>2477</v>
      </c>
      <c r="B7814" s="25" t="s">
        <v>2443</v>
      </c>
      <c r="C7814" s="25" t="s">
        <v>243</v>
      </c>
      <c r="D7814" s="25" t="s">
        <v>244</v>
      </c>
      <c r="E7814">
        <f t="shared" si="610"/>
        <v>2</v>
      </c>
      <c r="F7814" t="str">
        <f t="shared" si="611"/>
        <v>Voice</v>
      </c>
      <c r="G7814" t="str">
        <f t="shared" si="612"/>
        <v>CVP_07487_2</v>
      </c>
      <c r="H7814" t="str">
        <f>IF(ISNA(VLOOKUP(A7814,$A$3:A7813,1,0)),"","DUP!")</f>
        <v>DUP!</v>
      </c>
      <c r="I7814" t="str">
        <f>IF(ISNA(VLOOKUP(B7814,$B$3:B7813,1,0)),"","DUP!")</f>
        <v>DUP!</v>
      </c>
      <c r="J7814" t="str">
        <f t="shared" si="613"/>
        <v/>
      </c>
      <c r="K7814" t="str">
        <f t="shared" si="614"/>
        <v/>
      </c>
    </row>
    <row r="7815" spans="1:11">
      <c r="A7815" s="25" t="s">
        <v>2477</v>
      </c>
      <c r="B7815" s="25" t="s">
        <v>2443</v>
      </c>
      <c r="C7815" s="25" t="s">
        <v>243</v>
      </c>
      <c r="D7815" s="25" t="s">
        <v>245</v>
      </c>
      <c r="E7815">
        <f t="shared" si="610"/>
        <v>10</v>
      </c>
      <c r="F7815" t="str">
        <f t="shared" si="611"/>
        <v>Video Call</v>
      </c>
      <c r="G7815" t="str">
        <f t="shared" si="612"/>
        <v>CVP_07487_10</v>
      </c>
      <c r="H7815" t="str">
        <f>IF(ISNA(VLOOKUP(A7815,$A$3:A7814,1,0)),"","DUP!")</f>
        <v>DUP!</v>
      </c>
      <c r="I7815" t="str">
        <f>IF(ISNA(VLOOKUP(B7815,$B$3:B7814,1,0)),"","DUP!")</f>
        <v>DUP!</v>
      </c>
      <c r="J7815" t="str">
        <f t="shared" si="613"/>
        <v/>
      </c>
      <c r="K7815" t="str">
        <f t="shared" si="614"/>
        <v/>
      </c>
    </row>
    <row r="7816" spans="1:11">
      <c r="A7816" s="25" t="s">
        <v>2477</v>
      </c>
      <c r="B7816" s="25" t="s">
        <v>2443</v>
      </c>
      <c r="C7816" s="25" t="s">
        <v>243</v>
      </c>
      <c r="D7816" s="25" t="s">
        <v>245</v>
      </c>
      <c r="E7816">
        <f t="shared" si="610"/>
        <v>10</v>
      </c>
      <c r="F7816" t="str">
        <f t="shared" si="611"/>
        <v>Video Call</v>
      </c>
      <c r="G7816" t="str">
        <f t="shared" si="612"/>
        <v>CVP_07487_10</v>
      </c>
      <c r="H7816" t="str">
        <f>IF(ISNA(VLOOKUP(A7816,$A$3:A7815,1,0)),"","DUP!")</f>
        <v>DUP!</v>
      </c>
      <c r="I7816" t="str">
        <f>IF(ISNA(VLOOKUP(B7816,$B$3:B7815,1,0)),"","DUP!")</f>
        <v>DUP!</v>
      </c>
      <c r="J7816" t="str">
        <f t="shared" si="613"/>
        <v/>
      </c>
      <c r="K7816" t="str">
        <f t="shared" si="614"/>
        <v/>
      </c>
    </row>
    <row r="7817" spans="1:11">
      <c r="A7817" s="25" t="s">
        <v>2477</v>
      </c>
      <c r="B7817" s="25" t="s">
        <v>2443</v>
      </c>
      <c r="C7817" s="25" t="s">
        <v>243</v>
      </c>
      <c r="D7817" s="25" t="s">
        <v>245</v>
      </c>
      <c r="E7817">
        <f t="shared" si="610"/>
        <v>10</v>
      </c>
      <c r="F7817" t="str">
        <f t="shared" si="611"/>
        <v>Video Call</v>
      </c>
      <c r="G7817" t="str">
        <f t="shared" si="612"/>
        <v>CVP_07487_10</v>
      </c>
      <c r="H7817" t="str">
        <f>IF(ISNA(VLOOKUP(A7817,$A$3:A7816,1,0)),"","DUP!")</f>
        <v>DUP!</v>
      </c>
      <c r="I7817" t="str">
        <f>IF(ISNA(VLOOKUP(B7817,$B$3:B7816,1,0)),"","DUP!")</f>
        <v>DUP!</v>
      </c>
      <c r="J7817" t="str">
        <f t="shared" si="613"/>
        <v/>
      </c>
      <c r="K7817" t="str">
        <f t="shared" si="614"/>
        <v/>
      </c>
    </row>
    <row r="7818" spans="1:11">
      <c r="A7818" s="25" t="s">
        <v>2478</v>
      </c>
      <c r="B7818" s="25" t="s">
        <v>2443</v>
      </c>
      <c r="C7818" s="25" t="s">
        <v>243</v>
      </c>
      <c r="D7818" s="25" t="s">
        <v>244</v>
      </c>
      <c r="E7818">
        <f t="shared" si="610"/>
        <v>2</v>
      </c>
      <c r="F7818" t="str">
        <f t="shared" si="611"/>
        <v>Voice</v>
      </c>
      <c r="G7818" t="str">
        <f t="shared" si="612"/>
        <v>CVP_07488_2</v>
      </c>
      <c r="H7818" t="str">
        <f>IF(ISNA(VLOOKUP(A7818,$A$3:A7817,1,0)),"","DUP!")</f>
        <v/>
      </c>
      <c r="I7818" t="str">
        <f>IF(ISNA(VLOOKUP(B7818,$B$3:B7817,1,0)),"","DUP!")</f>
        <v>DUP!</v>
      </c>
      <c r="J7818" t="str">
        <f t="shared" si="613"/>
        <v/>
      </c>
      <c r="K7818" t="str">
        <f t="shared" si="614"/>
        <v>INSERT INTO ZONE_MAP (SERVICE_ID, SERVICE_NAME, CODE, NW_GROUP, ZONE) VALUES (2,'Voice','07488','TRA VINH','NATIONAL');</v>
      </c>
    </row>
    <row r="7819" spans="1:11">
      <c r="A7819" s="25" t="s">
        <v>2478</v>
      </c>
      <c r="B7819" s="25" t="s">
        <v>2443</v>
      </c>
      <c r="C7819" s="25" t="s">
        <v>243</v>
      </c>
      <c r="D7819" s="25" t="s">
        <v>244</v>
      </c>
      <c r="E7819">
        <f t="shared" si="610"/>
        <v>2</v>
      </c>
      <c r="F7819" t="str">
        <f t="shared" si="611"/>
        <v>Voice</v>
      </c>
      <c r="G7819" t="str">
        <f t="shared" si="612"/>
        <v>CVP_07488_2</v>
      </c>
      <c r="H7819" t="str">
        <f>IF(ISNA(VLOOKUP(A7819,$A$3:A7818,1,0)),"","DUP!")</f>
        <v>DUP!</v>
      </c>
      <c r="I7819" t="str">
        <f>IF(ISNA(VLOOKUP(B7819,$B$3:B7818,1,0)),"","DUP!")</f>
        <v>DUP!</v>
      </c>
      <c r="J7819" t="str">
        <f t="shared" si="613"/>
        <v/>
      </c>
      <c r="K7819" t="str">
        <f t="shared" si="614"/>
        <v/>
      </c>
    </row>
    <row r="7820" spans="1:11">
      <c r="A7820" s="25" t="s">
        <v>2478</v>
      </c>
      <c r="B7820" s="25" t="s">
        <v>2443</v>
      </c>
      <c r="C7820" s="25" t="s">
        <v>243</v>
      </c>
      <c r="D7820" s="25" t="s">
        <v>244</v>
      </c>
      <c r="E7820">
        <f t="shared" si="610"/>
        <v>2</v>
      </c>
      <c r="F7820" t="str">
        <f t="shared" si="611"/>
        <v>Voice</v>
      </c>
      <c r="G7820" t="str">
        <f t="shared" si="612"/>
        <v>CVP_07488_2</v>
      </c>
      <c r="H7820" t="str">
        <f>IF(ISNA(VLOOKUP(A7820,$A$3:A7819,1,0)),"","DUP!")</f>
        <v>DUP!</v>
      </c>
      <c r="I7820" t="str">
        <f>IF(ISNA(VLOOKUP(B7820,$B$3:B7819,1,0)),"","DUP!")</f>
        <v>DUP!</v>
      </c>
      <c r="J7820" t="str">
        <f t="shared" si="613"/>
        <v/>
      </c>
      <c r="K7820" t="str">
        <f t="shared" si="614"/>
        <v/>
      </c>
    </row>
    <row r="7821" spans="1:11">
      <c r="A7821" s="25" t="s">
        <v>2478</v>
      </c>
      <c r="B7821" s="25" t="s">
        <v>2443</v>
      </c>
      <c r="C7821" s="25" t="s">
        <v>243</v>
      </c>
      <c r="D7821" s="25" t="s">
        <v>245</v>
      </c>
      <c r="E7821">
        <f t="shared" si="610"/>
        <v>10</v>
      </c>
      <c r="F7821" t="str">
        <f t="shared" si="611"/>
        <v>Video Call</v>
      </c>
      <c r="G7821" t="str">
        <f t="shared" si="612"/>
        <v>CVP_07488_10</v>
      </c>
      <c r="H7821" t="str">
        <f>IF(ISNA(VLOOKUP(A7821,$A$3:A7820,1,0)),"","DUP!")</f>
        <v>DUP!</v>
      </c>
      <c r="I7821" t="str">
        <f>IF(ISNA(VLOOKUP(B7821,$B$3:B7820,1,0)),"","DUP!")</f>
        <v>DUP!</v>
      </c>
      <c r="J7821" t="str">
        <f t="shared" si="613"/>
        <v/>
      </c>
      <c r="K7821" t="str">
        <f t="shared" si="614"/>
        <v/>
      </c>
    </row>
    <row r="7822" spans="1:11">
      <c r="A7822" s="25" t="s">
        <v>2478</v>
      </c>
      <c r="B7822" s="25" t="s">
        <v>2443</v>
      </c>
      <c r="C7822" s="25" t="s">
        <v>243</v>
      </c>
      <c r="D7822" s="25" t="s">
        <v>245</v>
      </c>
      <c r="E7822">
        <f t="shared" si="610"/>
        <v>10</v>
      </c>
      <c r="F7822" t="str">
        <f t="shared" si="611"/>
        <v>Video Call</v>
      </c>
      <c r="G7822" t="str">
        <f t="shared" si="612"/>
        <v>CVP_07488_10</v>
      </c>
      <c r="H7822" t="str">
        <f>IF(ISNA(VLOOKUP(A7822,$A$3:A7821,1,0)),"","DUP!")</f>
        <v>DUP!</v>
      </c>
      <c r="I7822" t="str">
        <f>IF(ISNA(VLOOKUP(B7822,$B$3:B7821,1,0)),"","DUP!")</f>
        <v>DUP!</v>
      </c>
      <c r="J7822" t="str">
        <f t="shared" si="613"/>
        <v/>
      </c>
      <c r="K7822" t="str">
        <f t="shared" si="614"/>
        <v/>
      </c>
    </row>
    <row r="7823" spans="1:11">
      <c r="A7823" s="25" t="s">
        <v>2478</v>
      </c>
      <c r="B7823" s="25" t="s">
        <v>2443</v>
      </c>
      <c r="C7823" s="25" t="s">
        <v>243</v>
      </c>
      <c r="D7823" s="25" t="s">
        <v>245</v>
      </c>
      <c r="E7823">
        <f t="shared" si="610"/>
        <v>10</v>
      </c>
      <c r="F7823" t="str">
        <f t="shared" si="611"/>
        <v>Video Call</v>
      </c>
      <c r="G7823" t="str">
        <f t="shared" si="612"/>
        <v>CVP_07488_10</v>
      </c>
      <c r="H7823" t="str">
        <f>IF(ISNA(VLOOKUP(A7823,$A$3:A7822,1,0)),"","DUP!")</f>
        <v>DUP!</v>
      </c>
      <c r="I7823" t="str">
        <f>IF(ISNA(VLOOKUP(B7823,$B$3:B7822,1,0)),"","DUP!")</f>
        <v>DUP!</v>
      </c>
      <c r="J7823" t="str">
        <f t="shared" si="613"/>
        <v/>
      </c>
      <c r="K7823" t="str">
        <f t="shared" si="614"/>
        <v/>
      </c>
    </row>
    <row r="7824" spans="1:11">
      <c r="A7824" s="25" t="s">
        <v>2479</v>
      </c>
      <c r="B7824" s="25" t="s">
        <v>2443</v>
      </c>
      <c r="C7824" s="25" t="s">
        <v>243</v>
      </c>
      <c r="D7824" s="25" t="s">
        <v>244</v>
      </c>
      <c r="E7824">
        <f t="shared" si="610"/>
        <v>2</v>
      </c>
      <c r="F7824" t="str">
        <f t="shared" si="611"/>
        <v>Voice</v>
      </c>
      <c r="G7824" t="str">
        <f t="shared" si="612"/>
        <v>CVP_07489_2</v>
      </c>
      <c r="H7824" t="str">
        <f>IF(ISNA(VLOOKUP(A7824,$A$3:A7823,1,0)),"","DUP!")</f>
        <v/>
      </c>
      <c r="I7824" t="str">
        <f>IF(ISNA(VLOOKUP(B7824,$B$3:B7823,1,0)),"","DUP!")</f>
        <v>DUP!</v>
      </c>
      <c r="J7824" t="str">
        <f t="shared" si="613"/>
        <v/>
      </c>
      <c r="K7824" t="str">
        <f t="shared" si="614"/>
        <v>INSERT INTO ZONE_MAP (SERVICE_ID, SERVICE_NAME, CODE, NW_GROUP, ZONE) VALUES (2,'Voice','07489','TRA VINH','NATIONAL');</v>
      </c>
    </row>
    <row r="7825" spans="1:11">
      <c r="A7825" s="25" t="s">
        <v>2479</v>
      </c>
      <c r="B7825" s="25" t="s">
        <v>2443</v>
      </c>
      <c r="C7825" s="25" t="s">
        <v>243</v>
      </c>
      <c r="D7825" s="25" t="s">
        <v>244</v>
      </c>
      <c r="E7825">
        <f t="shared" si="610"/>
        <v>2</v>
      </c>
      <c r="F7825" t="str">
        <f t="shared" si="611"/>
        <v>Voice</v>
      </c>
      <c r="G7825" t="str">
        <f t="shared" si="612"/>
        <v>CVP_07489_2</v>
      </c>
      <c r="H7825" t="str">
        <f>IF(ISNA(VLOOKUP(A7825,$A$3:A7824,1,0)),"","DUP!")</f>
        <v>DUP!</v>
      </c>
      <c r="I7825" t="str">
        <f>IF(ISNA(VLOOKUP(B7825,$B$3:B7824,1,0)),"","DUP!")</f>
        <v>DUP!</v>
      </c>
      <c r="J7825" t="str">
        <f t="shared" si="613"/>
        <v/>
      </c>
      <c r="K7825" t="str">
        <f t="shared" si="614"/>
        <v/>
      </c>
    </row>
    <row r="7826" spans="1:11">
      <c r="A7826" s="25" t="s">
        <v>2479</v>
      </c>
      <c r="B7826" s="25" t="s">
        <v>2443</v>
      </c>
      <c r="C7826" s="25" t="s">
        <v>243</v>
      </c>
      <c r="D7826" s="25" t="s">
        <v>244</v>
      </c>
      <c r="E7826">
        <f t="shared" si="610"/>
        <v>2</v>
      </c>
      <c r="F7826" t="str">
        <f t="shared" si="611"/>
        <v>Voice</v>
      </c>
      <c r="G7826" t="str">
        <f t="shared" si="612"/>
        <v>CVP_07489_2</v>
      </c>
      <c r="H7826" t="str">
        <f>IF(ISNA(VLOOKUP(A7826,$A$3:A7825,1,0)),"","DUP!")</f>
        <v>DUP!</v>
      </c>
      <c r="I7826" t="str">
        <f>IF(ISNA(VLOOKUP(B7826,$B$3:B7825,1,0)),"","DUP!")</f>
        <v>DUP!</v>
      </c>
      <c r="J7826" t="str">
        <f t="shared" si="613"/>
        <v/>
      </c>
      <c r="K7826" t="str">
        <f t="shared" si="614"/>
        <v/>
      </c>
    </row>
    <row r="7827" spans="1:11">
      <c r="A7827" s="25" t="s">
        <v>2479</v>
      </c>
      <c r="B7827" s="25" t="s">
        <v>2443</v>
      </c>
      <c r="C7827" s="25" t="s">
        <v>243</v>
      </c>
      <c r="D7827" s="25" t="s">
        <v>245</v>
      </c>
      <c r="E7827">
        <f t="shared" si="610"/>
        <v>10</v>
      </c>
      <c r="F7827" t="str">
        <f t="shared" si="611"/>
        <v>Video Call</v>
      </c>
      <c r="G7827" t="str">
        <f t="shared" si="612"/>
        <v>CVP_07489_10</v>
      </c>
      <c r="H7827" t="str">
        <f>IF(ISNA(VLOOKUP(A7827,$A$3:A7826,1,0)),"","DUP!")</f>
        <v>DUP!</v>
      </c>
      <c r="I7827" t="str">
        <f>IF(ISNA(VLOOKUP(B7827,$B$3:B7826,1,0)),"","DUP!")</f>
        <v>DUP!</v>
      </c>
      <c r="J7827" t="str">
        <f t="shared" si="613"/>
        <v/>
      </c>
      <c r="K7827" t="str">
        <f t="shared" si="614"/>
        <v/>
      </c>
    </row>
    <row r="7828" spans="1:11">
      <c r="A7828" s="25" t="s">
        <v>2479</v>
      </c>
      <c r="B7828" s="25" t="s">
        <v>2443</v>
      </c>
      <c r="C7828" s="25" t="s">
        <v>243</v>
      </c>
      <c r="D7828" s="25" t="s">
        <v>245</v>
      </c>
      <c r="E7828">
        <f t="shared" si="610"/>
        <v>10</v>
      </c>
      <c r="F7828" t="str">
        <f t="shared" si="611"/>
        <v>Video Call</v>
      </c>
      <c r="G7828" t="str">
        <f t="shared" si="612"/>
        <v>CVP_07489_10</v>
      </c>
      <c r="H7828" t="str">
        <f>IF(ISNA(VLOOKUP(A7828,$A$3:A7827,1,0)),"","DUP!")</f>
        <v>DUP!</v>
      </c>
      <c r="I7828" t="str">
        <f>IF(ISNA(VLOOKUP(B7828,$B$3:B7827,1,0)),"","DUP!")</f>
        <v>DUP!</v>
      </c>
      <c r="J7828" t="str">
        <f t="shared" si="613"/>
        <v/>
      </c>
      <c r="K7828" t="str">
        <f t="shared" si="614"/>
        <v/>
      </c>
    </row>
    <row r="7829" spans="1:11">
      <c r="A7829" s="25" t="s">
        <v>2479</v>
      </c>
      <c r="B7829" s="25" t="s">
        <v>2443</v>
      </c>
      <c r="C7829" s="25" t="s">
        <v>243</v>
      </c>
      <c r="D7829" s="25" t="s">
        <v>245</v>
      </c>
      <c r="E7829">
        <f t="shared" si="610"/>
        <v>10</v>
      </c>
      <c r="F7829" t="str">
        <f t="shared" si="611"/>
        <v>Video Call</v>
      </c>
      <c r="G7829" t="str">
        <f t="shared" si="612"/>
        <v>CVP_07489_10</v>
      </c>
      <c r="H7829" t="str">
        <f>IF(ISNA(VLOOKUP(A7829,$A$3:A7828,1,0)),"","DUP!")</f>
        <v>DUP!</v>
      </c>
      <c r="I7829" t="str">
        <f>IF(ISNA(VLOOKUP(B7829,$B$3:B7828,1,0)),"","DUP!")</f>
        <v>DUP!</v>
      </c>
      <c r="J7829" t="str">
        <f t="shared" si="613"/>
        <v/>
      </c>
      <c r="K7829" t="str">
        <f t="shared" si="614"/>
        <v/>
      </c>
    </row>
    <row r="7830" spans="1:11">
      <c r="A7830" s="25" t="s">
        <v>2480</v>
      </c>
      <c r="B7830" s="25" t="s">
        <v>2481</v>
      </c>
      <c r="C7830" s="25" t="s">
        <v>289</v>
      </c>
      <c r="D7830" s="25" t="s">
        <v>244</v>
      </c>
      <c r="E7830">
        <f t="shared" si="610"/>
        <v>2</v>
      </c>
      <c r="F7830" t="str">
        <f t="shared" si="611"/>
        <v>Voice</v>
      </c>
      <c r="G7830" t="str">
        <f t="shared" si="612"/>
        <v>CDH_075_2</v>
      </c>
      <c r="H7830" t="str">
        <f>IF(ISNA(VLOOKUP(A7830,$A$3:A7829,1,0)),"","DUP!")</f>
        <v/>
      </c>
      <c r="I7830" t="str">
        <f>IF(ISNA(VLOOKUP(B7830,$B$3:B7829,1,0)),"","DUP!")</f>
        <v/>
      </c>
      <c r="J7830" t="str">
        <f t="shared" si="613"/>
        <v>BEN TRE</v>
      </c>
      <c r="K7830" t="str">
        <f t="shared" si="614"/>
        <v>INSERT INTO ZONE_MAP (SERVICE_ID, SERVICE_NAME, CODE, NW_GROUP, ZONE) VALUES (2,'Voice','075','BEN TRE','NATIONAL');</v>
      </c>
    </row>
    <row r="7831" spans="1:11">
      <c r="A7831" s="25" t="s">
        <v>2482</v>
      </c>
      <c r="B7831" s="25" t="s">
        <v>2481</v>
      </c>
      <c r="C7831" s="25" t="s">
        <v>289</v>
      </c>
      <c r="D7831" s="25" t="s">
        <v>244</v>
      </c>
      <c r="E7831">
        <f t="shared" si="610"/>
        <v>2</v>
      </c>
      <c r="F7831" t="str">
        <f t="shared" si="611"/>
        <v>Voice</v>
      </c>
      <c r="G7831" t="str">
        <f t="shared" si="612"/>
        <v>CDH_075101_2</v>
      </c>
      <c r="H7831" t="str">
        <f>IF(ISNA(VLOOKUP(A7831,$A$3:A7830,1,0)),"","DUP!")</f>
        <v/>
      </c>
      <c r="I7831" t="str">
        <f>IF(ISNA(VLOOKUP(B7831,$B$3:B7830,1,0)),"","DUP!")</f>
        <v>DUP!</v>
      </c>
      <c r="J7831" t="str">
        <f t="shared" si="613"/>
        <v/>
      </c>
      <c r="K7831" t="str">
        <f t="shared" si="614"/>
        <v>INSERT INTO ZONE_MAP (SERVICE_ID, SERVICE_NAME, CODE, NW_GROUP, ZONE) VALUES (2,'Voice','075101','BEN TRE','NATIONAL');</v>
      </c>
    </row>
    <row r="7832" spans="1:11">
      <c r="A7832" s="25" t="s">
        <v>2482</v>
      </c>
      <c r="B7832" s="25" t="s">
        <v>2481</v>
      </c>
      <c r="C7832" s="25" t="s">
        <v>289</v>
      </c>
      <c r="D7832" s="25" t="s">
        <v>244</v>
      </c>
      <c r="E7832">
        <f t="shared" si="610"/>
        <v>2</v>
      </c>
      <c r="F7832" t="str">
        <f t="shared" si="611"/>
        <v>Voice</v>
      </c>
      <c r="G7832" t="str">
        <f t="shared" si="612"/>
        <v>CDH_075101_2</v>
      </c>
      <c r="H7832" t="str">
        <f>IF(ISNA(VLOOKUP(A7832,$A$3:A7831,1,0)),"","DUP!")</f>
        <v>DUP!</v>
      </c>
      <c r="I7832" t="str">
        <f>IF(ISNA(VLOOKUP(B7832,$B$3:B7831,1,0)),"","DUP!")</f>
        <v>DUP!</v>
      </c>
      <c r="J7832" t="str">
        <f t="shared" si="613"/>
        <v/>
      </c>
      <c r="K7832" t="str">
        <f t="shared" si="614"/>
        <v/>
      </c>
    </row>
    <row r="7833" spans="1:11">
      <c r="A7833" s="25" t="s">
        <v>2482</v>
      </c>
      <c r="B7833" s="25" t="s">
        <v>2481</v>
      </c>
      <c r="C7833" s="25" t="s">
        <v>289</v>
      </c>
      <c r="D7833" s="25" t="s">
        <v>244</v>
      </c>
      <c r="E7833">
        <f t="shared" si="610"/>
        <v>2</v>
      </c>
      <c r="F7833" t="str">
        <f t="shared" si="611"/>
        <v>Voice</v>
      </c>
      <c r="G7833" t="str">
        <f t="shared" si="612"/>
        <v>CDH_075101_2</v>
      </c>
      <c r="H7833" t="str">
        <f>IF(ISNA(VLOOKUP(A7833,$A$3:A7832,1,0)),"","DUP!")</f>
        <v>DUP!</v>
      </c>
      <c r="I7833" t="str">
        <f>IF(ISNA(VLOOKUP(B7833,$B$3:B7832,1,0)),"","DUP!")</f>
        <v>DUP!</v>
      </c>
      <c r="J7833" t="str">
        <f t="shared" si="613"/>
        <v/>
      </c>
      <c r="K7833" t="str">
        <f t="shared" si="614"/>
        <v/>
      </c>
    </row>
    <row r="7834" spans="1:11">
      <c r="A7834" s="25" t="s">
        <v>2482</v>
      </c>
      <c r="B7834" s="25" t="s">
        <v>2481</v>
      </c>
      <c r="C7834" s="25" t="s">
        <v>289</v>
      </c>
      <c r="D7834" s="25" t="s">
        <v>245</v>
      </c>
      <c r="E7834">
        <f t="shared" si="610"/>
        <v>10</v>
      </c>
      <c r="F7834" t="str">
        <f t="shared" si="611"/>
        <v>Video Call</v>
      </c>
      <c r="G7834" t="str">
        <f t="shared" si="612"/>
        <v>CDH_075101_10</v>
      </c>
      <c r="H7834" t="str">
        <f>IF(ISNA(VLOOKUP(A7834,$A$3:A7833,1,0)),"","DUP!")</f>
        <v>DUP!</v>
      </c>
      <c r="I7834" t="str">
        <f>IF(ISNA(VLOOKUP(B7834,$B$3:B7833,1,0)),"","DUP!")</f>
        <v>DUP!</v>
      </c>
      <c r="J7834" t="str">
        <f t="shared" si="613"/>
        <v/>
      </c>
      <c r="K7834" t="str">
        <f t="shared" si="614"/>
        <v/>
      </c>
    </row>
    <row r="7835" spans="1:11">
      <c r="A7835" s="25" t="s">
        <v>2482</v>
      </c>
      <c r="B7835" s="25" t="s">
        <v>2481</v>
      </c>
      <c r="C7835" s="25" t="s">
        <v>289</v>
      </c>
      <c r="D7835" s="25" t="s">
        <v>245</v>
      </c>
      <c r="E7835">
        <f t="shared" si="610"/>
        <v>10</v>
      </c>
      <c r="F7835" t="str">
        <f t="shared" si="611"/>
        <v>Video Call</v>
      </c>
      <c r="G7835" t="str">
        <f t="shared" si="612"/>
        <v>CDH_075101_10</v>
      </c>
      <c r="H7835" t="str">
        <f>IF(ISNA(VLOOKUP(A7835,$A$3:A7834,1,0)),"","DUP!")</f>
        <v>DUP!</v>
      </c>
      <c r="I7835" t="str">
        <f>IF(ISNA(VLOOKUP(B7835,$B$3:B7834,1,0)),"","DUP!")</f>
        <v>DUP!</v>
      </c>
      <c r="J7835" t="str">
        <f t="shared" si="613"/>
        <v/>
      </c>
      <c r="K7835" t="str">
        <f t="shared" si="614"/>
        <v/>
      </c>
    </row>
    <row r="7836" spans="1:11">
      <c r="A7836" s="25" t="s">
        <v>2482</v>
      </c>
      <c r="B7836" s="25" t="s">
        <v>2481</v>
      </c>
      <c r="C7836" s="25" t="s">
        <v>289</v>
      </c>
      <c r="D7836" s="25" t="s">
        <v>245</v>
      </c>
      <c r="E7836">
        <f t="shared" si="610"/>
        <v>10</v>
      </c>
      <c r="F7836" t="str">
        <f t="shared" si="611"/>
        <v>Video Call</v>
      </c>
      <c r="G7836" t="str">
        <f t="shared" si="612"/>
        <v>CDH_075101_10</v>
      </c>
      <c r="H7836" t="str">
        <f>IF(ISNA(VLOOKUP(A7836,$A$3:A7835,1,0)),"","DUP!")</f>
        <v>DUP!</v>
      </c>
      <c r="I7836" t="str">
        <f>IF(ISNA(VLOOKUP(B7836,$B$3:B7835,1,0)),"","DUP!")</f>
        <v>DUP!</v>
      </c>
      <c r="J7836" t="str">
        <f t="shared" si="613"/>
        <v/>
      </c>
      <c r="K7836" t="str">
        <f t="shared" si="614"/>
        <v/>
      </c>
    </row>
    <row r="7837" spans="1:11">
      <c r="A7837" s="25" t="s">
        <v>2483</v>
      </c>
      <c r="B7837" s="25" t="s">
        <v>292</v>
      </c>
      <c r="C7837" s="25" t="s">
        <v>293</v>
      </c>
      <c r="D7837" s="25" t="s">
        <v>244</v>
      </c>
      <c r="E7837">
        <f t="shared" si="610"/>
        <v>2</v>
      </c>
      <c r="F7837" t="str">
        <f t="shared" si="611"/>
        <v>Voice</v>
      </c>
      <c r="G7837" t="str">
        <f t="shared" si="612"/>
        <v>VAS_0751060_2</v>
      </c>
      <c r="H7837" t="str">
        <f>IF(ISNA(VLOOKUP(A7837,$A$3:A7836,1,0)),"","DUP!")</f>
        <v/>
      </c>
      <c r="I7837" t="str">
        <f>IF(ISNA(VLOOKUP(B7837,$B$3:B7836,1,0)),"","DUP!")</f>
        <v>DUP!</v>
      </c>
      <c r="J7837" t="str">
        <f t="shared" si="613"/>
        <v/>
      </c>
      <c r="K7837" t="str">
        <f t="shared" si="614"/>
        <v>INSERT INTO ZONE_MAP (SERVICE_ID, SERVICE_NAME, CODE, NW_GROUP, ZONE) VALUES (2,'Voice','0751060','DICH VU 106X VTEL','NATIONAL');</v>
      </c>
    </row>
    <row r="7838" spans="1:11">
      <c r="A7838" s="25" t="s">
        <v>2484</v>
      </c>
      <c r="B7838" s="25" t="s">
        <v>292</v>
      </c>
      <c r="C7838" s="25" t="s">
        <v>293</v>
      </c>
      <c r="D7838" s="25" t="s">
        <v>244</v>
      </c>
      <c r="E7838">
        <f t="shared" si="610"/>
        <v>2</v>
      </c>
      <c r="F7838" t="str">
        <f t="shared" si="611"/>
        <v>Voice</v>
      </c>
      <c r="G7838" t="str">
        <f t="shared" si="612"/>
        <v>VAS_0751061_2</v>
      </c>
      <c r="H7838" t="str">
        <f>IF(ISNA(VLOOKUP(A7838,$A$3:A7837,1,0)),"","DUP!")</f>
        <v/>
      </c>
      <c r="I7838" t="str">
        <f>IF(ISNA(VLOOKUP(B7838,$B$3:B7837,1,0)),"","DUP!")</f>
        <v>DUP!</v>
      </c>
      <c r="J7838" t="str">
        <f t="shared" si="613"/>
        <v/>
      </c>
      <c r="K7838" t="str">
        <f t="shared" si="614"/>
        <v>INSERT INTO ZONE_MAP (SERVICE_ID, SERVICE_NAME, CODE, NW_GROUP, ZONE) VALUES (2,'Voice','0751061','DICH VU 106X VTEL','NATIONAL');</v>
      </c>
    </row>
    <row r="7839" spans="1:11">
      <c r="A7839" s="25" t="s">
        <v>2485</v>
      </c>
      <c r="B7839" s="25" t="s">
        <v>292</v>
      </c>
      <c r="C7839" s="25" t="s">
        <v>293</v>
      </c>
      <c r="D7839" s="25" t="s">
        <v>244</v>
      </c>
      <c r="E7839">
        <f t="shared" si="610"/>
        <v>2</v>
      </c>
      <c r="F7839" t="str">
        <f t="shared" si="611"/>
        <v>Voice</v>
      </c>
      <c r="G7839" t="str">
        <f t="shared" si="612"/>
        <v>VAS_0751062_2</v>
      </c>
      <c r="H7839" t="str">
        <f>IF(ISNA(VLOOKUP(A7839,$A$3:A7838,1,0)),"","DUP!")</f>
        <v/>
      </c>
      <c r="I7839" t="str">
        <f>IF(ISNA(VLOOKUP(B7839,$B$3:B7838,1,0)),"","DUP!")</f>
        <v>DUP!</v>
      </c>
      <c r="J7839" t="str">
        <f t="shared" si="613"/>
        <v/>
      </c>
      <c r="K7839" t="str">
        <f t="shared" si="614"/>
        <v>INSERT INTO ZONE_MAP (SERVICE_ID, SERVICE_NAME, CODE, NW_GROUP, ZONE) VALUES (2,'Voice','0751062','DICH VU 106X VTEL','NATIONAL');</v>
      </c>
    </row>
    <row r="7840" spans="1:11">
      <c r="A7840" s="25" t="s">
        <v>2486</v>
      </c>
      <c r="B7840" s="25" t="s">
        <v>292</v>
      </c>
      <c r="C7840" s="25" t="s">
        <v>293</v>
      </c>
      <c r="D7840" s="25" t="s">
        <v>244</v>
      </c>
      <c r="E7840">
        <f t="shared" si="610"/>
        <v>2</v>
      </c>
      <c r="F7840" t="str">
        <f t="shared" si="611"/>
        <v>Voice</v>
      </c>
      <c r="G7840" t="str">
        <f t="shared" si="612"/>
        <v>VAS_0751066_2</v>
      </c>
      <c r="H7840" t="str">
        <f>IF(ISNA(VLOOKUP(A7840,$A$3:A7839,1,0)),"","DUP!")</f>
        <v/>
      </c>
      <c r="I7840" t="str">
        <f>IF(ISNA(VLOOKUP(B7840,$B$3:B7839,1,0)),"","DUP!")</f>
        <v>DUP!</v>
      </c>
      <c r="J7840" t="str">
        <f t="shared" si="613"/>
        <v/>
      </c>
      <c r="K7840" t="str">
        <f t="shared" si="614"/>
        <v>INSERT INTO ZONE_MAP (SERVICE_ID, SERVICE_NAME, CODE, NW_GROUP, ZONE) VALUES (2,'Voice','0751066','DICH VU 106X VTEL','NATIONAL');</v>
      </c>
    </row>
    <row r="7841" spans="1:11">
      <c r="A7841" s="25" t="s">
        <v>2487</v>
      </c>
      <c r="B7841" s="25" t="s">
        <v>292</v>
      </c>
      <c r="C7841" s="25" t="s">
        <v>293</v>
      </c>
      <c r="D7841" s="25" t="s">
        <v>244</v>
      </c>
      <c r="E7841">
        <f t="shared" si="610"/>
        <v>2</v>
      </c>
      <c r="F7841" t="str">
        <f t="shared" si="611"/>
        <v>Voice</v>
      </c>
      <c r="G7841" t="str">
        <f t="shared" si="612"/>
        <v>VAS_0751068_2</v>
      </c>
      <c r="H7841" t="str">
        <f>IF(ISNA(VLOOKUP(A7841,$A$3:A7840,1,0)),"","DUP!")</f>
        <v/>
      </c>
      <c r="I7841" t="str">
        <f>IF(ISNA(VLOOKUP(B7841,$B$3:B7840,1,0)),"","DUP!")</f>
        <v>DUP!</v>
      </c>
      <c r="J7841" t="str">
        <f t="shared" si="613"/>
        <v/>
      </c>
      <c r="K7841" t="str">
        <f t="shared" si="614"/>
        <v>INSERT INTO ZONE_MAP (SERVICE_ID, SERVICE_NAME, CODE, NW_GROUP, ZONE) VALUES (2,'Voice','0751068','DICH VU 106X VTEL','NATIONAL');</v>
      </c>
    </row>
    <row r="7842" spans="1:11">
      <c r="A7842" s="25" t="s">
        <v>2488</v>
      </c>
      <c r="B7842" s="25" t="s">
        <v>292</v>
      </c>
      <c r="C7842" s="25" t="s">
        <v>293</v>
      </c>
      <c r="D7842" s="25" t="s">
        <v>244</v>
      </c>
      <c r="E7842">
        <f t="shared" si="610"/>
        <v>2</v>
      </c>
      <c r="F7842" t="str">
        <f t="shared" si="611"/>
        <v>Voice</v>
      </c>
      <c r="G7842" t="str">
        <f t="shared" si="612"/>
        <v>VAS_0751069_2</v>
      </c>
      <c r="H7842" t="str">
        <f>IF(ISNA(VLOOKUP(A7842,$A$3:A7841,1,0)),"","DUP!")</f>
        <v/>
      </c>
      <c r="I7842" t="str">
        <f>IF(ISNA(VLOOKUP(B7842,$B$3:B7841,1,0)),"","DUP!")</f>
        <v>DUP!</v>
      </c>
      <c r="J7842" t="str">
        <f t="shared" si="613"/>
        <v/>
      </c>
      <c r="K7842" t="str">
        <f t="shared" si="614"/>
        <v>INSERT INTO ZONE_MAP (SERVICE_ID, SERVICE_NAME, CODE, NW_GROUP, ZONE) VALUES (2,'Voice','0751069','DICH VU 106X VTEL','NATIONAL');</v>
      </c>
    </row>
    <row r="7843" spans="1:11">
      <c r="A7843" s="25" t="s">
        <v>2489</v>
      </c>
      <c r="B7843" s="25" t="s">
        <v>2481</v>
      </c>
      <c r="C7843" s="25" t="s">
        <v>289</v>
      </c>
      <c r="D7843" s="25" t="s">
        <v>244</v>
      </c>
      <c r="E7843">
        <f t="shared" si="610"/>
        <v>2</v>
      </c>
      <c r="F7843" t="str">
        <f t="shared" si="611"/>
        <v>Voice</v>
      </c>
      <c r="G7843" t="str">
        <f t="shared" si="612"/>
        <v>CDH_075110_2</v>
      </c>
      <c r="H7843" t="str">
        <f>IF(ISNA(VLOOKUP(A7843,$A$3:A7842,1,0)),"","DUP!")</f>
        <v/>
      </c>
      <c r="I7843" t="str">
        <f>IF(ISNA(VLOOKUP(B7843,$B$3:B7842,1,0)),"","DUP!")</f>
        <v>DUP!</v>
      </c>
      <c r="J7843" t="str">
        <f t="shared" si="613"/>
        <v/>
      </c>
      <c r="K7843" t="str">
        <f t="shared" si="614"/>
        <v>INSERT INTO ZONE_MAP (SERVICE_ID, SERVICE_NAME, CODE, NW_GROUP, ZONE) VALUES (2,'Voice','075110','BEN TRE','NATIONAL');</v>
      </c>
    </row>
    <row r="7844" spans="1:11">
      <c r="A7844" s="25" t="s">
        <v>2489</v>
      </c>
      <c r="B7844" s="25" t="s">
        <v>2481</v>
      </c>
      <c r="C7844" s="25" t="s">
        <v>289</v>
      </c>
      <c r="D7844" s="25" t="s">
        <v>244</v>
      </c>
      <c r="E7844">
        <f t="shared" si="610"/>
        <v>2</v>
      </c>
      <c r="F7844" t="str">
        <f t="shared" si="611"/>
        <v>Voice</v>
      </c>
      <c r="G7844" t="str">
        <f t="shared" si="612"/>
        <v>CDH_075110_2</v>
      </c>
      <c r="H7844" t="str">
        <f>IF(ISNA(VLOOKUP(A7844,$A$3:A7843,1,0)),"","DUP!")</f>
        <v>DUP!</v>
      </c>
      <c r="I7844" t="str">
        <f>IF(ISNA(VLOOKUP(B7844,$B$3:B7843,1,0)),"","DUP!")</f>
        <v>DUP!</v>
      </c>
      <c r="J7844" t="str">
        <f t="shared" si="613"/>
        <v/>
      </c>
      <c r="K7844" t="str">
        <f t="shared" si="614"/>
        <v/>
      </c>
    </row>
    <row r="7845" spans="1:11">
      <c r="A7845" s="25" t="s">
        <v>2489</v>
      </c>
      <c r="B7845" s="25" t="s">
        <v>2481</v>
      </c>
      <c r="C7845" s="25" t="s">
        <v>289</v>
      </c>
      <c r="D7845" s="25" t="s">
        <v>244</v>
      </c>
      <c r="E7845">
        <f t="shared" si="610"/>
        <v>2</v>
      </c>
      <c r="F7845" t="str">
        <f t="shared" si="611"/>
        <v>Voice</v>
      </c>
      <c r="G7845" t="str">
        <f t="shared" si="612"/>
        <v>CDH_075110_2</v>
      </c>
      <c r="H7845" t="str">
        <f>IF(ISNA(VLOOKUP(A7845,$A$3:A7844,1,0)),"","DUP!")</f>
        <v>DUP!</v>
      </c>
      <c r="I7845" t="str">
        <f>IF(ISNA(VLOOKUP(B7845,$B$3:B7844,1,0)),"","DUP!")</f>
        <v>DUP!</v>
      </c>
      <c r="J7845" t="str">
        <f t="shared" si="613"/>
        <v/>
      </c>
      <c r="K7845" t="str">
        <f t="shared" si="614"/>
        <v/>
      </c>
    </row>
    <row r="7846" spans="1:11">
      <c r="A7846" s="25" t="s">
        <v>2489</v>
      </c>
      <c r="B7846" s="25" t="s">
        <v>2481</v>
      </c>
      <c r="C7846" s="25" t="s">
        <v>289</v>
      </c>
      <c r="D7846" s="25" t="s">
        <v>245</v>
      </c>
      <c r="E7846">
        <f t="shared" si="610"/>
        <v>10</v>
      </c>
      <c r="F7846" t="str">
        <f t="shared" si="611"/>
        <v>Video Call</v>
      </c>
      <c r="G7846" t="str">
        <f t="shared" si="612"/>
        <v>CDH_075110_10</v>
      </c>
      <c r="H7846" t="str">
        <f>IF(ISNA(VLOOKUP(A7846,$A$3:A7845,1,0)),"","DUP!")</f>
        <v>DUP!</v>
      </c>
      <c r="I7846" t="str">
        <f>IF(ISNA(VLOOKUP(B7846,$B$3:B7845,1,0)),"","DUP!")</f>
        <v>DUP!</v>
      </c>
      <c r="J7846" t="str">
        <f t="shared" si="613"/>
        <v/>
      </c>
      <c r="K7846" t="str">
        <f t="shared" si="614"/>
        <v/>
      </c>
    </row>
    <row r="7847" spans="1:11">
      <c r="A7847" s="25" t="s">
        <v>2489</v>
      </c>
      <c r="B7847" s="25" t="s">
        <v>2481</v>
      </c>
      <c r="C7847" s="25" t="s">
        <v>289</v>
      </c>
      <c r="D7847" s="25" t="s">
        <v>245</v>
      </c>
      <c r="E7847">
        <f t="shared" si="610"/>
        <v>10</v>
      </c>
      <c r="F7847" t="str">
        <f t="shared" si="611"/>
        <v>Video Call</v>
      </c>
      <c r="G7847" t="str">
        <f t="shared" si="612"/>
        <v>CDH_075110_10</v>
      </c>
      <c r="H7847" t="str">
        <f>IF(ISNA(VLOOKUP(A7847,$A$3:A7846,1,0)),"","DUP!")</f>
        <v>DUP!</v>
      </c>
      <c r="I7847" t="str">
        <f>IF(ISNA(VLOOKUP(B7847,$B$3:B7846,1,0)),"","DUP!")</f>
        <v>DUP!</v>
      </c>
      <c r="J7847" t="str">
        <f t="shared" si="613"/>
        <v/>
      </c>
      <c r="K7847" t="str">
        <f t="shared" si="614"/>
        <v/>
      </c>
    </row>
    <row r="7848" spans="1:11">
      <c r="A7848" s="25" t="s">
        <v>2489</v>
      </c>
      <c r="B7848" s="25" t="s">
        <v>2481</v>
      </c>
      <c r="C7848" s="25" t="s">
        <v>289</v>
      </c>
      <c r="D7848" s="25" t="s">
        <v>245</v>
      </c>
      <c r="E7848">
        <f t="shared" si="610"/>
        <v>10</v>
      </c>
      <c r="F7848" t="str">
        <f t="shared" si="611"/>
        <v>Video Call</v>
      </c>
      <c r="G7848" t="str">
        <f t="shared" si="612"/>
        <v>CDH_075110_10</v>
      </c>
      <c r="H7848" t="str">
        <f>IF(ISNA(VLOOKUP(A7848,$A$3:A7847,1,0)),"","DUP!")</f>
        <v>DUP!</v>
      </c>
      <c r="I7848" t="str">
        <f>IF(ISNA(VLOOKUP(B7848,$B$3:B7847,1,0)),"","DUP!")</f>
        <v>DUP!</v>
      </c>
      <c r="J7848" t="str">
        <f t="shared" si="613"/>
        <v/>
      </c>
      <c r="K7848" t="str">
        <f t="shared" si="614"/>
        <v/>
      </c>
    </row>
    <row r="7849" spans="1:11">
      <c r="A7849" s="25" t="s">
        <v>2490</v>
      </c>
      <c r="B7849" s="25" t="s">
        <v>301</v>
      </c>
      <c r="C7849" s="25" t="s">
        <v>302</v>
      </c>
      <c r="D7849" s="25" t="s">
        <v>244</v>
      </c>
      <c r="E7849">
        <f t="shared" si="610"/>
        <v>2</v>
      </c>
      <c r="F7849" t="str">
        <f t="shared" si="611"/>
        <v>Voice</v>
      </c>
      <c r="G7849" t="str">
        <f t="shared" si="612"/>
        <v>TAT_075116_2</v>
      </c>
      <c r="H7849" t="str">
        <f>IF(ISNA(VLOOKUP(A7849,$A$3:A7848,1,0)),"","DUP!")</f>
        <v/>
      </c>
      <c r="I7849" t="str">
        <f>IF(ISNA(VLOOKUP(B7849,$B$3:B7848,1,0)),"","DUP!")</f>
        <v>DUP!</v>
      </c>
      <c r="J7849" t="str">
        <f t="shared" si="613"/>
        <v/>
      </c>
      <c r="K7849" t="str">
        <f t="shared" si="614"/>
        <v>INSERT INTO ZONE_MAP (SERVICE_ID, SERVICE_NAME, CODE, NW_GROUP, ZONE) VALUES (2,'Voice','075116','DV DIEN THOAI','NATIONAL');</v>
      </c>
    </row>
    <row r="7850" spans="1:11">
      <c r="A7850" s="25" t="s">
        <v>2490</v>
      </c>
      <c r="B7850" s="25" t="s">
        <v>301</v>
      </c>
      <c r="C7850" s="25" t="s">
        <v>302</v>
      </c>
      <c r="D7850" s="25" t="s">
        <v>244</v>
      </c>
      <c r="E7850">
        <f t="shared" si="610"/>
        <v>2</v>
      </c>
      <c r="F7850" t="str">
        <f t="shared" si="611"/>
        <v>Voice</v>
      </c>
      <c r="G7850" t="str">
        <f t="shared" si="612"/>
        <v>TAT_075116_2</v>
      </c>
      <c r="H7850" t="str">
        <f>IF(ISNA(VLOOKUP(A7850,$A$3:A7849,1,0)),"","DUP!")</f>
        <v>DUP!</v>
      </c>
      <c r="I7850" t="str">
        <f>IF(ISNA(VLOOKUP(B7850,$B$3:B7849,1,0)),"","DUP!")</f>
        <v>DUP!</v>
      </c>
      <c r="J7850" t="str">
        <f t="shared" si="613"/>
        <v/>
      </c>
      <c r="K7850" t="str">
        <f t="shared" si="614"/>
        <v/>
      </c>
    </row>
    <row r="7851" spans="1:11">
      <c r="A7851" s="25" t="s">
        <v>2490</v>
      </c>
      <c r="B7851" s="25" t="s">
        <v>301</v>
      </c>
      <c r="C7851" s="25" t="s">
        <v>302</v>
      </c>
      <c r="D7851" s="25" t="s">
        <v>244</v>
      </c>
      <c r="E7851">
        <f t="shared" si="610"/>
        <v>2</v>
      </c>
      <c r="F7851" t="str">
        <f t="shared" si="611"/>
        <v>Voice</v>
      </c>
      <c r="G7851" t="str">
        <f t="shared" si="612"/>
        <v>TAT_075116_2</v>
      </c>
      <c r="H7851" t="str">
        <f>IF(ISNA(VLOOKUP(A7851,$A$3:A7850,1,0)),"","DUP!")</f>
        <v>DUP!</v>
      </c>
      <c r="I7851" t="str">
        <f>IF(ISNA(VLOOKUP(B7851,$B$3:B7850,1,0)),"","DUP!")</f>
        <v>DUP!</v>
      </c>
      <c r="J7851" t="str">
        <f t="shared" si="613"/>
        <v/>
      </c>
      <c r="K7851" t="str">
        <f t="shared" si="614"/>
        <v/>
      </c>
    </row>
    <row r="7852" spans="1:11">
      <c r="A7852" s="25" t="s">
        <v>2490</v>
      </c>
      <c r="B7852" s="25" t="s">
        <v>301</v>
      </c>
      <c r="C7852" s="25" t="s">
        <v>302</v>
      </c>
      <c r="D7852" s="25" t="s">
        <v>245</v>
      </c>
      <c r="E7852">
        <f t="shared" si="610"/>
        <v>10</v>
      </c>
      <c r="F7852" t="str">
        <f t="shared" si="611"/>
        <v>Video Call</v>
      </c>
      <c r="G7852" t="str">
        <f t="shared" si="612"/>
        <v>TAT_075116_10</v>
      </c>
      <c r="H7852" t="str">
        <f>IF(ISNA(VLOOKUP(A7852,$A$3:A7851,1,0)),"","DUP!")</f>
        <v>DUP!</v>
      </c>
      <c r="I7852" t="str">
        <f>IF(ISNA(VLOOKUP(B7852,$B$3:B7851,1,0)),"","DUP!")</f>
        <v>DUP!</v>
      </c>
      <c r="J7852" t="str">
        <f t="shared" si="613"/>
        <v/>
      </c>
      <c r="K7852" t="str">
        <f t="shared" si="614"/>
        <v/>
      </c>
    </row>
    <row r="7853" spans="1:11">
      <c r="A7853" s="25" t="s">
        <v>2490</v>
      </c>
      <c r="B7853" s="25" t="s">
        <v>301</v>
      </c>
      <c r="C7853" s="25" t="s">
        <v>302</v>
      </c>
      <c r="D7853" s="25" t="s">
        <v>245</v>
      </c>
      <c r="E7853">
        <f t="shared" si="610"/>
        <v>10</v>
      </c>
      <c r="F7853" t="str">
        <f t="shared" si="611"/>
        <v>Video Call</v>
      </c>
      <c r="G7853" t="str">
        <f t="shared" si="612"/>
        <v>TAT_075116_10</v>
      </c>
      <c r="H7853" t="str">
        <f>IF(ISNA(VLOOKUP(A7853,$A$3:A7852,1,0)),"","DUP!")</f>
        <v>DUP!</v>
      </c>
      <c r="I7853" t="str">
        <f>IF(ISNA(VLOOKUP(B7853,$B$3:B7852,1,0)),"","DUP!")</f>
        <v>DUP!</v>
      </c>
      <c r="J7853" t="str">
        <f t="shared" si="613"/>
        <v/>
      </c>
      <c r="K7853" t="str">
        <f t="shared" si="614"/>
        <v/>
      </c>
    </row>
    <row r="7854" spans="1:11">
      <c r="A7854" s="25" t="s">
        <v>2490</v>
      </c>
      <c r="B7854" s="25" t="s">
        <v>301</v>
      </c>
      <c r="C7854" s="25" t="s">
        <v>302</v>
      </c>
      <c r="D7854" s="25" t="s">
        <v>245</v>
      </c>
      <c r="E7854">
        <f t="shared" si="610"/>
        <v>10</v>
      </c>
      <c r="F7854" t="str">
        <f t="shared" si="611"/>
        <v>Video Call</v>
      </c>
      <c r="G7854" t="str">
        <f t="shared" si="612"/>
        <v>TAT_075116_10</v>
      </c>
      <c r="H7854" t="str">
        <f>IF(ISNA(VLOOKUP(A7854,$A$3:A7853,1,0)),"","DUP!")</f>
        <v>DUP!</v>
      </c>
      <c r="I7854" t="str">
        <f>IF(ISNA(VLOOKUP(B7854,$B$3:B7853,1,0)),"","DUP!")</f>
        <v>DUP!</v>
      </c>
      <c r="J7854" t="str">
        <f t="shared" si="613"/>
        <v/>
      </c>
      <c r="K7854" t="str">
        <f t="shared" si="614"/>
        <v/>
      </c>
    </row>
    <row r="7855" spans="1:11">
      <c r="A7855" s="25" t="s">
        <v>2491</v>
      </c>
      <c r="B7855" s="25" t="s">
        <v>301</v>
      </c>
      <c r="C7855" s="25" t="s">
        <v>302</v>
      </c>
      <c r="D7855" s="25" t="s">
        <v>244</v>
      </c>
      <c r="E7855">
        <f t="shared" si="610"/>
        <v>2</v>
      </c>
      <c r="F7855" t="str">
        <f t="shared" si="611"/>
        <v>Voice</v>
      </c>
      <c r="G7855" t="str">
        <f t="shared" si="612"/>
        <v>TAT_075117_2</v>
      </c>
      <c r="H7855" t="str">
        <f>IF(ISNA(VLOOKUP(A7855,$A$3:A7854,1,0)),"","DUP!")</f>
        <v/>
      </c>
      <c r="I7855" t="str">
        <f>IF(ISNA(VLOOKUP(B7855,$B$3:B7854,1,0)),"","DUP!")</f>
        <v>DUP!</v>
      </c>
      <c r="J7855" t="str">
        <f t="shared" si="613"/>
        <v/>
      </c>
      <c r="K7855" t="str">
        <f t="shared" si="614"/>
        <v>INSERT INTO ZONE_MAP (SERVICE_ID, SERVICE_NAME, CODE, NW_GROUP, ZONE) VALUES (2,'Voice','075117','DV DIEN THOAI','NATIONAL');</v>
      </c>
    </row>
    <row r="7856" spans="1:11">
      <c r="A7856" s="25" t="s">
        <v>2491</v>
      </c>
      <c r="B7856" s="25" t="s">
        <v>301</v>
      </c>
      <c r="C7856" s="25" t="s">
        <v>302</v>
      </c>
      <c r="D7856" s="25" t="s">
        <v>244</v>
      </c>
      <c r="E7856">
        <f t="shared" si="610"/>
        <v>2</v>
      </c>
      <c r="F7856" t="str">
        <f t="shared" si="611"/>
        <v>Voice</v>
      </c>
      <c r="G7856" t="str">
        <f t="shared" si="612"/>
        <v>TAT_075117_2</v>
      </c>
      <c r="H7856" t="str">
        <f>IF(ISNA(VLOOKUP(A7856,$A$3:A7855,1,0)),"","DUP!")</f>
        <v>DUP!</v>
      </c>
      <c r="I7856" t="str">
        <f>IF(ISNA(VLOOKUP(B7856,$B$3:B7855,1,0)),"","DUP!")</f>
        <v>DUP!</v>
      </c>
      <c r="J7856" t="str">
        <f t="shared" si="613"/>
        <v/>
      </c>
      <c r="K7856" t="str">
        <f t="shared" si="614"/>
        <v/>
      </c>
    </row>
    <row r="7857" spans="1:11">
      <c r="A7857" s="25" t="s">
        <v>2491</v>
      </c>
      <c r="B7857" s="25" t="s">
        <v>301</v>
      </c>
      <c r="C7857" s="25" t="s">
        <v>302</v>
      </c>
      <c r="D7857" s="25" t="s">
        <v>244</v>
      </c>
      <c r="E7857">
        <f t="shared" si="610"/>
        <v>2</v>
      </c>
      <c r="F7857" t="str">
        <f t="shared" si="611"/>
        <v>Voice</v>
      </c>
      <c r="G7857" t="str">
        <f t="shared" si="612"/>
        <v>TAT_075117_2</v>
      </c>
      <c r="H7857" t="str">
        <f>IF(ISNA(VLOOKUP(A7857,$A$3:A7856,1,0)),"","DUP!")</f>
        <v>DUP!</v>
      </c>
      <c r="I7857" t="str">
        <f>IF(ISNA(VLOOKUP(B7857,$B$3:B7856,1,0)),"","DUP!")</f>
        <v>DUP!</v>
      </c>
      <c r="J7857" t="str">
        <f t="shared" si="613"/>
        <v/>
      </c>
      <c r="K7857" t="str">
        <f t="shared" si="614"/>
        <v/>
      </c>
    </row>
    <row r="7858" spans="1:11">
      <c r="A7858" s="25" t="s">
        <v>2491</v>
      </c>
      <c r="B7858" s="25" t="s">
        <v>301</v>
      </c>
      <c r="C7858" s="25" t="s">
        <v>302</v>
      </c>
      <c r="D7858" s="25" t="s">
        <v>245</v>
      </c>
      <c r="E7858">
        <f t="shared" si="610"/>
        <v>10</v>
      </c>
      <c r="F7858" t="str">
        <f t="shared" si="611"/>
        <v>Video Call</v>
      </c>
      <c r="G7858" t="str">
        <f t="shared" si="612"/>
        <v>TAT_075117_10</v>
      </c>
      <c r="H7858" t="str">
        <f>IF(ISNA(VLOOKUP(A7858,$A$3:A7857,1,0)),"","DUP!")</f>
        <v>DUP!</v>
      </c>
      <c r="I7858" t="str">
        <f>IF(ISNA(VLOOKUP(B7858,$B$3:B7857,1,0)),"","DUP!")</f>
        <v>DUP!</v>
      </c>
      <c r="J7858" t="str">
        <f t="shared" si="613"/>
        <v/>
      </c>
      <c r="K7858" t="str">
        <f t="shared" si="614"/>
        <v/>
      </c>
    </row>
    <row r="7859" spans="1:11">
      <c r="A7859" s="25" t="s">
        <v>2491</v>
      </c>
      <c r="B7859" s="25" t="s">
        <v>301</v>
      </c>
      <c r="C7859" s="25" t="s">
        <v>302</v>
      </c>
      <c r="D7859" s="25" t="s">
        <v>245</v>
      </c>
      <c r="E7859">
        <f t="shared" si="610"/>
        <v>10</v>
      </c>
      <c r="F7859" t="str">
        <f t="shared" si="611"/>
        <v>Video Call</v>
      </c>
      <c r="G7859" t="str">
        <f t="shared" si="612"/>
        <v>TAT_075117_10</v>
      </c>
      <c r="H7859" t="str">
        <f>IF(ISNA(VLOOKUP(A7859,$A$3:A7858,1,0)),"","DUP!")</f>
        <v>DUP!</v>
      </c>
      <c r="I7859" t="str">
        <f>IF(ISNA(VLOOKUP(B7859,$B$3:B7858,1,0)),"","DUP!")</f>
        <v>DUP!</v>
      </c>
      <c r="J7859" t="str">
        <f t="shared" si="613"/>
        <v/>
      </c>
      <c r="K7859" t="str">
        <f t="shared" si="614"/>
        <v/>
      </c>
    </row>
    <row r="7860" spans="1:11">
      <c r="A7860" s="25" t="s">
        <v>2491</v>
      </c>
      <c r="B7860" s="25" t="s">
        <v>301</v>
      </c>
      <c r="C7860" s="25" t="s">
        <v>302</v>
      </c>
      <c r="D7860" s="25" t="s">
        <v>245</v>
      </c>
      <c r="E7860">
        <f t="shared" si="610"/>
        <v>10</v>
      </c>
      <c r="F7860" t="str">
        <f t="shared" si="611"/>
        <v>Video Call</v>
      </c>
      <c r="G7860" t="str">
        <f t="shared" si="612"/>
        <v>TAT_075117_10</v>
      </c>
      <c r="H7860" t="str">
        <f>IF(ISNA(VLOOKUP(A7860,$A$3:A7859,1,0)),"","DUP!")</f>
        <v>DUP!</v>
      </c>
      <c r="I7860" t="str">
        <f>IF(ISNA(VLOOKUP(B7860,$B$3:B7859,1,0)),"","DUP!")</f>
        <v>DUP!</v>
      </c>
      <c r="J7860" t="str">
        <f t="shared" si="613"/>
        <v/>
      </c>
      <c r="K7860" t="str">
        <f t="shared" si="614"/>
        <v/>
      </c>
    </row>
    <row r="7861" spans="1:11">
      <c r="A7861" s="25" t="s">
        <v>2492</v>
      </c>
      <c r="B7861" s="25" t="s">
        <v>301</v>
      </c>
      <c r="C7861" s="25" t="s">
        <v>302</v>
      </c>
      <c r="D7861" s="25" t="s">
        <v>244</v>
      </c>
      <c r="E7861">
        <f t="shared" si="610"/>
        <v>2</v>
      </c>
      <c r="F7861" t="str">
        <f t="shared" si="611"/>
        <v>Voice</v>
      </c>
      <c r="G7861" t="str">
        <f t="shared" si="612"/>
        <v>TAT_075118_2</v>
      </c>
      <c r="H7861" t="str">
        <f>IF(ISNA(VLOOKUP(A7861,$A$3:A7860,1,0)),"","DUP!")</f>
        <v/>
      </c>
      <c r="I7861" t="str">
        <f>IF(ISNA(VLOOKUP(B7861,$B$3:B7860,1,0)),"","DUP!")</f>
        <v>DUP!</v>
      </c>
      <c r="J7861" t="str">
        <f t="shared" si="613"/>
        <v/>
      </c>
      <c r="K7861" t="str">
        <f t="shared" si="614"/>
        <v>INSERT INTO ZONE_MAP (SERVICE_ID, SERVICE_NAME, CODE, NW_GROUP, ZONE) VALUES (2,'Voice','075118','DV DIEN THOAI','NATIONAL');</v>
      </c>
    </row>
    <row r="7862" spans="1:11">
      <c r="A7862" s="25" t="s">
        <v>2492</v>
      </c>
      <c r="B7862" s="25" t="s">
        <v>301</v>
      </c>
      <c r="C7862" s="25" t="s">
        <v>302</v>
      </c>
      <c r="D7862" s="25" t="s">
        <v>244</v>
      </c>
      <c r="E7862">
        <f t="shared" si="610"/>
        <v>2</v>
      </c>
      <c r="F7862" t="str">
        <f t="shared" si="611"/>
        <v>Voice</v>
      </c>
      <c r="G7862" t="str">
        <f t="shared" si="612"/>
        <v>TAT_075118_2</v>
      </c>
      <c r="H7862" t="str">
        <f>IF(ISNA(VLOOKUP(A7862,$A$3:A7861,1,0)),"","DUP!")</f>
        <v>DUP!</v>
      </c>
      <c r="I7862" t="str">
        <f>IF(ISNA(VLOOKUP(B7862,$B$3:B7861,1,0)),"","DUP!")</f>
        <v>DUP!</v>
      </c>
      <c r="J7862" t="str">
        <f t="shared" si="613"/>
        <v/>
      </c>
      <c r="K7862" t="str">
        <f t="shared" si="614"/>
        <v/>
      </c>
    </row>
    <row r="7863" spans="1:11">
      <c r="A7863" s="25" t="s">
        <v>2492</v>
      </c>
      <c r="B7863" s="25" t="s">
        <v>301</v>
      </c>
      <c r="C7863" s="25" t="s">
        <v>302</v>
      </c>
      <c r="D7863" s="25" t="s">
        <v>244</v>
      </c>
      <c r="E7863">
        <f t="shared" si="610"/>
        <v>2</v>
      </c>
      <c r="F7863" t="str">
        <f t="shared" si="611"/>
        <v>Voice</v>
      </c>
      <c r="G7863" t="str">
        <f t="shared" si="612"/>
        <v>TAT_075118_2</v>
      </c>
      <c r="H7863" t="str">
        <f>IF(ISNA(VLOOKUP(A7863,$A$3:A7862,1,0)),"","DUP!")</f>
        <v>DUP!</v>
      </c>
      <c r="I7863" t="str">
        <f>IF(ISNA(VLOOKUP(B7863,$B$3:B7862,1,0)),"","DUP!")</f>
        <v>DUP!</v>
      </c>
      <c r="J7863" t="str">
        <f t="shared" si="613"/>
        <v/>
      </c>
      <c r="K7863" t="str">
        <f t="shared" si="614"/>
        <v/>
      </c>
    </row>
    <row r="7864" spans="1:11">
      <c r="A7864" s="25" t="s">
        <v>2492</v>
      </c>
      <c r="B7864" s="25" t="s">
        <v>301</v>
      </c>
      <c r="C7864" s="25" t="s">
        <v>302</v>
      </c>
      <c r="D7864" s="25" t="s">
        <v>245</v>
      </c>
      <c r="E7864">
        <f t="shared" si="610"/>
        <v>10</v>
      </c>
      <c r="F7864" t="str">
        <f t="shared" si="611"/>
        <v>Video Call</v>
      </c>
      <c r="G7864" t="str">
        <f t="shared" si="612"/>
        <v>TAT_075118_10</v>
      </c>
      <c r="H7864" t="str">
        <f>IF(ISNA(VLOOKUP(A7864,$A$3:A7863,1,0)),"","DUP!")</f>
        <v>DUP!</v>
      </c>
      <c r="I7864" t="str">
        <f>IF(ISNA(VLOOKUP(B7864,$B$3:B7863,1,0)),"","DUP!")</f>
        <v>DUP!</v>
      </c>
      <c r="J7864" t="str">
        <f t="shared" si="613"/>
        <v/>
      </c>
      <c r="K7864" t="str">
        <f t="shared" si="614"/>
        <v/>
      </c>
    </row>
    <row r="7865" spans="1:11">
      <c r="A7865" s="25" t="s">
        <v>2492</v>
      </c>
      <c r="B7865" s="25" t="s">
        <v>301</v>
      </c>
      <c r="C7865" s="25" t="s">
        <v>302</v>
      </c>
      <c r="D7865" s="25" t="s">
        <v>245</v>
      </c>
      <c r="E7865">
        <f t="shared" si="610"/>
        <v>10</v>
      </c>
      <c r="F7865" t="str">
        <f t="shared" si="611"/>
        <v>Video Call</v>
      </c>
      <c r="G7865" t="str">
        <f t="shared" si="612"/>
        <v>TAT_075118_10</v>
      </c>
      <c r="H7865" t="str">
        <f>IF(ISNA(VLOOKUP(A7865,$A$3:A7864,1,0)),"","DUP!")</f>
        <v>DUP!</v>
      </c>
      <c r="I7865" t="str">
        <f>IF(ISNA(VLOOKUP(B7865,$B$3:B7864,1,0)),"","DUP!")</f>
        <v>DUP!</v>
      </c>
      <c r="J7865" t="str">
        <f t="shared" si="613"/>
        <v/>
      </c>
      <c r="K7865" t="str">
        <f t="shared" si="614"/>
        <v/>
      </c>
    </row>
    <row r="7866" spans="1:11">
      <c r="A7866" s="25" t="s">
        <v>2492</v>
      </c>
      <c r="B7866" s="25" t="s">
        <v>301</v>
      </c>
      <c r="C7866" s="25" t="s">
        <v>302</v>
      </c>
      <c r="D7866" s="25" t="s">
        <v>245</v>
      </c>
      <c r="E7866">
        <f t="shared" si="610"/>
        <v>10</v>
      </c>
      <c r="F7866" t="str">
        <f t="shared" si="611"/>
        <v>Video Call</v>
      </c>
      <c r="G7866" t="str">
        <f t="shared" si="612"/>
        <v>TAT_075118_10</v>
      </c>
      <c r="H7866" t="str">
        <f>IF(ISNA(VLOOKUP(A7866,$A$3:A7865,1,0)),"","DUP!")</f>
        <v>DUP!</v>
      </c>
      <c r="I7866" t="str">
        <f>IF(ISNA(VLOOKUP(B7866,$B$3:B7865,1,0)),"","DUP!")</f>
        <v>DUP!</v>
      </c>
      <c r="J7866" t="str">
        <f t="shared" si="613"/>
        <v/>
      </c>
      <c r="K7866" t="str">
        <f t="shared" si="614"/>
        <v/>
      </c>
    </row>
    <row r="7867" spans="1:11">
      <c r="A7867" s="25" t="s">
        <v>2493</v>
      </c>
      <c r="B7867" s="25" t="s">
        <v>306</v>
      </c>
      <c r="C7867" s="25" t="s">
        <v>307</v>
      </c>
      <c r="D7867" s="25" t="s">
        <v>244</v>
      </c>
      <c r="E7867">
        <f t="shared" si="610"/>
        <v>2</v>
      </c>
      <c r="F7867" t="str">
        <f t="shared" si="611"/>
        <v>Voice</v>
      </c>
      <c r="G7867" t="str">
        <f t="shared" si="612"/>
        <v>NET_0751260_2</v>
      </c>
      <c r="H7867" t="str">
        <f>IF(ISNA(VLOOKUP(A7867,$A$3:A7866,1,0)),"","DUP!")</f>
        <v/>
      </c>
      <c r="I7867" t="str">
        <f>IF(ISNA(VLOOKUP(B7867,$B$3:B7866,1,0)),"","DUP!")</f>
        <v>DUP!</v>
      </c>
      <c r="J7867" t="str">
        <f t="shared" si="613"/>
        <v/>
      </c>
      <c r="K7867" t="str">
        <f t="shared" si="614"/>
        <v>INSERT INTO ZONE_MAP (SERVICE_ID, SERVICE_NAME, CODE, NW_GROUP, ZONE) VALUES (2,'Voice','0751260','INTERNET','NATIONAL');</v>
      </c>
    </row>
    <row r="7868" spans="1:11">
      <c r="A7868" s="25" t="s">
        <v>2493</v>
      </c>
      <c r="B7868" s="25" t="s">
        <v>306</v>
      </c>
      <c r="C7868" s="25" t="s">
        <v>307</v>
      </c>
      <c r="D7868" s="25" t="s">
        <v>244</v>
      </c>
      <c r="E7868">
        <f t="shared" si="610"/>
        <v>2</v>
      </c>
      <c r="F7868" t="str">
        <f t="shared" si="611"/>
        <v>Voice</v>
      </c>
      <c r="G7868" t="str">
        <f t="shared" si="612"/>
        <v>NET_0751260_2</v>
      </c>
      <c r="H7868" t="str">
        <f>IF(ISNA(VLOOKUP(A7868,$A$3:A7867,1,0)),"","DUP!")</f>
        <v>DUP!</v>
      </c>
      <c r="I7868" t="str">
        <f>IF(ISNA(VLOOKUP(B7868,$B$3:B7867,1,0)),"","DUP!")</f>
        <v>DUP!</v>
      </c>
      <c r="J7868" t="str">
        <f t="shared" si="613"/>
        <v/>
      </c>
      <c r="K7868" t="str">
        <f t="shared" si="614"/>
        <v/>
      </c>
    </row>
    <row r="7869" spans="1:11">
      <c r="A7869" s="25" t="s">
        <v>2493</v>
      </c>
      <c r="B7869" s="25" t="s">
        <v>306</v>
      </c>
      <c r="C7869" s="25" t="s">
        <v>307</v>
      </c>
      <c r="D7869" s="25" t="s">
        <v>244</v>
      </c>
      <c r="E7869">
        <f t="shared" si="610"/>
        <v>2</v>
      </c>
      <c r="F7869" t="str">
        <f t="shared" si="611"/>
        <v>Voice</v>
      </c>
      <c r="G7869" t="str">
        <f t="shared" si="612"/>
        <v>NET_0751260_2</v>
      </c>
      <c r="H7869" t="str">
        <f>IF(ISNA(VLOOKUP(A7869,$A$3:A7868,1,0)),"","DUP!")</f>
        <v>DUP!</v>
      </c>
      <c r="I7869" t="str">
        <f>IF(ISNA(VLOOKUP(B7869,$B$3:B7868,1,0)),"","DUP!")</f>
        <v>DUP!</v>
      </c>
      <c r="J7869" t="str">
        <f t="shared" si="613"/>
        <v/>
      </c>
      <c r="K7869" t="str">
        <f t="shared" si="614"/>
        <v/>
      </c>
    </row>
    <row r="7870" spans="1:11">
      <c r="A7870" s="25" t="s">
        <v>2493</v>
      </c>
      <c r="B7870" s="25" t="s">
        <v>306</v>
      </c>
      <c r="C7870" s="25" t="s">
        <v>307</v>
      </c>
      <c r="D7870" s="25" t="s">
        <v>245</v>
      </c>
      <c r="E7870">
        <f t="shared" si="610"/>
        <v>10</v>
      </c>
      <c r="F7870" t="str">
        <f t="shared" si="611"/>
        <v>Video Call</v>
      </c>
      <c r="G7870" t="str">
        <f t="shared" si="612"/>
        <v>NET_0751260_10</v>
      </c>
      <c r="H7870" t="str">
        <f>IF(ISNA(VLOOKUP(A7870,$A$3:A7869,1,0)),"","DUP!")</f>
        <v>DUP!</v>
      </c>
      <c r="I7870" t="str">
        <f>IF(ISNA(VLOOKUP(B7870,$B$3:B7869,1,0)),"","DUP!")</f>
        <v>DUP!</v>
      </c>
      <c r="J7870" t="str">
        <f t="shared" si="613"/>
        <v/>
      </c>
      <c r="K7870" t="str">
        <f t="shared" si="614"/>
        <v/>
      </c>
    </row>
    <row r="7871" spans="1:11">
      <c r="A7871" s="25" t="s">
        <v>2493</v>
      </c>
      <c r="B7871" s="25" t="s">
        <v>306</v>
      </c>
      <c r="C7871" s="25" t="s">
        <v>307</v>
      </c>
      <c r="D7871" s="25" t="s">
        <v>245</v>
      </c>
      <c r="E7871">
        <f t="shared" si="610"/>
        <v>10</v>
      </c>
      <c r="F7871" t="str">
        <f t="shared" si="611"/>
        <v>Video Call</v>
      </c>
      <c r="G7871" t="str">
        <f t="shared" si="612"/>
        <v>NET_0751260_10</v>
      </c>
      <c r="H7871" t="str">
        <f>IF(ISNA(VLOOKUP(A7871,$A$3:A7870,1,0)),"","DUP!")</f>
        <v>DUP!</v>
      </c>
      <c r="I7871" t="str">
        <f>IF(ISNA(VLOOKUP(B7871,$B$3:B7870,1,0)),"","DUP!")</f>
        <v>DUP!</v>
      </c>
      <c r="J7871" t="str">
        <f t="shared" si="613"/>
        <v/>
      </c>
      <c r="K7871" t="str">
        <f t="shared" si="614"/>
        <v/>
      </c>
    </row>
    <row r="7872" spans="1:11">
      <c r="A7872" s="25" t="s">
        <v>2493</v>
      </c>
      <c r="B7872" s="25" t="s">
        <v>306</v>
      </c>
      <c r="C7872" s="25" t="s">
        <v>307</v>
      </c>
      <c r="D7872" s="25" t="s">
        <v>245</v>
      </c>
      <c r="E7872">
        <f t="shared" si="610"/>
        <v>10</v>
      </c>
      <c r="F7872" t="str">
        <f t="shared" si="611"/>
        <v>Video Call</v>
      </c>
      <c r="G7872" t="str">
        <f t="shared" si="612"/>
        <v>NET_0751260_10</v>
      </c>
      <c r="H7872" t="str">
        <f>IF(ISNA(VLOOKUP(A7872,$A$3:A7871,1,0)),"","DUP!")</f>
        <v>DUP!</v>
      </c>
      <c r="I7872" t="str">
        <f>IF(ISNA(VLOOKUP(B7872,$B$3:B7871,1,0)),"","DUP!")</f>
        <v>DUP!</v>
      </c>
      <c r="J7872" t="str">
        <f t="shared" si="613"/>
        <v/>
      </c>
      <c r="K7872" t="str">
        <f t="shared" si="614"/>
        <v/>
      </c>
    </row>
    <row r="7873" spans="1:11">
      <c r="A7873" s="25" t="s">
        <v>2494</v>
      </c>
      <c r="B7873" s="25" t="s">
        <v>306</v>
      </c>
      <c r="C7873" s="25" t="s">
        <v>307</v>
      </c>
      <c r="D7873" s="25" t="s">
        <v>244</v>
      </c>
      <c r="E7873">
        <f t="shared" si="610"/>
        <v>2</v>
      </c>
      <c r="F7873" t="str">
        <f t="shared" si="611"/>
        <v>Voice</v>
      </c>
      <c r="G7873" t="str">
        <f t="shared" si="612"/>
        <v>NET_0751268_2</v>
      </c>
      <c r="H7873" t="str">
        <f>IF(ISNA(VLOOKUP(A7873,$A$3:A7872,1,0)),"","DUP!")</f>
        <v/>
      </c>
      <c r="I7873" t="str">
        <f>IF(ISNA(VLOOKUP(B7873,$B$3:B7872,1,0)),"","DUP!")</f>
        <v>DUP!</v>
      </c>
      <c r="J7873" t="str">
        <f t="shared" si="613"/>
        <v/>
      </c>
      <c r="K7873" t="str">
        <f t="shared" si="614"/>
        <v>INSERT INTO ZONE_MAP (SERVICE_ID, SERVICE_NAME, CODE, NW_GROUP, ZONE) VALUES (2,'Voice','0751268','INTERNET','NATIONAL');</v>
      </c>
    </row>
    <row r="7874" spans="1:11">
      <c r="A7874" s="25" t="s">
        <v>2494</v>
      </c>
      <c r="B7874" s="25" t="s">
        <v>306</v>
      </c>
      <c r="C7874" s="25" t="s">
        <v>307</v>
      </c>
      <c r="D7874" s="25" t="s">
        <v>244</v>
      </c>
      <c r="E7874">
        <f t="shared" si="610"/>
        <v>2</v>
      </c>
      <c r="F7874" t="str">
        <f t="shared" si="611"/>
        <v>Voice</v>
      </c>
      <c r="G7874" t="str">
        <f t="shared" si="612"/>
        <v>NET_0751268_2</v>
      </c>
      <c r="H7874" t="str">
        <f>IF(ISNA(VLOOKUP(A7874,$A$3:A7873,1,0)),"","DUP!")</f>
        <v>DUP!</v>
      </c>
      <c r="I7874" t="str">
        <f>IF(ISNA(VLOOKUP(B7874,$B$3:B7873,1,0)),"","DUP!")</f>
        <v>DUP!</v>
      </c>
      <c r="J7874" t="str">
        <f t="shared" si="613"/>
        <v/>
      </c>
      <c r="K7874" t="str">
        <f t="shared" si="614"/>
        <v/>
      </c>
    </row>
    <row r="7875" spans="1:11">
      <c r="A7875" s="25" t="s">
        <v>2494</v>
      </c>
      <c r="B7875" s="25" t="s">
        <v>306</v>
      </c>
      <c r="C7875" s="25" t="s">
        <v>307</v>
      </c>
      <c r="D7875" s="25" t="s">
        <v>244</v>
      </c>
      <c r="E7875">
        <f t="shared" si="610"/>
        <v>2</v>
      </c>
      <c r="F7875" t="str">
        <f t="shared" si="611"/>
        <v>Voice</v>
      </c>
      <c r="G7875" t="str">
        <f t="shared" si="612"/>
        <v>NET_0751268_2</v>
      </c>
      <c r="H7875" t="str">
        <f>IF(ISNA(VLOOKUP(A7875,$A$3:A7874,1,0)),"","DUP!")</f>
        <v>DUP!</v>
      </c>
      <c r="I7875" t="str">
        <f>IF(ISNA(VLOOKUP(B7875,$B$3:B7874,1,0)),"","DUP!")</f>
        <v>DUP!</v>
      </c>
      <c r="J7875" t="str">
        <f t="shared" si="613"/>
        <v/>
      </c>
      <c r="K7875" t="str">
        <f t="shared" si="614"/>
        <v/>
      </c>
    </row>
    <row r="7876" spans="1:11">
      <c r="A7876" s="25" t="s">
        <v>2494</v>
      </c>
      <c r="B7876" s="25" t="s">
        <v>306</v>
      </c>
      <c r="C7876" s="25" t="s">
        <v>307</v>
      </c>
      <c r="D7876" s="25" t="s">
        <v>245</v>
      </c>
      <c r="E7876">
        <f t="shared" ref="E7876:E7939" si="615">IF(D7876="NORMAL",2,10)</f>
        <v>10</v>
      </c>
      <c r="F7876" t="str">
        <f t="shared" ref="F7876:F7939" si="616">IF(D7876="NORMAL","Voice","Video Call")</f>
        <v>Video Call</v>
      </c>
      <c r="G7876" t="str">
        <f t="shared" ref="G7876:G7939" si="617">C7876&amp;"_"&amp;A7876&amp;"_"&amp;E7876</f>
        <v>NET_0751268_10</v>
      </c>
      <c r="H7876" t="str">
        <f>IF(ISNA(VLOOKUP(A7876,$A$3:A7875,1,0)),"","DUP!")</f>
        <v>DUP!</v>
      </c>
      <c r="I7876" t="str">
        <f>IF(ISNA(VLOOKUP(B7876,$B$3:B7875,1,0)),"","DUP!")</f>
        <v>DUP!</v>
      </c>
      <c r="J7876" t="str">
        <f t="shared" ref="J7876:J7939" si="618">IF(I7876="DUP!","",B7876)</f>
        <v/>
      </c>
      <c r="K7876" t="str">
        <f t="shared" ref="K7876:K7939" si="619">IF(H7876="DUP!","","INSERT INTO ZONE_MAP (SERVICE_ID, SERVICE_NAME, CODE, NW_GROUP, ZONE) VALUES ("&amp;E7876&amp;",'"&amp;F7876&amp;"','"&amp;A7876&amp;"','"&amp;B7876&amp;"','"&amp;IF(B7876="VINAPHONE","INTERNAL","NATIONAL")&amp;"');")</f>
        <v/>
      </c>
    </row>
    <row r="7877" spans="1:11">
      <c r="A7877" s="25" t="s">
        <v>2494</v>
      </c>
      <c r="B7877" s="25" t="s">
        <v>306</v>
      </c>
      <c r="C7877" s="25" t="s">
        <v>307</v>
      </c>
      <c r="D7877" s="25" t="s">
        <v>245</v>
      </c>
      <c r="E7877">
        <f t="shared" si="615"/>
        <v>10</v>
      </c>
      <c r="F7877" t="str">
        <f t="shared" si="616"/>
        <v>Video Call</v>
      </c>
      <c r="G7877" t="str">
        <f t="shared" si="617"/>
        <v>NET_0751268_10</v>
      </c>
      <c r="H7877" t="str">
        <f>IF(ISNA(VLOOKUP(A7877,$A$3:A7876,1,0)),"","DUP!")</f>
        <v>DUP!</v>
      </c>
      <c r="I7877" t="str">
        <f>IF(ISNA(VLOOKUP(B7877,$B$3:B7876,1,0)),"","DUP!")</f>
        <v>DUP!</v>
      </c>
      <c r="J7877" t="str">
        <f t="shared" si="618"/>
        <v/>
      </c>
      <c r="K7877" t="str">
        <f t="shared" si="619"/>
        <v/>
      </c>
    </row>
    <row r="7878" spans="1:11">
      <c r="A7878" s="25" t="s">
        <v>2494</v>
      </c>
      <c r="B7878" s="25" t="s">
        <v>306</v>
      </c>
      <c r="C7878" s="25" t="s">
        <v>307</v>
      </c>
      <c r="D7878" s="25" t="s">
        <v>245</v>
      </c>
      <c r="E7878">
        <f t="shared" si="615"/>
        <v>10</v>
      </c>
      <c r="F7878" t="str">
        <f t="shared" si="616"/>
        <v>Video Call</v>
      </c>
      <c r="G7878" t="str">
        <f t="shared" si="617"/>
        <v>NET_0751268_10</v>
      </c>
      <c r="H7878" t="str">
        <f>IF(ISNA(VLOOKUP(A7878,$A$3:A7877,1,0)),"","DUP!")</f>
        <v>DUP!</v>
      </c>
      <c r="I7878" t="str">
        <f>IF(ISNA(VLOOKUP(B7878,$B$3:B7877,1,0)),"","DUP!")</f>
        <v>DUP!</v>
      </c>
      <c r="J7878" t="str">
        <f t="shared" si="618"/>
        <v/>
      </c>
      <c r="K7878" t="str">
        <f t="shared" si="619"/>
        <v/>
      </c>
    </row>
    <row r="7879" spans="1:11">
      <c r="A7879" s="25" t="s">
        <v>2495</v>
      </c>
      <c r="B7879" s="25" t="s">
        <v>306</v>
      </c>
      <c r="C7879" s="25" t="s">
        <v>307</v>
      </c>
      <c r="D7879" s="25" t="s">
        <v>244</v>
      </c>
      <c r="E7879">
        <f t="shared" si="615"/>
        <v>2</v>
      </c>
      <c r="F7879" t="str">
        <f t="shared" si="616"/>
        <v>Voice</v>
      </c>
      <c r="G7879" t="str">
        <f t="shared" si="617"/>
        <v>NET_0751269_2</v>
      </c>
      <c r="H7879" t="str">
        <f>IF(ISNA(VLOOKUP(A7879,$A$3:A7878,1,0)),"","DUP!")</f>
        <v/>
      </c>
      <c r="I7879" t="str">
        <f>IF(ISNA(VLOOKUP(B7879,$B$3:B7878,1,0)),"","DUP!")</f>
        <v>DUP!</v>
      </c>
      <c r="J7879" t="str">
        <f t="shared" si="618"/>
        <v/>
      </c>
      <c r="K7879" t="str">
        <f t="shared" si="619"/>
        <v>INSERT INTO ZONE_MAP (SERVICE_ID, SERVICE_NAME, CODE, NW_GROUP, ZONE) VALUES (2,'Voice','0751269','INTERNET','NATIONAL');</v>
      </c>
    </row>
    <row r="7880" spans="1:11">
      <c r="A7880" s="25" t="s">
        <v>2495</v>
      </c>
      <c r="B7880" s="25" t="s">
        <v>306</v>
      </c>
      <c r="C7880" s="25" t="s">
        <v>307</v>
      </c>
      <c r="D7880" s="25" t="s">
        <v>244</v>
      </c>
      <c r="E7880">
        <f t="shared" si="615"/>
        <v>2</v>
      </c>
      <c r="F7880" t="str">
        <f t="shared" si="616"/>
        <v>Voice</v>
      </c>
      <c r="G7880" t="str">
        <f t="shared" si="617"/>
        <v>NET_0751269_2</v>
      </c>
      <c r="H7880" t="str">
        <f>IF(ISNA(VLOOKUP(A7880,$A$3:A7879,1,0)),"","DUP!")</f>
        <v>DUP!</v>
      </c>
      <c r="I7880" t="str">
        <f>IF(ISNA(VLOOKUP(B7880,$B$3:B7879,1,0)),"","DUP!")</f>
        <v>DUP!</v>
      </c>
      <c r="J7880" t="str">
        <f t="shared" si="618"/>
        <v/>
      </c>
      <c r="K7880" t="str">
        <f t="shared" si="619"/>
        <v/>
      </c>
    </row>
    <row r="7881" spans="1:11">
      <c r="A7881" s="25" t="s">
        <v>2495</v>
      </c>
      <c r="B7881" s="25" t="s">
        <v>306</v>
      </c>
      <c r="C7881" s="25" t="s">
        <v>307</v>
      </c>
      <c r="D7881" s="25" t="s">
        <v>244</v>
      </c>
      <c r="E7881">
        <f t="shared" si="615"/>
        <v>2</v>
      </c>
      <c r="F7881" t="str">
        <f t="shared" si="616"/>
        <v>Voice</v>
      </c>
      <c r="G7881" t="str">
        <f t="shared" si="617"/>
        <v>NET_0751269_2</v>
      </c>
      <c r="H7881" t="str">
        <f>IF(ISNA(VLOOKUP(A7881,$A$3:A7880,1,0)),"","DUP!")</f>
        <v>DUP!</v>
      </c>
      <c r="I7881" t="str">
        <f>IF(ISNA(VLOOKUP(B7881,$B$3:B7880,1,0)),"","DUP!")</f>
        <v>DUP!</v>
      </c>
      <c r="J7881" t="str">
        <f t="shared" si="618"/>
        <v/>
      </c>
      <c r="K7881" t="str">
        <f t="shared" si="619"/>
        <v/>
      </c>
    </row>
    <row r="7882" spans="1:11">
      <c r="A7882" s="25" t="s">
        <v>2495</v>
      </c>
      <c r="B7882" s="25" t="s">
        <v>306</v>
      </c>
      <c r="C7882" s="25" t="s">
        <v>307</v>
      </c>
      <c r="D7882" s="25" t="s">
        <v>245</v>
      </c>
      <c r="E7882">
        <f t="shared" si="615"/>
        <v>10</v>
      </c>
      <c r="F7882" t="str">
        <f t="shared" si="616"/>
        <v>Video Call</v>
      </c>
      <c r="G7882" t="str">
        <f t="shared" si="617"/>
        <v>NET_0751269_10</v>
      </c>
      <c r="H7882" t="str">
        <f>IF(ISNA(VLOOKUP(A7882,$A$3:A7881,1,0)),"","DUP!")</f>
        <v>DUP!</v>
      </c>
      <c r="I7882" t="str">
        <f>IF(ISNA(VLOOKUP(B7882,$B$3:B7881,1,0)),"","DUP!")</f>
        <v>DUP!</v>
      </c>
      <c r="J7882" t="str">
        <f t="shared" si="618"/>
        <v/>
      </c>
      <c r="K7882" t="str">
        <f t="shared" si="619"/>
        <v/>
      </c>
    </row>
    <row r="7883" spans="1:11">
      <c r="A7883" s="25" t="s">
        <v>2495</v>
      </c>
      <c r="B7883" s="25" t="s">
        <v>306</v>
      </c>
      <c r="C7883" s="25" t="s">
        <v>307</v>
      </c>
      <c r="D7883" s="25" t="s">
        <v>245</v>
      </c>
      <c r="E7883">
        <f t="shared" si="615"/>
        <v>10</v>
      </c>
      <c r="F7883" t="str">
        <f t="shared" si="616"/>
        <v>Video Call</v>
      </c>
      <c r="G7883" t="str">
        <f t="shared" si="617"/>
        <v>NET_0751269_10</v>
      </c>
      <c r="H7883" t="str">
        <f>IF(ISNA(VLOOKUP(A7883,$A$3:A7882,1,0)),"","DUP!")</f>
        <v>DUP!</v>
      </c>
      <c r="I7883" t="str">
        <f>IF(ISNA(VLOOKUP(B7883,$B$3:B7882,1,0)),"","DUP!")</f>
        <v>DUP!</v>
      </c>
      <c r="J7883" t="str">
        <f t="shared" si="618"/>
        <v/>
      </c>
      <c r="K7883" t="str">
        <f t="shared" si="619"/>
        <v/>
      </c>
    </row>
    <row r="7884" spans="1:11">
      <c r="A7884" s="25" t="s">
        <v>2495</v>
      </c>
      <c r="B7884" s="25" t="s">
        <v>306</v>
      </c>
      <c r="C7884" s="25" t="s">
        <v>307</v>
      </c>
      <c r="D7884" s="25" t="s">
        <v>245</v>
      </c>
      <c r="E7884">
        <f t="shared" si="615"/>
        <v>10</v>
      </c>
      <c r="F7884" t="str">
        <f t="shared" si="616"/>
        <v>Video Call</v>
      </c>
      <c r="G7884" t="str">
        <f t="shared" si="617"/>
        <v>NET_0751269_10</v>
      </c>
      <c r="H7884" t="str">
        <f>IF(ISNA(VLOOKUP(A7884,$A$3:A7883,1,0)),"","DUP!")</f>
        <v>DUP!</v>
      </c>
      <c r="I7884" t="str">
        <f>IF(ISNA(VLOOKUP(B7884,$B$3:B7883,1,0)),"","DUP!")</f>
        <v>DUP!</v>
      </c>
      <c r="J7884" t="str">
        <f t="shared" si="618"/>
        <v/>
      </c>
      <c r="K7884" t="str">
        <f t="shared" si="619"/>
        <v/>
      </c>
    </row>
    <row r="7885" spans="1:11">
      <c r="A7885" s="25" t="s">
        <v>2496</v>
      </c>
      <c r="B7885" s="25" t="s">
        <v>306</v>
      </c>
      <c r="C7885" s="25" t="s">
        <v>307</v>
      </c>
      <c r="D7885" s="25" t="s">
        <v>244</v>
      </c>
      <c r="E7885">
        <f t="shared" si="615"/>
        <v>2</v>
      </c>
      <c r="F7885" t="str">
        <f t="shared" si="616"/>
        <v>Voice</v>
      </c>
      <c r="G7885" t="str">
        <f t="shared" si="617"/>
        <v>NET_0751270_2</v>
      </c>
      <c r="H7885" t="str">
        <f>IF(ISNA(VLOOKUP(A7885,$A$3:A7884,1,0)),"","DUP!")</f>
        <v/>
      </c>
      <c r="I7885" t="str">
        <f>IF(ISNA(VLOOKUP(B7885,$B$3:B7884,1,0)),"","DUP!")</f>
        <v>DUP!</v>
      </c>
      <c r="J7885" t="str">
        <f t="shared" si="618"/>
        <v/>
      </c>
      <c r="K7885" t="str">
        <f t="shared" si="619"/>
        <v>INSERT INTO ZONE_MAP (SERVICE_ID, SERVICE_NAME, CODE, NW_GROUP, ZONE) VALUES (2,'Voice','0751270','INTERNET','NATIONAL');</v>
      </c>
    </row>
    <row r="7886" spans="1:11">
      <c r="A7886" s="25" t="s">
        <v>2497</v>
      </c>
      <c r="B7886" s="25" t="s">
        <v>306</v>
      </c>
      <c r="C7886" s="25" t="s">
        <v>307</v>
      </c>
      <c r="D7886" s="25" t="s">
        <v>244</v>
      </c>
      <c r="E7886">
        <f t="shared" si="615"/>
        <v>2</v>
      </c>
      <c r="F7886" t="str">
        <f t="shared" si="616"/>
        <v>Voice</v>
      </c>
      <c r="G7886" t="str">
        <f t="shared" si="617"/>
        <v>NET_0751278_2</v>
      </c>
      <c r="H7886" t="str">
        <f>IF(ISNA(VLOOKUP(A7886,$A$3:A7885,1,0)),"","DUP!")</f>
        <v/>
      </c>
      <c r="I7886" t="str">
        <f>IF(ISNA(VLOOKUP(B7886,$B$3:B7885,1,0)),"","DUP!")</f>
        <v>DUP!</v>
      </c>
      <c r="J7886" t="str">
        <f t="shared" si="618"/>
        <v/>
      </c>
      <c r="K7886" t="str">
        <f t="shared" si="619"/>
        <v>INSERT INTO ZONE_MAP (SERVICE_ID, SERVICE_NAME, CODE, NW_GROUP, ZONE) VALUES (2,'Voice','0751278','INTERNET','NATIONAL');</v>
      </c>
    </row>
    <row r="7887" spans="1:11">
      <c r="A7887" s="25" t="s">
        <v>2498</v>
      </c>
      <c r="B7887" s="25" t="s">
        <v>306</v>
      </c>
      <c r="C7887" s="25" t="s">
        <v>307</v>
      </c>
      <c r="D7887" s="25" t="s">
        <v>244</v>
      </c>
      <c r="E7887">
        <f t="shared" si="615"/>
        <v>2</v>
      </c>
      <c r="F7887" t="str">
        <f t="shared" si="616"/>
        <v>Voice</v>
      </c>
      <c r="G7887" t="str">
        <f t="shared" si="617"/>
        <v>NET_0751280_2</v>
      </c>
      <c r="H7887" t="str">
        <f>IF(ISNA(VLOOKUP(A7887,$A$3:A7886,1,0)),"","DUP!")</f>
        <v/>
      </c>
      <c r="I7887" t="str">
        <f>IF(ISNA(VLOOKUP(B7887,$B$3:B7886,1,0)),"","DUP!")</f>
        <v>DUP!</v>
      </c>
      <c r="J7887" t="str">
        <f t="shared" si="618"/>
        <v/>
      </c>
      <c r="K7887" t="str">
        <f t="shared" si="619"/>
        <v>INSERT INTO ZONE_MAP (SERVICE_ID, SERVICE_NAME, CODE, NW_GROUP, ZONE) VALUES (2,'Voice','0751280','INTERNET','NATIONAL');</v>
      </c>
    </row>
    <row r="7888" spans="1:11">
      <c r="A7888" s="25" t="s">
        <v>2499</v>
      </c>
      <c r="B7888" s="25" t="s">
        <v>306</v>
      </c>
      <c r="C7888" s="25" t="s">
        <v>307</v>
      </c>
      <c r="D7888" s="25" t="s">
        <v>244</v>
      </c>
      <c r="E7888">
        <f t="shared" si="615"/>
        <v>2</v>
      </c>
      <c r="F7888" t="str">
        <f t="shared" si="616"/>
        <v>Voice</v>
      </c>
      <c r="G7888" t="str">
        <f t="shared" si="617"/>
        <v>NET_0751284_2</v>
      </c>
      <c r="H7888" t="str">
        <f>IF(ISNA(VLOOKUP(A7888,$A$3:A7887,1,0)),"","DUP!")</f>
        <v/>
      </c>
      <c r="I7888" t="str">
        <f>IF(ISNA(VLOOKUP(B7888,$B$3:B7887,1,0)),"","DUP!")</f>
        <v>DUP!</v>
      </c>
      <c r="J7888" t="str">
        <f t="shared" si="618"/>
        <v/>
      </c>
      <c r="K7888" t="str">
        <f t="shared" si="619"/>
        <v>INSERT INTO ZONE_MAP (SERVICE_ID, SERVICE_NAME, CODE, NW_GROUP, ZONE) VALUES (2,'Voice','0751284','INTERNET','NATIONAL');</v>
      </c>
    </row>
    <row r="7889" spans="1:11">
      <c r="A7889" s="25" t="s">
        <v>2500</v>
      </c>
      <c r="B7889" s="25" t="s">
        <v>315</v>
      </c>
      <c r="C7889" s="25" t="s">
        <v>316</v>
      </c>
      <c r="D7889" s="25" t="s">
        <v>244</v>
      </c>
      <c r="E7889">
        <f t="shared" si="615"/>
        <v>2</v>
      </c>
      <c r="F7889" t="str">
        <f t="shared" si="616"/>
        <v>Voice</v>
      </c>
      <c r="G7889" t="str">
        <f t="shared" si="617"/>
        <v>SNC_075141_2</v>
      </c>
      <c r="H7889" t="str">
        <f>IF(ISNA(VLOOKUP(A7889,$A$3:A7888,1,0)),"","DUP!")</f>
        <v/>
      </c>
      <c r="I7889" t="str">
        <f>IF(ISNA(VLOOKUP(B7889,$B$3:B7888,1,0)),"","DUP!")</f>
        <v>DUP!</v>
      </c>
      <c r="J7889" t="str">
        <f t="shared" si="618"/>
        <v/>
      </c>
      <c r="K7889" t="str">
        <f t="shared" si="619"/>
        <v>INSERT INTO ZONE_MAP (SERVICE_ID, SERVICE_NAME, CODE, NW_GROUP, ZONE) VALUES (2,'Voice','075141','NHAN TIN','NATIONAL');</v>
      </c>
    </row>
    <row r="7890" spans="1:11">
      <c r="A7890" s="25" t="s">
        <v>2501</v>
      </c>
      <c r="B7890" s="25" t="s">
        <v>2481</v>
      </c>
      <c r="C7890" s="25" t="s">
        <v>318</v>
      </c>
      <c r="D7890" s="25" t="s">
        <v>244</v>
      </c>
      <c r="E7890">
        <f t="shared" si="615"/>
        <v>2</v>
      </c>
      <c r="F7890" t="str">
        <f t="shared" si="616"/>
        <v>Voice</v>
      </c>
      <c r="G7890" t="str">
        <f t="shared" si="617"/>
        <v>CVL_0752_2</v>
      </c>
      <c r="H7890" t="str">
        <f>IF(ISNA(VLOOKUP(A7890,$A$3:A7889,1,0)),"","DUP!")</f>
        <v/>
      </c>
      <c r="I7890" t="str">
        <f>IF(ISNA(VLOOKUP(B7890,$B$3:B7889,1,0)),"","DUP!")</f>
        <v>DUP!</v>
      </c>
      <c r="J7890" t="str">
        <f t="shared" si="618"/>
        <v/>
      </c>
      <c r="K7890" t="str">
        <f t="shared" si="619"/>
        <v>INSERT INTO ZONE_MAP (SERVICE_ID, SERVICE_NAME, CODE, NW_GROUP, ZONE) VALUES (2,'Voice','0752','BEN TRE','NATIONAL');</v>
      </c>
    </row>
    <row r="7891" spans="1:11">
      <c r="A7891" s="25" t="s">
        <v>2502</v>
      </c>
      <c r="B7891" s="25" t="s">
        <v>2481</v>
      </c>
      <c r="C7891" s="25" t="s">
        <v>243</v>
      </c>
      <c r="D7891" s="25" t="s">
        <v>244</v>
      </c>
      <c r="E7891">
        <f t="shared" si="615"/>
        <v>2</v>
      </c>
      <c r="F7891" t="str">
        <f t="shared" si="616"/>
        <v>Voice</v>
      </c>
      <c r="G7891" t="str">
        <f t="shared" si="617"/>
        <v>CVP_0753_2</v>
      </c>
      <c r="H7891" t="str">
        <f>IF(ISNA(VLOOKUP(A7891,$A$3:A7890,1,0)),"","DUP!")</f>
        <v/>
      </c>
      <c r="I7891" t="str">
        <f>IF(ISNA(VLOOKUP(B7891,$B$3:B7890,1,0)),"","DUP!")</f>
        <v>DUP!</v>
      </c>
      <c r="J7891" t="str">
        <f t="shared" si="618"/>
        <v/>
      </c>
      <c r="K7891" t="str">
        <f t="shared" si="619"/>
        <v>INSERT INTO ZONE_MAP (SERVICE_ID, SERVICE_NAME, CODE, NW_GROUP, ZONE) VALUES (2,'Voice','0753','BEN TRE','NATIONAL');</v>
      </c>
    </row>
    <row r="7892" spans="1:11">
      <c r="A7892" s="25" t="s">
        <v>2502</v>
      </c>
      <c r="B7892" s="25" t="s">
        <v>2481</v>
      </c>
      <c r="C7892" s="25" t="s">
        <v>243</v>
      </c>
      <c r="D7892" s="25" t="s">
        <v>244</v>
      </c>
      <c r="E7892">
        <f t="shared" si="615"/>
        <v>2</v>
      </c>
      <c r="F7892" t="str">
        <f t="shared" si="616"/>
        <v>Voice</v>
      </c>
      <c r="G7892" t="str">
        <f t="shared" si="617"/>
        <v>CVP_0753_2</v>
      </c>
      <c r="H7892" t="str">
        <f>IF(ISNA(VLOOKUP(A7892,$A$3:A7891,1,0)),"","DUP!")</f>
        <v>DUP!</v>
      </c>
      <c r="I7892" t="str">
        <f>IF(ISNA(VLOOKUP(B7892,$B$3:B7891,1,0)),"","DUP!")</f>
        <v>DUP!</v>
      </c>
      <c r="J7892" t="str">
        <f t="shared" si="618"/>
        <v/>
      </c>
      <c r="K7892" t="str">
        <f t="shared" si="619"/>
        <v/>
      </c>
    </row>
    <row r="7893" spans="1:11">
      <c r="A7893" s="25" t="s">
        <v>2502</v>
      </c>
      <c r="B7893" s="25" t="s">
        <v>2481</v>
      </c>
      <c r="C7893" s="25" t="s">
        <v>243</v>
      </c>
      <c r="D7893" s="25" t="s">
        <v>244</v>
      </c>
      <c r="E7893">
        <f t="shared" si="615"/>
        <v>2</v>
      </c>
      <c r="F7893" t="str">
        <f t="shared" si="616"/>
        <v>Voice</v>
      </c>
      <c r="G7893" t="str">
        <f t="shared" si="617"/>
        <v>CVP_0753_2</v>
      </c>
      <c r="H7893" t="str">
        <f>IF(ISNA(VLOOKUP(A7893,$A$3:A7892,1,0)),"","DUP!")</f>
        <v>DUP!</v>
      </c>
      <c r="I7893" t="str">
        <f>IF(ISNA(VLOOKUP(B7893,$B$3:B7892,1,0)),"","DUP!")</f>
        <v>DUP!</v>
      </c>
      <c r="J7893" t="str">
        <f t="shared" si="618"/>
        <v/>
      </c>
      <c r="K7893" t="str">
        <f t="shared" si="619"/>
        <v/>
      </c>
    </row>
    <row r="7894" spans="1:11">
      <c r="A7894" s="25" t="s">
        <v>2502</v>
      </c>
      <c r="B7894" s="25" t="s">
        <v>2481</v>
      </c>
      <c r="C7894" s="25" t="s">
        <v>243</v>
      </c>
      <c r="D7894" s="25" t="s">
        <v>245</v>
      </c>
      <c r="E7894">
        <f t="shared" si="615"/>
        <v>10</v>
      </c>
      <c r="F7894" t="str">
        <f t="shared" si="616"/>
        <v>Video Call</v>
      </c>
      <c r="G7894" t="str">
        <f t="shared" si="617"/>
        <v>CVP_0753_10</v>
      </c>
      <c r="H7894" t="str">
        <f>IF(ISNA(VLOOKUP(A7894,$A$3:A7893,1,0)),"","DUP!")</f>
        <v>DUP!</v>
      </c>
      <c r="I7894" t="str">
        <f>IF(ISNA(VLOOKUP(B7894,$B$3:B7893,1,0)),"","DUP!")</f>
        <v>DUP!</v>
      </c>
      <c r="J7894" t="str">
        <f t="shared" si="618"/>
        <v/>
      </c>
      <c r="K7894" t="str">
        <f t="shared" si="619"/>
        <v/>
      </c>
    </row>
    <row r="7895" spans="1:11">
      <c r="A7895" s="25" t="s">
        <v>2502</v>
      </c>
      <c r="B7895" s="25" t="s">
        <v>2481</v>
      </c>
      <c r="C7895" s="25" t="s">
        <v>243</v>
      </c>
      <c r="D7895" s="25" t="s">
        <v>245</v>
      </c>
      <c r="E7895">
        <f t="shared" si="615"/>
        <v>10</v>
      </c>
      <c r="F7895" t="str">
        <f t="shared" si="616"/>
        <v>Video Call</v>
      </c>
      <c r="G7895" t="str">
        <f t="shared" si="617"/>
        <v>CVP_0753_10</v>
      </c>
      <c r="H7895" t="str">
        <f>IF(ISNA(VLOOKUP(A7895,$A$3:A7894,1,0)),"","DUP!")</f>
        <v>DUP!</v>
      </c>
      <c r="I7895" t="str">
        <f>IF(ISNA(VLOOKUP(B7895,$B$3:B7894,1,0)),"","DUP!")</f>
        <v>DUP!</v>
      </c>
      <c r="J7895" t="str">
        <f t="shared" si="618"/>
        <v/>
      </c>
      <c r="K7895" t="str">
        <f t="shared" si="619"/>
        <v/>
      </c>
    </row>
    <row r="7896" spans="1:11">
      <c r="A7896" s="25" t="s">
        <v>2502</v>
      </c>
      <c r="B7896" s="25" t="s">
        <v>2481</v>
      </c>
      <c r="C7896" s="25" t="s">
        <v>243</v>
      </c>
      <c r="D7896" s="25" t="s">
        <v>245</v>
      </c>
      <c r="E7896">
        <f t="shared" si="615"/>
        <v>10</v>
      </c>
      <c r="F7896" t="str">
        <f t="shared" si="616"/>
        <v>Video Call</v>
      </c>
      <c r="G7896" t="str">
        <f t="shared" si="617"/>
        <v>CVP_0753_10</v>
      </c>
      <c r="H7896" t="str">
        <f>IF(ISNA(VLOOKUP(A7896,$A$3:A7895,1,0)),"","DUP!")</f>
        <v>DUP!</v>
      </c>
      <c r="I7896" t="str">
        <f>IF(ISNA(VLOOKUP(B7896,$B$3:B7895,1,0)),"","DUP!")</f>
        <v>DUP!</v>
      </c>
      <c r="J7896" t="str">
        <f t="shared" si="618"/>
        <v/>
      </c>
      <c r="K7896" t="str">
        <f t="shared" si="619"/>
        <v/>
      </c>
    </row>
    <row r="7897" spans="1:11">
      <c r="A7897" s="25" t="s">
        <v>2503</v>
      </c>
      <c r="B7897" s="25" t="s">
        <v>2481</v>
      </c>
      <c r="C7897" s="25" t="s">
        <v>321</v>
      </c>
      <c r="D7897" s="25" t="s">
        <v>244</v>
      </c>
      <c r="E7897">
        <f t="shared" si="615"/>
        <v>2</v>
      </c>
      <c r="F7897" t="str">
        <f t="shared" si="616"/>
        <v>Voice</v>
      </c>
      <c r="G7897" t="str">
        <f t="shared" si="617"/>
        <v>CVC_0754_2</v>
      </c>
      <c r="H7897" t="str">
        <f>IF(ISNA(VLOOKUP(A7897,$A$3:A7896,1,0)),"","DUP!")</f>
        <v/>
      </c>
      <c r="I7897" t="str">
        <f>IF(ISNA(VLOOKUP(B7897,$B$3:B7896,1,0)),"","DUP!")</f>
        <v>DUP!</v>
      </c>
      <c r="J7897" t="str">
        <f t="shared" si="618"/>
        <v/>
      </c>
      <c r="K7897" t="str">
        <f t="shared" si="619"/>
        <v>INSERT INTO ZONE_MAP (SERVICE_ID, SERVICE_NAME, CODE, NW_GROUP, ZONE) VALUES (2,'Voice','0754','BEN TRE','NATIONAL');</v>
      </c>
    </row>
    <row r="7898" spans="1:11">
      <c r="A7898" s="25" t="s">
        <v>2504</v>
      </c>
      <c r="B7898" s="25" t="s">
        <v>2481</v>
      </c>
      <c r="C7898" s="25" t="s">
        <v>323</v>
      </c>
      <c r="D7898" s="25" t="s">
        <v>244</v>
      </c>
      <c r="E7898">
        <f t="shared" si="615"/>
        <v>2</v>
      </c>
      <c r="F7898" t="str">
        <f t="shared" si="616"/>
        <v>Voice</v>
      </c>
      <c r="G7898" t="str">
        <f t="shared" si="617"/>
        <v>CSP_0755_2</v>
      </c>
      <c r="H7898" t="str">
        <f>IF(ISNA(VLOOKUP(A7898,$A$3:A7897,1,0)),"","DUP!")</f>
        <v/>
      </c>
      <c r="I7898" t="str">
        <f>IF(ISNA(VLOOKUP(B7898,$B$3:B7897,1,0)),"","DUP!")</f>
        <v>DUP!</v>
      </c>
      <c r="J7898" t="str">
        <f t="shared" si="618"/>
        <v/>
      </c>
      <c r="K7898" t="str">
        <f t="shared" si="619"/>
        <v>INSERT INTO ZONE_MAP (SERVICE_ID, SERVICE_NAME, CODE, NW_GROUP, ZONE) VALUES (2,'Voice','0755','BEN TRE','NATIONAL');</v>
      </c>
    </row>
    <row r="7899" spans="1:11">
      <c r="A7899" s="25" t="s">
        <v>2505</v>
      </c>
      <c r="B7899" s="25" t="s">
        <v>2481</v>
      </c>
      <c r="C7899" s="25" t="s">
        <v>318</v>
      </c>
      <c r="D7899" s="25" t="s">
        <v>244</v>
      </c>
      <c r="E7899">
        <f t="shared" si="615"/>
        <v>2</v>
      </c>
      <c r="F7899" t="str">
        <f t="shared" si="616"/>
        <v>Voice</v>
      </c>
      <c r="G7899" t="str">
        <f t="shared" si="617"/>
        <v>CVL_0756_2</v>
      </c>
      <c r="H7899" t="str">
        <f>IF(ISNA(VLOOKUP(A7899,$A$3:A7898,1,0)),"","DUP!")</f>
        <v/>
      </c>
      <c r="I7899" t="str">
        <f>IF(ISNA(VLOOKUP(B7899,$B$3:B7898,1,0)),"","DUP!")</f>
        <v>DUP!</v>
      </c>
      <c r="J7899" t="str">
        <f t="shared" si="618"/>
        <v/>
      </c>
      <c r="K7899" t="str">
        <f t="shared" si="619"/>
        <v>INSERT INTO ZONE_MAP (SERVICE_ID, SERVICE_NAME, CODE, NW_GROUP, ZONE) VALUES (2,'Voice','0756','BEN TRE','NATIONAL');</v>
      </c>
    </row>
    <row r="7900" spans="1:11">
      <c r="A7900" s="25" t="s">
        <v>2506</v>
      </c>
      <c r="B7900" s="25" t="s">
        <v>2481</v>
      </c>
      <c r="C7900" s="25" t="s">
        <v>326</v>
      </c>
      <c r="D7900" s="25" t="s">
        <v>244</v>
      </c>
      <c r="E7900">
        <f t="shared" si="615"/>
        <v>2</v>
      </c>
      <c r="F7900" t="str">
        <f t="shared" si="616"/>
        <v>Voice</v>
      </c>
      <c r="G7900" t="str">
        <f t="shared" si="617"/>
        <v>CFP_0757_2</v>
      </c>
      <c r="H7900" t="str">
        <f>IF(ISNA(VLOOKUP(A7900,$A$3:A7899,1,0)),"","DUP!")</f>
        <v/>
      </c>
      <c r="I7900" t="str">
        <f>IF(ISNA(VLOOKUP(B7900,$B$3:B7899,1,0)),"","DUP!")</f>
        <v>DUP!</v>
      </c>
      <c r="J7900" t="str">
        <f t="shared" si="618"/>
        <v/>
      </c>
      <c r="K7900" t="str">
        <f t="shared" si="619"/>
        <v>INSERT INTO ZONE_MAP (SERVICE_ID, SERVICE_NAME, CODE, NW_GROUP, ZONE) VALUES (2,'Voice','0757','BEN TRE','NATIONAL');</v>
      </c>
    </row>
    <row r="7901" spans="1:11">
      <c r="A7901" s="25" t="s">
        <v>2507</v>
      </c>
      <c r="B7901" s="25" t="s">
        <v>2481</v>
      </c>
      <c r="C7901" s="25" t="s">
        <v>243</v>
      </c>
      <c r="D7901" s="25" t="s">
        <v>244</v>
      </c>
      <c r="E7901">
        <f t="shared" si="615"/>
        <v>2</v>
      </c>
      <c r="F7901" t="str">
        <f t="shared" si="616"/>
        <v>Voice</v>
      </c>
      <c r="G7901" t="str">
        <f t="shared" si="617"/>
        <v>CVP_07580_2</v>
      </c>
      <c r="H7901" t="str">
        <f>IF(ISNA(VLOOKUP(A7901,$A$3:A7900,1,0)),"","DUP!")</f>
        <v/>
      </c>
      <c r="I7901" t="str">
        <f>IF(ISNA(VLOOKUP(B7901,$B$3:B7900,1,0)),"","DUP!")</f>
        <v>DUP!</v>
      </c>
      <c r="J7901" t="str">
        <f t="shared" si="618"/>
        <v/>
      </c>
      <c r="K7901" t="str">
        <f t="shared" si="619"/>
        <v>INSERT INTO ZONE_MAP (SERVICE_ID, SERVICE_NAME, CODE, NW_GROUP, ZONE) VALUES (2,'Voice','07580','BEN TRE','NATIONAL');</v>
      </c>
    </row>
    <row r="7902" spans="1:11">
      <c r="A7902" s="25" t="s">
        <v>2507</v>
      </c>
      <c r="B7902" s="25" t="s">
        <v>2481</v>
      </c>
      <c r="C7902" s="25" t="s">
        <v>243</v>
      </c>
      <c r="D7902" s="25" t="s">
        <v>244</v>
      </c>
      <c r="E7902">
        <f t="shared" si="615"/>
        <v>2</v>
      </c>
      <c r="F7902" t="str">
        <f t="shared" si="616"/>
        <v>Voice</v>
      </c>
      <c r="G7902" t="str">
        <f t="shared" si="617"/>
        <v>CVP_07580_2</v>
      </c>
      <c r="H7902" t="str">
        <f>IF(ISNA(VLOOKUP(A7902,$A$3:A7901,1,0)),"","DUP!")</f>
        <v>DUP!</v>
      </c>
      <c r="I7902" t="str">
        <f>IF(ISNA(VLOOKUP(B7902,$B$3:B7901,1,0)),"","DUP!")</f>
        <v>DUP!</v>
      </c>
      <c r="J7902" t="str">
        <f t="shared" si="618"/>
        <v/>
      </c>
      <c r="K7902" t="str">
        <f t="shared" si="619"/>
        <v/>
      </c>
    </row>
    <row r="7903" spans="1:11">
      <c r="A7903" s="25" t="s">
        <v>2507</v>
      </c>
      <c r="B7903" s="25" t="s">
        <v>2481</v>
      </c>
      <c r="C7903" s="25" t="s">
        <v>243</v>
      </c>
      <c r="D7903" s="25" t="s">
        <v>244</v>
      </c>
      <c r="E7903">
        <f t="shared" si="615"/>
        <v>2</v>
      </c>
      <c r="F7903" t="str">
        <f t="shared" si="616"/>
        <v>Voice</v>
      </c>
      <c r="G7903" t="str">
        <f t="shared" si="617"/>
        <v>CVP_07580_2</v>
      </c>
      <c r="H7903" t="str">
        <f>IF(ISNA(VLOOKUP(A7903,$A$3:A7902,1,0)),"","DUP!")</f>
        <v>DUP!</v>
      </c>
      <c r="I7903" t="str">
        <f>IF(ISNA(VLOOKUP(B7903,$B$3:B7902,1,0)),"","DUP!")</f>
        <v>DUP!</v>
      </c>
      <c r="J7903" t="str">
        <f t="shared" si="618"/>
        <v/>
      </c>
      <c r="K7903" t="str">
        <f t="shared" si="619"/>
        <v/>
      </c>
    </row>
    <row r="7904" spans="1:11">
      <c r="A7904" s="25" t="s">
        <v>2507</v>
      </c>
      <c r="B7904" s="25" t="s">
        <v>2481</v>
      </c>
      <c r="C7904" s="25" t="s">
        <v>243</v>
      </c>
      <c r="D7904" s="25" t="s">
        <v>245</v>
      </c>
      <c r="E7904">
        <f t="shared" si="615"/>
        <v>10</v>
      </c>
      <c r="F7904" t="str">
        <f t="shared" si="616"/>
        <v>Video Call</v>
      </c>
      <c r="G7904" t="str">
        <f t="shared" si="617"/>
        <v>CVP_07580_10</v>
      </c>
      <c r="H7904" t="str">
        <f>IF(ISNA(VLOOKUP(A7904,$A$3:A7903,1,0)),"","DUP!")</f>
        <v>DUP!</v>
      </c>
      <c r="I7904" t="str">
        <f>IF(ISNA(VLOOKUP(B7904,$B$3:B7903,1,0)),"","DUP!")</f>
        <v>DUP!</v>
      </c>
      <c r="J7904" t="str">
        <f t="shared" si="618"/>
        <v/>
      </c>
      <c r="K7904" t="str">
        <f t="shared" si="619"/>
        <v/>
      </c>
    </row>
    <row r="7905" spans="1:11">
      <c r="A7905" s="25" t="s">
        <v>2507</v>
      </c>
      <c r="B7905" s="25" t="s">
        <v>2481</v>
      </c>
      <c r="C7905" s="25" t="s">
        <v>243</v>
      </c>
      <c r="D7905" s="25" t="s">
        <v>245</v>
      </c>
      <c r="E7905">
        <f t="shared" si="615"/>
        <v>10</v>
      </c>
      <c r="F7905" t="str">
        <f t="shared" si="616"/>
        <v>Video Call</v>
      </c>
      <c r="G7905" t="str">
        <f t="shared" si="617"/>
        <v>CVP_07580_10</v>
      </c>
      <c r="H7905" t="str">
        <f>IF(ISNA(VLOOKUP(A7905,$A$3:A7904,1,0)),"","DUP!")</f>
        <v>DUP!</v>
      </c>
      <c r="I7905" t="str">
        <f>IF(ISNA(VLOOKUP(B7905,$B$3:B7904,1,0)),"","DUP!")</f>
        <v>DUP!</v>
      </c>
      <c r="J7905" t="str">
        <f t="shared" si="618"/>
        <v/>
      </c>
      <c r="K7905" t="str">
        <f t="shared" si="619"/>
        <v/>
      </c>
    </row>
    <row r="7906" spans="1:11">
      <c r="A7906" s="25" t="s">
        <v>2507</v>
      </c>
      <c r="B7906" s="25" t="s">
        <v>2481</v>
      </c>
      <c r="C7906" s="25" t="s">
        <v>243</v>
      </c>
      <c r="D7906" s="25" t="s">
        <v>245</v>
      </c>
      <c r="E7906">
        <f t="shared" si="615"/>
        <v>10</v>
      </c>
      <c r="F7906" t="str">
        <f t="shared" si="616"/>
        <v>Video Call</v>
      </c>
      <c r="G7906" t="str">
        <f t="shared" si="617"/>
        <v>CVP_07580_10</v>
      </c>
      <c r="H7906" t="str">
        <f>IF(ISNA(VLOOKUP(A7906,$A$3:A7905,1,0)),"","DUP!")</f>
        <v>DUP!</v>
      </c>
      <c r="I7906" t="str">
        <f>IF(ISNA(VLOOKUP(B7906,$B$3:B7905,1,0)),"","DUP!")</f>
        <v>DUP!</v>
      </c>
      <c r="J7906" t="str">
        <f t="shared" si="618"/>
        <v/>
      </c>
      <c r="K7906" t="str">
        <f t="shared" si="619"/>
        <v/>
      </c>
    </row>
    <row r="7907" spans="1:11">
      <c r="A7907" s="25" t="s">
        <v>2508</v>
      </c>
      <c r="B7907" s="25" t="s">
        <v>329</v>
      </c>
      <c r="C7907" s="25" t="s">
        <v>243</v>
      </c>
      <c r="D7907" s="25" t="s">
        <v>244</v>
      </c>
      <c r="E7907">
        <f t="shared" si="615"/>
        <v>2</v>
      </c>
      <c r="F7907" t="str">
        <f t="shared" si="616"/>
        <v>Voice</v>
      </c>
      <c r="G7907" t="str">
        <f t="shared" si="617"/>
        <v>CVP_075800126_2</v>
      </c>
      <c r="H7907" t="str">
        <f>IF(ISNA(VLOOKUP(A7907,$A$3:A7906,1,0)),"","DUP!")</f>
        <v/>
      </c>
      <c r="I7907" t="str">
        <f>IF(ISNA(VLOOKUP(B7907,$B$3:B7906,1,0)),"","DUP!")</f>
        <v>DUP!</v>
      </c>
      <c r="J7907" t="str">
        <f t="shared" si="618"/>
        <v/>
      </c>
      <c r="K7907" t="str">
        <f t="shared" si="619"/>
        <v>INSERT INTO ZONE_MAP (SERVICE_ID, SERVICE_NAME, CODE, NW_GROUP, ZONE) VALUES (2,'Voice','075800126','DICH VU CSKH','NATIONAL');</v>
      </c>
    </row>
    <row r="7908" spans="1:11">
      <c r="A7908" s="25" t="s">
        <v>2508</v>
      </c>
      <c r="B7908" s="25" t="s">
        <v>329</v>
      </c>
      <c r="C7908" s="25" t="s">
        <v>243</v>
      </c>
      <c r="D7908" s="25" t="s">
        <v>244</v>
      </c>
      <c r="E7908">
        <f t="shared" si="615"/>
        <v>2</v>
      </c>
      <c r="F7908" t="str">
        <f t="shared" si="616"/>
        <v>Voice</v>
      </c>
      <c r="G7908" t="str">
        <f t="shared" si="617"/>
        <v>CVP_075800126_2</v>
      </c>
      <c r="H7908" t="str">
        <f>IF(ISNA(VLOOKUP(A7908,$A$3:A7907,1,0)),"","DUP!")</f>
        <v>DUP!</v>
      </c>
      <c r="I7908" t="str">
        <f>IF(ISNA(VLOOKUP(B7908,$B$3:B7907,1,0)),"","DUP!")</f>
        <v>DUP!</v>
      </c>
      <c r="J7908" t="str">
        <f t="shared" si="618"/>
        <v/>
      </c>
      <c r="K7908" t="str">
        <f t="shared" si="619"/>
        <v/>
      </c>
    </row>
    <row r="7909" spans="1:11">
      <c r="A7909" s="25" t="s">
        <v>2508</v>
      </c>
      <c r="B7909" s="25" t="s">
        <v>329</v>
      </c>
      <c r="C7909" s="25" t="s">
        <v>243</v>
      </c>
      <c r="D7909" s="25" t="s">
        <v>244</v>
      </c>
      <c r="E7909">
        <f t="shared" si="615"/>
        <v>2</v>
      </c>
      <c r="F7909" t="str">
        <f t="shared" si="616"/>
        <v>Voice</v>
      </c>
      <c r="G7909" t="str">
        <f t="shared" si="617"/>
        <v>CVP_075800126_2</v>
      </c>
      <c r="H7909" t="str">
        <f>IF(ISNA(VLOOKUP(A7909,$A$3:A7908,1,0)),"","DUP!")</f>
        <v>DUP!</v>
      </c>
      <c r="I7909" t="str">
        <f>IF(ISNA(VLOOKUP(B7909,$B$3:B7908,1,0)),"","DUP!")</f>
        <v>DUP!</v>
      </c>
      <c r="J7909" t="str">
        <f t="shared" si="618"/>
        <v/>
      </c>
      <c r="K7909" t="str">
        <f t="shared" si="619"/>
        <v/>
      </c>
    </row>
    <row r="7910" spans="1:11">
      <c r="A7910" s="25" t="s">
        <v>2508</v>
      </c>
      <c r="B7910" s="25" t="s">
        <v>329</v>
      </c>
      <c r="C7910" s="25" t="s">
        <v>243</v>
      </c>
      <c r="D7910" s="25" t="s">
        <v>245</v>
      </c>
      <c r="E7910">
        <f t="shared" si="615"/>
        <v>10</v>
      </c>
      <c r="F7910" t="str">
        <f t="shared" si="616"/>
        <v>Video Call</v>
      </c>
      <c r="G7910" t="str">
        <f t="shared" si="617"/>
        <v>CVP_075800126_10</v>
      </c>
      <c r="H7910" t="str">
        <f>IF(ISNA(VLOOKUP(A7910,$A$3:A7909,1,0)),"","DUP!")</f>
        <v>DUP!</v>
      </c>
      <c r="I7910" t="str">
        <f>IF(ISNA(VLOOKUP(B7910,$B$3:B7909,1,0)),"","DUP!")</f>
        <v>DUP!</v>
      </c>
      <c r="J7910" t="str">
        <f t="shared" si="618"/>
        <v/>
      </c>
      <c r="K7910" t="str">
        <f t="shared" si="619"/>
        <v/>
      </c>
    </row>
    <row r="7911" spans="1:11">
      <c r="A7911" s="25" t="s">
        <v>2508</v>
      </c>
      <c r="B7911" s="25" t="s">
        <v>329</v>
      </c>
      <c r="C7911" s="25" t="s">
        <v>243</v>
      </c>
      <c r="D7911" s="25" t="s">
        <v>245</v>
      </c>
      <c r="E7911">
        <f t="shared" si="615"/>
        <v>10</v>
      </c>
      <c r="F7911" t="str">
        <f t="shared" si="616"/>
        <v>Video Call</v>
      </c>
      <c r="G7911" t="str">
        <f t="shared" si="617"/>
        <v>CVP_075800126_10</v>
      </c>
      <c r="H7911" t="str">
        <f>IF(ISNA(VLOOKUP(A7911,$A$3:A7910,1,0)),"","DUP!")</f>
        <v>DUP!</v>
      </c>
      <c r="I7911" t="str">
        <f>IF(ISNA(VLOOKUP(B7911,$B$3:B7910,1,0)),"","DUP!")</f>
        <v>DUP!</v>
      </c>
      <c r="J7911" t="str">
        <f t="shared" si="618"/>
        <v/>
      </c>
      <c r="K7911" t="str">
        <f t="shared" si="619"/>
        <v/>
      </c>
    </row>
    <row r="7912" spans="1:11">
      <c r="A7912" s="25" t="s">
        <v>2508</v>
      </c>
      <c r="B7912" s="25" t="s">
        <v>329</v>
      </c>
      <c r="C7912" s="25" t="s">
        <v>243</v>
      </c>
      <c r="D7912" s="25" t="s">
        <v>245</v>
      </c>
      <c r="E7912">
        <f t="shared" si="615"/>
        <v>10</v>
      </c>
      <c r="F7912" t="str">
        <f t="shared" si="616"/>
        <v>Video Call</v>
      </c>
      <c r="G7912" t="str">
        <f t="shared" si="617"/>
        <v>CVP_075800126_10</v>
      </c>
      <c r="H7912" t="str">
        <f>IF(ISNA(VLOOKUP(A7912,$A$3:A7911,1,0)),"","DUP!")</f>
        <v>DUP!</v>
      </c>
      <c r="I7912" t="str">
        <f>IF(ISNA(VLOOKUP(B7912,$B$3:B7911,1,0)),"","DUP!")</f>
        <v>DUP!</v>
      </c>
      <c r="J7912" t="str">
        <f t="shared" si="618"/>
        <v/>
      </c>
      <c r="K7912" t="str">
        <f t="shared" si="619"/>
        <v/>
      </c>
    </row>
    <row r="7913" spans="1:11">
      <c r="A7913" s="25" t="s">
        <v>2509</v>
      </c>
      <c r="B7913" s="25" t="s">
        <v>2481</v>
      </c>
      <c r="C7913" s="25" t="s">
        <v>243</v>
      </c>
      <c r="D7913" s="25" t="s">
        <v>244</v>
      </c>
      <c r="E7913">
        <f t="shared" si="615"/>
        <v>2</v>
      </c>
      <c r="F7913" t="str">
        <f t="shared" si="616"/>
        <v>Voice</v>
      </c>
      <c r="G7913" t="str">
        <f t="shared" si="617"/>
        <v>CVP_07581_2</v>
      </c>
      <c r="H7913" t="str">
        <f>IF(ISNA(VLOOKUP(A7913,$A$3:A7912,1,0)),"","DUP!")</f>
        <v/>
      </c>
      <c r="I7913" t="str">
        <f>IF(ISNA(VLOOKUP(B7913,$B$3:B7912,1,0)),"","DUP!")</f>
        <v>DUP!</v>
      </c>
      <c r="J7913" t="str">
        <f t="shared" si="618"/>
        <v/>
      </c>
      <c r="K7913" t="str">
        <f t="shared" si="619"/>
        <v>INSERT INTO ZONE_MAP (SERVICE_ID, SERVICE_NAME, CODE, NW_GROUP, ZONE) VALUES (2,'Voice','07581','BEN TRE','NATIONAL');</v>
      </c>
    </row>
    <row r="7914" spans="1:11">
      <c r="A7914" s="25" t="s">
        <v>2509</v>
      </c>
      <c r="B7914" s="25" t="s">
        <v>2481</v>
      </c>
      <c r="C7914" s="25" t="s">
        <v>243</v>
      </c>
      <c r="D7914" s="25" t="s">
        <v>244</v>
      </c>
      <c r="E7914">
        <f t="shared" si="615"/>
        <v>2</v>
      </c>
      <c r="F7914" t="str">
        <f t="shared" si="616"/>
        <v>Voice</v>
      </c>
      <c r="G7914" t="str">
        <f t="shared" si="617"/>
        <v>CVP_07581_2</v>
      </c>
      <c r="H7914" t="str">
        <f>IF(ISNA(VLOOKUP(A7914,$A$3:A7913,1,0)),"","DUP!")</f>
        <v>DUP!</v>
      </c>
      <c r="I7914" t="str">
        <f>IF(ISNA(VLOOKUP(B7914,$B$3:B7913,1,0)),"","DUP!")</f>
        <v>DUP!</v>
      </c>
      <c r="J7914" t="str">
        <f t="shared" si="618"/>
        <v/>
      </c>
      <c r="K7914" t="str">
        <f t="shared" si="619"/>
        <v/>
      </c>
    </row>
    <row r="7915" spans="1:11">
      <c r="A7915" s="25" t="s">
        <v>2509</v>
      </c>
      <c r="B7915" s="25" t="s">
        <v>2481</v>
      </c>
      <c r="C7915" s="25" t="s">
        <v>243</v>
      </c>
      <c r="D7915" s="25" t="s">
        <v>244</v>
      </c>
      <c r="E7915">
        <f t="shared" si="615"/>
        <v>2</v>
      </c>
      <c r="F7915" t="str">
        <f t="shared" si="616"/>
        <v>Voice</v>
      </c>
      <c r="G7915" t="str">
        <f t="shared" si="617"/>
        <v>CVP_07581_2</v>
      </c>
      <c r="H7915" t="str">
        <f>IF(ISNA(VLOOKUP(A7915,$A$3:A7914,1,0)),"","DUP!")</f>
        <v>DUP!</v>
      </c>
      <c r="I7915" t="str">
        <f>IF(ISNA(VLOOKUP(B7915,$B$3:B7914,1,0)),"","DUP!")</f>
        <v>DUP!</v>
      </c>
      <c r="J7915" t="str">
        <f t="shared" si="618"/>
        <v/>
      </c>
      <c r="K7915" t="str">
        <f t="shared" si="619"/>
        <v/>
      </c>
    </row>
    <row r="7916" spans="1:11">
      <c r="A7916" s="25" t="s">
        <v>2509</v>
      </c>
      <c r="B7916" s="25" t="s">
        <v>2481</v>
      </c>
      <c r="C7916" s="25" t="s">
        <v>243</v>
      </c>
      <c r="D7916" s="25" t="s">
        <v>245</v>
      </c>
      <c r="E7916">
        <f t="shared" si="615"/>
        <v>10</v>
      </c>
      <c r="F7916" t="str">
        <f t="shared" si="616"/>
        <v>Video Call</v>
      </c>
      <c r="G7916" t="str">
        <f t="shared" si="617"/>
        <v>CVP_07581_10</v>
      </c>
      <c r="H7916" t="str">
        <f>IF(ISNA(VLOOKUP(A7916,$A$3:A7915,1,0)),"","DUP!")</f>
        <v>DUP!</v>
      </c>
      <c r="I7916" t="str">
        <f>IF(ISNA(VLOOKUP(B7916,$B$3:B7915,1,0)),"","DUP!")</f>
        <v>DUP!</v>
      </c>
      <c r="J7916" t="str">
        <f t="shared" si="618"/>
        <v/>
      </c>
      <c r="K7916" t="str">
        <f t="shared" si="619"/>
        <v/>
      </c>
    </row>
    <row r="7917" spans="1:11">
      <c r="A7917" s="25" t="s">
        <v>2509</v>
      </c>
      <c r="B7917" s="25" t="s">
        <v>2481</v>
      </c>
      <c r="C7917" s="25" t="s">
        <v>243</v>
      </c>
      <c r="D7917" s="25" t="s">
        <v>245</v>
      </c>
      <c r="E7917">
        <f t="shared" si="615"/>
        <v>10</v>
      </c>
      <c r="F7917" t="str">
        <f t="shared" si="616"/>
        <v>Video Call</v>
      </c>
      <c r="G7917" t="str">
        <f t="shared" si="617"/>
        <v>CVP_07581_10</v>
      </c>
      <c r="H7917" t="str">
        <f>IF(ISNA(VLOOKUP(A7917,$A$3:A7916,1,0)),"","DUP!")</f>
        <v>DUP!</v>
      </c>
      <c r="I7917" t="str">
        <f>IF(ISNA(VLOOKUP(B7917,$B$3:B7916,1,0)),"","DUP!")</f>
        <v>DUP!</v>
      </c>
      <c r="J7917" t="str">
        <f t="shared" si="618"/>
        <v/>
      </c>
      <c r="K7917" t="str">
        <f t="shared" si="619"/>
        <v/>
      </c>
    </row>
    <row r="7918" spans="1:11">
      <c r="A7918" s="25" t="s">
        <v>2509</v>
      </c>
      <c r="B7918" s="25" t="s">
        <v>2481</v>
      </c>
      <c r="C7918" s="25" t="s">
        <v>243</v>
      </c>
      <c r="D7918" s="25" t="s">
        <v>245</v>
      </c>
      <c r="E7918">
        <f t="shared" si="615"/>
        <v>10</v>
      </c>
      <c r="F7918" t="str">
        <f t="shared" si="616"/>
        <v>Video Call</v>
      </c>
      <c r="G7918" t="str">
        <f t="shared" si="617"/>
        <v>CVP_07581_10</v>
      </c>
      <c r="H7918" t="str">
        <f>IF(ISNA(VLOOKUP(A7918,$A$3:A7917,1,0)),"","DUP!")</f>
        <v>DUP!</v>
      </c>
      <c r="I7918" t="str">
        <f>IF(ISNA(VLOOKUP(B7918,$B$3:B7917,1,0)),"","DUP!")</f>
        <v>DUP!</v>
      </c>
      <c r="J7918" t="str">
        <f t="shared" si="618"/>
        <v/>
      </c>
      <c r="K7918" t="str">
        <f t="shared" si="619"/>
        <v/>
      </c>
    </row>
    <row r="7919" spans="1:11">
      <c r="A7919" s="25" t="s">
        <v>2510</v>
      </c>
      <c r="B7919" s="25" t="s">
        <v>2481</v>
      </c>
      <c r="C7919" s="25" t="s">
        <v>243</v>
      </c>
      <c r="D7919" s="25" t="s">
        <v>244</v>
      </c>
      <c r="E7919">
        <f t="shared" si="615"/>
        <v>2</v>
      </c>
      <c r="F7919" t="str">
        <f t="shared" si="616"/>
        <v>Voice</v>
      </c>
      <c r="G7919" t="str">
        <f t="shared" si="617"/>
        <v>CVP_07582_2</v>
      </c>
      <c r="H7919" t="str">
        <f>IF(ISNA(VLOOKUP(A7919,$A$3:A7918,1,0)),"","DUP!")</f>
        <v/>
      </c>
      <c r="I7919" t="str">
        <f>IF(ISNA(VLOOKUP(B7919,$B$3:B7918,1,0)),"","DUP!")</f>
        <v>DUP!</v>
      </c>
      <c r="J7919" t="str">
        <f t="shared" si="618"/>
        <v/>
      </c>
      <c r="K7919" t="str">
        <f t="shared" si="619"/>
        <v>INSERT INTO ZONE_MAP (SERVICE_ID, SERVICE_NAME, CODE, NW_GROUP, ZONE) VALUES (2,'Voice','07582','BEN TRE','NATIONAL');</v>
      </c>
    </row>
    <row r="7920" spans="1:11">
      <c r="A7920" s="25" t="s">
        <v>2510</v>
      </c>
      <c r="B7920" s="25" t="s">
        <v>2481</v>
      </c>
      <c r="C7920" s="25" t="s">
        <v>243</v>
      </c>
      <c r="D7920" s="25" t="s">
        <v>244</v>
      </c>
      <c r="E7920">
        <f t="shared" si="615"/>
        <v>2</v>
      </c>
      <c r="F7920" t="str">
        <f t="shared" si="616"/>
        <v>Voice</v>
      </c>
      <c r="G7920" t="str">
        <f t="shared" si="617"/>
        <v>CVP_07582_2</v>
      </c>
      <c r="H7920" t="str">
        <f>IF(ISNA(VLOOKUP(A7920,$A$3:A7919,1,0)),"","DUP!")</f>
        <v>DUP!</v>
      </c>
      <c r="I7920" t="str">
        <f>IF(ISNA(VLOOKUP(B7920,$B$3:B7919,1,0)),"","DUP!")</f>
        <v>DUP!</v>
      </c>
      <c r="J7920" t="str">
        <f t="shared" si="618"/>
        <v/>
      </c>
      <c r="K7920" t="str">
        <f t="shared" si="619"/>
        <v/>
      </c>
    </row>
    <row r="7921" spans="1:11">
      <c r="A7921" s="25" t="s">
        <v>2510</v>
      </c>
      <c r="B7921" s="25" t="s">
        <v>2481</v>
      </c>
      <c r="C7921" s="25" t="s">
        <v>243</v>
      </c>
      <c r="D7921" s="25" t="s">
        <v>244</v>
      </c>
      <c r="E7921">
        <f t="shared" si="615"/>
        <v>2</v>
      </c>
      <c r="F7921" t="str">
        <f t="shared" si="616"/>
        <v>Voice</v>
      </c>
      <c r="G7921" t="str">
        <f t="shared" si="617"/>
        <v>CVP_07582_2</v>
      </c>
      <c r="H7921" t="str">
        <f>IF(ISNA(VLOOKUP(A7921,$A$3:A7920,1,0)),"","DUP!")</f>
        <v>DUP!</v>
      </c>
      <c r="I7921" t="str">
        <f>IF(ISNA(VLOOKUP(B7921,$B$3:B7920,1,0)),"","DUP!")</f>
        <v>DUP!</v>
      </c>
      <c r="J7921" t="str">
        <f t="shared" si="618"/>
        <v/>
      </c>
      <c r="K7921" t="str">
        <f t="shared" si="619"/>
        <v/>
      </c>
    </row>
    <row r="7922" spans="1:11">
      <c r="A7922" s="25" t="s">
        <v>2510</v>
      </c>
      <c r="B7922" s="25" t="s">
        <v>2481</v>
      </c>
      <c r="C7922" s="25" t="s">
        <v>243</v>
      </c>
      <c r="D7922" s="25" t="s">
        <v>245</v>
      </c>
      <c r="E7922">
        <f t="shared" si="615"/>
        <v>10</v>
      </c>
      <c r="F7922" t="str">
        <f t="shared" si="616"/>
        <v>Video Call</v>
      </c>
      <c r="G7922" t="str">
        <f t="shared" si="617"/>
        <v>CVP_07582_10</v>
      </c>
      <c r="H7922" t="str">
        <f>IF(ISNA(VLOOKUP(A7922,$A$3:A7921,1,0)),"","DUP!")</f>
        <v>DUP!</v>
      </c>
      <c r="I7922" t="str">
        <f>IF(ISNA(VLOOKUP(B7922,$B$3:B7921,1,0)),"","DUP!")</f>
        <v>DUP!</v>
      </c>
      <c r="J7922" t="str">
        <f t="shared" si="618"/>
        <v/>
      </c>
      <c r="K7922" t="str">
        <f t="shared" si="619"/>
        <v/>
      </c>
    </row>
    <row r="7923" spans="1:11">
      <c r="A7923" s="25" t="s">
        <v>2510</v>
      </c>
      <c r="B7923" s="25" t="s">
        <v>2481</v>
      </c>
      <c r="C7923" s="25" t="s">
        <v>243</v>
      </c>
      <c r="D7923" s="25" t="s">
        <v>245</v>
      </c>
      <c r="E7923">
        <f t="shared" si="615"/>
        <v>10</v>
      </c>
      <c r="F7923" t="str">
        <f t="shared" si="616"/>
        <v>Video Call</v>
      </c>
      <c r="G7923" t="str">
        <f t="shared" si="617"/>
        <v>CVP_07582_10</v>
      </c>
      <c r="H7923" t="str">
        <f>IF(ISNA(VLOOKUP(A7923,$A$3:A7922,1,0)),"","DUP!")</f>
        <v>DUP!</v>
      </c>
      <c r="I7923" t="str">
        <f>IF(ISNA(VLOOKUP(B7923,$B$3:B7922,1,0)),"","DUP!")</f>
        <v>DUP!</v>
      </c>
      <c r="J7923" t="str">
        <f t="shared" si="618"/>
        <v/>
      </c>
      <c r="K7923" t="str">
        <f t="shared" si="619"/>
        <v/>
      </c>
    </row>
    <row r="7924" spans="1:11">
      <c r="A7924" s="25" t="s">
        <v>2510</v>
      </c>
      <c r="B7924" s="25" t="s">
        <v>2481</v>
      </c>
      <c r="C7924" s="25" t="s">
        <v>243</v>
      </c>
      <c r="D7924" s="25" t="s">
        <v>245</v>
      </c>
      <c r="E7924">
        <f t="shared" si="615"/>
        <v>10</v>
      </c>
      <c r="F7924" t="str">
        <f t="shared" si="616"/>
        <v>Video Call</v>
      </c>
      <c r="G7924" t="str">
        <f t="shared" si="617"/>
        <v>CVP_07582_10</v>
      </c>
      <c r="H7924" t="str">
        <f>IF(ISNA(VLOOKUP(A7924,$A$3:A7923,1,0)),"","DUP!")</f>
        <v>DUP!</v>
      </c>
      <c r="I7924" t="str">
        <f>IF(ISNA(VLOOKUP(B7924,$B$3:B7923,1,0)),"","DUP!")</f>
        <v>DUP!</v>
      </c>
      <c r="J7924" t="str">
        <f t="shared" si="618"/>
        <v/>
      </c>
      <c r="K7924" t="str">
        <f t="shared" si="619"/>
        <v/>
      </c>
    </row>
    <row r="7925" spans="1:11">
      <c r="A7925" s="25" t="s">
        <v>2511</v>
      </c>
      <c r="B7925" s="25" t="s">
        <v>2481</v>
      </c>
      <c r="C7925" s="25" t="s">
        <v>243</v>
      </c>
      <c r="D7925" s="25" t="s">
        <v>244</v>
      </c>
      <c r="E7925">
        <f t="shared" si="615"/>
        <v>2</v>
      </c>
      <c r="F7925" t="str">
        <f t="shared" si="616"/>
        <v>Voice</v>
      </c>
      <c r="G7925" t="str">
        <f t="shared" si="617"/>
        <v>CVP_07583_2</v>
      </c>
      <c r="H7925" t="str">
        <f>IF(ISNA(VLOOKUP(A7925,$A$3:A7924,1,0)),"","DUP!")</f>
        <v/>
      </c>
      <c r="I7925" t="str">
        <f>IF(ISNA(VLOOKUP(B7925,$B$3:B7924,1,0)),"","DUP!")</f>
        <v>DUP!</v>
      </c>
      <c r="J7925" t="str">
        <f t="shared" si="618"/>
        <v/>
      </c>
      <c r="K7925" t="str">
        <f t="shared" si="619"/>
        <v>INSERT INTO ZONE_MAP (SERVICE_ID, SERVICE_NAME, CODE, NW_GROUP, ZONE) VALUES (2,'Voice','07583','BEN TRE','NATIONAL');</v>
      </c>
    </row>
    <row r="7926" spans="1:11">
      <c r="A7926" s="25" t="s">
        <v>2511</v>
      </c>
      <c r="B7926" s="25" t="s">
        <v>2481</v>
      </c>
      <c r="C7926" s="25" t="s">
        <v>243</v>
      </c>
      <c r="D7926" s="25" t="s">
        <v>244</v>
      </c>
      <c r="E7926">
        <f t="shared" si="615"/>
        <v>2</v>
      </c>
      <c r="F7926" t="str">
        <f t="shared" si="616"/>
        <v>Voice</v>
      </c>
      <c r="G7926" t="str">
        <f t="shared" si="617"/>
        <v>CVP_07583_2</v>
      </c>
      <c r="H7926" t="str">
        <f>IF(ISNA(VLOOKUP(A7926,$A$3:A7925,1,0)),"","DUP!")</f>
        <v>DUP!</v>
      </c>
      <c r="I7926" t="str">
        <f>IF(ISNA(VLOOKUP(B7926,$B$3:B7925,1,0)),"","DUP!")</f>
        <v>DUP!</v>
      </c>
      <c r="J7926" t="str">
        <f t="shared" si="618"/>
        <v/>
      </c>
      <c r="K7926" t="str">
        <f t="shared" si="619"/>
        <v/>
      </c>
    </row>
    <row r="7927" spans="1:11">
      <c r="A7927" s="25" t="s">
        <v>2511</v>
      </c>
      <c r="B7927" s="25" t="s">
        <v>2481</v>
      </c>
      <c r="C7927" s="25" t="s">
        <v>243</v>
      </c>
      <c r="D7927" s="25" t="s">
        <v>244</v>
      </c>
      <c r="E7927">
        <f t="shared" si="615"/>
        <v>2</v>
      </c>
      <c r="F7927" t="str">
        <f t="shared" si="616"/>
        <v>Voice</v>
      </c>
      <c r="G7927" t="str">
        <f t="shared" si="617"/>
        <v>CVP_07583_2</v>
      </c>
      <c r="H7927" t="str">
        <f>IF(ISNA(VLOOKUP(A7927,$A$3:A7926,1,0)),"","DUP!")</f>
        <v>DUP!</v>
      </c>
      <c r="I7927" t="str">
        <f>IF(ISNA(VLOOKUP(B7927,$B$3:B7926,1,0)),"","DUP!")</f>
        <v>DUP!</v>
      </c>
      <c r="J7927" t="str">
        <f t="shared" si="618"/>
        <v/>
      </c>
      <c r="K7927" t="str">
        <f t="shared" si="619"/>
        <v/>
      </c>
    </row>
    <row r="7928" spans="1:11">
      <c r="A7928" s="25" t="s">
        <v>2511</v>
      </c>
      <c r="B7928" s="25" t="s">
        <v>2481</v>
      </c>
      <c r="C7928" s="25" t="s">
        <v>243</v>
      </c>
      <c r="D7928" s="25" t="s">
        <v>245</v>
      </c>
      <c r="E7928">
        <f t="shared" si="615"/>
        <v>10</v>
      </c>
      <c r="F7928" t="str">
        <f t="shared" si="616"/>
        <v>Video Call</v>
      </c>
      <c r="G7928" t="str">
        <f t="shared" si="617"/>
        <v>CVP_07583_10</v>
      </c>
      <c r="H7928" t="str">
        <f>IF(ISNA(VLOOKUP(A7928,$A$3:A7927,1,0)),"","DUP!")</f>
        <v>DUP!</v>
      </c>
      <c r="I7928" t="str">
        <f>IF(ISNA(VLOOKUP(B7928,$B$3:B7927,1,0)),"","DUP!")</f>
        <v>DUP!</v>
      </c>
      <c r="J7928" t="str">
        <f t="shared" si="618"/>
        <v/>
      </c>
      <c r="K7928" t="str">
        <f t="shared" si="619"/>
        <v/>
      </c>
    </row>
    <row r="7929" spans="1:11">
      <c r="A7929" s="25" t="s">
        <v>2511</v>
      </c>
      <c r="B7929" s="25" t="s">
        <v>2481</v>
      </c>
      <c r="C7929" s="25" t="s">
        <v>243</v>
      </c>
      <c r="D7929" s="25" t="s">
        <v>245</v>
      </c>
      <c r="E7929">
        <f t="shared" si="615"/>
        <v>10</v>
      </c>
      <c r="F7929" t="str">
        <f t="shared" si="616"/>
        <v>Video Call</v>
      </c>
      <c r="G7929" t="str">
        <f t="shared" si="617"/>
        <v>CVP_07583_10</v>
      </c>
      <c r="H7929" t="str">
        <f>IF(ISNA(VLOOKUP(A7929,$A$3:A7928,1,0)),"","DUP!")</f>
        <v>DUP!</v>
      </c>
      <c r="I7929" t="str">
        <f>IF(ISNA(VLOOKUP(B7929,$B$3:B7928,1,0)),"","DUP!")</f>
        <v>DUP!</v>
      </c>
      <c r="J7929" t="str">
        <f t="shared" si="618"/>
        <v/>
      </c>
      <c r="K7929" t="str">
        <f t="shared" si="619"/>
        <v/>
      </c>
    </row>
    <row r="7930" spans="1:11">
      <c r="A7930" s="25" t="s">
        <v>2511</v>
      </c>
      <c r="B7930" s="25" t="s">
        <v>2481</v>
      </c>
      <c r="C7930" s="25" t="s">
        <v>243</v>
      </c>
      <c r="D7930" s="25" t="s">
        <v>245</v>
      </c>
      <c r="E7930">
        <f t="shared" si="615"/>
        <v>10</v>
      </c>
      <c r="F7930" t="str">
        <f t="shared" si="616"/>
        <v>Video Call</v>
      </c>
      <c r="G7930" t="str">
        <f t="shared" si="617"/>
        <v>CVP_07583_10</v>
      </c>
      <c r="H7930" t="str">
        <f>IF(ISNA(VLOOKUP(A7930,$A$3:A7929,1,0)),"","DUP!")</f>
        <v>DUP!</v>
      </c>
      <c r="I7930" t="str">
        <f>IF(ISNA(VLOOKUP(B7930,$B$3:B7929,1,0)),"","DUP!")</f>
        <v>DUP!</v>
      </c>
      <c r="J7930" t="str">
        <f t="shared" si="618"/>
        <v/>
      </c>
      <c r="K7930" t="str">
        <f t="shared" si="619"/>
        <v/>
      </c>
    </row>
    <row r="7931" spans="1:11">
      <c r="A7931" s="25" t="s">
        <v>2512</v>
      </c>
      <c r="B7931" s="25" t="s">
        <v>2481</v>
      </c>
      <c r="C7931" s="25" t="s">
        <v>243</v>
      </c>
      <c r="D7931" s="25" t="s">
        <v>244</v>
      </c>
      <c r="E7931">
        <f t="shared" si="615"/>
        <v>2</v>
      </c>
      <c r="F7931" t="str">
        <f t="shared" si="616"/>
        <v>Voice</v>
      </c>
      <c r="G7931" t="str">
        <f t="shared" si="617"/>
        <v>CVP_07584_2</v>
      </c>
      <c r="H7931" t="str">
        <f>IF(ISNA(VLOOKUP(A7931,$A$3:A7930,1,0)),"","DUP!")</f>
        <v/>
      </c>
      <c r="I7931" t="str">
        <f>IF(ISNA(VLOOKUP(B7931,$B$3:B7930,1,0)),"","DUP!")</f>
        <v>DUP!</v>
      </c>
      <c r="J7931" t="str">
        <f t="shared" si="618"/>
        <v/>
      </c>
      <c r="K7931" t="str">
        <f t="shared" si="619"/>
        <v>INSERT INTO ZONE_MAP (SERVICE_ID, SERVICE_NAME, CODE, NW_GROUP, ZONE) VALUES (2,'Voice','07584','BEN TRE','NATIONAL');</v>
      </c>
    </row>
    <row r="7932" spans="1:11">
      <c r="A7932" s="25" t="s">
        <v>2512</v>
      </c>
      <c r="B7932" s="25" t="s">
        <v>2481</v>
      </c>
      <c r="C7932" s="25" t="s">
        <v>243</v>
      </c>
      <c r="D7932" s="25" t="s">
        <v>244</v>
      </c>
      <c r="E7932">
        <f t="shared" si="615"/>
        <v>2</v>
      </c>
      <c r="F7932" t="str">
        <f t="shared" si="616"/>
        <v>Voice</v>
      </c>
      <c r="G7932" t="str">
        <f t="shared" si="617"/>
        <v>CVP_07584_2</v>
      </c>
      <c r="H7932" t="str">
        <f>IF(ISNA(VLOOKUP(A7932,$A$3:A7931,1,0)),"","DUP!")</f>
        <v>DUP!</v>
      </c>
      <c r="I7932" t="str">
        <f>IF(ISNA(VLOOKUP(B7932,$B$3:B7931,1,0)),"","DUP!")</f>
        <v>DUP!</v>
      </c>
      <c r="J7932" t="str">
        <f t="shared" si="618"/>
        <v/>
      </c>
      <c r="K7932" t="str">
        <f t="shared" si="619"/>
        <v/>
      </c>
    </row>
    <row r="7933" spans="1:11">
      <c r="A7933" s="25" t="s">
        <v>2512</v>
      </c>
      <c r="B7933" s="25" t="s">
        <v>2481</v>
      </c>
      <c r="C7933" s="25" t="s">
        <v>243</v>
      </c>
      <c r="D7933" s="25" t="s">
        <v>244</v>
      </c>
      <c r="E7933">
        <f t="shared" si="615"/>
        <v>2</v>
      </c>
      <c r="F7933" t="str">
        <f t="shared" si="616"/>
        <v>Voice</v>
      </c>
      <c r="G7933" t="str">
        <f t="shared" si="617"/>
        <v>CVP_07584_2</v>
      </c>
      <c r="H7933" t="str">
        <f>IF(ISNA(VLOOKUP(A7933,$A$3:A7932,1,0)),"","DUP!")</f>
        <v>DUP!</v>
      </c>
      <c r="I7933" t="str">
        <f>IF(ISNA(VLOOKUP(B7933,$B$3:B7932,1,0)),"","DUP!")</f>
        <v>DUP!</v>
      </c>
      <c r="J7933" t="str">
        <f t="shared" si="618"/>
        <v/>
      </c>
      <c r="K7933" t="str">
        <f t="shared" si="619"/>
        <v/>
      </c>
    </row>
    <row r="7934" spans="1:11">
      <c r="A7934" s="25" t="s">
        <v>2512</v>
      </c>
      <c r="B7934" s="25" t="s">
        <v>2481</v>
      </c>
      <c r="C7934" s="25" t="s">
        <v>243</v>
      </c>
      <c r="D7934" s="25" t="s">
        <v>245</v>
      </c>
      <c r="E7934">
        <f t="shared" si="615"/>
        <v>10</v>
      </c>
      <c r="F7934" t="str">
        <f t="shared" si="616"/>
        <v>Video Call</v>
      </c>
      <c r="G7934" t="str">
        <f t="shared" si="617"/>
        <v>CVP_07584_10</v>
      </c>
      <c r="H7934" t="str">
        <f>IF(ISNA(VLOOKUP(A7934,$A$3:A7933,1,0)),"","DUP!")</f>
        <v>DUP!</v>
      </c>
      <c r="I7934" t="str">
        <f>IF(ISNA(VLOOKUP(B7934,$B$3:B7933,1,0)),"","DUP!")</f>
        <v>DUP!</v>
      </c>
      <c r="J7934" t="str">
        <f t="shared" si="618"/>
        <v/>
      </c>
      <c r="K7934" t="str">
        <f t="shared" si="619"/>
        <v/>
      </c>
    </row>
    <row r="7935" spans="1:11">
      <c r="A7935" s="25" t="s">
        <v>2512</v>
      </c>
      <c r="B7935" s="25" t="s">
        <v>2481</v>
      </c>
      <c r="C7935" s="25" t="s">
        <v>243</v>
      </c>
      <c r="D7935" s="25" t="s">
        <v>245</v>
      </c>
      <c r="E7935">
        <f t="shared" si="615"/>
        <v>10</v>
      </c>
      <c r="F7935" t="str">
        <f t="shared" si="616"/>
        <v>Video Call</v>
      </c>
      <c r="G7935" t="str">
        <f t="shared" si="617"/>
        <v>CVP_07584_10</v>
      </c>
      <c r="H7935" t="str">
        <f>IF(ISNA(VLOOKUP(A7935,$A$3:A7934,1,0)),"","DUP!")</f>
        <v>DUP!</v>
      </c>
      <c r="I7935" t="str">
        <f>IF(ISNA(VLOOKUP(B7935,$B$3:B7934,1,0)),"","DUP!")</f>
        <v>DUP!</v>
      </c>
      <c r="J7935" t="str">
        <f t="shared" si="618"/>
        <v/>
      </c>
      <c r="K7935" t="str">
        <f t="shared" si="619"/>
        <v/>
      </c>
    </row>
    <row r="7936" spans="1:11">
      <c r="A7936" s="25" t="s">
        <v>2512</v>
      </c>
      <c r="B7936" s="25" t="s">
        <v>2481</v>
      </c>
      <c r="C7936" s="25" t="s">
        <v>243</v>
      </c>
      <c r="D7936" s="25" t="s">
        <v>245</v>
      </c>
      <c r="E7936">
        <f t="shared" si="615"/>
        <v>10</v>
      </c>
      <c r="F7936" t="str">
        <f t="shared" si="616"/>
        <v>Video Call</v>
      </c>
      <c r="G7936" t="str">
        <f t="shared" si="617"/>
        <v>CVP_07584_10</v>
      </c>
      <c r="H7936" t="str">
        <f>IF(ISNA(VLOOKUP(A7936,$A$3:A7935,1,0)),"","DUP!")</f>
        <v>DUP!</v>
      </c>
      <c r="I7936" t="str">
        <f>IF(ISNA(VLOOKUP(B7936,$B$3:B7935,1,0)),"","DUP!")</f>
        <v>DUP!</v>
      </c>
      <c r="J7936" t="str">
        <f t="shared" si="618"/>
        <v/>
      </c>
      <c r="K7936" t="str">
        <f t="shared" si="619"/>
        <v/>
      </c>
    </row>
    <row r="7937" spans="1:11">
      <c r="A7937" s="25" t="s">
        <v>2513</v>
      </c>
      <c r="B7937" s="25" t="s">
        <v>2481</v>
      </c>
      <c r="C7937" s="25" t="s">
        <v>243</v>
      </c>
      <c r="D7937" s="25" t="s">
        <v>244</v>
      </c>
      <c r="E7937">
        <f t="shared" si="615"/>
        <v>2</v>
      </c>
      <c r="F7937" t="str">
        <f t="shared" si="616"/>
        <v>Voice</v>
      </c>
      <c r="G7937" t="str">
        <f t="shared" si="617"/>
        <v>CVP_07585_2</v>
      </c>
      <c r="H7937" t="str">
        <f>IF(ISNA(VLOOKUP(A7937,$A$3:A7936,1,0)),"","DUP!")</f>
        <v/>
      </c>
      <c r="I7937" t="str">
        <f>IF(ISNA(VLOOKUP(B7937,$B$3:B7936,1,0)),"","DUP!")</f>
        <v>DUP!</v>
      </c>
      <c r="J7937" t="str">
        <f t="shared" si="618"/>
        <v/>
      </c>
      <c r="K7937" t="str">
        <f t="shared" si="619"/>
        <v>INSERT INTO ZONE_MAP (SERVICE_ID, SERVICE_NAME, CODE, NW_GROUP, ZONE) VALUES (2,'Voice','07585','BEN TRE','NATIONAL');</v>
      </c>
    </row>
    <row r="7938" spans="1:11">
      <c r="A7938" s="25" t="s">
        <v>2513</v>
      </c>
      <c r="B7938" s="25" t="s">
        <v>2481</v>
      </c>
      <c r="C7938" s="25" t="s">
        <v>243</v>
      </c>
      <c r="D7938" s="25" t="s">
        <v>244</v>
      </c>
      <c r="E7938">
        <f t="shared" si="615"/>
        <v>2</v>
      </c>
      <c r="F7938" t="str">
        <f t="shared" si="616"/>
        <v>Voice</v>
      </c>
      <c r="G7938" t="str">
        <f t="shared" si="617"/>
        <v>CVP_07585_2</v>
      </c>
      <c r="H7938" t="str">
        <f>IF(ISNA(VLOOKUP(A7938,$A$3:A7937,1,0)),"","DUP!")</f>
        <v>DUP!</v>
      </c>
      <c r="I7938" t="str">
        <f>IF(ISNA(VLOOKUP(B7938,$B$3:B7937,1,0)),"","DUP!")</f>
        <v>DUP!</v>
      </c>
      <c r="J7938" t="str">
        <f t="shared" si="618"/>
        <v/>
      </c>
      <c r="K7938" t="str">
        <f t="shared" si="619"/>
        <v/>
      </c>
    </row>
    <row r="7939" spans="1:11">
      <c r="A7939" s="25" t="s">
        <v>2513</v>
      </c>
      <c r="B7939" s="25" t="s">
        <v>2481</v>
      </c>
      <c r="C7939" s="25" t="s">
        <v>243</v>
      </c>
      <c r="D7939" s="25" t="s">
        <v>244</v>
      </c>
      <c r="E7939">
        <f t="shared" si="615"/>
        <v>2</v>
      </c>
      <c r="F7939" t="str">
        <f t="shared" si="616"/>
        <v>Voice</v>
      </c>
      <c r="G7939" t="str">
        <f t="shared" si="617"/>
        <v>CVP_07585_2</v>
      </c>
      <c r="H7939" t="str">
        <f>IF(ISNA(VLOOKUP(A7939,$A$3:A7938,1,0)),"","DUP!")</f>
        <v>DUP!</v>
      </c>
      <c r="I7939" t="str">
        <f>IF(ISNA(VLOOKUP(B7939,$B$3:B7938,1,0)),"","DUP!")</f>
        <v>DUP!</v>
      </c>
      <c r="J7939" t="str">
        <f t="shared" si="618"/>
        <v/>
      </c>
      <c r="K7939" t="str">
        <f t="shared" si="619"/>
        <v/>
      </c>
    </row>
    <row r="7940" spans="1:11">
      <c r="A7940" s="25" t="s">
        <v>2513</v>
      </c>
      <c r="B7940" s="25" t="s">
        <v>2481</v>
      </c>
      <c r="C7940" s="25" t="s">
        <v>243</v>
      </c>
      <c r="D7940" s="25" t="s">
        <v>245</v>
      </c>
      <c r="E7940">
        <f t="shared" ref="E7940:E8003" si="620">IF(D7940="NORMAL",2,10)</f>
        <v>10</v>
      </c>
      <c r="F7940" t="str">
        <f t="shared" ref="F7940:F8003" si="621">IF(D7940="NORMAL","Voice","Video Call")</f>
        <v>Video Call</v>
      </c>
      <c r="G7940" t="str">
        <f t="shared" ref="G7940:G8003" si="622">C7940&amp;"_"&amp;A7940&amp;"_"&amp;E7940</f>
        <v>CVP_07585_10</v>
      </c>
      <c r="H7940" t="str">
        <f>IF(ISNA(VLOOKUP(A7940,$A$3:A7939,1,0)),"","DUP!")</f>
        <v>DUP!</v>
      </c>
      <c r="I7940" t="str">
        <f>IF(ISNA(VLOOKUP(B7940,$B$3:B7939,1,0)),"","DUP!")</f>
        <v>DUP!</v>
      </c>
      <c r="J7940" t="str">
        <f t="shared" ref="J7940:J8003" si="623">IF(I7940="DUP!","",B7940)</f>
        <v/>
      </c>
      <c r="K7940" t="str">
        <f t="shared" ref="K7940:K8003" si="624">IF(H7940="DUP!","","INSERT INTO ZONE_MAP (SERVICE_ID, SERVICE_NAME, CODE, NW_GROUP, ZONE) VALUES ("&amp;E7940&amp;",'"&amp;F7940&amp;"','"&amp;A7940&amp;"','"&amp;B7940&amp;"','"&amp;IF(B7940="VINAPHONE","INTERNAL","NATIONAL")&amp;"');")</f>
        <v/>
      </c>
    </row>
    <row r="7941" spans="1:11">
      <c r="A7941" s="25" t="s">
        <v>2513</v>
      </c>
      <c r="B7941" s="25" t="s">
        <v>2481</v>
      </c>
      <c r="C7941" s="25" t="s">
        <v>243</v>
      </c>
      <c r="D7941" s="25" t="s">
        <v>245</v>
      </c>
      <c r="E7941">
        <f t="shared" si="620"/>
        <v>10</v>
      </c>
      <c r="F7941" t="str">
        <f t="shared" si="621"/>
        <v>Video Call</v>
      </c>
      <c r="G7941" t="str">
        <f t="shared" si="622"/>
        <v>CVP_07585_10</v>
      </c>
      <c r="H7941" t="str">
        <f>IF(ISNA(VLOOKUP(A7941,$A$3:A7940,1,0)),"","DUP!")</f>
        <v>DUP!</v>
      </c>
      <c r="I7941" t="str">
        <f>IF(ISNA(VLOOKUP(B7941,$B$3:B7940,1,0)),"","DUP!")</f>
        <v>DUP!</v>
      </c>
      <c r="J7941" t="str">
        <f t="shared" si="623"/>
        <v/>
      </c>
      <c r="K7941" t="str">
        <f t="shared" si="624"/>
        <v/>
      </c>
    </row>
    <row r="7942" spans="1:11">
      <c r="A7942" s="25" t="s">
        <v>2513</v>
      </c>
      <c r="B7942" s="25" t="s">
        <v>2481</v>
      </c>
      <c r="C7942" s="25" t="s">
        <v>243</v>
      </c>
      <c r="D7942" s="25" t="s">
        <v>245</v>
      </c>
      <c r="E7942">
        <f t="shared" si="620"/>
        <v>10</v>
      </c>
      <c r="F7942" t="str">
        <f t="shared" si="621"/>
        <v>Video Call</v>
      </c>
      <c r="G7942" t="str">
        <f t="shared" si="622"/>
        <v>CVP_07585_10</v>
      </c>
      <c r="H7942" t="str">
        <f>IF(ISNA(VLOOKUP(A7942,$A$3:A7941,1,0)),"","DUP!")</f>
        <v>DUP!</v>
      </c>
      <c r="I7942" t="str">
        <f>IF(ISNA(VLOOKUP(B7942,$B$3:B7941,1,0)),"","DUP!")</f>
        <v>DUP!</v>
      </c>
      <c r="J7942" t="str">
        <f t="shared" si="623"/>
        <v/>
      </c>
      <c r="K7942" t="str">
        <f t="shared" si="624"/>
        <v/>
      </c>
    </row>
    <row r="7943" spans="1:11">
      <c r="A7943" s="25" t="s">
        <v>2514</v>
      </c>
      <c r="B7943" s="25" t="s">
        <v>2481</v>
      </c>
      <c r="C7943" s="25" t="s">
        <v>243</v>
      </c>
      <c r="D7943" s="25" t="s">
        <v>244</v>
      </c>
      <c r="E7943">
        <f t="shared" si="620"/>
        <v>2</v>
      </c>
      <c r="F7943" t="str">
        <f t="shared" si="621"/>
        <v>Voice</v>
      </c>
      <c r="G7943" t="str">
        <f t="shared" si="622"/>
        <v>CVP_07586_2</v>
      </c>
      <c r="H7943" t="str">
        <f>IF(ISNA(VLOOKUP(A7943,$A$3:A7942,1,0)),"","DUP!")</f>
        <v/>
      </c>
      <c r="I7943" t="str">
        <f>IF(ISNA(VLOOKUP(B7943,$B$3:B7942,1,0)),"","DUP!")</f>
        <v>DUP!</v>
      </c>
      <c r="J7943" t="str">
        <f t="shared" si="623"/>
        <v/>
      </c>
      <c r="K7943" t="str">
        <f t="shared" si="624"/>
        <v>INSERT INTO ZONE_MAP (SERVICE_ID, SERVICE_NAME, CODE, NW_GROUP, ZONE) VALUES (2,'Voice','07586','BEN TRE','NATIONAL');</v>
      </c>
    </row>
    <row r="7944" spans="1:11">
      <c r="A7944" s="25" t="s">
        <v>2514</v>
      </c>
      <c r="B7944" s="25" t="s">
        <v>2481</v>
      </c>
      <c r="C7944" s="25" t="s">
        <v>243</v>
      </c>
      <c r="D7944" s="25" t="s">
        <v>244</v>
      </c>
      <c r="E7944">
        <f t="shared" si="620"/>
        <v>2</v>
      </c>
      <c r="F7944" t="str">
        <f t="shared" si="621"/>
        <v>Voice</v>
      </c>
      <c r="G7944" t="str">
        <f t="shared" si="622"/>
        <v>CVP_07586_2</v>
      </c>
      <c r="H7944" t="str">
        <f>IF(ISNA(VLOOKUP(A7944,$A$3:A7943,1,0)),"","DUP!")</f>
        <v>DUP!</v>
      </c>
      <c r="I7944" t="str">
        <f>IF(ISNA(VLOOKUP(B7944,$B$3:B7943,1,0)),"","DUP!")</f>
        <v>DUP!</v>
      </c>
      <c r="J7944" t="str">
        <f t="shared" si="623"/>
        <v/>
      </c>
      <c r="K7944" t="str">
        <f t="shared" si="624"/>
        <v/>
      </c>
    </row>
    <row r="7945" spans="1:11">
      <c r="A7945" s="25" t="s">
        <v>2514</v>
      </c>
      <c r="B7945" s="25" t="s">
        <v>2481</v>
      </c>
      <c r="C7945" s="25" t="s">
        <v>243</v>
      </c>
      <c r="D7945" s="25" t="s">
        <v>244</v>
      </c>
      <c r="E7945">
        <f t="shared" si="620"/>
        <v>2</v>
      </c>
      <c r="F7945" t="str">
        <f t="shared" si="621"/>
        <v>Voice</v>
      </c>
      <c r="G7945" t="str">
        <f t="shared" si="622"/>
        <v>CVP_07586_2</v>
      </c>
      <c r="H7945" t="str">
        <f>IF(ISNA(VLOOKUP(A7945,$A$3:A7944,1,0)),"","DUP!")</f>
        <v>DUP!</v>
      </c>
      <c r="I7945" t="str">
        <f>IF(ISNA(VLOOKUP(B7945,$B$3:B7944,1,0)),"","DUP!")</f>
        <v>DUP!</v>
      </c>
      <c r="J7945" t="str">
        <f t="shared" si="623"/>
        <v/>
      </c>
      <c r="K7945" t="str">
        <f t="shared" si="624"/>
        <v/>
      </c>
    </row>
    <row r="7946" spans="1:11">
      <c r="A7946" s="25" t="s">
        <v>2514</v>
      </c>
      <c r="B7946" s="25" t="s">
        <v>2481</v>
      </c>
      <c r="C7946" s="25" t="s">
        <v>243</v>
      </c>
      <c r="D7946" s="25" t="s">
        <v>245</v>
      </c>
      <c r="E7946">
        <f t="shared" si="620"/>
        <v>10</v>
      </c>
      <c r="F7946" t="str">
        <f t="shared" si="621"/>
        <v>Video Call</v>
      </c>
      <c r="G7946" t="str">
        <f t="shared" si="622"/>
        <v>CVP_07586_10</v>
      </c>
      <c r="H7946" t="str">
        <f>IF(ISNA(VLOOKUP(A7946,$A$3:A7945,1,0)),"","DUP!")</f>
        <v>DUP!</v>
      </c>
      <c r="I7946" t="str">
        <f>IF(ISNA(VLOOKUP(B7946,$B$3:B7945,1,0)),"","DUP!")</f>
        <v>DUP!</v>
      </c>
      <c r="J7946" t="str">
        <f t="shared" si="623"/>
        <v/>
      </c>
      <c r="K7946" t="str">
        <f t="shared" si="624"/>
        <v/>
      </c>
    </row>
    <row r="7947" spans="1:11">
      <c r="A7947" s="25" t="s">
        <v>2514</v>
      </c>
      <c r="B7947" s="25" t="s">
        <v>2481</v>
      </c>
      <c r="C7947" s="25" t="s">
        <v>243</v>
      </c>
      <c r="D7947" s="25" t="s">
        <v>245</v>
      </c>
      <c r="E7947">
        <f t="shared" si="620"/>
        <v>10</v>
      </c>
      <c r="F7947" t="str">
        <f t="shared" si="621"/>
        <v>Video Call</v>
      </c>
      <c r="G7947" t="str">
        <f t="shared" si="622"/>
        <v>CVP_07586_10</v>
      </c>
      <c r="H7947" t="str">
        <f>IF(ISNA(VLOOKUP(A7947,$A$3:A7946,1,0)),"","DUP!")</f>
        <v>DUP!</v>
      </c>
      <c r="I7947" t="str">
        <f>IF(ISNA(VLOOKUP(B7947,$B$3:B7946,1,0)),"","DUP!")</f>
        <v>DUP!</v>
      </c>
      <c r="J7947" t="str">
        <f t="shared" si="623"/>
        <v/>
      </c>
      <c r="K7947" t="str">
        <f t="shared" si="624"/>
        <v/>
      </c>
    </row>
    <row r="7948" spans="1:11">
      <c r="A7948" s="25" t="s">
        <v>2514</v>
      </c>
      <c r="B7948" s="25" t="s">
        <v>2481</v>
      </c>
      <c r="C7948" s="25" t="s">
        <v>243</v>
      </c>
      <c r="D7948" s="25" t="s">
        <v>245</v>
      </c>
      <c r="E7948">
        <f t="shared" si="620"/>
        <v>10</v>
      </c>
      <c r="F7948" t="str">
        <f t="shared" si="621"/>
        <v>Video Call</v>
      </c>
      <c r="G7948" t="str">
        <f t="shared" si="622"/>
        <v>CVP_07586_10</v>
      </c>
      <c r="H7948" t="str">
        <f>IF(ISNA(VLOOKUP(A7948,$A$3:A7947,1,0)),"","DUP!")</f>
        <v>DUP!</v>
      </c>
      <c r="I7948" t="str">
        <f>IF(ISNA(VLOOKUP(B7948,$B$3:B7947,1,0)),"","DUP!")</f>
        <v>DUP!</v>
      </c>
      <c r="J7948" t="str">
        <f t="shared" si="623"/>
        <v/>
      </c>
      <c r="K7948" t="str">
        <f t="shared" si="624"/>
        <v/>
      </c>
    </row>
    <row r="7949" spans="1:11">
      <c r="A7949" s="25" t="s">
        <v>2515</v>
      </c>
      <c r="B7949" s="25" t="s">
        <v>2481</v>
      </c>
      <c r="C7949" s="25" t="s">
        <v>243</v>
      </c>
      <c r="D7949" s="25" t="s">
        <v>244</v>
      </c>
      <c r="E7949">
        <f t="shared" si="620"/>
        <v>2</v>
      </c>
      <c r="F7949" t="str">
        <f t="shared" si="621"/>
        <v>Voice</v>
      </c>
      <c r="G7949" t="str">
        <f t="shared" si="622"/>
        <v>CVP_07587_2</v>
      </c>
      <c r="H7949" t="str">
        <f>IF(ISNA(VLOOKUP(A7949,$A$3:A7948,1,0)),"","DUP!")</f>
        <v/>
      </c>
      <c r="I7949" t="str">
        <f>IF(ISNA(VLOOKUP(B7949,$B$3:B7948,1,0)),"","DUP!")</f>
        <v>DUP!</v>
      </c>
      <c r="J7949" t="str">
        <f t="shared" si="623"/>
        <v/>
      </c>
      <c r="K7949" t="str">
        <f t="shared" si="624"/>
        <v>INSERT INTO ZONE_MAP (SERVICE_ID, SERVICE_NAME, CODE, NW_GROUP, ZONE) VALUES (2,'Voice','07587','BEN TRE','NATIONAL');</v>
      </c>
    </row>
    <row r="7950" spans="1:11">
      <c r="A7950" s="25" t="s">
        <v>2515</v>
      </c>
      <c r="B7950" s="25" t="s">
        <v>2481</v>
      </c>
      <c r="C7950" s="25" t="s">
        <v>243</v>
      </c>
      <c r="D7950" s="25" t="s">
        <v>244</v>
      </c>
      <c r="E7950">
        <f t="shared" si="620"/>
        <v>2</v>
      </c>
      <c r="F7950" t="str">
        <f t="shared" si="621"/>
        <v>Voice</v>
      </c>
      <c r="G7950" t="str">
        <f t="shared" si="622"/>
        <v>CVP_07587_2</v>
      </c>
      <c r="H7950" t="str">
        <f>IF(ISNA(VLOOKUP(A7950,$A$3:A7949,1,0)),"","DUP!")</f>
        <v>DUP!</v>
      </c>
      <c r="I7950" t="str">
        <f>IF(ISNA(VLOOKUP(B7950,$B$3:B7949,1,0)),"","DUP!")</f>
        <v>DUP!</v>
      </c>
      <c r="J7950" t="str">
        <f t="shared" si="623"/>
        <v/>
      </c>
      <c r="K7950" t="str">
        <f t="shared" si="624"/>
        <v/>
      </c>
    </row>
    <row r="7951" spans="1:11">
      <c r="A7951" s="25" t="s">
        <v>2515</v>
      </c>
      <c r="B7951" s="25" t="s">
        <v>2481</v>
      </c>
      <c r="C7951" s="25" t="s">
        <v>243</v>
      </c>
      <c r="D7951" s="25" t="s">
        <v>244</v>
      </c>
      <c r="E7951">
        <f t="shared" si="620"/>
        <v>2</v>
      </c>
      <c r="F7951" t="str">
        <f t="shared" si="621"/>
        <v>Voice</v>
      </c>
      <c r="G7951" t="str">
        <f t="shared" si="622"/>
        <v>CVP_07587_2</v>
      </c>
      <c r="H7951" t="str">
        <f>IF(ISNA(VLOOKUP(A7951,$A$3:A7950,1,0)),"","DUP!")</f>
        <v>DUP!</v>
      </c>
      <c r="I7951" t="str">
        <f>IF(ISNA(VLOOKUP(B7951,$B$3:B7950,1,0)),"","DUP!")</f>
        <v>DUP!</v>
      </c>
      <c r="J7951" t="str">
        <f t="shared" si="623"/>
        <v/>
      </c>
      <c r="K7951" t="str">
        <f t="shared" si="624"/>
        <v/>
      </c>
    </row>
    <row r="7952" spans="1:11">
      <c r="A7952" s="25" t="s">
        <v>2515</v>
      </c>
      <c r="B7952" s="25" t="s">
        <v>2481</v>
      </c>
      <c r="C7952" s="25" t="s">
        <v>243</v>
      </c>
      <c r="D7952" s="25" t="s">
        <v>245</v>
      </c>
      <c r="E7952">
        <f t="shared" si="620"/>
        <v>10</v>
      </c>
      <c r="F7952" t="str">
        <f t="shared" si="621"/>
        <v>Video Call</v>
      </c>
      <c r="G7952" t="str">
        <f t="shared" si="622"/>
        <v>CVP_07587_10</v>
      </c>
      <c r="H7952" t="str">
        <f>IF(ISNA(VLOOKUP(A7952,$A$3:A7951,1,0)),"","DUP!")</f>
        <v>DUP!</v>
      </c>
      <c r="I7952" t="str">
        <f>IF(ISNA(VLOOKUP(B7952,$B$3:B7951,1,0)),"","DUP!")</f>
        <v>DUP!</v>
      </c>
      <c r="J7952" t="str">
        <f t="shared" si="623"/>
        <v/>
      </c>
      <c r="K7952" t="str">
        <f t="shared" si="624"/>
        <v/>
      </c>
    </row>
    <row r="7953" spans="1:11">
      <c r="A7953" s="25" t="s">
        <v>2515</v>
      </c>
      <c r="B7953" s="25" t="s">
        <v>2481</v>
      </c>
      <c r="C7953" s="25" t="s">
        <v>243</v>
      </c>
      <c r="D7953" s="25" t="s">
        <v>245</v>
      </c>
      <c r="E7953">
        <f t="shared" si="620"/>
        <v>10</v>
      </c>
      <c r="F7953" t="str">
        <f t="shared" si="621"/>
        <v>Video Call</v>
      </c>
      <c r="G7953" t="str">
        <f t="shared" si="622"/>
        <v>CVP_07587_10</v>
      </c>
      <c r="H7953" t="str">
        <f>IF(ISNA(VLOOKUP(A7953,$A$3:A7952,1,0)),"","DUP!")</f>
        <v>DUP!</v>
      </c>
      <c r="I7953" t="str">
        <f>IF(ISNA(VLOOKUP(B7953,$B$3:B7952,1,0)),"","DUP!")</f>
        <v>DUP!</v>
      </c>
      <c r="J7953" t="str">
        <f t="shared" si="623"/>
        <v/>
      </c>
      <c r="K7953" t="str">
        <f t="shared" si="624"/>
        <v/>
      </c>
    </row>
    <row r="7954" spans="1:11">
      <c r="A7954" s="25" t="s">
        <v>2515</v>
      </c>
      <c r="B7954" s="25" t="s">
        <v>2481</v>
      </c>
      <c r="C7954" s="25" t="s">
        <v>243</v>
      </c>
      <c r="D7954" s="25" t="s">
        <v>245</v>
      </c>
      <c r="E7954">
        <f t="shared" si="620"/>
        <v>10</v>
      </c>
      <c r="F7954" t="str">
        <f t="shared" si="621"/>
        <v>Video Call</v>
      </c>
      <c r="G7954" t="str">
        <f t="shared" si="622"/>
        <v>CVP_07587_10</v>
      </c>
      <c r="H7954" t="str">
        <f>IF(ISNA(VLOOKUP(A7954,$A$3:A7953,1,0)),"","DUP!")</f>
        <v>DUP!</v>
      </c>
      <c r="I7954" t="str">
        <f>IF(ISNA(VLOOKUP(B7954,$B$3:B7953,1,0)),"","DUP!")</f>
        <v>DUP!</v>
      </c>
      <c r="J7954" t="str">
        <f t="shared" si="623"/>
        <v/>
      </c>
      <c r="K7954" t="str">
        <f t="shared" si="624"/>
        <v/>
      </c>
    </row>
    <row r="7955" spans="1:11">
      <c r="A7955" s="25" t="s">
        <v>2516</v>
      </c>
      <c r="B7955" s="25" t="s">
        <v>2481</v>
      </c>
      <c r="C7955" s="25" t="s">
        <v>243</v>
      </c>
      <c r="D7955" s="25" t="s">
        <v>244</v>
      </c>
      <c r="E7955">
        <f t="shared" si="620"/>
        <v>2</v>
      </c>
      <c r="F7955" t="str">
        <f t="shared" si="621"/>
        <v>Voice</v>
      </c>
      <c r="G7955" t="str">
        <f t="shared" si="622"/>
        <v>CVP_07588_2</v>
      </c>
      <c r="H7955" t="str">
        <f>IF(ISNA(VLOOKUP(A7955,$A$3:A7954,1,0)),"","DUP!")</f>
        <v/>
      </c>
      <c r="I7955" t="str">
        <f>IF(ISNA(VLOOKUP(B7955,$B$3:B7954,1,0)),"","DUP!")</f>
        <v>DUP!</v>
      </c>
      <c r="J7955" t="str">
        <f t="shared" si="623"/>
        <v/>
      </c>
      <c r="K7955" t="str">
        <f t="shared" si="624"/>
        <v>INSERT INTO ZONE_MAP (SERVICE_ID, SERVICE_NAME, CODE, NW_GROUP, ZONE) VALUES (2,'Voice','07588','BEN TRE','NATIONAL');</v>
      </c>
    </row>
    <row r="7956" spans="1:11">
      <c r="A7956" s="25" t="s">
        <v>2516</v>
      </c>
      <c r="B7956" s="25" t="s">
        <v>2481</v>
      </c>
      <c r="C7956" s="25" t="s">
        <v>243</v>
      </c>
      <c r="D7956" s="25" t="s">
        <v>244</v>
      </c>
      <c r="E7956">
        <f t="shared" si="620"/>
        <v>2</v>
      </c>
      <c r="F7956" t="str">
        <f t="shared" si="621"/>
        <v>Voice</v>
      </c>
      <c r="G7956" t="str">
        <f t="shared" si="622"/>
        <v>CVP_07588_2</v>
      </c>
      <c r="H7956" t="str">
        <f>IF(ISNA(VLOOKUP(A7956,$A$3:A7955,1,0)),"","DUP!")</f>
        <v>DUP!</v>
      </c>
      <c r="I7956" t="str">
        <f>IF(ISNA(VLOOKUP(B7956,$B$3:B7955,1,0)),"","DUP!")</f>
        <v>DUP!</v>
      </c>
      <c r="J7956" t="str">
        <f t="shared" si="623"/>
        <v/>
      </c>
      <c r="K7956" t="str">
        <f t="shared" si="624"/>
        <v/>
      </c>
    </row>
    <row r="7957" spans="1:11">
      <c r="A7957" s="25" t="s">
        <v>2516</v>
      </c>
      <c r="B7957" s="25" t="s">
        <v>2481</v>
      </c>
      <c r="C7957" s="25" t="s">
        <v>243</v>
      </c>
      <c r="D7957" s="25" t="s">
        <v>244</v>
      </c>
      <c r="E7957">
        <f t="shared" si="620"/>
        <v>2</v>
      </c>
      <c r="F7957" t="str">
        <f t="shared" si="621"/>
        <v>Voice</v>
      </c>
      <c r="G7957" t="str">
        <f t="shared" si="622"/>
        <v>CVP_07588_2</v>
      </c>
      <c r="H7957" t="str">
        <f>IF(ISNA(VLOOKUP(A7957,$A$3:A7956,1,0)),"","DUP!")</f>
        <v>DUP!</v>
      </c>
      <c r="I7957" t="str">
        <f>IF(ISNA(VLOOKUP(B7957,$B$3:B7956,1,0)),"","DUP!")</f>
        <v>DUP!</v>
      </c>
      <c r="J7957" t="str">
        <f t="shared" si="623"/>
        <v/>
      </c>
      <c r="K7957" t="str">
        <f t="shared" si="624"/>
        <v/>
      </c>
    </row>
    <row r="7958" spans="1:11">
      <c r="A7958" s="25" t="s">
        <v>2516</v>
      </c>
      <c r="B7958" s="25" t="s">
        <v>2481</v>
      </c>
      <c r="C7958" s="25" t="s">
        <v>243</v>
      </c>
      <c r="D7958" s="25" t="s">
        <v>245</v>
      </c>
      <c r="E7958">
        <f t="shared" si="620"/>
        <v>10</v>
      </c>
      <c r="F7958" t="str">
        <f t="shared" si="621"/>
        <v>Video Call</v>
      </c>
      <c r="G7958" t="str">
        <f t="shared" si="622"/>
        <v>CVP_07588_10</v>
      </c>
      <c r="H7958" t="str">
        <f>IF(ISNA(VLOOKUP(A7958,$A$3:A7957,1,0)),"","DUP!")</f>
        <v>DUP!</v>
      </c>
      <c r="I7958" t="str">
        <f>IF(ISNA(VLOOKUP(B7958,$B$3:B7957,1,0)),"","DUP!")</f>
        <v>DUP!</v>
      </c>
      <c r="J7958" t="str">
        <f t="shared" si="623"/>
        <v/>
      </c>
      <c r="K7958" t="str">
        <f t="shared" si="624"/>
        <v/>
      </c>
    </row>
    <row r="7959" spans="1:11">
      <c r="A7959" s="25" t="s">
        <v>2516</v>
      </c>
      <c r="B7959" s="25" t="s">
        <v>2481</v>
      </c>
      <c r="C7959" s="25" t="s">
        <v>243</v>
      </c>
      <c r="D7959" s="25" t="s">
        <v>245</v>
      </c>
      <c r="E7959">
        <f t="shared" si="620"/>
        <v>10</v>
      </c>
      <c r="F7959" t="str">
        <f t="shared" si="621"/>
        <v>Video Call</v>
      </c>
      <c r="G7959" t="str">
        <f t="shared" si="622"/>
        <v>CVP_07588_10</v>
      </c>
      <c r="H7959" t="str">
        <f>IF(ISNA(VLOOKUP(A7959,$A$3:A7958,1,0)),"","DUP!")</f>
        <v>DUP!</v>
      </c>
      <c r="I7959" t="str">
        <f>IF(ISNA(VLOOKUP(B7959,$B$3:B7958,1,0)),"","DUP!")</f>
        <v>DUP!</v>
      </c>
      <c r="J7959" t="str">
        <f t="shared" si="623"/>
        <v/>
      </c>
      <c r="K7959" t="str">
        <f t="shared" si="624"/>
        <v/>
      </c>
    </row>
    <row r="7960" spans="1:11">
      <c r="A7960" s="25" t="s">
        <v>2516</v>
      </c>
      <c r="B7960" s="25" t="s">
        <v>2481</v>
      </c>
      <c r="C7960" s="25" t="s">
        <v>243</v>
      </c>
      <c r="D7960" s="25" t="s">
        <v>245</v>
      </c>
      <c r="E7960">
        <f t="shared" si="620"/>
        <v>10</v>
      </c>
      <c r="F7960" t="str">
        <f t="shared" si="621"/>
        <v>Video Call</v>
      </c>
      <c r="G7960" t="str">
        <f t="shared" si="622"/>
        <v>CVP_07588_10</v>
      </c>
      <c r="H7960" t="str">
        <f>IF(ISNA(VLOOKUP(A7960,$A$3:A7959,1,0)),"","DUP!")</f>
        <v>DUP!</v>
      </c>
      <c r="I7960" t="str">
        <f>IF(ISNA(VLOOKUP(B7960,$B$3:B7959,1,0)),"","DUP!")</f>
        <v>DUP!</v>
      </c>
      <c r="J7960" t="str">
        <f t="shared" si="623"/>
        <v/>
      </c>
      <c r="K7960" t="str">
        <f t="shared" si="624"/>
        <v/>
      </c>
    </row>
    <row r="7961" spans="1:11">
      <c r="A7961" s="25" t="s">
        <v>2517</v>
      </c>
      <c r="B7961" s="25" t="s">
        <v>2481</v>
      </c>
      <c r="C7961" s="25" t="s">
        <v>243</v>
      </c>
      <c r="D7961" s="25" t="s">
        <v>244</v>
      </c>
      <c r="E7961">
        <f t="shared" si="620"/>
        <v>2</v>
      </c>
      <c r="F7961" t="str">
        <f t="shared" si="621"/>
        <v>Voice</v>
      </c>
      <c r="G7961" t="str">
        <f t="shared" si="622"/>
        <v>CVP_07589_2</v>
      </c>
      <c r="H7961" t="str">
        <f>IF(ISNA(VLOOKUP(A7961,$A$3:A7960,1,0)),"","DUP!")</f>
        <v/>
      </c>
      <c r="I7961" t="str">
        <f>IF(ISNA(VLOOKUP(B7961,$B$3:B7960,1,0)),"","DUP!")</f>
        <v>DUP!</v>
      </c>
      <c r="J7961" t="str">
        <f t="shared" si="623"/>
        <v/>
      </c>
      <c r="K7961" t="str">
        <f t="shared" si="624"/>
        <v>INSERT INTO ZONE_MAP (SERVICE_ID, SERVICE_NAME, CODE, NW_GROUP, ZONE) VALUES (2,'Voice','07589','BEN TRE','NATIONAL');</v>
      </c>
    </row>
    <row r="7962" spans="1:11">
      <c r="A7962" s="25" t="s">
        <v>2517</v>
      </c>
      <c r="B7962" s="25" t="s">
        <v>2481</v>
      </c>
      <c r="C7962" s="25" t="s">
        <v>243</v>
      </c>
      <c r="D7962" s="25" t="s">
        <v>244</v>
      </c>
      <c r="E7962">
        <f t="shared" si="620"/>
        <v>2</v>
      </c>
      <c r="F7962" t="str">
        <f t="shared" si="621"/>
        <v>Voice</v>
      </c>
      <c r="G7962" t="str">
        <f t="shared" si="622"/>
        <v>CVP_07589_2</v>
      </c>
      <c r="H7962" t="str">
        <f>IF(ISNA(VLOOKUP(A7962,$A$3:A7961,1,0)),"","DUP!")</f>
        <v>DUP!</v>
      </c>
      <c r="I7962" t="str">
        <f>IF(ISNA(VLOOKUP(B7962,$B$3:B7961,1,0)),"","DUP!")</f>
        <v>DUP!</v>
      </c>
      <c r="J7962" t="str">
        <f t="shared" si="623"/>
        <v/>
      </c>
      <c r="K7962" t="str">
        <f t="shared" si="624"/>
        <v/>
      </c>
    </row>
    <row r="7963" spans="1:11">
      <c r="A7963" s="25" t="s">
        <v>2517</v>
      </c>
      <c r="B7963" s="25" t="s">
        <v>2481</v>
      </c>
      <c r="C7963" s="25" t="s">
        <v>243</v>
      </c>
      <c r="D7963" s="25" t="s">
        <v>244</v>
      </c>
      <c r="E7963">
        <f t="shared" si="620"/>
        <v>2</v>
      </c>
      <c r="F7963" t="str">
        <f t="shared" si="621"/>
        <v>Voice</v>
      </c>
      <c r="G7963" t="str">
        <f t="shared" si="622"/>
        <v>CVP_07589_2</v>
      </c>
      <c r="H7963" t="str">
        <f>IF(ISNA(VLOOKUP(A7963,$A$3:A7962,1,0)),"","DUP!")</f>
        <v>DUP!</v>
      </c>
      <c r="I7963" t="str">
        <f>IF(ISNA(VLOOKUP(B7963,$B$3:B7962,1,0)),"","DUP!")</f>
        <v>DUP!</v>
      </c>
      <c r="J7963" t="str">
        <f t="shared" si="623"/>
        <v/>
      </c>
      <c r="K7963" t="str">
        <f t="shared" si="624"/>
        <v/>
      </c>
    </row>
    <row r="7964" spans="1:11">
      <c r="A7964" s="25" t="s">
        <v>2517</v>
      </c>
      <c r="B7964" s="25" t="s">
        <v>2481</v>
      </c>
      <c r="C7964" s="25" t="s">
        <v>243</v>
      </c>
      <c r="D7964" s="25" t="s">
        <v>245</v>
      </c>
      <c r="E7964">
        <f t="shared" si="620"/>
        <v>10</v>
      </c>
      <c r="F7964" t="str">
        <f t="shared" si="621"/>
        <v>Video Call</v>
      </c>
      <c r="G7964" t="str">
        <f t="shared" si="622"/>
        <v>CVP_07589_10</v>
      </c>
      <c r="H7964" t="str">
        <f>IF(ISNA(VLOOKUP(A7964,$A$3:A7963,1,0)),"","DUP!")</f>
        <v>DUP!</v>
      </c>
      <c r="I7964" t="str">
        <f>IF(ISNA(VLOOKUP(B7964,$B$3:B7963,1,0)),"","DUP!")</f>
        <v>DUP!</v>
      </c>
      <c r="J7964" t="str">
        <f t="shared" si="623"/>
        <v/>
      </c>
      <c r="K7964" t="str">
        <f t="shared" si="624"/>
        <v/>
      </c>
    </row>
    <row r="7965" spans="1:11">
      <c r="A7965" s="25" t="s">
        <v>2517</v>
      </c>
      <c r="B7965" s="25" t="s">
        <v>2481</v>
      </c>
      <c r="C7965" s="25" t="s">
        <v>243</v>
      </c>
      <c r="D7965" s="25" t="s">
        <v>245</v>
      </c>
      <c r="E7965">
        <f t="shared" si="620"/>
        <v>10</v>
      </c>
      <c r="F7965" t="str">
        <f t="shared" si="621"/>
        <v>Video Call</v>
      </c>
      <c r="G7965" t="str">
        <f t="shared" si="622"/>
        <v>CVP_07589_10</v>
      </c>
      <c r="H7965" t="str">
        <f>IF(ISNA(VLOOKUP(A7965,$A$3:A7964,1,0)),"","DUP!")</f>
        <v>DUP!</v>
      </c>
      <c r="I7965" t="str">
        <f>IF(ISNA(VLOOKUP(B7965,$B$3:B7964,1,0)),"","DUP!")</f>
        <v>DUP!</v>
      </c>
      <c r="J7965" t="str">
        <f t="shared" si="623"/>
        <v/>
      </c>
      <c r="K7965" t="str">
        <f t="shared" si="624"/>
        <v/>
      </c>
    </row>
    <row r="7966" spans="1:11">
      <c r="A7966" s="25" t="s">
        <v>2517</v>
      </c>
      <c r="B7966" s="25" t="s">
        <v>2481</v>
      </c>
      <c r="C7966" s="25" t="s">
        <v>243</v>
      </c>
      <c r="D7966" s="25" t="s">
        <v>245</v>
      </c>
      <c r="E7966">
        <f t="shared" si="620"/>
        <v>10</v>
      </c>
      <c r="F7966" t="str">
        <f t="shared" si="621"/>
        <v>Video Call</v>
      </c>
      <c r="G7966" t="str">
        <f t="shared" si="622"/>
        <v>CVP_07589_10</v>
      </c>
      <c r="H7966" t="str">
        <f>IF(ISNA(VLOOKUP(A7966,$A$3:A7965,1,0)),"","DUP!")</f>
        <v>DUP!</v>
      </c>
      <c r="I7966" t="str">
        <f>IF(ISNA(VLOOKUP(B7966,$B$3:B7965,1,0)),"","DUP!")</f>
        <v>DUP!</v>
      </c>
      <c r="J7966" t="str">
        <f t="shared" si="623"/>
        <v/>
      </c>
      <c r="K7966" t="str">
        <f t="shared" si="624"/>
        <v/>
      </c>
    </row>
    <row r="7967" spans="1:11">
      <c r="A7967" s="25" t="s">
        <v>2518</v>
      </c>
      <c r="B7967" s="25" t="s">
        <v>2519</v>
      </c>
      <c r="C7967" s="25" t="s">
        <v>289</v>
      </c>
      <c r="D7967" s="25" t="s">
        <v>244</v>
      </c>
      <c r="E7967">
        <f t="shared" si="620"/>
        <v>2</v>
      </c>
      <c r="F7967" t="str">
        <f t="shared" si="621"/>
        <v>Voice</v>
      </c>
      <c r="G7967" t="str">
        <f t="shared" si="622"/>
        <v>CDH_076_2</v>
      </c>
      <c r="H7967" t="str">
        <f>IF(ISNA(VLOOKUP(A7967,$A$3:A7966,1,0)),"","DUP!")</f>
        <v/>
      </c>
      <c r="I7967" t="str">
        <f>IF(ISNA(VLOOKUP(B7967,$B$3:B7966,1,0)),"","DUP!")</f>
        <v/>
      </c>
      <c r="J7967" t="str">
        <f t="shared" si="623"/>
        <v>AN GIANG</v>
      </c>
      <c r="K7967" t="str">
        <f t="shared" si="624"/>
        <v>INSERT INTO ZONE_MAP (SERVICE_ID, SERVICE_NAME, CODE, NW_GROUP, ZONE) VALUES (2,'Voice','076','AN GIANG','NATIONAL');</v>
      </c>
    </row>
    <row r="7968" spans="1:11">
      <c r="A7968" s="25" t="s">
        <v>2520</v>
      </c>
      <c r="B7968" s="25" t="s">
        <v>2519</v>
      </c>
      <c r="C7968" s="25" t="s">
        <v>289</v>
      </c>
      <c r="D7968" s="25" t="s">
        <v>244</v>
      </c>
      <c r="E7968">
        <f t="shared" si="620"/>
        <v>2</v>
      </c>
      <c r="F7968" t="str">
        <f t="shared" si="621"/>
        <v>Voice</v>
      </c>
      <c r="G7968" t="str">
        <f t="shared" si="622"/>
        <v>CDH_076101_2</v>
      </c>
      <c r="H7968" t="str">
        <f>IF(ISNA(VLOOKUP(A7968,$A$3:A7967,1,0)),"","DUP!")</f>
        <v/>
      </c>
      <c r="I7968" t="str">
        <f>IF(ISNA(VLOOKUP(B7968,$B$3:B7967,1,0)),"","DUP!")</f>
        <v>DUP!</v>
      </c>
      <c r="J7968" t="str">
        <f t="shared" si="623"/>
        <v/>
      </c>
      <c r="K7968" t="str">
        <f t="shared" si="624"/>
        <v>INSERT INTO ZONE_MAP (SERVICE_ID, SERVICE_NAME, CODE, NW_GROUP, ZONE) VALUES (2,'Voice','076101','AN GIANG','NATIONAL');</v>
      </c>
    </row>
    <row r="7969" spans="1:11">
      <c r="A7969" s="25" t="s">
        <v>2520</v>
      </c>
      <c r="B7969" s="25" t="s">
        <v>2519</v>
      </c>
      <c r="C7969" s="25" t="s">
        <v>289</v>
      </c>
      <c r="D7969" s="25" t="s">
        <v>244</v>
      </c>
      <c r="E7969">
        <f t="shared" si="620"/>
        <v>2</v>
      </c>
      <c r="F7969" t="str">
        <f t="shared" si="621"/>
        <v>Voice</v>
      </c>
      <c r="G7969" t="str">
        <f t="shared" si="622"/>
        <v>CDH_076101_2</v>
      </c>
      <c r="H7969" t="str">
        <f>IF(ISNA(VLOOKUP(A7969,$A$3:A7968,1,0)),"","DUP!")</f>
        <v>DUP!</v>
      </c>
      <c r="I7969" t="str">
        <f>IF(ISNA(VLOOKUP(B7969,$B$3:B7968,1,0)),"","DUP!")</f>
        <v>DUP!</v>
      </c>
      <c r="J7969" t="str">
        <f t="shared" si="623"/>
        <v/>
      </c>
      <c r="K7969" t="str">
        <f t="shared" si="624"/>
        <v/>
      </c>
    </row>
    <row r="7970" spans="1:11">
      <c r="A7970" s="25" t="s">
        <v>2520</v>
      </c>
      <c r="B7970" s="25" t="s">
        <v>2519</v>
      </c>
      <c r="C7970" s="25" t="s">
        <v>289</v>
      </c>
      <c r="D7970" s="25" t="s">
        <v>244</v>
      </c>
      <c r="E7970">
        <f t="shared" si="620"/>
        <v>2</v>
      </c>
      <c r="F7970" t="str">
        <f t="shared" si="621"/>
        <v>Voice</v>
      </c>
      <c r="G7970" t="str">
        <f t="shared" si="622"/>
        <v>CDH_076101_2</v>
      </c>
      <c r="H7970" t="str">
        <f>IF(ISNA(VLOOKUP(A7970,$A$3:A7969,1,0)),"","DUP!")</f>
        <v>DUP!</v>
      </c>
      <c r="I7970" t="str">
        <f>IF(ISNA(VLOOKUP(B7970,$B$3:B7969,1,0)),"","DUP!")</f>
        <v>DUP!</v>
      </c>
      <c r="J7970" t="str">
        <f t="shared" si="623"/>
        <v/>
      </c>
      <c r="K7970" t="str">
        <f t="shared" si="624"/>
        <v/>
      </c>
    </row>
    <row r="7971" spans="1:11">
      <c r="A7971" s="25" t="s">
        <v>2520</v>
      </c>
      <c r="B7971" s="25" t="s">
        <v>2519</v>
      </c>
      <c r="C7971" s="25" t="s">
        <v>289</v>
      </c>
      <c r="D7971" s="25" t="s">
        <v>245</v>
      </c>
      <c r="E7971">
        <f t="shared" si="620"/>
        <v>10</v>
      </c>
      <c r="F7971" t="str">
        <f t="shared" si="621"/>
        <v>Video Call</v>
      </c>
      <c r="G7971" t="str">
        <f t="shared" si="622"/>
        <v>CDH_076101_10</v>
      </c>
      <c r="H7971" t="str">
        <f>IF(ISNA(VLOOKUP(A7971,$A$3:A7970,1,0)),"","DUP!")</f>
        <v>DUP!</v>
      </c>
      <c r="I7971" t="str">
        <f>IF(ISNA(VLOOKUP(B7971,$B$3:B7970,1,0)),"","DUP!")</f>
        <v>DUP!</v>
      </c>
      <c r="J7971" t="str">
        <f t="shared" si="623"/>
        <v/>
      </c>
      <c r="K7971" t="str">
        <f t="shared" si="624"/>
        <v/>
      </c>
    </row>
    <row r="7972" spans="1:11">
      <c r="A7972" s="25" t="s">
        <v>2520</v>
      </c>
      <c r="B7972" s="25" t="s">
        <v>2519</v>
      </c>
      <c r="C7972" s="25" t="s">
        <v>289</v>
      </c>
      <c r="D7972" s="25" t="s">
        <v>245</v>
      </c>
      <c r="E7972">
        <f t="shared" si="620"/>
        <v>10</v>
      </c>
      <c r="F7972" t="str">
        <f t="shared" si="621"/>
        <v>Video Call</v>
      </c>
      <c r="G7972" t="str">
        <f t="shared" si="622"/>
        <v>CDH_076101_10</v>
      </c>
      <c r="H7972" t="str">
        <f>IF(ISNA(VLOOKUP(A7972,$A$3:A7971,1,0)),"","DUP!")</f>
        <v>DUP!</v>
      </c>
      <c r="I7972" t="str">
        <f>IF(ISNA(VLOOKUP(B7972,$B$3:B7971,1,0)),"","DUP!")</f>
        <v>DUP!</v>
      </c>
      <c r="J7972" t="str">
        <f t="shared" si="623"/>
        <v/>
      </c>
      <c r="K7972" t="str">
        <f t="shared" si="624"/>
        <v/>
      </c>
    </row>
    <row r="7973" spans="1:11">
      <c r="A7973" s="25" t="s">
        <v>2520</v>
      </c>
      <c r="B7973" s="25" t="s">
        <v>2519</v>
      </c>
      <c r="C7973" s="25" t="s">
        <v>289</v>
      </c>
      <c r="D7973" s="25" t="s">
        <v>245</v>
      </c>
      <c r="E7973">
        <f t="shared" si="620"/>
        <v>10</v>
      </c>
      <c r="F7973" t="str">
        <f t="shared" si="621"/>
        <v>Video Call</v>
      </c>
      <c r="G7973" t="str">
        <f t="shared" si="622"/>
        <v>CDH_076101_10</v>
      </c>
      <c r="H7973" t="str">
        <f>IF(ISNA(VLOOKUP(A7973,$A$3:A7972,1,0)),"","DUP!")</f>
        <v>DUP!</v>
      </c>
      <c r="I7973" t="str">
        <f>IF(ISNA(VLOOKUP(B7973,$B$3:B7972,1,0)),"","DUP!")</f>
        <v>DUP!</v>
      </c>
      <c r="J7973" t="str">
        <f t="shared" si="623"/>
        <v/>
      </c>
      <c r="K7973" t="str">
        <f t="shared" si="624"/>
        <v/>
      </c>
    </row>
    <row r="7974" spans="1:11">
      <c r="A7974" s="25" t="s">
        <v>2521</v>
      </c>
      <c r="B7974" s="25" t="s">
        <v>292</v>
      </c>
      <c r="C7974" s="25" t="s">
        <v>293</v>
      </c>
      <c r="D7974" s="25" t="s">
        <v>244</v>
      </c>
      <c r="E7974">
        <f t="shared" si="620"/>
        <v>2</v>
      </c>
      <c r="F7974" t="str">
        <f t="shared" si="621"/>
        <v>Voice</v>
      </c>
      <c r="G7974" t="str">
        <f t="shared" si="622"/>
        <v>VAS_0761060_2</v>
      </c>
      <c r="H7974" t="str">
        <f>IF(ISNA(VLOOKUP(A7974,$A$3:A7973,1,0)),"","DUP!")</f>
        <v/>
      </c>
      <c r="I7974" t="str">
        <f>IF(ISNA(VLOOKUP(B7974,$B$3:B7973,1,0)),"","DUP!")</f>
        <v>DUP!</v>
      </c>
      <c r="J7974" t="str">
        <f t="shared" si="623"/>
        <v/>
      </c>
      <c r="K7974" t="str">
        <f t="shared" si="624"/>
        <v>INSERT INTO ZONE_MAP (SERVICE_ID, SERVICE_NAME, CODE, NW_GROUP, ZONE) VALUES (2,'Voice','0761060','DICH VU 106X VTEL','NATIONAL');</v>
      </c>
    </row>
    <row r="7975" spans="1:11">
      <c r="A7975" s="25" t="s">
        <v>2522</v>
      </c>
      <c r="B7975" s="25" t="s">
        <v>292</v>
      </c>
      <c r="C7975" s="25" t="s">
        <v>293</v>
      </c>
      <c r="D7975" s="25" t="s">
        <v>244</v>
      </c>
      <c r="E7975">
        <f t="shared" si="620"/>
        <v>2</v>
      </c>
      <c r="F7975" t="str">
        <f t="shared" si="621"/>
        <v>Voice</v>
      </c>
      <c r="G7975" t="str">
        <f t="shared" si="622"/>
        <v>VAS_0761061_2</v>
      </c>
      <c r="H7975" t="str">
        <f>IF(ISNA(VLOOKUP(A7975,$A$3:A7974,1,0)),"","DUP!")</f>
        <v/>
      </c>
      <c r="I7975" t="str">
        <f>IF(ISNA(VLOOKUP(B7975,$B$3:B7974,1,0)),"","DUP!")</f>
        <v>DUP!</v>
      </c>
      <c r="J7975" t="str">
        <f t="shared" si="623"/>
        <v/>
      </c>
      <c r="K7975" t="str">
        <f t="shared" si="624"/>
        <v>INSERT INTO ZONE_MAP (SERVICE_ID, SERVICE_NAME, CODE, NW_GROUP, ZONE) VALUES (2,'Voice','0761061','DICH VU 106X VTEL','NATIONAL');</v>
      </c>
    </row>
    <row r="7976" spans="1:11">
      <c r="A7976" s="25" t="s">
        <v>2523</v>
      </c>
      <c r="B7976" s="25" t="s">
        <v>292</v>
      </c>
      <c r="C7976" s="25" t="s">
        <v>293</v>
      </c>
      <c r="D7976" s="25" t="s">
        <v>244</v>
      </c>
      <c r="E7976">
        <f t="shared" si="620"/>
        <v>2</v>
      </c>
      <c r="F7976" t="str">
        <f t="shared" si="621"/>
        <v>Voice</v>
      </c>
      <c r="G7976" t="str">
        <f t="shared" si="622"/>
        <v>VAS_0761062_2</v>
      </c>
      <c r="H7976" t="str">
        <f>IF(ISNA(VLOOKUP(A7976,$A$3:A7975,1,0)),"","DUP!")</f>
        <v/>
      </c>
      <c r="I7976" t="str">
        <f>IF(ISNA(VLOOKUP(B7976,$B$3:B7975,1,0)),"","DUP!")</f>
        <v>DUP!</v>
      </c>
      <c r="J7976" t="str">
        <f t="shared" si="623"/>
        <v/>
      </c>
      <c r="K7976" t="str">
        <f t="shared" si="624"/>
        <v>INSERT INTO ZONE_MAP (SERVICE_ID, SERVICE_NAME, CODE, NW_GROUP, ZONE) VALUES (2,'Voice','0761062','DICH VU 106X VTEL','NATIONAL');</v>
      </c>
    </row>
    <row r="7977" spans="1:11">
      <c r="A7977" s="25" t="s">
        <v>2524</v>
      </c>
      <c r="B7977" s="25" t="s">
        <v>292</v>
      </c>
      <c r="C7977" s="25" t="s">
        <v>293</v>
      </c>
      <c r="D7977" s="25" t="s">
        <v>244</v>
      </c>
      <c r="E7977">
        <f t="shared" si="620"/>
        <v>2</v>
      </c>
      <c r="F7977" t="str">
        <f t="shared" si="621"/>
        <v>Voice</v>
      </c>
      <c r="G7977" t="str">
        <f t="shared" si="622"/>
        <v>VAS_0761066_2</v>
      </c>
      <c r="H7977" t="str">
        <f>IF(ISNA(VLOOKUP(A7977,$A$3:A7976,1,0)),"","DUP!")</f>
        <v/>
      </c>
      <c r="I7977" t="str">
        <f>IF(ISNA(VLOOKUP(B7977,$B$3:B7976,1,0)),"","DUP!")</f>
        <v>DUP!</v>
      </c>
      <c r="J7977" t="str">
        <f t="shared" si="623"/>
        <v/>
      </c>
      <c r="K7977" t="str">
        <f t="shared" si="624"/>
        <v>INSERT INTO ZONE_MAP (SERVICE_ID, SERVICE_NAME, CODE, NW_GROUP, ZONE) VALUES (2,'Voice','0761066','DICH VU 106X VTEL','NATIONAL');</v>
      </c>
    </row>
    <row r="7978" spans="1:11">
      <c r="A7978" s="25" t="s">
        <v>2525</v>
      </c>
      <c r="B7978" s="25" t="s">
        <v>292</v>
      </c>
      <c r="C7978" s="25" t="s">
        <v>293</v>
      </c>
      <c r="D7978" s="25" t="s">
        <v>244</v>
      </c>
      <c r="E7978">
        <f t="shared" si="620"/>
        <v>2</v>
      </c>
      <c r="F7978" t="str">
        <f t="shared" si="621"/>
        <v>Voice</v>
      </c>
      <c r="G7978" t="str">
        <f t="shared" si="622"/>
        <v>VAS_0761068_2</v>
      </c>
      <c r="H7978" t="str">
        <f>IF(ISNA(VLOOKUP(A7978,$A$3:A7977,1,0)),"","DUP!")</f>
        <v/>
      </c>
      <c r="I7978" t="str">
        <f>IF(ISNA(VLOOKUP(B7978,$B$3:B7977,1,0)),"","DUP!")</f>
        <v>DUP!</v>
      </c>
      <c r="J7978" t="str">
        <f t="shared" si="623"/>
        <v/>
      </c>
      <c r="K7978" t="str">
        <f t="shared" si="624"/>
        <v>INSERT INTO ZONE_MAP (SERVICE_ID, SERVICE_NAME, CODE, NW_GROUP, ZONE) VALUES (2,'Voice','0761068','DICH VU 106X VTEL','NATIONAL');</v>
      </c>
    </row>
    <row r="7979" spans="1:11">
      <c r="A7979" s="25" t="s">
        <v>2526</v>
      </c>
      <c r="B7979" s="25" t="s">
        <v>292</v>
      </c>
      <c r="C7979" s="25" t="s">
        <v>293</v>
      </c>
      <c r="D7979" s="25" t="s">
        <v>244</v>
      </c>
      <c r="E7979">
        <f t="shared" si="620"/>
        <v>2</v>
      </c>
      <c r="F7979" t="str">
        <f t="shared" si="621"/>
        <v>Voice</v>
      </c>
      <c r="G7979" t="str">
        <f t="shared" si="622"/>
        <v>VAS_0761069_2</v>
      </c>
      <c r="H7979" t="str">
        <f>IF(ISNA(VLOOKUP(A7979,$A$3:A7978,1,0)),"","DUP!")</f>
        <v/>
      </c>
      <c r="I7979" t="str">
        <f>IF(ISNA(VLOOKUP(B7979,$B$3:B7978,1,0)),"","DUP!")</f>
        <v>DUP!</v>
      </c>
      <c r="J7979" t="str">
        <f t="shared" si="623"/>
        <v/>
      </c>
      <c r="K7979" t="str">
        <f t="shared" si="624"/>
        <v>INSERT INTO ZONE_MAP (SERVICE_ID, SERVICE_NAME, CODE, NW_GROUP, ZONE) VALUES (2,'Voice','0761069','DICH VU 106X VTEL','NATIONAL');</v>
      </c>
    </row>
    <row r="7980" spans="1:11">
      <c r="A7980" s="25" t="s">
        <v>2527</v>
      </c>
      <c r="B7980" s="25" t="s">
        <v>2519</v>
      </c>
      <c r="C7980" s="25" t="s">
        <v>289</v>
      </c>
      <c r="D7980" s="25" t="s">
        <v>244</v>
      </c>
      <c r="E7980">
        <f t="shared" si="620"/>
        <v>2</v>
      </c>
      <c r="F7980" t="str">
        <f t="shared" si="621"/>
        <v>Voice</v>
      </c>
      <c r="G7980" t="str">
        <f t="shared" si="622"/>
        <v>CDH_076110_2</v>
      </c>
      <c r="H7980" t="str">
        <f>IF(ISNA(VLOOKUP(A7980,$A$3:A7979,1,0)),"","DUP!")</f>
        <v/>
      </c>
      <c r="I7980" t="str">
        <f>IF(ISNA(VLOOKUP(B7980,$B$3:B7979,1,0)),"","DUP!")</f>
        <v>DUP!</v>
      </c>
      <c r="J7980" t="str">
        <f t="shared" si="623"/>
        <v/>
      </c>
      <c r="K7980" t="str">
        <f t="shared" si="624"/>
        <v>INSERT INTO ZONE_MAP (SERVICE_ID, SERVICE_NAME, CODE, NW_GROUP, ZONE) VALUES (2,'Voice','076110','AN GIANG','NATIONAL');</v>
      </c>
    </row>
    <row r="7981" spans="1:11">
      <c r="A7981" s="25" t="s">
        <v>2527</v>
      </c>
      <c r="B7981" s="25" t="s">
        <v>2519</v>
      </c>
      <c r="C7981" s="25" t="s">
        <v>289</v>
      </c>
      <c r="D7981" s="25" t="s">
        <v>244</v>
      </c>
      <c r="E7981">
        <f t="shared" si="620"/>
        <v>2</v>
      </c>
      <c r="F7981" t="str">
        <f t="shared" si="621"/>
        <v>Voice</v>
      </c>
      <c r="G7981" t="str">
        <f t="shared" si="622"/>
        <v>CDH_076110_2</v>
      </c>
      <c r="H7981" t="str">
        <f>IF(ISNA(VLOOKUP(A7981,$A$3:A7980,1,0)),"","DUP!")</f>
        <v>DUP!</v>
      </c>
      <c r="I7981" t="str">
        <f>IF(ISNA(VLOOKUP(B7981,$B$3:B7980,1,0)),"","DUP!")</f>
        <v>DUP!</v>
      </c>
      <c r="J7981" t="str">
        <f t="shared" si="623"/>
        <v/>
      </c>
      <c r="K7981" t="str">
        <f t="shared" si="624"/>
        <v/>
      </c>
    </row>
    <row r="7982" spans="1:11">
      <c r="A7982" s="25" t="s">
        <v>2527</v>
      </c>
      <c r="B7982" s="25" t="s">
        <v>2519</v>
      </c>
      <c r="C7982" s="25" t="s">
        <v>289</v>
      </c>
      <c r="D7982" s="25" t="s">
        <v>244</v>
      </c>
      <c r="E7982">
        <f t="shared" si="620"/>
        <v>2</v>
      </c>
      <c r="F7982" t="str">
        <f t="shared" si="621"/>
        <v>Voice</v>
      </c>
      <c r="G7982" t="str">
        <f t="shared" si="622"/>
        <v>CDH_076110_2</v>
      </c>
      <c r="H7982" t="str">
        <f>IF(ISNA(VLOOKUP(A7982,$A$3:A7981,1,0)),"","DUP!")</f>
        <v>DUP!</v>
      </c>
      <c r="I7982" t="str">
        <f>IF(ISNA(VLOOKUP(B7982,$B$3:B7981,1,0)),"","DUP!")</f>
        <v>DUP!</v>
      </c>
      <c r="J7982" t="str">
        <f t="shared" si="623"/>
        <v/>
      </c>
      <c r="K7982" t="str">
        <f t="shared" si="624"/>
        <v/>
      </c>
    </row>
    <row r="7983" spans="1:11">
      <c r="A7983" s="25" t="s">
        <v>2527</v>
      </c>
      <c r="B7983" s="25" t="s">
        <v>2519</v>
      </c>
      <c r="C7983" s="25" t="s">
        <v>289</v>
      </c>
      <c r="D7983" s="25" t="s">
        <v>245</v>
      </c>
      <c r="E7983">
        <f t="shared" si="620"/>
        <v>10</v>
      </c>
      <c r="F7983" t="str">
        <f t="shared" si="621"/>
        <v>Video Call</v>
      </c>
      <c r="G7983" t="str">
        <f t="shared" si="622"/>
        <v>CDH_076110_10</v>
      </c>
      <c r="H7983" t="str">
        <f>IF(ISNA(VLOOKUP(A7983,$A$3:A7982,1,0)),"","DUP!")</f>
        <v>DUP!</v>
      </c>
      <c r="I7983" t="str">
        <f>IF(ISNA(VLOOKUP(B7983,$B$3:B7982,1,0)),"","DUP!")</f>
        <v>DUP!</v>
      </c>
      <c r="J7983" t="str">
        <f t="shared" si="623"/>
        <v/>
      </c>
      <c r="K7983" t="str">
        <f t="shared" si="624"/>
        <v/>
      </c>
    </row>
    <row r="7984" spans="1:11">
      <c r="A7984" s="25" t="s">
        <v>2527</v>
      </c>
      <c r="B7984" s="25" t="s">
        <v>2519</v>
      </c>
      <c r="C7984" s="25" t="s">
        <v>289</v>
      </c>
      <c r="D7984" s="25" t="s">
        <v>245</v>
      </c>
      <c r="E7984">
        <f t="shared" si="620"/>
        <v>10</v>
      </c>
      <c r="F7984" t="str">
        <f t="shared" si="621"/>
        <v>Video Call</v>
      </c>
      <c r="G7984" t="str">
        <f t="shared" si="622"/>
        <v>CDH_076110_10</v>
      </c>
      <c r="H7984" t="str">
        <f>IF(ISNA(VLOOKUP(A7984,$A$3:A7983,1,0)),"","DUP!")</f>
        <v>DUP!</v>
      </c>
      <c r="I7984" t="str">
        <f>IF(ISNA(VLOOKUP(B7984,$B$3:B7983,1,0)),"","DUP!")</f>
        <v>DUP!</v>
      </c>
      <c r="J7984" t="str">
        <f t="shared" si="623"/>
        <v/>
      </c>
      <c r="K7984" t="str">
        <f t="shared" si="624"/>
        <v/>
      </c>
    </row>
    <row r="7985" spans="1:11">
      <c r="A7985" s="25" t="s">
        <v>2527</v>
      </c>
      <c r="B7985" s="25" t="s">
        <v>2519</v>
      </c>
      <c r="C7985" s="25" t="s">
        <v>289</v>
      </c>
      <c r="D7985" s="25" t="s">
        <v>245</v>
      </c>
      <c r="E7985">
        <f t="shared" si="620"/>
        <v>10</v>
      </c>
      <c r="F7985" t="str">
        <f t="shared" si="621"/>
        <v>Video Call</v>
      </c>
      <c r="G7985" t="str">
        <f t="shared" si="622"/>
        <v>CDH_076110_10</v>
      </c>
      <c r="H7985" t="str">
        <f>IF(ISNA(VLOOKUP(A7985,$A$3:A7984,1,0)),"","DUP!")</f>
        <v>DUP!</v>
      </c>
      <c r="I7985" t="str">
        <f>IF(ISNA(VLOOKUP(B7985,$B$3:B7984,1,0)),"","DUP!")</f>
        <v>DUP!</v>
      </c>
      <c r="J7985" t="str">
        <f t="shared" si="623"/>
        <v/>
      </c>
      <c r="K7985" t="str">
        <f t="shared" si="624"/>
        <v/>
      </c>
    </row>
    <row r="7986" spans="1:11">
      <c r="A7986" s="25" t="s">
        <v>2528</v>
      </c>
      <c r="B7986" s="25" t="s">
        <v>301</v>
      </c>
      <c r="C7986" s="25" t="s">
        <v>302</v>
      </c>
      <c r="D7986" s="25" t="s">
        <v>244</v>
      </c>
      <c r="E7986">
        <f t="shared" si="620"/>
        <v>2</v>
      </c>
      <c r="F7986" t="str">
        <f t="shared" si="621"/>
        <v>Voice</v>
      </c>
      <c r="G7986" t="str">
        <f t="shared" si="622"/>
        <v>TAT_076116_2</v>
      </c>
      <c r="H7986" t="str">
        <f>IF(ISNA(VLOOKUP(A7986,$A$3:A7985,1,0)),"","DUP!")</f>
        <v/>
      </c>
      <c r="I7986" t="str">
        <f>IF(ISNA(VLOOKUP(B7986,$B$3:B7985,1,0)),"","DUP!")</f>
        <v>DUP!</v>
      </c>
      <c r="J7986" t="str">
        <f t="shared" si="623"/>
        <v/>
      </c>
      <c r="K7986" t="str">
        <f t="shared" si="624"/>
        <v>INSERT INTO ZONE_MAP (SERVICE_ID, SERVICE_NAME, CODE, NW_GROUP, ZONE) VALUES (2,'Voice','076116','DV DIEN THOAI','NATIONAL');</v>
      </c>
    </row>
    <row r="7987" spans="1:11">
      <c r="A7987" s="25" t="s">
        <v>2528</v>
      </c>
      <c r="B7987" s="25" t="s">
        <v>301</v>
      </c>
      <c r="C7987" s="25" t="s">
        <v>302</v>
      </c>
      <c r="D7987" s="25" t="s">
        <v>244</v>
      </c>
      <c r="E7987">
        <f t="shared" si="620"/>
        <v>2</v>
      </c>
      <c r="F7987" t="str">
        <f t="shared" si="621"/>
        <v>Voice</v>
      </c>
      <c r="G7987" t="str">
        <f t="shared" si="622"/>
        <v>TAT_076116_2</v>
      </c>
      <c r="H7987" t="str">
        <f>IF(ISNA(VLOOKUP(A7987,$A$3:A7986,1,0)),"","DUP!")</f>
        <v>DUP!</v>
      </c>
      <c r="I7987" t="str">
        <f>IF(ISNA(VLOOKUP(B7987,$B$3:B7986,1,0)),"","DUP!")</f>
        <v>DUP!</v>
      </c>
      <c r="J7987" t="str">
        <f t="shared" si="623"/>
        <v/>
      </c>
      <c r="K7987" t="str">
        <f t="shared" si="624"/>
        <v/>
      </c>
    </row>
    <row r="7988" spans="1:11">
      <c r="A7988" s="25" t="s">
        <v>2528</v>
      </c>
      <c r="B7988" s="25" t="s">
        <v>301</v>
      </c>
      <c r="C7988" s="25" t="s">
        <v>302</v>
      </c>
      <c r="D7988" s="25" t="s">
        <v>244</v>
      </c>
      <c r="E7988">
        <f t="shared" si="620"/>
        <v>2</v>
      </c>
      <c r="F7988" t="str">
        <f t="shared" si="621"/>
        <v>Voice</v>
      </c>
      <c r="G7988" t="str">
        <f t="shared" si="622"/>
        <v>TAT_076116_2</v>
      </c>
      <c r="H7988" t="str">
        <f>IF(ISNA(VLOOKUP(A7988,$A$3:A7987,1,0)),"","DUP!")</f>
        <v>DUP!</v>
      </c>
      <c r="I7988" t="str">
        <f>IF(ISNA(VLOOKUP(B7988,$B$3:B7987,1,0)),"","DUP!")</f>
        <v>DUP!</v>
      </c>
      <c r="J7988" t="str">
        <f t="shared" si="623"/>
        <v/>
      </c>
      <c r="K7988" t="str">
        <f t="shared" si="624"/>
        <v/>
      </c>
    </row>
    <row r="7989" spans="1:11">
      <c r="A7989" s="25" t="s">
        <v>2528</v>
      </c>
      <c r="B7989" s="25" t="s">
        <v>301</v>
      </c>
      <c r="C7989" s="25" t="s">
        <v>302</v>
      </c>
      <c r="D7989" s="25" t="s">
        <v>245</v>
      </c>
      <c r="E7989">
        <f t="shared" si="620"/>
        <v>10</v>
      </c>
      <c r="F7989" t="str">
        <f t="shared" si="621"/>
        <v>Video Call</v>
      </c>
      <c r="G7989" t="str">
        <f t="shared" si="622"/>
        <v>TAT_076116_10</v>
      </c>
      <c r="H7989" t="str">
        <f>IF(ISNA(VLOOKUP(A7989,$A$3:A7988,1,0)),"","DUP!")</f>
        <v>DUP!</v>
      </c>
      <c r="I7989" t="str">
        <f>IF(ISNA(VLOOKUP(B7989,$B$3:B7988,1,0)),"","DUP!")</f>
        <v>DUP!</v>
      </c>
      <c r="J7989" t="str">
        <f t="shared" si="623"/>
        <v/>
      </c>
      <c r="K7989" t="str">
        <f t="shared" si="624"/>
        <v/>
      </c>
    </row>
    <row r="7990" spans="1:11">
      <c r="A7990" s="25" t="s">
        <v>2528</v>
      </c>
      <c r="B7990" s="25" t="s">
        <v>301</v>
      </c>
      <c r="C7990" s="25" t="s">
        <v>302</v>
      </c>
      <c r="D7990" s="25" t="s">
        <v>245</v>
      </c>
      <c r="E7990">
        <f t="shared" si="620"/>
        <v>10</v>
      </c>
      <c r="F7990" t="str">
        <f t="shared" si="621"/>
        <v>Video Call</v>
      </c>
      <c r="G7990" t="str">
        <f t="shared" si="622"/>
        <v>TAT_076116_10</v>
      </c>
      <c r="H7990" t="str">
        <f>IF(ISNA(VLOOKUP(A7990,$A$3:A7989,1,0)),"","DUP!")</f>
        <v>DUP!</v>
      </c>
      <c r="I7990" t="str">
        <f>IF(ISNA(VLOOKUP(B7990,$B$3:B7989,1,0)),"","DUP!")</f>
        <v>DUP!</v>
      </c>
      <c r="J7990" t="str">
        <f t="shared" si="623"/>
        <v/>
      </c>
      <c r="K7990" t="str">
        <f t="shared" si="624"/>
        <v/>
      </c>
    </row>
    <row r="7991" spans="1:11">
      <c r="A7991" s="25" t="s">
        <v>2528</v>
      </c>
      <c r="B7991" s="25" t="s">
        <v>301</v>
      </c>
      <c r="C7991" s="25" t="s">
        <v>302</v>
      </c>
      <c r="D7991" s="25" t="s">
        <v>245</v>
      </c>
      <c r="E7991">
        <f t="shared" si="620"/>
        <v>10</v>
      </c>
      <c r="F7991" t="str">
        <f t="shared" si="621"/>
        <v>Video Call</v>
      </c>
      <c r="G7991" t="str">
        <f t="shared" si="622"/>
        <v>TAT_076116_10</v>
      </c>
      <c r="H7991" t="str">
        <f>IF(ISNA(VLOOKUP(A7991,$A$3:A7990,1,0)),"","DUP!")</f>
        <v>DUP!</v>
      </c>
      <c r="I7991" t="str">
        <f>IF(ISNA(VLOOKUP(B7991,$B$3:B7990,1,0)),"","DUP!")</f>
        <v>DUP!</v>
      </c>
      <c r="J7991" t="str">
        <f t="shared" si="623"/>
        <v/>
      </c>
      <c r="K7991" t="str">
        <f t="shared" si="624"/>
        <v/>
      </c>
    </row>
    <row r="7992" spans="1:11">
      <c r="A7992" s="25" t="s">
        <v>2529</v>
      </c>
      <c r="B7992" s="25" t="s">
        <v>301</v>
      </c>
      <c r="C7992" s="25" t="s">
        <v>302</v>
      </c>
      <c r="D7992" s="25" t="s">
        <v>244</v>
      </c>
      <c r="E7992">
        <f t="shared" si="620"/>
        <v>2</v>
      </c>
      <c r="F7992" t="str">
        <f t="shared" si="621"/>
        <v>Voice</v>
      </c>
      <c r="G7992" t="str">
        <f t="shared" si="622"/>
        <v>TAT_076117_2</v>
      </c>
      <c r="H7992" t="str">
        <f>IF(ISNA(VLOOKUP(A7992,$A$3:A7991,1,0)),"","DUP!")</f>
        <v/>
      </c>
      <c r="I7992" t="str">
        <f>IF(ISNA(VLOOKUP(B7992,$B$3:B7991,1,0)),"","DUP!")</f>
        <v>DUP!</v>
      </c>
      <c r="J7992" t="str">
        <f t="shared" si="623"/>
        <v/>
      </c>
      <c r="K7992" t="str">
        <f t="shared" si="624"/>
        <v>INSERT INTO ZONE_MAP (SERVICE_ID, SERVICE_NAME, CODE, NW_GROUP, ZONE) VALUES (2,'Voice','076117','DV DIEN THOAI','NATIONAL');</v>
      </c>
    </row>
    <row r="7993" spans="1:11">
      <c r="A7993" s="25" t="s">
        <v>2529</v>
      </c>
      <c r="B7993" s="25" t="s">
        <v>301</v>
      </c>
      <c r="C7993" s="25" t="s">
        <v>302</v>
      </c>
      <c r="D7993" s="25" t="s">
        <v>244</v>
      </c>
      <c r="E7993">
        <f t="shared" si="620"/>
        <v>2</v>
      </c>
      <c r="F7993" t="str">
        <f t="shared" si="621"/>
        <v>Voice</v>
      </c>
      <c r="G7993" t="str">
        <f t="shared" si="622"/>
        <v>TAT_076117_2</v>
      </c>
      <c r="H7993" t="str">
        <f>IF(ISNA(VLOOKUP(A7993,$A$3:A7992,1,0)),"","DUP!")</f>
        <v>DUP!</v>
      </c>
      <c r="I7993" t="str">
        <f>IF(ISNA(VLOOKUP(B7993,$B$3:B7992,1,0)),"","DUP!")</f>
        <v>DUP!</v>
      </c>
      <c r="J7993" t="str">
        <f t="shared" si="623"/>
        <v/>
      </c>
      <c r="K7993" t="str">
        <f t="shared" si="624"/>
        <v/>
      </c>
    </row>
    <row r="7994" spans="1:11">
      <c r="A7994" s="25" t="s">
        <v>2529</v>
      </c>
      <c r="B7994" s="25" t="s">
        <v>301</v>
      </c>
      <c r="C7994" s="25" t="s">
        <v>302</v>
      </c>
      <c r="D7994" s="25" t="s">
        <v>244</v>
      </c>
      <c r="E7994">
        <f t="shared" si="620"/>
        <v>2</v>
      </c>
      <c r="F7994" t="str">
        <f t="shared" si="621"/>
        <v>Voice</v>
      </c>
      <c r="G7994" t="str">
        <f t="shared" si="622"/>
        <v>TAT_076117_2</v>
      </c>
      <c r="H7994" t="str">
        <f>IF(ISNA(VLOOKUP(A7994,$A$3:A7993,1,0)),"","DUP!")</f>
        <v>DUP!</v>
      </c>
      <c r="I7994" t="str">
        <f>IF(ISNA(VLOOKUP(B7994,$B$3:B7993,1,0)),"","DUP!")</f>
        <v>DUP!</v>
      </c>
      <c r="J7994" t="str">
        <f t="shared" si="623"/>
        <v/>
      </c>
      <c r="K7994" t="str">
        <f t="shared" si="624"/>
        <v/>
      </c>
    </row>
    <row r="7995" spans="1:11">
      <c r="A7995" s="25" t="s">
        <v>2529</v>
      </c>
      <c r="B7995" s="25" t="s">
        <v>301</v>
      </c>
      <c r="C7995" s="25" t="s">
        <v>302</v>
      </c>
      <c r="D7995" s="25" t="s">
        <v>245</v>
      </c>
      <c r="E7995">
        <f t="shared" si="620"/>
        <v>10</v>
      </c>
      <c r="F7995" t="str">
        <f t="shared" si="621"/>
        <v>Video Call</v>
      </c>
      <c r="G7995" t="str">
        <f t="shared" si="622"/>
        <v>TAT_076117_10</v>
      </c>
      <c r="H7995" t="str">
        <f>IF(ISNA(VLOOKUP(A7995,$A$3:A7994,1,0)),"","DUP!")</f>
        <v>DUP!</v>
      </c>
      <c r="I7995" t="str">
        <f>IF(ISNA(VLOOKUP(B7995,$B$3:B7994,1,0)),"","DUP!")</f>
        <v>DUP!</v>
      </c>
      <c r="J7995" t="str">
        <f t="shared" si="623"/>
        <v/>
      </c>
      <c r="K7995" t="str">
        <f t="shared" si="624"/>
        <v/>
      </c>
    </row>
    <row r="7996" spans="1:11">
      <c r="A7996" s="25" t="s">
        <v>2529</v>
      </c>
      <c r="B7996" s="25" t="s">
        <v>301</v>
      </c>
      <c r="C7996" s="25" t="s">
        <v>302</v>
      </c>
      <c r="D7996" s="25" t="s">
        <v>245</v>
      </c>
      <c r="E7996">
        <f t="shared" si="620"/>
        <v>10</v>
      </c>
      <c r="F7996" t="str">
        <f t="shared" si="621"/>
        <v>Video Call</v>
      </c>
      <c r="G7996" t="str">
        <f t="shared" si="622"/>
        <v>TAT_076117_10</v>
      </c>
      <c r="H7996" t="str">
        <f>IF(ISNA(VLOOKUP(A7996,$A$3:A7995,1,0)),"","DUP!")</f>
        <v>DUP!</v>
      </c>
      <c r="I7996" t="str">
        <f>IF(ISNA(VLOOKUP(B7996,$B$3:B7995,1,0)),"","DUP!")</f>
        <v>DUP!</v>
      </c>
      <c r="J7996" t="str">
        <f t="shared" si="623"/>
        <v/>
      </c>
      <c r="K7996" t="str">
        <f t="shared" si="624"/>
        <v/>
      </c>
    </row>
    <row r="7997" spans="1:11">
      <c r="A7997" s="25" t="s">
        <v>2529</v>
      </c>
      <c r="B7997" s="25" t="s">
        <v>301</v>
      </c>
      <c r="C7997" s="25" t="s">
        <v>302</v>
      </c>
      <c r="D7997" s="25" t="s">
        <v>245</v>
      </c>
      <c r="E7997">
        <f t="shared" si="620"/>
        <v>10</v>
      </c>
      <c r="F7997" t="str">
        <f t="shared" si="621"/>
        <v>Video Call</v>
      </c>
      <c r="G7997" t="str">
        <f t="shared" si="622"/>
        <v>TAT_076117_10</v>
      </c>
      <c r="H7997" t="str">
        <f>IF(ISNA(VLOOKUP(A7997,$A$3:A7996,1,0)),"","DUP!")</f>
        <v>DUP!</v>
      </c>
      <c r="I7997" t="str">
        <f>IF(ISNA(VLOOKUP(B7997,$B$3:B7996,1,0)),"","DUP!")</f>
        <v>DUP!</v>
      </c>
      <c r="J7997" t="str">
        <f t="shared" si="623"/>
        <v/>
      </c>
      <c r="K7997" t="str">
        <f t="shared" si="624"/>
        <v/>
      </c>
    </row>
    <row r="7998" spans="1:11">
      <c r="A7998" s="25" t="s">
        <v>2530</v>
      </c>
      <c r="B7998" s="25" t="s">
        <v>301</v>
      </c>
      <c r="C7998" s="25" t="s">
        <v>302</v>
      </c>
      <c r="D7998" s="25" t="s">
        <v>244</v>
      </c>
      <c r="E7998">
        <f t="shared" si="620"/>
        <v>2</v>
      </c>
      <c r="F7998" t="str">
        <f t="shared" si="621"/>
        <v>Voice</v>
      </c>
      <c r="G7998" t="str">
        <f t="shared" si="622"/>
        <v>TAT_076118_2</v>
      </c>
      <c r="H7998" t="str">
        <f>IF(ISNA(VLOOKUP(A7998,$A$3:A7997,1,0)),"","DUP!")</f>
        <v/>
      </c>
      <c r="I7998" t="str">
        <f>IF(ISNA(VLOOKUP(B7998,$B$3:B7997,1,0)),"","DUP!")</f>
        <v>DUP!</v>
      </c>
      <c r="J7998" t="str">
        <f t="shared" si="623"/>
        <v/>
      </c>
      <c r="K7998" t="str">
        <f t="shared" si="624"/>
        <v>INSERT INTO ZONE_MAP (SERVICE_ID, SERVICE_NAME, CODE, NW_GROUP, ZONE) VALUES (2,'Voice','076118','DV DIEN THOAI','NATIONAL');</v>
      </c>
    </row>
    <row r="7999" spans="1:11">
      <c r="A7999" s="25" t="s">
        <v>2530</v>
      </c>
      <c r="B7999" s="25" t="s">
        <v>301</v>
      </c>
      <c r="C7999" s="25" t="s">
        <v>302</v>
      </c>
      <c r="D7999" s="25" t="s">
        <v>244</v>
      </c>
      <c r="E7999">
        <f t="shared" si="620"/>
        <v>2</v>
      </c>
      <c r="F7999" t="str">
        <f t="shared" si="621"/>
        <v>Voice</v>
      </c>
      <c r="G7999" t="str">
        <f t="shared" si="622"/>
        <v>TAT_076118_2</v>
      </c>
      <c r="H7999" t="str">
        <f>IF(ISNA(VLOOKUP(A7999,$A$3:A7998,1,0)),"","DUP!")</f>
        <v>DUP!</v>
      </c>
      <c r="I7999" t="str">
        <f>IF(ISNA(VLOOKUP(B7999,$B$3:B7998,1,0)),"","DUP!")</f>
        <v>DUP!</v>
      </c>
      <c r="J7999" t="str">
        <f t="shared" si="623"/>
        <v/>
      </c>
      <c r="K7999" t="str">
        <f t="shared" si="624"/>
        <v/>
      </c>
    </row>
    <row r="8000" spans="1:11">
      <c r="A8000" s="25" t="s">
        <v>2530</v>
      </c>
      <c r="B8000" s="25" t="s">
        <v>301</v>
      </c>
      <c r="C8000" s="25" t="s">
        <v>302</v>
      </c>
      <c r="D8000" s="25" t="s">
        <v>244</v>
      </c>
      <c r="E8000">
        <f t="shared" si="620"/>
        <v>2</v>
      </c>
      <c r="F8000" t="str">
        <f t="shared" si="621"/>
        <v>Voice</v>
      </c>
      <c r="G8000" t="str">
        <f t="shared" si="622"/>
        <v>TAT_076118_2</v>
      </c>
      <c r="H8000" t="str">
        <f>IF(ISNA(VLOOKUP(A8000,$A$3:A7999,1,0)),"","DUP!")</f>
        <v>DUP!</v>
      </c>
      <c r="I8000" t="str">
        <f>IF(ISNA(VLOOKUP(B8000,$B$3:B7999,1,0)),"","DUP!")</f>
        <v>DUP!</v>
      </c>
      <c r="J8000" t="str">
        <f t="shared" si="623"/>
        <v/>
      </c>
      <c r="K8000" t="str">
        <f t="shared" si="624"/>
        <v/>
      </c>
    </row>
    <row r="8001" spans="1:11">
      <c r="A8001" s="25" t="s">
        <v>2530</v>
      </c>
      <c r="B8001" s="25" t="s">
        <v>301</v>
      </c>
      <c r="C8001" s="25" t="s">
        <v>302</v>
      </c>
      <c r="D8001" s="25" t="s">
        <v>245</v>
      </c>
      <c r="E8001">
        <f t="shared" si="620"/>
        <v>10</v>
      </c>
      <c r="F8001" t="str">
        <f t="shared" si="621"/>
        <v>Video Call</v>
      </c>
      <c r="G8001" t="str">
        <f t="shared" si="622"/>
        <v>TAT_076118_10</v>
      </c>
      <c r="H8001" t="str">
        <f>IF(ISNA(VLOOKUP(A8001,$A$3:A8000,1,0)),"","DUP!")</f>
        <v>DUP!</v>
      </c>
      <c r="I8001" t="str">
        <f>IF(ISNA(VLOOKUP(B8001,$B$3:B8000,1,0)),"","DUP!")</f>
        <v>DUP!</v>
      </c>
      <c r="J8001" t="str">
        <f t="shared" si="623"/>
        <v/>
      </c>
      <c r="K8001" t="str">
        <f t="shared" si="624"/>
        <v/>
      </c>
    </row>
    <row r="8002" spans="1:11">
      <c r="A8002" s="25" t="s">
        <v>2530</v>
      </c>
      <c r="B8002" s="25" t="s">
        <v>301</v>
      </c>
      <c r="C8002" s="25" t="s">
        <v>302</v>
      </c>
      <c r="D8002" s="25" t="s">
        <v>245</v>
      </c>
      <c r="E8002">
        <f t="shared" si="620"/>
        <v>10</v>
      </c>
      <c r="F8002" t="str">
        <f t="shared" si="621"/>
        <v>Video Call</v>
      </c>
      <c r="G8002" t="str">
        <f t="shared" si="622"/>
        <v>TAT_076118_10</v>
      </c>
      <c r="H8002" t="str">
        <f>IF(ISNA(VLOOKUP(A8002,$A$3:A8001,1,0)),"","DUP!")</f>
        <v>DUP!</v>
      </c>
      <c r="I8002" t="str">
        <f>IF(ISNA(VLOOKUP(B8002,$B$3:B8001,1,0)),"","DUP!")</f>
        <v>DUP!</v>
      </c>
      <c r="J8002" t="str">
        <f t="shared" si="623"/>
        <v/>
      </c>
      <c r="K8002" t="str">
        <f t="shared" si="624"/>
        <v/>
      </c>
    </row>
    <row r="8003" spans="1:11">
      <c r="A8003" s="25" t="s">
        <v>2530</v>
      </c>
      <c r="B8003" s="25" t="s">
        <v>301</v>
      </c>
      <c r="C8003" s="25" t="s">
        <v>302</v>
      </c>
      <c r="D8003" s="25" t="s">
        <v>245</v>
      </c>
      <c r="E8003">
        <f t="shared" si="620"/>
        <v>10</v>
      </c>
      <c r="F8003" t="str">
        <f t="shared" si="621"/>
        <v>Video Call</v>
      </c>
      <c r="G8003" t="str">
        <f t="shared" si="622"/>
        <v>TAT_076118_10</v>
      </c>
      <c r="H8003" t="str">
        <f>IF(ISNA(VLOOKUP(A8003,$A$3:A8002,1,0)),"","DUP!")</f>
        <v>DUP!</v>
      </c>
      <c r="I8003" t="str">
        <f>IF(ISNA(VLOOKUP(B8003,$B$3:B8002,1,0)),"","DUP!")</f>
        <v>DUP!</v>
      </c>
      <c r="J8003" t="str">
        <f t="shared" si="623"/>
        <v/>
      </c>
      <c r="K8003" t="str">
        <f t="shared" si="624"/>
        <v/>
      </c>
    </row>
    <row r="8004" spans="1:11">
      <c r="A8004" s="25" t="s">
        <v>2531</v>
      </c>
      <c r="B8004" s="25" t="s">
        <v>306</v>
      </c>
      <c r="C8004" s="25" t="s">
        <v>307</v>
      </c>
      <c r="D8004" s="25" t="s">
        <v>244</v>
      </c>
      <c r="E8004">
        <f t="shared" ref="E8004:E8067" si="625">IF(D8004="NORMAL",2,10)</f>
        <v>2</v>
      </c>
      <c r="F8004" t="str">
        <f t="shared" ref="F8004:F8067" si="626">IF(D8004="NORMAL","Voice","Video Call")</f>
        <v>Voice</v>
      </c>
      <c r="G8004" t="str">
        <f t="shared" ref="G8004:G8067" si="627">C8004&amp;"_"&amp;A8004&amp;"_"&amp;E8004</f>
        <v>NET_0761260_2</v>
      </c>
      <c r="H8004" t="str">
        <f>IF(ISNA(VLOOKUP(A8004,$A$3:A8003,1,0)),"","DUP!")</f>
        <v/>
      </c>
      <c r="I8004" t="str">
        <f>IF(ISNA(VLOOKUP(B8004,$B$3:B8003,1,0)),"","DUP!")</f>
        <v>DUP!</v>
      </c>
      <c r="J8004" t="str">
        <f t="shared" ref="J8004:J8067" si="628">IF(I8004="DUP!","",B8004)</f>
        <v/>
      </c>
      <c r="K8004" t="str">
        <f t="shared" ref="K8004:K8067" si="629">IF(H8004="DUP!","","INSERT INTO ZONE_MAP (SERVICE_ID, SERVICE_NAME, CODE, NW_GROUP, ZONE) VALUES ("&amp;E8004&amp;",'"&amp;F8004&amp;"','"&amp;A8004&amp;"','"&amp;B8004&amp;"','"&amp;IF(B8004="VINAPHONE","INTERNAL","NATIONAL")&amp;"');")</f>
        <v>INSERT INTO ZONE_MAP (SERVICE_ID, SERVICE_NAME, CODE, NW_GROUP, ZONE) VALUES (2,'Voice','0761260','INTERNET','NATIONAL');</v>
      </c>
    </row>
    <row r="8005" spans="1:11">
      <c r="A8005" s="25" t="s">
        <v>2531</v>
      </c>
      <c r="B8005" s="25" t="s">
        <v>306</v>
      </c>
      <c r="C8005" s="25" t="s">
        <v>307</v>
      </c>
      <c r="D8005" s="25" t="s">
        <v>244</v>
      </c>
      <c r="E8005">
        <f t="shared" si="625"/>
        <v>2</v>
      </c>
      <c r="F8005" t="str">
        <f t="shared" si="626"/>
        <v>Voice</v>
      </c>
      <c r="G8005" t="str">
        <f t="shared" si="627"/>
        <v>NET_0761260_2</v>
      </c>
      <c r="H8005" t="str">
        <f>IF(ISNA(VLOOKUP(A8005,$A$3:A8004,1,0)),"","DUP!")</f>
        <v>DUP!</v>
      </c>
      <c r="I8005" t="str">
        <f>IF(ISNA(VLOOKUP(B8005,$B$3:B8004,1,0)),"","DUP!")</f>
        <v>DUP!</v>
      </c>
      <c r="J8005" t="str">
        <f t="shared" si="628"/>
        <v/>
      </c>
      <c r="K8005" t="str">
        <f t="shared" si="629"/>
        <v/>
      </c>
    </row>
    <row r="8006" spans="1:11">
      <c r="A8006" s="25" t="s">
        <v>2531</v>
      </c>
      <c r="B8006" s="25" t="s">
        <v>306</v>
      </c>
      <c r="C8006" s="25" t="s">
        <v>307</v>
      </c>
      <c r="D8006" s="25" t="s">
        <v>244</v>
      </c>
      <c r="E8006">
        <f t="shared" si="625"/>
        <v>2</v>
      </c>
      <c r="F8006" t="str">
        <f t="shared" si="626"/>
        <v>Voice</v>
      </c>
      <c r="G8006" t="str">
        <f t="shared" si="627"/>
        <v>NET_0761260_2</v>
      </c>
      <c r="H8006" t="str">
        <f>IF(ISNA(VLOOKUP(A8006,$A$3:A8005,1,0)),"","DUP!")</f>
        <v>DUP!</v>
      </c>
      <c r="I8006" t="str">
        <f>IF(ISNA(VLOOKUP(B8006,$B$3:B8005,1,0)),"","DUP!")</f>
        <v>DUP!</v>
      </c>
      <c r="J8006" t="str">
        <f t="shared" si="628"/>
        <v/>
      </c>
      <c r="K8006" t="str">
        <f t="shared" si="629"/>
        <v/>
      </c>
    </row>
    <row r="8007" spans="1:11">
      <c r="A8007" s="25" t="s">
        <v>2531</v>
      </c>
      <c r="B8007" s="25" t="s">
        <v>306</v>
      </c>
      <c r="C8007" s="25" t="s">
        <v>307</v>
      </c>
      <c r="D8007" s="25" t="s">
        <v>245</v>
      </c>
      <c r="E8007">
        <f t="shared" si="625"/>
        <v>10</v>
      </c>
      <c r="F8007" t="str">
        <f t="shared" si="626"/>
        <v>Video Call</v>
      </c>
      <c r="G8007" t="str">
        <f t="shared" si="627"/>
        <v>NET_0761260_10</v>
      </c>
      <c r="H8007" t="str">
        <f>IF(ISNA(VLOOKUP(A8007,$A$3:A8006,1,0)),"","DUP!")</f>
        <v>DUP!</v>
      </c>
      <c r="I8007" t="str">
        <f>IF(ISNA(VLOOKUP(B8007,$B$3:B8006,1,0)),"","DUP!")</f>
        <v>DUP!</v>
      </c>
      <c r="J8007" t="str">
        <f t="shared" si="628"/>
        <v/>
      </c>
      <c r="K8007" t="str">
        <f t="shared" si="629"/>
        <v/>
      </c>
    </row>
    <row r="8008" spans="1:11">
      <c r="A8008" s="25" t="s">
        <v>2531</v>
      </c>
      <c r="B8008" s="25" t="s">
        <v>306</v>
      </c>
      <c r="C8008" s="25" t="s">
        <v>307</v>
      </c>
      <c r="D8008" s="25" t="s">
        <v>245</v>
      </c>
      <c r="E8008">
        <f t="shared" si="625"/>
        <v>10</v>
      </c>
      <c r="F8008" t="str">
        <f t="shared" si="626"/>
        <v>Video Call</v>
      </c>
      <c r="G8008" t="str">
        <f t="shared" si="627"/>
        <v>NET_0761260_10</v>
      </c>
      <c r="H8008" t="str">
        <f>IF(ISNA(VLOOKUP(A8008,$A$3:A8007,1,0)),"","DUP!")</f>
        <v>DUP!</v>
      </c>
      <c r="I8008" t="str">
        <f>IF(ISNA(VLOOKUP(B8008,$B$3:B8007,1,0)),"","DUP!")</f>
        <v>DUP!</v>
      </c>
      <c r="J8008" t="str">
        <f t="shared" si="628"/>
        <v/>
      </c>
      <c r="K8008" t="str">
        <f t="shared" si="629"/>
        <v/>
      </c>
    </row>
    <row r="8009" spans="1:11">
      <c r="A8009" s="25" t="s">
        <v>2531</v>
      </c>
      <c r="B8009" s="25" t="s">
        <v>306</v>
      </c>
      <c r="C8009" s="25" t="s">
        <v>307</v>
      </c>
      <c r="D8009" s="25" t="s">
        <v>245</v>
      </c>
      <c r="E8009">
        <f t="shared" si="625"/>
        <v>10</v>
      </c>
      <c r="F8009" t="str">
        <f t="shared" si="626"/>
        <v>Video Call</v>
      </c>
      <c r="G8009" t="str">
        <f t="shared" si="627"/>
        <v>NET_0761260_10</v>
      </c>
      <c r="H8009" t="str">
        <f>IF(ISNA(VLOOKUP(A8009,$A$3:A8008,1,0)),"","DUP!")</f>
        <v>DUP!</v>
      </c>
      <c r="I8009" t="str">
        <f>IF(ISNA(VLOOKUP(B8009,$B$3:B8008,1,0)),"","DUP!")</f>
        <v>DUP!</v>
      </c>
      <c r="J8009" t="str">
        <f t="shared" si="628"/>
        <v/>
      </c>
      <c r="K8009" t="str">
        <f t="shared" si="629"/>
        <v/>
      </c>
    </row>
    <row r="8010" spans="1:11">
      <c r="A8010" s="25" t="s">
        <v>2532</v>
      </c>
      <c r="B8010" s="25" t="s">
        <v>306</v>
      </c>
      <c r="C8010" s="25" t="s">
        <v>307</v>
      </c>
      <c r="D8010" s="25" t="s">
        <v>244</v>
      </c>
      <c r="E8010">
        <f t="shared" si="625"/>
        <v>2</v>
      </c>
      <c r="F8010" t="str">
        <f t="shared" si="626"/>
        <v>Voice</v>
      </c>
      <c r="G8010" t="str">
        <f t="shared" si="627"/>
        <v>NET_0761268_2</v>
      </c>
      <c r="H8010" t="str">
        <f>IF(ISNA(VLOOKUP(A8010,$A$3:A8009,1,0)),"","DUP!")</f>
        <v/>
      </c>
      <c r="I8010" t="str">
        <f>IF(ISNA(VLOOKUP(B8010,$B$3:B8009,1,0)),"","DUP!")</f>
        <v>DUP!</v>
      </c>
      <c r="J8010" t="str">
        <f t="shared" si="628"/>
        <v/>
      </c>
      <c r="K8010" t="str">
        <f t="shared" si="629"/>
        <v>INSERT INTO ZONE_MAP (SERVICE_ID, SERVICE_NAME, CODE, NW_GROUP, ZONE) VALUES (2,'Voice','0761268','INTERNET','NATIONAL');</v>
      </c>
    </row>
    <row r="8011" spans="1:11">
      <c r="A8011" s="25" t="s">
        <v>2532</v>
      </c>
      <c r="B8011" s="25" t="s">
        <v>306</v>
      </c>
      <c r="C8011" s="25" t="s">
        <v>307</v>
      </c>
      <c r="D8011" s="25" t="s">
        <v>244</v>
      </c>
      <c r="E8011">
        <f t="shared" si="625"/>
        <v>2</v>
      </c>
      <c r="F8011" t="str">
        <f t="shared" si="626"/>
        <v>Voice</v>
      </c>
      <c r="G8011" t="str">
        <f t="shared" si="627"/>
        <v>NET_0761268_2</v>
      </c>
      <c r="H8011" t="str">
        <f>IF(ISNA(VLOOKUP(A8011,$A$3:A8010,1,0)),"","DUP!")</f>
        <v>DUP!</v>
      </c>
      <c r="I8011" t="str">
        <f>IF(ISNA(VLOOKUP(B8011,$B$3:B8010,1,0)),"","DUP!")</f>
        <v>DUP!</v>
      </c>
      <c r="J8011" t="str">
        <f t="shared" si="628"/>
        <v/>
      </c>
      <c r="K8011" t="str">
        <f t="shared" si="629"/>
        <v/>
      </c>
    </row>
    <row r="8012" spans="1:11">
      <c r="A8012" s="25" t="s">
        <v>2532</v>
      </c>
      <c r="B8012" s="25" t="s">
        <v>306</v>
      </c>
      <c r="C8012" s="25" t="s">
        <v>307</v>
      </c>
      <c r="D8012" s="25" t="s">
        <v>244</v>
      </c>
      <c r="E8012">
        <f t="shared" si="625"/>
        <v>2</v>
      </c>
      <c r="F8012" t="str">
        <f t="shared" si="626"/>
        <v>Voice</v>
      </c>
      <c r="G8012" t="str">
        <f t="shared" si="627"/>
        <v>NET_0761268_2</v>
      </c>
      <c r="H8012" t="str">
        <f>IF(ISNA(VLOOKUP(A8012,$A$3:A8011,1,0)),"","DUP!")</f>
        <v>DUP!</v>
      </c>
      <c r="I8012" t="str">
        <f>IF(ISNA(VLOOKUP(B8012,$B$3:B8011,1,0)),"","DUP!")</f>
        <v>DUP!</v>
      </c>
      <c r="J8012" t="str">
        <f t="shared" si="628"/>
        <v/>
      </c>
      <c r="K8012" t="str">
        <f t="shared" si="629"/>
        <v/>
      </c>
    </row>
    <row r="8013" spans="1:11">
      <c r="A8013" s="25" t="s">
        <v>2532</v>
      </c>
      <c r="B8013" s="25" t="s">
        <v>306</v>
      </c>
      <c r="C8013" s="25" t="s">
        <v>307</v>
      </c>
      <c r="D8013" s="25" t="s">
        <v>245</v>
      </c>
      <c r="E8013">
        <f t="shared" si="625"/>
        <v>10</v>
      </c>
      <c r="F8013" t="str">
        <f t="shared" si="626"/>
        <v>Video Call</v>
      </c>
      <c r="G8013" t="str">
        <f t="shared" si="627"/>
        <v>NET_0761268_10</v>
      </c>
      <c r="H8013" t="str">
        <f>IF(ISNA(VLOOKUP(A8013,$A$3:A8012,1,0)),"","DUP!")</f>
        <v>DUP!</v>
      </c>
      <c r="I8013" t="str">
        <f>IF(ISNA(VLOOKUP(B8013,$B$3:B8012,1,0)),"","DUP!")</f>
        <v>DUP!</v>
      </c>
      <c r="J8013" t="str">
        <f t="shared" si="628"/>
        <v/>
      </c>
      <c r="K8013" t="str">
        <f t="shared" si="629"/>
        <v/>
      </c>
    </row>
    <row r="8014" spans="1:11">
      <c r="A8014" s="25" t="s">
        <v>2532</v>
      </c>
      <c r="B8014" s="25" t="s">
        <v>306</v>
      </c>
      <c r="C8014" s="25" t="s">
        <v>307</v>
      </c>
      <c r="D8014" s="25" t="s">
        <v>245</v>
      </c>
      <c r="E8014">
        <f t="shared" si="625"/>
        <v>10</v>
      </c>
      <c r="F8014" t="str">
        <f t="shared" si="626"/>
        <v>Video Call</v>
      </c>
      <c r="G8014" t="str">
        <f t="shared" si="627"/>
        <v>NET_0761268_10</v>
      </c>
      <c r="H8014" t="str">
        <f>IF(ISNA(VLOOKUP(A8014,$A$3:A8013,1,0)),"","DUP!")</f>
        <v>DUP!</v>
      </c>
      <c r="I8014" t="str">
        <f>IF(ISNA(VLOOKUP(B8014,$B$3:B8013,1,0)),"","DUP!")</f>
        <v>DUP!</v>
      </c>
      <c r="J8014" t="str">
        <f t="shared" si="628"/>
        <v/>
      </c>
      <c r="K8014" t="str">
        <f t="shared" si="629"/>
        <v/>
      </c>
    </row>
    <row r="8015" spans="1:11">
      <c r="A8015" s="25" t="s">
        <v>2532</v>
      </c>
      <c r="B8015" s="25" t="s">
        <v>306</v>
      </c>
      <c r="C8015" s="25" t="s">
        <v>307</v>
      </c>
      <c r="D8015" s="25" t="s">
        <v>245</v>
      </c>
      <c r="E8015">
        <f t="shared" si="625"/>
        <v>10</v>
      </c>
      <c r="F8015" t="str">
        <f t="shared" si="626"/>
        <v>Video Call</v>
      </c>
      <c r="G8015" t="str">
        <f t="shared" si="627"/>
        <v>NET_0761268_10</v>
      </c>
      <c r="H8015" t="str">
        <f>IF(ISNA(VLOOKUP(A8015,$A$3:A8014,1,0)),"","DUP!")</f>
        <v>DUP!</v>
      </c>
      <c r="I8015" t="str">
        <f>IF(ISNA(VLOOKUP(B8015,$B$3:B8014,1,0)),"","DUP!")</f>
        <v>DUP!</v>
      </c>
      <c r="J8015" t="str">
        <f t="shared" si="628"/>
        <v/>
      </c>
      <c r="K8015" t="str">
        <f t="shared" si="629"/>
        <v/>
      </c>
    </row>
    <row r="8016" spans="1:11">
      <c r="A8016" s="25" t="s">
        <v>2533</v>
      </c>
      <c r="B8016" s="25" t="s">
        <v>306</v>
      </c>
      <c r="C8016" s="25" t="s">
        <v>307</v>
      </c>
      <c r="D8016" s="25" t="s">
        <v>244</v>
      </c>
      <c r="E8016">
        <f t="shared" si="625"/>
        <v>2</v>
      </c>
      <c r="F8016" t="str">
        <f t="shared" si="626"/>
        <v>Voice</v>
      </c>
      <c r="G8016" t="str">
        <f t="shared" si="627"/>
        <v>NET_0761269_2</v>
      </c>
      <c r="H8016" t="str">
        <f>IF(ISNA(VLOOKUP(A8016,$A$3:A8015,1,0)),"","DUP!")</f>
        <v/>
      </c>
      <c r="I8016" t="str">
        <f>IF(ISNA(VLOOKUP(B8016,$B$3:B8015,1,0)),"","DUP!")</f>
        <v>DUP!</v>
      </c>
      <c r="J8016" t="str">
        <f t="shared" si="628"/>
        <v/>
      </c>
      <c r="K8016" t="str">
        <f t="shared" si="629"/>
        <v>INSERT INTO ZONE_MAP (SERVICE_ID, SERVICE_NAME, CODE, NW_GROUP, ZONE) VALUES (2,'Voice','0761269','INTERNET','NATIONAL');</v>
      </c>
    </row>
    <row r="8017" spans="1:11">
      <c r="A8017" s="25" t="s">
        <v>2533</v>
      </c>
      <c r="B8017" s="25" t="s">
        <v>306</v>
      </c>
      <c r="C8017" s="25" t="s">
        <v>307</v>
      </c>
      <c r="D8017" s="25" t="s">
        <v>244</v>
      </c>
      <c r="E8017">
        <f t="shared" si="625"/>
        <v>2</v>
      </c>
      <c r="F8017" t="str">
        <f t="shared" si="626"/>
        <v>Voice</v>
      </c>
      <c r="G8017" t="str">
        <f t="shared" si="627"/>
        <v>NET_0761269_2</v>
      </c>
      <c r="H8017" t="str">
        <f>IF(ISNA(VLOOKUP(A8017,$A$3:A8016,1,0)),"","DUP!")</f>
        <v>DUP!</v>
      </c>
      <c r="I8017" t="str">
        <f>IF(ISNA(VLOOKUP(B8017,$B$3:B8016,1,0)),"","DUP!")</f>
        <v>DUP!</v>
      </c>
      <c r="J8017" t="str">
        <f t="shared" si="628"/>
        <v/>
      </c>
      <c r="K8017" t="str">
        <f t="shared" si="629"/>
        <v/>
      </c>
    </row>
    <row r="8018" spans="1:11">
      <c r="A8018" s="25" t="s">
        <v>2533</v>
      </c>
      <c r="B8018" s="25" t="s">
        <v>306</v>
      </c>
      <c r="C8018" s="25" t="s">
        <v>307</v>
      </c>
      <c r="D8018" s="25" t="s">
        <v>244</v>
      </c>
      <c r="E8018">
        <f t="shared" si="625"/>
        <v>2</v>
      </c>
      <c r="F8018" t="str">
        <f t="shared" si="626"/>
        <v>Voice</v>
      </c>
      <c r="G8018" t="str">
        <f t="shared" si="627"/>
        <v>NET_0761269_2</v>
      </c>
      <c r="H8018" t="str">
        <f>IF(ISNA(VLOOKUP(A8018,$A$3:A8017,1,0)),"","DUP!")</f>
        <v>DUP!</v>
      </c>
      <c r="I8018" t="str">
        <f>IF(ISNA(VLOOKUP(B8018,$B$3:B8017,1,0)),"","DUP!")</f>
        <v>DUP!</v>
      </c>
      <c r="J8018" t="str">
        <f t="shared" si="628"/>
        <v/>
      </c>
      <c r="K8018" t="str">
        <f t="shared" si="629"/>
        <v/>
      </c>
    </row>
    <row r="8019" spans="1:11">
      <c r="A8019" s="25" t="s">
        <v>2533</v>
      </c>
      <c r="B8019" s="25" t="s">
        <v>306</v>
      </c>
      <c r="C8019" s="25" t="s">
        <v>307</v>
      </c>
      <c r="D8019" s="25" t="s">
        <v>245</v>
      </c>
      <c r="E8019">
        <f t="shared" si="625"/>
        <v>10</v>
      </c>
      <c r="F8019" t="str">
        <f t="shared" si="626"/>
        <v>Video Call</v>
      </c>
      <c r="G8019" t="str">
        <f t="shared" si="627"/>
        <v>NET_0761269_10</v>
      </c>
      <c r="H8019" t="str">
        <f>IF(ISNA(VLOOKUP(A8019,$A$3:A8018,1,0)),"","DUP!")</f>
        <v>DUP!</v>
      </c>
      <c r="I8019" t="str">
        <f>IF(ISNA(VLOOKUP(B8019,$B$3:B8018,1,0)),"","DUP!")</f>
        <v>DUP!</v>
      </c>
      <c r="J8019" t="str">
        <f t="shared" si="628"/>
        <v/>
      </c>
      <c r="K8019" t="str">
        <f t="shared" si="629"/>
        <v/>
      </c>
    </row>
    <row r="8020" spans="1:11">
      <c r="A8020" s="25" t="s">
        <v>2533</v>
      </c>
      <c r="B8020" s="25" t="s">
        <v>306</v>
      </c>
      <c r="C8020" s="25" t="s">
        <v>307</v>
      </c>
      <c r="D8020" s="25" t="s">
        <v>245</v>
      </c>
      <c r="E8020">
        <f t="shared" si="625"/>
        <v>10</v>
      </c>
      <c r="F8020" t="str">
        <f t="shared" si="626"/>
        <v>Video Call</v>
      </c>
      <c r="G8020" t="str">
        <f t="shared" si="627"/>
        <v>NET_0761269_10</v>
      </c>
      <c r="H8020" t="str">
        <f>IF(ISNA(VLOOKUP(A8020,$A$3:A8019,1,0)),"","DUP!")</f>
        <v>DUP!</v>
      </c>
      <c r="I8020" t="str">
        <f>IF(ISNA(VLOOKUP(B8020,$B$3:B8019,1,0)),"","DUP!")</f>
        <v>DUP!</v>
      </c>
      <c r="J8020" t="str">
        <f t="shared" si="628"/>
        <v/>
      </c>
      <c r="K8020" t="str">
        <f t="shared" si="629"/>
        <v/>
      </c>
    </row>
    <row r="8021" spans="1:11">
      <c r="A8021" s="25" t="s">
        <v>2533</v>
      </c>
      <c r="B8021" s="25" t="s">
        <v>306</v>
      </c>
      <c r="C8021" s="25" t="s">
        <v>307</v>
      </c>
      <c r="D8021" s="25" t="s">
        <v>245</v>
      </c>
      <c r="E8021">
        <f t="shared" si="625"/>
        <v>10</v>
      </c>
      <c r="F8021" t="str">
        <f t="shared" si="626"/>
        <v>Video Call</v>
      </c>
      <c r="G8021" t="str">
        <f t="shared" si="627"/>
        <v>NET_0761269_10</v>
      </c>
      <c r="H8021" t="str">
        <f>IF(ISNA(VLOOKUP(A8021,$A$3:A8020,1,0)),"","DUP!")</f>
        <v>DUP!</v>
      </c>
      <c r="I8021" t="str">
        <f>IF(ISNA(VLOOKUP(B8021,$B$3:B8020,1,0)),"","DUP!")</f>
        <v>DUP!</v>
      </c>
      <c r="J8021" t="str">
        <f t="shared" si="628"/>
        <v/>
      </c>
      <c r="K8021" t="str">
        <f t="shared" si="629"/>
        <v/>
      </c>
    </row>
    <row r="8022" spans="1:11">
      <c r="A8022" s="25" t="s">
        <v>2534</v>
      </c>
      <c r="B8022" s="25" t="s">
        <v>306</v>
      </c>
      <c r="C8022" s="25" t="s">
        <v>307</v>
      </c>
      <c r="D8022" s="25" t="s">
        <v>244</v>
      </c>
      <c r="E8022">
        <f t="shared" si="625"/>
        <v>2</v>
      </c>
      <c r="F8022" t="str">
        <f t="shared" si="626"/>
        <v>Voice</v>
      </c>
      <c r="G8022" t="str">
        <f t="shared" si="627"/>
        <v>NET_0761270_2</v>
      </c>
      <c r="H8022" t="str">
        <f>IF(ISNA(VLOOKUP(A8022,$A$3:A8021,1,0)),"","DUP!")</f>
        <v/>
      </c>
      <c r="I8022" t="str">
        <f>IF(ISNA(VLOOKUP(B8022,$B$3:B8021,1,0)),"","DUP!")</f>
        <v>DUP!</v>
      </c>
      <c r="J8022" t="str">
        <f t="shared" si="628"/>
        <v/>
      </c>
      <c r="K8022" t="str">
        <f t="shared" si="629"/>
        <v>INSERT INTO ZONE_MAP (SERVICE_ID, SERVICE_NAME, CODE, NW_GROUP, ZONE) VALUES (2,'Voice','0761270','INTERNET','NATIONAL');</v>
      </c>
    </row>
    <row r="8023" spans="1:11">
      <c r="A8023" s="25" t="s">
        <v>2535</v>
      </c>
      <c r="B8023" s="25" t="s">
        <v>306</v>
      </c>
      <c r="C8023" s="25" t="s">
        <v>307</v>
      </c>
      <c r="D8023" s="25" t="s">
        <v>244</v>
      </c>
      <c r="E8023">
        <f t="shared" si="625"/>
        <v>2</v>
      </c>
      <c r="F8023" t="str">
        <f t="shared" si="626"/>
        <v>Voice</v>
      </c>
      <c r="G8023" t="str">
        <f t="shared" si="627"/>
        <v>NET_0761278_2</v>
      </c>
      <c r="H8023" t="str">
        <f>IF(ISNA(VLOOKUP(A8023,$A$3:A8022,1,0)),"","DUP!")</f>
        <v/>
      </c>
      <c r="I8023" t="str">
        <f>IF(ISNA(VLOOKUP(B8023,$B$3:B8022,1,0)),"","DUP!")</f>
        <v>DUP!</v>
      </c>
      <c r="J8023" t="str">
        <f t="shared" si="628"/>
        <v/>
      </c>
      <c r="K8023" t="str">
        <f t="shared" si="629"/>
        <v>INSERT INTO ZONE_MAP (SERVICE_ID, SERVICE_NAME, CODE, NW_GROUP, ZONE) VALUES (2,'Voice','0761278','INTERNET','NATIONAL');</v>
      </c>
    </row>
    <row r="8024" spans="1:11">
      <c r="A8024" s="25" t="s">
        <v>2536</v>
      </c>
      <c r="B8024" s="25" t="s">
        <v>306</v>
      </c>
      <c r="C8024" s="25" t="s">
        <v>307</v>
      </c>
      <c r="D8024" s="25" t="s">
        <v>244</v>
      </c>
      <c r="E8024">
        <f t="shared" si="625"/>
        <v>2</v>
      </c>
      <c r="F8024" t="str">
        <f t="shared" si="626"/>
        <v>Voice</v>
      </c>
      <c r="G8024" t="str">
        <f t="shared" si="627"/>
        <v>NET_0761280_2</v>
      </c>
      <c r="H8024" t="str">
        <f>IF(ISNA(VLOOKUP(A8024,$A$3:A8023,1,0)),"","DUP!")</f>
        <v/>
      </c>
      <c r="I8024" t="str">
        <f>IF(ISNA(VLOOKUP(B8024,$B$3:B8023,1,0)),"","DUP!")</f>
        <v>DUP!</v>
      </c>
      <c r="J8024" t="str">
        <f t="shared" si="628"/>
        <v/>
      </c>
      <c r="K8024" t="str">
        <f t="shared" si="629"/>
        <v>INSERT INTO ZONE_MAP (SERVICE_ID, SERVICE_NAME, CODE, NW_GROUP, ZONE) VALUES (2,'Voice','0761280','INTERNET','NATIONAL');</v>
      </c>
    </row>
    <row r="8025" spans="1:11">
      <c r="A8025" s="25" t="s">
        <v>2537</v>
      </c>
      <c r="B8025" s="25" t="s">
        <v>306</v>
      </c>
      <c r="C8025" s="25" t="s">
        <v>307</v>
      </c>
      <c r="D8025" s="25" t="s">
        <v>244</v>
      </c>
      <c r="E8025">
        <f t="shared" si="625"/>
        <v>2</v>
      </c>
      <c r="F8025" t="str">
        <f t="shared" si="626"/>
        <v>Voice</v>
      </c>
      <c r="G8025" t="str">
        <f t="shared" si="627"/>
        <v>NET_0761284_2</v>
      </c>
      <c r="H8025" t="str">
        <f>IF(ISNA(VLOOKUP(A8025,$A$3:A8024,1,0)),"","DUP!")</f>
        <v/>
      </c>
      <c r="I8025" t="str">
        <f>IF(ISNA(VLOOKUP(B8025,$B$3:B8024,1,0)),"","DUP!")</f>
        <v>DUP!</v>
      </c>
      <c r="J8025" t="str">
        <f t="shared" si="628"/>
        <v/>
      </c>
      <c r="K8025" t="str">
        <f t="shared" si="629"/>
        <v>INSERT INTO ZONE_MAP (SERVICE_ID, SERVICE_NAME, CODE, NW_GROUP, ZONE) VALUES (2,'Voice','0761284','INTERNET','NATIONAL');</v>
      </c>
    </row>
    <row r="8026" spans="1:11">
      <c r="A8026" s="25" t="s">
        <v>2538</v>
      </c>
      <c r="B8026" s="25" t="s">
        <v>315</v>
      </c>
      <c r="C8026" s="25" t="s">
        <v>316</v>
      </c>
      <c r="D8026" s="25" t="s">
        <v>244</v>
      </c>
      <c r="E8026">
        <f t="shared" si="625"/>
        <v>2</v>
      </c>
      <c r="F8026" t="str">
        <f t="shared" si="626"/>
        <v>Voice</v>
      </c>
      <c r="G8026" t="str">
        <f t="shared" si="627"/>
        <v>SNC_076141_2</v>
      </c>
      <c r="H8026" t="str">
        <f>IF(ISNA(VLOOKUP(A8026,$A$3:A8025,1,0)),"","DUP!")</f>
        <v/>
      </c>
      <c r="I8026" t="str">
        <f>IF(ISNA(VLOOKUP(B8026,$B$3:B8025,1,0)),"","DUP!")</f>
        <v>DUP!</v>
      </c>
      <c r="J8026" t="str">
        <f t="shared" si="628"/>
        <v/>
      </c>
      <c r="K8026" t="str">
        <f t="shared" si="629"/>
        <v>INSERT INTO ZONE_MAP (SERVICE_ID, SERVICE_NAME, CODE, NW_GROUP, ZONE) VALUES (2,'Voice','076141','NHAN TIN','NATIONAL');</v>
      </c>
    </row>
    <row r="8027" spans="1:11">
      <c r="A8027" s="25" t="s">
        <v>2539</v>
      </c>
      <c r="B8027" s="25" t="s">
        <v>2519</v>
      </c>
      <c r="C8027" s="25" t="s">
        <v>318</v>
      </c>
      <c r="D8027" s="25" t="s">
        <v>244</v>
      </c>
      <c r="E8027">
        <f t="shared" si="625"/>
        <v>2</v>
      </c>
      <c r="F8027" t="str">
        <f t="shared" si="626"/>
        <v>Voice</v>
      </c>
      <c r="G8027" t="str">
        <f t="shared" si="627"/>
        <v>CVL_0762_2</v>
      </c>
      <c r="H8027" t="str">
        <f>IF(ISNA(VLOOKUP(A8027,$A$3:A8026,1,0)),"","DUP!")</f>
        <v/>
      </c>
      <c r="I8027" t="str">
        <f>IF(ISNA(VLOOKUP(B8027,$B$3:B8026,1,0)),"","DUP!")</f>
        <v>DUP!</v>
      </c>
      <c r="J8027" t="str">
        <f t="shared" si="628"/>
        <v/>
      </c>
      <c r="K8027" t="str">
        <f t="shared" si="629"/>
        <v>INSERT INTO ZONE_MAP (SERVICE_ID, SERVICE_NAME, CODE, NW_GROUP, ZONE) VALUES (2,'Voice','0762','AN GIANG','NATIONAL');</v>
      </c>
    </row>
    <row r="8028" spans="1:11">
      <c r="A8028" s="25" t="s">
        <v>2540</v>
      </c>
      <c r="B8028" s="25" t="s">
        <v>2519</v>
      </c>
      <c r="C8028" s="25" t="s">
        <v>243</v>
      </c>
      <c r="D8028" s="25" t="s">
        <v>244</v>
      </c>
      <c r="E8028">
        <f t="shared" si="625"/>
        <v>2</v>
      </c>
      <c r="F8028" t="str">
        <f t="shared" si="626"/>
        <v>Voice</v>
      </c>
      <c r="G8028" t="str">
        <f t="shared" si="627"/>
        <v>CVP_0763_2</v>
      </c>
      <c r="H8028" t="str">
        <f>IF(ISNA(VLOOKUP(A8028,$A$3:A8027,1,0)),"","DUP!")</f>
        <v/>
      </c>
      <c r="I8028" t="str">
        <f>IF(ISNA(VLOOKUP(B8028,$B$3:B8027,1,0)),"","DUP!")</f>
        <v>DUP!</v>
      </c>
      <c r="J8028" t="str">
        <f t="shared" si="628"/>
        <v/>
      </c>
      <c r="K8028" t="str">
        <f t="shared" si="629"/>
        <v>INSERT INTO ZONE_MAP (SERVICE_ID, SERVICE_NAME, CODE, NW_GROUP, ZONE) VALUES (2,'Voice','0763','AN GIANG','NATIONAL');</v>
      </c>
    </row>
    <row r="8029" spans="1:11">
      <c r="A8029" s="25" t="s">
        <v>2540</v>
      </c>
      <c r="B8029" s="25" t="s">
        <v>2519</v>
      </c>
      <c r="C8029" s="25" t="s">
        <v>243</v>
      </c>
      <c r="D8029" s="25" t="s">
        <v>244</v>
      </c>
      <c r="E8029">
        <f t="shared" si="625"/>
        <v>2</v>
      </c>
      <c r="F8029" t="str">
        <f t="shared" si="626"/>
        <v>Voice</v>
      </c>
      <c r="G8029" t="str">
        <f t="shared" si="627"/>
        <v>CVP_0763_2</v>
      </c>
      <c r="H8029" t="str">
        <f>IF(ISNA(VLOOKUP(A8029,$A$3:A8028,1,0)),"","DUP!")</f>
        <v>DUP!</v>
      </c>
      <c r="I8029" t="str">
        <f>IF(ISNA(VLOOKUP(B8029,$B$3:B8028,1,0)),"","DUP!")</f>
        <v>DUP!</v>
      </c>
      <c r="J8029" t="str">
        <f t="shared" si="628"/>
        <v/>
      </c>
      <c r="K8029" t="str">
        <f t="shared" si="629"/>
        <v/>
      </c>
    </row>
    <row r="8030" spans="1:11">
      <c r="A8030" s="25" t="s">
        <v>2540</v>
      </c>
      <c r="B8030" s="25" t="s">
        <v>2519</v>
      </c>
      <c r="C8030" s="25" t="s">
        <v>243</v>
      </c>
      <c r="D8030" s="25" t="s">
        <v>244</v>
      </c>
      <c r="E8030">
        <f t="shared" si="625"/>
        <v>2</v>
      </c>
      <c r="F8030" t="str">
        <f t="shared" si="626"/>
        <v>Voice</v>
      </c>
      <c r="G8030" t="str">
        <f t="shared" si="627"/>
        <v>CVP_0763_2</v>
      </c>
      <c r="H8030" t="str">
        <f>IF(ISNA(VLOOKUP(A8030,$A$3:A8029,1,0)),"","DUP!")</f>
        <v>DUP!</v>
      </c>
      <c r="I8030" t="str">
        <f>IF(ISNA(VLOOKUP(B8030,$B$3:B8029,1,0)),"","DUP!")</f>
        <v>DUP!</v>
      </c>
      <c r="J8030" t="str">
        <f t="shared" si="628"/>
        <v/>
      </c>
      <c r="K8030" t="str">
        <f t="shared" si="629"/>
        <v/>
      </c>
    </row>
    <row r="8031" spans="1:11">
      <c r="A8031" s="25" t="s">
        <v>2540</v>
      </c>
      <c r="B8031" s="25" t="s">
        <v>2519</v>
      </c>
      <c r="C8031" s="25" t="s">
        <v>243</v>
      </c>
      <c r="D8031" s="25" t="s">
        <v>245</v>
      </c>
      <c r="E8031">
        <f t="shared" si="625"/>
        <v>10</v>
      </c>
      <c r="F8031" t="str">
        <f t="shared" si="626"/>
        <v>Video Call</v>
      </c>
      <c r="G8031" t="str">
        <f t="shared" si="627"/>
        <v>CVP_0763_10</v>
      </c>
      <c r="H8031" t="str">
        <f>IF(ISNA(VLOOKUP(A8031,$A$3:A8030,1,0)),"","DUP!")</f>
        <v>DUP!</v>
      </c>
      <c r="I8031" t="str">
        <f>IF(ISNA(VLOOKUP(B8031,$B$3:B8030,1,0)),"","DUP!")</f>
        <v>DUP!</v>
      </c>
      <c r="J8031" t="str">
        <f t="shared" si="628"/>
        <v/>
      </c>
      <c r="K8031" t="str">
        <f t="shared" si="629"/>
        <v/>
      </c>
    </row>
    <row r="8032" spans="1:11">
      <c r="A8032" s="25" t="s">
        <v>2540</v>
      </c>
      <c r="B8032" s="25" t="s">
        <v>2519</v>
      </c>
      <c r="C8032" s="25" t="s">
        <v>243</v>
      </c>
      <c r="D8032" s="25" t="s">
        <v>245</v>
      </c>
      <c r="E8032">
        <f t="shared" si="625"/>
        <v>10</v>
      </c>
      <c r="F8032" t="str">
        <f t="shared" si="626"/>
        <v>Video Call</v>
      </c>
      <c r="G8032" t="str">
        <f t="shared" si="627"/>
        <v>CVP_0763_10</v>
      </c>
      <c r="H8032" t="str">
        <f>IF(ISNA(VLOOKUP(A8032,$A$3:A8031,1,0)),"","DUP!")</f>
        <v>DUP!</v>
      </c>
      <c r="I8032" t="str">
        <f>IF(ISNA(VLOOKUP(B8032,$B$3:B8031,1,0)),"","DUP!")</f>
        <v>DUP!</v>
      </c>
      <c r="J8032" t="str">
        <f t="shared" si="628"/>
        <v/>
      </c>
      <c r="K8032" t="str">
        <f t="shared" si="629"/>
        <v/>
      </c>
    </row>
    <row r="8033" spans="1:11">
      <c r="A8033" s="25" t="s">
        <v>2540</v>
      </c>
      <c r="B8033" s="25" t="s">
        <v>2519</v>
      </c>
      <c r="C8033" s="25" t="s">
        <v>243</v>
      </c>
      <c r="D8033" s="25" t="s">
        <v>245</v>
      </c>
      <c r="E8033">
        <f t="shared" si="625"/>
        <v>10</v>
      </c>
      <c r="F8033" t="str">
        <f t="shared" si="626"/>
        <v>Video Call</v>
      </c>
      <c r="G8033" t="str">
        <f t="shared" si="627"/>
        <v>CVP_0763_10</v>
      </c>
      <c r="H8033" t="str">
        <f>IF(ISNA(VLOOKUP(A8033,$A$3:A8032,1,0)),"","DUP!")</f>
        <v>DUP!</v>
      </c>
      <c r="I8033" t="str">
        <f>IF(ISNA(VLOOKUP(B8033,$B$3:B8032,1,0)),"","DUP!")</f>
        <v>DUP!</v>
      </c>
      <c r="J8033" t="str">
        <f t="shared" si="628"/>
        <v/>
      </c>
      <c r="K8033" t="str">
        <f t="shared" si="629"/>
        <v/>
      </c>
    </row>
    <row r="8034" spans="1:11">
      <c r="A8034" s="25" t="s">
        <v>2541</v>
      </c>
      <c r="B8034" s="25" t="s">
        <v>2519</v>
      </c>
      <c r="C8034" s="25" t="s">
        <v>321</v>
      </c>
      <c r="D8034" s="25" t="s">
        <v>244</v>
      </c>
      <c r="E8034">
        <f t="shared" si="625"/>
        <v>2</v>
      </c>
      <c r="F8034" t="str">
        <f t="shared" si="626"/>
        <v>Voice</v>
      </c>
      <c r="G8034" t="str">
        <f t="shared" si="627"/>
        <v>CVC_0764_2</v>
      </c>
      <c r="H8034" t="str">
        <f>IF(ISNA(VLOOKUP(A8034,$A$3:A8033,1,0)),"","DUP!")</f>
        <v/>
      </c>
      <c r="I8034" t="str">
        <f>IF(ISNA(VLOOKUP(B8034,$B$3:B8033,1,0)),"","DUP!")</f>
        <v>DUP!</v>
      </c>
      <c r="J8034" t="str">
        <f t="shared" si="628"/>
        <v/>
      </c>
      <c r="K8034" t="str">
        <f t="shared" si="629"/>
        <v>INSERT INTO ZONE_MAP (SERVICE_ID, SERVICE_NAME, CODE, NW_GROUP, ZONE) VALUES (2,'Voice','0764','AN GIANG','NATIONAL');</v>
      </c>
    </row>
    <row r="8035" spans="1:11">
      <c r="A8035" s="25" t="s">
        <v>2542</v>
      </c>
      <c r="B8035" s="25" t="s">
        <v>2519</v>
      </c>
      <c r="C8035" s="25" t="s">
        <v>323</v>
      </c>
      <c r="D8035" s="25" t="s">
        <v>244</v>
      </c>
      <c r="E8035">
        <f t="shared" si="625"/>
        <v>2</v>
      </c>
      <c r="F8035" t="str">
        <f t="shared" si="626"/>
        <v>Voice</v>
      </c>
      <c r="G8035" t="str">
        <f t="shared" si="627"/>
        <v>CSP_0765_2</v>
      </c>
      <c r="H8035" t="str">
        <f>IF(ISNA(VLOOKUP(A8035,$A$3:A8034,1,0)),"","DUP!")</f>
        <v/>
      </c>
      <c r="I8035" t="str">
        <f>IF(ISNA(VLOOKUP(B8035,$B$3:B8034,1,0)),"","DUP!")</f>
        <v>DUP!</v>
      </c>
      <c r="J8035" t="str">
        <f t="shared" si="628"/>
        <v/>
      </c>
      <c r="K8035" t="str">
        <f t="shared" si="629"/>
        <v>INSERT INTO ZONE_MAP (SERVICE_ID, SERVICE_NAME, CODE, NW_GROUP, ZONE) VALUES (2,'Voice','0765','AN GIANG','NATIONAL');</v>
      </c>
    </row>
    <row r="8036" spans="1:11">
      <c r="A8036" s="25" t="s">
        <v>2543</v>
      </c>
      <c r="B8036" s="25" t="s">
        <v>2519</v>
      </c>
      <c r="C8036" s="25" t="s">
        <v>318</v>
      </c>
      <c r="D8036" s="25" t="s">
        <v>244</v>
      </c>
      <c r="E8036">
        <f t="shared" si="625"/>
        <v>2</v>
      </c>
      <c r="F8036" t="str">
        <f t="shared" si="626"/>
        <v>Voice</v>
      </c>
      <c r="G8036" t="str">
        <f t="shared" si="627"/>
        <v>CVL_0766_2</v>
      </c>
      <c r="H8036" t="str">
        <f>IF(ISNA(VLOOKUP(A8036,$A$3:A8035,1,0)),"","DUP!")</f>
        <v/>
      </c>
      <c r="I8036" t="str">
        <f>IF(ISNA(VLOOKUP(B8036,$B$3:B8035,1,0)),"","DUP!")</f>
        <v>DUP!</v>
      </c>
      <c r="J8036" t="str">
        <f t="shared" si="628"/>
        <v/>
      </c>
      <c r="K8036" t="str">
        <f t="shared" si="629"/>
        <v>INSERT INTO ZONE_MAP (SERVICE_ID, SERVICE_NAME, CODE, NW_GROUP, ZONE) VALUES (2,'Voice','0766','AN GIANG','NATIONAL');</v>
      </c>
    </row>
    <row r="8037" spans="1:11">
      <c r="A8037" s="25" t="s">
        <v>2544</v>
      </c>
      <c r="B8037" s="25" t="s">
        <v>2519</v>
      </c>
      <c r="C8037" s="25" t="s">
        <v>326</v>
      </c>
      <c r="D8037" s="25" t="s">
        <v>244</v>
      </c>
      <c r="E8037">
        <f t="shared" si="625"/>
        <v>2</v>
      </c>
      <c r="F8037" t="str">
        <f t="shared" si="626"/>
        <v>Voice</v>
      </c>
      <c r="G8037" t="str">
        <f t="shared" si="627"/>
        <v>CFP_0767_2</v>
      </c>
      <c r="H8037" t="str">
        <f>IF(ISNA(VLOOKUP(A8037,$A$3:A8036,1,0)),"","DUP!")</f>
        <v/>
      </c>
      <c r="I8037" t="str">
        <f>IF(ISNA(VLOOKUP(B8037,$B$3:B8036,1,0)),"","DUP!")</f>
        <v>DUP!</v>
      </c>
      <c r="J8037" t="str">
        <f t="shared" si="628"/>
        <v/>
      </c>
      <c r="K8037" t="str">
        <f t="shared" si="629"/>
        <v>INSERT INTO ZONE_MAP (SERVICE_ID, SERVICE_NAME, CODE, NW_GROUP, ZONE) VALUES (2,'Voice','0767','AN GIANG','NATIONAL');</v>
      </c>
    </row>
    <row r="8038" spans="1:11">
      <c r="A8038" s="25" t="s">
        <v>2545</v>
      </c>
      <c r="B8038" s="25" t="s">
        <v>2519</v>
      </c>
      <c r="C8038" s="25" t="s">
        <v>243</v>
      </c>
      <c r="D8038" s="25" t="s">
        <v>244</v>
      </c>
      <c r="E8038">
        <f t="shared" si="625"/>
        <v>2</v>
      </c>
      <c r="F8038" t="str">
        <f t="shared" si="626"/>
        <v>Voice</v>
      </c>
      <c r="G8038" t="str">
        <f t="shared" si="627"/>
        <v>CVP_07680_2</v>
      </c>
      <c r="H8038" t="str">
        <f>IF(ISNA(VLOOKUP(A8038,$A$3:A8037,1,0)),"","DUP!")</f>
        <v/>
      </c>
      <c r="I8038" t="str">
        <f>IF(ISNA(VLOOKUP(B8038,$B$3:B8037,1,0)),"","DUP!")</f>
        <v>DUP!</v>
      </c>
      <c r="J8038" t="str">
        <f t="shared" si="628"/>
        <v/>
      </c>
      <c r="K8038" t="str">
        <f t="shared" si="629"/>
        <v>INSERT INTO ZONE_MAP (SERVICE_ID, SERVICE_NAME, CODE, NW_GROUP, ZONE) VALUES (2,'Voice','07680','AN GIANG','NATIONAL');</v>
      </c>
    </row>
    <row r="8039" spans="1:11">
      <c r="A8039" s="25" t="s">
        <v>2545</v>
      </c>
      <c r="B8039" s="25" t="s">
        <v>2519</v>
      </c>
      <c r="C8039" s="25" t="s">
        <v>243</v>
      </c>
      <c r="D8039" s="25" t="s">
        <v>244</v>
      </c>
      <c r="E8039">
        <f t="shared" si="625"/>
        <v>2</v>
      </c>
      <c r="F8039" t="str">
        <f t="shared" si="626"/>
        <v>Voice</v>
      </c>
      <c r="G8039" t="str">
        <f t="shared" si="627"/>
        <v>CVP_07680_2</v>
      </c>
      <c r="H8039" t="str">
        <f>IF(ISNA(VLOOKUP(A8039,$A$3:A8038,1,0)),"","DUP!")</f>
        <v>DUP!</v>
      </c>
      <c r="I8039" t="str">
        <f>IF(ISNA(VLOOKUP(B8039,$B$3:B8038,1,0)),"","DUP!")</f>
        <v>DUP!</v>
      </c>
      <c r="J8039" t="str">
        <f t="shared" si="628"/>
        <v/>
      </c>
      <c r="K8039" t="str">
        <f t="shared" si="629"/>
        <v/>
      </c>
    </row>
    <row r="8040" spans="1:11">
      <c r="A8040" s="25" t="s">
        <v>2545</v>
      </c>
      <c r="B8040" s="25" t="s">
        <v>2519</v>
      </c>
      <c r="C8040" s="25" t="s">
        <v>243</v>
      </c>
      <c r="D8040" s="25" t="s">
        <v>244</v>
      </c>
      <c r="E8040">
        <f t="shared" si="625"/>
        <v>2</v>
      </c>
      <c r="F8040" t="str">
        <f t="shared" si="626"/>
        <v>Voice</v>
      </c>
      <c r="G8040" t="str">
        <f t="shared" si="627"/>
        <v>CVP_07680_2</v>
      </c>
      <c r="H8040" t="str">
        <f>IF(ISNA(VLOOKUP(A8040,$A$3:A8039,1,0)),"","DUP!")</f>
        <v>DUP!</v>
      </c>
      <c r="I8040" t="str">
        <f>IF(ISNA(VLOOKUP(B8040,$B$3:B8039,1,0)),"","DUP!")</f>
        <v>DUP!</v>
      </c>
      <c r="J8040" t="str">
        <f t="shared" si="628"/>
        <v/>
      </c>
      <c r="K8040" t="str">
        <f t="shared" si="629"/>
        <v/>
      </c>
    </row>
    <row r="8041" spans="1:11">
      <c r="A8041" s="25" t="s">
        <v>2545</v>
      </c>
      <c r="B8041" s="25" t="s">
        <v>2519</v>
      </c>
      <c r="C8041" s="25" t="s">
        <v>243</v>
      </c>
      <c r="D8041" s="25" t="s">
        <v>245</v>
      </c>
      <c r="E8041">
        <f t="shared" si="625"/>
        <v>10</v>
      </c>
      <c r="F8041" t="str">
        <f t="shared" si="626"/>
        <v>Video Call</v>
      </c>
      <c r="G8041" t="str">
        <f t="shared" si="627"/>
        <v>CVP_07680_10</v>
      </c>
      <c r="H8041" t="str">
        <f>IF(ISNA(VLOOKUP(A8041,$A$3:A8040,1,0)),"","DUP!")</f>
        <v>DUP!</v>
      </c>
      <c r="I8041" t="str">
        <f>IF(ISNA(VLOOKUP(B8041,$B$3:B8040,1,0)),"","DUP!")</f>
        <v>DUP!</v>
      </c>
      <c r="J8041" t="str">
        <f t="shared" si="628"/>
        <v/>
      </c>
      <c r="K8041" t="str">
        <f t="shared" si="629"/>
        <v/>
      </c>
    </row>
    <row r="8042" spans="1:11">
      <c r="A8042" s="25" t="s">
        <v>2545</v>
      </c>
      <c r="B8042" s="25" t="s">
        <v>2519</v>
      </c>
      <c r="C8042" s="25" t="s">
        <v>243</v>
      </c>
      <c r="D8042" s="25" t="s">
        <v>245</v>
      </c>
      <c r="E8042">
        <f t="shared" si="625"/>
        <v>10</v>
      </c>
      <c r="F8042" t="str">
        <f t="shared" si="626"/>
        <v>Video Call</v>
      </c>
      <c r="G8042" t="str">
        <f t="shared" si="627"/>
        <v>CVP_07680_10</v>
      </c>
      <c r="H8042" t="str">
        <f>IF(ISNA(VLOOKUP(A8042,$A$3:A8041,1,0)),"","DUP!")</f>
        <v>DUP!</v>
      </c>
      <c r="I8042" t="str">
        <f>IF(ISNA(VLOOKUP(B8042,$B$3:B8041,1,0)),"","DUP!")</f>
        <v>DUP!</v>
      </c>
      <c r="J8042" t="str">
        <f t="shared" si="628"/>
        <v/>
      </c>
      <c r="K8042" t="str">
        <f t="shared" si="629"/>
        <v/>
      </c>
    </row>
    <row r="8043" spans="1:11">
      <c r="A8043" s="25" t="s">
        <v>2545</v>
      </c>
      <c r="B8043" s="25" t="s">
        <v>2519</v>
      </c>
      <c r="C8043" s="25" t="s">
        <v>243</v>
      </c>
      <c r="D8043" s="25" t="s">
        <v>245</v>
      </c>
      <c r="E8043">
        <f t="shared" si="625"/>
        <v>10</v>
      </c>
      <c r="F8043" t="str">
        <f t="shared" si="626"/>
        <v>Video Call</v>
      </c>
      <c r="G8043" t="str">
        <f t="shared" si="627"/>
        <v>CVP_07680_10</v>
      </c>
      <c r="H8043" t="str">
        <f>IF(ISNA(VLOOKUP(A8043,$A$3:A8042,1,0)),"","DUP!")</f>
        <v>DUP!</v>
      </c>
      <c r="I8043" t="str">
        <f>IF(ISNA(VLOOKUP(B8043,$B$3:B8042,1,0)),"","DUP!")</f>
        <v>DUP!</v>
      </c>
      <c r="J8043" t="str">
        <f t="shared" si="628"/>
        <v/>
      </c>
      <c r="K8043" t="str">
        <f t="shared" si="629"/>
        <v/>
      </c>
    </row>
    <row r="8044" spans="1:11">
      <c r="A8044" s="25" t="s">
        <v>2546</v>
      </c>
      <c r="B8044" s="25" t="s">
        <v>329</v>
      </c>
      <c r="C8044" s="25" t="s">
        <v>243</v>
      </c>
      <c r="D8044" s="25" t="s">
        <v>244</v>
      </c>
      <c r="E8044">
        <f t="shared" si="625"/>
        <v>2</v>
      </c>
      <c r="F8044" t="str">
        <f t="shared" si="626"/>
        <v>Voice</v>
      </c>
      <c r="G8044" t="str">
        <f t="shared" si="627"/>
        <v>CVP_076800126_2</v>
      </c>
      <c r="H8044" t="str">
        <f>IF(ISNA(VLOOKUP(A8044,$A$3:A8043,1,0)),"","DUP!")</f>
        <v/>
      </c>
      <c r="I8044" t="str">
        <f>IF(ISNA(VLOOKUP(B8044,$B$3:B8043,1,0)),"","DUP!")</f>
        <v>DUP!</v>
      </c>
      <c r="J8044" t="str">
        <f t="shared" si="628"/>
        <v/>
      </c>
      <c r="K8044" t="str">
        <f t="shared" si="629"/>
        <v>INSERT INTO ZONE_MAP (SERVICE_ID, SERVICE_NAME, CODE, NW_GROUP, ZONE) VALUES (2,'Voice','076800126','DICH VU CSKH','NATIONAL');</v>
      </c>
    </row>
    <row r="8045" spans="1:11">
      <c r="A8045" s="25" t="s">
        <v>2546</v>
      </c>
      <c r="B8045" s="25" t="s">
        <v>329</v>
      </c>
      <c r="C8045" s="25" t="s">
        <v>243</v>
      </c>
      <c r="D8045" s="25" t="s">
        <v>244</v>
      </c>
      <c r="E8045">
        <f t="shared" si="625"/>
        <v>2</v>
      </c>
      <c r="F8045" t="str">
        <f t="shared" si="626"/>
        <v>Voice</v>
      </c>
      <c r="G8045" t="str">
        <f t="shared" si="627"/>
        <v>CVP_076800126_2</v>
      </c>
      <c r="H8045" t="str">
        <f>IF(ISNA(VLOOKUP(A8045,$A$3:A8044,1,0)),"","DUP!")</f>
        <v>DUP!</v>
      </c>
      <c r="I8045" t="str">
        <f>IF(ISNA(VLOOKUP(B8045,$B$3:B8044,1,0)),"","DUP!")</f>
        <v>DUP!</v>
      </c>
      <c r="J8045" t="str">
        <f t="shared" si="628"/>
        <v/>
      </c>
      <c r="K8045" t="str">
        <f t="shared" si="629"/>
        <v/>
      </c>
    </row>
    <row r="8046" spans="1:11">
      <c r="A8046" s="25" t="s">
        <v>2546</v>
      </c>
      <c r="B8046" s="25" t="s">
        <v>329</v>
      </c>
      <c r="C8046" s="25" t="s">
        <v>243</v>
      </c>
      <c r="D8046" s="25" t="s">
        <v>244</v>
      </c>
      <c r="E8046">
        <f t="shared" si="625"/>
        <v>2</v>
      </c>
      <c r="F8046" t="str">
        <f t="shared" si="626"/>
        <v>Voice</v>
      </c>
      <c r="G8046" t="str">
        <f t="shared" si="627"/>
        <v>CVP_076800126_2</v>
      </c>
      <c r="H8046" t="str">
        <f>IF(ISNA(VLOOKUP(A8046,$A$3:A8045,1,0)),"","DUP!")</f>
        <v>DUP!</v>
      </c>
      <c r="I8046" t="str">
        <f>IF(ISNA(VLOOKUP(B8046,$B$3:B8045,1,0)),"","DUP!")</f>
        <v>DUP!</v>
      </c>
      <c r="J8046" t="str">
        <f t="shared" si="628"/>
        <v/>
      </c>
      <c r="K8046" t="str">
        <f t="shared" si="629"/>
        <v/>
      </c>
    </row>
    <row r="8047" spans="1:11">
      <c r="A8047" s="25" t="s">
        <v>2546</v>
      </c>
      <c r="B8047" s="25" t="s">
        <v>329</v>
      </c>
      <c r="C8047" s="25" t="s">
        <v>243</v>
      </c>
      <c r="D8047" s="25" t="s">
        <v>245</v>
      </c>
      <c r="E8047">
        <f t="shared" si="625"/>
        <v>10</v>
      </c>
      <c r="F8047" t="str">
        <f t="shared" si="626"/>
        <v>Video Call</v>
      </c>
      <c r="G8047" t="str">
        <f t="shared" si="627"/>
        <v>CVP_076800126_10</v>
      </c>
      <c r="H8047" t="str">
        <f>IF(ISNA(VLOOKUP(A8047,$A$3:A8046,1,0)),"","DUP!")</f>
        <v>DUP!</v>
      </c>
      <c r="I8047" t="str">
        <f>IF(ISNA(VLOOKUP(B8047,$B$3:B8046,1,0)),"","DUP!")</f>
        <v>DUP!</v>
      </c>
      <c r="J8047" t="str">
        <f t="shared" si="628"/>
        <v/>
      </c>
      <c r="K8047" t="str">
        <f t="shared" si="629"/>
        <v/>
      </c>
    </row>
    <row r="8048" spans="1:11">
      <c r="A8048" s="25" t="s">
        <v>2546</v>
      </c>
      <c r="B8048" s="25" t="s">
        <v>329</v>
      </c>
      <c r="C8048" s="25" t="s">
        <v>243</v>
      </c>
      <c r="D8048" s="25" t="s">
        <v>245</v>
      </c>
      <c r="E8048">
        <f t="shared" si="625"/>
        <v>10</v>
      </c>
      <c r="F8048" t="str">
        <f t="shared" si="626"/>
        <v>Video Call</v>
      </c>
      <c r="G8048" t="str">
        <f t="shared" si="627"/>
        <v>CVP_076800126_10</v>
      </c>
      <c r="H8048" t="str">
        <f>IF(ISNA(VLOOKUP(A8048,$A$3:A8047,1,0)),"","DUP!")</f>
        <v>DUP!</v>
      </c>
      <c r="I8048" t="str">
        <f>IF(ISNA(VLOOKUP(B8048,$B$3:B8047,1,0)),"","DUP!")</f>
        <v>DUP!</v>
      </c>
      <c r="J8048" t="str">
        <f t="shared" si="628"/>
        <v/>
      </c>
      <c r="K8048" t="str">
        <f t="shared" si="629"/>
        <v/>
      </c>
    </row>
    <row r="8049" spans="1:11">
      <c r="A8049" s="25" t="s">
        <v>2546</v>
      </c>
      <c r="B8049" s="25" t="s">
        <v>329</v>
      </c>
      <c r="C8049" s="25" t="s">
        <v>243</v>
      </c>
      <c r="D8049" s="25" t="s">
        <v>245</v>
      </c>
      <c r="E8049">
        <f t="shared" si="625"/>
        <v>10</v>
      </c>
      <c r="F8049" t="str">
        <f t="shared" si="626"/>
        <v>Video Call</v>
      </c>
      <c r="G8049" t="str">
        <f t="shared" si="627"/>
        <v>CVP_076800126_10</v>
      </c>
      <c r="H8049" t="str">
        <f>IF(ISNA(VLOOKUP(A8049,$A$3:A8048,1,0)),"","DUP!")</f>
        <v>DUP!</v>
      </c>
      <c r="I8049" t="str">
        <f>IF(ISNA(VLOOKUP(B8049,$B$3:B8048,1,0)),"","DUP!")</f>
        <v>DUP!</v>
      </c>
      <c r="J8049" t="str">
        <f t="shared" si="628"/>
        <v/>
      </c>
      <c r="K8049" t="str">
        <f t="shared" si="629"/>
        <v/>
      </c>
    </row>
    <row r="8050" spans="1:11">
      <c r="A8050" s="25" t="s">
        <v>2547</v>
      </c>
      <c r="B8050" s="25" t="s">
        <v>2519</v>
      </c>
      <c r="C8050" s="25" t="s">
        <v>243</v>
      </c>
      <c r="D8050" s="25" t="s">
        <v>244</v>
      </c>
      <c r="E8050">
        <f t="shared" si="625"/>
        <v>2</v>
      </c>
      <c r="F8050" t="str">
        <f t="shared" si="626"/>
        <v>Voice</v>
      </c>
      <c r="G8050" t="str">
        <f t="shared" si="627"/>
        <v>CVP_07681_2</v>
      </c>
      <c r="H8050" t="str">
        <f>IF(ISNA(VLOOKUP(A8050,$A$3:A8049,1,0)),"","DUP!")</f>
        <v/>
      </c>
      <c r="I8050" t="str">
        <f>IF(ISNA(VLOOKUP(B8050,$B$3:B8049,1,0)),"","DUP!")</f>
        <v>DUP!</v>
      </c>
      <c r="J8050" t="str">
        <f t="shared" si="628"/>
        <v/>
      </c>
      <c r="K8050" t="str">
        <f t="shared" si="629"/>
        <v>INSERT INTO ZONE_MAP (SERVICE_ID, SERVICE_NAME, CODE, NW_GROUP, ZONE) VALUES (2,'Voice','07681','AN GIANG','NATIONAL');</v>
      </c>
    </row>
    <row r="8051" spans="1:11">
      <c r="A8051" s="25" t="s">
        <v>2547</v>
      </c>
      <c r="B8051" s="25" t="s">
        <v>2519</v>
      </c>
      <c r="C8051" s="25" t="s">
        <v>243</v>
      </c>
      <c r="D8051" s="25" t="s">
        <v>244</v>
      </c>
      <c r="E8051">
        <f t="shared" si="625"/>
        <v>2</v>
      </c>
      <c r="F8051" t="str">
        <f t="shared" si="626"/>
        <v>Voice</v>
      </c>
      <c r="G8051" t="str">
        <f t="shared" si="627"/>
        <v>CVP_07681_2</v>
      </c>
      <c r="H8051" t="str">
        <f>IF(ISNA(VLOOKUP(A8051,$A$3:A8050,1,0)),"","DUP!")</f>
        <v>DUP!</v>
      </c>
      <c r="I8051" t="str">
        <f>IF(ISNA(VLOOKUP(B8051,$B$3:B8050,1,0)),"","DUP!")</f>
        <v>DUP!</v>
      </c>
      <c r="J8051" t="str">
        <f t="shared" si="628"/>
        <v/>
      </c>
      <c r="K8051" t="str">
        <f t="shared" si="629"/>
        <v/>
      </c>
    </row>
    <row r="8052" spans="1:11">
      <c r="A8052" s="25" t="s">
        <v>2547</v>
      </c>
      <c r="B8052" s="25" t="s">
        <v>2519</v>
      </c>
      <c r="C8052" s="25" t="s">
        <v>243</v>
      </c>
      <c r="D8052" s="25" t="s">
        <v>244</v>
      </c>
      <c r="E8052">
        <f t="shared" si="625"/>
        <v>2</v>
      </c>
      <c r="F8052" t="str">
        <f t="shared" si="626"/>
        <v>Voice</v>
      </c>
      <c r="G8052" t="str">
        <f t="shared" si="627"/>
        <v>CVP_07681_2</v>
      </c>
      <c r="H8052" t="str">
        <f>IF(ISNA(VLOOKUP(A8052,$A$3:A8051,1,0)),"","DUP!")</f>
        <v>DUP!</v>
      </c>
      <c r="I8052" t="str">
        <f>IF(ISNA(VLOOKUP(B8052,$B$3:B8051,1,0)),"","DUP!")</f>
        <v>DUP!</v>
      </c>
      <c r="J8052" t="str">
        <f t="shared" si="628"/>
        <v/>
      </c>
      <c r="K8052" t="str">
        <f t="shared" si="629"/>
        <v/>
      </c>
    </row>
    <row r="8053" spans="1:11">
      <c r="A8053" s="25" t="s">
        <v>2547</v>
      </c>
      <c r="B8053" s="25" t="s">
        <v>2519</v>
      </c>
      <c r="C8053" s="25" t="s">
        <v>243</v>
      </c>
      <c r="D8053" s="25" t="s">
        <v>245</v>
      </c>
      <c r="E8053">
        <f t="shared" si="625"/>
        <v>10</v>
      </c>
      <c r="F8053" t="str">
        <f t="shared" si="626"/>
        <v>Video Call</v>
      </c>
      <c r="G8053" t="str">
        <f t="shared" si="627"/>
        <v>CVP_07681_10</v>
      </c>
      <c r="H8053" t="str">
        <f>IF(ISNA(VLOOKUP(A8053,$A$3:A8052,1,0)),"","DUP!")</f>
        <v>DUP!</v>
      </c>
      <c r="I8053" t="str">
        <f>IF(ISNA(VLOOKUP(B8053,$B$3:B8052,1,0)),"","DUP!")</f>
        <v>DUP!</v>
      </c>
      <c r="J8053" t="str">
        <f t="shared" si="628"/>
        <v/>
      </c>
      <c r="K8053" t="str">
        <f t="shared" si="629"/>
        <v/>
      </c>
    </row>
    <row r="8054" spans="1:11">
      <c r="A8054" s="25" t="s">
        <v>2547</v>
      </c>
      <c r="B8054" s="25" t="s">
        <v>2519</v>
      </c>
      <c r="C8054" s="25" t="s">
        <v>243</v>
      </c>
      <c r="D8054" s="25" t="s">
        <v>245</v>
      </c>
      <c r="E8054">
        <f t="shared" si="625"/>
        <v>10</v>
      </c>
      <c r="F8054" t="str">
        <f t="shared" si="626"/>
        <v>Video Call</v>
      </c>
      <c r="G8054" t="str">
        <f t="shared" si="627"/>
        <v>CVP_07681_10</v>
      </c>
      <c r="H8054" t="str">
        <f>IF(ISNA(VLOOKUP(A8054,$A$3:A8053,1,0)),"","DUP!")</f>
        <v>DUP!</v>
      </c>
      <c r="I8054" t="str">
        <f>IF(ISNA(VLOOKUP(B8054,$B$3:B8053,1,0)),"","DUP!")</f>
        <v>DUP!</v>
      </c>
      <c r="J8054" t="str">
        <f t="shared" si="628"/>
        <v/>
      </c>
      <c r="K8054" t="str">
        <f t="shared" si="629"/>
        <v/>
      </c>
    </row>
    <row r="8055" spans="1:11">
      <c r="A8055" s="25" t="s">
        <v>2547</v>
      </c>
      <c r="B8055" s="25" t="s">
        <v>2519</v>
      </c>
      <c r="C8055" s="25" t="s">
        <v>243</v>
      </c>
      <c r="D8055" s="25" t="s">
        <v>245</v>
      </c>
      <c r="E8055">
        <f t="shared" si="625"/>
        <v>10</v>
      </c>
      <c r="F8055" t="str">
        <f t="shared" si="626"/>
        <v>Video Call</v>
      </c>
      <c r="G8055" t="str">
        <f t="shared" si="627"/>
        <v>CVP_07681_10</v>
      </c>
      <c r="H8055" t="str">
        <f>IF(ISNA(VLOOKUP(A8055,$A$3:A8054,1,0)),"","DUP!")</f>
        <v>DUP!</v>
      </c>
      <c r="I8055" t="str">
        <f>IF(ISNA(VLOOKUP(B8055,$B$3:B8054,1,0)),"","DUP!")</f>
        <v>DUP!</v>
      </c>
      <c r="J8055" t="str">
        <f t="shared" si="628"/>
        <v/>
      </c>
      <c r="K8055" t="str">
        <f t="shared" si="629"/>
        <v/>
      </c>
    </row>
    <row r="8056" spans="1:11">
      <c r="A8056" s="25" t="s">
        <v>2548</v>
      </c>
      <c r="B8056" s="25" t="s">
        <v>2519</v>
      </c>
      <c r="C8056" s="25" t="s">
        <v>243</v>
      </c>
      <c r="D8056" s="25" t="s">
        <v>244</v>
      </c>
      <c r="E8056">
        <f t="shared" si="625"/>
        <v>2</v>
      </c>
      <c r="F8056" t="str">
        <f t="shared" si="626"/>
        <v>Voice</v>
      </c>
      <c r="G8056" t="str">
        <f t="shared" si="627"/>
        <v>CVP_07682_2</v>
      </c>
      <c r="H8056" t="str">
        <f>IF(ISNA(VLOOKUP(A8056,$A$3:A8055,1,0)),"","DUP!")</f>
        <v/>
      </c>
      <c r="I8056" t="str">
        <f>IF(ISNA(VLOOKUP(B8056,$B$3:B8055,1,0)),"","DUP!")</f>
        <v>DUP!</v>
      </c>
      <c r="J8056" t="str">
        <f t="shared" si="628"/>
        <v/>
      </c>
      <c r="K8056" t="str">
        <f t="shared" si="629"/>
        <v>INSERT INTO ZONE_MAP (SERVICE_ID, SERVICE_NAME, CODE, NW_GROUP, ZONE) VALUES (2,'Voice','07682','AN GIANG','NATIONAL');</v>
      </c>
    </row>
    <row r="8057" spans="1:11">
      <c r="A8057" s="25" t="s">
        <v>2548</v>
      </c>
      <c r="B8057" s="25" t="s">
        <v>2519</v>
      </c>
      <c r="C8057" s="25" t="s">
        <v>243</v>
      </c>
      <c r="D8057" s="25" t="s">
        <v>244</v>
      </c>
      <c r="E8057">
        <f t="shared" si="625"/>
        <v>2</v>
      </c>
      <c r="F8057" t="str">
        <f t="shared" si="626"/>
        <v>Voice</v>
      </c>
      <c r="G8057" t="str">
        <f t="shared" si="627"/>
        <v>CVP_07682_2</v>
      </c>
      <c r="H8057" t="str">
        <f>IF(ISNA(VLOOKUP(A8057,$A$3:A8056,1,0)),"","DUP!")</f>
        <v>DUP!</v>
      </c>
      <c r="I8057" t="str">
        <f>IF(ISNA(VLOOKUP(B8057,$B$3:B8056,1,0)),"","DUP!")</f>
        <v>DUP!</v>
      </c>
      <c r="J8057" t="str">
        <f t="shared" si="628"/>
        <v/>
      </c>
      <c r="K8057" t="str">
        <f t="shared" si="629"/>
        <v/>
      </c>
    </row>
    <row r="8058" spans="1:11">
      <c r="A8058" s="25" t="s">
        <v>2548</v>
      </c>
      <c r="B8058" s="25" t="s">
        <v>2519</v>
      </c>
      <c r="C8058" s="25" t="s">
        <v>243</v>
      </c>
      <c r="D8058" s="25" t="s">
        <v>244</v>
      </c>
      <c r="E8058">
        <f t="shared" si="625"/>
        <v>2</v>
      </c>
      <c r="F8058" t="str">
        <f t="shared" si="626"/>
        <v>Voice</v>
      </c>
      <c r="G8058" t="str">
        <f t="shared" si="627"/>
        <v>CVP_07682_2</v>
      </c>
      <c r="H8058" t="str">
        <f>IF(ISNA(VLOOKUP(A8058,$A$3:A8057,1,0)),"","DUP!")</f>
        <v>DUP!</v>
      </c>
      <c r="I8058" t="str">
        <f>IF(ISNA(VLOOKUP(B8058,$B$3:B8057,1,0)),"","DUP!")</f>
        <v>DUP!</v>
      </c>
      <c r="J8058" t="str">
        <f t="shared" si="628"/>
        <v/>
      </c>
      <c r="K8058" t="str">
        <f t="shared" si="629"/>
        <v/>
      </c>
    </row>
    <row r="8059" spans="1:11">
      <c r="A8059" s="25" t="s">
        <v>2548</v>
      </c>
      <c r="B8059" s="25" t="s">
        <v>2519</v>
      </c>
      <c r="C8059" s="25" t="s">
        <v>243</v>
      </c>
      <c r="D8059" s="25" t="s">
        <v>245</v>
      </c>
      <c r="E8059">
        <f t="shared" si="625"/>
        <v>10</v>
      </c>
      <c r="F8059" t="str">
        <f t="shared" si="626"/>
        <v>Video Call</v>
      </c>
      <c r="G8059" t="str">
        <f t="shared" si="627"/>
        <v>CVP_07682_10</v>
      </c>
      <c r="H8059" t="str">
        <f>IF(ISNA(VLOOKUP(A8059,$A$3:A8058,1,0)),"","DUP!")</f>
        <v>DUP!</v>
      </c>
      <c r="I8059" t="str">
        <f>IF(ISNA(VLOOKUP(B8059,$B$3:B8058,1,0)),"","DUP!")</f>
        <v>DUP!</v>
      </c>
      <c r="J8059" t="str">
        <f t="shared" si="628"/>
        <v/>
      </c>
      <c r="K8059" t="str">
        <f t="shared" si="629"/>
        <v/>
      </c>
    </row>
    <row r="8060" spans="1:11">
      <c r="A8060" s="25" t="s">
        <v>2548</v>
      </c>
      <c r="B8060" s="25" t="s">
        <v>2519</v>
      </c>
      <c r="C8060" s="25" t="s">
        <v>243</v>
      </c>
      <c r="D8060" s="25" t="s">
        <v>245</v>
      </c>
      <c r="E8060">
        <f t="shared" si="625"/>
        <v>10</v>
      </c>
      <c r="F8060" t="str">
        <f t="shared" si="626"/>
        <v>Video Call</v>
      </c>
      <c r="G8060" t="str">
        <f t="shared" si="627"/>
        <v>CVP_07682_10</v>
      </c>
      <c r="H8060" t="str">
        <f>IF(ISNA(VLOOKUP(A8060,$A$3:A8059,1,0)),"","DUP!")</f>
        <v>DUP!</v>
      </c>
      <c r="I8060" t="str">
        <f>IF(ISNA(VLOOKUP(B8060,$B$3:B8059,1,0)),"","DUP!")</f>
        <v>DUP!</v>
      </c>
      <c r="J8060" t="str">
        <f t="shared" si="628"/>
        <v/>
      </c>
      <c r="K8060" t="str">
        <f t="shared" si="629"/>
        <v/>
      </c>
    </row>
    <row r="8061" spans="1:11">
      <c r="A8061" s="25" t="s">
        <v>2548</v>
      </c>
      <c r="B8061" s="25" t="s">
        <v>2519</v>
      </c>
      <c r="C8061" s="25" t="s">
        <v>243</v>
      </c>
      <c r="D8061" s="25" t="s">
        <v>245</v>
      </c>
      <c r="E8061">
        <f t="shared" si="625"/>
        <v>10</v>
      </c>
      <c r="F8061" t="str">
        <f t="shared" si="626"/>
        <v>Video Call</v>
      </c>
      <c r="G8061" t="str">
        <f t="shared" si="627"/>
        <v>CVP_07682_10</v>
      </c>
      <c r="H8061" t="str">
        <f>IF(ISNA(VLOOKUP(A8061,$A$3:A8060,1,0)),"","DUP!")</f>
        <v>DUP!</v>
      </c>
      <c r="I8061" t="str">
        <f>IF(ISNA(VLOOKUP(B8061,$B$3:B8060,1,0)),"","DUP!")</f>
        <v>DUP!</v>
      </c>
      <c r="J8061" t="str">
        <f t="shared" si="628"/>
        <v/>
      </c>
      <c r="K8061" t="str">
        <f t="shared" si="629"/>
        <v/>
      </c>
    </row>
    <row r="8062" spans="1:11">
      <c r="A8062" s="25" t="s">
        <v>2549</v>
      </c>
      <c r="B8062" s="25" t="s">
        <v>2519</v>
      </c>
      <c r="C8062" s="25" t="s">
        <v>243</v>
      </c>
      <c r="D8062" s="25" t="s">
        <v>244</v>
      </c>
      <c r="E8062">
        <f t="shared" si="625"/>
        <v>2</v>
      </c>
      <c r="F8062" t="str">
        <f t="shared" si="626"/>
        <v>Voice</v>
      </c>
      <c r="G8062" t="str">
        <f t="shared" si="627"/>
        <v>CVP_07683_2</v>
      </c>
      <c r="H8062" t="str">
        <f>IF(ISNA(VLOOKUP(A8062,$A$3:A8061,1,0)),"","DUP!")</f>
        <v/>
      </c>
      <c r="I8062" t="str">
        <f>IF(ISNA(VLOOKUP(B8062,$B$3:B8061,1,0)),"","DUP!")</f>
        <v>DUP!</v>
      </c>
      <c r="J8062" t="str">
        <f t="shared" si="628"/>
        <v/>
      </c>
      <c r="K8062" t="str">
        <f t="shared" si="629"/>
        <v>INSERT INTO ZONE_MAP (SERVICE_ID, SERVICE_NAME, CODE, NW_GROUP, ZONE) VALUES (2,'Voice','07683','AN GIANG','NATIONAL');</v>
      </c>
    </row>
    <row r="8063" spans="1:11">
      <c r="A8063" s="25" t="s">
        <v>2549</v>
      </c>
      <c r="B8063" s="25" t="s">
        <v>2519</v>
      </c>
      <c r="C8063" s="25" t="s">
        <v>243</v>
      </c>
      <c r="D8063" s="25" t="s">
        <v>244</v>
      </c>
      <c r="E8063">
        <f t="shared" si="625"/>
        <v>2</v>
      </c>
      <c r="F8063" t="str">
        <f t="shared" si="626"/>
        <v>Voice</v>
      </c>
      <c r="G8063" t="str">
        <f t="shared" si="627"/>
        <v>CVP_07683_2</v>
      </c>
      <c r="H8063" t="str">
        <f>IF(ISNA(VLOOKUP(A8063,$A$3:A8062,1,0)),"","DUP!")</f>
        <v>DUP!</v>
      </c>
      <c r="I8063" t="str">
        <f>IF(ISNA(VLOOKUP(B8063,$B$3:B8062,1,0)),"","DUP!")</f>
        <v>DUP!</v>
      </c>
      <c r="J8063" t="str">
        <f t="shared" si="628"/>
        <v/>
      </c>
      <c r="K8063" t="str">
        <f t="shared" si="629"/>
        <v/>
      </c>
    </row>
    <row r="8064" spans="1:11">
      <c r="A8064" s="25" t="s">
        <v>2549</v>
      </c>
      <c r="B8064" s="25" t="s">
        <v>2519</v>
      </c>
      <c r="C8064" s="25" t="s">
        <v>243</v>
      </c>
      <c r="D8064" s="25" t="s">
        <v>244</v>
      </c>
      <c r="E8064">
        <f t="shared" si="625"/>
        <v>2</v>
      </c>
      <c r="F8064" t="str">
        <f t="shared" si="626"/>
        <v>Voice</v>
      </c>
      <c r="G8064" t="str">
        <f t="shared" si="627"/>
        <v>CVP_07683_2</v>
      </c>
      <c r="H8064" t="str">
        <f>IF(ISNA(VLOOKUP(A8064,$A$3:A8063,1,0)),"","DUP!")</f>
        <v>DUP!</v>
      </c>
      <c r="I8064" t="str">
        <f>IF(ISNA(VLOOKUP(B8064,$B$3:B8063,1,0)),"","DUP!")</f>
        <v>DUP!</v>
      </c>
      <c r="J8064" t="str">
        <f t="shared" si="628"/>
        <v/>
      </c>
      <c r="K8064" t="str">
        <f t="shared" si="629"/>
        <v/>
      </c>
    </row>
    <row r="8065" spans="1:11">
      <c r="A8065" s="25" t="s">
        <v>2549</v>
      </c>
      <c r="B8065" s="25" t="s">
        <v>2519</v>
      </c>
      <c r="C8065" s="25" t="s">
        <v>243</v>
      </c>
      <c r="D8065" s="25" t="s">
        <v>245</v>
      </c>
      <c r="E8065">
        <f t="shared" si="625"/>
        <v>10</v>
      </c>
      <c r="F8065" t="str">
        <f t="shared" si="626"/>
        <v>Video Call</v>
      </c>
      <c r="G8065" t="str">
        <f t="shared" si="627"/>
        <v>CVP_07683_10</v>
      </c>
      <c r="H8065" t="str">
        <f>IF(ISNA(VLOOKUP(A8065,$A$3:A8064,1,0)),"","DUP!")</f>
        <v>DUP!</v>
      </c>
      <c r="I8065" t="str">
        <f>IF(ISNA(VLOOKUP(B8065,$B$3:B8064,1,0)),"","DUP!")</f>
        <v>DUP!</v>
      </c>
      <c r="J8065" t="str">
        <f t="shared" si="628"/>
        <v/>
      </c>
      <c r="K8065" t="str">
        <f t="shared" si="629"/>
        <v/>
      </c>
    </row>
    <row r="8066" spans="1:11">
      <c r="A8066" s="25" t="s">
        <v>2549</v>
      </c>
      <c r="B8066" s="25" t="s">
        <v>2519</v>
      </c>
      <c r="C8066" s="25" t="s">
        <v>243</v>
      </c>
      <c r="D8066" s="25" t="s">
        <v>245</v>
      </c>
      <c r="E8066">
        <f t="shared" si="625"/>
        <v>10</v>
      </c>
      <c r="F8066" t="str">
        <f t="shared" si="626"/>
        <v>Video Call</v>
      </c>
      <c r="G8066" t="str">
        <f t="shared" si="627"/>
        <v>CVP_07683_10</v>
      </c>
      <c r="H8066" t="str">
        <f>IF(ISNA(VLOOKUP(A8066,$A$3:A8065,1,0)),"","DUP!")</f>
        <v>DUP!</v>
      </c>
      <c r="I8066" t="str">
        <f>IF(ISNA(VLOOKUP(B8066,$B$3:B8065,1,0)),"","DUP!")</f>
        <v>DUP!</v>
      </c>
      <c r="J8066" t="str">
        <f t="shared" si="628"/>
        <v/>
      </c>
      <c r="K8066" t="str">
        <f t="shared" si="629"/>
        <v/>
      </c>
    </row>
    <row r="8067" spans="1:11">
      <c r="A8067" s="25" t="s">
        <v>2549</v>
      </c>
      <c r="B8067" s="25" t="s">
        <v>2519</v>
      </c>
      <c r="C8067" s="25" t="s">
        <v>243</v>
      </c>
      <c r="D8067" s="25" t="s">
        <v>245</v>
      </c>
      <c r="E8067">
        <f t="shared" si="625"/>
        <v>10</v>
      </c>
      <c r="F8067" t="str">
        <f t="shared" si="626"/>
        <v>Video Call</v>
      </c>
      <c r="G8067" t="str">
        <f t="shared" si="627"/>
        <v>CVP_07683_10</v>
      </c>
      <c r="H8067" t="str">
        <f>IF(ISNA(VLOOKUP(A8067,$A$3:A8066,1,0)),"","DUP!")</f>
        <v>DUP!</v>
      </c>
      <c r="I8067" t="str">
        <f>IF(ISNA(VLOOKUP(B8067,$B$3:B8066,1,0)),"","DUP!")</f>
        <v>DUP!</v>
      </c>
      <c r="J8067" t="str">
        <f t="shared" si="628"/>
        <v/>
      </c>
      <c r="K8067" t="str">
        <f t="shared" si="629"/>
        <v/>
      </c>
    </row>
    <row r="8068" spans="1:11">
      <c r="A8068" s="25" t="s">
        <v>2550</v>
      </c>
      <c r="B8068" s="25" t="s">
        <v>2519</v>
      </c>
      <c r="C8068" s="25" t="s">
        <v>243</v>
      </c>
      <c r="D8068" s="25" t="s">
        <v>244</v>
      </c>
      <c r="E8068">
        <f t="shared" ref="E8068:E8131" si="630">IF(D8068="NORMAL",2,10)</f>
        <v>2</v>
      </c>
      <c r="F8068" t="str">
        <f t="shared" ref="F8068:F8131" si="631">IF(D8068="NORMAL","Voice","Video Call")</f>
        <v>Voice</v>
      </c>
      <c r="G8068" t="str">
        <f t="shared" ref="G8068:G8131" si="632">C8068&amp;"_"&amp;A8068&amp;"_"&amp;E8068</f>
        <v>CVP_07684_2</v>
      </c>
      <c r="H8068" t="str">
        <f>IF(ISNA(VLOOKUP(A8068,$A$3:A8067,1,0)),"","DUP!")</f>
        <v/>
      </c>
      <c r="I8068" t="str">
        <f>IF(ISNA(VLOOKUP(B8068,$B$3:B8067,1,0)),"","DUP!")</f>
        <v>DUP!</v>
      </c>
      <c r="J8068" t="str">
        <f t="shared" ref="J8068:J8131" si="633">IF(I8068="DUP!","",B8068)</f>
        <v/>
      </c>
      <c r="K8068" t="str">
        <f t="shared" ref="K8068:K8131" si="634">IF(H8068="DUP!","","INSERT INTO ZONE_MAP (SERVICE_ID, SERVICE_NAME, CODE, NW_GROUP, ZONE) VALUES ("&amp;E8068&amp;",'"&amp;F8068&amp;"','"&amp;A8068&amp;"','"&amp;B8068&amp;"','"&amp;IF(B8068="VINAPHONE","INTERNAL","NATIONAL")&amp;"');")</f>
        <v>INSERT INTO ZONE_MAP (SERVICE_ID, SERVICE_NAME, CODE, NW_GROUP, ZONE) VALUES (2,'Voice','07684','AN GIANG','NATIONAL');</v>
      </c>
    </row>
    <row r="8069" spans="1:11">
      <c r="A8069" s="25" t="s">
        <v>2550</v>
      </c>
      <c r="B8069" s="25" t="s">
        <v>2519</v>
      </c>
      <c r="C8069" s="25" t="s">
        <v>243</v>
      </c>
      <c r="D8069" s="25" t="s">
        <v>244</v>
      </c>
      <c r="E8069">
        <f t="shared" si="630"/>
        <v>2</v>
      </c>
      <c r="F8069" t="str">
        <f t="shared" si="631"/>
        <v>Voice</v>
      </c>
      <c r="G8069" t="str">
        <f t="shared" si="632"/>
        <v>CVP_07684_2</v>
      </c>
      <c r="H8069" t="str">
        <f>IF(ISNA(VLOOKUP(A8069,$A$3:A8068,1,0)),"","DUP!")</f>
        <v>DUP!</v>
      </c>
      <c r="I8069" t="str">
        <f>IF(ISNA(VLOOKUP(B8069,$B$3:B8068,1,0)),"","DUP!")</f>
        <v>DUP!</v>
      </c>
      <c r="J8069" t="str">
        <f t="shared" si="633"/>
        <v/>
      </c>
      <c r="K8069" t="str">
        <f t="shared" si="634"/>
        <v/>
      </c>
    </row>
    <row r="8070" spans="1:11">
      <c r="A8070" s="25" t="s">
        <v>2550</v>
      </c>
      <c r="B8070" s="25" t="s">
        <v>2519</v>
      </c>
      <c r="C8070" s="25" t="s">
        <v>243</v>
      </c>
      <c r="D8070" s="25" t="s">
        <v>244</v>
      </c>
      <c r="E8070">
        <f t="shared" si="630"/>
        <v>2</v>
      </c>
      <c r="F8070" t="str">
        <f t="shared" si="631"/>
        <v>Voice</v>
      </c>
      <c r="G8070" t="str">
        <f t="shared" si="632"/>
        <v>CVP_07684_2</v>
      </c>
      <c r="H8070" t="str">
        <f>IF(ISNA(VLOOKUP(A8070,$A$3:A8069,1,0)),"","DUP!")</f>
        <v>DUP!</v>
      </c>
      <c r="I8070" t="str">
        <f>IF(ISNA(VLOOKUP(B8070,$B$3:B8069,1,0)),"","DUP!")</f>
        <v>DUP!</v>
      </c>
      <c r="J8070" t="str">
        <f t="shared" si="633"/>
        <v/>
      </c>
      <c r="K8070" t="str">
        <f t="shared" si="634"/>
        <v/>
      </c>
    </row>
    <row r="8071" spans="1:11">
      <c r="A8071" s="25" t="s">
        <v>2550</v>
      </c>
      <c r="B8071" s="25" t="s">
        <v>2519</v>
      </c>
      <c r="C8071" s="25" t="s">
        <v>243</v>
      </c>
      <c r="D8071" s="25" t="s">
        <v>245</v>
      </c>
      <c r="E8071">
        <f t="shared" si="630"/>
        <v>10</v>
      </c>
      <c r="F8071" t="str">
        <f t="shared" si="631"/>
        <v>Video Call</v>
      </c>
      <c r="G8071" t="str">
        <f t="shared" si="632"/>
        <v>CVP_07684_10</v>
      </c>
      <c r="H8071" t="str">
        <f>IF(ISNA(VLOOKUP(A8071,$A$3:A8070,1,0)),"","DUP!")</f>
        <v>DUP!</v>
      </c>
      <c r="I8071" t="str">
        <f>IF(ISNA(VLOOKUP(B8071,$B$3:B8070,1,0)),"","DUP!")</f>
        <v>DUP!</v>
      </c>
      <c r="J8071" t="str">
        <f t="shared" si="633"/>
        <v/>
      </c>
      <c r="K8071" t="str">
        <f t="shared" si="634"/>
        <v/>
      </c>
    </row>
    <row r="8072" spans="1:11">
      <c r="A8072" s="25" t="s">
        <v>2550</v>
      </c>
      <c r="B8072" s="25" t="s">
        <v>2519</v>
      </c>
      <c r="C8072" s="25" t="s">
        <v>243</v>
      </c>
      <c r="D8072" s="25" t="s">
        <v>245</v>
      </c>
      <c r="E8072">
        <f t="shared" si="630"/>
        <v>10</v>
      </c>
      <c r="F8072" t="str">
        <f t="shared" si="631"/>
        <v>Video Call</v>
      </c>
      <c r="G8072" t="str">
        <f t="shared" si="632"/>
        <v>CVP_07684_10</v>
      </c>
      <c r="H8072" t="str">
        <f>IF(ISNA(VLOOKUP(A8072,$A$3:A8071,1,0)),"","DUP!")</f>
        <v>DUP!</v>
      </c>
      <c r="I8072" t="str">
        <f>IF(ISNA(VLOOKUP(B8072,$B$3:B8071,1,0)),"","DUP!")</f>
        <v>DUP!</v>
      </c>
      <c r="J8072" t="str">
        <f t="shared" si="633"/>
        <v/>
      </c>
      <c r="K8072" t="str">
        <f t="shared" si="634"/>
        <v/>
      </c>
    </row>
    <row r="8073" spans="1:11">
      <c r="A8073" s="25" t="s">
        <v>2550</v>
      </c>
      <c r="B8073" s="25" t="s">
        <v>2519</v>
      </c>
      <c r="C8073" s="25" t="s">
        <v>243</v>
      </c>
      <c r="D8073" s="25" t="s">
        <v>245</v>
      </c>
      <c r="E8073">
        <f t="shared" si="630"/>
        <v>10</v>
      </c>
      <c r="F8073" t="str">
        <f t="shared" si="631"/>
        <v>Video Call</v>
      </c>
      <c r="G8073" t="str">
        <f t="shared" si="632"/>
        <v>CVP_07684_10</v>
      </c>
      <c r="H8073" t="str">
        <f>IF(ISNA(VLOOKUP(A8073,$A$3:A8072,1,0)),"","DUP!")</f>
        <v>DUP!</v>
      </c>
      <c r="I8073" t="str">
        <f>IF(ISNA(VLOOKUP(B8073,$B$3:B8072,1,0)),"","DUP!")</f>
        <v>DUP!</v>
      </c>
      <c r="J8073" t="str">
        <f t="shared" si="633"/>
        <v/>
      </c>
      <c r="K8073" t="str">
        <f t="shared" si="634"/>
        <v/>
      </c>
    </row>
    <row r="8074" spans="1:11">
      <c r="A8074" s="25" t="s">
        <v>2551</v>
      </c>
      <c r="B8074" s="25" t="s">
        <v>2519</v>
      </c>
      <c r="C8074" s="25" t="s">
        <v>243</v>
      </c>
      <c r="D8074" s="25" t="s">
        <v>244</v>
      </c>
      <c r="E8074">
        <f t="shared" si="630"/>
        <v>2</v>
      </c>
      <c r="F8074" t="str">
        <f t="shared" si="631"/>
        <v>Voice</v>
      </c>
      <c r="G8074" t="str">
        <f t="shared" si="632"/>
        <v>CVP_07685_2</v>
      </c>
      <c r="H8074" t="str">
        <f>IF(ISNA(VLOOKUP(A8074,$A$3:A8073,1,0)),"","DUP!")</f>
        <v/>
      </c>
      <c r="I8074" t="str">
        <f>IF(ISNA(VLOOKUP(B8074,$B$3:B8073,1,0)),"","DUP!")</f>
        <v>DUP!</v>
      </c>
      <c r="J8074" t="str">
        <f t="shared" si="633"/>
        <v/>
      </c>
      <c r="K8074" t="str">
        <f t="shared" si="634"/>
        <v>INSERT INTO ZONE_MAP (SERVICE_ID, SERVICE_NAME, CODE, NW_GROUP, ZONE) VALUES (2,'Voice','07685','AN GIANG','NATIONAL');</v>
      </c>
    </row>
    <row r="8075" spans="1:11">
      <c r="A8075" s="25" t="s">
        <v>2551</v>
      </c>
      <c r="B8075" s="25" t="s">
        <v>2519</v>
      </c>
      <c r="C8075" s="25" t="s">
        <v>243</v>
      </c>
      <c r="D8075" s="25" t="s">
        <v>244</v>
      </c>
      <c r="E8075">
        <f t="shared" si="630"/>
        <v>2</v>
      </c>
      <c r="F8075" t="str">
        <f t="shared" si="631"/>
        <v>Voice</v>
      </c>
      <c r="G8075" t="str">
        <f t="shared" si="632"/>
        <v>CVP_07685_2</v>
      </c>
      <c r="H8075" t="str">
        <f>IF(ISNA(VLOOKUP(A8075,$A$3:A8074,1,0)),"","DUP!")</f>
        <v>DUP!</v>
      </c>
      <c r="I8075" t="str">
        <f>IF(ISNA(VLOOKUP(B8075,$B$3:B8074,1,0)),"","DUP!")</f>
        <v>DUP!</v>
      </c>
      <c r="J8075" t="str">
        <f t="shared" si="633"/>
        <v/>
      </c>
      <c r="K8075" t="str">
        <f t="shared" si="634"/>
        <v/>
      </c>
    </row>
    <row r="8076" spans="1:11">
      <c r="A8076" s="25" t="s">
        <v>2551</v>
      </c>
      <c r="B8076" s="25" t="s">
        <v>2519</v>
      </c>
      <c r="C8076" s="25" t="s">
        <v>243</v>
      </c>
      <c r="D8076" s="25" t="s">
        <v>244</v>
      </c>
      <c r="E8076">
        <f t="shared" si="630"/>
        <v>2</v>
      </c>
      <c r="F8076" t="str">
        <f t="shared" si="631"/>
        <v>Voice</v>
      </c>
      <c r="G8076" t="str">
        <f t="shared" si="632"/>
        <v>CVP_07685_2</v>
      </c>
      <c r="H8076" t="str">
        <f>IF(ISNA(VLOOKUP(A8076,$A$3:A8075,1,0)),"","DUP!")</f>
        <v>DUP!</v>
      </c>
      <c r="I8076" t="str">
        <f>IF(ISNA(VLOOKUP(B8076,$B$3:B8075,1,0)),"","DUP!")</f>
        <v>DUP!</v>
      </c>
      <c r="J8076" t="str">
        <f t="shared" si="633"/>
        <v/>
      </c>
      <c r="K8076" t="str">
        <f t="shared" si="634"/>
        <v/>
      </c>
    </row>
    <row r="8077" spans="1:11">
      <c r="A8077" s="25" t="s">
        <v>2551</v>
      </c>
      <c r="B8077" s="25" t="s">
        <v>2519</v>
      </c>
      <c r="C8077" s="25" t="s">
        <v>243</v>
      </c>
      <c r="D8077" s="25" t="s">
        <v>245</v>
      </c>
      <c r="E8077">
        <f t="shared" si="630"/>
        <v>10</v>
      </c>
      <c r="F8077" t="str">
        <f t="shared" si="631"/>
        <v>Video Call</v>
      </c>
      <c r="G8077" t="str">
        <f t="shared" si="632"/>
        <v>CVP_07685_10</v>
      </c>
      <c r="H8077" t="str">
        <f>IF(ISNA(VLOOKUP(A8077,$A$3:A8076,1,0)),"","DUP!")</f>
        <v>DUP!</v>
      </c>
      <c r="I8077" t="str">
        <f>IF(ISNA(VLOOKUP(B8077,$B$3:B8076,1,0)),"","DUP!")</f>
        <v>DUP!</v>
      </c>
      <c r="J8077" t="str">
        <f t="shared" si="633"/>
        <v/>
      </c>
      <c r="K8077" t="str">
        <f t="shared" si="634"/>
        <v/>
      </c>
    </row>
    <row r="8078" spans="1:11">
      <c r="A8078" s="25" t="s">
        <v>2551</v>
      </c>
      <c r="B8078" s="25" t="s">
        <v>2519</v>
      </c>
      <c r="C8078" s="25" t="s">
        <v>243</v>
      </c>
      <c r="D8078" s="25" t="s">
        <v>245</v>
      </c>
      <c r="E8078">
        <f t="shared" si="630"/>
        <v>10</v>
      </c>
      <c r="F8078" t="str">
        <f t="shared" si="631"/>
        <v>Video Call</v>
      </c>
      <c r="G8078" t="str">
        <f t="shared" si="632"/>
        <v>CVP_07685_10</v>
      </c>
      <c r="H8078" t="str">
        <f>IF(ISNA(VLOOKUP(A8078,$A$3:A8077,1,0)),"","DUP!")</f>
        <v>DUP!</v>
      </c>
      <c r="I8078" t="str">
        <f>IF(ISNA(VLOOKUP(B8078,$B$3:B8077,1,0)),"","DUP!")</f>
        <v>DUP!</v>
      </c>
      <c r="J8078" t="str">
        <f t="shared" si="633"/>
        <v/>
      </c>
      <c r="K8078" t="str">
        <f t="shared" si="634"/>
        <v/>
      </c>
    </row>
    <row r="8079" spans="1:11">
      <c r="A8079" s="25" t="s">
        <v>2551</v>
      </c>
      <c r="B8079" s="25" t="s">
        <v>2519</v>
      </c>
      <c r="C8079" s="25" t="s">
        <v>243</v>
      </c>
      <c r="D8079" s="25" t="s">
        <v>245</v>
      </c>
      <c r="E8079">
        <f t="shared" si="630"/>
        <v>10</v>
      </c>
      <c r="F8079" t="str">
        <f t="shared" si="631"/>
        <v>Video Call</v>
      </c>
      <c r="G8079" t="str">
        <f t="shared" si="632"/>
        <v>CVP_07685_10</v>
      </c>
      <c r="H8079" t="str">
        <f>IF(ISNA(VLOOKUP(A8079,$A$3:A8078,1,0)),"","DUP!")</f>
        <v>DUP!</v>
      </c>
      <c r="I8079" t="str">
        <f>IF(ISNA(VLOOKUP(B8079,$B$3:B8078,1,0)),"","DUP!")</f>
        <v>DUP!</v>
      </c>
      <c r="J8079" t="str">
        <f t="shared" si="633"/>
        <v/>
      </c>
      <c r="K8079" t="str">
        <f t="shared" si="634"/>
        <v/>
      </c>
    </row>
    <row r="8080" spans="1:11">
      <c r="A8080" s="25" t="s">
        <v>2552</v>
      </c>
      <c r="B8080" s="25" t="s">
        <v>2519</v>
      </c>
      <c r="C8080" s="25" t="s">
        <v>243</v>
      </c>
      <c r="D8080" s="25" t="s">
        <v>244</v>
      </c>
      <c r="E8080">
        <f t="shared" si="630"/>
        <v>2</v>
      </c>
      <c r="F8080" t="str">
        <f t="shared" si="631"/>
        <v>Voice</v>
      </c>
      <c r="G8080" t="str">
        <f t="shared" si="632"/>
        <v>CVP_07686_2</v>
      </c>
      <c r="H8080" t="str">
        <f>IF(ISNA(VLOOKUP(A8080,$A$3:A8079,1,0)),"","DUP!")</f>
        <v/>
      </c>
      <c r="I8080" t="str">
        <f>IF(ISNA(VLOOKUP(B8080,$B$3:B8079,1,0)),"","DUP!")</f>
        <v>DUP!</v>
      </c>
      <c r="J8080" t="str">
        <f t="shared" si="633"/>
        <v/>
      </c>
      <c r="K8080" t="str">
        <f t="shared" si="634"/>
        <v>INSERT INTO ZONE_MAP (SERVICE_ID, SERVICE_NAME, CODE, NW_GROUP, ZONE) VALUES (2,'Voice','07686','AN GIANG','NATIONAL');</v>
      </c>
    </row>
    <row r="8081" spans="1:11">
      <c r="A8081" s="25" t="s">
        <v>2552</v>
      </c>
      <c r="B8081" s="25" t="s">
        <v>2519</v>
      </c>
      <c r="C8081" s="25" t="s">
        <v>243</v>
      </c>
      <c r="D8081" s="25" t="s">
        <v>244</v>
      </c>
      <c r="E8081">
        <f t="shared" si="630"/>
        <v>2</v>
      </c>
      <c r="F8081" t="str">
        <f t="shared" si="631"/>
        <v>Voice</v>
      </c>
      <c r="G8081" t="str">
        <f t="shared" si="632"/>
        <v>CVP_07686_2</v>
      </c>
      <c r="H8081" t="str">
        <f>IF(ISNA(VLOOKUP(A8081,$A$3:A8080,1,0)),"","DUP!")</f>
        <v>DUP!</v>
      </c>
      <c r="I8081" t="str">
        <f>IF(ISNA(VLOOKUP(B8081,$B$3:B8080,1,0)),"","DUP!")</f>
        <v>DUP!</v>
      </c>
      <c r="J8081" t="str">
        <f t="shared" si="633"/>
        <v/>
      </c>
      <c r="K8081" t="str">
        <f t="shared" si="634"/>
        <v/>
      </c>
    </row>
    <row r="8082" spans="1:11">
      <c r="A8082" s="25" t="s">
        <v>2552</v>
      </c>
      <c r="B8082" s="25" t="s">
        <v>2519</v>
      </c>
      <c r="C8082" s="25" t="s">
        <v>243</v>
      </c>
      <c r="D8082" s="25" t="s">
        <v>244</v>
      </c>
      <c r="E8082">
        <f t="shared" si="630"/>
        <v>2</v>
      </c>
      <c r="F8082" t="str">
        <f t="shared" si="631"/>
        <v>Voice</v>
      </c>
      <c r="G8082" t="str">
        <f t="shared" si="632"/>
        <v>CVP_07686_2</v>
      </c>
      <c r="H8082" t="str">
        <f>IF(ISNA(VLOOKUP(A8082,$A$3:A8081,1,0)),"","DUP!")</f>
        <v>DUP!</v>
      </c>
      <c r="I8082" t="str">
        <f>IF(ISNA(VLOOKUP(B8082,$B$3:B8081,1,0)),"","DUP!")</f>
        <v>DUP!</v>
      </c>
      <c r="J8082" t="str">
        <f t="shared" si="633"/>
        <v/>
      </c>
      <c r="K8082" t="str">
        <f t="shared" si="634"/>
        <v/>
      </c>
    </row>
    <row r="8083" spans="1:11">
      <c r="A8083" s="25" t="s">
        <v>2552</v>
      </c>
      <c r="B8083" s="25" t="s">
        <v>2519</v>
      </c>
      <c r="C8083" s="25" t="s">
        <v>243</v>
      </c>
      <c r="D8083" s="25" t="s">
        <v>245</v>
      </c>
      <c r="E8083">
        <f t="shared" si="630"/>
        <v>10</v>
      </c>
      <c r="F8083" t="str">
        <f t="shared" si="631"/>
        <v>Video Call</v>
      </c>
      <c r="G8083" t="str">
        <f t="shared" si="632"/>
        <v>CVP_07686_10</v>
      </c>
      <c r="H8083" t="str">
        <f>IF(ISNA(VLOOKUP(A8083,$A$3:A8082,1,0)),"","DUP!")</f>
        <v>DUP!</v>
      </c>
      <c r="I8083" t="str">
        <f>IF(ISNA(VLOOKUP(B8083,$B$3:B8082,1,0)),"","DUP!")</f>
        <v>DUP!</v>
      </c>
      <c r="J8083" t="str">
        <f t="shared" si="633"/>
        <v/>
      </c>
      <c r="K8083" t="str">
        <f t="shared" si="634"/>
        <v/>
      </c>
    </row>
    <row r="8084" spans="1:11">
      <c r="A8084" s="25" t="s">
        <v>2552</v>
      </c>
      <c r="B8084" s="25" t="s">
        <v>2519</v>
      </c>
      <c r="C8084" s="25" t="s">
        <v>243</v>
      </c>
      <c r="D8084" s="25" t="s">
        <v>245</v>
      </c>
      <c r="E8084">
        <f t="shared" si="630"/>
        <v>10</v>
      </c>
      <c r="F8084" t="str">
        <f t="shared" si="631"/>
        <v>Video Call</v>
      </c>
      <c r="G8084" t="str">
        <f t="shared" si="632"/>
        <v>CVP_07686_10</v>
      </c>
      <c r="H8084" t="str">
        <f>IF(ISNA(VLOOKUP(A8084,$A$3:A8083,1,0)),"","DUP!")</f>
        <v>DUP!</v>
      </c>
      <c r="I8084" t="str">
        <f>IF(ISNA(VLOOKUP(B8084,$B$3:B8083,1,0)),"","DUP!")</f>
        <v>DUP!</v>
      </c>
      <c r="J8084" t="str">
        <f t="shared" si="633"/>
        <v/>
      </c>
      <c r="K8084" t="str">
        <f t="shared" si="634"/>
        <v/>
      </c>
    </row>
    <row r="8085" spans="1:11">
      <c r="A8085" s="25" t="s">
        <v>2552</v>
      </c>
      <c r="B8085" s="25" t="s">
        <v>2519</v>
      </c>
      <c r="C8085" s="25" t="s">
        <v>243</v>
      </c>
      <c r="D8085" s="25" t="s">
        <v>245</v>
      </c>
      <c r="E8085">
        <f t="shared" si="630"/>
        <v>10</v>
      </c>
      <c r="F8085" t="str">
        <f t="shared" si="631"/>
        <v>Video Call</v>
      </c>
      <c r="G8085" t="str">
        <f t="shared" si="632"/>
        <v>CVP_07686_10</v>
      </c>
      <c r="H8085" t="str">
        <f>IF(ISNA(VLOOKUP(A8085,$A$3:A8084,1,0)),"","DUP!")</f>
        <v>DUP!</v>
      </c>
      <c r="I8085" t="str">
        <f>IF(ISNA(VLOOKUP(B8085,$B$3:B8084,1,0)),"","DUP!")</f>
        <v>DUP!</v>
      </c>
      <c r="J8085" t="str">
        <f t="shared" si="633"/>
        <v/>
      </c>
      <c r="K8085" t="str">
        <f t="shared" si="634"/>
        <v/>
      </c>
    </row>
    <row r="8086" spans="1:11">
      <c r="A8086" s="25" t="s">
        <v>2553</v>
      </c>
      <c r="B8086" s="25" t="s">
        <v>2519</v>
      </c>
      <c r="C8086" s="25" t="s">
        <v>243</v>
      </c>
      <c r="D8086" s="25" t="s">
        <v>244</v>
      </c>
      <c r="E8086">
        <f t="shared" si="630"/>
        <v>2</v>
      </c>
      <c r="F8086" t="str">
        <f t="shared" si="631"/>
        <v>Voice</v>
      </c>
      <c r="G8086" t="str">
        <f t="shared" si="632"/>
        <v>CVP_07687_2</v>
      </c>
      <c r="H8086" t="str">
        <f>IF(ISNA(VLOOKUP(A8086,$A$3:A8085,1,0)),"","DUP!")</f>
        <v/>
      </c>
      <c r="I8086" t="str">
        <f>IF(ISNA(VLOOKUP(B8086,$B$3:B8085,1,0)),"","DUP!")</f>
        <v>DUP!</v>
      </c>
      <c r="J8086" t="str">
        <f t="shared" si="633"/>
        <v/>
      </c>
      <c r="K8086" t="str">
        <f t="shared" si="634"/>
        <v>INSERT INTO ZONE_MAP (SERVICE_ID, SERVICE_NAME, CODE, NW_GROUP, ZONE) VALUES (2,'Voice','07687','AN GIANG','NATIONAL');</v>
      </c>
    </row>
    <row r="8087" spans="1:11">
      <c r="A8087" s="25" t="s">
        <v>2553</v>
      </c>
      <c r="B8087" s="25" t="s">
        <v>2519</v>
      </c>
      <c r="C8087" s="25" t="s">
        <v>243</v>
      </c>
      <c r="D8087" s="25" t="s">
        <v>244</v>
      </c>
      <c r="E8087">
        <f t="shared" si="630"/>
        <v>2</v>
      </c>
      <c r="F8087" t="str">
        <f t="shared" si="631"/>
        <v>Voice</v>
      </c>
      <c r="G8087" t="str">
        <f t="shared" si="632"/>
        <v>CVP_07687_2</v>
      </c>
      <c r="H8087" t="str">
        <f>IF(ISNA(VLOOKUP(A8087,$A$3:A8086,1,0)),"","DUP!")</f>
        <v>DUP!</v>
      </c>
      <c r="I8087" t="str">
        <f>IF(ISNA(VLOOKUP(B8087,$B$3:B8086,1,0)),"","DUP!")</f>
        <v>DUP!</v>
      </c>
      <c r="J8087" t="str">
        <f t="shared" si="633"/>
        <v/>
      </c>
      <c r="K8087" t="str">
        <f t="shared" si="634"/>
        <v/>
      </c>
    </row>
    <row r="8088" spans="1:11">
      <c r="A8088" s="25" t="s">
        <v>2553</v>
      </c>
      <c r="B8088" s="25" t="s">
        <v>2519</v>
      </c>
      <c r="C8088" s="25" t="s">
        <v>243</v>
      </c>
      <c r="D8088" s="25" t="s">
        <v>244</v>
      </c>
      <c r="E8088">
        <f t="shared" si="630"/>
        <v>2</v>
      </c>
      <c r="F8088" t="str">
        <f t="shared" si="631"/>
        <v>Voice</v>
      </c>
      <c r="G8088" t="str">
        <f t="shared" si="632"/>
        <v>CVP_07687_2</v>
      </c>
      <c r="H8088" t="str">
        <f>IF(ISNA(VLOOKUP(A8088,$A$3:A8087,1,0)),"","DUP!")</f>
        <v>DUP!</v>
      </c>
      <c r="I8088" t="str">
        <f>IF(ISNA(VLOOKUP(B8088,$B$3:B8087,1,0)),"","DUP!")</f>
        <v>DUP!</v>
      </c>
      <c r="J8088" t="str">
        <f t="shared" si="633"/>
        <v/>
      </c>
      <c r="K8088" t="str">
        <f t="shared" si="634"/>
        <v/>
      </c>
    </row>
    <row r="8089" spans="1:11">
      <c r="A8089" s="25" t="s">
        <v>2553</v>
      </c>
      <c r="B8089" s="25" t="s">
        <v>2519</v>
      </c>
      <c r="C8089" s="25" t="s">
        <v>243</v>
      </c>
      <c r="D8089" s="25" t="s">
        <v>245</v>
      </c>
      <c r="E8089">
        <f t="shared" si="630"/>
        <v>10</v>
      </c>
      <c r="F8089" t="str">
        <f t="shared" si="631"/>
        <v>Video Call</v>
      </c>
      <c r="G8089" t="str">
        <f t="shared" si="632"/>
        <v>CVP_07687_10</v>
      </c>
      <c r="H8089" t="str">
        <f>IF(ISNA(VLOOKUP(A8089,$A$3:A8088,1,0)),"","DUP!")</f>
        <v>DUP!</v>
      </c>
      <c r="I8089" t="str">
        <f>IF(ISNA(VLOOKUP(B8089,$B$3:B8088,1,0)),"","DUP!")</f>
        <v>DUP!</v>
      </c>
      <c r="J8089" t="str">
        <f t="shared" si="633"/>
        <v/>
      </c>
      <c r="K8089" t="str">
        <f t="shared" si="634"/>
        <v/>
      </c>
    </row>
    <row r="8090" spans="1:11">
      <c r="A8090" s="25" t="s">
        <v>2553</v>
      </c>
      <c r="B8090" s="25" t="s">
        <v>2519</v>
      </c>
      <c r="C8090" s="25" t="s">
        <v>243</v>
      </c>
      <c r="D8090" s="25" t="s">
        <v>245</v>
      </c>
      <c r="E8090">
        <f t="shared" si="630"/>
        <v>10</v>
      </c>
      <c r="F8090" t="str">
        <f t="shared" si="631"/>
        <v>Video Call</v>
      </c>
      <c r="G8090" t="str">
        <f t="shared" si="632"/>
        <v>CVP_07687_10</v>
      </c>
      <c r="H8090" t="str">
        <f>IF(ISNA(VLOOKUP(A8090,$A$3:A8089,1,0)),"","DUP!")</f>
        <v>DUP!</v>
      </c>
      <c r="I8090" t="str">
        <f>IF(ISNA(VLOOKUP(B8090,$B$3:B8089,1,0)),"","DUP!")</f>
        <v>DUP!</v>
      </c>
      <c r="J8090" t="str">
        <f t="shared" si="633"/>
        <v/>
      </c>
      <c r="K8090" t="str">
        <f t="shared" si="634"/>
        <v/>
      </c>
    </row>
    <row r="8091" spans="1:11">
      <c r="A8091" s="25" t="s">
        <v>2553</v>
      </c>
      <c r="B8091" s="25" t="s">
        <v>2519</v>
      </c>
      <c r="C8091" s="25" t="s">
        <v>243</v>
      </c>
      <c r="D8091" s="25" t="s">
        <v>245</v>
      </c>
      <c r="E8091">
        <f t="shared" si="630"/>
        <v>10</v>
      </c>
      <c r="F8091" t="str">
        <f t="shared" si="631"/>
        <v>Video Call</v>
      </c>
      <c r="G8091" t="str">
        <f t="shared" si="632"/>
        <v>CVP_07687_10</v>
      </c>
      <c r="H8091" t="str">
        <f>IF(ISNA(VLOOKUP(A8091,$A$3:A8090,1,0)),"","DUP!")</f>
        <v>DUP!</v>
      </c>
      <c r="I8091" t="str">
        <f>IF(ISNA(VLOOKUP(B8091,$B$3:B8090,1,0)),"","DUP!")</f>
        <v>DUP!</v>
      </c>
      <c r="J8091" t="str">
        <f t="shared" si="633"/>
        <v/>
      </c>
      <c r="K8091" t="str">
        <f t="shared" si="634"/>
        <v/>
      </c>
    </row>
    <row r="8092" spans="1:11">
      <c r="A8092" s="25" t="s">
        <v>2554</v>
      </c>
      <c r="B8092" s="25" t="s">
        <v>2519</v>
      </c>
      <c r="C8092" s="25" t="s">
        <v>243</v>
      </c>
      <c r="D8092" s="25" t="s">
        <v>244</v>
      </c>
      <c r="E8092">
        <f t="shared" si="630"/>
        <v>2</v>
      </c>
      <c r="F8092" t="str">
        <f t="shared" si="631"/>
        <v>Voice</v>
      </c>
      <c r="G8092" t="str">
        <f t="shared" si="632"/>
        <v>CVP_07688_2</v>
      </c>
      <c r="H8092" t="str">
        <f>IF(ISNA(VLOOKUP(A8092,$A$3:A8091,1,0)),"","DUP!")</f>
        <v/>
      </c>
      <c r="I8092" t="str">
        <f>IF(ISNA(VLOOKUP(B8092,$B$3:B8091,1,0)),"","DUP!")</f>
        <v>DUP!</v>
      </c>
      <c r="J8092" t="str">
        <f t="shared" si="633"/>
        <v/>
      </c>
      <c r="K8092" t="str">
        <f t="shared" si="634"/>
        <v>INSERT INTO ZONE_MAP (SERVICE_ID, SERVICE_NAME, CODE, NW_GROUP, ZONE) VALUES (2,'Voice','07688','AN GIANG','NATIONAL');</v>
      </c>
    </row>
    <row r="8093" spans="1:11">
      <c r="A8093" s="25" t="s">
        <v>2554</v>
      </c>
      <c r="B8093" s="25" t="s">
        <v>2519</v>
      </c>
      <c r="C8093" s="25" t="s">
        <v>243</v>
      </c>
      <c r="D8093" s="25" t="s">
        <v>244</v>
      </c>
      <c r="E8093">
        <f t="shared" si="630"/>
        <v>2</v>
      </c>
      <c r="F8093" t="str">
        <f t="shared" si="631"/>
        <v>Voice</v>
      </c>
      <c r="G8093" t="str">
        <f t="shared" si="632"/>
        <v>CVP_07688_2</v>
      </c>
      <c r="H8093" t="str">
        <f>IF(ISNA(VLOOKUP(A8093,$A$3:A8092,1,0)),"","DUP!")</f>
        <v>DUP!</v>
      </c>
      <c r="I8093" t="str">
        <f>IF(ISNA(VLOOKUP(B8093,$B$3:B8092,1,0)),"","DUP!")</f>
        <v>DUP!</v>
      </c>
      <c r="J8093" t="str">
        <f t="shared" si="633"/>
        <v/>
      </c>
      <c r="K8093" t="str">
        <f t="shared" si="634"/>
        <v/>
      </c>
    </row>
    <row r="8094" spans="1:11">
      <c r="A8094" s="25" t="s">
        <v>2554</v>
      </c>
      <c r="B8094" s="25" t="s">
        <v>2519</v>
      </c>
      <c r="C8094" s="25" t="s">
        <v>243</v>
      </c>
      <c r="D8094" s="25" t="s">
        <v>244</v>
      </c>
      <c r="E8094">
        <f t="shared" si="630"/>
        <v>2</v>
      </c>
      <c r="F8094" t="str">
        <f t="shared" si="631"/>
        <v>Voice</v>
      </c>
      <c r="G8094" t="str">
        <f t="shared" si="632"/>
        <v>CVP_07688_2</v>
      </c>
      <c r="H8094" t="str">
        <f>IF(ISNA(VLOOKUP(A8094,$A$3:A8093,1,0)),"","DUP!")</f>
        <v>DUP!</v>
      </c>
      <c r="I8094" t="str">
        <f>IF(ISNA(VLOOKUP(B8094,$B$3:B8093,1,0)),"","DUP!")</f>
        <v>DUP!</v>
      </c>
      <c r="J8094" t="str">
        <f t="shared" si="633"/>
        <v/>
      </c>
      <c r="K8094" t="str">
        <f t="shared" si="634"/>
        <v/>
      </c>
    </row>
    <row r="8095" spans="1:11">
      <c r="A8095" s="25" t="s">
        <v>2554</v>
      </c>
      <c r="B8095" s="25" t="s">
        <v>2519</v>
      </c>
      <c r="C8095" s="25" t="s">
        <v>243</v>
      </c>
      <c r="D8095" s="25" t="s">
        <v>245</v>
      </c>
      <c r="E8095">
        <f t="shared" si="630"/>
        <v>10</v>
      </c>
      <c r="F8095" t="str">
        <f t="shared" si="631"/>
        <v>Video Call</v>
      </c>
      <c r="G8095" t="str">
        <f t="shared" si="632"/>
        <v>CVP_07688_10</v>
      </c>
      <c r="H8095" t="str">
        <f>IF(ISNA(VLOOKUP(A8095,$A$3:A8094,1,0)),"","DUP!")</f>
        <v>DUP!</v>
      </c>
      <c r="I8095" t="str">
        <f>IF(ISNA(VLOOKUP(B8095,$B$3:B8094,1,0)),"","DUP!")</f>
        <v>DUP!</v>
      </c>
      <c r="J8095" t="str">
        <f t="shared" si="633"/>
        <v/>
      </c>
      <c r="K8095" t="str">
        <f t="shared" si="634"/>
        <v/>
      </c>
    </row>
    <row r="8096" spans="1:11">
      <c r="A8096" s="25" t="s">
        <v>2554</v>
      </c>
      <c r="B8096" s="25" t="s">
        <v>2519</v>
      </c>
      <c r="C8096" s="25" t="s">
        <v>243</v>
      </c>
      <c r="D8096" s="25" t="s">
        <v>245</v>
      </c>
      <c r="E8096">
        <f t="shared" si="630"/>
        <v>10</v>
      </c>
      <c r="F8096" t="str">
        <f t="shared" si="631"/>
        <v>Video Call</v>
      </c>
      <c r="G8096" t="str">
        <f t="shared" si="632"/>
        <v>CVP_07688_10</v>
      </c>
      <c r="H8096" t="str">
        <f>IF(ISNA(VLOOKUP(A8096,$A$3:A8095,1,0)),"","DUP!")</f>
        <v>DUP!</v>
      </c>
      <c r="I8096" t="str">
        <f>IF(ISNA(VLOOKUP(B8096,$B$3:B8095,1,0)),"","DUP!")</f>
        <v>DUP!</v>
      </c>
      <c r="J8096" t="str">
        <f t="shared" si="633"/>
        <v/>
      </c>
      <c r="K8096" t="str">
        <f t="shared" si="634"/>
        <v/>
      </c>
    </row>
    <row r="8097" spans="1:11">
      <c r="A8097" s="25" t="s">
        <v>2554</v>
      </c>
      <c r="B8097" s="25" t="s">
        <v>2519</v>
      </c>
      <c r="C8097" s="25" t="s">
        <v>243</v>
      </c>
      <c r="D8097" s="25" t="s">
        <v>245</v>
      </c>
      <c r="E8097">
        <f t="shared" si="630"/>
        <v>10</v>
      </c>
      <c r="F8097" t="str">
        <f t="shared" si="631"/>
        <v>Video Call</v>
      </c>
      <c r="G8097" t="str">
        <f t="shared" si="632"/>
        <v>CVP_07688_10</v>
      </c>
      <c r="H8097" t="str">
        <f>IF(ISNA(VLOOKUP(A8097,$A$3:A8096,1,0)),"","DUP!")</f>
        <v>DUP!</v>
      </c>
      <c r="I8097" t="str">
        <f>IF(ISNA(VLOOKUP(B8097,$B$3:B8096,1,0)),"","DUP!")</f>
        <v>DUP!</v>
      </c>
      <c r="J8097" t="str">
        <f t="shared" si="633"/>
        <v/>
      </c>
      <c r="K8097" t="str">
        <f t="shared" si="634"/>
        <v/>
      </c>
    </row>
    <row r="8098" spans="1:11">
      <c r="A8098" s="25" t="s">
        <v>2555</v>
      </c>
      <c r="B8098" s="25" t="s">
        <v>2519</v>
      </c>
      <c r="C8098" s="25" t="s">
        <v>243</v>
      </c>
      <c r="D8098" s="25" t="s">
        <v>244</v>
      </c>
      <c r="E8098">
        <f t="shared" si="630"/>
        <v>2</v>
      </c>
      <c r="F8098" t="str">
        <f t="shared" si="631"/>
        <v>Voice</v>
      </c>
      <c r="G8098" t="str">
        <f t="shared" si="632"/>
        <v>CVP_07689_2</v>
      </c>
      <c r="H8098" t="str">
        <f>IF(ISNA(VLOOKUP(A8098,$A$3:A8097,1,0)),"","DUP!")</f>
        <v/>
      </c>
      <c r="I8098" t="str">
        <f>IF(ISNA(VLOOKUP(B8098,$B$3:B8097,1,0)),"","DUP!")</f>
        <v>DUP!</v>
      </c>
      <c r="J8098" t="str">
        <f t="shared" si="633"/>
        <v/>
      </c>
      <c r="K8098" t="str">
        <f t="shared" si="634"/>
        <v>INSERT INTO ZONE_MAP (SERVICE_ID, SERVICE_NAME, CODE, NW_GROUP, ZONE) VALUES (2,'Voice','07689','AN GIANG','NATIONAL');</v>
      </c>
    </row>
    <row r="8099" spans="1:11">
      <c r="A8099" s="25" t="s">
        <v>2555</v>
      </c>
      <c r="B8099" s="25" t="s">
        <v>2519</v>
      </c>
      <c r="C8099" s="25" t="s">
        <v>243</v>
      </c>
      <c r="D8099" s="25" t="s">
        <v>244</v>
      </c>
      <c r="E8099">
        <f t="shared" si="630"/>
        <v>2</v>
      </c>
      <c r="F8099" t="str">
        <f t="shared" si="631"/>
        <v>Voice</v>
      </c>
      <c r="G8099" t="str">
        <f t="shared" si="632"/>
        <v>CVP_07689_2</v>
      </c>
      <c r="H8099" t="str">
        <f>IF(ISNA(VLOOKUP(A8099,$A$3:A8098,1,0)),"","DUP!")</f>
        <v>DUP!</v>
      </c>
      <c r="I8099" t="str">
        <f>IF(ISNA(VLOOKUP(B8099,$B$3:B8098,1,0)),"","DUP!")</f>
        <v>DUP!</v>
      </c>
      <c r="J8099" t="str">
        <f t="shared" si="633"/>
        <v/>
      </c>
      <c r="K8099" t="str">
        <f t="shared" si="634"/>
        <v/>
      </c>
    </row>
    <row r="8100" spans="1:11">
      <c r="A8100" s="25" t="s">
        <v>2555</v>
      </c>
      <c r="B8100" s="25" t="s">
        <v>2519</v>
      </c>
      <c r="C8100" s="25" t="s">
        <v>243</v>
      </c>
      <c r="D8100" s="25" t="s">
        <v>244</v>
      </c>
      <c r="E8100">
        <f t="shared" si="630"/>
        <v>2</v>
      </c>
      <c r="F8100" t="str">
        <f t="shared" si="631"/>
        <v>Voice</v>
      </c>
      <c r="G8100" t="str">
        <f t="shared" si="632"/>
        <v>CVP_07689_2</v>
      </c>
      <c r="H8100" t="str">
        <f>IF(ISNA(VLOOKUP(A8100,$A$3:A8099,1,0)),"","DUP!")</f>
        <v>DUP!</v>
      </c>
      <c r="I8100" t="str">
        <f>IF(ISNA(VLOOKUP(B8100,$B$3:B8099,1,0)),"","DUP!")</f>
        <v>DUP!</v>
      </c>
      <c r="J8100" t="str">
        <f t="shared" si="633"/>
        <v/>
      </c>
      <c r="K8100" t="str">
        <f t="shared" si="634"/>
        <v/>
      </c>
    </row>
    <row r="8101" spans="1:11">
      <c r="A8101" s="25" t="s">
        <v>2555</v>
      </c>
      <c r="B8101" s="25" t="s">
        <v>2519</v>
      </c>
      <c r="C8101" s="25" t="s">
        <v>243</v>
      </c>
      <c r="D8101" s="25" t="s">
        <v>245</v>
      </c>
      <c r="E8101">
        <f t="shared" si="630"/>
        <v>10</v>
      </c>
      <c r="F8101" t="str">
        <f t="shared" si="631"/>
        <v>Video Call</v>
      </c>
      <c r="G8101" t="str">
        <f t="shared" si="632"/>
        <v>CVP_07689_10</v>
      </c>
      <c r="H8101" t="str">
        <f>IF(ISNA(VLOOKUP(A8101,$A$3:A8100,1,0)),"","DUP!")</f>
        <v>DUP!</v>
      </c>
      <c r="I8101" t="str">
        <f>IF(ISNA(VLOOKUP(B8101,$B$3:B8100,1,0)),"","DUP!")</f>
        <v>DUP!</v>
      </c>
      <c r="J8101" t="str">
        <f t="shared" si="633"/>
        <v/>
      </c>
      <c r="K8101" t="str">
        <f t="shared" si="634"/>
        <v/>
      </c>
    </row>
    <row r="8102" spans="1:11">
      <c r="A8102" s="25" t="s">
        <v>2555</v>
      </c>
      <c r="B8102" s="25" t="s">
        <v>2519</v>
      </c>
      <c r="C8102" s="25" t="s">
        <v>243</v>
      </c>
      <c r="D8102" s="25" t="s">
        <v>245</v>
      </c>
      <c r="E8102">
        <f t="shared" si="630"/>
        <v>10</v>
      </c>
      <c r="F8102" t="str">
        <f t="shared" si="631"/>
        <v>Video Call</v>
      </c>
      <c r="G8102" t="str">
        <f t="shared" si="632"/>
        <v>CVP_07689_10</v>
      </c>
      <c r="H8102" t="str">
        <f>IF(ISNA(VLOOKUP(A8102,$A$3:A8101,1,0)),"","DUP!")</f>
        <v>DUP!</v>
      </c>
      <c r="I8102" t="str">
        <f>IF(ISNA(VLOOKUP(B8102,$B$3:B8101,1,0)),"","DUP!")</f>
        <v>DUP!</v>
      </c>
      <c r="J8102" t="str">
        <f t="shared" si="633"/>
        <v/>
      </c>
      <c r="K8102" t="str">
        <f t="shared" si="634"/>
        <v/>
      </c>
    </row>
    <row r="8103" spans="1:11">
      <c r="A8103" s="25" t="s">
        <v>2555</v>
      </c>
      <c r="B8103" s="25" t="s">
        <v>2519</v>
      </c>
      <c r="C8103" s="25" t="s">
        <v>243</v>
      </c>
      <c r="D8103" s="25" t="s">
        <v>245</v>
      </c>
      <c r="E8103">
        <f t="shared" si="630"/>
        <v>10</v>
      </c>
      <c r="F8103" t="str">
        <f t="shared" si="631"/>
        <v>Video Call</v>
      </c>
      <c r="G8103" t="str">
        <f t="shared" si="632"/>
        <v>CVP_07689_10</v>
      </c>
      <c r="H8103" t="str">
        <f>IF(ISNA(VLOOKUP(A8103,$A$3:A8102,1,0)),"","DUP!")</f>
        <v>DUP!</v>
      </c>
      <c r="I8103" t="str">
        <f>IF(ISNA(VLOOKUP(B8103,$B$3:B8102,1,0)),"","DUP!")</f>
        <v>DUP!</v>
      </c>
      <c r="J8103" t="str">
        <f t="shared" si="633"/>
        <v/>
      </c>
      <c r="K8103" t="str">
        <f t="shared" si="634"/>
        <v/>
      </c>
    </row>
    <row r="8104" spans="1:11">
      <c r="A8104" s="25" t="s">
        <v>2556</v>
      </c>
      <c r="B8104" s="25" t="s">
        <v>2557</v>
      </c>
      <c r="C8104" s="25" t="s">
        <v>289</v>
      </c>
      <c r="D8104" s="25" t="s">
        <v>244</v>
      </c>
      <c r="E8104">
        <f t="shared" si="630"/>
        <v>2</v>
      </c>
      <c r="F8104" t="str">
        <f t="shared" si="631"/>
        <v>Voice</v>
      </c>
      <c r="G8104" t="str">
        <f t="shared" si="632"/>
        <v>CDH_077_2</v>
      </c>
      <c r="H8104" t="str">
        <f>IF(ISNA(VLOOKUP(A8104,$A$3:A8103,1,0)),"","DUP!")</f>
        <v/>
      </c>
      <c r="I8104" t="str">
        <f>IF(ISNA(VLOOKUP(B8104,$B$3:B8103,1,0)),"","DUP!")</f>
        <v/>
      </c>
      <c r="J8104" t="str">
        <f t="shared" si="633"/>
        <v>KIEN GIANG</v>
      </c>
      <c r="K8104" t="str">
        <f t="shared" si="634"/>
        <v>INSERT INTO ZONE_MAP (SERVICE_ID, SERVICE_NAME, CODE, NW_GROUP, ZONE) VALUES (2,'Voice','077','KIEN GIANG','NATIONAL');</v>
      </c>
    </row>
    <row r="8105" spans="1:11">
      <c r="A8105" s="25" t="s">
        <v>2558</v>
      </c>
      <c r="B8105" s="25" t="s">
        <v>2557</v>
      </c>
      <c r="C8105" s="25" t="s">
        <v>289</v>
      </c>
      <c r="D8105" s="25" t="s">
        <v>244</v>
      </c>
      <c r="E8105">
        <f t="shared" si="630"/>
        <v>2</v>
      </c>
      <c r="F8105" t="str">
        <f t="shared" si="631"/>
        <v>Voice</v>
      </c>
      <c r="G8105" t="str">
        <f t="shared" si="632"/>
        <v>CDH_077101_2</v>
      </c>
      <c r="H8105" t="str">
        <f>IF(ISNA(VLOOKUP(A8105,$A$3:A8104,1,0)),"","DUP!")</f>
        <v/>
      </c>
      <c r="I8105" t="str">
        <f>IF(ISNA(VLOOKUP(B8105,$B$3:B8104,1,0)),"","DUP!")</f>
        <v>DUP!</v>
      </c>
      <c r="J8105" t="str">
        <f t="shared" si="633"/>
        <v/>
      </c>
      <c r="K8105" t="str">
        <f t="shared" si="634"/>
        <v>INSERT INTO ZONE_MAP (SERVICE_ID, SERVICE_NAME, CODE, NW_GROUP, ZONE) VALUES (2,'Voice','077101','KIEN GIANG','NATIONAL');</v>
      </c>
    </row>
    <row r="8106" spans="1:11">
      <c r="A8106" s="25" t="s">
        <v>2558</v>
      </c>
      <c r="B8106" s="25" t="s">
        <v>2557</v>
      </c>
      <c r="C8106" s="25" t="s">
        <v>289</v>
      </c>
      <c r="D8106" s="25" t="s">
        <v>244</v>
      </c>
      <c r="E8106">
        <f t="shared" si="630"/>
        <v>2</v>
      </c>
      <c r="F8106" t="str">
        <f t="shared" si="631"/>
        <v>Voice</v>
      </c>
      <c r="G8106" t="str">
        <f t="shared" si="632"/>
        <v>CDH_077101_2</v>
      </c>
      <c r="H8106" t="str">
        <f>IF(ISNA(VLOOKUP(A8106,$A$3:A8105,1,0)),"","DUP!")</f>
        <v>DUP!</v>
      </c>
      <c r="I8106" t="str">
        <f>IF(ISNA(VLOOKUP(B8106,$B$3:B8105,1,0)),"","DUP!")</f>
        <v>DUP!</v>
      </c>
      <c r="J8106" t="str">
        <f t="shared" si="633"/>
        <v/>
      </c>
      <c r="K8106" t="str">
        <f t="shared" si="634"/>
        <v/>
      </c>
    </row>
    <row r="8107" spans="1:11">
      <c r="A8107" s="25" t="s">
        <v>2558</v>
      </c>
      <c r="B8107" s="25" t="s">
        <v>2557</v>
      </c>
      <c r="C8107" s="25" t="s">
        <v>289</v>
      </c>
      <c r="D8107" s="25" t="s">
        <v>244</v>
      </c>
      <c r="E8107">
        <f t="shared" si="630"/>
        <v>2</v>
      </c>
      <c r="F8107" t="str">
        <f t="shared" si="631"/>
        <v>Voice</v>
      </c>
      <c r="G8107" t="str">
        <f t="shared" si="632"/>
        <v>CDH_077101_2</v>
      </c>
      <c r="H8107" t="str">
        <f>IF(ISNA(VLOOKUP(A8107,$A$3:A8106,1,0)),"","DUP!")</f>
        <v>DUP!</v>
      </c>
      <c r="I8107" t="str">
        <f>IF(ISNA(VLOOKUP(B8107,$B$3:B8106,1,0)),"","DUP!")</f>
        <v>DUP!</v>
      </c>
      <c r="J8107" t="str">
        <f t="shared" si="633"/>
        <v/>
      </c>
      <c r="K8107" t="str">
        <f t="shared" si="634"/>
        <v/>
      </c>
    </row>
    <row r="8108" spans="1:11">
      <c r="A8108" s="25" t="s">
        <v>2558</v>
      </c>
      <c r="B8108" s="25" t="s">
        <v>2557</v>
      </c>
      <c r="C8108" s="25" t="s">
        <v>289</v>
      </c>
      <c r="D8108" s="25" t="s">
        <v>245</v>
      </c>
      <c r="E8108">
        <f t="shared" si="630"/>
        <v>10</v>
      </c>
      <c r="F8108" t="str">
        <f t="shared" si="631"/>
        <v>Video Call</v>
      </c>
      <c r="G8108" t="str">
        <f t="shared" si="632"/>
        <v>CDH_077101_10</v>
      </c>
      <c r="H8108" t="str">
        <f>IF(ISNA(VLOOKUP(A8108,$A$3:A8107,1,0)),"","DUP!")</f>
        <v>DUP!</v>
      </c>
      <c r="I8108" t="str">
        <f>IF(ISNA(VLOOKUP(B8108,$B$3:B8107,1,0)),"","DUP!")</f>
        <v>DUP!</v>
      </c>
      <c r="J8108" t="str">
        <f t="shared" si="633"/>
        <v/>
      </c>
      <c r="K8108" t="str">
        <f t="shared" si="634"/>
        <v/>
      </c>
    </row>
    <row r="8109" spans="1:11">
      <c r="A8109" s="25" t="s">
        <v>2558</v>
      </c>
      <c r="B8109" s="25" t="s">
        <v>2557</v>
      </c>
      <c r="C8109" s="25" t="s">
        <v>289</v>
      </c>
      <c r="D8109" s="25" t="s">
        <v>245</v>
      </c>
      <c r="E8109">
        <f t="shared" si="630"/>
        <v>10</v>
      </c>
      <c r="F8109" t="str">
        <f t="shared" si="631"/>
        <v>Video Call</v>
      </c>
      <c r="G8109" t="str">
        <f t="shared" si="632"/>
        <v>CDH_077101_10</v>
      </c>
      <c r="H8109" t="str">
        <f>IF(ISNA(VLOOKUP(A8109,$A$3:A8108,1,0)),"","DUP!")</f>
        <v>DUP!</v>
      </c>
      <c r="I8109" t="str">
        <f>IF(ISNA(VLOOKUP(B8109,$B$3:B8108,1,0)),"","DUP!")</f>
        <v>DUP!</v>
      </c>
      <c r="J8109" t="str">
        <f t="shared" si="633"/>
        <v/>
      </c>
      <c r="K8109" t="str">
        <f t="shared" si="634"/>
        <v/>
      </c>
    </row>
    <row r="8110" spans="1:11">
      <c r="A8110" s="25" t="s">
        <v>2558</v>
      </c>
      <c r="B8110" s="25" t="s">
        <v>2557</v>
      </c>
      <c r="C8110" s="25" t="s">
        <v>289</v>
      </c>
      <c r="D8110" s="25" t="s">
        <v>245</v>
      </c>
      <c r="E8110">
        <f t="shared" si="630"/>
        <v>10</v>
      </c>
      <c r="F8110" t="str">
        <f t="shared" si="631"/>
        <v>Video Call</v>
      </c>
      <c r="G8110" t="str">
        <f t="shared" si="632"/>
        <v>CDH_077101_10</v>
      </c>
      <c r="H8110" t="str">
        <f>IF(ISNA(VLOOKUP(A8110,$A$3:A8109,1,0)),"","DUP!")</f>
        <v>DUP!</v>
      </c>
      <c r="I8110" t="str">
        <f>IF(ISNA(VLOOKUP(B8110,$B$3:B8109,1,0)),"","DUP!")</f>
        <v>DUP!</v>
      </c>
      <c r="J8110" t="str">
        <f t="shared" si="633"/>
        <v/>
      </c>
      <c r="K8110" t="str">
        <f t="shared" si="634"/>
        <v/>
      </c>
    </row>
    <row r="8111" spans="1:11">
      <c r="A8111" s="25" t="s">
        <v>2559</v>
      </c>
      <c r="B8111" s="25" t="s">
        <v>292</v>
      </c>
      <c r="C8111" s="25" t="s">
        <v>293</v>
      </c>
      <c r="D8111" s="25" t="s">
        <v>244</v>
      </c>
      <c r="E8111">
        <f t="shared" si="630"/>
        <v>2</v>
      </c>
      <c r="F8111" t="str">
        <f t="shared" si="631"/>
        <v>Voice</v>
      </c>
      <c r="G8111" t="str">
        <f t="shared" si="632"/>
        <v>VAS_0771060_2</v>
      </c>
      <c r="H8111" t="str">
        <f>IF(ISNA(VLOOKUP(A8111,$A$3:A8110,1,0)),"","DUP!")</f>
        <v/>
      </c>
      <c r="I8111" t="str">
        <f>IF(ISNA(VLOOKUP(B8111,$B$3:B8110,1,0)),"","DUP!")</f>
        <v>DUP!</v>
      </c>
      <c r="J8111" t="str">
        <f t="shared" si="633"/>
        <v/>
      </c>
      <c r="K8111" t="str">
        <f t="shared" si="634"/>
        <v>INSERT INTO ZONE_MAP (SERVICE_ID, SERVICE_NAME, CODE, NW_GROUP, ZONE) VALUES (2,'Voice','0771060','DICH VU 106X VTEL','NATIONAL');</v>
      </c>
    </row>
    <row r="8112" spans="1:11">
      <c r="A8112" s="25" t="s">
        <v>2560</v>
      </c>
      <c r="B8112" s="25" t="s">
        <v>292</v>
      </c>
      <c r="C8112" s="25" t="s">
        <v>293</v>
      </c>
      <c r="D8112" s="25" t="s">
        <v>244</v>
      </c>
      <c r="E8112">
        <f t="shared" si="630"/>
        <v>2</v>
      </c>
      <c r="F8112" t="str">
        <f t="shared" si="631"/>
        <v>Voice</v>
      </c>
      <c r="G8112" t="str">
        <f t="shared" si="632"/>
        <v>VAS_0771061_2</v>
      </c>
      <c r="H8112" t="str">
        <f>IF(ISNA(VLOOKUP(A8112,$A$3:A8111,1,0)),"","DUP!")</f>
        <v/>
      </c>
      <c r="I8112" t="str">
        <f>IF(ISNA(VLOOKUP(B8112,$B$3:B8111,1,0)),"","DUP!")</f>
        <v>DUP!</v>
      </c>
      <c r="J8112" t="str">
        <f t="shared" si="633"/>
        <v/>
      </c>
      <c r="K8112" t="str">
        <f t="shared" si="634"/>
        <v>INSERT INTO ZONE_MAP (SERVICE_ID, SERVICE_NAME, CODE, NW_GROUP, ZONE) VALUES (2,'Voice','0771061','DICH VU 106X VTEL','NATIONAL');</v>
      </c>
    </row>
    <row r="8113" spans="1:11">
      <c r="A8113" s="25" t="s">
        <v>2561</v>
      </c>
      <c r="B8113" s="25" t="s">
        <v>292</v>
      </c>
      <c r="C8113" s="25" t="s">
        <v>293</v>
      </c>
      <c r="D8113" s="25" t="s">
        <v>244</v>
      </c>
      <c r="E8113">
        <f t="shared" si="630"/>
        <v>2</v>
      </c>
      <c r="F8113" t="str">
        <f t="shared" si="631"/>
        <v>Voice</v>
      </c>
      <c r="G8113" t="str">
        <f t="shared" si="632"/>
        <v>VAS_0771062_2</v>
      </c>
      <c r="H8113" t="str">
        <f>IF(ISNA(VLOOKUP(A8113,$A$3:A8112,1,0)),"","DUP!")</f>
        <v/>
      </c>
      <c r="I8113" t="str">
        <f>IF(ISNA(VLOOKUP(B8113,$B$3:B8112,1,0)),"","DUP!")</f>
        <v>DUP!</v>
      </c>
      <c r="J8113" t="str">
        <f t="shared" si="633"/>
        <v/>
      </c>
      <c r="K8113" t="str">
        <f t="shared" si="634"/>
        <v>INSERT INTO ZONE_MAP (SERVICE_ID, SERVICE_NAME, CODE, NW_GROUP, ZONE) VALUES (2,'Voice','0771062','DICH VU 106X VTEL','NATIONAL');</v>
      </c>
    </row>
    <row r="8114" spans="1:11">
      <c r="A8114" s="25" t="s">
        <v>2562</v>
      </c>
      <c r="B8114" s="25" t="s">
        <v>292</v>
      </c>
      <c r="C8114" s="25" t="s">
        <v>293</v>
      </c>
      <c r="D8114" s="25" t="s">
        <v>244</v>
      </c>
      <c r="E8114">
        <f t="shared" si="630"/>
        <v>2</v>
      </c>
      <c r="F8114" t="str">
        <f t="shared" si="631"/>
        <v>Voice</v>
      </c>
      <c r="G8114" t="str">
        <f t="shared" si="632"/>
        <v>VAS_0771066_2</v>
      </c>
      <c r="H8114" t="str">
        <f>IF(ISNA(VLOOKUP(A8114,$A$3:A8113,1,0)),"","DUP!")</f>
        <v/>
      </c>
      <c r="I8114" t="str">
        <f>IF(ISNA(VLOOKUP(B8114,$B$3:B8113,1,0)),"","DUP!")</f>
        <v>DUP!</v>
      </c>
      <c r="J8114" t="str">
        <f t="shared" si="633"/>
        <v/>
      </c>
      <c r="K8114" t="str">
        <f t="shared" si="634"/>
        <v>INSERT INTO ZONE_MAP (SERVICE_ID, SERVICE_NAME, CODE, NW_GROUP, ZONE) VALUES (2,'Voice','0771066','DICH VU 106X VTEL','NATIONAL');</v>
      </c>
    </row>
    <row r="8115" spans="1:11">
      <c r="A8115" s="25" t="s">
        <v>2563</v>
      </c>
      <c r="B8115" s="25" t="s">
        <v>292</v>
      </c>
      <c r="C8115" s="25" t="s">
        <v>293</v>
      </c>
      <c r="D8115" s="25" t="s">
        <v>244</v>
      </c>
      <c r="E8115">
        <f t="shared" si="630"/>
        <v>2</v>
      </c>
      <c r="F8115" t="str">
        <f t="shared" si="631"/>
        <v>Voice</v>
      </c>
      <c r="G8115" t="str">
        <f t="shared" si="632"/>
        <v>VAS_0771068_2</v>
      </c>
      <c r="H8115" t="str">
        <f>IF(ISNA(VLOOKUP(A8115,$A$3:A8114,1,0)),"","DUP!")</f>
        <v/>
      </c>
      <c r="I8115" t="str">
        <f>IF(ISNA(VLOOKUP(B8115,$B$3:B8114,1,0)),"","DUP!")</f>
        <v>DUP!</v>
      </c>
      <c r="J8115" t="str">
        <f t="shared" si="633"/>
        <v/>
      </c>
      <c r="K8115" t="str">
        <f t="shared" si="634"/>
        <v>INSERT INTO ZONE_MAP (SERVICE_ID, SERVICE_NAME, CODE, NW_GROUP, ZONE) VALUES (2,'Voice','0771068','DICH VU 106X VTEL','NATIONAL');</v>
      </c>
    </row>
    <row r="8116" spans="1:11">
      <c r="A8116" s="25" t="s">
        <v>2564</v>
      </c>
      <c r="B8116" s="25" t="s">
        <v>292</v>
      </c>
      <c r="C8116" s="25" t="s">
        <v>293</v>
      </c>
      <c r="D8116" s="25" t="s">
        <v>244</v>
      </c>
      <c r="E8116">
        <f t="shared" si="630"/>
        <v>2</v>
      </c>
      <c r="F8116" t="str">
        <f t="shared" si="631"/>
        <v>Voice</v>
      </c>
      <c r="G8116" t="str">
        <f t="shared" si="632"/>
        <v>VAS_0771069_2</v>
      </c>
      <c r="H8116" t="str">
        <f>IF(ISNA(VLOOKUP(A8116,$A$3:A8115,1,0)),"","DUP!")</f>
        <v/>
      </c>
      <c r="I8116" t="str">
        <f>IF(ISNA(VLOOKUP(B8116,$B$3:B8115,1,0)),"","DUP!")</f>
        <v>DUP!</v>
      </c>
      <c r="J8116" t="str">
        <f t="shared" si="633"/>
        <v/>
      </c>
      <c r="K8116" t="str">
        <f t="shared" si="634"/>
        <v>INSERT INTO ZONE_MAP (SERVICE_ID, SERVICE_NAME, CODE, NW_GROUP, ZONE) VALUES (2,'Voice','0771069','DICH VU 106X VTEL','NATIONAL');</v>
      </c>
    </row>
    <row r="8117" spans="1:11">
      <c r="A8117" s="25" t="s">
        <v>2565</v>
      </c>
      <c r="B8117" s="25" t="s">
        <v>2557</v>
      </c>
      <c r="C8117" s="25" t="s">
        <v>289</v>
      </c>
      <c r="D8117" s="25" t="s">
        <v>244</v>
      </c>
      <c r="E8117">
        <f t="shared" si="630"/>
        <v>2</v>
      </c>
      <c r="F8117" t="str">
        <f t="shared" si="631"/>
        <v>Voice</v>
      </c>
      <c r="G8117" t="str">
        <f t="shared" si="632"/>
        <v>CDH_077110_2</v>
      </c>
      <c r="H8117" t="str">
        <f>IF(ISNA(VLOOKUP(A8117,$A$3:A8116,1,0)),"","DUP!")</f>
        <v/>
      </c>
      <c r="I8117" t="str">
        <f>IF(ISNA(VLOOKUP(B8117,$B$3:B8116,1,0)),"","DUP!")</f>
        <v>DUP!</v>
      </c>
      <c r="J8117" t="str">
        <f t="shared" si="633"/>
        <v/>
      </c>
      <c r="K8117" t="str">
        <f t="shared" si="634"/>
        <v>INSERT INTO ZONE_MAP (SERVICE_ID, SERVICE_NAME, CODE, NW_GROUP, ZONE) VALUES (2,'Voice','077110','KIEN GIANG','NATIONAL');</v>
      </c>
    </row>
    <row r="8118" spans="1:11">
      <c r="A8118" s="25" t="s">
        <v>2565</v>
      </c>
      <c r="B8118" s="25" t="s">
        <v>2557</v>
      </c>
      <c r="C8118" s="25" t="s">
        <v>289</v>
      </c>
      <c r="D8118" s="25" t="s">
        <v>244</v>
      </c>
      <c r="E8118">
        <f t="shared" si="630"/>
        <v>2</v>
      </c>
      <c r="F8118" t="str">
        <f t="shared" si="631"/>
        <v>Voice</v>
      </c>
      <c r="G8118" t="str">
        <f t="shared" si="632"/>
        <v>CDH_077110_2</v>
      </c>
      <c r="H8118" t="str">
        <f>IF(ISNA(VLOOKUP(A8118,$A$3:A8117,1,0)),"","DUP!")</f>
        <v>DUP!</v>
      </c>
      <c r="I8118" t="str">
        <f>IF(ISNA(VLOOKUP(B8118,$B$3:B8117,1,0)),"","DUP!")</f>
        <v>DUP!</v>
      </c>
      <c r="J8118" t="str">
        <f t="shared" si="633"/>
        <v/>
      </c>
      <c r="K8118" t="str">
        <f t="shared" si="634"/>
        <v/>
      </c>
    </row>
    <row r="8119" spans="1:11">
      <c r="A8119" s="25" t="s">
        <v>2565</v>
      </c>
      <c r="B8119" s="25" t="s">
        <v>2557</v>
      </c>
      <c r="C8119" s="25" t="s">
        <v>289</v>
      </c>
      <c r="D8119" s="25" t="s">
        <v>244</v>
      </c>
      <c r="E8119">
        <f t="shared" si="630"/>
        <v>2</v>
      </c>
      <c r="F8119" t="str">
        <f t="shared" si="631"/>
        <v>Voice</v>
      </c>
      <c r="G8119" t="str">
        <f t="shared" si="632"/>
        <v>CDH_077110_2</v>
      </c>
      <c r="H8119" t="str">
        <f>IF(ISNA(VLOOKUP(A8119,$A$3:A8118,1,0)),"","DUP!")</f>
        <v>DUP!</v>
      </c>
      <c r="I8119" t="str">
        <f>IF(ISNA(VLOOKUP(B8119,$B$3:B8118,1,0)),"","DUP!")</f>
        <v>DUP!</v>
      </c>
      <c r="J8119" t="str">
        <f t="shared" si="633"/>
        <v/>
      </c>
      <c r="K8119" t="str">
        <f t="shared" si="634"/>
        <v/>
      </c>
    </row>
    <row r="8120" spans="1:11">
      <c r="A8120" s="25" t="s">
        <v>2565</v>
      </c>
      <c r="B8120" s="25" t="s">
        <v>2557</v>
      </c>
      <c r="C8120" s="25" t="s">
        <v>289</v>
      </c>
      <c r="D8120" s="25" t="s">
        <v>245</v>
      </c>
      <c r="E8120">
        <f t="shared" si="630"/>
        <v>10</v>
      </c>
      <c r="F8120" t="str">
        <f t="shared" si="631"/>
        <v>Video Call</v>
      </c>
      <c r="G8120" t="str">
        <f t="shared" si="632"/>
        <v>CDH_077110_10</v>
      </c>
      <c r="H8120" t="str">
        <f>IF(ISNA(VLOOKUP(A8120,$A$3:A8119,1,0)),"","DUP!")</f>
        <v>DUP!</v>
      </c>
      <c r="I8120" t="str">
        <f>IF(ISNA(VLOOKUP(B8120,$B$3:B8119,1,0)),"","DUP!")</f>
        <v>DUP!</v>
      </c>
      <c r="J8120" t="str">
        <f t="shared" si="633"/>
        <v/>
      </c>
      <c r="K8120" t="str">
        <f t="shared" si="634"/>
        <v/>
      </c>
    </row>
    <row r="8121" spans="1:11">
      <c r="A8121" s="25" t="s">
        <v>2565</v>
      </c>
      <c r="B8121" s="25" t="s">
        <v>2557</v>
      </c>
      <c r="C8121" s="25" t="s">
        <v>289</v>
      </c>
      <c r="D8121" s="25" t="s">
        <v>245</v>
      </c>
      <c r="E8121">
        <f t="shared" si="630"/>
        <v>10</v>
      </c>
      <c r="F8121" t="str">
        <f t="shared" si="631"/>
        <v>Video Call</v>
      </c>
      <c r="G8121" t="str">
        <f t="shared" si="632"/>
        <v>CDH_077110_10</v>
      </c>
      <c r="H8121" t="str">
        <f>IF(ISNA(VLOOKUP(A8121,$A$3:A8120,1,0)),"","DUP!")</f>
        <v>DUP!</v>
      </c>
      <c r="I8121" t="str">
        <f>IF(ISNA(VLOOKUP(B8121,$B$3:B8120,1,0)),"","DUP!")</f>
        <v>DUP!</v>
      </c>
      <c r="J8121" t="str">
        <f t="shared" si="633"/>
        <v/>
      </c>
      <c r="K8121" t="str">
        <f t="shared" si="634"/>
        <v/>
      </c>
    </row>
    <row r="8122" spans="1:11">
      <c r="A8122" s="25" t="s">
        <v>2565</v>
      </c>
      <c r="B8122" s="25" t="s">
        <v>2557</v>
      </c>
      <c r="C8122" s="25" t="s">
        <v>289</v>
      </c>
      <c r="D8122" s="25" t="s">
        <v>245</v>
      </c>
      <c r="E8122">
        <f t="shared" si="630"/>
        <v>10</v>
      </c>
      <c r="F8122" t="str">
        <f t="shared" si="631"/>
        <v>Video Call</v>
      </c>
      <c r="G8122" t="str">
        <f t="shared" si="632"/>
        <v>CDH_077110_10</v>
      </c>
      <c r="H8122" t="str">
        <f>IF(ISNA(VLOOKUP(A8122,$A$3:A8121,1,0)),"","DUP!")</f>
        <v>DUP!</v>
      </c>
      <c r="I8122" t="str">
        <f>IF(ISNA(VLOOKUP(B8122,$B$3:B8121,1,0)),"","DUP!")</f>
        <v>DUP!</v>
      </c>
      <c r="J8122" t="str">
        <f t="shared" si="633"/>
        <v/>
      </c>
      <c r="K8122" t="str">
        <f t="shared" si="634"/>
        <v/>
      </c>
    </row>
    <row r="8123" spans="1:11">
      <c r="A8123" s="25" t="s">
        <v>2566</v>
      </c>
      <c r="B8123" s="25" t="s">
        <v>301</v>
      </c>
      <c r="C8123" s="25" t="s">
        <v>302</v>
      </c>
      <c r="D8123" s="25" t="s">
        <v>244</v>
      </c>
      <c r="E8123">
        <f t="shared" si="630"/>
        <v>2</v>
      </c>
      <c r="F8123" t="str">
        <f t="shared" si="631"/>
        <v>Voice</v>
      </c>
      <c r="G8123" t="str">
        <f t="shared" si="632"/>
        <v>TAT_077116_2</v>
      </c>
      <c r="H8123" t="str">
        <f>IF(ISNA(VLOOKUP(A8123,$A$3:A8122,1,0)),"","DUP!")</f>
        <v/>
      </c>
      <c r="I8123" t="str">
        <f>IF(ISNA(VLOOKUP(B8123,$B$3:B8122,1,0)),"","DUP!")</f>
        <v>DUP!</v>
      </c>
      <c r="J8123" t="str">
        <f t="shared" si="633"/>
        <v/>
      </c>
      <c r="K8123" t="str">
        <f t="shared" si="634"/>
        <v>INSERT INTO ZONE_MAP (SERVICE_ID, SERVICE_NAME, CODE, NW_GROUP, ZONE) VALUES (2,'Voice','077116','DV DIEN THOAI','NATIONAL');</v>
      </c>
    </row>
    <row r="8124" spans="1:11">
      <c r="A8124" s="25" t="s">
        <v>2566</v>
      </c>
      <c r="B8124" s="25" t="s">
        <v>301</v>
      </c>
      <c r="C8124" s="25" t="s">
        <v>302</v>
      </c>
      <c r="D8124" s="25" t="s">
        <v>244</v>
      </c>
      <c r="E8124">
        <f t="shared" si="630"/>
        <v>2</v>
      </c>
      <c r="F8124" t="str">
        <f t="shared" si="631"/>
        <v>Voice</v>
      </c>
      <c r="G8124" t="str">
        <f t="shared" si="632"/>
        <v>TAT_077116_2</v>
      </c>
      <c r="H8124" t="str">
        <f>IF(ISNA(VLOOKUP(A8124,$A$3:A8123,1,0)),"","DUP!")</f>
        <v>DUP!</v>
      </c>
      <c r="I8124" t="str">
        <f>IF(ISNA(VLOOKUP(B8124,$B$3:B8123,1,0)),"","DUP!")</f>
        <v>DUP!</v>
      </c>
      <c r="J8124" t="str">
        <f t="shared" si="633"/>
        <v/>
      </c>
      <c r="K8124" t="str">
        <f t="shared" si="634"/>
        <v/>
      </c>
    </row>
    <row r="8125" spans="1:11">
      <c r="A8125" s="25" t="s">
        <v>2566</v>
      </c>
      <c r="B8125" s="25" t="s">
        <v>301</v>
      </c>
      <c r="C8125" s="25" t="s">
        <v>302</v>
      </c>
      <c r="D8125" s="25" t="s">
        <v>244</v>
      </c>
      <c r="E8125">
        <f t="shared" si="630"/>
        <v>2</v>
      </c>
      <c r="F8125" t="str">
        <f t="shared" si="631"/>
        <v>Voice</v>
      </c>
      <c r="G8125" t="str">
        <f t="shared" si="632"/>
        <v>TAT_077116_2</v>
      </c>
      <c r="H8125" t="str">
        <f>IF(ISNA(VLOOKUP(A8125,$A$3:A8124,1,0)),"","DUP!")</f>
        <v>DUP!</v>
      </c>
      <c r="I8125" t="str">
        <f>IF(ISNA(VLOOKUP(B8125,$B$3:B8124,1,0)),"","DUP!")</f>
        <v>DUP!</v>
      </c>
      <c r="J8125" t="str">
        <f t="shared" si="633"/>
        <v/>
      </c>
      <c r="K8125" t="str">
        <f t="shared" si="634"/>
        <v/>
      </c>
    </row>
    <row r="8126" spans="1:11">
      <c r="A8126" s="25" t="s">
        <v>2566</v>
      </c>
      <c r="B8126" s="25" t="s">
        <v>301</v>
      </c>
      <c r="C8126" s="25" t="s">
        <v>302</v>
      </c>
      <c r="D8126" s="25" t="s">
        <v>245</v>
      </c>
      <c r="E8126">
        <f t="shared" si="630"/>
        <v>10</v>
      </c>
      <c r="F8126" t="str">
        <f t="shared" si="631"/>
        <v>Video Call</v>
      </c>
      <c r="G8126" t="str">
        <f t="shared" si="632"/>
        <v>TAT_077116_10</v>
      </c>
      <c r="H8126" t="str">
        <f>IF(ISNA(VLOOKUP(A8126,$A$3:A8125,1,0)),"","DUP!")</f>
        <v>DUP!</v>
      </c>
      <c r="I8126" t="str">
        <f>IF(ISNA(VLOOKUP(B8126,$B$3:B8125,1,0)),"","DUP!")</f>
        <v>DUP!</v>
      </c>
      <c r="J8126" t="str">
        <f t="shared" si="633"/>
        <v/>
      </c>
      <c r="K8126" t="str">
        <f t="shared" si="634"/>
        <v/>
      </c>
    </row>
    <row r="8127" spans="1:11">
      <c r="A8127" s="25" t="s">
        <v>2566</v>
      </c>
      <c r="B8127" s="25" t="s">
        <v>301</v>
      </c>
      <c r="C8127" s="25" t="s">
        <v>302</v>
      </c>
      <c r="D8127" s="25" t="s">
        <v>245</v>
      </c>
      <c r="E8127">
        <f t="shared" si="630"/>
        <v>10</v>
      </c>
      <c r="F8127" t="str">
        <f t="shared" si="631"/>
        <v>Video Call</v>
      </c>
      <c r="G8127" t="str">
        <f t="shared" si="632"/>
        <v>TAT_077116_10</v>
      </c>
      <c r="H8127" t="str">
        <f>IF(ISNA(VLOOKUP(A8127,$A$3:A8126,1,0)),"","DUP!")</f>
        <v>DUP!</v>
      </c>
      <c r="I8127" t="str">
        <f>IF(ISNA(VLOOKUP(B8127,$B$3:B8126,1,0)),"","DUP!")</f>
        <v>DUP!</v>
      </c>
      <c r="J8127" t="str">
        <f t="shared" si="633"/>
        <v/>
      </c>
      <c r="K8127" t="str">
        <f t="shared" si="634"/>
        <v/>
      </c>
    </row>
    <row r="8128" spans="1:11">
      <c r="A8128" s="25" t="s">
        <v>2566</v>
      </c>
      <c r="B8128" s="25" t="s">
        <v>301</v>
      </c>
      <c r="C8128" s="25" t="s">
        <v>302</v>
      </c>
      <c r="D8128" s="25" t="s">
        <v>245</v>
      </c>
      <c r="E8128">
        <f t="shared" si="630"/>
        <v>10</v>
      </c>
      <c r="F8128" t="str">
        <f t="shared" si="631"/>
        <v>Video Call</v>
      </c>
      <c r="G8128" t="str">
        <f t="shared" si="632"/>
        <v>TAT_077116_10</v>
      </c>
      <c r="H8128" t="str">
        <f>IF(ISNA(VLOOKUP(A8128,$A$3:A8127,1,0)),"","DUP!")</f>
        <v>DUP!</v>
      </c>
      <c r="I8128" t="str">
        <f>IF(ISNA(VLOOKUP(B8128,$B$3:B8127,1,0)),"","DUP!")</f>
        <v>DUP!</v>
      </c>
      <c r="J8128" t="str">
        <f t="shared" si="633"/>
        <v/>
      </c>
      <c r="K8128" t="str">
        <f t="shared" si="634"/>
        <v/>
      </c>
    </row>
    <row r="8129" spans="1:11">
      <c r="A8129" s="25" t="s">
        <v>2567</v>
      </c>
      <c r="B8129" s="25" t="s">
        <v>301</v>
      </c>
      <c r="C8129" s="25" t="s">
        <v>302</v>
      </c>
      <c r="D8129" s="25" t="s">
        <v>244</v>
      </c>
      <c r="E8129">
        <f t="shared" si="630"/>
        <v>2</v>
      </c>
      <c r="F8129" t="str">
        <f t="shared" si="631"/>
        <v>Voice</v>
      </c>
      <c r="G8129" t="str">
        <f t="shared" si="632"/>
        <v>TAT_077117_2</v>
      </c>
      <c r="H8129" t="str">
        <f>IF(ISNA(VLOOKUP(A8129,$A$3:A8128,1,0)),"","DUP!")</f>
        <v/>
      </c>
      <c r="I8129" t="str">
        <f>IF(ISNA(VLOOKUP(B8129,$B$3:B8128,1,0)),"","DUP!")</f>
        <v>DUP!</v>
      </c>
      <c r="J8129" t="str">
        <f t="shared" si="633"/>
        <v/>
      </c>
      <c r="K8129" t="str">
        <f t="shared" si="634"/>
        <v>INSERT INTO ZONE_MAP (SERVICE_ID, SERVICE_NAME, CODE, NW_GROUP, ZONE) VALUES (2,'Voice','077117','DV DIEN THOAI','NATIONAL');</v>
      </c>
    </row>
    <row r="8130" spans="1:11">
      <c r="A8130" s="25" t="s">
        <v>2567</v>
      </c>
      <c r="B8130" s="25" t="s">
        <v>301</v>
      </c>
      <c r="C8130" s="25" t="s">
        <v>302</v>
      </c>
      <c r="D8130" s="25" t="s">
        <v>244</v>
      </c>
      <c r="E8130">
        <f t="shared" si="630"/>
        <v>2</v>
      </c>
      <c r="F8130" t="str">
        <f t="shared" si="631"/>
        <v>Voice</v>
      </c>
      <c r="G8130" t="str">
        <f t="shared" si="632"/>
        <v>TAT_077117_2</v>
      </c>
      <c r="H8130" t="str">
        <f>IF(ISNA(VLOOKUP(A8130,$A$3:A8129,1,0)),"","DUP!")</f>
        <v>DUP!</v>
      </c>
      <c r="I8130" t="str">
        <f>IF(ISNA(VLOOKUP(B8130,$B$3:B8129,1,0)),"","DUP!")</f>
        <v>DUP!</v>
      </c>
      <c r="J8130" t="str">
        <f t="shared" si="633"/>
        <v/>
      </c>
      <c r="K8130" t="str">
        <f t="shared" si="634"/>
        <v/>
      </c>
    </row>
    <row r="8131" spans="1:11">
      <c r="A8131" s="25" t="s">
        <v>2567</v>
      </c>
      <c r="B8131" s="25" t="s">
        <v>301</v>
      </c>
      <c r="C8131" s="25" t="s">
        <v>302</v>
      </c>
      <c r="D8131" s="25" t="s">
        <v>244</v>
      </c>
      <c r="E8131">
        <f t="shared" si="630"/>
        <v>2</v>
      </c>
      <c r="F8131" t="str">
        <f t="shared" si="631"/>
        <v>Voice</v>
      </c>
      <c r="G8131" t="str">
        <f t="shared" si="632"/>
        <v>TAT_077117_2</v>
      </c>
      <c r="H8131" t="str">
        <f>IF(ISNA(VLOOKUP(A8131,$A$3:A8130,1,0)),"","DUP!")</f>
        <v>DUP!</v>
      </c>
      <c r="I8131" t="str">
        <f>IF(ISNA(VLOOKUP(B8131,$B$3:B8130,1,0)),"","DUP!")</f>
        <v>DUP!</v>
      </c>
      <c r="J8131" t="str">
        <f t="shared" si="633"/>
        <v/>
      </c>
      <c r="K8131" t="str">
        <f t="shared" si="634"/>
        <v/>
      </c>
    </row>
    <row r="8132" spans="1:11">
      <c r="A8132" s="25" t="s">
        <v>2567</v>
      </c>
      <c r="B8132" s="25" t="s">
        <v>301</v>
      </c>
      <c r="C8132" s="25" t="s">
        <v>302</v>
      </c>
      <c r="D8132" s="25" t="s">
        <v>245</v>
      </c>
      <c r="E8132">
        <f t="shared" ref="E8132:E8195" si="635">IF(D8132="NORMAL",2,10)</f>
        <v>10</v>
      </c>
      <c r="F8132" t="str">
        <f t="shared" ref="F8132:F8195" si="636">IF(D8132="NORMAL","Voice","Video Call")</f>
        <v>Video Call</v>
      </c>
      <c r="G8132" t="str">
        <f t="shared" ref="G8132:G8195" si="637">C8132&amp;"_"&amp;A8132&amp;"_"&amp;E8132</f>
        <v>TAT_077117_10</v>
      </c>
      <c r="H8132" t="str">
        <f>IF(ISNA(VLOOKUP(A8132,$A$3:A8131,1,0)),"","DUP!")</f>
        <v>DUP!</v>
      </c>
      <c r="I8132" t="str">
        <f>IF(ISNA(VLOOKUP(B8132,$B$3:B8131,1,0)),"","DUP!")</f>
        <v>DUP!</v>
      </c>
      <c r="J8132" t="str">
        <f t="shared" ref="J8132:J8195" si="638">IF(I8132="DUP!","",B8132)</f>
        <v/>
      </c>
      <c r="K8132" t="str">
        <f t="shared" ref="K8132:K8195" si="639">IF(H8132="DUP!","","INSERT INTO ZONE_MAP (SERVICE_ID, SERVICE_NAME, CODE, NW_GROUP, ZONE) VALUES ("&amp;E8132&amp;",'"&amp;F8132&amp;"','"&amp;A8132&amp;"','"&amp;B8132&amp;"','"&amp;IF(B8132="VINAPHONE","INTERNAL","NATIONAL")&amp;"');")</f>
        <v/>
      </c>
    </row>
    <row r="8133" spans="1:11">
      <c r="A8133" s="25" t="s">
        <v>2567</v>
      </c>
      <c r="B8133" s="25" t="s">
        <v>301</v>
      </c>
      <c r="C8133" s="25" t="s">
        <v>302</v>
      </c>
      <c r="D8133" s="25" t="s">
        <v>245</v>
      </c>
      <c r="E8133">
        <f t="shared" si="635"/>
        <v>10</v>
      </c>
      <c r="F8133" t="str">
        <f t="shared" si="636"/>
        <v>Video Call</v>
      </c>
      <c r="G8133" t="str">
        <f t="shared" si="637"/>
        <v>TAT_077117_10</v>
      </c>
      <c r="H8133" t="str">
        <f>IF(ISNA(VLOOKUP(A8133,$A$3:A8132,1,0)),"","DUP!")</f>
        <v>DUP!</v>
      </c>
      <c r="I8133" t="str">
        <f>IF(ISNA(VLOOKUP(B8133,$B$3:B8132,1,0)),"","DUP!")</f>
        <v>DUP!</v>
      </c>
      <c r="J8133" t="str">
        <f t="shared" si="638"/>
        <v/>
      </c>
      <c r="K8133" t="str">
        <f t="shared" si="639"/>
        <v/>
      </c>
    </row>
    <row r="8134" spans="1:11">
      <c r="A8134" s="25" t="s">
        <v>2567</v>
      </c>
      <c r="B8134" s="25" t="s">
        <v>301</v>
      </c>
      <c r="C8134" s="25" t="s">
        <v>302</v>
      </c>
      <c r="D8134" s="25" t="s">
        <v>245</v>
      </c>
      <c r="E8134">
        <f t="shared" si="635"/>
        <v>10</v>
      </c>
      <c r="F8134" t="str">
        <f t="shared" si="636"/>
        <v>Video Call</v>
      </c>
      <c r="G8134" t="str">
        <f t="shared" si="637"/>
        <v>TAT_077117_10</v>
      </c>
      <c r="H8134" t="str">
        <f>IF(ISNA(VLOOKUP(A8134,$A$3:A8133,1,0)),"","DUP!")</f>
        <v>DUP!</v>
      </c>
      <c r="I8134" t="str">
        <f>IF(ISNA(VLOOKUP(B8134,$B$3:B8133,1,0)),"","DUP!")</f>
        <v>DUP!</v>
      </c>
      <c r="J8134" t="str">
        <f t="shared" si="638"/>
        <v/>
      </c>
      <c r="K8134" t="str">
        <f t="shared" si="639"/>
        <v/>
      </c>
    </row>
    <row r="8135" spans="1:11">
      <c r="A8135" s="25" t="s">
        <v>2568</v>
      </c>
      <c r="B8135" s="25" t="s">
        <v>301</v>
      </c>
      <c r="C8135" s="25" t="s">
        <v>302</v>
      </c>
      <c r="D8135" s="25" t="s">
        <v>244</v>
      </c>
      <c r="E8135">
        <f t="shared" si="635"/>
        <v>2</v>
      </c>
      <c r="F8135" t="str">
        <f t="shared" si="636"/>
        <v>Voice</v>
      </c>
      <c r="G8135" t="str">
        <f t="shared" si="637"/>
        <v>TAT_077118_2</v>
      </c>
      <c r="H8135" t="str">
        <f>IF(ISNA(VLOOKUP(A8135,$A$3:A8134,1,0)),"","DUP!")</f>
        <v/>
      </c>
      <c r="I8135" t="str">
        <f>IF(ISNA(VLOOKUP(B8135,$B$3:B8134,1,0)),"","DUP!")</f>
        <v>DUP!</v>
      </c>
      <c r="J8135" t="str">
        <f t="shared" si="638"/>
        <v/>
      </c>
      <c r="K8135" t="str">
        <f t="shared" si="639"/>
        <v>INSERT INTO ZONE_MAP (SERVICE_ID, SERVICE_NAME, CODE, NW_GROUP, ZONE) VALUES (2,'Voice','077118','DV DIEN THOAI','NATIONAL');</v>
      </c>
    </row>
    <row r="8136" spans="1:11">
      <c r="A8136" s="25" t="s">
        <v>2568</v>
      </c>
      <c r="B8136" s="25" t="s">
        <v>301</v>
      </c>
      <c r="C8136" s="25" t="s">
        <v>302</v>
      </c>
      <c r="D8136" s="25" t="s">
        <v>244</v>
      </c>
      <c r="E8136">
        <f t="shared" si="635"/>
        <v>2</v>
      </c>
      <c r="F8136" t="str">
        <f t="shared" si="636"/>
        <v>Voice</v>
      </c>
      <c r="G8136" t="str">
        <f t="shared" si="637"/>
        <v>TAT_077118_2</v>
      </c>
      <c r="H8136" t="str">
        <f>IF(ISNA(VLOOKUP(A8136,$A$3:A8135,1,0)),"","DUP!")</f>
        <v>DUP!</v>
      </c>
      <c r="I8136" t="str">
        <f>IF(ISNA(VLOOKUP(B8136,$B$3:B8135,1,0)),"","DUP!")</f>
        <v>DUP!</v>
      </c>
      <c r="J8136" t="str">
        <f t="shared" si="638"/>
        <v/>
      </c>
      <c r="K8136" t="str">
        <f t="shared" si="639"/>
        <v/>
      </c>
    </row>
    <row r="8137" spans="1:11">
      <c r="A8137" s="25" t="s">
        <v>2568</v>
      </c>
      <c r="B8137" s="25" t="s">
        <v>301</v>
      </c>
      <c r="C8137" s="25" t="s">
        <v>302</v>
      </c>
      <c r="D8137" s="25" t="s">
        <v>244</v>
      </c>
      <c r="E8137">
        <f t="shared" si="635"/>
        <v>2</v>
      </c>
      <c r="F8137" t="str">
        <f t="shared" si="636"/>
        <v>Voice</v>
      </c>
      <c r="G8137" t="str">
        <f t="shared" si="637"/>
        <v>TAT_077118_2</v>
      </c>
      <c r="H8137" t="str">
        <f>IF(ISNA(VLOOKUP(A8137,$A$3:A8136,1,0)),"","DUP!")</f>
        <v>DUP!</v>
      </c>
      <c r="I8137" t="str">
        <f>IF(ISNA(VLOOKUP(B8137,$B$3:B8136,1,0)),"","DUP!")</f>
        <v>DUP!</v>
      </c>
      <c r="J8137" t="str">
        <f t="shared" si="638"/>
        <v/>
      </c>
      <c r="K8137" t="str">
        <f t="shared" si="639"/>
        <v/>
      </c>
    </row>
    <row r="8138" spans="1:11">
      <c r="A8138" s="25" t="s">
        <v>2568</v>
      </c>
      <c r="B8138" s="25" t="s">
        <v>301</v>
      </c>
      <c r="C8138" s="25" t="s">
        <v>302</v>
      </c>
      <c r="D8138" s="25" t="s">
        <v>245</v>
      </c>
      <c r="E8138">
        <f t="shared" si="635"/>
        <v>10</v>
      </c>
      <c r="F8138" t="str">
        <f t="shared" si="636"/>
        <v>Video Call</v>
      </c>
      <c r="G8138" t="str">
        <f t="shared" si="637"/>
        <v>TAT_077118_10</v>
      </c>
      <c r="H8138" t="str">
        <f>IF(ISNA(VLOOKUP(A8138,$A$3:A8137,1,0)),"","DUP!")</f>
        <v>DUP!</v>
      </c>
      <c r="I8138" t="str">
        <f>IF(ISNA(VLOOKUP(B8138,$B$3:B8137,1,0)),"","DUP!")</f>
        <v>DUP!</v>
      </c>
      <c r="J8138" t="str">
        <f t="shared" si="638"/>
        <v/>
      </c>
      <c r="K8138" t="str">
        <f t="shared" si="639"/>
        <v/>
      </c>
    </row>
    <row r="8139" spans="1:11">
      <c r="A8139" s="25" t="s">
        <v>2568</v>
      </c>
      <c r="B8139" s="25" t="s">
        <v>301</v>
      </c>
      <c r="C8139" s="25" t="s">
        <v>302</v>
      </c>
      <c r="D8139" s="25" t="s">
        <v>245</v>
      </c>
      <c r="E8139">
        <f t="shared" si="635"/>
        <v>10</v>
      </c>
      <c r="F8139" t="str">
        <f t="shared" si="636"/>
        <v>Video Call</v>
      </c>
      <c r="G8139" t="str">
        <f t="shared" si="637"/>
        <v>TAT_077118_10</v>
      </c>
      <c r="H8139" t="str">
        <f>IF(ISNA(VLOOKUP(A8139,$A$3:A8138,1,0)),"","DUP!")</f>
        <v>DUP!</v>
      </c>
      <c r="I8139" t="str">
        <f>IF(ISNA(VLOOKUP(B8139,$B$3:B8138,1,0)),"","DUP!")</f>
        <v>DUP!</v>
      </c>
      <c r="J8139" t="str">
        <f t="shared" si="638"/>
        <v/>
      </c>
      <c r="K8139" t="str">
        <f t="shared" si="639"/>
        <v/>
      </c>
    </row>
    <row r="8140" spans="1:11">
      <c r="A8140" s="25" t="s">
        <v>2568</v>
      </c>
      <c r="B8140" s="25" t="s">
        <v>301</v>
      </c>
      <c r="C8140" s="25" t="s">
        <v>302</v>
      </c>
      <c r="D8140" s="25" t="s">
        <v>245</v>
      </c>
      <c r="E8140">
        <f t="shared" si="635"/>
        <v>10</v>
      </c>
      <c r="F8140" t="str">
        <f t="shared" si="636"/>
        <v>Video Call</v>
      </c>
      <c r="G8140" t="str">
        <f t="shared" si="637"/>
        <v>TAT_077118_10</v>
      </c>
      <c r="H8140" t="str">
        <f>IF(ISNA(VLOOKUP(A8140,$A$3:A8139,1,0)),"","DUP!")</f>
        <v>DUP!</v>
      </c>
      <c r="I8140" t="str">
        <f>IF(ISNA(VLOOKUP(B8140,$B$3:B8139,1,0)),"","DUP!")</f>
        <v>DUP!</v>
      </c>
      <c r="J8140" t="str">
        <f t="shared" si="638"/>
        <v/>
      </c>
      <c r="K8140" t="str">
        <f t="shared" si="639"/>
        <v/>
      </c>
    </row>
    <row r="8141" spans="1:11">
      <c r="A8141" s="25" t="s">
        <v>2569</v>
      </c>
      <c r="B8141" s="25" t="s">
        <v>306</v>
      </c>
      <c r="C8141" s="25" t="s">
        <v>307</v>
      </c>
      <c r="D8141" s="25" t="s">
        <v>244</v>
      </c>
      <c r="E8141">
        <f t="shared" si="635"/>
        <v>2</v>
      </c>
      <c r="F8141" t="str">
        <f t="shared" si="636"/>
        <v>Voice</v>
      </c>
      <c r="G8141" t="str">
        <f t="shared" si="637"/>
        <v>NET_0771260_2</v>
      </c>
      <c r="H8141" t="str">
        <f>IF(ISNA(VLOOKUP(A8141,$A$3:A8140,1,0)),"","DUP!")</f>
        <v/>
      </c>
      <c r="I8141" t="str">
        <f>IF(ISNA(VLOOKUP(B8141,$B$3:B8140,1,0)),"","DUP!")</f>
        <v>DUP!</v>
      </c>
      <c r="J8141" t="str">
        <f t="shared" si="638"/>
        <v/>
      </c>
      <c r="K8141" t="str">
        <f t="shared" si="639"/>
        <v>INSERT INTO ZONE_MAP (SERVICE_ID, SERVICE_NAME, CODE, NW_GROUP, ZONE) VALUES (2,'Voice','0771260','INTERNET','NATIONAL');</v>
      </c>
    </row>
    <row r="8142" spans="1:11">
      <c r="A8142" s="25" t="s">
        <v>2569</v>
      </c>
      <c r="B8142" s="25" t="s">
        <v>306</v>
      </c>
      <c r="C8142" s="25" t="s">
        <v>307</v>
      </c>
      <c r="D8142" s="25" t="s">
        <v>244</v>
      </c>
      <c r="E8142">
        <f t="shared" si="635"/>
        <v>2</v>
      </c>
      <c r="F8142" t="str">
        <f t="shared" si="636"/>
        <v>Voice</v>
      </c>
      <c r="G8142" t="str">
        <f t="shared" si="637"/>
        <v>NET_0771260_2</v>
      </c>
      <c r="H8142" t="str">
        <f>IF(ISNA(VLOOKUP(A8142,$A$3:A8141,1,0)),"","DUP!")</f>
        <v>DUP!</v>
      </c>
      <c r="I8142" t="str">
        <f>IF(ISNA(VLOOKUP(B8142,$B$3:B8141,1,0)),"","DUP!")</f>
        <v>DUP!</v>
      </c>
      <c r="J8142" t="str">
        <f t="shared" si="638"/>
        <v/>
      </c>
      <c r="K8142" t="str">
        <f t="shared" si="639"/>
        <v/>
      </c>
    </row>
    <row r="8143" spans="1:11">
      <c r="A8143" s="25" t="s">
        <v>2569</v>
      </c>
      <c r="B8143" s="25" t="s">
        <v>306</v>
      </c>
      <c r="C8143" s="25" t="s">
        <v>307</v>
      </c>
      <c r="D8143" s="25" t="s">
        <v>244</v>
      </c>
      <c r="E8143">
        <f t="shared" si="635"/>
        <v>2</v>
      </c>
      <c r="F8143" t="str">
        <f t="shared" si="636"/>
        <v>Voice</v>
      </c>
      <c r="G8143" t="str">
        <f t="shared" si="637"/>
        <v>NET_0771260_2</v>
      </c>
      <c r="H8143" t="str">
        <f>IF(ISNA(VLOOKUP(A8143,$A$3:A8142,1,0)),"","DUP!")</f>
        <v>DUP!</v>
      </c>
      <c r="I8143" t="str">
        <f>IF(ISNA(VLOOKUP(B8143,$B$3:B8142,1,0)),"","DUP!")</f>
        <v>DUP!</v>
      </c>
      <c r="J8143" t="str">
        <f t="shared" si="638"/>
        <v/>
      </c>
      <c r="K8143" t="str">
        <f t="shared" si="639"/>
        <v/>
      </c>
    </row>
    <row r="8144" spans="1:11">
      <c r="A8144" s="25" t="s">
        <v>2569</v>
      </c>
      <c r="B8144" s="25" t="s">
        <v>306</v>
      </c>
      <c r="C8144" s="25" t="s">
        <v>307</v>
      </c>
      <c r="D8144" s="25" t="s">
        <v>245</v>
      </c>
      <c r="E8144">
        <f t="shared" si="635"/>
        <v>10</v>
      </c>
      <c r="F8144" t="str">
        <f t="shared" si="636"/>
        <v>Video Call</v>
      </c>
      <c r="G8144" t="str">
        <f t="shared" si="637"/>
        <v>NET_0771260_10</v>
      </c>
      <c r="H8144" t="str">
        <f>IF(ISNA(VLOOKUP(A8144,$A$3:A8143,1,0)),"","DUP!")</f>
        <v>DUP!</v>
      </c>
      <c r="I8144" t="str">
        <f>IF(ISNA(VLOOKUP(B8144,$B$3:B8143,1,0)),"","DUP!")</f>
        <v>DUP!</v>
      </c>
      <c r="J8144" t="str">
        <f t="shared" si="638"/>
        <v/>
      </c>
      <c r="K8144" t="str">
        <f t="shared" si="639"/>
        <v/>
      </c>
    </row>
    <row r="8145" spans="1:11">
      <c r="A8145" s="25" t="s">
        <v>2569</v>
      </c>
      <c r="B8145" s="25" t="s">
        <v>306</v>
      </c>
      <c r="C8145" s="25" t="s">
        <v>307</v>
      </c>
      <c r="D8145" s="25" t="s">
        <v>245</v>
      </c>
      <c r="E8145">
        <f t="shared" si="635"/>
        <v>10</v>
      </c>
      <c r="F8145" t="str">
        <f t="shared" si="636"/>
        <v>Video Call</v>
      </c>
      <c r="G8145" t="str">
        <f t="shared" si="637"/>
        <v>NET_0771260_10</v>
      </c>
      <c r="H8145" t="str">
        <f>IF(ISNA(VLOOKUP(A8145,$A$3:A8144,1,0)),"","DUP!")</f>
        <v>DUP!</v>
      </c>
      <c r="I8145" t="str">
        <f>IF(ISNA(VLOOKUP(B8145,$B$3:B8144,1,0)),"","DUP!")</f>
        <v>DUP!</v>
      </c>
      <c r="J8145" t="str">
        <f t="shared" si="638"/>
        <v/>
      </c>
      <c r="K8145" t="str">
        <f t="shared" si="639"/>
        <v/>
      </c>
    </row>
    <row r="8146" spans="1:11">
      <c r="A8146" s="25" t="s">
        <v>2569</v>
      </c>
      <c r="B8146" s="25" t="s">
        <v>306</v>
      </c>
      <c r="C8146" s="25" t="s">
        <v>307</v>
      </c>
      <c r="D8146" s="25" t="s">
        <v>245</v>
      </c>
      <c r="E8146">
        <f t="shared" si="635"/>
        <v>10</v>
      </c>
      <c r="F8146" t="str">
        <f t="shared" si="636"/>
        <v>Video Call</v>
      </c>
      <c r="G8146" t="str">
        <f t="shared" si="637"/>
        <v>NET_0771260_10</v>
      </c>
      <c r="H8146" t="str">
        <f>IF(ISNA(VLOOKUP(A8146,$A$3:A8145,1,0)),"","DUP!")</f>
        <v>DUP!</v>
      </c>
      <c r="I8146" t="str">
        <f>IF(ISNA(VLOOKUP(B8146,$B$3:B8145,1,0)),"","DUP!")</f>
        <v>DUP!</v>
      </c>
      <c r="J8146" t="str">
        <f t="shared" si="638"/>
        <v/>
      </c>
      <c r="K8146" t="str">
        <f t="shared" si="639"/>
        <v/>
      </c>
    </row>
    <row r="8147" spans="1:11">
      <c r="A8147" s="25" t="s">
        <v>2570</v>
      </c>
      <c r="B8147" s="25" t="s">
        <v>306</v>
      </c>
      <c r="C8147" s="25" t="s">
        <v>307</v>
      </c>
      <c r="D8147" s="25" t="s">
        <v>244</v>
      </c>
      <c r="E8147">
        <f t="shared" si="635"/>
        <v>2</v>
      </c>
      <c r="F8147" t="str">
        <f t="shared" si="636"/>
        <v>Voice</v>
      </c>
      <c r="G8147" t="str">
        <f t="shared" si="637"/>
        <v>NET_0771268_2</v>
      </c>
      <c r="H8147" t="str">
        <f>IF(ISNA(VLOOKUP(A8147,$A$3:A8146,1,0)),"","DUP!")</f>
        <v/>
      </c>
      <c r="I8147" t="str">
        <f>IF(ISNA(VLOOKUP(B8147,$B$3:B8146,1,0)),"","DUP!")</f>
        <v>DUP!</v>
      </c>
      <c r="J8147" t="str">
        <f t="shared" si="638"/>
        <v/>
      </c>
      <c r="K8147" t="str">
        <f t="shared" si="639"/>
        <v>INSERT INTO ZONE_MAP (SERVICE_ID, SERVICE_NAME, CODE, NW_GROUP, ZONE) VALUES (2,'Voice','0771268','INTERNET','NATIONAL');</v>
      </c>
    </row>
    <row r="8148" spans="1:11">
      <c r="A8148" s="25" t="s">
        <v>2570</v>
      </c>
      <c r="B8148" s="25" t="s">
        <v>306</v>
      </c>
      <c r="C8148" s="25" t="s">
        <v>307</v>
      </c>
      <c r="D8148" s="25" t="s">
        <v>244</v>
      </c>
      <c r="E8148">
        <f t="shared" si="635"/>
        <v>2</v>
      </c>
      <c r="F8148" t="str">
        <f t="shared" si="636"/>
        <v>Voice</v>
      </c>
      <c r="G8148" t="str">
        <f t="shared" si="637"/>
        <v>NET_0771268_2</v>
      </c>
      <c r="H8148" t="str">
        <f>IF(ISNA(VLOOKUP(A8148,$A$3:A8147,1,0)),"","DUP!")</f>
        <v>DUP!</v>
      </c>
      <c r="I8148" t="str">
        <f>IF(ISNA(VLOOKUP(B8148,$B$3:B8147,1,0)),"","DUP!")</f>
        <v>DUP!</v>
      </c>
      <c r="J8148" t="str">
        <f t="shared" si="638"/>
        <v/>
      </c>
      <c r="K8148" t="str">
        <f t="shared" si="639"/>
        <v/>
      </c>
    </row>
    <row r="8149" spans="1:11">
      <c r="A8149" s="25" t="s">
        <v>2570</v>
      </c>
      <c r="B8149" s="25" t="s">
        <v>306</v>
      </c>
      <c r="C8149" s="25" t="s">
        <v>307</v>
      </c>
      <c r="D8149" s="25" t="s">
        <v>244</v>
      </c>
      <c r="E8149">
        <f t="shared" si="635"/>
        <v>2</v>
      </c>
      <c r="F8149" t="str">
        <f t="shared" si="636"/>
        <v>Voice</v>
      </c>
      <c r="G8149" t="str">
        <f t="shared" si="637"/>
        <v>NET_0771268_2</v>
      </c>
      <c r="H8149" t="str">
        <f>IF(ISNA(VLOOKUP(A8149,$A$3:A8148,1,0)),"","DUP!")</f>
        <v>DUP!</v>
      </c>
      <c r="I8149" t="str">
        <f>IF(ISNA(VLOOKUP(B8149,$B$3:B8148,1,0)),"","DUP!")</f>
        <v>DUP!</v>
      </c>
      <c r="J8149" t="str">
        <f t="shared" si="638"/>
        <v/>
      </c>
      <c r="K8149" t="str">
        <f t="shared" si="639"/>
        <v/>
      </c>
    </row>
    <row r="8150" spans="1:11">
      <c r="A8150" s="25" t="s">
        <v>2570</v>
      </c>
      <c r="B8150" s="25" t="s">
        <v>306</v>
      </c>
      <c r="C8150" s="25" t="s">
        <v>307</v>
      </c>
      <c r="D8150" s="25" t="s">
        <v>245</v>
      </c>
      <c r="E8150">
        <f t="shared" si="635"/>
        <v>10</v>
      </c>
      <c r="F8150" t="str">
        <f t="shared" si="636"/>
        <v>Video Call</v>
      </c>
      <c r="G8150" t="str">
        <f t="shared" si="637"/>
        <v>NET_0771268_10</v>
      </c>
      <c r="H8150" t="str">
        <f>IF(ISNA(VLOOKUP(A8150,$A$3:A8149,1,0)),"","DUP!")</f>
        <v>DUP!</v>
      </c>
      <c r="I8150" t="str">
        <f>IF(ISNA(VLOOKUP(B8150,$B$3:B8149,1,0)),"","DUP!")</f>
        <v>DUP!</v>
      </c>
      <c r="J8150" t="str">
        <f t="shared" si="638"/>
        <v/>
      </c>
      <c r="K8150" t="str">
        <f t="shared" si="639"/>
        <v/>
      </c>
    </row>
    <row r="8151" spans="1:11">
      <c r="A8151" s="25" t="s">
        <v>2570</v>
      </c>
      <c r="B8151" s="25" t="s">
        <v>306</v>
      </c>
      <c r="C8151" s="25" t="s">
        <v>307</v>
      </c>
      <c r="D8151" s="25" t="s">
        <v>245</v>
      </c>
      <c r="E8151">
        <f t="shared" si="635"/>
        <v>10</v>
      </c>
      <c r="F8151" t="str">
        <f t="shared" si="636"/>
        <v>Video Call</v>
      </c>
      <c r="G8151" t="str">
        <f t="shared" si="637"/>
        <v>NET_0771268_10</v>
      </c>
      <c r="H8151" t="str">
        <f>IF(ISNA(VLOOKUP(A8151,$A$3:A8150,1,0)),"","DUP!")</f>
        <v>DUP!</v>
      </c>
      <c r="I8151" t="str">
        <f>IF(ISNA(VLOOKUP(B8151,$B$3:B8150,1,0)),"","DUP!")</f>
        <v>DUP!</v>
      </c>
      <c r="J8151" t="str">
        <f t="shared" si="638"/>
        <v/>
      </c>
      <c r="K8151" t="str">
        <f t="shared" si="639"/>
        <v/>
      </c>
    </row>
    <row r="8152" spans="1:11">
      <c r="A8152" s="25" t="s">
        <v>2570</v>
      </c>
      <c r="B8152" s="25" t="s">
        <v>306</v>
      </c>
      <c r="C8152" s="25" t="s">
        <v>307</v>
      </c>
      <c r="D8152" s="25" t="s">
        <v>245</v>
      </c>
      <c r="E8152">
        <f t="shared" si="635"/>
        <v>10</v>
      </c>
      <c r="F8152" t="str">
        <f t="shared" si="636"/>
        <v>Video Call</v>
      </c>
      <c r="G8152" t="str">
        <f t="shared" si="637"/>
        <v>NET_0771268_10</v>
      </c>
      <c r="H8152" t="str">
        <f>IF(ISNA(VLOOKUP(A8152,$A$3:A8151,1,0)),"","DUP!")</f>
        <v>DUP!</v>
      </c>
      <c r="I8152" t="str">
        <f>IF(ISNA(VLOOKUP(B8152,$B$3:B8151,1,0)),"","DUP!")</f>
        <v>DUP!</v>
      </c>
      <c r="J8152" t="str">
        <f t="shared" si="638"/>
        <v/>
      </c>
      <c r="K8152" t="str">
        <f t="shared" si="639"/>
        <v/>
      </c>
    </row>
    <row r="8153" spans="1:11">
      <c r="A8153" s="25" t="s">
        <v>2571</v>
      </c>
      <c r="B8153" s="25" t="s">
        <v>306</v>
      </c>
      <c r="C8153" s="25" t="s">
        <v>307</v>
      </c>
      <c r="D8153" s="25" t="s">
        <v>244</v>
      </c>
      <c r="E8153">
        <f t="shared" si="635"/>
        <v>2</v>
      </c>
      <c r="F8153" t="str">
        <f t="shared" si="636"/>
        <v>Voice</v>
      </c>
      <c r="G8153" t="str">
        <f t="shared" si="637"/>
        <v>NET_0771269_2</v>
      </c>
      <c r="H8153" t="str">
        <f>IF(ISNA(VLOOKUP(A8153,$A$3:A8152,1,0)),"","DUP!")</f>
        <v/>
      </c>
      <c r="I8153" t="str">
        <f>IF(ISNA(VLOOKUP(B8153,$B$3:B8152,1,0)),"","DUP!")</f>
        <v>DUP!</v>
      </c>
      <c r="J8153" t="str">
        <f t="shared" si="638"/>
        <v/>
      </c>
      <c r="K8153" t="str">
        <f t="shared" si="639"/>
        <v>INSERT INTO ZONE_MAP (SERVICE_ID, SERVICE_NAME, CODE, NW_GROUP, ZONE) VALUES (2,'Voice','0771269','INTERNET','NATIONAL');</v>
      </c>
    </row>
    <row r="8154" spans="1:11">
      <c r="A8154" s="25" t="s">
        <v>2571</v>
      </c>
      <c r="B8154" s="25" t="s">
        <v>306</v>
      </c>
      <c r="C8154" s="25" t="s">
        <v>307</v>
      </c>
      <c r="D8154" s="25" t="s">
        <v>244</v>
      </c>
      <c r="E8154">
        <f t="shared" si="635"/>
        <v>2</v>
      </c>
      <c r="F8154" t="str">
        <f t="shared" si="636"/>
        <v>Voice</v>
      </c>
      <c r="G8154" t="str">
        <f t="shared" si="637"/>
        <v>NET_0771269_2</v>
      </c>
      <c r="H8154" t="str">
        <f>IF(ISNA(VLOOKUP(A8154,$A$3:A8153,1,0)),"","DUP!")</f>
        <v>DUP!</v>
      </c>
      <c r="I8154" t="str">
        <f>IF(ISNA(VLOOKUP(B8154,$B$3:B8153,1,0)),"","DUP!")</f>
        <v>DUP!</v>
      </c>
      <c r="J8154" t="str">
        <f t="shared" si="638"/>
        <v/>
      </c>
      <c r="K8154" t="str">
        <f t="shared" si="639"/>
        <v/>
      </c>
    </row>
    <row r="8155" spans="1:11">
      <c r="A8155" s="25" t="s">
        <v>2571</v>
      </c>
      <c r="B8155" s="25" t="s">
        <v>306</v>
      </c>
      <c r="C8155" s="25" t="s">
        <v>307</v>
      </c>
      <c r="D8155" s="25" t="s">
        <v>244</v>
      </c>
      <c r="E8155">
        <f t="shared" si="635"/>
        <v>2</v>
      </c>
      <c r="F8155" t="str">
        <f t="shared" si="636"/>
        <v>Voice</v>
      </c>
      <c r="G8155" t="str">
        <f t="shared" si="637"/>
        <v>NET_0771269_2</v>
      </c>
      <c r="H8155" t="str">
        <f>IF(ISNA(VLOOKUP(A8155,$A$3:A8154,1,0)),"","DUP!")</f>
        <v>DUP!</v>
      </c>
      <c r="I8155" t="str">
        <f>IF(ISNA(VLOOKUP(B8155,$B$3:B8154,1,0)),"","DUP!")</f>
        <v>DUP!</v>
      </c>
      <c r="J8155" t="str">
        <f t="shared" si="638"/>
        <v/>
      </c>
      <c r="K8155" t="str">
        <f t="shared" si="639"/>
        <v/>
      </c>
    </row>
    <row r="8156" spans="1:11">
      <c r="A8156" s="25" t="s">
        <v>2571</v>
      </c>
      <c r="B8156" s="25" t="s">
        <v>306</v>
      </c>
      <c r="C8156" s="25" t="s">
        <v>307</v>
      </c>
      <c r="D8156" s="25" t="s">
        <v>245</v>
      </c>
      <c r="E8156">
        <f t="shared" si="635"/>
        <v>10</v>
      </c>
      <c r="F8156" t="str">
        <f t="shared" si="636"/>
        <v>Video Call</v>
      </c>
      <c r="G8156" t="str">
        <f t="shared" si="637"/>
        <v>NET_0771269_10</v>
      </c>
      <c r="H8156" t="str">
        <f>IF(ISNA(VLOOKUP(A8156,$A$3:A8155,1,0)),"","DUP!")</f>
        <v>DUP!</v>
      </c>
      <c r="I8156" t="str">
        <f>IF(ISNA(VLOOKUP(B8156,$B$3:B8155,1,0)),"","DUP!")</f>
        <v>DUP!</v>
      </c>
      <c r="J8156" t="str">
        <f t="shared" si="638"/>
        <v/>
      </c>
      <c r="K8156" t="str">
        <f t="shared" si="639"/>
        <v/>
      </c>
    </row>
    <row r="8157" spans="1:11">
      <c r="A8157" s="25" t="s">
        <v>2571</v>
      </c>
      <c r="B8157" s="25" t="s">
        <v>306</v>
      </c>
      <c r="C8157" s="25" t="s">
        <v>307</v>
      </c>
      <c r="D8157" s="25" t="s">
        <v>245</v>
      </c>
      <c r="E8157">
        <f t="shared" si="635"/>
        <v>10</v>
      </c>
      <c r="F8157" t="str">
        <f t="shared" si="636"/>
        <v>Video Call</v>
      </c>
      <c r="G8157" t="str">
        <f t="shared" si="637"/>
        <v>NET_0771269_10</v>
      </c>
      <c r="H8157" t="str">
        <f>IF(ISNA(VLOOKUP(A8157,$A$3:A8156,1,0)),"","DUP!")</f>
        <v>DUP!</v>
      </c>
      <c r="I8157" t="str">
        <f>IF(ISNA(VLOOKUP(B8157,$B$3:B8156,1,0)),"","DUP!")</f>
        <v>DUP!</v>
      </c>
      <c r="J8157" t="str">
        <f t="shared" si="638"/>
        <v/>
      </c>
      <c r="K8157" t="str">
        <f t="shared" si="639"/>
        <v/>
      </c>
    </row>
    <row r="8158" spans="1:11">
      <c r="A8158" s="25" t="s">
        <v>2571</v>
      </c>
      <c r="B8158" s="25" t="s">
        <v>306</v>
      </c>
      <c r="C8158" s="25" t="s">
        <v>307</v>
      </c>
      <c r="D8158" s="25" t="s">
        <v>245</v>
      </c>
      <c r="E8158">
        <f t="shared" si="635"/>
        <v>10</v>
      </c>
      <c r="F8158" t="str">
        <f t="shared" si="636"/>
        <v>Video Call</v>
      </c>
      <c r="G8158" t="str">
        <f t="shared" si="637"/>
        <v>NET_0771269_10</v>
      </c>
      <c r="H8158" t="str">
        <f>IF(ISNA(VLOOKUP(A8158,$A$3:A8157,1,0)),"","DUP!")</f>
        <v>DUP!</v>
      </c>
      <c r="I8158" t="str">
        <f>IF(ISNA(VLOOKUP(B8158,$B$3:B8157,1,0)),"","DUP!")</f>
        <v>DUP!</v>
      </c>
      <c r="J8158" t="str">
        <f t="shared" si="638"/>
        <v/>
      </c>
      <c r="K8158" t="str">
        <f t="shared" si="639"/>
        <v/>
      </c>
    </row>
    <row r="8159" spans="1:11">
      <c r="A8159" s="25" t="s">
        <v>2572</v>
      </c>
      <c r="B8159" s="25" t="s">
        <v>306</v>
      </c>
      <c r="C8159" s="25" t="s">
        <v>307</v>
      </c>
      <c r="D8159" s="25" t="s">
        <v>244</v>
      </c>
      <c r="E8159">
        <f t="shared" si="635"/>
        <v>2</v>
      </c>
      <c r="F8159" t="str">
        <f t="shared" si="636"/>
        <v>Voice</v>
      </c>
      <c r="G8159" t="str">
        <f t="shared" si="637"/>
        <v>NET_0771270_2</v>
      </c>
      <c r="H8159" t="str">
        <f>IF(ISNA(VLOOKUP(A8159,$A$3:A8158,1,0)),"","DUP!")</f>
        <v/>
      </c>
      <c r="I8159" t="str">
        <f>IF(ISNA(VLOOKUP(B8159,$B$3:B8158,1,0)),"","DUP!")</f>
        <v>DUP!</v>
      </c>
      <c r="J8159" t="str">
        <f t="shared" si="638"/>
        <v/>
      </c>
      <c r="K8159" t="str">
        <f t="shared" si="639"/>
        <v>INSERT INTO ZONE_MAP (SERVICE_ID, SERVICE_NAME, CODE, NW_GROUP, ZONE) VALUES (2,'Voice','0771270','INTERNET','NATIONAL');</v>
      </c>
    </row>
    <row r="8160" spans="1:11">
      <c r="A8160" s="25" t="s">
        <v>2573</v>
      </c>
      <c r="B8160" s="25" t="s">
        <v>306</v>
      </c>
      <c r="C8160" s="25" t="s">
        <v>307</v>
      </c>
      <c r="D8160" s="25" t="s">
        <v>244</v>
      </c>
      <c r="E8160">
        <f t="shared" si="635"/>
        <v>2</v>
      </c>
      <c r="F8160" t="str">
        <f t="shared" si="636"/>
        <v>Voice</v>
      </c>
      <c r="G8160" t="str">
        <f t="shared" si="637"/>
        <v>NET_0771278_2</v>
      </c>
      <c r="H8160" t="str">
        <f>IF(ISNA(VLOOKUP(A8160,$A$3:A8159,1,0)),"","DUP!")</f>
        <v/>
      </c>
      <c r="I8160" t="str">
        <f>IF(ISNA(VLOOKUP(B8160,$B$3:B8159,1,0)),"","DUP!")</f>
        <v>DUP!</v>
      </c>
      <c r="J8160" t="str">
        <f t="shared" si="638"/>
        <v/>
      </c>
      <c r="K8160" t="str">
        <f t="shared" si="639"/>
        <v>INSERT INTO ZONE_MAP (SERVICE_ID, SERVICE_NAME, CODE, NW_GROUP, ZONE) VALUES (2,'Voice','0771278','INTERNET','NATIONAL');</v>
      </c>
    </row>
    <row r="8161" spans="1:11">
      <c r="A8161" s="25" t="s">
        <v>2574</v>
      </c>
      <c r="B8161" s="25" t="s">
        <v>306</v>
      </c>
      <c r="C8161" s="25" t="s">
        <v>307</v>
      </c>
      <c r="D8161" s="25" t="s">
        <v>244</v>
      </c>
      <c r="E8161">
        <f t="shared" si="635"/>
        <v>2</v>
      </c>
      <c r="F8161" t="str">
        <f t="shared" si="636"/>
        <v>Voice</v>
      </c>
      <c r="G8161" t="str">
        <f t="shared" si="637"/>
        <v>NET_0771280_2</v>
      </c>
      <c r="H8161" t="str">
        <f>IF(ISNA(VLOOKUP(A8161,$A$3:A8160,1,0)),"","DUP!")</f>
        <v/>
      </c>
      <c r="I8161" t="str">
        <f>IF(ISNA(VLOOKUP(B8161,$B$3:B8160,1,0)),"","DUP!")</f>
        <v>DUP!</v>
      </c>
      <c r="J8161" t="str">
        <f t="shared" si="638"/>
        <v/>
      </c>
      <c r="K8161" t="str">
        <f t="shared" si="639"/>
        <v>INSERT INTO ZONE_MAP (SERVICE_ID, SERVICE_NAME, CODE, NW_GROUP, ZONE) VALUES (2,'Voice','0771280','INTERNET','NATIONAL');</v>
      </c>
    </row>
    <row r="8162" spans="1:11">
      <c r="A8162" s="25" t="s">
        <v>2575</v>
      </c>
      <c r="B8162" s="25" t="s">
        <v>306</v>
      </c>
      <c r="C8162" s="25" t="s">
        <v>307</v>
      </c>
      <c r="D8162" s="25" t="s">
        <v>244</v>
      </c>
      <c r="E8162">
        <f t="shared" si="635"/>
        <v>2</v>
      </c>
      <c r="F8162" t="str">
        <f t="shared" si="636"/>
        <v>Voice</v>
      </c>
      <c r="G8162" t="str">
        <f t="shared" si="637"/>
        <v>NET_0771284_2</v>
      </c>
      <c r="H8162" t="str">
        <f>IF(ISNA(VLOOKUP(A8162,$A$3:A8161,1,0)),"","DUP!")</f>
        <v/>
      </c>
      <c r="I8162" t="str">
        <f>IF(ISNA(VLOOKUP(B8162,$B$3:B8161,1,0)),"","DUP!")</f>
        <v>DUP!</v>
      </c>
      <c r="J8162" t="str">
        <f t="shared" si="638"/>
        <v/>
      </c>
      <c r="K8162" t="str">
        <f t="shared" si="639"/>
        <v>INSERT INTO ZONE_MAP (SERVICE_ID, SERVICE_NAME, CODE, NW_GROUP, ZONE) VALUES (2,'Voice','0771284','INTERNET','NATIONAL');</v>
      </c>
    </row>
    <row r="8163" spans="1:11">
      <c r="A8163" s="25" t="s">
        <v>2576</v>
      </c>
      <c r="B8163" s="25" t="s">
        <v>315</v>
      </c>
      <c r="C8163" s="25" t="s">
        <v>316</v>
      </c>
      <c r="D8163" s="25" t="s">
        <v>244</v>
      </c>
      <c r="E8163">
        <f t="shared" si="635"/>
        <v>2</v>
      </c>
      <c r="F8163" t="str">
        <f t="shared" si="636"/>
        <v>Voice</v>
      </c>
      <c r="G8163" t="str">
        <f t="shared" si="637"/>
        <v>SNC_077141_2</v>
      </c>
      <c r="H8163" t="str">
        <f>IF(ISNA(VLOOKUP(A8163,$A$3:A8162,1,0)),"","DUP!")</f>
        <v/>
      </c>
      <c r="I8163" t="str">
        <f>IF(ISNA(VLOOKUP(B8163,$B$3:B8162,1,0)),"","DUP!")</f>
        <v>DUP!</v>
      </c>
      <c r="J8163" t="str">
        <f t="shared" si="638"/>
        <v/>
      </c>
      <c r="K8163" t="str">
        <f t="shared" si="639"/>
        <v>INSERT INTO ZONE_MAP (SERVICE_ID, SERVICE_NAME, CODE, NW_GROUP, ZONE) VALUES (2,'Voice','077141','NHAN TIN','NATIONAL');</v>
      </c>
    </row>
    <row r="8164" spans="1:11">
      <c r="A8164" s="25" t="s">
        <v>2577</v>
      </c>
      <c r="B8164" s="25" t="s">
        <v>2557</v>
      </c>
      <c r="C8164" s="25" t="s">
        <v>318</v>
      </c>
      <c r="D8164" s="25" t="s">
        <v>244</v>
      </c>
      <c r="E8164">
        <f t="shared" si="635"/>
        <v>2</v>
      </c>
      <c r="F8164" t="str">
        <f t="shared" si="636"/>
        <v>Voice</v>
      </c>
      <c r="G8164" t="str">
        <f t="shared" si="637"/>
        <v>CVL_0772_2</v>
      </c>
      <c r="H8164" t="str">
        <f>IF(ISNA(VLOOKUP(A8164,$A$3:A8163,1,0)),"","DUP!")</f>
        <v/>
      </c>
      <c r="I8164" t="str">
        <f>IF(ISNA(VLOOKUP(B8164,$B$3:B8163,1,0)),"","DUP!")</f>
        <v>DUP!</v>
      </c>
      <c r="J8164" t="str">
        <f t="shared" si="638"/>
        <v/>
      </c>
      <c r="K8164" t="str">
        <f t="shared" si="639"/>
        <v>INSERT INTO ZONE_MAP (SERVICE_ID, SERVICE_NAME, CODE, NW_GROUP, ZONE) VALUES (2,'Voice','0772','KIEN GIANG','NATIONAL');</v>
      </c>
    </row>
    <row r="8165" spans="1:11">
      <c r="A8165" s="25" t="s">
        <v>2578</v>
      </c>
      <c r="B8165" s="25" t="s">
        <v>2557</v>
      </c>
      <c r="C8165" s="25" t="s">
        <v>243</v>
      </c>
      <c r="D8165" s="25" t="s">
        <v>244</v>
      </c>
      <c r="E8165">
        <f t="shared" si="635"/>
        <v>2</v>
      </c>
      <c r="F8165" t="str">
        <f t="shared" si="636"/>
        <v>Voice</v>
      </c>
      <c r="G8165" t="str">
        <f t="shared" si="637"/>
        <v>CVP_0773_2</v>
      </c>
      <c r="H8165" t="str">
        <f>IF(ISNA(VLOOKUP(A8165,$A$3:A8164,1,0)),"","DUP!")</f>
        <v/>
      </c>
      <c r="I8165" t="str">
        <f>IF(ISNA(VLOOKUP(B8165,$B$3:B8164,1,0)),"","DUP!")</f>
        <v>DUP!</v>
      </c>
      <c r="J8165" t="str">
        <f t="shared" si="638"/>
        <v/>
      </c>
      <c r="K8165" t="str">
        <f t="shared" si="639"/>
        <v>INSERT INTO ZONE_MAP (SERVICE_ID, SERVICE_NAME, CODE, NW_GROUP, ZONE) VALUES (2,'Voice','0773','KIEN GIANG','NATIONAL');</v>
      </c>
    </row>
    <row r="8166" spans="1:11">
      <c r="A8166" s="25" t="s">
        <v>2578</v>
      </c>
      <c r="B8166" s="25" t="s">
        <v>2557</v>
      </c>
      <c r="C8166" s="25" t="s">
        <v>243</v>
      </c>
      <c r="D8166" s="25" t="s">
        <v>244</v>
      </c>
      <c r="E8166">
        <f t="shared" si="635"/>
        <v>2</v>
      </c>
      <c r="F8166" t="str">
        <f t="shared" si="636"/>
        <v>Voice</v>
      </c>
      <c r="G8166" t="str">
        <f t="shared" si="637"/>
        <v>CVP_0773_2</v>
      </c>
      <c r="H8166" t="str">
        <f>IF(ISNA(VLOOKUP(A8166,$A$3:A8165,1,0)),"","DUP!")</f>
        <v>DUP!</v>
      </c>
      <c r="I8166" t="str">
        <f>IF(ISNA(VLOOKUP(B8166,$B$3:B8165,1,0)),"","DUP!")</f>
        <v>DUP!</v>
      </c>
      <c r="J8166" t="str">
        <f t="shared" si="638"/>
        <v/>
      </c>
      <c r="K8166" t="str">
        <f t="shared" si="639"/>
        <v/>
      </c>
    </row>
    <row r="8167" spans="1:11">
      <c r="A8167" s="25" t="s">
        <v>2578</v>
      </c>
      <c r="B8167" s="25" t="s">
        <v>2557</v>
      </c>
      <c r="C8167" s="25" t="s">
        <v>243</v>
      </c>
      <c r="D8167" s="25" t="s">
        <v>244</v>
      </c>
      <c r="E8167">
        <f t="shared" si="635"/>
        <v>2</v>
      </c>
      <c r="F8167" t="str">
        <f t="shared" si="636"/>
        <v>Voice</v>
      </c>
      <c r="G8167" t="str">
        <f t="shared" si="637"/>
        <v>CVP_0773_2</v>
      </c>
      <c r="H8167" t="str">
        <f>IF(ISNA(VLOOKUP(A8167,$A$3:A8166,1,0)),"","DUP!")</f>
        <v>DUP!</v>
      </c>
      <c r="I8167" t="str">
        <f>IF(ISNA(VLOOKUP(B8167,$B$3:B8166,1,0)),"","DUP!")</f>
        <v>DUP!</v>
      </c>
      <c r="J8167" t="str">
        <f t="shared" si="638"/>
        <v/>
      </c>
      <c r="K8167" t="str">
        <f t="shared" si="639"/>
        <v/>
      </c>
    </row>
    <row r="8168" spans="1:11">
      <c r="A8168" s="25" t="s">
        <v>2578</v>
      </c>
      <c r="B8168" s="25" t="s">
        <v>2557</v>
      </c>
      <c r="C8168" s="25" t="s">
        <v>243</v>
      </c>
      <c r="D8168" s="25" t="s">
        <v>245</v>
      </c>
      <c r="E8168">
        <f t="shared" si="635"/>
        <v>10</v>
      </c>
      <c r="F8168" t="str">
        <f t="shared" si="636"/>
        <v>Video Call</v>
      </c>
      <c r="G8168" t="str">
        <f t="shared" si="637"/>
        <v>CVP_0773_10</v>
      </c>
      <c r="H8168" t="str">
        <f>IF(ISNA(VLOOKUP(A8168,$A$3:A8167,1,0)),"","DUP!")</f>
        <v>DUP!</v>
      </c>
      <c r="I8168" t="str">
        <f>IF(ISNA(VLOOKUP(B8168,$B$3:B8167,1,0)),"","DUP!")</f>
        <v>DUP!</v>
      </c>
      <c r="J8168" t="str">
        <f t="shared" si="638"/>
        <v/>
      </c>
      <c r="K8168" t="str">
        <f t="shared" si="639"/>
        <v/>
      </c>
    </row>
    <row r="8169" spans="1:11">
      <c r="A8169" s="25" t="s">
        <v>2578</v>
      </c>
      <c r="B8169" s="25" t="s">
        <v>2557</v>
      </c>
      <c r="C8169" s="25" t="s">
        <v>243</v>
      </c>
      <c r="D8169" s="25" t="s">
        <v>245</v>
      </c>
      <c r="E8169">
        <f t="shared" si="635"/>
        <v>10</v>
      </c>
      <c r="F8169" t="str">
        <f t="shared" si="636"/>
        <v>Video Call</v>
      </c>
      <c r="G8169" t="str">
        <f t="shared" si="637"/>
        <v>CVP_0773_10</v>
      </c>
      <c r="H8169" t="str">
        <f>IF(ISNA(VLOOKUP(A8169,$A$3:A8168,1,0)),"","DUP!")</f>
        <v>DUP!</v>
      </c>
      <c r="I8169" t="str">
        <f>IF(ISNA(VLOOKUP(B8169,$B$3:B8168,1,0)),"","DUP!")</f>
        <v>DUP!</v>
      </c>
      <c r="J8169" t="str">
        <f t="shared" si="638"/>
        <v/>
      </c>
      <c r="K8169" t="str">
        <f t="shared" si="639"/>
        <v/>
      </c>
    </row>
    <row r="8170" spans="1:11">
      <c r="A8170" s="25" t="s">
        <v>2578</v>
      </c>
      <c r="B8170" s="25" t="s">
        <v>2557</v>
      </c>
      <c r="C8170" s="25" t="s">
        <v>243</v>
      </c>
      <c r="D8170" s="25" t="s">
        <v>245</v>
      </c>
      <c r="E8170">
        <f t="shared" si="635"/>
        <v>10</v>
      </c>
      <c r="F8170" t="str">
        <f t="shared" si="636"/>
        <v>Video Call</v>
      </c>
      <c r="G8170" t="str">
        <f t="shared" si="637"/>
        <v>CVP_0773_10</v>
      </c>
      <c r="H8170" t="str">
        <f>IF(ISNA(VLOOKUP(A8170,$A$3:A8169,1,0)),"","DUP!")</f>
        <v>DUP!</v>
      </c>
      <c r="I8170" t="str">
        <f>IF(ISNA(VLOOKUP(B8170,$B$3:B8169,1,0)),"","DUP!")</f>
        <v>DUP!</v>
      </c>
      <c r="J8170" t="str">
        <f t="shared" si="638"/>
        <v/>
      </c>
      <c r="K8170" t="str">
        <f t="shared" si="639"/>
        <v/>
      </c>
    </row>
    <row r="8171" spans="1:11">
      <c r="A8171" s="25" t="s">
        <v>2579</v>
      </c>
      <c r="B8171" s="25" t="s">
        <v>2557</v>
      </c>
      <c r="C8171" s="25" t="s">
        <v>321</v>
      </c>
      <c r="D8171" s="25" t="s">
        <v>244</v>
      </c>
      <c r="E8171">
        <f t="shared" si="635"/>
        <v>2</v>
      </c>
      <c r="F8171" t="str">
        <f t="shared" si="636"/>
        <v>Voice</v>
      </c>
      <c r="G8171" t="str">
        <f t="shared" si="637"/>
        <v>CVC_0774_2</v>
      </c>
      <c r="H8171" t="str">
        <f>IF(ISNA(VLOOKUP(A8171,$A$3:A8170,1,0)),"","DUP!")</f>
        <v/>
      </c>
      <c r="I8171" t="str">
        <f>IF(ISNA(VLOOKUP(B8171,$B$3:B8170,1,0)),"","DUP!")</f>
        <v>DUP!</v>
      </c>
      <c r="J8171" t="str">
        <f t="shared" si="638"/>
        <v/>
      </c>
      <c r="K8171" t="str">
        <f t="shared" si="639"/>
        <v>INSERT INTO ZONE_MAP (SERVICE_ID, SERVICE_NAME, CODE, NW_GROUP, ZONE) VALUES (2,'Voice','0774','KIEN GIANG','NATIONAL');</v>
      </c>
    </row>
    <row r="8172" spans="1:11">
      <c r="A8172" s="25" t="s">
        <v>2580</v>
      </c>
      <c r="B8172" s="25" t="s">
        <v>2557</v>
      </c>
      <c r="C8172" s="25" t="s">
        <v>323</v>
      </c>
      <c r="D8172" s="25" t="s">
        <v>244</v>
      </c>
      <c r="E8172">
        <f t="shared" si="635"/>
        <v>2</v>
      </c>
      <c r="F8172" t="str">
        <f t="shared" si="636"/>
        <v>Voice</v>
      </c>
      <c r="G8172" t="str">
        <f t="shared" si="637"/>
        <v>CSP_0775_2</v>
      </c>
      <c r="H8172" t="str">
        <f>IF(ISNA(VLOOKUP(A8172,$A$3:A8171,1,0)),"","DUP!")</f>
        <v/>
      </c>
      <c r="I8172" t="str">
        <f>IF(ISNA(VLOOKUP(B8172,$B$3:B8171,1,0)),"","DUP!")</f>
        <v>DUP!</v>
      </c>
      <c r="J8172" t="str">
        <f t="shared" si="638"/>
        <v/>
      </c>
      <c r="K8172" t="str">
        <f t="shared" si="639"/>
        <v>INSERT INTO ZONE_MAP (SERVICE_ID, SERVICE_NAME, CODE, NW_GROUP, ZONE) VALUES (2,'Voice','0775','KIEN GIANG','NATIONAL');</v>
      </c>
    </row>
    <row r="8173" spans="1:11">
      <c r="A8173" s="25" t="s">
        <v>2581</v>
      </c>
      <c r="B8173" s="25" t="s">
        <v>2557</v>
      </c>
      <c r="C8173" s="25" t="s">
        <v>318</v>
      </c>
      <c r="D8173" s="25" t="s">
        <v>244</v>
      </c>
      <c r="E8173">
        <f t="shared" si="635"/>
        <v>2</v>
      </c>
      <c r="F8173" t="str">
        <f t="shared" si="636"/>
        <v>Voice</v>
      </c>
      <c r="G8173" t="str">
        <f t="shared" si="637"/>
        <v>CVL_0776_2</v>
      </c>
      <c r="H8173" t="str">
        <f>IF(ISNA(VLOOKUP(A8173,$A$3:A8172,1,0)),"","DUP!")</f>
        <v/>
      </c>
      <c r="I8173" t="str">
        <f>IF(ISNA(VLOOKUP(B8173,$B$3:B8172,1,0)),"","DUP!")</f>
        <v>DUP!</v>
      </c>
      <c r="J8173" t="str">
        <f t="shared" si="638"/>
        <v/>
      </c>
      <c r="K8173" t="str">
        <f t="shared" si="639"/>
        <v>INSERT INTO ZONE_MAP (SERVICE_ID, SERVICE_NAME, CODE, NW_GROUP, ZONE) VALUES (2,'Voice','0776','KIEN GIANG','NATIONAL');</v>
      </c>
    </row>
    <row r="8174" spans="1:11">
      <c r="A8174" s="25" t="s">
        <v>2582</v>
      </c>
      <c r="B8174" s="25" t="s">
        <v>2557</v>
      </c>
      <c r="C8174" s="25" t="s">
        <v>326</v>
      </c>
      <c r="D8174" s="25" t="s">
        <v>244</v>
      </c>
      <c r="E8174">
        <f t="shared" si="635"/>
        <v>2</v>
      </c>
      <c r="F8174" t="str">
        <f t="shared" si="636"/>
        <v>Voice</v>
      </c>
      <c r="G8174" t="str">
        <f t="shared" si="637"/>
        <v>CFP_0777_2</v>
      </c>
      <c r="H8174" t="str">
        <f>IF(ISNA(VLOOKUP(A8174,$A$3:A8173,1,0)),"","DUP!")</f>
        <v/>
      </c>
      <c r="I8174" t="str">
        <f>IF(ISNA(VLOOKUP(B8174,$B$3:B8173,1,0)),"","DUP!")</f>
        <v>DUP!</v>
      </c>
      <c r="J8174" t="str">
        <f t="shared" si="638"/>
        <v/>
      </c>
      <c r="K8174" t="str">
        <f t="shared" si="639"/>
        <v>INSERT INTO ZONE_MAP (SERVICE_ID, SERVICE_NAME, CODE, NW_GROUP, ZONE) VALUES (2,'Voice','0777','KIEN GIANG','NATIONAL');</v>
      </c>
    </row>
    <row r="8175" spans="1:11">
      <c r="A8175" s="25" t="s">
        <v>2583</v>
      </c>
      <c r="B8175" s="25" t="s">
        <v>2557</v>
      </c>
      <c r="C8175" s="25" t="s">
        <v>243</v>
      </c>
      <c r="D8175" s="25" t="s">
        <v>244</v>
      </c>
      <c r="E8175">
        <f t="shared" si="635"/>
        <v>2</v>
      </c>
      <c r="F8175" t="str">
        <f t="shared" si="636"/>
        <v>Voice</v>
      </c>
      <c r="G8175" t="str">
        <f t="shared" si="637"/>
        <v>CVP_07780_2</v>
      </c>
      <c r="H8175" t="str">
        <f>IF(ISNA(VLOOKUP(A8175,$A$3:A8174,1,0)),"","DUP!")</f>
        <v/>
      </c>
      <c r="I8175" t="str">
        <f>IF(ISNA(VLOOKUP(B8175,$B$3:B8174,1,0)),"","DUP!")</f>
        <v>DUP!</v>
      </c>
      <c r="J8175" t="str">
        <f t="shared" si="638"/>
        <v/>
      </c>
      <c r="K8175" t="str">
        <f t="shared" si="639"/>
        <v>INSERT INTO ZONE_MAP (SERVICE_ID, SERVICE_NAME, CODE, NW_GROUP, ZONE) VALUES (2,'Voice','07780','KIEN GIANG','NATIONAL');</v>
      </c>
    </row>
    <row r="8176" spans="1:11">
      <c r="A8176" s="25" t="s">
        <v>2583</v>
      </c>
      <c r="B8176" s="25" t="s">
        <v>2557</v>
      </c>
      <c r="C8176" s="25" t="s">
        <v>243</v>
      </c>
      <c r="D8176" s="25" t="s">
        <v>244</v>
      </c>
      <c r="E8176">
        <f t="shared" si="635"/>
        <v>2</v>
      </c>
      <c r="F8176" t="str">
        <f t="shared" si="636"/>
        <v>Voice</v>
      </c>
      <c r="G8176" t="str">
        <f t="shared" si="637"/>
        <v>CVP_07780_2</v>
      </c>
      <c r="H8176" t="str">
        <f>IF(ISNA(VLOOKUP(A8176,$A$3:A8175,1,0)),"","DUP!")</f>
        <v>DUP!</v>
      </c>
      <c r="I8176" t="str">
        <f>IF(ISNA(VLOOKUP(B8176,$B$3:B8175,1,0)),"","DUP!")</f>
        <v>DUP!</v>
      </c>
      <c r="J8176" t="str">
        <f t="shared" si="638"/>
        <v/>
      </c>
      <c r="K8176" t="str">
        <f t="shared" si="639"/>
        <v/>
      </c>
    </row>
    <row r="8177" spans="1:11">
      <c r="A8177" s="25" t="s">
        <v>2583</v>
      </c>
      <c r="B8177" s="25" t="s">
        <v>2557</v>
      </c>
      <c r="C8177" s="25" t="s">
        <v>243</v>
      </c>
      <c r="D8177" s="25" t="s">
        <v>244</v>
      </c>
      <c r="E8177">
        <f t="shared" si="635"/>
        <v>2</v>
      </c>
      <c r="F8177" t="str">
        <f t="shared" si="636"/>
        <v>Voice</v>
      </c>
      <c r="G8177" t="str">
        <f t="shared" si="637"/>
        <v>CVP_07780_2</v>
      </c>
      <c r="H8177" t="str">
        <f>IF(ISNA(VLOOKUP(A8177,$A$3:A8176,1,0)),"","DUP!")</f>
        <v>DUP!</v>
      </c>
      <c r="I8177" t="str">
        <f>IF(ISNA(VLOOKUP(B8177,$B$3:B8176,1,0)),"","DUP!")</f>
        <v>DUP!</v>
      </c>
      <c r="J8177" t="str">
        <f t="shared" si="638"/>
        <v/>
      </c>
      <c r="K8177" t="str">
        <f t="shared" si="639"/>
        <v/>
      </c>
    </row>
    <row r="8178" spans="1:11">
      <c r="A8178" s="25" t="s">
        <v>2583</v>
      </c>
      <c r="B8178" s="25" t="s">
        <v>2557</v>
      </c>
      <c r="C8178" s="25" t="s">
        <v>243</v>
      </c>
      <c r="D8178" s="25" t="s">
        <v>245</v>
      </c>
      <c r="E8178">
        <f t="shared" si="635"/>
        <v>10</v>
      </c>
      <c r="F8178" t="str">
        <f t="shared" si="636"/>
        <v>Video Call</v>
      </c>
      <c r="G8178" t="str">
        <f t="shared" si="637"/>
        <v>CVP_07780_10</v>
      </c>
      <c r="H8178" t="str">
        <f>IF(ISNA(VLOOKUP(A8178,$A$3:A8177,1,0)),"","DUP!")</f>
        <v>DUP!</v>
      </c>
      <c r="I8178" t="str">
        <f>IF(ISNA(VLOOKUP(B8178,$B$3:B8177,1,0)),"","DUP!")</f>
        <v>DUP!</v>
      </c>
      <c r="J8178" t="str">
        <f t="shared" si="638"/>
        <v/>
      </c>
      <c r="K8178" t="str">
        <f t="shared" si="639"/>
        <v/>
      </c>
    </row>
    <row r="8179" spans="1:11">
      <c r="A8179" s="25" t="s">
        <v>2583</v>
      </c>
      <c r="B8179" s="25" t="s">
        <v>2557</v>
      </c>
      <c r="C8179" s="25" t="s">
        <v>243</v>
      </c>
      <c r="D8179" s="25" t="s">
        <v>245</v>
      </c>
      <c r="E8179">
        <f t="shared" si="635"/>
        <v>10</v>
      </c>
      <c r="F8179" t="str">
        <f t="shared" si="636"/>
        <v>Video Call</v>
      </c>
      <c r="G8179" t="str">
        <f t="shared" si="637"/>
        <v>CVP_07780_10</v>
      </c>
      <c r="H8179" t="str">
        <f>IF(ISNA(VLOOKUP(A8179,$A$3:A8178,1,0)),"","DUP!")</f>
        <v>DUP!</v>
      </c>
      <c r="I8179" t="str">
        <f>IF(ISNA(VLOOKUP(B8179,$B$3:B8178,1,0)),"","DUP!")</f>
        <v>DUP!</v>
      </c>
      <c r="J8179" t="str">
        <f t="shared" si="638"/>
        <v/>
      </c>
      <c r="K8179" t="str">
        <f t="shared" si="639"/>
        <v/>
      </c>
    </row>
    <row r="8180" spans="1:11">
      <c r="A8180" s="25" t="s">
        <v>2583</v>
      </c>
      <c r="B8180" s="25" t="s">
        <v>2557</v>
      </c>
      <c r="C8180" s="25" t="s">
        <v>243</v>
      </c>
      <c r="D8180" s="25" t="s">
        <v>245</v>
      </c>
      <c r="E8180">
        <f t="shared" si="635"/>
        <v>10</v>
      </c>
      <c r="F8180" t="str">
        <f t="shared" si="636"/>
        <v>Video Call</v>
      </c>
      <c r="G8180" t="str">
        <f t="shared" si="637"/>
        <v>CVP_07780_10</v>
      </c>
      <c r="H8180" t="str">
        <f>IF(ISNA(VLOOKUP(A8180,$A$3:A8179,1,0)),"","DUP!")</f>
        <v>DUP!</v>
      </c>
      <c r="I8180" t="str">
        <f>IF(ISNA(VLOOKUP(B8180,$B$3:B8179,1,0)),"","DUP!")</f>
        <v>DUP!</v>
      </c>
      <c r="J8180" t="str">
        <f t="shared" si="638"/>
        <v/>
      </c>
      <c r="K8180" t="str">
        <f t="shared" si="639"/>
        <v/>
      </c>
    </row>
    <row r="8181" spans="1:11">
      <c r="A8181" s="25" t="s">
        <v>2584</v>
      </c>
      <c r="B8181" s="25" t="s">
        <v>329</v>
      </c>
      <c r="C8181" s="25" t="s">
        <v>243</v>
      </c>
      <c r="D8181" s="25" t="s">
        <v>244</v>
      </c>
      <c r="E8181">
        <f t="shared" si="635"/>
        <v>2</v>
      </c>
      <c r="F8181" t="str">
        <f t="shared" si="636"/>
        <v>Voice</v>
      </c>
      <c r="G8181" t="str">
        <f t="shared" si="637"/>
        <v>CVP_077800126_2</v>
      </c>
      <c r="H8181" t="str">
        <f>IF(ISNA(VLOOKUP(A8181,$A$3:A8180,1,0)),"","DUP!")</f>
        <v/>
      </c>
      <c r="I8181" t="str">
        <f>IF(ISNA(VLOOKUP(B8181,$B$3:B8180,1,0)),"","DUP!")</f>
        <v>DUP!</v>
      </c>
      <c r="J8181" t="str">
        <f t="shared" si="638"/>
        <v/>
      </c>
      <c r="K8181" t="str">
        <f t="shared" si="639"/>
        <v>INSERT INTO ZONE_MAP (SERVICE_ID, SERVICE_NAME, CODE, NW_GROUP, ZONE) VALUES (2,'Voice','077800126','DICH VU CSKH','NATIONAL');</v>
      </c>
    </row>
    <row r="8182" spans="1:11">
      <c r="A8182" s="25" t="s">
        <v>2584</v>
      </c>
      <c r="B8182" s="25" t="s">
        <v>329</v>
      </c>
      <c r="C8182" s="25" t="s">
        <v>243</v>
      </c>
      <c r="D8182" s="25" t="s">
        <v>244</v>
      </c>
      <c r="E8182">
        <f t="shared" si="635"/>
        <v>2</v>
      </c>
      <c r="F8182" t="str">
        <f t="shared" si="636"/>
        <v>Voice</v>
      </c>
      <c r="G8182" t="str">
        <f t="shared" si="637"/>
        <v>CVP_077800126_2</v>
      </c>
      <c r="H8182" t="str">
        <f>IF(ISNA(VLOOKUP(A8182,$A$3:A8181,1,0)),"","DUP!")</f>
        <v>DUP!</v>
      </c>
      <c r="I8182" t="str">
        <f>IF(ISNA(VLOOKUP(B8182,$B$3:B8181,1,0)),"","DUP!")</f>
        <v>DUP!</v>
      </c>
      <c r="J8182" t="str">
        <f t="shared" si="638"/>
        <v/>
      </c>
      <c r="K8182" t="str">
        <f t="shared" si="639"/>
        <v/>
      </c>
    </row>
    <row r="8183" spans="1:11">
      <c r="A8183" s="25" t="s">
        <v>2584</v>
      </c>
      <c r="B8183" s="25" t="s">
        <v>329</v>
      </c>
      <c r="C8183" s="25" t="s">
        <v>243</v>
      </c>
      <c r="D8183" s="25" t="s">
        <v>244</v>
      </c>
      <c r="E8183">
        <f t="shared" si="635"/>
        <v>2</v>
      </c>
      <c r="F8183" t="str">
        <f t="shared" si="636"/>
        <v>Voice</v>
      </c>
      <c r="G8183" t="str">
        <f t="shared" si="637"/>
        <v>CVP_077800126_2</v>
      </c>
      <c r="H8183" t="str">
        <f>IF(ISNA(VLOOKUP(A8183,$A$3:A8182,1,0)),"","DUP!")</f>
        <v>DUP!</v>
      </c>
      <c r="I8183" t="str">
        <f>IF(ISNA(VLOOKUP(B8183,$B$3:B8182,1,0)),"","DUP!")</f>
        <v>DUP!</v>
      </c>
      <c r="J8183" t="str">
        <f t="shared" si="638"/>
        <v/>
      </c>
      <c r="K8183" t="str">
        <f t="shared" si="639"/>
        <v/>
      </c>
    </row>
    <row r="8184" spans="1:11">
      <c r="A8184" s="25" t="s">
        <v>2584</v>
      </c>
      <c r="B8184" s="25" t="s">
        <v>329</v>
      </c>
      <c r="C8184" s="25" t="s">
        <v>243</v>
      </c>
      <c r="D8184" s="25" t="s">
        <v>245</v>
      </c>
      <c r="E8184">
        <f t="shared" si="635"/>
        <v>10</v>
      </c>
      <c r="F8184" t="str">
        <f t="shared" si="636"/>
        <v>Video Call</v>
      </c>
      <c r="G8184" t="str">
        <f t="shared" si="637"/>
        <v>CVP_077800126_10</v>
      </c>
      <c r="H8184" t="str">
        <f>IF(ISNA(VLOOKUP(A8184,$A$3:A8183,1,0)),"","DUP!")</f>
        <v>DUP!</v>
      </c>
      <c r="I8184" t="str">
        <f>IF(ISNA(VLOOKUP(B8184,$B$3:B8183,1,0)),"","DUP!")</f>
        <v>DUP!</v>
      </c>
      <c r="J8184" t="str">
        <f t="shared" si="638"/>
        <v/>
      </c>
      <c r="K8184" t="str">
        <f t="shared" si="639"/>
        <v/>
      </c>
    </row>
    <row r="8185" spans="1:11">
      <c r="A8185" s="25" t="s">
        <v>2584</v>
      </c>
      <c r="B8185" s="25" t="s">
        <v>329</v>
      </c>
      <c r="C8185" s="25" t="s">
        <v>243</v>
      </c>
      <c r="D8185" s="25" t="s">
        <v>245</v>
      </c>
      <c r="E8185">
        <f t="shared" si="635"/>
        <v>10</v>
      </c>
      <c r="F8185" t="str">
        <f t="shared" si="636"/>
        <v>Video Call</v>
      </c>
      <c r="G8185" t="str">
        <f t="shared" si="637"/>
        <v>CVP_077800126_10</v>
      </c>
      <c r="H8185" t="str">
        <f>IF(ISNA(VLOOKUP(A8185,$A$3:A8184,1,0)),"","DUP!")</f>
        <v>DUP!</v>
      </c>
      <c r="I8185" t="str">
        <f>IF(ISNA(VLOOKUP(B8185,$B$3:B8184,1,0)),"","DUP!")</f>
        <v>DUP!</v>
      </c>
      <c r="J8185" t="str">
        <f t="shared" si="638"/>
        <v/>
      </c>
      <c r="K8185" t="str">
        <f t="shared" si="639"/>
        <v/>
      </c>
    </row>
    <row r="8186" spans="1:11">
      <c r="A8186" s="25" t="s">
        <v>2584</v>
      </c>
      <c r="B8186" s="25" t="s">
        <v>329</v>
      </c>
      <c r="C8186" s="25" t="s">
        <v>243</v>
      </c>
      <c r="D8186" s="25" t="s">
        <v>245</v>
      </c>
      <c r="E8186">
        <f t="shared" si="635"/>
        <v>10</v>
      </c>
      <c r="F8186" t="str">
        <f t="shared" si="636"/>
        <v>Video Call</v>
      </c>
      <c r="G8186" t="str">
        <f t="shared" si="637"/>
        <v>CVP_077800126_10</v>
      </c>
      <c r="H8186" t="str">
        <f>IF(ISNA(VLOOKUP(A8186,$A$3:A8185,1,0)),"","DUP!")</f>
        <v>DUP!</v>
      </c>
      <c r="I8186" t="str">
        <f>IF(ISNA(VLOOKUP(B8186,$B$3:B8185,1,0)),"","DUP!")</f>
        <v>DUP!</v>
      </c>
      <c r="J8186" t="str">
        <f t="shared" si="638"/>
        <v/>
      </c>
      <c r="K8186" t="str">
        <f t="shared" si="639"/>
        <v/>
      </c>
    </row>
    <row r="8187" spans="1:11">
      <c r="A8187" s="25" t="s">
        <v>2585</v>
      </c>
      <c r="B8187" s="25" t="s">
        <v>2557</v>
      </c>
      <c r="C8187" s="25" t="s">
        <v>243</v>
      </c>
      <c r="D8187" s="25" t="s">
        <v>244</v>
      </c>
      <c r="E8187">
        <f t="shared" si="635"/>
        <v>2</v>
      </c>
      <c r="F8187" t="str">
        <f t="shared" si="636"/>
        <v>Voice</v>
      </c>
      <c r="G8187" t="str">
        <f t="shared" si="637"/>
        <v>CVP_07781_2</v>
      </c>
      <c r="H8187" t="str">
        <f>IF(ISNA(VLOOKUP(A8187,$A$3:A8186,1,0)),"","DUP!")</f>
        <v/>
      </c>
      <c r="I8187" t="str">
        <f>IF(ISNA(VLOOKUP(B8187,$B$3:B8186,1,0)),"","DUP!")</f>
        <v>DUP!</v>
      </c>
      <c r="J8187" t="str">
        <f t="shared" si="638"/>
        <v/>
      </c>
      <c r="K8187" t="str">
        <f t="shared" si="639"/>
        <v>INSERT INTO ZONE_MAP (SERVICE_ID, SERVICE_NAME, CODE, NW_GROUP, ZONE) VALUES (2,'Voice','07781','KIEN GIANG','NATIONAL');</v>
      </c>
    </row>
    <row r="8188" spans="1:11">
      <c r="A8188" s="25" t="s">
        <v>2585</v>
      </c>
      <c r="B8188" s="25" t="s">
        <v>2557</v>
      </c>
      <c r="C8188" s="25" t="s">
        <v>243</v>
      </c>
      <c r="D8188" s="25" t="s">
        <v>244</v>
      </c>
      <c r="E8188">
        <f t="shared" si="635"/>
        <v>2</v>
      </c>
      <c r="F8188" t="str">
        <f t="shared" si="636"/>
        <v>Voice</v>
      </c>
      <c r="G8188" t="str">
        <f t="shared" si="637"/>
        <v>CVP_07781_2</v>
      </c>
      <c r="H8188" t="str">
        <f>IF(ISNA(VLOOKUP(A8188,$A$3:A8187,1,0)),"","DUP!")</f>
        <v>DUP!</v>
      </c>
      <c r="I8188" t="str">
        <f>IF(ISNA(VLOOKUP(B8188,$B$3:B8187,1,0)),"","DUP!")</f>
        <v>DUP!</v>
      </c>
      <c r="J8188" t="str">
        <f t="shared" si="638"/>
        <v/>
      </c>
      <c r="K8188" t="str">
        <f t="shared" si="639"/>
        <v/>
      </c>
    </row>
    <row r="8189" spans="1:11">
      <c r="A8189" s="25" t="s">
        <v>2585</v>
      </c>
      <c r="B8189" s="25" t="s">
        <v>2557</v>
      </c>
      <c r="C8189" s="25" t="s">
        <v>243</v>
      </c>
      <c r="D8189" s="25" t="s">
        <v>244</v>
      </c>
      <c r="E8189">
        <f t="shared" si="635"/>
        <v>2</v>
      </c>
      <c r="F8189" t="str">
        <f t="shared" si="636"/>
        <v>Voice</v>
      </c>
      <c r="G8189" t="str">
        <f t="shared" si="637"/>
        <v>CVP_07781_2</v>
      </c>
      <c r="H8189" t="str">
        <f>IF(ISNA(VLOOKUP(A8189,$A$3:A8188,1,0)),"","DUP!")</f>
        <v>DUP!</v>
      </c>
      <c r="I8189" t="str">
        <f>IF(ISNA(VLOOKUP(B8189,$B$3:B8188,1,0)),"","DUP!")</f>
        <v>DUP!</v>
      </c>
      <c r="J8189" t="str">
        <f t="shared" si="638"/>
        <v/>
      </c>
      <c r="K8189" t="str">
        <f t="shared" si="639"/>
        <v/>
      </c>
    </row>
    <row r="8190" spans="1:11">
      <c r="A8190" s="25" t="s">
        <v>2585</v>
      </c>
      <c r="B8190" s="25" t="s">
        <v>2557</v>
      </c>
      <c r="C8190" s="25" t="s">
        <v>243</v>
      </c>
      <c r="D8190" s="25" t="s">
        <v>245</v>
      </c>
      <c r="E8190">
        <f t="shared" si="635"/>
        <v>10</v>
      </c>
      <c r="F8190" t="str">
        <f t="shared" si="636"/>
        <v>Video Call</v>
      </c>
      <c r="G8190" t="str">
        <f t="shared" si="637"/>
        <v>CVP_07781_10</v>
      </c>
      <c r="H8190" t="str">
        <f>IF(ISNA(VLOOKUP(A8190,$A$3:A8189,1,0)),"","DUP!")</f>
        <v>DUP!</v>
      </c>
      <c r="I8190" t="str">
        <f>IF(ISNA(VLOOKUP(B8190,$B$3:B8189,1,0)),"","DUP!")</f>
        <v>DUP!</v>
      </c>
      <c r="J8190" t="str">
        <f t="shared" si="638"/>
        <v/>
      </c>
      <c r="K8190" t="str">
        <f t="shared" si="639"/>
        <v/>
      </c>
    </row>
    <row r="8191" spans="1:11">
      <c r="A8191" s="25" t="s">
        <v>2585</v>
      </c>
      <c r="B8191" s="25" t="s">
        <v>2557</v>
      </c>
      <c r="C8191" s="25" t="s">
        <v>243</v>
      </c>
      <c r="D8191" s="25" t="s">
        <v>245</v>
      </c>
      <c r="E8191">
        <f t="shared" si="635"/>
        <v>10</v>
      </c>
      <c r="F8191" t="str">
        <f t="shared" si="636"/>
        <v>Video Call</v>
      </c>
      <c r="G8191" t="str">
        <f t="shared" si="637"/>
        <v>CVP_07781_10</v>
      </c>
      <c r="H8191" t="str">
        <f>IF(ISNA(VLOOKUP(A8191,$A$3:A8190,1,0)),"","DUP!")</f>
        <v>DUP!</v>
      </c>
      <c r="I8191" t="str">
        <f>IF(ISNA(VLOOKUP(B8191,$B$3:B8190,1,0)),"","DUP!")</f>
        <v>DUP!</v>
      </c>
      <c r="J8191" t="str">
        <f t="shared" si="638"/>
        <v/>
      </c>
      <c r="K8191" t="str">
        <f t="shared" si="639"/>
        <v/>
      </c>
    </row>
    <row r="8192" spans="1:11">
      <c r="A8192" s="25" t="s">
        <v>2585</v>
      </c>
      <c r="B8192" s="25" t="s">
        <v>2557</v>
      </c>
      <c r="C8192" s="25" t="s">
        <v>243</v>
      </c>
      <c r="D8192" s="25" t="s">
        <v>245</v>
      </c>
      <c r="E8192">
        <f t="shared" si="635"/>
        <v>10</v>
      </c>
      <c r="F8192" t="str">
        <f t="shared" si="636"/>
        <v>Video Call</v>
      </c>
      <c r="G8192" t="str">
        <f t="shared" si="637"/>
        <v>CVP_07781_10</v>
      </c>
      <c r="H8192" t="str">
        <f>IF(ISNA(VLOOKUP(A8192,$A$3:A8191,1,0)),"","DUP!")</f>
        <v>DUP!</v>
      </c>
      <c r="I8192" t="str">
        <f>IF(ISNA(VLOOKUP(B8192,$B$3:B8191,1,0)),"","DUP!")</f>
        <v>DUP!</v>
      </c>
      <c r="J8192" t="str">
        <f t="shared" si="638"/>
        <v/>
      </c>
      <c r="K8192" t="str">
        <f t="shared" si="639"/>
        <v/>
      </c>
    </row>
    <row r="8193" spans="1:11">
      <c r="A8193" s="25" t="s">
        <v>2586</v>
      </c>
      <c r="B8193" s="25" t="s">
        <v>2557</v>
      </c>
      <c r="C8193" s="25" t="s">
        <v>243</v>
      </c>
      <c r="D8193" s="25" t="s">
        <v>244</v>
      </c>
      <c r="E8193">
        <f t="shared" si="635"/>
        <v>2</v>
      </c>
      <c r="F8193" t="str">
        <f t="shared" si="636"/>
        <v>Voice</v>
      </c>
      <c r="G8193" t="str">
        <f t="shared" si="637"/>
        <v>CVP_07782_2</v>
      </c>
      <c r="H8193" t="str">
        <f>IF(ISNA(VLOOKUP(A8193,$A$3:A8192,1,0)),"","DUP!")</f>
        <v/>
      </c>
      <c r="I8193" t="str">
        <f>IF(ISNA(VLOOKUP(B8193,$B$3:B8192,1,0)),"","DUP!")</f>
        <v>DUP!</v>
      </c>
      <c r="J8193" t="str">
        <f t="shared" si="638"/>
        <v/>
      </c>
      <c r="K8193" t="str">
        <f t="shared" si="639"/>
        <v>INSERT INTO ZONE_MAP (SERVICE_ID, SERVICE_NAME, CODE, NW_GROUP, ZONE) VALUES (2,'Voice','07782','KIEN GIANG','NATIONAL');</v>
      </c>
    </row>
    <row r="8194" spans="1:11">
      <c r="A8194" s="25" t="s">
        <v>2586</v>
      </c>
      <c r="B8194" s="25" t="s">
        <v>2557</v>
      </c>
      <c r="C8194" s="25" t="s">
        <v>243</v>
      </c>
      <c r="D8194" s="25" t="s">
        <v>244</v>
      </c>
      <c r="E8194">
        <f t="shared" si="635"/>
        <v>2</v>
      </c>
      <c r="F8194" t="str">
        <f t="shared" si="636"/>
        <v>Voice</v>
      </c>
      <c r="G8194" t="str">
        <f t="shared" si="637"/>
        <v>CVP_07782_2</v>
      </c>
      <c r="H8194" t="str">
        <f>IF(ISNA(VLOOKUP(A8194,$A$3:A8193,1,0)),"","DUP!")</f>
        <v>DUP!</v>
      </c>
      <c r="I8194" t="str">
        <f>IF(ISNA(VLOOKUP(B8194,$B$3:B8193,1,0)),"","DUP!")</f>
        <v>DUP!</v>
      </c>
      <c r="J8194" t="str">
        <f t="shared" si="638"/>
        <v/>
      </c>
      <c r="K8194" t="str">
        <f t="shared" si="639"/>
        <v/>
      </c>
    </row>
    <row r="8195" spans="1:11">
      <c r="A8195" s="25" t="s">
        <v>2586</v>
      </c>
      <c r="B8195" s="25" t="s">
        <v>2557</v>
      </c>
      <c r="C8195" s="25" t="s">
        <v>243</v>
      </c>
      <c r="D8195" s="25" t="s">
        <v>244</v>
      </c>
      <c r="E8195">
        <f t="shared" si="635"/>
        <v>2</v>
      </c>
      <c r="F8195" t="str">
        <f t="shared" si="636"/>
        <v>Voice</v>
      </c>
      <c r="G8195" t="str">
        <f t="shared" si="637"/>
        <v>CVP_07782_2</v>
      </c>
      <c r="H8195" t="str">
        <f>IF(ISNA(VLOOKUP(A8195,$A$3:A8194,1,0)),"","DUP!")</f>
        <v>DUP!</v>
      </c>
      <c r="I8195" t="str">
        <f>IF(ISNA(VLOOKUP(B8195,$B$3:B8194,1,0)),"","DUP!")</f>
        <v>DUP!</v>
      </c>
      <c r="J8195" t="str">
        <f t="shared" si="638"/>
        <v/>
      </c>
      <c r="K8195" t="str">
        <f t="shared" si="639"/>
        <v/>
      </c>
    </row>
    <row r="8196" spans="1:11">
      <c r="A8196" s="25" t="s">
        <v>2586</v>
      </c>
      <c r="B8196" s="25" t="s">
        <v>2557</v>
      </c>
      <c r="C8196" s="25" t="s">
        <v>243</v>
      </c>
      <c r="D8196" s="25" t="s">
        <v>245</v>
      </c>
      <c r="E8196">
        <f t="shared" ref="E8196:E8259" si="640">IF(D8196="NORMAL",2,10)</f>
        <v>10</v>
      </c>
      <c r="F8196" t="str">
        <f t="shared" ref="F8196:F8259" si="641">IF(D8196="NORMAL","Voice","Video Call")</f>
        <v>Video Call</v>
      </c>
      <c r="G8196" t="str">
        <f t="shared" ref="G8196:G8259" si="642">C8196&amp;"_"&amp;A8196&amp;"_"&amp;E8196</f>
        <v>CVP_07782_10</v>
      </c>
      <c r="H8196" t="str">
        <f>IF(ISNA(VLOOKUP(A8196,$A$3:A8195,1,0)),"","DUP!")</f>
        <v>DUP!</v>
      </c>
      <c r="I8196" t="str">
        <f>IF(ISNA(VLOOKUP(B8196,$B$3:B8195,1,0)),"","DUP!")</f>
        <v>DUP!</v>
      </c>
      <c r="J8196" t="str">
        <f t="shared" ref="J8196:J8259" si="643">IF(I8196="DUP!","",B8196)</f>
        <v/>
      </c>
      <c r="K8196" t="str">
        <f t="shared" ref="K8196:K8259" si="644">IF(H8196="DUP!","","INSERT INTO ZONE_MAP (SERVICE_ID, SERVICE_NAME, CODE, NW_GROUP, ZONE) VALUES ("&amp;E8196&amp;",'"&amp;F8196&amp;"','"&amp;A8196&amp;"','"&amp;B8196&amp;"','"&amp;IF(B8196="VINAPHONE","INTERNAL","NATIONAL")&amp;"');")</f>
        <v/>
      </c>
    </row>
    <row r="8197" spans="1:11">
      <c r="A8197" s="25" t="s">
        <v>2586</v>
      </c>
      <c r="B8197" s="25" t="s">
        <v>2557</v>
      </c>
      <c r="C8197" s="25" t="s">
        <v>243</v>
      </c>
      <c r="D8197" s="25" t="s">
        <v>245</v>
      </c>
      <c r="E8197">
        <f t="shared" si="640"/>
        <v>10</v>
      </c>
      <c r="F8197" t="str">
        <f t="shared" si="641"/>
        <v>Video Call</v>
      </c>
      <c r="G8197" t="str">
        <f t="shared" si="642"/>
        <v>CVP_07782_10</v>
      </c>
      <c r="H8197" t="str">
        <f>IF(ISNA(VLOOKUP(A8197,$A$3:A8196,1,0)),"","DUP!")</f>
        <v>DUP!</v>
      </c>
      <c r="I8197" t="str">
        <f>IF(ISNA(VLOOKUP(B8197,$B$3:B8196,1,0)),"","DUP!")</f>
        <v>DUP!</v>
      </c>
      <c r="J8197" t="str">
        <f t="shared" si="643"/>
        <v/>
      </c>
      <c r="K8197" t="str">
        <f t="shared" si="644"/>
        <v/>
      </c>
    </row>
    <row r="8198" spans="1:11">
      <c r="A8198" s="25" t="s">
        <v>2586</v>
      </c>
      <c r="B8198" s="25" t="s">
        <v>2557</v>
      </c>
      <c r="C8198" s="25" t="s">
        <v>243</v>
      </c>
      <c r="D8198" s="25" t="s">
        <v>245</v>
      </c>
      <c r="E8198">
        <f t="shared" si="640"/>
        <v>10</v>
      </c>
      <c r="F8198" t="str">
        <f t="shared" si="641"/>
        <v>Video Call</v>
      </c>
      <c r="G8198" t="str">
        <f t="shared" si="642"/>
        <v>CVP_07782_10</v>
      </c>
      <c r="H8198" t="str">
        <f>IF(ISNA(VLOOKUP(A8198,$A$3:A8197,1,0)),"","DUP!")</f>
        <v>DUP!</v>
      </c>
      <c r="I8198" t="str">
        <f>IF(ISNA(VLOOKUP(B8198,$B$3:B8197,1,0)),"","DUP!")</f>
        <v>DUP!</v>
      </c>
      <c r="J8198" t="str">
        <f t="shared" si="643"/>
        <v/>
      </c>
      <c r="K8198" t="str">
        <f t="shared" si="644"/>
        <v/>
      </c>
    </row>
    <row r="8199" spans="1:11">
      <c r="A8199" s="25" t="s">
        <v>2587</v>
      </c>
      <c r="B8199" s="25" t="s">
        <v>2557</v>
      </c>
      <c r="C8199" s="25" t="s">
        <v>243</v>
      </c>
      <c r="D8199" s="25" t="s">
        <v>244</v>
      </c>
      <c r="E8199">
        <f t="shared" si="640"/>
        <v>2</v>
      </c>
      <c r="F8199" t="str">
        <f t="shared" si="641"/>
        <v>Voice</v>
      </c>
      <c r="G8199" t="str">
        <f t="shared" si="642"/>
        <v>CVP_07783_2</v>
      </c>
      <c r="H8199" t="str">
        <f>IF(ISNA(VLOOKUP(A8199,$A$3:A8198,1,0)),"","DUP!")</f>
        <v/>
      </c>
      <c r="I8199" t="str">
        <f>IF(ISNA(VLOOKUP(B8199,$B$3:B8198,1,0)),"","DUP!")</f>
        <v>DUP!</v>
      </c>
      <c r="J8199" t="str">
        <f t="shared" si="643"/>
        <v/>
      </c>
      <c r="K8199" t="str">
        <f t="shared" si="644"/>
        <v>INSERT INTO ZONE_MAP (SERVICE_ID, SERVICE_NAME, CODE, NW_GROUP, ZONE) VALUES (2,'Voice','07783','KIEN GIANG','NATIONAL');</v>
      </c>
    </row>
    <row r="8200" spans="1:11">
      <c r="A8200" s="25" t="s">
        <v>2587</v>
      </c>
      <c r="B8200" s="25" t="s">
        <v>2557</v>
      </c>
      <c r="C8200" s="25" t="s">
        <v>243</v>
      </c>
      <c r="D8200" s="25" t="s">
        <v>244</v>
      </c>
      <c r="E8200">
        <f t="shared" si="640"/>
        <v>2</v>
      </c>
      <c r="F8200" t="str">
        <f t="shared" si="641"/>
        <v>Voice</v>
      </c>
      <c r="G8200" t="str">
        <f t="shared" si="642"/>
        <v>CVP_07783_2</v>
      </c>
      <c r="H8200" t="str">
        <f>IF(ISNA(VLOOKUP(A8200,$A$3:A8199,1,0)),"","DUP!")</f>
        <v>DUP!</v>
      </c>
      <c r="I8200" t="str">
        <f>IF(ISNA(VLOOKUP(B8200,$B$3:B8199,1,0)),"","DUP!")</f>
        <v>DUP!</v>
      </c>
      <c r="J8200" t="str">
        <f t="shared" si="643"/>
        <v/>
      </c>
      <c r="K8200" t="str">
        <f t="shared" si="644"/>
        <v/>
      </c>
    </row>
    <row r="8201" spans="1:11">
      <c r="A8201" s="25" t="s">
        <v>2587</v>
      </c>
      <c r="B8201" s="25" t="s">
        <v>2557</v>
      </c>
      <c r="C8201" s="25" t="s">
        <v>243</v>
      </c>
      <c r="D8201" s="25" t="s">
        <v>244</v>
      </c>
      <c r="E8201">
        <f t="shared" si="640"/>
        <v>2</v>
      </c>
      <c r="F8201" t="str">
        <f t="shared" si="641"/>
        <v>Voice</v>
      </c>
      <c r="G8201" t="str">
        <f t="shared" si="642"/>
        <v>CVP_07783_2</v>
      </c>
      <c r="H8201" t="str">
        <f>IF(ISNA(VLOOKUP(A8201,$A$3:A8200,1,0)),"","DUP!")</f>
        <v>DUP!</v>
      </c>
      <c r="I8201" t="str">
        <f>IF(ISNA(VLOOKUP(B8201,$B$3:B8200,1,0)),"","DUP!")</f>
        <v>DUP!</v>
      </c>
      <c r="J8201" t="str">
        <f t="shared" si="643"/>
        <v/>
      </c>
      <c r="K8201" t="str">
        <f t="shared" si="644"/>
        <v/>
      </c>
    </row>
    <row r="8202" spans="1:11">
      <c r="A8202" s="25" t="s">
        <v>2587</v>
      </c>
      <c r="B8202" s="25" t="s">
        <v>2557</v>
      </c>
      <c r="C8202" s="25" t="s">
        <v>243</v>
      </c>
      <c r="D8202" s="25" t="s">
        <v>245</v>
      </c>
      <c r="E8202">
        <f t="shared" si="640"/>
        <v>10</v>
      </c>
      <c r="F8202" t="str">
        <f t="shared" si="641"/>
        <v>Video Call</v>
      </c>
      <c r="G8202" t="str">
        <f t="shared" si="642"/>
        <v>CVP_07783_10</v>
      </c>
      <c r="H8202" t="str">
        <f>IF(ISNA(VLOOKUP(A8202,$A$3:A8201,1,0)),"","DUP!")</f>
        <v>DUP!</v>
      </c>
      <c r="I8202" t="str">
        <f>IF(ISNA(VLOOKUP(B8202,$B$3:B8201,1,0)),"","DUP!")</f>
        <v>DUP!</v>
      </c>
      <c r="J8202" t="str">
        <f t="shared" si="643"/>
        <v/>
      </c>
      <c r="K8202" t="str">
        <f t="shared" si="644"/>
        <v/>
      </c>
    </row>
    <row r="8203" spans="1:11">
      <c r="A8203" s="25" t="s">
        <v>2587</v>
      </c>
      <c r="B8203" s="25" t="s">
        <v>2557</v>
      </c>
      <c r="C8203" s="25" t="s">
        <v>243</v>
      </c>
      <c r="D8203" s="25" t="s">
        <v>245</v>
      </c>
      <c r="E8203">
        <f t="shared" si="640"/>
        <v>10</v>
      </c>
      <c r="F8203" t="str">
        <f t="shared" si="641"/>
        <v>Video Call</v>
      </c>
      <c r="G8203" t="str">
        <f t="shared" si="642"/>
        <v>CVP_07783_10</v>
      </c>
      <c r="H8203" t="str">
        <f>IF(ISNA(VLOOKUP(A8203,$A$3:A8202,1,0)),"","DUP!")</f>
        <v>DUP!</v>
      </c>
      <c r="I8203" t="str">
        <f>IF(ISNA(VLOOKUP(B8203,$B$3:B8202,1,0)),"","DUP!")</f>
        <v>DUP!</v>
      </c>
      <c r="J8203" t="str">
        <f t="shared" si="643"/>
        <v/>
      </c>
      <c r="K8203" t="str">
        <f t="shared" si="644"/>
        <v/>
      </c>
    </row>
    <row r="8204" spans="1:11">
      <c r="A8204" s="25" t="s">
        <v>2587</v>
      </c>
      <c r="B8204" s="25" t="s">
        <v>2557</v>
      </c>
      <c r="C8204" s="25" t="s">
        <v>243</v>
      </c>
      <c r="D8204" s="25" t="s">
        <v>245</v>
      </c>
      <c r="E8204">
        <f t="shared" si="640"/>
        <v>10</v>
      </c>
      <c r="F8204" t="str">
        <f t="shared" si="641"/>
        <v>Video Call</v>
      </c>
      <c r="G8204" t="str">
        <f t="shared" si="642"/>
        <v>CVP_07783_10</v>
      </c>
      <c r="H8204" t="str">
        <f>IF(ISNA(VLOOKUP(A8204,$A$3:A8203,1,0)),"","DUP!")</f>
        <v>DUP!</v>
      </c>
      <c r="I8204" t="str">
        <f>IF(ISNA(VLOOKUP(B8204,$B$3:B8203,1,0)),"","DUP!")</f>
        <v>DUP!</v>
      </c>
      <c r="J8204" t="str">
        <f t="shared" si="643"/>
        <v/>
      </c>
      <c r="K8204" t="str">
        <f t="shared" si="644"/>
        <v/>
      </c>
    </row>
    <row r="8205" spans="1:11">
      <c r="A8205" s="25" t="s">
        <v>2588</v>
      </c>
      <c r="B8205" s="25" t="s">
        <v>2557</v>
      </c>
      <c r="C8205" s="25" t="s">
        <v>243</v>
      </c>
      <c r="D8205" s="25" t="s">
        <v>244</v>
      </c>
      <c r="E8205">
        <f t="shared" si="640"/>
        <v>2</v>
      </c>
      <c r="F8205" t="str">
        <f t="shared" si="641"/>
        <v>Voice</v>
      </c>
      <c r="G8205" t="str">
        <f t="shared" si="642"/>
        <v>CVP_07784_2</v>
      </c>
      <c r="H8205" t="str">
        <f>IF(ISNA(VLOOKUP(A8205,$A$3:A8204,1,0)),"","DUP!")</f>
        <v/>
      </c>
      <c r="I8205" t="str">
        <f>IF(ISNA(VLOOKUP(B8205,$B$3:B8204,1,0)),"","DUP!")</f>
        <v>DUP!</v>
      </c>
      <c r="J8205" t="str">
        <f t="shared" si="643"/>
        <v/>
      </c>
      <c r="K8205" t="str">
        <f t="shared" si="644"/>
        <v>INSERT INTO ZONE_MAP (SERVICE_ID, SERVICE_NAME, CODE, NW_GROUP, ZONE) VALUES (2,'Voice','07784','KIEN GIANG','NATIONAL');</v>
      </c>
    </row>
    <row r="8206" spans="1:11">
      <c r="A8206" s="25" t="s">
        <v>2588</v>
      </c>
      <c r="B8206" s="25" t="s">
        <v>2557</v>
      </c>
      <c r="C8206" s="25" t="s">
        <v>243</v>
      </c>
      <c r="D8206" s="25" t="s">
        <v>244</v>
      </c>
      <c r="E8206">
        <f t="shared" si="640"/>
        <v>2</v>
      </c>
      <c r="F8206" t="str">
        <f t="shared" si="641"/>
        <v>Voice</v>
      </c>
      <c r="G8206" t="str">
        <f t="shared" si="642"/>
        <v>CVP_07784_2</v>
      </c>
      <c r="H8206" t="str">
        <f>IF(ISNA(VLOOKUP(A8206,$A$3:A8205,1,0)),"","DUP!")</f>
        <v>DUP!</v>
      </c>
      <c r="I8206" t="str">
        <f>IF(ISNA(VLOOKUP(B8206,$B$3:B8205,1,0)),"","DUP!")</f>
        <v>DUP!</v>
      </c>
      <c r="J8206" t="str">
        <f t="shared" si="643"/>
        <v/>
      </c>
      <c r="K8206" t="str">
        <f t="shared" si="644"/>
        <v/>
      </c>
    </row>
    <row r="8207" spans="1:11">
      <c r="A8207" s="25" t="s">
        <v>2588</v>
      </c>
      <c r="B8207" s="25" t="s">
        <v>2557</v>
      </c>
      <c r="C8207" s="25" t="s">
        <v>243</v>
      </c>
      <c r="D8207" s="25" t="s">
        <v>244</v>
      </c>
      <c r="E8207">
        <f t="shared" si="640"/>
        <v>2</v>
      </c>
      <c r="F8207" t="str">
        <f t="shared" si="641"/>
        <v>Voice</v>
      </c>
      <c r="G8207" t="str">
        <f t="shared" si="642"/>
        <v>CVP_07784_2</v>
      </c>
      <c r="H8207" t="str">
        <f>IF(ISNA(VLOOKUP(A8207,$A$3:A8206,1,0)),"","DUP!")</f>
        <v>DUP!</v>
      </c>
      <c r="I8207" t="str">
        <f>IF(ISNA(VLOOKUP(B8207,$B$3:B8206,1,0)),"","DUP!")</f>
        <v>DUP!</v>
      </c>
      <c r="J8207" t="str">
        <f t="shared" si="643"/>
        <v/>
      </c>
      <c r="K8207" t="str">
        <f t="shared" si="644"/>
        <v/>
      </c>
    </row>
    <row r="8208" spans="1:11">
      <c r="A8208" s="25" t="s">
        <v>2588</v>
      </c>
      <c r="B8208" s="25" t="s">
        <v>2557</v>
      </c>
      <c r="C8208" s="25" t="s">
        <v>243</v>
      </c>
      <c r="D8208" s="25" t="s">
        <v>245</v>
      </c>
      <c r="E8208">
        <f t="shared" si="640"/>
        <v>10</v>
      </c>
      <c r="F8208" t="str">
        <f t="shared" si="641"/>
        <v>Video Call</v>
      </c>
      <c r="G8208" t="str">
        <f t="shared" si="642"/>
        <v>CVP_07784_10</v>
      </c>
      <c r="H8208" t="str">
        <f>IF(ISNA(VLOOKUP(A8208,$A$3:A8207,1,0)),"","DUP!")</f>
        <v>DUP!</v>
      </c>
      <c r="I8208" t="str">
        <f>IF(ISNA(VLOOKUP(B8208,$B$3:B8207,1,0)),"","DUP!")</f>
        <v>DUP!</v>
      </c>
      <c r="J8208" t="str">
        <f t="shared" si="643"/>
        <v/>
      </c>
      <c r="K8208" t="str">
        <f t="shared" si="644"/>
        <v/>
      </c>
    </row>
    <row r="8209" spans="1:11">
      <c r="A8209" s="25" t="s">
        <v>2588</v>
      </c>
      <c r="B8209" s="25" t="s">
        <v>2557</v>
      </c>
      <c r="C8209" s="25" t="s">
        <v>243</v>
      </c>
      <c r="D8209" s="25" t="s">
        <v>245</v>
      </c>
      <c r="E8209">
        <f t="shared" si="640"/>
        <v>10</v>
      </c>
      <c r="F8209" t="str">
        <f t="shared" si="641"/>
        <v>Video Call</v>
      </c>
      <c r="G8209" t="str">
        <f t="shared" si="642"/>
        <v>CVP_07784_10</v>
      </c>
      <c r="H8209" t="str">
        <f>IF(ISNA(VLOOKUP(A8209,$A$3:A8208,1,0)),"","DUP!")</f>
        <v>DUP!</v>
      </c>
      <c r="I8209" t="str">
        <f>IF(ISNA(VLOOKUP(B8209,$B$3:B8208,1,0)),"","DUP!")</f>
        <v>DUP!</v>
      </c>
      <c r="J8209" t="str">
        <f t="shared" si="643"/>
        <v/>
      </c>
      <c r="K8209" t="str">
        <f t="shared" si="644"/>
        <v/>
      </c>
    </row>
    <row r="8210" spans="1:11">
      <c r="A8210" s="25" t="s">
        <v>2588</v>
      </c>
      <c r="B8210" s="25" t="s">
        <v>2557</v>
      </c>
      <c r="C8210" s="25" t="s">
        <v>243</v>
      </c>
      <c r="D8210" s="25" t="s">
        <v>245</v>
      </c>
      <c r="E8210">
        <f t="shared" si="640"/>
        <v>10</v>
      </c>
      <c r="F8210" t="str">
        <f t="shared" si="641"/>
        <v>Video Call</v>
      </c>
      <c r="G8210" t="str">
        <f t="shared" si="642"/>
        <v>CVP_07784_10</v>
      </c>
      <c r="H8210" t="str">
        <f>IF(ISNA(VLOOKUP(A8210,$A$3:A8209,1,0)),"","DUP!")</f>
        <v>DUP!</v>
      </c>
      <c r="I8210" t="str">
        <f>IF(ISNA(VLOOKUP(B8210,$B$3:B8209,1,0)),"","DUP!")</f>
        <v>DUP!</v>
      </c>
      <c r="J8210" t="str">
        <f t="shared" si="643"/>
        <v/>
      </c>
      <c r="K8210" t="str">
        <f t="shared" si="644"/>
        <v/>
      </c>
    </row>
    <row r="8211" spans="1:11">
      <c r="A8211" s="25" t="s">
        <v>2589</v>
      </c>
      <c r="B8211" s="25" t="s">
        <v>2557</v>
      </c>
      <c r="C8211" s="25" t="s">
        <v>243</v>
      </c>
      <c r="D8211" s="25" t="s">
        <v>244</v>
      </c>
      <c r="E8211">
        <f t="shared" si="640"/>
        <v>2</v>
      </c>
      <c r="F8211" t="str">
        <f t="shared" si="641"/>
        <v>Voice</v>
      </c>
      <c r="G8211" t="str">
        <f t="shared" si="642"/>
        <v>CVP_07785_2</v>
      </c>
      <c r="H8211" t="str">
        <f>IF(ISNA(VLOOKUP(A8211,$A$3:A8210,1,0)),"","DUP!")</f>
        <v/>
      </c>
      <c r="I8211" t="str">
        <f>IF(ISNA(VLOOKUP(B8211,$B$3:B8210,1,0)),"","DUP!")</f>
        <v>DUP!</v>
      </c>
      <c r="J8211" t="str">
        <f t="shared" si="643"/>
        <v/>
      </c>
      <c r="K8211" t="str">
        <f t="shared" si="644"/>
        <v>INSERT INTO ZONE_MAP (SERVICE_ID, SERVICE_NAME, CODE, NW_GROUP, ZONE) VALUES (2,'Voice','07785','KIEN GIANG','NATIONAL');</v>
      </c>
    </row>
    <row r="8212" spans="1:11">
      <c r="A8212" s="25" t="s">
        <v>2589</v>
      </c>
      <c r="B8212" s="25" t="s">
        <v>2557</v>
      </c>
      <c r="C8212" s="25" t="s">
        <v>243</v>
      </c>
      <c r="D8212" s="25" t="s">
        <v>244</v>
      </c>
      <c r="E8212">
        <f t="shared" si="640"/>
        <v>2</v>
      </c>
      <c r="F8212" t="str">
        <f t="shared" si="641"/>
        <v>Voice</v>
      </c>
      <c r="G8212" t="str">
        <f t="shared" si="642"/>
        <v>CVP_07785_2</v>
      </c>
      <c r="H8212" t="str">
        <f>IF(ISNA(VLOOKUP(A8212,$A$3:A8211,1,0)),"","DUP!")</f>
        <v>DUP!</v>
      </c>
      <c r="I8212" t="str">
        <f>IF(ISNA(VLOOKUP(B8212,$B$3:B8211,1,0)),"","DUP!")</f>
        <v>DUP!</v>
      </c>
      <c r="J8212" t="str">
        <f t="shared" si="643"/>
        <v/>
      </c>
      <c r="K8212" t="str">
        <f t="shared" si="644"/>
        <v/>
      </c>
    </row>
    <row r="8213" spans="1:11">
      <c r="A8213" s="25" t="s">
        <v>2589</v>
      </c>
      <c r="B8213" s="25" t="s">
        <v>2557</v>
      </c>
      <c r="C8213" s="25" t="s">
        <v>243</v>
      </c>
      <c r="D8213" s="25" t="s">
        <v>244</v>
      </c>
      <c r="E8213">
        <f t="shared" si="640"/>
        <v>2</v>
      </c>
      <c r="F8213" t="str">
        <f t="shared" si="641"/>
        <v>Voice</v>
      </c>
      <c r="G8213" t="str">
        <f t="shared" si="642"/>
        <v>CVP_07785_2</v>
      </c>
      <c r="H8213" t="str">
        <f>IF(ISNA(VLOOKUP(A8213,$A$3:A8212,1,0)),"","DUP!")</f>
        <v>DUP!</v>
      </c>
      <c r="I8213" t="str">
        <f>IF(ISNA(VLOOKUP(B8213,$B$3:B8212,1,0)),"","DUP!")</f>
        <v>DUP!</v>
      </c>
      <c r="J8213" t="str">
        <f t="shared" si="643"/>
        <v/>
      </c>
      <c r="K8213" t="str">
        <f t="shared" si="644"/>
        <v/>
      </c>
    </row>
    <row r="8214" spans="1:11">
      <c r="A8214" s="25" t="s">
        <v>2589</v>
      </c>
      <c r="B8214" s="25" t="s">
        <v>2557</v>
      </c>
      <c r="C8214" s="25" t="s">
        <v>243</v>
      </c>
      <c r="D8214" s="25" t="s">
        <v>245</v>
      </c>
      <c r="E8214">
        <f t="shared" si="640"/>
        <v>10</v>
      </c>
      <c r="F8214" t="str">
        <f t="shared" si="641"/>
        <v>Video Call</v>
      </c>
      <c r="G8214" t="str">
        <f t="shared" si="642"/>
        <v>CVP_07785_10</v>
      </c>
      <c r="H8214" t="str">
        <f>IF(ISNA(VLOOKUP(A8214,$A$3:A8213,1,0)),"","DUP!")</f>
        <v>DUP!</v>
      </c>
      <c r="I8214" t="str">
        <f>IF(ISNA(VLOOKUP(B8214,$B$3:B8213,1,0)),"","DUP!")</f>
        <v>DUP!</v>
      </c>
      <c r="J8214" t="str">
        <f t="shared" si="643"/>
        <v/>
      </c>
      <c r="K8214" t="str">
        <f t="shared" si="644"/>
        <v/>
      </c>
    </row>
    <row r="8215" spans="1:11">
      <c r="A8215" s="25" t="s">
        <v>2589</v>
      </c>
      <c r="B8215" s="25" t="s">
        <v>2557</v>
      </c>
      <c r="C8215" s="25" t="s">
        <v>243</v>
      </c>
      <c r="D8215" s="25" t="s">
        <v>245</v>
      </c>
      <c r="E8215">
        <f t="shared" si="640"/>
        <v>10</v>
      </c>
      <c r="F8215" t="str">
        <f t="shared" si="641"/>
        <v>Video Call</v>
      </c>
      <c r="G8215" t="str">
        <f t="shared" si="642"/>
        <v>CVP_07785_10</v>
      </c>
      <c r="H8215" t="str">
        <f>IF(ISNA(VLOOKUP(A8215,$A$3:A8214,1,0)),"","DUP!")</f>
        <v>DUP!</v>
      </c>
      <c r="I8215" t="str">
        <f>IF(ISNA(VLOOKUP(B8215,$B$3:B8214,1,0)),"","DUP!")</f>
        <v>DUP!</v>
      </c>
      <c r="J8215" t="str">
        <f t="shared" si="643"/>
        <v/>
      </c>
      <c r="K8215" t="str">
        <f t="shared" si="644"/>
        <v/>
      </c>
    </row>
    <row r="8216" spans="1:11">
      <c r="A8216" s="25" t="s">
        <v>2589</v>
      </c>
      <c r="B8216" s="25" t="s">
        <v>2557</v>
      </c>
      <c r="C8216" s="25" t="s">
        <v>243</v>
      </c>
      <c r="D8216" s="25" t="s">
        <v>245</v>
      </c>
      <c r="E8216">
        <f t="shared" si="640"/>
        <v>10</v>
      </c>
      <c r="F8216" t="str">
        <f t="shared" si="641"/>
        <v>Video Call</v>
      </c>
      <c r="G8216" t="str">
        <f t="shared" si="642"/>
        <v>CVP_07785_10</v>
      </c>
      <c r="H8216" t="str">
        <f>IF(ISNA(VLOOKUP(A8216,$A$3:A8215,1,0)),"","DUP!")</f>
        <v>DUP!</v>
      </c>
      <c r="I8216" t="str">
        <f>IF(ISNA(VLOOKUP(B8216,$B$3:B8215,1,0)),"","DUP!")</f>
        <v>DUP!</v>
      </c>
      <c r="J8216" t="str">
        <f t="shared" si="643"/>
        <v/>
      </c>
      <c r="K8216" t="str">
        <f t="shared" si="644"/>
        <v/>
      </c>
    </row>
    <row r="8217" spans="1:11">
      <c r="A8217" s="25" t="s">
        <v>2590</v>
      </c>
      <c r="B8217" s="25" t="s">
        <v>2557</v>
      </c>
      <c r="C8217" s="25" t="s">
        <v>243</v>
      </c>
      <c r="D8217" s="25" t="s">
        <v>244</v>
      </c>
      <c r="E8217">
        <f t="shared" si="640"/>
        <v>2</v>
      </c>
      <c r="F8217" t="str">
        <f t="shared" si="641"/>
        <v>Voice</v>
      </c>
      <c r="G8217" t="str">
        <f t="shared" si="642"/>
        <v>CVP_07786_2</v>
      </c>
      <c r="H8217" t="str">
        <f>IF(ISNA(VLOOKUP(A8217,$A$3:A8216,1,0)),"","DUP!")</f>
        <v/>
      </c>
      <c r="I8217" t="str">
        <f>IF(ISNA(VLOOKUP(B8217,$B$3:B8216,1,0)),"","DUP!")</f>
        <v>DUP!</v>
      </c>
      <c r="J8217" t="str">
        <f t="shared" si="643"/>
        <v/>
      </c>
      <c r="K8217" t="str">
        <f t="shared" si="644"/>
        <v>INSERT INTO ZONE_MAP (SERVICE_ID, SERVICE_NAME, CODE, NW_GROUP, ZONE) VALUES (2,'Voice','07786','KIEN GIANG','NATIONAL');</v>
      </c>
    </row>
    <row r="8218" spans="1:11">
      <c r="A8218" s="25" t="s">
        <v>2590</v>
      </c>
      <c r="B8218" s="25" t="s">
        <v>2557</v>
      </c>
      <c r="C8218" s="25" t="s">
        <v>243</v>
      </c>
      <c r="D8218" s="25" t="s">
        <v>244</v>
      </c>
      <c r="E8218">
        <f t="shared" si="640"/>
        <v>2</v>
      </c>
      <c r="F8218" t="str">
        <f t="shared" si="641"/>
        <v>Voice</v>
      </c>
      <c r="G8218" t="str">
        <f t="shared" si="642"/>
        <v>CVP_07786_2</v>
      </c>
      <c r="H8218" t="str">
        <f>IF(ISNA(VLOOKUP(A8218,$A$3:A8217,1,0)),"","DUP!")</f>
        <v>DUP!</v>
      </c>
      <c r="I8218" t="str">
        <f>IF(ISNA(VLOOKUP(B8218,$B$3:B8217,1,0)),"","DUP!")</f>
        <v>DUP!</v>
      </c>
      <c r="J8218" t="str">
        <f t="shared" si="643"/>
        <v/>
      </c>
      <c r="K8218" t="str">
        <f t="shared" si="644"/>
        <v/>
      </c>
    </row>
    <row r="8219" spans="1:11">
      <c r="A8219" s="25" t="s">
        <v>2590</v>
      </c>
      <c r="B8219" s="25" t="s">
        <v>2557</v>
      </c>
      <c r="C8219" s="25" t="s">
        <v>243</v>
      </c>
      <c r="D8219" s="25" t="s">
        <v>244</v>
      </c>
      <c r="E8219">
        <f t="shared" si="640"/>
        <v>2</v>
      </c>
      <c r="F8219" t="str">
        <f t="shared" si="641"/>
        <v>Voice</v>
      </c>
      <c r="G8219" t="str">
        <f t="shared" si="642"/>
        <v>CVP_07786_2</v>
      </c>
      <c r="H8219" t="str">
        <f>IF(ISNA(VLOOKUP(A8219,$A$3:A8218,1,0)),"","DUP!")</f>
        <v>DUP!</v>
      </c>
      <c r="I8219" t="str">
        <f>IF(ISNA(VLOOKUP(B8219,$B$3:B8218,1,0)),"","DUP!")</f>
        <v>DUP!</v>
      </c>
      <c r="J8219" t="str">
        <f t="shared" si="643"/>
        <v/>
      </c>
      <c r="K8219" t="str">
        <f t="shared" si="644"/>
        <v/>
      </c>
    </row>
    <row r="8220" spans="1:11">
      <c r="A8220" s="25" t="s">
        <v>2590</v>
      </c>
      <c r="B8220" s="25" t="s">
        <v>2557</v>
      </c>
      <c r="C8220" s="25" t="s">
        <v>243</v>
      </c>
      <c r="D8220" s="25" t="s">
        <v>245</v>
      </c>
      <c r="E8220">
        <f t="shared" si="640"/>
        <v>10</v>
      </c>
      <c r="F8220" t="str">
        <f t="shared" si="641"/>
        <v>Video Call</v>
      </c>
      <c r="G8220" t="str">
        <f t="shared" si="642"/>
        <v>CVP_07786_10</v>
      </c>
      <c r="H8220" t="str">
        <f>IF(ISNA(VLOOKUP(A8220,$A$3:A8219,1,0)),"","DUP!")</f>
        <v>DUP!</v>
      </c>
      <c r="I8220" t="str">
        <f>IF(ISNA(VLOOKUP(B8220,$B$3:B8219,1,0)),"","DUP!")</f>
        <v>DUP!</v>
      </c>
      <c r="J8220" t="str">
        <f t="shared" si="643"/>
        <v/>
      </c>
      <c r="K8220" t="str">
        <f t="shared" si="644"/>
        <v/>
      </c>
    </row>
    <row r="8221" spans="1:11">
      <c r="A8221" s="25" t="s">
        <v>2590</v>
      </c>
      <c r="B8221" s="25" t="s">
        <v>2557</v>
      </c>
      <c r="C8221" s="25" t="s">
        <v>243</v>
      </c>
      <c r="D8221" s="25" t="s">
        <v>245</v>
      </c>
      <c r="E8221">
        <f t="shared" si="640"/>
        <v>10</v>
      </c>
      <c r="F8221" t="str">
        <f t="shared" si="641"/>
        <v>Video Call</v>
      </c>
      <c r="G8221" t="str">
        <f t="shared" si="642"/>
        <v>CVP_07786_10</v>
      </c>
      <c r="H8221" t="str">
        <f>IF(ISNA(VLOOKUP(A8221,$A$3:A8220,1,0)),"","DUP!")</f>
        <v>DUP!</v>
      </c>
      <c r="I8221" t="str">
        <f>IF(ISNA(VLOOKUP(B8221,$B$3:B8220,1,0)),"","DUP!")</f>
        <v>DUP!</v>
      </c>
      <c r="J8221" t="str">
        <f t="shared" si="643"/>
        <v/>
      </c>
      <c r="K8221" t="str">
        <f t="shared" si="644"/>
        <v/>
      </c>
    </row>
    <row r="8222" spans="1:11">
      <c r="A8222" s="25" t="s">
        <v>2590</v>
      </c>
      <c r="B8222" s="25" t="s">
        <v>2557</v>
      </c>
      <c r="C8222" s="25" t="s">
        <v>243</v>
      </c>
      <c r="D8222" s="25" t="s">
        <v>245</v>
      </c>
      <c r="E8222">
        <f t="shared" si="640"/>
        <v>10</v>
      </c>
      <c r="F8222" t="str">
        <f t="shared" si="641"/>
        <v>Video Call</v>
      </c>
      <c r="G8222" t="str">
        <f t="shared" si="642"/>
        <v>CVP_07786_10</v>
      </c>
      <c r="H8222" t="str">
        <f>IF(ISNA(VLOOKUP(A8222,$A$3:A8221,1,0)),"","DUP!")</f>
        <v>DUP!</v>
      </c>
      <c r="I8222" t="str">
        <f>IF(ISNA(VLOOKUP(B8222,$B$3:B8221,1,0)),"","DUP!")</f>
        <v>DUP!</v>
      </c>
      <c r="J8222" t="str">
        <f t="shared" si="643"/>
        <v/>
      </c>
      <c r="K8222" t="str">
        <f t="shared" si="644"/>
        <v/>
      </c>
    </row>
    <row r="8223" spans="1:11">
      <c r="A8223" s="25" t="s">
        <v>2591</v>
      </c>
      <c r="B8223" s="25" t="s">
        <v>2557</v>
      </c>
      <c r="C8223" s="25" t="s">
        <v>243</v>
      </c>
      <c r="D8223" s="25" t="s">
        <v>244</v>
      </c>
      <c r="E8223">
        <f t="shared" si="640"/>
        <v>2</v>
      </c>
      <c r="F8223" t="str">
        <f t="shared" si="641"/>
        <v>Voice</v>
      </c>
      <c r="G8223" t="str">
        <f t="shared" si="642"/>
        <v>CVP_07787_2</v>
      </c>
      <c r="H8223" t="str">
        <f>IF(ISNA(VLOOKUP(A8223,$A$3:A8222,1,0)),"","DUP!")</f>
        <v/>
      </c>
      <c r="I8223" t="str">
        <f>IF(ISNA(VLOOKUP(B8223,$B$3:B8222,1,0)),"","DUP!")</f>
        <v>DUP!</v>
      </c>
      <c r="J8223" t="str">
        <f t="shared" si="643"/>
        <v/>
      </c>
      <c r="K8223" t="str">
        <f t="shared" si="644"/>
        <v>INSERT INTO ZONE_MAP (SERVICE_ID, SERVICE_NAME, CODE, NW_GROUP, ZONE) VALUES (2,'Voice','07787','KIEN GIANG','NATIONAL');</v>
      </c>
    </row>
    <row r="8224" spans="1:11">
      <c r="A8224" s="25" t="s">
        <v>2591</v>
      </c>
      <c r="B8224" s="25" t="s">
        <v>2557</v>
      </c>
      <c r="C8224" s="25" t="s">
        <v>243</v>
      </c>
      <c r="D8224" s="25" t="s">
        <v>244</v>
      </c>
      <c r="E8224">
        <f t="shared" si="640"/>
        <v>2</v>
      </c>
      <c r="F8224" t="str">
        <f t="shared" si="641"/>
        <v>Voice</v>
      </c>
      <c r="G8224" t="str">
        <f t="shared" si="642"/>
        <v>CVP_07787_2</v>
      </c>
      <c r="H8224" t="str">
        <f>IF(ISNA(VLOOKUP(A8224,$A$3:A8223,1,0)),"","DUP!")</f>
        <v>DUP!</v>
      </c>
      <c r="I8224" t="str">
        <f>IF(ISNA(VLOOKUP(B8224,$B$3:B8223,1,0)),"","DUP!")</f>
        <v>DUP!</v>
      </c>
      <c r="J8224" t="str">
        <f t="shared" si="643"/>
        <v/>
      </c>
      <c r="K8224" t="str">
        <f t="shared" si="644"/>
        <v/>
      </c>
    </row>
    <row r="8225" spans="1:11">
      <c r="A8225" s="25" t="s">
        <v>2591</v>
      </c>
      <c r="B8225" s="25" t="s">
        <v>2557</v>
      </c>
      <c r="C8225" s="25" t="s">
        <v>243</v>
      </c>
      <c r="D8225" s="25" t="s">
        <v>244</v>
      </c>
      <c r="E8225">
        <f t="shared" si="640"/>
        <v>2</v>
      </c>
      <c r="F8225" t="str">
        <f t="shared" si="641"/>
        <v>Voice</v>
      </c>
      <c r="G8225" t="str">
        <f t="shared" si="642"/>
        <v>CVP_07787_2</v>
      </c>
      <c r="H8225" t="str">
        <f>IF(ISNA(VLOOKUP(A8225,$A$3:A8224,1,0)),"","DUP!")</f>
        <v>DUP!</v>
      </c>
      <c r="I8225" t="str">
        <f>IF(ISNA(VLOOKUP(B8225,$B$3:B8224,1,0)),"","DUP!")</f>
        <v>DUP!</v>
      </c>
      <c r="J8225" t="str">
        <f t="shared" si="643"/>
        <v/>
      </c>
      <c r="K8225" t="str">
        <f t="shared" si="644"/>
        <v/>
      </c>
    </row>
    <row r="8226" spans="1:11">
      <c r="A8226" s="25" t="s">
        <v>2591</v>
      </c>
      <c r="B8226" s="25" t="s">
        <v>2557</v>
      </c>
      <c r="C8226" s="25" t="s">
        <v>243</v>
      </c>
      <c r="D8226" s="25" t="s">
        <v>245</v>
      </c>
      <c r="E8226">
        <f t="shared" si="640"/>
        <v>10</v>
      </c>
      <c r="F8226" t="str">
        <f t="shared" si="641"/>
        <v>Video Call</v>
      </c>
      <c r="G8226" t="str">
        <f t="shared" si="642"/>
        <v>CVP_07787_10</v>
      </c>
      <c r="H8226" t="str">
        <f>IF(ISNA(VLOOKUP(A8226,$A$3:A8225,1,0)),"","DUP!")</f>
        <v>DUP!</v>
      </c>
      <c r="I8226" t="str">
        <f>IF(ISNA(VLOOKUP(B8226,$B$3:B8225,1,0)),"","DUP!")</f>
        <v>DUP!</v>
      </c>
      <c r="J8226" t="str">
        <f t="shared" si="643"/>
        <v/>
      </c>
      <c r="K8226" t="str">
        <f t="shared" si="644"/>
        <v/>
      </c>
    </row>
    <row r="8227" spans="1:11">
      <c r="A8227" s="25" t="s">
        <v>2591</v>
      </c>
      <c r="B8227" s="25" t="s">
        <v>2557</v>
      </c>
      <c r="C8227" s="25" t="s">
        <v>243</v>
      </c>
      <c r="D8227" s="25" t="s">
        <v>245</v>
      </c>
      <c r="E8227">
        <f t="shared" si="640"/>
        <v>10</v>
      </c>
      <c r="F8227" t="str">
        <f t="shared" si="641"/>
        <v>Video Call</v>
      </c>
      <c r="G8227" t="str">
        <f t="shared" si="642"/>
        <v>CVP_07787_10</v>
      </c>
      <c r="H8227" t="str">
        <f>IF(ISNA(VLOOKUP(A8227,$A$3:A8226,1,0)),"","DUP!")</f>
        <v>DUP!</v>
      </c>
      <c r="I8227" t="str">
        <f>IF(ISNA(VLOOKUP(B8227,$B$3:B8226,1,0)),"","DUP!")</f>
        <v>DUP!</v>
      </c>
      <c r="J8227" t="str">
        <f t="shared" si="643"/>
        <v/>
      </c>
      <c r="K8227" t="str">
        <f t="shared" si="644"/>
        <v/>
      </c>
    </row>
    <row r="8228" spans="1:11">
      <c r="A8228" s="25" t="s">
        <v>2591</v>
      </c>
      <c r="B8228" s="25" t="s">
        <v>2557</v>
      </c>
      <c r="C8228" s="25" t="s">
        <v>243</v>
      </c>
      <c r="D8228" s="25" t="s">
        <v>245</v>
      </c>
      <c r="E8228">
        <f t="shared" si="640"/>
        <v>10</v>
      </c>
      <c r="F8228" t="str">
        <f t="shared" si="641"/>
        <v>Video Call</v>
      </c>
      <c r="G8228" t="str">
        <f t="shared" si="642"/>
        <v>CVP_07787_10</v>
      </c>
      <c r="H8228" t="str">
        <f>IF(ISNA(VLOOKUP(A8228,$A$3:A8227,1,0)),"","DUP!")</f>
        <v>DUP!</v>
      </c>
      <c r="I8228" t="str">
        <f>IF(ISNA(VLOOKUP(B8228,$B$3:B8227,1,0)),"","DUP!")</f>
        <v>DUP!</v>
      </c>
      <c r="J8228" t="str">
        <f t="shared" si="643"/>
        <v/>
      </c>
      <c r="K8228" t="str">
        <f t="shared" si="644"/>
        <v/>
      </c>
    </row>
    <row r="8229" spans="1:11">
      <c r="A8229" s="25" t="s">
        <v>2592</v>
      </c>
      <c r="B8229" s="25" t="s">
        <v>2557</v>
      </c>
      <c r="C8229" s="25" t="s">
        <v>243</v>
      </c>
      <c r="D8229" s="25" t="s">
        <v>244</v>
      </c>
      <c r="E8229">
        <f t="shared" si="640"/>
        <v>2</v>
      </c>
      <c r="F8229" t="str">
        <f t="shared" si="641"/>
        <v>Voice</v>
      </c>
      <c r="G8229" t="str">
        <f t="shared" si="642"/>
        <v>CVP_07788_2</v>
      </c>
      <c r="H8229" t="str">
        <f>IF(ISNA(VLOOKUP(A8229,$A$3:A8228,1,0)),"","DUP!")</f>
        <v/>
      </c>
      <c r="I8229" t="str">
        <f>IF(ISNA(VLOOKUP(B8229,$B$3:B8228,1,0)),"","DUP!")</f>
        <v>DUP!</v>
      </c>
      <c r="J8229" t="str">
        <f t="shared" si="643"/>
        <v/>
      </c>
      <c r="K8229" t="str">
        <f t="shared" si="644"/>
        <v>INSERT INTO ZONE_MAP (SERVICE_ID, SERVICE_NAME, CODE, NW_GROUP, ZONE) VALUES (2,'Voice','07788','KIEN GIANG','NATIONAL');</v>
      </c>
    </row>
    <row r="8230" spans="1:11">
      <c r="A8230" s="25" t="s">
        <v>2592</v>
      </c>
      <c r="B8230" s="25" t="s">
        <v>2557</v>
      </c>
      <c r="C8230" s="25" t="s">
        <v>243</v>
      </c>
      <c r="D8230" s="25" t="s">
        <v>244</v>
      </c>
      <c r="E8230">
        <f t="shared" si="640"/>
        <v>2</v>
      </c>
      <c r="F8230" t="str">
        <f t="shared" si="641"/>
        <v>Voice</v>
      </c>
      <c r="G8230" t="str">
        <f t="shared" si="642"/>
        <v>CVP_07788_2</v>
      </c>
      <c r="H8230" t="str">
        <f>IF(ISNA(VLOOKUP(A8230,$A$3:A8229,1,0)),"","DUP!")</f>
        <v>DUP!</v>
      </c>
      <c r="I8230" t="str">
        <f>IF(ISNA(VLOOKUP(B8230,$B$3:B8229,1,0)),"","DUP!")</f>
        <v>DUP!</v>
      </c>
      <c r="J8230" t="str">
        <f t="shared" si="643"/>
        <v/>
      </c>
      <c r="K8230" t="str">
        <f t="shared" si="644"/>
        <v/>
      </c>
    </row>
    <row r="8231" spans="1:11">
      <c r="A8231" s="25" t="s">
        <v>2592</v>
      </c>
      <c r="B8231" s="25" t="s">
        <v>2557</v>
      </c>
      <c r="C8231" s="25" t="s">
        <v>243</v>
      </c>
      <c r="D8231" s="25" t="s">
        <v>244</v>
      </c>
      <c r="E8231">
        <f t="shared" si="640"/>
        <v>2</v>
      </c>
      <c r="F8231" t="str">
        <f t="shared" si="641"/>
        <v>Voice</v>
      </c>
      <c r="G8231" t="str">
        <f t="shared" si="642"/>
        <v>CVP_07788_2</v>
      </c>
      <c r="H8231" t="str">
        <f>IF(ISNA(VLOOKUP(A8231,$A$3:A8230,1,0)),"","DUP!")</f>
        <v>DUP!</v>
      </c>
      <c r="I8231" t="str">
        <f>IF(ISNA(VLOOKUP(B8231,$B$3:B8230,1,0)),"","DUP!")</f>
        <v>DUP!</v>
      </c>
      <c r="J8231" t="str">
        <f t="shared" si="643"/>
        <v/>
      </c>
      <c r="K8231" t="str">
        <f t="shared" si="644"/>
        <v/>
      </c>
    </row>
    <row r="8232" spans="1:11">
      <c r="A8232" s="25" t="s">
        <v>2592</v>
      </c>
      <c r="B8232" s="25" t="s">
        <v>2557</v>
      </c>
      <c r="C8232" s="25" t="s">
        <v>243</v>
      </c>
      <c r="D8232" s="25" t="s">
        <v>245</v>
      </c>
      <c r="E8232">
        <f t="shared" si="640"/>
        <v>10</v>
      </c>
      <c r="F8232" t="str">
        <f t="shared" si="641"/>
        <v>Video Call</v>
      </c>
      <c r="G8232" t="str">
        <f t="shared" si="642"/>
        <v>CVP_07788_10</v>
      </c>
      <c r="H8232" t="str">
        <f>IF(ISNA(VLOOKUP(A8232,$A$3:A8231,1,0)),"","DUP!")</f>
        <v>DUP!</v>
      </c>
      <c r="I8232" t="str">
        <f>IF(ISNA(VLOOKUP(B8232,$B$3:B8231,1,0)),"","DUP!")</f>
        <v>DUP!</v>
      </c>
      <c r="J8232" t="str">
        <f t="shared" si="643"/>
        <v/>
      </c>
      <c r="K8232" t="str">
        <f t="shared" si="644"/>
        <v/>
      </c>
    </row>
    <row r="8233" spans="1:11">
      <c r="A8233" s="25" t="s">
        <v>2592</v>
      </c>
      <c r="B8233" s="25" t="s">
        <v>2557</v>
      </c>
      <c r="C8233" s="25" t="s">
        <v>243</v>
      </c>
      <c r="D8233" s="25" t="s">
        <v>245</v>
      </c>
      <c r="E8233">
        <f t="shared" si="640"/>
        <v>10</v>
      </c>
      <c r="F8233" t="str">
        <f t="shared" si="641"/>
        <v>Video Call</v>
      </c>
      <c r="G8233" t="str">
        <f t="shared" si="642"/>
        <v>CVP_07788_10</v>
      </c>
      <c r="H8233" t="str">
        <f>IF(ISNA(VLOOKUP(A8233,$A$3:A8232,1,0)),"","DUP!")</f>
        <v>DUP!</v>
      </c>
      <c r="I8233" t="str">
        <f>IF(ISNA(VLOOKUP(B8233,$B$3:B8232,1,0)),"","DUP!")</f>
        <v>DUP!</v>
      </c>
      <c r="J8233" t="str">
        <f t="shared" si="643"/>
        <v/>
      </c>
      <c r="K8233" t="str">
        <f t="shared" si="644"/>
        <v/>
      </c>
    </row>
    <row r="8234" spans="1:11">
      <c r="A8234" s="25" t="s">
        <v>2592</v>
      </c>
      <c r="B8234" s="25" t="s">
        <v>2557</v>
      </c>
      <c r="C8234" s="25" t="s">
        <v>243</v>
      </c>
      <c r="D8234" s="25" t="s">
        <v>245</v>
      </c>
      <c r="E8234">
        <f t="shared" si="640"/>
        <v>10</v>
      </c>
      <c r="F8234" t="str">
        <f t="shared" si="641"/>
        <v>Video Call</v>
      </c>
      <c r="G8234" t="str">
        <f t="shared" si="642"/>
        <v>CVP_07788_10</v>
      </c>
      <c r="H8234" t="str">
        <f>IF(ISNA(VLOOKUP(A8234,$A$3:A8233,1,0)),"","DUP!")</f>
        <v>DUP!</v>
      </c>
      <c r="I8234" t="str">
        <f>IF(ISNA(VLOOKUP(B8234,$B$3:B8233,1,0)),"","DUP!")</f>
        <v>DUP!</v>
      </c>
      <c r="J8234" t="str">
        <f t="shared" si="643"/>
        <v/>
      </c>
      <c r="K8234" t="str">
        <f t="shared" si="644"/>
        <v/>
      </c>
    </row>
    <row r="8235" spans="1:11">
      <c r="A8235" s="25" t="s">
        <v>2593</v>
      </c>
      <c r="B8235" s="25" t="s">
        <v>2557</v>
      </c>
      <c r="C8235" s="25" t="s">
        <v>243</v>
      </c>
      <c r="D8235" s="25" t="s">
        <v>244</v>
      </c>
      <c r="E8235">
        <f t="shared" si="640"/>
        <v>2</v>
      </c>
      <c r="F8235" t="str">
        <f t="shared" si="641"/>
        <v>Voice</v>
      </c>
      <c r="G8235" t="str">
        <f t="shared" si="642"/>
        <v>CVP_07789_2</v>
      </c>
      <c r="H8235" t="str">
        <f>IF(ISNA(VLOOKUP(A8235,$A$3:A8234,1,0)),"","DUP!")</f>
        <v/>
      </c>
      <c r="I8235" t="str">
        <f>IF(ISNA(VLOOKUP(B8235,$B$3:B8234,1,0)),"","DUP!")</f>
        <v>DUP!</v>
      </c>
      <c r="J8235" t="str">
        <f t="shared" si="643"/>
        <v/>
      </c>
      <c r="K8235" t="str">
        <f t="shared" si="644"/>
        <v>INSERT INTO ZONE_MAP (SERVICE_ID, SERVICE_NAME, CODE, NW_GROUP, ZONE) VALUES (2,'Voice','07789','KIEN GIANG','NATIONAL');</v>
      </c>
    </row>
    <row r="8236" spans="1:11">
      <c r="A8236" s="25" t="s">
        <v>2593</v>
      </c>
      <c r="B8236" s="25" t="s">
        <v>2557</v>
      </c>
      <c r="C8236" s="25" t="s">
        <v>243</v>
      </c>
      <c r="D8236" s="25" t="s">
        <v>244</v>
      </c>
      <c r="E8236">
        <f t="shared" si="640"/>
        <v>2</v>
      </c>
      <c r="F8236" t="str">
        <f t="shared" si="641"/>
        <v>Voice</v>
      </c>
      <c r="G8236" t="str">
        <f t="shared" si="642"/>
        <v>CVP_07789_2</v>
      </c>
      <c r="H8236" t="str">
        <f>IF(ISNA(VLOOKUP(A8236,$A$3:A8235,1,0)),"","DUP!")</f>
        <v>DUP!</v>
      </c>
      <c r="I8236" t="str">
        <f>IF(ISNA(VLOOKUP(B8236,$B$3:B8235,1,0)),"","DUP!")</f>
        <v>DUP!</v>
      </c>
      <c r="J8236" t="str">
        <f t="shared" si="643"/>
        <v/>
      </c>
      <c r="K8236" t="str">
        <f t="shared" si="644"/>
        <v/>
      </c>
    </row>
    <row r="8237" spans="1:11">
      <c r="A8237" s="25" t="s">
        <v>2593</v>
      </c>
      <c r="B8237" s="25" t="s">
        <v>2557</v>
      </c>
      <c r="C8237" s="25" t="s">
        <v>243</v>
      </c>
      <c r="D8237" s="25" t="s">
        <v>244</v>
      </c>
      <c r="E8237">
        <f t="shared" si="640"/>
        <v>2</v>
      </c>
      <c r="F8237" t="str">
        <f t="shared" si="641"/>
        <v>Voice</v>
      </c>
      <c r="G8237" t="str">
        <f t="shared" si="642"/>
        <v>CVP_07789_2</v>
      </c>
      <c r="H8237" t="str">
        <f>IF(ISNA(VLOOKUP(A8237,$A$3:A8236,1,0)),"","DUP!")</f>
        <v>DUP!</v>
      </c>
      <c r="I8237" t="str">
        <f>IF(ISNA(VLOOKUP(B8237,$B$3:B8236,1,0)),"","DUP!")</f>
        <v>DUP!</v>
      </c>
      <c r="J8237" t="str">
        <f t="shared" si="643"/>
        <v/>
      </c>
      <c r="K8237" t="str">
        <f t="shared" si="644"/>
        <v/>
      </c>
    </row>
    <row r="8238" spans="1:11">
      <c r="A8238" s="25" t="s">
        <v>2593</v>
      </c>
      <c r="B8238" s="25" t="s">
        <v>2557</v>
      </c>
      <c r="C8238" s="25" t="s">
        <v>243</v>
      </c>
      <c r="D8238" s="25" t="s">
        <v>245</v>
      </c>
      <c r="E8238">
        <f t="shared" si="640"/>
        <v>10</v>
      </c>
      <c r="F8238" t="str">
        <f t="shared" si="641"/>
        <v>Video Call</v>
      </c>
      <c r="G8238" t="str">
        <f t="shared" si="642"/>
        <v>CVP_07789_10</v>
      </c>
      <c r="H8238" t="str">
        <f>IF(ISNA(VLOOKUP(A8238,$A$3:A8237,1,0)),"","DUP!")</f>
        <v>DUP!</v>
      </c>
      <c r="I8238" t="str">
        <f>IF(ISNA(VLOOKUP(B8238,$B$3:B8237,1,0)),"","DUP!")</f>
        <v>DUP!</v>
      </c>
      <c r="J8238" t="str">
        <f t="shared" si="643"/>
        <v/>
      </c>
      <c r="K8238" t="str">
        <f t="shared" si="644"/>
        <v/>
      </c>
    </row>
    <row r="8239" spans="1:11">
      <c r="A8239" s="25" t="s">
        <v>2593</v>
      </c>
      <c r="B8239" s="25" t="s">
        <v>2557</v>
      </c>
      <c r="C8239" s="25" t="s">
        <v>243</v>
      </c>
      <c r="D8239" s="25" t="s">
        <v>245</v>
      </c>
      <c r="E8239">
        <f t="shared" si="640"/>
        <v>10</v>
      </c>
      <c r="F8239" t="str">
        <f t="shared" si="641"/>
        <v>Video Call</v>
      </c>
      <c r="G8239" t="str">
        <f t="shared" si="642"/>
        <v>CVP_07789_10</v>
      </c>
      <c r="H8239" t="str">
        <f>IF(ISNA(VLOOKUP(A8239,$A$3:A8238,1,0)),"","DUP!")</f>
        <v>DUP!</v>
      </c>
      <c r="I8239" t="str">
        <f>IF(ISNA(VLOOKUP(B8239,$B$3:B8238,1,0)),"","DUP!")</f>
        <v>DUP!</v>
      </c>
      <c r="J8239" t="str">
        <f t="shared" si="643"/>
        <v/>
      </c>
      <c r="K8239" t="str">
        <f t="shared" si="644"/>
        <v/>
      </c>
    </row>
    <row r="8240" spans="1:11">
      <c r="A8240" s="25" t="s">
        <v>2593</v>
      </c>
      <c r="B8240" s="25" t="s">
        <v>2557</v>
      </c>
      <c r="C8240" s="25" t="s">
        <v>243</v>
      </c>
      <c r="D8240" s="25" t="s">
        <v>245</v>
      </c>
      <c r="E8240">
        <f t="shared" si="640"/>
        <v>10</v>
      </c>
      <c r="F8240" t="str">
        <f t="shared" si="641"/>
        <v>Video Call</v>
      </c>
      <c r="G8240" t="str">
        <f t="shared" si="642"/>
        <v>CVP_07789_10</v>
      </c>
      <c r="H8240" t="str">
        <f>IF(ISNA(VLOOKUP(A8240,$A$3:A8239,1,0)),"","DUP!")</f>
        <v>DUP!</v>
      </c>
      <c r="I8240" t="str">
        <f>IF(ISNA(VLOOKUP(B8240,$B$3:B8239,1,0)),"","DUP!")</f>
        <v>DUP!</v>
      </c>
      <c r="J8240" t="str">
        <f t="shared" si="643"/>
        <v/>
      </c>
      <c r="K8240" t="str">
        <f t="shared" si="644"/>
        <v/>
      </c>
    </row>
    <row r="8241" spans="1:11">
      <c r="A8241" s="25" t="s">
        <v>2594</v>
      </c>
      <c r="B8241" s="25" t="s">
        <v>2595</v>
      </c>
      <c r="C8241" s="25" t="s">
        <v>289</v>
      </c>
      <c r="D8241" s="25" t="s">
        <v>244</v>
      </c>
      <c r="E8241">
        <f t="shared" si="640"/>
        <v>2</v>
      </c>
      <c r="F8241" t="str">
        <f t="shared" si="641"/>
        <v>Voice</v>
      </c>
      <c r="G8241" t="str">
        <f t="shared" si="642"/>
        <v>CDH_0780_2</v>
      </c>
      <c r="H8241" t="str">
        <f>IF(ISNA(VLOOKUP(A8241,$A$3:A8240,1,0)),"","DUP!")</f>
        <v/>
      </c>
      <c r="I8241" t="str">
        <f>IF(ISNA(VLOOKUP(B8241,$B$3:B8240,1,0)),"","DUP!")</f>
        <v/>
      </c>
      <c r="J8241" t="str">
        <f t="shared" si="643"/>
        <v>CA MAU</v>
      </c>
      <c r="K8241" t="str">
        <f t="shared" si="644"/>
        <v>INSERT INTO ZONE_MAP (SERVICE_ID, SERVICE_NAME, CODE, NW_GROUP, ZONE) VALUES (2,'Voice','0780','CA MAU','NATIONAL');</v>
      </c>
    </row>
    <row r="8242" spans="1:11">
      <c r="A8242" s="25" t="s">
        <v>2596</v>
      </c>
      <c r="B8242" s="25" t="s">
        <v>2595</v>
      </c>
      <c r="C8242" s="25" t="s">
        <v>289</v>
      </c>
      <c r="D8242" s="25" t="s">
        <v>244</v>
      </c>
      <c r="E8242">
        <f t="shared" si="640"/>
        <v>2</v>
      </c>
      <c r="F8242" t="str">
        <f t="shared" si="641"/>
        <v>Voice</v>
      </c>
      <c r="G8242" t="str">
        <f t="shared" si="642"/>
        <v>CDH_0780101_2</v>
      </c>
      <c r="H8242" t="str">
        <f>IF(ISNA(VLOOKUP(A8242,$A$3:A8241,1,0)),"","DUP!")</f>
        <v/>
      </c>
      <c r="I8242" t="str">
        <f>IF(ISNA(VLOOKUP(B8242,$B$3:B8241,1,0)),"","DUP!")</f>
        <v>DUP!</v>
      </c>
      <c r="J8242" t="str">
        <f t="shared" si="643"/>
        <v/>
      </c>
      <c r="K8242" t="str">
        <f t="shared" si="644"/>
        <v>INSERT INTO ZONE_MAP (SERVICE_ID, SERVICE_NAME, CODE, NW_GROUP, ZONE) VALUES (2,'Voice','0780101','CA MAU','NATIONAL');</v>
      </c>
    </row>
    <row r="8243" spans="1:11">
      <c r="A8243" s="25" t="s">
        <v>2596</v>
      </c>
      <c r="B8243" s="25" t="s">
        <v>2595</v>
      </c>
      <c r="C8243" s="25" t="s">
        <v>289</v>
      </c>
      <c r="D8243" s="25" t="s">
        <v>244</v>
      </c>
      <c r="E8243">
        <f t="shared" si="640"/>
        <v>2</v>
      </c>
      <c r="F8243" t="str">
        <f t="shared" si="641"/>
        <v>Voice</v>
      </c>
      <c r="G8243" t="str">
        <f t="shared" si="642"/>
        <v>CDH_0780101_2</v>
      </c>
      <c r="H8243" t="str">
        <f>IF(ISNA(VLOOKUP(A8243,$A$3:A8242,1,0)),"","DUP!")</f>
        <v>DUP!</v>
      </c>
      <c r="I8243" t="str">
        <f>IF(ISNA(VLOOKUP(B8243,$B$3:B8242,1,0)),"","DUP!")</f>
        <v>DUP!</v>
      </c>
      <c r="J8243" t="str">
        <f t="shared" si="643"/>
        <v/>
      </c>
      <c r="K8243" t="str">
        <f t="shared" si="644"/>
        <v/>
      </c>
    </row>
    <row r="8244" spans="1:11">
      <c r="A8244" s="25" t="s">
        <v>2596</v>
      </c>
      <c r="B8244" s="25" t="s">
        <v>2595</v>
      </c>
      <c r="C8244" s="25" t="s">
        <v>289</v>
      </c>
      <c r="D8244" s="25" t="s">
        <v>244</v>
      </c>
      <c r="E8244">
        <f t="shared" si="640"/>
        <v>2</v>
      </c>
      <c r="F8244" t="str">
        <f t="shared" si="641"/>
        <v>Voice</v>
      </c>
      <c r="G8244" t="str">
        <f t="shared" si="642"/>
        <v>CDH_0780101_2</v>
      </c>
      <c r="H8244" t="str">
        <f>IF(ISNA(VLOOKUP(A8244,$A$3:A8243,1,0)),"","DUP!")</f>
        <v>DUP!</v>
      </c>
      <c r="I8244" t="str">
        <f>IF(ISNA(VLOOKUP(B8244,$B$3:B8243,1,0)),"","DUP!")</f>
        <v>DUP!</v>
      </c>
      <c r="J8244" t="str">
        <f t="shared" si="643"/>
        <v/>
      </c>
      <c r="K8244" t="str">
        <f t="shared" si="644"/>
        <v/>
      </c>
    </row>
    <row r="8245" spans="1:11">
      <c r="A8245" s="25" t="s">
        <v>2596</v>
      </c>
      <c r="B8245" s="25" t="s">
        <v>2595</v>
      </c>
      <c r="C8245" s="25" t="s">
        <v>289</v>
      </c>
      <c r="D8245" s="25" t="s">
        <v>245</v>
      </c>
      <c r="E8245">
        <f t="shared" si="640"/>
        <v>10</v>
      </c>
      <c r="F8245" t="str">
        <f t="shared" si="641"/>
        <v>Video Call</v>
      </c>
      <c r="G8245" t="str">
        <f t="shared" si="642"/>
        <v>CDH_0780101_10</v>
      </c>
      <c r="H8245" t="str">
        <f>IF(ISNA(VLOOKUP(A8245,$A$3:A8244,1,0)),"","DUP!")</f>
        <v>DUP!</v>
      </c>
      <c r="I8245" t="str">
        <f>IF(ISNA(VLOOKUP(B8245,$B$3:B8244,1,0)),"","DUP!")</f>
        <v>DUP!</v>
      </c>
      <c r="J8245" t="str">
        <f t="shared" si="643"/>
        <v/>
      </c>
      <c r="K8245" t="str">
        <f t="shared" si="644"/>
        <v/>
      </c>
    </row>
    <row r="8246" spans="1:11">
      <c r="A8246" s="25" t="s">
        <v>2596</v>
      </c>
      <c r="B8246" s="25" t="s">
        <v>2595</v>
      </c>
      <c r="C8246" s="25" t="s">
        <v>289</v>
      </c>
      <c r="D8246" s="25" t="s">
        <v>245</v>
      </c>
      <c r="E8246">
        <f t="shared" si="640"/>
        <v>10</v>
      </c>
      <c r="F8246" t="str">
        <f t="shared" si="641"/>
        <v>Video Call</v>
      </c>
      <c r="G8246" t="str">
        <f t="shared" si="642"/>
        <v>CDH_0780101_10</v>
      </c>
      <c r="H8246" t="str">
        <f>IF(ISNA(VLOOKUP(A8246,$A$3:A8245,1,0)),"","DUP!")</f>
        <v>DUP!</v>
      </c>
      <c r="I8246" t="str">
        <f>IF(ISNA(VLOOKUP(B8246,$B$3:B8245,1,0)),"","DUP!")</f>
        <v>DUP!</v>
      </c>
      <c r="J8246" t="str">
        <f t="shared" si="643"/>
        <v/>
      </c>
      <c r="K8246" t="str">
        <f t="shared" si="644"/>
        <v/>
      </c>
    </row>
    <row r="8247" spans="1:11">
      <c r="A8247" s="25" t="s">
        <v>2596</v>
      </c>
      <c r="B8247" s="25" t="s">
        <v>2595</v>
      </c>
      <c r="C8247" s="25" t="s">
        <v>289</v>
      </c>
      <c r="D8247" s="25" t="s">
        <v>245</v>
      </c>
      <c r="E8247">
        <f t="shared" si="640"/>
        <v>10</v>
      </c>
      <c r="F8247" t="str">
        <f t="shared" si="641"/>
        <v>Video Call</v>
      </c>
      <c r="G8247" t="str">
        <f t="shared" si="642"/>
        <v>CDH_0780101_10</v>
      </c>
      <c r="H8247" t="str">
        <f>IF(ISNA(VLOOKUP(A8247,$A$3:A8246,1,0)),"","DUP!")</f>
        <v>DUP!</v>
      </c>
      <c r="I8247" t="str">
        <f>IF(ISNA(VLOOKUP(B8247,$B$3:B8246,1,0)),"","DUP!")</f>
        <v>DUP!</v>
      </c>
      <c r="J8247" t="str">
        <f t="shared" si="643"/>
        <v/>
      </c>
      <c r="K8247" t="str">
        <f t="shared" si="644"/>
        <v/>
      </c>
    </row>
    <row r="8248" spans="1:11">
      <c r="A8248" s="25" t="s">
        <v>2597</v>
      </c>
      <c r="B8248" s="25" t="s">
        <v>292</v>
      </c>
      <c r="C8248" s="25" t="s">
        <v>293</v>
      </c>
      <c r="D8248" s="25" t="s">
        <v>244</v>
      </c>
      <c r="E8248">
        <f t="shared" si="640"/>
        <v>2</v>
      </c>
      <c r="F8248" t="str">
        <f t="shared" si="641"/>
        <v>Voice</v>
      </c>
      <c r="G8248" t="str">
        <f t="shared" si="642"/>
        <v>VAS_07801060_2</v>
      </c>
      <c r="H8248" t="str">
        <f>IF(ISNA(VLOOKUP(A8248,$A$3:A8247,1,0)),"","DUP!")</f>
        <v/>
      </c>
      <c r="I8248" t="str">
        <f>IF(ISNA(VLOOKUP(B8248,$B$3:B8247,1,0)),"","DUP!")</f>
        <v>DUP!</v>
      </c>
      <c r="J8248" t="str">
        <f t="shared" si="643"/>
        <v/>
      </c>
      <c r="K8248" t="str">
        <f t="shared" si="644"/>
        <v>INSERT INTO ZONE_MAP (SERVICE_ID, SERVICE_NAME, CODE, NW_GROUP, ZONE) VALUES (2,'Voice','07801060','DICH VU 106X VTEL','NATIONAL');</v>
      </c>
    </row>
    <row r="8249" spans="1:11">
      <c r="A8249" s="25" t="s">
        <v>2598</v>
      </c>
      <c r="B8249" s="25" t="s">
        <v>292</v>
      </c>
      <c r="C8249" s="25" t="s">
        <v>293</v>
      </c>
      <c r="D8249" s="25" t="s">
        <v>244</v>
      </c>
      <c r="E8249">
        <f t="shared" si="640"/>
        <v>2</v>
      </c>
      <c r="F8249" t="str">
        <f t="shared" si="641"/>
        <v>Voice</v>
      </c>
      <c r="G8249" t="str">
        <f t="shared" si="642"/>
        <v>VAS_07801061_2</v>
      </c>
      <c r="H8249" t="str">
        <f>IF(ISNA(VLOOKUP(A8249,$A$3:A8248,1,0)),"","DUP!")</f>
        <v/>
      </c>
      <c r="I8249" t="str">
        <f>IF(ISNA(VLOOKUP(B8249,$B$3:B8248,1,0)),"","DUP!")</f>
        <v>DUP!</v>
      </c>
      <c r="J8249" t="str">
        <f t="shared" si="643"/>
        <v/>
      </c>
      <c r="K8249" t="str">
        <f t="shared" si="644"/>
        <v>INSERT INTO ZONE_MAP (SERVICE_ID, SERVICE_NAME, CODE, NW_GROUP, ZONE) VALUES (2,'Voice','07801061','DICH VU 106X VTEL','NATIONAL');</v>
      </c>
    </row>
    <row r="8250" spans="1:11">
      <c r="A8250" s="25" t="s">
        <v>2599</v>
      </c>
      <c r="B8250" s="25" t="s">
        <v>292</v>
      </c>
      <c r="C8250" s="25" t="s">
        <v>293</v>
      </c>
      <c r="D8250" s="25" t="s">
        <v>244</v>
      </c>
      <c r="E8250">
        <f t="shared" si="640"/>
        <v>2</v>
      </c>
      <c r="F8250" t="str">
        <f t="shared" si="641"/>
        <v>Voice</v>
      </c>
      <c r="G8250" t="str">
        <f t="shared" si="642"/>
        <v>VAS_07801062_2</v>
      </c>
      <c r="H8250" t="str">
        <f>IF(ISNA(VLOOKUP(A8250,$A$3:A8249,1,0)),"","DUP!")</f>
        <v/>
      </c>
      <c r="I8250" t="str">
        <f>IF(ISNA(VLOOKUP(B8250,$B$3:B8249,1,0)),"","DUP!")</f>
        <v>DUP!</v>
      </c>
      <c r="J8250" t="str">
        <f t="shared" si="643"/>
        <v/>
      </c>
      <c r="K8250" t="str">
        <f t="shared" si="644"/>
        <v>INSERT INTO ZONE_MAP (SERVICE_ID, SERVICE_NAME, CODE, NW_GROUP, ZONE) VALUES (2,'Voice','07801062','DICH VU 106X VTEL','NATIONAL');</v>
      </c>
    </row>
    <row r="8251" spans="1:11">
      <c r="A8251" s="25" t="s">
        <v>2600</v>
      </c>
      <c r="B8251" s="25" t="s">
        <v>292</v>
      </c>
      <c r="C8251" s="25" t="s">
        <v>293</v>
      </c>
      <c r="D8251" s="25" t="s">
        <v>244</v>
      </c>
      <c r="E8251">
        <f t="shared" si="640"/>
        <v>2</v>
      </c>
      <c r="F8251" t="str">
        <f t="shared" si="641"/>
        <v>Voice</v>
      </c>
      <c r="G8251" t="str">
        <f t="shared" si="642"/>
        <v>VAS_07801066_2</v>
      </c>
      <c r="H8251" t="str">
        <f>IF(ISNA(VLOOKUP(A8251,$A$3:A8250,1,0)),"","DUP!")</f>
        <v/>
      </c>
      <c r="I8251" t="str">
        <f>IF(ISNA(VLOOKUP(B8251,$B$3:B8250,1,0)),"","DUP!")</f>
        <v>DUP!</v>
      </c>
      <c r="J8251" t="str">
        <f t="shared" si="643"/>
        <v/>
      </c>
      <c r="K8251" t="str">
        <f t="shared" si="644"/>
        <v>INSERT INTO ZONE_MAP (SERVICE_ID, SERVICE_NAME, CODE, NW_GROUP, ZONE) VALUES (2,'Voice','07801066','DICH VU 106X VTEL','NATIONAL');</v>
      </c>
    </row>
    <row r="8252" spans="1:11">
      <c r="A8252" s="25" t="s">
        <v>2601</v>
      </c>
      <c r="B8252" s="25" t="s">
        <v>292</v>
      </c>
      <c r="C8252" s="25" t="s">
        <v>293</v>
      </c>
      <c r="D8252" s="25" t="s">
        <v>244</v>
      </c>
      <c r="E8252">
        <f t="shared" si="640"/>
        <v>2</v>
      </c>
      <c r="F8252" t="str">
        <f t="shared" si="641"/>
        <v>Voice</v>
      </c>
      <c r="G8252" t="str">
        <f t="shared" si="642"/>
        <v>VAS_07801068_2</v>
      </c>
      <c r="H8252" t="str">
        <f>IF(ISNA(VLOOKUP(A8252,$A$3:A8251,1,0)),"","DUP!")</f>
        <v/>
      </c>
      <c r="I8252" t="str">
        <f>IF(ISNA(VLOOKUP(B8252,$B$3:B8251,1,0)),"","DUP!")</f>
        <v>DUP!</v>
      </c>
      <c r="J8252" t="str">
        <f t="shared" si="643"/>
        <v/>
      </c>
      <c r="K8252" t="str">
        <f t="shared" si="644"/>
        <v>INSERT INTO ZONE_MAP (SERVICE_ID, SERVICE_NAME, CODE, NW_GROUP, ZONE) VALUES (2,'Voice','07801068','DICH VU 106X VTEL','NATIONAL');</v>
      </c>
    </row>
    <row r="8253" spans="1:11">
      <c r="A8253" s="25" t="s">
        <v>2602</v>
      </c>
      <c r="B8253" s="25" t="s">
        <v>292</v>
      </c>
      <c r="C8253" s="25" t="s">
        <v>293</v>
      </c>
      <c r="D8253" s="25" t="s">
        <v>244</v>
      </c>
      <c r="E8253">
        <f t="shared" si="640"/>
        <v>2</v>
      </c>
      <c r="F8253" t="str">
        <f t="shared" si="641"/>
        <v>Voice</v>
      </c>
      <c r="G8253" t="str">
        <f t="shared" si="642"/>
        <v>VAS_07801069_2</v>
      </c>
      <c r="H8253" t="str">
        <f>IF(ISNA(VLOOKUP(A8253,$A$3:A8252,1,0)),"","DUP!")</f>
        <v/>
      </c>
      <c r="I8253" t="str">
        <f>IF(ISNA(VLOOKUP(B8253,$B$3:B8252,1,0)),"","DUP!")</f>
        <v>DUP!</v>
      </c>
      <c r="J8253" t="str">
        <f t="shared" si="643"/>
        <v/>
      </c>
      <c r="K8253" t="str">
        <f t="shared" si="644"/>
        <v>INSERT INTO ZONE_MAP (SERVICE_ID, SERVICE_NAME, CODE, NW_GROUP, ZONE) VALUES (2,'Voice','07801069','DICH VU 106X VTEL','NATIONAL');</v>
      </c>
    </row>
    <row r="8254" spans="1:11">
      <c r="A8254" s="25" t="s">
        <v>2603</v>
      </c>
      <c r="B8254" s="25" t="s">
        <v>2595</v>
      </c>
      <c r="C8254" s="25" t="s">
        <v>289</v>
      </c>
      <c r="D8254" s="25" t="s">
        <v>244</v>
      </c>
      <c r="E8254">
        <f t="shared" si="640"/>
        <v>2</v>
      </c>
      <c r="F8254" t="str">
        <f t="shared" si="641"/>
        <v>Voice</v>
      </c>
      <c r="G8254" t="str">
        <f t="shared" si="642"/>
        <v>CDH_0780110_2</v>
      </c>
      <c r="H8254" t="str">
        <f>IF(ISNA(VLOOKUP(A8254,$A$3:A8253,1,0)),"","DUP!")</f>
        <v/>
      </c>
      <c r="I8254" t="str">
        <f>IF(ISNA(VLOOKUP(B8254,$B$3:B8253,1,0)),"","DUP!")</f>
        <v>DUP!</v>
      </c>
      <c r="J8254" t="str">
        <f t="shared" si="643"/>
        <v/>
      </c>
      <c r="K8254" t="str">
        <f t="shared" si="644"/>
        <v>INSERT INTO ZONE_MAP (SERVICE_ID, SERVICE_NAME, CODE, NW_GROUP, ZONE) VALUES (2,'Voice','0780110','CA MAU','NATIONAL');</v>
      </c>
    </row>
    <row r="8255" spans="1:11">
      <c r="A8255" s="25" t="s">
        <v>2603</v>
      </c>
      <c r="B8255" s="25" t="s">
        <v>2595</v>
      </c>
      <c r="C8255" s="25" t="s">
        <v>289</v>
      </c>
      <c r="D8255" s="25" t="s">
        <v>244</v>
      </c>
      <c r="E8255">
        <f t="shared" si="640"/>
        <v>2</v>
      </c>
      <c r="F8255" t="str">
        <f t="shared" si="641"/>
        <v>Voice</v>
      </c>
      <c r="G8255" t="str">
        <f t="shared" si="642"/>
        <v>CDH_0780110_2</v>
      </c>
      <c r="H8255" t="str">
        <f>IF(ISNA(VLOOKUP(A8255,$A$3:A8254,1,0)),"","DUP!")</f>
        <v>DUP!</v>
      </c>
      <c r="I8255" t="str">
        <f>IF(ISNA(VLOOKUP(B8255,$B$3:B8254,1,0)),"","DUP!")</f>
        <v>DUP!</v>
      </c>
      <c r="J8255" t="str">
        <f t="shared" si="643"/>
        <v/>
      </c>
      <c r="K8255" t="str">
        <f t="shared" si="644"/>
        <v/>
      </c>
    </row>
    <row r="8256" spans="1:11">
      <c r="A8256" s="25" t="s">
        <v>2603</v>
      </c>
      <c r="B8256" s="25" t="s">
        <v>2595</v>
      </c>
      <c r="C8256" s="25" t="s">
        <v>289</v>
      </c>
      <c r="D8256" s="25" t="s">
        <v>244</v>
      </c>
      <c r="E8256">
        <f t="shared" si="640"/>
        <v>2</v>
      </c>
      <c r="F8256" t="str">
        <f t="shared" si="641"/>
        <v>Voice</v>
      </c>
      <c r="G8256" t="str">
        <f t="shared" si="642"/>
        <v>CDH_0780110_2</v>
      </c>
      <c r="H8256" t="str">
        <f>IF(ISNA(VLOOKUP(A8256,$A$3:A8255,1,0)),"","DUP!")</f>
        <v>DUP!</v>
      </c>
      <c r="I8256" t="str">
        <f>IF(ISNA(VLOOKUP(B8256,$B$3:B8255,1,0)),"","DUP!")</f>
        <v>DUP!</v>
      </c>
      <c r="J8256" t="str">
        <f t="shared" si="643"/>
        <v/>
      </c>
      <c r="K8256" t="str">
        <f t="shared" si="644"/>
        <v/>
      </c>
    </row>
    <row r="8257" spans="1:11">
      <c r="A8257" s="25" t="s">
        <v>2603</v>
      </c>
      <c r="B8257" s="25" t="s">
        <v>2595</v>
      </c>
      <c r="C8257" s="25" t="s">
        <v>289</v>
      </c>
      <c r="D8257" s="25" t="s">
        <v>245</v>
      </c>
      <c r="E8257">
        <f t="shared" si="640"/>
        <v>10</v>
      </c>
      <c r="F8257" t="str">
        <f t="shared" si="641"/>
        <v>Video Call</v>
      </c>
      <c r="G8257" t="str">
        <f t="shared" si="642"/>
        <v>CDH_0780110_10</v>
      </c>
      <c r="H8257" t="str">
        <f>IF(ISNA(VLOOKUP(A8257,$A$3:A8256,1,0)),"","DUP!")</f>
        <v>DUP!</v>
      </c>
      <c r="I8257" t="str">
        <f>IF(ISNA(VLOOKUP(B8257,$B$3:B8256,1,0)),"","DUP!")</f>
        <v>DUP!</v>
      </c>
      <c r="J8257" t="str">
        <f t="shared" si="643"/>
        <v/>
      </c>
      <c r="K8257" t="str">
        <f t="shared" si="644"/>
        <v/>
      </c>
    </row>
    <row r="8258" spans="1:11">
      <c r="A8258" s="25" t="s">
        <v>2603</v>
      </c>
      <c r="B8258" s="25" t="s">
        <v>2595</v>
      </c>
      <c r="C8258" s="25" t="s">
        <v>289</v>
      </c>
      <c r="D8258" s="25" t="s">
        <v>245</v>
      </c>
      <c r="E8258">
        <f t="shared" si="640"/>
        <v>10</v>
      </c>
      <c r="F8258" t="str">
        <f t="shared" si="641"/>
        <v>Video Call</v>
      </c>
      <c r="G8258" t="str">
        <f t="shared" si="642"/>
        <v>CDH_0780110_10</v>
      </c>
      <c r="H8258" t="str">
        <f>IF(ISNA(VLOOKUP(A8258,$A$3:A8257,1,0)),"","DUP!")</f>
        <v>DUP!</v>
      </c>
      <c r="I8258" t="str">
        <f>IF(ISNA(VLOOKUP(B8258,$B$3:B8257,1,0)),"","DUP!")</f>
        <v>DUP!</v>
      </c>
      <c r="J8258" t="str">
        <f t="shared" si="643"/>
        <v/>
      </c>
      <c r="K8258" t="str">
        <f t="shared" si="644"/>
        <v/>
      </c>
    </row>
    <row r="8259" spans="1:11">
      <c r="A8259" s="25" t="s">
        <v>2603</v>
      </c>
      <c r="B8259" s="25" t="s">
        <v>2595</v>
      </c>
      <c r="C8259" s="25" t="s">
        <v>289</v>
      </c>
      <c r="D8259" s="25" t="s">
        <v>245</v>
      </c>
      <c r="E8259">
        <f t="shared" si="640"/>
        <v>10</v>
      </c>
      <c r="F8259" t="str">
        <f t="shared" si="641"/>
        <v>Video Call</v>
      </c>
      <c r="G8259" t="str">
        <f t="shared" si="642"/>
        <v>CDH_0780110_10</v>
      </c>
      <c r="H8259" t="str">
        <f>IF(ISNA(VLOOKUP(A8259,$A$3:A8258,1,0)),"","DUP!")</f>
        <v>DUP!</v>
      </c>
      <c r="I8259" t="str">
        <f>IF(ISNA(VLOOKUP(B8259,$B$3:B8258,1,0)),"","DUP!")</f>
        <v>DUP!</v>
      </c>
      <c r="J8259" t="str">
        <f t="shared" si="643"/>
        <v/>
      </c>
      <c r="K8259" t="str">
        <f t="shared" si="644"/>
        <v/>
      </c>
    </row>
    <row r="8260" spans="1:11">
      <c r="A8260" s="25" t="s">
        <v>2604</v>
      </c>
      <c r="B8260" s="25" t="s">
        <v>301</v>
      </c>
      <c r="C8260" s="25" t="s">
        <v>302</v>
      </c>
      <c r="D8260" s="25" t="s">
        <v>244</v>
      </c>
      <c r="E8260">
        <f t="shared" ref="E8260:E8323" si="645">IF(D8260="NORMAL",2,10)</f>
        <v>2</v>
      </c>
      <c r="F8260" t="str">
        <f t="shared" ref="F8260:F8323" si="646">IF(D8260="NORMAL","Voice","Video Call")</f>
        <v>Voice</v>
      </c>
      <c r="G8260" t="str">
        <f t="shared" ref="G8260:G8323" si="647">C8260&amp;"_"&amp;A8260&amp;"_"&amp;E8260</f>
        <v>TAT_0780116_2</v>
      </c>
      <c r="H8260" t="str">
        <f>IF(ISNA(VLOOKUP(A8260,$A$3:A8259,1,0)),"","DUP!")</f>
        <v/>
      </c>
      <c r="I8260" t="str">
        <f>IF(ISNA(VLOOKUP(B8260,$B$3:B8259,1,0)),"","DUP!")</f>
        <v>DUP!</v>
      </c>
      <c r="J8260" t="str">
        <f t="shared" ref="J8260:J8323" si="648">IF(I8260="DUP!","",B8260)</f>
        <v/>
      </c>
      <c r="K8260" t="str">
        <f t="shared" ref="K8260:K8323" si="649">IF(H8260="DUP!","","INSERT INTO ZONE_MAP (SERVICE_ID, SERVICE_NAME, CODE, NW_GROUP, ZONE) VALUES ("&amp;E8260&amp;",'"&amp;F8260&amp;"','"&amp;A8260&amp;"','"&amp;B8260&amp;"','"&amp;IF(B8260="VINAPHONE","INTERNAL","NATIONAL")&amp;"');")</f>
        <v>INSERT INTO ZONE_MAP (SERVICE_ID, SERVICE_NAME, CODE, NW_GROUP, ZONE) VALUES (2,'Voice','0780116','DV DIEN THOAI','NATIONAL');</v>
      </c>
    </row>
    <row r="8261" spans="1:11">
      <c r="A8261" s="25" t="s">
        <v>2604</v>
      </c>
      <c r="B8261" s="25" t="s">
        <v>301</v>
      </c>
      <c r="C8261" s="25" t="s">
        <v>302</v>
      </c>
      <c r="D8261" s="25" t="s">
        <v>244</v>
      </c>
      <c r="E8261">
        <f t="shared" si="645"/>
        <v>2</v>
      </c>
      <c r="F8261" t="str">
        <f t="shared" si="646"/>
        <v>Voice</v>
      </c>
      <c r="G8261" t="str">
        <f t="shared" si="647"/>
        <v>TAT_0780116_2</v>
      </c>
      <c r="H8261" t="str">
        <f>IF(ISNA(VLOOKUP(A8261,$A$3:A8260,1,0)),"","DUP!")</f>
        <v>DUP!</v>
      </c>
      <c r="I8261" t="str">
        <f>IF(ISNA(VLOOKUP(B8261,$B$3:B8260,1,0)),"","DUP!")</f>
        <v>DUP!</v>
      </c>
      <c r="J8261" t="str">
        <f t="shared" si="648"/>
        <v/>
      </c>
      <c r="K8261" t="str">
        <f t="shared" si="649"/>
        <v/>
      </c>
    </row>
    <row r="8262" spans="1:11">
      <c r="A8262" s="25" t="s">
        <v>2604</v>
      </c>
      <c r="B8262" s="25" t="s">
        <v>301</v>
      </c>
      <c r="C8262" s="25" t="s">
        <v>302</v>
      </c>
      <c r="D8262" s="25" t="s">
        <v>244</v>
      </c>
      <c r="E8262">
        <f t="shared" si="645"/>
        <v>2</v>
      </c>
      <c r="F8262" t="str">
        <f t="shared" si="646"/>
        <v>Voice</v>
      </c>
      <c r="G8262" t="str">
        <f t="shared" si="647"/>
        <v>TAT_0780116_2</v>
      </c>
      <c r="H8262" t="str">
        <f>IF(ISNA(VLOOKUP(A8262,$A$3:A8261,1,0)),"","DUP!")</f>
        <v>DUP!</v>
      </c>
      <c r="I8262" t="str">
        <f>IF(ISNA(VLOOKUP(B8262,$B$3:B8261,1,0)),"","DUP!")</f>
        <v>DUP!</v>
      </c>
      <c r="J8262" t="str">
        <f t="shared" si="648"/>
        <v/>
      </c>
      <c r="K8262" t="str">
        <f t="shared" si="649"/>
        <v/>
      </c>
    </row>
    <row r="8263" spans="1:11">
      <c r="A8263" s="25" t="s">
        <v>2604</v>
      </c>
      <c r="B8263" s="25" t="s">
        <v>301</v>
      </c>
      <c r="C8263" s="25" t="s">
        <v>302</v>
      </c>
      <c r="D8263" s="25" t="s">
        <v>245</v>
      </c>
      <c r="E8263">
        <f t="shared" si="645"/>
        <v>10</v>
      </c>
      <c r="F8263" t="str">
        <f t="shared" si="646"/>
        <v>Video Call</v>
      </c>
      <c r="G8263" t="str">
        <f t="shared" si="647"/>
        <v>TAT_0780116_10</v>
      </c>
      <c r="H8263" t="str">
        <f>IF(ISNA(VLOOKUP(A8263,$A$3:A8262,1,0)),"","DUP!")</f>
        <v>DUP!</v>
      </c>
      <c r="I8263" t="str">
        <f>IF(ISNA(VLOOKUP(B8263,$B$3:B8262,1,0)),"","DUP!")</f>
        <v>DUP!</v>
      </c>
      <c r="J8263" t="str">
        <f t="shared" si="648"/>
        <v/>
      </c>
      <c r="K8263" t="str">
        <f t="shared" si="649"/>
        <v/>
      </c>
    </row>
    <row r="8264" spans="1:11">
      <c r="A8264" s="25" t="s">
        <v>2604</v>
      </c>
      <c r="B8264" s="25" t="s">
        <v>301</v>
      </c>
      <c r="C8264" s="25" t="s">
        <v>302</v>
      </c>
      <c r="D8264" s="25" t="s">
        <v>245</v>
      </c>
      <c r="E8264">
        <f t="shared" si="645"/>
        <v>10</v>
      </c>
      <c r="F8264" t="str">
        <f t="shared" si="646"/>
        <v>Video Call</v>
      </c>
      <c r="G8264" t="str">
        <f t="shared" si="647"/>
        <v>TAT_0780116_10</v>
      </c>
      <c r="H8264" t="str">
        <f>IF(ISNA(VLOOKUP(A8264,$A$3:A8263,1,0)),"","DUP!")</f>
        <v>DUP!</v>
      </c>
      <c r="I8264" t="str">
        <f>IF(ISNA(VLOOKUP(B8264,$B$3:B8263,1,0)),"","DUP!")</f>
        <v>DUP!</v>
      </c>
      <c r="J8264" t="str">
        <f t="shared" si="648"/>
        <v/>
      </c>
      <c r="K8264" t="str">
        <f t="shared" si="649"/>
        <v/>
      </c>
    </row>
    <row r="8265" spans="1:11">
      <c r="A8265" s="25" t="s">
        <v>2604</v>
      </c>
      <c r="B8265" s="25" t="s">
        <v>301</v>
      </c>
      <c r="C8265" s="25" t="s">
        <v>302</v>
      </c>
      <c r="D8265" s="25" t="s">
        <v>245</v>
      </c>
      <c r="E8265">
        <f t="shared" si="645"/>
        <v>10</v>
      </c>
      <c r="F8265" t="str">
        <f t="shared" si="646"/>
        <v>Video Call</v>
      </c>
      <c r="G8265" t="str">
        <f t="shared" si="647"/>
        <v>TAT_0780116_10</v>
      </c>
      <c r="H8265" t="str">
        <f>IF(ISNA(VLOOKUP(A8265,$A$3:A8264,1,0)),"","DUP!")</f>
        <v>DUP!</v>
      </c>
      <c r="I8265" t="str">
        <f>IF(ISNA(VLOOKUP(B8265,$B$3:B8264,1,0)),"","DUP!")</f>
        <v>DUP!</v>
      </c>
      <c r="J8265" t="str">
        <f t="shared" si="648"/>
        <v/>
      </c>
      <c r="K8265" t="str">
        <f t="shared" si="649"/>
        <v/>
      </c>
    </row>
    <row r="8266" spans="1:11">
      <c r="A8266" s="25" t="s">
        <v>2605</v>
      </c>
      <c r="B8266" s="25" t="s">
        <v>301</v>
      </c>
      <c r="C8266" s="25" t="s">
        <v>302</v>
      </c>
      <c r="D8266" s="25" t="s">
        <v>244</v>
      </c>
      <c r="E8266">
        <f t="shared" si="645"/>
        <v>2</v>
      </c>
      <c r="F8266" t="str">
        <f t="shared" si="646"/>
        <v>Voice</v>
      </c>
      <c r="G8266" t="str">
        <f t="shared" si="647"/>
        <v>TAT_0780117_2</v>
      </c>
      <c r="H8266" t="str">
        <f>IF(ISNA(VLOOKUP(A8266,$A$3:A8265,1,0)),"","DUP!")</f>
        <v/>
      </c>
      <c r="I8266" t="str">
        <f>IF(ISNA(VLOOKUP(B8266,$B$3:B8265,1,0)),"","DUP!")</f>
        <v>DUP!</v>
      </c>
      <c r="J8266" t="str">
        <f t="shared" si="648"/>
        <v/>
      </c>
      <c r="K8266" t="str">
        <f t="shared" si="649"/>
        <v>INSERT INTO ZONE_MAP (SERVICE_ID, SERVICE_NAME, CODE, NW_GROUP, ZONE) VALUES (2,'Voice','0780117','DV DIEN THOAI','NATIONAL');</v>
      </c>
    </row>
    <row r="8267" spans="1:11">
      <c r="A8267" s="25" t="s">
        <v>2605</v>
      </c>
      <c r="B8267" s="25" t="s">
        <v>301</v>
      </c>
      <c r="C8267" s="25" t="s">
        <v>302</v>
      </c>
      <c r="D8267" s="25" t="s">
        <v>244</v>
      </c>
      <c r="E8267">
        <f t="shared" si="645"/>
        <v>2</v>
      </c>
      <c r="F8267" t="str">
        <f t="shared" si="646"/>
        <v>Voice</v>
      </c>
      <c r="G8267" t="str">
        <f t="shared" si="647"/>
        <v>TAT_0780117_2</v>
      </c>
      <c r="H8267" t="str">
        <f>IF(ISNA(VLOOKUP(A8267,$A$3:A8266,1,0)),"","DUP!")</f>
        <v>DUP!</v>
      </c>
      <c r="I8267" t="str">
        <f>IF(ISNA(VLOOKUP(B8267,$B$3:B8266,1,0)),"","DUP!")</f>
        <v>DUP!</v>
      </c>
      <c r="J8267" t="str">
        <f t="shared" si="648"/>
        <v/>
      </c>
      <c r="K8267" t="str">
        <f t="shared" si="649"/>
        <v/>
      </c>
    </row>
    <row r="8268" spans="1:11">
      <c r="A8268" s="25" t="s">
        <v>2605</v>
      </c>
      <c r="B8268" s="25" t="s">
        <v>301</v>
      </c>
      <c r="C8268" s="25" t="s">
        <v>302</v>
      </c>
      <c r="D8268" s="25" t="s">
        <v>244</v>
      </c>
      <c r="E8268">
        <f t="shared" si="645"/>
        <v>2</v>
      </c>
      <c r="F8268" t="str">
        <f t="shared" si="646"/>
        <v>Voice</v>
      </c>
      <c r="G8268" t="str">
        <f t="shared" si="647"/>
        <v>TAT_0780117_2</v>
      </c>
      <c r="H8268" t="str">
        <f>IF(ISNA(VLOOKUP(A8268,$A$3:A8267,1,0)),"","DUP!")</f>
        <v>DUP!</v>
      </c>
      <c r="I8268" t="str">
        <f>IF(ISNA(VLOOKUP(B8268,$B$3:B8267,1,0)),"","DUP!")</f>
        <v>DUP!</v>
      </c>
      <c r="J8268" t="str">
        <f t="shared" si="648"/>
        <v/>
      </c>
      <c r="K8268" t="str">
        <f t="shared" si="649"/>
        <v/>
      </c>
    </row>
    <row r="8269" spans="1:11">
      <c r="A8269" s="25" t="s">
        <v>2605</v>
      </c>
      <c r="B8269" s="25" t="s">
        <v>301</v>
      </c>
      <c r="C8269" s="25" t="s">
        <v>302</v>
      </c>
      <c r="D8269" s="25" t="s">
        <v>245</v>
      </c>
      <c r="E8269">
        <f t="shared" si="645"/>
        <v>10</v>
      </c>
      <c r="F8269" t="str">
        <f t="shared" si="646"/>
        <v>Video Call</v>
      </c>
      <c r="G8269" t="str">
        <f t="shared" si="647"/>
        <v>TAT_0780117_10</v>
      </c>
      <c r="H8269" t="str">
        <f>IF(ISNA(VLOOKUP(A8269,$A$3:A8268,1,0)),"","DUP!")</f>
        <v>DUP!</v>
      </c>
      <c r="I8269" t="str">
        <f>IF(ISNA(VLOOKUP(B8269,$B$3:B8268,1,0)),"","DUP!")</f>
        <v>DUP!</v>
      </c>
      <c r="J8269" t="str">
        <f t="shared" si="648"/>
        <v/>
      </c>
      <c r="K8269" t="str">
        <f t="shared" si="649"/>
        <v/>
      </c>
    </row>
    <row r="8270" spans="1:11">
      <c r="A8270" s="25" t="s">
        <v>2605</v>
      </c>
      <c r="B8270" s="25" t="s">
        <v>301</v>
      </c>
      <c r="C8270" s="25" t="s">
        <v>302</v>
      </c>
      <c r="D8270" s="25" t="s">
        <v>245</v>
      </c>
      <c r="E8270">
        <f t="shared" si="645"/>
        <v>10</v>
      </c>
      <c r="F8270" t="str">
        <f t="shared" si="646"/>
        <v>Video Call</v>
      </c>
      <c r="G8270" t="str">
        <f t="shared" si="647"/>
        <v>TAT_0780117_10</v>
      </c>
      <c r="H8270" t="str">
        <f>IF(ISNA(VLOOKUP(A8270,$A$3:A8269,1,0)),"","DUP!")</f>
        <v>DUP!</v>
      </c>
      <c r="I8270" t="str">
        <f>IF(ISNA(VLOOKUP(B8270,$B$3:B8269,1,0)),"","DUP!")</f>
        <v>DUP!</v>
      </c>
      <c r="J8270" t="str">
        <f t="shared" si="648"/>
        <v/>
      </c>
      <c r="K8270" t="str">
        <f t="shared" si="649"/>
        <v/>
      </c>
    </row>
    <row r="8271" spans="1:11">
      <c r="A8271" s="25" t="s">
        <v>2605</v>
      </c>
      <c r="B8271" s="25" t="s">
        <v>301</v>
      </c>
      <c r="C8271" s="25" t="s">
        <v>302</v>
      </c>
      <c r="D8271" s="25" t="s">
        <v>245</v>
      </c>
      <c r="E8271">
        <f t="shared" si="645"/>
        <v>10</v>
      </c>
      <c r="F8271" t="str">
        <f t="shared" si="646"/>
        <v>Video Call</v>
      </c>
      <c r="G8271" t="str">
        <f t="shared" si="647"/>
        <v>TAT_0780117_10</v>
      </c>
      <c r="H8271" t="str">
        <f>IF(ISNA(VLOOKUP(A8271,$A$3:A8270,1,0)),"","DUP!")</f>
        <v>DUP!</v>
      </c>
      <c r="I8271" t="str">
        <f>IF(ISNA(VLOOKUP(B8271,$B$3:B8270,1,0)),"","DUP!")</f>
        <v>DUP!</v>
      </c>
      <c r="J8271" t="str">
        <f t="shared" si="648"/>
        <v/>
      </c>
      <c r="K8271" t="str">
        <f t="shared" si="649"/>
        <v/>
      </c>
    </row>
    <row r="8272" spans="1:11">
      <c r="A8272" s="25" t="s">
        <v>2606</v>
      </c>
      <c r="B8272" s="25" t="s">
        <v>301</v>
      </c>
      <c r="C8272" s="25" t="s">
        <v>302</v>
      </c>
      <c r="D8272" s="25" t="s">
        <v>244</v>
      </c>
      <c r="E8272">
        <f t="shared" si="645"/>
        <v>2</v>
      </c>
      <c r="F8272" t="str">
        <f t="shared" si="646"/>
        <v>Voice</v>
      </c>
      <c r="G8272" t="str">
        <f t="shared" si="647"/>
        <v>TAT_0780118_2</v>
      </c>
      <c r="H8272" t="str">
        <f>IF(ISNA(VLOOKUP(A8272,$A$3:A8271,1,0)),"","DUP!")</f>
        <v/>
      </c>
      <c r="I8272" t="str">
        <f>IF(ISNA(VLOOKUP(B8272,$B$3:B8271,1,0)),"","DUP!")</f>
        <v>DUP!</v>
      </c>
      <c r="J8272" t="str">
        <f t="shared" si="648"/>
        <v/>
      </c>
      <c r="K8272" t="str">
        <f t="shared" si="649"/>
        <v>INSERT INTO ZONE_MAP (SERVICE_ID, SERVICE_NAME, CODE, NW_GROUP, ZONE) VALUES (2,'Voice','0780118','DV DIEN THOAI','NATIONAL');</v>
      </c>
    </row>
    <row r="8273" spans="1:11">
      <c r="A8273" s="25" t="s">
        <v>2606</v>
      </c>
      <c r="B8273" s="25" t="s">
        <v>301</v>
      </c>
      <c r="C8273" s="25" t="s">
        <v>302</v>
      </c>
      <c r="D8273" s="25" t="s">
        <v>244</v>
      </c>
      <c r="E8273">
        <f t="shared" si="645"/>
        <v>2</v>
      </c>
      <c r="F8273" t="str">
        <f t="shared" si="646"/>
        <v>Voice</v>
      </c>
      <c r="G8273" t="str">
        <f t="shared" si="647"/>
        <v>TAT_0780118_2</v>
      </c>
      <c r="H8273" t="str">
        <f>IF(ISNA(VLOOKUP(A8273,$A$3:A8272,1,0)),"","DUP!")</f>
        <v>DUP!</v>
      </c>
      <c r="I8273" t="str">
        <f>IF(ISNA(VLOOKUP(B8273,$B$3:B8272,1,0)),"","DUP!")</f>
        <v>DUP!</v>
      </c>
      <c r="J8273" t="str">
        <f t="shared" si="648"/>
        <v/>
      </c>
      <c r="K8273" t="str">
        <f t="shared" si="649"/>
        <v/>
      </c>
    </row>
    <row r="8274" spans="1:11">
      <c r="A8274" s="25" t="s">
        <v>2606</v>
      </c>
      <c r="B8274" s="25" t="s">
        <v>301</v>
      </c>
      <c r="C8274" s="25" t="s">
        <v>302</v>
      </c>
      <c r="D8274" s="25" t="s">
        <v>244</v>
      </c>
      <c r="E8274">
        <f t="shared" si="645"/>
        <v>2</v>
      </c>
      <c r="F8274" t="str">
        <f t="shared" si="646"/>
        <v>Voice</v>
      </c>
      <c r="G8274" t="str">
        <f t="shared" si="647"/>
        <v>TAT_0780118_2</v>
      </c>
      <c r="H8274" t="str">
        <f>IF(ISNA(VLOOKUP(A8274,$A$3:A8273,1,0)),"","DUP!")</f>
        <v>DUP!</v>
      </c>
      <c r="I8274" t="str">
        <f>IF(ISNA(VLOOKUP(B8274,$B$3:B8273,1,0)),"","DUP!")</f>
        <v>DUP!</v>
      </c>
      <c r="J8274" t="str">
        <f t="shared" si="648"/>
        <v/>
      </c>
      <c r="K8274" t="str">
        <f t="shared" si="649"/>
        <v/>
      </c>
    </row>
    <row r="8275" spans="1:11">
      <c r="A8275" s="25" t="s">
        <v>2606</v>
      </c>
      <c r="B8275" s="25" t="s">
        <v>301</v>
      </c>
      <c r="C8275" s="25" t="s">
        <v>302</v>
      </c>
      <c r="D8275" s="25" t="s">
        <v>245</v>
      </c>
      <c r="E8275">
        <f t="shared" si="645"/>
        <v>10</v>
      </c>
      <c r="F8275" t="str">
        <f t="shared" si="646"/>
        <v>Video Call</v>
      </c>
      <c r="G8275" t="str">
        <f t="shared" si="647"/>
        <v>TAT_0780118_10</v>
      </c>
      <c r="H8275" t="str">
        <f>IF(ISNA(VLOOKUP(A8275,$A$3:A8274,1,0)),"","DUP!")</f>
        <v>DUP!</v>
      </c>
      <c r="I8275" t="str">
        <f>IF(ISNA(VLOOKUP(B8275,$B$3:B8274,1,0)),"","DUP!")</f>
        <v>DUP!</v>
      </c>
      <c r="J8275" t="str">
        <f t="shared" si="648"/>
        <v/>
      </c>
      <c r="K8275" t="str">
        <f t="shared" si="649"/>
        <v/>
      </c>
    </row>
    <row r="8276" spans="1:11">
      <c r="A8276" s="25" t="s">
        <v>2606</v>
      </c>
      <c r="B8276" s="25" t="s">
        <v>301</v>
      </c>
      <c r="C8276" s="25" t="s">
        <v>302</v>
      </c>
      <c r="D8276" s="25" t="s">
        <v>245</v>
      </c>
      <c r="E8276">
        <f t="shared" si="645"/>
        <v>10</v>
      </c>
      <c r="F8276" t="str">
        <f t="shared" si="646"/>
        <v>Video Call</v>
      </c>
      <c r="G8276" t="str">
        <f t="shared" si="647"/>
        <v>TAT_0780118_10</v>
      </c>
      <c r="H8276" t="str">
        <f>IF(ISNA(VLOOKUP(A8276,$A$3:A8275,1,0)),"","DUP!")</f>
        <v>DUP!</v>
      </c>
      <c r="I8276" t="str">
        <f>IF(ISNA(VLOOKUP(B8276,$B$3:B8275,1,0)),"","DUP!")</f>
        <v>DUP!</v>
      </c>
      <c r="J8276" t="str">
        <f t="shared" si="648"/>
        <v/>
      </c>
      <c r="K8276" t="str">
        <f t="shared" si="649"/>
        <v/>
      </c>
    </row>
    <row r="8277" spans="1:11">
      <c r="A8277" s="25" t="s">
        <v>2606</v>
      </c>
      <c r="B8277" s="25" t="s">
        <v>301</v>
      </c>
      <c r="C8277" s="25" t="s">
        <v>302</v>
      </c>
      <c r="D8277" s="25" t="s">
        <v>245</v>
      </c>
      <c r="E8277">
        <f t="shared" si="645"/>
        <v>10</v>
      </c>
      <c r="F8277" t="str">
        <f t="shared" si="646"/>
        <v>Video Call</v>
      </c>
      <c r="G8277" t="str">
        <f t="shared" si="647"/>
        <v>TAT_0780118_10</v>
      </c>
      <c r="H8277" t="str">
        <f>IF(ISNA(VLOOKUP(A8277,$A$3:A8276,1,0)),"","DUP!")</f>
        <v>DUP!</v>
      </c>
      <c r="I8277" t="str">
        <f>IF(ISNA(VLOOKUP(B8277,$B$3:B8276,1,0)),"","DUP!")</f>
        <v>DUP!</v>
      </c>
      <c r="J8277" t="str">
        <f t="shared" si="648"/>
        <v/>
      </c>
      <c r="K8277" t="str">
        <f t="shared" si="649"/>
        <v/>
      </c>
    </row>
    <row r="8278" spans="1:11">
      <c r="A8278" s="25" t="s">
        <v>2607</v>
      </c>
      <c r="B8278" s="25" t="s">
        <v>306</v>
      </c>
      <c r="C8278" s="25" t="s">
        <v>307</v>
      </c>
      <c r="D8278" s="25" t="s">
        <v>244</v>
      </c>
      <c r="E8278">
        <f t="shared" si="645"/>
        <v>2</v>
      </c>
      <c r="F8278" t="str">
        <f t="shared" si="646"/>
        <v>Voice</v>
      </c>
      <c r="G8278" t="str">
        <f t="shared" si="647"/>
        <v>NET_07801260_2</v>
      </c>
      <c r="H8278" t="str">
        <f>IF(ISNA(VLOOKUP(A8278,$A$3:A8277,1,0)),"","DUP!")</f>
        <v/>
      </c>
      <c r="I8278" t="str">
        <f>IF(ISNA(VLOOKUP(B8278,$B$3:B8277,1,0)),"","DUP!")</f>
        <v>DUP!</v>
      </c>
      <c r="J8278" t="str">
        <f t="shared" si="648"/>
        <v/>
      </c>
      <c r="K8278" t="str">
        <f t="shared" si="649"/>
        <v>INSERT INTO ZONE_MAP (SERVICE_ID, SERVICE_NAME, CODE, NW_GROUP, ZONE) VALUES (2,'Voice','07801260','INTERNET','NATIONAL');</v>
      </c>
    </row>
    <row r="8279" spans="1:11">
      <c r="A8279" s="25" t="s">
        <v>2607</v>
      </c>
      <c r="B8279" s="25" t="s">
        <v>306</v>
      </c>
      <c r="C8279" s="25" t="s">
        <v>307</v>
      </c>
      <c r="D8279" s="25" t="s">
        <v>244</v>
      </c>
      <c r="E8279">
        <f t="shared" si="645"/>
        <v>2</v>
      </c>
      <c r="F8279" t="str">
        <f t="shared" si="646"/>
        <v>Voice</v>
      </c>
      <c r="G8279" t="str">
        <f t="shared" si="647"/>
        <v>NET_07801260_2</v>
      </c>
      <c r="H8279" t="str">
        <f>IF(ISNA(VLOOKUP(A8279,$A$3:A8278,1,0)),"","DUP!")</f>
        <v>DUP!</v>
      </c>
      <c r="I8279" t="str">
        <f>IF(ISNA(VLOOKUP(B8279,$B$3:B8278,1,0)),"","DUP!")</f>
        <v>DUP!</v>
      </c>
      <c r="J8279" t="str">
        <f t="shared" si="648"/>
        <v/>
      </c>
      <c r="K8279" t="str">
        <f t="shared" si="649"/>
        <v/>
      </c>
    </row>
    <row r="8280" spans="1:11">
      <c r="A8280" s="25" t="s">
        <v>2607</v>
      </c>
      <c r="B8280" s="25" t="s">
        <v>306</v>
      </c>
      <c r="C8280" s="25" t="s">
        <v>307</v>
      </c>
      <c r="D8280" s="25" t="s">
        <v>244</v>
      </c>
      <c r="E8280">
        <f t="shared" si="645"/>
        <v>2</v>
      </c>
      <c r="F8280" t="str">
        <f t="shared" si="646"/>
        <v>Voice</v>
      </c>
      <c r="G8280" t="str">
        <f t="shared" si="647"/>
        <v>NET_07801260_2</v>
      </c>
      <c r="H8280" t="str">
        <f>IF(ISNA(VLOOKUP(A8280,$A$3:A8279,1,0)),"","DUP!")</f>
        <v>DUP!</v>
      </c>
      <c r="I8280" t="str">
        <f>IF(ISNA(VLOOKUP(B8280,$B$3:B8279,1,0)),"","DUP!")</f>
        <v>DUP!</v>
      </c>
      <c r="J8280" t="str">
        <f t="shared" si="648"/>
        <v/>
      </c>
      <c r="K8280" t="str">
        <f t="shared" si="649"/>
        <v/>
      </c>
    </row>
    <row r="8281" spans="1:11">
      <c r="A8281" s="25" t="s">
        <v>2607</v>
      </c>
      <c r="B8281" s="25" t="s">
        <v>306</v>
      </c>
      <c r="C8281" s="25" t="s">
        <v>307</v>
      </c>
      <c r="D8281" s="25" t="s">
        <v>245</v>
      </c>
      <c r="E8281">
        <f t="shared" si="645"/>
        <v>10</v>
      </c>
      <c r="F8281" t="str">
        <f t="shared" si="646"/>
        <v>Video Call</v>
      </c>
      <c r="G8281" t="str">
        <f t="shared" si="647"/>
        <v>NET_07801260_10</v>
      </c>
      <c r="H8281" t="str">
        <f>IF(ISNA(VLOOKUP(A8281,$A$3:A8280,1,0)),"","DUP!")</f>
        <v>DUP!</v>
      </c>
      <c r="I8281" t="str">
        <f>IF(ISNA(VLOOKUP(B8281,$B$3:B8280,1,0)),"","DUP!")</f>
        <v>DUP!</v>
      </c>
      <c r="J8281" t="str">
        <f t="shared" si="648"/>
        <v/>
      </c>
      <c r="K8281" t="str">
        <f t="shared" si="649"/>
        <v/>
      </c>
    </row>
    <row r="8282" spans="1:11">
      <c r="A8282" s="25" t="s">
        <v>2607</v>
      </c>
      <c r="B8282" s="25" t="s">
        <v>306</v>
      </c>
      <c r="C8282" s="25" t="s">
        <v>307</v>
      </c>
      <c r="D8282" s="25" t="s">
        <v>245</v>
      </c>
      <c r="E8282">
        <f t="shared" si="645"/>
        <v>10</v>
      </c>
      <c r="F8282" t="str">
        <f t="shared" si="646"/>
        <v>Video Call</v>
      </c>
      <c r="G8282" t="str">
        <f t="shared" si="647"/>
        <v>NET_07801260_10</v>
      </c>
      <c r="H8282" t="str">
        <f>IF(ISNA(VLOOKUP(A8282,$A$3:A8281,1,0)),"","DUP!")</f>
        <v>DUP!</v>
      </c>
      <c r="I8282" t="str">
        <f>IF(ISNA(VLOOKUP(B8282,$B$3:B8281,1,0)),"","DUP!")</f>
        <v>DUP!</v>
      </c>
      <c r="J8282" t="str">
        <f t="shared" si="648"/>
        <v/>
      </c>
      <c r="K8282" t="str">
        <f t="shared" si="649"/>
        <v/>
      </c>
    </row>
    <row r="8283" spans="1:11">
      <c r="A8283" s="25" t="s">
        <v>2607</v>
      </c>
      <c r="B8283" s="25" t="s">
        <v>306</v>
      </c>
      <c r="C8283" s="25" t="s">
        <v>307</v>
      </c>
      <c r="D8283" s="25" t="s">
        <v>245</v>
      </c>
      <c r="E8283">
        <f t="shared" si="645"/>
        <v>10</v>
      </c>
      <c r="F8283" t="str">
        <f t="shared" si="646"/>
        <v>Video Call</v>
      </c>
      <c r="G8283" t="str">
        <f t="shared" si="647"/>
        <v>NET_07801260_10</v>
      </c>
      <c r="H8283" t="str">
        <f>IF(ISNA(VLOOKUP(A8283,$A$3:A8282,1,0)),"","DUP!")</f>
        <v>DUP!</v>
      </c>
      <c r="I8283" t="str">
        <f>IF(ISNA(VLOOKUP(B8283,$B$3:B8282,1,0)),"","DUP!")</f>
        <v>DUP!</v>
      </c>
      <c r="J8283" t="str">
        <f t="shared" si="648"/>
        <v/>
      </c>
      <c r="K8283" t="str">
        <f t="shared" si="649"/>
        <v/>
      </c>
    </row>
    <row r="8284" spans="1:11">
      <c r="A8284" s="25" t="s">
        <v>2608</v>
      </c>
      <c r="B8284" s="25" t="s">
        <v>306</v>
      </c>
      <c r="C8284" s="25" t="s">
        <v>307</v>
      </c>
      <c r="D8284" s="25" t="s">
        <v>244</v>
      </c>
      <c r="E8284">
        <f t="shared" si="645"/>
        <v>2</v>
      </c>
      <c r="F8284" t="str">
        <f t="shared" si="646"/>
        <v>Voice</v>
      </c>
      <c r="G8284" t="str">
        <f t="shared" si="647"/>
        <v>NET_07801268_2</v>
      </c>
      <c r="H8284" t="str">
        <f>IF(ISNA(VLOOKUP(A8284,$A$3:A8283,1,0)),"","DUP!")</f>
        <v/>
      </c>
      <c r="I8284" t="str">
        <f>IF(ISNA(VLOOKUP(B8284,$B$3:B8283,1,0)),"","DUP!")</f>
        <v>DUP!</v>
      </c>
      <c r="J8284" t="str">
        <f t="shared" si="648"/>
        <v/>
      </c>
      <c r="K8284" t="str">
        <f t="shared" si="649"/>
        <v>INSERT INTO ZONE_MAP (SERVICE_ID, SERVICE_NAME, CODE, NW_GROUP, ZONE) VALUES (2,'Voice','07801268','INTERNET','NATIONAL');</v>
      </c>
    </row>
    <row r="8285" spans="1:11">
      <c r="A8285" s="25" t="s">
        <v>2608</v>
      </c>
      <c r="B8285" s="25" t="s">
        <v>306</v>
      </c>
      <c r="C8285" s="25" t="s">
        <v>307</v>
      </c>
      <c r="D8285" s="25" t="s">
        <v>244</v>
      </c>
      <c r="E8285">
        <f t="shared" si="645"/>
        <v>2</v>
      </c>
      <c r="F8285" t="str">
        <f t="shared" si="646"/>
        <v>Voice</v>
      </c>
      <c r="G8285" t="str">
        <f t="shared" si="647"/>
        <v>NET_07801268_2</v>
      </c>
      <c r="H8285" t="str">
        <f>IF(ISNA(VLOOKUP(A8285,$A$3:A8284,1,0)),"","DUP!")</f>
        <v>DUP!</v>
      </c>
      <c r="I8285" t="str">
        <f>IF(ISNA(VLOOKUP(B8285,$B$3:B8284,1,0)),"","DUP!")</f>
        <v>DUP!</v>
      </c>
      <c r="J8285" t="str">
        <f t="shared" si="648"/>
        <v/>
      </c>
      <c r="K8285" t="str">
        <f t="shared" si="649"/>
        <v/>
      </c>
    </row>
    <row r="8286" spans="1:11">
      <c r="A8286" s="25" t="s">
        <v>2608</v>
      </c>
      <c r="B8286" s="25" t="s">
        <v>306</v>
      </c>
      <c r="C8286" s="25" t="s">
        <v>307</v>
      </c>
      <c r="D8286" s="25" t="s">
        <v>244</v>
      </c>
      <c r="E8286">
        <f t="shared" si="645"/>
        <v>2</v>
      </c>
      <c r="F8286" t="str">
        <f t="shared" si="646"/>
        <v>Voice</v>
      </c>
      <c r="G8286" t="str">
        <f t="shared" si="647"/>
        <v>NET_07801268_2</v>
      </c>
      <c r="H8286" t="str">
        <f>IF(ISNA(VLOOKUP(A8286,$A$3:A8285,1,0)),"","DUP!")</f>
        <v>DUP!</v>
      </c>
      <c r="I8286" t="str">
        <f>IF(ISNA(VLOOKUP(B8286,$B$3:B8285,1,0)),"","DUP!")</f>
        <v>DUP!</v>
      </c>
      <c r="J8286" t="str">
        <f t="shared" si="648"/>
        <v/>
      </c>
      <c r="K8286" t="str">
        <f t="shared" si="649"/>
        <v/>
      </c>
    </row>
    <row r="8287" spans="1:11">
      <c r="A8287" s="25" t="s">
        <v>2608</v>
      </c>
      <c r="B8287" s="25" t="s">
        <v>306</v>
      </c>
      <c r="C8287" s="25" t="s">
        <v>307</v>
      </c>
      <c r="D8287" s="25" t="s">
        <v>245</v>
      </c>
      <c r="E8287">
        <f t="shared" si="645"/>
        <v>10</v>
      </c>
      <c r="F8287" t="str">
        <f t="shared" si="646"/>
        <v>Video Call</v>
      </c>
      <c r="G8287" t="str">
        <f t="shared" si="647"/>
        <v>NET_07801268_10</v>
      </c>
      <c r="H8287" t="str">
        <f>IF(ISNA(VLOOKUP(A8287,$A$3:A8286,1,0)),"","DUP!")</f>
        <v>DUP!</v>
      </c>
      <c r="I8287" t="str">
        <f>IF(ISNA(VLOOKUP(B8287,$B$3:B8286,1,0)),"","DUP!")</f>
        <v>DUP!</v>
      </c>
      <c r="J8287" t="str">
        <f t="shared" si="648"/>
        <v/>
      </c>
      <c r="K8287" t="str">
        <f t="shared" si="649"/>
        <v/>
      </c>
    </row>
    <row r="8288" spans="1:11">
      <c r="A8288" s="25" t="s">
        <v>2608</v>
      </c>
      <c r="B8288" s="25" t="s">
        <v>306</v>
      </c>
      <c r="C8288" s="25" t="s">
        <v>307</v>
      </c>
      <c r="D8288" s="25" t="s">
        <v>245</v>
      </c>
      <c r="E8288">
        <f t="shared" si="645"/>
        <v>10</v>
      </c>
      <c r="F8288" t="str">
        <f t="shared" si="646"/>
        <v>Video Call</v>
      </c>
      <c r="G8288" t="str">
        <f t="shared" si="647"/>
        <v>NET_07801268_10</v>
      </c>
      <c r="H8288" t="str">
        <f>IF(ISNA(VLOOKUP(A8288,$A$3:A8287,1,0)),"","DUP!")</f>
        <v>DUP!</v>
      </c>
      <c r="I8288" t="str">
        <f>IF(ISNA(VLOOKUP(B8288,$B$3:B8287,1,0)),"","DUP!")</f>
        <v>DUP!</v>
      </c>
      <c r="J8288" t="str">
        <f t="shared" si="648"/>
        <v/>
      </c>
      <c r="K8288" t="str">
        <f t="shared" si="649"/>
        <v/>
      </c>
    </row>
    <row r="8289" spans="1:11">
      <c r="A8289" s="25" t="s">
        <v>2608</v>
      </c>
      <c r="B8289" s="25" t="s">
        <v>306</v>
      </c>
      <c r="C8289" s="25" t="s">
        <v>307</v>
      </c>
      <c r="D8289" s="25" t="s">
        <v>245</v>
      </c>
      <c r="E8289">
        <f t="shared" si="645"/>
        <v>10</v>
      </c>
      <c r="F8289" t="str">
        <f t="shared" si="646"/>
        <v>Video Call</v>
      </c>
      <c r="G8289" t="str">
        <f t="shared" si="647"/>
        <v>NET_07801268_10</v>
      </c>
      <c r="H8289" t="str">
        <f>IF(ISNA(VLOOKUP(A8289,$A$3:A8288,1,0)),"","DUP!")</f>
        <v>DUP!</v>
      </c>
      <c r="I8289" t="str">
        <f>IF(ISNA(VLOOKUP(B8289,$B$3:B8288,1,0)),"","DUP!")</f>
        <v>DUP!</v>
      </c>
      <c r="J8289" t="str">
        <f t="shared" si="648"/>
        <v/>
      </c>
      <c r="K8289" t="str">
        <f t="shared" si="649"/>
        <v/>
      </c>
    </row>
    <row r="8290" spans="1:11">
      <c r="A8290" s="25" t="s">
        <v>2609</v>
      </c>
      <c r="B8290" s="25" t="s">
        <v>306</v>
      </c>
      <c r="C8290" s="25" t="s">
        <v>307</v>
      </c>
      <c r="D8290" s="25" t="s">
        <v>244</v>
      </c>
      <c r="E8290">
        <f t="shared" si="645"/>
        <v>2</v>
      </c>
      <c r="F8290" t="str">
        <f t="shared" si="646"/>
        <v>Voice</v>
      </c>
      <c r="G8290" t="str">
        <f t="shared" si="647"/>
        <v>NET_07801269_2</v>
      </c>
      <c r="H8290" t="str">
        <f>IF(ISNA(VLOOKUP(A8290,$A$3:A8289,1,0)),"","DUP!")</f>
        <v/>
      </c>
      <c r="I8290" t="str">
        <f>IF(ISNA(VLOOKUP(B8290,$B$3:B8289,1,0)),"","DUP!")</f>
        <v>DUP!</v>
      </c>
      <c r="J8290" t="str">
        <f t="shared" si="648"/>
        <v/>
      </c>
      <c r="K8290" t="str">
        <f t="shared" si="649"/>
        <v>INSERT INTO ZONE_MAP (SERVICE_ID, SERVICE_NAME, CODE, NW_GROUP, ZONE) VALUES (2,'Voice','07801269','INTERNET','NATIONAL');</v>
      </c>
    </row>
    <row r="8291" spans="1:11">
      <c r="A8291" s="25" t="s">
        <v>2609</v>
      </c>
      <c r="B8291" s="25" t="s">
        <v>306</v>
      </c>
      <c r="C8291" s="25" t="s">
        <v>307</v>
      </c>
      <c r="D8291" s="25" t="s">
        <v>244</v>
      </c>
      <c r="E8291">
        <f t="shared" si="645"/>
        <v>2</v>
      </c>
      <c r="F8291" t="str">
        <f t="shared" si="646"/>
        <v>Voice</v>
      </c>
      <c r="G8291" t="str">
        <f t="shared" si="647"/>
        <v>NET_07801269_2</v>
      </c>
      <c r="H8291" t="str">
        <f>IF(ISNA(VLOOKUP(A8291,$A$3:A8290,1,0)),"","DUP!")</f>
        <v>DUP!</v>
      </c>
      <c r="I8291" t="str">
        <f>IF(ISNA(VLOOKUP(B8291,$B$3:B8290,1,0)),"","DUP!")</f>
        <v>DUP!</v>
      </c>
      <c r="J8291" t="str">
        <f t="shared" si="648"/>
        <v/>
      </c>
      <c r="K8291" t="str">
        <f t="shared" si="649"/>
        <v/>
      </c>
    </row>
    <row r="8292" spans="1:11">
      <c r="A8292" s="25" t="s">
        <v>2609</v>
      </c>
      <c r="B8292" s="25" t="s">
        <v>306</v>
      </c>
      <c r="C8292" s="25" t="s">
        <v>307</v>
      </c>
      <c r="D8292" s="25" t="s">
        <v>244</v>
      </c>
      <c r="E8292">
        <f t="shared" si="645"/>
        <v>2</v>
      </c>
      <c r="F8292" t="str">
        <f t="shared" si="646"/>
        <v>Voice</v>
      </c>
      <c r="G8292" t="str">
        <f t="shared" si="647"/>
        <v>NET_07801269_2</v>
      </c>
      <c r="H8292" t="str">
        <f>IF(ISNA(VLOOKUP(A8292,$A$3:A8291,1,0)),"","DUP!")</f>
        <v>DUP!</v>
      </c>
      <c r="I8292" t="str">
        <f>IF(ISNA(VLOOKUP(B8292,$B$3:B8291,1,0)),"","DUP!")</f>
        <v>DUP!</v>
      </c>
      <c r="J8292" t="str">
        <f t="shared" si="648"/>
        <v/>
      </c>
      <c r="K8292" t="str">
        <f t="shared" si="649"/>
        <v/>
      </c>
    </row>
    <row r="8293" spans="1:11">
      <c r="A8293" s="25" t="s">
        <v>2609</v>
      </c>
      <c r="B8293" s="25" t="s">
        <v>306</v>
      </c>
      <c r="C8293" s="25" t="s">
        <v>307</v>
      </c>
      <c r="D8293" s="25" t="s">
        <v>245</v>
      </c>
      <c r="E8293">
        <f t="shared" si="645"/>
        <v>10</v>
      </c>
      <c r="F8293" t="str">
        <f t="shared" si="646"/>
        <v>Video Call</v>
      </c>
      <c r="G8293" t="str">
        <f t="shared" si="647"/>
        <v>NET_07801269_10</v>
      </c>
      <c r="H8293" t="str">
        <f>IF(ISNA(VLOOKUP(A8293,$A$3:A8292,1,0)),"","DUP!")</f>
        <v>DUP!</v>
      </c>
      <c r="I8293" t="str">
        <f>IF(ISNA(VLOOKUP(B8293,$B$3:B8292,1,0)),"","DUP!")</f>
        <v>DUP!</v>
      </c>
      <c r="J8293" t="str">
        <f t="shared" si="648"/>
        <v/>
      </c>
      <c r="K8293" t="str">
        <f t="shared" si="649"/>
        <v/>
      </c>
    </row>
    <row r="8294" spans="1:11">
      <c r="A8294" s="25" t="s">
        <v>2609</v>
      </c>
      <c r="B8294" s="25" t="s">
        <v>306</v>
      </c>
      <c r="C8294" s="25" t="s">
        <v>307</v>
      </c>
      <c r="D8294" s="25" t="s">
        <v>245</v>
      </c>
      <c r="E8294">
        <f t="shared" si="645"/>
        <v>10</v>
      </c>
      <c r="F8294" t="str">
        <f t="shared" si="646"/>
        <v>Video Call</v>
      </c>
      <c r="G8294" t="str">
        <f t="shared" si="647"/>
        <v>NET_07801269_10</v>
      </c>
      <c r="H8294" t="str">
        <f>IF(ISNA(VLOOKUP(A8294,$A$3:A8293,1,0)),"","DUP!")</f>
        <v>DUP!</v>
      </c>
      <c r="I8294" t="str">
        <f>IF(ISNA(VLOOKUP(B8294,$B$3:B8293,1,0)),"","DUP!")</f>
        <v>DUP!</v>
      </c>
      <c r="J8294" t="str">
        <f t="shared" si="648"/>
        <v/>
      </c>
      <c r="K8294" t="str">
        <f t="shared" si="649"/>
        <v/>
      </c>
    </row>
    <row r="8295" spans="1:11">
      <c r="A8295" s="25" t="s">
        <v>2609</v>
      </c>
      <c r="B8295" s="25" t="s">
        <v>306</v>
      </c>
      <c r="C8295" s="25" t="s">
        <v>307</v>
      </c>
      <c r="D8295" s="25" t="s">
        <v>245</v>
      </c>
      <c r="E8295">
        <f t="shared" si="645"/>
        <v>10</v>
      </c>
      <c r="F8295" t="str">
        <f t="shared" si="646"/>
        <v>Video Call</v>
      </c>
      <c r="G8295" t="str">
        <f t="shared" si="647"/>
        <v>NET_07801269_10</v>
      </c>
      <c r="H8295" t="str">
        <f>IF(ISNA(VLOOKUP(A8295,$A$3:A8294,1,0)),"","DUP!")</f>
        <v>DUP!</v>
      </c>
      <c r="I8295" t="str">
        <f>IF(ISNA(VLOOKUP(B8295,$B$3:B8294,1,0)),"","DUP!")</f>
        <v>DUP!</v>
      </c>
      <c r="J8295" t="str">
        <f t="shared" si="648"/>
        <v/>
      </c>
      <c r="K8295" t="str">
        <f t="shared" si="649"/>
        <v/>
      </c>
    </row>
    <row r="8296" spans="1:11">
      <c r="A8296" s="25" t="s">
        <v>2610</v>
      </c>
      <c r="B8296" s="25" t="s">
        <v>306</v>
      </c>
      <c r="C8296" s="25" t="s">
        <v>307</v>
      </c>
      <c r="D8296" s="25" t="s">
        <v>244</v>
      </c>
      <c r="E8296">
        <f t="shared" si="645"/>
        <v>2</v>
      </c>
      <c r="F8296" t="str">
        <f t="shared" si="646"/>
        <v>Voice</v>
      </c>
      <c r="G8296" t="str">
        <f t="shared" si="647"/>
        <v>NET_07801270_2</v>
      </c>
      <c r="H8296" t="str">
        <f>IF(ISNA(VLOOKUP(A8296,$A$3:A8295,1,0)),"","DUP!")</f>
        <v/>
      </c>
      <c r="I8296" t="str">
        <f>IF(ISNA(VLOOKUP(B8296,$B$3:B8295,1,0)),"","DUP!")</f>
        <v>DUP!</v>
      </c>
      <c r="J8296" t="str">
        <f t="shared" si="648"/>
        <v/>
      </c>
      <c r="K8296" t="str">
        <f t="shared" si="649"/>
        <v>INSERT INTO ZONE_MAP (SERVICE_ID, SERVICE_NAME, CODE, NW_GROUP, ZONE) VALUES (2,'Voice','07801270','INTERNET','NATIONAL');</v>
      </c>
    </row>
    <row r="8297" spans="1:11">
      <c r="A8297" s="25" t="s">
        <v>2611</v>
      </c>
      <c r="B8297" s="25" t="s">
        <v>306</v>
      </c>
      <c r="C8297" s="25" t="s">
        <v>307</v>
      </c>
      <c r="D8297" s="25" t="s">
        <v>244</v>
      </c>
      <c r="E8297">
        <f t="shared" si="645"/>
        <v>2</v>
      </c>
      <c r="F8297" t="str">
        <f t="shared" si="646"/>
        <v>Voice</v>
      </c>
      <c r="G8297" t="str">
        <f t="shared" si="647"/>
        <v>NET_07801278_2</v>
      </c>
      <c r="H8297" t="str">
        <f>IF(ISNA(VLOOKUP(A8297,$A$3:A8296,1,0)),"","DUP!")</f>
        <v/>
      </c>
      <c r="I8297" t="str">
        <f>IF(ISNA(VLOOKUP(B8297,$B$3:B8296,1,0)),"","DUP!")</f>
        <v>DUP!</v>
      </c>
      <c r="J8297" t="str">
        <f t="shared" si="648"/>
        <v/>
      </c>
      <c r="K8297" t="str">
        <f t="shared" si="649"/>
        <v>INSERT INTO ZONE_MAP (SERVICE_ID, SERVICE_NAME, CODE, NW_GROUP, ZONE) VALUES (2,'Voice','07801278','INTERNET','NATIONAL');</v>
      </c>
    </row>
    <row r="8298" spans="1:11">
      <c r="A8298" s="25" t="s">
        <v>2612</v>
      </c>
      <c r="B8298" s="25" t="s">
        <v>306</v>
      </c>
      <c r="C8298" s="25" t="s">
        <v>307</v>
      </c>
      <c r="D8298" s="25" t="s">
        <v>244</v>
      </c>
      <c r="E8298">
        <f t="shared" si="645"/>
        <v>2</v>
      </c>
      <c r="F8298" t="str">
        <f t="shared" si="646"/>
        <v>Voice</v>
      </c>
      <c r="G8298" t="str">
        <f t="shared" si="647"/>
        <v>NET_07801280_2</v>
      </c>
      <c r="H8298" t="str">
        <f>IF(ISNA(VLOOKUP(A8298,$A$3:A8297,1,0)),"","DUP!")</f>
        <v/>
      </c>
      <c r="I8298" t="str">
        <f>IF(ISNA(VLOOKUP(B8298,$B$3:B8297,1,0)),"","DUP!")</f>
        <v>DUP!</v>
      </c>
      <c r="J8298" t="str">
        <f t="shared" si="648"/>
        <v/>
      </c>
      <c r="K8298" t="str">
        <f t="shared" si="649"/>
        <v>INSERT INTO ZONE_MAP (SERVICE_ID, SERVICE_NAME, CODE, NW_GROUP, ZONE) VALUES (2,'Voice','07801280','INTERNET','NATIONAL');</v>
      </c>
    </row>
    <row r="8299" spans="1:11">
      <c r="A8299" s="25" t="s">
        <v>2613</v>
      </c>
      <c r="B8299" s="25" t="s">
        <v>306</v>
      </c>
      <c r="C8299" s="25" t="s">
        <v>307</v>
      </c>
      <c r="D8299" s="25" t="s">
        <v>244</v>
      </c>
      <c r="E8299">
        <f t="shared" si="645"/>
        <v>2</v>
      </c>
      <c r="F8299" t="str">
        <f t="shared" si="646"/>
        <v>Voice</v>
      </c>
      <c r="G8299" t="str">
        <f t="shared" si="647"/>
        <v>NET_07801284_2</v>
      </c>
      <c r="H8299" t="str">
        <f>IF(ISNA(VLOOKUP(A8299,$A$3:A8298,1,0)),"","DUP!")</f>
        <v/>
      </c>
      <c r="I8299" t="str">
        <f>IF(ISNA(VLOOKUP(B8299,$B$3:B8298,1,0)),"","DUP!")</f>
        <v>DUP!</v>
      </c>
      <c r="J8299" t="str">
        <f t="shared" si="648"/>
        <v/>
      </c>
      <c r="K8299" t="str">
        <f t="shared" si="649"/>
        <v>INSERT INTO ZONE_MAP (SERVICE_ID, SERVICE_NAME, CODE, NW_GROUP, ZONE) VALUES (2,'Voice','07801284','INTERNET','NATIONAL');</v>
      </c>
    </row>
    <row r="8300" spans="1:11">
      <c r="A8300" s="25" t="s">
        <v>2614</v>
      </c>
      <c r="B8300" s="25" t="s">
        <v>315</v>
      </c>
      <c r="C8300" s="25" t="s">
        <v>316</v>
      </c>
      <c r="D8300" s="25" t="s">
        <v>244</v>
      </c>
      <c r="E8300">
        <f t="shared" si="645"/>
        <v>2</v>
      </c>
      <c r="F8300" t="str">
        <f t="shared" si="646"/>
        <v>Voice</v>
      </c>
      <c r="G8300" t="str">
        <f t="shared" si="647"/>
        <v>SNC_0780141_2</v>
      </c>
      <c r="H8300" t="str">
        <f>IF(ISNA(VLOOKUP(A8300,$A$3:A8299,1,0)),"","DUP!")</f>
        <v/>
      </c>
      <c r="I8300" t="str">
        <f>IF(ISNA(VLOOKUP(B8300,$B$3:B8299,1,0)),"","DUP!")</f>
        <v>DUP!</v>
      </c>
      <c r="J8300" t="str">
        <f t="shared" si="648"/>
        <v/>
      </c>
      <c r="K8300" t="str">
        <f t="shared" si="649"/>
        <v>INSERT INTO ZONE_MAP (SERVICE_ID, SERVICE_NAME, CODE, NW_GROUP, ZONE) VALUES (2,'Voice','0780141','NHAN TIN','NATIONAL');</v>
      </c>
    </row>
    <row r="8301" spans="1:11">
      <c r="A8301" s="25" t="s">
        <v>2615</v>
      </c>
      <c r="B8301" s="25" t="s">
        <v>2595</v>
      </c>
      <c r="C8301" s="25" t="s">
        <v>318</v>
      </c>
      <c r="D8301" s="25" t="s">
        <v>244</v>
      </c>
      <c r="E8301">
        <f t="shared" si="645"/>
        <v>2</v>
      </c>
      <c r="F8301" t="str">
        <f t="shared" si="646"/>
        <v>Voice</v>
      </c>
      <c r="G8301" t="str">
        <f t="shared" si="647"/>
        <v>CVL_07802_2</v>
      </c>
      <c r="H8301" t="str">
        <f>IF(ISNA(VLOOKUP(A8301,$A$3:A8300,1,0)),"","DUP!")</f>
        <v/>
      </c>
      <c r="I8301" t="str">
        <f>IF(ISNA(VLOOKUP(B8301,$B$3:B8300,1,0)),"","DUP!")</f>
        <v>DUP!</v>
      </c>
      <c r="J8301" t="str">
        <f t="shared" si="648"/>
        <v/>
      </c>
      <c r="K8301" t="str">
        <f t="shared" si="649"/>
        <v>INSERT INTO ZONE_MAP (SERVICE_ID, SERVICE_NAME, CODE, NW_GROUP, ZONE) VALUES (2,'Voice','07802','CA MAU','NATIONAL');</v>
      </c>
    </row>
    <row r="8302" spans="1:11">
      <c r="A8302" s="25" t="s">
        <v>2616</v>
      </c>
      <c r="B8302" s="25" t="s">
        <v>2595</v>
      </c>
      <c r="C8302" s="25" t="s">
        <v>243</v>
      </c>
      <c r="D8302" s="25" t="s">
        <v>244</v>
      </c>
      <c r="E8302">
        <f t="shared" si="645"/>
        <v>2</v>
      </c>
      <c r="F8302" t="str">
        <f t="shared" si="646"/>
        <v>Voice</v>
      </c>
      <c r="G8302" t="str">
        <f t="shared" si="647"/>
        <v>CVP_07803_2</v>
      </c>
      <c r="H8302" t="str">
        <f>IF(ISNA(VLOOKUP(A8302,$A$3:A8301,1,0)),"","DUP!")</f>
        <v/>
      </c>
      <c r="I8302" t="str">
        <f>IF(ISNA(VLOOKUP(B8302,$B$3:B8301,1,0)),"","DUP!")</f>
        <v>DUP!</v>
      </c>
      <c r="J8302" t="str">
        <f t="shared" si="648"/>
        <v/>
      </c>
      <c r="K8302" t="str">
        <f t="shared" si="649"/>
        <v>INSERT INTO ZONE_MAP (SERVICE_ID, SERVICE_NAME, CODE, NW_GROUP, ZONE) VALUES (2,'Voice','07803','CA MAU','NATIONAL');</v>
      </c>
    </row>
    <row r="8303" spans="1:11">
      <c r="A8303" s="25" t="s">
        <v>2616</v>
      </c>
      <c r="B8303" s="25" t="s">
        <v>2595</v>
      </c>
      <c r="C8303" s="25" t="s">
        <v>243</v>
      </c>
      <c r="D8303" s="25" t="s">
        <v>244</v>
      </c>
      <c r="E8303">
        <f t="shared" si="645"/>
        <v>2</v>
      </c>
      <c r="F8303" t="str">
        <f t="shared" si="646"/>
        <v>Voice</v>
      </c>
      <c r="G8303" t="str">
        <f t="shared" si="647"/>
        <v>CVP_07803_2</v>
      </c>
      <c r="H8303" t="str">
        <f>IF(ISNA(VLOOKUP(A8303,$A$3:A8302,1,0)),"","DUP!")</f>
        <v>DUP!</v>
      </c>
      <c r="I8303" t="str">
        <f>IF(ISNA(VLOOKUP(B8303,$B$3:B8302,1,0)),"","DUP!")</f>
        <v>DUP!</v>
      </c>
      <c r="J8303" t="str">
        <f t="shared" si="648"/>
        <v/>
      </c>
      <c r="K8303" t="str">
        <f t="shared" si="649"/>
        <v/>
      </c>
    </row>
    <row r="8304" spans="1:11">
      <c r="A8304" s="25" t="s">
        <v>2616</v>
      </c>
      <c r="B8304" s="25" t="s">
        <v>2595</v>
      </c>
      <c r="C8304" s="25" t="s">
        <v>243</v>
      </c>
      <c r="D8304" s="25" t="s">
        <v>244</v>
      </c>
      <c r="E8304">
        <f t="shared" si="645"/>
        <v>2</v>
      </c>
      <c r="F8304" t="str">
        <f t="shared" si="646"/>
        <v>Voice</v>
      </c>
      <c r="G8304" t="str">
        <f t="shared" si="647"/>
        <v>CVP_07803_2</v>
      </c>
      <c r="H8304" t="str">
        <f>IF(ISNA(VLOOKUP(A8304,$A$3:A8303,1,0)),"","DUP!")</f>
        <v>DUP!</v>
      </c>
      <c r="I8304" t="str">
        <f>IF(ISNA(VLOOKUP(B8304,$B$3:B8303,1,0)),"","DUP!")</f>
        <v>DUP!</v>
      </c>
      <c r="J8304" t="str">
        <f t="shared" si="648"/>
        <v/>
      </c>
      <c r="K8304" t="str">
        <f t="shared" si="649"/>
        <v/>
      </c>
    </row>
    <row r="8305" spans="1:11">
      <c r="A8305" s="25" t="s">
        <v>2616</v>
      </c>
      <c r="B8305" s="25" t="s">
        <v>2595</v>
      </c>
      <c r="C8305" s="25" t="s">
        <v>243</v>
      </c>
      <c r="D8305" s="25" t="s">
        <v>245</v>
      </c>
      <c r="E8305">
        <f t="shared" si="645"/>
        <v>10</v>
      </c>
      <c r="F8305" t="str">
        <f t="shared" si="646"/>
        <v>Video Call</v>
      </c>
      <c r="G8305" t="str">
        <f t="shared" si="647"/>
        <v>CVP_07803_10</v>
      </c>
      <c r="H8305" t="str">
        <f>IF(ISNA(VLOOKUP(A8305,$A$3:A8304,1,0)),"","DUP!")</f>
        <v>DUP!</v>
      </c>
      <c r="I8305" t="str">
        <f>IF(ISNA(VLOOKUP(B8305,$B$3:B8304,1,0)),"","DUP!")</f>
        <v>DUP!</v>
      </c>
      <c r="J8305" t="str">
        <f t="shared" si="648"/>
        <v/>
      </c>
      <c r="K8305" t="str">
        <f t="shared" si="649"/>
        <v/>
      </c>
    </row>
    <row r="8306" spans="1:11">
      <c r="A8306" s="25" t="s">
        <v>2616</v>
      </c>
      <c r="B8306" s="25" t="s">
        <v>2595</v>
      </c>
      <c r="C8306" s="25" t="s">
        <v>243</v>
      </c>
      <c r="D8306" s="25" t="s">
        <v>245</v>
      </c>
      <c r="E8306">
        <f t="shared" si="645"/>
        <v>10</v>
      </c>
      <c r="F8306" t="str">
        <f t="shared" si="646"/>
        <v>Video Call</v>
      </c>
      <c r="G8306" t="str">
        <f t="shared" si="647"/>
        <v>CVP_07803_10</v>
      </c>
      <c r="H8306" t="str">
        <f>IF(ISNA(VLOOKUP(A8306,$A$3:A8305,1,0)),"","DUP!")</f>
        <v>DUP!</v>
      </c>
      <c r="I8306" t="str">
        <f>IF(ISNA(VLOOKUP(B8306,$B$3:B8305,1,0)),"","DUP!")</f>
        <v>DUP!</v>
      </c>
      <c r="J8306" t="str">
        <f t="shared" si="648"/>
        <v/>
      </c>
      <c r="K8306" t="str">
        <f t="shared" si="649"/>
        <v/>
      </c>
    </row>
    <row r="8307" spans="1:11">
      <c r="A8307" s="25" t="s">
        <v>2616</v>
      </c>
      <c r="B8307" s="25" t="s">
        <v>2595</v>
      </c>
      <c r="C8307" s="25" t="s">
        <v>243</v>
      </c>
      <c r="D8307" s="25" t="s">
        <v>245</v>
      </c>
      <c r="E8307">
        <f t="shared" si="645"/>
        <v>10</v>
      </c>
      <c r="F8307" t="str">
        <f t="shared" si="646"/>
        <v>Video Call</v>
      </c>
      <c r="G8307" t="str">
        <f t="shared" si="647"/>
        <v>CVP_07803_10</v>
      </c>
      <c r="H8307" t="str">
        <f>IF(ISNA(VLOOKUP(A8307,$A$3:A8306,1,0)),"","DUP!")</f>
        <v>DUP!</v>
      </c>
      <c r="I8307" t="str">
        <f>IF(ISNA(VLOOKUP(B8307,$B$3:B8306,1,0)),"","DUP!")</f>
        <v>DUP!</v>
      </c>
      <c r="J8307" t="str">
        <f t="shared" si="648"/>
        <v/>
      </c>
      <c r="K8307" t="str">
        <f t="shared" si="649"/>
        <v/>
      </c>
    </row>
    <row r="8308" spans="1:11">
      <c r="A8308" s="25" t="s">
        <v>2617</v>
      </c>
      <c r="B8308" s="25" t="s">
        <v>2595</v>
      </c>
      <c r="C8308" s="25" t="s">
        <v>321</v>
      </c>
      <c r="D8308" s="25" t="s">
        <v>244</v>
      </c>
      <c r="E8308">
        <f t="shared" si="645"/>
        <v>2</v>
      </c>
      <c r="F8308" t="str">
        <f t="shared" si="646"/>
        <v>Voice</v>
      </c>
      <c r="G8308" t="str">
        <f t="shared" si="647"/>
        <v>CVC_07804_2</v>
      </c>
      <c r="H8308" t="str">
        <f>IF(ISNA(VLOOKUP(A8308,$A$3:A8307,1,0)),"","DUP!")</f>
        <v/>
      </c>
      <c r="I8308" t="str">
        <f>IF(ISNA(VLOOKUP(B8308,$B$3:B8307,1,0)),"","DUP!")</f>
        <v>DUP!</v>
      </c>
      <c r="J8308" t="str">
        <f t="shared" si="648"/>
        <v/>
      </c>
      <c r="K8308" t="str">
        <f t="shared" si="649"/>
        <v>INSERT INTO ZONE_MAP (SERVICE_ID, SERVICE_NAME, CODE, NW_GROUP, ZONE) VALUES (2,'Voice','07804','CA MAU','NATIONAL');</v>
      </c>
    </row>
    <row r="8309" spans="1:11">
      <c r="A8309" s="25" t="s">
        <v>2618</v>
      </c>
      <c r="B8309" s="25" t="s">
        <v>2595</v>
      </c>
      <c r="C8309" s="25" t="s">
        <v>323</v>
      </c>
      <c r="D8309" s="25" t="s">
        <v>244</v>
      </c>
      <c r="E8309">
        <f t="shared" si="645"/>
        <v>2</v>
      </c>
      <c r="F8309" t="str">
        <f t="shared" si="646"/>
        <v>Voice</v>
      </c>
      <c r="G8309" t="str">
        <f t="shared" si="647"/>
        <v>CSP_07805_2</v>
      </c>
      <c r="H8309" t="str">
        <f>IF(ISNA(VLOOKUP(A8309,$A$3:A8308,1,0)),"","DUP!")</f>
        <v/>
      </c>
      <c r="I8309" t="str">
        <f>IF(ISNA(VLOOKUP(B8309,$B$3:B8308,1,0)),"","DUP!")</f>
        <v>DUP!</v>
      </c>
      <c r="J8309" t="str">
        <f t="shared" si="648"/>
        <v/>
      </c>
      <c r="K8309" t="str">
        <f t="shared" si="649"/>
        <v>INSERT INTO ZONE_MAP (SERVICE_ID, SERVICE_NAME, CODE, NW_GROUP, ZONE) VALUES (2,'Voice','07805','CA MAU','NATIONAL');</v>
      </c>
    </row>
    <row r="8310" spans="1:11">
      <c r="A8310" s="25" t="s">
        <v>2619</v>
      </c>
      <c r="B8310" s="25" t="s">
        <v>2595</v>
      </c>
      <c r="C8310" s="25" t="s">
        <v>318</v>
      </c>
      <c r="D8310" s="25" t="s">
        <v>244</v>
      </c>
      <c r="E8310">
        <f t="shared" si="645"/>
        <v>2</v>
      </c>
      <c r="F8310" t="str">
        <f t="shared" si="646"/>
        <v>Voice</v>
      </c>
      <c r="G8310" t="str">
        <f t="shared" si="647"/>
        <v>CVL_07806_2</v>
      </c>
      <c r="H8310" t="str">
        <f>IF(ISNA(VLOOKUP(A8310,$A$3:A8309,1,0)),"","DUP!")</f>
        <v/>
      </c>
      <c r="I8310" t="str">
        <f>IF(ISNA(VLOOKUP(B8310,$B$3:B8309,1,0)),"","DUP!")</f>
        <v>DUP!</v>
      </c>
      <c r="J8310" t="str">
        <f t="shared" si="648"/>
        <v/>
      </c>
      <c r="K8310" t="str">
        <f t="shared" si="649"/>
        <v>INSERT INTO ZONE_MAP (SERVICE_ID, SERVICE_NAME, CODE, NW_GROUP, ZONE) VALUES (2,'Voice','07806','CA MAU','NATIONAL');</v>
      </c>
    </row>
    <row r="8311" spans="1:11">
      <c r="A8311" s="25" t="s">
        <v>2620</v>
      </c>
      <c r="B8311" s="25" t="s">
        <v>2595</v>
      </c>
      <c r="C8311" s="25" t="s">
        <v>326</v>
      </c>
      <c r="D8311" s="25" t="s">
        <v>244</v>
      </c>
      <c r="E8311">
        <f t="shared" si="645"/>
        <v>2</v>
      </c>
      <c r="F8311" t="str">
        <f t="shared" si="646"/>
        <v>Voice</v>
      </c>
      <c r="G8311" t="str">
        <f t="shared" si="647"/>
        <v>CFP_07807_2</v>
      </c>
      <c r="H8311" t="str">
        <f>IF(ISNA(VLOOKUP(A8311,$A$3:A8310,1,0)),"","DUP!")</f>
        <v/>
      </c>
      <c r="I8311" t="str">
        <f>IF(ISNA(VLOOKUP(B8311,$B$3:B8310,1,0)),"","DUP!")</f>
        <v>DUP!</v>
      </c>
      <c r="J8311" t="str">
        <f t="shared" si="648"/>
        <v/>
      </c>
      <c r="K8311" t="str">
        <f t="shared" si="649"/>
        <v>INSERT INTO ZONE_MAP (SERVICE_ID, SERVICE_NAME, CODE, NW_GROUP, ZONE) VALUES (2,'Voice','07807','CA MAU','NATIONAL');</v>
      </c>
    </row>
    <row r="8312" spans="1:11">
      <c r="A8312" s="25" t="s">
        <v>2621</v>
      </c>
      <c r="B8312" s="25" t="s">
        <v>2595</v>
      </c>
      <c r="C8312" s="25" t="s">
        <v>243</v>
      </c>
      <c r="D8312" s="25" t="s">
        <v>244</v>
      </c>
      <c r="E8312">
        <f t="shared" si="645"/>
        <v>2</v>
      </c>
      <c r="F8312" t="str">
        <f t="shared" si="646"/>
        <v>Voice</v>
      </c>
      <c r="G8312" t="str">
        <f t="shared" si="647"/>
        <v>CVP_078080_2</v>
      </c>
      <c r="H8312" t="str">
        <f>IF(ISNA(VLOOKUP(A8312,$A$3:A8311,1,0)),"","DUP!")</f>
        <v/>
      </c>
      <c r="I8312" t="str">
        <f>IF(ISNA(VLOOKUP(B8312,$B$3:B8311,1,0)),"","DUP!")</f>
        <v>DUP!</v>
      </c>
      <c r="J8312" t="str">
        <f t="shared" si="648"/>
        <v/>
      </c>
      <c r="K8312" t="str">
        <f t="shared" si="649"/>
        <v>INSERT INTO ZONE_MAP (SERVICE_ID, SERVICE_NAME, CODE, NW_GROUP, ZONE) VALUES (2,'Voice','078080','CA MAU','NATIONAL');</v>
      </c>
    </row>
    <row r="8313" spans="1:11">
      <c r="A8313" s="25" t="s">
        <v>2621</v>
      </c>
      <c r="B8313" s="25" t="s">
        <v>2595</v>
      </c>
      <c r="C8313" s="25" t="s">
        <v>243</v>
      </c>
      <c r="D8313" s="25" t="s">
        <v>244</v>
      </c>
      <c r="E8313">
        <f t="shared" si="645"/>
        <v>2</v>
      </c>
      <c r="F8313" t="str">
        <f t="shared" si="646"/>
        <v>Voice</v>
      </c>
      <c r="G8313" t="str">
        <f t="shared" si="647"/>
        <v>CVP_078080_2</v>
      </c>
      <c r="H8313" t="str">
        <f>IF(ISNA(VLOOKUP(A8313,$A$3:A8312,1,0)),"","DUP!")</f>
        <v>DUP!</v>
      </c>
      <c r="I8313" t="str">
        <f>IF(ISNA(VLOOKUP(B8313,$B$3:B8312,1,0)),"","DUP!")</f>
        <v>DUP!</v>
      </c>
      <c r="J8313" t="str">
        <f t="shared" si="648"/>
        <v/>
      </c>
      <c r="K8313" t="str">
        <f t="shared" si="649"/>
        <v/>
      </c>
    </row>
    <row r="8314" spans="1:11">
      <c r="A8314" s="25" t="s">
        <v>2621</v>
      </c>
      <c r="B8314" s="25" t="s">
        <v>2595</v>
      </c>
      <c r="C8314" s="25" t="s">
        <v>243</v>
      </c>
      <c r="D8314" s="25" t="s">
        <v>244</v>
      </c>
      <c r="E8314">
        <f t="shared" si="645"/>
        <v>2</v>
      </c>
      <c r="F8314" t="str">
        <f t="shared" si="646"/>
        <v>Voice</v>
      </c>
      <c r="G8314" t="str">
        <f t="shared" si="647"/>
        <v>CVP_078080_2</v>
      </c>
      <c r="H8314" t="str">
        <f>IF(ISNA(VLOOKUP(A8314,$A$3:A8313,1,0)),"","DUP!")</f>
        <v>DUP!</v>
      </c>
      <c r="I8314" t="str">
        <f>IF(ISNA(VLOOKUP(B8314,$B$3:B8313,1,0)),"","DUP!")</f>
        <v>DUP!</v>
      </c>
      <c r="J8314" t="str">
        <f t="shared" si="648"/>
        <v/>
      </c>
      <c r="K8314" t="str">
        <f t="shared" si="649"/>
        <v/>
      </c>
    </row>
    <row r="8315" spans="1:11">
      <c r="A8315" s="25" t="s">
        <v>2621</v>
      </c>
      <c r="B8315" s="25" t="s">
        <v>2595</v>
      </c>
      <c r="C8315" s="25" t="s">
        <v>243</v>
      </c>
      <c r="D8315" s="25" t="s">
        <v>245</v>
      </c>
      <c r="E8315">
        <f t="shared" si="645"/>
        <v>10</v>
      </c>
      <c r="F8315" t="str">
        <f t="shared" si="646"/>
        <v>Video Call</v>
      </c>
      <c r="G8315" t="str">
        <f t="shared" si="647"/>
        <v>CVP_078080_10</v>
      </c>
      <c r="H8315" t="str">
        <f>IF(ISNA(VLOOKUP(A8315,$A$3:A8314,1,0)),"","DUP!")</f>
        <v>DUP!</v>
      </c>
      <c r="I8315" t="str">
        <f>IF(ISNA(VLOOKUP(B8315,$B$3:B8314,1,0)),"","DUP!")</f>
        <v>DUP!</v>
      </c>
      <c r="J8315" t="str">
        <f t="shared" si="648"/>
        <v/>
      </c>
      <c r="K8315" t="str">
        <f t="shared" si="649"/>
        <v/>
      </c>
    </row>
    <row r="8316" spans="1:11">
      <c r="A8316" s="25" t="s">
        <v>2621</v>
      </c>
      <c r="B8316" s="25" t="s">
        <v>2595</v>
      </c>
      <c r="C8316" s="25" t="s">
        <v>243</v>
      </c>
      <c r="D8316" s="25" t="s">
        <v>245</v>
      </c>
      <c r="E8316">
        <f t="shared" si="645"/>
        <v>10</v>
      </c>
      <c r="F8316" t="str">
        <f t="shared" si="646"/>
        <v>Video Call</v>
      </c>
      <c r="G8316" t="str">
        <f t="shared" si="647"/>
        <v>CVP_078080_10</v>
      </c>
      <c r="H8316" t="str">
        <f>IF(ISNA(VLOOKUP(A8316,$A$3:A8315,1,0)),"","DUP!")</f>
        <v>DUP!</v>
      </c>
      <c r="I8316" t="str">
        <f>IF(ISNA(VLOOKUP(B8316,$B$3:B8315,1,0)),"","DUP!")</f>
        <v>DUP!</v>
      </c>
      <c r="J8316" t="str">
        <f t="shared" si="648"/>
        <v/>
      </c>
      <c r="K8316" t="str">
        <f t="shared" si="649"/>
        <v/>
      </c>
    </row>
    <row r="8317" spans="1:11">
      <c r="A8317" s="25" t="s">
        <v>2621</v>
      </c>
      <c r="B8317" s="25" t="s">
        <v>2595</v>
      </c>
      <c r="C8317" s="25" t="s">
        <v>243</v>
      </c>
      <c r="D8317" s="25" t="s">
        <v>245</v>
      </c>
      <c r="E8317">
        <f t="shared" si="645"/>
        <v>10</v>
      </c>
      <c r="F8317" t="str">
        <f t="shared" si="646"/>
        <v>Video Call</v>
      </c>
      <c r="G8317" t="str">
        <f t="shared" si="647"/>
        <v>CVP_078080_10</v>
      </c>
      <c r="H8317" t="str">
        <f>IF(ISNA(VLOOKUP(A8317,$A$3:A8316,1,0)),"","DUP!")</f>
        <v>DUP!</v>
      </c>
      <c r="I8317" t="str">
        <f>IF(ISNA(VLOOKUP(B8317,$B$3:B8316,1,0)),"","DUP!")</f>
        <v>DUP!</v>
      </c>
      <c r="J8317" t="str">
        <f t="shared" si="648"/>
        <v/>
      </c>
      <c r="K8317" t="str">
        <f t="shared" si="649"/>
        <v/>
      </c>
    </row>
    <row r="8318" spans="1:11">
      <c r="A8318" s="25" t="s">
        <v>2622</v>
      </c>
      <c r="B8318" s="25" t="s">
        <v>329</v>
      </c>
      <c r="C8318" s="25" t="s">
        <v>243</v>
      </c>
      <c r="D8318" s="25" t="s">
        <v>244</v>
      </c>
      <c r="E8318">
        <f t="shared" si="645"/>
        <v>2</v>
      </c>
      <c r="F8318" t="str">
        <f t="shared" si="646"/>
        <v>Voice</v>
      </c>
      <c r="G8318" t="str">
        <f t="shared" si="647"/>
        <v>CVP_0780800126_2</v>
      </c>
      <c r="H8318" t="str">
        <f>IF(ISNA(VLOOKUP(A8318,$A$3:A8317,1,0)),"","DUP!")</f>
        <v/>
      </c>
      <c r="I8318" t="str">
        <f>IF(ISNA(VLOOKUP(B8318,$B$3:B8317,1,0)),"","DUP!")</f>
        <v>DUP!</v>
      </c>
      <c r="J8318" t="str">
        <f t="shared" si="648"/>
        <v/>
      </c>
      <c r="K8318" t="str">
        <f t="shared" si="649"/>
        <v>INSERT INTO ZONE_MAP (SERVICE_ID, SERVICE_NAME, CODE, NW_GROUP, ZONE) VALUES (2,'Voice','0780800126','DICH VU CSKH','NATIONAL');</v>
      </c>
    </row>
    <row r="8319" spans="1:11">
      <c r="A8319" s="25" t="s">
        <v>2622</v>
      </c>
      <c r="B8319" s="25" t="s">
        <v>329</v>
      </c>
      <c r="C8319" s="25" t="s">
        <v>243</v>
      </c>
      <c r="D8319" s="25" t="s">
        <v>244</v>
      </c>
      <c r="E8319">
        <f t="shared" si="645"/>
        <v>2</v>
      </c>
      <c r="F8319" t="str">
        <f t="shared" si="646"/>
        <v>Voice</v>
      </c>
      <c r="G8319" t="str">
        <f t="shared" si="647"/>
        <v>CVP_0780800126_2</v>
      </c>
      <c r="H8319" t="str">
        <f>IF(ISNA(VLOOKUP(A8319,$A$3:A8318,1,0)),"","DUP!")</f>
        <v>DUP!</v>
      </c>
      <c r="I8319" t="str">
        <f>IF(ISNA(VLOOKUP(B8319,$B$3:B8318,1,0)),"","DUP!")</f>
        <v>DUP!</v>
      </c>
      <c r="J8319" t="str">
        <f t="shared" si="648"/>
        <v/>
      </c>
      <c r="K8319" t="str">
        <f t="shared" si="649"/>
        <v/>
      </c>
    </row>
    <row r="8320" spans="1:11">
      <c r="A8320" s="25" t="s">
        <v>2622</v>
      </c>
      <c r="B8320" s="25" t="s">
        <v>329</v>
      </c>
      <c r="C8320" s="25" t="s">
        <v>243</v>
      </c>
      <c r="D8320" s="25" t="s">
        <v>244</v>
      </c>
      <c r="E8320">
        <f t="shared" si="645"/>
        <v>2</v>
      </c>
      <c r="F8320" t="str">
        <f t="shared" si="646"/>
        <v>Voice</v>
      </c>
      <c r="G8320" t="str">
        <f t="shared" si="647"/>
        <v>CVP_0780800126_2</v>
      </c>
      <c r="H8320" t="str">
        <f>IF(ISNA(VLOOKUP(A8320,$A$3:A8319,1,0)),"","DUP!")</f>
        <v>DUP!</v>
      </c>
      <c r="I8320" t="str">
        <f>IF(ISNA(VLOOKUP(B8320,$B$3:B8319,1,0)),"","DUP!")</f>
        <v>DUP!</v>
      </c>
      <c r="J8320" t="str">
        <f t="shared" si="648"/>
        <v/>
      </c>
      <c r="K8320" t="str">
        <f t="shared" si="649"/>
        <v/>
      </c>
    </row>
    <row r="8321" spans="1:11">
      <c r="A8321" s="25" t="s">
        <v>2622</v>
      </c>
      <c r="B8321" s="25" t="s">
        <v>329</v>
      </c>
      <c r="C8321" s="25" t="s">
        <v>243</v>
      </c>
      <c r="D8321" s="25" t="s">
        <v>245</v>
      </c>
      <c r="E8321">
        <f t="shared" si="645"/>
        <v>10</v>
      </c>
      <c r="F8321" t="str">
        <f t="shared" si="646"/>
        <v>Video Call</v>
      </c>
      <c r="G8321" t="str">
        <f t="shared" si="647"/>
        <v>CVP_0780800126_10</v>
      </c>
      <c r="H8321" t="str">
        <f>IF(ISNA(VLOOKUP(A8321,$A$3:A8320,1,0)),"","DUP!")</f>
        <v>DUP!</v>
      </c>
      <c r="I8321" t="str">
        <f>IF(ISNA(VLOOKUP(B8321,$B$3:B8320,1,0)),"","DUP!")</f>
        <v>DUP!</v>
      </c>
      <c r="J8321" t="str">
        <f t="shared" si="648"/>
        <v/>
      </c>
      <c r="K8321" t="str">
        <f t="shared" si="649"/>
        <v/>
      </c>
    </row>
    <row r="8322" spans="1:11">
      <c r="A8322" s="25" t="s">
        <v>2622</v>
      </c>
      <c r="B8322" s="25" t="s">
        <v>329</v>
      </c>
      <c r="C8322" s="25" t="s">
        <v>243</v>
      </c>
      <c r="D8322" s="25" t="s">
        <v>245</v>
      </c>
      <c r="E8322">
        <f t="shared" si="645"/>
        <v>10</v>
      </c>
      <c r="F8322" t="str">
        <f t="shared" si="646"/>
        <v>Video Call</v>
      </c>
      <c r="G8322" t="str">
        <f t="shared" si="647"/>
        <v>CVP_0780800126_10</v>
      </c>
      <c r="H8322" t="str">
        <f>IF(ISNA(VLOOKUP(A8322,$A$3:A8321,1,0)),"","DUP!")</f>
        <v>DUP!</v>
      </c>
      <c r="I8322" t="str">
        <f>IF(ISNA(VLOOKUP(B8322,$B$3:B8321,1,0)),"","DUP!")</f>
        <v>DUP!</v>
      </c>
      <c r="J8322" t="str">
        <f t="shared" si="648"/>
        <v/>
      </c>
      <c r="K8322" t="str">
        <f t="shared" si="649"/>
        <v/>
      </c>
    </row>
    <row r="8323" spans="1:11">
      <c r="A8323" s="25" t="s">
        <v>2622</v>
      </c>
      <c r="B8323" s="25" t="s">
        <v>329</v>
      </c>
      <c r="C8323" s="25" t="s">
        <v>243</v>
      </c>
      <c r="D8323" s="25" t="s">
        <v>245</v>
      </c>
      <c r="E8323">
        <f t="shared" si="645"/>
        <v>10</v>
      </c>
      <c r="F8323" t="str">
        <f t="shared" si="646"/>
        <v>Video Call</v>
      </c>
      <c r="G8323" t="str">
        <f t="shared" si="647"/>
        <v>CVP_0780800126_10</v>
      </c>
      <c r="H8323" t="str">
        <f>IF(ISNA(VLOOKUP(A8323,$A$3:A8322,1,0)),"","DUP!")</f>
        <v>DUP!</v>
      </c>
      <c r="I8323" t="str">
        <f>IF(ISNA(VLOOKUP(B8323,$B$3:B8322,1,0)),"","DUP!")</f>
        <v>DUP!</v>
      </c>
      <c r="J8323" t="str">
        <f t="shared" si="648"/>
        <v/>
      </c>
      <c r="K8323" t="str">
        <f t="shared" si="649"/>
        <v/>
      </c>
    </row>
    <row r="8324" spans="1:11">
      <c r="A8324" s="25" t="s">
        <v>2623</v>
      </c>
      <c r="B8324" s="25" t="s">
        <v>2595</v>
      </c>
      <c r="C8324" s="25" t="s">
        <v>243</v>
      </c>
      <c r="D8324" s="25" t="s">
        <v>244</v>
      </c>
      <c r="E8324">
        <f t="shared" ref="E8324:E8387" si="650">IF(D8324="NORMAL",2,10)</f>
        <v>2</v>
      </c>
      <c r="F8324" t="str">
        <f t="shared" ref="F8324:F8387" si="651">IF(D8324="NORMAL","Voice","Video Call")</f>
        <v>Voice</v>
      </c>
      <c r="G8324" t="str">
        <f t="shared" ref="G8324:G8387" si="652">C8324&amp;"_"&amp;A8324&amp;"_"&amp;E8324</f>
        <v>CVP_078081_2</v>
      </c>
      <c r="H8324" t="str">
        <f>IF(ISNA(VLOOKUP(A8324,$A$3:A8323,1,0)),"","DUP!")</f>
        <v/>
      </c>
      <c r="I8324" t="str">
        <f>IF(ISNA(VLOOKUP(B8324,$B$3:B8323,1,0)),"","DUP!")</f>
        <v>DUP!</v>
      </c>
      <c r="J8324" t="str">
        <f t="shared" ref="J8324:J8387" si="653">IF(I8324="DUP!","",B8324)</f>
        <v/>
      </c>
      <c r="K8324" t="str">
        <f t="shared" ref="K8324:K8387" si="654">IF(H8324="DUP!","","INSERT INTO ZONE_MAP (SERVICE_ID, SERVICE_NAME, CODE, NW_GROUP, ZONE) VALUES ("&amp;E8324&amp;",'"&amp;F8324&amp;"','"&amp;A8324&amp;"','"&amp;B8324&amp;"','"&amp;IF(B8324="VINAPHONE","INTERNAL","NATIONAL")&amp;"');")</f>
        <v>INSERT INTO ZONE_MAP (SERVICE_ID, SERVICE_NAME, CODE, NW_GROUP, ZONE) VALUES (2,'Voice','078081','CA MAU','NATIONAL');</v>
      </c>
    </row>
    <row r="8325" spans="1:11">
      <c r="A8325" s="25" t="s">
        <v>2623</v>
      </c>
      <c r="B8325" s="25" t="s">
        <v>2595</v>
      </c>
      <c r="C8325" s="25" t="s">
        <v>243</v>
      </c>
      <c r="D8325" s="25" t="s">
        <v>244</v>
      </c>
      <c r="E8325">
        <f t="shared" si="650"/>
        <v>2</v>
      </c>
      <c r="F8325" t="str">
        <f t="shared" si="651"/>
        <v>Voice</v>
      </c>
      <c r="G8325" t="str">
        <f t="shared" si="652"/>
        <v>CVP_078081_2</v>
      </c>
      <c r="H8325" t="str">
        <f>IF(ISNA(VLOOKUP(A8325,$A$3:A8324,1,0)),"","DUP!")</f>
        <v>DUP!</v>
      </c>
      <c r="I8325" t="str">
        <f>IF(ISNA(VLOOKUP(B8325,$B$3:B8324,1,0)),"","DUP!")</f>
        <v>DUP!</v>
      </c>
      <c r="J8325" t="str">
        <f t="shared" si="653"/>
        <v/>
      </c>
      <c r="K8325" t="str">
        <f t="shared" si="654"/>
        <v/>
      </c>
    </row>
    <row r="8326" spans="1:11">
      <c r="A8326" s="25" t="s">
        <v>2623</v>
      </c>
      <c r="B8326" s="25" t="s">
        <v>2595</v>
      </c>
      <c r="C8326" s="25" t="s">
        <v>243</v>
      </c>
      <c r="D8326" s="25" t="s">
        <v>244</v>
      </c>
      <c r="E8326">
        <f t="shared" si="650"/>
        <v>2</v>
      </c>
      <c r="F8326" t="str">
        <f t="shared" si="651"/>
        <v>Voice</v>
      </c>
      <c r="G8326" t="str">
        <f t="shared" si="652"/>
        <v>CVP_078081_2</v>
      </c>
      <c r="H8326" t="str">
        <f>IF(ISNA(VLOOKUP(A8326,$A$3:A8325,1,0)),"","DUP!")</f>
        <v>DUP!</v>
      </c>
      <c r="I8326" t="str">
        <f>IF(ISNA(VLOOKUP(B8326,$B$3:B8325,1,0)),"","DUP!")</f>
        <v>DUP!</v>
      </c>
      <c r="J8326" t="str">
        <f t="shared" si="653"/>
        <v/>
      </c>
      <c r="K8326" t="str">
        <f t="shared" si="654"/>
        <v/>
      </c>
    </row>
    <row r="8327" spans="1:11">
      <c r="A8327" s="25" t="s">
        <v>2623</v>
      </c>
      <c r="B8327" s="25" t="s">
        <v>2595</v>
      </c>
      <c r="C8327" s="25" t="s">
        <v>243</v>
      </c>
      <c r="D8327" s="25" t="s">
        <v>245</v>
      </c>
      <c r="E8327">
        <f t="shared" si="650"/>
        <v>10</v>
      </c>
      <c r="F8327" t="str">
        <f t="shared" si="651"/>
        <v>Video Call</v>
      </c>
      <c r="G8327" t="str">
        <f t="shared" si="652"/>
        <v>CVP_078081_10</v>
      </c>
      <c r="H8327" t="str">
        <f>IF(ISNA(VLOOKUP(A8327,$A$3:A8326,1,0)),"","DUP!")</f>
        <v>DUP!</v>
      </c>
      <c r="I8327" t="str">
        <f>IF(ISNA(VLOOKUP(B8327,$B$3:B8326,1,0)),"","DUP!")</f>
        <v>DUP!</v>
      </c>
      <c r="J8327" t="str">
        <f t="shared" si="653"/>
        <v/>
      </c>
      <c r="K8327" t="str">
        <f t="shared" si="654"/>
        <v/>
      </c>
    </row>
    <row r="8328" spans="1:11">
      <c r="A8328" s="25" t="s">
        <v>2623</v>
      </c>
      <c r="B8328" s="25" t="s">
        <v>2595</v>
      </c>
      <c r="C8328" s="25" t="s">
        <v>243</v>
      </c>
      <c r="D8328" s="25" t="s">
        <v>245</v>
      </c>
      <c r="E8328">
        <f t="shared" si="650"/>
        <v>10</v>
      </c>
      <c r="F8328" t="str">
        <f t="shared" si="651"/>
        <v>Video Call</v>
      </c>
      <c r="G8328" t="str">
        <f t="shared" si="652"/>
        <v>CVP_078081_10</v>
      </c>
      <c r="H8328" t="str">
        <f>IF(ISNA(VLOOKUP(A8328,$A$3:A8327,1,0)),"","DUP!")</f>
        <v>DUP!</v>
      </c>
      <c r="I8328" t="str">
        <f>IF(ISNA(VLOOKUP(B8328,$B$3:B8327,1,0)),"","DUP!")</f>
        <v>DUP!</v>
      </c>
      <c r="J8328" t="str">
        <f t="shared" si="653"/>
        <v/>
      </c>
      <c r="K8328" t="str">
        <f t="shared" si="654"/>
        <v/>
      </c>
    </row>
    <row r="8329" spans="1:11">
      <c r="A8329" s="25" t="s">
        <v>2623</v>
      </c>
      <c r="B8329" s="25" t="s">
        <v>2595</v>
      </c>
      <c r="C8329" s="25" t="s">
        <v>243</v>
      </c>
      <c r="D8329" s="25" t="s">
        <v>245</v>
      </c>
      <c r="E8329">
        <f t="shared" si="650"/>
        <v>10</v>
      </c>
      <c r="F8329" t="str">
        <f t="shared" si="651"/>
        <v>Video Call</v>
      </c>
      <c r="G8329" t="str">
        <f t="shared" si="652"/>
        <v>CVP_078081_10</v>
      </c>
      <c r="H8329" t="str">
        <f>IF(ISNA(VLOOKUP(A8329,$A$3:A8328,1,0)),"","DUP!")</f>
        <v>DUP!</v>
      </c>
      <c r="I8329" t="str">
        <f>IF(ISNA(VLOOKUP(B8329,$B$3:B8328,1,0)),"","DUP!")</f>
        <v>DUP!</v>
      </c>
      <c r="J8329" t="str">
        <f t="shared" si="653"/>
        <v/>
      </c>
      <c r="K8329" t="str">
        <f t="shared" si="654"/>
        <v/>
      </c>
    </row>
    <row r="8330" spans="1:11">
      <c r="A8330" s="25" t="s">
        <v>2624</v>
      </c>
      <c r="B8330" s="25" t="s">
        <v>2595</v>
      </c>
      <c r="C8330" s="25" t="s">
        <v>243</v>
      </c>
      <c r="D8330" s="25" t="s">
        <v>244</v>
      </c>
      <c r="E8330">
        <f t="shared" si="650"/>
        <v>2</v>
      </c>
      <c r="F8330" t="str">
        <f t="shared" si="651"/>
        <v>Voice</v>
      </c>
      <c r="G8330" t="str">
        <f t="shared" si="652"/>
        <v>CVP_078082_2</v>
      </c>
      <c r="H8330" t="str">
        <f>IF(ISNA(VLOOKUP(A8330,$A$3:A8329,1,0)),"","DUP!")</f>
        <v/>
      </c>
      <c r="I8330" t="str">
        <f>IF(ISNA(VLOOKUP(B8330,$B$3:B8329,1,0)),"","DUP!")</f>
        <v>DUP!</v>
      </c>
      <c r="J8330" t="str">
        <f t="shared" si="653"/>
        <v/>
      </c>
      <c r="K8330" t="str">
        <f t="shared" si="654"/>
        <v>INSERT INTO ZONE_MAP (SERVICE_ID, SERVICE_NAME, CODE, NW_GROUP, ZONE) VALUES (2,'Voice','078082','CA MAU','NATIONAL');</v>
      </c>
    </row>
    <row r="8331" spans="1:11">
      <c r="A8331" s="25" t="s">
        <v>2624</v>
      </c>
      <c r="B8331" s="25" t="s">
        <v>2595</v>
      </c>
      <c r="C8331" s="25" t="s">
        <v>243</v>
      </c>
      <c r="D8331" s="25" t="s">
        <v>244</v>
      </c>
      <c r="E8331">
        <f t="shared" si="650"/>
        <v>2</v>
      </c>
      <c r="F8331" t="str">
        <f t="shared" si="651"/>
        <v>Voice</v>
      </c>
      <c r="G8331" t="str">
        <f t="shared" si="652"/>
        <v>CVP_078082_2</v>
      </c>
      <c r="H8331" t="str">
        <f>IF(ISNA(VLOOKUP(A8331,$A$3:A8330,1,0)),"","DUP!")</f>
        <v>DUP!</v>
      </c>
      <c r="I8331" t="str">
        <f>IF(ISNA(VLOOKUP(B8331,$B$3:B8330,1,0)),"","DUP!")</f>
        <v>DUP!</v>
      </c>
      <c r="J8331" t="str">
        <f t="shared" si="653"/>
        <v/>
      </c>
      <c r="K8331" t="str">
        <f t="shared" si="654"/>
        <v/>
      </c>
    </row>
    <row r="8332" spans="1:11">
      <c r="A8332" s="25" t="s">
        <v>2624</v>
      </c>
      <c r="B8332" s="25" t="s">
        <v>2595</v>
      </c>
      <c r="C8332" s="25" t="s">
        <v>243</v>
      </c>
      <c r="D8332" s="25" t="s">
        <v>244</v>
      </c>
      <c r="E8332">
        <f t="shared" si="650"/>
        <v>2</v>
      </c>
      <c r="F8332" t="str">
        <f t="shared" si="651"/>
        <v>Voice</v>
      </c>
      <c r="G8332" t="str">
        <f t="shared" si="652"/>
        <v>CVP_078082_2</v>
      </c>
      <c r="H8332" t="str">
        <f>IF(ISNA(VLOOKUP(A8332,$A$3:A8331,1,0)),"","DUP!")</f>
        <v>DUP!</v>
      </c>
      <c r="I8332" t="str">
        <f>IF(ISNA(VLOOKUP(B8332,$B$3:B8331,1,0)),"","DUP!")</f>
        <v>DUP!</v>
      </c>
      <c r="J8332" t="str">
        <f t="shared" si="653"/>
        <v/>
      </c>
      <c r="K8332" t="str">
        <f t="shared" si="654"/>
        <v/>
      </c>
    </row>
    <row r="8333" spans="1:11">
      <c r="A8333" s="25" t="s">
        <v>2624</v>
      </c>
      <c r="B8333" s="25" t="s">
        <v>2595</v>
      </c>
      <c r="C8333" s="25" t="s">
        <v>243</v>
      </c>
      <c r="D8333" s="25" t="s">
        <v>245</v>
      </c>
      <c r="E8333">
        <f t="shared" si="650"/>
        <v>10</v>
      </c>
      <c r="F8333" t="str">
        <f t="shared" si="651"/>
        <v>Video Call</v>
      </c>
      <c r="G8333" t="str">
        <f t="shared" si="652"/>
        <v>CVP_078082_10</v>
      </c>
      <c r="H8333" t="str">
        <f>IF(ISNA(VLOOKUP(A8333,$A$3:A8332,1,0)),"","DUP!")</f>
        <v>DUP!</v>
      </c>
      <c r="I8333" t="str">
        <f>IF(ISNA(VLOOKUP(B8333,$B$3:B8332,1,0)),"","DUP!")</f>
        <v>DUP!</v>
      </c>
      <c r="J8333" t="str">
        <f t="shared" si="653"/>
        <v/>
      </c>
      <c r="K8333" t="str">
        <f t="shared" si="654"/>
        <v/>
      </c>
    </row>
    <row r="8334" spans="1:11">
      <c r="A8334" s="25" t="s">
        <v>2624</v>
      </c>
      <c r="B8334" s="25" t="s">
        <v>2595</v>
      </c>
      <c r="C8334" s="25" t="s">
        <v>243</v>
      </c>
      <c r="D8334" s="25" t="s">
        <v>245</v>
      </c>
      <c r="E8334">
        <f t="shared" si="650"/>
        <v>10</v>
      </c>
      <c r="F8334" t="str">
        <f t="shared" si="651"/>
        <v>Video Call</v>
      </c>
      <c r="G8334" t="str">
        <f t="shared" si="652"/>
        <v>CVP_078082_10</v>
      </c>
      <c r="H8334" t="str">
        <f>IF(ISNA(VLOOKUP(A8334,$A$3:A8333,1,0)),"","DUP!")</f>
        <v>DUP!</v>
      </c>
      <c r="I8334" t="str">
        <f>IF(ISNA(VLOOKUP(B8334,$B$3:B8333,1,0)),"","DUP!")</f>
        <v>DUP!</v>
      </c>
      <c r="J8334" t="str">
        <f t="shared" si="653"/>
        <v/>
      </c>
      <c r="K8334" t="str">
        <f t="shared" si="654"/>
        <v/>
      </c>
    </row>
    <row r="8335" spans="1:11">
      <c r="A8335" s="25" t="s">
        <v>2624</v>
      </c>
      <c r="B8335" s="25" t="s">
        <v>2595</v>
      </c>
      <c r="C8335" s="25" t="s">
        <v>243</v>
      </c>
      <c r="D8335" s="25" t="s">
        <v>245</v>
      </c>
      <c r="E8335">
        <f t="shared" si="650"/>
        <v>10</v>
      </c>
      <c r="F8335" t="str">
        <f t="shared" si="651"/>
        <v>Video Call</v>
      </c>
      <c r="G8335" t="str">
        <f t="shared" si="652"/>
        <v>CVP_078082_10</v>
      </c>
      <c r="H8335" t="str">
        <f>IF(ISNA(VLOOKUP(A8335,$A$3:A8334,1,0)),"","DUP!")</f>
        <v>DUP!</v>
      </c>
      <c r="I8335" t="str">
        <f>IF(ISNA(VLOOKUP(B8335,$B$3:B8334,1,0)),"","DUP!")</f>
        <v>DUP!</v>
      </c>
      <c r="J8335" t="str">
        <f t="shared" si="653"/>
        <v/>
      </c>
      <c r="K8335" t="str">
        <f t="shared" si="654"/>
        <v/>
      </c>
    </row>
    <row r="8336" spans="1:11">
      <c r="A8336" s="25" t="s">
        <v>2625</v>
      </c>
      <c r="B8336" s="25" t="s">
        <v>2595</v>
      </c>
      <c r="C8336" s="25" t="s">
        <v>243</v>
      </c>
      <c r="D8336" s="25" t="s">
        <v>244</v>
      </c>
      <c r="E8336">
        <f t="shared" si="650"/>
        <v>2</v>
      </c>
      <c r="F8336" t="str">
        <f t="shared" si="651"/>
        <v>Voice</v>
      </c>
      <c r="G8336" t="str">
        <f t="shared" si="652"/>
        <v>CVP_078083_2</v>
      </c>
      <c r="H8336" t="str">
        <f>IF(ISNA(VLOOKUP(A8336,$A$3:A8335,1,0)),"","DUP!")</f>
        <v/>
      </c>
      <c r="I8336" t="str">
        <f>IF(ISNA(VLOOKUP(B8336,$B$3:B8335,1,0)),"","DUP!")</f>
        <v>DUP!</v>
      </c>
      <c r="J8336" t="str">
        <f t="shared" si="653"/>
        <v/>
      </c>
      <c r="K8336" t="str">
        <f t="shared" si="654"/>
        <v>INSERT INTO ZONE_MAP (SERVICE_ID, SERVICE_NAME, CODE, NW_GROUP, ZONE) VALUES (2,'Voice','078083','CA MAU','NATIONAL');</v>
      </c>
    </row>
    <row r="8337" spans="1:11">
      <c r="A8337" s="25" t="s">
        <v>2625</v>
      </c>
      <c r="B8337" s="25" t="s">
        <v>2595</v>
      </c>
      <c r="C8337" s="25" t="s">
        <v>243</v>
      </c>
      <c r="D8337" s="25" t="s">
        <v>244</v>
      </c>
      <c r="E8337">
        <f t="shared" si="650"/>
        <v>2</v>
      </c>
      <c r="F8337" t="str">
        <f t="shared" si="651"/>
        <v>Voice</v>
      </c>
      <c r="G8337" t="str">
        <f t="shared" si="652"/>
        <v>CVP_078083_2</v>
      </c>
      <c r="H8337" t="str">
        <f>IF(ISNA(VLOOKUP(A8337,$A$3:A8336,1,0)),"","DUP!")</f>
        <v>DUP!</v>
      </c>
      <c r="I8337" t="str">
        <f>IF(ISNA(VLOOKUP(B8337,$B$3:B8336,1,0)),"","DUP!")</f>
        <v>DUP!</v>
      </c>
      <c r="J8337" t="str">
        <f t="shared" si="653"/>
        <v/>
      </c>
      <c r="K8337" t="str">
        <f t="shared" si="654"/>
        <v/>
      </c>
    </row>
    <row r="8338" spans="1:11">
      <c r="A8338" s="25" t="s">
        <v>2625</v>
      </c>
      <c r="B8338" s="25" t="s">
        <v>2595</v>
      </c>
      <c r="C8338" s="25" t="s">
        <v>243</v>
      </c>
      <c r="D8338" s="25" t="s">
        <v>244</v>
      </c>
      <c r="E8338">
        <f t="shared" si="650"/>
        <v>2</v>
      </c>
      <c r="F8338" t="str">
        <f t="shared" si="651"/>
        <v>Voice</v>
      </c>
      <c r="G8338" t="str">
        <f t="shared" si="652"/>
        <v>CVP_078083_2</v>
      </c>
      <c r="H8338" t="str">
        <f>IF(ISNA(VLOOKUP(A8338,$A$3:A8337,1,0)),"","DUP!")</f>
        <v>DUP!</v>
      </c>
      <c r="I8338" t="str">
        <f>IF(ISNA(VLOOKUP(B8338,$B$3:B8337,1,0)),"","DUP!")</f>
        <v>DUP!</v>
      </c>
      <c r="J8338" t="str">
        <f t="shared" si="653"/>
        <v/>
      </c>
      <c r="K8338" t="str">
        <f t="shared" si="654"/>
        <v/>
      </c>
    </row>
    <row r="8339" spans="1:11">
      <c r="A8339" s="25" t="s">
        <v>2625</v>
      </c>
      <c r="B8339" s="25" t="s">
        <v>2595</v>
      </c>
      <c r="C8339" s="25" t="s">
        <v>243</v>
      </c>
      <c r="D8339" s="25" t="s">
        <v>245</v>
      </c>
      <c r="E8339">
        <f t="shared" si="650"/>
        <v>10</v>
      </c>
      <c r="F8339" t="str">
        <f t="shared" si="651"/>
        <v>Video Call</v>
      </c>
      <c r="G8339" t="str">
        <f t="shared" si="652"/>
        <v>CVP_078083_10</v>
      </c>
      <c r="H8339" t="str">
        <f>IF(ISNA(VLOOKUP(A8339,$A$3:A8338,1,0)),"","DUP!")</f>
        <v>DUP!</v>
      </c>
      <c r="I8339" t="str">
        <f>IF(ISNA(VLOOKUP(B8339,$B$3:B8338,1,0)),"","DUP!")</f>
        <v>DUP!</v>
      </c>
      <c r="J8339" t="str">
        <f t="shared" si="653"/>
        <v/>
      </c>
      <c r="K8339" t="str">
        <f t="shared" si="654"/>
        <v/>
      </c>
    </row>
    <row r="8340" spans="1:11">
      <c r="A8340" s="25" t="s">
        <v>2625</v>
      </c>
      <c r="B8340" s="25" t="s">
        <v>2595</v>
      </c>
      <c r="C8340" s="25" t="s">
        <v>243</v>
      </c>
      <c r="D8340" s="25" t="s">
        <v>245</v>
      </c>
      <c r="E8340">
        <f t="shared" si="650"/>
        <v>10</v>
      </c>
      <c r="F8340" t="str">
        <f t="shared" si="651"/>
        <v>Video Call</v>
      </c>
      <c r="G8340" t="str">
        <f t="shared" si="652"/>
        <v>CVP_078083_10</v>
      </c>
      <c r="H8340" t="str">
        <f>IF(ISNA(VLOOKUP(A8340,$A$3:A8339,1,0)),"","DUP!")</f>
        <v>DUP!</v>
      </c>
      <c r="I8340" t="str">
        <f>IF(ISNA(VLOOKUP(B8340,$B$3:B8339,1,0)),"","DUP!")</f>
        <v>DUP!</v>
      </c>
      <c r="J8340" t="str">
        <f t="shared" si="653"/>
        <v/>
      </c>
      <c r="K8340" t="str">
        <f t="shared" si="654"/>
        <v/>
      </c>
    </row>
    <row r="8341" spans="1:11">
      <c r="A8341" s="25" t="s">
        <v>2625</v>
      </c>
      <c r="B8341" s="25" t="s">
        <v>2595</v>
      </c>
      <c r="C8341" s="25" t="s">
        <v>243</v>
      </c>
      <c r="D8341" s="25" t="s">
        <v>245</v>
      </c>
      <c r="E8341">
        <f t="shared" si="650"/>
        <v>10</v>
      </c>
      <c r="F8341" t="str">
        <f t="shared" si="651"/>
        <v>Video Call</v>
      </c>
      <c r="G8341" t="str">
        <f t="shared" si="652"/>
        <v>CVP_078083_10</v>
      </c>
      <c r="H8341" t="str">
        <f>IF(ISNA(VLOOKUP(A8341,$A$3:A8340,1,0)),"","DUP!")</f>
        <v>DUP!</v>
      </c>
      <c r="I8341" t="str">
        <f>IF(ISNA(VLOOKUP(B8341,$B$3:B8340,1,0)),"","DUP!")</f>
        <v>DUP!</v>
      </c>
      <c r="J8341" t="str">
        <f t="shared" si="653"/>
        <v/>
      </c>
      <c r="K8341" t="str">
        <f t="shared" si="654"/>
        <v/>
      </c>
    </row>
    <row r="8342" spans="1:11">
      <c r="A8342" s="25" t="s">
        <v>2626</v>
      </c>
      <c r="B8342" s="25" t="s">
        <v>2595</v>
      </c>
      <c r="C8342" s="25" t="s">
        <v>243</v>
      </c>
      <c r="D8342" s="25" t="s">
        <v>244</v>
      </c>
      <c r="E8342">
        <f t="shared" si="650"/>
        <v>2</v>
      </c>
      <c r="F8342" t="str">
        <f t="shared" si="651"/>
        <v>Voice</v>
      </c>
      <c r="G8342" t="str">
        <f t="shared" si="652"/>
        <v>CVP_078084_2</v>
      </c>
      <c r="H8342" t="str">
        <f>IF(ISNA(VLOOKUP(A8342,$A$3:A8341,1,0)),"","DUP!")</f>
        <v/>
      </c>
      <c r="I8342" t="str">
        <f>IF(ISNA(VLOOKUP(B8342,$B$3:B8341,1,0)),"","DUP!")</f>
        <v>DUP!</v>
      </c>
      <c r="J8342" t="str">
        <f t="shared" si="653"/>
        <v/>
      </c>
      <c r="K8342" t="str">
        <f t="shared" si="654"/>
        <v>INSERT INTO ZONE_MAP (SERVICE_ID, SERVICE_NAME, CODE, NW_GROUP, ZONE) VALUES (2,'Voice','078084','CA MAU','NATIONAL');</v>
      </c>
    </row>
    <row r="8343" spans="1:11">
      <c r="A8343" s="25" t="s">
        <v>2626</v>
      </c>
      <c r="B8343" s="25" t="s">
        <v>2595</v>
      </c>
      <c r="C8343" s="25" t="s">
        <v>243</v>
      </c>
      <c r="D8343" s="25" t="s">
        <v>244</v>
      </c>
      <c r="E8343">
        <f t="shared" si="650"/>
        <v>2</v>
      </c>
      <c r="F8343" t="str">
        <f t="shared" si="651"/>
        <v>Voice</v>
      </c>
      <c r="G8343" t="str">
        <f t="shared" si="652"/>
        <v>CVP_078084_2</v>
      </c>
      <c r="H8343" t="str">
        <f>IF(ISNA(VLOOKUP(A8343,$A$3:A8342,1,0)),"","DUP!")</f>
        <v>DUP!</v>
      </c>
      <c r="I8343" t="str">
        <f>IF(ISNA(VLOOKUP(B8343,$B$3:B8342,1,0)),"","DUP!")</f>
        <v>DUP!</v>
      </c>
      <c r="J8343" t="str">
        <f t="shared" si="653"/>
        <v/>
      </c>
      <c r="K8343" t="str">
        <f t="shared" si="654"/>
        <v/>
      </c>
    </row>
    <row r="8344" spans="1:11">
      <c r="A8344" s="25" t="s">
        <v>2626</v>
      </c>
      <c r="B8344" s="25" t="s">
        <v>2595</v>
      </c>
      <c r="C8344" s="25" t="s">
        <v>243</v>
      </c>
      <c r="D8344" s="25" t="s">
        <v>244</v>
      </c>
      <c r="E8344">
        <f t="shared" si="650"/>
        <v>2</v>
      </c>
      <c r="F8344" t="str">
        <f t="shared" si="651"/>
        <v>Voice</v>
      </c>
      <c r="G8344" t="str">
        <f t="shared" si="652"/>
        <v>CVP_078084_2</v>
      </c>
      <c r="H8344" t="str">
        <f>IF(ISNA(VLOOKUP(A8344,$A$3:A8343,1,0)),"","DUP!")</f>
        <v>DUP!</v>
      </c>
      <c r="I8344" t="str">
        <f>IF(ISNA(VLOOKUP(B8344,$B$3:B8343,1,0)),"","DUP!")</f>
        <v>DUP!</v>
      </c>
      <c r="J8344" t="str">
        <f t="shared" si="653"/>
        <v/>
      </c>
      <c r="K8344" t="str">
        <f t="shared" si="654"/>
        <v/>
      </c>
    </row>
    <row r="8345" spans="1:11">
      <c r="A8345" s="25" t="s">
        <v>2626</v>
      </c>
      <c r="B8345" s="25" t="s">
        <v>2595</v>
      </c>
      <c r="C8345" s="25" t="s">
        <v>243</v>
      </c>
      <c r="D8345" s="25" t="s">
        <v>245</v>
      </c>
      <c r="E8345">
        <f t="shared" si="650"/>
        <v>10</v>
      </c>
      <c r="F8345" t="str">
        <f t="shared" si="651"/>
        <v>Video Call</v>
      </c>
      <c r="G8345" t="str">
        <f t="shared" si="652"/>
        <v>CVP_078084_10</v>
      </c>
      <c r="H8345" t="str">
        <f>IF(ISNA(VLOOKUP(A8345,$A$3:A8344,1,0)),"","DUP!")</f>
        <v>DUP!</v>
      </c>
      <c r="I8345" t="str">
        <f>IF(ISNA(VLOOKUP(B8345,$B$3:B8344,1,0)),"","DUP!")</f>
        <v>DUP!</v>
      </c>
      <c r="J8345" t="str">
        <f t="shared" si="653"/>
        <v/>
      </c>
      <c r="K8345" t="str">
        <f t="shared" si="654"/>
        <v/>
      </c>
    </row>
    <row r="8346" spans="1:11">
      <c r="A8346" s="25" t="s">
        <v>2626</v>
      </c>
      <c r="B8346" s="25" t="s">
        <v>2595</v>
      </c>
      <c r="C8346" s="25" t="s">
        <v>243</v>
      </c>
      <c r="D8346" s="25" t="s">
        <v>245</v>
      </c>
      <c r="E8346">
        <f t="shared" si="650"/>
        <v>10</v>
      </c>
      <c r="F8346" t="str">
        <f t="shared" si="651"/>
        <v>Video Call</v>
      </c>
      <c r="G8346" t="str">
        <f t="shared" si="652"/>
        <v>CVP_078084_10</v>
      </c>
      <c r="H8346" t="str">
        <f>IF(ISNA(VLOOKUP(A8346,$A$3:A8345,1,0)),"","DUP!")</f>
        <v>DUP!</v>
      </c>
      <c r="I8346" t="str">
        <f>IF(ISNA(VLOOKUP(B8346,$B$3:B8345,1,0)),"","DUP!")</f>
        <v>DUP!</v>
      </c>
      <c r="J8346" t="str">
        <f t="shared" si="653"/>
        <v/>
      </c>
      <c r="K8346" t="str">
        <f t="shared" si="654"/>
        <v/>
      </c>
    </row>
    <row r="8347" spans="1:11">
      <c r="A8347" s="25" t="s">
        <v>2626</v>
      </c>
      <c r="B8347" s="25" t="s">
        <v>2595</v>
      </c>
      <c r="C8347" s="25" t="s">
        <v>243</v>
      </c>
      <c r="D8347" s="25" t="s">
        <v>245</v>
      </c>
      <c r="E8347">
        <f t="shared" si="650"/>
        <v>10</v>
      </c>
      <c r="F8347" t="str">
        <f t="shared" si="651"/>
        <v>Video Call</v>
      </c>
      <c r="G8347" t="str">
        <f t="shared" si="652"/>
        <v>CVP_078084_10</v>
      </c>
      <c r="H8347" t="str">
        <f>IF(ISNA(VLOOKUP(A8347,$A$3:A8346,1,0)),"","DUP!")</f>
        <v>DUP!</v>
      </c>
      <c r="I8347" t="str">
        <f>IF(ISNA(VLOOKUP(B8347,$B$3:B8346,1,0)),"","DUP!")</f>
        <v>DUP!</v>
      </c>
      <c r="J8347" t="str">
        <f t="shared" si="653"/>
        <v/>
      </c>
      <c r="K8347" t="str">
        <f t="shared" si="654"/>
        <v/>
      </c>
    </row>
    <row r="8348" spans="1:11">
      <c r="A8348" s="25" t="s">
        <v>2627</v>
      </c>
      <c r="B8348" s="25" t="s">
        <v>2595</v>
      </c>
      <c r="C8348" s="25" t="s">
        <v>243</v>
      </c>
      <c r="D8348" s="25" t="s">
        <v>244</v>
      </c>
      <c r="E8348">
        <f t="shared" si="650"/>
        <v>2</v>
      </c>
      <c r="F8348" t="str">
        <f t="shared" si="651"/>
        <v>Voice</v>
      </c>
      <c r="G8348" t="str">
        <f t="shared" si="652"/>
        <v>CVP_078085_2</v>
      </c>
      <c r="H8348" t="str">
        <f>IF(ISNA(VLOOKUP(A8348,$A$3:A8347,1,0)),"","DUP!")</f>
        <v/>
      </c>
      <c r="I8348" t="str">
        <f>IF(ISNA(VLOOKUP(B8348,$B$3:B8347,1,0)),"","DUP!")</f>
        <v>DUP!</v>
      </c>
      <c r="J8348" t="str">
        <f t="shared" si="653"/>
        <v/>
      </c>
      <c r="K8348" t="str">
        <f t="shared" si="654"/>
        <v>INSERT INTO ZONE_MAP (SERVICE_ID, SERVICE_NAME, CODE, NW_GROUP, ZONE) VALUES (2,'Voice','078085','CA MAU','NATIONAL');</v>
      </c>
    </row>
    <row r="8349" spans="1:11">
      <c r="A8349" s="25" t="s">
        <v>2627</v>
      </c>
      <c r="B8349" s="25" t="s">
        <v>2595</v>
      </c>
      <c r="C8349" s="25" t="s">
        <v>243</v>
      </c>
      <c r="D8349" s="25" t="s">
        <v>244</v>
      </c>
      <c r="E8349">
        <f t="shared" si="650"/>
        <v>2</v>
      </c>
      <c r="F8349" t="str">
        <f t="shared" si="651"/>
        <v>Voice</v>
      </c>
      <c r="G8349" t="str">
        <f t="shared" si="652"/>
        <v>CVP_078085_2</v>
      </c>
      <c r="H8349" t="str">
        <f>IF(ISNA(VLOOKUP(A8349,$A$3:A8348,1,0)),"","DUP!")</f>
        <v>DUP!</v>
      </c>
      <c r="I8349" t="str">
        <f>IF(ISNA(VLOOKUP(B8349,$B$3:B8348,1,0)),"","DUP!")</f>
        <v>DUP!</v>
      </c>
      <c r="J8349" t="str">
        <f t="shared" si="653"/>
        <v/>
      </c>
      <c r="K8349" t="str">
        <f t="shared" si="654"/>
        <v/>
      </c>
    </row>
    <row r="8350" spans="1:11">
      <c r="A8350" s="25" t="s">
        <v>2627</v>
      </c>
      <c r="B8350" s="25" t="s">
        <v>2595</v>
      </c>
      <c r="C8350" s="25" t="s">
        <v>243</v>
      </c>
      <c r="D8350" s="25" t="s">
        <v>244</v>
      </c>
      <c r="E8350">
        <f t="shared" si="650"/>
        <v>2</v>
      </c>
      <c r="F8350" t="str">
        <f t="shared" si="651"/>
        <v>Voice</v>
      </c>
      <c r="G8350" t="str">
        <f t="shared" si="652"/>
        <v>CVP_078085_2</v>
      </c>
      <c r="H8350" t="str">
        <f>IF(ISNA(VLOOKUP(A8350,$A$3:A8349,1,0)),"","DUP!")</f>
        <v>DUP!</v>
      </c>
      <c r="I8350" t="str">
        <f>IF(ISNA(VLOOKUP(B8350,$B$3:B8349,1,0)),"","DUP!")</f>
        <v>DUP!</v>
      </c>
      <c r="J8350" t="str">
        <f t="shared" si="653"/>
        <v/>
      </c>
      <c r="K8350" t="str">
        <f t="shared" si="654"/>
        <v/>
      </c>
    </row>
    <row r="8351" spans="1:11">
      <c r="A8351" s="25" t="s">
        <v>2627</v>
      </c>
      <c r="B8351" s="25" t="s">
        <v>2595</v>
      </c>
      <c r="C8351" s="25" t="s">
        <v>243</v>
      </c>
      <c r="D8351" s="25" t="s">
        <v>245</v>
      </c>
      <c r="E8351">
        <f t="shared" si="650"/>
        <v>10</v>
      </c>
      <c r="F8351" t="str">
        <f t="shared" si="651"/>
        <v>Video Call</v>
      </c>
      <c r="G8351" t="str">
        <f t="shared" si="652"/>
        <v>CVP_078085_10</v>
      </c>
      <c r="H8351" t="str">
        <f>IF(ISNA(VLOOKUP(A8351,$A$3:A8350,1,0)),"","DUP!")</f>
        <v>DUP!</v>
      </c>
      <c r="I8351" t="str">
        <f>IF(ISNA(VLOOKUP(B8351,$B$3:B8350,1,0)),"","DUP!")</f>
        <v>DUP!</v>
      </c>
      <c r="J8351" t="str">
        <f t="shared" si="653"/>
        <v/>
      </c>
      <c r="K8351" t="str">
        <f t="shared" si="654"/>
        <v/>
      </c>
    </row>
    <row r="8352" spans="1:11">
      <c r="A8352" s="25" t="s">
        <v>2627</v>
      </c>
      <c r="B8352" s="25" t="s">
        <v>2595</v>
      </c>
      <c r="C8352" s="25" t="s">
        <v>243</v>
      </c>
      <c r="D8352" s="25" t="s">
        <v>245</v>
      </c>
      <c r="E8352">
        <f t="shared" si="650"/>
        <v>10</v>
      </c>
      <c r="F8352" t="str">
        <f t="shared" si="651"/>
        <v>Video Call</v>
      </c>
      <c r="G8352" t="str">
        <f t="shared" si="652"/>
        <v>CVP_078085_10</v>
      </c>
      <c r="H8352" t="str">
        <f>IF(ISNA(VLOOKUP(A8352,$A$3:A8351,1,0)),"","DUP!")</f>
        <v>DUP!</v>
      </c>
      <c r="I8352" t="str">
        <f>IF(ISNA(VLOOKUP(B8352,$B$3:B8351,1,0)),"","DUP!")</f>
        <v>DUP!</v>
      </c>
      <c r="J8352" t="str">
        <f t="shared" si="653"/>
        <v/>
      </c>
      <c r="K8352" t="str">
        <f t="shared" si="654"/>
        <v/>
      </c>
    </row>
    <row r="8353" spans="1:11">
      <c r="A8353" s="25" t="s">
        <v>2627</v>
      </c>
      <c r="B8353" s="25" t="s">
        <v>2595</v>
      </c>
      <c r="C8353" s="25" t="s">
        <v>243</v>
      </c>
      <c r="D8353" s="25" t="s">
        <v>245</v>
      </c>
      <c r="E8353">
        <f t="shared" si="650"/>
        <v>10</v>
      </c>
      <c r="F8353" t="str">
        <f t="shared" si="651"/>
        <v>Video Call</v>
      </c>
      <c r="G8353" t="str">
        <f t="shared" si="652"/>
        <v>CVP_078085_10</v>
      </c>
      <c r="H8353" t="str">
        <f>IF(ISNA(VLOOKUP(A8353,$A$3:A8352,1,0)),"","DUP!")</f>
        <v>DUP!</v>
      </c>
      <c r="I8353" t="str">
        <f>IF(ISNA(VLOOKUP(B8353,$B$3:B8352,1,0)),"","DUP!")</f>
        <v>DUP!</v>
      </c>
      <c r="J8353" t="str">
        <f t="shared" si="653"/>
        <v/>
      </c>
      <c r="K8353" t="str">
        <f t="shared" si="654"/>
        <v/>
      </c>
    </row>
    <row r="8354" spans="1:11">
      <c r="A8354" s="25" t="s">
        <v>2628</v>
      </c>
      <c r="B8354" s="25" t="s">
        <v>2595</v>
      </c>
      <c r="C8354" s="25" t="s">
        <v>243</v>
      </c>
      <c r="D8354" s="25" t="s">
        <v>244</v>
      </c>
      <c r="E8354">
        <f t="shared" si="650"/>
        <v>2</v>
      </c>
      <c r="F8354" t="str">
        <f t="shared" si="651"/>
        <v>Voice</v>
      </c>
      <c r="G8354" t="str">
        <f t="shared" si="652"/>
        <v>CVP_078086_2</v>
      </c>
      <c r="H8354" t="str">
        <f>IF(ISNA(VLOOKUP(A8354,$A$3:A8353,1,0)),"","DUP!")</f>
        <v/>
      </c>
      <c r="I8354" t="str">
        <f>IF(ISNA(VLOOKUP(B8354,$B$3:B8353,1,0)),"","DUP!")</f>
        <v>DUP!</v>
      </c>
      <c r="J8354" t="str">
        <f t="shared" si="653"/>
        <v/>
      </c>
      <c r="K8354" t="str">
        <f t="shared" si="654"/>
        <v>INSERT INTO ZONE_MAP (SERVICE_ID, SERVICE_NAME, CODE, NW_GROUP, ZONE) VALUES (2,'Voice','078086','CA MAU','NATIONAL');</v>
      </c>
    </row>
    <row r="8355" spans="1:11">
      <c r="A8355" s="25" t="s">
        <v>2628</v>
      </c>
      <c r="B8355" s="25" t="s">
        <v>2595</v>
      </c>
      <c r="C8355" s="25" t="s">
        <v>243</v>
      </c>
      <c r="D8355" s="25" t="s">
        <v>244</v>
      </c>
      <c r="E8355">
        <f t="shared" si="650"/>
        <v>2</v>
      </c>
      <c r="F8355" t="str">
        <f t="shared" si="651"/>
        <v>Voice</v>
      </c>
      <c r="G8355" t="str">
        <f t="shared" si="652"/>
        <v>CVP_078086_2</v>
      </c>
      <c r="H8355" t="str">
        <f>IF(ISNA(VLOOKUP(A8355,$A$3:A8354,1,0)),"","DUP!")</f>
        <v>DUP!</v>
      </c>
      <c r="I8355" t="str">
        <f>IF(ISNA(VLOOKUP(B8355,$B$3:B8354,1,0)),"","DUP!")</f>
        <v>DUP!</v>
      </c>
      <c r="J8355" t="str">
        <f t="shared" si="653"/>
        <v/>
      </c>
      <c r="K8355" t="str">
        <f t="shared" si="654"/>
        <v/>
      </c>
    </row>
    <row r="8356" spans="1:11">
      <c r="A8356" s="25" t="s">
        <v>2628</v>
      </c>
      <c r="B8356" s="25" t="s">
        <v>2595</v>
      </c>
      <c r="C8356" s="25" t="s">
        <v>243</v>
      </c>
      <c r="D8356" s="25" t="s">
        <v>244</v>
      </c>
      <c r="E8356">
        <f t="shared" si="650"/>
        <v>2</v>
      </c>
      <c r="F8356" t="str">
        <f t="shared" si="651"/>
        <v>Voice</v>
      </c>
      <c r="G8356" t="str">
        <f t="shared" si="652"/>
        <v>CVP_078086_2</v>
      </c>
      <c r="H8356" t="str">
        <f>IF(ISNA(VLOOKUP(A8356,$A$3:A8355,1,0)),"","DUP!")</f>
        <v>DUP!</v>
      </c>
      <c r="I8356" t="str">
        <f>IF(ISNA(VLOOKUP(B8356,$B$3:B8355,1,0)),"","DUP!")</f>
        <v>DUP!</v>
      </c>
      <c r="J8356" t="str">
        <f t="shared" si="653"/>
        <v/>
      </c>
      <c r="K8356" t="str">
        <f t="shared" si="654"/>
        <v/>
      </c>
    </row>
    <row r="8357" spans="1:11">
      <c r="A8357" s="25" t="s">
        <v>2628</v>
      </c>
      <c r="B8357" s="25" t="s">
        <v>2595</v>
      </c>
      <c r="C8357" s="25" t="s">
        <v>243</v>
      </c>
      <c r="D8357" s="25" t="s">
        <v>245</v>
      </c>
      <c r="E8357">
        <f t="shared" si="650"/>
        <v>10</v>
      </c>
      <c r="F8357" t="str">
        <f t="shared" si="651"/>
        <v>Video Call</v>
      </c>
      <c r="G8357" t="str">
        <f t="shared" si="652"/>
        <v>CVP_078086_10</v>
      </c>
      <c r="H8357" t="str">
        <f>IF(ISNA(VLOOKUP(A8357,$A$3:A8356,1,0)),"","DUP!")</f>
        <v>DUP!</v>
      </c>
      <c r="I8357" t="str">
        <f>IF(ISNA(VLOOKUP(B8357,$B$3:B8356,1,0)),"","DUP!")</f>
        <v>DUP!</v>
      </c>
      <c r="J8357" t="str">
        <f t="shared" si="653"/>
        <v/>
      </c>
      <c r="K8357" t="str">
        <f t="shared" si="654"/>
        <v/>
      </c>
    </row>
    <row r="8358" spans="1:11">
      <c r="A8358" s="25" t="s">
        <v>2628</v>
      </c>
      <c r="B8358" s="25" t="s">
        <v>2595</v>
      </c>
      <c r="C8358" s="25" t="s">
        <v>243</v>
      </c>
      <c r="D8358" s="25" t="s">
        <v>245</v>
      </c>
      <c r="E8358">
        <f t="shared" si="650"/>
        <v>10</v>
      </c>
      <c r="F8358" t="str">
        <f t="shared" si="651"/>
        <v>Video Call</v>
      </c>
      <c r="G8358" t="str">
        <f t="shared" si="652"/>
        <v>CVP_078086_10</v>
      </c>
      <c r="H8358" t="str">
        <f>IF(ISNA(VLOOKUP(A8358,$A$3:A8357,1,0)),"","DUP!")</f>
        <v>DUP!</v>
      </c>
      <c r="I8358" t="str">
        <f>IF(ISNA(VLOOKUP(B8358,$B$3:B8357,1,0)),"","DUP!")</f>
        <v>DUP!</v>
      </c>
      <c r="J8358" t="str">
        <f t="shared" si="653"/>
        <v/>
      </c>
      <c r="K8358" t="str">
        <f t="shared" si="654"/>
        <v/>
      </c>
    </row>
    <row r="8359" spans="1:11">
      <c r="A8359" s="25" t="s">
        <v>2628</v>
      </c>
      <c r="B8359" s="25" t="s">
        <v>2595</v>
      </c>
      <c r="C8359" s="25" t="s">
        <v>243</v>
      </c>
      <c r="D8359" s="25" t="s">
        <v>245</v>
      </c>
      <c r="E8359">
        <f t="shared" si="650"/>
        <v>10</v>
      </c>
      <c r="F8359" t="str">
        <f t="shared" si="651"/>
        <v>Video Call</v>
      </c>
      <c r="G8359" t="str">
        <f t="shared" si="652"/>
        <v>CVP_078086_10</v>
      </c>
      <c r="H8359" t="str">
        <f>IF(ISNA(VLOOKUP(A8359,$A$3:A8358,1,0)),"","DUP!")</f>
        <v>DUP!</v>
      </c>
      <c r="I8359" t="str">
        <f>IF(ISNA(VLOOKUP(B8359,$B$3:B8358,1,0)),"","DUP!")</f>
        <v>DUP!</v>
      </c>
      <c r="J8359" t="str">
        <f t="shared" si="653"/>
        <v/>
      </c>
      <c r="K8359" t="str">
        <f t="shared" si="654"/>
        <v/>
      </c>
    </row>
    <row r="8360" spans="1:11">
      <c r="A8360" s="25" t="s">
        <v>2629</v>
      </c>
      <c r="B8360" s="25" t="s">
        <v>2595</v>
      </c>
      <c r="C8360" s="25" t="s">
        <v>243</v>
      </c>
      <c r="D8360" s="25" t="s">
        <v>244</v>
      </c>
      <c r="E8360">
        <f t="shared" si="650"/>
        <v>2</v>
      </c>
      <c r="F8360" t="str">
        <f t="shared" si="651"/>
        <v>Voice</v>
      </c>
      <c r="G8360" t="str">
        <f t="shared" si="652"/>
        <v>CVP_078087_2</v>
      </c>
      <c r="H8360" t="str">
        <f>IF(ISNA(VLOOKUP(A8360,$A$3:A8359,1,0)),"","DUP!")</f>
        <v/>
      </c>
      <c r="I8360" t="str">
        <f>IF(ISNA(VLOOKUP(B8360,$B$3:B8359,1,0)),"","DUP!")</f>
        <v>DUP!</v>
      </c>
      <c r="J8360" t="str">
        <f t="shared" si="653"/>
        <v/>
      </c>
      <c r="K8360" t="str">
        <f t="shared" si="654"/>
        <v>INSERT INTO ZONE_MAP (SERVICE_ID, SERVICE_NAME, CODE, NW_GROUP, ZONE) VALUES (2,'Voice','078087','CA MAU','NATIONAL');</v>
      </c>
    </row>
    <row r="8361" spans="1:11">
      <c r="A8361" s="25" t="s">
        <v>2629</v>
      </c>
      <c r="B8361" s="25" t="s">
        <v>2595</v>
      </c>
      <c r="C8361" s="25" t="s">
        <v>243</v>
      </c>
      <c r="D8361" s="25" t="s">
        <v>244</v>
      </c>
      <c r="E8361">
        <f t="shared" si="650"/>
        <v>2</v>
      </c>
      <c r="F8361" t="str">
        <f t="shared" si="651"/>
        <v>Voice</v>
      </c>
      <c r="G8361" t="str">
        <f t="shared" si="652"/>
        <v>CVP_078087_2</v>
      </c>
      <c r="H8361" t="str">
        <f>IF(ISNA(VLOOKUP(A8361,$A$3:A8360,1,0)),"","DUP!")</f>
        <v>DUP!</v>
      </c>
      <c r="I8361" t="str">
        <f>IF(ISNA(VLOOKUP(B8361,$B$3:B8360,1,0)),"","DUP!")</f>
        <v>DUP!</v>
      </c>
      <c r="J8361" t="str">
        <f t="shared" si="653"/>
        <v/>
      </c>
      <c r="K8361" t="str">
        <f t="shared" si="654"/>
        <v/>
      </c>
    </row>
    <row r="8362" spans="1:11">
      <c r="A8362" s="25" t="s">
        <v>2629</v>
      </c>
      <c r="B8362" s="25" t="s">
        <v>2595</v>
      </c>
      <c r="C8362" s="25" t="s">
        <v>243</v>
      </c>
      <c r="D8362" s="25" t="s">
        <v>244</v>
      </c>
      <c r="E8362">
        <f t="shared" si="650"/>
        <v>2</v>
      </c>
      <c r="F8362" t="str">
        <f t="shared" si="651"/>
        <v>Voice</v>
      </c>
      <c r="G8362" t="str">
        <f t="shared" si="652"/>
        <v>CVP_078087_2</v>
      </c>
      <c r="H8362" t="str">
        <f>IF(ISNA(VLOOKUP(A8362,$A$3:A8361,1,0)),"","DUP!")</f>
        <v>DUP!</v>
      </c>
      <c r="I8362" t="str">
        <f>IF(ISNA(VLOOKUP(B8362,$B$3:B8361,1,0)),"","DUP!")</f>
        <v>DUP!</v>
      </c>
      <c r="J8362" t="str">
        <f t="shared" si="653"/>
        <v/>
      </c>
      <c r="K8362" t="str">
        <f t="shared" si="654"/>
        <v/>
      </c>
    </row>
    <row r="8363" spans="1:11">
      <c r="A8363" s="25" t="s">
        <v>2629</v>
      </c>
      <c r="B8363" s="25" t="s">
        <v>2595</v>
      </c>
      <c r="C8363" s="25" t="s">
        <v>243</v>
      </c>
      <c r="D8363" s="25" t="s">
        <v>245</v>
      </c>
      <c r="E8363">
        <f t="shared" si="650"/>
        <v>10</v>
      </c>
      <c r="F8363" t="str">
        <f t="shared" si="651"/>
        <v>Video Call</v>
      </c>
      <c r="G8363" t="str">
        <f t="shared" si="652"/>
        <v>CVP_078087_10</v>
      </c>
      <c r="H8363" t="str">
        <f>IF(ISNA(VLOOKUP(A8363,$A$3:A8362,1,0)),"","DUP!")</f>
        <v>DUP!</v>
      </c>
      <c r="I8363" t="str">
        <f>IF(ISNA(VLOOKUP(B8363,$B$3:B8362,1,0)),"","DUP!")</f>
        <v>DUP!</v>
      </c>
      <c r="J8363" t="str">
        <f t="shared" si="653"/>
        <v/>
      </c>
      <c r="K8363" t="str">
        <f t="shared" si="654"/>
        <v/>
      </c>
    </row>
    <row r="8364" spans="1:11">
      <c r="A8364" s="25" t="s">
        <v>2629</v>
      </c>
      <c r="B8364" s="25" t="s">
        <v>2595</v>
      </c>
      <c r="C8364" s="25" t="s">
        <v>243</v>
      </c>
      <c r="D8364" s="25" t="s">
        <v>245</v>
      </c>
      <c r="E8364">
        <f t="shared" si="650"/>
        <v>10</v>
      </c>
      <c r="F8364" t="str">
        <f t="shared" si="651"/>
        <v>Video Call</v>
      </c>
      <c r="G8364" t="str">
        <f t="shared" si="652"/>
        <v>CVP_078087_10</v>
      </c>
      <c r="H8364" t="str">
        <f>IF(ISNA(VLOOKUP(A8364,$A$3:A8363,1,0)),"","DUP!")</f>
        <v>DUP!</v>
      </c>
      <c r="I8364" t="str">
        <f>IF(ISNA(VLOOKUP(B8364,$B$3:B8363,1,0)),"","DUP!")</f>
        <v>DUP!</v>
      </c>
      <c r="J8364" t="str">
        <f t="shared" si="653"/>
        <v/>
      </c>
      <c r="K8364" t="str">
        <f t="shared" si="654"/>
        <v/>
      </c>
    </row>
    <row r="8365" spans="1:11">
      <c r="A8365" s="25" t="s">
        <v>2629</v>
      </c>
      <c r="B8365" s="25" t="s">
        <v>2595</v>
      </c>
      <c r="C8365" s="25" t="s">
        <v>243</v>
      </c>
      <c r="D8365" s="25" t="s">
        <v>245</v>
      </c>
      <c r="E8365">
        <f t="shared" si="650"/>
        <v>10</v>
      </c>
      <c r="F8365" t="str">
        <f t="shared" si="651"/>
        <v>Video Call</v>
      </c>
      <c r="G8365" t="str">
        <f t="shared" si="652"/>
        <v>CVP_078087_10</v>
      </c>
      <c r="H8365" t="str">
        <f>IF(ISNA(VLOOKUP(A8365,$A$3:A8364,1,0)),"","DUP!")</f>
        <v>DUP!</v>
      </c>
      <c r="I8365" t="str">
        <f>IF(ISNA(VLOOKUP(B8365,$B$3:B8364,1,0)),"","DUP!")</f>
        <v>DUP!</v>
      </c>
      <c r="J8365" t="str">
        <f t="shared" si="653"/>
        <v/>
      </c>
      <c r="K8365" t="str">
        <f t="shared" si="654"/>
        <v/>
      </c>
    </row>
    <row r="8366" spans="1:11">
      <c r="A8366" s="25" t="s">
        <v>2630</v>
      </c>
      <c r="B8366" s="25" t="s">
        <v>2595</v>
      </c>
      <c r="C8366" s="25" t="s">
        <v>243</v>
      </c>
      <c r="D8366" s="25" t="s">
        <v>244</v>
      </c>
      <c r="E8366">
        <f t="shared" si="650"/>
        <v>2</v>
      </c>
      <c r="F8366" t="str">
        <f t="shared" si="651"/>
        <v>Voice</v>
      </c>
      <c r="G8366" t="str">
        <f t="shared" si="652"/>
        <v>CVP_078088_2</v>
      </c>
      <c r="H8366" t="str">
        <f>IF(ISNA(VLOOKUP(A8366,$A$3:A8365,1,0)),"","DUP!")</f>
        <v/>
      </c>
      <c r="I8366" t="str">
        <f>IF(ISNA(VLOOKUP(B8366,$B$3:B8365,1,0)),"","DUP!")</f>
        <v>DUP!</v>
      </c>
      <c r="J8366" t="str">
        <f t="shared" si="653"/>
        <v/>
      </c>
      <c r="K8366" t="str">
        <f t="shared" si="654"/>
        <v>INSERT INTO ZONE_MAP (SERVICE_ID, SERVICE_NAME, CODE, NW_GROUP, ZONE) VALUES (2,'Voice','078088','CA MAU','NATIONAL');</v>
      </c>
    </row>
    <row r="8367" spans="1:11">
      <c r="A8367" s="25" t="s">
        <v>2630</v>
      </c>
      <c r="B8367" s="25" t="s">
        <v>2595</v>
      </c>
      <c r="C8367" s="25" t="s">
        <v>243</v>
      </c>
      <c r="D8367" s="25" t="s">
        <v>244</v>
      </c>
      <c r="E8367">
        <f t="shared" si="650"/>
        <v>2</v>
      </c>
      <c r="F8367" t="str">
        <f t="shared" si="651"/>
        <v>Voice</v>
      </c>
      <c r="G8367" t="str">
        <f t="shared" si="652"/>
        <v>CVP_078088_2</v>
      </c>
      <c r="H8367" t="str">
        <f>IF(ISNA(VLOOKUP(A8367,$A$3:A8366,1,0)),"","DUP!")</f>
        <v>DUP!</v>
      </c>
      <c r="I8367" t="str">
        <f>IF(ISNA(VLOOKUP(B8367,$B$3:B8366,1,0)),"","DUP!")</f>
        <v>DUP!</v>
      </c>
      <c r="J8367" t="str">
        <f t="shared" si="653"/>
        <v/>
      </c>
      <c r="K8367" t="str">
        <f t="shared" si="654"/>
        <v/>
      </c>
    </row>
    <row r="8368" spans="1:11">
      <c r="A8368" s="25" t="s">
        <v>2630</v>
      </c>
      <c r="B8368" s="25" t="s">
        <v>2595</v>
      </c>
      <c r="C8368" s="25" t="s">
        <v>243</v>
      </c>
      <c r="D8368" s="25" t="s">
        <v>244</v>
      </c>
      <c r="E8368">
        <f t="shared" si="650"/>
        <v>2</v>
      </c>
      <c r="F8368" t="str">
        <f t="shared" si="651"/>
        <v>Voice</v>
      </c>
      <c r="G8368" t="str">
        <f t="shared" si="652"/>
        <v>CVP_078088_2</v>
      </c>
      <c r="H8368" t="str">
        <f>IF(ISNA(VLOOKUP(A8368,$A$3:A8367,1,0)),"","DUP!")</f>
        <v>DUP!</v>
      </c>
      <c r="I8368" t="str">
        <f>IF(ISNA(VLOOKUP(B8368,$B$3:B8367,1,0)),"","DUP!")</f>
        <v>DUP!</v>
      </c>
      <c r="J8368" t="str">
        <f t="shared" si="653"/>
        <v/>
      </c>
      <c r="K8368" t="str">
        <f t="shared" si="654"/>
        <v/>
      </c>
    </row>
    <row r="8369" spans="1:11">
      <c r="A8369" s="25" t="s">
        <v>2630</v>
      </c>
      <c r="B8369" s="25" t="s">
        <v>2595</v>
      </c>
      <c r="C8369" s="25" t="s">
        <v>243</v>
      </c>
      <c r="D8369" s="25" t="s">
        <v>245</v>
      </c>
      <c r="E8369">
        <f t="shared" si="650"/>
        <v>10</v>
      </c>
      <c r="F8369" t="str">
        <f t="shared" si="651"/>
        <v>Video Call</v>
      </c>
      <c r="G8369" t="str">
        <f t="shared" si="652"/>
        <v>CVP_078088_10</v>
      </c>
      <c r="H8369" t="str">
        <f>IF(ISNA(VLOOKUP(A8369,$A$3:A8368,1,0)),"","DUP!")</f>
        <v>DUP!</v>
      </c>
      <c r="I8369" t="str">
        <f>IF(ISNA(VLOOKUP(B8369,$B$3:B8368,1,0)),"","DUP!")</f>
        <v>DUP!</v>
      </c>
      <c r="J8369" t="str">
        <f t="shared" si="653"/>
        <v/>
      </c>
      <c r="K8369" t="str">
        <f t="shared" si="654"/>
        <v/>
      </c>
    </row>
    <row r="8370" spans="1:11">
      <c r="A8370" s="25" t="s">
        <v>2630</v>
      </c>
      <c r="B8370" s="25" t="s">
        <v>2595</v>
      </c>
      <c r="C8370" s="25" t="s">
        <v>243</v>
      </c>
      <c r="D8370" s="25" t="s">
        <v>245</v>
      </c>
      <c r="E8370">
        <f t="shared" si="650"/>
        <v>10</v>
      </c>
      <c r="F8370" t="str">
        <f t="shared" si="651"/>
        <v>Video Call</v>
      </c>
      <c r="G8370" t="str">
        <f t="shared" si="652"/>
        <v>CVP_078088_10</v>
      </c>
      <c r="H8370" t="str">
        <f>IF(ISNA(VLOOKUP(A8370,$A$3:A8369,1,0)),"","DUP!")</f>
        <v>DUP!</v>
      </c>
      <c r="I8370" t="str">
        <f>IF(ISNA(VLOOKUP(B8370,$B$3:B8369,1,0)),"","DUP!")</f>
        <v>DUP!</v>
      </c>
      <c r="J8370" t="str">
        <f t="shared" si="653"/>
        <v/>
      </c>
      <c r="K8370" t="str">
        <f t="shared" si="654"/>
        <v/>
      </c>
    </row>
    <row r="8371" spans="1:11">
      <c r="A8371" s="25" t="s">
        <v>2630</v>
      </c>
      <c r="B8371" s="25" t="s">
        <v>2595</v>
      </c>
      <c r="C8371" s="25" t="s">
        <v>243</v>
      </c>
      <c r="D8371" s="25" t="s">
        <v>245</v>
      </c>
      <c r="E8371">
        <f t="shared" si="650"/>
        <v>10</v>
      </c>
      <c r="F8371" t="str">
        <f t="shared" si="651"/>
        <v>Video Call</v>
      </c>
      <c r="G8371" t="str">
        <f t="shared" si="652"/>
        <v>CVP_078088_10</v>
      </c>
      <c r="H8371" t="str">
        <f>IF(ISNA(VLOOKUP(A8371,$A$3:A8370,1,0)),"","DUP!")</f>
        <v>DUP!</v>
      </c>
      <c r="I8371" t="str">
        <f>IF(ISNA(VLOOKUP(B8371,$B$3:B8370,1,0)),"","DUP!")</f>
        <v>DUP!</v>
      </c>
      <c r="J8371" t="str">
        <f t="shared" si="653"/>
        <v/>
      </c>
      <c r="K8371" t="str">
        <f t="shared" si="654"/>
        <v/>
      </c>
    </row>
    <row r="8372" spans="1:11">
      <c r="A8372" s="25" t="s">
        <v>2631</v>
      </c>
      <c r="B8372" s="25" t="s">
        <v>2595</v>
      </c>
      <c r="C8372" s="25" t="s">
        <v>243</v>
      </c>
      <c r="D8372" s="25" t="s">
        <v>244</v>
      </c>
      <c r="E8372">
        <f t="shared" si="650"/>
        <v>2</v>
      </c>
      <c r="F8372" t="str">
        <f t="shared" si="651"/>
        <v>Voice</v>
      </c>
      <c r="G8372" t="str">
        <f t="shared" si="652"/>
        <v>CVP_078089_2</v>
      </c>
      <c r="H8372" t="str">
        <f>IF(ISNA(VLOOKUP(A8372,$A$3:A8371,1,0)),"","DUP!")</f>
        <v/>
      </c>
      <c r="I8372" t="str">
        <f>IF(ISNA(VLOOKUP(B8372,$B$3:B8371,1,0)),"","DUP!")</f>
        <v>DUP!</v>
      </c>
      <c r="J8372" t="str">
        <f t="shared" si="653"/>
        <v/>
      </c>
      <c r="K8372" t="str">
        <f t="shared" si="654"/>
        <v>INSERT INTO ZONE_MAP (SERVICE_ID, SERVICE_NAME, CODE, NW_GROUP, ZONE) VALUES (2,'Voice','078089','CA MAU','NATIONAL');</v>
      </c>
    </row>
    <row r="8373" spans="1:11">
      <c r="A8373" s="25" t="s">
        <v>2631</v>
      </c>
      <c r="B8373" s="25" t="s">
        <v>2595</v>
      </c>
      <c r="C8373" s="25" t="s">
        <v>243</v>
      </c>
      <c r="D8373" s="25" t="s">
        <v>244</v>
      </c>
      <c r="E8373">
        <f t="shared" si="650"/>
        <v>2</v>
      </c>
      <c r="F8373" t="str">
        <f t="shared" si="651"/>
        <v>Voice</v>
      </c>
      <c r="G8373" t="str">
        <f t="shared" si="652"/>
        <v>CVP_078089_2</v>
      </c>
      <c r="H8373" t="str">
        <f>IF(ISNA(VLOOKUP(A8373,$A$3:A8372,1,0)),"","DUP!")</f>
        <v>DUP!</v>
      </c>
      <c r="I8373" t="str">
        <f>IF(ISNA(VLOOKUP(B8373,$B$3:B8372,1,0)),"","DUP!")</f>
        <v>DUP!</v>
      </c>
      <c r="J8373" t="str">
        <f t="shared" si="653"/>
        <v/>
      </c>
      <c r="K8373" t="str">
        <f t="shared" si="654"/>
        <v/>
      </c>
    </row>
    <row r="8374" spans="1:11">
      <c r="A8374" s="25" t="s">
        <v>2631</v>
      </c>
      <c r="B8374" s="25" t="s">
        <v>2595</v>
      </c>
      <c r="C8374" s="25" t="s">
        <v>243</v>
      </c>
      <c r="D8374" s="25" t="s">
        <v>244</v>
      </c>
      <c r="E8374">
        <f t="shared" si="650"/>
        <v>2</v>
      </c>
      <c r="F8374" t="str">
        <f t="shared" si="651"/>
        <v>Voice</v>
      </c>
      <c r="G8374" t="str">
        <f t="shared" si="652"/>
        <v>CVP_078089_2</v>
      </c>
      <c r="H8374" t="str">
        <f>IF(ISNA(VLOOKUP(A8374,$A$3:A8373,1,0)),"","DUP!")</f>
        <v>DUP!</v>
      </c>
      <c r="I8374" t="str">
        <f>IF(ISNA(VLOOKUP(B8374,$B$3:B8373,1,0)),"","DUP!")</f>
        <v>DUP!</v>
      </c>
      <c r="J8374" t="str">
        <f t="shared" si="653"/>
        <v/>
      </c>
      <c r="K8374" t="str">
        <f t="shared" si="654"/>
        <v/>
      </c>
    </row>
    <row r="8375" spans="1:11">
      <c r="A8375" s="25" t="s">
        <v>2631</v>
      </c>
      <c r="B8375" s="25" t="s">
        <v>2595</v>
      </c>
      <c r="C8375" s="25" t="s">
        <v>243</v>
      </c>
      <c r="D8375" s="25" t="s">
        <v>245</v>
      </c>
      <c r="E8375">
        <f t="shared" si="650"/>
        <v>10</v>
      </c>
      <c r="F8375" t="str">
        <f t="shared" si="651"/>
        <v>Video Call</v>
      </c>
      <c r="G8375" t="str">
        <f t="shared" si="652"/>
        <v>CVP_078089_10</v>
      </c>
      <c r="H8375" t="str">
        <f>IF(ISNA(VLOOKUP(A8375,$A$3:A8374,1,0)),"","DUP!")</f>
        <v>DUP!</v>
      </c>
      <c r="I8375" t="str">
        <f>IF(ISNA(VLOOKUP(B8375,$B$3:B8374,1,0)),"","DUP!")</f>
        <v>DUP!</v>
      </c>
      <c r="J8375" t="str">
        <f t="shared" si="653"/>
        <v/>
      </c>
      <c r="K8375" t="str">
        <f t="shared" si="654"/>
        <v/>
      </c>
    </row>
    <row r="8376" spans="1:11">
      <c r="A8376" s="25" t="s">
        <v>2631</v>
      </c>
      <c r="B8376" s="25" t="s">
        <v>2595</v>
      </c>
      <c r="C8376" s="25" t="s">
        <v>243</v>
      </c>
      <c r="D8376" s="25" t="s">
        <v>245</v>
      </c>
      <c r="E8376">
        <f t="shared" si="650"/>
        <v>10</v>
      </c>
      <c r="F8376" t="str">
        <f t="shared" si="651"/>
        <v>Video Call</v>
      </c>
      <c r="G8376" t="str">
        <f t="shared" si="652"/>
        <v>CVP_078089_10</v>
      </c>
      <c r="H8376" t="str">
        <f>IF(ISNA(VLOOKUP(A8376,$A$3:A8375,1,0)),"","DUP!")</f>
        <v>DUP!</v>
      </c>
      <c r="I8376" t="str">
        <f>IF(ISNA(VLOOKUP(B8376,$B$3:B8375,1,0)),"","DUP!")</f>
        <v>DUP!</v>
      </c>
      <c r="J8376" t="str">
        <f t="shared" si="653"/>
        <v/>
      </c>
      <c r="K8376" t="str">
        <f t="shared" si="654"/>
        <v/>
      </c>
    </row>
    <row r="8377" spans="1:11">
      <c r="A8377" s="25" t="s">
        <v>2631</v>
      </c>
      <c r="B8377" s="25" t="s">
        <v>2595</v>
      </c>
      <c r="C8377" s="25" t="s">
        <v>243</v>
      </c>
      <c r="D8377" s="25" t="s">
        <v>245</v>
      </c>
      <c r="E8377">
        <f t="shared" si="650"/>
        <v>10</v>
      </c>
      <c r="F8377" t="str">
        <f t="shared" si="651"/>
        <v>Video Call</v>
      </c>
      <c r="G8377" t="str">
        <f t="shared" si="652"/>
        <v>CVP_078089_10</v>
      </c>
      <c r="H8377" t="str">
        <f>IF(ISNA(VLOOKUP(A8377,$A$3:A8376,1,0)),"","DUP!")</f>
        <v>DUP!</v>
      </c>
      <c r="I8377" t="str">
        <f>IF(ISNA(VLOOKUP(B8377,$B$3:B8376,1,0)),"","DUP!")</f>
        <v>DUP!</v>
      </c>
      <c r="J8377" t="str">
        <f t="shared" si="653"/>
        <v/>
      </c>
      <c r="K8377" t="str">
        <f t="shared" si="654"/>
        <v/>
      </c>
    </row>
    <row r="8378" spans="1:11">
      <c r="A8378" s="25" t="s">
        <v>2632</v>
      </c>
      <c r="B8378" s="25" t="s">
        <v>2633</v>
      </c>
      <c r="C8378" s="25" t="s">
        <v>289</v>
      </c>
      <c r="D8378" s="25" t="s">
        <v>244</v>
      </c>
      <c r="E8378">
        <f t="shared" si="650"/>
        <v>2</v>
      </c>
      <c r="F8378" t="str">
        <f t="shared" si="651"/>
        <v>Voice</v>
      </c>
      <c r="G8378" t="str">
        <f t="shared" si="652"/>
        <v>CDH_0781_2</v>
      </c>
      <c r="H8378" t="str">
        <f>IF(ISNA(VLOOKUP(A8378,$A$3:A8377,1,0)),"","DUP!")</f>
        <v/>
      </c>
      <c r="I8378" t="str">
        <f>IF(ISNA(VLOOKUP(B8378,$B$3:B8377,1,0)),"","DUP!")</f>
        <v/>
      </c>
      <c r="J8378" t="str">
        <f t="shared" si="653"/>
        <v>BAC LIEU</v>
      </c>
      <c r="K8378" t="str">
        <f t="shared" si="654"/>
        <v>INSERT INTO ZONE_MAP (SERVICE_ID, SERVICE_NAME, CODE, NW_GROUP, ZONE) VALUES (2,'Voice','0781','BAC LIEU','NATIONAL');</v>
      </c>
    </row>
    <row r="8379" spans="1:11">
      <c r="A8379" s="25" t="s">
        <v>2634</v>
      </c>
      <c r="B8379" s="25" t="s">
        <v>2633</v>
      </c>
      <c r="C8379" s="25" t="s">
        <v>289</v>
      </c>
      <c r="D8379" s="25" t="s">
        <v>244</v>
      </c>
      <c r="E8379">
        <f t="shared" si="650"/>
        <v>2</v>
      </c>
      <c r="F8379" t="str">
        <f t="shared" si="651"/>
        <v>Voice</v>
      </c>
      <c r="G8379" t="str">
        <f t="shared" si="652"/>
        <v>CDH_0781101_2</v>
      </c>
      <c r="H8379" t="str">
        <f>IF(ISNA(VLOOKUP(A8379,$A$3:A8378,1,0)),"","DUP!")</f>
        <v/>
      </c>
      <c r="I8379" t="str">
        <f>IF(ISNA(VLOOKUP(B8379,$B$3:B8378,1,0)),"","DUP!")</f>
        <v>DUP!</v>
      </c>
      <c r="J8379" t="str">
        <f t="shared" si="653"/>
        <v/>
      </c>
      <c r="K8379" t="str">
        <f t="shared" si="654"/>
        <v>INSERT INTO ZONE_MAP (SERVICE_ID, SERVICE_NAME, CODE, NW_GROUP, ZONE) VALUES (2,'Voice','0781101','BAC LIEU','NATIONAL');</v>
      </c>
    </row>
    <row r="8380" spans="1:11">
      <c r="A8380" s="25" t="s">
        <v>2634</v>
      </c>
      <c r="B8380" s="25" t="s">
        <v>2633</v>
      </c>
      <c r="C8380" s="25" t="s">
        <v>289</v>
      </c>
      <c r="D8380" s="25" t="s">
        <v>244</v>
      </c>
      <c r="E8380">
        <f t="shared" si="650"/>
        <v>2</v>
      </c>
      <c r="F8380" t="str">
        <f t="shared" si="651"/>
        <v>Voice</v>
      </c>
      <c r="G8380" t="str">
        <f t="shared" si="652"/>
        <v>CDH_0781101_2</v>
      </c>
      <c r="H8380" t="str">
        <f>IF(ISNA(VLOOKUP(A8380,$A$3:A8379,1,0)),"","DUP!")</f>
        <v>DUP!</v>
      </c>
      <c r="I8380" t="str">
        <f>IF(ISNA(VLOOKUP(B8380,$B$3:B8379,1,0)),"","DUP!")</f>
        <v>DUP!</v>
      </c>
      <c r="J8380" t="str">
        <f t="shared" si="653"/>
        <v/>
      </c>
      <c r="K8380" t="str">
        <f t="shared" si="654"/>
        <v/>
      </c>
    </row>
    <row r="8381" spans="1:11">
      <c r="A8381" s="25" t="s">
        <v>2634</v>
      </c>
      <c r="B8381" s="25" t="s">
        <v>2633</v>
      </c>
      <c r="C8381" s="25" t="s">
        <v>289</v>
      </c>
      <c r="D8381" s="25" t="s">
        <v>244</v>
      </c>
      <c r="E8381">
        <f t="shared" si="650"/>
        <v>2</v>
      </c>
      <c r="F8381" t="str">
        <f t="shared" si="651"/>
        <v>Voice</v>
      </c>
      <c r="G8381" t="str">
        <f t="shared" si="652"/>
        <v>CDH_0781101_2</v>
      </c>
      <c r="H8381" t="str">
        <f>IF(ISNA(VLOOKUP(A8381,$A$3:A8380,1,0)),"","DUP!")</f>
        <v>DUP!</v>
      </c>
      <c r="I8381" t="str">
        <f>IF(ISNA(VLOOKUP(B8381,$B$3:B8380,1,0)),"","DUP!")</f>
        <v>DUP!</v>
      </c>
      <c r="J8381" t="str">
        <f t="shared" si="653"/>
        <v/>
      </c>
      <c r="K8381" t="str">
        <f t="shared" si="654"/>
        <v/>
      </c>
    </row>
    <row r="8382" spans="1:11">
      <c r="A8382" s="25" t="s">
        <v>2634</v>
      </c>
      <c r="B8382" s="25" t="s">
        <v>2633</v>
      </c>
      <c r="C8382" s="25" t="s">
        <v>289</v>
      </c>
      <c r="D8382" s="25" t="s">
        <v>245</v>
      </c>
      <c r="E8382">
        <f t="shared" si="650"/>
        <v>10</v>
      </c>
      <c r="F8382" t="str">
        <f t="shared" si="651"/>
        <v>Video Call</v>
      </c>
      <c r="G8382" t="str">
        <f t="shared" si="652"/>
        <v>CDH_0781101_10</v>
      </c>
      <c r="H8382" t="str">
        <f>IF(ISNA(VLOOKUP(A8382,$A$3:A8381,1,0)),"","DUP!")</f>
        <v>DUP!</v>
      </c>
      <c r="I8382" t="str">
        <f>IF(ISNA(VLOOKUP(B8382,$B$3:B8381,1,0)),"","DUP!")</f>
        <v>DUP!</v>
      </c>
      <c r="J8382" t="str">
        <f t="shared" si="653"/>
        <v/>
      </c>
      <c r="K8382" t="str">
        <f t="shared" si="654"/>
        <v/>
      </c>
    </row>
    <row r="8383" spans="1:11">
      <c r="A8383" s="25" t="s">
        <v>2634</v>
      </c>
      <c r="B8383" s="25" t="s">
        <v>2633</v>
      </c>
      <c r="C8383" s="25" t="s">
        <v>289</v>
      </c>
      <c r="D8383" s="25" t="s">
        <v>245</v>
      </c>
      <c r="E8383">
        <f t="shared" si="650"/>
        <v>10</v>
      </c>
      <c r="F8383" t="str">
        <f t="shared" si="651"/>
        <v>Video Call</v>
      </c>
      <c r="G8383" t="str">
        <f t="shared" si="652"/>
        <v>CDH_0781101_10</v>
      </c>
      <c r="H8383" t="str">
        <f>IF(ISNA(VLOOKUP(A8383,$A$3:A8382,1,0)),"","DUP!")</f>
        <v>DUP!</v>
      </c>
      <c r="I8383" t="str">
        <f>IF(ISNA(VLOOKUP(B8383,$B$3:B8382,1,0)),"","DUP!")</f>
        <v>DUP!</v>
      </c>
      <c r="J8383" t="str">
        <f t="shared" si="653"/>
        <v/>
      </c>
      <c r="K8383" t="str">
        <f t="shared" si="654"/>
        <v/>
      </c>
    </row>
    <row r="8384" spans="1:11">
      <c r="A8384" s="25" t="s">
        <v>2634</v>
      </c>
      <c r="B8384" s="25" t="s">
        <v>2633</v>
      </c>
      <c r="C8384" s="25" t="s">
        <v>289</v>
      </c>
      <c r="D8384" s="25" t="s">
        <v>245</v>
      </c>
      <c r="E8384">
        <f t="shared" si="650"/>
        <v>10</v>
      </c>
      <c r="F8384" t="str">
        <f t="shared" si="651"/>
        <v>Video Call</v>
      </c>
      <c r="G8384" t="str">
        <f t="shared" si="652"/>
        <v>CDH_0781101_10</v>
      </c>
      <c r="H8384" t="str">
        <f>IF(ISNA(VLOOKUP(A8384,$A$3:A8383,1,0)),"","DUP!")</f>
        <v>DUP!</v>
      </c>
      <c r="I8384" t="str">
        <f>IF(ISNA(VLOOKUP(B8384,$B$3:B8383,1,0)),"","DUP!")</f>
        <v>DUP!</v>
      </c>
      <c r="J8384" t="str">
        <f t="shared" si="653"/>
        <v/>
      </c>
      <c r="K8384" t="str">
        <f t="shared" si="654"/>
        <v/>
      </c>
    </row>
    <row r="8385" spans="1:11">
      <c r="A8385" s="25" t="s">
        <v>2635</v>
      </c>
      <c r="B8385" s="25" t="s">
        <v>292</v>
      </c>
      <c r="C8385" s="25" t="s">
        <v>293</v>
      </c>
      <c r="D8385" s="25" t="s">
        <v>244</v>
      </c>
      <c r="E8385">
        <f t="shared" si="650"/>
        <v>2</v>
      </c>
      <c r="F8385" t="str">
        <f t="shared" si="651"/>
        <v>Voice</v>
      </c>
      <c r="G8385" t="str">
        <f t="shared" si="652"/>
        <v>VAS_07811060_2</v>
      </c>
      <c r="H8385" t="str">
        <f>IF(ISNA(VLOOKUP(A8385,$A$3:A8384,1,0)),"","DUP!")</f>
        <v/>
      </c>
      <c r="I8385" t="str">
        <f>IF(ISNA(VLOOKUP(B8385,$B$3:B8384,1,0)),"","DUP!")</f>
        <v>DUP!</v>
      </c>
      <c r="J8385" t="str">
        <f t="shared" si="653"/>
        <v/>
      </c>
      <c r="K8385" t="str">
        <f t="shared" si="654"/>
        <v>INSERT INTO ZONE_MAP (SERVICE_ID, SERVICE_NAME, CODE, NW_GROUP, ZONE) VALUES (2,'Voice','07811060','DICH VU 106X VTEL','NATIONAL');</v>
      </c>
    </row>
    <row r="8386" spans="1:11">
      <c r="A8386" s="25" t="s">
        <v>2636</v>
      </c>
      <c r="B8386" s="25" t="s">
        <v>292</v>
      </c>
      <c r="C8386" s="25" t="s">
        <v>293</v>
      </c>
      <c r="D8386" s="25" t="s">
        <v>244</v>
      </c>
      <c r="E8386">
        <f t="shared" si="650"/>
        <v>2</v>
      </c>
      <c r="F8386" t="str">
        <f t="shared" si="651"/>
        <v>Voice</v>
      </c>
      <c r="G8386" t="str">
        <f t="shared" si="652"/>
        <v>VAS_07811061_2</v>
      </c>
      <c r="H8386" t="str">
        <f>IF(ISNA(VLOOKUP(A8386,$A$3:A8385,1,0)),"","DUP!")</f>
        <v/>
      </c>
      <c r="I8386" t="str">
        <f>IF(ISNA(VLOOKUP(B8386,$B$3:B8385,1,0)),"","DUP!")</f>
        <v>DUP!</v>
      </c>
      <c r="J8386" t="str">
        <f t="shared" si="653"/>
        <v/>
      </c>
      <c r="K8386" t="str">
        <f t="shared" si="654"/>
        <v>INSERT INTO ZONE_MAP (SERVICE_ID, SERVICE_NAME, CODE, NW_GROUP, ZONE) VALUES (2,'Voice','07811061','DICH VU 106X VTEL','NATIONAL');</v>
      </c>
    </row>
    <row r="8387" spans="1:11">
      <c r="A8387" s="25" t="s">
        <v>2637</v>
      </c>
      <c r="B8387" s="25" t="s">
        <v>292</v>
      </c>
      <c r="C8387" s="25" t="s">
        <v>293</v>
      </c>
      <c r="D8387" s="25" t="s">
        <v>244</v>
      </c>
      <c r="E8387">
        <f t="shared" si="650"/>
        <v>2</v>
      </c>
      <c r="F8387" t="str">
        <f t="shared" si="651"/>
        <v>Voice</v>
      </c>
      <c r="G8387" t="str">
        <f t="shared" si="652"/>
        <v>VAS_07811062_2</v>
      </c>
      <c r="H8387" t="str">
        <f>IF(ISNA(VLOOKUP(A8387,$A$3:A8386,1,0)),"","DUP!")</f>
        <v/>
      </c>
      <c r="I8387" t="str">
        <f>IF(ISNA(VLOOKUP(B8387,$B$3:B8386,1,0)),"","DUP!")</f>
        <v>DUP!</v>
      </c>
      <c r="J8387" t="str">
        <f t="shared" si="653"/>
        <v/>
      </c>
      <c r="K8387" t="str">
        <f t="shared" si="654"/>
        <v>INSERT INTO ZONE_MAP (SERVICE_ID, SERVICE_NAME, CODE, NW_GROUP, ZONE) VALUES (2,'Voice','07811062','DICH VU 106X VTEL','NATIONAL');</v>
      </c>
    </row>
    <row r="8388" spans="1:11">
      <c r="A8388" s="25" t="s">
        <v>2638</v>
      </c>
      <c r="B8388" s="25" t="s">
        <v>292</v>
      </c>
      <c r="C8388" s="25" t="s">
        <v>293</v>
      </c>
      <c r="D8388" s="25" t="s">
        <v>244</v>
      </c>
      <c r="E8388">
        <f t="shared" ref="E8388:E8451" si="655">IF(D8388="NORMAL",2,10)</f>
        <v>2</v>
      </c>
      <c r="F8388" t="str">
        <f t="shared" ref="F8388:F8451" si="656">IF(D8388="NORMAL","Voice","Video Call")</f>
        <v>Voice</v>
      </c>
      <c r="G8388" t="str">
        <f t="shared" ref="G8388:G8451" si="657">C8388&amp;"_"&amp;A8388&amp;"_"&amp;E8388</f>
        <v>VAS_07811066_2</v>
      </c>
      <c r="H8388" t="str">
        <f>IF(ISNA(VLOOKUP(A8388,$A$3:A8387,1,0)),"","DUP!")</f>
        <v/>
      </c>
      <c r="I8388" t="str">
        <f>IF(ISNA(VLOOKUP(B8388,$B$3:B8387,1,0)),"","DUP!")</f>
        <v>DUP!</v>
      </c>
      <c r="J8388" t="str">
        <f t="shared" ref="J8388:J8451" si="658">IF(I8388="DUP!","",B8388)</f>
        <v/>
      </c>
      <c r="K8388" t="str">
        <f t="shared" ref="K8388:K8451" si="659">IF(H8388="DUP!","","INSERT INTO ZONE_MAP (SERVICE_ID, SERVICE_NAME, CODE, NW_GROUP, ZONE) VALUES ("&amp;E8388&amp;",'"&amp;F8388&amp;"','"&amp;A8388&amp;"','"&amp;B8388&amp;"','"&amp;IF(B8388="VINAPHONE","INTERNAL","NATIONAL")&amp;"');")</f>
        <v>INSERT INTO ZONE_MAP (SERVICE_ID, SERVICE_NAME, CODE, NW_GROUP, ZONE) VALUES (2,'Voice','07811066','DICH VU 106X VTEL','NATIONAL');</v>
      </c>
    </row>
    <row r="8389" spans="1:11">
      <c r="A8389" s="25" t="s">
        <v>2639</v>
      </c>
      <c r="B8389" s="25" t="s">
        <v>292</v>
      </c>
      <c r="C8389" s="25" t="s">
        <v>293</v>
      </c>
      <c r="D8389" s="25" t="s">
        <v>244</v>
      </c>
      <c r="E8389">
        <f t="shared" si="655"/>
        <v>2</v>
      </c>
      <c r="F8389" t="str">
        <f t="shared" si="656"/>
        <v>Voice</v>
      </c>
      <c r="G8389" t="str">
        <f t="shared" si="657"/>
        <v>VAS_07811068_2</v>
      </c>
      <c r="H8389" t="str">
        <f>IF(ISNA(VLOOKUP(A8389,$A$3:A8388,1,0)),"","DUP!")</f>
        <v/>
      </c>
      <c r="I8389" t="str">
        <f>IF(ISNA(VLOOKUP(B8389,$B$3:B8388,1,0)),"","DUP!")</f>
        <v>DUP!</v>
      </c>
      <c r="J8389" t="str">
        <f t="shared" si="658"/>
        <v/>
      </c>
      <c r="K8389" t="str">
        <f t="shared" si="659"/>
        <v>INSERT INTO ZONE_MAP (SERVICE_ID, SERVICE_NAME, CODE, NW_GROUP, ZONE) VALUES (2,'Voice','07811068','DICH VU 106X VTEL','NATIONAL');</v>
      </c>
    </row>
    <row r="8390" spans="1:11">
      <c r="A8390" s="25" t="s">
        <v>2640</v>
      </c>
      <c r="B8390" s="25" t="s">
        <v>292</v>
      </c>
      <c r="C8390" s="25" t="s">
        <v>293</v>
      </c>
      <c r="D8390" s="25" t="s">
        <v>244</v>
      </c>
      <c r="E8390">
        <f t="shared" si="655"/>
        <v>2</v>
      </c>
      <c r="F8390" t="str">
        <f t="shared" si="656"/>
        <v>Voice</v>
      </c>
      <c r="G8390" t="str">
        <f t="shared" si="657"/>
        <v>VAS_07811069_2</v>
      </c>
      <c r="H8390" t="str">
        <f>IF(ISNA(VLOOKUP(A8390,$A$3:A8389,1,0)),"","DUP!")</f>
        <v/>
      </c>
      <c r="I8390" t="str">
        <f>IF(ISNA(VLOOKUP(B8390,$B$3:B8389,1,0)),"","DUP!")</f>
        <v>DUP!</v>
      </c>
      <c r="J8390" t="str">
        <f t="shared" si="658"/>
        <v/>
      </c>
      <c r="K8390" t="str">
        <f t="shared" si="659"/>
        <v>INSERT INTO ZONE_MAP (SERVICE_ID, SERVICE_NAME, CODE, NW_GROUP, ZONE) VALUES (2,'Voice','07811069','DICH VU 106X VTEL','NATIONAL');</v>
      </c>
    </row>
    <row r="8391" spans="1:11">
      <c r="A8391" s="25" t="s">
        <v>2641</v>
      </c>
      <c r="B8391" s="25" t="s">
        <v>2633</v>
      </c>
      <c r="C8391" s="25" t="s">
        <v>289</v>
      </c>
      <c r="D8391" s="25" t="s">
        <v>244</v>
      </c>
      <c r="E8391">
        <f t="shared" si="655"/>
        <v>2</v>
      </c>
      <c r="F8391" t="str">
        <f t="shared" si="656"/>
        <v>Voice</v>
      </c>
      <c r="G8391" t="str">
        <f t="shared" si="657"/>
        <v>CDH_0781110_2</v>
      </c>
      <c r="H8391" t="str">
        <f>IF(ISNA(VLOOKUP(A8391,$A$3:A8390,1,0)),"","DUP!")</f>
        <v/>
      </c>
      <c r="I8391" t="str">
        <f>IF(ISNA(VLOOKUP(B8391,$B$3:B8390,1,0)),"","DUP!")</f>
        <v>DUP!</v>
      </c>
      <c r="J8391" t="str">
        <f t="shared" si="658"/>
        <v/>
      </c>
      <c r="K8391" t="str">
        <f t="shared" si="659"/>
        <v>INSERT INTO ZONE_MAP (SERVICE_ID, SERVICE_NAME, CODE, NW_GROUP, ZONE) VALUES (2,'Voice','0781110','BAC LIEU','NATIONAL');</v>
      </c>
    </row>
    <row r="8392" spans="1:11">
      <c r="A8392" s="25" t="s">
        <v>2641</v>
      </c>
      <c r="B8392" s="25" t="s">
        <v>2633</v>
      </c>
      <c r="C8392" s="25" t="s">
        <v>289</v>
      </c>
      <c r="D8392" s="25" t="s">
        <v>244</v>
      </c>
      <c r="E8392">
        <f t="shared" si="655"/>
        <v>2</v>
      </c>
      <c r="F8392" t="str">
        <f t="shared" si="656"/>
        <v>Voice</v>
      </c>
      <c r="G8392" t="str">
        <f t="shared" si="657"/>
        <v>CDH_0781110_2</v>
      </c>
      <c r="H8392" t="str">
        <f>IF(ISNA(VLOOKUP(A8392,$A$3:A8391,1,0)),"","DUP!")</f>
        <v>DUP!</v>
      </c>
      <c r="I8392" t="str">
        <f>IF(ISNA(VLOOKUP(B8392,$B$3:B8391,1,0)),"","DUP!")</f>
        <v>DUP!</v>
      </c>
      <c r="J8392" t="str">
        <f t="shared" si="658"/>
        <v/>
      </c>
      <c r="K8392" t="str">
        <f t="shared" si="659"/>
        <v/>
      </c>
    </row>
    <row r="8393" spans="1:11">
      <c r="A8393" s="25" t="s">
        <v>2641</v>
      </c>
      <c r="B8393" s="25" t="s">
        <v>2633</v>
      </c>
      <c r="C8393" s="25" t="s">
        <v>289</v>
      </c>
      <c r="D8393" s="25" t="s">
        <v>244</v>
      </c>
      <c r="E8393">
        <f t="shared" si="655"/>
        <v>2</v>
      </c>
      <c r="F8393" t="str">
        <f t="shared" si="656"/>
        <v>Voice</v>
      </c>
      <c r="G8393" t="str">
        <f t="shared" si="657"/>
        <v>CDH_0781110_2</v>
      </c>
      <c r="H8393" t="str">
        <f>IF(ISNA(VLOOKUP(A8393,$A$3:A8392,1,0)),"","DUP!")</f>
        <v>DUP!</v>
      </c>
      <c r="I8393" t="str">
        <f>IF(ISNA(VLOOKUP(B8393,$B$3:B8392,1,0)),"","DUP!")</f>
        <v>DUP!</v>
      </c>
      <c r="J8393" t="str">
        <f t="shared" si="658"/>
        <v/>
      </c>
      <c r="K8393" t="str">
        <f t="shared" si="659"/>
        <v/>
      </c>
    </row>
    <row r="8394" spans="1:11">
      <c r="A8394" s="25" t="s">
        <v>2641</v>
      </c>
      <c r="B8394" s="25" t="s">
        <v>2633</v>
      </c>
      <c r="C8394" s="25" t="s">
        <v>289</v>
      </c>
      <c r="D8394" s="25" t="s">
        <v>245</v>
      </c>
      <c r="E8394">
        <f t="shared" si="655"/>
        <v>10</v>
      </c>
      <c r="F8394" t="str">
        <f t="shared" si="656"/>
        <v>Video Call</v>
      </c>
      <c r="G8394" t="str">
        <f t="shared" si="657"/>
        <v>CDH_0781110_10</v>
      </c>
      <c r="H8394" t="str">
        <f>IF(ISNA(VLOOKUP(A8394,$A$3:A8393,1,0)),"","DUP!")</f>
        <v>DUP!</v>
      </c>
      <c r="I8394" t="str">
        <f>IF(ISNA(VLOOKUP(B8394,$B$3:B8393,1,0)),"","DUP!")</f>
        <v>DUP!</v>
      </c>
      <c r="J8394" t="str">
        <f t="shared" si="658"/>
        <v/>
      </c>
      <c r="K8394" t="str">
        <f t="shared" si="659"/>
        <v/>
      </c>
    </row>
    <row r="8395" spans="1:11">
      <c r="A8395" s="25" t="s">
        <v>2641</v>
      </c>
      <c r="B8395" s="25" t="s">
        <v>2633</v>
      </c>
      <c r="C8395" s="25" t="s">
        <v>289</v>
      </c>
      <c r="D8395" s="25" t="s">
        <v>245</v>
      </c>
      <c r="E8395">
        <f t="shared" si="655"/>
        <v>10</v>
      </c>
      <c r="F8395" t="str">
        <f t="shared" si="656"/>
        <v>Video Call</v>
      </c>
      <c r="G8395" t="str">
        <f t="shared" si="657"/>
        <v>CDH_0781110_10</v>
      </c>
      <c r="H8395" t="str">
        <f>IF(ISNA(VLOOKUP(A8395,$A$3:A8394,1,0)),"","DUP!")</f>
        <v>DUP!</v>
      </c>
      <c r="I8395" t="str">
        <f>IF(ISNA(VLOOKUP(B8395,$B$3:B8394,1,0)),"","DUP!")</f>
        <v>DUP!</v>
      </c>
      <c r="J8395" t="str">
        <f t="shared" si="658"/>
        <v/>
      </c>
      <c r="K8395" t="str">
        <f t="shared" si="659"/>
        <v/>
      </c>
    </row>
    <row r="8396" spans="1:11">
      <c r="A8396" s="25" t="s">
        <v>2641</v>
      </c>
      <c r="B8396" s="25" t="s">
        <v>2633</v>
      </c>
      <c r="C8396" s="25" t="s">
        <v>289</v>
      </c>
      <c r="D8396" s="25" t="s">
        <v>245</v>
      </c>
      <c r="E8396">
        <f t="shared" si="655"/>
        <v>10</v>
      </c>
      <c r="F8396" t="str">
        <f t="shared" si="656"/>
        <v>Video Call</v>
      </c>
      <c r="G8396" t="str">
        <f t="shared" si="657"/>
        <v>CDH_0781110_10</v>
      </c>
      <c r="H8396" t="str">
        <f>IF(ISNA(VLOOKUP(A8396,$A$3:A8395,1,0)),"","DUP!")</f>
        <v>DUP!</v>
      </c>
      <c r="I8396" t="str">
        <f>IF(ISNA(VLOOKUP(B8396,$B$3:B8395,1,0)),"","DUP!")</f>
        <v>DUP!</v>
      </c>
      <c r="J8396" t="str">
        <f t="shared" si="658"/>
        <v/>
      </c>
      <c r="K8396" t="str">
        <f t="shared" si="659"/>
        <v/>
      </c>
    </row>
    <row r="8397" spans="1:11">
      <c r="A8397" s="25" t="s">
        <v>2642</v>
      </c>
      <c r="B8397" s="25" t="s">
        <v>301</v>
      </c>
      <c r="C8397" s="25" t="s">
        <v>302</v>
      </c>
      <c r="D8397" s="25" t="s">
        <v>244</v>
      </c>
      <c r="E8397">
        <f t="shared" si="655"/>
        <v>2</v>
      </c>
      <c r="F8397" t="str">
        <f t="shared" si="656"/>
        <v>Voice</v>
      </c>
      <c r="G8397" t="str">
        <f t="shared" si="657"/>
        <v>TAT_0781116_2</v>
      </c>
      <c r="H8397" t="str">
        <f>IF(ISNA(VLOOKUP(A8397,$A$3:A8396,1,0)),"","DUP!")</f>
        <v/>
      </c>
      <c r="I8397" t="str">
        <f>IF(ISNA(VLOOKUP(B8397,$B$3:B8396,1,0)),"","DUP!")</f>
        <v>DUP!</v>
      </c>
      <c r="J8397" t="str">
        <f t="shared" si="658"/>
        <v/>
      </c>
      <c r="K8397" t="str">
        <f t="shared" si="659"/>
        <v>INSERT INTO ZONE_MAP (SERVICE_ID, SERVICE_NAME, CODE, NW_GROUP, ZONE) VALUES (2,'Voice','0781116','DV DIEN THOAI','NATIONAL');</v>
      </c>
    </row>
    <row r="8398" spans="1:11">
      <c r="A8398" s="25" t="s">
        <v>2642</v>
      </c>
      <c r="B8398" s="25" t="s">
        <v>301</v>
      </c>
      <c r="C8398" s="25" t="s">
        <v>302</v>
      </c>
      <c r="D8398" s="25" t="s">
        <v>244</v>
      </c>
      <c r="E8398">
        <f t="shared" si="655"/>
        <v>2</v>
      </c>
      <c r="F8398" t="str">
        <f t="shared" si="656"/>
        <v>Voice</v>
      </c>
      <c r="G8398" t="str">
        <f t="shared" si="657"/>
        <v>TAT_0781116_2</v>
      </c>
      <c r="H8398" t="str">
        <f>IF(ISNA(VLOOKUP(A8398,$A$3:A8397,1,0)),"","DUP!")</f>
        <v>DUP!</v>
      </c>
      <c r="I8398" t="str">
        <f>IF(ISNA(VLOOKUP(B8398,$B$3:B8397,1,0)),"","DUP!")</f>
        <v>DUP!</v>
      </c>
      <c r="J8398" t="str">
        <f t="shared" si="658"/>
        <v/>
      </c>
      <c r="K8398" t="str">
        <f t="shared" si="659"/>
        <v/>
      </c>
    </row>
    <row r="8399" spans="1:11">
      <c r="A8399" s="25" t="s">
        <v>2642</v>
      </c>
      <c r="B8399" s="25" t="s">
        <v>301</v>
      </c>
      <c r="C8399" s="25" t="s">
        <v>302</v>
      </c>
      <c r="D8399" s="25" t="s">
        <v>244</v>
      </c>
      <c r="E8399">
        <f t="shared" si="655"/>
        <v>2</v>
      </c>
      <c r="F8399" t="str">
        <f t="shared" si="656"/>
        <v>Voice</v>
      </c>
      <c r="G8399" t="str">
        <f t="shared" si="657"/>
        <v>TAT_0781116_2</v>
      </c>
      <c r="H8399" t="str">
        <f>IF(ISNA(VLOOKUP(A8399,$A$3:A8398,1,0)),"","DUP!")</f>
        <v>DUP!</v>
      </c>
      <c r="I8399" t="str">
        <f>IF(ISNA(VLOOKUP(B8399,$B$3:B8398,1,0)),"","DUP!")</f>
        <v>DUP!</v>
      </c>
      <c r="J8399" t="str">
        <f t="shared" si="658"/>
        <v/>
      </c>
      <c r="K8399" t="str">
        <f t="shared" si="659"/>
        <v/>
      </c>
    </row>
    <row r="8400" spans="1:11">
      <c r="A8400" s="25" t="s">
        <v>2642</v>
      </c>
      <c r="B8400" s="25" t="s">
        <v>301</v>
      </c>
      <c r="C8400" s="25" t="s">
        <v>302</v>
      </c>
      <c r="D8400" s="25" t="s">
        <v>245</v>
      </c>
      <c r="E8400">
        <f t="shared" si="655"/>
        <v>10</v>
      </c>
      <c r="F8400" t="str">
        <f t="shared" si="656"/>
        <v>Video Call</v>
      </c>
      <c r="G8400" t="str">
        <f t="shared" si="657"/>
        <v>TAT_0781116_10</v>
      </c>
      <c r="H8400" t="str">
        <f>IF(ISNA(VLOOKUP(A8400,$A$3:A8399,1,0)),"","DUP!")</f>
        <v>DUP!</v>
      </c>
      <c r="I8400" t="str">
        <f>IF(ISNA(VLOOKUP(B8400,$B$3:B8399,1,0)),"","DUP!")</f>
        <v>DUP!</v>
      </c>
      <c r="J8400" t="str">
        <f t="shared" si="658"/>
        <v/>
      </c>
      <c r="K8400" t="str">
        <f t="shared" si="659"/>
        <v/>
      </c>
    </row>
    <row r="8401" spans="1:11">
      <c r="A8401" s="25" t="s">
        <v>2642</v>
      </c>
      <c r="B8401" s="25" t="s">
        <v>301</v>
      </c>
      <c r="C8401" s="25" t="s">
        <v>302</v>
      </c>
      <c r="D8401" s="25" t="s">
        <v>245</v>
      </c>
      <c r="E8401">
        <f t="shared" si="655"/>
        <v>10</v>
      </c>
      <c r="F8401" t="str">
        <f t="shared" si="656"/>
        <v>Video Call</v>
      </c>
      <c r="G8401" t="str">
        <f t="shared" si="657"/>
        <v>TAT_0781116_10</v>
      </c>
      <c r="H8401" t="str">
        <f>IF(ISNA(VLOOKUP(A8401,$A$3:A8400,1,0)),"","DUP!")</f>
        <v>DUP!</v>
      </c>
      <c r="I8401" t="str">
        <f>IF(ISNA(VLOOKUP(B8401,$B$3:B8400,1,0)),"","DUP!")</f>
        <v>DUP!</v>
      </c>
      <c r="J8401" t="str">
        <f t="shared" si="658"/>
        <v/>
      </c>
      <c r="K8401" t="str">
        <f t="shared" si="659"/>
        <v/>
      </c>
    </row>
    <row r="8402" spans="1:11">
      <c r="A8402" s="25" t="s">
        <v>2642</v>
      </c>
      <c r="B8402" s="25" t="s">
        <v>301</v>
      </c>
      <c r="C8402" s="25" t="s">
        <v>302</v>
      </c>
      <c r="D8402" s="25" t="s">
        <v>245</v>
      </c>
      <c r="E8402">
        <f t="shared" si="655"/>
        <v>10</v>
      </c>
      <c r="F8402" t="str">
        <f t="shared" si="656"/>
        <v>Video Call</v>
      </c>
      <c r="G8402" t="str">
        <f t="shared" si="657"/>
        <v>TAT_0781116_10</v>
      </c>
      <c r="H8402" t="str">
        <f>IF(ISNA(VLOOKUP(A8402,$A$3:A8401,1,0)),"","DUP!")</f>
        <v>DUP!</v>
      </c>
      <c r="I8402" t="str">
        <f>IF(ISNA(VLOOKUP(B8402,$B$3:B8401,1,0)),"","DUP!")</f>
        <v>DUP!</v>
      </c>
      <c r="J8402" t="str">
        <f t="shared" si="658"/>
        <v/>
      </c>
      <c r="K8402" t="str">
        <f t="shared" si="659"/>
        <v/>
      </c>
    </row>
    <row r="8403" spans="1:11">
      <c r="A8403" s="25" t="s">
        <v>2643</v>
      </c>
      <c r="B8403" s="25" t="s">
        <v>301</v>
      </c>
      <c r="C8403" s="25" t="s">
        <v>302</v>
      </c>
      <c r="D8403" s="25" t="s">
        <v>244</v>
      </c>
      <c r="E8403">
        <f t="shared" si="655"/>
        <v>2</v>
      </c>
      <c r="F8403" t="str">
        <f t="shared" si="656"/>
        <v>Voice</v>
      </c>
      <c r="G8403" t="str">
        <f t="shared" si="657"/>
        <v>TAT_0781117_2</v>
      </c>
      <c r="H8403" t="str">
        <f>IF(ISNA(VLOOKUP(A8403,$A$3:A8402,1,0)),"","DUP!")</f>
        <v/>
      </c>
      <c r="I8403" t="str">
        <f>IF(ISNA(VLOOKUP(B8403,$B$3:B8402,1,0)),"","DUP!")</f>
        <v>DUP!</v>
      </c>
      <c r="J8403" t="str">
        <f t="shared" si="658"/>
        <v/>
      </c>
      <c r="K8403" t="str">
        <f t="shared" si="659"/>
        <v>INSERT INTO ZONE_MAP (SERVICE_ID, SERVICE_NAME, CODE, NW_GROUP, ZONE) VALUES (2,'Voice','0781117','DV DIEN THOAI','NATIONAL');</v>
      </c>
    </row>
    <row r="8404" spans="1:11">
      <c r="A8404" s="25" t="s">
        <v>2643</v>
      </c>
      <c r="B8404" s="25" t="s">
        <v>301</v>
      </c>
      <c r="C8404" s="25" t="s">
        <v>302</v>
      </c>
      <c r="D8404" s="25" t="s">
        <v>244</v>
      </c>
      <c r="E8404">
        <f t="shared" si="655"/>
        <v>2</v>
      </c>
      <c r="F8404" t="str">
        <f t="shared" si="656"/>
        <v>Voice</v>
      </c>
      <c r="G8404" t="str">
        <f t="shared" si="657"/>
        <v>TAT_0781117_2</v>
      </c>
      <c r="H8404" t="str">
        <f>IF(ISNA(VLOOKUP(A8404,$A$3:A8403,1,0)),"","DUP!")</f>
        <v>DUP!</v>
      </c>
      <c r="I8404" t="str">
        <f>IF(ISNA(VLOOKUP(B8404,$B$3:B8403,1,0)),"","DUP!")</f>
        <v>DUP!</v>
      </c>
      <c r="J8404" t="str">
        <f t="shared" si="658"/>
        <v/>
      </c>
      <c r="K8404" t="str">
        <f t="shared" si="659"/>
        <v/>
      </c>
    </row>
    <row r="8405" spans="1:11">
      <c r="A8405" s="25" t="s">
        <v>2643</v>
      </c>
      <c r="B8405" s="25" t="s">
        <v>301</v>
      </c>
      <c r="C8405" s="25" t="s">
        <v>302</v>
      </c>
      <c r="D8405" s="25" t="s">
        <v>244</v>
      </c>
      <c r="E8405">
        <f t="shared" si="655"/>
        <v>2</v>
      </c>
      <c r="F8405" t="str">
        <f t="shared" si="656"/>
        <v>Voice</v>
      </c>
      <c r="G8405" t="str">
        <f t="shared" si="657"/>
        <v>TAT_0781117_2</v>
      </c>
      <c r="H8405" t="str">
        <f>IF(ISNA(VLOOKUP(A8405,$A$3:A8404,1,0)),"","DUP!")</f>
        <v>DUP!</v>
      </c>
      <c r="I8405" t="str">
        <f>IF(ISNA(VLOOKUP(B8405,$B$3:B8404,1,0)),"","DUP!")</f>
        <v>DUP!</v>
      </c>
      <c r="J8405" t="str">
        <f t="shared" si="658"/>
        <v/>
      </c>
      <c r="K8405" t="str">
        <f t="shared" si="659"/>
        <v/>
      </c>
    </row>
    <row r="8406" spans="1:11">
      <c r="A8406" s="25" t="s">
        <v>2643</v>
      </c>
      <c r="B8406" s="25" t="s">
        <v>301</v>
      </c>
      <c r="C8406" s="25" t="s">
        <v>302</v>
      </c>
      <c r="D8406" s="25" t="s">
        <v>245</v>
      </c>
      <c r="E8406">
        <f t="shared" si="655"/>
        <v>10</v>
      </c>
      <c r="F8406" t="str">
        <f t="shared" si="656"/>
        <v>Video Call</v>
      </c>
      <c r="G8406" t="str">
        <f t="shared" si="657"/>
        <v>TAT_0781117_10</v>
      </c>
      <c r="H8406" t="str">
        <f>IF(ISNA(VLOOKUP(A8406,$A$3:A8405,1,0)),"","DUP!")</f>
        <v>DUP!</v>
      </c>
      <c r="I8406" t="str">
        <f>IF(ISNA(VLOOKUP(B8406,$B$3:B8405,1,0)),"","DUP!")</f>
        <v>DUP!</v>
      </c>
      <c r="J8406" t="str">
        <f t="shared" si="658"/>
        <v/>
      </c>
      <c r="K8406" t="str">
        <f t="shared" si="659"/>
        <v/>
      </c>
    </row>
    <row r="8407" spans="1:11">
      <c r="A8407" s="25" t="s">
        <v>2643</v>
      </c>
      <c r="B8407" s="25" t="s">
        <v>301</v>
      </c>
      <c r="C8407" s="25" t="s">
        <v>302</v>
      </c>
      <c r="D8407" s="25" t="s">
        <v>245</v>
      </c>
      <c r="E8407">
        <f t="shared" si="655"/>
        <v>10</v>
      </c>
      <c r="F8407" t="str">
        <f t="shared" si="656"/>
        <v>Video Call</v>
      </c>
      <c r="G8407" t="str">
        <f t="shared" si="657"/>
        <v>TAT_0781117_10</v>
      </c>
      <c r="H8407" t="str">
        <f>IF(ISNA(VLOOKUP(A8407,$A$3:A8406,1,0)),"","DUP!")</f>
        <v>DUP!</v>
      </c>
      <c r="I8407" t="str">
        <f>IF(ISNA(VLOOKUP(B8407,$B$3:B8406,1,0)),"","DUP!")</f>
        <v>DUP!</v>
      </c>
      <c r="J8407" t="str">
        <f t="shared" si="658"/>
        <v/>
      </c>
      <c r="K8407" t="str">
        <f t="shared" si="659"/>
        <v/>
      </c>
    </row>
    <row r="8408" spans="1:11">
      <c r="A8408" s="25" t="s">
        <v>2643</v>
      </c>
      <c r="B8408" s="25" t="s">
        <v>301</v>
      </c>
      <c r="C8408" s="25" t="s">
        <v>302</v>
      </c>
      <c r="D8408" s="25" t="s">
        <v>245</v>
      </c>
      <c r="E8408">
        <f t="shared" si="655"/>
        <v>10</v>
      </c>
      <c r="F8408" t="str">
        <f t="shared" si="656"/>
        <v>Video Call</v>
      </c>
      <c r="G8408" t="str">
        <f t="shared" si="657"/>
        <v>TAT_0781117_10</v>
      </c>
      <c r="H8408" t="str">
        <f>IF(ISNA(VLOOKUP(A8408,$A$3:A8407,1,0)),"","DUP!")</f>
        <v>DUP!</v>
      </c>
      <c r="I8408" t="str">
        <f>IF(ISNA(VLOOKUP(B8408,$B$3:B8407,1,0)),"","DUP!")</f>
        <v>DUP!</v>
      </c>
      <c r="J8408" t="str">
        <f t="shared" si="658"/>
        <v/>
      </c>
      <c r="K8408" t="str">
        <f t="shared" si="659"/>
        <v/>
      </c>
    </row>
    <row r="8409" spans="1:11">
      <c r="A8409" s="25" t="s">
        <v>2644</v>
      </c>
      <c r="B8409" s="25" t="s">
        <v>301</v>
      </c>
      <c r="C8409" s="25" t="s">
        <v>302</v>
      </c>
      <c r="D8409" s="25" t="s">
        <v>244</v>
      </c>
      <c r="E8409">
        <f t="shared" si="655"/>
        <v>2</v>
      </c>
      <c r="F8409" t="str">
        <f t="shared" si="656"/>
        <v>Voice</v>
      </c>
      <c r="G8409" t="str">
        <f t="shared" si="657"/>
        <v>TAT_0781118_2</v>
      </c>
      <c r="H8409" t="str">
        <f>IF(ISNA(VLOOKUP(A8409,$A$3:A8408,1,0)),"","DUP!")</f>
        <v/>
      </c>
      <c r="I8409" t="str">
        <f>IF(ISNA(VLOOKUP(B8409,$B$3:B8408,1,0)),"","DUP!")</f>
        <v>DUP!</v>
      </c>
      <c r="J8409" t="str">
        <f t="shared" si="658"/>
        <v/>
      </c>
      <c r="K8409" t="str">
        <f t="shared" si="659"/>
        <v>INSERT INTO ZONE_MAP (SERVICE_ID, SERVICE_NAME, CODE, NW_GROUP, ZONE) VALUES (2,'Voice','0781118','DV DIEN THOAI','NATIONAL');</v>
      </c>
    </row>
    <row r="8410" spans="1:11">
      <c r="A8410" s="25" t="s">
        <v>2644</v>
      </c>
      <c r="B8410" s="25" t="s">
        <v>301</v>
      </c>
      <c r="C8410" s="25" t="s">
        <v>302</v>
      </c>
      <c r="D8410" s="25" t="s">
        <v>244</v>
      </c>
      <c r="E8410">
        <f t="shared" si="655"/>
        <v>2</v>
      </c>
      <c r="F8410" t="str">
        <f t="shared" si="656"/>
        <v>Voice</v>
      </c>
      <c r="G8410" t="str">
        <f t="shared" si="657"/>
        <v>TAT_0781118_2</v>
      </c>
      <c r="H8410" t="str">
        <f>IF(ISNA(VLOOKUP(A8410,$A$3:A8409,1,0)),"","DUP!")</f>
        <v>DUP!</v>
      </c>
      <c r="I8410" t="str">
        <f>IF(ISNA(VLOOKUP(B8410,$B$3:B8409,1,0)),"","DUP!")</f>
        <v>DUP!</v>
      </c>
      <c r="J8410" t="str">
        <f t="shared" si="658"/>
        <v/>
      </c>
      <c r="K8410" t="str">
        <f t="shared" si="659"/>
        <v/>
      </c>
    </row>
    <row r="8411" spans="1:11">
      <c r="A8411" s="25" t="s">
        <v>2644</v>
      </c>
      <c r="B8411" s="25" t="s">
        <v>301</v>
      </c>
      <c r="C8411" s="25" t="s">
        <v>302</v>
      </c>
      <c r="D8411" s="25" t="s">
        <v>244</v>
      </c>
      <c r="E8411">
        <f t="shared" si="655"/>
        <v>2</v>
      </c>
      <c r="F8411" t="str">
        <f t="shared" si="656"/>
        <v>Voice</v>
      </c>
      <c r="G8411" t="str">
        <f t="shared" si="657"/>
        <v>TAT_0781118_2</v>
      </c>
      <c r="H8411" t="str">
        <f>IF(ISNA(VLOOKUP(A8411,$A$3:A8410,1,0)),"","DUP!")</f>
        <v>DUP!</v>
      </c>
      <c r="I8411" t="str">
        <f>IF(ISNA(VLOOKUP(B8411,$B$3:B8410,1,0)),"","DUP!")</f>
        <v>DUP!</v>
      </c>
      <c r="J8411" t="str">
        <f t="shared" si="658"/>
        <v/>
      </c>
      <c r="K8411" t="str">
        <f t="shared" si="659"/>
        <v/>
      </c>
    </row>
    <row r="8412" spans="1:11">
      <c r="A8412" s="25" t="s">
        <v>2644</v>
      </c>
      <c r="B8412" s="25" t="s">
        <v>301</v>
      </c>
      <c r="C8412" s="25" t="s">
        <v>302</v>
      </c>
      <c r="D8412" s="25" t="s">
        <v>245</v>
      </c>
      <c r="E8412">
        <f t="shared" si="655"/>
        <v>10</v>
      </c>
      <c r="F8412" t="str">
        <f t="shared" si="656"/>
        <v>Video Call</v>
      </c>
      <c r="G8412" t="str">
        <f t="shared" si="657"/>
        <v>TAT_0781118_10</v>
      </c>
      <c r="H8412" t="str">
        <f>IF(ISNA(VLOOKUP(A8412,$A$3:A8411,1,0)),"","DUP!")</f>
        <v>DUP!</v>
      </c>
      <c r="I8412" t="str">
        <f>IF(ISNA(VLOOKUP(B8412,$B$3:B8411,1,0)),"","DUP!")</f>
        <v>DUP!</v>
      </c>
      <c r="J8412" t="str">
        <f t="shared" si="658"/>
        <v/>
      </c>
      <c r="K8412" t="str">
        <f t="shared" si="659"/>
        <v/>
      </c>
    </row>
    <row r="8413" spans="1:11">
      <c r="A8413" s="25" t="s">
        <v>2644</v>
      </c>
      <c r="B8413" s="25" t="s">
        <v>301</v>
      </c>
      <c r="C8413" s="25" t="s">
        <v>302</v>
      </c>
      <c r="D8413" s="25" t="s">
        <v>245</v>
      </c>
      <c r="E8413">
        <f t="shared" si="655"/>
        <v>10</v>
      </c>
      <c r="F8413" t="str">
        <f t="shared" si="656"/>
        <v>Video Call</v>
      </c>
      <c r="G8413" t="str">
        <f t="shared" si="657"/>
        <v>TAT_0781118_10</v>
      </c>
      <c r="H8413" t="str">
        <f>IF(ISNA(VLOOKUP(A8413,$A$3:A8412,1,0)),"","DUP!")</f>
        <v>DUP!</v>
      </c>
      <c r="I8413" t="str">
        <f>IF(ISNA(VLOOKUP(B8413,$B$3:B8412,1,0)),"","DUP!")</f>
        <v>DUP!</v>
      </c>
      <c r="J8413" t="str">
        <f t="shared" si="658"/>
        <v/>
      </c>
      <c r="K8413" t="str">
        <f t="shared" si="659"/>
        <v/>
      </c>
    </row>
    <row r="8414" spans="1:11">
      <c r="A8414" s="25" t="s">
        <v>2644</v>
      </c>
      <c r="B8414" s="25" t="s">
        <v>301</v>
      </c>
      <c r="C8414" s="25" t="s">
        <v>302</v>
      </c>
      <c r="D8414" s="25" t="s">
        <v>245</v>
      </c>
      <c r="E8414">
        <f t="shared" si="655"/>
        <v>10</v>
      </c>
      <c r="F8414" t="str">
        <f t="shared" si="656"/>
        <v>Video Call</v>
      </c>
      <c r="G8414" t="str">
        <f t="shared" si="657"/>
        <v>TAT_0781118_10</v>
      </c>
      <c r="H8414" t="str">
        <f>IF(ISNA(VLOOKUP(A8414,$A$3:A8413,1,0)),"","DUP!")</f>
        <v>DUP!</v>
      </c>
      <c r="I8414" t="str">
        <f>IF(ISNA(VLOOKUP(B8414,$B$3:B8413,1,0)),"","DUP!")</f>
        <v>DUP!</v>
      </c>
      <c r="J8414" t="str">
        <f t="shared" si="658"/>
        <v/>
      </c>
      <c r="K8414" t="str">
        <f t="shared" si="659"/>
        <v/>
      </c>
    </row>
    <row r="8415" spans="1:11">
      <c r="A8415" s="25" t="s">
        <v>2645</v>
      </c>
      <c r="B8415" s="25" t="s">
        <v>306</v>
      </c>
      <c r="C8415" s="25" t="s">
        <v>307</v>
      </c>
      <c r="D8415" s="25" t="s">
        <v>244</v>
      </c>
      <c r="E8415">
        <f t="shared" si="655"/>
        <v>2</v>
      </c>
      <c r="F8415" t="str">
        <f t="shared" si="656"/>
        <v>Voice</v>
      </c>
      <c r="G8415" t="str">
        <f t="shared" si="657"/>
        <v>NET_07811260_2</v>
      </c>
      <c r="H8415" t="str">
        <f>IF(ISNA(VLOOKUP(A8415,$A$3:A8414,1,0)),"","DUP!")</f>
        <v/>
      </c>
      <c r="I8415" t="str">
        <f>IF(ISNA(VLOOKUP(B8415,$B$3:B8414,1,0)),"","DUP!")</f>
        <v>DUP!</v>
      </c>
      <c r="J8415" t="str">
        <f t="shared" si="658"/>
        <v/>
      </c>
      <c r="K8415" t="str">
        <f t="shared" si="659"/>
        <v>INSERT INTO ZONE_MAP (SERVICE_ID, SERVICE_NAME, CODE, NW_GROUP, ZONE) VALUES (2,'Voice','07811260','INTERNET','NATIONAL');</v>
      </c>
    </row>
    <row r="8416" spans="1:11">
      <c r="A8416" s="25" t="s">
        <v>2645</v>
      </c>
      <c r="B8416" s="25" t="s">
        <v>306</v>
      </c>
      <c r="C8416" s="25" t="s">
        <v>307</v>
      </c>
      <c r="D8416" s="25" t="s">
        <v>244</v>
      </c>
      <c r="E8416">
        <f t="shared" si="655"/>
        <v>2</v>
      </c>
      <c r="F8416" t="str">
        <f t="shared" si="656"/>
        <v>Voice</v>
      </c>
      <c r="G8416" t="str">
        <f t="shared" si="657"/>
        <v>NET_07811260_2</v>
      </c>
      <c r="H8416" t="str">
        <f>IF(ISNA(VLOOKUP(A8416,$A$3:A8415,1,0)),"","DUP!")</f>
        <v>DUP!</v>
      </c>
      <c r="I8416" t="str">
        <f>IF(ISNA(VLOOKUP(B8416,$B$3:B8415,1,0)),"","DUP!")</f>
        <v>DUP!</v>
      </c>
      <c r="J8416" t="str">
        <f t="shared" si="658"/>
        <v/>
      </c>
      <c r="K8416" t="str">
        <f t="shared" si="659"/>
        <v/>
      </c>
    </row>
    <row r="8417" spans="1:11">
      <c r="A8417" s="25" t="s">
        <v>2645</v>
      </c>
      <c r="B8417" s="25" t="s">
        <v>306</v>
      </c>
      <c r="C8417" s="25" t="s">
        <v>307</v>
      </c>
      <c r="D8417" s="25" t="s">
        <v>244</v>
      </c>
      <c r="E8417">
        <f t="shared" si="655"/>
        <v>2</v>
      </c>
      <c r="F8417" t="str">
        <f t="shared" si="656"/>
        <v>Voice</v>
      </c>
      <c r="G8417" t="str">
        <f t="shared" si="657"/>
        <v>NET_07811260_2</v>
      </c>
      <c r="H8417" t="str">
        <f>IF(ISNA(VLOOKUP(A8417,$A$3:A8416,1,0)),"","DUP!")</f>
        <v>DUP!</v>
      </c>
      <c r="I8417" t="str">
        <f>IF(ISNA(VLOOKUP(B8417,$B$3:B8416,1,0)),"","DUP!")</f>
        <v>DUP!</v>
      </c>
      <c r="J8417" t="str">
        <f t="shared" si="658"/>
        <v/>
      </c>
      <c r="K8417" t="str">
        <f t="shared" si="659"/>
        <v/>
      </c>
    </row>
    <row r="8418" spans="1:11">
      <c r="A8418" s="25" t="s">
        <v>2645</v>
      </c>
      <c r="B8418" s="25" t="s">
        <v>306</v>
      </c>
      <c r="C8418" s="25" t="s">
        <v>307</v>
      </c>
      <c r="D8418" s="25" t="s">
        <v>245</v>
      </c>
      <c r="E8418">
        <f t="shared" si="655"/>
        <v>10</v>
      </c>
      <c r="F8418" t="str">
        <f t="shared" si="656"/>
        <v>Video Call</v>
      </c>
      <c r="G8418" t="str">
        <f t="shared" si="657"/>
        <v>NET_07811260_10</v>
      </c>
      <c r="H8418" t="str">
        <f>IF(ISNA(VLOOKUP(A8418,$A$3:A8417,1,0)),"","DUP!")</f>
        <v>DUP!</v>
      </c>
      <c r="I8418" t="str">
        <f>IF(ISNA(VLOOKUP(B8418,$B$3:B8417,1,0)),"","DUP!")</f>
        <v>DUP!</v>
      </c>
      <c r="J8418" t="str">
        <f t="shared" si="658"/>
        <v/>
      </c>
      <c r="K8418" t="str">
        <f t="shared" si="659"/>
        <v/>
      </c>
    </row>
    <row r="8419" spans="1:11">
      <c r="A8419" s="25" t="s">
        <v>2645</v>
      </c>
      <c r="B8419" s="25" t="s">
        <v>306</v>
      </c>
      <c r="C8419" s="25" t="s">
        <v>307</v>
      </c>
      <c r="D8419" s="25" t="s">
        <v>245</v>
      </c>
      <c r="E8419">
        <f t="shared" si="655"/>
        <v>10</v>
      </c>
      <c r="F8419" t="str">
        <f t="shared" si="656"/>
        <v>Video Call</v>
      </c>
      <c r="G8419" t="str">
        <f t="shared" si="657"/>
        <v>NET_07811260_10</v>
      </c>
      <c r="H8419" t="str">
        <f>IF(ISNA(VLOOKUP(A8419,$A$3:A8418,1,0)),"","DUP!")</f>
        <v>DUP!</v>
      </c>
      <c r="I8419" t="str">
        <f>IF(ISNA(VLOOKUP(B8419,$B$3:B8418,1,0)),"","DUP!")</f>
        <v>DUP!</v>
      </c>
      <c r="J8419" t="str">
        <f t="shared" si="658"/>
        <v/>
      </c>
      <c r="K8419" t="str">
        <f t="shared" si="659"/>
        <v/>
      </c>
    </row>
    <row r="8420" spans="1:11">
      <c r="A8420" s="25" t="s">
        <v>2645</v>
      </c>
      <c r="B8420" s="25" t="s">
        <v>306</v>
      </c>
      <c r="C8420" s="25" t="s">
        <v>307</v>
      </c>
      <c r="D8420" s="25" t="s">
        <v>245</v>
      </c>
      <c r="E8420">
        <f t="shared" si="655"/>
        <v>10</v>
      </c>
      <c r="F8420" t="str">
        <f t="shared" si="656"/>
        <v>Video Call</v>
      </c>
      <c r="G8420" t="str">
        <f t="shared" si="657"/>
        <v>NET_07811260_10</v>
      </c>
      <c r="H8420" t="str">
        <f>IF(ISNA(VLOOKUP(A8420,$A$3:A8419,1,0)),"","DUP!")</f>
        <v>DUP!</v>
      </c>
      <c r="I8420" t="str">
        <f>IF(ISNA(VLOOKUP(B8420,$B$3:B8419,1,0)),"","DUP!")</f>
        <v>DUP!</v>
      </c>
      <c r="J8420" t="str">
        <f t="shared" si="658"/>
        <v/>
      </c>
      <c r="K8420" t="str">
        <f t="shared" si="659"/>
        <v/>
      </c>
    </row>
    <row r="8421" spans="1:11">
      <c r="A8421" s="25" t="s">
        <v>2646</v>
      </c>
      <c r="B8421" s="25" t="s">
        <v>306</v>
      </c>
      <c r="C8421" s="25" t="s">
        <v>307</v>
      </c>
      <c r="D8421" s="25" t="s">
        <v>244</v>
      </c>
      <c r="E8421">
        <f t="shared" si="655"/>
        <v>2</v>
      </c>
      <c r="F8421" t="str">
        <f t="shared" si="656"/>
        <v>Voice</v>
      </c>
      <c r="G8421" t="str">
        <f t="shared" si="657"/>
        <v>NET_07811268_2</v>
      </c>
      <c r="H8421" t="str">
        <f>IF(ISNA(VLOOKUP(A8421,$A$3:A8420,1,0)),"","DUP!")</f>
        <v/>
      </c>
      <c r="I8421" t="str">
        <f>IF(ISNA(VLOOKUP(B8421,$B$3:B8420,1,0)),"","DUP!")</f>
        <v>DUP!</v>
      </c>
      <c r="J8421" t="str">
        <f t="shared" si="658"/>
        <v/>
      </c>
      <c r="K8421" t="str">
        <f t="shared" si="659"/>
        <v>INSERT INTO ZONE_MAP (SERVICE_ID, SERVICE_NAME, CODE, NW_GROUP, ZONE) VALUES (2,'Voice','07811268','INTERNET','NATIONAL');</v>
      </c>
    </row>
    <row r="8422" spans="1:11">
      <c r="A8422" s="25" t="s">
        <v>2646</v>
      </c>
      <c r="B8422" s="25" t="s">
        <v>306</v>
      </c>
      <c r="C8422" s="25" t="s">
        <v>307</v>
      </c>
      <c r="D8422" s="25" t="s">
        <v>244</v>
      </c>
      <c r="E8422">
        <f t="shared" si="655"/>
        <v>2</v>
      </c>
      <c r="F8422" t="str">
        <f t="shared" si="656"/>
        <v>Voice</v>
      </c>
      <c r="G8422" t="str">
        <f t="shared" si="657"/>
        <v>NET_07811268_2</v>
      </c>
      <c r="H8422" t="str">
        <f>IF(ISNA(VLOOKUP(A8422,$A$3:A8421,1,0)),"","DUP!")</f>
        <v>DUP!</v>
      </c>
      <c r="I8422" t="str">
        <f>IF(ISNA(VLOOKUP(B8422,$B$3:B8421,1,0)),"","DUP!")</f>
        <v>DUP!</v>
      </c>
      <c r="J8422" t="str">
        <f t="shared" si="658"/>
        <v/>
      </c>
      <c r="K8422" t="str">
        <f t="shared" si="659"/>
        <v/>
      </c>
    </row>
    <row r="8423" spans="1:11">
      <c r="A8423" s="25" t="s">
        <v>2646</v>
      </c>
      <c r="B8423" s="25" t="s">
        <v>306</v>
      </c>
      <c r="C8423" s="25" t="s">
        <v>307</v>
      </c>
      <c r="D8423" s="25" t="s">
        <v>244</v>
      </c>
      <c r="E8423">
        <f t="shared" si="655"/>
        <v>2</v>
      </c>
      <c r="F8423" t="str">
        <f t="shared" si="656"/>
        <v>Voice</v>
      </c>
      <c r="G8423" t="str">
        <f t="shared" si="657"/>
        <v>NET_07811268_2</v>
      </c>
      <c r="H8423" t="str">
        <f>IF(ISNA(VLOOKUP(A8423,$A$3:A8422,1,0)),"","DUP!")</f>
        <v>DUP!</v>
      </c>
      <c r="I8423" t="str">
        <f>IF(ISNA(VLOOKUP(B8423,$B$3:B8422,1,0)),"","DUP!")</f>
        <v>DUP!</v>
      </c>
      <c r="J8423" t="str">
        <f t="shared" si="658"/>
        <v/>
      </c>
      <c r="K8423" t="str">
        <f t="shared" si="659"/>
        <v/>
      </c>
    </row>
    <row r="8424" spans="1:11">
      <c r="A8424" s="25" t="s">
        <v>2646</v>
      </c>
      <c r="B8424" s="25" t="s">
        <v>306</v>
      </c>
      <c r="C8424" s="25" t="s">
        <v>307</v>
      </c>
      <c r="D8424" s="25" t="s">
        <v>245</v>
      </c>
      <c r="E8424">
        <f t="shared" si="655"/>
        <v>10</v>
      </c>
      <c r="F8424" t="str">
        <f t="shared" si="656"/>
        <v>Video Call</v>
      </c>
      <c r="G8424" t="str">
        <f t="shared" si="657"/>
        <v>NET_07811268_10</v>
      </c>
      <c r="H8424" t="str">
        <f>IF(ISNA(VLOOKUP(A8424,$A$3:A8423,1,0)),"","DUP!")</f>
        <v>DUP!</v>
      </c>
      <c r="I8424" t="str">
        <f>IF(ISNA(VLOOKUP(B8424,$B$3:B8423,1,0)),"","DUP!")</f>
        <v>DUP!</v>
      </c>
      <c r="J8424" t="str">
        <f t="shared" si="658"/>
        <v/>
      </c>
      <c r="K8424" t="str">
        <f t="shared" si="659"/>
        <v/>
      </c>
    </row>
    <row r="8425" spans="1:11">
      <c r="A8425" s="25" t="s">
        <v>2646</v>
      </c>
      <c r="B8425" s="25" t="s">
        <v>306</v>
      </c>
      <c r="C8425" s="25" t="s">
        <v>307</v>
      </c>
      <c r="D8425" s="25" t="s">
        <v>245</v>
      </c>
      <c r="E8425">
        <f t="shared" si="655"/>
        <v>10</v>
      </c>
      <c r="F8425" t="str">
        <f t="shared" si="656"/>
        <v>Video Call</v>
      </c>
      <c r="G8425" t="str">
        <f t="shared" si="657"/>
        <v>NET_07811268_10</v>
      </c>
      <c r="H8425" t="str">
        <f>IF(ISNA(VLOOKUP(A8425,$A$3:A8424,1,0)),"","DUP!")</f>
        <v>DUP!</v>
      </c>
      <c r="I8425" t="str">
        <f>IF(ISNA(VLOOKUP(B8425,$B$3:B8424,1,0)),"","DUP!")</f>
        <v>DUP!</v>
      </c>
      <c r="J8425" t="str">
        <f t="shared" si="658"/>
        <v/>
      </c>
      <c r="K8425" t="str">
        <f t="shared" si="659"/>
        <v/>
      </c>
    </row>
    <row r="8426" spans="1:11">
      <c r="A8426" s="25" t="s">
        <v>2646</v>
      </c>
      <c r="B8426" s="25" t="s">
        <v>306</v>
      </c>
      <c r="C8426" s="25" t="s">
        <v>307</v>
      </c>
      <c r="D8426" s="25" t="s">
        <v>245</v>
      </c>
      <c r="E8426">
        <f t="shared" si="655"/>
        <v>10</v>
      </c>
      <c r="F8426" t="str">
        <f t="shared" si="656"/>
        <v>Video Call</v>
      </c>
      <c r="G8426" t="str">
        <f t="shared" si="657"/>
        <v>NET_07811268_10</v>
      </c>
      <c r="H8426" t="str">
        <f>IF(ISNA(VLOOKUP(A8426,$A$3:A8425,1,0)),"","DUP!")</f>
        <v>DUP!</v>
      </c>
      <c r="I8426" t="str">
        <f>IF(ISNA(VLOOKUP(B8426,$B$3:B8425,1,0)),"","DUP!")</f>
        <v>DUP!</v>
      </c>
      <c r="J8426" t="str">
        <f t="shared" si="658"/>
        <v/>
      </c>
      <c r="K8426" t="str">
        <f t="shared" si="659"/>
        <v/>
      </c>
    </row>
    <row r="8427" spans="1:11">
      <c r="A8427" s="25" t="s">
        <v>2647</v>
      </c>
      <c r="B8427" s="25" t="s">
        <v>306</v>
      </c>
      <c r="C8427" s="25" t="s">
        <v>307</v>
      </c>
      <c r="D8427" s="25" t="s">
        <v>244</v>
      </c>
      <c r="E8427">
        <f t="shared" si="655"/>
        <v>2</v>
      </c>
      <c r="F8427" t="str">
        <f t="shared" si="656"/>
        <v>Voice</v>
      </c>
      <c r="G8427" t="str">
        <f t="shared" si="657"/>
        <v>NET_07811269_2</v>
      </c>
      <c r="H8427" t="str">
        <f>IF(ISNA(VLOOKUP(A8427,$A$3:A8426,1,0)),"","DUP!")</f>
        <v/>
      </c>
      <c r="I8427" t="str">
        <f>IF(ISNA(VLOOKUP(B8427,$B$3:B8426,1,0)),"","DUP!")</f>
        <v>DUP!</v>
      </c>
      <c r="J8427" t="str">
        <f t="shared" si="658"/>
        <v/>
      </c>
      <c r="K8427" t="str">
        <f t="shared" si="659"/>
        <v>INSERT INTO ZONE_MAP (SERVICE_ID, SERVICE_NAME, CODE, NW_GROUP, ZONE) VALUES (2,'Voice','07811269','INTERNET','NATIONAL');</v>
      </c>
    </row>
    <row r="8428" spans="1:11">
      <c r="A8428" s="25" t="s">
        <v>2647</v>
      </c>
      <c r="B8428" s="25" t="s">
        <v>306</v>
      </c>
      <c r="C8428" s="25" t="s">
        <v>307</v>
      </c>
      <c r="D8428" s="25" t="s">
        <v>244</v>
      </c>
      <c r="E8428">
        <f t="shared" si="655"/>
        <v>2</v>
      </c>
      <c r="F8428" t="str">
        <f t="shared" si="656"/>
        <v>Voice</v>
      </c>
      <c r="G8428" t="str">
        <f t="shared" si="657"/>
        <v>NET_07811269_2</v>
      </c>
      <c r="H8428" t="str">
        <f>IF(ISNA(VLOOKUP(A8428,$A$3:A8427,1,0)),"","DUP!")</f>
        <v>DUP!</v>
      </c>
      <c r="I8428" t="str">
        <f>IF(ISNA(VLOOKUP(B8428,$B$3:B8427,1,0)),"","DUP!")</f>
        <v>DUP!</v>
      </c>
      <c r="J8428" t="str">
        <f t="shared" si="658"/>
        <v/>
      </c>
      <c r="K8428" t="str">
        <f t="shared" si="659"/>
        <v/>
      </c>
    </row>
    <row r="8429" spans="1:11">
      <c r="A8429" s="25" t="s">
        <v>2647</v>
      </c>
      <c r="B8429" s="25" t="s">
        <v>306</v>
      </c>
      <c r="C8429" s="25" t="s">
        <v>307</v>
      </c>
      <c r="D8429" s="25" t="s">
        <v>244</v>
      </c>
      <c r="E8429">
        <f t="shared" si="655"/>
        <v>2</v>
      </c>
      <c r="F8429" t="str">
        <f t="shared" si="656"/>
        <v>Voice</v>
      </c>
      <c r="G8429" t="str">
        <f t="shared" si="657"/>
        <v>NET_07811269_2</v>
      </c>
      <c r="H8429" t="str">
        <f>IF(ISNA(VLOOKUP(A8429,$A$3:A8428,1,0)),"","DUP!")</f>
        <v>DUP!</v>
      </c>
      <c r="I8429" t="str">
        <f>IF(ISNA(VLOOKUP(B8429,$B$3:B8428,1,0)),"","DUP!")</f>
        <v>DUP!</v>
      </c>
      <c r="J8429" t="str">
        <f t="shared" si="658"/>
        <v/>
      </c>
      <c r="K8429" t="str">
        <f t="shared" si="659"/>
        <v/>
      </c>
    </row>
    <row r="8430" spans="1:11">
      <c r="A8430" s="25" t="s">
        <v>2647</v>
      </c>
      <c r="B8430" s="25" t="s">
        <v>306</v>
      </c>
      <c r="C8430" s="25" t="s">
        <v>307</v>
      </c>
      <c r="D8430" s="25" t="s">
        <v>245</v>
      </c>
      <c r="E8430">
        <f t="shared" si="655"/>
        <v>10</v>
      </c>
      <c r="F8430" t="str">
        <f t="shared" si="656"/>
        <v>Video Call</v>
      </c>
      <c r="G8430" t="str">
        <f t="shared" si="657"/>
        <v>NET_07811269_10</v>
      </c>
      <c r="H8430" t="str">
        <f>IF(ISNA(VLOOKUP(A8430,$A$3:A8429,1,0)),"","DUP!")</f>
        <v>DUP!</v>
      </c>
      <c r="I8430" t="str">
        <f>IF(ISNA(VLOOKUP(B8430,$B$3:B8429,1,0)),"","DUP!")</f>
        <v>DUP!</v>
      </c>
      <c r="J8430" t="str">
        <f t="shared" si="658"/>
        <v/>
      </c>
      <c r="K8430" t="str">
        <f t="shared" si="659"/>
        <v/>
      </c>
    </row>
    <row r="8431" spans="1:11">
      <c r="A8431" s="25" t="s">
        <v>2647</v>
      </c>
      <c r="B8431" s="25" t="s">
        <v>306</v>
      </c>
      <c r="C8431" s="25" t="s">
        <v>307</v>
      </c>
      <c r="D8431" s="25" t="s">
        <v>245</v>
      </c>
      <c r="E8431">
        <f t="shared" si="655"/>
        <v>10</v>
      </c>
      <c r="F8431" t="str">
        <f t="shared" si="656"/>
        <v>Video Call</v>
      </c>
      <c r="G8431" t="str">
        <f t="shared" si="657"/>
        <v>NET_07811269_10</v>
      </c>
      <c r="H8431" t="str">
        <f>IF(ISNA(VLOOKUP(A8431,$A$3:A8430,1,0)),"","DUP!")</f>
        <v>DUP!</v>
      </c>
      <c r="I8431" t="str">
        <f>IF(ISNA(VLOOKUP(B8431,$B$3:B8430,1,0)),"","DUP!")</f>
        <v>DUP!</v>
      </c>
      <c r="J8431" t="str">
        <f t="shared" si="658"/>
        <v/>
      </c>
      <c r="K8431" t="str">
        <f t="shared" si="659"/>
        <v/>
      </c>
    </row>
    <row r="8432" spans="1:11">
      <c r="A8432" s="25" t="s">
        <v>2647</v>
      </c>
      <c r="B8432" s="25" t="s">
        <v>306</v>
      </c>
      <c r="C8432" s="25" t="s">
        <v>307</v>
      </c>
      <c r="D8432" s="25" t="s">
        <v>245</v>
      </c>
      <c r="E8432">
        <f t="shared" si="655"/>
        <v>10</v>
      </c>
      <c r="F8432" t="str">
        <f t="shared" si="656"/>
        <v>Video Call</v>
      </c>
      <c r="G8432" t="str">
        <f t="shared" si="657"/>
        <v>NET_07811269_10</v>
      </c>
      <c r="H8432" t="str">
        <f>IF(ISNA(VLOOKUP(A8432,$A$3:A8431,1,0)),"","DUP!")</f>
        <v>DUP!</v>
      </c>
      <c r="I8432" t="str">
        <f>IF(ISNA(VLOOKUP(B8432,$B$3:B8431,1,0)),"","DUP!")</f>
        <v>DUP!</v>
      </c>
      <c r="J8432" t="str">
        <f t="shared" si="658"/>
        <v/>
      </c>
      <c r="K8432" t="str">
        <f t="shared" si="659"/>
        <v/>
      </c>
    </row>
    <row r="8433" spans="1:11">
      <c r="A8433" s="25" t="s">
        <v>2648</v>
      </c>
      <c r="B8433" s="25" t="s">
        <v>306</v>
      </c>
      <c r="C8433" s="25" t="s">
        <v>307</v>
      </c>
      <c r="D8433" s="25" t="s">
        <v>244</v>
      </c>
      <c r="E8433">
        <f t="shared" si="655"/>
        <v>2</v>
      </c>
      <c r="F8433" t="str">
        <f t="shared" si="656"/>
        <v>Voice</v>
      </c>
      <c r="G8433" t="str">
        <f t="shared" si="657"/>
        <v>NET_07811270_2</v>
      </c>
      <c r="H8433" t="str">
        <f>IF(ISNA(VLOOKUP(A8433,$A$3:A8432,1,0)),"","DUP!")</f>
        <v/>
      </c>
      <c r="I8433" t="str">
        <f>IF(ISNA(VLOOKUP(B8433,$B$3:B8432,1,0)),"","DUP!")</f>
        <v>DUP!</v>
      </c>
      <c r="J8433" t="str">
        <f t="shared" si="658"/>
        <v/>
      </c>
      <c r="K8433" t="str">
        <f t="shared" si="659"/>
        <v>INSERT INTO ZONE_MAP (SERVICE_ID, SERVICE_NAME, CODE, NW_GROUP, ZONE) VALUES (2,'Voice','07811270','INTERNET','NATIONAL');</v>
      </c>
    </row>
    <row r="8434" spans="1:11">
      <c r="A8434" s="25" t="s">
        <v>2649</v>
      </c>
      <c r="B8434" s="25" t="s">
        <v>306</v>
      </c>
      <c r="C8434" s="25" t="s">
        <v>307</v>
      </c>
      <c r="D8434" s="25" t="s">
        <v>244</v>
      </c>
      <c r="E8434">
        <f t="shared" si="655"/>
        <v>2</v>
      </c>
      <c r="F8434" t="str">
        <f t="shared" si="656"/>
        <v>Voice</v>
      </c>
      <c r="G8434" t="str">
        <f t="shared" si="657"/>
        <v>NET_07811278_2</v>
      </c>
      <c r="H8434" t="str">
        <f>IF(ISNA(VLOOKUP(A8434,$A$3:A8433,1,0)),"","DUP!")</f>
        <v/>
      </c>
      <c r="I8434" t="str">
        <f>IF(ISNA(VLOOKUP(B8434,$B$3:B8433,1,0)),"","DUP!")</f>
        <v>DUP!</v>
      </c>
      <c r="J8434" t="str">
        <f t="shared" si="658"/>
        <v/>
      </c>
      <c r="K8434" t="str">
        <f t="shared" si="659"/>
        <v>INSERT INTO ZONE_MAP (SERVICE_ID, SERVICE_NAME, CODE, NW_GROUP, ZONE) VALUES (2,'Voice','07811278','INTERNET','NATIONAL');</v>
      </c>
    </row>
    <row r="8435" spans="1:11">
      <c r="A8435" s="25" t="s">
        <v>2650</v>
      </c>
      <c r="B8435" s="25" t="s">
        <v>306</v>
      </c>
      <c r="C8435" s="25" t="s">
        <v>307</v>
      </c>
      <c r="D8435" s="25" t="s">
        <v>244</v>
      </c>
      <c r="E8435">
        <f t="shared" si="655"/>
        <v>2</v>
      </c>
      <c r="F8435" t="str">
        <f t="shared" si="656"/>
        <v>Voice</v>
      </c>
      <c r="G8435" t="str">
        <f t="shared" si="657"/>
        <v>NET_07811280_2</v>
      </c>
      <c r="H8435" t="str">
        <f>IF(ISNA(VLOOKUP(A8435,$A$3:A8434,1,0)),"","DUP!")</f>
        <v/>
      </c>
      <c r="I8435" t="str">
        <f>IF(ISNA(VLOOKUP(B8435,$B$3:B8434,1,0)),"","DUP!")</f>
        <v>DUP!</v>
      </c>
      <c r="J8435" t="str">
        <f t="shared" si="658"/>
        <v/>
      </c>
      <c r="K8435" t="str">
        <f t="shared" si="659"/>
        <v>INSERT INTO ZONE_MAP (SERVICE_ID, SERVICE_NAME, CODE, NW_GROUP, ZONE) VALUES (2,'Voice','07811280','INTERNET','NATIONAL');</v>
      </c>
    </row>
    <row r="8436" spans="1:11">
      <c r="A8436" s="25" t="s">
        <v>2651</v>
      </c>
      <c r="B8436" s="25" t="s">
        <v>306</v>
      </c>
      <c r="C8436" s="25" t="s">
        <v>307</v>
      </c>
      <c r="D8436" s="25" t="s">
        <v>244</v>
      </c>
      <c r="E8436">
        <f t="shared" si="655"/>
        <v>2</v>
      </c>
      <c r="F8436" t="str">
        <f t="shared" si="656"/>
        <v>Voice</v>
      </c>
      <c r="G8436" t="str">
        <f t="shared" si="657"/>
        <v>NET_07811284_2</v>
      </c>
      <c r="H8436" t="str">
        <f>IF(ISNA(VLOOKUP(A8436,$A$3:A8435,1,0)),"","DUP!")</f>
        <v/>
      </c>
      <c r="I8436" t="str">
        <f>IF(ISNA(VLOOKUP(B8436,$B$3:B8435,1,0)),"","DUP!")</f>
        <v>DUP!</v>
      </c>
      <c r="J8436" t="str">
        <f t="shared" si="658"/>
        <v/>
      </c>
      <c r="K8436" t="str">
        <f t="shared" si="659"/>
        <v>INSERT INTO ZONE_MAP (SERVICE_ID, SERVICE_NAME, CODE, NW_GROUP, ZONE) VALUES (2,'Voice','07811284','INTERNET','NATIONAL');</v>
      </c>
    </row>
    <row r="8437" spans="1:11">
      <c r="A8437" s="25" t="s">
        <v>2652</v>
      </c>
      <c r="B8437" s="25" t="s">
        <v>315</v>
      </c>
      <c r="C8437" s="25" t="s">
        <v>316</v>
      </c>
      <c r="D8437" s="25" t="s">
        <v>244</v>
      </c>
      <c r="E8437">
        <f t="shared" si="655"/>
        <v>2</v>
      </c>
      <c r="F8437" t="str">
        <f t="shared" si="656"/>
        <v>Voice</v>
      </c>
      <c r="G8437" t="str">
        <f t="shared" si="657"/>
        <v>SNC_0781141_2</v>
      </c>
      <c r="H8437" t="str">
        <f>IF(ISNA(VLOOKUP(A8437,$A$3:A8436,1,0)),"","DUP!")</f>
        <v/>
      </c>
      <c r="I8437" t="str">
        <f>IF(ISNA(VLOOKUP(B8437,$B$3:B8436,1,0)),"","DUP!")</f>
        <v>DUP!</v>
      </c>
      <c r="J8437" t="str">
        <f t="shared" si="658"/>
        <v/>
      </c>
      <c r="K8437" t="str">
        <f t="shared" si="659"/>
        <v>INSERT INTO ZONE_MAP (SERVICE_ID, SERVICE_NAME, CODE, NW_GROUP, ZONE) VALUES (2,'Voice','0781141','NHAN TIN','NATIONAL');</v>
      </c>
    </row>
    <row r="8438" spans="1:11">
      <c r="A8438" s="25" t="s">
        <v>2653</v>
      </c>
      <c r="B8438" s="25" t="s">
        <v>2633</v>
      </c>
      <c r="C8438" s="25" t="s">
        <v>318</v>
      </c>
      <c r="D8438" s="25" t="s">
        <v>244</v>
      </c>
      <c r="E8438">
        <f t="shared" si="655"/>
        <v>2</v>
      </c>
      <c r="F8438" t="str">
        <f t="shared" si="656"/>
        <v>Voice</v>
      </c>
      <c r="G8438" t="str">
        <f t="shared" si="657"/>
        <v>CVL_07812_2</v>
      </c>
      <c r="H8438" t="str">
        <f>IF(ISNA(VLOOKUP(A8438,$A$3:A8437,1,0)),"","DUP!")</f>
        <v/>
      </c>
      <c r="I8438" t="str">
        <f>IF(ISNA(VLOOKUP(B8438,$B$3:B8437,1,0)),"","DUP!")</f>
        <v>DUP!</v>
      </c>
      <c r="J8438" t="str">
        <f t="shared" si="658"/>
        <v/>
      </c>
      <c r="K8438" t="str">
        <f t="shared" si="659"/>
        <v>INSERT INTO ZONE_MAP (SERVICE_ID, SERVICE_NAME, CODE, NW_GROUP, ZONE) VALUES (2,'Voice','07812','BAC LIEU','NATIONAL');</v>
      </c>
    </row>
    <row r="8439" spans="1:11">
      <c r="A8439" s="25" t="s">
        <v>2654</v>
      </c>
      <c r="B8439" s="25" t="s">
        <v>2633</v>
      </c>
      <c r="C8439" s="25" t="s">
        <v>243</v>
      </c>
      <c r="D8439" s="25" t="s">
        <v>244</v>
      </c>
      <c r="E8439">
        <f t="shared" si="655"/>
        <v>2</v>
      </c>
      <c r="F8439" t="str">
        <f t="shared" si="656"/>
        <v>Voice</v>
      </c>
      <c r="G8439" t="str">
        <f t="shared" si="657"/>
        <v>CVP_07813_2</v>
      </c>
      <c r="H8439" t="str">
        <f>IF(ISNA(VLOOKUP(A8439,$A$3:A8438,1,0)),"","DUP!")</f>
        <v/>
      </c>
      <c r="I8439" t="str">
        <f>IF(ISNA(VLOOKUP(B8439,$B$3:B8438,1,0)),"","DUP!")</f>
        <v>DUP!</v>
      </c>
      <c r="J8439" t="str">
        <f t="shared" si="658"/>
        <v/>
      </c>
      <c r="K8439" t="str">
        <f t="shared" si="659"/>
        <v>INSERT INTO ZONE_MAP (SERVICE_ID, SERVICE_NAME, CODE, NW_GROUP, ZONE) VALUES (2,'Voice','07813','BAC LIEU','NATIONAL');</v>
      </c>
    </row>
    <row r="8440" spans="1:11">
      <c r="A8440" s="25" t="s">
        <v>2654</v>
      </c>
      <c r="B8440" s="25" t="s">
        <v>2633</v>
      </c>
      <c r="C8440" s="25" t="s">
        <v>243</v>
      </c>
      <c r="D8440" s="25" t="s">
        <v>244</v>
      </c>
      <c r="E8440">
        <f t="shared" si="655"/>
        <v>2</v>
      </c>
      <c r="F8440" t="str">
        <f t="shared" si="656"/>
        <v>Voice</v>
      </c>
      <c r="G8440" t="str">
        <f t="shared" si="657"/>
        <v>CVP_07813_2</v>
      </c>
      <c r="H8440" t="str">
        <f>IF(ISNA(VLOOKUP(A8440,$A$3:A8439,1,0)),"","DUP!")</f>
        <v>DUP!</v>
      </c>
      <c r="I8440" t="str">
        <f>IF(ISNA(VLOOKUP(B8440,$B$3:B8439,1,0)),"","DUP!")</f>
        <v>DUP!</v>
      </c>
      <c r="J8440" t="str">
        <f t="shared" si="658"/>
        <v/>
      </c>
      <c r="K8440" t="str">
        <f t="shared" si="659"/>
        <v/>
      </c>
    </row>
    <row r="8441" spans="1:11">
      <c r="A8441" s="25" t="s">
        <v>2654</v>
      </c>
      <c r="B8441" s="25" t="s">
        <v>2633</v>
      </c>
      <c r="C8441" s="25" t="s">
        <v>243</v>
      </c>
      <c r="D8441" s="25" t="s">
        <v>244</v>
      </c>
      <c r="E8441">
        <f t="shared" si="655"/>
        <v>2</v>
      </c>
      <c r="F8441" t="str">
        <f t="shared" si="656"/>
        <v>Voice</v>
      </c>
      <c r="G8441" t="str">
        <f t="shared" si="657"/>
        <v>CVP_07813_2</v>
      </c>
      <c r="H8441" t="str">
        <f>IF(ISNA(VLOOKUP(A8441,$A$3:A8440,1,0)),"","DUP!")</f>
        <v>DUP!</v>
      </c>
      <c r="I8441" t="str">
        <f>IF(ISNA(VLOOKUP(B8441,$B$3:B8440,1,0)),"","DUP!")</f>
        <v>DUP!</v>
      </c>
      <c r="J8441" t="str">
        <f t="shared" si="658"/>
        <v/>
      </c>
      <c r="K8441" t="str">
        <f t="shared" si="659"/>
        <v/>
      </c>
    </row>
    <row r="8442" spans="1:11">
      <c r="A8442" s="25" t="s">
        <v>2654</v>
      </c>
      <c r="B8442" s="25" t="s">
        <v>2633</v>
      </c>
      <c r="C8442" s="25" t="s">
        <v>243</v>
      </c>
      <c r="D8442" s="25" t="s">
        <v>245</v>
      </c>
      <c r="E8442">
        <f t="shared" si="655"/>
        <v>10</v>
      </c>
      <c r="F8442" t="str">
        <f t="shared" si="656"/>
        <v>Video Call</v>
      </c>
      <c r="G8442" t="str">
        <f t="shared" si="657"/>
        <v>CVP_07813_10</v>
      </c>
      <c r="H8442" t="str">
        <f>IF(ISNA(VLOOKUP(A8442,$A$3:A8441,1,0)),"","DUP!")</f>
        <v>DUP!</v>
      </c>
      <c r="I8442" t="str">
        <f>IF(ISNA(VLOOKUP(B8442,$B$3:B8441,1,0)),"","DUP!")</f>
        <v>DUP!</v>
      </c>
      <c r="J8442" t="str">
        <f t="shared" si="658"/>
        <v/>
      </c>
      <c r="K8442" t="str">
        <f t="shared" si="659"/>
        <v/>
      </c>
    </row>
    <row r="8443" spans="1:11">
      <c r="A8443" s="25" t="s">
        <v>2654</v>
      </c>
      <c r="B8443" s="25" t="s">
        <v>2633</v>
      </c>
      <c r="C8443" s="25" t="s">
        <v>243</v>
      </c>
      <c r="D8443" s="25" t="s">
        <v>245</v>
      </c>
      <c r="E8443">
        <f t="shared" si="655"/>
        <v>10</v>
      </c>
      <c r="F8443" t="str">
        <f t="shared" si="656"/>
        <v>Video Call</v>
      </c>
      <c r="G8443" t="str">
        <f t="shared" si="657"/>
        <v>CVP_07813_10</v>
      </c>
      <c r="H8443" t="str">
        <f>IF(ISNA(VLOOKUP(A8443,$A$3:A8442,1,0)),"","DUP!")</f>
        <v>DUP!</v>
      </c>
      <c r="I8443" t="str">
        <f>IF(ISNA(VLOOKUP(B8443,$B$3:B8442,1,0)),"","DUP!")</f>
        <v>DUP!</v>
      </c>
      <c r="J8443" t="str">
        <f t="shared" si="658"/>
        <v/>
      </c>
      <c r="K8443" t="str">
        <f t="shared" si="659"/>
        <v/>
      </c>
    </row>
    <row r="8444" spans="1:11">
      <c r="A8444" s="25" t="s">
        <v>2654</v>
      </c>
      <c r="B8444" s="25" t="s">
        <v>2633</v>
      </c>
      <c r="C8444" s="25" t="s">
        <v>243</v>
      </c>
      <c r="D8444" s="25" t="s">
        <v>245</v>
      </c>
      <c r="E8444">
        <f t="shared" si="655"/>
        <v>10</v>
      </c>
      <c r="F8444" t="str">
        <f t="shared" si="656"/>
        <v>Video Call</v>
      </c>
      <c r="G8444" t="str">
        <f t="shared" si="657"/>
        <v>CVP_07813_10</v>
      </c>
      <c r="H8444" t="str">
        <f>IF(ISNA(VLOOKUP(A8444,$A$3:A8443,1,0)),"","DUP!")</f>
        <v>DUP!</v>
      </c>
      <c r="I8444" t="str">
        <f>IF(ISNA(VLOOKUP(B8444,$B$3:B8443,1,0)),"","DUP!")</f>
        <v>DUP!</v>
      </c>
      <c r="J8444" t="str">
        <f t="shared" si="658"/>
        <v/>
      </c>
      <c r="K8444" t="str">
        <f t="shared" si="659"/>
        <v/>
      </c>
    </row>
    <row r="8445" spans="1:11">
      <c r="A8445" s="25" t="s">
        <v>2655</v>
      </c>
      <c r="B8445" s="25" t="s">
        <v>2633</v>
      </c>
      <c r="C8445" s="25" t="s">
        <v>321</v>
      </c>
      <c r="D8445" s="25" t="s">
        <v>244</v>
      </c>
      <c r="E8445">
        <f t="shared" si="655"/>
        <v>2</v>
      </c>
      <c r="F8445" t="str">
        <f t="shared" si="656"/>
        <v>Voice</v>
      </c>
      <c r="G8445" t="str">
        <f t="shared" si="657"/>
        <v>CVC_07814_2</v>
      </c>
      <c r="H8445" t="str">
        <f>IF(ISNA(VLOOKUP(A8445,$A$3:A8444,1,0)),"","DUP!")</f>
        <v/>
      </c>
      <c r="I8445" t="str">
        <f>IF(ISNA(VLOOKUP(B8445,$B$3:B8444,1,0)),"","DUP!")</f>
        <v>DUP!</v>
      </c>
      <c r="J8445" t="str">
        <f t="shared" si="658"/>
        <v/>
      </c>
      <c r="K8445" t="str">
        <f t="shared" si="659"/>
        <v>INSERT INTO ZONE_MAP (SERVICE_ID, SERVICE_NAME, CODE, NW_GROUP, ZONE) VALUES (2,'Voice','07814','BAC LIEU','NATIONAL');</v>
      </c>
    </row>
    <row r="8446" spans="1:11">
      <c r="A8446" s="25" t="s">
        <v>2656</v>
      </c>
      <c r="B8446" s="25" t="s">
        <v>2633</v>
      </c>
      <c r="C8446" s="25" t="s">
        <v>323</v>
      </c>
      <c r="D8446" s="25" t="s">
        <v>244</v>
      </c>
      <c r="E8446">
        <f t="shared" si="655"/>
        <v>2</v>
      </c>
      <c r="F8446" t="str">
        <f t="shared" si="656"/>
        <v>Voice</v>
      </c>
      <c r="G8446" t="str">
        <f t="shared" si="657"/>
        <v>CSP_07815_2</v>
      </c>
      <c r="H8446" t="str">
        <f>IF(ISNA(VLOOKUP(A8446,$A$3:A8445,1,0)),"","DUP!")</f>
        <v/>
      </c>
      <c r="I8446" t="str">
        <f>IF(ISNA(VLOOKUP(B8446,$B$3:B8445,1,0)),"","DUP!")</f>
        <v>DUP!</v>
      </c>
      <c r="J8446" t="str">
        <f t="shared" si="658"/>
        <v/>
      </c>
      <c r="K8446" t="str">
        <f t="shared" si="659"/>
        <v>INSERT INTO ZONE_MAP (SERVICE_ID, SERVICE_NAME, CODE, NW_GROUP, ZONE) VALUES (2,'Voice','07815','BAC LIEU','NATIONAL');</v>
      </c>
    </row>
    <row r="8447" spans="1:11">
      <c r="A8447" s="25" t="s">
        <v>2657</v>
      </c>
      <c r="B8447" s="25" t="s">
        <v>2633</v>
      </c>
      <c r="C8447" s="25" t="s">
        <v>318</v>
      </c>
      <c r="D8447" s="25" t="s">
        <v>244</v>
      </c>
      <c r="E8447">
        <f t="shared" si="655"/>
        <v>2</v>
      </c>
      <c r="F8447" t="str">
        <f t="shared" si="656"/>
        <v>Voice</v>
      </c>
      <c r="G8447" t="str">
        <f t="shared" si="657"/>
        <v>CVL_07816_2</v>
      </c>
      <c r="H8447" t="str">
        <f>IF(ISNA(VLOOKUP(A8447,$A$3:A8446,1,0)),"","DUP!")</f>
        <v/>
      </c>
      <c r="I8447" t="str">
        <f>IF(ISNA(VLOOKUP(B8447,$B$3:B8446,1,0)),"","DUP!")</f>
        <v>DUP!</v>
      </c>
      <c r="J8447" t="str">
        <f t="shared" si="658"/>
        <v/>
      </c>
      <c r="K8447" t="str">
        <f t="shared" si="659"/>
        <v>INSERT INTO ZONE_MAP (SERVICE_ID, SERVICE_NAME, CODE, NW_GROUP, ZONE) VALUES (2,'Voice','07816','BAC LIEU','NATIONAL');</v>
      </c>
    </row>
    <row r="8448" spans="1:11">
      <c r="A8448" s="25" t="s">
        <v>2658</v>
      </c>
      <c r="B8448" s="25" t="s">
        <v>2633</v>
      </c>
      <c r="C8448" s="25" t="s">
        <v>326</v>
      </c>
      <c r="D8448" s="25" t="s">
        <v>244</v>
      </c>
      <c r="E8448">
        <f t="shared" si="655"/>
        <v>2</v>
      </c>
      <c r="F8448" t="str">
        <f t="shared" si="656"/>
        <v>Voice</v>
      </c>
      <c r="G8448" t="str">
        <f t="shared" si="657"/>
        <v>CFP_07817_2</v>
      </c>
      <c r="H8448" t="str">
        <f>IF(ISNA(VLOOKUP(A8448,$A$3:A8447,1,0)),"","DUP!")</f>
        <v/>
      </c>
      <c r="I8448" t="str">
        <f>IF(ISNA(VLOOKUP(B8448,$B$3:B8447,1,0)),"","DUP!")</f>
        <v>DUP!</v>
      </c>
      <c r="J8448" t="str">
        <f t="shared" si="658"/>
        <v/>
      </c>
      <c r="K8448" t="str">
        <f t="shared" si="659"/>
        <v>INSERT INTO ZONE_MAP (SERVICE_ID, SERVICE_NAME, CODE, NW_GROUP, ZONE) VALUES (2,'Voice','07817','BAC LIEU','NATIONAL');</v>
      </c>
    </row>
    <row r="8449" spans="1:11">
      <c r="A8449" s="25" t="s">
        <v>2659</v>
      </c>
      <c r="B8449" s="25" t="s">
        <v>2633</v>
      </c>
      <c r="C8449" s="25" t="s">
        <v>243</v>
      </c>
      <c r="D8449" s="25" t="s">
        <v>244</v>
      </c>
      <c r="E8449">
        <f t="shared" si="655"/>
        <v>2</v>
      </c>
      <c r="F8449" t="str">
        <f t="shared" si="656"/>
        <v>Voice</v>
      </c>
      <c r="G8449" t="str">
        <f t="shared" si="657"/>
        <v>CVP_078180_2</v>
      </c>
      <c r="H8449" t="str">
        <f>IF(ISNA(VLOOKUP(A8449,$A$3:A8448,1,0)),"","DUP!")</f>
        <v/>
      </c>
      <c r="I8449" t="str">
        <f>IF(ISNA(VLOOKUP(B8449,$B$3:B8448,1,0)),"","DUP!")</f>
        <v>DUP!</v>
      </c>
      <c r="J8449" t="str">
        <f t="shared" si="658"/>
        <v/>
      </c>
      <c r="K8449" t="str">
        <f t="shared" si="659"/>
        <v>INSERT INTO ZONE_MAP (SERVICE_ID, SERVICE_NAME, CODE, NW_GROUP, ZONE) VALUES (2,'Voice','078180','BAC LIEU','NATIONAL');</v>
      </c>
    </row>
    <row r="8450" spans="1:11">
      <c r="A8450" s="25" t="s">
        <v>2659</v>
      </c>
      <c r="B8450" s="25" t="s">
        <v>2633</v>
      </c>
      <c r="C8450" s="25" t="s">
        <v>243</v>
      </c>
      <c r="D8450" s="25" t="s">
        <v>244</v>
      </c>
      <c r="E8450">
        <f t="shared" si="655"/>
        <v>2</v>
      </c>
      <c r="F8450" t="str">
        <f t="shared" si="656"/>
        <v>Voice</v>
      </c>
      <c r="G8450" t="str">
        <f t="shared" si="657"/>
        <v>CVP_078180_2</v>
      </c>
      <c r="H8450" t="str">
        <f>IF(ISNA(VLOOKUP(A8450,$A$3:A8449,1,0)),"","DUP!")</f>
        <v>DUP!</v>
      </c>
      <c r="I8450" t="str">
        <f>IF(ISNA(VLOOKUP(B8450,$B$3:B8449,1,0)),"","DUP!")</f>
        <v>DUP!</v>
      </c>
      <c r="J8450" t="str">
        <f t="shared" si="658"/>
        <v/>
      </c>
      <c r="K8450" t="str">
        <f t="shared" si="659"/>
        <v/>
      </c>
    </row>
    <row r="8451" spans="1:11">
      <c r="A8451" s="25" t="s">
        <v>2659</v>
      </c>
      <c r="B8451" s="25" t="s">
        <v>2633</v>
      </c>
      <c r="C8451" s="25" t="s">
        <v>243</v>
      </c>
      <c r="D8451" s="25" t="s">
        <v>244</v>
      </c>
      <c r="E8451">
        <f t="shared" si="655"/>
        <v>2</v>
      </c>
      <c r="F8451" t="str">
        <f t="shared" si="656"/>
        <v>Voice</v>
      </c>
      <c r="G8451" t="str">
        <f t="shared" si="657"/>
        <v>CVP_078180_2</v>
      </c>
      <c r="H8451" t="str">
        <f>IF(ISNA(VLOOKUP(A8451,$A$3:A8450,1,0)),"","DUP!")</f>
        <v>DUP!</v>
      </c>
      <c r="I8451" t="str">
        <f>IF(ISNA(VLOOKUP(B8451,$B$3:B8450,1,0)),"","DUP!")</f>
        <v>DUP!</v>
      </c>
      <c r="J8451" t="str">
        <f t="shared" si="658"/>
        <v/>
      </c>
      <c r="K8451" t="str">
        <f t="shared" si="659"/>
        <v/>
      </c>
    </row>
    <row r="8452" spans="1:11">
      <c r="A8452" s="25" t="s">
        <v>2659</v>
      </c>
      <c r="B8452" s="25" t="s">
        <v>2633</v>
      </c>
      <c r="C8452" s="25" t="s">
        <v>243</v>
      </c>
      <c r="D8452" s="25" t="s">
        <v>245</v>
      </c>
      <c r="E8452">
        <f t="shared" ref="E8452:E8515" si="660">IF(D8452="NORMAL",2,10)</f>
        <v>10</v>
      </c>
      <c r="F8452" t="str">
        <f t="shared" ref="F8452:F8515" si="661">IF(D8452="NORMAL","Voice","Video Call")</f>
        <v>Video Call</v>
      </c>
      <c r="G8452" t="str">
        <f t="shared" ref="G8452:G8515" si="662">C8452&amp;"_"&amp;A8452&amp;"_"&amp;E8452</f>
        <v>CVP_078180_10</v>
      </c>
      <c r="H8452" t="str">
        <f>IF(ISNA(VLOOKUP(A8452,$A$3:A8451,1,0)),"","DUP!")</f>
        <v>DUP!</v>
      </c>
      <c r="I8452" t="str">
        <f>IF(ISNA(VLOOKUP(B8452,$B$3:B8451,1,0)),"","DUP!")</f>
        <v>DUP!</v>
      </c>
      <c r="J8452" t="str">
        <f t="shared" ref="J8452:J8515" si="663">IF(I8452="DUP!","",B8452)</f>
        <v/>
      </c>
      <c r="K8452" t="str">
        <f t="shared" ref="K8452:K8515" si="664">IF(H8452="DUP!","","INSERT INTO ZONE_MAP (SERVICE_ID, SERVICE_NAME, CODE, NW_GROUP, ZONE) VALUES ("&amp;E8452&amp;",'"&amp;F8452&amp;"','"&amp;A8452&amp;"','"&amp;B8452&amp;"','"&amp;IF(B8452="VINAPHONE","INTERNAL","NATIONAL")&amp;"');")</f>
        <v/>
      </c>
    </row>
    <row r="8453" spans="1:11">
      <c r="A8453" s="25" t="s">
        <v>2659</v>
      </c>
      <c r="B8453" s="25" t="s">
        <v>2633</v>
      </c>
      <c r="C8453" s="25" t="s">
        <v>243</v>
      </c>
      <c r="D8453" s="25" t="s">
        <v>245</v>
      </c>
      <c r="E8453">
        <f t="shared" si="660"/>
        <v>10</v>
      </c>
      <c r="F8453" t="str">
        <f t="shared" si="661"/>
        <v>Video Call</v>
      </c>
      <c r="G8453" t="str">
        <f t="shared" si="662"/>
        <v>CVP_078180_10</v>
      </c>
      <c r="H8453" t="str">
        <f>IF(ISNA(VLOOKUP(A8453,$A$3:A8452,1,0)),"","DUP!")</f>
        <v>DUP!</v>
      </c>
      <c r="I8453" t="str">
        <f>IF(ISNA(VLOOKUP(B8453,$B$3:B8452,1,0)),"","DUP!")</f>
        <v>DUP!</v>
      </c>
      <c r="J8453" t="str">
        <f t="shared" si="663"/>
        <v/>
      </c>
      <c r="K8453" t="str">
        <f t="shared" si="664"/>
        <v/>
      </c>
    </row>
    <row r="8454" spans="1:11">
      <c r="A8454" s="25" t="s">
        <v>2659</v>
      </c>
      <c r="B8454" s="25" t="s">
        <v>2633</v>
      </c>
      <c r="C8454" s="25" t="s">
        <v>243</v>
      </c>
      <c r="D8454" s="25" t="s">
        <v>245</v>
      </c>
      <c r="E8454">
        <f t="shared" si="660"/>
        <v>10</v>
      </c>
      <c r="F8454" t="str">
        <f t="shared" si="661"/>
        <v>Video Call</v>
      </c>
      <c r="G8454" t="str">
        <f t="shared" si="662"/>
        <v>CVP_078180_10</v>
      </c>
      <c r="H8454" t="str">
        <f>IF(ISNA(VLOOKUP(A8454,$A$3:A8453,1,0)),"","DUP!")</f>
        <v>DUP!</v>
      </c>
      <c r="I8454" t="str">
        <f>IF(ISNA(VLOOKUP(B8454,$B$3:B8453,1,0)),"","DUP!")</f>
        <v>DUP!</v>
      </c>
      <c r="J8454" t="str">
        <f t="shared" si="663"/>
        <v/>
      </c>
      <c r="K8454" t="str">
        <f t="shared" si="664"/>
        <v/>
      </c>
    </row>
    <row r="8455" spans="1:11">
      <c r="A8455" s="25" t="s">
        <v>2660</v>
      </c>
      <c r="B8455" s="25" t="s">
        <v>329</v>
      </c>
      <c r="C8455" s="25" t="s">
        <v>243</v>
      </c>
      <c r="D8455" s="25" t="s">
        <v>244</v>
      </c>
      <c r="E8455">
        <f t="shared" si="660"/>
        <v>2</v>
      </c>
      <c r="F8455" t="str">
        <f t="shared" si="661"/>
        <v>Voice</v>
      </c>
      <c r="G8455" t="str">
        <f t="shared" si="662"/>
        <v>CVP_0781800126_2</v>
      </c>
      <c r="H8455" t="str">
        <f>IF(ISNA(VLOOKUP(A8455,$A$3:A8454,1,0)),"","DUP!")</f>
        <v/>
      </c>
      <c r="I8455" t="str">
        <f>IF(ISNA(VLOOKUP(B8455,$B$3:B8454,1,0)),"","DUP!")</f>
        <v>DUP!</v>
      </c>
      <c r="J8455" t="str">
        <f t="shared" si="663"/>
        <v/>
      </c>
      <c r="K8455" t="str">
        <f t="shared" si="664"/>
        <v>INSERT INTO ZONE_MAP (SERVICE_ID, SERVICE_NAME, CODE, NW_GROUP, ZONE) VALUES (2,'Voice','0781800126','DICH VU CSKH','NATIONAL');</v>
      </c>
    </row>
    <row r="8456" spans="1:11">
      <c r="A8456" s="25" t="s">
        <v>2660</v>
      </c>
      <c r="B8456" s="25" t="s">
        <v>329</v>
      </c>
      <c r="C8456" s="25" t="s">
        <v>243</v>
      </c>
      <c r="D8456" s="25" t="s">
        <v>244</v>
      </c>
      <c r="E8456">
        <f t="shared" si="660"/>
        <v>2</v>
      </c>
      <c r="F8456" t="str">
        <f t="shared" si="661"/>
        <v>Voice</v>
      </c>
      <c r="G8456" t="str">
        <f t="shared" si="662"/>
        <v>CVP_0781800126_2</v>
      </c>
      <c r="H8456" t="str">
        <f>IF(ISNA(VLOOKUP(A8456,$A$3:A8455,1,0)),"","DUP!")</f>
        <v>DUP!</v>
      </c>
      <c r="I8456" t="str">
        <f>IF(ISNA(VLOOKUP(B8456,$B$3:B8455,1,0)),"","DUP!")</f>
        <v>DUP!</v>
      </c>
      <c r="J8456" t="str">
        <f t="shared" si="663"/>
        <v/>
      </c>
      <c r="K8456" t="str">
        <f t="shared" si="664"/>
        <v/>
      </c>
    </row>
    <row r="8457" spans="1:11">
      <c r="A8457" s="25" t="s">
        <v>2660</v>
      </c>
      <c r="B8457" s="25" t="s">
        <v>329</v>
      </c>
      <c r="C8457" s="25" t="s">
        <v>243</v>
      </c>
      <c r="D8457" s="25" t="s">
        <v>244</v>
      </c>
      <c r="E8457">
        <f t="shared" si="660"/>
        <v>2</v>
      </c>
      <c r="F8457" t="str">
        <f t="shared" si="661"/>
        <v>Voice</v>
      </c>
      <c r="G8457" t="str">
        <f t="shared" si="662"/>
        <v>CVP_0781800126_2</v>
      </c>
      <c r="H8457" t="str">
        <f>IF(ISNA(VLOOKUP(A8457,$A$3:A8456,1,0)),"","DUP!")</f>
        <v>DUP!</v>
      </c>
      <c r="I8457" t="str">
        <f>IF(ISNA(VLOOKUP(B8457,$B$3:B8456,1,0)),"","DUP!")</f>
        <v>DUP!</v>
      </c>
      <c r="J8457" t="str">
        <f t="shared" si="663"/>
        <v/>
      </c>
      <c r="K8457" t="str">
        <f t="shared" si="664"/>
        <v/>
      </c>
    </row>
    <row r="8458" spans="1:11">
      <c r="A8458" s="25" t="s">
        <v>2660</v>
      </c>
      <c r="B8458" s="25" t="s">
        <v>329</v>
      </c>
      <c r="C8458" s="25" t="s">
        <v>243</v>
      </c>
      <c r="D8458" s="25" t="s">
        <v>245</v>
      </c>
      <c r="E8458">
        <f t="shared" si="660"/>
        <v>10</v>
      </c>
      <c r="F8458" t="str">
        <f t="shared" si="661"/>
        <v>Video Call</v>
      </c>
      <c r="G8458" t="str">
        <f t="shared" si="662"/>
        <v>CVP_0781800126_10</v>
      </c>
      <c r="H8458" t="str">
        <f>IF(ISNA(VLOOKUP(A8458,$A$3:A8457,1,0)),"","DUP!")</f>
        <v>DUP!</v>
      </c>
      <c r="I8458" t="str">
        <f>IF(ISNA(VLOOKUP(B8458,$B$3:B8457,1,0)),"","DUP!")</f>
        <v>DUP!</v>
      </c>
      <c r="J8458" t="str">
        <f t="shared" si="663"/>
        <v/>
      </c>
      <c r="K8458" t="str">
        <f t="shared" si="664"/>
        <v/>
      </c>
    </row>
    <row r="8459" spans="1:11">
      <c r="A8459" s="25" t="s">
        <v>2660</v>
      </c>
      <c r="B8459" s="25" t="s">
        <v>329</v>
      </c>
      <c r="C8459" s="25" t="s">
        <v>243</v>
      </c>
      <c r="D8459" s="25" t="s">
        <v>245</v>
      </c>
      <c r="E8459">
        <f t="shared" si="660"/>
        <v>10</v>
      </c>
      <c r="F8459" t="str">
        <f t="shared" si="661"/>
        <v>Video Call</v>
      </c>
      <c r="G8459" t="str">
        <f t="shared" si="662"/>
        <v>CVP_0781800126_10</v>
      </c>
      <c r="H8459" t="str">
        <f>IF(ISNA(VLOOKUP(A8459,$A$3:A8458,1,0)),"","DUP!")</f>
        <v>DUP!</v>
      </c>
      <c r="I8459" t="str">
        <f>IF(ISNA(VLOOKUP(B8459,$B$3:B8458,1,0)),"","DUP!")</f>
        <v>DUP!</v>
      </c>
      <c r="J8459" t="str">
        <f t="shared" si="663"/>
        <v/>
      </c>
      <c r="K8459" t="str">
        <f t="shared" si="664"/>
        <v/>
      </c>
    </row>
    <row r="8460" spans="1:11">
      <c r="A8460" s="25" t="s">
        <v>2660</v>
      </c>
      <c r="B8460" s="25" t="s">
        <v>329</v>
      </c>
      <c r="C8460" s="25" t="s">
        <v>243</v>
      </c>
      <c r="D8460" s="25" t="s">
        <v>245</v>
      </c>
      <c r="E8460">
        <f t="shared" si="660"/>
        <v>10</v>
      </c>
      <c r="F8460" t="str">
        <f t="shared" si="661"/>
        <v>Video Call</v>
      </c>
      <c r="G8460" t="str">
        <f t="shared" si="662"/>
        <v>CVP_0781800126_10</v>
      </c>
      <c r="H8460" t="str">
        <f>IF(ISNA(VLOOKUP(A8460,$A$3:A8459,1,0)),"","DUP!")</f>
        <v>DUP!</v>
      </c>
      <c r="I8460" t="str">
        <f>IF(ISNA(VLOOKUP(B8460,$B$3:B8459,1,0)),"","DUP!")</f>
        <v>DUP!</v>
      </c>
      <c r="J8460" t="str">
        <f t="shared" si="663"/>
        <v/>
      </c>
      <c r="K8460" t="str">
        <f t="shared" si="664"/>
        <v/>
      </c>
    </row>
    <row r="8461" spans="1:11">
      <c r="A8461" s="25" t="s">
        <v>2661</v>
      </c>
      <c r="B8461" s="25" t="s">
        <v>2633</v>
      </c>
      <c r="C8461" s="25" t="s">
        <v>243</v>
      </c>
      <c r="D8461" s="25" t="s">
        <v>244</v>
      </c>
      <c r="E8461">
        <f t="shared" si="660"/>
        <v>2</v>
      </c>
      <c r="F8461" t="str">
        <f t="shared" si="661"/>
        <v>Voice</v>
      </c>
      <c r="G8461" t="str">
        <f t="shared" si="662"/>
        <v>CVP_078181_2</v>
      </c>
      <c r="H8461" t="str">
        <f>IF(ISNA(VLOOKUP(A8461,$A$3:A8460,1,0)),"","DUP!")</f>
        <v/>
      </c>
      <c r="I8461" t="str">
        <f>IF(ISNA(VLOOKUP(B8461,$B$3:B8460,1,0)),"","DUP!")</f>
        <v>DUP!</v>
      </c>
      <c r="J8461" t="str">
        <f t="shared" si="663"/>
        <v/>
      </c>
      <c r="K8461" t="str">
        <f t="shared" si="664"/>
        <v>INSERT INTO ZONE_MAP (SERVICE_ID, SERVICE_NAME, CODE, NW_GROUP, ZONE) VALUES (2,'Voice','078181','BAC LIEU','NATIONAL');</v>
      </c>
    </row>
    <row r="8462" spans="1:11">
      <c r="A8462" s="25" t="s">
        <v>2661</v>
      </c>
      <c r="B8462" s="25" t="s">
        <v>2633</v>
      </c>
      <c r="C8462" s="25" t="s">
        <v>243</v>
      </c>
      <c r="D8462" s="25" t="s">
        <v>244</v>
      </c>
      <c r="E8462">
        <f t="shared" si="660"/>
        <v>2</v>
      </c>
      <c r="F8462" t="str">
        <f t="shared" si="661"/>
        <v>Voice</v>
      </c>
      <c r="G8462" t="str">
        <f t="shared" si="662"/>
        <v>CVP_078181_2</v>
      </c>
      <c r="H8462" t="str">
        <f>IF(ISNA(VLOOKUP(A8462,$A$3:A8461,1,0)),"","DUP!")</f>
        <v>DUP!</v>
      </c>
      <c r="I8462" t="str">
        <f>IF(ISNA(VLOOKUP(B8462,$B$3:B8461,1,0)),"","DUP!")</f>
        <v>DUP!</v>
      </c>
      <c r="J8462" t="str">
        <f t="shared" si="663"/>
        <v/>
      </c>
      <c r="K8462" t="str">
        <f t="shared" si="664"/>
        <v/>
      </c>
    </row>
    <row r="8463" spans="1:11">
      <c r="A8463" s="25" t="s">
        <v>2661</v>
      </c>
      <c r="B8463" s="25" t="s">
        <v>2633</v>
      </c>
      <c r="C8463" s="25" t="s">
        <v>243</v>
      </c>
      <c r="D8463" s="25" t="s">
        <v>244</v>
      </c>
      <c r="E8463">
        <f t="shared" si="660"/>
        <v>2</v>
      </c>
      <c r="F8463" t="str">
        <f t="shared" si="661"/>
        <v>Voice</v>
      </c>
      <c r="G8463" t="str">
        <f t="shared" si="662"/>
        <v>CVP_078181_2</v>
      </c>
      <c r="H8463" t="str">
        <f>IF(ISNA(VLOOKUP(A8463,$A$3:A8462,1,0)),"","DUP!")</f>
        <v>DUP!</v>
      </c>
      <c r="I8463" t="str">
        <f>IF(ISNA(VLOOKUP(B8463,$B$3:B8462,1,0)),"","DUP!")</f>
        <v>DUP!</v>
      </c>
      <c r="J8463" t="str">
        <f t="shared" si="663"/>
        <v/>
      </c>
      <c r="K8463" t="str">
        <f t="shared" si="664"/>
        <v/>
      </c>
    </row>
    <row r="8464" spans="1:11">
      <c r="A8464" s="25" t="s">
        <v>2661</v>
      </c>
      <c r="B8464" s="25" t="s">
        <v>2633</v>
      </c>
      <c r="C8464" s="25" t="s">
        <v>243</v>
      </c>
      <c r="D8464" s="25" t="s">
        <v>245</v>
      </c>
      <c r="E8464">
        <f t="shared" si="660"/>
        <v>10</v>
      </c>
      <c r="F8464" t="str">
        <f t="shared" si="661"/>
        <v>Video Call</v>
      </c>
      <c r="G8464" t="str">
        <f t="shared" si="662"/>
        <v>CVP_078181_10</v>
      </c>
      <c r="H8464" t="str">
        <f>IF(ISNA(VLOOKUP(A8464,$A$3:A8463,1,0)),"","DUP!")</f>
        <v>DUP!</v>
      </c>
      <c r="I8464" t="str">
        <f>IF(ISNA(VLOOKUP(B8464,$B$3:B8463,1,0)),"","DUP!")</f>
        <v>DUP!</v>
      </c>
      <c r="J8464" t="str">
        <f t="shared" si="663"/>
        <v/>
      </c>
      <c r="K8464" t="str">
        <f t="shared" si="664"/>
        <v/>
      </c>
    </row>
    <row r="8465" spans="1:11">
      <c r="A8465" s="25" t="s">
        <v>2661</v>
      </c>
      <c r="B8465" s="25" t="s">
        <v>2633</v>
      </c>
      <c r="C8465" s="25" t="s">
        <v>243</v>
      </c>
      <c r="D8465" s="25" t="s">
        <v>245</v>
      </c>
      <c r="E8465">
        <f t="shared" si="660"/>
        <v>10</v>
      </c>
      <c r="F8465" t="str">
        <f t="shared" si="661"/>
        <v>Video Call</v>
      </c>
      <c r="G8465" t="str">
        <f t="shared" si="662"/>
        <v>CVP_078181_10</v>
      </c>
      <c r="H8465" t="str">
        <f>IF(ISNA(VLOOKUP(A8465,$A$3:A8464,1,0)),"","DUP!")</f>
        <v>DUP!</v>
      </c>
      <c r="I8465" t="str">
        <f>IF(ISNA(VLOOKUP(B8465,$B$3:B8464,1,0)),"","DUP!")</f>
        <v>DUP!</v>
      </c>
      <c r="J8465" t="str">
        <f t="shared" si="663"/>
        <v/>
      </c>
      <c r="K8465" t="str">
        <f t="shared" si="664"/>
        <v/>
      </c>
    </row>
    <row r="8466" spans="1:11">
      <c r="A8466" s="25" t="s">
        <v>2661</v>
      </c>
      <c r="B8466" s="25" t="s">
        <v>2633</v>
      </c>
      <c r="C8466" s="25" t="s">
        <v>243</v>
      </c>
      <c r="D8466" s="25" t="s">
        <v>245</v>
      </c>
      <c r="E8466">
        <f t="shared" si="660"/>
        <v>10</v>
      </c>
      <c r="F8466" t="str">
        <f t="shared" si="661"/>
        <v>Video Call</v>
      </c>
      <c r="G8466" t="str">
        <f t="shared" si="662"/>
        <v>CVP_078181_10</v>
      </c>
      <c r="H8466" t="str">
        <f>IF(ISNA(VLOOKUP(A8466,$A$3:A8465,1,0)),"","DUP!")</f>
        <v>DUP!</v>
      </c>
      <c r="I8466" t="str">
        <f>IF(ISNA(VLOOKUP(B8466,$B$3:B8465,1,0)),"","DUP!")</f>
        <v>DUP!</v>
      </c>
      <c r="J8466" t="str">
        <f t="shared" si="663"/>
        <v/>
      </c>
      <c r="K8466" t="str">
        <f t="shared" si="664"/>
        <v/>
      </c>
    </row>
    <row r="8467" spans="1:11">
      <c r="A8467" s="25" t="s">
        <v>2662</v>
      </c>
      <c r="B8467" s="25" t="s">
        <v>2633</v>
      </c>
      <c r="C8467" s="25" t="s">
        <v>243</v>
      </c>
      <c r="D8467" s="25" t="s">
        <v>244</v>
      </c>
      <c r="E8467">
        <f t="shared" si="660"/>
        <v>2</v>
      </c>
      <c r="F8467" t="str">
        <f t="shared" si="661"/>
        <v>Voice</v>
      </c>
      <c r="G8467" t="str">
        <f t="shared" si="662"/>
        <v>CVP_078182_2</v>
      </c>
      <c r="H8467" t="str">
        <f>IF(ISNA(VLOOKUP(A8467,$A$3:A8466,1,0)),"","DUP!")</f>
        <v/>
      </c>
      <c r="I8467" t="str">
        <f>IF(ISNA(VLOOKUP(B8467,$B$3:B8466,1,0)),"","DUP!")</f>
        <v>DUP!</v>
      </c>
      <c r="J8467" t="str">
        <f t="shared" si="663"/>
        <v/>
      </c>
      <c r="K8467" t="str">
        <f t="shared" si="664"/>
        <v>INSERT INTO ZONE_MAP (SERVICE_ID, SERVICE_NAME, CODE, NW_GROUP, ZONE) VALUES (2,'Voice','078182','BAC LIEU','NATIONAL');</v>
      </c>
    </row>
    <row r="8468" spans="1:11">
      <c r="A8468" s="25" t="s">
        <v>2662</v>
      </c>
      <c r="B8468" s="25" t="s">
        <v>2633</v>
      </c>
      <c r="C8468" s="25" t="s">
        <v>243</v>
      </c>
      <c r="D8468" s="25" t="s">
        <v>244</v>
      </c>
      <c r="E8468">
        <f t="shared" si="660"/>
        <v>2</v>
      </c>
      <c r="F8468" t="str">
        <f t="shared" si="661"/>
        <v>Voice</v>
      </c>
      <c r="G8468" t="str">
        <f t="shared" si="662"/>
        <v>CVP_078182_2</v>
      </c>
      <c r="H8468" t="str">
        <f>IF(ISNA(VLOOKUP(A8468,$A$3:A8467,1,0)),"","DUP!")</f>
        <v>DUP!</v>
      </c>
      <c r="I8468" t="str">
        <f>IF(ISNA(VLOOKUP(B8468,$B$3:B8467,1,0)),"","DUP!")</f>
        <v>DUP!</v>
      </c>
      <c r="J8468" t="str">
        <f t="shared" si="663"/>
        <v/>
      </c>
      <c r="K8468" t="str">
        <f t="shared" si="664"/>
        <v/>
      </c>
    </row>
    <row r="8469" spans="1:11">
      <c r="A8469" s="25" t="s">
        <v>2662</v>
      </c>
      <c r="B8469" s="25" t="s">
        <v>2633</v>
      </c>
      <c r="C8469" s="25" t="s">
        <v>243</v>
      </c>
      <c r="D8469" s="25" t="s">
        <v>244</v>
      </c>
      <c r="E8469">
        <f t="shared" si="660"/>
        <v>2</v>
      </c>
      <c r="F8469" t="str">
        <f t="shared" si="661"/>
        <v>Voice</v>
      </c>
      <c r="G8469" t="str">
        <f t="shared" si="662"/>
        <v>CVP_078182_2</v>
      </c>
      <c r="H8469" t="str">
        <f>IF(ISNA(VLOOKUP(A8469,$A$3:A8468,1,0)),"","DUP!")</f>
        <v>DUP!</v>
      </c>
      <c r="I8469" t="str">
        <f>IF(ISNA(VLOOKUP(B8469,$B$3:B8468,1,0)),"","DUP!")</f>
        <v>DUP!</v>
      </c>
      <c r="J8469" t="str">
        <f t="shared" si="663"/>
        <v/>
      </c>
      <c r="K8469" t="str">
        <f t="shared" si="664"/>
        <v/>
      </c>
    </row>
    <row r="8470" spans="1:11">
      <c r="A8470" s="25" t="s">
        <v>2662</v>
      </c>
      <c r="B8470" s="25" t="s">
        <v>2633</v>
      </c>
      <c r="C8470" s="25" t="s">
        <v>243</v>
      </c>
      <c r="D8470" s="25" t="s">
        <v>245</v>
      </c>
      <c r="E8470">
        <f t="shared" si="660"/>
        <v>10</v>
      </c>
      <c r="F8470" t="str">
        <f t="shared" si="661"/>
        <v>Video Call</v>
      </c>
      <c r="G8470" t="str">
        <f t="shared" si="662"/>
        <v>CVP_078182_10</v>
      </c>
      <c r="H8470" t="str">
        <f>IF(ISNA(VLOOKUP(A8470,$A$3:A8469,1,0)),"","DUP!")</f>
        <v>DUP!</v>
      </c>
      <c r="I8470" t="str">
        <f>IF(ISNA(VLOOKUP(B8470,$B$3:B8469,1,0)),"","DUP!")</f>
        <v>DUP!</v>
      </c>
      <c r="J8470" t="str">
        <f t="shared" si="663"/>
        <v/>
      </c>
      <c r="K8470" t="str">
        <f t="shared" si="664"/>
        <v/>
      </c>
    </row>
    <row r="8471" spans="1:11">
      <c r="A8471" s="25" t="s">
        <v>2662</v>
      </c>
      <c r="B8471" s="25" t="s">
        <v>2633</v>
      </c>
      <c r="C8471" s="25" t="s">
        <v>243</v>
      </c>
      <c r="D8471" s="25" t="s">
        <v>245</v>
      </c>
      <c r="E8471">
        <f t="shared" si="660"/>
        <v>10</v>
      </c>
      <c r="F8471" t="str">
        <f t="shared" si="661"/>
        <v>Video Call</v>
      </c>
      <c r="G8471" t="str">
        <f t="shared" si="662"/>
        <v>CVP_078182_10</v>
      </c>
      <c r="H8471" t="str">
        <f>IF(ISNA(VLOOKUP(A8471,$A$3:A8470,1,0)),"","DUP!")</f>
        <v>DUP!</v>
      </c>
      <c r="I8471" t="str">
        <f>IF(ISNA(VLOOKUP(B8471,$B$3:B8470,1,0)),"","DUP!")</f>
        <v>DUP!</v>
      </c>
      <c r="J8471" t="str">
        <f t="shared" si="663"/>
        <v/>
      </c>
      <c r="K8471" t="str">
        <f t="shared" si="664"/>
        <v/>
      </c>
    </row>
    <row r="8472" spans="1:11">
      <c r="A8472" s="25" t="s">
        <v>2662</v>
      </c>
      <c r="B8472" s="25" t="s">
        <v>2633</v>
      </c>
      <c r="C8472" s="25" t="s">
        <v>243</v>
      </c>
      <c r="D8472" s="25" t="s">
        <v>245</v>
      </c>
      <c r="E8472">
        <f t="shared" si="660"/>
        <v>10</v>
      </c>
      <c r="F8472" t="str">
        <f t="shared" si="661"/>
        <v>Video Call</v>
      </c>
      <c r="G8472" t="str">
        <f t="shared" si="662"/>
        <v>CVP_078182_10</v>
      </c>
      <c r="H8472" t="str">
        <f>IF(ISNA(VLOOKUP(A8472,$A$3:A8471,1,0)),"","DUP!")</f>
        <v>DUP!</v>
      </c>
      <c r="I8472" t="str">
        <f>IF(ISNA(VLOOKUP(B8472,$B$3:B8471,1,0)),"","DUP!")</f>
        <v>DUP!</v>
      </c>
      <c r="J8472" t="str">
        <f t="shared" si="663"/>
        <v/>
      </c>
      <c r="K8472" t="str">
        <f t="shared" si="664"/>
        <v/>
      </c>
    </row>
    <row r="8473" spans="1:11">
      <c r="A8473" s="25" t="s">
        <v>2663</v>
      </c>
      <c r="B8473" s="25" t="s">
        <v>2633</v>
      </c>
      <c r="C8473" s="25" t="s">
        <v>243</v>
      </c>
      <c r="D8473" s="25" t="s">
        <v>244</v>
      </c>
      <c r="E8473">
        <f t="shared" si="660"/>
        <v>2</v>
      </c>
      <c r="F8473" t="str">
        <f t="shared" si="661"/>
        <v>Voice</v>
      </c>
      <c r="G8473" t="str">
        <f t="shared" si="662"/>
        <v>CVP_078183_2</v>
      </c>
      <c r="H8473" t="str">
        <f>IF(ISNA(VLOOKUP(A8473,$A$3:A8472,1,0)),"","DUP!")</f>
        <v/>
      </c>
      <c r="I8473" t="str">
        <f>IF(ISNA(VLOOKUP(B8473,$B$3:B8472,1,0)),"","DUP!")</f>
        <v>DUP!</v>
      </c>
      <c r="J8473" t="str">
        <f t="shared" si="663"/>
        <v/>
      </c>
      <c r="K8473" t="str">
        <f t="shared" si="664"/>
        <v>INSERT INTO ZONE_MAP (SERVICE_ID, SERVICE_NAME, CODE, NW_GROUP, ZONE) VALUES (2,'Voice','078183','BAC LIEU','NATIONAL');</v>
      </c>
    </row>
    <row r="8474" spans="1:11">
      <c r="A8474" s="25" t="s">
        <v>2663</v>
      </c>
      <c r="B8474" s="25" t="s">
        <v>2633</v>
      </c>
      <c r="C8474" s="25" t="s">
        <v>243</v>
      </c>
      <c r="D8474" s="25" t="s">
        <v>244</v>
      </c>
      <c r="E8474">
        <f t="shared" si="660"/>
        <v>2</v>
      </c>
      <c r="F8474" t="str">
        <f t="shared" si="661"/>
        <v>Voice</v>
      </c>
      <c r="G8474" t="str">
        <f t="shared" si="662"/>
        <v>CVP_078183_2</v>
      </c>
      <c r="H8474" t="str">
        <f>IF(ISNA(VLOOKUP(A8474,$A$3:A8473,1,0)),"","DUP!")</f>
        <v>DUP!</v>
      </c>
      <c r="I8474" t="str">
        <f>IF(ISNA(VLOOKUP(B8474,$B$3:B8473,1,0)),"","DUP!")</f>
        <v>DUP!</v>
      </c>
      <c r="J8474" t="str">
        <f t="shared" si="663"/>
        <v/>
      </c>
      <c r="K8474" t="str">
        <f t="shared" si="664"/>
        <v/>
      </c>
    </row>
    <row r="8475" spans="1:11">
      <c r="A8475" s="25" t="s">
        <v>2663</v>
      </c>
      <c r="B8475" s="25" t="s">
        <v>2633</v>
      </c>
      <c r="C8475" s="25" t="s">
        <v>243</v>
      </c>
      <c r="D8475" s="25" t="s">
        <v>244</v>
      </c>
      <c r="E8475">
        <f t="shared" si="660"/>
        <v>2</v>
      </c>
      <c r="F8475" t="str">
        <f t="shared" si="661"/>
        <v>Voice</v>
      </c>
      <c r="G8475" t="str">
        <f t="shared" si="662"/>
        <v>CVP_078183_2</v>
      </c>
      <c r="H8475" t="str">
        <f>IF(ISNA(VLOOKUP(A8475,$A$3:A8474,1,0)),"","DUP!")</f>
        <v>DUP!</v>
      </c>
      <c r="I8475" t="str">
        <f>IF(ISNA(VLOOKUP(B8475,$B$3:B8474,1,0)),"","DUP!")</f>
        <v>DUP!</v>
      </c>
      <c r="J8475" t="str">
        <f t="shared" si="663"/>
        <v/>
      </c>
      <c r="K8475" t="str">
        <f t="shared" si="664"/>
        <v/>
      </c>
    </row>
    <row r="8476" spans="1:11">
      <c r="A8476" s="25" t="s">
        <v>2663</v>
      </c>
      <c r="B8476" s="25" t="s">
        <v>2633</v>
      </c>
      <c r="C8476" s="25" t="s">
        <v>243</v>
      </c>
      <c r="D8476" s="25" t="s">
        <v>245</v>
      </c>
      <c r="E8476">
        <f t="shared" si="660"/>
        <v>10</v>
      </c>
      <c r="F8476" t="str">
        <f t="shared" si="661"/>
        <v>Video Call</v>
      </c>
      <c r="G8476" t="str">
        <f t="shared" si="662"/>
        <v>CVP_078183_10</v>
      </c>
      <c r="H8476" t="str">
        <f>IF(ISNA(VLOOKUP(A8476,$A$3:A8475,1,0)),"","DUP!")</f>
        <v>DUP!</v>
      </c>
      <c r="I8476" t="str">
        <f>IF(ISNA(VLOOKUP(B8476,$B$3:B8475,1,0)),"","DUP!")</f>
        <v>DUP!</v>
      </c>
      <c r="J8476" t="str">
        <f t="shared" si="663"/>
        <v/>
      </c>
      <c r="K8476" t="str">
        <f t="shared" si="664"/>
        <v/>
      </c>
    </row>
    <row r="8477" spans="1:11">
      <c r="A8477" s="25" t="s">
        <v>2663</v>
      </c>
      <c r="B8477" s="25" t="s">
        <v>2633</v>
      </c>
      <c r="C8477" s="25" t="s">
        <v>243</v>
      </c>
      <c r="D8477" s="25" t="s">
        <v>245</v>
      </c>
      <c r="E8477">
        <f t="shared" si="660"/>
        <v>10</v>
      </c>
      <c r="F8477" t="str">
        <f t="shared" si="661"/>
        <v>Video Call</v>
      </c>
      <c r="G8477" t="str">
        <f t="shared" si="662"/>
        <v>CVP_078183_10</v>
      </c>
      <c r="H8477" t="str">
        <f>IF(ISNA(VLOOKUP(A8477,$A$3:A8476,1,0)),"","DUP!")</f>
        <v>DUP!</v>
      </c>
      <c r="I8477" t="str">
        <f>IF(ISNA(VLOOKUP(B8477,$B$3:B8476,1,0)),"","DUP!")</f>
        <v>DUP!</v>
      </c>
      <c r="J8477" t="str">
        <f t="shared" si="663"/>
        <v/>
      </c>
      <c r="K8477" t="str">
        <f t="shared" si="664"/>
        <v/>
      </c>
    </row>
    <row r="8478" spans="1:11">
      <c r="A8478" s="25" t="s">
        <v>2663</v>
      </c>
      <c r="B8478" s="25" t="s">
        <v>2633</v>
      </c>
      <c r="C8478" s="25" t="s">
        <v>243</v>
      </c>
      <c r="D8478" s="25" t="s">
        <v>245</v>
      </c>
      <c r="E8478">
        <f t="shared" si="660"/>
        <v>10</v>
      </c>
      <c r="F8478" t="str">
        <f t="shared" si="661"/>
        <v>Video Call</v>
      </c>
      <c r="G8478" t="str">
        <f t="shared" si="662"/>
        <v>CVP_078183_10</v>
      </c>
      <c r="H8478" t="str">
        <f>IF(ISNA(VLOOKUP(A8478,$A$3:A8477,1,0)),"","DUP!")</f>
        <v>DUP!</v>
      </c>
      <c r="I8478" t="str">
        <f>IF(ISNA(VLOOKUP(B8478,$B$3:B8477,1,0)),"","DUP!")</f>
        <v>DUP!</v>
      </c>
      <c r="J8478" t="str">
        <f t="shared" si="663"/>
        <v/>
      </c>
      <c r="K8478" t="str">
        <f t="shared" si="664"/>
        <v/>
      </c>
    </row>
    <row r="8479" spans="1:11">
      <c r="A8479" s="25" t="s">
        <v>2664</v>
      </c>
      <c r="B8479" s="25" t="s">
        <v>2633</v>
      </c>
      <c r="C8479" s="25" t="s">
        <v>243</v>
      </c>
      <c r="D8479" s="25" t="s">
        <v>244</v>
      </c>
      <c r="E8479">
        <f t="shared" si="660"/>
        <v>2</v>
      </c>
      <c r="F8479" t="str">
        <f t="shared" si="661"/>
        <v>Voice</v>
      </c>
      <c r="G8479" t="str">
        <f t="shared" si="662"/>
        <v>CVP_078184_2</v>
      </c>
      <c r="H8479" t="str">
        <f>IF(ISNA(VLOOKUP(A8479,$A$3:A8478,1,0)),"","DUP!")</f>
        <v/>
      </c>
      <c r="I8479" t="str">
        <f>IF(ISNA(VLOOKUP(B8479,$B$3:B8478,1,0)),"","DUP!")</f>
        <v>DUP!</v>
      </c>
      <c r="J8479" t="str">
        <f t="shared" si="663"/>
        <v/>
      </c>
      <c r="K8479" t="str">
        <f t="shared" si="664"/>
        <v>INSERT INTO ZONE_MAP (SERVICE_ID, SERVICE_NAME, CODE, NW_GROUP, ZONE) VALUES (2,'Voice','078184','BAC LIEU','NATIONAL');</v>
      </c>
    </row>
    <row r="8480" spans="1:11">
      <c r="A8480" s="25" t="s">
        <v>2664</v>
      </c>
      <c r="B8480" s="25" t="s">
        <v>2633</v>
      </c>
      <c r="C8480" s="25" t="s">
        <v>243</v>
      </c>
      <c r="D8480" s="25" t="s">
        <v>244</v>
      </c>
      <c r="E8480">
        <f t="shared" si="660"/>
        <v>2</v>
      </c>
      <c r="F8480" t="str">
        <f t="shared" si="661"/>
        <v>Voice</v>
      </c>
      <c r="G8480" t="str">
        <f t="shared" si="662"/>
        <v>CVP_078184_2</v>
      </c>
      <c r="H8480" t="str">
        <f>IF(ISNA(VLOOKUP(A8480,$A$3:A8479,1,0)),"","DUP!")</f>
        <v>DUP!</v>
      </c>
      <c r="I8480" t="str">
        <f>IF(ISNA(VLOOKUP(B8480,$B$3:B8479,1,0)),"","DUP!")</f>
        <v>DUP!</v>
      </c>
      <c r="J8480" t="str">
        <f t="shared" si="663"/>
        <v/>
      </c>
      <c r="K8480" t="str">
        <f t="shared" si="664"/>
        <v/>
      </c>
    </row>
    <row r="8481" spans="1:11">
      <c r="A8481" s="25" t="s">
        <v>2664</v>
      </c>
      <c r="B8481" s="25" t="s">
        <v>2633</v>
      </c>
      <c r="C8481" s="25" t="s">
        <v>243</v>
      </c>
      <c r="D8481" s="25" t="s">
        <v>244</v>
      </c>
      <c r="E8481">
        <f t="shared" si="660"/>
        <v>2</v>
      </c>
      <c r="F8481" t="str">
        <f t="shared" si="661"/>
        <v>Voice</v>
      </c>
      <c r="G8481" t="str">
        <f t="shared" si="662"/>
        <v>CVP_078184_2</v>
      </c>
      <c r="H8481" t="str">
        <f>IF(ISNA(VLOOKUP(A8481,$A$3:A8480,1,0)),"","DUP!")</f>
        <v>DUP!</v>
      </c>
      <c r="I8481" t="str">
        <f>IF(ISNA(VLOOKUP(B8481,$B$3:B8480,1,0)),"","DUP!")</f>
        <v>DUP!</v>
      </c>
      <c r="J8481" t="str">
        <f t="shared" si="663"/>
        <v/>
      </c>
      <c r="K8481" t="str">
        <f t="shared" si="664"/>
        <v/>
      </c>
    </row>
    <row r="8482" spans="1:11">
      <c r="A8482" s="25" t="s">
        <v>2664</v>
      </c>
      <c r="B8482" s="25" t="s">
        <v>2633</v>
      </c>
      <c r="C8482" s="25" t="s">
        <v>243</v>
      </c>
      <c r="D8482" s="25" t="s">
        <v>245</v>
      </c>
      <c r="E8482">
        <f t="shared" si="660"/>
        <v>10</v>
      </c>
      <c r="F8482" t="str">
        <f t="shared" si="661"/>
        <v>Video Call</v>
      </c>
      <c r="G8482" t="str">
        <f t="shared" si="662"/>
        <v>CVP_078184_10</v>
      </c>
      <c r="H8482" t="str">
        <f>IF(ISNA(VLOOKUP(A8482,$A$3:A8481,1,0)),"","DUP!")</f>
        <v>DUP!</v>
      </c>
      <c r="I8482" t="str">
        <f>IF(ISNA(VLOOKUP(B8482,$B$3:B8481,1,0)),"","DUP!")</f>
        <v>DUP!</v>
      </c>
      <c r="J8482" t="str">
        <f t="shared" si="663"/>
        <v/>
      </c>
      <c r="K8482" t="str">
        <f t="shared" si="664"/>
        <v/>
      </c>
    </row>
    <row r="8483" spans="1:11">
      <c r="A8483" s="25" t="s">
        <v>2664</v>
      </c>
      <c r="B8483" s="25" t="s">
        <v>2633</v>
      </c>
      <c r="C8483" s="25" t="s">
        <v>243</v>
      </c>
      <c r="D8483" s="25" t="s">
        <v>245</v>
      </c>
      <c r="E8483">
        <f t="shared" si="660"/>
        <v>10</v>
      </c>
      <c r="F8483" t="str">
        <f t="shared" si="661"/>
        <v>Video Call</v>
      </c>
      <c r="G8483" t="str">
        <f t="shared" si="662"/>
        <v>CVP_078184_10</v>
      </c>
      <c r="H8483" t="str">
        <f>IF(ISNA(VLOOKUP(A8483,$A$3:A8482,1,0)),"","DUP!")</f>
        <v>DUP!</v>
      </c>
      <c r="I8483" t="str">
        <f>IF(ISNA(VLOOKUP(B8483,$B$3:B8482,1,0)),"","DUP!")</f>
        <v>DUP!</v>
      </c>
      <c r="J8483" t="str">
        <f t="shared" si="663"/>
        <v/>
      </c>
      <c r="K8483" t="str">
        <f t="shared" si="664"/>
        <v/>
      </c>
    </row>
    <row r="8484" spans="1:11">
      <c r="A8484" s="25" t="s">
        <v>2664</v>
      </c>
      <c r="B8484" s="25" t="s">
        <v>2633</v>
      </c>
      <c r="C8484" s="25" t="s">
        <v>243</v>
      </c>
      <c r="D8484" s="25" t="s">
        <v>245</v>
      </c>
      <c r="E8484">
        <f t="shared" si="660"/>
        <v>10</v>
      </c>
      <c r="F8484" t="str">
        <f t="shared" si="661"/>
        <v>Video Call</v>
      </c>
      <c r="G8484" t="str">
        <f t="shared" si="662"/>
        <v>CVP_078184_10</v>
      </c>
      <c r="H8484" t="str">
        <f>IF(ISNA(VLOOKUP(A8484,$A$3:A8483,1,0)),"","DUP!")</f>
        <v>DUP!</v>
      </c>
      <c r="I8484" t="str">
        <f>IF(ISNA(VLOOKUP(B8484,$B$3:B8483,1,0)),"","DUP!")</f>
        <v>DUP!</v>
      </c>
      <c r="J8484" t="str">
        <f t="shared" si="663"/>
        <v/>
      </c>
      <c r="K8484" t="str">
        <f t="shared" si="664"/>
        <v/>
      </c>
    </row>
    <row r="8485" spans="1:11">
      <c r="A8485" s="25" t="s">
        <v>2665</v>
      </c>
      <c r="B8485" s="25" t="s">
        <v>2633</v>
      </c>
      <c r="C8485" s="25" t="s">
        <v>243</v>
      </c>
      <c r="D8485" s="25" t="s">
        <v>244</v>
      </c>
      <c r="E8485">
        <f t="shared" si="660"/>
        <v>2</v>
      </c>
      <c r="F8485" t="str">
        <f t="shared" si="661"/>
        <v>Voice</v>
      </c>
      <c r="G8485" t="str">
        <f t="shared" si="662"/>
        <v>CVP_078185_2</v>
      </c>
      <c r="H8485" t="str">
        <f>IF(ISNA(VLOOKUP(A8485,$A$3:A8484,1,0)),"","DUP!")</f>
        <v/>
      </c>
      <c r="I8485" t="str">
        <f>IF(ISNA(VLOOKUP(B8485,$B$3:B8484,1,0)),"","DUP!")</f>
        <v>DUP!</v>
      </c>
      <c r="J8485" t="str">
        <f t="shared" si="663"/>
        <v/>
      </c>
      <c r="K8485" t="str">
        <f t="shared" si="664"/>
        <v>INSERT INTO ZONE_MAP (SERVICE_ID, SERVICE_NAME, CODE, NW_GROUP, ZONE) VALUES (2,'Voice','078185','BAC LIEU','NATIONAL');</v>
      </c>
    </row>
    <row r="8486" spans="1:11">
      <c r="A8486" s="25" t="s">
        <v>2665</v>
      </c>
      <c r="B8486" s="25" t="s">
        <v>2633</v>
      </c>
      <c r="C8486" s="25" t="s">
        <v>243</v>
      </c>
      <c r="D8486" s="25" t="s">
        <v>244</v>
      </c>
      <c r="E8486">
        <f t="shared" si="660"/>
        <v>2</v>
      </c>
      <c r="F8486" t="str">
        <f t="shared" si="661"/>
        <v>Voice</v>
      </c>
      <c r="G8486" t="str">
        <f t="shared" si="662"/>
        <v>CVP_078185_2</v>
      </c>
      <c r="H8486" t="str">
        <f>IF(ISNA(VLOOKUP(A8486,$A$3:A8485,1,0)),"","DUP!")</f>
        <v>DUP!</v>
      </c>
      <c r="I8486" t="str">
        <f>IF(ISNA(VLOOKUP(B8486,$B$3:B8485,1,0)),"","DUP!")</f>
        <v>DUP!</v>
      </c>
      <c r="J8486" t="str">
        <f t="shared" si="663"/>
        <v/>
      </c>
      <c r="K8486" t="str">
        <f t="shared" si="664"/>
        <v/>
      </c>
    </row>
    <row r="8487" spans="1:11">
      <c r="A8487" s="25" t="s">
        <v>2665</v>
      </c>
      <c r="B8487" s="25" t="s">
        <v>2633</v>
      </c>
      <c r="C8487" s="25" t="s">
        <v>243</v>
      </c>
      <c r="D8487" s="25" t="s">
        <v>244</v>
      </c>
      <c r="E8487">
        <f t="shared" si="660"/>
        <v>2</v>
      </c>
      <c r="F8487" t="str">
        <f t="shared" si="661"/>
        <v>Voice</v>
      </c>
      <c r="G8487" t="str">
        <f t="shared" si="662"/>
        <v>CVP_078185_2</v>
      </c>
      <c r="H8487" t="str">
        <f>IF(ISNA(VLOOKUP(A8487,$A$3:A8486,1,0)),"","DUP!")</f>
        <v>DUP!</v>
      </c>
      <c r="I8487" t="str">
        <f>IF(ISNA(VLOOKUP(B8487,$B$3:B8486,1,0)),"","DUP!")</f>
        <v>DUP!</v>
      </c>
      <c r="J8487" t="str">
        <f t="shared" si="663"/>
        <v/>
      </c>
      <c r="K8487" t="str">
        <f t="shared" si="664"/>
        <v/>
      </c>
    </row>
    <row r="8488" spans="1:11">
      <c r="A8488" s="25" t="s">
        <v>2665</v>
      </c>
      <c r="B8488" s="25" t="s">
        <v>2633</v>
      </c>
      <c r="C8488" s="25" t="s">
        <v>243</v>
      </c>
      <c r="D8488" s="25" t="s">
        <v>245</v>
      </c>
      <c r="E8488">
        <f t="shared" si="660"/>
        <v>10</v>
      </c>
      <c r="F8488" t="str">
        <f t="shared" si="661"/>
        <v>Video Call</v>
      </c>
      <c r="G8488" t="str">
        <f t="shared" si="662"/>
        <v>CVP_078185_10</v>
      </c>
      <c r="H8488" t="str">
        <f>IF(ISNA(VLOOKUP(A8488,$A$3:A8487,1,0)),"","DUP!")</f>
        <v>DUP!</v>
      </c>
      <c r="I8488" t="str">
        <f>IF(ISNA(VLOOKUP(B8488,$B$3:B8487,1,0)),"","DUP!")</f>
        <v>DUP!</v>
      </c>
      <c r="J8488" t="str">
        <f t="shared" si="663"/>
        <v/>
      </c>
      <c r="K8488" t="str">
        <f t="shared" si="664"/>
        <v/>
      </c>
    </row>
    <row r="8489" spans="1:11">
      <c r="A8489" s="25" t="s">
        <v>2665</v>
      </c>
      <c r="B8489" s="25" t="s">
        <v>2633</v>
      </c>
      <c r="C8489" s="25" t="s">
        <v>243</v>
      </c>
      <c r="D8489" s="25" t="s">
        <v>245</v>
      </c>
      <c r="E8489">
        <f t="shared" si="660"/>
        <v>10</v>
      </c>
      <c r="F8489" t="str">
        <f t="shared" si="661"/>
        <v>Video Call</v>
      </c>
      <c r="G8489" t="str">
        <f t="shared" si="662"/>
        <v>CVP_078185_10</v>
      </c>
      <c r="H8489" t="str">
        <f>IF(ISNA(VLOOKUP(A8489,$A$3:A8488,1,0)),"","DUP!")</f>
        <v>DUP!</v>
      </c>
      <c r="I8489" t="str">
        <f>IF(ISNA(VLOOKUP(B8489,$B$3:B8488,1,0)),"","DUP!")</f>
        <v>DUP!</v>
      </c>
      <c r="J8489" t="str">
        <f t="shared" si="663"/>
        <v/>
      </c>
      <c r="K8489" t="str">
        <f t="shared" si="664"/>
        <v/>
      </c>
    </row>
    <row r="8490" spans="1:11">
      <c r="A8490" s="25" t="s">
        <v>2665</v>
      </c>
      <c r="B8490" s="25" t="s">
        <v>2633</v>
      </c>
      <c r="C8490" s="25" t="s">
        <v>243</v>
      </c>
      <c r="D8490" s="25" t="s">
        <v>245</v>
      </c>
      <c r="E8490">
        <f t="shared" si="660"/>
        <v>10</v>
      </c>
      <c r="F8490" t="str">
        <f t="shared" si="661"/>
        <v>Video Call</v>
      </c>
      <c r="G8490" t="str">
        <f t="shared" si="662"/>
        <v>CVP_078185_10</v>
      </c>
      <c r="H8490" t="str">
        <f>IF(ISNA(VLOOKUP(A8490,$A$3:A8489,1,0)),"","DUP!")</f>
        <v>DUP!</v>
      </c>
      <c r="I8490" t="str">
        <f>IF(ISNA(VLOOKUP(B8490,$B$3:B8489,1,0)),"","DUP!")</f>
        <v>DUP!</v>
      </c>
      <c r="J8490" t="str">
        <f t="shared" si="663"/>
        <v/>
      </c>
      <c r="K8490" t="str">
        <f t="shared" si="664"/>
        <v/>
      </c>
    </row>
    <row r="8491" spans="1:11">
      <c r="A8491" s="25" t="s">
        <v>2666</v>
      </c>
      <c r="B8491" s="25" t="s">
        <v>2633</v>
      </c>
      <c r="C8491" s="25" t="s">
        <v>243</v>
      </c>
      <c r="D8491" s="25" t="s">
        <v>244</v>
      </c>
      <c r="E8491">
        <f t="shared" si="660"/>
        <v>2</v>
      </c>
      <c r="F8491" t="str">
        <f t="shared" si="661"/>
        <v>Voice</v>
      </c>
      <c r="G8491" t="str">
        <f t="shared" si="662"/>
        <v>CVP_078186_2</v>
      </c>
      <c r="H8491" t="str">
        <f>IF(ISNA(VLOOKUP(A8491,$A$3:A8490,1,0)),"","DUP!")</f>
        <v/>
      </c>
      <c r="I8491" t="str">
        <f>IF(ISNA(VLOOKUP(B8491,$B$3:B8490,1,0)),"","DUP!")</f>
        <v>DUP!</v>
      </c>
      <c r="J8491" t="str">
        <f t="shared" si="663"/>
        <v/>
      </c>
      <c r="K8491" t="str">
        <f t="shared" si="664"/>
        <v>INSERT INTO ZONE_MAP (SERVICE_ID, SERVICE_NAME, CODE, NW_GROUP, ZONE) VALUES (2,'Voice','078186','BAC LIEU','NATIONAL');</v>
      </c>
    </row>
    <row r="8492" spans="1:11">
      <c r="A8492" s="25" t="s">
        <v>2666</v>
      </c>
      <c r="B8492" s="25" t="s">
        <v>2633</v>
      </c>
      <c r="C8492" s="25" t="s">
        <v>243</v>
      </c>
      <c r="D8492" s="25" t="s">
        <v>244</v>
      </c>
      <c r="E8492">
        <f t="shared" si="660"/>
        <v>2</v>
      </c>
      <c r="F8492" t="str">
        <f t="shared" si="661"/>
        <v>Voice</v>
      </c>
      <c r="G8492" t="str">
        <f t="shared" si="662"/>
        <v>CVP_078186_2</v>
      </c>
      <c r="H8492" t="str">
        <f>IF(ISNA(VLOOKUP(A8492,$A$3:A8491,1,0)),"","DUP!")</f>
        <v>DUP!</v>
      </c>
      <c r="I8492" t="str">
        <f>IF(ISNA(VLOOKUP(B8492,$B$3:B8491,1,0)),"","DUP!")</f>
        <v>DUP!</v>
      </c>
      <c r="J8492" t="str">
        <f t="shared" si="663"/>
        <v/>
      </c>
      <c r="K8492" t="str">
        <f t="shared" si="664"/>
        <v/>
      </c>
    </row>
    <row r="8493" spans="1:11">
      <c r="A8493" s="25" t="s">
        <v>2666</v>
      </c>
      <c r="B8493" s="25" t="s">
        <v>2633</v>
      </c>
      <c r="C8493" s="25" t="s">
        <v>243</v>
      </c>
      <c r="D8493" s="25" t="s">
        <v>244</v>
      </c>
      <c r="E8493">
        <f t="shared" si="660"/>
        <v>2</v>
      </c>
      <c r="F8493" t="str">
        <f t="shared" si="661"/>
        <v>Voice</v>
      </c>
      <c r="G8493" t="str">
        <f t="shared" si="662"/>
        <v>CVP_078186_2</v>
      </c>
      <c r="H8493" t="str">
        <f>IF(ISNA(VLOOKUP(A8493,$A$3:A8492,1,0)),"","DUP!")</f>
        <v>DUP!</v>
      </c>
      <c r="I8493" t="str">
        <f>IF(ISNA(VLOOKUP(B8493,$B$3:B8492,1,0)),"","DUP!")</f>
        <v>DUP!</v>
      </c>
      <c r="J8493" t="str">
        <f t="shared" si="663"/>
        <v/>
      </c>
      <c r="K8493" t="str">
        <f t="shared" si="664"/>
        <v/>
      </c>
    </row>
    <row r="8494" spans="1:11">
      <c r="A8494" s="25" t="s">
        <v>2666</v>
      </c>
      <c r="B8494" s="25" t="s">
        <v>2633</v>
      </c>
      <c r="C8494" s="25" t="s">
        <v>243</v>
      </c>
      <c r="D8494" s="25" t="s">
        <v>245</v>
      </c>
      <c r="E8494">
        <f t="shared" si="660"/>
        <v>10</v>
      </c>
      <c r="F8494" t="str">
        <f t="shared" si="661"/>
        <v>Video Call</v>
      </c>
      <c r="G8494" t="str">
        <f t="shared" si="662"/>
        <v>CVP_078186_10</v>
      </c>
      <c r="H8494" t="str">
        <f>IF(ISNA(VLOOKUP(A8494,$A$3:A8493,1,0)),"","DUP!")</f>
        <v>DUP!</v>
      </c>
      <c r="I8494" t="str">
        <f>IF(ISNA(VLOOKUP(B8494,$B$3:B8493,1,0)),"","DUP!")</f>
        <v>DUP!</v>
      </c>
      <c r="J8494" t="str">
        <f t="shared" si="663"/>
        <v/>
      </c>
      <c r="K8494" t="str">
        <f t="shared" si="664"/>
        <v/>
      </c>
    </row>
    <row r="8495" spans="1:11">
      <c r="A8495" s="25" t="s">
        <v>2666</v>
      </c>
      <c r="B8495" s="25" t="s">
        <v>2633</v>
      </c>
      <c r="C8495" s="25" t="s">
        <v>243</v>
      </c>
      <c r="D8495" s="25" t="s">
        <v>245</v>
      </c>
      <c r="E8495">
        <f t="shared" si="660"/>
        <v>10</v>
      </c>
      <c r="F8495" t="str">
        <f t="shared" si="661"/>
        <v>Video Call</v>
      </c>
      <c r="G8495" t="str">
        <f t="shared" si="662"/>
        <v>CVP_078186_10</v>
      </c>
      <c r="H8495" t="str">
        <f>IF(ISNA(VLOOKUP(A8495,$A$3:A8494,1,0)),"","DUP!")</f>
        <v>DUP!</v>
      </c>
      <c r="I8495" t="str">
        <f>IF(ISNA(VLOOKUP(B8495,$B$3:B8494,1,0)),"","DUP!")</f>
        <v>DUP!</v>
      </c>
      <c r="J8495" t="str">
        <f t="shared" si="663"/>
        <v/>
      </c>
      <c r="K8495" t="str">
        <f t="shared" si="664"/>
        <v/>
      </c>
    </row>
    <row r="8496" spans="1:11">
      <c r="A8496" s="25" t="s">
        <v>2666</v>
      </c>
      <c r="B8496" s="25" t="s">
        <v>2633</v>
      </c>
      <c r="C8496" s="25" t="s">
        <v>243</v>
      </c>
      <c r="D8496" s="25" t="s">
        <v>245</v>
      </c>
      <c r="E8496">
        <f t="shared" si="660"/>
        <v>10</v>
      </c>
      <c r="F8496" t="str">
        <f t="shared" si="661"/>
        <v>Video Call</v>
      </c>
      <c r="G8496" t="str">
        <f t="shared" si="662"/>
        <v>CVP_078186_10</v>
      </c>
      <c r="H8496" t="str">
        <f>IF(ISNA(VLOOKUP(A8496,$A$3:A8495,1,0)),"","DUP!")</f>
        <v>DUP!</v>
      </c>
      <c r="I8496" t="str">
        <f>IF(ISNA(VLOOKUP(B8496,$B$3:B8495,1,0)),"","DUP!")</f>
        <v>DUP!</v>
      </c>
      <c r="J8496" t="str">
        <f t="shared" si="663"/>
        <v/>
      </c>
      <c r="K8496" t="str">
        <f t="shared" si="664"/>
        <v/>
      </c>
    </row>
    <row r="8497" spans="1:11">
      <c r="A8497" s="25" t="s">
        <v>2667</v>
      </c>
      <c r="B8497" s="25" t="s">
        <v>2633</v>
      </c>
      <c r="C8497" s="25" t="s">
        <v>243</v>
      </c>
      <c r="D8497" s="25" t="s">
        <v>244</v>
      </c>
      <c r="E8497">
        <f t="shared" si="660"/>
        <v>2</v>
      </c>
      <c r="F8497" t="str">
        <f t="shared" si="661"/>
        <v>Voice</v>
      </c>
      <c r="G8497" t="str">
        <f t="shared" si="662"/>
        <v>CVP_078187_2</v>
      </c>
      <c r="H8497" t="str">
        <f>IF(ISNA(VLOOKUP(A8497,$A$3:A8496,1,0)),"","DUP!")</f>
        <v/>
      </c>
      <c r="I8497" t="str">
        <f>IF(ISNA(VLOOKUP(B8497,$B$3:B8496,1,0)),"","DUP!")</f>
        <v>DUP!</v>
      </c>
      <c r="J8497" t="str">
        <f t="shared" si="663"/>
        <v/>
      </c>
      <c r="K8497" t="str">
        <f t="shared" si="664"/>
        <v>INSERT INTO ZONE_MAP (SERVICE_ID, SERVICE_NAME, CODE, NW_GROUP, ZONE) VALUES (2,'Voice','078187','BAC LIEU','NATIONAL');</v>
      </c>
    </row>
    <row r="8498" spans="1:11">
      <c r="A8498" s="25" t="s">
        <v>2667</v>
      </c>
      <c r="B8498" s="25" t="s">
        <v>2633</v>
      </c>
      <c r="C8498" s="25" t="s">
        <v>243</v>
      </c>
      <c r="D8498" s="25" t="s">
        <v>244</v>
      </c>
      <c r="E8498">
        <f t="shared" si="660"/>
        <v>2</v>
      </c>
      <c r="F8498" t="str">
        <f t="shared" si="661"/>
        <v>Voice</v>
      </c>
      <c r="G8498" t="str">
        <f t="shared" si="662"/>
        <v>CVP_078187_2</v>
      </c>
      <c r="H8498" t="str">
        <f>IF(ISNA(VLOOKUP(A8498,$A$3:A8497,1,0)),"","DUP!")</f>
        <v>DUP!</v>
      </c>
      <c r="I8498" t="str">
        <f>IF(ISNA(VLOOKUP(B8498,$B$3:B8497,1,0)),"","DUP!")</f>
        <v>DUP!</v>
      </c>
      <c r="J8498" t="str">
        <f t="shared" si="663"/>
        <v/>
      </c>
      <c r="K8498" t="str">
        <f t="shared" si="664"/>
        <v/>
      </c>
    </row>
    <row r="8499" spans="1:11">
      <c r="A8499" s="25" t="s">
        <v>2667</v>
      </c>
      <c r="B8499" s="25" t="s">
        <v>2633</v>
      </c>
      <c r="C8499" s="25" t="s">
        <v>243</v>
      </c>
      <c r="D8499" s="25" t="s">
        <v>244</v>
      </c>
      <c r="E8499">
        <f t="shared" si="660"/>
        <v>2</v>
      </c>
      <c r="F8499" t="str">
        <f t="shared" si="661"/>
        <v>Voice</v>
      </c>
      <c r="G8499" t="str">
        <f t="shared" si="662"/>
        <v>CVP_078187_2</v>
      </c>
      <c r="H8499" t="str">
        <f>IF(ISNA(VLOOKUP(A8499,$A$3:A8498,1,0)),"","DUP!")</f>
        <v>DUP!</v>
      </c>
      <c r="I8499" t="str">
        <f>IF(ISNA(VLOOKUP(B8499,$B$3:B8498,1,0)),"","DUP!")</f>
        <v>DUP!</v>
      </c>
      <c r="J8499" t="str">
        <f t="shared" si="663"/>
        <v/>
      </c>
      <c r="K8499" t="str">
        <f t="shared" si="664"/>
        <v/>
      </c>
    </row>
    <row r="8500" spans="1:11">
      <c r="A8500" s="25" t="s">
        <v>2667</v>
      </c>
      <c r="B8500" s="25" t="s">
        <v>2633</v>
      </c>
      <c r="C8500" s="25" t="s">
        <v>243</v>
      </c>
      <c r="D8500" s="25" t="s">
        <v>245</v>
      </c>
      <c r="E8500">
        <f t="shared" si="660"/>
        <v>10</v>
      </c>
      <c r="F8500" t="str">
        <f t="shared" si="661"/>
        <v>Video Call</v>
      </c>
      <c r="G8500" t="str">
        <f t="shared" si="662"/>
        <v>CVP_078187_10</v>
      </c>
      <c r="H8500" t="str">
        <f>IF(ISNA(VLOOKUP(A8500,$A$3:A8499,1,0)),"","DUP!")</f>
        <v>DUP!</v>
      </c>
      <c r="I8500" t="str">
        <f>IF(ISNA(VLOOKUP(B8500,$B$3:B8499,1,0)),"","DUP!")</f>
        <v>DUP!</v>
      </c>
      <c r="J8500" t="str">
        <f t="shared" si="663"/>
        <v/>
      </c>
      <c r="K8500" t="str">
        <f t="shared" si="664"/>
        <v/>
      </c>
    </row>
    <row r="8501" spans="1:11">
      <c r="A8501" s="25" t="s">
        <v>2667</v>
      </c>
      <c r="B8501" s="25" t="s">
        <v>2633</v>
      </c>
      <c r="C8501" s="25" t="s">
        <v>243</v>
      </c>
      <c r="D8501" s="25" t="s">
        <v>245</v>
      </c>
      <c r="E8501">
        <f t="shared" si="660"/>
        <v>10</v>
      </c>
      <c r="F8501" t="str">
        <f t="shared" si="661"/>
        <v>Video Call</v>
      </c>
      <c r="G8501" t="str">
        <f t="shared" si="662"/>
        <v>CVP_078187_10</v>
      </c>
      <c r="H8501" t="str">
        <f>IF(ISNA(VLOOKUP(A8501,$A$3:A8500,1,0)),"","DUP!")</f>
        <v>DUP!</v>
      </c>
      <c r="I8501" t="str">
        <f>IF(ISNA(VLOOKUP(B8501,$B$3:B8500,1,0)),"","DUP!")</f>
        <v>DUP!</v>
      </c>
      <c r="J8501" t="str">
        <f t="shared" si="663"/>
        <v/>
      </c>
      <c r="K8501" t="str">
        <f t="shared" si="664"/>
        <v/>
      </c>
    </row>
    <row r="8502" spans="1:11">
      <c r="A8502" s="25" t="s">
        <v>2667</v>
      </c>
      <c r="B8502" s="25" t="s">
        <v>2633</v>
      </c>
      <c r="C8502" s="25" t="s">
        <v>243</v>
      </c>
      <c r="D8502" s="25" t="s">
        <v>245</v>
      </c>
      <c r="E8502">
        <f t="shared" si="660"/>
        <v>10</v>
      </c>
      <c r="F8502" t="str">
        <f t="shared" si="661"/>
        <v>Video Call</v>
      </c>
      <c r="G8502" t="str">
        <f t="shared" si="662"/>
        <v>CVP_078187_10</v>
      </c>
      <c r="H8502" t="str">
        <f>IF(ISNA(VLOOKUP(A8502,$A$3:A8501,1,0)),"","DUP!")</f>
        <v>DUP!</v>
      </c>
      <c r="I8502" t="str">
        <f>IF(ISNA(VLOOKUP(B8502,$B$3:B8501,1,0)),"","DUP!")</f>
        <v>DUP!</v>
      </c>
      <c r="J8502" t="str">
        <f t="shared" si="663"/>
        <v/>
      </c>
      <c r="K8502" t="str">
        <f t="shared" si="664"/>
        <v/>
      </c>
    </row>
    <row r="8503" spans="1:11">
      <c r="A8503" s="25" t="s">
        <v>2668</v>
      </c>
      <c r="B8503" s="25" t="s">
        <v>2633</v>
      </c>
      <c r="C8503" s="25" t="s">
        <v>243</v>
      </c>
      <c r="D8503" s="25" t="s">
        <v>244</v>
      </c>
      <c r="E8503">
        <f t="shared" si="660"/>
        <v>2</v>
      </c>
      <c r="F8503" t="str">
        <f t="shared" si="661"/>
        <v>Voice</v>
      </c>
      <c r="G8503" t="str">
        <f t="shared" si="662"/>
        <v>CVP_078188_2</v>
      </c>
      <c r="H8503" t="str">
        <f>IF(ISNA(VLOOKUP(A8503,$A$3:A8502,1,0)),"","DUP!")</f>
        <v/>
      </c>
      <c r="I8503" t="str">
        <f>IF(ISNA(VLOOKUP(B8503,$B$3:B8502,1,0)),"","DUP!")</f>
        <v>DUP!</v>
      </c>
      <c r="J8503" t="str">
        <f t="shared" si="663"/>
        <v/>
      </c>
      <c r="K8503" t="str">
        <f t="shared" si="664"/>
        <v>INSERT INTO ZONE_MAP (SERVICE_ID, SERVICE_NAME, CODE, NW_GROUP, ZONE) VALUES (2,'Voice','078188','BAC LIEU','NATIONAL');</v>
      </c>
    </row>
    <row r="8504" spans="1:11">
      <c r="A8504" s="25" t="s">
        <v>2668</v>
      </c>
      <c r="B8504" s="25" t="s">
        <v>2633</v>
      </c>
      <c r="C8504" s="25" t="s">
        <v>243</v>
      </c>
      <c r="D8504" s="25" t="s">
        <v>244</v>
      </c>
      <c r="E8504">
        <f t="shared" si="660"/>
        <v>2</v>
      </c>
      <c r="F8504" t="str">
        <f t="shared" si="661"/>
        <v>Voice</v>
      </c>
      <c r="G8504" t="str">
        <f t="shared" si="662"/>
        <v>CVP_078188_2</v>
      </c>
      <c r="H8504" t="str">
        <f>IF(ISNA(VLOOKUP(A8504,$A$3:A8503,1,0)),"","DUP!")</f>
        <v>DUP!</v>
      </c>
      <c r="I8504" t="str">
        <f>IF(ISNA(VLOOKUP(B8504,$B$3:B8503,1,0)),"","DUP!")</f>
        <v>DUP!</v>
      </c>
      <c r="J8504" t="str">
        <f t="shared" si="663"/>
        <v/>
      </c>
      <c r="K8504" t="str">
        <f t="shared" si="664"/>
        <v/>
      </c>
    </row>
    <row r="8505" spans="1:11">
      <c r="A8505" s="25" t="s">
        <v>2668</v>
      </c>
      <c r="B8505" s="25" t="s">
        <v>2633</v>
      </c>
      <c r="C8505" s="25" t="s">
        <v>243</v>
      </c>
      <c r="D8505" s="25" t="s">
        <v>244</v>
      </c>
      <c r="E8505">
        <f t="shared" si="660"/>
        <v>2</v>
      </c>
      <c r="F8505" t="str">
        <f t="shared" si="661"/>
        <v>Voice</v>
      </c>
      <c r="G8505" t="str">
        <f t="shared" si="662"/>
        <v>CVP_078188_2</v>
      </c>
      <c r="H8505" t="str">
        <f>IF(ISNA(VLOOKUP(A8505,$A$3:A8504,1,0)),"","DUP!")</f>
        <v>DUP!</v>
      </c>
      <c r="I8505" t="str">
        <f>IF(ISNA(VLOOKUP(B8505,$B$3:B8504,1,0)),"","DUP!")</f>
        <v>DUP!</v>
      </c>
      <c r="J8505" t="str">
        <f t="shared" si="663"/>
        <v/>
      </c>
      <c r="K8505" t="str">
        <f t="shared" si="664"/>
        <v/>
      </c>
    </row>
    <row r="8506" spans="1:11">
      <c r="A8506" s="25" t="s">
        <v>2668</v>
      </c>
      <c r="B8506" s="25" t="s">
        <v>2633</v>
      </c>
      <c r="C8506" s="25" t="s">
        <v>243</v>
      </c>
      <c r="D8506" s="25" t="s">
        <v>245</v>
      </c>
      <c r="E8506">
        <f t="shared" si="660"/>
        <v>10</v>
      </c>
      <c r="F8506" t="str">
        <f t="shared" si="661"/>
        <v>Video Call</v>
      </c>
      <c r="G8506" t="str">
        <f t="shared" si="662"/>
        <v>CVP_078188_10</v>
      </c>
      <c r="H8506" t="str">
        <f>IF(ISNA(VLOOKUP(A8506,$A$3:A8505,1,0)),"","DUP!")</f>
        <v>DUP!</v>
      </c>
      <c r="I8506" t="str">
        <f>IF(ISNA(VLOOKUP(B8506,$B$3:B8505,1,0)),"","DUP!")</f>
        <v>DUP!</v>
      </c>
      <c r="J8506" t="str">
        <f t="shared" si="663"/>
        <v/>
      </c>
      <c r="K8506" t="str">
        <f t="shared" si="664"/>
        <v/>
      </c>
    </row>
    <row r="8507" spans="1:11">
      <c r="A8507" s="25" t="s">
        <v>2668</v>
      </c>
      <c r="B8507" s="25" t="s">
        <v>2633</v>
      </c>
      <c r="C8507" s="25" t="s">
        <v>243</v>
      </c>
      <c r="D8507" s="25" t="s">
        <v>245</v>
      </c>
      <c r="E8507">
        <f t="shared" si="660"/>
        <v>10</v>
      </c>
      <c r="F8507" t="str">
        <f t="shared" si="661"/>
        <v>Video Call</v>
      </c>
      <c r="G8507" t="str">
        <f t="shared" si="662"/>
        <v>CVP_078188_10</v>
      </c>
      <c r="H8507" t="str">
        <f>IF(ISNA(VLOOKUP(A8507,$A$3:A8506,1,0)),"","DUP!")</f>
        <v>DUP!</v>
      </c>
      <c r="I8507" t="str">
        <f>IF(ISNA(VLOOKUP(B8507,$B$3:B8506,1,0)),"","DUP!")</f>
        <v>DUP!</v>
      </c>
      <c r="J8507" t="str">
        <f t="shared" si="663"/>
        <v/>
      </c>
      <c r="K8507" t="str">
        <f t="shared" si="664"/>
        <v/>
      </c>
    </row>
    <row r="8508" spans="1:11">
      <c r="A8508" s="25" t="s">
        <v>2668</v>
      </c>
      <c r="B8508" s="25" t="s">
        <v>2633</v>
      </c>
      <c r="C8508" s="25" t="s">
        <v>243</v>
      </c>
      <c r="D8508" s="25" t="s">
        <v>245</v>
      </c>
      <c r="E8508">
        <f t="shared" si="660"/>
        <v>10</v>
      </c>
      <c r="F8508" t="str">
        <f t="shared" si="661"/>
        <v>Video Call</v>
      </c>
      <c r="G8508" t="str">
        <f t="shared" si="662"/>
        <v>CVP_078188_10</v>
      </c>
      <c r="H8508" t="str">
        <f>IF(ISNA(VLOOKUP(A8508,$A$3:A8507,1,0)),"","DUP!")</f>
        <v>DUP!</v>
      </c>
      <c r="I8508" t="str">
        <f>IF(ISNA(VLOOKUP(B8508,$B$3:B8507,1,0)),"","DUP!")</f>
        <v>DUP!</v>
      </c>
      <c r="J8508" t="str">
        <f t="shared" si="663"/>
        <v/>
      </c>
      <c r="K8508" t="str">
        <f t="shared" si="664"/>
        <v/>
      </c>
    </row>
    <row r="8509" spans="1:11">
      <c r="A8509" s="25" t="s">
        <v>2669</v>
      </c>
      <c r="B8509" s="25" t="s">
        <v>2633</v>
      </c>
      <c r="C8509" s="25" t="s">
        <v>243</v>
      </c>
      <c r="D8509" s="25" t="s">
        <v>244</v>
      </c>
      <c r="E8509">
        <f t="shared" si="660"/>
        <v>2</v>
      </c>
      <c r="F8509" t="str">
        <f t="shared" si="661"/>
        <v>Voice</v>
      </c>
      <c r="G8509" t="str">
        <f t="shared" si="662"/>
        <v>CVP_078189_2</v>
      </c>
      <c r="H8509" t="str">
        <f>IF(ISNA(VLOOKUP(A8509,$A$3:A8508,1,0)),"","DUP!")</f>
        <v/>
      </c>
      <c r="I8509" t="str">
        <f>IF(ISNA(VLOOKUP(B8509,$B$3:B8508,1,0)),"","DUP!")</f>
        <v>DUP!</v>
      </c>
      <c r="J8509" t="str">
        <f t="shared" si="663"/>
        <v/>
      </c>
      <c r="K8509" t="str">
        <f t="shared" si="664"/>
        <v>INSERT INTO ZONE_MAP (SERVICE_ID, SERVICE_NAME, CODE, NW_GROUP, ZONE) VALUES (2,'Voice','078189','BAC LIEU','NATIONAL');</v>
      </c>
    </row>
    <row r="8510" spans="1:11">
      <c r="A8510" s="25" t="s">
        <v>2669</v>
      </c>
      <c r="B8510" s="25" t="s">
        <v>2633</v>
      </c>
      <c r="C8510" s="25" t="s">
        <v>243</v>
      </c>
      <c r="D8510" s="25" t="s">
        <v>244</v>
      </c>
      <c r="E8510">
        <f t="shared" si="660"/>
        <v>2</v>
      </c>
      <c r="F8510" t="str">
        <f t="shared" si="661"/>
        <v>Voice</v>
      </c>
      <c r="G8510" t="str">
        <f t="shared" si="662"/>
        <v>CVP_078189_2</v>
      </c>
      <c r="H8510" t="str">
        <f>IF(ISNA(VLOOKUP(A8510,$A$3:A8509,1,0)),"","DUP!")</f>
        <v>DUP!</v>
      </c>
      <c r="I8510" t="str">
        <f>IF(ISNA(VLOOKUP(B8510,$B$3:B8509,1,0)),"","DUP!")</f>
        <v>DUP!</v>
      </c>
      <c r="J8510" t="str">
        <f t="shared" si="663"/>
        <v/>
      </c>
      <c r="K8510" t="str">
        <f t="shared" si="664"/>
        <v/>
      </c>
    </row>
    <row r="8511" spans="1:11">
      <c r="A8511" s="25" t="s">
        <v>2669</v>
      </c>
      <c r="B8511" s="25" t="s">
        <v>2633</v>
      </c>
      <c r="C8511" s="25" t="s">
        <v>243</v>
      </c>
      <c r="D8511" s="25" t="s">
        <v>244</v>
      </c>
      <c r="E8511">
        <f t="shared" si="660"/>
        <v>2</v>
      </c>
      <c r="F8511" t="str">
        <f t="shared" si="661"/>
        <v>Voice</v>
      </c>
      <c r="G8511" t="str">
        <f t="shared" si="662"/>
        <v>CVP_078189_2</v>
      </c>
      <c r="H8511" t="str">
        <f>IF(ISNA(VLOOKUP(A8511,$A$3:A8510,1,0)),"","DUP!")</f>
        <v>DUP!</v>
      </c>
      <c r="I8511" t="str">
        <f>IF(ISNA(VLOOKUP(B8511,$B$3:B8510,1,0)),"","DUP!")</f>
        <v>DUP!</v>
      </c>
      <c r="J8511" t="str">
        <f t="shared" si="663"/>
        <v/>
      </c>
      <c r="K8511" t="str">
        <f t="shared" si="664"/>
        <v/>
      </c>
    </row>
    <row r="8512" spans="1:11">
      <c r="A8512" s="25" t="s">
        <v>2669</v>
      </c>
      <c r="B8512" s="25" t="s">
        <v>2633</v>
      </c>
      <c r="C8512" s="25" t="s">
        <v>243</v>
      </c>
      <c r="D8512" s="25" t="s">
        <v>245</v>
      </c>
      <c r="E8512">
        <f t="shared" si="660"/>
        <v>10</v>
      </c>
      <c r="F8512" t="str">
        <f t="shared" si="661"/>
        <v>Video Call</v>
      </c>
      <c r="G8512" t="str">
        <f t="shared" si="662"/>
        <v>CVP_078189_10</v>
      </c>
      <c r="H8512" t="str">
        <f>IF(ISNA(VLOOKUP(A8512,$A$3:A8511,1,0)),"","DUP!")</f>
        <v>DUP!</v>
      </c>
      <c r="I8512" t="str">
        <f>IF(ISNA(VLOOKUP(B8512,$B$3:B8511,1,0)),"","DUP!")</f>
        <v>DUP!</v>
      </c>
      <c r="J8512" t="str">
        <f t="shared" si="663"/>
        <v/>
      </c>
      <c r="K8512" t="str">
        <f t="shared" si="664"/>
        <v/>
      </c>
    </row>
    <row r="8513" spans="1:11">
      <c r="A8513" s="25" t="s">
        <v>2669</v>
      </c>
      <c r="B8513" s="25" t="s">
        <v>2633</v>
      </c>
      <c r="C8513" s="25" t="s">
        <v>243</v>
      </c>
      <c r="D8513" s="25" t="s">
        <v>245</v>
      </c>
      <c r="E8513">
        <f t="shared" si="660"/>
        <v>10</v>
      </c>
      <c r="F8513" t="str">
        <f t="shared" si="661"/>
        <v>Video Call</v>
      </c>
      <c r="G8513" t="str">
        <f t="shared" si="662"/>
        <v>CVP_078189_10</v>
      </c>
      <c r="H8513" t="str">
        <f>IF(ISNA(VLOOKUP(A8513,$A$3:A8512,1,0)),"","DUP!")</f>
        <v>DUP!</v>
      </c>
      <c r="I8513" t="str">
        <f>IF(ISNA(VLOOKUP(B8513,$B$3:B8512,1,0)),"","DUP!")</f>
        <v>DUP!</v>
      </c>
      <c r="J8513" t="str">
        <f t="shared" si="663"/>
        <v/>
      </c>
      <c r="K8513" t="str">
        <f t="shared" si="664"/>
        <v/>
      </c>
    </row>
    <row r="8514" spans="1:11">
      <c r="A8514" s="25" t="s">
        <v>2669</v>
      </c>
      <c r="B8514" s="25" t="s">
        <v>2633</v>
      </c>
      <c r="C8514" s="25" t="s">
        <v>243</v>
      </c>
      <c r="D8514" s="25" t="s">
        <v>245</v>
      </c>
      <c r="E8514">
        <f t="shared" si="660"/>
        <v>10</v>
      </c>
      <c r="F8514" t="str">
        <f t="shared" si="661"/>
        <v>Video Call</v>
      </c>
      <c r="G8514" t="str">
        <f t="shared" si="662"/>
        <v>CVP_078189_10</v>
      </c>
      <c r="H8514" t="str">
        <f>IF(ISNA(VLOOKUP(A8514,$A$3:A8513,1,0)),"","DUP!")</f>
        <v>DUP!</v>
      </c>
      <c r="I8514" t="str">
        <f>IF(ISNA(VLOOKUP(B8514,$B$3:B8513,1,0)),"","DUP!")</f>
        <v>DUP!</v>
      </c>
      <c r="J8514" t="str">
        <f t="shared" si="663"/>
        <v/>
      </c>
      <c r="K8514" t="str">
        <f t="shared" si="664"/>
        <v/>
      </c>
    </row>
    <row r="8515" spans="1:11">
      <c r="A8515" s="25" t="s">
        <v>2670</v>
      </c>
      <c r="B8515" s="25" t="s">
        <v>2671</v>
      </c>
      <c r="C8515" s="25" t="s">
        <v>289</v>
      </c>
      <c r="D8515" s="25" t="s">
        <v>244</v>
      </c>
      <c r="E8515">
        <f t="shared" si="660"/>
        <v>2</v>
      </c>
      <c r="F8515" t="str">
        <f t="shared" si="661"/>
        <v>Voice</v>
      </c>
      <c r="G8515" t="str">
        <f t="shared" si="662"/>
        <v>CDH_079_2</v>
      </c>
      <c r="H8515" t="str">
        <f>IF(ISNA(VLOOKUP(A8515,$A$3:A8514,1,0)),"","DUP!")</f>
        <v/>
      </c>
      <c r="I8515" t="str">
        <f>IF(ISNA(VLOOKUP(B8515,$B$3:B8514,1,0)),"","DUP!")</f>
        <v/>
      </c>
      <c r="J8515" t="str">
        <f t="shared" si="663"/>
        <v>SOC TRANG</v>
      </c>
      <c r="K8515" t="str">
        <f t="shared" si="664"/>
        <v>INSERT INTO ZONE_MAP (SERVICE_ID, SERVICE_NAME, CODE, NW_GROUP, ZONE) VALUES (2,'Voice','079','SOC TRANG','NATIONAL');</v>
      </c>
    </row>
    <row r="8516" spans="1:11">
      <c r="A8516" s="25" t="s">
        <v>2672</v>
      </c>
      <c r="B8516" s="25" t="s">
        <v>2671</v>
      </c>
      <c r="C8516" s="25" t="s">
        <v>289</v>
      </c>
      <c r="D8516" s="25" t="s">
        <v>244</v>
      </c>
      <c r="E8516">
        <f t="shared" ref="E8516:E8579" si="665">IF(D8516="NORMAL",2,10)</f>
        <v>2</v>
      </c>
      <c r="F8516" t="str">
        <f t="shared" ref="F8516:F8579" si="666">IF(D8516="NORMAL","Voice","Video Call")</f>
        <v>Voice</v>
      </c>
      <c r="G8516" t="str">
        <f t="shared" ref="G8516:G8579" si="667">C8516&amp;"_"&amp;A8516&amp;"_"&amp;E8516</f>
        <v>CDH_079101_2</v>
      </c>
      <c r="H8516" t="str">
        <f>IF(ISNA(VLOOKUP(A8516,$A$3:A8515,1,0)),"","DUP!")</f>
        <v/>
      </c>
      <c r="I8516" t="str">
        <f>IF(ISNA(VLOOKUP(B8516,$B$3:B8515,1,0)),"","DUP!")</f>
        <v>DUP!</v>
      </c>
      <c r="J8516" t="str">
        <f t="shared" ref="J8516:J8579" si="668">IF(I8516="DUP!","",B8516)</f>
        <v/>
      </c>
      <c r="K8516" t="str">
        <f t="shared" ref="K8516:K8579" si="669">IF(H8516="DUP!","","INSERT INTO ZONE_MAP (SERVICE_ID, SERVICE_NAME, CODE, NW_GROUP, ZONE) VALUES ("&amp;E8516&amp;",'"&amp;F8516&amp;"','"&amp;A8516&amp;"','"&amp;B8516&amp;"','"&amp;IF(B8516="VINAPHONE","INTERNAL","NATIONAL")&amp;"');")</f>
        <v>INSERT INTO ZONE_MAP (SERVICE_ID, SERVICE_NAME, CODE, NW_GROUP, ZONE) VALUES (2,'Voice','079101','SOC TRANG','NATIONAL');</v>
      </c>
    </row>
    <row r="8517" spans="1:11">
      <c r="A8517" s="25" t="s">
        <v>2672</v>
      </c>
      <c r="B8517" s="25" t="s">
        <v>2671</v>
      </c>
      <c r="C8517" s="25" t="s">
        <v>289</v>
      </c>
      <c r="D8517" s="25" t="s">
        <v>244</v>
      </c>
      <c r="E8517">
        <f t="shared" si="665"/>
        <v>2</v>
      </c>
      <c r="F8517" t="str">
        <f t="shared" si="666"/>
        <v>Voice</v>
      </c>
      <c r="G8517" t="str">
        <f t="shared" si="667"/>
        <v>CDH_079101_2</v>
      </c>
      <c r="H8517" t="str">
        <f>IF(ISNA(VLOOKUP(A8517,$A$3:A8516,1,0)),"","DUP!")</f>
        <v>DUP!</v>
      </c>
      <c r="I8517" t="str">
        <f>IF(ISNA(VLOOKUP(B8517,$B$3:B8516,1,0)),"","DUP!")</f>
        <v>DUP!</v>
      </c>
      <c r="J8517" t="str">
        <f t="shared" si="668"/>
        <v/>
      </c>
      <c r="K8517" t="str">
        <f t="shared" si="669"/>
        <v/>
      </c>
    </row>
    <row r="8518" spans="1:11">
      <c r="A8518" s="25" t="s">
        <v>2672</v>
      </c>
      <c r="B8518" s="25" t="s">
        <v>2671</v>
      </c>
      <c r="C8518" s="25" t="s">
        <v>289</v>
      </c>
      <c r="D8518" s="25" t="s">
        <v>244</v>
      </c>
      <c r="E8518">
        <f t="shared" si="665"/>
        <v>2</v>
      </c>
      <c r="F8518" t="str">
        <f t="shared" si="666"/>
        <v>Voice</v>
      </c>
      <c r="G8518" t="str">
        <f t="shared" si="667"/>
        <v>CDH_079101_2</v>
      </c>
      <c r="H8518" t="str">
        <f>IF(ISNA(VLOOKUP(A8518,$A$3:A8517,1,0)),"","DUP!")</f>
        <v>DUP!</v>
      </c>
      <c r="I8518" t="str">
        <f>IF(ISNA(VLOOKUP(B8518,$B$3:B8517,1,0)),"","DUP!")</f>
        <v>DUP!</v>
      </c>
      <c r="J8518" t="str">
        <f t="shared" si="668"/>
        <v/>
      </c>
      <c r="K8518" t="str">
        <f t="shared" si="669"/>
        <v/>
      </c>
    </row>
    <row r="8519" spans="1:11">
      <c r="A8519" s="25" t="s">
        <v>2672</v>
      </c>
      <c r="B8519" s="25" t="s">
        <v>2671</v>
      </c>
      <c r="C8519" s="25" t="s">
        <v>289</v>
      </c>
      <c r="D8519" s="25" t="s">
        <v>245</v>
      </c>
      <c r="E8519">
        <f t="shared" si="665"/>
        <v>10</v>
      </c>
      <c r="F8519" t="str">
        <f t="shared" si="666"/>
        <v>Video Call</v>
      </c>
      <c r="G8519" t="str">
        <f t="shared" si="667"/>
        <v>CDH_079101_10</v>
      </c>
      <c r="H8519" t="str">
        <f>IF(ISNA(VLOOKUP(A8519,$A$3:A8518,1,0)),"","DUP!")</f>
        <v>DUP!</v>
      </c>
      <c r="I8519" t="str">
        <f>IF(ISNA(VLOOKUP(B8519,$B$3:B8518,1,0)),"","DUP!")</f>
        <v>DUP!</v>
      </c>
      <c r="J8519" t="str">
        <f t="shared" si="668"/>
        <v/>
      </c>
      <c r="K8519" t="str">
        <f t="shared" si="669"/>
        <v/>
      </c>
    </row>
    <row r="8520" spans="1:11">
      <c r="A8520" s="25" t="s">
        <v>2672</v>
      </c>
      <c r="B8520" s="25" t="s">
        <v>2671</v>
      </c>
      <c r="C8520" s="25" t="s">
        <v>289</v>
      </c>
      <c r="D8520" s="25" t="s">
        <v>245</v>
      </c>
      <c r="E8520">
        <f t="shared" si="665"/>
        <v>10</v>
      </c>
      <c r="F8520" t="str">
        <f t="shared" si="666"/>
        <v>Video Call</v>
      </c>
      <c r="G8520" t="str">
        <f t="shared" si="667"/>
        <v>CDH_079101_10</v>
      </c>
      <c r="H8520" t="str">
        <f>IF(ISNA(VLOOKUP(A8520,$A$3:A8519,1,0)),"","DUP!")</f>
        <v>DUP!</v>
      </c>
      <c r="I8520" t="str">
        <f>IF(ISNA(VLOOKUP(B8520,$B$3:B8519,1,0)),"","DUP!")</f>
        <v>DUP!</v>
      </c>
      <c r="J8520" t="str">
        <f t="shared" si="668"/>
        <v/>
      </c>
      <c r="K8520" t="str">
        <f t="shared" si="669"/>
        <v/>
      </c>
    </row>
    <row r="8521" spans="1:11">
      <c r="A8521" s="25" t="s">
        <v>2672</v>
      </c>
      <c r="B8521" s="25" t="s">
        <v>2671</v>
      </c>
      <c r="C8521" s="25" t="s">
        <v>289</v>
      </c>
      <c r="D8521" s="25" t="s">
        <v>245</v>
      </c>
      <c r="E8521">
        <f t="shared" si="665"/>
        <v>10</v>
      </c>
      <c r="F8521" t="str">
        <f t="shared" si="666"/>
        <v>Video Call</v>
      </c>
      <c r="G8521" t="str">
        <f t="shared" si="667"/>
        <v>CDH_079101_10</v>
      </c>
      <c r="H8521" t="str">
        <f>IF(ISNA(VLOOKUP(A8521,$A$3:A8520,1,0)),"","DUP!")</f>
        <v>DUP!</v>
      </c>
      <c r="I8521" t="str">
        <f>IF(ISNA(VLOOKUP(B8521,$B$3:B8520,1,0)),"","DUP!")</f>
        <v>DUP!</v>
      </c>
      <c r="J8521" t="str">
        <f t="shared" si="668"/>
        <v/>
      </c>
      <c r="K8521" t="str">
        <f t="shared" si="669"/>
        <v/>
      </c>
    </row>
    <row r="8522" spans="1:11">
      <c r="A8522" s="25" t="s">
        <v>2673</v>
      </c>
      <c r="B8522" s="25" t="s">
        <v>292</v>
      </c>
      <c r="C8522" s="25" t="s">
        <v>293</v>
      </c>
      <c r="D8522" s="25" t="s">
        <v>244</v>
      </c>
      <c r="E8522">
        <f t="shared" si="665"/>
        <v>2</v>
      </c>
      <c r="F8522" t="str">
        <f t="shared" si="666"/>
        <v>Voice</v>
      </c>
      <c r="G8522" t="str">
        <f t="shared" si="667"/>
        <v>VAS_0791060_2</v>
      </c>
      <c r="H8522" t="str">
        <f>IF(ISNA(VLOOKUP(A8522,$A$3:A8521,1,0)),"","DUP!")</f>
        <v/>
      </c>
      <c r="I8522" t="str">
        <f>IF(ISNA(VLOOKUP(B8522,$B$3:B8521,1,0)),"","DUP!")</f>
        <v>DUP!</v>
      </c>
      <c r="J8522" t="str">
        <f t="shared" si="668"/>
        <v/>
      </c>
      <c r="K8522" t="str">
        <f t="shared" si="669"/>
        <v>INSERT INTO ZONE_MAP (SERVICE_ID, SERVICE_NAME, CODE, NW_GROUP, ZONE) VALUES (2,'Voice','0791060','DICH VU 106X VTEL','NATIONAL');</v>
      </c>
    </row>
    <row r="8523" spans="1:11">
      <c r="A8523" s="25" t="s">
        <v>2674</v>
      </c>
      <c r="B8523" s="25" t="s">
        <v>292</v>
      </c>
      <c r="C8523" s="25" t="s">
        <v>293</v>
      </c>
      <c r="D8523" s="25" t="s">
        <v>244</v>
      </c>
      <c r="E8523">
        <f t="shared" si="665"/>
        <v>2</v>
      </c>
      <c r="F8523" t="str">
        <f t="shared" si="666"/>
        <v>Voice</v>
      </c>
      <c r="G8523" t="str">
        <f t="shared" si="667"/>
        <v>VAS_0791061_2</v>
      </c>
      <c r="H8523" t="str">
        <f>IF(ISNA(VLOOKUP(A8523,$A$3:A8522,1,0)),"","DUP!")</f>
        <v/>
      </c>
      <c r="I8523" t="str">
        <f>IF(ISNA(VLOOKUP(B8523,$B$3:B8522,1,0)),"","DUP!")</f>
        <v>DUP!</v>
      </c>
      <c r="J8523" t="str">
        <f t="shared" si="668"/>
        <v/>
      </c>
      <c r="K8523" t="str">
        <f t="shared" si="669"/>
        <v>INSERT INTO ZONE_MAP (SERVICE_ID, SERVICE_NAME, CODE, NW_GROUP, ZONE) VALUES (2,'Voice','0791061','DICH VU 106X VTEL','NATIONAL');</v>
      </c>
    </row>
    <row r="8524" spans="1:11">
      <c r="A8524" s="25" t="s">
        <v>2675</v>
      </c>
      <c r="B8524" s="25" t="s">
        <v>292</v>
      </c>
      <c r="C8524" s="25" t="s">
        <v>293</v>
      </c>
      <c r="D8524" s="25" t="s">
        <v>244</v>
      </c>
      <c r="E8524">
        <f t="shared" si="665"/>
        <v>2</v>
      </c>
      <c r="F8524" t="str">
        <f t="shared" si="666"/>
        <v>Voice</v>
      </c>
      <c r="G8524" t="str">
        <f t="shared" si="667"/>
        <v>VAS_0791062_2</v>
      </c>
      <c r="H8524" t="str">
        <f>IF(ISNA(VLOOKUP(A8524,$A$3:A8523,1,0)),"","DUP!")</f>
        <v/>
      </c>
      <c r="I8524" t="str">
        <f>IF(ISNA(VLOOKUP(B8524,$B$3:B8523,1,0)),"","DUP!")</f>
        <v>DUP!</v>
      </c>
      <c r="J8524" t="str">
        <f t="shared" si="668"/>
        <v/>
      </c>
      <c r="K8524" t="str">
        <f t="shared" si="669"/>
        <v>INSERT INTO ZONE_MAP (SERVICE_ID, SERVICE_NAME, CODE, NW_GROUP, ZONE) VALUES (2,'Voice','0791062','DICH VU 106X VTEL','NATIONAL');</v>
      </c>
    </row>
    <row r="8525" spans="1:11">
      <c r="A8525" s="25" t="s">
        <v>2676</v>
      </c>
      <c r="B8525" s="25" t="s">
        <v>292</v>
      </c>
      <c r="C8525" s="25" t="s">
        <v>293</v>
      </c>
      <c r="D8525" s="25" t="s">
        <v>244</v>
      </c>
      <c r="E8525">
        <f t="shared" si="665"/>
        <v>2</v>
      </c>
      <c r="F8525" t="str">
        <f t="shared" si="666"/>
        <v>Voice</v>
      </c>
      <c r="G8525" t="str">
        <f t="shared" si="667"/>
        <v>VAS_0791066_2</v>
      </c>
      <c r="H8525" t="str">
        <f>IF(ISNA(VLOOKUP(A8525,$A$3:A8524,1,0)),"","DUP!")</f>
        <v/>
      </c>
      <c r="I8525" t="str">
        <f>IF(ISNA(VLOOKUP(B8525,$B$3:B8524,1,0)),"","DUP!")</f>
        <v>DUP!</v>
      </c>
      <c r="J8525" t="str">
        <f t="shared" si="668"/>
        <v/>
      </c>
      <c r="K8525" t="str">
        <f t="shared" si="669"/>
        <v>INSERT INTO ZONE_MAP (SERVICE_ID, SERVICE_NAME, CODE, NW_GROUP, ZONE) VALUES (2,'Voice','0791066','DICH VU 106X VTEL','NATIONAL');</v>
      </c>
    </row>
    <row r="8526" spans="1:11">
      <c r="A8526" s="25" t="s">
        <v>2677</v>
      </c>
      <c r="B8526" s="25" t="s">
        <v>292</v>
      </c>
      <c r="C8526" s="25" t="s">
        <v>293</v>
      </c>
      <c r="D8526" s="25" t="s">
        <v>244</v>
      </c>
      <c r="E8526">
        <f t="shared" si="665"/>
        <v>2</v>
      </c>
      <c r="F8526" t="str">
        <f t="shared" si="666"/>
        <v>Voice</v>
      </c>
      <c r="G8526" t="str">
        <f t="shared" si="667"/>
        <v>VAS_0791068_2</v>
      </c>
      <c r="H8526" t="str">
        <f>IF(ISNA(VLOOKUP(A8526,$A$3:A8525,1,0)),"","DUP!")</f>
        <v/>
      </c>
      <c r="I8526" t="str">
        <f>IF(ISNA(VLOOKUP(B8526,$B$3:B8525,1,0)),"","DUP!")</f>
        <v>DUP!</v>
      </c>
      <c r="J8526" t="str">
        <f t="shared" si="668"/>
        <v/>
      </c>
      <c r="K8526" t="str">
        <f t="shared" si="669"/>
        <v>INSERT INTO ZONE_MAP (SERVICE_ID, SERVICE_NAME, CODE, NW_GROUP, ZONE) VALUES (2,'Voice','0791068','DICH VU 106X VTEL','NATIONAL');</v>
      </c>
    </row>
    <row r="8527" spans="1:11">
      <c r="A8527" s="25" t="s">
        <v>2678</v>
      </c>
      <c r="B8527" s="25" t="s">
        <v>292</v>
      </c>
      <c r="C8527" s="25" t="s">
        <v>293</v>
      </c>
      <c r="D8527" s="25" t="s">
        <v>244</v>
      </c>
      <c r="E8527">
        <f t="shared" si="665"/>
        <v>2</v>
      </c>
      <c r="F8527" t="str">
        <f t="shared" si="666"/>
        <v>Voice</v>
      </c>
      <c r="G8527" t="str">
        <f t="shared" si="667"/>
        <v>VAS_0791069_2</v>
      </c>
      <c r="H8527" t="str">
        <f>IF(ISNA(VLOOKUP(A8527,$A$3:A8526,1,0)),"","DUP!")</f>
        <v/>
      </c>
      <c r="I8527" t="str">
        <f>IF(ISNA(VLOOKUP(B8527,$B$3:B8526,1,0)),"","DUP!")</f>
        <v>DUP!</v>
      </c>
      <c r="J8527" t="str">
        <f t="shared" si="668"/>
        <v/>
      </c>
      <c r="K8527" t="str">
        <f t="shared" si="669"/>
        <v>INSERT INTO ZONE_MAP (SERVICE_ID, SERVICE_NAME, CODE, NW_GROUP, ZONE) VALUES (2,'Voice','0791069','DICH VU 106X VTEL','NATIONAL');</v>
      </c>
    </row>
    <row r="8528" spans="1:11">
      <c r="A8528" s="25" t="s">
        <v>2679</v>
      </c>
      <c r="B8528" s="25" t="s">
        <v>2671</v>
      </c>
      <c r="C8528" s="25" t="s">
        <v>289</v>
      </c>
      <c r="D8528" s="25" t="s">
        <v>244</v>
      </c>
      <c r="E8528">
        <f t="shared" si="665"/>
        <v>2</v>
      </c>
      <c r="F8528" t="str">
        <f t="shared" si="666"/>
        <v>Voice</v>
      </c>
      <c r="G8528" t="str">
        <f t="shared" si="667"/>
        <v>CDH_079110_2</v>
      </c>
      <c r="H8528" t="str">
        <f>IF(ISNA(VLOOKUP(A8528,$A$3:A8527,1,0)),"","DUP!")</f>
        <v/>
      </c>
      <c r="I8528" t="str">
        <f>IF(ISNA(VLOOKUP(B8528,$B$3:B8527,1,0)),"","DUP!")</f>
        <v>DUP!</v>
      </c>
      <c r="J8528" t="str">
        <f t="shared" si="668"/>
        <v/>
      </c>
      <c r="K8528" t="str">
        <f t="shared" si="669"/>
        <v>INSERT INTO ZONE_MAP (SERVICE_ID, SERVICE_NAME, CODE, NW_GROUP, ZONE) VALUES (2,'Voice','079110','SOC TRANG','NATIONAL');</v>
      </c>
    </row>
    <row r="8529" spans="1:11">
      <c r="A8529" s="25" t="s">
        <v>2679</v>
      </c>
      <c r="B8529" s="25" t="s">
        <v>2671</v>
      </c>
      <c r="C8529" s="25" t="s">
        <v>289</v>
      </c>
      <c r="D8529" s="25" t="s">
        <v>244</v>
      </c>
      <c r="E8529">
        <f t="shared" si="665"/>
        <v>2</v>
      </c>
      <c r="F8529" t="str">
        <f t="shared" si="666"/>
        <v>Voice</v>
      </c>
      <c r="G8529" t="str">
        <f t="shared" si="667"/>
        <v>CDH_079110_2</v>
      </c>
      <c r="H8529" t="str">
        <f>IF(ISNA(VLOOKUP(A8529,$A$3:A8528,1,0)),"","DUP!")</f>
        <v>DUP!</v>
      </c>
      <c r="I8529" t="str">
        <f>IF(ISNA(VLOOKUP(B8529,$B$3:B8528,1,0)),"","DUP!")</f>
        <v>DUP!</v>
      </c>
      <c r="J8529" t="str">
        <f t="shared" si="668"/>
        <v/>
      </c>
      <c r="K8529" t="str">
        <f t="shared" si="669"/>
        <v/>
      </c>
    </row>
    <row r="8530" spans="1:11">
      <c r="A8530" s="25" t="s">
        <v>2679</v>
      </c>
      <c r="B8530" s="25" t="s">
        <v>2671</v>
      </c>
      <c r="C8530" s="25" t="s">
        <v>289</v>
      </c>
      <c r="D8530" s="25" t="s">
        <v>244</v>
      </c>
      <c r="E8530">
        <f t="shared" si="665"/>
        <v>2</v>
      </c>
      <c r="F8530" t="str">
        <f t="shared" si="666"/>
        <v>Voice</v>
      </c>
      <c r="G8530" t="str">
        <f t="shared" si="667"/>
        <v>CDH_079110_2</v>
      </c>
      <c r="H8530" t="str">
        <f>IF(ISNA(VLOOKUP(A8530,$A$3:A8529,1,0)),"","DUP!")</f>
        <v>DUP!</v>
      </c>
      <c r="I8530" t="str">
        <f>IF(ISNA(VLOOKUP(B8530,$B$3:B8529,1,0)),"","DUP!")</f>
        <v>DUP!</v>
      </c>
      <c r="J8530" t="str">
        <f t="shared" si="668"/>
        <v/>
      </c>
      <c r="K8530" t="str">
        <f t="shared" si="669"/>
        <v/>
      </c>
    </row>
    <row r="8531" spans="1:11">
      <c r="A8531" s="25" t="s">
        <v>2679</v>
      </c>
      <c r="B8531" s="25" t="s">
        <v>2671</v>
      </c>
      <c r="C8531" s="25" t="s">
        <v>289</v>
      </c>
      <c r="D8531" s="25" t="s">
        <v>245</v>
      </c>
      <c r="E8531">
        <f t="shared" si="665"/>
        <v>10</v>
      </c>
      <c r="F8531" t="str">
        <f t="shared" si="666"/>
        <v>Video Call</v>
      </c>
      <c r="G8531" t="str">
        <f t="shared" si="667"/>
        <v>CDH_079110_10</v>
      </c>
      <c r="H8531" t="str">
        <f>IF(ISNA(VLOOKUP(A8531,$A$3:A8530,1,0)),"","DUP!")</f>
        <v>DUP!</v>
      </c>
      <c r="I8531" t="str">
        <f>IF(ISNA(VLOOKUP(B8531,$B$3:B8530,1,0)),"","DUP!")</f>
        <v>DUP!</v>
      </c>
      <c r="J8531" t="str">
        <f t="shared" si="668"/>
        <v/>
      </c>
      <c r="K8531" t="str">
        <f t="shared" si="669"/>
        <v/>
      </c>
    </row>
    <row r="8532" spans="1:11">
      <c r="A8532" s="25" t="s">
        <v>2679</v>
      </c>
      <c r="B8532" s="25" t="s">
        <v>2671</v>
      </c>
      <c r="C8532" s="25" t="s">
        <v>289</v>
      </c>
      <c r="D8532" s="25" t="s">
        <v>245</v>
      </c>
      <c r="E8532">
        <f t="shared" si="665"/>
        <v>10</v>
      </c>
      <c r="F8532" t="str">
        <f t="shared" si="666"/>
        <v>Video Call</v>
      </c>
      <c r="G8532" t="str">
        <f t="shared" si="667"/>
        <v>CDH_079110_10</v>
      </c>
      <c r="H8532" t="str">
        <f>IF(ISNA(VLOOKUP(A8532,$A$3:A8531,1,0)),"","DUP!")</f>
        <v>DUP!</v>
      </c>
      <c r="I8532" t="str">
        <f>IF(ISNA(VLOOKUP(B8532,$B$3:B8531,1,0)),"","DUP!")</f>
        <v>DUP!</v>
      </c>
      <c r="J8532" t="str">
        <f t="shared" si="668"/>
        <v/>
      </c>
      <c r="K8532" t="str">
        <f t="shared" si="669"/>
        <v/>
      </c>
    </row>
    <row r="8533" spans="1:11">
      <c r="A8533" s="25" t="s">
        <v>2679</v>
      </c>
      <c r="B8533" s="25" t="s">
        <v>2671</v>
      </c>
      <c r="C8533" s="25" t="s">
        <v>289</v>
      </c>
      <c r="D8533" s="25" t="s">
        <v>245</v>
      </c>
      <c r="E8533">
        <f t="shared" si="665"/>
        <v>10</v>
      </c>
      <c r="F8533" t="str">
        <f t="shared" si="666"/>
        <v>Video Call</v>
      </c>
      <c r="G8533" t="str">
        <f t="shared" si="667"/>
        <v>CDH_079110_10</v>
      </c>
      <c r="H8533" t="str">
        <f>IF(ISNA(VLOOKUP(A8533,$A$3:A8532,1,0)),"","DUP!")</f>
        <v>DUP!</v>
      </c>
      <c r="I8533" t="str">
        <f>IF(ISNA(VLOOKUP(B8533,$B$3:B8532,1,0)),"","DUP!")</f>
        <v>DUP!</v>
      </c>
      <c r="J8533" t="str">
        <f t="shared" si="668"/>
        <v/>
      </c>
      <c r="K8533" t="str">
        <f t="shared" si="669"/>
        <v/>
      </c>
    </row>
    <row r="8534" spans="1:11">
      <c r="A8534" s="25" t="s">
        <v>2680</v>
      </c>
      <c r="B8534" s="25" t="s">
        <v>301</v>
      </c>
      <c r="C8534" s="25" t="s">
        <v>302</v>
      </c>
      <c r="D8534" s="25" t="s">
        <v>244</v>
      </c>
      <c r="E8534">
        <f t="shared" si="665"/>
        <v>2</v>
      </c>
      <c r="F8534" t="str">
        <f t="shared" si="666"/>
        <v>Voice</v>
      </c>
      <c r="G8534" t="str">
        <f t="shared" si="667"/>
        <v>TAT_079116_2</v>
      </c>
      <c r="H8534" t="str">
        <f>IF(ISNA(VLOOKUP(A8534,$A$3:A8533,1,0)),"","DUP!")</f>
        <v/>
      </c>
      <c r="I8534" t="str">
        <f>IF(ISNA(VLOOKUP(B8534,$B$3:B8533,1,0)),"","DUP!")</f>
        <v>DUP!</v>
      </c>
      <c r="J8534" t="str">
        <f t="shared" si="668"/>
        <v/>
      </c>
      <c r="K8534" t="str">
        <f t="shared" si="669"/>
        <v>INSERT INTO ZONE_MAP (SERVICE_ID, SERVICE_NAME, CODE, NW_GROUP, ZONE) VALUES (2,'Voice','079116','DV DIEN THOAI','NATIONAL');</v>
      </c>
    </row>
    <row r="8535" spans="1:11">
      <c r="A8535" s="25" t="s">
        <v>2680</v>
      </c>
      <c r="B8535" s="25" t="s">
        <v>301</v>
      </c>
      <c r="C8535" s="25" t="s">
        <v>302</v>
      </c>
      <c r="D8535" s="25" t="s">
        <v>244</v>
      </c>
      <c r="E8535">
        <f t="shared" si="665"/>
        <v>2</v>
      </c>
      <c r="F8535" t="str">
        <f t="shared" si="666"/>
        <v>Voice</v>
      </c>
      <c r="G8535" t="str">
        <f t="shared" si="667"/>
        <v>TAT_079116_2</v>
      </c>
      <c r="H8535" t="str">
        <f>IF(ISNA(VLOOKUP(A8535,$A$3:A8534,1,0)),"","DUP!")</f>
        <v>DUP!</v>
      </c>
      <c r="I8535" t="str">
        <f>IF(ISNA(VLOOKUP(B8535,$B$3:B8534,1,0)),"","DUP!")</f>
        <v>DUP!</v>
      </c>
      <c r="J8535" t="str">
        <f t="shared" si="668"/>
        <v/>
      </c>
      <c r="K8535" t="str">
        <f t="shared" si="669"/>
        <v/>
      </c>
    </row>
    <row r="8536" spans="1:11">
      <c r="A8536" s="25" t="s">
        <v>2680</v>
      </c>
      <c r="B8536" s="25" t="s">
        <v>301</v>
      </c>
      <c r="C8536" s="25" t="s">
        <v>302</v>
      </c>
      <c r="D8536" s="25" t="s">
        <v>244</v>
      </c>
      <c r="E8536">
        <f t="shared" si="665"/>
        <v>2</v>
      </c>
      <c r="F8536" t="str">
        <f t="shared" si="666"/>
        <v>Voice</v>
      </c>
      <c r="G8536" t="str">
        <f t="shared" si="667"/>
        <v>TAT_079116_2</v>
      </c>
      <c r="H8536" t="str">
        <f>IF(ISNA(VLOOKUP(A8536,$A$3:A8535,1,0)),"","DUP!")</f>
        <v>DUP!</v>
      </c>
      <c r="I8536" t="str">
        <f>IF(ISNA(VLOOKUP(B8536,$B$3:B8535,1,0)),"","DUP!")</f>
        <v>DUP!</v>
      </c>
      <c r="J8536" t="str">
        <f t="shared" si="668"/>
        <v/>
      </c>
      <c r="K8536" t="str">
        <f t="shared" si="669"/>
        <v/>
      </c>
    </row>
    <row r="8537" spans="1:11">
      <c r="A8537" s="25" t="s">
        <v>2680</v>
      </c>
      <c r="B8537" s="25" t="s">
        <v>301</v>
      </c>
      <c r="C8537" s="25" t="s">
        <v>302</v>
      </c>
      <c r="D8537" s="25" t="s">
        <v>245</v>
      </c>
      <c r="E8537">
        <f t="shared" si="665"/>
        <v>10</v>
      </c>
      <c r="F8537" t="str">
        <f t="shared" si="666"/>
        <v>Video Call</v>
      </c>
      <c r="G8537" t="str">
        <f t="shared" si="667"/>
        <v>TAT_079116_10</v>
      </c>
      <c r="H8537" t="str">
        <f>IF(ISNA(VLOOKUP(A8537,$A$3:A8536,1,0)),"","DUP!")</f>
        <v>DUP!</v>
      </c>
      <c r="I8537" t="str">
        <f>IF(ISNA(VLOOKUP(B8537,$B$3:B8536,1,0)),"","DUP!")</f>
        <v>DUP!</v>
      </c>
      <c r="J8537" t="str">
        <f t="shared" si="668"/>
        <v/>
      </c>
      <c r="K8537" t="str">
        <f t="shared" si="669"/>
        <v/>
      </c>
    </row>
    <row r="8538" spans="1:11">
      <c r="A8538" s="25" t="s">
        <v>2680</v>
      </c>
      <c r="B8538" s="25" t="s">
        <v>301</v>
      </c>
      <c r="C8538" s="25" t="s">
        <v>302</v>
      </c>
      <c r="D8538" s="25" t="s">
        <v>245</v>
      </c>
      <c r="E8538">
        <f t="shared" si="665"/>
        <v>10</v>
      </c>
      <c r="F8538" t="str">
        <f t="shared" si="666"/>
        <v>Video Call</v>
      </c>
      <c r="G8538" t="str">
        <f t="shared" si="667"/>
        <v>TAT_079116_10</v>
      </c>
      <c r="H8538" t="str">
        <f>IF(ISNA(VLOOKUP(A8538,$A$3:A8537,1,0)),"","DUP!")</f>
        <v>DUP!</v>
      </c>
      <c r="I8538" t="str">
        <f>IF(ISNA(VLOOKUP(B8538,$B$3:B8537,1,0)),"","DUP!")</f>
        <v>DUP!</v>
      </c>
      <c r="J8538" t="str">
        <f t="shared" si="668"/>
        <v/>
      </c>
      <c r="K8538" t="str">
        <f t="shared" si="669"/>
        <v/>
      </c>
    </row>
    <row r="8539" spans="1:11">
      <c r="A8539" s="25" t="s">
        <v>2680</v>
      </c>
      <c r="B8539" s="25" t="s">
        <v>301</v>
      </c>
      <c r="C8539" s="25" t="s">
        <v>302</v>
      </c>
      <c r="D8539" s="25" t="s">
        <v>245</v>
      </c>
      <c r="E8539">
        <f t="shared" si="665"/>
        <v>10</v>
      </c>
      <c r="F8539" t="str">
        <f t="shared" si="666"/>
        <v>Video Call</v>
      </c>
      <c r="G8539" t="str">
        <f t="shared" si="667"/>
        <v>TAT_079116_10</v>
      </c>
      <c r="H8539" t="str">
        <f>IF(ISNA(VLOOKUP(A8539,$A$3:A8538,1,0)),"","DUP!")</f>
        <v>DUP!</v>
      </c>
      <c r="I8539" t="str">
        <f>IF(ISNA(VLOOKUP(B8539,$B$3:B8538,1,0)),"","DUP!")</f>
        <v>DUP!</v>
      </c>
      <c r="J8539" t="str">
        <f t="shared" si="668"/>
        <v/>
      </c>
      <c r="K8539" t="str">
        <f t="shared" si="669"/>
        <v/>
      </c>
    </row>
    <row r="8540" spans="1:11">
      <c r="A8540" s="25" t="s">
        <v>2681</v>
      </c>
      <c r="B8540" s="25" t="s">
        <v>301</v>
      </c>
      <c r="C8540" s="25" t="s">
        <v>302</v>
      </c>
      <c r="D8540" s="25" t="s">
        <v>244</v>
      </c>
      <c r="E8540">
        <f t="shared" si="665"/>
        <v>2</v>
      </c>
      <c r="F8540" t="str">
        <f t="shared" si="666"/>
        <v>Voice</v>
      </c>
      <c r="G8540" t="str">
        <f t="shared" si="667"/>
        <v>TAT_079117_2</v>
      </c>
      <c r="H8540" t="str">
        <f>IF(ISNA(VLOOKUP(A8540,$A$3:A8539,1,0)),"","DUP!")</f>
        <v/>
      </c>
      <c r="I8540" t="str">
        <f>IF(ISNA(VLOOKUP(B8540,$B$3:B8539,1,0)),"","DUP!")</f>
        <v>DUP!</v>
      </c>
      <c r="J8540" t="str">
        <f t="shared" si="668"/>
        <v/>
      </c>
      <c r="K8540" t="str">
        <f t="shared" si="669"/>
        <v>INSERT INTO ZONE_MAP (SERVICE_ID, SERVICE_NAME, CODE, NW_GROUP, ZONE) VALUES (2,'Voice','079117','DV DIEN THOAI','NATIONAL');</v>
      </c>
    </row>
    <row r="8541" spans="1:11">
      <c r="A8541" s="25" t="s">
        <v>2681</v>
      </c>
      <c r="B8541" s="25" t="s">
        <v>301</v>
      </c>
      <c r="C8541" s="25" t="s">
        <v>302</v>
      </c>
      <c r="D8541" s="25" t="s">
        <v>244</v>
      </c>
      <c r="E8541">
        <f t="shared" si="665"/>
        <v>2</v>
      </c>
      <c r="F8541" t="str">
        <f t="shared" si="666"/>
        <v>Voice</v>
      </c>
      <c r="G8541" t="str">
        <f t="shared" si="667"/>
        <v>TAT_079117_2</v>
      </c>
      <c r="H8541" t="str">
        <f>IF(ISNA(VLOOKUP(A8541,$A$3:A8540,1,0)),"","DUP!")</f>
        <v>DUP!</v>
      </c>
      <c r="I8541" t="str">
        <f>IF(ISNA(VLOOKUP(B8541,$B$3:B8540,1,0)),"","DUP!")</f>
        <v>DUP!</v>
      </c>
      <c r="J8541" t="str">
        <f t="shared" si="668"/>
        <v/>
      </c>
      <c r="K8541" t="str">
        <f t="shared" si="669"/>
        <v/>
      </c>
    </row>
    <row r="8542" spans="1:11">
      <c r="A8542" s="25" t="s">
        <v>2681</v>
      </c>
      <c r="B8542" s="25" t="s">
        <v>301</v>
      </c>
      <c r="C8542" s="25" t="s">
        <v>302</v>
      </c>
      <c r="D8542" s="25" t="s">
        <v>244</v>
      </c>
      <c r="E8542">
        <f t="shared" si="665"/>
        <v>2</v>
      </c>
      <c r="F8542" t="str">
        <f t="shared" si="666"/>
        <v>Voice</v>
      </c>
      <c r="G8542" t="str">
        <f t="shared" si="667"/>
        <v>TAT_079117_2</v>
      </c>
      <c r="H8542" t="str">
        <f>IF(ISNA(VLOOKUP(A8542,$A$3:A8541,1,0)),"","DUP!")</f>
        <v>DUP!</v>
      </c>
      <c r="I8542" t="str">
        <f>IF(ISNA(VLOOKUP(B8542,$B$3:B8541,1,0)),"","DUP!")</f>
        <v>DUP!</v>
      </c>
      <c r="J8542" t="str">
        <f t="shared" si="668"/>
        <v/>
      </c>
      <c r="K8542" t="str">
        <f t="shared" si="669"/>
        <v/>
      </c>
    </row>
    <row r="8543" spans="1:11">
      <c r="A8543" s="25" t="s">
        <v>2681</v>
      </c>
      <c r="B8543" s="25" t="s">
        <v>301</v>
      </c>
      <c r="C8543" s="25" t="s">
        <v>302</v>
      </c>
      <c r="D8543" s="25" t="s">
        <v>245</v>
      </c>
      <c r="E8543">
        <f t="shared" si="665"/>
        <v>10</v>
      </c>
      <c r="F8543" t="str">
        <f t="shared" si="666"/>
        <v>Video Call</v>
      </c>
      <c r="G8543" t="str">
        <f t="shared" si="667"/>
        <v>TAT_079117_10</v>
      </c>
      <c r="H8543" t="str">
        <f>IF(ISNA(VLOOKUP(A8543,$A$3:A8542,1,0)),"","DUP!")</f>
        <v>DUP!</v>
      </c>
      <c r="I8543" t="str">
        <f>IF(ISNA(VLOOKUP(B8543,$B$3:B8542,1,0)),"","DUP!")</f>
        <v>DUP!</v>
      </c>
      <c r="J8543" t="str">
        <f t="shared" si="668"/>
        <v/>
      </c>
      <c r="K8543" t="str">
        <f t="shared" si="669"/>
        <v/>
      </c>
    </row>
    <row r="8544" spans="1:11">
      <c r="A8544" s="25" t="s">
        <v>2681</v>
      </c>
      <c r="B8544" s="25" t="s">
        <v>301</v>
      </c>
      <c r="C8544" s="25" t="s">
        <v>302</v>
      </c>
      <c r="D8544" s="25" t="s">
        <v>245</v>
      </c>
      <c r="E8544">
        <f t="shared" si="665"/>
        <v>10</v>
      </c>
      <c r="F8544" t="str">
        <f t="shared" si="666"/>
        <v>Video Call</v>
      </c>
      <c r="G8544" t="str">
        <f t="shared" si="667"/>
        <v>TAT_079117_10</v>
      </c>
      <c r="H8544" t="str">
        <f>IF(ISNA(VLOOKUP(A8544,$A$3:A8543,1,0)),"","DUP!")</f>
        <v>DUP!</v>
      </c>
      <c r="I8544" t="str">
        <f>IF(ISNA(VLOOKUP(B8544,$B$3:B8543,1,0)),"","DUP!")</f>
        <v>DUP!</v>
      </c>
      <c r="J8544" t="str">
        <f t="shared" si="668"/>
        <v/>
      </c>
      <c r="K8544" t="str">
        <f t="shared" si="669"/>
        <v/>
      </c>
    </row>
    <row r="8545" spans="1:11">
      <c r="A8545" s="25" t="s">
        <v>2681</v>
      </c>
      <c r="B8545" s="25" t="s">
        <v>301</v>
      </c>
      <c r="C8545" s="25" t="s">
        <v>302</v>
      </c>
      <c r="D8545" s="25" t="s">
        <v>245</v>
      </c>
      <c r="E8545">
        <f t="shared" si="665"/>
        <v>10</v>
      </c>
      <c r="F8545" t="str">
        <f t="shared" si="666"/>
        <v>Video Call</v>
      </c>
      <c r="G8545" t="str">
        <f t="shared" si="667"/>
        <v>TAT_079117_10</v>
      </c>
      <c r="H8545" t="str">
        <f>IF(ISNA(VLOOKUP(A8545,$A$3:A8544,1,0)),"","DUP!")</f>
        <v>DUP!</v>
      </c>
      <c r="I8545" t="str">
        <f>IF(ISNA(VLOOKUP(B8545,$B$3:B8544,1,0)),"","DUP!")</f>
        <v>DUP!</v>
      </c>
      <c r="J8545" t="str">
        <f t="shared" si="668"/>
        <v/>
      </c>
      <c r="K8545" t="str">
        <f t="shared" si="669"/>
        <v/>
      </c>
    </row>
    <row r="8546" spans="1:11">
      <c r="A8546" s="25" t="s">
        <v>2682</v>
      </c>
      <c r="B8546" s="25" t="s">
        <v>301</v>
      </c>
      <c r="C8546" s="25" t="s">
        <v>302</v>
      </c>
      <c r="D8546" s="25" t="s">
        <v>244</v>
      </c>
      <c r="E8546">
        <f t="shared" si="665"/>
        <v>2</v>
      </c>
      <c r="F8546" t="str">
        <f t="shared" si="666"/>
        <v>Voice</v>
      </c>
      <c r="G8546" t="str">
        <f t="shared" si="667"/>
        <v>TAT_079118_2</v>
      </c>
      <c r="H8546" t="str">
        <f>IF(ISNA(VLOOKUP(A8546,$A$3:A8545,1,0)),"","DUP!")</f>
        <v/>
      </c>
      <c r="I8546" t="str">
        <f>IF(ISNA(VLOOKUP(B8546,$B$3:B8545,1,0)),"","DUP!")</f>
        <v>DUP!</v>
      </c>
      <c r="J8546" t="str">
        <f t="shared" si="668"/>
        <v/>
      </c>
      <c r="K8546" t="str">
        <f t="shared" si="669"/>
        <v>INSERT INTO ZONE_MAP (SERVICE_ID, SERVICE_NAME, CODE, NW_GROUP, ZONE) VALUES (2,'Voice','079118','DV DIEN THOAI','NATIONAL');</v>
      </c>
    </row>
    <row r="8547" spans="1:11">
      <c r="A8547" s="25" t="s">
        <v>2682</v>
      </c>
      <c r="B8547" s="25" t="s">
        <v>301</v>
      </c>
      <c r="C8547" s="25" t="s">
        <v>302</v>
      </c>
      <c r="D8547" s="25" t="s">
        <v>244</v>
      </c>
      <c r="E8547">
        <f t="shared" si="665"/>
        <v>2</v>
      </c>
      <c r="F8547" t="str">
        <f t="shared" si="666"/>
        <v>Voice</v>
      </c>
      <c r="G8547" t="str">
        <f t="shared" si="667"/>
        <v>TAT_079118_2</v>
      </c>
      <c r="H8547" t="str">
        <f>IF(ISNA(VLOOKUP(A8547,$A$3:A8546,1,0)),"","DUP!")</f>
        <v>DUP!</v>
      </c>
      <c r="I8547" t="str">
        <f>IF(ISNA(VLOOKUP(B8547,$B$3:B8546,1,0)),"","DUP!")</f>
        <v>DUP!</v>
      </c>
      <c r="J8547" t="str">
        <f t="shared" si="668"/>
        <v/>
      </c>
      <c r="K8547" t="str">
        <f t="shared" si="669"/>
        <v/>
      </c>
    </row>
    <row r="8548" spans="1:11">
      <c r="A8548" s="25" t="s">
        <v>2682</v>
      </c>
      <c r="B8548" s="25" t="s">
        <v>301</v>
      </c>
      <c r="C8548" s="25" t="s">
        <v>302</v>
      </c>
      <c r="D8548" s="25" t="s">
        <v>244</v>
      </c>
      <c r="E8548">
        <f t="shared" si="665"/>
        <v>2</v>
      </c>
      <c r="F8548" t="str">
        <f t="shared" si="666"/>
        <v>Voice</v>
      </c>
      <c r="G8548" t="str">
        <f t="shared" si="667"/>
        <v>TAT_079118_2</v>
      </c>
      <c r="H8548" t="str">
        <f>IF(ISNA(VLOOKUP(A8548,$A$3:A8547,1,0)),"","DUP!")</f>
        <v>DUP!</v>
      </c>
      <c r="I8548" t="str">
        <f>IF(ISNA(VLOOKUP(B8548,$B$3:B8547,1,0)),"","DUP!")</f>
        <v>DUP!</v>
      </c>
      <c r="J8548" t="str">
        <f t="shared" si="668"/>
        <v/>
      </c>
      <c r="K8548" t="str">
        <f t="shared" si="669"/>
        <v/>
      </c>
    </row>
    <row r="8549" spans="1:11">
      <c r="A8549" s="25" t="s">
        <v>2682</v>
      </c>
      <c r="B8549" s="25" t="s">
        <v>301</v>
      </c>
      <c r="C8549" s="25" t="s">
        <v>302</v>
      </c>
      <c r="D8549" s="25" t="s">
        <v>245</v>
      </c>
      <c r="E8549">
        <f t="shared" si="665"/>
        <v>10</v>
      </c>
      <c r="F8549" t="str">
        <f t="shared" si="666"/>
        <v>Video Call</v>
      </c>
      <c r="G8549" t="str">
        <f t="shared" si="667"/>
        <v>TAT_079118_10</v>
      </c>
      <c r="H8549" t="str">
        <f>IF(ISNA(VLOOKUP(A8549,$A$3:A8548,1,0)),"","DUP!")</f>
        <v>DUP!</v>
      </c>
      <c r="I8549" t="str">
        <f>IF(ISNA(VLOOKUP(B8549,$B$3:B8548,1,0)),"","DUP!")</f>
        <v>DUP!</v>
      </c>
      <c r="J8549" t="str">
        <f t="shared" si="668"/>
        <v/>
      </c>
      <c r="K8549" t="str">
        <f t="shared" si="669"/>
        <v/>
      </c>
    </row>
    <row r="8550" spans="1:11">
      <c r="A8550" s="25" t="s">
        <v>2682</v>
      </c>
      <c r="B8550" s="25" t="s">
        <v>301</v>
      </c>
      <c r="C8550" s="25" t="s">
        <v>302</v>
      </c>
      <c r="D8550" s="25" t="s">
        <v>245</v>
      </c>
      <c r="E8550">
        <f t="shared" si="665"/>
        <v>10</v>
      </c>
      <c r="F8550" t="str">
        <f t="shared" si="666"/>
        <v>Video Call</v>
      </c>
      <c r="G8550" t="str">
        <f t="shared" si="667"/>
        <v>TAT_079118_10</v>
      </c>
      <c r="H8550" t="str">
        <f>IF(ISNA(VLOOKUP(A8550,$A$3:A8549,1,0)),"","DUP!")</f>
        <v>DUP!</v>
      </c>
      <c r="I8550" t="str">
        <f>IF(ISNA(VLOOKUP(B8550,$B$3:B8549,1,0)),"","DUP!")</f>
        <v>DUP!</v>
      </c>
      <c r="J8550" t="str">
        <f t="shared" si="668"/>
        <v/>
      </c>
      <c r="K8550" t="str">
        <f t="shared" si="669"/>
        <v/>
      </c>
    </row>
    <row r="8551" spans="1:11">
      <c r="A8551" s="25" t="s">
        <v>2682</v>
      </c>
      <c r="B8551" s="25" t="s">
        <v>301</v>
      </c>
      <c r="C8551" s="25" t="s">
        <v>302</v>
      </c>
      <c r="D8551" s="25" t="s">
        <v>245</v>
      </c>
      <c r="E8551">
        <f t="shared" si="665"/>
        <v>10</v>
      </c>
      <c r="F8551" t="str">
        <f t="shared" si="666"/>
        <v>Video Call</v>
      </c>
      <c r="G8551" t="str">
        <f t="shared" si="667"/>
        <v>TAT_079118_10</v>
      </c>
      <c r="H8551" t="str">
        <f>IF(ISNA(VLOOKUP(A8551,$A$3:A8550,1,0)),"","DUP!")</f>
        <v>DUP!</v>
      </c>
      <c r="I8551" t="str">
        <f>IF(ISNA(VLOOKUP(B8551,$B$3:B8550,1,0)),"","DUP!")</f>
        <v>DUP!</v>
      </c>
      <c r="J8551" t="str">
        <f t="shared" si="668"/>
        <v/>
      </c>
      <c r="K8551" t="str">
        <f t="shared" si="669"/>
        <v/>
      </c>
    </row>
    <row r="8552" spans="1:11">
      <c r="A8552" s="25" t="s">
        <v>2683</v>
      </c>
      <c r="B8552" s="25" t="s">
        <v>306</v>
      </c>
      <c r="C8552" s="25" t="s">
        <v>307</v>
      </c>
      <c r="D8552" s="25" t="s">
        <v>244</v>
      </c>
      <c r="E8552">
        <f t="shared" si="665"/>
        <v>2</v>
      </c>
      <c r="F8552" t="str">
        <f t="shared" si="666"/>
        <v>Voice</v>
      </c>
      <c r="G8552" t="str">
        <f t="shared" si="667"/>
        <v>NET_0791260_2</v>
      </c>
      <c r="H8552" t="str">
        <f>IF(ISNA(VLOOKUP(A8552,$A$3:A8551,1,0)),"","DUP!")</f>
        <v/>
      </c>
      <c r="I8552" t="str">
        <f>IF(ISNA(VLOOKUP(B8552,$B$3:B8551,1,0)),"","DUP!")</f>
        <v>DUP!</v>
      </c>
      <c r="J8552" t="str">
        <f t="shared" si="668"/>
        <v/>
      </c>
      <c r="K8552" t="str">
        <f t="shared" si="669"/>
        <v>INSERT INTO ZONE_MAP (SERVICE_ID, SERVICE_NAME, CODE, NW_GROUP, ZONE) VALUES (2,'Voice','0791260','INTERNET','NATIONAL');</v>
      </c>
    </row>
    <row r="8553" spans="1:11">
      <c r="A8553" s="25" t="s">
        <v>2683</v>
      </c>
      <c r="B8553" s="25" t="s">
        <v>306</v>
      </c>
      <c r="C8553" s="25" t="s">
        <v>307</v>
      </c>
      <c r="D8553" s="25" t="s">
        <v>244</v>
      </c>
      <c r="E8553">
        <f t="shared" si="665"/>
        <v>2</v>
      </c>
      <c r="F8553" t="str">
        <f t="shared" si="666"/>
        <v>Voice</v>
      </c>
      <c r="G8553" t="str">
        <f t="shared" si="667"/>
        <v>NET_0791260_2</v>
      </c>
      <c r="H8553" t="str">
        <f>IF(ISNA(VLOOKUP(A8553,$A$3:A8552,1,0)),"","DUP!")</f>
        <v>DUP!</v>
      </c>
      <c r="I8553" t="str">
        <f>IF(ISNA(VLOOKUP(B8553,$B$3:B8552,1,0)),"","DUP!")</f>
        <v>DUP!</v>
      </c>
      <c r="J8553" t="str">
        <f t="shared" si="668"/>
        <v/>
      </c>
      <c r="K8553" t="str">
        <f t="shared" si="669"/>
        <v/>
      </c>
    </row>
    <row r="8554" spans="1:11">
      <c r="A8554" s="25" t="s">
        <v>2683</v>
      </c>
      <c r="B8554" s="25" t="s">
        <v>306</v>
      </c>
      <c r="C8554" s="25" t="s">
        <v>307</v>
      </c>
      <c r="D8554" s="25" t="s">
        <v>244</v>
      </c>
      <c r="E8554">
        <f t="shared" si="665"/>
        <v>2</v>
      </c>
      <c r="F8554" t="str">
        <f t="shared" si="666"/>
        <v>Voice</v>
      </c>
      <c r="G8554" t="str">
        <f t="shared" si="667"/>
        <v>NET_0791260_2</v>
      </c>
      <c r="H8554" t="str">
        <f>IF(ISNA(VLOOKUP(A8554,$A$3:A8553,1,0)),"","DUP!")</f>
        <v>DUP!</v>
      </c>
      <c r="I8554" t="str">
        <f>IF(ISNA(VLOOKUP(B8554,$B$3:B8553,1,0)),"","DUP!")</f>
        <v>DUP!</v>
      </c>
      <c r="J8554" t="str">
        <f t="shared" si="668"/>
        <v/>
      </c>
      <c r="K8554" t="str">
        <f t="shared" si="669"/>
        <v/>
      </c>
    </row>
    <row r="8555" spans="1:11">
      <c r="A8555" s="25" t="s">
        <v>2683</v>
      </c>
      <c r="B8555" s="25" t="s">
        <v>306</v>
      </c>
      <c r="C8555" s="25" t="s">
        <v>307</v>
      </c>
      <c r="D8555" s="25" t="s">
        <v>245</v>
      </c>
      <c r="E8555">
        <f t="shared" si="665"/>
        <v>10</v>
      </c>
      <c r="F8555" t="str">
        <f t="shared" si="666"/>
        <v>Video Call</v>
      </c>
      <c r="G8555" t="str">
        <f t="shared" si="667"/>
        <v>NET_0791260_10</v>
      </c>
      <c r="H8555" t="str">
        <f>IF(ISNA(VLOOKUP(A8555,$A$3:A8554,1,0)),"","DUP!")</f>
        <v>DUP!</v>
      </c>
      <c r="I8555" t="str">
        <f>IF(ISNA(VLOOKUP(B8555,$B$3:B8554,1,0)),"","DUP!")</f>
        <v>DUP!</v>
      </c>
      <c r="J8555" t="str">
        <f t="shared" si="668"/>
        <v/>
      </c>
      <c r="K8555" t="str">
        <f t="shared" si="669"/>
        <v/>
      </c>
    </row>
    <row r="8556" spans="1:11">
      <c r="A8556" s="25" t="s">
        <v>2683</v>
      </c>
      <c r="B8556" s="25" t="s">
        <v>306</v>
      </c>
      <c r="C8556" s="25" t="s">
        <v>307</v>
      </c>
      <c r="D8556" s="25" t="s">
        <v>245</v>
      </c>
      <c r="E8556">
        <f t="shared" si="665"/>
        <v>10</v>
      </c>
      <c r="F8556" t="str">
        <f t="shared" si="666"/>
        <v>Video Call</v>
      </c>
      <c r="G8556" t="str">
        <f t="shared" si="667"/>
        <v>NET_0791260_10</v>
      </c>
      <c r="H8556" t="str">
        <f>IF(ISNA(VLOOKUP(A8556,$A$3:A8555,1,0)),"","DUP!")</f>
        <v>DUP!</v>
      </c>
      <c r="I8556" t="str">
        <f>IF(ISNA(VLOOKUP(B8556,$B$3:B8555,1,0)),"","DUP!")</f>
        <v>DUP!</v>
      </c>
      <c r="J8556" t="str">
        <f t="shared" si="668"/>
        <v/>
      </c>
      <c r="K8556" t="str">
        <f t="shared" si="669"/>
        <v/>
      </c>
    </row>
    <row r="8557" spans="1:11">
      <c r="A8557" s="25" t="s">
        <v>2683</v>
      </c>
      <c r="B8557" s="25" t="s">
        <v>306</v>
      </c>
      <c r="C8557" s="25" t="s">
        <v>307</v>
      </c>
      <c r="D8557" s="25" t="s">
        <v>245</v>
      </c>
      <c r="E8557">
        <f t="shared" si="665"/>
        <v>10</v>
      </c>
      <c r="F8557" t="str">
        <f t="shared" si="666"/>
        <v>Video Call</v>
      </c>
      <c r="G8557" t="str">
        <f t="shared" si="667"/>
        <v>NET_0791260_10</v>
      </c>
      <c r="H8557" t="str">
        <f>IF(ISNA(VLOOKUP(A8557,$A$3:A8556,1,0)),"","DUP!")</f>
        <v>DUP!</v>
      </c>
      <c r="I8557" t="str">
        <f>IF(ISNA(VLOOKUP(B8557,$B$3:B8556,1,0)),"","DUP!")</f>
        <v>DUP!</v>
      </c>
      <c r="J8557" t="str">
        <f t="shared" si="668"/>
        <v/>
      </c>
      <c r="K8557" t="str">
        <f t="shared" si="669"/>
        <v/>
      </c>
    </row>
    <row r="8558" spans="1:11">
      <c r="A8558" s="25" t="s">
        <v>2684</v>
      </c>
      <c r="B8558" s="25" t="s">
        <v>306</v>
      </c>
      <c r="C8558" s="25" t="s">
        <v>307</v>
      </c>
      <c r="D8558" s="25" t="s">
        <v>244</v>
      </c>
      <c r="E8558">
        <f t="shared" si="665"/>
        <v>2</v>
      </c>
      <c r="F8558" t="str">
        <f t="shared" si="666"/>
        <v>Voice</v>
      </c>
      <c r="G8558" t="str">
        <f t="shared" si="667"/>
        <v>NET_0791268_2</v>
      </c>
      <c r="H8558" t="str">
        <f>IF(ISNA(VLOOKUP(A8558,$A$3:A8557,1,0)),"","DUP!")</f>
        <v/>
      </c>
      <c r="I8558" t="str">
        <f>IF(ISNA(VLOOKUP(B8558,$B$3:B8557,1,0)),"","DUP!")</f>
        <v>DUP!</v>
      </c>
      <c r="J8558" t="str">
        <f t="shared" si="668"/>
        <v/>
      </c>
      <c r="K8558" t="str">
        <f t="shared" si="669"/>
        <v>INSERT INTO ZONE_MAP (SERVICE_ID, SERVICE_NAME, CODE, NW_GROUP, ZONE) VALUES (2,'Voice','0791268','INTERNET','NATIONAL');</v>
      </c>
    </row>
    <row r="8559" spans="1:11">
      <c r="A8559" s="25" t="s">
        <v>2684</v>
      </c>
      <c r="B8559" s="25" t="s">
        <v>306</v>
      </c>
      <c r="C8559" s="25" t="s">
        <v>307</v>
      </c>
      <c r="D8559" s="25" t="s">
        <v>244</v>
      </c>
      <c r="E8559">
        <f t="shared" si="665"/>
        <v>2</v>
      </c>
      <c r="F8559" t="str">
        <f t="shared" si="666"/>
        <v>Voice</v>
      </c>
      <c r="G8559" t="str">
        <f t="shared" si="667"/>
        <v>NET_0791268_2</v>
      </c>
      <c r="H8559" t="str">
        <f>IF(ISNA(VLOOKUP(A8559,$A$3:A8558,1,0)),"","DUP!")</f>
        <v>DUP!</v>
      </c>
      <c r="I8559" t="str">
        <f>IF(ISNA(VLOOKUP(B8559,$B$3:B8558,1,0)),"","DUP!")</f>
        <v>DUP!</v>
      </c>
      <c r="J8559" t="str">
        <f t="shared" si="668"/>
        <v/>
      </c>
      <c r="K8559" t="str">
        <f t="shared" si="669"/>
        <v/>
      </c>
    </row>
    <row r="8560" spans="1:11">
      <c r="A8560" s="25" t="s">
        <v>2684</v>
      </c>
      <c r="B8560" s="25" t="s">
        <v>306</v>
      </c>
      <c r="C8560" s="25" t="s">
        <v>307</v>
      </c>
      <c r="D8560" s="25" t="s">
        <v>244</v>
      </c>
      <c r="E8560">
        <f t="shared" si="665"/>
        <v>2</v>
      </c>
      <c r="F8560" t="str">
        <f t="shared" si="666"/>
        <v>Voice</v>
      </c>
      <c r="G8560" t="str">
        <f t="shared" si="667"/>
        <v>NET_0791268_2</v>
      </c>
      <c r="H8560" t="str">
        <f>IF(ISNA(VLOOKUP(A8560,$A$3:A8559,1,0)),"","DUP!")</f>
        <v>DUP!</v>
      </c>
      <c r="I8560" t="str">
        <f>IF(ISNA(VLOOKUP(B8560,$B$3:B8559,1,0)),"","DUP!")</f>
        <v>DUP!</v>
      </c>
      <c r="J8560" t="str">
        <f t="shared" si="668"/>
        <v/>
      </c>
      <c r="K8560" t="str">
        <f t="shared" si="669"/>
        <v/>
      </c>
    </row>
    <row r="8561" spans="1:11">
      <c r="A8561" s="25" t="s">
        <v>2684</v>
      </c>
      <c r="B8561" s="25" t="s">
        <v>306</v>
      </c>
      <c r="C8561" s="25" t="s">
        <v>307</v>
      </c>
      <c r="D8561" s="25" t="s">
        <v>245</v>
      </c>
      <c r="E8561">
        <f t="shared" si="665"/>
        <v>10</v>
      </c>
      <c r="F8561" t="str">
        <f t="shared" si="666"/>
        <v>Video Call</v>
      </c>
      <c r="G8561" t="str">
        <f t="shared" si="667"/>
        <v>NET_0791268_10</v>
      </c>
      <c r="H8561" t="str">
        <f>IF(ISNA(VLOOKUP(A8561,$A$3:A8560,1,0)),"","DUP!")</f>
        <v>DUP!</v>
      </c>
      <c r="I8561" t="str">
        <f>IF(ISNA(VLOOKUP(B8561,$B$3:B8560,1,0)),"","DUP!")</f>
        <v>DUP!</v>
      </c>
      <c r="J8561" t="str">
        <f t="shared" si="668"/>
        <v/>
      </c>
      <c r="K8561" t="str">
        <f t="shared" si="669"/>
        <v/>
      </c>
    </row>
    <row r="8562" spans="1:11">
      <c r="A8562" s="25" t="s">
        <v>2684</v>
      </c>
      <c r="B8562" s="25" t="s">
        <v>306</v>
      </c>
      <c r="C8562" s="25" t="s">
        <v>307</v>
      </c>
      <c r="D8562" s="25" t="s">
        <v>245</v>
      </c>
      <c r="E8562">
        <f t="shared" si="665"/>
        <v>10</v>
      </c>
      <c r="F8562" t="str">
        <f t="shared" si="666"/>
        <v>Video Call</v>
      </c>
      <c r="G8562" t="str">
        <f t="shared" si="667"/>
        <v>NET_0791268_10</v>
      </c>
      <c r="H8562" t="str">
        <f>IF(ISNA(VLOOKUP(A8562,$A$3:A8561,1,0)),"","DUP!")</f>
        <v>DUP!</v>
      </c>
      <c r="I8562" t="str">
        <f>IF(ISNA(VLOOKUP(B8562,$B$3:B8561,1,0)),"","DUP!")</f>
        <v>DUP!</v>
      </c>
      <c r="J8562" t="str">
        <f t="shared" si="668"/>
        <v/>
      </c>
      <c r="K8562" t="str">
        <f t="shared" si="669"/>
        <v/>
      </c>
    </row>
    <row r="8563" spans="1:11">
      <c r="A8563" s="25" t="s">
        <v>2684</v>
      </c>
      <c r="B8563" s="25" t="s">
        <v>306</v>
      </c>
      <c r="C8563" s="25" t="s">
        <v>307</v>
      </c>
      <c r="D8563" s="25" t="s">
        <v>245</v>
      </c>
      <c r="E8563">
        <f t="shared" si="665"/>
        <v>10</v>
      </c>
      <c r="F8563" t="str">
        <f t="shared" si="666"/>
        <v>Video Call</v>
      </c>
      <c r="G8563" t="str">
        <f t="shared" si="667"/>
        <v>NET_0791268_10</v>
      </c>
      <c r="H8563" t="str">
        <f>IF(ISNA(VLOOKUP(A8563,$A$3:A8562,1,0)),"","DUP!")</f>
        <v>DUP!</v>
      </c>
      <c r="I8563" t="str">
        <f>IF(ISNA(VLOOKUP(B8563,$B$3:B8562,1,0)),"","DUP!")</f>
        <v>DUP!</v>
      </c>
      <c r="J8563" t="str">
        <f t="shared" si="668"/>
        <v/>
      </c>
      <c r="K8563" t="str">
        <f t="shared" si="669"/>
        <v/>
      </c>
    </row>
    <row r="8564" spans="1:11">
      <c r="A8564" s="25" t="s">
        <v>2685</v>
      </c>
      <c r="B8564" s="25" t="s">
        <v>306</v>
      </c>
      <c r="C8564" s="25" t="s">
        <v>307</v>
      </c>
      <c r="D8564" s="25" t="s">
        <v>244</v>
      </c>
      <c r="E8564">
        <f t="shared" si="665"/>
        <v>2</v>
      </c>
      <c r="F8564" t="str">
        <f t="shared" si="666"/>
        <v>Voice</v>
      </c>
      <c r="G8564" t="str">
        <f t="shared" si="667"/>
        <v>NET_0791269_2</v>
      </c>
      <c r="H8564" t="str">
        <f>IF(ISNA(VLOOKUP(A8564,$A$3:A8563,1,0)),"","DUP!")</f>
        <v/>
      </c>
      <c r="I8564" t="str">
        <f>IF(ISNA(VLOOKUP(B8564,$B$3:B8563,1,0)),"","DUP!")</f>
        <v>DUP!</v>
      </c>
      <c r="J8564" t="str">
        <f t="shared" si="668"/>
        <v/>
      </c>
      <c r="K8564" t="str">
        <f t="shared" si="669"/>
        <v>INSERT INTO ZONE_MAP (SERVICE_ID, SERVICE_NAME, CODE, NW_GROUP, ZONE) VALUES (2,'Voice','0791269','INTERNET','NATIONAL');</v>
      </c>
    </row>
    <row r="8565" spans="1:11">
      <c r="A8565" s="25" t="s">
        <v>2685</v>
      </c>
      <c r="B8565" s="25" t="s">
        <v>306</v>
      </c>
      <c r="C8565" s="25" t="s">
        <v>307</v>
      </c>
      <c r="D8565" s="25" t="s">
        <v>244</v>
      </c>
      <c r="E8565">
        <f t="shared" si="665"/>
        <v>2</v>
      </c>
      <c r="F8565" t="str">
        <f t="shared" si="666"/>
        <v>Voice</v>
      </c>
      <c r="G8565" t="str">
        <f t="shared" si="667"/>
        <v>NET_0791269_2</v>
      </c>
      <c r="H8565" t="str">
        <f>IF(ISNA(VLOOKUP(A8565,$A$3:A8564,1,0)),"","DUP!")</f>
        <v>DUP!</v>
      </c>
      <c r="I8565" t="str">
        <f>IF(ISNA(VLOOKUP(B8565,$B$3:B8564,1,0)),"","DUP!")</f>
        <v>DUP!</v>
      </c>
      <c r="J8565" t="str">
        <f t="shared" si="668"/>
        <v/>
      </c>
      <c r="K8565" t="str">
        <f t="shared" si="669"/>
        <v/>
      </c>
    </row>
    <row r="8566" spans="1:11">
      <c r="A8566" s="25" t="s">
        <v>2685</v>
      </c>
      <c r="B8566" s="25" t="s">
        <v>306</v>
      </c>
      <c r="C8566" s="25" t="s">
        <v>307</v>
      </c>
      <c r="D8566" s="25" t="s">
        <v>244</v>
      </c>
      <c r="E8566">
        <f t="shared" si="665"/>
        <v>2</v>
      </c>
      <c r="F8566" t="str">
        <f t="shared" si="666"/>
        <v>Voice</v>
      </c>
      <c r="G8566" t="str">
        <f t="shared" si="667"/>
        <v>NET_0791269_2</v>
      </c>
      <c r="H8566" t="str">
        <f>IF(ISNA(VLOOKUP(A8566,$A$3:A8565,1,0)),"","DUP!")</f>
        <v>DUP!</v>
      </c>
      <c r="I8566" t="str">
        <f>IF(ISNA(VLOOKUP(B8566,$B$3:B8565,1,0)),"","DUP!")</f>
        <v>DUP!</v>
      </c>
      <c r="J8566" t="str">
        <f t="shared" si="668"/>
        <v/>
      </c>
      <c r="K8566" t="str">
        <f t="shared" si="669"/>
        <v/>
      </c>
    </row>
    <row r="8567" spans="1:11">
      <c r="A8567" s="25" t="s">
        <v>2685</v>
      </c>
      <c r="B8567" s="25" t="s">
        <v>306</v>
      </c>
      <c r="C8567" s="25" t="s">
        <v>307</v>
      </c>
      <c r="D8567" s="25" t="s">
        <v>245</v>
      </c>
      <c r="E8567">
        <f t="shared" si="665"/>
        <v>10</v>
      </c>
      <c r="F8567" t="str">
        <f t="shared" si="666"/>
        <v>Video Call</v>
      </c>
      <c r="G8567" t="str">
        <f t="shared" si="667"/>
        <v>NET_0791269_10</v>
      </c>
      <c r="H8567" t="str">
        <f>IF(ISNA(VLOOKUP(A8567,$A$3:A8566,1,0)),"","DUP!")</f>
        <v>DUP!</v>
      </c>
      <c r="I8567" t="str">
        <f>IF(ISNA(VLOOKUP(B8567,$B$3:B8566,1,0)),"","DUP!")</f>
        <v>DUP!</v>
      </c>
      <c r="J8567" t="str">
        <f t="shared" si="668"/>
        <v/>
      </c>
      <c r="K8567" t="str">
        <f t="shared" si="669"/>
        <v/>
      </c>
    </row>
    <row r="8568" spans="1:11">
      <c r="A8568" s="25" t="s">
        <v>2685</v>
      </c>
      <c r="B8568" s="25" t="s">
        <v>306</v>
      </c>
      <c r="C8568" s="25" t="s">
        <v>307</v>
      </c>
      <c r="D8568" s="25" t="s">
        <v>245</v>
      </c>
      <c r="E8568">
        <f t="shared" si="665"/>
        <v>10</v>
      </c>
      <c r="F8568" t="str">
        <f t="shared" si="666"/>
        <v>Video Call</v>
      </c>
      <c r="G8568" t="str">
        <f t="shared" si="667"/>
        <v>NET_0791269_10</v>
      </c>
      <c r="H8568" t="str">
        <f>IF(ISNA(VLOOKUP(A8568,$A$3:A8567,1,0)),"","DUP!")</f>
        <v>DUP!</v>
      </c>
      <c r="I8568" t="str">
        <f>IF(ISNA(VLOOKUP(B8568,$B$3:B8567,1,0)),"","DUP!")</f>
        <v>DUP!</v>
      </c>
      <c r="J8568" t="str">
        <f t="shared" si="668"/>
        <v/>
      </c>
      <c r="K8568" t="str">
        <f t="shared" si="669"/>
        <v/>
      </c>
    </row>
    <row r="8569" spans="1:11">
      <c r="A8569" s="25" t="s">
        <v>2685</v>
      </c>
      <c r="B8569" s="25" t="s">
        <v>306</v>
      </c>
      <c r="C8569" s="25" t="s">
        <v>307</v>
      </c>
      <c r="D8569" s="25" t="s">
        <v>245</v>
      </c>
      <c r="E8569">
        <f t="shared" si="665"/>
        <v>10</v>
      </c>
      <c r="F8569" t="str">
        <f t="shared" si="666"/>
        <v>Video Call</v>
      </c>
      <c r="G8569" t="str">
        <f t="shared" si="667"/>
        <v>NET_0791269_10</v>
      </c>
      <c r="H8569" t="str">
        <f>IF(ISNA(VLOOKUP(A8569,$A$3:A8568,1,0)),"","DUP!")</f>
        <v>DUP!</v>
      </c>
      <c r="I8569" t="str">
        <f>IF(ISNA(VLOOKUP(B8569,$B$3:B8568,1,0)),"","DUP!")</f>
        <v>DUP!</v>
      </c>
      <c r="J8569" t="str">
        <f t="shared" si="668"/>
        <v/>
      </c>
      <c r="K8569" t="str">
        <f t="shared" si="669"/>
        <v/>
      </c>
    </row>
    <row r="8570" spans="1:11">
      <c r="A8570" s="25" t="s">
        <v>2686</v>
      </c>
      <c r="B8570" s="25" t="s">
        <v>306</v>
      </c>
      <c r="C8570" s="25" t="s">
        <v>307</v>
      </c>
      <c r="D8570" s="25" t="s">
        <v>244</v>
      </c>
      <c r="E8570">
        <f t="shared" si="665"/>
        <v>2</v>
      </c>
      <c r="F8570" t="str">
        <f t="shared" si="666"/>
        <v>Voice</v>
      </c>
      <c r="G8570" t="str">
        <f t="shared" si="667"/>
        <v>NET_0791270_2</v>
      </c>
      <c r="H8570" t="str">
        <f>IF(ISNA(VLOOKUP(A8570,$A$3:A8569,1,0)),"","DUP!")</f>
        <v/>
      </c>
      <c r="I8570" t="str">
        <f>IF(ISNA(VLOOKUP(B8570,$B$3:B8569,1,0)),"","DUP!")</f>
        <v>DUP!</v>
      </c>
      <c r="J8570" t="str">
        <f t="shared" si="668"/>
        <v/>
      </c>
      <c r="K8570" t="str">
        <f t="shared" si="669"/>
        <v>INSERT INTO ZONE_MAP (SERVICE_ID, SERVICE_NAME, CODE, NW_GROUP, ZONE) VALUES (2,'Voice','0791270','INTERNET','NATIONAL');</v>
      </c>
    </row>
    <row r="8571" spans="1:11">
      <c r="A8571" s="25" t="s">
        <v>2687</v>
      </c>
      <c r="B8571" s="25" t="s">
        <v>306</v>
      </c>
      <c r="C8571" s="25" t="s">
        <v>307</v>
      </c>
      <c r="D8571" s="25" t="s">
        <v>244</v>
      </c>
      <c r="E8571">
        <f t="shared" si="665"/>
        <v>2</v>
      </c>
      <c r="F8571" t="str">
        <f t="shared" si="666"/>
        <v>Voice</v>
      </c>
      <c r="G8571" t="str">
        <f t="shared" si="667"/>
        <v>NET_0791278_2</v>
      </c>
      <c r="H8571" t="str">
        <f>IF(ISNA(VLOOKUP(A8571,$A$3:A8570,1,0)),"","DUP!")</f>
        <v/>
      </c>
      <c r="I8571" t="str">
        <f>IF(ISNA(VLOOKUP(B8571,$B$3:B8570,1,0)),"","DUP!")</f>
        <v>DUP!</v>
      </c>
      <c r="J8571" t="str">
        <f t="shared" si="668"/>
        <v/>
      </c>
      <c r="K8571" t="str">
        <f t="shared" si="669"/>
        <v>INSERT INTO ZONE_MAP (SERVICE_ID, SERVICE_NAME, CODE, NW_GROUP, ZONE) VALUES (2,'Voice','0791278','INTERNET','NATIONAL');</v>
      </c>
    </row>
    <row r="8572" spans="1:11">
      <c r="A8572" s="25" t="s">
        <v>2688</v>
      </c>
      <c r="B8572" s="25" t="s">
        <v>306</v>
      </c>
      <c r="C8572" s="25" t="s">
        <v>307</v>
      </c>
      <c r="D8572" s="25" t="s">
        <v>244</v>
      </c>
      <c r="E8572">
        <f t="shared" si="665"/>
        <v>2</v>
      </c>
      <c r="F8572" t="str">
        <f t="shared" si="666"/>
        <v>Voice</v>
      </c>
      <c r="G8572" t="str">
        <f t="shared" si="667"/>
        <v>NET_0791280_2</v>
      </c>
      <c r="H8572" t="str">
        <f>IF(ISNA(VLOOKUP(A8572,$A$3:A8571,1,0)),"","DUP!")</f>
        <v/>
      </c>
      <c r="I8572" t="str">
        <f>IF(ISNA(VLOOKUP(B8572,$B$3:B8571,1,0)),"","DUP!")</f>
        <v>DUP!</v>
      </c>
      <c r="J8572" t="str">
        <f t="shared" si="668"/>
        <v/>
      </c>
      <c r="K8572" t="str">
        <f t="shared" si="669"/>
        <v>INSERT INTO ZONE_MAP (SERVICE_ID, SERVICE_NAME, CODE, NW_GROUP, ZONE) VALUES (2,'Voice','0791280','INTERNET','NATIONAL');</v>
      </c>
    </row>
    <row r="8573" spans="1:11">
      <c r="A8573" s="25" t="s">
        <v>2689</v>
      </c>
      <c r="B8573" s="25" t="s">
        <v>306</v>
      </c>
      <c r="C8573" s="25" t="s">
        <v>307</v>
      </c>
      <c r="D8573" s="25" t="s">
        <v>244</v>
      </c>
      <c r="E8573">
        <f t="shared" si="665"/>
        <v>2</v>
      </c>
      <c r="F8573" t="str">
        <f t="shared" si="666"/>
        <v>Voice</v>
      </c>
      <c r="G8573" t="str">
        <f t="shared" si="667"/>
        <v>NET_0791284_2</v>
      </c>
      <c r="H8573" t="str">
        <f>IF(ISNA(VLOOKUP(A8573,$A$3:A8572,1,0)),"","DUP!")</f>
        <v/>
      </c>
      <c r="I8573" t="str">
        <f>IF(ISNA(VLOOKUP(B8573,$B$3:B8572,1,0)),"","DUP!")</f>
        <v>DUP!</v>
      </c>
      <c r="J8573" t="str">
        <f t="shared" si="668"/>
        <v/>
      </c>
      <c r="K8573" t="str">
        <f t="shared" si="669"/>
        <v>INSERT INTO ZONE_MAP (SERVICE_ID, SERVICE_NAME, CODE, NW_GROUP, ZONE) VALUES (2,'Voice','0791284','INTERNET','NATIONAL');</v>
      </c>
    </row>
    <row r="8574" spans="1:11">
      <c r="A8574" s="25" t="s">
        <v>2690</v>
      </c>
      <c r="B8574" s="25" t="s">
        <v>315</v>
      </c>
      <c r="C8574" s="25" t="s">
        <v>316</v>
      </c>
      <c r="D8574" s="25" t="s">
        <v>244</v>
      </c>
      <c r="E8574">
        <f t="shared" si="665"/>
        <v>2</v>
      </c>
      <c r="F8574" t="str">
        <f t="shared" si="666"/>
        <v>Voice</v>
      </c>
      <c r="G8574" t="str">
        <f t="shared" si="667"/>
        <v>SNC_079141_2</v>
      </c>
      <c r="H8574" t="str">
        <f>IF(ISNA(VLOOKUP(A8574,$A$3:A8573,1,0)),"","DUP!")</f>
        <v/>
      </c>
      <c r="I8574" t="str">
        <f>IF(ISNA(VLOOKUP(B8574,$B$3:B8573,1,0)),"","DUP!")</f>
        <v>DUP!</v>
      </c>
      <c r="J8574" t="str">
        <f t="shared" si="668"/>
        <v/>
      </c>
      <c r="K8574" t="str">
        <f t="shared" si="669"/>
        <v>INSERT INTO ZONE_MAP (SERVICE_ID, SERVICE_NAME, CODE, NW_GROUP, ZONE) VALUES (2,'Voice','079141','NHAN TIN','NATIONAL');</v>
      </c>
    </row>
    <row r="8575" spans="1:11">
      <c r="A8575" s="25" t="s">
        <v>2691</v>
      </c>
      <c r="B8575" s="25" t="s">
        <v>2671</v>
      </c>
      <c r="C8575" s="25" t="s">
        <v>318</v>
      </c>
      <c r="D8575" s="25" t="s">
        <v>244</v>
      </c>
      <c r="E8575">
        <f t="shared" si="665"/>
        <v>2</v>
      </c>
      <c r="F8575" t="str">
        <f t="shared" si="666"/>
        <v>Voice</v>
      </c>
      <c r="G8575" t="str">
        <f t="shared" si="667"/>
        <v>CVL_0792_2</v>
      </c>
      <c r="H8575" t="str">
        <f>IF(ISNA(VLOOKUP(A8575,$A$3:A8574,1,0)),"","DUP!")</f>
        <v/>
      </c>
      <c r="I8575" t="str">
        <f>IF(ISNA(VLOOKUP(B8575,$B$3:B8574,1,0)),"","DUP!")</f>
        <v>DUP!</v>
      </c>
      <c r="J8575" t="str">
        <f t="shared" si="668"/>
        <v/>
      </c>
      <c r="K8575" t="str">
        <f t="shared" si="669"/>
        <v>INSERT INTO ZONE_MAP (SERVICE_ID, SERVICE_NAME, CODE, NW_GROUP, ZONE) VALUES (2,'Voice','0792','SOC TRANG','NATIONAL');</v>
      </c>
    </row>
    <row r="8576" spans="1:11">
      <c r="A8576" s="25" t="s">
        <v>2692</v>
      </c>
      <c r="B8576" s="25" t="s">
        <v>2671</v>
      </c>
      <c r="C8576" s="25" t="s">
        <v>243</v>
      </c>
      <c r="D8576" s="25" t="s">
        <v>244</v>
      </c>
      <c r="E8576">
        <f t="shared" si="665"/>
        <v>2</v>
      </c>
      <c r="F8576" t="str">
        <f t="shared" si="666"/>
        <v>Voice</v>
      </c>
      <c r="G8576" t="str">
        <f t="shared" si="667"/>
        <v>CVP_0793_2</v>
      </c>
      <c r="H8576" t="str">
        <f>IF(ISNA(VLOOKUP(A8576,$A$3:A8575,1,0)),"","DUP!")</f>
        <v/>
      </c>
      <c r="I8576" t="str">
        <f>IF(ISNA(VLOOKUP(B8576,$B$3:B8575,1,0)),"","DUP!")</f>
        <v>DUP!</v>
      </c>
      <c r="J8576" t="str">
        <f t="shared" si="668"/>
        <v/>
      </c>
      <c r="K8576" t="str">
        <f t="shared" si="669"/>
        <v>INSERT INTO ZONE_MAP (SERVICE_ID, SERVICE_NAME, CODE, NW_GROUP, ZONE) VALUES (2,'Voice','0793','SOC TRANG','NATIONAL');</v>
      </c>
    </row>
    <row r="8577" spans="1:11">
      <c r="A8577" s="25" t="s">
        <v>2692</v>
      </c>
      <c r="B8577" s="25" t="s">
        <v>2671</v>
      </c>
      <c r="C8577" s="25" t="s">
        <v>243</v>
      </c>
      <c r="D8577" s="25" t="s">
        <v>244</v>
      </c>
      <c r="E8577">
        <f t="shared" si="665"/>
        <v>2</v>
      </c>
      <c r="F8577" t="str">
        <f t="shared" si="666"/>
        <v>Voice</v>
      </c>
      <c r="G8577" t="str">
        <f t="shared" si="667"/>
        <v>CVP_0793_2</v>
      </c>
      <c r="H8577" t="str">
        <f>IF(ISNA(VLOOKUP(A8577,$A$3:A8576,1,0)),"","DUP!")</f>
        <v>DUP!</v>
      </c>
      <c r="I8577" t="str">
        <f>IF(ISNA(VLOOKUP(B8577,$B$3:B8576,1,0)),"","DUP!")</f>
        <v>DUP!</v>
      </c>
      <c r="J8577" t="str">
        <f t="shared" si="668"/>
        <v/>
      </c>
      <c r="K8577" t="str">
        <f t="shared" si="669"/>
        <v/>
      </c>
    </row>
    <row r="8578" spans="1:11">
      <c r="A8578" s="25" t="s">
        <v>2692</v>
      </c>
      <c r="B8578" s="25" t="s">
        <v>2671</v>
      </c>
      <c r="C8578" s="25" t="s">
        <v>243</v>
      </c>
      <c r="D8578" s="25" t="s">
        <v>244</v>
      </c>
      <c r="E8578">
        <f t="shared" si="665"/>
        <v>2</v>
      </c>
      <c r="F8578" t="str">
        <f t="shared" si="666"/>
        <v>Voice</v>
      </c>
      <c r="G8578" t="str">
        <f t="shared" si="667"/>
        <v>CVP_0793_2</v>
      </c>
      <c r="H8578" t="str">
        <f>IF(ISNA(VLOOKUP(A8578,$A$3:A8577,1,0)),"","DUP!")</f>
        <v>DUP!</v>
      </c>
      <c r="I8578" t="str">
        <f>IF(ISNA(VLOOKUP(B8578,$B$3:B8577,1,0)),"","DUP!")</f>
        <v>DUP!</v>
      </c>
      <c r="J8578" t="str">
        <f t="shared" si="668"/>
        <v/>
      </c>
      <c r="K8578" t="str">
        <f t="shared" si="669"/>
        <v/>
      </c>
    </row>
    <row r="8579" spans="1:11">
      <c r="A8579" s="25" t="s">
        <v>2692</v>
      </c>
      <c r="B8579" s="25" t="s">
        <v>2671</v>
      </c>
      <c r="C8579" s="25" t="s">
        <v>243</v>
      </c>
      <c r="D8579" s="25" t="s">
        <v>245</v>
      </c>
      <c r="E8579">
        <f t="shared" si="665"/>
        <v>10</v>
      </c>
      <c r="F8579" t="str">
        <f t="shared" si="666"/>
        <v>Video Call</v>
      </c>
      <c r="G8579" t="str">
        <f t="shared" si="667"/>
        <v>CVP_0793_10</v>
      </c>
      <c r="H8579" t="str">
        <f>IF(ISNA(VLOOKUP(A8579,$A$3:A8578,1,0)),"","DUP!")</f>
        <v>DUP!</v>
      </c>
      <c r="I8579" t="str">
        <f>IF(ISNA(VLOOKUP(B8579,$B$3:B8578,1,0)),"","DUP!")</f>
        <v>DUP!</v>
      </c>
      <c r="J8579" t="str">
        <f t="shared" si="668"/>
        <v/>
      </c>
      <c r="K8579" t="str">
        <f t="shared" si="669"/>
        <v/>
      </c>
    </row>
    <row r="8580" spans="1:11">
      <c r="A8580" s="25" t="s">
        <v>2692</v>
      </c>
      <c r="B8580" s="25" t="s">
        <v>2671</v>
      </c>
      <c r="C8580" s="25" t="s">
        <v>243</v>
      </c>
      <c r="D8580" s="25" t="s">
        <v>245</v>
      </c>
      <c r="E8580">
        <f t="shared" ref="E8580:E8643" si="670">IF(D8580="NORMAL",2,10)</f>
        <v>10</v>
      </c>
      <c r="F8580" t="str">
        <f t="shared" ref="F8580:F8643" si="671">IF(D8580="NORMAL","Voice","Video Call")</f>
        <v>Video Call</v>
      </c>
      <c r="G8580" t="str">
        <f t="shared" ref="G8580:G8643" si="672">C8580&amp;"_"&amp;A8580&amp;"_"&amp;E8580</f>
        <v>CVP_0793_10</v>
      </c>
      <c r="H8580" t="str">
        <f>IF(ISNA(VLOOKUP(A8580,$A$3:A8579,1,0)),"","DUP!")</f>
        <v>DUP!</v>
      </c>
      <c r="I8580" t="str">
        <f>IF(ISNA(VLOOKUP(B8580,$B$3:B8579,1,0)),"","DUP!")</f>
        <v>DUP!</v>
      </c>
      <c r="J8580" t="str">
        <f t="shared" ref="J8580:J8643" si="673">IF(I8580="DUP!","",B8580)</f>
        <v/>
      </c>
      <c r="K8580" t="str">
        <f t="shared" ref="K8580:K8643" si="674">IF(H8580="DUP!","","INSERT INTO ZONE_MAP (SERVICE_ID, SERVICE_NAME, CODE, NW_GROUP, ZONE) VALUES ("&amp;E8580&amp;",'"&amp;F8580&amp;"','"&amp;A8580&amp;"','"&amp;B8580&amp;"','"&amp;IF(B8580="VINAPHONE","INTERNAL","NATIONAL")&amp;"');")</f>
        <v/>
      </c>
    </row>
    <row r="8581" spans="1:11">
      <c r="A8581" s="25" t="s">
        <v>2692</v>
      </c>
      <c r="B8581" s="25" t="s">
        <v>2671</v>
      </c>
      <c r="C8581" s="25" t="s">
        <v>243</v>
      </c>
      <c r="D8581" s="25" t="s">
        <v>245</v>
      </c>
      <c r="E8581">
        <f t="shared" si="670"/>
        <v>10</v>
      </c>
      <c r="F8581" t="str">
        <f t="shared" si="671"/>
        <v>Video Call</v>
      </c>
      <c r="G8581" t="str">
        <f t="shared" si="672"/>
        <v>CVP_0793_10</v>
      </c>
      <c r="H8581" t="str">
        <f>IF(ISNA(VLOOKUP(A8581,$A$3:A8580,1,0)),"","DUP!")</f>
        <v>DUP!</v>
      </c>
      <c r="I8581" t="str">
        <f>IF(ISNA(VLOOKUP(B8581,$B$3:B8580,1,0)),"","DUP!")</f>
        <v>DUP!</v>
      </c>
      <c r="J8581" t="str">
        <f t="shared" si="673"/>
        <v/>
      </c>
      <c r="K8581" t="str">
        <f t="shared" si="674"/>
        <v/>
      </c>
    </row>
    <row r="8582" spans="1:11">
      <c r="A8582" s="25" t="s">
        <v>2693</v>
      </c>
      <c r="B8582" s="25" t="s">
        <v>2671</v>
      </c>
      <c r="C8582" s="25" t="s">
        <v>321</v>
      </c>
      <c r="D8582" s="25" t="s">
        <v>244</v>
      </c>
      <c r="E8582">
        <f t="shared" si="670"/>
        <v>2</v>
      </c>
      <c r="F8582" t="str">
        <f t="shared" si="671"/>
        <v>Voice</v>
      </c>
      <c r="G8582" t="str">
        <f t="shared" si="672"/>
        <v>CVC_0794_2</v>
      </c>
      <c r="H8582" t="str">
        <f>IF(ISNA(VLOOKUP(A8582,$A$3:A8581,1,0)),"","DUP!")</f>
        <v/>
      </c>
      <c r="I8582" t="str">
        <f>IF(ISNA(VLOOKUP(B8582,$B$3:B8581,1,0)),"","DUP!")</f>
        <v>DUP!</v>
      </c>
      <c r="J8582" t="str">
        <f t="shared" si="673"/>
        <v/>
      </c>
      <c r="K8582" t="str">
        <f t="shared" si="674"/>
        <v>INSERT INTO ZONE_MAP (SERVICE_ID, SERVICE_NAME, CODE, NW_GROUP, ZONE) VALUES (2,'Voice','0794','SOC TRANG','NATIONAL');</v>
      </c>
    </row>
    <row r="8583" spans="1:11">
      <c r="A8583" s="25" t="s">
        <v>2694</v>
      </c>
      <c r="B8583" s="25" t="s">
        <v>2671</v>
      </c>
      <c r="C8583" s="25" t="s">
        <v>323</v>
      </c>
      <c r="D8583" s="25" t="s">
        <v>244</v>
      </c>
      <c r="E8583">
        <f t="shared" si="670"/>
        <v>2</v>
      </c>
      <c r="F8583" t="str">
        <f t="shared" si="671"/>
        <v>Voice</v>
      </c>
      <c r="G8583" t="str">
        <f t="shared" si="672"/>
        <v>CSP_0795_2</v>
      </c>
      <c r="H8583" t="str">
        <f>IF(ISNA(VLOOKUP(A8583,$A$3:A8582,1,0)),"","DUP!")</f>
        <v/>
      </c>
      <c r="I8583" t="str">
        <f>IF(ISNA(VLOOKUP(B8583,$B$3:B8582,1,0)),"","DUP!")</f>
        <v>DUP!</v>
      </c>
      <c r="J8583" t="str">
        <f t="shared" si="673"/>
        <v/>
      </c>
      <c r="K8583" t="str">
        <f t="shared" si="674"/>
        <v>INSERT INTO ZONE_MAP (SERVICE_ID, SERVICE_NAME, CODE, NW_GROUP, ZONE) VALUES (2,'Voice','0795','SOC TRANG','NATIONAL');</v>
      </c>
    </row>
    <row r="8584" spans="1:11">
      <c r="A8584" s="25" t="s">
        <v>2695</v>
      </c>
      <c r="B8584" s="25" t="s">
        <v>2671</v>
      </c>
      <c r="C8584" s="25" t="s">
        <v>318</v>
      </c>
      <c r="D8584" s="25" t="s">
        <v>244</v>
      </c>
      <c r="E8584">
        <f t="shared" si="670"/>
        <v>2</v>
      </c>
      <c r="F8584" t="str">
        <f t="shared" si="671"/>
        <v>Voice</v>
      </c>
      <c r="G8584" t="str">
        <f t="shared" si="672"/>
        <v>CVL_0796_2</v>
      </c>
      <c r="H8584" t="str">
        <f>IF(ISNA(VLOOKUP(A8584,$A$3:A8583,1,0)),"","DUP!")</f>
        <v/>
      </c>
      <c r="I8584" t="str">
        <f>IF(ISNA(VLOOKUP(B8584,$B$3:B8583,1,0)),"","DUP!")</f>
        <v>DUP!</v>
      </c>
      <c r="J8584" t="str">
        <f t="shared" si="673"/>
        <v/>
      </c>
      <c r="K8584" t="str">
        <f t="shared" si="674"/>
        <v>INSERT INTO ZONE_MAP (SERVICE_ID, SERVICE_NAME, CODE, NW_GROUP, ZONE) VALUES (2,'Voice','0796','SOC TRANG','NATIONAL');</v>
      </c>
    </row>
    <row r="8585" spans="1:11">
      <c r="A8585" s="25" t="s">
        <v>2696</v>
      </c>
      <c r="B8585" s="25" t="s">
        <v>2671</v>
      </c>
      <c r="C8585" s="25" t="s">
        <v>326</v>
      </c>
      <c r="D8585" s="25" t="s">
        <v>244</v>
      </c>
      <c r="E8585">
        <f t="shared" si="670"/>
        <v>2</v>
      </c>
      <c r="F8585" t="str">
        <f t="shared" si="671"/>
        <v>Voice</v>
      </c>
      <c r="G8585" t="str">
        <f t="shared" si="672"/>
        <v>CFP_0797_2</v>
      </c>
      <c r="H8585" t="str">
        <f>IF(ISNA(VLOOKUP(A8585,$A$3:A8584,1,0)),"","DUP!")</f>
        <v/>
      </c>
      <c r="I8585" t="str">
        <f>IF(ISNA(VLOOKUP(B8585,$B$3:B8584,1,0)),"","DUP!")</f>
        <v>DUP!</v>
      </c>
      <c r="J8585" t="str">
        <f t="shared" si="673"/>
        <v/>
      </c>
      <c r="K8585" t="str">
        <f t="shared" si="674"/>
        <v>INSERT INTO ZONE_MAP (SERVICE_ID, SERVICE_NAME, CODE, NW_GROUP, ZONE) VALUES (2,'Voice','0797','SOC TRANG','NATIONAL');</v>
      </c>
    </row>
    <row r="8586" spans="1:11">
      <c r="A8586" s="25" t="s">
        <v>2697</v>
      </c>
      <c r="B8586" s="25" t="s">
        <v>2671</v>
      </c>
      <c r="C8586" s="25" t="s">
        <v>243</v>
      </c>
      <c r="D8586" s="25" t="s">
        <v>244</v>
      </c>
      <c r="E8586">
        <f t="shared" si="670"/>
        <v>2</v>
      </c>
      <c r="F8586" t="str">
        <f t="shared" si="671"/>
        <v>Voice</v>
      </c>
      <c r="G8586" t="str">
        <f t="shared" si="672"/>
        <v>CVP_07980_2</v>
      </c>
      <c r="H8586" t="str">
        <f>IF(ISNA(VLOOKUP(A8586,$A$3:A8585,1,0)),"","DUP!")</f>
        <v/>
      </c>
      <c r="I8586" t="str">
        <f>IF(ISNA(VLOOKUP(B8586,$B$3:B8585,1,0)),"","DUP!")</f>
        <v>DUP!</v>
      </c>
      <c r="J8586" t="str">
        <f t="shared" si="673"/>
        <v/>
      </c>
      <c r="K8586" t="str">
        <f t="shared" si="674"/>
        <v>INSERT INTO ZONE_MAP (SERVICE_ID, SERVICE_NAME, CODE, NW_GROUP, ZONE) VALUES (2,'Voice','07980','SOC TRANG','NATIONAL');</v>
      </c>
    </row>
    <row r="8587" spans="1:11">
      <c r="A8587" s="25" t="s">
        <v>2697</v>
      </c>
      <c r="B8587" s="25" t="s">
        <v>2671</v>
      </c>
      <c r="C8587" s="25" t="s">
        <v>243</v>
      </c>
      <c r="D8587" s="25" t="s">
        <v>244</v>
      </c>
      <c r="E8587">
        <f t="shared" si="670"/>
        <v>2</v>
      </c>
      <c r="F8587" t="str">
        <f t="shared" si="671"/>
        <v>Voice</v>
      </c>
      <c r="G8587" t="str">
        <f t="shared" si="672"/>
        <v>CVP_07980_2</v>
      </c>
      <c r="H8587" t="str">
        <f>IF(ISNA(VLOOKUP(A8587,$A$3:A8586,1,0)),"","DUP!")</f>
        <v>DUP!</v>
      </c>
      <c r="I8587" t="str">
        <f>IF(ISNA(VLOOKUP(B8587,$B$3:B8586,1,0)),"","DUP!")</f>
        <v>DUP!</v>
      </c>
      <c r="J8587" t="str">
        <f t="shared" si="673"/>
        <v/>
      </c>
      <c r="K8587" t="str">
        <f t="shared" si="674"/>
        <v/>
      </c>
    </row>
    <row r="8588" spans="1:11">
      <c r="A8588" s="25" t="s">
        <v>2697</v>
      </c>
      <c r="B8588" s="25" t="s">
        <v>2671</v>
      </c>
      <c r="C8588" s="25" t="s">
        <v>243</v>
      </c>
      <c r="D8588" s="25" t="s">
        <v>244</v>
      </c>
      <c r="E8588">
        <f t="shared" si="670"/>
        <v>2</v>
      </c>
      <c r="F8588" t="str">
        <f t="shared" si="671"/>
        <v>Voice</v>
      </c>
      <c r="G8588" t="str">
        <f t="shared" si="672"/>
        <v>CVP_07980_2</v>
      </c>
      <c r="H8588" t="str">
        <f>IF(ISNA(VLOOKUP(A8588,$A$3:A8587,1,0)),"","DUP!")</f>
        <v>DUP!</v>
      </c>
      <c r="I8588" t="str">
        <f>IF(ISNA(VLOOKUP(B8588,$B$3:B8587,1,0)),"","DUP!")</f>
        <v>DUP!</v>
      </c>
      <c r="J8588" t="str">
        <f t="shared" si="673"/>
        <v/>
      </c>
      <c r="K8588" t="str">
        <f t="shared" si="674"/>
        <v/>
      </c>
    </row>
    <row r="8589" spans="1:11">
      <c r="A8589" s="25" t="s">
        <v>2697</v>
      </c>
      <c r="B8589" s="25" t="s">
        <v>2671</v>
      </c>
      <c r="C8589" s="25" t="s">
        <v>243</v>
      </c>
      <c r="D8589" s="25" t="s">
        <v>245</v>
      </c>
      <c r="E8589">
        <f t="shared" si="670"/>
        <v>10</v>
      </c>
      <c r="F8589" t="str">
        <f t="shared" si="671"/>
        <v>Video Call</v>
      </c>
      <c r="G8589" t="str">
        <f t="shared" si="672"/>
        <v>CVP_07980_10</v>
      </c>
      <c r="H8589" t="str">
        <f>IF(ISNA(VLOOKUP(A8589,$A$3:A8588,1,0)),"","DUP!")</f>
        <v>DUP!</v>
      </c>
      <c r="I8589" t="str">
        <f>IF(ISNA(VLOOKUP(B8589,$B$3:B8588,1,0)),"","DUP!")</f>
        <v>DUP!</v>
      </c>
      <c r="J8589" t="str">
        <f t="shared" si="673"/>
        <v/>
      </c>
      <c r="K8589" t="str">
        <f t="shared" si="674"/>
        <v/>
      </c>
    </row>
    <row r="8590" spans="1:11">
      <c r="A8590" s="25" t="s">
        <v>2697</v>
      </c>
      <c r="B8590" s="25" t="s">
        <v>2671</v>
      </c>
      <c r="C8590" s="25" t="s">
        <v>243</v>
      </c>
      <c r="D8590" s="25" t="s">
        <v>245</v>
      </c>
      <c r="E8590">
        <f t="shared" si="670"/>
        <v>10</v>
      </c>
      <c r="F8590" t="str">
        <f t="shared" si="671"/>
        <v>Video Call</v>
      </c>
      <c r="G8590" t="str">
        <f t="shared" si="672"/>
        <v>CVP_07980_10</v>
      </c>
      <c r="H8590" t="str">
        <f>IF(ISNA(VLOOKUP(A8590,$A$3:A8589,1,0)),"","DUP!")</f>
        <v>DUP!</v>
      </c>
      <c r="I8590" t="str">
        <f>IF(ISNA(VLOOKUP(B8590,$B$3:B8589,1,0)),"","DUP!")</f>
        <v>DUP!</v>
      </c>
      <c r="J8590" t="str">
        <f t="shared" si="673"/>
        <v/>
      </c>
      <c r="K8590" t="str">
        <f t="shared" si="674"/>
        <v/>
      </c>
    </row>
    <row r="8591" spans="1:11">
      <c r="A8591" s="25" t="s">
        <v>2697</v>
      </c>
      <c r="B8591" s="25" t="s">
        <v>2671</v>
      </c>
      <c r="C8591" s="25" t="s">
        <v>243</v>
      </c>
      <c r="D8591" s="25" t="s">
        <v>245</v>
      </c>
      <c r="E8591">
        <f t="shared" si="670"/>
        <v>10</v>
      </c>
      <c r="F8591" t="str">
        <f t="shared" si="671"/>
        <v>Video Call</v>
      </c>
      <c r="G8591" t="str">
        <f t="shared" si="672"/>
        <v>CVP_07980_10</v>
      </c>
      <c r="H8591" t="str">
        <f>IF(ISNA(VLOOKUP(A8591,$A$3:A8590,1,0)),"","DUP!")</f>
        <v>DUP!</v>
      </c>
      <c r="I8591" t="str">
        <f>IF(ISNA(VLOOKUP(B8591,$B$3:B8590,1,0)),"","DUP!")</f>
        <v>DUP!</v>
      </c>
      <c r="J8591" t="str">
        <f t="shared" si="673"/>
        <v/>
      </c>
      <c r="K8591" t="str">
        <f t="shared" si="674"/>
        <v/>
      </c>
    </row>
    <row r="8592" spans="1:11">
      <c r="A8592" s="25" t="s">
        <v>2698</v>
      </c>
      <c r="B8592" s="25" t="s">
        <v>329</v>
      </c>
      <c r="C8592" s="25" t="s">
        <v>243</v>
      </c>
      <c r="D8592" s="25" t="s">
        <v>244</v>
      </c>
      <c r="E8592">
        <f t="shared" si="670"/>
        <v>2</v>
      </c>
      <c r="F8592" t="str">
        <f t="shared" si="671"/>
        <v>Voice</v>
      </c>
      <c r="G8592" t="str">
        <f t="shared" si="672"/>
        <v>CVP_079800126_2</v>
      </c>
      <c r="H8592" t="str">
        <f>IF(ISNA(VLOOKUP(A8592,$A$3:A8591,1,0)),"","DUP!")</f>
        <v/>
      </c>
      <c r="I8592" t="str">
        <f>IF(ISNA(VLOOKUP(B8592,$B$3:B8591,1,0)),"","DUP!")</f>
        <v>DUP!</v>
      </c>
      <c r="J8592" t="str">
        <f t="shared" si="673"/>
        <v/>
      </c>
      <c r="K8592" t="str">
        <f t="shared" si="674"/>
        <v>INSERT INTO ZONE_MAP (SERVICE_ID, SERVICE_NAME, CODE, NW_GROUP, ZONE) VALUES (2,'Voice','079800126','DICH VU CSKH','NATIONAL');</v>
      </c>
    </row>
    <row r="8593" spans="1:11">
      <c r="A8593" s="25" t="s">
        <v>2698</v>
      </c>
      <c r="B8593" s="25" t="s">
        <v>329</v>
      </c>
      <c r="C8593" s="25" t="s">
        <v>243</v>
      </c>
      <c r="D8593" s="25" t="s">
        <v>244</v>
      </c>
      <c r="E8593">
        <f t="shared" si="670"/>
        <v>2</v>
      </c>
      <c r="F8593" t="str">
        <f t="shared" si="671"/>
        <v>Voice</v>
      </c>
      <c r="G8593" t="str">
        <f t="shared" si="672"/>
        <v>CVP_079800126_2</v>
      </c>
      <c r="H8593" t="str">
        <f>IF(ISNA(VLOOKUP(A8593,$A$3:A8592,1,0)),"","DUP!")</f>
        <v>DUP!</v>
      </c>
      <c r="I8593" t="str">
        <f>IF(ISNA(VLOOKUP(B8593,$B$3:B8592,1,0)),"","DUP!")</f>
        <v>DUP!</v>
      </c>
      <c r="J8593" t="str">
        <f t="shared" si="673"/>
        <v/>
      </c>
      <c r="K8593" t="str">
        <f t="shared" si="674"/>
        <v/>
      </c>
    </row>
    <row r="8594" spans="1:11">
      <c r="A8594" s="25" t="s">
        <v>2698</v>
      </c>
      <c r="B8594" s="25" t="s">
        <v>329</v>
      </c>
      <c r="C8594" s="25" t="s">
        <v>243</v>
      </c>
      <c r="D8594" s="25" t="s">
        <v>244</v>
      </c>
      <c r="E8594">
        <f t="shared" si="670"/>
        <v>2</v>
      </c>
      <c r="F8594" t="str">
        <f t="shared" si="671"/>
        <v>Voice</v>
      </c>
      <c r="G8594" t="str">
        <f t="shared" si="672"/>
        <v>CVP_079800126_2</v>
      </c>
      <c r="H8594" t="str">
        <f>IF(ISNA(VLOOKUP(A8594,$A$3:A8593,1,0)),"","DUP!")</f>
        <v>DUP!</v>
      </c>
      <c r="I8594" t="str">
        <f>IF(ISNA(VLOOKUP(B8594,$B$3:B8593,1,0)),"","DUP!")</f>
        <v>DUP!</v>
      </c>
      <c r="J8594" t="str">
        <f t="shared" si="673"/>
        <v/>
      </c>
      <c r="K8594" t="str">
        <f t="shared" si="674"/>
        <v/>
      </c>
    </row>
    <row r="8595" spans="1:11">
      <c r="A8595" s="25" t="s">
        <v>2698</v>
      </c>
      <c r="B8595" s="25" t="s">
        <v>329</v>
      </c>
      <c r="C8595" s="25" t="s">
        <v>243</v>
      </c>
      <c r="D8595" s="25" t="s">
        <v>245</v>
      </c>
      <c r="E8595">
        <f t="shared" si="670"/>
        <v>10</v>
      </c>
      <c r="F8595" t="str">
        <f t="shared" si="671"/>
        <v>Video Call</v>
      </c>
      <c r="G8595" t="str">
        <f t="shared" si="672"/>
        <v>CVP_079800126_10</v>
      </c>
      <c r="H8595" t="str">
        <f>IF(ISNA(VLOOKUP(A8595,$A$3:A8594,1,0)),"","DUP!")</f>
        <v>DUP!</v>
      </c>
      <c r="I8595" t="str">
        <f>IF(ISNA(VLOOKUP(B8595,$B$3:B8594,1,0)),"","DUP!")</f>
        <v>DUP!</v>
      </c>
      <c r="J8595" t="str">
        <f t="shared" si="673"/>
        <v/>
      </c>
      <c r="K8595" t="str">
        <f t="shared" si="674"/>
        <v/>
      </c>
    </row>
    <row r="8596" spans="1:11">
      <c r="A8596" s="25" t="s">
        <v>2698</v>
      </c>
      <c r="B8596" s="25" t="s">
        <v>329</v>
      </c>
      <c r="C8596" s="25" t="s">
        <v>243</v>
      </c>
      <c r="D8596" s="25" t="s">
        <v>245</v>
      </c>
      <c r="E8596">
        <f t="shared" si="670"/>
        <v>10</v>
      </c>
      <c r="F8596" t="str">
        <f t="shared" si="671"/>
        <v>Video Call</v>
      </c>
      <c r="G8596" t="str">
        <f t="shared" si="672"/>
        <v>CVP_079800126_10</v>
      </c>
      <c r="H8596" t="str">
        <f>IF(ISNA(VLOOKUP(A8596,$A$3:A8595,1,0)),"","DUP!")</f>
        <v>DUP!</v>
      </c>
      <c r="I8596" t="str">
        <f>IF(ISNA(VLOOKUP(B8596,$B$3:B8595,1,0)),"","DUP!")</f>
        <v>DUP!</v>
      </c>
      <c r="J8596" t="str">
        <f t="shared" si="673"/>
        <v/>
      </c>
      <c r="K8596" t="str">
        <f t="shared" si="674"/>
        <v/>
      </c>
    </row>
    <row r="8597" spans="1:11">
      <c r="A8597" s="25" t="s">
        <v>2698</v>
      </c>
      <c r="B8597" s="25" t="s">
        <v>329</v>
      </c>
      <c r="C8597" s="25" t="s">
        <v>243</v>
      </c>
      <c r="D8597" s="25" t="s">
        <v>245</v>
      </c>
      <c r="E8597">
        <f t="shared" si="670"/>
        <v>10</v>
      </c>
      <c r="F8597" t="str">
        <f t="shared" si="671"/>
        <v>Video Call</v>
      </c>
      <c r="G8597" t="str">
        <f t="shared" si="672"/>
        <v>CVP_079800126_10</v>
      </c>
      <c r="H8597" t="str">
        <f>IF(ISNA(VLOOKUP(A8597,$A$3:A8596,1,0)),"","DUP!")</f>
        <v>DUP!</v>
      </c>
      <c r="I8597" t="str">
        <f>IF(ISNA(VLOOKUP(B8597,$B$3:B8596,1,0)),"","DUP!")</f>
        <v>DUP!</v>
      </c>
      <c r="J8597" t="str">
        <f t="shared" si="673"/>
        <v/>
      </c>
      <c r="K8597" t="str">
        <f t="shared" si="674"/>
        <v/>
      </c>
    </row>
    <row r="8598" spans="1:11">
      <c r="A8598" s="25" t="s">
        <v>2699</v>
      </c>
      <c r="B8598" s="25" t="s">
        <v>2671</v>
      </c>
      <c r="C8598" s="25" t="s">
        <v>243</v>
      </c>
      <c r="D8598" s="25" t="s">
        <v>244</v>
      </c>
      <c r="E8598">
        <f t="shared" si="670"/>
        <v>2</v>
      </c>
      <c r="F8598" t="str">
        <f t="shared" si="671"/>
        <v>Voice</v>
      </c>
      <c r="G8598" t="str">
        <f t="shared" si="672"/>
        <v>CVP_07981_2</v>
      </c>
      <c r="H8598" t="str">
        <f>IF(ISNA(VLOOKUP(A8598,$A$3:A8597,1,0)),"","DUP!")</f>
        <v/>
      </c>
      <c r="I8598" t="str">
        <f>IF(ISNA(VLOOKUP(B8598,$B$3:B8597,1,0)),"","DUP!")</f>
        <v>DUP!</v>
      </c>
      <c r="J8598" t="str">
        <f t="shared" si="673"/>
        <v/>
      </c>
      <c r="K8598" t="str">
        <f t="shared" si="674"/>
        <v>INSERT INTO ZONE_MAP (SERVICE_ID, SERVICE_NAME, CODE, NW_GROUP, ZONE) VALUES (2,'Voice','07981','SOC TRANG','NATIONAL');</v>
      </c>
    </row>
    <row r="8599" spans="1:11">
      <c r="A8599" s="25" t="s">
        <v>2699</v>
      </c>
      <c r="B8599" s="25" t="s">
        <v>2671</v>
      </c>
      <c r="C8599" s="25" t="s">
        <v>243</v>
      </c>
      <c r="D8599" s="25" t="s">
        <v>244</v>
      </c>
      <c r="E8599">
        <f t="shared" si="670"/>
        <v>2</v>
      </c>
      <c r="F8599" t="str">
        <f t="shared" si="671"/>
        <v>Voice</v>
      </c>
      <c r="G8599" t="str">
        <f t="shared" si="672"/>
        <v>CVP_07981_2</v>
      </c>
      <c r="H8599" t="str">
        <f>IF(ISNA(VLOOKUP(A8599,$A$3:A8598,1,0)),"","DUP!")</f>
        <v>DUP!</v>
      </c>
      <c r="I8599" t="str">
        <f>IF(ISNA(VLOOKUP(B8599,$B$3:B8598,1,0)),"","DUP!")</f>
        <v>DUP!</v>
      </c>
      <c r="J8599" t="str">
        <f t="shared" si="673"/>
        <v/>
      </c>
      <c r="K8599" t="str">
        <f t="shared" si="674"/>
        <v/>
      </c>
    </row>
    <row r="8600" spans="1:11">
      <c r="A8600" s="25" t="s">
        <v>2699</v>
      </c>
      <c r="B8600" s="25" t="s">
        <v>2671</v>
      </c>
      <c r="C8600" s="25" t="s">
        <v>243</v>
      </c>
      <c r="D8600" s="25" t="s">
        <v>244</v>
      </c>
      <c r="E8600">
        <f t="shared" si="670"/>
        <v>2</v>
      </c>
      <c r="F8600" t="str">
        <f t="shared" si="671"/>
        <v>Voice</v>
      </c>
      <c r="G8600" t="str">
        <f t="shared" si="672"/>
        <v>CVP_07981_2</v>
      </c>
      <c r="H8600" t="str">
        <f>IF(ISNA(VLOOKUP(A8600,$A$3:A8599,1,0)),"","DUP!")</f>
        <v>DUP!</v>
      </c>
      <c r="I8600" t="str">
        <f>IF(ISNA(VLOOKUP(B8600,$B$3:B8599,1,0)),"","DUP!")</f>
        <v>DUP!</v>
      </c>
      <c r="J8600" t="str">
        <f t="shared" si="673"/>
        <v/>
      </c>
      <c r="K8600" t="str">
        <f t="shared" si="674"/>
        <v/>
      </c>
    </row>
    <row r="8601" spans="1:11">
      <c r="A8601" s="25" t="s">
        <v>2699</v>
      </c>
      <c r="B8601" s="25" t="s">
        <v>2671</v>
      </c>
      <c r="C8601" s="25" t="s">
        <v>243</v>
      </c>
      <c r="D8601" s="25" t="s">
        <v>245</v>
      </c>
      <c r="E8601">
        <f t="shared" si="670"/>
        <v>10</v>
      </c>
      <c r="F8601" t="str">
        <f t="shared" si="671"/>
        <v>Video Call</v>
      </c>
      <c r="G8601" t="str">
        <f t="shared" si="672"/>
        <v>CVP_07981_10</v>
      </c>
      <c r="H8601" t="str">
        <f>IF(ISNA(VLOOKUP(A8601,$A$3:A8600,1,0)),"","DUP!")</f>
        <v>DUP!</v>
      </c>
      <c r="I8601" t="str">
        <f>IF(ISNA(VLOOKUP(B8601,$B$3:B8600,1,0)),"","DUP!")</f>
        <v>DUP!</v>
      </c>
      <c r="J8601" t="str">
        <f t="shared" si="673"/>
        <v/>
      </c>
      <c r="K8601" t="str">
        <f t="shared" si="674"/>
        <v/>
      </c>
    </row>
    <row r="8602" spans="1:11">
      <c r="A8602" s="25" t="s">
        <v>2699</v>
      </c>
      <c r="B8602" s="25" t="s">
        <v>2671</v>
      </c>
      <c r="C8602" s="25" t="s">
        <v>243</v>
      </c>
      <c r="D8602" s="25" t="s">
        <v>245</v>
      </c>
      <c r="E8602">
        <f t="shared" si="670"/>
        <v>10</v>
      </c>
      <c r="F8602" t="str">
        <f t="shared" si="671"/>
        <v>Video Call</v>
      </c>
      <c r="G8602" t="str">
        <f t="shared" si="672"/>
        <v>CVP_07981_10</v>
      </c>
      <c r="H8602" t="str">
        <f>IF(ISNA(VLOOKUP(A8602,$A$3:A8601,1,0)),"","DUP!")</f>
        <v>DUP!</v>
      </c>
      <c r="I8602" t="str">
        <f>IF(ISNA(VLOOKUP(B8602,$B$3:B8601,1,0)),"","DUP!")</f>
        <v>DUP!</v>
      </c>
      <c r="J8602" t="str">
        <f t="shared" si="673"/>
        <v/>
      </c>
      <c r="K8602" t="str">
        <f t="shared" si="674"/>
        <v/>
      </c>
    </row>
    <row r="8603" spans="1:11">
      <c r="A8603" s="25" t="s">
        <v>2699</v>
      </c>
      <c r="B8603" s="25" t="s">
        <v>2671</v>
      </c>
      <c r="C8603" s="25" t="s">
        <v>243</v>
      </c>
      <c r="D8603" s="25" t="s">
        <v>245</v>
      </c>
      <c r="E8603">
        <f t="shared" si="670"/>
        <v>10</v>
      </c>
      <c r="F8603" t="str">
        <f t="shared" si="671"/>
        <v>Video Call</v>
      </c>
      <c r="G8603" t="str">
        <f t="shared" si="672"/>
        <v>CVP_07981_10</v>
      </c>
      <c r="H8603" t="str">
        <f>IF(ISNA(VLOOKUP(A8603,$A$3:A8602,1,0)),"","DUP!")</f>
        <v>DUP!</v>
      </c>
      <c r="I8603" t="str">
        <f>IF(ISNA(VLOOKUP(B8603,$B$3:B8602,1,0)),"","DUP!")</f>
        <v>DUP!</v>
      </c>
      <c r="J8603" t="str">
        <f t="shared" si="673"/>
        <v/>
      </c>
      <c r="K8603" t="str">
        <f t="shared" si="674"/>
        <v/>
      </c>
    </row>
    <row r="8604" spans="1:11">
      <c r="A8604" s="25" t="s">
        <v>2700</v>
      </c>
      <c r="B8604" s="25" t="s">
        <v>2671</v>
      </c>
      <c r="C8604" s="25" t="s">
        <v>243</v>
      </c>
      <c r="D8604" s="25" t="s">
        <v>244</v>
      </c>
      <c r="E8604">
        <f t="shared" si="670"/>
        <v>2</v>
      </c>
      <c r="F8604" t="str">
        <f t="shared" si="671"/>
        <v>Voice</v>
      </c>
      <c r="G8604" t="str">
        <f t="shared" si="672"/>
        <v>CVP_07982_2</v>
      </c>
      <c r="H8604" t="str">
        <f>IF(ISNA(VLOOKUP(A8604,$A$3:A8603,1,0)),"","DUP!")</f>
        <v/>
      </c>
      <c r="I8604" t="str">
        <f>IF(ISNA(VLOOKUP(B8604,$B$3:B8603,1,0)),"","DUP!")</f>
        <v>DUP!</v>
      </c>
      <c r="J8604" t="str">
        <f t="shared" si="673"/>
        <v/>
      </c>
      <c r="K8604" t="str">
        <f t="shared" si="674"/>
        <v>INSERT INTO ZONE_MAP (SERVICE_ID, SERVICE_NAME, CODE, NW_GROUP, ZONE) VALUES (2,'Voice','07982','SOC TRANG','NATIONAL');</v>
      </c>
    </row>
    <row r="8605" spans="1:11">
      <c r="A8605" s="25" t="s">
        <v>2700</v>
      </c>
      <c r="B8605" s="25" t="s">
        <v>2671</v>
      </c>
      <c r="C8605" s="25" t="s">
        <v>243</v>
      </c>
      <c r="D8605" s="25" t="s">
        <v>244</v>
      </c>
      <c r="E8605">
        <f t="shared" si="670"/>
        <v>2</v>
      </c>
      <c r="F8605" t="str">
        <f t="shared" si="671"/>
        <v>Voice</v>
      </c>
      <c r="G8605" t="str">
        <f t="shared" si="672"/>
        <v>CVP_07982_2</v>
      </c>
      <c r="H8605" t="str">
        <f>IF(ISNA(VLOOKUP(A8605,$A$3:A8604,1,0)),"","DUP!")</f>
        <v>DUP!</v>
      </c>
      <c r="I8605" t="str">
        <f>IF(ISNA(VLOOKUP(B8605,$B$3:B8604,1,0)),"","DUP!")</f>
        <v>DUP!</v>
      </c>
      <c r="J8605" t="str">
        <f t="shared" si="673"/>
        <v/>
      </c>
      <c r="K8605" t="str">
        <f t="shared" si="674"/>
        <v/>
      </c>
    </row>
    <row r="8606" spans="1:11">
      <c r="A8606" s="25" t="s">
        <v>2700</v>
      </c>
      <c r="B8606" s="25" t="s">
        <v>2671</v>
      </c>
      <c r="C8606" s="25" t="s">
        <v>243</v>
      </c>
      <c r="D8606" s="25" t="s">
        <v>244</v>
      </c>
      <c r="E8606">
        <f t="shared" si="670"/>
        <v>2</v>
      </c>
      <c r="F8606" t="str">
        <f t="shared" si="671"/>
        <v>Voice</v>
      </c>
      <c r="G8606" t="str">
        <f t="shared" si="672"/>
        <v>CVP_07982_2</v>
      </c>
      <c r="H8606" t="str">
        <f>IF(ISNA(VLOOKUP(A8606,$A$3:A8605,1,0)),"","DUP!")</f>
        <v>DUP!</v>
      </c>
      <c r="I8606" t="str">
        <f>IF(ISNA(VLOOKUP(B8606,$B$3:B8605,1,0)),"","DUP!")</f>
        <v>DUP!</v>
      </c>
      <c r="J8606" t="str">
        <f t="shared" si="673"/>
        <v/>
      </c>
      <c r="K8606" t="str">
        <f t="shared" si="674"/>
        <v/>
      </c>
    </row>
    <row r="8607" spans="1:11">
      <c r="A8607" s="25" t="s">
        <v>2700</v>
      </c>
      <c r="B8607" s="25" t="s">
        <v>2671</v>
      </c>
      <c r="C8607" s="25" t="s">
        <v>243</v>
      </c>
      <c r="D8607" s="25" t="s">
        <v>245</v>
      </c>
      <c r="E8607">
        <f t="shared" si="670"/>
        <v>10</v>
      </c>
      <c r="F8607" t="str">
        <f t="shared" si="671"/>
        <v>Video Call</v>
      </c>
      <c r="G8607" t="str">
        <f t="shared" si="672"/>
        <v>CVP_07982_10</v>
      </c>
      <c r="H8607" t="str">
        <f>IF(ISNA(VLOOKUP(A8607,$A$3:A8606,1,0)),"","DUP!")</f>
        <v>DUP!</v>
      </c>
      <c r="I8607" t="str">
        <f>IF(ISNA(VLOOKUP(B8607,$B$3:B8606,1,0)),"","DUP!")</f>
        <v>DUP!</v>
      </c>
      <c r="J8607" t="str">
        <f t="shared" si="673"/>
        <v/>
      </c>
      <c r="K8607" t="str">
        <f t="shared" si="674"/>
        <v/>
      </c>
    </row>
    <row r="8608" spans="1:11">
      <c r="A8608" s="25" t="s">
        <v>2700</v>
      </c>
      <c r="B8608" s="25" t="s">
        <v>2671</v>
      </c>
      <c r="C8608" s="25" t="s">
        <v>243</v>
      </c>
      <c r="D8608" s="25" t="s">
        <v>245</v>
      </c>
      <c r="E8608">
        <f t="shared" si="670"/>
        <v>10</v>
      </c>
      <c r="F8608" t="str">
        <f t="shared" si="671"/>
        <v>Video Call</v>
      </c>
      <c r="G8608" t="str">
        <f t="shared" si="672"/>
        <v>CVP_07982_10</v>
      </c>
      <c r="H8608" t="str">
        <f>IF(ISNA(VLOOKUP(A8608,$A$3:A8607,1,0)),"","DUP!")</f>
        <v>DUP!</v>
      </c>
      <c r="I8608" t="str">
        <f>IF(ISNA(VLOOKUP(B8608,$B$3:B8607,1,0)),"","DUP!")</f>
        <v>DUP!</v>
      </c>
      <c r="J8608" t="str">
        <f t="shared" si="673"/>
        <v/>
      </c>
      <c r="K8608" t="str">
        <f t="shared" si="674"/>
        <v/>
      </c>
    </row>
    <row r="8609" spans="1:11">
      <c r="A8609" s="25" t="s">
        <v>2700</v>
      </c>
      <c r="B8609" s="25" t="s">
        <v>2671</v>
      </c>
      <c r="C8609" s="25" t="s">
        <v>243</v>
      </c>
      <c r="D8609" s="25" t="s">
        <v>245</v>
      </c>
      <c r="E8609">
        <f t="shared" si="670"/>
        <v>10</v>
      </c>
      <c r="F8609" t="str">
        <f t="shared" si="671"/>
        <v>Video Call</v>
      </c>
      <c r="G8609" t="str">
        <f t="shared" si="672"/>
        <v>CVP_07982_10</v>
      </c>
      <c r="H8609" t="str">
        <f>IF(ISNA(VLOOKUP(A8609,$A$3:A8608,1,0)),"","DUP!")</f>
        <v>DUP!</v>
      </c>
      <c r="I8609" t="str">
        <f>IF(ISNA(VLOOKUP(B8609,$B$3:B8608,1,0)),"","DUP!")</f>
        <v>DUP!</v>
      </c>
      <c r="J8609" t="str">
        <f t="shared" si="673"/>
        <v/>
      </c>
      <c r="K8609" t="str">
        <f t="shared" si="674"/>
        <v/>
      </c>
    </row>
    <row r="8610" spans="1:11">
      <c r="A8610" s="25" t="s">
        <v>2701</v>
      </c>
      <c r="B8610" s="25" t="s">
        <v>2671</v>
      </c>
      <c r="C8610" s="25" t="s">
        <v>243</v>
      </c>
      <c r="D8610" s="25" t="s">
        <v>244</v>
      </c>
      <c r="E8610">
        <f t="shared" si="670"/>
        <v>2</v>
      </c>
      <c r="F8610" t="str">
        <f t="shared" si="671"/>
        <v>Voice</v>
      </c>
      <c r="G8610" t="str">
        <f t="shared" si="672"/>
        <v>CVP_07983_2</v>
      </c>
      <c r="H8610" t="str">
        <f>IF(ISNA(VLOOKUP(A8610,$A$3:A8609,1,0)),"","DUP!")</f>
        <v/>
      </c>
      <c r="I8610" t="str">
        <f>IF(ISNA(VLOOKUP(B8610,$B$3:B8609,1,0)),"","DUP!")</f>
        <v>DUP!</v>
      </c>
      <c r="J8610" t="str">
        <f t="shared" si="673"/>
        <v/>
      </c>
      <c r="K8610" t="str">
        <f t="shared" si="674"/>
        <v>INSERT INTO ZONE_MAP (SERVICE_ID, SERVICE_NAME, CODE, NW_GROUP, ZONE) VALUES (2,'Voice','07983','SOC TRANG','NATIONAL');</v>
      </c>
    </row>
    <row r="8611" spans="1:11">
      <c r="A8611" s="25" t="s">
        <v>2701</v>
      </c>
      <c r="B8611" s="25" t="s">
        <v>2671</v>
      </c>
      <c r="C8611" s="25" t="s">
        <v>243</v>
      </c>
      <c r="D8611" s="25" t="s">
        <v>244</v>
      </c>
      <c r="E8611">
        <f t="shared" si="670"/>
        <v>2</v>
      </c>
      <c r="F8611" t="str">
        <f t="shared" si="671"/>
        <v>Voice</v>
      </c>
      <c r="G8611" t="str">
        <f t="shared" si="672"/>
        <v>CVP_07983_2</v>
      </c>
      <c r="H8611" t="str">
        <f>IF(ISNA(VLOOKUP(A8611,$A$3:A8610,1,0)),"","DUP!")</f>
        <v>DUP!</v>
      </c>
      <c r="I8611" t="str">
        <f>IF(ISNA(VLOOKUP(B8611,$B$3:B8610,1,0)),"","DUP!")</f>
        <v>DUP!</v>
      </c>
      <c r="J8611" t="str">
        <f t="shared" si="673"/>
        <v/>
      </c>
      <c r="K8611" t="str">
        <f t="shared" si="674"/>
        <v/>
      </c>
    </row>
    <row r="8612" spans="1:11">
      <c r="A8612" s="25" t="s">
        <v>2701</v>
      </c>
      <c r="B8612" s="25" t="s">
        <v>2671</v>
      </c>
      <c r="C8612" s="25" t="s">
        <v>243</v>
      </c>
      <c r="D8612" s="25" t="s">
        <v>244</v>
      </c>
      <c r="E8612">
        <f t="shared" si="670"/>
        <v>2</v>
      </c>
      <c r="F8612" t="str">
        <f t="shared" si="671"/>
        <v>Voice</v>
      </c>
      <c r="G8612" t="str">
        <f t="shared" si="672"/>
        <v>CVP_07983_2</v>
      </c>
      <c r="H8612" t="str">
        <f>IF(ISNA(VLOOKUP(A8612,$A$3:A8611,1,0)),"","DUP!")</f>
        <v>DUP!</v>
      </c>
      <c r="I8612" t="str">
        <f>IF(ISNA(VLOOKUP(B8612,$B$3:B8611,1,0)),"","DUP!")</f>
        <v>DUP!</v>
      </c>
      <c r="J8612" t="str">
        <f t="shared" si="673"/>
        <v/>
      </c>
      <c r="K8612" t="str">
        <f t="shared" si="674"/>
        <v/>
      </c>
    </row>
    <row r="8613" spans="1:11">
      <c r="A8613" s="25" t="s">
        <v>2701</v>
      </c>
      <c r="B8613" s="25" t="s">
        <v>2671</v>
      </c>
      <c r="C8613" s="25" t="s">
        <v>243</v>
      </c>
      <c r="D8613" s="25" t="s">
        <v>245</v>
      </c>
      <c r="E8613">
        <f t="shared" si="670"/>
        <v>10</v>
      </c>
      <c r="F8613" t="str">
        <f t="shared" si="671"/>
        <v>Video Call</v>
      </c>
      <c r="G8613" t="str">
        <f t="shared" si="672"/>
        <v>CVP_07983_10</v>
      </c>
      <c r="H8613" t="str">
        <f>IF(ISNA(VLOOKUP(A8613,$A$3:A8612,1,0)),"","DUP!")</f>
        <v>DUP!</v>
      </c>
      <c r="I8613" t="str">
        <f>IF(ISNA(VLOOKUP(B8613,$B$3:B8612,1,0)),"","DUP!")</f>
        <v>DUP!</v>
      </c>
      <c r="J8613" t="str">
        <f t="shared" si="673"/>
        <v/>
      </c>
      <c r="K8613" t="str">
        <f t="shared" si="674"/>
        <v/>
      </c>
    </row>
    <row r="8614" spans="1:11">
      <c r="A8614" s="25" t="s">
        <v>2701</v>
      </c>
      <c r="B8614" s="25" t="s">
        <v>2671</v>
      </c>
      <c r="C8614" s="25" t="s">
        <v>243</v>
      </c>
      <c r="D8614" s="25" t="s">
        <v>245</v>
      </c>
      <c r="E8614">
        <f t="shared" si="670"/>
        <v>10</v>
      </c>
      <c r="F8614" t="str">
        <f t="shared" si="671"/>
        <v>Video Call</v>
      </c>
      <c r="G8614" t="str">
        <f t="shared" si="672"/>
        <v>CVP_07983_10</v>
      </c>
      <c r="H8614" t="str">
        <f>IF(ISNA(VLOOKUP(A8614,$A$3:A8613,1,0)),"","DUP!")</f>
        <v>DUP!</v>
      </c>
      <c r="I8614" t="str">
        <f>IF(ISNA(VLOOKUP(B8614,$B$3:B8613,1,0)),"","DUP!")</f>
        <v>DUP!</v>
      </c>
      <c r="J8614" t="str">
        <f t="shared" si="673"/>
        <v/>
      </c>
      <c r="K8614" t="str">
        <f t="shared" si="674"/>
        <v/>
      </c>
    </row>
    <row r="8615" spans="1:11">
      <c r="A8615" s="25" t="s">
        <v>2701</v>
      </c>
      <c r="B8615" s="25" t="s">
        <v>2671</v>
      </c>
      <c r="C8615" s="25" t="s">
        <v>243</v>
      </c>
      <c r="D8615" s="25" t="s">
        <v>245</v>
      </c>
      <c r="E8615">
        <f t="shared" si="670"/>
        <v>10</v>
      </c>
      <c r="F8615" t="str">
        <f t="shared" si="671"/>
        <v>Video Call</v>
      </c>
      <c r="G8615" t="str">
        <f t="shared" si="672"/>
        <v>CVP_07983_10</v>
      </c>
      <c r="H8615" t="str">
        <f>IF(ISNA(VLOOKUP(A8615,$A$3:A8614,1,0)),"","DUP!")</f>
        <v>DUP!</v>
      </c>
      <c r="I8615" t="str">
        <f>IF(ISNA(VLOOKUP(B8615,$B$3:B8614,1,0)),"","DUP!")</f>
        <v>DUP!</v>
      </c>
      <c r="J8615" t="str">
        <f t="shared" si="673"/>
        <v/>
      </c>
      <c r="K8615" t="str">
        <f t="shared" si="674"/>
        <v/>
      </c>
    </row>
    <row r="8616" spans="1:11">
      <c r="A8616" s="25" t="s">
        <v>2702</v>
      </c>
      <c r="B8616" s="25" t="s">
        <v>2671</v>
      </c>
      <c r="C8616" s="25" t="s">
        <v>243</v>
      </c>
      <c r="D8616" s="25" t="s">
        <v>244</v>
      </c>
      <c r="E8616">
        <f t="shared" si="670"/>
        <v>2</v>
      </c>
      <c r="F8616" t="str">
        <f t="shared" si="671"/>
        <v>Voice</v>
      </c>
      <c r="G8616" t="str">
        <f t="shared" si="672"/>
        <v>CVP_07984_2</v>
      </c>
      <c r="H8616" t="str">
        <f>IF(ISNA(VLOOKUP(A8616,$A$3:A8615,1,0)),"","DUP!")</f>
        <v/>
      </c>
      <c r="I8616" t="str">
        <f>IF(ISNA(VLOOKUP(B8616,$B$3:B8615,1,0)),"","DUP!")</f>
        <v>DUP!</v>
      </c>
      <c r="J8616" t="str">
        <f t="shared" si="673"/>
        <v/>
      </c>
      <c r="K8616" t="str">
        <f t="shared" si="674"/>
        <v>INSERT INTO ZONE_MAP (SERVICE_ID, SERVICE_NAME, CODE, NW_GROUP, ZONE) VALUES (2,'Voice','07984','SOC TRANG','NATIONAL');</v>
      </c>
    </row>
    <row r="8617" spans="1:11">
      <c r="A8617" s="25" t="s">
        <v>2702</v>
      </c>
      <c r="B8617" s="25" t="s">
        <v>2671</v>
      </c>
      <c r="C8617" s="25" t="s">
        <v>243</v>
      </c>
      <c r="D8617" s="25" t="s">
        <v>244</v>
      </c>
      <c r="E8617">
        <f t="shared" si="670"/>
        <v>2</v>
      </c>
      <c r="F8617" t="str">
        <f t="shared" si="671"/>
        <v>Voice</v>
      </c>
      <c r="G8617" t="str">
        <f t="shared" si="672"/>
        <v>CVP_07984_2</v>
      </c>
      <c r="H8617" t="str">
        <f>IF(ISNA(VLOOKUP(A8617,$A$3:A8616,1,0)),"","DUP!")</f>
        <v>DUP!</v>
      </c>
      <c r="I8617" t="str">
        <f>IF(ISNA(VLOOKUP(B8617,$B$3:B8616,1,0)),"","DUP!")</f>
        <v>DUP!</v>
      </c>
      <c r="J8617" t="str">
        <f t="shared" si="673"/>
        <v/>
      </c>
      <c r="K8617" t="str">
        <f t="shared" si="674"/>
        <v/>
      </c>
    </row>
    <row r="8618" spans="1:11">
      <c r="A8618" s="25" t="s">
        <v>2702</v>
      </c>
      <c r="B8618" s="25" t="s">
        <v>2671</v>
      </c>
      <c r="C8618" s="25" t="s">
        <v>243</v>
      </c>
      <c r="D8618" s="25" t="s">
        <v>244</v>
      </c>
      <c r="E8618">
        <f t="shared" si="670"/>
        <v>2</v>
      </c>
      <c r="F8618" t="str">
        <f t="shared" si="671"/>
        <v>Voice</v>
      </c>
      <c r="G8618" t="str">
        <f t="shared" si="672"/>
        <v>CVP_07984_2</v>
      </c>
      <c r="H8618" t="str">
        <f>IF(ISNA(VLOOKUP(A8618,$A$3:A8617,1,0)),"","DUP!")</f>
        <v>DUP!</v>
      </c>
      <c r="I8618" t="str">
        <f>IF(ISNA(VLOOKUP(B8618,$B$3:B8617,1,0)),"","DUP!")</f>
        <v>DUP!</v>
      </c>
      <c r="J8618" t="str">
        <f t="shared" si="673"/>
        <v/>
      </c>
      <c r="K8618" t="str">
        <f t="shared" si="674"/>
        <v/>
      </c>
    </row>
    <row r="8619" spans="1:11">
      <c r="A8619" s="25" t="s">
        <v>2702</v>
      </c>
      <c r="B8619" s="25" t="s">
        <v>2671</v>
      </c>
      <c r="C8619" s="25" t="s">
        <v>243</v>
      </c>
      <c r="D8619" s="25" t="s">
        <v>245</v>
      </c>
      <c r="E8619">
        <f t="shared" si="670"/>
        <v>10</v>
      </c>
      <c r="F8619" t="str">
        <f t="shared" si="671"/>
        <v>Video Call</v>
      </c>
      <c r="G8619" t="str">
        <f t="shared" si="672"/>
        <v>CVP_07984_10</v>
      </c>
      <c r="H8619" t="str">
        <f>IF(ISNA(VLOOKUP(A8619,$A$3:A8618,1,0)),"","DUP!")</f>
        <v>DUP!</v>
      </c>
      <c r="I8619" t="str">
        <f>IF(ISNA(VLOOKUP(B8619,$B$3:B8618,1,0)),"","DUP!")</f>
        <v>DUP!</v>
      </c>
      <c r="J8619" t="str">
        <f t="shared" si="673"/>
        <v/>
      </c>
      <c r="K8619" t="str">
        <f t="shared" si="674"/>
        <v/>
      </c>
    </row>
    <row r="8620" spans="1:11">
      <c r="A8620" s="25" t="s">
        <v>2702</v>
      </c>
      <c r="B8620" s="25" t="s">
        <v>2671</v>
      </c>
      <c r="C8620" s="25" t="s">
        <v>243</v>
      </c>
      <c r="D8620" s="25" t="s">
        <v>245</v>
      </c>
      <c r="E8620">
        <f t="shared" si="670"/>
        <v>10</v>
      </c>
      <c r="F8620" t="str">
        <f t="shared" si="671"/>
        <v>Video Call</v>
      </c>
      <c r="G8620" t="str">
        <f t="shared" si="672"/>
        <v>CVP_07984_10</v>
      </c>
      <c r="H8620" t="str">
        <f>IF(ISNA(VLOOKUP(A8620,$A$3:A8619,1,0)),"","DUP!")</f>
        <v>DUP!</v>
      </c>
      <c r="I8620" t="str">
        <f>IF(ISNA(VLOOKUP(B8620,$B$3:B8619,1,0)),"","DUP!")</f>
        <v>DUP!</v>
      </c>
      <c r="J8620" t="str">
        <f t="shared" si="673"/>
        <v/>
      </c>
      <c r="K8620" t="str">
        <f t="shared" si="674"/>
        <v/>
      </c>
    </row>
    <row r="8621" spans="1:11">
      <c r="A8621" s="25" t="s">
        <v>2702</v>
      </c>
      <c r="B8621" s="25" t="s">
        <v>2671</v>
      </c>
      <c r="C8621" s="25" t="s">
        <v>243</v>
      </c>
      <c r="D8621" s="25" t="s">
        <v>245</v>
      </c>
      <c r="E8621">
        <f t="shared" si="670"/>
        <v>10</v>
      </c>
      <c r="F8621" t="str">
        <f t="shared" si="671"/>
        <v>Video Call</v>
      </c>
      <c r="G8621" t="str">
        <f t="shared" si="672"/>
        <v>CVP_07984_10</v>
      </c>
      <c r="H8621" t="str">
        <f>IF(ISNA(VLOOKUP(A8621,$A$3:A8620,1,0)),"","DUP!")</f>
        <v>DUP!</v>
      </c>
      <c r="I8621" t="str">
        <f>IF(ISNA(VLOOKUP(B8621,$B$3:B8620,1,0)),"","DUP!")</f>
        <v>DUP!</v>
      </c>
      <c r="J8621" t="str">
        <f t="shared" si="673"/>
        <v/>
      </c>
      <c r="K8621" t="str">
        <f t="shared" si="674"/>
        <v/>
      </c>
    </row>
    <row r="8622" spans="1:11">
      <c r="A8622" s="25" t="s">
        <v>2703</v>
      </c>
      <c r="B8622" s="25" t="s">
        <v>2671</v>
      </c>
      <c r="C8622" s="25" t="s">
        <v>243</v>
      </c>
      <c r="D8622" s="25" t="s">
        <v>244</v>
      </c>
      <c r="E8622">
        <f t="shared" si="670"/>
        <v>2</v>
      </c>
      <c r="F8622" t="str">
        <f t="shared" si="671"/>
        <v>Voice</v>
      </c>
      <c r="G8622" t="str">
        <f t="shared" si="672"/>
        <v>CVP_07985_2</v>
      </c>
      <c r="H8622" t="str">
        <f>IF(ISNA(VLOOKUP(A8622,$A$3:A8621,1,0)),"","DUP!")</f>
        <v/>
      </c>
      <c r="I8622" t="str">
        <f>IF(ISNA(VLOOKUP(B8622,$B$3:B8621,1,0)),"","DUP!")</f>
        <v>DUP!</v>
      </c>
      <c r="J8622" t="str">
        <f t="shared" si="673"/>
        <v/>
      </c>
      <c r="K8622" t="str">
        <f t="shared" si="674"/>
        <v>INSERT INTO ZONE_MAP (SERVICE_ID, SERVICE_NAME, CODE, NW_GROUP, ZONE) VALUES (2,'Voice','07985','SOC TRANG','NATIONAL');</v>
      </c>
    </row>
    <row r="8623" spans="1:11">
      <c r="A8623" s="25" t="s">
        <v>2703</v>
      </c>
      <c r="B8623" s="25" t="s">
        <v>2671</v>
      </c>
      <c r="C8623" s="25" t="s">
        <v>243</v>
      </c>
      <c r="D8623" s="25" t="s">
        <v>244</v>
      </c>
      <c r="E8623">
        <f t="shared" si="670"/>
        <v>2</v>
      </c>
      <c r="F8623" t="str">
        <f t="shared" si="671"/>
        <v>Voice</v>
      </c>
      <c r="G8623" t="str">
        <f t="shared" si="672"/>
        <v>CVP_07985_2</v>
      </c>
      <c r="H8623" t="str">
        <f>IF(ISNA(VLOOKUP(A8623,$A$3:A8622,1,0)),"","DUP!")</f>
        <v>DUP!</v>
      </c>
      <c r="I8623" t="str">
        <f>IF(ISNA(VLOOKUP(B8623,$B$3:B8622,1,0)),"","DUP!")</f>
        <v>DUP!</v>
      </c>
      <c r="J8623" t="str">
        <f t="shared" si="673"/>
        <v/>
      </c>
      <c r="K8623" t="str">
        <f t="shared" si="674"/>
        <v/>
      </c>
    </row>
    <row r="8624" spans="1:11">
      <c r="A8624" s="25" t="s">
        <v>2703</v>
      </c>
      <c r="B8624" s="25" t="s">
        <v>2671</v>
      </c>
      <c r="C8624" s="25" t="s">
        <v>243</v>
      </c>
      <c r="D8624" s="25" t="s">
        <v>244</v>
      </c>
      <c r="E8624">
        <f t="shared" si="670"/>
        <v>2</v>
      </c>
      <c r="F8624" t="str">
        <f t="shared" si="671"/>
        <v>Voice</v>
      </c>
      <c r="G8624" t="str">
        <f t="shared" si="672"/>
        <v>CVP_07985_2</v>
      </c>
      <c r="H8624" t="str">
        <f>IF(ISNA(VLOOKUP(A8624,$A$3:A8623,1,0)),"","DUP!")</f>
        <v>DUP!</v>
      </c>
      <c r="I8624" t="str">
        <f>IF(ISNA(VLOOKUP(B8624,$B$3:B8623,1,0)),"","DUP!")</f>
        <v>DUP!</v>
      </c>
      <c r="J8624" t="str">
        <f t="shared" si="673"/>
        <v/>
      </c>
      <c r="K8624" t="str">
        <f t="shared" si="674"/>
        <v/>
      </c>
    </row>
    <row r="8625" spans="1:11">
      <c r="A8625" s="25" t="s">
        <v>2703</v>
      </c>
      <c r="B8625" s="25" t="s">
        <v>2671</v>
      </c>
      <c r="C8625" s="25" t="s">
        <v>243</v>
      </c>
      <c r="D8625" s="25" t="s">
        <v>245</v>
      </c>
      <c r="E8625">
        <f t="shared" si="670"/>
        <v>10</v>
      </c>
      <c r="F8625" t="str">
        <f t="shared" si="671"/>
        <v>Video Call</v>
      </c>
      <c r="G8625" t="str">
        <f t="shared" si="672"/>
        <v>CVP_07985_10</v>
      </c>
      <c r="H8625" t="str">
        <f>IF(ISNA(VLOOKUP(A8625,$A$3:A8624,1,0)),"","DUP!")</f>
        <v>DUP!</v>
      </c>
      <c r="I8625" t="str">
        <f>IF(ISNA(VLOOKUP(B8625,$B$3:B8624,1,0)),"","DUP!")</f>
        <v>DUP!</v>
      </c>
      <c r="J8625" t="str">
        <f t="shared" si="673"/>
        <v/>
      </c>
      <c r="K8625" t="str">
        <f t="shared" si="674"/>
        <v/>
      </c>
    </row>
    <row r="8626" spans="1:11">
      <c r="A8626" s="25" t="s">
        <v>2703</v>
      </c>
      <c r="B8626" s="25" t="s">
        <v>2671</v>
      </c>
      <c r="C8626" s="25" t="s">
        <v>243</v>
      </c>
      <c r="D8626" s="25" t="s">
        <v>245</v>
      </c>
      <c r="E8626">
        <f t="shared" si="670"/>
        <v>10</v>
      </c>
      <c r="F8626" t="str">
        <f t="shared" si="671"/>
        <v>Video Call</v>
      </c>
      <c r="G8626" t="str">
        <f t="shared" si="672"/>
        <v>CVP_07985_10</v>
      </c>
      <c r="H8626" t="str">
        <f>IF(ISNA(VLOOKUP(A8626,$A$3:A8625,1,0)),"","DUP!")</f>
        <v>DUP!</v>
      </c>
      <c r="I8626" t="str">
        <f>IF(ISNA(VLOOKUP(B8626,$B$3:B8625,1,0)),"","DUP!")</f>
        <v>DUP!</v>
      </c>
      <c r="J8626" t="str">
        <f t="shared" si="673"/>
        <v/>
      </c>
      <c r="K8626" t="str">
        <f t="shared" si="674"/>
        <v/>
      </c>
    </row>
    <row r="8627" spans="1:11">
      <c r="A8627" s="25" t="s">
        <v>2703</v>
      </c>
      <c r="B8627" s="25" t="s">
        <v>2671</v>
      </c>
      <c r="C8627" s="25" t="s">
        <v>243</v>
      </c>
      <c r="D8627" s="25" t="s">
        <v>245</v>
      </c>
      <c r="E8627">
        <f t="shared" si="670"/>
        <v>10</v>
      </c>
      <c r="F8627" t="str">
        <f t="shared" si="671"/>
        <v>Video Call</v>
      </c>
      <c r="G8627" t="str">
        <f t="shared" si="672"/>
        <v>CVP_07985_10</v>
      </c>
      <c r="H8627" t="str">
        <f>IF(ISNA(VLOOKUP(A8627,$A$3:A8626,1,0)),"","DUP!")</f>
        <v>DUP!</v>
      </c>
      <c r="I8627" t="str">
        <f>IF(ISNA(VLOOKUP(B8627,$B$3:B8626,1,0)),"","DUP!")</f>
        <v>DUP!</v>
      </c>
      <c r="J8627" t="str">
        <f t="shared" si="673"/>
        <v/>
      </c>
      <c r="K8627" t="str">
        <f t="shared" si="674"/>
        <v/>
      </c>
    </row>
    <row r="8628" spans="1:11">
      <c r="A8628" s="25" t="s">
        <v>2704</v>
      </c>
      <c r="B8628" s="25" t="s">
        <v>2671</v>
      </c>
      <c r="C8628" s="25" t="s">
        <v>243</v>
      </c>
      <c r="D8628" s="25" t="s">
        <v>244</v>
      </c>
      <c r="E8628">
        <f t="shared" si="670"/>
        <v>2</v>
      </c>
      <c r="F8628" t="str">
        <f t="shared" si="671"/>
        <v>Voice</v>
      </c>
      <c r="G8628" t="str">
        <f t="shared" si="672"/>
        <v>CVP_07986_2</v>
      </c>
      <c r="H8628" t="str">
        <f>IF(ISNA(VLOOKUP(A8628,$A$3:A8627,1,0)),"","DUP!")</f>
        <v/>
      </c>
      <c r="I8628" t="str">
        <f>IF(ISNA(VLOOKUP(B8628,$B$3:B8627,1,0)),"","DUP!")</f>
        <v>DUP!</v>
      </c>
      <c r="J8628" t="str">
        <f t="shared" si="673"/>
        <v/>
      </c>
      <c r="K8628" t="str">
        <f t="shared" si="674"/>
        <v>INSERT INTO ZONE_MAP (SERVICE_ID, SERVICE_NAME, CODE, NW_GROUP, ZONE) VALUES (2,'Voice','07986','SOC TRANG','NATIONAL');</v>
      </c>
    </row>
    <row r="8629" spans="1:11">
      <c r="A8629" s="25" t="s">
        <v>2704</v>
      </c>
      <c r="B8629" s="25" t="s">
        <v>2671</v>
      </c>
      <c r="C8629" s="25" t="s">
        <v>243</v>
      </c>
      <c r="D8629" s="25" t="s">
        <v>244</v>
      </c>
      <c r="E8629">
        <f t="shared" si="670"/>
        <v>2</v>
      </c>
      <c r="F8629" t="str">
        <f t="shared" si="671"/>
        <v>Voice</v>
      </c>
      <c r="G8629" t="str">
        <f t="shared" si="672"/>
        <v>CVP_07986_2</v>
      </c>
      <c r="H8629" t="str">
        <f>IF(ISNA(VLOOKUP(A8629,$A$3:A8628,1,0)),"","DUP!")</f>
        <v>DUP!</v>
      </c>
      <c r="I8629" t="str">
        <f>IF(ISNA(VLOOKUP(B8629,$B$3:B8628,1,0)),"","DUP!")</f>
        <v>DUP!</v>
      </c>
      <c r="J8629" t="str">
        <f t="shared" si="673"/>
        <v/>
      </c>
      <c r="K8629" t="str">
        <f t="shared" si="674"/>
        <v/>
      </c>
    </row>
    <row r="8630" spans="1:11">
      <c r="A8630" s="25" t="s">
        <v>2704</v>
      </c>
      <c r="B8630" s="25" t="s">
        <v>2671</v>
      </c>
      <c r="C8630" s="25" t="s">
        <v>243</v>
      </c>
      <c r="D8630" s="25" t="s">
        <v>244</v>
      </c>
      <c r="E8630">
        <f t="shared" si="670"/>
        <v>2</v>
      </c>
      <c r="F8630" t="str">
        <f t="shared" si="671"/>
        <v>Voice</v>
      </c>
      <c r="G8630" t="str">
        <f t="shared" si="672"/>
        <v>CVP_07986_2</v>
      </c>
      <c r="H8630" t="str">
        <f>IF(ISNA(VLOOKUP(A8630,$A$3:A8629,1,0)),"","DUP!")</f>
        <v>DUP!</v>
      </c>
      <c r="I8630" t="str">
        <f>IF(ISNA(VLOOKUP(B8630,$B$3:B8629,1,0)),"","DUP!")</f>
        <v>DUP!</v>
      </c>
      <c r="J8630" t="str">
        <f t="shared" si="673"/>
        <v/>
      </c>
      <c r="K8630" t="str">
        <f t="shared" si="674"/>
        <v/>
      </c>
    </row>
    <row r="8631" spans="1:11">
      <c r="A8631" s="25" t="s">
        <v>2704</v>
      </c>
      <c r="B8631" s="25" t="s">
        <v>2671</v>
      </c>
      <c r="C8631" s="25" t="s">
        <v>243</v>
      </c>
      <c r="D8631" s="25" t="s">
        <v>245</v>
      </c>
      <c r="E8631">
        <f t="shared" si="670"/>
        <v>10</v>
      </c>
      <c r="F8631" t="str">
        <f t="shared" si="671"/>
        <v>Video Call</v>
      </c>
      <c r="G8631" t="str">
        <f t="shared" si="672"/>
        <v>CVP_07986_10</v>
      </c>
      <c r="H8631" t="str">
        <f>IF(ISNA(VLOOKUP(A8631,$A$3:A8630,1,0)),"","DUP!")</f>
        <v>DUP!</v>
      </c>
      <c r="I8631" t="str">
        <f>IF(ISNA(VLOOKUP(B8631,$B$3:B8630,1,0)),"","DUP!")</f>
        <v>DUP!</v>
      </c>
      <c r="J8631" t="str">
        <f t="shared" si="673"/>
        <v/>
      </c>
      <c r="K8631" t="str">
        <f t="shared" si="674"/>
        <v/>
      </c>
    </row>
    <row r="8632" spans="1:11">
      <c r="A8632" s="25" t="s">
        <v>2704</v>
      </c>
      <c r="B8632" s="25" t="s">
        <v>2671</v>
      </c>
      <c r="C8632" s="25" t="s">
        <v>243</v>
      </c>
      <c r="D8632" s="25" t="s">
        <v>245</v>
      </c>
      <c r="E8632">
        <f t="shared" si="670"/>
        <v>10</v>
      </c>
      <c r="F8632" t="str">
        <f t="shared" si="671"/>
        <v>Video Call</v>
      </c>
      <c r="G8632" t="str">
        <f t="shared" si="672"/>
        <v>CVP_07986_10</v>
      </c>
      <c r="H8632" t="str">
        <f>IF(ISNA(VLOOKUP(A8632,$A$3:A8631,1,0)),"","DUP!")</f>
        <v>DUP!</v>
      </c>
      <c r="I8632" t="str">
        <f>IF(ISNA(VLOOKUP(B8632,$B$3:B8631,1,0)),"","DUP!")</f>
        <v>DUP!</v>
      </c>
      <c r="J8632" t="str">
        <f t="shared" si="673"/>
        <v/>
      </c>
      <c r="K8632" t="str">
        <f t="shared" si="674"/>
        <v/>
      </c>
    </row>
    <row r="8633" spans="1:11">
      <c r="A8633" s="25" t="s">
        <v>2704</v>
      </c>
      <c r="B8633" s="25" t="s">
        <v>2671</v>
      </c>
      <c r="C8633" s="25" t="s">
        <v>243</v>
      </c>
      <c r="D8633" s="25" t="s">
        <v>245</v>
      </c>
      <c r="E8633">
        <f t="shared" si="670"/>
        <v>10</v>
      </c>
      <c r="F8633" t="str">
        <f t="shared" si="671"/>
        <v>Video Call</v>
      </c>
      <c r="G8633" t="str">
        <f t="shared" si="672"/>
        <v>CVP_07986_10</v>
      </c>
      <c r="H8633" t="str">
        <f>IF(ISNA(VLOOKUP(A8633,$A$3:A8632,1,0)),"","DUP!")</f>
        <v>DUP!</v>
      </c>
      <c r="I8633" t="str">
        <f>IF(ISNA(VLOOKUP(B8633,$B$3:B8632,1,0)),"","DUP!")</f>
        <v>DUP!</v>
      </c>
      <c r="J8633" t="str">
        <f t="shared" si="673"/>
        <v/>
      </c>
      <c r="K8633" t="str">
        <f t="shared" si="674"/>
        <v/>
      </c>
    </row>
    <row r="8634" spans="1:11">
      <c r="A8634" s="25" t="s">
        <v>2705</v>
      </c>
      <c r="B8634" s="25" t="s">
        <v>2671</v>
      </c>
      <c r="C8634" s="25" t="s">
        <v>243</v>
      </c>
      <c r="D8634" s="25" t="s">
        <v>244</v>
      </c>
      <c r="E8634">
        <f t="shared" si="670"/>
        <v>2</v>
      </c>
      <c r="F8634" t="str">
        <f t="shared" si="671"/>
        <v>Voice</v>
      </c>
      <c r="G8634" t="str">
        <f t="shared" si="672"/>
        <v>CVP_07987_2</v>
      </c>
      <c r="H8634" t="str">
        <f>IF(ISNA(VLOOKUP(A8634,$A$3:A8633,1,0)),"","DUP!")</f>
        <v/>
      </c>
      <c r="I8634" t="str">
        <f>IF(ISNA(VLOOKUP(B8634,$B$3:B8633,1,0)),"","DUP!")</f>
        <v>DUP!</v>
      </c>
      <c r="J8634" t="str">
        <f t="shared" si="673"/>
        <v/>
      </c>
      <c r="K8634" t="str">
        <f t="shared" si="674"/>
        <v>INSERT INTO ZONE_MAP (SERVICE_ID, SERVICE_NAME, CODE, NW_GROUP, ZONE) VALUES (2,'Voice','07987','SOC TRANG','NATIONAL');</v>
      </c>
    </row>
    <row r="8635" spans="1:11">
      <c r="A8635" s="25" t="s">
        <v>2705</v>
      </c>
      <c r="B8635" s="25" t="s">
        <v>2671</v>
      </c>
      <c r="C8635" s="25" t="s">
        <v>243</v>
      </c>
      <c r="D8635" s="25" t="s">
        <v>244</v>
      </c>
      <c r="E8635">
        <f t="shared" si="670"/>
        <v>2</v>
      </c>
      <c r="F8635" t="str">
        <f t="shared" si="671"/>
        <v>Voice</v>
      </c>
      <c r="G8635" t="str">
        <f t="shared" si="672"/>
        <v>CVP_07987_2</v>
      </c>
      <c r="H8635" t="str">
        <f>IF(ISNA(VLOOKUP(A8635,$A$3:A8634,1,0)),"","DUP!")</f>
        <v>DUP!</v>
      </c>
      <c r="I8635" t="str">
        <f>IF(ISNA(VLOOKUP(B8635,$B$3:B8634,1,0)),"","DUP!")</f>
        <v>DUP!</v>
      </c>
      <c r="J8635" t="str">
        <f t="shared" si="673"/>
        <v/>
      </c>
      <c r="K8635" t="str">
        <f t="shared" si="674"/>
        <v/>
      </c>
    </row>
    <row r="8636" spans="1:11">
      <c r="A8636" s="25" t="s">
        <v>2705</v>
      </c>
      <c r="B8636" s="25" t="s">
        <v>2671</v>
      </c>
      <c r="C8636" s="25" t="s">
        <v>243</v>
      </c>
      <c r="D8636" s="25" t="s">
        <v>244</v>
      </c>
      <c r="E8636">
        <f t="shared" si="670"/>
        <v>2</v>
      </c>
      <c r="F8636" t="str">
        <f t="shared" si="671"/>
        <v>Voice</v>
      </c>
      <c r="G8636" t="str">
        <f t="shared" si="672"/>
        <v>CVP_07987_2</v>
      </c>
      <c r="H8636" t="str">
        <f>IF(ISNA(VLOOKUP(A8636,$A$3:A8635,1,0)),"","DUP!")</f>
        <v>DUP!</v>
      </c>
      <c r="I8636" t="str">
        <f>IF(ISNA(VLOOKUP(B8636,$B$3:B8635,1,0)),"","DUP!")</f>
        <v>DUP!</v>
      </c>
      <c r="J8636" t="str">
        <f t="shared" si="673"/>
        <v/>
      </c>
      <c r="K8636" t="str">
        <f t="shared" si="674"/>
        <v/>
      </c>
    </row>
    <row r="8637" spans="1:11">
      <c r="A8637" s="25" t="s">
        <v>2705</v>
      </c>
      <c r="B8637" s="25" t="s">
        <v>2671</v>
      </c>
      <c r="C8637" s="25" t="s">
        <v>243</v>
      </c>
      <c r="D8637" s="25" t="s">
        <v>245</v>
      </c>
      <c r="E8637">
        <f t="shared" si="670"/>
        <v>10</v>
      </c>
      <c r="F8637" t="str">
        <f t="shared" si="671"/>
        <v>Video Call</v>
      </c>
      <c r="G8637" t="str">
        <f t="shared" si="672"/>
        <v>CVP_07987_10</v>
      </c>
      <c r="H8637" t="str">
        <f>IF(ISNA(VLOOKUP(A8637,$A$3:A8636,1,0)),"","DUP!")</f>
        <v>DUP!</v>
      </c>
      <c r="I8637" t="str">
        <f>IF(ISNA(VLOOKUP(B8637,$B$3:B8636,1,0)),"","DUP!")</f>
        <v>DUP!</v>
      </c>
      <c r="J8637" t="str">
        <f t="shared" si="673"/>
        <v/>
      </c>
      <c r="K8637" t="str">
        <f t="shared" si="674"/>
        <v/>
      </c>
    </row>
    <row r="8638" spans="1:11">
      <c r="A8638" s="25" t="s">
        <v>2705</v>
      </c>
      <c r="B8638" s="25" t="s">
        <v>2671</v>
      </c>
      <c r="C8638" s="25" t="s">
        <v>243</v>
      </c>
      <c r="D8638" s="25" t="s">
        <v>245</v>
      </c>
      <c r="E8638">
        <f t="shared" si="670"/>
        <v>10</v>
      </c>
      <c r="F8638" t="str">
        <f t="shared" si="671"/>
        <v>Video Call</v>
      </c>
      <c r="G8638" t="str">
        <f t="shared" si="672"/>
        <v>CVP_07987_10</v>
      </c>
      <c r="H8638" t="str">
        <f>IF(ISNA(VLOOKUP(A8638,$A$3:A8637,1,0)),"","DUP!")</f>
        <v>DUP!</v>
      </c>
      <c r="I8638" t="str">
        <f>IF(ISNA(VLOOKUP(B8638,$B$3:B8637,1,0)),"","DUP!")</f>
        <v>DUP!</v>
      </c>
      <c r="J8638" t="str">
        <f t="shared" si="673"/>
        <v/>
      </c>
      <c r="K8638" t="str">
        <f t="shared" si="674"/>
        <v/>
      </c>
    </row>
    <row r="8639" spans="1:11">
      <c r="A8639" s="25" t="s">
        <v>2705</v>
      </c>
      <c r="B8639" s="25" t="s">
        <v>2671</v>
      </c>
      <c r="C8639" s="25" t="s">
        <v>243</v>
      </c>
      <c r="D8639" s="25" t="s">
        <v>245</v>
      </c>
      <c r="E8639">
        <f t="shared" si="670"/>
        <v>10</v>
      </c>
      <c r="F8639" t="str">
        <f t="shared" si="671"/>
        <v>Video Call</v>
      </c>
      <c r="G8639" t="str">
        <f t="shared" si="672"/>
        <v>CVP_07987_10</v>
      </c>
      <c r="H8639" t="str">
        <f>IF(ISNA(VLOOKUP(A8639,$A$3:A8638,1,0)),"","DUP!")</f>
        <v>DUP!</v>
      </c>
      <c r="I8639" t="str">
        <f>IF(ISNA(VLOOKUP(B8639,$B$3:B8638,1,0)),"","DUP!")</f>
        <v>DUP!</v>
      </c>
      <c r="J8639" t="str">
        <f t="shared" si="673"/>
        <v/>
      </c>
      <c r="K8639" t="str">
        <f t="shared" si="674"/>
        <v/>
      </c>
    </row>
    <row r="8640" spans="1:11">
      <c r="A8640" s="25" t="s">
        <v>2706</v>
      </c>
      <c r="B8640" s="25" t="s">
        <v>2671</v>
      </c>
      <c r="C8640" s="25" t="s">
        <v>243</v>
      </c>
      <c r="D8640" s="25" t="s">
        <v>244</v>
      </c>
      <c r="E8640">
        <f t="shared" si="670"/>
        <v>2</v>
      </c>
      <c r="F8640" t="str">
        <f t="shared" si="671"/>
        <v>Voice</v>
      </c>
      <c r="G8640" t="str">
        <f t="shared" si="672"/>
        <v>CVP_07988_2</v>
      </c>
      <c r="H8640" t="str">
        <f>IF(ISNA(VLOOKUP(A8640,$A$3:A8639,1,0)),"","DUP!")</f>
        <v/>
      </c>
      <c r="I8640" t="str">
        <f>IF(ISNA(VLOOKUP(B8640,$B$3:B8639,1,0)),"","DUP!")</f>
        <v>DUP!</v>
      </c>
      <c r="J8640" t="str">
        <f t="shared" si="673"/>
        <v/>
      </c>
      <c r="K8640" t="str">
        <f t="shared" si="674"/>
        <v>INSERT INTO ZONE_MAP (SERVICE_ID, SERVICE_NAME, CODE, NW_GROUP, ZONE) VALUES (2,'Voice','07988','SOC TRANG','NATIONAL');</v>
      </c>
    </row>
    <row r="8641" spans="1:11">
      <c r="A8641" s="25" t="s">
        <v>2706</v>
      </c>
      <c r="B8641" s="25" t="s">
        <v>2671</v>
      </c>
      <c r="C8641" s="25" t="s">
        <v>243</v>
      </c>
      <c r="D8641" s="25" t="s">
        <v>244</v>
      </c>
      <c r="E8641">
        <f t="shared" si="670"/>
        <v>2</v>
      </c>
      <c r="F8641" t="str">
        <f t="shared" si="671"/>
        <v>Voice</v>
      </c>
      <c r="G8641" t="str">
        <f t="shared" si="672"/>
        <v>CVP_07988_2</v>
      </c>
      <c r="H8641" t="str">
        <f>IF(ISNA(VLOOKUP(A8641,$A$3:A8640,1,0)),"","DUP!")</f>
        <v>DUP!</v>
      </c>
      <c r="I8641" t="str">
        <f>IF(ISNA(VLOOKUP(B8641,$B$3:B8640,1,0)),"","DUP!")</f>
        <v>DUP!</v>
      </c>
      <c r="J8641" t="str">
        <f t="shared" si="673"/>
        <v/>
      </c>
      <c r="K8641" t="str">
        <f t="shared" si="674"/>
        <v/>
      </c>
    </row>
    <row r="8642" spans="1:11">
      <c r="A8642" s="25" t="s">
        <v>2706</v>
      </c>
      <c r="B8642" s="25" t="s">
        <v>2671</v>
      </c>
      <c r="C8642" s="25" t="s">
        <v>243</v>
      </c>
      <c r="D8642" s="25" t="s">
        <v>244</v>
      </c>
      <c r="E8642">
        <f t="shared" si="670"/>
        <v>2</v>
      </c>
      <c r="F8642" t="str">
        <f t="shared" si="671"/>
        <v>Voice</v>
      </c>
      <c r="G8642" t="str">
        <f t="shared" si="672"/>
        <v>CVP_07988_2</v>
      </c>
      <c r="H8642" t="str">
        <f>IF(ISNA(VLOOKUP(A8642,$A$3:A8641,1,0)),"","DUP!")</f>
        <v>DUP!</v>
      </c>
      <c r="I8642" t="str">
        <f>IF(ISNA(VLOOKUP(B8642,$B$3:B8641,1,0)),"","DUP!")</f>
        <v>DUP!</v>
      </c>
      <c r="J8642" t="str">
        <f t="shared" si="673"/>
        <v/>
      </c>
      <c r="K8642" t="str">
        <f t="shared" si="674"/>
        <v/>
      </c>
    </row>
    <row r="8643" spans="1:11">
      <c r="A8643" s="25" t="s">
        <v>2706</v>
      </c>
      <c r="B8643" s="25" t="s">
        <v>2671</v>
      </c>
      <c r="C8643" s="25" t="s">
        <v>243</v>
      </c>
      <c r="D8643" s="25" t="s">
        <v>245</v>
      </c>
      <c r="E8643">
        <f t="shared" si="670"/>
        <v>10</v>
      </c>
      <c r="F8643" t="str">
        <f t="shared" si="671"/>
        <v>Video Call</v>
      </c>
      <c r="G8643" t="str">
        <f t="shared" si="672"/>
        <v>CVP_07988_10</v>
      </c>
      <c r="H8643" t="str">
        <f>IF(ISNA(VLOOKUP(A8643,$A$3:A8642,1,0)),"","DUP!")</f>
        <v>DUP!</v>
      </c>
      <c r="I8643" t="str">
        <f>IF(ISNA(VLOOKUP(B8643,$B$3:B8642,1,0)),"","DUP!")</f>
        <v>DUP!</v>
      </c>
      <c r="J8643" t="str">
        <f t="shared" si="673"/>
        <v/>
      </c>
      <c r="K8643" t="str">
        <f t="shared" si="674"/>
        <v/>
      </c>
    </row>
    <row r="8644" spans="1:11">
      <c r="A8644" s="25" t="s">
        <v>2706</v>
      </c>
      <c r="B8644" s="25" t="s">
        <v>2671</v>
      </c>
      <c r="C8644" s="25" t="s">
        <v>243</v>
      </c>
      <c r="D8644" s="25" t="s">
        <v>245</v>
      </c>
      <c r="E8644">
        <f t="shared" ref="E8644:E8707" si="675">IF(D8644="NORMAL",2,10)</f>
        <v>10</v>
      </c>
      <c r="F8644" t="str">
        <f t="shared" ref="F8644:F8707" si="676">IF(D8644="NORMAL","Voice","Video Call")</f>
        <v>Video Call</v>
      </c>
      <c r="G8644" t="str">
        <f t="shared" ref="G8644:G8707" si="677">C8644&amp;"_"&amp;A8644&amp;"_"&amp;E8644</f>
        <v>CVP_07988_10</v>
      </c>
      <c r="H8644" t="str">
        <f>IF(ISNA(VLOOKUP(A8644,$A$3:A8643,1,0)),"","DUP!")</f>
        <v>DUP!</v>
      </c>
      <c r="I8644" t="str">
        <f>IF(ISNA(VLOOKUP(B8644,$B$3:B8643,1,0)),"","DUP!")</f>
        <v>DUP!</v>
      </c>
      <c r="J8644" t="str">
        <f t="shared" ref="J8644:J8707" si="678">IF(I8644="DUP!","",B8644)</f>
        <v/>
      </c>
      <c r="K8644" t="str">
        <f t="shared" ref="K8644:K8707" si="679">IF(H8644="DUP!","","INSERT INTO ZONE_MAP (SERVICE_ID, SERVICE_NAME, CODE, NW_GROUP, ZONE) VALUES ("&amp;E8644&amp;",'"&amp;F8644&amp;"','"&amp;A8644&amp;"','"&amp;B8644&amp;"','"&amp;IF(B8644="VINAPHONE","INTERNAL","NATIONAL")&amp;"');")</f>
        <v/>
      </c>
    </row>
    <row r="8645" spans="1:11">
      <c r="A8645" s="25" t="s">
        <v>2706</v>
      </c>
      <c r="B8645" s="25" t="s">
        <v>2671</v>
      </c>
      <c r="C8645" s="25" t="s">
        <v>243</v>
      </c>
      <c r="D8645" s="25" t="s">
        <v>245</v>
      </c>
      <c r="E8645">
        <f t="shared" si="675"/>
        <v>10</v>
      </c>
      <c r="F8645" t="str">
        <f t="shared" si="676"/>
        <v>Video Call</v>
      </c>
      <c r="G8645" t="str">
        <f t="shared" si="677"/>
        <v>CVP_07988_10</v>
      </c>
      <c r="H8645" t="str">
        <f>IF(ISNA(VLOOKUP(A8645,$A$3:A8644,1,0)),"","DUP!")</f>
        <v>DUP!</v>
      </c>
      <c r="I8645" t="str">
        <f>IF(ISNA(VLOOKUP(B8645,$B$3:B8644,1,0)),"","DUP!")</f>
        <v>DUP!</v>
      </c>
      <c r="J8645" t="str">
        <f t="shared" si="678"/>
        <v/>
      </c>
      <c r="K8645" t="str">
        <f t="shared" si="679"/>
        <v/>
      </c>
    </row>
    <row r="8646" spans="1:11">
      <c r="A8646" s="25" t="s">
        <v>2707</v>
      </c>
      <c r="B8646" s="25" t="s">
        <v>2671</v>
      </c>
      <c r="C8646" s="25" t="s">
        <v>243</v>
      </c>
      <c r="D8646" s="25" t="s">
        <v>244</v>
      </c>
      <c r="E8646">
        <f t="shared" si="675"/>
        <v>2</v>
      </c>
      <c r="F8646" t="str">
        <f t="shared" si="676"/>
        <v>Voice</v>
      </c>
      <c r="G8646" t="str">
        <f t="shared" si="677"/>
        <v>CVP_07989_2</v>
      </c>
      <c r="H8646" t="str">
        <f>IF(ISNA(VLOOKUP(A8646,$A$3:A8645,1,0)),"","DUP!")</f>
        <v/>
      </c>
      <c r="I8646" t="str">
        <f>IF(ISNA(VLOOKUP(B8646,$B$3:B8645,1,0)),"","DUP!")</f>
        <v>DUP!</v>
      </c>
      <c r="J8646" t="str">
        <f t="shared" si="678"/>
        <v/>
      </c>
      <c r="K8646" t="str">
        <f t="shared" si="679"/>
        <v>INSERT INTO ZONE_MAP (SERVICE_ID, SERVICE_NAME, CODE, NW_GROUP, ZONE) VALUES (2,'Voice','07989','SOC TRANG','NATIONAL');</v>
      </c>
    </row>
    <row r="8647" spans="1:11">
      <c r="A8647" s="25" t="s">
        <v>2707</v>
      </c>
      <c r="B8647" s="25" t="s">
        <v>2671</v>
      </c>
      <c r="C8647" s="25" t="s">
        <v>243</v>
      </c>
      <c r="D8647" s="25" t="s">
        <v>244</v>
      </c>
      <c r="E8647">
        <f t="shared" si="675"/>
        <v>2</v>
      </c>
      <c r="F8647" t="str">
        <f t="shared" si="676"/>
        <v>Voice</v>
      </c>
      <c r="G8647" t="str">
        <f t="shared" si="677"/>
        <v>CVP_07989_2</v>
      </c>
      <c r="H8647" t="str">
        <f>IF(ISNA(VLOOKUP(A8647,$A$3:A8646,1,0)),"","DUP!")</f>
        <v>DUP!</v>
      </c>
      <c r="I8647" t="str">
        <f>IF(ISNA(VLOOKUP(B8647,$B$3:B8646,1,0)),"","DUP!")</f>
        <v>DUP!</v>
      </c>
      <c r="J8647" t="str">
        <f t="shared" si="678"/>
        <v/>
      </c>
      <c r="K8647" t="str">
        <f t="shared" si="679"/>
        <v/>
      </c>
    </row>
    <row r="8648" spans="1:11">
      <c r="A8648" s="25" t="s">
        <v>2707</v>
      </c>
      <c r="B8648" s="25" t="s">
        <v>2671</v>
      </c>
      <c r="C8648" s="25" t="s">
        <v>243</v>
      </c>
      <c r="D8648" s="25" t="s">
        <v>244</v>
      </c>
      <c r="E8648">
        <f t="shared" si="675"/>
        <v>2</v>
      </c>
      <c r="F8648" t="str">
        <f t="shared" si="676"/>
        <v>Voice</v>
      </c>
      <c r="G8648" t="str">
        <f t="shared" si="677"/>
        <v>CVP_07989_2</v>
      </c>
      <c r="H8648" t="str">
        <f>IF(ISNA(VLOOKUP(A8648,$A$3:A8647,1,0)),"","DUP!")</f>
        <v>DUP!</v>
      </c>
      <c r="I8648" t="str">
        <f>IF(ISNA(VLOOKUP(B8648,$B$3:B8647,1,0)),"","DUP!")</f>
        <v>DUP!</v>
      </c>
      <c r="J8648" t="str">
        <f t="shared" si="678"/>
        <v/>
      </c>
      <c r="K8648" t="str">
        <f t="shared" si="679"/>
        <v/>
      </c>
    </row>
    <row r="8649" spans="1:11">
      <c r="A8649" s="25" t="s">
        <v>2707</v>
      </c>
      <c r="B8649" s="25" t="s">
        <v>2671</v>
      </c>
      <c r="C8649" s="25" t="s">
        <v>243</v>
      </c>
      <c r="D8649" s="25" t="s">
        <v>245</v>
      </c>
      <c r="E8649">
        <f t="shared" si="675"/>
        <v>10</v>
      </c>
      <c r="F8649" t="str">
        <f t="shared" si="676"/>
        <v>Video Call</v>
      </c>
      <c r="G8649" t="str">
        <f t="shared" si="677"/>
        <v>CVP_07989_10</v>
      </c>
      <c r="H8649" t="str">
        <f>IF(ISNA(VLOOKUP(A8649,$A$3:A8648,1,0)),"","DUP!")</f>
        <v>DUP!</v>
      </c>
      <c r="I8649" t="str">
        <f>IF(ISNA(VLOOKUP(B8649,$B$3:B8648,1,0)),"","DUP!")</f>
        <v>DUP!</v>
      </c>
      <c r="J8649" t="str">
        <f t="shared" si="678"/>
        <v/>
      </c>
      <c r="K8649" t="str">
        <f t="shared" si="679"/>
        <v/>
      </c>
    </row>
    <row r="8650" spans="1:11">
      <c r="A8650" s="25" t="s">
        <v>2707</v>
      </c>
      <c r="B8650" s="25" t="s">
        <v>2671</v>
      </c>
      <c r="C8650" s="25" t="s">
        <v>243</v>
      </c>
      <c r="D8650" s="25" t="s">
        <v>245</v>
      </c>
      <c r="E8650">
        <f t="shared" si="675"/>
        <v>10</v>
      </c>
      <c r="F8650" t="str">
        <f t="shared" si="676"/>
        <v>Video Call</v>
      </c>
      <c r="G8650" t="str">
        <f t="shared" si="677"/>
        <v>CVP_07989_10</v>
      </c>
      <c r="H8650" t="str">
        <f>IF(ISNA(VLOOKUP(A8650,$A$3:A8649,1,0)),"","DUP!")</f>
        <v>DUP!</v>
      </c>
      <c r="I8650" t="str">
        <f>IF(ISNA(VLOOKUP(B8650,$B$3:B8649,1,0)),"","DUP!")</f>
        <v>DUP!</v>
      </c>
      <c r="J8650" t="str">
        <f t="shared" si="678"/>
        <v/>
      </c>
      <c r="K8650" t="str">
        <f t="shared" si="679"/>
        <v/>
      </c>
    </row>
    <row r="8651" spans="1:11">
      <c r="A8651" s="25" t="s">
        <v>2707</v>
      </c>
      <c r="B8651" s="25" t="s">
        <v>2671</v>
      </c>
      <c r="C8651" s="25" t="s">
        <v>243</v>
      </c>
      <c r="D8651" s="25" t="s">
        <v>245</v>
      </c>
      <c r="E8651">
        <f t="shared" si="675"/>
        <v>10</v>
      </c>
      <c r="F8651" t="str">
        <f t="shared" si="676"/>
        <v>Video Call</v>
      </c>
      <c r="G8651" t="str">
        <f t="shared" si="677"/>
        <v>CVP_07989_10</v>
      </c>
      <c r="H8651" t="str">
        <f>IF(ISNA(VLOOKUP(A8651,$A$3:A8650,1,0)),"","DUP!")</f>
        <v>DUP!</v>
      </c>
      <c r="I8651" t="str">
        <f>IF(ISNA(VLOOKUP(B8651,$B$3:B8650,1,0)),"","DUP!")</f>
        <v>DUP!</v>
      </c>
      <c r="J8651" t="str">
        <f t="shared" si="678"/>
        <v/>
      </c>
      <c r="K8651" t="str">
        <f t="shared" si="679"/>
        <v/>
      </c>
    </row>
    <row r="8652" spans="1:11">
      <c r="A8652" s="25" t="s">
        <v>2708</v>
      </c>
      <c r="B8652" s="25" t="s">
        <v>2709</v>
      </c>
      <c r="C8652" s="25" t="s">
        <v>289</v>
      </c>
      <c r="D8652" s="25" t="s">
        <v>244</v>
      </c>
      <c r="E8652">
        <f t="shared" si="675"/>
        <v>2</v>
      </c>
      <c r="F8652" t="str">
        <f t="shared" si="676"/>
        <v>Voice</v>
      </c>
      <c r="G8652" t="str">
        <f t="shared" si="677"/>
        <v>CDH_08_2</v>
      </c>
      <c r="H8652" t="str">
        <f>IF(ISNA(VLOOKUP(A8652,$A$3:A8651,1,0)),"","DUP!")</f>
        <v/>
      </c>
      <c r="I8652" t="str">
        <f>IF(ISNA(VLOOKUP(B8652,$B$3:B8651,1,0)),"","DUP!")</f>
        <v/>
      </c>
      <c r="J8652" t="str">
        <f t="shared" si="678"/>
        <v>TP.HCM</v>
      </c>
      <c r="K8652" t="str">
        <f t="shared" si="679"/>
        <v>INSERT INTO ZONE_MAP (SERVICE_ID, SERVICE_NAME, CODE, NW_GROUP, ZONE) VALUES (2,'Voice','08','TP.HCM','NATIONAL');</v>
      </c>
    </row>
    <row r="8653" spans="1:11">
      <c r="A8653" s="25" t="s">
        <v>2710</v>
      </c>
      <c r="B8653" s="25" t="s">
        <v>2711</v>
      </c>
      <c r="C8653" s="25" t="s">
        <v>2712</v>
      </c>
      <c r="D8653" s="25" t="s">
        <v>244</v>
      </c>
      <c r="E8653">
        <f t="shared" si="675"/>
        <v>2</v>
      </c>
      <c r="F8653" t="str">
        <f t="shared" si="676"/>
        <v>Voice</v>
      </c>
      <c r="G8653" t="str">
        <f t="shared" si="677"/>
        <v>CBD_080_2</v>
      </c>
      <c r="H8653" t="str">
        <f>IF(ISNA(VLOOKUP(A8653,$A$3:A8652,1,0)),"","DUP!")</f>
        <v/>
      </c>
      <c r="I8653" t="str">
        <f>IF(ISNA(VLOOKUP(B8653,$B$3:B8652,1,0)),"","DUP!")</f>
        <v/>
      </c>
      <c r="J8653" t="str">
        <f t="shared" si="678"/>
        <v>CUC BDTW</v>
      </c>
      <c r="K8653" t="str">
        <f t="shared" si="679"/>
        <v>INSERT INTO ZONE_MAP (SERVICE_ID, SERVICE_NAME, CODE, NW_GROUP, ZONE) VALUES (2,'Voice','080','CUC BDTW','NATIONAL');</v>
      </c>
    </row>
    <row r="8654" spans="1:11">
      <c r="A8654" s="25" t="s">
        <v>2710</v>
      </c>
      <c r="B8654" s="25" t="s">
        <v>2711</v>
      </c>
      <c r="C8654" s="25" t="s">
        <v>2712</v>
      </c>
      <c r="D8654" s="25" t="s">
        <v>244</v>
      </c>
      <c r="E8654">
        <f t="shared" si="675"/>
        <v>2</v>
      </c>
      <c r="F8654" t="str">
        <f t="shared" si="676"/>
        <v>Voice</v>
      </c>
      <c r="G8654" t="str">
        <f t="shared" si="677"/>
        <v>CBD_080_2</v>
      </c>
      <c r="H8654" t="str">
        <f>IF(ISNA(VLOOKUP(A8654,$A$3:A8653,1,0)),"","DUP!")</f>
        <v>DUP!</v>
      </c>
      <c r="I8654" t="str">
        <f>IF(ISNA(VLOOKUP(B8654,$B$3:B8653,1,0)),"","DUP!")</f>
        <v>DUP!</v>
      </c>
      <c r="J8654" t="str">
        <f t="shared" si="678"/>
        <v/>
      </c>
      <c r="K8654" t="str">
        <f t="shared" si="679"/>
        <v/>
      </c>
    </row>
    <row r="8655" spans="1:11">
      <c r="A8655" s="25" t="s">
        <v>2710</v>
      </c>
      <c r="B8655" s="25" t="s">
        <v>2711</v>
      </c>
      <c r="C8655" s="25" t="s">
        <v>2712</v>
      </c>
      <c r="D8655" s="25" t="s">
        <v>244</v>
      </c>
      <c r="E8655">
        <f t="shared" si="675"/>
        <v>2</v>
      </c>
      <c r="F8655" t="str">
        <f t="shared" si="676"/>
        <v>Voice</v>
      </c>
      <c r="G8655" t="str">
        <f t="shared" si="677"/>
        <v>CBD_080_2</v>
      </c>
      <c r="H8655" t="str">
        <f>IF(ISNA(VLOOKUP(A8655,$A$3:A8654,1,0)),"","DUP!")</f>
        <v>DUP!</v>
      </c>
      <c r="I8655" t="str">
        <f>IF(ISNA(VLOOKUP(B8655,$B$3:B8654,1,0)),"","DUP!")</f>
        <v>DUP!</v>
      </c>
      <c r="J8655" t="str">
        <f t="shared" si="678"/>
        <v/>
      </c>
      <c r="K8655" t="str">
        <f t="shared" si="679"/>
        <v/>
      </c>
    </row>
    <row r="8656" spans="1:11">
      <c r="A8656" s="25" t="s">
        <v>2710</v>
      </c>
      <c r="B8656" s="25" t="s">
        <v>2711</v>
      </c>
      <c r="C8656" s="25" t="s">
        <v>2712</v>
      </c>
      <c r="D8656" s="25" t="s">
        <v>245</v>
      </c>
      <c r="E8656">
        <f t="shared" si="675"/>
        <v>10</v>
      </c>
      <c r="F8656" t="str">
        <f t="shared" si="676"/>
        <v>Video Call</v>
      </c>
      <c r="G8656" t="str">
        <f t="shared" si="677"/>
        <v>CBD_080_10</v>
      </c>
      <c r="H8656" t="str">
        <f>IF(ISNA(VLOOKUP(A8656,$A$3:A8655,1,0)),"","DUP!")</f>
        <v>DUP!</v>
      </c>
      <c r="I8656" t="str">
        <f>IF(ISNA(VLOOKUP(B8656,$B$3:B8655,1,0)),"","DUP!")</f>
        <v>DUP!</v>
      </c>
      <c r="J8656" t="str">
        <f t="shared" si="678"/>
        <v/>
      </c>
      <c r="K8656" t="str">
        <f t="shared" si="679"/>
        <v/>
      </c>
    </row>
    <row r="8657" spans="1:11">
      <c r="A8657" s="25" t="s">
        <v>2710</v>
      </c>
      <c r="B8657" s="25" t="s">
        <v>2711</v>
      </c>
      <c r="C8657" s="25" t="s">
        <v>2712</v>
      </c>
      <c r="D8657" s="25" t="s">
        <v>245</v>
      </c>
      <c r="E8657">
        <f t="shared" si="675"/>
        <v>10</v>
      </c>
      <c r="F8657" t="str">
        <f t="shared" si="676"/>
        <v>Video Call</v>
      </c>
      <c r="G8657" t="str">
        <f t="shared" si="677"/>
        <v>CBD_080_10</v>
      </c>
      <c r="H8657" t="str">
        <f>IF(ISNA(VLOOKUP(A8657,$A$3:A8656,1,0)),"","DUP!")</f>
        <v>DUP!</v>
      </c>
      <c r="I8657" t="str">
        <f>IF(ISNA(VLOOKUP(B8657,$B$3:B8656,1,0)),"","DUP!")</f>
        <v>DUP!</v>
      </c>
      <c r="J8657" t="str">
        <f t="shared" si="678"/>
        <v/>
      </c>
      <c r="K8657" t="str">
        <f t="shared" si="679"/>
        <v/>
      </c>
    </row>
    <row r="8658" spans="1:11">
      <c r="A8658" s="25" t="s">
        <v>2710</v>
      </c>
      <c r="B8658" s="25" t="s">
        <v>2711</v>
      </c>
      <c r="C8658" s="25" t="s">
        <v>2712</v>
      </c>
      <c r="D8658" s="25" t="s">
        <v>245</v>
      </c>
      <c r="E8658">
        <f t="shared" si="675"/>
        <v>10</v>
      </c>
      <c r="F8658" t="str">
        <f t="shared" si="676"/>
        <v>Video Call</v>
      </c>
      <c r="G8658" t="str">
        <f t="shared" si="677"/>
        <v>CBD_080_10</v>
      </c>
      <c r="H8658" t="str">
        <f>IF(ISNA(VLOOKUP(A8658,$A$3:A8657,1,0)),"","DUP!")</f>
        <v>DUP!</v>
      </c>
      <c r="I8658" t="str">
        <f>IF(ISNA(VLOOKUP(B8658,$B$3:B8657,1,0)),"","DUP!")</f>
        <v>DUP!</v>
      </c>
      <c r="J8658" t="str">
        <f t="shared" si="678"/>
        <v/>
      </c>
      <c r="K8658" t="str">
        <f t="shared" si="679"/>
        <v/>
      </c>
    </row>
    <row r="8659" spans="1:11">
      <c r="A8659" s="25" t="s">
        <v>2713</v>
      </c>
      <c r="B8659" s="25" t="s">
        <v>2714</v>
      </c>
      <c r="C8659" s="25" t="s">
        <v>2712</v>
      </c>
      <c r="D8659" s="25" t="s">
        <v>244</v>
      </c>
      <c r="E8659">
        <f t="shared" si="675"/>
        <v>2</v>
      </c>
      <c r="F8659" t="str">
        <f t="shared" si="676"/>
        <v>Voice</v>
      </c>
      <c r="G8659" t="str">
        <f t="shared" si="677"/>
        <v>CBD_08023_2</v>
      </c>
      <c r="H8659" t="str">
        <f>IF(ISNA(VLOOKUP(A8659,$A$3:A8658,1,0)),"","DUP!")</f>
        <v/>
      </c>
      <c r="I8659" t="str">
        <f>IF(ISNA(VLOOKUP(B8659,$B$3:B8658,1,0)),"","DUP!")</f>
        <v/>
      </c>
      <c r="J8659" t="str">
        <f t="shared" si="678"/>
        <v>CUC BDTW LCU</v>
      </c>
      <c r="K8659" t="str">
        <f t="shared" si="679"/>
        <v>INSERT INTO ZONE_MAP (SERVICE_ID, SERVICE_NAME, CODE, NW_GROUP, ZONE) VALUES (2,'Voice','08023','CUC BDTW LCU','NATIONAL');</v>
      </c>
    </row>
    <row r="8660" spans="1:11">
      <c r="A8660" s="25" t="s">
        <v>2713</v>
      </c>
      <c r="B8660" s="25" t="s">
        <v>2714</v>
      </c>
      <c r="C8660" s="25" t="s">
        <v>2712</v>
      </c>
      <c r="D8660" s="25" t="s">
        <v>244</v>
      </c>
      <c r="E8660">
        <f t="shared" si="675"/>
        <v>2</v>
      </c>
      <c r="F8660" t="str">
        <f t="shared" si="676"/>
        <v>Voice</v>
      </c>
      <c r="G8660" t="str">
        <f t="shared" si="677"/>
        <v>CBD_08023_2</v>
      </c>
      <c r="H8660" t="str">
        <f>IF(ISNA(VLOOKUP(A8660,$A$3:A8659,1,0)),"","DUP!")</f>
        <v>DUP!</v>
      </c>
      <c r="I8660" t="str">
        <f>IF(ISNA(VLOOKUP(B8660,$B$3:B8659,1,0)),"","DUP!")</f>
        <v>DUP!</v>
      </c>
      <c r="J8660" t="str">
        <f t="shared" si="678"/>
        <v/>
      </c>
      <c r="K8660" t="str">
        <f t="shared" si="679"/>
        <v/>
      </c>
    </row>
    <row r="8661" spans="1:11">
      <c r="A8661" s="25" t="s">
        <v>2713</v>
      </c>
      <c r="B8661" s="25" t="s">
        <v>2714</v>
      </c>
      <c r="C8661" s="25" t="s">
        <v>2712</v>
      </c>
      <c r="D8661" s="25" t="s">
        <v>244</v>
      </c>
      <c r="E8661">
        <f t="shared" si="675"/>
        <v>2</v>
      </c>
      <c r="F8661" t="str">
        <f t="shared" si="676"/>
        <v>Voice</v>
      </c>
      <c r="G8661" t="str">
        <f t="shared" si="677"/>
        <v>CBD_08023_2</v>
      </c>
      <c r="H8661" t="str">
        <f>IF(ISNA(VLOOKUP(A8661,$A$3:A8660,1,0)),"","DUP!")</f>
        <v>DUP!</v>
      </c>
      <c r="I8661" t="str">
        <f>IF(ISNA(VLOOKUP(B8661,$B$3:B8660,1,0)),"","DUP!")</f>
        <v>DUP!</v>
      </c>
      <c r="J8661" t="str">
        <f t="shared" si="678"/>
        <v/>
      </c>
      <c r="K8661" t="str">
        <f t="shared" si="679"/>
        <v/>
      </c>
    </row>
    <row r="8662" spans="1:11">
      <c r="A8662" s="25" t="s">
        <v>2713</v>
      </c>
      <c r="B8662" s="25" t="s">
        <v>2714</v>
      </c>
      <c r="C8662" s="25" t="s">
        <v>2712</v>
      </c>
      <c r="D8662" s="25" t="s">
        <v>245</v>
      </c>
      <c r="E8662">
        <f t="shared" si="675"/>
        <v>10</v>
      </c>
      <c r="F8662" t="str">
        <f t="shared" si="676"/>
        <v>Video Call</v>
      </c>
      <c r="G8662" t="str">
        <f t="shared" si="677"/>
        <v>CBD_08023_10</v>
      </c>
      <c r="H8662" t="str">
        <f>IF(ISNA(VLOOKUP(A8662,$A$3:A8661,1,0)),"","DUP!")</f>
        <v>DUP!</v>
      </c>
      <c r="I8662" t="str">
        <f>IF(ISNA(VLOOKUP(B8662,$B$3:B8661,1,0)),"","DUP!")</f>
        <v>DUP!</v>
      </c>
      <c r="J8662" t="str">
        <f t="shared" si="678"/>
        <v/>
      </c>
      <c r="K8662" t="str">
        <f t="shared" si="679"/>
        <v/>
      </c>
    </row>
    <row r="8663" spans="1:11">
      <c r="A8663" s="25" t="s">
        <v>2713</v>
      </c>
      <c r="B8663" s="25" t="s">
        <v>2714</v>
      </c>
      <c r="C8663" s="25" t="s">
        <v>2712</v>
      </c>
      <c r="D8663" s="25" t="s">
        <v>245</v>
      </c>
      <c r="E8663">
        <f t="shared" si="675"/>
        <v>10</v>
      </c>
      <c r="F8663" t="str">
        <f t="shared" si="676"/>
        <v>Video Call</v>
      </c>
      <c r="G8663" t="str">
        <f t="shared" si="677"/>
        <v>CBD_08023_10</v>
      </c>
      <c r="H8663" t="str">
        <f>IF(ISNA(VLOOKUP(A8663,$A$3:A8662,1,0)),"","DUP!")</f>
        <v>DUP!</v>
      </c>
      <c r="I8663" t="str">
        <f>IF(ISNA(VLOOKUP(B8663,$B$3:B8662,1,0)),"","DUP!")</f>
        <v>DUP!</v>
      </c>
      <c r="J8663" t="str">
        <f t="shared" si="678"/>
        <v/>
      </c>
      <c r="K8663" t="str">
        <f t="shared" si="679"/>
        <v/>
      </c>
    </row>
    <row r="8664" spans="1:11">
      <c r="A8664" s="25" t="s">
        <v>2713</v>
      </c>
      <c r="B8664" s="25" t="s">
        <v>2714</v>
      </c>
      <c r="C8664" s="25" t="s">
        <v>2712</v>
      </c>
      <c r="D8664" s="25" t="s">
        <v>245</v>
      </c>
      <c r="E8664">
        <f t="shared" si="675"/>
        <v>10</v>
      </c>
      <c r="F8664" t="str">
        <f t="shared" si="676"/>
        <v>Video Call</v>
      </c>
      <c r="G8664" t="str">
        <f t="shared" si="677"/>
        <v>CBD_08023_10</v>
      </c>
      <c r="H8664" t="str">
        <f>IF(ISNA(VLOOKUP(A8664,$A$3:A8663,1,0)),"","DUP!")</f>
        <v>DUP!</v>
      </c>
      <c r="I8664" t="str">
        <f>IF(ISNA(VLOOKUP(B8664,$B$3:B8663,1,0)),"","DUP!")</f>
        <v>DUP!</v>
      </c>
      <c r="J8664" t="str">
        <f t="shared" si="678"/>
        <v/>
      </c>
      <c r="K8664" t="str">
        <f t="shared" si="679"/>
        <v/>
      </c>
    </row>
    <row r="8665" spans="1:11">
      <c r="A8665" s="25" t="s">
        <v>2715</v>
      </c>
      <c r="B8665" s="25" t="s">
        <v>2716</v>
      </c>
      <c r="C8665" s="25" t="s">
        <v>2712</v>
      </c>
      <c r="D8665" s="25" t="s">
        <v>244</v>
      </c>
      <c r="E8665">
        <f t="shared" si="675"/>
        <v>2</v>
      </c>
      <c r="F8665" t="str">
        <f t="shared" si="676"/>
        <v>Voice</v>
      </c>
      <c r="G8665" t="str">
        <f t="shared" si="677"/>
        <v>CBD_08031_2</v>
      </c>
      <c r="H8665" t="str">
        <f>IF(ISNA(VLOOKUP(A8665,$A$3:A8664,1,0)),"","DUP!")</f>
        <v/>
      </c>
      <c r="I8665" t="str">
        <f>IF(ISNA(VLOOKUP(B8665,$B$3:B8664,1,0)),"","DUP!")</f>
        <v/>
      </c>
      <c r="J8665" t="str">
        <f t="shared" si="678"/>
        <v>CUC BDTW HPG</v>
      </c>
      <c r="K8665" t="str">
        <f t="shared" si="679"/>
        <v>INSERT INTO ZONE_MAP (SERVICE_ID, SERVICE_NAME, CODE, NW_GROUP, ZONE) VALUES (2,'Voice','08031','CUC BDTW HPG','NATIONAL');</v>
      </c>
    </row>
    <row r="8666" spans="1:11">
      <c r="A8666" s="25" t="s">
        <v>2715</v>
      </c>
      <c r="B8666" s="25" t="s">
        <v>2716</v>
      </c>
      <c r="C8666" s="25" t="s">
        <v>2712</v>
      </c>
      <c r="D8666" s="25" t="s">
        <v>244</v>
      </c>
      <c r="E8666">
        <f t="shared" si="675"/>
        <v>2</v>
      </c>
      <c r="F8666" t="str">
        <f t="shared" si="676"/>
        <v>Voice</v>
      </c>
      <c r="G8666" t="str">
        <f t="shared" si="677"/>
        <v>CBD_08031_2</v>
      </c>
      <c r="H8666" t="str">
        <f>IF(ISNA(VLOOKUP(A8666,$A$3:A8665,1,0)),"","DUP!")</f>
        <v>DUP!</v>
      </c>
      <c r="I8666" t="str">
        <f>IF(ISNA(VLOOKUP(B8666,$B$3:B8665,1,0)),"","DUP!")</f>
        <v>DUP!</v>
      </c>
      <c r="J8666" t="str">
        <f t="shared" si="678"/>
        <v/>
      </c>
      <c r="K8666" t="str">
        <f t="shared" si="679"/>
        <v/>
      </c>
    </row>
    <row r="8667" spans="1:11">
      <c r="A8667" s="25" t="s">
        <v>2715</v>
      </c>
      <c r="B8667" s="25" t="s">
        <v>2716</v>
      </c>
      <c r="C8667" s="25" t="s">
        <v>2712</v>
      </c>
      <c r="D8667" s="25" t="s">
        <v>244</v>
      </c>
      <c r="E8667">
        <f t="shared" si="675"/>
        <v>2</v>
      </c>
      <c r="F8667" t="str">
        <f t="shared" si="676"/>
        <v>Voice</v>
      </c>
      <c r="G8667" t="str">
        <f t="shared" si="677"/>
        <v>CBD_08031_2</v>
      </c>
      <c r="H8667" t="str">
        <f>IF(ISNA(VLOOKUP(A8667,$A$3:A8666,1,0)),"","DUP!")</f>
        <v>DUP!</v>
      </c>
      <c r="I8667" t="str">
        <f>IF(ISNA(VLOOKUP(B8667,$B$3:B8666,1,0)),"","DUP!")</f>
        <v>DUP!</v>
      </c>
      <c r="J8667" t="str">
        <f t="shared" si="678"/>
        <v/>
      </c>
      <c r="K8667" t="str">
        <f t="shared" si="679"/>
        <v/>
      </c>
    </row>
    <row r="8668" spans="1:11">
      <c r="A8668" s="25" t="s">
        <v>2715</v>
      </c>
      <c r="B8668" s="25" t="s">
        <v>2716</v>
      </c>
      <c r="C8668" s="25" t="s">
        <v>2712</v>
      </c>
      <c r="D8668" s="25" t="s">
        <v>245</v>
      </c>
      <c r="E8668">
        <f t="shared" si="675"/>
        <v>10</v>
      </c>
      <c r="F8668" t="str">
        <f t="shared" si="676"/>
        <v>Video Call</v>
      </c>
      <c r="G8668" t="str">
        <f t="shared" si="677"/>
        <v>CBD_08031_10</v>
      </c>
      <c r="H8668" t="str">
        <f>IF(ISNA(VLOOKUP(A8668,$A$3:A8667,1,0)),"","DUP!")</f>
        <v>DUP!</v>
      </c>
      <c r="I8668" t="str">
        <f>IF(ISNA(VLOOKUP(B8668,$B$3:B8667,1,0)),"","DUP!")</f>
        <v>DUP!</v>
      </c>
      <c r="J8668" t="str">
        <f t="shared" si="678"/>
        <v/>
      </c>
      <c r="K8668" t="str">
        <f t="shared" si="679"/>
        <v/>
      </c>
    </row>
    <row r="8669" spans="1:11">
      <c r="A8669" s="25" t="s">
        <v>2715</v>
      </c>
      <c r="B8669" s="25" t="s">
        <v>2716</v>
      </c>
      <c r="C8669" s="25" t="s">
        <v>2712</v>
      </c>
      <c r="D8669" s="25" t="s">
        <v>245</v>
      </c>
      <c r="E8669">
        <f t="shared" si="675"/>
        <v>10</v>
      </c>
      <c r="F8669" t="str">
        <f t="shared" si="676"/>
        <v>Video Call</v>
      </c>
      <c r="G8669" t="str">
        <f t="shared" si="677"/>
        <v>CBD_08031_10</v>
      </c>
      <c r="H8669" t="str">
        <f>IF(ISNA(VLOOKUP(A8669,$A$3:A8668,1,0)),"","DUP!")</f>
        <v>DUP!</v>
      </c>
      <c r="I8669" t="str">
        <f>IF(ISNA(VLOOKUP(B8669,$B$3:B8668,1,0)),"","DUP!")</f>
        <v>DUP!</v>
      </c>
      <c r="J8669" t="str">
        <f t="shared" si="678"/>
        <v/>
      </c>
      <c r="K8669" t="str">
        <f t="shared" si="679"/>
        <v/>
      </c>
    </row>
    <row r="8670" spans="1:11">
      <c r="A8670" s="25" t="s">
        <v>2715</v>
      </c>
      <c r="B8670" s="25" t="s">
        <v>2716</v>
      </c>
      <c r="C8670" s="25" t="s">
        <v>2712</v>
      </c>
      <c r="D8670" s="25" t="s">
        <v>245</v>
      </c>
      <c r="E8670">
        <f t="shared" si="675"/>
        <v>10</v>
      </c>
      <c r="F8670" t="str">
        <f t="shared" si="676"/>
        <v>Video Call</v>
      </c>
      <c r="G8670" t="str">
        <f t="shared" si="677"/>
        <v>CBD_08031_10</v>
      </c>
      <c r="H8670" t="str">
        <f>IF(ISNA(VLOOKUP(A8670,$A$3:A8669,1,0)),"","DUP!")</f>
        <v>DUP!</v>
      </c>
      <c r="I8670" t="str">
        <f>IF(ISNA(VLOOKUP(B8670,$B$3:B8669,1,0)),"","DUP!")</f>
        <v>DUP!</v>
      </c>
      <c r="J8670" t="str">
        <f t="shared" si="678"/>
        <v/>
      </c>
      <c r="K8670" t="str">
        <f t="shared" si="679"/>
        <v/>
      </c>
    </row>
    <row r="8671" spans="1:11">
      <c r="A8671" s="25" t="s">
        <v>2717</v>
      </c>
      <c r="B8671" s="25" t="s">
        <v>2718</v>
      </c>
      <c r="C8671" s="25" t="s">
        <v>2712</v>
      </c>
      <c r="D8671" s="25" t="s">
        <v>244</v>
      </c>
      <c r="E8671">
        <f t="shared" si="675"/>
        <v>2</v>
      </c>
      <c r="F8671" t="str">
        <f t="shared" si="676"/>
        <v>Voice</v>
      </c>
      <c r="G8671" t="str">
        <f t="shared" si="677"/>
        <v>CBD_08033_2</v>
      </c>
      <c r="H8671" t="str">
        <f>IF(ISNA(VLOOKUP(A8671,$A$3:A8670,1,0)),"","DUP!")</f>
        <v/>
      </c>
      <c r="I8671" t="str">
        <f>IF(ISNA(VLOOKUP(B8671,$B$3:B8670,1,0)),"","DUP!")</f>
        <v/>
      </c>
      <c r="J8671" t="str">
        <f t="shared" si="678"/>
        <v>CUC BDTW QNH</v>
      </c>
      <c r="K8671" t="str">
        <f t="shared" si="679"/>
        <v>INSERT INTO ZONE_MAP (SERVICE_ID, SERVICE_NAME, CODE, NW_GROUP, ZONE) VALUES (2,'Voice','08033','CUC BDTW QNH','NATIONAL');</v>
      </c>
    </row>
    <row r="8672" spans="1:11">
      <c r="A8672" s="25" t="s">
        <v>2717</v>
      </c>
      <c r="B8672" s="25" t="s">
        <v>2718</v>
      </c>
      <c r="C8672" s="25" t="s">
        <v>2712</v>
      </c>
      <c r="D8672" s="25" t="s">
        <v>244</v>
      </c>
      <c r="E8672">
        <f t="shared" si="675"/>
        <v>2</v>
      </c>
      <c r="F8672" t="str">
        <f t="shared" si="676"/>
        <v>Voice</v>
      </c>
      <c r="G8672" t="str">
        <f t="shared" si="677"/>
        <v>CBD_08033_2</v>
      </c>
      <c r="H8672" t="str">
        <f>IF(ISNA(VLOOKUP(A8672,$A$3:A8671,1,0)),"","DUP!")</f>
        <v>DUP!</v>
      </c>
      <c r="I8672" t="str">
        <f>IF(ISNA(VLOOKUP(B8672,$B$3:B8671,1,0)),"","DUP!")</f>
        <v>DUP!</v>
      </c>
      <c r="J8672" t="str">
        <f t="shared" si="678"/>
        <v/>
      </c>
      <c r="K8672" t="str">
        <f t="shared" si="679"/>
        <v/>
      </c>
    </row>
    <row r="8673" spans="1:11">
      <c r="A8673" s="25" t="s">
        <v>2717</v>
      </c>
      <c r="B8673" s="25" t="s">
        <v>2718</v>
      </c>
      <c r="C8673" s="25" t="s">
        <v>2712</v>
      </c>
      <c r="D8673" s="25" t="s">
        <v>244</v>
      </c>
      <c r="E8673">
        <f t="shared" si="675"/>
        <v>2</v>
      </c>
      <c r="F8673" t="str">
        <f t="shared" si="676"/>
        <v>Voice</v>
      </c>
      <c r="G8673" t="str">
        <f t="shared" si="677"/>
        <v>CBD_08033_2</v>
      </c>
      <c r="H8673" t="str">
        <f>IF(ISNA(VLOOKUP(A8673,$A$3:A8672,1,0)),"","DUP!")</f>
        <v>DUP!</v>
      </c>
      <c r="I8673" t="str">
        <f>IF(ISNA(VLOOKUP(B8673,$B$3:B8672,1,0)),"","DUP!")</f>
        <v>DUP!</v>
      </c>
      <c r="J8673" t="str">
        <f t="shared" si="678"/>
        <v/>
      </c>
      <c r="K8673" t="str">
        <f t="shared" si="679"/>
        <v/>
      </c>
    </row>
    <row r="8674" spans="1:11">
      <c r="A8674" s="25" t="s">
        <v>2717</v>
      </c>
      <c r="B8674" s="25" t="s">
        <v>2718</v>
      </c>
      <c r="C8674" s="25" t="s">
        <v>2712</v>
      </c>
      <c r="D8674" s="25" t="s">
        <v>245</v>
      </c>
      <c r="E8674">
        <f t="shared" si="675"/>
        <v>10</v>
      </c>
      <c r="F8674" t="str">
        <f t="shared" si="676"/>
        <v>Video Call</v>
      </c>
      <c r="G8674" t="str">
        <f t="shared" si="677"/>
        <v>CBD_08033_10</v>
      </c>
      <c r="H8674" t="str">
        <f>IF(ISNA(VLOOKUP(A8674,$A$3:A8673,1,0)),"","DUP!")</f>
        <v>DUP!</v>
      </c>
      <c r="I8674" t="str">
        <f>IF(ISNA(VLOOKUP(B8674,$B$3:B8673,1,0)),"","DUP!")</f>
        <v>DUP!</v>
      </c>
      <c r="J8674" t="str">
        <f t="shared" si="678"/>
        <v/>
      </c>
      <c r="K8674" t="str">
        <f t="shared" si="679"/>
        <v/>
      </c>
    </row>
    <row r="8675" spans="1:11">
      <c r="A8675" s="25" t="s">
        <v>2717</v>
      </c>
      <c r="B8675" s="25" t="s">
        <v>2718</v>
      </c>
      <c r="C8675" s="25" t="s">
        <v>2712</v>
      </c>
      <c r="D8675" s="25" t="s">
        <v>245</v>
      </c>
      <c r="E8675">
        <f t="shared" si="675"/>
        <v>10</v>
      </c>
      <c r="F8675" t="str">
        <f t="shared" si="676"/>
        <v>Video Call</v>
      </c>
      <c r="G8675" t="str">
        <f t="shared" si="677"/>
        <v>CBD_08033_10</v>
      </c>
      <c r="H8675" t="str">
        <f>IF(ISNA(VLOOKUP(A8675,$A$3:A8674,1,0)),"","DUP!")</f>
        <v>DUP!</v>
      </c>
      <c r="I8675" t="str">
        <f>IF(ISNA(VLOOKUP(B8675,$B$3:B8674,1,0)),"","DUP!")</f>
        <v>DUP!</v>
      </c>
      <c r="J8675" t="str">
        <f t="shared" si="678"/>
        <v/>
      </c>
      <c r="K8675" t="str">
        <f t="shared" si="679"/>
        <v/>
      </c>
    </row>
    <row r="8676" spans="1:11">
      <c r="A8676" s="25" t="s">
        <v>2717</v>
      </c>
      <c r="B8676" s="25" t="s">
        <v>2718</v>
      </c>
      <c r="C8676" s="25" t="s">
        <v>2712</v>
      </c>
      <c r="D8676" s="25" t="s">
        <v>245</v>
      </c>
      <c r="E8676">
        <f t="shared" si="675"/>
        <v>10</v>
      </c>
      <c r="F8676" t="str">
        <f t="shared" si="676"/>
        <v>Video Call</v>
      </c>
      <c r="G8676" t="str">
        <f t="shared" si="677"/>
        <v>CBD_08033_10</v>
      </c>
      <c r="H8676" t="str">
        <f>IF(ISNA(VLOOKUP(A8676,$A$3:A8675,1,0)),"","DUP!")</f>
        <v>DUP!</v>
      </c>
      <c r="I8676" t="str">
        <f>IF(ISNA(VLOOKUP(B8676,$B$3:B8675,1,0)),"","DUP!")</f>
        <v>DUP!</v>
      </c>
      <c r="J8676" t="str">
        <f t="shared" si="678"/>
        <v/>
      </c>
      <c r="K8676" t="str">
        <f t="shared" si="679"/>
        <v/>
      </c>
    </row>
    <row r="8677" spans="1:11">
      <c r="A8677" s="25" t="s">
        <v>2719</v>
      </c>
      <c r="B8677" s="25" t="s">
        <v>2720</v>
      </c>
      <c r="C8677" s="25" t="s">
        <v>2712</v>
      </c>
      <c r="D8677" s="25" t="s">
        <v>244</v>
      </c>
      <c r="E8677">
        <f t="shared" si="675"/>
        <v>2</v>
      </c>
      <c r="F8677" t="str">
        <f t="shared" si="676"/>
        <v>Voice</v>
      </c>
      <c r="G8677" t="str">
        <f t="shared" si="677"/>
        <v>CBD_0804_2</v>
      </c>
      <c r="H8677" t="str">
        <f>IF(ISNA(VLOOKUP(A8677,$A$3:A8676,1,0)),"","DUP!")</f>
        <v/>
      </c>
      <c r="I8677" t="str">
        <f>IF(ISNA(VLOOKUP(B8677,$B$3:B8676,1,0)),"","DUP!")</f>
        <v/>
      </c>
      <c r="J8677" t="str">
        <f t="shared" si="678"/>
        <v>CUC BDTW HNI</v>
      </c>
      <c r="K8677" t="str">
        <f t="shared" si="679"/>
        <v>INSERT INTO ZONE_MAP (SERVICE_ID, SERVICE_NAME, CODE, NW_GROUP, ZONE) VALUES (2,'Voice','0804','CUC BDTW HNI','NATIONAL');</v>
      </c>
    </row>
    <row r="8678" spans="1:11">
      <c r="A8678" s="25" t="s">
        <v>2719</v>
      </c>
      <c r="B8678" s="25" t="s">
        <v>2720</v>
      </c>
      <c r="C8678" s="25" t="s">
        <v>2712</v>
      </c>
      <c r="D8678" s="25" t="s">
        <v>244</v>
      </c>
      <c r="E8678">
        <f t="shared" si="675"/>
        <v>2</v>
      </c>
      <c r="F8678" t="str">
        <f t="shared" si="676"/>
        <v>Voice</v>
      </c>
      <c r="G8678" t="str">
        <f t="shared" si="677"/>
        <v>CBD_0804_2</v>
      </c>
      <c r="H8678" t="str">
        <f>IF(ISNA(VLOOKUP(A8678,$A$3:A8677,1,0)),"","DUP!")</f>
        <v>DUP!</v>
      </c>
      <c r="I8678" t="str">
        <f>IF(ISNA(VLOOKUP(B8678,$B$3:B8677,1,0)),"","DUP!")</f>
        <v>DUP!</v>
      </c>
      <c r="J8678" t="str">
        <f t="shared" si="678"/>
        <v/>
      </c>
      <c r="K8678" t="str">
        <f t="shared" si="679"/>
        <v/>
      </c>
    </row>
    <row r="8679" spans="1:11">
      <c r="A8679" s="25" t="s">
        <v>2719</v>
      </c>
      <c r="B8679" s="25" t="s">
        <v>2720</v>
      </c>
      <c r="C8679" s="25" t="s">
        <v>2712</v>
      </c>
      <c r="D8679" s="25" t="s">
        <v>244</v>
      </c>
      <c r="E8679">
        <f t="shared" si="675"/>
        <v>2</v>
      </c>
      <c r="F8679" t="str">
        <f t="shared" si="676"/>
        <v>Voice</v>
      </c>
      <c r="G8679" t="str">
        <f t="shared" si="677"/>
        <v>CBD_0804_2</v>
      </c>
      <c r="H8679" t="str">
        <f>IF(ISNA(VLOOKUP(A8679,$A$3:A8678,1,0)),"","DUP!")</f>
        <v>DUP!</v>
      </c>
      <c r="I8679" t="str">
        <f>IF(ISNA(VLOOKUP(B8679,$B$3:B8678,1,0)),"","DUP!")</f>
        <v>DUP!</v>
      </c>
      <c r="J8679" t="str">
        <f t="shared" si="678"/>
        <v/>
      </c>
      <c r="K8679" t="str">
        <f t="shared" si="679"/>
        <v/>
      </c>
    </row>
    <row r="8680" spans="1:11">
      <c r="A8680" s="25" t="s">
        <v>2719</v>
      </c>
      <c r="B8680" s="25" t="s">
        <v>2720</v>
      </c>
      <c r="C8680" s="25" t="s">
        <v>2712</v>
      </c>
      <c r="D8680" s="25" t="s">
        <v>245</v>
      </c>
      <c r="E8680">
        <f t="shared" si="675"/>
        <v>10</v>
      </c>
      <c r="F8680" t="str">
        <f t="shared" si="676"/>
        <v>Video Call</v>
      </c>
      <c r="G8680" t="str">
        <f t="shared" si="677"/>
        <v>CBD_0804_10</v>
      </c>
      <c r="H8680" t="str">
        <f>IF(ISNA(VLOOKUP(A8680,$A$3:A8679,1,0)),"","DUP!")</f>
        <v>DUP!</v>
      </c>
      <c r="I8680" t="str">
        <f>IF(ISNA(VLOOKUP(B8680,$B$3:B8679,1,0)),"","DUP!")</f>
        <v>DUP!</v>
      </c>
      <c r="J8680" t="str">
        <f t="shared" si="678"/>
        <v/>
      </c>
      <c r="K8680" t="str">
        <f t="shared" si="679"/>
        <v/>
      </c>
    </row>
    <row r="8681" spans="1:11">
      <c r="A8681" s="25" t="s">
        <v>2719</v>
      </c>
      <c r="B8681" s="25" t="s">
        <v>2720</v>
      </c>
      <c r="C8681" s="25" t="s">
        <v>2712</v>
      </c>
      <c r="D8681" s="25" t="s">
        <v>245</v>
      </c>
      <c r="E8681">
        <f t="shared" si="675"/>
        <v>10</v>
      </c>
      <c r="F8681" t="str">
        <f t="shared" si="676"/>
        <v>Video Call</v>
      </c>
      <c r="G8681" t="str">
        <f t="shared" si="677"/>
        <v>CBD_0804_10</v>
      </c>
      <c r="H8681" t="str">
        <f>IF(ISNA(VLOOKUP(A8681,$A$3:A8680,1,0)),"","DUP!")</f>
        <v>DUP!</v>
      </c>
      <c r="I8681" t="str">
        <f>IF(ISNA(VLOOKUP(B8681,$B$3:B8680,1,0)),"","DUP!")</f>
        <v>DUP!</v>
      </c>
      <c r="J8681" t="str">
        <f t="shared" si="678"/>
        <v/>
      </c>
      <c r="K8681" t="str">
        <f t="shared" si="679"/>
        <v/>
      </c>
    </row>
    <row r="8682" spans="1:11">
      <c r="A8682" s="25" t="s">
        <v>2719</v>
      </c>
      <c r="B8682" s="25" t="s">
        <v>2720</v>
      </c>
      <c r="C8682" s="25" t="s">
        <v>2712</v>
      </c>
      <c r="D8682" s="25" t="s">
        <v>245</v>
      </c>
      <c r="E8682">
        <f t="shared" si="675"/>
        <v>10</v>
      </c>
      <c r="F8682" t="str">
        <f t="shared" si="676"/>
        <v>Video Call</v>
      </c>
      <c r="G8682" t="str">
        <f t="shared" si="677"/>
        <v>CBD_0804_10</v>
      </c>
      <c r="H8682" t="str">
        <f>IF(ISNA(VLOOKUP(A8682,$A$3:A8681,1,0)),"","DUP!")</f>
        <v>DUP!</v>
      </c>
      <c r="I8682" t="str">
        <f>IF(ISNA(VLOOKUP(B8682,$B$3:B8681,1,0)),"","DUP!")</f>
        <v>DUP!</v>
      </c>
      <c r="J8682" t="str">
        <f t="shared" si="678"/>
        <v/>
      </c>
      <c r="K8682" t="str">
        <f t="shared" si="679"/>
        <v/>
      </c>
    </row>
    <row r="8683" spans="1:11">
      <c r="A8683" s="25" t="s">
        <v>2721</v>
      </c>
      <c r="B8683" s="25" t="s">
        <v>2722</v>
      </c>
      <c r="C8683" s="25" t="s">
        <v>2712</v>
      </c>
      <c r="D8683" s="25" t="s">
        <v>244</v>
      </c>
      <c r="E8683">
        <f t="shared" si="675"/>
        <v>2</v>
      </c>
      <c r="F8683" t="str">
        <f t="shared" si="676"/>
        <v>Voice</v>
      </c>
      <c r="G8683" t="str">
        <f t="shared" si="677"/>
        <v>CBD_08050_2</v>
      </c>
      <c r="H8683" t="str">
        <f>IF(ISNA(VLOOKUP(A8683,$A$3:A8682,1,0)),"","DUP!")</f>
        <v/>
      </c>
      <c r="I8683" t="str">
        <f>IF(ISNA(VLOOKUP(B8683,$B$3:B8682,1,0)),"","DUP!")</f>
        <v/>
      </c>
      <c r="J8683" t="str">
        <f t="shared" si="678"/>
        <v>CUC BDTW DLK</v>
      </c>
      <c r="K8683" t="str">
        <f t="shared" si="679"/>
        <v>INSERT INTO ZONE_MAP (SERVICE_ID, SERVICE_NAME, CODE, NW_GROUP, ZONE) VALUES (2,'Voice','08050','CUC BDTW DLK','NATIONAL');</v>
      </c>
    </row>
    <row r="8684" spans="1:11">
      <c r="A8684" s="25" t="s">
        <v>2721</v>
      </c>
      <c r="B8684" s="25" t="s">
        <v>2722</v>
      </c>
      <c r="C8684" s="25" t="s">
        <v>2712</v>
      </c>
      <c r="D8684" s="25" t="s">
        <v>244</v>
      </c>
      <c r="E8684">
        <f t="shared" si="675"/>
        <v>2</v>
      </c>
      <c r="F8684" t="str">
        <f t="shared" si="676"/>
        <v>Voice</v>
      </c>
      <c r="G8684" t="str">
        <f t="shared" si="677"/>
        <v>CBD_08050_2</v>
      </c>
      <c r="H8684" t="str">
        <f>IF(ISNA(VLOOKUP(A8684,$A$3:A8683,1,0)),"","DUP!")</f>
        <v>DUP!</v>
      </c>
      <c r="I8684" t="str">
        <f>IF(ISNA(VLOOKUP(B8684,$B$3:B8683,1,0)),"","DUP!")</f>
        <v>DUP!</v>
      </c>
      <c r="J8684" t="str">
        <f t="shared" si="678"/>
        <v/>
      </c>
      <c r="K8684" t="str">
        <f t="shared" si="679"/>
        <v/>
      </c>
    </row>
    <row r="8685" spans="1:11">
      <c r="A8685" s="25" t="s">
        <v>2721</v>
      </c>
      <c r="B8685" s="25" t="s">
        <v>2722</v>
      </c>
      <c r="C8685" s="25" t="s">
        <v>2712</v>
      </c>
      <c r="D8685" s="25" t="s">
        <v>244</v>
      </c>
      <c r="E8685">
        <f t="shared" si="675"/>
        <v>2</v>
      </c>
      <c r="F8685" t="str">
        <f t="shared" si="676"/>
        <v>Voice</v>
      </c>
      <c r="G8685" t="str">
        <f t="shared" si="677"/>
        <v>CBD_08050_2</v>
      </c>
      <c r="H8685" t="str">
        <f>IF(ISNA(VLOOKUP(A8685,$A$3:A8684,1,0)),"","DUP!")</f>
        <v>DUP!</v>
      </c>
      <c r="I8685" t="str">
        <f>IF(ISNA(VLOOKUP(B8685,$B$3:B8684,1,0)),"","DUP!")</f>
        <v>DUP!</v>
      </c>
      <c r="J8685" t="str">
        <f t="shared" si="678"/>
        <v/>
      </c>
      <c r="K8685" t="str">
        <f t="shared" si="679"/>
        <v/>
      </c>
    </row>
    <row r="8686" spans="1:11">
      <c r="A8686" s="25" t="s">
        <v>2721</v>
      </c>
      <c r="B8686" s="25" t="s">
        <v>2722</v>
      </c>
      <c r="C8686" s="25" t="s">
        <v>2712</v>
      </c>
      <c r="D8686" s="25" t="s">
        <v>245</v>
      </c>
      <c r="E8686">
        <f t="shared" si="675"/>
        <v>10</v>
      </c>
      <c r="F8686" t="str">
        <f t="shared" si="676"/>
        <v>Video Call</v>
      </c>
      <c r="G8686" t="str">
        <f t="shared" si="677"/>
        <v>CBD_08050_10</v>
      </c>
      <c r="H8686" t="str">
        <f>IF(ISNA(VLOOKUP(A8686,$A$3:A8685,1,0)),"","DUP!")</f>
        <v>DUP!</v>
      </c>
      <c r="I8686" t="str">
        <f>IF(ISNA(VLOOKUP(B8686,$B$3:B8685,1,0)),"","DUP!")</f>
        <v>DUP!</v>
      </c>
      <c r="J8686" t="str">
        <f t="shared" si="678"/>
        <v/>
      </c>
      <c r="K8686" t="str">
        <f t="shared" si="679"/>
        <v/>
      </c>
    </row>
    <row r="8687" spans="1:11">
      <c r="A8687" s="25" t="s">
        <v>2721</v>
      </c>
      <c r="B8687" s="25" t="s">
        <v>2722</v>
      </c>
      <c r="C8687" s="25" t="s">
        <v>2712</v>
      </c>
      <c r="D8687" s="25" t="s">
        <v>245</v>
      </c>
      <c r="E8687">
        <f t="shared" si="675"/>
        <v>10</v>
      </c>
      <c r="F8687" t="str">
        <f t="shared" si="676"/>
        <v>Video Call</v>
      </c>
      <c r="G8687" t="str">
        <f t="shared" si="677"/>
        <v>CBD_08050_10</v>
      </c>
      <c r="H8687" t="str">
        <f>IF(ISNA(VLOOKUP(A8687,$A$3:A8686,1,0)),"","DUP!")</f>
        <v>DUP!</v>
      </c>
      <c r="I8687" t="str">
        <f>IF(ISNA(VLOOKUP(B8687,$B$3:B8686,1,0)),"","DUP!")</f>
        <v>DUP!</v>
      </c>
      <c r="J8687" t="str">
        <f t="shared" si="678"/>
        <v/>
      </c>
      <c r="K8687" t="str">
        <f t="shared" si="679"/>
        <v/>
      </c>
    </row>
    <row r="8688" spans="1:11">
      <c r="A8688" s="25" t="s">
        <v>2721</v>
      </c>
      <c r="B8688" s="25" t="s">
        <v>2722</v>
      </c>
      <c r="C8688" s="25" t="s">
        <v>2712</v>
      </c>
      <c r="D8688" s="25" t="s">
        <v>245</v>
      </c>
      <c r="E8688">
        <f t="shared" si="675"/>
        <v>10</v>
      </c>
      <c r="F8688" t="str">
        <f t="shared" si="676"/>
        <v>Video Call</v>
      </c>
      <c r="G8688" t="str">
        <f t="shared" si="677"/>
        <v>CBD_08050_10</v>
      </c>
      <c r="H8688" t="str">
        <f>IF(ISNA(VLOOKUP(A8688,$A$3:A8687,1,0)),"","DUP!")</f>
        <v>DUP!</v>
      </c>
      <c r="I8688" t="str">
        <f>IF(ISNA(VLOOKUP(B8688,$B$3:B8687,1,0)),"","DUP!")</f>
        <v>DUP!</v>
      </c>
      <c r="J8688" t="str">
        <f t="shared" si="678"/>
        <v/>
      </c>
      <c r="K8688" t="str">
        <f t="shared" si="679"/>
        <v/>
      </c>
    </row>
    <row r="8689" spans="1:11">
      <c r="A8689" s="25" t="s">
        <v>2723</v>
      </c>
      <c r="B8689" s="25" t="s">
        <v>2724</v>
      </c>
      <c r="C8689" s="25" t="s">
        <v>2712</v>
      </c>
      <c r="D8689" s="25" t="s">
        <v>244</v>
      </c>
      <c r="E8689">
        <f t="shared" si="675"/>
        <v>2</v>
      </c>
      <c r="F8689" t="str">
        <f t="shared" si="676"/>
        <v>Voice</v>
      </c>
      <c r="G8689" t="str">
        <f t="shared" si="677"/>
        <v>CBD_08051_2</v>
      </c>
      <c r="H8689" t="str">
        <f>IF(ISNA(VLOOKUP(A8689,$A$3:A8688,1,0)),"","DUP!")</f>
        <v/>
      </c>
      <c r="I8689" t="str">
        <f>IF(ISNA(VLOOKUP(B8689,$B$3:B8688,1,0)),"","DUP!")</f>
        <v/>
      </c>
      <c r="J8689" t="str">
        <f t="shared" si="678"/>
        <v>CUC BDTW DNG</v>
      </c>
      <c r="K8689" t="str">
        <f t="shared" si="679"/>
        <v>INSERT INTO ZONE_MAP (SERVICE_ID, SERVICE_NAME, CODE, NW_GROUP, ZONE) VALUES (2,'Voice','08051','CUC BDTW DNG','NATIONAL');</v>
      </c>
    </row>
    <row r="8690" spans="1:11">
      <c r="A8690" s="25" t="s">
        <v>2723</v>
      </c>
      <c r="B8690" s="25" t="s">
        <v>2724</v>
      </c>
      <c r="C8690" s="25" t="s">
        <v>2712</v>
      </c>
      <c r="D8690" s="25" t="s">
        <v>244</v>
      </c>
      <c r="E8690">
        <f t="shared" si="675"/>
        <v>2</v>
      </c>
      <c r="F8690" t="str">
        <f t="shared" si="676"/>
        <v>Voice</v>
      </c>
      <c r="G8690" t="str">
        <f t="shared" si="677"/>
        <v>CBD_08051_2</v>
      </c>
      <c r="H8690" t="str">
        <f>IF(ISNA(VLOOKUP(A8690,$A$3:A8689,1,0)),"","DUP!")</f>
        <v>DUP!</v>
      </c>
      <c r="I8690" t="str">
        <f>IF(ISNA(VLOOKUP(B8690,$B$3:B8689,1,0)),"","DUP!")</f>
        <v>DUP!</v>
      </c>
      <c r="J8690" t="str">
        <f t="shared" si="678"/>
        <v/>
      </c>
      <c r="K8690" t="str">
        <f t="shared" si="679"/>
        <v/>
      </c>
    </row>
    <row r="8691" spans="1:11">
      <c r="A8691" s="25" t="s">
        <v>2723</v>
      </c>
      <c r="B8691" s="25" t="s">
        <v>2724</v>
      </c>
      <c r="C8691" s="25" t="s">
        <v>2712</v>
      </c>
      <c r="D8691" s="25" t="s">
        <v>244</v>
      </c>
      <c r="E8691">
        <f t="shared" si="675"/>
        <v>2</v>
      </c>
      <c r="F8691" t="str">
        <f t="shared" si="676"/>
        <v>Voice</v>
      </c>
      <c r="G8691" t="str">
        <f t="shared" si="677"/>
        <v>CBD_08051_2</v>
      </c>
      <c r="H8691" t="str">
        <f>IF(ISNA(VLOOKUP(A8691,$A$3:A8690,1,0)),"","DUP!")</f>
        <v>DUP!</v>
      </c>
      <c r="I8691" t="str">
        <f>IF(ISNA(VLOOKUP(B8691,$B$3:B8690,1,0)),"","DUP!")</f>
        <v>DUP!</v>
      </c>
      <c r="J8691" t="str">
        <f t="shared" si="678"/>
        <v/>
      </c>
      <c r="K8691" t="str">
        <f t="shared" si="679"/>
        <v/>
      </c>
    </row>
    <row r="8692" spans="1:11">
      <c r="A8692" s="25" t="s">
        <v>2723</v>
      </c>
      <c r="B8692" s="25" t="s">
        <v>2724</v>
      </c>
      <c r="C8692" s="25" t="s">
        <v>2712</v>
      </c>
      <c r="D8692" s="25" t="s">
        <v>245</v>
      </c>
      <c r="E8692">
        <f t="shared" si="675"/>
        <v>10</v>
      </c>
      <c r="F8692" t="str">
        <f t="shared" si="676"/>
        <v>Video Call</v>
      </c>
      <c r="G8692" t="str">
        <f t="shared" si="677"/>
        <v>CBD_08051_10</v>
      </c>
      <c r="H8692" t="str">
        <f>IF(ISNA(VLOOKUP(A8692,$A$3:A8691,1,0)),"","DUP!")</f>
        <v>DUP!</v>
      </c>
      <c r="I8692" t="str">
        <f>IF(ISNA(VLOOKUP(B8692,$B$3:B8691,1,0)),"","DUP!")</f>
        <v>DUP!</v>
      </c>
      <c r="J8692" t="str">
        <f t="shared" si="678"/>
        <v/>
      </c>
      <c r="K8692" t="str">
        <f t="shared" si="679"/>
        <v/>
      </c>
    </row>
    <row r="8693" spans="1:11">
      <c r="A8693" s="25" t="s">
        <v>2723</v>
      </c>
      <c r="B8693" s="25" t="s">
        <v>2724</v>
      </c>
      <c r="C8693" s="25" t="s">
        <v>2712</v>
      </c>
      <c r="D8693" s="25" t="s">
        <v>245</v>
      </c>
      <c r="E8693">
        <f t="shared" si="675"/>
        <v>10</v>
      </c>
      <c r="F8693" t="str">
        <f t="shared" si="676"/>
        <v>Video Call</v>
      </c>
      <c r="G8693" t="str">
        <f t="shared" si="677"/>
        <v>CBD_08051_10</v>
      </c>
      <c r="H8693" t="str">
        <f>IF(ISNA(VLOOKUP(A8693,$A$3:A8692,1,0)),"","DUP!")</f>
        <v>DUP!</v>
      </c>
      <c r="I8693" t="str">
        <f>IF(ISNA(VLOOKUP(B8693,$B$3:B8692,1,0)),"","DUP!")</f>
        <v>DUP!</v>
      </c>
      <c r="J8693" t="str">
        <f t="shared" si="678"/>
        <v/>
      </c>
      <c r="K8693" t="str">
        <f t="shared" si="679"/>
        <v/>
      </c>
    </row>
    <row r="8694" spans="1:11">
      <c r="A8694" s="25" t="s">
        <v>2723</v>
      </c>
      <c r="B8694" s="25" t="s">
        <v>2724</v>
      </c>
      <c r="C8694" s="25" t="s">
        <v>2712</v>
      </c>
      <c r="D8694" s="25" t="s">
        <v>245</v>
      </c>
      <c r="E8694">
        <f t="shared" si="675"/>
        <v>10</v>
      </c>
      <c r="F8694" t="str">
        <f t="shared" si="676"/>
        <v>Video Call</v>
      </c>
      <c r="G8694" t="str">
        <f t="shared" si="677"/>
        <v>CBD_08051_10</v>
      </c>
      <c r="H8694" t="str">
        <f>IF(ISNA(VLOOKUP(A8694,$A$3:A8693,1,0)),"","DUP!")</f>
        <v>DUP!</v>
      </c>
      <c r="I8694" t="str">
        <f>IF(ISNA(VLOOKUP(B8694,$B$3:B8693,1,0)),"","DUP!")</f>
        <v>DUP!</v>
      </c>
      <c r="J8694" t="str">
        <f t="shared" si="678"/>
        <v/>
      </c>
      <c r="K8694" t="str">
        <f t="shared" si="679"/>
        <v/>
      </c>
    </row>
    <row r="8695" spans="1:11">
      <c r="A8695" s="25" t="s">
        <v>2725</v>
      </c>
      <c r="B8695" s="25" t="s">
        <v>2726</v>
      </c>
      <c r="C8695" s="25" t="s">
        <v>2712</v>
      </c>
      <c r="D8695" s="25" t="s">
        <v>244</v>
      </c>
      <c r="E8695">
        <f t="shared" si="675"/>
        <v>2</v>
      </c>
      <c r="F8695" t="str">
        <f t="shared" si="676"/>
        <v>Voice</v>
      </c>
      <c r="G8695" t="str">
        <f t="shared" si="677"/>
        <v>CBD_08054_2</v>
      </c>
      <c r="H8695" t="str">
        <f>IF(ISNA(VLOOKUP(A8695,$A$3:A8694,1,0)),"","DUP!")</f>
        <v/>
      </c>
      <c r="I8695" t="str">
        <f>IF(ISNA(VLOOKUP(B8695,$B$3:B8694,1,0)),"","DUP!")</f>
        <v/>
      </c>
      <c r="J8695" t="str">
        <f t="shared" si="678"/>
        <v>CUC BDTW HUE</v>
      </c>
      <c r="K8695" t="str">
        <f t="shared" si="679"/>
        <v>INSERT INTO ZONE_MAP (SERVICE_ID, SERVICE_NAME, CODE, NW_GROUP, ZONE) VALUES (2,'Voice','08054','CUC BDTW HUE','NATIONAL');</v>
      </c>
    </row>
    <row r="8696" spans="1:11">
      <c r="A8696" s="25" t="s">
        <v>2725</v>
      </c>
      <c r="B8696" s="25" t="s">
        <v>2726</v>
      </c>
      <c r="C8696" s="25" t="s">
        <v>2712</v>
      </c>
      <c r="D8696" s="25" t="s">
        <v>244</v>
      </c>
      <c r="E8696">
        <f t="shared" si="675"/>
        <v>2</v>
      </c>
      <c r="F8696" t="str">
        <f t="shared" si="676"/>
        <v>Voice</v>
      </c>
      <c r="G8696" t="str">
        <f t="shared" si="677"/>
        <v>CBD_08054_2</v>
      </c>
      <c r="H8696" t="str">
        <f>IF(ISNA(VLOOKUP(A8696,$A$3:A8695,1,0)),"","DUP!")</f>
        <v>DUP!</v>
      </c>
      <c r="I8696" t="str">
        <f>IF(ISNA(VLOOKUP(B8696,$B$3:B8695,1,0)),"","DUP!")</f>
        <v>DUP!</v>
      </c>
      <c r="J8696" t="str">
        <f t="shared" si="678"/>
        <v/>
      </c>
      <c r="K8696" t="str">
        <f t="shared" si="679"/>
        <v/>
      </c>
    </row>
    <row r="8697" spans="1:11">
      <c r="A8697" s="25" t="s">
        <v>2725</v>
      </c>
      <c r="B8697" s="25" t="s">
        <v>2726</v>
      </c>
      <c r="C8697" s="25" t="s">
        <v>2712</v>
      </c>
      <c r="D8697" s="25" t="s">
        <v>244</v>
      </c>
      <c r="E8697">
        <f t="shared" si="675"/>
        <v>2</v>
      </c>
      <c r="F8697" t="str">
        <f t="shared" si="676"/>
        <v>Voice</v>
      </c>
      <c r="G8697" t="str">
        <f t="shared" si="677"/>
        <v>CBD_08054_2</v>
      </c>
      <c r="H8697" t="str">
        <f>IF(ISNA(VLOOKUP(A8697,$A$3:A8696,1,0)),"","DUP!")</f>
        <v>DUP!</v>
      </c>
      <c r="I8697" t="str">
        <f>IF(ISNA(VLOOKUP(B8697,$B$3:B8696,1,0)),"","DUP!")</f>
        <v>DUP!</v>
      </c>
      <c r="J8697" t="str">
        <f t="shared" si="678"/>
        <v/>
      </c>
      <c r="K8697" t="str">
        <f t="shared" si="679"/>
        <v/>
      </c>
    </row>
    <row r="8698" spans="1:11">
      <c r="A8698" s="25" t="s">
        <v>2725</v>
      </c>
      <c r="B8698" s="25" t="s">
        <v>2726</v>
      </c>
      <c r="C8698" s="25" t="s">
        <v>2712</v>
      </c>
      <c r="D8698" s="25" t="s">
        <v>245</v>
      </c>
      <c r="E8698">
        <f t="shared" si="675"/>
        <v>10</v>
      </c>
      <c r="F8698" t="str">
        <f t="shared" si="676"/>
        <v>Video Call</v>
      </c>
      <c r="G8698" t="str">
        <f t="shared" si="677"/>
        <v>CBD_08054_10</v>
      </c>
      <c r="H8698" t="str">
        <f>IF(ISNA(VLOOKUP(A8698,$A$3:A8697,1,0)),"","DUP!")</f>
        <v>DUP!</v>
      </c>
      <c r="I8698" t="str">
        <f>IF(ISNA(VLOOKUP(B8698,$B$3:B8697,1,0)),"","DUP!")</f>
        <v>DUP!</v>
      </c>
      <c r="J8698" t="str">
        <f t="shared" si="678"/>
        <v/>
      </c>
      <c r="K8698" t="str">
        <f t="shared" si="679"/>
        <v/>
      </c>
    </row>
    <row r="8699" spans="1:11">
      <c r="A8699" s="25" t="s">
        <v>2725</v>
      </c>
      <c r="B8699" s="25" t="s">
        <v>2726</v>
      </c>
      <c r="C8699" s="25" t="s">
        <v>2712</v>
      </c>
      <c r="D8699" s="25" t="s">
        <v>245</v>
      </c>
      <c r="E8699">
        <f t="shared" si="675"/>
        <v>10</v>
      </c>
      <c r="F8699" t="str">
        <f t="shared" si="676"/>
        <v>Video Call</v>
      </c>
      <c r="G8699" t="str">
        <f t="shared" si="677"/>
        <v>CBD_08054_10</v>
      </c>
      <c r="H8699" t="str">
        <f>IF(ISNA(VLOOKUP(A8699,$A$3:A8698,1,0)),"","DUP!")</f>
        <v>DUP!</v>
      </c>
      <c r="I8699" t="str">
        <f>IF(ISNA(VLOOKUP(B8699,$B$3:B8698,1,0)),"","DUP!")</f>
        <v>DUP!</v>
      </c>
      <c r="J8699" t="str">
        <f t="shared" si="678"/>
        <v/>
      </c>
      <c r="K8699" t="str">
        <f t="shared" si="679"/>
        <v/>
      </c>
    </row>
    <row r="8700" spans="1:11">
      <c r="A8700" s="25" t="s">
        <v>2725</v>
      </c>
      <c r="B8700" s="25" t="s">
        <v>2726</v>
      </c>
      <c r="C8700" s="25" t="s">
        <v>2712</v>
      </c>
      <c r="D8700" s="25" t="s">
        <v>245</v>
      </c>
      <c r="E8700">
        <f t="shared" si="675"/>
        <v>10</v>
      </c>
      <c r="F8700" t="str">
        <f t="shared" si="676"/>
        <v>Video Call</v>
      </c>
      <c r="G8700" t="str">
        <f t="shared" si="677"/>
        <v>CBD_08054_10</v>
      </c>
      <c r="H8700" t="str">
        <f>IF(ISNA(VLOOKUP(A8700,$A$3:A8699,1,0)),"","DUP!")</f>
        <v>DUP!</v>
      </c>
      <c r="I8700" t="str">
        <f>IF(ISNA(VLOOKUP(B8700,$B$3:B8699,1,0)),"","DUP!")</f>
        <v>DUP!</v>
      </c>
      <c r="J8700" t="str">
        <f t="shared" si="678"/>
        <v/>
      </c>
      <c r="K8700" t="str">
        <f t="shared" si="679"/>
        <v/>
      </c>
    </row>
    <row r="8701" spans="1:11">
      <c r="A8701" s="25" t="s">
        <v>2727</v>
      </c>
      <c r="B8701" s="25" t="s">
        <v>2728</v>
      </c>
      <c r="C8701" s="25" t="s">
        <v>2712</v>
      </c>
      <c r="D8701" s="25" t="s">
        <v>244</v>
      </c>
      <c r="E8701">
        <f t="shared" si="675"/>
        <v>2</v>
      </c>
      <c r="F8701" t="str">
        <f t="shared" si="676"/>
        <v>Voice</v>
      </c>
      <c r="G8701" t="str">
        <f t="shared" si="677"/>
        <v>CBD_08056_2</v>
      </c>
      <c r="H8701" t="str">
        <f>IF(ISNA(VLOOKUP(A8701,$A$3:A8700,1,0)),"","DUP!")</f>
        <v/>
      </c>
      <c r="I8701" t="str">
        <f>IF(ISNA(VLOOKUP(B8701,$B$3:B8700,1,0)),"","DUP!")</f>
        <v/>
      </c>
      <c r="J8701" t="str">
        <f t="shared" si="678"/>
        <v>CUC BDTW GLI</v>
      </c>
      <c r="K8701" t="str">
        <f t="shared" si="679"/>
        <v>INSERT INTO ZONE_MAP (SERVICE_ID, SERVICE_NAME, CODE, NW_GROUP, ZONE) VALUES (2,'Voice','08056','CUC BDTW GLI','NATIONAL');</v>
      </c>
    </row>
    <row r="8702" spans="1:11">
      <c r="A8702" s="25" t="s">
        <v>2727</v>
      </c>
      <c r="B8702" s="25" t="s">
        <v>2728</v>
      </c>
      <c r="C8702" s="25" t="s">
        <v>2712</v>
      </c>
      <c r="D8702" s="25" t="s">
        <v>244</v>
      </c>
      <c r="E8702">
        <f t="shared" si="675"/>
        <v>2</v>
      </c>
      <c r="F8702" t="str">
        <f t="shared" si="676"/>
        <v>Voice</v>
      </c>
      <c r="G8702" t="str">
        <f t="shared" si="677"/>
        <v>CBD_08056_2</v>
      </c>
      <c r="H8702" t="str">
        <f>IF(ISNA(VLOOKUP(A8702,$A$3:A8701,1,0)),"","DUP!")</f>
        <v>DUP!</v>
      </c>
      <c r="I8702" t="str">
        <f>IF(ISNA(VLOOKUP(B8702,$B$3:B8701,1,0)),"","DUP!")</f>
        <v>DUP!</v>
      </c>
      <c r="J8702" t="str">
        <f t="shared" si="678"/>
        <v/>
      </c>
      <c r="K8702" t="str">
        <f t="shared" si="679"/>
        <v/>
      </c>
    </row>
    <row r="8703" spans="1:11">
      <c r="A8703" s="25" t="s">
        <v>2727</v>
      </c>
      <c r="B8703" s="25" t="s">
        <v>2728</v>
      </c>
      <c r="C8703" s="25" t="s">
        <v>2712</v>
      </c>
      <c r="D8703" s="25" t="s">
        <v>244</v>
      </c>
      <c r="E8703">
        <f t="shared" si="675"/>
        <v>2</v>
      </c>
      <c r="F8703" t="str">
        <f t="shared" si="676"/>
        <v>Voice</v>
      </c>
      <c r="G8703" t="str">
        <f t="shared" si="677"/>
        <v>CBD_08056_2</v>
      </c>
      <c r="H8703" t="str">
        <f>IF(ISNA(VLOOKUP(A8703,$A$3:A8702,1,0)),"","DUP!")</f>
        <v>DUP!</v>
      </c>
      <c r="I8703" t="str">
        <f>IF(ISNA(VLOOKUP(B8703,$B$3:B8702,1,0)),"","DUP!")</f>
        <v>DUP!</v>
      </c>
      <c r="J8703" t="str">
        <f t="shared" si="678"/>
        <v/>
      </c>
      <c r="K8703" t="str">
        <f t="shared" si="679"/>
        <v/>
      </c>
    </row>
    <row r="8704" spans="1:11">
      <c r="A8704" s="25" t="s">
        <v>2727</v>
      </c>
      <c r="B8704" s="25" t="s">
        <v>2728</v>
      </c>
      <c r="C8704" s="25" t="s">
        <v>2712</v>
      </c>
      <c r="D8704" s="25" t="s">
        <v>245</v>
      </c>
      <c r="E8704">
        <f t="shared" si="675"/>
        <v>10</v>
      </c>
      <c r="F8704" t="str">
        <f t="shared" si="676"/>
        <v>Video Call</v>
      </c>
      <c r="G8704" t="str">
        <f t="shared" si="677"/>
        <v>CBD_08056_10</v>
      </c>
      <c r="H8704" t="str">
        <f>IF(ISNA(VLOOKUP(A8704,$A$3:A8703,1,0)),"","DUP!")</f>
        <v>DUP!</v>
      </c>
      <c r="I8704" t="str">
        <f>IF(ISNA(VLOOKUP(B8704,$B$3:B8703,1,0)),"","DUP!")</f>
        <v>DUP!</v>
      </c>
      <c r="J8704" t="str">
        <f t="shared" si="678"/>
        <v/>
      </c>
      <c r="K8704" t="str">
        <f t="shared" si="679"/>
        <v/>
      </c>
    </row>
    <row r="8705" spans="1:11">
      <c r="A8705" s="25" t="s">
        <v>2727</v>
      </c>
      <c r="B8705" s="25" t="s">
        <v>2728</v>
      </c>
      <c r="C8705" s="25" t="s">
        <v>2712</v>
      </c>
      <c r="D8705" s="25" t="s">
        <v>245</v>
      </c>
      <c r="E8705">
        <f t="shared" si="675"/>
        <v>10</v>
      </c>
      <c r="F8705" t="str">
        <f t="shared" si="676"/>
        <v>Video Call</v>
      </c>
      <c r="G8705" t="str">
        <f t="shared" si="677"/>
        <v>CBD_08056_10</v>
      </c>
      <c r="H8705" t="str">
        <f>IF(ISNA(VLOOKUP(A8705,$A$3:A8704,1,0)),"","DUP!")</f>
        <v>DUP!</v>
      </c>
      <c r="I8705" t="str">
        <f>IF(ISNA(VLOOKUP(B8705,$B$3:B8704,1,0)),"","DUP!")</f>
        <v>DUP!</v>
      </c>
      <c r="J8705" t="str">
        <f t="shared" si="678"/>
        <v/>
      </c>
      <c r="K8705" t="str">
        <f t="shared" si="679"/>
        <v/>
      </c>
    </row>
    <row r="8706" spans="1:11">
      <c r="A8706" s="25" t="s">
        <v>2727</v>
      </c>
      <c r="B8706" s="25" t="s">
        <v>2728</v>
      </c>
      <c r="C8706" s="25" t="s">
        <v>2712</v>
      </c>
      <c r="D8706" s="25" t="s">
        <v>245</v>
      </c>
      <c r="E8706">
        <f t="shared" si="675"/>
        <v>10</v>
      </c>
      <c r="F8706" t="str">
        <f t="shared" si="676"/>
        <v>Video Call</v>
      </c>
      <c r="G8706" t="str">
        <f t="shared" si="677"/>
        <v>CBD_08056_10</v>
      </c>
      <c r="H8706" t="str">
        <f>IF(ISNA(VLOOKUP(A8706,$A$3:A8705,1,0)),"","DUP!")</f>
        <v>DUP!</v>
      </c>
      <c r="I8706" t="str">
        <f>IF(ISNA(VLOOKUP(B8706,$B$3:B8705,1,0)),"","DUP!")</f>
        <v>DUP!</v>
      </c>
      <c r="J8706" t="str">
        <f t="shared" si="678"/>
        <v/>
      </c>
      <c r="K8706" t="str">
        <f t="shared" si="679"/>
        <v/>
      </c>
    </row>
    <row r="8707" spans="1:11">
      <c r="A8707" s="25" t="s">
        <v>2729</v>
      </c>
      <c r="B8707" s="25" t="s">
        <v>2728</v>
      </c>
      <c r="C8707" s="25" t="s">
        <v>2712</v>
      </c>
      <c r="D8707" s="25" t="s">
        <v>244</v>
      </c>
      <c r="E8707">
        <f t="shared" si="675"/>
        <v>2</v>
      </c>
      <c r="F8707" t="str">
        <f t="shared" si="676"/>
        <v>Voice</v>
      </c>
      <c r="G8707" t="str">
        <f t="shared" si="677"/>
        <v>CBD_08059_2</v>
      </c>
      <c r="H8707" t="str">
        <f>IF(ISNA(VLOOKUP(A8707,$A$3:A8706,1,0)),"","DUP!")</f>
        <v/>
      </c>
      <c r="I8707" t="str">
        <f>IF(ISNA(VLOOKUP(B8707,$B$3:B8706,1,0)),"","DUP!")</f>
        <v>DUP!</v>
      </c>
      <c r="J8707" t="str">
        <f t="shared" si="678"/>
        <v/>
      </c>
      <c r="K8707" t="str">
        <f t="shared" si="679"/>
        <v>INSERT INTO ZONE_MAP (SERVICE_ID, SERVICE_NAME, CODE, NW_GROUP, ZONE) VALUES (2,'Voice','08059','CUC BDTW GLI','NATIONAL');</v>
      </c>
    </row>
    <row r="8708" spans="1:11">
      <c r="A8708" s="25" t="s">
        <v>2729</v>
      </c>
      <c r="B8708" s="25" t="s">
        <v>2728</v>
      </c>
      <c r="C8708" s="25" t="s">
        <v>2712</v>
      </c>
      <c r="D8708" s="25" t="s">
        <v>244</v>
      </c>
      <c r="E8708">
        <f t="shared" ref="E8708:E8771" si="680">IF(D8708="NORMAL",2,10)</f>
        <v>2</v>
      </c>
      <c r="F8708" t="str">
        <f t="shared" ref="F8708:F8771" si="681">IF(D8708="NORMAL","Voice","Video Call")</f>
        <v>Voice</v>
      </c>
      <c r="G8708" t="str">
        <f t="shared" ref="G8708:G8771" si="682">C8708&amp;"_"&amp;A8708&amp;"_"&amp;E8708</f>
        <v>CBD_08059_2</v>
      </c>
      <c r="H8708" t="str">
        <f>IF(ISNA(VLOOKUP(A8708,$A$3:A8707,1,0)),"","DUP!")</f>
        <v>DUP!</v>
      </c>
      <c r="I8708" t="str">
        <f>IF(ISNA(VLOOKUP(B8708,$B$3:B8707,1,0)),"","DUP!")</f>
        <v>DUP!</v>
      </c>
      <c r="J8708" t="str">
        <f t="shared" ref="J8708:J8771" si="683">IF(I8708="DUP!","",B8708)</f>
        <v/>
      </c>
      <c r="K8708" t="str">
        <f t="shared" ref="K8708:K8771" si="684">IF(H8708="DUP!","","INSERT INTO ZONE_MAP (SERVICE_ID, SERVICE_NAME, CODE, NW_GROUP, ZONE) VALUES ("&amp;E8708&amp;",'"&amp;F8708&amp;"','"&amp;A8708&amp;"','"&amp;B8708&amp;"','"&amp;IF(B8708="VINAPHONE","INTERNAL","NATIONAL")&amp;"');")</f>
        <v/>
      </c>
    </row>
    <row r="8709" spans="1:11">
      <c r="A8709" s="25" t="s">
        <v>2729</v>
      </c>
      <c r="B8709" s="25" t="s">
        <v>2728</v>
      </c>
      <c r="C8709" s="25" t="s">
        <v>2712</v>
      </c>
      <c r="D8709" s="25" t="s">
        <v>244</v>
      </c>
      <c r="E8709">
        <f t="shared" si="680"/>
        <v>2</v>
      </c>
      <c r="F8709" t="str">
        <f t="shared" si="681"/>
        <v>Voice</v>
      </c>
      <c r="G8709" t="str">
        <f t="shared" si="682"/>
        <v>CBD_08059_2</v>
      </c>
      <c r="H8709" t="str">
        <f>IF(ISNA(VLOOKUP(A8709,$A$3:A8708,1,0)),"","DUP!")</f>
        <v>DUP!</v>
      </c>
      <c r="I8709" t="str">
        <f>IF(ISNA(VLOOKUP(B8709,$B$3:B8708,1,0)),"","DUP!")</f>
        <v>DUP!</v>
      </c>
      <c r="J8709" t="str">
        <f t="shared" si="683"/>
        <v/>
      </c>
      <c r="K8709" t="str">
        <f t="shared" si="684"/>
        <v/>
      </c>
    </row>
    <row r="8710" spans="1:11">
      <c r="A8710" s="25" t="s">
        <v>2729</v>
      </c>
      <c r="B8710" s="25" t="s">
        <v>2728</v>
      </c>
      <c r="C8710" s="25" t="s">
        <v>2712</v>
      </c>
      <c r="D8710" s="25" t="s">
        <v>245</v>
      </c>
      <c r="E8710">
        <f t="shared" si="680"/>
        <v>10</v>
      </c>
      <c r="F8710" t="str">
        <f t="shared" si="681"/>
        <v>Video Call</v>
      </c>
      <c r="G8710" t="str">
        <f t="shared" si="682"/>
        <v>CBD_08059_10</v>
      </c>
      <c r="H8710" t="str">
        <f>IF(ISNA(VLOOKUP(A8710,$A$3:A8709,1,0)),"","DUP!")</f>
        <v>DUP!</v>
      </c>
      <c r="I8710" t="str">
        <f>IF(ISNA(VLOOKUP(B8710,$B$3:B8709,1,0)),"","DUP!")</f>
        <v>DUP!</v>
      </c>
      <c r="J8710" t="str">
        <f t="shared" si="683"/>
        <v/>
      </c>
      <c r="K8710" t="str">
        <f t="shared" si="684"/>
        <v/>
      </c>
    </row>
    <row r="8711" spans="1:11">
      <c r="A8711" s="25" t="s">
        <v>2729</v>
      </c>
      <c r="B8711" s="25" t="s">
        <v>2728</v>
      </c>
      <c r="C8711" s="25" t="s">
        <v>2712</v>
      </c>
      <c r="D8711" s="25" t="s">
        <v>245</v>
      </c>
      <c r="E8711">
        <f t="shared" si="680"/>
        <v>10</v>
      </c>
      <c r="F8711" t="str">
        <f t="shared" si="681"/>
        <v>Video Call</v>
      </c>
      <c r="G8711" t="str">
        <f t="shared" si="682"/>
        <v>CBD_08059_10</v>
      </c>
      <c r="H8711" t="str">
        <f>IF(ISNA(VLOOKUP(A8711,$A$3:A8710,1,0)),"","DUP!")</f>
        <v>DUP!</v>
      </c>
      <c r="I8711" t="str">
        <f>IF(ISNA(VLOOKUP(B8711,$B$3:B8710,1,0)),"","DUP!")</f>
        <v>DUP!</v>
      </c>
      <c r="J8711" t="str">
        <f t="shared" si="683"/>
        <v/>
      </c>
      <c r="K8711" t="str">
        <f t="shared" si="684"/>
        <v/>
      </c>
    </row>
    <row r="8712" spans="1:11">
      <c r="A8712" s="25" t="s">
        <v>2729</v>
      </c>
      <c r="B8712" s="25" t="s">
        <v>2728</v>
      </c>
      <c r="C8712" s="25" t="s">
        <v>2712</v>
      </c>
      <c r="D8712" s="25" t="s">
        <v>245</v>
      </c>
      <c r="E8712">
        <f t="shared" si="680"/>
        <v>10</v>
      </c>
      <c r="F8712" t="str">
        <f t="shared" si="681"/>
        <v>Video Call</v>
      </c>
      <c r="G8712" t="str">
        <f t="shared" si="682"/>
        <v>CBD_08059_10</v>
      </c>
      <c r="H8712" t="str">
        <f>IF(ISNA(VLOOKUP(A8712,$A$3:A8711,1,0)),"","DUP!")</f>
        <v>DUP!</v>
      </c>
      <c r="I8712" t="str">
        <f>IF(ISNA(VLOOKUP(B8712,$B$3:B8711,1,0)),"","DUP!")</f>
        <v>DUP!</v>
      </c>
      <c r="J8712" t="str">
        <f t="shared" si="683"/>
        <v/>
      </c>
      <c r="K8712" t="str">
        <f t="shared" si="684"/>
        <v/>
      </c>
    </row>
    <row r="8713" spans="1:11">
      <c r="A8713" s="25" t="s">
        <v>2730</v>
      </c>
      <c r="B8713" s="25" t="s">
        <v>2731</v>
      </c>
      <c r="C8713" s="25" t="s">
        <v>2712</v>
      </c>
      <c r="D8713" s="25" t="s">
        <v>244</v>
      </c>
      <c r="E8713">
        <f t="shared" si="680"/>
        <v>2</v>
      </c>
      <c r="F8713" t="str">
        <f t="shared" si="681"/>
        <v>Voice</v>
      </c>
      <c r="G8713" t="str">
        <f t="shared" si="682"/>
        <v>CBD_08060_2</v>
      </c>
      <c r="H8713" t="str">
        <f>IF(ISNA(VLOOKUP(A8713,$A$3:A8712,1,0)),"","DUP!")</f>
        <v/>
      </c>
      <c r="I8713" t="str">
        <f>IF(ISNA(VLOOKUP(B8713,$B$3:B8712,1,0)),"","DUP!")</f>
        <v/>
      </c>
      <c r="J8713" t="str">
        <f t="shared" si="683"/>
        <v>CUC BDTW KTM</v>
      </c>
      <c r="K8713" t="str">
        <f t="shared" si="684"/>
        <v>INSERT INTO ZONE_MAP (SERVICE_ID, SERVICE_NAME, CODE, NW_GROUP, ZONE) VALUES (2,'Voice','08060','CUC BDTW KTM','NATIONAL');</v>
      </c>
    </row>
    <row r="8714" spans="1:11">
      <c r="A8714" s="25" t="s">
        <v>2730</v>
      </c>
      <c r="B8714" s="25" t="s">
        <v>2731</v>
      </c>
      <c r="C8714" s="25" t="s">
        <v>2712</v>
      </c>
      <c r="D8714" s="25" t="s">
        <v>244</v>
      </c>
      <c r="E8714">
        <f t="shared" si="680"/>
        <v>2</v>
      </c>
      <c r="F8714" t="str">
        <f t="shared" si="681"/>
        <v>Voice</v>
      </c>
      <c r="G8714" t="str">
        <f t="shared" si="682"/>
        <v>CBD_08060_2</v>
      </c>
      <c r="H8714" t="str">
        <f>IF(ISNA(VLOOKUP(A8714,$A$3:A8713,1,0)),"","DUP!")</f>
        <v>DUP!</v>
      </c>
      <c r="I8714" t="str">
        <f>IF(ISNA(VLOOKUP(B8714,$B$3:B8713,1,0)),"","DUP!")</f>
        <v>DUP!</v>
      </c>
      <c r="J8714" t="str">
        <f t="shared" si="683"/>
        <v/>
      </c>
      <c r="K8714" t="str">
        <f t="shared" si="684"/>
        <v/>
      </c>
    </row>
    <row r="8715" spans="1:11">
      <c r="A8715" s="25" t="s">
        <v>2730</v>
      </c>
      <c r="B8715" s="25" t="s">
        <v>2731</v>
      </c>
      <c r="C8715" s="25" t="s">
        <v>2712</v>
      </c>
      <c r="D8715" s="25" t="s">
        <v>244</v>
      </c>
      <c r="E8715">
        <f t="shared" si="680"/>
        <v>2</v>
      </c>
      <c r="F8715" t="str">
        <f t="shared" si="681"/>
        <v>Voice</v>
      </c>
      <c r="G8715" t="str">
        <f t="shared" si="682"/>
        <v>CBD_08060_2</v>
      </c>
      <c r="H8715" t="str">
        <f>IF(ISNA(VLOOKUP(A8715,$A$3:A8714,1,0)),"","DUP!")</f>
        <v>DUP!</v>
      </c>
      <c r="I8715" t="str">
        <f>IF(ISNA(VLOOKUP(B8715,$B$3:B8714,1,0)),"","DUP!")</f>
        <v>DUP!</v>
      </c>
      <c r="J8715" t="str">
        <f t="shared" si="683"/>
        <v/>
      </c>
      <c r="K8715" t="str">
        <f t="shared" si="684"/>
        <v/>
      </c>
    </row>
    <row r="8716" spans="1:11">
      <c r="A8716" s="25" t="s">
        <v>2730</v>
      </c>
      <c r="B8716" s="25" t="s">
        <v>2731</v>
      </c>
      <c r="C8716" s="25" t="s">
        <v>2712</v>
      </c>
      <c r="D8716" s="25" t="s">
        <v>245</v>
      </c>
      <c r="E8716">
        <f t="shared" si="680"/>
        <v>10</v>
      </c>
      <c r="F8716" t="str">
        <f t="shared" si="681"/>
        <v>Video Call</v>
      </c>
      <c r="G8716" t="str">
        <f t="shared" si="682"/>
        <v>CBD_08060_10</v>
      </c>
      <c r="H8716" t="str">
        <f>IF(ISNA(VLOOKUP(A8716,$A$3:A8715,1,0)),"","DUP!")</f>
        <v>DUP!</v>
      </c>
      <c r="I8716" t="str">
        <f>IF(ISNA(VLOOKUP(B8716,$B$3:B8715,1,0)),"","DUP!")</f>
        <v>DUP!</v>
      </c>
      <c r="J8716" t="str">
        <f t="shared" si="683"/>
        <v/>
      </c>
      <c r="K8716" t="str">
        <f t="shared" si="684"/>
        <v/>
      </c>
    </row>
    <row r="8717" spans="1:11">
      <c r="A8717" s="25" t="s">
        <v>2730</v>
      </c>
      <c r="B8717" s="25" t="s">
        <v>2731</v>
      </c>
      <c r="C8717" s="25" t="s">
        <v>2712</v>
      </c>
      <c r="D8717" s="25" t="s">
        <v>245</v>
      </c>
      <c r="E8717">
        <f t="shared" si="680"/>
        <v>10</v>
      </c>
      <c r="F8717" t="str">
        <f t="shared" si="681"/>
        <v>Video Call</v>
      </c>
      <c r="G8717" t="str">
        <f t="shared" si="682"/>
        <v>CBD_08060_10</v>
      </c>
      <c r="H8717" t="str">
        <f>IF(ISNA(VLOOKUP(A8717,$A$3:A8716,1,0)),"","DUP!")</f>
        <v>DUP!</v>
      </c>
      <c r="I8717" t="str">
        <f>IF(ISNA(VLOOKUP(B8717,$B$3:B8716,1,0)),"","DUP!")</f>
        <v>DUP!</v>
      </c>
      <c r="J8717" t="str">
        <f t="shared" si="683"/>
        <v/>
      </c>
      <c r="K8717" t="str">
        <f t="shared" si="684"/>
        <v/>
      </c>
    </row>
    <row r="8718" spans="1:11">
      <c r="A8718" s="25" t="s">
        <v>2730</v>
      </c>
      <c r="B8718" s="25" t="s">
        <v>2731</v>
      </c>
      <c r="C8718" s="25" t="s">
        <v>2712</v>
      </c>
      <c r="D8718" s="25" t="s">
        <v>245</v>
      </c>
      <c r="E8718">
        <f t="shared" si="680"/>
        <v>10</v>
      </c>
      <c r="F8718" t="str">
        <f t="shared" si="681"/>
        <v>Video Call</v>
      </c>
      <c r="G8718" t="str">
        <f t="shared" si="682"/>
        <v>CBD_08060_10</v>
      </c>
      <c r="H8718" t="str">
        <f>IF(ISNA(VLOOKUP(A8718,$A$3:A8717,1,0)),"","DUP!")</f>
        <v>DUP!</v>
      </c>
      <c r="I8718" t="str">
        <f>IF(ISNA(VLOOKUP(B8718,$B$3:B8717,1,0)),"","DUP!")</f>
        <v>DUP!</v>
      </c>
      <c r="J8718" t="str">
        <f t="shared" si="683"/>
        <v/>
      </c>
      <c r="K8718" t="str">
        <f t="shared" si="684"/>
        <v/>
      </c>
    </row>
    <row r="8719" spans="1:11">
      <c r="A8719" s="25" t="s">
        <v>2732</v>
      </c>
      <c r="B8719" s="25" t="s">
        <v>2733</v>
      </c>
      <c r="C8719" s="25" t="s">
        <v>2712</v>
      </c>
      <c r="D8719" s="25" t="s">
        <v>244</v>
      </c>
      <c r="E8719">
        <f t="shared" si="680"/>
        <v>2</v>
      </c>
      <c r="F8719" t="str">
        <f t="shared" si="681"/>
        <v>Voice</v>
      </c>
      <c r="G8719" t="str">
        <f t="shared" si="682"/>
        <v>CBD_08064_2</v>
      </c>
      <c r="H8719" t="str">
        <f>IF(ISNA(VLOOKUP(A8719,$A$3:A8718,1,0)),"","DUP!")</f>
        <v/>
      </c>
      <c r="I8719" t="str">
        <f>IF(ISNA(VLOOKUP(B8719,$B$3:B8718,1,0)),"","DUP!")</f>
        <v/>
      </c>
      <c r="J8719" t="str">
        <f t="shared" si="683"/>
        <v>CUC BDTW VTU</v>
      </c>
      <c r="K8719" t="str">
        <f t="shared" si="684"/>
        <v>INSERT INTO ZONE_MAP (SERVICE_ID, SERVICE_NAME, CODE, NW_GROUP, ZONE) VALUES (2,'Voice','08064','CUC BDTW VTU','NATIONAL');</v>
      </c>
    </row>
    <row r="8720" spans="1:11">
      <c r="A8720" s="25" t="s">
        <v>2732</v>
      </c>
      <c r="B8720" s="25" t="s">
        <v>2733</v>
      </c>
      <c r="C8720" s="25" t="s">
        <v>2712</v>
      </c>
      <c r="D8720" s="25" t="s">
        <v>244</v>
      </c>
      <c r="E8720">
        <f t="shared" si="680"/>
        <v>2</v>
      </c>
      <c r="F8720" t="str">
        <f t="shared" si="681"/>
        <v>Voice</v>
      </c>
      <c r="G8720" t="str">
        <f t="shared" si="682"/>
        <v>CBD_08064_2</v>
      </c>
      <c r="H8720" t="str">
        <f>IF(ISNA(VLOOKUP(A8720,$A$3:A8719,1,0)),"","DUP!")</f>
        <v>DUP!</v>
      </c>
      <c r="I8720" t="str">
        <f>IF(ISNA(VLOOKUP(B8720,$B$3:B8719,1,0)),"","DUP!")</f>
        <v>DUP!</v>
      </c>
      <c r="J8720" t="str">
        <f t="shared" si="683"/>
        <v/>
      </c>
      <c r="K8720" t="str">
        <f t="shared" si="684"/>
        <v/>
      </c>
    </row>
    <row r="8721" spans="1:11">
      <c r="A8721" s="25" t="s">
        <v>2732</v>
      </c>
      <c r="B8721" s="25" t="s">
        <v>2733</v>
      </c>
      <c r="C8721" s="25" t="s">
        <v>2712</v>
      </c>
      <c r="D8721" s="25" t="s">
        <v>244</v>
      </c>
      <c r="E8721">
        <f t="shared" si="680"/>
        <v>2</v>
      </c>
      <c r="F8721" t="str">
        <f t="shared" si="681"/>
        <v>Voice</v>
      </c>
      <c r="G8721" t="str">
        <f t="shared" si="682"/>
        <v>CBD_08064_2</v>
      </c>
      <c r="H8721" t="str">
        <f>IF(ISNA(VLOOKUP(A8721,$A$3:A8720,1,0)),"","DUP!")</f>
        <v>DUP!</v>
      </c>
      <c r="I8721" t="str">
        <f>IF(ISNA(VLOOKUP(B8721,$B$3:B8720,1,0)),"","DUP!")</f>
        <v>DUP!</v>
      </c>
      <c r="J8721" t="str">
        <f t="shared" si="683"/>
        <v/>
      </c>
      <c r="K8721" t="str">
        <f t="shared" si="684"/>
        <v/>
      </c>
    </row>
    <row r="8722" spans="1:11">
      <c r="A8722" s="25" t="s">
        <v>2732</v>
      </c>
      <c r="B8722" s="25" t="s">
        <v>2733</v>
      </c>
      <c r="C8722" s="25" t="s">
        <v>2712</v>
      </c>
      <c r="D8722" s="25" t="s">
        <v>245</v>
      </c>
      <c r="E8722">
        <f t="shared" si="680"/>
        <v>10</v>
      </c>
      <c r="F8722" t="str">
        <f t="shared" si="681"/>
        <v>Video Call</v>
      </c>
      <c r="G8722" t="str">
        <f t="shared" si="682"/>
        <v>CBD_08064_10</v>
      </c>
      <c r="H8722" t="str">
        <f>IF(ISNA(VLOOKUP(A8722,$A$3:A8721,1,0)),"","DUP!")</f>
        <v>DUP!</v>
      </c>
      <c r="I8722" t="str">
        <f>IF(ISNA(VLOOKUP(B8722,$B$3:B8721,1,0)),"","DUP!")</f>
        <v>DUP!</v>
      </c>
      <c r="J8722" t="str">
        <f t="shared" si="683"/>
        <v/>
      </c>
      <c r="K8722" t="str">
        <f t="shared" si="684"/>
        <v/>
      </c>
    </row>
    <row r="8723" spans="1:11">
      <c r="A8723" s="25" t="s">
        <v>2732</v>
      </c>
      <c r="B8723" s="25" t="s">
        <v>2733</v>
      </c>
      <c r="C8723" s="25" t="s">
        <v>2712</v>
      </c>
      <c r="D8723" s="25" t="s">
        <v>245</v>
      </c>
      <c r="E8723">
        <f t="shared" si="680"/>
        <v>10</v>
      </c>
      <c r="F8723" t="str">
        <f t="shared" si="681"/>
        <v>Video Call</v>
      </c>
      <c r="G8723" t="str">
        <f t="shared" si="682"/>
        <v>CBD_08064_10</v>
      </c>
      <c r="H8723" t="str">
        <f>IF(ISNA(VLOOKUP(A8723,$A$3:A8722,1,0)),"","DUP!")</f>
        <v>DUP!</v>
      </c>
      <c r="I8723" t="str">
        <f>IF(ISNA(VLOOKUP(B8723,$B$3:B8722,1,0)),"","DUP!")</f>
        <v>DUP!</v>
      </c>
      <c r="J8723" t="str">
        <f t="shared" si="683"/>
        <v/>
      </c>
      <c r="K8723" t="str">
        <f t="shared" si="684"/>
        <v/>
      </c>
    </row>
    <row r="8724" spans="1:11">
      <c r="A8724" s="25" t="s">
        <v>2732</v>
      </c>
      <c r="B8724" s="25" t="s">
        <v>2733</v>
      </c>
      <c r="C8724" s="25" t="s">
        <v>2712</v>
      </c>
      <c r="D8724" s="25" t="s">
        <v>245</v>
      </c>
      <c r="E8724">
        <f t="shared" si="680"/>
        <v>10</v>
      </c>
      <c r="F8724" t="str">
        <f t="shared" si="681"/>
        <v>Video Call</v>
      </c>
      <c r="G8724" t="str">
        <f t="shared" si="682"/>
        <v>CBD_08064_10</v>
      </c>
      <c r="H8724" t="str">
        <f>IF(ISNA(VLOOKUP(A8724,$A$3:A8723,1,0)),"","DUP!")</f>
        <v>DUP!</v>
      </c>
      <c r="I8724" t="str">
        <f>IF(ISNA(VLOOKUP(B8724,$B$3:B8723,1,0)),"","DUP!")</f>
        <v>DUP!</v>
      </c>
      <c r="J8724" t="str">
        <f t="shared" si="683"/>
        <v/>
      </c>
      <c r="K8724" t="str">
        <f t="shared" si="684"/>
        <v/>
      </c>
    </row>
    <row r="8725" spans="1:11">
      <c r="A8725" s="25" t="s">
        <v>2734</v>
      </c>
      <c r="B8725" s="25" t="s">
        <v>2735</v>
      </c>
      <c r="C8725" s="25" t="s">
        <v>2712</v>
      </c>
      <c r="D8725" s="25" t="s">
        <v>244</v>
      </c>
      <c r="E8725">
        <f t="shared" si="680"/>
        <v>2</v>
      </c>
      <c r="F8725" t="str">
        <f t="shared" si="681"/>
        <v>Voice</v>
      </c>
      <c r="G8725" t="str">
        <f t="shared" si="682"/>
        <v>CBD_08071_2</v>
      </c>
      <c r="H8725" t="str">
        <f>IF(ISNA(VLOOKUP(A8725,$A$3:A8724,1,0)),"","DUP!")</f>
        <v/>
      </c>
      <c r="I8725" t="str">
        <f>IF(ISNA(VLOOKUP(B8725,$B$3:B8724,1,0)),"","DUP!")</f>
        <v/>
      </c>
      <c r="J8725" t="str">
        <f t="shared" si="683"/>
        <v>CUC BDTW CTO</v>
      </c>
      <c r="K8725" t="str">
        <f t="shared" si="684"/>
        <v>INSERT INTO ZONE_MAP (SERVICE_ID, SERVICE_NAME, CODE, NW_GROUP, ZONE) VALUES (2,'Voice','08071','CUC BDTW CTO','NATIONAL');</v>
      </c>
    </row>
    <row r="8726" spans="1:11">
      <c r="A8726" s="25" t="s">
        <v>2734</v>
      </c>
      <c r="B8726" s="25" t="s">
        <v>2735</v>
      </c>
      <c r="C8726" s="25" t="s">
        <v>2712</v>
      </c>
      <c r="D8726" s="25" t="s">
        <v>244</v>
      </c>
      <c r="E8726">
        <f t="shared" si="680"/>
        <v>2</v>
      </c>
      <c r="F8726" t="str">
        <f t="shared" si="681"/>
        <v>Voice</v>
      </c>
      <c r="G8726" t="str">
        <f t="shared" si="682"/>
        <v>CBD_08071_2</v>
      </c>
      <c r="H8726" t="str">
        <f>IF(ISNA(VLOOKUP(A8726,$A$3:A8725,1,0)),"","DUP!")</f>
        <v>DUP!</v>
      </c>
      <c r="I8726" t="str">
        <f>IF(ISNA(VLOOKUP(B8726,$B$3:B8725,1,0)),"","DUP!")</f>
        <v>DUP!</v>
      </c>
      <c r="J8726" t="str">
        <f t="shared" si="683"/>
        <v/>
      </c>
      <c r="K8726" t="str">
        <f t="shared" si="684"/>
        <v/>
      </c>
    </row>
    <row r="8727" spans="1:11">
      <c r="A8727" s="25" t="s">
        <v>2734</v>
      </c>
      <c r="B8727" s="25" t="s">
        <v>2735</v>
      </c>
      <c r="C8727" s="25" t="s">
        <v>2712</v>
      </c>
      <c r="D8727" s="25" t="s">
        <v>244</v>
      </c>
      <c r="E8727">
        <f t="shared" si="680"/>
        <v>2</v>
      </c>
      <c r="F8727" t="str">
        <f t="shared" si="681"/>
        <v>Voice</v>
      </c>
      <c r="G8727" t="str">
        <f t="shared" si="682"/>
        <v>CBD_08071_2</v>
      </c>
      <c r="H8727" t="str">
        <f>IF(ISNA(VLOOKUP(A8727,$A$3:A8726,1,0)),"","DUP!")</f>
        <v>DUP!</v>
      </c>
      <c r="I8727" t="str">
        <f>IF(ISNA(VLOOKUP(B8727,$B$3:B8726,1,0)),"","DUP!")</f>
        <v>DUP!</v>
      </c>
      <c r="J8727" t="str">
        <f t="shared" si="683"/>
        <v/>
      </c>
      <c r="K8727" t="str">
        <f t="shared" si="684"/>
        <v/>
      </c>
    </row>
    <row r="8728" spans="1:11">
      <c r="A8728" s="25" t="s">
        <v>2734</v>
      </c>
      <c r="B8728" s="25" t="s">
        <v>2735</v>
      </c>
      <c r="C8728" s="25" t="s">
        <v>2712</v>
      </c>
      <c r="D8728" s="25" t="s">
        <v>245</v>
      </c>
      <c r="E8728">
        <f t="shared" si="680"/>
        <v>10</v>
      </c>
      <c r="F8728" t="str">
        <f t="shared" si="681"/>
        <v>Video Call</v>
      </c>
      <c r="G8728" t="str">
        <f t="shared" si="682"/>
        <v>CBD_08071_10</v>
      </c>
      <c r="H8728" t="str">
        <f>IF(ISNA(VLOOKUP(A8728,$A$3:A8727,1,0)),"","DUP!")</f>
        <v>DUP!</v>
      </c>
      <c r="I8728" t="str">
        <f>IF(ISNA(VLOOKUP(B8728,$B$3:B8727,1,0)),"","DUP!")</f>
        <v>DUP!</v>
      </c>
      <c r="J8728" t="str">
        <f t="shared" si="683"/>
        <v/>
      </c>
      <c r="K8728" t="str">
        <f t="shared" si="684"/>
        <v/>
      </c>
    </row>
    <row r="8729" spans="1:11">
      <c r="A8729" s="25" t="s">
        <v>2734</v>
      </c>
      <c r="B8729" s="25" t="s">
        <v>2735</v>
      </c>
      <c r="C8729" s="25" t="s">
        <v>2712</v>
      </c>
      <c r="D8729" s="25" t="s">
        <v>245</v>
      </c>
      <c r="E8729">
        <f t="shared" si="680"/>
        <v>10</v>
      </c>
      <c r="F8729" t="str">
        <f t="shared" si="681"/>
        <v>Video Call</v>
      </c>
      <c r="G8729" t="str">
        <f t="shared" si="682"/>
        <v>CBD_08071_10</v>
      </c>
      <c r="H8729" t="str">
        <f>IF(ISNA(VLOOKUP(A8729,$A$3:A8728,1,0)),"","DUP!")</f>
        <v>DUP!</v>
      </c>
      <c r="I8729" t="str">
        <f>IF(ISNA(VLOOKUP(B8729,$B$3:B8728,1,0)),"","DUP!")</f>
        <v>DUP!</v>
      </c>
      <c r="J8729" t="str">
        <f t="shared" si="683"/>
        <v/>
      </c>
      <c r="K8729" t="str">
        <f t="shared" si="684"/>
        <v/>
      </c>
    </row>
    <row r="8730" spans="1:11">
      <c r="A8730" s="25" t="s">
        <v>2734</v>
      </c>
      <c r="B8730" s="25" t="s">
        <v>2735</v>
      </c>
      <c r="C8730" s="25" t="s">
        <v>2712</v>
      </c>
      <c r="D8730" s="25" t="s">
        <v>245</v>
      </c>
      <c r="E8730">
        <f t="shared" si="680"/>
        <v>10</v>
      </c>
      <c r="F8730" t="str">
        <f t="shared" si="681"/>
        <v>Video Call</v>
      </c>
      <c r="G8730" t="str">
        <f t="shared" si="682"/>
        <v>CBD_08071_10</v>
      </c>
      <c r="H8730" t="str">
        <f>IF(ISNA(VLOOKUP(A8730,$A$3:A8729,1,0)),"","DUP!")</f>
        <v>DUP!</v>
      </c>
      <c r="I8730" t="str">
        <f>IF(ISNA(VLOOKUP(B8730,$B$3:B8729,1,0)),"","DUP!")</f>
        <v>DUP!</v>
      </c>
      <c r="J8730" t="str">
        <f t="shared" si="683"/>
        <v/>
      </c>
      <c r="K8730" t="str">
        <f t="shared" si="684"/>
        <v/>
      </c>
    </row>
    <row r="8731" spans="1:11">
      <c r="A8731" s="25" t="s">
        <v>2736</v>
      </c>
      <c r="B8731" s="25" t="s">
        <v>2737</v>
      </c>
      <c r="C8731" s="25" t="s">
        <v>2712</v>
      </c>
      <c r="D8731" s="25" t="s">
        <v>244</v>
      </c>
      <c r="E8731">
        <f t="shared" si="680"/>
        <v>2</v>
      </c>
      <c r="F8731" t="str">
        <f t="shared" si="681"/>
        <v>Voice</v>
      </c>
      <c r="G8731" t="str">
        <f t="shared" si="682"/>
        <v>CBD_0808_2</v>
      </c>
      <c r="H8731" t="str">
        <f>IF(ISNA(VLOOKUP(A8731,$A$3:A8730,1,0)),"","DUP!")</f>
        <v/>
      </c>
      <c r="I8731" t="str">
        <f>IF(ISNA(VLOOKUP(B8731,$B$3:B8730,1,0)),"","DUP!")</f>
        <v/>
      </c>
      <c r="J8731" t="str">
        <f t="shared" si="683"/>
        <v>CUC BDTW HCM</v>
      </c>
      <c r="K8731" t="str">
        <f t="shared" si="684"/>
        <v>INSERT INTO ZONE_MAP (SERVICE_ID, SERVICE_NAME, CODE, NW_GROUP, ZONE) VALUES (2,'Voice','0808','CUC BDTW HCM','NATIONAL');</v>
      </c>
    </row>
    <row r="8732" spans="1:11">
      <c r="A8732" s="25" t="s">
        <v>2736</v>
      </c>
      <c r="B8732" s="25" t="s">
        <v>2737</v>
      </c>
      <c r="C8732" s="25" t="s">
        <v>2712</v>
      </c>
      <c r="D8732" s="25" t="s">
        <v>244</v>
      </c>
      <c r="E8732">
        <f t="shared" si="680"/>
        <v>2</v>
      </c>
      <c r="F8732" t="str">
        <f t="shared" si="681"/>
        <v>Voice</v>
      </c>
      <c r="G8732" t="str">
        <f t="shared" si="682"/>
        <v>CBD_0808_2</v>
      </c>
      <c r="H8732" t="str">
        <f>IF(ISNA(VLOOKUP(A8732,$A$3:A8731,1,0)),"","DUP!")</f>
        <v>DUP!</v>
      </c>
      <c r="I8732" t="str">
        <f>IF(ISNA(VLOOKUP(B8732,$B$3:B8731,1,0)),"","DUP!")</f>
        <v>DUP!</v>
      </c>
      <c r="J8732" t="str">
        <f t="shared" si="683"/>
        <v/>
      </c>
      <c r="K8732" t="str">
        <f t="shared" si="684"/>
        <v/>
      </c>
    </row>
    <row r="8733" spans="1:11">
      <c r="A8733" s="25" t="s">
        <v>2736</v>
      </c>
      <c r="B8733" s="25" t="s">
        <v>2737</v>
      </c>
      <c r="C8733" s="25" t="s">
        <v>2712</v>
      </c>
      <c r="D8733" s="25" t="s">
        <v>244</v>
      </c>
      <c r="E8733">
        <f t="shared" si="680"/>
        <v>2</v>
      </c>
      <c r="F8733" t="str">
        <f t="shared" si="681"/>
        <v>Voice</v>
      </c>
      <c r="G8733" t="str">
        <f t="shared" si="682"/>
        <v>CBD_0808_2</v>
      </c>
      <c r="H8733" t="str">
        <f>IF(ISNA(VLOOKUP(A8733,$A$3:A8732,1,0)),"","DUP!")</f>
        <v>DUP!</v>
      </c>
      <c r="I8733" t="str">
        <f>IF(ISNA(VLOOKUP(B8733,$B$3:B8732,1,0)),"","DUP!")</f>
        <v>DUP!</v>
      </c>
      <c r="J8733" t="str">
        <f t="shared" si="683"/>
        <v/>
      </c>
      <c r="K8733" t="str">
        <f t="shared" si="684"/>
        <v/>
      </c>
    </row>
    <row r="8734" spans="1:11">
      <c r="A8734" s="25" t="s">
        <v>2736</v>
      </c>
      <c r="B8734" s="25" t="s">
        <v>2737</v>
      </c>
      <c r="C8734" s="25" t="s">
        <v>2712</v>
      </c>
      <c r="D8734" s="25" t="s">
        <v>245</v>
      </c>
      <c r="E8734">
        <f t="shared" si="680"/>
        <v>10</v>
      </c>
      <c r="F8734" t="str">
        <f t="shared" si="681"/>
        <v>Video Call</v>
      </c>
      <c r="G8734" t="str">
        <f t="shared" si="682"/>
        <v>CBD_0808_10</v>
      </c>
      <c r="H8734" t="str">
        <f>IF(ISNA(VLOOKUP(A8734,$A$3:A8733,1,0)),"","DUP!")</f>
        <v>DUP!</v>
      </c>
      <c r="I8734" t="str">
        <f>IF(ISNA(VLOOKUP(B8734,$B$3:B8733,1,0)),"","DUP!")</f>
        <v>DUP!</v>
      </c>
      <c r="J8734" t="str">
        <f t="shared" si="683"/>
        <v/>
      </c>
      <c r="K8734" t="str">
        <f t="shared" si="684"/>
        <v/>
      </c>
    </row>
    <row r="8735" spans="1:11">
      <c r="A8735" s="25" t="s">
        <v>2736</v>
      </c>
      <c r="B8735" s="25" t="s">
        <v>2737</v>
      </c>
      <c r="C8735" s="25" t="s">
        <v>2712</v>
      </c>
      <c r="D8735" s="25" t="s">
        <v>245</v>
      </c>
      <c r="E8735">
        <f t="shared" si="680"/>
        <v>10</v>
      </c>
      <c r="F8735" t="str">
        <f t="shared" si="681"/>
        <v>Video Call</v>
      </c>
      <c r="G8735" t="str">
        <f t="shared" si="682"/>
        <v>CBD_0808_10</v>
      </c>
      <c r="H8735" t="str">
        <f>IF(ISNA(VLOOKUP(A8735,$A$3:A8734,1,0)),"","DUP!")</f>
        <v>DUP!</v>
      </c>
      <c r="I8735" t="str">
        <f>IF(ISNA(VLOOKUP(B8735,$B$3:B8734,1,0)),"","DUP!")</f>
        <v>DUP!</v>
      </c>
      <c r="J8735" t="str">
        <f t="shared" si="683"/>
        <v/>
      </c>
      <c r="K8735" t="str">
        <f t="shared" si="684"/>
        <v/>
      </c>
    </row>
    <row r="8736" spans="1:11">
      <c r="A8736" s="25" t="s">
        <v>2736</v>
      </c>
      <c r="B8736" s="25" t="s">
        <v>2737</v>
      </c>
      <c r="C8736" s="25" t="s">
        <v>2712</v>
      </c>
      <c r="D8736" s="25" t="s">
        <v>245</v>
      </c>
      <c r="E8736">
        <f t="shared" si="680"/>
        <v>10</v>
      </c>
      <c r="F8736" t="str">
        <f t="shared" si="681"/>
        <v>Video Call</v>
      </c>
      <c r="G8736" t="str">
        <f t="shared" si="682"/>
        <v>CBD_0808_10</v>
      </c>
      <c r="H8736" t="str">
        <f>IF(ISNA(VLOOKUP(A8736,$A$3:A8735,1,0)),"","DUP!")</f>
        <v>DUP!</v>
      </c>
      <c r="I8736" t="str">
        <f>IF(ISNA(VLOOKUP(B8736,$B$3:B8735,1,0)),"","DUP!")</f>
        <v>DUP!</v>
      </c>
      <c r="J8736" t="str">
        <f t="shared" si="683"/>
        <v/>
      </c>
      <c r="K8736" t="str">
        <f t="shared" si="684"/>
        <v/>
      </c>
    </row>
    <row r="8737" spans="1:11">
      <c r="A8737" s="25" t="s">
        <v>2738</v>
      </c>
      <c r="B8737" s="25" t="s">
        <v>2739</v>
      </c>
      <c r="C8737" s="25" t="s">
        <v>2712</v>
      </c>
      <c r="D8737" s="25" t="s">
        <v>244</v>
      </c>
      <c r="E8737">
        <f t="shared" si="680"/>
        <v>2</v>
      </c>
      <c r="F8737" t="str">
        <f t="shared" si="681"/>
        <v>Voice</v>
      </c>
      <c r="G8737" t="str">
        <f t="shared" si="682"/>
        <v>CBD_080940_2</v>
      </c>
      <c r="H8737" t="str">
        <f>IF(ISNA(VLOOKUP(A8737,$A$3:A8736,1,0)),"","DUP!")</f>
        <v/>
      </c>
      <c r="I8737" t="str">
        <f>IF(ISNA(VLOOKUP(B8737,$B$3:B8736,1,0)),"","DUP!")</f>
        <v/>
      </c>
      <c r="J8737" t="str">
        <f t="shared" si="683"/>
        <v>CUC BDTW OP HNI</v>
      </c>
      <c r="K8737" t="str">
        <f t="shared" si="684"/>
        <v>INSERT INTO ZONE_MAP (SERVICE_ID, SERVICE_NAME, CODE, NW_GROUP, ZONE) VALUES (2,'Voice','080940','CUC BDTW OP HNI','NATIONAL');</v>
      </c>
    </row>
    <row r="8738" spans="1:11">
      <c r="A8738" s="25" t="s">
        <v>2738</v>
      </c>
      <c r="B8738" s="25" t="s">
        <v>2739</v>
      </c>
      <c r="C8738" s="25" t="s">
        <v>2712</v>
      </c>
      <c r="D8738" s="25" t="s">
        <v>244</v>
      </c>
      <c r="E8738">
        <f t="shared" si="680"/>
        <v>2</v>
      </c>
      <c r="F8738" t="str">
        <f t="shared" si="681"/>
        <v>Voice</v>
      </c>
      <c r="G8738" t="str">
        <f t="shared" si="682"/>
        <v>CBD_080940_2</v>
      </c>
      <c r="H8738" t="str">
        <f>IF(ISNA(VLOOKUP(A8738,$A$3:A8737,1,0)),"","DUP!")</f>
        <v>DUP!</v>
      </c>
      <c r="I8738" t="str">
        <f>IF(ISNA(VLOOKUP(B8738,$B$3:B8737,1,0)),"","DUP!")</f>
        <v>DUP!</v>
      </c>
      <c r="J8738" t="str">
        <f t="shared" si="683"/>
        <v/>
      </c>
      <c r="K8738" t="str">
        <f t="shared" si="684"/>
        <v/>
      </c>
    </row>
    <row r="8739" spans="1:11">
      <c r="A8739" s="25" t="s">
        <v>2738</v>
      </c>
      <c r="B8739" s="25" t="s">
        <v>2739</v>
      </c>
      <c r="C8739" s="25" t="s">
        <v>2712</v>
      </c>
      <c r="D8739" s="25" t="s">
        <v>244</v>
      </c>
      <c r="E8739">
        <f t="shared" si="680"/>
        <v>2</v>
      </c>
      <c r="F8739" t="str">
        <f t="shared" si="681"/>
        <v>Voice</v>
      </c>
      <c r="G8739" t="str">
        <f t="shared" si="682"/>
        <v>CBD_080940_2</v>
      </c>
      <c r="H8739" t="str">
        <f>IF(ISNA(VLOOKUP(A8739,$A$3:A8738,1,0)),"","DUP!")</f>
        <v>DUP!</v>
      </c>
      <c r="I8739" t="str">
        <f>IF(ISNA(VLOOKUP(B8739,$B$3:B8738,1,0)),"","DUP!")</f>
        <v>DUP!</v>
      </c>
      <c r="J8739" t="str">
        <f t="shared" si="683"/>
        <v/>
      </c>
      <c r="K8739" t="str">
        <f t="shared" si="684"/>
        <v/>
      </c>
    </row>
    <row r="8740" spans="1:11">
      <c r="A8740" s="25" t="s">
        <v>2738</v>
      </c>
      <c r="B8740" s="25" t="s">
        <v>2739</v>
      </c>
      <c r="C8740" s="25" t="s">
        <v>2712</v>
      </c>
      <c r="D8740" s="25" t="s">
        <v>245</v>
      </c>
      <c r="E8740">
        <f t="shared" si="680"/>
        <v>10</v>
      </c>
      <c r="F8740" t="str">
        <f t="shared" si="681"/>
        <v>Video Call</v>
      </c>
      <c r="G8740" t="str">
        <f t="shared" si="682"/>
        <v>CBD_080940_10</v>
      </c>
      <c r="H8740" t="str">
        <f>IF(ISNA(VLOOKUP(A8740,$A$3:A8739,1,0)),"","DUP!")</f>
        <v>DUP!</v>
      </c>
      <c r="I8740" t="str">
        <f>IF(ISNA(VLOOKUP(B8740,$B$3:B8739,1,0)),"","DUP!")</f>
        <v>DUP!</v>
      </c>
      <c r="J8740" t="str">
        <f t="shared" si="683"/>
        <v/>
      </c>
      <c r="K8740" t="str">
        <f t="shared" si="684"/>
        <v/>
      </c>
    </row>
    <row r="8741" spans="1:11">
      <c r="A8741" s="25" t="s">
        <v>2738</v>
      </c>
      <c r="B8741" s="25" t="s">
        <v>2739</v>
      </c>
      <c r="C8741" s="25" t="s">
        <v>2712</v>
      </c>
      <c r="D8741" s="25" t="s">
        <v>245</v>
      </c>
      <c r="E8741">
        <f t="shared" si="680"/>
        <v>10</v>
      </c>
      <c r="F8741" t="str">
        <f t="shared" si="681"/>
        <v>Video Call</v>
      </c>
      <c r="G8741" t="str">
        <f t="shared" si="682"/>
        <v>CBD_080940_10</v>
      </c>
      <c r="H8741" t="str">
        <f>IF(ISNA(VLOOKUP(A8741,$A$3:A8740,1,0)),"","DUP!")</f>
        <v>DUP!</v>
      </c>
      <c r="I8741" t="str">
        <f>IF(ISNA(VLOOKUP(B8741,$B$3:B8740,1,0)),"","DUP!")</f>
        <v>DUP!</v>
      </c>
      <c r="J8741" t="str">
        <f t="shared" si="683"/>
        <v/>
      </c>
      <c r="K8741" t="str">
        <f t="shared" si="684"/>
        <v/>
      </c>
    </row>
    <row r="8742" spans="1:11">
      <c r="A8742" s="25" t="s">
        <v>2738</v>
      </c>
      <c r="B8742" s="25" t="s">
        <v>2739</v>
      </c>
      <c r="C8742" s="25" t="s">
        <v>2712</v>
      </c>
      <c r="D8742" s="25" t="s">
        <v>245</v>
      </c>
      <c r="E8742">
        <f t="shared" si="680"/>
        <v>10</v>
      </c>
      <c r="F8742" t="str">
        <f t="shared" si="681"/>
        <v>Video Call</v>
      </c>
      <c r="G8742" t="str">
        <f t="shared" si="682"/>
        <v>CBD_080940_10</v>
      </c>
      <c r="H8742" t="str">
        <f>IF(ISNA(VLOOKUP(A8742,$A$3:A8741,1,0)),"","DUP!")</f>
        <v>DUP!</v>
      </c>
      <c r="I8742" t="str">
        <f>IF(ISNA(VLOOKUP(B8742,$B$3:B8741,1,0)),"","DUP!")</f>
        <v>DUP!</v>
      </c>
      <c r="J8742" t="str">
        <f t="shared" si="683"/>
        <v/>
      </c>
      <c r="K8742" t="str">
        <f t="shared" si="684"/>
        <v/>
      </c>
    </row>
    <row r="8743" spans="1:11" ht="25.5">
      <c r="A8743" s="25" t="s">
        <v>2740</v>
      </c>
      <c r="B8743" s="25" t="s">
        <v>2741</v>
      </c>
      <c r="C8743" s="25" t="s">
        <v>2712</v>
      </c>
      <c r="D8743" s="25" t="s">
        <v>244</v>
      </c>
      <c r="E8743">
        <f t="shared" si="680"/>
        <v>2</v>
      </c>
      <c r="F8743" t="str">
        <f t="shared" si="681"/>
        <v>Voice</v>
      </c>
      <c r="G8743" t="str">
        <f t="shared" si="682"/>
        <v>CBD_080980_2</v>
      </c>
      <c r="H8743" t="str">
        <f>IF(ISNA(VLOOKUP(A8743,$A$3:A8742,1,0)),"","DUP!")</f>
        <v/>
      </c>
      <c r="I8743" t="str">
        <f>IF(ISNA(VLOOKUP(B8743,$B$3:B8742,1,0)),"","DUP!")</f>
        <v/>
      </c>
      <c r="J8743" t="str">
        <f t="shared" si="683"/>
        <v>CUC BDTW OP HCM</v>
      </c>
      <c r="K8743" t="str">
        <f t="shared" si="684"/>
        <v>INSERT INTO ZONE_MAP (SERVICE_ID, SERVICE_NAME, CODE, NW_GROUP, ZONE) VALUES (2,'Voice','080980','CUC BDTW OP HCM','NATIONAL');</v>
      </c>
    </row>
    <row r="8744" spans="1:11" ht="25.5">
      <c r="A8744" s="25" t="s">
        <v>2740</v>
      </c>
      <c r="B8744" s="25" t="s">
        <v>2741</v>
      </c>
      <c r="C8744" s="25" t="s">
        <v>2712</v>
      </c>
      <c r="D8744" s="25" t="s">
        <v>244</v>
      </c>
      <c r="E8744">
        <f t="shared" si="680"/>
        <v>2</v>
      </c>
      <c r="F8744" t="str">
        <f t="shared" si="681"/>
        <v>Voice</v>
      </c>
      <c r="G8744" t="str">
        <f t="shared" si="682"/>
        <v>CBD_080980_2</v>
      </c>
      <c r="H8744" t="str">
        <f>IF(ISNA(VLOOKUP(A8744,$A$3:A8743,1,0)),"","DUP!")</f>
        <v>DUP!</v>
      </c>
      <c r="I8744" t="str">
        <f>IF(ISNA(VLOOKUP(B8744,$B$3:B8743,1,0)),"","DUP!")</f>
        <v>DUP!</v>
      </c>
      <c r="J8744" t="str">
        <f t="shared" si="683"/>
        <v/>
      </c>
      <c r="K8744" t="str">
        <f t="shared" si="684"/>
        <v/>
      </c>
    </row>
    <row r="8745" spans="1:11" ht="25.5">
      <c r="A8745" s="25" t="s">
        <v>2740</v>
      </c>
      <c r="B8745" s="25" t="s">
        <v>2741</v>
      </c>
      <c r="C8745" s="25" t="s">
        <v>2712</v>
      </c>
      <c r="D8745" s="25" t="s">
        <v>244</v>
      </c>
      <c r="E8745">
        <f t="shared" si="680"/>
        <v>2</v>
      </c>
      <c r="F8745" t="str">
        <f t="shared" si="681"/>
        <v>Voice</v>
      </c>
      <c r="G8745" t="str">
        <f t="shared" si="682"/>
        <v>CBD_080980_2</v>
      </c>
      <c r="H8745" t="str">
        <f>IF(ISNA(VLOOKUP(A8745,$A$3:A8744,1,0)),"","DUP!")</f>
        <v>DUP!</v>
      </c>
      <c r="I8745" t="str">
        <f>IF(ISNA(VLOOKUP(B8745,$B$3:B8744,1,0)),"","DUP!")</f>
        <v>DUP!</v>
      </c>
      <c r="J8745" t="str">
        <f t="shared" si="683"/>
        <v/>
      </c>
      <c r="K8745" t="str">
        <f t="shared" si="684"/>
        <v/>
      </c>
    </row>
    <row r="8746" spans="1:11" ht="25.5">
      <c r="A8746" s="25" t="s">
        <v>2740</v>
      </c>
      <c r="B8746" s="25" t="s">
        <v>2741</v>
      </c>
      <c r="C8746" s="25" t="s">
        <v>2712</v>
      </c>
      <c r="D8746" s="25" t="s">
        <v>245</v>
      </c>
      <c r="E8746">
        <f t="shared" si="680"/>
        <v>10</v>
      </c>
      <c r="F8746" t="str">
        <f t="shared" si="681"/>
        <v>Video Call</v>
      </c>
      <c r="G8746" t="str">
        <f t="shared" si="682"/>
        <v>CBD_080980_10</v>
      </c>
      <c r="H8746" t="str">
        <f>IF(ISNA(VLOOKUP(A8746,$A$3:A8745,1,0)),"","DUP!")</f>
        <v>DUP!</v>
      </c>
      <c r="I8746" t="str">
        <f>IF(ISNA(VLOOKUP(B8746,$B$3:B8745,1,0)),"","DUP!")</f>
        <v>DUP!</v>
      </c>
      <c r="J8746" t="str">
        <f t="shared" si="683"/>
        <v/>
      </c>
      <c r="K8746" t="str">
        <f t="shared" si="684"/>
        <v/>
      </c>
    </row>
    <row r="8747" spans="1:11" ht="25.5">
      <c r="A8747" s="25" t="s">
        <v>2740</v>
      </c>
      <c r="B8747" s="25" t="s">
        <v>2741</v>
      </c>
      <c r="C8747" s="25" t="s">
        <v>2712</v>
      </c>
      <c r="D8747" s="25" t="s">
        <v>245</v>
      </c>
      <c r="E8747">
        <f t="shared" si="680"/>
        <v>10</v>
      </c>
      <c r="F8747" t="str">
        <f t="shared" si="681"/>
        <v>Video Call</v>
      </c>
      <c r="G8747" t="str">
        <f t="shared" si="682"/>
        <v>CBD_080980_10</v>
      </c>
      <c r="H8747" t="str">
        <f>IF(ISNA(VLOOKUP(A8747,$A$3:A8746,1,0)),"","DUP!")</f>
        <v>DUP!</v>
      </c>
      <c r="I8747" t="str">
        <f>IF(ISNA(VLOOKUP(B8747,$B$3:B8746,1,0)),"","DUP!")</f>
        <v>DUP!</v>
      </c>
      <c r="J8747" t="str">
        <f t="shared" si="683"/>
        <v/>
      </c>
      <c r="K8747" t="str">
        <f t="shared" si="684"/>
        <v/>
      </c>
    </row>
    <row r="8748" spans="1:11" ht="25.5">
      <c r="A8748" s="25" t="s">
        <v>2740</v>
      </c>
      <c r="B8748" s="25" t="s">
        <v>2741</v>
      </c>
      <c r="C8748" s="25" t="s">
        <v>2712</v>
      </c>
      <c r="D8748" s="25" t="s">
        <v>245</v>
      </c>
      <c r="E8748">
        <f t="shared" si="680"/>
        <v>10</v>
      </c>
      <c r="F8748" t="str">
        <f t="shared" si="681"/>
        <v>Video Call</v>
      </c>
      <c r="G8748" t="str">
        <f t="shared" si="682"/>
        <v>CBD_080980_10</v>
      </c>
      <c r="H8748" t="str">
        <f>IF(ISNA(VLOOKUP(A8748,$A$3:A8747,1,0)),"","DUP!")</f>
        <v>DUP!</v>
      </c>
      <c r="I8748" t="str">
        <f>IF(ISNA(VLOOKUP(B8748,$B$3:B8747,1,0)),"","DUP!")</f>
        <v>DUP!</v>
      </c>
      <c r="J8748" t="str">
        <f t="shared" si="683"/>
        <v/>
      </c>
      <c r="K8748" t="str">
        <f t="shared" si="684"/>
        <v/>
      </c>
    </row>
    <row r="8749" spans="1:11">
      <c r="A8749" s="25" t="s">
        <v>2742</v>
      </c>
      <c r="B8749" s="25" t="s">
        <v>2709</v>
      </c>
      <c r="C8749" s="25" t="s">
        <v>289</v>
      </c>
      <c r="D8749" s="25" t="s">
        <v>244</v>
      </c>
      <c r="E8749">
        <f t="shared" si="680"/>
        <v>2</v>
      </c>
      <c r="F8749" t="str">
        <f t="shared" si="681"/>
        <v>Voice</v>
      </c>
      <c r="G8749" t="str">
        <f t="shared" si="682"/>
        <v>CDH_08101_2</v>
      </c>
      <c r="H8749" t="str">
        <f>IF(ISNA(VLOOKUP(A8749,$A$3:A8748,1,0)),"","DUP!")</f>
        <v/>
      </c>
      <c r="I8749" t="str">
        <f>IF(ISNA(VLOOKUP(B8749,$B$3:B8748,1,0)),"","DUP!")</f>
        <v>DUP!</v>
      </c>
      <c r="J8749" t="str">
        <f t="shared" si="683"/>
        <v/>
      </c>
      <c r="K8749" t="str">
        <f t="shared" si="684"/>
        <v>INSERT INTO ZONE_MAP (SERVICE_ID, SERVICE_NAME, CODE, NW_GROUP, ZONE) VALUES (2,'Voice','08101','TP.HCM','NATIONAL');</v>
      </c>
    </row>
    <row r="8750" spans="1:11">
      <c r="A8750" s="25" t="s">
        <v>2742</v>
      </c>
      <c r="B8750" s="25" t="s">
        <v>2709</v>
      </c>
      <c r="C8750" s="25" t="s">
        <v>289</v>
      </c>
      <c r="D8750" s="25" t="s">
        <v>244</v>
      </c>
      <c r="E8750">
        <f t="shared" si="680"/>
        <v>2</v>
      </c>
      <c r="F8750" t="str">
        <f t="shared" si="681"/>
        <v>Voice</v>
      </c>
      <c r="G8750" t="str">
        <f t="shared" si="682"/>
        <v>CDH_08101_2</v>
      </c>
      <c r="H8750" t="str">
        <f>IF(ISNA(VLOOKUP(A8750,$A$3:A8749,1,0)),"","DUP!")</f>
        <v>DUP!</v>
      </c>
      <c r="I8750" t="str">
        <f>IF(ISNA(VLOOKUP(B8750,$B$3:B8749,1,0)),"","DUP!")</f>
        <v>DUP!</v>
      </c>
      <c r="J8750" t="str">
        <f t="shared" si="683"/>
        <v/>
      </c>
      <c r="K8750" t="str">
        <f t="shared" si="684"/>
        <v/>
      </c>
    </row>
    <row r="8751" spans="1:11">
      <c r="A8751" s="25" t="s">
        <v>2742</v>
      </c>
      <c r="B8751" s="25" t="s">
        <v>2709</v>
      </c>
      <c r="C8751" s="25" t="s">
        <v>289</v>
      </c>
      <c r="D8751" s="25" t="s">
        <v>244</v>
      </c>
      <c r="E8751">
        <f t="shared" si="680"/>
        <v>2</v>
      </c>
      <c r="F8751" t="str">
        <f t="shared" si="681"/>
        <v>Voice</v>
      </c>
      <c r="G8751" t="str">
        <f t="shared" si="682"/>
        <v>CDH_08101_2</v>
      </c>
      <c r="H8751" t="str">
        <f>IF(ISNA(VLOOKUP(A8751,$A$3:A8750,1,0)),"","DUP!")</f>
        <v>DUP!</v>
      </c>
      <c r="I8751" t="str">
        <f>IF(ISNA(VLOOKUP(B8751,$B$3:B8750,1,0)),"","DUP!")</f>
        <v>DUP!</v>
      </c>
      <c r="J8751" t="str">
        <f t="shared" si="683"/>
        <v/>
      </c>
      <c r="K8751" t="str">
        <f t="shared" si="684"/>
        <v/>
      </c>
    </row>
    <row r="8752" spans="1:11">
      <c r="A8752" s="25" t="s">
        <v>2742</v>
      </c>
      <c r="B8752" s="25" t="s">
        <v>2709</v>
      </c>
      <c r="C8752" s="25" t="s">
        <v>289</v>
      </c>
      <c r="D8752" s="25" t="s">
        <v>245</v>
      </c>
      <c r="E8752">
        <f t="shared" si="680"/>
        <v>10</v>
      </c>
      <c r="F8752" t="str">
        <f t="shared" si="681"/>
        <v>Video Call</v>
      </c>
      <c r="G8752" t="str">
        <f t="shared" si="682"/>
        <v>CDH_08101_10</v>
      </c>
      <c r="H8752" t="str">
        <f>IF(ISNA(VLOOKUP(A8752,$A$3:A8751,1,0)),"","DUP!")</f>
        <v>DUP!</v>
      </c>
      <c r="I8752" t="str">
        <f>IF(ISNA(VLOOKUP(B8752,$B$3:B8751,1,0)),"","DUP!")</f>
        <v>DUP!</v>
      </c>
      <c r="J8752" t="str">
        <f t="shared" si="683"/>
        <v/>
      </c>
      <c r="K8752" t="str">
        <f t="shared" si="684"/>
        <v/>
      </c>
    </row>
    <row r="8753" spans="1:11">
      <c r="A8753" s="25" t="s">
        <v>2742</v>
      </c>
      <c r="B8753" s="25" t="s">
        <v>2709</v>
      </c>
      <c r="C8753" s="25" t="s">
        <v>289</v>
      </c>
      <c r="D8753" s="25" t="s">
        <v>245</v>
      </c>
      <c r="E8753">
        <f t="shared" si="680"/>
        <v>10</v>
      </c>
      <c r="F8753" t="str">
        <f t="shared" si="681"/>
        <v>Video Call</v>
      </c>
      <c r="G8753" t="str">
        <f t="shared" si="682"/>
        <v>CDH_08101_10</v>
      </c>
      <c r="H8753" t="str">
        <f>IF(ISNA(VLOOKUP(A8753,$A$3:A8752,1,0)),"","DUP!")</f>
        <v>DUP!</v>
      </c>
      <c r="I8753" t="str">
        <f>IF(ISNA(VLOOKUP(B8753,$B$3:B8752,1,0)),"","DUP!")</f>
        <v>DUP!</v>
      </c>
      <c r="J8753" t="str">
        <f t="shared" si="683"/>
        <v/>
      </c>
      <c r="K8753" t="str">
        <f t="shared" si="684"/>
        <v/>
      </c>
    </row>
    <row r="8754" spans="1:11">
      <c r="A8754" s="25" t="s">
        <v>2742</v>
      </c>
      <c r="B8754" s="25" t="s">
        <v>2709</v>
      </c>
      <c r="C8754" s="25" t="s">
        <v>289</v>
      </c>
      <c r="D8754" s="25" t="s">
        <v>245</v>
      </c>
      <c r="E8754">
        <f t="shared" si="680"/>
        <v>10</v>
      </c>
      <c r="F8754" t="str">
        <f t="shared" si="681"/>
        <v>Video Call</v>
      </c>
      <c r="G8754" t="str">
        <f t="shared" si="682"/>
        <v>CDH_08101_10</v>
      </c>
      <c r="H8754" t="str">
        <f>IF(ISNA(VLOOKUP(A8754,$A$3:A8753,1,0)),"","DUP!")</f>
        <v>DUP!</v>
      </c>
      <c r="I8754" t="str">
        <f>IF(ISNA(VLOOKUP(B8754,$B$3:B8753,1,0)),"","DUP!")</f>
        <v>DUP!</v>
      </c>
      <c r="J8754" t="str">
        <f t="shared" si="683"/>
        <v/>
      </c>
      <c r="K8754" t="str">
        <f t="shared" si="684"/>
        <v/>
      </c>
    </row>
    <row r="8755" spans="1:11">
      <c r="A8755" s="25" t="s">
        <v>2743</v>
      </c>
      <c r="B8755" s="25" t="s">
        <v>292</v>
      </c>
      <c r="C8755" s="25" t="s">
        <v>293</v>
      </c>
      <c r="D8755" s="25" t="s">
        <v>244</v>
      </c>
      <c r="E8755">
        <f t="shared" si="680"/>
        <v>2</v>
      </c>
      <c r="F8755" t="str">
        <f t="shared" si="681"/>
        <v>Voice</v>
      </c>
      <c r="G8755" t="str">
        <f t="shared" si="682"/>
        <v>VAS_081060_2</v>
      </c>
      <c r="H8755" t="str">
        <f>IF(ISNA(VLOOKUP(A8755,$A$3:A8754,1,0)),"","DUP!")</f>
        <v/>
      </c>
      <c r="I8755" t="str">
        <f>IF(ISNA(VLOOKUP(B8755,$B$3:B8754,1,0)),"","DUP!")</f>
        <v>DUP!</v>
      </c>
      <c r="J8755" t="str">
        <f t="shared" si="683"/>
        <v/>
      </c>
      <c r="K8755" t="str">
        <f t="shared" si="684"/>
        <v>INSERT INTO ZONE_MAP (SERVICE_ID, SERVICE_NAME, CODE, NW_GROUP, ZONE) VALUES (2,'Voice','081060','DICH VU 106X VTEL','NATIONAL');</v>
      </c>
    </row>
    <row r="8756" spans="1:11">
      <c r="A8756" s="25" t="s">
        <v>2744</v>
      </c>
      <c r="B8756" s="25" t="s">
        <v>292</v>
      </c>
      <c r="C8756" s="25" t="s">
        <v>293</v>
      </c>
      <c r="D8756" s="25" t="s">
        <v>244</v>
      </c>
      <c r="E8756">
        <f t="shared" si="680"/>
        <v>2</v>
      </c>
      <c r="F8756" t="str">
        <f t="shared" si="681"/>
        <v>Voice</v>
      </c>
      <c r="G8756" t="str">
        <f t="shared" si="682"/>
        <v>VAS_081061_2</v>
      </c>
      <c r="H8756" t="str">
        <f>IF(ISNA(VLOOKUP(A8756,$A$3:A8755,1,0)),"","DUP!")</f>
        <v/>
      </c>
      <c r="I8756" t="str">
        <f>IF(ISNA(VLOOKUP(B8756,$B$3:B8755,1,0)),"","DUP!")</f>
        <v>DUP!</v>
      </c>
      <c r="J8756" t="str">
        <f t="shared" si="683"/>
        <v/>
      </c>
      <c r="K8756" t="str">
        <f t="shared" si="684"/>
        <v>INSERT INTO ZONE_MAP (SERVICE_ID, SERVICE_NAME, CODE, NW_GROUP, ZONE) VALUES (2,'Voice','081061','DICH VU 106X VTEL','NATIONAL');</v>
      </c>
    </row>
    <row r="8757" spans="1:11">
      <c r="A8757" s="25" t="s">
        <v>2745</v>
      </c>
      <c r="B8757" s="25" t="s">
        <v>292</v>
      </c>
      <c r="C8757" s="25" t="s">
        <v>293</v>
      </c>
      <c r="D8757" s="25" t="s">
        <v>244</v>
      </c>
      <c r="E8757">
        <f t="shared" si="680"/>
        <v>2</v>
      </c>
      <c r="F8757" t="str">
        <f t="shared" si="681"/>
        <v>Voice</v>
      </c>
      <c r="G8757" t="str">
        <f t="shared" si="682"/>
        <v>VAS_081062_2</v>
      </c>
      <c r="H8757" t="str">
        <f>IF(ISNA(VLOOKUP(A8757,$A$3:A8756,1,0)),"","DUP!")</f>
        <v/>
      </c>
      <c r="I8757" t="str">
        <f>IF(ISNA(VLOOKUP(B8757,$B$3:B8756,1,0)),"","DUP!")</f>
        <v>DUP!</v>
      </c>
      <c r="J8757" t="str">
        <f t="shared" si="683"/>
        <v/>
      </c>
      <c r="K8757" t="str">
        <f t="shared" si="684"/>
        <v>INSERT INTO ZONE_MAP (SERVICE_ID, SERVICE_NAME, CODE, NW_GROUP, ZONE) VALUES (2,'Voice','081062','DICH VU 106X VTEL','NATIONAL');</v>
      </c>
    </row>
    <row r="8758" spans="1:11">
      <c r="A8758" s="25" t="s">
        <v>2746</v>
      </c>
      <c r="B8758" s="25" t="s">
        <v>292</v>
      </c>
      <c r="C8758" s="25" t="s">
        <v>293</v>
      </c>
      <c r="D8758" s="25" t="s">
        <v>244</v>
      </c>
      <c r="E8758">
        <f t="shared" si="680"/>
        <v>2</v>
      </c>
      <c r="F8758" t="str">
        <f t="shared" si="681"/>
        <v>Voice</v>
      </c>
      <c r="G8758" t="str">
        <f t="shared" si="682"/>
        <v>VAS_081066_2</v>
      </c>
      <c r="H8758" t="str">
        <f>IF(ISNA(VLOOKUP(A8758,$A$3:A8757,1,0)),"","DUP!")</f>
        <v/>
      </c>
      <c r="I8758" t="str">
        <f>IF(ISNA(VLOOKUP(B8758,$B$3:B8757,1,0)),"","DUP!")</f>
        <v>DUP!</v>
      </c>
      <c r="J8758" t="str">
        <f t="shared" si="683"/>
        <v/>
      </c>
      <c r="K8758" t="str">
        <f t="shared" si="684"/>
        <v>INSERT INTO ZONE_MAP (SERVICE_ID, SERVICE_NAME, CODE, NW_GROUP, ZONE) VALUES (2,'Voice','081066','DICH VU 106X VTEL','NATIONAL');</v>
      </c>
    </row>
    <row r="8759" spans="1:11">
      <c r="A8759" s="25" t="s">
        <v>2747</v>
      </c>
      <c r="B8759" s="25" t="s">
        <v>292</v>
      </c>
      <c r="C8759" s="25" t="s">
        <v>293</v>
      </c>
      <c r="D8759" s="25" t="s">
        <v>244</v>
      </c>
      <c r="E8759">
        <f t="shared" si="680"/>
        <v>2</v>
      </c>
      <c r="F8759" t="str">
        <f t="shared" si="681"/>
        <v>Voice</v>
      </c>
      <c r="G8759" t="str">
        <f t="shared" si="682"/>
        <v>VAS_081068_2</v>
      </c>
      <c r="H8759" t="str">
        <f>IF(ISNA(VLOOKUP(A8759,$A$3:A8758,1,0)),"","DUP!")</f>
        <v/>
      </c>
      <c r="I8759" t="str">
        <f>IF(ISNA(VLOOKUP(B8759,$B$3:B8758,1,0)),"","DUP!")</f>
        <v>DUP!</v>
      </c>
      <c r="J8759" t="str">
        <f t="shared" si="683"/>
        <v/>
      </c>
      <c r="K8759" t="str">
        <f t="shared" si="684"/>
        <v>INSERT INTO ZONE_MAP (SERVICE_ID, SERVICE_NAME, CODE, NW_GROUP, ZONE) VALUES (2,'Voice','081068','DICH VU 106X VTEL','NATIONAL');</v>
      </c>
    </row>
    <row r="8760" spans="1:11">
      <c r="A8760" s="25" t="s">
        <v>2748</v>
      </c>
      <c r="B8760" s="25" t="s">
        <v>292</v>
      </c>
      <c r="C8760" s="25" t="s">
        <v>293</v>
      </c>
      <c r="D8760" s="25" t="s">
        <v>244</v>
      </c>
      <c r="E8760">
        <f t="shared" si="680"/>
        <v>2</v>
      </c>
      <c r="F8760" t="str">
        <f t="shared" si="681"/>
        <v>Voice</v>
      </c>
      <c r="G8760" t="str">
        <f t="shared" si="682"/>
        <v>VAS_081069_2</v>
      </c>
      <c r="H8760" t="str">
        <f>IF(ISNA(VLOOKUP(A8760,$A$3:A8759,1,0)),"","DUP!")</f>
        <v/>
      </c>
      <c r="I8760" t="str">
        <f>IF(ISNA(VLOOKUP(B8760,$B$3:B8759,1,0)),"","DUP!")</f>
        <v>DUP!</v>
      </c>
      <c r="J8760" t="str">
        <f t="shared" si="683"/>
        <v/>
      </c>
      <c r="K8760" t="str">
        <f t="shared" si="684"/>
        <v>INSERT INTO ZONE_MAP (SERVICE_ID, SERVICE_NAME, CODE, NW_GROUP, ZONE) VALUES (2,'Voice','081069','DICH VU 106X VTEL','NATIONAL');</v>
      </c>
    </row>
    <row r="8761" spans="1:11">
      <c r="A8761" s="25" t="s">
        <v>2749</v>
      </c>
      <c r="B8761" s="25" t="s">
        <v>2750</v>
      </c>
      <c r="C8761" s="25" t="s">
        <v>293</v>
      </c>
      <c r="D8761" s="25" t="s">
        <v>244</v>
      </c>
      <c r="E8761">
        <f t="shared" si="680"/>
        <v>2</v>
      </c>
      <c r="F8761" t="str">
        <f t="shared" si="681"/>
        <v>Voice</v>
      </c>
      <c r="G8761" t="str">
        <f t="shared" si="682"/>
        <v>VAS_081087_2</v>
      </c>
      <c r="H8761" t="str">
        <f>IF(ISNA(VLOOKUP(A8761,$A$3:A8760,1,0)),"","DUP!")</f>
        <v/>
      </c>
      <c r="I8761" t="str">
        <f>IF(ISNA(VLOOKUP(B8761,$B$3:B8760,1,0)),"","DUP!")</f>
        <v/>
      </c>
      <c r="J8761" t="str">
        <f t="shared" si="683"/>
        <v>T.TIN DU LICH 1087</v>
      </c>
      <c r="K8761" t="str">
        <f t="shared" si="684"/>
        <v>INSERT INTO ZONE_MAP (SERVICE_ID, SERVICE_NAME, CODE, NW_GROUP, ZONE) VALUES (2,'Voice','081087','T.TIN DU LICH 1087','NATIONAL');</v>
      </c>
    </row>
    <row r="8762" spans="1:11">
      <c r="A8762" s="25" t="s">
        <v>2751</v>
      </c>
      <c r="B8762" s="25" t="s">
        <v>2709</v>
      </c>
      <c r="C8762" s="25" t="s">
        <v>289</v>
      </c>
      <c r="D8762" s="25" t="s">
        <v>244</v>
      </c>
      <c r="E8762">
        <f t="shared" si="680"/>
        <v>2</v>
      </c>
      <c r="F8762" t="str">
        <f t="shared" si="681"/>
        <v>Voice</v>
      </c>
      <c r="G8762" t="str">
        <f t="shared" si="682"/>
        <v>CDH_08110_2</v>
      </c>
      <c r="H8762" t="str">
        <f>IF(ISNA(VLOOKUP(A8762,$A$3:A8761,1,0)),"","DUP!")</f>
        <v/>
      </c>
      <c r="I8762" t="str">
        <f>IF(ISNA(VLOOKUP(B8762,$B$3:B8761,1,0)),"","DUP!")</f>
        <v>DUP!</v>
      </c>
      <c r="J8762" t="str">
        <f t="shared" si="683"/>
        <v/>
      </c>
      <c r="K8762" t="str">
        <f t="shared" si="684"/>
        <v>INSERT INTO ZONE_MAP (SERVICE_ID, SERVICE_NAME, CODE, NW_GROUP, ZONE) VALUES (2,'Voice','08110','TP.HCM','NATIONAL');</v>
      </c>
    </row>
    <row r="8763" spans="1:11">
      <c r="A8763" s="25" t="s">
        <v>2751</v>
      </c>
      <c r="B8763" s="25" t="s">
        <v>2709</v>
      </c>
      <c r="C8763" s="25" t="s">
        <v>289</v>
      </c>
      <c r="D8763" s="25" t="s">
        <v>244</v>
      </c>
      <c r="E8763">
        <f t="shared" si="680"/>
        <v>2</v>
      </c>
      <c r="F8763" t="str">
        <f t="shared" si="681"/>
        <v>Voice</v>
      </c>
      <c r="G8763" t="str">
        <f t="shared" si="682"/>
        <v>CDH_08110_2</v>
      </c>
      <c r="H8763" t="str">
        <f>IF(ISNA(VLOOKUP(A8763,$A$3:A8762,1,0)),"","DUP!")</f>
        <v>DUP!</v>
      </c>
      <c r="I8763" t="str">
        <f>IF(ISNA(VLOOKUP(B8763,$B$3:B8762,1,0)),"","DUP!")</f>
        <v>DUP!</v>
      </c>
      <c r="J8763" t="str">
        <f t="shared" si="683"/>
        <v/>
      </c>
      <c r="K8763" t="str">
        <f t="shared" si="684"/>
        <v/>
      </c>
    </row>
    <row r="8764" spans="1:11">
      <c r="A8764" s="25" t="s">
        <v>2751</v>
      </c>
      <c r="B8764" s="25" t="s">
        <v>2709</v>
      </c>
      <c r="C8764" s="25" t="s">
        <v>289</v>
      </c>
      <c r="D8764" s="25" t="s">
        <v>244</v>
      </c>
      <c r="E8764">
        <f t="shared" si="680"/>
        <v>2</v>
      </c>
      <c r="F8764" t="str">
        <f t="shared" si="681"/>
        <v>Voice</v>
      </c>
      <c r="G8764" t="str">
        <f t="shared" si="682"/>
        <v>CDH_08110_2</v>
      </c>
      <c r="H8764" t="str">
        <f>IF(ISNA(VLOOKUP(A8764,$A$3:A8763,1,0)),"","DUP!")</f>
        <v>DUP!</v>
      </c>
      <c r="I8764" t="str">
        <f>IF(ISNA(VLOOKUP(B8764,$B$3:B8763,1,0)),"","DUP!")</f>
        <v>DUP!</v>
      </c>
      <c r="J8764" t="str">
        <f t="shared" si="683"/>
        <v/>
      </c>
      <c r="K8764" t="str">
        <f t="shared" si="684"/>
        <v/>
      </c>
    </row>
    <row r="8765" spans="1:11">
      <c r="A8765" s="25" t="s">
        <v>2751</v>
      </c>
      <c r="B8765" s="25" t="s">
        <v>2709</v>
      </c>
      <c r="C8765" s="25" t="s">
        <v>289</v>
      </c>
      <c r="D8765" s="25" t="s">
        <v>245</v>
      </c>
      <c r="E8765">
        <f t="shared" si="680"/>
        <v>10</v>
      </c>
      <c r="F8765" t="str">
        <f t="shared" si="681"/>
        <v>Video Call</v>
      </c>
      <c r="G8765" t="str">
        <f t="shared" si="682"/>
        <v>CDH_08110_10</v>
      </c>
      <c r="H8765" t="str">
        <f>IF(ISNA(VLOOKUP(A8765,$A$3:A8764,1,0)),"","DUP!")</f>
        <v>DUP!</v>
      </c>
      <c r="I8765" t="str">
        <f>IF(ISNA(VLOOKUP(B8765,$B$3:B8764,1,0)),"","DUP!")</f>
        <v>DUP!</v>
      </c>
      <c r="J8765" t="str">
        <f t="shared" si="683"/>
        <v/>
      </c>
      <c r="K8765" t="str">
        <f t="shared" si="684"/>
        <v/>
      </c>
    </row>
    <row r="8766" spans="1:11">
      <c r="A8766" s="25" t="s">
        <v>2751</v>
      </c>
      <c r="B8766" s="25" t="s">
        <v>2709</v>
      </c>
      <c r="C8766" s="25" t="s">
        <v>289</v>
      </c>
      <c r="D8766" s="25" t="s">
        <v>245</v>
      </c>
      <c r="E8766">
        <f t="shared" si="680"/>
        <v>10</v>
      </c>
      <c r="F8766" t="str">
        <f t="shared" si="681"/>
        <v>Video Call</v>
      </c>
      <c r="G8766" t="str">
        <f t="shared" si="682"/>
        <v>CDH_08110_10</v>
      </c>
      <c r="H8766" t="str">
        <f>IF(ISNA(VLOOKUP(A8766,$A$3:A8765,1,0)),"","DUP!")</f>
        <v>DUP!</v>
      </c>
      <c r="I8766" t="str">
        <f>IF(ISNA(VLOOKUP(B8766,$B$3:B8765,1,0)),"","DUP!")</f>
        <v>DUP!</v>
      </c>
      <c r="J8766" t="str">
        <f t="shared" si="683"/>
        <v/>
      </c>
      <c r="K8766" t="str">
        <f t="shared" si="684"/>
        <v/>
      </c>
    </row>
    <row r="8767" spans="1:11">
      <c r="A8767" s="25" t="s">
        <v>2751</v>
      </c>
      <c r="B8767" s="25" t="s">
        <v>2709</v>
      </c>
      <c r="C8767" s="25" t="s">
        <v>289</v>
      </c>
      <c r="D8767" s="25" t="s">
        <v>245</v>
      </c>
      <c r="E8767">
        <f t="shared" si="680"/>
        <v>10</v>
      </c>
      <c r="F8767" t="str">
        <f t="shared" si="681"/>
        <v>Video Call</v>
      </c>
      <c r="G8767" t="str">
        <f t="shared" si="682"/>
        <v>CDH_08110_10</v>
      </c>
      <c r="H8767" t="str">
        <f>IF(ISNA(VLOOKUP(A8767,$A$3:A8766,1,0)),"","DUP!")</f>
        <v>DUP!</v>
      </c>
      <c r="I8767" t="str">
        <f>IF(ISNA(VLOOKUP(B8767,$B$3:B8766,1,0)),"","DUP!")</f>
        <v>DUP!</v>
      </c>
      <c r="J8767" t="str">
        <f t="shared" si="683"/>
        <v/>
      </c>
      <c r="K8767" t="str">
        <f t="shared" si="684"/>
        <v/>
      </c>
    </row>
    <row r="8768" spans="1:11">
      <c r="A8768" s="25" t="s">
        <v>2752</v>
      </c>
      <c r="B8768" s="25" t="s">
        <v>301</v>
      </c>
      <c r="C8768" s="25" t="s">
        <v>302</v>
      </c>
      <c r="D8768" s="25" t="s">
        <v>244</v>
      </c>
      <c r="E8768">
        <f t="shared" si="680"/>
        <v>2</v>
      </c>
      <c r="F8768" t="str">
        <f t="shared" si="681"/>
        <v>Voice</v>
      </c>
      <c r="G8768" t="str">
        <f t="shared" si="682"/>
        <v>TAT_08116_2</v>
      </c>
      <c r="H8768" t="str">
        <f>IF(ISNA(VLOOKUP(A8768,$A$3:A8767,1,0)),"","DUP!")</f>
        <v/>
      </c>
      <c r="I8768" t="str">
        <f>IF(ISNA(VLOOKUP(B8768,$B$3:B8767,1,0)),"","DUP!")</f>
        <v>DUP!</v>
      </c>
      <c r="J8768" t="str">
        <f t="shared" si="683"/>
        <v/>
      </c>
      <c r="K8768" t="str">
        <f t="shared" si="684"/>
        <v>INSERT INTO ZONE_MAP (SERVICE_ID, SERVICE_NAME, CODE, NW_GROUP, ZONE) VALUES (2,'Voice','08116','DV DIEN THOAI','NATIONAL');</v>
      </c>
    </row>
    <row r="8769" spans="1:11">
      <c r="A8769" s="25" t="s">
        <v>2752</v>
      </c>
      <c r="B8769" s="25" t="s">
        <v>301</v>
      </c>
      <c r="C8769" s="25" t="s">
        <v>302</v>
      </c>
      <c r="D8769" s="25" t="s">
        <v>244</v>
      </c>
      <c r="E8769">
        <f t="shared" si="680"/>
        <v>2</v>
      </c>
      <c r="F8769" t="str">
        <f t="shared" si="681"/>
        <v>Voice</v>
      </c>
      <c r="G8769" t="str">
        <f t="shared" si="682"/>
        <v>TAT_08116_2</v>
      </c>
      <c r="H8769" t="str">
        <f>IF(ISNA(VLOOKUP(A8769,$A$3:A8768,1,0)),"","DUP!")</f>
        <v>DUP!</v>
      </c>
      <c r="I8769" t="str">
        <f>IF(ISNA(VLOOKUP(B8769,$B$3:B8768,1,0)),"","DUP!")</f>
        <v>DUP!</v>
      </c>
      <c r="J8769" t="str">
        <f t="shared" si="683"/>
        <v/>
      </c>
      <c r="K8769" t="str">
        <f t="shared" si="684"/>
        <v/>
      </c>
    </row>
    <row r="8770" spans="1:11">
      <c r="A8770" s="25" t="s">
        <v>2752</v>
      </c>
      <c r="B8770" s="25" t="s">
        <v>301</v>
      </c>
      <c r="C8770" s="25" t="s">
        <v>302</v>
      </c>
      <c r="D8770" s="25" t="s">
        <v>244</v>
      </c>
      <c r="E8770">
        <f t="shared" si="680"/>
        <v>2</v>
      </c>
      <c r="F8770" t="str">
        <f t="shared" si="681"/>
        <v>Voice</v>
      </c>
      <c r="G8770" t="str">
        <f t="shared" si="682"/>
        <v>TAT_08116_2</v>
      </c>
      <c r="H8770" t="str">
        <f>IF(ISNA(VLOOKUP(A8770,$A$3:A8769,1,0)),"","DUP!")</f>
        <v>DUP!</v>
      </c>
      <c r="I8770" t="str">
        <f>IF(ISNA(VLOOKUP(B8770,$B$3:B8769,1,0)),"","DUP!")</f>
        <v>DUP!</v>
      </c>
      <c r="J8770" t="str">
        <f t="shared" si="683"/>
        <v/>
      </c>
      <c r="K8770" t="str">
        <f t="shared" si="684"/>
        <v/>
      </c>
    </row>
    <row r="8771" spans="1:11">
      <c r="A8771" s="25" t="s">
        <v>2752</v>
      </c>
      <c r="B8771" s="25" t="s">
        <v>301</v>
      </c>
      <c r="C8771" s="25" t="s">
        <v>302</v>
      </c>
      <c r="D8771" s="25" t="s">
        <v>245</v>
      </c>
      <c r="E8771">
        <f t="shared" si="680"/>
        <v>10</v>
      </c>
      <c r="F8771" t="str">
        <f t="shared" si="681"/>
        <v>Video Call</v>
      </c>
      <c r="G8771" t="str">
        <f t="shared" si="682"/>
        <v>TAT_08116_10</v>
      </c>
      <c r="H8771" t="str">
        <f>IF(ISNA(VLOOKUP(A8771,$A$3:A8770,1,0)),"","DUP!")</f>
        <v>DUP!</v>
      </c>
      <c r="I8771" t="str">
        <f>IF(ISNA(VLOOKUP(B8771,$B$3:B8770,1,0)),"","DUP!")</f>
        <v>DUP!</v>
      </c>
      <c r="J8771" t="str">
        <f t="shared" si="683"/>
        <v/>
      </c>
      <c r="K8771" t="str">
        <f t="shared" si="684"/>
        <v/>
      </c>
    </row>
    <row r="8772" spans="1:11">
      <c r="A8772" s="25" t="s">
        <v>2752</v>
      </c>
      <c r="B8772" s="25" t="s">
        <v>301</v>
      </c>
      <c r="C8772" s="25" t="s">
        <v>302</v>
      </c>
      <c r="D8772" s="25" t="s">
        <v>245</v>
      </c>
      <c r="E8772">
        <f t="shared" ref="E8772:E8835" si="685">IF(D8772="NORMAL",2,10)</f>
        <v>10</v>
      </c>
      <c r="F8772" t="str">
        <f t="shared" ref="F8772:F8835" si="686">IF(D8772="NORMAL","Voice","Video Call")</f>
        <v>Video Call</v>
      </c>
      <c r="G8772" t="str">
        <f t="shared" ref="G8772:G8835" si="687">C8772&amp;"_"&amp;A8772&amp;"_"&amp;E8772</f>
        <v>TAT_08116_10</v>
      </c>
      <c r="H8772" t="str">
        <f>IF(ISNA(VLOOKUP(A8772,$A$3:A8771,1,0)),"","DUP!")</f>
        <v>DUP!</v>
      </c>
      <c r="I8772" t="str">
        <f>IF(ISNA(VLOOKUP(B8772,$B$3:B8771,1,0)),"","DUP!")</f>
        <v>DUP!</v>
      </c>
      <c r="J8772" t="str">
        <f t="shared" ref="J8772:J8835" si="688">IF(I8772="DUP!","",B8772)</f>
        <v/>
      </c>
      <c r="K8772" t="str">
        <f t="shared" ref="K8772:K8835" si="689">IF(H8772="DUP!","","INSERT INTO ZONE_MAP (SERVICE_ID, SERVICE_NAME, CODE, NW_GROUP, ZONE) VALUES ("&amp;E8772&amp;",'"&amp;F8772&amp;"','"&amp;A8772&amp;"','"&amp;B8772&amp;"','"&amp;IF(B8772="VINAPHONE","INTERNAL","NATIONAL")&amp;"');")</f>
        <v/>
      </c>
    </row>
    <row r="8773" spans="1:11">
      <c r="A8773" s="25" t="s">
        <v>2752</v>
      </c>
      <c r="B8773" s="25" t="s">
        <v>301</v>
      </c>
      <c r="C8773" s="25" t="s">
        <v>302</v>
      </c>
      <c r="D8773" s="25" t="s">
        <v>245</v>
      </c>
      <c r="E8773">
        <f t="shared" si="685"/>
        <v>10</v>
      </c>
      <c r="F8773" t="str">
        <f t="shared" si="686"/>
        <v>Video Call</v>
      </c>
      <c r="G8773" t="str">
        <f t="shared" si="687"/>
        <v>TAT_08116_10</v>
      </c>
      <c r="H8773" t="str">
        <f>IF(ISNA(VLOOKUP(A8773,$A$3:A8772,1,0)),"","DUP!")</f>
        <v>DUP!</v>
      </c>
      <c r="I8773" t="str">
        <f>IF(ISNA(VLOOKUP(B8773,$B$3:B8772,1,0)),"","DUP!")</f>
        <v>DUP!</v>
      </c>
      <c r="J8773" t="str">
        <f t="shared" si="688"/>
        <v/>
      </c>
      <c r="K8773" t="str">
        <f t="shared" si="689"/>
        <v/>
      </c>
    </row>
    <row r="8774" spans="1:11">
      <c r="A8774" s="25" t="s">
        <v>2753</v>
      </c>
      <c r="B8774" s="25" t="s">
        <v>301</v>
      </c>
      <c r="C8774" s="25" t="s">
        <v>302</v>
      </c>
      <c r="D8774" s="25" t="s">
        <v>244</v>
      </c>
      <c r="E8774">
        <f t="shared" si="685"/>
        <v>2</v>
      </c>
      <c r="F8774" t="str">
        <f t="shared" si="686"/>
        <v>Voice</v>
      </c>
      <c r="G8774" t="str">
        <f t="shared" si="687"/>
        <v>TAT_08117_2</v>
      </c>
      <c r="H8774" t="str">
        <f>IF(ISNA(VLOOKUP(A8774,$A$3:A8773,1,0)),"","DUP!")</f>
        <v/>
      </c>
      <c r="I8774" t="str">
        <f>IF(ISNA(VLOOKUP(B8774,$B$3:B8773,1,0)),"","DUP!")</f>
        <v>DUP!</v>
      </c>
      <c r="J8774" t="str">
        <f t="shared" si="688"/>
        <v/>
      </c>
      <c r="K8774" t="str">
        <f t="shared" si="689"/>
        <v>INSERT INTO ZONE_MAP (SERVICE_ID, SERVICE_NAME, CODE, NW_GROUP, ZONE) VALUES (2,'Voice','08117','DV DIEN THOAI','NATIONAL');</v>
      </c>
    </row>
    <row r="8775" spans="1:11">
      <c r="A8775" s="25" t="s">
        <v>2753</v>
      </c>
      <c r="B8775" s="25" t="s">
        <v>301</v>
      </c>
      <c r="C8775" s="25" t="s">
        <v>302</v>
      </c>
      <c r="D8775" s="25" t="s">
        <v>244</v>
      </c>
      <c r="E8775">
        <f t="shared" si="685"/>
        <v>2</v>
      </c>
      <c r="F8775" t="str">
        <f t="shared" si="686"/>
        <v>Voice</v>
      </c>
      <c r="G8775" t="str">
        <f t="shared" si="687"/>
        <v>TAT_08117_2</v>
      </c>
      <c r="H8775" t="str">
        <f>IF(ISNA(VLOOKUP(A8775,$A$3:A8774,1,0)),"","DUP!")</f>
        <v>DUP!</v>
      </c>
      <c r="I8775" t="str">
        <f>IF(ISNA(VLOOKUP(B8775,$B$3:B8774,1,0)),"","DUP!")</f>
        <v>DUP!</v>
      </c>
      <c r="J8775" t="str">
        <f t="shared" si="688"/>
        <v/>
      </c>
      <c r="K8775" t="str">
        <f t="shared" si="689"/>
        <v/>
      </c>
    </row>
    <row r="8776" spans="1:11">
      <c r="A8776" s="25" t="s">
        <v>2753</v>
      </c>
      <c r="B8776" s="25" t="s">
        <v>301</v>
      </c>
      <c r="C8776" s="25" t="s">
        <v>302</v>
      </c>
      <c r="D8776" s="25" t="s">
        <v>244</v>
      </c>
      <c r="E8776">
        <f t="shared" si="685"/>
        <v>2</v>
      </c>
      <c r="F8776" t="str">
        <f t="shared" si="686"/>
        <v>Voice</v>
      </c>
      <c r="G8776" t="str">
        <f t="shared" si="687"/>
        <v>TAT_08117_2</v>
      </c>
      <c r="H8776" t="str">
        <f>IF(ISNA(VLOOKUP(A8776,$A$3:A8775,1,0)),"","DUP!")</f>
        <v>DUP!</v>
      </c>
      <c r="I8776" t="str">
        <f>IF(ISNA(VLOOKUP(B8776,$B$3:B8775,1,0)),"","DUP!")</f>
        <v>DUP!</v>
      </c>
      <c r="J8776" t="str">
        <f t="shared" si="688"/>
        <v/>
      </c>
      <c r="K8776" t="str">
        <f t="shared" si="689"/>
        <v/>
      </c>
    </row>
    <row r="8777" spans="1:11">
      <c r="A8777" s="25" t="s">
        <v>2753</v>
      </c>
      <c r="B8777" s="25" t="s">
        <v>301</v>
      </c>
      <c r="C8777" s="25" t="s">
        <v>302</v>
      </c>
      <c r="D8777" s="25" t="s">
        <v>245</v>
      </c>
      <c r="E8777">
        <f t="shared" si="685"/>
        <v>10</v>
      </c>
      <c r="F8777" t="str">
        <f t="shared" si="686"/>
        <v>Video Call</v>
      </c>
      <c r="G8777" t="str">
        <f t="shared" si="687"/>
        <v>TAT_08117_10</v>
      </c>
      <c r="H8777" t="str">
        <f>IF(ISNA(VLOOKUP(A8777,$A$3:A8776,1,0)),"","DUP!")</f>
        <v>DUP!</v>
      </c>
      <c r="I8777" t="str">
        <f>IF(ISNA(VLOOKUP(B8777,$B$3:B8776,1,0)),"","DUP!")</f>
        <v>DUP!</v>
      </c>
      <c r="J8777" t="str">
        <f t="shared" si="688"/>
        <v/>
      </c>
      <c r="K8777" t="str">
        <f t="shared" si="689"/>
        <v/>
      </c>
    </row>
    <row r="8778" spans="1:11">
      <c r="A8778" s="25" t="s">
        <v>2753</v>
      </c>
      <c r="B8778" s="25" t="s">
        <v>301</v>
      </c>
      <c r="C8778" s="25" t="s">
        <v>302</v>
      </c>
      <c r="D8778" s="25" t="s">
        <v>245</v>
      </c>
      <c r="E8778">
        <f t="shared" si="685"/>
        <v>10</v>
      </c>
      <c r="F8778" t="str">
        <f t="shared" si="686"/>
        <v>Video Call</v>
      </c>
      <c r="G8778" t="str">
        <f t="shared" si="687"/>
        <v>TAT_08117_10</v>
      </c>
      <c r="H8778" t="str">
        <f>IF(ISNA(VLOOKUP(A8778,$A$3:A8777,1,0)),"","DUP!")</f>
        <v>DUP!</v>
      </c>
      <c r="I8778" t="str">
        <f>IF(ISNA(VLOOKUP(B8778,$B$3:B8777,1,0)),"","DUP!")</f>
        <v>DUP!</v>
      </c>
      <c r="J8778" t="str">
        <f t="shared" si="688"/>
        <v/>
      </c>
      <c r="K8778" t="str">
        <f t="shared" si="689"/>
        <v/>
      </c>
    </row>
    <row r="8779" spans="1:11">
      <c r="A8779" s="25" t="s">
        <v>2753</v>
      </c>
      <c r="B8779" s="25" t="s">
        <v>301</v>
      </c>
      <c r="C8779" s="25" t="s">
        <v>302</v>
      </c>
      <c r="D8779" s="25" t="s">
        <v>245</v>
      </c>
      <c r="E8779">
        <f t="shared" si="685"/>
        <v>10</v>
      </c>
      <c r="F8779" t="str">
        <f t="shared" si="686"/>
        <v>Video Call</v>
      </c>
      <c r="G8779" t="str">
        <f t="shared" si="687"/>
        <v>TAT_08117_10</v>
      </c>
      <c r="H8779" t="str">
        <f>IF(ISNA(VLOOKUP(A8779,$A$3:A8778,1,0)),"","DUP!")</f>
        <v>DUP!</v>
      </c>
      <c r="I8779" t="str">
        <f>IF(ISNA(VLOOKUP(B8779,$B$3:B8778,1,0)),"","DUP!")</f>
        <v>DUP!</v>
      </c>
      <c r="J8779" t="str">
        <f t="shared" si="688"/>
        <v/>
      </c>
      <c r="K8779" t="str">
        <f t="shared" si="689"/>
        <v/>
      </c>
    </row>
    <row r="8780" spans="1:11">
      <c r="A8780" s="25" t="s">
        <v>2754</v>
      </c>
      <c r="B8780" s="25" t="s">
        <v>301</v>
      </c>
      <c r="C8780" s="25" t="s">
        <v>302</v>
      </c>
      <c r="D8780" s="25" t="s">
        <v>244</v>
      </c>
      <c r="E8780">
        <f t="shared" si="685"/>
        <v>2</v>
      </c>
      <c r="F8780" t="str">
        <f t="shared" si="686"/>
        <v>Voice</v>
      </c>
      <c r="G8780" t="str">
        <f t="shared" si="687"/>
        <v>TAT_08118_2</v>
      </c>
      <c r="H8780" t="str">
        <f>IF(ISNA(VLOOKUP(A8780,$A$3:A8779,1,0)),"","DUP!")</f>
        <v/>
      </c>
      <c r="I8780" t="str">
        <f>IF(ISNA(VLOOKUP(B8780,$B$3:B8779,1,0)),"","DUP!")</f>
        <v>DUP!</v>
      </c>
      <c r="J8780" t="str">
        <f t="shared" si="688"/>
        <v/>
      </c>
      <c r="K8780" t="str">
        <f t="shared" si="689"/>
        <v>INSERT INTO ZONE_MAP (SERVICE_ID, SERVICE_NAME, CODE, NW_GROUP, ZONE) VALUES (2,'Voice','08118','DV DIEN THOAI','NATIONAL');</v>
      </c>
    </row>
    <row r="8781" spans="1:11">
      <c r="A8781" s="25" t="s">
        <v>2754</v>
      </c>
      <c r="B8781" s="25" t="s">
        <v>301</v>
      </c>
      <c r="C8781" s="25" t="s">
        <v>302</v>
      </c>
      <c r="D8781" s="25" t="s">
        <v>244</v>
      </c>
      <c r="E8781">
        <f t="shared" si="685"/>
        <v>2</v>
      </c>
      <c r="F8781" t="str">
        <f t="shared" si="686"/>
        <v>Voice</v>
      </c>
      <c r="G8781" t="str">
        <f t="shared" si="687"/>
        <v>TAT_08118_2</v>
      </c>
      <c r="H8781" t="str">
        <f>IF(ISNA(VLOOKUP(A8781,$A$3:A8780,1,0)),"","DUP!")</f>
        <v>DUP!</v>
      </c>
      <c r="I8781" t="str">
        <f>IF(ISNA(VLOOKUP(B8781,$B$3:B8780,1,0)),"","DUP!")</f>
        <v>DUP!</v>
      </c>
      <c r="J8781" t="str">
        <f t="shared" si="688"/>
        <v/>
      </c>
      <c r="K8781" t="str">
        <f t="shared" si="689"/>
        <v/>
      </c>
    </row>
    <row r="8782" spans="1:11">
      <c r="A8782" s="25" t="s">
        <v>2754</v>
      </c>
      <c r="B8782" s="25" t="s">
        <v>301</v>
      </c>
      <c r="C8782" s="25" t="s">
        <v>302</v>
      </c>
      <c r="D8782" s="25" t="s">
        <v>244</v>
      </c>
      <c r="E8782">
        <f t="shared" si="685"/>
        <v>2</v>
      </c>
      <c r="F8782" t="str">
        <f t="shared" si="686"/>
        <v>Voice</v>
      </c>
      <c r="G8782" t="str">
        <f t="shared" si="687"/>
        <v>TAT_08118_2</v>
      </c>
      <c r="H8782" t="str">
        <f>IF(ISNA(VLOOKUP(A8782,$A$3:A8781,1,0)),"","DUP!")</f>
        <v>DUP!</v>
      </c>
      <c r="I8782" t="str">
        <f>IF(ISNA(VLOOKUP(B8782,$B$3:B8781,1,0)),"","DUP!")</f>
        <v>DUP!</v>
      </c>
      <c r="J8782" t="str">
        <f t="shared" si="688"/>
        <v/>
      </c>
      <c r="K8782" t="str">
        <f t="shared" si="689"/>
        <v/>
      </c>
    </row>
    <row r="8783" spans="1:11">
      <c r="A8783" s="25" t="s">
        <v>2754</v>
      </c>
      <c r="B8783" s="25" t="s">
        <v>301</v>
      </c>
      <c r="C8783" s="25" t="s">
        <v>302</v>
      </c>
      <c r="D8783" s="25" t="s">
        <v>245</v>
      </c>
      <c r="E8783">
        <f t="shared" si="685"/>
        <v>10</v>
      </c>
      <c r="F8783" t="str">
        <f t="shared" si="686"/>
        <v>Video Call</v>
      </c>
      <c r="G8783" t="str">
        <f t="shared" si="687"/>
        <v>TAT_08118_10</v>
      </c>
      <c r="H8783" t="str">
        <f>IF(ISNA(VLOOKUP(A8783,$A$3:A8782,1,0)),"","DUP!")</f>
        <v>DUP!</v>
      </c>
      <c r="I8783" t="str">
        <f>IF(ISNA(VLOOKUP(B8783,$B$3:B8782,1,0)),"","DUP!")</f>
        <v>DUP!</v>
      </c>
      <c r="J8783" t="str">
        <f t="shared" si="688"/>
        <v/>
      </c>
      <c r="K8783" t="str">
        <f t="shared" si="689"/>
        <v/>
      </c>
    </row>
    <row r="8784" spans="1:11">
      <c r="A8784" s="25" t="s">
        <v>2754</v>
      </c>
      <c r="B8784" s="25" t="s">
        <v>301</v>
      </c>
      <c r="C8784" s="25" t="s">
        <v>302</v>
      </c>
      <c r="D8784" s="25" t="s">
        <v>245</v>
      </c>
      <c r="E8784">
        <f t="shared" si="685"/>
        <v>10</v>
      </c>
      <c r="F8784" t="str">
        <f t="shared" si="686"/>
        <v>Video Call</v>
      </c>
      <c r="G8784" t="str">
        <f t="shared" si="687"/>
        <v>TAT_08118_10</v>
      </c>
      <c r="H8784" t="str">
        <f>IF(ISNA(VLOOKUP(A8784,$A$3:A8783,1,0)),"","DUP!")</f>
        <v>DUP!</v>
      </c>
      <c r="I8784" t="str">
        <f>IF(ISNA(VLOOKUP(B8784,$B$3:B8783,1,0)),"","DUP!")</f>
        <v>DUP!</v>
      </c>
      <c r="J8784" t="str">
        <f t="shared" si="688"/>
        <v/>
      </c>
      <c r="K8784" t="str">
        <f t="shared" si="689"/>
        <v/>
      </c>
    </row>
    <row r="8785" spans="1:11">
      <c r="A8785" s="25" t="s">
        <v>2754</v>
      </c>
      <c r="B8785" s="25" t="s">
        <v>301</v>
      </c>
      <c r="C8785" s="25" t="s">
        <v>302</v>
      </c>
      <c r="D8785" s="25" t="s">
        <v>245</v>
      </c>
      <c r="E8785">
        <f t="shared" si="685"/>
        <v>10</v>
      </c>
      <c r="F8785" t="str">
        <f t="shared" si="686"/>
        <v>Video Call</v>
      </c>
      <c r="G8785" t="str">
        <f t="shared" si="687"/>
        <v>TAT_08118_10</v>
      </c>
      <c r="H8785" t="str">
        <f>IF(ISNA(VLOOKUP(A8785,$A$3:A8784,1,0)),"","DUP!")</f>
        <v>DUP!</v>
      </c>
      <c r="I8785" t="str">
        <f>IF(ISNA(VLOOKUP(B8785,$B$3:B8784,1,0)),"","DUP!")</f>
        <v>DUP!</v>
      </c>
      <c r="J8785" t="str">
        <f t="shared" si="688"/>
        <v/>
      </c>
      <c r="K8785" t="str">
        <f t="shared" si="689"/>
        <v/>
      </c>
    </row>
    <row r="8786" spans="1:11">
      <c r="A8786" s="25" t="s">
        <v>2755</v>
      </c>
      <c r="B8786" s="25" t="s">
        <v>306</v>
      </c>
      <c r="C8786" s="25" t="s">
        <v>307</v>
      </c>
      <c r="D8786" s="25" t="s">
        <v>244</v>
      </c>
      <c r="E8786">
        <f t="shared" si="685"/>
        <v>2</v>
      </c>
      <c r="F8786" t="str">
        <f t="shared" si="686"/>
        <v>Voice</v>
      </c>
      <c r="G8786" t="str">
        <f t="shared" si="687"/>
        <v>NET_081260_2</v>
      </c>
      <c r="H8786" t="str">
        <f>IF(ISNA(VLOOKUP(A8786,$A$3:A8785,1,0)),"","DUP!")</f>
        <v/>
      </c>
      <c r="I8786" t="str">
        <f>IF(ISNA(VLOOKUP(B8786,$B$3:B8785,1,0)),"","DUP!")</f>
        <v>DUP!</v>
      </c>
      <c r="J8786" t="str">
        <f t="shared" si="688"/>
        <v/>
      </c>
      <c r="K8786" t="str">
        <f t="shared" si="689"/>
        <v>INSERT INTO ZONE_MAP (SERVICE_ID, SERVICE_NAME, CODE, NW_GROUP, ZONE) VALUES (2,'Voice','081260','INTERNET','NATIONAL');</v>
      </c>
    </row>
    <row r="8787" spans="1:11">
      <c r="A8787" s="25" t="s">
        <v>2755</v>
      </c>
      <c r="B8787" s="25" t="s">
        <v>306</v>
      </c>
      <c r="C8787" s="25" t="s">
        <v>307</v>
      </c>
      <c r="D8787" s="25" t="s">
        <v>244</v>
      </c>
      <c r="E8787">
        <f t="shared" si="685"/>
        <v>2</v>
      </c>
      <c r="F8787" t="str">
        <f t="shared" si="686"/>
        <v>Voice</v>
      </c>
      <c r="G8787" t="str">
        <f t="shared" si="687"/>
        <v>NET_081260_2</v>
      </c>
      <c r="H8787" t="str">
        <f>IF(ISNA(VLOOKUP(A8787,$A$3:A8786,1,0)),"","DUP!")</f>
        <v>DUP!</v>
      </c>
      <c r="I8787" t="str">
        <f>IF(ISNA(VLOOKUP(B8787,$B$3:B8786,1,0)),"","DUP!")</f>
        <v>DUP!</v>
      </c>
      <c r="J8787" t="str">
        <f t="shared" si="688"/>
        <v/>
      </c>
      <c r="K8787" t="str">
        <f t="shared" si="689"/>
        <v/>
      </c>
    </row>
    <row r="8788" spans="1:11">
      <c r="A8788" s="25" t="s">
        <v>2755</v>
      </c>
      <c r="B8788" s="25" t="s">
        <v>306</v>
      </c>
      <c r="C8788" s="25" t="s">
        <v>307</v>
      </c>
      <c r="D8788" s="25" t="s">
        <v>244</v>
      </c>
      <c r="E8788">
        <f t="shared" si="685"/>
        <v>2</v>
      </c>
      <c r="F8788" t="str">
        <f t="shared" si="686"/>
        <v>Voice</v>
      </c>
      <c r="G8788" t="str">
        <f t="shared" si="687"/>
        <v>NET_081260_2</v>
      </c>
      <c r="H8788" t="str">
        <f>IF(ISNA(VLOOKUP(A8788,$A$3:A8787,1,0)),"","DUP!")</f>
        <v>DUP!</v>
      </c>
      <c r="I8788" t="str">
        <f>IF(ISNA(VLOOKUP(B8788,$B$3:B8787,1,0)),"","DUP!")</f>
        <v>DUP!</v>
      </c>
      <c r="J8788" t="str">
        <f t="shared" si="688"/>
        <v/>
      </c>
      <c r="K8788" t="str">
        <f t="shared" si="689"/>
        <v/>
      </c>
    </row>
    <row r="8789" spans="1:11">
      <c r="A8789" s="25" t="s">
        <v>2755</v>
      </c>
      <c r="B8789" s="25" t="s">
        <v>306</v>
      </c>
      <c r="C8789" s="25" t="s">
        <v>307</v>
      </c>
      <c r="D8789" s="25" t="s">
        <v>245</v>
      </c>
      <c r="E8789">
        <f t="shared" si="685"/>
        <v>10</v>
      </c>
      <c r="F8789" t="str">
        <f t="shared" si="686"/>
        <v>Video Call</v>
      </c>
      <c r="G8789" t="str">
        <f t="shared" si="687"/>
        <v>NET_081260_10</v>
      </c>
      <c r="H8789" t="str">
        <f>IF(ISNA(VLOOKUP(A8789,$A$3:A8788,1,0)),"","DUP!")</f>
        <v>DUP!</v>
      </c>
      <c r="I8789" t="str">
        <f>IF(ISNA(VLOOKUP(B8789,$B$3:B8788,1,0)),"","DUP!")</f>
        <v>DUP!</v>
      </c>
      <c r="J8789" t="str">
        <f t="shared" si="688"/>
        <v/>
      </c>
      <c r="K8789" t="str">
        <f t="shared" si="689"/>
        <v/>
      </c>
    </row>
    <row r="8790" spans="1:11">
      <c r="A8790" s="25" t="s">
        <v>2755</v>
      </c>
      <c r="B8790" s="25" t="s">
        <v>306</v>
      </c>
      <c r="C8790" s="25" t="s">
        <v>307</v>
      </c>
      <c r="D8790" s="25" t="s">
        <v>245</v>
      </c>
      <c r="E8790">
        <f t="shared" si="685"/>
        <v>10</v>
      </c>
      <c r="F8790" t="str">
        <f t="shared" si="686"/>
        <v>Video Call</v>
      </c>
      <c r="G8790" t="str">
        <f t="shared" si="687"/>
        <v>NET_081260_10</v>
      </c>
      <c r="H8790" t="str">
        <f>IF(ISNA(VLOOKUP(A8790,$A$3:A8789,1,0)),"","DUP!")</f>
        <v>DUP!</v>
      </c>
      <c r="I8790" t="str">
        <f>IF(ISNA(VLOOKUP(B8790,$B$3:B8789,1,0)),"","DUP!")</f>
        <v>DUP!</v>
      </c>
      <c r="J8790" t="str">
        <f t="shared" si="688"/>
        <v/>
      </c>
      <c r="K8790" t="str">
        <f t="shared" si="689"/>
        <v/>
      </c>
    </row>
    <row r="8791" spans="1:11">
      <c r="A8791" s="25" t="s">
        <v>2755</v>
      </c>
      <c r="B8791" s="25" t="s">
        <v>306</v>
      </c>
      <c r="C8791" s="25" t="s">
        <v>307</v>
      </c>
      <c r="D8791" s="25" t="s">
        <v>245</v>
      </c>
      <c r="E8791">
        <f t="shared" si="685"/>
        <v>10</v>
      </c>
      <c r="F8791" t="str">
        <f t="shared" si="686"/>
        <v>Video Call</v>
      </c>
      <c r="G8791" t="str">
        <f t="shared" si="687"/>
        <v>NET_081260_10</v>
      </c>
      <c r="H8791" t="str">
        <f>IF(ISNA(VLOOKUP(A8791,$A$3:A8790,1,0)),"","DUP!")</f>
        <v>DUP!</v>
      </c>
      <c r="I8791" t="str">
        <f>IF(ISNA(VLOOKUP(B8791,$B$3:B8790,1,0)),"","DUP!")</f>
        <v>DUP!</v>
      </c>
      <c r="J8791" t="str">
        <f t="shared" si="688"/>
        <v/>
      </c>
      <c r="K8791" t="str">
        <f t="shared" si="689"/>
        <v/>
      </c>
    </row>
    <row r="8792" spans="1:11">
      <c r="A8792" s="25" t="s">
        <v>2756</v>
      </c>
      <c r="B8792" s="25" t="s">
        <v>306</v>
      </c>
      <c r="C8792" s="25" t="s">
        <v>307</v>
      </c>
      <c r="D8792" s="25" t="s">
        <v>244</v>
      </c>
      <c r="E8792">
        <f t="shared" si="685"/>
        <v>2</v>
      </c>
      <c r="F8792" t="str">
        <f t="shared" si="686"/>
        <v>Voice</v>
      </c>
      <c r="G8792" t="str">
        <f t="shared" si="687"/>
        <v>NET_081268_2</v>
      </c>
      <c r="H8792" t="str">
        <f>IF(ISNA(VLOOKUP(A8792,$A$3:A8791,1,0)),"","DUP!")</f>
        <v/>
      </c>
      <c r="I8792" t="str">
        <f>IF(ISNA(VLOOKUP(B8792,$B$3:B8791,1,0)),"","DUP!")</f>
        <v>DUP!</v>
      </c>
      <c r="J8792" t="str">
        <f t="shared" si="688"/>
        <v/>
      </c>
      <c r="K8792" t="str">
        <f t="shared" si="689"/>
        <v>INSERT INTO ZONE_MAP (SERVICE_ID, SERVICE_NAME, CODE, NW_GROUP, ZONE) VALUES (2,'Voice','081268','INTERNET','NATIONAL');</v>
      </c>
    </row>
    <row r="8793" spans="1:11">
      <c r="A8793" s="25" t="s">
        <v>2756</v>
      </c>
      <c r="B8793" s="25" t="s">
        <v>306</v>
      </c>
      <c r="C8793" s="25" t="s">
        <v>307</v>
      </c>
      <c r="D8793" s="25" t="s">
        <v>244</v>
      </c>
      <c r="E8793">
        <f t="shared" si="685"/>
        <v>2</v>
      </c>
      <c r="F8793" t="str">
        <f t="shared" si="686"/>
        <v>Voice</v>
      </c>
      <c r="G8793" t="str">
        <f t="shared" si="687"/>
        <v>NET_081268_2</v>
      </c>
      <c r="H8793" t="str">
        <f>IF(ISNA(VLOOKUP(A8793,$A$3:A8792,1,0)),"","DUP!")</f>
        <v>DUP!</v>
      </c>
      <c r="I8793" t="str">
        <f>IF(ISNA(VLOOKUP(B8793,$B$3:B8792,1,0)),"","DUP!")</f>
        <v>DUP!</v>
      </c>
      <c r="J8793" t="str">
        <f t="shared" si="688"/>
        <v/>
      </c>
      <c r="K8793" t="str">
        <f t="shared" si="689"/>
        <v/>
      </c>
    </row>
    <row r="8794" spans="1:11">
      <c r="A8794" s="25" t="s">
        <v>2756</v>
      </c>
      <c r="B8794" s="25" t="s">
        <v>306</v>
      </c>
      <c r="C8794" s="25" t="s">
        <v>307</v>
      </c>
      <c r="D8794" s="25" t="s">
        <v>244</v>
      </c>
      <c r="E8794">
        <f t="shared" si="685"/>
        <v>2</v>
      </c>
      <c r="F8794" t="str">
        <f t="shared" si="686"/>
        <v>Voice</v>
      </c>
      <c r="G8794" t="str">
        <f t="shared" si="687"/>
        <v>NET_081268_2</v>
      </c>
      <c r="H8794" t="str">
        <f>IF(ISNA(VLOOKUP(A8794,$A$3:A8793,1,0)),"","DUP!")</f>
        <v>DUP!</v>
      </c>
      <c r="I8794" t="str">
        <f>IF(ISNA(VLOOKUP(B8794,$B$3:B8793,1,0)),"","DUP!")</f>
        <v>DUP!</v>
      </c>
      <c r="J8794" t="str">
        <f t="shared" si="688"/>
        <v/>
      </c>
      <c r="K8794" t="str">
        <f t="shared" si="689"/>
        <v/>
      </c>
    </row>
    <row r="8795" spans="1:11">
      <c r="A8795" s="25" t="s">
        <v>2756</v>
      </c>
      <c r="B8795" s="25" t="s">
        <v>306</v>
      </c>
      <c r="C8795" s="25" t="s">
        <v>307</v>
      </c>
      <c r="D8795" s="25" t="s">
        <v>245</v>
      </c>
      <c r="E8795">
        <f t="shared" si="685"/>
        <v>10</v>
      </c>
      <c r="F8795" t="str">
        <f t="shared" si="686"/>
        <v>Video Call</v>
      </c>
      <c r="G8795" t="str">
        <f t="shared" si="687"/>
        <v>NET_081268_10</v>
      </c>
      <c r="H8795" t="str">
        <f>IF(ISNA(VLOOKUP(A8795,$A$3:A8794,1,0)),"","DUP!")</f>
        <v>DUP!</v>
      </c>
      <c r="I8795" t="str">
        <f>IF(ISNA(VLOOKUP(B8795,$B$3:B8794,1,0)),"","DUP!")</f>
        <v>DUP!</v>
      </c>
      <c r="J8795" t="str">
        <f t="shared" si="688"/>
        <v/>
      </c>
      <c r="K8795" t="str">
        <f t="shared" si="689"/>
        <v/>
      </c>
    </row>
    <row r="8796" spans="1:11">
      <c r="A8796" s="25" t="s">
        <v>2756</v>
      </c>
      <c r="B8796" s="25" t="s">
        <v>306</v>
      </c>
      <c r="C8796" s="25" t="s">
        <v>307</v>
      </c>
      <c r="D8796" s="25" t="s">
        <v>245</v>
      </c>
      <c r="E8796">
        <f t="shared" si="685"/>
        <v>10</v>
      </c>
      <c r="F8796" t="str">
        <f t="shared" si="686"/>
        <v>Video Call</v>
      </c>
      <c r="G8796" t="str">
        <f t="shared" si="687"/>
        <v>NET_081268_10</v>
      </c>
      <c r="H8796" t="str">
        <f>IF(ISNA(VLOOKUP(A8796,$A$3:A8795,1,0)),"","DUP!")</f>
        <v>DUP!</v>
      </c>
      <c r="I8796" t="str">
        <f>IF(ISNA(VLOOKUP(B8796,$B$3:B8795,1,0)),"","DUP!")</f>
        <v>DUP!</v>
      </c>
      <c r="J8796" t="str">
        <f t="shared" si="688"/>
        <v/>
      </c>
      <c r="K8796" t="str">
        <f t="shared" si="689"/>
        <v/>
      </c>
    </row>
    <row r="8797" spans="1:11">
      <c r="A8797" s="25" t="s">
        <v>2756</v>
      </c>
      <c r="B8797" s="25" t="s">
        <v>306</v>
      </c>
      <c r="C8797" s="25" t="s">
        <v>307</v>
      </c>
      <c r="D8797" s="25" t="s">
        <v>245</v>
      </c>
      <c r="E8797">
        <f t="shared" si="685"/>
        <v>10</v>
      </c>
      <c r="F8797" t="str">
        <f t="shared" si="686"/>
        <v>Video Call</v>
      </c>
      <c r="G8797" t="str">
        <f t="shared" si="687"/>
        <v>NET_081268_10</v>
      </c>
      <c r="H8797" t="str">
        <f>IF(ISNA(VLOOKUP(A8797,$A$3:A8796,1,0)),"","DUP!")</f>
        <v>DUP!</v>
      </c>
      <c r="I8797" t="str">
        <f>IF(ISNA(VLOOKUP(B8797,$B$3:B8796,1,0)),"","DUP!")</f>
        <v>DUP!</v>
      </c>
      <c r="J8797" t="str">
        <f t="shared" si="688"/>
        <v/>
      </c>
      <c r="K8797" t="str">
        <f t="shared" si="689"/>
        <v/>
      </c>
    </row>
    <row r="8798" spans="1:11">
      <c r="A8798" s="25" t="s">
        <v>2757</v>
      </c>
      <c r="B8798" s="25" t="s">
        <v>306</v>
      </c>
      <c r="C8798" s="25" t="s">
        <v>307</v>
      </c>
      <c r="D8798" s="25" t="s">
        <v>244</v>
      </c>
      <c r="E8798">
        <f t="shared" si="685"/>
        <v>2</v>
      </c>
      <c r="F8798" t="str">
        <f t="shared" si="686"/>
        <v>Voice</v>
      </c>
      <c r="G8798" t="str">
        <f t="shared" si="687"/>
        <v>NET_081269_2</v>
      </c>
      <c r="H8798" t="str">
        <f>IF(ISNA(VLOOKUP(A8798,$A$3:A8797,1,0)),"","DUP!")</f>
        <v/>
      </c>
      <c r="I8798" t="str">
        <f>IF(ISNA(VLOOKUP(B8798,$B$3:B8797,1,0)),"","DUP!")</f>
        <v>DUP!</v>
      </c>
      <c r="J8798" t="str">
        <f t="shared" si="688"/>
        <v/>
      </c>
      <c r="K8798" t="str">
        <f t="shared" si="689"/>
        <v>INSERT INTO ZONE_MAP (SERVICE_ID, SERVICE_NAME, CODE, NW_GROUP, ZONE) VALUES (2,'Voice','081269','INTERNET','NATIONAL');</v>
      </c>
    </row>
    <row r="8799" spans="1:11">
      <c r="A8799" s="25" t="s">
        <v>2757</v>
      </c>
      <c r="B8799" s="25" t="s">
        <v>306</v>
      </c>
      <c r="C8799" s="25" t="s">
        <v>307</v>
      </c>
      <c r="D8799" s="25" t="s">
        <v>244</v>
      </c>
      <c r="E8799">
        <f t="shared" si="685"/>
        <v>2</v>
      </c>
      <c r="F8799" t="str">
        <f t="shared" si="686"/>
        <v>Voice</v>
      </c>
      <c r="G8799" t="str">
        <f t="shared" si="687"/>
        <v>NET_081269_2</v>
      </c>
      <c r="H8799" t="str">
        <f>IF(ISNA(VLOOKUP(A8799,$A$3:A8798,1,0)),"","DUP!")</f>
        <v>DUP!</v>
      </c>
      <c r="I8799" t="str">
        <f>IF(ISNA(VLOOKUP(B8799,$B$3:B8798,1,0)),"","DUP!")</f>
        <v>DUP!</v>
      </c>
      <c r="J8799" t="str">
        <f t="shared" si="688"/>
        <v/>
      </c>
      <c r="K8799" t="str">
        <f t="shared" si="689"/>
        <v/>
      </c>
    </row>
    <row r="8800" spans="1:11">
      <c r="A8800" s="25" t="s">
        <v>2757</v>
      </c>
      <c r="B8800" s="25" t="s">
        <v>306</v>
      </c>
      <c r="C8800" s="25" t="s">
        <v>307</v>
      </c>
      <c r="D8800" s="25" t="s">
        <v>244</v>
      </c>
      <c r="E8800">
        <f t="shared" si="685"/>
        <v>2</v>
      </c>
      <c r="F8800" t="str">
        <f t="shared" si="686"/>
        <v>Voice</v>
      </c>
      <c r="G8800" t="str">
        <f t="shared" si="687"/>
        <v>NET_081269_2</v>
      </c>
      <c r="H8800" t="str">
        <f>IF(ISNA(VLOOKUP(A8800,$A$3:A8799,1,0)),"","DUP!")</f>
        <v>DUP!</v>
      </c>
      <c r="I8800" t="str">
        <f>IF(ISNA(VLOOKUP(B8800,$B$3:B8799,1,0)),"","DUP!")</f>
        <v>DUP!</v>
      </c>
      <c r="J8800" t="str">
        <f t="shared" si="688"/>
        <v/>
      </c>
      <c r="K8800" t="str">
        <f t="shared" si="689"/>
        <v/>
      </c>
    </row>
    <row r="8801" spans="1:11">
      <c r="A8801" s="25" t="s">
        <v>2757</v>
      </c>
      <c r="B8801" s="25" t="s">
        <v>306</v>
      </c>
      <c r="C8801" s="25" t="s">
        <v>307</v>
      </c>
      <c r="D8801" s="25" t="s">
        <v>245</v>
      </c>
      <c r="E8801">
        <f t="shared" si="685"/>
        <v>10</v>
      </c>
      <c r="F8801" t="str">
        <f t="shared" si="686"/>
        <v>Video Call</v>
      </c>
      <c r="G8801" t="str">
        <f t="shared" si="687"/>
        <v>NET_081269_10</v>
      </c>
      <c r="H8801" t="str">
        <f>IF(ISNA(VLOOKUP(A8801,$A$3:A8800,1,0)),"","DUP!")</f>
        <v>DUP!</v>
      </c>
      <c r="I8801" t="str">
        <f>IF(ISNA(VLOOKUP(B8801,$B$3:B8800,1,0)),"","DUP!")</f>
        <v>DUP!</v>
      </c>
      <c r="J8801" t="str">
        <f t="shared" si="688"/>
        <v/>
      </c>
      <c r="K8801" t="str">
        <f t="shared" si="689"/>
        <v/>
      </c>
    </row>
    <row r="8802" spans="1:11">
      <c r="A8802" s="25" t="s">
        <v>2757</v>
      </c>
      <c r="B8802" s="25" t="s">
        <v>306</v>
      </c>
      <c r="C8802" s="25" t="s">
        <v>307</v>
      </c>
      <c r="D8802" s="25" t="s">
        <v>245</v>
      </c>
      <c r="E8802">
        <f t="shared" si="685"/>
        <v>10</v>
      </c>
      <c r="F8802" t="str">
        <f t="shared" si="686"/>
        <v>Video Call</v>
      </c>
      <c r="G8802" t="str">
        <f t="shared" si="687"/>
        <v>NET_081269_10</v>
      </c>
      <c r="H8802" t="str">
        <f>IF(ISNA(VLOOKUP(A8802,$A$3:A8801,1,0)),"","DUP!")</f>
        <v>DUP!</v>
      </c>
      <c r="I8802" t="str">
        <f>IF(ISNA(VLOOKUP(B8802,$B$3:B8801,1,0)),"","DUP!")</f>
        <v>DUP!</v>
      </c>
      <c r="J8802" t="str">
        <f t="shared" si="688"/>
        <v/>
      </c>
      <c r="K8802" t="str">
        <f t="shared" si="689"/>
        <v/>
      </c>
    </row>
    <row r="8803" spans="1:11">
      <c r="A8803" s="25" t="s">
        <v>2757</v>
      </c>
      <c r="B8803" s="25" t="s">
        <v>306</v>
      </c>
      <c r="C8803" s="25" t="s">
        <v>307</v>
      </c>
      <c r="D8803" s="25" t="s">
        <v>245</v>
      </c>
      <c r="E8803">
        <f t="shared" si="685"/>
        <v>10</v>
      </c>
      <c r="F8803" t="str">
        <f t="shared" si="686"/>
        <v>Video Call</v>
      </c>
      <c r="G8803" t="str">
        <f t="shared" si="687"/>
        <v>NET_081269_10</v>
      </c>
      <c r="H8803" t="str">
        <f>IF(ISNA(VLOOKUP(A8803,$A$3:A8802,1,0)),"","DUP!")</f>
        <v>DUP!</v>
      </c>
      <c r="I8803" t="str">
        <f>IF(ISNA(VLOOKUP(B8803,$B$3:B8802,1,0)),"","DUP!")</f>
        <v>DUP!</v>
      </c>
      <c r="J8803" t="str">
        <f t="shared" si="688"/>
        <v/>
      </c>
      <c r="K8803" t="str">
        <f t="shared" si="689"/>
        <v/>
      </c>
    </row>
    <row r="8804" spans="1:11">
      <c r="A8804" s="25" t="s">
        <v>2758</v>
      </c>
      <c r="B8804" s="25" t="s">
        <v>306</v>
      </c>
      <c r="C8804" s="25" t="s">
        <v>307</v>
      </c>
      <c r="D8804" s="25" t="s">
        <v>244</v>
      </c>
      <c r="E8804">
        <f t="shared" si="685"/>
        <v>2</v>
      </c>
      <c r="F8804" t="str">
        <f t="shared" si="686"/>
        <v>Voice</v>
      </c>
      <c r="G8804" t="str">
        <f t="shared" si="687"/>
        <v>NET_081270_2</v>
      </c>
      <c r="H8804" t="str">
        <f>IF(ISNA(VLOOKUP(A8804,$A$3:A8803,1,0)),"","DUP!")</f>
        <v/>
      </c>
      <c r="I8804" t="str">
        <f>IF(ISNA(VLOOKUP(B8804,$B$3:B8803,1,0)),"","DUP!")</f>
        <v>DUP!</v>
      </c>
      <c r="J8804" t="str">
        <f t="shared" si="688"/>
        <v/>
      </c>
      <c r="K8804" t="str">
        <f t="shared" si="689"/>
        <v>INSERT INTO ZONE_MAP (SERVICE_ID, SERVICE_NAME, CODE, NW_GROUP, ZONE) VALUES (2,'Voice','081270','INTERNET','NATIONAL');</v>
      </c>
    </row>
    <row r="8805" spans="1:11">
      <c r="A8805" s="25" t="s">
        <v>2759</v>
      </c>
      <c r="B8805" s="25" t="s">
        <v>306</v>
      </c>
      <c r="C8805" s="25" t="s">
        <v>307</v>
      </c>
      <c r="D8805" s="25" t="s">
        <v>244</v>
      </c>
      <c r="E8805">
        <f t="shared" si="685"/>
        <v>2</v>
      </c>
      <c r="F8805" t="str">
        <f t="shared" si="686"/>
        <v>Voice</v>
      </c>
      <c r="G8805" t="str">
        <f t="shared" si="687"/>
        <v>NET_081278_2</v>
      </c>
      <c r="H8805" t="str">
        <f>IF(ISNA(VLOOKUP(A8805,$A$3:A8804,1,0)),"","DUP!")</f>
        <v/>
      </c>
      <c r="I8805" t="str">
        <f>IF(ISNA(VLOOKUP(B8805,$B$3:B8804,1,0)),"","DUP!")</f>
        <v>DUP!</v>
      </c>
      <c r="J8805" t="str">
        <f t="shared" si="688"/>
        <v/>
      </c>
      <c r="K8805" t="str">
        <f t="shared" si="689"/>
        <v>INSERT INTO ZONE_MAP (SERVICE_ID, SERVICE_NAME, CODE, NW_GROUP, ZONE) VALUES (2,'Voice','081278','INTERNET','NATIONAL');</v>
      </c>
    </row>
    <row r="8806" spans="1:11">
      <c r="A8806" s="25" t="s">
        <v>2760</v>
      </c>
      <c r="B8806" s="25" t="s">
        <v>306</v>
      </c>
      <c r="C8806" s="25" t="s">
        <v>307</v>
      </c>
      <c r="D8806" s="25" t="s">
        <v>244</v>
      </c>
      <c r="E8806">
        <f t="shared" si="685"/>
        <v>2</v>
      </c>
      <c r="F8806" t="str">
        <f t="shared" si="686"/>
        <v>Voice</v>
      </c>
      <c r="G8806" t="str">
        <f t="shared" si="687"/>
        <v>NET_081280_2</v>
      </c>
      <c r="H8806" t="str">
        <f>IF(ISNA(VLOOKUP(A8806,$A$3:A8805,1,0)),"","DUP!")</f>
        <v/>
      </c>
      <c r="I8806" t="str">
        <f>IF(ISNA(VLOOKUP(B8806,$B$3:B8805,1,0)),"","DUP!")</f>
        <v>DUP!</v>
      </c>
      <c r="J8806" t="str">
        <f t="shared" si="688"/>
        <v/>
      </c>
      <c r="K8806" t="str">
        <f t="shared" si="689"/>
        <v>INSERT INTO ZONE_MAP (SERVICE_ID, SERVICE_NAME, CODE, NW_GROUP, ZONE) VALUES (2,'Voice','081280','INTERNET','NATIONAL');</v>
      </c>
    </row>
    <row r="8807" spans="1:11">
      <c r="A8807" s="25" t="s">
        <v>2761</v>
      </c>
      <c r="B8807" s="25" t="s">
        <v>306</v>
      </c>
      <c r="C8807" s="25" t="s">
        <v>307</v>
      </c>
      <c r="D8807" s="25" t="s">
        <v>244</v>
      </c>
      <c r="E8807">
        <f t="shared" si="685"/>
        <v>2</v>
      </c>
      <c r="F8807" t="str">
        <f t="shared" si="686"/>
        <v>Voice</v>
      </c>
      <c r="G8807" t="str">
        <f t="shared" si="687"/>
        <v>NET_081284_2</v>
      </c>
      <c r="H8807" t="str">
        <f>IF(ISNA(VLOOKUP(A8807,$A$3:A8806,1,0)),"","DUP!")</f>
        <v/>
      </c>
      <c r="I8807" t="str">
        <f>IF(ISNA(VLOOKUP(B8807,$B$3:B8806,1,0)),"","DUP!")</f>
        <v>DUP!</v>
      </c>
      <c r="J8807" t="str">
        <f t="shared" si="688"/>
        <v/>
      </c>
      <c r="K8807" t="str">
        <f t="shared" si="689"/>
        <v>INSERT INTO ZONE_MAP (SERVICE_ID, SERVICE_NAME, CODE, NW_GROUP, ZONE) VALUES (2,'Voice','081284','INTERNET','NATIONAL');</v>
      </c>
    </row>
    <row r="8808" spans="1:11">
      <c r="A8808" s="25" t="s">
        <v>2762</v>
      </c>
      <c r="B8808" s="25" t="s">
        <v>315</v>
      </c>
      <c r="C8808" s="25" t="s">
        <v>316</v>
      </c>
      <c r="D8808" s="25" t="s">
        <v>244</v>
      </c>
      <c r="E8808">
        <f t="shared" si="685"/>
        <v>2</v>
      </c>
      <c r="F8808" t="str">
        <f t="shared" si="686"/>
        <v>Voice</v>
      </c>
      <c r="G8808" t="str">
        <f t="shared" si="687"/>
        <v>SNC_08141_2</v>
      </c>
      <c r="H8808" t="str">
        <f>IF(ISNA(VLOOKUP(A8808,$A$3:A8807,1,0)),"","DUP!")</f>
        <v/>
      </c>
      <c r="I8808" t="str">
        <f>IF(ISNA(VLOOKUP(B8808,$B$3:B8807,1,0)),"","DUP!")</f>
        <v>DUP!</v>
      </c>
      <c r="J8808" t="str">
        <f t="shared" si="688"/>
        <v/>
      </c>
      <c r="K8808" t="str">
        <f t="shared" si="689"/>
        <v>INSERT INTO ZONE_MAP (SERVICE_ID, SERVICE_NAME, CODE, NW_GROUP, ZONE) VALUES (2,'Voice','08141','NHAN TIN','NATIONAL');</v>
      </c>
    </row>
    <row r="8809" spans="1:11">
      <c r="A8809" s="25" t="s">
        <v>2763</v>
      </c>
      <c r="B8809" s="25" t="s">
        <v>2709</v>
      </c>
      <c r="C8809" s="25" t="s">
        <v>318</v>
      </c>
      <c r="D8809" s="25" t="s">
        <v>244</v>
      </c>
      <c r="E8809">
        <f t="shared" si="685"/>
        <v>2</v>
      </c>
      <c r="F8809" t="str">
        <f t="shared" si="686"/>
        <v>Voice</v>
      </c>
      <c r="G8809" t="str">
        <f t="shared" si="687"/>
        <v>CVL_082_2</v>
      </c>
      <c r="H8809" t="str">
        <f>IF(ISNA(VLOOKUP(A8809,$A$3:A8808,1,0)),"","DUP!")</f>
        <v/>
      </c>
      <c r="I8809" t="str">
        <f>IF(ISNA(VLOOKUP(B8809,$B$3:B8808,1,0)),"","DUP!")</f>
        <v>DUP!</v>
      </c>
      <c r="J8809" t="str">
        <f t="shared" si="688"/>
        <v/>
      </c>
      <c r="K8809" t="str">
        <f t="shared" si="689"/>
        <v>INSERT INTO ZONE_MAP (SERVICE_ID, SERVICE_NAME, CODE, NW_GROUP, ZONE) VALUES (2,'Voice','082','TP.HCM','NATIONAL');</v>
      </c>
    </row>
    <row r="8810" spans="1:11">
      <c r="A8810" s="25" t="s">
        <v>2764</v>
      </c>
      <c r="B8810" s="25" t="s">
        <v>2709</v>
      </c>
      <c r="C8810" s="25" t="s">
        <v>243</v>
      </c>
      <c r="D8810" s="25" t="s">
        <v>244</v>
      </c>
      <c r="E8810">
        <f t="shared" si="685"/>
        <v>2</v>
      </c>
      <c r="F8810" t="str">
        <f t="shared" si="686"/>
        <v>Voice</v>
      </c>
      <c r="G8810" t="str">
        <f t="shared" si="687"/>
        <v>CVP_083_2</v>
      </c>
      <c r="H8810" t="str">
        <f>IF(ISNA(VLOOKUP(A8810,$A$3:A8809,1,0)),"","DUP!")</f>
        <v/>
      </c>
      <c r="I8810" t="str">
        <f>IF(ISNA(VLOOKUP(B8810,$B$3:B8809,1,0)),"","DUP!")</f>
        <v>DUP!</v>
      </c>
      <c r="J8810" t="str">
        <f t="shared" si="688"/>
        <v/>
      </c>
      <c r="K8810" t="str">
        <f t="shared" si="689"/>
        <v>INSERT INTO ZONE_MAP (SERVICE_ID, SERVICE_NAME, CODE, NW_GROUP, ZONE) VALUES (2,'Voice','083','TP.HCM','NATIONAL');</v>
      </c>
    </row>
    <row r="8811" spans="1:11">
      <c r="A8811" s="25" t="s">
        <v>2764</v>
      </c>
      <c r="B8811" s="25" t="s">
        <v>2709</v>
      </c>
      <c r="C8811" s="25" t="s">
        <v>243</v>
      </c>
      <c r="D8811" s="25" t="s">
        <v>244</v>
      </c>
      <c r="E8811">
        <f t="shared" si="685"/>
        <v>2</v>
      </c>
      <c r="F8811" t="str">
        <f t="shared" si="686"/>
        <v>Voice</v>
      </c>
      <c r="G8811" t="str">
        <f t="shared" si="687"/>
        <v>CVP_083_2</v>
      </c>
      <c r="H8811" t="str">
        <f>IF(ISNA(VLOOKUP(A8811,$A$3:A8810,1,0)),"","DUP!")</f>
        <v>DUP!</v>
      </c>
      <c r="I8811" t="str">
        <f>IF(ISNA(VLOOKUP(B8811,$B$3:B8810,1,0)),"","DUP!")</f>
        <v>DUP!</v>
      </c>
      <c r="J8811" t="str">
        <f t="shared" si="688"/>
        <v/>
      </c>
      <c r="K8811" t="str">
        <f t="shared" si="689"/>
        <v/>
      </c>
    </row>
    <row r="8812" spans="1:11">
      <c r="A8812" s="25" t="s">
        <v>2764</v>
      </c>
      <c r="B8812" s="25" t="s">
        <v>2709</v>
      </c>
      <c r="C8812" s="25" t="s">
        <v>243</v>
      </c>
      <c r="D8812" s="25" t="s">
        <v>244</v>
      </c>
      <c r="E8812">
        <f t="shared" si="685"/>
        <v>2</v>
      </c>
      <c r="F8812" t="str">
        <f t="shared" si="686"/>
        <v>Voice</v>
      </c>
      <c r="G8812" t="str">
        <f t="shared" si="687"/>
        <v>CVP_083_2</v>
      </c>
      <c r="H8812" t="str">
        <f>IF(ISNA(VLOOKUP(A8812,$A$3:A8811,1,0)),"","DUP!")</f>
        <v>DUP!</v>
      </c>
      <c r="I8812" t="str">
        <f>IF(ISNA(VLOOKUP(B8812,$B$3:B8811,1,0)),"","DUP!")</f>
        <v>DUP!</v>
      </c>
      <c r="J8812" t="str">
        <f t="shared" si="688"/>
        <v/>
      </c>
      <c r="K8812" t="str">
        <f t="shared" si="689"/>
        <v/>
      </c>
    </row>
    <row r="8813" spans="1:11">
      <c r="A8813" s="25" t="s">
        <v>2764</v>
      </c>
      <c r="B8813" s="25" t="s">
        <v>2709</v>
      </c>
      <c r="C8813" s="25" t="s">
        <v>243</v>
      </c>
      <c r="D8813" s="25" t="s">
        <v>245</v>
      </c>
      <c r="E8813">
        <f t="shared" si="685"/>
        <v>10</v>
      </c>
      <c r="F8813" t="str">
        <f t="shared" si="686"/>
        <v>Video Call</v>
      </c>
      <c r="G8813" t="str">
        <f t="shared" si="687"/>
        <v>CVP_083_10</v>
      </c>
      <c r="H8813" t="str">
        <f>IF(ISNA(VLOOKUP(A8813,$A$3:A8812,1,0)),"","DUP!")</f>
        <v>DUP!</v>
      </c>
      <c r="I8813" t="str">
        <f>IF(ISNA(VLOOKUP(B8813,$B$3:B8812,1,0)),"","DUP!")</f>
        <v>DUP!</v>
      </c>
      <c r="J8813" t="str">
        <f t="shared" si="688"/>
        <v/>
      </c>
      <c r="K8813" t="str">
        <f t="shared" si="689"/>
        <v/>
      </c>
    </row>
    <row r="8814" spans="1:11">
      <c r="A8814" s="25" t="s">
        <v>2764</v>
      </c>
      <c r="B8814" s="25" t="s">
        <v>2709</v>
      </c>
      <c r="C8814" s="25" t="s">
        <v>243</v>
      </c>
      <c r="D8814" s="25" t="s">
        <v>245</v>
      </c>
      <c r="E8814">
        <f t="shared" si="685"/>
        <v>10</v>
      </c>
      <c r="F8814" t="str">
        <f t="shared" si="686"/>
        <v>Video Call</v>
      </c>
      <c r="G8814" t="str">
        <f t="shared" si="687"/>
        <v>CVP_083_10</v>
      </c>
      <c r="H8814" t="str">
        <f>IF(ISNA(VLOOKUP(A8814,$A$3:A8813,1,0)),"","DUP!")</f>
        <v>DUP!</v>
      </c>
      <c r="I8814" t="str">
        <f>IF(ISNA(VLOOKUP(B8814,$B$3:B8813,1,0)),"","DUP!")</f>
        <v>DUP!</v>
      </c>
      <c r="J8814" t="str">
        <f t="shared" si="688"/>
        <v/>
      </c>
      <c r="K8814" t="str">
        <f t="shared" si="689"/>
        <v/>
      </c>
    </row>
    <row r="8815" spans="1:11">
      <c r="A8815" s="25" t="s">
        <v>2764</v>
      </c>
      <c r="B8815" s="25" t="s">
        <v>2709</v>
      </c>
      <c r="C8815" s="25" t="s">
        <v>243</v>
      </c>
      <c r="D8815" s="25" t="s">
        <v>245</v>
      </c>
      <c r="E8815">
        <f t="shared" si="685"/>
        <v>10</v>
      </c>
      <c r="F8815" t="str">
        <f t="shared" si="686"/>
        <v>Video Call</v>
      </c>
      <c r="G8815" t="str">
        <f t="shared" si="687"/>
        <v>CVP_083_10</v>
      </c>
      <c r="H8815" t="str">
        <f>IF(ISNA(VLOOKUP(A8815,$A$3:A8814,1,0)),"","DUP!")</f>
        <v>DUP!</v>
      </c>
      <c r="I8815" t="str">
        <f>IF(ISNA(VLOOKUP(B8815,$B$3:B8814,1,0)),"","DUP!")</f>
        <v>DUP!</v>
      </c>
      <c r="J8815" t="str">
        <f t="shared" si="688"/>
        <v/>
      </c>
      <c r="K8815" t="str">
        <f t="shared" si="689"/>
        <v/>
      </c>
    </row>
    <row r="8816" spans="1:11" ht="25.5">
      <c r="A8816" s="25" t="s">
        <v>2765</v>
      </c>
      <c r="B8816" s="25" t="s">
        <v>2766</v>
      </c>
      <c r="C8816" s="25" t="s">
        <v>243</v>
      </c>
      <c r="D8816" s="25" t="s">
        <v>244</v>
      </c>
      <c r="E8816">
        <f t="shared" si="685"/>
        <v>2</v>
      </c>
      <c r="F8816" t="str">
        <f t="shared" si="686"/>
        <v>Voice</v>
      </c>
      <c r="G8816" t="str">
        <f t="shared" si="687"/>
        <v>CVP_0838272727_2</v>
      </c>
      <c r="H8816" t="str">
        <f>IF(ISNA(VLOOKUP(A8816,$A$3:A8815,1,0)),"","DUP!")</f>
        <v/>
      </c>
      <c r="I8816" t="str">
        <f>IF(ISNA(VLOOKUP(B8816,$B$3:B8815,1,0)),"","DUP!")</f>
        <v/>
      </c>
      <c r="J8816" t="str">
        <f t="shared" si="688"/>
        <v>TP.HCM - TAXI VINASUN</v>
      </c>
      <c r="K8816" t="str">
        <f t="shared" si="689"/>
        <v>INSERT INTO ZONE_MAP (SERVICE_ID, SERVICE_NAME, CODE, NW_GROUP, ZONE) VALUES (2,'Voice','0838272727','TP.HCM - TAXI VINASUN','NATIONAL');</v>
      </c>
    </row>
    <row r="8817" spans="1:11" ht="25.5">
      <c r="A8817" s="25" t="s">
        <v>2767</v>
      </c>
      <c r="B8817" s="25" t="s">
        <v>2768</v>
      </c>
      <c r="C8817" s="25" t="s">
        <v>243</v>
      </c>
      <c r="D8817" s="25" t="s">
        <v>244</v>
      </c>
      <c r="E8817">
        <f t="shared" si="685"/>
        <v>2</v>
      </c>
      <c r="F8817" t="str">
        <f t="shared" si="686"/>
        <v>Voice</v>
      </c>
      <c r="G8817" t="str">
        <f t="shared" si="687"/>
        <v>CVP_0839116116_2</v>
      </c>
      <c r="H8817" t="str">
        <f>IF(ISNA(VLOOKUP(A8817,$A$3:A8816,1,0)),"","DUP!")</f>
        <v/>
      </c>
      <c r="I8817" t="str">
        <f>IF(ISNA(VLOOKUP(B8817,$B$3:B8816,1,0)),"","DUP!")</f>
        <v/>
      </c>
      <c r="J8817" t="str">
        <f t="shared" si="688"/>
        <v>TP.HCM - HO TRO BAN HANG</v>
      </c>
      <c r="K8817" t="str">
        <f t="shared" si="689"/>
        <v>INSERT INTO ZONE_MAP (SERVICE_ID, SERVICE_NAME, CODE, NW_GROUP, ZONE) VALUES (2,'Voice','0839116116','TP.HCM - HO TRO BAN HANG','NATIONAL');</v>
      </c>
    </row>
    <row r="8818" spans="1:11" ht="25.5">
      <c r="A8818" s="25" t="s">
        <v>2769</v>
      </c>
      <c r="B8818" s="25" t="s">
        <v>2770</v>
      </c>
      <c r="C8818" s="25" t="s">
        <v>2771</v>
      </c>
      <c r="D8818" s="25" t="s">
        <v>244</v>
      </c>
      <c r="E8818">
        <f t="shared" si="685"/>
        <v>2</v>
      </c>
      <c r="F8818" t="str">
        <f t="shared" si="686"/>
        <v>Voice</v>
      </c>
      <c r="G8818" t="str">
        <f t="shared" si="687"/>
        <v>MNC_0839917199_2</v>
      </c>
      <c r="H8818" t="str">
        <f>IF(ISNA(VLOOKUP(A8818,$A$3:A8817,1,0)),"","DUP!")</f>
        <v/>
      </c>
      <c r="I8818" t="str">
        <f>IF(ISNA(VLOOKUP(B8818,$B$3:B8817,1,0)),"","DUP!")</f>
        <v/>
      </c>
      <c r="J8818" t="str">
        <f t="shared" si="688"/>
        <v>CSKH MOMO-CHUYEN TIEN</v>
      </c>
      <c r="K8818" t="str">
        <f t="shared" si="689"/>
        <v>INSERT INTO ZONE_MAP (SERVICE_ID, SERVICE_NAME, CODE, NW_GROUP, ZONE) VALUES (2,'Voice','0839917199','CSKH MOMO-CHUYEN TIEN','NATIONAL');</v>
      </c>
    </row>
    <row r="8819" spans="1:11">
      <c r="A8819" s="25" t="s">
        <v>2772</v>
      </c>
      <c r="B8819" s="25" t="s">
        <v>2773</v>
      </c>
      <c r="C8819" s="25" t="s">
        <v>243</v>
      </c>
      <c r="D8819" s="25" t="s">
        <v>244</v>
      </c>
      <c r="E8819">
        <f t="shared" si="685"/>
        <v>2</v>
      </c>
      <c r="F8819" t="str">
        <f t="shared" si="686"/>
        <v>Voice</v>
      </c>
      <c r="G8819" t="str">
        <f t="shared" si="687"/>
        <v>CVP_0839919191_2</v>
      </c>
      <c r="H8819" t="str">
        <f>IF(ISNA(VLOOKUP(A8819,$A$3:A8818,1,0)),"","DUP!")</f>
        <v/>
      </c>
      <c r="I8819" t="str">
        <f>IF(ISNA(VLOOKUP(B8819,$B$3:B8818,1,0)),"","DUP!")</f>
        <v/>
      </c>
      <c r="J8819" t="str">
        <f t="shared" si="688"/>
        <v>TP.HCM - FM 91</v>
      </c>
      <c r="K8819" t="str">
        <f t="shared" si="689"/>
        <v>INSERT INTO ZONE_MAP (SERVICE_ID, SERVICE_NAME, CODE, NW_GROUP, ZONE) VALUES (2,'Voice','0839919191','TP.HCM - FM 91','NATIONAL');</v>
      </c>
    </row>
    <row r="8820" spans="1:11">
      <c r="A8820" s="25" t="s">
        <v>2774</v>
      </c>
      <c r="B8820" s="25" t="s">
        <v>2709</v>
      </c>
      <c r="C8820" s="25" t="s">
        <v>321</v>
      </c>
      <c r="D8820" s="25" t="s">
        <v>244</v>
      </c>
      <c r="E8820">
        <f t="shared" si="685"/>
        <v>2</v>
      </c>
      <c r="F8820" t="str">
        <f t="shared" si="686"/>
        <v>Voice</v>
      </c>
      <c r="G8820" t="str">
        <f t="shared" si="687"/>
        <v>CVC_084_2</v>
      </c>
      <c r="H8820" t="str">
        <f>IF(ISNA(VLOOKUP(A8820,$A$3:A8819,1,0)),"","DUP!")</f>
        <v/>
      </c>
      <c r="I8820" t="str">
        <f>IF(ISNA(VLOOKUP(B8820,$B$3:B8819,1,0)),"","DUP!")</f>
        <v>DUP!</v>
      </c>
      <c r="J8820" t="str">
        <f t="shared" si="688"/>
        <v/>
      </c>
      <c r="K8820" t="str">
        <f t="shared" si="689"/>
        <v>INSERT INTO ZONE_MAP (SERVICE_ID, SERVICE_NAME, CODE, NW_GROUP, ZONE) VALUES (2,'Voice','084','TP.HCM','NATIONAL');</v>
      </c>
    </row>
    <row r="8821" spans="1:11">
      <c r="A8821" s="25" t="s">
        <v>2775</v>
      </c>
      <c r="B8821" s="25" t="s">
        <v>2709</v>
      </c>
      <c r="C8821" s="25" t="s">
        <v>323</v>
      </c>
      <c r="D8821" s="25" t="s">
        <v>244</v>
      </c>
      <c r="E8821">
        <f t="shared" si="685"/>
        <v>2</v>
      </c>
      <c r="F8821" t="str">
        <f t="shared" si="686"/>
        <v>Voice</v>
      </c>
      <c r="G8821" t="str">
        <f t="shared" si="687"/>
        <v>CSP_085_2</v>
      </c>
      <c r="H8821" t="str">
        <f>IF(ISNA(VLOOKUP(A8821,$A$3:A8820,1,0)),"","DUP!")</f>
        <v/>
      </c>
      <c r="I8821" t="str">
        <f>IF(ISNA(VLOOKUP(B8821,$B$3:B8820,1,0)),"","DUP!")</f>
        <v>DUP!</v>
      </c>
      <c r="J8821" t="str">
        <f t="shared" si="688"/>
        <v/>
      </c>
      <c r="K8821" t="str">
        <f t="shared" si="689"/>
        <v>INSERT INTO ZONE_MAP (SERVICE_ID, SERVICE_NAME, CODE, NW_GROUP, ZONE) VALUES (2,'Voice','085','TP.HCM','NATIONAL');</v>
      </c>
    </row>
    <row r="8822" spans="1:11">
      <c r="A8822" s="25" t="s">
        <v>2776</v>
      </c>
      <c r="B8822" s="25" t="s">
        <v>2709</v>
      </c>
      <c r="C8822" s="25" t="s">
        <v>318</v>
      </c>
      <c r="D8822" s="25" t="s">
        <v>244</v>
      </c>
      <c r="E8822">
        <f t="shared" si="685"/>
        <v>2</v>
      </c>
      <c r="F8822" t="str">
        <f t="shared" si="686"/>
        <v>Voice</v>
      </c>
      <c r="G8822" t="str">
        <f t="shared" si="687"/>
        <v>CVL_086_2</v>
      </c>
      <c r="H8822" t="str">
        <f>IF(ISNA(VLOOKUP(A8822,$A$3:A8821,1,0)),"","DUP!")</f>
        <v/>
      </c>
      <c r="I8822" t="str">
        <f>IF(ISNA(VLOOKUP(B8822,$B$3:B8821,1,0)),"","DUP!")</f>
        <v>DUP!</v>
      </c>
      <c r="J8822" t="str">
        <f t="shared" si="688"/>
        <v/>
      </c>
      <c r="K8822" t="str">
        <f t="shared" si="689"/>
        <v>INSERT INTO ZONE_MAP (SERVICE_ID, SERVICE_NAME, CODE, NW_GROUP, ZONE) VALUES (2,'Voice','086','TP.HCM','NATIONAL');</v>
      </c>
    </row>
    <row r="8823" spans="1:11">
      <c r="A8823" s="25" t="s">
        <v>2777</v>
      </c>
      <c r="B8823" s="25" t="s">
        <v>2709</v>
      </c>
      <c r="C8823" s="25" t="s">
        <v>326</v>
      </c>
      <c r="D8823" s="25" t="s">
        <v>244</v>
      </c>
      <c r="E8823">
        <f t="shared" si="685"/>
        <v>2</v>
      </c>
      <c r="F8823" t="str">
        <f t="shared" si="686"/>
        <v>Voice</v>
      </c>
      <c r="G8823" t="str">
        <f t="shared" si="687"/>
        <v>CFP_087_2</v>
      </c>
      <c r="H8823" t="str">
        <f>IF(ISNA(VLOOKUP(A8823,$A$3:A8822,1,0)),"","DUP!")</f>
        <v/>
      </c>
      <c r="I8823" t="str">
        <f>IF(ISNA(VLOOKUP(B8823,$B$3:B8822,1,0)),"","DUP!")</f>
        <v>DUP!</v>
      </c>
      <c r="J8823" t="str">
        <f t="shared" si="688"/>
        <v/>
      </c>
      <c r="K8823" t="str">
        <f t="shared" si="689"/>
        <v>INSERT INTO ZONE_MAP (SERVICE_ID, SERVICE_NAME, CODE, NW_GROUP, ZONE) VALUES (2,'Voice','087','TP.HCM','NATIONAL');</v>
      </c>
    </row>
    <row r="8824" spans="1:11">
      <c r="A8824" s="25" t="s">
        <v>2778</v>
      </c>
      <c r="B8824" s="25" t="s">
        <v>2709</v>
      </c>
      <c r="C8824" s="25" t="s">
        <v>243</v>
      </c>
      <c r="D8824" s="25" t="s">
        <v>244</v>
      </c>
      <c r="E8824">
        <f t="shared" si="685"/>
        <v>2</v>
      </c>
      <c r="F8824" t="str">
        <f t="shared" si="686"/>
        <v>Voice</v>
      </c>
      <c r="G8824" t="str">
        <f t="shared" si="687"/>
        <v>CVP_0880_2</v>
      </c>
      <c r="H8824" t="str">
        <f>IF(ISNA(VLOOKUP(A8824,$A$3:A8823,1,0)),"","DUP!")</f>
        <v/>
      </c>
      <c r="I8824" t="str">
        <f>IF(ISNA(VLOOKUP(B8824,$B$3:B8823,1,0)),"","DUP!")</f>
        <v>DUP!</v>
      </c>
      <c r="J8824" t="str">
        <f t="shared" si="688"/>
        <v/>
      </c>
      <c r="K8824" t="str">
        <f t="shared" si="689"/>
        <v>INSERT INTO ZONE_MAP (SERVICE_ID, SERVICE_NAME, CODE, NW_GROUP, ZONE) VALUES (2,'Voice','0880','TP.HCM','NATIONAL');</v>
      </c>
    </row>
    <row r="8825" spans="1:11">
      <c r="A8825" s="25" t="s">
        <v>2778</v>
      </c>
      <c r="B8825" s="25" t="s">
        <v>2709</v>
      </c>
      <c r="C8825" s="25" t="s">
        <v>243</v>
      </c>
      <c r="D8825" s="25" t="s">
        <v>244</v>
      </c>
      <c r="E8825">
        <f t="shared" si="685"/>
        <v>2</v>
      </c>
      <c r="F8825" t="str">
        <f t="shared" si="686"/>
        <v>Voice</v>
      </c>
      <c r="G8825" t="str">
        <f t="shared" si="687"/>
        <v>CVP_0880_2</v>
      </c>
      <c r="H8825" t="str">
        <f>IF(ISNA(VLOOKUP(A8825,$A$3:A8824,1,0)),"","DUP!")</f>
        <v>DUP!</v>
      </c>
      <c r="I8825" t="str">
        <f>IF(ISNA(VLOOKUP(B8825,$B$3:B8824,1,0)),"","DUP!")</f>
        <v>DUP!</v>
      </c>
      <c r="J8825" t="str">
        <f t="shared" si="688"/>
        <v/>
      </c>
      <c r="K8825" t="str">
        <f t="shared" si="689"/>
        <v/>
      </c>
    </row>
    <row r="8826" spans="1:11">
      <c r="A8826" s="25" t="s">
        <v>2778</v>
      </c>
      <c r="B8826" s="25" t="s">
        <v>2709</v>
      </c>
      <c r="C8826" s="25" t="s">
        <v>243</v>
      </c>
      <c r="D8826" s="25" t="s">
        <v>244</v>
      </c>
      <c r="E8826">
        <f t="shared" si="685"/>
        <v>2</v>
      </c>
      <c r="F8826" t="str">
        <f t="shared" si="686"/>
        <v>Voice</v>
      </c>
      <c r="G8826" t="str">
        <f t="shared" si="687"/>
        <v>CVP_0880_2</v>
      </c>
      <c r="H8826" t="str">
        <f>IF(ISNA(VLOOKUP(A8826,$A$3:A8825,1,0)),"","DUP!")</f>
        <v>DUP!</v>
      </c>
      <c r="I8826" t="str">
        <f>IF(ISNA(VLOOKUP(B8826,$B$3:B8825,1,0)),"","DUP!")</f>
        <v>DUP!</v>
      </c>
      <c r="J8826" t="str">
        <f t="shared" si="688"/>
        <v/>
      </c>
      <c r="K8826" t="str">
        <f t="shared" si="689"/>
        <v/>
      </c>
    </row>
    <row r="8827" spans="1:11">
      <c r="A8827" s="25" t="s">
        <v>2778</v>
      </c>
      <c r="B8827" s="25" t="s">
        <v>2709</v>
      </c>
      <c r="C8827" s="25" t="s">
        <v>243</v>
      </c>
      <c r="D8827" s="25" t="s">
        <v>245</v>
      </c>
      <c r="E8827">
        <f t="shared" si="685"/>
        <v>10</v>
      </c>
      <c r="F8827" t="str">
        <f t="shared" si="686"/>
        <v>Video Call</v>
      </c>
      <c r="G8827" t="str">
        <f t="shared" si="687"/>
        <v>CVP_0880_10</v>
      </c>
      <c r="H8827" t="str">
        <f>IF(ISNA(VLOOKUP(A8827,$A$3:A8826,1,0)),"","DUP!")</f>
        <v>DUP!</v>
      </c>
      <c r="I8827" t="str">
        <f>IF(ISNA(VLOOKUP(B8827,$B$3:B8826,1,0)),"","DUP!")</f>
        <v>DUP!</v>
      </c>
      <c r="J8827" t="str">
        <f t="shared" si="688"/>
        <v/>
      </c>
      <c r="K8827" t="str">
        <f t="shared" si="689"/>
        <v/>
      </c>
    </row>
    <row r="8828" spans="1:11">
      <c r="A8828" s="25" t="s">
        <v>2778</v>
      </c>
      <c r="B8828" s="25" t="s">
        <v>2709</v>
      </c>
      <c r="C8828" s="25" t="s">
        <v>243</v>
      </c>
      <c r="D8828" s="25" t="s">
        <v>245</v>
      </c>
      <c r="E8828">
        <f t="shared" si="685"/>
        <v>10</v>
      </c>
      <c r="F8828" t="str">
        <f t="shared" si="686"/>
        <v>Video Call</v>
      </c>
      <c r="G8828" t="str">
        <f t="shared" si="687"/>
        <v>CVP_0880_10</v>
      </c>
      <c r="H8828" t="str">
        <f>IF(ISNA(VLOOKUP(A8828,$A$3:A8827,1,0)),"","DUP!")</f>
        <v>DUP!</v>
      </c>
      <c r="I8828" t="str">
        <f>IF(ISNA(VLOOKUP(B8828,$B$3:B8827,1,0)),"","DUP!")</f>
        <v>DUP!</v>
      </c>
      <c r="J8828" t="str">
        <f t="shared" si="688"/>
        <v/>
      </c>
      <c r="K8828" t="str">
        <f t="shared" si="689"/>
        <v/>
      </c>
    </row>
    <row r="8829" spans="1:11">
      <c r="A8829" s="25" t="s">
        <v>2778</v>
      </c>
      <c r="B8829" s="25" t="s">
        <v>2709</v>
      </c>
      <c r="C8829" s="25" t="s">
        <v>243</v>
      </c>
      <c r="D8829" s="25" t="s">
        <v>245</v>
      </c>
      <c r="E8829">
        <f t="shared" si="685"/>
        <v>10</v>
      </c>
      <c r="F8829" t="str">
        <f t="shared" si="686"/>
        <v>Video Call</v>
      </c>
      <c r="G8829" t="str">
        <f t="shared" si="687"/>
        <v>CVP_0880_10</v>
      </c>
      <c r="H8829" t="str">
        <f>IF(ISNA(VLOOKUP(A8829,$A$3:A8828,1,0)),"","DUP!")</f>
        <v>DUP!</v>
      </c>
      <c r="I8829" t="str">
        <f>IF(ISNA(VLOOKUP(B8829,$B$3:B8828,1,0)),"","DUP!")</f>
        <v>DUP!</v>
      </c>
      <c r="J8829" t="str">
        <f t="shared" si="688"/>
        <v/>
      </c>
      <c r="K8829" t="str">
        <f t="shared" si="689"/>
        <v/>
      </c>
    </row>
    <row r="8830" spans="1:11" ht="25.5">
      <c r="A8830" s="25" t="s">
        <v>2779</v>
      </c>
      <c r="B8830" s="25" t="s">
        <v>2780</v>
      </c>
      <c r="C8830" s="25" t="s">
        <v>289</v>
      </c>
      <c r="D8830" s="25" t="s">
        <v>244</v>
      </c>
      <c r="E8830">
        <f t="shared" si="685"/>
        <v>2</v>
      </c>
      <c r="F8830" t="str">
        <f t="shared" si="686"/>
        <v>Voice</v>
      </c>
      <c r="G8830" t="str">
        <f t="shared" si="687"/>
        <v>CDH_08800116_2</v>
      </c>
      <c r="H8830" t="str">
        <f>IF(ISNA(VLOOKUP(A8830,$A$3:A8829,1,0)),"","DUP!")</f>
        <v/>
      </c>
      <c r="I8830" t="str">
        <f>IF(ISNA(VLOOKUP(B8830,$B$3:B8829,1,0)),"","DUP!")</f>
        <v/>
      </c>
      <c r="J8830" t="str">
        <f t="shared" si="688"/>
        <v>CSKH CITYPHONE HCM</v>
      </c>
      <c r="K8830" t="str">
        <f t="shared" si="689"/>
        <v>INSERT INTO ZONE_MAP (SERVICE_ID, SERVICE_NAME, CODE, NW_GROUP, ZONE) VALUES (2,'Voice','08800116','CSKH CITYPHONE HCM','NATIONAL');</v>
      </c>
    </row>
    <row r="8831" spans="1:11" ht="25.5">
      <c r="A8831" s="25" t="s">
        <v>2779</v>
      </c>
      <c r="B8831" s="25" t="s">
        <v>2780</v>
      </c>
      <c r="C8831" s="25" t="s">
        <v>289</v>
      </c>
      <c r="D8831" s="25" t="s">
        <v>244</v>
      </c>
      <c r="E8831">
        <f t="shared" si="685"/>
        <v>2</v>
      </c>
      <c r="F8831" t="str">
        <f t="shared" si="686"/>
        <v>Voice</v>
      </c>
      <c r="G8831" t="str">
        <f t="shared" si="687"/>
        <v>CDH_08800116_2</v>
      </c>
      <c r="H8831" t="str">
        <f>IF(ISNA(VLOOKUP(A8831,$A$3:A8830,1,0)),"","DUP!")</f>
        <v>DUP!</v>
      </c>
      <c r="I8831" t="str">
        <f>IF(ISNA(VLOOKUP(B8831,$B$3:B8830,1,0)),"","DUP!")</f>
        <v>DUP!</v>
      </c>
      <c r="J8831" t="str">
        <f t="shared" si="688"/>
        <v/>
      </c>
      <c r="K8831" t="str">
        <f t="shared" si="689"/>
        <v/>
      </c>
    </row>
    <row r="8832" spans="1:11" ht="25.5">
      <c r="A8832" s="25" t="s">
        <v>2779</v>
      </c>
      <c r="B8832" s="25" t="s">
        <v>2780</v>
      </c>
      <c r="C8832" s="25" t="s">
        <v>289</v>
      </c>
      <c r="D8832" s="25" t="s">
        <v>244</v>
      </c>
      <c r="E8832">
        <f t="shared" si="685"/>
        <v>2</v>
      </c>
      <c r="F8832" t="str">
        <f t="shared" si="686"/>
        <v>Voice</v>
      </c>
      <c r="G8832" t="str">
        <f t="shared" si="687"/>
        <v>CDH_08800116_2</v>
      </c>
      <c r="H8832" t="str">
        <f>IF(ISNA(VLOOKUP(A8832,$A$3:A8831,1,0)),"","DUP!")</f>
        <v>DUP!</v>
      </c>
      <c r="I8832" t="str">
        <f>IF(ISNA(VLOOKUP(B8832,$B$3:B8831,1,0)),"","DUP!")</f>
        <v>DUP!</v>
      </c>
      <c r="J8832" t="str">
        <f t="shared" si="688"/>
        <v/>
      </c>
      <c r="K8832" t="str">
        <f t="shared" si="689"/>
        <v/>
      </c>
    </row>
    <row r="8833" spans="1:11" ht="25.5">
      <c r="A8833" s="25" t="s">
        <v>2779</v>
      </c>
      <c r="B8833" s="25" t="s">
        <v>2780</v>
      </c>
      <c r="C8833" s="25" t="s">
        <v>289</v>
      </c>
      <c r="D8833" s="25" t="s">
        <v>245</v>
      </c>
      <c r="E8833">
        <f t="shared" si="685"/>
        <v>10</v>
      </c>
      <c r="F8833" t="str">
        <f t="shared" si="686"/>
        <v>Video Call</v>
      </c>
      <c r="G8833" t="str">
        <f t="shared" si="687"/>
        <v>CDH_08800116_10</v>
      </c>
      <c r="H8833" t="str">
        <f>IF(ISNA(VLOOKUP(A8833,$A$3:A8832,1,0)),"","DUP!")</f>
        <v>DUP!</v>
      </c>
      <c r="I8833" t="str">
        <f>IF(ISNA(VLOOKUP(B8833,$B$3:B8832,1,0)),"","DUP!")</f>
        <v>DUP!</v>
      </c>
      <c r="J8833" t="str">
        <f t="shared" si="688"/>
        <v/>
      </c>
      <c r="K8833" t="str">
        <f t="shared" si="689"/>
        <v/>
      </c>
    </row>
    <row r="8834" spans="1:11" ht="25.5">
      <c r="A8834" s="25" t="s">
        <v>2779</v>
      </c>
      <c r="B8834" s="25" t="s">
        <v>2780</v>
      </c>
      <c r="C8834" s="25" t="s">
        <v>289</v>
      </c>
      <c r="D8834" s="25" t="s">
        <v>245</v>
      </c>
      <c r="E8834">
        <f t="shared" si="685"/>
        <v>10</v>
      </c>
      <c r="F8834" t="str">
        <f t="shared" si="686"/>
        <v>Video Call</v>
      </c>
      <c r="G8834" t="str">
        <f t="shared" si="687"/>
        <v>CDH_08800116_10</v>
      </c>
      <c r="H8834" t="str">
        <f>IF(ISNA(VLOOKUP(A8834,$A$3:A8833,1,0)),"","DUP!")</f>
        <v>DUP!</v>
      </c>
      <c r="I8834" t="str">
        <f>IF(ISNA(VLOOKUP(B8834,$B$3:B8833,1,0)),"","DUP!")</f>
        <v>DUP!</v>
      </c>
      <c r="J8834" t="str">
        <f t="shared" si="688"/>
        <v/>
      </c>
      <c r="K8834" t="str">
        <f t="shared" si="689"/>
        <v/>
      </c>
    </row>
    <row r="8835" spans="1:11" ht="25.5">
      <c r="A8835" s="25" t="s">
        <v>2779</v>
      </c>
      <c r="B8835" s="25" t="s">
        <v>2780</v>
      </c>
      <c r="C8835" s="25" t="s">
        <v>289</v>
      </c>
      <c r="D8835" s="25" t="s">
        <v>245</v>
      </c>
      <c r="E8835">
        <f t="shared" si="685"/>
        <v>10</v>
      </c>
      <c r="F8835" t="str">
        <f t="shared" si="686"/>
        <v>Video Call</v>
      </c>
      <c r="G8835" t="str">
        <f t="shared" si="687"/>
        <v>CDH_08800116_10</v>
      </c>
      <c r="H8835" t="str">
        <f>IF(ISNA(VLOOKUP(A8835,$A$3:A8834,1,0)),"","DUP!")</f>
        <v>DUP!</v>
      </c>
      <c r="I8835" t="str">
        <f>IF(ISNA(VLOOKUP(B8835,$B$3:B8834,1,0)),"","DUP!")</f>
        <v>DUP!</v>
      </c>
      <c r="J8835" t="str">
        <f t="shared" si="688"/>
        <v/>
      </c>
      <c r="K8835" t="str">
        <f t="shared" si="689"/>
        <v/>
      </c>
    </row>
    <row r="8836" spans="1:11">
      <c r="A8836" s="25" t="s">
        <v>2781</v>
      </c>
      <c r="B8836" s="25" t="s">
        <v>329</v>
      </c>
      <c r="C8836" s="25" t="s">
        <v>243</v>
      </c>
      <c r="D8836" s="25" t="s">
        <v>244</v>
      </c>
      <c r="E8836">
        <f t="shared" ref="E8836:E8899" si="690">IF(D8836="NORMAL",2,10)</f>
        <v>2</v>
      </c>
      <c r="F8836" t="str">
        <f t="shared" ref="F8836:F8899" si="691">IF(D8836="NORMAL","Voice","Video Call")</f>
        <v>Voice</v>
      </c>
      <c r="G8836" t="str">
        <f t="shared" ref="G8836:G8899" si="692">C8836&amp;"_"&amp;A8836&amp;"_"&amp;E8836</f>
        <v>CVP_08800126_2</v>
      </c>
      <c r="H8836" t="str">
        <f>IF(ISNA(VLOOKUP(A8836,$A$3:A8835,1,0)),"","DUP!")</f>
        <v/>
      </c>
      <c r="I8836" t="str">
        <f>IF(ISNA(VLOOKUP(B8836,$B$3:B8835,1,0)),"","DUP!")</f>
        <v>DUP!</v>
      </c>
      <c r="J8836" t="str">
        <f t="shared" ref="J8836:J8899" si="693">IF(I8836="DUP!","",B8836)</f>
        <v/>
      </c>
      <c r="K8836" t="str">
        <f t="shared" ref="K8836:K8899" si="694">IF(H8836="DUP!","","INSERT INTO ZONE_MAP (SERVICE_ID, SERVICE_NAME, CODE, NW_GROUP, ZONE) VALUES ("&amp;E8836&amp;",'"&amp;F8836&amp;"','"&amp;A8836&amp;"','"&amp;B8836&amp;"','"&amp;IF(B8836="VINAPHONE","INTERNAL","NATIONAL")&amp;"');")</f>
        <v>INSERT INTO ZONE_MAP (SERVICE_ID, SERVICE_NAME, CODE, NW_GROUP, ZONE) VALUES (2,'Voice','08800126','DICH VU CSKH','NATIONAL');</v>
      </c>
    </row>
    <row r="8837" spans="1:11">
      <c r="A8837" s="25" t="s">
        <v>2781</v>
      </c>
      <c r="B8837" s="25" t="s">
        <v>329</v>
      </c>
      <c r="C8837" s="25" t="s">
        <v>243</v>
      </c>
      <c r="D8837" s="25" t="s">
        <v>244</v>
      </c>
      <c r="E8837">
        <f t="shared" si="690"/>
        <v>2</v>
      </c>
      <c r="F8837" t="str">
        <f t="shared" si="691"/>
        <v>Voice</v>
      </c>
      <c r="G8837" t="str">
        <f t="shared" si="692"/>
        <v>CVP_08800126_2</v>
      </c>
      <c r="H8837" t="str">
        <f>IF(ISNA(VLOOKUP(A8837,$A$3:A8836,1,0)),"","DUP!")</f>
        <v>DUP!</v>
      </c>
      <c r="I8837" t="str">
        <f>IF(ISNA(VLOOKUP(B8837,$B$3:B8836,1,0)),"","DUP!")</f>
        <v>DUP!</v>
      </c>
      <c r="J8837" t="str">
        <f t="shared" si="693"/>
        <v/>
      </c>
      <c r="K8837" t="str">
        <f t="shared" si="694"/>
        <v/>
      </c>
    </row>
    <row r="8838" spans="1:11">
      <c r="A8838" s="25" t="s">
        <v>2781</v>
      </c>
      <c r="B8838" s="25" t="s">
        <v>329</v>
      </c>
      <c r="C8838" s="25" t="s">
        <v>243</v>
      </c>
      <c r="D8838" s="25" t="s">
        <v>244</v>
      </c>
      <c r="E8838">
        <f t="shared" si="690"/>
        <v>2</v>
      </c>
      <c r="F8838" t="str">
        <f t="shared" si="691"/>
        <v>Voice</v>
      </c>
      <c r="G8838" t="str">
        <f t="shared" si="692"/>
        <v>CVP_08800126_2</v>
      </c>
      <c r="H8838" t="str">
        <f>IF(ISNA(VLOOKUP(A8838,$A$3:A8837,1,0)),"","DUP!")</f>
        <v>DUP!</v>
      </c>
      <c r="I8838" t="str">
        <f>IF(ISNA(VLOOKUP(B8838,$B$3:B8837,1,0)),"","DUP!")</f>
        <v>DUP!</v>
      </c>
      <c r="J8838" t="str">
        <f t="shared" si="693"/>
        <v/>
      </c>
      <c r="K8838" t="str">
        <f t="shared" si="694"/>
        <v/>
      </c>
    </row>
    <row r="8839" spans="1:11">
      <c r="A8839" s="25" t="s">
        <v>2781</v>
      </c>
      <c r="B8839" s="25" t="s">
        <v>329</v>
      </c>
      <c r="C8839" s="25" t="s">
        <v>243</v>
      </c>
      <c r="D8839" s="25" t="s">
        <v>245</v>
      </c>
      <c r="E8839">
        <f t="shared" si="690"/>
        <v>10</v>
      </c>
      <c r="F8839" t="str">
        <f t="shared" si="691"/>
        <v>Video Call</v>
      </c>
      <c r="G8839" t="str">
        <f t="shared" si="692"/>
        <v>CVP_08800126_10</v>
      </c>
      <c r="H8839" t="str">
        <f>IF(ISNA(VLOOKUP(A8839,$A$3:A8838,1,0)),"","DUP!")</f>
        <v>DUP!</v>
      </c>
      <c r="I8839" t="str">
        <f>IF(ISNA(VLOOKUP(B8839,$B$3:B8838,1,0)),"","DUP!")</f>
        <v>DUP!</v>
      </c>
      <c r="J8839" t="str">
        <f t="shared" si="693"/>
        <v/>
      </c>
      <c r="K8839" t="str">
        <f t="shared" si="694"/>
        <v/>
      </c>
    </row>
    <row r="8840" spans="1:11">
      <c r="A8840" s="25" t="s">
        <v>2781</v>
      </c>
      <c r="B8840" s="25" t="s">
        <v>329</v>
      </c>
      <c r="C8840" s="25" t="s">
        <v>243</v>
      </c>
      <c r="D8840" s="25" t="s">
        <v>245</v>
      </c>
      <c r="E8840">
        <f t="shared" si="690"/>
        <v>10</v>
      </c>
      <c r="F8840" t="str">
        <f t="shared" si="691"/>
        <v>Video Call</v>
      </c>
      <c r="G8840" t="str">
        <f t="shared" si="692"/>
        <v>CVP_08800126_10</v>
      </c>
      <c r="H8840" t="str">
        <f>IF(ISNA(VLOOKUP(A8840,$A$3:A8839,1,0)),"","DUP!")</f>
        <v>DUP!</v>
      </c>
      <c r="I8840" t="str">
        <f>IF(ISNA(VLOOKUP(B8840,$B$3:B8839,1,0)),"","DUP!")</f>
        <v>DUP!</v>
      </c>
      <c r="J8840" t="str">
        <f t="shared" si="693"/>
        <v/>
      </c>
      <c r="K8840" t="str">
        <f t="shared" si="694"/>
        <v/>
      </c>
    </row>
    <row r="8841" spans="1:11">
      <c r="A8841" s="25" t="s">
        <v>2781</v>
      </c>
      <c r="B8841" s="25" t="s">
        <v>329</v>
      </c>
      <c r="C8841" s="25" t="s">
        <v>243</v>
      </c>
      <c r="D8841" s="25" t="s">
        <v>245</v>
      </c>
      <c r="E8841">
        <f t="shared" si="690"/>
        <v>10</v>
      </c>
      <c r="F8841" t="str">
        <f t="shared" si="691"/>
        <v>Video Call</v>
      </c>
      <c r="G8841" t="str">
        <f t="shared" si="692"/>
        <v>CVP_08800126_10</v>
      </c>
      <c r="H8841" t="str">
        <f>IF(ISNA(VLOOKUP(A8841,$A$3:A8840,1,0)),"","DUP!")</f>
        <v>DUP!</v>
      </c>
      <c r="I8841" t="str">
        <f>IF(ISNA(VLOOKUP(B8841,$B$3:B8840,1,0)),"","DUP!")</f>
        <v>DUP!</v>
      </c>
      <c r="J8841" t="str">
        <f t="shared" si="693"/>
        <v/>
      </c>
      <c r="K8841" t="str">
        <f t="shared" si="694"/>
        <v/>
      </c>
    </row>
    <row r="8842" spans="1:11">
      <c r="A8842" s="25" t="s">
        <v>2782</v>
      </c>
      <c r="B8842" s="25" t="s">
        <v>2709</v>
      </c>
      <c r="C8842" s="25" t="s">
        <v>289</v>
      </c>
      <c r="D8842" s="25" t="s">
        <v>244</v>
      </c>
      <c r="E8842">
        <f t="shared" si="690"/>
        <v>2</v>
      </c>
      <c r="F8842" t="str">
        <f t="shared" si="691"/>
        <v>Voice</v>
      </c>
      <c r="G8842" t="str">
        <f t="shared" si="692"/>
        <v>CDH_088010_2</v>
      </c>
      <c r="H8842" t="str">
        <f>IF(ISNA(VLOOKUP(A8842,$A$3:A8841,1,0)),"","DUP!")</f>
        <v/>
      </c>
      <c r="I8842" t="str">
        <f>IF(ISNA(VLOOKUP(B8842,$B$3:B8841,1,0)),"","DUP!")</f>
        <v>DUP!</v>
      </c>
      <c r="J8842" t="str">
        <f t="shared" si="693"/>
        <v/>
      </c>
      <c r="K8842" t="str">
        <f t="shared" si="694"/>
        <v>INSERT INTO ZONE_MAP (SERVICE_ID, SERVICE_NAME, CODE, NW_GROUP, ZONE) VALUES (2,'Voice','088010','TP.HCM','NATIONAL');</v>
      </c>
    </row>
    <row r="8843" spans="1:11">
      <c r="A8843" s="25" t="s">
        <v>2782</v>
      </c>
      <c r="B8843" s="25" t="s">
        <v>2709</v>
      </c>
      <c r="C8843" s="25" t="s">
        <v>289</v>
      </c>
      <c r="D8843" s="25" t="s">
        <v>244</v>
      </c>
      <c r="E8843">
        <f t="shared" si="690"/>
        <v>2</v>
      </c>
      <c r="F8843" t="str">
        <f t="shared" si="691"/>
        <v>Voice</v>
      </c>
      <c r="G8843" t="str">
        <f t="shared" si="692"/>
        <v>CDH_088010_2</v>
      </c>
      <c r="H8843" t="str">
        <f>IF(ISNA(VLOOKUP(A8843,$A$3:A8842,1,0)),"","DUP!")</f>
        <v>DUP!</v>
      </c>
      <c r="I8843" t="str">
        <f>IF(ISNA(VLOOKUP(B8843,$B$3:B8842,1,0)),"","DUP!")</f>
        <v>DUP!</v>
      </c>
      <c r="J8843" t="str">
        <f t="shared" si="693"/>
        <v/>
      </c>
      <c r="K8843" t="str">
        <f t="shared" si="694"/>
        <v/>
      </c>
    </row>
    <row r="8844" spans="1:11">
      <c r="A8844" s="25" t="s">
        <v>2782</v>
      </c>
      <c r="B8844" s="25" t="s">
        <v>2709</v>
      </c>
      <c r="C8844" s="25" t="s">
        <v>289</v>
      </c>
      <c r="D8844" s="25" t="s">
        <v>244</v>
      </c>
      <c r="E8844">
        <f t="shared" si="690"/>
        <v>2</v>
      </c>
      <c r="F8844" t="str">
        <f t="shared" si="691"/>
        <v>Voice</v>
      </c>
      <c r="G8844" t="str">
        <f t="shared" si="692"/>
        <v>CDH_088010_2</v>
      </c>
      <c r="H8844" t="str">
        <f>IF(ISNA(VLOOKUP(A8844,$A$3:A8843,1,0)),"","DUP!")</f>
        <v>DUP!</v>
      </c>
      <c r="I8844" t="str">
        <f>IF(ISNA(VLOOKUP(B8844,$B$3:B8843,1,0)),"","DUP!")</f>
        <v>DUP!</v>
      </c>
      <c r="J8844" t="str">
        <f t="shared" si="693"/>
        <v/>
      </c>
      <c r="K8844" t="str">
        <f t="shared" si="694"/>
        <v/>
      </c>
    </row>
    <row r="8845" spans="1:11">
      <c r="A8845" s="25" t="s">
        <v>2782</v>
      </c>
      <c r="B8845" s="25" t="s">
        <v>2709</v>
      </c>
      <c r="C8845" s="25" t="s">
        <v>289</v>
      </c>
      <c r="D8845" s="25" t="s">
        <v>245</v>
      </c>
      <c r="E8845">
        <f t="shared" si="690"/>
        <v>10</v>
      </c>
      <c r="F8845" t="str">
        <f t="shared" si="691"/>
        <v>Video Call</v>
      </c>
      <c r="G8845" t="str">
        <f t="shared" si="692"/>
        <v>CDH_088010_10</v>
      </c>
      <c r="H8845" t="str">
        <f>IF(ISNA(VLOOKUP(A8845,$A$3:A8844,1,0)),"","DUP!")</f>
        <v>DUP!</v>
      </c>
      <c r="I8845" t="str">
        <f>IF(ISNA(VLOOKUP(B8845,$B$3:B8844,1,0)),"","DUP!")</f>
        <v>DUP!</v>
      </c>
      <c r="J8845" t="str">
        <f t="shared" si="693"/>
        <v/>
      </c>
      <c r="K8845" t="str">
        <f t="shared" si="694"/>
        <v/>
      </c>
    </row>
    <row r="8846" spans="1:11">
      <c r="A8846" s="25" t="s">
        <v>2782</v>
      </c>
      <c r="B8846" s="25" t="s">
        <v>2709</v>
      </c>
      <c r="C8846" s="25" t="s">
        <v>289</v>
      </c>
      <c r="D8846" s="25" t="s">
        <v>245</v>
      </c>
      <c r="E8846">
        <f t="shared" si="690"/>
        <v>10</v>
      </c>
      <c r="F8846" t="str">
        <f t="shared" si="691"/>
        <v>Video Call</v>
      </c>
      <c r="G8846" t="str">
        <f t="shared" si="692"/>
        <v>CDH_088010_10</v>
      </c>
      <c r="H8846" t="str">
        <f>IF(ISNA(VLOOKUP(A8846,$A$3:A8845,1,0)),"","DUP!")</f>
        <v>DUP!</v>
      </c>
      <c r="I8846" t="str">
        <f>IF(ISNA(VLOOKUP(B8846,$B$3:B8845,1,0)),"","DUP!")</f>
        <v>DUP!</v>
      </c>
      <c r="J8846" t="str">
        <f t="shared" si="693"/>
        <v/>
      </c>
      <c r="K8846" t="str">
        <f t="shared" si="694"/>
        <v/>
      </c>
    </row>
    <row r="8847" spans="1:11">
      <c r="A8847" s="25" t="s">
        <v>2782</v>
      </c>
      <c r="B8847" s="25" t="s">
        <v>2709</v>
      </c>
      <c r="C8847" s="25" t="s">
        <v>289</v>
      </c>
      <c r="D8847" s="25" t="s">
        <v>245</v>
      </c>
      <c r="E8847">
        <f t="shared" si="690"/>
        <v>10</v>
      </c>
      <c r="F8847" t="str">
        <f t="shared" si="691"/>
        <v>Video Call</v>
      </c>
      <c r="G8847" t="str">
        <f t="shared" si="692"/>
        <v>CDH_088010_10</v>
      </c>
      <c r="H8847" t="str">
        <f>IF(ISNA(VLOOKUP(A8847,$A$3:A8846,1,0)),"","DUP!")</f>
        <v>DUP!</v>
      </c>
      <c r="I8847" t="str">
        <f>IF(ISNA(VLOOKUP(B8847,$B$3:B8846,1,0)),"","DUP!")</f>
        <v>DUP!</v>
      </c>
      <c r="J8847" t="str">
        <f t="shared" si="693"/>
        <v/>
      </c>
      <c r="K8847" t="str">
        <f t="shared" si="694"/>
        <v/>
      </c>
    </row>
    <row r="8848" spans="1:11">
      <c r="A8848" s="25" t="s">
        <v>2783</v>
      </c>
      <c r="B8848" s="25" t="s">
        <v>2709</v>
      </c>
      <c r="C8848" s="25" t="s">
        <v>243</v>
      </c>
      <c r="D8848" s="25" t="s">
        <v>244</v>
      </c>
      <c r="E8848">
        <f t="shared" si="690"/>
        <v>2</v>
      </c>
      <c r="F8848" t="str">
        <f t="shared" si="691"/>
        <v>Voice</v>
      </c>
      <c r="G8848" t="str">
        <f t="shared" si="692"/>
        <v>CVP_0881_2</v>
      </c>
      <c r="H8848" t="str">
        <f>IF(ISNA(VLOOKUP(A8848,$A$3:A8847,1,0)),"","DUP!")</f>
        <v/>
      </c>
      <c r="I8848" t="str">
        <f>IF(ISNA(VLOOKUP(B8848,$B$3:B8847,1,0)),"","DUP!")</f>
        <v>DUP!</v>
      </c>
      <c r="J8848" t="str">
        <f t="shared" si="693"/>
        <v/>
      </c>
      <c r="K8848" t="str">
        <f t="shared" si="694"/>
        <v>INSERT INTO ZONE_MAP (SERVICE_ID, SERVICE_NAME, CODE, NW_GROUP, ZONE) VALUES (2,'Voice','0881','TP.HCM','NATIONAL');</v>
      </c>
    </row>
    <row r="8849" spans="1:11">
      <c r="A8849" s="25" t="s">
        <v>2783</v>
      </c>
      <c r="B8849" s="25" t="s">
        <v>2709</v>
      </c>
      <c r="C8849" s="25" t="s">
        <v>243</v>
      </c>
      <c r="D8849" s="25" t="s">
        <v>244</v>
      </c>
      <c r="E8849">
        <f t="shared" si="690"/>
        <v>2</v>
      </c>
      <c r="F8849" t="str">
        <f t="shared" si="691"/>
        <v>Voice</v>
      </c>
      <c r="G8849" t="str">
        <f t="shared" si="692"/>
        <v>CVP_0881_2</v>
      </c>
      <c r="H8849" t="str">
        <f>IF(ISNA(VLOOKUP(A8849,$A$3:A8848,1,0)),"","DUP!")</f>
        <v>DUP!</v>
      </c>
      <c r="I8849" t="str">
        <f>IF(ISNA(VLOOKUP(B8849,$B$3:B8848,1,0)),"","DUP!")</f>
        <v>DUP!</v>
      </c>
      <c r="J8849" t="str">
        <f t="shared" si="693"/>
        <v/>
      </c>
      <c r="K8849" t="str">
        <f t="shared" si="694"/>
        <v/>
      </c>
    </row>
    <row r="8850" spans="1:11">
      <c r="A8850" s="25" t="s">
        <v>2783</v>
      </c>
      <c r="B8850" s="25" t="s">
        <v>2709</v>
      </c>
      <c r="C8850" s="25" t="s">
        <v>243</v>
      </c>
      <c r="D8850" s="25" t="s">
        <v>244</v>
      </c>
      <c r="E8850">
        <f t="shared" si="690"/>
        <v>2</v>
      </c>
      <c r="F8850" t="str">
        <f t="shared" si="691"/>
        <v>Voice</v>
      </c>
      <c r="G8850" t="str">
        <f t="shared" si="692"/>
        <v>CVP_0881_2</v>
      </c>
      <c r="H8850" t="str">
        <f>IF(ISNA(VLOOKUP(A8850,$A$3:A8849,1,0)),"","DUP!")</f>
        <v>DUP!</v>
      </c>
      <c r="I8850" t="str">
        <f>IF(ISNA(VLOOKUP(B8850,$B$3:B8849,1,0)),"","DUP!")</f>
        <v>DUP!</v>
      </c>
      <c r="J8850" t="str">
        <f t="shared" si="693"/>
        <v/>
      </c>
      <c r="K8850" t="str">
        <f t="shared" si="694"/>
        <v/>
      </c>
    </row>
    <row r="8851" spans="1:11">
      <c r="A8851" s="25" t="s">
        <v>2783</v>
      </c>
      <c r="B8851" s="25" t="s">
        <v>2709</v>
      </c>
      <c r="C8851" s="25" t="s">
        <v>243</v>
      </c>
      <c r="D8851" s="25" t="s">
        <v>245</v>
      </c>
      <c r="E8851">
        <f t="shared" si="690"/>
        <v>10</v>
      </c>
      <c r="F8851" t="str">
        <f t="shared" si="691"/>
        <v>Video Call</v>
      </c>
      <c r="G8851" t="str">
        <f t="shared" si="692"/>
        <v>CVP_0881_10</v>
      </c>
      <c r="H8851" t="str">
        <f>IF(ISNA(VLOOKUP(A8851,$A$3:A8850,1,0)),"","DUP!")</f>
        <v>DUP!</v>
      </c>
      <c r="I8851" t="str">
        <f>IF(ISNA(VLOOKUP(B8851,$B$3:B8850,1,0)),"","DUP!")</f>
        <v>DUP!</v>
      </c>
      <c r="J8851" t="str">
        <f t="shared" si="693"/>
        <v/>
      </c>
      <c r="K8851" t="str">
        <f t="shared" si="694"/>
        <v/>
      </c>
    </row>
    <row r="8852" spans="1:11">
      <c r="A8852" s="25" t="s">
        <v>2783</v>
      </c>
      <c r="B8852" s="25" t="s">
        <v>2709</v>
      </c>
      <c r="C8852" s="25" t="s">
        <v>243</v>
      </c>
      <c r="D8852" s="25" t="s">
        <v>245</v>
      </c>
      <c r="E8852">
        <f t="shared" si="690"/>
        <v>10</v>
      </c>
      <c r="F8852" t="str">
        <f t="shared" si="691"/>
        <v>Video Call</v>
      </c>
      <c r="G8852" t="str">
        <f t="shared" si="692"/>
        <v>CVP_0881_10</v>
      </c>
      <c r="H8852" t="str">
        <f>IF(ISNA(VLOOKUP(A8852,$A$3:A8851,1,0)),"","DUP!")</f>
        <v>DUP!</v>
      </c>
      <c r="I8852" t="str">
        <f>IF(ISNA(VLOOKUP(B8852,$B$3:B8851,1,0)),"","DUP!")</f>
        <v>DUP!</v>
      </c>
      <c r="J8852" t="str">
        <f t="shared" si="693"/>
        <v/>
      </c>
      <c r="K8852" t="str">
        <f t="shared" si="694"/>
        <v/>
      </c>
    </row>
    <row r="8853" spans="1:11">
      <c r="A8853" s="25" t="s">
        <v>2783</v>
      </c>
      <c r="B8853" s="25" t="s">
        <v>2709</v>
      </c>
      <c r="C8853" s="25" t="s">
        <v>243</v>
      </c>
      <c r="D8853" s="25" t="s">
        <v>245</v>
      </c>
      <c r="E8853">
        <f t="shared" si="690"/>
        <v>10</v>
      </c>
      <c r="F8853" t="str">
        <f t="shared" si="691"/>
        <v>Video Call</v>
      </c>
      <c r="G8853" t="str">
        <f t="shared" si="692"/>
        <v>CVP_0881_10</v>
      </c>
      <c r="H8853" t="str">
        <f>IF(ISNA(VLOOKUP(A8853,$A$3:A8852,1,0)),"","DUP!")</f>
        <v>DUP!</v>
      </c>
      <c r="I8853" t="str">
        <f>IF(ISNA(VLOOKUP(B8853,$B$3:B8852,1,0)),"","DUP!")</f>
        <v>DUP!</v>
      </c>
      <c r="J8853" t="str">
        <f t="shared" si="693"/>
        <v/>
      </c>
      <c r="K8853" t="str">
        <f t="shared" si="694"/>
        <v/>
      </c>
    </row>
    <row r="8854" spans="1:11">
      <c r="A8854" s="25" t="s">
        <v>2784</v>
      </c>
      <c r="B8854" s="25" t="s">
        <v>2709</v>
      </c>
      <c r="C8854" s="25" t="s">
        <v>243</v>
      </c>
      <c r="D8854" s="25" t="s">
        <v>244</v>
      </c>
      <c r="E8854">
        <f t="shared" si="690"/>
        <v>2</v>
      </c>
      <c r="F8854" t="str">
        <f t="shared" si="691"/>
        <v>Voice</v>
      </c>
      <c r="G8854" t="str">
        <f t="shared" si="692"/>
        <v>CVP_0882_2</v>
      </c>
      <c r="H8854" t="str">
        <f>IF(ISNA(VLOOKUP(A8854,$A$3:A8853,1,0)),"","DUP!")</f>
        <v/>
      </c>
      <c r="I8854" t="str">
        <f>IF(ISNA(VLOOKUP(B8854,$B$3:B8853,1,0)),"","DUP!")</f>
        <v>DUP!</v>
      </c>
      <c r="J8854" t="str">
        <f t="shared" si="693"/>
        <v/>
      </c>
      <c r="K8854" t="str">
        <f t="shared" si="694"/>
        <v>INSERT INTO ZONE_MAP (SERVICE_ID, SERVICE_NAME, CODE, NW_GROUP, ZONE) VALUES (2,'Voice','0882','TP.HCM','NATIONAL');</v>
      </c>
    </row>
    <row r="8855" spans="1:11">
      <c r="A8855" s="25" t="s">
        <v>2784</v>
      </c>
      <c r="B8855" s="25" t="s">
        <v>2709</v>
      </c>
      <c r="C8855" s="25" t="s">
        <v>243</v>
      </c>
      <c r="D8855" s="25" t="s">
        <v>244</v>
      </c>
      <c r="E8855">
        <f t="shared" si="690"/>
        <v>2</v>
      </c>
      <c r="F8855" t="str">
        <f t="shared" si="691"/>
        <v>Voice</v>
      </c>
      <c r="G8855" t="str">
        <f t="shared" si="692"/>
        <v>CVP_0882_2</v>
      </c>
      <c r="H8855" t="str">
        <f>IF(ISNA(VLOOKUP(A8855,$A$3:A8854,1,0)),"","DUP!")</f>
        <v>DUP!</v>
      </c>
      <c r="I8855" t="str">
        <f>IF(ISNA(VLOOKUP(B8855,$B$3:B8854,1,0)),"","DUP!")</f>
        <v>DUP!</v>
      </c>
      <c r="J8855" t="str">
        <f t="shared" si="693"/>
        <v/>
      </c>
      <c r="K8855" t="str">
        <f t="shared" si="694"/>
        <v/>
      </c>
    </row>
    <row r="8856" spans="1:11">
      <c r="A8856" s="25" t="s">
        <v>2784</v>
      </c>
      <c r="B8856" s="25" t="s">
        <v>2709</v>
      </c>
      <c r="C8856" s="25" t="s">
        <v>243</v>
      </c>
      <c r="D8856" s="25" t="s">
        <v>244</v>
      </c>
      <c r="E8856">
        <f t="shared" si="690"/>
        <v>2</v>
      </c>
      <c r="F8856" t="str">
        <f t="shared" si="691"/>
        <v>Voice</v>
      </c>
      <c r="G8856" t="str">
        <f t="shared" si="692"/>
        <v>CVP_0882_2</v>
      </c>
      <c r="H8856" t="str">
        <f>IF(ISNA(VLOOKUP(A8856,$A$3:A8855,1,0)),"","DUP!")</f>
        <v>DUP!</v>
      </c>
      <c r="I8856" t="str">
        <f>IF(ISNA(VLOOKUP(B8856,$B$3:B8855,1,0)),"","DUP!")</f>
        <v>DUP!</v>
      </c>
      <c r="J8856" t="str">
        <f t="shared" si="693"/>
        <v/>
      </c>
      <c r="K8856" t="str">
        <f t="shared" si="694"/>
        <v/>
      </c>
    </row>
    <row r="8857" spans="1:11">
      <c r="A8857" s="25" t="s">
        <v>2784</v>
      </c>
      <c r="B8857" s="25" t="s">
        <v>2709</v>
      </c>
      <c r="C8857" s="25" t="s">
        <v>243</v>
      </c>
      <c r="D8857" s="25" t="s">
        <v>245</v>
      </c>
      <c r="E8857">
        <f t="shared" si="690"/>
        <v>10</v>
      </c>
      <c r="F8857" t="str">
        <f t="shared" si="691"/>
        <v>Video Call</v>
      </c>
      <c r="G8857" t="str">
        <f t="shared" si="692"/>
        <v>CVP_0882_10</v>
      </c>
      <c r="H8857" t="str">
        <f>IF(ISNA(VLOOKUP(A8857,$A$3:A8856,1,0)),"","DUP!")</f>
        <v>DUP!</v>
      </c>
      <c r="I8857" t="str">
        <f>IF(ISNA(VLOOKUP(B8857,$B$3:B8856,1,0)),"","DUP!")</f>
        <v>DUP!</v>
      </c>
      <c r="J8857" t="str">
        <f t="shared" si="693"/>
        <v/>
      </c>
      <c r="K8857" t="str">
        <f t="shared" si="694"/>
        <v/>
      </c>
    </row>
    <row r="8858" spans="1:11">
      <c r="A8858" s="25" t="s">
        <v>2784</v>
      </c>
      <c r="B8858" s="25" t="s">
        <v>2709</v>
      </c>
      <c r="C8858" s="25" t="s">
        <v>243</v>
      </c>
      <c r="D8858" s="25" t="s">
        <v>245</v>
      </c>
      <c r="E8858">
        <f t="shared" si="690"/>
        <v>10</v>
      </c>
      <c r="F8858" t="str">
        <f t="shared" si="691"/>
        <v>Video Call</v>
      </c>
      <c r="G8858" t="str">
        <f t="shared" si="692"/>
        <v>CVP_0882_10</v>
      </c>
      <c r="H8858" t="str">
        <f>IF(ISNA(VLOOKUP(A8858,$A$3:A8857,1,0)),"","DUP!")</f>
        <v>DUP!</v>
      </c>
      <c r="I8858" t="str">
        <f>IF(ISNA(VLOOKUP(B8858,$B$3:B8857,1,0)),"","DUP!")</f>
        <v>DUP!</v>
      </c>
      <c r="J8858" t="str">
        <f t="shared" si="693"/>
        <v/>
      </c>
      <c r="K8858" t="str">
        <f t="shared" si="694"/>
        <v/>
      </c>
    </row>
    <row r="8859" spans="1:11">
      <c r="A8859" s="25" t="s">
        <v>2784</v>
      </c>
      <c r="B8859" s="25" t="s">
        <v>2709</v>
      </c>
      <c r="C8859" s="25" t="s">
        <v>243</v>
      </c>
      <c r="D8859" s="25" t="s">
        <v>245</v>
      </c>
      <c r="E8859">
        <f t="shared" si="690"/>
        <v>10</v>
      </c>
      <c r="F8859" t="str">
        <f t="shared" si="691"/>
        <v>Video Call</v>
      </c>
      <c r="G8859" t="str">
        <f t="shared" si="692"/>
        <v>CVP_0882_10</v>
      </c>
      <c r="H8859" t="str">
        <f>IF(ISNA(VLOOKUP(A8859,$A$3:A8858,1,0)),"","DUP!")</f>
        <v>DUP!</v>
      </c>
      <c r="I8859" t="str">
        <f>IF(ISNA(VLOOKUP(B8859,$B$3:B8858,1,0)),"","DUP!")</f>
        <v>DUP!</v>
      </c>
      <c r="J8859" t="str">
        <f t="shared" si="693"/>
        <v/>
      </c>
      <c r="K8859" t="str">
        <f t="shared" si="694"/>
        <v/>
      </c>
    </row>
    <row r="8860" spans="1:11">
      <c r="A8860" s="25" t="s">
        <v>2785</v>
      </c>
      <c r="B8860" s="25" t="s">
        <v>2709</v>
      </c>
      <c r="C8860" s="25" t="s">
        <v>243</v>
      </c>
      <c r="D8860" s="25" t="s">
        <v>244</v>
      </c>
      <c r="E8860">
        <f t="shared" si="690"/>
        <v>2</v>
      </c>
      <c r="F8860" t="str">
        <f t="shared" si="691"/>
        <v>Voice</v>
      </c>
      <c r="G8860" t="str">
        <f t="shared" si="692"/>
        <v>CVP_0883_2</v>
      </c>
      <c r="H8860" t="str">
        <f>IF(ISNA(VLOOKUP(A8860,$A$3:A8859,1,0)),"","DUP!")</f>
        <v/>
      </c>
      <c r="I8860" t="str">
        <f>IF(ISNA(VLOOKUP(B8860,$B$3:B8859,1,0)),"","DUP!")</f>
        <v>DUP!</v>
      </c>
      <c r="J8860" t="str">
        <f t="shared" si="693"/>
        <v/>
      </c>
      <c r="K8860" t="str">
        <f t="shared" si="694"/>
        <v>INSERT INTO ZONE_MAP (SERVICE_ID, SERVICE_NAME, CODE, NW_GROUP, ZONE) VALUES (2,'Voice','0883','TP.HCM','NATIONAL');</v>
      </c>
    </row>
    <row r="8861" spans="1:11">
      <c r="A8861" s="25" t="s">
        <v>2785</v>
      </c>
      <c r="B8861" s="25" t="s">
        <v>2709</v>
      </c>
      <c r="C8861" s="25" t="s">
        <v>243</v>
      </c>
      <c r="D8861" s="25" t="s">
        <v>244</v>
      </c>
      <c r="E8861">
        <f t="shared" si="690"/>
        <v>2</v>
      </c>
      <c r="F8861" t="str">
        <f t="shared" si="691"/>
        <v>Voice</v>
      </c>
      <c r="G8861" t="str">
        <f t="shared" si="692"/>
        <v>CVP_0883_2</v>
      </c>
      <c r="H8861" t="str">
        <f>IF(ISNA(VLOOKUP(A8861,$A$3:A8860,1,0)),"","DUP!")</f>
        <v>DUP!</v>
      </c>
      <c r="I8861" t="str">
        <f>IF(ISNA(VLOOKUP(B8861,$B$3:B8860,1,0)),"","DUP!")</f>
        <v>DUP!</v>
      </c>
      <c r="J8861" t="str">
        <f t="shared" si="693"/>
        <v/>
      </c>
      <c r="K8861" t="str">
        <f t="shared" si="694"/>
        <v/>
      </c>
    </row>
    <row r="8862" spans="1:11">
      <c r="A8862" s="25" t="s">
        <v>2785</v>
      </c>
      <c r="B8862" s="25" t="s">
        <v>2709</v>
      </c>
      <c r="C8862" s="25" t="s">
        <v>243</v>
      </c>
      <c r="D8862" s="25" t="s">
        <v>244</v>
      </c>
      <c r="E8862">
        <f t="shared" si="690"/>
        <v>2</v>
      </c>
      <c r="F8862" t="str">
        <f t="shared" si="691"/>
        <v>Voice</v>
      </c>
      <c r="G8862" t="str">
        <f t="shared" si="692"/>
        <v>CVP_0883_2</v>
      </c>
      <c r="H8862" t="str">
        <f>IF(ISNA(VLOOKUP(A8862,$A$3:A8861,1,0)),"","DUP!")</f>
        <v>DUP!</v>
      </c>
      <c r="I8862" t="str">
        <f>IF(ISNA(VLOOKUP(B8862,$B$3:B8861,1,0)),"","DUP!")</f>
        <v>DUP!</v>
      </c>
      <c r="J8862" t="str">
        <f t="shared" si="693"/>
        <v/>
      </c>
      <c r="K8862" t="str">
        <f t="shared" si="694"/>
        <v/>
      </c>
    </row>
    <row r="8863" spans="1:11">
      <c r="A8863" s="25" t="s">
        <v>2785</v>
      </c>
      <c r="B8863" s="25" t="s">
        <v>2709</v>
      </c>
      <c r="C8863" s="25" t="s">
        <v>243</v>
      </c>
      <c r="D8863" s="25" t="s">
        <v>245</v>
      </c>
      <c r="E8863">
        <f t="shared" si="690"/>
        <v>10</v>
      </c>
      <c r="F8863" t="str">
        <f t="shared" si="691"/>
        <v>Video Call</v>
      </c>
      <c r="G8863" t="str">
        <f t="shared" si="692"/>
        <v>CVP_0883_10</v>
      </c>
      <c r="H8863" t="str">
        <f>IF(ISNA(VLOOKUP(A8863,$A$3:A8862,1,0)),"","DUP!")</f>
        <v>DUP!</v>
      </c>
      <c r="I8863" t="str">
        <f>IF(ISNA(VLOOKUP(B8863,$B$3:B8862,1,0)),"","DUP!")</f>
        <v>DUP!</v>
      </c>
      <c r="J8863" t="str">
        <f t="shared" si="693"/>
        <v/>
      </c>
      <c r="K8863" t="str">
        <f t="shared" si="694"/>
        <v/>
      </c>
    </row>
    <row r="8864" spans="1:11">
      <c r="A8864" s="25" t="s">
        <v>2785</v>
      </c>
      <c r="B8864" s="25" t="s">
        <v>2709</v>
      </c>
      <c r="C8864" s="25" t="s">
        <v>243</v>
      </c>
      <c r="D8864" s="25" t="s">
        <v>245</v>
      </c>
      <c r="E8864">
        <f t="shared" si="690"/>
        <v>10</v>
      </c>
      <c r="F8864" t="str">
        <f t="shared" si="691"/>
        <v>Video Call</v>
      </c>
      <c r="G8864" t="str">
        <f t="shared" si="692"/>
        <v>CVP_0883_10</v>
      </c>
      <c r="H8864" t="str">
        <f>IF(ISNA(VLOOKUP(A8864,$A$3:A8863,1,0)),"","DUP!")</f>
        <v>DUP!</v>
      </c>
      <c r="I8864" t="str">
        <f>IF(ISNA(VLOOKUP(B8864,$B$3:B8863,1,0)),"","DUP!")</f>
        <v>DUP!</v>
      </c>
      <c r="J8864" t="str">
        <f t="shared" si="693"/>
        <v/>
      </c>
      <c r="K8864" t="str">
        <f t="shared" si="694"/>
        <v/>
      </c>
    </row>
    <row r="8865" spans="1:11">
      <c r="A8865" s="25" t="s">
        <v>2785</v>
      </c>
      <c r="B8865" s="25" t="s">
        <v>2709</v>
      </c>
      <c r="C8865" s="25" t="s">
        <v>243</v>
      </c>
      <c r="D8865" s="25" t="s">
        <v>245</v>
      </c>
      <c r="E8865">
        <f t="shared" si="690"/>
        <v>10</v>
      </c>
      <c r="F8865" t="str">
        <f t="shared" si="691"/>
        <v>Video Call</v>
      </c>
      <c r="G8865" t="str">
        <f t="shared" si="692"/>
        <v>CVP_0883_10</v>
      </c>
      <c r="H8865" t="str">
        <f>IF(ISNA(VLOOKUP(A8865,$A$3:A8864,1,0)),"","DUP!")</f>
        <v>DUP!</v>
      </c>
      <c r="I8865" t="str">
        <f>IF(ISNA(VLOOKUP(B8865,$B$3:B8864,1,0)),"","DUP!")</f>
        <v>DUP!</v>
      </c>
      <c r="J8865" t="str">
        <f t="shared" si="693"/>
        <v/>
      </c>
      <c r="K8865" t="str">
        <f t="shared" si="694"/>
        <v/>
      </c>
    </row>
    <row r="8866" spans="1:11">
      <c r="A8866" s="25" t="s">
        <v>2786</v>
      </c>
      <c r="B8866" s="25" t="s">
        <v>2709</v>
      </c>
      <c r="C8866" s="25" t="s">
        <v>243</v>
      </c>
      <c r="D8866" s="25" t="s">
        <v>244</v>
      </c>
      <c r="E8866">
        <f t="shared" si="690"/>
        <v>2</v>
      </c>
      <c r="F8866" t="str">
        <f t="shared" si="691"/>
        <v>Voice</v>
      </c>
      <c r="G8866" t="str">
        <f t="shared" si="692"/>
        <v>CVP_0884_2</v>
      </c>
      <c r="H8866" t="str">
        <f>IF(ISNA(VLOOKUP(A8866,$A$3:A8865,1,0)),"","DUP!")</f>
        <v/>
      </c>
      <c r="I8866" t="str">
        <f>IF(ISNA(VLOOKUP(B8866,$B$3:B8865,1,0)),"","DUP!")</f>
        <v>DUP!</v>
      </c>
      <c r="J8866" t="str">
        <f t="shared" si="693"/>
        <v/>
      </c>
      <c r="K8866" t="str">
        <f t="shared" si="694"/>
        <v>INSERT INTO ZONE_MAP (SERVICE_ID, SERVICE_NAME, CODE, NW_GROUP, ZONE) VALUES (2,'Voice','0884','TP.HCM','NATIONAL');</v>
      </c>
    </row>
    <row r="8867" spans="1:11">
      <c r="A8867" s="25" t="s">
        <v>2786</v>
      </c>
      <c r="B8867" s="25" t="s">
        <v>2709</v>
      </c>
      <c r="C8867" s="25" t="s">
        <v>243</v>
      </c>
      <c r="D8867" s="25" t="s">
        <v>244</v>
      </c>
      <c r="E8867">
        <f t="shared" si="690"/>
        <v>2</v>
      </c>
      <c r="F8867" t="str">
        <f t="shared" si="691"/>
        <v>Voice</v>
      </c>
      <c r="G8867" t="str">
        <f t="shared" si="692"/>
        <v>CVP_0884_2</v>
      </c>
      <c r="H8867" t="str">
        <f>IF(ISNA(VLOOKUP(A8867,$A$3:A8866,1,0)),"","DUP!")</f>
        <v>DUP!</v>
      </c>
      <c r="I8867" t="str">
        <f>IF(ISNA(VLOOKUP(B8867,$B$3:B8866,1,0)),"","DUP!")</f>
        <v>DUP!</v>
      </c>
      <c r="J8867" t="str">
        <f t="shared" si="693"/>
        <v/>
      </c>
      <c r="K8867" t="str">
        <f t="shared" si="694"/>
        <v/>
      </c>
    </row>
    <row r="8868" spans="1:11">
      <c r="A8868" s="25" t="s">
        <v>2786</v>
      </c>
      <c r="B8868" s="25" t="s">
        <v>2709</v>
      </c>
      <c r="C8868" s="25" t="s">
        <v>243</v>
      </c>
      <c r="D8868" s="25" t="s">
        <v>244</v>
      </c>
      <c r="E8868">
        <f t="shared" si="690"/>
        <v>2</v>
      </c>
      <c r="F8868" t="str">
        <f t="shared" si="691"/>
        <v>Voice</v>
      </c>
      <c r="G8868" t="str">
        <f t="shared" si="692"/>
        <v>CVP_0884_2</v>
      </c>
      <c r="H8868" t="str">
        <f>IF(ISNA(VLOOKUP(A8868,$A$3:A8867,1,0)),"","DUP!")</f>
        <v>DUP!</v>
      </c>
      <c r="I8868" t="str">
        <f>IF(ISNA(VLOOKUP(B8868,$B$3:B8867,1,0)),"","DUP!")</f>
        <v>DUP!</v>
      </c>
      <c r="J8868" t="str">
        <f t="shared" si="693"/>
        <v/>
      </c>
      <c r="K8868" t="str">
        <f t="shared" si="694"/>
        <v/>
      </c>
    </row>
    <row r="8869" spans="1:11">
      <c r="A8869" s="25" t="s">
        <v>2786</v>
      </c>
      <c r="B8869" s="25" t="s">
        <v>2709</v>
      </c>
      <c r="C8869" s="25" t="s">
        <v>243</v>
      </c>
      <c r="D8869" s="25" t="s">
        <v>245</v>
      </c>
      <c r="E8869">
        <f t="shared" si="690"/>
        <v>10</v>
      </c>
      <c r="F8869" t="str">
        <f t="shared" si="691"/>
        <v>Video Call</v>
      </c>
      <c r="G8869" t="str">
        <f t="shared" si="692"/>
        <v>CVP_0884_10</v>
      </c>
      <c r="H8869" t="str">
        <f>IF(ISNA(VLOOKUP(A8869,$A$3:A8868,1,0)),"","DUP!")</f>
        <v>DUP!</v>
      </c>
      <c r="I8869" t="str">
        <f>IF(ISNA(VLOOKUP(B8869,$B$3:B8868,1,0)),"","DUP!")</f>
        <v>DUP!</v>
      </c>
      <c r="J8869" t="str">
        <f t="shared" si="693"/>
        <v/>
      </c>
      <c r="K8869" t="str">
        <f t="shared" si="694"/>
        <v/>
      </c>
    </row>
    <row r="8870" spans="1:11">
      <c r="A8870" s="25" t="s">
        <v>2786</v>
      </c>
      <c r="B8870" s="25" t="s">
        <v>2709</v>
      </c>
      <c r="C8870" s="25" t="s">
        <v>243</v>
      </c>
      <c r="D8870" s="25" t="s">
        <v>245</v>
      </c>
      <c r="E8870">
        <f t="shared" si="690"/>
        <v>10</v>
      </c>
      <c r="F8870" t="str">
        <f t="shared" si="691"/>
        <v>Video Call</v>
      </c>
      <c r="G8870" t="str">
        <f t="shared" si="692"/>
        <v>CVP_0884_10</v>
      </c>
      <c r="H8870" t="str">
        <f>IF(ISNA(VLOOKUP(A8870,$A$3:A8869,1,0)),"","DUP!")</f>
        <v>DUP!</v>
      </c>
      <c r="I8870" t="str">
        <f>IF(ISNA(VLOOKUP(B8870,$B$3:B8869,1,0)),"","DUP!")</f>
        <v>DUP!</v>
      </c>
      <c r="J8870" t="str">
        <f t="shared" si="693"/>
        <v/>
      </c>
      <c r="K8870" t="str">
        <f t="shared" si="694"/>
        <v/>
      </c>
    </row>
    <row r="8871" spans="1:11">
      <c r="A8871" s="25" t="s">
        <v>2786</v>
      </c>
      <c r="B8871" s="25" t="s">
        <v>2709</v>
      </c>
      <c r="C8871" s="25" t="s">
        <v>243</v>
      </c>
      <c r="D8871" s="25" t="s">
        <v>245</v>
      </c>
      <c r="E8871">
        <f t="shared" si="690"/>
        <v>10</v>
      </c>
      <c r="F8871" t="str">
        <f t="shared" si="691"/>
        <v>Video Call</v>
      </c>
      <c r="G8871" t="str">
        <f t="shared" si="692"/>
        <v>CVP_0884_10</v>
      </c>
      <c r="H8871" t="str">
        <f>IF(ISNA(VLOOKUP(A8871,$A$3:A8870,1,0)),"","DUP!")</f>
        <v>DUP!</v>
      </c>
      <c r="I8871" t="str">
        <f>IF(ISNA(VLOOKUP(B8871,$B$3:B8870,1,0)),"","DUP!")</f>
        <v>DUP!</v>
      </c>
      <c r="J8871" t="str">
        <f t="shared" si="693"/>
        <v/>
      </c>
      <c r="K8871" t="str">
        <f t="shared" si="694"/>
        <v/>
      </c>
    </row>
    <row r="8872" spans="1:11">
      <c r="A8872" s="25" t="s">
        <v>2787</v>
      </c>
      <c r="B8872" s="25" t="s">
        <v>2709</v>
      </c>
      <c r="C8872" s="25" t="s">
        <v>243</v>
      </c>
      <c r="D8872" s="25" t="s">
        <v>244</v>
      </c>
      <c r="E8872">
        <f t="shared" si="690"/>
        <v>2</v>
      </c>
      <c r="F8872" t="str">
        <f t="shared" si="691"/>
        <v>Voice</v>
      </c>
      <c r="G8872" t="str">
        <f t="shared" si="692"/>
        <v>CVP_0885_2</v>
      </c>
      <c r="H8872" t="str">
        <f>IF(ISNA(VLOOKUP(A8872,$A$3:A8871,1,0)),"","DUP!")</f>
        <v/>
      </c>
      <c r="I8872" t="str">
        <f>IF(ISNA(VLOOKUP(B8872,$B$3:B8871,1,0)),"","DUP!")</f>
        <v>DUP!</v>
      </c>
      <c r="J8872" t="str">
        <f t="shared" si="693"/>
        <v/>
      </c>
      <c r="K8872" t="str">
        <f t="shared" si="694"/>
        <v>INSERT INTO ZONE_MAP (SERVICE_ID, SERVICE_NAME, CODE, NW_GROUP, ZONE) VALUES (2,'Voice','0885','TP.HCM','NATIONAL');</v>
      </c>
    </row>
    <row r="8873" spans="1:11">
      <c r="A8873" s="25" t="s">
        <v>2787</v>
      </c>
      <c r="B8873" s="25" t="s">
        <v>2709</v>
      </c>
      <c r="C8873" s="25" t="s">
        <v>243</v>
      </c>
      <c r="D8873" s="25" t="s">
        <v>244</v>
      </c>
      <c r="E8873">
        <f t="shared" si="690"/>
        <v>2</v>
      </c>
      <c r="F8873" t="str">
        <f t="shared" si="691"/>
        <v>Voice</v>
      </c>
      <c r="G8873" t="str">
        <f t="shared" si="692"/>
        <v>CVP_0885_2</v>
      </c>
      <c r="H8873" t="str">
        <f>IF(ISNA(VLOOKUP(A8873,$A$3:A8872,1,0)),"","DUP!")</f>
        <v>DUP!</v>
      </c>
      <c r="I8873" t="str">
        <f>IF(ISNA(VLOOKUP(B8873,$B$3:B8872,1,0)),"","DUP!")</f>
        <v>DUP!</v>
      </c>
      <c r="J8873" t="str">
        <f t="shared" si="693"/>
        <v/>
      </c>
      <c r="K8873" t="str">
        <f t="shared" si="694"/>
        <v/>
      </c>
    </row>
    <row r="8874" spans="1:11">
      <c r="A8874" s="25" t="s">
        <v>2787</v>
      </c>
      <c r="B8874" s="25" t="s">
        <v>2709</v>
      </c>
      <c r="C8874" s="25" t="s">
        <v>243</v>
      </c>
      <c r="D8874" s="25" t="s">
        <v>244</v>
      </c>
      <c r="E8874">
        <f t="shared" si="690"/>
        <v>2</v>
      </c>
      <c r="F8874" t="str">
        <f t="shared" si="691"/>
        <v>Voice</v>
      </c>
      <c r="G8874" t="str">
        <f t="shared" si="692"/>
        <v>CVP_0885_2</v>
      </c>
      <c r="H8874" t="str">
        <f>IF(ISNA(VLOOKUP(A8874,$A$3:A8873,1,0)),"","DUP!")</f>
        <v>DUP!</v>
      </c>
      <c r="I8874" t="str">
        <f>IF(ISNA(VLOOKUP(B8874,$B$3:B8873,1,0)),"","DUP!")</f>
        <v>DUP!</v>
      </c>
      <c r="J8874" t="str">
        <f t="shared" si="693"/>
        <v/>
      </c>
      <c r="K8874" t="str">
        <f t="shared" si="694"/>
        <v/>
      </c>
    </row>
    <row r="8875" spans="1:11">
      <c r="A8875" s="25" t="s">
        <v>2787</v>
      </c>
      <c r="B8875" s="25" t="s">
        <v>2709</v>
      </c>
      <c r="C8875" s="25" t="s">
        <v>243</v>
      </c>
      <c r="D8875" s="25" t="s">
        <v>245</v>
      </c>
      <c r="E8875">
        <f t="shared" si="690"/>
        <v>10</v>
      </c>
      <c r="F8875" t="str">
        <f t="shared" si="691"/>
        <v>Video Call</v>
      </c>
      <c r="G8875" t="str">
        <f t="shared" si="692"/>
        <v>CVP_0885_10</v>
      </c>
      <c r="H8875" t="str">
        <f>IF(ISNA(VLOOKUP(A8875,$A$3:A8874,1,0)),"","DUP!")</f>
        <v>DUP!</v>
      </c>
      <c r="I8875" t="str">
        <f>IF(ISNA(VLOOKUP(B8875,$B$3:B8874,1,0)),"","DUP!")</f>
        <v>DUP!</v>
      </c>
      <c r="J8875" t="str">
        <f t="shared" si="693"/>
        <v/>
      </c>
      <c r="K8875" t="str">
        <f t="shared" si="694"/>
        <v/>
      </c>
    </row>
    <row r="8876" spans="1:11">
      <c r="A8876" s="25" t="s">
        <v>2787</v>
      </c>
      <c r="B8876" s="25" t="s">
        <v>2709</v>
      </c>
      <c r="C8876" s="25" t="s">
        <v>243</v>
      </c>
      <c r="D8876" s="25" t="s">
        <v>245</v>
      </c>
      <c r="E8876">
        <f t="shared" si="690"/>
        <v>10</v>
      </c>
      <c r="F8876" t="str">
        <f t="shared" si="691"/>
        <v>Video Call</v>
      </c>
      <c r="G8876" t="str">
        <f t="shared" si="692"/>
        <v>CVP_0885_10</v>
      </c>
      <c r="H8876" t="str">
        <f>IF(ISNA(VLOOKUP(A8876,$A$3:A8875,1,0)),"","DUP!")</f>
        <v>DUP!</v>
      </c>
      <c r="I8876" t="str">
        <f>IF(ISNA(VLOOKUP(B8876,$B$3:B8875,1,0)),"","DUP!")</f>
        <v>DUP!</v>
      </c>
      <c r="J8876" t="str">
        <f t="shared" si="693"/>
        <v/>
      </c>
      <c r="K8876" t="str">
        <f t="shared" si="694"/>
        <v/>
      </c>
    </row>
    <row r="8877" spans="1:11">
      <c r="A8877" s="25" t="s">
        <v>2787</v>
      </c>
      <c r="B8877" s="25" t="s">
        <v>2709</v>
      </c>
      <c r="C8877" s="25" t="s">
        <v>243</v>
      </c>
      <c r="D8877" s="25" t="s">
        <v>245</v>
      </c>
      <c r="E8877">
        <f t="shared" si="690"/>
        <v>10</v>
      </c>
      <c r="F8877" t="str">
        <f t="shared" si="691"/>
        <v>Video Call</v>
      </c>
      <c r="G8877" t="str">
        <f t="shared" si="692"/>
        <v>CVP_0885_10</v>
      </c>
      <c r="H8877" t="str">
        <f>IF(ISNA(VLOOKUP(A8877,$A$3:A8876,1,0)),"","DUP!")</f>
        <v>DUP!</v>
      </c>
      <c r="I8877" t="str">
        <f>IF(ISNA(VLOOKUP(B8877,$B$3:B8876,1,0)),"","DUP!")</f>
        <v>DUP!</v>
      </c>
      <c r="J8877" t="str">
        <f t="shared" si="693"/>
        <v/>
      </c>
      <c r="K8877" t="str">
        <f t="shared" si="694"/>
        <v/>
      </c>
    </row>
    <row r="8878" spans="1:11">
      <c r="A8878" s="25" t="s">
        <v>2788</v>
      </c>
      <c r="B8878" s="25" t="s">
        <v>2709</v>
      </c>
      <c r="C8878" s="25" t="s">
        <v>243</v>
      </c>
      <c r="D8878" s="25" t="s">
        <v>244</v>
      </c>
      <c r="E8878">
        <f t="shared" si="690"/>
        <v>2</v>
      </c>
      <c r="F8878" t="str">
        <f t="shared" si="691"/>
        <v>Voice</v>
      </c>
      <c r="G8878" t="str">
        <f t="shared" si="692"/>
        <v>CVP_0886_2</v>
      </c>
      <c r="H8878" t="str">
        <f>IF(ISNA(VLOOKUP(A8878,$A$3:A8877,1,0)),"","DUP!")</f>
        <v/>
      </c>
      <c r="I8878" t="str">
        <f>IF(ISNA(VLOOKUP(B8878,$B$3:B8877,1,0)),"","DUP!")</f>
        <v>DUP!</v>
      </c>
      <c r="J8878" t="str">
        <f t="shared" si="693"/>
        <v/>
      </c>
      <c r="K8878" t="str">
        <f t="shared" si="694"/>
        <v>INSERT INTO ZONE_MAP (SERVICE_ID, SERVICE_NAME, CODE, NW_GROUP, ZONE) VALUES (2,'Voice','0886','TP.HCM','NATIONAL');</v>
      </c>
    </row>
    <row r="8879" spans="1:11">
      <c r="A8879" s="25" t="s">
        <v>2788</v>
      </c>
      <c r="B8879" s="25" t="s">
        <v>2709</v>
      </c>
      <c r="C8879" s="25" t="s">
        <v>243</v>
      </c>
      <c r="D8879" s="25" t="s">
        <v>244</v>
      </c>
      <c r="E8879">
        <f t="shared" si="690"/>
        <v>2</v>
      </c>
      <c r="F8879" t="str">
        <f t="shared" si="691"/>
        <v>Voice</v>
      </c>
      <c r="G8879" t="str">
        <f t="shared" si="692"/>
        <v>CVP_0886_2</v>
      </c>
      <c r="H8879" t="str">
        <f>IF(ISNA(VLOOKUP(A8879,$A$3:A8878,1,0)),"","DUP!")</f>
        <v>DUP!</v>
      </c>
      <c r="I8879" t="str">
        <f>IF(ISNA(VLOOKUP(B8879,$B$3:B8878,1,0)),"","DUP!")</f>
        <v>DUP!</v>
      </c>
      <c r="J8879" t="str">
        <f t="shared" si="693"/>
        <v/>
      </c>
      <c r="K8879" t="str">
        <f t="shared" si="694"/>
        <v/>
      </c>
    </row>
    <row r="8880" spans="1:11">
      <c r="A8880" s="25" t="s">
        <v>2788</v>
      </c>
      <c r="B8880" s="25" t="s">
        <v>2709</v>
      </c>
      <c r="C8880" s="25" t="s">
        <v>243</v>
      </c>
      <c r="D8880" s="25" t="s">
        <v>244</v>
      </c>
      <c r="E8880">
        <f t="shared" si="690"/>
        <v>2</v>
      </c>
      <c r="F8880" t="str">
        <f t="shared" si="691"/>
        <v>Voice</v>
      </c>
      <c r="G8880" t="str">
        <f t="shared" si="692"/>
        <v>CVP_0886_2</v>
      </c>
      <c r="H8880" t="str">
        <f>IF(ISNA(VLOOKUP(A8880,$A$3:A8879,1,0)),"","DUP!")</f>
        <v>DUP!</v>
      </c>
      <c r="I8880" t="str">
        <f>IF(ISNA(VLOOKUP(B8880,$B$3:B8879,1,0)),"","DUP!")</f>
        <v>DUP!</v>
      </c>
      <c r="J8880" t="str">
        <f t="shared" si="693"/>
        <v/>
      </c>
      <c r="K8880" t="str">
        <f t="shared" si="694"/>
        <v/>
      </c>
    </row>
    <row r="8881" spans="1:11">
      <c r="A8881" s="25" t="s">
        <v>2788</v>
      </c>
      <c r="B8881" s="25" t="s">
        <v>2709</v>
      </c>
      <c r="C8881" s="25" t="s">
        <v>243</v>
      </c>
      <c r="D8881" s="25" t="s">
        <v>245</v>
      </c>
      <c r="E8881">
        <f t="shared" si="690"/>
        <v>10</v>
      </c>
      <c r="F8881" t="str">
        <f t="shared" si="691"/>
        <v>Video Call</v>
      </c>
      <c r="G8881" t="str">
        <f t="shared" si="692"/>
        <v>CVP_0886_10</v>
      </c>
      <c r="H8881" t="str">
        <f>IF(ISNA(VLOOKUP(A8881,$A$3:A8880,1,0)),"","DUP!")</f>
        <v>DUP!</v>
      </c>
      <c r="I8881" t="str">
        <f>IF(ISNA(VLOOKUP(B8881,$B$3:B8880,1,0)),"","DUP!")</f>
        <v>DUP!</v>
      </c>
      <c r="J8881" t="str">
        <f t="shared" si="693"/>
        <v/>
      </c>
      <c r="K8881" t="str">
        <f t="shared" si="694"/>
        <v/>
      </c>
    </row>
    <row r="8882" spans="1:11">
      <c r="A8882" s="25" t="s">
        <v>2788</v>
      </c>
      <c r="B8882" s="25" t="s">
        <v>2709</v>
      </c>
      <c r="C8882" s="25" t="s">
        <v>243</v>
      </c>
      <c r="D8882" s="25" t="s">
        <v>245</v>
      </c>
      <c r="E8882">
        <f t="shared" si="690"/>
        <v>10</v>
      </c>
      <c r="F8882" t="str">
        <f t="shared" si="691"/>
        <v>Video Call</v>
      </c>
      <c r="G8882" t="str">
        <f t="shared" si="692"/>
        <v>CVP_0886_10</v>
      </c>
      <c r="H8882" t="str">
        <f>IF(ISNA(VLOOKUP(A8882,$A$3:A8881,1,0)),"","DUP!")</f>
        <v>DUP!</v>
      </c>
      <c r="I8882" t="str">
        <f>IF(ISNA(VLOOKUP(B8882,$B$3:B8881,1,0)),"","DUP!")</f>
        <v>DUP!</v>
      </c>
      <c r="J8882" t="str">
        <f t="shared" si="693"/>
        <v/>
      </c>
      <c r="K8882" t="str">
        <f t="shared" si="694"/>
        <v/>
      </c>
    </row>
    <row r="8883" spans="1:11">
      <c r="A8883" s="25" t="s">
        <v>2788</v>
      </c>
      <c r="B8883" s="25" t="s">
        <v>2709</v>
      </c>
      <c r="C8883" s="25" t="s">
        <v>243</v>
      </c>
      <c r="D8883" s="25" t="s">
        <v>245</v>
      </c>
      <c r="E8883">
        <f t="shared" si="690"/>
        <v>10</v>
      </c>
      <c r="F8883" t="str">
        <f t="shared" si="691"/>
        <v>Video Call</v>
      </c>
      <c r="G8883" t="str">
        <f t="shared" si="692"/>
        <v>CVP_0886_10</v>
      </c>
      <c r="H8883" t="str">
        <f>IF(ISNA(VLOOKUP(A8883,$A$3:A8882,1,0)),"","DUP!")</f>
        <v>DUP!</v>
      </c>
      <c r="I8883" t="str">
        <f>IF(ISNA(VLOOKUP(B8883,$B$3:B8882,1,0)),"","DUP!")</f>
        <v>DUP!</v>
      </c>
      <c r="J8883" t="str">
        <f t="shared" si="693"/>
        <v/>
      </c>
      <c r="K8883" t="str">
        <f t="shared" si="694"/>
        <v/>
      </c>
    </row>
    <row r="8884" spans="1:11">
      <c r="A8884" s="25" t="s">
        <v>2789</v>
      </c>
      <c r="B8884" s="25" t="s">
        <v>2709</v>
      </c>
      <c r="C8884" s="25" t="s">
        <v>243</v>
      </c>
      <c r="D8884" s="25" t="s">
        <v>244</v>
      </c>
      <c r="E8884">
        <f t="shared" si="690"/>
        <v>2</v>
      </c>
      <c r="F8884" t="str">
        <f t="shared" si="691"/>
        <v>Voice</v>
      </c>
      <c r="G8884" t="str">
        <f t="shared" si="692"/>
        <v>CVP_0887_2</v>
      </c>
      <c r="H8884" t="str">
        <f>IF(ISNA(VLOOKUP(A8884,$A$3:A8883,1,0)),"","DUP!")</f>
        <v/>
      </c>
      <c r="I8884" t="str">
        <f>IF(ISNA(VLOOKUP(B8884,$B$3:B8883,1,0)),"","DUP!")</f>
        <v>DUP!</v>
      </c>
      <c r="J8884" t="str">
        <f t="shared" si="693"/>
        <v/>
      </c>
      <c r="K8884" t="str">
        <f t="shared" si="694"/>
        <v>INSERT INTO ZONE_MAP (SERVICE_ID, SERVICE_NAME, CODE, NW_GROUP, ZONE) VALUES (2,'Voice','0887','TP.HCM','NATIONAL');</v>
      </c>
    </row>
    <row r="8885" spans="1:11">
      <c r="A8885" s="25" t="s">
        <v>2789</v>
      </c>
      <c r="B8885" s="25" t="s">
        <v>2709</v>
      </c>
      <c r="C8885" s="25" t="s">
        <v>243</v>
      </c>
      <c r="D8885" s="25" t="s">
        <v>244</v>
      </c>
      <c r="E8885">
        <f t="shared" si="690"/>
        <v>2</v>
      </c>
      <c r="F8885" t="str">
        <f t="shared" si="691"/>
        <v>Voice</v>
      </c>
      <c r="G8885" t="str">
        <f t="shared" si="692"/>
        <v>CVP_0887_2</v>
      </c>
      <c r="H8885" t="str">
        <f>IF(ISNA(VLOOKUP(A8885,$A$3:A8884,1,0)),"","DUP!")</f>
        <v>DUP!</v>
      </c>
      <c r="I8885" t="str">
        <f>IF(ISNA(VLOOKUP(B8885,$B$3:B8884,1,0)),"","DUP!")</f>
        <v>DUP!</v>
      </c>
      <c r="J8885" t="str">
        <f t="shared" si="693"/>
        <v/>
      </c>
      <c r="K8885" t="str">
        <f t="shared" si="694"/>
        <v/>
      </c>
    </row>
    <row r="8886" spans="1:11">
      <c r="A8886" s="25" t="s">
        <v>2789</v>
      </c>
      <c r="B8886" s="25" t="s">
        <v>2709</v>
      </c>
      <c r="C8886" s="25" t="s">
        <v>243</v>
      </c>
      <c r="D8886" s="25" t="s">
        <v>244</v>
      </c>
      <c r="E8886">
        <f t="shared" si="690"/>
        <v>2</v>
      </c>
      <c r="F8886" t="str">
        <f t="shared" si="691"/>
        <v>Voice</v>
      </c>
      <c r="G8886" t="str">
        <f t="shared" si="692"/>
        <v>CVP_0887_2</v>
      </c>
      <c r="H8886" t="str">
        <f>IF(ISNA(VLOOKUP(A8886,$A$3:A8885,1,0)),"","DUP!")</f>
        <v>DUP!</v>
      </c>
      <c r="I8886" t="str">
        <f>IF(ISNA(VLOOKUP(B8886,$B$3:B8885,1,0)),"","DUP!")</f>
        <v>DUP!</v>
      </c>
      <c r="J8886" t="str">
        <f t="shared" si="693"/>
        <v/>
      </c>
      <c r="K8886" t="str">
        <f t="shared" si="694"/>
        <v/>
      </c>
    </row>
    <row r="8887" spans="1:11">
      <c r="A8887" s="25" t="s">
        <v>2789</v>
      </c>
      <c r="B8887" s="25" t="s">
        <v>2709</v>
      </c>
      <c r="C8887" s="25" t="s">
        <v>243</v>
      </c>
      <c r="D8887" s="25" t="s">
        <v>245</v>
      </c>
      <c r="E8887">
        <f t="shared" si="690"/>
        <v>10</v>
      </c>
      <c r="F8887" t="str">
        <f t="shared" si="691"/>
        <v>Video Call</v>
      </c>
      <c r="G8887" t="str">
        <f t="shared" si="692"/>
        <v>CVP_0887_10</v>
      </c>
      <c r="H8887" t="str">
        <f>IF(ISNA(VLOOKUP(A8887,$A$3:A8886,1,0)),"","DUP!")</f>
        <v>DUP!</v>
      </c>
      <c r="I8887" t="str">
        <f>IF(ISNA(VLOOKUP(B8887,$B$3:B8886,1,0)),"","DUP!")</f>
        <v>DUP!</v>
      </c>
      <c r="J8887" t="str">
        <f t="shared" si="693"/>
        <v/>
      </c>
      <c r="K8887" t="str">
        <f t="shared" si="694"/>
        <v/>
      </c>
    </row>
    <row r="8888" spans="1:11">
      <c r="A8888" s="25" t="s">
        <v>2789</v>
      </c>
      <c r="B8888" s="25" t="s">
        <v>2709</v>
      </c>
      <c r="C8888" s="25" t="s">
        <v>243</v>
      </c>
      <c r="D8888" s="25" t="s">
        <v>245</v>
      </c>
      <c r="E8888">
        <f t="shared" si="690"/>
        <v>10</v>
      </c>
      <c r="F8888" t="str">
        <f t="shared" si="691"/>
        <v>Video Call</v>
      </c>
      <c r="G8888" t="str">
        <f t="shared" si="692"/>
        <v>CVP_0887_10</v>
      </c>
      <c r="H8888" t="str">
        <f>IF(ISNA(VLOOKUP(A8888,$A$3:A8887,1,0)),"","DUP!")</f>
        <v>DUP!</v>
      </c>
      <c r="I8888" t="str">
        <f>IF(ISNA(VLOOKUP(B8888,$B$3:B8887,1,0)),"","DUP!")</f>
        <v>DUP!</v>
      </c>
      <c r="J8888" t="str">
        <f t="shared" si="693"/>
        <v/>
      </c>
      <c r="K8888" t="str">
        <f t="shared" si="694"/>
        <v/>
      </c>
    </row>
    <row r="8889" spans="1:11">
      <c r="A8889" s="25" t="s">
        <v>2789</v>
      </c>
      <c r="B8889" s="25" t="s">
        <v>2709</v>
      </c>
      <c r="C8889" s="25" t="s">
        <v>243</v>
      </c>
      <c r="D8889" s="25" t="s">
        <v>245</v>
      </c>
      <c r="E8889">
        <f t="shared" si="690"/>
        <v>10</v>
      </c>
      <c r="F8889" t="str">
        <f t="shared" si="691"/>
        <v>Video Call</v>
      </c>
      <c r="G8889" t="str">
        <f t="shared" si="692"/>
        <v>CVP_0887_10</v>
      </c>
      <c r="H8889" t="str">
        <f>IF(ISNA(VLOOKUP(A8889,$A$3:A8888,1,0)),"","DUP!")</f>
        <v>DUP!</v>
      </c>
      <c r="I8889" t="str">
        <f>IF(ISNA(VLOOKUP(B8889,$B$3:B8888,1,0)),"","DUP!")</f>
        <v>DUP!</v>
      </c>
      <c r="J8889" t="str">
        <f t="shared" si="693"/>
        <v/>
      </c>
      <c r="K8889" t="str">
        <f t="shared" si="694"/>
        <v/>
      </c>
    </row>
    <row r="8890" spans="1:11">
      <c r="A8890" s="25" t="s">
        <v>2790</v>
      </c>
      <c r="B8890" s="25" t="s">
        <v>2709</v>
      </c>
      <c r="C8890" s="25" t="s">
        <v>243</v>
      </c>
      <c r="D8890" s="25" t="s">
        <v>244</v>
      </c>
      <c r="E8890">
        <f t="shared" si="690"/>
        <v>2</v>
      </c>
      <c r="F8890" t="str">
        <f t="shared" si="691"/>
        <v>Voice</v>
      </c>
      <c r="G8890" t="str">
        <f t="shared" si="692"/>
        <v>CVP_0888_2</v>
      </c>
      <c r="H8890" t="str">
        <f>IF(ISNA(VLOOKUP(A8890,$A$3:A8889,1,0)),"","DUP!")</f>
        <v/>
      </c>
      <c r="I8890" t="str">
        <f>IF(ISNA(VLOOKUP(B8890,$B$3:B8889,1,0)),"","DUP!")</f>
        <v>DUP!</v>
      </c>
      <c r="J8890" t="str">
        <f t="shared" si="693"/>
        <v/>
      </c>
      <c r="K8890" t="str">
        <f t="shared" si="694"/>
        <v>INSERT INTO ZONE_MAP (SERVICE_ID, SERVICE_NAME, CODE, NW_GROUP, ZONE) VALUES (2,'Voice','0888','TP.HCM','NATIONAL');</v>
      </c>
    </row>
    <row r="8891" spans="1:11">
      <c r="A8891" s="25" t="s">
        <v>2790</v>
      </c>
      <c r="B8891" s="25" t="s">
        <v>2709</v>
      </c>
      <c r="C8891" s="25" t="s">
        <v>243</v>
      </c>
      <c r="D8891" s="25" t="s">
        <v>244</v>
      </c>
      <c r="E8891">
        <f t="shared" si="690"/>
        <v>2</v>
      </c>
      <c r="F8891" t="str">
        <f t="shared" si="691"/>
        <v>Voice</v>
      </c>
      <c r="G8891" t="str">
        <f t="shared" si="692"/>
        <v>CVP_0888_2</v>
      </c>
      <c r="H8891" t="str">
        <f>IF(ISNA(VLOOKUP(A8891,$A$3:A8890,1,0)),"","DUP!")</f>
        <v>DUP!</v>
      </c>
      <c r="I8891" t="str">
        <f>IF(ISNA(VLOOKUP(B8891,$B$3:B8890,1,0)),"","DUP!")</f>
        <v>DUP!</v>
      </c>
      <c r="J8891" t="str">
        <f t="shared" si="693"/>
        <v/>
      </c>
      <c r="K8891" t="str">
        <f t="shared" si="694"/>
        <v/>
      </c>
    </row>
    <row r="8892" spans="1:11">
      <c r="A8892" s="25" t="s">
        <v>2790</v>
      </c>
      <c r="B8892" s="25" t="s">
        <v>2709</v>
      </c>
      <c r="C8892" s="25" t="s">
        <v>243</v>
      </c>
      <c r="D8892" s="25" t="s">
        <v>244</v>
      </c>
      <c r="E8892">
        <f t="shared" si="690"/>
        <v>2</v>
      </c>
      <c r="F8892" t="str">
        <f t="shared" si="691"/>
        <v>Voice</v>
      </c>
      <c r="G8892" t="str">
        <f t="shared" si="692"/>
        <v>CVP_0888_2</v>
      </c>
      <c r="H8892" t="str">
        <f>IF(ISNA(VLOOKUP(A8892,$A$3:A8891,1,0)),"","DUP!")</f>
        <v>DUP!</v>
      </c>
      <c r="I8892" t="str">
        <f>IF(ISNA(VLOOKUP(B8892,$B$3:B8891,1,0)),"","DUP!")</f>
        <v>DUP!</v>
      </c>
      <c r="J8892" t="str">
        <f t="shared" si="693"/>
        <v/>
      </c>
      <c r="K8892" t="str">
        <f t="shared" si="694"/>
        <v/>
      </c>
    </row>
    <row r="8893" spans="1:11">
      <c r="A8893" s="25" t="s">
        <v>2790</v>
      </c>
      <c r="B8893" s="25" t="s">
        <v>2709</v>
      </c>
      <c r="C8893" s="25" t="s">
        <v>243</v>
      </c>
      <c r="D8893" s="25" t="s">
        <v>245</v>
      </c>
      <c r="E8893">
        <f t="shared" si="690"/>
        <v>10</v>
      </c>
      <c r="F8893" t="str">
        <f t="shared" si="691"/>
        <v>Video Call</v>
      </c>
      <c r="G8893" t="str">
        <f t="shared" si="692"/>
        <v>CVP_0888_10</v>
      </c>
      <c r="H8893" t="str">
        <f>IF(ISNA(VLOOKUP(A8893,$A$3:A8892,1,0)),"","DUP!")</f>
        <v>DUP!</v>
      </c>
      <c r="I8893" t="str">
        <f>IF(ISNA(VLOOKUP(B8893,$B$3:B8892,1,0)),"","DUP!")</f>
        <v>DUP!</v>
      </c>
      <c r="J8893" t="str">
        <f t="shared" si="693"/>
        <v/>
      </c>
      <c r="K8893" t="str">
        <f t="shared" si="694"/>
        <v/>
      </c>
    </row>
    <row r="8894" spans="1:11">
      <c r="A8894" s="25" t="s">
        <v>2790</v>
      </c>
      <c r="B8894" s="25" t="s">
        <v>2709</v>
      </c>
      <c r="C8894" s="25" t="s">
        <v>243</v>
      </c>
      <c r="D8894" s="25" t="s">
        <v>245</v>
      </c>
      <c r="E8894">
        <f t="shared" si="690"/>
        <v>10</v>
      </c>
      <c r="F8894" t="str">
        <f t="shared" si="691"/>
        <v>Video Call</v>
      </c>
      <c r="G8894" t="str">
        <f t="shared" si="692"/>
        <v>CVP_0888_10</v>
      </c>
      <c r="H8894" t="str">
        <f>IF(ISNA(VLOOKUP(A8894,$A$3:A8893,1,0)),"","DUP!")</f>
        <v>DUP!</v>
      </c>
      <c r="I8894" t="str">
        <f>IF(ISNA(VLOOKUP(B8894,$B$3:B8893,1,0)),"","DUP!")</f>
        <v>DUP!</v>
      </c>
      <c r="J8894" t="str">
        <f t="shared" si="693"/>
        <v/>
      </c>
      <c r="K8894" t="str">
        <f t="shared" si="694"/>
        <v/>
      </c>
    </row>
    <row r="8895" spans="1:11">
      <c r="A8895" s="25" t="s">
        <v>2790</v>
      </c>
      <c r="B8895" s="25" t="s">
        <v>2709</v>
      </c>
      <c r="C8895" s="25" t="s">
        <v>243</v>
      </c>
      <c r="D8895" s="25" t="s">
        <v>245</v>
      </c>
      <c r="E8895">
        <f t="shared" si="690"/>
        <v>10</v>
      </c>
      <c r="F8895" t="str">
        <f t="shared" si="691"/>
        <v>Video Call</v>
      </c>
      <c r="G8895" t="str">
        <f t="shared" si="692"/>
        <v>CVP_0888_10</v>
      </c>
      <c r="H8895" t="str">
        <f>IF(ISNA(VLOOKUP(A8895,$A$3:A8894,1,0)),"","DUP!")</f>
        <v>DUP!</v>
      </c>
      <c r="I8895" t="str">
        <f>IF(ISNA(VLOOKUP(B8895,$B$3:B8894,1,0)),"","DUP!")</f>
        <v>DUP!</v>
      </c>
      <c r="J8895" t="str">
        <f t="shared" si="693"/>
        <v/>
      </c>
      <c r="K8895" t="str">
        <f t="shared" si="694"/>
        <v/>
      </c>
    </row>
    <row r="8896" spans="1:11">
      <c r="A8896" s="25" t="s">
        <v>2791</v>
      </c>
      <c r="B8896" s="25" t="s">
        <v>2709</v>
      </c>
      <c r="C8896" s="25" t="s">
        <v>243</v>
      </c>
      <c r="D8896" s="25" t="s">
        <v>244</v>
      </c>
      <c r="E8896">
        <f t="shared" si="690"/>
        <v>2</v>
      </c>
      <c r="F8896" t="str">
        <f t="shared" si="691"/>
        <v>Voice</v>
      </c>
      <c r="G8896" t="str">
        <f t="shared" si="692"/>
        <v>CVP_0889_2</v>
      </c>
      <c r="H8896" t="str">
        <f>IF(ISNA(VLOOKUP(A8896,$A$3:A8895,1,0)),"","DUP!")</f>
        <v/>
      </c>
      <c r="I8896" t="str">
        <f>IF(ISNA(VLOOKUP(B8896,$B$3:B8895,1,0)),"","DUP!")</f>
        <v>DUP!</v>
      </c>
      <c r="J8896" t="str">
        <f t="shared" si="693"/>
        <v/>
      </c>
      <c r="K8896" t="str">
        <f t="shared" si="694"/>
        <v>INSERT INTO ZONE_MAP (SERVICE_ID, SERVICE_NAME, CODE, NW_GROUP, ZONE) VALUES (2,'Voice','0889','TP.HCM','NATIONAL');</v>
      </c>
    </row>
    <row r="8897" spans="1:11">
      <c r="A8897" s="25" t="s">
        <v>2791</v>
      </c>
      <c r="B8897" s="25" t="s">
        <v>2709</v>
      </c>
      <c r="C8897" s="25" t="s">
        <v>243</v>
      </c>
      <c r="D8897" s="25" t="s">
        <v>244</v>
      </c>
      <c r="E8897">
        <f t="shared" si="690"/>
        <v>2</v>
      </c>
      <c r="F8897" t="str">
        <f t="shared" si="691"/>
        <v>Voice</v>
      </c>
      <c r="G8897" t="str">
        <f t="shared" si="692"/>
        <v>CVP_0889_2</v>
      </c>
      <c r="H8897" t="str">
        <f>IF(ISNA(VLOOKUP(A8897,$A$3:A8896,1,0)),"","DUP!")</f>
        <v>DUP!</v>
      </c>
      <c r="I8897" t="str">
        <f>IF(ISNA(VLOOKUP(B8897,$B$3:B8896,1,0)),"","DUP!")</f>
        <v>DUP!</v>
      </c>
      <c r="J8897" t="str">
        <f t="shared" si="693"/>
        <v/>
      </c>
      <c r="K8897" t="str">
        <f t="shared" si="694"/>
        <v/>
      </c>
    </row>
    <row r="8898" spans="1:11">
      <c r="A8898" s="25" t="s">
        <v>2791</v>
      </c>
      <c r="B8898" s="25" t="s">
        <v>2709</v>
      </c>
      <c r="C8898" s="25" t="s">
        <v>243</v>
      </c>
      <c r="D8898" s="25" t="s">
        <v>244</v>
      </c>
      <c r="E8898">
        <f t="shared" si="690"/>
        <v>2</v>
      </c>
      <c r="F8898" t="str">
        <f t="shared" si="691"/>
        <v>Voice</v>
      </c>
      <c r="G8898" t="str">
        <f t="shared" si="692"/>
        <v>CVP_0889_2</v>
      </c>
      <c r="H8898" t="str">
        <f>IF(ISNA(VLOOKUP(A8898,$A$3:A8897,1,0)),"","DUP!")</f>
        <v>DUP!</v>
      </c>
      <c r="I8898" t="str">
        <f>IF(ISNA(VLOOKUP(B8898,$B$3:B8897,1,0)),"","DUP!")</f>
        <v>DUP!</v>
      </c>
      <c r="J8898" t="str">
        <f t="shared" si="693"/>
        <v/>
      </c>
      <c r="K8898" t="str">
        <f t="shared" si="694"/>
        <v/>
      </c>
    </row>
    <row r="8899" spans="1:11">
      <c r="A8899" s="25" t="s">
        <v>2791</v>
      </c>
      <c r="B8899" s="25" t="s">
        <v>2709</v>
      </c>
      <c r="C8899" s="25" t="s">
        <v>243</v>
      </c>
      <c r="D8899" s="25" t="s">
        <v>245</v>
      </c>
      <c r="E8899">
        <f t="shared" si="690"/>
        <v>10</v>
      </c>
      <c r="F8899" t="str">
        <f t="shared" si="691"/>
        <v>Video Call</v>
      </c>
      <c r="G8899" t="str">
        <f t="shared" si="692"/>
        <v>CVP_0889_10</v>
      </c>
      <c r="H8899" t="str">
        <f>IF(ISNA(VLOOKUP(A8899,$A$3:A8898,1,0)),"","DUP!")</f>
        <v>DUP!</v>
      </c>
      <c r="I8899" t="str">
        <f>IF(ISNA(VLOOKUP(B8899,$B$3:B8898,1,0)),"","DUP!")</f>
        <v>DUP!</v>
      </c>
      <c r="J8899" t="str">
        <f t="shared" si="693"/>
        <v/>
      </c>
      <c r="K8899" t="str">
        <f t="shared" si="694"/>
        <v/>
      </c>
    </row>
    <row r="8900" spans="1:11">
      <c r="A8900" s="25" t="s">
        <v>2791</v>
      </c>
      <c r="B8900" s="25" t="s">
        <v>2709</v>
      </c>
      <c r="C8900" s="25" t="s">
        <v>243</v>
      </c>
      <c r="D8900" s="25" t="s">
        <v>245</v>
      </c>
      <c r="E8900">
        <f t="shared" ref="E8900:E8963" si="695">IF(D8900="NORMAL",2,10)</f>
        <v>10</v>
      </c>
      <c r="F8900" t="str">
        <f t="shared" ref="F8900:F8963" si="696">IF(D8900="NORMAL","Voice","Video Call")</f>
        <v>Video Call</v>
      </c>
      <c r="G8900" t="str">
        <f t="shared" ref="G8900:G8963" si="697">C8900&amp;"_"&amp;A8900&amp;"_"&amp;E8900</f>
        <v>CVP_0889_10</v>
      </c>
      <c r="H8900" t="str">
        <f>IF(ISNA(VLOOKUP(A8900,$A$3:A8899,1,0)),"","DUP!")</f>
        <v>DUP!</v>
      </c>
      <c r="I8900" t="str">
        <f>IF(ISNA(VLOOKUP(B8900,$B$3:B8899,1,0)),"","DUP!")</f>
        <v>DUP!</v>
      </c>
      <c r="J8900" t="str">
        <f t="shared" ref="J8900:J8963" si="698">IF(I8900="DUP!","",B8900)</f>
        <v/>
      </c>
      <c r="K8900" t="str">
        <f t="shared" ref="K8900:K8963" si="699">IF(H8900="DUP!","","INSERT INTO ZONE_MAP (SERVICE_ID, SERVICE_NAME, CODE, NW_GROUP, ZONE) VALUES ("&amp;E8900&amp;",'"&amp;F8900&amp;"','"&amp;A8900&amp;"','"&amp;B8900&amp;"','"&amp;IF(B8900="VINAPHONE","INTERNAL","NATIONAL")&amp;"');")</f>
        <v/>
      </c>
    </row>
    <row r="8901" spans="1:11">
      <c r="A8901" s="25" t="s">
        <v>2791</v>
      </c>
      <c r="B8901" s="25" t="s">
        <v>2709</v>
      </c>
      <c r="C8901" s="25" t="s">
        <v>243</v>
      </c>
      <c r="D8901" s="25" t="s">
        <v>245</v>
      </c>
      <c r="E8901">
        <f t="shared" si="695"/>
        <v>10</v>
      </c>
      <c r="F8901" t="str">
        <f t="shared" si="696"/>
        <v>Video Call</v>
      </c>
      <c r="G8901" t="str">
        <f t="shared" si="697"/>
        <v>CVP_0889_10</v>
      </c>
      <c r="H8901" t="str">
        <f>IF(ISNA(VLOOKUP(A8901,$A$3:A8900,1,0)),"","DUP!")</f>
        <v>DUP!</v>
      </c>
      <c r="I8901" t="str">
        <f>IF(ISNA(VLOOKUP(B8901,$B$3:B8900,1,0)),"","DUP!")</f>
        <v>DUP!</v>
      </c>
      <c r="J8901" t="str">
        <f t="shared" si="698"/>
        <v/>
      </c>
      <c r="K8901" t="str">
        <f t="shared" si="699"/>
        <v/>
      </c>
    </row>
    <row r="8902" spans="1:11">
      <c r="A8902" s="25" t="s">
        <v>2792</v>
      </c>
      <c r="B8902" s="25" t="s">
        <v>247</v>
      </c>
      <c r="C8902" s="25" t="s">
        <v>248</v>
      </c>
      <c r="D8902" s="25" t="s">
        <v>244</v>
      </c>
      <c r="E8902">
        <f t="shared" si="695"/>
        <v>2</v>
      </c>
      <c r="F8902" t="str">
        <f t="shared" si="696"/>
        <v>Voice</v>
      </c>
      <c r="G8902" t="str">
        <f t="shared" si="697"/>
        <v>VMS_090_2</v>
      </c>
      <c r="H8902" t="str">
        <f>IF(ISNA(VLOOKUP(A8902,$A$3:A8901,1,0)),"","DUP!")</f>
        <v/>
      </c>
      <c r="I8902" t="str">
        <f>IF(ISNA(VLOOKUP(B8902,$B$3:B8901,1,0)),"","DUP!")</f>
        <v>DUP!</v>
      </c>
      <c r="J8902" t="str">
        <f t="shared" si="698"/>
        <v/>
      </c>
      <c r="K8902" t="str">
        <f t="shared" si="699"/>
        <v>INSERT INTO ZONE_MAP (SERVICE_ID, SERVICE_NAME, CODE, NW_GROUP, ZONE) VALUES (2,'Voice','090','MOBIFONE','NATIONAL');</v>
      </c>
    </row>
    <row r="8903" spans="1:11">
      <c r="A8903" s="25" t="s">
        <v>2793</v>
      </c>
      <c r="B8903" s="25" t="s">
        <v>252</v>
      </c>
      <c r="C8903" s="25" t="s">
        <v>253</v>
      </c>
      <c r="D8903" s="25" t="s">
        <v>244</v>
      </c>
      <c r="E8903">
        <f t="shared" si="695"/>
        <v>2</v>
      </c>
      <c r="F8903" t="str">
        <f t="shared" si="696"/>
        <v>Voice</v>
      </c>
      <c r="G8903" t="str">
        <f t="shared" si="697"/>
        <v>VNP_091_2</v>
      </c>
      <c r="H8903" t="str">
        <f>IF(ISNA(VLOOKUP(A8903,$A$3:A8902,1,0)),"","DUP!")</f>
        <v/>
      </c>
      <c r="I8903" t="str">
        <f>IF(ISNA(VLOOKUP(B8903,$B$3:B8902,1,0)),"","DUP!")</f>
        <v>DUP!</v>
      </c>
      <c r="J8903" t="str">
        <f t="shared" si="698"/>
        <v/>
      </c>
      <c r="K8903" t="str">
        <f t="shared" si="699"/>
        <v>INSERT INTO ZONE_MAP (SERVICE_ID, SERVICE_NAME, CODE, NW_GROUP, ZONE) VALUES (2,'Voice','091','VINAPHONE','INTERNAL');</v>
      </c>
    </row>
    <row r="8904" spans="1:11">
      <c r="A8904" s="25" t="s">
        <v>2793</v>
      </c>
      <c r="B8904" s="25" t="s">
        <v>252</v>
      </c>
      <c r="C8904" s="25" t="s">
        <v>253</v>
      </c>
      <c r="D8904" s="25" t="s">
        <v>244</v>
      </c>
      <c r="E8904">
        <f t="shared" si="695"/>
        <v>2</v>
      </c>
      <c r="F8904" t="str">
        <f t="shared" si="696"/>
        <v>Voice</v>
      </c>
      <c r="G8904" t="str">
        <f t="shared" si="697"/>
        <v>VNP_091_2</v>
      </c>
      <c r="H8904" t="str">
        <f>IF(ISNA(VLOOKUP(A8904,$A$3:A8903,1,0)),"","DUP!")</f>
        <v>DUP!</v>
      </c>
      <c r="I8904" t="str">
        <f>IF(ISNA(VLOOKUP(B8904,$B$3:B8903,1,0)),"","DUP!")</f>
        <v>DUP!</v>
      </c>
      <c r="J8904" t="str">
        <f t="shared" si="698"/>
        <v/>
      </c>
      <c r="K8904" t="str">
        <f t="shared" si="699"/>
        <v/>
      </c>
    </row>
    <row r="8905" spans="1:11">
      <c r="A8905" s="25" t="s">
        <v>2793</v>
      </c>
      <c r="B8905" s="25" t="s">
        <v>252</v>
      </c>
      <c r="C8905" s="25" t="s">
        <v>253</v>
      </c>
      <c r="D8905" s="25" t="s">
        <v>244</v>
      </c>
      <c r="E8905">
        <f t="shared" si="695"/>
        <v>2</v>
      </c>
      <c r="F8905" t="str">
        <f t="shared" si="696"/>
        <v>Voice</v>
      </c>
      <c r="G8905" t="str">
        <f t="shared" si="697"/>
        <v>VNP_091_2</v>
      </c>
      <c r="H8905" t="str">
        <f>IF(ISNA(VLOOKUP(A8905,$A$3:A8904,1,0)),"","DUP!")</f>
        <v>DUP!</v>
      </c>
      <c r="I8905" t="str">
        <f>IF(ISNA(VLOOKUP(B8905,$B$3:B8904,1,0)),"","DUP!")</f>
        <v>DUP!</v>
      </c>
      <c r="J8905" t="str">
        <f t="shared" si="698"/>
        <v/>
      </c>
      <c r="K8905" t="str">
        <f t="shared" si="699"/>
        <v/>
      </c>
    </row>
    <row r="8906" spans="1:11">
      <c r="A8906" s="25" t="s">
        <v>2793</v>
      </c>
      <c r="B8906" s="25" t="s">
        <v>252</v>
      </c>
      <c r="C8906" s="25" t="s">
        <v>253</v>
      </c>
      <c r="D8906" s="25" t="s">
        <v>245</v>
      </c>
      <c r="E8906">
        <f t="shared" si="695"/>
        <v>10</v>
      </c>
      <c r="F8906" t="str">
        <f t="shared" si="696"/>
        <v>Video Call</v>
      </c>
      <c r="G8906" t="str">
        <f t="shared" si="697"/>
        <v>VNP_091_10</v>
      </c>
      <c r="H8906" t="str">
        <f>IF(ISNA(VLOOKUP(A8906,$A$3:A8905,1,0)),"","DUP!")</f>
        <v>DUP!</v>
      </c>
      <c r="I8906" t="str">
        <f>IF(ISNA(VLOOKUP(B8906,$B$3:B8905,1,0)),"","DUP!")</f>
        <v>DUP!</v>
      </c>
      <c r="J8906" t="str">
        <f t="shared" si="698"/>
        <v/>
      </c>
      <c r="K8906" t="str">
        <f t="shared" si="699"/>
        <v/>
      </c>
    </row>
    <row r="8907" spans="1:11">
      <c r="A8907" s="25" t="s">
        <v>2793</v>
      </c>
      <c r="B8907" s="25" t="s">
        <v>252</v>
      </c>
      <c r="C8907" s="25" t="s">
        <v>253</v>
      </c>
      <c r="D8907" s="25" t="s">
        <v>245</v>
      </c>
      <c r="E8907">
        <f t="shared" si="695"/>
        <v>10</v>
      </c>
      <c r="F8907" t="str">
        <f t="shared" si="696"/>
        <v>Video Call</v>
      </c>
      <c r="G8907" t="str">
        <f t="shared" si="697"/>
        <v>VNP_091_10</v>
      </c>
      <c r="H8907" t="str">
        <f>IF(ISNA(VLOOKUP(A8907,$A$3:A8906,1,0)),"","DUP!")</f>
        <v>DUP!</v>
      </c>
      <c r="I8907" t="str">
        <f>IF(ISNA(VLOOKUP(B8907,$B$3:B8906,1,0)),"","DUP!")</f>
        <v>DUP!</v>
      </c>
      <c r="J8907" t="str">
        <f t="shared" si="698"/>
        <v/>
      </c>
      <c r="K8907" t="str">
        <f t="shared" si="699"/>
        <v/>
      </c>
    </row>
    <row r="8908" spans="1:11">
      <c r="A8908" s="25" t="s">
        <v>2793</v>
      </c>
      <c r="B8908" s="25" t="s">
        <v>252</v>
      </c>
      <c r="C8908" s="25" t="s">
        <v>253</v>
      </c>
      <c r="D8908" s="25" t="s">
        <v>245</v>
      </c>
      <c r="E8908">
        <f t="shared" si="695"/>
        <v>10</v>
      </c>
      <c r="F8908" t="str">
        <f t="shared" si="696"/>
        <v>Video Call</v>
      </c>
      <c r="G8908" t="str">
        <f t="shared" si="697"/>
        <v>VNP_091_10</v>
      </c>
      <c r="H8908" t="str">
        <f>IF(ISNA(VLOOKUP(A8908,$A$3:A8907,1,0)),"","DUP!")</f>
        <v>DUP!</v>
      </c>
      <c r="I8908" t="str">
        <f>IF(ISNA(VLOOKUP(B8908,$B$3:B8907,1,0)),"","DUP!")</f>
        <v>DUP!</v>
      </c>
      <c r="J8908" t="str">
        <f t="shared" si="698"/>
        <v/>
      </c>
      <c r="K8908" t="str">
        <f t="shared" si="699"/>
        <v/>
      </c>
    </row>
    <row r="8909" spans="1:11">
      <c r="A8909" s="25" t="s">
        <v>2794</v>
      </c>
      <c r="B8909" s="25" t="s">
        <v>252</v>
      </c>
      <c r="C8909" s="25" t="s">
        <v>253</v>
      </c>
      <c r="D8909" s="25" t="s">
        <v>244</v>
      </c>
      <c r="E8909">
        <f t="shared" si="695"/>
        <v>2</v>
      </c>
      <c r="F8909" t="str">
        <f t="shared" si="696"/>
        <v>Voice</v>
      </c>
      <c r="G8909" t="str">
        <f t="shared" si="697"/>
        <v>VNP_0919180014_2</v>
      </c>
      <c r="H8909" t="str">
        <f>IF(ISNA(VLOOKUP(A8909,$A$3:A8908,1,0)),"","DUP!")</f>
        <v/>
      </c>
      <c r="I8909" t="str">
        <f>IF(ISNA(VLOOKUP(B8909,$B$3:B8908,1,0)),"","DUP!")</f>
        <v>DUP!</v>
      </c>
      <c r="J8909" t="str">
        <f t="shared" si="698"/>
        <v/>
      </c>
      <c r="K8909" t="str">
        <f t="shared" si="699"/>
        <v>INSERT INTO ZONE_MAP (SERVICE_ID, SERVICE_NAME, CODE, NW_GROUP, ZONE) VALUES (2,'Voice','0919180014','VINAPHONE','INTERNAL');</v>
      </c>
    </row>
    <row r="8910" spans="1:11">
      <c r="A8910" s="25" t="s">
        <v>2794</v>
      </c>
      <c r="B8910" s="25" t="s">
        <v>252</v>
      </c>
      <c r="C8910" s="25" t="s">
        <v>253</v>
      </c>
      <c r="D8910" s="25" t="s">
        <v>244</v>
      </c>
      <c r="E8910">
        <f t="shared" si="695"/>
        <v>2</v>
      </c>
      <c r="F8910" t="str">
        <f t="shared" si="696"/>
        <v>Voice</v>
      </c>
      <c r="G8910" t="str">
        <f t="shared" si="697"/>
        <v>VNP_0919180014_2</v>
      </c>
      <c r="H8910" t="str">
        <f>IF(ISNA(VLOOKUP(A8910,$A$3:A8909,1,0)),"","DUP!")</f>
        <v>DUP!</v>
      </c>
      <c r="I8910" t="str">
        <f>IF(ISNA(VLOOKUP(B8910,$B$3:B8909,1,0)),"","DUP!")</f>
        <v>DUP!</v>
      </c>
      <c r="J8910" t="str">
        <f t="shared" si="698"/>
        <v/>
      </c>
      <c r="K8910" t="str">
        <f t="shared" si="699"/>
        <v/>
      </c>
    </row>
    <row r="8911" spans="1:11">
      <c r="A8911" s="25" t="s">
        <v>2794</v>
      </c>
      <c r="B8911" s="25" t="s">
        <v>252</v>
      </c>
      <c r="C8911" s="25" t="s">
        <v>253</v>
      </c>
      <c r="D8911" s="25" t="s">
        <v>244</v>
      </c>
      <c r="E8911">
        <f t="shared" si="695"/>
        <v>2</v>
      </c>
      <c r="F8911" t="str">
        <f t="shared" si="696"/>
        <v>Voice</v>
      </c>
      <c r="G8911" t="str">
        <f t="shared" si="697"/>
        <v>VNP_0919180014_2</v>
      </c>
      <c r="H8911" t="str">
        <f>IF(ISNA(VLOOKUP(A8911,$A$3:A8910,1,0)),"","DUP!")</f>
        <v>DUP!</v>
      </c>
      <c r="I8911" t="str">
        <f>IF(ISNA(VLOOKUP(B8911,$B$3:B8910,1,0)),"","DUP!")</f>
        <v>DUP!</v>
      </c>
      <c r="J8911" t="str">
        <f t="shared" si="698"/>
        <v/>
      </c>
      <c r="K8911" t="str">
        <f t="shared" si="699"/>
        <v/>
      </c>
    </row>
    <row r="8912" spans="1:11">
      <c r="A8912" s="25" t="s">
        <v>2794</v>
      </c>
      <c r="B8912" s="25" t="s">
        <v>252</v>
      </c>
      <c r="C8912" s="25" t="s">
        <v>253</v>
      </c>
      <c r="D8912" s="25" t="s">
        <v>245</v>
      </c>
      <c r="E8912">
        <f t="shared" si="695"/>
        <v>10</v>
      </c>
      <c r="F8912" t="str">
        <f t="shared" si="696"/>
        <v>Video Call</v>
      </c>
      <c r="G8912" t="str">
        <f t="shared" si="697"/>
        <v>VNP_0919180014_10</v>
      </c>
      <c r="H8912" t="str">
        <f>IF(ISNA(VLOOKUP(A8912,$A$3:A8911,1,0)),"","DUP!")</f>
        <v>DUP!</v>
      </c>
      <c r="I8912" t="str">
        <f>IF(ISNA(VLOOKUP(B8912,$B$3:B8911,1,0)),"","DUP!")</f>
        <v>DUP!</v>
      </c>
      <c r="J8912" t="str">
        <f t="shared" si="698"/>
        <v/>
      </c>
      <c r="K8912" t="str">
        <f t="shared" si="699"/>
        <v/>
      </c>
    </row>
    <row r="8913" spans="1:11">
      <c r="A8913" s="25" t="s">
        <v>2794</v>
      </c>
      <c r="B8913" s="25" t="s">
        <v>252</v>
      </c>
      <c r="C8913" s="25" t="s">
        <v>253</v>
      </c>
      <c r="D8913" s="25" t="s">
        <v>245</v>
      </c>
      <c r="E8913">
        <f t="shared" si="695"/>
        <v>10</v>
      </c>
      <c r="F8913" t="str">
        <f t="shared" si="696"/>
        <v>Video Call</v>
      </c>
      <c r="G8913" t="str">
        <f t="shared" si="697"/>
        <v>VNP_0919180014_10</v>
      </c>
      <c r="H8913" t="str">
        <f>IF(ISNA(VLOOKUP(A8913,$A$3:A8912,1,0)),"","DUP!")</f>
        <v>DUP!</v>
      </c>
      <c r="I8913" t="str">
        <f>IF(ISNA(VLOOKUP(B8913,$B$3:B8912,1,0)),"","DUP!")</f>
        <v>DUP!</v>
      </c>
      <c r="J8913" t="str">
        <f t="shared" si="698"/>
        <v/>
      </c>
      <c r="K8913" t="str">
        <f t="shared" si="699"/>
        <v/>
      </c>
    </row>
    <row r="8914" spans="1:11">
      <c r="A8914" s="25" t="s">
        <v>2794</v>
      </c>
      <c r="B8914" s="25" t="s">
        <v>252</v>
      </c>
      <c r="C8914" s="25" t="s">
        <v>253</v>
      </c>
      <c r="D8914" s="25" t="s">
        <v>245</v>
      </c>
      <c r="E8914">
        <f t="shared" si="695"/>
        <v>10</v>
      </c>
      <c r="F8914" t="str">
        <f t="shared" si="696"/>
        <v>Video Call</v>
      </c>
      <c r="G8914" t="str">
        <f t="shared" si="697"/>
        <v>VNP_0919180014_10</v>
      </c>
      <c r="H8914" t="str">
        <f>IF(ISNA(VLOOKUP(A8914,$A$3:A8913,1,0)),"","DUP!")</f>
        <v>DUP!</v>
      </c>
      <c r="I8914" t="str">
        <f>IF(ISNA(VLOOKUP(B8914,$B$3:B8913,1,0)),"","DUP!")</f>
        <v>DUP!</v>
      </c>
      <c r="J8914" t="str">
        <f t="shared" si="698"/>
        <v/>
      </c>
      <c r="K8914" t="str">
        <f t="shared" si="699"/>
        <v/>
      </c>
    </row>
    <row r="8915" spans="1:11">
      <c r="A8915" s="25" t="s">
        <v>2795</v>
      </c>
      <c r="B8915" s="25" t="s">
        <v>252</v>
      </c>
      <c r="C8915" s="25" t="s">
        <v>253</v>
      </c>
      <c r="D8915" s="25" t="s">
        <v>244</v>
      </c>
      <c r="E8915">
        <f t="shared" si="695"/>
        <v>2</v>
      </c>
      <c r="F8915" t="str">
        <f t="shared" si="696"/>
        <v>Voice</v>
      </c>
      <c r="G8915" t="str">
        <f t="shared" si="697"/>
        <v>VNP_0919180015_2</v>
      </c>
      <c r="H8915" t="str">
        <f>IF(ISNA(VLOOKUP(A8915,$A$3:A8914,1,0)),"","DUP!")</f>
        <v/>
      </c>
      <c r="I8915" t="str">
        <f>IF(ISNA(VLOOKUP(B8915,$B$3:B8914,1,0)),"","DUP!")</f>
        <v>DUP!</v>
      </c>
      <c r="J8915" t="str">
        <f t="shared" si="698"/>
        <v/>
      </c>
      <c r="K8915" t="str">
        <f t="shared" si="699"/>
        <v>INSERT INTO ZONE_MAP (SERVICE_ID, SERVICE_NAME, CODE, NW_GROUP, ZONE) VALUES (2,'Voice','0919180015','VINAPHONE','INTERNAL');</v>
      </c>
    </row>
    <row r="8916" spans="1:11">
      <c r="A8916" s="25" t="s">
        <v>2795</v>
      </c>
      <c r="B8916" s="25" t="s">
        <v>252</v>
      </c>
      <c r="C8916" s="25" t="s">
        <v>253</v>
      </c>
      <c r="D8916" s="25" t="s">
        <v>244</v>
      </c>
      <c r="E8916">
        <f t="shared" si="695"/>
        <v>2</v>
      </c>
      <c r="F8916" t="str">
        <f t="shared" si="696"/>
        <v>Voice</v>
      </c>
      <c r="G8916" t="str">
        <f t="shared" si="697"/>
        <v>VNP_0919180015_2</v>
      </c>
      <c r="H8916" t="str">
        <f>IF(ISNA(VLOOKUP(A8916,$A$3:A8915,1,0)),"","DUP!")</f>
        <v>DUP!</v>
      </c>
      <c r="I8916" t="str">
        <f>IF(ISNA(VLOOKUP(B8916,$B$3:B8915,1,0)),"","DUP!")</f>
        <v>DUP!</v>
      </c>
      <c r="J8916" t="str">
        <f t="shared" si="698"/>
        <v/>
      </c>
      <c r="K8916" t="str">
        <f t="shared" si="699"/>
        <v/>
      </c>
    </row>
    <row r="8917" spans="1:11">
      <c r="A8917" s="25" t="s">
        <v>2795</v>
      </c>
      <c r="B8917" s="25" t="s">
        <v>252</v>
      </c>
      <c r="C8917" s="25" t="s">
        <v>253</v>
      </c>
      <c r="D8917" s="25" t="s">
        <v>244</v>
      </c>
      <c r="E8917">
        <f t="shared" si="695"/>
        <v>2</v>
      </c>
      <c r="F8917" t="str">
        <f t="shared" si="696"/>
        <v>Voice</v>
      </c>
      <c r="G8917" t="str">
        <f t="shared" si="697"/>
        <v>VNP_0919180015_2</v>
      </c>
      <c r="H8917" t="str">
        <f>IF(ISNA(VLOOKUP(A8917,$A$3:A8916,1,0)),"","DUP!")</f>
        <v>DUP!</v>
      </c>
      <c r="I8917" t="str">
        <f>IF(ISNA(VLOOKUP(B8917,$B$3:B8916,1,0)),"","DUP!")</f>
        <v>DUP!</v>
      </c>
      <c r="J8917" t="str">
        <f t="shared" si="698"/>
        <v/>
      </c>
      <c r="K8917" t="str">
        <f t="shared" si="699"/>
        <v/>
      </c>
    </row>
    <row r="8918" spans="1:11">
      <c r="A8918" s="25" t="s">
        <v>2795</v>
      </c>
      <c r="B8918" s="25" t="s">
        <v>252</v>
      </c>
      <c r="C8918" s="25" t="s">
        <v>253</v>
      </c>
      <c r="D8918" s="25" t="s">
        <v>245</v>
      </c>
      <c r="E8918">
        <f t="shared" si="695"/>
        <v>10</v>
      </c>
      <c r="F8918" t="str">
        <f t="shared" si="696"/>
        <v>Video Call</v>
      </c>
      <c r="G8918" t="str">
        <f t="shared" si="697"/>
        <v>VNP_0919180015_10</v>
      </c>
      <c r="H8918" t="str">
        <f>IF(ISNA(VLOOKUP(A8918,$A$3:A8917,1,0)),"","DUP!")</f>
        <v>DUP!</v>
      </c>
      <c r="I8918" t="str">
        <f>IF(ISNA(VLOOKUP(B8918,$B$3:B8917,1,0)),"","DUP!")</f>
        <v>DUP!</v>
      </c>
      <c r="J8918" t="str">
        <f t="shared" si="698"/>
        <v/>
      </c>
      <c r="K8918" t="str">
        <f t="shared" si="699"/>
        <v/>
      </c>
    </row>
    <row r="8919" spans="1:11">
      <c r="A8919" s="25" t="s">
        <v>2795</v>
      </c>
      <c r="B8919" s="25" t="s">
        <v>252</v>
      </c>
      <c r="C8919" s="25" t="s">
        <v>253</v>
      </c>
      <c r="D8919" s="25" t="s">
        <v>245</v>
      </c>
      <c r="E8919">
        <f t="shared" si="695"/>
        <v>10</v>
      </c>
      <c r="F8919" t="str">
        <f t="shared" si="696"/>
        <v>Video Call</v>
      </c>
      <c r="G8919" t="str">
        <f t="shared" si="697"/>
        <v>VNP_0919180015_10</v>
      </c>
      <c r="H8919" t="str">
        <f>IF(ISNA(VLOOKUP(A8919,$A$3:A8918,1,0)),"","DUP!")</f>
        <v>DUP!</v>
      </c>
      <c r="I8919" t="str">
        <f>IF(ISNA(VLOOKUP(B8919,$B$3:B8918,1,0)),"","DUP!")</f>
        <v>DUP!</v>
      </c>
      <c r="J8919" t="str">
        <f t="shared" si="698"/>
        <v/>
      </c>
      <c r="K8919" t="str">
        <f t="shared" si="699"/>
        <v/>
      </c>
    </row>
    <row r="8920" spans="1:11">
      <c r="A8920" s="25" t="s">
        <v>2795</v>
      </c>
      <c r="B8920" s="25" t="s">
        <v>252</v>
      </c>
      <c r="C8920" s="25" t="s">
        <v>253</v>
      </c>
      <c r="D8920" s="25" t="s">
        <v>245</v>
      </c>
      <c r="E8920">
        <f t="shared" si="695"/>
        <v>10</v>
      </c>
      <c r="F8920" t="str">
        <f t="shared" si="696"/>
        <v>Video Call</v>
      </c>
      <c r="G8920" t="str">
        <f t="shared" si="697"/>
        <v>VNP_0919180015_10</v>
      </c>
      <c r="H8920" t="str">
        <f>IF(ISNA(VLOOKUP(A8920,$A$3:A8919,1,0)),"","DUP!")</f>
        <v>DUP!</v>
      </c>
      <c r="I8920" t="str">
        <f>IF(ISNA(VLOOKUP(B8920,$B$3:B8919,1,0)),"","DUP!")</f>
        <v>DUP!</v>
      </c>
      <c r="J8920" t="str">
        <f t="shared" si="698"/>
        <v/>
      </c>
      <c r="K8920" t="str">
        <f t="shared" si="699"/>
        <v/>
      </c>
    </row>
    <row r="8921" spans="1:11">
      <c r="A8921" s="25" t="s">
        <v>2796</v>
      </c>
      <c r="B8921" s="25" t="s">
        <v>252</v>
      </c>
      <c r="C8921" s="25" t="s">
        <v>253</v>
      </c>
      <c r="D8921" s="25" t="s">
        <v>244</v>
      </c>
      <c r="E8921">
        <f t="shared" si="695"/>
        <v>2</v>
      </c>
      <c r="F8921" t="str">
        <f t="shared" si="696"/>
        <v>Voice</v>
      </c>
      <c r="G8921" t="str">
        <f t="shared" si="697"/>
        <v>VNP_0919180016_2</v>
      </c>
      <c r="H8921" t="str">
        <f>IF(ISNA(VLOOKUP(A8921,$A$3:A8920,1,0)),"","DUP!")</f>
        <v/>
      </c>
      <c r="I8921" t="str">
        <f>IF(ISNA(VLOOKUP(B8921,$B$3:B8920,1,0)),"","DUP!")</f>
        <v>DUP!</v>
      </c>
      <c r="J8921" t="str">
        <f t="shared" si="698"/>
        <v/>
      </c>
      <c r="K8921" t="str">
        <f t="shared" si="699"/>
        <v>INSERT INTO ZONE_MAP (SERVICE_ID, SERVICE_NAME, CODE, NW_GROUP, ZONE) VALUES (2,'Voice','0919180016','VINAPHONE','INTERNAL');</v>
      </c>
    </row>
    <row r="8922" spans="1:11">
      <c r="A8922" s="25" t="s">
        <v>2796</v>
      </c>
      <c r="B8922" s="25" t="s">
        <v>252</v>
      </c>
      <c r="C8922" s="25" t="s">
        <v>253</v>
      </c>
      <c r="D8922" s="25" t="s">
        <v>244</v>
      </c>
      <c r="E8922">
        <f t="shared" si="695"/>
        <v>2</v>
      </c>
      <c r="F8922" t="str">
        <f t="shared" si="696"/>
        <v>Voice</v>
      </c>
      <c r="G8922" t="str">
        <f t="shared" si="697"/>
        <v>VNP_0919180016_2</v>
      </c>
      <c r="H8922" t="str">
        <f>IF(ISNA(VLOOKUP(A8922,$A$3:A8921,1,0)),"","DUP!")</f>
        <v>DUP!</v>
      </c>
      <c r="I8922" t="str">
        <f>IF(ISNA(VLOOKUP(B8922,$B$3:B8921,1,0)),"","DUP!")</f>
        <v>DUP!</v>
      </c>
      <c r="J8922" t="str">
        <f t="shared" si="698"/>
        <v/>
      </c>
      <c r="K8922" t="str">
        <f t="shared" si="699"/>
        <v/>
      </c>
    </row>
    <row r="8923" spans="1:11">
      <c r="A8923" s="25" t="s">
        <v>2796</v>
      </c>
      <c r="B8923" s="25" t="s">
        <v>252</v>
      </c>
      <c r="C8923" s="25" t="s">
        <v>253</v>
      </c>
      <c r="D8923" s="25" t="s">
        <v>244</v>
      </c>
      <c r="E8923">
        <f t="shared" si="695"/>
        <v>2</v>
      </c>
      <c r="F8923" t="str">
        <f t="shared" si="696"/>
        <v>Voice</v>
      </c>
      <c r="G8923" t="str">
        <f t="shared" si="697"/>
        <v>VNP_0919180016_2</v>
      </c>
      <c r="H8923" t="str">
        <f>IF(ISNA(VLOOKUP(A8923,$A$3:A8922,1,0)),"","DUP!")</f>
        <v>DUP!</v>
      </c>
      <c r="I8923" t="str">
        <f>IF(ISNA(VLOOKUP(B8923,$B$3:B8922,1,0)),"","DUP!")</f>
        <v>DUP!</v>
      </c>
      <c r="J8923" t="str">
        <f t="shared" si="698"/>
        <v/>
      </c>
      <c r="K8923" t="str">
        <f t="shared" si="699"/>
        <v/>
      </c>
    </row>
    <row r="8924" spans="1:11">
      <c r="A8924" s="25" t="s">
        <v>2796</v>
      </c>
      <c r="B8924" s="25" t="s">
        <v>252</v>
      </c>
      <c r="C8924" s="25" t="s">
        <v>253</v>
      </c>
      <c r="D8924" s="25" t="s">
        <v>245</v>
      </c>
      <c r="E8924">
        <f t="shared" si="695"/>
        <v>10</v>
      </c>
      <c r="F8924" t="str">
        <f t="shared" si="696"/>
        <v>Video Call</v>
      </c>
      <c r="G8924" t="str">
        <f t="shared" si="697"/>
        <v>VNP_0919180016_10</v>
      </c>
      <c r="H8924" t="str">
        <f>IF(ISNA(VLOOKUP(A8924,$A$3:A8923,1,0)),"","DUP!")</f>
        <v>DUP!</v>
      </c>
      <c r="I8924" t="str">
        <f>IF(ISNA(VLOOKUP(B8924,$B$3:B8923,1,0)),"","DUP!")</f>
        <v>DUP!</v>
      </c>
      <c r="J8924" t="str">
        <f t="shared" si="698"/>
        <v/>
      </c>
      <c r="K8924" t="str">
        <f t="shared" si="699"/>
        <v/>
      </c>
    </row>
    <row r="8925" spans="1:11">
      <c r="A8925" s="25" t="s">
        <v>2796</v>
      </c>
      <c r="B8925" s="25" t="s">
        <v>252</v>
      </c>
      <c r="C8925" s="25" t="s">
        <v>253</v>
      </c>
      <c r="D8925" s="25" t="s">
        <v>245</v>
      </c>
      <c r="E8925">
        <f t="shared" si="695"/>
        <v>10</v>
      </c>
      <c r="F8925" t="str">
        <f t="shared" si="696"/>
        <v>Video Call</v>
      </c>
      <c r="G8925" t="str">
        <f t="shared" si="697"/>
        <v>VNP_0919180016_10</v>
      </c>
      <c r="H8925" t="str">
        <f>IF(ISNA(VLOOKUP(A8925,$A$3:A8924,1,0)),"","DUP!")</f>
        <v>DUP!</v>
      </c>
      <c r="I8925" t="str">
        <f>IF(ISNA(VLOOKUP(B8925,$B$3:B8924,1,0)),"","DUP!")</f>
        <v>DUP!</v>
      </c>
      <c r="J8925" t="str">
        <f t="shared" si="698"/>
        <v/>
      </c>
      <c r="K8925" t="str">
        <f t="shared" si="699"/>
        <v/>
      </c>
    </row>
    <row r="8926" spans="1:11">
      <c r="A8926" s="25" t="s">
        <v>2796</v>
      </c>
      <c r="B8926" s="25" t="s">
        <v>252</v>
      </c>
      <c r="C8926" s="25" t="s">
        <v>253</v>
      </c>
      <c r="D8926" s="25" t="s">
        <v>245</v>
      </c>
      <c r="E8926">
        <f t="shared" si="695"/>
        <v>10</v>
      </c>
      <c r="F8926" t="str">
        <f t="shared" si="696"/>
        <v>Video Call</v>
      </c>
      <c r="G8926" t="str">
        <f t="shared" si="697"/>
        <v>VNP_0919180016_10</v>
      </c>
      <c r="H8926" t="str">
        <f>IF(ISNA(VLOOKUP(A8926,$A$3:A8925,1,0)),"","DUP!")</f>
        <v>DUP!</v>
      </c>
      <c r="I8926" t="str">
        <f>IF(ISNA(VLOOKUP(B8926,$B$3:B8925,1,0)),"","DUP!")</f>
        <v>DUP!</v>
      </c>
      <c r="J8926" t="str">
        <f t="shared" si="698"/>
        <v/>
      </c>
      <c r="K8926" t="str">
        <f t="shared" si="699"/>
        <v/>
      </c>
    </row>
    <row r="8927" spans="1:11">
      <c r="A8927" s="25" t="s">
        <v>2797</v>
      </c>
      <c r="B8927" s="25" t="s">
        <v>274</v>
      </c>
      <c r="C8927" s="25" t="s">
        <v>275</v>
      </c>
      <c r="D8927" s="25" t="s">
        <v>244</v>
      </c>
      <c r="E8927">
        <f t="shared" si="695"/>
        <v>2</v>
      </c>
      <c r="F8927" t="str">
        <f t="shared" si="696"/>
        <v>Voice</v>
      </c>
      <c r="G8927" t="str">
        <f t="shared" si="697"/>
        <v>HTL_092_2</v>
      </c>
      <c r="H8927" t="str">
        <f>IF(ISNA(VLOOKUP(A8927,$A$3:A8926,1,0)),"","DUP!")</f>
        <v/>
      </c>
      <c r="I8927" t="str">
        <f>IF(ISNA(VLOOKUP(B8927,$B$3:B8926,1,0)),"","DUP!")</f>
        <v>DUP!</v>
      </c>
      <c r="J8927" t="str">
        <f t="shared" si="698"/>
        <v/>
      </c>
      <c r="K8927" t="str">
        <f t="shared" si="699"/>
        <v>INSERT INTO ZONE_MAP (SERVICE_ID, SERVICE_NAME, CODE, NW_GROUP, ZONE) VALUES (2,'Voice','092','VIETNAMOBILE','NATIONAL');</v>
      </c>
    </row>
    <row r="8928" spans="1:11">
      <c r="A8928" s="25" t="s">
        <v>2798</v>
      </c>
      <c r="B8928" s="25" t="s">
        <v>247</v>
      </c>
      <c r="C8928" s="25" t="s">
        <v>248</v>
      </c>
      <c r="D8928" s="25" t="s">
        <v>244</v>
      </c>
      <c r="E8928">
        <f t="shared" si="695"/>
        <v>2</v>
      </c>
      <c r="F8928" t="str">
        <f t="shared" si="696"/>
        <v>Voice</v>
      </c>
      <c r="G8928" t="str">
        <f t="shared" si="697"/>
        <v>VMS_093_2</v>
      </c>
      <c r="H8928" t="str">
        <f>IF(ISNA(VLOOKUP(A8928,$A$3:A8927,1,0)),"","DUP!")</f>
        <v/>
      </c>
      <c r="I8928" t="str">
        <f>IF(ISNA(VLOOKUP(B8928,$B$3:B8927,1,0)),"","DUP!")</f>
        <v>DUP!</v>
      </c>
      <c r="J8928" t="str">
        <f t="shared" si="698"/>
        <v/>
      </c>
      <c r="K8928" t="str">
        <f t="shared" si="699"/>
        <v>INSERT INTO ZONE_MAP (SERVICE_ID, SERVICE_NAME, CODE, NW_GROUP, ZONE) VALUES (2,'Voice','093','MOBIFONE','NATIONAL');</v>
      </c>
    </row>
    <row r="8929" spans="1:11">
      <c r="A8929" s="25" t="s">
        <v>2799</v>
      </c>
      <c r="B8929" s="25" t="s">
        <v>252</v>
      </c>
      <c r="C8929" s="25" t="s">
        <v>253</v>
      </c>
      <c r="D8929" s="25" t="s">
        <v>244</v>
      </c>
      <c r="E8929">
        <f t="shared" si="695"/>
        <v>2</v>
      </c>
      <c r="F8929" t="str">
        <f t="shared" si="696"/>
        <v>Voice</v>
      </c>
      <c r="G8929" t="str">
        <f t="shared" si="697"/>
        <v>VNP_094_2</v>
      </c>
      <c r="H8929" t="str">
        <f>IF(ISNA(VLOOKUP(A8929,$A$3:A8928,1,0)),"","DUP!")</f>
        <v/>
      </c>
      <c r="I8929" t="str">
        <f>IF(ISNA(VLOOKUP(B8929,$B$3:B8928,1,0)),"","DUP!")</f>
        <v>DUP!</v>
      </c>
      <c r="J8929" t="str">
        <f t="shared" si="698"/>
        <v/>
      </c>
      <c r="K8929" t="str">
        <f t="shared" si="699"/>
        <v>INSERT INTO ZONE_MAP (SERVICE_ID, SERVICE_NAME, CODE, NW_GROUP, ZONE) VALUES (2,'Voice','094','VINAPHONE','INTERNAL');</v>
      </c>
    </row>
    <row r="8930" spans="1:11">
      <c r="A8930" s="25" t="s">
        <v>2799</v>
      </c>
      <c r="B8930" s="25" t="s">
        <v>252</v>
      </c>
      <c r="C8930" s="25" t="s">
        <v>253</v>
      </c>
      <c r="D8930" s="25" t="s">
        <v>244</v>
      </c>
      <c r="E8930">
        <f t="shared" si="695"/>
        <v>2</v>
      </c>
      <c r="F8930" t="str">
        <f t="shared" si="696"/>
        <v>Voice</v>
      </c>
      <c r="G8930" t="str">
        <f t="shared" si="697"/>
        <v>VNP_094_2</v>
      </c>
      <c r="H8930" t="str">
        <f>IF(ISNA(VLOOKUP(A8930,$A$3:A8929,1,0)),"","DUP!")</f>
        <v>DUP!</v>
      </c>
      <c r="I8930" t="str">
        <f>IF(ISNA(VLOOKUP(B8930,$B$3:B8929,1,0)),"","DUP!")</f>
        <v>DUP!</v>
      </c>
      <c r="J8930" t="str">
        <f t="shared" si="698"/>
        <v/>
      </c>
      <c r="K8930" t="str">
        <f t="shared" si="699"/>
        <v/>
      </c>
    </row>
    <row r="8931" spans="1:11">
      <c r="A8931" s="25" t="s">
        <v>2799</v>
      </c>
      <c r="B8931" s="25" t="s">
        <v>252</v>
      </c>
      <c r="C8931" s="25" t="s">
        <v>253</v>
      </c>
      <c r="D8931" s="25" t="s">
        <v>244</v>
      </c>
      <c r="E8931">
        <f t="shared" si="695"/>
        <v>2</v>
      </c>
      <c r="F8931" t="str">
        <f t="shared" si="696"/>
        <v>Voice</v>
      </c>
      <c r="G8931" t="str">
        <f t="shared" si="697"/>
        <v>VNP_094_2</v>
      </c>
      <c r="H8931" t="str">
        <f>IF(ISNA(VLOOKUP(A8931,$A$3:A8930,1,0)),"","DUP!")</f>
        <v>DUP!</v>
      </c>
      <c r="I8931" t="str">
        <f>IF(ISNA(VLOOKUP(B8931,$B$3:B8930,1,0)),"","DUP!")</f>
        <v>DUP!</v>
      </c>
      <c r="J8931" t="str">
        <f t="shared" si="698"/>
        <v/>
      </c>
      <c r="K8931" t="str">
        <f t="shared" si="699"/>
        <v/>
      </c>
    </row>
    <row r="8932" spans="1:11">
      <c r="A8932" s="25" t="s">
        <v>2799</v>
      </c>
      <c r="B8932" s="25" t="s">
        <v>252</v>
      </c>
      <c r="C8932" s="25" t="s">
        <v>253</v>
      </c>
      <c r="D8932" s="25" t="s">
        <v>245</v>
      </c>
      <c r="E8932">
        <f t="shared" si="695"/>
        <v>10</v>
      </c>
      <c r="F8932" t="str">
        <f t="shared" si="696"/>
        <v>Video Call</v>
      </c>
      <c r="G8932" t="str">
        <f t="shared" si="697"/>
        <v>VNP_094_10</v>
      </c>
      <c r="H8932" t="str">
        <f>IF(ISNA(VLOOKUP(A8932,$A$3:A8931,1,0)),"","DUP!")</f>
        <v>DUP!</v>
      </c>
      <c r="I8932" t="str">
        <f>IF(ISNA(VLOOKUP(B8932,$B$3:B8931,1,0)),"","DUP!")</f>
        <v>DUP!</v>
      </c>
      <c r="J8932" t="str">
        <f t="shared" si="698"/>
        <v/>
      </c>
      <c r="K8932" t="str">
        <f t="shared" si="699"/>
        <v/>
      </c>
    </row>
    <row r="8933" spans="1:11">
      <c r="A8933" s="25" t="s">
        <v>2799</v>
      </c>
      <c r="B8933" s="25" t="s">
        <v>252</v>
      </c>
      <c r="C8933" s="25" t="s">
        <v>253</v>
      </c>
      <c r="D8933" s="25" t="s">
        <v>245</v>
      </c>
      <c r="E8933">
        <f t="shared" si="695"/>
        <v>10</v>
      </c>
      <c r="F8933" t="str">
        <f t="shared" si="696"/>
        <v>Video Call</v>
      </c>
      <c r="G8933" t="str">
        <f t="shared" si="697"/>
        <v>VNP_094_10</v>
      </c>
      <c r="H8933" t="str">
        <f>IF(ISNA(VLOOKUP(A8933,$A$3:A8932,1,0)),"","DUP!")</f>
        <v>DUP!</v>
      </c>
      <c r="I8933" t="str">
        <f>IF(ISNA(VLOOKUP(B8933,$B$3:B8932,1,0)),"","DUP!")</f>
        <v>DUP!</v>
      </c>
      <c r="J8933" t="str">
        <f t="shared" si="698"/>
        <v/>
      </c>
      <c r="K8933" t="str">
        <f t="shared" si="699"/>
        <v/>
      </c>
    </row>
    <row r="8934" spans="1:11">
      <c r="A8934" s="25" t="s">
        <v>2799</v>
      </c>
      <c r="B8934" s="25" t="s">
        <v>252</v>
      </c>
      <c r="C8934" s="25" t="s">
        <v>253</v>
      </c>
      <c r="D8934" s="25" t="s">
        <v>245</v>
      </c>
      <c r="E8934">
        <f t="shared" si="695"/>
        <v>10</v>
      </c>
      <c r="F8934" t="str">
        <f t="shared" si="696"/>
        <v>Video Call</v>
      </c>
      <c r="G8934" t="str">
        <f t="shared" si="697"/>
        <v>VNP_094_10</v>
      </c>
      <c r="H8934" t="str">
        <f>IF(ISNA(VLOOKUP(A8934,$A$3:A8933,1,0)),"","DUP!")</f>
        <v>DUP!</v>
      </c>
      <c r="I8934" t="str">
        <f>IF(ISNA(VLOOKUP(B8934,$B$3:B8933,1,0)),"","DUP!")</f>
        <v>DUP!</v>
      </c>
      <c r="J8934" t="str">
        <f t="shared" si="698"/>
        <v/>
      </c>
      <c r="K8934" t="str">
        <f t="shared" si="699"/>
        <v/>
      </c>
    </row>
    <row r="8935" spans="1:11">
      <c r="A8935" s="25" t="s">
        <v>2800</v>
      </c>
      <c r="B8935" s="25" t="s">
        <v>2801</v>
      </c>
      <c r="C8935" s="25" t="s">
        <v>2802</v>
      </c>
      <c r="D8935" s="25" t="s">
        <v>244</v>
      </c>
      <c r="E8935">
        <f t="shared" si="695"/>
        <v>2</v>
      </c>
      <c r="F8935" t="str">
        <f t="shared" si="696"/>
        <v>Voice</v>
      </c>
      <c r="G8935" t="str">
        <f t="shared" si="697"/>
        <v>SPT_095_2</v>
      </c>
      <c r="H8935" t="str">
        <f>IF(ISNA(VLOOKUP(A8935,$A$3:A8934,1,0)),"","DUP!")</f>
        <v/>
      </c>
      <c r="I8935" t="str">
        <f>IF(ISNA(VLOOKUP(B8935,$B$3:B8934,1,0)),"","DUP!")</f>
        <v/>
      </c>
      <c r="J8935" t="str">
        <f t="shared" si="698"/>
        <v>SPT DD</v>
      </c>
      <c r="K8935" t="str">
        <f t="shared" si="699"/>
        <v>INSERT INTO ZONE_MAP (SERVICE_ID, SERVICE_NAME, CODE, NW_GROUP, ZONE) VALUES (2,'Voice','095','SPT DD','NATIONAL');</v>
      </c>
    </row>
    <row r="8936" spans="1:11">
      <c r="A8936" s="25" t="s">
        <v>2803</v>
      </c>
      <c r="B8936" s="25" t="s">
        <v>261</v>
      </c>
      <c r="C8936" s="25" t="s">
        <v>262</v>
      </c>
      <c r="D8936" s="25" t="s">
        <v>244</v>
      </c>
      <c r="E8936">
        <f t="shared" si="695"/>
        <v>2</v>
      </c>
      <c r="F8936" t="str">
        <f t="shared" si="696"/>
        <v>Voice</v>
      </c>
      <c r="G8936" t="str">
        <f t="shared" si="697"/>
        <v>VTL_096_2</v>
      </c>
      <c r="H8936" t="str">
        <f>IF(ISNA(VLOOKUP(A8936,$A$3:A8935,1,0)),"","DUP!")</f>
        <v/>
      </c>
      <c r="I8936" t="str">
        <f>IF(ISNA(VLOOKUP(B8936,$B$3:B8935,1,0)),"","DUP!")</f>
        <v>DUP!</v>
      </c>
      <c r="J8936" t="str">
        <f t="shared" si="698"/>
        <v/>
      </c>
      <c r="K8936" t="str">
        <f t="shared" si="699"/>
        <v>INSERT INTO ZONE_MAP (SERVICE_ID, SERVICE_NAME, CODE, NW_GROUP, ZONE) VALUES (2,'Voice','096','VIETTEL DD','NATIONAL');</v>
      </c>
    </row>
    <row r="8937" spans="1:11">
      <c r="A8937" s="25" t="s">
        <v>2804</v>
      </c>
      <c r="B8937" s="25" t="s">
        <v>261</v>
      </c>
      <c r="C8937" s="25" t="s">
        <v>262</v>
      </c>
      <c r="D8937" s="25" t="s">
        <v>244</v>
      </c>
      <c r="E8937">
        <f t="shared" si="695"/>
        <v>2</v>
      </c>
      <c r="F8937" t="str">
        <f t="shared" si="696"/>
        <v>Voice</v>
      </c>
      <c r="G8937" t="str">
        <f t="shared" si="697"/>
        <v>VTL_097_2</v>
      </c>
      <c r="H8937" t="str">
        <f>IF(ISNA(VLOOKUP(A8937,$A$3:A8936,1,0)),"","DUP!")</f>
        <v/>
      </c>
      <c r="I8937" t="str">
        <f>IF(ISNA(VLOOKUP(B8937,$B$3:B8936,1,0)),"","DUP!")</f>
        <v>DUP!</v>
      </c>
      <c r="J8937" t="str">
        <f t="shared" si="698"/>
        <v/>
      </c>
      <c r="K8937" t="str">
        <f t="shared" si="699"/>
        <v>INSERT INTO ZONE_MAP (SERVICE_ID, SERVICE_NAME, CODE, NW_GROUP, ZONE) VALUES (2,'Voice','097','VIETTEL DD','NATIONAL');</v>
      </c>
    </row>
    <row r="8938" spans="1:11">
      <c r="A8938" s="25" t="s">
        <v>2805</v>
      </c>
      <c r="B8938" s="25" t="s">
        <v>261</v>
      </c>
      <c r="C8938" s="25" t="s">
        <v>262</v>
      </c>
      <c r="D8938" s="25" t="s">
        <v>244</v>
      </c>
      <c r="E8938">
        <f t="shared" si="695"/>
        <v>2</v>
      </c>
      <c r="F8938" t="str">
        <f t="shared" si="696"/>
        <v>Voice</v>
      </c>
      <c r="G8938" t="str">
        <f t="shared" si="697"/>
        <v>VTL_098_2</v>
      </c>
      <c r="H8938" t="str">
        <f>IF(ISNA(VLOOKUP(A8938,$A$3:A8937,1,0)),"","DUP!")</f>
        <v/>
      </c>
      <c r="I8938" t="str">
        <f>IF(ISNA(VLOOKUP(B8938,$B$3:B8937,1,0)),"","DUP!")</f>
        <v>DUP!</v>
      </c>
      <c r="J8938" t="str">
        <f t="shared" si="698"/>
        <v/>
      </c>
      <c r="K8938" t="str">
        <f t="shared" si="699"/>
        <v>INSERT INTO ZONE_MAP (SERVICE_ID, SERVICE_NAME, CODE, NW_GROUP, ZONE) VALUES (2,'Voice','098','VIETTEL DD','NATIONAL');</v>
      </c>
    </row>
    <row r="8939" spans="1:11">
      <c r="A8939" s="25" t="s">
        <v>2806</v>
      </c>
      <c r="B8939" s="25" t="s">
        <v>2807</v>
      </c>
      <c r="C8939" s="25" t="s">
        <v>2808</v>
      </c>
      <c r="D8939" s="25" t="s">
        <v>244</v>
      </c>
      <c r="E8939">
        <f t="shared" si="695"/>
        <v>2</v>
      </c>
      <c r="F8939" t="str">
        <f t="shared" si="696"/>
        <v>Voice</v>
      </c>
      <c r="G8939" t="str">
        <f t="shared" si="697"/>
        <v>VSA_09922_2</v>
      </c>
      <c r="H8939" t="str">
        <f>IF(ISNA(VLOOKUP(A8939,$A$3:A8938,1,0)),"","DUP!")</f>
        <v/>
      </c>
      <c r="I8939" t="str">
        <f>IF(ISNA(VLOOKUP(B8939,$B$3:B8938,1,0)),"","DUP!")</f>
        <v/>
      </c>
      <c r="J8939" t="str">
        <f t="shared" si="698"/>
        <v>VSAT BD</v>
      </c>
      <c r="K8939" t="str">
        <f t="shared" si="699"/>
        <v>INSERT INTO ZONE_MAP (SERVICE_ID, SERVICE_NAME, CODE, NW_GROUP, ZONE) VALUES (2,'Voice','09922','VSAT BD','NATIONAL');</v>
      </c>
    </row>
    <row r="8940" spans="1:11">
      <c r="A8940" s="25" t="s">
        <v>2806</v>
      </c>
      <c r="B8940" s="25" t="s">
        <v>2807</v>
      </c>
      <c r="C8940" s="25" t="s">
        <v>2808</v>
      </c>
      <c r="D8940" s="25" t="s">
        <v>244</v>
      </c>
      <c r="E8940">
        <f t="shared" si="695"/>
        <v>2</v>
      </c>
      <c r="F8940" t="str">
        <f t="shared" si="696"/>
        <v>Voice</v>
      </c>
      <c r="G8940" t="str">
        <f t="shared" si="697"/>
        <v>VSA_09922_2</v>
      </c>
      <c r="H8940" t="str">
        <f>IF(ISNA(VLOOKUP(A8940,$A$3:A8939,1,0)),"","DUP!")</f>
        <v>DUP!</v>
      </c>
      <c r="I8940" t="str">
        <f>IF(ISNA(VLOOKUP(B8940,$B$3:B8939,1,0)),"","DUP!")</f>
        <v>DUP!</v>
      </c>
      <c r="J8940" t="str">
        <f t="shared" si="698"/>
        <v/>
      </c>
      <c r="K8940" t="str">
        <f t="shared" si="699"/>
        <v/>
      </c>
    </row>
    <row r="8941" spans="1:11">
      <c r="A8941" s="25" t="s">
        <v>2806</v>
      </c>
      <c r="B8941" s="25" t="s">
        <v>2807</v>
      </c>
      <c r="C8941" s="25" t="s">
        <v>2808</v>
      </c>
      <c r="D8941" s="25" t="s">
        <v>244</v>
      </c>
      <c r="E8941">
        <f t="shared" si="695"/>
        <v>2</v>
      </c>
      <c r="F8941" t="str">
        <f t="shared" si="696"/>
        <v>Voice</v>
      </c>
      <c r="G8941" t="str">
        <f t="shared" si="697"/>
        <v>VSA_09922_2</v>
      </c>
      <c r="H8941" t="str">
        <f>IF(ISNA(VLOOKUP(A8941,$A$3:A8940,1,0)),"","DUP!")</f>
        <v>DUP!</v>
      </c>
      <c r="I8941" t="str">
        <f>IF(ISNA(VLOOKUP(B8941,$B$3:B8940,1,0)),"","DUP!")</f>
        <v>DUP!</v>
      </c>
      <c r="J8941" t="str">
        <f t="shared" si="698"/>
        <v/>
      </c>
      <c r="K8941" t="str">
        <f t="shared" si="699"/>
        <v/>
      </c>
    </row>
    <row r="8942" spans="1:11">
      <c r="A8942" s="25" t="s">
        <v>2806</v>
      </c>
      <c r="B8942" s="25" t="s">
        <v>2807</v>
      </c>
      <c r="C8942" s="25" t="s">
        <v>2808</v>
      </c>
      <c r="D8942" s="25" t="s">
        <v>245</v>
      </c>
      <c r="E8942">
        <f t="shared" si="695"/>
        <v>10</v>
      </c>
      <c r="F8942" t="str">
        <f t="shared" si="696"/>
        <v>Video Call</v>
      </c>
      <c r="G8942" t="str">
        <f t="shared" si="697"/>
        <v>VSA_09922_10</v>
      </c>
      <c r="H8942" t="str">
        <f>IF(ISNA(VLOOKUP(A8942,$A$3:A8941,1,0)),"","DUP!")</f>
        <v>DUP!</v>
      </c>
      <c r="I8942" t="str">
        <f>IF(ISNA(VLOOKUP(B8942,$B$3:B8941,1,0)),"","DUP!")</f>
        <v>DUP!</v>
      </c>
      <c r="J8942" t="str">
        <f t="shared" si="698"/>
        <v/>
      </c>
      <c r="K8942" t="str">
        <f t="shared" si="699"/>
        <v/>
      </c>
    </row>
    <row r="8943" spans="1:11">
      <c r="A8943" s="25" t="s">
        <v>2806</v>
      </c>
      <c r="B8943" s="25" t="s">
        <v>2807</v>
      </c>
      <c r="C8943" s="25" t="s">
        <v>2808</v>
      </c>
      <c r="D8943" s="25" t="s">
        <v>245</v>
      </c>
      <c r="E8943">
        <f t="shared" si="695"/>
        <v>10</v>
      </c>
      <c r="F8943" t="str">
        <f t="shared" si="696"/>
        <v>Video Call</v>
      </c>
      <c r="G8943" t="str">
        <f t="shared" si="697"/>
        <v>VSA_09922_10</v>
      </c>
      <c r="H8943" t="str">
        <f>IF(ISNA(VLOOKUP(A8943,$A$3:A8942,1,0)),"","DUP!")</f>
        <v>DUP!</v>
      </c>
      <c r="I8943" t="str">
        <f>IF(ISNA(VLOOKUP(B8943,$B$3:B8942,1,0)),"","DUP!")</f>
        <v>DUP!</v>
      </c>
      <c r="J8943" t="str">
        <f t="shared" si="698"/>
        <v/>
      </c>
      <c r="K8943" t="str">
        <f t="shared" si="699"/>
        <v/>
      </c>
    </row>
    <row r="8944" spans="1:11">
      <c r="A8944" s="25" t="s">
        <v>2806</v>
      </c>
      <c r="B8944" s="25" t="s">
        <v>2807</v>
      </c>
      <c r="C8944" s="25" t="s">
        <v>2808</v>
      </c>
      <c r="D8944" s="25" t="s">
        <v>245</v>
      </c>
      <c r="E8944">
        <f t="shared" si="695"/>
        <v>10</v>
      </c>
      <c r="F8944" t="str">
        <f t="shared" si="696"/>
        <v>Video Call</v>
      </c>
      <c r="G8944" t="str">
        <f t="shared" si="697"/>
        <v>VSA_09922_10</v>
      </c>
      <c r="H8944" t="str">
        <f>IF(ISNA(VLOOKUP(A8944,$A$3:A8943,1,0)),"","DUP!")</f>
        <v>DUP!</v>
      </c>
      <c r="I8944" t="str">
        <f>IF(ISNA(VLOOKUP(B8944,$B$3:B8943,1,0)),"","DUP!")</f>
        <v>DUP!</v>
      </c>
      <c r="J8944" t="str">
        <f t="shared" si="698"/>
        <v/>
      </c>
      <c r="K8944" t="str">
        <f t="shared" si="699"/>
        <v/>
      </c>
    </row>
    <row r="8945" spans="1:11">
      <c r="A8945" s="25" t="s">
        <v>2809</v>
      </c>
      <c r="B8945" s="25" t="s">
        <v>2810</v>
      </c>
      <c r="C8945" s="25" t="s">
        <v>2808</v>
      </c>
      <c r="D8945" s="25" t="s">
        <v>244</v>
      </c>
      <c r="E8945">
        <f t="shared" si="695"/>
        <v>2</v>
      </c>
      <c r="F8945" t="str">
        <f t="shared" si="696"/>
        <v>Voice</v>
      </c>
      <c r="G8945" t="str">
        <f t="shared" si="697"/>
        <v>VSA_09923_2</v>
      </c>
      <c r="H8945" t="str">
        <f>IF(ISNA(VLOOKUP(A8945,$A$3:A8944,1,0)),"","DUP!")</f>
        <v/>
      </c>
      <c r="I8945" t="str">
        <f>IF(ISNA(VLOOKUP(B8945,$B$3:B8944,1,0)),"","DUP!")</f>
        <v/>
      </c>
      <c r="J8945" t="str">
        <f t="shared" si="698"/>
        <v>VSAT TB</v>
      </c>
      <c r="K8945" t="str">
        <f t="shared" si="699"/>
        <v>INSERT INTO ZONE_MAP (SERVICE_ID, SERVICE_NAME, CODE, NW_GROUP, ZONE) VALUES (2,'Voice','09923','VSAT TB','NATIONAL');</v>
      </c>
    </row>
    <row r="8946" spans="1:11">
      <c r="A8946" s="25" t="s">
        <v>2811</v>
      </c>
      <c r="B8946" s="25" t="s">
        <v>2807</v>
      </c>
      <c r="C8946" s="25" t="s">
        <v>2808</v>
      </c>
      <c r="D8946" s="25" t="s">
        <v>244</v>
      </c>
      <c r="E8946">
        <f t="shared" si="695"/>
        <v>2</v>
      </c>
      <c r="F8946" t="str">
        <f t="shared" si="696"/>
        <v>Voice</v>
      </c>
      <c r="G8946" t="str">
        <f t="shared" si="697"/>
        <v>VSA_09924_2</v>
      </c>
      <c r="H8946" t="str">
        <f>IF(ISNA(VLOOKUP(A8946,$A$3:A8945,1,0)),"","DUP!")</f>
        <v/>
      </c>
      <c r="I8946" t="str">
        <f>IF(ISNA(VLOOKUP(B8946,$B$3:B8945,1,0)),"","DUP!")</f>
        <v>DUP!</v>
      </c>
      <c r="J8946" t="str">
        <f t="shared" si="698"/>
        <v/>
      </c>
      <c r="K8946" t="str">
        <f t="shared" si="699"/>
        <v>INSERT INTO ZONE_MAP (SERVICE_ID, SERVICE_NAME, CODE, NW_GROUP, ZONE) VALUES (2,'Voice','09924','VSAT BD','NATIONAL');</v>
      </c>
    </row>
    <row r="8947" spans="1:11">
      <c r="A8947" s="25" t="s">
        <v>2811</v>
      </c>
      <c r="B8947" s="25" t="s">
        <v>2807</v>
      </c>
      <c r="C8947" s="25" t="s">
        <v>2808</v>
      </c>
      <c r="D8947" s="25" t="s">
        <v>244</v>
      </c>
      <c r="E8947">
        <f t="shared" si="695"/>
        <v>2</v>
      </c>
      <c r="F8947" t="str">
        <f t="shared" si="696"/>
        <v>Voice</v>
      </c>
      <c r="G8947" t="str">
        <f t="shared" si="697"/>
        <v>VSA_09924_2</v>
      </c>
      <c r="H8947" t="str">
        <f>IF(ISNA(VLOOKUP(A8947,$A$3:A8946,1,0)),"","DUP!")</f>
        <v>DUP!</v>
      </c>
      <c r="I8947" t="str">
        <f>IF(ISNA(VLOOKUP(B8947,$B$3:B8946,1,0)),"","DUP!")</f>
        <v>DUP!</v>
      </c>
      <c r="J8947" t="str">
        <f t="shared" si="698"/>
        <v/>
      </c>
      <c r="K8947" t="str">
        <f t="shared" si="699"/>
        <v/>
      </c>
    </row>
    <row r="8948" spans="1:11">
      <c r="A8948" s="25" t="s">
        <v>2811</v>
      </c>
      <c r="B8948" s="25" t="s">
        <v>2807</v>
      </c>
      <c r="C8948" s="25" t="s">
        <v>2808</v>
      </c>
      <c r="D8948" s="25" t="s">
        <v>244</v>
      </c>
      <c r="E8948">
        <f t="shared" si="695"/>
        <v>2</v>
      </c>
      <c r="F8948" t="str">
        <f t="shared" si="696"/>
        <v>Voice</v>
      </c>
      <c r="G8948" t="str">
        <f t="shared" si="697"/>
        <v>VSA_09924_2</v>
      </c>
      <c r="H8948" t="str">
        <f>IF(ISNA(VLOOKUP(A8948,$A$3:A8947,1,0)),"","DUP!")</f>
        <v>DUP!</v>
      </c>
      <c r="I8948" t="str">
        <f>IF(ISNA(VLOOKUP(B8948,$B$3:B8947,1,0)),"","DUP!")</f>
        <v>DUP!</v>
      </c>
      <c r="J8948" t="str">
        <f t="shared" si="698"/>
        <v/>
      </c>
      <c r="K8948" t="str">
        <f t="shared" si="699"/>
        <v/>
      </c>
    </row>
    <row r="8949" spans="1:11">
      <c r="A8949" s="25" t="s">
        <v>2811</v>
      </c>
      <c r="B8949" s="25" t="s">
        <v>2807</v>
      </c>
      <c r="C8949" s="25" t="s">
        <v>2808</v>
      </c>
      <c r="D8949" s="25" t="s">
        <v>245</v>
      </c>
      <c r="E8949">
        <f t="shared" si="695"/>
        <v>10</v>
      </c>
      <c r="F8949" t="str">
        <f t="shared" si="696"/>
        <v>Video Call</v>
      </c>
      <c r="G8949" t="str">
        <f t="shared" si="697"/>
        <v>VSA_09924_10</v>
      </c>
      <c r="H8949" t="str">
        <f>IF(ISNA(VLOOKUP(A8949,$A$3:A8948,1,0)),"","DUP!")</f>
        <v>DUP!</v>
      </c>
      <c r="I8949" t="str">
        <f>IF(ISNA(VLOOKUP(B8949,$B$3:B8948,1,0)),"","DUP!")</f>
        <v>DUP!</v>
      </c>
      <c r="J8949" t="str">
        <f t="shared" si="698"/>
        <v/>
      </c>
      <c r="K8949" t="str">
        <f t="shared" si="699"/>
        <v/>
      </c>
    </row>
    <row r="8950" spans="1:11">
      <c r="A8950" s="25" t="s">
        <v>2811</v>
      </c>
      <c r="B8950" s="25" t="s">
        <v>2807</v>
      </c>
      <c r="C8950" s="25" t="s">
        <v>2808</v>
      </c>
      <c r="D8950" s="25" t="s">
        <v>245</v>
      </c>
      <c r="E8950">
        <f t="shared" si="695"/>
        <v>10</v>
      </c>
      <c r="F8950" t="str">
        <f t="shared" si="696"/>
        <v>Video Call</v>
      </c>
      <c r="G8950" t="str">
        <f t="shared" si="697"/>
        <v>VSA_09924_10</v>
      </c>
      <c r="H8950" t="str">
        <f>IF(ISNA(VLOOKUP(A8950,$A$3:A8949,1,0)),"","DUP!")</f>
        <v>DUP!</v>
      </c>
      <c r="I8950" t="str">
        <f>IF(ISNA(VLOOKUP(B8950,$B$3:B8949,1,0)),"","DUP!")</f>
        <v>DUP!</v>
      </c>
      <c r="J8950" t="str">
        <f t="shared" si="698"/>
        <v/>
      </c>
      <c r="K8950" t="str">
        <f t="shared" si="699"/>
        <v/>
      </c>
    </row>
    <row r="8951" spans="1:11">
      <c r="A8951" s="25" t="s">
        <v>2811</v>
      </c>
      <c r="B8951" s="25" t="s">
        <v>2807</v>
      </c>
      <c r="C8951" s="25" t="s">
        <v>2808</v>
      </c>
      <c r="D8951" s="25" t="s">
        <v>245</v>
      </c>
      <c r="E8951">
        <f t="shared" si="695"/>
        <v>10</v>
      </c>
      <c r="F8951" t="str">
        <f t="shared" si="696"/>
        <v>Video Call</v>
      </c>
      <c r="G8951" t="str">
        <f t="shared" si="697"/>
        <v>VSA_09924_10</v>
      </c>
      <c r="H8951" t="str">
        <f>IF(ISNA(VLOOKUP(A8951,$A$3:A8950,1,0)),"","DUP!")</f>
        <v>DUP!</v>
      </c>
      <c r="I8951" t="str">
        <f>IF(ISNA(VLOOKUP(B8951,$B$3:B8950,1,0)),"","DUP!")</f>
        <v>DUP!</v>
      </c>
      <c r="J8951" t="str">
        <f t="shared" si="698"/>
        <v/>
      </c>
      <c r="K8951" t="str">
        <f t="shared" si="699"/>
        <v/>
      </c>
    </row>
    <row r="8952" spans="1:11">
      <c r="A8952" s="25" t="s">
        <v>2812</v>
      </c>
      <c r="B8952" s="25" t="s">
        <v>2810</v>
      </c>
      <c r="C8952" s="25" t="s">
        <v>2808</v>
      </c>
      <c r="D8952" s="25" t="s">
        <v>244</v>
      </c>
      <c r="E8952">
        <f t="shared" si="695"/>
        <v>2</v>
      </c>
      <c r="F8952" t="str">
        <f t="shared" si="696"/>
        <v>Voice</v>
      </c>
      <c r="G8952" t="str">
        <f t="shared" si="697"/>
        <v>VSA_09925_2</v>
      </c>
      <c r="H8952" t="str">
        <f>IF(ISNA(VLOOKUP(A8952,$A$3:A8951,1,0)),"","DUP!")</f>
        <v/>
      </c>
      <c r="I8952" t="str">
        <f>IF(ISNA(VLOOKUP(B8952,$B$3:B8951,1,0)),"","DUP!")</f>
        <v>DUP!</v>
      </c>
      <c r="J8952" t="str">
        <f t="shared" si="698"/>
        <v/>
      </c>
      <c r="K8952" t="str">
        <f t="shared" si="699"/>
        <v>INSERT INTO ZONE_MAP (SERVICE_ID, SERVICE_NAME, CODE, NW_GROUP, ZONE) VALUES (2,'Voice','09925','VSAT TB','NATIONAL');</v>
      </c>
    </row>
    <row r="8953" spans="1:11">
      <c r="A8953" s="25" t="s">
        <v>2813</v>
      </c>
      <c r="B8953" s="25" t="s">
        <v>2807</v>
      </c>
      <c r="C8953" s="25" t="s">
        <v>2808</v>
      </c>
      <c r="D8953" s="25" t="s">
        <v>244</v>
      </c>
      <c r="E8953">
        <f t="shared" si="695"/>
        <v>2</v>
      </c>
      <c r="F8953" t="str">
        <f t="shared" si="696"/>
        <v>Voice</v>
      </c>
      <c r="G8953" t="str">
        <f t="shared" si="697"/>
        <v>VSA_09926_2</v>
      </c>
      <c r="H8953" t="str">
        <f>IF(ISNA(VLOOKUP(A8953,$A$3:A8952,1,0)),"","DUP!")</f>
        <v/>
      </c>
      <c r="I8953" t="str">
        <f>IF(ISNA(VLOOKUP(B8953,$B$3:B8952,1,0)),"","DUP!")</f>
        <v>DUP!</v>
      </c>
      <c r="J8953" t="str">
        <f t="shared" si="698"/>
        <v/>
      </c>
      <c r="K8953" t="str">
        <f t="shared" si="699"/>
        <v>INSERT INTO ZONE_MAP (SERVICE_ID, SERVICE_NAME, CODE, NW_GROUP, ZONE) VALUES (2,'Voice','09926','VSAT BD','NATIONAL');</v>
      </c>
    </row>
    <row r="8954" spans="1:11">
      <c r="A8954" s="25" t="s">
        <v>2813</v>
      </c>
      <c r="B8954" s="25" t="s">
        <v>2807</v>
      </c>
      <c r="C8954" s="25" t="s">
        <v>2808</v>
      </c>
      <c r="D8954" s="25" t="s">
        <v>244</v>
      </c>
      <c r="E8954">
        <f t="shared" si="695"/>
        <v>2</v>
      </c>
      <c r="F8954" t="str">
        <f t="shared" si="696"/>
        <v>Voice</v>
      </c>
      <c r="G8954" t="str">
        <f t="shared" si="697"/>
        <v>VSA_09926_2</v>
      </c>
      <c r="H8954" t="str">
        <f>IF(ISNA(VLOOKUP(A8954,$A$3:A8953,1,0)),"","DUP!")</f>
        <v>DUP!</v>
      </c>
      <c r="I8954" t="str">
        <f>IF(ISNA(VLOOKUP(B8954,$B$3:B8953,1,0)),"","DUP!")</f>
        <v>DUP!</v>
      </c>
      <c r="J8954" t="str">
        <f t="shared" si="698"/>
        <v/>
      </c>
      <c r="K8954" t="str">
        <f t="shared" si="699"/>
        <v/>
      </c>
    </row>
    <row r="8955" spans="1:11">
      <c r="A8955" s="25" t="s">
        <v>2813</v>
      </c>
      <c r="B8955" s="25" t="s">
        <v>2807</v>
      </c>
      <c r="C8955" s="25" t="s">
        <v>2808</v>
      </c>
      <c r="D8955" s="25" t="s">
        <v>244</v>
      </c>
      <c r="E8955">
        <f t="shared" si="695"/>
        <v>2</v>
      </c>
      <c r="F8955" t="str">
        <f t="shared" si="696"/>
        <v>Voice</v>
      </c>
      <c r="G8955" t="str">
        <f t="shared" si="697"/>
        <v>VSA_09926_2</v>
      </c>
      <c r="H8955" t="str">
        <f>IF(ISNA(VLOOKUP(A8955,$A$3:A8954,1,0)),"","DUP!")</f>
        <v>DUP!</v>
      </c>
      <c r="I8955" t="str">
        <f>IF(ISNA(VLOOKUP(B8955,$B$3:B8954,1,0)),"","DUP!")</f>
        <v>DUP!</v>
      </c>
      <c r="J8955" t="str">
        <f t="shared" si="698"/>
        <v/>
      </c>
      <c r="K8955" t="str">
        <f t="shared" si="699"/>
        <v/>
      </c>
    </row>
    <row r="8956" spans="1:11">
      <c r="A8956" s="25" t="s">
        <v>2813</v>
      </c>
      <c r="B8956" s="25" t="s">
        <v>2807</v>
      </c>
      <c r="C8956" s="25" t="s">
        <v>2808</v>
      </c>
      <c r="D8956" s="25" t="s">
        <v>245</v>
      </c>
      <c r="E8956">
        <f t="shared" si="695"/>
        <v>10</v>
      </c>
      <c r="F8956" t="str">
        <f t="shared" si="696"/>
        <v>Video Call</v>
      </c>
      <c r="G8956" t="str">
        <f t="shared" si="697"/>
        <v>VSA_09926_10</v>
      </c>
      <c r="H8956" t="str">
        <f>IF(ISNA(VLOOKUP(A8956,$A$3:A8955,1,0)),"","DUP!")</f>
        <v>DUP!</v>
      </c>
      <c r="I8956" t="str">
        <f>IF(ISNA(VLOOKUP(B8956,$B$3:B8955,1,0)),"","DUP!")</f>
        <v>DUP!</v>
      </c>
      <c r="J8956" t="str">
        <f t="shared" si="698"/>
        <v/>
      </c>
      <c r="K8956" t="str">
        <f t="shared" si="699"/>
        <v/>
      </c>
    </row>
    <row r="8957" spans="1:11">
      <c r="A8957" s="25" t="s">
        <v>2813</v>
      </c>
      <c r="B8957" s="25" t="s">
        <v>2807</v>
      </c>
      <c r="C8957" s="25" t="s">
        <v>2808</v>
      </c>
      <c r="D8957" s="25" t="s">
        <v>245</v>
      </c>
      <c r="E8957">
        <f t="shared" si="695"/>
        <v>10</v>
      </c>
      <c r="F8957" t="str">
        <f t="shared" si="696"/>
        <v>Video Call</v>
      </c>
      <c r="G8957" t="str">
        <f t="shared" si="697"/>
        <v>VSA_09926_10</v>
      </c>
      <c r="H8957" t="str">
        <f>IF(ISNA(VLOOKUP(A8957,$A$3:A8956,1,0)),"","DUP!")</f>
        <v>DUP!</v>
      </c>
      <c r="I8957" t="str">
        <f>IF(ISNA(VLOOKUP(B8957,$B$3:B8956,1,0)),"","DUP!")</f>
        <v>DUP!</v>
      </c>
      <c r="J8957" t="str">
        <f t="shared" si="698"/>
        <v/>
      </c>
      <c r="K8957" t="str">
        <f t="shared" si="699"/>
        <v/>
      </c>
    </row>
    <row r="8958" spans="1:11">
      <c r="A8958" s="25" t="s">
        <v>2813</v>
      </c>
      <c r="B8958" s="25" t="s">
        <v>2807</v>
      </c>
      <c r="C8958" s="25" t="s">
        <v>2808</v>
      </c>
      <c r="D8958" s="25" t="s">
        <v>245</v>
      </c>
      <c r="E8958">
        <f t="shared" si="695"/>
        <v>10</v>
      </c>
      <c r="F8958" t="str">
        <f t="shared" si="696"/>
        <v>Video Call</v>
      </c>
      <c r="G8958" t="str">
        <f t="shared" si="697"/>
        <v>VSA_09926_10</v>
      </c>
      <c r="H8958" t="str">
        <f>IF(ISNA(VLOOKUP(A8958,$A$3:A8957,1,0)),"","DUP!")</f>
        <v>DUP!</v>
      </c>
      <c r="I8958" t="str">
        <f>IF(ISNA(VLOOKUP(B8958,$B$3:B8957,1,0)),"","DUP!")</f>
        <v>DUP!</v>
      </c>
      <c r="J8958" t="str">
        <f t="shared" si="698"/>
        <v/>
      </c>
      <c r="K8958" t="str">
        <f t="shared" si="699"/>
        <v/>
      </c>
    </row>
    <row r="8959" spans="1:11">
      <c r="A8959" s="25" t="s">
        <v>2814</v>
      </c>
      <c r="B8959" s="25" t="s">
        <v>2810</v>
      </c>
      <c r="C8959" s="25" t="s">
        <v>2808</v>
      </c>
      <c r="D8959" s="25" t="s">
        <v>244</v>
      </c>
      <c r="E8959">
        <f t="shared" si="695"/>
        <v>2</v>
      </c>
      <c r="F8959" t="str">
        <f t="shared" si="696"/>
        <v>Voice</v>
      </c>
      <c r="G8959" t="str">
        <f t="shared" si="697"/>
        <v>VSA_09927_2</v>
      </c>
      <c r="H8959" t="str">
        <f>IF(ISNA(VLOOKUP(A8959,$A$3:A8958,1,0)),"","DUP!")</f>
        <v/>
      </c>
      <c r="I8959" t="str">
        <f>IF(ISNA(VLOOKUP(B8959,$B$3:B8958,1,0)),"","DUP!")</f>
        <v>DUP!</v>
      </c>
      <c r="J8959" t="str">
        <f t="shared" si="698"/>
        <v/>
      </c>
      <c r="K8959" t="str">
        <f t="shared" si="699"/>
        <v>INSERT INTO ZONE_MAP (SERVICE_ID, SERVICE_NAME, CODE, NW_GROUP, ZONE) VALUES (2,'Voice','09927','VSAT TB','NATIONAL');</v>
      </c>
    </row>
    <row r="8960" spans="1:11">
      <c r="A8960" s="25" t="s">
        <v>2815</v>
      </c>
      <c r="B8960" s="25" t="s">
        <v>285</v>
      </c>
      <c r="C8960" s="25" t="s">
        <v>286</v>
      </c>
      <c r="D8960" s="25" t="s">
        <v>244</v>
      </c>
      <c r="E8960">
        <f t="shared" si="695"/>
        <v>2</v>
      </c>
      <c r="F8960" t="str">
        <f t="shared" si="696"/>
        <v>Voice</v>
      </c>
      <c r="G8960" t="str">
        <f t="shared" si="697"/>
        <v>GTL_0993_2</v>
      </c>
      <c r="H8960" t="str">
        <f>IF(ISNA(VLOOKUP(A8960,$A$3:A8959,1,0)),"","DUP!")</f>
        <v/>
      </c>
      <c r="I8960" t="str">
        <f>IF(ISNA(VLOOKUP(B8960,$B$3:B8959,1,0)),"","DUP!")</f>
        <v>DUP!</v>
      </c>
      <c r="J8960" t="str">
        <f t="shared" si="698"/>
        <v/>
      </c>
      <c r="K8960" t="str">
        <f t="shared" si="699"/>
        <v>INSERT INTO ZONE_MAP (SERVICE_ID, SERVICE_NAME, CODE, NW_GROUP, ZONE) VALUES (2,'Voice','0993','GTEL','NATIONAL');</v>
      </c>
    </row>
    <row r="8961" spans="1:11">
      <c r="A8961" s="25" t="s">
        <v>2816</v>
      </c>
      <c r="B8961" s="25" t="s">
        <v>285</v>
      </c>
      <c r="C8961" s="25" t="s">
        <v>286</v>
      </c>
      <c r="D8961" s="25" t="s">
        <v>244</v>
      </c>
      <c r="E8961">
        <f t="shared" si="695"/>
        <v>2</v>
      </c>
      <c r="F8961" t="str">
        <f t="shared" si="696"/>
        <v>Voice</v>
      </c>
      <c r="G8961" t="str">
        <f t="shared" si="697"/>
        <v>GTL_0994_2</v>
      </c>
      <c r="H8961" t="str">
        <f>IF(ISNA(VLOOKUP(A8961,$A$3:A8960,1,0)),"","DUP!")</f>
        <v/>
      </c>
      <c r="I8961" t="str">
        <f>IF(ISNA(VLOOKUP(B8961,$B$3:B8960,1,0)),"","DUP!")</f>
        <v>DUP!</v>
      </c>
      <c r="J8961" t="str">
        <f t="shared" si="698"/>
        <v/>
      </c>
      <c r="K8961" t="str">
        <f t="shared" si="699"/>
        <v>INSERT INTO ZONE_MAP (SERVICE_ID, SERVICE_NAME, CODE, NW_GROUP, ZONE) VALUES (2,'Voice','0994','GTEL','NATIONAL');</v>
      </c>
    </row>
    <row r="8962" spans="1:11">
      <c r="A8962" s="25" t="s">
        <v>2817</v>
      </c>
      <c r="B8962" s="25" t="s">
        <v>285</v>
      </c>
      <c r="C8962" s="25" t="s">
        <v>286</v>
      </c>
      <c r="D8962" s="25" t="s">
        <v>244</v>
      </c>
      <c r="E8962">
        <f t="shared" si="695"/>
        <v>2</v>
      </c>
      <c r="F8962" t="str">
        <f t="shared" si="696"/>
        <v>Voice</v>
      </c>
      <c r="G8962" t="str">
        <f t="shared" si="697"/>
        <v>GTL_0995_2</v>
      </c>
      <c r="H8962" t="str">
        <f>IF(ISNA(VLOOKUP(A8962,$A$3:A8961,1,0)),"","DUP!")</f>
        <v/>
      </c>
      <c r="I8962" t="str">
        <f>IF(ISNA(VLOOKUP(B8962,$B$3:B8961,1,0)),"","DUP!")</f>
        <v>DUP!</v>
      </c>
      <c r="J8962" t="str">
        <f t="shared" si="698"/>
        <v/>
      </c>
      <c r="K8962" t="str">
        <f t="shared" si="699"/>
        <v>INSERT INTO ZONE_MAP (SERVICE_ID, SERVICE_NAME, CODE, NW_GROUP, ZONE) VALUES (2,'Voice','0995','GTEL','NATIONAL');</v>
      </c>
    </row>
    <row r="8963" spans="1:11">
      <c r="A8963" s="25" t="s">
        <v>2818</v>
      </c>
      <c r="B8963" s="25" t="s">
        <v>285</v>
      </c>
      <c r="C8963" s="25" t="s">
        <v>286</v>
      </c>
      <c r="D8963" s="25" t="s">
        <v>244</v>
      </c>
      <c r="E8963">
        <f t="shared" si="695"/>
        <v>2</v>
      </c>
      <c r="F8963" t="str">
        <f t="shared" si="696"/>
        <v>Voice</v>
      </c>
      <c r="G8963" t="str">
        <f t="shared" si="697"/>
        <v>GTL_0996_2</v>
      </c>
      <c r="H8963" t="str">
        <f>IF(ISNA(VLOOKUP(A8963,$A$3:A8962,1,0)),"","DUP!")</f>
        <v/>
      </c>
      <c r="I8963" t="str">
        <f>IF(ISNA(VLOOKUP(B8963,$B$3:B8962,1,0)),"","DUP!")</f>
        <v>DUP!</v>
      </c>
      <c r="J8963" t="str">
        <f t="shared" si="698"/>
        <v/>
      </c>
      <c r="K8963" t="str">
        <f t="shared" si="699"/>
        <v>INSERT INTO ZONE_MAP (SERVICE_ID, SERVICE_NAME, CODE, NW_GROUP, ZONE) VALUES (2,'Voice','0996','GTEL','NATIONAL');</v>
      </c>
    </row>
    <row r="8964" spans="1:11">
      <c r="A8964" s="25" t="s">
        <v>2819</v>
      </c>
      <c r="B8964" s="25" t="s">
        <v>285</v>
      </c>
      <c r="C8964" s="25" t="s">
        <v>286</v>
      </c>
      <c r="D8964" s="25" t="s">
        <v>244</v>
      </c>
      <c r="E8964">
        <f t="shared" ref="E8964:E9027" si="700">IF(D8964="NORMAL",2,10)</f>
        <v>2</v>
      </c>
      <c r="F8964" t="str">
        <f t="shared" ref="F8964:F9027" si="701">IF(D8964="NORMAL","Voice","Video Call")</f>
        <v>Voice</v>
      </c>
      <c r="G8964" t="str">
        <f t="shared" ref="G8964:G9027" si="702">C8964&amp;"_"&amp;A8964&amp;"_"&amp;E8964</f>
        <v>GTL_0997_2</v>
      </c>
      <c r="H8964" t="str">
        <f>IF(ISNA(VLOOKUP(A8964,$A$3:A8963,1,0)),"","DUP!")</f>
        <v/>
      </c>
      <c r="I8964" t="str">
        <f>IF(ISNA(VLOOKUP(B8964,$B$3:B8963,1,0)),"","DUP!")</f>
        <v>DUP!</v>
      </c>
      <c r="J8964" t="str">
        <f t="shared" ref="J8964:J9027" si="703">IF(I8964="DUP!","",B8964)</f>
        <v/>
      </c>
      <c r="K8964" t="str">
        <f t="shared" ref="K8964:K9027" si="704">IF(H8964="DUP!","","INSERT INTO ZONE_MAP (SERVICE_ID, SERVICE_NAME, CODE, NW_GROUP, ZONE) VALUES ("&amp;E8964&amp;",'"&amp;F8964&amp;"','"&amp;A8964&amp;"','"&amp;B8964&amp;"','"&amp;IF(B8964="VINAPHONE","INTERNAL","NATIONAL")&amp;"');")</f>
        <v>INSERT INTO ZONE_MAP (SERVICE_ID, SERVICE_NAME, CODE, NW_GROUP, ZONE) VALUES (2,'Voice','0997','GTEL','NATIONAL');</v>
      </c>
    </row>
    <row r="8965" spans="1:11">
      <c r="A8965" s="25" t="s">
        <v>2820</v>
      </c>
      <c r="B8965" s="25" t="s">
        <v>301</v>
      </c>
      <c r="C8965" s="25" t="s">
        <v>302</v>
      </c>
      <c r="D8965" s="25" t="s">
        <v>244</v>
      </c>
      <c r="E8965">
        <f t="shared" si="700"/>
        <v>2</v>
      </c>
      <c r="F8965" t="str">
        <f t="shared" si="701"/>
        <v>Voice</v>
      </c>
      <c r="G8965" t="str">
        <f t="shared" si="702"/>
        <v>TAT_100117_2</v>
      </c>
      <c r="H8965" t="str">
        <f>IF(ISNA(VLOOKUP(A8965,$A$3:A8964,1,0)),"","DUP!")</f>
        <v/>
      </c>
      <c r="I8965" t="str">
        <f>IF(ISNA(VLOOKUP(B8965,$B$3:B8964,1,0)),"","DUP!")</f>
        <v>DUP!</v>
      </c>
      <c r="J8965" t="str">
        <f t="shared" si="703"/>
        <v/>
      </c>
      <c r="K8965" t="str">
        <f t="shared" si="704"/>
        <v>INSERT INTO ZONE_MAP (SERVICE_ID, SERVICE_NAME, CODE, NW_GROUP, ZONE) VALUES (2,'Voice','100117','DV DIEN THOAI','NATIONAL');</v>
      </c>
    </row>
    <row r="8966" spans="1:11">
      <c r="A8966" s="25" t="s">
        <v>2820</v>
      </c>
      <c r="B8966" s="25" t="s">
        <v>301</v>
      </c>
      <c r="C8966" s="25" t="s">
        <v>302</v>
      </c>
      <c r="D8966" s="25" t="s">
        <v>244</v>
      </c>
      <c r="E8966">
        <f t="shared" si="700"/>
        <v>2</v>
      </c>
      <c r="F8966" t="str">
        <f t="shared" si="701"/>
        <v>Voice</v>
      </c>
      <c r="G8966" t="str">
        <f t="shared" si="702"/>
        <v>TAT_100117_2</v>
      </c>
      <c r="H8966" t="str">
        <f>IF(ISNA(VLOOKUP(A8966,$A$3:A8965,1,0)),"","DUP!")</f>
        <v>DUP!</v>
      </c>
      <c r="I8966" t="str">
        <f>IF(ISNA(VLOOKUP(B8966,$B$3:B8965,1,0)),"","DUP!")</f>
        <v>DUP!</v>
      </c>
      <c r="J8966" t="str">
        <f t="shared" si="703"/>
        <v/>
      </c>
      <c r="K8966" t="str">
        <f t="shared" si="704"/>
        <v/>
      </c>
    </row>
    <row r="8967" spans="1:11">
      <c r="A8967" s="25" t="s">
        <v>2820</v>
      </c>
      <c r="B8967" s="25" t="s">
        <v>301</v>
      </c>
      <c r="C8967" s="25" t="s">
        <v>302</v>
      </c>
      <c r="D8967" s="25" t="s">
        <v>244</v>
      </c>
      <c r="E8967">
        <f t="shared" si="700"/>
        <v>2</v>
      </c>
      <c r="F8967" t="str">
        <f t="shared" si="701"/>
        <v>Voice</v>
      </c>
      <c r="G8967" t="str">
        <f t="shared" si="702"/>
        <v>TAT_100117_2</v>
      </c>
      <c r="H8967" t="str">
        <f>IF(ISNA(VLOOKUP(A8967,$A$3:A8966,1,0)),"","DUP!")</f>
        <v>DUP!</v>
      </c>
      <c r="I8967" t="str">
        <f>IF(ISNA(VLOOKUP(B8967,$B$3:B8966,1,0)),"","DUP!")</f>
        <v>DUP!</v>
      </c>
      <c r="J8967" t="str">
        <f t="shared" si="703"/>
        <v/>
      </c>
      <c r="K8967" t="str">
        <f t="shared" si="704"/>
        <v/>
      </c>
    </row>
    <row r="8968" spans="1:11">
      <c r="A8968" s="25" t="s">
        <v>2820</v>
      </c>
      <c r="B8968" s="25" t="s">
        <v>301</v>
      </c>
      <c r="C8968" s="25" t="s">
        <v>302</v>
      </c>
      <c r="D8968" s="25" t="s">
        <v>245</v>
      </c>
      <c r="E8968">
        <f t="shared" si="700"/>
        <v>10</v>
      </c>
      <c r="F8968" t="str">
        <f t="shared" si="701"/>
        <v>Video Call</v>
      </c>
      <c r="G8968" t="str">
        <f t="shared" si="702"/>
        <v>TAT_100117_10</v>
      </c>
      <c r="H8968" t="str">
        <f>IF(ISNA(VLOOKUP(A8968,$A$3:A8967,1,0)),"","DUP!")</f>
        <v>DUP!</v>
      </c>
      <c r="I8968" t="str">
        <f>IF(ISNA(VLOOKUP(B8968,$B$3:B8967,1,0)),"","DUP!")</f>
        <v>DUP!</v>
      </c>
      <c r="J8968" t="str">
        <f t="shared" si="703"/>
        <v/>
      </c>
      <c r="K8968" t="str">
        <f t="shared" si="704"/>
        <v/>
      </c>
    </row>
    <row r="8969" spans="1:11">
      <c r="A8969" s="25" t="s">
        <v>2820</v>
      </c>
      <c r="B8969" s="25" t="s">
        <v>301</v>
      </c>
      <c r="C8969" s="25" t="s">
        <v>302</v>
      </c>
      <c r="D8969" s="25" t="s">
        <v>245</v>
      </c>
      <c r="E8969">
        <f t="shared" si="700"/>
        <v>10</v>
      </c>
      <c r="F8969" t="str">
        <f t="shared" si="701"/>
        <v>Video Call</v>
      </c>
      <c r="G8969" t="str">
        <f t="shared" si="702"/>
        <v>TAT_100117_10</v>
      </c>
      <c r="H8969" t="str">
        <f>IF(ISNA(VLOOKUP(A8969,$A$3:A8968,1,0)),"","DUP!")</f>
        <v>DUP!</v>
      </c>
      <c r="I8969" t="str">
        <f>IF(ISNA(VLOOKUP(B8969,$B$3:B8968,1,0)),"","DUP!")</f>
        <v>DUP!</v>
      </c>
      <c r="J8969" t="str">
        <f t="shared" si="703"/>
        <v/>
      </c>
      <c r="K8969" t="str">
        <f t="shared" si="704"/>
        <v/>
      </c>
    </row>
    <row r="8970" spans="1:11">
      <c r="A8970" s="25" t="s">
        <v>2820</v>
      </c>
      <c r="B8970" s="25" t="s">
        <v>301</v>
      </c>
      <c r="C8970" s="25" t="s">
        <v>302</v>
      </c>
      <c r="D8970" s="25" t="s">
        <v>245</v>
      </c>
      <c r="E8970">
        <f t="shared" si="700"/>
        <v>10</v>
      </c>
      <c r="F8970" t="str">
        <f t="shared" si="701"/>
        <v>Video Call</v>
      </c>
      <c r="G8970" t="str">
        <f t="shared" si="702"/>
        <v>TAT_100117_10</v>
      </c>
      <c r="H8970" t="str">
        <f>IF(ISNA(VLOOKUP(A8970,$A$3:A8969,1,0)),"","DUP!")</f>
        <v>DUP!</v>
      </c>
      <c r="I8970" t="str">
        <f>IF(ISNA(VLOOKUP(B8970,$B$3:B8969,1,0)),"","DUP!")</f>
        <v>DUP!</v>
      </c>
      <c r="J8970" t="str">
        <f t="shared" si="703"/>
        <v/>
      </c>
      <c r="K8970" t="str">
        <f t="shared" si="704"/>
        <v/>
      </c>
    </row>
    <row r="8971" spans="1:11">
      <c r="A8971" s="25" t="s">
        <v>2821</v>
      </c>
      <c r="B8971" s="25" t="s">
        <v>292</v>
      </c>
      <c r="C8971" s="25" t="s">
        <v>293</v>
      </c>
      <c r="D8971" s="25" t="s">
        <v>244</v>
      </c>
      <c r="E8971">
        <f t="shared" si="700"/>
        <v>2</v>
      </c>
      <c r="F8971" t="str">
        <f t="shared" si="701"/>
        <v>Voice</v>
      </c>
      <c r="G8971" t="str">
        <f t="shared" si="702"/>
        <v>VAS_1060_2</v>
      </c>
      <c r="H8971" t="str">
        <f>IF(ISNA(VLOOKUP(A8971,$A$3:A8970,1,0)),"","DUP!")</f>
        <v/>
      </c>
      <c r="I8971" t="str">
        <f>IF(ISNA(VLOOKUP(B8971,$B$3:B8970,1,0)),"","DUP!")</f>
        <v>DUP!</v>
      </c>
      <c r="J8971" t="str">
        <f t="shared" si="703"/>
        <v/>
      </c>
      <c r="K8971" t="str">
        <f t="shared" si="704"/>
        <v>INSERT INTO ZONE_MAP (SERVICE_ID, SERVICE_NAME, CODE, NW_GROUP, ZONE) VALUES (2,'Voice','1060','DICH VU 106X VTEL','NATIONAL');</v>
      </c>
    </row>
    <row r="8972" spans="1:11">
      <c r="A8972" s="25" t="s">
        <v>2822</v>
      </c>
      <c r="B8972" s="25" t="s">
        <v>292</v>
      </c>
      <c r="C8972" s="25" t="s">
        <v>293</v>
      </c>
      <c r="D8972" s="25" t="s">
        <v>244</v>
      </c>
      <c r="E8972">
        <f t="shared" si="700"/>
        <v>2</v>
      </c>
      <c r="F8972" t="str">
        <f t="shared" si="701"/>
        <v>Voice</v>
      </c>
      <c r="G8972" t="str">
        <f t="shared" si="702"/>
        <v>VAS_1061_2</v>
      </c>
      <c r="H8972" t="str">
        <f>IF(ISNA(VLOOKUP(A8972,$A$3:A8971,1,0)),"","DUP!")</f>
        <v/>
      </c>
      <c r="I8972" t="str">
        <f>IF(ISNA(VLOOKUP(B8972,$B$3:B8971,1,0)),"","DUP!")</f>
        <v>DUP!</v>
      </c>
      <c r="J8972" t="str">
        <f t="shared" si="703"/>
        <v/>
      </c>
      <c r="K8972" t="str">
        <f t="shared" si="704"/>
        <v>INSERT INTO ZONE_MAP (SERVICE_ID, SERVICE_NAME, CODE, NW_GROUP, ZONE) VALUES (2,'Voice','1061','DICH VU 106X VTEL','NATIONAL');</v>
      </c>
    </row>
    <row r="8973" spans="1:11">
      <c r="A8973" s="25" t="s">
        <v>2823</v>
      </c>
      <c r="B8973" s="25" t="s">
        <v>292</v>
      </c>
      <c r="C8973" s="25" t="s">
        <v>293</v>
      </c>
      <c r="D8973" s="25" t="s">
        <v>244</v>
      </c>
      <c r="E8973">
        <f t="shared" si="700"/>
        <v>2</v>
      </c>
      <c r="F8973" t="str">
        <f t="shared" si="701"/>
        <v>Voice</v>
      </c>
      <c r="G8973" t="str">
        <f t="shared" si="702"/>
        <v>VAS_1062_2</v>
      </c>
      <c r="H8973" t="str">
        <f>IF(ISNA(VLOOKUP(A8973,$A$3:A8972,1,0)),"","DUP!")</f>
        <v/>
      </c>
      <c r="I8973" t="str">
        <f>IF(ISNA(VLOOKUP(B8973,$B$3:B8972,1,0)),"","DUP!")</f>
        <v>DUP!</v>
      </c>
      <c r="J8973" t="str">
        <f t="shared" si="703"/>
        <v/>
      </c>
      <c r="K8973" t="str">
        <f t="shared" si="704"/>
        <v>INSERT INTO ZONE_MAP (SERVICE_ID, SERVICE_NAME, CODE, NW_GROUP, ZONE) VALUES (2,'Voice','1062','DICH VU 106X VTEL','NATIONAL');</v>
      </c>
    </row>
    <row r="8974" spans="1:11">
      <c r="A8974" s="25" t="s">
        <v>2824</v>
      </c>
      <c r="B8974" s="25" t="s">
        <v>292</v>
      </c>
      <c r="C8974" s="25" t="s">
        <v>293</v>
      </c>
      <c r="D8974" s="25" t="s">
        <v>244</v>
      </c>
      <c r="E8974">
        <f t="shared" si="700"/>
        <v>2</v>
      </c>
      <c r="F8974" t="str">
        <f t="shared" si="701"/>
        <v>Voice</v>
      </c>
      <c r="G8974" t="str">
        <f t="shared" si="702"/>
        <v>VAS_1066_2</v>
      </c>
      <c r="H8974" t="str">
        <f>IF(ISNA(VLOOKUP(A8974,$A$3:A8973,1,0)),"","DUP!")</f>
        <v/>
      </c>
      <c r="I8974" t="str">
        <f>IF(ISNA(VLOOKUP(B8974,$B$3:B8973,1,0)),"","DUP!")</f>
        <v>DUP!</v>
      </c>
      <c r="J8974" t="str">
        <f t="shared" si="703"/>
        <v/>
      </c>
      <c r="K8974" t="str">
        <f t="shared" si="704"/>
        <v>INSERT INTO ZONE_MAP (SERVICE_ID, SERVICE_NAME, CODE, NW_GROUP, ZONE) VALUES (2,'Voice','1066','DICH VU 106X VTEL','NATIONAL');</v>
      </c>
    </row>
    <row r="8975" spans="1:11">
      <c r="A8975" s="25" t="s">
        <v>2825</v>
      </c>
      <c r="B8975" s="25" t="s">
        <v>292</v>
      </c>
      <c r="C8975" s="25" t="s">
        <v>293</v>
      </c>
      <c r="D8975" s="25" t="s">
        <v>244</v>
      </c>
      <c r="E8975">
        <f t="shared" si="700"/>
        <v>2</v>
      </c>
      <c r="F8975" t="str">
        <f t="shared" si="701"/>
        <v>Voice</v>
      </c>
      <c r="G8975" t="str">
        <f t="shared" si="702"/>
        <v>VAS_1068_2</v>
      </c>
      <c r="H8975" t="str">
        <f>IF(ISNA(VLOOKUP(A8975,$A$3:A8974,1,0)),"","DUP!")</f>
        <v/>
      </c>
      <c r="I8975" t="str">
        <f>IF(ISNA(VLOOKUP(B8975,$B$3:B8974,1,0)),"","DUP!")</f>
        <v>DUP!</v>
      </c>
      <c r="J8975" t="str">
        <f t="shared" si="703"/>
        <v/>
      </c>
      <c r="K8975" t="str">
        <f t="shared" si="704"/>
        <v>INSERT INTO ZONE_MAP (SERVICE_ID, SERVICE_NAME, CODE, NW_GROUP, ZONE) VALUES (2,'Voice','1068','DICH VU 106X VTEL','NATIONAL');</v>
      </c>
    </row>
    <row r="8976" spans="1:11">
      <c r="A8976" s="25" t="s">
        <v>2826</v>
      </c>
      <c r="B8976" s="25" t="s">
        <v>292</v>
      </c>
      <c r="C8976" s="25" t="s">
        <v>293</v>
      </c>
      <c r="D8976" s="25" t="s">
        <v>244</v>
      </c>
      <c r="E8976">
        <f t="shared" si="700"/>
        <v>2</v>
      </c>
      <c r="F8976" t="str">
        <f t="shared" si="701"/>
        <v>Voice</v>
      </c>
      <c r="G8976" t="str">
        <f t="shared" si="702"/>
        <v>VAS_1069_2</v>
      </c>
      <c r="H8976" t="str">
        <f>IF(ISNA(VLOOKUP(A8976,$A$3:A8975,1,0)),"","DUP!")</f>
        <v/>
      </c>
      <c r="I8976" t="str">
        <f>IF(ISNA(VLOOKUP(B8976,$B$3:B8975,1,0)),"","DUP!")</f>
        <v>DUP!</v>
      </c>
      <c r="J8976" t="str">
        <f t="shared" si="703"/>
        <v/>
      </c>
      <c r="K8976" t="str">
        <f t="shared" si="704"/>
        <v>INSERT INTO ZONE_MAP (SERVICE_ID, SERVICE_NAME, CODE, NW_GROUP, ZONE) VALUES (2,'Voice','1069','DICH VU 106X VTEL','NATIONAL');</v>
      </c>
    </row>
    <row r="8977" spans="1:11">
      <c r="A8977" s="25" t="s">
        <v>2827</v>
      </c>
      <c r="B8977" s="25" t="s">
        <v>301</v>
      </c>
      <c r="C8977" s="25" t="s">
        <v>302</v>
      </c>
      <c r="D8977" s="25" t="s">
        <v>244</v>
      </c>
      <c r="E8977">
        <f t="shared" si="700"/>
        <v>2</v>
      </c>
      <c r="F8977" t="str">
        <f t="shared" si="701"/>
        <v>Voice</v>
      </c>
      <c r="G8977" t="str">
        <f t="shared" si="702"/>
        <v>TAT_116_2</v>
      </c>
      <c r="H8977" t="str">
        <f>IF(ISNA(VLOOKUP(A8977,$A$3:A8976,1,0)),"","DUP!")</f>
        <v/>
      </c>
      <c r="I8977" t="str">
        <f>IF(ISNA(VLOOKUP(B8977,$B$3:B8976,1,0)),"","DUP!")</f>
        <v>DUP!</v>
      </c>
      <c r="J8977" t="str">
        <f t="shared" si="703"/>
        <v/>
      </c>
      <c r="K8977" t="str">
        <f t="shared" si="704"/>
        <v>INSERT INTO ZONE_MAP (SERVICE_ID, SERVICE_NAME, CODE, NW_GROUP, ZONE) VALUES (2,'Voice','116','DV DIEN THOAI','NATIONAL');</v>
      </c>
    </row>
    <row r="8978" spans="1:11">
      <c r="A8978" s="25" t="s">
        <v>2827</v>
      </c>
      <c r="B8978" s="25" t="s">
        <v>301</v>
      </c>
      <c r="C8978" s="25" t="s">
        <v>302</v>
      </c>
      <c r="D8978" s="25" t="s">
        <v>244</v>
      </c>
      <c r="E8978">
        <f t="shared" si="700"/>
        <v>2</v>
      </c>
      <c r="F8978" t="str">
        <f t="shared" si="701"/>
        <v>Voice</v>
      </c>
      <c r="G8978" t="str">
        <f t="shared" si="702"/>
        <v>TAT_116_2</v>
      </c>
      <c r="H8978" t="str">
        <f>IF(ISNA(VLOOKUP(A8978,$A$3:A8977,1,0)),"","DUP!")</f>
        <v>DUP!</v>
      </c>
      <c r="I8978" t="str">
        <f>IF(ISNA(VLOOKUP(B8978,$B$3:B8977,1,0)),"","DUP!")</f>
        <v>DUP!</v>
      </c>
      <c r="J8978" t="str">
        <f t="shared" si="703"/>
        <v/>
      </c>
      <c r="K8978" t="str">
        <f t="shared" si="704"/>
        <v/>
      </c>
    </row>
    <row r="8979" spans="1:11">
      <c r="A8979" s="25" t="s">
        <v>2827</v>
      </c>
      <c r="B8979" s="25" t="s">
        <v>301</v>
      </c>
      <c r="C8979" s="25" t="s">
        <v>302</v>
      </c>
      <c r="D8979" s="25" t="s">
        <v>244</v>
      </c>
      <c r="E8979">
        <f t="shared" si="700"/>
        <v>2</v>
      </c>
      <c r="F8979" t="str">
        <f t="shared" si="701"/>
        <v>Voice</v>
      </c>
      <c r="G8979" t="str">
        <f t="shared" si="702"/>
        <v>TAT_116_2</v>
      </c>
      <c r="H8979" t="str">
        <f>IF(ISNA(VLOOKUP(A8979,$A$3:A8978,1,0)),"","DUP!")</f>
        <v>DUP!</v>
      </c>
      <c r="I8979" t="str">
        <f>IF(ISNA(VLOOKUP(B8979,$B$3:B8978,1,0)),"","DUP!")</f>
        <v>DUP!</v>
      </c>
      <c r="J8979" t="str">
        <f t="shared" si="703"/>
        <v/>
      </c>
      <c r="K8979" t="str">
        <f t="shared" si="704"/>
        <v/>
      </c>
    </row>
    <row r="8980" spans="1:11">
      <c r="A8980" s="25" t="s">
        <v>2827</v>
      </c>
      <c r="B8980" s="25" t="s">
        <v>301</v>
      </c>
      <c r="C8980" s="25" t="s">
        <v>302</v>
      </c>
      <c r="D8980" s="25" t="s">
        <v>245</v>
      </c>
      <c r="E8980">
        <f t="shared" si="700"/>
        <v>10</v>
      </c>
      <c r="F8980" t="str">
        <f t="shared" si="701"/>
        <v>Video Call</v>
      </c>
      <c r="G8980" t="str">
        <f t="shared" si="702"/>
        <v>TAT_116_10</v>
      </c>
      <c r="H8980" t="str">
        <f>IF(ISNA(VLOOKUP(A8980,$A$3:A8979,1,0)),"","DUP!")</f>
        <v>DUP!</v>
      </c>
      <c r="I8980" t="str">
        <f>IF(ISNA(VLOOKUP(B8980,$B$3:B8979,1,0)),"","DUP!")</f>
        <v>DUP!</v>
      </c>
      <c r="J8980" t="str">
        <f t="shared" si="703"/>
        <v/>
      </c>
      <c r="K8980" t="str">
        <f t="shared" si="704"/>
        <v/>
      </c>
    </row>
    <row r="8981" spans="1:11">
      <c r="A8981" s="25" t="s">
        <v>2827</v>
      </c>
      <c r="B8981" s="25" t="s">
        <v>301</v>
      </c>
      <c r="C8981" s="25" t="s">
        <v>302</v>
      </c>
      <c r="D8981" s="25" t="s">
        <v>245</v>
      </c>
      <c r="E8981">
        <f t="shared" si="700"/>
        <v>10</v>
      </c>
      <c r="F8981" t="str">
        <f t="shared" si="701"/>
        <v>Video Call</v>
      </c>
      <c r="G8981" t="str">
        <f t="shared" si="702"/>
        <v>TAT_116_10</v>
      </c>
      <c r="H8981" t="str">
        <f>IF(ISNA(VLOOKUP(A8981,$A$3:A8980,1,0)),"","DUP!")</f>
        <v>DUP!</v>
      </c>
      <c r="I8981" t="str">
        <f>IF(ISNA(VLOOKUP(B8981,$B$3:B8980,1,0)),"","DUP!")</f>
        <v>DUP!</v>
      </c>
      <c r="J8981" t="str">
        <f t="shared" si="703"/>
        <v/>
      </c>
      <c r="K8981" t="str">
        <f t="shared" si="704"/>
        <v/>
      </c>
    </row>
    <row r="8982" spans="1:11">
      <c r="A8982" s="25" t="s">
        <v>2827</v>
      </c>
      <c r="B8982" s="25" t="s">
        <v>301</v>
      </c>
      <c r="C8982" s="25" t="s">
        <v>302</v>
      </c>
      <c r="D8982" s="25" t="s">
        <v>245</v>
      </c>
      <c r="E8982">
        <f t="shared" si="700"/>
        <v>10</v>
      </c>
      <c r="F8982" t="str">
        <f t="shared" si="701"/>
        <v>Video Call</v>
      </c>
      <c r="G8982" t="str">
        <f t="shared" si="702"/>
        <v>TAT_116_10</v>
      </c>
      <c r="H8982" t="str">
        <f>IF(ISNA(VLOOKUP(A8982,$A$3:A8981,1,0)),"","DUP!")</f>
        <v>DUP!</v>
      </c>
      <c r="I8982" t="str">
        <f>IF(ISNA(VLOOKUP(B8982,$B$3:B8981,1,0)),"","DUP!")</f>
        <v>DUP!</v>
      </c>
      <c r="J8982" t="str">
        <f t="shared" si="703"/>
        <v/>
      </c>
      <c r="K8982" t="str">
        <f t="shared" si="704"/>
        <v/>
      </c>
    </row>
    <row r="8983" spans="1:11">
      <c r="A8983" s="25" t="s">
        <v>2828</v>
      </c>
      <c r="B8983" s="25" t="s">
        <v>301</v>
      </c>
      <c r="C8983" s="25" t="s">
        <v>302</v>
      </c>
      <c r="D8983" s="25" t="s">
        <v>244</v>
      </c>
      <c r="E8983">
        <f t="shared" si="700"/>
        <v>2</v>
      </c>
      <c r="F8983" t="str">
        <f t="shared" si="701"/>
        <v>Voice</v>
      </c>
      <c r="G8983" t="str">
        <f t="shared" si="702"/>
        <v>TAT_117_2</v>
      </c>
      <c r="H8983" t="str">
        <f>IF(ISNA(VLOOKUP(A8983,$A$3:A8982,1,0)),"","DUP!")</f>
        <v/>
      </c>
      <c r="I8983" t="str">
        <f>IF(ISNA(VLOOKUP(B8983,$B$3:B8982,1,0)),"","DUP!")</f>
        <v>DUP!</v>
      </c>
      <c r="J8983" t="str">
        <f t="shared" si="703"/>
        <v/>
      </c>
      <c r="K8983" t="str">
        <f t="shared" si="704"/>
        <v>INSERT INTO ZONE_MAP (SERVICE_ID, SERVICE_NAME, CODE, NW_GROUP, ZONE) VALUES (2,'Voice','117','DV DIEN THOAI','NATIONAL');</v>
      </c>
    </row>
    <row r="8984" spans="1:11">
      <c r="A8984" s="25" t="s">
        <v>2828</v>
      </c>
      <c r="B8984" s="25" t="s">
        <v>301</v>
      </c>
      <c r="C8984" s="25" t="s">
        <v>302</v>
      </c>
      <c r="D8984" s="25" t="s">
        <v>244</v>
      </c>
      <c r="E8984">
        <f t="shared" si="700"/>
        <v>2</v>
      </c>
      <c r="F8984" t="str">
        <f t="shared" si="701"/>
        <v>Voice</v>
      </c>
      <c r="G8984" t="str">
        <f t="shared" si="702"/>
        <v>TAT_117_2</v>
      </c>
      <c r="H8984" t="str">
        <f>IF(ISNA(VLOOKUP(A8984,$A$3:A8983,1,0)),"","DUP!")</f>
        <v>DUP!</v>
      </c>
      <c r="I8984" t="str">
        <f>IF(ISNA(VLOOKUP(B8984,$B$3:B8983,1,0)),"","DUP!")</f>
        <v>DUP!</v>
      </c>
      <c r="J8984" t="str">
        <f t="shared" si="703"/>
        <v/>
      </c>
      <c r="K8984" t="str">
        <f t="shared" si="704"/>
        <v/>
      </c>
    </row>
    <row r="8985" spans="1:11">
      <c r="A8985" s="25" t="s">
        <v>2828</v>
      </c>
      <c r="B8985" s="25" t="s">
        <v>301</v>
      </c>
      <c r="C8985" s="25" t="s">
        <v>302</v>
      </c>
      <c r="D8985" s="25" t="s">
        <v>244</v>
      </c>
      <c r="E8985">
        <f t="shared" si="700"/>
        <v>2</v>
      </c>
      <c r="F8985" t="str">
        <f t="shared" si="701"/>
        <v>Voice</v>
      </c>
      <c r="G8985" t="str">
        <f t="shared" si="702"/>
        <v>TAT_117_2</v>
      </c>
      <c r="H8985" t="str">
        <f>IF(ISNA(VLOOKUP(A8985,$A$3:A8984,1,0)),"","DUP!")</f>
        <v>DUP!</v>
      </c>
      <c r="I8985" t="str">
        <f>IF(ISNA(VLOOKUP(B8985,$B$3:B8984,1,0)),"","DUP!")</f>
        <v>DUP!</v>
      </c>
      <c r="J8985" t="str">
        <f t="shared" si="703"/>
        <v/>
      </c>
      <c r="K8985" t="str">
        <f t="shared" si="704"/>
        <v/>
      </c>
    </row>
    <row r="8986" spans="1:11">
      <c r="A8986" s="25" t="s">
        <v>2828</v>
      </c>
      <c r="B8986" s="25" t="s">
        <v>301</v>
      </c>
      <c r="C8986" s="25" t="s">
        <v>302</v>
      </c>
      <c r="D8986" s="25" t="s">
        <v>245</v>
      </c>
      <c r="E8986">
        <f t="shared" si="700"/>
        <v>10</v>
      </c>
      <c r="F8986" t="str">
        <f t="shared" si="701"/>
        <v>Video Call</v>
      </c>
      <c r="G8986" t="str">
        <f t="shared" si="702"/>
        <v>TAT_117_10</v>
      </c>
      <c r="H8986" t="str">
        <f>IF(ISNA(VLOOKUP(A8986,$A$3:A8985,1,0)),"","DUP!")</f>
        <v>DUP!</v>
      </c>
      <c r="I8986" t="str">
        <f>IF(ISNA(VLOOKUP(B8986,$B$3:B8985,1,0)),"","DUP!")</f>
        <v>DUP!</v>
      </c>
      <c r="J8986" t="str">
        <f t="shared" si="703"/>
        <v/>
      </c>
      <c r="K8986" t="str">
        <f t="shared" si="704"/>
        <v/>
      </c>
    </row>
    <row r="8987" spans="1:11">
      <c r="A8987" s="25" t="s">
        <v>2828</v>
      </c>
      <c r="B8987" s="25" t="s">
        <v>301</v>
      </c>
      <c r="C8987" s="25" t="s">
        <v>302</v>
      </c>
      <c r="D8987" s="25" t="s">
        <v>245</v>
      </c>
      <c r="E8987">
        <f t="shared" si="700"/>
        <v>10</v>
      </c>
      <c r="F8987" t="str">
        <f t="shared" si="701"/>
        <v>Video Call</v>
      </c>
      <c r="G8987" t="str">
        <f t="shared" si="702"/>
        <v>TAT_117_10</v>
      </c>
      <c r="H8987" t="str">
        <f>IF(ISNA(VLOOKUP(A8987,$A$3:A8986,1,0)),"","DUP!")</f>
        <v>DUP!</v>
      </c>
      <c r="I8987" t="str">
        <f>IF(ISNA(VLOOKUP(B8987,$B$3:B8986,1,0)),"","DUP!")</f>
        <v>DUP!</v>
      </c>
      <c r="J8987" t="str">
        <f t="shared" si="703"/>
        <v/>
      </c>
      <c r="K8987" t="str">
        <f t="shared" si="704"/>
        <v/>
      </c>
    </row>
    <row r="8988" spans="1:11">
      <c r="A8988" s="25" t="s">
        <v>2828</v>
      </c>
      <c r="B8988" s="25" t="s">
        <v>301</v>
      </c>
      <c r="C8988" s="25" t="s">
        <v>302</v>
      </c>
      <c r="D8988" s="25" t="s">
        <v>245</v>
      </c>
      <c r="E8988">
        <f t="shared" si="700"/>
        <v>10</v>
      </c>
      <c r="F8988" t="str">
        <f t="shared" si="701"/>
        <v>Video Call</v>
      </c>
      <c r="G8988" t="str">
        <f t="shared" si="702"/>
        <v>TAT_117_10</v>
      </c>
      <c r="H8988" t="str">
        <f>IF(ISNA(VLOOKUP(A8988,$A$3:A8987,1,0)),"","DUP!")</f>
        <v>DUP!</v>
      </c>
      <c r="I8988" t="str">
        <f>IF(ISNA(VLOOKUP(B8988,$B$3:B8987,1,0)),"","DUP!")</f>
        <v>DUP!</v>
      </c>
      <c r="J8988" t="str">
        <f t="shared" si="703"/>
        <v/>
      </c>
      <c r="K8988" t="str">
        <f t="shared" si="704"/>
        <v/>
      </c>
    </row>
    <row r="8989" spans="1:11">
      <c r="A8989" s="25" t="s">
        <v>2829</v>
      </c>
      <c r="B8989" s="25" t="s">
        <v>301</v>
      </c>
      <c r="C8989" s="25" t="s">
        <v>302</v>
      </c>
      <c r="D8989" s="25" t="s">
        <v>244</v>
      </c>
      <c r="E8989">
        <f t="shared" si="700"/>
        <v>2</v>
      </c>
      <c r="F8989" t="str">
        <f t="shared" si="701"/>
        <v>Voice</v>
      </c>
      <c r="G8989" t="str">
        <f t="shared" si="702"/>
        <v>TAT_118_2</v>
      </c>
      <c r="H8989" t="str">
        <f>IF(ISNA(VLOOKUP(A8989,$A$3:A8988,1,0)),"","DUP!")</f>
        <v/>
      </c>
      <c r="I8989" t="str">
        <f>IF(ISNA(VLOOKUP(B8989,$B$3:B8988,1,0)),"","DUP!")</f>
        <v>DUP!</v>
      </c>
      <c r="J8989" t="str">
        <f t="shared" si="703"/>
        <v/>
      </c>
      <c r="K8989" t="str">
        <f t="shared" si="704"/>
        <v>INSERT INTO ZONE_MAP (SERVICE_ID, SERVICE_NAME, CODE, NW_GROUP, ZONE) VALUES (2,'Voice','118','DV DIEN THOAI','NATIONAL');</v>
      </c>
    </row>
    <row r="8990" spans="1:11">
      <c r="A8990" s="25" t="s">
        <v>2829</v>
      </c>
      <c r="B8990" s="25" t="s">
        <v>301</v>
      </c>
      <c r="C8990" s="25" t="s">
        <v>302</v>
      </c>
      <c r="D8990" s="25" t="s">
        <v>244</v>
      </c>
      <c r="E8990">
        <f t="shared" si="700"/>
        <v>2</v>
      </c>
      <c r="F8990" t="str">
        <f t="shared" si="701"/>
        <v>Voice</v>
      </c>
      <c r="G8990" t="str">
        <f t="shared" si="702"/>
        <v>TAT_118_2</v>
      </c>
      <c r="H8990" t="str">
        <f>IF(ISNA(VLOOKUP(A8990,$A$3:A8989,1,0)),"","DUP!")</f>
        <v>DUP!</v>
      </c>
      <c r="I8990" t="str">
        <f>IF(ISNA(VLOOKUP(B8990,$B$3:B8989,1,0)),"","DUP!")</f>
        <v>DUP!</v>
      </c>
      <c r="J8990" t="str">
        <f t="shared" si="703"/>
        <v/>
      </c>
      <c r="K8990" t="str">
        <f t="shared" si="704"/>
        <v/>
      </c>
    </row>
    <row r="8991" spans="1:11">
      <c r="A8991" s="25" t="s">
        <v>2829</v>
      </c>
      <c r="B8991" s="25" t="s">
        <v>301</v>
      </c>
      <c r="C8991" s="25" t="s">
        <v>302</v>
      </c>
      <c r="D8991" s="25" t="s">
        <v>244</v>
      </c>
      <c r="E8991">
        <f t="shared" si="700"/>
        <v>2</v>
      </c>
      <c r="F8991" t="str">
        <f t="shared" si="701"/>
        <v>Voice</v>
      </c>
      <c r="G8991" t="str">
        <f t="shared" si="702"/>
        <v>TAT_118_2</v>
      </c>
      <c r="H8991" t="str">
        <f>IF(ISNA(VLOOKUP(A8991,$A$3:A8990,1,0)),"","DUP!")</f>
        <v>DUP!</v>
      </c>
      <c r="I8991" t="str">
        <f>IF(ISNA(VLOOKUP(B8991,$B$3:B8990,1,0)),"","DUP!")</f>
        <v>DUP!</v>
      </c>
      <c r="J8991" t="str">
        <f t="shared" si="703"/>
        <v/>
      </c>
      <c r="K8991" t="str">
        <f t="shared" si="704"/>
        <v/>
      </c>
    </row>
    <row r="8992" spans="1:11">
      <c r="A8992" s="25" t="s">
        <v>2829</v>
      </c>
      <c r="B8992" s="25" t="s">
        <v>301</v>
      </c>
      <c r="C8992" s="25" t="s">
        <v>302</v>
      </c>
      <c r="D8992" s="25" t="s">
        <v>245</v>
      </c>
      <c r="E8992">
        <f t="shared" si="700"/>
        <v>10</v>
      </c>
      <c r="F8992" t="str">
        <f t="shared" si="701"/>
        <v>Video Call</v>
      </c>
      <c r="G8992" t="str">
        <f t="shared" si="702"/>
        <v>TAT_118_10</v>
      </c>
      <c r="H8992" t="str">
        <f>IF(ISNA(VLOOKUP(A8992,$A$3:A8991,1,0)),"","DUP!")</f>
        <v>DUP!</v>
      </c>
      <c r="I8992" t="str">
        <f>IF(ISNA(VLOOKUP(B8992,$B$3:B8991,1,0)),"","DUP!")</f>
        <v>DUP!</v>
      </c>
      <c r="J8992" t="str">
        <f t="shared" si="703"/>
        <v/>
      </c>
      <c r="K8992" t="str">
        <f t="shared" si="704"/>
        <v/>
      </c>
    </row>
    <row r="8993" spans="1:11">
      <c r="A8993" s="25" t="s">
        <v>2829</v>
      </c>
      <c r="B8993" s="25" t="s">
        <v>301</v>
      </c>
      <c r="C8993" s="25" t="s">
        <v>302</v>
      </c>
      <c r="D8993" s="25" t="s">
        <v>245</v>
      </c>
      <c r="E8993">
        <f t="shared" si="700"/>
        <v>10</v>
      </c>
      <c r="F8993" t="str">
        <f t="shared" si="701"/>
        <v>Video Call</v>
      </c>
      <c r="G8993" t="str">
        <f t="shared" si="702"/>
        <v>TAT_118_10</v>
      </c>
      <c r="H8993" t="str">
        <f>IF(ISNA(VLOOKUP(A8993,$A$3:A8992,1,0)),"","DUP!")</f>
        <v>DUP!</v>
      </c>
      <c r="I8993" t="str">
        <f>IF(ISNA(VLOOKUP(B8993,$B$3:B8992,1,0)),"","DUP!")</f>
        <v>DUP!</v>
      </c>
      <c r="J8993" t="str">
        <f t="shared" si="703"/>
        <v/>
      </c>
      <c r="K8993" t="str">
        <f t="shared" si="704"/>
        <v/>
      </c>
    </row>
    <row r="8994" spans="1:11">
      <c r="A8994" s="25" t="s">
        <v>2829</v>
      </c>
      <c r="B8994" s="25" t="s">
        <v>301</v>
      </c>
      <c r="C8994" s="25" t="s">
        <v>302</v>
      </c>
      <c r="D8994" s="25" t="s">
        <v>245</v>
      </c>
      <c r="E8994">
        <f t="shared" si="700"/>
        <v>10</v>
      </c>
      <c r="F8994" t="str">
        <f t="shared" si="701"/>
        <v>Video Call</v>
      </c>
      <c r="G8994" t="str">
        <f t="shared" si="702"/>
        <v>TAT_118_10</v>
      </c>
      <c r="H8994" t="str">
        <f>IF(ISNA(VLOOKUP(A8994,$A$3:A8993,1,0)),"","DUP!")</f>
        <v>DUP!</v>
      </c>
      <c r="I8994" t="str">
        <f>IF(ISNA(VLOOKUP(B8994,$B$3:B8993,1,0)),"","DUP!")</f>
        <v>DUP!</v>
      </c>
      <c r="J8994" t="str">
        <f t="shared" si="703"/>
        <v/>
      </c>
      <c r="K8994" t="str">
        <f t="shared" si="704"/>
        <v/>
      </c>
    </row>
    <row r="8995" spans="1:11">
      <c r="A8995" s="25" t="s">
        <v>2830</v>
      </c>
      <c r="B8995" s="25" t="s">
        <v>306</v>
      </c>
      <c r="C8995" s="25" t="s">
        <v>307</v>
      </c>
      <c r="D8995" s="25" t="s">
        <v>244</v>
      </c>
      <c r="E8995">
        <f t="shared" si="700"/>
        <v>2</v>
      </c>
      <c r="F8995" t="str">
        <f t="shared" si="701"/>
        <v>Voice</v>
      </c>
      <c r="G8995" t="str">
        <f t="shared" si="702"/>
        <v>NET_1260_2</v>
      </c>
      <c r="H8995" t="str">
        <f>IF(ISNA(VLOOKUP(A8995,$A$3:A8994,1,0)),"","DUP!")</f>
        <v/>
      </c>
      <c r="I8995" t="str">
        <f>IF(ISNA(VLOOKUP(B8995,$B$3:B8994,1,0)),"","DUP!")</f>
        <v>DUP!</v>
      </c>
      <c r="J8995" t="str">
        <f t="shared" si="703"/>
        <v/>
      </c>
      <c r="K8995" t="str">
        <f t="shared" si="704"/>
        <v>INSERT INTO ZONE_MAP (SERVICE_ID, SERVICE_NAME, CODE, NW_GROUP, ZONE) VALUES (2,'Voice','1260','INTERNET','NATIONAL');</v>
      </c>
    </row>
    <row r="8996" spans="1:11">
      <c r="A8996" s="25" t="s">
        <v>2830</v>
      </c>
      <c r="B8996" s="25" t="s">
        <v>306</v>
      </c>
      <c r="C8996" s="25" t="s">
        <v>307</v>
      </c>
      <c r="D8996" s="25" t="s">
        <v>244</v>
      </c>
      <c r="E8996">
        <f t="shared" si="700"/>
        <v>2</v>
      </c>
      <c r="F8996" t="str">
        <f t="shared" si="701"/>
        <v>Voice</v>
      </c>
      <c r="G8996" t="str">
        <f t="shared" si="702"/>
        <v>NET_1260_2</v>
      </c>
      <c r="H8996" t="str">
        <f>IF(ISNA(VLOOKUP(A8996,$A$3:A8995,1,0)),"","DUP!")</f>
        <v>DUP!</v>
      </c>
      <c r="I8996" t="str">
        <f>IF(ISNA(VLOOKUP(B8996,$B$3:B8995,1,0)),"","DUP!")</f>
        <v>DUP!</v>
      </c>
      <c r="J8996" t="str">
        <f t="shared" si="703"/>
        <v/>
      </c>
      <c r="K8996" t="str">
        <f t="shared" si="704"/>
        <v/>
      </c>
    </row>
    <row r="8997" spans="1:11">
      <c r="A8997" s="25" t="s">
        <v>2830</v>
      </c>
      <c r="B8997" s="25" t="s">
        <v>306</v>
      </c>
      <c r="C8997" s="25" t="s">
        <v>307</v>
      </c>
      <c r="D8997" s="25" t="s">
        <v>244</v>
      </c>
      <c r="E8997">
        <f t="shared" si="700"/>
        <v>2</v>
      </c>
      <c r="F8997" t="str">
        <f t="shared" si="701"/>
        <v>Voice</v>
      </c>
      <c r="G8997" t="str">
        <f t="shared" si="702"/>
        <v>NET_1260_2</v>
      </c>
      <c r="H8997" t="str">
        <f>IF(ISNA(VLOOKUP(A8997,$A$3:A8996,1,0)),"","DUP!")</f>
        <v>DUP!</v>
      </c>
      <c r="I8997" t="str">
        <f>IF(ISNA(VLOOKUP(B8997,$B$3:B8996,1,0)),"","DUP!")</f>
        <v>DUP!</v>
      </c>
      <c r="J8997" t="str">
        <f t="shared" si="703"/>
        <v/>
      </c>
      <c r="K8997" t="str">
        <f t="shared" si="704"/>
        <v/>
      </c>
    </row>
    <row r="8998" spans="1:11">
      <c r="A8998" s="25" t="s">
        <v>2830</v>
      </c>
      <c r="B8998" s="25" t="s">
        <v>306</v>
      </c>
      <c r="C8998" s="25" t="s">
        <v>307</v>
      </c>
      <c r="D8998" s="25" t="s">
        <v>245</v>
      </c>
      <c r="E8998">
        <f t="shared" si="700"/>
        <v>10</v>
      </c>
      <c r="F8998" t="str">
        <f t="shared" si="701"/>
        <v>Video Call</v>
      </c>
      <c r="G8998" t="str">
        <f t="shared" si="702"/>
        <v>NET_1260_10</v>
      </c>
      <c r="H8998" t="str">
        <f>IF(ISNA(VLOOKUP(A8998,$A$3:A8997,1,0)),"","DUP!")</f>
        <v>DUP!</v>
      </c>
      <c r="I8998" t="str">
        <f>IF(ISNA(VLOOKUP(B8998,$B$3:B8997,1,0)),"","DUP!")</f>
        <v>DUP!</v>
      </c>
      <c r="J8998" t="str">
        <f t="shared" si="703"/>
        <v/>
      </c>
      <c r="K8998" t="str">
        <f t="shared" si="704"/>
        <v/>
      </c>
    </row>
    <row r="8999" spans="1:11">
      <c r="A8999" s="25" t="s">
        <v>2830</v>
      </c>
      <c r="B8999" s="25" t="s">
        <v>306</v>
      </c>
      <c r="C8999" s="25" t="s">
        <v>307</v>
      </c>
      <c r="D8999" s="25" t="s">
        <v>245</v>
      </c>
      <c r="E8999">
        <f t="shared" si="700"/>
        <v>10</v>
      </c>
      <c r="F8999" t="str">
        <f t="shared" si="701"/>
        <v>Video Call</v>
      </c>
      <c r="G8999" t="str">
        <f t="shared" si="702"/>
        <v>NET_1260_10</v>
      </c>
      <c r="H8999" t="str">
        <f>IF(ISNA(VLOOKUP(A8999,$A$3:A8998,1,0)),"","DUP!")</f>
        <v>DUP!</v>
      </c>
      <c r="I8999" t="str">
        <f>IF(ISNA(VLOOKUP(B8999,$B$3:B8998,1,0)),"","DUP!")</f>
        <v>DUP!</v>
      </c>
      <c r="J8999" t="str">
        <f t="shared" si="703"/>
        <v/>
      </c>
      <c r="K8999" t="str">
        <f t="shared" si="704"/>
        <v/>
      </c>
    </row>
    <row r="9000" spans="1:11">
      <c r="A9000" s="25" t="s">
        <v>2830</v>
      </c>
      <c r="B9000" s="25" t="s">
        <v>306</v>
      </c>
      <c r="C9000" s="25" t="s">
        <v>307</v>
      </c>
      <c r="D9000" s="25" t="s">
        <v>245</v>
      </c>
      <c r="E9000">
        <f t="shared" si="700"/>
        <v>10</v>
      </c>
      <c r="F9000" t="str">
        <f t="shared" si="701"/>
        <v>Video Call</v>
      </c>
      <c r="G9000" t="str">
        <f t="shared" si="702"/>
        <v>NET_1260_10</v>
      </c>
      <c r="H9000" t="str">
        <f>IF(ISNA(VLOOKUP(A9000,$A$3:A8999,1,0)),"","DUP!")</f>
        <v>DUP!</v>
      </c>
      <c r="I9000" t="str">
        <f>IF(ISNA(VLOOKUP(B9000,$B$3:B8999,1,0)),"","DUP!")</f>
        <v>DUP!</v>
      </c>
      <c r="J9000" t="str">
        <f t="shared" si="703"/>
        <v/>
      </c>
      <c r="K9000" t="str">
        <f t="shared" si="704"/>
        <v/>
      </c>
    </row>
    <row r="9001" spans="1:11">
      <c r="A9001" s="25" t="s">
        <v>2831</v>
      </c>
      <c r="B9001" s="25" t="s">
        <v>306</v>
      </c>
      <c r="C9001" s="25" t="s">
        <v>307</v>
      </c>
      <c r="D9001" s="25" t="s">
        <v>244</v>
      </c>
      <c r="E9001">
        <f t="shared" si="700"/>
        <v>2</v>
      </c>
      <c r="F9001" t="str">
        <f t="shared" si="701"/>
        <v>Voice</v>
      </c>
      <c r="G9001" t="str">
        <f t="shared" si="702"/>
        <v>NET_1268_2</v>
      </c>
      <c r="H9001" t="str">
        <f>IF(ISNA(VLOOKUP(A9001,$A$3:A9000,1,0)),"","DUP!")</f>
        <v/>
      </c>
      <c r="I9001" t="str">
        <f>IF(ISNA(VLOOKUP(B9001,$B$3:B9000,1,0)),"","DUP!")</f>
        <v>DUP!</v>
      </c>
      <c r="J9001" t="str">
        <f t="shared" si="703"/>
        <v/>
      </c>
      <c r="K9001" t="str">
        <f t="shared" si="704"/>
        <v>INSERT INTO ZONE_MAP (SERVICE_ID, SERVICE_NAME, CODE, NW_GROUP, ZONE) VALUES (2,'Voice','1268','INTERNET','NATIONAL');</v>
      </c>
    </row>
    <row r="9002" spans="1:11">
      <c r="A9002" s="25" t="s">
        <v>2831</v>
      </c>
      <c r="B9002" s="25" t="s">
        <v>306</v>
      </c>
      <c r="C9002" s="25" t="s">
        <v>307</v>
      </c>
      <c r="D9002" s="25" t="s">
        <v>244</v>
      </c>
      <c r="E9002">
        <f t="shared" si="700"/>
        <v>2</v>
      </c>
      <c r="F9002" t="str">
        <f t="shared" si="701"/>
        <v>Voice</v>
      </c>
      <c r="G9002" t="str">
        <f t="shared" si="702"/>
        <v>NET_1268_2</v>
      </c>
      <c r="H9002" t="str">
        <f>IF(ISNA(VLOOKUP(A9002,$A$3:A9001,1,0)),"","DUP!")</f>
        <v>DUP!</v>
      </c>
      <c r="I9002" t="str">
        <f>IF(ISNA(VLOOKUP(B9002,$B$3:B9001,1,0)),"","DUP!")</f>
        <v>DUP!</v>
      </c>
      <c r="J9002" t="str">
        <f t="shared" si="703"/>
        <v/>
      </c>
      <c r="K9002" t="str">
        <f t="shared" si="704"/>
        <v/>
      </c>
    </row>
    <row r="9003" spans="1:11">
      <c r="A9003" s="25" t="s">
        <v>2831</v>
      </c>
      <c r="B9003" s="25" t="s">
        <v>306</v>
      </c>
      <c r="C9003" s="25" t="s">
        <v>307</v>
      </c>
      <c r="D9003" s="25" t="s">
        <v>244</v>
      </c>
      <c r="E9003">
        <f t="shared" si="700"/>
        <v>2</v>
      </c>
      <c r="F9003" t="str">
        <f t="shared" si="701"/>
        <v>Voice</v>
      </c>
      <c r="G9003" t="str">
        <f t="shared" si="702"/>
        <v>NET_1268_2</v>
      </c>
      <c r="H9003" t="str">
        <f>IF(ISNA(VLOOKUP(A9003,$A$3:A9002,1,0)),"","DUP!")</f>
        <v>DUP!</v>
      </c>
      <c r="I9003" t="str">
        <f>IF(ISNA(VLOOKUP(B9003,$B$3:B9002,1,0)),"","DUP!")</f>
        <v>DUP!</v>
      </c>
      <c r="J9003" t="str">
        <f t="shared" si="703"/>
        <v/>
      </c>
      <c r="K9003" t="str">
        <f t="shared" si="704"/>
        <v/>
      </c>
    </row>
    <row r="9004" spans="1:11">
      <c r="A9004" s="25" t="s">
        <v>2831</v>
      </c>
      <c r="B9004" s="25" t="s">
        <v>306</v>
      </c>
      <c r="C9004" s="25" t="s">
        <v>307</v>
      </c>
      <c r="D9004" s="25" t="s">
        <v>245</v>
      </c>
      <c r="E9004">
        <f t="shared" si="700"/>
        <v>10</v>
      </c>
      <c r="F9004" t="str">
        <f t="shared" si="701"/>
        <v>Video Call</v>
      </c>
      <c r="G9004" t="str">
        <f t="shared" si="702"/>
        <v>NET_1268_10</v>
      </c>
      <c r="H9004" t="str">
        <f>IF(ISNA(VLOOKUP(A9004,$A$3:A9003,1,0)),"","DUP!")</f>
        <v>DUP!</v>
      </c>
      <c r="I9004" t="str">
        <f>IF(ISNA(VLOOKUP(B9004,$B$3:B9003,1,0)),"","DUP!")</f>
        <v>DUP!</v>
      </c>
      <c r="J9004" t="str">
        <f t="shared" si="703"/>
        <v/>
      </c>
      <c r="K9004" t="str">
        <f t="shared" si="704"/>
        <v/>
      </c>
    </row>
    <row r="9005" spans="1:11">
      <c r="A9005" s="25" t="s">
        <v>2831</v>
      </c>
      <c r="B9005" s="25" t="s">
        <v>306</v>
      </c>
      <c r="C9005" s="25" t="s">
        <v>307</v>
      </c>
      <c r="D9005" s="25" t="s">
        <v>245</v>
      </c>
      <c r="E9005">
        <f t="shared" si="700"/>
        <v>10</v>
      </c>
      <c r="F9005" t="str">
        <f t="shared" si="701"/>
        <v>Video Call</v>
      </c>
      <c r="G9005" t="str">
        <f t="shared" si="702"/>
        <v>NET_1268_10</v>
      </c>
      <c r="H9005" t="str">
        <f>IF(ISNA(VLOOKUP(A9005,$A$3:A9004,1,0)),"","DUP!")</f>
        <v>DUP!</v>
      </c>
      <c r="I9005" t="str">
        <f>IF(ISNA(VLOOKUP(B9005,$B$3:B9004,1,0)),"","DUP!")</f>
        <v>DUP!</v>
      </c>
      <c r="J9005" t="str">
        <f t="shared" si="703"/>
        <v/>
      </c>
      <c r="K9005" t="str">
        <f t="shared" si="704"/>
        <v/>
      </c>
    </row>
    <row r="9006" spans="1:11">
      <c r="A9006" s="25" t="s">
        <v>2831</v>
      </c>
      <c r="B9006" s="25" t="s">
        <v>306</v>
      </c>
      <c r="C9006" s="25" t="s">
        <v>307</v>
      </c>
      <c r="D9006" s="25" t="s">
        <v>245</v>
      </c>
      <c r="E9006">
        <f t="shared" si="700"/>
        <v>10</v>
      </c>
      <c r="F9006" t="str">
        <f t="shared" si="701"/>
        <v>Video Call</v>
      </c>
      <c r="G9006" t="str">
        <f t="shared" si="702"/>
        <v>NET_1268_10</v>
      </c>
      <c r="H9006" t="str">
        <f>IF(ISNA(VLOOKUP(A9006,$A$3:A9005,1,0)),"","DUP!")</f>
        <v>DUP!</v>
      </c>
      <c r="I9006" t="str">
        <f>IF(ISNA(VLOOKUP(B9006,$B$3:B9005,1,0)),"","DUP!")</f>
        <v>DUP!</v>
      </c>
      <c r="J9006" t="str">
        <f t="shared" si="703"/>
        <v/>
      </c>
      <c r="K9006" t="str">
        <f t="shared" si="704"/>
        <v/>
      </c>
    </row>
    <row r="9007" spans="1:11">
      <c r="A9007" s="25" t="s">
        <v>2832</v>
      </c>
      <c r="B9007" s="25" t="s">
        <v>306</v>
      </c>
      <c r="C9007" s="25" t="s">
        <v>307</v>
      </c>
      <c r="D9007" s="25" t="s">
        <v>244</v>
      </c>
      <c r="E9007">
        <f t="shared" si="700"/>
        <v>2</v>
      </c>
      <c r="F9007" t="str">
        <f t="shared" si="701"/>
        <v>Voice</v>
      </c>
      <c r="G9007" t="str">
        <f t="shared" si="702"/>
        <v>NET_1269_2</v>
      </c>
      <c r="H9007" t="str">
        <f>IF(ISNA(VLOOKUP(A9007,$A$3:A9006,1,0)),"","DUP!")</f>
        <v/>
      </c>
      <c r="I9007" t="str">
        <f>IF(ISNA(VLOOKUP(B9007,$B$3:B9006,1,0)),"","DUP!")</f>
        <v>DUP!</v>
      </c>
      <c r="J9007" t="str">
        <f t="shared" si="703"/>
        <v/>
      </c>
      <c r="K9007" t="str">
        <f t="shared" si="704"/>
        <v>INSERT INTO ZONE_MAP (SERVICE_ID, SERVICE_NAME, CODE, NW_GROUP, ZONE) VALUES (2,'Voice','1269','INTERNET','NATIONAL');</v>
      </c>
    </row>
    <row r="9008" spans="1:11">
      <c r="A9008" s="25" t="s">
        <v>2832</v>
      </c>
      <c r="B9008" s="25" t="s">
        <v>306</v>
      </c>
      <c r="C9008" s="25" t="s">
        <v>307</v>
      </c>
      <c r="D9008" s="25" t="s">
        <v>244</v>
      </c>
      <c r="E9008">
        <f t="shared" si="700"/>
        <v>2</v>
      </c>
      <c r="F9008" t="str">
        <f t="shared" si="701"/>
        <v>Voice</v>
      </c>
      <c r="G9008" t="str">
        <f t="shared" si="702"/>
        <v>NET_1269_2</v>
      </c>
      <c r="H9008" t="str">
        <f>IF(ISNA(VLOOKUP(A9008,$A$3:A9007,1,0)),"","DUP!")</f>
        <v>DUP!</v>
      </c>
      <c r="I9008" t="str">
        <f>IF(ISNA(VLOOKUP(B9008,$B$3:B9007,1,0)),"","DUP!")</f>
        <v>DUP!</v>
      </c>
      <c r="J9008" t="str">
        <f t="shared" si="703"/>
        <v/>
      </c>
      <c r="K9008" t="str">
        <f t="shared" si="704"/>
        <v/>
      </c>
    </row>
    <row r="9009" spans="1:11">
      <c r="A9009" s="25" t="s">
        <v>2832</v>
      </c>
      <c r="B9009" s="25" t="s">
        <v>306</v>
      </c>
      <c r="C9009" s="25" t="s">
        <v>307</v>
      </c>
      <c r="D9009" s="25" t="s">
        <v>244</v>
      </c>
      <c r="E9009">
        <f t="shared" si="700"/>
        <v>2</v>
      </c>
      <c r="F9009" t="str">
        <f t="shared" si="701"/>
        <v>Voice</v>
      </c>
      <c r="G9009" t="str">
        <f t="shared" si="702"/>
        <v>NET_1269_2</v>
      </c>
      <c r="H9009" t="str">
        <f>IF(ISNA(VLOOKUP(A9009,$A$3:A9008,1,0)),"","DUP!")</f>
        <v>DUP!</v>
      </c>
      <c r="I9009" t="str">
        <f>IF(ISNA(VLOOKUP(B9009,$B$3:B9008,1,0)),"","DUP!")</f>
        <v>DUP!</v>
      </c>
      <c r="J9009" t="str">
        <f t="shared" si="703"/>
        <v/>
      </c>
      <c r="K9009" t="str">
        <f t="shared" si="704"/>
        <v/>
      </c>
    </row>
    <row r="9010" spans="1:11">
      <c r="A9010" s="25" t="s">
        <v>2832</v>
      </c>
      <c r="B9010" s="25" t="s">
        <v>306</v>
      </c>
      <c r="C9010" s="25" t="s">
        <v>307</v>
      </c>
      <c r="D9010" s="25" t="s">
        <v>245</v>
      </c>
      <c r="E9010">
        <f t="shared" si="700"/>
        <v>10</v>
      </c>
      <c r="F9010" t="str">
        <f t="shared" si="701"/>
        <v>Video Call</v>
      </c>
      <c r="G9010" t="str">
        <f t="shared" si="702"/>
        <v>NET_1269_10</v>
      </c>
      <c r="H9010" t="str">
        <f>IF(ISNA(VLOOKUP(A9010,$A$3:A9009,1,0)),"","DUP!")</f>
        <v>DUP!</v>
      </c>
      <c r="I9010" t="str">
        <f>IF(ISNA(VLOOKUP(B9010,$B$3:B9009,1,0)),"","DUP!")</f>
        <v>DUP!</v>
      </c>
      <c r="J9010" t="str">
        <f t="shared" si="703"/>
        <v/>
      </c>
      <c r="K9010" t="str">
        <f t="shared" si="704"/>
        <v/>
      </c>
    </row>
    <row r="9011" spans="1:11">
      <c r="A9011" s="25" t="s">
        <v>2832</v>
      </c>
      <c r="B9011" s="25" t="s">
        <v>306</v>
      </c>
      <c r="C9011" s="25" t="s">
        <v>307</v>
      </c>
      <c r="D9011" s="25" t="s">
        <v>245</v>
      </c>
      <c r="E9011">
        <f t="shared" si="700"/>
        <v>10</v>
      </c>
      <c r="F9011" t="str">
        <f t="shared" si="701"/>
        <v>Video Call</v>
      </c>
      <c r="G9011" t="str">
        <f t="shared" si="702"/>
        <v>NET_1269_10</v>
      </c>
      <c r="H9011" t="str">
        <f>IF(ISNA(VLOOKUP(A9011,$A$3:A9010,1,0)),"","DUP!")</f>
        <v>DUP!</v>
      </c>
      <c r="I9011" t="str">
        <f>IF(ISNA(VLOOKUP(B9011,$B$3:B9010,1,0)),"","DUP!")</f>
        <v>DUP!</v>
      </c>
      <c r="J9011" t="str">
        <f t="shared" si="703"/>
        <v/>
      </c>
      <c r="K9011" t="str">
        <f t="shared" si="704"/>
        <v/>
      </c>
    </row>
    <row r="9012" spans="1:11">
      <c r="A9012" s="25" t="s">
        <v>2832</v>
      </c>
      <c r="B9012" s="25" t="s">
        <v>306</v>
      </c>
      <c r="C9012" s="25" t="s">
        <v>307</v>
      </c>
      <c r="D9012" s="25" t="s">
        <v>245</v>
      </c>
      <c r="E9012">
        <f t="shared" si="700"/>
        <v>10</v>
      </c>
      <c r="F9012" t="str">
        <f t="shared" si="701"/>
        <v>Video Call</v>
      </c>
      <c r="G9012" t="str">
        <f t="shared" si="702"/>
        <v>NET_1269_10</v>
      </c>
      <c r="H9012" t="str">
        <f>IF(ISNA(VLOOKUP(A9012,$A$3:A9011,1,0)),"","DUP!")</f>
        <v>DUP!</v>
      </c>
      <c r="I9012" t="str">
        <f>IF(ISNA(VLOOKUP(B9012,$B$3:B9011,1,0)),"","DUP!")</f>
        <v>DUP!</v>
      </c>
      <c r="J9012" t="str">
        <f t="shared" si="703"/>
        <v/>
      </c>
      <c r="K9012" t="str">
        <f t="shared" si="704"/>
        <v/>
      </c>
    </row>
    <row r="9013" spans="1:11">
      <c r="A9013" s="25" t="s">
        <v>2833</v>
      </c>
      <c r="B9013" s="25" t="s">
        <v>306</v>
      </c>
      <c r="C9013" s="25" t="s">
        <v>307</v>
      </c>
      <c r="D9013" s="25" t="s">
        <v>244</v>
      </c>
      <c r="E9013">
        <f t="shared" si="700"/>
        <v>2</v>
      </c>
      <c r="F9013" t="str">
        <f t="shared" si="701"/>
        <v>Voice</v>
      </c>
      <c r="G9013" t="str">
        <f t="shared" si="702"/>
        <v>NET_1270_2</v>
      </c>
      <c r="H9013" t="str">
        <f>IF(ISNA(VLOOKUP(A9013,$A$3:A9012,1,0)),"","DUP!")</f>
        <v/>
      </c>
      <c r="I9013" t="str">
        <f>IF(ISNA(VLOOKUP(B9013,$B$3:B9012,1,0)),"","DUP!")</f>
        <v>DUP!</v>
      </c>
      <c r="J9013" t="str">
        <f t="shared" si="703"/>
        <v/>
      </c>
      <c r="K9013" t="str">
        <f t="shared" si="704"/>
        <v>INSERT INTO ZONE_MAP (SERVICE_ID, SERVICE_NAME, CODE, NW_GROUP, ZONE) VALUES (2,'Voice','1270','INTERNET','NATIONAL');</v>
      </c>
    </row>
    <row r="9014" spans="1:11">
      <c r="A9014" s="25" t="s">
        <v>2834</v>
      </c>
      <c r="B9014" s="25" t="s">
        <v>306</v>
      </c>
      <c r="C9014" s="25" t="s">
        <v>307</v>
      </c>
      <c r="D9014" s="25" t="s">
        <v>244</v>
      </c>
      <c r="E9014">
        <f t="shared" si="700"/>
        <v>2</v>
      </c>
      <c r="F9014" t="str">
        <f t="shared" si="701"/>
        <v>Voice</v>
      </c>
      <c r="G9014" t="str">
        <f t="shared" si="702"/>
        <v>NET_1278_2</v>
      </c>
      <c r="H9014" t="str">
        <f>IF(ISNA(VLOOKUP(A9014,$A$3:A9013,1,0)),"","DUP!")</f>
        <v/>
      </c>
      <c r="I9014" t="str">
        <f>IF(ISNA(VLOOKUP(B9014,$B$3:B9013,1,0)),"","DUP!")</f>
        <v>DUP!</v>
      </c>
      <c r="J9014" t="str">
        <f t="shared" si="703"/>
        <v/>
      </c>
      <c r="K9014" t="str">
        <f t="shared" si="704"/>
        <v>INSERT INTO ZONE_MAP (SERVICE_ID, SERVICE_NAME, CODE, NW_GROUP, ZONE) VALUES (2,'Voice','1278','INTERNET','NATIONAL');</v>
      </c>
    </row>
    <row r="9015" spans="1:11">
      <c r="A9015" s="25" t="s">
        <v>2835</v>
      </c>
      <c r="B9015" s="25" t="s">
        <v>306</v>
      </c>
      <c r="C9015" s="25" t="s">
        <v>307</v>
      </c>
      <c r="D9015" s="25" t="s">
        <v>244</v>
      </c>
      <c r="E9015">
        <f t="shared" si="700"/>
        <v>2</v>
      </c>
      <c r="F9015" t="str">
        <f t="shared" si="701"/>
        <v>Voice</v>
      </c>
      <c r="G9015" t="str">
        <f t="shared" si="702"/>
        <v>NET_1280_2</v>
      </c>
      <c r="H9015" t="str">
        <f>IF(ISNA(VLOOKUP(A9015,$A$3:A9014,1,0)),"","DUP!")</f>
        <v/>
      </c>
      <c r="I9015" t="str">
        <f>IF(ISNA(VLOOKUP(B9015,$B$3:B9014,1,0)),"","DUP!")</f>
        <v>DUP!</v>
      </c>
      <c r="J9015" t="str">
        <f t="shared" si="703"/>
        <v/>
      </c>
      <c r="K9015" t="str">
        <f t="shared" si="704"/>
        <v>INSERT INTO ZONE_MAP (SERVICE_ID, SERVICE_NAME, CODE, NW_GROUP, ZONE) VALUES (2,'Voice','1280','INTERNET','NATIONAL');</v>
      </c>
    </row>
    <row r="9016" spans="1:11">
      <c r="A9016" s="25" t="s">
        <v>2836</v>
      </c>
      <c r="B9016" s="25" t="s">
        <v>306</v>
      </c>
      <c r="C9016" s="25" t="s">
        <v>307</v>
      </c>
      <c r="D9016" s="25" t="s">
        <v>244</v>
      </c>
      <c r="E9016">
        <f t="shared" si="700"/>
        <v>2</v>
      </c>
      <c r="F9016" t="str">
        <f t="shared" si="701"/>
        <v>Voice</v>
      </c>
      <c r="G9016" t="str">
        <f t="shared" si="702"/>
        <v>NET_1284_2</v>
      </c>
      <c r="H9016" t="str">
        <f>IF(ISNA(VLOOKUP(A9016,$A$3:A9015,1,0)),"","DUP!")</f>
        <v/>
      </c>
      <c r="I9016" t="str">
        <f>IF(ISNA(VLOOKUP(B9016,$B$3:B9015,1,0)),"","DUP!")</f>
        <v>DUP!</v>
      </c>
      <c r="J9016" t="str">
        <f t="shared" si="703"/>
        <v/>
      </c>
      <c r="K9016" t="str">
        <f t="shared" si="704"/>
        <v>INSERT INTO ZONE_MAP (SERVICE_ID, SERVICE_NAME, CODE, NW_GROUP, ZONE) VALUES (2,'Voice','1284','INTERNET','NATIONAL');</v>
      </c>
    </row>
    <row r="9017" spans="1:11">
      <c r="A9017" s="25" t="s">
        <v>2837</v>
      </c>
      <c r="B9017" s="25" t="s">
        <v>315</v>
      </c>
      <c r="C9017" s="25" t="s">
        <v>316</v>
      </c>
      <c r="D9017" s="25" t="s">
        <v>244</v>
      </c>
      <c r="E9017">
        <f t="shared" si="700"/>
        <v>2</v>
      </c>
      <c r="F9017" t="str">
        <f t="shared" si="701"/>
        <v>Voice</v>
      </c>
      <c r="G9017" t="str">
        <f t="shared" si="702"/>
        <v>SNC_141_2</v>
      </c>
      <c r="H9017" t="str">
        <f>IF(ISNA(VLOOKUP(A9017,$A$3:A9016,1,0)),"","DUP!")</f>
        <v/>
      </c>
      <c r="I9017" t="str">
        <f>IF(ISNA(VLOOKUP(B9017,$B$3:B9016,1,0)),"","DUP!")</f>
        <v>DUP!</v>
      </c>
      <c r="J9017" t="str">
        <f t="shared" si="703"/>
        <v/>
      </c>
      <c r="K9017" t="str">
        <f t="shared" si="704"/>
        <v>INSERT INTO ZONE_MAP (SERVICE_ID, SERVICE_NAME, CODE, NW_GROUP, ZONE) VALUES (2,'Voice','141','NHAN TIN','NATIONAL');</v>
      </c>
    </row>
    <row r="9018" spans="1:11">
      <c r="A9018" s="25" t="s">
        <v>2838</v>
      </c>
      <c r="B9018" s="25" t="s">
        <v>2839</v>
      </c>
      <c r="C9018" s="25" t="s">
        <v>293</v>
      </c>
      <c r="D9018" s="25" t="s">
        <v>244</v>
      </c>
      <c r="E9018">
        <f t="shared" si="700"/>
        <v>2</v>
      </c>
      <c r="F9018" t="str">
        <f t="shared" si="701"/>
        <v>Voice</v>
      </c>
      <c r="G9018" t="str">
        <f t="shared" si="702"/>
        <v>VAS_1510_2</v>
      </c>
      <c r="H9018" t="str">
        <f>IF(ISNA(VLOOKUP(A9018,$A$3:A9017,1,0)),"","DUP!")</f>
        <v/>
      </c>
      <c r="I9018" t="str">
        <f>IF(ISNA(VLOOKUP(B9018,$B$3:B9017,1,0)),"","DUP!")</f>
        <v/>
      </c>
      <c r="J9018" t="str">
        <f t="shared" si="703"/>
        <v>VIDEO PLATFORM</v>
      </c>
      <c r="K9018" t="str">
        <f t="shared" si="704"/>
        <v>INSERT INTO ZONE_MAP (SERVICE_ID, SERVICE_NAME, CODE, NW_GROUP, ZONE) VALUES (2,'Voice','1510','VIDEO PLATFORM','NATIONAL');</v>
      </c>
    </row>
    <row r="9019" spans="1:11">
      <c r="A9019" s="25" t="s">
        <v>2840</v>
      </c>
      <c r="B9019" s="25" t="s">
        <v>2839</v>
      </c>
      <c r="C9019" s="25" t="s">
        <v>293</v>
      </c>
      <c r="D9019" s="25" t="s">
        <v>244</v>
      </c>
      <c r="E9019">
        <f t="shared" si="700"/>
        <v>2</v>
      </c>
      <c r="F9019" t="str">
        <f t="shared" si="701"/>
        <v>Voice</v>
      </c>
      <c r="G9019" t="str">
        <f t="shared" si="702"/>
        <v>VAS_1511_2</v>
      </c>
      <c r="H9019" t="str">
        <f>IF(ISNA(VLOOKUP(A9019,$A$3:A9018,1,0)),"","DUP!")</f>
        <v/>
      </c>
      <c r="I9019" t="str">
        <f>IF(ISNA(VLOOKUP(B9019,$B$3:B9018,1,0)),"","DUP!")</f>
        <v>DUP!</v>
      </c>
      <c r="J9019" t="str">
        <f t="shared" si="703"/>
        <v/>
      </c>
      <c r="K9019" t="str">
        <f t="shared" si="704"/>
        <v>INSERT INTO ZONE_MAP (SERVICE_ID, SERVICE_NAME, CODE, NW_GROUP, ZONE) VALUES (2,'Voice','1511','VIDEO PLATFORM','NATIONAL');</v>
      </c>
    </row>
    <row r="9020" spans="1:11">
      <c r="A9020" s="25" t="s">
        <v>2841</v>
      </c>
      <c r="B9020" s="25" t="s">
        <v>2839</v>
      </c>
      <c r="C9020" s="25" t="s">
        <v>293</v>
      </c>
      <c r="D9020" s="25" t="s">
        <v>244</v>
      </c>
      <c r="E9020">
        <f t="shared" si="700"/>
        <v>2</v>
      </c>
      <c r="F9020" t="str">
        <f t="shared" si="701"/>
        <v>Voice</v>
      </c>
      <c r="G9020" t="str">
        <f t="shared" si="702"/>
        <v>VAS_1512_2</v>
      </c>
      <c r="H9020" t="str">
        <f>IF(ISNA(VLOOKUP(A9020,$A$3:A9019,1,0)),"","DUP!")</f>
        <v/>
      </c>
      <c r="I9020" t="str">
        <f>IF(ISNA(VLOOKUP(B9020,$B$3:B9019,1,0)),"","DUP!")</f>
        <v>DUP!</v>
      </c>
      <c r="J9020" t="str">
        <f t="shared" si="703"/>
        <v/>
      </c>
      <c r="K9020" t="str">
        <f t="shared" si="704"/>
        <v>INSERT INTO ZONE_MAP (SERVICE_ID, SERVICE_NAME, CODE, NW_GROUP, ZONE) VALUES (2,'Voice','1512','VIDEO PLATFORM','NATIONAL');</v>
      </c>
    </row>
    <row r="9021" spans="1:11">
      <c r="A9021" s="25" t="s">
        <v>2842</v>
      </c>
      <c r="B9021" s="25" t="s">
        <v>2839</v>
      </c>
      <c r="C9021" s="25" t="s">
        <v>293</v>
      </c>
      <c r="D9021" s="25" t="s">
        <v>244</v>
      </c>
      <c r="E9021">
        <f t="shared" si="700"/>
        <v>2</v>
      </c>
      <c r="F9021" t="str">
        <f t="shared" si="701"/>
        <v>Voice</v>
      </c>
      <c r="G9021" t="str">
        <f t="shared" si="702"/>
        <v>VAS_1513_2</v>
      </c>
      <c r="H9021" t="str">
        <f>IF(ISNA(VLOOKUP(A9021,$A$3:A9020,1,0)),"","DUP!")</f>
        <v/>
      </c>
      <c r="I9021" t="str">
        <f>IF(ISNA(VLOOKUP(B9021,$B$3:B9020,1,0)),"","DUP!")</f>
        <v>DUP!</v>
      </c>
      <c r="J9021" t="str">
        <f t="shared" si="703"/>
        <v/>
      </c>
      <c r="K9021" t="str">
        <f t="shared" si="704"/>
        <v>INSERT INTO ZONE_MAP (SERVICE_ID, SERVICE_NAME, CODE, NW_GROUP, ZONE) VALUES (2,'Voice','1513','VIDEO PLATFORM','NATIONAL');</v>
      </c>
    </row>
    <row r="9022" spans="1:11">
      <c r="A9022" s="25" t="s">
        <v>2843</v>
      </c>
      <c r="B9022" s="25" t="s">
        <v>2839</v>
      </c>
      <c r="C9022" s="25" t="s">
        <v>293</v>
      </c>
      <c r="D9022" s="25" t="s">
        <v>244</v>
      </c>
      <c r="E9022">
        <f t="shared" si="700"/>
        <v>2</v>
      </c>
      <c r="F9022" t="str">
        <f t="shared" si="701"/>
        <v>Voice</v>
      </c>
      <c r="G9022" t="str">
        <f t="shared" si="702"/>
        <v>VAS_1514_2</v>
      </c>
      <c r="H9022" t="str">
        <f>IF(ISNA(VLOOKUP(A9022,$A$3:A9021,1,0)),"","DUP!")</f>
        <v/>
      </c>
      <c r="I9022" t="str">
        <f>IF(ISNA(VLOOKUP(B9022,$B$3:B9021,1,0)),"","DUP!")</f>
        <v>DUP!</v>
      </c>
      <c r="J9022" t="str">
        <f t="shared" si="703"/>
        <v/>
      </c>
      <c r="K9022" t="str">
        <f t="shared" si="704"/>
        <v>INSERT INTO ZONE_MAP (SERVICE_ID, SERVICE_NAME, CODE, NW_GROUP, ZONE) VALUES (2,'Voice','1514','VIDEO PLATFORM','NATIONAL');</v>
      </c>
    </row>
    <row r="9023" spans="1:11">
      <c r="A9023" s="25" t="s">
        <v>2844</v>
      </c>
      <c r="B9023" s="25" t="s">
        <v>2845</v>
      </c>
      <c r="C9023" s="25" t="s">
        <v>293</v>
      </c>
      <c r="D9023" s="25" t="s">
        <v>244</v>
      </c>
      <c r="E9023">
        <f t="shared" si="700"/>
        <v>2</v>
      </c>
      <c r="F9023" t="str">
        <f t="shared" si="701"/>
        <v>Voice</v>
      </c>
      <c r="G9023" t="str">
        <f t="shared" si="702"/>
        <v>VAS_1515_2</v>
      </c>
      <c r="H9023" t="str">
        <f>IF(ISNA(VLOOKUP(A9023,$A$3:A9022,1,0)),"","DUP!")</f>
        <v/>
      </c>
      <c r="I9023" t="str">
        <f>IF(ISNA(VLOOKUP(B9023,$B$3:B9022,1,0)),"","DUP!")</f>
        <v/>
      </c>
      <c r="J9023" t="str">
        <f t="shared" si="703"/>
        <v>HICHAT</v>
      </c>
      <c r="K9023" t="str">
        <f t="shared" si="704"/>
        <v>INSERT INTO ZONE_MAP (SERVICE_ID, SERVICE_NAME, CODE, NW_GROUP, ZONE) VALUES (2,'Voice','1515','HICHAT','NATIONAL');</v>
      </c>
    </row>
    <row r="9024" spans="1:11" ht="25.5">
      <c r="A9024" s="25" t="s">
        <v>2846</v>
      </c>
      <c r="B9024" s="25" t="s">
        <v>2847</v>
      </c>
      <c r="C9024" s="25" t="s">
        <v>293</v>
      </c>
      <c r="D9024" s="25" t="s">
        <v>244</v>
      </c>
      <c r="E9024">
        <f t="shared" si="700"/>
        <v>2</v>
      </c>
      <c r="F9024" t="str">
        <f t="shared" si="701"/>
        <v>Voice</v>
      </c>
      <c r="G9024" t="str">
        <f t="shared" si="702"/>
        <v>VAS_1518_2</v>
      </c>
      <c r="H9024" t="str">
        <f>IF(ISNA(VLOOKUP(A9024,$A$3:A9023,1,0)),"","DUP!")</f>
        <v/>
      </c>
      <c r="I9024" t="str">
        <f>IF(ISNA(VLOOKUP(B9024,$B$3:B9023,1,0)),"","DUP!")</f>
        <v/>
      </c>
      <c r="J9024" t="str">
        <f t="shared" si="703"/>
        <v>CONG THONG TIN VIDEO</v>
      </c>
      <c r="K9024" t="str">
        <f t="shared" si="704"/>
        <v>INSERT INTO ZONE_MAP (SERVICE_ID, SERVICE_NAME, CODE, NW_GROUP, ZONE) VALUES (2,'Voice','1518','CONG THONG TIN VIDEO','NATIONAL');</v>
      </c>
    </row>
    <row r="9025" spans="1:11">
      <c r="A9025" s="25" t="s">
        <v>2848</v>
      </c>
      <c r="B9025" s="25" t="s">
        <v>2849</v>
      </c>
      <c r="C9025" s="25" t="s">
        <v>293</v>
      </c>
      <c r="D9025" s="25" t="s">
        <v>244</v>
      </c>
      <c r="E9025">
        <f t="shared" si="700"/>
        <v>2</v>
      </c>
      <c r="F9025" t="str">
        <f t="shared" si="701"/>
        <v>Voice</v>
      </c>
      <c r="G9025" t="str">
        <f t="shared" si="702"/>
        <v>VAS_1519_2</v>
      </c>
      <c r="H9025" t="str">
        <f>IF(ISNA(VLOOKUP(A9025,$A$3:A9024,1,0)),"","DUP!")</f>
        <v/>
      </c>
      <c r="I9025" t="str">
        <f>IF(ISNA(VLOOKUP(B9025,$B$3:B9024,1,0)),"","DUP!")</f>
        <v/>
      </c>
      <c r="J9025" t="str">
        <f t="shared" si="703"/>
        <v>TIN NHAN VIDEO</v>
      </c>
      <c r="K9025" t="str">
        <f t="shared" si="704"/>
        <v>INSERT INTO ZONE_MAP (SERVICE_ID, SERVICE_NAME, CODE, NW_GROUP, ZONE) VALUES (2,'Voice','1519','TIN NHAN VIDEO','NATIONAL');</v>
      </c>
    </row>
    <row r="9026" spans="1:11">
      <c r="A9026" s="25" t="s">
        <v>2850</v>
      </c>
      <c r="B9026" s="25" t="s">
        <v>2851</v>
      </c>
      <c r="C9026" s="25" t="s">
        <v>293</v>
      </c>
      <c r="D9026" s="25" t="s">
        <v>244</v>
      </c>
      <c r="E9026">
        <f t="shared" si="700"/>
        <v>2</v>
      </c>
      <c r="F9026" t="str">
        <f t="shared" si="701"/>
        <v>Voice</v>
      </c>
      <c r="G9026" t="str">
        <f t="shared" si="702"/>
        <v>VAS_1521_2</v>
      </c>
      <c r="H9026" t="str">
        <f>IF(ISNA(VLOOKUP(A9026,$A$3:A9025,1,0)),"","DUP!")</f>
        <v/>
      </c>
      <c r="I9026" t="str">
        <f>IF(ISNA(VLOOKUP(B9026,$B$3:B9025,1,0)),"","DUP!")</f>
        <v/>
      </c>
      <c r="J9026" t="str">
        <f t="shared" si="703"/>
        <v>MAGIC CALL</v>
      </c>
      <c r="K9026" t="str">
        <f t="shared" si="704"/>
        <v>INSERT INTO ZONE_MAP (SERVICE_ID, SERVICE_NAME, CODE, NW_GROUP, ZONE) VALUES (2,'Voice','1521','MAGIC CALL','NATIONAL');</v>
      </c>
    </row>
    <row r="9027" spans="1:11">
      <c r="A9027" s="25" t="s">
        <v>2852</v>
      </c>
      <c r="B9027" s="25" t="s">
        <v>2853</v>
      </c>
      <c r="C9027" s="25" t="s">
        <v>293</v>
      </c>
      <c r="D9027" s="25" t="s">
        <v>244</v>
      </c>
      <c r="E9027">
        <f t="shared" si="700"/>
        <v>2</v>
      </c>
      <c r="F9027" t="str">
        <f t="shared" si="701"/>
        <v>Voice</v>
      </c>
      <c r="G9027" t="str">
        <f t="shared" si="702"/>
        <v>VAS_1523_2</v>
      </c>
      <c r="H9027" t="str">
        <f>IF(ISNA(VLOOKUP(A9027,$A$3:A9026,1,0)),"","DUP!")</f>
        <v/>
      </c>
      <c r="I9027" t="str">
        <f>IF(ISNA(VLOOKUP(B9027,$B$3:B9026,1,0)),"","DUP!")</f>
        <v/>
      </c>
      <c r="J9027" t="str">
        <f t="shared" si="703"/>
        <v>DV IP RADIO</v>
      </c>
      <c r="K9027" t="str">
        <f t="shared" si="704"/>
        <v>INSERT INTO ZONE_MAP (SERVICE_ID, SERVICE_NAME, CODE, NW_GROUP, ZONE) VALUES (2,'Voice','1523','DV IP RADIO','NATIONAL');</v>
      </c>
    </row>
    <row r="9028" spans="1:11">
      <c r="A9028" s="25" t="s">
        <v>2854</v>
      </c>
      <c r="B9028" s="25" t="s">
        <v>2855</v>
      </c>
      <c r="C9028" s="25" t="s">
        <v>293</v>
      </c>
      <c r="D9028" s="25" t="s">
        <v>244</v>
      </c>
      <c r="E9028">
        <f t="shared" ref="E9028:E9091" si="705">IF(D9028="NORMAL",2,10)</f>
        <v>2</v>
      </c>
      <c r="F9028" t="str">
        <f t="shared" ref="F9028:F9091" si="706">IF(D9028="NORMAL","Voice","Video Call")</f>
        <v>Voice</v>
      </c>
      <c r="G9028" t="str">
        <f t="shared" ref="G9028:G9091" si="707">C9028&amp;"_"&amp;A9028&amp;"_"&amp;E9028</f>
        <v>VAS_19001001_2</v>
      </c>
      <c r="H9028" t="str">
        <f>IF(ISNA(VLOOKUP(A9028,$A$3:A9027,1,0)),"","DUP!")</f>
        <v/>
      </c>
      <c r="I9028" t="str">
        <f>IF(ISNA(VLOOKUP(B9028,$B$3:B9027,1,0)),"","DUP!")</f>
        <v/>
      </c>
      <c r="J9028" t="str">
        <f t="shared" ref="J9028:J9091" si="708">IF(I9028="DUP!","",B9028)</f>
        <v>CSKH VTI</v>
      </c>
      <c r="K9028" t="str">
        <f t="shared" ref="K9028:K9091" si="709">IF(H9028="DUP!","","INSERT INTO ZONE_MAP (SERVICE_ID, SERVICE_NAME, CODE, NW_GROUP, ZONE) VALUES ("&amp;E9028&amp;",'"&amp;F9028&amp;"','"&amp;A9028&amp;"','"&amp;B9028&amp;"','"&amp;IF(B9028="VINAPHONE","INTERNAL","NATIONAL")&amp;"');")</f>
        <v>INSERT INTO ZONE_MAP (SERVICE_ID, SERVICE_NAME, CODE, NW_GROUP, ZONE) VALUES (2,'Voice','19001001','CSKH VTI','NATIONAL');</v>
      </c>
    </row>
    <row r="9029" spans="1:11" ht="25.5">
      <c r="A9029" s="25" t="s">
        <v>2856</v>
      </c>
      <c r="B9029" s="25" t="s">
        <v>2857</v>
      </c>
      <c r="C9029" s="25" t="s">
        <v>293</v>
      </c>
      <c r="D9029" s="25" t="s">
        <v>244</v>
      </c>
      <c r="E9029">
        <f t="shared" si="705"/>
        <v>2</v>
      </c>
      <c r="F9029" t="str">
        <f t="shared" si="706"/>
        <v>Voice</v>
      </c>
      <c r="G9029" t="str">
        <f t="shared" si="707"/>
        <v>VAS_1900108_2</v>
      </c>
      <c r="H9029" t="str">
        <f>IF(ISNA(VLOOKUP(A9029,$A$3:A9028,1,0)),"","DUP!")</f>
        <v/>
      </c>
      <c r="I9029" t="str">
        <f>IF(ISNA(VLOOKUP(B9029,$B$3:B9028,1,0)),"","DUP!")</f>
        <v/>
      </c>
      <c r="J9029" t="str">
        <f t="shared" si="708"/>
        <v>THONG TIN THUONG MAI</v>
      </c>
      <c r="K9029" t="str">
        <f t="shared" si="709"/>
        <v>INSERT INTO ZONE_MAP (SERVICE_ID, SERVICE_NAME, CODE, NW_GROUP, ZONE) VALUES (2,'Voice','1900108','THONG TIN THUONG MAI','NATIONAL');</v>
      </c>
    </row>
    <row r="9030" spans="1:11">
      <c r="A9030" s="25" t="s">
        <v>2858</v>
      </c>
      <c r="B9030" s="25" t="s">
        <v>2859</v>
      </c>
      <c r="C9030" s="25" t="s">
        <v>293</v>
      </c>
      <c r="D9030" s="25" t="s">
        <v>244</v>
      </c>
      <c r="E9030">
        <f t="shared" si="705"/>
        <v>2</v>
      </c>
      <c r="F9030" t="str">
        <f t="shared" si="706"/>
        <v>Voice</v>
      </c>
      <c r="G9030" t="str">
        <f t="shared" si="707"/>
        <v>VAS_19001090_2</v>
      </c>
      <c r="H9030" t="str">
        <f>IF(ISNA(VLOOKUP(A9030,$A$3:A9029,1,0)),"","DUP!")</f>
        <v/>
      </c>
      <c r="I9030" t="str">
        <f>IF(ISNA(VLOOKUP(B9030,$B$3:B9029,1,0)),"","DUP!")</f>
        <v/>
      </c>
      <c r="J9030" t="str">
        <f t="shared" si="708"/>
        <v>CSKH VMS</v>
      </c>
      <c r="K9030" t="str">
        <f t="shared" si="709"/>
        <v>INSERT INTO ZONE_MAP (SERVICE_ID, SERVICE_NAME, CODE, NW_GROUP, ZONE) VALUES (2,'Voice','19001090','CSKH VMS','NATIONAL');</v>
      </c>
    </row>
    <row r="9031" spans="1:11">
      <c r="A9031" s="25" t="s">
        <v>2860</v>
      </c>
      <c r="B9031" s="25" t="s">
        <v>2861</v>
      </c>
      <c r="C9031" s="25" t="s">
        <v>293</v>
      </c>
      <c r="D9031" s="25" t="s">
        <v>244</v>
      </c>
      <c r="E9031">
        <f t="shared" si="705"/>
        <v>2</v>
      </c>
      <c r="F9031" t="str">
        <f t="shared" si="706"/>
        <v>Voice</v>
      </c>
      <c r="G9031" t="str">
        <f t="shared" si="707"/>
        <v>VAS_19001091_2</v>
      </c>
      <c r="H9031" t="str">
        <f>IF(ISNA(VLOOKUP(A9031,$A$3:A9030,1,0)),"","DUP!")</f>
        <v/>
      </c>
      <c r="I9031" t="str">
        <f>IF(ISNA(VLOOKUP(B9031,$B$3:B9030,1,0)),"","DUP!")</f>
        <v/>
      </c>
      <c r="J9031" t="str">
        <f t="shared" si="708"/>
        <v>CSKH VNP</v>
      </c>
      <c r="K9031" t="str">
        <f t="shared" si="709"/>
        <v>INSERT INTO ZONE_MAP (SERVICE_ID, SERVICE_NAME, CODE, NW_GROUP, ZONE) VALUES (2,'Voice','19001091','CSKH VNP','NATIONAL');</v>
      </c>
    </row>
    <row r="9032" spans="1:11">
      <c r="A9032" s="25" t="s">
        <v>2862</v>
      </c>
      <c r="B9032" s="25" t="s">
        <v>2863</v>
      </c>
      <c r="C9032" s="25" t="s">
        <v>293</v>
      </c>
      <c r="D9032" s="25" t="s">
        <v>244</v>
      </c>
      <c r="E9032">
        <f t="shared" si="705"/>
        <v>2</v>
      </c>
      <c r="F9032" t="str">
        <f t="shared" si="706"/>
        <v>Voice</v>
      </c>
      <c r="G9032" t="str">
        <f t="shared" si="707"/>
        <v>VAS_1900110_2</v>
      </c>
      <c r="H9032" t="str">
        <f>IF(ISNA(VLOOKUP(A9032,$A$3:A9031,1,0)),"","DUP!")</f>
        <v/>
      </c>
      <c r="I9032" t="str">
        <f>IF(ISNA(VLOOKUP(B9032,$B$3:B9031,1,0)),"","DUP!")</f>
        <v/>
      </c>
      <c r="J9032" t="str">
        <f t="shared" si="708"/>
        <v>DICH VU 1900</v>
      </c>
      <c r="K9032" t="str">
        <f t="shared" si="709"/>
        <v>INSERT INTO ZONE_MAP (SERVICE_ID, SERVICE_NAME, CODE, NW_GROUP, ZONE) VALUES (2,'Voice','1900110','DICH VU 1900','NATIONAL');</v>
      </c>
    </row>
    <row r="9033" spans="1:11">
      <c r="A9033" s="25" t="s">
        <v>2864</v>
      </c>
      <c r="B9033" s="25" t="s">
        <v>2863</v>
      </c>
      <c r="C9033" s="25" t="s">
        <v>293</v>
      </c>
      <c r="D9033" s="25" t="s">
        <v>244</v>
      </c>
      <c r="E9033">
        <f t="shared" si="705"/>
        <v>2</v>
      </c>
      <c r="F9033" t="str">
        <f t="shared" si="706"/>
        <v>Voice</v>
      </c>
      <c r="G9033" t="str">
        <f t="shared" si="707"/>
        <v>VAS_1900111_2</v>
      </c>
      <c r="H9033" t="str">
        <f>IF(ISNA(VLOOKUP(A9033,$A$3:A9032,1,0)),"","DUP!")</f>
        <v/>
      </c>
      <c r="I9033" t="str">
        <f>IF(ISNA(VLOOKUP(B9033,$B$3:B9032,1,0)),"","DUP!")</f>
        <v>DUP!</v>
      </c>
      <c r="J9033" t="str">
        <f t="shared" si="708"/>
        <v/>
      </c>
      <c r="K9033" t="str">
        <f t="shared" si="709"/>
        <v>INSERT INTO ZONE_MAP (SERVICE_ID, SERVICE_NAME, CODE, NW_GROUP, ZONE) VALUES (2,'Voice','1900111','DICH VU 1900','NATIONAL');</v>
      </c>
    </row>
    <row r="9034" spans="1:11">
      <c r="A9034" s="25" t="s">
        <v>2865</v>
      </c>
      <c r="B9034" s="25" t="s">
        <v>2863</v>
      </c>
      <c r="C9034" s="25" t="s">
        <v>293</v>
      </c>
      <c r="D9034" s="25" t="s">
        <v>244</v>
      </c>
      <c r="E9034">
        <f t="shared" si="705"/>
        <v>2</v>
      </c>
      <c r="F9034" t="str">
        <f t="shared" si="706"/>
        <v>Voice</v>
      </c>
      <c r="G9034" t="str">
        <f t="shared" si="707"/>
        <v>VAS_1900112_2</v>
      </c>
      <c r="H9034" t="str">
        <f>IF(ISNA(VLOOKUP(A9034,$A$3:A9033,1,0)),"","DUP!")</f>
        <v/>
      </c>
      <c r="I9034" t="str">
        <f>IF(ISNA(VLOOKUP(B9034,$B$3:B9033,1,0)),"","DUP!")</f>
        <v>DUP!</v>
      </c>
      <c r="J9034" t="str">
        <f t="shared" si="708"/>
        <v/>
      </c>
      <c r="K9034" t="str">
        <f t="shared" si="709"/>
        <v>INSERT INTO ZONE_MAP (SERVICE_ID, SERVICE_NAME, CODE, NW_GROUP, ZONE) VALUES (2,'Voice','1900112','DICH VU 1900','NATIONAL');</v>
      </c>
    </row>
    <row r="9035" spans="1:11">
      <c r="A9035" s="25" t="s">
        <v>2866</v>
      </c>
      <c r="B9035" s="25" t="s">
        <v>2863</v>
      </c>
      <c r="C9035" s="25" t="s">
        <v>293</v>
      </c>
      <c r="D9035" s="25" t="s">
        <v>244</v>
      </c>
      <c r="E9035">
        <f t="shared" si="705"/>
        <v>2</v>
      </c>
      <c r="F9035" t="str">
        <f t="shared" si="706"/>
        <v>Voice</v>
      </c>
      <c r="G9035" t="str">
        <f t="shared" si="707"/>
        <v>VAS_1900113_2</v>
      </c>
      <c r="H9035" t="str">
        <f>IF(ISNA(VLOOKUP(A9035,$A$3:A9034,1,0)),"","DUP!")</f>
        <v/>
      </c>
      <c r="I9035" t="str">
        <f>IF(ISNA(VLOOKUP(B9035,$B$3:B9034,1,0)),"","DUP!")</f>
        <v>DUP!</v>
      </c>
      <c r="J9035" t="str">
        <f t="shared" si="708"/>
        <v/>
      </c>
      <c r="K9035" t="str">
        <f t="shared" si="709"/>
        <v>INSERT INTO ZONE_MAP (SERVICE_ID, SERVICE_NAME, CODE, NW_GROUP, ZONE) VALUES (2,'Voice','1900113','DICH VU 1900','NATIONAL');</v>
      </c>
    </row>
    <row r="9036" spans="1:11">
      <c r="A9036" s="25" t="s">
        <v>2867</v>
      </c>
      <c r="B9036" s="25" t="s">
        <v>2863</v>
      </c>
      <c r="C9036" s="25" t="s">
        <v>293</v>
      </c>
      <c r="D9036" s="25" t="s">
        <v>244</v>
      </c>
      <c r="E9036">
        <f t="shared" si="705"/>
        <v>2</v>
      </c>
      <c r="F9036" t="str">
        <f t="shared" si="706"/>
        <v>Voice</v>
      </c>
      <c r="G9036" t="str">
        <f t="shared" si="707"/>
        <v>VAS_1900114_2</v>
      </c>
      <c r="H9036" t="str">
        <f>IF(ISNA(VLOOKUP(A9036,$A$3:A9035,1,0)),"","DUP!")</f>
        <v/>
      </c>
      <c r="I9036" t="str">
        <f>IF(ISNA(VLOOKUP(B9036,$B$3:B9035,1,0)),"","DUP!")</f>
        <v>DUP!</v>
      </c>
      <c r="J9036" t="str">
        <f t="shared" si="708"/>
        <v/>
      </c>
      <c r="K9036" t="str">
        <f t="shared" si="709"/>
        <v>INSERT INTO ZONE_MAP (SERVICE_ID, SERVICE_NAME, CODE, NW_GROUP, ZONE) VALUES (2,'Voice','1900114','DICH VU 1900','NATIONAL');</v>
      </c>
    </row>
    <row r="9037" spans="1:11">
      <c r="A9037" s="25" t="s">
        <v>2868</v>
      </c>
      <c r="B9037" s="25" t="s">
        <v>2863</v>
      </c>
      <c r="C9037" s="25" t="s">
        <v>293</v>
      </c>
      <c r="D9037" s="25" t="s">
        <v>244</v>
      </c>
      <c r="E9037">
        <f t="shared" si="705"/>
        <v>2</v>
      </c>
      <c r="F9037" t="str">
        <f t="shared" si="706"/>
        <v>Voice</v>
      </c>
      <c r="G9037" t="str">
        <f t="shared" si="707"/>
        <v>VAS_1900115_2</v>
      </c>
      <c r="H9037" t="str">
        <f>IF(ISNA(VLOOKUP(A9037,$A$3:A9036,1,0)),"","DUP!")</f>
        <v/>
      </c>
      <c r="I9037" t="str">
        <f>IF(ISNA(VLOOKUP(B9037,$B$3:B9036,1,0)),"","DUP!")</f>
        <v>DUP!</v>
      </c>
      <c r="J9037" t="str">
        <f t="shared" si="708"/>
        <v/>
      </c>
      <c r="K9037" t="str">
        <f t="shared" si="709"/>
        <v>INSERT INTO ZONE_MAP (SERVICE_ID, SERVICE_NAME, CODE, NW_GROUP, ZONE) VALUES (2,'Voice','1900115','DICH VU 1900','NATIONAL');</v>
      </c>
    </row>
    <row r="9038" spans="1:11">
      <c r="A9038" s="25" t="s">
        <v>2869</v>
      </c>
      <c r="B9038" s="25" t="s">
        <v>2863</v>
      </c>
      <c r="C9038" s="25" t="s">
        <v>293</v>
      </c>
      <c r="D9038" s="25" t="s">
        <v>244</v>
      </c>
      <c r="E9038">
        <f t="shared" si="705"/>
        <v>2</v>
      </c>
      <c r="F9038" t="str">
        <f t="shared" si="706"/>
        <v>Voice</v>
      </c>
      <c r="G9038" t="str">
        <f t="shared" si="707"/>
        <v>VAS_1900116_2</v>
      </c>
      <c r="H9038" t="str">
        <f>IF(ISNA(VLOOKUP(A9038,$A$3:A9037,1,0)),"","DUP!")</f>
        <v/>
      </c>
      <c r="I9038" t="str">
        <f>IF(ISNA(VLOOKUP(B9038,$B$3:B9037,1,0)),"","DUP!")</f>
        <v>DUP!</v>
      </c>
      <c r="J9038" t="str">
        <f t="shared" si="708"/>
        <v/>
      </c>
      <c r="K9038" t="str">
        <f t="shared" si="709"/>
        <v>INSERT INTO ZONE_MAP (SERVICE_ID, SERVICE_NAME, CODE, NW_GROUP, ZONE) VALUES (2,'Voice','1900116','DICH VU 1900','NATIONAL');</v>
      </c>
    </row>
    <row r="9039" spans="1:11">
      <c r="A9039" s="25" t="s">
        <v>2870</v>
      </c>
      <c r="B9039" s="25" t="s">
        <v>2863</v>
      </c>
      <c r="C9039" s="25" t="s">
        <v>293</v>
      </c>
      <c r="D9039" s="25" t="s">
        <v>244</v>
      </c>
      <c r="E9039">
        <f t="shared" si="705"/>
        <v>2</v>
      </c>
      <c r="F9039" t="str">
        <f t="shared" si="706"/>
        <v>Voice</v>
      </c>
      <c r="G9039" t="str">
        <f t="shared" si="707"/>
        <v>VAS_1900117_2</v>
      </c>
      <c r="H9039" t="str">
        <f>IF(ISNA(VLOOKUP(A9039,$A$3:A9038,1,0)),"","DUP!")</f>
        <v/>
      </c>
      <c r="I9039" t="str">
        <f>IF(ISNA(VLOOKUP(B9039,$B$3:B9038,1,0)),"","DUP!")</f>
        <v>DUP!</v>
      </c>
      <c r="J9039" t="str">
        <f t="shared" si="708"/>
        <v/>
      </c>
      <c r="K9039" t="str">
        <f t="shared" si="709"/>
        <v>INSERT INTO ZONE_MAP (SERVICE_ID, SERVICE_NAME, CODE, NW_GROUP, ZONE) VALUES (2,'Voice','1900117','DICH VU 1900','NATIONAL');</v>
      </c>
    </row>
    <row r="9040" spans="1:11">
      <c r="A9040" s="25" t="s">
        <v>2871</v>
      </c>
      <c r="B9040" s="25" t="s">
        <v>2863</v>
      </c>
      <c r="C9040" s="25" t="s">
        <v>293</v>
      </c>
      <c r="D9040" s="25" t="s">
        <v>244</v>
      </c>
      <c r="E9040">
        <f t="shared" si="705"/>
        <v>2</v>
      </c>
      <c r="F9040" t="str">
        <f t="shared" si="706"/>
        <v>Voice</v>
      </c>
      <c r="G9040" t="str">
        <f t="shared" si="707"/>
        <v>VAS_1900118_2</v>
      </c>
      <c r="H9040" t="str">
        <f>IF(ISNA(VLOOKUP(A9040,$A$3:A9039,1,0)),"","DUP!")</f>
        <v/>
      </c>
      <c r="I9040" t="str">
        <f>IF(ISNA(VLOOKUP(B9040,$B$3:B9039,1,0)),"","DUP!")</f>
        <v>DUP!</v>
      </c>
      <c r="J9040" t="str">
        <f t="shared" si="708"/>
        <v/>
      </c>
      <c r="K9040" t="str">
        <f t="shared" si="709"/>
        <v>INSERT INTO ZONE_MAP (SERVICE_ID, SERVICE_NAME, CODE, NW_GROUP, ZONE) VALUES (2,'Voice','1900118','DICH VU 1900','NATIONAL');</v>
      </c>
    </row>
    <row r="9041" spans="1:11">
      <c r="A9041" s="25" t="s">
        <v>2872</v>
      </c>
      <c r="B9041" s="25" t="s">
        <v>2863</v>
      </c>
      <c r="C9041" s="25" t="s">
        <v>293</v>
      </c>
      <c r="D9041" s="25" t="s">
        <v>244</v>
      </c>
      <c r="E9041">
        <f t="shared" si="705"/>
        <v>2</v>
      </c>
      <c r="F9041" t="str">
        <f t="shared" si="706"/>
        <v>Voice</v>
      </c>
      <c r="G9041" t="str">
        <f t="shared" si="707"/>
        <v>VAS_1900119_2</v>
      </c>
      <c r="H9041" t="str">
        <f>IF(ISNA(VLOOKUP(A9041,$A$3:A9040,1,0)),"","DUP!")</f>
        <v/>
      </c>
      <c r="I9041" t="str">
        <f>IF(ISNA(VLOOKUP(B9041,$B$3:B9040,1,0)),"","DUP!")</f>
        <v>DUP!</v>
      </c>
      <c r="J9041" t="str">
        <f t="shared" si="708"/>
        <v/>
      </c>
      <c r="K9041" t="str">
        <f t="shared" si="709"/>
        <v>INSERT INTO ZONE_MAP (SERVICE_ID, SERVICE_NAME, CODE, NW_GROUP, ZONE) VALUES (2,'Voice','1900119','DICH VU 1900','NATIONAL');</v>
      </c>
    </row>
    <row r="9042" spans="1:11">
      <c r="A9042" s="25" t="s">
        <v>2873</v>
      </c>
      <c r="B9042" s="25" t="s">
        <v>2874</v>
      </c>
      <c r="C9042" s="25" t="s">
        <v>293</v>
      </c>
      <c r="D9042" s="25" t="s">
        <v>244</v>
      </c>
      <c r="E9042">
        <f t="shared" si="705"/>
        <v>2</v>
      </c>
      <c r="F9042" t="str">
        <f t="shared" si="706"/>
        <v>Voice</v>
      </c>
      <c r="G9042" t="str">
        <f t="shared" si="707"/>
        <v>VAS_190012_2</v>
      </c>
      <c r="H9042" t="str">
        <f>IF(ISNA(VLOOKUP(A9042,$A$3:A9041,1,0)),"","DUP!")</f>
        <v/>
      </c>
      <c r="I9042" t="str">
        <f>IF(ISNA(VLOOKUP(B9042,$B$3:B9041,1,0)),"","DUP!")</f>
        <v/>
      </c>
      <c r="J9042" t="str">
        <f t="shared" si="708"/>
        <v>GIAI TRI 1900</v>
      </c>
      <c r="K9042" t="str">
        <f t="shared" si="709"/>
        <v>INSERT INTO ZONE_MAP (SERVICE_ID, SERVICE_NAME, CODE, NW_GROUP, ZONE) VALUES (2,'Voice','190012','GIAI TRI 1900','NATIONAL');</v>
      </c>
    </row>
    <row r="9043" spans="1:11">
      <c r="A9043" s="25" t="s">
        <v>2875</v>
      </c>
      <c r="B9043" s="25" t="s">
        <v>2876</v>
      </c>
      <c r="C9043" s="25" t="s">
        <v>293</v>
      </c>
      <c r="D9043" s="25" t="s">
        <v>244</v>
      </c>
      <c r="E9043">
        <f t="shared" si="705"/>
        <v>2</v>
      </c>
      <c r="F9043" t="str">
        <f t="shared" si="706"/>
        <v>Voice</v>
      </c>
      <c r="G9043" t="str">
        <f t="shared" si="707"/>
        <v>VAS_19001255_2</v>
      </c>
      <c r="H9043" t="str">
        <f>IF(ISNA(VLOOKUP(A9043,$A$3:A9042,1,0)),"","DUP!")</f>
        <v/>
      </c>
      <c r="I9043" t="str">
        <f>IF(ISNA(VLOOKUP(B9043,$B$3:B9042,1,0)),"","DUP!")</f>
        <v/>
      </c>
      <c r="J9043" t="str">
        <f t="shared" si="708"/>
        <v>CSKH VASC</v>
      </c>
      <c r="K9043" t="str">
        <f t="shared" si="709"/>
        <v>INSERT INTO ZONE_MAP (SERVICE_ID, SERVICE_NAME, CODE, NW_GROUP, ZONE) VALUES (2,'Voice','19001255','CSKH VASC','NATIONAL');</v>
      </c>
    </row>
    <row r="9044" spans="1:11">
      <c r="A9044" s="25" t="s">
        <v>2877</v>
      </c>
      <c r="B9044" s="25" t="s">
        <v>2878</v>
      </c>
      <c r="C9044" s="25" t="s">
        <v>293</v>
      </c>
      <c r="D9044" s="25" t="s">
        <v>244</v>
      </c>
      <c r="E9044">
        <f t="shared" si="705"/>
        <v>2</v>
      </c>
      <c r="F9044" t="str">
        <f t="shared" si="706"/>
        <v>Voice</v>
      </c>
      <c r="G9044" t="str">
        <f t="shared" si="707"/>
        <v>VAS_19001260_2</v>
      </c>
      <c r="H9044" t="str">
        <f>IF(ISNA(VLOOKUP(A9044,$A$3:A9043,1,0)),"","DUP!")</f>
        <v/>
      </c>
      <c r="I9044" t="str">
        <f>IF(ISNA(VLOOKUP(B9044,$B$3:B9043,1,0)),"","DUP!")</f>
        <v/>
      </c>
      <c r="J9044" t="str">
        <f t="shared" si="708"/>
        <v>CSKH VDC</v>
      </c>
      <c r="K9044" t="str">
        <f t="shared" si="709"/>
        <v>INSERT INTO ZONE_MAP (SERVICE_ID, SERVICE_NAME, CODE, NW_GROUP, ZONE) VALUES (2,'Voice','19001260','CSKH VDC','NATIONAL');</v>
      </c>
    </row>
    <row r="9045" spans="1:11">
      <c r="A9045" s="25" t="s">
        <v>2879</v>
      </c>
      <c r="B9045" s="25" t="s">
        <v>2874</v>
      </c>
      <c r="C9045" s="25" t="s">
        <v>293</v>
      </c>
      <c r="D9045" s="25" t="s">
        <v>244</v>
      </c>
      <c r="E9045">
        <f t="shared" si="705"/>
        <v>2</v>
      </c>
      <c r="F9045" t="str">
        <f t="shared" si="706"/>
        <v>Voice</v>
      </c>
      <c r="G9045" t="str">
        <f t="shared" si="707"/>
        <v>VAS_190015_2</v>
      </c>
      <c r="H9045" t="str">
        <f>IF(ISNA(VLOOKUP(A9045,$A$3:A9044,1,0)),"","DUP!")</f>
        <v/>
      </c>
      <c r="I9045" t="str">
        <f>IF(ISNA(VLOOKUP(B9045,$B$3:B9044,1,0)),"","DUP!")</f>
        <v>DUP!</v>
      </c>
      <c r="J9045" t="str">
        <f t="shared" si="708"/>
        <v/>
      </c>
      <c r="K9045" t="str">
        <f t="shared" si="709"/>
        <v>INSERT INTO ZONE_MAP (SERVICE_ID, SERVICE_NAME, CODE, NW_GROUP, ZONE) VALUES (2,'Voice','190015','GIAI TRI 1900','NATIONAL');</v>
      </c>
    </row>
    <row r="9046" spans="1:11">
      <c r="A9046" s="25" t="s">
        <v>2880</v>
      </c>
      <c r="B9046" s="25" t="s">
        <v>2874</v>
      </c>
      <c r="C9046" s="25" t="s">
        <v>293</v>
      </c>
      <c r="D9046" s="25" t="s">
        <v>244</v>
      </c>
      <c r="E9046">
        <f t="shared" si="705"/>
        <v>2</v>
      </c>
      <c r="F9046" t="str">
        <f t="shared" si="706"/>
        <v>Voice</v>
      </c>
      <c r="G9046" t="str">
        <f t="shared" si="707"/>
        <v>VAS_190017_2</v>
      </c>
      <c r="H9046" t="str">
        <f>IF(ISNA(VLOOKUP(A9046,$A$3:A9045,1,0)),"","DUP!")</f>
        <v/>
      </c>
      <c r="I9046" t="str">
        <f>IF(ISNA(VLOOKUP(B9046,$B$3:B9045,1,0)),"","DUP!")</f>
        <v>DUP!</v>
      </c>
      <c r="J9046" t="str">
        <f t="shared" si="708"/>
        <v/>
      </c>
      <c r="K9046" t="str">
        <f t="shared" si="709"/>
        <v>INSERT INTO ZONE_MAP (SERVICE_ID, SERVICE_NAME, CODE, NW_GROUP, ZONE) VALUES (2,'Voice','190017','GIAI TRI 1900','NATIONAL');</v>
      </c>
    </row>
    <row r="9047" spans="1:11">
      <c r="A9047" s="25" t="s">
        <v>2881</v>
      </c>
      <c r="B9047" s="25" t="s">
        <v>2882</v>
      </c>
      <c r="C9047" s="25" t="s">
        <v>293</v>
      </c>
      <c r="D9047" s="25" t="s">
        <v>244</v>
      </c>
      <c r="E9047">
        <f t="shared" si="705"/>
        <v>2</v>
      </c>
      <c r="F9047" t="str">
        <f t="shared" si="706"/>
        <v>Voice</v>
      </c>
      <c r="G9047" t="str">
        <f t="shared" si="707"/>
        <v>VAS_19001719_2</v>
      </c>
      <c r="H9047" t="str">
        <f>IF(ISNA(VLOOKUP(A9047,$A$3:A9046,1,0)),"","DUP!")</f>
        <v/>
      </c>
      <c r="I9047" t="str">
        <f>IF(ISNA(VLOOKUP(B9047,$B$3:B9046,1,0)),"","DUP!")</f>
        <v/>
      </c>
      <c r="J9047" t="str">
        <f t="shared" si="708"/>
        <v>CSKH VTN</v>
      </c>
      <c r="K9047" t="str">
        <f t="shared" si="709"/>
        <v>INSERT INTO ZONE_MAP (SERVICE_ID, SERVICE_NAME, CODE, NW_GROUP, ZONE) VALUES (2,'Voice','19001719','CSKH VTN','NATIONAL');</v>
      </c>
    </row>
    <row r="9048" spans="1:11">
      <c r="A9048" s="25" t="s">
        <v>2883</v>
      </c>
      <c r="B9048" s="25" t="s">
        <v>2874</v>
      </c>
      <c r="C9048" s="25" t="s">
        <v>293</v>
      </c>
      <c r="D9048" s="25" t="s">
        <v>244</v>
      </c>
      <c r="E9048">
        <f t="shared" si="705"/>
        <v>2</v>
      </c>
      <c r="F9048" t="str">
        <f t="shared" si="706"/>
        <v>Voice</v>
      </c>
      <c r="G9048" t="str">
        <f t="shared" si="707"/>
        <v>VAS_190018_2</v>
      </c>
      <c r="H9048" t="str">
        <f>IF(ISNA(VLOOKUP(A9048,$A$3:A9047,1,0)),"","DUP!")</f>
        <v/>
      </c>
      <c r="I9048" t="str">
        <f>IF(ISNA(VLOOKUP(B9048,$B$3:B9047,1,0)),"","DUP!")</f>
        <v>DUP!</v>
      </c>
      <c r="J9048" t="str">
        <f t="shared" si="708"/>
        <v/>
      </c>
      <c r="K9048" t="str">
        <f t="shared" si="709"/>
        <v>INSERT INTO ZONE_MAP (SERVICE_ID, SERVICE_NAME, CODE, NW_GROUP, ZONE) VALUES (2,'Voice','190018','GIAI TRI 1900','NATIONAL');</v>
      </c>
    </row>
    <row r="9049" spans="1:11">
      <c r="A9049" s="25" t="s">
        <v>2884</v>
      </c>
      <c r="B9049" s="25" t="s">
        <v>2863</v>
      </c>
      <c r="C9049" s="25" t="s">
        <v>293</v>
      </c>
      <c r="D9049" s="25" t="s">
        <v>244</v>
      </c>
      <c r="E9049">
        <f t="shared" si="705"/>
        <v>2</v>
      </c>
      <c r="F9049" t="str">
        <f t="shared" si="706"/>
        <v>Voice</v>
      </c>
      <c r="G9049" t="str">
        <f t="shared" si="707"/>
        <v>VAS_1900190_2</v>
      </c>
      <c r="H9049" t="str">
        <f>IF(ISNA(VLOOKUP(A9049,$A$3:A9048,1,0)),"","DUP!")</f>
        <v/>
      </c>
      <c r="I9049" t="str">
        <f>IF(ISNA(VLOOKUP(B9049,$B$3:B9048,1,0)),"","DUP!")</f>
        <v>DUP!</v>
      </c>
      <c r="J9049" t="str">
        <f t="shared" si="708"/>
        <v/>
      </c>
      <c r="K9049" t="str">
        <f t="shared" si="709"/>
        <v>INSERT INTO ZONE_MAP (SERVICE_ID, SERVICE_NAME, CODE, NW_GROUP, ZONE) VALUES (2,'Voice','1900190','DICH VU 1900','NATIONAL');</v>
      </c>
    </row>
    <row r="9050" spans="1:11">
      <c r="A9050" s="25" t="s">
        <v>2885</v>
      </c>
      <c r="B9050" s="25" t="s">
        <v>2863</v>
      </c>
      <c r="C9050" s="25" t="s">
        <v>293</v>
      </c>
      <c r="D9050" s="25" t="s">
        <v>244</v>
      </c>
      <c r="E9050">
        <f t="shared" si="705"/>
        <v>2</v>
      </c>
      <c r="F9050" t="str">
        <f t="shared" si="706"/>
        <v>Voice</v>
      </c>
      <c r="G9050" t="str">
        <f t="shared" si="707"/>
        <v>VAS_1900191_2</v>
      </c>
      <c r="H9050" t="str">
        <f>IF(ISNA(VLOOKUP(A9050,$A$3:A9049,1,0)),"","DUP!")</f>
        <v/>
      </c>
      <c r="I9050" t="str">
        <f>IF(ISNA(VLOOKUP(B9050,$B$3:B9049,1,0)),"","DUP!")</f>
        <v>DUP!</v>
      </c>
      <c r="J9050" t="str">
        <f t="shared" si="708"/>
        <v/>
      </c>
      <c r="K9050" t="str">
        <f t="shared" si="709"/>
        <v>INSERT INTO ZONE_MAP (SERVICE_ID, SERVICE_NAME, CODE, NW_GROUP, ZONE) VALUES (2,'Voice','1900191','DICH VU 1900','NATIONAL');</v>
      </c>
    </row>
    <row r="9051" spans="1:11">
      <c r="A9051" s="25" t="s">
        <v>2886</v>
      </c>
      <c r="B9051" s="25" t="s">
        <v>2863</v>
      </c>
      <c r="C9051" s="25" t="s">
        <v>293</v>
      </c>
      <c r="D9051" s="25" t="s">
        <v>244</v>
      </c>
      <c r="E9051">
        <f t="shared" si="705"/>
        <v>2</v>
      </c>
      <c r="F9051" t="str">
        <f t="shared" si="706"/>
        <v>Voice</v>
      </c>
      <c r="G9051" t="str">
        <f t="shared" si="707"/>
        <v>VAS_1900192_2</v>
      </c>
      <c r="H9051" t="str">
        <f>IF(ISNA(VLOOKUP(A9051,$A$3:A9050,1,0)),"","DUP!")</f>
        <v/>
      </c>
      <c r="I9051" t="str">
        <f>IF(ISNA(VLOOKUP(B9051,$B$3:B9050,1,0)),"","DUP!")</f>
        <v>DUP!</v>
      </c>
      <c r="J9051" t="str">
        <f t="shared" si="708"/>
        <v/>
      </c>
      <c r="K9051" t="str">
        <f t="shared" si="709"/>
        <v>INSERT INTO ZONE_MAP (SERVICE_ID, SERVICE_NAME, CODE, NW_GROUP, ZONE) VALUES (2,'Voice','1900192','DICH VU 1900','NATIONAL');</v>
      </c>
    </row>
    <row r="9052" spans="1:11">
      <c r="A9052" s="25" t="s">
        <v>2887</v>
      </c>
      <c r="B9052" s="25" t="s">
        <v>2863</v>
      </c>
      <c r="C9052" s="25" t="s">
        <v>293</v>
      </c>
      <c r="D9052" s="25" t="s">
        <v>244</v>
      </c>
      <c r="E9052">
        <f t="shared" si="705"/>
        <v>2</v>
      </c>
      <c r="F9052" t="str">
        <f t="shared" si="706"/>
        <v>Voice</v>
      </c>
      <c r="G9052" t="str">
        <f t="shared" si="707"/>
        <v>VAS_1900193_2</v>
      </c>
      <c r="H9052" t="str">
        <f>IF(ISNA(VLOOKUP(A9052,$A$3:A9051,1,0)),"","DUP!")</f>
        <v/>
      </c>
      <c r="I9052" t="str">
        <f>IF(ISNA(VLOOKUP(B9052,$B$3:B9051,1,0)),"","DUP!")</f>
        <v>DUP!</v>
      </c>
      <c r="J9052" t="str">
        <f t="shared" si="708"/>
        <v/>
      </c>
      <c r="K9052" t="str">
        <f t="shared" si="709"/>
        <v>INSERT INTO ZONE_MAP (SERVICE_ID, SERVICE_NAME, CODE, NW_GROUP, ZONE) VALUES (2,'Voice','1900193','DICH VU 1900','NATIONAL');</v>
      </c>
    </row>
    <row r="9053" spans="1:11">
      <c r="A9053" s="25" t="s">
        <v>2888</v>
      </c>
      <c r="B9053" s="25" t="s">
        <v>2863</v>
      </c>
      <c r="C9053" s="25" t="s">
        <v>293</v>
      </c>
      <c r="D9053" s="25" t="s">
        <v>244</v>
      </c>
      <c r="E9053">
        <f t="shared" si="705"/>
        <v>2</v>
      </c>
      <c r="F9053" t="str">
        <f t="shared" si="706"/>
        <v>Voice</v>
      </c>
      <c r="G9053" t="str">
        <f t="shared" si="707"/>
        <v>VAS_1900194_2</v>
      </c>
      <c r="H9053" t="str">
        <f>IF(ISNA(VLOOKUP(A9053,$A$3:A9052,1,0)),"","DUP!")</f>
        <v/>
      </c>
      <c r="I9053" t="str">
        <f>IF(ISNA(VLOOKUP(B9053,$B$3:B9052,1,0)),"","DUP!")</f>
        <v>DUP!</v>
      </c>
      <c r="J9053" t="str">
        <f t="shared" si="708"/>
        <v/>
      </c>
      <c r="K9053" t="str">
        <f t="shared" si="709"/>
        <v>INSERT INTO ZONE_MAP (SERVICE_ID, SERVICE_NAME, CODE, NW_GROUP, ZONE) VALUES (2,'Voice','1900194','DICH VU 1900','NATIONAL');</v>
      </c>
    </row>
    <row r="9054" spans="1:11">
      <c r="A9054" s="25" t="s">
        <v>2889</v>
      </c>
      <c r="B9054" s="25" t="s">
        <v>2863</v>
      </c>
      <c r="C9054" s="25" t="s">
        <v>293</v>
      </c>
      <c r="D9054" s="25" t="s">
        <v>244</v>
      </c>
      <c r="E9054">
        <f t="shared" si="705"/>
        <v>2</v>
      </c>
      <c r="F9054" t="str">
        <f t="shared" si="706"/>
        <v>Voice</v>
      </c>
      <c r="G9054" t="str">
        <f t="shared" si="707"/>
        <v>VAS_1900195_2</v>
      </c>
      <c r="H9054" t="str">
        <f>IF(ISNA(VLOOKUP(A9054,$A$3:A9053,1,0)),"","DUP!")</f>
        <v/>
      </c>
      <c r="I9054" t="str">
        <f>IF(ISNA(VLOOKUP(B9054,$B$3:B9053,1,0)),"","DUP!")</f>
        <v>DUP!</v>
      </c>
      <c r="J9054" t="str">
        <f t="shared" si="708"/>
        <v/>
      </c>
      <c r="K9054" t="str">
        <f t="shared" si="709"/>
        <v>INSERT INTO ZONE_MAP (SERVICE_ID, SERVICE_NAME, CODE, NW_GROUP, ZONE) VALUES (2,'Voice','1900195','DICH VU 1900','NATIONAL');</v>
      </c>
    </row>
    <row r="9055" spans="1:11">
      <c r="A9055" s="25" t="s">
        <v>2890</v>
      </c>
      <c r="B9055" s="25" t="s">
        <v>2863</v>
      </c>
      <c r="C9055" s="25" t="s">
        <v>293</v>
      </c>
      <c r="D9055" s="25" t="s">
        <v>244</v>
      </c>
      <c r="E9055">
        <f t="shared" si="705"/>
        <v>2</v>
      </c>
      <c r="F9055" t="str">
        <f t="shared" si="706"/>
        <v>Voice</v>
      </c>
      <c r="G9055" t="str">
        <f t="shared" si="707"/>
        <v>VAS_1900196_2</v>
      </c>
      <c r="H9055" t="str">
        <f>IF(ISNA(VLOOKUP(A9055,$A$3:A9054,1,0)),"","DUP!")</f>
        <v/>
      </c>
      <c r="I9055" t="str">
        <f>IF(ISNA(VLOOKUP(B9055,$B$3:B9054,1,0)),"","DUP!")</f>
        <v>DUP!</v>
      </c>
      <c r="J9055" t="str">
        <f t="shared" si="708"/>
        <v/>
      </c>
      <c r="K9055" t="str">
        <f t="shared" si="709"/>
        <v>INSERT INTO ZONE_MAP (SERVICE_ID, SERVICE_NAME, CODE, NW_GROUP, ZONE) VALUES (2,'Voice','1900196','DICH VU 1900','NATIONAL');</v>
      </c>
    </row>
    <row r="9056" spans="1:11">
      <c r="A9056" s="25" t="s">
        <v>2891</v>
      </c>
      <c r="B9056" s="25" t="s">
        <v>2863</v>
      </c>
      <c r="C9056" s="25" t="s">
        <v>293</v>
      </c>
      <c r="D9056" s="25" t="s">
        <v>244</v>
      </c>
      <c r="E9056">
        <f t="shared" si="705"/>
        <v>2</v>
      </c>
      <c r="F9056" t="str">
        <f t="shared" si="706"/>
        <v>Voice</v>
      </c>
      <c r="G9056" t="str">
        <f t="shared" si="707"/>
        <v>VAS_1900197_2</v>
      </c>
      <c r="H9056" t="str">
        <f>IF(ISNA(VLOOKUP(A9056,$A$3:A9055,1,0)),"","DUP!")</f>
        <v/>
      </c>
      <c r="I9056" t="str">
        <f>IF(ISNA(VLOOKUP(B9056,$B$3:B9055,1,0)),"","DUP!")</f>
        <v>DUP!</v>
      </c>
      <c r="J9056" t="str">
        <f t="shared" si="708"/>
        <v/>
      </c>
      <c r="K9056" t="str">
        <f t="shared" si="709"/>
        <v>INSERT INTO ZONE_MAP (SERVICE_ID, SERVICE_NAME, CODE, NW_GROUP, ZONE) VALUES (2,'Voice','1900197','DICH VU 1900','NATIONAL');</v>
      </c>
    </row>
    <row r="9057" spans="1:11">
      <c r="A9057" s="25" t="s">
        <v>2892</v>
      </c>
      <c r="B9057" s="25" t="s">
        <v>2863</v>
      </c>
      <c r="C9057" s="25" t="s">
        <v>293</v>
      </c>
      <c r="D9057" s="25" t="s">
        <v>244</v>
      </c>
      <c r="E9057">
        <f t="shared" si="705"/>
        <v>2</v>
      </c>
      <c r="F9057" t="str">
        <f t="shared" si="706"/>
        <v>Voice</v>
      </c>
      <c r="G9057" t="str">
        <f t="shared" si="707"/>
        <v>VAS_1900198_2</v>
      </c>
      <c r="H9057" t="str">
        <f>IF(ISNA(VLOOKUP(A9057,$A$3:A9056,1,0)),"","DUP!")</f>
        <v/>
      </c>
      <c r="I9057" t="str">
        <f>IF(ISNA(VLOOKUP(B9057,$B$3:B9056,1,0)),"","DUP!")</f>
        <v>DUP!</v>
      </c>
      <c r="J9057" t="str">
        <f t="shared" si="708"/>
        <v/>
      </c>
      <c r="K9057" t="str">
        <f t="shared" si="709"/>
        <v>INSERT INTO ZONE_MAP (SERVICE_ID, SERVICE_NAME, CODE, NW_GROUP, ZONE) VALUES (2,'Voice','1900198','DICH VU 1900','NATIONAL');</v>
      </c>
    </row>
    <row r="9058" spans="1:11">
      <c r="A9058" s="25" t="s">
        <v>2893</v>
      </c>
      <c r="B9058" s="25" t="s">
        <v>2863</v>
      </c>
      <c r="C9058" s="25" t="s">
        <v>293</v>
      </c>
      <c r="D9058" s="25" t="s">
        <v>244</v>
      </c>
      <c r="E9058">
        <f t="shared" si="705"/>
        <v>2</v>
      </c>
      <c r="F9058" t="str">
        <f t="shared" si="706"/>
        <v>Voice</v>
      </c>
      <c r="G9058" t="str">
        <f t="shared" si="707"/>
        <v>VAS_1900199_2</v>
      </c>
      <c r="H9058" t="str">
        <f>IF(ISNA(VLOOKUP(A9058,$A$3:A9057,1,0)),"","DUP!")</f>
        <v/>
      </c>
      <c r="I9058" t="str">
        <f>IF(ISNA(VLOOKUP(B9058,$B$3:B9057,1,0)),"","DUP!")</f>
        <v>DUP!</v>
      </c>
      <c r="J9058" t="str">
        <f t="shared" si="708"/>
        <v/>
      </c>
      <c r="K9058" t="str">
        <f t="shared" si="709"/>
        <v>INSERT INTO ZONE_MAP (SERVICE_ID, SERVICE_NAME, CODE, NW_GROUP, ZONE) VALUES (2,'Voice','1900199','DICH VU 1900','NATIONAL');</v>
      </c>
    </row>
    <row r="9059" spans="1:11">
      <c r="A9059" s="25" t="s">
        <v>2894</v>
      </c>
      <c r="B9059" s="25" t="s">
        <v>2895</v>
      </c>
      <c r="C9059" s="25" t="s">
        <v>293</v>
      </c>
      <c r="D9059" s="25" t="s">
        <v>244</v>
      </c>
      <c r="E9059">
        <f t="shared" si="705"/>
        <v>2</v>
      </c>
      <c r="F9059" t="str">
        <f t="shared" si="706"/>
        <v>Voice</v>
      </c>
      <c r="G9059" t="str">
        <f t="shared" si="707"/>
        <v>VAS_190030_2</v>
      </c>
      <c r="H9059" t="str">
        <f>IF(ISNA(VLOOKUP(A9059,$A$3:A9058,1,0)),"","DUP!")</f>
        <v/>
      </c>
      <c r="I9059" t="str">
        <f>IF(ISNA(VLOOKUP(B9059,$B$3:B9058,1,0)),"","DUP!")</f>
        <v/>
      </c>
      <c r="J9059" t="str">
        <f t="shared" si="708"/>
        <v>GIAI TRI 1900 VTC</v>
      </c>
      <c r="K9059" t="str">
        <f t="shared" si="709"/>
        <v>INSERT INTO ZONE_MAP (SERVICE_ID, SERVICE_NAME, CODE, NW_GROUP, ZONE) VALUES (2,'Voice','190030','GIAI TRI 1900 VTC','NATIONAL');</v>
      </c>
    </row>
    <row r="9060" spans="1:11">
      <c r="A9060" s="25" t="s">
        <v>2896</v>
      </c>
      <c r="B9060" s="25" t="s">
        <v>2895</v>
      </c>
      <c r="C9060" s="25" t="s">
        <v>293</v>
      </c>
      <c r="D9060" s="25" t="s">
        <v>244</v>
      </c>
      <c r="E9060">
        <f t="shared" si="705"/>
        <v>2</v>
      </c>
      <c r="F9060" t="str">
        <f t="shared" si="706"/>
        <v>Voice</v>
      </c>
      <c r="G9060" t="str">
        <f t="shared" si="707"/>
        <v>VAS_190031_2</v>
      </c>
      <c r="H9060" t="str">
        <f>IF(ISNA(VLOOKUP(A9060,$A$3:A9059,1,0)),"","DUP!")</f>
        <v/>
      </c>
      <c r="I9060" t="str">
        <f>IF(ISNA(VLOOKUP(B9060,$B$3:B9059,1,0)),"","DUP!")</f>
        <v>DUP!</v>
      </c>
      <c r="J9060" t="str">
        <f t="shared" si="708"/>
        <v/>
      </c>
      <c r="K9060" t="str">
        <f t="shared" si="709"/>
        <v>INSERT INTO ZONE_MAP (SERVICE_ID, SERVICE_NAME, CODE, NW_GROUP, ZONE) VALUES (2,'Voice','190031','GIAI TRI 1900 VTC','NATIONAL');</v>
      </c>
    </row>
    <row r="9061" spans="1:11">
      <c r="A9061" s="25" t="s">
        <v>2897</v>
      </c>
      <c r="B9061" s="25" t="s">
        <v>2895</v>
      </c>
      <c r="C9061" s="25" t="s">
        <v>293</v>
      </c>
      <c r="D9061" s="25" t="s">
        <v>244</v>
      </c>
      <c r="E9061">
        <f t="shared" si="705"/>
        <v>2</v>
      </c>
      <c r="F9061" t="str">
        <f t="shared" si="706"/>
        <v>Voice</v>
      </c>
      <c r="G9061" t="str">
        <f t="shared" si="707"/>
        <v>VAS_190032_2</v>
      </c>
      <c r="H9061" t="str">
        <f>IF(ISNA(VLOOKUP(A9061,$A$3:A9060,1,0)),"","DUP!")</f>
        <v/>
      </c>
      <c r="I9061" t="str">
        <f>IF(ISNA(VLOOKUP(B9061,$B$3:B9060,1,0)),"","DUP!")</f>
        <v>DUP!</v>
      </c>
      <c r="J9061" t="str">
        <f t="shared" si="708"/>
        <v/>
      </c>
      <c r="K9061" t="str">
        <f t="shared" si="709"/>
        <v>INSERT INTO ZONE_MAP (SERVICE_ID, SERVICE_NAME, CODE, NW_GROUP, ZONE) VALUES (2,'Voice','190032','GIAI TRI 1900 VTC','NATIONAL');</v>
      </c>
    </row>
    <row r="9062" spans="1:11">
      <c r="A9062" s="25" t="s">
        <v>2898</v>
      </c>
      <c r="B9062" s="25" t="s">
        <v>2895</v>
      </c>
      <c r="C9062" s="25" t="s">
        <v>293</v>
      </c>
      <c r="D9062" s="25" t="s">
        <v>244</v>
      </c>
      <c r="E9062">
        <f t="shared" si="705"/>
        <v>2</v>
      </c>
      <c r="F9062" t="str">
        <f t="shared" si="706"/>
        <v>Voice</v>
      </c>
      <c r="G9062" t="str">
        <f t="shared" si="707"/>
        <v>VAS_190033_2</v>
      </c>
      <c r="H9062" t="str">
        <f>IF(ISNA(VLOOKUP(A9062,$A$3:A9061,1,0)),"","DUP!")</f>
        <v/>
      </c>
      <c r="I9062" t="str">
        <f>IF(ISNA(VLOOKUP(B9062,$B$3:B9061,1,0)),"","DUP!")</f>
        <v>DUP!</v>
      </c>
      <c r="J9062" t="str">
        <f t="shared" si="708"/>
        <v/>
      </c>
      <c r="K9062" t="str">
        <f t="shared" si="709"/>
        <v>INSERT INTO ZONE_MAP (SERVICE_ID, SERVICE_NAME, CODE, NW_GROUP, ZONE) VALUES (2,'Voice','190033','GIAI TRI 1900 VTC','NATIONAL');</v>
      </c>
    </row>
    <row r="9063" spans="1:11">
      <c r="A9063" s="25" t="s">
        <v>2899</v>
      </c>
      <c r="B9063" s="25" t="s">
        <v>2895</v>
      </c>
      <c r="C9063" s="25" t="s">
        <v>293</v>
      </c>
      <c r="D9063" s="25" t="s">
        <v>244</v>
      </c>
      <c r="E9063">
        <f t="shared" si="705"/>
        <v>2</v>
      </c>
      <c r="F9063" t="str">
        <f t="shared" si="706"/>
        <v>Voice</v>
      </c>
      <c r="G9063" t="str">
        <f t="shared" si="707"/>
        <v>VAS_190034_2</v>
      </c>
      <c r="H9063" t="str">
        <f>IF(ISNA(VLOOKUP(A9063,$A$3:A9062,1,0)),"","DUP!")</f>
        <v/>
      </c>
      <c r="I9063" t="str">
        <f>IF(ISNA(VLOOKUP(B9063,$B$3:B9062,1,0)),"","DUP!")</f>
        <v>DUP!</v>
      </c>
      <c r="J9063" t="str">
        <f t="shared" si="708"/>
        <v/>
      </c>
      <c r="K9063" t="str">
        <f t="shared" si="709"/>
        <v>INSERT INTO ZONE_MAP (SERVICE_ID, SERVICE_NAME, CODE, NW_GROUP, ZONE) VALUES (2,'Voice','190034','GIAI TRI 1900 VTC','NATIONAL');</v>
      </c>
    </row>
    <row r="9064" spans="1:11">
      <c r="A9064" s="25" t="s">
        <v>2900</v>
      </c>
      <c r="B9064" s="25" t="s">
        <v>2901</v>
      </c>
      <c r="C9064" s="25" t="s">
        <v>293</v>
      </c>
      <c r="D9064" s="25" t="s">
        <v>244</v>
      </c>
      <c r="E9064">
        <f t="shared" si="705"/>
        <v>2</v>
      </c>
      <c r="F9064" t="str">
        <f t="shared" si="706"/>
        <v>Voice</v>
      </c>
      <c r="G9064" t="str">
        <f t="shared" si="707"/>
        <v>VAS_190045_2</v>
      </c>
      <c r="H9064" t="str">
        <f>IF(ISNA(VLOOKUP(A9064,$A$3:A9063,1,0)),"","DUP!")</f>
        <v/>
      </c>
      <c r="I9064" t="str">
        <f>IF(ISNA(VLOOKUP(B9064,$B$3:B9063,1,0)),"","DUP!")</f>
        <v/>
      </c>
      <c r="J9064" t="str">
        <f t="shared" si="708"/>
        <v>GIAI TRI 1900 HTC</v>
      </c>
      <c r="K9064" t="str">
        <f t="shared" si="709"/>
        <v>INSERT INTO ZONE_MAP (SERVICE_ID, SERVICE_NAME, CODE, NW_GROUP, ZONE) VALUES (2,'Voice','190045','GIAI TRI 1900 HTC','NATIONAL');</v>
      </c>
    </row>
    <row r="9065" spans="1:11">
      <c r="A9065" s="25" t="s">
        <v>2902</v>
      </c>
      <c r="B9065" s="25" t="s">
        <v>2901</v>
      </c>
      <c r="C9065" s="25" t="s">
        <v>293</v>
      </c>
      <c r="D9065" s="25" t="s">
        <v>244</v>
      </c>
      <c r="E9065">
        <f t="shared" si="705"/>
        <v>2</v>
      </c>
      <c r="F9065" t="str">
        <f t="shared" si="706"/>
        <v>Voice</v>
      </c>
      <c r="G9065" t="str">
        <f t="shared" si="707"/>
        <v>VAS_190046_2</v>
      </c>
      <c r="H9065" t="str">
        <f>IF(ISNA(VLOOKUP(A9065,$A$3:A9064,1,0)),"","DUP!")</f>
        <v/>
      </c>
      <c r="I9065" t="str">
        <f>IF(ISNA(VLOOKUP(B9065,$B$3:B9064,1,0)),"","DUP!")</f>
        <v>DUP!</v>
      </c>
      <c r="J9065" t="str">
        <f t="shared" si="708"/>
        <v/>
      </c>
      <c r="K9065" t="str">
        <f t="shared" si="709"/>
        <v>INSERT INTO ZONE_MAP (SERVICE_ID, SERVICE_NAME, CODE, NW_GROUP, ZONE) VALUES (2,'Voice','190046','GIAI TRI 1900 HTC','NATIONAL');</v>
      </c>
    </row>
    <row r="9066" spans="1:11">
      <c r="A9066" s="25" t="s">
        <v>2903</v>
      </c>
      <c r="B9066" s="25" t="s">
        <v>2901</v>
      </c>
      <c r="C9066" s="25" t="s">
        <v>293</v>
      </c>
      <c r="D9066" s="25" t="s">
        <v>244</v>
      </c>
      <c r="E9066">
        <f t="shared" si="705"/>
        <v>2</v>
      </c>
      <c r="F9066" t="str">
        <f t="shared" si="706"/>
        <v>Voice</v>
      </c>
      <c r="G9066" t="str">
        <f t="shared" si="707"/>
        <v>VAS_1900470_2</v>
      </c>
      <c r="H9066" t="str">
        <f>IF(ISNA(VLOOKUP(A9066,$A$3:A9065,1,0)),"","DUP!")</f>
        <v/>
      </c>
      <c r="I9066" t="str">
        <f>IF(ISNA(VLOOKUP(B9066,$B$3:B9065,1,0)),"","DUP!")</f>
        <v>DUP!</v>
      </c>
      <c r="J9066" t="str">
        <f t="shared" si="708"/>
        <v/>
      </c>
      <c r="K9066" t="str">
        <f t="shared" si="709"/>
        <v>INSERT INTO ZONE_MAP (SERVICE_ID, SERVICE_NAME, CODE, NW_GROUP, ZONE) VALUES (2,'Voice','1900470','GIAI TRI 1900 HTC','NATIONAL');</v>
      </c>
    </row>
    <row r="9067" spans="1:11">
      <c r="A9067" s="25" t="s">
        <v>2904</v>
      </c>
      <c r="B9067" s="25" t="s">
        <v>2901</v>
      </c>
      <c r="C9067" s="25" t="s">
        <v>293</v>
      </c>
      <c r="D9067" s="25" t="s">
        <v>244</v>
      </c>
      <c r="E9067">
        <f t="shared" si="705"/>
        <v>2</v>
      </c>
      <c r="F9067" t="str">
        <f t="shared" si="706"/>
        <v>Voice</v>
      </c>
      <c r="G9067" t="str">
        <f t="shared" si="707"/>
        <v>VAS_1900471_2</v>
      </c>
      <c r="H9067" t="str">
        <f>IF(ISNA(VLOOKUP(A9067,$A$3:A9066,1,0)),"","DUP!")</f>
        <v/>
      </c>
      <c r="I9067" t="str">
        <f>IF(ISNA(VLOOKUP(B9067,$B$3:B9066,1,0)),"","DUP!")</f>
        <v>DUP!</v>
      </c>
      <c r="J9067" t="str">
        <f t="shared" si="708"/>
        <v/>
      </c>
      <c r="K9067" t="str">
        <f t="shared" si="709"/>
        <v>INSERT INTO ZONE_MAP (SERVICE_ID, SERVICE_NAME, CODE, NW_GROUP, ZONE) VALUES (2,'Voice','1900471','GIAI TRI 1900 HTC','NATIONAL');</v>
      </c>
    </row>
    <row r="9068" spans="1:11">
      <c r="A9068" s="25" t="s">
        <v>2905</v>
      </c>
      <c r="B9068" s="25" t="s">
        <v>2901</v>
      </c>
      <c r="C9068" s="25" t="s">
        <v>293</v>
      </c>
      <c r="D9068" s="25" t="s">
        <v>244</v>
      </c>
      <c r="E9068">
        <f t="shared" si="705"/>
        <v>2</v>
      </c>
      <c r="F9068" t="str">
        <f t="shared" si="706"/>
        <v>Voice</v>
      </c>
      <c r="G9068" t="str">
        <f t="shared" si="707"/>
        <v>VAS_1900472_2</v>
      </c>
      <c r="H9068" t="str">
        <f>IF(ISNA(VLOOKUP(A9068,$A$3:A9067,1,0)),"","DUP!")</f>
        <v/>
      </c>
      <c r="I9068" t="str">
        <f>IF(ISNA(VLOOKUP(B9068,$B$3:B9067,1,0)),"","DUP!")</f>
        <v>DUP!</v>
      </c>
      <c r="J9068" t="str">
        <f t="shared" si="708"/>
        <v/>
      </c>
      <c r="K9068" t="str">
        <f t="shared" si="709"/>
        <v>INSERT INTO ZONE_MAP (SERVICE_ID, SERVICE_NAME, CODE, NW_GROUP, ZONE) VALUES (2,'Voice','1900472','GIAI TRI 1900 HTC','NATIONAL');</v>
      </c>
    </row>
    <row r="9069" spans="1:11">
      <c r="A9069" s="25" t="s">
        <v>2906</v>
      </c>
      <c r="B9069" s="25" t="s">
        <v>2901</v>
      </c>
      <c r="C9069" s="25" t="s">
        <v>293</v>
      </c>
      <c r="D9069" s="25" t="s">
        <v>244</v>
      </c>
      <c r="E9069">
        <f t="shared" si="705"/>
        <v>2</v>
      </c>
      <c r="F9069" t="str">
        <f t="shared" si="706"/>
        <v>Voice</v>
      </c>
      <c r="G9069" t="str">
        <f t="shared" si="707"/>
        <v>VAS_1900473_2</v>
      </c>
      <c r="H9069" t="str">
        <f>IF(ISNA(VLOOKUP(A9069,$A$3:A9068,1,0)),"","DUP!")</f>
        <v/>
      </c>
      <c r="I9069" t="str">
        <f>IF(ISNA(VLOOKUP(B9069,$B$3:B9068,1,0)),"","DUP!")</f>
        <v>DUP!</v>
      </c>
      <c r="J9069" t="str">
        <f t="shared" si="708"/>
        <v/>
      </c>
      <c r="K9069" t="str">
        <f t="shared" si="709"/>
        <v>INSERT INTO ZONE_MAP (SERVICE_ID, SERVICE_NAME, CODE, NW_GROUP, ZONE) VALUES (2,'Voice','1900473','GIAI TRI 1900 HTC','NATIONAL');</v>
      </c>
    </row>
    <row r="9070" spans="1:11">
      <c r="A9070" s="25" t="s">
        <v>2907</v>
      </c>
      <c r="B9070" s="25" t="s">
        <v>2901</v>
      </c>
      <c r="C9070" s="25" t="s">
        <v>293</v>
      </c>
      <c r="D9070" s="25" t="s">
        <v>244</v>
      </c>
      <c r="E9070">
        <f t="shared" si="705"/>
        <v>2</v>
      </c>
      <c r="F9070" t="str">
        <f t="shared" si="706"/>
        <v>Voice</v>
      </c>
      <c r="G9070" t="str">
        <f t="shared" si="707"/>
        <v>VAS_1900474_2</v>
      </c>
      <c r="H9070" t="str">
        <f>IF(ISNA(VLOOKUP(A9070,$A$3:A9069,1,0)),"","DUP!")</f>
        <v/>
      </c>
      <c r="I9070" t="str">
        <f>IF(ISNA(VLOOKUP(B9070,$B$3:B9069,1,0)),"","DUP!")</f>
        <v>DUP!</v>
      </c>
      <c r="J9070" t="str">
        <f t="shared" si="708"/>
        <v/>
      </c>
      <c r="K9070" t="str">
        <f t="shared" si="709"/>
        <v>INSERT INTO ZONE_MAP (SERVICE_ID, SERVICE_NAME, CODE, NW_GROUP, ZONE) VALUES (2,'Voice','1900474','GIAI TRI 1900 HTC','NATIONAL');</v>
      </c>
    </row>
    <row r="9071" spans="1:11">
      <c r="A9071" s="25" t="s">
        <v>2908</v>
      </c>
      <c r="B9071" s="25" t="s">
        <v>2901</v>
      </c>
      <c r="C9071" s="25" t="s">
        <v>293</v>
      </c>
      <c r="D9071" s="25" t="s">
        <v>244</v>
      </c>
      <c r="E9071">
        <f t="shared" si="705"/>
        <v>2</v>
      </c>
      <c r="F9071" t="str">
        <f t="shared" si="706"/>
        <v>Voice</v>
      </c>
      <c r="G9071" t="str">
        <f t="shared" si="707"/>
        <v>VAS_1900475_2</v>
      </c>
      <c r="H9071" t="str">
        <f>IF(ISNA(VLOOKUP(A9071,$A$3:A9070,1,0)),"","DUP!")</f>
        <v/>
      </c>
      <c r="I9071" t="str">
        <f>IF(ISNA(VLOOKUP(B9071,$B$3:B9070,1,0)),"","DUP!")</f>
        <v>DUP!</v>
      </c>
      <c r="J9071" t="str">
        <f t="shared" si="708"/>
        <v/>
      </c>
      <c r="K9071" t="str">
        <f t="shared" si="709"/>
        <v>INSERT INTO ZONE_MAP (SERVICE_ID, SERVICE_NAME, CODE, NW_GROUP, ZONE) VALUES (2,'Voice','1900475','GIAI TRI 1900 HTC','NATIONAL');</v>
      </c>
    </row>
    <row r="9072" spans="1:11">
      <c r="A9072" s="25" t="s">
        <v>2909</v>
      </c>
      <c r="B9072" s="25" t="s">
        <v>2901</v>
      </c>
      <c r="C9072" s="25" t="s">
        <v>293</v>
      </c>
      <c r="D9072" s="25" t="s">
        <v>244</v>
      </c>
      <c r="E9072">
        <f t="shared" si="705"/>
        <v>2</v>
      </c>
      <c r="F9072" t="str">
        <f t="shared" si="706"/>
        <v>Voice</v>
      </c>
      <c r="G9072" t="str">
        <f t="shared" si="707"/>
        <v>VAS_1900476_2</v>
      </c>
      <c r="H9072" t="str">
        <f>IF(ISNA(VLOOKUP(A9072,$A$3:A9071,1,0)),"","DUP!")</f>
        <v/>
      </c>
      <c r="I9072" t="str">
        <f>IF(ISNA(VLOOKUP(B9072,$B$3:B9071,1,0)),"","DUP!")</f>
        <v>DUP!</v>
      </c>
      <c r="J9072" t="str">
        <f t="shared" si="708"/>
        <v/>
      </c>
      <c r="K9072" t="str">
        <f t="shared" si="709"/>
        <v>INSERT INTO ZONE_MAP (SERVICE_ID, SERVICE_NAME, CODE, NW_GROUP, ZONE) VALUES (2,'Voice','1900476','GIAI TRI 1900 HTC','NATIONAL');</v>
      </c>
    </row>
    <row r="9073" spans="1:11">
      <c r="A9073" s="25" t="s">
        <v>2910</v>
      </c>
      <c r="B9073" s="25" t="s">
        <v>2874</v>
      </c>
      <c r="C9073" s="25" t="s">
        <v>293</v>
      </c>
      <c r="D9073" s="25" t="s">
        <v>244</v>
      </c>
      <c r="E9073">
        <f t="shared" si="705"/>
        <v>2</v>
      </c>
      <c r="F9073" t="str">
        <f t="shared" si="706"/>
        <v>Voice</v>
      </c>
      <c r="G9073" t="str">
        <f t="shared" si="707"/>
        <v>VAS_190054_2</v>
      </c>
      <c r="H9073" t="str">
        <f>IF(ISNA(VLOOKUP(A9073,$A$3:A9072,1,0)),"","DUP!")</f>
        <v/>
      </c>
      <c r="I9073" t="str">
        <f>IF(ISNA(VLOOKUP(B9073,$B$3:B9072,1,0)),"","DUP!")</f>
        <v>DUP!</v>
      </c>
      <c r="J9073" t="str">
        <f t="shared" si="708"/>
        <v/>
      </c>
      <c r="K9073" t="str">
        <f t="shared" si="709"/>
        <v>INSERT INTO ZONE_MAP (SERVICE_ID, SERVICE_NAME, CODE, NW_GROUP, ZONE) VALUES (2,'Voice','190054','GIAI TRI 1900','NATIONAL');</v>
      </c>
    </row>
    <row r="9074" spans="1:11">
      <c r="A9074" s="25" t="s">
        <v>2911</v>
      </c>
      <c r="B9074" s="25" t="s">
        <v>2874</v>
      </c>
      <c r="C9074" s="25" t="s">
        <v>293</v>
      </c>
      <c r="D9074" s="25" t="s">
        <v>244</v>
      </c>
      <c r="E9074">
        <f t="shared" si="705"/>
        <v>2</v>
      </c>
      <c r="F9074" t="str">
        <f t="shared" si="706"/>
        <v>Voice</v>
      </c>
      <c r="G9074" t="str">
        <f t="shared" si="707"/>
        <v>VAS_190055_2</v>
      </c>
      <c r="H9074" t="str">
        <f>IF(ISNA(VLOOKUP(A9074,$A$3:A9073,1,0)),"","DUP!")</f>
        <v/>
      </c>
      <c r="I9074" t="str">
        <f>IF(ISNA(VLOOKUP(B9074,$B$3:B9073,1,0)),"","DUP!")</f>
        <v>DUP!</v>
      </c>
      <c r="J9074" t="str">
        <f t="shared" si="708"/>
        <v/>
      </c>
      <c r="K9074" t="str">
        <f t="shared" si="709"/>
        <v>INSERT INTO ZONE_MAP (SERVICE_ID, SERVICE_NAME, CODE, NW_GROUP, ZONE) VALUES (2,'Voice','190055','GIAI TRI 1900','NATIONAL');</v>
      </c>
    </row>
    <row r="9075" spans="1:11">
      <c r="A9075" s="25" t="s">
        <v>2912</v>
      </c>
      <c r="B9075" s="25" t="s">
        <v>2874</v>
      </c>
      <c r="C9075" s="25" t="s">
        <v>293</v>
      </c>
      <c r="D9075" s="25" t="s">
        <v>244</v>
      </c>
      <c r="E9075">
        <f t="shared" si="705"/>
        <v>2</v>
      </c>
      <c r="F9075" t="str">
        <f t="shared" si="706"/>
        <v>Voice</v>
      </c>
      <c r="G9075" t="str">
        <f t="shared" si="707"/>
        <v>VAS_190056_2</v>
      </c>
      <c r="H9075" t="str">
        <f>IF(ISNA(VLOOKUP(A9075,$A$3:A9074,1,0)),"","DUP!")</f>
        <v/>
      </c>
      <c r="I9075" t="str">
        <f>IF(ISNA(VLOOKUP(B9075,$B$3:B9074,1,0)),"","DUP!")</f>
        <v>DUP!</v>
      </c>
      <c r="J9075" t="str">
        <f t="shared" si="708"/>
        <v/>
      </c>
      <c r="K9075" t="str">
        <f t="shared" si="709"/>
        <v>INSERT INTO ZONE_MAP (SERVICE_ID, SERVICE_NAME, CODE, NW_GROUP, ZONE) VALUES (2,'Voice','190056','GIAI TRI 1900','NATIONAL');</v>
      </c>
    </row>
    <row r="9076" spans="1:11">
      <c r="A9076" s="25" t="s">
        <v>2913</v>
      </c>
      <c r="B9076" s="25" t="s">
        <v>2874</v>
      </c>
      <c r="C9076" s="25" t="s">
        <v>293</v>
      </c>
      <c r="D9076" s="25" t="s">
        <v>244</v>
      </c>
      <c r="E9076">
        <f t="shared" si="705"/>
        <v>2</v>
      </c>
      <c r="F9076" t="str">
        <f t="shared" si="706"/>
        <v>Voice</v>
      </c>
      <c r="G9076" t="str">
        <f t="shared" si="707"/>
        <v>VAS_190057_2</v>
      </c>
      <c r="H9076" t="str">
        <f>IF(ISNA(VLOOKUP(A9076,$A$3:A9075,1,0)),"","DUP!")</f>
        <v/>
      </c>
      <c r="I9076" t="str">
        <f>IF(ISNA(VLOOKUP(B9076,$B$3:B9075,1,0)),"","DUP!")</f>
        <v>DUP!</v>
      </c>
      <c r="J9076" t="str">
        <f t="shared" si="708"/>
        <v/>
      </c>
      <c r="K9076" t="str">
        <f t="shared" si="709"/>
        <v>INSERT INTO ZONE_MAP (SERVICE_ID, SERVICE_NAME, CODE, NW_GROUP, ZONE) VALUES (2,'Voice','190057','GIAI TRI 1900','NATIONAL');</v>
      </c>
    </row>
    <row r="9077" spans="1:11">
      <c r="A9077" s="25" t="s">
        <v>2914</v>
      </c>
      <c r="B9077" s="25" t="s">
        <v>2874</v>
      </c>
      <c r="C9077" s="25" t="s">
        <v>293</v>
      </c>
      <c r="D9077" s="25" t="s">
        <v>244</v>
      </c>
      <c r="E9077">
        <f t="shared" si="705"/>
        <v>2</v>
      </c>
      <c r="F9077" t="str">
        <f t="shared" si="706"/>
        <v>Voice</v>
      </c>
      <c r="G9077" t="str">
        <f t="shared" si="707"/>
        <v>VAS_19005858_2</v>
      </c>
      <c r="H9077" t="str">
        <f>IF(ISNA(VLOOKUP(A9077,$A$3:A9076,1,0)),"","DUP!")</f>
        <v/>
      </c>
      <c r="I9077" t="str">
        <f>IF(ISNA(VLOOKUP(B9077,$B$3:B9076,1,0)),"","DUP!")</f>
        <v>DUP!</v>
      </c>
      <c r="J9077" t="str">
        <f t="shared" si="708"/>
        <v/>
      </c>
      <c r="K9077" t="str">
        <f t="shared" si="709"/>
        <v>INSERT INTO ZONE_MAP (SERVICE_ID, SERVICE_NAME, CODE, NW_GROUP, ZONE) VALUES (2,'Voice','19005858','GIAI TRI 1900','NATIONAL');</v>
      </c>
    </row>
    <row r="9078" spans="1:11">
      <c r="A9078" s="25" t="s">
        <v>2915</v>
      </c>
      <c r="B9078" s="25" t="s">
        <v>2874</v>
      </c>
      <c r="C9078" s="25" t="s">
        <v>293</v>
      </c>
      <c r="D9078" s="25" t="s">
        <v>244</v>
      </c>
      <c r="E9078">
        <f t="shared" si="705"/>
        <v>2</v>
      </c>
      <c r="F9078" t="str">
        <f t="shared" si="706"/>
        <v>Voice</v>
      </c>
      <c r="G9078" t="str">
        <f t="shared" si="707"/>
        <v>VAS_19005888_2</v>
      </c>
      <c r="H9078" t="str">
        <f>IF(ISNA(VLOOKUP(A9078,$A$3:A9077,1,0)),"","DUP!")</f>
        <v/>
      </c>
      <c r="I9078" t="str">
        <f>IF(ISNA(VLOOKUP(B9078,$B$3:B9077,1,0)),"","DUP!")</f>
        <v>DUP!</v>
      </c>
      <c r="J9078" t="str">
        <f t="shared" si="708"/>
        <v/>
      </c>
      <c r="K9078" t="str">
        <f t="shared" si="709"/>
        <v>INSERT INTO ZONE_MAP (SERVICE_ID, SERVICE_NAME, CODE, NW_GROUP, ZONE) VALUES (2,'Voice','19005888','GIAI TRI 1900','NATIONAL');</v>
      </c>
    </row>
    <row r="9079" spans="1:11">
      <c r="A9079" s="25" t="s">
        <v>2916</v>
      </c>
      <c r="B9079" s="25" t="s">
        <v>2874</v>
      </c>
      <c r="C9079" s="25" t="s">
        <v>293</v>
      </c>
      <c r="D9079" s="25" t="s">
        <v>244</v>
      </c>
      <c r="E9079">
        <f t="shared" si="705"/>
        <v>2</v>
      </c>
      <c r="F9079" t="str">
        <f t="shared" si="706"/>
        <v>Voice</v>
      </c>
      <c r="G9079" t="str">
        <f t="shared" si="707"/>
        <v>VAS_190059_2</v>
      </c>
      <c r="H9079" t="str">
        <f>IF(ISNA(VLOOKUP(A9079,$A$3:A9078,1,0)),"","DUP!")</f>
        <v/>
      </c>
      <c r="I9079" t="str">
        <f>IF(ISNA(VLOOKUP(B9079,$B$3:B9078,1,0)),"","DUP!")</f>
        <v>DUP!</v>
      </c>
      <c r="J9079" t="str">
        <f t="shared" si="708"/>
        <v/>
      </c>
      <c r="K9079" t="str">
        <f t="shared" si="709"/>
        <v>INSERT INTO ZONE_MAP (SERVICE_ID, SERVICE_NAME, CODE, NW_GROUP, ZONE) VALUES (2,'Voice','190059','GIAI TRI 1900','NATIONAL');</v>
      </c>
    </row>
    <row r="9080" spans="1:11">
      <c r="A9080" s="25" t="s">
        <v>2917</v>
      </c>
      <c r="B9080" s="25" t="s">
        <v>2918</v>
      </c>
      <c r="C9080" s="25" t="s">
        <v>293</v>
      </c>
      <c r="D9080" s="25" t="s">
        <v>244</v>
      </c>
      <c r="E9080">
        <f t="shared" si="705"/>
        <v>2</v>
      </c>
      <c r="F9080" t="str">
        <f t="shared" si="706"/>
        <v>Voice</v>
      </c>
      <c r="G9080" t="str">
        <f t="shared" si="707"/>
        <v>VAS_190060_2</v>
      </c>
      <c r="H9080" t="str">
        <f>IF(ISNA(VLOOKUP(A9080,$A$3:A9079,1,0)),"","DUP!")</f>
        <v/>
      </c>
      <c r="I9080" t="str">
        <f>IF(ISNA(VLOOKUP(B9080,$B$3:B9079,1,0)),"","DUP!")</f>
        <v/>
      </c>
      <c r="J9080" t="str">
        <f t="shared" si="708"/>
        <v>GIAI TRI 1900 FPT</v>
      </c>
      <c r="K9080" t="str">
        <f t="shared" si="709"/>
        <v>INSERT INTO ZONE_MAP (SERVICE_ID, SERVICE_NAME, CODE, NW_GROUP, ZONE) VALUES (2,'Voice','190060','GIAI TRI 1900 FPT','NATIONAL');</v>
      </c>
    </row>
    <row r="9081" spans="1:11">
      <c r="A9081" s="25" t="s">
        <v>2919</v>
      </c>
      <c r="B9081" s="25" t="s">
        <v>2918</v>
      </c>
      <c r="C9081" s="25" t="s">
        <v>293</v>
      </c>
      <c r="D9081" s="25" t="s">
        <v>244</v>
      </c>
      <c r="E9081">
        <f t="shared" si="705"/>
        <v>2</v>
      </c>
      <c r="F9081" t="str">
        <f t="shared" si="706"/>
        <v>Voice</v>
      </c>
      <c r="G9081" t="str">
        <f t="shared" si="707"/>
        <v>VAS_1900610_2</v>
      </c>
      <c r="H9081" t="str">
        <f>IF(ISNA(VLOOKUP(A9081,$A$3:A9080,1,0)),"","DUP!")</f>
        <v/>
      </c>
      <c r="I9081" t="str">
        <f>IF(ISNA(VLOOKUP(B9081,$B$3:B9080,1,0)),"","DUP!")</f>
        <v>DUP!</v>
      </c>
      <c r="J9081" t="str">
        <f t="shared" si="708"/>
        <v/>
      </c>
      <c r="K9081" t="str">
        <f t="shared" si="709"/>
        <v>INSERT INTO ZONE_MAP (SERVICE_ID, SERVICE_NAME, CODE, NW_GROUP, ZONE) VALUES (2,'Voice','1900610','GIAI TRI 1900 FPT','NATIONAL');</v>
      </c>
    </row>
    <row r="9082" spans="1:11">
      <c r="A9082" s="25" t="s">
        <v>2920</v>
      </c>
      <c r="B9082" s="25" t="s">
        <v>2918</v>
      </c>
      <c r="C9082" s="25" t="s">
        <v>293</v>
      </c>
      <c r="D9082" s="25" t="s">
        <v>244</v>
      </c>
      <c r="E9082">
        <f t="shared" si="705"/>
        <v>2</v>
      </c>
      <c r="F9082" t="str">
        <f t="shared" si="706"/>
        <v>Voice</v>
      </c>
      <c r="G9082" t="str">
        <f t="shared" si="707"/>
        <v>VAS_1900611_2</v>
      </c>
      <c r="H9082" t="str">
        <f>IF(ISNA(VLOOKUP(A9082,$A$3:A9081,1,0)),"","DUP!")</f>
        <v/>
      </c>
      <c r="I9082" t="str">
        <f>IF(ISNA(VLOOKUP(B9082,$B$3:B9081,1,0)),"","DUP!")</f>
        <v>DUP!</v>
      </c>
      <c r="J9082" t="str">
        <f t="shared" si="708"/>
        <v/>
      </c>
      <c r="K9082" t="str">
        <f t="shared" si="709"/>
        <v>INSERT INTO ZONE_MAP (SERVICE_ID, SERVICE_NAME, CODE, NW_GROUP, ZONE) VALUES (2,'Voice','1900611','GIAI TRI 1900 FPT','NATIONAL');</v>
      </c>
    </row>
    <row r="9083" spans="1:11">
      <c r="A9083" s="25" t="s">
        <v>2921</v>
      </c>
      <c r="B9083" s="25" t="s">
        <v>2918</v>
      </c>
      <c r="C9083" s="25" t="s">
        <v>293</v>
      </c>
      <c r="D9083" s="25" t="s">
        <v>244</v>
      </c>
      <c r="E9083">
        <f t="shared" si="705"/>
        <v>2</v>
      </c>
      <c r="F9083" t="str">
        <f t="shared" si="706"/>
        <v>Voice</v>
      </c>
      <c r="G9083" t="str">
        <f t="shared" si="707"/>
        <v>VAS_1900612_2</v>
      </c>
      <c r="H9083" t="str">
        <f>IF(ISNA(VLOOKUP(A9083,$A$3:A9082,1,0)),"","DUP!")</f>
        <v/>
      </c>
      <c r="I9083" t="str">
        <f>IF(ISNA(VLOOKUP(B9083,$B$3:B9082,1,0)),"","DUP!")</f>
        <v>DUP!</v>
      </c>
      <c r="J9083" t="str">
        <f t="shared" si="708"/>
        <v/>
      </c>
      <c r="K9083" t="str">
        <f t="shared" si="709"/>
        <v>INSERT INTO ZONE_MAP (SERVICE_ID, SERVICE_NAME, CODE, NW_GROUP, ZONE) VALUES (2,'Voice','1900612','GIAI TRI 1900 FPT','NATIONAL');</v>
      </c>
    </row>
    <row r="9084" spans="1:11">
      <c r="A9084" s="25" t="s">
        <v>2922</v>
      </c>
      <c r="B9084" s="25" t="s">
        <v>2918</v>
      </c>
      <c r="C9084" s="25" t="s">
        <v>293</v>
      </c>
      <c r="D9084" s="25" t="s">
        <v>244</v>
      </c>
      <c r="E9084">
        <f t="shared" si="705"/>
        <v>2</v>
      </c>
      <c r="F9084" t="str">
        <f t="shared" si="706"/>
        <v>Voice</v>
      </c>
      <c r="G9084" t="str">
        <f t="shared" si="707"/>
        <v>VAS_1900613_2</v>
      </c>
      <c r="H9084" t="str">
        <f>IF(ISNA(VLOOKUP(A9084,$A$3:A9083,1,0)),"","DUP!")</f>
        <v/>
      </c>
      <c r="I9084" t="str">
        <f>IF(ISNA(VLOOKUP(B9084,$B$3:B9083,1,0)),"","DUP!")</f>
        <v>DUP!</v>
      </c>
      <c r="J9084" t="str">
        <f t="shared" si="708"/>
        <v/>
      </c>
      <c r="K9084" t="str">
        <f t="shared" si="709"/>
        <v>INSERT INTO ZONE_MAP (SERVICE_ID, SERVICE_NAME, CODE, NW_GROUP, ZONE) VALUES (2,'Voice','1900613','GIAI TRI 1900 FPT','NATIONAL');</v>
      </c>
    </row>
    <row r="9085" spans="1:11">
      <c r="A9085" s="25" t="s">
        <v>2923</v>
      </c>
      <c r="B9085" s="25" t="s">
        <v>2918</v>
      </c>
      <c r="C9085" s="25" t="s">
        <v>293</v>
      </c>
      <c r="D9085" s="25" t="s">
        <v>244</v>
      </c>
      <c r="E9085">
        <f t="shared" si="705"/>
        <v>2</v>
      </c>
      <c r="F9085" t="str">
        <f t="shared" si="706"/>
        <v>Voice</v>
      </c>
      <c r="G9085" t="str">
        <f t="shared" si="707"/>
        <v>VAS_1900614_2</v>
      </c>
      <c r="H9085" t="str">
        <f>IF(ISNA(VLOOKUP(A9085,$A$3:A9084,1,0)),"","DUP!")</f>
        <v/>
      </c>
      <c r="I9085" t="str">
        <f>IF(ISNA(VLOOKUP(B9085,$B$3:B9084,1,0)),"","DUP!")</f>
        <v>DUP!</v>
      </c>
      <c r="J9085" t="str">
        <f t="shared" si="708"/>
        <v/>
      </c>
      <c r="K9085" t="str">
        <f t="shared" si="709"/>
        <v>INSERT INTO ZONE_MAP (SERVICE_ID, SERVICE_NAME, CODE, NW_GROUP, ZONE) VALUES (2,'Voice','1900614','GIAI TRI 1900 FPT','NATIONAL');</v>
      </c>
    </row>
    <row r="9086" spans="1:11">
      <c r="A9086" s="25" t="s">
        <v>2924</v>
      </c>
      <c r="B9086" s="25" t="s">
        <v>2918</v>
      </c>
      <c r="C9086" s="25" t="s">
        <v>293</v>
      </c>
      <c r="D9086" s="25" t="s">
        <v>244</v>
      </c>
      <c r="E9086">
        <f t="shared" si="705"/>
        <v>2</v>
      </c>
      <c r="F9086" t="str">
        <f t="shared" si="706"/>
        <v>Voice</v>
      </c>
      <c r="G9086" t="str">
        <f t="shared" si="707"/>
        <v>VAS_1900615_2</v>
      </c>
      <c r="H9086" t="str">
        <f>IF(ISNA(VLOOKUP(A9086,$A$3:A9085,1,0)),"","DUP!")</f>
        <v/>
      </c>
      <c r="I9086" t="str">
        <f>IF(ISNA(VLOOKUP(B9086,$B$3:B9085,1,0)),"","DUP!")</f>
        <v>DUP!</v>
      </c>
      <c r="J9086" t="str">
        <f t="shared" si="708"/>
        <v/>
      </c>
      <c r="K9086" t="str">
        <f t="shared" si="709"/>
        <v>INSERT INTO ZONE_MAP (SERVICE_ID, SERVICE_NAME, CODE, NW_GROUP, ZONE) VALUES (2,'Voice','1900615','GIAI TRI 1900 FPT','NATIONAL');</v>
      </c>
    </row>
    <row r="9087" spans="1:11">
      <c r="A9087" s="25" t="s">
        <v>2925</v>
      </c>
      <c r="B9087" s="25" t="s">
        <v>2918</v>
      </c>
      <c r="C9087" s="25" t="s">
        <v>293</v>
      </c>
      <c r="D9087" s="25" t="s">
        <v>244</v>
      </c>
      <c r="E9087">
        <f t="shared" si="705"/>
        <v>2</v>
      </c>
      <c r="F9087" t="str">
        <f t="shared" si="706"/>
        <v>Voice</v>
      </c>
      <c r="G9087" t="str">
        <f t="shared" si="707"/>
        <v>VAS_1900616_2</v>
      </c>
      <c r="H9087" t="str">
        <f>IF(ISNA(VLOOKUP(A9087,$A$3:A9086,1,0)),"","DUP!")</f>
        <v/>
      </c>
      <c r="I9087" t="str">
        <f>IF(ISNA(VLOOKUP(B9087,$B$3:B9086,1,0)),"","DUP!")</f>
        <v>DUP!</v>
      </c>
      <c r="J9087" t="str">
        <f t="shared" si="708"/>
        <v/>
      </c>
      <c r="K9087" t="str">
        <f t="shared" si="709"/>
        <v>INSERT INTO ZONE_MAP (SERVICE_ID, SERVICE_NAME, CODE, NW_GROUP, ZONE) VALUES (2,'Voice','1900616','GIAI TRI 1900 FPT','NATIONAL');</v>
      </c>
    </row>
    <row r="9088" spans="1:11">
      <c r="A9088" s="25" t="s">
        <v>2926</v>
      </c>
      <c r="B9088" s="25" t="s">
        <v>2918</v>
      </c>
      <c r="C9088" s="25" t="s">
        <v>293</v>
      </c>
      <c r="D9088" s="25" t="s">
        <v>244</v>
      </c>
      <c r="E9088">
        <f t="shared" si="705"/>
        <v>2</v>
      </c>
      <c r="F9088" t="str">
        <f t="shared" si="706"/>
        <v>Voice</v>
      </c>
      <c r="G9088" t="str">
        <f t="shared" si="707"/>
        <v>VAS_1900617_2</v>
      </c>
      <c r="H9088" t="str">
        <f>IF(ISNA(VLOOKUP(A9088,$A$3:A9087,1,0)),"","DUP!")</f>
        <v/>
      </c>
      <c r="I9088" t="str">
        <f>IF(ISNA(VLOOKUP(B9088,$B$3:B9087,1,0)),"","DUP!")</f>
        <v>DUP!</v>
      </c>
      <c r="J9088" t="str">
        <f t="shared" si="708"/>
        <v/>
      </c>
      <c r="K9088" t="str">
        <f t="shared" si="709"/>
        <v>INSERT INTO ZONE_MAP (SERVICE_ID, SERVICE_NAME, CODE, NW_GROUP, ZONE) VALUES (2,'Voice','1900617','GIAI TRI 1900 FPT','NATIONAL');</v>
      </c>
    </row>
    <row r="9089" spans="1:11">
      <c r="A9089" s="25" t="s">
        <v>2927</v>
      </c>
      <c r="B9089" s="25" t="s">
        <v>2918</v>
      </c>
      <c r="C9089" s="25" t="s">
        <v>293</v>
      </c>
      <c r="D9089" s="25" t="s">
        <v>244</v>
      </c>
      <c r="E9089">
        <f t="shared" si="705"/>
        <v>2</v>
      </c>
      <c r="F9089" t="str">
        <f t="shared" si="706"/>
        <v>Voice</v>
      </c>
      <c r="G9089" t="str">
        <f t="shared" si="707"/>
        <v>VAS_1900618_2</v>
      </c>
      <c r="H9089" t="str">
        <f>IF(ISNA(VLOOKUP(A9089,$A$3:A9088,1,0)),"","DUP!")</f>
        <v/>
      </c>
      <c r="I9089" t="str">
        <f>IF(ISNA(VLOOKUP(B9089,$B$3:B9088,1,0)),"","DUP!")</f>
        <v>DUP!</v>
      </c>
      <c r="J9089" t="str">
        <f t="shared" si="708"/>
        <v/>
      </c>
      <c r="K9089" t="str">
        <f t="shared" si="709"/>
        <v>INSERT INTO ZONE_MAP (SERVICE_ID, SERVICE_NAME, CODE, NW_GROUP, ZONE) VALUES (2,'Voice','1900618','GIAI TRI 1900 FPT','NATIONAL');</v>
      </c>
    </row>
    <row r="9090" spans="1:11">
      <c r="A9090" s="25" t="s">
        <v>2928</v>
      </c>
      <c r="B9090" s="25" t="s">
        <v>2918</v>
      </c>
      <c r="C9090" s="25" t="s">
        <v>293</v>
      </c>
      <c r="D9090" s="25" t="s">
        <v>244</v>
      </c>
      <c r="E9090">
        <f t="shared" si="705"/>
        <v>2</v>
      </c>
      <c r="F9090" t="str">
        <f t="shared" si="706"/>
        <v>Voice</v>
      </c>
      <c r="G9090" t="str">
        <f t="shared" si="707"/>
        <v>VAS_1900619_2</v>
      </c>
      <c r="H9090" t="str">
        <f>IF(ISNA(VLOOKUP(A9090,$A$3:A9089,1,0)),"","DUP!")</f>
        <v/>
      </c>
      <c r="I9090" t="str">
        <f>IF(ISNA(VLOOKUP(B9090,$B$3:B9089,1,0)),"","DUP!")</f>
        <v>DUP!</v>
      </c>
      <c r="J9090" t="str">
        <f t="shared" si="708"/>
        <v/>
      </c>
      <c r="K9090" t="str">
        <f t="shared" si="709"/>
        <v>INSERT INTO ZONE_MAP (SERVICE_ID, SERVICE_NAME, CODE, NW_GROUP, ZONE) VALUES (2,'Voice','1900619','GIAI TRI 1900 FPT','NATIONAL');</v>
      </c>
    </row>
    <row r="9091" spans="1:11">
      <c r="A9091" s="25" t="s">
        <v>2929</v>
      </c>
      <c r="B9091" s="25" t="s">
        <v>2918</v>
      </c>
      <c r="C9091" s="25" t="s">
        <v>293</v>
      </c>
      <c r="D9091" s="25" t="s">
        <v>244</v>
      </c>
      <c r="E9091">
        <f t="shared" si="705"/>
        <v>2</v>
      </c>
      <c r="F9091" t="str">
        <f t="shared" si="706"/>
        <v>Voice</v>
      </c>
      <c r="G9091" t="str">
        <f t="shared" si="707"/>
        <v>VAS_190062_2</v>
      </c>
      <c r="H9091" t="str">
        <f>IF(ISNA(VLOOKUP(A9091,$A$3:A9090,1,0)),"","DUP!")</f>
        <v/>
      </c>
      <c r="I9091" t="str">
        <f>IF(ISNA(VLOOKUP(B9091,$B$3:B9090,1,0)),"","DUP!")</f>
        <v>DUP!</v>
      </c>
      <c r="J9091" t="str">
        <f t="shared" si="708"/>
        <v/>
      </c>
      <c r="K9091" t="str">
        <f t="shared" si="709"/>
        <v>INSERT INTO ZONE_MAP (SERVICE_ID, SERVICE_NAME, CODE, NW_GROUP, ZONE) VALUES (2,'Voice','190062','GIAI TRI 1900 FPT','NATIONAL');</v>
      </c>
    </row>
    <row r="9092" spans="1:11">
      <c r="A9092" s="25" t="s">
        <v>2930</v>
      </c>
      <c r="B9092" s="25" t="s">
        <v>2918</v>
      </c>
      <c r="C9092" s="25" t="s">
        <v>293</v>
      </c>
      <c r="D9092" s="25" t="s">
        <v>244</v>
      </c>
      <c r="E9092">
        <f t="shared" ref="E9092:E9155" si="710">IF(D9092="NORMAL",2,10)</f>
        <v>2</v>
      </c>
      <c r="F9092" t="str">
        <f t="shared" ref="F9092:F9155" si="711">IF(D9092="NORMAL","Voice","Video Call")</f>
        <v>Voice</v>
      </c>
      <c r="G9092" t="str">
        <f t="shared" ref="G9092:G9155" si="712">C9092&amp;"_"&amp;A9092&amp;"_"&amp;E9092</f>
        <v>VAS_190065_2</v>
      </c>
      <c r="H9092" t="str">
        <f>IF(ISNA(VLOOKUP(A9092,$A$3:A9091,1,0)),"","DUP!")</f>
        <v/>
      </c>
      <c r="I9092" t="str">
        <f>IF(ISNA(VLOOKUP(B9092,$B$3:B9091,1,0)),"","DUP!")</f>
        <v>DUP!</v>
      </c>
      <c r="J9092" t="str">
        <f t="shared" ref="J9092:J9155" si="713">IF(I9092="DUP!","",B9092)</f>
        <v/>
      </c>
      <c r="K9092" t="str">
        <f t="shared" ref="K9092:K9155" si="714">IF(H9092="DUP!","","INSERT INTO ZONE_MAP (SERVICE_ID, SERVICE_NAME, CODE, NW_GROUP, ZONE) VALUES ("&amp;E9092&amp;",'"&amp;F9092&amp;"','"&amp;A9092&amp;"','"&amp;B9092&amp;"','"&amp;IF(B9092="VINAPHONE","INTERNAL","NATIONAL")&amp;"');")</f>
        <v>INSERT INTO ZONE_MAP (SERVICE_ID, SERVICE_NAME, CODE, NW_GROUP, ZONE) VALUES (2,'Voice','190065','GIAI TRI 1900 FPT','NATIONAL');</v>
      </c>
    </row>
    <row r="9093" spans="1:11">
      <c r="A9093" s="25" t="s">
        <v>2931</v>
      </c>
      <c r="B9093" s="25" t="s">
        <v>2918</v>
      </c>
      <c r="C9093" s="25" t="s">
        <v>293</v>
      </c>
      <c r="D9093" s="25" t="s">
        <v>244</v>
      </c>
      <c r="E9093">
        <f t="shared" si="710"/>
        <v>2</v>
      </c>
      <c r="F9093" t="str">
        <f t="shared" si="711"/>
        <v>Voice</v>
      </c>
      <c r="G9093" t="str">
        <f t="shared" si="712"/>
        <v>VAS_1900660_2</v>
      </c>
      <c r="H9093" t="str">
        <f>IF(ISNA(VLOOKUP(A9093,$A$3:A9092,1,0)),"","DUP!")</f>
        <v/>
      </c>
      <c r="I9093" t="str">
        <f>IF(ISNA(VLOOKUP(B9093,$B$3:B9092,1,0)),"","DUP!")</f>
        <v>DUP!</v>
      </c>
      <c r="J9093" t="str">
        <f t="shared" si="713"/>
        <v/>
      </c>
      <c r="K9093" t="str">
        <f t="shared" si="714"/>
        <v>INSERT INTO ZONE_MAP (SERVICE_ID, SERVICE_NAME, CODE, NW_GROUP, ZONE) VALUES (2,'Voice','1900660','GIAI TRI 1900 FPT','NATIONAL');</v>
      </c>
    </row>
    <row r="9094" spans="1:11">
      <c r="A9094" s="25" t="s">
        <v>2932</v>
      </c>
      <c r="B9094" s="25" t="s">
        <v>2918</v>
      </c>
      <c r="C9094" s="25" t="s">
        <v>293</v>
      </c>
      <c r="D9094" s="25" t="s">
        <v>244</v>
      </c>
      <c r="E9094">
        <f t="shared" si="710"/>
        <v>2</v>
      </c>
      <c r="F9094" t="str">
        <f t="shared" si="711"/>
        <v>Voice</v>
      </c>
      <c r="G9094" t="str">
        <f t="shared" si="712"/>
        <v>VAS_1900661_2</v>
      </c>
      <c r="H9094" t="str">
        <f>IF(ISNA(VLOOKUP(A9094,$A$3:A9093,1,0)),"","DUP!")</f>
        <v/>
      </c>
      <c r="I9094" t="str">
        <f>IF(ISNA(VLOOKUP(B9094,$B$3:B9093,1,0)),"","DUP!")</f>
        <v>DUP!</v>
      </c>
      <c r="J9094" t="str">
        <f t="shared" si="713"/>
        <v/>
      </c>
      <c r="K9094" t="str">
        <f t="shared" si="714"/>
        <v>INSERT INTO ZONE_MAP (SERVICE_ID, SERVICE_NAME, CODE, NW_GROUP, ZONE) VALUES (2,'Voice','1900661','GIAI TRI 1900 FPT','NATIONAL');</v>
      </c>
    </row>
    <row r="9095" spans="1:11">
      <c r="A9095" s="25" t="s">
        <v>2933</v>
      </c>
      <c r="B9095" s="25" t="s">
        <v>2918</v>
      </c>
      <c r="C9095" s="25" t="s">
        <v>293</v>
      </c>
      <c r="D9095" s="25" t="s">
        <v>244</v>
      </c>
      <c r="E9095">
        <f t="shared" si="710"/>
        <v>2</v>
      </c>
      <c r="F9095" t="str">
        <f t="shared" si="711"/>
        <v>Voice</v>
      </c>
      <c r="G9095" t="str">
        <f t="shared" si="712"/>
        <v>VAS_1900662_2</v>
      </c>
      <c r="H9095" t="str">
        <f>IF(ISNA(VLOOKUP(A9095,$A$3:A9094,1,0)),"","DUP!")</f>
        <v/>
      </c>
      <c r="I9095" t="str">
        <f>IF(ISNA(VLOOKUP(B9095,$B$3:B9094,1,0)),"","DUP!")</f>
        <v>DUP!</v>
      </c>
      <c r="J9095" t="str">
        <f t="shared" si="713"/>
        <v/>
      </c>
      <c r="K9095" t="str">
        <f t="shared" si="714"/>
        <v>INSERT INTO ZONE_MAP (SERVICE_ID, SERVICE_NAME, CODE, NW_GROUP, ZONE) VALUES (2,'Voice','1900662','GIAI TRI 1900 FPT','NATIONAL');</v>
      </c>
    </row>
    <row r="9096" spans="1:11">
      <c r="A9096" s="25" t="s">
        <v>2934</v>
      </c>
      <c r="B9096" s="25" t="s">
        <v>2918</v>
      </c>
      <c r="C9096" s="25" t="s">
        <v>293</v>
      </c>
      <c r="D9096" s="25" t="s">
        <v>244</v>
      </c>
      <c r="E9096">
        <f t="shared" si="710"/>
        <v>2</v>
      </c>
      <c r="F9096" t="str">
        <f t="shared" si="711"/>
        <v>Voice</v>
      </c>
      <c r="G9096" t="str">
        <f t="shared" si="712"/>
        <v>VAS_1900663_2</v>
      </c>
      <c r="H9096" t="str">
        <f>IF(ISNA(VLOOKUP(A9096,$A$3:A9095,1,0)),"","DUP!")</f>
        <v/>
      </c>
      <c r="I9096" t="str">
        <f>IF(ISNA(VLOOKUP(B9096,$B$3:B9095,1,0)),"","DUP!")</f>
        <v>DUP!</v>
      </c>
      <c r="J9096" t="str">
        <f t="shared" si="713"/>
        <v/>
      </c>
      <c r="K9096" t="str">
        <f t="shared" si="714"/>
        <v>INSERT INTO ZONE_MAP (SERVICE_ID, SERVICE_NAME, CODE, NW_GROUP, ZONE) VALUES (2,'Voice','1900663','GIAI TRI 1900 FPT','NATIONAL');</v>
      </c>
    </row>
    <row r="9097" spans="1:11">
      <c r="A9097" s="25" t="s">
        <v>2935</v>
      </c>
      <c r="B9097" s="25" t="s">
        <v>2918</v>
      </c>
      <c r="C9097" s="25" t="s">
        <v>293</v>
      </c>
      <c r="D9097" s="25" t="s">
        <v>244</v>
      </c>
      <c r="E9097">
        <f t="shared" si="710"/>
        <v>2</v>
      </c>
      <c r="F9097" t="str">
        <f t="shared" si="711"/>
        <v>Voice</v>
      </c>
      <c r="G9097" t="str">
        <f t="shared" si="712"/>
        <v>VAS_1900664_2</v>
      </c>
      <c r="H9097" t="str">
        <f>IF(ISNA(VLOOKUP(A9097,$A$3:A9096,1,0)),"","DUP!")</f>
        <v/>
      </c>
      <c r="I9097" t="str">
        <f>IF(ISNA(VLOOKUP(B9097,$B$3:B9096,1,0)),"","DUP!")</f>
        <v>DUP!</v>
      </c>
      <c r="J9097" t="str">
        <f t="shared" si="713"/>
        <v/>
      </c>
      <c r="K9097" t="str">
        <f t="shared" si="714"/>
        <v>INSERT INTO ZONE_MAP (SERVICE_ID, SERVICE_NAME, CODE, NW_GROUP, ZONE) VALUES (2,'Voice','1900664','GIAI TRI 1900 FPT','NATIONAL');</v>
      </c>
    </row>
    <row r="9098" spans="1:11">
      <c r="A9098" s="25" t="s">
        <v>2936</v>
      </c>
      <c r="B9098" s="25" t="s">
        <v>2918</v>
      </c>
      <c r="C9098" s="25" t="s">
        <v>293</v>
      </c>
      <c r="D9098" s="25" t="s">
        <v>244</v>
      </c>
      <c r="E9098">
        <f t="shared" si="710"/>
        <v>2</v>
      </c>
      <c r="F9098" t="str">
        <f t="shared" si="711"/>
        <v>Voice</v>
      </c>
      <c r="G9098" t="str">
        <f t="shared" si="712"/>
        <v>VAS_1900665_2</v>
      </c>
      <c r="H9098" t="str">
        <f>IF(ISNA(VLOOKUP(A9098,$A$3:A9097,1,0)),"","DUP!")</f>
        <v/>
      </c>
      <c r="I9098" t="str">
        <f>IF(ISNA(VLOOKUP(B9098,$B$3:B9097,1,0)),"","DUP!")</f>
        <v>DUP!</v>
      </c>
      <c r="J9098" t="str">
        <f t="shared" si="713"/>
        <v/>
      </c>
      <c r="K9098" t="str">
        <f t="shared" si="714"/>
        <v>INSERT INTO ZONE_MAP (SERVICE_ID, SERVICE_NAME, CODE, NW_GROUP, ZONE) VALUES (2,'Voice','1900665','GIAI TRI 1900 FPT','NATIONAL');</v>
      </c>
    </row>
    <row r="9099" spans="1:11">
      <c r="A9099" s="25" t="s">
        <v>2937</v>
      </c>
      <c r="B9099" s="25" t="s">
        <v>2918</v>
      </c>
      <c r="C9099" s="25" t="s">
        <v>293</v>
      </c>
      <c r="D9099" s="25" t="s">
        <v>244</v>
      </c>
      <c r="E9099">
        <f t="shared" si="710"/>
        <v>2</v>
      </c>
      <c r="F9099" t="str">
        <f t="shared" si="711"/>
        <v>Voice</v>
      </c>
      <c r="G9099" t="str">
        <f t="shared" si="712"/>
        <v>VAS_19006660_2</v>
      </c>
      <c r="H9099" t="str">
        <f>IF(ISNA(VLOOKUP(A9099,$A$3:A9098,1,0)),"","DUP!")</f>
        <v/>
      </c>
      <c r="I9099" t="str">
        <f>IF(ISNA(VLOOKUP(B9099,$B$3:B9098,1,0)),"","DUP!")</f>
        <v>DUP!</v>
      </c>
      <c r="J9099" t="str">
        <f t="shared" si="713"/>
        <v/>
      </c>
      <c r="K9099" t="str">
        <f t="shared" si="714"/>
        <v>INSERT INTO ZONE_MAP (SERVICE_ID, SERVICE_NAME, CODE, NW_GROUP, ZONE) VALUES (2,'Voice','19006660','GIAI TRI 1900 FPT','NATIONAL');</v>
      </c>
    </row>
    <row r="9100" spans="1:11">
      <c r="A9100" s="25" t="s">
        <v>2938</v>
      </c>
      <c r="B9100" s="25" t="s">
        <v>2918</v>
      </c>
      <c r="C9100" s="25" t="s">
        <v>293</v>
      </c>
      <c r="D9100" s="25" t="s">
        <v>244</v>
      </c>
      <c r="E9100">
        <f t="shared" si="710"/>
        <v>2</v>
      </c>
      <c r="F9100" t="str">
        <f t="shared" si="711"/>
        <v>Voice</v>
      </c>
      <c r="G9100" t="str">
        <f t="shared" si="712"/>
        <v>VAS_19006661_2</v>
      </c>
      <c r="H9100" t="str">
        <f>IF(ISNA(VLOOKUP(A9100,$A$3:A9099,1,0)),"","DUP!")</f>
        <v/>
      </c>
      <c r="I9100" t="str">
        <f>IF(ISNA(VLOOKUP(B9100,$B$3:B9099,1,0)),"","DUP!")</f>
        <v>DUP!</v>
      </c>
      <c r="J9100" t="str">
        <f t="shared" si="713"/>
        <v/>
      </c>
      <c r="K9100" t="str">
        <f t="shared" si="714"/>
        <v>INSERT INTO ZONE_MAP (SERVICE_ID, SERVICE_NAME, CODE, NW_GROUP, ZONE) VALUES (2,'Voice','19006661','GIAI TRI 1900 FPT','NATIONAL');</v>
      </c>
    </row>
    <row r="9101" spans="1:11">
      <c r="A9101" s="25" t="s">
        <v>2939</v>
      </c>
      <c r="B9101" s="25" t="s">
        <v>2918</v>
      </c>
      <c r="C9101" s="25" t="s">
        <v>293</v>
      </c>
      <c r="D9101" s="25" t="s">
        <v>244</v>
      </c>
      <c r="E9101">
        <f t="shared" si="710"/>
        <v>2</v>
      </c>
      <c r="F9101" t="str">
        <f t="shared" si="711"/>
        <v>Voice</v>
      </c>
      <c r="G9101" t="str">
        <f t="shared" si="712"/>
        <v>VAS_19006662_2</v>
      </c>
      <c r="H9101" t="str">
        <f>IF(ISNA(VLOOKUP(A9101,$A$3:A9100,1,0)),"","DUP!")</f>
        <v/>
      </c>
      <c r="I9101" t="str">
        <f>IF(ISNA(VLOOKUP(B9101,$B$3:B9100,1,0)),"","DUP!")</f>
        <v>DUP!</v>
      </c>
      <c r="J9101" t="str">
        <f t="shared" si="713"/>
        <v/>
      </c>
      <c r="K9101" t="str">
        <f t="shared" si="714"/>
        <v>INSERT INTO ZONE_MAP (SERVICE_ID, SERVICE_NAME, CODE, NW_GROUP, ZONE) VALUES (2,'Voice','19006662','GIAI TRI 1900 FPT','NATIONAL');</v>
      </c>
    </row>
    <row r="9102" spans="1:11">
      <c r="A9102" s="25" t="s">
        <v>2940</v>
      </c>
      <c r="B9102" s="25" t="s">
        <v>2918</v>
      </c>
      <c r="C9102" s="25" t="s">
        <v>293</v>
      </c>
      <c r="D9102" s="25" t="s">
        <v>244</v>
      </c>
      <c r="E9102">
        <f t="shared" si="710"/>
        <v>2</v>
      </c>
      <c r="F9102" t="str">
        <f t="shared" si="711"/>
        <v>Voice</v>
      </c>
      <c r="G9102" t="str">
        <f t="shared" si="712"/>
        <v>VAS_19006663_2</v>
      </c>
      <c r="H9102" t="str">
        <f>IF(ISNA(VLOOKUP(A9102,$A$3:A9101,1,0)),"","DUP!")</f>
        <v/>
      </c>
      <c r="I9102" t="str">
        <f>IF(ISNA(VLOOKUP(B9102,$B$3:B9101,1,0)),"","DUP!")</f>
        <v>DUP!</v>
      </c>
      <c r="J9102" t="str">
        <f t="shared" si="713"/>
        <v/>
      </c>
      <c r="K9102" t="str">
        <f t="shared" si="714"/>
        <v>INSERT INTO ZONE_MAP (SERVICE_ID, SERVICE_NAME, CODE, NW_GROUP, ZONE) VALUES (2,'Voice','19006663','GIAI TRI 1900 FPT','NATIONAL');</v>
      </c>
    </row>
    <row r="9103" spans="1:11">
      <c r="A9103" s="25" t="s">
        <v>2941</v>
      </c>
      <c r="B9103" s="25" t="s">
        <v>2918</v>
      </c>
      <c r="C9103" s="25" t="s">
        <v>293</v>
      </c>
      <c r="D9103" s="25" t="s">
        <v>244</v>
      </c>
      <c r="E9103">
        <f t="shared" si="710"/>
        <v>2</v>
      </c>
      <c r="F9103" t="str">
        <f t="shared" si="711"/>
        <v>Voice</v>
      </c>
      <c r="G9103" t="str">
        <f t="shared" si="712"/>
        <v>VAS_19006664_2</v>
      </c>
      <c r="H9103" t="str">
        <f>IF(ISNA(VLOOKUP(A9103,$A$3:A9102,1,0)),"","DUP!")</f>
        <v/>
      </c>
      <c r="I9103" t="str">
        <f>IF(ISNA(VLOOKUP(B9103,$B$3:B9102,1,0)),"","DUP!")</f>
        <v>DUP!</v>
      </c>
      <c r="J9103" t="str">
        <f t="shared" si="713"/>
        <v/>
      </c>
      <c r="K9103" t="str">
        <f t="shared" si="714"/>
        <v>INSERT INTO ZONE_MAP (SERVICE_ID, SERVICE_NAME, CODE, NW_GROUP, ZONE) VALUES (2,'Voice','19006664','GIAI TRI 1900 FPT','NATIONAL');</v>
      </c>
    </row>
    <row r="9104" spans="1:11">
      <c r="A9104" s="25" t="s">
        <v>2942</v>
      </c>
      <c r="B9104" s="25" t="s">
        <v>2918</v>
      </c>
      <c r="C9104" s="25" t="s">
        <v>293</v>
      </c>
      <c r="D9104" s="25" t="s">
        <v>244</v>
      </c>
      <c r="E9104">
        <f t="shared" si="710"/>
        <v>2</v>
      </c>
      <c r="F9104" t="str">
        <f t="shared" si="711"/>
        <v>Voice</v>
      </c>
      <c r="G9104" t="str">
        <f t="shared" si="712"/>
        <v>VAS_19006665_2</v>
      </c>
      <c r="H9104" t="str">
        <f>IF(ISNA(VLOOKUP(A9104,$A$3:A9103,1,0)),"","DUP!")</f>
        <v/>
      </c>
      <c r="I9104" t="str">
        <f>IF(ISNA(VLOOKUP(B9104,$B$3:B9103,1,0)),"","DUP!")</f>
        <v>DUP!</v>
      </c>
      <c r="J9104" t="str">
        <f t="shared" si="713"/>
        <v/>
      </c>
      <c r="K9104" t="str">
        <f t="shared" si="714"/>
        <v>INSERT INTO ZONE_MAP (SERVICE_ID, SERVICE_NAME, CODE, NW_GROUP, ZONE) VALUES (2,'Voice','19006665','GIAI TRI 1900 FPT','NATIONAL');</v>
      </c>
    </row>
    <row r="9105" spans="1:11">
      <c r="A9105" s="25" t="s">
        <v>2943</v>
      </c>
      <c r="B9105" s="25" t="s">
        <v>2918</v>
      </c>
      <c r="C9105" s="25" t="s">
        <v>293</v>
      </c>
      <c r="D9105" s="25" t="s">
        <v>244</v>
      </c>
      <c r="E9105">
        <f t="shared" si="710"/>
        <v>2</v>
      </c>
      <c r="F9105" t="str">
        <f t="shared" si="711"/>
        <v>Voice</v>
      </c>
      <c r="G9105" t="str">
        <f t="shared" si="712"/>
        <v>VAS_19006666_2</v>
      </c>
      <c r="H9105" t="str">
        <f>IF(ISNA(VLOOKUP(A9105,$A$3:A9104,1,0)),"","DUP!")</f>
        <v/>
      </c>
      <c r="I9105" t="str">
        <f>IF(ISNA(VLOOKUP(B9105,$B$3:B9104,1,0)),"","DUP!")</f>
        <v>DUP!</v>
      </c>
      <c r="J9105" t="str">
        <f t="shared" si="713"/>
        <v/>
      </c>
      <c r="K9105" t="str">
        <f t="shared" si="714"/>
        <v>INSERT INTO ZONE_MAP (SERVICE_ID, SERVICE_NAME, CODE, NW_GROUP, ZONE) VALUES (2,'Voice','19006666','GIAI TRI 1900 FPT','NATIONAL');</v>
      </c>
    </row>
    <row r="9106" spans="1:11">
      <c r="A9106" s="25" t="s">
        <v>2944</v>
      </c>
      <c r="B9106" s="25" t="s">
        <v>2918</v>
      </c>
      <c r="C9106" s="25" t="s">
        <v>293</v>
      </c>
      <c r="D9106" s="25" t="s">
        <v>244</v>
      </c>
      <c r="E9106">
        <f t="shared" si="710"/>
        <v>2</v>
      </c>
      <c r="F9106" t="str">
        <f t="shared" si="711"/>
        <v>Voice</v>
      </c>
      <c r="G9106" t="str">
        <f t="shared" si="712"/>
        <v>VAS_19006667_2</v>
      </c>
      <c r="H9106" t="str">
        <f>IF(ISNA(VLOOKUP(A9106,$A$3:A9105,1,0)),"","DUP!")</f>
        <v/>
      </c>
      <c r="I9106" t="str">
        <f>IF(ISNA(VLOOKUP(B9106,$B$3:B9105,1,0)),"","DUP!")</f>
        <v>DUP!</v>
      </c>
      <c r="J9106" t="str">
        <f t="shared" si="713"/>
        <v/>
      </c>
      <c r="K9106" t="str">
        <f t="shared" si="714"/>
        <v>INSERT INTO ZONE_MAP (SERVICE_ID, SERVICE_NAME, CODE, NW_GROUP, ZONE) VALUES (2,'Voice','19006667','GIAI TRI 1900 FPT','NATIONAL');</v>
      </c>
    </row>
    <row r="9107" spans="1:11">
      <c r="A9107" s="25" t="s">
        <v>2945</v>
      </c>
      <c r="B9107" s="25" t="s">
        <v>2918</v>
      </c>
      <c r="C9107" s="25" t="s">
        <v>293</v>
      </c>
      <c r="D9107" s="25" t="s">
        <v>244</v>
      </c>
      <c r="E9107">
        <f t="shared" si="710"/>
        <v>2</v>
      </c>
      <c r="F9107" t="str">
        <f t="shared" si="711"/>
        <v>Voice</v>
      </c>
      <c r="G9107" t="str">
        <f t="shared" si="712"/>
        <v>VAS_19006668_2</v>
      </c>
      <c r="H9107" t="str">
        <f>IF(ISNA(VLOOKUP(A9107,$A$3:A9106,1,0)),"","DUP!")</f>
        <v/>
      </c>
      <c r="I9107" t="str">
        <f>IF(ISNA(VLOOKUP(B9107,$B$3:B9106,1,0)),"","DUP!")</f>
        <v>DUP!</v>
      </c>
      <c r="J9107" t="str">
        <f t="shared" si="713"/>
        <v/>
      </c>
      <c r="K9107" t="str">
        <f t="shared" si="714"/>
        <v>INSERT INTO ZONE_MAP (SERVICE_ID, SERVICE_NAME, CODE, NW_GROUP, ZONE) VALUES (2,'Voice','19006668','GIAI TRI 1900 FPT','NATIONAL');</v>
      </c>
    </row>
    <row r="9108" spans="1:11">
      <c r="A9108" s="25" t="s">
        <v>2946</v>
      </c>
      <c r="B9108" s="25" t="s">
        <v>2918</v>
      </c>
      <c r="C9108" s="25" t="s">
        <v>293</v>
      </c>
      <c r="D9108" s="25" t="s">
        <v>244</v>
      </c>
      <c r="E9108">
        <f t="shared" si="710"/>
        <v>2</v>
      </c>
      <c r="F9108" t="str">
        <f t="shared" si="711"/>
        <v>Voice</v>
      </c>
      <c r="G9108" t="str">
        <f t="shared" si="712"/>
        <v>VAS_19006669_2</v>
      </c>
      <c r="H9108" t="str">
        <f>IF(ISNA(VLOOKUP(A9108,$A$3:A9107,1,0)),"","DUP!")</f>
        <v/>
      </c>
      <c r="I9108" t="str">
        <f>IF(ISNA(VLOOKUP(B9108,$B$3:B9107,1,0)),"","DUP!")</f>
        <v>DUP!</v>
      </c>
      <c r="J9108" t="str">
        <f t="shared" si="713"/>
        <v/>
      </c>
      <c r="K9108" t="str">
        <f t="shared" si="714"/>
        <v>INSERT INTO ZONE_MAP (SERVICE_ID, SERVICE_NAME, CODE, NW_GROUP, ZONE) VALUES (2,'Voice','19006669','GIAI TRI 1900 FPT','NATIONAL');</v>
      </c>
    </row>
    <row r="9109" spans="1:11">
      <c r="A9109" s="25" t="s">
        <v>2947</v>
      </c>
      <c r="B9109" s="25" t="s">
        <v>2918</v>
      </c>
      <c r="C9109" s="25" t="s">
        <v>293</v>
      </c>
      <c r="D9109" s="25" t="s">
        <v>244</v>
      </c>
      <c r="E9109">
        <f t="shared" si="710"/>
        <v>2</v>
      </c>
      <c r="F9109" t="str">
        <f t="shared" si="711"/>
        <v>Voice</v>
      </c>
      <c r="G9109" t="str">
        <f t="shared" si="712"/>
        <v>VAS_19006670_2</v>
      </c>
      <c r="H9109" t="str">
        <f>IF(ISNA(VLOOKUP(A9109,$A$3:A9108,1,0)),"","DUP!")</f>
        <v/>
      </c>
      <c r="I9109" t="str">
        <f>IF(ISNA(VLOOKUP(B9109,$B$3:B9108,1,0)),"","DUP!")</f>
        <v>DUP!</v>
      </c>
      <c r="J9109" t="str">
        <f t="shared" si="713"/>
        <v/>
      </c>
      <c r="K9109" t="str">
        <f t="shared" si="714"/>
        <v>INSERT INTO ZONE_MAP (SERVICE_ID, SERVICE_NAME, CODE, NW_GROUP, ZONE) VALUES (2,'Voice','19006670','GIAI TRI 1900 FPT','NATIONAL');</v>
      </c>
    </row>
    <row r="9110" spans="1:11">
      <c r="A9110" s="25" t="s">
        <v>2948</v>
      </c>
      <c r="B9110" s="25" t="s">
        <v>2918</v>
      </c>
      <c r="C9110" s="25" t="s">
        <v>293</v>
      </c>
      <c r="D9110" s="25" t="s">
        <v>244</v>
      </c>
      <c r="E9110">
        <f t="shared" si="710"/>
        <v>2</v>
      </c>
      <c r="F9110" t="str">
        <f t="shared" si="711"/>
        <v>Voice</v>
      </c>
      <c r="G9110" t="str">
        <f t="shared" si="712"/>
        <v>VAS_19006671_2</v>
      </c>
      <c r="H9110" t="str">
        <f>IF(ISNA(VLOOKUP(A9110,$A$3:A9109,1,0)),"","DUP!")</f>
        <v/>
      </c>
      <c r="I9110" t="str">
        <f>IF(ISNA(VLOOKUP(B9110,$B$3:B9109,1,0)),"","DUP!")</f>
        <v>DUP!</v>
      </c>
      <c r="J9110" t="str">
        <f t="shared" si="713"/>
        <v/>
      </c>
      <c r="K9110" t="str">
        <f t="shared" si="714"/>
        <v>INSERT INTO ZONE_MAP (SERVICE_ID, SERVICE_NAME, CODE, NW_GROUP, ZONE) VALUES (2,'Voice','19006671','GIAI TRI 1900 FPT','NATIONAL');</v>
      </c>
    </row>
    <row r="9111" spans="1:11">
      <c r="A9111" s="25" t="s">
        <v>2949</v>
      </c>
      <c r="B9111" s="25" t="s">
        <v>2918</v>
      </c>
      <c r="C9111" s="25" t="s">
        <v>293</v>
      </c>
      <c r="D9111" s="25" t="s">
        <v>244</v>
      </c>
      <c r="E9111">
        <f t="shared" si="710"/>
        <v>2</v>
      </c>
      <c r="F9111" t="str">
        <f t="shared" si="711"/>
        <v>Voice</v>
      </c>
      <c r="G9111" t="str">
        <f t="shared" si="712"/>
        <v>VAS_19006672_2</v>
      </c>
      <c r="H9111" t="str">
        <f>IF(ISNA(VLOOKUP(A9111,$A$3:A9110,1,0)),"","DUP!")</f>
        <v/>
      </c>
      <c r="I9111" t="str">
        <f>IF(ISNA(VLOOKUP(B9111,$B$3:B9110,1,0)),"","DUP!")</f>
        <v>DUP!</v>
      </c>
      <c r="J9111" t="str">
        <f t="shared" si="713"/>
        <v/>
      </c>
      <c r="K9111" t="str">
        <f t="shared" si="714"/>
        <v>INSERT INTO ZONE_MAP (SERVICE_ID, SERVICE_NAME, CODE, NW_GROUP, ZONE) VALUES (2,'Voice','19006672','GIAI TRI 1900 FPT','NATIONAL');</v>
      </c>
    </row>
    <row r="9112" spans="1:11">
      <c r="A9112" s="25" t="s">
        <v>2950</v>
      </c>
      <c r="B9112" s="25" t="s">
        <v>2918</v>
      </c>
      <c r="C9112" s="25" t="s">
        <v>293</v>
      </c>
      <c r="D9112" s="25" t="s">
        <v>244</v>
      </c>
      <c r="E9112">
        <f t="shared" si="710"/>
        <v>2</v>
      </c>
      <c r="F9112" t="str">
        <f t="shared" si="711"/>
        <v>Voice</v>
      </c>
      <c r="G9112" t="str">
        <f t="shared" si="712"/>
        <v>VAS_19006673_2</v>
      </c>
      <c r="H9112" t="str">
        <f>IF(ISNA(VLOOKUP(A9112,$A$3:A9111,1,0)),"","DUP!")</f>
        <v/>
      </c>
      <c r="I9112" t="str">
        <f>IF(ISNA(VLOOKUP(B9112,$B$3:B9111,1,0)),"","DUP!")</f>
        <v>DUP!</v>
      </c>
      <c r="J9112" t="str">
        <f t="shared" si="713"/>
        <v/>
      </c>
      <c r="K9112" t="str">
        <f t="shared" si="714"/>
        <v>INSERT INTO ZONE_MAP (SERVICE_ID, SERVICE_NAME, CODE, NW_GROUP, ZONE) VALUES (2,'Voice','19006673','GIAI TRI 1900 FPT','NATIONAL');</v>
      </c>
    </row>
    <row r="9113" spans="1:11">
      <c r="A9113" s="25" t="s">
        <v>2951</v>
      </c>
      <c r="B9113" s="25" t="s">
        <v>2918</v>
      </c>
      <c r="C9113" s="25" t="s">
        <v>293</v>
      </c>
      <c r="D9113" s="25" t="s">
        <v>244</v>
      </c>
      <c r="E9113">
        <f t="shared" si="710"/>
        <v>2</v>
      </c>
      <c r="F9113" t="str">
        <f t="shared" si="711"/>
        <v>Voice</v>
      </c>
      <c r="G9113" t="str">
        <f t="shared" si="712"/>
        <v>VAS_19006674_2</v>
      </c>
      <c r="H9113" t="str">
        <f>IF(ISNA(VLOOKUP(A9113,$A$3:A9112,1,0)),"","DUP!")</f>
        <v/>
      </c>
      <c r="I9113" t="str">
        <f>IF(ISNA(VLOOKUP(B9113,$B$3:B9112,1,0)),"","DUP!")</f>
        <v>DUP!</v>
      </c>
      <c r="J9113" t="str">
        <f t="shared" si="713"/>
        <v/>
      </c>
      <c r="K9113" t="str">
        <f t="shared" si="714"/>
        <v>INSERT INTO ZONE_MAP (SERVICE_ID, SERVICE_NAME, CODE, NW_GROUP, ZONE) VALUES (2,'Voice','19006674','GIAI TRI 1900 FPT','NATIONAL');</v>
      </c>
    </row>
    <row r="9114" spans="1:11">
      <c r="A9114" s="25" t="s">
        <v>2952</v>
      </c>
      <c r="B9114" s="25" t="s">
        <v>2918</v>
      </c>
      <c r="C9114" s="25" t="s">
        <v>293</v>
      </c>
      <c r="D9114" s="25" t="s">
        <v>244</v>
      </c>
      <c r="E9114">
        <f t="shared" si="710"/>
        <v>2</v>
      </c>
      <c r="F9114" t="str">
        <f t="shared" si="711"/>
        <v>Voice</v>
      </c>
      <c r="G9114" t="str">
        <f t="shared" si="712"/>
        <v>VAS_19006675_2</v>
      </c>
      <c r="H9114" t="str">
        <f>IF(ISNA(VLOOKUP(A9114,$A$3:A9113,1,0)),"","DUP!")</f>
        <v/>
      </c>
      <c r="I9114" t="str">
        <f>IF(ISNA(VLOOKUP(B9114,$B$3:B9113,1,0)),"","DUP!")</f>
        <v>DUP!</v>
      </c>
      <c r="J9114" t="str">
        <f t="shared" si="713"/>
        <v/>
      </c>
      <c r="K9114" t="str">
        <f t="shared" si="714"/>
        <v>INSERT INTO ZONE_MAP (SERVICE_ID, SERVICE_NAME, CODE, NW_GROUP, ZONE) VALUES (2,'Voice','19006675','GIAI TRI 1900 FPT','NATIONAL');</v>
      </c>
    </row>
    <row r="9115" spans="1:11">
      <c r="A9115" s="25" t="s">
        <v>2953</v>
      </c>
      <c r="B9115" s="25" t="s">
        <v>2918</v>
      </c>
      <c r="C9115" s="25" t="s">
        <v>293</v>
      </c>
      <c r="D9115" s="25" t="s">
        <v>244</v>
      </c>
      <c r="E9115">
        <f t="shared" si="710"/>
        <v>2</v>
      </c>
      <c r="F9115" t="str">
        <f t="shared" si="711"/>
        <v>Voice</v>
      </c>
      <c r="G9115" t="str">
        <f t="shared" si="712"/>
        <v>VAS_19006676_2</v>
      </c>
      <c r="H9115" t="str">
        <f>IF(ISNA(VLOOKUP(A9115,$A$3:A9114,1,0)),"","DUP!")</f>
        <v/>
      </c>
      <c r="I9115" t="str">
        <f>IF(ISNA(VLOOKUP(B9115,$B$3:B9114,1,0)),"","DUP!")</f>
        <v>DUP!</v>
      </c>
      <c r="J9115" t="str">
        <f t="shared" si="713"/>
        <v/>
      </c>
      <c r="K9115" t="str">
        <f t="shared" si="714"/>
        <v>INSERT INTO ZONE_MAP (SERVICE_ID, SERVICE_NAME, CODE, NW_GROUP, ZONE) VALUES (2,'Voice','19006676','GIAI TRI 1900 FPT','NATIONAL');</v>
      </c>
    </row>
    <row r="9116" spans="1:11">
      <c r="A9116" s="25" t="s">
        <v>2954</v>
      </c>
      <c r="B9116" s="25" t="s">
        <v>2918</v>
      </c>
      <c r="C9116" s="25" t="s">
        <v>293</v>
      </c>
      <c r="D9116" s="25" t="s">
        <v>244</v>
      </c>
      <c r="E9116">
        <f t="shared" si="710"/>
        <v>2</v>
      </c>
      <c r="F9116" t="str">
        <f t="shared" si="711"/>
        <v>Voice</v>
      </c>
      <c r="G9116" t="str">
        <f t="shared" si="712"/>
        <v>VAS_19006677_2</v>
      </c>
      <c r="H9116" t="str">
        <f>IF(ISNA(VLOOKUP(A9116,$A$3:A9115,1,0)),"","DUP!")</f>
        <v/>
      </c>
      <c r="I9116" t="str">
        <f>IF(ISNA(VLOOKUP(B9116,$B$3:B9115,1,0)),"","DUP!")</f>
        <v>DUP!</v>
      </c>
      <c r="J9116" t="str">
        <f t="shared" si="713"/>
        <v/>
      </c>
      <c r="K9116" t="str">
        <f t="shared" si="714"/>
        <v>INSERT INTO ZONE_MAP (SERVICE_ID, SERVICE_NAME, CODE, NW_GROUP, ZONE) VALUES (2,'Voice','19006677','GIAI TRI 1900 FPT','NATIONAL');</v>
      </c>
    </row>
    <row r="9117" spans="1:11">
      <c r="A9117" s="25" t="s">
        <v>2955</v>
      </c>
      <c r="B9117" s="25" t="s">
        <v>2918</v>
      </c>
      <c r="C9117" s="25" t="s">
        <v>293</v>
      </c>
      <c r="D9117" s="25" t="s">
        <v>244</v>
      </c>
      <c r="E9117">
        <f t="shared" si="710"/>
        <v>2</v>
      </c>
      <c r="F9117" t="str">
        <f t="shared" si="711"/>
        <v>Voice</v>
      </c>
      <c r="G9117" t="str">
        <f t="shared" si="712"/>
        <v>VAS_19006678_2</v>
      </c>
      <c r="H9117" t="str">
        <f>IF(ISNA(VLOOKUP(A9117,$A$3:A9116,1,0)),"","DUP!")</f>
        <v/>
      </c>
      <c r="I9117" t="str">
        <f>IF(ISNA(VLOOKUP(B9117,$B$3:B9116,1,0)),"","DUP!")</f>
        <v>DUP!</v>
      </c>
      <c r="J9117" t="str">
        <f t="shared" si="713"/>
        <v/>
      </c>
      <c r="K9117" t="str">
        <f t="shared" si="714"/>
        <v>INSERT INTO ZONE_MAP (SERVICE_ID, SERVICE_NAME, CODE, NW_GROUP, ZONE) VALUES (2,'Voice','19006678','GIAI TRI 1900 FPT','NATIONAL');</v>
      </c>
    </row>
    <row r="9118" spans="1:11">
      <c r="A9118" s="25" t="s">
        <v>2956</v>
      </c>
      <c r="B9118" s="25" t="s">
        <v>2918</v>
      </c>
      <c r="C9118" s="25" t="s">
        <v>293</v>
      </c>
      <c r="D9118" s="25" t="s">
        <v>244</v>
      </c>
      <c r="E9118">
        <f t="shared" si="710"/>
        <v>2</v>
      </c>
      <c r="F9118" t="str">
        <f t="shared" si="711"/>
        <v>Voice</v>
      </c>
      <c r="G9118" t="str">
        <f t="shared" si="712"/>
        <v>VAS_19006679_2</v>
      </c>
      <c r="H9118" t="str">
        <f>IF(ISNA(VLOOKUP(A9118,$A$3:A9117,1,0)),"","DUP!")</f>
        <v/>
      </c>
      <c r="I9118" t="str">
        <f>IF(ISNA(VLOOKUP(B9118,$B$3:B9117,1,0)),"","DUP!")</f>
        <v>DUP!</v>
      </c>
      <c r="J9118" t="str">
        <f t="shared" si="713"/>
        <v/>
      </c>
      <c r="K9118" t="str">
        <f t="shared" si="714"/>
        <v>INSERT INTO ZONE_MAP (SERVICE_ID, SERVICE_NAME, CODE, NW_GROUP, ZONE) VALUES (2,'Voice','19006679','GIAI TRI 1900 FPT','NATIONAL');</v>
      </c>
    </row>
    <row r="9119" spans="1:11">
      <c r="A9119" s="25" t="s">
        <v>2957</v>
      </c>
      <c r="B9119" s="25" t="s">
        <v>2918</v>
      </c>
      <c r="C9119" s="25" t="s">
        <v>293</v>
      </c>
      <c r="D9119" s="25" t="s">
        <v>244</v>
      </c>
      <c r="E9119">
        <f t="shared" si="710"/>
        <v>2</v>
      </c>
      <c r="F9119" t="str">
        <f t="shared" si="711"/>
        <v>Voice</v>
      </c>
      <c r="G9119" t="str">
        <f t="shared" si="712"/>
        <v>VAS_1900668_2</v>
      </c>
      <c r="H9119" t="str">
        <f>IF(ISNA(VLOOKUP(A9119,$A$3:A9118,1,0)),"","DUP!")</f>
        <v/>
      </c>
      <c r="I9119" t="str">
        <f>IF(ISNA(VLOOKUP(B9119,$B$3:B9118,1,0)),"","DUP!")</f>
        <v>DUP!</v>
      </c>
      <c r="J9119" t="str">
        <f t="shared" si="713"/>
        <v/>
      </c>
      <c r="K9119" t="str">
        <f t="shared" si="714"/>
        <v>INSERT INTO ZONE_MAP (SERVICE_ID, SERVICE_NAME, CODE, NW_GROUP, ZONE) VALUES (2,'Voice','1900668','GIAI TRI 1900 FPT','NATIONAL');</v>
      </c>
    </row>
    <row r="9120" spans="1:11">
      <c r="A9120" s="25" t="s">
        <v>2958</v>
      </c>
      <c r="B9120" s="25" t="s">
        <v>2918</v>
      </c>
      <c r="C9120" s="25" t="s">
        <v>293</v>
      </c>
      <c r="D9120" s="25" t="s">
        <v>244</v>
      </c>
      <c r="E9120">
        <f t="shared" si="710"/>
        <v>2</v>
      </c>
      <c r="F9120" t="str">
        <f t="shared" si="711"/>
        <v>Voice</v>
      </c>
      <c r="G9120" t="str">
        <f t="shared" si="712"/>
        <v>VAS_1900669_2</v>
      </c>
      <c r="H9120" t="str">
        <f>IF(ISNA(VLOOKUP(A9120,$A$3:A9119,1,0)),"","DUP!")</f>
        <v/>
      </c>
      <c r="I9120" t="str">
        <f>IF(ISNA(VLOOKUP(B9120,$B$3:B9119,1,0)),"","DUP!")</f>
        <v>DUP!</v>
      </c>
      <c r="J9120" t="str">
        <f t="shared" si="713"/>
        <v/>
      </c>
      <c r="K9120" t="str">
        <f t="shared" si="714"/>
        <v>INSERT INTO ZONE_MAP (SERVICE_ID, SERVICE_NAME, CODE, NW_GROUP, ZONE) VALUES (2,'Voice','1900669','GIAI TRI 1900 FPT','NATIONAL');</v>
      </c>
    </row>
    <row r="9121" spans="1:11">
      <c r="A9121" s="25" t="s">
        <v>2959</v>
      </c>
      <c r="B9121" s="25" t="s">
        <v>2918</v>
      </c>
      <c r="C9121" s="25" t="s">
        <v>293</v>
      </c>
      <c r="D9121" s="25" t="s">
        <v>244</v>
      </c>
      <c r="E9121">
        <f t="shared" si="710"/>
        <v>2</v>
      </c>
      <c r="F9121" t="str">
        <f t="shared" si="711"/>
        <v>Voice</v>
      </c>
      <c r="G9121" t="str">
        <f t="shared" si="712"/>
        <v>VAS_19006690_2</v>
      </c>
      <c r="H9121" t="str">
        <f>IF(ISNA(VLOOKUP(A9121,$A$3:A9120,1,0)),"","DUP!")</f>
        <v/>
      </c>
      <c r="I9121" t="str">
        <f>IF(ISNA(VLOOKUP(B9121,$B$3:B9120,1,0)),"","DUP!")</f>
        <v>DUP!</v>
      </c>
      <c r="J9121" t="str">
        <f t="shared" si="713"/>
        <v/>
      </c>
      <c r="K9121" t="str">
        <f t="shared" si="714"/>
        <v>INSERT INTO ZONE_MAP (SERVICE_ID, SERVICE_NAME, CODE, NW_GROUP, ZONE) VALUES (2,'Voice','19006690','GIAI TRI 1900 FPT','NATIONAL');</v>
      </c>
    </row>
    <row r="9122" spans="1:11">
      <c r="A9122" s="25" t="s">
        <v>2960</v>
      </c>
      <c r="B9122" s="25" t="s">
        <v>2918</v>
      </c>
      <c r="C9122" s="25" t="s">
        <v>293</v>
      </c>
      <c r="D9122" s="25" t="s">
        <v>244</v>
      </c>
      <c r="E9122">
        <f t="shared" si="710"/>
        <v>2</v>
      </c>
      <c r="F9122" t="str">
        <f t="shared" si="711"/>
        <v>Voice</v>
      </c>
      <c r="G9122" t="str">
        <f t="shared" si="712"/>
        <v>VAS_19006691_2</v>
      </c>
      <c r="H9122" t="str">
        <f>IF(ISNA(VLOOKUP(A9122,$A$3:A9121,1,0)),"","DUP!")</f>
        <v/>
      </c>
      <c r="I9122" t="str">
        <f>IF(ISNA(VLOOKUP(B9122,$B$3:B9121,1,0)),"","DUP!")</f>
        <v>DUP!</v>
      </c>
      <c r="J9122" t="str">
        <f t="shared" si="713"/>
        <v/>
      </c>
      <c r="K9122" t="str">
        <f t="shared" si="714"/>
        <v>INSERT INTO ZONE_MAP (SERVICE_ID, SERVICE_NAME, CODE, NW_GROUP, ZONE) VALUES (2,'Voice','19006691','GIAI TRI 1900 FPT','NATIONAL');</v>
      </c>
    </row>
    <row r="9123" spans="1:11">
      <c r="A9123" s="25" t="s">
        <v>2961</v>
      </c>
      <c r="B9123" s="25" t="s">
        <v>2918</v>
      </c>
      <c r="C9123" s="25" t="s">
        <v>293</v>
      </c>
      <c r="D9123" s="25" t="s">
        <v>244</v>
      </c>
      <c r="E9123">
        <f t="shared" si="710"/>
        <v>2</v>
      </c>
      <c r="F9123" t="str">
        <f t="shared" si="711"/>
        <v>Voice</v>
      </c>
      <c r="G9123" t="str">
        <f t="shared" si="712"/>
        <v>VAS_19006692_2</v>
      </c>
      <c r="H9123" t="str">
        <f>IF(ISNA(VLOOKUP(A9123,$A$3:A9122,1,0)),"","DUP!")</f>
        <v/>
      </c>
      <c r="I9123" t="str">
        <f>IF(ISNA(VLOOKUP(B9123,$B$3:B9122,1,0)),"","DUP!")</f>
        <v>DUP!</v>
      </c>
      <c r="J9123" t="str">
        <f t="shared" si="713"/>
        <v/>
      </c>
      <c r="K9123" t="str">
        <f t="shared" si="714"/>
        <v>INSERT INTO ZONE_MAP (SERVICE_ID, SERVICE_NAME, CODE, NW_GROUP, ZONE) VALUES (2,'Voice','19006692','GIAI TRI 1900 FPT','NATIONAL');</v>
      </c>
    </row>
    <row r="9124" spans="1:11">
      <c r="A9124" s="25" t="s">
        <v>2962</v>
      </c>
      <c r="B9124" s="25" t="s">
        <v>2918</v>
      </c>
      <c r="C9124" s="25" t="s">
        <v>293</v>
      </c>
      <c r="D9124" s="25" t="s">
        <v>244</v>
      </c>
      <c r="E9124">
        <f t="shared" si="710"/>
        <v>2</v>
      </c>
      <c r="F9124" t="str">
        <f t="shared" si="711"/>
        <v>Voice</v>
      </c>
      <c r="G9124" t="str">
        <f t="shared" si="712"/>
        <v>VAS_19006693_2</v>
      </c>
      <c r="H9124" t="str">
        <f>IF(ISNA(VLOOKUP(A9124,$A$3:A9123,1,0)),"","DUP!")</f>
        <v/>
      </c>
      <c r="I9124" t="str">
        <f>IF(ISNA(VLOOKUP(B9124,$B$3:B9123,1,0)),"","DUP!")</f>
        <v>DUP!</v>
      </c>
      <c r="J9124" t="str">
        <f t="shared" si="713"/>
        <v/>
      </c>
      <c r="K9124" t="str">
        <f t="shared" si="714"/>
        <v>INSERT INTO ZONE_MAP (SERVICE_ID, SERVICE_NAME, CODE, NW_GROUP, ZONE) VALUES (2,'Voice','19006693','GIAI TRI 1900 FPT','NATIONAL');</v>
      </c>
    </row>
    <row r="9125" spans="1:11">
      <c r="A9125" s="25" t="s">
        <v>2963</v>
      </c>
      <c r="B9125" s="25" t="s">
        <v>2918</v>
      </c>
      <c r="C9125" s="25" t="s">
        <v>293</v>
      </c>
      <c r="D9125" s="25" t="s">
        <v>244</v>
      </c>
      <c r="E9125">
        <f t="shared" si="710"/>
        <v>2</v>
      </c>
      <c r="F9125" t="str">
        <f t="shared" si="711"/>
        <v>Voice</v>
      </c>
      <c r="G9125" t="str">
        <f t="shared" si="712"/>
        <v>VAS_19006694_2</v>
      </c>
      <c r="H9125" t="str">
        <f>IF(ISNA(VLOOKUP(A9125,$A$3:A9124,1,0)),"","DUP!")</f>
        <v/>
      </c>
      <c r="I9125" t="str">
        <f>IF(ISNA(VLOOKUP(B9125,$B$3:B9124,1,0)),"","DUP!")</f>
        <v>DUP!</v>
      </c>
      <c r="J9125" t="str">
        <f t="shared" si="713"/>
        <v/>
      </c>
      <c r="K9125" t="str">
        <f t="shared" si="714"/>
        <v>INSERT INTO ZONE_MAP (SERVICE_ID, SERVICE_NAME, CODE, NW_GROUP, ZONE) VALUES (2,'Voice','19006694','GIAI TRI 1900 FPT','NATIONAL');</v>
      </c>
    </row>
    <row r="9126" spans="1:11">
      <c r="A9126" s="25" t="s">
        <v>2964</v>
      </c>
      <c r="B9126" s="25" t="s">
        <v>2918</v>
      </c>
      <c r="C9126" s="25" t="s">
        <v>293</v>
      </c>
      <c r="D9126" s="25" t="s">
        <v>244</v>
      </c>
      <c r="E9126">
        <f t="shared" si="710"/>
        <v>2</v>
      </c>
      <c r="F9126" t="str">
        <f t="shared" si="711"/>
        <v>Voice</v>
      </c>
      <c r="G9126" t="str">
        <f t="shared" si="712"/>
        <v>VAS_190067_2</v>
      </c>
      <c r="H9126" t="str">
        <f>IF(ISNA(VLOOKUP(A9126,$A$3:A9125,1,0)),"","DUP!")</f>
        <v/>
      </c>
      <c r="I9126" t="str">
        <f>IF(ISNA(VLOOKUP(B9126,$B$3:B9125,1,0)),"","DUP!")</f>
        <v>DUP!</v>
      </c>
      <c r="J9126" t="str">
        <f t="shared" si="713"/>
        <v/>
      </c>
      <c r="K9126" t="str">
        <f t="shared" si="714"/>
        <v>INSERT INTO ZONE_MAP (SERVICE_ID, SERVICE_NAME, CODE, NW_GROUP, ZONE) VALUES (2,'Voice','190067','GIAI TRI 1900 FPT','NATIONAL');</v>
      </c>
    </row>
    <row r="9127" spans="1:11">
      <c r="A9127" s="25" t="s">
        <v>2965</v>
      </c>
      <c r="B9127" s="25" t="s">
        <v>2918</v>
      </c>
      <c r="C9127" s="25" t="s">
        <v>293</v>
      </c>
      <c r="D9127" s="25" t="s">
        <v>244</v>
      </c>
      <c r="E9127">
        <f t="shared" si="710"/>
        <v>2</v>
      </c>
      <c r="F9127" t="str">
        <f t="shared" si="711"/>
        <v>Voice</v>
      </c>
      <c r="G9127" t="str">
        <f t="shared" si="712"/>
        <v>VAS_1900680_2</v>
      </c>
      <c r="H9127" t="str">
        <f>IF(ISNA(VLOOKUP(A9127,$A$3:A9126,1,0)),"","DUP!")</f>
        <v/>
      </c>
      <c r="I9127" t="str">
        <f>IF(ISNA(VLOOKUP(B9127,$B$3:B9126,1,0)),"","DUP!")</f>
        <v>DUP!</v>
      </c>
      <c r="J9127" t="str">
        <f t="shared" si="713"/>
        <v/>
      </c>
      <c r="K9127" t="str">
        <f t="shared" si="714"/>
        <v>INSERT INTO ZONE_MAP (SERVICE_ID, SERVICE_NAME, CODE, NW_GROUP, ZONE) VALUES (2,'Voice','1900680','GIAI TRI 1900 FPT','NATIONAL');</v>
      </c>
    </row>
    <row r="9128" spans="1:11">
      <c r="A9128" s="25" t="s">
        <v>2966</v>
      </c>
      <c r="B9128" s="25" t="s">
        <v>2918</v>
      </c>
      <c r="C9128" s="25" t="s">
        <v>293</v>
      </c>
      <c r="D9128" s="25" t="s">
        <v>244</v>
      </c>
      <c r="E9128">
        <f t="shared" si="710"/>
        <v>2</v>
      </c>
      <c r="F9128" t="str">
        <f t="shared" si="711"/>
        <v>Voice</v>
      </c>
      <c r="G9128" t="str">
        <f t="shared" si="712"/>
        <v>VAS_19006801_2</v>
      </c>
      <c r="H9128" t="str">
        <f>IF(ISNA(VLOOKUP(A9128,$A$3:A9127,1,0)),"","DUP!")</f>
        <v/>
      </c>
      <c r="I9128" t="str">
        <f>IF(ISNA(VLOOKUP(B9128,$B$3:B9127,1,0)),"","DUP!")</f>
        <v>DUP!</v>
      </c>
      <c r="J9128" t="str">
        <f t="shared" si="713"/>
        <v/>
      </c>
      <c r="K9128" t="str">
        <f t="shared" si="714"/>
        <v>INSERT INTO ZONE_MAP (SERVICE_ID, SERVICE_NAME, CODE, NW_GROUP, ZONE) VALUES (2,'Voice','19006801','GIAI TRI 1900 FPT','NATIONAL');</v>
      </c>
    </row>
    <row r="9129" spans="1:11">
      <c r="A9129" s="25" t="s">
        <v>2967</v>
      </c>
      <c r="B9129" s="25" t="s">
        <v>2918</v>
      </c>
      <c r="C9129" s="25" t="s">
        <v>293</v>
      </c>
      <c r="D9129" s="25" t="s">
        <v>244</v>
      </c>
      <c r="E9129">
        <f t="shared" si="710"/>
        <v>2</v>
      </c>
      <c r="F9129" t="str">
        <f t="shared" si="711"/>
        <v>Voice</v>
      </c>
      <c r="G9129" t="str">
        <f t="shared" si="712"/>
        <v>VAS_19006802_2</v>
      </c>
      <c r="H9129" t="str">
        <f>IF(ISNA(VLOOKUP(A9129,$A$3:A9128,1,0)),"","DUP!")</f>
        <v/>
      </c>
      <c r="I9129" t="str">
        <f>IF(ISNA(VLOOKUP(B9129,$B$3:B9128,1,0)),"","DUP!")</f>
        <v>DUP!</v>
      </c>
      <c r="J9129" t="str">
        <f t="shared" si="713"/>
        <v/>
      </c>
      <c r="K9129" t="str">
        <f t="shared" si="714"/>
        <v>INSERT INTO ZONE_MAP (SERVICE_ID, SERVICE_NAME, CODE, NW_GROUP, ZONE) VALUES (2,'Voice','19006802','GIAI TRI 1900 FPT','NATIONAL');</v>
      </c>
    </row>
    <row r="9130" spans="1:11">
      <c r="A9130" s="25" t="s">
        <v>2968</v>
      </c>
      <c r="B9130" s="25" t="s">
        <v>2918</v>
      </c>
      <c r="C9130" s="25" t="s">
        <v>293</v>
      </c>
      <c r="D9130" s="25" t="s">
        <v>244</v>
      </c>
      <c r="E9130">
        <f t="shared" si="710"/>
        <v>2</v>
      </c>
      <c r="F9130" t="str">
        <f t="shared" si="711"/>
        <v>Voice</v>
      </c>
      <c r="G9130" t="str">
        <f t="shared" si="712"/>
        <v>VAS_19006803_2</v>
      </c>
      <c r="H9130" t="str">
        <f>IF(ISNA(VLOOKUP(A9130,$A$3:A9129,1,0)),"","DUP!")</f>
        <v/>
      </c>
      <c r="I9130" t="str">
        <f>IF(ISNA(VLOOKUP(B9130,$B$3:B9129,1,0)),"","DUP!")</f>
        <v>DUP!</v>
      </c>
      <c r="J9130" t="str">
        <f t="shared" si="713"/>
        <v/>
      </c>
      <c r="K9130" t="str">
        <f t="shared" si="714"/>
        <v>INSERT INTO ZONE_MAP (SERVICE_ID, SERVICE_NAME, CODE, NW_GROUP, ZONE) VALUES (2,'Voice','19006803','GIAI TRI 1900 FPT','NATIONAL');</v>
      </c>
    </row>
    <row r="9131" spans="1:11">
      <c r="A9131" s="25" t="s">
        <v>2969</v>
      </c>
      <c r="B9131" s="25" t="s">
        <v>2918</v>
      </c>
      <c r="C9131" s="25" t="s">
        <v>293</v>
      </c>
      <c r="D9131" s="25" t="s">
        <v>244</v>
      </c>
      <c r="E9131">
        <f t="shared" si="710"/>
        <v>2</v>
      </c>
      <c r="F9131" t="str">
        <f t="shared" si="711"/>
        <v>Voice</v>
      </c>
      <c r="G9131" t="str">
        <f t="shared" si="712"/>
        <v>VAS_19006804_2</v>
      </c>
      <c r="H9131" t="str">
        <f>IF(ISNA(VLOOKUP(A9131,$A$3:A9130,1,0)),"","DUP!")</f>
        <v/>
      </c>
      <c r="I9131" t="str">
        <f>IF(ISNA(VLOOKUP(B9131,$B$3:B9130,1,0)),"","DUP!")</f>
        <v>DUP!</v>
      </c>
      <c r="J9131" t="str">
        <f t="shared" si="713"/>
        <v/>
      </c>
      <c r="K9131" t="str">
        <f t="shared" si="714"/>
        <v>INSERT INTO ZONE_MAP (SERVICE_ID, SERVICE_NAME, CODE, NW_GROUP, ZONE) VALUES (2,'Voice','19006804','GIAI TRI 1900 FPT','NATIONAL');</v>
      </c>
    </row>
    <row r="9132" spans="1:11">
      <c r="A9132" s="25" t="s">
        <v>2970</v>
      </c>
      <c r="B9132" s="25" t="s">
        <v>2918</v>
      </c>
      <c r="C9132" s="25" t="s">
        <v>293</v>
      </c>
      <c r="D9132" s="25" t="s">
        <v>244</v>
      </c>
      <c r="E9132">
        <f t="shared" si="710"/>
        <v>2</v>
      </c>
      <c r="F9132" t="str">
        <f t="shared" si="711"/>
        <v>Voice</v>
      </c>
      <c r="G9132" t="str">
        <f t="shared" si="712"/>
        <v>VAS_1900681_2</v>
      </c>
      <c r="H9132" t="str">
        <f>IF(ISNA(VLOOKUP(A9132,$A$3:A9131,1,0)),"","DUP!")</f>
        <v/>
      </c>
      <c r="I9132" t="str">
        <f>IF(ISNA(VLOOKUP(B9132,$B$3:B9131,1,0)),"","DUP!")</f>
        <v>DUP!</v>
      </c>
      <c r="J9132" t="str">
        <f t="shared" si="713"/>
        <v/>
      </c>
      <c r="K9132" t="str">
        <f t="shared" si="714"/>
        <v>INSERT INTO ZONE_MAP (SERVICE_ID, SERVICE_NAME, CODE, NW_GROUP, ZONE) VALUES (2,'Voice','1900681','GIAI TRI 1900 FPT','NATIONAL');</v>
      </c>
    </row>
    <row r="9133" spans="1:11">
      <c r="A9133" s="25" t="s">
        <v>2971</v>
      </c>
      <c r="B9133" s="25" t="s">
        <v>2918</v>
      </c>
      <c r="C9133" s="25" t="s">
        <v>293</v>
      </c>
      <c r="D9133" s="25" t="s">
        <v>244</v>
      </c>
      <c r="E9133">
        <f t="shared" si="710"/>
        <v>2</v>
      </c>
      <c r="F9133" t="str">
        <f t="shared" si="711"/>
        <v>Voice</v>
      </c>
      <c r="G9133" t="str">
        <f t="shared" si="712"/>
        <v>VAS_19006812_2</v>
      </c>
      <c r="H9133" t="str">
        <f>IF(ISNA(VLOOKUP(A9133,$A$3:A9132,1,0)),"","DUP!")</f>
        <v/>
      </c>
      <c r="I9133" t="str">
        <f>IF(ISNA(VLOOKUP(B9133,$B$3:B9132,1,0)),"","DUP!")</f>
        <v>DUP!</v>
      </c>
      <c r="J9133" t="str">
        <f t="shared" si="713"/>
        <v/>
      </c>
      <c r="K9133" t="str">
        <f t="shared" si="714"/>
        <v>INSERT INTO ZONE_MAP (SERVICE_ID, SERVICE_NAME, CODE, NW_GROUP, ZONE) VALUES (2,'Voice','19006812','GIAI TRI 1900 FPT','NATIONAL');</v>
      </c>
    </row>
    <row r="9134" spans="1:11">
      <c r="A9134" s="25" t="s">
        <v>2972</v>
      </c>
      <c r="B9134" s="25" t="s">
        <v>2918</v>
      </c>
      <c r="C9134" s="25" t="s">
        <v>293</v>
      </c>
      <c r="D9134" s="25" t="s">
        <v>244</v>
      </c>
      <c r="E9134">
        <f t="shared" si="710"/>
        <v>2</v>
      </c>
      <c r="F9134" t="str">
        <f t="shared" si="711"/>
        <v>Voice</v>
      </c>
      <c r="G9134" t="str">
        <f t="shared" si="712"/>
        <v>VAS_19006813_2</v>
      </c>
      <c r="H9134" t="str">
        <f>IF(ISNA(VLOOKUP(A9134,$A$3:A9133,1,0)),"","DUP!")</f>
        <v/>
      </c>
      <c r="I9134" t="str">
        <f>IF(ISNA(VLOOKUP(B9134,$B$3:B9133,1,0)),"","DUP!")</f>
        <v>DUP!</v>
      </c>
      <c r="J9134" t="str">
        <f t="shared" si="713"/>
        <v/>
      </c>
      <c r="K9134" t="str">
        <f t="shared" si="714"/>
        <v>INSERT INTO ZONE_MAP (SERVICE_ID, SERVICE_NAME, CODE, NW_GROUP, ZONE) VALUES (2,'Voice','19006813','GIAI TRI 1900 FPT','NATIONAL');</v>
      </c>
    </row>
    <row r="9135" spans="1:11">
      <c r="A9135" s="25" t="s">
        <v>2973</v>
      </c>
      <c r="B9135" s="25" t="s">
        <v>2918</v>
      </c>
      <c r="C9135" s="25" t="s">
        <v>293</v>
      </c>
      <c r="D9135" s="25" t="s">
        <v>244</v>
      </c>
      <c r="E9135">
        <f t="shared" si="710"/>
        <v>2</v>
      </c>
      <c r="F9135" t="str">
        <f t="shared" si="711"/>
        <v>Voice</v>
      </c>
      <c r="G9135" t="str">
        <f t="shared" si="712"/>
        <v>VAS_19006814_2</v>
      </c>
      <c r="H9135" t="str">
        <f>IF(ISNA(VLOOKUP(A9135,$A$3:A9134,1,0)),"","DUP!")</f>
        <v/>
      </c>
      <c r="I9135" t="str">
        <f>IF(ISNA(VLOOKUP(B9135,$B$3:B9134,1,0)),"","DUP!")</f>
        <v>DUP!</v>
      </c>
      <c r="J9135" t="str">
        <f t="shared" si="713"/>
        <v/>
      </c>
      <c r="K9135" t="str">
        <f t="shared" si="714"/>
        <v>INSERT INTO ZONE_MAP (SERVICE_ID, SERVICE_NAME, CODE, NW_GROUP, ZONE) VALUES (2,'Voice','19006814','GIAI TRI 1900 FPT','NATIONAL');</v>
      </c>
    </row>
    <row r="9136" spans="1:11">
      <c r="A9136" s="25" t="s">
        <v>2974</v>
      </c>
      <c r="B9136" s="25" t="s">
        <v>2918</v>
      </c>
      <c r="C9136" s="25" t="s">
        <v>293</v>
      </c>
      <c r="D9136" s="25" t="s">
        <v>244</v>
      </c>
      <c r="E9136">
        <f t="shared" si="710"/>
        <v>2</v>
      </c>
      <c r="F9136" t="str">
        <f t="shared" si="711"/>
        <v>Voice</v>
      </c>
      <c r="G9136" t="str">
        <f t="shared" si="712"/>
        <v>VAS_19006815_2</v>
      </c>
      <c r="H9136" t="str">
        <f>IF(ISNA(VLOOKUP(A9136,$A$3:A9135,1,0)),"","DUP!")</f>
        <v/>
      </c>
      <c r="I9136" t="str">
        <f>IF(ISNA(VLOOKUP(B9136,$B$3:B9135,1,0)),"","DUP!")</f>
        <v>DUP!</v>
      </c>
      <c r="J9136" t="str">
        <f t="shared" si="713"/>
        <v/>
      </c>
      <c r="K9136" t="str">
        <f t="shared" si="714"/>
        <v>INSERT INTO ZONE_MAP (SERVICE_ID, SERVICE_NAME, CODE, NW_GROUP, ZONE) VALUES (2,'Voice','19006815','GIAI TRI 1900 FPT','NATIONAL');</v>
      </c>
    </row>
    <row r="9137" spans="1:11">
      <c r="A9137" s="25" t="s">
        <v>2975</v>
      </c>
      <c r="B9137" s="25" t="s">
        <v>2918</v>
      </c>
      <c r="C9137" s="25" t="s">
        <v>293</v>
      </c>
      <c r="D9137" s="25" t="s">
        <v>244</v>
      </c>
      <c r="E9137">
        <f t="shared" si="710"/>
        <v>2</v>
      </c>
      <c r="F9137" t="str">
        <f t="shared" si="711"/>
        <v>Voice</v>
      </c>
      <c r="G9137" t="str">
        <f t="shared" si="712"/>
        <v>VAS_19006816_2</v>
      </c>
      <c r="H9137" t="str">
        <f>IF(ISNA(VLOOKUP(A9137,$A$3:A9136,1,0)),"","DUP!")</f>
        <v/>
      </c>
      <c r="I9137" t="str">
        <f>IF(ISNA(VLOOKUP(B9137,$B$3:B9136,1,0)),"","DUP!")</f>
        <v>DUP!</v>
      </c>
      <c r="J9137" t="str">
        <f t="shared" si="713"/>
        <v/>
      </c>
      <c r="K9137" t="str">
        <f t="shared" si="714"/>
        <v>INSERT INTO ZONE_MAP (SERVICE_ID, SERVICE_NAME, CODE, NW_GROUP, ZONE) VALUES (2,'Voice','19006816','GIAI TRI 1900 FPT','NATIONAL');</v>
      </c>
    </row>
    <row r="9138" spans="1:11">
      <c r="A9138" s="25" t="s">
        <v>2976</v>
      </c>
      <c r="B9138" s="25" t="s">
        <v>2918</v>
      </c>
      <c r="C9138" s="25" t="s">
        <v>293</v>
      </c>
      <c r="D9138" s="25" t="s">
        <v>244</v>
      </c>
      <c r="E9138">
        <f t="shared" si="710"/>
        <v>2</v>
      </c>
      <c r="F9138" t="str">
        <f t="shared" si="711"/>
        <v>Voice</v>
      </c>
      <c r="G9138" t="str">
        <f t="shared" si="712"/>
        <v>VAS_19006817_2</v>
      </c>
      <c r="H9138" t="str">
        <f>IF(ISNA(VLOOKUP(A9138,$A$3:A9137,1,0)),"","DUP!")</f>
        <v/>
      </c>
      <c r="I9138" t="str">
        <f>IF(ISNA(VLOOKUP(B9138,$B$3:B9137,1,0)),"","DUP!")</f>
        <v>DUP!</v>
      </c>
      <c r="J9138" t="str">
        <f t="shared" si="713"/>
        <v/>
      </c>
      <c r="K9138" t="str">
        <f t="shared" si="714"/>
        <v>INSERT INTO ZONE_MAP (SERVICE_ID, SERVICE_NAME, CODE, NW_GROUP, ZONE) VALUES (2,'Voice','19006817','GIAI TRI 1900 FPT','NATIONAL');</v>
      </c>
    </row>
    <row r="9139" spans="1:11">
      <c r="A9139" s="25" t="s">
        <v>2977</v>
      </c>
      <c r="B9139" s="25" t="s">
        <v>2918</v>
      </c>
      <c r="C9139" s="25" t="s">
        <v>293</v>
      </c>
      <c r="D9139" s="25" t="s">
        <v>244</v>
      </c>
      <c r="E9139">
        <f t="shared" si="710"/>
        <v>2</v>
      </c>
      <c r="F9139" t="str">
        <f t="shared" si="711"/>
        <v>Voice</v>
      </c>
      <c r="G9139" t="str">
        <f t="shared" si="712"/>
        <v>VAS_1900682_2</v>
      </c>
      <c r="H9139" t="str">
        <f>IF(ISNA(VLOOKUP(A9139,$A$3:A9138,1,0)),"","DUP!")</f>
        <v/>
      </c>
      <c r="I9139" t="str">
        <f>IF(ISNA(VLOOKUP(B9139,$B$3:B9138,1,0)),"","DUP!")</f>
        <v>DUP!</v>
      </c>
      <c r="J9139" t="str">
        <f t="shared" si="713"/>
        <v/>
      </c>
      <c r="K9139" t="str">
        <f t="shared" si="714"/>
        <v>INSERT INTO ZONE_MAP (SERVICE_ID, SERVICE_NAME, CODE, NW_GROUP, ZONE) VALUES (2,'Voice','1900682','GIAI TRI 1900 FPT','NATIONAL');</v>
      </c>
    </row>
    <row r="9140" spans="1:11">
      <c r="A9140" s="25" t="s">
        <v>2978</v>
      </c>
      <c r="B9140" s="25" t="s">
        <v>2918</v>
      </c>
      <c r="C9140" s="25" t="s">
        <v>293</v>
      </c>
      <c r="D9140" s="25" t="s">
        <v>244</v>
      </c>
      <c r="E9140">
        <f t="shared" si="710"/>
        <v>2</v>
      </c>
      <c r="F9140" t="str">
        <f t="shared" si="711"/>
        <v>Voice</v>
      </c>
      <c r="G9140" t="str">
        <f t="shared" si="712"/>
        <v>VAS_1900683_2</v>
      </c>
      <c r="H9140" t="str">
        <f>IF(ISNA(VLOOKUP(A9140,$A$3:A9139,1,0)),"","DUP!")</f>
        <v/>
      </c>
      <c r="I9140" t="str">
        <f>IF(ISNA(VLOOKUP(B9140,$B$3:B9139,1,0)),"","DUP!")</f>
        <v>DUP!</v>
      </c>
      <c r="J9140" t="str">
        <f t="shared" si="713"/>
        <v/>
      </c>
      <c r="K9140" t="str">
        <f t="shared" si="714"/>
        <v>INSERT INTO ZONE_MAP (SERVICE_ID, SERVICE_NAME, CODE, NW_GROUP, ZONE) VALUES (2,'Voice','1900683','GIAI TRI 1900 FPT','NATIONAL');</v>
      </c>
    </row>
    <row r="9141" spans="1:11">
      <c r="A9141" s="25" t="s">
        <v>2979</v>
      </c>
      <c r="B9141" s="25" t="s">
        <v>2918</v>
      </c>
      <c r="C9141" s="25" t="s">
        <v>293</v>
      </c>
      <c r="D9141" s="25" t="s">
        <v>244</v>
      </c>
      <c r="E9141">
        <f t="shared" si="710"/>
        <v>2</v>
      </c>
      <c r="F9141" t="str">
        <f t="shared" si="711"/>
        <v>Voice</v>
      </c>
      <c r="G9141" t="str">
        <f t="shared" si="712"/>
        <v>VAS_1900684_2</v>
      </c>
      <c r="H9141" t="str">
        <f>IF(ISNA(VLOOKUP(A9141,$A$3:A9140,1,0)),"","DUP!")</f>
        <v/>
      </c>
      <c r="I9141" t="str">
        <f>IF(ISNA(VLOOKUP(B9141,$B$3:B9140,1,0)),"","DUP!")</f>
        <v>DUP!</v>
      </c>
      <c r="J9141" t="str">
        <f t="shared" si="713"/>
        <v/>
      </c>
      <c r="K9141" t="str">
        <f t="shared" si="714"/>
        <v>INSERT INTO ZONE_MAP (SERVICE_ID, SERVICE_NAME, CODE, NW_GROUP, ZONE) VALUES (2,'Voice','1900684','GIAI TRI 1900 FPT','NATIONAL');</v>
      </c>
    </row>
    <row r="9142" spans="1:11">
      <c r="A9142" s="25" t="s">
        <v>2980</v>
      </c>
      <c r="B9142" s="25" t="s">
        <v>2918</v>
      </c>
      <c r="C9142" s="25" t="s">
        <v>293</v>
      </c>
      <c r="D9142" s="25" t="s">
        <v>244</v>
      </c>
      <c r="E9142">
        <f t="shared" si="710"/>
        <v>2</v>
      </c>
      <c r="F9142" t="str">
        <f t="shared" si="711"/>
        <v>Voice</v>
      </c>
      <c r="G9142" t="str">
        <f t="shared" si="712"/>
        <v>VAS_19006841_2</v>
      </c>
      <c r="H9142" t="str">
        <f>IF(ISNA(VLOOKUP(A9142,$A$3:A9141,1,0)),"","DUP!")</f>
        <v/>
      </c>
      <c r="I9142" t="str">
        <f>IF(ISNA(VLOOKUP(B9142,$B$3:B9141,1,0)),"","DUP!")</f>
        <v>DUP!</v>
      </c>
      <c r="J9142" t="str">
        <f t="shared" si="713"/>
        <v/>
      </c>
      <c r="K9142" t="str">
        <f t="shared" si="714"/>
        <v>INSERT INTO ZONE_MAP (SERVICE_ID, SERVICE_NAME, CODE, NW_GROUP, ZONE) VALUES (2,'Voice','19006841','GIAI TRI 1900 FPT','NATIONAL');</v>
      </c>
    </row>
    <row r="9143" spans="1:11">
      <c r="A9143" s="25" t="s">
        <v>2981</v>
      </c>
      <c r="B9143" s="25" t="s">
        <v>2918</v>
      </c>
      <c r="C9143" s="25" t="s">
        <v>293</v>
      </c>
      <c r="D9143" s="25" t="s">
        <v>244</v>
      </c>
      <c r="E9143">
        <f t="shared" si="710"/>
        <v>2</v>
      </c>
      <c r="F9143" t="str">
        <f t="shared" si="711"/>
        <v>Voice</v>
      </c>
      <c r="G9143" t="str">
        <f t="shared" si="712"/>
        <v>VAS_19006842_2</v>
      </c>
      <c r="H9143" t="str">
        <f>IF(ISNA(VLOOKUP(A9143,$A$3:A9142,1,0)),"","DUP!")</f>
        <v/>
      </c>
      <c r="I9143" t="str">
        <f>IF(ISNA(VLOOKUP(B9143,$B$3:B9142,1,0)),"","DUP!")</f>
        <v>DUP!</v>
      </c>
      <c r="J9143" t="str">
        <f t="shared" si="713"/>
        <v/>
      </c>
      <c r="K9143" t="str">
        <f t="shared" si="714"/>
        <v>INSERT INTO ZONE_MAP (SERVICE_ID, SERVICE_NAME, CODE, NW_GROUP, ZONE) VALUES (2,'Voice','19006842','GIAI TRI 1900 FPT','NATIONAL');</v>
      </c>
    </row>
    <row r="9144" spans="1:11">
      <c r="A9144" s="25" t="s">
        <v>2982</v>
      </c>
      <c r="B9144" s="25" t="s">
        <v>2918</v>
      </c>
      <c r="C9144" s="25" t="s">
        <v>293</v>
      </c>
      <c r="D9144" s="25" t="s">
        <v>244</v>
      </c>
      <c r="E9144">
        <f t="shared" si="710"/>
        <v>2</v>
      </c>
      <c r="F9144" t="str">
        <f t="shared" si="711"/>
        <v>Voice</v>
      </c>
      <c r="G9144" t="str">
        <f t="shared" si="712"/>
        <v>VAS_19006843_2</v>
      </c>
      <c r="H9144" t="str">
        <f>IF(ISNA(VLOOKUP(A9144,$A$3:A9143,1,0)),"","DUP!")</f>
        <v/>
      </c>
      <c r="I9144" t="str">
        <f>IF(ISNA(VLOOKUP(B9144,$B$3:B9143,1,0)),"","DUP!")</f>
        <v>DUP!</v>
      </c>
      <c r="J9144" t="str">
        <f t="shared" si="713"/>
        <v/>
      </c>
      <c r="K9144" t="str">
        <f t="shared" si="714"/>
        <v>INSERT INTO ZONE_MAP (SERVICE_ID, SERVICE_NAME, CODE, NW_GROUP, ZONE) VALUES (2,'Voice','19006843','GIAI TRI 1900 FPT','NATIONAL');</v>
      </c>
    </row>
    <row r="9145" spans="1:11">
      <c r="A9145" s="25" t="s">
        <v>2983</v>
      </c>
      <c r="B9145" s="25" t="s">
        <v>2918</v>
      </c>
      <c r="C9145" s="25" t="s">
        <v>293</v>
      </c>
      <c r="D9145" s="25" t="s">
        <v>244</v>
      </c>
      <c r="E9145">
        <f t="shared" si="710"/>
        <v>2</v>
      </c>
      <c r="F9145" t="str">
        <f t="shared" si="711"/>
        <v>Voice</v>
      </c>
      <c r="G9145" t="str">
        <f t="shared" si="712"/>
        <v>VAS_19006844_2</v>
      </c>
      <c r="H9145" t="str">
        <f>IF(ISNA(VLOOKUP(A9145,$A$3:A9144,1,0)),"","DUP!")</f>
        <v/>
      </c>
      <c r="I9145" t="str">
        <f>IF(ISNA(VLOOKUP(B9145,$B$3:B9144,1,0)),"","DUP!")</f>
        <v>DUP!</v>
      </c>
      <c r="J9145" t="str">
        <f t="shared" si="713"/>
        <v/>
      </c>
      <c r="K9145" t="str">
        <f t="shared" si="714"/>
        <v>INSERT INTO ZONE_MAP (SERVICE_ID, SERVICE_NAME, CODE, NW_GROUP, ZONE) VALUES (2,'Voice','19006844','GIAI TRI 1900 FPT','NATIONAL');</v>
      </c>
    </row>
    <row r="9146" spans="1:11">
      <c r="A9146" s="25" t="s">
        <v>2984</v>
      </c>
      <c r="B9146" s="25" t="s">
        <v>2918</v>
      </c>
      <c r="C9146" s="25" t="s">
        <v>293</v>
      </c>
      <c r="D9146" s="25" t="s">
        <v>244</v>
      </c>
      <c r="E9146">
        <f t="shared" si="710"/>
        <v>2</v>
      </c>
      <c r="F9146" t="str">
        <f t="shared" si="711"/>
        <v>Voice</v>
      </c>
      <c r="G9146" t="str">
        <f t="shared" si="712"/>
        <v>VAS_19006845_2</v>
      </c>
      <c r="H9146" t="str">
        <f>IF(ISNA(VLOOKUP(A9146,$A$3:A9145,1,0)),"","DUP!")</f>
        <v/>
      </c>
      <c r="I9146" t="str">
        <f>IF(ISNA(VLOOKUP(B9146,$B$3:B9145,1,0)),"","DUP!")</f>
        <v>DUP!</v>
      </c>
      <c r="J9146" t="str">
        <f t="shared" si="713"/>
        <v/>
      </c>
      <c r="K9146" t="str">
        <f t="shared" si="714"/>
        <v>INSERT INTO ZONE_MAP (SERVICE_ID, SERVICE_NAME, CODE, NW_GROUP, ZONE) VALUES (2,'Voice','19006845','GIAI TRI 1900 FPT','NATIONAL');</v>
      </c>
    </row>
    <row r="9147" spans="1:11">
      <c r="A9147" s="25" t="s">
        <v>2985</v>
      </c>
      <c r="B9147" s="25" t="s">
        <v>2918</v>
      </c>
      <c r="C9147" s="25" t="s">
        <v>293</v>
      </c>
      <c r="D9147" s="25" t="s">
        <v>244</v>
      </c>
      <c r="E9147">
        <f t="shared" si="710"/>
        <v>2</v>
      </c>
      <c r="F9147" t="str">
        <f t="shared" si="711"/>
        <v>Voice</v>
      </c>
      <c r="G9147" t="str">
        <f t="shared" si="712"/>
        <v>VAS_19006846_2</v>
      </c>
      <c r="H9147" t="str">
        <f>IF(ISNA(VLOOKUP(A9147,$A$3:A9146,1,0)),"","DUP!")</f>
        <v/>
      </c>
      <c r="I9147" t="str">
        <f>IF(ISNA(VLOOKUP(B9147,$B$3:B9146,1,0)),"","DUP!")</f>
        <v>DUP!</v>
      </c>
      <c r="J9147" t="str">
        <f t="shared" si="713"/>
        <v/>
      </c>
      <c r="K9147" t="str">
        <f t="shared" si="714"/>
        <v>INSERT INTO ZONE_MAP (SERVICE_ID, SERVICE_NAME, CODE, NW_GROUP, ZONE) VALUES (2,'Voice','19006846','GIAI TRI 1900 FPT','NATIONAL');</v>
      </c>
    </row>
    <row r="9148" spans="1:11">
      <c r="A9148" s="25" t="s">
        <v>2986</v>
      </c>
      <c r="B9148" s="25" t="s">
        <v>2918</v>
      </c>
      <c r="C9148" s="25" t="s">
        <v>293</v>
      </c>
      <c r="D9148" s="25" t="s">
        <v>244</v>
      </c>
      <c r="E9148">
        <f t="shared" si="710"/>
        <v>2</v>
      </c>
      <c r="F9148" t="str">
        <f t="shared" si="711"/>
        <v>Voice</v>
      </c>
      <c r="G9148" t="str">
        <f t="shared" si="712"/>
        <v>VAS_19006847_2</v>
      </c>
      <c r="H9148" t="str">
        <f>IF(ISNA(VLOOKUP(A9148,$A$3:A9147,1,0)),"","DUP!")</f>
        <v/>
      </c>
      <c r="I9148" t="str">
        <f>IF(ISNA(VLOOKUP(B9148,$B$3:B9147,1,0)),"","DUP!")</f>
        <v>DUP!</v>
      </c>
      <c r="J9148" t="str">
        <f t="shared" si="713"/>
        <v/>
      </c>
      <c r="K9148" t="str">
        <f t="shared" si="714"/>
        <v>INSERT INTO ZONE_MAP (SERVICE_ID, SERVICE_NAME, CODE, NW_GROUP, ZONE) VALUES (2,'Voice','19006847','GIAI TRI 1900 FPT','NATIONAL');</v>
      </c>
    </row>
    <row r="9149" spans="1:11">
      <c r="A9149" s="25" t="s">
        <v>2987</v>
      </c>
      <c r="B9149" s="25" t="s">
        <v>2918</v>
      </c>
      <c r="C9149" s="25" t="s">
        <v>293</v>
      </c>
      <c r="D9149" s="25" t="s">
        <v>244</v>
      </c>
      <c r="E9149">
        <f t="shared" si="710"/>
        <v>2</v>
      </c>
      <c r="F9149" t="str">
        <f t="shared" si="711"/>
        <v>Voice</v>
      </c>
      <c r="G9149" t="str">
        <f t="shared" si="712"/>
        <v>VAS_1900685_2</v>
      </c>
      <c r="H9149" t="str">
        <f>IF(ISNA(VLOOKUP(A9149,$A$3:A9148,1,0)),"","DUP!")</f>
        <v/>
      </c>
      <c r="I9149" t="str">
        <f>IF(ISNA(VLOOKUP(B9149,$B$3:B9148,1,0)),"","DUP!")</f>
        <v>DUP!</v>
      </c>
      <c r="J9149" t="str">
        <f t="shared" si="713"/>
        <v/>
      </c>
      <c r="K9149" t="str">
        <f t="shared" si="714"/>
        <v>INSERT INTO ZONE_MAP (SERVICE_ID, SERVICE_NAME, CODE, NW_GROUP, ZONE) VALUES (2,'Voice','1900685','GIAI TRI 1900 FPT','NATIONAL');</v>
      </c>
    </row>
    <row r="9150" spans="1:11">
      <c r="A9150" s="25" t="s">
        <v>2988</v>
      </c>
      <c r="B9150" s="25" t="s">
        <v>2918</v>
      </c>
      <c r="C9150" s="25" t="s">
        <v>293</v>
      </c>
      <c r="D9150" s="25" t="s">
        <v>244</v>
      </c>
      <c r="E9150">
        <f t="shared" si="710"/>
        <v>2</v>
      </c>
      <c r="F9150" t="str">
        <f t="shared" si="711"/>
        <v>Voice</v>
      </c>
      <c r="G9150" t="str">
        <f t="shared" si="712"/>
        <v>VAS_1900686_2</v>
      </c>
      <c r="H9150" t="str">
        <f>IF(ISNA(VLOOKUP(A9150,$A$3:A9149,1,0)),"","DUP!")</f>
        <v/>
      </c>
      <c r="I9150" t="str">
        <f>IF(ISNA(VLOOKUP(B9150,$B$3:B9149,1,0)),"","DUP!")</f>
        <v>DUP!</v>
      </c>
      <c r="J9150" t="str">
        <f t="shared" si="713"/>
        <v/>
      </c>
      <c r="K9150" t="str">
        <f t="shared" si="714"/>
        <v>INSERT INTO ZONE_MAP (SERVICE_ID, SERVICE_NAME, CODE, NW_GROUP, ZONE) VALUES (2,'Voice','1900686','GIAI TRI 1900 FPT','NATIONAL');</v>
      </c>
    </row>
    <row r="9151" spans="1:11">
      <c r="A9151" s="25" t="s">
        <v>2989</v>
      </c>
      <c r="B9151" s="25" t="s">
        <v>2918</v>
      </c>
      <c r="C9151" s="25" t="s">
        <v>293</v>
      </c>
      <c r="D9151" s="25" t="s">
        <v>244</v>
      </c>
      <c r="E9151">
        <f t="shared" si="710"/>
        <v>2</v>
      </c>
      <c r="F9151" t="str">
        <f t="shared" si="711"/>
        <v>Voice</v>
      </c>
      <c r="G9151" t="str">
        <f t="shared" si="712"/>
        <v>VAS_1900687_2</v>
      </c>
      <c r="H9151" t="str">
        <f>IF(ISNA(VLOOKUP(A9151,$A$3:A9150,1,0)),"","DUP!")</f>
        <v/>
      </c>
      <c r="I9151" t="str">
        <f>IF(ISNA(VLOOKUP(B9151,$B$3:B9150,1,0)),"","DUP!")</f>
        <v>DUP!</v>
      </c>
      <c r="J9151" t="str">
        <f t="shared" si="713"/>
        <v/>
      </c>
      <c r="K9151" t="str">
        <f t="shared" si="714"/>
        <v>INSERT INTO ZONE_MAP (SERVICE_ID, SERVICE_NAME, CODE, NW_GROUP, ZONE) VALUES (2,'Voice','1900687','GIAI TRI 1900 FPT','NATIONAL');</v>
      </c>
    </row>
    <row r="9152" spans="1:11">
      <c r="A9152" s="25" t="s">
        <v>2990</v>
      </c>
      <c r="B9152" s="25" t="s">
        <v>2918</v>
      </c>
      <c r="C9152" s="25" t="s">
        <v>293</v>
      </c>
      <c r="D9152" s="25" t="s">
        <v>244</v>
      </c>
      <c r="E9152">
        <f t="shared" si="710"/>
        <v>2</v>
      </c>
      <c r="F9152" t="str">
        <f t="shared" si="711"/>
        <v>Voice</v>
      </c>
      <c r="G9152" t="str">
        <f t="shared" si="712"/>
        <v>VAS_1900688_2</v>
      </c>
      <c r="H9152" t="str">
        <f>IF(ISNA(VLOOKUP(A9152,$A$3:A9151,1,0)),"","DUP!")</f>
        <v/>
      </c>
      <c r="I9152" t="str">
        <f>IF(ISNA(VLOOKUP(B9152,$B$3:B9151,1,0)),"","DUP!")</f>
        <v>DUP!</v>
      </c>
      <c r="J9152" t="str">
        <f t="shared" si="713"/>
        <v/>
      </c>
      <c r="K9152" t="str">
        <f t="shared" si="714"/>
        <v>INSERT INTO ZONE_MAP (SERVICE_ID, SERVICE_NAME, CODE, NW_GROUP, ZONE) VALUES (2,'Voice','1900688','GIAI TRI 1900 FPT','NATIONAL');</v>
      </c>
    </row>
    <row r="9153" spans="1:11">
      <c r="A9153" s="25" t="s">
        <v>2991</v>
      </c>
      <c r="B9153" s="25" t="s">
        <v>2918</v>
      </c>
      <c r="C9153" s="25" t="s">
        <v>293</v>
      </c>
      <c r="D9153" s="25" t="s">
        <v>244</v>
      </c>
      <c r="E9153">
        <f t="shared" si="710"/>
        <v>2</v>
      </c>
      <c r="F9153" t="str">
        <f t="shared" si="711"/>
        <v>Voice</v>
      </c>
      <c r="G9153" t="str">
        <f t="shared" si="712"/>
        <v>VAS_1900689_2</v>
      </c>
      <c r="H9153" t="str">
        <f>IF(ISNA(VLOOKUP(A9153,$A$3:A9152,1,0)),"","DUP!")</f>
        <v/>
      </c>
      <c r="I9153" t="str">
        <f>IF(ISNA(VLOOKUP(B9153,$B$3:B9152,1,0)),"","DUP!")</f>
        <v>DUP!</v>
      </c>
      <c r="J9153" t="str">
        <f t="shared" si="713"/>
        <v/>
      </c>
      <c r="K9153" t="str">
        <f t="shared" si="714"/>
        <v>INSERT INTO ZONE_MAP (SERVICE_ID, SERVICE_NAME, CODE, NW_GROUP, ZONE) VALUES (2,'Voice','1900689','GIAI TRI 1900 FPT','NATIONAL');</v>
      </c>
    </row>
    <row r="9154" spans="1:11">
      <c r="A9154" s="25" t="s">
        <v>2992</v>
      </c>
      <c r="B9154" s="25" t="s">
        <v>2918</v>
      </c>
      <c r="C9154" s="25" t="s">
        <v>293</v>
      </c>
      <c r="D9154" s="25" t="s">
        <v>244</v>
      </c>
      <c r="E9154">
        <f t="shared" si="710"/>
        <v>2</v>
      </c>
      <c r="F9154" t="str">
        <f t="shared" si="711"/>
        <v>Voice</v>
      </c>
      <c r="G9154" t="str">
        <f t="shared" si="712"/>
        <v>VAS_190069_2</v>
      </c>
      <c r="H9154" t="str">
        <f>IF(ISNA(VLOOKUP(A9154,$A$3:A9153,1,0)),"","DUP!")</f>
        <v/>
      </c>
      <c r="I9154" t="str">
        <f>IF(ISNA(VLOOKUP(B9154,$B$3:B9153,1,0)),"","DUP!")</f>
        <v>DUP!</v>
      </c>
      <c r="J9154" t="str">
        <f t="shared" si="713"/>
        <v/>
      </c>
      <c r="K9154" t="str">
        <f t="shared" si="714"/>
        <v>INSERT INTO ZONE_MAP (SERVICE_ID, SERVICE_NAME, CODE, NW_GROUP, ZONE) VALUES (2,'Voice','190069','GIAI TRI 1900 FPT','NATIONAL');</v>
      </c>
    </row>
    <row r="9155" spans="1:11">
      <c r="A9155" s="25" t="s">
        <v>2993</v>
      </c>
      <c r="B9155" s="25" t="s">
        <v>2994</v>
      </c>
      <c r="C9155" s="25" t="s">
        <v>293</v>
      </c>
      <c r="D9155" s="25" t="s">
        <v>244</v>
      </c>
      <c r="E9155">
        <f t="shared" si="710"/>
        <v>2</v>
      </c>
      <c r="F9155" t="str">
        <f t="shared" si="711"/>
        <v>Voice</v>
      </c>
      <c r="G9155" t="str">
        <f t="shared" si="712"/>
        <v>VAS_1900700_2</v>
      </c>
      <c r="H9155" t="str">
        <f>IF(ISNA(VLOOKUP(A9155,$A$3:A9154,1,0)),"","DUP!")</f>
        <v/>
      </c>
      <c r="I9155" t="str">
        <f>IF(ISNA(VLOOKUP(B9155,$B$3:B9154,1,0)),"","DUP!")</f>
        <v/>
      </c>
      <c r="J9155" t="str">
        <f t="shared" si="713"/>
        <v>GIAI TRI 1900 SPT</v>
      </c>
      <c r="K9155" t="str">
        <f t="shared" si="714"/>
        <v>INSERT INTO ZONE_MAP (SERVICE_ID, SERVICE_NAME, CODE, NW_GROUP, ZONE) VALUES (2,'Voice','1900700','GIAI TRI 1900 SPT','NATIONAL');</v>
      </c>
    </row>
    <row r="9156" spans="1:11">
      <c r="A9156" s="25" t="s">
        <v>2995</v>
      </c>
      <c r="B9156" s="25" t="s">
        <v>2994</v>
      </c>
      <c r="C9156" s="25" t="s">
        <v>293</v>
      </c>
      <c r="D9156" s="25" t="s">
        <v>244</v>
      </c>
      <c r="E9156">
        <f t="shared" ref="E9156:E9219" si="715">IF(D9156="NORMAL",2,10)</f>
        <v>2</v>
      </c>
      <c r="F9156" t="str">
        <f t="shared" ref="F9156:F9219" si="716">IF(D9156="NORMAL","Voice","Video Call")</f>
        <v>Voice</v>
      </c>
      <c r="G9156" t="str">
        <f t="shared" ref="G9156:G9219" si="717">C9156&amp;"_"&amp;A9156&amp;"_"&amp;E9156</f>
        <v>VAS_1900701_2</v>
      </c>
      <c r="H9156" t="str">
        <f>IF(ISNA(VLOOKUP(A9156,$A$3:A9155,1,0)),"","DUP!")</f>
        <v/>
      </c>
      <c r="I9156" t="str">
        <f>IF(ISNA(VLOOKUP(B9156,$B$3:B9155,1,0)),"","DUP!")</f>
        <v>DUP!</v>
      </c>
      <c r="J9156" t="str">
        <f t="shared" ref="J9156:J9219" si="718">IF(I9156="DUP!","",B9156)</f>
        <v/>
      </c>
      <c r="K9156" t="str">
        <f t="shared" ref="K9156:K9219" si="719">IF(H9156="DUP!","","INSERT INTO ZONE_MAP (SERVICE_ID, SERVICE_NAME, CODE, NW_GROUP, ZONE) VALUES ("&amp;E9156&amp;",'"&amp;F9156&amp;"','"&amp;A9156&amp;"','"&amp;B9156&amp;"','"&amp;IF(B9156="VINAPHONE","INTERNAL","NATIONAL")&amp;"');")</f>
        <v>INSERT INTO ZONE_MAP (SERVICE_ID, SERVICE_NAME, CODE, NW_GROUP, ZONE) VALUES (2,'Voice','1900701','GIAI TRI 1900 SPT','NATIONAL');</v>
      </c>
    </row>
    <row r="9157" spans="1:11">
      <c r="A9157" s="25" t="s">
        <v>2996</v>
      </c>
      <c r="B9157" s="25" t="s">
        <v>2994</v>
      </c>
      <c r="C9157" s="25" t="s">
        <v>293</v>
      </c>
      <c r="D9157" s="25" t="s">
        <v>244</v>
      </c>
      <c r="E9157">
        <f t="shared" si="715"/>
        <v>2</v>
      </c>
      <c r="F9157" t="str">
        <f t="shared" si="716"/>
        <v>Voice</v>
      </c>
      <c r="G9157" t="str">
        <f t="shared" si="717"/>
        <v>VAS_1900702_2</v>
      </c>
      <c r="H9157" t="str">
        <f>IF(ISNA(VLOOKUP(A9157,$A$3:A9156,1,0)),"","DUP!")</f>
        <v/>
      </c>
      <c r="I9157" t="str">
        <f>IF(ISNA(VLOOKUP(B9157,$B$3:B9156,1,0)),"","DUP!")</f>
        <v>DUP!</v>
      </c>
      <c r="J9157" t="str">
        <f t="shared" si="718"/>
        <v/>
      </c>
      <c r="K9157" t="str">
        <f t="shared" si="719"/>
        <v>INSERT INTO ZONE_MAP (SERVICE_ID, SERVICE_NAME, CODE, NW_GROUP, ZONE) VALUES (2,'Voice','1900702','GIAI TRI 1900 SPT','NATIONAL');</v>
      </c>
    </row>
    <row r="9158" spans="1:11">
      <c r="A9158" s="25" t="s">
        <v>2997</v>
      </c>
      <c r="B9158" s="25" t="s">
        <v>2994</v>
      </c>
      <c r="C9158" s="25" t="s">
        <v>293</v>
      </c>
      <c r="D9158" s="25" t="s">
        <v>244</v>
      </c>
      <c r="E9158">
        <f t="shared" si="715"/>
        <v>2</v>
      </c>
      <c r="F9158" t="str">
        <f t="shared" si="716"/>
        <v>Voice</v>
      </c>
      <c r="G9158" t="str">
        <f t="shared" si="717"/>
        <v>VAS_1900703_2</v>
      </c>
      <c r="H9158" t="str">
        <f>IF(ISNA(VLOOKUP(A9158,$A$3:A9157,1,0)),"","DUP!")</f>
        <v/>
      </c>
      <c r="I9158" t="str">
        <f>IF(ISNA(VLOOKUP(B9158,$B$3:B9157,1,0)),"","DUP!")</f>
        <v>DUP!</v>
      </c>
      <c r="J9158" t="str">
        <f t="shared" si="718"/>
        <v/>
      </c>
      <c r="K9158" t="str">
        <f t="shared" si="719"/>
        <v>INSERT INTO ZONE_MAP (SERVICE_ID, SERVICE_NAME, CODE, NW_GROUP, ZONE) VALUES (2,'Voice','1900703','GIAI TRI 1900 SPT','NATIONAL');</v>
      </c>
    </row>
    <row r="9159" spans="1:11">
      <c r="A9159" s="25" t="s">
        <v>2998</v>
      </c>
      <c r="B9159" s="25" t="s">
        <v>2994</v>
      </c>
      <c r="C9159" s="25" t="s">
        <v>293</v>
      </c>
      <c r="D9159" s="25" t="s">
        <v>244</v>
      </c>
      <c r="E9159">
        <f t="shared" si="715"/>
        <v>2</v>
      </c>
      <c r="F9159" t="str">
        <f t="shared" si="716"/>
        <v>Voice</v>
      </c>
      <c r="G9159" t="str">
        <f t="shared" si="717"/>
        <v>VAS_1900704_2</v>
      </c>
      <c r="H9159" t="str">
        <f>IF(ISNA(VLOOKUP(A9159,$A$3:A9158,1,0)),"","DUP!")</f>
        <v/>
      </c>
      <c r="I9159" t="str">
        <f>IF(ISNA(VLOOKUP(B9159,$B$3:B9158,1,0)),"","DUP!")</f>
        <v>DUP!</v>
      </c>
      <c r="J9159" t="str">
        <f t="shared" si="718"/>
        <v/>
      </c>
      <c r="K9159" t="str">
        <f t="shared" si="719"/>
        <v>INSERT INTO ZONE_MAP (SERVICE_ID, SERVICE_NAME, CODE, NW_GROUP, ZONE) VALUES (2,'Voice','1900704','GIAI TRI 1900 SPT','NATIONAL');</v>
      </c>
    </row>
    <row r="9160" spans="1:11">
      <c r="A9160" s="25" t="s">
        <v>2999</v>
      </c>
      <c r="B9160" s="25" t="s">
        <v>2994</v>
      </c>
      <c r="C9160" s="25" t="s">
        <v>293</v>
      </c>
      <c r="D9160" s="25" t="s">
        <v>244</v>
      </c>
      <c r="E9160">
        <f t="shared" si="715"/>
        <v>2</v>
      </c>
      <c r="F9160" t="str">
        <f t="shared" si="716"/>
        <v>Voice</v>
      </c>
      <c r="G9160" t="str">
        <f t="shared" si="717"/>
        <v>VAS_1900705_2</v>
      </c>
      <c r="H9160" t="str">
        <f>IF(ISNA(VLOOKUP(A9160,$A$3:A9159,1,0)),"","DUP!")</f>
        <v/>
      </c>
      <c r="I9160" t="str">
        <f>IF(ISNA(VLOOKUP(B9160,$B$3:B9159,1,0)),"","DUP!")</f>
        <v>DUP!</v>
      </c>
      <c r="J9160" t="str">
        <f t="shared" si="718"/>
        <v/>
      </c>
      <c r="K9160" t="str">
        <f t="shared" si="719"/>
        <v>INSERT INTO ZONE_MAP (SERVICE_ID, SERVICE_NAME, CODE, NW_GROUP, ZONE) VALUES (2,'Voice','1900705','GIAI TRI 1900 SPT','NATIONAL');</v>
      </c>
    </row>
    <row r="9161" spans="1:11">
      <c r="A9161" s="25" t="s">
        <v>3000</v>
      </c>
      <c r="B9161" s="25" t="s">
        <v>2994</v>
      </c>
      <c r="C9161" s="25" t="s">
        <v>293</v>
      </c>
      <c r="D9161" s="25" t="s">
        <v>244</v>
      </c>
      <c r="E9161">
        <f t="shared" si="715"/>
        <v>2</v>
      </c>
      <c r="F9161" t="str">
        <f t="shared" si="716"/>
        <v>Voice</v>
      </c>
      <c r="G9161" t="str">
        <f t="shared" si="717"/>
        <v>VAS_1900706_2</v>
      </c>
      <c r="H9161" t="str">
        <f>IF(ISNA(VLOOKUP(A9161,$A$3:A9160,1,0)),"","DUP!")</f>
        <v/>
      </c>
      <c r="I9161" t="str">
        <f>IF(ISNA(VLOOKUP(B9161,$B$3:B9160,1,0)),"","DUP!")</f>
        <v>DUP!</v>
      </c>
      <c r="J9161" t="str">
        <f t="shared" si="718"/>
        <v/>
      </c>
      <c r="K9161" t="str">
        <f t="shared" si="719"/>
        <v>INSERT INTO ZONE_MAP (SERVICE_ID, SERVICE_NAME, CODE, NW_GROUP, ZONE) VALUES (2,'Voice','1900706','GIAI TRI 1900 SPT','NATIONAL');</v>
      </c>
    </row>
    <row r="9162" spans="1:11">
      <c r="A9162" s="25" t="s">
        <v>3001</v>
      </c>
      <c r="B9162" s="25" t="s">
        <v>2994</v>
      </c>
      <c r="C9162" s="25" t="s">
        <v>293</v>
      </c>
      <c r="D9162" s="25" t="s">
        <v>244</v>
      </c>
      <c r="E9162">
        <f t="shared" si="715"/>
        <v>2</v>
      </c>
      <c r="F9162" t="str">
        <f t="shared" si="716"/>
        <v>Voice</v>
      </c>
      <c r="G9162" t="str">
        <f t="shared" si="717"/>
        <v>VAS_1900707_2</v>
      </c>
      <c r="H9162" t="str">
        <f>IF(ISNA(VLOOKUP(A9162,$A$3:A9161,1,0)),"","DUP!")</f>
        <v/>
      </c>
      <c r="I9162" t="str">
        <f>IF(ISNA(VLOOKUP(B9162,$B$3:B9161,1,0)),"","DUP!")</f>
        <v>DUP!</v>
      </c>
      <c r="J9162" t="str">
        <f t="shared" si="718"/>
        <v/>
      </c>
      <c r="K9162" t="str">
        <f t="shared" si="719"/>
        <v>INSERT INTO ZONE_MAP (SERVICE_ID, SERVICE_NAME, CODE, NW_GROUP, ZONE) VALUES (2,'Voice','1900707','GIAI TRI 1900 SPT','NATIONAL');</v>
      </c>
    </row>
    <row r="9163" spans="1:11">
      <c r="A9163" s="25" t="s">
        <v>3002</v>
      </c>
      <c r="B9163" s="25" t="s">
        <v>2994</v>
      </c>
      <c r="C9163" s="25" t="s">
        <v>293</v>
      </c>
      <c r="D9163" s="25" t="s">
        <v>244</v>
      </c>
      <c r="E9163">
        <f t="shared" si="715"/>
        <v>2</v>
      </c>
      <c r="F9163" t="str">
        <f t="shared" si="716"/>
        <v>Voice</v>
      </c>
      <c r="G9163" t="str">
        <f t="shared" si="717"/>
        <v>VAS_1900708_2</v>
      </c>
      <c r="H9163" t="str">
        <f>IF(ISNA(VLOOKUP(A9163,$A$3:A9162,1,0)),"","DUP!")</f>
        <v/>
      </c>
      <c r="I9163" t="str">
        <f>IF(ISNA(VLOOKUP(B9163,$B$3:B9162,1,0)),"","DUP!")</f>
        <v>DUP!</v>
      </c>
      <c r="J9163" t="str">
        <f t="shared" si="718"/>
        <v/>
      </c>
      <c r="K9163" t="str">
        <f t="shared" si="719"/>
        <v>INSERT INTO ZONE_MAP (SERVICE_ID, SERVICE_NAME, CODE, NW_GROUP, ZONE) VALUES (2,'Voice','1900708','GIAI TRI 1900 SPT','NATIONAL');</v>
      </c>
    </row>
    <row r="9164" spans="1:11">
      <c r="A9164" s="25" t="s">
        <v>3003</v>
      </c>
      <c r="B9164" s="25" t="s">
        <v>2994</v>
      </c>
      <c r="C9164" s="25" t="s">
        <v>293</v>
      </c>
      <c r="D9164" s="25" t="s">
        <v>244</v>
      </c>
      <c r="E9164">
        <f t="shared" si="715"/>
        <v>2</v>
      </c>
      <c r="F9164" t="str">
        <f t="shared" si="716"/>
        <v>Voice</v>
      </c>
      <c r="G9164" t="str">
        <f t="shared" si="717"/>
        <v>VAS_1900709_2</v>
      </c>
      <c r="H9164" t="str">
        <f>IF(ISNA(VLOOKUP(A9164,$A$3:A9163,1,0)),"","DUP!")</f>
        <v/>
      </c>
      <c r="I9164" t="str">
        <f>IF(ISNA(VLOOKUP(B9164,$B$3:B9163,1,0)),"","DUP!")</f>
        <v>DUP!</v>
      </c>
      <c r="J9164" t="str">
        <f t="shared" si="718"/>
        <v/>
      </c>
      <c r="K9164" t="str">
        <f t="shared" si="719"/>
        <v>INSERT INTO ZONE_MAP (SERVICE_ID, SERVICE_NAME, CODE, NW_GROUP, ZONE) VALUES (2,'Voice','1900709','GIAI TRI 1900 SPT','NATIONAL');</v>
      </c>
    </row>
    <row r="9165" spans="1:11">
      <c r="A9165" s="25" t="s">
        <v>3004</v>
      </c>
      <c r="B9165" s="25" t="s">
        <v>2994</v>
      </c>
      <c r="C9165" s="25" t="s">
        <v>293</v>
      </c>
      <c r="D9165" s="25" t="s">
        <v>244</v>
      </c>
      <c r="E9165">
        <f t="shared" si="715"/>
        <v>2</v>
      </c>
      <c r="F9165" t="str">
        <f t="shared" si="716"/>
        <v>Voice</v>
      </c>
      <c r="G9165" t="str">
        <f t="shared" si="717"/>
        <v>VAS_190071_2</v>
      </c>
      <c r="H9165" t="str">
        <f>IF(ISNA(VLOOKUP(A9165,$A$3:A9164,1,0)),"","DUP!")</f>
        <v/>
      </c>
      <c r="I9165" t="str">
        <f>IF(ISNA(VLOOKUP(B9165,$B$3:B9164,1,0)),"","DUP!")</f>
        <v>DUP!</v>
      </c>
      <c r="J9165" t="str">
        <f t="shared" si="718"/>
        <v/>
      </c>
      <c r="K9165" t="str">
        <f t="shared" si="719"/>
        <v>INSERT INTO ZONE_MAP (SERVICE_ID, SERVICE_NAME, CODE, NW_GROUP, ZONE) VALUES (2,'Voice','190071','GIAI TRI 1900 SPT','NATIONAL');</v>
      </c>
    </row>
    <row r="9166" spans="1:11">
      <c r="A9166" s="25" t="s">
        <v>3005</v>
      </c>
      <c r="B9166" s="25" t="s">
        <v>2994</v>
      </c>
      <c r="C9166" s="25" t="s">
        <v>293</v>
      </c>
      <c r="D9166" s="25" t="s">
        <v>244</v>
      </c>
      <c r="E9166">
        <f t="shared" si="715"/>
        <v>2</v>
      </c>
      <c r="F9166" t="str">
        <f t="shared" si="716"/>
        <v>Voice</v>
      </c>
      <c r="G9166" t="str">
        <f t="shared" si="717"/>
        <v>VAS_190072_2</v>
      </c>
      <c r="H9166" t="str">
        <f>IF(ISNA(VLOOKUP(A9166,$A$3:A9165,1,0)),"","DUP!")</f>
        <v/>
      </c>
      <c r="I9166" t="str">
        <f>IF(ISNA(VLOOKUP(B9166,$B$3:B9165,1,0)),"","DUP!")</f>
        <v>DUP!</v>
      </c>
      <c r="J9166" t="str">
        <f t="shared" si="718"/>
        <v/>
      </c>
      <c r="K9166" t="str">
        <f t="shared" si="719"/>
        <v>INSERT INTO ZONE_MAP (SERVICE_ID, SERVICE_NAME, CODE, NW_GROUP, ZONE) VALUES (2,'Voice','190072','GIAI TRI 1900 SPT','NATIONAL');</v>
      </c>
    </row>
    <row r="9167" spans="1:11">
      <c r="A9167" s="25" t="s">
        <v>3006</v>
      </c>
      <c r="B9167" s="25" t="s">
        <v>2994</v>
      </c>
      <c r="C9167" s="25" t="s">
        <v>293</v>
      </c>
      <c r="D9167" s="25" t="s">
        <v>244</v>
      </c>
      <c r="E9167">
        <f t="shared" si="715"/>
        <v>2</v>
      </c>
      <c r="F9167" t="str">
        <f t="shared" si="716"/>
        <v>Voice</v>
      </c>
      <c r="G9167" t="str">
        <f t="shared" si="717"/>
        <v>VAS_190075750_2</v>
      </c>
      <c r="H9167" t="str">
        <f>IF(ISNA(VLOOKUP(A9167,$A$3:A9166,1,0)),"","DUP!")</f>
        <v/>
      </c>
      <c r="I9167" t="str">
        <f>IF(ISNA(VLOOKUP(B9167,$B$3:B9166,1,0)),"","DUP!")</f>
        <v>DUP!</v>
      </c>
      <c r="J9167" t="str">
        <f t="shared" si="718"/>
        <v/>
      </c>
      <c r="K9167" t="str">
        <f t="shared" si="719"/>
        <v>INSERT INTO ZONE_MAP (SERVICE_ID, SERVICE_NAME, CODE, NW_GROUP, ZONE) VALUES (2,'Voice','190075750','GIAI TRI 1900 SPT','NATIONAL');</v>
      </c>
    </row>
    <row r="9168" spans="1:11">
      <c r="A9168" s="25" t="s">
        <v>3007</v>
      </c>
      <c r="B9168" s="25" t="s">
        <v>2994</v>
      </c>
      <c r="C9168" s="25" t="s">
        <v>293</v>
      </c>
      <c r="D9168" s="25" t="s">
        <v>244</v>
      </c>
      <c r="E9168">
        <f t="shared" si="715"/>
        <v>2</v>
      </c>
      <c r="F9168" t="str">
        <f t="shared" si="716"/>
        <v>Voice</v>
      </c>
      <c r="G9168" t="str">
        <f t="shared" si="717"/>
        <v>VAS_190075751_2</v>
      </c>
      <c r="H9168" t="str">
        <f>IF(ISNA(VLOOKUP(A9168,$A$3:A9167,1,0)),"","DUP!")</f>
        <v/>
      </c>
      <c r="I9168" t="str">
        <f>IF(ISNA(VLOOKUP(B9168,$B$3:B9167,1,0)),"","DUP!")</f>
        <v>DUP!</v>
      </c>
      <c r="J9168" t="str">
        <f t="shared" si="718"/>
        <v/>
      </c>
      <c r="K9168" t="str">
        <f t="shared" si="719"/>
        <v>INSERT INTO ZONE_MAP (SERVICE_ID, SERVICE_NAME, CODE, NW_GROUP, ZONE) VALUES (2,'Voice','190075751','GIAI TRI 1900 SPT','NATIONAL');</v>
      </c>
    </row>
    <row r="9169" spans="1:11">
      <c r="A9169" s="25" t="s">
        <v>3008</v>
      </c>
      <c r="B9169" s="25" t="s">
        <v>2994</v>
      </c>
      <c r="C9169" s="25" t="s">
        <v>293</v>
      </c>
      <c r="D9169" s="25" t="s">
        <v>244</v>
      </c>
      <c r="E9169">
        <f t="shared" si="715"/>
        <v>2</v>
      </c>
      <c r="F9169" t="str">
        <f t="shared" si="716"/>
        <v>Voice</v>
      </c>
      <c r="G9169" t="str">
        <f t="shared" si="717"/>
        <v>VAS_190075752_2</v>
      </c>
      <c r="H9169" t="str">
        <f>IF(ISNA(VLOOKUP(A9169,$A$3:A9168,1,0)),"","DUP!")</f>
        <v/>
      </c>
      <c r="I9169" t="str">
        <f>IF(ISNA(VLOOKUP(B9169,$B$3:B9168,1,0)),"","DUP!")</f>
        <v>DUP!</v>
      </c>
      <c r="J9169" t="str">
        <f t="shared" si="718"/>
        <v/>
      </c>
      <c r="K9169" t="str">
        <f t="shared" si="719"/>
        <v>INSERT INTO ZONE_MAP (SERVICE_ID, SERVICE_NAME, CODE, NW_GROUP, ZONE) VALUES (2,'Voice','190075752','GIAI TRI 1900 SPT','NATIONAL');</v>
      </c>
    </row>
    <row r="9170" spans="1:11">
      <c r="A9170" s="25" t="s">
        <v>3009</v>
      </c>
      <c r="B9170" s="25" t="s">
        <v>2994</v>
      </c>
      <c r="C9170" s="25" t="s">
        <v>293</v>
      </c>
      <c r="D9170" s="25" t="s">
        <v>244</v>
      </c>
      <c r="E9170">
        <f t="shared" si="715"/>
        <v>2</v>
      </c>
      <c r="F9170" t="str">
        <f t="shared" si="716"/>
        <v>Voice</v>
      </c>
      <c r="G9170" t="str">
        <f t="shared" si="717"/>
        <v>VAS_190075753_2</v>
      </c>
      <c r="H9170" t="str">
        <f>IF(ISNA(VLOOKUP(A9170,$A$3:A9169,1,0)),"","DUP!")</f>
        <v/>
      </c>
      <c r="I9170" t="str">
        <f>IF(ISNA(VLOOKUP(B9170,$B$3:B9169,1,0)),"","DUP!")</f>
        <v>DUP!</v>
      </c>
      <c r="J9170" t="str">
        <f t="shared" si="718"/>
        <v/>
      </c>
      <c r="K9170" t="str">
        <f t="shared" si="719"/>
        <v>INSERT INTO ZONE_MAP (SERVICE_ID, SERVICE_NAME, CODE, NW_GROUP, ZONE) VALUES (2,'Voice','190075753','GIAI TRI 1900 SPT','NATIONAL');</v>
      </c>
    </row>
    <row r="9171" spans="1:11">
      <c r="A9171" s="25" t="s">
        <v>3010</v>
      </c>
      <c r="B9171" s="25" t="s">
        <v>2994</v>
      </c>
      <c r="C9171" s="25" t="s">
        <v>293</v>
      </c>
      <c r="D9171" s="25" t="s">
        <v>244</v>
      </c>
      <c r="E9171">
        <f t="shared" si="715"/>
        <v>2</v>
      </c>
      <c r="F9171" t="str">
        <f t="shared" si="716"/>
        <v>Voice</v>
      </c>
      <c r="G9171" t="str">
        <f t="shared" si="717"/>
        <v>VAS_190075754_2</v>
      </c>
      <c r="H9171" t="str">
        <f>IF(ISNA(VLOOKUP(A9171,$A$3:A9170,1,0)),"","DUP!")</f>
        <v/>
      </c>
      <c r="I9171" t="str">
        <f>IF(ISNA(VLOOKUP(B9171,$B$3:B9170,1,0)),"","DUP!")</f>
        <v>DUP!</v>
      </c>
      <c r="J9171" t="str">
        <f t="shared" si="718"/>
        <v/>
      </c>
      <c r="K9171" t="str">
        <f t="shared" si="719"/>
        <v>INSERT INTO ZONE_MAP (SERVICE_ID, SERVICE_NAME, CODE, NW_GROUP, ZONE) VALUES (2,'Voice','190075754','GIAI TRI 1900 SPT','NATIONAL');</v>
      </c>
    </row>
    <row r="9172" spans="1:11">
      <c r="A9172" s="25" t="s">
        <v>3011</v>
      </c>
      <c r="B9172" s="25" t="s">
        <v>2994</v>
      </c>
      <c r="C9172" s="25" t="s">
        <v>293</v>
      </c>
      <c r="D9172" s="25" t="s">
        <v>244</v>
      </c>
      <c r="E9172">
        <f t="shared" si="715"/>
        <v>2</v>
      </c>
      <c r="F9172" t="str">
        <f t="shared" si="716"/>
        <v>Voice</v>
      </c>
      <c r="G9172" t="str">
        <f t="shared" si="717"/>
        <v>VAS_190075755_2</v>
      </c>
      <c r="H9172" t="str">
        <f>IF(ISNA(VLOOKUP(A9172,$A$3:A9171,1,0)),"","DUP!")</f>
        <v/>
      </c>
      <c r="I9172" t="str">
        <f>IF(ISNA(VLOOKUP(B9172,$B$3:B9171,1,0)),"","DUP!")</f>
        <v>DUP!</v>
      </c>
      <c r="J9172" t="str">
        <f t="shared" si="718"/>
        <v/>
      </c>
      <c r="K9172" t="str">
        <f t="shared" si="719"/>
        <v>INSERT INTO ZONE_MAP (SERVICE_ID, SERVICE_NAME, CODE, NW_GROUP, ZONE) VALUES (2,'Voice','190075755','GIAI TRI 1900 SPT','NATIONAL');</v>
      </c>
    </row>
    <row r="9173" spans="1:11">
      <c r="A9173" s="25" t="s">
        <v>3012</v>
      </c>
      <c r="B9173" s="25" t="s">
        <v>2994</v>
      </c>
      <c r="C9173" s="25" t="s">
        <v>293</v>
      </c>
      <c r="D9173" s="25" t="s">
        <v>244</v>
      </c>
      <c r="E9173">
        <f t="shared" si="715"/>
        <v>2</v>
      </c>
      <c r="F9173" t="str">
        <f t="shared" si="716"/>
        <v>Voice</v>
      </c>
      <c r="G9173" t="str">
        <f t="shared" si="717"/>
        <v>VAS_190075756_2</v>
      </c>
      <c r="H9173" t="str">
        <f>IF(ISNA(VLOOKUP(A9173,$A$3:A9172,1,0)),"","DUP!")</f>
        <v/>
      </c>
      <c r="I9173" t="str">
        <f>IF(ISNA(VLOOKUP(B9173,$B$3:B9172,1,0)),"","DUP!")</f>
        <v>DUP!</v>
      </c>
      <c r="J9173" t="str">
        <f t="shared" si="718"/>
        <v/>
      </c>
      <c r="K9173" t="str">
        <f t="shared" si="719"/>
        <v>INSERT INTO ZONE_MAP (SERVICE_ID, SERVICE_NAME, CODE, NW_GROUP, ZONE) VALUES (2,'Voice','190075756','GIAI TRI 1900 SPT','NATIONAL');</v>
      </c>
    </row>
    <row r="9174" spans="1:11">
      <c r="A9174" s="25" t="s">
        <v>3013</v>
      </c>
      <c r="B9174" s="25" t="s">
        <v>2994</v>
      </c>
      <c r="C9174" s="25" t="s">
        <v>293</v>
      </c>
      <c r="D9174" s="25" t="s">
        <v>244</v>
      </c>
      <c r="E9174">
        <f t="shared" si="715"/>
        <v>2</v>
      </c>
      <c r="F9174" t="str">
        <f t="shared" si="716"/>
        <v>Voice</v>
      </c>
      <c r="G9174" t="str">
        <f t="shared" si="717"/>
        <v>VAS_190075757_2</v>
      </c>
      <c r="H9174" t="str">
        <f>IF(ISNA(VLOOKUP(A9174,$A$3:A9173,1,0)),"","DUP!")</f>
        <v/>
      </c>
      <c r="I9174" t="str">
        <f>IF(ISNA(VLOOKUP(B9174,$B$3:B9173,1,0)),"","DUP!")</f>
        <v>DUP!</v>
      </c>
      <c r="J9174" t="str">
        <f t="shared" si="718"/>
        <v/>
      </c>
      <c r="K9174" t="str">
        <f t="shared" si="719"/>
        <v>INSERT INTO ZONE_MAP (SERVICE_ID, SERVICE_NAME, CODE, NW_GROUP, ZONE) VALUES (2,'Voice','190075757','GIAI TRI 1900 SPT','NATIONAL');</v>
      </c>
    </row>
    <row r="9175" spans="1:11">
      <c r="A9175" s="25" t="s">
        <v>3014</v>
      </c>
      <c r="B9175" s="25" t="s">
        <v>2994</v>
      </c>
      <c r="C9175" s="25" t="s">
        <v>293</v>
      </c>
      <c r="D9175" s="25" t="s">
        <v>244</v>
      </c>
      <c r="E9175">
        <f t="shared" si="715"/>
        <v>2</v>
      </c>
      <c r="F9175" t="str">
        <f t="shared" si="716"/>
        <v>Voice</v>
      </c>
      <c r="G9175" t="str">
        <f t="shared" si="717"/>
        <v>VAS_190075758_2</v>
      </c>
      <c r="H9175" t="str">
        <f>IF(ISNA(VLOOKUP(A9175,$A$3:A9174,1,0)),"","DUP!")</f>
        <v/>
      </c>
      <c r="I9175" t="str">
        <f>IF(ISNA(VLOOKUP(B9175,$B$3:B9174,1,0)),"","DUP!")</f>
        <v>DUP!</v>
      </c>
      <c r="J9175" t="str">
        <f t="shared" si="718"/>
        <v/>
      </c>
      <c r="K9175" t="str">
        <f t="shared" si="719"/>
        <v>INSERT INTO ZONE_MAP (SERVICE_ID, SERVICE_NAME, CODE, NW_GROUP, ZONE) VALUES (2,'Voice','190075758','GIAI TRI 1900 SPT','NATIONAL');</v>
      </c>
    </row>
    <row r="9176" spans="1:11">
      <c r="A9176" s="25" t="s">
        <v>3015</v>
      </c>
      <c r="B9176" s="25" t="s">
        <v>2994</v>
      </c>
      <c r="C9176" s="25" t="s">
        <v>293</v>
      </c>
      <c r="D9176" s="25" t="s">
        <v>244</v>
      </c>
      <c r="E9176">
        <f t="shared" si="715"/>
        <v>2</v>
      </c>
      <c r="F9176" t="str">
        <f t="shared" si="716"/>
        <v>Voice</v>
      </c>
      <c r="G9176" t="str">
        <f t="shared" si="717"/>
        <v>VAS_190075759_2</v>
      </c>
      <c r="H9176" t="str">
        <f>IF(ISNA(VLOOKUP(A9176,$A$3:A9175,1,0)),"","DUP!")</f>
        <v/>
      </c>
      <c r="I9176" t="str">
        <f>IF(ISNA(VLOOKUP(B9176,$B$3:B9175,1,0)),"","DUP!")</f>
        <v>DUP!</v>
      </c>
      <c r="J9176" t="str">
        <f t="shared" si="718"/>
        <v/>
      </c>
      <c r="K9176" t="str">
        <f t="shared" si="719"/>
        <v>INSERT INTO ZONE_MAP (SERVICE_ID, SERVICE_NAME, CODE, NW_GROUP, ZONE) VALUES (2,'Voice','190075759','GIAI TRI 1900 SPT','NATIONAL');</v>
      </c>
    </row>
    <row r="9177" spans="1:11">
      <c r="A9177" s="25" t="s">
        <v>3016</v>
      </c>
      <c r="B9177" s="25" t="s">
        <v>2994</v>
      </c>
      <c r="C9177" s="25" t="s">
        <v>293</v>
      </c>
      <c r="D9177" s="25" t="s">
        <v>244</v>
      </c>
      <c r="E9177">
        <f t="shared" si="715"/>
        <v>2</v>
      </c>
      <c r="F9177" t="str">
        <f t="shared" si="716"/>
        <v>Voice</v>
      </c>
      <c r="G9177" t="str">
        <f t="shared" si="717"/>
        <v>VAS_190077990_2</v>
      </c>
      <c r="H9177" t="str">
        <f>IF(ISNA(VLOOKUP(A9177,$A$3:A9176,1,0)),"","DUP!")</f>
        <v/>
      </c>
      <c r="I9177" t="str">
        <f>IF(ISNA(VLOOKUP(B9177,$B$3:B9176,1,0)),"","DUP!")</f>
        <v>DUP!</v>
      </c>
      <c r="J9177" t="str">
        <f t="shared" si="718"/>
        <v/>
      </c>
      <c r="K9177" t="str">
        <f t="shared" si="719"/>
        <v>INSERT INTO ZONE_MAP (SERVICE_ID, SERVICE_NAME, CODE, NW_GROUP, ZONE) VALUES (2,'Voice','190077990','GIAI TRI 1900 SPT','NATIONAL');</v>
      </c>
    </row>
    <row r="9178" spans="1:11">
      <c r="A9178" s="25" t="s">
        <v>3017</v>
      </c>
      <c r="B9178" s="25" t="s">
        <v>2994</v>
      </c>
      <c r="C9178" s="25" t="s">
        <v>293</v>
      </c>
      <c r="D9178" s="25" t="s">
        <v>244</v>
      </c>
      <c r="E9178">
        <f t="shared" si="715"/>
        <v>2</v>
      </c>
      <c r="F9178" t="str">
        <f t="shared" si="716"/>
        <v>Voice</v>
      </c>
      <c r="G9178" t="str">
        <f t="shared" si="717"/>
        <v>VAS_190077991_2</v>
      </c>
      <c r="H9178" t="str">
        <f>IF(ISNA(VLOOKUP(A9178,$A$3:A9177,1,0)),"","DUP!")</f>
        <v/>
      </c>
      <c r="I9178" t="str">
        <f>IF(ISNA(VLOOKUP(B9178,$B$3:B9177,1,0)),"","DUP!")</f>
        <v>DUP!</v>
      </c>
      <c r="J9178" t="str">
        <f t="shared" si="718"/>
        <v/>
      </c>
      <c r="K9178" t="str">
        <f t="shared" si="719"/>
        <v>INSERT INTO ZONE_MAP (SERVICE_ID, SERVICE_NAME, CODE, NW_GROUP, ZONE) VALUES (2,'Voice','190077991','GIAI TRI 1900 SPT','NATIONAL');</v>
      </c>
    </row>
    <row r="9179" spans="1:11">
      <c r="A9179" s="25" t="s">
        <v>3018</v>
      </c>
      <c r="B9179" s="25" t="s">
        <v>2994</v>
      </c>
      <c r="C9179" s="25" t="s">
        <v>293</v>
      </c>
      <c r="D9179" s="25" t="s">
        <v>244</v>
      </c>
      <c r="E9179">
        <f t="shared" si="715"/>
        <v>2</v>
      </c>
      <c r="F9179" t="str">
        <f t="shared" si="716"/>
        <v>Voice</v>
      </c>
      <c r="G9179" t="str">
        <f t="shared" si="717"/>
        <v>VAS_190077992_2</v>
      </c>
      <c r="H9179" t="str">
        <f>IF(ISNA(VLOOKUP(A9179,$A$3:A9178,1,0)),"","DUP!")</f>
        <v/>
      </c>
      <c r="I9179" t="str">
        <f>IF(ISNA(VLOOKUP(B9179,$B$3:B9178,1,0)),"","DUP!")</f>
        <v>DUP!</v>
      </c>
      <c r="J9179" t="str">
        <f t="shared" si="718"/>
        <v/>
      </c>
      <c r="K9179" t="str">
        <f t="shared" si="719"/>
        <v>INSERT INTO ZONE_MAP (SERVICE_ID, SERVICE_NAME, CODE, NW_GROUP, ZONE) VALUES (2,'Voice','190077992','GIAI TRI 1900 SPT','NATIONAL');</v>
      </c>
    </row>
    <row r="9180" spans="1:11">
      <c r="A9180" s="25" t="s">
        <v>3019</v>
      </c>
      <c r="B9180" s="25" t="s">
        <v>2994</v>
      </c>
      <c r="C9180" s="25" t="s">
        <v>293</v>
      </c>
      <c r="D9180" s="25" t="s">
        <v>244</v>
      </c>
      <c r="E9180">
        <f t="shared" si="715"/>
        <v>2</v>
      </c>
      <c r="F9180" t="str">
        <f t="shared" si="716"/>
        <v>Voice</v>
      </c>
      <c r="G9180" t="str">
        <f t="shared" si="717"/>
        <v>VAS_190077993_2</v>
      </c>
      <c r="H9180" t="str">
        <f>IF(ISNA(VLOOKUP(A9180,$A$3:A9179,1,0)),"","DUP!")</f>
        <v/>
      </c>
      <c r="I9180" t="str">
        <f>IF(ISNA(VLOOKUP(B9180,$B$3:B9179,1,0)),"","DUP!")</f>
        <v>DUP!</v>
      </c>
      <c r="J9180" t="str">
        <f t="shared" si="718"/>
        <v/>
      </c>
      <c r="K9180" t="str">
        <f t="shared" si="719"/>
        <v>INSERT INTO ZONE_MAP (SERVICE_ID, SERVICE_NAME, CODE, NW_GROUP, ZONE) VALUES (2,'Voice','190077993','GIAI TRI 1900 SPT','NATIONAL');</v>
      </c>
    </row>
    <row r="9181" spans="1:11">
      <c r="A9181" s="25" t="s">
        <v>3020</v>
      </c>
      <c r="B9181" s="25" t="s">
        <v>2994</v>
      </c>
      <c r="C9181" s="25" t="s">
        <v>293</v>
      </c>
      <c r="D9181" s="25" t="s">
        <v>244</v>
      </c>
      <c r="E9181">
        <f t="shared" si="715"/>
        <v>2</v>
      </c>
      <c r="F9181" t="str">
        <f t="shared" si="716"/>
        <v>Voice</v>
      </c>
      <c r="G9181" t="str">
        <f t="shared" si="717"/>
        <v>VAS_190077994_2</v>
      </c>
      <c r="H9181" t="str">
        <f>IF(ISNA(VLOOKUP(A9181,$A$3:A9180,1,0)),"","DUP!")</f>
        <v/>
      </c>
      <c r="I9181" t="str">
        <f>IF(ISNA(VLOOKUP(B9181,$B$3:B9180,1,0)),"","DUP!")</f>
        <v>DUP!</v>
      </c>
      <c r="J9181" t="str">
        <f t="shared" si="718"/>
        <v/>
      </c>
      <c r="K9181" t="str">
        <f t="shared" si="719"/>
        <v>INSERT INTO ZONE_MAP (SERVICE_ID, SERVICE_NAME, CODE, NW_GROUP, ZONE) VALUES (2,'Voice','190077994','GIAI TRI 1900 SPT','NATIONAL');</v>
      </c>
    </row>
    <row r="9182" spans="1:11">
      <c r="A9182" s="25" t="s">
        <v>3021</v>
      </c>
      <c r="B9182" s="25" t="s">
        <v>2994</v>
      </c>
      <c r="C9182" s="25" t="s">
        <v>293</v>
      </c>
      <c r="D9182" s="25" t="s">
        <v>244</v>
      </c>
      <c r="E9182">
        <f t="shared" si="715"/>
        <v>2</v>
      </c>
      <c r="F9182" t="str">
        <f t="shared" si="716"/>
        <v>Voice</v>
      </c>
      <c r="G9182" t="str">
        <f t="shared" si="717"/>
        <v>VAS_190077995_2</v>
      </c>
      <c r="H9182" t="str">
        <f>IF(ISNA(VLOOKUP(A9182,$A$3:A9181,1,0)),"","DUP!")</f>
        <v/>
      </c>
      <c r="I9182" t="str">
        <f>IF(ISNA(VLOOKUP(B9182,$B$3:B9181,1,0)),"","DUP!")</f>
        <v>DUP!</v>
      </c>
      <c r="J9182" t="str">
        <f t="shared" si="718"/>
        <v/>
      </c>
      <c r="K9182" t="str">
        <f t="shared" si="719"/>
        <v>INSERT INTO ZONE_MAP (SERVICE_ID, SERVICE_NAME, CODE, NW_GROUP, ZONE) VALUES (2,'Voice','190077995','GIAI TRI 1900 SPT','NATIONAL');</v>
      </c>
    </row>
    <row r="9183" spans="1:11">
      <c r="A9183" s="25" t="s">
        <v>3022</v>
      </c>
      <c r="B9183" s="25" t="s">
        <v>2994</v>
      </c>
      <c r="C9183" s="25" t="s">
        <v>293</v>
      </c>
      <c r="D9183" s="25" t="s">
        <v>244</v>
      </c>
      <c r="E9183">
        <f t="shared" si="715"/>
        <v>2</v>
      </c>
      <c r="F9183" t="str">
        <f t="shared" si="716"/>
        <v>Voice</v>
      </c>
      <c r="G9183" t="str">
        <f t="shared" si="717"/>
        <v>VAS_190077996_2</v>
      </c>
      <c r="H9183" t="str">
        <f>IF(ISNA(VLOOKUP(A9183,$A$3:A9182,1,0)),"","DUP!")</f>
        <v/>
      </c>
      <c r="I9183" t="str">
        <f>IF(ISNA(VLOOKUP(B9183,$B$3:B9182,1,0)),"","DUP!")</f>
        <v>DUP!</v>
      </c>
      <c r="J9183" t="str">
        <f t="shared" si="718"/>
        <v/>
      </c>
      <c r="K9183" t="str">
        <f t="shared" si="719"/>
        <v>INSERT INTO ZONE_MAP (SERVICE_ID, SERVICE_NAME, CODE, NW_GROUP, ZONE) VALUES (2,'Voice','190077996','GIAI TRI 1900 SPT','NATIONAL');</v>
      </c>
    </row>
    <row r="9184" spans="1:11">
      <c r="A9184" s="25" t="s">
        <v>3023</v>
      </c>
      <c r="B9184" s="25" t="s">
        <v>2994</v>
      </c>
      <c r="C9184" s="25" t="s">
        <v>293</v>
      </c>
      <c r="D9184" s="25" t="s">
        <v>244</v>
      </c>
      <c r="E9184">
        <f t="shared" si="715"/>
        <v>2</v>
      </c>
      <c r="F9184" t="str">
        <f t="shared" si="716"/>
        <v>Voice</v>
      </c>
      <c r="G9184" t="str">
        <f t="shared" si="717"/>
        <v>VAS_190077997_2</v>
      </c>
      <c r="H9184" t="str">
        <f>IF(ISNA(VLOOKUP(A9184,$A$3:A9183,1,0)),"","DUP!")</f>
        <v/>
      </c>
      <c r="I9184" t="str">
        <f>IF(ISNA(VLOOKUP(B9184,$B$3:B9183,1,0)),"","DUP!")</f>
        <v>DUP!</v>
      </c>
      <c r="J9184" t="str">
        <f t="shared" si="718"/>
        <v/>
      </c>
      <c r="K9184" t="str">
        <f t="shared" si="719"/>
        <v>INSERT INTO ZONE_MAP (SERVICE_ID, SERVICE_NAME, CODE, NW_GROUP, ZONE) VALUES (2,'Voice','190077997','GIAI TRI 1900 SPT','NATIONAL');</v>
      </c>
    </row>
    <row r="9185" spans="1:11">
      <c r="A9185" s="25" t="s">
        <v>3024</v>
      </c>
      <c r="B9185" s="25" t="s">
        <v>2994</v>
      </c>
      <c r="C9185" s="25" t="s">
        <v>293</v>
      </c>
      <c r="D9185" s="25" t="s">
        <v>244</v>
      </c>
      <c r="E9185">
        <f t="shared" si="715"/>
        <v>2</v>
      </c>
      <c r="F9185" t="str">
        <f t="shared" si="716"/>
        <v>Voice</v>
      </c>
      <c r="G9185" t="str">
        <f t="shared" si="717"/>
        <v>VAS_190077998_2</v>
      </c>
      <c r="H9185" t="str">
        <f>IF(ISNA(VLOOKUP(A9185,$A$3:A9184,1,0)),"","DUP!")</f>
        <v/>
      </c>
      <c r="I9185" t="str">
        <f>IF(ISNA(VLOOKUP(B9185,$B$3:B9184,1,0)),"","DUP!")</f>
        <v>DUP!</v>
      </c>
      <c r="J9185" t="str">
        <f t="shared" si="718"/>
        <v/>
      </c>
      <c r="K9185" t="str">
        <f t="shared" si="719"/>
        <v>INSERT INTO ZONE_MAP (SERVICE_ID, SERVICE_NAME, CODE, NW_GROUP, ZONE) VALUES (2,'Voice','190077998','GIAI TRI 1900 SPT','NATIONAL');</v>
      </c>
    </row>
    <row r="9186" spans="1:11">
      <c r="A9186" s="25" t="s">
        <v>3025</v>
      </c>
      <c r="B9186" s="25" t="s">
        <v>2994</v>
      </c>
      <c r="C9186" s="25" t="s">
        <v>293</v>
      </c>
      <c r="D9186" s="25" t="s">
        <v>244</v>
      </c>
      <c r="E9186">
        <f t="shared" si="715"/>
        <v>2</v>
      </c>
      <c r="F9186" t="str">
        <f t="shared" si="716"/>
        <v>Voice</v>
      </c>
      <c r="G9186" t="str">
        <f t="shared" si="717"/>
        <v>VAS_190077999_2</v>
      </c>
      <c r="H9186" t="str">
        <f>IF(ISNA(VLOOKUP(A9186,$A$3:A9185,1,0)),"","DUP!")</f>
        <v/>
      </c>
      <c r="I9186" t="str">
        <f>IF(ISNA(VLOOKUP(B9186,$B$3:B9185,1,0)),"","DUP!")</f>
        <v>DUP!</v>
      </c>
      <c r="J9186" t="str">
        <f t="shared" si="718"/>
        <v/>
      </c>
      <c r="K9186" t="str">
        <f t="shared" si="719"/>
        <v>INSERT INTO ZONE_MAP (SERVICE_ID, SERVICE_NAME, CODE, NW_GROUP, ZONE) VALUES (2,'Voice','190077999','GIAI TRI 1900 SPT','NATIONAL');</v>
      </c>
    </row>
    <row r="9187" spans="1:11">
      <c r="A9187" s="25" t="s">
        <v>3026</v>
      </c>
      <c r="B9187" s="25" t="s">
        <v>2994</v>
      </c>
      <c r="C9187" s="25" t="s">
        <v>293</v>
      </c>
      <c r="D9187" s="25" t="s">
        <v>244</v>
      </c>
      <c r="E9187">
        <f t="shared" si="715"/>
        <v>2</v>
      </c>
      <c r="F9187" t="str">
        <f t="shared" si="716"/>
        <v>Voice</v>
      </c>
      <c r="G9187" t="str">
        <f t="shared" si="717"/>
        <v>VAS_190078990_2</v>
      </c>
      <c r="H9187" t="str">
        <f>IF(ISNA(VLOOKUP(A9187,$A$3:A9186,1,0)),"","DUP!")</f>
        <v/>
      </c>
      <c r="I9187" t="str">
        <f>IF(ISNA(VLOOKUP(B9187,$B$3:B9186,1,0)),"","DUP!")</f>
        <v>DUP!</v>
      </c>
      <c r="J9187" t="str">
        <f t="shared" si="718"/>
        <v/>
      </c>
      <c r="K9187" t="str">
        <f t="shared" si="719"/>
        <v>INSERT INTO ZONE_MAP (SERVICE_ID, SERVICE_NAME, CODE, NW_GROUP, ZONE) VALUES (2,'Voice','190078990','GIAI TRI 1900 SPT','NATIONAL');</v>
      </c>
    </row>
    <row r="9188" spans="1:11">
      <c r="A9188" s="25" t="s">
        <v>3027</v>
      </c>
      <c r="B9188" s="25" t="s">
        <v>2994</v>
      </c>
      <c r="C9188" s="25" t="s">
        <v>293</v>
      </c>
      <c r="D9188" s="25" t="s">
        <v>244</v>
      </c>
      <c r="E9188">
        <f t="shared" si="715"/>
        <v>2</v>
      </c>
      <c r="F9188" t="str">
        <f t="shared" si="716"/>
        <v>Voice</v>
      </c>
      <c r="G9188" t="str">
        <f t="shared" si="717"/>
        <v>VAS_190078991_2</v>
      </c>
      <c r="H9188" t="str">
        <f>IF(ISNA(VLOOKUP(A9188,$A$3:A9187,1,0)),"","DUP!")</f>
        <v/>
      </c>
      <c r="I9188" t="str">
        <f>IF(ISNA(VLOOKUP(B9188,$B$3:B9187,1,0)),"","DUP!")</f>
        <v>DUP!</v>
      </c>
      <c r="J9188" t="str">
        <f t="shared" si="718"/>
        <v/>
      </c>
      <c r="K9188" t="str">
        <f t="shared" si="719"/>
        <v>INSERT INTO ZONE_MAP (SERVICE_ID, SERVICE_NAME, CODE, NW_GROUP, ZONE) VALUES (2,'Voice','190078991','GIAI TRI 1900 SPT','NATIONAL');</v>
      </c>
    </row>
    <row r="9189" spans="1:11">
      <c r="A9189" s="25" t="s">
        <v>3028</v>
      </c>
      <c r="B9189" s="25" t="s">
        <v>2994</v>
      </c>
      <c r="C9189" s="25" t="s">
        <v>293</v>
      </c>
      <c r="D9189" s="25" t="s">
        <v>244</v>
      </c>
      <c r="E9189">
        <f t="shared" si="715"/>
        <v>2</v>
      </c>
      <c r="F9189" t="str">
        <f t="shared" si="716"/>
        <v>Voice</v>
      </c>
      <c r="G9189" t="str">
        <f t="shared" si="717"/>
        <v>VAS_190078992_2</v>
      </c>
      <c r="H9189" t="str">
        <f>IF(ISNA(VLOOKUP(A9189,$A$3:A9188,1,0)),"","DUP!")</f>
        <v/>
      </c>
      <c r="I9189" t="str">
        <f>IF(ISNA(VLOOKUP(B9189,$B$3:B9188,1,0)),"","DUP!")</f>
        <v>DUP!</v>
      </c>
      <c r="J9189" t="str">
        <f t="shared" si="718"/>
        <v/>
      </c>
      <c r="K9189" t="str">
        <f t="shared" si="719"/>
        <v>INSERT INTO ZONE_MAP (SERVICE_ID, SERVICE_NAME, CODE, NW_GROUP, ZONE) VALUES (2,'Voice','190078992','GIAI TRI 1900 SPT','NATIONAL');</v>
      </c>
    </row>
    <row r="9190" spans="1:11">
      <c r="A9190" s="25" t="s">
        <v>3029</v>
      </c>
      <c r="B9190" s="25" t="s">
        <v>2994</v>
      </c>
      <c r="C9190" s="25" t="s">
        <v>293</v>
      </c>
      <c r="D9190" s="25" t="s">
        <v>244</v>
      </c>
      <c r="E9190">
        <f t="shared" si="715"/>
        <v>2</v>
      </c>
      <c r="F9190" t="str">
        <f t="shared" si="716"/>
        <v>Voice</v>
      </c>
      <c r="G9190" t="str">
        <f t="shared" si="717"/>
        <v>VAS_190078993_2</v>
      </c>
      <c r="H9190" t="str">
        <f>IF(ISNA(VLOOKUP(A9190,$A$3:A9189,1,0)),"","DUP!")</f>
        <v/>
      </c>
      <c r="I9190" t="str">
        <f>IF(ISNA(VLOOKUP(B9190,$B$3:B9189,1,0)),"","DUP!")</f>
        <v>DUP!</v>
      </c>
      <c r="J9190" t="str">
        <f t="shared" si="718"/>
        <v/>
      </c>
      <c r="K9190" t="str">
        <f t="shared" si="719"/>
        <v>INSERT INTO ZONE_MAP (SERVICE_ID, SERVICE_NAME, CODE, NW_GROUP, ZONE) VALUES (2,'Voice','190078993','GIAI TRI 1900 SPT','NATIONAL');</v>
      </c>
    </row>
    <row r="9191" spans="1:11">
      <c r="A9191" s="25" t="s">
        <v>3030</v>
      </c>
      <c r="B9191" s="25" t="s">
        <v>2994</v>
      </c>
      <c r="C9191" s="25" t="s">
        <v>293</v>
      </c>
      <c r="D9191" s="25" t="s">
        <v>244</v>
      </c>
      <c r="E9191">
        <f t="shared" si="715"/>
        <v>2</v>
      </c>
      <c r="F9191" t="str">
        <f t="shared" si="716"/>
        <v>Voice</v>
      </c>
      <c r="G9191" t="str">
        <f t="shared" si="717"/>
        <v>VAS_190078994_2</v>
      </c>
      <c r="H9191" t="str">
        <f>IF(ISNA(VLOOKUP(A9191,$A$3:A9190,1,0)),"","DUP!")</f>
        <v/>
      </c>
      <c r="I9191" t="str">
        <f>IF(ISNA(VLOOKUP(B9191,$B$3:B9190,1,0)),"","DUP!")</f>
        <v>DUP!</v>
      </c>
      <c r="J9191" t="str">
        <f t="shared" si="718"/>
        <v/>
      </c>
      <c r="K9191" t="str">
        <f t="shared" si="719"/>
        <v>INSERT INTO ZONE_MAP (SERVICE_ID, SERVICE_NAME, CODE, NW_GROUP, ZONE) VALUES (2,'Voice','190078994','GIAI TRI 1900 SPT','NATIONAL');</v>
      </c>
    </row>
    <row r="9192" spans="1:11">
      <c r="A9192" s="25" t="s">
        <v>3031</v>
      </c>
      <c r="B9192" s="25" t="s">
        <v>2994</v>
      </c>
      <c r="C9192" s="25" t="s">
        <v>293</v>
      </c>
      <c r="D9192" s="25" t="s">
        <v>244</v>
      </c>
      <c r="E9192">
        <f t="shared" si="715"/>
        <v>2</v>
      </c>
      <c r="F9192" t="str">
        <f t="shared" si="716"/>
        <v>Voice</v>
      </c>
      <c r="G9192" t="str">
        <f t="shared" si="717"/>
        <v>VAS_190078995_2</v>
      </c>
      <c r="H9192" t="str">
        <f>IF(ISNA(VLOOKUP(A9192,$A$3:A9191,1,0)),"","DUP!")</f>
        <v/>
      </c>
      <c r="I9192" t="str">
        <f>IF(ISNA(VLOOKUP(B9192,$B$3:B9191,1,0)),"","DUP!")</f>
        <v>DUP!</v>
      </c>
      <c r="J9192" t="str">
        <f t="shared" si="718"/>
        <v/>
      </c>
      <c r="K9192" t="str">
        <f t="shared" si="719"/>
        <v>INSERT INTO ZONE_MAP (SERVICE_ID, SERVICE_NAME, CODE, NW_GROUP, ZONE) VALUES (2,'Voice','190078995','GIAI TRI 1900 SPT','NATIONAL');</v>
      </c>
    </row>
    <row r="9193" spans="1:11">
      <c r="A9193" s="25" t="s">
        <v>3032</v>
      </c>
      <c r="B9193" s="25" t="s">
        <v>2994</v>
      </c>
      <c r="C9193" s="25" t="s">
        <v>293</v>
      </c>
      <c r="D9193" s="25" t="s">
        <v>244</v>
      </c>
      <c r="E9193">
        <f t="shared" si="715"/>
        <v>2</v>
      </c>
      <c r="F9193" t="str">
        <f t="shared" si="716"/>
        <v>Voice</v>
      </c>
      <c r="G9193" t="str">
        <f t="shared" si="717"/>
        <v>VAS_190078996_2</v>
      </c>
      <c r="H9193" t="str">
        <f>IF(ISNA(VLOOKUP(A9193,$A$3:A9192,1,0)),"","DUP!")</f>
        <v/>
      </c>
      <c r="I9193" t="str">
        <f>IF(ISNA(VLOOKUP(B9193,$B$3:B9192,1,0)),"","DUP!")</f>
        <v>DUP!</v>
      </c>
      <c r="J9193" t="str">
        <f t="shared" si="718"/>
        <v/>
      </c>
      <c r="K9193" t="str">
        <f t="shared" si="719"/>
        <v>INSERT INTO ZONE_MAP (SERVICE_ID, SERVICE_NAME, CODE, NW_GROUP, ZONE) VALUES (2,'Voice','190078996','GIAI TRI 1900 SPT','NATIONAL');</v>
      </c>
    </row>
    <row r="9194" spans="1:11">
      <c r="A9194" s="25" t="s">
        <v>3033</v>
      </c>
      <c r="B9194" s="25" t="s">
        <v>2994</v>
      </c>
      <c r="C9194" s="25" t="s">
        <v>293</v>
      </c>
      <c r="D9194" s="25" t="s">
        <v>244</v>
      </c>
      <c r="E9194">
        <f t="shared" si="715"/>
        <v>2</v>
      </c>
      <c r="F9194" t="str">
        <f t="shared" si="716"/>
        <v>Voice</v>
      </c>
      <c r="G9194" t="str">
        <f t="shared" si="717"/>
        <v>VAS_190078997_2</v>
      </c>
      <c r="H9194" t="str">
        <f>IF(ISNA(VLOOKUP(A9194,$A$3:A9193,1,0)),"","DUP!")</f>
        <v/>
      </c>
      <c r="I9194" t="str">
        <f>IF(ISNA(VLOOKUP(B9194,$B$3:B9193,1,0)),"","DUP!")</f>
        <v>DUP!</v>
      </c>
      <c r="J9194" t="str">
        <f t="shared" si="718"/>
        <v/>
      </c>
      <c r="K9194" t="str">
        <f t="shared" si="719"/>
        <v>INSERT INTO ZONE_MAP (SERVICE_ID, SERVICE_NAME, CODE, NW_GROUP, ZONE) VALUES (2,'Voice','190078997','GIAI TRI 1900 SPT','NATIONAL');</v>
      </c>
    </row>
    <row r="9195" spans="1:11">
      <c r="A9195" s="25" t="s">
        <v>3034</v>
      </c>
      <c r="B9195" s="25" t="s">
        <v>2994</v>
      </c>
      <c r="C9195" s="25" t="s">
        <v>293</v>
      </c>
      <c r="D9195" s="25" t="s">
        <v>244</v>
      </c>
      <c r="E9195">
        <f t="shared" si="715"/>
        <v>2</v>
      </c>
      <c r="F9195" t="str">
        <f t="shared" si="716"/>
        <v>Voice</v>
      </c>
      <c r="G9195" t="str">
        <f t="shared" si="717"/>
        <v>VAS_190078998_2</v>
      </c>
      <c r="H9195" t="str">
        <f>IF(ISNA(VLOOKUP(A9195,$A$3:A9194,1,0)),"","DUP!")</f>
        <v/>
      </c>
      <c r="I9195" t="str">
        <f>IF(ISNA(VLOOKUP(B9195,$B$3:B9194,1,0)),"","DUP!")</f>
        <v>DUP!</v>
      </c>
      <c r="J9195" t="str">
        <f t="shared" si="718"/>
        <v/>
      </c>
      <c r="K9195" t="str">
        <f t="shared" si="719"/>
        <v>INSERT INTO ZONE_MAP (SERVICE_ID, SERVICE_NAME, CODE, NW_GROUP, ZONE) VALUES (2,'Voice','190078998','GIAI TRI 1900 SPT','NATIONAL');</v>
      </c>
    </row>
    <row r="9196" spans="1:11">
      <c r="A9196" s="25" t="s">
        <v>3035</v>
      </c>
      <c r="B9196" s="25" t="s">
        <v>2994</v>
      </c>
      <c r="C9196" s="25" t="s">
        <v>293</v>
      </c>
      <c r="D9196" s="25" t="s">
        <v>244</v>
      </c>
      <c r="E9196">
        <f t="shared" si="715"/>
        <v>2</v>
      </c>
      <c r="F9196" t="str">
        <f t="shared" si="716"/>
        <v>Voice</v>
      </c>
      <c r="G9196" t="str">
        <f t="shared" si="717"/>
        <v>VAS_190078999_2</v>
      </c>
      <c r="H9196" t="str">
        <f>IF(ISNA(VLOOKUP(A9196,$A$3:A9195,1,0)),"","DUP!")</f>
        <v/>
      </c>
      <c r="I9196" t="str">
        <f>IF(ISNA(VLOOKUP(B9196,$B$3:B9195,1,0)),"","DUP!")</f>
        <v>DUP!</v>
      </c>
      <c r="J9196" t="str">
        <f t="shared" si="718"/>
        <v/>
      </c>
      <c r="K9196" t="str">
        <f t="shared" si="719"/>
        <v>INSERT INTO ZONE_MAP (SERVICE_ID, SERVICE_NAME, CODE, NW_GROUP, ZONE) VALUES (2,'Voice','190078999','GIAI TRI 1900 SPT','NATIONAL');</v>
      </c>
    </row>
    <row r="9197" spans="1:11">
      <c r="A9197" s="25" t="s">
        <v>3036</v>
      </c>
      <c r="B9197" s="25" t="s">
        <v>2994</v>
      </c>
      <c r="C9197" s="25" t="s">
        <v>293</v>
      </c>
      <c r="D9197" s="25" t="s">
        <v>244</v>
      </c>
      <c r="E9197">
        <f t="shared" si="715"/>
        <v>2</v>
      </c>
      <c r="F9197" t="str">
        <f t="shared" si="716"/>
        <v>Voice</v>
      </c>
      <c r="G9197" t="str">
        <f t="shared" si="717"/>
        <v>VAS_190079990_2</v>
      </c>
      <c r="H9197" t="str">
        <f>IF(ISNA(VLOOKUP(A9197,$A$3:A9196,1,0)),"","DUP!")</f>
        <v/>
      </c>
      <c r="I9197" t="str">
        <f>IF(ISNA(VLOOKUP(B9197,$B$3:B9196,1,0)),"","DUP!")</f>
        <v>DUP!</v>
      </c>
      <c r="J9197" t="str">
        <f t="shared" si="718"/>
        <v/>
      </c>
      <c r="K9197" t="str">
        <f t="shared" si="719"/>
        <v>INSERT INTO ZONE_MAP (SERVICE_ID, SERVICE_NAME, CODE, NW_GROUP, ZONE) VALUES (2,'Voice','190079990','GIAI TRI 1900 SPT','NATIONAL');</v>
      </c>
    </row>
    <row r="9198" spans="1:11">
      <c r="A9198" s="25" t="s">
        <v>3037</v>
      </c>
      <c r="B9198" s="25" t="s">
        <v>2994</v>
      </c>
      <c r="C9198" s="25" t="s">
        <v>293</v>
      </c>
      <c r="D9198" s="25" t="s">
        <v>244</v>
      </c>
      <c r="E9198">
        <f t="shared" si="715"/>
        <v>2</v>
      </c>
      <c r="F9198" t="str">
        <f t="shared" si="716"/>
        <v>Voice</v>
      </c>
      <c r="G9198" t="str">
        <f t="shared" si="717"/>
        <v>VAS_190079991_2</v>
      </c>
      <c r="H9198" t="str">
        <f>IF(ISNA(VLOOKUP(A9198,$A$3:A9197,1,0)),"","DUP!")</f>
        <v/>
      </c>
      <c r="I9198" t="str">
        <f>IF(ISNA(VLOOKUP(B9198,$B$3:B9197,1,0)),"","DUP!")</f>
        <v>DUP!</v>
      </c>
      <c r="J9198" t="str">
        <f t="shared" si="718"/>
        <v/>
      </c>
      <c r="K9198" t="str">
        <f t="shared" si="719"/>
        <v>INSERT INTO ZONE_MAP (SERVICE_ID, SERVICE_NAME, CODE, NW_GROUP, ZONE) VALUES (2,'Voice','190079991','GIAI TRI 1900 SPT','NATIONAL');</v>
      </c>
    </row>
    <row r="9199" spans="1:11">
      <c r="A9199" s="25" t="s">
        <v>3038</v>
      </c>
      <c r="B9199" s="25" t="s">
        <v>2994</v>
      </c>
      <c r="C9199" s="25" t="s">
        <v>293</v>
      </c>
      <c r="D9199" s="25" t="s">
        <v>244</v>
      </c>
      <c r="E9199">
        <f t="shared" si="715"/>
        <v>2</v>
      </c>
      <c r="F9199" t="str">
        <f t="shared" si="716"/>
        <v>Voice</v>
      </c>
      <c r="G9199" t="str">
        <f t="shared" si="717"/>
        <v>VAS_190079992_2</v>
      </c>
      <c r="H9199" t="str">
        <f>IF(ISNA(VLOOKUP(A9199,$A$3:A9198,1,0)),"","DUP!")</f>
        <v/>
      </c>
      <c r="I9199" t="str">
        <f>IF(ISNA(VLOOKUP(B9199,$B$3:B9198,1,0)),"","DUP!")</f>
        <v>DUP!</v>
      </c>
      <c r="J9199" t="str">
        <f t="shared" si="718"/>
        <v/>
      </c>
      <c r="K9199" t="str">
        <f t="shared" si="719"/>
        <v>INSERT INTO ZONE_MAP (SERVICE_ID, SERVICE_NAME, CODE, NW_GROUP, ZONE) VALUES (2,'Voice','190079992','GIAI TRI 1900 SPT','NATIONAL');</v>
      </c>
    </row>
    <row r="9200" spans="1:11">
      <c r="A9200" s="25" t="s">
        <v>3039</v>
      </c>
      <c r="B9200" s="25" t="s">
        <v>2994</v>
      </c>
      <c r="C9200" s="25" t="s">
        <v>293</v>
      </c>
      <c r="D9200" s="25" t="s">
        <v>244</v>
      </c>
      <c r="E9200">
        <f t="shared" si="715"/>
        <v>2</v>
      </c>
      <c r="F9200" t="str">
        <f t="shared" si="716"/>
        <v>Voice</v>
      </c>
      <c r="G9200" t="str">
        <f t="shared" si="717"/>
        <v>VAS_190079993_2</v>
      </c>
      <c r="H9200" t="str">
        <f>IF(ISNA(VLOOKUP(A9200,$A$3:A9199,1,0)),"","DUP!")</f>
        <v/>
      </c>
      <c r="I9200" t="str">
        <f>IF(ISNA(VLOOKUP(B9200,$B$3:B9199,1,0)),"","DUP!")</f>
        <v>DUP!</v>
      </c>
      <c r="J9200" t="str">
        <f t="shared" si="718"/>
        <v/>
      </c>
      <c r="K9200" t="str">
        <f t="shared" si="719"/>
        <v>INSERT INTO ZONE_MAP (SERVICE_ID, SERVICE_NAME, CODE, NW_GROUP, ZONE) VALUES (2,'Voice','190079993','GIAI TRI 1900 SPT','NATIONAL');</v>
      </c>
    </row>
    <row r="9201" spans="1:11">
      <c r="A9201" s="25" t="s">
        <v>3040</v>
      </c>
      <c r="B9201" s="25" t="s">
        <v>2994</v>
      </c>
      <c r="C9201" s="25" t="s">
        <v>293</v>
      </c>
      <c r="D9201" s="25" t="s">
        <v>244</v>
      </c>
      <c r="E9201">
        <f t="shared" si="715"/>
        <v>2</v>
      </c>
      <c r="F9201" t="str">
        <f t="shared" si="716"/>
        <v>Voice</v>
      </c>
      <c r="G9201" t="str">
        <f t="shared" si="717"/>
        <v>VAS_190079994_2</v>
      </c>
      <c r="H9201" t="str">
        <f>IF(ISNA(VLOOKUP(A9201,$A$3:A9200,1,0)),"","DUP!")</f>
        <v/>
      </c>
      <c r="I9201" t="str">
        <f>IF(ISNA(VLOOKUP(B9201,$B$3:B9200,1,0)),"","DUP!")</f>
        <v>DUP!</v>
      </c>
      <c r="J9201" t="str">
        <f t="shared" si="718"/>
        <v/>
      </c>
      <c r="K9201" t="str">
        <f t="shared" si="719"/>
        <v>INSERT INTO ZONE_MAP (SERVICE_ID, SERVICE_NAME, CODE, NW_GROUP, ZONE) VALUES (2,'Voice','190079994','GIAI TRI 1900 SPT','NATIONAL');</v>
      </c>
    </row>
    <row r="9202" spans="1:11">
      <c r="A9202" s="25" t="s">
        <v>3041</v>
      </c>
      <c r="B9202" s="25" t="s">
        <v>2994</v>
      </c>
      <c r="C9202" s="25" t="s">
        <v>293</v>
      </c>
      <c r="D9202" s="25" t="s">
        <v>244</v>
      </c>
      <c r="E9202">
        <f t="shared" si="715"/>
        <v>2</v>
      </c>
      <c r="F9202" t="str">
        <f t="shared" si="716"/>
        <v>Voice</v>
      </c>
      <c r="G9202" t="str">
        <f t="shared" si="717"/>
        <v>VAS_190079995_2</v>
      </c>
      <c r="H9202" t="str">
        <f>IF(ISNA(VLOOKUP(A9202,$A$3:A9201,1,0)),"","DUP!")</f>
        <v/>
      </c>
      <c r="I9202" t="str">
        <f>IF(ISNA(VLOOKUP(B9202,$B$3:B9201,1,0)),"","DUP!")</f>
        <v>DUP!</v>
      </c>
      <c r="J9202" t="str">
        <f t="shared" si="718"/>
        <v/>
      </c>
      <c r="K9202" t="str">
        <f t="shared" si="719"/>
        <v>INSERT INTO ZONE_MAP (SERVICE_ID, SERVICE_NAME, CODE, NW_GROUP, ZONE) VALUES (2,'Voice','190079995','GIAI TRI 1900 SPT','NATIONAL');</v>
      </c>
    </row>
    <row r="9203" spans="1:11">
      <c r="A9203" s="25" t="s">
        <v>3042</v>
      </c>
      <c r="B9203" s="25" t="s">
        <v>2994</v>
      </c>
      <c r="C9203" s="25" t="s">
        <v>293</v>
      </c>
      <c r="D9203" s="25" t="s">
        <v>244</v>
      </c>
      <c r="E9203">
        <f t="shared" si="715"/>
        <v>2</v>
      </c>
      <c r="F9203" t="str">
        <f t="shared" si="716"/>
        <v>Voice</v>
      </c>
      <c r="G9203" t="str">
        <f t="shared" si="717"/>
        <v>VAS_190079996_2</v>
      </c>
      <c r="H9203" t="str">
        <f>IF(ISNA(VLOOKUP(A9203,$A$3:A9202,1,0)),"","DUP!")</f>
        <v/>
      </c>
      <c r="I9203" t="str">
        <f>IF(ISNA(VLOOKUP(B9203,$B$3:B9202,1,0)),"","DUP!")</f>
        <v>DUP!</v>
      </c>
      <c r="J9203" t="str">
        <f t="shared" si="718"/>
        <v/>
      </c>
      <c r="K9203" t="str">
        <f t="shared" si="719"/>
        <v>INSERT INTO ZONE_MAP (SERVICE_ID, SERVICE_NAME, CODE, NW_GROUP, ZONE) VALUES (2,'Voice','190079996','GIAI TRI 1900 SPT','NATIONAL');</v>
      </c>
    </row>
    <row r="9204" spans="1:11">
      <c r="A9204" s="25" t="s">
        <v>3043</v>
      </c>
      <c r="B9204" s="25" t="s">
        <v>2994</v>
      </c>
      <c r="C9204" s="25" t="s">
        <v>293</v>
      </c>
      <c r="D9204" s="25" t="s">
        <v>244</v>
      </c>
      <c r="E9204">
        <f t="shared" si="715"/>
        <v>2</v>
      </c>
      <c r="F9204" t="str">
        <f t="shared" si="716"/>
        <v>Voice</v>
      </c>
      <c r="G9204" t="str">
        <f t="shared" si="717"/>
        <v>VAS_190079997_2</v>
      </c>
      <c r="H9204" t="str">
        <f>IF(ISNA(VLOOKUP(A9204,$A$3:A9203,1,0)),"","DUP!")</f>
        <v/>
      </c>
      <c r="I9204" t="str">
        <f>IF(ISNA(VLOOKUP(B9204,$B$3:B9203,1,0)),"","DUP!")</f>
        <v>DUP!</v>
      </c>
      <c r="J9204" t="str">
        <f t="shared" si="718"/>
        <v/>
      </c>
      <c r="K9204" t="str">
        <f t="shared" si="719"/>
        <v>INSERT INTO ZONE_MAP (SERVICE_ID, SERVICE_NAME, CODE, NW_GROUP, ZONE) VALUES (2,'Voice','190079997','GIAI TRI 1900 SPT','NATIONAL');</v>
      </c>
    </row>
    <row r="9205" spans="1:11">
      <c r="A9205" s="25" t="s">
        <v>3044</v>
      </c>
      <c r="B9205" s="25" t="s">
        <v>2994</v>
      </c>
      <c r="C9205" s="25" t="s">
        <v>293</v>
      </c>
      <c r="D9205" s="25" t="s">
        <v>244</v>
      </c>
      <c r="E9205">
        <f t="shared" si="715"/>
        <v>2</v>
      </c>
      <c r="F9205" t="str">
        <f t="shared" si="716"/>
        <v>Voice</v>
      </c>
      <c r="G9205" t="str">
        <f t="shared" si="717"/>
        <v>VAS_190079998_2</v>
      </c>
      <c r="H9205" t="str">
        <f>IF(ISNA(VLOOKUP(A9205,$A$3:A9204,1,0)),"","DUP!")</f>
        <v/>
      </c>
      <c r="I9205" t="str">
        <f>IF(ISNA(VLOOKUP(B9205,$B$3:B9204,1,0)),"","DUP!")</f>
        <v>DUP!</v>
      </c>
      <c r="J9205" t="str">
        <f t="shared" si="718"/>
        <v/>
      </c>
      <c r="K9205" t="str">
        <f t="shared" si="719"/>
        <v>INSERT INTO ZONE_MAP (SERVICE_ID, SERVICE_NAME, CODE, NW_GROUP, ZONE) VALUES (2,'Voice','190079998','GIAI TRI 1900 SPT','NATIONAL');</v>
      </c>
    </row>
    <row r="9206" spans="1:11">
      <c r="A9206" s="25" t="s">
        <v>3045</v>
      </c>
      <c r="B9206" s="25" t="s">
        <v>2994</v>
      </c>
      <c r="C9206" s="25" t="s">
        <v>293</v>
      </c>
      <c r="D9206" s="25" t="s">
        <v>244</v>
      </c>
      <c r="E9206">
        <f t="shared" si="715"/>
        <v>2</v>
      </c>
      <c r="F9206" t="str">
        <f t="shared" si="716"/>
        <v>Voice</v>
      </c>
      <c r="G9206" t="str">
        <f t="shared" si="717"/>
        <v>VAS_190079999_2</v>
      </c>
      <c r="H9206" t="str">
        <f>IF(ISNA(VLOOKUP(A9206,$A$3:A9205,1,0)),"","DUP!")</f>
        <v/>
      </c>
      <c r="I9206" t="str">
        <f>IF(ISNA(VLOOKUP(B9206,$B$3:B9205,1,0)),"","DUP!")</f>
        <v>DUP!</v>
      </c>
      <c r="J9206" t="str">
        <f t="shared" si="718"/>
        <v/>
      </c>
      <c r="K9206" t="str">
        <f t="shared" si="719"/>
        <v>INSERT INTO ZONE_MAP (SERVICE_ID, SERVICE_NAME, CODE, NW_GROUP, ZONE) VALUES (2,'Voice','190079999','GIAI TRI 1900 SPT','NATIONAL');</v>
      </c>
    </row>
    <row r="9207" spans="1:11">
      <c r="A9207" s="25" t="s">
        <v>3046</v>
      </c>
      <c r="B9207" s="25" t="s">
        <v>3047</v>
      </c>
      <c r="C9207" s="25" t="s">
        <v>293</v>
      </c>
      <c r="D9207" s="25" t="s">
        <v>244</v>
      </c>
      <c r="E9207">
        <f t="shared" si="715"/>
        <v>2</v>
      </c>
      <c r="F9207" t="str">
        <f t="shared" si="716"/>
        <v>Voice</v>
      </c>
      <c r="G9207" t="str">
        <f t="shared" si="717"/>
        <v>VAS_1900800_2</v>
      </c>
      <c r="H9207" t="str">
        <f>IF(ISNA(VLOOKUP(A9207,$A$3:A9206,1,0)),"","DUP!")</f>
        <v/>
      </c>
      <c r="I9207" t="str">
        <f>IF(ISNA(VLOOKUP(B9207,$B$3:B9206,1,0)),"","DUP!")</f>
        <v/>
      </c>
      <c r="J9207" t="str">
        <f t="shared" si="718"/>
        <v>GIAI TRI 1900 VTEL</v>
      </c>
      <c r="K9207" t="str">
        <f t="shared" si="719"/>
        <v>INSERT INTO ZONE_MAP (SERVICE_ID, SERVICE_NAME, CODE, NW_GROUP, ZONE) VALUES (2,'Voice','1900800','GIAI TRI 1900 VTEL','NATIONAL');</v>
      </c>
    </row>
    <row r="9208" spans="1:11">
      <c r="A9208" s="25" t="s">
        <v>3048</v>
      </c>
      <c r="B9208" s="25" t="s">
        <v>3047</v>
      </c>
      <c r="C9208" s="25" t="s">
        <v>293</v>
      </c>
      <c r="D9208" s="25" t="s">
        <v>244</v>
      </c>
      <c r="E9208">
        <f t="shared" si="715"/>
        <v>2</v>
      </c>
      <c r="F9208" t="str">
        <f t="shared" si="716"/>
        <v>Voice</v>
      </c>
      <c r="G9208" t="str">
        <f t="shared" si="717"/>
        <v>VAS_1900801_2</v>
      </c>
      <c r="H9208" t="str">
        <f>IF(ISNA(VLOOKUP(A9208,$A$3:A9207,1,0)),"","DUP!")</f>
        <v/>
      </c>
      <c r="I9208" t="str">
        <f>IF(ISNA(VLOOKUP(B9208,$B$3:B9207,1,0)),"","DUP!")</f>
        <v>DUP!</v>
      </c>
      <c r="J9208" t="str">
        <f t="shared" si="718"/>
        <v/>
      </c>
      <c r="K9208" t="str">
        <f t="shared" si="719"/>
        <v>INSERT INTO ZONE_MAP (SERVICE_ID, SERVICE_NAME, CODE, NW_GROUP, ZONE) VALUES (2,'Voice','1900801','GIAI TRI 1900 VTEL','NATIONAL');</v>
      </c>
    </row>
    <row r="9209" spans="1:11">
      <c r="A9209" s="25" t="s">
        <v>3049</v>
      </c>
      <c r="B9209" s="25" t="s">
        <v>3047</v>
      </c>
      <c r="C9209" s="25" t="s">
        <v>293</v>
      </c>
      <c r="D9209" s="25" t="s">
        <v>244</v>
      </c>
      <c r="E9209">
        <f t="shared" si="715"/>
        <v>2</v>
      </c>
      <c r="F9209" t="str">
        <f t="shared" si="716"/>
        <v>Voice</v>
      </c>
      <c r="G9209" t="str">
        <f t="shared" si="717"/>
        <v>VAS_1900802_2</v>
      </c>
      <c r="H9209" t="str">
        <f>IF(ISNA(VLOOKUP(A9209,$A$3:A9208,1,0)),"","DUP!")</f>
        <v/>
      </c>
      <c r="I9209" t="str">
        <f>IF(ISNA(VLOOKUP(B9209,$B$3:B9208,1,0)),"","DUP!")</f>
        <v>DUP!</v>
      </c>
      <c r="J9209" t="str">
        <f t="shared" si="718"/>
        <v/>
      </c>
      <c r="K9209" t="str">
        <f t="shared" si="719"/>
        <v>INSERT INTO ZONE_MAP (SERVICE_ID, SERVICE_NAME, CODE, NW_GROUP, ZONE) VALUES (2,'Voice','1900802','GIAI TRI 1900 VTEL','NATIONAL');</v>
      </c>
    </row>
    <row r="9210" spans="1:11">
      <c r="A9210" s="25" t="s">
        <v>3050</v>
      </c>
      <c r="B9210" s="25" t="s">
        <v>3047</v>
      </c>
      <c r="C9210" s="25" t="s">
        <v>293</v>
      </c>
      <c r="D9210" s="25" t="s">
        <v>244</v>
      </c>
      <c r="E9210">
        <f t="shared" si="715"/>
        <v>2</v>
      </c>
      <c r="F9210" t="str">
        <f t="shared" si="716"/>
        <v>Voice</v>
      </c>
      <c r="G9210" t="str">
        <f t="shared" si="717"/>
        <v>VAS_1900803_2</v>
      </c>
      <c r="H9210" t="str">
        <f>IF(ISNA(VLOOKUP(A9210,$A$3:A9209,1,0)),"","DUP!")</f>
        <v/>
      </c>
      <c r="I9210" t="str">
        <f>IF(ISNA(VLOOKUP(B9210,$B$3:B9209,1,0)),"","DUP!")</f>
        <v>DUP!</v>
      </c>
      <c r="J9210" t="str">
        <f t="shared" si="718"/>
        <v/>
      </c>
      <c r="K9210" t="str">
        <f t="shared" si="719"/>
        <v>INSERT INTO ZONE_MAP (SERVICE_ID, SERVICE_NAME, CODE, NW_GROUP, ZONE) VALUES (2,'Voice','1900803','GIAI TRI 1900 VTEL','NATIONAL');</v>
      </c>
    </row>
    <row r="9211" spans="1:11">
      <c r="A9211" s="25" t="s">
        <v>3051</v>
      </c>
      <c r="B9211" s="25" t="s">
        <v>3047</v>
      </c>
      <c r="C9211" s="25" t="s">
        <v>293</v>
      </c>
      <c r="D9211" s="25" t="s">
        <v>244</v>
      </c>
      <c r="E9211">
        <f t="shared" si="715"/>
        <v>2</v>
      </c>
      <c r="F9211" t="str">
        <f t="shared" si="716"/>
        <v>Voice</v>
      </c>
      <c r="G9211" t="str">
        <f t="shared" si="717"/>
        <v>VAS_1900804_2</v>
      </c>
      <c r="H9211" t="str">
        <f>IF(ISNA(VLOOKUP(A9211,$A$3:A9210,1,0)),"","DUP!")</f>
        <v/>
      </c>
      <c r="I9211" t="str">
        <f>IF(ISNA(VLOOKUP(B9211,$B$3:B9210,1,0)),"","DUP!")</f>
        <v>DUP!</v>
      </c>
      <c r="J9211" t="str">
        <f t="shared" si="718"/>
        <v/>
      </c>
      <c r="K9211" t="str">
        <f t="shared" si="719"/>
        <v>INSERT INTO ZONE_MAP (SERVICE_ID, SERVICE_NAME, CODE, NW_GROUP, ZONE) VALUES (2,'Voice','1900804','GIAI TRI 1900 VTEL','NATIONAL');</v>
      </c>
    </row>
    <row r="9212" spans="1:11">
      <c r="A9212" s="25" t="s">
        <v>3052</v>
      </c>
      <c r="B9212" s="25" t="s">
        <v>3047</v>
      </c>
      <c r="C9212" s="25" t="s">
        <v>293</v>
      </c>
      <c r="D9212" s="25" t="s">
        <v>244</v>
      </c>
      <c r="E9212">
        <f t="shared" si="715"/>
        <v>2</v>
      </c>
      <c r="F9212" t="str">
        <f t="shared" si="716"/>
        <v>Voice</v>
      </c>
      <c r="G9212" t="str">
        <f t="shared" si="717"/>
        <v>VAS_1900805_2</v>
      </c>
      <c r="H9212" t="str">
        <f>IF(ISNA(VLOOKUP(A9212,$A$3:A9211,1,0)),"","DUP!")</f>
        <v/>
      </c>
      <c r="I9212" t="str">
        <f>IF(ISNA(VLOOKUP(B9212,$B$3:B9211,1,0)),"","DUP!")</f>
        <v>DUP!</v>
      </c>
      <c r="J9212" t="str">
        <f t="shared" si="718"/>
        <v/>
      </c>
      <c r="K9212" t="str">
        <f t="shared" si="719"/>
        <v>INSERT INTO ZONE_MAP (SERVICE_ID, SERVICE_NAME, CODE, NW_GROUP, ZONE) VALUES (2,'Voice','1900805','GIAI TRI 1900 VTEL','NATIONAL');</v>
      </c>
    </row>
    <row r="9213" spans="1:11">
      <c r="A9213" s="25" t="s">
        <v>3053</v>
      </c>
      <c r="B9213" s="25" t="s">
        <v>3047</v>
      </c>
      <c r="C9213" s="25" t="s">
        <v>293</v>
      </c>
      <c r="D9213" s="25" t="s">
        <v>244</v>
      </c>
      <c r="E9213">
        <f t="shared" si="715"/>
        <v>2</v>
      </c>
      <c r="F9213" t="str">
        <f t="shared" si="716"/>
        <v>Voice</v>
      </c>
      <c r="G9213" t="str">
        <f t="shared" si="717"/>
        <v>VAS_1900806_2</v>
      </c>
      <c r="H9213" t="str">
        <f>IF(ISNA(VLOOKUP(A9213,$A$3:A9212,1,0)),"","DUP!")</f>
        <v/>
      </c>
      <c r="I9213" t="str">
        <f>IF(ISNA(VLOOKUP(B9213,$B$3:B9212,1,0)),"","DUP!")</f>
        <v>DUP!</v>
      </c>
      <c r="J9213" t="str">
        <f t="shared" si="718"/>
        <v/>
      </c>
      <c r="K9213" t="str">
        <f t="shared" si="719"/>
        <v>INSERT INTO ZONE_MAP (SERVICE_ID, SERVICE_NAME, CODE, NW_GROUP, ZONE) VALUES (2,'Voice','1900806','GIAI TRI 1900 VTEL','NATIONAL');</v>
      </c>
    </row>
    <row r="9214" spans="1:11">
      <c r="A9214" s="25" t="s">
        <v>3054</v>
      </c>
      <c r="B9214" s="25" t="s">
        <v>3047</v>
      </c>
      <c r="C9214" s="25" t="s">
        <v>293</v>
      </c>
      <c r="D9214" s="25" t="s">
        <v>244</v>
      </c>
      <c r="E9214">
        <f t="shared" si="715"/>
        <v>2</v>
      </c>
      <c r="F9214" t="str">
        <f t="shared" si="716"/>
        <v>Voice</v>
      </c>
      <c r="G9214" t="str">
        <f t="shared" si="717"/>
        <v>VAS_1900807_2</v>
      </c>
      <c r="H9214" t="str">
        <f>IF(ISNA(VLOOKUP(A9214,$A$3:A9213,1,0)),"","DUP!")</f>
        <v/>
      </c>
      <c r="I9214" t="str">
        <f>IF(ISNA(VLOOKUP(B9214,$B$3:B9213,1,0)),"","DUP!")</f>
        <v>DUP!</v>
      </c>
      <c r="J9214" t="str">
        <f t="shared" si="718"/>
        <v/>
      </c>
      <c r="K9214" t="str">
        <f t="shared" si="719"/>
        <v>INSERT INTO ZONE_MAP (SERVICE_ID, SERVICE_NAME, CODE, NW_GROUP, ZONE) VALUES (2,'Voice','1900807','GIAI TRI 1900 VTEL','NATIONAL');</v>
      </c>
    </row>
    <row r="9215" spans="1:11">
      <c r="A9215" s="25" t="s">
        <v>3055</v>
      </c>
      <c r="B9215" s="25" t="s">
        <v>3047</v>
      </c>
      <c r="C9215" s="25" t="s">
        <v>293</v>
      </c>
      <c r="D9215" s="25" t="s">
        <v>244</v>
      </c>
      <c r="E9215">
        <f t="shared" si="715"/>
        <v>2</v>
      </c>
      <c r="F9215" t="str">
        <f t="shared" si="716"/>
        <v>Voice</v>
      </c>
      <c r="G9215" t="str">
        <f t="shared" si="717"/>
        <v>VAS_1900808_2</v>
      </c>
      <c r="H9215" t="str">
        <f>IF(ISNA(VLOOKUP(A9215,$A$3:A9214,1,0)),"","DUP!")</f>
        <v/>
      </c>
      <c r="I9215" t="str">
        <f>IF(ISNA(VLOOKUP(B9215,$B$3:B9214,1,0)),"","DUP!")</f>
        <v>DUP!</v>
      </c>
      <c r="J9215" t="str">
        <f t="shared" si="718"/>
        <v/>
      </c>
      <c r="K9215" t="str">
        <f t="shared" si="719"/>
        <v>INSERT INTO ZONE_MAP (SERVICE_ID, SERVICE_NAME, CODE, NW_GROUP, ZONE) VALUES (2,'Voice','1900808','GIAI TRI 1900 VTEL','NATIONAL');</v>
      </c>
    </row>
    <row r="9216" spans="1:11">
      <c r="A9216" s="25" t="s">
        <v>3056</v>
      </c>
      <c r="B9216" s="25" t="s">
        <v>3047</v>
      </c>
      <c r="C9216" s="25" t="s">
        <v>293</v>
      </c>
      <c r="D9216" s="25" t="s">
        <v>244</v>
      </c>
      <c r="E9216">
        <f t="shared" si="715"/>
        <v>2</v>
      </c>
      <c r="F9216" t="str">
        <f t="shared" si="716"/>
        <v>Voice</v>
      </c>
      <c r="G9216" t="str">
        <f t="shared" si="717"/>
        <v>VAS_19008081_2</v>
      </c>
      <c r="H9216" t="str">
        <f>IF(ISNA(VLOOKUP(A9216,$A$3:A9215,1,0)),"","DUP!")</f>
        <v/>
      </c>
      <c r="I9216" t="str">
        <f>IF(ISNA(VLOOKUP(B9216,$B$3:B9215,1,0)),"","DUP!")</f>
        <v>DUP!</v>
      </c>
      <c r="J9216" t="str">
        <f t="shared" si="718"/>
        <v/>
      </c>
      <c r="K9216" t="str">
        <f t="shared" si="719"/>
        <v>INSERT INTO ZONE_MAP (SERVICE_ID, SERVICE_NAME, CODE, NW_GROUP, ZONE) VALUES (2,'Voice','19008081','GIAI TRI 1900 VTEL','NATIONAL');</v>
      </c>
    </row>
    <row r="9217" spans="1:11">
      <c r="A9217" s="25" t="s">
        <v>3057</v>
      </c>
      <c r="B9217" s="25" t="s">
        <v>3047</v>
      </c>
      <c r="C9217" s="25" t="s">
        <v>293</v>
      </c>
      <c r="D9217" s="25" t="s">
        <v>244</v>
      </c>
      <c r="E9217">
        <f t="shared" si="715"/>
        <v>2</v>
      </c>
      <c r="F9217" t="str">
        <f t="shared" si="716"/>
        <v>Voice</v>
      </c>
      <c r="G9217" t="str">
        <f t="shared" si="717"/>
        <v>VAS_1900809_2</v>
      </c>
      <c r="H9217" t="str">
        <f>IF(ISNA(VLOOKUP(A9217,$A$3:A9216,1,0)),"","DUP!")</f>
        <v/>
      </c>
      <c r="I9217" t="str">
        <f>IF(ISNA(VLOOKUP(B9217,$B$3:B9216,1,0)),"","DUP!")</f>
        <v>DUP!</v>
      </c>
      <c r="J9217" t="str">
        <f t="shared" si="718"/>
        <v/>
      </c>
      <c r="K9217" t="str">
        <f t="shared" si="719"/>
        <v>INSERT INTO ZONE_MAP (SERVICE_ID, SERVICE_NAME, CODE, NW_GROUP, ZONE) VALUES (2,'Voice','1900809','GIAI TRI 1900 VTEL','NATIONAL');</v>
      </c>
    </row>
    <row r="9218" spans="1:11">
      <c r="A9218" s="25" t="s">
        <v>3058</v>
      </c>
      <c r="B9218" s="25" t="s">
        <v>3047</v>
      </c>
      <c r="C9218" s="25" t="s">
        <v>293</v>
      </c>
      <c r="D9218" s="25" t="s">
        <v>244</v>
      </c>
      <c r="E9218">
        <f t="shared" si="715"/>
        <v>2</v>
      </c>
      <c r="F9218" t="str">
        <f t="shared" si="716"/>
        <v>Voice</v>
      </c>
      <c r="G9218" t="str">
        <f t="shared" si="717"/>
        <v>VAS_19008090_2</v>
      </c>
      <c r="H9218" t="str">
        <f>IF(ISNA(VLOOKUP(A9218,$A$3:A9217,1,0)),"","DUP!")</f>
        <v/>
      </c>
      <c r="I9218" t="str">
        <f>IF(ISNA(VLOOKUP(B9218,$B$3:B9217,1,0)),"","DUP!")</f>
        <v>DUP!</v>
      </c>
      <c r="J9218" t="str">
        <f t="shared" si="718"/>
        <v/>
      </c>
      <c r="K9218" t="str">
        <f t="shared" si="719"/>
        <v>INSERT INTO ZONE_MAP (SERVICE_ID, SERVICE_NAME, CODE, NW_GROUP, ZONE) VALUES (2,'Voice','19008090','GIAI TRI 1900 VTEL','NATIONAL');</v>
      </c>
    </row>
    <row r="9219" spans="1:11">
      <c r="A9219" s="25" t="s">
        <v>3059</v>
      </c>
      <c r="B9219" s="25" t="s">
        <v>3047</v>
      </c>
      <c r="C9219" s="25" t="s">
        <v>293</v>
      </c>
      <c r="D9219" s="25" t="s">
        <v>244</v>
      </c>
      <c r="E9219">
        <f t="shared" si="715"/>
        <v>2</v>
      </c>
      <c r="F9219" t="str">
        <f t="shared" si="716"/>
        <v>Voice</v>
      </c>
      <c r="G9219" t="str">
        <f t="shared" si="717"/>
        <v>VAS_190081_2</v>
      </c>
      <c r="H9219" t="str">
        <f>IF(ISNA(VLOOKUP(A9219,$A$3:A9218,1,0)),"","DUP!")</f>
        <v/>
      </c>
      <c r="I9219" t="str">
        <f>IF(ISNA(VLOOKUP(B9219,$B$3:B9218,1,0)),"","DUP!")</f>
        <v>DUP!</v>
      </c>
      <c r="J9219" t="str">
        <f t="shared" si="718"/>
        <v/>
      </c>
      <c r="K9219" t="str">
        <f t="shared" si="719"/>
        <v>INSERT INTO ZONE_MAP (SERVICE_ID, SERVICE_NAME, CODE, NW_GROUP, ZONE) VALUES (2,'Voice','190081','GIAI TRI 1900 VTEL','NATIONAL');</v>
      </c>
    </row>
    <row r="9220" spans="1:11">
      <c r="A9220" s="25" t="s">
        <v>3060</v>
      </c>
      <c r="B9220" s="25" t="s">
        <v>3047</v>
      </c>
      <c r="C9220" s="25" t="s">
        <v>293</v>
      </c>
      <c r="D9220" s="25" t="s">
        <v>244</v>
      </c>
      <c r="E9220">
        <f t="shared" ref="E9220:E9269" si="720">IF(D9220="NORMAL",2,10)</f>
        <v>2</v>
      </c>
      <c r="F9220" t="str">
        <f t="shared" ref="F9220:F9269" si="721">IF(D9220="NORMAL","Voice","Video Call")</f>
        <v>Voice</v>
      </c>
      <c r="G9220" t="str">
        <f t="shared" ref="G9220:G9269" si="722">C9220&amp;"_"&amp;A9220&amp;"_"&amp;E9220</f>
        <v>VAS_1900819_2</v>
      </c>
      <c r="H9220" t="str">
        <f>IF(ISNA(VLOOKUP(A9220,$A$3:A9219,1,0)),"","DUP!")</f>
        <v/>
      </c>
      <c r="I9220" t="str">
        <f>IF(ISNA(VLOOKUP(B9220,$B$3:B9219,1,0)),"","DUP!")</f>
        <v>DUP!</v>
      </c>
      <c r="J9220" t="str">
        <f t="shared" ref="J9220:J9269" si="723">IF(I9220="DUP!","",B9220)</f>
        <v/>
      </c>
      <c r="K9220" t="str">
        <f t="shared" ref="K9220:K9269" si="724">IF(H9220="DUP!","","INSERT INTO ZONE_MAP (SERVICE_ID, SERVICE_NAME, CODE, NW_GROUP, ZONE) VALUES ("&amp;E9220&amp;",'"&amp;F9220&amp;"','"&amp;A9220&amp;"','"&amp;B9220&amp;"','"&amp;IF(B9220="VINAPHONE","INTERNAL","NATIONAL")&amp;"');")</f>
        <v>INSERT INTO ZONE_MAP (SERVICE_ID, SERVICE_NAME, CODE, NW_GROUP, ZONE) VALUES (2,'Voice','1900819','GIAI TRI 1900 VTEL','NATIONAL');</v>
      </c>
    </row>
    <row r="9221" spans="1:11">
      <c r="A9221" s="25" t="s">
        <v>3061</v>
      </c>
      <c r="B9221" s="25" t="s">
        <v>3047</v>
      </c>
      <c r="C9221" s="25" t="s">
        <v>293</v>
      </c>
      <c r="D9221" s="25" t="s">
        <v>244</v>
      </c>
      <c r="E9221">
        <f t="shared" si="720"/>
        <v>2</v>
      </c>
      <c r="F9221" t="str">
        <f t="shared" si="721"/>
        <v>Voice</v>
      </c>
      <c r="G9221" t="str">
        <f t="shared" si="722"/>
        <v>VAS_19008198_2</v>
      </c>
      <c r="H9221" t="str">
        <f>IF(ISNA(VLOOKUP(A9221,$A$3:A9220,1,0)),"","DUP!")</f>
        <v/>
      </c>
      <c r="I9221" t="str">
        <f>IF(ISNA(VLOOKUP(B9221,$B$3:B9220,1,0)),"","DUP!")</f>
        <v>DUP!</v>
      </c>
      <c r="J9221" t="str">
        <f t="shared" si="723"/>
        <v/>
      </c>
      <c r="K9221" t="str">
        <f t="shared" si="724"/>
        <v>INSERT INTO ZONE_MAP (SERVICE_ID, SERVICE_NAME, CODE, NW_GROUP, ZONE) VALUES (2,'Voice','19008198','GIAI TRI 1900 VTEL','NATIONAL');</v>
      </c>
    </row>
    <row r="9222" spans="1:11">
      <c r="A9222" s="25" t="s">
        <v>3062</v>
      </c>
      <c r="B9222" s="25" t="s">
        <v>3047</v>
      </c>
      <c r="C9222" s="25" t="s">
        <v>293</v>
      </c>
      <c r="D9222" s="25" t="s">
        <v>244</v>
      </c>
      <c r="E9222">
        <f t="shared" si="720"/>
        <v>2</v>
      </c>
      <c r="F9222" t="str">
        <f t="shared" si="721"/>
        <v>Voice</v>
      </c>
      <c r="G9222" t="str">
        <f t="shared" si="722"/>
        <v>VAS_190082_2</v>
      </c>
      <c r="H9222" t="str">
        <f>IF(ISNA(VLOOKUP(A9222,$A$3:A9221,1,0)),"","DUP!")</f>
        <v/>
      </c>
      <c r="I9222" t="str">
        <f>IF(ISNA(VLOOKUP(B9222,$B$3:B9221,1,0)),"","DUP!")</f>
        <v>DUP!</v>
      </c>
      <c r="J9222" t="str">
        <f t="shared" si="723"/>
        <v/>
      </c>
      <c r="K9222" t="str">
        <f t="shared" si="724"/>
        <v>INSERT INTO ZONE_MAP (SERVICE_ID, SERVICE_NAME, CODE, NW_GROUP, ZONE) VALUES (2,'Voice','190082','GIAI TRI 1900 VTEL','NATIONAL');</v>
      </c>
    </row>
    <row r="9223" spans="1:11">
      <c r="A9223" s="25" t="s">
        <v>3063</v>
      </c>
      <c r="B9223" s="25" t="s">
        <v>3047</v>
      </c>
      <c r="C9223" s="25" t="s">
        <v>293</v>
      </c>
      <c r="D9223" s="25" t="s">
        <v>244</v>
      </c>
      <c r="E9223">
        <f t="shared" si="720"/>
        <v>2</v>
      </c>
      <c r="F9223" t="str">
        <f t="shared" si="721"/>
        <v>Voice</v>
      </c>
      <c r="G9223" t="str">
        <f t="shared" si="722"/>
        <v>VAS_190083_2</v>
      </c>
      <c r="H9223" t="str">
        <f>IF(ISNA(VLOOKUP(A9223,$A$3:A9222,1,0)),"","DUP!")</f>
        <v/>
      </c>
      <c r="I9223" t="str">
        <f>IF(ISNA(VLOOKUP(B9223,$B$3:B9222,1,0)),"","DUP!")</f>
        <v>DUP!</v>
      </c>
      <c r="J9223" t="str">
        <f t="shared" si="723"/>
        <v/>
      </c>
      <c r="K9223" t="str">
        <f t="shared" si="724"/>
        <v>INSERT INTO ZONE_MAP (SERVICE_ID, SERVICE_NAME, CODE, NW_GROUP, ZONE) VALUES (2,'Voice','190083','GIAI TRI 1900 VTEL','NATIONAL');</v>
      </c>
    </row>
    <row r="9224" spans="1:11">
      <c r="A9224" s="25" t="s">
        <v>3064</v>
      </c>
      <c r="B9224" s="25" t="s">
        <v>3047</v>
      </c>
      <c r="C9224" s="25" t="s">
        <v>293</v>
      </c>
      <c r="D9224" s="25" t="s">
        <v>244</v>
      </c>
      <c r="E9224">
        <f t="shared" si="720"/>
        <v>2</v>
      </c>
      <c r="F9224" t="str">
        <f t="shared" si="721"/>
        <v>Voice</v>
      </c>
      <c r="G9224" t="str">
        <f t="shared" si="722"/>
        <v>VAS_190084_2</v>
      </c>
      <c r="H9224" t="str">
        <f>IF(ISNA(VLOOKUP(A9224,$A$3:A9223,1,0)),"","DUP!")</f>
        <v/>
      </c>
      <c r="I9224" t="str">
        <f>IF(ISNA(VLOOKUP(B9224,$B$3:B9223,1,0)),"","DUP!")</f>
        <v>DUP!</v>
      </c>
      <c r="J9224" t="str">
        <f t="shared" si="723"/>
        <v/>
      </c>
      <c r="K9224" t="str">
        <f t="shared" si="724"/>
        <v>INSERT INTO ZONE_MAP (SERVICE_ID, SERVICE_NAME, CODE, NW_GROUP, ZONE) VALUES (2,'Voice','190084','GIAI TRI 1900 VTEL','NATIONAL');</v>
      </c>
    </row>
    <row r="9225" spans="1:11">
      <c r="A9225" s="25" t="s">
        <v>3065</v>
      </c>
      <c r="B9225" s="25" t="s">
        <v>3047</v>
      </c>
      <c r="C9225" s="25" t="s">
        <v>293</v>
      </c>
      <c r="D9225" s="25" t="s">
        <v>244</v>
      </c>
      <c r="E9225">
        <f t="shared" si="720"/>
        <v>2</v>
      </c>
      <c r="F9225" t="str">
        <f t="shared" si="721"/>
        <v>Voice</v>
      </c>
      <c r="G9225" t="str">
        <f t="shared" si="722"/>
        <v>VAS_190085_2</v>
      </c>
      <c r="H9225" t="str">
        <f>IF(ISNA(VLOOKUP(A9225,$A$3:A9224,1,0)),"","DUP!")</f>
        <v/>
      </c>
      <c r="I9225" t="str">
        <f>IF(ISNA(VLOOKUP(B9225,$B$3:B9224,1,0)),"","DUP!")</f>
        <v>DUP!</v>
      </c>
      <c r="J9225" t="str">
        <f t="shared" si="723"/>
        <v/>
      </c>
      <c r="K9225" t="str">
        <f t="shared" si="724"/>
        <v>INSERT INTO ZONE_MAP (SERVICE_ID, SERVICE_NAME, CODE, NW_GROUP, ZONE) VALUES (2,'Voice','190085','GIAI TRI 1900 VTEL','NATIONAL');</v>
      </c>
    </row>
    <row r="9226" spans="1:11">
      <c r="A9226" s="25" t="s">
        <v>3066</v>
      </c>
      <c r="B9226" s="25" t="s">
        <v>3047</v>
      </c>
      <c r="C9226" s="25" t="s">
        <v>293</v>
      </c>
      <c r="D9226" s="25" t="s">
        <v>244</v>
      </c>
      <c r="E9226">
        <f t="shared" si="720"/>
        <v>2</v>
      </c>
      <c r="F9226" t="str">
        <f t="shared" si="721"/>
        <v>Voice</v>
      </c>
      <c r="G9226" t="str">
        <f t="shared" si="722"/>
        <v>VAS_190086_2</v>
      </c>
      <c r="H9226" t="str">
        <f>IF(ISNA(VLOOKUP(A9226,$A$3:A9225,1,0)),"","DUP!")</f>
        <v/>
      </c>
      <c r="I9226" t="str">
        <f>IF(ISNA(VLOOKUP(B9226,$B$3:B9225,1,0)),"","DUP!")</f>
        <v>DUP!</v>
      </c>
      <c r="J9226" t="str">
        <f t="shared" si="723"/>
        <v/>
      </c>
      <c r="K9226" t="str">
        <f t="shared" si="724"/>
        <v>INSERT INTO ZONE_MAP (SERVICE_ID, SERVICE_NAME, CODE, NW_GROUP, ZONE) VALUES (2,'Voice','190086','GIAI TRI 1900 VTEL','NATIONAL');</v>
      </c>
    </row>
    <row r="9227" spans="1:11">
      <c r="A9227" s="25" t="s">
        <v>3067</v>
      </c>
      <c r="B9227" s="25" t="s">
        <v>3047</v>
      </c>
      <c r="C9227" s="25" t="s">
        <v>293</v>
      </c>
      <c r="D9227" s="25" t="s">
        <v>244</v>
      </c>
      <c r="E9227">
        <f t="shared" si="720"/>
        <v>2</v>
      </c>
      <c r="F9227" t="str">
        <f t="shared" si="721"/>
        <v>Voice</v>
      </c>
      <c r="G9227" t="str">
        <f t="shared" si="722"/>
        <v>VAS_19008660_2</v>
      </c>
      <c r="H9227" t="str">
        <f>IF(ISNA(VLOOKUP(A9227,$A$3:A9226,1,0)),"","DUP!")</f>
        <v/>
      </c>
      <c r="I9227" t="str">
        <f>IF(ISNA(VLOOKUP(B9227,$B$3:B9226,1,0)),"","DUP!")</f>
        <v>DUP!</v>
      </c>
      <c r="J9227" t="str">
        <f t="shared" si="723"/>
        <v/>
      </c>
      <c r="K9227" t="str">
        <f t="shared" si="724"/>
        <v>INSERT INTO ZONE_MAP (SERVICE_ID, SERVICE_NAME, CODE, NW_GROUP, ZONE) VALUES (2,'Voice','19008660','GIAI TRI 1900 VTEL','NATIONAL');</v>
      </c>
    </row>
    <row r="9228" spans="1:11">
      <c r="A9228" s="25" t="s">
        <v>3068</v>
      </c>
      <c r="B9228" s="25" t="s">
        <v>3047</v>
      </c>
      <c r="C9228" s="25" t="s">
        <v>293</v>
      </c>
      <c r="D9228" s="25" t="s">
        <v>244</v>
      </c>
      <c r="E9228">
        <f t="shared" si="720"/>
        <v>2</v>
      </c>
      <c r="F9228" t="str">
        <f t="shared" si="721"/>
        <v>Voice</v>
      </c>
      <c r="G9228" t="str">
        <f t="shared" si="722"/>
        <v>VAS_19008668_2</v>
      </c>
      <c r="H9228" t="str">
        <f>IF(ISNA(VLOOKUP(A9228,$A$3:A9227,1,0)),"","DUP!")</f>
        <v/>
      </c>
      <c r="I9228" t="str">
        <f>IF(ISNA(VLOOKUP(B9228,$B$3:B9227,1,0)),"","DUP!")</f>
        <v>DUP!</v>
      </c>
      <c r="J9228" t="str">
        <f t="shared" si="723"/>
        <v/>
      </c>
      <c r="K9228" t="str">
        <f t="shared" si="724"/>
        <v>INSERT INTO ZONE_MAP (SERVICE_ID, SERVICE_NAME, CODE, NW_GROUP, ZONE) VALUES (2,'Voice','19008668','GIAI TRI 1900 VTEL','NATIONAL');</v>
      </c>
    </row>
    <row r="9229" spans="1:11">
      <c r="A9229" s="25" t="s">
        <v>3069</v>
      </c>
      <c r="B9229" s="25" t="s">
        <v>3047</v>
      </c>
      <c r="C9229" s="25" t="s">
        <v>293</v>
      </c>
      <c r="D9229" s="25" t="s">
        <v>244</v>
      </c>
      <c r="E9229">
        <f t="shared" si="720"/>
        <v>2</v>
      </c>
      <c r="F9229" t="str">
        <f t="shared" si="721"/>
        <v>Voice</v>
      </c>
      <c r="G9229" t="str">
        <f t="shared" si="722"/>
        <v>VAS_19008699_2</v>
      </c>
      <c r="H9229" t="str">
        <f>IF(ISNA(VLOOKUP(A9229,$A$3:A9228,1,0)),"","DUP!")</f>
        <v/>
      </c>
      <c r="I9229" t="str">
        <f>IF(ISNA(VLOOKUP(B9229,$B$3:B9228,1,0)),"","DUP!")</f>
        <v>DUP!</v>
      </c>
      <c r="J9229" t="str">
        <f t="shared" si="723"/>
        <v/>
      </c>
      <c r="K9229" t="str">
        <f t="shared" si="724"/>
        <v>INSERT INTO ZONE_MAP (SERVICE_ID, SERVICE_NAME, CODE, NW_GROUP, ZONE) VALUES (2,'Voice','19008699','GIAI TRI 1900 VTEL','NATIONAL');</v>
      </c>
    </row>
    <row r="9230" spans="1:11">
      <c r="A9230" s="25" t="s">
        <v>3070</v>
      </c>
      <c r="B9230" s="25" t="s">
        <v>3047</v>
      </c>
      <c r="C9230" s="25" t="s">
        <v>293</v>
      </c>
      <c r="D9230" s="25" t="s">
        <v>244</v>
      </c>
      <c r="E9230">
        <f t="shared" si="720"/>
        <v>2</v>
      </c>
      <c r="F9230" t="str">
        <f t="shared" si="721"/>
        <v>Voice</v>
      </c>
      <c r="G9230" t="str">
        <f t="shared" si="722"/>
        <v>VAS_190089_2</v>
      </c>
      <c r="H9230" t="str">
        <f>IF(ISNA(VLOOKUP(A9230,$A$3:A9229,1,0)),"","DUP!")</f>
        <v/>
      </c>
      <c r="I9230" t="str">
        <f>IF(ISNA(VLOOKUP(B9230,$B$3:B9229,1,0)),"","DUP!")</f>
        <v>DUP!</v>
      </c>
      <c r="J9230" t="str">
        <f t="shared" si="723"/>
        <v/>
      </c>
      <c r="K9230" t="str">
        <f t="shared" si="724"/>
        <v>INSERT INTO ZONE_MAP (SERVICE_ID, SERVICE_NAME, CODE, NW_GROUP, ZONE) VALUES (2,'Voice','190089','GIAI TRI 1900 VTEL','NATIONAL');</v>
      </c>
    </row>
    <row r="9231" spans="1:11">
      <c r="A9231" s="25" t="s">
        <v>3071</v>
      </c>
      <c r="B9231" s="25" t="s">
        <v>3047</v>
      </c>
      <c r="C9231" s="25" t="s">
        <v>293</v>
      </c>
      <c r="D9231" s="25" t="s">
        <v>244</v>
      </c>
      <c r="E9231">
        <f t="shared" si="720"/>
        <v>2</v>
      </c>
      <c r="F9231" t="str">
        <f t="shared" si="721"/>
        <v>Voice</v>
      </c>
      <c r="G9231" t="str">
        <f t="shared" si="722"/>
        <v>VAS_190090_2</v>
      </c>
      <c r="H9231" t="str">
        <f>IF(ISNA(VLOOKUP(A9231,$A$3:A9230,1,0)),"","DUP!")</f>
        <v/>
      </c>
      <c r="I9231" t="str">
        <f>IF(ISNA(VLOOKUP(B9231,$B$3:B9230,1,0)),"","DUP!")</f>
        <v>DUP!</v>
      </c>
      <c r="J9231" t="str">
        <f t="shared" si="723"/>
        <v/>
      </c>
      <c r="K9231" t="str">
        <f t="shared" si="724"/>
        <v>INSERT INTO ZONE_MAP (SERVICE_ID, SERVICE_NAME, CODE, NW_GROUP, ZONE) VALUES (2,'Voice','190090','GIAI TRI 1900 VTEL','NATIONAL');</v>
      </c>
    </row>
    <row r="9232" spans="1:11">
      <c r="A9232" s="25" t="s">
        <v>3072</v>
      </c>
      <c r="B9232" s="25" t="s">
        <v>3047</v>
      </c>
      <c r="C9232" s="25" t="s">
        <v>293</v>
      </c>
      <c r="D9232" s="25" t="s">
        <v>244</v>
      </c>
      <c r="E9232">
        <f t="shared" si="720"/>
        <v>2</v>
      </c>
      <c r="F9232" t="str">
        <f t="shared" si="721"/>
        <v>Voice</v>
      </c>
      <c r="G9232" t="str">
        <f t="shared" si="722"/>
        <v>VAS_190092_2</v>
      </c>
      <c r="H9232" t="str">
        <f>IF(ISNA(VLOOKUP(A9232,$A$3:A9231,1,0)),"","DUP!")</f>
        <v/>
      </c>
      <c r="I9232" t="str">
        <f>IF(ISNA(VLOOKUP(B9232,$B$3:B9231,1,0)),"","DUP!")</f>
        <v>DUP!</v>
      </c>
      <c r="J9232" t="str">
        <f t="shared" si="723"/>
        <v/>
      </c>
      <c r="K9232" t="str">
        <f t="shared" si="724"/>
        <v>INSERT INTO ZONE_MAP (SERVICE_ID, SERVICE_NAME, CODE, NW_GROUP, ZONE) VALUES (2,'Voice','190092','GIAI TRI 1900 VTEL','NATIONAL');</v>
      </c>
    </row>
    <row r="9233" spans="1:11">
      <c r="A9233" s="25" t="s">
        <v>3073</v>
      </c>
      <c r="B9233" s="25" t="s">
        <v>3047</v>
      </c>
      <c r="C9233" s="25" t="s">
        <v>293</v>
      </c>
      <c r="D9233" s="25" t="s">
        <v>244</v>
      </c>
      <c r="E9233">
        <f t="shared" si="720"/>
        <v>2</v>
      </c>
      <c r="F9233" t="str">
        <f t="shared" si="721"/>
        <v>Voice</v>
      </c>
      <c r="G9233" t="str">
        <f t="shared" si="722"/>
        <v>VAS_190094_2</v>
      </c>
      <c r="H9233" t="str">
        <f>IF(ISNA(VLOOKUP(A9233,$A$3:A9232,1,0)),"","DUP!")</f>
        <v/>
      </c>
      <c r="I9233" t="str">
        <f>IF(ISNA(VLOOKUP(B9233,$B$3:B9232,1,0)),"","DUP!")</f>
        <v>DUP!</v>
      </c>
      <c r="J9233" t="str">
        <f t="shared" si="723"/>
        <v/>
      </c>
      <c r="K9233" t="str">
        <f t="shared" si="724"/>
        <v>INSERT INTO ZONE_MAP (SERVICE_ID, SERVICE_NAME, CODE, NW_GROUP, ZONE) VALUES (2,'Voice','190094','GIAI TRI 1900 VTEL','NATIONAL');</v>
      </c>
    </row>
    <row r="9234" spans="1:11">
      <c r="A9234" s="25" t="s">
        <v>3074</v>
      </c>
      <c r="B9234" s="25" t="s">
        <v>3047</v>
      </c>
      <c r="C9234" s="25" t="s">
        <v>293</v>
      </c>
      <c r="D9234" s="25" t="s">
        <v>244</v>
      </c>
      <c r="E9234">
        <f t="shared" si="720"/>
        <v>2</v>
      </c>
      <c r="F9234" t="str">
        <f t="shared" si="721"/>
        <v>Voice</v>
      </c>
      <c r="G9234" t="str">
        <f t="shared" si="722"/>
        <v>VAS_190096690_2</v>
      </c>
      <c r="H9234" t="str">
        <f>IF(ISNA(VLOOKUP(A9234,$A$3:A9233,1,0)),"","DUP!")</f>
        <v/>
      </c>
      <c r="I9234" t="str">
        <f>IF(ISNA(VLOOKUP(B9234,$B$3:B9233,1,0)),"","DUP!")</f>
        <v>DUP!</v>
      </c>
      <c r="J9234" t="str">
        <f t="shared" si="723"/>
        <v/>
      </c>
      <c r="K9234" t="str">
        <f t="shared" si="724"/>
        <v>INSERT INTO ZONE_MAP (SERVICE_ID, SERVICE_NAME, CODE, NW_GROUP, ZONE) VALUES (2,'Voice','190096690','GIAI TRI 1900 VTEL','NATIONAL');</v>
      </c>
    </row>
    <row r="9235" spans="1:11">
      <c r="A9235" s="25" t="s">
        <v>3075</v>
      </c>
      <c r="B9235" s="25" t="s">
        <v>3047</v>
      </c>
      <c r="C9235" s="25" t="s">
        <v>293</v>
      </c>
      <c r="D9235" s="25" t="s">
        <v>244</v>
      </c>
      <c r="E9235">
        <f t="shared" si="720"/>
        <v>2</v>
      </c>
      <c r="F9235" t="str">
        <f t="shared" si="721"/>
        <v>Voice</v>
      </c>
      <c r="G9235" t="str">
        <f t="shared" si="722"/>
        <v>VAS_190096691_2</v>
      </c>
      <c r="H9235" t="str">
        <f>IF(ISNA(VLOOKUP(A9235,$A$3:A9234,1,0)),"","DUP!")</f>
        <v/>
      </c>
      <c r="I9235" t="str">
        <f>IF(ISNA(VLOOKUP(B9235,$B$3:B9234,1,0)),"","DUP!")</f>
        <v>DUP!</v>
      </c>
      <c r="J9235" t="str">
        <f t="shared" si="723"/>
        <v/>
      </c>
      <c r="K9235" t="str">
        <f t="shared" si="724"/>
        <v>INSERT INTO ZONE_MAP (SERVICE_ID, SERVICE_NAME, CODE, NW_GROUP, ZONE) VALUES (2,'Voice','190096691','GIAI TRI 1900 VTEL','NATIONAL');</v>
      </c>
    </row>
    <row r="9236" spans="1:11">
      <c r="A9236" s="25" t="s">
        <v>3076</v>
      </c>
      <c r="B9236" s="25" t="s">
        <v>3047</v>
      </c>
      <c r="C9236" s="25" t="s">
        <v>293</v>
      </c>
      <c r="D9236" s="25" t="s">
        <v>244</v>
      </c>
      <c r="E9236">
        <f t="shared" si="720"/>
        <v>2</v>
      </c>
      <c r="F9236" t="str">
        <f t="shared" si="721"/>
        <v>Voice</v>
      </c>
      <c r="G9236" t="str">
        <f t="shared" si="722"/>
        <v>VAS_190096692_2</v>
      </c>
      <c r="H9236" t="str">
        <f>IF(ISNA(VLOOKUP(A9236,$A$3:A9235,1,0)),"","DUP!")</f>
        <v/>
      </c>
      <c r="I9236" t="str">
        <f>IF(ISNA(VLOOKUP(B9236,$B$3:B9235,1,0)),"","DUP!")</f>
        <v>DUP!</v>
      </c>
      <c r="J9236" t="str">
        <f t="shared" si="723"/>
        <v/>
      </c>
      <c r="K9236" t="str">
        <f t="shared" si="724"/>
        <v>INSERT INTO ZONE_MAP (SERVICE_ID, SERVICE_NAME, CODE, NW_GROUP, ZONE) VALUES (2,'Voice','190096692','GIAI TRI 1900 VTEL','NATIONAL');</v>
      </c>
    </row>
    <row r="9237" spans="1:11">
      <c r="A9237" s="25" t="s">
        <v>3077</v>
      </c>
      <c r="B9237" s="25" t="s">
        <v>3047</v>
      </c>
      <c r="C9237" s="25" t="s">
        <v>293</v>
      </c>
      <c r="D9237" s="25" t="s">
        <v>244</v>
      </c>
      <c r="E9237">
        <f t="shared" si="720"/>
        <v>2</v>
      </c>
      <c r="F9237" t="str">
        <f t="shared" si="721"/>
        <v>Voice</v>
      </c>
      <c r="G9237" t="str">
        <f t="shared" si="722"/>
        <v>VAS_190096693_2</v>
      </c>
      <c r="H9237" t="str">
        <f>IF(ISNA(VLOOKUP(A9237,$A$3:A9236,1,0)),"","DUP!")</f>
        <v/>
      </c>
      <c r="I9237" t="str">
        <f>IF(ISNA(VLOOKUP(B9237,$B$3:B9236,1,0)),"","DUP!")</f>
        <v>DUP!</v>
      </c>
      <c r="J9237" t="str">
        <f t="shared" si="723"/>
        <v/>
      </c>
      <c r="K9237" t="str">
        <f t="shared" si="724"/>
        <v>INSERT INTO ZONE_MAP (SERVICE_ID, SERVICE_NAME, CODE, NW_GROUP, ZONE) VALUES (2,'Voice','190096693','GIAI TRI 1900 VTEL','NATIONAL');</v>
      </c>
    </row>
    <row r="9238" spans="1:11">
      <c r="A9238" s="25" t="s">
        <v>3078</v>
      </c>
      <c r="B9238" s="25" t="s">
        <v>3047</v>
      </c>
      <c r="C9238" s="25" t="s">
        <v>293</v>
      </c>
      <c r="D9238" s="25" t="s">
        <v>244</v>
      </c>
      <c r="E9238">
        <f t="shared" si="720"/>
        <v>2</v>
      </c>
      <c r="F9238" t="str">
        <f t="shared" si="721"/>
        <v>Voice</v>
      </c>
      <c r="G9238" t="str">
        <f t="shared" si="722"/>
        <v>VAS_190096694_2</v>
      </c>
      <c r="H9238" t="str">
        <f>IF(ISNA(VLOOKUP(A9238,$A$3:A9237,1,0)),"","DUP!")</f>
        <v/>
      </c>
      <c r="I9238" t="str">
        <f>IF(ISNA(VLOOKUP(B9238,$B$3:B9237,1,0)),"","DUP!")</f>
        <v>DUP!</v>
      </c>
      <c r="J9238" t="str">
        <f t="shared" si="723"/>
        <v/>
      </c>
      <c r="K9238" t="str">
        <f t="shared" si="724"/>
        <v>INSERT INTO ZONE_MAP (SERVICE_ID, SERVICE_NAME, CODE, NW_GROUP, ZONE) VALUES (2,'Voice','190096694','GIAI TRI 1900 VTEL','NATIONAL');</v>
      </c>
    </row>
    <row r="9239" spans="1:11">
      <c r="A9239" s="25" t="s">
        <v>3079</v>
      </c>
      <c r="B9239" s="25" t="s">
        <v>3047</v>
      </c>
      <c r="C9239" s="25" t="s">
        <v>293</v>
      </c>
      <c r="D9239" s="25" t="s">
        <v>244</v>
      </c>
      <c r="E9239">
        <f t="shared" si="720"/>
        <v>2</v>
      </c>
      <c r="F9239" t="str">
        <f t="shared" si="721"/>
        <v>Voice</v>
      </c>
      <c r="G9239" t="str">
        <f t="shared" si="722"/>
        <v>VAS_190096695_2</v>
      </c>
      <c r="H9239" t="str">
        <f>IF(ISNA(VLOOKUP(A9239,$A$3:A9238,1,0)),"","DUP!")</f>
        <v/>
      </c>
      <c r="I9239" t="str">
        <f>IF(ISNA(VLOOKUP(B9239,$B$3:B9238,1,0)),"","DUP!")</f>
        <v>DUP!</v>
      </c>
      <c r="J9239" t="str">
        <f t="shared" si="723"/>
        <v/>
      </c>
      <c r="K9239" t="str">
        <f t="shared" si="724"/>
        <v>INSERT INTO ZONE_MAP (SERVICE_ID, SERVICE_NAME, CODE, NW_GROUP, ZONE) VALUES (2,'Voice','190096695','GIAI TRI 1900 VTEL','NATIONAL');</v>
      </c>
    </row>
    <row r="9240" spans="1:11">
      <c r="A9240" s="25" t="s">
        <v>3080</v>
      </c>
      <c r="B9240" s="25" t="s">
        <v>3047</v>
      </c>
      <c r="C9240" s="25" t="s">
        <v>293</v>
      </c>
      <c r="D9240" s="25" t="s">
        <v>244</v>
      </c>
      <c r="E9240">
        <f t="shared" si="720"/>
        <v>2</v>
      </c>
      <c r="F9240" t="str">
        <f t="shared" si="721"/>
        <v>Voice</v>
      </c>
      <c r="G9240" t="str">
        <f t="shared" si="722"/>
        <v>VAS_190096696_2</v>
      </c>
      <c r="H9240" t="str">
        <f>IF(ISNA(VLOOKUP(A9240,$A$3:A9239,1,0)),"","DUP!")</f>
        <v/>
      </c>
      <c r="I9240" t="str">
        <f>IF(ISNA(VLOOKUP(B9240,$B$3:B9239,1,0)),"","DUP!")</f>
        <v>DUP!</v>
      </c>
      <c r="J9240" t="str">
        <f t="shared" si="723"/>
        <v/>
      </c>
      <c r="K9240" t="str">
        <f t="shared" si="724"/>
        <v>INSERT INTO ZONE_MAP (SERVICE_ID, SERVICE_NAME, CODE, NW_GROUP, ZONE) VALUES (2,'Voice','190096696','GIAI TRI 1900 VTEL','NATIONAL');</v>
      </c>
    </row>
    <row r="9241" spans="1:11">
      <c r="A9241" s="25" t="s">
        <v>3081</v>
      </c>
      <c r="B9241" s="25" t="s">
        <v>3047</v>
      </c>
      <c r="C9241" s="25" t="s">
        <v>293</v>
      </c>
      <c r="D9241" s="25" t="s">
        <v>244</v>
      </c>
      <c r="E9241">
        <f t="shared" si="720"/>
        <v>2</v>
      </c>
      <c r="F9241" t="str">
        <f t="shared" si="721"/>
        <v>Voice</v>
      </c>
      <c r="G9241" t="str">
        <f t="shared" si="722"/>
        <v>VAS_190096697_2</v>
      </c>
      <c r="H9241" t="str">
        <f>IF(ISNA(VLOOKUP(A9241,$A$3:A9240,1,0)),"","DUP!")</f>
        <v/>
      </c>
      <c r="I9241" t="str">
        <f>IF(ISNA(VLOOKUP(B9241,$B$3:B9240,1,0)),"","DUP!")</f>
        <v>DUP!</v>
      </c>
      <c r="J9241" t="str">
        <f t="shared" si="723"/>
        <v/>
      </c>
      <c r="K9241" t="str">
        <f t="shared" si="724"/>
        <v>INSERT INTO ZONE_MAP (SERVICE_ID, SERVICE_NAME, CODE, NW_GROUP, ZONE) VALUES (2,'Voice','190096697','GIAI TRI 1900 VTEL','NATIONAL');</v>
      </c>
    </row>
    <row r="9242" spans="1:11">
      <c r="A9242" s="25" t="s">
        <v>3082</v>
      </c>
      <c r="B9242" s="25" t="s">
        <v>3047</v>
      </c>
      <c r="C9242" s="25" t="s">
        <v>293</v>
      </c>
      <c r="D9242" s="25" t="s">
        <v>244</v>
      </c>
      <c r="E9242">
        <f t="shared" si="720"/>
        <v>2</v>
      </c>
      <c r="F9242" t="str">
        <f t="shared" si="721"/>
        <v>Voice</v>
      </c>
      <c r="G9242" t="str">
        <f t="shared" si="722"/>
        <v>VAS_190096698_2</v>
      </c>
      <c r="H9242" t="str">
        <f>IF(ISNA(VLOOKUP(A9242,$A$3:A9241,1,0)),"","DUP!")</f>
        <v/>
      </c>
      <c r="I9242" t="str">
        <f>IF(ISNA(VLOOKUP(B9242,$B$3:B9241,1,0)),"","DUP!")</f>
        <v>DUP!</v>
      </c>
      <c r="J9242" t="str">
        <f t="shared" si="723"/>
        <v/>
      </c>
      <c r="K9242" t="str">
        <f t="shared" si="724"/>
        <v>INSERT INTO ZONE_MAP (SERVICE_ID, SERVICE_NAME, CODE, NW_GROUP, ZONE) VALUES (2,'Voice','190096698','GIAI TRI 1900 VTEL','NATIONAL');</v>
      </c>
    </row>
    <row r="9243" spans="1:11">
      <c r="A9243" s="25" t="s">
        <v>3083</v>
      </c>
      <c r="B9243" s="25" t="s">
        <v>3047</v>
      </c>
      <c r="C9243" s="25" t="s">
        <v>293</v>
      </c>
      <c r="D9243" s="25" t="s">
        <v>244</v>
      </c>
      <c r="E9243">
        <f t="shared" si="720"/>
        <v>2</v>
      </c>
      <c r="F9243" t="str">
        <f t="shared" si="721"/>
        <v>Voice</v>
      </c>
      <c r="G9243" t="str">
        <f t="shared" si="722"/>
        <v>VAS_190096699_2</v>
      </c>
      <c r="H9243" t="str">
        <f>IF(ISNA(VLOOKUP(A9243,$A$3:A9242,1,0)),"","DUP!")</f>
        <v/>
      </c>
      <c r="I9243" t="str">
        <f>IF(ISNA(VLOOKUP(B9243,$B$3:B9242,1,0)),"","DUP!")</f>
        <v>DUP!</v>
      </c>
      <c r="J9243" t="str">
        <f t="shared" si="723"/>
        <v/>
      </c>
      <c r="K9243" t="str">
        <f t="shared" si="724"/>
        <v>INSERT INTO ZONE_MAP (SERVICE_ID, SERVICE_NAME, CODE, NW_GROUP, ZONE) VALUES (2,'Voice','190096699','GIAI TRI 1900 VTEL','NATIONAL');</v>
      </c>
    </row>
    <row r="9244" spans="1:11">
      <c r="A9244" s="25" t="s">
        <v>3084</v>
      </c>
      <c r="B9244" s="25" t="s">
        <v>3047</v>
      </c>
      <c r="C9244" s="25" t="s">
        <v>293</v>
      </c>
      <c r="D9244" s="25" t="s">
        <v>244</v>
      </c>
      <c r="E9244">
        <f t="shared" si="720"/>
        <v>2</v>
      </c>
      <c r="F9244" t="str">
        <f t="shared" si="721"/>
        <v>Voice</v>
      </c>
      <c r="G9244" t="str">
        <f t="shared" si="722"/>
        <v>VAS_19009696_2</v>
      </c>
      <c r="H9244" t="str">
        <f>IF(ISNA(VLOOKUP(A9244,$A$3:A9243,1,0)),"","DUP!")</f>
        <v/>
      </c>
      <c r="I9244" t="str">
        <f>IF(ISNA(VLOOKUP(B9244,$B$3:B9243,1,0)),"","DUP!")</f>
        <v>DUP!</v>
      </c>
      <c r="J9244" t="str">
        <f t="shared" si="723"/>
        <v/>
      </c>
      <c r="K9244" t="str">
        <f t="shared" si="724"/>
        <v>INSERT INTO ZONE_MAP (SERVICE_ID, SERVICE_NAME, CODE, NW_GROUP, ZONE) VALUES (2,'Voice','19009696','GIAI TRI 1900 VTEL','NATIONAL');</v>
      </c>
    </row>
    <row r="9245" spans="1:11">
      <c r="A9245" s="25" t="s">
        <v>3085</v>
      </c>
      <c r="B9245" s="25" t="s">
        <v>2839</v>
      </c>
      <c r="C9245" s="25" t="s">
        <v>293</v>
      </c>
      <c r="D9245" s="25" t="s">
        <v>244</v>
      </c>
      <c r="E9245">
        <f t="shared" si="720"/>
        <v>2</v>
      </c>
      <c r="F9245" t="str">
        <f t="shared" si="721"/>
        <v>Voice</v>
      </c>
      <c r="G9245" t="str">
        <f t="shared" si="722"/>
        <v>VAS_661_2</v>
      </c>
      <c r="H9245" t="str">
        <f>IF(ISNA(VLOOKUP(A9245,$A$3:A9244,1,0)),"","DUP!")</f>
        <v/>
      </c>
      <c r="I9245" t="str">
        <f>IF(ISNA(VLOOKUP(B9245,$B$3:B9244,1,0)),"","DUP!")</f>
        <v>DUP!</v>
      </c>
      <c r="J9245" t="str">
        <f t="shared" si="723"/>
        <v/>
      </c>
      <c r="K9245" t="str">
        <f t="shared" si="724"/>
        <v>INSERT INTO ZONE_MAP (SERVICE_ID, SERVICE_NAME, CODE, NW_GROUP, ZONE) VALUES (2,'Voice','661','VIDEO PLATFORM','NATIONAL');</v>
      </c>
    </row>
    <row r="9246" spans="1:11">
      <c r="A9246" s="25" t="s">
        <v>3086</v>
      </c>
      <c r="B9246" s="25" t="s">
        <v>2839</v>
      </c>
      <c r="C9246" s="25" t="s">
        <v>293</v>
      </c>
      <c r="D9246" s="25" t="s">
        <v>244</v>
      </c>
      <c r="E9246">
        <f t="shared" si="720"/>
        <v>2</v>
      </c>
      <c r="F9246" t="str">
        <f t="shared" si="721"/>
        <v>Voice</v>
      </c>
      <c r="G9246" t="str">
        <f t="shared" si="722"/>
        <v>VAS_662_2</v>
      </c>
      <c r="H9246" t="str">
        <f>IF(ISNA(VLOOKUP(A9246,$A$3:A9245,1,0)),"","DUP!")</f>
        <v/>
      </c>
      <c r="I9246" t="str">
        <f>IF(ISNA(VLOOKUP(B9246,$B$3:B9245,1,0)),"","DUP!")</f>
        <v>DUP!</v>
      </c>
      <c r="J9246" t="str">
        <f t="shared" si="723"/>
        <v/>
      </c>
      <c r="K9246" t="str">
        <f t="shared" si="724"/>
        <v>INSERT INTO ZONE_MAP (SERVICE_ID, SERVICE_NAME, CODE, NW_GROUP, ZONE) VALUES (2,'Voice','662','VIDEO PLATFORM','NATIONAL');</v>
      </c>
    </row>
    <row r="9247" spans="1:11">
      <c r="A9247" s="25" t="s">
        <v>3087</v>
      </c>
      <c r="B9247" s="25" t="s">
        <v>2839</v>
      </c>
      <c r="C9247" s="25" t="s">
        <v>293</v>
      </c>
      <c r="D9247" s="25" t="s">
        <v>244</v>
      </c>
      <c r="E9247">
        <f t="shared" si="720"/>
        <v>2</v>
      </c>
      <c r="F9247" t="str">
        <f t="shared" si="721"/>
        <v>Voice</v>
      </c>
      <c r="G9247" t="str">
        <f t="shared" si="722"/>
        <v>VAS_663_2</v>
      </c>
      <c r="H9247" t="str">
        <f>IF(ISNA(VLOOKUP(A9247,$A$3:A9246,1,0)),"","DUP!")</f>
        <v/>
      </c>
      <c r="I9247" t="str">
        <f>IF(ISNA(VLOOKUP(B9247,$B$3:B9246,1,0)),"","DUP!")</f>
        <v>DUP!</v>
      </c>
      <c r="J9247" t="str">
        <f t="shared" si="723"/>
        <v/>
      </c>
      <c r="K9247" t="str">
        <f t="shared" si="724"/>
        <v>INSERT INTO ZONE_MAP (SERVICE_ID, SERVICE_NAME, CODE, NW_GROUP, ZONE) VALUES (2,'Voice','663','VIDEO PLATFORM','NATIONAL');</v>
      </c>
    </row>
    <row r="9248" spans="1:11">
      <c r="A9248" s="25" t="s">
        <v>3088</v>
      </c>
      <c r="B9248" s="25" t="s">
        <v>2839</v>
      </c>
      <c r="C9248" s="25" t="s">
        <v>293</v>
      </c>
      <c r="D9248" s="25" t="s">
        <v>244</v>
      </c>
      <c r="E9248">
        <f t="shared" si="720"/>
        <v>2</v>
      </c>
      <c r="F9248" t="str">
        <f t="shared" si="721"/>
        <v>Voice</v>
      </c>
      <c r="G9248" t="str">
        <f t="shared" si="722"/>
        <v>VAS_664_2</v>
      </c>
      <c r="H9248" t="str">
        <f>IF(ISNA(VLOOKUP(A9248,$A$3:A9247,1,0)),"","DUP!")</f>
        <v/>
      </c>
      <c r="I9248" t="str">
        <f>IF(ISNA(VLOOKUP(B9248,$B$3:B9247,1,0)),"","DUP!")</f>
        <v>DUP!</v>
      </c>
      <c r="J9248" t="str">
        <f t="shared" si="723"/>
        <v/>
      </c>
      <c r="K9248" t="str">
        <f t="shared" si="724"/>
        <v>INSERT INTO ZONE_MAP (SERVICE_ID, SERVICE_NAME, CODE, NW_GROUP, ZONE) VALUES (2,'Voice','664','VIDEO PLATFORM','NATIONAL');</v>
      </c>
    </row>
    <row r="9249" spans="1:11">
      <c r="A9249" s="25" t="s">
        <v>3089</v>
      </c>
      <c r="B9249" s="25" t="s">
        <v>2839</v>
      </c>
      <c r="C9249" s="25" t="s">
        <v>293</v>
      </c>
      <c r="D9249" s="25" t="s">
        <v>244</v>
      </c>
      <c r="E9249">
        <f t="shared" si="720"/>
        <v>2</v>
      </c>
      <c r="F9249" t="str">
        <f t="shared" si="721"/>
        <v>Voice</v>
      </c>
      <c r="G9249" t="str">
        <f t="shared" si="722"/>
        <v>VAS_665_2</v>
      </c>
      <c r="H9249" t="str">
        <f>IF(ISNA(VLOOKUP(A9249,$A$3:A9248,1,0)),"","DUP!")</f>
        <v/>
      </c>
      <c r="I9249" t="str">
        <f>IF(ISNA(VLOOKUP(B9249,$B$3:B9248,1,0)),"","DUP!")</f>
        <v>DUP!</v>
      </c>
      <c r="J9249" t="str">
        <f t="shared" si="723"/>
        <v/>
      </c>
      <c r="K9249" t="str">
        <f t="shared" si="724"/>
        <v>INSERT INTO ZONE_MAP (SERVICE_ID, SERVICE_NAME, CODE, NW_GROUP, ZONE) VALUES (2,'Voice','665','VIDEO PLATFORM','NATIONAL');</v>
      </c>
    </row>
    <row r="9250" spans="1:11">
      <c r="A9250" s="25" t="s">
        <v>3090</v>
      </c>
      <c r="B9250" s="25" t="s">
        <v>3091</v>
      </c>
      <c r="C9250" s="25" t="s">
        <v>293</v>
      </c>
      <c r="D9250" s="25" t="s">
        <v>244</v>
      </c>
      <c r="E9250">
        <f t="shared" si="720"/>
        <v>2</v>
      </c>
      <c r="F9250" t="str">
        <f t="shared" si="721"/>
        <v>Voice</v>
      </c>
      <c r="G9250" t="str">
        <f t="shared" si="722"/>
        <v>VAS_9108_2</v>
      </c>
      <c r="H9250" t="str">
        <f>IF(ISNA(VLOOKUP(A9250,$A$3:A9249,1,0)),"","DUP!")</f>
        <v/>
      </c>
      <c r="I9250" t="str">
        <f>IF(ISNA(VLOOKUP(B9250,$B$3:B9249,1,0)),"","DUP!")</f>
        <v/>
      </c>
      <c r="J9250" t="str">
        <f t="shared" si="723"/>
        <v>GIAI DAP TT KTXH</v>
      </c>
      <c r="K9250" t="str">
        <f t="shared" si="724"/>
        <v>INSERT INTO ZONE_MAP (SERVICE_ID, SERVICE_NAME, CODE, NW_GROUP, ZONE) VALUES (2,'Voice','9108','GIAI DAP TT KTXH','NATIONAL');</v>
      </c>
    </row>
    <row r="9251" spans="1:11">
      <c r="A9251" s="25" t="s">
        <v>3092</v>
      </c>
      <c r="B9251" s="25" t="s">
        <v>3093</v>
      </c>
      <c r="C9251" s="25" t="s">
        <v>3094</v>
      </c>
      <c r="D9251" s="25" t="s">
        <v>244</v>
      </c>
      <c r="E9251">
        <f t="shared" si="720"/>
        <v>2</v>
      </c>
      <c r="F9251" t="str">
        <f t="shared" si="721"/>
        <v>Voice</v>
      </c>
      <c r="G9251" t="str">
        <f t="shared" si="722"/>
        <v>RBT_9194_2</v>
      </c>
      <c r="H9251" t="str">
        <f>IF(ISNA(VLOOKUP(A9251,$A$3:A9250,1,0)),"","DUP!")</f>
        <v/>
      </c>
      <c r="I9251" t="str">
        <f>IF(ISNA(VLOOKUP(B9251,$B$3:B9250,1,0)),"","DUP!")</f>
        <v/>
      </c>
      <c r="J9251" t="str">
        <f t="shared" si="723"/>
        <v>RINGTUNES</v>
      </c>
      <c r="K9251" t="str">
        <f t="shared" si="724"/>
        <v>INSERT INTO ZONE_MAP (SERVICE_ID, SERVICE_NAME, CODE, NW_GROUP, ZONE) VALUES (2,'Voice','9194','RINGTUNES','NATIONAL');</v>
      </c>
    </row>
    <row r="9252" spans="1:11">
      <c r="A9252" s="25" t="s">
        <v>3095</v>
      </c>
      <c r="B9252" s="25" t="s">
        <v>271</v>
      </c>
      <c r="C9252" s="25" t="s">
        <v>272</v>
      </c>
      <c r="D9252" s="25" t="s">
        <v>244</v>
      </c>
      <c r="E9252">
        <f t="shared" si="720"/>
        <v>2</v>
      </c>
      <c r="F9252" t="str">
        <f t="shared" si="721"/>
        <v>Voice</v>
      </c>
      <c r="G9252" t="str">
        <f t="shared" si="722"/>
        <v>WAP_91999_2</v>
      </c>
      <c r="H9252" t="str">
        <f>IF(ISNA(VLOOKUP(A9252,$A$3:A9251,1,0)),"","DUP!")</f>
        <v/>
      </c>
      <c r="I9252" t="str">
        <f>IF(ISNA(VLOOKUP(B9252,$B$3:B9251,1,0)),"","DUP!")</f>
        <v>DUP!</v>
      </c>
      <c r="J9252" t="str">
        <f t="shared" si="723"/>
        <v/>
      </c>
      <c r="K9252" t="str">
        <f t="shared" si="724"/>
        <v>INSERT INTO ZONE_MAP (SERVICE_ID, SERVICE_NAME, CODE, NW_GROUP, ZONE) VALUES (2,'Voice','91999','DATA-WAP','NATIONAL');</v>
      </c>
    </row>
    <row r="9253" spans="1:11">
      <c r="A9253" s="25" t="s">
        <v>3095</v>
      </c>
      <c r="B9253" s="25" t="s">
        <v>271</v>
      </c>
      <c r="C9253" s="25" t="s">
        <v>272</v>
      </c>
      <c r="D9253" s="25" t="s">
        <v>244</v>
      </c>
      <c r="E9253">
        <f t="shared" si="720"/>
        <v>2</v>
      </c>
      <c r="F9253" t="str">
        <f t="shared" si="721"/>
        <v>Voice</v>
      </c>
      <c r="G9253" t="str">
        <f t="shared" si="722"/>
        <v>WAP_91999_2</v>
      </c>
      <c r="H9253" t="str">
        <f>IF(ISNA(VLOOKUP(A9253,$A$3:A9252,1,0)),"","DUP!")</f>
        <v>DUP!</v>
      </c>
      <c r="I9253" t="str">
        <f>IF(ISNA(VLOOKUP(B9253,$B$3:B9252,1,0)),"","DUP!")</f>
        <v>DUP!</v>
      </c>
      <c r="J9253" t="str">
        <f t="shared" si="723"/>
        <v/>
      </c>
      <c r="K9253" t="str">
        <f t="shared" si="724"/>
        <v/>
      </c>
    </row>
    <row r="9254" spans="1:11">
      <c r="A9254" s="25" t="s">
        <v>3095</v>
      </c>
      <c r="B9254" s="25" t="s">
        <v>271</v>
      </c>
      <c r="C9254" s="25" t="s">
        <v>272</v>
      </c>
      <c r="D9254" s="25" t="s">
        <v>244</v>
      </c>
      <c r="E9254">
        <f t="shared" si="720"/>
        <v>2</v>
      </c>
      <c r="F9254" t="str">
        <f t="shared" si="721"/>
        <v>Voice</v>
      </c>
      <c r="G9254" t="str">
        <f t="shared" si="722"/>
        <v>WAP_91999_2</v>
      </c>
      <c r="H9254" t="str">
        <f>IF(ISNA(VLOOKUP(A9254,$A$3:A9253,1,0)),"","DUP!")</f>
        <v>DUP!</v>
      </c>
      <c r="I9254" t="str">
        <f>IF(ISNA(VLOOKUP(B9254,$B$3:B9253,1,0)),"","DUP!")</f>
        <v>DUP!</v>
      </c>
      <c r="J9254" t="str">
        <f t="shared" si="723"/>
        <v/>
      </c>
      <c r="K9254" t="str">
        <f t="shared" si="724"/>
        <v/>
      </c>
    </row>
    <row r="9255" spans="1:11">
      <c r="A9255" s="25" t="s">
        <v>3095</v>
      </c>
      <c r="B9255" s="25" t="s">
        <v>271</v>
      </c>
      <c r="C9255" s="25" t="s">
        <v>272</v>
      </c>
      <c r="D9255" s="25" t="s">
        <v>244</v>
      </c>
      <c r="E9255">
        <f t="shared" si="720"/>
        <v>2</v>
      </c>
      <c r="F9255" t="str">
        <f t="shared" si="721"/>
        <v>Voice</v>
      </c>
      <c r="G9255" t="str">
        <f t="shared" si="722"/>
        <v>WAP_91999_2</v>
      </c>
      <c r="H9255" t="str">
        <f>IF(ISNA(VLOOKUP(A9255,$A$3:A9254,1,0)),"","DUP!")</f>
        <v>DUP!</v>
      </c>
      <c r="I9255" t="str">
        <f>IF(ISNA(VLOOKUP(B9255,$B$3:B9254,1,0)),"","DUP!")</f>
        <v>DUP!</v>
      </c>
      <c r="J9255" t="str">
        <f t="shared" si="723"/>
        <v/>
      </c>
      <c r="K9255" t="str">
        <f t="shared" si="724"/>
        <v/>
      </c>
    </row>
    <row r="9256" spans="1:11">
      <c r="A9256" s="25" t="s">
        <v>3096</v>
      </c>
      <c r="B9256" s="25" t="s">
        <v>3097</v>
      </c>
      <c r="C9256" s="25" t="s">
        <v>293</v>
      </c>
      <c r="D9256" s="25" t="s">
        <v>244</v>
      </c>
      <c r="E9256">
        <f t="shared" si="720"/>
        <v>2</v>
      </c>
      <c r="F9256" t="str">
        <f t="shared" si="721"/>
        <v>Voice</v>
      </c>
      <c r="G9256" t="str">
        <f t="shared" si="722"/>
        <v>VAS_9234_2</v>
      </c>
      <c r="H9256" t="str">
        <f>IF(ISNA(VLOOKUP(A9256,$A$3:A9255,1,0)),"","DUP!")</f>
        <v/>
      </c>
      <c r="I9256" t="str">
        <f>IF(ISNA(VLOOKUP(B9256,$B$3:B9255,1,0)),"","DUP!")</f>
        <v/>
      </c>
      <c r="J9256" t="str">
        <f t="shared" si="723"/>
        <v>MUSIC GIFT</v>
      </c>
      <c r="K9256" t="str">
        <f t="shared" si="724"/>
        <v>INSERT INTO ZONE_MAP (SERVICE_ID, SERVICE_NAME, CODE, NW_GROUP, ZONE) VALUES (2,'Voice','9234','MUSIC GIFT','NATIONAL');</v>
      </c>
    </row>
    <row r="9257" spans="1:11">
      <c r="A9257" s="25" t="s">
        <v>3098</v>
      </c>
      <c r="B9257" s="25" t="s">
        <v>3099</v>
      </c>
      <c r="C9257" s="25" t="s">
        <v>293</v>
      </c>
      <c r="D9257" s="25" t="s">
        <v>244</v>
      </c>
      <c r="E9257">
        <f t="shared" si="720"/>
        <v>2</v>
      </c>
      <c r="F9257" t="str">
        <f t="shared" si="721"/>
        <v>Voice</v>
      </c>
      <c r="G9257" t="str">
        <f t="shared" si="722"/>
        <v>VAS_9292_2</v>
      </c>
      <c r="H9257" t="str">
        <f>IF(ISNA(VLOOKUP(A9257,$A$3:A9256,1,0)),"","DUP!")</f>
        <v/>
      </c>
      <c r="I9257" t="str">
        <f>IF(ISNA(VLOOKUP(B9257,$B$3:B9256,1,0)),"","DUP!")</f>
        <v/>
      </c>
      <c r="J9257" t="str">
        <f t="shared" si="723"/>
        <v>DV 9292</v>
      </c>
      <c r="K9257" t="str">
        <f t="shared" si="724"/>
        <v>INSERT INTO ZONE_MAP (SERVICE_ID, SERVICE_NAME, CODE, NW_GROUP, ZONE) VALUES (2,'Voice','9292','DV 9292','NATIONAL');</v>
      </c>
    </row>
    <row r="9258" spans="1:11">
      <c r="A9258" s="25" t="s">
        <v>3100</v>
      </c>
      <c r="B9258" s="25" t="s">
        <v>3101</v>
      </c>
      <c r="C9258" s="25" t="s">
        <v>3102</v>
      </c>
      <c r="D9258" s="25" t="s">
        <v>244</v>
      </c>
      <c r="E9258">
        <f t="shared" si="720"/>
        <v>2</v>
      </c>
      <c r="F9258" t="str">
        <f t="shared" si="721"/>
        <v>Voice</v>
      </c>
      <c r="G9258" t="str">
        <f t="shared" si="722"/>
        <v>HTT_942_2</v>
      </c>
      <c r="H9258" t="str">
        <f>IF(ISNA(VLOOKUP(A9258,$A$3:A9257,1,0)),"","DUP!")</f>
        <v/>
      </c>
      <c r="I9258" t="str">
        <f>IF(ISNA(VLOOKUP(B9258,$B$3:B9257,1,0)),"","DUP!")</f>
        <v/>
      </c>
      <c r="J9258" t="str">
        <f t="shared" si="723"/>
        <v>HOP THU THOAI</v>
      </c>
      <c r="K9258" t="str">
        <f t="shared" si="724"/>
        <v>INSERT INTO ZONE_MAP (SERVICE_ID, SERVICE_NAME, CODE, NW_GROUP, ZONE) VALUES (2,'Voice','942','HOP THU THOAI','NATIONAL');</v>
      </c>
    </row>
    <row r="9259" spans="1:11">
      <c r="A9259" s="25" t="s">
        <v>3100</v>
      </c>
      <c r="B9259" s="25" t="s">
        <v>3101</v>
      </c>
      <c r="C9259" s="25" t="s">
        <v>3102</v>
      </c>
      <c r="D9259" s="25" t="s">
        <v>244</v>
      </c>
      <c r="E9259">
        <f t="shared" si="720"/>
        <v>2</v>
      </c>
      <c r="F9259" t="str">
        <f t="shared" si="721"/>
        <v>Voice</v>
      </c>
      <c r="G9259" t="str">
        <f t="shared" si="722"/>
        <v>HTT_942_2</v>
      </c>
      <c r="H9259" t="str">
        <f>IF(ISNA(VLOOKUP(A9259,$A$3:A9258,1,0)),"","DUP!")</f>
        <v>DUP!</v>
      </c>
      <c r="I9259" t="str">
        <f>IF(ISNA(VLOOKUP(B9259,$B$3:B9258,1,0)),"","DUP!")</f>
        <v>DUP!</v>
      </c>
      <c r="J9259" t="str">
        <f t="shared" si="723"/>
        <v/>
      </c>
      <c r="K9259" t="str">
        <f t="shared" si="724"/>
        <v/>
      </c>
    </row>
    <row r="9260" spans="1:11">
      <c r="A9260" s="25" t="s">
        <v>3100</v>
      </c>
      <c r="B9260" s="25" t="s">
        <v>3101</v>
      </c>
      <c r="C9260" s="25" t="s">
        <v>3102</v>
      </c>
      <c r="D9260" s="25" t="s">
        <v>244</v>
      </c>
      <c r="E9260">
        <f>IF(D9260="NORMAL",2,10)</f>
        <v>2</v>
      </c>
      <c r="F9260" t="str">
        <f t="shared" si="721"/>
        <v>Voice</v>
      </c>
      <c r="G9260" t="str">
        <f t="shared" si="722"/>
        <v>HTT_942_2</v>
      </c>
      <c r="H9260" t="str">
        <f>IF(ISNA(VLOOKUP(A9260,$A$3:A9259,1,0)),"","DUP!")</f>
        <v>DUP!</v>
      </c>
      <c r="I9260" t="str">
        <f>IF(ISNA(VLOOKUP(B9260,$B$3:B9259,1,0)),"","DUP!")</f>
        <v>DUP!</v>
      </c>
      <c r="J9260" t="str">
        <f t="shared" si="723"/>
        <v/>
      </c>
      <c r="K9260" t="str">
        <f t="shared" si="724"/>
        <v/>
      </c>
    </row>
    <row r="9261" spans="1:11">
      <c r="A9261" s="25" t="s">
        <v>3103</v>
      </c>
      <c r="B9261" s="25" t="s">
        <v>3101</v>
      </c>
      <c r="C9261" s="25" t="s">
        <v>3102</v>
      </c>
      <c r="D9261" s="25" t="s">
        <v>244</v>
      </c>
      <c r="E9261">
        <f t="shared" si="720"/>
        <v>2</v>
      </c>
      <c r="F9261" t="str">
        <f t="shared" si="721"/>
        <v>Voice</v>
      </c>
      <c r="G9261" t="str">
        <f t="shared" si="722"/>
        <v>HTT_943_2</v>
      </c>
      <c r="H9261" t="str">
        <f>IF(ISNA(VLOOKUP(A9261,$A$3:A9260,1,0)),"","DUP!")</f>
        <v/>
      </c>
      <c r="I9261" t="str">
        <f>IF(ISNA(VLOOKUP(B9261,$B$3:B9260,1,0)),"","DUP!")</f>
        <v>DUP!</v>
      </c>
      <c r="J9261" t="str">
        <f t="shared" si="723"/>
        <v/>
      </c>
      <c r="K9261" t="str">
        <f t="shared" si="724"/>
        <v>INSERT INTO ZONE_MAP (SERVICE_ID, SERVICE_NAME, CODE, NW_GROUP, ZONE) VALUES (2,'Voice','943','HOP THU THOAI','NATIONAL');</v>
      </c>
    </row>
    <row r="9262" spans="1:11">
      <c r="A9262" s="25" t="s">
        <v>3103</v>
      </c>
      <c r="B9262" s="25" t="s">
        <v>3101</v>
      </c>
      <c r="C9262" s="25" t="s">
        <v>3102</v>
      </c>
      <c r="D9262" s="25" t="s">
        <v>244</v>
      </c>
      <c r="E9262">
        <f t="shared" si="720"/>
        <v>2</v>
      </c>
      <c r="F9262" t="str">
        <f t="shared" si="721"/>
        <v>Voice</v>
      </c>
      <c r="G9262" t="str">
        <f t="shared" si="722"/>
        <v>HTT_943_2</v>
      </c>
      <c r="H9262" t="str">
        <f>IF(ISNA(VLOOKUP(A9262,$A$3:A9261,1,0)),"","DUP!")</f>
        <v>DUP!</v>
      </c>
      <c r="I9262" t="str">
        <f>IF(ISNA(VLOOKUP(B9262,$B$3:B9261,1,0)),"","DUP!")</f>
        <v>DUP!</v>
      </c>
      <c r="J9262" t="str">
        <f t="shared" si="723"/>
        <v/>
      </c>
      <c r="K9262" t="str">
        <f t="shared" si="724"/>
        <v/>
      </c>
    </row>
    <row r="9263" spans="1:11">
      <c r="A9263" s="25" t="s">
        <v>3103</v>
      </c>
      <c r="B9263" s="25" t="s">
        <v>3101</v>
      </c>
      <c r="C9263" s="25" t="s">
        <v>3102</v>
      </c>
      <c r="D9263" s="25" t="s">
        <v>244</v>
      </c>
      <c r="E9263">
        <f t="shared" si="720"/>
        <v>2</v>
      </c>
      <c r="F9263" t="str">
        <f t="shared" si="721"/>
        <v>Voice</v>
      </c>
      <c r="G9263" t="str">
        <f t="shared" si="722"/>
        <v>HTT_943_2</v>
      </c>
      <c r="H9263" t="str">
        <f>IF(ISNA(VLOOKUP(A9263,$A$3:A9262,1,0)),"","DUP!")</f>
        <v>DUP!</v>
      </c>
      <c r="I9263" t="str">
        <f>IF(ISNA(VLOOKUP(B9263,$B$3:B9262,1,0)),"","DUP!")</f>
        <v>DUP!</v>
      </c>
      <c r="J9263" t="str">
        <f t="shared" si="723"/>
        <v/>
      </c>
      <c r="K9263" t="str">
        <f t="shared" si="724"/>
        <v/>
      </c>
    </row>
    <row r="9264" spans="1:11">
      <c r="A9264" s="25" t="s">
        <v>3104</v>
      </c>
      <c r="B9264" s="25" t="s">
        <v>3105</v>
      </c>
      <c r="C9264" s="25" t="s">
        <v>293</v>
      </c>
      <c r="D9264" s="25" t="s">
        <v>244</v>
      </c>
      <c r="E9264">
        <f t="shared" si="720"/>
        <v>2</v>
      </c>
      <c r="F9264" t="str">
        <f t="shared" si="721"/>
        <v>Voice</v>
      </c>
      <c r="G9264" t="str">
        <f t="shared" si="722"/>
        <v>VAS_9488_2</v>
      </c>
      <c r="H9264" t="str">
        <f>IF(ISNA(VLOOKUP(A9264,$A$3:A9263,1,0)),"","DUP!")</f>
        <v/>
      </c>
      <c r="I9264" t="str">
        <f>IF(ISNA(VLOOKUP(B9264,$B$3:B9263,1,0)),"","DUP!")</f>
        <v/>
      </c>
      <c r="J9264" t="str">
        <f t="shared" si="723"/>
        <v>FUNTALK</v>
      </c>
      <c r="K9264" t="str">
        <f t="shared" si="724"/>
        <v>INSERT INTO ZONE_MAP (SERVICE_ID, SERVICE_NAME, CODE, NW_GROUP, ZONE) VALUES (2,'Voice','9488','FUNTALK','NATIONAL');</v>
      </c>
    </row>
    <row r="9265" spans="1:11">
      <c r="A9265" s="25" t="s">
        <v>3106</v>
      </c>
      <c r="B9265" s="25" t="s">
        <v>2845</v>
      </c>
      <c r="C9265" s="25" t="s">
        <v>293</v>
      </c>
      <c r="D9265" s="25" t="s">
        <v>244</v>
      </c>
      <c r="E9265">
        <f t="shared" si="720"/>
        <v>2</v>
      </c>
      <c r="F9265" t="str">
        <f t="shared" si="721"/>
        <v>Voice</v>
      </c>
      <c r="G9265" t="str">
        <f t="shared" si="722"/>
        <v>VAS_9889_2</v>
      </c>
      <c r="H9265" t="str">
        <f>IF(ISNA(VLOOKUP(A9265,$A$3:A9264,1,0)),"","DUP!")</f>
        <v/>
      </c>
      <c r="I9265" t="str">
        <f>IF(ISNA(VLOOKUP(B9265,$B$3:B9264,1,0)),"","DUP!")</f>
        <v>DUP!</v>
      </c>
      <c r="J9265" t="str">
        <f t="shared" si="723"/>
        <v/>
      </c>
      <c r="K9265" t="str">
        <f t="shared" si="724"/>
        <v>INSERT INTO ZONE_MAP (SERVICE_ID, SERVICE_NAME, CODE, NW_GROUP, ZONE) VALUES (2,'Voice','9889','HICHAT','NATIONAL');</v>
      </c>
    </row>
    <row r="9266" spans="1:11">
      <c r="A9266" s="25" t="s">
        <v>3107</v>
      </c>
      <c r="B9266" s="25" t="s">
        <v>271</v>
      </c>
      <c r="C9266" s="25" t="s">
        <v>272</v>
      </c>
      <c r="D9266" s="25" t="s">
        <v>244</v>
      </c>
      <c r="E9266">
        <f t="shared" si="720"/>
        <v>2</v>
      </c>
      <c r="F9266" t="str">
        <f t="shared" si="721"/>
        <v>Voice</v>
      </c>
      <c r="G9266" t="str">
        <f t="shared" si="722"/>
        <v>WAP_999_2</v>
      </c>
      <c r="H9266" t="str">
        <f>IF(ISNA(VLOOKUP(A9266,$A$3:A9265,1,0)),"","DUP!")</f>
        <v/>
      </c>
      <c r="I9266" t="str">
        <f>IF(ISNA(VLOOKUP(B9266,$B$3:B9265,1,0)),"","DUP!")</f>
        <v>DUP!</v>
      </c>
      <c r="J9266" t="str">
        <f t="shared" si="723"/>
        <v/>
      </c>
      <c r="K9266" t="str">
        <f t="shared" si="724"/>
        <v>INSERT INTO ZONE_MAP (SERVICE_ID, SERVICE_NAME, CODE, NW_GROUP, ZONE) VALUES (2,'Voice','999','DATA-WAP','NATIONAL');</v>
      </c>
    </row>
    <row r="9267" spans="1:11">
      <c r="A9267" s="25" t="s">
        <v>3107</v>
      </c>
      <c r="B9267" s="25" t="s">
        <v>271</v>
      </c>
      <c r="C9267" s="25" t="s">
        <v>272</v>
      </c>
      <c r="D9267" s="25" t="s">
        <v>244</v>
      </c>
      <c r="E9267">
        <f t="shared" si="720"/>
        <v>2</v>
      </c>
      <c r="F9267" t="str">
        <f t="shared" si="721"/>
        <v>Voice</v>
      </c>
      <c r="G9267" t="str">
        <f t="shared" si="722"/>
        <v>WAP_999_2</v>
      </c>
      <c r="H9267" t="str">
        <f>IF(ISNA(VLOOKUP(A9267,$A$3:A9266,1,0)),"","DUP!")</f>
        <v>DUP!</v>
      </c>
      <c r="I9267" t="str">
        <f>IF(ISNA(VLOOKUP(B9267,$B$3:B9266,1,0)),"","DUP!")</f>
        <v>DUP!</v>
      </c>
      <c r="J9267" t="str">
        <f t="shared" si="723"/>
        <v/>
      </c>
      <c r="K9267" t="str">
        <f t="shared" si="724"/>
        <v/>
      </c>
    </row>
    <row r="9268" spans="1:11">
      <c r="A9268" s="25" t="s">
        <v>3107</v>
      </c>
      <c r="B9268" s="25" t="s">
        <v>271</v>
      </c>
      <c r="C9268" s="25" t="s">
        <v>272</v>
      </c>
      <c r="D9268" s="25" t="s">
        <v>244</v>
      </c>
      <c r="E9268">
        <f t="shared" si="720"/>
        <v>2</v>
      </c>
      <c r="F9268" t="str">
        <f t="shared" si="721"/>
        <v>Voice</v>
      </c>
      <c r="G9268" t="str">
        <f t="shared" si="722"/>
        <v>WAP_999_2</v>
      </c>
      <c r="H9268" t="str">
        <f>IF(ISNA(VLOOKUP(A9268,$A$3:A9267,1,0)),"","DUP!")</f>
        <v>DUP!</v>
      </c>
      <c r="I9268" t="str">
        <f>IF(ISNA(VLOOKUP(B9268,$B$3:B9267,1,0)),"","DUP!")</f>
        <v>DUP!</v>
      </c>
      <c r="J9268" t="str">
        <f t="shared" si="723"/>
        <v/>
      </c>
      <c r="K9268" t="str">
        <f t="shared" si="724"/>
        <v/>
      </c>
    </row>
    <row r="9269" spans="1:11">
      <c r="A9269" s="25" t="s">
        <v>3107</v>
      </c>
      <c r="B9269" s="25" t="s">
        <v>271</v>
      </c>
      <c r="C9269" s="25" t="s">
        <v>272</v>
      </c>
      <c r="D9269" s="25" t="s">
        <v>244</v>
      </c>
      <c r="E9269">
        <f t="shared" si="720"/>
        <v>2</v>
      </c>
      <c r="F9269" t="str">
        <f t="shared" si="721"/>
        <v>Voice</v>
      </c>
      <c r="G9269" t="str">
        <f t="shared" si="722"/>
        <v>WAP_999_2</v>
      </c>
      <c r="H9269" t="str">
        <f>IF(ISNA(VLOOKUP(A9269,$A$3:A9268,1,0)),"","DUP!")</f>
        <v>DUP!</v>
      </c>
      <c r="I9269" t="str">
        <f>IF(ISNA(VLOOKUP(B9269,$B$3:B9268,1,0)),"","DUP!")</f>
        <v>DUP!</v>
      </c>
      <c r="J9269" t="str">
        <f t="shared" si="723"/>
        <v/>
      </c>
      <c r="K9269" t="str">
        <f t="shared" si="724"/>
        <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H643"/>
  <sheetViews>
    <sheetView topLeftCell="C491" workbookViewId="0">
      <selection activeCell="F491" sqref="F491"/>
    </sheetView>
  </sheetViews>
  <sheetFormatPr defaultRowHeight="15"/>
  <cols>
    <col min="1" max="1" width="9" bestFit="1" customWidth="1"/>
    <col min="2" max="2" width="19.42578125" customWidth="1"/>
    <col min="3" max="3" width="11.85546875" bestFit="1" customWidth="1"/>
    <col min="4" max="4" width="16.140625" customWidth="1"/>
    <col min="5" max="5" width="17.85546875" customWidth="1"/>
    <col min="6" max="6" width="22.7109375" customWidth="1"/>
    <col min="7" max="7" width="16" customWidth="1"/>
    <col min="8" max="8" width="14.28515625" customWidth="1"/>
  </cols>
  <sheetData>
    <row r="1" spans="1:8">
      <c r="A1" s="24" t="s">
        <v>238</v>
      </c>
      <c r="B1" s="24" t="s">
        <v>3108</v>
      </c>
      <c r="C1" s="24" t="s">
        <v>239</v>
      </c>
      <c r="D1" s="24" t="s">
        <v>3112</v>
      </c>
      <c r="E1" s="24" t="s">
        <v>3111</v>
      </c>
      <c r="F1" s="24" t="s">
        <v>9113</v>
      </c>
      <c r="G1" s="24" t="s">
        <v>9115</v>
      </c>
      <c r="H1" s="24" t="s">
        <v>9350</v>
      </c>
    </row>
    <row r="2" spans="1:8">
      <c r="A2" s="24"/>
      <c r="B2" s="24"/>
      <c r="C2" s="24"/>
      <c r="D2" s="24"/>
      <c r="E2" s="24"/>
      <c r="G2" t="s">
        <v>3113</v>
      </c>
      <c r="H2" t="str">
        <f>"Delete from "&amp;H1&amp;" ;"</f>
        <v>Delete from SQL ;</v>
      </c>
    </row>
    <row r="3" spans="1:8">
      <c r="A3" s="25" t="s">
        <v>3387</v>
      </c>
      <c r="B3" s="25" t="s">
        <v>3388</v>
      </c>
      <c r="C3" s="25" t="s">
        <v>293</v>
      </c>
      <c r="D3">
        <v>2</v>
      </c>
      <c r="E3" s="25" t="s">
        <v>3110</v>
      </c>
      <c r="F3" t="str">
        <f>C3&amp;"_"&amp;A3</f>
        <v>VAS_020108</v>
      </c>
      <c r="H3" t="str">
        <f>IF(G3="DUP!","","INSERT INTO ZONE_MAP (SERVICE_ID, SERVICE_NAME, CODE, NW_GROUP, ZONE) VALUES ("&amp;D3&amp;",'"&amp;E3&amp;"','"&amp;A3&amp;"','"&amp;B3&amp;"','"&amp;C3&amp;"');")</f>
        <v>INSERT INTO ZONE_MAP (SERVICE_ID, SERVICE_NAME, CODE, NW_GROUP, ZONE) VALUES (2,'Voice','020108','DICH VU 108','VAS');</v>
      </c>
    </row>
    <row r="4" spans="1:8">
      <c r="A4" s="25" t="s">
        <v>3389</v>
      </c>
      <c r="B4" s="25" t="s">
        <v>3388</v>
      </c>
      <c r="C4" s="25" t="s">
        <v>293</v>
      </c>
      <c r="D4">
        <v>2</v>
      </c>
      <c r="E4" s="25" t="s">
        <v>3110</v>
      </c>
      <c r="F4" t="str">
        <f t="shared" ref="F4:F67" si="0">C4&amp;"_"&amp;A4</f>
        <v>VAS_0201080</v>
      </c>
      <c r="G4" t="str">
        <f>IF(ISNA(VLOOKUP(F4,$F$3:F3,1,0)),"","DUP!")</f>
        <v/>
      </c>
      <c r="H4" t="str">
        <f t="shared" ref="H4:H67" si="1">IF(G4="DUP!","","INSERT INTO ZONE_MAP (SERVICE_ID, SERVICE_NAME, CODE, NW_GROUP, ZONE) VALUES ("&amp;D4&amp;",'"&amp;E4&amp;"','"&amp;A4&amp;"','"&amp;B4&amp;"','"&amp;C4&amp;"');")</f>
        <v>INSERT INTO ZONE_MAP (SERVICE_ID, SERVICE_NAME, CODE, NW_GROUP, ZONE) VALUES (2,'Voice','0201080','DICH VU 108','VAS');</v>
      </c>
    </row>
    <row r="5" spans="1:8">
      <c r="A5" s="25" t="s">
        <v>3390</v>
      </c>
      <c r="B5" s="25" t="s">
        <v>3388</v>
      </c>
      <c r="C5" s="25" t="s">
        <v>293</v>
      </c>
      <c r="D5">
        <v>2</v>
      </c>
      <c r="E5" s="25" t="s">
        <v>3110</v>
      </c>
      <c r="F5" t="str">
        <f t="shared" si="0"/>
        <v>VAS_0201081</v>
      </c>
      <c r="G5" t="str">
        <f>IF(ISNA(VLOOKUP(F5,$F$3:F4,1,0)),"","DUP!")</f>
        <v/>
      </c>
      <c r="H5" t="str">
        <f t="shared" si="1"/>
        <v>INSERT INTO ZONE_MAP (SERVICE_ID, SERVICE_NAME, CODE, NW_GROUP, ZONE) VALUES (2,'Voice','0201081','DICH VU 108','VAS');</v>
      </c>
    </row>
    <row r="6" spans="1:8">
      <c r="A6" s="25" t="s">
        <v>3391</v>
      </c>
      <c r="B6" s="25" t="s">
        <v>3388</v>
      </c>
      <c r="C6" s="25" t="s">
        <v>293</v>
      </c>
      <c r="D6">
        <v>2</v>
      </c>
      <c r="E6" s="25" t="s">
        <v>3110</v>
      </c>
      <c r="F6" t="str">
        <f t="shared" si="0"/>
        <v>VAS_0201088</v>
      </c>
      <c r="G6" t="str">
        <f>IF(ISNA(VLOOKUP(F6,$F$3:F5,1,0)),"","DUP!")</f>
        <v/>
      </c>
      <c r="H6" t="str">
        <f t="shared" si="1"/>
        <v>INSERT INTO ZONE_MAP (SERVICE_ID, SERVICE_NAME, CODE, NW_GROUP, ZONE) VALUES (2,'Voice','0201088','DICH VU 108','VAS');</v>
      </c>
    </row>
    <row r="7" spans="1:8">
      <c r="A7" s="25" t="s">
        <v>3392</v>
      </c>
      <c r="B7" s="25" t="s">
        <v>3393</v>
      </c>
      <c r="C7" s="25" t="s">
        <v>293</v>
      </c>
      <c r="D7">
        <v>2</v>
      </c>
      <c r="E7" s="25" t="s">
        <v>3110</v>
      </c>
      <c r="F7" t="str">
        <f t="shared" si="0"/>
        <v>VAS_0201089</v>
      </c>
      <c r="G7" t="str">
        <f>IF(ISNA(VLOOKUP(F7,$F$3:F6,1,0)),"","DUP!")</f>
        <v/>
      </c>
      <c r="H7" t="str">
        <f t="shared" si="1"/>
        <v>INSERT INTO ZONE_MAP (SERVICE_ID, SERVICE_NAME, CODE, NW_GROUP, ZONE) VALUES (2,'Voice','0201089','GOI TAXI 1089','VAS');</v>
      </c>
    </row>
    <row r="8" spans="1:8">
      <c r="A8" s="25" t="s">
        <v>308</v>
      </c>
      <c r="B8" s="25" t="s">
        <v>306</v>
      </c>
      <c r="C8" s="25" t="s">
        <v>307</v>
      </c>
      <c r="D8">
        <v>2</v>
      </c>
      <c r="E8" s="25" t="s">
        <v>3110</v>
      </c>
      <c r="F8" t="str">
        <f t="shared" si="0"/>
        <v>NET_0201268</v>
      </c>
      <c r="G8" t="str">
        <f>IF(ISNA(VLOOKUP(F8,$F$3:F7,1,0)),"","DUP!")</f>
        <v/>
      </c>
      <c r="H8" t="str">
        <f t="shared" si="1"/>
        <v>INSERT INTO ZONE_MAP (SERVICE_ID, SERVICE_NAME, CODE, NW_GROUP, ZONE) VALUES (2,'Voice','0201268','INTERNET','NET');</v>
      </c>
    </row>
    <row r="9" spans="1:8">
      <c r="A9" s="25" t="s">
        <v>309</v>
      </c>
      <c r="B9" s="25" t="s">
        <v>306</v>
      </c>
      <c r="C9" s="25" t="s">
        <v>307</v>
      </c>
      <c r="D9">
        <v>2</v>
      </c>
      <c r="E9" s="25" t="s">
        <v>3110</v>
      </c>
      <c r="F9" t="str">
        <f t="shared" si="0"/>
        <v>NET_0201269</v>
      </c>
      <c r="G9" t="str">
        <f>IF(ISNA(VLOOKUP(F9,$F$3:F8,1,0)),"","DUP!")</f>
        <v/>
      </c>
      <c r="H9" t="str">
        <f t="shared" si="1"/>
        <v>INSERT INTO ZONE_MAP (SERVICE_ID, SERVICE_NAME, CODE, NW_GROUP, ZONE) VALUES (2,'Voice','0201269','INTERNET','NET');</v>
      </c>
    </row>
    <row r="10" spans="1:8">
      <c r="A10" s="25" t="s">
        <v>3394</v>
      </c>
      <c r="B10" s="25" t="s">
        <v>3395</v>
      </c>
      <c r="C10" s="25" t="s">
        <v>293</v>
      </c>
      <c r="D10">
        <v>2</v>
      </c>
      <c r="E10" s="25" t="s">
        <v>3110</v>
      </c>
      <c r="F10" t="str">
        <f t="shared" si="0"/>
        <v>VAS_0208011</v>
      </c>
      <c r="G10" t="str">
        <f>IF(ISNA(VLOOKUP(F10,$F$3:F9,1,0)),"","DUP!")</f>
        <v/>
      </c>
      <c r="H10" t="str">
        <f t="shared" si="1"/>
        <v>INSERT INTO ZONE_MAP (SERVICE_ID, SERVICE_NAME, CODE, NW_GROUP, ZONE) VALUES (2,'Voice','0208011','HOP THU TT','VAS');</v>
      </c>
    </row>
    <row r="11" spans="1:8">
      <c r="A11" s="25" t="s">
        <v>3396</v>
      </c>
      <c r="B11" s="25" t="s">
        <v>3395</v>
      </c>
      <c r="C11" s="25" t="s">
        <v>293</v>
      </c>
      <c r="D11">
        <v>2</v>
      </c>
      <c r="E11" s="25" t="s">
        <v>3110</v>
      </c>
      <c r="F11" t="str">
        <f t="shared" si="0"/>
        <v>VAS_02080111</v>
      </c>
      <c r="G11" t="str">
        <f>IF(ISNA(VLOOKUP(F11,$F$3:F10,1,0)),"","DUP!")</f>
        <v/>
      </c>
      <c r="H11" t="str">
        <f t="shared" si="1"/>
        <v>INSERT INTO ZONE_MAP (SERVICE_ID, SERVICE_NAME, CODE, NW_GROUP, ZONE) VALUES (2,'Voice','02080111','HOP THU TT','VAS');</v>
      </c>
    </row>
    <row r="12" spans="1:8">
      <c r="A12" s="25" t="s">
        <v>3397</v>
      </c>
      <c r="B12" s="25" t="s">
        <v>3388</v>
      </c>
      <c r="C12" s="25" t="s">
        <v>293</v>
      </c>
      <c r="D12">
        <v>2</v>
      </c>
      <c r="E12" s="25" t="s">
        <v>3110</v>
      </c>
      <c r="F12" t="str">
        <f t="shared" si="0"/>
        <v>VAS_0210108</v>
      </c>
      <c r="G12" t="str">
        <f>IF(ISNA(VLOOKUP(F12,$F$3:F11,1,0)),"","DUP!")</f>
        <v/>
      </c>
      <c r="H12" t="str">
        <f t="shared" si="1"/>
        <v>INSERT INTO ZONE_MAP (SERVICE_ID, SERVICE_NAME, CODE, NW_GROUP, ZONE) VALUES (2,'Voice','0210108','DICH VU 108','VAS');</v>
      </c>
    </row>
    <row r="13" spans="1:8">
      <c r="A13" s="25" t="s">
        <v>3398</v>
      </c>
      <c r="B13" s="25" t="s">
        <v>3388</v>
      </c>
      <c r="C13" s="25" t="s">
        <v>293</v>
      </c>
      <c r="D13">
        <v>2</v>
      </c>
      <c r="E13" s="25" t="s">
        <v>3110</v>
      </c>
      <c r="F13" t="str">
        <f t="shared" si="0"/>
        <v>VAS_02101080</v>
      </c>
      <c r="G13" t="str">
        <f>IF(ISNA(VLOOKUP(F13,$F$3:F12,1,0)),"","DUP!")</f>
        <v/>
      </c>
      <c r="H13" t="str">
        <f t="shared" si="1"/>
        <v>INSERT INTO ZONE_MAP (SERVICE_ID, SERVICE_NAME, CODE, NW_GROUP, ZONE) VALUES (2,'Voice','02101080','DICH VU 108','VAS');</v>
      </c>
    </row>
    <row r="14" spans="1:8">
      <c r="A14" s="25" t="s">
        <v>3399</v>
      </c>
      <c r="B14" s="25" t="s">
        <v>3388</v>
      </c>
      <c r="C14" s="25" t="s">
        <v>293</v>
      </c>
      <c r="D14">
        <v>2</v>
      </c>
      <c r="E14" s="25" t="s">
        <v>3110</v>
      </c>
      <c r="F14" t="str">
        <f t="shared" si="0"/>
        <v>VAS_02101081</v>
      </c>
      <c r="G14" t="str">
        <f>IF(ISNA(VLOOKUP(F14,$F$3:F13,1,0)),"","DUP!")</f>
        <v/>
      </c>
      <c r="H14" t="str">
        <f t="shared" si="1"/>
        <v>INSERT INTO ZONE_MAP (SERVICE_ID, SERVICE_NAME, CODE, NW_GROUP, ZONE) VALUES (2,'Voice','02101081','DICH VU 108','VAS');</v>
      </c>
    </row>
    <row r="15" spans="1:8">
      <c r="A15" s="25" t="s">
        <v>3400</v>
      </c>
      <c r="B15" s="25" t="s">
        <v>3388</v>
      </c>
      <c r="C15" s="25" t="s">
        <v>293</v>
      </c>
      <c r="D15">
        <v>2</v>
      </c>
      <c r="E15" s="25" t="s">
        <v>3110</v>
      </c>
      <c r="F15" t="str">
        <f t="shared" si="0"/>
        <v>VAS_02101088</v>
      </c>
      <c r="G15" t="str">
        <f>IF(ISNA(VLOOKUP(F15,$F$3:F14,1,0)),"","DUP!")</f>
        <v/>
      </c>
      <c r="H15" t="str">
        <f t="shared" si="1"/>
        <v>INSERT INTO ZONE_MAP (SERVICE_ID, SERVICE_NAME, CODE, NW_GROUP, ZONE) VALUES (2,'Voice','02101088','DICH VU 108','VAS');</v>
      </c>
    </row>
    <row r="16" spans="1:8">
      <c r="A16" s="25" t="s">
        <v>3401</v>
      </c>
      <c r="B16" s="25" t="s">
        <v>3393</v>
      </c>
      <c r="C16" s="25" t="s">
        <v>293</v>
      </c>
      <c r="D16">
        <v>2</v>
      </c>
      <c r="E16" s="25" t="s">
        <v>3110</v>
      </c>
      <c r="F16" t="str">
        <f t="shared" si="0"/>
        <v>VAS_02101089</v>
      </c>
      <c r="G16" t="str">
        <f>IF(ISNA(VLOOKUP(F16,$F$3:F15,1,0)),"","DUP!")</f>
        <v/>
      </c>
      <c r="H16" t="str">
        <f t="shared" si="1"/>
        <v>INSERT INTO ZONE_MAP (SERVICE_ID, SERVICE_NAME, CODE, NW_GROUP, ZONE) VALUES (2,'Voice','02101089','GOI TAXI 1089','VAS');</v>
      </c>
    </row>
    <row r="17" spans="1:8">
      <c r="A17" s="25" t="s">
        <v>353</v>
      </c>
      <c r="B17" s="25" t="s">
        <v>306</v>
      </c>
      <c r="C17" s="25" t="s">
        <v>307</v>
      </c>
      <c r="D17">
        <v>2</v>
      </c>
      <c r="E17" s="25" t="s">
        <v>3110</v>
      </c>
      <c r="F17" t="str">
        <f t="shared" si="0"/>
        <v>NET_02101268</v>
      </c>
      <c r="G17" t="str">
        <f>IF(ISNA(VLOOKUP(F17,$F$3:F16,1,0)),"","DUP!")</f>
        <v/>
      </c>
      <c r="H17" t="str">
        <f t="shared" si="1"/>
        <v>INSERT INTO ZONE_MAP (SERVICE_ID, SERVICE_NAME, CODE, NW_GROUP, ZONE) VALUES (2,'Voice','02101268','INTERNET','NET');</v>
      </c>
    </row>
    <row r="18" spans="1:8">
      <c r="A18" s="25" t="s">
        <v>354</v>
      </c>
      <c r="B18" s="25" t="s">
        <v>306</v>
      </c>
      <c r="C18" s="25" t="s">
        <v>307</v>
      </c>
      <c r="D18">
        <v>2</v>
      </c>
      <c r="E18" s="25" t="s">
        <v>3110</v>
      </c>
      <c r="F18" t="str">
        <f t="shared" si="0"/>
        <v>NET_02101269</v>
      </c>
      <c r="G18" t="str">
        <f>IF(ISNA(VLOOKUP(F18,$F$3:F17,1,0)),"","DUP!")</f>
        <v/>
      </c>
      <c r="H18" t="str">
        <f t="shared" si="1"/>
        <v>INSERT INTO ZONE_MAP (SERVICE_ID, SERVICE_NAME, CODE, NW_GROUP, ZONE) VALUES (2,'Voice','02101269','INTERNET','NET');</v>
      </c>
    </row>
    <row r="19" spans="1:8">
      <c r="A19" s="25" t="s">
        <v>3402</v>
      </c>
      <c r="B19" s="25" t="s">
        <v>3395</v>
      </c>
      <c r="C19" s="25" t="s">
        <v>293</v>
      </c>
      <c r="D19">
        <v>2</v>
      </c>
      <c r="E19" s="25" t="s">
        <v>3110</v>
      </c>
      <c r="F19" t="str">
        <f t="shared" si="0"/>
        <v>VAS_02108011</v>
      </c>
      <c r="G19" t="str">
        <f>IF(ISNA(VLOOKUP(F19,$F$3:F18,1,0)),"","DUP!")</f>
        <v/>
      </c>
      <c r="H19" t="str">
        <f t="shared" si="1"/>
        <v>INSERT INTO ZONE_MAP (SERVICE_ID, SERVICE_NAME, CODE, NW_GROUP, ZONE) VALUES (2,'Voice','02108011','HOP THU TT','VAS');</v>
      </c>
    </row>
    <row r="20" spans="1:8" ht="25.5">
      <c r="A20" s="25" t="s">
        <v>3403</v>
      </c>
      <c r="B20" s="25" t="s">
        <v>3395</v>
      </c>
      <c r="C20" s="25" t="s">
        <v>293</v>
      </c>
      <c r="D20">
        <v>2</v>
      </c>
      <c r="E20" s="25" t="s">
        <v>3110</v>
      </c>
      <c r="F20" t="str">
        <f t="shared" si="0"/>
        <v>VAS_021080111</v>
      </c>
      <c r="G20" t="str">
        <f>IF(ISNA(VLOOKUP(F20,$F$3:F19,1,0)),"","DUP!")</f>
        <v/>
      </c>
      <c r="H20" t="str">
        <f t="shared" si="1"/>
        <v>INSERT INTO ZONE_MAP (SERVICE_ID, SERVICE_NAME, CODE, NW_GROUP, ZONE) VALUES (2,'Voice','021080111','HOP THU TT','VAS');</v>
      </c>
    </row>
    <row r="21" spans="1:8">
      <c r="A21" s="25" t="s">
        <v>3404</v>
      </c>
      <c r="B21" s="25" t="s">
        <v>3388</v>
      </c>
      <c r="C21" s="25" t="s">
        <v>293</v>
      </c>
      <c r="D21">
        <v>2</v>
      </c>
      <c r="E21" s="25" t="s">
        <v>3110</v>
      </c>
      <c r="F21" t="str">
        <f t="shared" si="0"/>
        <v>VAS_0211108</v>
      </c>
      <c r="G21" t="str">
        <f>IF(ISNA(VLOOKUP(F21,$F$3:F20,1,0)),"","DUP!")</f>
        <v/>
      </c>
      <c r="H21" t="str">
        <f t="shared" si="1"/>
        <v>INSERT INTO ZONE_MAP (SERVICE_ID, SERVICE_NAME, CODE, NW_GROUP, ZONE) VALUES (2,'Voice','0211108','DICH VU 108','VAS');</v>
      </c>
    </row>
    <row r="22" spans="1:8">
      <c r="A22" s="25" t="s">
        <v>3405</v>
      </c>
      <c r="B22" s="25" t="s">
        <v>3388</v>
      </c>
      <c r="C22" s="25" t="s">
        <v>293</v>
      </c>
      <c r="D22">
        <v>2</v>
      </c>
      <c r="E22" s="25" t="s">
        <v>3110</v>
      </c>
      <c r="F22" t="str">
        <f t="shared" si="0"/>
        <v>VAS_02111080</v>
      </c>
      <c r="G22" t="str">
        <f>IF(ISNA(VLOOKUP(F22,$F$3:F21,1,0)),"","DUP!")</f>
        <v/>
      </c>
      <c r="H22" t="str">
        <f t="shared" si="1"/>
        <v>INSERT INTO ZONE_MAP (SERVICE_ID, SERVICE_NAME, CODE, NW_GROUP, ZONE) VALUES (2,'Voice','02111080','DICH VU 108','VAS');</v>
      </c>
    </row>
    <row r="23" spans="1:8">
      <c r="A23" s="25" t="s">
        <v>3406</v>
      </c>
      <c r="B23" s="25" t="s">
        <v>3388</v>
      </c>
      <c r="C23" s="25" t="s">
        <v>293</v>
      </c>
      <c r="D23">
        <v>2</v>
      </c>
      <c r="E23" s="25" t="s">
        <v>3110</v>
      </c>
      <c r="F23" t="str">
        <f t="shared" si="0"/>
        <v>VAS_02111081</v>
      </c>
      <c r="G23" t="str">
        <f>IF(ISNA(VLOOKUP(F23,$F$3:F22,1,0)),"","DUP!")</f>
        <v/>
      </c>
      <c r="H23" t="str">
        <f t="shared" si="1"/>
        <v>INSERT INTO ZONE_MAP (SERVICE_ID, SERVICE_NAME, CODE, NW_GROUP, ZONE) VALUES (2,'Voice','02111081','DICH VU 108','VAS');</v>
      </c>
    </row>
    <row r="24" spans="1:8">
      <c r="A24" s="25" t="s">
        <v>3407</v>
      </c>
      <c r="B24" s="25" t="s">
        <v>3388</v>
      </c>
      <c r="C24" s="25" t="s">
        <v>293</v>
      </c>
      <c r="D24">
        <v>2</v>
      </c>
      <c r="E24" s="25" t="s">
        <v>3110</v>
      </c>
      <c r="F24" t="str">
        <f t="shared" si="0"/>
        <v>VAS_02111088</v>
      </c>
      <c r="G24" t="str">
        <f>IF(ISNA(VLOOKUP(F24,$F$3:F23,1,0)),"","DUP!")</f>
        <v/>
      </c>
      <c r="H24" t="str">
        <f t="shared" si="1"/>
        <v>INSERT INTO ZONE_MAP (SERVICE_ID, SERVICE_NAME, CODE, NW_GROUP, ZONE) VALUES (2,'Voice','02111088','DICH VU 108','VAS');</v>
      </c>
    </row>
    <row r="25" spans="1:8">
      <c r="A25" s="25" t="s">
        <v>3408</v>
      </c>
      <c r="B25" s="25" t="s">
        <v>3393</v>
      </c>
      <c r="C25" s="25" t="s">
        <v>293</v>
      </c>
      <c r="D25">
        <v>2</v>
      </c>
      <c r="E25" s="25" t="s">
        <v>3110</v>
      </c>
      <c r="F25" t="str">
        <f t="shared" si="0"/>
        <v>VAS_02111089</v>
      </c>
      <c r="G25" t="str">
        <f>IF(ISNA(VLOOKUP(F25,$F$3:F24,1,0)),"","DUP!")</f>
        <v/>
      </c>
      <c r="H25" t="str">
        <f t="shared" si="1"/>
        <v>INSERT INTO ZONE_MAP (SERVICE_ID, SERVICE_NAME, CODE, NW_GROUP, ZONE) VALUES (2,'Voice','02111089','GOI TAXI 1089','VAS');</v>
      </c>
    </row>
    <row r="26" spans="1:8">
      <c r="A26" s="25" t="s">
        <v>391</v>
      </c>
      <c r="B26" s="25" t="s">
        <v>306</v>
      </c>
      <c r="C26" s="25" t="s">
        <v>307</v>
      </c>
      <c r="D26">
        <v>2</v>
      </c>
      <c r="E26" s="25" t="s">
        <v>3110</v>
      </c>
      <c r="F26" t="str">
        <f t="shared" si="0"/>
        <v>NET_02111268</v>
      </c>
      <c r="G26" t="str">
        <f>IF(ISNA(VLOOKUP(F26,$F$3:F25,1,0)),"","DUP!")</f>
        <v/>
      </c>
      <c r="H26" t="str">
        <f t="shared" si="1"/>
        <v>INSERT INTO ZONE_MAP (SERVICE_ID, SERVICE_NAME, CODE, NW_GROUP, ZONE) VALUES (2,'Voice','02111268','INTERNET','NET');</v>
      </c>
    </row>
    <row r="27" spans="1:8">
      <c r="A27" s="25" t="s">
        <v>392</v>
      </c>
      <c r="B27" s="25" t="s">
        <v>306</v>
      </c>
      <c r="C27" s="25" t="s">
        <v>307</v>
      </c>
      <c r="D27">
        <v>2</v>
      </c>
      <c r="E27" s="25" t="s">
        <v>3110</v>
      </c>
      <c r="F27" t="str">
        <f t="shared" si="0"/>
        <v>NET_02111269</v>
      </c>
      <c r="G27" t="str">
        <f>IF(ISNA(VLOOKUP(F27,$F$3:F26,1,0)),"","DUP!")</f>
        <v/>
      </c>
      <c r="H27" t="str">
        <f t="shared" si="1"/>
        <v>INSERT INTO ZONE_MAP (SERVICE_ID, SERVICE_NAME, CODE, NW_GROUP, ZONE) VALUES (2,'Voice','02111269','INTERNET','NET');</v>
      </c>
    </row>
    <row r="28" spans="1:8">
      <c r="A28" s="25" t="s">
        <v>3409</v>
      </c>
      <c r="B28" s="25" t="s">
        <v>3395</v>
      </c>
      <c r="C28" s="25" t="s">
        <v>293</v>
      </c>
      <c r="D28">
        <v>2</v>
      </c>
      <c r="E28" s="25" t="s">
        <v>3110</v>
      </c>
      <c r="F28" t="str">
        <f t="shared" si="0"/>
        <v>VAS_02118011</v>
      </c>
      <c r="G28" t="str">
        <f>IF(ISNA(VLOOKUP(F28,$F$3:F27,1,0)),"","DUP!")</f>
        <v/>
      </c>
      <c r="H28" t="str">
        <f t="shared" si="1"/>
        <v>INSERT INTO ZONE_MAP (SERVICE_ID, SERVICE_NAME, CODE, NW_GROUP, ZONE) VALUES (2,'Voice','02118011','HOP THU TT','VAS');</v>
      </c>
    </row>
    <row r="29" spans="1:8" ht="25.5">
      <c r="A29" s="25" t="s">
        <v>3410</v>
      </c>
      <c r="B29" s="25" t="s">
        <v>3395</v>
      </c>
      <c r="C29" s="25" t="s">
        <v>293</v>
      </c>
      <c r="D29">
        <v>2</v>
      </c>
      <c r="E29" s="25" t="s">
        <v>3110</v>
      </c>
      <c r="F29" t="str">
        <f t="shared" si="0"/>
        <v>VAS_021180111</v>
      </c>
      <c r="G29" t="str">
        <f>IF(ISNA(VLOOKUP(F29,$F$3:F28,1,0)),"","DUP!")</f>
        <v/>
      </c>
      <c r="H29" t="str">
        <f t="shared" si="1"/>
        <v>INSERT INTO ZONE_MAP (SERVICE_ID, SERVICE_NAME, CODE, NW_GROUP, ZONE) VALUES (2,'Voice','021180111','HOP THU TT','VAS');</v>
      </c>
    </row>
    <row r="30" spans="1:8" ht="25.5">
      <c r="A30" s="25" t="s">
        <v>3411</v>
      </c>
      <c r="B30" s="25" t="s">
        <v>3412</v>
      </c>
      <c r="C30" s="25" t="s">
        <v>293</v>
      </c>
      <c r="D30">
        <v>2</v>
      </c>
      <c r="E30" s="25" t="s">
        <v>3110</v>
      </c>
      <c r="F30" t="str">
        <f t="shared" si="0"/>
        <v>VAS_0211801333</v>
      </c>
      <c r="G30" t="str">
        <f>IF(ISNA(VLOOKUP(F30,$F$3:F29,1,0)),"","DUP!")</f>
        <v/>
      </c>
      <c r="H30" t="str">
        <f t="shared" si="1"/>
        <v>INSERT INTO ZONE_MAP (SERVICE_ID, SERVICE_NAME, CODE, NW_GROUP, ZONE) VALUES (2,'Voice','0211801333','TRA CUU DIEM THI','VAS');</v>
      </c>
    </row>
    <row r="31" spans="1:8" ht="25.5">
      <c r="A31" s="25" t="s">
        <v>3413</v>
      </c>
      <c r="B31" s="25" t="s">
        <v>3412</v>
      </c>
      <c r="C31" s="25" t="s">
        <v>293</v>
      </c>
      <c r="D31">
        <v>2</v>
      </c>
      <c r="E31" s="25" t="s">
        <v>3110</v>
      </c>
      <c r="F31" t="str">
        <f t="shared" si="0"/>
        <v>VAS_0211801444</v>
      </c>
      <c r="G31" t="str">
        <f>IF(ISNA(VLOOKUP(F31,$F$3:F30,1,0)),"","DUP!")</f>
        <v/>
      </c>
      <c r="H31" t="str">
        <f t="shared" si="1"/>
        <v>INSERT INTO ZONE_MAP (SERVICE_ID, SERVICE_NAME, CODE, NW_GROUP, ZONE) VALUES (2,'Voice','0211801444','TRA CUU DIEM THI','VAS');</v>
      </c>
    </row>
    <row r="32" spans="1:8">
      <c r="A32" s="25" t="s">
        <v>3414</v>
      </c>
      <c r="B32" s="25" t="s">
        <v>3388</v>
      </c>
      <c r="C32" s="25" t="s">
        <v>293</v>
      </c>
      <c r="D32">
        <v>2</v>
      </c>
      <c r="E32" s="25" t="s">
        <v>3110</v>
      </c>
      <c r="F32" t="str">
        <f t="shared" si="0"/>
        <v>VAS_0218108</v>
      </c>
      <c r="G32" t="str">
        <f>IF(ISNA(VLOOKUP(F32,$F$3:F31,1,0)),"","DUP!")</f>
        <v/>
      </c>
      <c r="H32" t="str">
        <f t="shared" si="1"/>
        <v>INSERT INTO ZONE_MAP (SERVICE_ID, SERVICE_NAME, CODE, NW_GROUP, ZONE) VALUES (2,'Voice','0218108','DICH VU 108','VAS');</v>
      </c>
    </row>
    <row r="33" spans="1:8">
      <c r="A33" s="25" t="s">
        <v>3415</v>
      </c>
      <c r="B33" s="25" t="s">
        <v>3388</v>
      </c>
      <c r="C33" s="25" t="s">
        <v>293</v>
      </c>
      <c r="D33">
        <v>2</v>
      </c>
      <c r="E33" s="25" t="s">
        <v>3110</v>
      </c>
      <c r="F33" t="str">
        <f t="shared" si="0"/>
        <v>VAS_02181080</v>
      </c>
      <c r="G33" t="str">
        <f>IF(ISNA(VLOOKUP(F33,$F$3:F32,1,0)),"","DUP!")</f>
        <v/>
      </c>
      <c r="H33" t="str">
        <f t="shared" si="1"/>
        <v>INSERT INTO ZONE_MAP (SERVICE_ID, SERVICE_NAME, CODE, NW_GROUP, ZONE) VALUES (2,'Voice','02181080','DICH VU 108','VAS');</v>
      </c>
    </row>
    <row r="34" spans="1:8">
      <c r="A34" s="25" t="s">
        <v>3416</v>
      </c>
      <c r="B34" s="25" t="s">
        <v>3388</v>
      </c>
      <c r="C34" s="25" t="s">
        <v>293</v>
      </c>
      <c r="D34">
        <v>2</v>
      </c>
      <c r="E34" s="25" t="s">
        <v>3110</v>
      </c>
      <c r="F34" t="str">
        <f t="shared" si="0"/>
        <v>VAS_02181081</v>
      </c>
      <c r="G34" t="str">
        <f>IF(ISNA(VLOOKUP(F34,$F$3:F33,1,0)),"","DUP!")</f>
        <v/>
      </c>
      <c r="H34" t="str">
        <f t="shared" si="1"/>
        <v>INSERT INTO ZONE_MAP (SERVICE_ID, SERVICE_NAME, CODE, NW_GROUP, ZONE) VALUES (2,'Voice','02181081','DICH VU 108','VAS');</v>
      </c>
    </row>
    <row r="35" spans="1:8">
      <c r="A35" s="25" t="s">
        <v>3417</v>
      </c>
      <c r="B35" s="25" t="s">
        <v>3388</v>
      </c>
      <c r="C35" s="25" t="s">
        <v>293</v>
      </c>
      <c r="D35">
        <v>2</v>
      </c>
      <c r="E35" s="25" t="s">
        <v>3110</v>
      </c>
      <c r="F35" t="str">
        <f t="shared" si="0"/>
        <v>VAS_02181088</v>
      </c>
      <c r="G35" t="str">
        <f>IF(ISNA(VLOOKUP(F35,$F$3:F34,1,0)),"","DUP!")</f>
        <v/>
      </c>
      <c r="H35" t="str">
        <f t="shared" si="1"/>
        <v>INSERT INTO ZONE_MAP (SERVICE_ID, SERVICE_NAME, CODE, NW_GROUP, ZONE) VALUES (2,'Voice','02181088','DICH VU 108','VAS');</v>
      </c>
    </row>
    <row r="36" spans="1:8">
      <c r="A36" s="25" t="s">
        <v>3418</v>
      </c>
      <c r="B36" s="25" t="s">
        <v>3393</v>
      </c>
      <c r="C36" s="25" t="s">
        <v>293</v>
      </c>
      <c r="D36">
        <v>2</v>
      </c>
      <c r="E36" s="25" t="s">
        <v>3110</v>
      </c>
      <c r="F36" t="str">
        <f t="shared" si="0"/>
        <v>VAS_02181089</v>
      </c>
      <c r="G36" t="str">
        <f>IF(ISNA(VLOOKUP(F36,$F$3:F35,1,0)),"","DUP!")</f>
        <v/>
      </c>
      <c r="H36" t="str">
        <f t="shared" si="1"/>
        <v>INSERT INTO ZONE_MAP (SERVICE_ID, SERVICE_NAME, CODE, NW_GROUP, ZONE) VALUES (2,'Voice','02181089','GOI TAXI 1089','VAS');</v>
      </c>
    </row>
    <row r="37" spans="1:8">
      <c r="A37" s="25" t="s">
        <v>430</v>
      </c>
      <c r="B37" s="25" t="s">
        <v>306</v>
      </c>
      <c r="C37" s="25" t="s">
        <v>307</v>
      </c>
      <c r="D37">
        <v>2</v>
      </c>
      <c r="E37" s="25" t="s">
        <v>3110</v>
      </c>
      <c r="F37" t="str">
        <f t="shared" si="0"/>
        <v>NET_02181268</v>
      </c>
      <c r="G37" t="str">
        <f>IF(ISNA(VLOOKUP(F37,$F$3:F36,1,0)),"","DUP!")</f>
        <v/>
      </c>
      <c r="H37" t="str">
        <f t="shared" si="1"/>
        <v>INSERT INTO ZONE_MAP (SERVICE_ID, SERVICE_NAME, CODE, NW_GROUP, ZONE) VALUES (2,'Voice','02181268','INTERNET','NET');</v>
      </c>
    </row>
    <row r="38" spans="1:8">
      <c r="A38" s="25" t="s">
        <v>431</v>
      </c>
      <c r="B38" s="25" t="s">
        <v>306</v>
      </c>
      <c r="C38" s="25" t="s">
        <v>307</v>
      </c>
      <c r="D38">
        <v>2</v>
      </c>
      <c r="E38" s="25" t="s">
        <v>3110</v>
      </c>
      <c r="F38" t="str">
        <f t="shared" si="0"/>
        <v>NET_02181269</v>
      </c>
      <c r="G38" t="str">
        <f>IF(ISNA(VLOOKUP(F38,$F$3:F37,1,0)),"","DUP!")</f>
        <v/>
      </c>
      <c r="H38" t="str">
        <f t="shared" si="1"/>
        <v>INSERT INTO ZONE_MAP (SERVICE_ID, SERVICE_NAME, CODE, NW_GROUP, ZONE) VALUES (2,'Voice','02181269','INTERNET','NET');</v>
      </c>
    </row>
    <row r="39" spans="1:8">
      <c r="A39" s="25" t="s">
        <v>3419</v>
      </c>
      <c r="B39" s="25" t="s">
        <v>3395</v>
      </c>
      <c r="C39" s="25" t="s">
        <v>293</v>
      </c>
      <c r="D39">
        <v>2</v>
      </c>
      <c r="E39" s="25" t="s">
        <v>3110</v>
      </c>
      <c r="F39" t="str">
        <f t="shared" si="0"/>
        <v>VAS_0218801</v>
      </c>
      <c r="G39" t="str">
        <f>IF(ISNA(VLOOKUP(F39,$F$3:F38,1,0)),"","DUP!")</f>
        <v/>
      </c>
      <c r="H39" t="str">
        <f t="shared" si="1"/>
        <v>INSERT INTO ZONE_MAP (SERVICE_ID, SERVICE_NAME, CODE, NW_GROUP, ZONE) VALUES (2,'Voice','0218801','HOP THU TT','VAS');</v>
      </c>
    </row>
    <row r="40" spans="1:8">
      <c r="A40" s="25" t="s">
        <v>3420</v>
      </c>
      <c r="B40" s="25" t="s">
        <v>3395</v>
      </c>
      <c r="C40" s="25" t="s">
        <v>293</v>
      </c>
      <c r="D40">
        <v>2</v>
      </c>
      <c r="E40" s="25" t="s">
        <v>3110</v>
      </c>
      <c r="F40" t="str">
        <f t="shared" si="0"/>
        <v>VAS_02188011</v>
      </c>
      <c r="G40" t="str">
        <f>IF(ISNA(VLOOKUP(F40,$F$3:F39,1,0)),"","DUP!")</f>
        <v/>
      </c>
      <c r="H40" t="str">
        <f t="shared" si="1"/>
        <v>INSERT INTO ZONE_MAP (SERVICE_ID, SERVICE_NAME, CODE, NW_GROUP, ZONE) VALUES (2,'Voice','02188011','HOP THU TT','VAS');</v>
      </c>
    </row>
    <row r="41" spans="1:8" ht="25.5">
      <c r="A41" s="25" t="s">
        <v>3421</v>
      </c>
      <c r="B41" s="25" t="s">
        <v>3412</v>
      </c>
      <c r="C41" s="25" t="s">
        <v>293</v>
      </c>
      <c r="D41">
        <v>2</v>
      </c>
      <c r="E41" s="25" t="s">
        <v>3110</v>
      </c>
      <c r="F41" t="str">
        <f t="shared" si="0"/>
        <v>VAS_0218801888</v>
      </c>
      <c r="G41" t="str">
        <f>IF(ISNA(VLOOKUP(F41,$F$3:F40,1,0)),"","DUP!")</f>
        <v/>
      </c>
      <c r="H41" t="str">
        <f t="shared" si="1"/>
        <v>INSERT INTO ZONE_MAP (SERVICE_ID, SERVICE_NAME, CODE, NW_GROUP, ZONE) VALUES (2,'Voice','0218801888','TRA CUU DIEM THI','VAS');</v>
      </c>
    </row>
    <row r="42" spans="1:8">
      <c r="A42" s="25" t="s">
        <v>3422</v>
      </c>
      <c r="B42" s="25" t="s">
        <v>3388</v>
      </c>
      <c r="C42" s="25" t="s">
        <v>293</v>
      </c>
      <c r="D42">
        <v>2</v>
      </c>
      <c r="E42" s="25" t="s">
        <v>3110</v>
      </c>
      <c r="F42" t="str">
        <f t="shared" si="0"/>
        <v>VAS_0219108</v>
      </c>
      <c r="G42" t="str">
        <f>IF(ISNA(VLOOKUP(F42,$F$3:F41,1,0)),"","DUP!")</f>
        <v/>
      </c>
      <c r="H42" t="str">
        <f t="shared" si="1"/>
        <v>INSERT INTO ZONE_MAP (SERVICE_ID, SERVICE_NAME, CODE, NW_GROUP, ZONE) VALUES (2,'Voice','0219108','DICH VU 108','VAS');</v>
      </c>
    </row>
    <row r="43" spans="1:8">
      <c r="A43" s="25" t="s">
        <v>3423</v>
      </c>
      <c r="B43" s="25" t="s">
        <v>3388</v>
      </c>
      <c r="C43" s="25" t="s">
        <v>293</v>
      </c>
      <c r="D43">
        <v>2</v>
      </c>
      <c r="E43" s="25" t="s">
        <v>3110</v>
      </c>
      <c r="F43" t="str">
        <f t="shared" si="0"/>
        <v>VAS_02191080</v>
      </c>
      <c r="G43" t="str">
        <f>IF(ISNA(VLOOKUP(F43,$F$3:F42,1,0)),"","DUP!")</f>
        <v/>
      </c>
      <c r="H43" t="str">
        <f t="shared" si="1"/>
        <v>INSERT INTO ZONE_MAP (SERVICE_ID, SERVICE_NAME, CODE, NW_GROUP, ZONE) VALUES (2,'Voice','02191080','DICH VU 108','VAS');</v>
      </c>
    </row>
    <row r="44" spans="1:8">
      <c r="A44" s="25" t="s">
        <v>3424</v>
      </c>
      <c r="B44" s="25" t="s">
        <v>3388</v>
      </c>
      <c r="C44" s="25" t="s">
        <v>293</v>
      </c>
      <c r="D44">
        <v>2</v>
      </c>
      <c r="E44" s="25" t="s">
        <v>3110</v>
      </c>
      <c r="F44" t="str">
        <f t="shared" si="0"/>
        <v>VAS_02191081</v>
      </c>
      <c r="G44" t="str">
        <f>IF(ISNA(VLOOKUP(F44,$F$3:F43,1,0)),"","DUP!")</f>
        <v/>
      </c>
      <c r="H44" t="str">
        <f t="shared" si="1"/>
        <v>INSERT INTO ZONE_MAP (SERVICE_ID, SERVICE_NAME, CODE, NW_GROUP, ZONE) VALUES (2,'Voice','02191081','DICH VU 108','VAS');</v>
      </c>
    </row>
    <row r="45" spans="1:8">
      <c r="A45" s="25" t="s">
        <v>3425</v>
      </c>
      <c r="B45" s="25" t="s">
        <v>3388</v>
      </c>
      <c r="C45" s="25" t="s">
        <v>293</v>
      </c>
      <c r="D45">
        <v>2</v>
      </c>
      <c r="E45" s="25" t="s">
        <v>3110</v>
      </c>
      <c r="F45" t="str">
        <f t="shared" si="0"/>
        <v>VAS_02191088</v>
      </c>
      <c r="G45" t="str">
        <f>IF(ISNA(VLOOKUP(F45,$F$3:F44,1,0)),"","DUP!")</f>
        <v/>
      </c>
      <c r="H45" t="str">
        <f t="shared" si="1"/>
        <v>INSERT INTO ZONE_MAP (SERVICE_ID, SERVICE_NAME, CODE, NW_GROUP, ZONE) VALUES (2,'Voice','02191088','DICH VU 108','VAS');</v>
      </c>
    </row>
    <row r="46" spans="1:8">
      <c r="A46" s="25" t="s">
        <v>3426</v>
      </c>
      <c r="B46" s="25" t="s">
        <v>3393</v>
      </c>
      <c r="C46" s="25" t="s">
        <v>293</v>
      </c>
      <c r="D46">
        <v>2</v>
      </c>
      <c r="E46" s="25" t="s">
        <v>3110</v>
      </c>
      <c r="F46" t="str">
        <f t="shared" si="0"/>
        <v>VAS_02191089</v>
      </c>
      <c r="G46" t="str">
        <f>IF(ISNA(VLOOKUP(F46,$F$3:F45,1,0)),"","DUP!")</f>
        <v/>
      </c>
      <c r="H46" t="str">
        <f t="shared" si="1"/>
        <v>INSERT INTO ZONE_MAP (SERVICE_ID, SERVICE_NAME, CODE, NW_GROUP, ZONE) VALUES (2,'Voice','02191089','GOI TAXI 1089','VAS');</v>
      </c>
    </row>
    <row r="47" spans="1:8">
      <c r="A47" s="25" t="s">
        <v>468</v>
      </c>
      <c r="B47" s="25" t="s">
        <v>306</v>
      </c>
      <c r="C47" s="25" t="s">
        <v>307</v>
      </c>
      <c r="D47">
        <v>2</v>
      </c>
      <c r="E47" s="25" t="s">
        <v>3110</v>
      </c>
      <c r="F47" t="str">
        <f t="shared" si="0"/>
        <v>NET_02191268</v>
      </c>
      <c r="G47" t="str">
        <f>IF(ISNA(VLOOKUP(F47,$F$3:F46,1,0)),"","DUP!")</f>
        <v/>
      </c>
      <c r="H47" t="str">
        <f t="shared" si="1"/>
        <v>INSERT INTO ZONE_MAP (SERVICE_ID, SERVICE_NAME, CODE, NW_GROUP, ZONE) VALUES (2,'Voice','02191268','INTERNET','NET');</v>
      </c>
    </row>
    <row r="48" spans="1:8">
      <c r="A48" s="25" t="s">
        <v>469</v>
      </c>
      <c r="B48" s="25" t="s">
        <v>306</v>
      </c>
      <c r="C48" s="25" t="s">
        <v>307</v>
      </c>
      <c r="D48">
        <v>2</v>
      </c>
      <c r="E48" s="25" t="s">
        <v>3110</v>
      </c>
      <c r="F48" t="str">
        <f t="shared" si="0"/>
        <v>NET_02191269</v>
      </c>
      <c r="G48" t="str">
        <f>IF(ISNA(VLOOKUP(F48,$F$3:F47,1,0)),"","DUP!")</f>
        <v/>
      </c>
      <c r="H48" t="str">
        <f t="shared" si="1"/>
        <v>INSERT INTO ZONE_MAP (SERVICE_ID, SERVICE_NAME, CODE, NW_GROUP, ZONE) VALUES (2,'Voice','02191269','INTERNET','NET');</v>
      </c>
    </row>
    <row r="49" spans="1:8">
      <c r="A49" s="25" t="s">
        <v>3427</v>
      </c>
      <c r="B49" s="25" t="s">
        <v>3395</v>
      </c>
      <c r="C49" s="25" t="s">
        <v>293</v>
      </c>
      <c r="D49">
        <v>2</v>
      </c>
      <c r="E49" s="25" t="s">
        <v>3110</v>
      </c>
      <c r="F49" t="str">
        <f t="shared" si="0"/>
        <v>VAS_02198011</v>
      </c>
      <c r="G49" t="str">
        <f>IF(ISNA(VLOOKUP(F49,$F$3:F48,1,0)),"","DUP!")</f>
        <v/>
      </c>
      <c r="H49" t="str">
        <f t="shared" si="1"/>
        <v>INSERT INTO ZONE_MAP (SERVICE_ID, SERVICE_NAME, CODE, NW_GROUP, ZONE) VALUES (2,'Voice','02198011','HOP THU TT','VAS');</v>
      </c>
    </row>
    <row r="50" spans="1:8" ht="25.5">
      <c r="A50" s="25" t="s">
        <v>3428</v>
      </c>
      <c r="B50" s="25" t="s">
        <v>3395</v>
      </c>
      <c r="C50" s="25" t="s">
        <v>293</v>
      </c>
      <c r="D50">
        <v>2</v>
      </c>
      <c r="E50" s="25" t="s">
        <v>3110</v>
      </c>
      <c r="F50" t="str">
        <f t="shared" si="0"/>
        <v>VAS_021980111</v>
      </c>
      <c r="G50" t="str">
        <f>IF(ISNA(VLOOKUP(F50,$F$3:F49,1,0)),"","DUP!")</f>
        <v/>
      </c>
      <c r="H50" t="str">
        <f t="shared" si="1"/>
        <v>INSERT INTO ZONE_MAP (SERVICE_ID, SERVICE_NAME, CODE, NW_GROUP, ZONE) VALUES (2,'Voice','021980111','HOP THU TT','VAS');</v>
      </c>
    </row>
    <row r="51" spans="1:8">
      <c r="A51" s="25" t="s">
        <v>3429</v>
      </c>
      <c r="B51" s="25" t="s">
        <v>3388</v>
      </c>
      <c r="C51" s="25" t="s">
        <v>293</v>
      </c>
      <c r="D51">
        <v>2</v>
      </c>
      <c r="E51" s="25" t="s">
        <v>3110</v>
      </c>
      <c r="F51" t="str">
        <f t="shared" si="0"/>
        <v>VAS_022108</v>
      </c>
      <c r="G51" t="str">
        <f>IF(ISNA(VLOOKUP(F51,$F$3:F50,1,0)),"","DUP!")</f>
        <v/>
      </c>
      <c r="H51" t="str">
        <f t="shared" si="1"/>
        <v>INSERT INTO ZONE_MAP (SERVICE_ID, SERVICE_NAME, CODE, NW_GROUP, ZONE) VALUES (2,'Voice','022108','DICH VU 108','VAS');</v>
      </c>
    </row>
    <row r="52" spans="1:8">
      <c r="A52" s="25" t="s">
        <v>3430</v>
      </c>
      <c r="B52" s="25" t="s">
        <v>3388</v>
      </c>
      <c r="C52" s="25" t="s">
        <v>293</v>
      </c>
      <c r="D52">
        <v>2</v>
      </c>
      <c r="E52" s="25" t="s">
        <v>3110</v>
      </c>
      <c r="F52" t="str">
        <f t="shared" si="0"/>
        <v>VAS_0221080</v>
      </c>
      <c r="G52" t="str">
        <f>IF(ISNA(VLOOKUP(F52,$F$3:F51,1,0)),"","DUP!")</f>
        <v/>
      </c>
      <c r="H52" t="str">
        <f t="shared" si="1"/>
        <v>INSERT INTO ZONE_MAP (SERVICE_ID, SERVICE_NAME, CODE, NW_GROUP, ZONE) VALUES (2,'Voice','0221080','DICH VU 108','VAS');</v>
      </c>
    </row>
    <row r="53" spans="1:8">
      <c r="A53" s="25" t="s">
        <v>3431</v>
      </c>
      <c r="B53" s="25" t="s">
        <v>3388</v>
      </c>
      <c r="C53" s="25" t="s">
        <v>293</v>
      </c>
      <c r="D53">
        <v>2</v>
      </c>
      <c r="E53" s="25" t="s">
        <v>3110</v>
      </c>
      <c r="F53" t="str">
        <f t="shared" si="0"/>
        <v>VAS_0221081</v>
      </c>
      <c r="G53" t="str">
        <f>IF(ISNA(VLOOKUP(F53,$F$3:F52,1,0)),"","DUP!")</f>
        <v/>
      </c>
      <c r="H53" t="str">
        <f t="shared" si="1"/>
        <v>INSERT INTO ZONE_MAP (SERVICE_ID, SERVICE_NAME, CODE, NW_GROUP, ZONE) VALUES (2,'Voice','0221081','DICH VU 108','VAS');</v>
      </c>
    </row>
    <row r="54" spans="1:8">
      <c r="A54" s="25" t="s">
        <v>3432</v>
      </c>
      <c r="B54" s="25" t="s">
        <v>3388</v>
      </c>
      <c r="C54" s="25" t="s">
        <v>293</v>
      </c>
      <c r="D54">
        <v>2</v>
      </c>
      <c r="E54" s="25" t="s">
        <v>3110</v>
      </c>
      <c r="F54" t="str">
        <f t="shared" si="0"/>
        <v>VAS_0221088</v>
      </c>
      <c r="G54" t="str">
        <f>IF(ISNA(VLOOKUP(F54,$F$3:F53,1,0)),"","DUP!")</f>
        <v/>
      </c>
      <c r="H54" t="str">
        <f t="shared" si="1"/>
        <v>INSERT INTO ZONE_MAP (SERVICE_ID, SERVICE_NAME, CODE, NW_GROUP, ZONE) VALUES (2,'Voice','0221088','DICH VU 108','VAS');</v>
      </c>
    </row>
    <row r="55" spans="1:8">
      <c r="A55" s="25" t="s">
        <v>3433</v>
      </c>
      <c r="B55" s="25" t="s">
        <v>3393</v>
      </c>
      <c r="C55" s="25" t="s">
        <v>293</v>
      </c>
      <c r="D55">
        <v>2</v>
      </c>
      <c r="E55" s="25" t="s">
        <v>3110</v>
      </c>
      <c r="F55" t="str">
        <f t="shared" si="0"/>
        <v>VAS_0221089</v>
      </c>
      <c r="G55" t="str">
        <f>IF(ISNA(VLOOKUP(F55,$F$3:F54,1,0)),"","DUP!")</f>
        <v/>
      </c>
      <c r="H55" t="str">
        <f t="shared" si="1"/>
        <v>INSERT INTO ZONE_MAP (SERVICE_ID, SERVICE_NAME, CODE, NW_GROUP, ZONE) VALUES (2,'Voice','0221089','GOI TAXI 1089','VAS');</v>
      </c>
    </row>
    <row r="56" spans="1:8">
      <c r="A56" s="25" t="s">
        <v>506</v>
      </c>
      <c r="B56" s="25" t="s">
        <v>306</v>
      </c>
      <c r="C56" s="25" t="s">
        <v>307</v>
      </c>
      <c r="D56">
        <v>2</v>
      </c>
      <c r="E56" s="25" t="s">
        <v>3110</v>
      </c>
      <c r="F56" t="str">
        <f t="shared" si="0"/>
        <v>NET_0221268</v>
      </c>
      <c r="G56" t="str">
        <f>IF(ISNA(VLOOKUP(F56,$F$3:F55,1,0)),"","DUP!")</f>
        <v/>
      </c>
      <c r="H56" t="str">
        <f t="shared" si="1"/>
        <v>INSERT INTO ZONE_MAP (SERVICE_ID, SERVICE_NAME, CODE, NW_GROUP, ZONE) VALUES (2,'Voice','0221268','INTERNET','NET');</v>
      </c>
    </row>
    <row r="57" spans="1:8">
      <c r="A57" s="25" t="s">
        <v>507</v>
      </c>
      <c r="B57" s="25" t="s">
        <v>306</v>
      </c>
      <c r="C57" s="25" t="s">
        <v>307</v>
      </c>
      <c r="D57">
        <v>2</v>
      </c>
      <c r="E57" s="25" t="s">
        <v>3110</v>
      </c>
      <c r="F57" t="str">
        <f t="shared" si="0"/>
        <v>NET_0221269</v>
      </c>
      <c r="G57" t="str">
        <f>IF(ISNA(VLOOKUP(F57,$F$3:F56,1,0)),"","DUP!")</f>
        <v/>
      </c>
      <c r="H57" t="str">
        <f t="shared" si="1"/>
        <v>INSERT INTO ZONE_MAP (SERVICE_ID, SERVICE_NAME, CODE, NW_GROUP, ZONE) VALUES (2,'Voice','0221269','INTERNET','NET');</v>
      </c>
    </row>
    <row r="58" spans="1:8" ht="25.5">
      <c r="A58" s="25" t="s">
        <v>3434</v>
      </c>
      <c r="B58" s="25" t="s">
        <v>3435</v>
      </c>
      <c r="C58" s="25" t="s">
        <v>293</v>
      </c>
      <c r="D58">
        <v>2</v>
      </c>
      <c r="E58" s="25" t="s">
        <v>3110</v>
      </c>
      <c r="F58" t="str">
        <f t="shared" si="0"/>
        <v>VAS_022800115</v>
      </c>
      <c r="G58" t="str">
        <f>IF(ISNA(VLOOKUP(F58,$F$3:F57,1,0)),"","DUP!")</f>
        <v/>
      </c>
      <c r="H58" t="str">
        <f t="shared" si="1"/>
        <v>INSERT INTO ZONE_MAP (SERVICE_ID, SERVICE_NAME, CODE, NW_GROUP, ZONE) VALUES (2,'Voice','022800115','DV DANG KY KHAM BENH','VAS');</v>
      </c>
    </row>
    <row r="59" spans="1:8">
      <c r="A59" s="25" t="s">
        <v>3436</v>
      </c>
      <c r="B59" s="25" t="s">
        <v>3395</v>
      </c>
      <c r="C59" s="25" t="s">
        <v>293</v>
      </c>
      <c r="D59">
        <v>2</v>
      </c>
      <c r="E59" s="25" t="s">
        <v>3110</v>
      </c>
      <c r="F59" t="str">
        <f t="shared" si="0"/>
        <v>VAS_0228011</v>
      </c>
      <c r="G59" t="str">
        <f>IF(ISNA(VLOOKUP(F59,$F$3:F58,1,0)),"","DUP!")</f>
        <v/>
      </c>
      <c r="H59" t="str">
        <f t="shared" si="1"/>
        <v>INSERT INTO ZONE_MAP (SERVICE_ID, SERVICE_NAME, CODE, NW_GROUP, ZONE) VALUES (2,'Voice','0228011','HOP THU TT','VAS');</v>
      </c>
    </row>
    <row r="60" spans="1:8">
      <c r="A60" s="25" t="s">
        <v>3437</v>
      </c>
      <c r="B60" s="25" t="s">
        <v>3388</v>
      </c>
      <c r="C60" s="25" t="s">
        <v>293</v>
      </c>
      <c r="D60">
        <v>2</v>
      </c>
      <c r="E60" s="25" t="s">
        <v>3110</v>
      </c>
      <c r="F60" t="str">
        <f t="shared" si="0"/>
        <v>VAS_0230108</v>
      </c>
      <c r="G60" t="str">
        <f>IF(ISNA(VLOOKUP(F60,$F$3:F59,1,0)),"","DUP!")</f>
        <v/>
      </c>
      <c r="H60" t="str">
        <f t="shared" si="1"/>
        <v>INSERT INTO ZONE_MAP (SERVICE_ID, SERVICE_NAME, CODE, NW_GROUP, ZONE) VALUES (2,'Voice','0230108','DICH VU 108','VAS');</v>
      </c>
    </row>
    <row r="61" spans="1:8">
      <c r="A61" s="25" t="s">
        <v>3438</v>
      </c>
      <c r="B61" s="25" t="s">
        <v>3388</v>
      </c>
      <c r="C61" s="25" t="s">
        <v>293</v>
      </c>
      <c r="D61">
        <v>2</v>
      </c>
      <c r="E61" s="25" t="s">
        <v>3110</v>
      </c>
      <c r="F61" t="str">
        <f t="shared" si="0"/>
        <v>VAS_02301080</v>
      </c>
      <c r="G61" t="str">
        <f>IF(ISNA(VLOOKUP(F61,$F$3:F60,1,0)),"","DUP!")</f>
        <v/>
      </c>
      <c r="H61" t="str">
        <f t="shared" si="1"/>
        <v>INSERT INTO ZONE_MAP (SERVICE_ID, SERVICE_NAME, CODE, NW_GROUP, ZONE) VALUES (2,'Voice','02301080','DICH VU 108','VAS');</v>
      </c>
    </row>
    <row r="62" spans="1:8">
      <c r="A62" s="25" t="s">
        <v>3439</v>
      </c>
      <c r="B62" s="25" t="s">
        <v>3388</v>
      </c>
      <c r="C62" s="25" t="s">
        <v>293</v>
      </c>
      <c r="D62">
        <v>2</v>
      </c>
      <c r="E62" s="25" t="s">
        <v>3110</v>
      </c>
      <c r="F62" t="str">
        <f t="shared" si="0"/>
        <v>VAS_02301081</v>
      </c>
      <c r="G62" t="str">
        <f>IF(ISNA(VLOOKUP(F62,$F$3:F61,1,0)),"","DUP!")</f>
        <v/>
      </c>
      <c r="H62" t="str">
        <f t="shared" si="1"/>
        <v>INSERT INTO ZONE_MAP (SERVICE_ID, SERVICE_NAME, CODE, NW_GROUP, ZONE) VALUES (2,'Voice','02301081','DICH VU 108','VAS');</v>
      </c>
    </row>
    <row r="63" spans="1:8">
      <c r="A63" s="25" t="s">
        <v>3440</v>
      </c>
      <c r="B63" s="25" t="s">
        <v>3388</v>
      </c>
      <c r="C63" s="25" t="s">
        <v>293</v>
      </c>
      <c r="D63">
        <v>2</v>
      </c>
      <c r="E63" s="25" t="s">
        <v>3110</v>
      </c>
      <c r="F63" t="str">
        <f t="shared" si="0"/>
        <v>VAS_02301088</v>
      </c>
      <c r="G63" t="str">
        <f>IF(ISNA(VLOOKUP(F63,$F$3:F62,1,0)),"","DUP!")</f>
        <v/>
      </c>
      <c r="H63" t="str">
        <f t="shared" si="1"/>
        <v>INSERT INTO ZONE_MAP (SERVICE_ID, SERVICE_NAME, CODE, NW_GROUP, ZONE) VALUES (2,'Voice','02301088','DICH VU 108','VAS');</v>
      </c>
    </row>
    <row r="64" spans="1:8">
      <c r="A64" s="25" t="s">
        <v>3441</v>
      </c>
      <c r="B64" s="25" t="s">
        <v>3393</v>
      </c>
      <c r="C64" s="25" t="s">
        <v>293</v>
      </c>
      <c r="D64">
        <v>2</v>
      </c>
      <c r="E64" s="25" t="s">
        <v>3110</v>
      </c>
      <c r="F64" t="str">
        <f t="shared" si="0"/>
        <v>VAS_02301089</v>
      </c>
      <c r="G64" t="str">
        <f>IF(ISNA(VLOOKUP(F64,$F$3:F63,1,0)),"","DUP!")</f>
        <v/>
      </c>
      <c r="H64" t="str">
        <f t="shared" si="1"/>
        <v>INSERT INTO ZONE_MAP (SERVICE_ID, SERVICE_NAME, CODE, NW_GROUP, ZONE) VALUES (2,'Voice','02301089','GOI TAXI 1089','VAS');</v>
      </c>
    </row>
    <row r="65" spans="1:8">
      <c r="A65" s="25" t="s">
        <v>544</v>
      </c>
      <c r="B65" s="25" t="s">
        <v>306</v>
      </c>
      <c r="C65" s="25" t="s">
        <v>307</v>
      </c>
      <c r="D65">
        <v>2</v>
      </c>
      <c r="E65" s="25" t="s">
        <v>3110</v>
      </c>
      <c r="F65" t="str">
        <f t="shared" si="0"/>
        <v>NET_02301268</v>
      </c>
      <c r="G65" t="str">
        <f>IF(ISNA(VLOOKUP(F65,$F$3:F64,1,0)),"","DUP!")</f>
        <v/>
      </c>
      <c r="H65" t="str">
        <f t="shared" si="1"/>
        <v>INSERT INTO ZONE_MAP (SERVICE_ID, SERVICE_NAME, CODE, NW_GROUP, ZONE) VALUES (2,'Voice','02301268','INTERNET','NET');</v>
      </c>
    </row>
    <row r="66" spans="1:8">
      <c r="A66" s="25" t="s">
        <v>545</v>
      </c>
      <c r="B66" s="25" t="s">
        <v>306</v>
      </c>
      <c r="C66" s="25" t="s">
        <v>307</v>
      </c>
      <c r="D66">
        <v>2</v>
      </c>
      <c r="E66" s="25" t="s">
        <v>3110</v>
      </c>
      <c r="F66" t="str">
        <f t="shared" si="0"/>
        <v>NET_02301269</v>
      </c>
      <c r="G66" t="str">
        <f>IF(ISNA(VLOOKUP(F66,$F$3:F65,1,0)),"","DUP!")</f>
        <v/>
      </c>
      <c r="H66" t="str">
        <f t="shared" si="1"/>
        <v>INSERT INTO ZONE_MAP (SERVICE_ID, SERVICE_NAME, CODE, NW_GROUP, ZONE) VALUES (2,'Voice','02301269','INTERNET','NET');</v>
      </c>
    </row>
    <row r="67" spans="1:8">
      <c r="A67" s="25" t="s">
        <v>3442</v>
      </c>
      <c r="B67" s="25" t="s">
        <v>3443</v>
      </c>
      <c r="C67" s="25" t="s">
        <v>293</v>
      </c>
      <c r="D67">
        <v>2</v>
      </c>
      <c r="E67" s="25" t="s">
        <v>3110</v>
      </c>
      <c r="F67" t="str">
        <f t="shared" si="0"/>
        <v>VAS_02301515</v>
      </c>
      <c r="G67" t="str">
        <f>IF(ISNA(VLOOKUP(F67,$F$3:F66,1,0)),"","DUP!")</f>
        <v/>
      </c>
      <c r="H67" t="str">
        <f t="shared" si="1"/>
        <v>INSERT INTO ZONE_MAP (SERVICE_ID, SERVICE_NAME, CODE, NW_GROUP, ZONE) VALUES (2,'Voice','02301515','DICH VU TT 1515','VAS');</v>
      </c>
    </row>
    <row r="68" spans="1:8">
      <c r="A68" s="25" t="s">
        <v>3444</v>
      </c>
      <c r="B68" s="25" t="s">
        <v>3395</v>
      </c>
      <c r="C68" s="25" t="s">
        <v>293</v>
      </c>
      <c r="D68">
        <v>2</v>
      </c>
      <c r="E68" s="25" t="s">
        <v>3110</v>
      </c>
      <c r="F68" t="str">
        <f t="shared" ref="F68:F131" si="2">C68&amp;"_"&amp;A68</f>
        <v>VAS_02308011</v>
      </c>
      <c r="G68" t="str">
        <f>IF(ISNA(VLOOKUP(F68,$F$3:F67,1,0)),"","DUP!")</f>
        <v/>
      </c>
      <c r="H68" t="str">
        <f t="shared" ref="H68:H131" si="3">IF(G68="DUP!","","INSERT INTO ZONE_MAP (SERVICE_ID, SERVICE_NAME, CODE, NW_GROUP, ZONE) VALUES ("&amp;D68&amp;",'"&amp;E68&amp;"','"&amp;A68&amp;"','"&amp;B68&amp;"','"&amp;C68&amp;"');")</f>
        <v>INSERT INTO ZONE_MAP (SERVICE_ID, SERVICE_NAME, CODE, NW_GROUP, ZONE) VALUES (2,'Voice','02308011','HOP THU TT','VAS');</v>
      </c>
    </row>
    <row r="69" spans="1:8" ht="25.5">
      <c r="A69" s="25" t="s">
        <v>3445</v>
      </c>
      <c r="B69" s="25" t="s">
        <v>3395</v>
      </c>
      <c r="C69" s="25" t="s">
        <v>293</v>
      </c>
      <c r="D69">
        <v>2</v>
      </c>
      <c r="E69" s="25" t="s">
        <v>3110</v>
      </c>
      <c r="F69" t="str">
        <f t="shared" si="2"/>
        <v>VAS_023080111</v>
      </c>
      <c r="G69" t="str">
        <f>IF(ISNA(VLOOKUP(F69,$F$3:F68,1,0)),"","DUP!")</f>
        <v/>
      </c>
      <c r="H69" t="str">
        <f t="shared" si="3"/>
        <v>INSERT INTO ZONE_MAP (SERVICE_ID, SERVICE_NAME, CODE, NW_GROUP, ZONE) VALUES (2,'Voice','023080111','HOP THU TT','VAS');</v>
      </c>
    </row>
    <row r="70" spans="1:8">
      <c r="A70" s="25" t="s">
        <v>3446</v>
      </c>
      <c r="B70" s="25" t="s">
        <v>3388</v>
      </c>
      <c r="C70" s="25" t="s">
        <v>293</v>
      </c>
      <c r="D70">
        <v>2</v>
      </c>
      <c r="E70" s="25" t="s">
        <v>3110</v>
      </c>
      <c r="F70" t="str">
        <f t="shared" si="2"/>
        <v>VAS_0231108</v>
      </c>
      <c r="G70" t="str">
        <f>IF(ISNA(VLOOKUP(F70,$F$3:F69,1,0)),"","DUP!")</f>
        <v/>
      </c>
      <c r="H70" t="str">
        <f t="shared" si="3"/>
        <v>INSERT INTO ZONE_MAP (SERVICE_ID, SERVICE_NAME, CODE, NW_GROUP, ZONE) VALUES (2,'Voice','0231108','DICH VU 108','VAS');</v>
      </c>
    </row>
    <row r="71" spans="1:8">
      <c r="A71" s="25" t="s">
        <v>3447</v>
      </c>
      <c r="B71" s="25" t="s">
        <v>3388</v>
      </c>
      <c r="C71" s="25" t="s">
        <v>293</v>
      </c>
      <c r="D71">
        <v>2</v>
      </c>
      <c r="E71" s="25" t="s">
        <v>3110</v>
      </c>
      <c r="F71" t="str">
        <f t="shared" si="2"/>
        <v>VAS_02311080</v>
      </c>
      <c r="G71" t="str">
        <f>IF(ISNA(VLOOKUP(F71,$F$3:F70,1,0)),"","DUP!")</f>
        <v/>
      </c>
      <c r="H71" t="str">
        <f t="shared" si="3"/>
        <v>INSERT INTO ZONE_MAP (SERVICE_ID, SERVICE_NAME, CODE, NW_GROUP, ZONE) VALUES (2,'Voice','02311080','DICH VU 108','VAS');</v>
      </c>
    </row>
    <row r="72" spans="1:8">
      <c r="A72" s="25" t="s">
        <v>3448</v>
      </c>
      <c r="B72" s="25" t="s">
        <v>3388</v>
      </c>
      <c r="C72" s="25" t="s">
        <v>293</v>
      </c>
      <c r="D72">
        <v>2</v>
      </c>
      <c r="E72" s="25" t="s">
        <v>3110</v>
      </c>
      <c r="F72" t="str">
        <f t="shared" si="2"/>
        <v>VAS_02311081</v>
      </c>
      <c r="G72" t="str">
        <f>IF(ISNA(VLOOKUP(F72,$F$3:F71,1,0)),"","DUP!")</f>
        <v/>
      </c>
      <c r="H72" t="str">
        <f t="shared" si="3"/>
        <v>INSERT INTO ZONE_MAP (SERVICE_ID, SERVICE_NAME, CODE, NW_GROUP, ZONE) VALUES (2,'Voice','02311081','DICH VU 108','VAS');</v>
      </c>
    </row>
    <row r="73" spans="1:8">
      <c r="A73" s="25" t="s">
        <v>3449</v>
      </c>
      <c r="B73" s="25" t="s">
        <v>3388</v>
      </c>
      <c r="C73" s="25" t="s">
        <v>293</v>
      </c>
      <c r="D73">
        <v>2</v>
      </c>
      <c r="E73" s="25" t="s">
        <v>3110</v>
      </c>
      <c r="F73" t="str">
        <f t="shared" si="2"/>
        <v>VAS_02311088</v>
      </c>
      <c r="G73" t="str">
        <f>IF(ISNA(VLOOKUP(F73,$F$3:F72,1,0)),"","DUP!")</f>
        <v/>
      </c>
      <c r="H73" t="str">
        <f t="shared" si="3"/>
        <v>INSERT INTO ZONE_MAP (SERVICE_ID, SERVICE_NAME, CODE, NW_GROUP, ZONE) VALUES (2,'Voice','02311088','DICH VU 108','VAS');</v>
      </c>
    </row>
    <row r="74" spans="1:8">
      <c r="A74" s="25" t="s">
        <v>3450</v>
      </c>
      <c r="B74" s="25" t="s">
        <v>3393</v>
      </c>
      <c r="C74" s="25" t="s">
        <v>293</v>
      </c>
      <c r="D74">
        <v>2</v>
      </c>
      <c r="E74" s="25" t="s">
        <v>3110</v>
      </c>
      <c r="F74" t="str">
        <f t="shared" si="2"/>
        <v>VAS_02311089</v>
      </c>
      <c r="G74" t="str">
        <f>IF(ISNA(VLOOKUP(F74,$F$3:F73,1,0)),"","DUP!")</f>
        <v/>
      </c>
      <c r="H74" t="str">
        <f t="shared" si="3"/>
        <v>INSERT INTO ZONE_MAP (SERVICE_ID, SERVICE_NAME, CODE, NW_GROUP, ZONE) VALUES (2,'Voice','02311089','GOI TAXI 1089','VAS');</v>
      </c>
    </row>
    <row r="75" spans="1:8">
      <c r="A75" s="25" t="s">
        <v>582</v>
      </c>
      <c r="B75" s="25" t="s">
        <v>306</v>
      </c>
      <c r="C75" s="25" t="s">
        <v>307</v>
      </c>
      <c r="D75">
        <v>2</v>
      </c>
      <c r="E75" s="25" t="s">
        <v>3110</v>
      </c>
      <c r="F75" t="str">
        <f t="shared" si="2"/>
        <v>NET_02311268</v>
      </c>
      <c r="G75" t="str">
        <f>IF(ISNA(VLOOKUP(F75,$F$3:F74,1,0)),"","DUP!")</f>
        <v/>
      </c>
      <c r="H75" t="str">
        <f t="shared" si="3"/>
        <v>INSERT INTO ZONE_MAP (SERVICE_ID, SERVICE_NAME, CODE, NW_GROUP, ZONE) VALUES (2,'Voice','02311268','INTERNET','NET');</v>
      </c>
    </row>
    <row r="76" spans="1:8">
      <c r="A76" s="25" t="s">
        <v>583</v>
      </c>
      <c r="B76" s="25" t="s">
        <v>306</v>
      </c>
      <c r="C76" s="25" t="s">
        <v>307</v>
      </c>
      <c r="D76">
        <v>2</v>
      </c>
      <c r="E76" s="25" t="s">
        <v>3110</v>
      </c>
      <c r="F76" t="str">
        <f t="shared" si="2"/>
        <v>NET_02311269</v>
      </c>
      <c r="G76" t="str">
        <f>IF(ISNA(VLOOKUP(F76,$F$3:F75,1,0)),"","DUP!")</f>
        <v/>
      </c>
      <c r="H76" t="str">
        <f t="shared" si="3"/>
        <v>INSERT INTO ZONE_MAP (SERVICE_ID, SERVICE_NAME, CODE, NW_GROUP, ZONE) VALUES (2,'Voice','02311269','INTERNET','NET');</v>
      </c>
    </row>
    <row r="77" spans="1:8">
      <c r="A77" s="25" t="s">
        <v>3451</v>
      </c>
      <c r="B77" s="25" t="s">
        <v>3395</v>
      </c>
      <c r="C77" s="25" t="s">
        <v>293</v>
      </c>
      <c r="D77">
        <v>2</v>
      </c>
      <c r="E77" s="25" t="s">
        <v>3110</v>
      </c>
      <c r="F77" t="str">
        <f t="shared" si="2"/>
        <v>VAS_02318011</v>
      </c>
      <c r="G77" t="str">
        <f>IF(ISNA(VLOOKUP(F77,$F$3:F76,1,0)),"","DUP!")</f>
        <v/>
      </c>
      <c r="H77" t="str">
        <f t="shared" si="3"/>
        <v>INSERT INTO ZONE_MAP (SERVICE_ID, SERVICE_NAME, CODE, NW_GROUP, ZONE) VALUES (2,'Voice','02318011','HOP THU TT','VAS');</v>
      </c>
    </row>
    <row r="78" spans="1:8" ht="25.5">
      <c r="A78" s="25" t="s">
        <v>3452</v>
      </c>
      <c r="B78" s="25" t="s">
        <v>3395</v>
      </c>
      <c r="C78" s="25" t="s">
        <v>293</v>
      </c>
      <c r="D78">
        <v>2</v>
      </c>
      <c r="E78" s="25" t="s">
        <v>3110</v>
      </c>
      <c r="F78" t="str">
        <f t="shared" si="2"/>
        <v>VAS_023180111</v>
      </c>
      <c r="G78" t="str">
        <f>IF(ISNA(VLOOKUP(F78,$F$3:F77,1,0)),"","DUP!")</f>
        <v/>
      </c>
      <c r="H78" t="str">
        <f t="shared" si="3"/>
        <v>INSERT INTO ZONE_MAP (SERVICE_ID, SERVICE_NAME, CODE, NW_GROUP, ZONE) VALUES (2,'Voice','023180111','HOP THU TT','VAS');</v>
      </c>
    </row>
    <row r="79" spans="1:8">
      <c r="A79" s="25" t="s">
        <v>3453</v>
      </c>
      <c r="B79" s="25" t="s">
        <v>3388</v>
      </c>
      <c r="C79" s="25" t="s">
        <v>293</v>
      </c>
      <c r="D79">
        <v>2</v>
      </c>
      <c r="E79" s="25" t="s">
        <v>3110</v>
      </c>
      <c r="F79" t="str">
        <f t="shared" si="2"/>
        <v>VAS_0240108</v>
      </c>
      <c r="G79" t="str">
        <f>IF(ISNA(VLOOKUP(F79,$F$3:F78,1,0)),"","DUP!")</f>
        <v/>
      </c>
      <c r="H79" t="str">
        <f t="shared" si="3"/>
        <v>INSERT INTO ZONE_MAP (SERVICE_ID, SERVICE_NAME, CODE, NW_GROUP, ZONE) VALUES (2,'Voice','0240108','DICH VU 108','VAS');</v>
      </c>
    </row>
    <row r="80" spans="1:8">
      <c r="A80" s="25" t="s">
        <v>3454</v>
      </c>
      <c r="B80" s="25" t="s">
        <v>3388</v>
      </c>
      <c r="C80" s="25" t="s">
        <v>293</v>
      </c>
      <c r="D80">
        <v>2</v>
      </c>
      <c r="E80" s="25" t="s">
        <v>3110</v>
      </c>
      <c r="F80" t="str">
        <f t="shared" si="2"/>
        <v>VAS_02401080</v>
      </c>
      <c r="G80" t="str">
        <f>IF(ISNA(VLOOKUP(F80,$F$3:F79,1,0)),"","DUP!")</f>
        <v/>
      </c>
      <c r="H80" t="str">
        <f t="shared" si="3"/>
        <v>INSERT INTO ZONE_MAP (SERVICE_ID, SERVICE_NAME, CODE, NW_GROUP, ZONE) VALUES (2,'Voice','02401080','DICH VU 108','VAS');</v>
      </c>
    </row>
    <row r="81" spans="1:8">
      <c r="A81" s="25" t="s">
        <v>3455</v>
      </c>
      <c r="B81" s="25" t="s">
        <v>3388</v>
      </c>
      <c r="C81" s="25" t="s">
        <v>293</v>
      </c>
      <c r="D81">
        <v>2</v>
      </c>
      <c r="E81" s="25" t="s">
        <v>3110</v>
      </c>
      <c r="F81" t="str">
        <f t="shared" si="2"/>
        <v>VAS_02401081</v>
      </c>
      <c r="G81" t="str">
        <f>IF(ISNA(VLOOKUP(F81,$F$3:F80,1,0)),"","DUP!")</f>
        <v/>
      </c>
      <c r="H81" t="str">
        <f t="shared" si="3"/>
        <v>INSERT INTO ZONE_MAP (SERVICE_ID, SERVICE_NAME, CODE, NW_GROUP, ZONE) VALUES (2,'Voice','02401081','DICH VU 108','VAS');</v>
      </c>
    </row>
    <row r="82" spans="1:8">
      <c r="A82" s="25" t="s">
        <v>3456</v>
      </c>
      <c r="B82" s="25" t="s">
        <v>3388</v>
      </c>
      <c r="C82" s="25" t="s">
        <v>293</v>
      </c>
      <c r="D82">
        <v>2</v>
      </c>
      <c r="E82" s="25" t="s">
        <v>3110</v>
      </c>
      <c r="F82" t="str">
        <f t="shared" si="2"/>
        <v>VAS_02401088</v>
      </c>
      <c r="G82" t="str">
        <f>IF(ISNA(VLOOKUP(F82,$F$3:F81,1,0)),"","DUP!")</f>
        <v/>
      </c>
      <c r="H82" t="str">
        <f t="shared" si="3"/>
        <v>INSERT INTO ZONE_MAP (SERVICE_ID, SERVICE_NAME, CODE, NW_GROUP, ZONE) VALUES (2,'Voice','02401088','DICH VU 108','VAS');</v>
      </c>
    </row>
    <row r="83" spans="1:8">
      <c r="A83" s="25" t="s">
        <v>3457</v>
      </c>
      <c r="B83" s="25" t="s">
        <v>3393</v>
      </c>
      <c r="C83" s="25" t="s">
        <v>293</v>
      </c>
      <c r="D83">
        <v>2</v>
      </c>
      <c r="E83" s="25" t="s">
        <v>3110</v>
      </c>
      <c r="F83" t="str">
        <f t="shared" si="2"/>
        <v>VAS_02401089</v>
      </c>
      <c r="G83" t="str">
        <f>IF(ISNA(VLOOKUP(F83,$F$3:F82,1,0)),"","DUP!")</f>
        <v/>
      </c>
      <c r="H83" t="str">
        <f t="shared" si="3"/>
        <v>INSERT INTO ZONE_MAP (SERVICE_ID, SERVICE_NAME, CODE, NW_GROUP, ZONE) VALUES (2,'Voice','02401089','GOI TAXI 1089','VAS');</v>
      </c>
    </row>
    <row r="84" spans="1:8">
      <c r="A84" s="25" t="s">
        <v>620</v>
      </c>
      <c r="B84" s="25" t="s">
        <v>306</v>
      </c>
      <c r="C84" s="25" t="s">
        <v>307</v>
      </c>
      <c r="D84">
        <v>2</v>
      </c>
      <c r="E84" s="25" t="s">
        <v>3110</v>
      </c>
      <c r="F84" t="str">
        <f t="shared" si="2"/>
        <v>NET_02401268</v>
      </c>
      <c r="G84" t="str">
        <f>IF(ISNA(VLOOKUP(F84,$F$3:F83,1,0)),"","DUP!")</f>
        <v/>
      </c>
      <c r="H84" t="str">
        <f t="shared" si="3"/>
        <v>INSERT INTO ZONE_MAP (SERVICE_ID, SERVICE_NAME, CODE, NW_GROUP, ZONE) VALUES (2,'Voice','02401268','INTERNET','NET');</v>
      </c>
    </row>
    <row r="85" spans="1:8">
      <c r="A85" s="25" t="s">
        <v>621</v>
      </c>
      <c r="B85" s="25" t="s">
        <v>306</v>
      </c>
      <c r="C85" s="25" t="s">
        <v>307</v>
      </c>
      <c r="D85">
        <v>2</v>
      </c>
      <c r="E85" s="25" t="s">
        <v>3110</v>
      </c>
      <c r="F85" t="str">
        <f t="shared" si="2"/>
        <v>NET_02401269</v>
      </c>
      <c r="G85" t="str">
        <f>IF(ISNA(VLOOKUP(F85,$F$3:F84,1,0)),"","DUP!")</f>
        <v/>
      </c>
      <c r="H85" t="str">
        <f t="shared" si="3"/>
        <v>INSERT INTO ZONE_MAP (SERVICE_ID, SERVICE_NAME, CODE, NW_GROUP, ZONE) VALUES (2,'Voice','02401269','INTERNET','NET');</v>
      </c>
    </row>
    <row r="86" spans="1:8">
      <c r="A86" s="25" t="s">
        <v>3458</v>
      </c>
      <c r="B86" s="25" t="s">
        <v>3395</v>
      </c>
      <c r="C86" s="25" t="s">
        <v>293</v>
      </c>
      <c r="D86">
        <v>2</v>
      </c>
      <c r="E86" s="25" t="s">
        <v>3110</v>
      </c>
      <c r="F86" t="str">
        <f t="shared" si="2"/>
        <v>VAS_0240801</v>
      </c>
      <c r="G86" t="str">
        <f>IF(ISNA(VLOOKUP(F86,$F$3:F85,1,0)),"","DUP!")</f>
        <v/>
      </c>
      <c r="H86" t="str">
        <f t="shared" si="3"/>
        <v>INSERT INTO ZONE_MAP (SERVICE_ID, SERVICE_NAME, CODE, NW_GROUP, ZONE) VALUES (2,'Voice','0240801','HOP THU TT','VAS');</v>
      </c>
    </row>
    <row r="87" spans="1:8">
      <c r="A87" s="25" t="s">
        <v>3459</v>
      </c>
      <c r="B87" s="25" t="s">
        <v>3388</v>
      </c>
      <c r="C87" s="25" t="s">
        <v>293</v>
      </c>
      <c r="D87">
        <v>2</v>
      </c>
      <c r="E87" s="25" t="s">
        <v>3110</v>
      </c>
      <c r="F87" t="str">
        <f t="shared" si="2"/>
        <v>VAS_0241108</v>
      </c>
      <c r="G87" t="str">
        <f>IF(ISNA(VLOOKUP(F87,$F$3:F86,1,0)),"","DUP!")</f>
        <v/>
      </c>
      <c r="H87" t="str">
        <f t="shared" si="3"/>
        <v>INSERT INTO ZONE_MAP (SERVICE_ID, SERVICE_NAME, CODE, NW_GROUP, ZONE) VALUES (2,'Voice','0241108','DICH VU 108','VAS');</v>
      </c>
    </row>
    <row r="88" spans="1:8">
      <c r="A88" s="25" t="s">
        <v>3460</v>
      </c>
      <c r="B88" s="25" t="s">
        <v>3388</v>
      </c>
      <c r="C88" s="25" t="s">
        <v>293</v>
      </c>
      <c r="D88">
        <v>2</v>
      </c>
      <c r="E88" s="25" t="s">
        <v>3110</v>
      </c>
      <c r="F88" t="str">
        <f t="shared" si="2"/>
        <v>VAS_02411080</v>
      </c>
      <c r="G88" t="str">
        <f>IF(ISNA(VLOOKUP(F88,$F$3:F87,1,0)),"","DUP!")</f>
        <v/>
      </c>
      <c r="H88" t="str">
        <f t="shared" si="3"/>
        <v>INSERT INTO ZONE_MAP (SERVICE_ID, SERVICE_NAME, CODE, NW_GROUP, ZONE) VALUES (2,'Voice','02411080','DICH VU 108','VAS');</v>
      </c>
    </row>
    <row r="89" spans="1:8">
      <c r="A89" s="25" t="s">
        <v>3461</v>
      </c>
      <c r="B89" s="25" t="s">
        <v>3388</v>
      </c>
      <c r="C89" s="25" t="s">
        <v>293</v>
      </c>
      <c r="D89">
        <v>2</v>
      </c>
      <c r="E89" s="25" t="s">
        <v>3110</v>
      </c>
      <c r="F89" t="str">
        <f t="shared" si="2"/>
        <v>VAS_02411081</v>
      </c>
      <c r="G89" t="str">
        <f>IF(ISNA(VLOOKUP(F89,$F$3:F88,1,0)),"","DUP!")</f>
        <v/>
      </c>
      <c r="H89" t="str">
        <f t="shared" si="3"/>
        <v>INSERT INTO ZONE_MAP (SERVICE_ID, SERVICE_NAME, CODE, NW_GROUP, ZONE) VALUES (2,'Voice','02411081','DICH VU 108','VAS');</v>
      </c>
    </row>
    <row r="90" spans="1:8">
      <c r="A90" s="25" t="s">
        <v>3462</v>
      </c>
      <c r="B90" s="25" t="s">
        <v>3388</v>
      </c>
      <c r="C90" s="25" t="s">
        <v>293</v>
      </c>
      <c r="D90">
        <v>2</v>
      </c>
      <c r="E90" s="25" t="s">
        <v>3110</v>
      </c>
      <c r="F90" t="str">
        <f t="shared" si="2"/>
        <v>VAS_02411088</v>
      </c>
      <c r="G90" t="str">
        <f>IF(ISNA(VLOOKUP(F90,$F$3:F89,1,0)),"","DUP!")</f>
        <v/>
      </c>
      <c r="H90" t="str">
        <f t="shared" si="3"/>
        <v>INSERT INTO ZONE_MAP (SERVICE_ID, SERVICE_NAME, CODE, NW_GROUP, ZONE) VALUES (2,'Voice','02411088','DICH VU 108','VAS');</v>
      </c>
    </row>
    <row r="91" spans="1:8">
      <c r="A91" s="25" t="s">
        <v>3463</v>
      </c>
      <c r="B91" s="25" t="s">
        <v>3393</v>
      </c>
      <c r="C91" s="25" t="s">
        <v>293</v>
      </c>
      <c r="D91">
        <v>2</v>
      </c>
      <c r="E91" s="25" t="s">
        <v>3110</v>
      </c>
      <c r="F91" t="str">
        <f t="shared" si="2"/>
        <v>VAS_02411089</v>
      </c>
      <c r="G91" t="str">
        <f>IF(ISNA(VLOOKUP(F91,$F$3:F90,1,0)),"","DUP!")</f>
        <v/>
      </c>
      <c r="H91" t="str">
        <f t="shared" si="3"/>
        <v>INSERT INTO ZONE_MAP (SERVICE_ID, SERVICE_NAME, CODE, NW_GROUP, ZONE) VALUES (2,'Voice','02411089','GOI TAXI 1089','VAS');</v>
      </c>
    </row>
    <row r="92" spans="1:8">
      <c r="A92" s="25" t="s">
        <v>658</v>
      </c>
      <c r="B92" s="25" t="s">
        <v>306</v>
      </c>
      <c r="C92" s="25" t="s">
        <v>307</v>
      </c>
      <c r="D92">
        <v>2</v>
      </c>
      <c r="E92" s="25" t="s">
        <v>3110</v>
      </c>
      <c r="F92" t="str">
        <f t="shared" si="2"/>
        <v>NET_02411268</v>
      </c>
      <c r="G92" t="str">
        <f>IF(ISNA(VLOOKUP(F92,$F$3:F91,1,0)),"","DUP!")</f>
        <v/>
      </c>
      <c r="H92" t="str">
        <f t="shared" si="3"/>
        <v>INSERT INTO ZONE_MAP (SERVICE_ID, SERVICE_NAME, CODE, NW_GROUP, ZONE) VALUES (2,'Voice','02411268','INTERNET','NET');</v>
      </c>
    </row>
    <row r="93" spans="1:8">
      <c r="A93" s="25" t="s">
        <v>659</v>
      </c>
      <c r="B93" s="25" t="s">
        <v>306</v>
      </c>
      <c r="C93" s="25" t="s">
        <v>307</v>
      </c>
      <c r="D93">
        <v>2</v>
      </c>
      <c r="E93" s="25" t="s">
        <v>3110</v>
      </c>
      <c r="F93" t="str">
        <f t="shared" si="2"/>
        <v>NET_02411269</v>
      </c>
      <c r="G93" t="str">
        <f>IF(ISNA(VLOOKUP(F93,$F$3:F92,1,0)),"","DUP!")</f>
        <v/>
      </c>
      <c r="H93" t="str">
        <f t="shared" si="3"/>
        <v>INSERT INTO ZONE_MAP (SERVICE_ID, SERVICE_NAME, CODE, NW_GROUP, ZONE) VALUES (2,'Voice','02411269','INTERNET','NET');</v>
      </c>
    </row>
    <row r="94" spans="1:8">
      <c r="A94" s="25" t="s">
        <v>3464</v>
      </c>
      <c r="B94" s="25" t="s">
        <v>3395</v>
      </c>
      <c r="C94" s="25" t="s">
        <v>293</v>
      </c>
      <c r="D94">
        <v>2</v>
      </c>
      <c r="E94" s="25" t="s">
        <v>3110</v>
      </c>
      <c r="F94" t="str">
        <f t="shared" si="2"/>
        <v>VAS_02418011</v>
      </c>
      <c r="G94" t="str">
        <f>IF(ISNA(VLOOKUP(F94,$F$3:F93,1,0)),"","DUP!")</f>
        <v/>
      </c>
      <c r="H94" t="str">
        <f t="shared" si="3"/>
        <v>INSERT INTO ZONE_MAP (SERVICE_ID, SERVICE_NAME, CODE, NW_GROUP, ZONE) VALUES (2,'Voice','02418011','HOP THU TT','VAS');</v>
      </c>
    </row>
    <row r="95" spans="1:8" ht="25.5">
      <c r="A95" s="25" t="s">
        <v>3465</v>
      </c>
      <c r="B95" s="25" t="s">
        <v>3395</v>
      </c>
      <c r="C95" s="25" t="s">
        <v>293</v>
      </c>
      <c r="D95">
        <v>2</v>
      </c>
      <c r="E95" s="25" t="s">
        <v>3110</v>
      </c>
      <c r="F95" t="str">
        <f t="shared" si="2"/>
        <v>VAS_024180111</v>
      </c>
      <c r="G95" t="str">
        <f>IF(ISNA(VLOOKUP(F95,$F$3:F94,1,0)),"","DUP!")</f>
        <v/>
      </c>
      <c r="H95" t="str">
        <f t="shared" si="3"/>
        <v>INSERT INTO ZONE_MAP (SERVICE_ID, SERVICE_NAME, CODE, NW_GROUP, ZONE) VALUES (2,'Voice','024180111','HOP THU TT','VAS');</v>
      </c>
    </row>
    <row r="96" spans="1:8" ht="25.5">
      <c r="A96" s="25" t="s">
        <v>3466</v>
      </c>
      <c r="B96" s="25" t="s">
        <v>3467</v>
      </c>
      <c r="C96" s="25" t="s">
        <v>293</v>
      </c>
      <c r="D96">
        <v>2</v>
      </c>
      <c r="E96" s="25" t="s">
        <v>3110</v>
      </c>
      <c r="F96" t="str">
        <f t="shared" si="2"/>
        <v>VAS_0241801444</v>
      </c>
      <c r="G96" t="str">
        <f>IF(ISNA(VLOOKUP(F96,$F$3:F95,1,0)),"","DUP!")</f>
        <v/>
      </c>
      <c r="H96" t="str">
        <f t="shared" si="3"/>
        <v>INSERT INTO ZONE_MAP (SERVICE_ID, SERVICE_NAME, CODE, NW_GROUP, ZONE) VALUES (2,'Voice','0241801444','QUA TANG TU TRAI TIM','VAS');</v>
      </c>
    </row>
    <row r="97" spans="1:8" ht="25.5">
      <c r="A97" s="25" t="s">
        <v>3468</v>
      </c>
      <c r="B97" s="25" t="s">
        <v>3412</v>
      </c>
      <c r="C97" s="25" t="s">
        <v>293</v>
      </c>
      <c r="D97">
        <v>2</v>
      </c>
      <c r="E97" s="25" t="s">
        <v>3110</v>
      </c>
      <c r="F97" t="str">
        <f t="shared" si="2"/>
        <v>VAS_0241801555</v>
      </c>
      <c r="G97" t="str">
        <f>IF(ISNA(VLOOKUP(F97,$F$3:F96,1,0)),"","DUP!")</f>
        <v/>
      </c>
      <c r="H97" t="str">
        <f t="shared" si="3"/>
        <v>INSERT INTO ZONE_MAP (SERVICE_ID, SERVICE_NAME, CODE, NW_GROUP, ZONE) VALUES (2,'Voice','0241801555','TRA CUU DIEM THI','VAS');</v>
      </c>
    </row>
    <row r="98" spans="1:8">
      <c r="A98" s="25" t="s">
        <v>3469</v>
      </c>
      <c r="B98" s="25" t="s">
        <v>3388</v>
      </c>
      <c r="C98" s="25" t="s">
        <v>293</v>
      </c>
      <c r="D98">
        <v>2</v>
      </c>
      <c r="E98" s="25" t="s">
        <v>3110</v>
      </c>
      <c r="F98" t="str">
        <f t="shared" si="2"/>
        <v>VAS_025108</v>
      </c>
      <c r="G98" t="str">
        <f>IF(ISNA(VLOOKUP(F98,$F$3:F97,1,0)),"","DUP!")</f>
        <v/>
      </c>
      <c r="H98" t="str">
        <f t="shared" si="3"/>
        <v>INSERT INTO ZONE_MAP (SERVICE_ID, SERVICE_NAME, CODE, NW_GROUP, ZONE) VALUES (2,'Voice','025108','DICH VU 108','VAS');</v>
      </c>
    </row>
    <row r="99" spans="1:8">
      <c r="A99" s="25" t="s">
        <v>3470</v>
      </c>
      <c r="B99" s="25" t="s">
        <v>3388</v>
      </c>
      <c r="C99" s="25" t="s">
        <v>293</v>
      </c>
      <c r="D99">
        <v>2</v>
      </c>
      <c r="E99" s="25" t="s">
        <v>3110</v>
      </c>
      <c r="F99" t="str">
        <f t="shared" si="2"/>
        <v>VAS_0251080</v>
      </c>
      <c r="G99" t="str">
        <f>IF(ISNA(VLOOKUP(F99,$F$3:F98,1,0)),"","DUP!")</f>
        <v/>
      </c>
      <c r="H99" t="str">
        <f t="shared" si="3"/>
        <v>INSERT INTO ZONE_MAP (SERVICE_ID, SERVICE_NAME, CODE, NW_GROUP, ZONE) VALUES (2,'Voice','0251080','DICH VU 108','VAS');</v>
      </c>
    </row>
    <row r="100" spans="1:8">
      <c r="A100" s="25" t="s">
        <v>3471</v>
      </c>
      <c r="B100" s="25" t="s">
        <v>3388</v>
      </c>
      <c r="C100" s="25" t="s">
        <v>293</v>
      </c>
      <c r="D100">
        <v>2</v>
      </c>
      <c r="E100" s="25" t="s">
        <v>3110</v>
      </c>
      <c r="F100" t="str">
        <f t="shared" si="2"/>
        <v>VAS_0251081</v>
      </c>
      <c r="G100" t="str">
        <f>IF(ISNA(VLOOKUP(F100,$F$3:F99,1,0)),"","DUP!")</f>
        <v/>
      </c>
      <c r="H100" t="str">
        <f t="shared" si="3"/>
        <v>INSERT INTO ZONE_MAP (SERVICE_ID, SERVICE_NAME, CODE, NW_GROUP, ZONE) VALUES (2,'Voice','0251081','DICH VU 108','VAS');</v>
      </c>
    </row>
    <row r="101" spans="1:8">
      <c r="A101" s="25" t="s">
        <v>3472</v>
      </c>
      <c r="B101" s="25" t="s">
        <v>3388</v>
      </c>
      <c r="C101" s="25" t="s">
        <v>293</v>
      </c>
      <c r="D101">
        <v>2</v>
      </c>
      <c r="E101" s="25" t="s">
        <v>3110</v>
      </c>
      <c r="F101" t="str">
        <f t="shared" si="2"/>
        <v>VAS_0251088</v>
      </c>
      <c r="G101" t="str">
        <f>IF(ISNA(VLOOKUP(F101,$F$3:F100,1,0)),"","DUP!")</f>
        <v/>
      </c>
      <c r="H101" t="str">
        <f t="shared" si="3"/>
        <v>INSERT INTO ZONE_MAP (SERVICE_ID, SERVICE_NAME, CODE, NW_GROUP, ZONE) VALUES (2,'Voice','0251088','DICH VU 108','VAS');</v>
      </c>
    </row>
    <row r="102" spans="1:8">
      <c r="A102" s="25" t="s">
        <v>3473</v>
      </c>
      <c r="B102" s="25" t="s">
        <v>3393</v>
      </c>
      <c r="C102" s="25" t="s">
        <v>293</v>
      </c>
      <c r="D102">
        <v>2</v>
      </c>
      <c r="E102" s="25" t="s">
        <v>3110</v>
      </c>
      <c r="F102" t="str">
        <f t="shared" si="2"/>
        <v>VAS_0251089</v>
      </c>
      <c r="G102" t="str">
        <f>IF(ISNA(VLOOKUP(F102,$F$3:F101,1,0)),"","DUP!")</f>
        <v/>
      </c>
      <c r="H102" t="str">
        <f t="shared" si="3"/>
        <v>INSERT INTO ZONE_MAP (SERVICE_ID, SERVICE_NAME, CODE, NW_GROUP, ZONE) VALUES (2,'Voice','0251089','GOI TAXI 1089','VAS');</v>
      </c>
    </row>
    <row r="103" spans="1:8">
      <c r="A103" s="25" t="s">
        <v>696</v>
      </c>
      <c r="B103" s="25" t="s">
        <v>306</v>
      </c>
      <c r="C103" s="25" t="s">
        <v>307</v>
      </c>
      <c r="D103">
        <v>2</v>
      </c>
      <c r="E103" s="25" t="s">
        <v>3110</v>
      </c>
      <c r="F103" t="str">
        <f t="shared" si="2"/>
        <v>NET_0251268</v>
      </c>
      <c r="G103" t="str">
        <f>IF(ISNA(VLOOKUP(F103,$F$3:F102,1,0)),"","DUP!")</f>
        <v/>
      </c>
      <c r="H103" t="str">
        <f t="shared" si="3"/>
        <v>INSERT INTO ZONE_MAP (SERVICE_ID, SERVICE_NAME, CODE, NW_GROUP, ZONE) VALUES (2,'Voice','0251268','INTERNET','NET');</v>
      </c>
    </row>
    <row r="104" spans="1:8">
      <c r="A104" s="25" t="s">
        <v>697</v>
      </c>
      <c r="B104" s="25" t="s">
        <v>306</v>
      </c>
      <c r="C104" s="25" t="s">
        <v>307</v>
      </c>
      <c r="D104">
        <v>2</v>
      </c>
      <c r="E104" s="25" t="s">
        <v>3110</v>
      </c>
      <c r="F104" t="str">
        <f t="shared" si="2"/>
        <v>NET_0251269</v>
      </c>
      <c r="G104" t="str">
        <f>IF(ISNA(VLOOKUP(F104,$F$3:F103,1,0)),"","DUP!")</f>
        <v/>
      </c>
      <c r="H104" t="str">
        <f t="shared" si="3"/>
        <v>INSERT INTO ZONE_MAP (SERVICE_ID, SERVICE_NAME, CODE, NW_GROUP, ZONE) VALUES (2,'Voice','0251269','INTERNET','NET');</v>
      </c>
    </row>
    <row r="105" spans="1:8">
      <c r="A105" s="25" t="s">
        <v>3474</v>
      </c>
      <c r="B105" s="25" t="s">
        <v>3395</v>
      </c>
      <c r="C105" s="25" t="s">
        <v>293</v>
      </c>
      <c r="D105">
        <v>2</v>
      </c>
      <c r="E105" s="25" t="s">
        <v>3110</v>
      </c>
      <c r="F105" t="str">
        <f t="shared" si="2"/>
        <v>VAS_0258011</v>
      </c>
      <c r="G105" t="str">
        <f>IF(ISNA(VLOOKUP(F105,$F$3:F104,1,0)),"","DUP!")</f>
        <v/>
      </c>
      <c r="H105" t="str">
        <f t="shared" si="3"/>
        <v>INSERT INTO ZONE_MAP (SERVICE_ID, SERVICE_NAME, CODE, NW_GROUP, ZONE) VALUES (2,'Voice','0258011','HOP THU TT','VAS');</v>
      </c>
    </row>
    <row r="106" spans="1:8">
      <c r="A106" s="25" t="s">
        <v>3475</v>
      </c>
      <c r="B106" s="25" t="s">
        <v>3395</v>
      </c>
      <c r="C106" s="25" t="s">
        <v>293</v>
      </c>
      <c r="D106">
        <v>2</v>
      </c>
      <c r="E106" s="25" t="s">
        <v>3110</v>
      </c>
      <c r="F106" t="str">
        <f t="shared" si="2"/>
        <v>VAS_02580111</v>
      </c>
      <c r="G106" t="str">
        <f>IF(ISNA(VLOOKUP(F106,$F$3:F105,1,0)),"","DUP!")</f>
        <v/>
      </c>
      <c r="H106" t="str">
        <f t="shared" si="3"/>
        <v>INSERT INTO ZONE_MAP (SERVICE_ID, SERVICE_NAME, CODE, NW_GROUP, ZONE) VALUES (2,'Voice','02580111','HOP THU TT','VAS');</v>
      </c>
    </row>
    <row r="107" spans="1:8">
      <c r="A107" s="25" t="s">
        <v>3476</v>
      </c>
      <c r="B107" s="25" t="s">
        <v>3388</v>
      </c>
      <c r="C107" s="25" t="s">
        <v>293</v>
      </c>
      <c r="D107">
        <v>2</v>
      </c>
      <c r="E107" s="25" t="s">
        <v>3110</v>
      </c>
      <c r="F107" t="str">
        <f t="shared" si="2"/>
        <v>VAS_026108</v>
      </c>
      <c r="G107" t="str">
        <f>IF(ISNA(VLOOKUP(F107,$F$3:F106,1,0)),"","DUP!")</f>
        <v/>
      </c>
      <c r="H107" t="str">
        <f t="shared" si="3"/>
        <v>INSERT INTO ZONE_MAP (SERVICE_ID, SERVICE_NAME, CODE, NW_GROUP, ZONE) VALUES (2,'Voice','026108','DICH VU 108','VAS');</v>
      </c>
    </row>
    <row r="108" spans="1:8">
      <c r="A108" s="25" t="s">
        <v>3477</v>
      </c>
      <c r="B108" s="25" t="s">
        <v>3388</v>
      </c>
      <c r="C108" s="25" t="s">
        <v>293</v>
      </c>
      <c r="D108">
        <v>2</v>
      </c>
      <c r="E108" s="25" t="s">
        <v>3110</v>
      </c>
      <c r="F108" t="str">
        <f t="shared" si="2"/>
        <v>VAS_0261080</v>
      </c>
      <c r="G108" t="str">
        <f>IF(ISNA(VLOOKUP(F108,$F$3:F107,1,0)),"","DUP!")</f>
        <v/>
      </c>
      <c r="H108" t="str">
        <f t="shared" si="3"/>
        <v>INSERT INTO ZONE_MAP (SERVICE_ID, SERVICE_NAME, CODE, NW_GROUP, ZONE) VALUES (2,'Voice','0261080','DICH VU 108','VAS');</v>
      </c>
    </row>
    <row r="109" spans="1:8">
      <c r="A109" s="25" t="s">
        <v>3478</v>
      </c>
      <c r="B109" s="25" t="s">
        <v>3388</v>
      </c>
      <c r="C109" s="25" t="s">
        <v>293</v>
      </c>
      <c r="D109">
        <v>2</v>
      </c>
      <c r="E109" s="25" t="s">
        <v>3110</v>
      </c>
      <c r="F109" t="str">
        <f t="shared" si="2"/>
        <v>VAS_0261081</v>
      </c>
      <c r="G109" t="str">
        <f>IF(ISNA(VLOOKUP(F109,$F$3:F108,1,0)),"","DUP!")</f>
        <v/>
      </c>
      <c r="H109" t="str">
        <f t="shared" si="3"/>
        <v>INSERT INTO ZONE_MAP (SERVICE_ID, SERVICE_NAME, CODE, NW_GROUP, ZONE) VALUES (2,'Voice','0261081','DICH VU 108','VAS');</v>
      </c>
    </row>
    <row r="110" spans="1:8">
      <c r="A110" s="25" t="s">
        <v>3479</v>
      </c>
      <c r="B110" s="25" t="s">
        <v>3388</v>
      </c>
      <c r="C110" s="25" t="s">
        <v>293</v>
      </c>
      <c r="D110">
        <v>2</v>
      </c>
      <c r="E110" s="25" t="s">
        <v>3110</v>
      </c>
      <c r="F110" t="str">
        <f t="shared" si="2"/>
        <v>VAS_0261088</v>
      </c>
      <c r="G110" t="str">
        <f>IF(ISNA(VLOOKUP(F110,$F$3:F109,1,0)),"","DUP!")</f>
        <v/>
      </c>
      <c r="H110" t="str">
        <f t="shared" si="3"/>
        <v>INSERT INTO ZONE_MAP (SERVICE_ID, SERVICE_NAME, CODE, NW_GROUP, ZONE) VALUES (2,'Voice','0261088','DICH VU 108','VAS');</v>
      </c>
    </row>
    <row r="111" spans="1:8">
      <c r="A111" s="25" t="s">
        <v>3480</v>
      </c>
      <c r="B111" s="25" t="s">
        <v>3393</v>
      </c>
      <c r="C111" s="25" t="s">
        <v>293</v>
      </c>
      <c r="D111">
        <v>2</v>
      </c>
      <c r="E111" s="25" t="s">
        <v>3110</v>
      </c>
      <c r="F111" t="str">
        <f t="shared" si="2"/>
        <v>VAS_0261089</v>
      </c>
      <c r="G111" t="str">
        <f>IF(ISNA(VLOOKUP(F111,$F$3:F110,1,0)),"","DUP!")</f>
        <v/>
      </c>
      <c r="H111" t="str">
        <f t="shared" si="3"/>
        <v>INSERT INTO ZONE_MAP (SERVICE_ID, SERVICE_NAME, CODE, NW_GROUP, ZONE) VALUES (2,'Voice','0261089','GOI TAXI 1089','VAS');</v>
      </c>
    </row>
    <row r="112" spans="1:8">
      <c r="A112" s="25" t="s">
        <v>734</v>
      </c>
      <c r="B112" s="25" t="s">
        <v>306</v>
      </c>
      <c r="C112" s="25" t="s">
        <v>307</v>
      </c>
      <c r="D112">
        <v>2</v>
      </c>
      <c r="E112" s="25" t="s">
        <v>3110</v>
      </c>
      <c r="F112" t="str">
        <f t="shared" si="2"/>
        <v>NET_0261268</v>
      </c>
      <c r="G112" t="str">
        <f>IF(ISNA(VLOOKUP(F112,$F$3:F111,1,0)),"","DUP!")</f>
        <v/>
      </c>
      <c r="H112" t="str">
        <f t="shared" si="3"/>
        <v>INSERT INTO ZONE_MAP (SERVICE_ID, SERVICE_NAME, CODE, NW_GROUP, ZONE) VALUES (2,'Voice','0261268','INTERNET','NET');</v>
      </c>
    </row>
    <row r="113" spans="1:8">
      <c r="A113" s="25" t="s">
        <v>735</v>
      </c>
      <c r="B113" s="25" t="s">
        <v>306</v>
      </c>
      <c r="C113" s="25" t="s">
        <v>307</v>
      </c>
      <c r="D113">
        <v>2</v>
      </c>
      <c r="E113" s="25" t="s">
        <v>3110</v>
      </c>
      <c r="F113" t="str">
        <f t="shared" si="2"/>
        <v>NET_0261269</v>
      </c>
      <c r="G113" t="str">
        <f>IF(ISNA(VLOOKUP(F113,$F$3:F112,1,0)),"","DUP!")</f>
        <v/>
      </c>
      <c r="H113" t="str">
        <f t="shared" si="3"/>
        <v>INSERT INTO ZONE_MAP (SERVICE_ID, SERVICE_NAME, CODE, NW_GROUP, ZONE) VALUES (2,'Voice','0261269','INTERNET','NET');</v>
      </c>
    </row>
    <row r="114" spans="1:8">
      <c r="A114" s="25" t="s">
        <v>3481</v>
      </c>
      <c r="B114" s="25" t="s">
        <v>3395</v>
      </c>
      <c r="C114" s="25" t="s">
        <v>293</v>
      </c>
      <c r="D114">
        <v>2</v>
      </c>
      <c r="E114" s="25" t="s">
        <v>3110</v>
      </c>
      <c r="F114" t="str">
        <f t="shared" si="2"/>
        <v>VAS_026801</v>
      </c>
      <c r="G114" t="str">
        <f>IF(ISNA(VLOOKUP(F114,$F$3:F113,1,0)),"","DUP!")</f>
        <v/>
      </c>
      <c r="H114" t="str">
        <f t="shared" si="3"/>
        <v>INSERT INTO ZONE_MAP (SERVICE_ID, SERVICE_NAME, CODE, NW_GROUP, ZONE) VALUES (2,'Voice','026801','HOP THU TT','VAS');</v>
      </c>
    </row>
    <row r="115" spans="1:8" ht="25.5">
      <c r="A115" s="25" t="s">
        <v>3482</v>
      </c>
      <c r="B115" s="25" t="s">
        <v>3483</v>
      </c>
      <c r="C115" s="25" t="s">
        <v>293</v>
      </c>
      <c r="D115">
        <v>2</v>
      </c>
      <c r="E115" s="25" t="s">
        <v>3110</v>
      </c>
      <c r="F115" t="str">
        <f t="shared" si="2"/>
        <v>VAS_026801444</v>
      </c>
      <c r="G115" t="str">
        <f>IF(ISNA(VLOOKUP(F115,$F$3:F114,1,0)),"","DUP!")</f>
        <v/>
      </c>
      <c r="H115" t="str">
        <f t="shared" si="3"/>
        <v>INSERT INTO ZONE_MAP (SERVICE_ID, SERVICE_NAME, CODE, NW_GROUP, ZONE) VALUES (2,'Voice','026801444','QUA TANG AM NHAC','VAS');</v>
      </c>
    </row>
    <row r="116" spans="1:8" ht="25.5">
      <c r="A116" s="25" t="s">
        <v>3484</v>
      </c>
      <c r="B116" s="25" t="s">
        <v>3412</v>
      </c>
      <c r="C116" s="25" t="s">
        <v>293</v>
      </c>
      <c r="D116">
        <v>2</v>
      </c>
      <c r="E116" s="25" t="s">
        <v>3110</v>
      </c>
      <c r="F116" t="str">
        <f t="shared" si="2"/>
        <v>VAS_026801888</v>
      </c>
      <c r="G116" t="str">
        <f>IF(ISNA(VLOOKUP(F116,$F$3:F115,1,0)),"","DUP!")</f>
        <v/>
      </c>
      <c r="H116" t="str">
        <f t="shared" si="3"/>
        <v>INSERT INTO ZONE_MAP (SERVICE_ID, SERVICE_NAME, CODE, NW_GROUP, ZONE) VALUES (2,'Voice','026801888','TRA CUU DIEM THI','VAS');</v>
      </c>
    </row>
    <row r="117" spans="1:8">
      <c r="A117" s="25" t="s">
        <v>3485</v>
      </c>
      <c r="B117" s="25" t="s">
        <v>3388</v>
      </c>
      <c r="C117" s="25" t="s">
        <v>293</v>
      </c>
      <c r="D117">
        <v>2</v>
      </c>
      <c r="E117" s="25" t="s">
        <v>3110</v>
      </c>
      <c r="F117" t="str">
        <f t="shared" si="2"/>
        <v>VAS_027108</v>
      </c>
      <c r="G117" t="str">
        <f>IF(ISNA(VLOOKUP(F117,$F$3:F116,1,0)),"","DUP!")</f>
        <v/>
      </c>
      <c r="H117" t="str">
        <f t="shared" si="3"/>
        <v>INSERT INTO ZONE_MAP (SERVICE_ID, SERVICE_NAME, CODE, NW_GROUP, ZONE) VALUES (2,'Voice','027108','DICH VU 108','VAS');</v>
      </c>
    </row>
    <row r="118" spans="1:8">
      <c r="A118" s="25" t="s">
        <v>3486</v>
      </c>
      <c r="B118" s="25" t="s">
        <v>3388</v>
      </c>
      <c r="C118" s="25" t="s">
        <v>293</v>
      </c>
      <c r="D118">
        <v>2</v>
      </c>
      <c r="E118" s="25" t="s">
        <v>3110</v>
      </c>
      <c r="F118" t="str">
        <f t="shared" si="2"/>
        <v>VAS_0271080</v>
      </c>
      <c r="G118" t="str">
        <f>IF(ISNA(VLOOKUP(F118,$F$3:F117,1,0)),"","DUP!")</f>
        <v/>
      </c>
      <c r="H118" t="str">
        <f t="shared" si="3"/>
        <v>INSERT INTO ZONE_MAP (SERVICE_ID, SERVICE_NAME, CODE, NW_GROUP, ZONE) VALUES (2,'Voice','0271080','DICH VU 108','VAS');</v>
      </c>
    </row>
    <row r="119" spans="1:8">
      <c r="A119" s="25" t="s">
        <v>3487</v>
      </c>
      <c r="B119" s="25" t="s">
        <v>3388</v>
      </c>
      <c r="C119" s="25" t="s">
        <v>293</v>
      </c>
      <c r="D119">
        <v>2</v>
      </c>
      <c r="E119" s="25" t="s">
        <v>3110</v>
      </c>
      <c r="F119" t="str">
        <f t="shared" si="2"/>
        <v>VAS_0271081</v>
      </c>
      <c r="G119" t="str">
        <f>IF(ISNA(VLOOKUP(F119,$F$3:F118,1,0)),"","DUP!")</f>
        <v/>
      </c>
      <c r="H119" t="str">
        <f t="shared" si="3"/>
        <v>INSERT INTO ZONE_MAP (SERVICE_ID, SERVICE_NAME, CODE, NW_GROUP, ZONE) VALUES (2,'Voice','0271081','DICH VU 108','VAS');</v>
      </c>
    </row>
    <row r="120" spans="1:8">
      <c r="A120" s="25" t="s">
        <v>3488</v>
      </c>
      <c r="B120" s="25" t="s">
        <v>3388</v>
      </c>
      <c r="C120" s="25" t="s">
        <v>293</v>
      </c>
      <c r="D120">
        <v>2</v>
      </c>
      <c r="E120" s="25" t="s">
        <v>3110</v>
      </c>
      <c r="F120" t="str">
        <f t="shared" si="2"/>
        <v>VAS_0271088</v>
      </c>
      <c r="G120" t="str">
        <f>IF(ISNA(VLOOKUP(F120,$F$3:F119,1,0)),"","DUP!")</f>
        <v/>
      </c>
      <c r="H120" t="str">
        <f t="shared" si="3"/>
        <v>INSERT INTO ZONE_MAP (SERVICE_ID, SERVICE_NAME, CODE, NW_GROUP, ZONE) VALUES (2,'Voice','0271088','DICH VU 108','VAS');</v>
      </c>
    </row>
    <row r="121" spans="1:8">
      <c r="A121" s="25" t="s">
        <v>3489</v>
      </c>
      <c r="B121" s="25" t="s">
        <v>3393</v>
      </c>
      <c r="C121" s="25" t="s">
        <v>293</v>
      </c>
      <c r="D121">
        <v>2</v>
      </c>
      <c r="E121" s="25" t="s">
        <v>3110</v>
      </c>
      <c r="F121" t="str">
        <f t="shared" si="2"/>
        <v>VAS_0271089</v>
      </c>
      <c r="G121" t="str">
        <f>IF(ISNA(VLOOKUP(F121,$F$3:F120,1,0)),"","DUP!")</f>
        <v/>
      </c>
      <c r="H121" t="str">
        <f t="shared" si="3"/>
        <v>INSERT INTO ZONE_MAP (SERVICE_ID, SERVICE_NAME, CODE, NW_GROUP, ZONE) VALUES (2,'Voice','0271089','GOI TAXI 1089','VAS');</v>
      </c>
    </row>
    <row r="122" spans="1:8">
      <c r="A122" s="25" t="s">
        <v>772</v>
      </c>
      <c r="B122" s="25" t="s">
        <v>306</v>
      </c>
      <c r="C122" s="25" t="s">
        <v>307</v>
      </c>
      <c r="D122">
        <v>2</v>
      </c>
      <c r="E122" s="25" t="s">
        <v>3110</v>
      </c>
      <c r="F122" t="str">
        <f t="shared" si="2"/>
        <v>NET_0271268</v>
      </c>
      <c r="G122" t="str">
        <f>IF(ISNA(VLOOKUP(F122,$F$3:F121,1,0)),"","DUP!")</f>
        <v/>
      </c>
      <c r="H122" t="str">
        <f t="shared" si="3"/>
        <v>INSERT INTO ZONE_MAP (SERVICE_ID, SERVICE_NAME, CODE, NW_GROUP, ZONE) VALUES (2,'Voice','0271268','INTERNET','NET');</v>
      </c>
    </row>
    <row r="123" spans="1:8">
      <c r="A123" s="25" t="s">
        <v>773</v>
      </c>
      <c r="B123" s="25" t="s">
        <v>306</v>
      </c>
      <c r="C123" s="25" t="s">
        <v>307</v>
      </c>
      <c r="D123">
        <v>2</v>
      </c>
      <c r="E123" s="25" t="s">
        <v>3110</v>
      </c>
      <c r="F123" t="str">
        <f t="shared" si="2"/>
        <v>NET_0271269</v>
      </c>
      <c r="G123" t="str">
        <f>IF(ISNA(VLOOKUP(F123,$F$3:F122,1,0)),"","DUP!")</f>
        <v/>
      </c>
      <c r="H123" t="str">
        <f t="shared" si="3"/>
        <v>INSERT INTO ZONE_MAP (SERVICE_ID, SERVICE_NAME, CODE, NW_GROUP, ZONE) VALUES (2,'Voice','0271269','INTERNET','NET');</v>
      </c>
    </row>
    <row r="124" spans="1:8">
      <c r="A124" s="25" t="s">
        <v>3490</v>
      </c>
      <c r="B124" s="25" t="s">
        <v>3395</v>
      </c>
      <c r="C124" s="25" t="s">
        <v>293</v>
      </c>
      <c r="D124">
        <v>2</v>
      </c>
      <c r="E124" s="25" t="s">
        <v>3110</v>
      </c>
      <c r="F124" t="str">
        <f t="shared" si="2"/>
        <v>VAS_0278011</v>
      </c>
      <c r="G124" t="str">
        <f>IF(ISNA(VLOOKUP(F124,$F$3:F123,1,0)),"","DUP!")</f>
        <v/>
      </c>
      <c r="H124" t="str">
        <f t="shared" si="3"/>
        <v>INSERT INTO ZONE_MAP (SERVICE_ID, SERVICE_NAME, CODE, NW_GROUP, ZONE) VALUES (2,'Voice','0278011','HOP THU TT','VAS');</v>
      </c>
    </row>
    <row r="125" spans="1:8">
      <c r="A125" s="25" t="s">
        <v>3491</v>
      </c>
      <c r="B125" s="25" t="s">
        <v>3395</v>
      </c>
      <c r="C125" s="25" t="s">
        <v>293</v>
      </c>
      <c r="D125">
        <v>2</v>
      </c>
      <c r="E125" s="25" t="s">
        <v>3110</v>
      </c>
      <c r="F125" t="str">
        <f t="shared" si="2"/>
        <v>VAS_02780111</v>
      </c>
      <c r="G125" t="str">
        <f>IF(ISNA(VLOOKUP(F125,$F$3:F124,1,0)),"","DUP!")</f>
        <v/>
      </c>
      <c r="H125" t="str">
        <f t="shared" si="3"/>
        <v>INSERT INTO ZONE_MAP (SERVICE_ID, SERVICE_NAME, CODE, NW_GROUP, ZONE) VALUES (2,'Voice','02780111','HOP THU TT','VAS');</v>
      </c>
    </row>
    <row r="126" spans="1:8" ht="25.5">
      <c r="A126" s="25" t="s">
        <v>3492</v>
      </c>
      <c r="B126" s="25" t="s">
        <v>3412</v>
      </c>
      <c r="C126" s="25" t="s">
        <v>293</v>
      </c>
      <c r="D126">
        <v>2</v>
      </c>
      <c r="E126" s="25" t="s">
        <v>3110</v>
      </c>
      <c r="F126" t="str">
        <f t="shared" si="2"/>
        <v>VAS_027801999</v>
      </c>
      <c r="G126" t="str">
        <f>IF(ISNA(VLOOKUP(F126,$F$3:F125,1,0)),"","DUP!")</f>
        <v/>
      </c>
      <c r="H126" t="str">
        <f t="shared" si="3"/>
        <v>INSERT INTO ZONE_MAP (SERVICE_ID, SERVICE_NAME, CODE, NW_GROUP, ZONE) VALUES (2,'Voice','027801999','TRA CUU DIEM THI','VAS');</v>
      </c>
    </row>
    <row r="127" spans="1:8">
      <c r="A127" s="25" t="s">
        <v>3493</v>
      </c>
      <c r="B127" s="25" t="s">
        <v>3388</v>
      </c>
      <c r="C127" s="25" t="s">
        <v>293</v>
      </c>
      <c r="D127">
        <v>2</v>
      </c>
      <c r="E127" s="25" t="s">
        <v>3110</v>
      </c>
      <c r="F127" t="str">
        <f t="shared" si="2"/>
        <v>VAS_0280108</v>
      </c>
      <c r="G127" t="str">
        <f>IF(ISNA(VLOOKUP(F127,$F$3:F126,1,0)),"","DUP!")</f>
        <v/>
      </c>
      <c r="H127" t="str">
        <f t="shared" si="3"/>
        <v>INSERT INTO ZONE_MAP (SERVICE_ID, SERVICE_NAME, CODE, NW_GROUP, ZONE) VALUES (2,'Voice','0280108','DICH VU 108','VAS');</v>
      </c>
    </row>
    <row r="128" spans="1:8">
      <c r="A128" s="25" t="s">
        <v>3494</v>
      </c>
      <c r="B128" s="25" t="s">
        <v>3388</v>
      </c>
      <c r="C128" s="25" t="s">
        <v>293</v>
      </c>
      <c r="D128">
        <v>2</v>
      </c>
      <c r="E128" s="25" t="s">
        <v>3110</v>
      </c>
      <c r="F128" t="str">
        <f t="shared" si="2"/>
        <v>VAS_02801080</v>
      </c>
      <c r="G128" t="str">
        <f>IF(ISNA(VLOOKUP(F128,$F$3:F127,1,0)),"","DUP!")</f>
        <v/>
      </c>
      <c r="H128" t="str">
        <f t="shared" si="3"/>
        <v>INSERT INTO ZONE_MAP (SERVICE_ID, SERVICE_NAME, CODE, NW_GROUP, ZONE) VALUES (2,'Voice','02801080','DICH VU 108','VAS');</v>
      </c>
    </row>
    <row r="129" spans="1:8">
      <c r="A129" s="25" t="s">
        <v>3495</v>
      </c>
      <c r="B129" s="25" t="s">
        <v>3388</v>
      </c>
      <c r="C129" s="25" t="s">
        <v>293</v>
      </c>
      <c r="D129">
        <v>2</v>
      </c>
      <c r="E129" s="25" t="s">
        <v>3110</v>
      </c>
      <c r="F129" t="str">
        <f t="shared" si="2"/>
        <v>VAS_02801081</v>
      </c>
      <c r="G129" t="str">
        <f>IF(ISNA(VLOOKUP(F129,$F$3:F128,1,0)),"","DUP!")</f>
        <v/>
      </c>
      <c r="H129" t="str">
        <f t="shared" si="3"/>
        <v>INSERT INTO ZONE_MAP (SERVICE_ID, SERVICE_NAME, CODE, NW_GROUP, ZONE) VALUES (2,'Voice','02801081','DICH VU 108','VAS');</v>
      </c>
    </row>
    <row r="130" spans="1:8">
      <c r="A130" s="25" t="s">
        <v>3496</v>
      </c>
      <c r="B130" s="25" t="s">
        <v>3388</v>
      </c>
      <c r="C130" s="25" t="s">
        <v>293</v>
      </c>
      <c r="D130">
        <v>2</v>
      </c>
      <c r="E130" s="25" t="s">
        <v>3110</v>
      </c>
      <c r="F130" t="str">
        <f t="shared" si="2"/>
        <v>VAS_02801088</v>
      </c>
      <c r="G130" t="str">
        <f>IF(ISNA(VLOOKUP(F130,$F$3:F129,1,0)),"","DUP!")</f>
        <v/>
      </c>
      <c r="H130" t="str">
        <f t="shared" si="3"/>
        <v>INSERT INTO ZONE_MAP (SERVICE_ID, SERVICE_NAME, CODE, NW_GROUP, ZONE) VALUES (2,'Voice','02801088','DICH VU 108','VAS');</v>
      </c>
    </row>
    <row r="131" spans="1:8">
      <c r="A131" s="25" t="s">
        <v>3497</v>
      </c>
      <c r="B131" s="25" t="s">
        <v>3393</v>
      </c>
      <c r="C131" s="25" t="s">
        <v>293</v>
      </c>
      <c r="D131">
        <v>2</v>
      </c>
      <c r="E131" s="25" t="s">
        <v>3110</v>
      </c>
      <c r="F131" t="str">
        <f t="shared" si="2"/>
        <v>VAS_02801089</v>
      </c>
      <c r="G131" t="str">
        <f>IF(ISNA(VLOOKUP(F131,$F$3:F130,1,0)),"","DUP!")</f>
        <v/>
      </c>
      <c r="H131" t="str">
        <f t="shared" si="3"/>
        <v>INSERT INTO ZONE_MAP (SERVICE_ID, SERVICE_NAME, CODE, NW_GROUP, ZONE) VALUES (2,'Voice','02801089','GOI TAXI 1089','VAS');</v>
      </c>
    </row>
    <row r="132" spans="1:8">
      <c r="A132" s="25" t="s">
        <v>810</v>
      </c>
      <c r="B132" s="25" t="s">
        <v>306</v>
      </c>
      <c r="C132" s="25" t="s">
        <v>307</v>
      </c>
      <c r="D132">
        <v>2</v>
      </c>
      <c r="E132" s="25" t="s">
        <v>3110</v>
      </c>
      <c r="F132" t="str">
        <f t="shared" ref="F132:F195" si="4">C132&amp;"_"&amp;A132</f>
        <v>NET_02801268</v>
      </c>
      <c r="G132" t="str">
        <f>IF(ISNA(VLOOKUP(F132,$F$3:F131,1,0)),"","DUP!")</f>
        <v/>
      </c>
      <c r="H132" t="str">
        <f t="shared" ref="H132:H195" si="5">IF(G132="DUP!","","INSERT INTO ZONE_MAP (SERVICE_ID, SERVICE_NAME, CODE, NW_GROUP, ZONE) VALUES ("&amp;D132&amp;",'"&amp;E132&amp;"','"&amp;A132&amp;"','"&amp;B132&amp;"','"&amp;C132&amp;"');")</f>
        <v>INSERT INTO ZONE_MAP (SERVICE_ID, SERVICE_NAME, CODE, NW_GROUP, ZONE) VALUES (2,'Voice','02801268','INTERNET','NET');</v>
      </c>
    </row>
    <row r="133" spans="1:8">
      <c r="A133" s="25" t="s">
        <v>811</v>
      </c>
      <c r="B133" s="25" t="s">
        <v>306</v>
      </c>
      <c r="C133" s="25" t="s">
        <v>307</v>
      </c>
      <c r="D133">
        <v>2</v>
      </c>
      <c r="E133" s="25" t="s">
        <v>3110</v>
      </c>
      <c r="F133" t="str">
        <f t="shared" si="4"/>
        <v>NET_02801269</v>
      </c>
      <c r="G133" t="str">
        <f>IF(ISNA(VLOOKUP(F133,$F$3:F132,1,0)),"","DUP!")</f>
        <v/>
      </c>
      <c r="H133" t="str">
        <f t="shared" si="5"/>
        <v>INSERT INTO ZONE_MAP (SERVICE_ID, SERVICE_NAME, CODE, NW_GROUP, ZONE) VALUES (2,'Voice','02801269','INTERNET','NET');</v>
      </c>
    </row>
    <row r="134" spans="1:8">
      <c r="A134" s="25" t="s">
        <v>3498</v>
      </c>
      <c r="B134" s="25" t="s">
        <v>3395</v>
      </c>
      <c r="C134" s="25" t="s">
        <v>293</v>
      </c>
      <c r="D134">
        <v>2</v>
      </c>
      <c r="E134" s="25" t="s">
        <v>3110</v>
      </c>
      <c r="F134" t="str">
        <f t="shared" si="4"/>
        <v>VAS_0280801</v>
      </c>
      <c r="G134" t="str">
        <f>IF(ISNA(VLOOKUP(F134,$F$3:F133,1,0)),"","DUP!")</f>
        <v/>
      </c>
      <c r="H134" t="str">
        <f t="shared" si="5"/>
        <v>INSERT INTO ZONE_MAP (SERVICE_ID, SERVICE_NAME, CODE, NW_GROUP, ZONE) VALUES (2,'Voice','0280801','HOP THU TT','VAS');</v>
      </c>
    </row>
    <row r="135" spans="1:8">
      <c r="A135" s="25" t="s">
        <v>3499</v>
      </c>
      <c r="B135" s="25" t="s">
        <v>3395</v>
      </c>
      <c r="C135" s="25" t="s">
        <v>293</v>
      </c>
      <c r="D135">
        <v>2</v>
      </c>
      <c r="E135" s="25" t="s">
        <v>3110</v>
      </c>
      <c r="F135" t="str">
        <f t="shared" si="4"/>
        <v>VAS_02808011</v>
      </c>
      <c r="G135" t="str">
        <f>IF(ISNA(VLOOKUP(F135,$F$3:F134,1,0)),"","DUP!")</f>
        <v/>
      </c>
      <c r="H135" t="str">
        <f t="shared" si="5"/>
        <v>INSERT INTO ZONE_MAP (SERVICE_ID, SERVICE_NAME, CODE, NW_GROUP, ZONE) VALUES (2,'Voice','02808011','HOP THU TT','VAS');</v>
      </c>
    </row>
    <row r="136" spans="1:8">
      <c r="A136" s="25" t="s">
        <v>3500</v>
      </c>
      <c r="B136" s="25" t="s">
        <v>3388</v>
      </c>
      <c r="C136" s="25" t="s">
        <v>293</v>
      </c>
      <c r="D136">
        <v>2</v>
      </c>
      <c r="E136" s="25" t="s">
        <v>3110</v>
      </c>
      <c r="F136" t="str">
        <f t="shared" si="4"/>
        <v>VAS_0281108</v>
      </c>
      <c r="G136" t="str">
        <f>IF(ISNA(VLOOKUP(F136,$F$3:F135,1,0)),"","DUP!")</f>
        <v/>
      </c>
      <c r="H136" t="str">
        <f t="shared" si="5"/>
        <v>INSERT INTO ZONE_MAP (SERVICE_ID, SERVICE_NAME, CODE, NW_GROUP, ZONE) VALUES (2,'Voice','0281108','DICH VU 108','VAS');</v>
      </c>
    </row>
    <row r="137" spans="1:8">
      <c r="A137" s="25" t="s">
        <v>3501</v>
      </c>
      <c r="B137" s="25" t="s">
        <v>3388</v>
      </c>
      <c r="C137" s="25" t="s">
        <v>293</v>
      </c>
      <c r="D137">
        <v>2</v>
      </c>
      <c r="E137" s="25" t="s">
        <v>3110</v>
      </c>
      <c r="F137" t="str">
        <f t="shared" si="4"/>
        <v>VAS_02811080</v>
      </c>
      <c r="G137" t="str">
        <f>IF(ISNA(VLOOKUP(F137,$F$3:F136,1,0)),"","DUP!")</f>
        <v/>
      </c>
      <c r="H137" t="str">
        <f t="shared" si="5"/>
        <v>INSERT INTO ZONE_MAP (SERVICE_ID, SERVICE_NAME, CODE, NW_GROUP, ZONE) VALUES (2,'Voice','02811080','DICH VU 108','VAS');</v>
      </c>
    </row>
    <row r="138" spans="1:8">
      <c r="A138" s="25" t="s">
        <v>3502</v>
      </c>
      <c r="B138" s="25" t="s">
        <v>3388</v>
      </c>
      <c r="C138" s="25" t="s">
        <v>293</v>
      </c>
      <c r="D138">
        <v>2</v>
      </c>
      <c r="E138" s="25" t="s">
        <v>3110</v>
      </c>
      <c r="F138" t="str">
        <f t="shared" si="4"/>
        <v>VAS_02811081</v>
      </c>
      <c r="G138" t="str">
        <f>IF(ISNA(VLOOKUP(F138,$F$3:F137,1,0)),"","DUP!")</f>
        <v/>
      </c>
      <c r="H138" t="str">
        <f t="shared" si="5"/>
        <v>INSERT INTO ZONE_MAP (SERVICE_ID, SERVICE_NAME, CODE, NW_GROUP, ZONE) VALUES (2,'Voice','02811081','DICH VU 108','VAS');</v>
      </c>
    </row>
    <row r="139" spans="1:8">
      <c r="A139" s="25" t="s">
        <v>3503</v>
      </c>
      <c r="B139" s="25" t="s">
        <v>3388</v>
      </c>
      <c r="C139" s="25" t="s">
        <v>293</v>
      </c>
      <c r="D139">
        <v>2</v>
      </c>
      <c r="E139" s="25" t="s">
        <v>3110</v>
      </c>
      <c r="F139" t="str">
        <f t="shared" si="4"/>
        <v>VAS_02811088</v>
      </c>
      <c r="G139" t="str">
        <f>IF(ISNA(VLOOKUP(F139,$F$3:F138,1,0)),"","DUP!")</f>
        <v/>
      </c>
      <c r="H139" t="str">
        <f t="shared" si="5"/>
        <v>INSERT INTO ZONE_MAP (SERVICE_ID, SERVICE_NAME, CODE, NW_GROUP, ZONE) VALUES (2,'Voice','02811088','DICH VU 108','VAS');</v>
      </c>
    </row>
    <row r="140" spans="1:8">
      <c r="A140" s="25" t="s">
        <v>3504</v>
      </c>
      <c r="B140" s="25" t="s">
        <v>3393</v>
      </c>
      <c r="C140" s="25" t="s">
        <v>293</v>
      </c>
      <c r="D140">
        <v>2</v>
      </c>
      <c r="E140" s="25" t="s">
        <v>3110</v>
      </c>
      <c r="F140" t="str">
        <f t="shared" si="4"/>
        <v>VAS_02811089</v>
      </c>
      <c r="G140" t="str">
        <f>IF(ISNA(VLOOKUP(F140,$F$3:F139,1,0)),"","DUP!")</f>
        <v/>
      </c>
      <c r="H140" t="str">
        <f t="shared" si="5"/>
        <v>INSERT INTO ZONE_MAP (SERVICE_ID, SERVICE_NAME, CODE, NW_GROUP, ZONE) VALUES (2,'Voice','02811089','GOI TAXI 1089','VAS');</v>
      </c>
    </row>
    <row r="141" spans="1:8">
      <c r="A141" s="25" t="s">
        <v>848</v>
      </c>
      <c r="B141" s="25" t="s">
        <v>306</v>
      </c>
      <c r="C141" s="25" t="s">
        <v>307</v>
      </c>
      <c r="D141">
        <v>2</v>
      </c>
      <c r="E141" s="25" t="s">
        <v>3110</v>
      </c>
      <c r="F141" t="str">
        <f t="shared" si="4"/>
        <v>NET_02811268</v>
      </c>
      <c r="G141" t="str">
        <f>IF(ISNA(VLOOKUP(F141,$F$3:F140,1,0)),"","DUP!")</f>
        <v/>
      </c>
      <c r="H141" t="str">
        <f t="shared" si="5"/>
        <v>INSERT INTO ZONE_MAP (SERVICE_ID, SERVICE_NAME, CODE, NW_GROUP, ZONE) VALUES (2,'Voice','02811268','INTERNET','NET');</v>
      </c>
    </row>
    <row r="142" spans="1:8">
      <c r="A142" s="25" t="s">
        <v>849</v>
      </c>
      <c r="B142" s="25" t="s">
        <v>306</v>
      </c>
      <c r="C142" s="25" t="s">
        <v>307</v>
      </c>
      <c r="D142">
        <v>2</v>
      </c>
      <c r="E142" s="25" t="s">
        <v>3110</v>
      </c>
      <c r="F142" t="str">
        <f t="shared" si="4"/>
        <v>NET_02811269</v>
      </c>
      <c r="G142" t="str">
        <f>IF(ISNA(VLOOKUP(F142,$F$3:F141,1,0)),"","DUP!")</f>
        <v/>
      </c>
      <c r="H142" t="str">
        <f t="shared" si="5"/>
        <v>INSERT INTO ZONE_MAP (SERVICE_ID, SERVICE_NAME, CODE, NW_GROUP, ZONE) VALUES (2,'Voice','02811269','INTERNET','NET');</v>
      </c>
    </row>
    <row r="143" spans="1:8">
      <c r="A143" s="25" t="s">
        <v>3505</v>
      </c>
      <c r="B143" s="25" t="s">
        <v>3395</v>
      </c>
      <c r="C143" s="25" t="s">
        <v>293</v>
      </c>
      <c r="D143">
        <v>2</v>
      </c>
      <c r="E143" s="25" t="s">
        <v>3110</v>
      </c>
      <c r="F143" t="str">
        <f t="shared" si="4"/>
        <v>VAS_0281801</v>
      </c>
      <c r="G143" t="str">
        <f>IF(ISNA(VLOOKUP(F143,$F$3:F142,1,0)),"","DUP!")</f>
        <v/>
      </c>
      <c r="H143" t="str">
        <f t="shared" si="5"/>
        <v>INSERT INTO ZONE_MAP (SERVICE_ID, SERVICE_NAME, CODE, NW_GROUP, ZONE) VALUES (2,'Voice','0281801','HOP THU TT','VAS');</v>
      </c>
    </row>
    <row r="144" spans="1:8">
      <c r="A144" s="25" t="s">
        <v>3506</v>
      </c>
      <c r="B144" s="25" t="s">
        <v>3395</v>
      </c>
      <c r="C144" s="25" t="s">
        <v>293</v>
      </c>
      <c r="D144">
        <v>2</v>
      </c>
      <c r="E144" s="25" t="s">
        <v>3110</v>
      </c>
      <c r="F144" t="str">
        <f t="shared" si="4"/>
        <v>VAS_02818011</v>
      </c>
      <c r="G144" t="str">
        <f>IF(ISNA(VLOOKUP(F144,$F$3:F143,1,0)),"","DUP!")</f>
        <v/>
      </c>
      <c r="H144" t="str">
        <f t="shared" si="5"/>
        <v>INSERT INTO ZONE_MAP (SERVICE_ID, SERVICE_NAME, CODE, NW_GROUP, ZONE) VALUES (2,'Voice','02818011','HOP THU TT','VAS');</v>
      </c>
    </row>
    <row r="145" spans="1:8">
      <c r="A145" s="25" t="s">
        <v>3507</v>
      </c>
      <c r="B145" s="25" t="s">
        <v>3388</v>
      </c>
      <c r="C145" s="25" t="s">
        <v>293</v>
      </c>
      <c r="D145">
        <v>2</v>
      </c>
      <c r="E145" s="25" t="s">
        <v>3110</v>
      </c>
      <c r="F145" t="str">
        <f t="shared" si="4"/>
        <v>VAS_029108</v>
      </c>
      <c r="G145" t="str">
        <f>IF(ISNA(VLOOKUP(F145,$F$3:F144,1,0)),"","DUP!")</f>
        <v/>
      </c>
      <c r="H145" t="str">
        <f t="shared" si="5"/>
        <v>INSERT INTO ZONE_MAP (SERVICE_ID, SERVICE_NAME, CODE, NW_GROUP, ZONE) VALUES (2,'Voice','029108','DICH VU 108','VAS');</v>
      </c>
    </row>
    <row r="146" spans="1:8">
      <c r="A146" s="25" t="s">
        <v>3508</v>
      </c>
      <c r="B146" s="25" t="s">
        <v>3388</v>
      </c>
      <c r="C146" s="25" t="s">
        <v>293</v>
      </c>
      <c r="D146">
        <v>2</v>
      </c>
      <c r="E146" s="25" t="s">
        <v>3110</v>
      </c>
      <c r="F146" t="str">
        <f t="shared" si="4"/>
        <v>VAS_0291080</v>
      </c>
      <c r="G146" t="str">
        <f>IF(ISNA(VLOOKUP(F146,$F$3:F145,1,0)),"","DUP!")</f>
        <v/>
      </c>
      <c r="H146" t="str">
        <f t="shared" si="5"/>
        <v>INSERT INTO ZONE_MAP (SERVICE_ID, SERVICE_NAME, CODE, NW_GROUP, ZONE) VALUES (2,'Voice','0291080','DICH VU 108','VAS');</v>
      </c>
    </row>
    <row r="147" spans="1:8">
      <c r="A147" s="25" t="s">
        <v>3509</v>
      </c>
      <c r="B147" s="25" t="s">
        <v>3388</v>
      </c>
      <c r="C147" s="25" t="s">
        <v>293</v>
      </c>
      <c r="D147">
        <v>2</v>
      </c>
      <c r="E147" s="25" t="s">
        <v>3110</v>
      </c>
      <c r="F147" t="str">
        <f t="shared" si="4"/>
        <v>VAS_0291081</v>
      </c>
      <c r="G147" t="str">
        <f>IF(ISNA(VLOOKUP(F147,$F$3:F146,1,0)),"","DUP!")</f>
        <v/>
      </c>
      <c r="H147" t="str">
        <f t="shared" si="5"/>
        <v>INSERT INTO ZONE_MAP (SERVICE_ID, SERVICE_NAME, CODE, NW_GROUP, ZONE) VALUES (2,'Voice','0291081','DICH VU 108','VAS');</v>
      </c>
    </row>
    <row r="148" spans="1:8">
      <c r="A148" s="25" t="s">
        <v>3510</v>
      </c>
      <c r="B148" s="25" t="s">
        <v>3388</v>
      </c>
      <c r="C148" s="25" t="s">
        <v>293</v>
      </c>
      <c r="D148">
        <v>2</v>
      </c>
      <c r="E148" s="25" t="s">
        <v>3110</v>
      </c>
      <c r="F148" t="str">
        <f t="shared" si="4"/>
        <v>VAS_0291088</v>
      </c>
      <c r="G148" t="str">
        <f>IF(ISNA(VLOOKUP(F148,$F$3:F147,1,0)),"","DUP!")</f>
        <v/>
      </c>
      <c r="H148" t="str">
        <f t="shared" si="5"/>
        <v>INSERT INTO ZONE_MAP (SERVICE_ID, SERVICE_NAME, CODE, NW_GROUP, ZONE) VALUES (2,'Voice','0291088','DICH VU 108','VAS');</v>
      </c>
    </row>
    <row r="149" spans="1:8">
      <c r="A149" s="25" t="s">
        <v>3511</v>
      </c>
      <c r="B149" s="25" t="s">
        <v>3393</v>
      </c>
      <c r="C149" s="25" t="s">
        <v>293</v>
      </c>
      <c r="D149">
        <v>2</v>
      </c>
      <c r="E149" s="25" t="s">
        <v>3110</v>
      </c>
      <c r="F149" t="str">
        <f t="shared" si="4"/>
        <v>VAS_0291089</v>
      </c>
      <c r="G149" t="str">
        <f>IF(ISNA(VLOOKUP(F149,$F$3:F148,1,0)),"","DUP!")</f>
        <v/>
      </c>
      <c r="H149" t="str">
        <f t="shared" si="5"/>
        <v>INSERT INTO ZONE_MAP (SERVICE_ID, SERVICE_NAME, CODE, NW_GROUP, ZONE) VALUES (2,'Voice','0291089','GOI TAXI 1089','VAS');</v>
      </c>
    </row>
    <row r="150" spans="1:8">
      <c r="A150" s="25" t="s">
        <v>886</v>
      </c>
      <c r="B150" s="25" t="s">
        <v>306</v>
      </c>
      <c r="C150" s="25" t="s">
        <v>307</v>
      </c>
      <c r="D150">
        <v>2</v>
      </c>
      <c r="E150" s="25" t="s">
        <v>3110</v>
      </c>
      <c r="F150" t="str">
        <f t="shared" si="4"/>
        <v>NET_0291268</v>
      </c>
      <c r="G150" t="str">
        <f>IF(ISNA(VLOOKUP(F150,$F$3:F149,1,0)),"","DUP!")</f>
        <v/>
      </c>
      <c r="H150" t="str">
        <f t="shared" si="5"/>
        <v>INSERT INTO ZONE_MAP (SERVICE_ID, SERVICE_NAME, CODE, NW_GROUP, ZONE) VALUES (2,'Voice','0291268','INTERNET','NET');</v>
      </c>
    </row>
    <row r="151" spans="1:8">
      <c r="A151" s="25" t="s">
        <v>887</v>
      </c>
      <c r="B151" s="25" t="s">
        <v>306</v>
      </c>
      <c r="C151" s="25" t="s">
        <v>307</v>
      </c>
      <c r="D151">
        <v>2</v>
      </c>
      <c r="E151" s="25" t="s">
        <v>3110</v>
      </c>
      <c r="F151" t="str">
        <f t="shared" si="4"/>
        <v>NET_0291269</v>
      </c>
      <c r="G151" t="str">
        <f>IF(ISNA(VLOOKUP(F151,$F$3:F150,1,0)),"","DUP!")</f>
        <v/>
      </c>
      <c r="H151" t="str">
        <f t="shared" si="5"/>
        <v>INSERT INTO ZONE_MAP (SERVICE_ID, SERVICE_NAME, CODE, NW_GROUP, ZONE) VALUES (2,'Voice','0291269','INTERNET','NET');</v>
      </c>
    </row>
    <row r="152" spans="1:8">
      <c r="A152" s="25" t="s">
        <v>3512</v>
      </c>
      <c r="B152" s="25" t="s">
        <v>3395</v>
      </c>
      <c r="C152" s="25" t="s">
        <v>293</v>
      </c>
      <c r="D152">
        <v>2</v>
      </c>
      <c r="E152" s="25" t="s">
        <v>3110</v>
      </c>
      <c r="F152" t="str">
        <f t="shared" si="4"/>
        <v>VAS_0298011</v>
      </c>
      <c r="G152" t="str">
        <f>IF(ISNA(VLOOKUP(F152,$F$3:F151,1,0)),"","DUP!")</f>
        <v/>
      </c>
      <c r="H152" t="str">
        <f t="shared" si="5"/>
        <v>INSERT INTO ZONE_MAP (SERVICE_ID, SERVICE_NAME, CODE, NW_GROUP, ZONE) VALUES (2,'Voice','0298011','HOP THU TT','VAS');</v>
      </c>
    </row>
    <row r="153" spans="1:8">
      <c r="A153" s="25" t="s">
        <v>3513</v>
      </c>
      <c r="B153" s="25" t="s">
        <v>3395</v>
      </c>
      <c r="C153" s="25" t="s">
        <v>293</v>
      </c>
      <c r="D153">
        <v>2</v>
      </c>
      <c r="E153" s="25" t="s">
        <v>3110</v>
      </c>
      <c r="F153" t="str">
        <f t="shared" si="4"/>
        <v>VAS_02980111</v>
      </c>
      <c r="G153" t="str">
        <f>IF(ISNA(VLOOKUP(F153,$F$3:F152,1,0)),"","DUP!")</f>
        <v/>
      </c>
      <c r="H153" t="str">
        <f t="shared" si="5"/>
        <v>INSERT INTO ZONE_MAP (SERVICE_ID, SERVICE_NAME, CODE, NW_GROUP, ZONE) VALUES (2,'Voice','02980111','HOP THU TT','VAS');</v>
      </c>
    </row>
    <row r="154" spans="1:8">
      <c r="A154" s="25" t="s">
        <v>3514</v>
      </c>
      <c r="B154" s="25" t="s">
        <v>3388</v>
      </c>
      <c r="C154" s="25" t="s">
        <v>293</v>
      </c>
      <c r="D154">
        <v>2</v>
      </c>
      <c r="E154" s="25" t="s">
        <v>3110</v>
      </c>
      <c r="F154" t="str">
        <f t="shared" si="4"/>
        <v>VAS_030108</v>
      </c>
      <c r="G154" t="str">
        <f>IF(ISNA(VLOOKUP(F154,$F$3:F153,1,0)),"","DUP!")</f>
        <v/>
      </c>
      <c r="H154" t="str">
        <f t="shared" si="5"/>
        <v>INSERT INTO ZONE_MAP (SERVICE_ID, SERVICE_NAME, CODE, NW_GROUP, ZONE) VALUES (2,'Voice','030108','DICH VU 108','VAS');</v>
      </c>
    </row>
    <row r="155" spans="1:8">
      <c r="A155" s="25" t="s">
        <v>3515</v>
      </c>
      <c r="B155" s="25" t="s">
        <v>3388</v>
      </c>
      <c r="C155" s="25" t="s">
        <v>293</v>
      </c>
      <c r="D155">
        <v>2</v>
      </c>
      <c r="E155" s="25" t="s">
        <v>3110</v>
      </c>
      <c r="F155" t="str">
        <f t="shared" si="4"/>
        <v>VAS_0301080</v>
      </c>
      <c r="G155" t="str">
        <f>IF(ISNA(VLOOKUP(F155,$F$3:F154,1,0)),"","DUP!")</f>
        <v/>
      </c>
      <c r="H155" t="str">
        <f t="shared" si="5"/>
        <v>INSERT INTO ZONE_MAP (SERVICE_ID, SERVICE_NAME, CODE, NW_GROUP, ZONE) VALUES (2,'Voice','0301080','DICH VU 108','VAS');</v>
      </c>
    </row>
    <row r="156" spans="1:8">
      <c r="A156" s="25" t="s">
        <v>3516</v>
      </c>
      <c r="B156" s="25" t="s">
        <v>3388</v>
      </c>
      <c r="C156" s="25" t="s">
        <v>293</v>
      </c>
      <c r="D156">
        <v>2</v>
      </c>
      <c r="E156" s="25" t="s">
        <v>3110</v>
      </c>
      <c r="F156" t="str">
        <f t="shared" si="4"/>
        <v>VAS_0301081</v>
      </c>
      <c r="G156" t="str">
        <f>IF(ISNA(VLOOKUP(F156,$F$3:F155,1,0)),"","DUP!")</f>
        <v/>
      </c>
      <c r="H156" t="str">
        <f t="shared" si="5"/>
        <v>INSERT INTO ZONE_MAP (SERVICE_ID, SERVICE_NAME, CODE, NW_GROUP, ZONE) VALUES (2,'Voice','0301081','DICH VU 108','VAS');</v>
      </c>
    </row>
    <row r="157" spans="1:8">
      <c r="A157" s="25" t="s">
        <v>3517</v>
      </c>
      <c r="B157" s="25" t="s">
        <v>3388</v>
      </c>
      <c r="C157" s="25" t="s">
        <v>293</v>
      </c>
      <c r="D157">
        <v>2</v>
      </c>
      <c r="E157" s="25" t="s">
        <v>3110</v>
      </c>
      <c r="F157" t="str">
        <f t="shared" si="4"/>
        <v>VAS_0301088</v>
      </c>
      <c r="G157" t="str">
        <f>IF(ISNA(VLOOKUP(F157,$F$3:F156,1,0)),"","DUP!")</f>
        <v/>
      </c>
      <c r="H157" t="str">
        <f t="shared" si="5"/>
        <v>INSERT INTO ZONE_MAP (SERVICE_ID, SERVICE_NAME, CODE, NW_GROUP, ZONE) VALUES (2,'Voice','0301088','DICH VU 108','VAS');</v>
      </c>
    </row>
    <row r="158" spans="1:8">
      <c r="A158" s="25" t="s">
        <v>3518</v>
      </c>
      <c r="B158" s="25" t="s">
        <v>3393</v>
      </c>
      <c r="C158" s="25" t="s">
        <v>293</v>
      </c>
      <c r="D158">
        <v>2</v>
      </c>
      <c r="E158" s="25" t="s">
        <v>3110</v>
      </c>
      <c r="F158" t="str">
        <f t="shared" si="4"/>
        <v>VAS_0301089</v>
      </c>
      <c r="G158" t="str">
        <f>IF(ISNA(VLOOKUP(F158,$F$3:F157,1,0)),"","DUP!")</f>
        <v/>
      </c>
      <c r="H158" t="str">
        <f t="shared" si="5"/>
        <v>INSERT INTO ZONE_MAP (SERVICE_ID, SERVICE_NAME, CODE, NW_GROUP, ZONE) VALUES (2,'Voice','0301089','GOI TAXI 1089','VAS');</v>
      </c>
    </row>
    <row r="159" spans="1:8">
      <c r="A159" s="25" t="s">
        <v>924</v>
      </c>
      <c r="B159" s="25" t="s">
        <v>306</v>
      </c>
      <c r="C159" s="25" t="s">
        <v>307</v>
      </c>
      <c r="D159">
        <v>2</v>
      </c>
      <c r="E159" s="25" t="s">
        <v>3110</v>
      </c>
      <c r="F159" t="str">
        <f t="shared" si="4"/>
        <v>NET_0301268</v>
      </c>
      <c r="G159" t="str">
        <f>IF(ISNA(VLOOKUP(F159,$F$3:F158,1,0)),"","DUP!")</f>
        <v/>
      </c>
      <c r="H159" t="str">
        <f t="shared" si="5"/>
        <v>INSERT INTO ZONE_MAP (SERVICE_ID, SERVICE_NAME, CODE, NW_GROUP, ZONE) VALUES (2,'Voice','0301268','INTERNET','NET');</v>
      </c>
    </row>
    <row r="160" spans="1:8">
      <c r="A160" s="25" t="s">
        <v>925</v>
      </c>
      <c r="B160" s="25" t="s">
        <v>306</v>
      </c>
      <c r="C160" s="25" t="s">
        <v>307</v>
      </c>
      <c r="D160">
        <v>2</v>
      </c>
      <c r="E160" s="25" t="s">
        <v>3110</v>
      </c>
      <c r="F160" t="str">
        <f t="shared" si="4"/>
        <v>NET_0301269</v>
      </c>
      <c r="G160" t="str">
        <f>IF(ISNA(VLOOKUP(F160,$F$3:F159,1,0)),"","DUP!")</f>
        <v/>
      </c>
      <c r="H160" t="str">
        <f t="shared" si="5"/>
        <v>INSERT INTO ZONE_MAP (SERVICE_ID, SERVICE_NAME, CODE, NW_GROUP, ZONE) VALUES (2,'Voice','0301269','INTERNET','NET');</v>
      </c>
    </row>
    <row r="161" spans="1:8">
      <c r="A161" s="25" t="s">
        <v>3519</v>
      </c>
      <c r="B161" s="25" t="s">
        <v>3395</v>
      </c>
      <c r="C161" s="25" t="s">
        <v>293</v>
      </c>
      <c r="D161">
        <v>2</v>
      </c>
      <c r="E161" s="25" t="s">
        <v>3110</v>
      </c>
      <c r="F161" t="str">
        <f t="shared" si="4"/>
        <v>VAS_0308011</v>
      </c>
      <c r="G161" t="str">
        <f>IF(ISNA(VLOOKUP(F161,$F$3:F160,1,0)),"","DUP!")</f>
        <v/>
      </c>
      <c r="H161" t="str">
        <f t="shared" si="5"/>
        <v>INSERT INTO ZONE_MAP (SERVICE_ID, SERVICE_NAME, CODE, NW_GROUP, ZONE) VALUES (2,'Voice','0308011','HOP THU TT','VAS');</v>
      </c>
    </row>
    <row r="162" spans="1:8">
      <c r="A162" s="25" t="s">
        <v>3520</v>
      </c>
      <c r="B162" s="25" t="s">
        <v>3388</v>
      </c>
      <c r="C162" s="25" t="s">
        <v>293</v>
      </c>
      <c r="D162">
        <v>2</v>
      </c>
      <c r="E162" s="25" t="s">
        <v>3110</v>
      </c>
      <c r="F162" t="str">
        <f t="shared" si="4"/>
        <v>VAS_031108</v>
      </c>
      <c r="G162" t="str">
        <f>IF(ISNA(VLOOKUP(F162,$F$3:F161,1,0)),"","DUP!")</f>
        <v/>
      </c>
      <c r="H162" t="str">
        <f t="shared" si="5"/>
        <v>INSERT INTO ZONE_MAP (SERVICE_ID, SERVICE_NAME, CODE, NW_GROUP, ZONE) VALUES (2,'Voice','031108','DICH VU 108','VAS');</v>
      </c>
    </row>
    <row r="163" spans="1:8">
      <c r="A163" s="25" t="s">
        <v>3521</v>
      </c>
      <c r="B163" s="25" t="s">
        <v>3388</v>
      </c>
      <c r="C163" s="25" t="s">
        <v>293</v>
      </c>
      <c r="D163">
        <v>2</v>
      </c>
      <c r="E163" s="25" t="s">
        <v>3110</v>
      </c>
      <c r="F163" t="str">
        <f t="shared" si="4"/>
        <v>VAS_0311080</v>
      </c>
      <c r="G163" t="str">
        <f>IF(ISNA(VLOOKUP(F163,$F$3:F162,1,0)),"","DUP!")</f>
        <v/>
      </c>
      <c r="H163" t="str">
        <f t="shared" si="5"/>
        <v>INSERT INTO ZONE_MAP (SERVICE_ID, SERVICE_NAME, CODE, NW_GROUP, ZONE) VALUES (2,'Voice','0311080','DICH VU 108','VAS');</v>
      </c>
    </row>
    <row r="164" spans="1:8">
      <c r="A164" s="25" t="s">
        <v>3522</v>
      </c>
      <c r="B164" s="25" t="s">
        <v>3388</v>
      </c>
      <c r="C164" s="25" t="s">
        <v>293</v>
      </c>
      <c r="D164">
        <v>2</v>
      </c>
      <c r="E164" s="25" t="s">
        <v>3110</v>
      </c>
      <c r="F164" t="str">
        <f t="shared" si="4"/>
        <v>VAS_0311081</v>
      </c>
      <c r="G164" t="str">
        <f>IF(ISNA(VLOOKUP(F164,$F$3:F163,1,0)),"","DUP!")</f>
        <v/>
      </c>
      <c r="H164" t="str">
        <f t="shared" si="5"/>
        <v>INSERT INTO ZONE_MAP (SERVICE_ID, SERVICE_NAME, CODE, NW_GROUP, ZONE) VALUES (2,'Voice','0311081','DICH VU 108','VAS');</v>
      </c>
    </row>
    <row r="165" spans="1:8">
      <c r="A165" s="25" t="s">
        <v>3523</v>
      </c>
      <c r="B165" s="25" t="s">
        <v>3388</v>
      </c>
      <c r="C165" s="25" t="s">
        <v>293</v>
      </c>
      <c r="D165">
        <v>2</v>
      </c>
      <c r="E165" s="25" t="s">
        <v>3110</v>
      </c>
      <c r="F165" t="str">
        <f t="shared" si="4"/>
        <v>VAS_0311088</v>
      </c>
      <c r="G165" t="str">
        <f>IF(ISNA(VLOOKUP(F165,$F$3:F164,1,0)),"","DUP!")</f>
        <v/>
      </c>
      <c r="H165" t="str">
        <f t="shared" si="5"/>
        <v>INSERT INTO ZONE_MAP (SERVICE_ID, SERVICE_NAME, CODE, NW_GROUP, ZONE) VALUES (2,'Voice','0311088','DICH VU 108','VAS');</v>
      </c>
    </row>
    <row r="166" spans="1:8">
      <c r="A166" s="25" t="s">
        <v>3524</v>
      </c>
      <c r="B166" s="25" t="s">
        <v>3393</v>
      </c>
      <c r="C166" s="25" t="s">
        <v>293</v>
      </c>
      <c r="D166">
        <v>2</v>
      </c>
      <c r="E166" s="25" t="s">
        <v>3110</v>
      </c>
      <c r="F166" t="str">
        <f t="shared" si="4"/>
        <v>VAS_0311089</v>
      </c>
      <c r="G166" t="str">
        <f>IF(ISNA(VLOOKUP(F166,$F$3:F165,1,0)),"","DUP!")</f>
        <v/>
      </c>
      <c r="H166" t="str">
        <f t="shared" si="5"/>
        <v>INSERT INTO ZONE_MAP (SERVICE_ID, SERVICE_NAME, CODE, NW_GROUP, ZONE) VALUES (2,'Voice','0311089','GOI TAXI 1089','VAS');</v>
      </c>
    </row>
    <row r="167" spans="1:8">
      <c r="A167" s="25" t="s">
        <v>962</v>
      </c>
      <c r="B167" s="25" t="s">
        <v>306</v>
      </c>
      <c r="C167" s="25" t="s">
        <v>307</v>
      </c>
      <c r="D167">
        <v>2</v>
      </c>
      <c r="E167" s="25" t="s">
        <v>3110</v>
      </c>
      <c r="F167" t="str">
        <f t="shared" si="4"/>
        <v>NET_0311268</v>
      </c>
      <c r="G167" t="str">
        <f>IF(ISNA(VLOOKUP(F167,$F$3:F166,1,0)),"","DUP!")</f>
        <v/>
      </c>
      <c r="H167" t="str">
        <f t="shared" si="5"/>
        <v>INSERT INTO ZONE_MAP (SERVICE_ID, SERVICE_NAME, CODE, NW_GROUP, ZONE) VALUES (2,'Voice','0311268','INTERNET','NET');</v>
      </c>
    </row>
    <row r="168" spans="1:8">
      <c r="A168" s="25" t="s">
        <v>963</v>
      </c>
      <c r="B168" s="25" t="s">
        <v>306</v>
      </c>
      <c r="C168" s="25" t="s">
        <v>307</v>
      </c>
      <c r="D168">
        <v>2</v>
      </c>
      <c r="E168" s="25" t="s">
        <v>3110</v>
      </c>
      <c r="F168" t="str">
        <f t="shared" si="4"/>
        <v>NET_0311269</v>
      </c>
      <c r="G168" t="str">
        <f>IF(ISNA(VLOOKUP(F168,$F$3:F167,1,0)),"","DUP!")</f>
        <v/>
      </c>
      <c r="H168" t="str">
        <f t="shared" si="5"/>
        <v>INSERT INTO ZONE_MAP (SERVICE_ID, SERVICE_NAME, CODE, NW_GROUP, ZONE) VALUES (2,'Voice','0311269','INTERNET','NET');</v>
      </c>
    </row>
    <row r="169" spans="1:8">
      <c r="A169" s="25" t="s">
        <v>3525</v>
      </c>
      <c r="B169" s="25" t="s">
        <v>3395</v>
      </c>
      <c r="C169" s="25" t="s">
        <v>293</v>
      </c>
      <c r="D169">
        <v>2</v>
      </c>
      <c r="E169" s="25" t="s">
        <v>3110</v>
      </c>
      <c r="F169" t="str">
        <f t="shared" si="4"/>
        <v>VAS_0318011</v>
      </c>
      <c r="G169" t="str">
        <f>IF(ISNA(VLOOKUP(F169,$F$3:F168,1,0)),"","DUP!")</f>
        <v/>
      </c>
      <c r="H169" t="str">
        <f t="shared" si="5"/>
        <v>INSERT INTO ZONE_MAP (SERVICE_ID, SERVICE_NAME, CODE, NW_GROUP, ZONE) VALUES (2,'Voice','0318011','HOP THU TT','VAS');</v>
      </c>
    </row>
    <row r="170" spans="1:8" ht="25.5">
      <c r="A170" s="25" t="s">
        <v>3526</v>
      </c>
      <c r="B170" s="25" t="s">
        <v>3527</v>
      </c>
      <c r="C170" s="25" t="s">
        <v>293</v>
      </c>
      <c r="D170">
        <v>2</v>
      </c>
      <c r="E170" s="25" t="s">
        <v>3110</v>
      </c>
      <c r="F170" t="str">
        <f t="shared" si="4"/>
        <v>VAS_0318014444</v>
      </c>
      <c r="G170" t="str">
        <f>IF(ISNA(VLOOKUP(F170,$F$3:F169,1,0)),"","DUP!")</f>
        <v/>
      </c>
      <c r="H170" t="str">
        <f t="shared" si="5"/>
        <v>INSERT INTO ZONE_MAP (SERVICE_ID, SERVICE_NAME, CODE, NW_GROUP, ZONE) VALUES (2,'Voice','0318014444','QUA TANG','VAS');</v>
      </c>
    </row>
    <row r="171" spans="1:8">
      <c r="A171" s="25" t="s">
        <v>3528</v>
      </c>
      <c r="B171" s="25" t="s">
        <v>3388</v>
      </c>
      <c r="C171" s="25" t="s">
        <v>293</v>
      </c>
      <c r="D171">
        <v>2</v>
      </c>
      <c r="E171" s="25" t="s">
        <v>3110</v>
      </c>
      <c r="F171" t="str">
        <f t="shared" si="4"/>
        <v>VAS_0320108</v>
      </c>
      <c r="G171" t="str">
        <f>IF(ISNA(VLOOKUP(F171,$F$3:F170,1,0)),"","DUP!")</f>
        <v/>
      </c>
      <c r="H171" t="str">
        <f t="shared" si="5"/>
        <v>INSERT INTO ZONE_MAP (SERVICE_ID, SERVICE_NAME, CODE, NW_GROUP, ZONE) VALUES (2,'Voice','0320108','DICH VU 108','VAS');</v>
      </c>
    </row>
    <row r="172" spans="1:8">
      <c r="A172" s="25" t="s">
        <v>3529</v>
      </c>
      <c r="B172" s="25" t="s">
        <v>3388</v>
      </c>
      <c r="C172" s="25" t="s">
        <v>293</v>
      </c>
      <c r="D172">
        <v>2</v>
      </c>
      <c r="E172" s="25" t="s">
        <v>3110</v>
      </c>
      <c r="F172" t="str">
        <f t="shared" si="4"/>
        <v>VAS_03201080</v>
      </c>
      <c r="G172" t="str">
        <f>IF(ISNA(VLOOKUP(F172,$F$3:F171,1,0)),"","DUP!")</f>
        <v/>
      </c>
      <c r="H172" t="str">
        <f t="shared" si="5"/>
        <v>INSERT INTO ZONE_MAP (SERVICE_ID, SERVICE_NAME, CODE, NW_GROUP, ZONE) VALUES (2,'Voice','03201080','DICH VU 108','VAS');</v>
      </c>
    </row>
    <row r="173" spans="1:8">
      <c r="A173" s="25" t="s">
        <v>3530</v>
      </c>
      <c r="B173" s="25" t="s">
        <v>3388</v>
      </c>
      <c r="C173" s="25" t="s">
        <v>293</v>
      </c>
      <c r="D173">
        <v>2</v>
      </c>
      <c r="E173" s="25" t="s">
        <v>3110</v>
      </c>
      <c r="F173" t="str">
        <f t="shared" si="4"/>
        <v>VAS_03201081</v>
      </c>
      <c r="G173" t="str">
        <f>IF(ISNA(VLOOKUP(F173,$F$3:F172,1,0)),"","DUP!")</f>
        <v/>
      </c>
      <c r="H173" t="str">
        <f t="shared" si="5"/>
        <v>INSERT INTO ZONE_MAP (SERVICE_ID, SERVICE_NAME, CODE, NW_GROUP, ZONE) VALUES (2,'Voice','03201081','DICH VU 108','VAS');</v>
      </c>
    </row>
    <row r="174" spans="1:8">
      <c r="A174" s="25" t="s">
        <v>3531</v>
      </c>
      <c r="B174" s="25" t="s">
        <v>3388</v>
      </c>
      <c r="C174" s="25" t="s">
        <v>293</v>
      </c>
      <c r="D174">
        <v>2</v>
      </c>
      <c r="E174" s="25" t="s">
        <v>3110</v>
      </c>
      <c r="F174" t="str">
        <f t="shared" si="4"/>
        <v>VAS_03201088</v>
      </c>
      <c r="G174" t="str">
        <f>IF(ISNA(VLOOKUP(F174,$F$3:F173,1,0)),"","DUP!")</f>
        <v/>
      </c>
      <c r="H174" t="str">
        <f t="shared" si="5"/>
        <v>INSERT INTO ZONE_MAP (SERVICE_ID, SERVICE_NAME, CODE, NW_GROUP, ZONE) VALUES (2,'Voice','03201088','DICH VU 108','VAS');</v>
      </c>
    </row>
    <row r="175" spans="1:8">
      <c r="A175" s="25" t="s">
        <v>3532</v>
      </c>
      <c r="B175" s="25" t="s">
        <v>3393</v>
      </c>
      <c r="C175" s="25" t="s">
        <v>293</v>
      </c>
      <c r="D175">
        <v>2</v>
      </c>
      <c r="E175" s="25" t="s">
        <v>3110</v>
      </c>
      <c r="F175" t="str">
        <f t="shared" si="4"/>
        <v>VAS_03201089</v>
      </c>
      <c r="G175" t="str">
        <f>IF(ISNA(VLOOKUP(F175,$F$3:F174,1,0)),"","DUP!")</f>
        <v/>
      </c>
      <c r="H175" t="str">
        <f t="shared" si="5"/>
        <v>INSERT INTO ZONE_MAP (SERVICE_ID, SERVICE_NAME, CODE, NW_GROUP, ZONE) VALUES (2,'Voice','03201089','GOI TAXI 1089','VAS');</v>
      </c>
    </row>
    <row r="176" spans="1:8">
      <c r="A176" s="25" t="s">
        <v>1000</v>
      </c>
      <c r="B176" s="25" t="s">
        <v>306</v>
      </c>
      <c r="C176" s="25" t="s">
        <v>307</v>
      </c>
      <c r="D176">
        <v>2</v>
      </c>
      <c r="E176" s="25" t="s">
        <v>3110</v>
      </c>
      <c r="F176" t="str">
        <f t="shared" si="4"/>
        <v>NET_03201268</v>
      </c>
      <c r="G176" t="str">
        <f>IF(ISNA(VLOOKUP(F176,$F$3:F175,1,0)),"","DUP!")</f>
        <v/>
      </c>
      <c r="H176" t="str">
        <f t="shared" si="5"/>
        <v>INSERT INTO ZONE_MAP (SERVICE_ID, SERVICE_NAME, CODE, NW_GROUP, ZONE) VALUES (2,'Voice','03201268','INTERNET','NET');</v>
      </c>
    </row>
    <row r="177" spans="1:8">
      <c r="A177" s="25" t="s">
        <v>1001</v>
      </c>
      <c r="B177" s="25" t="s">
        <v>306</v>
      </c>
      <c r="C177" s="25" t="s">
        <v>307</v>
      </c>
      <c r="D177">
        <v>2</v>
      </c>
      <c r="E177" s="25" t="s">
        <v>3110</v>
      </c>
      <c r="F177" t="str">
        <f t="shared" si="4"/>
        <v>NET_03201269</v>
      </c>
      <c r="G177" t="str">
        <f>IF(ISNA(VLOOKUP(F177,$F$3:F176,1,0)),"","DUP!")</f>
        <v/>
      </c>
      <c r="H177" t="str">
        <f t="shared" si="5"/>
        <v>INSERT INTO ZONE_MAP (SERVICE_ID, SERVICE_NAME, CODE, NW_GROUP, ZONE) VALUES (2,'Voice','03201269','INTERNET','NET');</v>
      </c>
    </row>
    <row r="178" spans="1:8">
      <c r="A178" s="25" t="s">
        <v>3533</v>
      </c>
      <c r="B178" s="25" t="s">
        <v>3395</v>
      </c>
      <c r="C178" s="25" t="s">
        <v>293</v>
      </c>
      <c r="D178">
        <v>2</v>
      </c>
      <c r="E178" s="25" t="s">
        <v>3110</v>
      </c>
      <c r="F178" t="str">
        <f t="shared" si="4"/>
        <v>VAS_03208011</v>
      </c>
      <c r="G178" t="str">
        <f>IF(ISNA(VLOOKUP(F178,$F$3:F177,1,0)),"","DUP!")</f>
        <v/>
      </c>
      <c r="H178" t="str">
        <f t="shared" si="5"/>
        <v>INSERT INTO ZONE_MAP (SERVICE_ID, SERVICE_NAME, CODE, NW_GROUP, ZONE) VALUES (2,'Voice','03208011','HOP THU TT','VAS');</v>
      </c>
    </row>
    <row r="179" spans="1:8" ht="25.5">
      <c r="A179" s="25" t="s">
        <v>3534</v>
      </c>
      <c r="B179" s="25" t="s">
        <v>3395</v>
      </c>
      <c r="C179" s="25" t="s">
        <v>293</v>
      </c>
      <c r="D179">
        <v>2</v>
      </c>
      <c r="E179" s="25" t="s">
        <v>3110</v>
      </c>
      <c r="F179" t="str">
        <f t="shared" si="4"/>
        <v>VAS_032080111</v>
      </c>
      <c r="G179" t="str">
        <f>IF(ISNA(VLOOKUP(F179,$F$3:F178,1,0)),"","DUP!")</f>
        <v/>
      </c>
      <c r="H179" t="str">
        <f t="shared" si="5"/>
        <v>INSERT INTO ZONE_MAP (SERVICE_ID, SERVICE_NAME, CODE, NW_GROUP, ZONE) VALUES (2,'Voice','032080111','HOP THU TT','VAS');</v>
      </c>
    </row>
    <row r="180" spans="1:8" ht="25.5">
      <c r="A180" s="25" t="s">
        <v>3535</v>
      </c>
      <c r="B180" s="25" t="s">
        <v>3412</v>
      </c>
      <c r="C180" s="25" t="s">
        <v>293</v>
      </c>
      <c r="D180">
        <v>2</v>
      </c>
      <c r="E180" s="25" t="s">
        <v>3110</v>
      </c>
      <c r="F180" t="str">
        <f t="shared" si="4"/>
        <v>VAS_0320801666</v>
      </c>
      <c r="G180" t="str">
        <f>IF(ISNA(VLOOKUP(F180,$F$3:F179,1,0)),"","DUP!")</f>
        <v/>
      </c>
      <c r="H180" t="str">
        <f t="shared" si="5"/>
        <v>INSERT INTO ZONE_MAP (SERVICE_ID, SERVICE_NAME, CODE, NW_GROUP, ZONE) VALUES (2,'Voice','0320801666','TRA CUU DIEM THI','VAS');</v>
      </c>
    </row>
    <row r="181" spans="1:8">
      <c r="A181" s="25" t="s">
        <v>3536</v>
      </c>
      <c r="B181" s="25" t="s">
        <v>3388</v>
      </c>
      <c r="C181" s="25" t="s">
        <v>293</v>
      </c>
      <c r="D181">
        <v>2</v>
      </c>
      <c r="E181" s="25" t="s">
        <v>3110</v>
      </c>
      <c r="F181" t="str">
        <f t="shared" si="4"/>
        <v>VAS_0321108</v>
      </c>
      <c r="G181" t="str">
        <f>IF(ISNA(VLOOKUP(F181,$F$3:F180,1,0)),"","DUP!")</f>
        <v/>
      </c>
      <c r="H181" t="str">
        <f t="shared" si="5"/>
        <v>INSERT INTO ZONE_MAP (SERVICE_ID, SERVICE_NAME, CODE, NW_GROUP, ZONE) VALUES (2,'Voice','0321108','DICH VU 108','VAS');</v>
      </c>
    </row>
    <row r="182" spans="1:8">
      <c r="A182" s="25" t="s">
        <v>3537</v>
      </c>
      <c r="B182" s="25" t="s">
        <v>3388</v>
      </c>
      <c r="C182" s="25" t="s">
        <v>293</v>
      </c>
      <c r="D182">
        <v>2</v>
      </c>
      <c r="E182" s="25" t="s">
        <v>3110</v>
      </c>
      <c r="F182" t="str">
        <f t="shared" si="4"/>
        <v>VAS_03211080</v>
      </c>
      <c r="G182" t="str">
        <f>IF(ISNA(VLOOKUP(F182,$F$3:F181,1,0)),"","DUP!")</f>
        <v/>
      </c>
      <c r="H182" t="str">
        <f t="shared" si="5"/>
        <v>INSERT INTO ZONE_MAP (SERVICE_ID, SERVICE_NAME, CODE, NW_GROUP, ZONE) VALUES (2,'Voice','03211080','DICH VU 108','VAS');</v>
      </c>
    </row>
    <row r="183" spans="1:8">
      <c r="A183" s="25" t="s">
        <v>3538</v>
      </c>
      <c r="B183" s="25" t="s">
        <v>3388</v>
      </c>
      <c r="C183" s="25" t="s">
        <v>293</v>
      </c>
      <c r="D183">
        <v>2</v>
      </c>
      <c r="E183" s="25" t="s">
        <v>3110</v>
      </c>
      <c r="F183" t="str">
        <f t="shared" si="4"/>
        <v>VAS_03211081</v>
      </c>
      <c r="G183" t="str">
        <f>IF(ISNA(VLOOKUP(F183,$F$3:F182,1,0)),"","DUP!")</f>
        <v/>
      </c>
      <c r="H183" t="str">
        <f t="shared" si="5"/>
        <v>INSERT INTO ZONE_MAP (SERVICE_ID, SERVICE_NAME, CODE, NW_GROUP, ZONE) VALUES (2,'Voice','03211081','DICH VU 108','VAS');</v>
      </c>
    </row>
    <row r="184" spans="1:8">
      <c r="A184" s="25" t="s">
        <v>3539</v>
      </c>
      <c r="B184" s="25" t="s">
        <v>3388</v>
      </c>
      <c r="C184" s="25" t="s">
        <v>293</v>
      </c>
      <c r="D184">
        <v>2</v>
      </c>
      <c r="E184" s="25" t="s">
        <v>3110</v>
      </c>
      <c r="F184" t="str">
        <f t="shared" si="4"/>
        <v>VAS_03211088</v>
      </c>
      <c r="G184" t="str">
        <f>IF(ISNA(VLOOKUP(F184,$F$3:F183,1,0)),"","DUP!")</f>
        <v/>
      </c>
      <c r="H184" t="str">
        <f t="shared" si="5"/>
        <v>INSERT INTO ZONE_MAP (SERVICE_ID, SERVICE_NAME, CODE, NW_GROUP, ZONE) VALUES (2,'Voice','03211088','DICH VU 108','VAS');</v>
      </c>
    </row>
    <row r="185" spans="1:8">
      <c r="A185" s="25" t="s">
        <v>3540</v>
      </c>
      <c r="B185" s="25" t="s">
        <v>3393</v>
      </c>
      <c r="C185" s="25" t="s">
        <v>293</v>
      </c>
      <c r="D185">
        <v>2</v>
      </c>
      <c r="E185" s="25" t="s">
        <v>3110</v>
      </c>
      <c r="F185" t="str">
        <f t="shared" si="4"/>
        <v>VAS_03211089</v>
      </c>
      <c r="G185" t="str">
        <f>IF(ISNA(VLOOKUP(F185,$F$3:F184,1,0)),"","DUP!")</f>
        <v/>
      </c>
      <c r="H185" t="str">
        <f t="shared" si="5"/>
        <v>INSERT INTO ZONE_MAP (SERVICE_ID, SERVICE_NAME, CODE, NW_GROUP, ZONE) VALUES (2,'Voice','03211089','GOI TAXI 1089','VAS');</v>
      </c>
    </row>
    <row r="186" spans="1:8">
      <c r="A186" s="25" t="s">
        <v>1038</v>
      </c>
      <c r="B186" s="25" t="s">
        <v>306</v>
      </c>
      <c r="C186" s="25" t="s">
        <v>307</v>
      </c>
      <c r="D186">
        <v>2</v>
      </c>
      <c r="E186" s="25" t="s">
        <v>3110</v>
      </c>
      <c r="F186" t="str">
        <f t="shared" si="4"/>
        <v>NET_03211268</v>
      </c>
      <c r="G186" t="str">
        <f>IF(ISNA(VLOOKUP(F186,$F$3:F185,1,0)),"","DUP!")</f>
        <v/>
      </c>
      <c r="H186" t="str">
        <f t="shared" si="5"/>
        <v>INSERT INTO ZONE_MAP (SERVICE_ID, SERVICE_NAME, CODE, NW_GROUP, ZONE) VALUES (2,'Voice','03211268','INTERNET','NET');</v>
      </c>
    </row>
    <row r="187" spans="1:8">
      <c r="A187" s="25" t="s">
        <v>1039</v>
      </c>
      <c r="B187" s="25" t="s">
        <v>306</v>
      </c>
      <c r="C187" s="25" t="s">
        <v>307</v>
      </c>
      <c r="D187">
        <v>2</v>
      </c>
      <c r="E187" s="25" t="s">
        <v>3110</v>
      </c>
      <c r="F187" t="str">
        <f t="shared" si="4"/>
        <v>NET_03211269</v>
      </c>
      <c r="G187" t="str">
        <f>IF(ISNA(VLOOKUP(F187,$F$3:F186,1,0)),"","DUP!")</f>
        <v/>
      </c>
      <c r="H187" t="str">
        <f t="shared" si="5"/>
        <v>INSERT INTO ZONE_MAP (SERVICE_ID, SERVICE_NAME, CODE, NW_GROUP, ZONE) VALUES (2,'Voice','03211269','INTERNET','NET');</v>
      </c>
    </row>
    <row r="188" spans="1:8">
      <c r="A188" s="25" t="s">
        <v>3541</v>
      </c>
      <c r="B188" s="25" t="s">
        <v>3395</v>
      </c>
      <c r="C188" s="25" t="s">
        <v>293</v>
      </c>
      <c r="D188">
        <v>2</v>
      </c>
      <c r="E188" s="25" t="s">
        <v>3110</v>
      </c>
      <c r="F188" t="str">
        <f t="shared" si="4"/>
        <v>VAS_0321801</v>
      </c>
      <c r="G188" t="str">
        <f>IF(ISNA(VLOOKUP(F188,$F$3:F187,1,0)),"","DUP!")</f>
        <v/>
      </c>
      <c r="H188" t="str">
        <f t="shared" si="5"/>
        <v>INSERT INTO ZONE_MAP (SERVICE_ID, SERVICE_NAME, CODE, NW_GROUP, ZONE) VALUES (2,'Voice','0321801','HOP THU TT','VAS');</v>
      </c>
    </row>
    <row r="189" spans="1:8">
      <c r="A189" s="25" t="s">
        <v>3542</v>
      </c>
      <c r="B189" s="25" t="s">
        <v>3395</v>
      </c>
      <c r="C189" s="25" t="s">
        <v>293</v>
      </c>
      <c r="D189">
        <v>2</v>
      </c>
      <c r="E189" s="25" t="s">
        <v>3110</v>
      </c>
      <c r="F189" t="str">
        <f t="shared" si="4"/>
        <v>VAS_03218011</v>
      </c>
      <c r="G189" t="str">
        <f>IF(ISNA(VLOOKUP(F189,$F$3:F188,1,0)),"","DUP!")</f>
        <v/>
      </c>
      <c r="H189" t="str">
        <f t="shared" si="5"/>
        <v>INSERT INTO ZONE_MAP (SERVICE_ID, SERVICE_NAME, CODE, NW_GROUP, ZONE) VALUES (2,'Voice','03218011','HOP THU TT','VAS');</v>
      </c>
    </row>
    <row r="190" spans="1:8" ht="25.5">
      <c r="A190" s="25" t="s">
        <v>3543</v>
      </c>
      <c r="B190" s="25" t="s">
        <v>3544</v>
      </c>
      <c r="C190" s="25" t="s">
        <v>293</v>
      </c>
      <c r="D190">
        <v>2</v>
      </c>
      <c r="E190" s="25" t="s">
        <v>3110</v>
      </c>
      <c r="F190" t="str">
        <f t="shared" si="4"/>
        <v>VAS_0321801155</v>
      </c>
      <c r="G190" t="str">
        <f>IF(ISNA(VLOOKUP(F190,$F$3:F189,1,0)),"","DUP!")</f>
        <v/>
      </c>
      <c r="H190" t="str">
        <f t="shared" si="5"/>
        <v>INSERT INTO ZONE_MAP (SERVICE_ID, SERVICE_NAME, CODE, NW_GROUP, ZONE) VALUES (2,'Voice','0321801155','HT TIN TUC GIAI TRI','VAS');</v>
      </c>
    </row>
    <row r="191" spans="1:8" ht="25.5">
      <c r="A191" s="25" t="s">
        <v>3545</v>
      </c>
      <c r="B191" s="25" t="s">
        <v>3412</v>
      </c>
      <c r="C191" s="25" t="s">
        <v>293</v>
      </c>
      <c r="D191">
        <v>2</v>
      </c>
      <c r="E191" s="25" t="s">
        <v>3110</v>
      </c>
      <c r="F191" t="str">
        <f t="shared" si="4"/>
        <v>VAS_0321801333</v>
      </c>
      <c r="G191" t="str">
        <f>IF(ISNA(VLOOKUP(F191,$F$3:F190,1,0)),"","DUP!")</f>
        <v/>
      </c>
      <c r="H191" t="str">
        <f t="shared" si="5"/>
        <v>INSERT INTO ZONE_MAP (SERVICE_ID, SERVICE_NAME, CODE, NW_GROUP, ZONE) VALUES (2,'Voice','0321801333','TRA CUU DIEM THI','VAS');</v>
      </c>
    </row>
    <row r="192" spans="1:8" ht="25.5">
      <c r="A192" s="25" t="s">
        <v>3546</v>
      </c>
      <c r="B192" s="25" t="s">
        <v>3412</v>
      </c>
      <c r="C192" s="25" t="s">
        <v>293</v>
      </c>
      <c r="D192">
        <v>2</v>
      </c>
      <c r="E192" s="25" t="s">
        <v>3110</v>
      </c>
      <c r="F192" t="str">
        <f t="shared" si="4"/>
        <v>VAS_0321801444</v>
      </c>
      <c r="G192" t="str">
        <f>IF(ISNA(VLOOKUP(F192,$F$3:F191,1,0)),"","DUP!")</f>
        <v/>
      </c>
      <c r="H192" t="str">
        <f t="shared" si="5"/>
        <v>INSERT INTO ZONE_MAP (SERVICE_ID, SERVICE_NAME, CODE, NW_GROUP, ZONE) VALUES (2,'Voice','0321801444','TRA CUU DIEM THI','VAS');</v>
      </c>
    </row>
    <row r="193" spans="1:8">
      <c r="A193" s="25" t="s">
        <v>3547</v>
      </c>
      <c r="B193" s="25" t="s">
        <v>3388</v>
      </c>
      <c r="C193" s="25" t="s">
        <v>293</v>
      </c>
      <c r="D193">
        <v>2</v>
      </c>
      <c r="E193" s="25" t="s">
        <v>3110</v>
      </c>
      <c r="F193" t="str">
        <f t="shared" si="4"/>
        <v>VAS_033108</v>
      </c>
      <c r="G193" t="str">
        <f>IF(ISNA(VLOOKUP(F193,$F$3:F192,1,0)),"","DUP!")</f>
        <v/>
      </c>
      <c r="H193" t="str">
        <f t="shared" si="5"/>
        <v>INSERT INTO ZONE_MAP (SERVICE_ID, SERVICE_NAME, CODE, NW_GROUP, ZONE) VALUES (2,'Voice','033108','DICH VU 108','VAS');</v>
      </c>
    </row>
    <row r="194" spans="1:8">
      <c r="A194" s="25" t="s">
        <v>3548</v>
      </c>
      <c r="B194" s="25" t="s">
        <v>3388</v>
      </c>
      <c r="C194" s="25" t="s">
        <v>293</v>
      </c>
      <c r="D194">
        <v>2</v>
      </c>
      <c r="E194" s="25" t="s">
        <v>3110</v>
      </c>
      <c r="F194" t="str">
        <f t="shared" si="4"/>
        <v>VAS_0331080</v>
      </c>
      <c r="G194" t="str">
        <f>IF(ISNA(VLOOKUP(F194,$F$3:F193,1,0)),"","DUP!")</f>
        <v/>
      </c>
      <c r="H194" t="str">
        <f t="shared" si="5"/>
        <v>INSERT INTO ZONE_MAP (SERVICE_ID, SERVICE_NAME, CODE, NW_GROUP, ZONE) VALUES (2,'Voice','0331080','DICH VU 108','VAS');</v>
      </c>
    </row>
    <row r="195" spans="1:8">
      <c r="A195" s="25" t="s">
        <v>3549</v>
      </c>
      <c r="B195" s="25" t="s">
        <v>3388</v>
      </c>
      <c r="C195" s="25" t="s">
        <v>293</v>
      </c>
      <c r="D195">
        <v>2</v>
      </c>
      <c r="E195" s="25" t="s">
        <v>3110</v>
      </c>
      <c r="F195" t="str">
        <f t="shared" si="4"/>
        <v>VAS_0331081</v>
      </c>
      <c r="G195" t="str">
        <f>IF(ISNA(VLOOKUP(F195,$F$3:F194,1,0)),"","DUP!")</f>
        <v/>
      </c>
      <c r="H195" t="str">
        <f t="shared" si="5"/>
        <v>INSERT INTO ZONE_MAP (SERVICE_ID, SERVICE_NAME, CODE, NW_GROUP, ZONE) VALUES (2,'Voice','0331081','DICH VU 108','VAS');</v>
      </c>
    </row>
    <row r="196" spans="1:8">
      <c r="A196" s="25" t="s">
        <v>3550</v>
      </c>
      <c r="B196" s="25" t="s">
        <v>3388</v>
      </c>
      <c r="C196" s="25" t="s">
        <v>293</v>
      </c>
      <c r="D196">
        <v>2</v>
      </c>
      <c r="E196" s="25" t="s">
        <v>3110</v>
      </c>
      <c r="F196" t="str">
        <f t="shared" ref="F196:F259" si="6">C196&amp;"_"&amp;A196</f>
        <v>VAS_0331088</v>
      </c>
      <c r="G196" t="str">
        <f>IF(ISNA(VLOOKUP(F196,$F$3:F195,1,0)),"","DUP!")</f>
        <v/>
      </c>
      <c r="H196" t="str">
        <f t="shared" ref="H196:H259" si="7">IF(G196="DUP!","","INSERT INTO ZONE_MAP (SERVICE_ID, SERVICE_NAME, CODE, NW_GROUP, ZONE) VALUES ("&amp;D196&amp;",'"&amp;E196&amp;"','"&amp;A196&amp;"','"&amp;B196&amp;"','"&amp;C196&amp;"');")</f>
        <v>INSERT INTO ZONE_MAP (SERVICE_ID, SERVICE_NAME, CODE, NW_GROUP, ZONE) VALUES (2,'Voice','0331088','DICH VU 108','VAS');</v>
      </c>
    </row>
    <row r="197" spans="1:8">
      <c r="A197" s="25" t="s">
        <v>3551</v>
      </c>
      <c r="B197" s="25" t="s">
        <v>3393</v>
      </c>
      <c r="C197" s="25" t="s">
        <v>293</v>
      </c>
      <c r="D197">
        <v>2</v>
      </c>
      <c r="E197" s="25" t="s">
        <v>3110</v>
      </c>
      <c r="F197" t="str">
        <f t="shared" si="6"/>
        <v>VAS_0331089</v>
      </c>
      <c r="G197" t="str">
        <f>IF(ISNA(VLOOKUP(F197,$F$3:F196,1,0)),"","DUP!")</f>
        <v/>
      </c>
      <c r="H197" t="str">
        <f t="shared" si="7"/>
        <v>INSERT INTO ZONE_MAP (SERVICE_ID, SERVICE_NAME, CODE, NW_GROUP, ZONE) VALUES (2,'Voice','0331089','GOI TAXI 1089','VAS');</v>
      </c>
    </row>
    <row r="198" spans="1:8">
      <c r="A198" s="25" t="s">
        <v>1076</v>
      </c>
      <c r="B198" s="25" t="s">
        <v>306</v>
      </c>
      <c r="C198" s="25" t="s">
        <v>307</v>
      </c>
      <c r="D198">
        <v>2</v>
      </c>
      <c r="E198" s="25" t="s">
        <v>3110</v>
      </c>
      <c r="F198" t="str">
        <f t="shared" si="6"/>
        <v>NET_0331268</v>
      </c>
      <c r="G198" t="str">
        <f>IF(ISNA(VLOOKUP(F198,$F$3:F197,1,0)),"","DUP!")</f>
        <v/>
      </c>
      <c r="H198" t="str">
        <f t="shared" si="7"/>
        <v>INSERT INTO ZONE_MAP (SERVICE_ID, SERVICE_NAME, CODE, NW_GROUP, ZONE) VALUES (2,'Voice','0331268','INTERNET','NET');</v>
      </c>
    </row>
    <row r="199" spans="1:8">
      <c r="A199" s="25" t="s">
        <v>1077</v>
      </c>
      <c r="B199" s="25" t="s">
        <v>306</v>
      </c>
      <c r="C199" s="25" t="s">
        <v>307</v>
      </c>
      <c r="D199">
        <v>2</v>
      </c>
      <c r="E199" s="25" t="s">
        <v>3110</v>
      </c>
      <c r="F199" t="str">
        <f t="shared" si="6"/>
        <v>NET_0331269</v>
      </c>
      <c r="G199" t="str">
        <f>IF(ISNA(VLOOKUP(F199,$F$3:F198,1,0)),"","DUP!")</f>
        <v/>
      </c>
      <c r="H199" t="str">
        <f t="shared" si="7"/>
        <v>INSERT INTO ZONE_MAP (SERVICE_ID, SERVICE_NAME, CODE, NW_GROUP, ZONE) VALUES (2,'Voice','0331269','INTERNET','NET');</v>
      </c>
    </row>
    <row r="200" spans="1:8">
      <c r="A200" s="25" t="s">
        <v>3552</v>
      </c>
      <c r="B200" s="25" t="s">
        <v>3395</v>
      </c>
      <c r="C200" s="25" t="s">
        <v>293</v>
      </c>
      <c r="D200">
        <v>2</v>
      </c>
      <c r="E200" s="25" t="s">
        <v>3110</v>
      </c>
      <c r="F200" t="str">
        <f t="shared" si="6"/>
        <v>VAS_033801</v>
      </c>
      <c r="G200" t="str">
        <f>IF(ISNA(VLOOKUP(F200,$F$3:F199,1,0)),"","DUP!")</f>
        <v/>
      </c>
      <c r="H200" t="str">
        <f t="shared" si="7"/>
        <v>INSERT INTO ZONE_MAP (SERVICE_ID, SERVICE_NAME, CODE, NW_GROUP, ZONE) VALUES (2,'Voice','033801','HOP THU TT','VAS');</v>
      </c>
    </row>
    <row r="201" spans="1:8">
      <c r="A201" s="25" t="s">
        <v>3553</v>
      </c>
      <c r="B201" s="25" t="s">
        <v>3395</v>
      </c>
      <c r="C201" s="25" t="s">
        <v>293</v>
      </c>
      <c r="D201">
        <v>2</v>
      </c>
      <c r="E201" s="25" t="s">
        <v>3110</v>
      </c>
      <c r="F201" t="str">
        <f t="shared" si="6"/>
        <v>VAS_0338011</v>
      </c>
      <c r="G201" t="str">
        <f>IF(ISNA(VLOOKUP(F201,$F$3:F200,1,0)),"","DUP!")</f>
        <v/>
      </c>
      <c r="H201" t="str">
        <f t="shared" si="7"/>
        <v>INSERT INTO ZONE_MAP (SERVICE_ID, SERVICE_NAME, CODE, NW_GROUP, ZONE) VALUES (2,'Voice','0338011','HOP THU TT','VAS');</v>
      </c>
    </row>
    <row r="202" spans="1:8">
      <c r="A202" s="25" t="s">
        <v>3554</v>
      </c>
      <c r="B202" s="25" t="s">
        <v>3388</v>
      </c>
      <c r="C202" s="25" t="s">
        <v>293</v>
      </c>
      <c r="D202">
        <v>2</v>
      </c>
      <c r="E202" s="25" t="s">
        <v>3110</v>
      </c>
      <c r="F202" t="str">
        <f t="shared" si="6"/>
        <v>VAS_0350108</v>
      </c>
      <c r="G202" t="str">
        <f>IF(ISNA(VLOOKUP(F202,$F$3:F201,1,0)),"","DUP!")</f>
        <v/>
      </c>
      <c r="H202" t="str">
        <f t="shared" si="7"/>
        <v>INSERT INTO ZONE_MAP (SERVICE_ID, SERVICE_NAME, CODE, NW_GROUP, ZONE) VALUES (2,'Voice','0350108','DICH VU 108','VAS');</v>
      </c>
    </row>
    <row r="203" spans="1:8">
      <c r="A203" s="25" t="s">
        <v>3555</v>
      </c>
      <c r="B203" s="25" t="s">
        <v>3388</v>
      </c>
      <c r="C203" s="25" t="s">
        <v>293</v>
      </c>
      <c r="D203">
        <v>2</v>
      </c>
      <c r="E203" s="25" t="s">
        <v>3110</v>
      </c>
      <c r="F203" t="str">
        <f t="shared" si="6"/>
        <v>VAS_03501080</v>
      </c>
      <c r="G203" t="str">
        <f>IF(ISNA(VLOOKUP(F203,$F$3:F202,1,0)),"","DUP!")</f>
        <v/>
      </c>
      <c r="H203" t="str">
        <f t="shared" si="7"/>
        <v>INSERT INTO ZONE_MAP (SERVICE_ID, SERVICE_NAME, CODE, NW_GROUP, ZONE) VALUES (2,'Voice','03501080','DICH VU 108','VAS');</v>
      </c>
    </row>
    <row r="204" spans="1:8">
      <c r="A204" s="25" t="s">
        <v>3556</v>
      </c>
      <c r="B204" s="25" t="s">
        <v>3388</v>
      </c>
      <c r="C204" s="25" t="s">
        <v>293</v>
      </c>
      <c r="D204">
        <v>2</v>
      </c>
      <c r="E204" s="25" t="s">
        <v>3110</v>
      </c>
      <c r="F204" t="str">
        <f t="shared" si="6"/>
        <v>VAS_03501081</v>
      </c>
      <c r="G204" t="str">
        <f>IF(ISNA(VLOOKUP(F204,$F$3:F203,1,0)),"","DUP!")</f>
        <v/>
      </c>
      <c r="H204" t="str">
        <f t="shared" si="7"/>
        <v>INSERT INTO ZONE_MAP (SERVICE_ID, SERVICE_NAME, CODE, NW_GROUP, ZONE) VALUES (2,'Voice','03501081','DICH VU 108','VAS');</v>
      </c>
    </row>
    <row r="205" spans="1:8">
      <c r="A205" s="25" t="s">
        <v>3557</v>
      </c>
      <c r="B205" s="25" t="s">
        <v>3388</v>
      </c>
      <c r="C205" s="25" t="s">
        <v>293</v>
      </c>
      <c r="D205">
        <v>2</v>
      </c>
      <c r="E205" s="25" t="s">
        <v>3110</v>
      </c>
      <c r="F205" t="str">
        <f t="shared" si="6"/>
        <v>VAS_03501088</v>
      </c>
      <c r="G205" t="str">
        <f>IF(ISNA(VLOOKUP(F205,$F$3:F204,1,0)),"","DUP!")</f>
        <v/>
      </c>
      <c r="H205" t="str">
        <f t="shared" si="7"/>
        <v>INSERT INTO ZONE_MAP (SERVICE_ID, SERVICE_NAME, CODE, NW_GROUP, ZONE) VALUES (2,'Voice','03501088','DICH VU 108','VAS');</v>
      </c>
    </row>
    <row r="206" spans="1:8">
      <c r="A206" s="25" t="s">
        <v>3558</v>
      </c>
      <c r="B206" s="25" t="s">
        <v>3393</v>
      </c>
      <c r="C206" s="25" t="s">
        <v>293</v>
      </c>
      <c r="D206">
        <v>2</v>
      </c>
      <c r="E206" s="25" t="s">
        <v>3110</v>
      </c>
      <c r="F206" t="str">
        <f t="shared" si="6"/>
        <v>VAS_03501089</v>
      </c>
      <c r="G206" t="str">
        <f>IF(ISNA(VLOOKUP(F206,$F$3:F205,1,0)),"","DUP!")</f>
        <v/>
      </c>
      <c r="H206" t="str">
        <f t="shared" si="7"/>
        <v>INSERT INTO ZONE_MAP (SERVICE_ID, SERVICE_NAME, CODE, NW_GROUP, ZONE) VALUES (2,'Voice','03501089','GOI TAXI 1089','VAS');</v>
      </c>
    </row>
    <row r="207" spans="1:8">
      <c r="A207" s="25" t="s">
        <v>1116</v>
      </c>
      <c r="B207" s="25" t="s">
        <v>306</v>
      </c>
      <c r="C207" s="25" t="s">
        <v>307</v>
      </c>
      <c r="D207">
        <v>2</v>
      </c>
      <c r="E207" s="25" t="s">
        <v>3110</v>
      </c>
      <c r="F207" t="str">
        <f t="shared" si="6"/>
        <v>NET_03501268</v>
      </c>
      <c r="G207" t="str">
        <f>IF(ISNA(VLOOKUP(F207,$F$3:F206,1,0)),"","DUP!")</f>
        <v/>
      </c>
      <c r="H207" t="str">
        <f t="shared" si="7"/>
        <v>INSERT INTO ZONE_MAP (SERVICE_ID, SERVICE_NAME, CODE, NW_GROUP, ZONE) VALUES (2,'Voice','03501268','INTERNET','NET');</v>
      </c>
    </row>
    <row r="208" spans="1:8">
      <c r="A208" s="25" t="s">
        <v>1117</v>
      </c>
      <c r="B208" s="25" t="s">
        <v>306</v>
      </c>
      <c r="C208" s="25" t="s">
        <v>307</v>
      </c>
      <c r="D208">
        <v>2</v>
      </c>
      <c r="E208" s="25" t="s">
        <v>3110</v>
      </c>
      <c r="F208" t="str">
        <f t="shared" si="6"/>
        <v>NET_03501269</v>
      </c>
      <c r="G208" t="str">
        <f>IF(ISNA(VLOOKUP(F208,$F$3:F207,1,0)),"","DUP!")</f>
        <v/>
      </c>
      <c r="H208" t="str">
        <f t="shared" si="7"/>
        <v>INSERT INTO ZONE_MAP (SERVICE_ID, SERVICE_NAME, CODE, NW_GROUP, ZONE) VALUES (2,'Voice','03501269','INTERNET','NET');</v>
      </c>
    </row>
    <row r="209" spans="1:8">
      <c r="A209" s="25" t="s">
        <v>3559</v>
      </c>
      <c r="B209" s="25" t="s">
        <v>3395</v>
      </c>
      <c r="C209" s="25" t="s">
        <v>293</v>
      </c>
      <c r="D209">
        <v>2</v>
      </c>
      <c r="E209" s="25" t="s">
        <v>3110</v>
      </c>
      <c r="F209" t="str">
        <f t="shared" si="6"/>
        <v>VAS_0350801</v>
      </c>
      <c r="G209" t="str">
        <f>IF(ISNA(VLOOKUP(F209,$F$3:F208,1,0)),"","DUP!")</f>
        <v/>
      </c>
      <c r="H209" t="str">
        <f t="shared" si="7"/>
        <v>INSERT INTO ZONE_MAP (SERVICE_ID, SERVICE_NAME, CODE, NW_GROUP, ZONE) VALUES (2,'Voice','0350801','HOP THU TT','VAS');</v>
      </c>
    </row>
    <row r="210" spans="1:8" ht="25.5">
      <c r="A210" s="25" t="s">
        <v>3560</v>
      </c>
      <c r="B210" s="25" t="s">
        <v>3412</v>
      </c>
      <c r="C210" s="25" t="s">
        <v>293</v>
      </c>
      <c r="D210">
        <v>2</v>
      </c>
      <c r="E210" s="25" t="s">
        <v>3110</v>
      </c>
      <c r="F210" t="str">
        <f t="shared" si="6"/>
        <v>VAS_0350801555</v>
      </c>
      <c r="G210" t="str">
        <f>IF(ISNA(VLOOKUP(F210,$F$3:F209,1,0)),"","DUP!")</f>
        <v/>
      </c>
      <c r="H210" t="str">
        <f t="shared" si="7"/>
        <v>INSERT INTO ZONE_MAP (SERVICE_ID, SERVICE_NAME, CODE, NW_GROUP, ZONE) VALUES (2,'Voice','0350801555','TRA CUU DIEM THI','VAS');</v>
      </c>
    </row>
    <row r="211" spans="1:8" ht="25.5">
      <c r="A211" s="25" t="s">
        <v>3561</v>
      </c>
      <c r="B211" s="25" t="s">
        <v>3412</v>
      </c>
      <c r="C211" s="25" t="s">
        <v>293</v>
      </c>
      <c r="D211">
        <v>2</v>
      </c>
      <c r="E211" s="25" t="s">
        <v>3110</v>
      </c>
      <c r="F211" t="str">
        <f t="shared" si="6"/>
        <v>VAS_0350801666</v>
      </c>
      <c r="G211" t="str">
        <f>IF(ISNA(VLOOKUP(F211,$F$3:F210,1,0)),"","DUP!")</f>
        <v/>
      </c>
      <c r="H211" t="str">
        <f t="shared" si="7"/>
        <v>INSERT INTO ZONE_MAP (SERVICE_ID, SERVICE_NAME, CODE, NW_GROUP, ZONE) VALUES (2,'Voice','0350801666','TRA CUU DIEM THI','VAS');</v>
      </c>
    </row>
    <row r="212" spans="1:8">
      <c r="A212" s="25" t="s">
        <v>3562</v>
      </c>
      <c r="B212" s="25" t="s">
        <v>3388</v>
      </c>
      <c r="C212" s="25" t="s">
        <v>293</v>
      </c>
      <c r="D212">
        <v>2</v>
      </c>
      <c r="E212" s="25" t="s">
        <v>3110</v>
      </c>
      <c r="F212" t="str">
        <f t="shared" si="6"/>
        <v>VAS_0351108</v>
      </c>
      <c r="G212" t="str">
        <f>IF(ISNA(VLOOKUP(F212,$F$3:F211,1,0)),"","DUP!")</f>
        <v/>
      </c>
      <c r="H212" t="str">
        <f t="shared" si="7"/>
        <v>INSERT INTO ZONE_MAP (SERVICE_ID, SERVICE_NAME, CODE, NW_GROUP, ZONE) VALUES (2,'Voice','0351108','DICH VU 108','VAS');</v>
      </c>
    </row>
    <row r="213" spans="1:8">
      <c r="A213" s="25" t="s">
        <v>3563</v>
      </c>
      <c r="B213" s="25" t="s">
        <v>3388</v>
      </c>
      <c r="C213" s="25" t="s">
        <v>293</v>
      </c>
      <c r="D213">
        <v>2</v>
      </c>
      <c r="E213" s="25" t="s">
        <v>3110</v>
      </c>
      <c r="F213" t="str">
        <f t="shared" si="6"/>
        <v>VAS_03511080</v>
      </c>
      <c r="G213" t="str">
        <f>IF(ISNA(VLOOKUP(F213,$F$3:F212,1,0)),"","DUP!")</f>
        <v/>
      </c>
      <c r="H213" t="str">
        <f t="shared" si="7"/>
        <v>INSERT INTO ZONE_MAP (SERVICE_ID, SERVICE_NAME, CODE, NW_GROUP, ZONE) VALUES (2,'Voice','03511080','DICH VU 108','VAS');</v>
      </c>
    </row>
    <row r="214" spans="1:8">
      <c r="A214" s="25" t="s">
        <v>3564</v>
      </c>
      <c r="B214" s="25" t="s">
        <v>3388</v>
      </c>
      <c r="C214" s="25" t="s">
        <v>293</v>
      </c>
      <c r="D214">
        <v>2</v>
      </c>
      <c r="E214" s="25" t="s">
        <v>3110</v>
      </c>
      <c r="F214" t="str">
        <f t="shared" si="6"/>
        <v>VAS_03511081</v>
      </c>
      <c r="G214" t="str">
        <f>IF(ISNA(VLOOKUP(F214,$F$3:F213,1,0)),"","DUP!")</f>
        <v/>
      </c>
      <c r="H214" t="str">
        <f t="shared" si="7"/>
        <v>INSERT INTO ZONE_MAP (SERVICE_ID, SERVICE_NAME, CODE, NW_GROUP, ZONE) VALUES (2,'Voice','03511081','DICH VU 108','VAS');</v>
      </c>
    </row>
    <row r="215" spans="1:8">
      <c r="A215" s="25" t="s">
        <v>3565</v>
      </c>
      <c r="B215" s="25" t="s">
        <v>3388</v>
      </c>
      <c r="C215" s="25" t="s">
        <v>293</v>
      </c>
      <c r="D215">
        <v>2</v>
      </c>
      <c r="E215" s="25" t="s">
        <v>3110</v>
      </c>
      <c r="F215" t="str">
        <f t="shared" si="6"/>
        <v>VAS_03511088</v>
      </c>
      <c r="G215" t="str">
        <f>IF(ISNA(VLOOKUP(F215,$F$3:F214,1,0)),"","DUP!")</f>
        <v/>
      </c>
      <c r="H215" t="str">
        <f t="shared" si="7"/>
        <v>INSERT INTO ZONE_MAP (SERVICE_ID, SERVICE_NAME, CODE, NW_GROUP, ZONE) VALUES (2,'Voice','03511088','DICH VU 108','VAS');</v>
      </c>
    </row>
    <row r="216" spans="1:8">
      <c r="A216" s="25" t="s">
        <v>3566</v>
      </c>
      <c r="B216" s="25" t="s">
        <v>3393</v>
      </c>
      <c r="C216" s="25" t="s">
        <v>293</v>
      </c>
      <c r="D216">
        <v>2</v>
      </c>
      <c r="E216" s="25" t="s">
        <v>3110</v>
      </c>
      <c r="F216" t="str">
        <f t="shared" si="6"/>
        <v>VAS_03511089</v>
      </c>
      <c r="G216" t="str">
        <f>IF(ISNA(VLOOKUP(F216,$F$3:F215,1,0)),"","DUP!")</f>
        <v/>
      </c>
      <c r="H216" t="str">
        <f t="shared" si="7"/>
        <v>INSERT INTO ZONE_MAP (SERVICE_ID, SERVICE_NAME, CODE, NW_GROUP, ZONE) VALUES (2,'Voice','03511089','GOI TAXI 1089','VAS');</v>
      </c>
    </row>
    <row r="217" spans="1:8">
      <c r="A217" s="25" t="s">
        <v>1154</v>
      </c>
      <c r="B217" s="25" t="s">
        <v>306</v>
      </c>
      <c r="C217" s="25" t="s">
        <v>307</v>
      </c>
      <c r="D217">
        <v>2</v>
      </c>
      <c r="E217" s="25" t="s">
        <v>3110</v>
      </c>
      <c r="F217" t="str">
        <f t="shared" si="6"/>
        <v>NET_03511268</v>
      </c>
      <c r="G217" t="str">
        <f>IF(ISNA(VLOOKUP(F217,$F$3:F216,1,0)),"","DUP!")</f>
        <v/>
      </c>
      <c r="H217" t="str">
        <f t="shared" si="7"/>
        <v>INSERT INTO ZONE_MAP (SERVICE_ID, SERVICE_NAME, CODE, NW_GROUP, ZONE) VALUES (2,'Voice','03511268','INTERNET','NET');</v>
      </c>
    </row>
    <row r="218" spans="1:8">
      <c r="A218" s="25" t="s">
        <v>1155</v>
      </c>
      <c r="B218" s="25" t="s">
        <v>306</v>
      </c>
      <c r="C218" s="25" t="s">
        <v>307</v>
      </c>
      <c r="D218">
        <v>2</v>
      </c>
      <c r="E218" s="25" t="s">
        <v>3110</v>
      </c>
      <c r="F218" t="str">
        <f t="shared" si="6"/>
        <v>NET_03511269</v>
      </c>
      <c r="G218" t="str">
        <f>IF(ISNA(VLOOKUP(F218,$F$3:F217,1,0)),"","DUP!")</f>
        <v/>
      </c>
      <c r="H218" t="str">
        <f t="shared" si="7"/>
        <v>INSERT INTO ZONE_MAP (SERVICE_ID, SERVICE_NAME, CODE, NW_GROUP, ZONE) VALUES (2,'Voice','03511269','INTERNET','NET');</v>
      </c>
    </row>
    <row r="219" spans="1:8">
      <c r="A219" s="25" t="s">
        <v>3567</v>
      </c>
      <c r="B219" s="25" t="s">
        <v>3395</v>
      </c>
      <c r="C219" s="25" t="s">
        <v>293</v>
      </c>
      <c r="D219">
        <v>2</v>
      </c>
      <c r="E219" s="25" t="s">
        <v>3110</v>
      </c>
      <c r="F219" t="str">
        <f t="shared" si="6"/>
        <v>VAS_0351801</v>
      </c>
      <c r="G219" t="str">
        <f>IF(ISNA(VLOOKUP(F219,$F$3:F218,1,0)),"","DUP!")</f>
        <v/>
      </c>
      <c r="H219" t="str">
        <f t="shared" si="7"/>
        <v>INSERT INTO ZONE_MAP (SERVICE_ID, SERVICE_NAME, CODE, NW_GROUP, ZONE) VALUES (2,'Voice','0351801','HOP THU TT','VAS');</v>
      </c>
    </row>
    <row r="220" spans="1:8" ht="25.5">
      <c r="A220" s="25" t="s">
        <v>3568</v>
      </c>
      <c r="B220" s="25" t="s">
        <v>3412</v>
      </c>
      <c r="C220" s="25" t="s">
        <v>293</v>
      </c>
      <c r="D220">
        <v>2</v>
      </c>
      <c r="E220" s="25" t="s">
        <v>3110</v>
      </c>
      <c r="F220" t="str">
        <f t="shared" si="6"/>
        <v>VAS_0351801666</v>
      </c>
      <c r="G220" t="str">
        <f>IF(ISNA(VLOOKUP(F220,$F$3:F219,1,0)),"","DUP!")</f>
        <v/>
      </c>
      <c r="H220" t="str">
        <f t="shared" si="7"/>
        <v>INSERT INTO ZONE_MAP (SERVICE_ID, SERVICE_NAME, CODE, NW_GROUP, ZONE) VALUES (2,'Voice','0351801666','TRA CUU DIEM THI','VAS');</v>
      </c>
    </row>
    <row r="221" spans="1:8">
      <c r="A221" s="25" t="s">
        <v>3569</v>
      </c>
      <c r="B221" s="25" t="s">
        <v>3388</v>
      </c>
      <c r="C221" s="25" t="s">
        <v>293</v>
      </c>
      <c r="D221">
        <v>2</v>
      </c>
      <c r="E221" s="25" t="s">
        <v>3110</v>
      </c>
      <c r="F221" t="str">
        <f t="shared" si="6"/>
        <v>VAS_036108</v>
      </c>
      <c r="G221" t="str">
        <f>IF(ISNA(VLOOKUP(F221,$F$3:F220,1,0)),"","DUP!")</f>
        <v/>
      </c>
      <c r="H221" t="str">
        <f t="shared" si="7"/>
        <v>INSERT INTO ZONE_MAP (SERVICE_ID, SERVICE_NAME, CODE, NW_GROUP, ZONE) VALUES (2,'Voice','036108','DICH VU 108','VAS');</v>
      </c>
    </row>
    <row r="222" spans="1:8">
      <c r="A222" s="25" t="s">
        <v>3570</v>
      </c>
      <c r="B222" s="25" t="s">
        <v>3388</v>
      </c>
      <c r="C222" s="25" t="s">
        <v>293</v>
      </c>
      <c r="D222">
        <v>2</v>
      </c>
      <c r="E222" s="25" t="s">
        <v>3110</v>
      </c>
      <c r="F222" t="str">
        <f t="shared" si="6"/>
        <v>VAS_0361080</v>
      </c>
      <c r="G222" t="str">
        <f>IF(ISNA(VLOOKUP(F222,$F$3:F221,1,0)),"","DUP!")</f>
        <v/>
      </c>
      <c r="H222" t="str">
        <f t="shared" si="7"/>
        <v>INSERT INTO ZONE_MAP (SERVICE_ID, SERVICE_NAME, CODE, NW_GROUP, ZONE) VALUES (2,'Voice','0361080','DICH VU 108','VAS');</v>
      </c>
    </row>
    <row r="223" spans="1:8">
      <c r="A223" s="25" t="s">
        <v>3571</v>
      </c>
      <c r="B223" s="25" t="s">
        <v>3388</v>
      </c>
      <c r="C223" s="25" t="s">
        <v>293</v>
      </c>
      <c r="D223">
        <v>2</v>
      </c>
      <c r="E223" s="25" t="s">
        <v>3110</v>
      </c>
      <c r="F223" t="str">
        <f t="shared" si="6"/>
        <v>VAS_0361081</v>
      </c>
      <c r="G223" t="str">
        <f>IF(ISNA(VLOOKUP(F223,$F$3:F222,1,0)),"","DUP!")</f>
        <v/>
      </c>
      <c r="H223" t="str">
        <f t="shared" si="7"/>
        <v>INSERT INTO ZONE_MAP (SERVICE_ID, SERVICE_NAME, CODE, NW_GROUP, ZONE) VALUES (2,'Voice','0361081','DICH VU 108','VAS');</v>
      </c>
    </row>
    <row r="224" spans="1:8">
      <c r="A224" s="25" t="s">
        <v>3572</v>
      </c>
      <c r="B224" s="25" t="s">
        <v>3388</v>
      </c>
      <c r="C224" s="25" t="s">
        <v>293</v>
      </c>
      <c r="D224">
        <v>2</v>
      </c>
      <c r="E224" s="25" t="s">
        <v>3110</v>
      </c>
      <c r="F224" t="str">
        <f t="shared" si="6"/>
        <v>VAS_0361088</v>
      </c>
      <c r="G224" t="str">
        <f>IF(ISNA(VLOOKUP(F224,$F$3:F223,1,0)),"","DUP!")</f>
        <v/>
      </c>
      <c r="H224" t="str">
        <f t="shared" si="7"/>
        <v>INSERT INTO ZONE_MAP (SERVICE_ID, SERVICE_NAME, CODE, NW_GROUP, ZONE) VALUES (2,'Voice','0361088','DICH VU 108','VAS');</v>
      </c>
    </row>
    <row r="225" spans="1:8" ht="25.5">
      <c r="A225" s="25" t="s">
        <v>3573</v>
      </c>
      <c r="B225" s="25" t="s">
        <v>3574</v>
      </c>
      <c r="C225" s="25" t="s">
        <v>293</v>
      </c>
      <c r="D225">
        <v>2</v>
      </c>
      <c r="E225" s="25" t="s">
        <v>3110</v>
      </c>
      <c r="F225" t="str">
        <f t="shared" si="6"/>
        <v>VAS_03610883</v>
      </c>
      <c r="G225" t="str">
        <f>IF(ISNA(VLOOKUP(F225,$F$3:F224,1,0)),"","DUP!")</f>
        <v/>
      </c>
      <c r="H225" t="str">
        <f t="shared" si="7"/>
        <v>INSERT INTO ZONE_MAP (SERVICE_ID, SERVICE_NAME, CODE, NW_GROUP, ZONE) VALUES (2,'Voice','03610883','DV TU VAN SUC KHOE','VAS');</v>
      </c>
    </row>
    <row r="226" spans="1:8">
      <c r="A226" s="25" t="s">
        <v>3575</v>
      </c>
      <c r="B226" s="25" t="s">
        <v>3393</v>
      </c>
      <c r="C226" s="25" t="s">
        <v>293</v>
      </c>
      <c r="D226">
        <v>2</v>
      </c>
      <c r="E226" s="25" t="s">
        <v>3110</v>
      </c>
      <c r="F226" t="str">
        <f t="shared" si="6"/>
        <v>VAS_0361089</v>
      </c>
      <c r="G226" t="str">
        <f>IF(ISNA(VLOOKUP(F226,$F$3:F225,1,0)),"","DUP!")</f>
        <v/>
      </c>
      <c r="H226" t="str">
        <f t="shared" si="7"/>
        <v>INSERT INTO ZONE_MAP (SERVICE_ID, SERVICE_NAME, CODE, NW_GROUP, ZONE) VALUES (2,'Voice','0361089','GOI TAXI 1089','VAS');</v>
      </c>
    </row>
    <row r="227" spans="1:8">
      <c r="A227" s="25" t="s">
        <v>1192</v>
      </c>
      <c r="B227" s="25" t="s">
        <v>306</v>
      </c>
      <c r="C227" s="25" t="s">
        <v>307</v>
      </c>
      <c r="D227">
        <v>2</v>
      </c>
      <c r="E227" s="25" t="s">
        <v>3110</v>
      </c>
      <c r="F227" t="str">
        <f t="shared" si="6"/>
        <v>NET_0361268</v>
      </c>
      <c r="G227" t="str">
        <f>IF(ISNA(VLOOKUP(F227,$F$3:F226,1,0)),"","DUP!")</f>
        <v/>
      </c>
      <c r="H227" t="str">
        <f t="shared" si="7"/>
        <v>INSERT INTO ZONE_MAP (SERVICE_ID, SERVICE_NAME, CODE, NW_GROUP, ZONE) VALUES (2,'Voice','0361268','INTERNET','NET');</v>
      </c>
    </row>
    <row r="228" spans="1:8">
      <c r="A228" s="25" t="s">
        <v>1193</v>
      </c>
      <c r="B228" s="25" t="s">
        <v>306</v>
      </c>
      <c r="C228" s="25" t="s">
        <v>307</v>
      </c>
      <c r="D228">
        <v>2</v>
      </c>
      <c r="E228" s="25" t="s">
        <v>3110</v>
      </c>
      <c r="F228" t="str">
        <f t="shared" si="6"/>
        <v>NET_0361269</v>
      </c>
      <c r="G228" t="str">
        <f>IF(ISNA(VLOOKUP(F228,$F$3:F227,1,0)),"","DUP!")</f>
        <v/>
      </c>
      <c r="H228" t="str">
        <f t="shared" si="7"/>
        <v>INSERT INTO ZONE_MAP (SERVICE_ID, SERVICE_NAME, CODE, NW_GROUP, ZONE) VALUES (2,'Voice','0361269','INTERNET','NET');</v>
      </c>
    </row>
    <row r="229" spans="1:8">
      <c r="A229" s="25" t="s">
        <v>3576</v>
      </c>
      <c r="B229" s="25" t="s">
        <v>3395</v>
      </c>
      <c r="C229" s="25" t="s">
        <v>293</v>
      </c>
      <c r="D229">
        <v>2</v>
      </c>
      <c r="E229" s="25" t="s">
        <v>3110</v>
      </c>
      <c r="F229" t="str">
        <f t="shared" si="6"/>
        <v>VAS_0368011</v>
      </c>
      <c r="G229" t="str">
        <f>IF(ISNA(VLOOKUP(F229,$F$3:F228,1,0)),"","DUP!")</f>
        <v/>
      </c>
      <c r="H229" t="str">
        <f t="shared" si="7"/>
        <v>INSERT INTO ZONE_MAP (SERVICE_ID, SERVICE_NAME, CODE, NW_GROUP, ZONE) VALUES (2,'Voice','0368011','HOP THU TT','VAS');</v>
      </c>
    </row>
    <row r="230" spans="1:8">
      <c r="A230" s="25" t="s">
        <v>3577</v>
      </c>
      <c r="B230" s="25" t="s">
        <v>3395</v>
      </c>
      <c r="C230" s="25" t="s">
        <v>293</v>
      </c>
      <c r="D230">
        <v>2</v>
      </c>
      <c r="E230" s="25" t="s">
        <v>3110</v>
      </c>
      <c r="F230" t="str">
        <f t="shared" si="6"/>
        <v>VAS_03680111</v>
      </c>
      <c r="G230" t="str">
        <f>IF(ISNA(VLOOKUP(F230,$F$3:F229,1,0)),"","DUP!")</f>
        <v/>
      </c>
      <c r="H230" t="str">
        <f t="shared" si="7"/>
        <v>INSERT INTO ZONE_MAP (SERVICE_ID, SERVICE_NAME, CODE, NW_GROUP, ZONE) VALUES (2,'Voice','03680111','HOP THU TT','VAS');</v>
      </c>
    </row>
    <row r="231" spans="1:8" ht="25.5">
      <c r="A231" s="25" t="s">
        <v>3578</v>
      </c>
      <c r="B231" s="25" t="s">
        <v>3412</v>
      </c>
      <c r="C231" s="25" t="s">
        <v>293</v>
      </c>
      <c r="D231">
        <v>2</v>
      </c>
      <c r="E231" s="25" t="s">
        <v>3110</v>
      </c>
      <c r="F231" t="str">
        <f t="shared" si="6"/>
        <v>VAS_036801333</v>
      </c>
      <c r="G231" t="str">
        <f>IF(ISNA(VLOOKUP(F231,$F$3:F230,1,0)),"","DUP!")</f>
        <v/>
      </c>
      <c r="H231" t="str">
        <f t="shared" si="7"/>
        <v>INSERT INTO ZONE_MAP (SERVICE_ID, SERVICE_NAME, CODE, NW_GROUP, ZONE) VALUES (2,'Voice','036801333','TRA CUU DIEM THI','VAS');</v>
      </c>
    </row>
    <row r="232" spans="1:8" ht="25.5">
      <c r="A232" s="25" t="s">
        <v>3579</v>
      </c>
      <c r="B232" s="25" t="s">
        <v>3412</v>
      </c>
      <c r="C232" s="25" t="s">
        <v>293</v>
      </c>
      <c r="D232">
        <v>2</v>
      </c>
      <c r="E232" s="25" t="s">
        <v>3110</v>
      </c>
      <c r="F232" t="str">
        <f t="shared" si="6"/>
        <v>VAS_036801444</v>
      </c>
      <c r="G232" t="str">
        <f>IF(ISNA(VLOOKUP(F232,$F$3:F231,1,0)),"","DUP!")</f>
        <v/>
      </c>
      <c r="H232" t="str">
        <f t="shared" si="7"/>
        <v>INSERT INTO ZONE_MAP (SERVICE_ID, SERVICE_NAME, CODE, NW_GROUP, ZONE) VALUES (2,'Voice','036801444','TRA CUU DIEM THI','VAS');</v>
      </c>
    </row>
    <row r="233" spans="1:8">
      <c r="A233" s="25" t="s">
        <v>3580</v>
      </c>
      <c r="B233" s="25" t="s">
        <v>3388</v>
      </c>
      <c r="C233" s="25" t="s">
        <v>293</v>
      </c>
      <c r="D233">
        <v>2</v>
      </c>
      <c r="E233" s="25" t="s">
        <v>3110</v>
      </c>
      <c r="F233" t="str">
        <f t="shared" si="6"/>
        <v>VAS_037108</v>
      </c>
      <c r="G233" t="str">
        <f>IF(ISNA(VLOOKUP(F233,$F$3:F232,1,0)),"","DUP!")</f>
        <v/>
      </c>
      <c r="H233" t="str">
        <f t="shared" si="7"/>
        <v>INSERT INTO ZONE_MAP (SERVICE_ID, SERVICE_NAME, CODE, NW_GROUP, ZONE) VALUES (2,'Voice','037108','DICH VU 108','VAS');</v>
      </c>
    </row>
    <row r="234" spans="1:8">
      <c r="A234" s="25" t="s">
        <v>3581</v>
      </c>
      <c r="B234" s="25" t="s">
        <v>3388</v>
      </c>
      <c r="C234" s="25" t="s">
        <v>293</v>
      </c>
      <c r="D234">
        <v>2</v>
      </c>
      <c r="E234" s="25" t="s">
        <v>3110</v>
      </c>
      <c r="F234" t="str">
        <f t="shared" si="6"/>
        <v>VAS_0371080</v>
      </c>
      <c r="G234" t="str">
        <f>IF(ISNA(VLOOKUP(F234,$F$3:F233,1,0)),"","DUP!")</f>
        <v/>
      </c>
      <c r="H234" t="str">
        <f t="shared" si="7"/>
        <v>INSERT INTO ZONE_MAP (SERVICE_ID, SERVICE_NAME, CODE, NW_GROUP, ZONE) VALUES (2,'Voice','0371080','DICH VU 108','VAS');</v>
      </c>
    </row>
    <row r="235" spans="1:8">
      <c r="A235" s="25" t="s">
        <v>3582</v>
      </c>
      <c r="B235" s="25" t="s">
        <v>3388</v>
      </c>
      <c r="C235" s="25" t="s">
        <v>293</v>
      </c>
      <c r="D235">
        <v>2</v>
      </c>
      <c r="E235" s="25" t="s">
        <v>3110</v>
      </c>
      <c r="F235" t="str">
        <f t="shared" si="6"/>
        <v>VAS_0371081</v>
      </c>
      <c r="G235" t="str">
        <f>IF(ISNA(VLOOKUP(F235,$F$3:F234,1,0)),"","DUP!")</f>
        <v/>
      </c>
      <c r="H235" t="str">
        <f t="shared" si="7"/>
        <v>INSERT INTO ZONE_MAP (SERVICE_ID, SERVICE_NAME, CODE, NW_GROUP, ZONE) VALUES (2,'Voice','0371081','DICH VU 108','VAS');</v>
      </c>
    </row>
    <row r="236" spans="1:8">
      <c r="A236" s="25" t="s">
        <v>3583</v>
      </c>
      <c r="B236" s="25" t="s">
        <v>3388</v>
      </c>
      <c r="C236" s="25" t="s">
        <v>293</v>
      </c>
      <c r="D236">
        <v>2</v>
      </c>
      <c r="E236" s="25" t="s">
        <v>3110</v>
      </c>
      <c r="F236" t="str">
        <f t="shared" si="6"/>
        <v>VAS_0371088</v>
      </c>
      <c r="G236" t="str">
        <f>IF(ISNA(VLOOKUP(F236,$F$3:F235,1,0)),"","DUP!")</f>
        <v/>
      </c>
      <c r="H236" t="str">
        <f t="shared" si="7"/>
        <v>INSERT INTO ZONE_MAP (SERVICE_ID, SERVICE_NAME, CODE, NW_GROUP, ZONE) VALUES (2,'Voice','0371088','DICH VU 108','VAS');</v>
      </c>
    </row>
    <row r="237" spans="1:8">
      <c r="A237" s="25" t="s">
        <v>3584</v>
      </c>
      <c r="B237" s="25" t="s">
        <v>3393</v>
      </c>
      <c r="C237" s="25" t="s">
        <v>293</v>
      </c>
      <c r="D237">
        <v>2</v>
      </c>
      <c r="E237" s="25" t="s">
        <v>3110</v>
      </c>
      <c r="F237" t="str">
        <f t="shared" si="6"/>
        <v>VAS_0371089</v>
      </c>
      <c r="G237" t="str">
        <f>IF(ISNA(VLOOKUP(F237,$F$3:F236,1,0)),"","DUP!")</f>
        <v/>
      </c>
      <c r="H237" t="str">
        <f t="shared" si="7"/>
        <v>INSERT INTO ZONE_MAP (SERVICE_ID, SERVICE_NAME, CODE, NW_GROUP, ZONE) VALUES (2,'Voice','0371089','GOI TAXI 1089','VAS');</v>
      </c>
    </row>
    <row r="238" spans="1:8">
      <c r="A238" s="25" t="s">
        <v>1230</v>
      </c>
      <c r="B238" s="25" t="s">
        <v>306</v>
      </c>
      <c r="C238" s="25" t="s">
        <v>307</v>
      </c>
      <c r="D238">
        <v>2</v>
      </c>
      <c r="E238" s="25" t="s">
        <v>3110</v>
      </c>
      <c r="F238" t="str">
        <f t="shared" si="6"/>
        <v>NET_0371268</v>
      </c>
      <c r="G238" t="str">
        <f>IF(ISNA(VLOOKUP(F238,$F$3:F237,1,0)),"","DUP!")</f>
        <v/>
      </c>
      <c r="H238" t="str">
        <f t="shared" si="7"/>
        <v>INSERT INTO ZONE_MAP (SERVICE_ID, SERVICE_NAME, CODE, NW_GROUP, ZONE) VALUES (2,'Voice','0371268','INTERNET','NET');</v>
      </c>
    </row>
    <row r="239" spans="1:8">
      <c r="A239" s="25" t="s">
        <v>1231</v>
      </c>
      <c r="B239" s="25" t="s">
        <v>306</v>
      </c>
      <c r="C239" s="25" t="s">
        <v>307</v>
      </c>
      <c r="D239">
        <v>2</v>
      </c>
      <c r="E239" s="25" t="s">
        <v>3110</v>
      </c>
      <c r="F239" t="str">
        <f t="shared" si="6"/>
        <v>NET_0371269</v>
      </c>
      <c r="G239" t="str">
        <f>IF(ISNA(VLOOKUP(F239,$F$3:F238,1,0)),"","DUP!")</f>
        <v/>
      </c>
      <c r="H239" t="str">
        <f t="shared" si="7"/>
        <v>INSERT INTO ZONE_MAP (SERVICE_ID, SERVICE_NAME, CODE, NW_GROUP, ZONE) VALUES (2,'Voice','0371269','INTERNET','NET');</v>
      </c>
    </row>
    <row r="240" spans="1:8">
      <c r="A240" s="25" t="s">
        <v>3585</v>
      </c>
      <c r="B240" s="25" t="s">
        <v>3395</v>
      </c>
      <c r="C240" s="25" t="s">
        <v>293</v>
      </c>
      <c r="D240">
        <v>2</v>
      </c>
      <c r="E240" s="25" t="s">
        <v>3110</v>
      </c>
      <c r="F240" t="str">
        <f t="shared" si="6"/>
        <v>VAS_037801</v>
      </c>
      <c r="G240" t="str">
        <f>IF(ISNA(VLOOKUP(F240,$F$3:F239,1,0)),"","DUP!")</f>
        <v/>
      </c>
      <c r="H240" t="str">
        <f t="shared" si="7"/>
        <v>INSERT INTO ZONE_MAP (SERVICE_ID, SERVICE_NAME, CODE, NW_GROUP, ZONE) VALUES (2,'Voice','037801','HOP THU TT','VAS');</v>
      </c>
    </row>
    <row r="241" spans="1:8" ht="25.5">
      <c r="A241" s="25" t="s">
        <v>3586</v>
      </c>
      <c r="B241" s="25" t="s">
        <v>3587</v>
      </c>
      <c r="C241" s="25" t="s">
        <v>293</v>
      </c>
      <c r="D241">
        <v>2</v>
      </c>
      <c r="E241" s="25" t="s">
        <v>3110</v>
      </c>
      <c r="F241" t="str">
        <f t="shared" si="6"/>
        <v>VAS_0378011124</v>
      </c>
      <c r="G241" t="str">
        <f>IF(ISNA(VLOOKUP(F241,$F$3:F240,1,0)),"","DUP!")</f>
        <v/>
      </c>
      <c r="H241" t="str">
        <f t="shared" si="7"/>
        <v>INSERT INTO ZONE_MAP (SERVICE_ID, SERVICE_NAME, CODE, NW_GROUP, ZONE) VALUES (2,'Voice','0378011124','TRA CUU KQSX NAM','VAS');</v>
      </c>
    </row>
    <row r="242" spans="1:8" ht="25.5">
      <c r="A242" s="25" t="s">
        <v>3588</v>
      </c>
      <c r="B242" s="25" t="s">
        <v>3589</v>
      </c>
      <c r="C242" s="25" t="s">
        <v>293</v>
      </c>
      <c r="D242">
        <v>2</v>
      </c>
      <c r="E242" s="25" t="s">
        <v>3110</v>
      </c>
      <c r="F242" t="str">
        <f t="shared" si="6"/>
        <v>VAS_0378011125</v>
      </c>
      <c r="G242" t="str">
        <f>IF(ISNA(VLOOKUP(F242,$F$3:F241,1,0)),"","DUP!")</f>
        <v/>
      </c>
      <c r="H242" t="str">
        <f t="shared" si="7"/>
        <v>INSERT INTO ZONE_MAP (SERVICE_ID, SERVICE_NAME, CODE, NW_GROUP, ZONE) VALUES (2,'Voice','0378011125','TRA CUU KQSX TUAN','VAS');</v>
      </c>
    </row>
    <row r="243" spans="1:8" ht="25.5">
      <c r="A243" s="25" t="s">
        <v>3590</v>
      </c>
      <c r="B243" s="25" t="s">
        <v>3591</v>
      </c>
      <c r="C243" s="25" t="s">
        <v>293</v>
      </c>
      <c r="D243">
        <v>2</v>
      </c>
      <c r="E243" s="25" t="s">
        <v>3110</v>
      </c>
      <c r="F243" t="str">
        <f t="shared" si="6"/>
        <v>VAS_0378011333</v>
      </c>
      <c r="G243" t="str">
        <f>IF(ISNA(VLOOKUP(F243,$F$3:F242,1,0)),"","DUP!")</f>
        <v/>
      </c>
      <c r="H243" t="str">
        <f t="shared" si="7"/>
        <v>INSERT INTO ZONE_MAP (SERVICE_ID, SERVICE_NAME, CODE, NW_GROUP, ZONE) VALUES (2,'Voice','0378011333','TRA CUU DIEM THI PTTH','VAS');</v>
      </c>
    </row>
    <row r="244" spans="1:8" ht="25.5">
      <c r="A244" s="25" t="s">
        <v>3592</v>
      </c>
      <c r="B244" s="25" t="s">
        <v>3593</v>
      </c>
      <c r="C244" s="25" t="s">
        <v>293</v>
      </c>
      <c r="D244">
        <v>2</v>
      </c>
      <c r="E244" s="25" t="s">
        <v>3110</v>
      </c>
      <c r="F244" t="str">
        <f t="shared" si="6"/>
        <v>VAS_0378011444</v>
      </c>
      <c r="G244" t="str">
        <f>IF(ISNA(VLOOKUP(F244,$F$3:F243,1,0)),"","DUP!")</f>
        <v/>
      </c>
      <c r="H244" t="str">
        <f t="shared" si="7"/>
        <v>INSERT INTO ZONE_MAP (SERVICE_ID, SERVICE_NAME, CODE, NW_GROUP, ZONE) VALUES (2,'Voice','0378011444','TRA CUU DIEM THI DAI HOC','VAS');</v>
      </c>
    </row>
    <row r="245" spans="1:8">
      <c r="A245" s="25" t="s">
        <v>3594</v>
      </c>
      <c r="B245" s="25" t="s">
        <v>3388</v>
      </c>
      <c r="C245" s="25" t="s">
        <v>293</v>
      </c>
      <c r="D245">
        <v>2</v>
      </c>
      <c r="E245" s="25" t="s">
        <v>3110</v>
      </c>
      <c r="F245" t="str">
        <f t="shared" si="6"/>
        <v>VAS_038108</v>
      </c>
      <c r="G245" t="str">
        <f>IF(ISNA(VLOOKUP(F245,$F$3:F244,1,0)),"","DUP!")</f>
        <v/>
      </c>
      <c r="H245" t="str">
        <f t="shared" si="7"/>
        <v>INSERT INTO ZONE_MAP (SERVICE_ID, SERVICE_NAME, CODE, NW_GROUP, ZONE) VALUES (2,'Voice','038108','DICH VU 108','VAS');</v>
      </c>
    </row>
    <row r="246" spans="1:8">
      <c r="A246" s="25" t="s">
        <v>3595</v>
      </c>
      <c r="B246" s="25" t="s">
        <v>3388</v>
      </c>
      <c r="C246" s="25" t="s">
        <v>293</v>
      </c>
      <c r="D246">
        <v>2</v>
      </c>
      <c r="E246" s="25" t="s">
        <v>3110</v>
      </c>
      <c r="F246" t="str">
        <f t="shared" si="6"/>
        <v>VAS_0381080</v>
      </c>
      <c r="G246" t="str">
        <f>IF(ISNA(VLOOKUP(F246,$F$3:F245,1,0)),"","DUP!")</f>
        <v/>
      </c>
      <c r="H246" t="str">
        <f t="shared" si="7"/>
        <v>INSERT INTO ZONE_MAP (SERVICE_ID, SERVICE_NAME, CODE, NW_GROUP, ZONE) VALUES (2,'Voice','0381080','DICH VU 108','VAS');</v>
      </c>
    </row>
    <row r="247" spans="1:8">
      <c r="A247" s="25" t="s">
        <v>3596</v>
      </c>
      <c r="B247" s="25" t="s">
        <v>3388</v>
      </c>
      <c r="C247" s="25" t="s">
        <v>293</v>
      </c>
      <c r="D247">
        <v>2</v>
      </c>
      <c r="E247" s="25" t="s">
        <v>3110</v>
      </c>
      <c r="F247" t="str">
        <f t="shared" si="6"/>
        <v>VAS_0381081</v>
      </c>
      <c r="G247" t="str">
        <f>IF(ISNA(VLOOKUP(F247,$F$3:F246,1,0)),"","DUP!")</f>
        <v/>
      </c>
      <c r="H247" t="str">
        <f t="shared" si="7"/>
        <v>INSERT INTO ZONE_MAP (SERVICE_ID, SERVICE_NAME, CODE, NW_GROUP, ZONE) VALUES (2,'Voice','0381081','DICH VU 108','VAS');</v>
      </c>
    </row>
    <row r="248" spans="1:8">
      <c r="A248" s="25" t="s">
        <v>3597</v>
      </c>
      <c r="B248" s="25" t="s">
        <v>3388</v>
      </c>
      <c r="C248" s="25" t="s">
        <v>293</v>
      </c>
      <c r="D248">
        <v>2</v>
      </c>
      <c r="E248" s="25" t="s">
        <v>3110</v>
      </c>
      <c r="F248" t="str">
        <f t="shared" si="6"/>
        <v>VAS_0381088</v>
      </c>
      <c r="G248" t="str">
        <f>IF(ISNA(VLOOKUP(F248,$F$3:F247,1,0)),"","DUP!")</f>
        <v/>
      </c>
      <c r="H248" t="str">
        <f t="shared" si="7"/>
        <v>INSERT INTO ZONE_MAP (SERVICE_ID, SERVICE_NAME, CODE, NW_GROUP, ZONE) VALUES (2,'Voice','0381088','DICH VU 108','VAS');</v>
      </c>
    </row>
    <row r="249" spans="1:8">
      <c r="A249" s="25" t="s">
        <v>3598</v>
      </c>
      <c r="B249" s="25" t="s">
        <v>3393</v>
      </c>
      <c r="C249" s="25" t="s">
        <v>293</v>
      </c>
      <c r="D249">
        <v>2</v>
      </c>
      <c r="E249" s="25" t="s">
        <v>3110</v>
      </c>
      <c r="F249" t="str">
        <f t="shared" si="6"/>
        <v>VAS_0381089</v>
      </c>
      <c r="G249" t="str">
        <f>IF(ISNA(VLOOKUP(F249,$F$3:F248,1,0)),"","DUP!")</f>
        <v/>
      </c>
      <c r="H249" t="str">
        <f t="shared" si="7"/>
        <v>INSERT INTO ZONE_MAP (SERVICE_ID, SERVICE_NAME, CODE, NW_GROUP, ZONE) VALUES (2,'Voice','0381089','GOI TAXI 1089','VAS');</v>
      </c>
    </row>
    <row r="250" spans="1:8">
      <c r="A250" s="25" t="s">
        <v>1268</v>
      </c>
      <c r="B250" s="25" t="s">
        <v>306</v>
      </c>
      <c r="C250" s="25" t="s">
        <v>307</v>
      </c>
      <c r="D250">
        <v>2</v>
      </c>
      <c r="E250" s="25" t="s">
        <v>3110</v>
      </c>
      <c r="F250" t="str">
        <f t="shared" si="6"/>
        <v>NET_0381268</v>
      </c>
      <c r="G250" t="str">
        <f>IF(ISNA(VLOOKUP(F250,$F$3:F249,1,0)),"","DUP!")</f>
        <v/>
      </c>
      <c r="H250" t="str">
        <f t="shared" si="7"/>
        <v>INSERT INTO ZONE_MAP (SERVICE_ID, SERVICE_NAME, CODE, NW_GROUP, ZONE) VALUES (2,'Voice','0381268','INTERNET','NET');</v>
      </c>
    </row>
    <row r="251" spans="1:8">
      <c r="A251" s="25" t="s">
        <v>1269</v>
      </c>
      <c r="B251" s="25" t="s">
        <v>306</v>
      </c>
      <c r="C251" s="25" t="s">
        <v>307</v>
      </c>
      <c r="D251">
        <v>2</v>
      </c>
      <c r="E251" s="25" t="s">
        <v>3110</v>
      </c>
      <c r="F251" t="str">
        <f t="shared" si="6"/>
        <v>NET_0381269</v>
      </c>
      <c r="G251" t="str">
        <f>IF(ISNA(VLOOKUP(F251,$F$3:F250,1,0)),"","DUP!")</f>
        <v/>
      </c>
      <c r="H251" t="str">
        <f t="shared" si="7"/>
        <v>INSERT INTO ZONE_MAP (SERVICE_ID, SERVICE_NAME, CODE, NW_GROUP, ZONE) VALUES (2,'Voice','0381269','INTERNET','NET');</v>
      </c>
    </row>
    <row r="252" spans="1:8">
      <c r="A252" s="25" t="s">
        <v>3599</v>
      </c>
      <c r="B252" s="25" t="s">
        <v>3395</v>
      </c>
      <c r="C252" s="25" t="s">
        <v>293</v>
      </c>
      <c r="D252">
        <v>2</v>
      </c>
      <c r="E252" s="25" t="s">
        <v>3110</v>
      </c>
      <c r="F252" t="str">
        <f t="shared" si="6"/>
        <v>VAS_0388011</v>
      </c>
      <c r="G252" t="str">
        <f>IF(ISNA(VLOOKUP(F252,$F$3:F251,1,0)),"","DUP!")</f>
        <v/>
      </c>
      <c r="H252" t="str">
        <f t="shared" si="7"/>
        <v>INSERT INTO ZONE_MAP (SERVICE_ID, SERVICE_NAME, CODE, NW_GROUP, ZONE) VALUES (2,'Voice','0388011','HOP THU TT','VAS');</v>
      </c>
    </row>
    <row r="253" spans="1:8" ht="25.5">
      <c r="A253" s="25" t="s">
        <v>3600</v>
      </c>
      <c r="B253" s="25" t="s">
        <v>3601</v>
      </c>
      <c r="C253" s="25" t="s">
        <v>293</v>
      </c>
      <c r="D253">
        <v>2</v>
      </c>
      <c r="E253" s="25" t="s">
        <v>3110</v>
      </c>
      <c r="F253" t="str">
        <f t="shared" si="6"/>
        <v>VAS_0388011555</v>
      </c>
      <c r="G253" t="str">
        <f>IF(ISNA(VLOOKUP(F253,$F$3:F252,1,0)),"","DUP!")</f>
        <v/>
      </c>
      <c r="H253" t="str">
        <f t="shared" si="7"/>
        <v>INSERT INTO ZONE_MAP (SERVICE_ID, SERVICE_NAME, CODE, NW_GROUP, ZONE) VALUES (2,'Voice','0388011555','TRA CUU TS CDDH','VAS');</v>
      </c>
    </row>
    <row r="254" spans="1:8" ht="25.5">
      <c r="A254" s="25" t="s">
        <v>3602</v>
      </c>
      <c r="B254" s="25" t="s">
        <v>3603</v>
      </c>
      <c r="C254" s="25" t="s">
        <v>293</v>
      </c>
      <c r="D254">
        <v>2</v>
      </c>
      <c r="E254" s="25" t="s">
        <v>3110</v>
      </c>
      <c r="F254" t="str">
        <f t="shared" si="6"/>
        <v>VAS_0388011777</v>
      </c>
      <c r="G254" t="str">
        <f>IF(ISNA(VLOOKUP(F254,$F$3:F253,1,0)),"","DUP!")</f>
        <v/>
      </c>
      <c r="H254" t="str">
        <f t="shared" si="7"/>
        <v>INSERT INTO ZONE_MAP (SERVICE_ID, SERVICE_NAME, CODE, NW_GROUP, ZONE) VALUES (2,'Voice','0388011777','TRA CUU TS THPT','VAS');</v>
      </c>
    </row>
    <row r="255" spans="1:8">
      <c r="A255" s="25" t="s">
        <v>3604</v>
      </c>
      <c r="B255" s="25" t="s">
        <v>3388</v>
      </c>
      <c r="C255" s="25" t="s">
        <v>293</v>
      </c>
      <c r="D255">
        <v>2</v>
      </c>
      <c r="E255" s="25" t="s">
        <v>3110</v>
      </c>
      <c r="F255" t="str">
        <f t="shared" si="6"/>
        <v>VAS_039108</v>
      </c>
      <c r="G255" t="str">
        <f>IF(ISNA(VLOOKUP(F255,$F$3:F254,1,0)),"","DUP!")</f>
        <v/>
      </c>
      <c r="H255" t="str">
        <f t="shared" si="7"/>
        <v>INSERT INTO ZONE_MAP (SERVICE_ID, SERVICE_NAME, CODE, NW_GROUP, ZONE) VALUES (2,'Voice','039108','DICH VU 108','VAS');</v>
      </c>
    </row>
    <row r="256" spans="1:8">
      <c r="A256" s="25" t="s">
        <v>3605</v>
      </c>
      <c r="B256" s="25" t="s">
        <v>3388</v>
      </c>
      <c r="C256" s="25" t="s">
        <v>293</v>
      </c>
      <c r="D256">
        <v>2</v>
      </c>
      <c r="E256" s="25" t="s">
        <v>3110</v>
      </c>
      <c r="F256" t="str">
        <f t="shared" si="6"/>
        <v>VAS_0391080</v>
      </c>
      <c r="G256" t="str">
        <f>IF(ISNA(VLOOKUP(F256,$F$3:F255,1,0)),"","DUP!")</f>
        <v/>
      </c>
      <c r="H256" t="str">
        <f t="shared" si="7"/>
        <v>INSERT INTO ZONE_MAP (SERVICE_ID, SERVICE_NAME, CODE, NW_GROUP, ZONE) VALUES (2,'Voice','0391080','DICH VU 108','VAS');</v>
      </c>
    </row>
    <row r="257" spans="1:8">
      <c r="A257" s="25" t="s">
        <v>3606</v>
      </c>
      <c r="B257" s="25" t="s">
        <v>3388</v>
      </c>
      <c r="C257" s="25" t="s">
        <v>293</v>
      </c>
      <c r="D257">
        <v>2</v>
      </c>
      <c r="E257" s="25" t="s">
        <v>3110</v>
      </c>
      <c r="F257" t="str">
        <f t="shared" si="6"/>
        <v>VAS_0391081</v>
      </c>
      <c r="G257" t="str">
        <f>IF(ISNA(VLOOKUP(F257,$F$3:F256,1,0)),"","DUP!")</f>
        <v/>
      </c>
      <c r="H257" t="str">
        <f t="shared" si="7"/>
        <v>INSERT INTO ZONE_MAP (SERVICE_ID, SERVICE_NAME, CODE, NW_GROUP, ZONE) VALUES (2,'Voice','0391081','DICH VU 108','VAS');</v>
      </c>
    </row>
    <row r="258" spans="1:8">
      <c r="A258" s="25" t="s">
        <v>3607</v>
      </c>
      <c r="B258" s="25" t="s">
        <v>3388</v>
      </c>
      <c r="C258" s="25" t="s">
        <v>293</v>
      </c>
      <c r="D258">
        <v>2</v>
      </c>
      <c r="E258" s="25" t="s">
        <v>3110</v>
      </c>
      <c r="F258" t="str">
        <f t="shared" si="6"/>
        <v>VAS_0391088</v>
      </c>
      <c r="G258" t="str">
        <f>IF(ISNA(VLOOKUP(F258,$F$3:F257,1,0)),"","DUP!")</f>
        <v/>
      </c>
      <c r="H258" t="str">
        <f t="shared" si="7"/>
        <v>INSERT INTO ZONE_MAP (SERVICE_ID, SERVICE_NAME, CODE, NW_GROUP, ZONE) VALUES (2,'Voice','0391088','DICH VU 108','VAS');</v>
      </c>
    </row>
    <row r="259" spans="1:8">
      <c r="A259" s="25" t="s">
        <v>3608</v>
      </c>
      <c r="B259" s="25" t="s">
        <v>3393</v>
      </c>
      <c r="C259" s="25" t="s">
        <v>293</v>
      </c>
      <c r="D259">
        <v>2</v>
      </c>
      <c r="E259" s="25" t="s">
        <v>3110</v>
      </c>
      <c r="F259" t="str">
        <f t="shared" si="6"/>
        <v>VAS_0391089</v>
      </c>
      <c r="G259" t="str">
        <f>IF(ISNA(VLOOKUP(F259,$F$3:F258,1,0)),"","DUP!")</f>
        <v/>
      </c>
      <c r="H259" t="str">
        <f t="shared" si="7"/>
        <v>INSERT INTO ZONE_MAP (SERVICE_ID, SERVICE_NAME, CODE, NW_GROUP, ZONE) VALUES (2,'Voice','0391089','GOI TAXI 1089','VAS');</v>
      </c>
    </row>
    <row r="260" spans="1:8">
      <c r="A260" s="25" t="s">
        <v>1308</v>
      </c>
      <c r="B260" s="25" t="s">
        <v>306</v>
      </c>
      <c r="C260" s="25" t="s">
        <v>307</v>
      </c>
      <c r="D260">
        <v>2</v>
      </c>
      <c r="E260" s="25" t="s">
        <v>3110</v>
      </c>
      <c r="F260" t="str">
        <f t="shared" ref="F260:F323" si="8">C260&amp;"_"&amp;A260</f>
        <v>NET_0391268</v>
      </c>
      <c r="G260" t="str">
        <f>IF(ISNA(VLOOKUP(F260,$F$3:F259,1,0)),"","DUP!")</f>
        <v/>
      </c>
      <c r="H260" t="str">
        <f t="shared" ref="H260:H323" si="9">IF(G260="DUP!","","INSERT INTO ZONE_MAP (SERVICE_ID, SERVICE_NAME, CODE, NW_GROUP, ZONE) VALUES ("&amp;D260&amp;",'"&amp;E260&amp;"','"&amp;A260&amp;"','"&amp;B260&amp;"','"&amp;C260&amp;"');")</f>
        <v>INSERT INTO ZONE_MAP (SERVICE_ID, SERVICE_NAME, CODE, NW_GROUP, ZONE) VALUES (2,'Voice','0391268','INTERNET','NET');</v>
      </c>
    </row>
    <row r="261" spans="1:8">
      <c r="A261" s="25" t="s">
        <v>1309</v>
      </c>
      <c r="B261" s="25" t="s">
        <v>306</v>
      </c>
      <c r="C261" s="25" t="s">
        <v>307</v>
      </c>
      <c r="D261">
        <v>2</v>
      </c>
      <c r="E261" s="25" t="s">
        <v>3110</v>
      </c>
      <c r="F261" t="str">
        <f t="shared" si="8"/>
        <v>NET_0391269</v>
      </c>
      <c r="G261" t="str">
        <f>IF(ISNA(VLOOKUP(F261,$F$3:F260,1,0)),"","DUP!")</f>
        <v/>
      </c>
      <c r="H261" t="str">
        <f t="shared" si="9"/>
        <v>INSERT INTO ZONE_MAP (SERVICE_ID, SERVICE_NAME, CODE, NW_GROUP, ZONE) VALUES (2,'Voice','0391269','INTERNET','NET');</v>
      </c>
    </row>
    <row r="262" spans="1:8">
      <c r="A262" s="25" t="s">
        <v>3609</v>
      </c>
      <c r="B262" s="25" t="s">
        <v>3395</v>
      </c>
      <c r="C262" s="25" t="s">
        <v>293</v>
      </c>
      <c r="D262">
        <v>2</v>
      </c>
      <c r="E262" s="25" t="s">
        <v>3110</v>
      </c>
      <c r="F262" t="str">
        <f t="shared" si="8"/>
        <v>VAS_039801</v>
      </c>
      <c r="G262" t="str">
        <f>IF(ISNA(VLOOKUP(F262,$F$3:F261,1,0)),"","DUP!")</f>
        <v/>
      </c>
      <c r="H262" t="str">
        <f t="shared" si="9"/>
        <v>INSERT INTO ZONE_MAP (SERVICE_ID, SERVICE_NAME, CODE, NW_GROUP, ZONE) VALUES (2,'Voice','039801','HOP THU TT','VAS');</v>
      </c>
    </row>
    <row r="263" spans="1:8" ht="25.5">
      <c r="A263" s="25" t="s">
        <v>3610</v>
      </c>
      <c r="B263" s="25" t="s">
        <v>3412</v>
      </c>
      <c r="C263" s="25" t="s">
        <v>293</v>
      </c>
      <c r="D263">
        <v>2</v>
      </c>
      <c r="E263" s="25" t="s">
        <v>3110</v>
      </c>
      <c r="F263" t="str">
        <f t="shared" si="8"/>
        <v>VAS_0398011777</v>
      </c>
      <c r="G263" t="str">
        <f>IF(ISNA(VLOOKUP(F263,$F$3:F262,1,0)),"","DUP!")</f>
        <v/>
      </c>
      <c r="H263" t="str">
        <f t="shared" si="9"/>
        <v>INSERT INTO ZONE_MAP (SERVICE_ID, SERVICE_NAME, CODE, NW_GROUP, ZONE) VALUES (2,'Voice','0398011777','TRA CUU DIEM THI','VAS');</v>
      </c>
    </row>
    <row r="264" spans="1:8">
      <c r="A264" s="25" t="s">
        <v>3611</v>
      </c>
      <c r="B264" s="25" t="s">
        <v>3388</v>
      </c>
      <c r="C264" s="25" t="s">
        <v>293</v>
      </c>
      <c r="D264">
        <v>2</v>
      </c>
      <c r="E264" s="25" t="s">
        <v>3110</v>
      </c>
      <c r="F264" t="str">
        <f t="shared" si="8"/>
        <v>VAS_04108</v>
      </c>
      <c r="G264" t="str">
        <f>IF(ISNA(VLOOKUP(F264,$F$3:F263,1,0)),"","DUP!")</f>
        <v/>
      </c>
      <c r="H264" t="str">
        <f t="shared" si="9"/>
        <v>INSERT INTO ZONE_MAP (SERVICE_ID, SERVICE_NAME, CODE, NW_GROUP, ZONE) VALUES (2,'Voice','04108','DICH VU 108','VAS');</v>
      </c>
    </row>
    <row r="265" spans="1:8">
      <c r="A265" s="25" t="s">
        <v>3612</v>
      </c>
      <c r="B265" s="25" t="s">
        <v>3388</v>
      </c>
      <c r="C265" s="25" t="s">
        <v>293</v>
      </c>
      <c r="D265">
        <v>2</v>
      </c>
      <c r="E265" s="25" t="s">
        <v>3110</v>
      </c>
      <c r="F265" t="str">
        <f t="shared" si="8"/>
        <v>VAS_041080</v>
      </c>
      <c r="G265" t="str">
        <f>IF(ISNA(VLOOKUP(F265,$F$3:F264,1,0)),"","DUP!")</f>
        <v/>
      </c>
      <c r="H265" t="str">
        <f t="shared" si="9"/>
        <v>INSERT INTO ZONE_MAP (SERVICE_ID, SERVICE_NAME, CODE, NW_GROUP, ZONE) VALUES (2,'Voice','041080','DICH VU 108','VAS');</v>
      </c>
    </row>
    <row r="266" spans="1:8">
      <c r="A266" s="25" t="s">
        <v>3613</v>
      </c>
      <c r="B266" s="25" t="s">
        <v>3388</v>
      </c>
      <c r="C266" s="25" t="s">
        <v>293</v>
      </c>
      <c r="D266">
        <v>2</v>
      </c>
      <c r="E266" s="25" t="s">
        <v>3110</v>
      </c>
      <c r="F266" t="str">
        <f t="shared" si="8"/>
        <v>VAS_041081</v>
      </c>
      <c r="G266" t="str">
        <f>IF(ISNA(VLOOKUP(F266,$F$3:F265,1,0)),"","DUP!")</f>
        <v/>
      </c>
      <c r="H266" t="str">
        <f t="shared" si="9"/>
        <v>INSERT INTO ZONE_MAP (SERVICE_ID, SERVICE_NAME, CODE, NW_GROUP, ZONE) VALUES (2,'Voice','041081','DICH VU 108','VAS');</v>
      </c>
    </row>
    <row r="267" spans="1:8">
      <c r="A267" s="25" t="s">
        <v>3614</v>
      </c>
      <c r="B267" s="25" t="s">
        <v>3388</v>
      </c>
      <c r="C267" s="25" t="s">
        <v>293</v>
      </c>
      <c r="D267">
        <v>2</v>
      </c>
      <c r="E267" s="25" t="s">
        <v>3110</v>
      </c>
      <c r="F267" t="str">
        <f t="shared" si="8"/>
        <v>VAS_041088</v>
      </c>
      <c r="G267" t="str">
        <f>IF(ISNA(VLOOKUP(F267,$F$3:F266,1,0)),"","DUP!")</f>
        <v/>
      </c>
      <c r="H267" t="str">
        <f t="shared" si="9"/>
        <v>INSERT INTO ZONE_MAP (SERVICE_ID, SERVICE_NAME, CODE, NW_GROUP, ZONE) VALUES (2,'Voice','041088','DICH VU 108','VAS');</v>
      </c>
    </row>
    <row r="268" spans="1:8">
      <c r="A268" s="25" t="s">
        <v>3615</v>
      </c>
      <c r="B268" s="25" t="s">
        <v>3393</v>
      </c>
      <c r="C268" s="25" t="s">
        <v>293</v>
      </c>
      <c r="D268">
        <v>2</v>
      </c>
      <c r="E268" s="25" t="s">
        <v>3110</v>
      </c>
      <c r="F268" t="str">
        <f t="shared" si="8"/>
        <v>VAS_041089</v>
      </c>
      <c r="G268" t="str">
        <f>IF(ISNA(VLOOKUP(F268,$F$3:F267,1,0)),"","DUP!")</f>
        <v/>
      </c>
      <c r="H268" t="str">
        <f t="shared" si="9"/>
        <v>INSERT INTO ZONE_MAP (SERVICE_ID, SERVICE_NAME, CODE, NW_GROUP, ZONE) VALUES (2,'Voice','041089','GOI TAXI 1089','VAS');</v>
      </c>
    </row>
    <row r="269" spans="1:8">
      <c r="A269" s="25" t="s">
        <v>1346</v>
      </c>
      <c r="B269" s="25" t="s">
        <v>306</v>
      </c>
      <c r="C269" s="25" t="s">
        <v>307</v>
      </c>
      <c r="D269">
        <v>2</v>
      </c>
      <c r="E269" s="25" t="s">
        <v>3110</v>
      </c>
      <c r="F269" t="str">
        <f t="shared" si="8"/>
        <v>NET_041268</v>
      </c>
      <c r="G269" t="str">
        <f>IF(ISNA(VLOOKUP(F269,$F$3:F268,1,0)),"","DUP!")</f>
        <v/>
      </c>
      <c r="H269" t="str">
        <f t="shared" si="9"/>
        <v>INSERT INTO ZONE_MAP (SERVICE_ID, SERVICE_NAME, CODE, NW_GROUP, ZONE) VALUES (2,'Voice','041268','INTERNET','NET');</v>
      </c>
    </row>
    <row r="270" spans="1:8">
      <c r="A270" s="25" t="s">
        <v>1347</v>
      </c>
      <c r="B270" s="25" t="s">
        <v>306</v>
      </c>
      <c r="C270" s="25" t="s">
        <v>307</v>
      </c>
      <c r="D270">
        <v>2</v>
      </c>
      <c r="E270" s="25" t="s">
        <v>3110</v>
      </c>
      <c r="F270" t="str">
        <f t="shared" si="8"/>
        <v>NET_041269</v>
      </c>
      <c r="G270" t="str">
        <f>IF(ISNA(VLOOKUP(F270,$F$3:F269,1,0)),"","DUP!")</f>
        <v/>
      </c>
      <c r="H270" t="str">
        <f t="shared" si="9"/>
        <v>INSERT INTO ZONE_MAP (SERVICE_ID, SERVICE_NAME, CODE, NW_GROUP, ZONE) VALUES (2,'Voice','041269','INTERNET','NET');</v>
      </c>
    </row>
    <row r="271" spans="1:8">
      <c r="A271" s="25" t="s">
        <v>3616</v>
      </c>
      <c r="B271" s="25" t="s">
        <v>3395</v>
      </c>
      <c r="C271" s="25" t="s">
        <v>293</v>
      </c>
      <c r="D271">
        <v>2</v>
      </c>
      <c r="E271" s="25" t="s">
        <v>3110</v>
      </c>
      <c r="F271" t="str">
        <f t="shared" si="8"/>
        <v>VAS_048011</v>
      </c>
      <c r="G271" t="str">
        <f>IF(ISNA(VLOOKUP(F271,$F$3:F270,1,0)),"","DUP!")</f>
        <v/>
      </c>
      <c r="H271" t="str">
        <f t="shared" si="9"/>
        <v>INSERT INTO ZONE_MAP (SERVICE_ID, SERVICE_NAME, CODE, NW_GROUP, ZONE) VALUES (2,'Voice','048011','HOP THU TT','VAS');</v>
      </c>
    </row>
    <row r="272" spans="1:8">
      <c r="A272" s="25" t="s">
        <v>3617</v>
      </c>
      <c r="B272" s="25" t="s">
        <v>3388</v>
      </c>
      <c r="C272" s="25" t="s">
        <v>293</v>
      </c>
      <c r="D272">
        <v>2</v>
      </c>
      <c r="E272" s="25" t="s">
        <v>3110</v>
      </c>
      <c r="F272" t="str">
        <f t="shared" si="8"/>
        <v>VAS_0500108</v>
      </c>
      <c r="G272" t="str">
        <f>IF(ISNA(VLOOKUP(F272,$F$3:F271,1,0)),"","DUP!")</f>
        <v/>
      </c>
      <c r="H272" t="str">
        <f t="shared" si="9"/>
        <v>INSERT INTO ZONE_MAP (SERVICE_ID, SERVICE_NAME, CODE, NW_GROUP, ZONE) VALUES (2,'Voice','0500108','DICH VU 108','VAS');</v>
      </c>
    </row>
    <row r="273" spans="1:8">
      <c r="A273" s="25" t="s">
        <v>3618</v>
      </c>
      <c r="B273" s="25" t="s">
        <v>3388</v>
      </c>
      <c r="C273" s="25" t="s">
        <v>293</v>
      </c>
      <c r="D273">
        <v>2</v>
      </c>
      <c r="E273" s="25" t="s">
        <v>3110</v>
      </c>
      <c r="F273" t="str">
        <f t="shared" si="8"/>
        <v>VAS_05001080</v>
      </c>
      <c r="G273" t="str">
        <f>IF(ISNA(VLOOKUP(F273,$F$3:F272,1,0)),"","DUP!")</f>
        <v/>
      </c>
      <c r="H273" t="str">
        <f t="shared" si="9"/>
        <v>INSERT INTO ZONE_MAP (SERVICE_ID, SERVICE_NAME, CODE, NW_GROUP, ZONE) VALUES (2,'Voice','05001080','DICH VU 108','VAS');</v>
      </c>
    </row>
    <row r="274" spans="1:8">
      <c r="A274" s="25" t="s">
        <v>3619</v>
      </c>
      <c r="B274" s="25" t="s">
        <v>3388</v>
      </c>
      <c r="C274" s="25" t="s">
        <v>293</v>
      </c>
      <c r="D274">
        <v>2</v>
      </c>
      <c r="E274" s="25" t="s">
        <v>3110</v>
      </c>
      <c r="F274" t="str">
        <f t="shared" si="8"/>
        <v>VAS_05001081</v>
      </c>
      <c r="G274" t="str">
        <f>IF(ISNA(VLOOKUP(F274,$F$3:F273,1,0)),"","DUP!")</f>
        <v/>
      </c>
      <c r="H274" t="str">
        <f t="shared" si="9"/>
        <v>INSERT INTO ZONE_MAP (SERVICE_ID, SERVICE_NAME, CODE, NW_GROUP, ZONE) VALUES (2,'Voice','05001081','DICH VU 108','VAS');</v>
      </c>
    </row>
    <row r="275" spans="1:8">
      <c r="A275" s="25" t="s">
        <v>3620</v>
      </c>
      <c r="B275" s="25" t="s">
        <v>3388</v>
      </c>
      <c r="C275" s="25" t="s">
        <v>293</v>
      </c>
      <c r="D275">
        <v>2</v>
      </c>
      <c r="E275" s="25" t="s">
        <v>3110</v>
      </c>
      <c r="F275" t="str">
        <f t="shared" si="8"/>
        <v>VAS_05001088</v>
      </c>
      <c r="G275" t="str">
        <f>IF(ISNA(VLOOKUP(F275,$F$3:F274,1,0)),"","DUP!")</f>
        <v/>
      </c>
      <c r="H275" t="str">
        <f t="shared" si="9"/>
        <v>INSERT INTO ZONE_MAP (SERVICE_ID, SERVICE_NAME, CODE, NW_GROUP, ZONE) VALUES (2,'Voice','05001088','DICH VU 108','VAS');</v>
      </c>
    </row>
    <row r="276" spans="1:8">
      <c r="A276" s="25" t="s">
        <v>3621</v>
      </c>
      <c r="B276" s="25" t="s">
        <v>3393</v>
      </c>
      <c r="C276" s="25" t="s">
        <v>293</v>
      </c>
      <c r="D276">
        <v>2</v>
      </c>
      <c r="E276" s="25" t="s">
        <v>3110</v>
      </c>
      <c r="F276" t="str">
        <f t="shared" si="8"/>
        <v>VAS_05001089</v>
      </c>
      <c r="G276" t="str">
        <f>IF(ISNA(VLOOKUP(F276,$F$3:F275,1,0)),"","DUP!")</f>
        <v/>
      </c>
      <c r="H276" t="str">
        <f t="shared" si="9"/>
        <v>INSERT INTO ZONE_MAP (SERVICE_ID, SERVICE_NAME, CODE, NW_GROUP, ZONE) VALUES (2,'Voice','05001089','GOI TAXI 1089','VAS');</v>
      </c>
    </row>
    <row r="277" spans="1:8">
      <c r="A277" s="25" t="s">
        <v>1404</v>
      </c>
      <c r="B277" s="25" t="s">
        <v>306</v>
      </c>
      <c r="C277" s="25" t="s">
        <v>307</v>
      </c>
      <c r="D277">
        <v>2</v>
      </c>
      <c r="E277" s="25" t="s">
        <v>3110</v>
      </c>
      <c r="F277" t="str">
        <f t="shared" si="8"/>
        <v>NET_05001268</v>
      </c>
      <c r="G277" t="str">
        <f>IF(ISNA(VLOOKUP(F277,$F$3:F276,1,0)),"","DUP!")</f>
        <v/>
      </c>
      <c r="H277" t="str">
        <f t="shared" si="9"/>
        <v>INSERT INTO ZONE_MAP (SERVICE_ID, SERVICE_NAME, CODE, NW_GROUP, ZONE) VALUES (2,'Voice','05001268','INTERNET','NET');</v>
      </c>
    </row>
    <row r="278" spans="1:8">
      <c r="A278" s="25" t="s">
        <v>1405</v>
      </c>
      <c r="B278" s="25" t="s">
        <v>306</v>
      </c>
      <c r="C278" s="25" t="s">
        <v>307</v>
      </c>
      <c r="D278">
        <v>2</v>
      </c>
      <c r="E278" s="25" t="s">
        <v>3110</v>
      </c>
      <c r="F278" t="str">
        <f t="shared" si="8"/>
        <v>NET_05001269</v>
      </c>
      <c r="G278" t="str">
        <f>IF(ISNA(VLOOKUP(F278,$F$3:F277,1,0)),"","DUP!")</f>
        <v/>
      </c>
      <c r="H278" t="str">
        <f t="shared" si="9"/>
        <v>INSERT INTO ZONE_MAP (SERVICE_ID, SERVICE_NAME, CODE, NW_GROUP, ZONE) VALUES (2,'Voice','05001269','INTERNET','NET');</v>
      </c>
    </row>
    <row r="279" spans="1:8">
      <c r="A279" s="25" t="s">
        <v>3622</v>
      </c>
      <c r="B279" s="25" t="s">
        <v>3395</v>
      </c>
      <c r="C279" s="25" t="s">
        <v>293</v>
      </c>
      <c r="D279">
        <v>2</v>
      </c>
      <c r="E279" s="25" t="s">
        <v>3110</v>
      </c>
      <c r="F279" t="str">
        <f t="shared" si="8"/>
        <v>VAS_0500801</v>
      </c>
      <c r="G279" t="str">
        <f>IF(ISNA(VLOOKUP(F279,$F$3:F278,1,0)),"","DUP!")</f>
        <v/>
      </c>
      <c r="H279" t="str">
        <f t="shared" si="9"/>
        <v>INSERT INTO ZONE_MAP (SERVICE_ID, SERVICE_NAME, CODE, NW_GROUP, ZONE) VALUES (2,'Voice','0500801','HOP THU TT','VAS');</v>
      </c>
    </row>
    <row r="280" spans="1:8">
      <c r="A280" s="25" t="s">
        <v>3623</v>
      </c>
      <c r="B280" s="25" t="s">
        <v>3395</v>
      </c>
      <c r="C280" s="25" t="s">
        <v>293</v>
      </c>
      <c r="D280">
        <v>2</v>
      </c>
      <c r="E280" s="25" t="s">
        <v>3110</v>
      </c>
      <c r="F280" t="str">
        <f t="shared" si="8"/>
        <v>VAS_05008011</v>
      </c>
      <c r="G280" t="str">
        <f>IF(ISNA(VLOOKUP(F280,$F$3:F279,1,0)),"","DUP!")</f>
        <v/>
      </c>
      <c r="H280" t="str">
        <f t="shared" si="9"/>
        <v>INSERT INTO ZONE_MAP (SERVICE_ID, SERVICE_NAME, CODE, NW_GROUP, ZONE) VALUES (2,'Voice','05008011','HOP THU TT','VAS');</v>
      </c>
    </row>
    <row r="281" spans="1:8" ht="25.5">
      <c r="A281" s="25" t="s">
        <v>3624</v>
      </c>
      <c r="B281" s="25" t="s">
        <v>3412</v>
      </c>
      <c r="C281" s="25" t="s">
        <v>293</v>
      </c>
      <c r="D281">
        <v>2</v>
      </c>
      <c r="E281" s="25" t="s">
        <v>3110</v>
      </c>
      <c r="F281" t="str">
        <f t="shared" si="8"/>
        <v>VAS_0500801144</v>
      </c>
      <c r="G281" t="str">
        <f>IF(ISNA(VLOOKUP(F281,$F$3:F280,1,0)),"","DUP!")</f>
        <v/>
      </c>
      <c r="H281" t="str">
        <f t="shared" si="9"/>
        <v>INSERT INTO ZONE_MAP (SERVICE_ID, SERVICE_NAME, CODE, NW_GROUP, ZONE) VALUES (2,'Voice','0500801144','TRA CUU DIEM THI','VAS');</v>
      </c>
    </row>
    <row r="282" spans="1:8">
      <c r="A282" s="25" t="s">
        <v>3625</v>
      </c>
      <c r="B282" s="25" t="s">
        <v>3388</v>
      </c>
      <c r="C282" s="25" t="s">
        <v>293</v>
      </c>
      <c r="D282">
        <v>2</v>
      </c>
      <c r="E282" s="25" t="s">
        <v>3110</v>
      </c>
      <c r="F282" t="str">
        <f t="shared" si="8"/>
        <v>VAS_0501108</v>
      </c>
      <c r="G282" t="str">
        <f>IF(ISNA(VLOOKUP(F282,$F$3:F281,1,0)),"","DUP!")</f>
        <v/>
      </c>
      <c r="H282" t="str">
        <f t="shared" si="9"/>
        <v>INSERT INTO ZONE_MAP (SERVICE_ID, SERVICE_NAME, CODE, NW_GROUP, ZONE) VALUES (2,'Voice','0501108','DICH VU 108','VAS');</v>
      </c>
    </row>
    <row r="283" spans="1:8">
      <c r="A283" s="25" t="s">
        <v>3626</v>
      </c>
      <c r="B283" s="25" t="s">
        <v>3388</v>
      </c>
      <c r="C283" s="25" t="s">
        <v>293</v>
      </c>
      <c r="D283">
        <v>2</v>
      </c>
      <c r="E283" s="25" t="s">
        <v>3110</v>
      </c>
      <c r="F283" t="str">
        <f t="shared" si="8"/>
        <v>VAS_05011080</v>
      </c>
      <c r="G283" t="str">
        <f>IF(ISNA(VLOOKUP(F283,$F$3:F282,1,0)),"","DUP!")</f>
        <v/>
      </c>
      <c r="H283" t="str">
        <f t="shared" si="9"/>
        <v>INSERT INTO ZONE_MAP (SERVICE_ID, SERVICE_NAME, CODE, NW_GROUP, ZONE) VALUES (2,'Voice','05011080','DICH VU 108','VAS');</v>
      </c>
    </row>
    <row r="284" spans="1:8">
      <c r="A284" s="25" t="s">
        <v>3627</v>
      </c>
      <c r="B284" s="25" t="s">
        <v>3388</v>
      </c>
      <c r="C284" s="25" t="s">
        <v>293</v>
      </c>
      <c r="D284">
        <v>2</v>
      </c>
      <c r="E284" s="25" t="s">
        <v>3110</v>
      </c>
      <c r="F284" t="str">
        <f t="shared" si="8"/>
        <v>VAS_05011081</v>
      </c>
      <c r="G284" t="str">
        <f>IF(ISNA(VLOOKUP(F284,$F$3:F283,1,0)),"","DUP!")</f>
        <v/>
      </c>
      <c r="H284" t="str">
        <f t="shared" si="9"/>
        <v>INSERT INTO ZONE_MAP (SERVICE_ID, SERVICE_NAME, CODE, NW_GROUP, ZONE) VALUES (2,'Voice','05011081','DICH VU 108','VAS');</v>
      </c>
    </row>
    <row r="285" spans="1:8">
      <c r="A285" s="25" t="s">
        <v>3628</v>
      </c>
      <c r="B285" s="25" t="s">
        <v>3388</v>
      </c>
      <c r="C285" s="25" t="s">
        <v>293</v>
      </c>
      <c r="D285">
        <v>2</v>
      </c>
      <c r="E285" s="25" t="s">
        <v>3110</v>
      </c>
      <c r="F285" t="str">
        <f t="shared" si="8"/>
        <v>VAS_05011088</v>
      </c>
      <c r="G285" t="str">
        <f>IF(ISNA(VLOOKUP(F285,$F$3:F284,1,0)),"","DUP!")</f>
        <v/>
      </c>
      <c r="H285" t="str">
        <f t="shared" si="9"/>
        <v>INSERT INTO ZONE_MAP (SERVICE_ID, SERVICE_NAME, CODE, NW_GROUP, ZONE) VALUES (2,'Voice','05011088','DICH VU 108','VAS');</v>
      </c>
    </row>
    <row r="286" spans="1:8">
      <c r="A286" s="25" t="s">
        <v>3629</v>
      </c>
      <c r="B286" s="25" t="s">
        <v>3393</v>
      </c>
      <c r="C286" s="25" t="s">
        <v>293</v>
      </c>
      <c r="D286">
        <v>2</v>
      </c>
      <c r="E286" s="25" t="s">
        <v>3110</v>
      </c>
      <c r="F286" t="str">
        <f t="shared" si="8"/>
        <v>VAS_05011089</v>
      </c>
      <c r="G286" t="str">
        <f>IF(ISNA(VLOOKUP(F286,$F$3:F285,1,0)),"","DUP!")</f>
        <v/>
      </c>
      <c r="H286" t="str">
        <f t="shared" si="9"/>
        <v>INSERT INTO ZONE_MAP (SERVICE_ID, SERVICE_NAME, CODE, NW_GROUP, ZONE) VALUES (2,'Voice','05011089','GOI TAXI 1089','VAS');</v>
      </c>
    </row>
    <row r="287" spans="1:8">
      <c r="A287" s="25" t="s">
        <v>1442</v>
      </c>
      <c r="B287" s="25" t="s">
        <v>306</v>
      </c>
      <c r="C287" s="25" t="s">
        <v>307</v>
      </c>
      <c r="D287">
        <v>2</v>
      </c>
      <c r="E287" s="25" t="s">
        <v>3110</v>
      </c>
      <c r="F287" t="str">
        <f t="shared" si="8"/>
        <v>NET_05011268</v>
      </c>
      <c r="G287" t="str">
        <f>IF(ISNA(VLOOKUP(F287,$F$3:F286,1,0)),"","DUP!")</f>
        <v/>
      </c>
      <c r="H287" t="str">
        <f t="shared" si="9"/>
        <v>INSERT INTO ZONE_MAP (SERVICE_ID, SERVICE_NAME, CODE, NW_GROUP, ZONE) VALUES (2,'Voice','05011268','INTERNET','NET');</v>
      </c>
    </row>
    <row r="288" spans="1:8">
      <c r="A288" s="25" t="s">
        <v>1443</v>
      </c>
      <c r="B288" s="25" t="s">
        <v>306</v>
      </c>
      <c r="C288" s="25" t="s">
        <v>307</v>
      </c>
      <c r="D288">
        <v>2</v>
      </c>
      <c r="E288" s="25" t="s">
        <v>3110</v>
      </c>
      <c r="F288" t="str">
        <f t="shared" si="8"/>
        <v>NET_05011269</v>
      </c>
      <c r="G288" t="str">
        <f>IF(ISNA(VLOOKUP(F288,$F$3:F287,1,0)),"","DUP!")</f>
        <v/>
      </c>
      <c r="H288" t="str">
        <f t="shared" si="9"/>
        <v>INSERT INTO ZONE_MAP (SERVICE_ID, SERVICE_NAME, CODE, NW_GROUP, ZONE) VALUES (2,'Voice','05011269','INTERNET','NET');</v>
      </c>
    </row>
    <row r="289" spans="1:8">
      <c r="A289" s="25" t="s">
        <v>3630</v>
      </c>
      <c r="B289" s="25" t="s">
        <v>3395</v>
      </c>
      <c r="C289" s="25" t="s">
        <v>293</v>
      </c>
      <c r="D289">
        <v>2</v>
      </c>
      <c r="E289" s="25" t="s">
        <v>3110</v>
      </c>
      <c r="F289" t="str">
        <f t="shared" si="8"/>
        <v>VAS_0501801</v>
      </c>
      <c r="G289" t="str">
        <f>IF(ISNA(VLOOKUP(F289,$F$3:F288,1,0)),"","DUP!")</f>
        <v/>
      </c>
      <c r="H289" t="str">
        <f t="shared" si="9"/>
        <v>INSERT INTO ZONE_MAP (SERVICE_ID, SERVICE_NAME, CODE, NW_GROUP, ZONE) VALUES (2,'Voice','0501801','HOP THU TT','VAS');</v>
      </c>
    </row>
    <row r="290" spans="1:8">
      <c r="A290" s="25" t="s">
        <v>3631</v>
      </c>
      <c r="B290" s="25" t="s">
        <v>3395</v>
      </c>
      <c r="C290" s="25" t="s">
        <v>293</v>
      </c>
      <c r="D290">
        <v>2</v>
      </c>
      <c r="E290" s="25" t="s">
        <v>3110</v>
      </c>
      <c r="F290" t="str">
        <f t="shared" si="8"/>
        <v>VAS_05018011</v>
      </c>
      <c r="G290" t="str">
        <f>IF(ISNA(VLOOKUP(F290,$F$3:F289,1,0)),"","DUP!")</f>
        <v/>
      </c>
      <c r="H290" t="str">
        <f t="shared" si="9"/>
        <v>INSERT INTO ZONE_MAP (SERVICE_ID, SERVICE_NAME, CODE, NW_GROUP, ZONE) VALUES (2,'Voice','05018011','HOP THU TT','VAS');</v>
      </c>
    </row>
    <row r="291" spans="1:8" ht="25.5">
      <c r="A291" s="25" t="s">
        <v>3632</v>
      </c>
      <c r="B291" s="25" t="s">
        <v>3412</v>
      </c>
      <c r="C291" s="25" t="s">
        <v>293</v>
      </c>
      <c r="D291">
        <v>2</v>
      </c>
      <c r="E291" s="25" t="s">
        <v>3110</v>
      </c>
      <c r="F291" t="str">
        <f t="shared" si="8"/>
        <v>VAS_0501801144</v>
      </c>
      <c r="G291" t="str">
        <f>IF(ISNA(VLOOKUP(F291,$F$3:F290,1,0)),"","DUP!")</f>
        <v/>
      </c>
      <c r="H291" t="str">
        <f t="shared" si="9"/>
        <v>INSERT INTO ZONE_MAP (SERVICE_ID, SERVICE_NAME, CODE, NW_GROUP, ZONE) VALUES (2,'Voice','0501801144','TRA CUU DIEM THI','VAS');</v>
      </c>
    </row>
    <row r="292" spans="1:8">
      <c r="A292" s="25" t="s">
        <v>3633</v>
      </c>
      <c r="B292" s="25" t="s">
        <v>3388</v>
      </c>
      <c r="C292" s="25" t="s">
        <v>293</v>
      </c>
      <c r="D292">
        <v>2</v>
      </c>
      <c r="E292" s="25" t="s">
        <v>3110</v>
      </c>
      <c r="F292" t="str">
        <f t="shared" si="8"/>
        <v>VAS_0510108</v>
      </c>
      <c r="G292" t="str">
        <f>IF(ISNA(VLOOKUP(F292,$F$3:F291,1,0)),"","DUP!")</f>
        <v/>
      </c>
      <c r="H292" t="str">
        <f t="shared" si="9"/>
        <v>INSERT INTO ZONE_MAP (SERVICE_ID, SERVICE_NAME, CODE, NW_GROUP, ZONE) VALUES (2,'Voice','0510108','DICH VU 108','VAS');</v>
      </c>
    </row>
    <row r="293" spans="1:8">
      <c r="A293" s="25" t="s">
        <v>3634</v>
      </c>
      <c r="B293" s="25" t="s">
        <v>3388</v>
      </c>
      <c r="C293" s="25" t="s">
        <v>293</v>
      </c>
      <c r="D293">
        <v>2</v>
      </c>
      <c r="E293" s="25" t="s">
        <v>3110</v>
      </c>
      <c r="F293" t="str">
        <f t="shared" si="8"/>
        <v>VAS_05101080</v>
      </c>
      <c r="G293" t="str">
        <f>IF(ISNA(VLOOKUP(F293,$F$3:F292,1,0)),"","DUP!")</f>
        <v/>
      </c>
      <c r="H293" t="str">
        <f t="shared" si="9"/>
        <v>INSERT INTO ZONE_MAP (SERVICE_ID, SERVICE_NAME, CODE, NW_GROUP, ZONE) VALUES (2,'Voice','05101080','DICH VU 108','VAS');</v>
      </c>
    </row>
    <row r="294" spans="1:8">
      <c r="A294" s="25" t="s">
        <v>3635</v>
      </c>
      <c r="B294" s="25" t="s">
        <v>3388</v>
      </c>
      <c r="C294" s="25" t="s">
        <v>293</v>
      </c>
      <c r="D294">
        <v>2</v>
      </c>
      <c r="E294" s="25" t="s">
        <v>3110</v>
      </c>
      <c r="F294" t="str">
        <f t="shared" si="8"/>
        <v>VAS_05101081</v>
      </c>
      <c r="G294" t="str">
        <f>IF(ISNA(VLOOKUP(F294,$F$3:F293,1,0)),"","DUP!")</f>
        <v/>
      </c>
      <c r="H294" t="str">
        <f t="shared" si="9"/>
        <v>INSERT INTO ZONE_MAP (SERVICE_ID, SERVICE_NAME, CODE, NW_GROUP, ZONE) VALUES (2,'Voice','05101081','DICH VU 108','VAS');</v>
      </c>
    </row>
    <row r="295" spans="1:8">
      <c r="A295" s="25" t="s">
        <v>3636</v>
      </c>
      <c r="B295" s="25" t="s">
        <v>3388</v>
      </c>
      <c r="C295" s="25" t="s">
        <v>293</v>
      </c>
      <c r="D295">
        <v>2</v>
      </c>
      <c r="E295" s="25" t="s">
        <v>3110</v>
      </c>
      <c r="F295" t="str">
        <f t="shared" si="8"/>
        <v>VAS_05101088</v>
      </c>
      <c r="G295" t="str">
        <f>IF(ISNA(VLOOKUP(F295,$F$3:F294,1,0)),"","DUP!")</f>
        <v/>
      </c>
      <c r="H295" t="str">
        <f t="shared" si="9"/>
        <v>INSERT INTO ZONE_MAP (SERVICE_ID, SERVICE_NAME, CODE, NW_GROUP, ZONE) VALUES (2,'Voice','05101088','DICH VU 108','VAS');</v>
      </c>
    </row>
    <row r="296" spans="1:8">
      <c r="A296" s="25" t="s">
        <v>3637</v>
      </c>
      <c r="B296" s="25" t="s">
        <v>3393</v>
      </c>
      <c r="C296" s="25" t="s">
        <v>293</v>
      </c>
      <c r="D296">
        <v>2</v>
      </c>
      <c r="E296" s="25" t="s">
        <v>3110</v>
      </c>
      <c r="F296" t="str">
        <f t="shared" si="8"/>
        <v>VAS_05101089</v>
      </c>
      <c r="G296" t="str">
        <f>IF(ISNA(VLOOKUP(F296,$F$3:F295,1,0)),"","DUP!")</f>
        <v/>
      </c>
      <c r="H296" t="str">
        <f t="shared" si="9"/>
        <v>INSERT INTO ZONE_MAP (SERVICE_ID, SERVICE_NAME, CODE, NW_GROUP, ZONE) VALUES (2,'Voice','05101089','GOI TAXI 1089','VAS');</v>
      </c>
    </row>
    <row r="297" spans="1:8">
      <c r="A297" s="25" t="s">
        <v>1480</v>
      </c>
      <c r="B297" s="25" t="s">
        <v>306</v>
      </c>
      <c r="C297" s="25" t="s">
        <v>307</v>
      </c>
      <c r="D297">
        <v>2</v>
      </c>
      <c r="E297" s="25" t="s">
        <v>3110</v>
      </c>
      <c r="F297" t="str">
        <f t="shared" si="8"/>
        <v>NET_05101268</v>
      </c>
      <c r="G297" t="str">
        <f>IF(ISNA(VLOOKUP(F297,$F$3:F296,1,0)),"","DUP!")</f>
        <v/>
      </c>
      <c r="H297" t="str">
        <f t="shared" si="9"/>
        <v>INSERT INTO ZONE_MAP (SERVICE_ID, SERVICE_NAME, CODE, NW_GROUP, ZONE) VALUES (2,'Voice','05101268','INTERNET','NET');</v>
      </c>
    </row>
    <row r="298" spans="1:8">
      <c r="A298" s="25" t="s">
        <v>1481</v>
      </c>
      <c r="B298" s="25" t="s">
        <v>306</v>
      </c>
      <c r="C298" s="25" t="s">
        <v>307</v>
      </c>
      <c r="D298">
        <v>2</v>
      </c>
      <c r="E298" s="25" t="s">
        <v>3110</v>
      </c>
      <c r="F298" t="str">
        <f t="shared" si="8"/>
        <v>NET_05101269</v>
      </c>
      <c r="G298" t="str">
        <f>IF(ISNA(VLOOKUP(F298,$F$3:F297,1,0)),"","DUP!")</f>
        <v/>
      </c>
      <c r="H298" t="str">
        <f t="shared" si="9"/>
        <v>INSERT INTO ZONE_MAP (SERVICE_ID, SERVICE_NAME, CODE, NW_GROUP, ZONE) VALUES (2,'Voice','05101269','INTERNET','NET');</v>
      </c>
    </row>
    <row r="299" spans="1:8">
      <c r="A299" s="25" t="s">
        <v>3638</v>
      </c>
      <c r="B299" s="25" t="s">
        <v>3395</v>
      </c>
      <c r="C299" s="25" t="s">
        <v>293</v>
      </c>
      <c r="D299">
        <v>2</v>
      </c>
      <c r="E299" s="25" t="s">
        <v>3110</v>
      </c>
      <c r="F299" t="str">
        <f t="shared" si="8"/>
        <v>VAS_0510801</v>
      </c>
      <c r="G299" t="str">
        <f>IF(ISNA(VLOOKUP(F299,$F$3:F298,1,0)),"","DUP!")</f>
        <v/>
      </c>
      <c r="H299" t="str">
        <f t="shared" si="9"/>
        <v>INSERT INTO ZONE_MAP (SERVICE_ID, SERVICE_NAME, CODE, NW_GROUP, ZONE) VALUES (2,'Voice','0510801','HOP THU TT','VAS');</v>
      </c>
    </row>
    <row r="300" spans="1:8">
      <c r="A300" s="25" t="s">
        <v>3639</v>
      </c>
      <c r="B300" s="25" t="s">
        <v>3395</v>
      </c>
      <c r="C300" s="25" t="s">
        <v>293</v>
      </c>
      <c r="D300">
        <v>2</v>
      </c>
      <c r="E300" s="25" t="s">
        <v>3110</v>
      </c>
      <c r="F300" t="str">
        <f t="shared" si="8"/>
        <v>VAS_05108011</v>
      </c>
      <c r="G300" t="str">
        <f>IF(ISNA(VLOOKUP(F300,$F$3:F299,1,0)),"","DUP!")</f>
        <v/>
      </c>
      <c r="H300" t="str">
        <f t="shared" si="9"/>
        <v>INSERT INTO ZONE_MAP (SERVICE_ID, SERVICE_NAME, CODE, NW_GROUP, ZONE) VALUES (2,'Voice','05108011','HOP THU TT','VAS');</v>
      </c>
    </row>
    <row r="301" spans="1:8" ht="25.5">
      <c r="A301" s="25" t="s">
        <v>3640</v>
      </c>
      <c r="B301" s="25" t="s">
        <v>3641</v>
      </c>
      <c r="C301" s="25" t="s">
        <v>293</v>
      </c>
      <c r="D301">
        <v>2</v>
      </c>
      <c r="E301" s="25" t="s">
        <v>3110</v>
      </c>
      <c r="F301" t="str">
        <f t="shared" si="8"/>
        <v>VAS_0510801141</v>
      </c>
      <c r="G301" t="str">
        <f>IF(ISNA(VLOOKUP(F301,$F$3:F300,1,0)),"","DUP!")</f>
        <v/>
      </c>
      <c r="H301" t="str">
        <f t="shared" si="9"/>
        <v>INSERT INTO ZONE_MAP (SERVICE_ID, SERVICE_NAME, CODE, NW_GROUP, ZONE) VALUES (2,'Voice','0510801141','CA NHAC YEU CAU','VAS');</v>
      </c>
    </row>
    <row r="302" spans="1:8">
      <c r="A302" s="25" t="s">
        <v>3642</v>
      </c>
      <c r="B302" s="25" t="s">
        <v>3388</v>
      </c>
      <c r="C302" s="25" t="s">
        <v>293</v>
      </c>
      <c r="D302">
        <v>2</v>
      </c>
      <c r="E302" s="25" t="s">
        <v>3110</v>
      </c>
      <c r="F302" t="str">
        <f t="shared" si="8"/>
        <v>VAS_0511108</v>
      </c>
      <c r="G302" t="str">
        <f>IF(ISNA(VLOOKUP(F302,$F$3:F301,1,0)),"","DUP!")</f>
        <v/>
      </c>
      <c r="H302" t="str">
        <f t="shared" si="9"/>
        <v>INSERT INTO ZONE_MAP (SERVICE_ID, SERVICE_NAME, CODE, NW_GROUP, ZONE) VALUES (2,'Voice','0511108','DICH VU 108','VAS');</v>
      </c>
    </row>
    <row r="303" spans="1:8">
      <c r="A303" s="25" t="s">
        <v>3643</v>
      </c>
      <c r="B303" s="25" t="s">
        <v>3388</v>
      </c>
      <c r="C303" s="25" t="s">
        <v>293</v>
      </c>
      <c r="D303">
        <v>2</v>
      </c>
      <c r="E303" s="25" t="s">
        <v>3110</v>
      </c>
      <c r="F303" t="str">
        <f t="shared" si="8"/>
        <v>VAS_05111080</v>
      </c>
      <c r="G303" t="str">
        <f>IF(ISNA(VLOOKUP(F303,$F$3:F302,1,0)),"","DUP!")</f>
        <v/>
      </c>
      <c r="H303" t="str">
        <f t="shared" si="9"/>
        <v>INSERT INTO ZONE_MAP (SERVICE_ID, SERVICE_NAME, CODE, NW_GROUP, ZONE) VALUES (2,'Voice','05111080','DICH VU 108','VAS');</v>
      </c>
    </row>
    <row r="304" spans="1:8">
      <c r="A304" s="25" t="s">
        <v>3644</v>
      </c>
      <c r="B304" s="25" t="s">
        <v>3388</v>
      </c>
      <c r="C304" s="25" t="s">
        <v>293</v>
      </c>
      <c r="D304">
        <v>2</v>
      </c>
      <c r="E304" s="25" t="s">
        <v>3110</v>
      </c>
      <c r="F304" t="str">
        <f t="shared" si="8"/>
        <v>VAS_05111081</v>
      </c>
      <c r="G304" t="str">
        <f>IF(ISNA(VLOOKUP(F304,$F$3:F303,1,0)),"","DUP!")</f>
        <v/>
      </c>
      <c r="H304" t="str">
        <f t="shared" si="9"/>
        <v>INSERT INTO ZONE_MAP (SERVICE_ID, SERVICE_NAME, CODE, NW_GROUP, ZONE) VALUES (2,'Voice','05111081','DICH VU 108','VAS');</v>
      </c>
    </row>
    <row r="305" spans="1:8">
      <c r="A305" s="25" t="s">
        <v>3645</v>
      </c>
      <c r="B305" s="25" t="s">
        <v>3388</v>
      </c>
      <c r="C305" s="25" t="s">
        <v>293</v>
      </c>
      <c r="D305">
        <v>2</v>
      </c>
      <c r="E305" s="25" t="s">
        <v>3110</v>
      </c>
      <c r="F305" t="str">
        <f t="shared" si="8"/>
        <v>VAS_05111088</v>
      </c>
      <c r="G305" t="str">
        <f>IF(ISNA(VLOOKUP(F305,$F$3:F304,1,0)),"","DUP!")</f>
        <v/>
      </c>
      <c r="H305" t="str">
        <f t="shared" si="9"/>
        <v>INSERT INTO ZONE_MAP (SERVICE_ID, SERVICE_NAME, CODE, NW_GROUP, ZONE) VALUES (2,'Voice','05111088','DICH VU 108','VAS');</v>
      </c>
    </row>
    <row r="306" spans="1:8">
      <c r="A306" s="25" t="s">
        <v>3646</v>
      </c>
      <c r="B306" s="25" t="s">
        <v>3393</v>
      </c>
      <c r="C306" s="25" t="s">
        <v>293</v>
      </c>
      <c r="D306">
        <v>2</v>
      </c>
      <c r="E306" s="25" t="s">
        <v>3110</v>
      </c>
      <c r="F306" t="str">
        <f t="shared" si="8"/>
        <v>VAS_05111089</v>
      </c>
      <c r="G306" t="str">
        <f>IF(ISNA(VLOOKUP(F306,$F$3:F305,1,0)),"","DUP!")</f>
        <v/>
      </c>
      <c r="H306" t="str">
        <f t="shared" si="9"/>
        <v>INSERT INTO ZONE_MAP (SERVICE_ID, SERVICE_NAME, CODE, NW_GROUP, ZONE) VALUES (2,'Voice','05111089','GOI TAXI 1089','VAS');</v>
      </c>
    </row>
    <row r="307" spans="1:8">
      <c r="A307" s="25" t="s">
        <v>1518</v>
      </c>
      <c r="B307" s="25" t="s">
        <v>306</v>
      </c>
      <c r="C307" s="25" t="s">
        <v>307</v>
      </c>
      <c r="D307">
        <v>2</v>
      </c>
      <c r="E307" s="25" t="s">
        <v>3110</v>
      </c>
      <c r="F307" t="str">
        <f t="shared" si="8"/>
        <v>NET_05111268</v>
      </c>
      <c r="G307" t="str">
        <f>IF(ISNA(VLOOKUP(F307,$F$3:F306,1,0)),"","DUP!")</f>
        <v/>
      </c>
      <c r="H307" t="str">
        <f t="shared" si="9"/>
        <v>INSERT INTO ZONE_MAP (SERVICE_ID, SERVICE_NAME, CODE, NW_GROUP, ZONE) VALUES (2,'Voice','05111268','INTERNET','NET');</v>
      </c>
    </row>
    <row r="308" spans="1:8">
      <c r="A308" s="25" t="s">
        <v>1519</v>
      </c>
      <c r="B308" s="25" t="s">
        <v>306</v>
      </c>
      <c r="C308" s="25" t="s">
        <v>307</v>
      </c>
      <c r="D308">
        <v>2</v>
      </c>
      <c r="E308" s="25" t="s">
        <v>3110</v>
      </c>
      <c r="F308" t="str">
        <f t="shared" si="8"/>
        <v>NET_05111269</v>
      </c>
      <c r="G308" t="str">
        <f>IF(ISNA(VLOOKUP(F308,$F$3:F307,1,0)),"","DUP!")</f>
        <v/>
      </c>
      <c r="H308" t="str">
        <f t="shared" si="9"/>
        <v>INSERT INTO ZONE_MAP (SERVICE_ID, SERVICE_NAME, CODE, NW_GROUP, ZONE) VALUES (2,'Voice','05111269','INTERNET','NET');</v>
      </c>
    </row>
    <row r="309" spans="1:8">
      <c r="A309" s="25" t="s">
        <v>3647</v>
      </c>
      <c r="B309" s="25" t="s">
        <v>3395</v>
      </c>
      <c r="C309" s="25" t="s">
        <v>293</v>
      </c>
      <c r="D309">
        <v>2</v>
      </c>
      <c r="E309" s="25" t="s">
        <v>3110</v>
      </c>
      <c r="F309" t="str">
        <f t="shared" si="8"/>
        <v>VAS_0511801</v>
      </c>
      <c r="G309" t="str">
        <f>IF(ISNA(VLOOKUP(F309,$F$3:F308,1,0)),"","DUP!")</f>
        <v/>
      </c>
      <c r="H309" t="str">
        <f t="shared" si="9"/>
        <v>INSERT INTO ZONE_MAP (SERVICE_ID, SERVICE_NAME, CODE, NW_GROUP, ZONE) VALUES (2,'Voice','0511801','HOP THU TT','VAS');</v>
      </c>
    </row>
    <row r="310" spans="1:8">
      <c r="A310" s="25" t="s">
        <v>3648</v>
      </c>
      <c r="B310" s="25" t="s">
        <v>3395</v>
      </c>
      <c r="C310" s="25" t="s">
        <v>293</v>
      </c>
      <c r="D310">
        <v>2</v>
      </c>
      <c r="E310" s="25" t="s">
        <v>3110</v>
      </c>
      <c r="F310" t="str">
        <f t="shared" si="8"/>
        <v>VAS_05118011</v>
      </c>
      <c r="G310" t="str">
        <f>IF(ISNA(VLOOKUP(F310,$F$3:F309,1,0)),"","DUP!")</f>
        <v/>
      </c>
      <c r="H310" t="str">
        <f t="shared" si="9"/>
        <v>INSERT INTO ZONE_MAP (SERVICE_ID, SERVICE_NAME, CODE, NW_GROUP, ZONE) VALUES (2,'Voice','05118011','HOP THU TT','VAS');</v>
      </c>
    </row>
    <row r="311" spans="1:8" ht="25.5">
      <c r="A311" s="25" t="s">
        <v>3649</v>
      </c>
      <c r="B311" s="25" t="s">
        <v>3412</v>
      </c>
      <c r="C311" s="25" t="s">
        <v>293</v>
      </c>
      <c r="D311">
        <v>2</v>
      </c>
      <c r="E311" s="25" t="s">
        <v>3110</v>
      </c>
      <c r="F311" t="str">
        <f t="shared" si="8"/>
        <v>VAS_0511801188</v>
      </c>
      <c r="G311" t="str">
        <f>IF(ISNA(VLOOKUP(F311,$F$3:F310,1,0)),"","DUP!")</f>
        <v/>
      </c>
      <c r="H311" t="str">
        <f t="shared" si="9"/>
        <v>INSERT INTO ZONE_MAP (SERVICE_ID, SERVICE_NAME, CODE, NW_GROUP, ZONE) VALUES (2,'Voice','0511801188','TRA CUU DIEM THI','VAS');</v>
      </c>
    </row>
    <row r="312" spans="1:8" ht="25.5">
      <c r="A312" s="25" t="s">
        <v>3650</v>
      </c>
      <c r="B312" s="25" t="s">
        <v>3483</v>
      </c>
      <c r="C312" s="25" t="s">
        <v>293</v>
      </c>
      <c r="D312">
        <v>2</v>
      </c>
      <c r="E312" s="25" t="s">
        <v>3110</v>
      </c>
      <c r="F312" t="str">
        <f t="shared" si="8"/>
        <v>VAS_0511801199</v>
      </c>
      <c r="G312" t="str">
        <f>IF(ISNA(VLOOKUP(F312,$F$3:F311,1,0)),"","DUP!")</f>
        <v/>
      </c>
      <c r="H312" t="str">
        <f t="shared" si="9"/>
        <v>INSERT INTO ZONE_MAP (SERVICE_ID, SERVICE_NAME, CODE, NW_GROUP, ZONE) VALUES (2,'Voice','0511801199','QUA TANG AM NHAC','VAS');</v>
      </c>
    </row>
    <row r="313" spans="1:8">
      <c r="A313" s="25" t="s">
        <v>3651</v>
      </c>
      <c r="B313" s="25" t="s">
        <v>3388</v>
      </c>
      <c r="C313" s="25" t="s">
        <v>293</v>
      </c>
      <c r="D313">
        <v>2</v>
      </c>
      <c r="E313" s="25" t="s">
        <v>3110</v>
      </c>
      <c r="F313" t="str">
        <f t="shared" si="8"/>
        <v>VAS_052108</v>
      </c>
      <c r="G313" t="str">
        <f>IF(ISNA(VLOOKUP(F313,$F$3:F312,1,0)),"","DUP!")</f>
        <v/>
      </c>
      <c r="H313" t="str">
        <f t="shared" si="9"/>
        <v>INSERT INTO ZONE_MAP (SERVICE_ID, SERVICE_NAME, CODE, NW_GROUP, ZONE) VALUES (2,'Voice','052108','DICH VU 108','VAS');</v>
      </c>
    </row>
    <row r="314" spans="1:8">
      <c r="A314" s="25" t="s">
        <v>3652</v>
      </c>
      <c r="B314" s="25" t="s">
        <v>3388</v>
      </c>
      <c r="C314" s="25" t="s">
        <v>293</v>
      </c>
      <c r="D314">
        <v>2</v>
      </c>
      <c r="E314" s="25" t="s">
        <v>3110</v>
      </c>
      <c r="F314" t="str">
        <f t="shared" si="8"/>
        <v>VAS_0521080</v>
      </c>
      <c r="G314" t="str">
        <f>IF(ISNA(VLOOKUP(F314,$F$3:F313,1,0)),"","DUP!")</f>
        <v/>
      </c>
      <c r="H314" t="str">
        <f t="shared" si="9"/>
        <v>INSERT INTO ZONE_MAP (SERVICE_ID, SERVICE_NAME, CODE, NW_GROUP, ZONE) VALUES (2,'Voice','0521080','DICH VU 108','VAS');</v>
      </c>
    </row>
    <row r="315" spans="1:8">
      <c r="A315" s="25" t="s">
        <v>3653</v>
      </c>
      <c r="B315" s="25" t="s">
        <v>3388</v>
      </c>
      <c r="C315" s="25" t="s">
        <v>293</v>
      </c>
      <c r="D315">
        <v>2</v>
      </c>
      <c r="E315" s="25" t="s">
        <v>3110</v>
      </c>
      <c r="F315" t="str">
        <f t="shared" si="8"/>
        <v>VAS_0521081</v>
      </c>
      <c r="G315" t="str">
        <f>IF(ISNA(VLOOKUP(F315,$F$3:F314,1,0)),"","DUP!")</f>
        <v/>
      </c>
      <c r="H315" t="str">
        <f t="shared" si="9"/>
        <v>INSERT INTO ZONE_MAP (SERVICE_ID, SERVICE_NAME, CODE, NW_GROUP, ZONE) VALUES (2,'Voice','0521081','DICH VU 108','VAS');</v>
      </c>
    </row>
    <row r="316" spans="1:8">
      <c r="A316" s="25" t="s">
        <v>3654</v>
      </c>
      <c r="B316" s="25" t="s">
        <v>3388</v>
      </c>
      <c r="C316" s="25" t="s">
        <v>293</v>
      </c>
      <c r="D316">
        <v>2</v>
      </c>
      <c r="E316" s="25" t="s">
        <v>3110</v>
      </c>
      <c r="F316" t="str">
        <f t="shared" si="8"/>
        <v>VAS_0521088</v>
      </c>
      <c r="G316" t="str">
        <f>IF(ISNA(VLOOKUP(F316,$F$3:F315,1,0)),"","DUP!")</f>
        <v/>
      </c>
      <c r="H316" t="str">
        <f t="shared" si="9"/>
        <v>INSERT INTO ZONE_MAP (SERVICE_ID, SERVICE_NAME, CODE, NW_GROUP, ZONE) VALUES (2,'Voice','0521088','DICH VU 108','VAS');</v>
      </c>
    </row>
    <row r="317" spans="1:8">
      <c r="A317" s="25" t="s">
        <v>3655</v>
      </c>
      <c r="B317" s="25" t="s">
        <v>3393</v>
      </c>
      <c r="C317" s="25" t="s">
        <v>293</v>
      </c>
      <c r="D317">
        <v>2</v>
      </c>
      <c r="E317" s="25" t="s">
        <v>3110</v>
      </c>
      <c r="F317" t="str">
        <f t="shared" si="8"/>
        <v>VAS_0521089</v>
      </c>
      <c r="G317" t="str">
        <f>IF(ISNA(VLOOKUP(F317,$F$3:F316,1,0)),"","DUP!")</f>
        <v/>
      </c>
      <c r="H317" t="str">
        <f t="shared" si="9"/>
        <v>INSERT INTO ZONE_MAP (SERVICE_ID, SERVICE_NAME, CODE, NW_GROUP, ZONE) VALUES (2,'Voice','0521089','GOI TAXI 1089','VAS');</v>
      </c>
    </row>
    <row r="318" spans="1:8">
      <c r="A318" s="25" t="s">
        <v>1558</v>
      </c>
      <c r="B318" s="25" t="s">
        <v>306</v>
      </c>
      <c r="C318" s="25" t="s">
        <v>307</v>
      </c>
      <c r="D318">
        <v>2</v>
      </c>
      <c r="E318" s="25" t="s">
        <v>3110</v>
      </c>
      <c r="F318" t="str">
        <f t="shared" si="8"/>
        <v>NET_0521268</v>
      </c>
      <c r="G318" t="str">
        <f>IF(ISNA(VLOOKUP(F318,$F$3:F317,1,0)),"","DUP!")</f>
        <v/>
      </c>
      <c r="H318" t="str">
        <f t="shared" si="9"/>
        <v>INSERT INTO ZONE_MAP (SERVICE_ID, SERVICE_NAME, CODE, NW_GROUP, ZONE) VALUES (2,'Voice','0521268','INTERNET','NET');</v>
      </c>
    </row>
    <row r="319" spans="1:8">
      <c r="A319" s="25" t="s">
        <v>1559</v>
      </c>
      <c r="B319" s="25" t="s">
        <v>306</v>
      </c>
      <c r="C319" s="25" t="s">
        <v>307</v>
      </c>
      <c r="D319">
        <v>2</v>
      </c>
      <c r="E319" s="25" t="s">
        <v>3110</v>
      </c>
      <c r="F319" t="str">
        <f t="shared" si="8"/>
        <v>NET_0521269</v>
      </c>
      <c r="G319" t="str">
        <f>IF(ISNA(VLOOKUP(F319,$F$3:F318,1,0)),"","DUP!")</f>
        <v/>
      </c>
      <c r="H319" t="str">
        <f t="shared" si="9"/>
        <v>INSERT INTO ZONE_MAP (SERVICE_ID, SERVICE_NAME, CODE, NW_GROUP, ZONE) VALUES (2,'Voice','0521269','INTERNET','NET');</v>
      </c>
    </row>
    <row r="320" spans="1:8">
      <c r="A320" s="25" t="s">
        <v>3656</v>
      </c>
      <c r="B320" s="25" t="s">
        <v>3395</v>
      </c>
      <c r="C320" s="25" t="s">
        <v>293</v>
      </c>
      <c r="D320">
        <v>2</v>
      </c>
      <c r="E320" s="25" t="s">
        <v>3110</v>
      </c>
      <c r="F320" t="str">
        <f t="shared" si="8"/>
        <v>VAS_052801</v>
      </c>
      <c r="G320" t="str">
        <f>IF(ISNA(VLOOKUP(F320,$F$3:F319,1,0)),"","DUP!")</f>
        <v/>
      </c>
      <c r="H320" t="str">
        <f t="shared" si="9"/>
        <v>INSERT INTO ZONE_MAP (SERVICE_ID, SERVICE_NAME, CODE, NW_GROUP, ZONE) VALUES (2,'Voice','052801','HOP THU TT','VAS');</v>
      </c>
    </row>
    <row r="321" spans="1:8" ht="25.5">
      <c r="A321" s="25" t="s">
        <v>3657</v>
      </c>
      <c r="B321" s="25" t="s">
        <v>3467</v>
      </c>
      <c r="C321" s="25" t="s">
        <v>293</v>
      </c>
      <c r="D321">
        <v>2</v>
      </c>
      <c r="E321" s="25" t="s">
        <v>3110</v>
      </c>
      <c r="F321" t="str">
        <f t="shared" si="8"/>
        <v>VAS_0528011444</v>
      </c>
      <c r="G321" t="str">
        <f>IF(ISNA(VLOOKUP(F321,$F$3:F320,1,0)),"","DUP!")</f>
        <v/>
      </c>
      <c r="H321" t="str">
        <f t="shared" si="9"/>
        <v>INSERT INTO ZONE_MAP (SERVICE_ID, SERVICE_NAME, CODE, NW_GROUP, ZONE) VALUES (2,'Voice','0528011444','QUA TANG TU TRAI TIM','VAS');</v>
      </c>
    </row>
    <row r="322" spans="1:8" ht="25.5">
      <c r="A322" s="25" t="s">
        <v>3658</v>
      </c>
      <c r="B322" s="25" t="s">
        <v>3659</v>
      </c>
      <c r="C322" s="25" t="s">
        <v>293</v>
      </c>
      <c r="D322">
        <v>2</v>
      </c>
      <c r="E322" s="25" t="s">
        <v>3110</v>
      </c>
      <c r="F322" t="str">
        <f t="shared" si="8"/>
        <v>VAS_052808808</v>
      </c>
      <c r="G322" t="str">
        <f>IF(ISNA(VLOOKUP(F322,$F$3:F321,1,0)),"","DUP!")</f>
        <v/>
      </c>
      <c r="H322" t="str">
        <f t="shared" si="9"/>
        <v>INSERT INTO ZONE_MAP (SERVICE_ID, SERVICE_NAME, CODE, NW_GROUP, ZONE) VALUES (2,'Voice','052808808','HOP THU TT - TSDH','VAS');</v>
      </c>
    </row>
    <row r="323" spans="1:8">
      <c r="A323" s="25" t="s">
        <v>3660</v>
      </c>
      <c r="B323" s="25" t="s">
        <v>3388</v>
      </c>
      <c r="C323" s="25" t="s">
        <v>293</v>
      </c>
      <c r="D323">
        <v>2</v>
      </c>
      <c r="E323" s="25" t="s">
        <v>3110</v>
      </c>
      <c r="F323" t="str">
        <f t="shared" si="8"/>
        <v>VAS_053108</v>
      </c>
      <c r="G323" t="str">
        <f>IF(ISNA(VLOOKUP(F323,$F$3:F322,1,0)),"","DUP!")</f>
        <v/>
      </c>
      <c r="H323" t="str">
        <f t="shared" si="9"/>
        <v>INSERT INTO ZONE_MAP (SERVICE_ID, SERVICE_NAME, CODE, NW_GROUP, ZONE) VALUES (2,'Voice','053108','DICH VU 108','VAS');</v>
      </c>
    </row>
    <row r="324" spans="1:8">
      <c r="A324" s="25" t="s">
        <v>3661</v>
      </c>
      <c r="B324" s="25" t="s">
        <v>3388</v>
      </c>
      <c r="C324" s="25" t="s">
        <v>293</v>
      </c>
      <c r="D324">
        <v>2</v>
      </c>
      <c r="E324" s="25" t="s">
        <v>3110</v>
      </c>
      <c r="F324" t="str">
        <f t="shared" ref="F324:F387" si="10">C324&amp;"_"&amp;A324</f>
        <v>VAS_0531080</v>
      </c>
      <c r="G324" t="str">
        <f>IF(ISNA(VLOOKUP(F324,$F$3:F323,1,0)),"","DUP!")</f>
        <v/>
      </c>
      <c r="H324" t="str">
        <f t="shared" ref="H324:H387" si="11">IF(G324="DUP!","","INSERT INTO ZONE_MAP (SERVICE_ID, SERVICE_NAME, CODE, NW_GROUP, ZONE) VALUES ("&amp;D324&amp;",'"&amp;E324&amp;"','"&amp;A324&amp;"','"&amp;B324&amp;"','"&amp;C324&amp;"');")</f>
        <v>INSERT INTO ZONE_MAP (SERVICE_ID, SERVICE_NAME, CODE, NW_GROUP, ZONE) VALUES (2,'Voice','0531080','DICH VU 108','VAS');</v>
      </c>
    </row>
    <row r="325" spans="1:8">
      <c r="A325" s="25" t="s">
        <v>3662</v>
      </c>
      <c r="B325" s="25" t="s">
        <v>3388</v>
      </c>
      <c r="C325" s="25" t="s">
        <v>293</v>
      </c>
      <c r="D325">
        <v>2</v>
      </c>
      <c r="E325" s="25" t="s">
        <v>3110</v>
      </c>
      <c r="F325" t="str">
        <f t="shared" si="10"/>
        <v>VAS_0531081</v>
      </c>
      <c r="G325" t="str">
        <f>IF(ISNA(VLOOKUP(F325,$F$3:F324,1,0)),"","DUP!")</f>
        <v/>
      </c>
      <c r="H325" t="str">
        <f t="shared" si="11"/>
        <v>INSERT INTO ZONE_MAP (SERVICE_ID, SERVICE_NAME, CODE, NW_GROUP, ZONE) VALUES (2,'Voice','0531081','DICH VU 108','VAS');</v>
      </c>
    </row>
    <row r="326" spans="1:8">
      <c r="A326" s="25" t="s">
        <v>3663</v>
      </c>
      <c r="B326" s="25" t="s">
        <v>3388</v>
      </c>
      <c r="C326" s="25" t="s">
        <v>293</v>
      </c>
      <c r="D326">
        <v>2</v>
      </c>
      <c r="E326" s="25" t="s">
        <v>3110</v>
      </c>
      <c r="F326" t="str">
        <f t="shared" si="10"/>
        <v>VAS_0531088</v>
      </c>
      <c r="G326" t="str">
        <f>IF(ISNA(VLOOKUP(F326,$F$3:F325,1,0)),"","DUP!")</f>
        <v/>
      </c>
      <c r="H326" t="str">
        <f t="shared" si="11"/>
        <v>INSERT INTO ZONE_MAP (SERVICE_ID, SERVICE_NAME, CODE, NW_GROUP, ZONE) VALUES (2,'Voice','0531088','DICH VU 108','VAS');</v>
      </c>
    </row>
    <row r="327" spans="1:8">
      <c r="A327" s="25" t="s">
        <v>3664</v>
      </c>
      <c r="B327" s="25" t="s">
        <v>3393</v>
      </c>
      <c r="C327" s="25" t="s">
        <v>293</v>
      </c>
      <c r="D327">
        <v>2</v>
      </c>
      <c r="E327" s="25" t="s">
        <v>3110</v>
      </c>
      <c r="F327" t="str">
        <f t="shared" si="10"/>
        <v>VAS_0531089</v>
      </c>
      <c r="G327" t="str">
        <f>IF(ISNA(VLOOKUP(F327,$F$3:F326,1,0)),"","DUP!")</f>
        <v/>
      </c>
      <c r="H327" t="str">
        <f t="shared" si="11"/>
        <v>INSERT INTO ZONE_MAP (SERVICE_ID, SERVICE_NAME, CODE, NW_GROUP, ZONE) VALUES (2,'Voice','0531089','GOI TAXI 1089','VAS');</v>
      </c>
    </row>
    <row r="328" spans="1:8">
      <c r="A328" s="25" t="s">
        <v>1596</v>
      </c>
      <c r="B328" s="25" t="s">
        <v>306</v>
      </c>
      <c r="C328" s="25" t="s">
        <v>307</v>
      </c>
      <c r="D328">
        <v>2</v>
      </c>
      <c r="E328" s="25" t="s">
        <v>3110</v>
      </c>
      <c r="F328" t="str">
        <f t="shared" si="10"/>
        <v>NET_0531268</v>
      </c>
      <c r="G328" t="str">
        <f>IF(ISNA(VLOOKUP(F328,$F$3:F327,1,0)),"","DUP!")</f>
        <v/>
      </c>
      <c r="H328" t="str">
        <f t="shared" si="11"/>
        <v>INSERT INTO ZONE_MAP (SERVICE_ID, SERVICE_NAME, CODE, NW_GROUP, ZONE) VALUES (2,'Voice','0531268','INTERNET','NET');</v>
      </c>
    </row>
    <row r="329" spans="1:8">
      <c r="A329" s="25" t="s">
        <v>1597</v>
      </c>
      <c r="B329" s="25" t="s">
        <v>306</v>
      </c>
      <c r="C329" s="25" t="s">
        <v>307</v>
      </c>
      <c r="D329">
        <v>2</v>
      </c>
      <c r="E329" s="25" t="s">
        <v>3110</v>
      </c>
      <c r="F329" t="str">
        <f t="shared" si="10"/>
        <v>NET_0531269</v>
      </c>
      <c r="G329" t="str">
        <f>IF(ISNA(VLOOKUP(F329,$F$3:F328,1,0)),"","DUP!")</f>
        <v/>
      </c>
      <c r="H329" t="str">
        <f t="shared" si="11"/>
        <v>INSERT INTO ZONE_MAP (SERVICE_ID, SERVICE_NAME, CODE, NW_GROUP, ZONE) VALUES (2,'Voice','0531269','INTERNET','NET');</v>
      </c>
    </row>
    <row r="330" spans="1:8">
      <c r="A330" s="25" t="s">
        <v>3665</v>
      </c>
      <c r="B330" s="25" t="s">
        <v>3395</v>
      </c>
      <c r="C330" s="25" t="s">
        <v>293</v>
      </c>
      <c r="D330">
        <v>2</v>
      </c>
      <c r="E330" s="25" t="s">
        <v>3110</v>
      </c>
      <c r="F330" t="str">
        <f t="shared" si="10"/>
        <v>VAS_053801</v>
      </c>
      <c r="G330" t="str">
        <f>IF(ISNA(VLOOKUP(F330,$F$3:F329,1,0)),"","DUP!")</f>
        <v/>
      </c>
      <c r="H330" t="str">
        <f t="shared" si="11"/>
        <v>INSERT INTO ZONE_MAP (SERVICE_ID, SERVICE_NAME, CODE, NW_GROUP, ZONE) VALUES (2,'Voice','053801','HOP THU TT','VAS');</v>
      </c>
    </row>
    <row r="331" spans="1:8">
      <c r="A331" s="25" t="s">
        <v>3666</v>
      </c>
      <c r="B331" s="25" t="s">
        <v>3395</v>
      </c>
      <c r="C331" s="25" t="s">
        <v>293</v>
      </c>
      <c r="D331">
        <v>2</v>
      </c>
      <c r="E331" s="25" t="s">
        <v>3110</v>
      </c>
      <c r="F331" t="str">
        <f t="shared" si="10"/>
        <v>VAS_0538011</v>
      </c>
      <c r="G331" t="str">
        <f>IF(ISNA(VLOOKUP(F331,$F$3:F330,1,0)),"","DUP!")</f>
        <v/>
      </c>
      <c r="H331" t="str">
        <f t="shared" si="11"/>
        <v>INSERT INTO ZONE_MAP (SERVICE_ID, SERVICE_NAME, CODE, NW_GROUP, ZONE) VALUES (2,'Voice','0538011','HOP THU TT','VAS');</v>
      </c>
    </row>
    <row r="332" spans="1:8" ht="25.5">
      <c r="A332" s="25" t="s">
        <v>3667</v>
      </c>
      <c r="B332" s="25" t="s">
        <v>3412</v>
      </c>
      <c r="C332" s="25" t="s">
        <v>293</v>
      </c>
      <c r="D332">
        <v>2</v>
      </c>
      <c r="E332" s="25" t="s">
        <v>3110</v>
      </c>
      <c r="F332" t="str">
        <f t="shared" si="10"/>
        <v>VAS_053802134</v>
      </c>
      <c r="G332" t="str">
        <f>IF(ISNA(VLOOKUP(F332,$F$3:F331,1,0)),"","DUP!")</f>
        <v/>
      </c>
      <c r="H332" t="str">
        <f t="shared" si="11"/>
        <v>INSERT INTO ZONE_MAP (SERVICE_ID, SERVICE_NAME, CODE, NW_GROUP, ZONE) VALUES (2,'Voice','053802134','TRA CUU DIEM THI','VAS');</v>
      </c>
    </row>
    <row r="333" spans="1:8" ht="25.5">
      <c r="A333" s="25" t="s">
        <v>3668</v>
      </c>
      <c r="B333" s="25" t="s">
        <v>3669</v>
      </c>
      <c r="C333" s="25" t="s">
        <v>293</v>
      </c>
      <c r="D333">
        <v>2</v>
      </c>
      <c r="E333" s="25" t="s">
        <v>3110</v>
      </c>
      <c r="F333" t="str">
        <f t="shared" si="10"/>
        <v>VAS_053802802</v>
      </c>
      <c r="G333" t="str">
        <f>IF(ISNA(VLOOKUP(F333,$F$3:F332,1,0)),"","DUP!")</f>
        <v/>
      </c>
      <c r="H333" t="str">
        <f t="shared" si="11"/>
        <v>INSERT INTO ZONE_MAP (SERVICE_ID, SERVICE_NAME, CODE, NW_GROUP, ZONE) VALUES (2,'Voice','053802802','KHAN GIA DONG HANH','VAS');</v>
      </c>
    </row>
    <row r="334" spans="1:8">
      <c r="A334" s="25" t="s">
        <v>3670</v>
      </c>
      <c r="B334" s="25" t="s">
        <v>3388</v>
      </c>
      <c r="C334" s="25" t="s">
        <v>293</v>
      </c>
      <c r="D334">
        <v>2</v>
      </c>
      <c r="E334" s="25" t="s">
        <v>3110</v>
      </c>
      <c r="F334" t="str">
        <f t="shared" si="10"/>
        <v>VAS_054108</v>
      </c>
      <c r="G334" t="str">
        <f>IF(ISNA(VLOOKUP(F334,$F$3:F333,1,0)),"","DUP!")</f>
        <v/>
      </c>
      <c r="H334" t="str">
        <f t="shared" si="11"/>
        <v>INSERT INTO ZONE_MAP (SERVICE_ID, SERVICE_NAME, CODE, NW_GROUP, ZONE) VALUES (2,'Voice','054108','DICH VU 108','VAS');</v>
      </c>
    </row>
    <row r="335" spans="1:8">
      <c r="A335" s="25" t="s">
        <v>3671</v>
      </c>
      <c r="B335" s="25" t="s">
        <v>3388</v>
      </c>
      <c r="C335" s="25" t="s">
        <v>293</v>
      </c>
      <c r="D335">
        <v>2</v>
      </c>
      <c r="E335" s="25" t="s">
        <v>3110</v>
      </c>
      <c r="F335" t="str">
        <f t="shared" si="10"/>
        <v>VAS_0541080</v>
      </c>
      <c r="G335" t="str">
        <f>IF(ISNA(VLOOKUP(F335,$F$3:F334,1,0)),"","DUP!")</f>
        <v/>
      </c>
      <c r="H335" t="str">
        <f t="shared" si="11"/>
        <v>INSERT INTO ZONE_MAP (SERVICE_ID, SERVICE_NAME, CODE, NW_GROUP, ZONE) VALUES (2,'Voice','0541080','DICH VU 108','VAS');</v>
      </c>
    </row>
    <row r="336" spans="1:8">
      <c r="A336" s="25" t="s">
        <v>3672</v>
      </c>
      <c r="B336" s="25" t="s">
        <v>3388</v>
      </c>
      <c r="C336" s="25" t="s">
        <v>293</v>
      </c>
      <c r="D336">
        <v>2</v>
      </c>
      <c r="E336" s="25" t="s">
        <v>3110</v>
      </c>
      <c r="F336" t="str">
        <f t="shared" si="10"/>
        <v>VAS_0541081</v>
      </c>
      <c r="G336" t="str">
        <f>IF(ISNA(VLOOKUP(F336,$F$3:F335,1,0)),"","DUP!")</f>
        <v/>
      </c>
      <c r="H336" t="str">
        <f t="shared" si="11"/>
        <v>INSERT INTO ZONE_MAP (SERVICE_ID, SERVICE_NAME, CODE, NW_GROUP, ZONE) VALUES (2,'Voice','0541081','DICH VU 108','VAS');</v>
      </c>
    </row>
    <row r="337" spans="1:8">
      <c r="A337" s="25" t="s">
        <v>3673</v>
      </c>
      <c r="B337" s="25" t="s">
        <v>3388</v>
      </c>
      <c r="C337" s="25" t="s">
        <v>293</v>
      </c>
      <c r="D337">
        <v>2</v>
      </c>
      <c r="E337" s="25" t="s">
        <v>3110</v>
      </c>
      <c r="F337" t="str">
        <f t="shared" si="10"/>
        <v>VAS_0541088</v>
      </c>
      <c r="G337" t="str">
        <f>IF(ISNA(VLOOKUP(F337,$F$3:F336,1,0)),"","DUP!")</f>
        <v/>
      </c>
      <c r="H337" t="str">
        <f t="shared" si="11"/>
        <v>INSERT INTO ZONE_MAP (SERVICE_ID, SERVICE_NAME, CODE, NW_GROUP, ZONE) VALUES (2,'Voice','0541088','DICH VU 108','VAS');</v>
      </c>
    </row>
    <row r="338" spans="1:8">
      <c r="A338" s="25" t="s">
        <v>3674</v>
      </c>
      <c r="B338" s="25" t="s">
        <v>3393</v>
      </c>
      <c r="C338" s="25" t="s">
        <v>293</v>
      </c>
      <c r="D338">
        <v>2</v>
      </c>
      <c r="E338" s="25" t="s">
        <v>3110</v>
      </c>
      <c r="F338" t="str">
        <f t="shared" si="10"/>
        <v>VAS_0541089</v>
      </c>
      <c r="G338" t="str">
        <f>IF(ISNA(VLOOKUP(F338,$F$3:F337,1,0)),"","DUP!")</f>
        <v/>
      </c>
      <c r="H338" t="str">
        <f t="shared" si="11"/>
        <v>INSERT INTO ZONE_MAP (SERVICE_ID, SERVICE_NAME, CODE, NW_GROUP, ZONE) VALUES (2,'Voice','0541089','GOI TAXI 1089','VAS');</v>
      </c>
    </row>
    <row r="339" spans="1:8">
      <c r="A339" s="25" t="s">
        <v>1634</v>
      </c>
      <c r="B339" s="25" t="s">
        <v>306</v>
      </c>
      <c r="C339" s="25" t="s">
        <v>307</v>
      </c>
      <c r="D339">
        <v>2</v>
      </c>
      <c r="E339" s="25" t="s">
        <v>3110</v>
      </c>
      <c r="F339" t="str">
        <f t="shared" si="10"/>
        <v>NET_0541268</v>
      </c>
      <c r="G339" t="str">
        <f>IF(ISNA(VLOOKUP(F339,$F$3:F338,1,0)),"","DUP!")</f>
        <v/>
      </c>
      <c r="H339" t="str">
        <f t="shared" si="11"/>
        <v>INSERT INTO ZONE_MAP (SERVICE_ID, SERVICE_NAME, CODE, NW_GROUP, ZONE) VALUES (2,'Voice','0541268','INTERNET','NET');</v>
      </c>
    </row>
    <row r="340" spans="1:8">
      <c r="A340" s="25" t="s">
        <v>1635</v>
      </c>
      <c r="B340" s="25" t="s">
        <v>306</v>
      </c>
      <c r="C340" s="25" t="s">
        <v>307</v>
      </c>
      <c r="D340">
        <v>2</v>
      </c>
      <c r="E340" s="25" t="s">
        <v>3110</v>
      </c>
      <c r="F340" t="str">
        <f t="shared" si="10"/>
        <v>NET_0541269</v>
      </c>
      <c r="G340" t="str">
        <f>IF(ISNA(VLOOKUP(F340,$F$3:F339,1,0)),"","DUP!")</f>
        <v/>
      </c>
      <c r="H340" t="str">
        <f t="shared" si="11"/>
        <v>INSERT INTO ZONE_MAP (SERVICE_ID, SERVICE_NAME, CODE, NW_GROUP, ZONE) VALUES (2,'Voice','0541269','INTERNET','NET');</v>
      </c>
    </row>
    <row r="341" spans="1:8">
      <c r="A341" s="25" t="s">
        <v>3675</v>
      </c>
      <c r="B341" s="25" t="s">
        <v>3395</v>
      </c>
      <c r="C341" s="25" t="s">
        <v>293</v>
      </c>
      <c r="D341">
        <v>2</v>
      </c>
      <c r="E341" s="25" t="s">
        <v>3110</v>
      </c>
      <c r="F341" t="str">
        <f t="shared" si="10"/>
        <v>VAS_054801</v>
      </c>
      <c r="G341" t="str">
        <f>IF(ISNA(VLOOKUP(F341,$F$3:F340,1,0)),"","DUP!")</f>
        <v/>
      </c>
      <c r="H341" t="str">
        <f t="shared" si="11"/>
        <v>INSERT INTO ZONE_MAP (SERVICE_ID, SERVICE_NAME, CODE, NW_GROUP, ZONE) VALUES (2,'Voice','054801','HOP THU TT','VAS');</v>
      </c>
    </row>
    <row r="342" spans="1:8">
      <c r="A342" s="25" t="s">
        <v>3676</v>
      </c>
      <c r="B342" s="25" t="s">
        <v>3395</v>
      </c>
      <c r="C342" s="25" t="s">
        <v>293</v>
      </c>
      <c r="D342">
        <v>2</v>
      </c>
      <c r="E342" s="25" t="s">
        <v>3110</v>
      </c>
      <c r="F342" t="str">
        <f t="shared" si="10"/>
        <v>VAS_0548011</v>
      </c>
      <c r="G342" t="str">
        <f>IF(ISNA(VLOOKUP(F342,$F$3:F341,1,0)),"","DUP!")</f>
        <v/>
      </c>
      <c r="H342" t="str">
        <f t="shared" si="11"/>
        <v>INSERT INTO ZONE_MAP (SERVICE_ID, SERVICE_NAME, CODE, NW_GROUP, ZONE) VALUES (2,'Voice','0548011','HOP THU TT','VAS');</v>
      </c>
    </row>
    <row r="343" spans="1:8">
      <c r="A343" s="25" t="s">
        <v>3677</v>
      </c>
      <c r="B343" s="25" t="s">
        <v>3388</v>
      </c>
      <c r="C343" s="25" t="s">
        <v>293</v>
      </c>
      <c r="D343">
        <v>2</v>
      </c>
      <c r="E343" s="25" t="s">
        <v>3110</v>
      </c>
      <c r="F343" t="str">
        <f t="shared" si="10"/>
        <v>VAS_055108</v>
      </c>
      <c r="G343" t="str">
        <f>IF(ISNA(VLOOKUP(F343,$F$3:F342,1,0)),"","DUP!")</f>
        <v/>
      </c>
      <c r="H343" t="str">
        <f t="shared" si="11"/>
        <v>INSERT INTO ZONE_MAP (SERVICE_ID, SERVICE_NAME, CODE, NW_GROUP, ZONE) VALUES (2,'Voice','055108','DICH VU 108','VAS');</v>
      </c>
    </row>
    <row r="344" spans="1:8">
      <c r="A344" s="25" t="s">
        <v>3678</v>
      </c>
      <c r="B344" s="25" t="s">
        <v>3388</v>
      </c>
      <c r="C344" s="25" t="s">
        <v>293</v>
      </c>
      <c r="D344">
        <v>2</v>
      </c>
      <c r="E344" s="25" t="s">
        <v>3110</v>
      </c>
      <c r="F344" t="str">
        <f t="shared" si="10"/>
        <v>VAS_0551080</v>
      </c>
      <c r="G344" t="str">
        <f>IF(ISNA(VLOOKUP(F344,$F$3:F343,1,0)),"","DUP!")</f>
        <v/>
      </c>
      <c r="H344" t="str">
        <f t="shared" si="11"/>
        <v>INSERT INTO ZONE_MAP (SERVICE_ID, SERVICE_NAME, CODE, NW_GROUP, ZONE) VALUES (2,'Voice','0551080','DICH VU 108','VAS');</v>
      </c>
    </row>
    <row r="345" spans="1:8">
      <c r="A345" s="25" t="s">
        <v>3679</v>
      </c>
      <c r="B345" s="25" t="s">
        <v>3388</v>
      </c>
      <c r="C345" s="25" t="s">
        <v>293</v>
      </c>
      <c r="D345">
        <v>2</v>
      </c>
      <c r="E345" s="25" t="s">
        <v>3110</v>
      </c>
      <c r="F345" t="str">
        <f t="shared" si="10"/>
        <v>VAS_0551081</v>
      </c>
      <c r="G345" t="str">
        <f>IF(ISNA(VLOOKUP(F345,$F$3:F344,1,0)),"","DUP!")</f>
        <v/>
      </c>
      <c r="H345" t="str">
        <f t="shared" si="11"/>
        <v>INSERT INTO ZONE_MAP (SERVICE_ID, SERVICE_NAME, CODE, NW_GROUP, ZONE) VALUES (2,'Voice','0551081','DICH VU 108','VAS');</v>
      </c>
    </row>
    <row r="346" spans="1:8">
      <c r="A346" s="25" t="s">
        <v>3680</v>
      </c>
      <c r="B346" s="25" t="s">
        <v>3388</v>
      </c>
      <c r="C346" s="25" t="s">
        <v>293</v>
      </c>
      <c r="D346">
        <v>2</v>
      </c>
      <c r="E346" s="25" t="s">
        <v>3110</v>
      </c>
      <c r="F346" t="str">
        <f t="shared" si="10"/>
        <v>VAS_0551088</v>
      </c>
      <c r="G346" t="str">
        <f>IF(ISNA(VLOOKUP(F346,$F$3:F345,1,0)),"","DUP!")</f>
        <v/>
      </c>
      <c r="H346" t="str">
        <f t="shared" si="11"/>
        <v>INSERT INTO ZONE_MAP (SERVICE_ID, SERVICE_NAME, CODE, NW_GROUP, ZONE) VALUES (2,'Voice','0551088','DICH VU 108','VAS');</v>
      </c>
    </row>
    <row r="347" spans="1:8">
      <c r="A347" s="25" t="s">
        <v>3681</v>
      </c>
      <c r="B347" s="25" t="s">
        <v>3393</v>
      </c>
      <c r="C347" s="25" t="s">
        <v>293</v>
      </c>
      <c r="D347">
        <v>2</v>
      </c>
      <c r="E347" s="25" t="s">
        <v>3110</v>
      </c>
      <c r="F347" t="str">
        <f t="shared" si="10"/>
        <v>VAS_0551089</v>
      </c>
      <c r="G347" t="str">
        <f>IF(ISNA(VLOOKUP(F347,$F$3:F346,1,0)),"","DUP!")</f>
        <v/>
      </c>
      <c r="H347" t="str">
        <f t="shared" si="11"/>
        <v>INSERT INTO ZONE_MAP (SERVICE_ID, SERVICE_NAME, CODE, NW_GROUP, ZONE) VALUES (2,'Voice','0551089','GOI TAXI 1089','VAS');</v>
      </c>
    </row>
    <row r="348" spans="1:8">
      <c r="A348" s="25" t="s">
        <v>1672</v>
      </c>
      <c r="B348" s="25" t="s">
        <v>306</v>
      </c>
      <c r="C348" s="25" t="s">
        <v>307</v>
      </c>
      <c r="D348">
        <v>2</v>
      </c>
      <c r="E348" s="25" t="s">
        <v>3110</v>
      </c>
      <c r="F348" t="str">
        <f t="shared" si="10"/>
        <v>NET_0551268</v>
      </c>
      <c r="G348" t="str">
        <f>IF(ISNA(VLOOKUP(F348,$F$3:F347,1,0)),"","DUP!")</f>
        <v/>
      </c>
      <c r="H348" t="str">
        <f t="shared" si="11"/>
        <v>INSERT INTO ZONE_MAP (SERVICE_ID, SERVICE_NAME, CODE, NW_GROUP, ZONE) VALUES (2,'Voice','0551268','INTERNET','NET');</v>
      </c>
    </row>
    <row r="349" spans="1:8">
      <c r="A349" s="25" t="s">
        <v>1673</v>
      </c>
      <c r="B349" s="25" t="s">
        <v>306</v>
      </c>
      <c r="C349" s="25" t="s">
        <v>307</v>
      </c>
      <c r="D349">
        <v>2</v>
      </c>
      <c r="E349" s="25" t="s">
        <v>3110</v>
      </c>
      <c r="F349" t="str">
        <f t="shared" si="10"/>
        <v>NET_0551269</v>
      </c>
      <c r="G349" t="str">
        <f>IF(ISNA(VLOOKUP(F349,$F$3:F348,1,0)),"","DUP!")</f>
        <v/>
      </c>
      <c r="H349" t="str">
        <f t="shared" si="11"/>
        <v>INSERT INTO ZONE_MAP (SERVICE_ID, SERVICE_NAME, CODE, NW_GROUP, ZONE) VALUES (2,'Voice','0551269','INTERNET','NET');</v>
      </c>
    </row>
    <row r="350" spans="1:8">
      <c r="A350" s="25" t="s">
        <v>3682</v>
      </c>
      <c r="B350" s="25" t="s">
        <v>3395</v>
      </c>
      <c r="C350" s="25" t="s">
        <v>293</v>
      </c>
      <c r="D350">
        <v>2</v>
      </c>
      <c r="E350" s="25" t="s">
        <v>3110</v>
      </c>
      <c r="F350" t="str">
        <f t="shared" si="10"/>
        <v>VAS_055801</v>
      </c>
      <c r="G350" t="str">
        <f>IF(ISNA(VLOOKUP(F350,$F$3:F349,1,0)),"","DUP!")</f>
        <v/>
      </c>
      <c r="H350" t="str">
        <f t="shared" si="11"/>
        <v>INSERT INTO ZONE_MAP (SERVICE_ID, SERVICE_NAME, CODE, NW_GROUP, ZONE) VALUES (2,'Voice','055801','HOP THU TT','VAS');</v>
      </c>
    </row>
    <row r="351" spans="1:8">
      <c r="A351" s="25" t="s">
        <v>3683</v>
      </c>
      <c r="B351" s="25" t="s">
        <v>3395</v>
      </c>
      <c r="C351" s="25" t="s">
        <v>293</v>
      </c>
      <c r="D351">
        <v>2</v>
      </c>
      <c r="E351" s="25" t="s">
        <v>3110</v>
      </c>
      <c r="F351" t="str">
        <f t="shared" si="10"/>
        <v>VAS_0558011</v>
      </c>
      <c r="G351" t="str">
        <f>IF(ISNA(VLOOKUP(F351,$F$3:F350,1,0)),"","DUP!")</f>
        <v/>
      </c>
      <c r="H351" t="str">
        <f t="shared" si="11"/>
        <v>INSERT INTO ZONE_MAP (SERVICE_ID, SERVICE_NAME, CODE, NW_GROUP, ZONE) VALUES (2,'Voice','0558011','HOP THU TT','VAS');</v>
      </c>
    </row>
    <row r="352" spans="1:8">
      <c r="A352" s="25" t="s">
        <v>3684</v>
      </c>
      <c r="B352" s="25" t="s">
        <v>3388</v>
      </c>
      <c r="C352" s="25" t="s">
        <v>293</v>
      </c>
      <c r="D352">
        <v>2</v>
      </c>
      <c r="E352" s="25" t="s">
        <v>3110</v>
      </c>
      <c r="F352" t="str">
        <f t="shared" si="10"/>
        <v>VAS_056108</v>
      </c>
      <c r="G352" t="str">
        <f>IF(ISNA(VLOOKUP(F352,$F$3:F351,1,0)),"","DUP!")</f>
        <v/>
      </c>
      <c r="H352" t="str">
        <f t="shared" si="11"/>
        <v>INSERT INTO ZONE_MAP (SERVICE_ID, SERVICE_NAME, CODE, NW_GROUP, ZONE) VALUES (2,'Voice','056108','DICH VU 108','VAS');</v>
      </c>
    </row>
    <row r="353" spans="1:8">
      <c r="A353" s="25" t="s">
        <v>3685</v>
      </c>
      <c r="B353" s="25" t="s">
        <v>3388</v>
      </c>
      <c r="C353" s="25" t="s">
        <v>293</v>
      </c>
      <c r="D353">
        <v>2</v>
      </c>
      <c r="E353" s="25" t="s">
        <v>3110</v>
      </c>
      <c r="F353" t="str">
        <f t="shared" si="10"/>
        <v>VAS_0561080</v>
      </c>
      <c r="G353" t="str">
        <f>IF(ISNA(VLOOKUP(F353,$F$3:F352,1,0)),"","DUP!")</f>
        <v/>
      </c>
      <c r="H353" t="str">
        <f t="shared" si="11"/>
        <v>INSERT INTO ZONE_MAP (SERVICE_ID, SERVICE_NAME, CODE, NW_GROUP, ZONE) VALUES (2,'Voice','0561080','DICH VU 108','VAS');</v>
      </c>
    </row>
    <row r="354" spans="1:8">
      <c r="A354" s="25" t="s">
        <v>3686</v>
      </c>
      <c r="B354" s="25" t="s">
        <v>3388</v>
      </c>
      <c r="C354" s="25" t="s">
        <v>293</v>
      </c>
      <c r="D354">
        <v>2</v>
      </c>
      <c r="E354" s="25" t="s">
        <v>3110</v>
      </c>
      <c r="F354" t="str">
        <f t="shared" si="10"/>
        <v>VAS_0561081</v>
      </c>
      <c r="G354" t="str">
        <f>IF(ISNA(VLOOKUP(F354,$F$3:F353,1,0)),"","DUP!")</f>
        <v/>
      </c>
      <c r="H354" t="str">
        <f t="shared" si="11"/>
        <v>INSERT INTO ZONE_MAP (SERVICE_ID, SERVICE_NAME, CODE, NW_GROUP, ZONE) VALUES (2,'Voice','0561081','DICH VU 108','VAS');</v>
      </c>
    </row>
    <row r="355" spans="1:8">
      <c r="A355" s="25" t="s">
        <v>3687</v>
      </c>
      <c r="B355" s="25" t="s">
        <v>3388</v>
      </c>
      <c r="C355" s="25" t="s">
        <v>293</v>
      </c>
      <c r="D355">
        <v>2</v>
      </c>
      <c r="E355" s="25" t="s">
        <v>3110</v>
      </c>
      <c r="F355" t="str">
        <f t="shared" si="10"/>
        <v>VAS_0561088</v>
      </c>
      <c r="G355" t="str">
        <f>IF(ISNA(VLOOKUP(F355,$F$3:F354,1,0)),"","DUP!")</f>
        <v/>
      </c>
      <c r="H355" t="str">
        <f t="shared" si="11"/>
        <v>INSERT INTO ZONE_MAP (SERVICE_ID, SERVICE_NAME, CODE, NW_GROUP, ZONE) VALUES (2,'Voice','0561088','DICH VU 108','VAS');</v>
      </c>
    </row>
    <row r="356" spans="1:8">
      <c r="A356" s="25" t="s">
        <v>3688</v>
      </c>
      <c r="B356" s="25" t="s">
        <v>3393</v>
      </c>
      <c r="C356" s="25" t="s">
        <v>293</v>
      </c>
      <c r="D356">
        <v>2</v>
      </c>
      <c r="E356" s="25" t="s">
        <v>3110</v>
      </c>
      <c r="F356" t="str">
        <f t="shared" si="10"/>
        <v>VAS_0561089</v>
      </c>
      <c r="G356" t="str">
        <f>IF(ISNA(VLOOKUP(F356,$F$3:F355,1,0)),"","DUP!")</f>
        <v/>
      </c>
      <c r="H356" t="str">
        <f t="shared" si="11"/>
        <v>INSERT INTO ZONE_MAP (SERVICE_ID, SERVICE_NAME, CODE, NW_GROUP, ZONE) VALUES (2,'Voice','0561089','GOI TAXI 1089','VAS');</v>
      </c>
    </row>
    <row r="357" spans="1:8">
      <c r="A357" s="25" t="s">
        <v>1710</v>
      </c>
      <c r="B357" s="25" t="s">
        <v>306</v>
      </c>
      <c r="C357" s="25" t="s">
        <v>307</v>
      </c>
      <c r="D357">
        <v>2</v>
      </c>
      <c r="E357" s="25" t="s">
        <v>3110</v>
      </c>
      <c r="F357" t="str">
        <f t="shared" si="10"/>
        <v>NET_0561268</v>
      </c>
      <c r="G357" t="str">
        <f>IF(ISNA(VLOOKUP(F357,$F$3:F356,1,0)),"","DUP!")</f>
        <v/>
      </c>
      <c r="H357" t="str">
        <f t="shared" si="11"/>
        <v>INSERT INTO ZONE_MAP (SERVICE_ID, SERVICE_NAME, CODE, NW_GROUP, ZONE) VALUES (2,'Voice','0561268','INTERNET','NET');</v>
      </c>
    </row>
    <row r="358" spans="1:8">
      <c r="A358" s="25" t="s">
        <v>1711</v>
      </c>
      <c r="B358" s="25" t="s">
        <v>306</v>
      </c>
      <c r="C358" s="25" t="s">
        <v>307</v>
      </c>
      <c r="D358">
        <v>2</v>
      </c>
      <c r="E358" s="25" t="s">
        <v>3110</v>
      </c>
      <c r="F358" t="str">
        <f t="shared" si="10"/>
        <v>NET_0561269</v>
      </c>
      <c r="G358" t="str">
        <f>IF(ISNA(VLOOKUP(F358,$F$3:F357,1,0)),"","DUP!")</f>
        <v/>
      </c>
      <c r="H358" t="str">
        <f t="shared" si="11"/>
        <v>INSERT INTO ZONE_MAP (SERVICE_ID, SERVICE_NAME, CODE, NW_GROUP, ZONE) VALUES (2,'Voice','0561269','INTERNET','NET');</v>
      </c>
    </row>
    <row r="359" spans="1:8">
      <c r="A359" s="25" t="s">
        <v>3689</v>
      </c>
      <c r="B359" s="25" t="s">
        <v>3395</v>
      </c>
      <c r="C359" s="25" t="s">
        <v>293</v>
      </c>
      <c r="D359">
        <v>2</v>
      </c>
      <c r="E359" s="25" t="s">
        <v>3110</v>
      </c>
      <c r="F359" t="str">
        <f t="shared" si="10"/>
        <v>VAS_056801</v>
      </c>
      <c r="G359" t="str">
        <f>IF(ISNA(VLOOKUP(F359,$F$3:F358,1,0)),"","DUP!")</f>
        <v/>
      </c>
      <c r="H359" t="str">
        <f t="shared" si="11"/>
        <v>INSERT INTO ZONE_MAP (SERVICE_ID, SERVICE_NAME, CODE, NW_GROUP, ZONE) VALUES (2,'Voice','056801','HOP THU TT','VAS');</v>
      </c>
    </row>
    <row r="360" spans="1:8">
      <c r="A360" s="25" t="s">
        <v>3690</v>
      </c>
      <c r="B360" s="25" t="s">
        <v>3395</v>
      </c>
      <c r="C360" s="25" t="s">
        <v>293</v>
      </c>
      <c r="D360">
        <v>2</v>
      </c>
      <c r="E360" s="25" t="s">
        <v>3110</v>
      </c>
      <c r="F360" t="str">
        <f t="shared" si="10"/>
        <v>VAS_0568011</v>
      </c>
      <c r="G360" t="str">
        <f>IF(ISNA(VLOOKUP(F360,$F$3:F359,1,0)),"","DUP!")</f>
        <v/>
      </c>
      <c r="H360" t="str">
        <f t="shared" si="11"/>
        <v>INSERT INTO ZONE_MAP (SERVICE_ID, SERVICE_NAME, CODE, NW_GROUP, ZONE) VALUES (2,'Voice','0568011','HOP THU TT','VAS');</v>
      </c>
    </row>
    <row r="361" spans="1:8" ht="25.5">
      <c r="A361" s="25" t="s">
        <v>3691</v>
      </c>
      <c r="B361" s="25" t="s">
        <v>3483</v>
      </c>
      <c r="C361" s="25" t="s">
        <v>293</v>
      </c>
      <c r="D361">
        <v>2</v>
      </c>
      <c r="E361" s="25" t="s">
        <v>3110</v>
      </c>
      <c r="F361" t="str">
        <f t="shared" si="10"/>
        <v>VAS_056801110</v>
      </c>
      <c r="G361" t="str">
        <f>IF(ISNA(VLOOKUP(F361,$F$3:F360,1,0)),"","DUP!")</f>
        <v/>
      </c>
      <c r="H361" t="str">
        <f t="shared" si="11"/>
        <v>INSERT INTO ZONE_MAP (SERVICE_ID, SERVICE_NAME, CODE, NW_GROUP, ZONE) VALUES (2,'Voice','056801110','QUA TANG AM NHAC','VAS');</v>
      </c>
    </row>
    <row r="362" spans="1:8" ht="25.5">
      <c r="A362" s="25" t="s">
        <v>3692</v>
      </c>
      <c r="B362" s="25" t="s">
        <v>3412</v>
      </c>
      <c r="C362" s="25" t="s">
        <v>293</v>
      </c>
      <c r="D362">
        <v>2</v>
      </c>
      <c r="E362" s="25" t="s">
        <v>3110</v>
      </c>
      <c r="F362" t="str">
        <f t="shared" si="10"/>
        <v>VAS_056801238</v>
      </c>
      <c r="G362" t="str">
        <f>IF(ISNA(VLOOKUP(F362,$F$3:F361,1,0)),"","DUP!")</f>
        <v/>
      </c>
      <c r="H362" t="str">
        <f t="shared" si="11"/>
        <v>INSERT INTO ZONE_MAP (SERVICE_ID, SERVICE_NAME, CODE, NW_GROUP, ZONE) VALUES (2,'Voice','056801238','TRA CUU DIEM THI','VAS');</v>
      </c>
    </row>
    <row r="363" spans="1:8" ht="25.5">
      <c r="A363" s="25" t="s">
        <v>3693</v>
      </c>
      <c r="B363" s="25" t="s">
        <v>3412</v>
      </c>
      <c r="C363" s="25" t="s">
        <v>293</v>
      </c>
      <c r="D363">
        <v>2</v>
      </c>
      <c r="E363" s="25" t="s">
        <v>3110</v>
      </c>
      <c r="F363" t="str">
        <f t="shared" si="10"/>
        <v>VAS_056801239</v>
      </c>
      <c r="G363" t="str">
        <f>IF(ISNA(VLOOKUP(F363,$F$3:F362,1,0)),"","DUP!")</f>
        <v/>
      </c>
      <c r="H363" t="str">
        <f t="shared" si="11"/>
        <v>INSERT INTO ZONE_MAP (SERVICE_ID, SERVICE_NAME, CODE, NW_GROUP, ZONE) VALUES (2,'Voice','056801239','TRA CUU DIEM THI','VAS');</v>
      </c>
    </row>
    <row r="364" spans="1:8" ht="25.5">
      <c r="A364" s="25" t="s">
        <v>3694</v>
      </c>
      <c r="B364" s="25" t="s">
        <v>3483</v>
      </c>
      <c r="C364" s="25" t="s">
        <v>293</v>
      </c>
      <c r="D364">
        <v>2</v>
      </c>
      <c r="E364" s="25" t="s">
        <v>3110</v>
      </c>
      <c r="F364" t="str">
        <f t="shared" si="10"/>
        <v>VAS_056801555</v>
      </c>
      <c r="G364" t="str">
        <f>IF(ISNA(VLOOKUP(F364,$F$3:F363,1,0)),"","DUP!")</f>
        <v/>
      </c>
      <c r="H364" t="str">
        <f t="shared" si="11"/>
        <v>INSERT INTO ZONE_MAP (SERVICE_ID, SERVICE_NAME, CODE, NW_GROUP, ZONE) VALUES (2,'Voice','056801555','QUA TANG AM NHAC','VAS');</v>
      </c>
    </row>
    <row r="365" spans="1:8" ht="25.5">
      <c r="A365" s="25" t="s">
        <v>3695</v>
      </c>
      <c r="B365" s="25" t="s">
        <v>3696</v>
      </c>
      <c r="C365" s="25" t="s">
        <v>293</v>
      </c>
      <c r="D365">
        <v>2</v>
      </c>
      <c r="E365" s="25" t="s">
        <v>3110</v>
      </c>
      <c r="F365" t="str">
        <f t="shared" si="10"/>
        <v>VAS_056801777</v>
      </c>
      <c r="G365" t="str">
        <f>IF(ISNA(VLOOKUP(F365,$F$3:F364,1,0)),"","DUP!")</f>
        <v/>
      </c>
      <c r="H365" t="str">
        <f t="shared" si="11"/>
        <v>INSERT INTO ZONE_MAP (SERVICE_ID, SERVICE_NAME, CODE, NW_GROUP, ZONE) VALUES (2,'Voice','056801777','TAP LAM CA SI','VAS');</v>
      </c>
    </row>
    <row r="366" spans="1:8" ht="25.5">
      <c r="A366" s="25" t="s">
        <v>3697</v>
      </c>
      <c r="B366" s="25" t="s">
        <v>3483</v>
      </c>
      <c r="C366" s="25" t="s">
        <v>293</v>
      </c>
      <c r="D366">
        <v>2</v>
      </c>
      <c r="E366" s="25" t="s">
        <v>3110</v>
      </c>
      <c r="F366" t="str">
        <f t="shared" si="10"/>
        <v>VAS_056801999</v>
      </c>
      <c r="G366" t="str">
        <f>IF(ISNA(VLOOKUP(F366,$F$3:F365,1,0)),"","DUP!")</f>
        <v/>
      </c>
      <c r="H366" t="str">
        <f t="shared" si="11"/>
        <v>INSERT INTO ZONE_MAP (SERVICE_ID, SERVICE_NAME, CODE, NW_GROUP, ZONE) VALUES (2,'Voice','056801999','QUA TANG AM NHAC','VAS');</v>
      </c>
    </row>
    <row r="367" spans="1:8">
      <c r="A367" s="25" t="s">
        <v>3698</v>
      </c>
      <c r="B367" s="25" t="s">
        <v>3388</v>
      </c>
      <c r="C367" s="25" t="s">
        <v>293</v>
      </c>
      <c r="D367">
        <v>2</v>
      </c>
      <c r="E367" s="25" t="s">
        <v>3110</v>
      </c>
      <c r="F367" t="str">
        <f t="shared" si="10"/>
        <v>VAS_057108</v>
      </c>
      <c r="G367" t="str">
        <f>IF(ISNA(VLOOKUP(F367,$F$3:F366,1,0)),"","DUP!")</f>
        <v/>
      </c>
      <c r="H367" t="str">
        <f t="shared" si="11"/>
        <v>INSERT INTO ZONE_MAP (SERVICE_ID, SERVICE_NAME, CODE, NW_GROUP, ZONE) VALUES (2,'Voice','057108','DICH VU 108','VAS');</v>
      </c>
    </row>
    <row r="368" spans="1:8">
      <c r="A368" s="25" t="s">
        <v>3699</v>
      </c>
      <c r="B368" s="25" t="s">
        <v>3388</v>
      </c>
      <c r="C368" s="25" t="s">
        <v>293</v>
      </c>
      <c r="D368">
        <v>2</v>
      </c>
      <c r="E368" s="25" t="s">
        <v>3110</v>
      </c>
      <c r="F368" t="str">
        <f t="shared" si="10"/>
        <v>VAS_0571080</v>
      </c>
      <c r="G368" t="str">
        <f>IF(ISNA(VLOOKUP(F368,$F$3:F367,1,0)),"","DUP!")</f>
        <v/>
      </c>
      <c r="H368" t="str">
        <f t="shared" si="11"/>
        <v>INSERT INTO ZONE_MAP (SERVICE_ID, SERVICE_NAME, CODE, NW_GROUP, ZONE) VALUES (2,'Voice','0571080','DICH VU 108','VAS');</v>
      </c>
    </row>
    <row r="369" spans="1:8">
      <c r="A369" s="25" t="s">
        <v>3700</v>
      </c>
      <c r="B369" s="25" t="s">
        <v>3388</v>
      </c>
      <c r="C369" s="25" t="s">
        <v>293</v>
      </c>
      <c r="D369">
        <v>2</v>
      </c>
      <c r="E369" s="25" t="s">
        <v>3110</v>
      </c>
      <c r="F369" t="str">
        <f t="shared" si="10"/>
        <v>VAS_0571081</v>
      </c>
      <c r="G369" t="str">
        <f>IF(ISNA(VLOOKUP(F369,$F$3:F368,1,0)),"","DUP!")</f>
        <v/>
      </c>
      <c r="H369" t="str">
        <f t="shared" si="11"/>
        <v>INSERT INTO ZONE_MAP (SERVICE_ID, SERVICE_NAME, CODE, NW_GROUP, ZONE) VALUES (2,'Voice','0571081','DICH VU 108','VAS');</v>
      </c>
    </row>
    <row r="370" spans="1:8">
      <c r="A370" s="25" t="s">
        <v>3701</v>
      </c>
      <c r="B370" s="25" t="s">
        <v>3388</v>
      </c>
      <c r="C370" s="25" t="s">
        <v>293</v>
      </c>
      <c r="D370">
        <v>2</v>
      </c>
      <c r="E370" s="25" t="s">
        <v>3110</v>
      </c>
      <c r="F370" t="str">
        <f t="shared" si="10"/>
        <v>VAS_0571088</v>
      </c>
      <c r="G370" t="str">
        <f>IF(ISNA(VLOOKUP(F370,$F$3:F369,1,0)),"","DUP!")</f>
        <v/>
      </c>
      <c r="H370" t="str">
        <f t="shared" si="11"/>
        <v>INSERT INTO ZONE_MAP (SERVICE_ID, SERVICE_NAME, CODE, NW_GROUP, ZONE) VALUES (2,'Voice','0571088','DICH VU 108','VAS');</v>
      </c>
    </row>
    <row r="371" spans="1:8">
      <c r="A371" s="25" t="s">
        <v>3702</v>
      </c>
      <c r="B371" s="25" t="s">
        <v>3393</v>
      </c>
      <c r="C371" s="25" t="s">
        <v>293</v>
      </c>
      <c r="D371">
        <v>2</v>
      </c>
      <c r="E371" s="25" t="s">
        <v>3110</v>
      </c>
      <c r="F371" t="str">
        <f t="shared" si="10"/>
        <v>VAS_0571089</v>
      </c>
      <c r="G371" t="str">
        <f>IF(ISNA(VLOOKUP(F371,$F$3:F370,1,0)),"","DUP!")</f>
        <v/>
      </c>
      <c r="H371" t="str">
        <f t="shared" si="11"/>
        <v>INSERT INTO ZONE_MAP (SERVICE_ID, SERVICE_NAME, CODE, NW_GROUP, ZONE) VALUES (2,'Voice','0571089','GOI TAXI 1089','VAS');</v>
      </c>
    </row>
    <row r="372" spans="1:8">
      <c r="A372" s="25" t="s">
        <v>1748</v>
      </c>
      <c r="B372" s="25" t="s">
        <v>306</v>
      </c>
      <c r="C372" s="25" t="s">
        <v>307</v>
      </c>
      <c r="D372">
        <v>2</v>
      </c>
      <c r="E372" s="25" t="s">
        <v>3110</v>
      </c>
      <c r="F372" t="str">
        <f t="shared" si="10"/>
        <v>NET_0571268</v>
      </c>
      <c r="G372" t="str">
        <f>IF(ISNA(VLOOKUP(F372,$F$3:F371,1,0)),"","DUP!")</f>
        <v/>
      </c>
      <c r="H372" t="str">
        <f t="shared" si="11"/>
        <v>INSERT INTO ZONE_MAP (SERVICE_ID, SERVICE_NAME, CODE, NW_GROUP, ZONE) VALUES (2,'Voice','0571268','INTERNET','NET');</v>
      </c>
    </row>
    <row r="373" spans="1:8">
      <c r="A373" s="25" t="s">
        <v>1749</v>
      </c>
      <c r="B373" s="25" t="s">
        <v>306</v>
      </c>
      <c r="C373" s="25" t="s">
        <v>307</v>
      </c>
      <c r="D373">
        <v>2</v>
      </c>
      <c r="E373" s="25" t="s">
        <v>3110</v>
      </c>
      <c r="F373" t="str">
        <f t="shared" si="10"/>
        <v>NET_0571269</v>
      </c>
      <c r="G373" t="str">
        <f>IF(ISNA(VLOOKUP(F373,$F$3:F372,1,0)),"","DUP!")</f>
        <v/>
      </c>
      <c r="H373" t="str">
        <f t="shared" si="11"/>
        <v>INSERT INTO ZONE_MAP (SERVICE_ID, SERVICE_NAME, CODE, NW_GROUP, ZONE) VALUES (2,'Voice','0571269','INTERNET','NET');</v>
      </c>
    </row>
    <row r="374" spans="1:8">
      <c r="A374" s="25" t="s">
        <v>3703</v>
      </c>
      <c r="B374" s="25" t="s">
        <v>3395</v>
      </c>
      <c r="C374" s="25" t="s">
        <v>293</v>
      </c>
      <c r="D374">
        <v>2</v>
      </c>
      <c r="E374" s="25" t="s">
        <v>3110</v>
      </c>
      <c r="F374" t="str">
        <f t="shared" si="10"/>
        <v>VAS_057801</v>
      </c>
      <c r="G374" t="str">
        <f>IF(ISNA(VLOOKUP(F374,$F$3:F373,1,0)),"","DUP!")</f>
        <v/>
      </c>
      <c r="H374" t="str">
        <f t="shared" si="11"/>
        <v>INSERT INTO ZONE_MAP (SERVICE_ID, SERVICE_NAME, CODE, NW_GROUP, ZONE) VALUES (2,'Voice','057801','HOP THU TT','VAS');</v>
      </c>
    </row>
    <row r="375" spans="1:8" ht="25.5">
      <c r="A375" s="25" t="s">
        <v>3704</v>
      </c>
      <c r="B375" s="25" t="s">
        <v>3483</v>
      </c>
      <c r="C375" s="25" t="s">
        <v>293</v>
      </c>
      <c r="D375">
        <v>2</v>
      </c>
      <c r="E375" s="25" t="s">
        <v>3110</v>
      </c>
      <c r="F375" t="str">
        <f t="shared" si="10"/>
        <v>VAS_057801155</v>
      </c>
      <c r="G375" t="str">
        <f>IF(ISNA(VLOOKUP(F375,$F$3:F374,1,0)),"","DUP!")</f>
        <v/>
      </c>
      <c r="H375" t="str">
        <f t="shared" si="11"/>
        <v>INSERT INTO ZONE_MAP (SERVICE_ID, SERVICE_NAME, CODE, NW_GROUP, ZONE) VALUES (2,'Voice','057801155','QUA TANG AM NHAC','VAS');</v>
      </c>
    </row>
    <row r="376" spans="1:8" ht="25.5">
      <c r="A376" s="25" t="s">
        <v>3705</v>
      </c>
      <c r="B376" s="25" t="s">
        <v>3706</v>
      </c>
      <c r="C376" s="25" t="s">
        <v>293</v>
      </c>
      <c r="D376">
        <v>2</v>
      </c>
      <c r="E376" s="25" t="s">
        <v>3110</v>
      </c>
      <c r="F376" t="str">
        <f t="shared" si="10"/>
        <v>VAS_057801166</v>
      </c>
      <c r="G376" t="str">
        <f>IF(ISNA(VLOOKUP(F376,$F$3:F375,1,0)),"","DUP!")</f>
        <v/>
      </c>
      <c r="H376" t="str">
        <f t="shared" si="11"/>
        <v>INSERT INTO ZONE_MAP (SERVICE_ID, SERVICE_NAME, CODE, NW_GROUP, ZONE) VALUES (2,'Voice','057801166','DV KET QUA TUYEN SINH','VAS');</v>
      </c>
    </row>
    <row r="377" spans="1:8">
      <c r="A377" s="25" t="s">
        <v>3707</v>
      </c>
      <c r="B377" s="25" t="s">
        <v>3388</v>
      </c>
      <c r="C377" s="25" t="s">
        <v>293</v>
      </c>
      <c r="D377">
        <v>2</v>
      </c>
      <c r="E377" s="25" t="s">
        <v>3110</v>
      </c>
      <c r="F377" t="str">
        <f t="shared" si="10"/>
        <v>VAS_058108</v>
      </c>
      <c r="G377" t="str">
        <f>IF(ISNA(VLOOKUP(F377,$F$3:F376,1,0)),"","DUP!")</f>
        <v/>
      </c>
      <c r="H377" t="str">
        <f t="shared" si="11"/>
        <v>INSERT INTO ZONE_MAP (SERVICE_ID, SERVICE_NAME, CODE, NW_GROUP, ZONE) VALUES (2,'Voice','058108','DICH VU 108','VAS');</v>
      </c>
    </row>
    <row r="378" spans="1:8">
      <c r="A378" s="25" t="s">
        <v>3708</v>
      </c>
      <c r="B378" s="25" t="s">
        <v>3388</v>
      </c>
      <c r="C378" s="25" t="s">
        <v>293</v>
      </c>
      <c r="D378">
        <v>2</v>
      </c>
      <c r="E378" s="25" t="s">
        <v>3110</v>
      </c>
      <c r="F378" t="str">
        <f t="shared" si="10"/>
        <v>VAS_0581080</v>
      </c>
      <c r="G378" t="str">
        <f>IF(ISNA(VLOOKUP(F378,$F$3:F377,1,0)),"","DUP!")</f>
        <v/>
      </c>
      <c r="H378" t="str">
        <f t="shared" si="11"/>
        <v>INSERT INTO ZONE_MAP (SERVICE_ID, SERVICE_NAME, CODE, NW_GROUP, ZONE) VALUES (2,'Voice','0581080','DICH VU 108','VAS');</v>
      </c>
    </row>
    <row r="379" spans="1:8">
      <c r="A379" s="25" t="s">
        <v>3709</v>
      </c>
      <c r="B379" s="25" t="s">
        <v>3388</v>
      </c>
      <c r="C379" s="25" t="s">
        <v>293</v>
      </c>
      <c r="D379">
        <v>2</v>
      </c>
      <c r="E379" s="25" t="s">
        <v>3110</v>
      </c>
      <c r="F379" t="str">
        <f t="shared" si="10"/>
        <v>VAS_0581081</v>
      </c>
      <c r="G379" t="str">
        <f>IF(ISNA(VLOOKUP(F379,$F$3:F378,1,0)),"","DUP!")</f>
        <v/>
      </c>
      <c r="H379" t="str">
        <f t="shared" si="11"/>
        <v>INSERT INTO ZONE_MAP (SERVICE_ID, SERVICE_NAME, CODE, NW_GROUP, ZONE) VALUES (2,'Voice','0581081','DICH VU 108','VAS');</v>
      </c>
    </row>
    <row r="380" spans="1:8">
      <c r="A380" s="25" t="s">
        <v>3710</v>
      </c>
      <c r="B380" s="25" t="s">
        <v>3388</v>
      </c>
      <c r="C380" s="25" t="s">
        <v>293</v>
      </c>
      <c r="D380">
        <v>2</v>
      </c>
      <c r="E380" s="25" t="s">
        <v>3110</v>
      </c>
      <c r="F380" t="str">
        <f t="shared" si="10"/>
        <v>VAS_0581088</v>
      </c>
      <c r="G380" t="str">
        <f>IF(ISNA(VLOOKUP(F380,$F$3:F379,1,0)),"","DUP!")</f>
        <v/>
      </c>
      <c r="H380" t="str">
        <f t="shared" si="11"/>
        <v>INSERT INTO ZONE_MAP (SERVICE_ID, SERVICE_NAME, CODE, NW_GROUP, ZONE) VALUES (2,'Voice','0581088','DICH VU 108','VAS');</v>
      </c>
    </row>
    <row r="381" spans="1:8">
      <c r="A381" s="25" t="s">
        <v>3711</v>
      </c>
      <c r="B381" s="25" t="s">
        <v>3393</v>
      </c>
      <c r="C381" s="25" t="s">
        <v>293</v>
      </c>
      <c r="D381">
        <v>2</v>
      </c>
      <c r="E381" s="25" t="s">
        <v>3110</v>
      </c>
      <c r="F381" t="str">
        <f t="shared" si="10"/>
        <v>VAS_0581089</v>
      </c>
      <c r="G381" t="str">
        <f>IF(ISNA(VLOOKUP(F381,$F$3:F380,1,0)),"","DUP!")</f>
        <v/>
      </c>
      <c r="H381" t="str">
        <f t="shared" si="11"/>
        <v>INSERT INTO ZONE_MAP (SERVICE_ID, SERVICE_NAME, CODE, NW_GROUP, ZONE) VALUES (2,'Voice','0581089','GOI TAXI 1089','VAS');</v>
      </c>
    </row>
    <row r="382" spans="1:8">
      <c r="A382" s="25" t="s">
        <v>1787</v>
      </c>
      <c r="B382" s="25" t="s">
        <v>306</v>
      </c>
      <c r="C382" s="25" t="s">
        <v>307</v>
      </c>
      <c r="D382">
        <v>2</v>
      </c>
      <c r="E382" s="25" t="s">
        <v>3110</v>
      </c>
      <c r="F382" t="str">
        <f t="shared" si="10"/>
        <v>NET_0581268</v>
      </c>
      <c r="G382" t="str">
        <f>IF(ISNA(VLOOKUP(F382,$F$3:F381,1,0)),"","DUP!")</f>
        <v/>
      </c>
      <c r="H382" t="str">
        <f t="shared" si="11"/>
        <v>INSERT INTO ZONE_MAP (SERVICE_ID, SERVICE_NAME, CODE, NW_GROUP, ZONE) VALUES (2,'Voice','0581268','INTERNET','NET');</v>
      </c>
    </row>
    <row r="383" spans="1:8">
      <c r="A383" s="25" t="s">
        <v>1788</v>
      </c>
      <c r="B383" s="25" t="s">
        <v>306</v>
      </c>
      <c r="C383" s="25" t="s">
        <v>307</v>
      </c>
      <c r="D383">
        <v>2</v>
      </c>
      <c r="E383" s="25" t="s">
        <v>3110</v>
      </c>
      <c r="F383" t="str">
        <f t="shared" si="10"/>
        <v>NET_0581269</v>
      </c>
      <c r="G383" t="str">
        <f>IF(ISNA(VLOOKUP(F383,$F$3:F382,1,0)),"","DUP!")</f>
        <v/>
      </c>
      <c r="H383" t="str">
        <f t="shared" si="11"/>
        <v>INSERT INTO ZONE_MAP (SERVICE_ID, SERVICE_NAME, CODE, NW_GROUP, ZONE) VALUES (2,'Voice','0581269','INTERNET','NET');</v>
      </c>
    </row>
    <row r="384" spans="1:8">
      <c r="A384" s="25" t="s">
        <v>3712</v>
      </c>
      <c r="B384" s="25" t="s">
        <v>3395</v>
      </c>
      <c r="C384" s="25" t="s">
        <v>293</v>
      </c>
      <c r="D384">
        <v>2</v>
      </c>
      <c r="E384" s="25" t="s">
        <v>3110</v>
      </c>
      <c r="F384" t="str">
        <f t="shared" si="10"/>
        <v>VAS_058801</v>
      </c>
      <c r="G384" t="str">
        <f>IF(ISNA(VLOOKUP(F384,$F$3:F383,1,0)),"","DUP!")</f>
        <v/>
      </c>
      <c r="H384" t="str">
        <f t="shared" si="11"/>
        <v>INSERT INTO ZONE_MAP (SERVICE_ID, SERVICE_NAME, CODE, NW_GROUP, ZONE) VALUES (2,'Voice','058801','HOP THU TT','VAS');</v>
      </c>
    </row>
    <row r="385" spans="1:8">
      <c r="A385" s="25" t="s">
        <v>3713</v>
      </c>
      <c r="B385" s="25" t="s">
        <v>3395</v>
      </c>
      <c r="C385" s="25" t="s">
        <v>293</v>
      </c>
      <c r="D385">
        <v>2</v>
      </c>
      <c r="E385" s="25" t="s">
        <v>3110</v>
      </c>
      <c r="F385" t="str">
        <f t="shared" si="10"/>
        <v>VAS_0588011</v>
      </c>
      <c r="G385" t="str">
        <f>IF(ISNA(VLOOKUP(F385,$F$3:F384,1,0)),"","DUP!")</f>
        <v/>
      </c>
      <c r="H385" t="str">
        <f t="shared" si="11"/>
        <v>INSERT INTO ZONE_MAP (SERVICE_ID, SERVICE_NAME, CODE, NW_GROUP, ZONE) VALUES (2,'Voice','0588011','HOP THU TT','VAS');</v>
      </c>
    </row>
    <row r="386" spans="1:8">
      <c r="A386" s="25" t="s">
        <v>3714</v>
      </c>
      <c r="B386" s="25" t="s">
        <v>3388</v>
      </c>
      <c r="C386" s="25" t="s">
        <v>293</v>
      </c>
      <c r="D386">
        <v>2</v>
      </c>
      <c r="E386" s="25" t="s">
        <v>3110</v>
      </c>
      <c r="F386" t="str">
        <f t="shared" si="10"/>
        <v>VAS_059108</v>
      </c>
      <c r="G386" t="str">
        <f>IF(ISNA(VLOOKUP(F386,$F$3:F385,1,0)),"","DUP!")</f>
        <v/>
      </c>
      <c r="H386" t="str">
        <f t="shared" si="11"/>
        <v>INSERT INTO ZONE_MAP (SERVICE_ID, SERVICE_NAME, CODE, NW_GROUP, ZONE) VALUES (2,'Voice','059108','DICH VU 108','VAS');</v>
      </c>
    </row>
    <row r="387" spans="1:8">
      <c r="A387" s="25" t="s">
        <v>3715</v>
      </c>
      <c r="B387" s="25" t="s">
        <v>3388</v>
      </c>
      <c r="C387" s="25" t="s">
        <v>293</v>
      </c>
      <c r="D387">
        <v>2</v>
      </c>
      <c r="E387" s="25" t="s">
        <v>3110</v>
      </c>
      <c r="F387" t="str">
        <f t="shared" si="10"/>
        <v>VAS_0591080</v>
      </c>
      <c r="G387" t="str">
        <f>IF(ISNA(VLOOKUP(F387,$F$3:F386,1,0)),"","DUP!")</f>
        <v/>
      </c>
      <c r="H387" t="str">
        <f t="shared" si="11"/>
        <v>INSERT INTO ZONE_MAP (SERVICE_ID, SERVICE_NAME, CODE, NW_GROUP, ZONE) VALUES (2,'Voice','0591080','DICH VU 108','VAS');</v>
      </c>
    </row>
    <row r="388" spans="1:8">
      <c r="A388" s="25" t="s">
        <v>3716</v>
      </c>
      <c r="B388" s="25" t="s">
        <v>3388</v>
      </c>
      <c r="C388" s="25" t="s">
        <v>293</v>
      </c>
      <c r="D388">
        <v>2</v>
      </c>
      <c r="E388" s="25" t="s">
        <v>3110</v>
      </c>
      <c r="F388" t="str">
        <f t="shared" ref="F388:F451" si="12">C388&amp;"_"&amp;A388</f>
        <v>VAS_0591081</v>
      </c>
      <c r="G388" t="str">
        <f>IF(ISNA(VLOOKUP(F388,$F$3:F387,1,0)),"","DUP!")</f>
        <v/>
      </c>
      <c r="H388" t="str">
        <f t="shared" ref="H388:H451" si="13">IF(G388="DUP!","","INSERT INTO ZONE_MAP (SERVICE_ID, SERVICE_NAME, CODE, NW_GROUP, ZONE) VALUES ("&amp;D388&amp;",'"&amp;E388&amp;"','"&amp;A388&amp;"','"&amp;B388&amp;"','"&amp;C388&amp;"');")</f>
        <v>INSERT INTO ZONE_MAP (SERVICE_ID, SERVICE_NAME, CODE, NW_GROUP, ZONE) VALUES (2,'Voice','0591081','DICH VU 108','VAS');</v>
      </c>
    </row>
    <row r="389" spans="1:8">
      <c r="A389" s="25" t="s">
        <v>3717</v>
      </c>
      <c r="B389" s="25" t="s">
        <v>3388</v>
      </c>
      <c r="C389" s="25" t="s">
        <v>293</v>
      </c>
      <c r="D389">
        <v>2</v>
      </c>
      <c r="E389" s="25" t="s">
        <v>3110</v>
      </c>
      <c r="F389" t="str">
        <f t="shared" si="12"/>
        <v>VAS_0591088</v>
      </c>
      <c r="G389" t="str">
        <f>IF(ISNA(VLOOKUP(F389,$F$3:F388,1,0)),"","DUP!")</f>
        <v/>
      </c>
      <c r="H389" t="str">
        <f t="shared" si="13"/>
        <v>INSERT INTO ZONE_MAP (SERVICE_ID, SERVICE_NAME, CODE, NW_GROUP, ZONE) VALUES (2,'Voice','0591088','DICH VU 108','VAS');</v>
      </c>
    </row>
    <row r="390" spans="1:8">
      <c r="A390" s="25" t="s">
        <v>3718</v>
      </c>
      <c r="B390" s="25" t="s">
        <v>3393</v>
      </c>
      <c r="C390" s="25" t="s">
        <v>293</v>
      </c>
      <c r="D390">
        <v>2</v>
      </c>
      <c r="E390" s="25" t="s">
        <v>3110</v>
      </c>
      <c r="F390" t="str">
        <f t="shared" si="12"/>
        <v>VAS_0591089</v>
      </c>
      <c r="G390" t="str">
        <f>IF(ISNA(VLOOKUP(F390,$F$3:F389,1,0)),"","DUP!")</f>
        <v/>
      </c>
      <c r="H390" t="str">
        <f t="shared" si="13"/>
        <v>INSERT INTO ZONE_MAP (SERVICE_ID, SERVICE_NAME, CODE, NW_GROUP, ZONE) VALUES (2,'Voice','0591089','GOI TAXI 1089','VAS');</v>
      </c>
    </row>
    <row r="391" spans="1:8">
      <c r="A391" s="25" t="s">
        <v>1825</v>
      </c>
      <c r="B391" s="25" t="s">
        <v>306</v>
      </c>
      <c r="C391" s="25" t="s">
        <v>307</v>
      </c>
      <c r="D391">
        <v>2</v>
      </c>
      <c r="E391" s="25" t="s">
        <v>3110</v>
      </c>
      <c r="F391" t="str">
        <f t="shared" si="12"/>
        <v>NET_0591268</v>
      </c>
      <c r="G391" t="str">
        <f>IF(ISNA(VLOOKUP(F391,$F$3:F390,1,0)),"","DUP!")</f>
        <v/>
      </c>
      <c r="H391" t="str">
        <f t="shared" si="13"/>
        <v>INSERT INTO ZONE_MAP (SERVICE_ID, SERVICE_NAME, CODE, NW_GROUP, ZONE) VALUES (2,'Voice','0591268','INTERNET','NET');</v>
      </c>
    </row>
    <row r="392" spans="1:8">
      <c r="A392" s="25" t="s">
        <v>1826</v>
      </c>
      <c r="B392" s="25" t="s">
        <v>306</v>
      </c>
      <c r="C392" s="25" t="s">
        <v>307</v>
      </c>
      <c r="D392">
        <v>2</v>
      </c>
      <c r="E392" s="25" t="s">
        <v>3110</v>
      </c>
      <c r="F392" t="str">
        <f t="shared" si="12"/>
        <v>NET_0591269</v>
      </c>
      <c r="G392" t="str">
        <f>IF(ISNA(VLOOKUP(F392,$F$3:F391,1,0)),"","DUP!")</f>
        <v/>
      </c>
      <c r="H392" t="str">
        <f t="shared" si="13"/>
        <v>INSERT INTO ZONE_MAP (SERVICE_ID, SERVICE_NAME, CODE, NW_GROUP, ZONE) VALUES (2,'Voice','0591269','INTERNET','NET');</v>
      </c>
    </row>
    <row r="393" spans="1:8">
      <c r="A393" s="25" t="s">
        <v>3719</v>
      </c>
      <c r="B393" s="25" t="s">
        <v>3395</v>
      </c>
      <c r="C393" s="25" t="s">
        <v>293</v>
      </c>
      <c r="D393">
        <v>2</v>
      </c>
      <c r="E393" s="25" t="s">
        <v>3110</v>
      </c>
      <c r="F393" t="str">
        <f t="shared" si="12"/>
        <v>VAS_059801</v>
      </c>
      <c r="G393" t="str">
        <f>IF(ISNA(VLOOKUP(F393,$F$3:F392,1,0)),"","DUP!")</f>
        <v/>
      </c>
      <c r="H393" t="str">
        <f t="shared" si="13"/>
        <v>INSERT INTO ZONE_MAP (SERVICE_ID, SERVICE_NAME, CODE, NW_GROUP, ZONE) VALUES (2,'Voice','059801','HOP THU TT','VAS');</v>
      </c>
    </row>
    <row r="394" spans="1:8">
      <c r="A394" s="25" t="s">
        <v>3720</v>
      </c>
      <c r="B394" s="25" t="s">
        <v>3395</v>
      </c>
      <c r="C394" s="25" t="s">
        <v>293</v>
      </c>
      <c r="D394">
        <v>2</v>
      </c>
      <c r="E394" s="25" t="s">
        <v>3110</v>
      </c>
      <c r="F394" t="str">
        <f t="shared" si="12"/>
        <v>VAS_0598011</v>
      </c>
      <c r="G394" t="str">
        <f>IF(ISNA(VLOOKUP(F394,$F$3:F393,1,0)),"","DUP!")</f>
        <v/>
      </c>
      <c r="H394" t="str">
        <f t="shared" si="13"/>
        <v>INSERT INTO ZONE_MAP (SERVICE_ID, SERVICE_NAME, CODE, NW_GROUP, ZONE) VALUES (2,'Voice','0598011','HOP THU TT','VAS');</v>
      </c>
    </row>
    <row r="395" spans="1:8">
      <c r="A395" s="25" t="s">
        <v>3721</v>
      </c>
      <c r="B395" s="25" t="s">
        <v>3388</v>
      </c>
      <c r="C395" s="25" t="s">
        <v>293</v>
      </c>
      <c r="D395">
        <v>2</v>
      </c>
      <c r="E395" s="25" t="s">
        <v>3110</v>
      </c>
      <c r="F395" t="str">
        <f t="shared" si="12"/>
        <v>VAS_060108</v>
      </c>
      <c r="G395" t="str">
        <f>IF(ISNA(VLOOKUP(F395,$F$3:F394,1,0)),"","DUP!")</f>
        <v/>
      </c>
      <c r="H395" t="str">
        <f t="shared" si="13"/>
        <v>INSERT INTO ZONE_MAP (SERVICE_ID, SERVICE_NAME, CODE, NW_GROUP, ZONE) VALUES (2,'Voice','060108','DICH VU 108','VAS');</v>
      </c>
    </row>
    <row r="396" spans="1:8">
      <c r="A396" s="25" t="s">
        <v>3722</v>
      </c>
      <c r="B396" s="25" t="s">
        <v>3388</v>
      </c>
      <c r="C396" s="25" t="s">
        <v>293</v>
      </c>
      <c r="D396">
        <v>2</v>
      </c>
      <c r="E396" s="25" t="s">
        <v>3110</v>
      </c>
      <c r="F396" t="str">
        <f t="shared" si="12"/>
        <v>VAS_0601080</v>
      </c>
      <c r="G396" t="str">
        <f>IF(ISNA(VLOOKUP(F396,$F$3:F395,1,0)),"","DUP!")</f>
        <v/>
      </c>
      <c r="H396" t="str">
        <f t="shared" si="13"/>
        <v>INSERT INTO ZONE_MAP (SERVICE_ID, SERVICE_NAME, CODE, NW_GROUP, ZONE) VALUES (2,'Voice','0601080','DICH VU 108','VAS');</v>
      </c>
    </row>
    <row r="397" spans="1:8">
      <c r="A397" s="25" t="s">
        <v>3723</v>
      </c>
      <c r="B397" s="25" t="s">
        <v>3388</v>
      </c>
      <c r="C397" s="25" t="s">
        <v>293</v>
      </c>
      <c r="D397">
        <v>2</v>
      </c>
      <c r="E397" s="25" t="s">
        <v>3110</v>
      </c>
      <c r="F397" t="str">
        <f t="shared" si="12"/>
        <v>VAS_0601081</v>
      </c>
      <c r="G397" t="str">
        <f>IF(ISNA(VLOOKUP(F397,$F$3:F396,1,0)),"","DUP!")</f>
        <v/>
      </c>
      <c r="H397" t="str">
        <f t="shared" si="13"/>
        <v>INSERT INTO ZONE_MAP (SERVICE_ID, SERVICE_NAME, CODE, NW_GROUP, ZONE) VALUES (2,'Voice','0601081','DICH VU 108','VAS');</v>
      </c>
    </row>
    <row r="398" spans="1:8">
      <c r="A398" s="25" t="s">
        <v>3724</v>
      </c>
      <c r="B398" s="25" t="s">
        <v>3388</v>
      </c>
      <c r="C398" s="25" t="s">
        <v>293</v>
      </c>
      <c r="D398">
        <v>2</v>
      </c>
      <c r="E398" s="25" t="s">
        <v>3110</v>
      </c>
      <c r="F398" t="str">
        <f t="shared" si="12"/>
        <v>VAS_0601088</v>
      </c>
      <c r="G398" t="str">
        <f>IF(ISNA(VLOOKUP(F398,$F$3:F397,1,0)),"","DUP!")</f>
        <v/>
      </c>
      <c r="H398" t="str">
        <f t="shared" si="13"/>
        <v>INSERT INTO ZONE_MAP (SERVICE_ID, SERVICE_NAME, CODE, NW_GROUP, ZONE) VALUES (2,'Voice','0601088','DICH VU 108','VAS');</v>
      </c>
    </row>
    <row r="399" spans="1:8">
      <c r="A399" s="25" t="s">
        <v>3725</v>
      </c>
      <c r="B399" s="25" t="s">
        <v>3393</v>
      </c>
      <c r="C399" s="25" t="s">
        <v>293</v>
      </c>
      <c r="D399">
        <v>2</v>
      </c>
      <c r="E399" s="25" t="s">
        <v>3110</v>
      </c>
      <c r="F399" t="str">
        <f t="shared" si="12"/>
        <v>VAS_0601089</v>
      </c>
      <c r="G399" t="str">
        <f>IF(ISNA(VLOOKUP(F399,$F$3:F398,1,0)),"","DUP!")</f>
        <v/>
      </c>
      <c r="H399" t="str">
        <f t="shared" si="13"/>
        <v>INSERT INTO ZONE_MAP (SERVICE_ID, SERVICE_NAME, CODE, NW_GROUP, ZONE) VALUES (2,'Voice','0601089','GOI TAXI 1089','VAS');</v>
      </c>
    </row>
    <row r="400" spans="1:8">
      <c r="A400" s="25" t="s">
        <v>1863</v>
      </c>
      <c r="B400" s="25" t="s">
        <v>306</v>
      </c>
      <c r="C400" s="25" t="s">
        <v>307</v>
      </c>
      <c r="D400">
        <v>2</v>
      </c>
      <c r="E400" s="25" t="s">
        <v>3110</v>
      </c>
      <c r="F400" t="str">
        <f t="shared" si="12"/>
        <v>NET_0601268</v>
      </c>
      <c r="G400" t="str">
        <f>IF(ISNA(VLOOKUP(F400,$F$3:F399,1,0)),"","DUP!")</f>
        <v/>
      </c>
      <c r="H400" t="str">
        <f t="shared" si="13"/>
        <v>INSERT INTO ZONE_MAP (SERVICE_ID, SERVICE_NAME, CODE, NW_GROUP, ZONE) VALUES (2,'Voice','0601268','INTERNET','NET');</v>
      </c>
    </row>
    <row r="401" spans="1:8">
      <c r="A401" s="25" t="s">
        <v>1864</v>
      </c>
      <c r="B401" s="25" t="s">
        <v>306</v>
      </c>
      <c r="C401" s="25" t="s">
        <v>307</v>
      </c>
      <c r="D401">
        <v>2</v>
      </c>
      <c r="E401" s="25" t="s">
        <v>3110</v>
      </c>
      <c r="F401" t="str">
        <f t="shared" si="12"/>
        <v>NET_0601269</v>
      </c>
      <c r="G401" t="str">
        <f>IF(ISNA(VLOOKUP(F401,$F$3:F400,1,0)),"","DUP!")</f>
        <v/>
      </c>
      <c r="H401" t="str">
        <f t="shared" si="13"/>
        <v>INSERT INTO ZONE_MAP (SERVICE_ID, SERVICE_NAME, CODE, NW_GROUP, ZONE) VALUES (2,'Voice','0601269','INTERNET','NET');</v>
      </c>
    </row>
    <row r="402" spans="1:8">
      <c r="A402" s="25" t="s">
        <v>3726</v>
      </c>
      <c r="B402" s="25" t="s">
        <v>3395</v>
      </c>
      <c r="C402" s="25" t="s">
        <v>293</v>
      </c>
      <c r="D402">
        <v>2</v>
      </c>
      <c r="E402" s="25" t="s">
        <v>3110</v>
      </c>
      <c r="F402" t="str">
        <f t="shared" si="12"/>
        <v>VAS_0608011</v>
      </c>
      <c r="G402" t="str">
        <f>IF(ISNA(VLOOKUP(F402,$F$3:F401,1,0)),"","DUP!")</f>
        <v/>
      </c>
      <c r="H402" t="str">
        <f t="shared" si="13"/>
        <v>INSERT INTO ZONE_MAP (SERVICE_ID, SERVICE_NAME, CODE, NW_GROUP, ZONE) VALUES (2,'Voice','0608011','HOP THU TT','VAS');</v>
      </c>
    </row>
    <row r="403" spans="1:8">
      <c r="A403" s="25" t="s">
        <v>3727</v>
      </c>
      <c r="B403" s="25" t="s">
        <v>3395</v>
      </c>
      <c r="C403" s="25" t="s">
        <v>293</v>
      </c>
      <c r="D403">
        <v>2</v>
      </c>
      <c r="E403" s="25" t="s">
        <v>3110</v>
      </c>
      <c r="F403" t="str">
        <f t="shared" si="12"/>
        <v>VAS_06080111</v>
      </c>
      <c r="G403" t="str">
        <f>IF(ISNA(VLOOKUP(F403,$F$3:F402,1,0)),"","DUP!")</f>
        <v/>
      </c>
      <c r="H403" t="str">
        <f t="shared" si="13"/>
        <v>INSERT INTO ZONE_MAP (SERVICE_ID, SERVICE_NAME, CODE, NW_GROUP, ZONE) VALUES (2,'Voice','06080111','HOP THU TT','VAS');</v>
      </c>
    </row>
    <row r="404" spans="1:8">
      <c r="A404" s="25" t="s">
        <v>3728</v>
      </c>
      <c r="B404" s="25" t="s">
        <v>3388</v>
      </c>
      <c r="C404" s="25" t="s">
        <v>293</v>
      </c>
      <c r="D404">
        <v>2</v>
      </c>
      <c r="E404" s="25" t="s">
        <v>3110</v>
      </c>
      <c r="F404" t="str">
        <f t="shared" si="12"/>
        <v>VAS_061108</v>
      </c>
      <c r="G404" t="str">
        <f>IF(ISNA(VLOOKUP(F404,$F$3:F403,1,0)),"","DUP!")</f>
        <v/>
      </c>
      <c r="H404" t="str">
        <f t="shared" si="13"/>
        <v>INSERT INTO ZONE_MAP (SERVICE_ID, SERVICE_NAME, CODE, NW_GROUP, ZONE) VALUES (2,'Voice','061108','DICH VU 108','VAS');</v>
      </c>
    </row>
    <row r="405" spans="1:8">
      <c r="A405" s="25" t="s">
        <v>3729</v>
      </c>
      <c r="B405" s="25" t="s">
        <v>3388</v>
      </c>
      <c r="C405" s="25" t="s">
        <v>293</v>
      </c>
      <c r="D405">
        <v>2</v>
      </c>
      <c r="E405" s="25" t="s">
        <v>3110</v>
      </c>
      <c r="F405" t="str">
        <f t="shared" si="12"/>
        <v>VAS_0611080</v>
      </c>
      <c r="G405" t="str">
        <f>IF(ISNA(VLOOKUP(F405,$F$3:F404,1,0)),"","DUP!")</f>
        <v/>
      </c>
      <c r="H405" t="str">
        <f t="shared" si="13"/>
        <v>INSERT INTO ZONE_MAP (SERVICE_ID, SERVICE_NAME, CODE, NW_GROUP, ZONE) VALUES (2,'Voice','0611080','DICH VU 108','VAS');</v>
      </c>
    </row>
    <row r="406" spans="1:8">
      <c r="A406" s="25" t="s">
        <v>3730</v>
      </c>
      <c r="B406" s="25" t="s">
        <v>3388</v>
      </c>
      <c r="C406" s="25" t="s">
        <v>293</v>
      </c>
      <c r="D406">
        <v>2</v>
      </c>
      <c r="E406" s="25" t="s">
        <v>3110</v>
      </c>
      <c r="F406" t="str">
        <f t="shared" si="12"/>
        <v>VAS_0611081</v>
      </c>
      <c r="G406" t="str">
        <f>IF(ISNA(VLOOKUP(F406,$F$3:F405,1,0)),"","DUP!")</f>
        <v/>
      </c>
      <c r="H406" t="str">
        <f t="shared" si="13"/>
        <v>INSERT INTO ZONE_MAP (SERVICE_ID, SERVICE_NAME, CODE, NW_GROUP, ZONE) VALUES (2,'Voice','0611081','DICH VU 108','VAS');</v>
      </c>
    </row>
    <row r="407" spans="1:8">
      <c r="A407" s="25" t="s">
        <v>3731</v>
      </c>
      <c r="B407" s="25" t="s">
        <v>3388</v>
      </c>
      <c r="C407" s="25" t="s">
        <v>293</v>
      </c>
      <c r="D407">
        <v>2</v>
      </c>
      <c r="E407" s="25" t="s">
        <v>3110</v>
      </c>
      <c r="F407" t="str">
        <f t="shared" si="12"/>
        <v>VAS_0611088</v>
      </c>
      <c r="G407" t="str">
        <f>IF(ISNA(VLOOKUP(F407,$F$3:F406,1,0)),"","DUP!")</f>
        <v/>
      </c>
      <c r="H407" t="str">
        <f t="shared" si="13"/>
        <v>INSERT INTO ZONE_MAP (SERVICE_ID, SERVICE_NAME, CODE, NW_GROUP, ZONE) VALUES (2,'Voice','0611088','DICH VU 108','VAS');</v>
      </c>
    </row>
    <row r="408" spans="1:8">
      <c r="A408" s="25" t="s">
        <v>3732</v>
      </c>
      <c r="B408" s="25" t="s">
        <v>3393</v>
      </c>
      <c r="C408" s="25" t="s">
        <v>293</v>
      </c>
      <c r="D408">
        <v>2</v>
      </c>
      <c r="E408" s="25" t="s">
        <v>3110</v>
      </c>
      <c r="F408" t="str">
        <f t="shared" si="12"/>
        <v>VAS_0611089</v>
      </c>
      <c r="G408" t="str">
        <f>IF(ISNA(VLOOKUP(F408,$F$3:F407,1,0)),"","DUP!")</f>
        <v/>
      </c>
      <c r="H408" t="str">
        <f t="shared" si="13"/>
        <v>INSERT INTO ZONE_MAP (SERVICE_ID, SERVICE_NAME, CODE, NW_GROUP, ZONE) VALUES (2,'Voice','0611089','GOI TAXI 1089','VAS');</v>
      </c>
    </row>
    <row r="409" spans="1:8">
      <c r="A409" s="25" t="s">
        <v>1902</v>
      </c>
      <c r="B409" s="25" t="s">
        <v>306</v>
      </c>
      <c r="C409" s="25" t="s">
        <v>307</v>
      </c>
      <c r="D409">
        <v>2</v>
      </c>
      <c r="E409" s="25" t="s">
        <v>3110</v>
      </c>
      <c r="F409" t="str">
        <f t="shared" si="12"/>
        <v>NET_0611268</v>
      </c>
      <c r="G409" t="str">
        <f>IF(ISNA(VLOOKUP(F409,$F$3:F408,1,0)),"","DUP!")</f>
        <v/>
      </c>
      <c r="H409" t="str">
        <f t="shared" si="13"/>
        <v>INSERT INTO ZONE_MAP (SERVICE_ID, SERVICE_NAME, CODE, NW_GROUP, ZONE) VALUES (2,'Voice','0611268','INTERNET','NET');</v>
      </c>
    </row>
    <row r="410" spans="1:8">
      <c r="A410" s="25" t="s">
        <v>1903</v>
      </c>
      <c r="B410" s="25" t="s">
        <v>306</v>
      </c>
      <c r="C410" s="25" t="s">
        <v>307</v>
      </c>
      <c r="D410">
        <v>2</v>
      </c>
      <c r="E410" s="25" t="s">
        <v>3110</v>
      </c>
      <c r="F410" t="str">
        <f t="shared" si="12"/>
        <v>NET_0611269</v>
      </c>
      <c r="G410" t="str">
        <f>IF(ISNA(VLOOKUP(F410,$F$3:F409,1,0)),"","DUP!")</f>
        <v/>
      </c>
      <c r="H410" t="str">
        <f t="shared" si="13"/>
        <v>INSERT INTO ZONE_MAP (SERVICE_ID, SERVICE_NAME, CODE, NW_GROUP, ZONE) VALUES (2,'Voice','0611269','INTERNET','NET');</v>
      </c>
    </row>
    <row r="411" spans="1:8">
      <c r="A411" s="25" t="s">
        <v>3733</v>
      </c>
      <c r="B411" s="25" t="s">
        <v>3395</v>
      </c>
      <c r="C411" s="25" t="s">
        <v>293</v>
      </c>
      <c r="D411">
        <v>2</v>
      </c>
      <c r="E411" s="25" t="s">
        <v>3110</v>
      </c>
      <c r="F411" t="str">
        <f t="shared" si="12"/>
        <v>VAS_061801</v>
      </c>
      <c r="G411" t="str">
        <f>IF(ISNA(VLOOKUP(F411,$F$3:F410,1,0)),"","DUP!")</f>
        <v/>
      </c>
      <c r="H411" t="str">
        <f t="shared" si="13"/>
        <v>INSERT INTO ZONE_MAP (SERVICE_ID, SERVICE_NAME, CODE, NW_GROUP, ZONE) VALUES (2,'Voice','061801','HOP THU TT','VAS');</v>
      </c>
    </row>
    <row r="412" spans="1:8" ht="25.5">
      <c r="A412" s="25" t="s">
        <v>3734</v>
      </c>
      <c r="B412" s="25" t="s">
        <v>3412</v>
      </c>
      <c r="C412" s="25" t="s">
        <v>293</v>
      </c>
      <c r="D412">
        <v>2</v>
      </c>
      <c r="E412" s="25" t="s">
        <v>3110</v>
      </c>
      <c r="F412" t="str">
        <f t="shared" si="12"/>
        <v>VAS_0618011085</v>
      </c>
      <c r="G412" t="str">
        <f>IF(ISNA(VLOOKUP(F412,$F$3:F411,1,0)),"","DUP!")</f>
        <v/>
      </c>
      <c r="H412" t="str">
        <f t="shared" si="13"/>
        <v>INSERT INTO ZONE_MAP (SERVICE_ID, SERVICE_NAME, CODE, NW_GROUP, ZONE) VALUES (2,'Voice','0618011085','TRA CUU DIEM THI','VAS');</v>
      </c>
    </row>
    <row r="413" spans="1:8" ht="25.5">
      <c r="A413" s="25" t="s">
        <v>3735</v>
      </c>
      <c r="B413" s="25" t="s">
        <v>3412</v>
      </c>
      <c r="C413" s="25" t="s">
        <v>293</v>
      </c>
      <c r="D413">
        <v>2</v>
      </c>
      <c r="E413" s="25" t="s">
        <v>3110</v>
      </c>
      <c r="F413" t="str">
        <f t="shared" si="12"/>
        <v>VAS_0618011086</v>
      </c>
      <c r="G413" t="str">
        <f>IF(ISNA(VLOOKUP(F413,$F$3:F412,1,0)),"","DUP!")</f>
        <v/>
      </c>
      <c r="H413" t="str">
        <f t="shared" si="13"/>
        <v>INSERT INTO ZONE_MAP (SERVICE_ID, SERVICE_NAME, CODE, NW_GROUP, ZONE) VALUES (2,'Voice','0618011086','TRA CUU DIEM THI','VAS');</v>
      </c>
    </row>
    <row r="414" spans="1:8" ht="25.5">
      <c r="A414" s="25" t="s">
        <v>3736</v>
      </c>
      <c r="B414" s="25" t="s">
        <v>3737</v>
      </c>
      <c r="C414" s="25" t="s">
        <v>293</v>
      </c>
      <c r="D414">
        <v>2</v>
      </c>
      <c r="E414" s="25" t="s">
        <v>3110</v>
      </c>
      <c r="F414" t="str">
        <f t="shared" si="12"/>
        <v>VAS_0618011088</v>
      </c>
      <c r="G414" t="str">
        <f>IF(ISNA(VLOOKUP(F414,$F$3:F413,1,0)),"","DUP!")</f>
        <v/>
      </c>
      <c r="H414" t="str">
        <f t="shared" si="13"/>
        <v>INSERT INTO ZONE_MAP (SERVICE_ID, SERVICE_NAME, CODE, NW_GROUP, ZONE) VALUES (2,'Voice','0618011088','DICH VU TU VAN','VAS');</v>
      </c>
    </row>
    <row r="415" spans="1:8" ht="25.5">
      <c r="A415" s="25" t="s">
        <v>3738</v>
      </c>
      <c r="B415" s="25" t="s">
        <v>3737</v>
      </c>
      <c r="C415" s="25" t="s">
        <v>293</v>
      </c>
      <c r="D415">
        <v>2</v>
      </c>
      <c r="E415" s="25" t="s">
        <v>3110</v>
      </c>
      <c r="F415" t="str">
        <f t="shared" si="12"/>
        <v>VAS_0618011288</v>
      </c>
      <c r="G415" t="str">
        <f>IF(ISNA(VLOOKUP(F415,$F$3:F414,1,0)),"","DUP!")</f>
        <v/>
      </c>
      <c r="H415" t="str">
        <f t="shared" si="13"/>
        <v>INSERT INTO ZONE_MAP (SERVICE_ID, SERVICE_NAME, CODE, NW_GROUP, ZONE) VALUES (2,'Voice','0618011288','DICH VU TU VAN','VAS');</v>
      </c>
    </row>
    <row r="416" spans="1:8">
      <c r="A416" s="25" t="s">
        <v>3739</v>
      </c>
      <c r="B416" s="25" t="s">
        <v>3388</v>
      </c>
      <c r="C416" s="25" t="s">
        <v>293</v>
      </c>
      <c r="D416">
        <v>2</v>
      </c>
      <c r="E416" s="25" t="s">
        <v>3110</v>
      </c>
      <c r="F416" t="str">
        <f t="shared" si="12"/>
        <v>VAS_062108</v>
      </c>
      <c r="G416" t="str">
        <f>IF(ISNA(VLOOKUP(F416,$F$3:F415,1,0)),"","DUP!")</f>
        <v/>
      </c>
      <c r="H416" t="str">
        <f t="shared" si="13"/>
        <v>INSERT INTO ZONE_MAP (SERVICE_ID, SERVICE_NAME, CODE, NW_GROUP, ZONE) VALUES (2,'Voice','062108','DICH VU 108','VAS');</v>
      </c>
    </row>
    <row r="417" spans="1:8">
      <c r="A417" s="25" t="s">
        <v>3740</v>
      </c>
      <c r="B417" s="25" t="s">
        <v>3388</v>
      </c>
      <c r="C417" s="25" t="s">
        <v>293</v>
      </c>
      <c r="D417">
        <v>2</v>
      </c>
      <c r="E417" s="25" t="s">
        <v>3110</v>
      </c>
      <c r="F417" t="str">
        <f t="shared" si="12"/>
        <v>VAS_0621080</v>
      </c>
      <c r="G417" t="str">
        <f>IF(ISNA(VLOOKUP(F417,$F$3:F416,1,0)),"","DUP!")</f>
        <v/>
      </c>
      <c r="H417" t="str">
        <f t="shared" si="13"/>
        <v>INSERT INTO ZONE_MAP (SERVICE_ID, SERVICE_NAME, CODE, NW_GROUP, ZONE) VALUES (2,'Voice','0621080','DICH VU 108','VAS');</v>
      </c>
    </row>
    <row r="418" spans="1:8">
      <c r="A418" s="25" t="s">
        <v>3741</v>
      </c>
      <c r="B418" s="25" t="s">
        <v>3388</v>
      </c>
      <c r="C418" s="25" t="s">
        <v>293</v>
      </c>
      <c r="D418">
        <v>2</v>
      </c>
      <c r="E418" s="25" t="s">
        <v>3110</v>
      </c>
      <c r="F418" t="str">
        <f t="shared" si="12"/>
        <v>VAS_0621081</v>
      </c>
      <c r="G418" t="str">
        <f>IF(ISNA(VLOOKUP(F418,$F$3:F417,1,0)),"","DUP!")</f>
        <v/>
      </c>
      <c r="H418" t="str">
        <f t="shared" si="13"/>
        <v>INSERT INTO ZONE_MAP (SERVICE_ID, SERVICE_NAME, CODE, NW_GROUP, ZONE) VALUES (2,'Voice','0621081','DICH VU 108','VAS');</v>
      </c>
    </row>
    <row r="419" spans="1:8">
      <c r="A419" s="25" t="s">
        <v>3742</v>
      </c>
      <c r="B419" s="25" t="s">
        <v>3388</v>
      </c>
      <c r="C419" s="25" t="s">
        <v>293</v>
      </c>
      <c r="D419">
        <v>2</v>
      </c>
      <c r="E419" s="25" t="s">
        <v>3110</v>
      </c>
      <c r="F419" t="str">
        <f t="shared" si="12"/>
        <v>VAS_0621088</v>
      </c>
      <c r="G419" t="str">
        <f>IF(ISNA(VLOOKUP(F419,$F$3:F418,1,0)),"","DUP!")</f>
        <v/>
      </c>
      <c r="H419" t="str">
        <f t="shared" si="13"/>
        <v>INSERT INTO ZONE_MAP (SERVICE_ID, SERVICE_NAME, CODE, NW_GROUP, ZONE) VALUES (2,'Voice','0621088','DICH VU 108','VAS');</v>
      </c>
    </row>
    <row r="420" spans="1:8">
      <c r="A420" s="25" t="s">
        <v>3743</v>
      </c>
      <c r="B420" s="25" t="s">
        <v>3393</v>
      </c>
      <c r="C420" s="25" t="s">
        <v>293</v>
      </c>
      <c r="D420">
        <v>2</v>
      </c>
      <c r="E420" s="25" t="s">
        <v>3110</v>
      </c>
      <c r="F420" t="str">
        <f t="shared" si="12"/>
        <v>VAS_0621089</v>
      </c>
      <c r="G420" t="str">
        <f>IF(ISNA(VLOOKUP(F420,$F$3:F419,1,0)),"","DUP!")</f>
        <v/>
      </c>
      <c r="H420" t="str">
        <f t="shared" si="13"/>
        <v>INSERT INTO ZONE_MAP (SERVICE_ID, SERVICE_NAME, CODE, NW_GROUP, ZONE) VALUES (2,'Voice','0621089','GOI TAXI 1089','VAS');</v>
      </c>
    </row>
    <row r="421" spans="1:8">
      <c r="A421" s="25" t="s">
        <v>1940</v>
      </c>
      <c r="B421" s="25" t="s">
        <v>306</v>
      </c>
      <c r="C421" s="25" t="s">
        <v>307</v>
      </c>
      <c r="D421">
        <v>2</v>
      </c>
      <c r="E421" s="25" t="s">
        <v>3110</v>
      </c>
      <c r="F421" t="str">
        <f t="shared" si="12"/>
        <v>NET_0621268</v>
      </c>
      <c r="G421" t="str">
        <f>IF(ISNA(VLOOKUP(F421,$F$3:F420,1,0)),"","DUP!")</f>
        <v/>
      </c>
      <c r="H421" t="str">
        <f t="shared" si="13"/>
        <v>INSERT INTO ZONE_MAP (SERVICE_ID, SERVICE_NAME, CODE, NW_GROUP, ZONE) VALUES (2,'Voice','0621268','INTERNET','NET');</v>
      </c>
    </row>
    <row r="422" spans="1:8">
      <c r="A422" s="25" t="s">
        <v>1941</v>
      </c>
      <c r="B422" s="25" t="s">
        <v>306</v>
      </c>
      <c r="C422" s="25" t="s">
        <v>307</v>
      </c>
      <c r="D422">
        <v>2</v>
      </c>
      <c r="E422" s="25" t="s">
        <v>3110</v>
      </c>
      <c r="F422" t="str">
        <f t="shared" si="12"/>
        <v>NET_0621269</v>
      </c>
      <c r="G422" t="str">
        <f>IF(ISNA(VLOOKUP(F422,$F$3:F421,1,0)),"","DUP!")</f>
        <v/>
      </c>
      <c r="H422" t="str">
        <f t="shared" si="13"/>
        <v>INSERT INTO ZONE_MAP (SERVICE_ID, SERVICE_NAME, CODE, NW_GROUP, ZONE) VALUES (2,'Voice','0621269','INTERNET','NET');</v>
      </c>
    </row>
    <row r="423" spans="1:8">
      <c r="A423" s="25" t="s">
        <v>3744</v>
      </c>
      <c r="B423" s="25" t="s">
        <v>3395</v>
      </c>
      <c r="C423" s="25" t="s">
        <v>293</v>
      </c>
      <c r="D423">
        <v>2</v>
      </c>
      <c r="E423" s="25" t="s">
        <v>3110</v>
      </c>
      <c r="F423" t="str">
        <f t="shared" si="12"/>
        <v>VAS_0628011</v>
      </c>
      <c r="G423" t="str">
        <f>IF(ISNA(VLOOKUP(F423,$F$3:F422,1,0)),"","DUP!")</f>
        <v/>
      </c>
      <c r="H423" t="str">
        <f t="shared" si="13"/>
        <v>INSERT INTO ZONE_MAP (SERVICE_ID, SERVICE_NAME, CODE, NW_GROUP, ZONE) VALUES (2,'Voice','0628011','HOP THU TT','VAS');</v>
      </c>
    </row>
    <row r="424" spans="1:8">
      <c r="A424" s="25" t="s">
        <v>3745</v>
      </c>
      <c r="B424" s="25" t="s">
        <v>3395</v>
      </c>
      <c r="C424" s="25" t="s">
        <v>293</v>
      </c>
      <c r="D424">
        <v>2</v>
      </c>
      <c r="E424" s="25" t="s">
        <v>3110</v>
      </c>
      <c r="F424" t="str">
        <f t="shared" si="12"/>
        <v>VAS_06280111</v>
      </c>
      <c r="G424" t="str">
        <f>IF(ISNA(VLOOKUP(F424,$F$3:F423,1,0)),"","DUP!")</f>
        <v/>
      </c>
      <c r="H424" t="str">
        <f t="shared" si="13"/>
        <v>INSERT INTO ZONE_MAP (SERVICE_ID, SERVICE_NAME, CODE, NW_GROUP, ZONE) VALUES (2,'Voice','06280111','HOP THU TT','VAS');</v>
      </c>
    </row>
    <row r="425" spans="1:8" ht="25.5">
      <c r="A425" s="25" t="s">
        <v>3746</v>
      </c>
      <c r="B425" s="25" t="s">
        <v>3412</v>
      </c>
      <c r="C425" s="25" t="s">
        <v>293</v>
      </c>
      <c r="D425">
        <v>2</v>
      </c>
      <c r="E425" s="25" t="s">
        <v>3110</v>
      </c>
      <c r="F425" t="str">
        <f t="shared" si="12"/>
        <v>VAS_062801801</v>
      </c>
      <c r="G425" t="str">
        <f>IF(ISNA(VLOOKUP(F425,$F$3:F424,1,0)),"","DUP!")</f>
        <v/>
      </c>
      <c r="H425" t="str">
        <f t="shared" si="13"/>
        <v>INSERT INTO ZONE_MAP (SERVICE_ID, SERVICE_NAME, CODE, NW_GROUP, ZONE) VALUES (2,'Voice','062801801','TRA CUU DIEM THI','VAS');</v>
      </c>
    </row>
    <row r="426" spans="1:8">
      <c r="A426" s="25" t="s">
        <v>3747</v>
      </c>
      <c r="B426" s="25" t="s">
        <v>3388</v>
      </c>
      <c r="C426" s="25" t="s">
        <v>293</v>
      </c>
      <c r="D426">
        <v>2</v>
      </c>
      <c r="E426" s="25" t="s">
        <v>3110</v>
      </c>
      <c r="F426" t="str">
        <f t="shared" si="12"/>
        <v>VAS_063108</v>
      </c>
      <c r="G426" t="str">
        <f>IF(ISNA(VLOOKUP(F426,$F$3:F425,1,0)),"","DUP!")</f>
        <v/>
      </c>
      <c r="H426" t="str">
        <f t="shared" si="13"/>
        <v>INSERT INTO ZONE_MAP (SERVICE_ID, SERVICE_NAME, CODE, NW_GROUP, ZONE) VALUES (2,'Voice','063108','DICH VU 108','VAS');</v>
      </c>
    </row>
    <row r="427" spans="1:8">
      <c r="A427" s="25" t="s">
        <v>3748</v>
      </c>
      <c r="B427" s="25" t="s">
        <v>3388</v>
      </c>
      <c r="C427" s="25" t="s">
        <v>293</v>
      </c>
      <c r="D427">
        <v>2</v>
      </c>
      <c r="E427" s="25" t="s">
        <v>3110</v>
      </c>
      <c r="F427" t="str">
        <f t="shared" si="12"/>
        <v>VAS_0631080</v>
      </c>
      <c r="G427" t="str">
        <f>IF(ISNA(VLOOKUP(F427,$F$3:F426,1,0)),"","DUP!")</f>
        <v/>
      </c>
      <c r="H427" t="str">
        <f t="shared" si="13"/>
        <v>INSERT INTO ZONE_MAP (SERVICE_ID, SERVICE_NAME, CODE, NW_GROUP, ZONE) VALUES (2,'Voice','0631080','DICH VU 108','VAS');</v>
      </c>
    </row>
    <row r="428" spans="1:8">
      <c r="A428" s="25" t="s">
        <v>3749</v>
      </c>
      <c r="B428" s="25" t="s">
        <v>3388</v>
      </c>
      <c r="C428" s="25" t="s">
        <v>293</v>
      </c>
      <c r="D428">
        <v>2</v>
      </c>
      <c r="E428" s="25" t="s">
        <v>3110</v>
      </c>
      <c r="F428" t="str">
        <f t="shared" si="12"/>
        <v>VAS_0631081</v>
      </c>
      <c r="G428" t="str">
        <f>IF(ISNA(VLOOKUP(F428,$F$3:F427,1,0)),"","DUP!")</f>
        <v/>
      </c>
      <c r="H428" t="str">
        <f t="shared" si="13"/>
        <v>INSERT INTO ZONE_MAP (SERVICE_ID, SERVICE_NAME, CODE, NW_GROUP, ZONE) VALUES (2,'Voice','0631081','DICH VU 108','VAS');</v>
      </c>
    </row>
    <row r="429" spans="1:8">
      <c r="A429" s="25" t="s">
        <v>3750</v>
      </c>
      <c r="B429" s="25" t="s">
        <v>3388</v>
      </c>
      <c r="C429" s="25" t="s">
        <v>293</v>
      </c>
      <c r="D429">
        <v>2</v>
      </c>
      <c r="E429" s="25" t="s">
        <v>3110</v>
      </c>
      <c r="F429" t="str">
        <f t="shared" si="12"/>
        <v>VAS_0631088</v>
      </c>
      <c r="G429" t="str">
        <f>IF(ISNA(VLOOKUP(F429,$F$3:F428,1,0)),"","DUP!")</f>
        <v/>
      </c>
      <c r="H429" t="str">
        <f t="shared" si="13"/>
        <v>INSERT INTO ZONE_MAP (SERVICE_ID, SERVICE_NAME, CODE, NW_GROUP, ZONE) VALUES (2,'Voice','0631088','DICH VU 108','VAS');</v>
      </c>
    </row>
    <row r="430" spans="1:8">
      <c r="A430" s="25" t="s">
        <v>3751</v>
      </c>
      <c r="B430" s="25" t="s">
        <v>3393</v>
      </c>
      <c r="C430" s="25" t="s">
        <v>293</v>
      </c>
      <c r="D430">
        <v>2</v>
      </c>
      <c r="E430" s="25" t="s">
        <v>3110</v>
      </c>
      <c r="F430" t="str">
        <f t="shared" si="12"/>
        <v>VAS_0631089</v>
      </c>
      <c r="G430" t="str">
        <f>IF(ISNA(VLOOKUP(F430,$F$3:F429,1,0)),"","DUP!")</f>
        <v/>
      </c>
      <c r="H430" t="str">
        <f t="shared" si="13"/>
        <v>INSERT INTO ZONE_MAP (SERVICE_ID, SERVICE_NAME, CODE, NW_GROUP, ZONE) VALUES (2,'Voice','0631089','GOI TAXI 1089','VAS');</v>
      </c>
    </row>
    <row r="431" spans="1:8">
      <c r="A431" s="25" t="s">
        <v>1978</v>
      </c>
      <c r="B431" s="25" t="s">
        <v>306</v>
      </c>
      <c r="C431" s="25" t="s">
        <v>307</v>
      </c>
      <c r="D431">
        <v>2</v>
      </c>
      <c r="E431" s="25" t="s">
        <v>3110</v>
      </c>
      <c r="F431" t="str">
        <f t="shared" si="12"/>
        <v>NET_0631268</v>
      </c>
      <c r="G431" t="str">
        <f>IF(ISNA(VLOOKUP(F431,$F$3:F430,1,0)),"","DUP!")</f>
        <v/>
      </c>
      <c r="H431" t="str">
        <f t="shared" si="13"/>
        <v>INSERT INTO ZONE_MAP (SERVICE_ID, SERVICE_NAME, CODE, NW_GROUP, ZONE) VALUES (2,'Voice','0631268','INTERNET','NET');</v>
      </c>
    </row>
    <row r="432" spans="1:8">
      <c r="A432" s="25" t="s">
        <v>1979</v>
      </c>
      <c r="B432" s="25" t="s">
        <v>306</v>
      </c>
      <c r="C432" s="25" t="s">
        <v>307</v>
      </c>
      <c r="D432">
        <v>2</v>
      </c>
      <c r="E432" s="25" t="s">
        <v>3110</v>
      </c>
      <c r="F432" t="str">
        <f t="shared" si="12"/>
        <v>NET_0631269</v>
      </c>
      <c r="G432" t="str">
        <f>IF(ISNA(VLOOKUP(F432,$F$3:F431,1,0)),"","DUP!")</f>
        <v/>
      </c>
      <c r="H432" t="str">
        <f t="shared" si="13"/>
        <v>INSERT INTO ZONE_MAP (SERVICE_ID, SERVICE_NAME, CODE, NW_GROUP, ZONE) VALUES (2,'Voice','0631269','INTERNET','NET');</v>
      </c>
    </row>
    <row r="433" spans="1:8">
      <c r="A433" s="25" t="s">
        <v>3752</v>
      </c>
      <c r="B433" s="25" t="s">
        <v>3395</v>
      </c>
      <c r="C433" s="25" t="s">
        <v>293</v>
      </c>
      <c r="D433">
        <v>2</v>
      </c>
      <c r="E433" s="25" t="s">
        <v>3110</v>
      </c>
      <c r="F433" t="str">
        <f t="shared" si="12"/>
        <v>VAS_063801</v>
      </c>
      <c r="G433" t="str">
        <f>IF(ISNA(VLOOKUP(F433,$F$3:F432,1,0)),"","DUP!")</f>
        <v/>
      </c>
      <c r="H433" t="str">
        <f t="shared" si="13"/>
        <v>INSERT INTO ZONE_MAP (SERVICE_ID, SERVICE_NAME, CODE, NW_GROUP, ZONE) VALUES (2,'Voice','063801','HOP THU TT','VAS');</v>
      </c>
    </row>
    <row r="434" spans="1:8">
      <c r="A434" s="25" t="s">
        <v>3753</v>
      </c>
      <c r="B434" s="25" t="s">
        <v>3388</v>
      </c>
      <c r="C434" s="25" t="s">
        <v>293</v>
      </c>
      <c r="D434">
        <v>2</v>
      </c>
      <c r="E434" s="25" t="s">
        <v>3110</v>
      </c>
      <c r="F434" t="str">
        <f t="shared" si="12"/>
        <v>VAS_064108</v>
      </c>
      <c r="G434" t="str">
        <f>IF(ISNA(VLOOKUP(F434,$F$3:F433,1,0)),"","DUP!")</f>
        <v/>
      </c>
      <c r="H434" t="str">
        <f t="shared" si="13"/>
        <v>INSERT INTO ZONE_MAP (SERVICE_ID, SERVICE_NAME, CODE, NW_GROUP, ZONE) VALUES (2,'Voice','064108','DICH VU 108','VAS');</v>
      </c>
    </row>
    <row r="435" spans="1:8">
      <c r="A435" s="25" t="s">
        <v>3754</v>
      </c>
      <c r="B435" s="25" t="s">
        <v>3388</v>
      </c>
      <c r="C435" s="25" t="s">
        <v>293</v>
      </c>
      <c r="D435">
        <v>2</v>
      </c>
      <c r="E435" s="25" t="s">
        <v>3110</v>
      </c>
      <c r="F435" t="str">
        <f t="shared" si="12"/>
        <v>VAS_0641080</v>
      </c>
      <c r="G435" t="str">
        <f>IF(ISNA(VLOOKUP(F435,$F$3:F434,1,0)),"","DUP!")</f>
        <v/>
      </c>
      <c r="H435" t="str">
        <f t="shared" si="13"/>
        <v>INSERT INTO ZONE_MAP (SERVICE_ID, SERVICE_NAME, CODE, NW_GROUP, ZONE) VALUES (2,'Voice','0641080','DICH VU 108','VAS');</v>
      </c>
    </row>
    <row r="436" spans="1:8">
      <c r="A436" s="25" t="s">
        <v>3755</v>
      </c>
      <c r="B436" s="25" t="s">
        <v>3388</v>
      </c>
      <c r="C436" s="25" t="s">
        <v>293</v>
      </c>
      <c r="D436">
        <v>2</v>
      </c>
      <c r="E436" s="25" t="s">
        <v>3110</v>
      </c>
      <c r="F436" t="str">
        <f t="shared" si="12"/>
        <v>VAS_0641081</v>
      </c>
      <c r="G436" t="str">
        <f>IF(ISNA(VLOOKUP(F436,$F$3:F435,1,0)),"","DUP!")</f>
        <v/>
      </c>
      <c r="H436" t="str">
        <f t="shared" si="13"/>
        <v>INSERT INTO ZONE_MAP (SERVICE_ID, SERVICE_NAME, CODE, NW_GROUP, ZONE) VALUES (2,'Voice','0641081','DICH VU 108','VAS');</v>
      </c>
    </row>
    <row r="437" spans="1:8">
      <c r="A437" s="25" t="s">
        <v>3756</v>
      </c>
      <c r="B437" s="25" t="s">
        <v>3388</v>
      </c>
      <c r="C437" s="25" t="s">
        <v>293</v>
      </c>
      <c r="D437">
        <v>2</v>
      </c>
      <c r="E437" s="25" t="s">
        <v>3110</v>
      </c>
      <c r="F437" t="str">
        <f t="shared" si="12"/>
        <v>VAS_0641088</v>
      </c>
      <c r="G437" t="str">
        <f>IF(ISNA(VLOOKUP(F437,$F$3:F436,1,0)),"","DUP!")</f>
        <v/>
      </c>
      <c r="H437" t="str">
        <f t="shared" si="13"/>
        <v>INSERT INTO ZONE_MAP (SERVICE_ID, SERVICE_NAME, CODE, NW_GROUP, ZONE) VALUES (2,'Voice','0641088','DICH VU 108','VAS');</v>
      </c>
    </row>
    <row r="438" spans="1:8">
      <c r="A438" s="25" t="s">
        <v>3757</v>
      </c>
      <c r="B438" s="25" t="s">
        <v>3393</v>
      </c>
      <c r="C438" s="25" t="s">
        <v>293</v>
      </c>
      <c r="D438">
        <v>2</v>
      </c>
      <c r="E438" s="25" t="s">
        <v>3110</v>
      </c>
      <c r="F438" t="str">
        <f t="shared" si="12"/>
        <v>VAS_0641089</v>
      </c>
      <c r="G438" t="str">
        <f>IF(ISNA(VLOOKUP(F438,$F$3:F437,1,0)),"","DUP!")</f>
        <v/>
      </c>
      <c r="H438" t="str">
        <f t="shared" si="13"/>
        <v>INSERT INTO ZONE_MAP (SERVICE_ID, SERVICE_NAME, CODE, NW_GROUP, ZONE) VALUES (2,'Voice','0641089','GOI TAXI 1089','VAS');</v>
      </c>
    </row>
    <row r="439" spans="1:8">
      <c r="A439" s="25" t="s">
        <v>2016</v>
      </c>
      <c r="B439" s="25" t="s">
        <v>306</v>
      </c>
      <c r="C439" s="25" t="s">
        <v>307</v>
      </c>
      <c r="D439">
        <v>2</v>
      </c>
      <c r="E439" s="25" t="s">
        <v>3110</v>
      </c>
      <c r="F439" t="str">
        <f t="shared" si="12"/>
        <v>NET_0641268</v>
      </c>
      <c r="G439" t="str">
        <f>IF(ISNA(VLOOKUP(F439,$F$3:F438,1,0)),"","DUP!")</f>
        <v/>
      </c>
      <c r="H439" t="str">
        <f t="shared" si="13"/>
        <v>INSERT INTO ZONE_MAP (SERVICE_ID, SERVICE_NAME, CODE, NW_GROUP, ZONE) VALUES (2,'Voice','0641268','INTERNET','NET');</v>
      </c>
    </row>
    <row r="440" spans="1:8">
      <c r="A440" s="25" t="s">
        <v>2017</v>
      </c>
      <c r="B440" s="25" t="s">
        <v>306</v>
      </c>
      <c r="C440" s="25" t="s">
        <v>307</v>
      </c>
      <c r="D440">
        <v>2</v>
      </c>
      <c r="E440" s="25" t="s">
        <v>3110</v>
      </c>
      <c r="F440" t="str">
        <f t="shared" si="12"/>
        <v>NET_0641269</v>
      </c>
      <c r="G440" t="str">
        <f>IF(ISNA(VLOOKUP(F440,$F$3:F439,1,0)),"","DUP!")</f>
        <v/>
      </c>
      <c r="H440" t="str">
        <f t="shared" si="13"/>
        <v>INSERT INTO ZONE_MAP (SERVICE_ID, SERVICE_NAME, CODE, NW_GROUP, ZONE) VALUES (2,'Voice','0641269','INTERNET','NET');</v>
      </c>
    </row>
    <row r="441" spans="1:8">
      <c r="A441" s="25" t="s">
        <v>3758</v>
      </c>
      <c r="B441" s="25" t="s">
        <v>3395</v>
      </c>
      <c r="C441" s="25" t="s">
        <v>293</v>
      </c>
      <c r="D441">
        <v>2</v>
      </c>
      <c r="E441" s="25" t="s">
        <v>3110</v>
      </c>
      <c r="F441" t="str">
        <f t="shared" si="12"/>
        <v>VAS_0648011</v>
      </c>
      <c r="G441" t="str">
        <f>IF(ISNA(VLOOKUP(F441,$F$3:F440,1,0)),"","DUP!")</f>
        <v/>
      </c>
      <c r="H441" t="str">
        <f t="shared" si="13"/>
        <v>INSERT INTO ZONE_MAP (SERVICE_ID, SERVICE_NAME, CODE, NW_GROUP, ZONE) VALUES (2,'Voice','0648011','HOP THU TT','VAS');</v>
      </c>
    </row>
    <row r="442" spans="1:8" ht="25.5">
      <c r="A442" s="25" t="s">
        <v>3759</v>
      </c>
      <c r="B442" s="25" t="s">
        <v>3412</v>
      </c>
      <c r="C442" s="25" t="s">
        <v>293</v>
      </c>
      <c r="D442">
        <v>2</v>
      </c>
      <c r="E442" s="25" t="s">
        <v>3110</v>
      </c>
      <c r="F442" t="str">
        <f t="shared" si="12"/>
        <v>VAS_0648011888</v>
      </c>
      <c r="G442" t="str">
        <f>IF(ISNA(VLOOKUP(F442,$F$3:F441,1,0)),"","DUP!")</f>
        <v/>
      </c>
      <c r="H442" t="str">
        <f t="shared" si="13"/>
        <v>INSERT INTO ZONE_MAP (SERVICE_ID, SERVICE_NAME, CODE, NW_GROUP, ZONE) VALUES (2,'Voice','0648011888','TRA CUU DIEM THI','VAS');</v>
      </c>
    </row>
    <row r="443" spans="1:8">
      <c r="A443" s="25" t="s">
        <v>3760</v>
      </c>
      <c r="B443" s="25" t="s">
        <v>3388</v>
      </c>
      <c r="C443" s="25" t="s">
        <v>293</v>
      </c>
      <c r="D443">
        <v>2</v>
      </c>
      <c r="E443" s="25" t="s">
        <v>3110</v>
      </c>
      <c r="F443" t="str">
        <f t="shared" si="12"/>
        <v>VAS_0650108</v>
      </c>
      <c r="G443" t="str">
        <f>IF(ISNA(VLOOKUP(F443,$F$3:F442,1,0)),"","DUP!")</f>
        <v/>
      </c>
      <c r="H443" t="str">
        <f t="shared" si="13"/>
        <v>INSERT INTO ZONE_MAP (SERVICE_ID, SERVICE_NAME, CODE, NW_GROUP, ZONE) VALUES (2,'Voice','0650108','DICH VU 108','VAS');</v>
      </c>
    </row>
    <row r="444" spans="1:8">
      <c r="A444" s="25" t="s">
        <v>3761</v>
      </c>
      <c r="B444" s="25" t="s">
        <v>3388</v>
      </c>
      <c r="C444" s="25" t="s">
        <v>293</v>
      </c>
      <c r="D444">
        <v>2</v>
      </c>
      <c r="E444" s="25" t="s">
        <v>3110</v>
      </c>
      <c r="F444" t="str">
        <f t="shared" si="12"/>
        <v>VAS_06501080</v>
      </c>
      <c r="G444" t="str">
        <f>IF(ISNA(VLOOKUP(F444,$F$3:F443,1,0)),"","DUP!")</f>
        <v/>
      </c>
      <c r="H444" t="str">
        <f t="shared" si="13"/>
        <v>INSERT INTO ZONE_MAP (SERVICE_ID, SERVICE_NAME, CODE, NW_GROUP, ZONE) VALUES (2,'Voice','06501080','DICH VU 108','VAS');</v>
      </c>
    </row>
    <row r="445" spans="1:8">
      <c r="A445" s="25" t="s">
        <v>3762</v>
      </c>
      <c r="B445" s="25" t="s">
        <v>3388</v>
      </c>
      <c r="C445" s="25" t="s">
        <v>293</v>
      </c>
      <c r="D445">
        <v>2</v>
      </c>
      <c r="E445" s="25" t="s">
        <v>3110</v>
      </c>
      <c r="F445" t="str">
        <f t="shared" si="12"/>
        <v>VAS_06501081</v>
      </c>
      <c r="G445" t="str">
        <f>IF(ISNA(VLOOKUP(F445,$F$3:F444,1,0)),"","DUP!")</f>
        <v/>
      </c>
      <c r="H445" t="str">
        <f t="shared" si="13"/>
        <v>INSERT INTO ZONE_MAP (SERVICE_ID, SERVICE_NAME, CODE, NW_GROUP, ZONE) VALUES (2,'Voice','06501081','DICH VU 108','VAS');</v>
      </c>
    </row>
    <row r="446" spans="1:8">
      <c r="A446" s="25" t="s">
        <v>3763</v>
      </c>
      <c r="B446" s="25" t="s">
        <v>3388</v>
      </c>
      <c r="C446" s="25" t="s">
        <v>293</v>
      </c>
      <c r="D446">
        <v>2</v>
      </c>
      <c r="E446" s="25" t="s">
        <v>3110</v>
      </c>
      <c r="F446" t="str">
        <f t="shared" si="12"/>
        <v>VAS_06501088</v>
      </c>
      <c r="G446" t="str">
        <f>IF(ISNA(VLOOKUP(F446,$F$3:F445,1,0)),"","DUP!")</f>
        <v/>
      </c>
      <c r="H446" t="str">
        <f t="shared" si="13"/>
        <v>INSERT INTO ZONE_MAP (SERVICE_ID, SERVICE_NAME, CODE, NW_GROUP, ZONE) VALUES (2,'Voice','06501088','DICH VU 108','VAS');</v>
      </c>
    </row>
    <row r="447" spans="1:8">
      <c r="A447" s="25" t="s">
        <v>3764</v>
      </c>
      <c r="B447" s="25" t="s">
        <v>3393</v>
      </c>
      <c r="C447" s="25" t="s">
        <v>293</v>
      </c>
      <c r="D447">
        <v>2</v>
      </c>
      <c r="E447" s="25" t="s">
        <v>3110</v>
      </c>
      <c r="F447" t="str">
        <f t="shared" si="12"/>
        <v>VAS_06501089</v>
      </c>
      <c r="G447" t="str">
        <f>IF(ISNA(VLOOKUP(F447,$F$3:F446,1,0)),"","DUP!")</f>
        <v/>
      </c>
      <c r="H447" t="str">
        <f t="shared" si="13"/>
        <v>INSERT INTO ZONE_MAP (SERVICE_ID, SERVICE_NAME, CODE, NW_GROUP, ZONE) VALUES (2,'Voice','06501089','GOI TAXI 1089','VAS');</v>
      </c>
    </row>
    <row r="448" spans="1:8">
      <c r="A448" s="25" t="s">
        <v>2054</v>
      </c>
      <c r="B448" s="25" t="s">
        <v>306</v>
      </c>
      <c r="C448" s="25" t="s">
        <v>307</v>
      </c>
      <c r="D448">
        <v>2</v>
      </c>
      <c r="E448" s="25" t="s">
        <v>3110</v>
      </c>
      <c r="F448" t="str">
        <f t="shared" si="12"/>
        <v>NET_06501268</v>
      </c>
      <c r="G448" t="str">
        <f>IF(ISNA(VLOOKUP(F448,$F$3:F447,1,0)),"","DUP!")</f>
        <v/>
      </c>
      <c r="H448" t="str">
        <f t="shared" si="13"/>
        <v>INSERT INTO ZONE_MAP (SERVICE_ID, SERVICE_NAME, CODE, NW_GROUP, ZONE) VALUES (2,'Voice','06501268','INTERNET','NET');</v>
      </c>
    </row>
    <row r="449" spans="1:8">
      <c r="A449" s="25" t="s">
        <v>2055</v>
      </c>
      <c r="B449" s="25" t="s">
        <v>306</v>
      </c>
      <c r="C449" s="25" t="s">
        <v>307</v>
      </c>
      <c r="D449">
        <v>2</v>
      </c>
      <c r="E449" s="25" t="s">
        <v>3110</v>
      </c>
      <c r="F449" t="str">
        <f t="shared" si="12"/>
        <v>NET_06501269</v>
      </c>
      <c r="G449" t="str">
        <f>IF(ISNA(VLOOKUP(F449,$F$3:F448,1,0)),"","DUP!")</f>
        <v/>
      </c>
      <c r="H449" t="str">
        <f t="shared" si="13"/>
        <v>INSERT INTO ZONE_MAP (SERVICE_ID, SERVICE_NAME, CODE, NW_GROUP, ZONE) VALUES (2,'Voice','06501269','INTERNET','NET');</v>
      </c>
    </row>
    <row r="450" spans="1:8">
      <c r="A450" s="25" t="s">
        <v>3765</v>
      </c>
      <c r="B450" s="25" t="s">
        <v>3395</v>
      </c>
      <c r="C450" s="25" t="s">
        <v>293</v>
      </c>
      <c r="D450">
        <v>2</v>
      </c>
      <c r="E450" s="25" t="s">
        <v>3110</v>
      </c>
      <c r="F450" t="str">
        <f t="shared" si="12"/>
        <v>VAS_06508011</v>
      </c>
      <c r="G450" t="str">
        <f>IF(ISNA(VLOOKUP(F450,$F$3:F449,1,0)),"","DUP!")</f>
        <v/>
      </c>
      <c r="H450" t="str">
        <f t="shared" si="13"/>
        <v>INSERT INTO ZONE_MAP (SERVICE_ID, SERVICE_NAME, CODE, NW_GROUP, ZONE) VALUES (2,'Voice','06508011','HOP THU TT','VAS');</v>
      </c>
    </row>
    <row r="451" spans="1:8" ht="25.5">
      <c r="A451" s="25" t="s">
        <v>3766</v>
      </c>
      <c r="B451" s="25" t="s">
        <v>3395</v>
      </c>
      <c r="C451" s="25" t="s">
        <v>293</v>
      </c>
      <c r="D451">
        <v>2</v>
      </c>
      <c r="E451" s="25" t="s">
        <v>3110</v>
      </c>
      <c r="F451" t="str">
        <f t="shared" si="12"/>
        <v>VAS_065080111</v>
      </c>
      <c r="G451" t="str">
        <f>IF(ISNA(VLOOKUP(F451,$F$3:F450,1,0)),"","DUP!")</f>
        <v/>
      </c>
      <c r="H451" t="str">
        <f t="shared" si="13"/>
        <v>INSERT INTO ZONE_MAP (SERVICE_ID, SERVICE_NAME, CODE, NW_GROUP, ZONE) VALUES (2,'Voice','065080111','HOP THU TT','VAS');</v>
      </c>
    </row>
    <row r="452" spans="1:8" ht="25.5">
      <c r="A452" s="25" t="s">
        <v>3767</v>
      </c>
      <c r="B452" s="25" t="s">
        <v>3768</v>
      </c>
      <c r="C452" s="25" t="s">
        <v>293</v>
      </c>
      <c r="D452">
        <v>2</v>
      </c>
      <c r="E452" s="25" t="s">
        <v>3110</v>
      </c>
      <c r="F452" t="str">
        <f t="shared" ref="F452:F515" si="14">C452&amp;"_"&amp;A452</f>
        <v>VAS_06508011199</v>
      </c>
      <c r="G452" t="str">
        <f>IF(ISNA(VLOOKUP(F452,$F$3:F451,1,0)),"","DUP!")</f>
        <v/>
      </c>
      <c r="H452" t="str">
        <f t="shared" ref="H452:H515" si="15">IF(G452="DUP!","","INSERT INTO ZONE_MAP (SERVICE_ID, SERVICE_NAME, CODE, NW_GROUP, ZONE) VALUES ("&amp;D452&amp;",'"&amp;E452&amp;"','"&amp;A452&amp;"','"&amp;B452&amp;"','"&amp;C452&amp;"');")</f>
        <v>INSERT INTO ZONE_MAP (SERVICE_ID, SERVICE_NAME, CODE, NW_GROUP, ZONE) VALUES (2,'Voice','06508011199','KET QUA TUYEN SINH','VAS');</v>
      </c>
    </row>
    <row r="453" spans="1:8">
      <c r="A453" s="25" t="s">
        <v>3769</v>
      </c>
      <c r="B453" s="25" t="s">
        <v>3388</v>
      </c>
      <c r="C453" s="25" t="s">
        <v>293</v>
      </c>
      <c r="D453">
        <v>2</v>
      </c>
      <c r="E453" s="25" t="s">
        <v>3110</v>
      </c>
      <c r="F453" t="str">
        <f t="shared" si="14"/>
        <v>VAS_0651108</v>
      </c>
      <c r="G453" t="str">
        <f>IF(ISNA(VLOOKUP(F453,$F$3:F452,1,0)),"","DUP!")</f>
        <v/>
      </c>
      <c r="H453" t="str">
        <f t="shared" si="15"/>
        <v>INSERT INTO ZONE_MAP (SERVICE_ID, SERVICE_NAME, CODE, NW_GROUP, ZONE) VALUES (2,'Voice','0651108','DICH VU 108','VAS');</v>
      </c>
    </row>
    <row r="454" spans="1:8">
      <c r="A454" s="25" t="s">
        <v>3770</v>
      </c>
      <c r="B454" s="25" t="s">
        <v>3388</v>
      </c>
      <c r="C454" s="25" t="s">
        <v>293</v>
      </c>
      <c r="D454">
        <v>2</v>
      </c>
      <c r="E454" s="25" t="s">
        <v>3110</v>
      </c>
      <c r="F454" t="str">
        <f t="shared" si="14"/>
        <v>VAS_06511080</v>
      </c>
      <c r="G454" t="str">
        <f>IF(ISNA(VLOOKUP(F454,$F$3:F453,1,0)),"","DUP!")</f>
        <v/>
      </c>
      <c r="H454" t="str">
        <f t="shared" si="15"/>
        <v>INSERT INTO ZONE_MAP (SERVICE_ID, SERVICE_NAME, CODE, NW_GROUP, ZONE) VALUES (2,'Voice','06511080','DICH VU 108','VAS');</v>
      </c>
    </row>
    <row r="455" spans="1:8">
      <c r="A455" s="25" t="s">
        <v>3771</v>
      </c>
      <c r="B455" s="25" t="s">
        <v>3388</v>
      </c>
      <c r="C455" s="25" t="s">
        <v>293</v>
      </c>
      <c r="D455">
        <v>2</v>
      </c>
      <c r="E455" s="25" t="s">
        <v>3110</v>
      </c>
      <c r="F455" t="str">
        <f t="shared" si="14"/>
        <v>VAS_06511081</v>
      </c>
      <c r="G455" t="str">
        <f>IF(ISNA(VLOOKUP(F455,$F$3:F454,1,0)),"","DUP!")</f>
        <v/>
      </c>
      <c r="H455" t="str">
        <f t="shared" si="15"/>
        <v>INSERT INTO ZONE_MAP (SERVICE_ID, SERVICE_NAME, CODE, NW_GROUP, ZONE) VALUES (2,'Voice','06511081','DICH VU 108','VAS');</v>
      </c>
    </row>
    <row r="456" spans="1:8">
      <c r="A456" s="25" t="s">
        <v>3772</v>
      </c>
      <c r="B456" s="25" t="s">
        <v>3388</v>
      </c>
      <c r="C456" s="25" t="s">
        <v>293</v>
      </c>
      <c r="D456">
        <v>2</v>
      </c>
      <c r="E456" s="25" t="s">
        <v>3110</v>
      </c>
      <c r="F456" t="str">
        <f t="shared" si="14"/>
        <v>VAS_06511088</v>
      </c>
      <c r="G456" t="str">
        <f>IF(ISNA(VLOOKUP(F456,$F$3:F455,1,0)),"","DUP!")</f>
        <v/>
      </c>
      <c r="H456" t="str">
        <f t="shared" si="15"/>
        <v>INSERT INTO ZONE_MAP (SERVICE_ID, SERVICE_NAME, CODE, NW_GROUP, ZONE) VALUES (2,'Voice','06511088','DICH VU 108','VAS');</v>
      </c>
    </row>
    <row r="457" spans="1:8">
      <c r="A457" s="25" t="s">
        <v>3773</v>
      </c>
      <c r="B457" s="25" t="s">
        <v>3393</v>
      </c>
      <c r="C457" s="25" t="s">
        <v>293</v>
      </c>
      <c r="D457">
        <v>2</v>
      </c>
      <c r="E457" s="25" t="s">
        <v>3110</v>
      </c>
      <c r="F457" t="str">
        <f t="shared" si="14"/>
        <v>VAS_06511089</v>
      </c>
      <c r="G457" t="str">
        <f>IF(ISNA(VLOOKUP(F457,$F$3:F456,1,0)),"","DUP!")</f>
        <v/>
      </c>
      <c r="H457" t="str">
        <f t="shared" si="15"/>
        <v>INSERT INTO ZONE_MAP (SERVICE_ID, SERVICE_NAME, CODE, NW_GROUP, ZONE) VALUES (2,'Voice','06511089','GOI TAXI 1089','VAS');</v>
      </c>
    </row>
    <row r="458" spans="1:8">
      <c r="A458" s="25" t="s">
        <v>2092</v>
      </c>
      <c r="B458" s="25" t="s">
        <v>306</v>
      </c>
      <c r="C458" s="25" t="s">
        <v>307</v>
      </c>
      <c r="D458">
        <v>2</v>
      </c>
      <c r="E458" s="25" t="s">
        <v>3110</v>
      </c>
      <c r="F458" t="str">
        <f t="shared" si="14"/>
        <v>NET_06511268</v>
      </c>
      <c r="G458" t="str">
        <f>IF(ISNA(VLOOKUP(F458,$F$3:F457,1,0)),"","DUP!")</f>
        <v/>
      </c>
      <c r="H458" t="str">
        <f t="shared" si="15"/>
        <v>INSERT INTO ZONE_MAP (SERVICE_ID, SERVICE_NAME, CODE, NW_GROUP, ZONE) VALUES (2,'Voice','06511268','INTERNET','NET');</v>
      </c>
    </row>
    <row r="459" spans="1:8">
      <c r="A459" s="25" t="s">
        <v>2093</v>
      </c>
      <c r="B459" s="25" t="s">
        <v>306</v>
      </c>
      <c r="C459" s="25" t="s">
        <v>307</v>
      </c>
      <c r="D459">
        <v>2</v>
      </c>
      <c r="E459" s="25" t="s">
        <v>3110</v>
      </c>
      <c r="F459" t="str">
        <f t="shared" si="14"/>
        <v>NET_06511269</v>
      </c>
      <c r="G459" t="str">
        <f>IF(ISNA(VLOOKUP(F459,$F$3:F458,1,0)),"","DUP!")</f>
        <v/>
      </c>
      <c r="H459" t="str">
        <f t="shared" si="15"/>
        <v>INSERT INTO ZONE_MAP (SERVICE_ID, SERVICE_NAME, CODE, NW_GROUP, ZONE) VALUES (2,'Voice','06511269','INTERNET','NET');</v>
      </c>
    </row>
    <row r="460" spans="1:8">
      <c r="A460" s="25" t="s">
        <v>3774</v>
      </c>
      <c r="B460" s="25" t="s">
        <v>3395</v>
      </c>
      <c r="C460" s="25" t="s">
        <v>293</v>
      </c>
      <c r="D460">
        <v>2</v>
      </c>
      <c r="E460" s="25" t="s">
        <v>3110</v>
      </c>
      <c r="F460" t="str">
        <f t="shared" si="14"/>
        <v>VAS_06518011</v>
      </c>
      <c r="G460" t="str">
        <f>IF(ISNA(VLOOKUP(F460,$F$3:F459,1,0)),"","DUP!")</f>
        <v/>
      </c>
      <c r="H460" t="str">
        <f t="shared" si="15"/>
        <v>INSERT INTO ZONE_MAP (SERVICE_ID, SERVICE_NAME, CODE, NW_GROUP, ZONE) VALUES (2,'Voice','06518011','HOP THU TT','VAS');</v>
      </c>
    </row>
    <row r="461" spans="1:8" ht="25.5">
      <c r="A461" s="25" t="s">
        <v>3775</v>
      </c>
      <c r="B461" s="25" t="s">
        <v>3395</v>
      </c>
      <c r="C461" s="25" t="s">
        <v>293</v>
      </c>
      <c r="D461">
        <v>2</v>
      </c>
      <c r="E461" s="25" t="s">
        <v>3110</v>
      </c>
      <c r="F461" t="str">
        <f t="shared" si="14"/>
        <v>VAS_065180111</v>
      </c>
      <c r="G461" t="str">
        <f>IF(ISNA(VLOOKUP(F461,$F$3:F460,1,0)),"","DUP!")</f>
        <v/>
      </c>
      <c r="H461" t="str">
        <f t="shared" si="15"/>
        <v>INSERT INTO ZONE_MAP (SERVICE_ID, SERVICE_NAME, CODE, NW_GROUP, ZONE) VALUES (2,'Voice','065180111','HOP THU TT','VAS');</v>
      </c>
    </row>
    <row r="462" spans="1:8">
      <c r="A462" s="25" t="s">
        <v>3776</v>
      </c>
      <c r="B462" s="25" t="s">
        <v>3388</v>
      </c>
      <c r="C462" s="25" t="s">
        <v>293</v>
      </c>
      <c r="D462">
        <v>2</v>
      </c>
      <c r="E462" s="25" t="s">
        <v>3110</v>
      </c>
      <c r="F462" t="str">
        <f t="shared" si="14"/>
        <v>VAS_066108</v>
      </c>
      <c r="G462" t="str">
        <f>IF(ISNA(VLOOKUP(F462,$F$3:F461,1,0)),"","DUP!")</f>
        <v/>
      </c>
      <c r="H462" t="str">
        <f t="shared" si="15"/>
        <v>INSERT INTO ZONE_MAP (SERVICE_ID, SERVICE_NAME, CODE, NW_GROUP, ZONE) VALUES (2,'Voice','066108','DICH VU 108','VAS');</v>
      </c>
    </row>
    <row r="463" spans="1:8">
      <c r="A463" s="25" t="s">
        <v>3777</v>
      </c>
      <c r="B463" s="25" t="s">
        <v>3388</v>
      </c>
      <c r="C463" s="25" t="s">
        <v>293</v>
      </c>
      <c r="D463">
        <v>2</v>
      </c>
      <c r="E463" s="25" t="s">
        <v>3110</v>
      </c>
      <c r="F463" t="str">
        <f t="shared" si="14"/>
        <v>VAS_0661080</v>
      </c>
      <c r="G463" t="str">
        <f>IF(ISNA(VLOOKUP(F463,$F$3:F462,1,0)),"","DUP!")</f>
        <v/>
      </c>
      <c r="H463" t="str">
        <f t="shared" si="15"/>
        <v>INSERT INTO ZONE_MAP (SERVICE_ID, SERVICE_NAME, CODE, NW_GROUP, ZONE) VALUES (2,'Voice','0661080','DICH VU 108','VAS');</v>
      </c>
    </row>
    <row r="464" spans="1:8">
      <c r="A464" s="25" t="s">
        <v>3778</v>
      </c>
      <c r="B464" s="25" t="s">
        <v>3388</v>
      </c>
      <c r="C464" s="25" t="s">
        <v>293</v>
      </c>
      <c r="D464">
        <v>2</v>
      </c>
      <c r="E464" s="25" t="s">
        <v>3110</v>
      </c>
      <c r="F464" t="str">
        <f t="shared" si="14"/>
        <v>VAS_0661081</v>
      </c>
      <c r="G464" t="str">
        <f>IF(ISNA(VLOOKUP(F464,$F$3:F463,1,0)),"","DUP!")</f>
        <v/>
      </c>
      <c r="H464" t="str">
        <f t="shared" si="15"/>
        <v>INSERT INTO ZONE_MAP (SERVICE_ID, SERVICE_NAME, CODE, NW_GROUP, ZONE) VALUES (2,'Voice','0661081','DICH VU 108','VAS');</v>
      </c>
    </row>
    <row r="465" spans="1:8">
      <c r="A465" s="25" t="s">
        <v>3779</v>
      </c>
      <c r="B465" s="25" t="s">
        <v>3388</v>
      </c>
      <c r="C465" s="25" t="s">
        <v>293</v>
      </c>
      <c r="D465">
        <v>2</v>
      </c>
      <c r="E465" s="25" t="s">
        <v>3110</v>
      </c>
      <c r="F465" t="str">
        <f t="shared" si="14"/>
        <v>VAS_0661088</v>
      </c>
      <c r="G465" t="str">
        <f>IF(ISNA(VLOOKUP(F465,$F$3:F464,1,0)),"","DUP!")</f>
        <v/>
      </c>
      <c r="H465" t="str">
        <f t="shared" si="15"/>
        <v>INSERT INTO ZONE_MAP (SERVICE_ID, SERVICE_NAME, CODE, NW_GROUP, ZONE) VALUES (2,'Voice','0661088','DICH VU 108','VAS');</v>
      </c>
    </row>
    <row r="466" spans="1:8">
      <c r="A466" s="25" t="s">
        <v>3780</v>
      </c>
      <c r="B466" s="25" t="s">
        <v>3393</v>
      </c>
      <c r="C466" s="25" t="s">
        <v>293</v>
      </c>
      <c r="D466">
        <v>2</v>
      </c>
      <c r="E466" s="25" t="s">
        <v>3110</v>
      </c>
      <c r="F466" t="str">
        <f t="shared" si="14"/>
        <v>VAS_0661089</v>
      </c>
      <c r="G466" t="str">
        <f>IF(ISNA(VLOOKUP(F466,$F$3:F465,1,0)),"","DUP!")</f>
        <v/>
      </c>
      <c r="H466" t="str">
        <f t="shared" si="15"/>
        <v>INSERT INTO ZONE_MAP (SERVICE_ID, SERVICE_NAME, CODE, NW_GROUP, ZONE) VALUES (2,'Voice','0661089','GOI TAXI 1089','VAS');</v>
      </c>
    </row>
    <row r="467" spans="1:8">
      <c r="A467" s="25" t="s">
        <v>2130</v>
      </c>
      <c r="B467" s="25" t="s">
        <v>306</v>
      </c>
      <c r="C467" s="25" t="s">
        <v>307</v>
      </c>
      <c r="D467">
        <v>2</v>
      </c>
      <c r="E467" s="25" t="s">
        <v>3110</v>
      </c>
      <c r="F467" t="str">
        <f t="shared" si="14"/>
        <v>NET_0661268</v>
      </c>
      <c r="G467" t="str">
        <f>IF(ISNA(VLOOKUP(F467,$F$3:F466,1,0)),"","DUP!")</f>
        <v/>
      </c>
      <c r="H467" t="str">
        <f t="shared" si="15"/>
        <v>INSERT INTO ZONE_MAP (SERVICE_ID, SERVICE_NAME, CODE, NW_GROUP, ZONE) VALUES (2,'Voice','0661268','INTERNET','NET');</v>
      </c>
    </row>
    <row r="468" spans="1:8">
      <c r="A468" s="25" t="s">
        <v>2131</v>
      </c>
      <c r="B468" s="25" t="s">
        <v>306</v>
      </c>
      <c r="C468" s="25" t="s">
        <v>307</v>
      </c>
      <c r="D468">
        <v>2</v>
      </c>
      <c r="E468" s="25" t="s">
        <v>3110</v>
      </c>
      <c r="F468" t="str">
        <f t="shared" si="14"/>
        <v>NET_0661269</v>
      </c>
      <c r="G468" t="str">
        <f>IF(ISNA(VLOOKUP(F468,$F$3:F467,1,0)),"","DUP!")</f>
        <v/>
      </c>
      <c r="H468" t="str">
        <f t="shared" si="15"/>
        <v>INSERT INTO ZONE_MAP (SERVICE_ID, SERVICE_NAME, CODE, NW_GROUP, ZONE) VALUES (2,'Voice','0661269','INTERNET','NET');</v>
      </c>
    </row>
    <row r="469" spans="1:8">
      <c r="A469" s="25" t="s">
        <v>3781</v>
      </c>
      <c r="B469" s="25" t="s">
        <v>3395</v>
      </c>
      <c r="C469" s="25" t="s">
        <v>293</v>
      </c>
      <c r="D469">
        <v>2</v>
      </c>
      <c r="E469" s="25" t="s">
        <v>3110</v>
      </c>
      <c r="F469" t="str">
        <f t="shared" si="14"/>
        <v>VAS_066801</v>
      </c>
      <c r="G469" t="str">
        <f>IF(ISNA(VLOOKUP(F469,$F$3:F468,1,0)),"","DUP!")</f>
        <v/>
      </c>
      <c r="H469" t="str">
        <f t="shared" si="15"/>
        <v>INSERT INTO ZONE_MAP (SERVICE_ID, SERVICE_NAME, CODE, NW_GROUP, ZONE) VALUES (2,'Voice','066801','HOP THU TT','VAS');</v>
      </c>
    </row>
    <row r="470" spans="1:8">
      <c r="A470" s="25" t="s">
        <v>3782</v>
      </c>
      <c r="B470" s="25" t="s">
        <v>3388</v>
      </c>
      <c r="C470" s="25" t="s">
        <v>293</v>
      </c>
      <c r="D470">
        <v>2</v>
      </c>
      <c r="E470" s="25" t="s">
        <v>3110</v>
      </c>
      <c r="F470" t="str">
        <f t="shared" si="14"/>
        <v>VAS_067108</v>
      </c>
      <c r="G470" t="str">
        <f>IF(ISNA(VLOOKUP(F470,$F$3:F469,1,0)),"","DUP!")</f>
        <v/>
      </c>
      <c r="H470" t="str">
        <f t="shared" si="15"/>
        <v>INSERT INTO ZONE_MAP (SERVICE_ID, SERVICE_NAME, CODE, NW_GROUP, ZONE) VALUES (2,'Voice','067108','DICH VU 108','VAS');</v>
      </c>
    </row>
    <row r="471" spans="1:8">
      <c r="A471" s="25" t="s">
        <v>3783</v>
      </c>
      <c r="B471" s="25" t="s">
        <v>3388</v>
      </c>
      <c r="C471" s="25" t="s">
        <v>293</v>
      </c>
      <c r="D471">
        <v>2</v>
      </c>
      <c r="E471" s="25" t="s">
        <v>3110</v>
      </c>
      <c r="F471" t="str">
        <f t="shared" si="14"/>
        <v>VAS_0671080</v>
      </c>
      <c r="G471" t="str">
        <f>IF(ISNA(VLOOKUP(F471,$F$3:F470,1,0)),"","DUP!")</f>
        <v/>
      </c>
      <c r="H471" t="str">
        <f t="shared" si="15"/>
        <v>INSERT INTO ZONE_MAP (SERVICE_ID, SERVICE_NAME, CODE, NW_GROUP, ZONE) VALUES (2,'Voice','0671080','DICH VU 108','VAS');</v>
      </c>
    </row>
    <row r="472" spans="1:8">
      <c r="A472" s="25" t="s">
        <v>3784</v>
      </c>
      <c r="B472" s="25" t="s">
        <v>3388</v>
      </c>
      <c r="C472" s="25" t="s">
        <v>293</v>
      </c>
      <c r="D472">
        <v>2</v>
      </c>
      <c r="E472" s="25" t="s">
        <v>3110</v>
      </c>
      <c r="F472" t="str">
        <f t="shared" si="14"/>
        <v>VAS_0671081</v>
      </c>
      <c r="G472" t="str">
        <f>IF(ISNA(VLOOKUP(F472,$F$3:F471,1,0)),"","DUP!")</f>
        <v/>
      </c>
      <c r="H472" t="str">
        <f t="shared" si="15"/>
        <v>INSERT INTO ZONE_MAP (SERVICE_ID, SERVICE_NAME, CODE, NW_GROUP, ZONE) VALUES (2,'Voice','0671081','DICH VU 108','VAS');</v>
      </c>
    </row>
    <row r="473" spans="1:8">
      <c r="A473" s="25" t="s">
        <v>3785</v>
      </c>
      <c r="B473" s="25" t="s">
        <v>3388</v>
      </c>
      <c r="C473" s="25" t="s">
        <v>293</v>
      </c>
      <c r="D473">
        <v>2</v>
      </c>
      <c r="E473" s="25" t="s">
        <v>3110</v>
      </c>
      <c r="F473" t="str">
        <f t="shared" si="14"/>
        <v>VAS_0671088</v>
      </c>
      <c r="G473" t="str">
        <f>IF(ISNA(VLOOKUP(F473,$F$3:F472,1,0)),"","DUP!")</f>
        <v/>
      </c>
      <c r="H473" t="str">
        <f t="shared" si="15"/>
        <v>INSERT INTO ZONE_MAP (SERVICE_ID, SERVICE_NAME, CODE, NW_GROUP, ZONE) VALUES (2,'Voice','0671088','DICH VU 108','VAS');</v>
      </c>
    </row>
    <row r="474" spans="1:8">
      <c r="A474" s="25" t="s">
        <v>3786</v>
      </c>
      <c r="B474" s="25" t="s">
        <v>3393</v>
      </c>
      <c r="C474" s="25" t="s">
        <v>293</v>
      </c>
      <c r="D474">
        <v>2</v>
      </c>
      <c r="E474" s="25" t="s">
        <v>3110</v>
      </c>
      <c r="F474" t="str">
        <f t="shared" si="14"/>
        <v>VAS_0671089</v>
      </c>
      <c r="G474" t="str">
        <f>IF(ISNA(VLOOKUP(F474,$F$3:F473,1,0)),"","DUP!")</f>
        <v/>
      </c>
      <c r="H474" t="str">
        <f t="shared" si="15"/>
        <v>INSERT INTO ZONE_MAP (SERVICE_ID, SERVICE_NAME, CODE, NW_GROUP, ZONE) VALUES (2,'Voice','0671089','GOI TAXI 1089','VAS');</v>
      </c>
    </row>
    <row r="475" spans="1:8">
      <c r="A475" s="25" t="s">
        <v>2168</v>
      </c>
      <c r="B475" s="25" t="s">
        <v>306</v>
      </c>
      <c r="C475" s="25" t="s">
        <v>307</v>
      </c>
      <c r="D475">
        <v>2</v>
      </c>
      <c r="E475" s="25" t="s">
        <v>3110</v>
      </c>
      <c r="F475" t="str">
        <f t="shared" si="14"/>
        <v>NET_0671268</v>
      </c>
      <c r="G475" t="str">
        <f>IF(ISNA(VLOOKUP(F475,$F$3:F474,1,0)),"","DUP!")</f>
        <v/>
      </c>
      <c r="H475" t="str">
        <f t="shared" si="15"/>
        <v>INSERT INTO ZONE_MAP (SERVICE_ID, SERVICE_NAME, CODE, NW_GROUP, ZONE) VALUES (2,'Voice','0671268','INTERNET','NET');</v>
      </c>
    </row>
    <row r="476" spans="1:8">
      <c r="A476" s="25" t="s">
        <v>2169</v>
      </c>
      <c r="B476" s="25" t="s">
        <v>306</v>
      </c>
      <c r="C476" s="25" t="s">
        <v>307</v>
      </c>
      <c r="D476">
        <v>2</v>
      </c>
      <c r="E476" s="25" t="s">
        <v>3110</v>
      </c>
      <c r="F476" t="str">
        <f t="shared" si="14"/>
        <v>NET_0671269</v>
      </c>
      <c r="G476" t="str">
        <f>IF(ISNA(VLOOKUP(F476,$F$3:F475,1,0)),"","DUP!")</f>
        <v/>
      </c>
      <c r="H476" t="str">
        <f t="shared" si="15"/>
        <v>INSERT INTO ZONE_MAP (SERVICE_ID, SERVICE_NAME, CODE, NW_GROUP, ZONE) VALUES (2,'Voice','0671269','INTERNET','NET');</v>
      </c>
    </row>
    <row r="477" spans="1:8">
      <c r="A477" s="25" t="s">
        <v>3787</v>
      </c>
      <c r="B477" s="25" t="s">
        <v>3395</v>
      </c>
      <c r="C477" s="25" t="s">
        <v>293</v>
      </c>
      <c r="D477">
        <v>2</v>
      </c>
      <c r="E477" s="25" t="s">
        <v>3110</v>
      </c>
      <c r="F477" t="str">
        <f t="shared" si="14"/>
        <v>VAS_0678011</v>
      </c>
      <c r="G477" t="str">
        <f>IF(ISNA(VLOOKUP(F477,$F$3:F476,1,0)),"","DUP!")</f>
        <v/>
      </c>
      <c r="H477" t="str">
        <f t="shared" si="15"/>
        <v>INSERT INTO ZONE_MAP (SERVICE_ID, SERVICE_NAME, CODE, NW_GROUP, ZONE) VALUES (2,'Voice','0678011','HOP THU TT','VAS');</v>
      </c>
    </row>
    <row r="478" spans="1:8">
      <c r="A478" s="25" t="s">
        <v>3788</v>
      </c>
      <c r="B478" s="25" t="s">
        <v>3395</v>
      </c>
      <c r="C478" s="25" t="s">
        <v>293</v>
      </c>
      <c r="D478">
        <v>2</v>
      </c>
      <c r="E478" s="25" t="s">
        <v>3110</v>
      </c>
      <c r="F478" t="str">
        <f t="shared" si="14"/>
        <v>VAS_06780111</v>
      </c>
      <c r="G478" t="str">
        <f>IF(ISNA(VLOOKUP(F478,$F$3:F477,1,0)),"","DUP!")</f>
        <v/>
      </c>
      <c r="H478" t="str">
        <f t="shared" si="15"/>
        <v>INSERT INTO ZONE_MAP (SERVICE_ID, SERVICE_NAME, CODE, NW_GROUP, ZONE) VALUES (2,'Voice','06780111','HOP THU TT','VAS');</v>
      </c>
    </row>
    <row r="479" spans="1:8">
      <c r="A479" s="25" t="s">
        <v>3789</v>
      </c>
      <c r="B479" s="25" t="s">
        <v>3388</v>
      </c>
      <c r="C479" s="25" t="s">
        <v>293</v>
      </c>
      <c r="D479">
        <v>2</v>
      </c>
      <c r="E479" s="25" t="s">
        <v>3110</v>
      </c>
      <c r="F479" t="str">
        <f t="shared" si="14"/>
        <v>VAS_068108</v>
      </c>
      <c r="G479" t="str">
        <f>IF(ISNA(VLOOKUP(F479,$F$3:F478,1,0)),"","DUP!")</f>
        <v/>
      </c>
      <c r="H479" t="str">
        <f t="shared" si="15"/>
        <v>INSERT INTO ZONE_MAP (SERVICE_ID, SERVICE_NAME, CODE, NW_GROUP, ZONE) VALUES (2,'Voice','068108','DICH VU 108','VAS');</v>
      </c>
    </row>
    <row r="480" spans="1:8">
      <c r="A480" s="25" t="s">
        <v>3790</v>
      </c>
      <c r="B480" s="25" t="s">
        <v>3388</v>
      </c>
      <c r="C480" s="25" t="s">
        <v>293</v>
      </c>
      <c r="D480">
        <v>2</v>
      </c>
      <c r="E480" s="25" t="s">
        <v>3110</v>
      </c>
      <c r="F480" t="str">
        <f t="shared" si="14"/>
        <v>VAS_0681080</v>
      </c>
      <c r="G480" t="str">
        <f>IF(ISNA(VLOOKUP(F480,$F$3:F479,1,0)),"","DUP!")</f>
        <v/>
      </c>
      <c r="H480" t="str">
        <f t="shared" si="15"/>
        <v>INSERT INTO ZONE_MAP (SERVICE_ID, SERVICE_NAME, CODE, NW_GROUP, ZONE) VALUES (2,'Voice','0681080','DICH VU 108','VAS');</v>
      </c>
    </row>
    <row r="481" spans="1:8">
      <c r="A481" s="25" t="s">
        <v>3791</v>
      </c>
      <c r="B481" s="25" t="s">
        <v>3388</v>
      </c>
      <c r="C481" s="25" t="s">
        <v>293</v>
      </c>
      <c r="D481">
        <v>2</v>
      </c>
      <c r="E481" s="25" t="s">
        <v>3110</v>
      </c>
      <c r="F481" t="str">
        <f t="shared" si="14"/>
        <v>VAS_0681081</v>
      </c>
      <c r="G481" t="str">
        <f>IF(ISNA(VLOOKUP(F481,$F$3:F480,1,0)),"","DUP!")</f>
        <v/>
      </c>
      <c r="H481" t="str">
        <f t="shared" si="15"/>
        <v>INSERT INTO ZONE_MAP (SERVICE_ID, SERVICE_NAME, CODE, NW_GROUP, ZONE) VALUES (2,'Voice','0681081','DICH VU 108','VAS');</v>
      </c>
    </row>
    <row r="482" spans="1:8">
      <c r="A482" s="25" t="s">
        <v>3792</v>
      </c>
      <c r="B482" s="25" t="s">
        <v>3388</v>
      </c>
      <c r="C482" s="25" t="s">
        <v>293</v>
      </c>
      <c r="D482">
        <v>2</v>
      </c>
      <c r="E482" s="25" t="s">
        <v>3110</v>
      </c>
      <c r="F482" t="str">
        <f t="shared" si="14"/>
        <v>VAS_0681088</v>
      </c>
      <c r="G482" t="str">
        <f>IF(ISNA(VLOOKUP(F482,$F$3:F481,1,0)),"","DUP!")</f>
        <v/>
      </c>
      <c r="H482" t="str">
        <f t="shared" si="15"/>
        <v>INSERT INTO ZONE_MAP (SERVICE_ID, SERVICE_NAME, CODE, NW_GROUP, ZONE) VALUES (2,'Voice','0681088','DICH VU 108','VAS');</v>
      </c>
    </row>
    <row r="483" spans="1:8">
      <c r="A483" s="25" t="s">
        <v>3793</v>
      </c>
      <c r="B483" s="25" t="s">
        <v>3393</v>
      </c>
      <c r="C483" s="25" t="s">
        <v>293</v>
      </c>
      <c r="D483">
        <v>2</v>
      </c>
      <c r="E483" s="25" t="s">
        <v>3110</v>
      </c>
      <c r="F483" t="str">
        <f t="shared" si="14"/>
        <v>VAS_0681089</v>
      </c>
      <c r="G483" t="str">
        <f>IF(ISNA(VLOOKUP(F483,$F$3:F482,1,0)),"","DUP!")</f>
        <v/>
      </c>
      <c r="H483" t="str">
        <f t="shared" si="15"/>
        <v>INSERT INTO ZONE_MAP (SERVICE_ID, SERVICE_NAME, CODE, NW_GROUP, ZONE) VALUES (2,'Voice','0681089','GOI TAXI 1089','VAS');</v>
      </c>
    </row>
    <row r="484" spans="1:8">
      <c r="A484" s="25" t="s">
        <v>2206</v>
      </c>
      <c r="B484" s="25" t="s">
        <v>306</v>
      </c>
      <c r="C484" s="25" t="s">
        <v>307</v>
      </c>
      <c r="D484">
        <v>2</v>
      </c>
      <c r="E484" s="25" t="s">
        <v>3110</v>
      </c>
      <c r="F484" t="str">
        <f t="shared" si="14"/>
        <v>NET_0681268</v>
      </c>
      <c r="G484" t="str">
        <f>IF(ISNA(VLOOKUP(F484,$F$3:F483,1,0)),"","DUP!")</f>
        <v/>
      </c>
      <c r="H484" t="str">
        <f t="shared" si="15"/>
        <v>INSERT INTO ZONE_MAP (SERVICE_ID, SERVICE_NAME, CODE, NW_GROUP, ZONE) VALUES (2,'Voice','0681268','INTERNET','NET');</v>
      </c>
    </row>
    <row r="485" spans="1:8">
      <c r="A485" s="25" t="s">
        <v>2207</v>
      </c>
      <c r="B485" s="25" t="s">
        <v>306</v>
      </c>
      <c r="C485" s="25" t="s">
        <v>307</v>
      </c>
      <c r="D485">
        <v>2</v>
      </c>
      <c r="E485" s="25" t="s">
        <v>3110</v>
      </c>
      <c r="F485" t="str">
        <f t="shared" si="14"/>
        <v>NET_0681269</v>
      </c>
      <c r="G485" t="str">
        <f>IF(ISNA(VLOOKUP(F485,$F$3:F484,1,0)),"","DUP!")</f>
        <v/>
      </c>
      <c r="H485" t="str">
        <f t="shared" si="15"/>
        <v>INSERT INTO ZONE_MAP (SERVICE_ID, SERVICE_NAME, CODE, NW_GROUP, ZONE) VALUES (2,'Voice','0681269','INTERNET','NET');</v>
      </c>
    </row>
    <row r="486" spans="1:8">
      <c r="A486" s="25" t="s">
        <v>3794</v>
      </c>
      <c r="B486" s="25" t="s">
        <v>3395</v>
      </c>
      <c r="C486" s="25" t="s">
        <v>293</v>
      </c>
      <c r="D486">
        <v>2</v>
      </c>
      <c r="E486" s="25" t="s">
        <v>3110</v>
      </c>
      <c r="F486" t="str">
        <f t="shared" si="14"/>
        <v>VAS_0688011</v>
      </c>
      <c r="G486" t="str">
        <f>IF(ISNA(VLOOKUP(F486,$F$3:F485,1,0)),"","DUP!")</f>
        <v/>
      </c>
      <c r="H486" t="str">
        <f t="shared" si="15"/>
        <v>INSERT INTO ZONE_MAP (SERVICE_ID, SERVICE_NAME, CODE, NW_GROUP, ZONE) VALUES (2,'Voice','0688011','HOP THU TT','VAS');</v>
      </c>
    </row>
    <row r="487" spans="1:8" ht="25.5">
      <c r="A487" s="25" t="s">
        <v>3795</v>
      </c>
      <c r="B487" s="25" t="s">
        <v>3412</v>
      </c>
      <c r="C487" s="25" t="s">
        <v>293</v>
      </c>
      <c r="D487">
        <v>2</v>
      </c>
      <c r="E487" s="25" t="s">
        <v>3110</v>
      </c>
      <c r="F487" t="str">
        <f t="shared" si="14"/>
        <v>VAS_068801199</v>
      </c>
      <c r="G487" t="str">
        <f>IF(ISNA(VLOOKUP(F487,$F$3:F486,1,0)),"","DUP!")</f>
        <v/>
      </c>
      <c r="H487" t="str">
        <f t="shared" si="15"/>
        <v>INSERT INTO ZONE_MAP (SERVICE_ID, SERVICE_NAME, CODE, NW_GROUP, ZONE) VALUES (2,'Voice','068801199','TRA CUU DIEM THI','VAS');</v>
      </c>
    </row>
    <row r="488" spans="1:8">
      <c r="A488" s="25" t="s">
        <v>3796</v>
      </c>
      <c r="B488" s="25" t="s">
        <v>3388</v>
      </c>
      <c r="C488" s="25" t="s">
        <v>293</v>
      </c>
      <c r="D488">
        <v>2</v>
      </c>
      <c r="E488" s="25" t="s">
        <v>3110</v>
      </c>
      <c r="F488" t="str">
        <f t="shared" si="14"/>
        <v>VAS_070108</v>
      </c>
      <c r="G488" t="str">
        <f>IF(ISNA(VLOOKUP(F488,$F$3:F487,1,0)),"","DUP!")</f>
        <v/>
      </c>
      <c r="H488" t="str">
        <f t="shared" si="15"/>
        <v>INSERT INTO ZONE_MAP (SERVICE_ID, SERVICE_NAME, CODE, NW_GROUP, ZONE) VALUES (2,'Voice','070108','DICH VU 108','VAS');</v>
      </c>
    </row>
    <row r="489" spans="1:8">
      <c r="A489" s="25" t="s">
        <v>3797</v>
      </c>
      <c r="B489" s="25" t="s">
        <v>3388</v>
      </c>
      <c r="C489" s="25" t="s">
        <v>293</v>
      </c>
      <c r="D489">
        <v>2</v>
      </c>
      <c r="E489" s="25" t="s">
        <v>3110</v>
      </c>
      <c r="F489" t="str">
        <f t="shared" si="14"/>
        <v>VAS_0701080</v>
      </c>
      <c r="G489" t="str">
        <f>IF(ISNA(VLOOKUP(F489,$F$3:F488,1,0)),"","DUP!")</f>
        <v/>
      </c>
      <c r="H489" t="str">
        <f t="shared" si="15"/>
        <v>INSERT INTO ZONE_MAP (SERVICE_ID, SERVICE_NAME, CODE, NW_GROUP, ZONE) VALUES (2,'Voice','0701080','DICH VU 108','VAS');</v>
      </c>
    </row>
    <row r="490" spans="1:8">
      <c r="A490" s="25" t="s">
        <v>3798</v>
      </c>
      <c r="B490" s="25" t="s">
        <v>3388</v>
      </c>
      <c r="C490" s="25" t="s">
        <v>293</v>
      </c>
      <c r="D490">
        <v>2</v>
      </c>
      <c r="E490" s="25" t="s">
        <v>3110</v>
      </c>
      <c r="F490" t="str">
        <f t="shared" si="14"/>
        <v>VAS_0701081</v>
      </c>
      <c r="G490" t="str">
        <f>IF(ISNA(VLOOKUP(F490,$F$3:F489,1,0)),"","DUP!")</f>
        <v/>
      </c>
      <c r="H490" t="str">
        <f t="shared" si="15"/>
        <v>INSERT INTO ZONE_MAP (SERVICE_ID, SERVICE_NAME, CODE, NW_GROUP, ZONE) VALUES (2,'Voice','0701081','DICH VU 108','VAS');</v>
      </c>
    </row>
    <row r="491" spans="1:8">
      <c r="A491" s="25" t="s">
        <v>3799</v>
      </c>
      <c r="B491" s="25" t="s">
        <v>3388</v>
      </c>
      <c r="C491" s="25" t="s">
        <v>293</v>
      </c>
      <c r="D491">
        <v>2</v>
      </c>
      <c r="E491" s="25" t="s">
        <v>3110</v>
      </c>
      <c r="F491" t="str">
        <f t="shared" si="14"/>
        <v>VAS_0701088</v>
      </c>
      <c r="G491" t="str">
        <f>IF(ISNA(VLOOKUP(F491,$F$3:F490,1,0)),"","DUP!")</f>
        <v/>
      </c>
      <c r="H491" t="str">
        <f t="shared" si="15"/>
        <v>INSERT INTO ZONE_MAP (SERVICE_ID, SERVICE_NAME, CODE, NW_GROUP, ZONE) VALUES (2,'Voice','0701088','DICH VU 108','VAS');</v>
      </c>
    </row>
    <row r="492" spans="1:8">
      <c r="A492" s="25" t="s">
        <v>3800</v>
      </c>
      <c r="B492" s="25" t="s">
        <v>3393</v>
      </c>
      <c r="C492" s="25" t="s">
        <v>293</v>
      </c>
      <c r="D492">
        <v>2</v>
      </c>
      <c r="E492" s="25" t="s">
        <v>3110</v>
      </c>
      <c r="F492" t="str">
        <f t="shared" si="14"/>
        <v>VAS_0701089</v>
      </c>
      <c r="G492" t="str">
        <f>IF(ISNA(VLOOKUP(F492,$F$3:F491,1,0)),"","DUP!")</f>
        <v/>
      </c>
      <c r="H492" t="str">
        <f t="shared" si="15"/>
        <v>INSERT INTO ZONE_MAP (SERVICE_ID, SERVICE_NAME, CODE, NW_GROUP, ZONE) VALUES (2,'Voice','0701089','GOI TAXI 1089','VAS');</v>
      </c>
    </row>
    <row r="493" spans="1:8">
      <c r="A493" s="25" t="s">
        <v>2266</v>
      </c>
      <c r="B493" s="25" t="s">
        <v>306</v>
      </c>
      <c r="C493" s="25" t="s">
        <v>307</v>
      </c>
      <c r="D493">
        <v>2</v>
      </c>
      <c r="E493" s="25" t="s">
        <v>3110</v>
      </c>
      <c r="F493" t="str">
        <f t="shared" si="14"/>
        <v>NET_0701268</v>
      </c>
      <c r="G493" t="str">
        <f>IF(ISNA(VLOOKUP(F493,$F$3:F492,1,0)),"","DUP!")</f>
        <v/>
      </c>
      <c r="H493" t="str">
        <f t="shared" si="15"/>
        <v>INSERT INTO ZONE_MAP (SERVICE_ID, SERVICE_NAME, CODE, NW_GROUP, ZONE) VALUES (2,'Voice','0701268','INTERNET','NET');</v>
      </c>
    </row>
    <row r="494" spans="1:8">
      <c r="A494" s="25" t="s">
        <v>2267</v>
      </c>
      <c r="B494" s="25" t="s">
        <v>306</v>
      </c>
      <c r="C494" s="25" t="s">
        <v>307</v>
      </c>
      <c r="D494">
        <v>2</v>
      </c>
      <c r="E494" s="25" t="s">
        <v>3110</v>
      </c>
      <c r="F494" t="str">
        <f t="shared" si="14"/>
        <v>NET_0701269</v>
      </c>
      <c r="G494" t="str">
        <f>IF(ISNA(VLOOKUP(F494,$F$3:F493,1,0)),"","DUP!")</f>
        <v/>
      </c>
      <c r="H494" t="str">
        <f t="shared" si="15"/>
        <v>INSERT INTO ZONE_MAP (SERVICE_ID, SERVICE_NAME, CODE, NW_GROUP, ZONE) VALUES (2,'Voice','0701269','INTERNET','NET');</v>
      </c>
    </row>
    <row r="495" spans="1:8">
      <c r="A495" s="25" t="s">
        <v>3801</v>
      </c>
      <c r="B495" s="25" t="s">
        <v>3395</v>
      </c>
      <c r="C495" s="25" t="s">
        <v>293</v>
      </c>
      <c r="D495">
        <v>2</v>
      </c>
      <c r="E495" s="25" t="s">
        <v>3110</v>
      </c>
      <c r="F495" t="str">
        <f t="shared" si="14"/>
        <v>VAS_0708011</v>
      </c>
      <c r="G495" t="str">
        <f>IF(ISNA(VLOOKUP(F495,$F$3:F494,1,0)),"","DUP!")</f>
        <v/>
      </c>
      <c r="H495" t="str">
        <f t="shared" si="15"/>
        <v>INSERT INTO ZONE_MAP (SERVICE_ID, SERVICE_NAME, CODE, NW_GROUP, ZONE) VALUES (2,'Voice','0708011','HOP THU TT','VAS');</v>
      </c>
    </row>
    <row r="496" spans="1:8" ht="25.5">
      <c r="A496" s="25" t="s">
        <v>3802</v>
      </c>
      <c r="B496" s="25" t="s">
        <v>3803</v>
      </c>
      <c r="C496" s="25" t="s">
        <v>293</v>
      </c>
      <c r="D496">
        <v>2</v>
      </c>
      <c r="E496" s="25" t="s">
        <v>3110</v>
      </c>
      <c r="F496" t="str">
        <f t="shared" si="14"/>
        <v>VAS_0708011444</v>
      </c>
      <c r="G496" t="str">
        <f>IF(ISNA(VLOOKUP(F496,$F$3:F495,1,0)),"","DUP!")</f>
        <v/>
      </c>
      <c r="H496" t="str">
        <f t="shared" si="15"/>
        <v>INSERT INTO ZONE_MAP (SERVICE_ID, SERVICE_NAME, CODE, NW_GROUP, ZONE) VALUES (2,'Voice','0708011444','GIOI NHA NONG','VAS');</v>
      </c>
    </row>
    <row r="497" spans="1:8">
      <c r="A497" s="25" t="s">
        <v>3804</v>
      </c>
      <c r="B497" s="25" t="s">
        <v>3388</v>
      </c>
      <c r="C497" s="25" t="s">
        <v>293</v>
      </c>
      <c r="D497">
        <v>2</v>
      </c>
      <c r="E497" s="25" t="s">
        <v>3110</v>
      </c>
      <c r="F497" t="str">
        <f t="shared" si="14"/>
        <v>VAS_0710108</v>
      </c>
      <c r="G497" t="str">
        <f>IF(ISNA(VLOOKUP(F497,$F$3:F496,1,0)),"","DUP!")</f>
        <v/>
      </c>
      <c r="H497" t="str">
        <f t="shared" si="15"/>
        <v>INSERT INTO ZONE_MAP (SERVICE_ID, SERVICE_NAME, CODE, NW_GROUP, ZONE) VALUES (2,'Voice','0710108','DICH VU 108','VAS');</v>
      </c>
    </row>
    <row r="498" spans="1:8">
      <c r="A498" s="25" t="s">
        <v>3805</v>
      </c>
      <c r="B498" s="25" t="s">
        <v>3388</v>
      </c>
      <c r="C498" s="25" t="s">
        <v>293</v>
      </c>
      <c r="D498">
        <v>2</v>
      </c>
      <c r="E498" s="25" t="s">
        <v>3110</v>
      </c>
      <c r="F498" t="str">
        <f t="shared" si="14"/>
        <v>VAS_07101080</v>
      </c>
      <c r="G498" t="str">
        <f>IF(ISNA(VLOOKUP(F498,$F$3:F497,1,0)),"","DUP!")</f>
        <v/>
      </c>
      <c r="H498" t="str">
        <f t="shared" si="15"/>
        <v>INSERT INTO ZONE_MAP (SERVICE_ID, SERVICE_NAME, CODE, NW_GROUP, ZONE) VALUES (2,'Voice','07101080','DICH VU 108','VAS');</v>
      </c>
    </row>
    <row r="499" spans="1:8">
      <c r="A499" s="25" t="s">
        <v>3806</v>
      </c>
      <c r="B499" s="25" t="s">
        <v>3388</v>
      </c>
      <c r="C499" s="25" t="s">
        <v>293</v>
      </c>
      <c r="D499">
        <v>2</v>
      </c>
      <c r="E499" s="25" t="s">
        <v>3110</v>
      </c>
      <c r="F499" t="str">
        <f t="shared" si="14"/>
        <v>VAS_07101081</v>
      </c>
      <c r="G499" t="str">
        <f>IF(ISNA(VLOOKUP(F499,$F$3:F498,1,0)),"","DUP!")</f>
        <v/>
      </c>
      <c r="H499" t="str">
        <f t="shared" si="15"/>
        <v>INSERT INTO ZONE_MAP (SERVICE_ID, SERVICE_NAME, CODE, NW_GROUP, ZONE) VALUES (2,'Voice','07101081','DICH VU 108','VAS');</v>
      </c>
    </row>
    <row r="500" spans="1:8">
      <c r="A500" s="25" t="s">
        <v>3807</v>
      </c>
      <c r="B500" s="25" t="s">
        <v>3388</v>
      </c>
      <c r="C500" s="25" t="s">
        <v>293</v>
      </c>
      <c r="D500">
        <v>2</v>
      </c>
      <c r="E500" s="25" t="s">
        <v>3110</v>
      </c>
      <c r="F500" t="str">
        <f t="shared" si="14"/>
        <v>VAS_07101088</v>
      </c>
      <c r="G500" t="str">
        <f>IF(ISNA(VLOOKUP(F500,$F$3:F499,1,0)),"","DUP!")</f>
        <v/>
      </c>
      <c r="H500" t="str">
        <f t="shared" si="15"/>
        <v>INSERT INTO ZONE_MAP (SERVICE_ID, SERVICE_NAME, CODE, NW_GROUP, ZONE) VALUES (2,'Voice','07101088','DICH VU 108','VAS');</v>
      </c>
    </row>
    <row r="501" spans="1:8">
      <c r="A501" s="25" t="s">
        <v>3808</v>
      </c>
      <c r="B501" s="25" t="s">
        <v>3393</v>
      </c>
      <c r="C501" s="25" t="s">
        <v>293</v>
      </c>
      <c r="D501">
        <v>2</v>
      </c>
      <c r="E501" s="25" t="s">
        <v>3110</v>
      </c>
      <c r="F501" t="str">
        <f t="shared" si="14"/>
        <v>VAS_07101089</v>
      </c>
      <c r="G501" t="str">
        <f>IF(ISNA(VLOOKUP(F501,$F$3:F500,1,0)),"","DUP!")</f>
        <v/>
      </c>
      <c r="H501" t="str">
        <f t="shared" si="15"/>
        <v>INSERT INTO ZONE_MAP (SERVICE_ID, SERVICE_NAME, CODE, NW_GROUP, ZONE) VALUES (2,'Voice','07101089','GOI TAXI 1089','VAS');</v>
      </c>
    </row>
    <row r="502" spans="1:8">
      <c r="A502" s="25" t="s">
        <v>2304</v>
      </c>
      <c r="B502" s="25" t="s">
        <v>306</v>
      </c>
      <c r="C502" s="25" t="s">
        <v>307</v>
      </c>
      <c r="D502">
        <v>2</v>
      </c>
      <c r="E502" s="25" t="s">
        <v>3110</v>
      </c>
      <c r="F502" t="str">
        <f t="shared" si="14"/>
        <v>NET_07101268</v>
      </c>
      <c r="G502" t="str">
        <f>IF(ISNA(VLOOKUP(F502,$F$3:F501,1,0)),"","DUP!")</f>
        <v/>
      </c>
      <c r="H502" t="str">
        <f t="shared" si="15"/>
        <v>INSERT INTO ZONE_MAP (SERVICE_ID, SERVICE_NAME, CODE, NW_GROUP, ZONE) VALUES (2,'Voice','07101268','INTERNET','NET');</v>
      </c>
    </row>
    <row r="503" spans="1:8">
      <c r="A503" s="25" t="s">
        <v>2305</v>
      </c>
      <c r="B503" s="25" t="s">
        <v>306</v>
      </c>
      <c r="C503" s="25" t="s">
        <v>307</v>
      </c>
      <c r="D503">
        <v>2</v>
      </c>
      <c r="E503" s="25" t="s">
        <v>3110</v>
      </c>
      <c r="F503" t="str">
        <f t="shared" si="14"/>
        <v>NET_07101269</v>
      </c>
      <c r="G503" t="str">
        <f>IF(ISNA(VLOOKUP(F503,$F$3:F502,1,0)),"","DUP!")</f>
        <v/>
      </c>
      <c r="H503" t="str">
        <f t="shared" si="15"/>
        <v>INSERT INTO ZONE_MAP (SERVICE_ID, SERVICE_NAME, CODE, NW_GROUP, ZONE) VALUES (2,'Voice','07101269','INTERNET','NET');</v>
      </c>
    </row>
    <row r="504" spans="1:8">
      <c r="A504" s="25" t="s">
        <v>3809</v>
      </c>
      <c r="B504" s="25" t="s">
        <v>3395</v>
      </c>
      <c r="C504" s="25" t="s">
        <v>293</v>
      </c>
      <c r="D504">
        <v>2</v>
      </c>
      <c r="E504" s="25" t="s">
        <v>3110</v>
      </c>
      <c r="F504" t="str">
        <f t="shared" si="14"/>
        <v>VAS_07108011</v>
      </c>
      <c r="G504" t="str">
        <f>IF(ISNA(VLOOKUP(F504,$F$3:F503,1,0)),"","DUP!")</f>
        <v/>
      </c>
      <c r="H504" t="str">
        <f t="shared" si="15"/>
        <v>INSERT INTO ZONE_MAP (SERVICE_ID, SERVICE_NAME, CODE, NW_GROUP, ZONE) VALUES (2,'Voice','07108011','HOP THU TT','VAS');</v>
      </c>
    </row>
    <row r="505" spans="1:8" ht="25.5">
      <c r="A505" s="25" t="s">
        <v>3810</v>
      </c>
      <c r="B505" s="25" t="s">
        <v>3768</v>
      </c>
      <c r="C505" s="25" t="s">
        <v>293</v>
      </c>
      <c r="D505">
        <v>2</v>
      </c>
      <c r="E505" s="25" t="s">
        <v>3110</v>
      </c>
      <c r="F505" t="str">
        <f t="shared" si="14"/>
        <v>VAS_0710801166</v>
      </c>
      <c r="G505" t="str">
        <f>IF(ISNA(VLOOKUP(F505,$F$3:F504,1,0)),"","DUP!")</f>
        <v/>
      </c>
      <c r="H505" t="str">
        <f t="shared" si="15"/>
        <v>INSERT INTO ZONE_MAP (SERVICE_ID, SERVICE_NAME, CODE, NW_GROUP, ZONE) VALUES (2,'Voice','0710801166','KET QUA TUYEN SINH','VAS');</v>
      </c>
    </row>
    <row r="506" spans="1:8">
      <c r="A506" s="25" t="s">
        <v>3811</v>
      </c>
      <c r="B506" s="25" t="s">
        <v>3388</v>
      </c>
      <c r="C506" s="25" t="s">
        <v>293</v>
      </c>
      <c r="D506">
        <v>2</v>
      </c>
      <c r="E506" s="25" t="s">
        <v>3110</v>
      </c>
      <c r="F506" t="str">
        <f t="shared" si="14"/>
        <v>VAS_0711108</v>
      </c>
      <c r="G506" t="str">
        <f>IF(ISNA(VLOOKUP(F506,$F$3:F505,1,0)),"","DUP!")</f>
        <v/>
      </c>
      <c r="H506" t="str">
        <f t="shared" si="15"/>
        <v>INSERT INTO ZONE_MAP (SERVICE_ID, SERVICE_NAME, CODE, NW_GROUP, ZONE) VALUES (2,'Voice','0711108','DICH VU 108','VAS');</v>
      </c>
    </row>
    <row r="507" spans="1:8">
      <c r="A507" s="25" t="s">
        <v>3812</v>
      </c>
      <c r="B507" s="25" t="s">
        <v>3388</v>
      </c>
      <c r="C507" s="25" t="s">
        <v>293</v>
      </c>
      <c r="D507">
        <v>2</v>
      </c>
      <c r="E507" s="25" t="s">
        <v>3110</v>
      </c>
      <c r="F507" t="str">
        <f t="shared" si="14"/>
        <v>VAS_07111080</v>
      </c>
      <c r="G507" t="str">
        <f>IF(ISNA(VLOOKUP(F507,$F$3:F506,1,0)),"","DUP!")</f>
        <v/>
      </c>
      <c r="H507" t="str">
        <f t="shared" si="15"/>
        <v>INSERT INTO ZONE_MAP (SERVICE_ID, SERVICE_NAME, CODE, NW_GROUP, ZONE) VALUES (2,'Voice','07111080','DICH VU 108','VAS');</v>
      </c>
    </row>
    <row r="508" spans="1:8">
      <c r="A508" s="25" t="s">
        <v>3813</v>
      </c>
      <c r="B508" s="25" t="s">
        <v>3388</v>
      </c>
      <c r="C508" s="25" t="s">
        <v>293</v>
      </c>
      <c r="D508">
        <v>2</v>
      </c>
      <c r="E508" s="25" t="s">
        <v>3110</v>
      </c>
      <c r="F508" t="str">
        <f t="shared" si="14"/>
        <v>VAS_07111081</v>
      </c>
      <c r="G508" t="str">
        <f>IF(ISNA(VLOOKUP(F508,$F$3:F507,1,0)),"","DUP!")</f>
        <v/>
      </c>
      <c r="H508" t="str">
        <f t="shared" si="15"/>
        <v>INSERT INTO ZONE_MAP (SERVICE_ID, SERVICE_NAME, CODE, NW_GROUP, ZONE) VALUES (2,'Voice','07111081','DICH VU 108','VAS');</v>
      </c>
    </row>
    <row r="509" spans="1:8">
      <c r="A509" s="25" t="s">
        <v>3814</v>
      </c>
      <c r="B509" s="25" t="s">
        <v>3388</v>
      </c>
      <c r="C509" s="25" t="s">
        <v>293</v>
      </c>
      <c r="D509">
        <v>2</v>
      </c>
      <c r="E509" s="25" t="s">
        <v>3110</v>
      </c>
      <c r="F509" t="str">
        <f t="shared" si="14"/>
        <v>VAS_07111088</v>
      </c>
      <c r="G509" t="str">
        <f>IF(ISNA(VLOOKUP(F509,$F$3:F508,1,0)),"","DUP!")</f>
        <v/>
      </c>
      <c r="H509" t="str">
        <f t="shared" si="15"/>
        <v>INSERT INTO ZONE_MAP (SERVICE_ID, SERVICE_NAME, CODE, NW_GROUP, ZONE) VALUES (2,'Voice','07111088','DICH VU 108','VAS');</v>
      </c>
    </row>
    <row r="510" spans="1:8">
      <c r="A510" s="25" t="s">
        <v>3815</v>
      </c>
      <c r="B510" s="25" t="s">
        <v>3393</v>
      </c>
      <c r="C510" s="25" t="s">
        <v>293</v>
      </c>
      <c r="D510">
        <v>2</v>
      </c>
      <c r="E510" s="25" t="s">
        <v>3110</v>
      </c>
      <c r="F510" t="str">
        <f t="shared" si="14"/>
        <v>VAS_07111089</v>
      </c>
      <c r="G510" t="str">
        <f>IF(ISNA(VLOOKUP(F510,$F$3:F509,1,0)),"","DUP!")</f>
        <v/>
      </c>
      <c r="H510" t="str">
        <f t="shared" si="15"/>
        <v>INSERT INTO ZONE_MAP (SERVICE_ID, SERVICE_NAME, CODE, NW_GROUP, ZONE) VALUES (2,'Voice','07111089','GOI TAXI 1089','VAS');</v>
      </c>
    </row>
    <row r="511" spans="1:8">
      <c r="A511" s="25" t="s">
        <v>2342</v>
      </c>
      <c r="B511" s="25" t="s">
        <v>306</v>
      </c>
      <c r="C511" s="25" t="s">
        <v>307</v>
      </c>
      <c r="D511">
        <v>2</v>
      </c>
      <c r="E511" s="25" t="s">
        <v>3110</v>
      </c>
      <c r="F511" t="str">
        <f t="shared" si="14"/>
        <v>NET_07111268</v>
      </c>
      <c r="G511" t="str">
        <f>IF(ISNA(VLOOKUP(F511,$F$3:F510,1,0)),"","DUP!")</f>
        <v/>
      </c>
      <c r="H511" t="str">
        <f t="shared" si="15"/>
        <v>INSERT INTO ZONE_MAP (SERVICE_ID, SERVICE_NAME, CODE, NW_GROUP, ZONE) VALUES (2,'Voice','07111268','INTERNET','NET');</v>
      </c>
    </row>
    <row r="512" spans="1:8">
      <c r="A512" s="25" t="s">
        <v>2343</v>
      </c>
      <c r="B512" s="25" t="s">
        <v>306</v>
      </c>
      <c r="C512" s="25" t="s">
        <v>307</v>
      </c>
      <c r="D512">
        <v>2</v>
      </c>
      <c r="E512" s="25" t="s">
        <v>3110</v>
      </c>
      <c r="F512" t="str">
        <f t="shared" si="14"/>
        <v>NET_07111269</v>
      </c>
      <c r="G512" t="str">
        <f>IF(ISNA(VLOOKUP(F512,$F$3:F511,1,0)),"","DUP!")</f>
        <v/>
      </c>
      <c r="H512" t="str">
        <f t="shared" si="15"/>
        <v>INSERT INTO ZONE_MAP (SERVICE_ID, SERVICE_NAME, CODE, NW_GROUP, ZONE) VALUES (2,'Voice','07111269','INTERNET','NET');</v>
      </c>
    </row>
    <row r="513" spans="1:8">
      <c r="A513" s="25" t="s">
        <v>3816</v>
      </c>
      <c r="B513" s="25" t="s">
        <v>3395</v>
      </c>
      <c r="C513" s="25" t="s">
        <v>293</v>
      </c>
      <c r="D513">
        <v>2</v>
      </c>
      <c r="E513" s="25" t="s">
        <v>3110</v>
      </c>
      <c r="F513" t="str">
        <f t="shared" si="14"/>
        <v>VAS_07118011</v>
      </c>
      <c r="G513" t="str">
        <f>IF(ISNA(VLOOKUP(F513,$F$3:F512,1,0)),"","DUP!")</f>
        <v/>
      </c>
      <c r="H513" t="str">
        <f t="shared" si="15"/>
        <v>INSERT INTO ZONE_MAP (SERVICE_ID, SERVICE_NAME, CODE, NW_GROUP, ZONE) VALUES (2,'Voice','07118011','HOP THU TT','VAS');</v>
      </c>
    </row>
    <row r="514" spans="1:8" ht="25.5">
      <c r="A514" s="25" t="s">
        <v>3817</v>
      </c>
      <c r="B514" s="25" t="s">
        <v>3768</v>
      </c>
      <c r="C514" s="25" t="s">
        <v>293</v>
      </c>
      <c r="D514">
        <v>2</v>
      </c>
      <c r="E514" s="25" t="s">
        <v>3110</v>
      </c>
      <c r="F514" t="str">
        <f t="shared" si="14"/>
        <v>VAS_0711801166</v>
      </c>
      <c r="G514" t="str">
        <f>IF(ISNA(VLOOKUP(F514,$F$3:F513,1,0)),"","DUP!")</f>
        <v/>
      </c>
      <c r="H514" t="str">
        <f t="shared" si="15"/>
        <v>INSERT INTO ZONE_MAP (SERVICE_ID, SERVICE_NAME, CODE, NW_GROUP, ZONE) VALUES (2,'Voice','0711801166','KET QUA TUYEN SINH','VAS');</v>
      </c>
    </row>
    <row r="515" spans="1:8">
      <c r="A515" s="25" t="s">
        <v>3818</v>
      </c>
      <c r="B515" s="25" t="s">
        <v>3388</v>
      </c>
      <c r="C515" s="25" t="s">
        <v>293</v>
      </c>
      <c r="D515">
        <v>2</v>
      </c>
      <c r="E515" s="25" t="s">
        <v>3110</v>
      </c>
      <c r="F515" t="str">
        <f t="shared" si="14"/>
        <v>VAS_072108</v>
      </c>
      <c r="G515" t="str">
        <f>IF(ISNA(VLOOKUP(F515,$F$3:F514,1,0)),"","DUP!")</f>
        <v/>
      </c>
      <c r="H515" t="str">
        <f t="shared" si="15"/>
        <v>INSERT INTO ZONE_MAP (SERVICE_ID, SERVICE_NAME, CODE, NW_GROUP, ZONE) VALUES (2,'Voice','072108','DICH VU 108','VAS');</v>
      </c>
    </row>
    <row r="516" spans="1:8">
      <c r="A516" s="25" t="s">
        <v>3819</v>
      </c>
      <c r="B516" s="25" t="s">
        <v>3388</v>
      </c>
      <c r="C516" s="25" t="s">
        <v>293</v>
      </c>
      <c r="D516">
        <v>2</v>
      </c>
      <c r="E516" s="25" t="s">
        <v>3110</v>
      </c>
      <c r="F516" t="str">
        <f t="shared" ref="F516:F579" si="16">C516&amp;"_"&amp;A516</f>
        <v>VAS_0721080</v>
      </c>
      <c r="G516" t="str">
        <f>IF(ISNA(VLOOKUP(F516,$F$3:F515,1,0)),"","DUP!")</f>
        <v/>
      </c>
      <c r="H516" t="str">
        <f t="shared" ref="H516:H579" si="17">IF(G516="DUP!","","INSERT INTO ZONE_MAP (SERVICE_ID, SERVICE_NAME, CODE, NW_GROUP, ZONE) VALUES ("&amp;D516&amp;",'"&amp;E516&amp;"','"&amp;A516&amp;"','"&amp;B516&amp;"','"&amp;C516&amp;"');")</f>
        <v>INSERT INTO ZONE_MAP (SERVICE_ID, SERVICE_NAME, CODE, NW_GROUP, ZONE) VALUES (2,'Voice','0721080','DICH VU 108','VAS');</v>
      </c>
    </row>
    <row r="517" spans="1:8">
      <c r="A517" s="25" t="s">
        <v>3820</v>
      </c>
      <c r="B517" s="25" t="s">
        <v>3388</v>
      </c>
      <c r="C517" s="25" t="s">
        <v>293</v>
      </c>
      <c r="D517">
        <v>2</v>
      </c>
      <c r="E517" s="25" t="s">
        <v>3110</v>
      </c>
      <c r="F517" t="str">
        <f t="shared" si="16"/>
        <v>VAS_0721081</v>
      </c>
      <c r="G517" t="str">
        <f>IF(ISNA(VLOOKUP(F517,$F$3:F516,1,0)),"","DUP!")</f>
        <v/>
      </c>
      <c r="H517" t="str">
        <f t="shared" si="17"/>
        <v>INSERT INTO ZONE_MAP (SERVICE_ID, SERVICE_NAME, CODE, NW_GROUP, ZONE) VALUES (2,'Voice','0721081','DICH VU 108','VAS');</v>
      </c>
    </row>
    <row r="518" spans="1:8">
      <c r="A518" s="25" t="s">
        <v>3821</v>
      </c>
      <c r="B518" s="25" t="s">
        <v>3388</v>
      </c>
      <c r="C518" s="25" t="s">
        <v>293</v>
      </c>
      <c r="D518">
        <v>2</v>
      </c>
      <c r="E518" s="25" t="s">
        <v>3110</v>
      </c>
      <c r="F518" t="str">
        <f t="shared" si="16"/>
        <v>VAS_0721088</v>
      </c>
      <c r="G518" t="str">
        <f>IF(ISNA(VLOOKUP(F518,$F$3:F517,1,0)),"","DUP!")</f>
        <v/>
      </c>
      <c r="H518" t="str">
        <f t="shared" si="17"/>
        <v>INSERT INTO ZONE_MAP (SERVICE_ID, SERVICE_NAME, CODE, NW_GROUP, ZONE) VALUES (2,'Voice','0721088','DICH VU 108','VAS');</v>
      </c>
    </row>
    <row r="519" spans="1:8">
      <c r="A519" s="25" t="s">
        <v>3822</v>
      </c>
      <c r="B519" s="25" t="s">
        <v>3393</v>
      </c>
      <c r="C519" s="25" t="s">
        <v>293</v>
      </c>
      <c r="D519">
        <v>2</v>
      </c>
      <c r="E519" s="25" t="s">
        <v>3110</v>
      </c>
      <c r="F519" t="str">
        <f t="shared" si="16"/>
        <v>VAS_0721089</v>
      </c>
      <c r="G519" t="str">
        <f>IF(ISNA(VLOOKUP(F519,$F$3:F518,1,0)),"","DUP!")</f>
        <v/>
      </c>
      <c r="H519" t="str">
        <f t="shared" si="17"/>
        <v>INSERT INTO ZONE_MAP (SERVICE_ID, SERVICE_NAME, CODE, NW_GROUP, ZONE) VALUES (2,'Voice','0721089','GOI TAXI 1089','VAS');</v>
      </c>
    </row>
    <row r="520" spans="1:8">
      <c r="A520" s="25" t="s">
        <v>2380</v>
      </c>
      <c r="B520" s="25" t="s">
        <v>306</v>
      </c>
      <c r="C520" s="25" t="s">
        <v>307</v>
      </c>
      <c r="D520">
        <v>2</v>
      </c>
      <c r="E520" s="25" t="s">
        <v>3110</v>
      </c>
      <c r="F520" t="str">
        <f t="shared" si="16"/>
        <v>NET_0721268</v>
      </c>
      <c r="G520" t="str">
        <f>IF(ISNA(VLOOKUP(F520,$F$3:F519,1,0)),"","DUP!")</f>
        <v/>
      </c>
      <c r="H520" t="str">
        <f t="shared" si="17"/>
        <v>INSERT INTO ZONE_MAP (SERVICE_ID, SERVICE_NAME, CODE, NW_GROUP, ZONE) VALUES (2,'Voice','0721268','INTERNET','NET');</v>
      </c>
    </row>
    <row r="521" spans="1:8">
      <c r="A521" s="25" t="s">
        <v>2381</v>
      </c>
      <c r="B521" s="25" t="s">
        <v>306</v>
      </c>
      <c r="C521" s="25" t="s">
        <v>307</v>
      </c>
      <c r="D521">
        <v>2</v>
      </c>
      <c r="E521" s="25" t="s">
        <v>3110</v>
      </c>
      <c r="F521" t="str">
        <f t="shared" si="16"/>
        <v>NET_0721269</v>
      </c>
      <c r="G521" t="str">
        <f>IF(ISNA(VLOOKUP(F521,$F$3:F520,1,0)),"","DUP!")</f>
        <v/>
      </c>
      <c r="H521" t="str">
        <f t="shared" si="17"/>
        <v>INSERT INTO ZONE_MAP (SERVICE_ID, SERVICE_NAME, CODE, NW_GROUP, ZONE) VALUES (2,'Voice','0721269','INTERNET','NET');</v>
      </c>
    </row>
    <row r="522" spans="1:8">
      <c r="A522" s="25" t="s">
        <v>3823</v>
      </c>
      <c r="B522" s="25" t="s">
        <v>3395</v>
      </c>
      <c r="C522" s="25" t="s">
        <v>293</v>
      </c>
      <c r="D522">
        <v>2</v>
      </c>
      <c r="E522" s="25" t="s">
        <v>3110</v>
      </c>
      <c r="F522" t="str">
        <f t="shared" si="16"/>
        <v>VAS_072801</v>
      </c>
      <c r="G522" t="str">
        <f>IF(ISNA(VLOOKUP(F522,$F$3:F521,1,0)),"","DUP!")</f>
        <v/>
      </c>
      <c r="H522" t="str">
        <f t="shared" si="17"/>
        <v>INSERT INTO ZONE_MAP (SERVICE_ID, SERVICE_NAME, CODE, NW_GROUP, ZONE) VALUES (2,'Voice','072801','HOP THU TT','VAS');</v>
      </c>
    </row>
    <row r="523" spans="1:8">
      <c r="A523" s="25" t="s">
        <v>3824</v>
      </c>
      <c r="B523" s="25" t="s">
        <v>3388</v>
      </c>
      <c r="C523" s="25" t="s">
        <v>293</v>
      </c>
      <c r="D523">
        <v>2</v>
      </c>
      <c r="E523" s="25" t="s">
        <v>3110</v>
      </c>
      <c r="F523" t="str">
        <f t="shared" si="16"/>
        <v>VAS_073108</v>
      </c>
      <c r="G523" t="str">
        <f>IF(ISNA(VLOOKUP(F523,$F$3:F522,1,0)),"","DUP!")</f>
        <v/>
      </c>
      <c r="H523" t="str">
        <f t="shared" si="17"/>
        <v>INSERT INTO ZONE_MAP (SERVICE_ID, SERVICE_NAME, CODE, NW_GROUP, ZONE) VALUES (2,'Voice','073108','DICH VU 108','VAS');</v>
      </c>
    </row>
    <row r="524" spans="1:8">
      <c r="A524" s="25" t="s">
        <v>3825</v>
      </c>
      <c r="B524" s="25" t="s">
        <v>3388</v>
      </c>
      <c r="C524" s="25" t="s">
        <v>293</v>
      </c>
      <c r="D524">
        <v>2</v>
      </c>
      <c r="E524" s="25" t="s">
        <v>3110</v>
      </c>
      <c r="F524" t="str">
        <f t="shared" si="16"/>
        <v>VAS_0731080</v>
      </c>
      <c r="G524" t="str">
        <f>IF(ISNA(VLOOKUP(F524,$F$3:F523,1,0)),"","DUP!")</f>
        <v/>
      </c>
      <c r="H524" t="str">
        <f t="shared" si="17"/>
        <v>INSERT INTO ZONE_MAP (SERVICE_ID, SERVICE_NAME, CODE, NW_GROUP, ZONE) VALUES (2,'Voice','0731080','DICH VU 108','VAS');</v>
      </c>
    </row>
    <row r="525" spans="1:8">
      <c r="A525" s="25" t="s">
        <v>3826</v>
      </c>
      <c r="B525" s="25" t="s">
        <v>3388</v>
      </c>
      <c r="C525" s="25" t="s">
        <v>293</v>
      </c>
      <c r="D525">
        <v>2</v>
      </c>
      <c r="E525" s="25" t="s">
        <v>3110</v>
      </c>
      <c r="F525" t="str">
        <f t="shared" si="16"/>
        <v>VAS_0731081</v>
      </c>
      <c r="G525" t="str">
        <f>IF(ISNA(VLOOKUP(F525,$F$3:F524,1,0)),"","DUP!")</f>
        <v/>
      </c>
      <c r="H525" t="str">
        <f t="shared" si="17"/>
        <v>INSERT INTO ZONE_MAP (SERVICE_ID, SERVICE_NAME, CODE, NW_GROUP, ZONE) VALUES (2,'Voice','0731081','DICH VU 108','VAS');</v>
      </c>
    </row>
    <row r="526" spans="1:8">
      <c r="A526" s="25" t="s">
        <v>3827</v>
      </c>
      <c r="B526" s="25" t="s">
        <v>3388</v>
      </c>
      <c r="C526" s="25" t="s">
        <v>293</v>
      </c>
      <c r="D526">
        <v>2</v>
      </c>
      <c r="E526" s="25" t="s">
        <v>3110</v>
      </c>
      <c r="F526" t="str">
        <f t="shared" si="16"/>
        <v>VAS_0731088</v>
      </c>
      <c r="G526" t="str">
        <f>IF(ISNA(VLOOKUP(F526,$F$3:F525,1,0)),"","DUP!")</f>
        <v/>
      </c>
      <c r="H526" t="str">
        <f t="shared" si="17"/>
        <v>INSERT INTO ZONE_MAP (SERVICE_ID, SERVICE_NAME, CODE, NW_GROUP, ZONE) VALUES (2,'Voice','0731088','DICH VU 108','VAS');</v>
      </c>
    </row>
    <row r="527" spans="1:8">
      <c r="A527" s="25" t="s">
        <v>3828</v>
      </c>
      <c r="B527" s="25" t="s">
        <v>3393</v>
      </c>
      <c r="C527" s="25" t="s">
        <v>293</v>
      </c>
      <c r="D527">
        <v>2</v>
      </c>
      <c r="E527" s="25" t="s">
        <v>3110</v>
      </c>
      <c r="F527" t="str">
        <f t="shared" si="16"/>
        <v>VAS_0731089</v>
      </c>
      <c r="G527" t="str">
        <f>IF(ISNA(VLOOKUP(F527,$F$3:F526,1,0)),"","DUP!")</f>
        <v/>
      </c>
      <c r="H527" t="str">
        <f t="shared" si="17"/>
        <v>INSERT INTO ZONE_MAP (SERVICE_ID, SERVICE_NAME, CODE, NW_GROUP, ZONE) VALUES (2,'Voice','0731089','GOI TAXI 1089','VAS');</v>
      </c>
    </row>
    <row r="528" spans="1:8">
      <c r="A528" s="25" t="s">
        <v>2418</v>
      </c>
      <c r="B528" s="25" t="s">
        <v>306</v>
      </c>
      <c r="C528" s="25" t="s">
        <v>307</v>
      </c>
      <c r="D528">
        <v>2</v>
      </c>
      <c r="E528" s="25" t="s">
        <v>3110</v>
      </c>
      <c r="F528" t="str">
        <f t="shared" si="16"/>
        <v>NET_0731268</v>
      </c>
      <c r="G528" t="str">
        <f>IF(ISNA(VLOOKUP(F528,$F$3:F527,1,0)),"","DUP!")</f>
        <v/>
      </c>
      <c r="H528" t="str">
        <f t="shared" si="17"/>
        <v>INSERT INTO ZONE_MAP (SERVICE_ID, SERVICE_NAME, CODE, NW_GROUP, ZONE) VALUES (2,'Voice','0731268','INTERNET','NET');</v>
      </c>
    </row>
    <row r="529" spans="1:8">
      <c r="A529" s="25" t="s">
        <v>2419</v>
      </c>
      <c r="B529" s="25" t="s">
        <v>306</v>
      </c>
      <c r="C529" s="25" t="s">
        <v>307</v>
      </c>
      <c r="D529">
        <v>2</v>
      </c>
      <c r="E529" s="25" t="s">
        <v>3110</v>
      </c>
      <c r="F529" t="str">
        <f t="shared" si="16"/>
        <v>NET_0731269</v>
      </c>
      <c r="G529" t="str">
        <f>IF(ISNA(VLOOKUP(F529,$F$3:F528,1,0)),"","DUP!")</f>
        <v/>
      </c>
      <c r="H529" t="str">
        <f t="shared" si="17"/>
        <v>INSERT INTO ZONE_MAP (SERVICE_ID, SERVICE_NAME, CODE, NW_GROUP, ZONE) VALUES (2,'Voice','0731269','INTERNET','NET');</v>
      </c>
    </row>
    <row r="530" spans="1:8">
      <c r="A530" s="25" t="s">
        <v>3829</v>
      </c>
      <c r="B530" s="25" t="s">
        <v>3395</v>
      </c>
      <c r="C530" s="25" t="s">
        <v>293</v>
      </c>
      <c r="D530">
        <v>2</v>
      </c>
      <c r="E530" s="25" t="s">
        <v>3110</v>
      </c>
      <c r="F530" t="str">
        <f t="shared" si="16"/>
        <v>VAS_0738011</v>
      </c>
      <c r="G530" t="str">
        <f>IF(ISNA(VLOOKUP(F530,$F$3:F529,1,0)),"","DUP!")</f>
        <v/>
      </c>
      <c r="H530" t="str">
        <f t="shared" si="17"/>
        <v>INSERT INTO ZONE_MAP (SERVICE_ID, SERVICE_NAME, CODE, NW_GROUP, ZONE) VALUES (2,'Voice','0738011','HOP THU TT','VAS');</v>
      </c>
    </row>
    <row r="531" spans="1:8">
      <c r="A531" s="25" t="s">
        <v>3830</v>
      </c>
      <c r="B531" s="25" t="s">
        <v>3395</v>
      </c>
      <c r="C531" s="25" t="s">
        <v>293</v>
      </c>
      <c r="D531">
        <v>2</v>
      </c>
      <c r="E531" s="25" t="s">
        <v>3110</v>
      </c>
      <c r="F531" t="str">
        <f t="shared" si="16"/>
        <v>VAS_07380111</v>
      </c>
      <c r="G531" t="str">
        <f>IF(ISNA(VLOOKUP(F531,$F$3:F530,1,0)),"","DUP!")</f>
        <v/>
      </c>
      <c r="H531" t="str">
        <f t="shared" si="17"/>
        <v>INSERT INTO ZONE_MAP (SERVICE_ID, SERVICE_NAME, CODE, NW_GROUP, ZONE) VALUES (2,'Voice','07380111','HOP THU TT','VAS');</v>
      </c>
    </row>
    <row r="532" spans="1:8" ht="25.5">
      <c r="A532" s="25" t="s">
        <v>3831</v>
      </c>
      <c r="B532" s="25" t="s">
        <v>3412</v>
      </c>
      <c r="C532" s="25" t="s">
        <v>293</v>
      </c>
      <c r="D532">
        <v>2</v>
      </c>
      <c r="E532" s="25" t="s">
        <v>3110</v>
      </c>
      <c r="F532" t="str">
        <f t="shared" si="16"/>
        <v>VAS_073801164</v>
      </c>
      <c r="G532" t="str">
        <f>IF(ISNA(VLOOKUP(F532,$F$3:F531,1,0)),"","DUP!")</f>
        <v/>
      </c>
      <c r="H532" t="str">
        <f t="shared" si="17"/>
        <v>INSERT INTO ZONE_MAP (SERVICE_ID, SERVICE_NAME, CODE, NW_GROUP, ZONE) VALUES (2,'Voice','073801164','TRA CUU DIEM THI','VAS');</v>
      </c>
    </row>
    <row r="533" spans="1:8" ht="25.5">
      <c r="A533" s="25" t="s">
        <v>3832</v>
      </c>
      <c r="B533" s="25" t="s">
        <v>3412</v>
      </c>
      <c r="C533" s="25" t="s">
        <v>293</v>
      </c>
      <c r="D533">
        <v>2</v>
      </c>
      <c r="E533" s="25" t="s">
        <v>3110</v>
      </c>
      <c r="F533" t="str">
        <f t="shared" si="16"/>
        <v>VAS_073801166</v>
      </c>
      <c r="G533" t="str">
        <f>IF(ISNA(VLOOKUP(F533,$F$3:F532,1,0)),"","DUP!")</f>
        <v/>
      </c>
      <c r="H533" t="str">
        <f t="shared" si="17"/>
        <v>INSERT INTO ZONE_MAP (SERVICE_ID, SERVICE_NAME, CODE, NW_GROUP, ZONE) VALUES (2,'Voice','073801166','TRA CUU DIEM THI','VAS');</v>
      </c>
    </row>
    <row r="534" spans="1:8" ht="25.5">
      <c r="A534" s="25" t="s">
        <v>3833</v>
      </c>
      <c r="B534" s="25" t="s">
        <v>3412</v>
      </c>
      <c r="C534" s="25" t="s">
        <v>293</v>
      </c>
      <c r="D534">
        <v>2</v>
      </c>
      <c r="E534" s="25" t="s">
        <v>3110</v>
      </c>
      <c r="F534" t="str">
        <f t="shared" si="16"/>
        <v>VAS_073801167</v>
      </c>
      <c r="G534" t="str">
        <f>IF(ISNA(VLOOKUP(F534,$F$3:F533,1,0)),"","DUP!")</f>
        <v/>
      </c>
      <c r="H534" t="str">
        <f t="shared" si="17"/>
        <v>INSERT INTO ZONE_MAP (SERVICE_ID, SERVICE_NAME, CODE, NW_GROUP, ZONE) VALUES (2,'Voice','073801167','TRA CUU DIEM THI','VAS');</v>
      </c>
    </row>
    <row r="535" spans="1:8" ht="25.5">
      <c r="A535" s="25" t="s">
        <v>3834</v>
      </c>
      <c r="B535" s="25" t="s">
        <v>3412</v>
      </c>
      <c r="C535" s="25" t="s">
        <v>293</v>
      </c>
      <c r="D535">
        <v>2</v>
      </c>
      <c r="E535" s="25" t="s">
        <v>3110</v>
      </c>
      <c r="F535" t="str">
        <f t="shared" si="16"/>
        <v>VAS_073801168</v>
      </c>
      <c r="G535" t="str">
        <f>IF(ISNA(VLOOKUP(F535,$F$3:F534,1,0)),"","DUP!")</f>
        <v/>
      </c>
      <c r="H535" t="str">
        <f t="shared" si="17"/>
        <v>INSERT INTO ZONE_MAP (SERVICE_ID, SERVICE_NAME, CODE, NW_GROUP, ZONE) VALUES (2,'Voice','073801168','TRA CUU DIEM THI','VAS');</v>
      </c>
    </row>
    <row r="536" spans="1:8" ht="25.5">
      <c r="A536" s="25" t="s">
        <v>3835</v>
      </c>
      <c r="B536" s="25" t="s">
        <v>3483</v>
      </c>
      <c r="C536" s="25" t="s">
        <v>293</v>
      </c>
      <c r="D536">
        <v>2</v>
      </c>
      <c r="E536" s="25" t="s">
        <v>3110</v>
      </c>
      <c r="F536" t="str">
        <f t="shared" si="16"/>
        <v>VAS_073801999</v>
      </c>
      <c r="G536" t="str">
        <f>IF(ISNA(VLOOKUP(F536,$F$3:F535,1,0)),"","DUP!")</f>
        <v/>
      </c>
      <c r="H536" t="str">
        <f t="shared" si="17"/>
        <v>INSERT INTO ZONE_MAP (SERVICE_ID, SERVICE_NAME, CODE, NW_GROUP, ZONE) VALUES (2,'Voice','073801999','QUA TANG AM NHAC','VAS');</v>
      </c>
    </row>
    <row r="537" spans="1:8" ht="25.5">
      <c r="A537" s="25" t="s">
        <v>3836</v>
      </c>
      <c r="B537" s="25" t="s">
        <v>3837</v>
      </c>
      <c r="C537" s="25" t="s">
        <v>293</v>
      </c>
      <c r="D537">
        <v>2</v>
      </c>
      <c r="E537" s="25" t="s">
        <v>3110</v>
      </c>
      <c r="F537" t="str">
        <f t="shared" si="16"/>
        <v>VAS_073802000</v>
      </c>
      <c r="G537" t="str">
        <f>IF(ISNA(VLOOKUP(F537,$F$3:F536,1,0)),"","DUP!")</f>
        <v/>
      </c>
      <c r="H537" t="str">
        <f t="shared" si="17"/>
        <v>INSERT INTO ZONE_MAP (SERVICE_ID, SERVICE_NAME, CODE, NW_GROUP, ZONE) VALUES (2,'Voice','073802000','DUONG DEN VINH QUANG','VAS');</v>
      </c>
    </row>
    <row r="538" spans="1:8">
      <c r="A538" s="25" t="s">
        <v>3838</v>
      </c>
      <c r="B538" s="25" t="s">
        <v>3388</v>
      </c>
      <c r="C538" s="25" t="s">
        <v>293</v>
      </c>
      <c r="D538">
        <v>2</v>
      </c>
      <c r="E538" s="25" t="s">
        <v>3110</v>
      </c>
      <c r="F538" t="str">
        <f t="shared" si="16"/>
        <v>VAS_074108</v>
      </c>
      <c r="G538" t="str">
        <f>IF(ISNA(VLOOKUP(F538,$F$3:F537,1,0)),"","DUP!")</f>
        <v/>
      </c>
      <c r="H538" t="str">
        <f t="shared" si="17"/>
        <v>INSERT INTO ZONE_MAP (SERVICE_ID, SERVICE_NAME, CODE, NW_GROUP, ZONE) VALUES (2,'Voice','074108','DICH VU 108','VAS');</v>
      </c>
    </row>
    <row r="539" spans="1:8">
      <c r="A539" s="25" t="s">
        <v>3839</v>
      </c>
      <c r="B539" s="25" t="s">
        <v>3388</v>
      </c>
      <c r="C539" s="25" t="s">
        <v>293</v>
      </c>
      <c r="D539">
        <v>2</v>
      </c>
      <c r="E539" s="25" t="s">
        <v>3110</v>
      </c>
      <c r="F539" t="str">
        <f t="shared" si="16"/>
        <v>VAS_0741080</v>
      </c>
      <c r="G539" t="str">
        <f>IF(ISNA(VLOOKUP(F539,$F$3:F538,1,0)),"","DUP!")</f>
        <v/>
      </c>
      <c r="H539" t="str">
        <f t="shared" si="17"/>
        <v>INSERT INTO ZONE_MAP (SERVICE_ID, SERVICE_NAME, CODE, NW_GROUP, ZONE) VALUES (2,'Voice','0741080','DICH VU 108','VAS');</v>
      </c>
    </row>
    <row r="540" spans="1:8">
      <c r="A540" s="25" t="s">
        <v>3840</v>
      </c>
      <c r="B540" s="25" t="s">
        <v>3388</v>
      </c>
      <c r="C540" s="25" t="s">
        <v>293</v>
      </c>
      <c r="D540">
        <v>2</v>
      </c>
      <c r="E540" s="25" t="s">
        <v>3110</v>
      </c>
      <c r="F540" t="str">
        <f t="shared" si="16"/>
        <v>VAS_0741081</v>
      </c>
      <c r="G540" t="str">
        <f>IF(ISNA(VLOOKUP(F540,$F$3:F539,1,0)),"","DUP!")</f>
        <v/>
      </c>
      <c r="H540" t="str">
        <f t="shared" si="17"/>
        <v>INSERT INTO ZONE_MAP (SERVICE_ID, SERVICE_NAME, CODE, NW_GROUP, ZONE) VALUES (2,'Voice','0741081','DICH VU 108','VAS');</v>
      </c>
    </row>
    <row r="541" spans="1:8">
      <c r="A541" s="25" t="s">
        <v>3841</v>
      </c>
      <c r="B541" s="25" t="s">
        <v>3388</v>
      </c>
      <c r="C541" s="25" t="s">
        <v>293</v>
      </c>
      <c r="D541">
        <v>2</v>
      </c>
      <c r="E541" s="25" t="s">
        <v>3110</v>
      </c>
      <c r="F541" t="str">
        <f t="shared" si="16"/>
        <v>VAS_0741088</v>
      </c>
      <c r="G541" t="str">
        <f>IF(ISNA(VLOOKUP(F541,$F$3:F540,1,0)),"","DUP!")</f>
        <v/>
      </c>
      <c r="H541" t="str">
        <f t="shared" si="17"/>
        <v>INSERT INTO ZONE_MAP (SERVICE_ID, SERVICE_NAME, CODE, NW_GROUP, ZONE) VALUES (2,'Voice','0741088','DICH VU 108','VAS');</v>
      </c>
    </row>
    <row r="542" spans="1:8">
      <c r="A542" s="25" t="s">
        <v>3842</v>
      </c>
      <c r="B542" s="25" t="s">
        <v>3393</v>
      </c>
      <c r="C542" s="25" t="s">
        <v>293</v>
      </c>
      <c r="D542">
        <v>2</v>
      </c>
      <c r="E542" s="25" t="s">
        <v>3110</v>
      </c>
      <c r="F542" t="str">
        <f t="shared" si="16"/>
        <v>VAS_0741089</v>
      </c>
      <c r="G542" t="str">
        <f>IF(ISNA(VLOOKUP(F542,$F$3:F541,1,0)),"","DUP!")</f>
        <v/>
      </c>
      <c r="H542" t="str">
        <f t="shared" si="17"/>
        <v>INSERT INTO ZONE_MAP (SERVICE_ID, SERVICE_NAME, CODE, NW_GROUP, ZONE) VALUES (2,'Voice','0741089','GOI TAXI 1089','VAS');</v>
      </c>
    </row>
    <row r="543" spans="1:8">
      <c r="A543" s="25" t="s">
        <v>2456</v>
      </c>
      <c r="B543" s="25" t="s">
        <v>306</v>
      </c>
      <c r="C543" s="25" t="s">
        <v>307</v>
      </c>
      <c r="D543">
        <v>2</v>
      </c>
      <c r="E543" s="25" t="s">
        <v>3110</v>
      </c>
      <c r="F543" t="str">
        <f t="shared" si="16"/>
        <v>NET_0741268</v>
      </c>
      <c r="G543" t="str">
        <f>IF(ISNA(VLOOKUP(F543,$F$3:F542,1,0)),"","DUP!")</f>
        <v/>
      </c>
      <c r="H543" t="str">
        <f t="shared" si="17"/>
        <v>INSERT INTO ZONE_MAP (SERVICE_ID, SERVICE_NAME, CODE, NW_GROUP, ZONE) VALUES (2,'Voice','0741268','INTERNET','NET');</v>
      </c>
    </row>
    <row r="544" spans="1:8">
      <c r="A544" s="25" t="s">
        <v>2457</v>
      </c>
      <c r="B544" s="25" t="s">
        <v>306</v>
      </c>
      <c r="C544" s="25" t="s">
        <v>307</v>
      </c>
      <c r="D544">
        <v>2</v>
      </c>
      <c r="E544" s="25" t="s">
        <v>3110</v>
      </c>
      <c r="F544" t="str">
        <f t="shared" si="16"/>
        <v>NET_0741269</v>
      </c>
      <c r="G544" t="str">
        <f>IF(ISNA(VLOOKUP(F544,$F$3:F543,1,0)),"","DUP!")</f>
        <v/>
      </c>
      <c r="H544" t="str">
        <f t="shared" si="17"/>
        <v>INSERT INTO ZONE_MAP (SERVICE_ID, SERVICE_NAME, CODE, NW_GROUP, ZONE) VALUES (2,'Voice','0741269','INTERNET','NET');</v>
      </c>
    </row>
    <row r="545" spans="1:8">
      <c r="A545" s="25" t="s">
        <v>3843</v>
      </c>
      <c r="B545" s="25" t="s">
        <v>3395</v>
      </c>
      <c r="C545" s="25" t="s">
        <v>293</v>
      </c>
      <c r="D545">
        <v>2</v>
      </c>
      <c r="E545" s="25" t="s">
        <v>3110</v>
      </c>
      <c r="F545" t="str">
        <f t="shared" si="16"/>
        <v>VAS_074801</v>
      </c>
      <c r="G545" t="str">
        <f>IF(ISNA(VLOOKUP(F545,$F$3:F544,1,0)),"","DUP!")</f>
        <v/>
      </c>
      <c r="H545" t="str">
        <f t="shared" si="17"/>
        <v>INSERT INTO ZONE_MAP (SERVICE_ID, SERVICE_NAME, CODE, NW_GROUP, ZONE) VALUES (2,'Voice','074801','HOP THU TT','VAS');</v>
      </c>
    </row>
    <row r="546" spans="1:8">
      <c r="A546" s="25" t="s">
        <v>3844</v>
      </c>
      <c r="B546" s="25" t="s">
        <v>3395</v>
      </c>
      <c r="C546" s="25" t="s">
        <v>293</v>
      </c>
      <c r="D546">
        <v>2</v>
      </c>
      <c r="E546" s="25" t="s">
        <v>3110</v>
      </c>
      <c r="F546" t="str">
        <f t="shared" si="16"/>
        <v>VAS_0748011</v>
      </c>
      <c r="G546" t="str">
        <f>IF(ISNA(VLOOKUP(F546,$F$3:F545,1,0)),"","DUP!")</f>
        <v/>
      </c>
      <c r="H546" t="str">
        <f t="shared" si="17"/>
        <v>INSERT INTO ZONE_MAP (SERVICE_ID, SERVICE_NAME, CODE, NW_GROUP, ZONE) VALUES (2,'Voice','0748011','HOP THU TT','VAS');</v>
      </c>
    </row>
    <row r="547" spans="1:8">
      <c r="A547" s="25" t="s">
        <v>3845</v>
      </c>
      <c r="B547" s="25" t="s">
        <v>3388</v>
      </c>
      <c r="C547" s="25" t="s">
        <v>293</v>
      </c>
      <c r="D547">
        <v>2</v>
      </c>
      <c r="E547" s="25" t="s">
        <v>3110</v>
      </c>
      <c r="F547" t="str">
        <f t="shared" si="16"/>
        <v>VAS_075108</v>
      </c>
      <c r="G547" t="str">
        <f>IF(ISNA(VLOOKUP(F547,$F$3:F546,1,0)),"","DUP!")</f>
        <v/>
      </c>
      <c r="H547" t="str">
        <f t="shared" si="17"/>
        <v>INSERT INTO ZONE_MAP (SERVICE_ID, SERVICE_NAME, CODE, NW_GROUP, ZONE) VALUES (2,'Voice','075108','DICH VU 108','VAS');</v>
      </c>
    </row>
    <row r="548" spans="1:8">
      <c r="A548" s="25" t="s">
        <v>3846</v>
      </c>
      <c r="B548" s="25" t="s">
        <v>3388</v>
      </c>
      <c r="C548" s="25" t="s">
        <v>293</v>
      </c>
      <c r="D548">
        <v>2</v>
      </c>
      <c r="E548" s="25" t="s">
        <v>3110</v>
      </c>
      <c r="F548" t="str">
        <f t="shared" si="16"/>
        <v>VAS_0751080</v>
      </c>
      <c r="G548" t="str">
        <f>IF(ISNA(VLOOKUP(F548,$F$3:F547,1,0)),"","DUP!")</f>
        <v/>
      </c>
      <c r="H548" t="str">
        <f t="shared" si="17"/>
        <v>INSERT INTO ZONE_MAP (SERVICE_ID, SERVICE_NAME, CODE, NW_GROUP, ZONE) VALUES (2,'Voice','0751080','DICH VU 108','VAS');</v>
      </c>
    </row>
    <row r="549" spans="1:8">
      <c r="A549" s="25" t="s">
        <v>3847</v>
      </c>
      <c r="B549" s="25" t="s">
        <v>3388</v>
      </c>
      <c r="C549" s="25" t="s">
        <v>293</v>
      </c>
      <c r="D549">
        <v>2</v>
      </c>
      <c r="E549" s="25" t="s">
        <v>3110</v>
      </c>
      <c r="F549" t="str">
        <f t="shared" si="16"/>
        <v>VAS_0751081</v>
      </c>
      <c r="G549" t="str">
        <f>IF(ISNA(VLOOKUP(F549,$F$3:F548,1,0)),"","DUP!")</f>
        <v/>
      </c>
      <c r="H549" t="str">
        <f t="shared" si="17"/>
        <v>INSERT INTO ZONE_MAP (SERVICE_ID, SERVICE_NAME, CODE, NW_GROUP, ZONE) VALUES (2,'Voice','0751081','DICH VU 108','VAS');</v>
      </c>
    </row>
    <row r="550" spans="1:8">
      <c r="A550" s="25" t="s">
        <v>3848</v>
      </c>
      <c r="B550" s="25" t="s">
        <v>3388</v>
      </c>
      <c r="C550" s="25" t="s">
        <v>293</v>
      </c>
      <c r="D550">
        <v>2</v>
      </c>
      <c r="E550" s="25" t="s">
        <v>3110</v>
      </c>
      <c r="F550" t="str">
        <f t="shared" si="16"/>
        <v>VAS_0751088</v>
      </c>
      <c r="G550" t="str">
        <f>IF(ISNA(VLOOKUP(F550,$F$3:F549,1,0)),"","DUP!")</f>
        <v/>
      </c>
      <c r="H550" t="str">
        <f t="shared" si="17"/>
        <v>INSERT INTO ZONE_MAP (SERVICE_ID, SERVICE_NAME, CODE, NW_GROUP, ZONE) VALUES (2,'Voice','0751088','DICH VU 108','VAS');</v>
      </c>
    </row>
    <row r="551" spans="1:8">
      <c r="A551" s="25" t="s">
        <v>3849</v>
      </c>
      <c r="B551" s="25" t="s">
        <v>3393</v>
      </c>
      <c r="C551" s="25" t="s">
        <v>293</v>
      </c>
      <c r="D551">
        <v>2</v>
      </c>
      <c r="E551" s="25" t="s">
        <v>3110</v>
      </c>
      <c r="F551" t="str">
        <f t="shared" si="16"/>
        <v>VAS_0751089</v>
      </c>
      <c r="G551" t="str">
        <f>IF(ISNA(VLOOKUP(F551,$F$3:F550,1,0)),"","DUP!")</f>
        <v/>
      </c>
      <c r="H551" t="str">
        <f t="shared" si="17"/>
        <v>INSERT INTO ZONE_MAP (SERVICE_ID, SERVICE_NAME, CODE, NW_GROUP, ZONE) VALUES (2,'Voice','0751089','GOI TAXI 1089','VAS');</v>
      </c>
    </row>
    <row r="552" spans="1:8">
      <c r="A552" s="25" t="s">
        <v>2494</v>
      </c>
      <c r="B552" s="25" t="s">
        <v>306</v>
      </c>
      <c r="C552" s="25" t="s">
        <v>307</v>
      </c>
      <c r="D552">
        <v>2</v>
      </c>
      <c r="E552" s="25" t="s">
        <v>3110</v>
      </c>
      <c r="F552" t="str">
        <f t="shared" si="16"/>
        <v>NET_0751268</v>
      </c>
      <c r="G552" t="str">
        <f>IF(ISNA(VLOOKUP(F552,$F$3:F551,1,0)),"","DUP!")</f>
        <v/>
      </c>
      <c r="H552" t="str">
        <f t="shared" si="17"/>
        <v>INSERT INTO ZONE_MAP (SERVICE_ID, SERVICE_NAME, CODE, NW_GROUP, ZONE) VALUES (2,'Voice','0751268','INTERNET','NET');</v>
      </c>
    </row>
    <row r="553" spans="1:8">
      <c r="A553" s="25" t="s">
        <v>2495</v>
      </c>
      <c r="B553" s="25" t="s">
        <v>306</v>
      </c>
      <c r="C553" s="25" t="s">
        <v>307</v>
      </c>
      <c r="D553">
        <v>2</v>
      </c>
      <c r="E553" s="25" t="s">
        <v>3110</v>
      </c>
      <c r="F553" t="str">
        <f t="shared" si="16"/>
        <v>NET_0751269</v>
      </c>
      <c r="G553" t="str">
        <f>IF(ISNA(VLOOKUP(F553,$F$3:F552,1,0)),"","DUP!")</f>
        <v/>
      </c>
      <c r="H553" t="str">
        <f t="shared" si="17"/>
        <v>INSERT INTO ZONE_MAP (SERVICE_ID, SERVICE_NAME, CODE, NW_GROUP, ZONE) VALUES (2,'Voice','0751269','INTERNET','NET');</v>
      </c>
    </row>
    <row r="554" spans="1:8">
      <c r="A554" s="25" t="s">
        <v>3850</v>
      </c>
      <c r="B554" s="25" t="s">
        <v>3395</v>
      </c>
      <c r="C554" s="25" t="s">
        <v>293</v>
      </c>
      <c r="D554">
        <v>2</v>
      </c>
      <c r="E554" s="25" t="s">
        <v>3110</v>
      </c>
      <c r="F554" t="str">
        <f t="shared" si="16"/>
        <v>VAS_075801</v>
      </c>
      <c r="G554" t="str">
        <f>IF(ISNA(VLOOKUP(F554,$F$3:F553,1,0)),"","DUP!")</f>
        <v/>
      </c>
      <c r="H554" t="str">
        <f t="shared" si="17"/>
        <v>INSERT INTO ZONE_MAP (SERVICE_ID, SERVICE_NAME, CODE, NW_GROUP, ZONE) VALUES (2,'Voice','075801','HOP THU TT','VAS');</v>
      </c>
    </row>
    <row r="555" spans="1:8" ht="25.5">
      <c r="A555" s="25" t="s">
        <v>3851</v>
      </c>
      <c r="B555" s="25" t="s">
        <v>3483</v>
      </c>
      <c r="C555" s="25" t="s">
        <v>293</v>
      </c>
      <c r="D555">
        <v>2</v>
      </c>
      <c r="E555" s="25" t="s">
        <v>3110</v>
      </c>
      <c r="F555" t="str">
        <f t="shared" si="16"/>
        <v>VAS_075801189</v>
      </c>
      <c r="G555" t="str">
        <f>IF(ISNA(VLOOKUP(F555,$F$3:F554,1,0)),"","DUP!")</f>
        <v/>
      </c>
      <c r="H555" t="str">
        <f t="shared" si="17"/>
        <v>INSERT INTO ZONE_MAP (SERVICE_ID, SERVICE_NAME, CODE, NW_GROUP, ZONE) VALUES (2,'Voice','075801189','QUA TANG AM NHAC','VAS');</v>
      </c>
    </row>
    <row r="556" spans="1:8" ht="25.5">
      <c r="A556" s="25" t="s">
        <v>3852</v>
      </c>
      <c r="B556" s="25" t="s">
        <v>3412</v>
      </c>
      <c r="C556" s="25" t="s">
        <v>293</v>
      </c>
      <c r="D556">
        <v>2</v>
      </c>
      <c r="E556" s="25" t="s">
        <v>3110</v>
      </c>
      <c r="F556" t="str">
        <f t="shared" si="16"/>
        <v>VAS_075801777</v>
      </c>
      <c r="G556" t="str">
        <f>IF(ISNA(VLOOKUP(F556,$F$3:F555,1,0)),"","DUP!")</f>
        <v/>
      </c>
      <c r="H556" t="str">
        <f t="shared" si="17"/>
        <v>INSERT INTO ZONE_MAP (SERVICE_ID, SERVICE_NAME, CODE, NW_GROUP, ZONE) VALUES (2,'Voice','075801777','TRA CUU DIEM THI','VAS');</v>
      </c>
    </row>
    <row r="557" spans="1:8" ht="25.5">
      <c r="A557" s="25" t="s">
        <v>3853</v>
      </c>
      <c r="B557" s="25" t="s">
        <v>3412</v>
      </c>
      <c r="C557" s="25" t="s">
        <v>293</v>
      </c>
      <c r="D557">
        <v>2</v>
      </c>
      <c r="E557" s="25" t="s">
        <v>3110</v>
      </c>
      <c r="F557" t="str">
        <f t="shared" si="16"/>
        <v>VAS_075801888</v>
      </c>
      <c r="G557" t="str">
        <f>IF(ISNA(VLOOKUP(F557,$F$3:F556,1,0)),"","DUP!")</f>
        <v/>
      </c>
      <c r="H557" t="str">
        <f t="shared" si="17"/>
        <v>INSERT INTO ZONE_MAP (SERVICE_ID, SERVICE_NAME, CODE, NW_GROUP, ZONE) VALUES (2,'Voice','075801888','TRA CUU DIEM THI','VAS');</v>
      </c>
    </row>
    <row r="558" spans="1:8" ht="25.5">
      <c r="A558" s="25" t="s">
        <v>3854</v>
      </c>
      <c r="B558" s="25" t="s">
        <v>3483</v>
      </c>
      <c r="C558" s="25" t="s">
        <v>293</v>
      </c>
      <c r="D558">
        <v>2</v>
      </c>
      <c r="E558" s="25" t="s">
        <v>3110</v>
      </c>
      <c r="F558" t="str">
        <f t="shared" si="16"/>
        <v>VAS_075801999</v>
      </c>
      <c r="G558" t="str">
        <f>IF(ISNA(VLOOKUP(F558,$F$3:F557,1,0)),"","DUP!")</f>
        <v/>
      </c>
      <c r="H558" t="str">
        <f t="shared" si="17"/>
        <v>INSERT INTO ZONE_MAP (SERVICE_ID, SERVICE_NAME, CODE, NW_GROUP, ZONE) VALUES (2,'Voice','075801999','QUA TANG AM NHAC','VAS');</v>
      </c>
    </row>
    <row r="559" spans="1:8">
      <c r="A559" s="25" t="s">
        <v>3855</v>
      </c>
      <c r="B559" s="25" t="s">
        <v>3388</v>
      </c>
      <c r="C559" s="25" t="s">
        <v>293</v>
      </c>
      <c r="D559">
        <v>2</v>
      </c>
      <c r="E559" s="25" t="s">
        <v>3110</v>
      </c>
      <c r="F559" t="str">
        <f t="shared" si="16"/>
        <v>VAS_076108</v>
      </c>
      <c r="G559" t="str">
        <f>IF(ISNA(VLOOKUP(F559,$F$3:F558,1,0)),"","DUP!")</f>
        <v/>
      </c>
      <c r="H559" t="str">
        <f t="shared" si="17"/>
        <v>INSERT INTO ZONE_MAP (SERVICE_ID, SERVICE_NAME, CODE, NW_GROUP, ZONE) VALUES (2,'Voice','076108','DICH VU 108','VAS');</v>
      </c>
    </row>
    <row r="560" spans="1:8">
      <c r="A560" s="25" t="s">
        <v>3856</v>
      </c>
      <c r="B560" s="25" t="s">
        <v>3388</v>
      </c>
      <c r="C560" s="25" t="s">
        <v>293</v>
      </c>
      <c r="D560">
        <v>2</v>
      </c>
      <c r="E560" s="25" t="s">
        <v>3110</v>
      </c>
      <c r="F560" t="str">
        <f t="shared" si="16"/>
        <v>VAS_0761080</v>
      </c>
      <c r="G560" t="str">
        <f>IF(ISNA(VLOOKUP(F560,$F$3:F559,1,0)),"","DUP!")</f>
        <v/>
      </c>
      <c r="H560" t="str">
        <f t="shared" si="17"/>
        <v>INSERT INTO ZONE_MAP (SERVICE_ID, SERVICE_NAME, CODE, NW_GROUP, ZONE) VALUES (2,'Voice','0761080','DICH VU 108','VAS');</v>
      </c>
    </row>
    <row r="561" spans="1:8">
      <c r="A561" s="25" t="s">
        <v>3857</v>
      </c>
      <c r="B561" s="25" t="s">
        <v>3388</v>
      </c>
      <c r="C561" s="25" t="s">
        <v>293</v>
      </c>
      <c r="D561">
        <v>2</v>
      </c>
      <c r="E561" s="25" t="s">
        <v>3110</v>
      </c>
      <c r="F561" t="str">
        <f t="shared" si="16"/>
        <v>VAS_0761081</v>
      </c>
      <c r="G561" t="str">
        <f>IF(ISNA(VLOOKUP(F561,$F$3:F560,1,0)),"","DUP!")</f>
        <v/>
      </c>
      <c r="H561" t="str">
        <f t="shared" si="17"/>
        <v>INSERT INTO ZONE_MAP (SERVICE_ID, SERVICE_NAME, CODE, NW_GROUP, ZONE) VALUES (2,'Voice','0761081','DICH VU 108','VAS');</v>
      </c>
    </row>
    <row r="562" spans="1:8">
      <c r="A562" s="25" t="s">
        <v>3858</v>
      </c>
      <c r="B562" s="25" t="s">
        <v>3388</v>
      </c>
      <c r="C562" s="25" t="s">
        <v>293</v>
      </c>
      <c r="D562">
        <v>2</v>
      </c>
      <c r="E562" s="25" t="s">
        <v>3110</v>
      </c>
      <c r="F562" t="str">
        <f t="shared" si="16"/>
        <v>VAS_0761088</v>
      </c>
      <c r="G562" t="str">
        <f>IF(ISNA(VLOOKUP(F562,$F$3:F561,1,0)),"","DUP!")</f>
        <v/>
      </c>
      <c r="H562" t="str">
        <f t="shared" si="17"/>
        <v>INSERT INTO ZONE_MAP (SERVICE_ID, SERVICE_NAME, CODE, NW_GROUP, ZONE) VALUES (2,'Voice','0761088','DICH VU 108','VAS');</v>
      </c>
    </row>
    <row r="563" spans="1:8">
      <c r="A563" s="25" t="s">
        <v>3859</v>
      </c>
      <c r="B563" s="25" t="s">
        <v>3393</v>
      </c>
      <c r="C563" s="25" t="s">
        <v>293</v>
      </c>
      <c r="D563">
        <v>2</v>
      </c>
      <c r="E563" s="25" t="s">
        <v>3110</v>
      </c>
      <c r="F563" t="str">
        <f t="shared" si="16"/>
        <v>VAS_0761089</v>
      </c>
      <c r="G563" t="str">
        <f>IF(ISNA(VLOOKUP(F563,$F$3:F562,1,0)),"","DUP!")</f>
        <v/>
      </c>
      <c r="H563" t="str">
        <f t="shared" si="17"/>
        <v>INSERT INTO ZONE_MAP (SERVICE_ID, SERVICE_NAME, CODE, NW_GROUP, ZONE) VALUES (2,'Voice','0761089','GOI TAXI 1089','VAS');</v>
      </c>
    </row>
    <row r="564" spans="1:8">
      <c r="A564" s="25" t="s">
        <v>2532</v>
      </c>
      <c r="B564" s="25" t="s">
        <v>306</v>
      </c>
      <c r="C564" s="25" t="s">
        <v>307</v>
      </c>
      <c r="D564">
        <v>2</v>
      </c>
      <c r="E564" s="25" t="s">
        <v>3110</v>
      </c>
      <c r="F564" t="str">
        <f t="shared" si="16"/>
        <v>NET_0761268</v>
      </c>
      <c r="G564" t="str">
        <f>IF(ISNA(VLOOKUP(F564,$F$3:F563,1,0)),"","DUP!")</f>
        <v/>
      </c>
      <c r="H564" t="str">
        <f t="shared" si="17"/>
        <v>INSERT INTO ZONE_MAP (SERVICE_ID, SERVICE_NAME, CODE, NW_GROUP, ZONE) VALUES (2,'Voice','0761268','INTERNET','NET');</v>
      </c>
    </row>
    <row r="565" spans="1:8">
      <c r="A565" s="25" t="s">
        <v>2533</v>
      </c>
      <c r="B565" s="25" t="s">
        <v>306</v>
      </c>
      <c r="C565" s="25" t="s">
        <v>307</v>
      </c>
      <c r="D565">
        <v>2</v>
      </c>
      <c r="E565" s="25" t="s">
        <v>3110</v>
      </c>
      <c r="F565" t="str">
        <f t="shared" si="16"/>
        <v>NET_0761269</v>
      </c>
      <c r="G565" t="str">
        <f>IF(ISNA(VLOOKUP(F565,$F$3:F564,1,0)),"","DUP!")</f>
        <v/>
      </c>
      <c r="H565" t="str">
        <f t="shared" si="17"/>
        <v>INSERT INTO ZONE_MAP (SERVICE_ID, SERVICE_NAME, CODE, NW_GROUP, ZONE) VALUES (2,'Voice','0761269','INTERNET','NET');</v>
      </c>
    </row>
    <row r="566" spans="1:8">
      <c r="A566" s="25" t="s">
        <v>3860</v>
      </c>
      <c r="B566" s="25" t="s">
        <v>3395</v>
      </c>
      <c r="C566" s="25" t="s">
        <v>293</v>
      </c>
      <c r="D566">
        <v>2</v>
      </c>
      <c r="E566" s="25" t="s">
        <v>3110</v>
      </c>
      <c r="F566" t="str">
        <f t="shared" si="16"/>
        <v>VAS_0768011</v>
      </c>
      <c r="G566" t="str">
        <f>IF(ISNA(VLOOKUP(F566,$F$3:F565,1,0)),"","DUP!")</f>
        <v/>
      </c>
      <c r="H566" t="str">
        <f t="shared" si="17"/>
        <v>INSERT INTO ZONE_MAP (SERVICE_ID, SERVICE_NAME, CODE, NW_GROUP, ZONE) VALUES (2,'Voice','0768011','HOP THU TT','VAS');</v>
      </c>
    </row>
    <row r="567" spans="1:8">
      <c r="A567" s="25" t="s">
        <v>3861</v>
      </c>
      <c r="B567" s="25" t="s">
        <v>3395</v>
      </c>
      <c r="C567" s="25" t="s">
        <v>293</v>
      </c>
      <c r="D567">
        <v>2</v>
      </c>
      <c r="E567" s="25" t="s">
        <v>3110</v>
      </c>
      <c r="F567" t="str">
        <f t="shared" si="16"/>
        <v>VAS_07680111</v>
      </c>
      <c r="G567" t="str">
        <f>IF(ISNA(VLOOKUP(F567,$F$3:F566,1,0)),"","DUP!")</f>
        <v/>
      </c>
      <c r="H567" t="str">
        <f t="shared" si="17"/>
        <v>INSERT INTO ZONE_MAP (SERVICE_ID, SERVICE_NAME, CODE, NW_GROUP, ZONE) VALUES (2,'Voice','07680111','HOP THU TT','VAS');</v>
      </c>
    </row>
    <row r="568" spans="1:8">
      <c r="A568" s="25" t="s">
        <v>3862</v>
      </c>
      <c r="B568" s="25" t="s">
        <v>3388</v>
      </c>
      <c r="C568" s="25" t="s">
        <v>293</v>
      </c>
      <c r="D568">
        <v>2</v>
      </c>
      <c r="E568" s="25" t="s">
        <v>3110</v>
      </c>
      <c r="F568" t="str">
        <f t="shared" si="16"/>
        <v>VAS_077108</v>
      </c>
      <c r="G568" t="str">
        <f>IF(ISNA(VLOOKUP(F568,$F$3:F567,1,0)),"","DUP!")</f>
        <v/>
      </c>
      <c r="H568" t="str">
        <f t="shared" si="17"/>
        <v>INSERT INTO ZONE_MAP (SERVICE_ID, SERVICE_NAME, CODE, NW_GROUP, ZONE) VALUES (2,'Voice','077108','DICH VU 108','VAS');</v>
      </c>
    </row>
    <row r="569" spans="1:8">
      <c r="A569" s="25" t="s">
        <v>3863</v>
      </c>
      <c r="B569" s="25" t="s">
        <v>3388</v>
      </c>
      <c r="C569" s="25" t="s">
        <v>293</v>
      </c>
      <c r="D569">
        <v>2</v>
      </c>
      <c r="E569" s="25" t="s">
        <v>3110</v>
      </c>
      <c r="F569" t="str">
        <f t="shared" si="16"/>
        <v>VAS_0771080</v>
      </c>
      <c r="G569" t="str">
        <f>IF(ISNA(VLOOKUP(F569,$F$3:F568,1,0)),"","DUP!")</f>
        <v/>
      </c>
      <c r="H569" t="str">
        <f t="shared" si="17"/>
        <v>INSERT INTO ZONE_MAP (SERVICE_ID, SERVICE_NAME, CODE, NW_GROUP, ZONE) VALUES (2,'Voice','0771080','DICH VU 108','VAS');</v>
      </c>
    </row>
    <row r="570" spans="1:8">
      <c r="A570" s="25" t="s">
        <v>3864</v>
      </c>
      <c r="B570" s="25" t="s">
        <v>3388</v>
      </c>
      <c r="C570" s="25" t="s">
        <v>293</v>
      </c>
      <c r="D570">
        <v>2</v>
      </c>
      <c r="E570" s="25" t="s">
        <v>3110</v>
      </c>
      <c r="F570" t="str">
        <f t="shared" si="16"/>
        <v>VAS_0771081</v>
      </c>
      <c r="G570" t="str">
        <f>IF(ISNA(VLOOKUP(F570,$F$3:F569,1,0)),"","DUP!")</f>
        <v/>
      </c>
      <c r="H570" t="str">
        <f t="shared" si="17"/>
        <v>INSERT INTO ZONE_MAP (SERVICE_ID, SERVICE_NAME, CODE, NW_GROUP, ZONE) VALUES (2,'Voice','0771081','DICH VU 108','VAS');</v>
      </c>
    </row>
    <row r="571" spans="1:8">
      <c r="A571" s="25" t="s">
        <v>3865</v>
      </c>
      <c r="B571" s="25" t="s">
        <v>3388</v>
      </c>
      <c r="C571" s="25" t="s">
        <v>293</v>
      </c>
      <c r="D571">
        <v>2</v>
      </c>
      <c r="E571" s="25" t="s">
        <v>3110</v>
      </c>
      <c r="F571" t="str">
        <f t="shared" si="16"/>
        <v>VAS_0771088</v>
      </c>
      <c r="G571" t="str">
        <f>IF(ISNA(VLOOKUP(F571,$F$3:F570,1,0)),"","DUP!")</f>
        <v/>
      </c>
      <c r="H571" t="str">
        <f t="shared" si="17"/>
        <v>INSERT INTO ZONE_MAP (SERVICE_ID, SERVICE_NAME, CODE, NW_GROUP, ZONE) VALUES (2,'Voice','0771088','DICH VU 108','VAS');</v>
      </c>
    </row>
    <row r="572" spans="1:8">
      <c r="A572" s="25" t="s">
        <v>3866</v>
      </c>
      <c r="B572" s="25" t="s">
        <v>3393</v>
      </c>
      <c r="C572" s="25" t="s">
        <v>293</v>
      </c>
      <c r="D572">
        <v>2</v>
      </c>
      <c r="E572" s="25" t="s">
        <v>3110</v>
      </c>
      <c r="F572" t="str">
        <f t="shared" si="16"/>
        <v>VAS_0771089</v>
      </c>
      <c r="G572" t="str">
        <f>IF(ISNA(VLOOKUP(F572,$F$3:F571,1,0)),"","DUP!")</f>
        <v/>
      </c>
      <c r="H572" t="str">
        <f t="shared" si="17"/>
        <v>INSERT INTO ZONE_MAP (SERVICE_ID, SERVICE_NAME, CODE, NW_GROUP, ZONE) VALUES (2,'Voice','0771089','GOI TAXI 1089','VAS');</v>
      </c>
    </row>
    <row r="573" spans="1:8">
      <c r="A573" s="25" t="s">
        <v>2570</v>
      </c>
      <c r="B573" s="25" t="s">
        <v>306</v>
      </c>
      <c r="C573" s="25" t="s">
        <v>307</v>
      </c>
      <c r="D573">
        <v>2</v>
      </c>
      <c r="E573" s="25" t="s">
        <v>3110</v>
      </c>
      <c r="F573" t="str">
        <f t="shared" si="16"/>
        <v>NET_0771268</v>
      </c>
      <c r="G573" t="str">
        <f>IF(ISNA(VLOOKUP(F573,$F$3:F572,1,0)),"","DUP!")</f>
        <v/>
      </c>
      <c r="H573" t="str">
        <f t="shared" si="17"/>
        <v>INSERT INTO ZONE_MAP (SERVICE_ID, SERVICE_NAME, CODE, NW_GROUP, ZONE) VALUES (2,'Voice','0771268','INTERNET','NET');</v>
      </c>
    </row>
    <row r="574" spans="1:8">
      <c r="A574" s="25" t="s">
        <v>2571</v>
      </c>
      <c r="B574" s="25" t="s">
        <v>306</v>
      </c>
      <c r="C574" s="25" t="s">
        <v>307</v>
      </c>
      <c r="D574">
        <v>2</v>
      </c>
      <c r="E574" s="25" t="s">
        <v>3110</v>
      </c>
      <c r="F574" t="str">
        <f t="shared" si="16"/>
        <v>NET_0771269</v>
      </c>
      <c r="G574" t="str">
        <f>IF(ISNA(VLOOKUP(F574,$F$3:F573,1,0)),"","DUP!")</f>
        <v/>
      </c>
      <c r="H574" t="str">
        <f t="shared" si="17"/>
        <v>INSERT INTO ZONE_MAP (SERVICE_ID, SERVICE_NAME, CODE, NW_GROUP, ZONE) VALUES (2,'Voice','0771269','INTERNET','NET');</v>
      </c>
    </row>
    <row r="575" spans="1:8">
      <c r="A575" s="25" t="s">
        <v>3867</v>
      </c>
      <c r="B575" s="25" t="s">
        <v>3395</v>
      </c>
      <c r="C575" s="25" t="s">
        <v>293</v>
      </c>
      <c r="D575">
        <v>2</v>
      </c>
      <c r="E575" s="25" t="s">
        <v>3110</v>
      </c>
      <c r="F575" t="str">
        <f t="shared" si="16"/>
        <v>VAS_077801</v>
      </c>
      <c r="G575" t="str">
        <f>IF(ISNA(VLOOKUP(F575,$F$3:F574,1,0)),"","DUP!")</f>
        <v/>
      </c>
      <c r="H575" t="str">
        <f t="shared" si="17"/>
        <v>INSERT INTO ZONE_MAP (SERVICE_ID, SERVICE_NAME, CODE, NW_GROUP, ZONE) VALUES (2,'Voice','077801','HOP THU TT','VAS');</v>
      </c>
    </row>
    <row r="576" spans="1:8">
      <c r="A576" s="25" t="s">
        <v>3868</v>
      </c>
      <c r="B576" s="25" t="s">
        <v>3388</v>
      </c>
      <c r="C576" s="25" t="s">
        <v>293</v>
      </c>
      <c r="D576">
        <v>2</v>
      </c>
      <c r="E576" s="25" t="s">
        <v>3110</v>
      </c>
      <c r="F576" t="str">
        <f t="shared" si="16"/>
        <v>VAS_0780108</v>
      </c>
      <c r="G576" t="str">
        <f>IF(ISNA(VLOOKUP(F576,$F$3:F575,1,0)),"","DUP!")</f>
        <v/>
      </c>
      <c r="H576" t="str">
        <f t="shared" si="17"/>
        <v>INSERT INTO ZONE_MAP (SERVICE_ID, SERVICE_NAME, CODE, NW_GROUP, ZONE) VALUES (2,'Voice','0780108','DICH VU 108','VAS');</v>
      </c>
    </row>
    <row r="577" spans="1:8">
      <c r="A577" s="25" t="s">
        <v>3869</v>
      </c>
      <c r="B577" s="25" t="s">
        <v>3388</v>
      </c>
      <c r="C577" s="25" t="s">
        <v>293</v>
      </c>
      <c r="D577">
        <v>2</v>
      </c>
      <c r="E577" s="25" t="s">
        <v>3110</v>
      </c>
      <c r="F577" t="str">
        <f t="shared" si="16"/>
        <v>VAS_07801080</v>
      </c>
      <c r="G577" t="str">
        <f>IF(ISNA(VLOOKUP(F577,$F$3:F576,1,0)),"","DUP!")</f>
        <v/>
      </c>
      <c r="H577" t="str">
        <f t="shared" si="17"/>
        <v>INSERT INTO ZONE_MAP (SERVICE_ID, SERVICE_NAME, CODE, NW_GROUP, ZONE) VALUES (2,'Voice','07801080','DICH VU 108','VAS');</v>
      </c>
    </row>
    <row r="578" spans="1:8">
      <c r="A578" s="25" t="s">
        <v>3870</v>
      </c>
      <c r="B578" s="25" t="s">
        <v>3388</v>
      </c>
      <c r="C578" s="25" t="s">
        <v>293</v>
      </c>
      <c r="D578">
        <v>2</v>
      </c>
      <c r="E578" s="25" t="s">
        <v>3110</v>
      </c>
      <c r="F578" t="str">
        <f t="shared" si="16"/>
        <v>VAS_07801081</v>
      </c>
      <c r="G578" t="str">
        <f>IF(ISNA(VLOOKUP(F578,$F$3:F577,1,0)),"","DUP!")</f>
        <v/>
      </c>
      <c r="H578" t="str">
        <f t="shared" si="17"/>
        <v>INSERT INTO ZONE_MAP (SERVICE_ID, SERVICE_NAME, CODE, NW_GROUP, ZONE) VALUES (2,'Voice','07801081','DICH VU 108','VAS');</v>
      </c>
    </row>
    <row r="579" spans="1:8">
      <c r="A579" s="25" t="s">
        <v>3871</v>
      </c>
      <c r="B579" s="25" t="s">
        <v>3388</v>
      </c>
      <c r="C579" s="25" t="s">
        <v>293</v>
      </c>
      <c r="D579">
        <v>2</v>
      </c>
      <c r="E579" s="25" t="s">
        <v>3110</v>
      </c>
      <c r="F579" t="str">
        <f t="shared" si="16"/>
        <v>VAS_07801088</v>
      </c>
      <c r="G579" t="str">
        <f>IF(ISNA(VLOOKUP(F579,$F$3:F578,1,0)),"","DUP!")</f>
        <v/>
      </c>
      <c r="H579" t="str">
        <f t="shared" si="17"/>
        <v>INSERT INTO ZONE_MAP (SERVICE_ID, SERVICE_NAME, CODE, NW_GROUP, ZONE) VALUES (2,'Voice','07801088','DICH VU 108','VAS');</v>
      </c>
    </row>
    <row r="580" spans="1:8">
      <c r="A580" s="25" t="s">
        <v>3872</v>
      </c>
      <c r="B580" s="25" t="s">
        <v>3393</v>
      </c>
      <c r="C580" s="25" t="s">
        <v>293</v>
      </c>
      <c r="D580">
        <v>2</v>
      </c>
      <c r="E580" s="25" t="s">
        <v>3110</v>
      </c>
      <c r="F580" t="str">
        <f t="shared" ref="F580:F643" si="18">C580&amp;"_"&amp;A580</f>
        <v>VAS_07801089</v>
      </c>
      <c r="G580" t="str">
        <f>IF(ISNA(VLOOKUP(F580,$F$3:F579,1,0)),"","DUP!")</f>
        <v/>
      </c>
      <c r="H580" t="str">
        <f t="shared" ref="H580:H643" si="19">IF(G580="DUP!","","INSERT INTO ZONE_MAP (SERVICE_ID, SERVICE_NAME, CODE, NW_GROUP, ZONE) VALUES ("&amp;D580&amp;",'"&amp;E580&amp;"','"&amp;A580&amp;"','"&amp;B580&amp;"','"&amp;C580&amp;"');")</f>
        <v>INSERT INTO ZONE_MAP (SERVICE_ID, SERVICE_NAME, CODE, NW_GROUP, ZONE) VALUES (2,'Voice','07801089','GOI TAXI 1089','VAS');</v>
      </c>
    </row>
    <row r="581" spans="1:8">
      <c r="A581" s="25" t="s">
        <v>2608</v>
      </c>
      <c r="B581" s="25" t="s">
        <v>306</v>
      </c>
      <c r="C581" s="25" t="s">
        <v>307</v>
      </c>
      <c r="D581">
        <v>2</v>
      </c>
      <c r="E581" s="25" t="s">
        <v>3110</v>
      </c>
      <c r="F581" t="str">
        <f t="shared" si="18"/>
        <v>NET_07801268</v>
      </c>
      <c r="G581" t="str">
        <f>IF(ISNA(VLOOKUP(F581,$F$3:F580,1,0)),"","DUP!")</f>
        <v/>
      </c>
      <c r="H581" t="str">
        <f t="shared" si="19"/>
        <v>INSERT INTO ZONE_MAP (SERVICE_ID, SERVICE_NAME, CODE, NW_GROUP, ZONE) VALUES (2,'Voice','07801268','INTERNET','NET');</v>
      </c>
    </row>
    <row r="582" spans="1:8">
      <c r="A582" s="25" t="s">
        <v>2609</v>
      </c>
      <c r="B582" s="25" t="s">
        <v>306</v>
      </c>
      <c r="C582" s="25" t="s">
        <v>307</v>
      </c>
      <c r="D582">
        <v>2</v>
      </c>
      <c r="E582" s="25" t="s">
        <v>3110</v>
      </c>
      <c r="F582" t="str">
        <f t="shared" si="18"/>
        <v>NET_07801269</v>
      </c>
      <c r="G582" t="str">
        <f>IF(ISNA(VLOOKUP(F582,$F$3:F581,1,0)),"","DUP!")</f>
        <v/>
      </c>
      <c r="H582" t="str">
        <f t="shared" si="19"/>
        <v>INSERT INTO ZONE_MAP (SERVICE_ID, SERVICE_NAME, CODE, NW_GROUP, ZONE) VALUES (2,'Voice','07801269','INTERNET','NET');</v>
      </c>
    </row>
    <row r="583" spans="1:8">
      <c r="A583" s="25" t="s">
        <v>3873</v>
      </c>
      <c r="B583" s="25" t="s">
        <v>3395</v>
      </c>
      <c r="C583" s="25" t="s">
        <v>293</v>
      </c>
      <c r="D583">
        <v>2</v>
      </c>
      <c r="E583" s="25" t="s">
        <v>3110</v>
      </c>
      <c r="F583" t="str">
        <f t="shared" si="18"/>
        <v>VAS_07808011</v>
      </c>
      <c r="G583" t="str">
        <f>IF(ISNA(VLOOKUP(F583,$F$3:F582,1,0)),"","DUP!")</f>
        <v/>
      </c>
      <c r="H583" t="str">
        <f t="shared" si="19"/>
        <v>INSERT INTO ZONE_MAP (SERVICE_ID, SERVICE_NAME, CODE, NW_GROUP, ZONE) VALUES (2,'Voice','07808011','HOP THU TT','VAS');</v>
      </c>
    </row>
    <row r="584" spans="1:8" ht="25.5">
      <c r="A584" s="25" t="s">
        <v>3874</v>
      </c>
      <c r="B584" s="25" t="s">
        <v>3395</v>
      </c>
      <c r="C584" s="25" t="s">
        <v>293</v>
      </c>
      <c r="D584">
        <v>2</v>
      </c>
      <c r="E584" s="25" t="s">
        <v>3110</v>
      </c>
      <c r="F584" t="str">
        <f t="shared" si="18"/>
        <v>VAS_078080111</v>
      </c>
      <c r="G584" t="str">
        <f>IF(ISNA(VLOOKUP(F584,$F$3:F583,1,0)),"","DUP!")</f>
        <v/>
      </c>
      <c r="H584" t="str">
        <f t="shared" si="19"/>
        <v>INSERT INTO ZONE_MAP (SERVICE_ID, SERVICE_NAME, CODE, NW_GROUP, ZONE) VALUES (2,'Voice','078080111','HOP THU TT','VAS');</v>
      </c>
    </row>
    <row r="585" spans="1:8">
      <c r="A585" s="25" t="s">
        <v>3875</v>
      </c>
      <c r="B585" s="25" t="s">
        <v>3388</v>
      </c>
      <c r="C585" s="25" t="s">
        <v>293</v>
      </c>
      <c r="D585">
        <v>2</v>
      </c>
      <c r="E585" s="25" t="s">
        <v>3110</v>
      </c>
      <c r="F585" t="str">
        <f t="shared" si="18"/>
        <v>VAS_0781108</v>
      </c>
      <c r="G585" t="str">
        <f>IF(ISNA(VLOOKUP(F585,$F$3:F584,1,0)),"","DUP!")</f>
        <v/>
      </c>
      <c r="H585" t="str">
        <f t="shared" si="19"/>
        <v>INSERT INTO ZONE_MAP (SERVICE_ID, SERVICE_NAME, CODE, NW_GROUP, ZONE) VALUES (2,'Voice','0781108','DICH VU 108','VAS');</v>
      </c>
    </row>
    <row r="586" spans="1:8">
      <c r="A586" s="25" t="s">
        <v>3876</v>
      </c>
      <c r="B586" s="25" t="s">
        <v>3388</v>
      </c>
      <c r="C586" s="25" t="s">
        <v>293</v>
      </c>
      <c r="D586">
        <v>2</v>
      </c>
      <c r="E586" s="25" t="s">
        <v>3110</v>
      </c>
      <c r="F586" t="str">
        <f t="shared" si="18"/>
        <v>VAS_07811080</v>
      </c>
      <c r="G586" t="str">
        <f>IF(ISNA(VLOOKUP(F586,$F$3:F585,1,0)),"","DUP!")</f>
        <v/>
      </c>
      <c r="H586" t="str">
        <f t="shared" si="19"/>
        <v>INSERT INTO ZONE_MAP (SERVICE_ID, SERVICE_NAME, CODE, NW_GROUP, ZONE) VALUES (2,'Voice','07811080','DICH VU 108','VAS');</v>
      </c>
    </row>
    <row r="587" spans="1:8">
      <c r="A587" s="25" t="s">
        <v>3877</v>
      </c>
      <c r="B587" s="25" t="s">
        <v>3388</v>
      </c>
      <c r="C587" s="25" t="s">
        <v>293</v>
      </c>
      <c r="D587">
        <v>2</v>
      </c>
      <c r="E587" s="25" t="s">
        <v>3110</v>
      </c>
      <c r="F587" t="str">
        <f t="shared" si="18"/>
        <v>VAS_07811081</v>
      </c>
      <c r="G587" t="str">
        <f>IF(ISNA(VLOOKUP(F587,$F$3:F586,1,0)),"","DUP!")</f>
        <v/>
      </c>
      <c r="H587" t="str">
        <f t="shared" si="19"/>
        <v>INSERT INTO ZONE_MAP (SERVICE_ID, SERVICE_NAME, CODE, NW_GROUP, ZONE) VALUES (2,'Voice','07811081','DICH VU 108','VAS');</v>
      </c>
    </row>
    <row r="588" spans="1:8">
      <c r="A588" s="25" t="s">
        <v>3878</v>
      </c>
      <c r="B588" s="25" t="s">
        <v>3388</v>
      </c>
      <c r="C588" s="25" t="s">
        <v>293</v>
      </c>
      <c r="D588">
        <v>2</v>
      </c>
      <c r="E588" s="25" t="s">
        <v>3110</v>
      </c>
      <c r="F588" t="str">
        <f t="shared" si="18"/>
        <v>VAS_07811088</v>
      </c>
      <c r="G588" t="str">
        <f>IF(ISNA(VLOOKUP(F588,$F$3:F587,1,0)),"","DUP!")</f>
        <v/>
      </c>
      <c r="H588" t="str">
        <f t="shared" si="19"/>
        <v>INSERT INTO ZONE_MAP (SERVICE_ID, SERVICE_NAME, CODE, NW_GROUP, ZONE) VALUES (2,'Voice','07811088','DICH VU 108','VAS');</v>
      </c>
    </row>
    <row r="589" spans="1:8">
      <c r="A589" s="25" t="s">
        <v>3879</v>
      </c>
      <c r="B589" s="25" t="s">
        <v>3393</v>
      </c>
      <c r="C589" s="25" t="s">
        <v>293</v>
      </c>
      <c r="D589">
        <v>2</v>
      </c>
      <c r="E589" s="25" t="s">
        <v>3110</v>
      </c>
      <c r="F589" t="str">
        <f t="shared" si="18"/>
        <v>VAS_07811089</v>
      </c>
      <c r="G589" t="str">
        <f>IF(ISNA(VLOOKUP(F589,$F$3:F588,1,0)),"","DUP!")</f>
        <v/>
      </c>
      <c r="H589" t="str">
        <f t="shared" si="19"/>
        <v>INSERT INTO ZONE_MAP (SERVICE_ID, SERVICE_NAME, CODE, NW_GROUP, ZONE) VALUES (2,'Voice','07811089','GOI TAXI 1089','VAS');</v>
      </c>
    </row>
    <row r="590" spans="1:8">
      <c r="A590" s="25" t="s">
        <v>2646</v>
      </c>
      <c r="B590" s="25" t="s">
        <v>306</v>
      </c>
      <c r="C590" s="25" t="s">
        <v>307</v>
      </c>
      <c r="D590">
        <v>2</v>
      </c>
      <c r="E590" s="25" t="s">
        <v>3110</v>
      </c>
      <c r="F590" t="str">
        <f t="shared" si="18"/>
        <v>NET_07811268</v>
      </c>
      <c r="G590" t="str">
        <f>IF(ISNA(VLOOKUP(F590,$F$3:F589,1,0)),"","DUP!")</f>
        <v/>
      </c>
      <c r="H590" t="str">
        <f t="shared" si="19"/>
        <v>INSERT INTO ZONE_MAP (SERVICE_ID, SERVICE_NAME, CODE, NW_GROUP, ZONE) VALUES (2,'Voice','07811268','INTERNET','NET');</v>
      </c>
    </row>
    <row r="591" spans="1:8">
      <c r="A591" s="25" t="s">
        <v>2647</v>
      </c>
      <c r="B591" s="25" t="s">
        <v>306</v>
      </c>
      <c r="C591" s="25" t="s">
        <v>307</v>
      </c>
      <c r="D591">
        <v>2</v>
      </c>
      <c r="E591" s="25" t="s">
        <v>3110</v>
      </c>
      <c r="F591" t="str">
        <f t="shared" si="18"/>
        <v>NET_07811269</v>
      </c>
      <c r="G591" t="str">
        <f>IF(ISNA(VLOOKUP(F591,$F$3:F590,1,0)),"","DUP!")</f>
        <v/>
      </c>
      <c r="H591" t="str">
        <f t="shared" si="19"/>
        <v>INSERT INTO ZONE_MAP (SERVICE_ID, SERVICE_NAME, CODE, NW_GROUP, ZONE) VALUES (2,'Voice','07811269','INTERNET','NET');</v>
      </c>
    </row>
    <row r="592" spans="1:8">
      <c r="A592" s="25" t="s">
        <v>3880</v>
      </c>
      <c r="B592" s="25" t="s">
        <v>3395</v>
      </c>
      <c r="C592" s="25" t="s">
        <v>293</v>
      </c>
      <c r="D592">
        <v>2</v>
      </c>
      <c r="E592" s="25" t="s">
        <v>3110</v>
      </c>
      <c r="F592" t="str">
        <f t="shared" si="18"/>
        <v>VAS_0781801</v>
      </c>
      <c r="G592" t="str">
        <f>IF(ISNA(VLOOKUP(F592,$F$3:F591,1,0)),"","DUP!")</f>
        <v/>
      </c>
      <c r="H592" t="str">
        <f t="shared" si="19"/>
        <v>INSERT INTO ZONE_MAP (SERVICE_ID, SERVICE_NAME, CODE, NW_GROUP, ZONE) VALUES (2,'Voice','0781801','HOP THU TT','VAS');</v>
      </c>
    </row>
    <row r="593" spans="1:8">
      <c r="A593" s="25" t="s">
        <v>3881</v>
      </c>
      <c r="B593" s="25" t="s">
        <v>3395</v>
      </c>
      <c r="C593" s="25" t="s">
        <v>293</v>
      </c>
      <c r="D593">
        <v>2</v>
      </c>
      <c r="E593" s="25" t="s">
        <v>3110</v>
      </c>
      <c r="F593" t="str">
        <f t="shared" si="18"/>
        <v>VAS_07818011</v>
      </c>
      <c r="G593" t="str">
        <f>IF(ISNA(VLOOKUP(F593,$F$3:F592,1,0)),"","DUP!")</f>
        <v/>
      </c>
      <c r="H593" t="str">
        <f t="shared" si="19"/>
        <v>INSERT INTO ZONE_MAP (SERVICE_ID, SERVICE_NAME, CODE, NW_GROUP, ZONE) VALUES (2,'Voice','07818011','HOP THU TT','VAS');</v>
      </c>
    </row>
    <row r="594" spans="1:8" ht="25.5">
      <c r="A594" s="25" t="s">
        <v>3882</v>
      </c>
      <c r="B594" s="25" t="s">
        <v>3412</v>
      </c>
      <c r="C594" s="25" t="s">
        <v>293</v>
      </c>
      <c r="D594">
        <v>2</v>
      </c>
      <c r="E594" s="25" t="s">
        <v>3110</v>
      </c>
      <c r="F594" t="str">
        <f t="shared" si="18"/>
        <v>VAS_07818011600</v>
      </c>
      <c r="G594" t="str">
        <f>IF(ISNA(VLOOKUP(F594,$F$3:F593,1,0)),"","DUP!")</f>
        <v/>
      </c>
      <c r="H594" t="str">
        <f t="shared" si="19"/>
        <v>INSERT INTO ZONE_MAP (SERVICE_ID, SERVICE_NAME, CODE, NW_GROUP, ZONE) VALUES (2,'Voice','07818011600','TRA CUU DIEM THI','VAS');</v>
      </c>
    </row>
    <row r="595" spans="1:8">
      <c r="A595" s="25" t="s">
        <v>3883</v>
      </c>
      <c r="B595" s="25" t="s">
        <v>3388</v>
      </c>
      <c r="C595" s="25" t="s">
        <v>293</v>
      </c>
      <c r="D595">
        <v>2</v>
      </c>
      <c r="E595" s="25" t="s">
        <v>3110</v>
      </c>
      <c r="F595" t="str">
        <f t="shared" si="18"/>
        <v>VAS_079108</v>
      </c>
      <c r="G595" t="str">
        <f>IF(ISNA(VLOOKUP(F595,$F$3:F594,1,0)),"","DUP!")</f>
        <v/>
      </c>
      <c r="H595" t="str">
        <f t="shared" si="19"/>
        <v>INSERT INTO ZONE_MAP (SERVICE_ID, SERVICE_NAME, CODE, NW_GROUP, ZONE) VALUES (2,'Voice','079108','DICH VU 108','VAS');</v>
      </c>
    </row>
    <row r="596" spans="1:8">
      <c r="A596" s="25" t="s">
        <v>3884</v>
      </c>
      <c r="B596" s="25" t="s">
        <v>3388</v>
      </c>
      <c r="C596" s="25" t="s">
        <v>293</v>
      </c>
      <c r="D596">
        <v>2</v>
      </c>
      <c r="E596" s="25" t="s">
        <v>3110</v>
      </c>
      <c r="F596" t="str">
        <f t="shared" si="18"/>
        <v>VAS_0791080</v>
      </c>
      <c r="G596" t="str">
        <f>IF(ISNA(VLOOKUP(F596,$F$3:F595,1,0)),"","DUP!")</f>
        <v/>
      </c>
      <c r="H596" t="str">
        <f t="shared" si="19"/>
        <v>INSERT INTO ZONE_MAP (SERVICE_ID, SERVICE_NAME, CODE, NW_GROUP, ZONE) VALUES (2,'Voice','0791080','DICH VU 108','VAS');</v>
      </c>
    </row>
    <row r="597" spans="1:8">
      <c r="A597" s="25" t="s">
        <v>3885</v>
      </c>
      <c r="B597" s="25" t="s">
        <v>3388</v>
      </c>
      <c r="C597" s="25" t="s">
        <v>293</v>
      </c>
      <c r="D597">
        <v>2</v>
      </c>
      <c r="E597" s="25" t="s">
        <v>3110</v>
      </c>
      <c r="F597" t="str">
        <f t="shared" si="18"/>
        <v>VAS_0791081</v>
      </c>
      <c r="G597" t="str">
        <f>IF(ISNA(VLOOKUP(F597,$F$3:F596,1,0)),"","DUP!")</f>
        <v/>
      </c>
      <c r="H597" t="str">
        <f t="shared" si="19"/>
        <v>INSERT INTO ZONE_MAP (SERVICE_ID, SERVICE_NAME, CODE, NW_GROUP, ZONE) VALUES (2,'Voice','0791081','DICH VU 108','VAS');</v>
      </c>
    </row>
    <row r="598" spans="1:8">
      <c r="A598" s="25" t="s">
        <v>3886</v>
      </c>
      <c r="B598" s="25" t="s">
        <v>3388</v>
      </c>
      <c r="C598" s="25" t="s">
        <v>293</v>
      </c>
      <c r="D598">
        <v>2</v>
      </c>
      <c r="E598" s="25" t="s">
        <v>3110</v>
      </c>
      <c r="F598" t="str">
        <f t="shared" si="18"/>
        <v>VAS_0791088</v>
      </c>
      <c r="G598" t="str">
        <f>IF(ISNA(VLOOKUP(F598,$F$3:F597,1,0)),"","DUP!")</f>
        <v/>
      </c>
      <c r="H598" t="str">
        <f t="shared" si="19"/>
        <v>INSERT INTO ZONE_MAP (SERVICE_ID, SERVICE_NAME, CODE, NW_GROUP, ZONE) VALUES (2,'Voice','0791088','DICH VU 108','VAS');</v>
      </c>
    </row>
    <row r="599" spans="1:8">
      <c r="A599" s="25" t="s">
        <v>3887</v>
      </c>
      <c r="B599" s="25" t="s">
        <v>3393</v>
      </c>
      <c r="C599" s="25" t="s">
        <v>293</v>
      </c>
      <c r="D599">
        <v>2</v>
      </c>
      <c r="E599" s="25" t="s">
        <v>3110</v>
      </c>
      <c r="F599" t="str">
        <f t="shared" si="18"/>
        <v>VAS_0791089</v>
      </c>
      <c r="G599" t="str">
        <f>IF(ISNA(VLOOKUP(F599,$F$3:F598,1,0)),"","DUP!")</f>
        <v/>
      </c>
      <c r="H599" t="str">
        <f t="shared" si="19"/>
        <v>INSERT INTO ZONE_MAP (SERVICE_ID, SERVICE_NAME, CODE, NW_GROUP, ZONE) VALUES (2,'Voice','0791089','GOI TAXI 1089','VAS');</v>
      </c>
    </row>
    <row r="600" spans="1:8">
      <c r="A600" s="25" t="s">
        <v>2684</v>
      </c>
      <c r="B600" s="25" t="s">
        <v>306</v>
      </c>
      <c r="C600" s="25" t="s">
        <v>307</v>
      </c>
      <c r="D600">
        <v>2</v>
      </c>
      <c r="E600" s="25" t="s">
        <v>3110</v>
      </c>
      <c r="F600" t="str">
        <f t="shared" si="18"/>
        <v>NET_0791268</v>
      </c>
      <c r="G600" t="str">
        <f>IF(ISNA(VLOOKUP(F600,$F$3:F599,1,0)),"","DUP!")</f>
        <v/>
      </c>
      <c r="H600" t="str">
        <f t="shared" si="19"/>
        <v>INSERT INTO ZONE_MAP (SERVICE_ID, SERVICE_NAME, CODE, NW_GROUP, ZONE) VALUES (2,'Voice','0791268','INTERNET','NET');</v>
      </c>
    </row>
    <row r="601" spans="1:8">
      <c r="A601" s="25" t="s">
        <v>2685</v>
      </c>
      <c r="B601" s="25" t="s">
        <v>306</v>
      </c>
      <c r="C601" s="25" t="s">
        <v>307</v>
      </c>
      <c r="D601">
        <v>2</v>
      </c>
      <c r="E601" s="25" t="s">
        <v>3110</v>
      </c>
      <c r="F601" t="str">
        <f t="shared" si="18"/>
        <v>NET_0791269</v>
      </c>
      <c r="G601" t="str">
        <f>IF(ISNA(VLOOKUP(F601,$F$3:F600,1,0)),"","DUP!")</f>
        <v/>
      </c>
      <c r="H601" t="str">
        <f t="shared" si="19"/>
        <v>INSERT INTO ZONE_MAP (SERVICE_ID, SERVICE_NAME, CODE, NW_GROUP, ZONE) VALUES (2,'Voice','0791269','INTERNET','NET');</v>
      </c>
    </row>
    <row r="602" spans="1:8">
      <c r="A602" s="25" t="s">
        <v>3888</v>
      </c>
      <c r="B602" s="25" t="s">
        <v>3395</v>
      </c>
      <c r="C602" s="25" t="s">
        <v>293</v>
      </c>
      <c r="D602">
        <v>2</v>
      </c>
      <c r="E602" s="25" t="s">
        <v>3110</v>
      </c>
      <c r="F602" t="str">
        <f t="shared" si="18"/>
        <v>VAS_0798011</v>
      </c>
      <c r="G602" t="str">
        <f>IF(ISNA(VLOOKUP(F602,$F$3:F601,1,0)),"","DUP!")</f>
        <v/>
      </c>
      <c r="H602" t="str">
        <f t="shared" si="19"/>
        <v>INSERT INTO ZONE_MAP (SERVICE_ID, SERVICE_NAME, CODE, NW_GROUP, ZONE) VALUES (2,'Voice','0798011','HOP THU TT','VAS');</v>
      </c>
    </row>
    <row r="603" spans="1:8">
      <c r="A603" s="25" t="s">
        <v>3889</v>
      </c>
      <c r="B603" s="25" t="s">
        <v>3388</v>
      </c>
      <c r="C603" s="25" t="s">
        <v>293</v>
      </c>
      <c r="D603">
        <v>2</v>
      </c>
      <c r="E603" s="25" t="s">
        <v>3110</v>
      </c>
      <c r="F603" t="str">
        <f t="shared" si="18"/>
        <v>VAS_08108</v>
      </c>
      <c r="G603" t="str">
        <f>IF(ISNA(VLOOKUP(F603,$F$3:F602,1,0)),"","DUP!")</f>
        <v/>
      </c>
      <c r="H603" t="str">
        <f t="shared" si="19"/>
        <v>INSERT INTO ZONE_MAP (SERVICE_ID, SERVICE_NAME, CODE, NW_GROUP, ZONE) VALUES (2,'Voice','08108','DICH VU 108','VAS');</v>
      </c>
    </row>
    <row r="604" spans="1:8">
      <c r="A604" s="25" t="s">
        <v>3890</v>
      </c>
      <c r="B604" s="25" t="s">
        <v>3388</v>
      </c>
      <c r="C604" s="25" t="s">
        <v>293</v>
      </c>
      <c r="D604">
        <v>2</v>
      </c>
      <c r="E604" s="25" t="s">
        <v>3110</v>
      </c>
      <c r="F604" t="str">
        <f t="shared" si="18"/>
        <v>VAS_081080</v>
      </c>
      <c r="G604" t="str">
        <f>IF(ISNA(VLOOKUP(F604,$F$3:F603,1,0)),"","DUP!")</f>
        <v/>
      </c>
      <c r="H604" t="str">
        <f t="shared" si="19"/>
        <v>INSERT INTO ZONE_MAP (SERVICE_ID, SERVICE_NAME, CODE, NW_GROUP, ZONE) VALUES (2,'Voice','081080','DICH VU 108','VAS');</v>
      </c>
    </row>
    <row r="605" spans="1:8">
      <c r="A605" s="25" t="s">
        <v>3891</v>
      </c>
      <c r="B605" s="25" t="s">
        <v>3388</v>
      </c>
      <c r="C605" s="25" t="s">
        <v>293</v>
      </c>
      <c r="D605">
        <v>2</v>
      </c>
      <c r="E605" s="25" t="s">
        <v>3110</v>
      </c>
      <c r="F605" t="str">
        <f t="shared" si="18"/>
        <v>VAS_081081</v>
      </c>
      <c r="G605" t="str">
        <f>IF(ISNA(VLOOKUP(F605,$F$3:F604,1,0)),"","DUP!")</f>
        <v/>
      </c>
      <c r="H605" t="str">
        <f t="shared" si="19"/>
        <v>INSERT INTO ZONE_MAP (SERVICE_ID, SERVICE_NAME, CODE, NW_GROUP, ZONE) VALUES (2,'Voice','081081','DICH VU 108','VAS');</v>
      </c>
    </row>
    <row r="606" spans="1:8">
      <c r="A606" s="25" t="s">
        <v>3892</v>
      </c>
      <c r="B606" s="25" t="s">
        <v>3893</v>
      </c>
      <c r="C606" s="25" t="s">
        <v>293</v>
      </c>
      <c r="D606">
        <v>2</v>
      </c>
      <c r="E606" s="25" t="s">
        <v>3110</v>
      </c>
      <c r="F606" t="str">
        <f t="shared" si="18"/>
        <v>VAS_08108600</v>
      </c>
      <c r="G606" t="str">
        <f>IF(ISNA(VLOOKUP(F606,$F$3:F605,1,0)),"","DUP!")</f>
        <v/>
      </c>
      <c r="H606" t="str">
        <f t="shared" si="19"/>
        <v>INSERT INTO ZONE_MAP (SERVICE_ID, SERVICE_NAME, CODE, NW_GROUP, ZONE) VALUES (2,'Voice','08108600','HOP THU TS','VAS');</v>
      </c>
    </row>
    <row r="607" spans="1:8">
      <c r="A607" s="25" t="s">
        <v>3894</v>
      </c>
      <c r="B607" s="25" t="s">
        <v>3895</v>
      </c>
      <c r="C607" s="25" t="s">
        <v>293</v>
      </c>
      <c r="D607">
        <v>2</v>
      </c>
      <c r="E607" s="25" t="s">
        <v>3110</v>
      </c>
      <c r="F607" t="str">
        <f t="shared" si="18"/>
        <v>VAS_08108601</v>
      </c>
      <c r="G607" t="str">
        <f>IF(ISNA(VLOOKUP(F607,$F$3:F606,1,0)),"","DUP!")</f>
        <v/>
      </c>
      <c r="H607" t="str">
        <f t="shared" si="19"/>
        <v>INSERT INTO ZONE_MAP (SERVICE_ID, SERVICE_NAME, CODE, NW_GROUP, ZONE) VALUES (2,'Voice','08108601','HOP THU KQHT','VAS');</v>
      </c>
    </row>
    <row r="608" spans="1:8">
      <c r="A608" s="25" t="s">
        <v>3896</v>
      </c>
      <c r="B608" s="25" t="s">
        <v>3388</v>
      </c>
      <c r="C608" s="25" t="s">
        <v>293</v>
      </c>
      <c r="D608">
        <v>2</v>
      </c>
      <c r="E608" s="25" t="s">
        <v>3110</v>
      </c>
      <c r="F608" t="str">
        <f t="shared" si="18"/>
        <v>VAS_081088</v>
      </c>
      <c r="G608" t="str">
        <f>IF(ISNA(VLOOKUP(F608,$F$3:F607,1,0)),"","DUP!")</f>
        <v/>
      </c>
      <c r="H608" t="str">
        <f t="shared" si="19"/>
        <v>INSERT INTO ZONE_MAP (SERVICE_ID, SERVICE_NAME, CODE, NW_GROUP, ZONE) VALUES (2,'Voice','081088','DICH VU 108','VAS');</v>
      </c>
    </row>
    <row r="609" spans="1:8">
      <c r="A609" s="25" t="s">
        <v>3897</v>
      </c>
      <c r="B609" s="25" t="s">
        <v>3393</v>
      </c>
      <c r="C609" s="25" t="s">
        <v>293</v>
      </c>
      <c r="D609">
        <v>2</v>
      </c>
      <c r="E609" s="25" t="s">
        <v>3110</v>
      </c>
      <c r="F609" t="str">
        <f t="shared" si="18"/>
        <v>VAS_081089</v>
      </c>
      <c r="G609" t="str">
        <f>IF(ISNA(VLOOKUP(F609,$F$3:F608,1,0)),"","DUP!")</f>
        <v/>
      </c>
      <c r="H609" t="str">
        <f t="shared" si="19"/>
        <v>INSERT INTO ZONE_MAP (SERVICE_ID, SERVICE_NAME, CODE, NW_GROUP, ZONE) VALUES (2,'Voice','081089','GOI TAXI 1089','VAS');</v>
      </c>
    </row>
    <row r="610" spans="1:8">
      <c r="A610" s="25" t="s">
        <v>2756</v>
      </c>
      <c r="B610" s="25" t="s">
        <v>306</v>
      </c>
      <c r="C610" s="25" t="s">
        <v>307</v>
      </c>
      <c r="D610">
        <v>2</v>
      </c>
      <c r="E610" s="25" t="s">
        <v>3110</v>
      </c>
      <c r="F610" t="str">
        <f t="shared" si="18"/>
        <v>NET_081268</v>
      </c>
      <c r="G610" t="str">
        <f>IF(ISNA(VLOOKUP(F610,$F$3:F609,1,0)),"","DUP!")</f>
        <v/>
      </c>
      <c r="H610" t="str">
        <f t="shared" si="19"/>
        <v>INSERT INTO ZONE_MAP (SERVICE_ID, SERVICE_NAME, CODE, NW_GROUP, ZONE) VALUES (2,'Voice','081268','INTERNET','NET');</v>
      </c>
    </row>
    <row r="611" spans="1:8">
      <c r="A611" s="25" t="s">
        <v>2757</v>
      </c>
      <c r="B611" s="25" t="s">
        <v>306</v>
      </c>
      <c r="C611" s="25" t="s">
        <v>307</v>
      </c>
      <c r="D611">
        <v>2</v>
      </c>
      <c r="E611" s="25" t="s">
        <v>3110</v>
      </c>
      <c r="F611" t="str">
        <f t="shared" si="18"/>
        <v>NET_081269</v>
      </c>
      <c r="G611" t="str">
        <f>IF(ISNA(VLOOKUP(F611,$F$3:F610,1,0)),"","DUP!")</f>
        <v/>
      </c>
      <c r="H611" t="str">
        <f t="shared" si="19"/>
        <v>INSERT INTO ZONE_MAP (SERVICE_ID, SERVICE_NAME, CODE, NW_GROUP, ZONE) VALUES (2,'Voice','081269','INTERNET','NET');</v>
      </c>
    </row>
    <row r="612" spans="1:8" ht="25.5">
      <c r="A612" s="25" t="s">
        <v>3898</v>
      </c>
      <c r="B612" s="25" t="s">
        <v>3899</v>
      </c>
      <c r="C612" s="25" t="s">
        <v>293</v>
      </c>
      <c r="D612">
        <v>2</v>
      </c>
      <c r="E612" s="25" t="s">
        <v>3110</v>
      </c>
      <c r="F612" t="str">
        <f t="shared" si="18"/>
        <v>VAS_088011101</v>
      </c>
      <c r="G612" t="str">
        <f>IF(ISNA(VLOOKUP(F612,$F$3:F611,1,0)),"","DUP!")</f>
        <v/>
      </c>
      <c r="H612" t="str">
        <f t="shared" si="19"/>
        <v>INSERT INTO ZONE_MAP (SERVICE_ID, SERVICE_NAME, CODE, NW_GROUP, ZONE) VALUES (2,'Voice','088011101','HOP THU TTGT','VAS');</v>
      </c>
    </row>
    <row r="613" spans="1:8" ht="25.5">
      <c r="A613" s="25" t="s">
        <v>3900</v>
      </c>
      <c r="B613" s="25" t="s">
        <v>3901</v>
      </c>
      <c r="C613" s="25" t="s">
        <v>293</v>
      </c>
      <c r="D613">
        <v>2</v>
      </c>
      <c r="E613" s="25" t="s">
        <v>3110</v>
      </c>
      <c r="F613" t="str">
        <f t="shared" si="18"/>
        <v>VAS_0880111080</v>
      </c>
      <c r="G613" t="str">
        <f>IF(ISNA(VLOOKUP(F613,$F$3:F612,1,0)),"","DUP!")</f>
        <v/>
      </c>
      <c r="H613" t="str">
        <f t="shared" si="19"/>
        <v>INSERT INTO ZONE_MAP (SERVICE_ID, SERVICE_NAME, CODE, NW_GROUP, ZONE) VALUES (2,'Voice','0880111080','HOP THU DBTD','VAS');</v>
      </c>
    </row>
    <row r="614" spans="1:8" ht="25.5">
      <c r="A614" s="25" t="s">
        <v>3902</v>
      </c>
      <c r="B614" s="25" t="s">
        <v>3899</v>
      </c>
      <c r="C614" s="25" t="s">
        <v>293</v>
      </c>
      <c r="D614">
        <v>2</v>
      </c>
      <c r="E614" s="25" t="s">
        <v>3110</v>
      </c>
      <c r="F614" t="str">
        <f t="shared" si="18"/>
        <v>VAS_088011109</v>
      </c>
      <c r="G614" t="str">
        <f>IF(ISNA(VLOOKUP(F614,$F$3:F613,1,0)),"","DUP!")</f>
        <v/>
      </c>
      <c r="H614" t="str">
        <f t="shared" si="19"/>
        <v>INSERT INTO ZONE_MAP (SERVICE_ID, SERVICE_NAME, CODE, NW_GROUP, ZONE) VALUES (2,'Voice','088011109','HOP THU TTGT','VAS');</v>
      </c>
    </row>
    <row r="615" spans="1:8">
      <c r="A615" s="25" t="s">
        <v>3903</v>
      </c>
      <c r="B615" s="25" t="s">
        <v>3395</v>
      </c>
      <c r="C615" s="25" t="s">
        <v>293</v>
      </c>
      <c r="D615">
        <v>2</v>
      </c>
      <c r="E615" s="25" t="s">
        <v>3110</v>
      </c>
      <c r="F615" t="str">
        <f t="shared" si="18"/>
        <v>VAS_08801111</v>
      </c>
      <c r="G615" t="str">
        <f>IF(ISNA(VLOOKUP(F615,$F$3:F614,1,0)),"","DUP!")</f>
        <v/>
      </c>
      <c r="H615" t="str">
        <f t="shared" si="19"/>
        <v>INSERT INTO ZONE_MAP (SERVICE_ID, SERVICE_NAME, CODE, NW_GROUP, ZONE) VALUES (2,'Voice','08801111','HOP THU TT','VAS');</v>
      </c>
    </row>
    <row r="616" spans="1:8">
      <c r="A616" s="25" t="s">
        <v>3904</v>
      </c>
      <c r="B616" s="25" t="s">
        <v>3395</v>
      </c>
      <c r="C616" s="25" t="s">
        <v>293</v>
      </c>
      <c r="D616">
        <v>2</v>
      </c>
      <c r="E616" s="25" t="s">
        <v>3110</v>
      </c>
      <c r="F616" t="str">
        <f t="shared" si="18"/>
        <v>VAS_08801118</v>
      </c>
      <c r="G616" t="str">
        <f>IF(ISNA(VLOOKUP(F616,$F$3:F615,1,0)),"","DUP!")</f>
        <v/>
      </c>
      <c r="H616" t="str">
        <f t="shared" si="19"/>
        <v>INSERT INTO ZONE_MAP (SERVICE_ID, SERVICE_NAME, CODE, NW_GROUP, ZONE) VALUES (2,'Voice','08801118','HOP THU TT','VAS');</v>
      </c>
    </row>
    <row r="617" spans="1:8">
      <c r="A617" s="25" t="s">
        <v>3905</v>
      </c>
      <c r="B617" s="25" t="s">
        <v>3395</v>
      </c>
      <c r="C617" s="25" t="s">
        <v>293</v>
      </c>
      <c r="D617">
        <v>2</v>
      </c>
      <c r="E617" s="25" t="s">
        <v>3110</v>
      </c>
      <c r="F617" t="str">
        <f t="shared" si="18"/>
        <v>VAS_08801119</v>
      </c>
      <c r="G617" t="str">
        <f>IF(ISNA(VLOOKUP(F617,$F$3:F616,1,0)),"","DUP!")</f>
        <v/>
      </c>
      <c r="H617" t="str">
        <f t="shared" si="19"/>
        <v>INSERT INTO ZONE_MAP (SERVICE_ID, SERVICE_NAME, CODE, NW_GROUP, ZONE) VALUES (2,'Voice','08801119','HOP THU TT','VAS');</v>
      </c>
    </row>
    <row r="618" spans="1:8" ht="25.5">
      <c r="A618" s="25" t="s">
        <v>3906</v>
      </c>
      <c r="B618" s="25" t="s">
        <v>3907</v>
      </c>
      <c r="C618" s="25" t="s">
        <v>293</v>
      </c>
      <c r="D618">
        <v>2</v>
      </c>
      <c r="E618" s="25" t="s">
        <v>3110</v>
      </c>
      <c r="F618" t="str">
        <f t="shared" si="18"/>
        <v>VAS_0880111999</v>
      </c>
      <c r="G618" t="str">
        <f>IF(ISNA(VLOOKUP(F618,$F$3:F617,1,0)),"","DUP!")</f>
        <v/>
      </c>
      <c r="H618" t="str">
        <f t="shared" si="19"/>
        <v>INSERT INTO ZONE_MAP (SERVICE_ID, SERVICE_NAME, CODE, NW_GROUP, ZONE) VALUES (2,'Voice','0880111999','GOLDEN SONG','VAS');</v>
      </c>
    </row>
    <row r="619" spans="1:8">
      <c r="A619" s="25" t="s">
        <v>3908</v>
      </c>
      <c r="B619" s="25" t="s">
        <v>3893</v>
      </c>
      <c r="C619" s="25" t="s">
        <v>293</v>
      </c>
      <c r="D619">
        <v>2</v>
      </c>
      <c r="E619" s="25" t="s">
        <v>3110</v>
      </c>
      <c r="F619" t="str">
        <f t="shared" si="18"/>
        <v>VAS_108600</v>
      </c>
      <c r="G619" t="str">
        <f>IF(ISNA(VLOOKUP(F619,$F$3:F618,1,0)),"","DUP!")</f>
        <v/>
      </c>
      <c r="H619" t="str">
        <f t="shared" si="19"/>
        <v>INSERT INTO ZONE_MAP (SERVICE_ID, SERVICE_NAME, CODE, NW_GROUP, ZONE) VALUES (2,'Voice','108600','HOP THU TS','VAS');</v>
      </c>
    </row>
    <row r="620" spans="1:8">
      <c r="A620" s="25" t="s">
        <v>3909</v>
      </c>
      <c r="B620" s="25" t="s">
        <v>3895</v>
      </c>
      <c r="C620" s="25" t="s">
        <v>293</v>
      </c>
      <c r="D620">
        <v>2</v>
      </c>
      <c r="E620" s="25" t="s">
        <v>3110</v>
      </c>
      <c r="F620" t="str">
        <f t="shared" si="18"/>
        <v>VAS_108601</v>
      </c>
      <c r="G620" t="str">
        <f>IF(ISNA(VLOOKUP(F620,$F$3:F619,1,0)),"","DUP!")</f>
        <v/>
      </c>
      <c r="H620" t="str">
        <f t="shared" si="19"/>
        <v>INSERT INTO ZONE_MAP (SERVICE_ID, SERVICE_NAME, CODE, NW_GROUP, ZONE) VALUES (2,'Voice','108601','HOP THU KQHT','VAS');</v>
      </c>
    </row>
    <row r="621" spans="1:8">
      <c r="A621" s="25" t="s">
        <v>3910</v>
      </c>
      <c r="B621" s="25" t="s">
        <v>3911</v>
      </c>
      <c r="C621" s="25" t="s">
        <v>293</v>
      </c>
      <c r="D621">
        <v>2</v>
      </c>
      <c r="E621" s="25" t="s">
        <v>3110</v>
      </c>
      <c r="F621" t="str">
        <f t="shared" si="18"/>
        <v>VAS_1090</v>
      </c>
      <c r="G621" t="str">
        <f>IF(ISNA(VLOOKUP(F621,$F$3:F620,1,0)),"","DUP!")</f>
        <v/>
      </c>
      <c r="H621" t="str">
        <f t="shared" si="19"/>
        <v>INSERT INTO ZONE_MAP (SERVICE_ID, SERVICE_NAME, CODE, NW_GROUP, ZONE) VALUES (2,'Voice','1090','DICH VU 1090 VTC','VAS');</v>
      </c>
    </row>
    <row r="622" spans="1:8">
      <c r="A622" s="25" t="s">
        <v>3912</v>
      </c>
      <c r="B622" s="25" t="s">
        <v>3913</v>
      </c>
      <c r="C622" s="25" t="s">
        <v>293</v>
      </c>
      <c r="D622">
        <v>2</v>
      </c>
      <c r="E622" s="25" t="s">
        <v>3110</v>
      </c>
      <c r="F622" t="str">
        <f t="shared" si="18"/>
        <v>VAS_1091</v>
      </c>
      <c r="G622" t="str">
        <f>IF(ISNA(VLOOKUP(F622,$F$3:F621,1,0)),"","DUP!")</f>
        <v/>
      </c>
      <c r="H622" t="str">
        <f t="shared" si="19"/>
        <v>INSERT INTO ZONE_MAP (SERVICE_ID, SERVICE_NAME, CODE, NW_GROUP, ZONE) VALUES (2,'Voice','1091','DICH VU 1091 VTC','VAS');</v>
      </c>
    </row>
    <row r="623" spans="1:8">
      <c r="A623" s="25" t="s">
        <v>3914</v>
      </c>
      <c r="B623" s="25" t="s">
        <v>3915</v>
      </c>
      <c r="C623" s="25" t="s">
        <v>293</v>
      </c>
      <c r="D623">
        <v>2</v>
      </c>
      <c r="E623" s="25" t="s">
        <v>3110</v>
      </c>
      <c r="F623" t="str">
        <f t="shared" si="18"/>
        <v>VAS_1099</v>
      </c>
      <c r="G623" t="str">
        <f>IF(ISNA(VLOOKUP(F623,$F$3:F622,1,0)),"","DUP!")</f>
        <v/>
      </c>
      <c r="H623" t="str">
        <f t="shared" si="19"/>
        <v>INSERT INTO ZONE_MAP (SERVICE_ID, SERVICE_NAME, CODE, NW_GROUP, ZONE) VALUES (2,'Voice','1099','DICH VU 1099 VTC','VAS');</v>
      </c>
    </row>
    <row r="624" spans="1:8">
      <c r="A624" s="25" t="s">
        <v>2831</v>
      </c>
      <c r="B624" s="25" t="s">
        <v>306</v>
      </c>
      <c r="C624" s="25" t="s">
        <v>307</v>
      </c>
      <c r="D624">
        <v>2</v>
      </c>
      <c r="E624" s="25" t="s">
        <v>3110</v>
      </c>
      <c r="F624" t="str">
        <f t="shared" si="18"/>
        <v>NET_1268</v>
      </c>
      <c r="G624" t="str">
        <f>IF(ISNA(VLOOKUP(F624,$F$3:F623,1,0)),"","DUP!")</f>
        <v/>
      </c>
      <c r="H624" t="str">
        <f t="shared" si="19"/>
        <v>INSERT INTO ZONE_MAP (SERVICE_ID, SERVICE_NAME, CODE, NW_GROUP, ZONE) VALUES (2,'Voice','1268','INTERNET','NET');</v>
      </c>
    </row>
    <row r="625" spans="1:8">
      <c r="A625" s="25" t="s">
        <v>2832</v>
      </c>
      <c r="B625" s="25" t="s">
        <v>306</v>
      </c>
      <c r="C625" s="25" t="s">
        <v>307</v>
      </c>
      <c r="D625">
        <v>2</v>
      </c>
      <c r="E625" s="25" t="s">
        <v>3110</v>
      </c>
      <c r="F625" t="str">
        <f t="shared" si="18"/>
        <v>NET_1269</v>
      </c>
      <c r="G625" t="str">
        <f>IF(ISNA(VLOOKUP(F625,$F$3:F624,1,0)),"","DUP!")</f>
        <v/>
      </c>
      <c r="H625" t="str">
        <f t="shared" si="19"/>
        <v>INSERT INTO ZONE_MAP (SERVICE_ID, SERVICE_NAME, CODE, NW_GROUP, ZONE) VALUES (2,'Voice','1269','INTERNET','NET');</v>
      </c>
    </row>
    <row r="626" spans="1:8">
      <c r="A626" s="25" t="s">
        <v>2838</v>
      </c>
      <c r="B626" s="25" t="s">
        <v>2839</v>
      </c>
      <c r="C626" s="25" t="s">
        <v>293</v>
      </c>
      <c r="D626">
        <v>2</v>
      </c>
      <c r="E626" s="25" t="s">
        <v>3110</v>
      </c>
      <c r="F626" t="str">
        <f t="shared" si="18"/>
        <v>VAS_1510</v>
      </c>
      <c r="G626" t="str">
        <f>IF(ISNA(VLOOKUP(F626,$F$3:F625,1,0)),"","DUP!")</f>
        <v/>
      </c>
      <c r="H626" t="str">
        <f t="shared" si="19"/>
        <v>INSERT INTO ZONE_MAP (SERVICE_ID, SERVICE_NAME, CODE, NW_GROUP, ZONE) VALUES (2,'Voice','1510','VIDEO PLATFORM','VAS');</v>
      </c>
    </row>
    <row r="627" spans="1:8">
      <c r="A627" s="25" t="s">
        <v>2840</v>
      </c>
      <c r="B627" s="25" t="s">
        <v>2839</v>
      </c>
      <c r="C627" s="25" t="s">
        <v>293</v>
      </c>
      <c r="D627">
        <v>2</v>
      </c>
      <c r="E627" s="25" t="s">
        <v>3110</v>
      </c>
      <c r="F627" t="str">
        <f t="shared" si="18"/>
        <v>VAS_1511</v>
      </c>
      <c r="G627" t="str">
        <f>IF(ISNA(VLOOKUP(F627,$F$3:F626,1,0)),"","DUP!")</f>
        <v/>
      </c>
      <c r="H627" t="str">
        <f t="shared" si="19"/>
        <v>INSERT INTO ZONE_MAP (SERVICE_ID, SERVICE_NAME, CODE, NW_GROUP, ZONE) VALUES (2,'Voice','1511','VIDEO PLATFORM','VAS');</v>
      </c>
    </row>
    <row r="628" spans="1:8">
      <c r="A628" s="25" t="s">
        <v>2841</v>
      </c>
      <c r="B628" s="25" t="s">
        <v>2839</v>
      </c>
      <c r="C628" s="25" t="s">
        <v>293</v>
      </c>
      <c r="D628">
        <v>2</v>
      </c>
      <c r="E628" s="25" t="s">
        <v>3110</v>
      </c>
      <c r="F628" t="str">
        <f t="shared" si="18"/>
        <v>VAS_1512</v>
      </c>
      <c r="G628" t="str">
        <f>IF(ISNA(VLOOKUP(F628,$F$3:F627,1,0)),"","DUP!")</f>
        <v/>
      </c>
      <c r="H628" t="str">
        <f t="shared" si="19"/>
        <v>INSERT INTO ZONE_MAP (SERVICE_ID, SERVICE_NAME, CODE, NW_GROUP, ZONE) VALUES (2,'Voice','1512','VIDEO PLATFORM','VAS');</v>
      </c>
    </row>
    <row r="629" spans="1:8">
      <c r="A629" s="25" t="s">
        <v>2842</v>
      </c>
      <c r="B629" s="25" t="s">
        <v>2839</v>
      </c>
      <c r="C629" s="25" t="s">
        <v>293</v>
      </c>
      <c r="D629">
        <v>2</v>
      </c>
      <c r="E629" s="25" t="s">
        <v>3110</v>
      </c>
      <c r="F629" t="str">
        <f t="shared" si="18"/>
        <v>VAS_1513</v>
      </c>
      <c r="G629" t="str">
        <f>IF(ISNA(VLOOKUP(F629,$F$3:F628,1,0)),"","DUP!")</f>
        <v/>
      </c>
      <c r="H629" t="str">
        <f t="shared" si="19"/>
        <v>INSERT INTO ZONE_MAP (SERVICE_ID, SERVICE_NAME, CODE, NW_GROUP, ZONE) VALUES (2,'Voice','1513','VIDEO PLATFORM','VAS');</v>
      </c>
    </row>
    <row r="630" spans="1:8">
      <c r="A630" s="25" t="s">
        <v>2843</v>
      </c>
      <c r="B630" s="25" t="s">
        <v>2839</v>
      </c>
      <c r="C630" s="25" t="s">
        <v>293</v>
      </c>
      <c r="D630">
        <v>2</v>
      </c>
      <c r="E630" s="25" t="s">
        <v>3110</v>
      </c>
      <c r="F630" t="str">
        <f t="shared" si="18"/>
        <v>VAS_1514</v>
      </c>
      <c r="G630" t="str">
        <f>IF(ISNA(VLOOKUP(F630,$F$3:F629,1,0)),"","DUP!")</f>
        <v/>
      </c>
      <c r="H630" t="str">
        <f t="shared" si="19"/>
        <v>INSERT INTO ZONE_MAP (SERVICE_ID, SERVICE_NAME, CODE, NW_GROUP, ZONE) VALUES (2,'Voice','1514','VIDEO PLATFORM','VAS');</v>
      </c>
    </row>
    <row r="631" spans="1:8">
      <c r="A631" s="25" t="s">
        <v>2844</v>
      </c>
      <c r="B631" s="25" t="s">
        <v>2845</v>
      </c>
      <c r="C631" s="25" t="s">
        <v>293</v>
      </c>
      <c r="D631">
        <v>2</v>
      </c>
      <c r="E631" s="25" t="s">
        <v>3110</v>
      </c>
      <c r="F631" t="str">
        <f t="shared" si="18"/>
        <v>VAS_1515</v>
      </c>
      <c r="G631" t="str">
        <f>IF(ISNA(VLOOKUP(F631,$F$3:F630,1,0)),"","DUP!")</f>
        <v/>
      </c>
      <c r="H631" t="str">
        <f t="shared" si="19"/>
        <v>INSERT INTO ZONE_MAP (SERVICE_ID, SERVICE_NAME, CODE, NW_GROUP, ZONE) VALUES (2,'Voice','1515','HICHAT','VAS');</v>
      </c>
    </row>
    <row r="632" spans="1:8" ht="25.5">
      <c r="A632" s="25" t="s">
        <v>2846</v>
      </c>
      <c r="B632" s="25" t="s">
        <v>2847</v>
      </c>
      <c r="C632" s="25" t="s">
        <v>293</v>
      </c>
      <c r="D632">
        <v>2</v>
      </c>
      <c r="E632" s="25" t="s">
        <v>3110</v>
      </c>
      <c r="F632" t="str">
        <f t="shared" si="18"/>
        <v>VAS_1518</v>
      </c>
      <c r="G632" t="str">
        <f>IF(ISNA(VLOOKUP(F632,$F$3:F631,1,0)),"","DUP!")</f>
        <v/>
      </c>
      <c r="H632" t="str">
        <f t="shared" si="19"/>
        <v>INSERT INTO ZONE_MAP (SERVICE_ID, SERVICE_NAME, CODE, NW_GROUP, ZONE) VALUES (2,'Voice','1518','CONG THONG TIN VIDEO','VAS');</v>
      </c>
    </row>
    <row r="633" spans="1:8">
      <c r="A633" s="25" t="s">
        <v>2848</v>
      </c>
      <c r="B633" s="25" t="s">
        <v>2849</v>
      </c>
      <c r="C633" s="25" t="s">
        <v>293</v>
      </c>
      <c r="D633">
        <v>2</v>
      </c>
      <c r="E633" s="25" t="s">
        <v>3110</v>
      </c>
      <c r="F633" t="str">
        <f t="shared" si="18"/>
        <v>VAS_1519</v>
      </c>
      <c r="G633" t="str">
        <f>IF(ISNA(VLOOKUP(F633,$F$3:F632,1,0)),"","DUP!")</f>
        <v/>
      </c>
      <c r="H633" t="str">
        <f t="shared" si="19"/>
        <v>INSERT INTO ZONE_MAP (SERVICE_ID, SERVICE_NAME, CODE, NW_GROUP, ZONE) VALUES (2,'Voice','1519','TIN NHAN VIDEO','VAS');</v>
      </c>
    </row>
    <row r="634" spans="1:8">
      <c r="A634" s="25" t="s">
        <v>2850</v>
      </c>
      <c r="B634" s="25" t="s">
        <v>2851</v>
      </c>
      <c r="C634" s="25" t="s">
        <v>293</v>
      </c>
      <c r="D634">
        <v>2</v>
      </c>
      <c r="E634" s="25" t="s">
        <v>3110</v>
      </c>
      <c r="F634" t="str">
        <f t="shared" si="18"/>
        <v>VAS_1521</v>
      </c>
      <c r="G634" t="str">
        <f>IF(ISNA(VLOOKUP(F634,$F$3:F633,1,0)),"","DUP!")</f>
        <v/>
      </c>
      <c r="H634" t="str">
        <f t="shared" si="19"/>
        <v>INSERT INTO ZONE_MAP (SERVICE_ID, SERVICE_NAME, CODE, NW_GROUP, ZONE) VALUES (2,'Voice','1521','MAGIC CALL','VAS');</v>
      </c>
    </row>
    <row r="635" spans="1:8">
      <c r="A635" s="25" t="s">
        <v>3916</v>
      </c>
      <c r="B635" s="25" t="s">
        <v>2851</v>
      </c>
      <c r="C635" s="25" t="s">
        <v>293</v>
      </c>
      <c r="D635">
        <v>2</v>
      </c>
      <c r="E635" s="25" t="s">
        <v>3110</v>
      </c>
      <c r="F635" t="str">
        <f t="shared" si="18"/>
        <v>VAS_1522</v>
      </c>
      <c r="G635" t="str">
        <f>IF(ISNA(VLOOKUP(F635,$F$3:F634,1,0)),"","DUP!")</f>
        <v/>
      </c>
      <c r="H635" t="str">
        <f t="shared" si="19"/>
        <v>INSERT INTO ZONE_MAP (SERVICE_ID, SERVICE_NAME, CODE, NW_GROUP, ZONE) VALUES (2,'Voice','1522','MAGIC CALL','VAS');</v>
      </c>
    </row>
    <row r="636" spans="1:8">
      <c r="A636" s="25" t="s">
        <v>2852</v>
      </c>
      <c r="B636" s="25" t="s">
        <v>2853</v>
      </c>
      <c r="C636" s="25" t="s">
        <v>293</v>
      </c>
      <c r="D636">
        <v>2</v>
      </c>
      <c r="E636" s="25" t="s">
        <v>3110</v>
      </c>
      <c r="F636" t="str">
        <f t="shared" si="18"/>
        <v>VAS_1523</v>
      </c>
      <c r="G636" t="str">
        <f>IF(ISNA(VLOOKUP(F636,$F$3:F635,1,0)),"","DUP!")</f>
        <v/>
      </c>
      <c r="H636" t="str">
        <f t="shared" si="19"/>
        <v>INSERT INTO ZONE_MAP (SERVICE_ID, SERVICE_NAME, CODE, NW_GROUP, ZONE) VALUES (2,'Voice','1523','DV IP RADIO','VAS');</v>
      </c>
    </row>
    <row r="637" spans="1:8">
      <c r="A637" s="25" t="s">
        <v>3917</v>
      </c>
      <c r="B637" s="25" t="s">
        <v>3918</v>
      </c>
      <c r="C637" s="25" t="s">
        <v>293</v>
      </c>
      <c r="D637">
        <v>2</v>
      </c>
      <c r="E637" s="25" t="s">
        <v>3110</v>
      </c>
      <c r="F637" t="str">
        <f t="shared" si="18"/>
        <v>VAS_19000112</v>
      </c>
      <c r="G637" t="str">
        <f>IF(ISNA(VLOOKUP(F637,$F$3:F636,1,0)),"","DUP!")</f>
        <v/>
      </c>
      <c r="H637" t="str">
        <f t="shared" si="19"/>
        <v>INSERT INTO ZONE_MAP (SERVICE_ID, SERVICE_NAME, CODE, NW_GROUP, ZONE) VALUES (2,'Voice','19000112','DICH VU 1900 GTEL','VAS');</v>
      </c>
    </row>
    <row r="638" spans="1:8">
      <c r="A638" s="25" t="s">
        <v>3919</v>
      </c>
      <c r="B638" s="25" t="s">
        <v>3918</v>
      </c>
      <c r="C638" s="25" t="s">
        <v>293</v>
      </c>
      <c r="D638">
        <v>2</v>
      </c>
      <c r="E638" s="25" t="s">
        <v>3110</v>
      </c>
      <c r="F638" t="str">
        <f t="shared" si="18"/>
        <v>VAS_19000113</v>
      </c>
      <c r="G638" t="str">
        <f>IF(ISNA(VLOOKUP(F638,$F$3:F637,1,0)),"","DUP!")</f>
        <v/>
      </c>
      <c r="H638" t="str">
        <f t="shared" si="19"/>
        <v>INSERT INTO ZONE_MAP (SERVICE_ID, SERVICE_NAME, CODE, NW_GROUP, ZONE) VALUES (2,'Voice','19000113','DICH VU 1900 GTEL','VAS');</v>
      </c>
    </row>
    <row r="639" spans="1:8">
      <c r="A639" s="25" t="s">
        <v>3920</v>
      </c>
      <c r="B639" s="25" t="s">
        <v>3918</v>
      </c>
      <c r="C639" s="25" t="s">
        <v>293</v>
      </c>
      <c r="D639">
        <v>2</v>
      </c>
      <c r="E639" s="25" t="s">
        <v>3110</v>
      </c>
      <c r="F639" t="str">
        <f t="shared" si="18"/>
        <v>VAS_19000114</v>
      </c>
      <c r="G639" t="str">
        <f>IF(ISNA(VLOOKUP(F639,$F$3:F638,1,0)),"","DUP!")</f>
        <v/>
      </c>
      <c r="H639" t="str">
        <f t="shared" si="19"/>
        <v>INSERT INTO ZONE_MAP (SERVICE_ID, SERVICE_NAME, CODE, NW_GROUP, ZONE) VALUES (2,'Voice','19000114','DICH VU 1900 GTEL','VAS');</v>
      </c>
    </row>
    <row r="640" spans="1:8">
      <c r="A640" s="25" t="s">
        <v>3921</v>
      </c>
      <c r="B640" s="25" t="s">
        <v>3918</v>
      </c>
      <c r="C640" s="25" t="s">
        <v>293</v>
      </c>
      <c r="D640">
        <v>2</v>
      </c>
      <c r="E640" s="25" t="s">
        <v>3110</v>
      </c>
      <c r="F640" t="str">
        <f t="shared" si="18"/>
        <v>VAS_19000115</v>
      </c>
      <c r="G640" t="str">
        <f>IF(ISNA(VLOOKUP(F640,$F$3:F639,1,0)),"","DUP!")</f>
        <v/>
      </c>
      <c r="H640" t="str">
        <f t="shared" si="19"/>
        <v>INSERT INTO ZONE_MAP (SERVICE_ID, SERVICE_NAME, CODE, NW_GROUP, ZONE) VALUES (2,'Voice','19000115','DICH VU 1900 GTEL','VAS');</v>
      </c>
    </row>
    <row r="641" spans="1:8">
      <c r="A641" s="25" t="s">
        <v>2871</v>
      </c>
      <c r="B641" s="25" t="s">
        <v>2863</v>
      </c>
      <c r="C641" s="25" t="s">
        <v>293</v>
      </c>
      <c r="D641">
        <v>2</v>
      </c>
      <c r="E641" s="25" t="s">
        <v>3110</v>
      </c>
      <c r="F641" t="str">
        <f t="shared" si="18"/>
        <v>VAS_1900118</v>
      </c>
      <c r="G641" t="str">
        <f>IF(ISNA(VLOOKUP(F641,$F$3:F640,1,0)),"","DUP!")</f>
        <v/>
      </c>
      <c r="H641" t="str">
        <f t="shared" si="19"/>
        <v>INSERT INTO ZONE_MAP (SERVICE_ID, SERVICE_NAME, CODE, NW_GROUP, ZONE) VALUES (2,'Voice','1900118','DICH VU 1900','VAS');</v>
      </c>
    </row>
    <row r="642" spans="1:8">
      <c r="A642" s="25" t="s">
        <v>2892</v>
      </c>
      <c r="B642" s="25" t="s">
        <v>2863</v>
      </c>
      <c r="C642" s="25" t="s">
        <v>293</v>
      </c>
      <c r="D642">
        <v>2</v>
      </c>
      <c r="E642" s="25" t="s">
        <v>3110</v>
      </c>
      <c r="F642" t="str">
        <f t="shared" si="18"/>
        <v>VAS_1900198</v>
      </c>
      <c r="G642" t="str">
        <f>IF(ISNA(VLOOKUP(F642,$F$3:F641,1,0)),"","DUP!")</f>
        <v/>
      </c>
      <c r="H642" t="str">
        <f t="shared" si="19"/>
        <v>INSERT INTO ZONE_MAP (SERVICE_ID, SERVICE_NAME, CODE, NW_GROUP, ZONE) VALUES (2,'Voice','1900198','DICH VU 1900','VAS');</v>
      </c>
    </row>
    <row r="643" spans="1:8">
      <c r="A643" s="25" t="s">
        <v>2916</v>
      </c>
      <c r="B643" s="25" t="s">
        <v>2874</v>
      </c>
      <c r="C643" s="25" t="s">
        <v>293</v>
      </c>
      <c r="D643">
        <v>2</v>
      </c>
      <c r="E643" s="25" t="s">
        <v>3110</v>
      </c>
      <c r="F643" t="str">
        <f t="shared" si="18"/>
        <v>VAS_190059</v>
      </c>
      <c r="G643" t="str">
        <f>IF(ISNA(VLOOKUP(F643,$F$3:F642,1,0)),"","DUP!")</f>
        <v/>
      </c>
      <c r="H643" t="str">
        <f t="shared" si="19"/>
        <v>INSERT INTO ZONE_MAP (SERVICE_ID, SERVICE_NAME, CODE, NW_GROUP, ZONE) VALUES (2,'Voice','190059','GIAI TRI 1900','VAS');</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sheetPr>
    <tabColor rgb="FFFF0000"/>
  </sheetPr>
  <dimension ref="A1:K1458"/>
  <sheetViews>
    <sheetView topLeftCell="C1" workbookViewId="0">
      <selection activeCell="D32" sqref="D32"/>
    </sheetView>
  </sheetViews>
  <sheetFormatPr defaultRowHeight="15"/>
  <cols>
    <col min="1" max="1" width="13.140625" customWidth="1"/>
    <col min="2" max="2" width="9" bestFit="1" customWidth="1"/>
    <col min="3" max="3" width="14.140625" bestFit="1" customWidth="1"/>
    <col min="4" max="4" width="19.42578125" customWidth="1"/>
    <col min="5" max="5" width="11.85546875" bestFit="1" customWidth="1"/>
    <col min="6" max="6" width="13.7109375" bestFit="1" customWidth="1"/>
    <col min="7" max="7" width="16.140625" customWidth="1"/>
    <col min="8" max="8" width="17.85546875" customWidth="1"/>
    <col min="9" max="9" width="19.140625" bestFit="1" customWidth="1"/>
    <col min="10" max="10" width="16" customWidth="1"/>
    <col min="11" max="11" width="14.28515625" customWidth="1"/>
  </cols>
  <sheetData>
    <row r="1" spans="1:11" ht="25.5">
      <c r="A1" s="24" t="s">
        <v>9404</v>
      </c>
      <c r="B1" s="24" t="s">
        <v>238</v>
      </c>
      <c r="C1" s="24" t="s">
        <v>9034</v>
      </c>
      <c r="D1" s="24" t="s">
        <v>3114</v>
      </c>
      <c r="E1" s="24" t="s">
        <v>239</v>
      </c>
      <c r="F1" s="24" t="s">
        <v>3108</v>
      </c>
      <c r="G1" s="24" t="s">
        <v>3112</v>
      </c>
      <c r="H1" s="24" t="s">
        <v>3111</v>
      </c>
      <c r="I1" s="24" t="s">
        <v>9113</v>
      </c>
      <c r="J1" s="24" t="s">
        <v>9116</v>
      </c>
      <c r="K1" s="24" t="s">
        <v>9350</v>
      </c>
    </row>
    <row r="2" spans="1:11">
      <c r="B2" s="24"/>
      <c r="C2" s="24"/>
      <c r="D2" s="24"/>
      <c r="E2" s="24"/>
      <c r="F2" s="24"/>
      <c r="G2" s="24"/>
      <c r="H2" s="24"/>
      <c r="J2" t="s">
        <v>3113</v>
      </c>
      <c r="K2" t="str">
        <f>"Delete from "&amp;K1&amp;";"</f>
        <v>Delete from SQL;</v>
      </c>
    </row>
    <row r="3" spans="1:11">
      <c r="B3" s="26">
        <v>7</v>
      </c>
      <c r="C3" s="26" t="str">
        <f>"00"&amp;B3</f>
        <v>007</v>
      </c>
      <c r="D3" s="25" t="s">
        <v>3115</v>
      </c>
      <c r="E3" s="25" t="s">
        <v>3116</v>
      </c>
      <c r="F3" s="25" t="s">
        <v>3117</v>
      </c>
      <c r="G3">
        <v>11</v>
      </c>
      <c r="H3" s="25" t="s">
        <v>3118</v>
      </c>
      <c r="I3" t="str">
        <f>H3&amp;"_"&amp;B3</f>
        <v>VoIP_7</v>
      </c>
      <c r="K3" t="str">
        <f>IF(J3="DUP!","","INSERT INTO ZONE_MAP (SERVICE_ID, SERVICE_NAME, CODE, NW_GROUP, ZONE) VALUES ("&amp;G3&amp;",'"&amp;H3&amp;"','"&amp;C3&amp;"','"&amp;D3&amp;"','INTERNATIONAL');")</f>
        <v>INSERT INTO ZONE_MAP (SERVICE_ID, SERVICE_NAME, CODE, NW_GROUP, ZONE) VALUES (11,'VoIP','007','RUSSIA','INTERNATIONAL');</v>
      </c>
    </row>
    <row r="4" spans="1:11">
      <c r="B4" s="26">
        <v>20</v>
      </c>
      <c r="C4" s="26" t="str">
        <f t="shared" ref="C4:C67" si="0">"00"&amp;B4</f>
        <v>0020</v>
      </c>
      <c r="D4" s="25" t="s">
        <v>3119</v>
      </c>
      <c r="E4" s="25" t="s">
        <v>3116</v>
      </c>
      <c r="F4" s="25" t="s">
        <v>3117</v>
      </c>
      <c r="G4">
        <v>11</v>
      </c>
      <c r="H4" s="25" t="s">
        <v>3118</v>
      </c>
      <c r="I4" t="str">
        <f t="shared" ref="I4:I67" si="1">H4&amp;"_"&amp;B4</f>
        <v>VoIP_20</v>
      </c>
      <c r="J4" t="str">
        <f>IF(ISNA(VLOOKUP(I4,$I$3:I3,1,0)),"","DUP!")</f>
        <v/>
      </c>
      <c r="K4" t="str">
        <f t="shared" ref="K4:K67" si="2">IF(J4="DUP!","","INSERT INTO ZONE_MAP (SERVICE_ID, SERVICE_NAME, CODE, NW_GROUP, ZONE) VALUES ("&amp;G4&amp;",'"&amp;H4&amp;"','"&amp;C4&amp;"','"&amp;D4&amp;"','INTERNATIONAL');")</f>
        <v>INSERT INTO ZONE_MAP (SERVICE_ID, SERVICE_NAME, CODE, NW_GROUP, ZONE) VALUES (11,'VoIP','0020','EGYPT','INTERNATIONAL');</v>
      </c>
    </row>
    <row r="5" spans="1:11">
      <c r="B5" s="26">
        <v>21</v>
      </c>
      <c r="C5" s="26" t="str">
        <f t="shared" si="0"/>
        <v>0021</v>
      </c>
      <c r="D5" s="25" t="s">
        <v>3120</v>
      </c>
      <c r="E5" s="25" t="s">
        <v>3116</v>
      </c>
      <c r="F5" s="25" t="s">
        <v>3117</v>
      </c>
      <c r="G5">
        <v>11</v>
      </c>
      <c r="H5" s="25" t="s">
        <v>3118</v>
      </c>
      <c r="I5" t="str">
        <f t="shared" si="1"/>
        <v>VoIP_21</v>
      </c>
      <c r="J5" t="str">
        <f>IF(ISNA(VLOOKUP(I5,$I$3:I4,1,0)),"","DUP!")</f>
        <v/>
      </c>
      <c r="K5" t="str">
        <f t="shared" si="2"/>
        <v>INSERT INTO ZONE_MAP (SERVICE_ID, SERVICE_NAME, CODE, NW_GROUP, ZONE) VALUES (11,'VoIP','0021','WESTERN SAHARA','INTERNATIONAL');</v>
      </c>
    </row>
    <row r="6" spans="1:11">
      <c r="B6" s="26">
        <v>27</v>
      </c>
      <c r="C6" s="26" t="str">
        <f t="shared" si="0"/>
        <v>0027</v>
      </c>
      <c r="D6" s="25" t="s">
        <v>3121</v>
      </c>
      <c r="E6" s="25" t="s">
        <v>3116</v>
      </c>
      <c r="F6" s="25" t="s">
        <v>3117</v>
      </c>
      <c r="G6">
        <v>11</v>
      </c>
      <c r="H6" s="25" t="s">
        <v>3118</v>
      </c>
      <c r="I6" t="str">
        <f t="shared" si="1"/>
        <v>VoIP_27</v>
      </c>
      <c r="J6" t="str">
        <f>IF(ISNA(VLOOKUP(I6,$I$3:I5,1,0)),"","DUP!")</f>
        <v/>
      </c>
      <c r="K6" t="str">
        <f t="shared" si="2"/>
        <v>INSERT INTO ZONE_MAP (SERVICE_ID, SERVICE_NAME, CODE, NW_GROUP, ZONE) VALUES (11,'VoIP','0027','SOUTH AFRICA','INTERNATIONAL');</v>
      </c>
    </row>
    <row r="7" spans="1:11">
      <c r="B7" s="26">
        <v>30</v>
      </c>
      <c r="C7" s="26" t="str">
        <f t="shared" si="0"/>
        <v>0030</v>
      </c>
      <c r="D7" s="25" t="s">
        <v>3122</v>
      </c>
      <c r="E7" s="25" t="s">
        <v>3116</v>
      </c>
      <c r="F7" s="25" t="s">
        <v>3117</v>
      </c>
      <c r="G7">
        <v>11</v>
      </c>
      <c r="H7" s="25" t="s">
        <v>3118</v>
      </c>
      <c r="I7" t="str">
        <f t="shared" si="1"/>
        <v>VoIP_30</v>
      </c>
      <c r="J7" t="str">
        <f>IF(ISNA(VLOOKUP(I7,$I$3:I6,1,0)),"","DUP!")</f>
        <v/>
      </c>
      <c r="K7" t="str">
        <f t="shared" si="2"/>
        <v>INSERT INTO ZONE_MAP (SERVICE_ID, SERVICE_NAME, CODE, NW_GROUP, ZONE) VALUES (11,'VoIP','0030','GREECE','INTERNATIONAL');</v>
      </c>
    </row>
    <row r="8" spans="1:11">
      <c r="B8" s="26">
        <v>31</v>
      </c>
      <c r="C8" s="26" t="str">
        <f t="shared" si="0"/>
        <v>0031</v>
      </c>
      <c r="D8" s="25" t="s">
        <v>3123</v>
      </c>
      <c r="E8" s="25" t="s">
        <v>3116</v>
      </c>
      <c r="F8" s="25" t="s">
        <v>3117</v>
      </c>
      <c r="G8">
        <v>11</v>
      </c>
      <c r="H8" s="25" t="s">
        <v>3118</v>
      </c>
      <c r="I8" t="str">
        <f t="shared" si="1"/>
        <v>VoIP_31</v>
      </c>
      <c r="J8" t="str">
        <f>IF(ISNA(VLOOKUP(I8,$I$3:I7,1,0)),"","DUP!")</f>
        <v/>
      </c>
      <c r="K8" t="str">
        <f t="shared" si="2"/>
        <v>INSERT INTO ZONE_MAP (SERVICE_ID, SERVICE_NAME, CODE, NW_GROUP, ZONE) VALUES (11,'VoIP','0031','NETHERLANDS','INTERNATIONAL');</v>
      </c>
    </row>
    <row r="9" spans="1:11">
      <c r="B9" s="26">
        <v>32</v>
      </c>
      <c r="C9" s="26" t="str">
        <f t="shared" si="0"/>
        <v>0032</v>
      </c>
      <c r="D9" s="25" t="s">
        <v>3124</v>
      </c>
      <c r="E9" s="25" t="s">
        <v>3116</v>
      </c>
      <c r="F9" s="25" t="s">
        <v>3117</v>
      </c>
      <c r="G9">
        <v>11</v>
      </c>
      <c r="H9" s="25" t="s">
        <v>3118</v>
      </c>
      <c r="I9" t="str">
        <f t="shared" si="1"/>
        <v>VoIP_32</v>
      </c>
      <c r="J9" t="str">
        <f>IF(ISNA(VLOOKUP(I9,$I$3:I8,1,0)),"","DUP!")</f>
        <v/>
      </c>
      <c r="K9" t="str">
        <f t="shared" si="2"/>
        <v>INSERT INTO ZONE_MAP (SERVICE_ID, SERVICE_NAME, CODE, NW_GROUP, ZONE) VALUES (11,'VoIP','0032','BELGIUM','INTERNATIONAL');</v>
      </c>
    </row>
    <row r="10" spans="1:11">
      <c r="B10" s="26">
        <v>33</v>
      </c>
      <c r="C10" s="26" t="str">
        <f t="shared" si="0"/>
        <v>0033</v>
      </c>
      <c r="D10" s="25" t="s">
        <v>3125</v>
      </c>
      <c r="E10" s="25" t="s">
        <v>3116</v>
      </c>
      <c r="F10" s="25" t="s">
        <v>3117</v>
      </c>
      <c r="G10">
        <v>11</v>
      </c>
      <c r="H10" s="25" t="s">
        <v>3118</v>
      </c>
      <c r="I10" t="str">
        <f t="shared" si="1"/>
        <v>VoIP_33</v>
      </c>
      <c r="J10" t="str">
        <f>IF(ISNA(VLOOKUP(I10,$I$3:I9,1,0)),"","DUP!")</f>
        <v/>
      </c>
      <c r="K10" t="str">
        <f t="shared" si="2"/>
        <v>INSERT INTO ZONE_MAP (SERVICE_ID, SERVICE_NAME, CODE, NW_GROUP, ZONE) VALUES (11,'VoIP','0033','FRANCE','INTERNATIONAL');</v>
      </c>
    </row>
    <row r="11" spans="1:11">
      <c r="B11" s="26">
        <v>34</v>
      </c>
      <c r="C11" s="26" t="str">
        <f t="shared" si="0"/>
        <v>0034</v>
      </c>
      <c r="D11" s="25" t="s">
        <v>3126</v>
      </c>
      <c r="E11" s="25" t="s">
        <v>3116</v>
      </c>
      <c r="F11" s="25" t="s">
        <v>3117</v>
      </c>
      <c r="G11">
        <v>11</v>
      </c>
      <c r="H11" s="25" t="s">
        <v>3118</v>
      </c>
      <c r="I11" t="str">
        <f t="shared" si="1"/>
        <v>VoIP_34</v>
      </c>
      <c r="J11" t="str">
        <f>IF(ISNA(VLOOKUP(I11,$I$3:I10,1,0)),"","DUP!")</f>
        <v/>
      </c>
      <c r="K11" t="str">
        <f t="shared" si="2"/>
        <v>INSERT INTO ZONE_MAP (SERVICE_ID, SERVICE_NAME, CODE, NW_GROUP, ZONE) VALUES (11,'VoIP','0034','SPAIN','INTERNATIONAL');</v>
      </c>
    </row>
    <row r="12" spans="1:11">
      <c r="B12" s="26">
        <v>36</v>
      </c>
      <c r="C12" s="26" t="str">
        <f t="shared" si="0"/>
        <v>0036</v>
      </c>
      <c r="D12" s="25" t="s">
        <v>3127</v>
      </c>
      <c r="E12" s="25" t="s">
        <v>3116</v>
      </c>
      <c r="F12" s="25" t="s">
        <v>3117</v>
      </c>
      <c r="G12">
        <v>11</v>
      </c>
      <c r="H12" s="25" t="s">
        <v>3118</v>
      </c>
      <c r="I12" t="str">
        <f t="shared" si="1"/>
        <v>VoIP_36</v>
      </c>
      <c r="J12" t="str">
        <f>IF(ISNA(VLOOKUP(I12,$I$3:I11,1,0)),"","DUP!")</f>
        <v/>
      </c>
      <c r="K12" t="str">
        <f t="shared" si="2"/>
        <v>INSERT INTO ZONE_MAP (SERVICE_ID, SERVICE_NAME, CODE, NW_GROUP, ZONE) VALUES (11,'VoIP','0036','HUNGARY','INTERNATIONAL');</v>
      </c>
    </row>
    <row r="13" spans="1:11">
      <c r="B13" s="26">
        <v>39</v>
      </c>
      <c r="C13" s="26" t="str">
        <f t="shared" si="0"/>
        <v>0039</v>
      </c>
      <c r="D13" s="25" t="s">
        <v>3128</v>
      </c>
      <c r="E13" s="25" t="s">
        <v>3116</v>
      </c>
      <c r="F13" s="25" t="s">
        <v>3117</v>
      </c>
      <c r="G13">
        <v>11</v>
      </c>
      <c r="H13" s="25" t="s">
        <v>3118</v>
      </c>
      <c r="I13" t="str">
        <f t="shared" si="1"/>
        <v>VoIP_39</v>
      </c>
      <c r="J13" t="str">
        <f>IF(ISNA(VLOOKUP(I13,$I$3:I12,1,0)),"","DUP!")</f>
        <v/>
      </c>
      <c r="K13" t="str">
        <f t="shared" si="2"/>
        <v>INSERT INTO ZONE_MAP (SERVICE_ID, SERVICE_NAME, CODE, NW_GROUP, ZONE) VALUES (11,'VoIP','0039','ITALY','INTERNATIONAL');</v>
      </c>
    </row>
    <row r="14" spans="1:11">
      <c r="B14" s="26">
        <v>40</v>
      </c>
      <c r="C14" s="26" t="str">
        <f t="shared" si="0"/>
        <v>0040</v>
      </c>
      <c r="D14" s="25" t="s">
        <v>3129</v>
      </c>
      <c r="E14" s="25" t="s">
        <v>3116</v>
      </c>
      <c r="F14" s="25" t="s">
        <v>3117</v>
      </c>
      <c r="G14">
        <v>11</v>
      </c>
      <c r="H14" s="25" t="s">
        <v>3118</v>
      </c>
      <c r="I14" t="str">
        <f t="shared" si="1"/>
        <v>VoIP_40</v>
      </c>
      <c r="J14" t="str">
        <f>IF(ISNA(VLOOKUP(I14,$I$3:I13,1,0)),"","DUP!")</f>
        <v/>
      </c>
      <c r="K14" t="str">
        <f t="shared" si="2"/>
        <v>INSERT INTO ZONE_MAP (SERVICE_ID, SERVICE_NAME, CODE, NW_GROUP, ZONE) VALUES (11,'VoIP','0040','ROMANIA','INTERNATIONAL');</v>
      </c>
    </row>
    <row r="15" spans="1:11">
      <c r="B15" s="26">
        <v>41</v>
      </c>
      <c r="C15" s="26" t="str">
        <f t="shared" si="0"/>
        <v>0041</v>
      </c>
      <c r="D15" s="25" t="s">
        <v>3130</v>
      </c>
      <c r="E15" s="25" t="s">
        <v>3116</v>
      </c>
      <c r="F15" s="25" t="s">
        <v>3117</v>
      </c>
      <c r="G15">
        <v>11</v>
      </c>
      <c r="H15" s="25" t="s">
        <v>3118</v>
      </c>
      <c r="I15" t="str">
        <f t="shared" si="1"/>
        <v>VoIP_41</v>
      </c>
      <c r="J15" t="str">
        <f>IF(ISNA(VLOOKUP(I15,$I$3:I14,1,0)),"","DUP!")</f>
        <v/>
      </c>
      <c r="K15" t="str">
        <f t="shared" si="2"/>
        <v>INSERT INTO ZONE_MAP (SERVICE_ID, SERVICE_NAME, CODE, NW_GROUP, ZONE) VALUES (11,'VoIP','0041','SWITZERLAND','INTERNATIONAL');</v>
      </c>
    </row>
    <row r="16" spans="1:11">
      <c r="B16" s="26">
        <v>43</v>
      </c>
      <c r="C16" s="26" t="str">
        <f t="shared" si="0"/>
        <v>0043</v>
      </c>
      <c r="D16" s="25" t="s">
        <v>3131</v>
      </c>
      <c r="E16" s="25" t="s">
        <v>3116</v>
      </c>
      <c r="F16" s="25" t="s">
        <v>3117</v>
      </c>
      <c r="G16">
        <v>11</v>
      </c>
      <c r="H16" s="25" t="s">
        <v>3118</v>
      </c>
      <c r="I16" t="str">
        <f t="shared" si="1"/>
        <v>VoIP_43</v>
      </c>
      <c r="J16" t="str">
        <f>IF(ISNA(VLOOKUP(I16,$I$3:I15,1,0)),"","DUP!")</f>
        <v/>
      </c>
      <c r="K16" t="str">
        <f t="shared" si="2"/>
        <v>INSERT INTO ZONE_MAP (SERVICE_ID, SERVICE_NAME, CODE, NW_GROUP, ZONE) VALUES (11,'VoIP','0043','AUSTRIA','INTERNATIONAL');</v>
      </c>
    </row>
    <row r="17" spans="2:11">
      <c r="B17" s="26">
        <v>44</v>
      </c>
      <c r="C17" s="26" t="str">
        <f t="shared" si="0"/>
        <v>0044</v>
      </c>
      <c r="D17" s="25" t="s">
        <v>3132</v>
      </c>
      <c r="E17" s="25" t="s">
        <v>3116</v>
      </c>
      <c r="F17" s="25" t="s">
        <v>3117</v>
      </c>
      <c r="G17">
        <v>11</v>
      </c>
      <c r="H17" s="25" t="s">
        <v>3118</v>
      </c>
      <c r="I17" t="str">
        <f t="shared" si="1"/>
        <v>VoIP_44</v>
      </c>
      <c r="J17" t="str">
        <f>IF(ISNA(VLOOKUP(I17,$I$3:I16,1,0)),"","DUP!")</f>
        <v/>
      </c>
      <c r="K17" t="str">
        <f t="shared" si="2"/>
        <v>INSERT INTO ZONE_MAP (SERVICE_ID, SERVICE_NAME, CODE, NW_GROUP, ZONE) VALUES (11,'VoIP','0044','UK','INTERNATIONAL');</v>
      </c>
    </row>
    <row r="18" spans="2:11">
      <c r="B18" s="26">
        <v>45</v>
      </c>
      <c r="C18" s="26" t="str">
        <f t="shared" si="0"/>
        <v>0045</v>
      </c>
      <c r="D18" s="25" t="s">
        <v>3133</v>
      </c>
      <c r="E18" s="25" t="s">
        <v>3116</v>
      </c>
      <c r="F18" s="25" t="s">
        <v>3117</v>
      </c>
      <c r="G18">
        <v>11</v>
      </c>
      <c r="H18" s="25" t="s">
        <v>3118</v>
      </c>
      <c r="I18" t="str">
        <f t="shared" si="1"/>
        <v>VoIP_45</v>
      </c>
      <c r="J18" t="str">
        <f>IF(ISNA(VLOOKUP(I18,$I$3:I17,1,0)),"","DUP!")</f>
        <v/>
      </c>
      <c r="K18" t="str">
        <f t="shared" si="2"/>
        <v>INSERT INTO ZONE_MAP (SERVICE_ID, SERVICE_NAME, CODE, NW_GROUP, ZONE) VALUES (11,'VoIP','0045','DENMARK','INTERNATIONAL');</v>
      </c>
    </row>
    <row r="19" spans="2:11">
      <c r="B19" s="26">
        <v>46</v>
      </c>
      <c r="C19" s="26" t="str">
        <f t="shared" si="0"/>
        <v>0046</v>
      </c>
      <c r="D19" s="25" t="s">
        <v>3134</v>
      </c>
      <c r="E19" s="25" t="s">
        <v>3116</v>
      </c>
      <c r="F19" s="25" t="s">
        <v>3117</v>
      </c>
      <c r="G19">
        <v>11</v>
      </c>
      <c r="H19" s="25" t="s">
        <v>3118</v>
      </c>
      <c r="I19" t="str">
        <f t="shared" si="1"/>
        <v>VoIP_46</v>
      </c>
      <c r="J19" t="str">
        <f>IF(ISNA(VLOOKUP(I19,$I$3:I18,1,0)),"","DUP!")</f>
        <v/>
      </c>
      <c r="K19" t="str">
        <f t="shared" si="2"/>
        <v>INSERT INTO ZONE_MAP (SERVICE_ID, SERVICE_NAME, CODE, NW_GROUP, ZONE) VALUES (11,'VoIP','0046','SWEDEN','INTERNATIONAL');</v>
      </c>
    </row>
    <row r="20" spans="2:11">
      <c r="B20" s="26">
        <v>47</v>
      </c>
      <c r="C20" s="26" t="str">
        <f t="shared" si="0"/>
        <v>0047</v>
      </c>
      <c r="D20" s="25" t="s">
        <v>3135</v>
      </c>
      <c r="E20" s="25" t="s">
        <v>3116</v>
      </c>
      <c r="F20" s="25" t="s">
        <v>3117</v>
      </c>
      <c r="G20">
        <v>11</v>
      </c>
      <c r="H20" s="25" t="s">
        <v>3118</v>
      </c>
      <c r="I20" t="str">
        <f t="shared" si="1"/>
        <v>VoIP_47</v>
      </c>
      <c r="J20" t="str">
        <f>IF(ISNA(VLOOKUP(I20,$I$3:I19,1,0)),"","DUP!")</f>
        <v/>
      </c>
      <c r="K20" t="str">
        <f t="shared" si="2"/>
        <v>INSERT INTO ZONE_MAP (SERVICE_ID, SERVICE_NAME, CODE, NW_GROUP, ZONE) VALUES (11,'VoIP','0047','NORWAY','INTERNATIONAL');</v>
      </c>
    </row>
    <row r="21" spans="2:11">
      <c r="B21" s="26">
        <v>48</v>
      </c>
      <c r="C21" s="26" t="str">
        <f t="shared" si="0"/>
        <v>0048</v>
      </c>
      <c r="D21" s="25" t="s">
        <v>3136</v>
      </c>
      <c r="E21" s="25" t="s">
        <v>3116</v>
      </c>
      <c r="F21" s="25" t="s">
        <v>3117</v>
      </c>
      <c r="G21">
        <v>11</v>
      </c>
      <c r="H21" s="25" t="s">
        <v>3118</v>
      </c>
      <c r="I21" t="str">
        <f t="shared" si="1"/>
        <v>VoIP_48</v>
      </c>
      <c r="J21" t="str">
        <f>IF(ISNA(VLOOKUP(I21,$I$3:I20,1,0)),"","DUP!")</f>
        <v/>
      </c>
      <c r="K21" t="str">
        <f t="shared" si="2"/>
        <v>INSERT INTO ZONE_MAP (SERVICE_ID, SERVICE_NAME, CODE, NW_GROUP, ZONE) VALUES (11,'VoIP','0048','POLAND','INTERNATIONAL');</v>
      </c>
    </row>
    <row r="22" spans="2:11">
      <c r="B22" s="26">
        <v>49</v>
      </c>
      <c r="C22" s="26" t="str">
        <f t="shared" si="0"/>
        <v>0049</v>
      </c>
      <c r="D22" s="25" t="s">
        <v>3137</v>
      </c>
      <c r="E22" s="25" t="s">
        <v>3116</v>
      </c>
      <c r="F22" s="25" t="s">
        <v>3117</v>
      </c>
      <c r="G22">
        <v>11</v>
      </c>
      <c r="H22" s="25" t="s">
        <v>3118</v>
      </c>
      <c r="I22" t="str">
        <f t="shared" si="1"/>
        <v>VoIP_49</v>
      </c>
      <c r="J22" t="str">
        <f>IF(ISNA(VLOOKUP(I22,$I$3:I21,1,0)),"","DUP!")</f>
        <v/>
      </c>
      <c r="K22" t="str">
        <f t="shared" si="2"/>
        <v>INSERT INTO ZONE_MAP (SERVICE_ID, SERVICE_NAME, CODE, NW_GROUP, ZONE) VALUES (11,'VoIP','0049','GERMANY (F.R. OF)','INTERNATIONAL');</v>
      </c>
    </row>
    <row r="23" spans="2:11">
      <c r="B23" s="26">
        <v>51</v>
      </c>
      <c r="C23" s="26" t="str">
        <f t="shared" si="0"/>
        <v>0051</v>
      </c>
      <c r="D23" s="25" t="s">
        <v>3138</v>
      </c>
      <c r="E23" s="25" t="s">
        <v>3116</v>
      </c>
      <c r="F23" s="25" t="s">
        <v>3117</v>
      </c>
      <c r="G23">
        <v>11</v>
      </c>
      <c r="H23" s="25" t="s">
        <v>3118</v>
      </c>
      <c r="I23" t="str">
        <f t="shared" si="1"/>
        <v>VoIP_51</v>
      </c>
      <c r="J23" t="str">
        <f>IF(ISNA(VLOOKUP(I23,$I$3:I22,1,0)),"","DUP!")</f>
        <v/>
      </c>
      <c r="K23" t="str">
        <f t="shared" si="2"/>
        <v>INSERT INTO ZONE_MAP (SERVICE_ID, SERVICE_NAME, CODE, NW_GROUP, ZONE) VALUES (11,'VoIP','0051','PERU','INTERNATIONAL');</v>
      </c>
    </row>
    <row r="24" spans="2:11">
      <c r="B24" s="26">
        <v>52</v>
      </c>
      <c r="C24" s="26" t="str">
        <f t="shared" si="0"/>
        <v>0052</v>
      </c>
      <c r="D24" s="25" t="s">
        <v>3139</v>
      </c>
      <c r="E24" s="25" t="s">
        <v>3116</v>
      </c>
      <c r="F24" s="25" t="s">
        <v>3117</v>
      </c>
      <c r="G24">
        <v>11</v>
      </c>
      <c r="H24" s="25" t="s">
        <v>3118</v>
      </c>
      <c r="I24" t="str">
        <f t="shared" si="1"/>
        <v>VoIP_52</v>
      </c>
      <c r="J24" t="str">
        <f>IF(ISNA(VLOOKUP(I24,$I$3:I23,1,0)),"","DUP!")</f>
        <v/>
      </c>
      <c r="K24" t="str">
        <f t="shared" si="2"/>
        <v>INSERT INTO ZONE_MAP (SERVICE_ID, SERVICE_NAME, CODE, NW_GROUP, ZONE) VALUES (11,'VoIP','0052','MEXICO','INTERNATIONAL');</v>
      </c>
    </row>
    <row r="25" spans="2:11">
      <c r="B25" s="26">
        <v>53</v>
      </c>
      <c r="C25" s="26" t="str">
        <f t="shared" si="0"/>
        <v>0053</v>
      </c>
      <c r="D25" s="25" t="s">
        <v>3140</v>
      </c>
      <c r="E25" s="25" t="s">
        <v>3116</v>
      </c>
      <c r="F25" s="25" t="s">
        <v>3117</v>
      </c>
      <c r="G25">
        <v>11</v>
      </c>
      <c r="H25" s="25" t="s">
        <v>3118</v>
      </c>
      <c r="I25" t="str">
        <f t="shared" si="1"/>
        <v>VoIP_53</v>
      </c>
      <c r="J25" t="str">
        <f>IF(ISNA(VLOOKUP(I25,$I$3:I24,1,0)),"","DUP!")</f>
        <v/>
      </c>
      <c r="K25" t="str">
        <f t="shared" si="2"/>
        <v>INSERT INTO ZONE_MAP (SERVICE_ID, SERVICE_NAME, CODE, NW_GROUP, ZONE) VALUES (11,'VoIP','0053','CUBA','INTERNATIONAL');</v>
      </c>
    </row>
    <row r="26" spans="2:11">
      <c r="B26" s="26">
        <v>54</v>
      </c>
      <c r="C26" s="26" t="str">
        <f t="shared" si="0"/>
        <v>0054</v>
      </c>
      <c r="D26" s="25" t="s">
        <v>3141</v>
      </c>
      <c r="E26" s="25" t="s">
        <v>3116</v>
      </c>
      <c r="F26" s="25" t="s">
        <v>3117</v>
      </c>
      <c r="G26">
        <v>11</v>
      </c>
      <c r="H26" s="25" t="s">
        <v>3118</v>
      </c>
      <c r="I26" t="str">
        <f t="shared" si="1"/>
        <v>VoIP_54</v>
      </c>
      <c r="J26" t="str">
        <f>IF(ISNA(VLOOKUP(I26,$I$3:I25,1,0)),"","DUP!")</f>
        <v/>
      </c>
      <c r="K26" t="str">
        <f t="shared" si="2"/>
        <v>INSERT INTO ZONE_MAP (SERVICE_ID, SERVICE_NAME, CODE, NW_GROUP, ZONE) VALUES (11,'VoIP','0054','ARGENTINA','INTERNATIONAL');</v>
      </c>
    </row>
    <row r="27" spans="2:11">
      <c r="B27" s="26">
        <v>55</v>
      </c>
      <c r="C27" s="26" t="str">
        <f t="shared" si="0"/>
        <v>0055</v>
      </c>
      <c r="D27" s="25" t="s">
        <v>3142</v>
      </c>
      <c r="E27" s="25" t="s">
        <v>3116</v>
      </c>
      <c r="F27" s="25" t="s">
        <v>3117</v>
      </c>
      <c r="G27">
        <v>11</v>
      </c>
      <c r="H27" s="25" t="s">
        <v>3118</v>
      </c>
      <c r="I27" t="str">
        <f t="shared" si="1"/>
        <v>VoIP_55</v>
      </c>
      <c r="J27" t="str">
        <f>IF(ISNA(VLOOKUP(I27,$I$3:I26,1,0)),"","DUP!")</f>
        <v/>
      </c>
      <c r="K27" t="str">
        <f t="shared" si="2"/>
        <v>INSERT INTO ZONE_MAP (SERVICE_ID, SERVICE_NAME, CODE, NW_GROUP, ZONE) VALUES (11,'VoIP','0055','BRAZIL','INTERNATIONAL');</v>
      </c>
    </row>
    <row r="28" spans="2:11">
      <c r="B28" s="26">
        <v>56</v>
      </c>
      <c r="C28" s="26" t="str">
        <f t="shared" si="0"/>
        <v>0056</v>
      </c>
      <c r="D28" s="25" t="s">
        <v>3143</v>
      </c>
      <c r="E28" s="25" t="s">
        <v>3116</v>
      </c>
      <c r="F28" s="25" t="s">
        <v>3117</v>
      </c>
      <c r="G28">
        <v>11</v>
      </c>
      <c r="H28" s="25" t="s">
        <v>3118</v>
      </c>
      <c r="I28" t="str">
        <f t="shared" si="1"/>
        <v>VoIP_56</v>
      </c>
      <c r="J28" t="str">
        <f>IF(ISNA(VLOOKUP(I28,$I$3:I27,1,0)),"","DUP!")</f>
        <v/>
      </c>
      <c r="K28" t="str">
        <f t="shared" si="2"/>
        <v>INSERT INTO ZONE_MAP (SERVICE_ID, SERVICE_NAME, CODE, NW_GROUP, ZONE) VALUES (11,'VoIP','0056','CHILE','INTERNATIONAL');</v>
      </c>
    </row>
    <row r="29" spans="2:11">
      <c r="B29" s="26">
        <v>57</v>
      </c>
      <c r="C29" s="26" t="str">
        <f t="shared" si="0"/>
        <v>0057</v>
      </c>
      <c r="D29" s="25" t="s">
        <v>3144</v>
      </c>
      <c r="E29" s="25" t="s">
        <v>3116</v>
      </c>
      <c r="F29" s="25" t="s">
        <v>3117</v>
      </c>
      <c r="G29">
        <v>11</v>
      </c>
      <c r="H29" s="25" t="s">
        <v>3118</v>
      </c>
      <c r="I29" t="str">
        <f t="shared" si="1"/>
        <v>VoIP_57</v>
      </c>
      <c r="J29" t="str">
        <f>IF(ISNA(VLOOKUP(I29,$I$3:I28,1,0)),"","DUP!")</f>
        <v/>
      </c>
      <c r="K29" t="str">
        <f t="shared" si="2"/>
        <v>INSERT INTO ZONE_MAP (SERVICE_ID, SERVICE_NAME, CODE, NW_GROUP, ZONE) VALUES (11,'VoIP','0057','COLOMBIA','INTERNATIONAL');</v>
      </c>
    </row>
    <row r="30" spans="2:11">
      <c r="B30" s="26">
        <v>58</v>
      </c>
      <c r="C30" s="26" t="str">
        <f t="shared" si="0"/>
        <v>0058</v>
      </c>
      <c r="D30" s="25" t="s">
        <v>3145</v>
      </c>
      <c r="E30" s="25" t="s">
        <v>3116</v>
      </c>
      <c r="F30" s="25" t="s">
        <v>3117</v>
      </c>
      <c r="G30">
        <v>11</v>
      </c>
      <c r="H30" s="25" t="s">
        <v>3118</v>
      </c>
      <c r="I30" t="str">
        <f t="shared" si="1"/>
        <v>VoIP_58</v>
      </c>
      <c r="J30" t="str">
        <f>IF(ISNA(VLOOKUP(I30,$I$3:I29,1,0)),"","DUP!")</f>
        <v/>
      </c>
      <c r="K30" t="str">
        <f t="shared" si="2"/>
        <v>INSERT INTO ZONE_MAP (SERVICE_ID, SERVICE_NAME, CODE, NW_GROUP, ZONE) VALUES (11,'VoIP','0058','VENEZUELA','INTERNATIONAL');</v>
      </c>
    </row>
    <row r="31" spans="2:11">
      <c r="B31" s="26">
        <v>60</v>
      </c>
      <c r="C31" s="26" t="str">
        <f t="shared" si="0"/>
        <v>0060</v>
      </c>
      <c r="D31" s="25" t="s">
        <v>3146</v>
      </c>
      <c r="E31" s="25" t="s">
        <v>3116</v>
      </c>
      <c r="F31" s="25" t="s">
        <v>3117</v>
      </c>
      <c r="G31">
        <v>11</v>
      </c>
      <c r="H31" s="25" t="s">
        <v>3118</v>
      </c>
      <c r="I31" t="str">
        <f t="shared" si="1"/>
        <v>VoIP_60</v>
      </c>
      <c r="J31" t="str">
        <f>IF(ISNA(VLOOKUP(I31,$I$3:I30,1,0)),"","DUP!")</f>
        <v/>
      </c>
      <c r="K31" t="str">
        <f t="shared" si="2"/>
        <v>INSERT INTO ZONE_MAP (SERVICE_ID, SERVICE_NAME, CODE, NW_GROUP, ZONE) VALUES (11,'VoIP','0060','MALAYSIA','INTERNATIONAL');</v>
      </c>
    </row>
    <row r="32" spans="2:11">
      <c r="B32" s="26">
        <v>61</v>
      </c>
      <c r="C32" s="26" t="str">
        <f t="shared" si="0"/>
        <v>0061</v>
      </c>
      <c r="D32" s="25" t="s">
        <v>3147</v>
      </c>
      <c r="E32" s="25" t="s">
        <v>3116</v>
      </c>
      <c r="F32" s="25" t="s">
        <v>3117</v>
      </c>
      <c r="G32">
        <v>11</v>
      </c>
      <c r="H32" s="25" t="s">
        <v>3118</v>
      </c>
      <c r="I32" t="str">
        <f t="shared" si="1"/>
        <v>VoIP_61</v>
      </c>
      <c r="J32" t="str">
        <f>IF(ISNA(VLOOKUP(I32,$I$3:I31,1,0)),"","DUP!")</f>
        <v/>
      </c>
      <c r="K32" t="str">
        <f t="shared" si="2"/>
        <v>INSERT INTO ZONE_MAP (SERVICE_ID, SERVICE_NAME, CODE, NW_GROUP, ZONE) VALUES (11,'VoIP','0061','AUSTRALIA','INTERNATIONAL');</v>
      </c>
    </row>
    <row r="33" spans="2:11">
      <c r="B33" s="26">
        <v>62</v>
      </c>
      <c r="C33" s="26" t="str">
        <f t="shared" si="0"/>
        <v>0062</v>
      </c>
      <c r="D33" s="25" t="s">
        <v>3148</v>
      </c>
      <c r="E33" s="25" t="s">
        <v>3116</v>
      </c>
      <c r="F33" s="25" t="s">
        <v>3117</v>
      </c>
      <c r="G33">
        <v>11</v>
      </c>
      <c r="H33" s="25" t="s">
        <v>3118</v>
      </c>
      <c r="I33" t="str">
        <f t="shared" si="1"/>
        <v>VoIP_62</v>
      </c>
      <c r="J33" t="str">
        <f>IF(ISNA(VLOOKUP(I33,$I$3:I32,1,0)),"","DUP!")</f>
        <v/>
      </c>
      <c r="K33" t="str">
        <f t="shared" si="2"/>
        <v>INSERT INTO ZONE_MAP (SERVICE_ID, SERVICE_NAME, CODE, NW_GROUP, ZONE) VALUES (11,'VoIP','0062','INDONESIA','INTERNATIONAL');</v>
      </c>
    </row>
    <row r="34" spans="2:11">
      <c r="B34" s="26">
        <v>63</v>
      </c>
      <c r="C34" s="26" t="str">
        <f t="shared" si="0"/>
        <v>0063</v>
      </c>
      <c r="D34" s="25" t="s">
        <v>3149</v>
      </c>
      <c r="E34" s="25" t="s">
        <v>3116</v>
      </c>
      <c r="F34" s="25" t="s">
        <v>3117</v>
      </c>
      <c r="G34">
        <v>11</v>
      </c>
      <c r="H34" s="25" t="s">
        <v>3118</v>
      </c>
      <c r="I34" t="str">
        <f t="shared" si="1"/>
        <v>VoIP_63</v>
      </c>
      <c r="J34" t="str">
        <f>IF(ISNA(VLOOKUP(I34,$I$3:I33,1,0)),"","DUP!")</f>
        <v/>
      </c>
      <c r="K34" t="str">
        <f t="shared" si="2"/>
        <v>INSERT INTO ZONE_MAP (SERVICE_ID, SERVICE_NAME, CODE, NW_GROUP, ZONE) VALUES (11,'VoIP','0063','PHILIPPINES','INTERNATIONAL');</v>
      </c>
    </row>
    <row r="35" spans="2:11">
      <c r="B35" s="26">
        <v>64</v>
      </c>
      <c r="C35" s="26" t="str">
        <f t="shared" si="0"/>
        <v>0064</v>
      </c>
      <c r="D35" s="25" t="s">
        <v>3150</v>
      </c>
      <c r="E35" s="25" t="s">
        <v>3116</v>
      </c>
      <c r="F35" s="25" t="s">
        <v>3117</v>
      </c>
      <c r="G35">
        <v>11</v>
      </c>
      <c r="H35" s="25" t="s">
        <v>3118</v>
      </c>
      <c r="I35" t="str">
        <f t="shared" si="1"/>
        <v>VoIP_64</v>
      </c>
      <c r="J35" t="str">
        <f>IF(ISNA(VLOOKUP(I35,$I$3:I34,1,0)),"","DUP!")</f>
        <v/>
      </c>
      <c r="K35" t="str">
        <f t="shared" si="2"/>
        <v>INSERT INTO ZONE_MAP (SERVICE_ID, SERVICE_NAME, CODE, NW_GROUP, ZONE) VALUES (11,'VoIP','0064','NEW ZEALAND','INTERNATIONAL');</v>
      </c>
    </row>
    <row r="36" spans="2:11">
      <c r="B36" s="26">
        <v>65</v>
      </c>
      <c r="C36" s="26" t="str">
        <f t="shared" si="0"/>
        <v>0065</v>
      </c>
      <c r="D36" s="25" t="s">
        <v>3151</v>
      </c>
      <c r="E36" s="25" t="s">
        <v>3116</v>
      </c>
      <c r="F36" s="25" t="s">
        <v>3117</v>
      </c>
      <c r="G36">
        <v>11</v>
      </c>
      <c r="H36" s="25" t="s">
        <v>3118</v>
      </c>
      <c r="I36" t="str">
        <f t="shared" si="1"/>
        <v>VoIP_65</v>
      </c>
      <c r="J36" t="str">
        <f>IF(ISNA(VLOOKUP(I36,$I$3:I35,1,0)),"","DUP!")</f>
        <v/>
      </c>
      <c r="K36" t="str">
        <f t="shared" si="2"/>
        <v>INSERT INTO ZONE_MAP (SERVICE_ID, SERVICE_NAME, CODE, NW_GROUP, ZONE) VALUES (11,'VoIP','0065','SINGAPORE','INTERNATIONAL');</v>
      </c>
    </row>
    <row r="37" spans="2:11">
      <c r="B37" s="26">
        <v>66</v>
      </c>
      <c r="C37" s="26" t="str">
        <f t="shared" si="0"/>
        <v>0066</v>
      </c>
      <c r="D37" s="25" t="s">
        <v>3152</v>
      </c>
      <c r="E37" s="25" t="s">
        <v>3116</v>
      </c>
      <c r="F37" s="25" t="s">
        <v>3117</v>
      </c>
      <c r="G37">
        <v>11</v>
      </c>
      <c r="H37" s="25" t="s">
        <v>3118</v>
      </c>
      <c r="I37" t="str">
        <f t="shared" si="1"/>
        <v>VoIP_66</v>
      </c>
      <c r="J37" t="str">
        <f>IF(ISNA(VLOOKUP(I37,$I$3:I36,1,0)),"","DUP!")</f>
        <v/>
      </c>
      <c r="K37" t="str">
        <f t="shared" si="2"/>
        <v>INSERT INTO ZONE_MAP (SERVICE_ID, SERVICE_NAME, CODE, NW_GROUP, ZONE) VALUES (11,'VoIP','0066','THAILAND','INTERNATIONAL');</v>
      </c>
    </row>
    <row r="38" spans="2:11">
      <c r="B38" s="26">
        <v>77</v>
      </c>
      <c r="C38" s="26" t="str">
        <f t="shared" si="0"/>
        <v>0077</v>
      </c>
      <c r="D38" s="25" t="s">
        <v>3153</v>
      </c>
      <c r="E38" s="25" t="s">
        <v>3116</v>
      </c>
      <c r="F38" s="25" t="s">
        <v>3117</v>
      </c>
      <c r="G38">
        <v>11</v>
      </c>
      <c r="H38" s="25" t="s">
        <v>3118</v>
      </c>
      <c r="I38" t="str">
        <f t="shared" si="1"/>
        <v>VoIP_77</v>
      </c>
      <c r="J38" t="str">
        <f>IF(ISNA(VLOOKUP(I38,$I$3:I37,1,0)),"","DUP!")</f>
        <v/>
      </c>
      <c r="K38" t="str">
        <f t="shared" si="2"/>
        <v>INSERT INTO ZONE_MAP (SERVICE_ID, SERVICE_NAME, CODE, NW_GROUP, ZONE) VALUES (11,'VoIP','0077','KAZAKHSTAN','INTERNATIONAL');</v>
      </c>
    </row>
    <row r="39" spans="2:11">
      <c r="B39" s="26">
        <v>81</v>
      </c>
      <c r="C39" s="26" t="str">
        <f t="shared" si="0"/>
        <v>0081</v>
      </c>
      <c r="D39" s="25" t="s">
        <v>3154</v>
      </c>
      <c r="E39" s="25" t="s">
        <v>3116</v>
      </c>
      <c r="F39" s="25" t="s">
        <v>3117</v>
      </c>
      <c r="G39">
        <v>11</v>
      </c>
      <c r="H39" s="25" t="s">
        <v>3118</v>
      </c>
      <c r="I39" t="str">
        <f t="shared" si="1"/>
        <v>VoIP_81</v>
      </c>
      <c r="J39" t="str">
        <f>IF(ISNA(VLOOKUP(I39,$I$3:I38,1,0)),"","DUP!")</f>
        <v/>
      </c>
      <c r="K39" t="str">
        <f t="shared" si="2"/>
        <v>INSERT INTO ZONE_MAP (SERVICE_ID, SERVICE_NAME, CODE, NW_GROUP, ZONE) VALUES (11,'VoIP','0081','JAPAN','INTERNATIONAL');</v>
      </c>
    </row>
    <row r="40" spans="2:11">
      <c r="B40" s="26">
        <v>82</v>
      </c>
      <c r="C40" s="26" t="str">
        <f t="shared" si="0"/>
        <v>0082</v>
      </c>
      <c r="D40" s="25" t="s">
        <v>3155</v>
      </c>
      <c r="E40" s="25" t="s">
        <v>3116</v>
      </c>
      <c r="F40" s="25" t="s">
        <v>3117</v>
      </c>
      <c r="G40">
        <v>11</v>
      </c>
      <c r="H40" s="25" t="s">
        <v>3118</v>
      </c>
      <c r="I40" t="str">
        <f t="shared" si="1"/>
        <v>VoIP_82</v>
      </c>
      <c r="J40" t="str">
        <f>IF(ISNA(VLOOKUP(I40,$I$3:I39,1,0)),"","DUP!")</f>
        <v/>
      </c>
      <c r="K40" t="str">
        <f t="shared" si="2"/>
        <v>INSERT INTO ZONE_MAP (SERVICE_ID, SERVICE_NAME, CODE, NW_GROUP, ZONE) VALUES (11,'VoIP','0082','KOREA (R. OF)','INTERNATIONAL');</v>
      </c>
    </row>
    <row r="41" spans="2:11">
      <c r="B41" s="26">
        <v>86</v>
      </c>
      <c r="C41" s="26" t="str">
        <f t="shared" si="0"/>
        <v>0086</v>
      </c>
      <c r="D41" s="25" t="s">
        <v>3156</v>
      </c>
      <c r="E41" s="25" t="s">
        <v>3116</v>
      </c>
      <c r="F41" s="25" t="s">
        <v>3117</v>
      </c>
      <c r="G41">
        <v>11</v>
      </c>
      <c r="H41" s="25" t="s">
        <v>3118</v>
      </c>
      <c r="I41" t="str">
        <f t="shared" si="1"/>
        <v>VoIP_86</v>
      </c>
      <c r="J41" t="str">
        <f>IF(ISNA(VLOOKUP(I41,$I$3:I40,1,0)),"","DUP!")</f>
        <v/>
      </c>
      <c r="K41" t="str">
        <f t="shared" si="2"/>
        <v>INSERT INTO ZONE_MAP (SERVICE_ID, SERVICE_NAME, CODE, NW_GROUP, ZONE) VALUES (11,'VoIP','0086','CHINA','INTERNATIONAL');</v>
      </c>
    </row>
    <row r="42" spans="2:11">
      <c r="B42" s="26">
        <v>90</v>
      </c>
      <c r="C42" s="26" t="str">
        <f t="shared" si="0"/>
        <v>0090</v>
      </c>
      <c r="D42" s="25" t="s">
        <v>3157</v>
      </c>
      <c r="E42" s="25" t="s">
        <v>3116</v>
      </c>
      <c r="F42" s="25" t="s">
        <v>3117</v>
      </c>
      <c r="G42">
        <v>11</v>
      </c>
      <c r="H42" s="25" t="s">
        <v>3118</v>
      </c>
      <c r="I42" t="str">
        <f t="shared" si="1"/>
        <v>VoIP_90</v>
      </c>
      <c r="J42" t="str">
        <f>IF(ISNA(VLOOKUP(I42,$I$3:I41,1,0)),"","DUP!")</f>
        <v/>
      </c>
      <c r="K42" t="str">
        <f t="shared" si="2"/>
        <v>INSERT INTO ZONE_MAP (SERVICE_ID, SERVICE_NAME, CODE, NW_GROUP, ZONE) VALUES (11,'VoIP','0090','TURKEY','INTERNATIONAL');</v>
      </c>
    </row>
    <row r="43" spans="2:11">
      <c r="B43" s="26">
        <v>91</v>
      </c>
      <c r="C43" s="26" t="str">
        <f t="shared" si="0"/>
        <v>0091</v>
      </c>
      <c r="D43" s="25" t="s">
        <v>3158</v>
      </c>
      <c r="E43" s="25" t="s">
        <v>3116</v>
      </c>
      <c r="F43" s="25" t="s">
        <v>3117</v>
      </c>
      <c r="G43">
        <v>11</v>
      </c>
      <c r="H43" s="25" t="s">
        <v>3118</v>
      </c>
      <c r="I43" t="str">
        <f t="shared" si="1"/>
        <v>VoIP_91</v>
      </c>
      <c r="J43" t="str">
        <f>IF(ISNA(VLOOKUP(I43,$I$3:I42,1,0)),"","DUP!")</f>
        <v/>
      </c>
      <c r="K43" t="str">
        <f t="shared" si="2"/>
        <v>INSERT INTO ZONE_MAP (SERVICE_ID, SERVICE_NAME, CODE, NW_GROUP, ZONE) VALUES (11,'VoIP','0091','INDIA','INTERNATIONAL');</v>
      </c>
    </row>
    <row r="44" spans="2:11">
      <c r="B44" s="26">
        <v>92</v>
      </c>
      <c r="C44" s="26" t="str">
        <f t="shared" si="0"/>
        <v>0092</v>
      </c>
      <c r="D44" s="25" t="s">
        <v>3159</v>
      </c>
      <c r="E44" s="25" t="s">
        <v>3116</v>
      </c>
      <c r="F44" s="25" t="s">
        <v>3117</v>
      </c>
      <c r="G44">
        <v>11</v>
      </c>
      <c r="H44" s="25" t="s">
        <v>3118</v>
      </c>
      <c r="I44" t="str">
        <f t="shared" si="1"/>
        <v>VoIP_92</v>
      </c>
      <c r="J44" t="str">
        <f>IF(ISNA(VLOOKUP(I44,$I$3:I43,1,0)),"","DUP!")</f>
        <v/>
      </c>
      <c r="K44" t="str">
        <f t="shared" si="2"/>
        <v>INSERT INTO ZONE_MAP (SERVICE_ID, SERVICE_NAME, CODE, NW_GROUP, ZONE) VALUES (11,'VoIP','0092','PAKISTAN','INTERNATIONAL');</v>
      </c>
    </row>
    <row r="45" spans="2:11">
      <c r="B45" s="26">
        <v>93</v>
      </c>
      <c r="C45" s="26" t="str">
        <f t="shared" si="0"/>
        <v>0093</v>
      </c>
      <c r="D45" s="25" t="s">
        <v>3160</v>
      </c>
      <c r="E45" s="25" t="s">
        <v>3116</v>
      </c>
      <c r="F45" s="25" t="s">
        <v>3117</v>
      </c>
      <c r="G45">
        <v>11</v>
      </c>
      <c r="H45" s="25" t="s">
        <v>3118</v>
      </c>
      <c r="I45" t="str">
        <f t="shared" si="1"/>
        <v>VoIP_93</v>
      </c>
      <c r="J45" t="str">
        <f>IF(ISNA(VLOOKUP(I45,$I$3:I44,1,0)),"","DUP!")</f>
        <v/>
      </c>
      <c r="K45" t="str">
        <f t="shared" si="2"/>
        <v>INSERT INTO ZONE_MAP (SERVICE_ID, SERVICE_NAME, CODE, NW_GROUP, ZONE) VALUES (11,'VoIP','0093','AFGHANISTAN','INTERNATIONAL');</v>
      </c>
    </row>
    <row r="46" spans="2:11">
      <c r="B46" s="26">
        <v>94</v>
      </c>
      <c r="C46" s="26" t="str">
        <f t="shared" si="0"/>
        <v>0094</v>
      </c>
      <c r="D46" s="25" t="s">
        <v>3161</v>
      </c>
      <c r="E46" s="25" t="s">
        <v>3116</v>
      </c>
      <c r="F46" s="25" t="s">
        <v>3117</v>
      </c>
      <c r="G46">
        <v>11</v>
      </c>
      <c r="H46" s="25" t="s">
        <v>3118</v>
      </c>
      <c r="I46" t="str">
        <f t="shared" si="1"/>
        <v>VoIP_94</v>
      </c>
      <c r="J46" t="str">
        <f>IF(ISNA(VLOOKUP(I46,$I$3:I45,1,0)),"","DUP!")</f>
        <v/>
      </c>
      <c r="K46" t="str">
        <f t="shared" si="2"/>
        <v>INSERT INTO ZONE_MAP (SERVICE_ID, SERVICE_NAME, CODE, NW_GROUP, ZONE) VALUES (11,'VoIP','0094','SRI LANKA','INTERNATIONAL');</v>
      </c>
    </row>
    <row r="47" spans="2:11">
      <c r="B47" s="26">
        <v>95</v>
      </c>
      <c r="C47" s="26" t="str">
        <f t="shared" si="0"/>
        <v>0095</v>
      </c>
      <c r="D47" s="25" t="s">
        <v>3162</v>
      </c>
      <c r="E47" s="25" t="s">
        <v>3116</v>
      </c>
      <c r="F47" s="25" t="s">
        <v>3117</v>
      </c>
      <c r="G47">
        <v>11</v>
      </c>
      <c r="H47" s="25" t="s">
        <v>3118</v>
      </c>
      <c r="I47" t="str">
        <f t="shared" si="1"/>
        <v>VoIP_95</v>
      </c>
      <c r="J47" t="str">
        <f>IF(ISNA(VLOOKUP(I47,$I$3:I46,1,0)),"","DUP!")</f>
        <v/>
      </c>
      <c r="K47" t="str">
        <f t="shared" si="2"/>
        <v>INSERT INTO ZONE_MAP (SERVICE_ID, SERVICE_NAME, CODE, NW_GROUP, ZONE) VALUES (11,'VoIP','0095','MYANMAR','INTERNATIONAL');</v>
      </c>
    </row>
    <row r="48" spans="2:11">
      <c r="B48" s="26">
        <v>98</v>
      </c>
      <c r="C48" s="26" t="str">
        <f t="shared" si="0"/>
        <v>0098</v>
      </c>
      <c r="D48" s="25" t="s">
        <v>3163</v>
      </c>
      <c r="E48" s="25" t="s">
        <v>3116</v>
      </c>
      <c r="F48" s="25" t="s">
        <v>3117</v>
      </c>
      <c r="G48">
        <v>11</v>
      </c>
      <c r="H48" s="25" t="s">
        <v>3118</v>
      </c>
      <c r="I48" t="str">
        <f t="shared" si="1"/>
        <v>VoIP_98</v>
      </c>
      <c r="J48" t="str">
        <f>IF(ISNA(VLOOKUP(I48,$I$3:I47,1,0)),"","DUP!")</f>
        <v/>
      </c>
      <c r="K48" t="str">
        <f t="shared" si="2"/>
        <v>INSERT INTO ZONE_MAP (SERVICE_ID, SERVICE_NAME, CODE, NW_GROUP, ZONE) VALUES (11,'VoIP','0098','IRAN','INTERNATIONAL');</v>
      </c>
    </row>
    <row r="49" spans="2:11">
      <c r="B49" s="26">
        <v>211</v>
      </c>
      <c r="C49" s="26" t="str">
        <f t="shared" si="0"/>
        <v>00211</v>
      </c>
      <c r="D49" s="25" t="s">
        <v>3164</v>
      </c>
      <c r="E49" s="25" t="s">
        <v>3116</v>
      </c>
      <c r="F49" s="25" t="s">
        <v>3117</v>
      </c>
      <c r="G49">
        <v>11</v>
      </c>
      <c r="H49" s="25" t="s">
        <v>3118</v>
      </c>
      <c r="I49" t="str">
        <f t="shared" si="1"/>
        <v>VoIP_211</v>
      </c>
      <c r="J49" t="str">
        <f>IF(ISNA(VLOOKUP(I49,$I$3:I48,1,0)),"","DUP!")</f>
        <v/>
      </c>
      <c r="K49" t="str">
        <f t="shared" si="2"/>
        <v>INSERT INTO ZONE_MAP (SERVICE_ID, SERVICE_NAME, CODE, NW_GROUP, ZONE) VALUES (11,'VoIP','00211','SOUTH SUDAN','INTERNATIONAL');</v>
      </c>
    </row>
    <row r="50" spans="2:11">
      <c r="B50" s="26">
        <v>212</v>
      </c>
      <c r="C50" s="26" t="str">
        <f t="shared" si="0"/>
        <v>00212</v>
      </c>
      <c r="D50" s="25" t="s">
        <v>3165</v>
      </c>
      <c r="E50" s="25" t="s">
        <v>3116</v>
      </c>
      <c r="F50" s="25" t="s">
        <v>3117</v>
      </c>
      <c r="G50">
        <v>11</v>
      </c>
      <c r="H50" s="25" t="s">
        <v>3118</v>
      </c>
      <c r="I50" t="str">
        <f t="shared" si="1"/>
        <v>VoIP_212</v>
      </c>
      <c r="J50" t="str">
        <f>IF(ISNA(VLOOKUP(I50,$I$3:I49,1,0)),"","DUP!")</f>
        <v/>
      </c>
      <c r="K50" t="str">
        <f t="shared" si="2"/>
        <v>INSERT INTO ZONE_MAP (SERVICE_ID, SERVICE_NAME, CODE, NW_GROUP, ZONE) VALUES (11,'VoIP','00212','MOROCCO','INTERNATIONAL');</v>
      </c>
    </row>
    <row r="51" spans="2:11">
      <c r="B51" s="26">
        <v>213</v>
      </c>
      <c r="C51" s="26" t="str">
        <f t="shared" si="0"/>
        <v>00213</v>
      </c>
      <c r="D51" s="25" t="s">
        <v>3166</v>
      </c>
      <c r="E51" s="25" t="s">
        <v>3116</v>
      </c>
      <c r="F51" s="25" t="s">
        <v>3117</v>
      </c>
      <c r="G51">
        <v>11</v>
      </c>
      <c r="H51" s="25" t="s">
        <v>3118</v>
      </c>
      <c r="I51" t="str">
        <f t="shared" si="1"/>
        <v>VoIP_213</v>
      </c>
      <c r="J51" t="str">
        <f>IF(ISNA(VLOOKUP(I51,$I$3:I50,1,0)),"","DUP!")</f>
        <v/>
      </c>
      <c r="K51" t="str">
        <f t="shared" si="2"/>
        <v>INSERT INTO ZONE_MAP (SERVICE_ID, SERVICE_NAME, CODE, NW_GROUP, ZONE) VALUES (11,'VoIP','00213','ALGERIA','INTERNATIONAL');</v>
      </c>
    </row>
    <row r="52" spans="2:11">
      <c r="B52" s="26">
        <v>216</v>
      </c>
      <c r="C52" s="26" t="str">
        <f t="shared" si="0"/>
        <v>00216</v>
      </c>
      <c r="D52" s="25" t="s">
        <v>3167</v>
      </c>
      <c r="E52" s="25" t="s">
        <v>3116</v>
      </c>
      <c r="F52" s="25" t="s">
        <v>3117</v>
      </c>
      <c r="G52">
        <v>11</v>
      </c>
      <c r="H52" s="25" t="s">
        <v>3118</v>
      </c>
      <c r="I52" t="str">
        <f t="shared" si="1"/>
        <v>VoIP_216</v>
      </c>
      <c r="J52" t="str">
        <f>IF(ISNA(VLOOKUP(I52,$I$3:I51,1,0)),"","DUP!")</f>
        <v/>
      </c>
      <c r="K52" t="str">
        <f t="shared" si="2"/>
        <v>INSERT INTO ZONE_MAP (SERVICE_ID, SERVICE_NAME, CODE, NW_GROUP, ZONE) VALUES (11,'VoIP','00216','TUNISIA','INTERNATIONAL');</v>
      </c>
    </row>
    <row r="53" spans="2:11">
      <c r="B53" s="26">
        <v>218</v>
      </c>
      <c r="C53" s="26" t="str">
        <f t="shared" si="0"/>
        <v>00218</v>
      </c>
      <c r="D53" s="25" t="s">
        <v>3168</v>
      </c>
      <c r="E53" s="25" t="s">
        <v>3116</v>
      </c>
      <c r="F53" s="25" t="s">
        <v>3117</v>
      </c>
      <c r="G53">
        <v>11</v>
      </c>
      <c r="H53" s="25" t="s">
        <v>3118</v>
      </c>
      <c r="I53" t="str">
        <f t="shared" si="1"/>
        <v>VoIP_218</v>
      </c>
      <c r="J53" t="str">
        <f>IF(ISNA(VLOOKUP(I53,$I$3:I52,1,0)),"","DUP!")</f>
        <v/>
      </c>
      <c r="K53" t="str">
        <f t="shared" si="2"/>
        <v>INSERT INTO ZONE_MAP (SERVICE_ID, SERVICE_NAME, CODE, NW_GROUP, ZONE) VALUES (11,'VoIP','00218','LIBYA','INTERNATIONAL');</v>
      </c>
    </row>
    <row r="54" spans="2:11">
      <c r="B54" s="26">
        <v>220</v>
      </c>
      <c r="C54" s="26" t="str">
        <f t="shared" si="0"/>
        <v>00220</v>
      </c>
      <c r="D54" s="25" t="s">
        <v>3169</v>
      </c>
      <c r="E54" s="25" t="s">
        <v>3116</v>
      </c>
      <c r="F54" s="25" t="s">
        <v>3117</v>
      </c>
      <c r="G54">
        <v>11</v>
      </c>
      <c r="H54" s="25" t="s">
        <v>3118</v>
      </c>
      <c r="I54" t="str">
        <f t="shared" si="1"/>
        <v>VoIP_220</v>
      </c>
      <c r="J54" t="str">
        <f>IF(ISNA(VLOOKUP(I54,$I$3:I53,1,0)),"","DUP!")</f>
        <v/>
      </c>
      <c r="K54" t="str">
        <f t="shared" si="2"/>
        <v>INSERT INTO ZONE_MAP (SERVICE_ID, SERVICE_NAME, CODE, NW_GROUP, ZONE) VALUES (11,'VoIP','00220','GAMBIA','INTERNATIONAL');</v>
      </c>
    </row>
    <row r="55" spans="2:11">
      <c r="B55" s="26">
        <v>221</v>
      </c>
      <c r="C55" s="26" t="str">
        <f t="shared" si="0"/>
        <v>00221</v>
      </c>
      <c r="D55" s="25" t="s">
        <v>3170</v>
      </c>
      <c r="E55" s="25" t="s">
        <v>3116</v>
      </c>
      <c r="F55" s="25" t="s">
        <v>3117</v>
      </c>
      <c r="G55">
        <v>11</v>
      </c>
      <c r="H55" s="25" t="s">
        <v>3118</v>
      </c>
      <c r="I55" t="str">
        <f t="shared" si="1"/>
        <v>VoIP_221</v>
      </c>
      <c r="J55" t="str">
        <f>IF(ISNA(VLOOKUP(I55,$I$3:I54,1,0)),"","DUP!")</f>
        <v/>
      </c>
      <c r="K55" t="str">
        <f t="shared" si="2"/>
        <v>INSERT INTO ZONE_MAP (SERVICE_ID, SERVICE_NAME, CODE, NW_GROUP, ZONE) VALUES (11,'VoIP','00221','SENEGAL REP.','INTERNATIONAL');</v>
      </c>
    </row>
    <row r="56" spans="2:11">
      <c r="B56" s="26">
        <v>222</v>
      </c>
      <c r="C56" s="26" t="str">
        <f t="shared" si="0"/>
        <v>00222</v>
      </c>
      <c r="D56" s="25" t="s">
        <v>3171</v>
      </c>
      <c r="E56" s="25" t="s">
        <v>3116</v>
      </c>
      <c r="F56" s="25" t="s">
        <v>3117</v>
      </c>
      <c r="G56">
        <v>11</v>
      </c>
      <c r="H56" s="25" t="s">
        <v>3118</v>
      </c>
      <c r="I56" t="str">
        <f t="shared" si="1"/>
        <v>VoIP_222</v>
      </c>
      <c r="J56" t="str">
        <f>IF(ISNA(VLOOKUP(I56,$I$3:I55,1,0)),"","DUP!")</f>
        <v/>
      </c>
      <c r="K56" t="str">
        <f t="shared" si="2"/>
        <v>INSERT INTO ZONE_MAP (SERVICE_ID, SERVICE_NAME, CODE, NW_GROUP, ZONE) VALUES (11,'VoIP','00222','MAURITANIA','INTERNATIONAL');</v>
      </c>
    </row>
    <row r="57" spans="2:11">
      <c r="B57" s="26">
        <v>223</v>
      </c>
      <c r="C57" s="26" t="str">
        <f t="shared" si="0"/>
        <v>00223</v>
      </c>
      <c r="D57" s="25" t="s">
        <v>3172</v>
      </c>
      <c r="E57" s="25" t="s">
        <v>3116</v>
      </c>
      <c r="F57" s="25" t="s">
        <v>3117</v>
      </c>
      <c r="G57">
        <v>11</v>
      </c>
      <c r="H57" s="25" t="s">
        <v>3118</v>
      </c>
      <c r="I57" t="str">
        <f t="shared" si="1"/>
        <v>VoIP_223</v>
      </c>
      <c r="J57" t="str">
        <f>IF(ISNA(VLOOKUP(I57,$I$3:I56,1,0)),"","DUP!")</f>
        <v/>
      </c>
      <c r="K57" t="str">
        <f t="shared" si="2"/>
        <v>INSERT INTO ZONE_MAP (SERVICE_ID, SERVICE_NAME, CODE, NW_GROUP, ZONE) VALUES (11,'VoIP','00223','MALI','INTERNATIONAL');</v>
      </c>
    </row>
    <row r="58" spans="2:11">
      <c r="B58" s="26">
        <v>224</v>
      </c>
      <c r="C58" s="26" t="str">
        <f t="shared" si="0"/>
        <v>00224</v>
      </c>
      <c r="D58" s="25" t="s">
        <v>3173</v>
      </c>
      <c r="E58" s="25" t="s">
        <v>3116</v>
      </c>
      <c r="F58" s="25" t="s">
        <v>3117</v>
      </c>
      <c r="G58">
        <v>11</v>
      </c>
      <c r="H58" s="25" t="s">
        <v>3118</v>
      </c>
      <c r="I58" t="str">
        <f t="shared" si="1"/>
        <v>VoIP_224</v>
      </c>
      <c r="J58" t="str">
        <f>IF(ISNA(VLOOKUP(I58,$I$3:I57,1,0)),"","DUP!")</f>
        <v/>
      </c>
      <c r="K58" t="str">
        <f t="shared" si="2"/>
        <v>INSERT INTO ZONE_MAP (SERVICE_ID, SERVICE_NAME, CODE, NW_GROUP, ZONE) VALUES (11,'VoIP','00224','GUINEA','INTERNATIONAL');</v>
      </c>
    </row>
    <row r="59" spans="2:11">
      <c r="B59" s="26">
        <v>225</v>
      </c>
      <c r="C59" s="26" t="str">
        <f t="shared" si="0"/>
        <v>00225</v>
      </c>
      <c r="D59" s="25" t="s">
        <v>3174</v>
      </c>
      <c r="E59" s="25" t="s">
        <v>3116</v>
      </c>
      <c r="F59" s="25" t="s">
        <v>3117</v>
      </c>
      <c r="G59">
        <v>11</v>
      </c>
      <c r="H59" s="25" t="s">
        <v>3118</v>
      </c>
      <c r="I59" t="str">
        <f t="shared" si="1"/>
        <v>VoIP_225</v>
      </c>
      <c r="J59" t="str">
        <f>IF(ISNA(VLOOKUP(I59,$I$3:I58,1,0)),"","DUP!")</f>
        <v/>
      </c>
      <c r="K59" t="str">
        <f t="shared" si="2"/>
        <v>INSERT INTO ZONE_MAP (SERVICE_ID, SERVICE_NAME, CODE, NW_GROUP, ZONE) VALUES (11,'VoIP','00225','IVORY COAST','INTERNATIONAL');</v>
      </c>
    </row>
    <row r="60" spans="2:11">
      <c r="B60" s="26">
        <v>226</v>
      </c>
      <c r="C60" s="26" t="str">
        <f t="shared" si="0"/>
        <v>00226</v>
      </c>
      <c r="D60" s="25" t="s">
        <v>3175</v>
      </c>
      <c r="E60" s="25" t="s">
        <v>3116</v>
      </c>
      <c r="F60" s="25" t="s">
        <v>3117</v>
      </c>
      <c r="G60">
        <v>11</v>
      </c>
      <c r="H60" s="25" t="s">
        <v>3118</v>
      </c>
      <c r="I60" t="str">
        <f t="shared" si="1"/>
        <v>VoIP_226</v>
      </c>
      <c r="J60" t="str">
        <f>IF(ISNA(VLOOKUP(I60,$I$3:I59,1,0)),"","DUP!")</f>
        <v/>
      </c>
      <c r="K60" t="str">
        <f t="shared" si="2"/>
        <v>INSERT INTO ZONE_MAP (SERVICE_ID, SERVICE_NAME, CODE, NW_GROUP, ZONE) VALUES (11,'VoIP','00226','BURKINA FASO','INTERNATIONAL');</v>
      </c>
    </row>
    <row r="61" spans="2:11">
      <c r="B61" s="26">
        <v>227</v>
      </c>
      <c r="C61" s="26" t="str">
        <f t="shared" si="0"/>
        <v>00227</v>
      </c>
      <c r="D61" s="25" t="s">
        <v>3176</v>
      </c>
      <c r="E61" s="25" t="s">
        <v>3116</v>
      </c>
      <c r="F61" s="25" t="s">
        <v>3117</v>
      </c>
      <c r="G61">
        <v>11</v>
      </c>
      <c r="H61" s="25" t="s">
        <v>3118</v>
      </c>
      <c r="I61" t="str">
        <f t="shared" si="1"/>
        <v>VoIP_227</v>
      </c>
      <c r="J61" t="str">
        <f>IF(ISNA(VLOOKUP(I61,$I$3:I60,1,0)),"","DUP!")</f>
        <v/>
      </c>
      <c r="K61" t="str">
        <f t="shared" si="2"/>
        <v>INSERT INTO ZONE_MAP (SERVICE_ID, SERVICE_NAME, CODE, NW_GROUP, ZONE) VALUES (11,'VoIP','00227','NIGER REP.','INTERNATIONAL');</v>
      </c>
    </row>
    <row r="62" spans="2:11">
      <c r="B62" s="26">
        <v>228</v>
      </c>
      <c r="C62" s="26" t="str">
        <f t="shared" si="0"/>
        <v>00228</v>
      </c>
      <c r="D62" s="25" t="s">
        <v>3177</v>
      </c>
      <c r="E62" s="25" t="s">
        <v>3116</v>
      </c>
      <c r="F62" s="25" t="s">
        <v>3117</v>
      </c>
      <c r="G62">
        <v>11</v>
      </c>
      <c r="H62" s="25" t="s">
        <v>3118</v>
      </c>
      <c r="I62" t="str">
        <f t="shared" si="1"/>
        <v>VoIP_228</v>
      </c>
      <c r="J62" t="str">
        <f>IF(ISNA(VLOOKUP(I62,$I$3:I61,1,0)),"","DUP!")</f>
        <v/>
      </c>
      <c r="K62" t="str">
        <f t="shared" si="2"/>
        <v>INSERT INTO ZONE_MAP (SERVICE_ID, SERVICE_NAME, CODE, NW_GROUP, ZONE) VALUES (11,'VoIP','00228','TOGO','INTERNATIONAL');</v>
      </c>
    </row>
    <row r="63" spans="2:11">
      <c r="B63" s="26">
        <v>229</v>
      </c>
      <c r="C63" s="26" t="str">
        <f t="shared" si="0"/>
        <v>00229</v>
      </c>
      <c r="D63" s="25" t="s">
        <v>3178</v>
      </c>
      <c r="E63" s="25" t="s">
        <v>3116</v>
      </c>
      <c r="F63" s="25" t="s">
        <v>3117</v>
      </c>
      <c r="G63">
        <v>11</v>
      </c>
      <c r="H63" s="25" t="s">
        <v>3118</v>
      </c>
      <c r="I63" t="str">
        <f t="shared" si="1"/>
        <v>VoIP_229</v>
      </c>
      <c r="J63" t="str">
        <f>IF(ISNA(VLOOKUP(I63,$I$3:I62,1,0)),"","DUP!")</f>
        <v/>
      </c>
      <c r="K63" t="str">
        <f t="shared" si="2"/>
        <v>INSERT INTO ZONE_MAP (SERVICE_ID, SERVICE_NAME, CODE, NW_GROUP, ZONE) VALUES (11,'VoIP','00229','BENIN','INTERNATIONAL');</v>
      </c>
    </row>
    <row r="64" spans="2:11">
      <c r="B64" s="26">
        <v>230</v>
      </c>
      <c r="C64" s="26" t="str">
        <f t="shared" si="0"/>
        <v>00230</v>
      </c>
      <c r="D64" s="25" t="s">
        <v>3179</v>
      </c>
      <c r="E64" s="25" t="s">
        <v>3116</v>
      </c>
      <c r="F64" s="25" t="s">
        <v>3117</v>
      </c>
      <c r="G64">
        <v>11</v>
      </c>
      <c r="H64" s="25" t="s">
        <v>3118</v>
      </c>
      <c r="I64" t="str">
        <f t="shared" si="1"/>
        <v>VoIP_230</v>
      </c>
      <c r="J64" t="str">
        <f>IF(ISNA(VLOOKUP(I64,$I$3:I63,1,0)),"","DUP!")</f>
        <v/>
      </c>
      <c r="K64" t="str">
        <f t="shared" si="2"/>
        <v>INSERT INTO ZONE_MAP (SERVICE_ID, SERVICE_NAME, CODE, NW_GROUP, ZONE) VALUES (11,'VoIP','00230','MAURITIUS','INTERNATIONAL');</v>
      </c>
    </row>
    <row r="65" spans="2:11">
      <c r="B65" s="26">
        <v>231</v>
      </c>
      <c r="C65" s="26" t="str">
        <f t="shared" si="0"/>
        <v>00231</v>
      </c>
      <c r="D65" s="25" t="s">
        <v>3180</v>
      </c>
      <c r="E65" s="25" t="s">
        <v>3116</v>
      </c>
      <c r="F65" s="25" t="s">
        <v>3117</v>
      </c>
      <c r="G65">
        <v>11</v>
      </c>
      <c r="H65" s="25" t="s">
        <v>3118</v>
      </c>
      <c r="I65" t="str">
        <f t="shared" si="1"/>
        <v>VoIP_231</v>
      </c>
      <c r="J65" t="str">
        <f>IF(ISNA(VLOOKUP(I65,$I$3:I64,1,0)),"","DUP!")</f>
        <v/>
      </c>
      <c r="K65" t="str">
        <f t="shared" si="2"/>
        <v>INSERT INTO ZONE_MAP (SERVICE_ID, SERVICE_NAME, CODE, NW_GROUP, ZONE) VALUES (11,'VoIP','00231','LIBERIA','INTERNATIONAL');</v>
      </c>
    </row>
    <row r="66" spans="2:11">
      <c r="B66" s="26">
        <v>232</v>
      </c>
      <c r="C66" s="26" t="str">
        <f t="shared" si="0"/>
        <v>00232</v>
      </c>
      <c r="D66" s="25" t="s">
        <v>3181</v>
      </c>
      <c r="E66" s="25" t="s">
        <v>3116</v>
      </c>
      <c r="F66" s="25" t="s">
        <v>3117</v>
      </c>
      <c r="G66">
        <v>11</v>
      </c>
      <c r="H66" s="25" t="s">
        <v>3118</v>
      </c>
      <c r="I66" t="str">
        <f t="shared" si="1"/>
        <v>VoIP_232</v>
      </c>
      <c r="J66" t="str">
        <f>IF(ISNA(VLOOKUP(I66,$I$3:I65,1,0)),"","DUP!")</f>
        <v/>
      </c>
      <c r="K66" t="str">
        <f t="shared" si="2"/>
        <v>INSERT INTO ZONE_MAP (SERVICE_ID, SERVICE_NAME, CODE, NW_GROUP, ZONE) VALUES (11,'VoIP','00232','SIERRA LEONE','INTERNATIONAL');</v>
      </c>
    </row>
    <row r="67" spans="2:11">
      <c r="B67" s="26">
        <v>233</v>
      </c>
      <c r="C67" s="26" t="str">
        <f t="shared" si="0"/>
        <v>00233</v>
      </c>
      <c r="D67" s="25" t="s">
        <v>3182</v>
      </c>
      <c r="E67" s="25" t="s">
        <v>3116</v>
      </c>
      <c r="F67" s="25" t="s">
        <v>3117</v>
      </c>
      <c r="G67">
        <v>11</v>
      </c>
      <c r="H67" s="25" t="s">
        <v>3118</v>
      </c>
      <c r="I67" t="str">
        <f t="shared" si="1"/>
        <v>VoIP_233</v>
      </c>
      <c r="J67" t="str">
        <f>IF(ISNA(VLOOKUP(I67,$I$3:I66,1,0)),"","DUP!")</f>
        <v/>
      </c>
      <c r="K67" t="str">
        <f t="shared" si="2"/>
        <v>INSERT INTO ZONE_MAP (SERVICE_ID, SERVICE_NAME, CODE, NW_GROUP, ZONE) VALUES (11,'VoIP','00233','GHANA','INTERNATIONAL');</v>
      </c>
    </row>
    <row r="68" spans="2:11">
      <c r="B68" s="26">
        <v>234</v>
      </c>
      <c r="C68" s="26" t="str">
        <f t="shared" ref="C68:C131" si="3">"00"&amp;B68</f>
        <v>00234</v>
      </c>
      <c r="D68" s="25" t="s">
        <v>3183</v>
      </c>
      <c r="E68" s="25" t="s">
        <v>3116</v>
      </c>
      <c r="F68" s="25" t="s">
        <v>3117</v>
      </c>
      <c r="G68">
        <v>11</v>
      </c>
      <c r="H68" s="25" t="s">
        <v>3118</v>
      </c>
      <c r="I68" t="str">
        <f t="shared" ref="I68:I131" si="4">H68&amp;"_"&amp;B68</f>
        <v>VoIP_234</v>
      </c>
      <c r="J68" t="str">
        <f>IF(ISNA(VLOOKUP(I68,$I$3:I67,1,0)),"","DUP!")</f>
        <v/>
      </c>
      <c r="K68" t="str">
        <f t="shared" ref="K68:K131" si="5">IF(J68="DUP!","","INSERT INTO ZONE_MAP (SERVICE_ID, SERVICE_NAME, CODE, NW_GROUP, ZONE) VALUES ("&amp;G68&amp;",'"&amp;H68&amp;"','"&amp;C68&amp;"','"&amp;D68&amp;"','INTERNATIONAL');")</f>
        <v>INSERT INTO ZONE_MAP (SERVICE_ID, SERVICE_NAME, CODE, NW_GROUP, ZONE) VALUES (11,'VoIP','00234','NIGERIA','INTERNATIONAL');</v>
      </c>
    </row>
    <row r="69" spans="2:11">
      <c r="B69" s="26">
        <v>235</v>
      </c>
      <c r="C69" s="26" t="str">
        <f t="shared" si="3"/>
        <v>00235</v>
      </c>
      <c r="D69" s="25" t="s">
        <v>3184</v>
      </c>
      <c r="E69" s="25" t="s">
        <v>3116</v>
      </c>
      <c r="F69" s="25" t="s">
        <v>3117</v>
      </c>
      <c r="G69">
        <v>11</v>
      </c>
      <c r="H69" s="25" t="s">
        <v>3118</v>
      </c>
      <c r="I69" t="str">
        <f t="shared" si="4"/>
        <v>VoIP_235</v>
      </c>
      <c r="J69" t="str">
        <f>IF(ISNA(VLOOKUP(I69,$I$3:I68,1,0)),"","DUP!")</f>
        <v/>
      </c>
      <c r="K69" t="str">
        <f t="shared" si="5"/>
        <v>INSERT INTO ZONE_MAP (SERVICE_ID, SERVICE_NAME, CODE, NW_GROUP, ZONE) VALUES (11,'VoIP','00235','CHAD','INTERNATIONAL');</v>
      </c>
    </row>
    <row r="70" spans="2:11" ht="25.5">
      <c r="B70" s="26">
        <v>236</v>
      </c>
      <c r="C70" s="26" t="str">
        <f t="shared" si="3"/>
        <v>00236</v>
      </c>
      <c r="D70" s="25" t="s">
        <v>3185</v>
      </c>
      <c r="E70" s="25" t="s">
        <v>3116</v>
      </c>
      <c r="F70" s="25" t="s">
        <v>3117</v>
      </c>
      <c r="G70">
        <v>11</v>
      </c>
      <c r="H70" s="25" t="s">
        <v>3118</v>
      </c>
      <c r="I70" t="str">
        <f t="shared" si="4"/>
        <v>VoIP_236</v>
      </c>
      <c r="J70" t="str">
        <f>IF(ISNA(VLOOKUP(I70,$I$3:I69,1,0)),"","DUP!")</f>
        <v/>
      </c>
      <c r="K70" t="str">
        <f t="shared" si="5"/>
        <v>INSERT INTO ZONE_MAP (SERVICE_ID, SERVICE_NAME, CODE, NW_GROUP, ZONE) VALUES (11,'VoIP','00236','CENTRAL AFRICAN REP.','INTERNATIONAL');</v>
      </c>
    </row>
    <row r="71" spans="2:11">
      <c r="B71" s="26">
        <v>237</v>
      </c>
      <c r="C71" s="26" t="str">
        <f t="shared" si="3"/>
        <v>00237</v>
      </c>
      <c r="D71" s="25" t="s">
        <v>3186</v>
      </c>
      <c r="E71" s="25" t="s">
        <v>3116</v>
      </c>
      <c r="F71" s="25" t="s">
        <v>3117</v>
      </c>
      <c r="G71">
        <v>11</v>
      </c>
      <c r="H71" s="25" t="s">
        <v>3118</v>
      </c>
      <c r="I71" t="str">
        <f t="shared" si="4"/>
        <v>VoIP_237</v>
      </c>
      <c r="J71" t="str">
        <f>IF(ISNA(VLOOKUP(I71,$I$3:I70,1,0)),"","DUP!")</f>
        <v/>
      </c>
      <c r="K71" t="str">
        <f t="shared" si="5"/>
        <v>INSERT INTO ZONE_MAP (SERVICE_ID, SERVICE_NAME, CODE, NW_GROUP, ZONE) VALUES (11,'VoIP','00237','CAMEROON','INTERNATIONAL');</v>
      </c>
    </row>
    <row r="72" spans="2:11">
      <c r="B72" s="26">
        <v>238</v>
      </c>
      <c r="C72" s="26" t="str">
        <f t="shared" si="3"/>
        <v>00238</v>
      </c>
      <c r="D72" s="25" t="s">
        <v>3187</v>
      </c>
      <c r="E72" s="25" t="s">
        <v>3116</v>
      </c>
      <c r="F72" s="25" t="s">
        <v>3117</v>
      </c>
      <c r="G72">
        <v>11</v>
      </c>
      <c r="H72" s="25" t="s">
        <v>3118</v>
      </c>
      <c r="I72" t="str">
        <f t="shared" si="4"/>
        <v>VoIP_238</v>
      </c>
      <c r="J72" t="str">
        <f>IF(ISNA(VLOOKUP(I72,$I$3:I71,1,0)),"","DUP!")</f>
        <v/>
      </c>
      <c r="K72" t="str">
        <f t="shared" si="5"/>
        <v>INSERT INTO ZONE_MAP (SERVICE_ID, SERVICE_NAME, CODE, NW_GROUP, ZONE) VALUES (11,'VoIP','00238','CAPE VERDE','INTERNATIONAL');</v>
      </c>
    </row>
    <row r="73" spans="2:11" ht="25.5">
      <c r="B73" s="26">
        <v>239</v>
      </c>
      <c r="C73" s="26" t="str">
        <f t="shared" si="3"/>
        <v>00239</v>
      </c>
      <c r="D73" s="25" t="s">
        <v>3188</v>
      </c>
      <c r="E73" s="25" t="s">
        <v>3116</v>
      </c>
      <c r="F73" s="25" t="s">
        <v>3117</v>
      </c>
      <c r="G73">
        <v>11</v>
      </c>
      <c r="H73" s="25" t="s">
        <v>3118</v>
      </c>
      <c r="I73" t="str">
        <f t="shared" si="4"/>
        <v>VoIP_239</v>
      </c>
      <c r="J73" t="str">
        <f>IF(ISNA(VLOOKUP(I73,$I$3:I72,1,0)),"","DUP!")</f>
        <v/>
      </c>
      <c r="K73" t="str">
        <f t="shared" si="5"/>
        <v>INSERT INTO ZONE_MAP (SERVICE_ID, SERVICE_NAME, CODE, NW_GROUP, ZONE) VALUES (11,'VoIP','00239','SAO TOME AND PRINCIP','INTERNATIONAL');</v>
      </c>
    </row>
    <row r="74" spans="2:11" ht="25.5">
      <c r="B74" s="26">
        <v>240</v>
      </c>
      <c r="C74" s="26" t="str">
        <f t="shared" si="3"/>
        <v>00240</v>
      </c>
      <c r="D74" s="25" t="s">
        <v>3189</v>
      </c>
      <c r="E74" s="25" t="s">
        <v>3116</v>
      </c>
      <c r="F74" s="25" t="s">
        <v>3117</v>
      </c>
      <c r="G74">
        <v>11</v>
      </c>
      <c r="H74" s="25" t="s">
        <v>3118</v>
      </c>
      <c r="I74" t="str">
        <f t="shared" si="4"/>
        <v>VoIP_240</v>
      </c>
      <c r="J74" t="str">
        <f>IF(ISNA(VLOOKUP(I74,$I$3:I73,1,0)),"","DUP!")</f>
        <v/>
      </c>
      <c r="K74" t="str">
        <f t="shared" si="5"/>
        <v>INSERT INTO ZONE_MAP (SERVICE_ID, SERVICE_NAME, CODE, NW_GROUP, ZONE) VALUES (11,'VoIP','00240','EQUATORIAL GUINEA','INTERNATIONAL');</v>
      </c>
    </row>
    <row r="75" spans="2:11">
      <c r="B75" s="26">
        <v>241</v>
      </c>
      <c r="C75" s="26" t="str">
        <f t="shared" si="3"/>
        <v>00241</v>
      </c>
      <c r="D75" s="25" t="s">
        <v>3190</v>
      </c>
      <c r="E75" s="25" t="s">
        <v>3116</v>
      </c>
      <c r="F75" s="25" t="s">
        <v>3117</v>
      </c>
      <c r="G75">
        <v>11</v>
      </c>
      <c r="H75" s="25" t="s">
        <v>3118</v>
      </c>
      <c r="I75" t="str">
        <f t="shared" si="4"/>
        <v>VoIP_241</v>
      </c>
      <c r="J75" t="str">
        <f>IF(ISNA(VLOOKUP(I75,$I$3:I74,1,0)),"","DUP!")</f>
        <v/>
      </c>
      <c r="K75" t="str">
        <f t="shared" si="5"/>
        <v>INSERT INTO ZONE_MAP (SERVICE_ID, SERVICE_NAME, CODE, NW_GROUP, ZONE) VALUES (11,'VoIP','00241','GABON','INTERNATIONAL');</v>
      </c>
    </row>
    <row r="76" spans="2:11">
      <c r="B76" s="26">
        <v>242</v>
      </c>
      <c r="C76" s="26" t="str">
        <f t="shared" si="3"/>
        <v>00242</v>
      </c>
      <c r="D76" s="25" t="s">
        <v>3191</v>
      </c>
      <c r="E76" s="25" t="s">
        <v>3116</v>
      </c>
      <c r="F76" s="25" t="s">
        <v>3117</v>
      </c>
      <c r="G76">
        <v>11</v>
      </c>
      <c r="H76" s="25" t="s">
        <v>3118</v>
      </c>
      <c r="I76" t="str">
        <f t="shared" si="4"/>
        <v>VoIP_242</v>
      </c>
      <c r="J76" t="str">
        <f>IF(ISNA(VLOOKUP(I76,$I$3:I75,1,0)),"","DUP!")</f>
        <v/>
      </c>
      <c r="K76" t="str">
        <f t="shared" si="5"/>
        <v>INSERT INTO ZONE_MAP (SERVICE_ID, SERVICE_NAME, CODE, NW_GROUP, ZONE) VALUES (11,'VoIP','00242','CONGO,Rep of the','INTERNATIONAL');</v>
      </c>
    </row>
    <row r="77" spans="2:11">
      <c r="B77" s="26">
        <v>243</v>
      </c>
      <c r="C77" s="26" t="str">
        <f t="shared" si="3"/>
        <v>00243</v>
      </c>
      <c r="D77" s="25" t="s">
        <v>3192</v>
      </c>
      <c r="E77" s="25" t="s">
        <v>3116</v>
      </c>
      <c r="F77" s="25" t="s">
        <v>3117</v>
      </c>
      <c r="G77">
        <v>11</v>
      </c>
      <c r="H77" s="25" t="s">
        <v>3118</v>
      </c>
      <c r="I77" t="str">
        <f t="shared" si="4"/>
        <v>VoIP_243</v>
      </c>
      <c r="J77" t="str">
        <f>IF(ISNA(VLOOKUP(I77,$I$3:I76,1,0)),"","DUP!")</f>
        <v/>
      </c>
      <c r="K77" t="str">
        <f t="shared" si="5"/>
        <v>INSERT INTO ZONE_MAP (SERVICE_ID, SERVICE_NAME, CODE, NW_GROUP, ZONE) VALUES (11,'VoIP','00243','CONGO,DPR of the','INTERNATIONAL');</v>
      </c>
    </row>
    <row r="78" spans="2:11">
      <c r="B78" s="26">
        <v>244</v>
      </c>
      <c r="C78" s="26" t="str">
        <f t="shared" si="3"/>
        <v>00244</v>
      </c>
      <c r="D78" s="25" t="s">
        <v>3193</v>
      </c>
      <c r="E78" s="25" t="s">
        <v>3116</v>
      </c>
      <c r="F78" s="25" t="s">
        <v>3117</v>
      </c>
      <c r="G78">
        <v>11</v>
      </c>
      <c r="H78" s="25" t="s">
        <v>3118</v>
      </c>
      <c r="I78" t="str">
        <f t="shared" si="4"/>
        <v>VoIP_244</v>
      </c>
      <c r="J78" t="str">
        <f>IF(ISNA(VLOOKUP(I78,$I$3:I77,1,0)),"","DUP!")</f>
        <v/>
      </c>
      <c r="K78" t="str">
        <f t="shared" si="5"/>
        <v>INSERT INTO ZONE_MAP (SERVICE_ID, SERVICE_NAME, CODE, NW_GROUP, ZONE) VALUES (11,'VoIP','00244','ANGOLA','INTERNATIONAL');</v>
      </c>
    </row>
    <row r="79" spans="2:11">
      <c r="B79" s="26">
        <v>245</v>
      </c>
      <c r="C79" s="26" t="str">
        <f t="shared" si="3"/>
        <v>00245</v>
      </c>
      <c r="D79" s="25" t="s">
        <v>3194</v>
      </c>
      <c r="E79" s="25" t="s">
        <v>3116</v>
      </c>
      <c r="F79" s="25" t="s">
        <v>3117</v>
      </c>
      <c r="G79">
        <v>11</v>
      </c>
      <c r="H79" s="25" t="s">
        <v>3118</v>
      </c>
      <c r="I79" t="str">
        <f t="shared" si="4"/>
        <v>VoIP_245</v>
      </c>
      <c r="J79" t="str">
        <f>IF(ISNA(VLOOKUP(I79,$I$3:I78,1,0)),"","DUP!")</f>
        <v/>
      </c>
      <c r="K79" t="str">
        <f t="shared" si="5"/>
        <v>INSERT INTO ZONE_MAP (SERVICE_ID, SERVICE_NAME, CODE, NW_GROUP, ZONE) VALUES (11,'VoIP','00245','GUINEA BISSAU','INTERNATIONAL');</v>
      </c>
    </row>
    <row r="80" spans="2:11">
      <c r="B80" s="26">
        <v>246</v>
      </c>
      <c r="C80" s="26" t="str">
        <f t="shared" si="3"/>
        <v>00246</v>
      </c>
      <c r="D80" s="25" t="s">
        <v>3195</v>
      </c>
      <c r="E80" s="25" t="s">
        <v>3116</v>
      </c>
      <c r="F80" s="25" t="s">
        <v>3117</v>
      </c>
      <c r="G80">
        <v>11</v>
      </c>
      <c r="H80" s="25" t="s">
        <v>3118</v>
      </c>
      <c r="I80" t="str">
        <f t="shared" si="4"/>
        <v>VoIP_246</v>
      </c>
      <c r="J80" t="str">
        <f>IF(ISNA(VLOOKUP(I80,$I$3:I79,1,0)),"","DUP!")</f>
        <v/>
      </c>
      <c r="K80" t="str">
        <f t="shared" si="5"/>
        <v>INSERT INTO ZONE_MAP (SERVICE_ID, SERVICE_NAME, CODE, NW_GROUP, ZONE) VALUES (11,'VoIP','00246','DIEGO GARCIA','INTERNATIONAL');</v>
      </c>
    </row>
    <row r="81" spans="2:11">
      <c r="B81" s="26">
        <v>247</v>
      </c>
      <c r="C81" s="26" t="str">
        <f t="shared" si="3"/>
        <v>00247</v>
      </c>
      <c r="D81" s="25" t="s">
        <v>3196</v>
      </c>
      <c r="E81" s="25" t="s">
        <v>3116</v>
      </c>
      <c r="F81" s="25" t="s">
        <v>3117</v>
      </c>
      <c r="G81">
        <v>11</v>
      </c>
      <c r="H81" s="25" t="s">
        <v>3118</v>
      </c>
      <c r="I81" t="str">
        <f t="shared" si="4"/>
        <v>VoIP_247</v>
      </c>
      <c r="J81" t="str">
        <f>IF(ISNA(VLOOKUP(I81,$I$3:I80,1,0)),"","DUP!")</f>
        <v/>
      </c>
      <c r="K81" t="str">
        <f t="shared" si="5"/>
        <v>INSERT INTO ZONE_MAP (SERVICE_ID, SERVICE_NAME, CODE, NW_GROUP, ZONE) VALUES (11,'VoIP','00247','ASCENSSION ISL.','INTERNATIONAL');</v>
      </c>
    </row>
    <row r="82" spans="2:11">
      <c r="B82" s="26">
        <v>248</v>
      </c>
      <c r="C82" s="26" t="str">
        <f t="shared" si="3"/>
        <v>00248</v>
      </c>
      <c r="D82" s="25" t="s">
        <v>3197</v>
      </c>
      <c r="E82" s="25" t="s">
        <v>3116</v>
      </c>
      <c r="F82" s="25" t="s">
        <v>3117</v>
      </c>
      <c r="G82">
        <v>11</v>
      </c>
      <c r="H82" s="25" t="s">
        <v>3118</v>
      </c>
      <c r="I82" t="str">
        <f t="shared" si="4"/>
        <v>VoIP_248</v>
      </c>
      <c r="J82" t="str">
        <f>IF(ISNA(VLOOKUP(I82,$I$3:I81,1,0)),"","DUP!")</f>
        <v/>
      </c>
      <c r="K82" t="str">
        <f t="shared" si="5"/>
        <v>INSERT INTO ZONE_MAP (SERVICE_ID, SERVICE_NAME, CODE, NW_GROUP, ZONE) VALUES (11,'VoIP','00248','SEYCHELLES ISL.','INTERNATIONAL');</v>
      </c>
    </row>
    <row r="83" spans="2:11">
      <c r="B83" s="26">
        <v>249</v>
      </c>
      <c r="C83" s="26" t="str">
        <f t="shared" si="3"/>
        <v>00249</v>
      </c>
      <c r="D83" s="25" t="s">
        <v>3198</v>
      </c>
      <c r="E83" s="25" t="s">
        <v>3116</v>
      </c>
      <c r="F83" s="25" t="s">
        <v>3117</v>
      </c>
      <c r="G83">
        <v>11</v>
      </c>
      <c r="H83" s="25" t="s">
        <v>3118</v>
      </c>
      <c r="I83" t="str">
        <f t="shared" si="4"/>
        <v>VoIP_249</v>
      </c>
      <c r="J83" t="str">
        <f>IF(ISNA(VLOOKUP(I83,$I$3:I82,1,0)),"","DUP!")</f>
        <v/>
      </c>
      <c r="K83" t="str">
        <f t="shared" si="5"/>
        <v>INSERT INTO ZONE_MAP (SERVICE_ID, SERVICE_NAME, CODE, NW_GROUP, ZONE) VALUES (11,'VoIP','00249','SUDAN','INTERNATIONAL');</v>
      </c>
    </row>
    <row r="84" spans="2:11">
      <c r="B84" s="26">
        <v>250</v>
      </c>
      <c r="C84" s="26" t="str">
        <f t="shared" si="3"/>
        <v>00250</v>
      </c>
      <c r="D84" s="25" t="s">
        <v>3199</v>
      </c>
      <c r="E84" s="25" t="s">
        <v>3116</v>
      </c>
      <c r="F84" s="25" t="s">
        <v>3117</v>
      </c>
      <c r="G84">
        <v>11</v>
      </c>
      <c r="H84" s="25" t="s">
        <v>3118</v>
      </c>
      <c r="I84" t="str">
        <f t="shared" si="4"/>
        <v>VoIP_250</v>
      </c>
      <c r="J84" t="str">
        <f>IF(ISNA(VLOOKUP(I84,$I$3:I83,1,0)),"","DUP!")</f>
        <v/>
      </c>
      <c r="K84" t="str">
        <f t="shared" si="5"/>
        <v>INSERT INTO ZONE_MAP (SERVICE_ID, SERVICE_NAME, CODE, NW_GROUP, ZONE) VALUES (11,'VoIP','00250','RUWANDA','INTERNATIONAL');</v>
      </c>
    </row>
    <row r="85" spans="2:11">
      <c r="B85" s="26">
        <v>251</v>
      </c>
      <c r="C85" s="26" t="str">
        <f t="shared" si="3"/>
        <v>00251</v>
      </c>
      <c r="D85" s="25" t="s">
        <v>3200</v>
      </c>
      <c r="E85" s="25" t="s">
        <v>3116</v>
      </c>
      <c r="F85" s="25" t="s">
        <v>3117</v>
      </c>
      <c r="G85">
        <v>11</v>
      </c>
      <c r="H85" s="25" t="s">
        <v>3118</v>
      </c>
      <c r="I85" t="str">
        <f t="shared" si="4"/>
        <v>VoIP_251</v>
      </c>
      <c r="J85" t="str">
        <f>IF(ISNA(VLOOKUP(I85,$I$3:I84,1,0)),"","DUP!")</f>
        <v/>
      </c>
      <c r="K85" t="str">
        <f t="shared" si="5"/>
        <v>INSERT INTO ZONE_MAP (SERVICE_ID, SERVICE_NAME, CODE, NW_GROUP, ZONE) VALUES (11,'VoIP','00251','ETHIOPIA','INTERNATIONAL');</v>
      </c>
    </row>
    <row r="86" spans="2:11">
      <c r="B86" s="26">
        <v>252</v>
      </c>
      <c r="C86" s="26" t="str">
        <f t="shared" si="3"/>
        <v>00252</v>
      </c>
      <c r="D86" s="25" t="s">
        <v>3201</v>
      </c>
      <c r="E86" s="25" t="s">
        <v>3116</v>
      </c>
      <c r="F86" s="25" t="s">
        <v>3117</v>
      </c>
      <c r="G86">
        <v>11</v>
      </c>
      <c r="H86" s="25" t="s">
        <v>3118</v>
      </c>
      <c r="I86" t="str">
        <f t="shared" si="4"/>
        <v>VoIP_252</v>
      </c>
      <c r="J86" t="str">
        <f>IF(ISNA(VLOOKUP(I86,$I$3:I85,1,0)),"","DUP!")</f>
        <v/>
      </c>
      <c r="K86" t="str">
        <f t="shared" si="5"/>
        <v>INSERT INTO ZONE_MAP (SERVICE_ID, SERVICE_NAME, CODE, NW_GROUP, ZONE) VALUES (11,'VoIP','00252','SOMALIA','INTERNATIONAL');</v>
      </c>
    </row>
    <row r="87" spans="2:11">
      <c r="B87" s="26">
        <v>253</v>
      </c>
      <c r="C87" s="26" t="str">
        <f t="shared" si="3"/>
        <v>00253</v>
      </c>
      <c r="D87" s="25" t="s">
        <v>3202</v>
      </c>
      <c r="E87" s="25" t="s">
        <v>3116</v>
      </c>
      <c r="F87" s="25" t="s">
        <v>3117</v>
      </c>
      <c r="G87">
        <v>11</v>
      </c>
      <c r="H87" s="25" t="s">
        <v>3118</v>
      </c>
      <c r="I87" t="str">
        <f t="shared" si="4"/>
        <v>VoIP_253</v>
      </c>
      <c r="J87" t="str">
        <f>IF(ISNA(VLOOKUP(I87,$I$3:I86,1,0)),"","DUP!")</f>
        <v/>
      </c>
      <c r="K87" t="str">
        <f t="shared" si="5"/>
        <v>INSERT INTO ZONE_MAP (SERVICE_ID, SERVICE_NAME, CODE, NW_GROUP, ZONE) VALUES (11,'VoIP','00253','DJIBOUTI','INTERNATIONAL');</v>
      </c>
    </row>
    <row r="88" spans="2:11">
      <c r="B88" s="26">
        <v>254</v>
      </c>
      <c r="C88" s="26" t="str">
        <f t="shared" si="3"/>
        <v>00254</v>
      </c>
      <c r="D88" s="25" t="s">
        <v>3203</v>
      </c>
      <c r="E88" s="25" t="s">
        <v>3116</v>
      </c>
      <c r="F88" s="25" t="s">
        <v>3117</v>
      </c>
      <c r="G88">
        <v>11</v>
      </c>
      <c r="H88" s="25" t="s">
        <v>3118</v>
      </c>
      <c r="I88" t="str">
        <f t="shared" si="4"/>
        <v>VoIP_254</v>
      </c>
      <c r="J88" t="str">
        <f>IF(ISNA(VLOOKUP(I88,$I$3:I87,1,0)),"","DUP!")</f>
        <v/>
      </c>
      <c r="K88" t="str">
        <f t="shared" si="5"/>
        <v>INSERT INTO ZONE_MAP (SERVICE_ID, SERVICE_NAME, CODE, NW_GROUP, ZONE) VALUES (11,'VoIP','00254','KENYA','INTERNATIONAL');</v>
      </c>
    </row>
    <row r="89" spans="2:11">
      <c r="B89" s="26">
        <v>255</v>
      </c>
      <c r="C89" s="26" t="str">
        <f t="shared" si="3"/>
        <v>00255</v>
      </c>
      <c r="D89" s="25" t="s">
        <v>3204</v>
      </c>
      <c r="E89" s="25" t="s">
        <v>3116</v>
      </c>
      <c r="F89" s="25" t="s">
        <v>3117</v>
      </c>
      <c r="G89">
        <v>11</v>
      </c>
      <c r="H89" s="25" t="s">
        <v>3118</v>
      </c>
      <c r="I89" t="str">
        <f t="shared" si="4"/>
        <v>VoIP_255</v>
      </c>
      <c r="J89" t="str">
        <f>IF(ISNA(VLOOKUP(I89,$I$3:I88,1,0)),"","DUP!")</f>
        <v/>
      </c>
      <c r="K89" t="str">
        <f t="shared" si="5"/>
        <v>INSERT INTO ZONE_MAP (SERVICE_ID, SERVICE_NAME, CODE, NW_GROUP, ZONE) VALUES (11,'VoIP','00255','TANZANIA','INTERNATIONAL');</v>
      </c>
    </row>
    <row r="90" spans="2:11">
      <c r="B90" s="26">
        <v>256</v>
      </c>
      <c r="C90" s="26" t="str">
        <f t="shared" si="3"/>
        <v>00256</v>
      </c>
      <c r="D90" s="25" t="s">
        <v>3205</v>
      </c>
      <c r="E90" s="25" t="s">
        <v>3116</v>
      </c>
      <c r="F90" s="25" t="s">
        <v>3117</v>
      </c>
      <c r="G90">
        <v>11</v>
      </c>
      <c r="H90" s="25" t="s">
        <v>3118</v>
      </c>
      <c r="I90" t="str">
        <f t="shared" si="4"/>
        <v>VoIP_256</v>
      </c>
      <c r="J90" t="str">
        <f>IF(ISNA(VLOOKUP(I90,$I$3:I89,1,0)),"","DUP!")</f>
        <v/>
      </c>
      <c r="K90" t="str">
        <f t="shared" si="5"/>
        <v>INSERT INTO ZONE_MAP (SERVICE_ID, SERVICE_NAME, CODE, NW_GROUP, ZONE) VALUES (11,'VoIP','00256','UGANDA','INTERNATIONAL');</v>
      </c>
    </row>
    <row r="91" spans="2:11">
      <c r="B91" s="26">
        <v>257</v>
      </c>
      <c r="C91" s="26" t="str">
        <f t="shared" si="3"/>
        <v>00257</v>
      </c>
      <c r="D91" s="25" t="s">
        <v>3206</v>
      </c>
      <c r="E91" s="25" t="s">
        <v>3116</v>
      </c>
      <c r="F91" s="25" t="s">
        <v>3117</v>
      </c>
      <c r="G91">
        <v>11</v>
      </c>
      <c r="H91" s="25" t="s">
        <v>3118</v>
      </c>
      <c r="I91" t="str">
        <f t="shared" si="4"/>
        <v>VoIP_257</v>
      </c>
      <c r="J91" t="str">
        <f>IF(ISNA(VLOOKUP(I91,$I$3:I90,1,0)),"","DUP!")</f>
        <v/>
      </c>
      <c r="K91" t="str">
        <f t="shared" si="5"/>
        <v>INSERT INTO ZONE_MAP (SERVICE_ID, SERVICE_NAME, CODE, NW_GROUP, ZONE) VALUES (11,'VoIP','00257','BURUNDI','INTERNATIONAL');</v>
      </c>
    </row>
    <row r="92" spans="2:11">
      <c r="B92" s="26">
        <v>258</v>
      </c>
      <c r="C92" s="26" t="str">
        <f t="shared" si="3"/>
        <v>00258</v>
      </c>
      <c r="D92" s="25" t="s">
        <v>3207</v>
      </c>
      <c r="E92" s="25" t="s">
        <v>3116</v>
      </c>
      <c r="F92" s="25" t="s">
        <v>3117</v>
      </c>
      <c r="G92">
        <v>11</v>
      </c>
      <c r="H92" s="25" t="s">
        <v>3118</v>
      </c>
      <c r="I92" t="str">
        <f t="shared" si="4"/>
        <v>VoIP_258</v>
      </c>
      <c r="J92" t="str">
        <f>IF(ISNA(VLOOKUP(I92,$I$3:I91,1,0)),"","DUP!")</f>
        <v/>
      </c>
      <c r="K92" t="str">
        <f t="shared" si="5"/>
        <v>INSERT INTO ZONE_MAP (SERVICE_ID, SERVICE_NAME, CODE, NW_GROUP, ZONE) VALUES (11,'VoIP','00258','MOZAMBIQUE','INTERNATIONAL');</v>
      </c>
    </row>
    <row r="93" spans="2:11">
      <c r="B93" s="26">
        <v>260</v>
      </c>
      <c r="C93" s="26" t="str">
        <f t="shared" si="3"/>
        <v>00260</v>
      </c>
      <c r="D93" s="25" t="s">
        <v>3208</v>
      </c>
      <c r="E93" s="25" t="s">
        <v>3116</v>
      </c>
      <c r="F93" s="25" t="s">
        <v>3117</v>
      </c>
      <c r="G93">
        <v>11</v>
      </c>
      <c r="H93" s="25" t="s">
        <v>3118</v>
      </c>
      <c r="I93" t="str">
        <f t="shared" si="4"/>
        <v>VoIP_260</v>
      </c>
      <c r="J93" t="str">
        <f>IF(ISNA(VLOOKUP(I93,$I$3:I92,1,0)),"","DUP!")</f>
        <v/>
      </c>
      <c r="K93" t="str">
        <f t="shared" si="5"/>
        <v>INSERT INTO ZONE_MAP (SERVICE_ID, SERVICE_NAME, CODE, NW_GROUP, ZONE) VALUES (11,'VoIP','00260','ZAMBIA','INTERNATIONAL');</v>
      </c>
    </row>
    <row r="94" spans="2:11">
      <c r="B94" s="26">
        <v>261</v>
      </c>
      <c r="C94" s="26" t="str">
        <f t="shared" si="3"/>
        <v>00261</v>
      </c>
      <c r="D94" s="25" t="s">
        <v>3209</v>
      </c>
      <c r="E94" s="25" t="s">
        <v>3116</v>
      </c>
      <c r="F94" s="25" t="s">
        <v>3117</v>
      </c>
      <c r="G94">
        <v>11</v>
      </c>
      <c r="H94" s="25" t="s">
        <v>3118</v>
      </c>
      <c r="I94" t="str">
        <f t="shared" si="4"/>
        <v>VoIP_261</v>
      </c>
      <c r="J94" t="str">
        <f>IF(ISNA(VLOOKUP(I94,$I$3:I93,1,0)),"","DUP!")</f>
        <v/>
      </c>
      <c r="K94" t="str">
        <f t="shared" si="5"/>
        <v>INSERT INTO ZONE_MAP (SERVICE_ID, SERVICE_NAME, CODE, NW_GROUP, ZONE) VALUES (11,'VoIP','00261','MADAGASCAR','INTERNATIONAL');</v>
      </c>
    </row>
    <row r="95" spans="2:11" ht="25.5">
      <c r="B95" s="26">
        <v>262</v>
      </c>
      <c r="C95" s="26" t="str">
        <f t="shared" si="3"/>
        <v>00262</v>
      </c>
      <c r="D95" s="25" t="s">
        <v>3210</v>
      </c>
      <c r="E95" s="25" t="s">
        <v>3116</v>
      </c>
      <c r="F95" s="25" t="s">
        <v>3117</v>
      </c>
      <c r="G95">
        <v>11</v>
      </c>
      <c r="H95" s="25" t="s">
        <v>3118</v>
      </c>
      <c r="I95" t="str">
        <f t="shared" si="4"/>
        <v>VoIP_262</v>
      </c>
      <c r="J95" t="str">
        <f>IF(ISNA(VLOOKUP(I95,$I$3:I94,1,0)),"","DUP!")</f>
        <v/>
      </c>
      <c r="K95" t="str">
        <f t="shared" si="5"/>
        <v>INSERT INTO ZONE_MAP (SERVICE_ID, SERVICE_NAME, CODE, NW_GROUP, ZONE) VALUES (11,'VoIP','00262','FRENCH DEPT. AND TIO','INTERNATIONAL');</v>
      </c>
    </row>
    <row r="96" spans="2:11">
      <c r="B96" s="26">
        <v>263</v>
      </c>
      <c r="C96" s="26" t="str">
        <f t="shared" si="3"/>
        <v>00263</v>
      </c>
      <c r="D96" s="25" t="s">
        <v>3211</v>
      </c>
      <c r="E96" s="25" t="s">
        <v>3116</v>
      </c>
      <c r="F96" s="25" t="s">
        <v>3117</v>
      </c>
      <c r="G96">
        <v>11</v>
      </c>
      <c r="H96" s="25" t="s">
        <v>3118</v>
      </c>
      <c r="I96" t="str">
        <f t="shared" si="4"/>
        <v>VoIP_263</v>
      </c>
      <c r="J96" t="str">
        <f>IF(ISNA(VLOOKUP(I96,$I$3:I95,1,0)),"","DUP!")</f>
        <v/>
      </c>
      <c r="K96" t="str">
        <f t="shared" si="5"/>
        <v>INSERT INTO ZONE_MAP (SERVICE_ID, SERVICE_NAME, CODE, NW_GROUP, ZONE) VALUES (11,'VoIP','00263','ZIMBABUE','INTERNATIONAL');</v>
      </c>
    </row>
    <row r="97" spans="2:11">
      <c r="B97" s="26">
        <v>264</v>
      </c>
      <c r="C97" s="26" t="str">
        <f t="shared" si="3"/>
        <v>00264</v>
      </c>
      <c r="D97" s="25" t="s">
        <v>3212</v>
      </c>
      <c r="E97" s="25" t="s">
        <v>3116</v>
      </c>
      <c r="F97" s="25" t="s">
        <v>3117</v>
      </c>
      <c r="G97">
        <v>11</v>
      </c>
      <c r="H97" s="25" t="s">
        <v>3118</v>
      </c>
      <c r="I97" t="str">
        <f t="shared" si="4"/>
        <v>VoIP_264</v>
      </c>
      <c r="J97" t="str">
        <f>IF(ISNA(VLOOKUP(I97,$I$3:I96,1,0)),"","DUP!")</f>
        <v/>
      </c>
      <c r="K97" t="str">
        <f t="shared" si="5"/>
        <v>INSERT INTO ZONE_MAP (SERVICE_ID, SERVICE_NAME, CODE, NW_GROUP, ZONE) VALUES (11,'VoIP','00264','NAMIBIA','INTERNATIONAL');</v>
      </c>
    </row>
    <row r="98" spans="2:11">
      <c r="B98" s="26">
        <v>265</v>
      </c>
      <c r="C98" s="26" t="str">
        <f t="shared" si="3"/>
        <v>00265</v>
      </c>
      <c r="D98" s="25" t="s">
        <v>3213</v>
      </c>
      <c r="E98" s="25" t="s">
        <v>3116</v>
      </c>
      <c r="F98" s="25" t="s">
        <v>3117</v>
      </c>
      <c r="G98">
        <v>11</v>
      </c>
      <c r="H98" s="25" t="s">
        <v>3118</v>
      </c>
      <c r="I98" t="str">
        <f t="shared" si="4"/>
        <v>VoIP_265</v>
      </c>
      <c r="J98" t="str">
        <f>IF(ISNA(VLOOKUP(I98,$I$3:I97,1,0)),"","DUP!")</f>
        <v/>
      </c>
      <c r="K98" t="str">
        <f t="shared" si="5"/>
        <v>INSERT INTO ZONE_MAP (SERVICE_ID, SERVICE_NAME, CODE, NW_GROUP, ZONE) VALUES (11,'VoIP','00265','MALAWI','INTERNATIONAL');</v>
      </c>
    </row>
    <row r="99" spans="2:11">
      <c r="B99" s="26">
        <v>266</v>
      </c>
      <c r="C99" s="26" t="str">
        <f t="shared" si="3"/>
        <v>00266</v>
      </c>
      <c r="D99" s="25" t="s">
        <v>3214</v>
      </c>
      <c r="E99" s="25" t="s">
        <v>3116</v>
      </c>
      <c r="F99" s="25" t="s">
        <v>3117</v>
      </c>
      <c r="G99">
        <v>11</v>
      </c>
      <c r="H99" s="25" t="s">
        <v>3118</v>
      </c>
      <c r="I99" t="str">
        <f t="shared" si="4"/>
        <v>VoIP_266</v>
      </c>
      <c r="J99" t="str">
        <f>IF(ISNA(VLOOKUP(I99,$I$3:I98,1,0)),"","DUP!")</f>
        <v/>
      </c>
      <c r="K99" t="str">
        <f t="shared" si="5"/>
        <v>INSERT INTO ZONE_MAP (SERVICE_ID, SERVICE_NAME, CODE, NW_GROUP, ZONE) VALUES (11,'VoIP','00266','LESOTHO','INTERNATIONAL');</v>
      </c>
    </row>
    <row r="100" spans="2:11">
      <c r="B100" s="26">
        <v>267</v>
      </c>
      <c r="C100" s="26" t="str">
        <f t="shared" si="3"/>
        <v>00267</v>
      </c>
      <c r="D100" s="25" t="s">
        <v>3215</v>
      </c>
      <c r="E100" s="25" t="s">
        <v>3116</v>
      </c>
      <c r="F100" s="25" t="s">
        <v>3117</v>
      </c>
      <c r="G100">
        <v>11</v>
      </c>
      <c r="H100" s="25" t="s">
        <v>3118</v>
      </c>
      <c r="I100" t="str">
        <f t="shared" si="4"/>
        <v>VoIP_267</v>
      </c>
      <c r="J100" t="str">
        <f>IF(ISNA(VLOOKUP(I100,$I$3:I99,1,0)),"","DUP!")</f>
        <v/>
      </c>
      <c r="K100" t="str">
        <f t="shared" si="5"/>
        <v>INSERT INTO ZONE_MAP (SERVICE_ID, SERVICE_NAME, CODE, NW_GROUP, ZONE) VALUES (11,'VoIP','00267','BOTSWANA','INTERNATIONAL');</v>
      </c>
    </row>
    <row r="101" spans="2:11">
      <c r="B101" s="26">
        <v>268</v>
      </c>
      <c r="C101" s="26" t="str">
        <f t="shared" si="3"/>
        <v>00268</v>
      </c>
      <c r="D101" s="25" t="s">
        <v>3216</v>
      </c>
      <c r="E101" s="25" t="s">
        <v>3116</v>
      </c>
      <c r="F101" s="25" t="s">
        <v>3117</v>
      </c>
      <c r="G101">
        <v>11</v>
      </c>
      <c r="H101" s="25" t="s">
        <v>3118</v>
      </c>
      <c r="I101" t="str">
        <f t="shared" si="4"/>
        <v>VoIP_268</v>
      </c>
      <c r="J101" t="str">
        <f>IF(ISNA(VLOOKUP(I101,$I$3:I100,1,0)),"","DUP!")</f>
        <v/>
      </c>
      <c r="K101" t="str">
        <f t="shared" si="5"/>
        <v>INSERT INTO ZONE_MAP (SERVICE_ID, SERVICE_NAME, CODE, NW_GROUP, ZONE) VALUES (11,'VoIP','00268','SWAZILAND','INTERNATIONAL');</v>
      </c>
    </row>
    <row r="102" spans="2:11">
      <c r="B102" s="26">
        <v>269</v>
      </c>
      <c r="C102" s="26" t="str">
        <f t="shared" si="3"/>
        <v>00269</v>
      </c>
      <c r="D102" s="25" t="s">
        <v>3217</v>
      </c>
      <c r="E102" s="25" t="s">
        <v>3116</v>
      </c>
      <c r="F102" s="25" t="s">
        <v>3117</v>
      </c>
      <c r="G102">
        <v>11</v>
      </c>
      <c r="H102" s="25" t="s">
        <v>3118</v>
      </c>
      <c r="I102" t="str">
        <f t="shared" si="4"/>
        <v>VoIP_269</v>
      </c>
      <c r="J102" t="str">
        <f>IF(ISNA(VLOOKUP(I102,$I$3:I101,1,0)),"","DUP!")</f>
        <v/>
      </c>
      <c r="K102" t="str">
        <f t="shared" si="5"/>
        <v>INSERT INTO ZONE_MAP (SERVICE_ID, SERVICE_NAME, CODE, NW_GROUP, ZONE) VALUES (11,'VoIP','00269','COMOROS','INTERNATIONAL');</v>
      </c>
    </row>
    <row r="103" spans="2:11">
      <c r="B103" s="26">
        <v>271</v>
      </c>
      <c r="C103" s="26" t="str">
        <f t="shared" si="3"/>
        <v>00271</v>
      </c>
      <c r="D103" s="25" t="s">
        <v>3121</v>
      </c>
      <c r="E103" s="25" t="s">
        <v>3116</v>
      </c>
      <c r="F103" s="25" t="s">
        <v>3117</v>
      </c>
      <c r="G103">
        <v>11</v>
      </c>
      <c r="H103" s="25" t="s">
        <v>3118</v>
      </c>
      <c r="I103" t="str">
        <f t="shared" si="4"/>
        <v>VoIP_271</v>
      </c>
      <c r="J103" t="str">
        <f>IF(ISNA(VLOOKUP(I103,$I$3:I102,1,0)),"","DUP!")</f>
        <v/>
      </c>
      <c r="K103" t="str">
        <f t="shared" si="5"/>
        <v>INSERT INTO ZONE_MAP (SERVICE_ID, SERVICE_NAME, CODE, NW_GROUP, ZONE) VALUES (11,'VoIP','00271','SOUTH AFRICA','INTERNATIONAL');</v>
      </c>
    </row>
    <row r="104" spans="2:11">
      <c r="B104" s="26">
        <v>272</v>
      </c>
      <c r="C104" s="26" t="str">
        <f t="shared" si="3"/>
        <v>00272</v>
      </c>
      <c r="D104" s="25" t="s">
        <v>3121</v>
      </c>
      <c r="E104" s="25" t="s">
        <v>3116</v>
      </c>
      <c r="F104" s="25" t="s">
        <v>3117</v>
      </c>
      <c r="G104">
        <v>11</v>
      </c>
      <c r="H104" s="25" t="s">
        <v>3118</v>
      </c>
      <c r="I104" t="str">
        <f t="shared" si="4"/>
        <v>VoIP_272</v>
      </c>
      <c r="J104" t="str">
        <f>IF(ISNA(VLOOKUP(I104,$I$3:I103,1,0)),"","DUP!")</f>
        <v/>
      </c>
      <c r="K104" t="str">
        <f t="shared" si="5"/>
        <v>INSERT INTO ZONE_MAP (SERVICE_ID, SERVICE_NAME, CODE, NW_GROUP, ZONE) VALUES (11,'VoIP','00272','SOUTH AFRICA','INTERNATIONAL');</v>
      </c>
    </row>
    <row r="105" spans="2:11">
      <c r="B105" s="26">
        <v>273</v>
      </c>
      <c r="C105" s="26" t="str">
        <f t="shared" si="3"/>
        <v>00273</v>
      </c>
      <c r="D105" s="25" t="s">
        <v>3121</v>
      </c>
      <c r="E105" s="25" t="s">
        <v>3116</v>
      </c>
      <c r="F105" s="25" t="s">
        <v>3117</v>
      </c>
      <c r="G105">
        <v>11</v>
      </c>
      <c r="H105" s="25" t="s">
        <v>3118</v>
      </c>
      <c r="I105" t="str">
        <f t="shared" si="4"/>
        <v>VoIP_273</v>
      </c>
      <c r="J105" t="str">
        <f>IF(ISNA(VLOOKUP(I105,$I$3:I104,1,0)),"","DUP!")</f>
        <v/>
      </c>
      <c r="K105" t="str">
        <f t="shared" si="5"/>
        <v>INSERT INTO ZONE_MAP (SERVICE_ID, SERVICE_NAME, CODE, NW_GROUP, ZONE) VALUES (11,'VoIP','00273','SOUTH AFRICA','INTERNATIONAL');</v>
      </c>
    </row>
    <row r="106" spans="2:11">
      <c r="B106" s="26">
        <v>274</v>
      </c>
      <c r="C106" s="26" t="str">
        <f t="shared" si="3"/>
        <v>00274</v>
      </c>
      <c r="D106" s="25" t="s">
        <v>3121</v>
      </c>
      <c r="E106" s="25" t="s">
        <v>3116</v>
      </c>
      <c r="F106" s="25" t="s">
        <v>3117</v>
      </c>
      <c r="G106">
        <v>11</v>
      </c>
      <c r="H106" s="25" t="s">
        <v>3118</v>
      </c>
      <c r="I106" t="str">
        <f t="shared" si="4"/>
        <v>VoIP_274</v>
      </c>
      <c r="J106" t="str">
        <f>IF(ISNA(VLOOKUP(I106,$I$3:I105,1,0)),"","DUP!")</f>
        <v/>
      </c>
      <c r="K106" t="str">
        <f t="shared" si="5"/>
        <v>INSERT INTO ZONE_MAP (SERVICE_ID, SERVICE_NAME, CODE, NW_GROUP, ZONE) VALUES (11,'VoIP','00274','SOUTH AFRICA','INTERNATIONAL');</v>
      </c>
    </row>
    <row r="107" spans="2:11">
      <c r="B107" s="26">
        <v>275</v>
      </c>
      <c r="C107" s="26" t="str">
        <f t="shared" si="3"/>
        <v>00275</v>
      </c>
      <c r="D107" s="25" t="s">
        <v>3121</v>
      </c>
      <c r="E107" s="25" t="s">
        <v>3116</v>
      </c>
      <c r="F107" s="25" t="s">
        <v>3117</v>
      </c>
      <c r="G107">
        <v>11</v>
      </c>
      <c r="H107" s="25" t="s">
        <v>3118</v>
      </c>
      <c r="I107" t="str">
        <f t="shared" si="4"/>
        <v>VoIP_275</v>
      </c>
      <c r="J107" t="str">
        <f>IF(ISNA(VLOOKUP(I107,$I$3:I106,1,0)),"","DUP!")</f>
        <v/>
      </c>
      <c r="K107" t="str">
        <f t="shared" si="5"/>
        <v>INSERT INTO ZONE_MAP (SERVICE_ID, SERVICE_NAME, CODE, NW_GROUP, ZONE) VALUES (11,'VoIP','00275','SOUTH AFRICA','INTERNATIONAL');</v>
      </c>
    </row>
    <row r="108" spans="2:11">
      <c r="B108" s="26">
        <v>278</v>
      </c>
      <c r="C108" s="26" t="str">
        <f t="shared" si="3"/>
        <v>00278</v>
      </c>
      <c r="D108" s="25" t="s">
        <v>3121</v>
      </c>
      <c r="E108" s="25" t="s">
        <v>3116</v>
      </c>
      <c r="F108" s="25" t="s">
        <v>3117</v>
      </c>
      <c r="G108">
        <v>11</v>
      </c>
      <c r="H108" s="25" t="s">
        <v>3118</v>
      </c>
      <c r="I108" t="str">
        <f t="shared" si="4"/>
        <v>VoIP_278</v>
      </c>
      <c r="J108" t="str">
        <f>IF(ISNA(VLOOKUP(I108,$I$3:I107,1,0)),"","DUP!")</f>
        <v/>
      </c>
      <c r="K108" t="str">
        <f t="shared" si="5"/>
        <v>INSERT INTO ZONE_MAP (SERVICE_ID, SERVICE_NAME, CODE, NW_GROUP, ZONE) VALUES (11,'VoIP','00278','SOUTH AFRICA','INTERNATIONAL');</v>
      </c>
    </row>
    <row r="109" spans="2:11">
      <c r="B109" s="26">
        <v>290</v>
      </c>
      <c r="C109" s="26" t="str">
        <f t="shared" si="3"/>
        <v>00290</v>
      </c>
      <c r="D109" s="25" t="s">
        <v>3218</v>
      </c>
      <c r="E109" s="25" t="s">
        <v>3116</v>
      </c>
      <c r="F109" s="25" t="s">
        <v>3117</v>
      </c>
      <c r="G109">
        <v>11</v>
      </c>
      <c r="H109" s="25" t="s">
        <v>3118</v>
      </c>
      <c r="I109" t="str">
        <f t="shared" si="4"/>
        <v>VoIP_290</v>
      </c>
      <c r="J109" t="str">
        <f>IF(ISNA(VLOOKUP(I109,$I$3:I108,1,0)),"","DUP!")</f>
        <v/>
      </c>
      <c r="K109" t="str">
        <f t="shared" si="5"/>
        <v>INSERT INTO ZONE_MAP (SERVICE_ID, SERVICE_NAME, CODE, NW_GROUP, ZONE) VALUES (11,'VoIP','00290','ST. HELENA','INTERNATIONAL');</v>
      </c>
    </row>
    <row r="110" spans="2:11">
      <c r="B110" s="26">
        <v>291</v>
      </c>
      <c r="C110" s="26" t="str">
        <f t="shared" si="3"/>
        <v>00291</v>
      </c>
      <c r="D110" s="25" t="s">
        <v>3219</v>
      </c>
      <c r="E110" s="25" t="s">
        <v>3116</v>
      </c>
      <c r="F110" s="25" t="s">
        <v>3117</v>
      </c>
      <c r="G110">
        <v>11</v>
      </c>
      <c r="H110" s="25" t="s">
        <v>3118</v>
      </c>
      <c r="I110" t="str">
        <f t="shared" si="4"/>
        <v>VoIP_291</v>
      </c>
      <c r="J110" t="str">
        <f>IF(ISNA(VLOOKUP(I110,$I$3:I109,1,0)),"","DUP!")</f>
        <v/>
      </c>
      <c r="K110" t="str">
        <f t="shared" si="5"/>
        <v>INSERT INTO ZONE_MAP (SERVICE_ID, SERVICE_NAME, CODE, NW_GROUP, ZONE) VALUES (11,'VoIP','00291','ERITREA','INTERNATIONAL');</v>
      </c>
    </row>
    <row r="111" spans="2:11">
      <c r="B111" s="26">
        <v>297</v>
      </c>
      <c r="C111" s="26" t="str">
        <f t="shared" si="3"/>
        <v>00297</v>
      </c>
      <c r="D111" s="25" t="s">
        <v>3220</v>
      </c>
      <c r="E111" s="25" t="s">
        <v>3116</v>
      </c>
      <c r="F111" s="25" t="s">
        <v>3117</v>
      </c>
      <c r="G111">
        <v>11</v>
      </c>
      <c r="H111" s="25" t="s">
        <v>3118</v>
      </c>
      <c r="I111" t="str">
        <f t="shared" si="4"/>
        <v>VoIP_297</v>
      </c>
      <c r="J111" t="str">
        <f>IF(ISNA(VLOOKUP(I111,$I$3:I110,1,0)),"","DUP!")</f>
        <v/>
      </c>
      <c r="K111" t="str">
        <f t="shared" si="5"/>
        <v>INSERT INTO ZONE_MAP (SERVICE_ID, SERVICE_NAME, CODE, NW_GROUP, ZONE) VALUES (11,'VoIP','00297','ARUBA','INTERNATIONAL');</v>
      </c>
    </row>
    <row r="112" spans="2:11">
      <c r="B112" s="26">
        <v>298</v>
      </c>
      <c r="C112" s="26" t="str">
        <f t="shared" si="3"/>
        <v>00298</v>
      </c>
      <c r="D112" s="25" t="s">
        <v>3221</v>
      </c>
      <c r="E112" s="25" t="s">
        <v>3116</v>
      </c>
      <c r="F112" s="25" t="s">
        <v>3117</v>
      </c>
      <c r="G112">
        <v>11</v>
      </c>
      <c r="H112" s="25" t="s">
        <v>3118</v>
      </c>
      <c r="I112" t="str">
        <f t="shared" si="4"/>
        <v>VoIP_298</v>
      </c>
      <c r="J112" t="str">
        <f>IF(ISNA(VLOOKUP(I112,$I$3:I111,1,0)),"","DUP!")</f>
        <v/>
      </c>
      <c r="K112" t="str">
        <f t="shared" si="5"/>
        <v>INSERT INTO ZONE_MAP (SERVICE_ID, SERVICE_NAME, CODE, NW_GROUP, ZONE) VALUES (11,'VoIP','00298','FAROE ISL.','INTERNATIONAL');</v>
      </c>
    </row>
    <row r="113" spans="2:11">
      <c r="B113" s="26">
        <v>299</v>
      </c>
      <c r="C113" s="26" t="str">
        <f t="shared" si="3"/>
        <v>00299</v>
      </c>
      <c r="D113" s="25" t="s">
        <v>3222</v>
      </c>
      <c r="E113" s="25" t="s">
        <v>3116</v>
      </c>
      <c r="F113" s="25" t="s">
        <v>3117</v>
      </c>
      <c r="G113">
        <v>11</v>
      </c>
      <c r="H113" s="25" t="s">
        <v>3118</v>
      </c>
      <c r="I113" t="str">
        <f t="shared" si="4"/>
        <v>VoIP_299</v>
      </c>
      <c r="J113" t="str">
        <f>IF(ISNA(VLOOKUP(I113,$I$3:I112,1,0)),"","DUP!")</f>
        <v/>
      </c>
      <c r="K113" t="str">
        <f t="shared" si="5"/>
        <v>INSERT INTO ZONE_MAP (SERVICE_ID, SERVICE_NAME, CODE, NW_GROUP, ZONE) VALUES (11,'VoIP','00299','GREENLAND','INTERNATIONAL');</v>
      </c>
    </row>
    <row r="114" spans="2:11">
      <c r="B114" s="26">
        <v>316</v>
      </c>
      <c r="C114" s="26" t="str">
        <f t="shared" si="3"/>
        <v>00316</v>
      </c>
      <c r="D114" s="25" t="s">
        <v>3123</v>
      </c>
      <c r="E114" s="25" t="s">
        <v>3116</v>
      </c>
      <c r="F114" s="25" t="s">
        <v>3117</v>
      </c>
      <c r="G114">
        <v>11</v>
      </c>
      <c r="H114" s="25" t="s">
        <v>3118</v>
      </c>
      <c r="I114" t="str">
        <f t="shared" si="4"/>
        <v>VoIP_316</v>
      </c>
      <c r="J114" t="str">
        <f>IF(ISNA(VLOOKUP(I114,$I$3:I113,1,0)),"","DUP!")</f>
        <v/>
      </c>
      <c r="K114" t="str">
        <f t="shared" si="5"/>
        <v>INSERT INTO ZONE_MAP (SERVICE_ID, SERVICE_NAME, CODE, NW_GROUP, ZONE) VALUES (11,'VoIP','00316','NETHERLANDS','INTERNATIONAL');</v>
      </c>
    </row>
    <row r="115" spans="2:11">
      <c r="B115" s="26">
        <v>336</v>
      </c>
      <c r="C115" s="26" t="str">
        <f t="shared" si="3"/>
        <v>00336</v>
      </c>
      <c r="D115" s="25" t="s">
        <v>3125</v>
      </c>
      <c r="E115" s="25" t="s">
        <v>3116</v>
      </c>
      <c r="F115" s="25" t="s">
        <v>3117</v>
      </c>
      <c r="G115">
        <v>11</v>
      </c>
      <c r="H115" s="25" t="s">
        <v>3118</v>
      </c>
      <c r="I115" t="str">
        <f t="shared" si="4"/>
        <v>VoIP_336</v>
      </c>
      <c r="J115" t="str">
        <f>IF(ISNA(VLOOKUP(I115,$I$3:I114,1,0)),"","DUP!")</f>
        <v/>
      </c>
      <c r="K115" t="str">
        <f t="shared" si="5"/>
        <v>INSERT INTO ZONE_MAP (SERVICE_ID, SERVICE_NAME, CODE, NW_GROUP, ZONE) VALUES (11,'VoIP','00336','FRANCE','INTERNATIONAL');</v>
      </c>
    </row>
    <row r="116" spans="2:11">
      <c r="B116" s="26">
        <v>337</v>
      </c>
      <c r="C116" s="26" t="str">
        <f t="shared" si="3"/>
        <v>00337</v>
      </c>
      <c r="D116" s="25" t="s">
        <v>3125</v>
      </c>
      <c r="E116" s="25" t="s">
        <v>3116</v>
      </c>
      <c r="F116" s="25" t="s">
        <v>3117</v>
      </c>
      <c r="G116">
        <v>11</v>
      </c>
      <c r="H116" s="25" t="s">
        <v>3118</v>
      </c>
      <c r="I116" t="str">
        <f t="shared" si="4"/>
        <v>VoIP_337</v>
      </c>
      <c r="J116" t="str">
        <f>IF(ISNA(VLOOKUP(I116,$I$3:I115,1,0)),"","DUP!")</f>
        <v/>
      </c>
      <c r="K116" t="str">
        <f t="shared" si="5"/>
        <v>INSERT INTO ZONE_MAP (SERVICE_ID, SERVICE_NAME, CODE, NW_GROUP, ZONE) VALUES (11,'VoIP','00337','FRANCE','INTERNATIONAL');</v>
      </c>
    </row>
    <row r="117" spans="2:11">
      <c r="B117" s="26">
        <v>350</v>
      </c>
      <c r="C117" s="26" t="str">
        <f t="shared" si="3"/>
        <v>00350</v>
      </c>
      <c r="D117" s="25" t="s">
        <v>3223</v>
      </c>
      <c r="E117" s="25" t="s">
        <v>3116</v>
      </c>
      <c r="F117" s="25" t="s">
        <v>3117</v>
      </c>
      <c r="G117">
        <v>11</v>
      </c>
      <c r="H117" s="25" t="s">
        <v>3118</v>
      </c>
      <c r="I117" t="str">
        <f t="shared" si="4"/>
        <v>VoIP_350</v>
      </c>
      <c r="J117" t="str">
        <f>IF(ISNA(VLOOKUP(I117,$I$3:I116,1,0)),"","DUP!")</f>
        <v/>
      </c>
      <c r="K117" t="str">
        <f t="shared" si="5"/>
        <v>INSERT INTO ZONE_MAP (SERVICE_ID, SERVICE_NAME, CODE, NW_GROUP, ZONE) VALUES (11,'VoIP','00350','GIBRALTAR','INTERNATIONAL');</v>
      </c>
    </row>
    <row r="118" spans="2:11">
      <c r="B118" s="26">
        <v>351</v>
      </c>
      <c r="C118" s="26" t="str">
        <f t="shared" si="3"/>
        <v>00351</v>
      </c>
      <c r="D118" s="25" t="s">
        <v>3224</v>
      </c>
      <c r="E118" s="25" t="s">
        <v>3116</v>
      </c>
      <c r="F118" s="25" t="s">
        <v>3117</v>
      </c>
      <c r="G118">
        <v>11</v>
      </c>
      <c r="H118" s="25" t="s">
        <v>3118</v>
      </c>
      <c r="I118" t="str">
        <f t="shared" si="4"/>
        <v>VoIP_351</v>
      </c>
      <c r="J118" t="str">
        <f>IF(ISNA(VLOOKUP(I118,$I$3:I117,1,0)),"","DUP!")</f>
        <v/>
      </c>
      <c r="K118" t="str">
        <f t="shared" si="5"/>
        <v>INSERT INTO ZONE_MAP (SERVICE_ID, SERVICE_NAME, CODE, NW_GROUP, ZONE) VALUES (11,'VoIP','00351','PORTUGAL','INTERNATIONAL');</v>
      </c>
    </row>
    <row r="119" spans="2:11">
      <c r="B119" s="26">
        <v>352</v>
      </c>
      <c r="C119" s="26" t="str">
        <f t="shared" si="3"/>
        <v>00352</v>
      </c>
      <c r="D119" s="25" t="s">
        <v>3225</v>
      </c>
      <c r="E119" s="25" t="s">
        <v>3116</v>
      </c>
      <c r="F119" s="25" t="s">
        <v>3117</v>
      </c>
      <c r="G119">
        <v>11</v>
      </c>
      <c r="H119" s="25" t="s">
        <v>3118</v>
      </c>
      <c r="I119" t="str">
        <f t="shared" si="4"/>
        <v>VoIP_352</v>
      </c>
      <c r="J119" t="str">
        <f>IF(ISNA(VLOOKUP(I119,$I$3:I118,1,0)),"","DUP!")</f>
        <v/>
      </c>
      <c r="K119" t="str">
        <f t="shared" si="5"/>
        <v>INSERT INTO ZONE_MAP (SERVICE_ID, SERVICE_NAME, CODE, NW_GROUP, ZONE) VALUES (11,'VoIP','00352','LUXEMBOURG','INTERNATIONAL');</v>
      </c>
    </row>
    <row r="120" spans="2:11">
      <c r="B120" s="26">
        <v>353</v>
      </c>
      <c r="C120" s="26" t="str">
        <f t="shared" si="3"/>
        <v>00353</v>
      </c>
      <c r="D120" s="25" t="s">
        <v>3226</v>
      </c>
      <c r="E120" s="25" t="s">
        <v>3116</v>
      </c>
      <c r="F120" s="25" t="s">
        <v>3117</v>
      </c>
      <c r="G120">
        <v>11</v>
      </c>
      <c r="H120" s="25" t="s">
        <v>3118</v>
      </c>
      <c r="I120" t="str">
        <f t="shared" si="4"/>
        <v>VoIP_353</v>
      </c>
      <c r="J120" t="str">
        <f>IF(ISNA(VLOOKUP(I120,$I$3:I119,1,0)),"","DUP!")</f>
        <v/>
      </c>
      <c r="K120" t="str">
        <f t="shared" si="5"/>
        <v>INSERT INTO ZONE_MAP (SERVICE_ID, SERVICE_NAME, CODE, NW_GROUP, ZONE) VALUES (11,'VoIP','00353','IRELAND','INTERNATIONAL');</v>
      </c>
    </row>
    <row r="121" spans="2:11">
      <c r="B121" s="26">
        <v>354</v>
      </c>
      <c r="C121" s="26" t="str">
        <f t="shared" si="3"/>
        <v>00354</v>
      </c>
      <c r="D121" s="25" t="s">
        <v>3227</v>
      </c>
      <c r="E121" s="25" t="s">
        <v>3116</v>
      </c>
      <c r="F121" s="25" t="s">
        <v>3117</v>
      </c>
      <c r="G121">
        <v>11</v>
      </c>
      <c r="H121" s="25" t="s">
        <v>3118</v>
      </c>
      <c r="I121" t="str">
        <f t="shared" si="4"/>
        <v>VoIP_354</v>
      </c>
      <c r="J121" t="str">
        <f>IF(ISNA(VLOOKUP(I121,$I$3:I120,1,0)),"","DUP!")</f>
        <v/>
      </c>
      <c r="K121" t="str">
        <f t="shared" si="5"/>
        <v>INSERT INTO ZONE_MAP (SERVICE_ID, SERVICE_NAME, CODE, NW_GROUP, ZONE) VALUES (11,'VoIP','00354','ICELAND','INTERNATIONAL');</v>
      </c>
    </row>
    <row r="122" spans="2:11">
      <c r="B122" s="26">
        <v>355</v>
      </c>
      <c r="C122" s="26" t="str">
        <f t="shared" si="3"/>
        <v>00355</v>
      </c>
      <c r="D122" s="25" t="s">
        <v>3228</v>
      </c>
      <c r="E122" s="25" t="s">
        <v>3116</v>
      </c>
      <c r="F122" s="25" t="s">
        <v>3117</v>
      </c>
      <c r="G122">
        <v>11</v>
      </c>
      <c r="H122" s="25" t="s">
        <v>3118</v>
      </c>
      <c r="I122" t="str">
        <f t="shared" si="4"/>
        <v>VoIP_355</v>
      </c>
      <c r="J122" t="str">
        <f>IF(ISNA(VLOOKUP(I122,$I$3:I121,1,0)),"","DUP!")</f>
        <v/>
      </c>
      <c r="K122" t="str">
        <f t="shared" si="5"/>
        <v>INSERT INTO ZONE_MAP (SERVICE_ID, SERVICE_NAME, CODE, NW_GROUP, ZONE) VALUES (11,'VoIP','00355','ALBANIA','INTERNATIONAL');</v>
      </c>
    </row>
    <row r="123" spans="2:11">
      <c r="B123" s="26">
        <v>356</v>
      </c>
      <c r="C123" s="26" t="str">
        <f t="shared" si="3"/>
        <v>00356</v>
      </c>
      <c r="D123" s="25" t="s">
        <v>3229</v>
      </c>
      <c r="E123" s="25" t="s">
        <v>3116</v>
      </c>
      <c r="F123" s="25" t="s">
        <v>3117</v>
      </c>
      <c r="G123">
        <v>11</v>
      </c>
      <c r="H123" s="25" t="s">
        <v>3118</v>
      </c>
      <c r="I123" t="str">
        <f t="shared" si="4"/>
        <v>VoIP_356</v>
      </c>
      <c r="J123" t="str">
        <f>IF(ISNA(VLOOKUP(I123,$I$3:I122,1,0)),"","DUP!")</f>
        <v/>
      </c>
      <c r="K123" t="str">
        <f t="shared" si="5"/>
        <v>INSERT INTO ZONE_MAP (SERVICE_ID, SERVICE_NAME, CODE, NW_GROUP, ZONE) VALUES (11,'VoIP','00356','MALTA','INTERNATIONAL');</v>
      </c>
    </row>
    <row r="124" spans="2:11">
      <c r="B124" s="26">
        <v>357</v>
      </c>
      <c r="C124" s="26" t="str">
        <f t="shared" si="3"/>
        <v>00357</v>
      </c>
      <c r="D124" s="25" t="s">
        <v>3230</v>
      </c>
      <c r="E124" s="25" t="s">
        <v>3116</v>
      </c>
      <c r="F124" s="25" t="s">
        <v>3117</v>
      </c>
      <c r="G124">
        <v>11</v>
      </c>
      <c r="H124" s="25" t="s">
        <v>3118</v>
      </c>
      <c r="I124" t="str">
        <f t="shared" si="4"/>
        <v>VoIP_357</v>
      </c>
      <c r="J124" t="str">
        <f>IF(ISNA(VLOOKUP(I124,$I$3:I123,1,0)),"","DUP!")</f>
        <v/>
      </c>
      <c r="K124" t="str">
        <f t="shared" si="5"/>
        <v>INSERT INTO ZONE_MAP (SERVICE_ID, SERVICE_NAME, CODE, NW_GROUP, ZONE) VALUES (11,'VoIP','00357','CYPRUS','INTERNATIONAL');</v>
      </c>
    </row>
    <row r="125" spans="2:11">
      <c r="B125" s="26">
        <v>358</v>
      </c>
      <c r="C125" s="26" t="str">
        <f t="shared" si="3"/>
        <v>00358</v>
      </c>
      <c r="D125" s="25" t="s">
        <v>3231</v>
      </c>
      <c r="E125" s="25" t="s">
        <v>3116</v>
      </c>
      <c r="F125" s="25" t="s">
        <v>3117</v>
      </c>
      <c r="G125">
        <v>11</v>
      </c>
      <c r="H125" s="25" t="s">
        <v>3118</v>
      </c>
      <c r="I125" t="str">
        <f t="shared" si="4"/>
        <v>VoIP_358</v>
      </c>
      <c r="J125" t="str">
        <f>IF(ISNA(VLOOKUP(I125,$I$3:I124,1,0)),"","DUP!")</f>
        <v/>
      </c>
      <c r="K125" t="str">
        <f t="shared" si="5"/>
        <v>INSERT INTO ZONE_MAP (SERVICE_ID, SERVICE_NAME, CODE, NW_GROUP, ZONE) VALUES (11,'VoIP','00358','FINLAND','INTERNATIONAL');</v>
      </c>
    </row>
    <row r="126" spans="2:11">
      <c r="B126" s="26">
        <v>359</v>
      </c>
      <c r="C126" s="26" t="str">
        <f t="shared" si="3"/>
        <v>00359</v>
      </c>
      <c r="D126" s="25" t="s">
        <v>3232</v>
      </c>
      <c r="E126" s="25" t="s">
        <v>3116</v>
      </c>
      <c r="F126" s="25" t="s">
        <v>3117</v>
      </c>
      <c r="G126">
        <v>11</v>
      </c>
      <c r="H126" s="25" t="s">
        <v>3118</v>
      </c>
      <c r="I126" t="str">
        <f t="shared" si="4"/>
        <v>VoIP_359</v>
      </c>
      <c r="J126" t="str">
        <f>IF(ISNA(VLOOKUP(I126,$I$3:I125,1,0)),"","DUP!")</f>
        <v/>
      </c>
      <c r="K126" t="str">
        <f t="shared" si="5"/>
        <v>INSERT INTO ZONE_MAP (SERVICE_ID, SERVICE_NAME, CODE, NW_GROUP, ZONE) VALUES (11,'VoIP','00359','BULGARIA','INTERNATIONAL');</v>
      </c>
    </row>
    <row r="127" spans="2:11">
      <c r="B127" s="26">
        <v>370</v>
      </c>
      <c r="C127" s="26" t="str">
        <f t="shared" si="3"/>
        <v>00370</v>
      </c>
      <c r="D127" s="25" t="s">
        <v>3233</v>
      </c>
      <c r="E127" s="25" t="s">
        <v>3116</v>
      </c>
      <c r="F127" s="25" t="s">
        <v>3117</v>
      </c>
      <c r="G127">
        <v>11</v>
      </c>
      <c r="H127" s="25" t="s">
        <v>3118</v>
      </c>
      <c r="I127" t="str">
        <f t="shared" si="4"/>
        <v>VoIP_370</v>
      </c>
      <c r="J127" t="str">
        <f>IF(ISNA(VLOOKUP(I127,$I$3:I126,1,0)),"","DUP!")</f>
        <v/>
      </c>
      <c r="K127" t="str">
        <f t="shared" si="5"/>
        <v>INSERT INTO ZONE_MAP (SERVICE_ID, SERVICE_NAME, CODE, NW_GROUP, ZONE) VALUES (11,'VoIP','00370','LITHUANIA','INTERNATIONAL');</v>
      </c>
    </row>
    <row r="128" spans="2:11">
      <c r="B128" s="26">
        <v>371</v>
      </c>
      <c r="C128" s="26" t="str">
        <f t="shared" si="3"/>
        <v>00371</v>
      </c>
      <c r="D128" s="25" t="s">
        <v>3234</v>
      </c>
      <c r="E128" s="25" t="s">
        <v>3116</v>
      </c>
      <c r="F128" s="25" t="s">
        <v>3117</v>
      </c>
      <c r="G128">
        <v>11</v>
      </c>
      <c r="H128" s="25" t="s">
        <v>3118</v>
      </c>
      <c r="I128" t="str">
        <f t="shared" si="4"/>
        <v>VoIP_371</v>
      </c>
      <c r="J128" t="str">
        <f>IF(ISNA(VLOOKUP(I128,$I$3:I127,1,0)),"","DUP!")</f>
        <v/>
      </c>
      <c r="K128" t="str">
        <f t="shared" si="5"/>
        <v>INSERT INTO ZONE_MAP (SERVICE_ID, SERVICE_NAME, CODE, NW_GROUP, ZONE) VALUES (11,'VoIP','00371','LATVIA','INTERNATIONAL');</v>
      </c>
    </row>
    <row r="129" spans="2:11">
      <c r="B129" s="26">
        <v>372</v>
      </c>
      <c r="C129" s="26" t="str">
        <f t="shared" si="3"/>
        <v>00372</v>
      </c>
      <c r="D129" s="25" t="s">
        <v>3235</v>
      </c>
      <c r="E129" s="25" t="s">
        <v>3116</v>
      </c>
      <c r="F129" s="25" t="s">
        <v>3117</v>
      </c>
      <c r="G129">
        <v>11</v>
      </c>
      <c r="H129" s="25" t="s">
        <v>3118</v>
      </c>
      <c r="I129" t="str">
        <f t="shared" si="4"/>
        <v>VoIP_372</v>
      </c>
      <c r="J129" t="str">
        <f>IF(ISNA(VLOOKUP(I129,$I$3:I128,1,0)),"","DUP!")</f>
        <v/>
      </c>
      <c r="K129" t="str">
        <f t="shared" si="5"/>
        <v>INSERT INTO ZONE_MAP (SERVICE_ID, SERVICE_NAME, CODE, NW_GROUP, ZONE) VALUES (11,'VoIP','00372','ESTONIA','INTERNATIONAL');</v>
      </c>
    </row>
    <row r="130" spans="2:11">
      <c r="B130" s="26">
        <v>373</v>
      </c>
      <c r="C130" s="26" t="str">
        <f t="shared" si="3"/>
        <v>00373</v>
      </c>
      <c r="D130" s="25" t="s">
        <v>3236</v>
      </c>
      <c r="E130" s="25" t="s">
        <v>3116</v>
      </c>
      <c r="F130" s="25" t="s">
        <v>3117</v>
      </c>
      <c r="G130">
        <v>11</v>
      </c>
      <c r="H130" s="25" t="s">
        <v>3118</v>
      </c>
      <c r="I130" t="str">
        <f t="shared" si="4"/>
        <v>VoIP_373</v>
      </c>
      <c r="J130" t="str">
        <f>IF(ISNA(VLOOKUP(I130,$I$3:I129,1,0)),"","DUP!")</f>
        <v/>
      </c>
      <c r="K130" t="str">
        <f t="shared" si="5"/>
        <v>INSERT INTO ZONE_MAP (SERVICE_ID, SERVICE_NAME, CODE, NW_GROUP, ZONE) VALUES (11,'VoIP','00373','MOLDOVA','INTERNATIONAL');</v>
      </c>
    </row>
    <row r="131" spans="2:11">
      <c r="B131" s="26">
        <v>374</v>
      </c>
      <c r="C131" s="26" t="str">
        <f t="shared" si="3"/>
        <v>00374</v>
      </c>
      <c r="D131" s="25" t="s">
        <v>3237</v>
      </c>
      <c r="E131" s="25" t="s">
        <v>3116</v>
      </c>
      <c r="F131" s="25" t="s">
        <v>3117</v>
      </c>
      <c r="G131">
        <v>11</v>
      </c>
      <c r="H131" s="25" t="s">
        <v>3118</v>
      </c>
      <c r="I131" t="str">
        <f t="shared" si="4"/>
        <v>VoIP_374</v>
      </c>
      <c r="J131" t="str">
        <f>IF(ISNA(VLOOKUP(I131,$I$3:I130,1,0)),"","DUP!")</f>
        <v/>
      </c>
      <c r="K131" t="str">
        <f t="shared" si="5"/>
        <v>INSERT INTO ZONE_MAP (SERVICE_ID, SERVICE_NAME, CODE, NW_GROUP, ZONE) VALUES (11,'VoIP','00374','ARMENIA','INTERNATIONAL');</v>
      </c>
    </row>
    <row r="132" spans="2:11">
      <c r="B132" s="26">
        <v>375</v>
      </c>
      <c r="C132" s="26" t="str">
        <f t="shared" ref="C132:C195" si="6">"00"&amp;B132</f>
        <v>00375</v>
      </c>
      <c r="D132" s="25" t="s">
        <v>3238</v>
      </c>
      <c r="E132" s="25" t="s">
        <v>3116</v>
      </c>
      <c r="F132" s="25" t="s">
        <v>3117</v>
      </c>
      <c r="G132">
        <v>11</v>
      </c>
      <c r="H132" s="25" t="s">
        <v>3118</v>
      </c>
      <c r="I132" t="str">
        <f t="shared" ref="I132:I195" si="7">H132&amp;"_"&amp;B132</f>
        <v>VoIP_375</v>
      </c>
      <c r="J132" t="str">
        <f>IF(ISNA(VLOOKUP(I132,$I$3:I131,1,0)),"","DUP!")</f>
        <v/>
      </c>
      <c r="K132" t="str">
        <f t="shared" ref="K132:K195" si="8">IF(J132="DUP!","","INSERT INTO ZONE_MAP (SERVICE_ID, SERVICE_NAME, CODE, NW_GROUP, ZONE) VALUES ("&amp;G132&amp;",'"&amp;H132&amp;"','"&amp;C132&amp;"','"&amp;D132&amp;"','INTERNATIONAL');")</f>
        <v>INSERT INTO ZONE_MAP (SERVICE_ID, SERVICE_NAME, CODE, NW_GROUP, ZONE) VALUES (11,'VoIP','00375','BELARUS','INTERNATIONAL');</v>
      </c>
    </row>
    <row r="133" spans="2:11">
      <c r="B133" s="26">
        <v>376</v>
      </c>
      <c r="C133" s="26" t="str">
        <f t="shared" si="6"/>
        <v>00376</v>
      </c>
      <c r="D133" s="25" t="s">
        <v>3239</v>
      </c>
      <c r="E133" s="25" t="s">
        <v>3116</v>
      </c>
      <c r="F133" s="25" t="s">
        <v>3117</v>
      </c>
      <c r="G133">
        <v>11</v>
      </c>
      <c r="H133" s="25" t="s">
        <v>3118</v>
      </c>
      <c r="I133" t="str">
        <f t="shared" si="7"/>
        <v>VoIP_376</v>
      </c>
      <c r="J133" t="str">
        <f>IF(ISNA(VLOOKUP(I133,$I$3:I132,1,0)),"","DUP!")</f>
        <v/>
      </c>
      <c r="K133" t="str">
        <f t="shared" si="8"/>
        <v>INSERT INTO ZONE_MAP (SERVICE_ID, SERVICE_NAME, CODE, NW_GROUP, ZONE) VALUES (11,'VoIP','00376','ANDORRA','INTERNATIONAL');</v>
      </c>
    </row>
    <row r="134" spans="2:11">
      <c r="B134" s="26">
        <v>377</v>
      </c>
      <c r="C134" s="26" t="str">
        <f t="shared" si="6"/>
        <v>00377</v>
      </c>
      <c r="D134" s="25" t="s">
        <v>3240</v>
      </c>
      <c r="E134" s="25" t="s">
        <v>3116</v>
      </c>
      <c r="F134" s="25" t="s">
        <v>3117</v>
      </c>
      <c r="G134">
        <v>11</v>
      </c>
      <c r="H134" s="25" t="s">
        <v>3118</v>
      </c>
      <c r="I134" t="str">
        <f t="shared" si="7"/>
        <v>VoIP_377</v>
      </c>
      <c r="J134" t="str">
        <f>IF(ISNA(VLOOKUP(I134,$I$3:I133,1,0)),"","DUP!")</f>
        <v/>
      </c>
      <c r="K134" t="str">
        <f t="shared" si="8"/>
        <v>INSERT INTO ZONE_MAP (SERVICE_ID, SERVICE_NAME, CODE, NW_GROUP, ZONE) VALUES (11,'VoIP','00377','MONACO','INTERNATIONAL');</v>
      </c>
    </row>
    <row r="135" spans="2:11">
      <c r="B135" s="26">
        <v>378</v>
      </c>
      <c r="C135" s="26" t="str">
        <f t="shared" si="6"/>
        <v>00378</v>
      </c>
      <c r="D135" s="25" t="s">
        <v>3241</v>
      </c>
      <c r="E135" s="25" t="s">
        <v>3116</v>
      </c>
      <c r="F135" s="25" t="s">
        <v>3117</v>
      </c>
      <c r="G135">
        <v>11</v>
      </c>
      <c r="H135" s="25" t="s">
        <v>3118</v>
      </c>
      <c r="I135" t="str">
        <f t="shared" si="7"/>
        <v>VoIP_378</v>
      </c>
      <c r="J135" t="str">
        <f>IF(ISNA(VLOOKUP(I135,$I$3:I134,1,0)),"","DUP!")</f>
        <v/>
      </c>
      <c r="K135" t="str">
        <f t="shared" si="8"/>
        <v>INSERT INTO ZONE_MAP (SERVICE_ID, SERVICE_NAME, CODE, NW_GROUP, ZONE) VALUES (11,'VoIP','00378','SAN MARINO','INTERNATIONAL');</v>
      </c>
    </row>
    <row r="136" spans="2:11">
      <c r="B136" s="26">
        <v>379</v>
      </c>
      <c r="C136" s="26" t="str">
        <f t="shared" si="6"/>
        <v>00379</v>
      </c>
      <c r="D136" s="25" t="s">
        <v>3242</v>
      </c>
      <c r="E136" s="25" t="s">
        <v>3116</v>
      </c>
      <c r="F136" s="25" t="s">
        <v>3117</v>
      </c>
      <c r="G136">
        <v>11</v>
      </c>
      <c r="H136" s="25" t="s">
        <v>3118</v>
      </c>
      <c r="I136" t="str">
        <f t="shared" si="7"/>
        <v>VoIP_379</v>
      </c>
      <c r="J136" t="str">
        <f>IF(ISNA(VLOOKUP(I136,$I$3:I135,1,0)),"","DUP!")</f>
        <v/>
      </c>
      <c r="K136" t="str">
        <f t="shared" si="8"/>
        <v>INSERT INTO ZONE_MAP (SERVICE_ID, SERVICE_NAME, CODE, NW_GROUP, ZONE) VALUES (11,'VoIP','00379','VATICAN CITY ROC','INTERNATIONAL');</v>
      </c>
    </row>
    <row r="137" spans="2:11">
      <c r="B137" s="26">
        <v>380</v>
      </c>
      <c r="C137" s="26" t="str">
        <f t="shared" si="6"/>
        <v>00380</v>
      </c>
      <c r="D137" s="25" t="s">
        <v>3243</v>
      </c>
      <c r="E137" s="25" t="s">
        <v>3116</v>
      </c>
      <c r="F137" s="25" t="s">
        <v>3117</v>
      </c>
      <c r="G137">
        <v>11</v>
      </c>
      <c r="H137" s="25" t="s">
        <v>3118</v>
      </c>
      <c r="I137" t="str">
        <f t="shared" si="7"/>
        <v>VoIP_380</v>
      </c>
      <c r="J137" t="str">
        <f>IF(ISNA(VLOOKUP(I137,$I$3:I136,1,0)),"","DUP!")</f>
        <v/>
      </c>
      <c r="K137" t="str">
        <f t="shared" si="8"/>
        <v>INSERT INTO ZONE_MAP (SERVICE_ID, SERVICE_NAME, CODE, NW_GROUP, ZONE) VALUES (11,'VoIP','00380','UKRAINE','INTERNATIONAL');</v>
      </c>
    </row>
    <row r="138" spans="2:11">
      <c r="B138" s="26">
        <v>381</v>
      </c>
      <c r="C138" s="26" t="str">
        <f t="shared" si="6"/>
        <v>00381</v>
      </c>
      <c r="D138" s="25" t="s">
        <v>3244</v>
      </c>
      <c r="E138" s="25" t="s">
        <v>3116</v>
      </c>
      <c r="F138" s="25" t="s">
        <v>3117</v>
      </c>
      <c r="G138">
        <v>11</v>
      </c>
      <c r="H138" s="25" t="s">
        <v>3118</v>
      </c>
      <c r="I138" t="str">
        <f t="shared" si="7"/>
        <v>VoIP_381</v>
      </c>
      <c r="J138" t="str">
        <f>IF(ISNA(VLOOKUP(I138,$I$3:I137,1,0)),"","DUP!")</f>
        <v/>
      </c>
      <c r="K138" t="str">
        <f t="shared" si="8"/>
        <v>INSERT INTO ZONE_MAP (SERVICE_ID, SERVICE_NAME, CODE, NW_GROUP, ZONE) VALUES (11,'VoIP','00381','SERBIA','INTERNATIONAL');</v>
      </c>
    </row>
    <row r="139" spans="2:11">
      <c r="B139" s="26">
        <v>382</v>
      </c>
      <c r="C139" s="26" t="str">
        <f t="shared" si="6"/>
        <v>00382</v>
      </c>
      <c r="D139" s="25" t="s">
        <v>3245</v>
      </c>
      <c r="E139" s="25" t="s">
        <v>3116</v>
      </c>
      <c r="F139" s="25" t="s">
        <v>3117</v>
      </c>
      <c r="G139">
        <v>11</v>
      </c>
      <c r="H139" s="25" t="s">
        <v>3118</v>
      </c>
      <c r="I139" t="str">
        <f t="shared" si="7"/>
        <v>VoIP_382</v>
      </c>
      <c r="J139" t="str">
        <f>IF(ISNA(VLOOKUP(I139,$I$3:I138,1,0)),"","DUP!")</f>
        <v/>
      </c>
      <c r="K139" t="str">
        <f t="shared" si="8"/>
        <v>INSERT INTO ZONE_MAP (SERVICE_ID, SERVICE_NAME, CODE, NW_GROUP, ZONE) VALUES (11,'VoIP','00382','MONTENEGRO','INTERNATIONAL');</v>
      </c>
    </row>
    <row r="140" spans="2:11">
      <c r="B140" s="26">
        <v>385</v>
      </c>
      <c r="C140" s="26" t="str">
        <f t="shared" si="6"/>
        <v>00385</v>
      </c>
      <c r="D140" s="25" t="s">
        <v>3246</v>
      </c>
      <c r="E140" s="25" t="s">
        <v>3116</v>
      </c>
      <c r="F140" s="25" t="s">
        <v>3117</v>
      </c>
      <c r="G140">
        <v>11</v>
      </c>
      <c r="H140" s="25" t="s">
        <v>3118</v>
      </c>
      <c r="I140" t="str">
        <f t="shared" si="7"/>
        <v>VoIP_385</v>
      </c>
      <c r="J140" t="str">
        <f>IF(ISNA(VLOOKUP(I140,$I$3:I139,1,0)),"","DUP!")</f>
        <v/>
      </c>
      <c r="K140" t="str">
        <f t="shared" si="8"/>
        <v>INSERT INTO ZONE_MAP (SERVICE_ID, SERVICE_NAME, CODE, NW_GROUP, ZONE) VALUES (11,'VoIP','00385','CROATIA','INTERNATIONAL');</v>
      </c>
    </row>
    <row r="141" spans="2:11">
      <c r="B141" s="26">
        <v>386</v>
      </c>
      <c r="C141" s="26" t="str">
        <f t="shared" si="6"/>
        <v>00386</v>
      </c>
      <c r="D141" s="25" t="s">
        <v>3247</v>
      </c>
      <c r="E141" s="25" t="s">
        <v>3116</v>
      </c>
      <c r="F141" s="25" t="s">
        <v>3117</v>
      </c>
      <c r="G141">
        <v>11</v>
      </c>
      <c r="H141" s="25" t="s">
        <v>3118</v>
      </c>
      <c r="I141" t="str">
        <f t="shared" si="7"/>
        <v>VoIP_386</v>
      </c>
      <c r="J141" t="str">
        <f>IF(ISNA(VLOOKUP(I141,$I$3:I140,1,0)),"","DUP!")</f>
        <v/>
      </c>
      <c r="K141" t="str">
        <f t="shared" si="8"/>
        <v>INSERT INTO ZONE_MAP (SERVICE_ID, SERVICE_NAME, CODE, NW_GROUP, ZONE) VALUES (11,'VoIP','00386','SLOVENIA','INTERNATIONAL');</v>
      </c>
    </row>
    <row r="142" spans="2:11" ht="25.5">
      <c r="B142" s="26">
        <v>387</v>
      </c>
      <c r="C142" s="26" t="str">
        <f t="shared" si="6"/>
        <v>00387</v>
      </c>
      <c r="D142" s="25" t="s">
        <v>3248</v>
      </c>
      <c r="E142" s="25" t="s">
        <v>3116</v>
      </c>
      <c r="F142" s="25" t="s">
        <v>3117</v>
      </c>
      <c r="G142">
        <v>11</v>
      </c>
      <c r="H142" s="25" t="s">
        <v>3118</v>
      </c>
      <c r="I142" t="str">
        <f t="shared" si="7"/>
        <v>VoIP_387</v>
      </c>
      <c r="J142" t="str">
        <f>IF(ISNA(VLOOKUP(I142,$I$3:I141,1,0)),"","DUP!")</f>
        <v/>
      </c>
      <c r="K142" t="str">
        <f t="shared" si="8"/>
        <v>INSERT INTO ZONE_MAP (SERVICE_ID, SERVICE_NAME, CODE, NW_GROUP, ZONE) VALUES (11,'VoIP','00387','BOSNIA &amp; HERZEGOVINA','INTERNATIONAL');</v>
      </c>
    </row>
    <row r="143" spans="2:11">
      <c r="B143" s="26">
        <v>389</v>
      </c>
      <c r="C143" s="26" t="str">
        <f t="shared" si="6"/>
        <v>00389</v>
      </c>
      <c r="D143" s="25" t="s">
        <v>3249</v>
      </c>
      <c r="E143" s="25" t="s">
        <v>3116</v>
      </c>
      <c r="F143" s="25" t="s">
        <v>3117</v>
      </c>
      <c r="G143">
        <v>11</v>
      </c>
      <c r="H143" s="25" t="s">
        <v>3118</v>
      </c>
      <c r="I143" t="str">
        <f t="shared" si="7"/>
        <v>VoIP_389</v>
      </c>
      <c r="J143" t="str">
        <f>IF(ISNA(VLOOKUP(I143,$I$3:I142,1,0)),"","DUP!")</f>
        <v/>
      </c>
      <c r="K143" t="str">
        <f t="shared" si="8"/>
        <v>INSERT INTO ZONE_MAP (SERVICE_ID, SERVICE_NAME, CODE, NW_GROUP, ZONE) VALUES (11,'VoIP','00389','MACEDONIA','INTERNATIONAL');</v>
      </c>
    </row>
    <row r="144" spans="2:11">
      <c r="B144" s="26">
        <v>420</v>
      </c>
      <c r="C144" s="26" t="str">
        <f t="shared" si="6"/>
        <v>00420</v>
      </c>
      <c r="D144" s="25" t="s">
        <v>3250</v>
      </c>
      <c r="E144" s="25" t="s">
        <v>3116</v>
      </c>
      <c r="F144" s="25" t="s">
        <v>3117</v>
      </c>
      <c r="G144">
        <v>11</v>
      </c>
      <c r="H144" s="25" t="s">
        <v>3118</v>
      </c>
      <c r="I144" t="str">
        <f t="shared" si="7"/>
        <v>VoIP_420</v>
      </c>
      <c r="J144" t="str">
        <f>IF(ISNA(VLOOKUP(I144,$I$3:I143,1,0)),"","DUP!")</f>
        <v/>
      </c>
      <c r="K144" t="str">
        <f t="shared" si="8"/>
        <v>INSERT INTO ZONE_MAP (SERVICE_ID, SERVICE_NAME, CODE, NW_GROUP, ZONE) VALUES (11,'VoIP','00420','CZECH','INTERNATIONAL');</v>
      </c>
    </row>
    <row r="145" spans="2:11">
      <c r="B145" s="26">
        <v>421</v>
      </c>
      <c r="C145" s="26" t="str">
        <f t="shared" si="6"/>
        <v>00421</v>
      </c>
      <c r="D145" s="25" t="s">
        <v>3251</v>
      </c>
      <c r="E145" s="25" t="s">
        <v>3116</v>
      </c>
      <c r="F145" s="25" t="s">
        <v>3117</v>
      </c>
      <c r="G145">
        <v>11</v>
      </c>
      <c r="H145" s="25" t="s">
        <v>3118</v>
      </c>
      <c r="I145" t="str">
        <f t="shared" si="7"/>
        <v>VoIP_421</v>
      </c>
      <c r="J145" t="str">
        <f>IF(ISNA(VLOOKUP(I145,$I$3:I144,1,0)),"","DUP!")</f>
        <v/>
      </c>
      <c r="K145" t="str">
        <f t="shared" si="8"/>
        <v>INSERT INTO ZONE_MAP (SERVICE_ID, SERVICE_NAME, CODE, NW_GROUP, ZONE) VALUES (11,'VoIP','00421','SLOVAKIA','INTERNATIONAL');</v>
      </c>
    </row>
    <row r="146" spans="2:11">
      <c r="B146" s="26">
        <v>423</v>
      </c>
      <c r="C146" s="26" t="str">
        <f t="shared" si="6"/>
        <v>00423</v>
      </c>
      <c r="D146" s="25" t="s">
        <v>3252</v>
      </c>
      <c r="E146" s="25" t="s">
        <v>3116</v>
      </c>
      <c r="F146" s="25" t="s">
        <v>3117</v>
      </c>
      <c r="G146">
        <v>11</v>
      </c>
      <c r="H146" s="25" t="s">
        <v>3118</v>
      </c>
      <c r="I146" t="str">
        <f t="shared" si="7"/>
        <v>VoIP_423</v>
      </c>
      <c r="J146" t="str">
        <f>IF(ISNA(VLOOKUP(I146,$I$3:I145,1,0)),"","DUP!")</f>
        <v/>
      </c>
      <c r="K146" t="str">
        <f t="shared" si="8"/>
        <v>INSERT INTO ZONE_MAP (SERVICE_ID, SERVICE_NAME, CODE, NW_GROUP, ZONE) VALUES (11,'VoIP','00423','LIECHTENSTEIN','INTERNATIONAL');</v>
      </c>
    </row>
    <row r="147" spans="2:11">
      <c r="B147" s="26">
        <v>446</v>
      </c>
      <c r="C147" s="26" t="str">
        <f t="shared" si="6"/>
        <v>00446</v>
      </c>
      <c r="D147" s="25" t="s">
        <v>3132</v>
      </c>
      <c r="E147" s="25" t="s">
        <v>3116</v>
      </c>
      <c r="F147" s="25" t="s">
        <v>3117</v>
      </c>
      <c r="G147">
        <v>11</v>
      </c>
      <c r="H147" s="25" t="s">
        <v>3118</v>
      </c>
      <c r="I147" t="str">
        <f t="shared" si="7"/>
        <v>VoIP_446</v>
      </c>
      <c r="J147" t="str">
        <f>IF(ISNA(VLOOKUP(I147,$I$3:I146,1,0)),"","DUP!")</f>
        <v/>
      </c>
      <c r="K147" t="str">
        <f t="shared" si="8"/>
        <v>INSERT INTO ZONE_MAP (SERVICE_ID, SERVICE_NAME, CODE, NW_GROUP, ZONE) VALUES (11,'VoIP','00446','UK','INTERNATIONAL');</v>
      </c>
    </row>
    <row r="148" spans="2:11">
      <c r="B148" s="26">
        <v>448</v>
      </c>
      <c r="C148" s="26" t="str">
        <f t="shared" si="6"/>
        <v>00448</v>
      </c>
      <c r="D148" s="25" t="s">
        <v>3132</v>
      </c>
      <c r="E148" s="25" t="s">
        <v>3116</v>
      </c>
      <c r="F148" s="25" t="s">
        <v>3117</v>
      </c>
      <c r="G148">
        <v>11</v>
      </c>
      <c r="H148" s="25" t="s">
        <v>3118</v>
      </c>
      <c r="I148" t="str">
        <f t="shared" si="7"/>
        <v>VoIP_448</v>
      </c>
      <c r="J148" t="str">
        <f>IF(ISNA(VLOOKUP(I148,$I$3:I147,1,0)),"","DUP!")</f>
        <v/>
      </c>
      <c r="K148" t="str">
        <f t="shared" si="8"/>
        <v>INSERT INTO ZONE_MAP (SERVICE_ID, SERVICE_NAME, CODE, NW_GROUP, ZONE) VALUES (11,'VoIP','00448','UK','INTERNATIONAL');</v>
      </c>
    </row>
    <row r="149" spans="2:11">
      <c r="B149" s="26">
        <v>449</v>
      </c>
      <c r="C149" s="26" t="str">
        <f t="shared" si="6"/>
        <v>00449</v>
      </c>
      <c r="D149" s="25" t="s">
        <v>3132</v>
      </c>
      <c r="E149" s="25" t="s">
        <v>3116</v>
      </c>
      <c r="F149" s="25" t="s">
        <v>3117</v>
      </c>
      <c r="G149">
        <v>11</v>
      </c>
      <c r="H149" s="25" t="s">
        <v>3118</v>
      </c>
      <c r="I149" t="str">
        <f t="shared" si="7"/>
        <v>VoIP_449</v>
      </c>
      <c r="J149" t="str">
        <f>IF(ISNA(VLOOKUP(I149,$I$3:I148,1,0)),"","DUP!")</f>
        <v/>
      </c>
      <c r="K149" t="str">
        <f t="shared" si="8"/>
        <v>INSERT INTO ZONE_MAP (SERVICE_ID, SERVICE_NAME, CODE, NW_GROUP, ZONE) VALUES (11,'VoIP','00449','UK','INTERNATIONAL');</v>
      </c>
    </row>
    <row r="150" spans="2:11">
      <c r="B150" s="26">
        <v>474</v>
      </c>
      <c r="C150" s="26" t="str">
        <f t="shared" si="6"/>
        <v>00474</v>
      </c>
      <c r="D150" s="25" t="s">
        <v>3135</v>
      </c>
      <c r="E150" s="25" t="s">
        <v>3116</v>
      </c>
      <c r="F150" s="25" t="s">
        <v>3117</v>
      </c>
      <c r="G150">
        <v>11</v>
      </c>
      <c r="H150" s="25" t="s">
        <v>3118</v>
      </c>
      <c r="I150" t="str">
        <f t="shared" si="7"/>
        <v>VoIP_474</v>
      </c>
      <c r="J150" t="str">
        <f>IF(ISNA(VLOOKUP(I150,$I$3:I149,1,0)),"","DUP!")</f>
        <v/>
      </c>
      <c r="K150" t="str">
        <f t="shared" si="8"/>
        <v>INSERT INTO ZONE_MAP (SERVICE_ID, SERVICE_NAME, CODE, NW_GROUP, ZONE) VALUES (11,'VoIP','00474','NORWAY','INTERNATIONAL');</v>
      </c>
    </row>
    <row r="151" spans="2:11">
      <c r="B151" s="26">
        <v>479</v>
      </c>
      <c r="C151" s="26" t="str">
        <f t="shared" si="6"/>
        <v>00479</v>
      </c>
      <c r="D151" s="25" t="s">
        <v>3135</v>
      </c>
      <c r="E151" s="25" t="s">
        <v>3116</v>
      </c>
      <c r="F151" s="25" t="s">
        <v>3117</v>
      </c>
      <c r="G151">
        <v>11</v>
      </c>
      <c r="H151" s="25" t="s">
        <v>3118</v>
      </c>
      <c r="I151" t="str">
        <f t="shared" si="7"/>
        <v>VoIP_479</v>
      </c>
      <c r="J151" t="str">
        <f>IF(ISNA(VLOOKUP(I151,$I$3:I150,1,0)),"","DUP!")</f>
        <v/>
      </c>
      <c r="K151" t="str">
        <f t="shared" si="8"/>
        <v>INSERT INTO ZONE_MAP (SERVICE_ID, SERVICE_NAME, CODE, NW_GROUP, ZONE) VALUES (11,'VoIP','00479','NORWAY','INTERNATIONAL');</v>
      </c>
    </row>
    <row r="152" spans="2:11">
      <c r="B152" s="26">
        <v>500</v>
      </c>
      <c r="C152" s="26" t="str">
        <f t="shared" si="6"/>
        <v>00500</v>
      </c>
      <c r="D152" s="25" t="s">
        <v>3253</v>
      </c>
      <c r="E152" s="25" t="s">
        <v>3116</v>
      </c>
      <c r="F152" s="25" t="s">
        <v>3117</v>
      </c>
      <c r="G152">
        <v>11</v>
      </c>
      <c r="H152" s="25" t="s">
        <v>3118</v>
      </c>
      <c r="I152" t="str">
        <f t="shared" si="7"/>
        <v>VoIP_500</v>
      </c>
      <c r="J152" t="str">
        <f>IF(ISNA(VLOOKUP(I152,$I$3:I151,1,0)),"","DUP!")</f>
        <v/>
      </c>
      <c r="K152" t="str">
        <f t="shared" si="8"/>
        <v>INSERT INTO ZONE_MAP (SERVICE_ID, SERVICE_NAME, CODE, NW_GROUP, ZONE) VALUES (11,'VoIP','00500','FALKLAND ISL.','INTERNATIONAL');</v>
      </c>
    </row>
    <row r="153" spans="2:11">
      <c r="B153" s="26">
        <v>501</v>
      </c>
      <c r="C153" s="26" t="str">
        <f t="shared" si="6"/>
        <v>00501</v>
      </c>
      <c r="D153" s="25" t="s">
        <v>3254</v>
      </c>
      <c r="E153" s="25" t="s">
        <v>3116</v>
      </c>
      <c r="F153" s="25" t="s">
        <v>3117</v>
      </c>
      <c r="G153">
        <v>11</v>
      </c>
      <c r="H153" s="25" t="s">
        <v>3118</v>
      </c>
      <c r="I153" t="str">
        <f t="shared" si="7"/>
        <v>VoIP_501</v>
      </c>
      <c r="J153" t="str">
        <f>IF(ISNA(VLOOKUP(I153,$I$3:I152,1,0)),"","DUP!")</f>
        <v/>
      </c>
      <c r="K153" t="str">
        <f t="shared" si="8"/>
        <v>INSERT INTO ZONE_MAP (SERVICE_ID, SERVICE_NAME, CODE, NW_GROUP, ZONE) VALUES (11,'VoIP','00501','BELIZE','INTERNATIONAL');</v>
      </c>
    </row>
    <row r="154" spans="2:11">
      <c r="B154" s="26">
        <v>502</v>
      </c>
      <c r="C154" s="26" t="str">
        <f t="shared" si="6"/>
        <v>00502</v>
      </c>
      <c r="D154" s="25" t="s">
        <v>3255</v>
      </c>
      <c r="E154" s="25" t="s">
        <v>3116</v>
      </c>
      <c r="F154" s="25" t="s">
        <v>3117</v>
      </c>
      <c r="G154">
        <v>11</v>
      </c>
      <c r="H154" s="25" t="s">
        <v>3118</v>
      </c>
      <c r="I154" t="str">
        <f t="shared" si="7"/>
        <v>VoIP_502</v>
      </c>
      <c r="J154" t="str">
        <f>IF(ISNA(VLOOKUP(I154,$I$3:I153,1,0)),"","DUP!")</f>
        <v/>
      </c>
      <c r="K154" t="str">
        <f t="shared" si="8"/>
        <v>INSERT INTO ZONE_MAP (SERVICE_ID, SERVICE_NAME, CODE, NW_GROUP, ZONE) VALUES (11,'VoIP','00502','GUATEMALA','INTERNATIONAL');</v>
      </c>
    </row>
    <row r="155" spans="2:11">
      <c r="B155" s="26">
        <v>503</v>
      </c>
      <c r="C155" s="26" t="str">
        <f t="shared" si="6"/>
        <v>00503</v>
      </c>
      <c r="D155" s="25" t="s">
        <v>3256</v>
      </c>
      <c r="E155" s="25" t="s">
        <v>3116</v>
      </c>
      <c r="F155" s="25" t="s">
        <v>3117</v>
      </c>
      <c r="G155">
        <v>11</v>
      </c>
      <c r="H155" s="25" t="s">
        <v>3118</v>
      </c>
      <c r="I155" t="str">
        <f t="shared" si="7"/>
        <v>VoIP_503</v>
      </c>
      <c r="J155" t="str">
        <f>IF(ISNA(VLOOKUP(I155,$I$3:I154,1,0)),"","DUP!")</f>
        <v/>
      </c>
      <c r="K155" t="str">
        <f t="shared" si="8"/>
        <v>INSERT INTO ZONE_MAP (SERVICE_ID, SERVICE_NAME, CODE, NW_GROUP, ZONE) VALUES (11,'VoIP','00503','EL SALVADOR','INTERNATIONAL');</v>
      </c>
    </row>
    <row r="156" spans="2:11">
      <c r="B156" s="26">
        <v>504</v>
      </c>
      <c r="C156" s="26" t="str">
        <f t="shared" si="6"/>
        <v>00504</v>
      </c>
      <c r="D156" s="25" t="s">
        <v>3257</v>
      </c>
      <c r="E156" s="25" t="s">
        <v>3116</v>
      </c>
      <c r="F156" s="25" t="s">
        <v>3117</v>
      </c>
      <c r="G156">
        <v>11</v>
      </c>
      <c r="H156" s="25" t="s">
        <v>3118</v>
      </c>
      <c r="I156" t="str">
        <f t="shared" si="7"/>
        <v>VoIP_504</v>
      </c>
      <c r="J156" t="str">
        <f>IF(ISNA(VLOOKUP(I156,$I$3:I155,1,0)),"","DUP!")</f>
        <v/>
      </c>
      <c r="K156" t="str">
        <f t="shared" si="8"/>
        <v>INSERT INTO ZONE_MAP (SERVICE_ID, SERVICE_NAME, CODE, NW_GROUP, ZONE) VALUES (11,'VoIP','00504','HONDURAS','INTERNATIONAL');</v>
      </c>
    </row>
    <row r="157" spans="2:11">
      <c r="B157" s="26">
        <v>505</v>
      </c>
      <c r="C157" s="26" t="str">
        <f t="shared" si="6"/>
        <v>00505</v>
      </c>
      <c r="D157" s="25" t="s">
        <v>3258</v>
      </c>
      <c r="E157" s="25" t="s">
        <v>3116</v>
      </c>
      <c r="F157" s="25" t="s">
        <v>3117</v>
      </c>
      <c r="G157">
        <v>11</v>
      </c>
      <c r="H157" s="25" t="s">
        <v>3118</v>
      </c>
      <c r="I157" t="str">
        <f t="shared" si="7"/>
        <v>VoIP_505</v>
      </c>
      <c r="J157" t="str">
        <f>IF(ISNA(VLOOKUP(I157,$I$3:I156,1,0)),"","DUP!")</f>
        <v/>
      </c>
      <c r="K157" t="str">
        <f t="shared" si="8"/>
        <v>INSERT INTO ZONE_MAP (SERVICE_ID, SERVICE_NAME, CODE, NW_GROUP, ZONE) VALUES (11,'VoIP','00505','NICARAGUA','INTERNATIONAL');</v>
      </c>
    </row>
    <row r="158" spans="2:11">
      <c r="B158" s="26">
        <v>506</v>
      </c>
      <c r="C158" s="26" t="str">
        <f t="shared" si="6"/>
        <v>00506</v>
      </c>
      <c r="D158" s="25" t="s">
        <v>3259</v>
      </c>
      <c r="E158" s="25" t="s">
        <v>3116</v>
      </c>
      <c r="F158" s="25" t="s">
        <v>3117</v>
      </c>
      <c r="G158">
        <v>11</v>
      </c>
      <c r="H158" s="25" t="s">
        <v>3118</v>
      </c>
      <c r="I158" t="str">
        <f t="shared" si="7"/>
        <v>VoIP_506</v>
      </c>
      <c r="J158" t="str">
        <f>IF(ISNA(VLOOKUP(I158,$I$3:I157,1,0)),"","DUP!")</f>
        <v/>
      </c>
      <c r="K158" t="str">
        <f t="shared" si="8"/>
        <v>INSERT INTO ZONE_MAP (SERVICE_ID, SERVICE_NAME, CODE, NW_GROUP, ZONE) VALUES (11,'VoIP','00506','COSTA RICA','INTERNATIONAL');</v>
      </c>
    </row>
    <row r="159" spans="2:11">
      <c r="B159" s="26">
        <v>507</v>
      </c>
      <c r="C159" s="26" t="str">
        <f t="shared" si="6"/>
        <v>00507</v>
      </c>
      <c r="D159" s="25" t="s">
        <v>3260</v>
      </c>
      <c r="E159" s="25" t="s">
        <v>3116</v>
      </c>
      <c r="F159" s="25" t="s">
        <v>3117</v>
      </c>
      <c r="G159">
        <v>11</v>
      </c>
      <c r="H159" s="25" t="s">
        <v>3118</v>
      </c>
      <c r="I159" t="str">
        <f t="shared" si="7"/>
        <v>VoIP_507</v>
      </c>
      <c r="J159" t="str">
        <f>IF(ISNA(VLOOKUP(I159,$I$3:I158,1,0)),"","DUP!")</f>
        <v/>
      </c>
      <c r="K159" t="str">
        <f t="shared" si="8"/>
        <v>INSERT INTO ZONE_MAP (SERVICE_ID, SERVICE_NAME, CODE, NW_GROUP, ZONE) VALUES (11,'VoIP','00507','PANAMA','INTERNATIONAL');</v>
      </c>
    </row>
    <row r="160" spans="2:11" ht="25.5">
      <c r="B160" s="26">
        <v>508</v>
      </c>
      <c r="C160" s="26" t="str">
        <f t="shared" si="6"/>
        <v>00508</v>
      </c>
      <c r="D160" s="25" t="s">
        <v>3261</v>
      </c>
      <c r="E160" s="25" t="s">
        <v>3116</v>
      </c>
      <c r="F160" s="25" t="s">
        <v>3117</v>
      </c>
      <c r="G160">
        <v>11</v>
      </c>
      <c r="H160" s="25" t="s">
        <v>3118</v>
      </c>
      <c r="I160" t="str">
        <f t="shared" si="7"/>
        <v>VoIP_508</v>
      </c>
      <c r="J160" t="str">
        <f>IF(ISNA(VLOOKUP(I160,$I$3:I159,1,0)),"","DUP!")</f>
        <v/>
      </c>
      <c r="K160" t="str">
        <f t="shared" si="8"/>
        <v>INSERT INTO ZONE_MAP (SERVICE_ID, SERVICE_NAME, CODE, NW_GROUP, ZONE) VALUES (11,'VoIP','00508','ST PIERRE-MIQUELON','INTERNATIONAL');</v>
      </c>
    </row>
    <row r="161" spans="2:11">
      <c r="B161" s="26">
        <v>509</v>
      </c>
      <c r="C161" s="26" t="str">
        <f t="shared" si="6"/>
        <v>00509</v>
      </c>
      <c r="D161" s="25" t="s">
        <v>3262</v>
      </c>
      <c r="E161" s="25" t="s">
        <v>3116</v>
      </c>
      <c r="F161" s="25" t="s">
        <v>3117</v>
      </c>
      <c r="G161">
        <v>11</v>
      </c>
      <c r="H161" s="25" t="s">
        <v>3118</v>
      </c>
      <c r="I161" t="str">
        <f t="shared" si="7"/>
        <v>VoIP_509</v>
      </c>
      <c r="J161" t="str">
        <f>IF(ISNA(VLOOKUP(I161,$I$3:I160,1,0)),"","DUP!")</f>
        <v/>
      </c>
      <c r="K161" t="str">
        <f t="shared" si="8"/>
        <v>INSERT INTO ZONE_MAP (SERVICE_ID, SERVICE_NAME, CODE, NW_GROUP, ZONE) VALUES (11,'VoIP','00509','HAITI','INTERNATIONAL');</v>
      </c>
    </row>
    <row r="162" spans="2:11">
      <c r="B162" s="26">
        <v>590</v>
      </c>
      <c r="C162" s="26" t="str">
        <f t="shared" si="6"/>
        <v>00590</v>
      </c>
      <c r="D162" s="25" t="s">
        <v>3263</v>
      </c>
      <c r="E162" s="25" t="s">
        <v>3116</v>
      </c>
      <c r="F162" s="25" t="s">
        <v>3117</v>
      </c>
      <c r="G162">
        <v>11</v>
      </c>
      <c r="H162" s="25" t="s">
        <v>3118</v>
      </c>
      <c r="I162" t="str">
        <f t="shared" si="7"/>
        <v>VoIP_590</v>
      </c>
      <c r="J162" t="str">
        <f>IF(ISNA(VLOOKUP(I162,$I$3:I161,1,0)),"","DUP!")</f>
        <v/>
      </c>
      <c r="K162" t="str">
        <f t="shared" si="8"/>
        <v>INSERT INTO ZONE_MAP (SERVICE_ID, SERVICE_NAME, CODE, NW_GROUP, ZONE) VALUES (11,'VoIP','00590','GUADELOUPE','INTERNATIONAL');</v>
      </c>
    </row>
    <row r="163" spans="2:11">
      <c r="B163" s="26">
        <v>591</v>
      </c>
      <c r="C163" s="26" t="str">
        <f t="shared" si="6"/>
        <v>00591</v>
      </c>
      <c r="D163" s="25" t="s">
        <v>3264</v>
      </c>
      <c r="E163" s="25" t="s">
        <v>3116</v>
      </c>
      <c r="F163" s="25" t="s">
        <v>3117</v>
      </c>
      <c r="G163">
        <v>11</v>
      </c>
      <c r="H163" s="25" t="s">
        <v>3118</v>
      </c>
      <c r="I163" t="str">
        <f t="shared" si="7"/>
        <v>VoIP_591</v>
      </c>
      <c r="J163" t="str">
        <f>IF(ISNA(VLOOKUP(I163,$I$3:I162,1,0)),"","DUP!")</f>
        <v/>
      </c>
      <c r="K163" t="str">
        <f t="shared" si="8"/>
        <v>INSERT INTO ZONE_MAP (SERVICE_ID, SERVICE_NAME, CODE, NW_GROUP, ZONE) VALUES (11,'VoIP','00591','BOLIVIA','INTERNATIONAL');</v>
      </c>
    </row>
    <row r="164" spans="2:11">
      <c r="B164" s="26">
        <v>592</v>
      </c>
      <c r="C164" s="26" t="str">
        <f t="shared" si="6"/>
        <v>00592</v>
      </c>
      <c r="D164" s="25" t="s">
        <v>3265</v>
      </c>
      <c r="E164" s="25" t="s">
        <v>3116</v>
      </c>
      <c r="F164" s="25" t="s">
        <v>3117</v>
      </c>
      <c r="G164">
        <v>11</v>
      </c>
      <c r="H164" s="25" t="s">
        <v>3118</v>
      </c>
      <c r="I164" t="str">
        <f t="shared" si="7"/>
        <v>VoIP_592</v>
      </c>
      <c r="J164" t="str">
        <f>IF(ISNA(VLOOKUP(I164,$I$3:I163,1,0)),"","DUP!")</f>
        <v/>
      </c>
      <c r="K164" t="str">
        <f t="shared" si="8"/>
        <v>INSERT INTO ZONE_MAP (SERVICE_ID, SERVICE_NAME, CODE, NW_GROUP, ZONE) VALUES (11,'VoIP','00592','GUYANA','INTERNATIONAL');</v>
      </c>
    </row>
    <row r="165" spans="2:11">
      <c r="B165" s="26">
        <v>593</v>
      </c>
      <c r="C165" s="26" t="str">
        <f t="shared" si="6"/>
        <v>00593</v>
      </c>
      <c r="D165" s="25" t="s">
        <v>3266</v>
      </c>
      <c r="E165" s="25" t="s">
        <v>3116</v>
      </c>
      <c r="F165" s="25" t="s">
        <v>3117</v>
      </c>
      <c r="G165">
        <v>11</v>
      </c>
      <c r="H165" s="25" t="s">
        <v>3118</v>
      </c>
      <c r="I165" t="str">
        <f t="shared" si="7"/>
        <v>VoIP_593</v>
      </c>
      <c r="J165" t="str">
        <f>IF(ISNA(VLOOKUP(I165,$I$3:I164,1,0)),"","DUP!")</f>
        <v/>
      </c>
      <c r="K165" t="str">
        <f t="shared" si="8"/>
        <v>INSERT INTO ZONE_MAP (SERVICE_ID, SERVICE_NAME, CODE, NW_GROUP, ZONE) VALUES (11,'VoIP','00593','ECUADOR','INTERNATIONAL');</v>
      </c>
    </row>
    <row r="166" spans="2:11">
      <c r="B166" s="26">
        <v>594</v>
      </c>
      <c r="C166" s="26" t="str">
        <f t="shared" si="6"/>
        <v>00594</v>
      </c>
      <c r="D166" s="25" t="s">
        <v>3267</v>
      </c>
      <c r="E166" s="25" t="s">
        <v>3116</v>
      </c>
      <c r="F166" s="25" t="s">
        <v>3117</v>
      </c>
      <c r="G166">
        <v>11</v>
      </c>
      <c r="H166" s="25" t="s">
        <v>3118</v>
      </c>
      <c r="I166" t="str">
        <f t="shared" si="7"/>
        <v>VoIP_594</v>
      </c>
      <c r="J166" t="str">
        <f>IF(ISNA(VLOOKUP(I166,$I$3:I165,1,0)),"","DUP!")</f>
        <v/>
      </c>
      <c r="K166" t="str">
        <f t="shared" si="8"/>
        <v>INSERT INTO ZONE_MAP (SERVICE_ID, SERVICE_NAME, CODE, NW_GROUP, ZONE) VALUES (11,'VoIP','00594','FRENCH GUYANA','INTERNATIONAL');</v>
      </c>
    </row>
    <row r="167" spans="2:11">
      <c r="B167" s="26">
        <v>595</v>
      </c>
      <c r="C167" s="26" t="str">
        <f t="shared" si="6"/>
        <v>00595</v>
      </c>
      <c r="D167" s="25" t="s">
        <v>3268</v>
      </c>
      <c r="E167" s="25" t="s">
        <v>3116</v>
      </c>
      <c r="F167" s="25" t="s">
        <v>3117</v>
      </c>
      <c r="G167">
        <v>11</v>
      </c>
      <c r="H167" s="25" t="s">
        <v>3118</v>
      </c>
      <c r="I167" t="str">
        <f t="shared" si="7"/>
        <v>VoIP_595</v>
      </c>
      <c r="J167" t="str">
        <f>IF(ISNA(VLOOKUP(I167,$I$3:I166,1,0)),"","DUP!")</f>
        <v/>
      </c>
      <c r="K167" t="str">
        <f t="shared" si="8"/>
        <v>INSERT INTO ZONE_MAP (SERVICE_ID, SERVICE_NAME, CODE, NW_GROUP, ZONE) VALUES (11,'VoIP','00595','PARAGUAY','INTERNATIONAL');</v>
      </c>
    </row>
    <row r="168" spans="2:11">
      <c r="B168" s="26">
        <v>596</v>
      </c>
      <c r="C168" s="26" t="str">
        <f t="shared" si="6"/>
        <v>00596</v>
      </c>
      <c r="D168" s="25" t="s">
        <v>3269</v>
      </c>
      <c r="E168" s="25" t="s">
        <v>3116</v>
      </c>
      <c r="F168" s="25" t="s">
        <v>3117</v>
      </c>
      <c r="G168">
        <v>11</v>
      </c>
      <c r="H168" s="25" t="s">
        <v>3118</v>
      </c>
      <c r="I168" t="str">
        <f t="shared" si="7"/>
        <v>VoIP_596</v>
      </c>
      <c r="J168" t="str">
        <f>IF(ISNA(VLOOKUP(I168,$I$3:I167,1,0)),"","DUP!")</f>
        <v/>
      </c>
      <c r="K168" t="str">
        <f t="shared" si="8"/>
        <v>INSERT INTO ZONE_MAP (SERVICE_ID, SERVICE_NAME, CODE, NW_GROUP, ZONE) VALUES (11,'VoIP','00596','MARTINIQUE','INTERNATIONAL');</v>
      </c>
    </row>
    <row r="169" spans="2:11">
      <c r="B169" s="26">
        <v>597</v>
      </c>
      <c r="C169" s="26" t="str">
        <f t="shared" si="6"/>
        <v>00597</v>
      </c>
      <c r="D169" s="25" t="s">
        <v>3270</v>
      </c>
      <c r="E169" s="25" t="s">
        <v>3116</v>
      </c>
      <c r="F169" s="25" t="s">
        <v>3117</v>
      </c>
      <c r="G169">
        <v>11</v>
      </c>
      <c r="H169" s="25" t="s">
        <v>3118</v>
      </c>
      <c r="I169" t="str">
        <f t="shared" si="7"/>
        <v>VoIP_597</v>
      </c>
      <c r="J169" t="str">
        <f>IF(ISNA(VLOOKUP(I169,$I$3:I168,1,0)),"","DUP!")</f>
        <v/>
      </c>
      <c r="K169" t="str">
        <f t="shared" si="8"/>
        <v>INSERT INTO ZONE_MAP (SERVICE_ID, SERVICE_NAME, CODE, NW_GROUP, ZONE) VALUES (11,'VoIP','00597','SURINAM','INTERNATIONAL');</v>
      </c>
    </row>
    <row r="170" spans="2:11">
      <c r="B170" s="26">
        <v>598</v>
      </c>
      <c r="C170" s="26" t="str">
        <f t="shared" si="6"/>
        <v>00598</v>
      </c>
      <c r="D170" s="25" t="s">
        <v>3271</v>
      </c>
      <c r="E170" s="25" t="s">
        <v>3116</v>
      </c>
      <c r="F170" s="25" t="s">
        <v>3117</v>
      </c>
      <c r="G170">
        <v>11</v>
      </c>
      <c r="H170" s="25" t="s">
        <v>3118</v>
      </c>
      <c r="I170" t="str">
        <f t="shared" si="7"/>
        <v>VoIP_598</v>
      </c>
      <c r="J170" t="str">
        <f>IF(ISNA(VLOOKUP(I170,$I$3:I169,1,0)),"","DUP!")</f>
        <v/>
      </c>
      <c r="K170" t="str">
        <f t="shared" si="8"/>
        <v>INSERT INTO ZONE_MAP (SERVICE_ID, SERVICE_NAME, CODE, NW_GROUP, ZONE) VALUES (11,'VoIP','00598','URUGUAY','INTERNATIONAL');</v>
      </c>
    </row>
    <row r="171" spans="2:11" ht="25.5">
      <c r="B171" s="26">
        <v>599</v>
      </c>
      <c r="C171" s="26" t="str">
        <f t="shared" si="6"/>
        <v>00599</v>
      </c>
      <c r="D171" s="25" t="s">
        <v>3272</v>
      </c>
      <c r="E171" s="25" t="s">
        <v>3116</v>
      </c>
      <c r="F171" s="25" t="s">
        <v>3117</v>
      </c>
      <c r="G171">
        <v>11</v>
      </c>
      <c r="H171" s="25" t="s">
        <v>3118</v>
      </c>
      <c r="I171" t="str">
        <f t="shared" si="7"/>
        <v>VoIP_599</v>
      </c>
      <c r="J171" t="str">
        <f>IF(ISNA(VLOOKUP(I171,$I$3:I170,1,0)),"","DUP!")</f>
        <v/>
      </c>
      <c r="K171" t="str">
        <f t="shared" si="8"/>
        <v>INSERT INTO ZONE_MAP (SERVICE_ID, SERVICE_NAME, CODE, NW_GROUP, ZONE) VALUES (11,'VoIP','00599','NETHERLANDS ANTILLES','INTERNATIONAL');</v>
      </c>
    </row>
    <row r="172" spans="2:11">
      <c r="B172" s="26">
        <v>614</v>
      </c>
      <c r="C172" s="26" t="str">
        <f t="shared" si="6"/>
        <v>00614</v>
      </c>
      <c r="D172" s="25" t="s">
        <v>3147</v>
      </c>
      <c r="E172" s="25" t="s">
        <v>3116</v>
      </c>
      <c r="F172" s="25" t="s">
        <v>3117</v>
      </c>
      <c r="G172">
        <v>11</v>
      </c>
      <c r="H172" s="25" t="s">
        <v>3118</v>
      </c>
      <c r="I172" t="str">
        <f t="shared" si="7"/>
        <v>VoIP_614</v>
      </c>
      <c r="J172" t="str">
        <f>IF(ISNA(VLOOKUP(I172,$I$3:I171,1,0)),"","DUP!")</f>
        <v/>
      </c>
      <c r="K172" t="str">
        <f t="shared" si="8"/>
        <v>INSERT INTO ZONE_MAP (SERVICE_ID, SERVICE_NAME, CODE, NW_GROUP, ZONE) VALUES (11,'VoIP','00614','AUSTRALIA','INTERNATIONAL');</v>
      </c>
    </row>
    <row r="173" spans="2:11">
      <c r="B173" s="26">
        <v>642</v>
      </c>
      <c r="C173" s="26" t="str">
        <f t="shared" si="6"/>
        <v>00642</v>
      </c>
      <c r="D173" s="25" t="s">
        <v>3150</v>
      </c>
      <c r="E173" s="25" t="s">
        <v>3116</v>
      </c>
      <c r="F173" s="25" t="s">
        <v>3117</v>
      </c>
      <c r="G173">
        <v>11</v>
      </c>
      <c r="H173" s="25" t="s">
        <v>3118</v>
      </c>
      <c r="I173" t="str">
        <f t="shared" si="7"/>
        <v>VoIP_642</v>
      </c>
      <c r="J173" t="str">
        <f>IF(ISNA(VLOOKUP(I173,$I$3:I172,1,0)),"","DUP!")</f>
        <v/>
      </c>
      <c r="K173" t="str">
        <f t="shared" si="8"/>
        <v>INSERT INTO ZONE_MAP (SERVICE_ID, SERVICE_NAME, CODE, NW_GROUP, ZONE) VALUES (11,'VoIP','00642','NEW ZEALAND','INTERNATIONAL');</v>
      </c>
    </row>
    <row r="174" spans="2:11">
      <c r="B174" s="26">
        <v>670</v>
      </c>
      <c r="C174" s="26" t="str">
        <f t="shared" si="6"/>
        <v>00670</v>
      </c>
      <c r="D174" s="25" t="s">
        <v>3273</v>
      </c>
      <c r="E174" s="25" t="s">
        <v>3116</v>
      </c>
      <c r="F174" s="25" t="s">
        <v>3117</v>
      </c>
      <c r="G174">
        <v>11</v>
      </c>
      <c r="H174" s="25" t="s">
        <v>3118</v>
      </c>
      <c r="I174" t="str">
        <f t="shared" si="7"/>
        <v>VoIP_670</v>
      </c>
      <c r="J174" t="str">
        <f>IF(ISNA(VLOOKUP(I174,$I$3:I173,1,0)),"","DUP!")</f>
        <v/>
      </c>
      <c r="K174" t="str">
        <f t="shared" si="8"/>
        <v>INSERT INTO ZONE_MAP (SERVICE_ID, SERVICE_NAME, CODE, NW_GROUP, ZONE) VALUES (11,'VoIP','00670','TIMOR LESTE','INTERNATIONAL');</v>
      </c>
    </row>
    <row r="175" spans="2:11">
      <c r="B175" s="26">
        <v>672</v>
      </c>
      <c r="C175" s="26" t="str">
        <f t="shared" si="6"/>
        <v>00672</v>
      </c>
      <c r="D175" s="25" t="s">
        <v>3274</v>
      </c>
      <c r="E175" s="25" t="s">
        <v>3116</v>
      </c>
      <c r="F175" s="25" t="s">
        <v>3117</v>
      </c>
      <c r="G175">
        <v>11</v>
      </c>
      <c r="H175" s="25" t="s">
        <v>3118</v>
      </c>
      <c r="I175" t="str">
        <f t="shared" si="7"/>
        <v>VoIP_672</v>
      </c>
      <c r="J175" t="str">
        <f>IF(ISNA(VLOOKUP(I175,$I$3:I174,1,0)),"","DUP!")</f>
        <v/>
      </c>
      <c r="K175" t="str">
        <f t="shared" si="8"/>
        <v>INSERT INTO ZONE_MAP (SERVICE_ID, SERVICE_NAME, CODE, NW_GROUP, ZONE) VALUES (11,'VoIP','00672','NORFOLK ISL.','INTERNATIONAL');</v>
      </c>
    </row>
    <row r="176" spans="2:11">
      <c r="B176" s="26">
        <v>673</v>
      </c>
      <c r="C176" s="26" t="str">
        <f t="shared" si="6"/>
        <v>00673</v>
      </c>
      <c r="D176" s="25" t="s">
        <v>3275</v>
      </c>
      <c r="E176" s="25" t="s">
        <v>3116</v>
      </c>
      <c r="F176" s="25" t="s">
        <v>3117</v>
      </c>
      <c r="G176">
        <v>11</v>
      </c>
      <c r="H176" s="25" t="s">
        <v>3118</v>
      </c>
      <c r="I176" t="str">
        <f t="shared" si="7"/>
        <v>VoIP_673</v>
      </c>
      <c r="J176" t="str">
        <f>IF(ISNA(VLOOKUP(I176,$I$3:I175,1,0)),"","DUP!")</f>
        <v/>
      </c>
      <c r="K176" t="str">
        <f t="shared" si="8"/>
        <v>INSERT INTO ZONE_MAP (SERVICE_ID, SERVICE_NAME, CODE, NW_GROUP, ZONE) VALUES (11,'VoIP','00673','BRUNEI','INTERNATIONAL');</v>
      </c>
    </row>
    <row r="177" spans="2:11">
      <c r="B177" s="26">
        <v>674</v>
      </c>
      <c r="C177" s="26" t="str">
        <f t="shared" si="6"/>
        <v>00674</v>
      </c>
      <c r="D177" s="25" t="s">
        <v>3276</v>
      </c>
      <c r="E177" s="25" t="s">
        <v>3116</v>
      </c>
      <c r="F177" s="25" t="s">
        <v>3117</v>
      </c>
      <c r="G177">
        <v>11</v>
      </c>
      <c r="H177" s="25" t="s">
        <v>3118</v>
      </c>
      <c r="I177" t="str">
        <f t="shared" si="7"/>
        <v>VoIP_674</v>
      </c>
      <c r="J177" t="str">
        <f>IF(ISNA(VLOOKUP(I177,$I$3:I176,1,0)),"","DUP!")</f>
        <v/>
      </c>
      <c r="K177" t="str">
        <f t="shared" si="8"/>
        <v>INSERT INTO ZONE_MAP (SERVICE_ID, SERVICE_NAME, CODE, NW_GROUP, ZONE) VALUES (11,'VoIP','00674','NAURU','INTERNATIONAL');</v>
      </c>
    </row>
    <row r="178" spans="2:11" ht="25.5">
      <c r="B178" s="26">
        <v>675</v>
      </c>
      <c r="C178" s="26" t="str">
        <f t="shared" si="6"/>
        <v>00675</v>
      </c>
      <c r="D178" s="25" t="s">
        <v>3277</v>
      </c>
      <c r="E178" s="25" t="s">
        <v>3116</v>
      </c>
      <c r="F178" s="25" t="s">
        <v>3117</v>
      </c>
      <c r="G178">
        <v>11</v>
      </c>
      <c r="H178" s="25" t="s">
        <v>3118</v>
      </c>
      <c r="I178" t="str">
        <f t="shared" si="7"/>
        <v>VoIP_675</v>
      </c>
      <c r="J178" t="str">
        <f>IF(ISNA(VLOOKUP(I178,$I$3:I177,1,0)),"","DUP!")</f>
        <v/>
      </c>
      <c r="K178" t="str">
        <f t="shared" si="8"/>
        <v>INSERT INTO ZONE_MAP (SERVICE_ID, SERVICE_NAME, CODE, NW_GROUP, ZONE) VALUES (11,'VoIP','00675','PAPUA NEW GUINEA','INTERNATIONAL');</v>
      </c>
    </row>
    <row r="179" spans="2:11">
      <c r="B179" s="26">
        <v>676</v>
      </c>
      <c r="C179" s="26" t="str">
        <f t="shared" si="6"/>
        <v>00676</v>
      </c>
      <c r="D179" s="25" t="s">
        <v>3278</v>
      </c>
      <c r="E179" s="25" t="s">
        <v>3116</v>
      </c>
      <c r="F179" s="25" t="s">
        <v>3117</v>
      </c>
      <c r="G179">
        <v>11</v>
      </c>
      <c r="H179" s="25" t="s">
        <v>3118</v>
      </c>
      <c r="I179" t="str">
        <f t="shared" si="7"/>
        <v>VoIP_676</v>
      </c>
      <c r="J179" t="str">
        <f>IF(ISNA(VLOOKUP(I179,$I$3:I178,1,0)),"","DUP!")</f>
        <v/>
      </c>
      <c r="K179" t="str">
        <f t="shared" si="8"/>
        <v>INSERT INTO ZONE_MAP (SERVICE_ID, SERVICE_NAME, CODE, NW_GROUP, ZONE) VALUES (11,'VoIP','00676','TONGA ISL.','INTERNATIONAL');</v>
      </c>
    </row>
    <row r="180" spans="2:11">
      <c r="B180" s="26">
        <v>677</v>
      </c>
      <c r="C180" s="26" t="str">
        <f t="shared" si="6"/>
        <v>00677</v>
      </c>
      <c r="D180" s="25" t="s">
        <v>3279</v>
      </c>
      <c r="E180" s="25" t="s">
        <v>3116</v>
      </c>
      <c r="F180" s="25" t="s">
        <v>3117</v>
      </c>
      <c r="G180">
        <v>11</v>
      </c>
      <c r="H180" s="25" t="s">
        <v>3118</v>
      </c>
      <c r="I180" t="str">
        <f t="shared" si="7"/>
        <v>VoIP_677</v>
      </c>
      <c r="J180" t="str">
        <f>IF(ISNA(VLOOKUP(I180,$I$3:I179,1,0)),"","DUP!")</f>
        <v/>
      </c>
      <c r="K180" t="str">
        <f t="shared" si="8"/>
        <v>INSERT INTO ZONE_MAP (SERVICE_ID, SERVICE_NAME, CODE, NW_GROUP, ZONE) VALUES (11,'VoIP','00677','SOLOMON ISL.','INTERNATIONAL');</v>
      </c>
    </row>
    <row r="181" spans="2:11">
      <c r="B181" s="26">
        <v>678</v>
      </c>
      <c r="C181" s="26" t="str">
        <f t="shared" si="6"/>
        <v>00678</v>
      </c>
      <c r="D181" s="25" t="s">
        <v>3280</v>
      </c>
      <c r="E181" s="25" t="s">
        <v>3116</v>
      </c>
      <c r="F181" s="25" t="s">
        <v>3117</v>
      </c>
      <c r="G181">
        <v>11</v>
      </c>
      <c r="H181" s="25" t="s">
        <v>3118</v>
      </c>
      <c r="I181" t="str">
        <f t="shared" si="7"/>
        <v>VoIP_678</v>
      </c>
      <c r="J181" t="str">
        <f>IF(ISNA(VLOOKUP(I181,$I$3:I180,1,0)),"","DUP!")</f>
        <v/>
      </c>
      <c r="K181" t="str">
        <f t="shared" si="8"/>
        <v>INSERT INTO ZONE_MAP (SERVICE_ID, SERVICE_NAME, CODE, NW_GROUP, ZONE) VALUES (11,'VoIP','00678','VANUATU','INTERNATIONAL');</v>
      </c>
    </row>
    <row r="182" spans="2:11">
      <c r="B182" s="26">
        <v>679</v>
      </c>
      <c r="C182" s="26" t="str">
        <f t="shared" si="6"/>
        <v>00679</v>
      </c>
      <c r="D182" s="25" t="s">
        <v>3281</v>
      </c>
      <c r="E182" s="25" t="s">
        <v>3116</v>
      </c>
      <c r="F182" s="25" t="s">
        <v>3117</v>
      </c>
      <c r="G182">
        <v>11</v>
      </c>
      <c r="H182" s="25" t="s">
        <v>3118</v>
      </c>
      <c r="I182" t="str">
        <f t="shared" si="7"/>
        <v>VoIP_679</v>
      </c>
      <c r="J182" t="str">
        <f>IF(ISNA(VLOOKUP(I182,$I$3:I181,1,0)),"","DUP!")</f>
        <v/>
      </c>
      <c r="K182" t="str">
        <f t="shared" si="8"/>
        <v>INSERT INTO ZONE_MAP (SERVICE_ID, SERVICE_NAME, CODE, NW_GROUP, ZONE) VALUES (11,'VoIP','00679','FIJI','INTERNATIONAL');</v>
      </c>
    </row>
    <row r="183" spans="2:11">
      <c r="B183" s="26">
        <v>680</v>
      </c>
      <c r="C183" s="26" t="str">
        <f t="shared" si="6"/>
        <v>00680</v>
      </c>
      <c r="D183" s="25" t="s">
        <v>3282</v>
      </c>
      <c r="E183" s="25" t="s">
        <v>3116</v>
      </c>
      <c r="F183" s="25" t="s">
        <v>3117</v>
      </c>
      <c r="G183">
        <v>11</v>
      </c>
      <c r="H183" s="25" t="s">
        <v>3118</v>
      </c>
      <c r="I183" t="str">
        <f t="shared" si="7"/>
        <v>VoIP_680</v>
      </c>
      <c r="J183" t="str">
        <f>IF(ISNA(VLOOKUP(I183,$I$3:I182,1,0)),"","DUP!")</f>
        <v/>
      </c>
      <c r="K183" t="str">
        <f t="shared" si="8"/>
        <v>INSERT INTO ZONE_MAP (SERVICE_ID, SERVICE_NAME, CODE, NW_GROUP, ZONE) VALUES (11,'VoIP','00680','PALAU','INTERNATIONAL');</v>
      </c>
    </row>
    <row r="184" spans="2:11" ht="25.5">
      <c r="B184" s="26">
        <v>681</v>
      </c>
      <c r="C184" s="26" t="str">
        <f t="shared" si="6"/>
        <v>00681</v>
      </c>
      <c r="D184" s="25" t="s">
        <v>3283</v>
      </c>
      <c r="E184" s="25" t="s">
        <v>3116</v>
      </c>
      <c r="F184" s="25" t="s">
        <v>3117</v>
      </c>
      <c r="G184">
        <v>11</v>
      </c>
      <c r="H184" s="25" t="s">
        <v>3118</v>
      </c>
      <c r="I184" t="str">
        <f t="shared" si="7"/>
        <v>VoIP_681</v>
      </c>
      <c r="J184" t="str">
        <f>IF(ISNA(VLOOKUP(I184,$I$3:I183,1,0)),"","DUP!")</f>
        <v/>
      </c>
      <c r="K184" t="str">
        <f t="shared" si="8"/>
        <v>INSERT INTO ZONE_MAP (SERVICE_ID, SERVICE_NAME, CODE, NW_GROUP, ZONE) VALUES (11,'VoIP','00681','WALLIS &amp; FUTUNA ISL.','INTERNATIONAL');</v>
      </c>
    </row>
    <row r="185" spans="2:11">
      <c r="B185" s="26">
        <v>682</v>
      </c>
      <c r="C185" s="26" t="str">
        <f t="shared" si="6"/>
        <v>00682</v>
      </c>
      <c r="D185" s="25" t="s">
        <v>3284</v>
      </c>
      <c r="E185" s="25" t="s">
        <v>3116</v>
      </c>
      <c r="F185" s="25" t="s">
        <v>3117</v>
      </c>
      <c r="G185">
        <v>11</v>
      </c>
      <c r="H185" s="25" t="s">
        <v>3118</v>
      </c>
      <c r="I185" t="str">
        <f t="shared" si="7"/>
        <v>VoIP_682</v>
      </c>
      <c r="J185" t="str">
        <f>IF(ISNA(VLOOKUP(I185,$I$3:I184,1,0)),"","DUP!")</f>
        <v/>
      </c>
      <c r="K185" t="str">
        <f t="shared" si="8"/>
        <v>INSERT INTO ZONE_MAP (SERVICE_ID, SERVICE_NAME, CODE, NW_GROUP, ZONE) VALUES (11,'VoIP','00682','COOK ISL.','INTERNATIONAL');</v>
      </c>
    </row>
    <row r="186" spans="2:11">
      <c r="B186" s="26">
        <v>683</v>
      </c>
      <c r="C186" s="26" t="str">
        <f t="shared" si="6"/>
        <v>00683</v>
      </c>
      <c r="D186" s="25" t="s">
        <v>3285</v>
      </c>
      <c r="E186" s="25" t="s">
        <v>3116</v>
      </c>
      <c r="F186" s="25" t="s">
        <v>3117</v>
      </c>
      <c r="G186">
        <v>11</v>
      </c>
      <c r="H186" s="25" t="s">
        <v>3118</v>
      </c>
      <c r="I186" t="str">
        <f t="shared" si="7"/>
        <v>VoIP_683</v>
      </c>
      <c r="J186" t="str">
        <f>IF(ISNA(VLOOKUP(I186,$I$3:I185,1,0)),"","DUP!")</f>
        <v/>
      </c>
      <c r="K186" t="str">
        <f t="shared" si="8"/>
        <v>INSERT INTO ZONE_MAP (SERVICE_ID, SERVICE_NAME, CODE, NW_GROUP, ZONE) VALUES (11,'VoIP','00683','NIUE ISL.','INTERNATIONAL');</v>
      </c>
    </row>
    <row r="187" spans="2:11">
      <c r="B187" s="26">
        <v>685</v>
      </c>
      <c r="C187" s="26" t="str">
        <f t="shared" si="6"/>
        <v>00685</v>
      </c>
      <c r="D187" s="25" t="s">
        <v>3286</v>
      </c>
      <c r="E187" s="25" t="s">
        <v>3116</v>
      </c>
      <c r="F187" s="25" t="s">
        <v>3117</v>
      </c>
      <c r="G187">
        <v>11</v>
      </c>
      <c r="H187" s="25" t="s">
        <v>3118</v>
      </c>
      <c r="I187" t="str">
        <f t="shared" si="7"/>
        <v>VoIP_685</v>
      </c>
      <c r="J187" t="str">
        <f>IF(ISNA(VLOOKUP(I187,$I$3:I186,1,0)),"","DUP!")</f>
        <v/>
      </c>
      <c r="K187" t="str">
        <f t="shared" si="8"/>
        <v>INSERT INTO ZONE_MAP (SERVICE_ID, SERVICE_NAME, CODE, NW_GROUP, ZONE) VALUES (11,'VoIP','00685','WESTERN SAMOA','INTERNATIONAL');</v>
      </c>
    </row>
    <row r="188" spans="2:11">
      <c r="B188" s="26">
        <v>686</v>
      </c>
      <c r="C188" s="26" t="str">
        <f t="shared" si="6"/>
        <v>00686</v>
      </c>
      <c r="D188" s="25" t="s">
        <v>3287</v>
      </c>
      <c r="E188" s="25" t="s">
        <v>3116</v>
      </c>
      <c r="F188" s="25" t="s">
        <v>3117</v>
      </c>
      <c r="G188">
        <v>11</v>
      </c>
      <c r="H188" s="25" t="s">
        <v>3118</v>
      </c>
      <c r="I188" t="str">
        <f t="shared" si="7"/>
        <v>VoIP_686</v>
      </c>
      <c r="J188" t="str">
        <f>IF(ISNA(VLOOKUP(I188,$I$3:I187,1,0)),"","DUP!")</f>
        <v/>
      </c>
      <c r="K188" t="str">
        <f t="shared" si="8"/>
        <v>INSERT INTO ZONE_MAP (SERVICE_ID, SERVICE_NAME, CODE, NW_GROUP, ZONE) VALUES (11,'VoIP','00686','KIRIBATI','INTERNATIONAL');</v>
      </c>
    </row>
    <row r="189" spans="2:11">
      <c r="B189" s="26">
        <v>687</v>
      </c>
      <c r="C189" s="26" t="str">
        <f t="shared" si="6"/>
        <v>00687</v>
      </c>
      <c r="D189" s="25" t="s">
        <v>3288</v>
      </c>
      <c r="E189" s="25" t="s">
        <v>3116</v>
      </c>
      <c r="F189" s="25" t="s">
        <v>3117</v>
      </c>
      <c r="G189">
        <v>11</v>
      </c>
      <c r="H189" s="25" t="s">
        <v>3118</v>
      </c>
      <c r="I189" t="str">
        <f t="shared" si="7"/>
        <v>VoIP_687</v>
      </c>
      <c r="J189" t="str">
        <f>IF(ISNA(VLOOKUP(I189,$I$3:I188,1,0)),"","DUP!")</f>
        <v/>
      </c>
      <c r="K189" t="str">
        <f t="shared" si="8"/>
        <v>INSERT INTO ZONE_MAP (SERVICE_ID, SERVICE_NAME, CODE, NW_GROUP, ZONE) VALUES (11,'VoIP','00687','NEW CALEDONIA','INTERNATIONAL');</v>
      </c>
    </row>
    <row r="190" spans="2:11">
      <c r="B190" s="26">
        <v>688</v>
      </c>
      <c r="C190" s="26" t="str">
        <f t="shared" si="6"/>
        <v>00688</v>
      </c>
      <c r="D190" s="25" t="s">
        <v>3289</v>
      </c>
      <c r="E190" s="25" t="s">
        <v>3116</v>
      </c>
      <c r="F190" s="25" t="s">
        <v>3117</v>
      </c>
      <c r="G190">
        <v>11</v>
      </c>
      <c r="H190" s="25" t="s">
        <v>3118</v>
      </c>
      <c r="I190" t="str">
        <f t="shared" si="7"/>
        <v>VoIP_688</v>
      </c>
      <c r="J190" t="str">
        <f>IF(ISNA(VLOOKUP(I190,$I$3:I189,1,0)),"","DUP!")</f>
        <v/>
      </c>
      <c r="K190" t="str">
        <f t="shared" si="8"/>
        <v>INSERT INTO ZONE_MAP (SERVICE_ID, SERVICE_NAME, CODE, NW_GROUP, ZONE) VALUES (11,'VoIP','00688','TUVALU','INTERNATIONAL');</v>
      </c>
    </row>
    <row r="191" spans="2:11" ht="25.5">
      <c r="B191" s="26">
        <v>689</v>
      </c>
      <c r="C191" s="26" t="str">
        <f t="shared" si="6"/>
        <v>00689</v>
      </c>
      <c r="D191" s="25" t="s">
        <v>3290</v>
      </c>
      <c r="E191" s="25" t="s">
        <v>3116</v>
      </c>
      <c r="F191" s="25" t="s">
        <v>3117</v>
      </c>
      <c r="G191">
        <v>11</v>
      </c>
      <c r="H191" s="25" t="s">
        <v>3118</v>
      </c>
      <c r="I191" t="str">
        <f t="shared" si="7"/>
        <v>VoIP_689</v>
      </c>
      <c r="J191" t="str">
        <f>IF(ISNA(VLOOKUP(I191,$I$3:I190,1,0)),"","DUP!")</f>
        <v/>
      </c>
      <c r="K191" t="str">
        <f t="shared" si="8"/>
        <v>INSERT INTO ZONE_MAP (SERVICE_ID, SERVICE_NAME, CODE, NW_GROUP, ZONE) VALUES (11,'VoIP','00689','FRENCH POLYNESIA','INTERNATIONAL');</v>
      </c>
    </row>
    <row r="192" spans="2:11">
      <c r="B192" s="26">
        <v>690</v>
      </c>
      <c r="C192" s="26" t="str">
        <f t="shared" si="6"/>
        <v>00690</v>
      </c>
      <c r="D192" s="25" t="s">
        <v>3291</v>
      </c>
      <c r="E192" s="25" t="s">
        <v>3116</v>
      </c>
      <c r="F192" s="25" t="s">
        <v>3117</v>
      </c>
      <c r="G192">
        <v>11</v>
      </c>
      <c r="H192" s="25" t="s">
        <v>3118</v>
      </c>
      <c r="I192" t="str">
        <f t="shared" si="7"/>
        <v>VoIP_690</v>
      </c>
      <c r="J192" t="str">
        <f>IF(ISNA(VLOOKUP(I192,$I$3:I191,1,0)),"","DUP!")</f>
        <v/>
      </c>
      <c r="K192" t="str">
        <f t="shared" si="8"/>
        <v>INSERT INTO ZONE_MAP (SERVICE_ID, SERVICE_NAME, CODE, NW_GROUP, ZONE) VALUES (11,'VoIP','00690','TOKELAU','INTERNATIONAL');</v>
      </c>
    </row>
    <row r="193" spans="2:11">
      <c r="B193" s="26">
        <v>691</v>
      </c>
      <c r="C193" s="26" t="str">
        <f t="shared" si="6"/>
        <v>00691</v>
      </c>
      <c r="D193" s="25" t="s">
        <v>3292</v>
      </c>
      <c r="E193" s="25" t="s">
        <v>3116</v>
      </c>
      <c r="F193" s="25" t="s">
        <v>3117</v>
      </c>
      <c r="G193">
        <v>11</v>
      </c>
      <c r="H193" s="25" t="s">
        <v>3118</v>
      </c>
      <c r="I193" t="str">
        <f t="shared" si="7"/>
        <v>VoIP_691</v>
      </c>
      <c r="J193" t="str">
        <f>IF(ISNA(VLOOKUP(I193,$I$3:I192,1,0)),"","DUP!")</f>
        <v/>
      </c>
      <c r="K193" t="str">
        <f t="shared" si="8"/>
        <v>INSERT INTO ZONE_MAP (SERVICE_ID, SERVICE_NAME, CODE, NW_GROUP, ZONE) VALUES (11,'VoIP','00691','MICRONESIA','INTERNATIONAL');</v>
      </c>
    </row>
    <row r="194" spans="2:11">
      <c r="B194" s="26">
        <v>692</v>
      </c>
      <c r="C194" s="26" t="str">
        <f t="shared" si="6"/>
        <v>00692</v>
      </c>
      <c r="D194" s="25" t="s">
        <v>3293</v>
      </c>
      <c r="E194" s="25" t="s">
        <v>3116</v>
      </c>
      <c r="F194" s="25" t="s">
        <v>3117</v>
      </c>
      <c r="G194">
        <v>11</v>
      </c>
      <c r="H194" s="25" t="s">
        <v>3118</v>
      </c>
      <c r="I194" t="str">
        <f t="shared" si="7"/>
        <v>VoIP_692</v>
      </c>
      <c r="J194" t="str">
        <f>IF(ISNA(VLOOKUP(I194,$I$3:I193,1,0)),"","DUP!")</f>
        <v/>
      </c>
      <c r="K194" t="str">
        <f t="shared" si="8"/>
        <v>INSERT INTO ZONE_MAP (SERVICE_ID, SERVICE_NAME, CODE, NW_GROUP, ZONE) VALUES (11,'VoIP','00692','MARSHALL ISL.','INTERNATIONAL');</v>
      </c>
    </row>
    <row r="195" spans="2:11">
      <c r="B195" s="26">
        <v>850</v>
      </c>
      <c r="C195" s="26" t="str">
        <f t="shared" si="6"/>
        <v>00850</v>
      </c>
      <c r="D195" s="25" t="s">
        <v>3294</v>
      </c>
      <c r="E195" s="25" t="s">
        <v>3116</v>
      </c>
      <c r="F195" s="25" t="s">
        <v>3117</v>
      </c>
      <c r="G195">
        <v>11</v>
      </c>
      <c r="H195" s="25" t="s">
        <v>3118</v>
      </c>
      <c r="I195" t="str">
        <f t="shared" si="7"/>
        <v>VoIP_850</v>
      </c>
      <c r="J195" t="str">
        <f>IF(ISNA(VLOOKUP(I195,$I$3:I194,1,0)),"","DUP!")</f>
        <v/>
      </c>
      <c r="K195" t="str">
        <f t="shared" si="8"/>
        <v>INSERT INTO ZONE_MAP (SERVICE_ID, SERVICE_NAME, CODE, NW_GROUP, ZONE) VALUES (11,'VoIP','00850','KOREA (D.P.R. OF)','INTERNATIONAL');</v>
      </c>
    </row>
    <row r="196" spans="2:11">
      <c r="B196" s="26">
        <v>852</v>
      </c>
      <c r="C196" s="26" t="str">
        <f t="shared" ref="C196:C259" si="9">"00"&amp;B196</f>
        <v>00852</v>
      </c>
      <c r="D196" s="25" t="s">
        <v>3295</v>
      </c>
      <c r="E196" s="25" t="s">
        <v>3116</v>
      </c>
      <c r="F196" s="25" t="s">
        <v>3117</v>
      </c>
      <c r="G196">
        <v>11</v>
      </c>
      <c r="H196" s="25" t="s">
        <v>3118</v>
      </c>
      <c r="I196" t="str">
        <f t="shared" ref="I196:I259" si="10">H196&amp;"_"&amp;B196</f>
        <v>VoIP_852</v>
      </c>
      <c r="J196" t="str">
        <f>IF(ISNA(VLOOKUP(I196,$I$3:I195,1,0)),"","DUP!")</f>
        <v/>
      </c>
      <c r="K196" t="str">
        <f t="shared" ref="K196:K259" si="11">IF(J196="DUP!","","INSERT INTO ZONE_MAP (SERVICE_ID, SERVICE_NAME, CODE, NW_GROUP, ZONE) VALUES ("&amp;G196&amp;",'"&amp;H196&amp;"','"&amp;C196&amp;"','"&amp;D196&amp;"','INTERNATIONAL');")</f>
        <v>INSERT INTO ZONE_MAP (SERVICE_ID, SERVICE_NAME, CODE, NW_GROUP, ZONE) VALUES (11,'VoIP','00852','HONGKONG','INTERNATIONAL');</v>
      </c>
    </row>
    <row r="197" spans="2:11">
      <c r="B197" s="26">
        <v>853</v>
      </c>
      <c r="C197" s="26" t="str">
        <f t="shared" si="9"/>
        <v>00853</v>
      </c>
      <c r="D197" s="25" t="s">
        <v>3296</v>
      </c>
      <c r="E197" s="25" t="s">
        <v>3116</v>
      </c>
      <c r="F197" s="25" t="s">
        <v>3117</v>
      </c>
      <c r="G197">
        <v>11</v>
      </c>
      <c r="H197" s="25" t="s">
        <v>3118</v>
      </c>
      <c r="I197" t="str">
        <f t="shared" si="10"/>
        <v>VoIP_853</v>
      </c>
      <c r="J197" t="str">
        <f>IF(ISNA(VLOOKUP(I197,$I$3:I196,1,0)),"","DUP!")</f>
        <v/>
      </c>
      <c r="K197" t="str">
        <f t="shared" si="11"/>
        <v>INSERT INTO ZONE_MAP (SERVICE_ID, SERVICE_NAME, CODE, NW_GROUP, ZONE) VALUES (11,'VoIP','00853','MACAO','INTERNATIONAL');</v>
      </c>
    </row>
    <row r="198" spans="2:11">
      <c r="B198" s="26">
        <v>855</v>
      </c>
      <c r="C198" s="26" t="str">
        <f t="shared" si="9"/>
        <v>00855</v>
      </c>
      <c r="D198" s="25" t="s">
        <v>3297</v>
      </c>
      <c r="E198" s="25" t="s">
        <v>3116</v>
      </c>
      <c r="F198" s="25" t="s">
        <v>3117</v>
      </c>
      <c r="G198">
        <v>11</v>
      </c>
      <c r="H198" s="25" t="s">
        <v>3118</v>
      </c>
      <c r="I198" t="str">
        <f t="shared" si="10"/>
        <v>VoIP_855</v>
      </c>
      <c r="J198" t="str">
        <f>IF(ISNA(VLOOKUP(I198,$I$3:I197,1,0)),"","DUP!")</f>
        <v/>
      </c>
      <c r="K198" t="str">
        <f t="shared" si="11"/>
        <v>INSERT INTO ZONE_MAP (SERVICE_ID, SERVICE_NAME, CODE, NW_GROUP, ZONE) VALUES (11,'VoIP','00855','CAMBODIA','INTERNATIONAL');</v>
      </c>
    </row>
    <row r="199" spans="2:11">
      <c r="B199" s="26">
        <v>856</v>
      </c>
      <c r="C199" s="26" t="str">
        <f t="shared" si="9"/>
        <v>00856</v>
      </c>
      <c r="D199" s="25" t="s">
        <v>3298</v>
      </c>
      <c r="E199" s="25" t="s">
        <v>3116</v>
      </c>
      <c r="F199" s="25" t="s">
        <v>3117</v>
      </c>
      <c r="G199">
        <v>11</v>
      </c>
      <c r="H199" s="25" t="s">
        <v>3118</v>
      </c>
      <c r="I199" t="str">
        <f t="shared" si="10"/>
        <v>VoIP_856</v>
      </c>
      <c r="J199" t="str">
        <f>IF(ISNA(VLOOKUP(I199,$I$3:I198,1,0)),"","DUP!")</f>
        <v/>
      </c>
      <c r="K199" t="str">
        <f t="shared" si="11"/>
        <v>INSERT INTO ZONE_MAP (SERVICE_ID, SERVICE_NAME, CODE, NW_GROUP, ZONE) VALUES (11,'VoIP','00856','LAOS','INTERNATIONAL');</v>
      </c>
    </row>
    <row r="200" spans="2:11">
      <c r="B200" s="26">
        <v>870</v>
      </c>
      <c r="C200" s="26" t="str">
        <f t="shared" si="9"/>
        <v>00870</v>
      </c>
      <c r="D200" s="25" t="s">
        <v>3299</v>
      </c>
      <c r="E200" s="25" t="s">
        <v>3116</v>
      </c>
      <c r="F200" s="25" t="s">
        <v>3117</v>
      </c>
      <c r="G200">
        <v>11</v>
      </c>
      <c r="H200" s="25" t="s">
        <v>3118</v>
      </c>
      <c r="I200" t="str">
        <f t="shared" si="10"/>
        <v>VoIP_870</v>
      </c>
      <c r="J200" t="str">
        <f>IF(ISNA(VLOOKUP(I200,$I$3:I199,1,0)),"","DUP!")</f>
        <v/>
      </c>
      <c r="K200" t="str">
        <f t="shared" si="11"/>
        <v>INSERT INTO ZONE_MAP (SERVICE_ID, SERVICE_NAME, CODE, NW_GROUP, ZONE) VALUES (11,'VoIP','00870','INMARSAT','INTERNATIONAL');</v>
      </c>
    </row>
    <row r="201" spans="2:11">
      <c r="B201" s="26">
        <v>880</v>
      </c>
      <c r="C201" s="26" t="str">
        <f t="shared" si="9"/>
        <v>00880</v>
      </c>
      <c r="D201" s="25" t="s">
        <v>3300</v>
      </c>
      <c r="E201" s="25" t="s">
        <v>3116</v>
      </c>
      <c r="F201" s="25" t="s">
        <v>3117</v>
      </c>
      <c r="G201">
        <v>11</v>
      </c>
      <c r="H201" s="25" t="s">
        <v>3118</v>
      </c>
      <c r="I201" t="str">
        <f t="shared" si="10"/>
        <v>VoIP_880</v>
      </c>
      <c r="J201" t="str">
        <f>IF(ISNA(VLOOKUP(I201,$I$3:I200,1,0)),"","DUP!")</f>
        <v/>
      </c>
      <c r="K201" t="str">
        <f t="shared" si="11"/>
        <v>INSERT INTO ZONE_MAP (SERVICE_ID, SERVICE_NAME, CODE, NW_GROUP, ZONE) VALUES (11,'VoIP','00880','BANGLADESH','INTERNATIONAL');</v>
      </c>
    </row>
    <row r="202" spans="2:11">
      <c r="B202" s="26">
        <v>881</v>
      </c>
      <c r="C202" s="26" t="str">
        <f t="shared" si="9"/>
        <v>00881</v>
      </c>
      <c r="D202" s="25" t="s">
        <v>3301</v>
      </c>
      <c r="E202" s="25" t="s">
        <v>3116</v>
      </c>
      <c r="F202" s="25" t="s">
        <v>3117</v>
      </c>
      <c r="G202">
        <v>11</v>
      </c>
      <c r="H202" s="25" t="s">
        <v>3118</v>
      </c>
      <c r="I202" t="str">
        <f t="shared" si="10"/>
        <v>VoIP_881</v>
      </c>
      <c r="J202" t="str">
        <f>IF(ISNA(VLOOKUP(I202,$I$3:I201,1,0)),"","DUP!")</f>
        <v/>
      </c>
      <c r="K202" t="str">
        <f t="shared" si="11"/>
        <v>INSERT INTO ZONE_MAP (SERVICE_ID, SERVICE_NAME, CODE, NW_GROUP, ZONE) VALUES (11,'VoIP','00881','GLOBAL MOBILE SS','INTERNATIONAL');</v>
      </c>
    </row>
    <row r="203" spans="2:11">
      <c r="B203" s="26">
        <v>882</v>
      </c>
      <c r="C203" s="26" t="str">
        <f t="shared" si="9"/>
        <v>00882</v>
      </c>
      <c r="D203" s="25" t="s">
        <v>3302</v>
      </c>
      <c r="E203" s="25" t="s">
        <v>3116</v>
      </c>
      <c r="F203" s="25" t="s">
        <v>3117</v>
      </c>
      <c r="G203">
        <v>11</v>
      </c>
      <c r="H203" s="25" t="s">
        <v>3118</v>
      </c>
      <c r="I203" t="str">
        <f t="shared" si="10"/>
        <v>VoIP_882</v>
      </c>
      <c r="J203" t="str">
        <f>IF(ISNA(VLOOKUP(I203,$I$3:I202,1,0)),"","DUP!")</f>
        <v/>
      </c>
      <c r="K203" t="str">
        <f t="shared" si="11"/>
        <v>INSERT INTO ZONE_MAP (SERVICE_ID, SERVICE_NAME, CODE, NW_GROUP, ZONE) VALUES (11,'VoIP','00882','INTL NETWORKS','INTERNATIONAL');</v>
      </c>
    </row>
    <row r="204" spans="2:11">
      <c r="B204" s="26">
        <v>883</v>
      </c>
      <c r="C204" s="26" t="str">
        <f t="shared" si="9"/>
        <v>00883</v>
      </c>
      <c r="D204" s="25" t="s">
        <v>3302</v>
      </c>
      <c r="E204" s="25" t="s">
        <v>3116</v>
      </c>
      <c r="F204" s="25" t="s">
        <v>3117</v>
      </c>
      <c r="G204">
        <v>11</v>
      </c>
      <c r="H204" s="25" t="s">
        <v>3118</v>
      </c>
      <c r="I204" t="str">
        <f t="shared" si="10"/>
        <v>VoIP_883</v>
      </c>
      <c r="J204" t="str">
        <f>IF(ISNA(VLOOKUP(I204,$I$3:I203,1,0)),"","DUP!")</f>
        <v/>
      </c>
      <c r="K204" t="str">
        <f t="shared" si="11"/>
        <v>INSERT INTO ZONE_MAP (SERVICE_ID, SERVICE_NAME, CODE, NW_GROUP, ZONE) VALUES (11,'VoIP','00883','INTL NETWORKS','INTERNATIONAL');</v>
      </c>
    </row>
    <row r="205" spans="2:11">
      <c r="B205" s="26">
        <v>886</v>
      </c>
      <c r="C205" s="26" t="str">
        <f t="shared" si="9"/>
        <v>00886</v>
      </c>
      <c r="D205" s="25" t="s">
        <v>3303</v>
      </c>
      <c r="E205" s="25" t="s">
        <v>3116</v>
      </c>
      <c r="F205" s="25" t="s">
        <v>3117</v>
      </c>
      <c r="G205">
        <v>11</v>
      </c>
      <c r="H205" s="25" t="s">
        <v>3118</v>
      </c>
      <c r="I205" t="str">
        <f t="shared" si="10"/>
        <v>VoIP_886</v>
      </c>
      <c r="J205" t="str">
        <f>IF(ISNA(VLOOKUP(I205,$I$3:I204,1,0)),"","DUP!")</f>
        <v/>
      </c>
      <c r="K205" t="str">
        <f t="shared" si="11"/>
        <v>INSERT INTO ZONE_MAP (SERVICE_ID, SERVICE_NAME, CODE, NW_GROUP, ZONE) VALUES (11,'VoIP','00886','TAIWAN','INTERNATIONAL');</v>
      </c>
    </row>
    <row r="206" spans="2:11">
      <c r="B206" s="26">
        <v>960</v>
      </c>
      <c r="C206" s="26" t="str">
        <f t="shared" si="9"/>
        <v>00960</v>
      </c>
      <c r="D206" s="25" t="s">
        <v>3304</v>
      </c>
      <c r="E206" s="25" t="s">
        <v>3116</v>
      </c>
      <c r="F206" s="25" t="s">
        <v>3117</v>
      </c>
      <c r="G206">
        <v>11</v>
      </c>
      <c r="H206" s="25" t="s">
        <v>3118</v>
      </c>
      <c r="I206" t="str">
        <f t="shared" si="10"/>
        <v>VoIP_960</v>
      </c>
      <c r="J206" t="str">
        <f>IF(ISNA(VLOOKUP(I206,$I$3:I205,1,0)),"","DUP!")</f>
        <v/>
      </c>
      <c r="K206" t="str">
        <f t="shared" si="11"/>
        <v>INSERT INTO ZONE_MAP (SERVICE_ID, SERVICE_NAME, CODE, NW_GROUP, ZONE) VALUES (11,'VoIP','00960','MALDIVES','INTERNATIONAL');</v>
      </c>
    </row>
    <row r="207" spans="2:11">
      <c r="B207" s="26">
        <v>961</v>
      </c>
      <c r="C207" s="26" t="str">
        <f t="shared" si="9"/>
        <v>00961</v>
      </c>
      <c r="D207" s="25" t="s">
        <v>3305</v>
      </c>
      <c r="E207" s="25" t="s">
        <v>3116</v>
      </c>
      <c r="F207" s="25" t="s">
        <v>3117</v>
      </c>
      <c r="G207">
        <v>11</v>
      </c>
      <c r="H207" s="25" t="s">
        <v>3118</v>
      </c>
      <c r="I207" t="str">
        <f t="shared" si="10"/>
        <v>VoIP_961</v>
      </c>
      <c r="J207" t="str">
        <f>IF(ISNA(VLOOKUP(I207,$I$3:I206,1,0)),"","DUP!")</f>
        <v/>
      </c>
      <c r="K207" t="str">
        <f t="shared" si="11"/>
        <v>INSERT INTO ZONE_MAP (SERVICE_ID, SERVICE_NAME, CODE, NW_GROUP, ZONE) VALUES (11,'VoIP','00961','LEBANON','INTERNATIONAL');</v>
      </c>
    </row>
    <row r="208" spans="2:11">
      <c r="B208" s="26">
        <v>962</v>
      </c>
      <c r="C208" s="26" t="str">
        <f t="shared" si="9"/>
        <v>00962</v>
      </c>
      <c r="D208" s="25" t="s">
        <v>3306</v>
      </c>
      <c r="E208" s="25" t="s">
        <v>3116</v>
      </c>
      <c r="F208" s="25" t="s">
        <v>3117</v>
      </c>
      <c r="G208">
        <v>11</v>
      </c>
      <c r="H208" s="25" t="s">
        <v>3118</v>
      </c>
      <c r="I208" t="str">
        <f t="shared" si="10"/>
        <v>VoIP_962</v>
      </c>
      <c r="J208" t="str">
        <f>IF(ISNA(VLOOKUP(I208,$I$3:I207,1,0)),"","DUP!")</f>
        <v/>
      </c>
      <c r="K208" t="str">
        <f t="shared" si="11"/>
        <v>INSERT INTO ZONE_MAP (SERVICE_ID, SERVICE_NAME, CODE, NW_GROUP, ZONE) VALUES (11,'VoIP','00962','JORDAN','INTERNATIONAL');</v>
      </c>
    </row>
    <row r="209" spans="2:11">
      <c r="B209" s="26">
        <v>963</v>
      </c>
      <c r="C209" s="26" t="str">
        <f t="shared" si="9"/>
        <v>00963</v>
      </c>
      <c r="D209" s="25" t="s">
        <v>3307</v>
      </c>
      <c r="E209" s="25" t="s">
        <v>3116</v>
      </c>
      <c r="F209" s="25" t="s">
        <v>3117</v>
      </c>
      <c r="G209">
        <v>11</v>
      </c>
      <c r="H209" s="25" t="s">
        <v>3118</v>
      </c>
      <c r="I209" t="str">
        <f t="shared" si="10"/>
        <v>VoIP_963</v>
      </c>
      <c r="J209" t="str">
        <f>IF(ISNA(VLOOKUP(I209,$I$3:I208,1,0)),"","DUP!")</f>
        <v/>
      </c>
      <c r="K209" t="str">
        <f t="shared" si="11"/>
        <v>INSERT INTO ZONE_MAP (SERVICE_ID, SERVICE_NAME, CODE, NW_GROUP, ZONE) VALUES (11,'VoIP','00963','SYRIA','INTERNATIONAL');</v>
      </c>
    </row>
    <row r="210" spans="2:11">
      <c r="B210" s="26">
        <v>964</v>
      </c>
      <c r="C210" s="26" t="str">
        <f t="shared" si="9"/>
        <v>00964</v>
      </c>
      <c r="D210" s="25" t="s">
        <v>3308</v>
      </c>
      <c r="E210" s="25" t="s">
        <v>3116</v>
      </c>
      <c r="F210" s="25" t="s">
        <v>3117</v>
      </c>
      <c r="G210">
        <v>11</v>
      </c>
      <c r="H210" s="25" t="s">
        <v>3118</v>
      </c>
      <c r="I210" t="str">
        <f t="shared" si="10"/>
        <v>VoIP_964</v>
      </c>
      <c r="J210" t="str">
        <f>IF(ISNA(VLOOKUP(I210,$I$3:I209,1,0)),"","DUP!")</f>
        <v/>
      </c>
      <c r="K210" t="str">
        <f t="shared" si="11"/>
        <v>INSERT INTO ZONE_MAP (SERVICE_ID, SERVICE_NAME, CODE, NW_GROUP, ZONE) VALUES (11,'VoIP','00964','IRAQ','INTERNATIONAL');</v>
      </c>
    </row>
    <row r="211" spans="2:11">
      <c r="B211" s="26">
        <v>965</v>
      </c>
      <c r="C211" s="26" t="str">
        <f t="shared" si="9"/>
        <v>00965</v>
      </c>
      <c r="D211" s="25" t="s">
        <v>3309</v>
      </c>
      <c r="E211" s="25" t="s">
        <v>3116</v>
      </c>
      <c r="F211" s="25" t="s">
        <v>3117</v>
      </c>
      <c r="G211">
        <v>11</v>
      </c>
      <c r="H211" s="25" t="s">
        <v>3118</v>
      </c>
      <c r="I211" t="str">
        <f t="shared" si="10"/>
        <v>VoIP_965</v>
      </c>
      <c r="J211" t="str">
        <f>IF(ISNA(VLOOKUP(I211,$I$3:I210,1,0)),"","DUP!")</f>
        <v/>
      </c>
      <c r="K211" t="str">
        <f t="shared" si="11"/>
        <v>INSERT INTO ZONE_MAP (SERVICE_ID, SERVICE_NAME, CODE, NW_GROUP, ZONE) VALUES (11,'VoIP','00965','KUWAIT','INTERNATIONAL');</v>
      </c>
    </row>
    <row r="212" spans="2:11">
      <c r="B212" s="26">
        <v>966</v>
      </c>
      <c r="C212" s="26" t="str">
        <f t="shared" si="9"/>
        <v>00966</v>
      </c>
      <c r="D212" s="25" t="s">
        <v>3310</v>
      </c>
      <c r="E212" s="25" t="s">
        <v>3116</v>
      </c>
      <c r="F212" s="25" t="s">
        <v>3117</v>
      </c>
      <c r="G212">
        <v>11</v>
      </c>
      <c r="H212" s="25" t="s">
        <v>3118</v>
      </c>
      <c r="I212" t="str">
        <f t="shared" si="10"/>
        <v>VoIP_966</v>
      </c>
      <c r="J212" t="str">
        <f>IF(ISNA(VLOOKUP(I212,$I$3:I211,1,0)),"","DUP!")</f>
        <v/>
      </c>
      <c r="K212" t="str">
        <f t="shared" si="11"/>
        <v>INSERT INTO ZONE_MAP (SERVICE_ID, SERVICE_NAME, CODE, NW_GROUP, ZONE) VALUES (11,'VoIP','00966','SAUDI ARABIA','INTERNATIONAL');</v>
      </c>
    </row>
    <row r="213" spans="2:11">
      <c r="B213" s="26">
        <v>967</v>
      </c>
      <c r="C213" s="26" t="str">
        <f t="shared" si="9"/>
        <v>00967</v>
      </c>
      <c r="D213" s="25" t="s">
        <v>3311</v>
      </c>
      <c r="E213" s="25" t="s">
        <v>3116</v>
      </c>
      <c r="F213" s="25" t="s">
        <v>3117</v>
      </c>
      <c r="G213">
        <v>11</v>
      </c>
      <c r="H213" s="25" t="s">
        <v>3118</v>
      </c>
      <c r="I213" t="str">
        <f t="shared" si="10"/>
        <v>VoIP_967</v>
      </c>
      <c r="J213" t="str">
        <f>IF(ISNA(VLOOKUP(I213,$I$3:I212,1,0)),"","DUP!")</f>
        <v/>
      </c>
      <c r="K213" t="str">
        <f t="shared" si="11"/>
        <v>INSERT INTO ZONE_MAP (SERVICE_ID, SERVICE_NAME, CODE, NW_GROUP, ZONE) VALUES (11,'VoIP','00967','YEMEN REP.','INTERNATIONAL');</v>
      </c>
    </row>
    <row r="214" spans="2:11">
      <c r="B214" s="26">
        <v>968</v>
      </c>
      <c r="C214" s="26" t="str">
        <f t="shared" si="9"/>
        <v>00968</v>
      </c>
      <c r="D214" s="25" t="s">
        <v>3312</v>
      </c>
      <c r="E214" s="25" t="s">
        <v>3116</v>
      </c>
      <c r="F214" s="25" t="s">
        <v>3117</v>
      </c>
      <c r="G214">
        <v>11</v>
      </c>
      <c r="H214" s="25" t="s">
        <v>3118</v>
      </c>
      <c r="I214" t="str">
        <f t="shared" si="10"/>
        <v>VoIP_968</v>
      </c>
      <c r="J214" t="str">
        <f>IF(ISNA(VLOOKUP(I214,$I$3:I213,1,0)),"","DUP!")</f>
        <v/>
      </c>
      <c r="K214" t="str">
        <f t="shared" si="11"/>
        <v>INSERT INTO ZONE_MAP (SERVICE_ID, SERVICE_NAME, CODE, NW_GROUP, ZONE) VALUES (11,'VoIP','00968','OMAN','INTERNATIONAL');</v>
      </c>
    </row>
    <row r="215" spans="2:11">
      <c r="B215" s="26">
        <v>970</v>
      </c>
      <c r="C215" s="26" t="str">
        <f t="shared" si="9"/>
        <v>00970</v>
      </c>
      <c r="D215" s="25" t="s">
        <v>3313</v>
      </c>
      <c r="E215" s="25" t="s">
        <v>3116</v>
      </c>
      <c r="F215" s="25" t="s">
        <v>3117</v>
      </c>
      <c r="G215">
        <v>11</v>
      </c>
      <c r="H215" s="25" t="s">
        <v>3118</v>
      </c>
      <c r="I215" t="str">
        <f t="shared" si="10"/>
        <v>VoIP_970</v>
      </c>
      <c r="J215" t="str">
        <f>IF(ISNA(VLOOKUP(I215,$I$3:I214,1,0)),"","DUP!")</f>
        <v/>
      </c>
      <c r="K215" t="str">
        <f t="shared" si="11"/>
        <v>INSERT INTO ZONE_MAP (SERVICE_ID, SERVICE_NAME, CODE, NW_GROUP, ZONE) VALUES (11,'VoIP','00970','PALESTINE','INTERNATIONAL');</v>
      </c>
    </row>
    <row r="216" spans="2:11" ht="25.5">
      <c r="B216" s="26">
        <v>971</v>
      </c>
      <c r="C216" s="26" t="str">
        <f t="shared" si="9"/>
        <v>00971</v>
      </c>
      <c r="D216" s="25" t="s">
        <v>3314</v>
      </c>
      <c r="E216" s="25" t="s">
        <v>3116</v>
      </c>
      <c r="F216" s="25" t="s">
        <v>3117</v>
      </c>
      <c r="G216">
        <v>11</v>
      </c>
      <c r="H216" s="25" t="s">
        <v>3118</v>
      </c>
      <c r="I216" t="str">
        <f t="shared" si="10"/>
        <v>VoIP_971</v>
      </c>
      <c r="J216" t="str">
        <f>IF(ISNA(VLOOKUP(I216,$I$3:I215,1,0)),"","DUP!")</f>
        <v/>
      </c>
      <c r="K216" t="str">
        <f t="shared" si="11"/>
        <v>INSERT INTO ZONE_MAP (SERVICE_ID, SERVICE_NAME, CODE, NW_GROUP, ZONE) VALUES (11,'VoIP','00971','UNITED ARAB EMIRATES','INTERNATIONAL');</v>
      </c>
    </row>
    <row r="217" spans="2:11">
      <c r="B217" s="26">
        <v>972</v>
      </c>
      <c r="C217" s="26" t="str">
        <f t="shared" si="9"/>
        <v>00972</v>
      </c>
      <c r="D217" s="25" t="s">
        <v>3315</v>
      </c>
      <c r="E217" s="25" t="s">
        <v>3116</v>
      </c>
      <c r="F217" s="25" t="s">
        <v>3117</v>
      </c>
      <c r="G217">
        <v>11</v>
      </c>
      <c r="H217" s="25" t="s">
        <v>3118</v>
      </c>
      <c r="I217" t="str">
        <f t="shared" si="10"/>
        <v>VoIP_972</v>
      </c>
      <c r="J217" t="str">
        <f>IF(ISNA(VLOOKUP(I217,$I$3:I216,1,0)),"","DUP!")</f>
        <v/>
      </c>
      <c r="K217" t="str">
        <f t="shared" si="11"/>
        <v>INSERT INTO ZONE_MAP (SERVICE_ID, SERVICE_NAME, CODE, NW_GROUP, ZONE) VALUES (11,'VoIP','00972','ISRAEL','INTERNATIONAL');</v>
      </c>
    </row>
    <row r="218" spans="2:11">
      <c r="B218" s="26">
        <v>973</v>
      </c>
      <c r="C218" s="26" t="str">
        <f t="shared" si="9"/>
        <v>00973</v>
      </c>
      <c r="D218" s="25" t="s">
        <v>3316</v>
      </c>
      <c r="E218" s="25" t="s">
        <v>3116</v>
      </c>
      <c r="F218" s="25" t="s">
        <v>3117</v>
      </c>
      <c r="G218">
        <v>11</v>
      </c>
      <c r="H218" s="25" t="s">
        <v>3118</v>
      </c>
      <c r="I218" t="str">
        <f t="shared" si="10"/>
        <v>VoIP_973</v>
      </c>
      <c r="J218" t="str">
        <f>IF(ISNA(VLOOKUP(I218,$I$3:I217,1,0)),"","DUP!")</f>
        <v/>
      </c>
      <c r="K218" t="str">
        <f t="shared" si="11"/>
        <v>INSERT INTO ZONE_MAP (SERVICE_ID, SERVICE_NAME, CODE, NW_GROUP, ZONE) VALUES (11,'VoIP','00973','BAHRAIN','INTERNATIONAL');</v>
      </c>
    </row>
    <row r="219" spans="2:11">
      <c r="B219" s="26">
        <v>974</v>
      </c>
      <c r="C219" s="26" t="str">
        <f t="shared" si="9"/>
        <v>00974</v>
      </c>
      <c r="D219" s="25" t="s">
        <v>3317</v>
      </c>
      <c r="E219" s="25" t="s">
        <v>3116</v>
      </c>
      <c r="F219" s="25" t="s">
        <v>3117</v>
      </c>
      <c r="G219">
        <v>11</v>
      </c>
      <c r="H219" s="25" t="s">
        <v>3118</v>
      </c>
      <c r="I219" t="str">
        <f t="shared" si="10"/>
        <v>VoIP_974</v>
      </c>
      <c r="J219" t="str">
        <f>IF(ISNA(VLOOKUP(I219,$I$3:I218,1,0)),"","DUP!")</f>
        <v/>
      </c>
      <c r="K219" t="str">
        <f t="shared" si="11"/>
        <v>INSERT INTO ZONE_MAP (SERVICE_ID, SERVICE_NAME, CODE, NW_GROUP, ZONE) VALUES (11,'VoIP','00974','QATAR','INTERNATIONAL');</v>
      </c>
    </row>
    <row r="220" spans="2:11">
      <c r="B220" s="26">
        <v>975</v>
      </c>
      <c r="C220" s="26" t="str">
        <f t="shared" si="9"/>
        <v>00975</v>
      </c>
      <c r="D220" s="25" t="s">
        <v>3318</v>
      </c>
      <c r="E220" s="25" t="s">
        <v>3116</v>
      </c>
      <c r="F220" s="25" t="s">
        <v>3117</v>
      </c>
      <c r="G220">
        <v>11</v>
      </c>
      <c r="H220" s="25" t="s">
        <v>3118</v>
      </c>
      <c r="I220" t="str">
        <f t="shared" si="10"/>
        <v>VoIP_975</v>
      </c>
      <c r="J220" t="str">
        <f>IF(ISNA(VLOOKUP(I220,$I$3:I219,1,0)),"","DUP!")</f>
        <v/>
      </c>
      <c r="K220" t="str">
        <f t="shared" si="11"/>
        <v>INSERT INTO ZONE_MAP (SERVICE_ID, SERVICE_NAME, CODE, NW_GROUP, ZONE) VALUES (11,'VoIP','00975','BHUTAN','INTERNATIONAL');</v>
      </c>
    </row>
    <row r="221" spans="2:11">
      <c r="B221" s="26">
        <v>976</v>
      </c>
      <c r="C221" s="26" t="str">
        <f t="shared" si="9"/>
        <v>00976</v>
      </c>
      <c r="D221" s="25" t="s">
        <v>3319</v>
      </c>
      <c r="E221" s="25" t="s">
        <v>3116</v>
      </c>
      <c r="F221" s="25" t="s">
        <v>3117</v>
      </c>
      <c r="G221">
        <v>11</v>
      </c>
      <c r="H221" s="25" t="s">
        <v>3118</v>
      </c>
      <c r="I221" t="str">
        <f t="shared" si="10"/>
        <v>VoIP_976</v>
      </c>
      <c r="J221" t="str">
        <f>IF(ISNA(VLOOKUP(I221,$I$3:I220,1,0)),"","DUP!")</f>
        <v/>
      </c>
      <c r="K221" t="str">
        <f t="shared" si="11"/>
        <v>INSERT INTO ZONE_MAP (SERVICE_ID, SERVICE_NAME, CODE, NW_GROUP, ZONE) VALUES (11,'VoIP','00976','MONGOLIA','INTERNATIONAL');</v>
      </c>
    </row>
    <row r="222" spans="2:11">
      <c r="B222" s="26">
        <v>977</v>
      </c>
      <c r="C222" s="26" t="str">
        <f t="shared" si="9"/>
        <v>00977</v>
      </c>
      <c r="D222" s="25" t="s">
        <v>3320</v>
      </c>
      <c r="E222" s="25" t="s">
        <v>3116</v>
      </c>
      <c r="F222" s="25" t="s">
        <v>3117</v>
      </c>
      <c r="G222">
        <v>11</v>
      </c>
      <c r="H222" s="25" t="s">
        <v>3118</v>
      </c>
      <c r="I222" t="str">
        <f t="shared" si="10"/>
        <v>VoIP_977</v>
      </c>
      <c r="J222" t="str">
        <f>IF(ISNA(VLOOKUP(I222,$I$3:I221,1,0)),"","DUP!")</f>
        <v/>
      </c>
      <c r="K222" t="str">
        <f t="shared" si="11"/>
        <v>INSERT INTO ZONE_MAP (SERVICE_ID, SERVICE_NAME, CODE, NW_GROUP, ZONE) VALUES (11,'VoIP','00977','NEPAL','INTERNATIONAL');</v>
      </c>
    </row>
    <row r="223" spans="2:11">
      <c r="B223" s="26">
        <v>992</v>
      </c>
      <c r="C223" s="26" t="str">
        <f t="shared" si="9"/>
        <v>00992</v>
      </c>
      <c r="D223" s="25" t="s">
        <v>3321</v>
      </c>
      <c r="E223" s="25" t="s">
        <v>3116</v>
      </c>
      <c r="F223" s="25" t="s">
        <v>3117</v>
      </c>
      <c r="G223">
        <v>11</v>
      </c>
      <c r="H223" s="25" t="s">
        <v>3118</v>
      </c>
      <c r="I223" t="str">
        <f t="shared" si="10"/>
        <v>VoIP_992</v>
      </c>
      <c r="J223" t="str">
        <f>IF(ISNA(VLOOKUP(I223,$I$3:I222,1,0)),"","DUP!")</f>
        <v/>
      </c>
      <c r="K223" t="str">
        <f t="shared" si="11"/>
        <v>INSERT INTO ZONE_MAP (SERVICE_ID, SERVICE_NAME, CODE, NW_GROUP, ZONE) VALUES (11,'VoIP','00992','TAJIKISTAN','INTERNATIONAL');</v>
      </c>
    </row>
    <row r="224" spans="2:11">
      <c r="B224" s="26">
        <v>993</v>
      </c>
      <c r="C224" s="26" t="str">
        <f t="shared" si="9"/>
        <v>00993</v>
      </c>
      <c r="D224" s="25" t="s">
        <v>3322</v>
      </c>
      <c r="E224" s="25" t="s">
        <v>3116</v>
      </c>
      <c r="F224" s="25" t="s">
        <v>3117</v>
      </c>
      <c r="G224">
        <v>11</v>
      </c>
      <c r="H224" s="25" t="s">
        <v>3118</v>
      </c>
      <c r="I224" t="str">
        <f t="shared" si="10"/>
        <v>VoIP_993</v>
      </c>
      <c r="J224" t="str">
        <f>IF(ISNA(VLOOKUP(I224,$I$3:I223,1,0)),"","DUP!")</f>
        <v/>
      </c>
      <c r="K224" t="str">
        <f t="shared" si="11"/>
        <v>INSERT INTO ZONE_MAP (SERVICE_ID, SERVICE_NAME, CODE, NW_GROUP, ZONE) VALUES (11,'VoIP','00993','TURKMENISTAN','INTERNATIONAL');</v>
      </c>
    </row>
    <row r="225" spans="2:11">
      <c r="B225" s="26">
        <v>994</v>
      </c>
      <c r="C225" s="26" t="str">
        <f t="shared" si="9"/>
        <v>00994</v>
      </c>
      <c r="D225" s="25" t="s">
        <v>3323</v>
      </c>
      <c r="E225" s="25" t="s">
        <v>3116</v>
      </c>
      <c r="F225" s="25" t="s">
        <v>3117</v>
      </c>
      <c r="G225">
        <v>11</v>
      </c>
      <c r="H225" s="25" t="s">
        <v>3118</v>
      </c>
      <c r="I225" t="str">
        <f t="shared" si="10"/>
        <v>VoIP_994</v>
      </c>
      <c r="J225" t="str">
        <f>IF(ISNA(VLOOKUP(I225,$I$3:I224,1,0)),"","DUP!")</f>
        <v/>
      </c>
      <c r="K225" t="str">
        <f t="shared" si="11"/>
        <v>INSERT INTO ZONE_MAP (SERVICE_ID, SERVICE_NAME, CODE, NW_GROUP, ZONE) VALUES (11,'VoIP','00994','AZERBAIJAN','INTERNATIONAL');</v>
      </c>
    </row>
    <row r="226" spans="2:11">
      <c r="B226" s="26">
        <v>995</v>
      </c>
      <c r="C226" s="26" t="str">
        <f t="shared" si="9"/>
        <v>00995</v>
      </c>
      <c r="D226" s="25" t="s">
        <v>3324</v>
      </c>
      <c r="E226" s="25" t="s">
        <v>3116</v>
      </c>
      <c r="F226" s="25" t="s">
        <v>3117</v>
      </c>
      <c r="G226">
        <v>11</v>
      </c>
      <c r="H226" s="25" t="s">
        <v>3118</v>
      </c>
      <c r="I226" t="str">
        <f t="shared" si="10"/>
        <v>VoIP_995</v>
      </c>
      <c r="J226" t="str">
        <f>IF(ISNA(VLOOKUP(I226,$I$3:I225,1,0)),"","DUP!")</f>
        <v/>
      </c>
      <c r="K226" t="str">
        <f t="shared" si="11"/>
        <v>INSERT INTO ZONE_MAP (SERVICE_ID, SERVICE_NAME, CODE, NW_GROUP, ZONE) VALUES (11,'VoIP','00995','GEORGIA','INTERNATIONAL');</v>
      </c>
    </row>
    <row r="227" spans="2:11">
      <c r="B227" s="26">
        <v>996</v>
      </c>
      <c r="C227" s="26" t="str">
        <f t="shared" si="9"/>
        <v>00996</v>
      </c>
      <c r="D227" s="25" t="s">
        <v>3325</v>
      </c>
      <c r="E227" s="25" t="s">
        <v>3116</v>
      </c>
      <c r="F227" s="25" t="s">
        <v>3117</v>
      </c>
      <c r="G227">
        <v>11</v>
      </c>
      <c r="H227" s="25" t="s">
        <v>3118</v>
      </c>
      <c r="I227" t="str">
        <f t="shared" si="10"/>
        <v>VoIP_996</v>
      </c>
      <c r="J227" t="str">
        <f>IF(ISNA(VLOOKUP(I227,$I$3:I226,1,0)),"","DUP!")</f>
        <v/>
      </c>
      <c r="K227" t="str">
        <f t="shared" si="11"/>
        <v>INSERT INTO ZONE_MAP (SERVICE_ID, SERVICE_NAME, CODE, NW_GROUP, ZONE) VALUES (11,'VoIP','00996','KYRGYZSTAN','INTERNATIONAL');</v>
      </c>
    </row>
    <row r="228" spans="2:11">
      <c r="B228" s="26">
        <v>998</v>
      </c>
      <c r="C228" s="26" t="str">
        <f t="shared" si="9"/>
        <v>00998</v>
      </c>
      <c r="D228" s="25" t="s">
        <v>3326</v>
      </c>
      <c r="E228" s="25" t="s">
        <v>3116</v>
      </c>
      <c r="F228" s="25" t="s">
        <v>3117</v>
      </c>
      <c r="G228">
        <v>11</v>
      </c>
      <c r="H228" s="25" t="s">
        <v>3118</v>
      </c>
      <c r="I228" t="str">
        <f t="shared" si="10"/>
        <v>VoIP_998</v>
      </c>
      <c r="J228" t="str">
        <f>IF(ISNA(VLOOKUP(I228,$I$3:I227,1,0)),"","DUP!")</f>
        <v/>
      </c>
      <c r="K228" t="str">
        <f t="shared" si="11"/>
        <v>INSERT INTO ZONE_MAP (SERVICE_ID, SERVICE_NAME, CODE, NW_GROUP, ZONE) VALUES (11,'VoIP','00998','UZBEKISTAN','INTERNATIONAL');</v>
      </c>
    </row>
    <row r="229" spans="2:11">
      <c r="B229" s="26">
        <v>1085</v>
      </c>
      <c r="C229" s="26" t="str">
        <f t="shared" si="9"/>
        <v>001085</v>
      </c>
      <c r="D229" s="25" t="s">
        <v>3327</v>
      </c>
      <c r="E229" s="25" t="s">
        <v>3116</v>
      </c>
      <c r="F229" s="25" t="s">
        <v>3117</v>
      </c>
      <c r="G229">
        <v>11</v>
      </c>
      <c r="H229" s="25" t="s">
        <v>3118</v>
      </c>
      <c r="I229" t="str">
        <f t="shared" si="10"/>
        <v>VoIP_1085</v>
      </c>
      <c r="J229" t="str">
        <f>IF(ISNA(VLOOKUP(I229,$I$3:I228,1,0)),"","DUP!")</f>
        <v/>
      </c>
      <c r="K229" t="str">
        <f t="shared" si="11"/>
        <v>INSERT INTO ZONE_MAP (SERVICE_ID, SERVICE_NAME, CODE, NW_GROUP, ZONE) VALUES (11,'VoIP','001085','CANADA','INTERNATIONAL');</v>
      </c>
    </row>
    <row r="230" spans="2:11">
      <c r="B230" s="26">
        <v>1086</v>
      </c>
      <c r="C230" s="26" t="str">
        <f t="shared" si="9"/>
        <v>001086</v>
      </c>
      <c r="D230" s="25" t="s">
        <v>3327</v>
      </c>
      <c r="E230" s="25" t="s">
        <v>3116</v>
      </c>
      <c r="F230" s="25" t="s">
        <v>3117</v>
      </c>
      <c r="G230">
        <v>11</v>
      </c>
      <c r="H230" s="25" t="s">
        <v>3118</v>
      </c>
      <c r="I230" t="str">
        <f t="shared" si="10"/>
        <v>VoIP_1086</v>
      </c>
      <c r="J230" t="str">
        <f>IF(ISNA(VLOOKUP(I230,$I$3:I229,1,0)),"","DUP!")</f>
        <v/>
      </c>
      <c r="K230" t="str">
        <f t="shared" si="11"/>
        <v>INSERT INTO ZONE_MAP (SERVICE_ID, SERVICE_NAME, CODE, NW_GROUP, ZONE) VALUES (11,'VoIP','001086','CANADA','INTERNATIONAL');</v>
      </c>
    </row>
    <row r="231" spans="2:11">
      <c r="B231" s="26">
        <v>1126</v>
      </c>
      <c r="C231" s="26" t="str">
        <f t="shared" si="9"/>
        <v>001126</v>
      </c>
      <c r="D231" s="25" t="s">
        <v>3328</v>
      </c>
      <c r="E231" s="25" t="s">
        <v>3116</v>
      </c>
      <c r="F231" s="25" t="s">
        <v>3117</v>
      </c>
      <c r="G231">
        <v>11</v>
      </c>
      <c r="H231" s="25" t="s">
        <v>3118</v>
      </c>
      <c r="I231" t="str">
        <f t="shared" si="10"/>
        <v>VoIP_1126</v>
      </c>
      <c r="J231" t="str">
        <f>IF(ISNA(VLOOKUP(I231,$I$3:I230,1,0)),"","DUP!")</f>
        <v/>
      </c>
      <c r="K231" t="str">
        <f t="shared" si="11"/>
        <v>INSERT INTO ZONE_MAP (SERVICE_ID, SERVICE_NAME, CODE, NW_GROUP, ZONE) VALUES (11,'VoIP','001126','USA','INTERNATIONAL');</v>
      </c>
    </row>
    <row r="232" spans="2:11">
      <c r="B232" s="26">
        <v>1140</v>
      </c>
      <c r="C232" s="26" t="str">
        <f t="shared" si="9"/>
        <v>001140</v>
      </c>
      <c r="D232" s="25" t="s">
        <v>3328</v>
      </c>
      <c r="E232" s="25" t="s">
        <v>3116</v>
      </c>
      <c r="F232" s="25" t="s">
        <v>3117</v>
      </c>
      <c r="G232">
        <v>11</v>
      </c>
      <c r="H232" s="25" t="s">
        <v>3118</v>
      </c>
      <c r="I232" t="str">
        <f t="shared" si="10"/>
        <v>VoIP_1140</v>
      </c>
      <c r="J232" t="str">
        <f>IF(ISNA(VLOOKUP(I232,$I$3:I231,1,0)),"","DUP!")</f>
        <v/>
      </c>
      <c r="K232" t="str">
        <f t="shared" si="11"/>
        <v>INSERT INTO ZONE_MAP (SERVICE_ID, SERVICE_NAME, CODE, NW_GROUP, ZONE) VALUES (11,'VoIP','001140','USA','INTERNATIONAL');</v>
      </c>
    </row>
    <row r="233" spans="2:11">
      <c r="B233" s="26">
        <v>1150</v>
      </c>
      <c r="C233" s="26" t="str">
        <f t="shared" si="9"/>
        <v>001150</v>
      </c>
      <c r="D233" s="25" t="s">
        <v>3328</v>
      </c>
      <c r="E233" s="25" t="s">
        <v>3116</v>
      </c>
      <c r="F233" s="25" t="s">
        <v>3117</v>
      </c>
      <c r="G233">
        <v>11</v>
      </c>
      <c r="H233" s="25" t="s">
        <v>3118</v>
      </c>
      <c r="I233" t="str">
        <f t="shared" si="10"/>
        <v>VoIP_1150</v>
      </c>
      <c r="J233" t="str">
        <f>IF(ISNA(VLOOKUP(I233,$I$3:I232,1,0)),"","DUP!")</f>
        <v/>
      </c>
      <c r="K233" t="str">
        <f t="shared" si="11"/>
        <v>INSERT INTO ZONE_MAP (SERVICE_ID, SERVICE_NAME, CODE, NW_GROUP, ZONE) VALUES (11,'VoIP','001150','USA','INTERNATIONAL');</v>
      </c>
    </row>
    <row r="234" spans="2:11">
      <c r="B234" s="26">
        <v>1160</v>
      </c>
      <c r="C234" s="26" t="str">
        <f t="shared" si="9"/>
        <v>001160</v>
      </c>
      <c r="D234" s="25" t="s">
        <v>3328</v>
      </c>
      <c r="E234" s="25" t="s">
        <v>3116</v>
      </c>
      <c r="F234" s="25" t="s">
        <v>3117</v>
      </c>
      <c r="G234">
        <v>11</v>
      </c>
      <c r="H234" s="25" t="s">
        <v>3118</v>
      </c>
      <c r="I234" t="str">
        <f t="shared" si="10"/>
        <v>VoIP_1160</v>
      </c>
      <c r="J234" t="str">
        <f>IF(ISNA(VLOOKUP(I234,$I$3:I233,1,0)),"","DUP!")</f>
        <v/>
      </c>
      <c r="K234" t="str">
        <f t="shared" si="11"/>
        <v>INSERT INTO ZONE_MAP (SERVICE_ID, SERVICE_NAME, CODE, NW_GROUP, ZONE) VALUES (11,'VoIP','001160','USA','INTERNATIONAL');</v>
      </c>
    </row>
    <row r="235" spans="2:11">
      <c r="B235" s="26">
        <v>1161</v>
      </c>
      <c r="C235" s="26" t="str">
        <f t="shared" si="9"/>
        <v>001161</v>
      </c>
      <c r="D235" s="25" t="s">
        <v>3328</v>
      </c>
      <c r="E235" s="25" t="s">
        <v>3116</v>
      </c>
      <c r="F235" s="25" t="s">
        <v>3117</v>
      </c>
      <c r="G235">
        <v>11</v>
      </c>
      <c r="H235" s="25" t="s">
        <v>3118</v>
      </c>
      <c r="I235" t="str">
        <f t="shared" si="10"/>
        <v>VoIP_1161</v>
      </c>
      <c r="J235" t="str">
        <f>IF(ISNA(VLOOKUP(I235,$I$3:I234,1,0)),"","DUP!")</f>
        <v/>
      </c>
      <c r="K235" t="str">
        <f t="shared" si="11"/>
        <v>INSERT INTO ZONE_MAP (SERVICE_ID, SERVICE_NAME, CODE, NW_GROUP, ZONE) VALUES (11,'VoIP','001161','USA','INTERNATIONAL');</v>
      </c>
    </row>
    <row r="236" spans="2:11">
      <c r="B236" s="26">
        <v>1162</v>
      </c>
      <c r="C236" s="26" t="str">
        <f t="shared" si="9"/>
        <v>001162</v>
      </c>
      <c r="D236" s="25" t="s">
        <v>3328</v>
      </c>
      <c r="E236" s="25" t="s">
        <v>3116</v>
      </c>
      <c r="F236" s="25" t="s">
        <v>3117</v>
      </c>
      <c r="G236">
        <v>11</v>
      </c>
      <c r="H236" s="25" t="s">
        <v>3118</v>
      </c>
      <c r="I236" t="str">
        <f t="shared" si="10"/>
        <v>VoIP_1162</v>
      </c>
      <c r="J236" t="str">
        <f>IF(ISNA(VLOOKUP(I236,$I$3:I235,1,0)),"","DUP!")</f>
        <v/>
      </c>
      <c r="K236" t="str">
        <f t="shared" si="11"/>
        <v>INSERT INTO ZONE_MAP (SERVICE_ID, SERVICE_NAME, CODE, NW_GROUP, ZONE) VALUES (11,'VoIP','001162','USA','INTERNATIONAL');</v>
      </c>
    </row>
    <row r="237" spans="2:11">
      <c r="B237" s="26">
        <v>1176</v>
      </c>
      <c r="C237" s="26" t="str">
        <f t="shared" si="9"/>
        <v>001176</v>
      </c>
      <c r="D237" s="25" t="s">
        <v>3328</v>
      </c>
      <c r="E237" s="25" t="s">
        <v>3116</v>
      </c>
      <c r="F237" s="25" t="s">
        <v>3117</v>
      </c>
      <c r="G237">
        <v>11</v>
      </c>
      <c r="H237" s="25" t="s">
        <v>3118</v>
      </c>
      <c r="I237" t="str">
        <f t="shared" si="10"/>
        <v>VoIP_1176</v>
      </c>
      <c r="J237" t="str">
        <f>IF(ISNA(VLOOKUP(I237,$I$3:I236,1,0)),"","DUP!")</f>
        <v/>
      </c>
      <c r="K237" t="str">
        <f t="shared" si="11"/>
        <v>INSERT INTO ZONE_MAP (SERVICE_ID, SERVICE_NAME, CODE, NW_GROUP, ZONE) VALUES (11,'VoIP','001176','USA','INTERNATIONAL');</v>
      </c>
    </row>
    <row r="238" spans="2:11">
      <c r="B238" s="26">
        <v>1180</v>
      </c>
      <c r="C238" s="26" t="str">
        <f t="shared" si="9"/>
        <v>001180</v>
      </c>
      <c r="D238" s="25" t="s">
        <v>3328</v>
      </c>
      <c r="E238" s="25" t="s">
        <v>3116</v>
      </c>
      <c r="F238" s="25" t="s">
        <v>3117</v>
      </c>
      <c r="G238">
        <v>11</v>
      </c>
      <c r="H238" s="25" t="s">
        <v>3118</v>
      </c>
      <c r="I238" t="str">
        <f t="shared" si="10"/>
        <v>VoIP_1180</v>
      </c>
      <c r="J238" t="str">
        <f>IF(ISNA(VLOOKUP(I238,$I$3:I237,1,0)),"","DUP!")</f>
        <v/>
      </c>
      <c r="K238" t="str">
        <f t="shared" si="11"/>
        <v>INSERT INTO ZONE_MAP (SERVICE_ID, SERVICE_NAME, CODE, NW_GROUP, ZONE) VALUES (11,'VoIP','001180','USA','INTERNATIONAL');</v>
      </c>
    </row>
    <row r="239" spans="2:11">
      <c r="B239" s="26">
        <v>1191</v>
      </c>
      <c r="C239" s="26" t="str">
        <f t="shared" si="9"/>
        <v>001191</v>
      </c>
      <c r="D239" s="25" t="s">
        <v>3328</v>
      </c>
      <c r="E239" s="25" t="s">
        <v>3116</v>
      </c>
      <c r="F239" s="25" t="s">
        <v>3117</v>
      </c>
      <c r="G239">
        <v>11</v>
      </c>
      <c r="H239" s="25" t="s">
        <v>3118</v>
      </c>
      <c r="I239" t="str">
        <f t="shared" si="10"/>
        <v>VoIP_1191</v>
      </c>
      <c r="J239" t="str">
        <f>IF(ISNA(VLOOKUP(I239,$I$3:I238,1,0)),"","DUP!")</f>
        <v/>
      </c>
      <c r="K239" t="str">
        <f t="shared" si="11"/>
        <v>INSERT INTO ZONE_MAP (SERVICE_ID, SERVICE_NAME, CODE, NW_GROUP, ZONE) VALUES (11,'VoIP','001191','USA','INTERNATIONAL');</v>
      </c>
    </row>
    <row r="240" spans="2:11">
      <c r="B240" s="26">
        <v>1192</v>
      </c>
      <c r="C240" s="26" t="str">
        <f t="shared" si="9"/>
        <v>001192</v>
      </c>
      <c r="D240" s="25" t="s">
        <v>3328</v>
      </c>
      <c r="E240" s="25" t="s">
        <v>3116</v>
      </c>
      <c r="F240" s="25" t="s">
        <v>3117</v>
      </c>
      <c r="G240">
        <v>11</v>
      </c>
      <c r="H240" s="25" t="s">
        <v>3118</v>
      </c>
      <c r="I240" t="str">
        <f t="shared" si="10"/>
        <v>VoIP_1192</v>
      </c>
      <c r="J240" t="str">
        <f>IF(ISNA(VLOOKUP(I240,$I$3:I239,1,0)),"","DUP!")</f>
        <v/>
      </c>
      <c r="K240" t="str">
        <f t="shared" si="11"/>
        <v>INSERT INTO ZONE_MAP (SERVICE_ID, SERVICE_NAME, CODE, NW_GROUP, ZONE) VALUES (11,'VoIP','001192','USA','INTERNATIONAL');</v>
      </c>
    </row>
    <row r="241" spans="2:11">
      <c r="B241" s="26">
        <v>1193</v>
      </c>
      <c r="C241" s="26" t="str">
        <f t="shared" si="9"/>
        <v>001193</v>
      </c>
      <c r="D241" s="25" t="s">
        <v>3328</v>
      </c>
      <c r="E241" s="25" t="s">
        <v>3116</v>
      </c>
      <c r="F241" s="25" t="s">
        <v>3117</v>
      </c>
      <c r="G241">
        <v>11</v>
      </c>
      <c r="H241" s="25" t="s">
        <v>3118</v>
      </c>
      <c r="I241" t="str">
        <f t="shared" si="10"/>
        <v>VoIP_1193</v>
      </c>
      <c r="J241" t="str">
        <f>IF(ISNA(VLOOKUP(I241,$I$3:I240,1,0)),"","DUP!")</f>
        <v/>
      </c>
      <c r="K241" t="str">
        <f t="shared" si="11"/>
        <v>INSERT INTO ZONE_MAP (SERVICE_ID, SERVICE_NAME, CODE, NW_GROUP, ZONE) VALUES (11,'VoIP','001193','USA','INTERNATIONAL');</v>
      </c>
    </row>
    <row r="242" spans="2:11">
      <c r="B242" s="26">
        <v>1196</v>
      </c>
      <c r="C242" s="26" t="str">
        <f t="shared" si="9"/>
        <v>001196</v>
      </c>
      <c r="D242" s="25" t="s">
        <v>3328</v>
      </c>
      <c r="E242" s="25" t="s">
        <v>3116</v>
      </c>
      <c r="F242" s="25" t="s">
        <v>3117</v>
      </c>
      <c r="G242">
        <v>11</v>
      </c>
      <c r="H242" s="25" t="s">
        <v>3118</v>
      </c>
      <c r="I242" t="str">
        <f t="shared" si="10"/>
        <v>VoIP_1196</v>
      </c>
      <c r="J242" t="str">
        <f>IF(ISNA(VLOOKUP(I242,$I$3:I241,1,0)),"","DUP!")</f>
        <v/>
      </c>
      <c r="K242" t="str">
        <f t="shared" si="11"/>
        <v>INSERT INTO ZONE_MAP (SERVICE_ID, SERVICE_NAME, CODE, NW_GROUP, ZONE) VALUES (11,'VoIP','001196','USA','INTERNATIONAL');</v>
      </c>
    </row>
    <row r="243" spans="2:11">
      <c r="B243" s="26">
        <v>1198</v>
      </c>
      <c r="C243" s="26" t="str">
        <f t="shared" si="9"/>
        <v>001198</v>
      </c>
      <c r="D243" s="25" t="s">
        <v>3328</v>
      </c>
      <c r="E243" s="25" t="s">
        <v>3116</v>
      </c>
      <c r="F243" s="25" t="s">
        <v>3117</v>
      </c>
      <c r="G243">
        <v>11</v>
      </c>
      <c r="H243" s="25" t="s">
        <v>3118</v>
      </c>
      <c r="I243" t="str">
        <f t="shared" si="10"/>
        <v>VoIP_1198</v>
      </c>
      <c r="J243" t="str">
        <f>IF(ISNA(VLOOKUP(I243,$I$3:I242,1,0)),"","DUP!")</f>
        <v/>
      </c>
      <c r="K243" t="str">
        <f t="shared" si="11"/>
        <v>INSERT INTO ZONE_MAP (SERVICE_ID, SERVICE_NAME, CODE, NW_GROUP, ZONE) VALUES (11,'VoIP','001198','USA','INTERNATIONAL');</v>
      </c>
    </row>
    <row r="244" spans="2:11">
      <c r="B244" s="26">
        <v>1199</v>
      </c>
      <c r="C244" s="26" t="str">
        <f t="shared" si="9"/>
        <v>001199</v>
      </c>
      <c r="D244" s="25" t="s">
        <v>3328</v>
      </c>
      <c r="E244" s="25" t="s">
        <v>3116</v>
      </c>
      <c r="F244" s="25" t="s">
        <v>3117</v>
      </c>
      <c r="G244">
        <v>11</v>
      </c>
      <c r="H244" s="25" t="s">
        <v>3118</v>
      </c>
      <c r="I244" t="str">
        <f t="shared" si="10"/>
        <v>VoIP_1199</v>
      </c>
      <c r="J244" t="str">
        <f>IF(ISNA(VLOOKUP(I244,$I$3:I243,1,0)),"","DUP!")</f>
        <v/>
      </c>
      <c r="K244" t="str">
        <f t="shared" si="11"/>
        <v>INSERT INTO ZONE_MAP (SERVICE_ID, SERVICE_NAME, CODE, NW_GROUP, ZONE) VALUES (11,'VoIP','001199','USA','INTERNATIONAL');</v>
      </c>
    </row>
    <row r="245" spans="2:11">
      <c r="B245" s="26">
        <v>1200</v>
      </c>
      <c r="C245" s="26" t="str">
        <f t="shared" si="9"/>
        <v>001200</v>
      </c>
      <c r="D245" s="25" t="s">
        <v>3328</v>
      </c>
      <c r="E245" s="25" t="s">
        <v>3116</v>
      </c>
      <c r="F245" s="25" t="s">
        <v>3117</v>
      </c>
      <c r="G245">
        <v>11</v>
      </c>
      <c r="H245" s="25" t="s">
        <v>3118</v>
      </c>
      <c r="I245" t="str">
        <f t="shared" si="10"/>
        <v>VoIP_1200</v>
      </c>
      <c r="J245" t="str">
        <f>IF(ISNA(VLOOKUP(I245,$I$3:I244,1,0)),"","DUP!")</f>
        <v/>
      </c>
      <c r="K245" t="str">
        <f t="shared" si="11"/>
        <v>INSERT INTO ZONE_MAP (SERVICE_ID, SERVICE_NAME, CODE, NW_GROUP, ZONE) VALUES (11,'VoIP','001200','USA','INTERNATIONAL');</v>
      </c>
    </row>
    <row r="246" spans="2:11">
      <c r="B246" s="26">
        <v>1201</v>
      </c>
      <c r="C246" s="26" t="str">
        <f t="shared" si="9"/>
        <v>001201</v>
      </c>
      <c r="D246" s="25" t="s">
        <v>3328</v>
      </c>
      <c r="E246" s="25" t="s">
        <v>3116</v>
      </c>
      <c r="F246" s="25" t="s">
        <v>3117</v>
      </c>
      <c r="G246">
        <v>11</v>
      </c>
      <c r="H246" s="25" t="s">
        <v>3118</v>
      </c>
      <c r="I246" t="str">
        <f t="shared" si="10"/>
        <v>VoIP_1201</v>
      </c>
      <c r="J246" t="str">
        <f>IF(ISNA(VLOOKUP(I246,$I$3:I245,1,0)),"","DUP!")</f>
        <v/>
      </c>
      <c r="K246" t="str">
        <f t="shared" si="11"/>
        <v>INSERT INTO ZONE_MAP (SERVICE_ID, SERVICE_NAME, CODE, NW_GROUP, ZONE) VALUES (11,'VoIP','001201','USA','INTERNATIONAL');</v>
      </c>
    </row>
    <row r="247" spans="2:11">
      <c r="B247" s="26">
        <v>1202</v>
      </c>
      <c r="C247" s="26" t="str">
        <f t="shared" si="9"/>
        <v>001202</v>
      </c>
      <c r="D247" s="25" t="s">
        <v>3328</v>
      </c>
      <c r="E247" s="25" t="s">
        <v>3116</v>
      </c>
      <c r="F247" s="25" t="s">
        <v>3117</v>
      </c>
      <c r="G247">
        <v>11</v>
      </c>
      <c r="H247" s="25" t="s">
        <v>3118</v>
      </c>
      <c r="I247" t="str">
        <f t="shared" si="10"/>
        <v>VoIP_1202</v>
      </c>
      <c r="J247" t="str">
        <f>IF(ISNA(VLOOKUP(I247,$I$3:I246,1,0)),"","DUP!")</f>
        <v/>
      </c>
      <c r="K247" t="str">
        <f t="shared" si="11"/>
        <v>INSERT INTO ZONE_MAP (SERVICE_ID, SERVICE_NAME, CODE, NW_GROUP, ZONE) VALUES (11,'VoIP','001202','USA','INTERNATIONAL');</v>
      </c>
    </row>
    <row r="248" spans="2:11">
      <c r="B248" s="26">
        <v>1203</v>
      </c>
      <c r="C248" s="26" t="str">
        <f t="shared" si="9"/>
        <v>001203</v>
      </c>
      <c r="D248" s="25" t="s">
        <v>3328</v>
      </c>
      <c r="E248" s="25" t="s">
        <v>3116</v>
      </c>
      <c r="F248" s="25" t="s">
        <v>3117</v>
      </c>
      <c r="G248">
        <v>11</v>
      </c>
      <c r="H248" s="25" t="s">
        <v>3118</v>
      </c>
      <c r="I248" t="str">
        <f t="shared" si="10"/>
        <v>VoIP_1203</v>
      </c>
      <c r="J248" t="str">
        <f>IF(ISNA(VLOOKUP(I248,$I$3:I247,1,0)),"","DUP!")</f>
        <v/>
      </c>
      <c r="K248" t="str">
        <f t="shared" si="11"/>
        <v>INSERT INTO ZONE_MAP (SERVICE_ID, SERVICE_NAME, CODE, NW_GROUP, ZONE) VALUES (11,'VoIP','001203','USA','INTERNATIONAL');</v>
      </c>
    </row>
    <row r="249" spans="2:11">
      <c r="B249" s="26">
        <v>1204</v>
      </c>
      <c r="C249" s="26" t="str">
        <f t="shared" si="9"/>
        <v>001204</v>
      </c>
      <c r="D249" s="25" t="s">
        <v>3327</v>
      </c>
      <c r="E249" s="25" t="s">
        <v>3116</v>
      </c>
      <c r="F249" s="25" t="s">
        <v>3117</v>
      </c>
      <c r="G249">
        <v>11</v>
      </c>
      <c r="H249" s="25" t="s">
        <v>3118</v>
      </c>
      <c r="I249" t="str">
        <f t="shared" si="10"/>
        <v>VoIP_1204</v>
      </c>
      <c r="J249" t="str">
        <f>IF(ISNA(VLOOKUP(I249,$I$3:I248,1,0)),"","DUP!")</f>
        <v/>
      </c>
      <c r="K249" t="str">
        <f t="shared" si="11"/>
        <v>INSERT INTO ZONE_MAP (SERVICE_ID, SERVICE_NAME, CODE, NW_GROUP, ZONE) VALUES (11,'VoIP','001204','CANADA','INTERNATIONAL');</v>
      </c>
    </row>
    <row r="250" spans="2:11">
      <c r="B250" s="26">
        <v>1205</v>
      </c>
      <c r="C250" s="26" t="str">
        <f t="shared" si="9"/>
        <v>001205</v>
      </c>
      <c r="D250" s="25" t="s">
        <v>3328</v>
      </c>
      <c r="E250" s="25" t="s">
        <v>3116</v>
      </c>
      <c r="F250" s="25" t="s">
        <v>3117</v>
      </c>
      <c r="G250">
        <v>11</v>
      </c>
      <c r="H250" s="25" t="s">
        <v>3118</v>
      </c>
      <c r="I250" t="str">
        <f t="shared" si="10"/>
        <v>VoIP_1205</v>
      </c>
      <c r="J250" t="str">
        <f>IF(ISNA(VLOOKUP(I250,$I$3:I249,1,0)),"","DUP!")</f>
        <v/>
      </c>
      <c r="K250" t="str">
        <f t="shared" si="11"/>
        <v>INSERT INTO ZONE_MAP (SERVICE_ID, SERVICE_NAME, CODE, NW_GROUP, ZONE) VALUES (11,'VoIP','001205','USA','INTERNATIONAL');</v>
      </c>
    </row>
    <row r="251" spans="2:11">
      <c r="B251" s="26">
        <v>1206</v>
      </c>
      <c r="C251" s="26" t="str">
        <f t="shared" si="9"/>
        <v>001206</v>
      </c>
      <c r="D251" s="25" t="s">
        <v>3328</v>
      </c>
      <c r="E251" s="25" t="s">
        <v>3116</v>
      </c>
      <c r="F251" s="25" t="s">
        <v>3117</v>
      </c>
      <c r="G251">
        <v>11</v>
      </c>
      <c r="H251" s="25" t="s">
        <v>3118</v>
      </c>
      <c r="I251" t="str">
        <f t="shared" si="10"/>
        <v>VoIP_1206</v>
      </c>
      <c r="J251" t="str">
        <f>IF(ISNA(VLOOKUP(I251,$I$3:I250,1,0)),"","DUP!")</f>
        <v/>
      </c>
      <c r="K251" t="str">
        <f t="shared" si="11"/>
        <v>INSERT INTO ZONE_MAP (SERVICE_ID, SERVICE_NAME, CODE, NW_GROUP, ZONE) VALUES (11,'VoIP','001206','USA','INTERNATIONAL');</v>
      </c>
    </row>
    <row r="252" spans="2:11">
      <c r="B252" s="26">
        <v>1207</v>
      </c>
      <c r="C252" s="26" t="str">
        <f t="shared" si="9"/>
        <v>001207</v>
      </c>
      <c r="D252" s="25" t="s">
        <v>3328</v>
      </c>
      <c r="E252" s="25" t="s">
        <v>3116</v>
      </c>
      <c r="F252" s="25" t="s">
        <v>3117</v>
      </c>
      <c r="G252">
        <v>11</v>
      </c>
      <c r="H252" s="25" t="s">
        <v>3118</v>
      </c>
      <c r="I252" t="str">
        <f t="shared" si="10"/>
        <v>VoIP_1207</v>
      </c>
      <c r="J252" t="str">
        <f>IF(ISNA(VLOOKUP(I252,$I$3:I251,1,0)),"","DUP!")</f>
        <v/>
      </c>
      <c r="K252" t="str">
        <f t="shared" si="11"/>
        <v>INSERT INTO ZONE_MAP (SERVICE_ID, SERVICE_NAME, CODE, NW_GROUP, ZONE) VALUES (11,'VoIP','001207','USA','INTERNATIONAL');</v>
      </c>
    </row>
    <row r="253" spans="2:11">
      <c r="B253" s="26">
        <v>1208</v>
      </c>
      <c r="C253" s="26" t="str">
        <f t="shared" si="9"/>
        <v>001208</v>
      </c>
      <c r="D253" s="25" t="s">
        <v>3328</v>
      </c>
      <c r="E253" s="25" t="s">
        <v>3116</v>
      </c>
      <c r="F253" s="25" t="s">
        <v>3117</v>
      </c>
      <c r="G253">
        <v>11</v>
      </c>
      <c r="H253" s="25" t="s">
        <v>3118</v>
      </c>
      <c r="I253" t="str">
        <f t="shared" si="10"/>
        <v>VoIP_1208</v>
      </c>
      <c r="J253" t="str">
        <f>IF(ISNA(VLOOKUP(I253,$I$3:I252,1,0)),"","DUP!")</f>
        <v/>
      </c>
      <c r="K253" t="str">
        <f t="shared" si="11"/>
        <v>INSERT INTO ZONE_MAP (SERVICE_ID, SERVICE_NAME, CODE, NW_GROUP, ZONE) VALUES (11,'VoIP','001208','USA','INTERNATIONAL');</v>
      </c>
    </row>
    <row r="254" spans="2:11">
      <c r="B254" s="26">
        <v>1209</v>
      </c>
      <c r="C254" s="26" t="str">
        <f t="shared" si="9"/>
        <v>001209</v>
      </c>
      <c r="D254" s="25" t="s">
        <v>3328</v>
      </c>
      <c r="E254" s="25" t="s">
        <v>3116</v>
      </c>
      <c r="F254" s="25" t="s">
        <v>3117</v>
      </c>
      <c r="G254">
        <v>11</v>
      </c>
      <c r="H254" s="25" t="s">
        <v>3118</v>
      </c>
      <c r="I254" t="str">
        <f t="shared" si="10"/>
        <v>VoIP_1209</v>
      </c>
      <c r="J254" t="str">
        <f>IF(ISNA(VLOOKUP(I254,$I$3:I253,1,0)),"","DUP!")</f>
        <v/>
      </c>
      <c r="K254" t="str">
        <f t="shared" si="11"/>
        <v>INSERT INTO ZONE_MAP (SERVICE_ID, SERVICE_NAME, CODE, NW_GROUP, ZONE) VALUES (11,'VoIP','001209','USA','INTERNATIONAL');</v>
      </c>
    </row>
    <row r="255" spans="2:11">
      <c r="B255" s="26">
        <v>1210</v>
      </c>
      <c r="C255" s="26" t="str">
        <f t="shared" si="9"/>
        <v>001210</v>
      </c>
      <c r="D255" s="25" t="s">
        <v>3328</v>
      </c>
      <c r="E255" s="25" t="s">
        <v>3116</v>
      </c>
      <c r="F255" s="25" t="s">
        <v>3117</v>
      </c>
      <c r="G255">
        <v>11</v>
      </c>
      <c r="H255" s="25" t="s">
        <v>3118</v>
      </c>
      <c r="I255" t="str">
        <f t="shared" si="10"/>
        <v>VoIP_1210</v>
      </c>
      <c r="J255" t="str">
        <f>IF(ISNA(VLOOKUP(I255,$I$3:I254,1,0)),"","DUP!")</f>
        <v/>
      </c>
      <c r="K255" t="str">
        <f t="shared" si="11"/>
        <v>INSERT INTO ZONE_MAP (SERVICE_ID, SERVICE_NAME, CODE, NW_GROUP, ZONE) VALUES (11,'VoIP','001210','USA','INTERNATIONAL');</v>
      </c>
    </row>
    <row r="256" spans="2:11">
      <c r="B256" s="26">
        <v>1212</v>
      </c>
      <c r="C256" s="26" t="str">
        <f t="shared" si="9"/>
        <v>001212</v>
      </c>
      <c r="D256" s="25" t="s">
        <v>3328</v>
      </c>
      <c r="E256" s="25" t="s">
        <v>3116</v>
      </c>
      <c r="F256" s="25" t="s">
        <v>3117</v>
      </c>
      <c r="G256">
        <v>11</v>
      </c>
      <c r="H256" s="25" t="s">
        <v>3118</v>
      </c>
      <c r="I256" t="str">
        <f t="shared" si="10"/>
        <v>VoIP_1212</v>
      </c>
      <c r="J256" t="str">
        <f>IF(ISNA(VLOOKUP(I256,$I$3:I255,1,0)),"","DUP!")</f>
        <v/>
      </c>
      <c r="K256" t="str">
        <f t="shared" si="11"/>
        <v>INSERT INTO ZONE_MAP (SERVICE_ID, SERVICE_NAME, CODE, NW_GROUP, ZONE) VALUES (11,'VoIP','001212','USA','INTERNATIONAL');</v>
      </c>
    </row>
    <row r="257" spans="2:11">
      <c r="B257" s="26">
        <v>1213</v>
      </c>
      <c r="C257" s="26" t="str">
        <f t="shared" si="9"/>
        <v>001213</v>
      </c>
      <c r="D257" s="25" t="s">
        <v>3328</v>
      </c>
      <c r="E257" s="25" t="s">
        <v>3116</v>
      </c>
      <c r="F257" s="25" t="s">
        <v>3117</v>
      </c>
      <c r="G257">
        <v>11</v>
      </c>
      <c r="H257" s="25" t="s">
        <v>3118</v>
      </c>
      <c r="I257" t="str">
        <f t="shared" si="10"/>
        <v>VoIP_1213</v>
      </c>
      <c r="J257" t="str">
        <f>IF(ISNA(VLOOKUP(I257,$I$3:I256,1,0)),"","DUP!")</f>
        <v/>
      </c>
      <c r="K257" t="str">
        <f t="shared" si="11"/>
        <v>INSERT INTO ZONE_MAP (SERVICE_ID, SERVICE_NAME, CODE, NW_GROUP, ZONE) VALUES (11,'VoIP','001213','USA','INTERNATIONAL');</v>
      </c>
    </row>
    <row r="258" spans="2:11">
      <c r="B258" s="26">
        <v>1214</v>
      </c>
      <c r="C258" s="26" t="str">
        <f t="shared" si="9"/>
        <v>001214</v>
      </c>
      <c r="D258" s="25" t="s">
        <v>3328</v>
      </c>
      <c r="E258" s="25" t="s">
        <v>3116</v>
      </c>
      <c r="F258" s="25" t="s">
        <v>3117</v>
      </c>
      <c r="G258">
        <v>11</v>
      </c>
      <c r="H258" s="25" t="s">
        <v>3118</v>
      </c>
      <c r="I258" t="str">
        <f t="shared" si="10"/>
        <v>VoIP_1214</v>
      </c>
      <c r="J258" t="str">
        <f>IF(ISNA(VLOOKUP(I258,$I$3:I257,1,0)),"","DUP!")</f>
        <v/>
      </c>
      <c r="K258" t="str">
        <f t="shared" si="11"/>
        <v>INSERT INTO ZONE_MAP (SERVICE_ID, SERVICE_NAME, CODE, NW_GROUP, ZONE) VALUES (11,'VoIP','001214','USA','INTERNATIONAL');</v>
      </c>
    </row>
    <row r="259" spans="2:11">
      <c r="B259" s="26">
        <v>1215</v>
      </c>
      <c r="C259" s="26" t="str">
        <f t="shared" si="9"/>
        <v>001215</v>
      </c>
      <c r="D259" s="25" t="s">
        <v>3328</v>
      </c>
      <c r="E259" s="25" t="s">
        <v>3116</v>
      </c>
      <c r="F259" s="25" t="s">
        <v>3117</v>
      </c>
      <c r="G259">
        <v>11</v>
      </c>
      <c r="H259" s="25" t="s">
        <v>3118</v>
      </c>
      <c r="I259" t="str">
        <f t="shared" si="10"/>
        <v>VoIP_1215</v>
      </c>
      <c r="J259" t="str">
        <f>IF(ISNA(VLOOKUP(I259,$I$3:I258,1,0)),"","DUP!")</f>
        <v/>
      </c>
      <c r="K259" t="str">
        <f t="shared" si="11"/>
        <v>INSERT INTO ZONE_MAP (SERVICE_ID, SERVICE_NAME, CODE, NW_GROUP, ZONE) VALUES (11,'VoIP','001215','USA','INTERNATIONAL');</v>
      </c>
    </row>
    <row r="260" spans="2:11">
      <c r="B260" s="26">
        <v>1216</v>
      </c>
      <c r="C260" s="26" t="str">
        <f t="shared" ref="C260:C323" si="12">"00"&amp;B260</f>
        <v>001216</v>
      </c>
      <c r="D260" s="25" t="s">
        <v>3328</v>
      </c>
      <c r="E260" s="25" t="s">
        <v>3116</v>
      </c>
      <c r="F260" s="25" t="s">
        <v>3117</v>
      </c>
      <c r="G260">
        <v>11</v>
      </c>
      <c r="H260" s="25" t="s">
        <v>3118</v>
      </c>
      <c r="I260" t="str">
        <f t="shared" ref="I260:I323" si="13">H260&amp;"_"&amp;B260</f>
        <v>VoIP_1216</v>
      </c>
      <c r="J260" t="str">
        <f>IF(ISNA(VLOOKUP(I260,$I$3:I259,1,0)),"","DUP!")</f>
        <v/>
      </c>
      <c r="K260" t="str">
        <f t="shared" ref="K260:K323" si="14">IF(J260="DUP!","","INSERT INTO ZONE_MAP (SERVICE_ID, SERVICE_NAME, CODE, NW_GROUP, ZONE) VALUES ("&amp;G260&amp;",'"&amp;H260&amp;"','"&amp;C260&amp;"','"&amp;D260&amp;"','INTERNATIONAL');")</f>
        <v>INSERT INTO ZONE_MAP (SERVICE_ID, SERVICE_NAME, CODE, NW_GROUP, ZONE) VALUES (11,'VoIP','001216','USA','INTERNATIONAL');</v>
      </c>
    </row>
    <row r="261" spans="2:11">
      <c r="B261" s="26">
        <v>1217</v>
      </c>
      <c r="C261" s="26" t="str">
        <f t="shared" si="12"/>
        <v>001217</v>
      </c>
      <c r="D261" s="25" t="s">
        <v>3328</v>
      </c>
      <c r="E261" s="25" t="s">
        <v>3116</v>
      </c>
      <c r="F261" s="25" t="s">
        <v>3117</v>
      </c>
      <c r="G261">
        <v>11</v>
      </c>
      <c r="H261" s="25" t="s">
        <v>3118</v>
      </c>
      <c r="I261" t="str">
        <f t="shared" si="13"/>
        <v>VoIP_1217</v>
      </c>
      <c r="J261" t="str">
        <f>IF(ISNA(VLOOKUP(I261,$I$3:I260,1,0)),"","DUP!")</f>
        <v/>
      </c>
      <c r="K261" t="str">
        <f t="shared" si="14"/>
        <v>INSERT INTO ZONE_MAP (SERVICE_ID, SERVICE_NAME, CODE, NW_GROUP, ZONE) VALUES (11,'VoIP','001217','USA','INTERNATIONAL');</v>
      </c>
    </row>
    <row r="262" spans="2:11">
      <c r="B262" s="26">
        <v>1218</v>
      </c>
      <c r="C262" s="26" t="str">
        <f t="shared" si="12"/>
        <v>001218</v>
      </c>
      <c r="D262" s="25" t="s">
        <v>3328</v>
      </c>
      <c r="E262" s="25" t="s">
        <v>3116</v>
      </c>
      <c r="F262" s="25" t="s">
        <v>3117</v>
      </c>
      <c r="G262">
        <v>11</v>
      </c>
      <c r="H262" s="25" t="s">
        <v>3118</v>
      </c>
      <c r="I262" t="str">
        <f t="shared" si="13"/>
        <v>VoIP_1218</v>
      </c>
      <c r="J262" t="str">
        <f>IF(ISNA(VLOOKUP(I262,$I$3:I261,1,0)),"","DUP!")</f>
        <v/>
      </c>
      <c r="K262" t="str">
        <f t="shared" si="14"/>
        <v>INSERT INTO ZONE_MAP (SERVICE_ID, SERVICE_NAME, CODE, NW_GROUP, ZONE) VALUES (11,'VoIP','001218','USA','INTERNATIONAL');</v>
      </c>
    </row>
    <row r="263" spans="2:11">
      <c r="B263" s="26">
        <v>1219</v>
      </c>
      <c r="C263" s="26" t="str">
        <f t="shared" si="12"/>
        <v>001219</v>
      </c>
      <c r="D263" s="25" t="s">
        <v>3328</v>
      </c>
      <c r="E263" s="25" t="s">
        <v>3116</v>
      </c>
      <c r="F263" s="25" t="s">
        <v>3117</v>
      </c>
      <c r="G263">
        <v>11</v>
      </c>
      <c r="H263" s="25" t="s">
        <v>3118</v>
      </c>
      <c r="I263" t="str">
        <f t="shared" si="13"/>
        <v>VoIP_1219</v>
      </c>
      <c r="J263" t="str">
        <f>IF(ISNA(VLOOKUP(I263,$I$3:I262,1,0)),"","DUP!")</f>
        <v/>
      </c>
      <c r="K263" t="str">
        <f t="shared" si="14"/>
        <v>INSERT INTO ZONE_MAP (SERVICE_ID, SERVICE_NAME, CODE, NW_GROUP, ZONE) VALUES (11,'VoIP','001219','USA','INTERNATIONAL');</v>
      </c>
    </row>
    <row r="264" spans="2:11">
      <c r="B264" s="26">
        <v>1220</v>
      </c>
      <c r="C264" s="26" t="str">
        <f t="shared" si="12"/>
        <v>001220</v>
      </c>
      <c r="D264" s="25" t="s">
        <v>3328</v>
      </c>
      <c r="E264" s="25" t="s">
        <v>3116</v>
      </c>
      <c r="F264" s="25" t="s">
        <v>3117</v>
      </c>
      <c r="G264">
        <v>11</v>
      </c>
      <c r="H264" s="25" t="s">
        <v>3118</v>
      </c>
      <c r="I264" t="str">
        <f t="shared" si="13"/>
        <v>VoIP_1220</v>
      </c>
      <c r="J264" t="str">
        <f>IF(ISNA(VLOOKUP(I264,$I$3:I263,1,0)),"","DUP!")</f>
        <v/>
      </c>
      <c r="K264" t="str">
        <f t="shared" si="14"/>
        <v>INSERT INTO ZONE_MAP (SERVICE_ID, SERVICE_NAME, CODE, NW_GROUP, ZONE) VALUES (11,'VoIP','001220','USA','INTERNATIONAL');</v>
      </c>
    </row>
    <row r="265" spans="2:11">
      <c r="B265" s="26">
        <v>1221</v>
      </c>
      <c r="C265" s="26" t="str">
        <f t="shared" si="12"/>
        <v>001221</v>
      </c>
      <c r="D265" s="25" t="s">
        <v>3328</v>
      </c>
      <c r="E265" s="25" t="s">
        <v>3116</v>
      </c>
      <c r="F265" s="25" t="s">
        <v>3117</v>
      </c>
      <c r="G265">
        <v>11</v>
      </c>
      <c r="H265" s="25" t="s">
        <v>3118</v>
      </c>
      <c r="I265" t="str">
        <f t="shared" si="13"/>
        <v>VoIP_1221</v>
      </c>
      <c r="J265" t="str">
        <f>IF(ISNA(VLOOKUP(I265,$I$3:I264,1,0)),"","DUP!")</f>
        <v/>
      </c>
      <c r="K265" t="str">
        <f t="shared" si="14"/>
        <v>INSERT INTO ZONE_MAP (SERVICE_ID, SERVICE_NAME, CODE, NW_GROUP, ZONE) VALUES (11,'VoIP','001221','USA','INTERNATIONAL');</v>
      </c>
    </row>
    <row r="266" spans="2:11">
      <c r="B266" s="26">
        <v>1222</v>
      </c>
      <c r="C266" s="26" t="str">
        <f t="shared" si="12"/>
        <v>001222</v>
      </c>
      <c r="D266" s="25" t="s">
        <v>3328</v>
      </c>
      <c r="E266" s="25" t="s">
        <v>3116</v>
      </c>
      <c r="F266" s="25" t="s">
        <v>3117</v>
      </c>
      <c r="G266">
        <v>11</v>
      </c>
      <c r="H266" s="25" t="s">
        <v>3118</v>
      </c>
      <c r="I266" t="str">
        <f t="shared" si="13"/>
        <v>VoIP_1222</v>
      </c>
      <c r="J266" t="str">
        <f>IF(ISNA(VLOOKUP(I266,$I$3:I265,1,0)),"","DUP!")</f>
        <v/>
      </c>
      <c r="K266" t="str">
        <f t="shared" si="14"/>
        <v>INSERT INTO ZONE_MAP (SERVICE_ID, SERVICE_NAME, CODE, NW_GROUP, ZONE) VALUES (11,'VoIP','001222','USA','INTERNATIONAL');</v>
      </c>
    </row>
    <row r="267" spans="2:11">
      <c r="B267" s="26">
        <v>1223</v>
      </c>
      <c r="C267" s="26" t="str">
        <f t="shared" si="12"/>
        <v>001223</v>
      </c>
      <c r="D267" s="25" t="s">
        <v>3328</v>
      </c>
      <c r="E267" s="25" t="s">
        <v>3116</v>
      </c>
      <c r="F267" s="25" t="s">
        <v>3117</v>
      </c>
      <c r="G267">
        <v>11</v>
      </c>
      <c r="H267" s="25" t="s">
        <v>3118</v>
      </c>
      <c r="I267" t="str">
        <f t="shared" si="13"/>
        <v>VoIP_1223</v>
      </c>
      <c r="J267" t="str">
        <f>IF(ISNA(VLOOKUP(I267,$I$3:I266,1,0)),"","DUP!")</f>
        <v/>
      </c>
      <c r="K267" t="str">
        <f t="shared" si="14"/>
        <v>INSERT INTO ZONE_MAP (SERVICE_ID, SERVICE_NAME, CODE, NW_GROUP, ZONE) VALUES (11,'VoIP','001223','USA','INTERNATIONAL');</v>
      </c>
    </row>
    <row r="268" spans="2:11">
      <c r="B268" s="26">
        <v>1224</v>
      </c>
      <c r="C268" s="26" t="str">
        <f t="shared" si="12"/>
        <v>001224</v>
      </c>
      <c r="D268" s="25" t="s">
        <v>3328</v>
      </c>
      <c r="E268" s="25" t="s">
        <v>3116</v>
      </c>
      <c r="F268" s="25" t="s">
        <v>3117</v>
      </c>
      <c r="G268">
        <v>11</v>
      </c>
      <c r="H268" s="25" t="s">
        <v>3118</v>
      </c>
      <c r="I268" t="str">
        <f t="shared" si="13"/>
        <v>VoIP_1224</v>
      </c>
      <c r="J268" t="str">
        <f>IF(ISNA(VLOOKUP(I268,$I$3:I267,1,0)),"","DUP!")</f>
        <v/>
      </c>
      <c r="K268" t="str">
        <f t="shared" si="14"/>
        <v>INSERT INTO ZONE_MAP (SERVICE_ID, SERVICE_NAME, CODE, NW_GROUP, ZONE) VALUES (11,'VoIP','001224','USA','INTERNATIONAL');</v>
      </c>
    </row>
    <row r="269" spans="2:11">
      <c r="B269" s="26">
        <v>1225</v>
      </c>
      <c r="C269" s="26" t="str">
        <f t="shared" si="12"/>
        <v>001225</v>
      </c>
      <c r="D269" s="25" t="s">
        <v>3328</v>
      </c>
      <c r="E269" s="25" t="s">
        <v>3116</v>
      </c>
      <c r="F269" s="25" t="s">
        <v>3117</v>
      </c>
      <c r="G269">
        <v>11</v>
      </c>
      <c r="H269" s="25" t="s">
        <v>3118</v>
      </c>
      <c r="I269" t="str">
        <f t="shared" si="13"/>
        <v>VoIP_1225</v>
      </c>
      <c r="J269" t="str">
        <f>IF(ISNA(VLOOKUP(I269,$I$3:I268,1,0)),"","DUP!")</f>
        <v/>
      </c>
      <c r="K269" t="str">
        <f t="shared" si="14"/>
        <v>INSERT INTO ZONE_MAP (SERVICE_ID, SERVICE_NAME, CODE, NW_GROUP, ZONE) VALUES (11,'VoIP','001225','USA','INTERNATIONAL');</v>
      </c>
    </row>
    <row r="270" spans="2:11">
      <c r="B270" s="26">
        <v>1226</v>
      </c>
      <c r="C270" s="26" t="str">
        <f t="shared" si="12"/>
        <v>001226</v>
      </c>
      <c r="D270" s="25" t="s">
        <v>3327</v>
      </c>
      <c r="E270" s="25" t="s">
        <v>3116</v>
      </c>
      <c r="F270" s="25" t="s">
        <v>3117</v>
      </c>
      <c r="G270">
        <v>11</v>
      </c>
      <c r="H270" s="25" t="s">
        <v>3118</v>
      </c>
      <c r="I270" t="str">
        <f t="shared" si="13"/>
        <v>VoIP_1226</v>
      </c>
      <c r="J270" t="str">
        <f>IF(ISNA(VLOOKUP(I270,$I$3:I269,1,0)),"","DUP!")</f>
        <v/>
      </c>
      <c r="K270" t="str">
        <f t="shared" si="14"/>
        <v>INSERT INTO ZONE_MAP (SERVICE_ID, SERVICE_NAME, CODE, NW_GROUP, ZONE) VALUES (11,'VoIP','001226','CANADA','INTERNATIONAL');</v>
      </c>
    </row>
    <row r="271" spans="2:11">
      <c r="B271" s="26">
        <v>1227</v>
      </c>
      <c r="C271" s="26" t="str">
        <f t="shared" si="12"/>
        <v>001227</v>
      </c>
      <c r="D271" s="25" t="s">
        <v>3328</v>
      </c>
      <c r="E271" s="25" t="s">
        <v>3116</v>
      </c>
      <c r="F271" s="25" t="s">
        <v>3117</v>
      </c>
      <c r="G271">
        <v>11</v>
      </c>
      <c r="H271" s="25" t="s">
        <v>3118</v>
      </c>
      <c r="I271" t="str">
        <f t="shared" si="13"/>
        <v>VoIP_1227</v>
      </c>
      <c r="J271" t="str">
        <f>IF(ISNA(VLOOKUP(I271,$I$3:I270,1,0)),"","DUP!")</f>
        <v/>
      </c>
      <c r="K271" t="str">
        <f t="shared" si="14"/>
        <v>INSERT INTO ZONE_MAP (SERVICE_ID, SERVICE_NAME, CODE, NW_GROUP, ZONE) VALUES (11,'VoIP','001227','USA','INTERNATIONAL');</v>
      </c>
    </row>
    <row r="272" spans="2:11">
      <c r="B272" s="26">
        <v>1228</v>
      </c>
      <c r="C272" s="26" t="str">
        <f t="shared" si="12"/>
        <v>001228</v>
      </c>
      <c r="D272" s="25" t="s">
        <v>3328</v>
      </c>
      <c r="E272" s="25" t="s">
        <v>3116</v>
      </c>
      <c r="F272" s="25" t="s">
        <v>3117</v>
      </c>
      <c r="G272">
        <v>11</v>
      </c>
      <c r="H272" s="25" t="s">
        <v>3118</v>
      </c>
      <c r="I272" t="str">
        <f t="shared" si="13"/>
        <v>VoIP_1228</v>
      </c>
      <c r="J272" t="str">
        <f>IF(ISNA(VLOOKUP(I272,$I$3:I271,1,0)),"","DUP!")</f>
        <v/>
      </c>
      <c r="K272" t="str">
        <f t="shared" si="14"/>
        <v>INSERT INTO ZONE_MAP (SERVICE_ID, SERVICE_NAME, CODE, NW_GROUP, ZONE) VALUES (11,'VoIP','001228','USA','INTERNATIONAL');</v>
      </c>
    </row>
    <row r="273" spans="2:11">
      <c r="B273" s="26">
        <v>1229</v>
      </c>
      <c r="C273" s="26" t="str">
        <f t="shared" si="12"/>
        <v>001229</v>
      </c>
      <c r="D273" s="25" t="s">
        <v>3328</v>
      </c>
      <c r="E273" s="25" t="s">
        <v>3116</v>
      </c>
      <c r="F273" s="25" t="s">
        <v>3117</v>
      </c>
      <c r="G273">
        <v>11</v>
      </c>
      <c r="H273" s="25" t="s">
        <v>3118</v>
      </c>
      <c r="I273" t="str">
        <f t="shared" si="13"/>
        <v>VoIP_1229</v>
      </c>
      <c r="J273" t="str">
        <f>IF(ISNA(VLOOKUP(I273,$I$3:I272,1,0)),"","DUP!")</f>
        <v/>
      </c>
      <c r="K273" t="str">
        <f t="shared" si="14"/>
        <v>INSERT INTO ZONE_MAP (SERVICE_ID, SERVICE_NAME, CODE, NW_GROUP, ZONE) VALUES (11,'VoIP','001229','USA','INTERNATIONAL');</v>
      </c>
    </row>
    <row r="274" spans="2:11">
      <c r="B274" s="26">
        <v>1230</v>
      </c>
      <c r="C274" s="26" t="str">
        <f t="shared" si="12"/>
        <v>001230</v>
      </c>
      <c r="D274" s="25" t="s">
        <v>3328</v>
      </c>
      <c r="E274" s="25" t="s">
        <v>3116</v>
      </c>
      <c r="F274" s="25" t="s">
        <v>3117</v>
      </c>
      <c r="G274">
        <v>11</v>
      </c>
      <c r="H274" s="25" t="s">
        <v>3118</v>
      </c>
      <c r="I274" t="str">
        <f t="shared" si="13"/>
        <v>VoIP_1230</v>
      </c>
      <c r="J274" t="str">
        <f>IF(ISNA(VLOOKUP(I274,$I$3:I273,1,0)),"","DUP!")</f>
        <v/>
      </c>
      <c r="K274" t="str">
        <f t="shared" si="14"/>
        <v>INSERT INTO ZONE_MAP (SERVICE_ID, SERVICE_NAME, CODE, NW_GROUP, ZONE) VALUES (11,'VoIP','001230','USA','INTERNATIONAL');</v>
      </c>
    </row>
    <row r="275" spans="2:11">
      <c r="B275" s="26">
        <v>1231</v>
      </c>
      <c r="C275" s="26" t="str">
        <f t="shared" si="12"/>
        <v>001231</v>
      </c>
      <c r="D275" s="25" t="s">
        <v>3328</v>
      </c>
      <c r="E275" s="25" t="s">
        <v>3116</v>
      </c>
      <c r="F275" s="25" t="s">
        <v>3117</v>
      </c>
      <c r="G275">
        <v>11</v>
      </c>
      <c r="H275" s="25" t="s">
        <v>3118</v>
      </c>
      <c r="I275" t="str">
        <f t="shared" si="13"/>
        <v>VoIP_1231</v>
      </c>
      <c r="J275" t="str">
        <f>IF(ISNA(VLOOKUP(I275,$I$3:I274,1,0)),"","DUP!")</f>
        <v/>
      </c>
      <c r="K275" t="str">
        <f t="shared" si="14"/>
        <v>INSERT INTO ZONE_MAP (SERVICE_ID, SERVICE_NAME, CODE, NW_GROUP, ZONE) VALUES (11,'VoIP','001231','USA','INTERNATIONAL');</v>
      </c>
    </row>
    <row r="276" spans="2:11">
      <c r="B276" s="26">
        <v>1232</v>
      </c>
      <c r="C276" s="26" t="str">
        <f t="shared" si="12"/>
        <v>001232</v>
      </c>
      <c r="D276" s="25" t="s">
        <v>3328</v>
      </c>
      <c r="E276" s="25" t="s">
        <v>3116</v>
      </c>
      <c r="F276" s="25" t="s">
        <v>3117</v>
      </c>
      <c r="G276">
        <v>11</v>
      </c>
      <c r="H276" s="25" t="s">
        <v>3118</v>
      </c>
      <c r="I276" t="str">
        <f t="shared" si="13"/>
        <v>VoIP_1232</v>
      </c>
      <c r="J276" t="str">
        <f>IF(ISNA(VLOOKUP(I276,$I$3:I275,1,0)),"","DUP!")</f>
        <v/>
      </c>
      <c r="K276" t="str">
        <f t="shared" si="14"/>
        <v>INSERT INTO ZONE_MAP (SERVICE_ID, SERVICE_NAME, CODE, NW_GROUP, ZONE) VALUES (11,'VoIP','001232','USA','INTERNATIONAL');</v>
      </c>
    </row>
    <row r="277" spans="2:11">
      <c r="B277" s="26">
        <v>1233</v>
      </c>
      <c r="C277" s="26" t="str">
        <f t="shared" si="12"/>
        <v>001233</v>
      </c>
      <c r="D277" s="25" t="s">
        <v>3328</v>
      </c>
      <c r="E277" s="25" t="s">
        <v>3116</v>
      </c>
      <c r="F277" s="25" t="s">
        <v>3117</v>
      </c>
      <c r="G277">
        <v>11</v>
      </c>
      <c r="H277" s="25" t="s">
        <v>3118</v>
      </c>
      <c r="I277" t="str">
        <f t="shared" si="13"/>
        <v>VoIP_1233</v>
      </c>
      <c r="J277" t="str">
        <f>IF(ISNA(VLOOKUP(I277,$I$3:I276,1,0)),"","DUP!")</f>
        <v/>
      </c>
      <c r="K277" t="str">
        <f t="shared" si="14"/>
        <v>INSERT INTO ZONE_MAP (SERVICE_ID, SERVICE_NAME, CODE, NW_GROUP, ZONE) VALUES (11,'VoIP','001233','USA','INTERNATIONAL');</v>
      </c>
    </row>
    <row r="278" spans="2:11">
      <c r="B278" s="26">
        <v>1234</v>
      </c>
      <c r="C278" s="26" t="str">
        <f t="shared" si="12"/>
        <v>001234</v>
      </c>
      <c r="D278" s="25" t="s">
        <v>3328</v>
      </c>
      <c r="E278" s="25" t="s">
        <v>3116</v>
      </c>
      <c r="F278" s="25" t="s">
        <v>3117</v>
      </c>
      <c r="G278">
        <v>11</v>
      </c>
      <c r="H278" s="25" t="s">
        <v>3118</v>
      </c>
      <c r="I278" t="str">
        <f t="shared" si="13"/>
        <v>VoIP_1234</v>
      </c>
      <c r="J278" t="str">
        <f>IF(ISNA(VLOOKUP(I278,$I$3:I277,1,0)),"","DUP!")</f>
        <v/>
      </c>
      <c r="K278" t="str">
        <f t="shared" si="14"/>
        <v>INSERT INTO ZONE_MAP (SERVICE_ID, SERVICE_NAME, CODE, NW_GROUP, ZONE) VALUES (11,'VoIP','001234','USA','INTERNATIONAL');</v>
      </c>
    </row>
    <row r="279" spans="2:11">
      <c r="B279" s="26">
        <v>1235</v>
      </c>
      <c r="C279" s="26" t="str">
        <f t="shared" si="12"/>
        <v>001235</v>
      </c>
      <c r="D279" s="25" t="s">
        <v>3328</v>
      </c>
      <c r="E279" s="25" t="s">
        <v>3116</v>
      </c>
      <c r="F279" s="25" t="s">
        <v>3117</v>
      </c>
      <c r="G279">
        <v>11</v>
      </c>
      <c r="H279" s="25" t="s">
        <v>3118</v>
      </c>
      <c r="I279" t="str">
        <f t="shared" si="13"/>
        <v>VoIP_1235</v>
      </c>
      <c r="J279" t="str">
        <f>IF(ISNA(VLOOKUP(I279,$I$3:I278,1,0)),"","DUP!")</f>
        <v/>
      </c>
      <c r="K279" t="str">
        <f t="shared" si="14"/>
        <v>INSERT INTO ZONE_MAP (SERVICE_ID, SERVICE_NAME, CODE, NW_GROUP, ZONE) VALUES (11,'VoIP','001235','USA','INTERNATIONAL');</v>
      </c>
    </row>
    <row r="280" spans="2:11">
      <c r="B280" s="26">
        <v>1236</v>
      </c>
      <c r="C280" s="26" t="str">
        <f t="shared" si="12"/>
        <v>001236</v>
      </c>
      <c r="D280" s="25" t="s">
        <v>3328</v>
      </c>
      <c r="E280" s="25" t="s">
        <v>3116</v>
      </c>
      <c r="F280" s="25" t="s">
        <v>3117</v>
      </c>
      <c r="G280">
        <v>11</v>
      </c>
      <c r="H280" s="25" t="s">
        <v>3118</v>
      </c>
      <c r="I280" t="str">
        <f t="shared" si="13"/>
        <v>VoIP_1236</v>
      </c>
      <c r="J280" t="str">
        <f>IF(ISNA(VLOOKUP(I280,$I$3:I279,1,0)),"","DUP!")</f>
        <v/>
      </c>
      <c r="K280" t="str">
        <f t="shared" si="14"/>
        <v>INSERT INTO ZONE_MAP (SERVICE_ID, SERVICE_NAME, CODE, NW_GROUP, ZONE) VALUES (11,'VoIP','001236','USA','INTERNATIONAL');</v>
      </c>
    </row>
    <row r="281" spans="2:11">
      <c r="B281" s="26">
        <v>1238</v>
      </c>
      <c r="C281" s="26" t="str">
        <f t="shared" si="12"/>
        <v>001238</v>
      </c>
      <c r="D281" s="25" t="s">
        <v>3328</v>
      </c>
      <c r="E281" s="25" t="s">
        <v>3116</v>
      </c>
      <c r="F281" s="25" t="s">
        <v>3117</v>
      </c>
      <c r="G281">
        <v>11</v>
      </c>
      <c r="H281" s="25" t="s">
        <v>3118</v>
      </c>
      <c r="I281" t="str">
        <f t="shared" si="13"/>
        <v>VoIP_1238</v>
      </c>
      <c r="J281" t="str">
        <f>IF(ISNA(VLOOKUP(I281,$I$3:I280,1,0)),"","DUP!")</f>
        <v/>
      </c>
      <c r="K281" t="str">
        <f t="shared" si="14"/>
        <v>INSERT INTO ZONE_MAP (SERVICE_ID, SERVICE_NAME, CODE, NW_GROUP, ZONE) VALUES (11,'VoIP','001238','USA','INTERNATIONAL');</v>
      </c>
    </row>
    <row r="282" spans="2:11">
      <c r="B282" s="26">
        <v>1239</v>
      </c>
      <c r="C282" s="26" t="str">
        <f t="shared" si="12"/>
        <v>001239</v>
      </c>
      <c r="D282" s="25" t="s">
        <v>3328</v>
      </c>
      <c r="E282" s="25" t="s">
        <v>3116</v>
      </c>
      <c r="F282" s="25" t="s">
        <v>3117</v>
      </c>
      <c r="G282">
        <v>11</v>
      </c>
      <c r="H282" s="25" t="s">
        <v>3118</v>
      </c>
      <c r="I282" t="str">
        <f t="shared" si="13"/>
        <v>VoIP_1239</v>
      </c>
      <c r="J282" t="str">
        <f>IF(ISNA(VLOOKUP(I282,$I$3:I281,1,0)),"","DUP!")</f>
        <v/>
      </c>
      <c r="K282" t="str">
        <f t="shared" si="14"/>
        <v>INSERT INTO ZONE_MAP (SERVICE_ID, SERVICE_NAME, CODE, NW_GROUP, ZONE) VALUES (11,'VoIP','001239','USA','INTERNATIONAL');</v>
      </c>
    </row>
    <row r="283" spans="2:11">
      <c r="B283" s="26">
        <v>1240</v>
      </c>
      <c r="C283" s="26" t="str">
        <f t="shared" si="12"/>
        <v>001240</v>
      </c>
      <c r="D283" s="25" t="s">
        <v>3328</v>
      </c>
      <c r="E283" s="25" t="s">
        <v>3116</v>
      </c>
      <c r="F283" s="25" t="s">
        <v>3117</v>
      </c>
      <c r="G283">
        <v>11</v>
      </c>
      <c r="H283" s="25" t="s">
        <v>3118</v>
      </c>
      <c r="I283" t="str">
        <f t="shared" si="13"/>
        <v>VoIP_1240</v>
      </c>
      <c r="J283" t="str">
        <f>IF(ISNA(VLOOKUP(I283,$I$3:I282,1,0)),"","DUP!")</f>
        <v/>
      </c>
      <c r="K283" t="str">
        <f t="shared" si="14"/>
        <v>INSERT INTO ZONE_MAP (SERVICE_ID, SERVICE_NAME, CODE, NW_GROUP, ZONE) VALUES (11,'VoIP','001240','USA','INTERNATIONAL');</v>
      </c>
    </row>
    <row r="284" spans="2:11">
      <c r="B284" s="26">
        <v>1241</v>
      </c>
      <c r="C284" s="26" t="str">
        <f t="shared" si="12"/>
        <v>001241</v>
      </c>
      <c r="D284" s="25" t="s">
        <v>3328</v>
      </c>
      <c r="E284" s="25" t="s">
        <v>3116</v>
      </c>
      <c r="F284" s="25" t="s">
        <v>3117</v>
      </c>
      <c r="G284">
        <v>11</v>
      </c>
      <c r="H284" s="25" t="s">
        <v>3118</v>
      </c>
      <c r="I284" t="str">
        <f t="shared" si="13"/>
        <v>VoIP_1241</v>
      </c>
      <c r="J284" t="str">
        <f>IF(ISNA(VLOOKUP(I284,$I$3:I283,1,0)),"","DUP!")</f>
        <v/>
      </c>
      <c r="K284" t="str">
        <f t="shared" si="14"/>
        <v>INSERT INTO ZONE_MAP (SERVICE_ID, SERVICE_NAME, CODE, NW_GROUP, ZONE) VALUES (11,'VoIP','001241','USA','INTERNATIONAL');</v>
      </c>
    </row>
    <row r="285" spans="2:11">
      <c r="B285" s="26">
        <v>1242</v>
      </c>
      <c r="C285" s="26" t="str">
        <f t="shared" si="12"/>
        <v>001242</v>
      </c>
      <c r="D285" s="25" t="s">
        <v>3329</v>
      </c>
      <c r="E285" s="25" t="s">
        <v>3116</v>
      </c>
      <c r="F285" s="25" t="s">
        <v>3117</v>
      </c>
      <c r="G285">
        <v>11</v>
      </c>
      <c r="H285" s="25" t="s">
        <v>3118</v>
      </c>
      <c r="I285" t="str">
        <f t="shared" si="13"/>
        <v>VoIP_1242</v>
      </c>
      <c r="J285" t="str">
        <f>IF(ISNA(VLOOKUP(I285,$I$3:I284,1,0)),"","DUP!")</f>
        <v/>
      </c>
      <c r="K285" t="str">
        <f t="shared" si="14"/>
        <v>INSERT INTO ZONE_MAP (SERVICE_ID, SERVICE_NAME, CODE, NW_GROUP, ZONE) VALUES (11,'VoIP','001242','BAHAMAS','INTERNATIONAL');</v>
      </c>
    </row>
    <row r="286" spans="2:11">
      <c r="B286" s="26">
        <v>1243</v>
      </c>
      <c r="C286" s="26" t="str">
        <f t="shared" si="12"/>
        <v>001243</v>
      </c>
      <c r="D286" s="25" t="s">
        <v>3328</v>
      </c>
      <c r="E286" s="25" t="s">
        <v>3116</v>
      </c>
      <c r="F286" s="25" t="s">
        <v>3117</v>
      </c>
      <c r="G286">
        <v>11</v>
      </c>
      <c r="H286" s="25" t="s">
        <v>3118</v>
      </c>
      <c r="I286" t="str">
        <f t="shared" si="13"/>
        <v>VoIP_1243</v>
      </c>
      <c r="J286" t="str">
        <f>IF(ISNA(VLOOKUP(I286,$I$3:I285,1,0)),"","DUP!")</f>
        <v/>
      </c>
      <c r="K286" t="str">
        <f t="shared" si="14"/>
        <v>INSERT INTO ZONE_MAP (SERVICE_ID, SERVICE_NAME, CODE, NW_GROUP, ZONE) VALUES (11,'VoIP','001243','USA','INTERNATIONAL');</v>
      </c>
    </row>
    <row r="287" spans="2:11">
      <c r="B287" s="26">
        <v>1244</v>
      </c>
      <c r="C287" s="26" t="str">
        <f t="shared" si="12"/>
        <v>001244</v>
      </c>
      <c r="D287" s="25" t="s">
        <v>3328</v>
      </c>
      <c r="E287" s="25" t="s">
        <v>3116</v>
      </c>
      <c r="F287" s="25" t="s">
        <v>3117</v>
      </c>
      <c r="G287">
        <v>11</v>
      </c>
      <c r="H287" s="25" t="s">
        <v>3118</v>
      </c>
      <c r="I287" t="str">
        <f t="shared" si="13"/>
        <v>VoIP_1244</v>
      </c>
      <c r="J287" t="str">
        <f>IF(ISNA(VLOOKUP(I287,$I$3:I286,1,0)),"","DUP!")</f>
        <v/>
      </c>
      <c r="K287" t="str">
        <f t="shared" si="14"/>
        <v>INSERT INTO ZONE_MAP (SERVICE_ID, SERVICE_NAME, CODE, NW_GROUP, ZONE) VALUES (11,'VoIP','001244','USA','INTERNATIONAL');</v>
      </c>
    </row>
    <row r="288" spans="2:11">
      <c r="B288" s="26">
        <v>1245</v>
      </c>
      <c r="C288" s="26" t="str">
        <f t="shared" si="12"/>
        <v>001245</v>
      </c>
      <c r="D288" s="25" t="s">
        <v>3328</v>
      </c>
      <c r="E288" s="25" t="s">
        <v>3116</v>
      </c>
      <c r="F288" s="25" t="s">
        <v>3117</v>
      </c>
      <c r="G288">
        <v>11</v>
      </c>
      <c r="H288" s="25" t="s">
        <v>3118</v>
      </c>
      <c r="I288" t="str">
        <f t="shared" si="13"/>
        <v>VoIP_1245</v>
      </c>
      <c r="J288" t="str">
        <f>IF(ISNA(VLOOKUP(I288,$I$3:I287,1,0)),"","DUP!")</f>
        <v/>
      </c>
      <c r="K288" t="str">
        <f t="shared" si="14"/>
        <v>INSERT INTO ZONE_MAP (SERVICE_ID, SERVICE_NAME, CODE, NW_GROUP, ZONE) VALUES (11,'VoIP','001245','USA','INTERNATIONAL');</v>
      </c>
    </row>
    <row r="289" spans="2:11">
      <c r="B289" s="26">
        <v>1246</v>
      </c>
      <c r="C289" s="26" t="str">
        <f t="shared" si="12"/>
        <v>001246</v>
      </c>
      <c r="D289" s="25" t="s">
        <v>3330</v>
      </c>
      <c r="E289" s="25" t="s">
        <v>3116</v>
      </c>
      <c r="F289" s="25" t="s">
        <v>3117</v>
      </c>
      <c r="G289">
        <v>11</v>
      </c>
      <c r="H289" s="25" t="s">
        <v>3118</v>
      </c>
      <c r="I289" t="str">
        <f t="shared" si="13"/>
        <v>VoIP_1246</v>
      </c>
      <c r="J289" t="str">
        <f>IF(ISNA(VLOOKUP(I289,$I$3:I288,1,0)),"","DUP!")</f>
        <v/>
      </c>
      <c r="K289" t="str">
        <f t="shared" si="14"/>
        <v>INSERT INTO ZONE_MAP (SERVICE_ID, SERVICE_NAME, CODE, NW_GROUP, ZONE) VALUES (11,'VoIP','001246','BARBADOS','INTERNATIONAL');</v>
      </c>
    </row>
    <row r="290" spans="2:11">
      <c r="B290" s="26">
        <v>1247</v>
      </c>
      <c r="C290" s="26" t="str">
        <f t="shared" si="12"/>
        <v>001247</v>
      </c>
      <c r="D290" s="25" t="s">
        <v>3328</v>
      </c>
      <c r="E290" s="25" t="s">
        <v>3116</v>
      </c>
      <c r="F290" s="25" t="s">
        <v>3117</v>
      </c>
      <c r="G290">
        <v>11</v>
      </c>
      <c r="H290" s="25" t="s">
        <v>3118</v>
      </c>
      <c r="I290" t="str">
        <f t="shared" si="13"/>
        <v>VoIP_1247</v>
      </c>
      <c r="J290" t="str">
        <f>IF(ISNA(VLOOKUP(I290,$I$3:I289,1,0)),"","DUP!")</f>
        <v/>
      </c>
      <c r="K290" t="str">
        <f t="shared" si="14"/>
        <v>INSERT INTO ZONE_MAP (SERVICE_ID, SERVICE_NAME, CODE, NW_GROUP, ZONE) VALUES (11,'VoIP','001247','USA','INTERNATIONAL');</v>
      </c>
    </row>
    <row r="291" spans="2:11">
      <c r="B291" s="26">
        <v>1248</v>
      </c>
      <c r="C291" s="26" t="str">
        <f t="shared" si="12"/>
        <v>001248</v>
      </c>
      <c r="D291" s="25" t="s">
        <v>3328</v>
      </c>
      <c r="E291" s="25" t="s">
        <v>3116</v>
      </c>
      <c r="F291" s="25" t="s">
        <v>3117</v>
      </c>
      <c r="G291">
        <v>11</v>
      </c>
      <c r="H291" s="25" t="s">
        <v>3118</v>
      </c>
      <c r="I291" t="str">
        <f t="shared" si="13"/>
        <v>VoIP_1248</v>
      </c>
      <c r="J291" t="str">
        <f>IF(ISNA(VLOOKUP(I291,$I$3:I290,1,0)),"","DUP!")</f>
        <v/>
      </c>
      <c r="K291" t="str">
        <f t="shared" si="14"/>
        <v>INSERT INTO ZONE_MAP (SERVICE_ID, SERVICE_NAME, CODE, NW_GROUP, ZONE) VALUES (11,'VoIP','001248','USA','INTERNATIONAL');</v>
      </c>
    </row>
    <row r="292" spans="2:11">
      <c r="B292" s="26">
        <v>1249</v>
      </c>
      <c r="C292" s="26" t="str">
        <f t="shared" si="12"/>
        <v>001249</v>
      </c>
      <c r="D292" s="25" t="s">
        <v>3328</v>
      </c>
      <c r="E292" s="25" t="s">
        <v>3116</v>
      </c>
      <c r="F292" s="25" t="s">
        <v>3117</v>
      </c>
      <c r="G292">
        <v>11</v>
      </c>
      <c r="H292" s="25" t="s">
        <v>3118</v>
      </c>
      <c r="I292" t="str">
        <f t="shared" si="13"/>
        <v>VoIP_1249</v>
      </c>
      <c r="J292" t="str">
        <f>IF(ISNA(VLOOKUP(I292,$I$3:I291,1,0)),"","DUP!")</f>
        <v/>
      </c>
      <c r="K292" t="str">
        <f t="shared" si="14"/>
        <v>INSERT INTO ZONE_MAP (SERVICE_ID, SERVICE_NAME, CODE, NW_GROUP, ZONE) VALUES (11,'VoIP','001249','USA','INTERNATIONAL');</v>
      </c>
    </row>
    <row r="293" spans="2:11">
      <c r="B293" s="26">
        <v>1250</v>
      </c>
      <c r="C293" s="26" t="str">
        <f t="shared" si="12"/>
        <v>001250</v>
      </c>
      <c r="D293" s="25" t="s">
        <v>3327</v>
      </c>
      <c r="E293" s="25" t="s">
        <v>3116</v>
      </c>
      <c r="F293" s="25" t="s">
        <v>3117</v>
      </c>
      <c r="G293">
        <v>11</v>
      </c>
      <c r="H293" s="25" t="s">
        <v>3118</v>
      </c>
      <c r="I293" t="str">
        <f t="shared" si="13"/>
        <v>VoIP_1250</v>
      </c>
      <c r="J293" t="str">
        <f>IF(ISNA(VLOOKUP(I293,$I$3:I292,1,0)),"","DUP!")</f>
        <v/>
      </c>
      <c r="K293" t="str">
        <f t="shared" si="14"/>
        <v>INSERT INTO ZONE_MAP (SERVICE_ID, SERVICE_NAME, CODE, NW_GROUP, ZONE) VALUES (11,'VoIP','001250','CANADA','INTERNATIONAL');</v>
      </c>
    </row>
    <row r="294" spans="2:11">
      <c r="B294" s="26">
        <v>1251</v>
      </c>
      <c r="C294" s="26" t="str">
        <f t="shared" si="12"/>
        <v>001251</v>
      </c>
      <c r="D294" s="25" t="s">
        <v>3328</v>
      </c>
      <c r="E294" s="25" t="s">
        <v>3116</v>
      </c>
      <c r="F294" s="25" t="s">
        <v>3117</v>
      </c>
      <c r="G294">
        <v>11</v>
      </c>
      <c r="H294" s="25" t="s">
        <v>3118</v>
      </c>
      <c r="I294" t="str">
        <f t="shared" si="13"/>
        <v>VoIP_1251</v>
      </c>
      <c r="J294" t="str">
        <f>IF(ISNA(VLOOKUP(I294,$I$3:I293,1,0)),"","DUP!")</f>
        <v/>
      </c>
      <c r="K294" t="str">
        <f t="shared" si="14"/>
        <v>INSERT INTO ZONE_MAP (SERVICE_ID, SERVICE_NAME, CODE, NW_GROUP, ZONE) VALUES (11,'VoIP','001251','USA','INTERNATIONAL');</v>
      </c>
    </row>
    <row r="295" spans="2:11">
      <c r="B295" s="26">
        <v>1252</v>
      </c>
      <c r="C295" s="26" t="str">
        <f t="shared" si="12"/>
        <v>001252</v>
      </c>
      <c r="D295" s="25" t="s">
        <v>3328</v>
      </c>
      <c r="E295" s="25" t="s">
        <v>3116</v>
      </c>
      <c r="F295" s="25" t="s">
        <v>3117</v>
      </c>
      <c r="G295">
        <v>11</v>
      </c>
      <c r="H295" s="25" t="s">
        <v>3118</v>
      </c>
      <c r="I295" t="str">
        <f t="shared" si="13"/>
        <v>VoIP_1252</v>
      </c>
      <c r="J295" t="str">
        <f>IF(ISNA(VLOOKUP(I295,$I$3:I294,1,0)),"","DUP!")</f>
        <v/>
      </c>
      <c r="K295" t="str">
        <f t="shared" si="14"/>
        <v>INSERT INTO ZONE_MAP (SERVICE_ID, SERVICE_NAME, CODE, NW_GROUP, ZONE) VALUES (11,'VoIP','001252','USA','INTERNATIONAL');</v>
      </c>
    </row>
    <row r="296" spans="2:11">
      <c r="B296" s="26">
        <v>1253</v>
      </c>
      <c r="C296" s="26" t="str">
        <f t="shared" si="12"/>
        <v>001253</v>
      </c>
      <c r="D296" s="25" t="s">
        <v>3328</v>
      </c>
      <c r="E296" s="25" t="s">
        <v>3116</v>
      </c>
      <c r="F296" s="25" t="s">
        <v>3117</v>
      </c>
      <c r="G296">
        <v>11</v>
      </c>
      <c r="H296" s="25" t="s">
        <v>3118</v>
      </c>
      <c r="I296" t="str">
        <f t="shared" si="13"/>
        <v>VoIP_1253</v>
      </c>
      <c r="J296" t="str">
        <f>IF(ISNA(VLOOKUP(I296,$I$3:I295,1,0)),"","DUP!")</f>
        <v/>
      </c>
      <c r="K296" t="str">
        <f t="shared" si="14"/>
        <v>INSERT INTO ZONE_MAP (SERVICE_ID, SERVICE_NAME, CODE, NW_GROUP, ZONE) VALUES (11,'VoIP','001253','USA','INTERNATIONAL');</v>
      </c>
    </row>
    <row r="297" spans="2:11">
      <c r="B297" s="26">
        <v>1254</v>
      </c>
      <c r="C297" s="26" t="str">
        <f t="shared" si="12"/>
        <v>001254</v>
      </c>
      <c r="D297" s="25" t="s">
        <v>3328</v>
      </c>
      <c r="E297" s="25" t="s">
        <v>3116</v>
      </c>
      <c r="F297" s="25" t="s">
        <v>3117</v>
      </c>
      <c r="G297">
        <v>11</v>
      </c>
      <c r="H297" s="25" t="s">
        <v>3118</v>
      </c>
      <c r="I297" t="str">
        <f t="shared" si="13"/>
        <v>VoIP_1254</v>
      </c>
      <c r="J297" t="str">
        <f>IF(ISNA(VLOOKUP(I297,$I$3:I296,1,0)),"","DUP!")</f>
        <v/>
      </c>
      <c r="K297" t="str">
        <f t="shared" si="14"/>
        <v>INSERT INTO ZONE_MAP (SERVICE_ID, SERVICE_NAME, CODE, NW_GROUP, ZONE) VALUES (11,'VoIP','001254','USA','INTERNATIONAL');</v>
      </c>
    </row>
    <row r="298" spans="2:11">
      <c r="B298" s="26">
        <v>1255</v>
      </c>
      <c r="C298" s="26" t="str">
        <f t="shared" si="12"/>
        <v>001255</v>
      </c>
      <c r="D298" s="25" t="s">
        <v>3328</v>
      </c>
      <c r="E298" s="25" t="s">
        <v>3116</v>
      </c>
      <c r="F298" s="25" t="s">
        <v>3117</v>
      </c>
      <c r="G298">
        <v>11</v>
      </c>
      <c r="H298" s="25" t="s">
        <v>3118</v>
      </c>
      <c r="I298" t="str">
        <f t="shared" si="13"/>
        <v>VoIP_1255</v>
      </c>
      <c r="J298" t="str">
        <f>IF(ISNA(VLOOKUP(I298,$I$3:I297,1,0)),"","DUP!")</f>
        <v/>
      </c>
      <c r="K298" t="str">
        <f t="shared" si="14"/>
        <v>INSERT INTO ZONE_MAP (SERVICE_ID, SERVICE_NAME, CODE, NW_GROUP, ZONE) VALUES (11,'VoIP','001255','USA','INTERNATIONAL');</v>
      </c>
    </row>
    <row r="299" spans="2:11">
      <c r="B299" s="26">
        <v>1256</v>
      </c>
      <c r="C299" s="26" t="str">
        <f t="shared" si="12"/>
        <v>001256</v>
      </c>
      <c r="D299" s="25" t="s">
        <v>3328</v>
      </c>
      <c r="E299" s="25" t="s">
        <v>3116</v>
      </c>
      <c r="F299" s="25" t="s">
        <v>3117</v>
      </c>
      <c r="G299">
        <v>11</v>
      </c>
      <c r="H299" s="25" t="s">
        <v>3118</v>
      </c>
      <c r="I299" t="str">
        <f t="shared" si="13"/>
        <v>VoIP_1256</v>
      </c>
      <c r="J299" t="str">
        <f>IF(ISNA(VLOOKUP(I299,$I$3:I298,1,0)),"","DUP!")</f>
        <v/>
      </c>
      <c r="K299" t="str">
        <f t="shared" si="14"/>
        <v>INSERT INTO ZONE_MAP (SERVICE_ID, SERVICE_NAME, CODE, NW_GROUP, ZONE) VALUES (11,'VoIP','001256','USA','INTERNATIONAL');</v>
      </c>
    </row>
    <row r="300" spans="2:11">
      <c r="B300" s="26">
        <v>1257</v>
      </c>
      <c r="C300" s="26" t="str">
        <f t="shared" si="12"/>
        <v>001257</v>
      </c>
      <c r="D300" s="25" t="s">
        <v>3328</v>
      </c>
      <c r="E300" s="25" t="s">
        <v>3116</v>
      </c>
      <c r="F300" s="25" t="s">
        <v>3117</v>
      </c>
      <c r="G300">
        <v>11</v>
      </c>
      <c r="H300" s="25" t="s">
        <v>3118</v>
      </c>
      <c r="I300" t="str">
        <f t="shared" si="13"/>
        <v>VoIP_1257</v>
      </c>
      <c r="J300" t="str">
        <f>IF(ISNA(VLOOKUP(I300,$I$3:I299,1,0)),"","DUP!")</f>
        <v/>
      </c>
      <c r="K300" t="str">
        <f t="shared" si="14"/>
        <v>INSERT INTO ZONE_MAP (SERVICE_ID, SERVICE_NAME, CODE, NW_GROUP, ZONE) VALUES (11,'VoIP','001257','USA','INTERNATIONAL');</v>
      </c>
    </row>
    <row r="301" spans="2:11">
      <c r="B301" s="26">
        <v>1258</v>
      </c>
      <c r="C301" s="26" t="str">
        <f t="shared" si="12"/>
        <v>001258</v>
      </c>
      <c r="D301" s="25" t="s">
        <v>3328</v>
      </c>
      <c r="E301" s="25" t="s">
        <v>3116</v>
      </c>
      <c r="F301" s="25" t="s">
        <v>3117</v>
      </c>
      <c r="G301">
        <v>11</v>
      </c>
      <c r="H301" s="25" t="s">
        <v>3118</v>
      </c>
      <c r="I301" t="str">
        <f t="shared" si="13"/>
        <v>VoIP_1258</v>
      </c>
      <c r="J301" t="str">
        <f>IF(ISNA(VLOOKUP(I301,$I$3:I300,1,0)),"","DUP!")</f>
        <v/>
      </c>
      <c r="K301" t="str">
        <f t="shared" si="14"/>
        <v>INSERT INTO ZONE_MAP (SERVICE_ID, SERVICE_NAME, CODE, NW_GROUP, ZONE) VALUES (11,'VoIP','001258','USA','INTERNATIONAL');</v>
      </c>
    </row>
    <row r="302" spans="2:11">
      <c r="B302" s="26">
        <v>1259</v>
      </c>
      <c r="C302" s="26" t="str">
        <f t="shared" si="12"/>
        <v>001259</v>
      </c>
      <c r="D302" s="25" t="s">
        <v>3328</v>
      </c>
      <c r="E302" s="25" t="s">
        <v>3116</v>
      </c>
      <c r="F302" s="25" t="s">
        <v>3117</v>
      </c>
      <c r="G302">
        <v>11</v>
      </c>
      <c r="H302" s="25" t="s">
        <v>3118</v>
      </c>
      <c r="I302" t="str">
        <f t="shared" si="13"/>
        <v>VoIP_1259</v>
      </c>
      <c r="J302" t="str">
        <f>IF(ISNA(VLOOKUP(I302,$I$3:I301,1,0)),"","DUP!")</f>
        <v/>
      </c>
      <c r="K302" t="str">
        <f t="shared" si="14"/>
        <v>INSERT INTO ZONE_MAP (SERVICE_ID, SERVICE_NAME, CODE, NW_GROUP, ZONE) VALUES (11,'VoIP','001259','USA','INTERNATIONAL');</v>
      </c>
    </row>
    <row r="303" spans="2:11">
      <c r="B303" s="26">
        <v>1260</v>
      </c>
      <c r="C303" s="26" t="str">
        <f t="shared" si="12"/>
        <v>001260</v>
      </c>
      <c r="D303" s="25" t="s">
        <v>3328</v>
      </c>
      <c r="E303" s="25" t="s">
        <v>3116</v>
      </c>
      <c r="F303" s="25" t="s">
        <v>3117</v>
      </c>
      <c r="G303">
        <v>11</v>
      </c>
      <c r="H303" s="25" t="s">
        <v>3118</v>
      </c>
      <c r="I303" t="str">
        <f t="shared" si="13"/>
        <v>VoIP_1260</v>
      </c>
      <c r="J303" t="str">
        <f>IF(ISNA(VLOOKUP(I303,$I$3:I302,1,0)),"","DUP!")</f>
        <v/>
      </c>
      <c r="K303" t="str">
        <f t="shared" si="14"/>
        <v>INSERT INTO ZONE_MAP (SERVICE_ID, SERVICE_NAME, CODE, NW_GROUP, ZONE) VALUES (11,'VoIP','001260','USA','INTERNATIONAL');</v>
      </c>
    </row>
    <row r="304" spans="2:11">
      <c r="B304" s="26">
        <v>1261</v>
      </c>
      <c r="C304" s="26" t="str">
        <f t="shared" si="12"/>
        <v>001261</v>
      </c>
      <c r="D304" s="25" t="s">
        <v>3328</v>
      </c>
      <c r="E304" s="25" t="s">
        <v>3116</v>
      </c>
      <c r="F304" s="25" t="s">
        <v>3117</v>
      </c>
      <c r="G304">
        <v>11</v>
      </c>
      <c r="H304" s="25" t="s">
        <v>3118</v>
      </c>
      <c r="I304" t="str">
        <f t="shared" si="13"/>
        <v>VoIP_1261</v>
      </c>
      <c r="J304" t="str">
        <f>IF(ISNA(VLOOKUP(I304,$I$3:I303,1,0)),"","DUP!")</f>
        <v/>
      </c>
      <c r="K304" t="str">
        <f t="shared" si="14"/>
        <v>INSERT INTO ZONE_MAP (SERVICE_ID, SERVICE_NAME, CODE, NW_GROUP, ZONE) VALUES (11,'VoIP','001261','USA','INTERNATIONAL');</v>
      </c>
    </row>
    <row r="305" spans="2:11">
      <c r="B305" s="26">
        <v>1262</v>
      </c>
      <c r="C305" s="26" t="str">
        <f t="shared" si="12"/>
        <v>001262</v>
      </c>
      <c r="D305" s="25" t="s">
        <v>3328</v>
      </c>
      <c r="E305" s="25" t="s">
        <v>3116</v>
      </c>
      <c r="F305" s="25" t="s">
        <v>3117</v>
      </c>
      <c r="G305">
        <v>11</v>
      </c>
      <c r="H305" s="25" t="s">
        <v>3118</v>
      </c>
      <c r="I305" t="str">
        <f t="shared" si="13"/>
        <v>VoIP_1262</v>
      </c>
      <c r="J305" t="str">
        <f>IF(ISNA(VLOOKUP(I305,$I$3:I304,1,0)),"","DUP!")</f>
        <v/>
      </c>
      <c r="K305" t="str">
        <f t="shared" si="14"/>
        <v>INSERT INTO ZONE_MAP (SERVICE_ID, SERVICE_NAME, CODE, NW_GROUP, ZONE) VALUES (11,'VoIP','001262','USA','INTERNATIONAL');</v>
      </c>
    </row>
    <row r="306" spans="2:11">
      <c r="B306" s="26">
        <v>1263</v>
      </c>
      <c r="C306" s="26" t="str">
        <f t="shared" si="12"/>
        <v>001263</v>
      </c>
      <c r="D306" s="25" t="s">
        <v>3328</v>
      </c>
      <c r="E306" s="25" t="s">
        <v>3116</v>
      </c>
      <c r="F306" s="25" t="s">
        <v>3117</v>
      </c>
      <c r="G306">
        <v>11</v>
      </c>
      <c r="H306" s="25" t="s">
        <v>3118</v>
      </c>
      <c r="I306" t="str">
        <f t="shared" si="13"/>
        <v>VoIP_1263</v>
      </c>
      <c r="J306" t="str">
        <f>IF(ISNA(VLOOKUP(I306,$I$3:I305,1,0)),"","DUP!")</f>
        <v/>
      </c>
      <c r="K306" t="str">
        <f t="shared" si="14"/>
        <v>INSERT INTO ZONE_MAP (SERVICE_ID, SERVICE_NAME, CODE, NW_GROUP, ZONE) VALUES (11,'VoIP','001263','USA','INTERNATIONAL');</v>
      </c>
    </row>
    <row r="307" spans="2:11">
      <c r="B307" s="26">
        <v>1264</v>
      </c>
      <c r="C307" s="26" t="str">
        <f t="shared" si="12"/>
        <v>001264</v>
      </c>
      <c r="D307" s="25" t="s">
        <v>3331</v>
      </c>
      <c r="E307" s="25" t="s">
        <v>3116</v>
      </c>
      <c r="F307" s="25" t="s">
        <v>3117</v>
      </c>
      <c r="G307">
        <v>11</v>
      </c>
      <c r="H307" s="25" t="s">
        <v>3118</v>
      </c>
      <c r="I307" t="str">
        <f t="shared" si="13"/>
        <v>VoIP_1264</v>
      </c>
      <c r="J307" t="str">
        <f>IF(ISNA(VLOOKUP(I307,$I$3:I306,1,0)),"","DUP!")</f>
        <v/>
      </c>
      <c r="K307" t="str">
        <f t="shared" si="14"/>
        <v>INSERT INTO ZONE_MAP (SERVICE_ID, SERVICE_NAME, CODE, NW_GROUP, ZONE) VALUES (11,'VoIP','001264','ANGUILLA','INTERNATIONAL');</v>
      </c>
    </row>
    <row r="308" spans="2:11">
      <c r="B308" s="26">
        <v>1265</v>
      </c>
      <c r="C308" s="26" t="str">
        <f t="shared" si="12"/>
        <v>001265</v>
      </c>
      <c r="D308" s="25" t="s">
        <v>3328</v>
      </c>
      <c r="E308" s="25" t="s">
        <v>3116</v>
      </c>
      <c r="F308" s="25" t="s">
        <v>3117</v>
      </c>
      <c r="G308">
        <v>11</v>
      </c>
      <c r="H308" s="25" t="s">
        <v>3118</v>
      </c>
      <c r="I308" t="str">
        <f t="shared" si="13"/>
        <v>VoIP_1265</v>
      </c>
      <c r="J308" t="str">
        <f>IF(ISNA(VLOOKUP(I308,$I$3:I307,1,0)),"","DUP!")</f>
        <v/>
      </c>
      <c r="K308" t="str">
        <f t="shared" si="14"/>
        <v>INSERT INTO ZONE_MAP (SERVICE_ID, SERVICE_NAME, CODE, NW_GROUP, ZONE) VALUES (11,'VoIP','001265','USA','INTERNATIONAL');</v>
      </c>
    </row>
    <row r="309" spans="2:11">
      <c r="B309" s="26">
        <v>1266</v>
      </c>
      <c r="C309" s="26" t="str">
        <f t="shared" si="12"/>
        <v>001266</v>
      </c>
      <c r="D309" s="25" t="s">
        <v>3328</v>
      </c>
      <c r="E309" s="25" t="s">
        <v>3116</v>
      </c>
      <c r="F309" s="25" t="s">
        <v>3117</v>
      </c>
      <c r="G309">
        <v>11</v>
      </c>
      <c r="H309" s="25" t="s">
        <v>3118</v>
      </c>
      <c r="I309" t="str">
        <f t="shared" si="13"/>
        <v>VoIP_1266</v>
      </c>
      <c r="J309" t="str">
        <f>IF(ISNA(VLOOKUP(I309,$I$3:I308,1,0)),"","DUP!")</f>
        <v/>
      </c>
      <c r="K309" t="str">
        <f t="shared" si="14"/>
        <v>INSERT INTO ZONE_MAP (SERVICE_ID, SERVICE_NAME, CODE, NW_GROUP, ZONE) VALUES (11,'VoIP','001266','USA','INTERNATIONAL');</v>
      </c>
    </row>
    <row r="310" spans="2:11">
      <c r="B310" s="26">
        <v>1267</v>
      </c>
      <c r="C310" s="26" t="str">
        <f t="shared" si="12"/>
        <v>001267</v>
      </c>
      <c r="D310" s="25" t="s">
        <v>3328</v>
      </c>
      <c r="E310" s="25" t="s">
        <v>3116</v>
      </c>
      <c r="F310" s="25" t="s">
        <v>3117</v>
      </c>
      <c r="G310">
        <v>11</v>
      </c>
      <c r="H310" s="25" t="s">
        <v>3118</v>
      </c>
      <c r="I310" t="str">
        <f t="shared" si="13"/>
        <v>VoIP_1267</v>
      </c>
      <c r="J310" t="str">
        <f>IF(ISNA(VLOOKUP(I310,$I$3:I309,1,0)),"","DUP!")</f>
        <v/>
      </c>
      <c r="K310" t="str">
        <f t="shared" si="14"/>
        <v>INSERT INTO ZONE_MAP (SERVICE_ID, SERVICE_NAME, CODE, NW_GROUP, ZONE) VALUES (11,'VoIP','001267','USA','INTERNATIONAL');</v>
      </c>
    </row>
    <row r="311" spans="2:11">
      <c r="B311" s="26">
        <v>1268</v>
      </c>
      <c r="C311" s="26" t="str">
        <f t="shared" si="12"/>
        <v>001268</v>
      </c>
      <c r="D311" s="25" t="s">
        <v>3332</v>
      </c>
      <c r="E311" s="25" t="s">
        <v>3116</v>
      </c>
      <c r="F311" s="25" t="s">
        <v>3117</v>
      </c>
      <c r="G311">
        <v>11</v>
      </c>
      <c r="H311" s="25" t="s">
        <v>3118</v>
      </c>
      <c r="I311" t="str">
        <f t="shared" si="13"/>
        <v>VoIP_1268</v>
      </c>
      <c r="J311" t="str">
        <f>IF(ISNA(VLOOKUP(I311,$I$3:I310,1,0)),"","DUP!")</f>
        <v/>
      </c>
      <c r="K311" t="str">
        <f t="shared" si="14"/>
        <v>INSERT INTO ZONE_MAP (SERVICE_ID, SERVICE_NAME, CODE, NW_GROUP, ZONE) VALUES (11,'VoIP','001268','ANTIGUA BARBUDA','INTERNATIONAL');</v>
      </c>
    </row>
    <row r="312" spans="2:11">
      <c r="B312" s="26">
        <v>1269</v>
      </c>
      <c r="C312" s="26" t="str">
        <f t="shared" si="12"/>
        <v>001269</v>
      </c>
      <c r="D312" s="25" t="s">
        <v>3328</v>
      </c>
      <c r="E312" s="25" t="s">
        <v>3116</v>
      </c>
      <c r="F312" s="25" t="s">
        <v>3117</v>
      </c>
      <c r="G312">
        <v>11</v>
      </c>
      <c r="H312" s="25" t="s">
        <v>3118</v>
      </c>
      <c r="I312" t="str">
        <f t="shared" si="13"/>
        <v>VoIP_1269</v>
      </c>
      <c r="J312" t="str">
        <f>IF(ISNA(VLOOKUP(I312,$I$3:I311,1,0)),"","DUP!")</f>
        <v/>
      </c>
      <c r="K312" t="str">
        <f t="shared" si="14"/>
        <v>INSERT INTO ZONE_MAP (SERVICE_ID, SERVICE_NAME, CODE, NW_GROUP, ZONE) VALUES (11,'VoIP','001269','USA','INTERNATIONAL');</v>
      </c>
    </row>
    <row r="313" spans="2:11">
      <c r="B313" s="26">
        <v>1270</v>
      </c>
      <c r="C313" s="26" t="str">
        <f t="shared" si="12"/>
        <v>001270</v>
      </c>
      <c r="D313" s="25" t="s">
        <v>3328</v>
      </c>
      <c r="E313" s="25" t="s">
        <v>3116</v>
      </c>
      <c r="F313" s="25" t="s">
        <v>3117</v>
      </c>
      <c r="G313">
        <v>11</v>
      </c>
      <c r="H313" s="25" t="s">
        <v>3118</v>
      </c>
      <c r="I313" t="str">
        <f t="shared" si="13"/>
        <v>VoIP_1270</v>
      </c>
      <c r="J313" t="str">
        <f>IF(ISNA(VLOOKUP(I313,$I$3:I312,1,0)),"","DUP!")</f>
        <v/>
      </c>
      <c r="K313" t="str">
        <f t="shared" si="14"/>
        <v>INSERT INTO ZONE_MAP (SERVICE_ID, SERVICE_NAME, CODE, NW_GROUP, ZONE) VALUES (11,'VoIP','001270','USA','INTERNATIONAL');</v>
      </c>
    </row>
    <row r="314" spans="2:11">
      <c r="B314" s="26">
        <v>1271</v>
      </c>
      <c r="C314" s="26" t="str">
        <f t="shared" si="12"/>
        <v>001271</v>
      </c>
      <c r="D314" s="25" t="s">
        <v>3328</v>
      </c>
      <c r="E314" s="25" t="s">
        <v>3116</v>
      </c>
      <c r="F314" s="25" t="s">
        <v>3117</v>
      </c>
      <c r="G314">
        <v>11</v>
      </c>
      <c r="H314" s="25" t="s">
        <v>3118</v>
      </c>
      <c r="I314" t="str">
        <f t="shared" si="13"/>
        <v>VoIP_1271</v>
      </c>
      <c r="J314" t="str">
        <f>IF(ISNA(VLOOKUP(I314,$I$3:I313,1,0)),"","DUP!")</f>
        <v/>
      </c>
      <c r="K314" t="str">
        <f t="shared" si="14"/>
        <v>INSERT INTO ZONE_MAP (SERVICE_ID, SERVICE_NAME, CODE, NW_GROUP, ZONE) VALUES (11,'VoIP','001271','USA','INTERNATIONAL');</v>
      </c>
    </row>
    <row r="315" spans="2:11">
      <c r="B315" s="26">
        <v>1272</v>
      </c>
      <c r="C315" s="26" t="str">
        <f t="shared" si="12"/>
        <v>001272</v>
      </c>
      <c r="D315" s="25" t="s">
        <v>3328</v>
      </c>
      <c r="E315" s="25" t="s">
        <v>3116</v>
      </c>
      <c r="F315" s="25" t="s">
        <v>3117</v>
      </c>
      <c r="G315">
        <v>11</v>
      </c>
      <c r="H315" s="25" t="s">
        <v>3118</v>
      </c>
      <c r="I315" t="str">
        <f t="shared" si="13"/>
        <v>VoIP_1272</v>
      </c>
      <c r="J315" t="str">
        <f>IF(ISNA(VLOOKUP(I315,$I$3:I314,1,0)),"","DUP!")</f>
        <v/>
      </c>
      <c r="K315" t="str">
        <f t="shared" si="14"/>
        <v>INSERT INTO ZONE_MAP (SERVICE_ID, SERVICE_NAME, CODE, NW_GROUP, ZONE) VALUES (11,'VoIP','001272','USA','INTERNATIONAL');</v>
      </c>
    </row>
    <row r="316" spans="2:11">
      <c r="B316" s="26">
        <v>1273</v>
      </c>
      <c r="C316" s="26" t="str">
        <f t="shared" si="12"/>
        <v>001273</v>
      </c>
      <c r="D316" s="25" t="s">
        <v>3328</v>
      </c>
      <c r="E316" s="25" t="s">
        <v>3116</v>
      </c>
      <c r="F316" s="25" t="s">
        <v>3117</v>
      </c>
      <c r="G316">
        <v>11</v>
      </c>
      <c r="H316" s="25" t="s">
        <v>3118</v>
      </c>
      <c r="I316" t="str">
        <f t="shared" si="13"/>
        <v>VoIP_1273</v>
      </c>
      <c r="J316" t="str">
        <f>IF(ISNA(VLOOKUP(I316,$I$3:I315,1,0)),"","DUP!")</f>
        <v/>
      </c>
      <c r="K316" t="str">
        <f t="shared" si="14"/>
        <v>INSERT INTO ZONE_MAP (SERVICE_ID, SERVICE_NAME, CODE, NW_GROUP, ZONE) VALUES (11,'VoIP','001273','USA','INTERNATIONAL');</v>
      </c>
    </row>
    <row r="317" spans="2:11">
      <c r="B317" s="26">
        <v>1274</v>
      </c>
      <c r="C317" s="26" t="str">
        <f t="shared" si="12"/>
        <v>001274</v>
      </c>
      <c r="D317" s="25" t="s">
        <v>3328</v>
      </c>
      <c r="E317" s="25" t="s">
        <v>3116</v>
      </c>
      <c r="F317" s="25" t="s">
        <v>3117</v>
      </c>
      <c r="G317">
        <v>11</v>
      </c>
      <c r="H317" s="25" t="s">
        <v>3118</v>
      </c>
      <c r="I317" t="str">
        <f t="shared" si="13"/>
        <v>VoIP_1274</v>
      </c>
      <c r="J317" t="str">
        <f>IF(ISNA(VLOOKUP(I317,$I$3:I316,1,0)),"","DUP!")</f>
        <v/>
      </c>
      <c r="K317" t="str">
        <f t="shared" si="14"/>
        <v>INSERT INTO ZONE_MAP (SERVICE_ID, SERVICE_NAME, CODE, NW_GROUP, ZONE) VALUES (11,'VoIP','001274','USA','INTERNATIONAL');</v>
      </c>
    </row>
    <row r="318" spans="2:11">
      <c r="B318" s="26">
        <v>1275</v>
      </c>
      <c r="C318" s="26" t="str">
        <f t="shared" si="12"/>
        <v>001275</v>
      </c>
      <c r="D318" s="25" t="s">
        <v>3328</v>
      </c>
      <c r="E318" s="25" t="s">
        <v>3116</v>
      </c>
      <c r="F318" s="25" t="s">
        <v>3117</v>
      </c>
      <c r="G318">
        <v>11</v>
      </c>
      <c r="H318" s="25" t="s">
        <v>3118</v>
      </c>
      <c r="I318" t="str">
        <f t="shared" si="13"/>
        <v>VoIP_1275</v>
      </c>
      <c r="J318" t="str">
        <f>IF(ISNA(VLOOKUP(I318,$I$3:I317,1,0)),"","DUP!")</f>
        <v/>
      </c>
      <c r="K318" t="str">
        <f t="shared" si="14"/>
        <v>INSERT INTO ZONE_MAP (SERVICE_ID, SERVICE_NAME, CODE, NW_GROUP, ZONE) VALUES (11,'VoIP','001275','USA','INTERNATIONAL');</v>
      </c>
    </row>
    <row r="319" spans="2:11">
      <c r="B319" s="26">
        <v>1276</v>
      </c>
      <c r="C319" s="26" t="str">
        <f t="shared" si="12"/>
        <v>001276</v>
      </c>
      <c r="D319" s="25" t="s">
        <v>3328</v>
      </c>
      <c r="E319" s="25" t="s">
        <v>3116</v>
      </c>
      <c r="F319" s="25" t="s">
        <v>3117</v>
      </c>
      <c r="G319">
        <v>11</v>
      </c>
      <c r="H319" s="25" t="s">
        <v>3118</v>
      </c>
      <c r="I319" t="str">
        <f t="shared" si="13"/>
        <v>VoIP_1276</v>
      </c>
      <c r="J319" t="str">
        <f>IF(ISNA(VLOOKUP(I319,$I$3:I318,1,0)),"","DUP!")</f>
        <v/>
      </c>
      <c r="K319" t="str">
        <f t="shared" si="14"/>
        <v>INSERT INTO ZONE_MAP (SERVICE_ID, SERVICE_NAME, CODE, NW_GROUP, ZONE) VALUES (11,'VoIP','001276','USA','INTERNATIONAL');</v>
      </c>
    </row>
    <row r="320" spans="2:11">
      <c r="B320" s="26">
        <v>1277</v>
      </c>
      <c r="C320" s="26" t="str">
        <f t="shared" si="12"/>
        <v>001277</v>
      </c>
      <c r="D320" s="25" t="s">
        <v>3328</v>
      </c>
      <c r="E320" s="25" t="s">
        <v>3116</v>
      </c>
      <c r="F320" s="25" t="s">
        <v>3117</v>
      </c>
      <c r="G320">
        <v>11</v>
      </c>
      <c r="H320" s="25" t="s">
        <v>3118</v>
      </c>
      <c r="I320" t="str">
        <f t="shared" si="13"/>
        <v>VoIP_1277</v>
      </c>
      <c r="J320" t="str">
        <f>IF(ISNA(VLOOKUP(I320,$I$3:I319,1,0)),"","DUP!")</f>
        <v/>
      </c>
      <c r="K320" t="str">
        <f t="shared" si="14"/>
        <v>INSERT INTO ZONE_MAP (SERVICE_ID, SERVICE_NAME, CODE, NW_GROUP, ZONE) VALUES (11,'VoIP','001277','USA','INTERNATIONAL');</v>
      </c>
    </row>
    <row r="321" spans="2:11">
      <c r="B321" s="26">
        <v>1278</v>
      </c>
      <c r="C321" s="26" t="str">
        <f t="shared" si="12"/>
        <v>001278</v>
      </c>
      <c r="D321" s="25" t="s">
        <v>3328</v>
      </c>
      <c r="E321" s="25" t="s">
        <v>3116</v>
      </c>
      <c r="F321" s="25" t="s">
        <v>3117</v>
      </c>
      <c r="G321">
        <v>11</v>
      </c>
      <c r="H321" s="25" t="s">
        <v>3118</v>
      </c>
      <c r="I321" t="str">
        <f t="shared" si="13"/>
        <v>VoIP_1278</v>
      </c>
      <c r="J321" t="str">
        <f>IF(ISNA(VLOOKUP(I321,$I$3:I320,1,0)),"","DUP!")</f>
        <v/>
      </c>
      <c r="K321" t="str">
        <f t="shared" si="14"/>
        <v>INSERT INTO ZONE_MAP (SERVICE_ID, SERVICE_NAME, CODE, NW_GROUP, ZONE) VALUES (11,'VoIP','001278','USA','INTERNATIONAL');</v>
      </c>
    </row>
    <row r="322" spans="2:11">
      <c r="B322" s="26">
        <v>1279</v>
      </c>
      <c r="C322" s="26" t="str">
        <f t="shared" si="12"/>
        <v>001279</v>
      </c>
      <c r="D322" s="25" t="s">
        <v>3328</v>
      </c>
      <c r="E322" s="25" t="s">
        <v>3116</v>
      </c>
      <c r="F322" s="25" t="s">
        <v>3117</v>
      </c>
      <c r="G322">
        <v>11</v>
      </c>
      <c r="H322" s="25" t="s">
        <v>3118</v>
      </c>
      <c r="I322" t="str">
        <f t="shared" si="13"/>
        <v>VoIP_1279</v>
      </c>
      <c r="J322" t="str">
        <f>IF(ISNA(VLOOKUP(I322,$I$3:I321,1,0)),"","DUP!")</f>
        <v/>
      </c>
      <c r="K322" t="str">
        <f t="shared" si="14"/>
        <v>INSERT INTO ZONE_MAP (SERVICE_ID, SERVICE_NAME, CODE, NW_GROUP, ZONE) VALUES (11,'VoIP','001279','USA','INTERNATIONAL');</v>
      </c>
    </row>
    <row r="323" spans="2:11">
      <c r="B323" s="26">
        <v>1280</v>
      </c>
      <c r="C323" s="26" t="str">
        <f t="shared" si="12"/>
        <v>001280</v>
      </c>
      <c r="D323" s="25" t="s">
        <v>3328</v>
      </c>
      <c r="E323" s="25" t="s">
        <v>3116</v>
      </c>
      <c r="F323" s="25" t="s">
        <v>3117</v>
      </c>
      <c r="G323">
        <v>11</v>
      </c>
      <c r="H323" s="25" t="s">
        <v>3118</v>
      </c>
      <c r="I323" t="str">
        <f t="shared" si="13"/>
        <v>VoIP_1280</v>
      </c>
      <c r="J323" t="str">
        <f>IF(ISNA(VLOOKUP(I323,$I$3:I322,1,0)),"","DUP!")</f>
        <v/>
      </c>
      <c r="K323" t="str">
        <f t="shared" si="14"/>
        <v>INSERT INTO ZONE_MAP (SERVICE_ID, SERVICE_NAME, CODE, NW_GROUP, ZONE) VALUES (11,'VoIP','001280','USA','INTERNATIONAL');</v>
      </c>
    </row>
    <row r="324" spans="2:11">
      <c r="B324" s="26">
        <v>1281</v>
      </c>
      <c r="C324" s="26" t="str">
        <f t="shared" ref="C324:C387" si="15">"00"&amp;B324</f>
        <v>001281</v>
      </c>
      <c r="D324" s="25" t="s">
        <v>3328</v>
      </c>
      <c r="E324" s="25" t="s">
        <v>3116</v>
      </c>
      <c r="F324" s="25" t="s">
        <v>3117</v>
      </c>
      <c r="G324">
        <v>11</v>
      </c>
      <c r="H324" s="25" t="s">
        <v>3118</v>
      </c>
      <c r="I324" t="str">
        <f t="shared" ref="I324:I387" si="16">H324&amp;"_"&amp;B324</f>
        <v>VoIP_1281</v>
      </c>
      <c r="J324" t="str">
        <f>IF(ISNA(VLOOKUP(I324,$I$3:I323,1,0)),"","DUP!")</f>
        <v/>
      </c>
      <c r="K324" t="str">
        <f t="shared" ref="K324:K387" si="17">IF(J324="DUP!","","INSERT INTO ZONE_MAP (SERVICE_ID, SERVICE_NAME, CODE, NW_GROUP, ZONE) VALUES ("&amp;G324&amp;",'"&amp;H324&amp;"','"&amp;C324&amp;"','"&amp;D324&amp;"','INTERNATIONAL');")</f>
        <v>INSERT INTO ZONE_MAP (SERVICE_ID, SERVICE_NAME, CODE, NW_GROUP, ZONE) VALUES (11,'VoIP','001281','USA','INTERNATIONAL');</v>
      </c>
    </row>
    <row r="325" spans="2:11">
      <c r="B325" s="26">
        <v>1282</v>
      </c>
      <c r="C325" s="26" t="str">
        <f t="shared" si="15"/>
        <v>001282</v>
      </c>
      <c r="D325" s="25" t="s">
        <v>3328</v>
      </c>
      <c r="E325" s="25" t="s">
        <v>3116</v>
      </c>
      <c r="F325" s="25" t="s">
        <v>3117</v>
      </c>
      <c r="G325">
        <v>11</v>
      </c>
      <c r="H325" s="25" t="s">
        <v>3118</v>
      </c>
      <c r="I325" t="str">
        <f t="shared" si="16"/>
        <v>VoIP_1282</v>
      </c>
      <c r="J325" t="str">
        <f>IF(ISNA(VLOOKUP(I325,$I$3:I324,1,0)),"","DUP!")</f>
        <v/>
      </c>
      <c r="K325" t="str">
        <f t="shared" si="17"/>
        <v>INSERT INTO ZONE_MAP (SERVICE_ID, SERVICE_NAME, CODE, NW_GROUP, ZONE) VALUES (11,'VoIP','001282','USA','INTERNATIONAL');</v>
      </c>
    </row>
    <row r="326" spans="2:11">
      <c r="B326" s="26">
        <v>1283</v>
      </c>
      <c r="C326" s="26" t="str">
        <f t="shared" si="15"/>
        <v>001283</v>
      </c>
      <c r="D326" s="25" t="s">
        <v>3328</v>
      </c>
      <c r="E326" s="25" t="s">
        <v>3116</v>
      </c>
      <c r="F326" s="25" t="s">
        <v>3117</v>
      </c>
      <c r="G326">
        <v>11</v>
      </c>
      <c r="H326" s="25" t="s">
        <v>3118</v>
      </c>
      <c r="I326" t="str">
        <f t="shared" si="16"/>
        <v>VoIP_1283</v>
      </c>
      <c r="J326" t="str">
        <f>IF(ISNA(VLOOKUP(I326,$I$3:I325,1,0)),"","DUP!")</f>
        <v/>
      </c>
      <c r="K326" t="str">
        <f t="shared" si="17"/>
        <v>INSERT INTO ZONE_MAP (SERVICE_ID, SERVICE_NAME, CODE, NW_GROUP, ZONE) VALUES (11,'VoIP','001283','USA','INTERNATIONAL');</v>
      </c>
    </row>
    <row r="327" spans="2:11">
      <c r="B327" s="26">
        <v>1284</v>
      </c>
      <c r="C327" s="26" t="str">
        <f t="shared" si="15"/>
        <v>001284</v>
      </c>
      <c r="D327" s="25" t="s">
        <v>3333</v>
      </c>
      <c r="E327" s="25" t="s">
        <v>3116</v>
      </c>
      <c r="F327" s="25" t="s">
        <v>3117</v>
      </c>
      <c r="G327">
        <v>11</v>
      </c>
      <c r="H327" s="25" t="s">
        <v>3118</v>
      </c>
      <c r="I327" t="str">
        <f t="shared" si="16"/>
        <v>VoIP_1284</v>
      </c>
      <c r="J327" t="str">
        <f>IF(ISNA(VLOOKUP(I327,$I$3:I326,1,0)),"","DUP!")</f>
        <v/>
      </c>
      <c r="K327" t="str">
        <f t="shared" si="17"/>
        <v>INSERT INTO ZONE_MAP (SERVICE_ID, SERVICE_NAME, CODE, NW_GROUP, ZONE) VALUES (11,'VoIP','001284','BRITISH VIRGIN ISL.','INTERNATIONAL');</v>
      </c>
    </row>
    <row r="328" spans="2:11">
      <c r="B328" s="26">
        <v>1285</v>
      </c>
      <c r="C328" s="26" t="str">
        <f t="shared" si="15"/>
        <v>001285</v>
      </c>
      <c r="D328" s="25" t="s">
        <v>3328</v>
      </c>
      <c r="E328" s="25" t="s">
        <v>3116</v>
      </c>
      <c r="F328" s="25" t="s">
        <v>3117</v>
      </c>
      <c r="G328">
        <v>11</v>
      </c>
      <c r="H328" s="25" t="s">
        <v>3118</v>
      </c>
      <c r="I328" t="str">
        <f t="shared" si="16"/>
        <v>VoIP_1285</v>
      </c>
      <c r="J328" t="str">
        <f>IF(ISNA(VLOOKUP(I328,$I$3:I327,1,0)),"","DUP!")</f>
        <v/>
      </c>
      <c r="K328" t="str">
        <f t="shared" si="17"/>
        <v>INSERT INTO ZONE_MAP (SERVICE_ID, SERVICE_NAME, CODE, NW_GROUP, ZONE) VALUES (11,'VoIP','001285','USA','INTERNATIONAL');</v>
      </c>
    </row>
    <row r="329" spans="2:11">
      <c r="B329" s="26">
        <v>1286</v>
      </c>
      <c r="C329" s="26" t="str">
        <f t="shared" si="15"/>
        <v>001286</v>
      </c>
      <c r="D329" s="25" t="s">
        <v>3328</v>
      </c>
      <c r="E329" s="25" t="s">
        <v>3116</v>
      </c>
      <c r="F329" s="25" t="s">
        <v>3117</v>
      </c>
      <c r="G329">
        <v>11</v>
      </c>
      <c r="H329" s="25" t="s">
        <v>3118</v>
      </c>
      <c r="I329" t="str">
        <f t="shared" si="16"/>
        <v>VoIP_1286</v>
      </c>
      <c r="J329" t="str">
        <f>IF(ISNA(VLOOKUP(I329,$I$3:I328,1,0)),"","DUP!")</f>
        <v/>
      </c>
      <c r="K329" t="str">
        <f t="shared" si="17"/>
        <v>INSERT INTO ZONE_MAP (SERVICE_ID, SERVICE_NAME, CODE, NW_GROUP, ZONE) VALUES (11,'VoIP','001286','USA','INTERNATIONAL');</v>
      </c>
    </row>
    <row r="330" spans="2:11">
      <c r="B330" s="26">
        <v>1287</v>
      </c>
      <c r="C330" s="26" t="str">
        <f t="shared" si="15"/>
        <v>001287</v>
      </c>
      <c r="D330" s="25" t="s">
        <v>3328</v>
      </c>
      <c r="E330" s="25" t="s">
        <v>3116</v>
      </c>
      <c r="F330" s="25" t="s">
        <v>3117</v>
      </c>
      <c r="G330">
        <v>11</v>
      </c>
      <c r="H330" s="25" t="s">
        <v>3118</v>
      </c>
      <c r="I330" t="str">
        <f t="shared" si="16"/>
        <v>VoIP_1287</v>
      </c>
      <c r="J330" t="str">
        <f>IF(ISNA(VLOOKUP(I330,$I$3:I329,1,0)),"","DUP!")</f>
        <v/>
      </c>
      <c r="K330" t="str">
        <f t="shared" si="17"/>
        <v>INSERT INTO ZONE_MAP (SERVICE_ID, SERVICE_NAME, CODE, NW_GROUP, ZONE) VALUES (11,'VoIP','001287','USA','INTERNATIONAL');</v>
      </c>
    </row>
    <row r="331" spans="2:11">
      <c r="B331" s="26">
        <v>1288</v>
      </c>
      <c r="C331" s="26" t="str">
        <f t="shared" si="15"/>
        <v>001288</v>
      </c>
      <c r="D331" s="25" t="s">
        <v>3328</v>
      </c>
      <c r="E331" s="25" t="s">
        <v>3116</v>
      </c>
      <c r="F331" s="25" t="s">
        <v>3117</v>
      </c>
      <c r="G331">
        <v>11</v>
      </c>
      <c r="H331" s="25" t="s">
        <v>3118</v>
      </c>
      <c r="I331" t="str">
        <f t="shared" si="16"/>
        <v>VoIP_1288</v>
      </c>
      <c r="J331" t="str">
        <f>IF(ISNA(VLOOKUP(I331,$I$3:I330,1,0)),"","DUP!")</f>
        <v/>
      </c>
      <c r="K331" t="str">
        <f t="shared" si="17"/>
        <v>INSERT INTO ZONE_MAP (SERVICE_ID, SERVICE_NAME, CODE, NW_GROUP, ZONE) VALUES (11,'VoIP','001288','USA','INTERNATIONAL');</v>
      </c>
    </row>
    <row r="332" spans="2:11">
      <c r="B332" s="26">
        <v>1289</v>
      </c>
      <c r="C332" s="26" t="str">
        <f t="shared" si="15"/>
        <v>001289</v>
      </c>
      <c r="D332" s="25" t="s">
        <v>3327</v>
      </c>
      <c r="E332" s="25" t="s">
        <v>3116</v>
      </c>
      <c r="F332" s="25" t="s">
        <v>3117</v>
      </c>
      <c r="G332">
        <v>11</v>
      </c>
      <c r="H332" s="25" t="s">
        <v>3118</v>
      </c>
      <c r="I332" t="str">
        <f t="shared" si="16"/>
        <v>VoIP_1289</v>
      </c>
      <c r="J332" t="str">
        <f>IF(ISNA(VLOOKUP(I332,$I$3:I331,1,0)),"","DUP!")</f>
        <v/>
      </c>
      <c r="K332" t="str">
        <f t="shared" si="17"/>
        <v>INSERT INTO ZONE_MAP (SERVICE_ID, SERVICE_NAME, CODE, NW_GROUP, ZONE) VALUES (11,'VoIP','001289','CANADA','INTERNATIONAL');</v>
      </c>
    </row>
    <row r="333" spans="2:11">
      <c r="B333" s="26">
        <v>1290</v>
      </c>
      <c r="C333" s="26" t="str">
        <f t="shared" si="15"/>
        <v>001290</v>
      </c>
      <c r="D333" s="25" t="s">
        <v>3328</v>
      </c>
      <c r="E333" s="25" t="s">
        <v>3116</v>
      </c>
      <c r="F333" s="25" t="s">
        <v>3117</v>
      </c>
      <c r="G333">
        <v>11</v>
      </c>
      <c r="H333" s="25" t="s">
        <v>3118</v>
      </c>
      <c r="I333" t="str">
        <f t="shared" si="16"/>
        <v>VoIP_1290</v>
      </c>
      <c r="J333" t="str">
        <f>IF(ISNA(VLOOKUP(I333,$I$3:I332,1,0)),"","DUP!")</f>
        <v/>
      </c>
      <c r="K333" t="str">
        <f t="shared" si="17"/>
        <v>INSERT INTO ZONE_MAP (SERVICE_ID, SERVICE_NAME, CODE, NW_GROUP, ZONE) VALUES (11,'VoIP','001290','USA','INTERNATIONAL');</v>
      </c>
    </row>
    <row r="334" spans="2:11">
      <c r="B334" s="26">
        <v>1291</v>
      </c>
      <c r="C334" s="26" t="str">
        <f t="shared" si="15"/>
        <v>001291</v>
      </c>
      <c r="D334" s="25" t="s">
        <v>3328</v>
      </c>
      <c r="E334" s="25" t="s">
        <v>3116</v>
      </c>
      <c r="F334" s="25" t="s">
        <v>3117</v>
      </c>
      <c r="G334">
        <v>11</v>
      </c>
      <c r="H334" s="25" t="s">
        <v>3118</v>
      </c>
      <c r="I334" t="str">
        <f t="shared" si="16"/>
        <v>VoIP_1291</v>
      </c>
      <c r="J334" t="str">
        <f>IF(ISNA(VLOOKUP(I334,$I$3:I333,1,0)),"","DUP!")</f>
        <v/>
      </c>
      <c r="K334" t="str">
        <f t="shared" si="17"/>
        <v>INSERT INTO ZONE_MAP (SERVICE_ID, SERVICE_NAME, CODE, NW_GROUP, ZONE) VALUES (11,'VoIP','001291','USA','INTERNATIONAL');</v>
      </c>
    </row>
    <row r="335" spans="2:11">
      <c r="B335" s="26">
        <v>1292</v>
      </c>
      <c r="C335" s="26" t="str">
        <f t="shared" si="15"/>
        <v>001292</v>
      </c>
      <c r="D335" s="25" t="s">
        <v>3328</v>
      </c>
      <c r="E335" s="25" t="s">
        <v>3116</v>
      </c>
      <c r="F335" s="25" t="s">
        <v>3117</v>
      </c>
      <c r="G335">
        <v>11</v>
      </c>
      <c r="H335" s="25" t="s">
        <v>3118</v>
      </c>
      <c r="I335" t="str">
        <f t="shared" si="16"/>
        <v>VoIP_1292</v>
      </c>
      <c r="J335" t="str">
        <f>IF(ISNA(VLOOKUP(I335,$I$3:I334,1,0)),"","DUP!")</f>
        <v/>
      </c>
      <c r="K335" t="str">
        <f t="shared" si="17"/>
        <v>INSERT INTO ZONE_MAP (SERVICE_ID, SERVICE_NAME, CODE, NW_GROUP, ZONE) VALUES (11,'VoIP','001292','USA','INTERNATIONAL');</v>
      </c>
    </row>
    <row r="336" spans="2:11">
      <c r="B336" s="26">
        <v>1293</v>
      </c>
      <c r="C336" s="26" t="str">
        <f t="shared" si="15"/>
        <v>001293</v>
      </c>
      <c r="D336" s="25" t="s">
        <v>3328</v>
      </c>
      <c r="E336" s="25" t="s">
        <v>3116</v>
      </c>
      <c r="F336" s="25" t="s">
        <v>3117</v>
      </c>
      <c r="G336">
        <v>11</v>
      </c>
      <c r="H336" s="25" t="s">
        <v>3118</v>
      </c>
      <c r="I336" t="str">
        <f t="shared" si="16"/>
        <v>VoIP_1293</v>
      </c>
      <c r="J336" t="str">
        <f>IF(ISNA(VLOOKUP(I336,$I$3:I335,1,0)),"","DUP!")</f>
        <v/>
      </c>
      <c r="K336" t="str">
        <f t="shared" si="17"/>
        <v>INSERT INTO ZONE_MAP (SERVICE_ID, SERVICE_NAME, CODE, NW_GROUP, ZONE) VALUES (11,'VoIP','001293','USA','INTERNATIONAL');</v>
      </c>
    </row>
    <row r="337" spans="2:11">
      <c r="B337" s="26">
        <v>1294</v>
      </c>
      <c r="C337" s="26" t="str">
        <f t="shared" si="15"/>
        <v>001294</v>
      </c>
      <c r="D337" s="25" t="s">
        <v>3328</v>
      </c>
      <c r="E337" s="25" t="s">
        <v>3116</v>
      </c>
      <c r="F337" s="25" t="s">
        <v>3117</v>
      </c>
      <c r="G337">
        <v>11</v>
      </c>
      <c r="H337" s="25" t="s">
        <v>3118</v>
      </c>
      <c r="I337" t="str">
        <f t="shared" si="16"/>
        <v>VoIP_1294</v>
      </c>
      <c r="J337" t="str">
        <f>IF(ISNA(VLOOKUP(I337,$I$3:I336,1,0)),"","DUP!")</f>
        <v/>
      </c>
      <c r="K337" t="str">
        <f t="shared" si="17"/>
        <v>INSERT INTO ZONE_MAP (SERVICE_ID, SERVICE_NAME, CODE, NW_GROUP, ZONE) VALUES (11,'VoIP','001294','USA','INTERNATIONAL');</v>
      </c>
    </row>
    <row r="338" spans="2:11">
      <c r="B338" s="26">
        <v>1295</v>
      </c>
      <c r="C338" s="26" t="str">
        <f t="shared" si="15"/>
        <v>001295</v>
      </c>
      <c r="D338" s="25" t="s">
        <v>3328</v>
      </c>
      <c r="E338" s="25" t="s">
        <v>3116</v>
      </c>
      <c r="F338" s="25" t="s">
        <v>3117</v>
      </c>
      <c r="G338">
        <v>11</v>
      </c>
      <c r="H338" s="25" t="s">
        <v>3118</v>
      </c>
      <c r="I338" t="str">
        <f t="shared" si="16"/>
        <v>VoIP_1295</v>
      </c>
      <c r="J338" t="str">
        <f>IF(ISNA(VLOOKUP(I338,$I$3:I337,1,0)),"","DUP!")</f>
        <v/>
      </c>
      <c r="K338" t="str">
        <f t="shared" si="17"/>
        <v>INSERT INTO ZONE_MAP (SERVICE_ID, SERVICE_NAME, CODE, NW_GROUP, ZONE) VALUES (11,'VoIP','001295','USA','INTERNATIONAL');</v>
      </c>
    </row>
    <row r="339" spans="2:11">
      <c r="B339" s="26">
        <v>1296</v>
      </c>
      <c r="C339" s="26" t="str">
        <f t="shared" si="15"/>
        <v>001296</v>
      </c>
      <c r="D339" s="25" t="s">
        <v>3328</v>
      </c>
      <c r="E339" s="25" t="s">
        <v>3116</v>
      </c>
      <c r="F339" s="25" t="s">
        <v>3117</v>
      </c>
      <c r="G339">
        <v>11</v>
      </c>
      <c r="H339" s="25" t="s">
        <v>3118</v>
      </c>
      <c r="I339" t="str">
        <f t="shared" si="16"/>
        <v>VoIP_1296</v>
      </c>
      <c r="J339" t="str">
        <f>IF(ISNA(VLOOKUP(I339,$I$3:I338,1,0)),"","DUP!")</f>
        <v/>
      </c>
      <c r="K339" t="str">
        <f t="shared" si="17"/>
        <v>INSERT INTO ZONE_MAP (SERVICE_ID, SERVICE_NAME, CODE, NW_GROUP, ZONE) VALUES (11,'VoIP','001296','USA','INTERNATIONAL');</v>
      </c>
    </row>
    <row r="340" spans="2:11">
      <c r="B340" s="26">
        <v>1297</v>
      </c>
      <c r="C340" s="26" t="str">
        <f t="shared" si="15"/>
        <v>001297</v>
      </c>
      <c r="D340" s="25" t="s">
        <v>3328</v>
      </c>
      <c r="E340" s="25" t="s">
        <v>3116</v>
      </c>
      <c r="F340" s="25" t="s">
        <v>3117</v>
      </c>
      <c r="G340">
        <v>11</v>
      </c>
      <c r="H340" s="25" t="s">
        <v>3118</v>
      </c>
      <c r="I340" t="str">
        <f t="shared" si="16"/>
        <v>VoIP_1297</v>
      </c>
      <c r="J340" t="str">
        <f>IF(ISNA(VLOOKUP(I340,$I$3:I339,1,0)),"","DUP!")</f>
        <v/>
      </c>
      <c r="K340" t="str">
        <f t="shared" si="17"/>
        <v>INSERT INTO ZONE_MAP (SERVICE_ID, SERVICE_NAME, CODE, NW_GROUP, ZONE) VALUES (11,'VoIP','001297','USA','INTERNATIONAL');</v>
      </c>
    </row>
    <row r="341" spans="2:11">
      <c r="B341" s="26">
        <v>1298</v>
      </c>
      <c r="C341" s="26" t="str">
        <f t="shared" si="15"/>
        <v>001298</v>
      </c>
      <c r="D341" s="25" t="s">
        <v>3328</v>
      </c>
      <c r="E341" s="25" t="s">
        <v>3116</v>
      </c>
      <c r="F341" s="25" t="s">
        <v>3117</v>
      </c>
      <c r="G341">
        <v>11</v>
      </c>
      <c r="H341" s="25" t="s">
        <v>3118</v>
      </c>
      <c r="I341" t="str">
        <f t="shared" si="16"/>
        <v>VoIP_1298</v>
      </c>
      <c r="J341" t="str">
        <f>IF(ISNA(VLOOKUP(I341,$I$3:I340,1,0)),"","DUP!")</f>
        <v/>
      </c>
      <c r="K341" t="str">
        <f t="shared" si="17"/>
        <v>INSERT INTO ZONE_MAP (SERVICE_ID, SERVICE_NAME, CODE, NW_GROUP, ZONE) VALUES (11,'VoIP','001298','USA','INTERNATIONAL');</v>
      </c>
    </row>
    <row r="342" spans="2:11">
      <c r="B342" s="26">
        <v>1299</v>
      </c>
      <c r="C342" s="26" t="str">
        <f t="shared" si="15"/>
        <v>001299</v>
      </c>
      <c r="D342" s="25" t="s">
        <v>3328</v>
      </c>
      <c r="E342" s="25" t="s">
        <v>3116</v>
      </c>
      <c r="F342" s="25" t="s">
        <v>3117</v>
      </c>
      <c r="G342">
        <v>11</v>
      </c>
      <c r="H342" s="25" t="s">
        <v>3118</v>
      </c>
      <c r="I342" t="str">
        <f t="shared" si="16"/>
        <v>VoIP_1299</v>
      </c>
      <c r="J342" t="str">
        <f>IF(ISNA(VLOOKUP(I342,$I$3:I341,1,0)),"","DUP!")</f>
        <v/>
      </c>
      <c r="K342" t="str">
        <f t="shared" si="17"/>
        <v>INSERT INTO ZONE_MAP (SERVICE_ID, SERVICE_NAME, CODE, NW_GROUP, ZONE) VALUES (11,'VoIP','001299','USA','INTERNATIONAL');</v>
      </c>
    </row>
    <row r="343" spans="2:11">
      <c r="B343" s="26">
        <v>1300</v>
      </c>
      <c r="C343" s="26" t="str">
        <f t="shared" si="15"/>
        <v>001300</v>
      </c>
      <c r="D343" s="25" t="s">
        <v>3328</v>
      </c>
      <c r="E343" s="25" t="s">
        <v>3116</v>
      </c>
      <c r="F343" s="25" t="s">
        <v>3117</v>
      </c>
      <c r="G343">
        <v>11</v>
      </c>
      <c r="H343" s="25" t="s">
        <v>3118</v>
      </c>
      <c r="I343" t="str">
        <f t="shared" si="16"/>
        <v>VoIP_1300</v>
      </c>
      <c r="J343" t="str">
        <f>IF(ISNA(VLOOKUP(I343,$I$3:I342,1,0)),"","DUP!")</f>
        <v/>
      </c>
      <c r="K343" t="str">
        <f t="shared" si="17"/>
        <v>INSERT INTO ZONE_MAP (SERVICE_ID, SERVICE_NAME, CODE, NW_GROUP, ZONE) VALUES (11,'VoIP','001300','USA','INTERNATIONAL');</v>
      </c>
    </row>
    <row r="344" spans="2:11">
      <c r="B344" s="26">
        <v>1301</v>
      </c>
      <c r="C344" s="26" t="str">
        <f t="shared" si="15"/>
        <v>001301</v>
      </c>
      <c r="D344" s="25" t="s">
        <v>3328</v>
      </c>
      <c r="E344" s="25" t="s">
        <v>3116</v>
      </c>
      <c r="F344" s="25" t="s">
        <v>3117</v>
      </c>
      <c r="G344">
        <v>11</v>
      </c>
      <c r="H344" s="25" t="s">
        <v>3118</v>
      </c>
      <c r="I344" t="str">
        <f t="shared" si="16"/>
        <v>VoIP_1301</v>
      </c>
      <c r="J344" t="str">
        <f>IF(ISNA(VLOOKUP(I344,$I$3:I343,1,0)),"","DUP!")</f>
        <v/>
      </c>
      <c r="K344" t="str">
        <f t="shared" si="17"/>
        <v>INSERT INTO ZONE_MAP (SERVICE_ID, SERVICE_NAME, CODE, NW_GROUP, ZONE) VALUES (11,'VoIP','001301','USA','INTERNATIONAL');</v>
      </c>
    </row>
    <row r="345" spans="2:11">
      <c r="B345" s="26">
        <v>1302</v>
      </c>
      <c r="C345" s="26" t="str">
        <f t="shared" si="15"/>
        <v>001302</v>
      </c>
      <c r="D345" s="25" t="s">
        <v>3328</v>
      </c>
      <c r="E345" s="25" t="s">
        <v>3116</v>
      </c>
      <c r="F345" s="25" t="s">
        <v>3117</v>
      </c>
      <c r="G345">
        <v>11</v>
      </c>
      <c r="H345" s="25" t="s">
        <v>3118</v>
      </c>
      <c r="I345" t="str">
        <f t="shared" si="16"/>
        <v>VoIP_1302</v>
      </c>
      <c r="J345" t="str">
        <f>IF(ISNA(VLOOKUP(I345,$I$3:I344,1,0)),"","DUP!")</f>
        <v/>
      </c>
      <c r="K345" t="str">
        <f t="shared" si="17"/>
        <v>INSERT INTO ZONE_MAP (SERVICE_ID, SERVICE_NAME, CODE, NW_GROUP, ZONE) VALUES (11,'VoIP','001302','USA','INTERNATIONAL');</v>
      </c>
    </row>
    <row r="346" spans="2:11">
      <c r="B346" s="26">
        <v>1303</v>
      </c>
      <c r="C346" s="26" t="str">
        <f t="shared" si="15"/>
        <v>001303</v>
      </c>
      <c r="D346" s="25" t="s">
        <v>3328</v>
      </c>
      <c r="E346" s="25" t="s">
        <v>3116</v>
      </c>
      <c r="F346" s="25" t="s">
        <v>3117</v>
      </c>
      <c r="G346">
        <v>11</v>
      </c>
      <c r="H346" s="25" t="s">
        <v>3118</v>
      </c>
      <c r="I346" t="str">
        <f t="shared" si="16"/>
        <v>VoIP_1303</v>
      </c>
      <c r="J346" t="str">
        <f>IF(ISNA(VLOOKUP(I346,$I$3:I345,1,0)),"","DUP!")</f>
        <v/>
      </c>
      <c r="K346" t="str">
        <f t="shared" si="17"/>
        <v>INSERT INTO ZONE_MAP (SERVICE_ID, SERVICE_NAME, CODE, NW_GROUP, ZONE) VALUES (11,'VoIP','001303','USA','INTERNATIONAL');</v>
      </c>
    </row>
    <row r="347" spans="2:11">
      <c r="B347" s="26">
        <v>1304</v>
      </c>
      <c r="C347" s="26" t="str">
        <f t="shared" si="15"/>
        <v>001304</v>
      </c>
      <c r="D347" s="25" t="s">
        <v>3328</v>
      </c>
      <c r="E347" s="25" t="s">
        <v>3116</v>
      </c>
      <c r="F347" s="25" t="s">
        <v>3117</v>
      </c>
      <c r="G347">
        <v>11</v>
      </c>
      <c r="H347" s="25" t="s">
        <v>3118</v>
      </c>
      <c r="I347" t="str">
        <f t="shared" si="16"/>
        <v>VoIP_1304</v>
      </c>
      <c r="J347" t="str">
        <f>IF(ISNA(VLOOKUP(I347,$I$3:I346,1,0)),"","DUP!")</f>
        <v/>
      </c>
      <c r="K347" t="str">
        <f t="shared" si="17"/>
        <v>INSERT INTO ZONE_MAP (SERVICE_ID, SERVICE_NAME, CODE, NW_GROUP, ZONE) VALUES (11,'VoIP','001304','USA','INTERNATIONAL');</v>
      </c>
    </row>
    <row r="348" spans="2:11">
      <c r="B348" s="26">
        <v>1305</v>
      </c>
      <c r="C348" s="26" t="str">
        <f t="shared" si="15"/>
        <v>001305</v>
      </c>
      <c r="D348" s="25" t="s">
        <v>3328</v>
      </c>
      <c r="E348" s="25" t="s">
        <v>3116</v>
      </c>
      <c r="F348" s="25" t="s">
        <v>3117</v>
      </c>
      <c r="G348">
        <v>11</v>
      </c>
      <c r="H348" s="25" t="s">
        <v>3118</v>
      </c>
      <c r="I348" t="str">
        <f t="shared" si="16"/>
        <v>VoIP_1305</v>
      </c>
      <c r="J348" t="str">
        <f>IF(ISNA(VLOOKUP(I348,$I$3:I347,1,0)),"","DUP!")</f>
        <v/>
      </c>
      <c r="K348" t="str">
        <f t="shared" si="17"/>
        <v>INSERT INTO ZONE_MAP (SERVICE_ID, SERVICE_NAME, CODE, NW_GROUP, ZONE) VALUES (11,'VoIP','001305','USA','INTERNATIONAL');</v>
      </c>
    </row>
    <row r="349" spans="2:11">
      <c r="B349" s="26">
        <v>1306</v>
      </c>
      <c r="C349" s="26" t="str">
        <f t="shared" si="15"/>
        <v>001306</v>
      </c>
      <c r="D349" s="25" t="s">
        <v>3327</v>
      </c>
      <c r="E349" s="25" t="s">
        <v>3116</v>
      </c>
      <c r="F349" s="25" t="s">
        <v>3117</v>
      </c>
      <c r="G349">
        <v>11</v>
      </c>
      <c r="H349" s="25" t="s">
        <v>3118</v>
      </c>
      <c r="I349" t="str">
        <f t="shared" si="16"/>
        <v>VoIP_1306</v>
      </c>
      <c r="J349" t="str">
        <f>IF(ISNA(VLOOKUP(I349,$I$3:I348,1,0)),"","DUP!")</f>
        <v/>
      </c>
      <c r="K349" t="str">
        <f t="shared" si="17"/>
        <v>INSERT INTO ZONE_MAP (SERVICE_ID, SERVICE_NAME, CODE, NW_GROUP, ZONE) VALUES (11,'VoIP','001306','CANADA','INTERNATIONAL');</v>
      </c>
    </row>
    <row r="350" spans="2:11">
      <c r="B350" s="26">
        <v>1307</v>
      </c>
      <c r="C350" s="26" t="str">
        <f t="shared" si="15"/>
        <v>001307</v>
      </c>
      <c r="D350" s="25" t="s">
        <v>3328</v>
      </c>
      <c r="E350" s="25" t="s">
        <v>3116</v>
      </c>
      <c r="F350" s="25" t="s">
        <v>3117</v>
      </c>
      <c r="G350">
        <v>11</v>
      </c>
      <c r="H350" s="25" t="s">
        <v>3118</v>
      </c>
      <c r="I350" t="str">
        <f t="shared" si="16"/>
        <v>VoIP_1307</v>
      </c>
      <c r="J350" t="str">
        <f>IF(ISNA(VLOOKUP(I350,$I$3:I349,1,0)),"","DUP!")</f>
        <v/>
      </c>
      <c r="K350" t="str">
        <f t="shared" si="17"/>
        <v>INSERT INTO ZONE_MAP (SERVICE_ID, SERVICE_NAME, CODE, NW_GROUP, ZONE) VALUES (11,'VoIP','001307','USA','INTERNATIONAL');</v>
      </c>
    </row>
    <row r="351" spans="2:11">
      <c r="B351" s="26">
        <v>1308</v>
      </c>
      <c r="C351" s="26" t="str">
        <f t="shared" si="15"/>
        <v>001308</v>
      </c>
      <c r="D351" s="25" t="s">
        <v>3328</v>
      </c>
      <c r="E351" s="25" t="s">
        <v>3116</v>
      </c>
      <c r="F351" s="25" t="s">
        <v>3117</v>
      </c>
      <c r="G351">
        <v>11</v>
      </c>
      <c r="H351" s="25" t="s">
        <v>3118</v>
      </c>
      <c r="I351" t="str">
        <f t="shared" si="16"/>
        <v>VoIP_1308</v>
      </c>
      <c r="J351" t="str">
        <f>IF(ISNA(VLOOKUP(I351,$I$3:I350,1,0)),"","DUP!")</f>
        <v/>
      </c>
      <c r="K351" t="str">
        <f t="shared" si="17"/>
        <v>INSERT INTO ZONE_MAP (SERVICE_ID, SERVICE_NAME, CODE, NW_GROUP, ZONE) VALUES (11,'VoIP','001308','USA','INTERNATIONAL');</v>
      </c>
    </row>
    <row r="352" spans="2:11">
      <c r="B352" s="26">
        <v>1309</v>
      </c>
      <c r="C352" s="26" t="str">
        <f t="shared" si="15"/>
        <v>001309</v>
      </c>
      <c r="D352" s="25" t="s">
        <v>3328</v>
      </c>
      <c r="E352" s="25" t="s">
        <v>3116</v>
      </c>
      <c r="F352" s="25" t="s">
        <v>3117</v>
      </c>
      <c r="G352">
        <v>11</v>
      </c>
      <c r="H352" s="25" t="s">
        <v>3118</v>
      </c>
      <c r="I352" t="str">
        <f t="shared" si="16"/>
        <v>VoIP_1309</v>
      </c>
      <c r="J352" t="str">
        <f>IF(ISNA(VLOOKUP(I352,$I$3:I351,1,0)),"","DUP!")</f>
        <v/>
      </c>
      <c r="K352" t="str">
        <f t="shared" si="17"/>
        <v>INSERT INTO ZONE_MAP (SERVICE_ID, SERVICE_NAME, CODE, NW_GROUP, ZONE) VALUES (11,'VoIP','001309','USA','INTERNATIONAL');</v>
      </c>
    </row>
    <row r="353" spans="2:11">
      <c r="B353" s="26">
        <v>1310</v>
      </c>
      <c r="C353" s="26" t="str">
        <f t="shared" si="15"/>
        <v>001310</v>
      </c>
      <c r="D353" s="25" t="s">
        <v>3328</v>
      </c>
      <c r="E353" s="25" t="s">
        <v>3116</v>
      </c>
      <c r="F353" s="25" t="s">
        <v>3117</v>
      </c>
      <c r="G353">
        <v>11</v>
      </c>
      <c r="H353" s="25" t="s">
        <v>3118</v>
      </c>
      <c r="I353" t="str">
        <f t="shared" si="16"/>
        <v>VoIP_1310</v>
      </c>
      <c r="J353" t="str">
        <f>IF(ISNA(VLOOKUP(I353,$I$3:I352,1,0)),"","DUP!")</f>
        <v/>
      </c>
      <c r="K353" t="str">
        <f t="shared" si="17"/>
        <v>INSERT INTO ZONE_MAP (SERVICE_ID, SERVICE_NAME, CODE, NW_GROUP, ZONE) VALUES (11,'VoIP','001310','USA','INTERNATIONAL');</v>
      </c>
    </row>
    <row r="354" spans="2:11">
      <c r="B354" s="26">
        <v>1312</v>
      </c>
      <c r="C354" s="26" t="str">
        <f t="shared" si="15"/>
        <v>001312</v>
      </c>
      <c r="D354" s="25" t="s">
        <v>3328</v>
      </c>
      <c r="E354" s="25" t="s">
        <v>3116</v>
      </c>
      <c r="F354" s="25" t="s">
        <v>3117</v>
      </c>
      <c r="G354">
        <v>11</v>
      </c>
      <c r="H354" s="25" t="s">
        <v>3118</v>
      </c>
      <c r="I354" t="str">
        <f t="shared" si="16"/>
        <v>VoIP_1312</v>
      </c>
      <c r="J354" t="str">
        <f>IF(ISNA(VLOOKUP(I354,$I$3:I353,1,0)),"","DUP!")</f>
        <v/>
      </c>
      <c r="K354" t="str">
        <f t="shared" si="17"/>
        <v>INSERT INTO ZONE_MAP (SERVICE_ID, SERVICE_NAME, CODE, NW_GROUP, ZONE) VALUES (11,'VoIP','001312','USA','INTERNATIONAL');</v>
      </c>
    </row>
    <row r="355" spans="2:11">
      <c r="B355" s="26">
        <v>1313</v>
      </c>
      <c r="C355" s="26" t="str">
        <f t="shared" si="15"/>
        <v>001313</v>
      </c>
      <c r="D355" s="25" t="s">
        <v>3328</v>
      </c>
      <c r="E355" s="25" t="s">
        <v>3116</v>
      </c>
      <c r="F355" s="25" t="s">
        <v>3117</v>
      </c>
      <c r="G355">
        <v>11</v>
      </c>
      <c r="H355" s="25" t="s">
        <v>3118</v>
      </c>
      <c r="I355" t="str">
        <f t="shared" si="16"/>
        <v>VoIP_1313</v>
      </c>
      <c r="J355" t="str">
        <f>IF(ISNA(VLOOKUP(I355,$I$3:I354,1,0)),"","DUP!")</f>
        <v/>
      </c>
      <c r="K355" t="str">
        <f t="shared" si="17"/>
        <v>INSERT INTO ZONE_MAP (SERVICE_ID, SERVICE_NAME, CODE, NW_GROUP, ZONE) VALUES (11,'VoIP','001313','USA','INTERNATIONAL');</v>
      </c>
    </row>
    <row r="356" spans="2:11">
      <c r="B356" s="26">
        <v>1314</v>
      </c>
      <c r="C356" s="26" t="str">
        <f t="shared" si="15"/>
        <v>001314</v>
      </c>
      <c r="D356" s="25" t="s">
        <v>3328</v>
      </c>
      <c r="E356" s="25" t="s">
        <v>3116</v>
      </c>
      <c r="F356" s="25" t="s">
        <v>3117</v>
      </c>
      <c r="G356">
        <v>11</v>
      </c>
      <c r="H356" s="25" t="s">
        <v>3118</v>
      </c>
      <c r="I356" t="str">
        <f t="shared" si="16"/>
        <v>VoIP_1314</v>
      </c>
      <c r="J356" t="str">
        <f>IF(ISNA(VLOOKUP(I356,$I$3:I355,1,0)),"","DUP!")</f>
        <v/>
      </c>
      <c r="K356" t="str">
        <f t="shared" si="17"/>
        <v>INSERT INTO ZONE_MAP (SERVICE_ID, SERVICE_NAME, CODE, NW_GROUP, ZONE) VALUES (11,'VoIP','001314','USA','INTERNATIONAL');</v>
      </c>
    </row>
    <row r="357" spans="2:11">
      <c r="B357" s="26">
        <v>1315</v>
      </c>
      <c r="C357" s="26" t="str">
        <f t="shared" si="15"/>
        <v>001315</v>
      </c>
      <c r="D357" s="25" t="s">
        <v>3328</v>
      </c>
      <c r="E357" s="25" t="s">
        <v>3116</v>
      </c>
      <c r="F357" s="25" t="s">
        <v>3117</v>
      </c>
      <c r="G357">
        <v>11</v>
      </c>
      <c r="H357" s="25" t="s">
        <v>3118</v>
      </c>
      <c r="I357" t="str">
        <f t="shared" si="16"/>
        <v>VoIP_1315</v>
      </c>
      <c r="J357" t="str">
        <f>IF(ISNA(VLOOKUP(I357,$I$3:I356,1,0)),"","DUP!")</f>
        <v/>
      </c>
      <c r="K357" t="str">
        <f t="shared" si="17"/>
        <v>INSERT INTO ZONE_MAP (SERVICE_ID, SERVICE_NAME, CODE, NW_GROUP, ZONE) VALUES (11,'VoIP','001315','USA','INTERNATIONAL');</v>
      </c>
    </row>
    <row r="358" spans="2:11">
      <c r="B358" s="26">
        <v>1316</v>
      </c>
      <c r="C358" s="26" t="str">
        <f t="shared" si="15"/>
        <v>001316</v>
      </c>
      <c r="D358" s="25" t="s">
        <v>3328</v>
      </c>
      <c r="E358" s="25" t="s">
        <v>3116</v>
      </c>
      <c r="F358" s="25" t="s">
        <v>3117</v>
      </c>
      <c r="G358">
        <v>11</v>
      </c>
      <c r="H358" s="25" t="s">
        <v>3118</v>
      </c>
      <c r="I358" t="str">
        <f t="shared" si="16"/>
        <v>VoIP_1316</v>
      </c>
      <c r="J358" t="str">
        <f>IF(ISNA(VLOOKUP(I358,$I$3:I357,1,0)),"","DUP!")</f>
        <v/>
      </c>
      <c r="K358" t="str">
        <f t="shared" si="17"/>
        <v>INSERT INTO ZONE_MAP (SERVICE_ID, SERVICE_NAME, CODE, NW_GROUP, ZONE) VALUES (11,'VoIP','001316','USA','INTERNATIONAL');</v>
      </c>
    </row>
    <row r="359" spans="2:11">
      <c r="B359" s="26">
        <v>1317</v>
      </c>
      <c r="C359" s="26" t="str">
        <f t="shared" si="15"/>
        <v>001317</v>
      </c>
      <c r="D359" s="25" t="s">
        <v>3328</v>
      </c>
      <c r="E359" s="25" t="s">
        <v>3116</v>
      </c>
      <c r="F359" s="25" t="s">
        <v>3117</v>
      </c>
      <c r="G359">
        <v>11</v>
      </c>
      <c r="H359" s="25" t="s">
        <v>3118</v>
      </c>
      <c r="I359" t="str">
        <f t="shared" si="16"/>
        <v>VoIP_1317</v>
      </c>
      <c r="J359" t="str">
        <f>IF(ISNA(VLOOKUP(I359,$I$3:I358,1,0)),"","DUP!")</f>
        <v/>
      </c>
      <c r="K359" t="str">
        <f t="shared" si="17"/>
        <v>INSERT INTO ZONE_MAP (SERVICE_ID, SERVICE_NAME, CODE, NW_GROUP, ZONE) VALUES (11,'VoIP','001317','USA','INTERNATIONAL');</v>
      </c>
    </row>
    <row r="360" spans="2:11">
      <c r="B360" s="26">
        <v>1318</v>
      </c>
      <c r="C360" s="26" t="str">
        <f t="shared" si="15"/>
        <v>001318</v>
      </c>
      <c r="D360" s="25" t="s">
        <v>3328</v>
      </c>
      <c r="E360" s="25" t="s">
        <v>3116</v>
      </c>
      <c r="F360" s="25" t="s">
        <v>3117</v>
      </c>
      <c r="G360">
        <v>11</v>
      </c>
      <c r="H360" s="25" t="s">
        <v>3118</v>
      </c>
      <c r="I360" t="str">
        <f t="shared" si="16"/>
        <v>VoIP_1318</v>
      </c>
      <c r="J360" t="str">
        <f>IF(ISNA(VLOOKUP(I360,$I$3:I359,1,0)),"","DUP!")</f>
        <v/>
      </c>
      <c r="K360" t="str">
        <f t="shared" si="17"/>
        <v>INSERT INTO ZONE_MAP (SERVICE_ID, SERVICE_NAME, CODE, NW_GROUP, ZONE) VALUES (11,'VoIP','001318','USA','INTERNATIONAL');</v>
      </c>
    </row>
    <row r="361" spans="2:11">
      <c r="B361" s="26">
        <v>1319</v>
      </c>
      <c r="C361" s="26" t="str">
        <f t="shared" si="15"/>
        <v>001319</v>
      </c>
      <c r="D361" s="25" t="s">
        <v>3328</v>
      </c>
      <c r="E361" s="25" t="s">
        <v>3116</v>
      </c>
      <c r="F361" s="25" t="s">
        <v>3117</v>
      </c>
      <c r="G361">
        <v>11</v>
      </c>
      <c r="H361" s="25" t="s">
        <v>3118</v>
      </c>
      <c r="I361" t="str">
        <f t="shared" si="16"/>
        <v>VoIP_1319</v>
      </c>
      <c r="J361" t="str">
        <f>IF(ISNA(VLOOKUP(I361,$I$3:I360,1,0)),"","DUP!")</f>
        <v/>
      </c>
      <c r="K361" t="str">
        <f t="shared" si="17"/>
        <v>INSERT INTO ZONE_MAP (SERVICE_ID, SERVICE_NAME, CODE, NW_GROUP, ZONE) VALUES (11,'VoIP','001319','USA','INTERNATIONAL');</v>
      </c>
    </row>
    <row r="362" spans="2:11">
      <c r="B362" s="26">
        <v>1320</v>
      </c>
      <c r="C362" s="26" t="str">
        <f t="shared" si="15"/>
        <v>001320</v>
      </c>
      <c r="D362" s="25" t="s">
        <v>3328</v>
      </c>
      <c r="E362" s="25" t="s">
        <v>3116</v>
      </c>
      <c r="F362" s="25" t="s">
        <v>3117</v>
      </c>
      <c r="G362">
        <v>11</v>
      </c>
      <c r="H362" s="25" t="s">
        <v>3118</v>
      </c>
      <c r="I362" t="str">
        <f t="shared" si="16"/>
        <v>VoIP_1320</v>
      </c>
      <c r="J362" t="str">
        <f>IF(ISNA(VLOOKUP(I362,$I$3:I361,1,0)),"","DUP!")</f>
        <v/>
      </c>
      <c r="K362" t="str">
        <f t="shared" si="17"/>
        <v>INSERT INTO ZONE_MAP (SERVICE_ID, SERVICE_NAME, CODE, NW_GROUP, ZONE) VALUES (11,'VoIP','001320','USA','INTERNATIONAL');</v>
      </c>
    </row>
    <row r="363" spans="2:11">
      <c r="B363" s="26">
        <v>1321</v>
      </c>
      <c r="C363" s="26" t="str">
        <f t="shared" si="15"/>
        <v>001321</v>
      </c>
      <c r="D363" s="25" t="s">
        <v>3328</v>
      </c>
      <c r="E363" s="25" t="s">
        <v>3116</v>
      </c>
      <c r="F363" s="25" t="s">
        <v>3117</v>
      </c>
      <c r="G363">
        <v>11</v>
      </c>
      <c r="H363" s="25" t="s">
        <v>3118</v>
      </c>
      <c r="I363" t="str">
        <f t="shared" si="16"/>
        <v>VoIP_1321</v>
      </c>
      <c r="J363" t="str">
        <f>IF(ISNA(VLOOKUP(I363,$I$3:I362,1,0)),"","DUP!")</f>
        <v/>
      </c>
      <c r="K363" t="str">
        <f t="shared" si="17"/>
        <v>INSERT INTO ZONE_MAP (SERVICE_ID, SERVICE_NAME, CODE, NW_GROUP, ZONE) VALUES (11,'VoIP','001321','USA','INTERNATIONAL');</v>
      </c>
    </row>
    <row r="364" spans="2:11">
      <c r="B364" s="26">
        <v>1322</v>
      </c>
      <c r="C364" s="26" t="str">
        <f t="shared" si="15"/>
        <v>001322</v>
      </c>
      <c r="D364" s="25" t="s">
        <v>3328</v>
      </c>
      <c r="E364" s="25" t="s">
        <v>3116</v>
      </c>
      <c r="F364" s="25" t="s">
        <v>3117</v>
      </c>
      <c r="G364">
        <v>11</v>
      </c>
      <c r="H364" s="25" t="s">
        <v>3118</v>
      </c>
      <c r="I364" t="str">
        <f t="shared" si="16"/>
        <v>VoIP_1322</v>
      </c>
      <c r="J364" t="str">
        <f>IF(ISNA(VLOOKUP(I364,$I$3:I363,1,0)),"","DUP!")</f>
        <v/>
      </c>
      <c r="K364" t="str">
        <f t="shared" si="17"/>
        <v>INSERT INTO ZONE_MAP (SERVICE_ID, SERVICE_NAME, CODE, NW_GROUP, ZONE) VALUES (11,'VoIP','001322','USA','INTERNATIONAL');</v>
      </c>
    </row>
    <row r="365" spans="2:11">
      <c r="B365" s="26">
        <v>1323</v>
      </c>
      <c r="C365" s="26" t="str">
        <f t="shared" si="15"/>
        <v>001323</v>
      </c>
      <c r="D365" s="25" t="s">
        <v>3328</v>
      </c>
      <c r="E365" s="25" t="s">
        <v>3116</v>
      </c>
      <c r="F365" s="25" t="s">
        <v>3117</v>
      </c>
      <c r="G365">
        <v>11</v>
      </c>
      <c r="H365" s="25" t="s">
        <v>3118</v>
      </c>
      <c r="I365" t="str">
        <f t="shared" si="16"/>
        <v>VoIP_1323</v>
      </c>
      <c r="J365" t="str">
        <f>IF(ISNA(VLOOKUP(I365,$I$3:I364,1,0)),"","DUP!")</f>
        <v/>
      </c>
      <c r="K365" t="str">
        <f t="shared" si="17"/>
        <v>INSERT INTO ZONE_MAP (SERVICE_ID, SERVICE_NAME, CODE, NW_GROUP, ZONE) VALUES (11,'VoIP','001323','USA','INTERNATIONAL');</v>
      </c>
    </row>
    <row r="366" spans="2:11">
      <c r="B366" s="26">
        <v>1324</v>
      </c>
      <c r="C366" s="26" t="str">
        <f t="shared" si="15"/>
        <v>001324</v>
      </c>
      <c r="D366" s="25" t="s">
        <v>3328</v>
      </c>
      <c r="E366" s="25" t="s">
        <v>3116</v>
      </c>
      <c r="F366" s="25" t="s">
        <v>3117</v>
      </c>
      <c r="G366">
        <v>11</v>
      </c>
      <c r="H366" s="25" t="s">
        <v>3118</v>
      </c>
      <c r="I366" t="str">
        <f t="shared" si="16"/>
        <v>VoIP_1324</v>
      </c>
      <c r="J366" t="str">
        <f>IF(ISNA(VLOOKUP(I366,$I$3:I365,1,0)),"","DUP!")</f>
        <v/>
      </c>
      <c r="K366" t="str">
        <f t="shared" si="17"/>
        <v>INSERT INTO ZONE_MAP (SERVICE_ID, SERVICE_NAME, CODE, NW_GROUP, ZONE) VALUES (11,'VoIP','001324','USA','INTERNATIONAL');</v>
      </c>
    </row>
    <row r="367" spans="2:11">
      <c r="B367" s="26">
        <v>1325</v>
      </c>
      <c r="C367" s="26" t="str">
        <f t="shared" si="15"/>
        <v>001325</v>
      </c>
      <c r="D367" s="25" t="s">
        <v>3328</v>
      </c>
      <c r="E367" s="25" t="s">
        <v>3116</v>
      </c>
      <c r="F367" s="25" t="s">
        <v>3117</v>
      </c>
      <c r="G367">
        <v>11</v>
      </c>
      <c r="H367" s="25" t="s">
        <v>3118</v>
      </c>
      <c r="I367" t="str">
        <f t="shared" si="16"/>
        <v>VoIP_1325</v>
      </c>
      <c r="J367" t="str">
        <f>IF(ISNA(VLOOKUP(I367,$I$3:I366,1,0)),"","DUP!")</f>
        <v/>
      </c>
      <c r="K367" t="str">
        <f t="shared" si="17"/>
        <v>INSERT INTO ZONE_MAP (SERVICE_ID, SERVICE_NAME, CODE, NW_GROUP, ZONE) VALUES (11,'VoIP','001325','USA','INTERNATIONAL');</v>
      </c>
    </row>
    <row r="368" spans="2:11">
      <c r="B368" s="26">
        <v>1326</v>
      </c>
      <c r="C368" s="26" t="str">
        <f t="shared" si="15"/>
        <v>001326</v>
      </c>
      <c r="D368" s="25" t="s">
        <v>3328</v>
      </c>
      <c r="E368" s="25" t="s">
        <v>3116</v>
      </c>
      <c r="F368" s="25" t="s">
        <v>3117</v>
      </c>
      <c r="G368">
        <v>11</v>
      </c>
      <c r="H368" s="25" t="s">
        <v>3118</v>
      </c>
      <c r="I368" t="str">
        <f t="shared" si="16"/>
        <v>VoIP_1326</v>
      </c>
      <c r="J368" t="str">
        <f>IF(ISNA(VLOOKUP(I368,$I$3:I367,1,0)),"","DUP!")</f>
        <v/>
      </c>
      <c r="K368" t="str">
        <f t="shared" si="17"/>
        <v>INSERT INTO ZONE_MAP (SERVICE_ID, SERVICE_NAME, CODE, NW_GROUP, ZONE) VALUES (11,'VoIP','001326','USA','INTERNATIONAL');</v>
      </c>
    </row>
    <row r="369" spans="2:11">
      <c r="B369" s="26">
        <v>1327</v>
      </c>
      <c r="C369" s="26" t="str">
        <f t="shared" si="15"/>
        <v>001327</v>
      </c>
      <c r="D369" s="25" t="s">
        <v>3328</v>
      </c>
      <c r="E369" s="25" t="s">
        <v>3116</v>
      </c>
      <c r="F369" s="25" t="s">
        <v>3117</v>
      </c>
      <c r="G369">
        <v>11</v>
      </c>
      <c r="H369" s="25" t="s">
        <v>3118</v>
      </c>
      <c r="I369" t="str">
        <f t="shared" si="16"/>
        <v>VoIP_1327</v>
      </c>
      <c r="J369" t="str">
        <f>IF(ISNA(VLOOKUP(I369,$I$3:I368,1,0)),"","DUP!")</f>
        <v/>
      </c>
      <c r="K369" t="str">
        <f t="shared" si="17"/>
        <v>INSERT INTO ZONE_MAP (SERVICE_ID, SERVICE_NAME, CODE, NW_GROUP, ZONE) VALUES (11,'VoIP','001327','USA','INTERNATIONAL');</v>
      </c>
    </row>
    <row r="370" spans="2:11">
      <c r="B370" s="26">
        <v>1328</v>
      </c>
      <c r="C370" s="26" t="str">
        <f t="shared" si="15"/>
        <v>001328</v>
      </c>
      <c r="D370" s="25" t="s">
        <v>3328</v>
      </c>
      <c r="E370" s="25" t="s">
        <v>3116</v>
      </c>
      <c r="F370" s="25" t="s">
        <v>3117</v>
      </c>
      <c r="G370">
        <v>11</v>
      </c>
      <c r="H370" s="25" t="s">
        <v>3118</v>
      </c>
      <c r="I370" t="str">
        <f t="shared" si="16"/>
        <v>VoIP_1328</v>
      </c>
      <c r="J370" t="str">
        <f>IF(ISNA(VLOOKUP(I370,$I$3:I369,1,0)),"","DUP!")</f>
        <v/>
      </c>
      <c r="K370" t="str">
        <f t="shared" si="17"/>
        <v>INSERT INTO ZONE_MAP (SERVICE_ID, SERVICE_NAME, CODE, NW_GROUP, ZONE) VALUES (11,'VoIP','001328','USA','INTERNATIONAL');</v>
      </c>
    </row>
    <row r="371" spans="2:11">
      <c r="B371" s="26">
        <v>1329</v>
      </c>
      <c r="C371" s="26" t="str">
        <f t="shared" si="15"/>
        <v>001329</v>
      </c>
      <c r="D371" s="25" t="s">
        <v>3328</v>
      </c>
      <c r="E371" s="25" t="s">
        <v>3116</v>
      </c>
      <c r="F371" s="25" t="s">
        <v>3117</v>
      </c>
      <c r="G371">
        <v>11</v>
      </c>
      <c r="H371" s="25" t="s">
        <v>3118</v>
      </c>
      <c r="I371" t="str">
        <f t="shared" si="16"/>
        <v>VoIP_1329</v>
      </c>
      <c r="J371" t="str">
        <f>IF(ISNA(VLOOKUP(I371,$I$3:I370,1,0)),"","DUP!")</f>
        <v/>
      </c>
      <c r="K371" t="str">
        <f t="shared" si="17"/>
        <v>INSERT INTO ZONE_MAP (SERVICE_ID, SERVICE_NAME, CODE, NW_GROUP, ZONE) VALUES (11,'VoIP','001329','USA','INTERNATIONAL');</v>
      </c>
    </row>
    <row r="372" spans="2:11">
      <c r="B372" s="26">
        <v>1330</v>
      </c>
      <c r="C372" s="26" t="str">
        <f t="shared" si="15"/>
        <v>001330</v>
      </c>
      <c r="D372" s="25" t="s">
        <v>3328</v>
      </c>
      <c r="E372" s="25" t="s">
        <v>3116</v>
      </c>
      <c r="F372" s="25" t="s">
        <v>3117</v>
      </c>
      <c r="G372">
        <v>11</v>
      </c>
      <c r="H372" s="25" t="s">
        <v>3118</v>
      </c>
      <c r="I372" t="str">
        <f t="shared" si="16"/>
        <v>VoIP_1330</v>
      </c>
      <c r="J372" t="str">
        <f>IF(ISNA(VLOOKUP(I372,$I$3:I371,1,0)),"","DUP!")</f>
        <v/>
      </c>
      <c r="K372" t="str">
        <f t="shared" si="17"/>
        <v>INSERT INTO ZONE_MAP (SERVICE_ID, SERVICE_NAME, CODE, NW_GROUP, ZONE) VALUES (11,'VoIP','001330','USA','INTERNATIONAL');</v>
      </c>
    </row>
    <row r="373" spans="2:11">
      <c r="B373" s="26">
        <v>1331</v>
      </c>
      <c r="C373" s="26" t="str">
        <f t="shared" si="15"/>
        <v>001331</v>
      </c>
      <c r="D373" s="25" t="s">
        <v>3328</v>
      </c>
      <c r="E373" s="25" t="s">
        <v>3116</v>
      </c>
      <c r="F373" s="25" t="s">
        <v>3117</v>
      </c>
      <c r="G373">
        <v>11</v>
      </c>
      <c r="H373" s="25" t="s">
        <v>3118</v>
      </c>
      <c r="I373" t="str">
        <f t="shared" si="16"/>
        <v>VoIP_1331</v>
      </c>
      <c r="J373" t="str">
        <f>IF(ISNA(VLOOKUP(I373,$I$3:I372,1,0)),"","DUP!")</f>
        <v/>
      </c>
      <c r="K373" t="str">
        <f t="shared" si="17"/>
        <v>INSERT INTO ZONE_MAP (SERVICE_ID, SERVICE_NAME, CODE, NW_GROUP, ZONE) VALUES (11,'VoIP','001331','USA','INTERNATIONAL');</v>
      </c>
    </row>
    <row r="374" spans="2:11">
      <c r="B374" s="26">
        <v>1332</v>
      </c>
      <c r="C374" s="26" t="str">
        <f t="shared" si="15"/>
        <v>001332</v>
      </c>
      <c r="D374" s="25" t="s">
        <v>3328</v>
      </c>
      <c r="E374" s="25" t="s">
        <v>3116</v>
      </c>
      <c r="F374" s="25" t="s">
        <v>3117</v>
      </c>
      <c r="G374">
        <v>11</v>
      </c>
      <c r="H374" s="25" t="s">
        <v>3118</v>
      </c>
      <c r="I374" t="str">
        <f t="shared" si="16"/>
        <v>VoIP_1332</v>
      </c>
      <c r="J374" t="str">
        <f>IF(ISNA(VLOOKUP(I374,$I$3:I373,1,0)),"","DUP!")</f>
        <v/>
      </c>
      <c r="K374" t="str">
        <f t="shared" si="17"/>
        <v>INSERT INTO ZONE_MAP (SERVICE_ID, SERVICE_NAME, CODE, NW_GROUP, ZONE) VALUES (11,'VoIP','001332','USA','INTERNATIONAL');</v>
      </c>
    </row>
    <row r="375" spans="2:11">
      <c r="B375" s="26">
        <v>1333</v>
      </c>
      <c r="C375" s="26" t="str">
        <f t="shared" si="15"/>
        <v>001333</v>
      </c>
      <c r="D375" s="25" t="s">
        <v>3328</v>
      </c>
      <c r="E375" s="25" t="s">
        <v>3116</v>
      </c>
      <c r="F375" s="25" t="s">
        <v>3117</v>
      </c>
      <c r="G375">
        <v>11</v>
      </c>
      <c r="H375" s="25" t="s">
        <v>3118</v>
      </c>
      <c r="I375" t="str">
        <f t="shared" si="16"/>
        <v>VoIP_1333</v>
      </c>
      <c r="J375" t="str">
        <f>IF(ISNA(VLOOKUP(I375,$I$3:I374,1,0)),"","DUP!")</f>
        <v/>
      </c>
      <c r="K375" t="str">
        <f t="shared" si="17"/>
        <v>INSERT INTO ZONE_MAP (SERVICE_ID, SERVICE_NAME, CODE, NW_GROUP, ZONE) VALUES (11,'VoIP','001333','USA','INTERNATIONAL');</v>
      </c>
    </row>
    <row r="376" spans="2:11">
      <c r="B376" s="26">
        <v>1334</v>
      </c>
      <c r="C376" s="26" t="str">
        <f t="shared" si="15"/>
        <v>001334</v>
      </c>
      <c r="D376" s="25" t="s">
        <v>3328</v>
      </c>
      <c r="E376" s="25" t="s">
        <v>3116</v>
      </c>
      <c r="F376" s="25" t="s">
        <v>3117</v>
      </c>
      <c r="G376">
        <v>11</v>
      </c>
      <c r="H376" s="25" t="s">
        <v>3118</v>
      </c>
      <c r="I376" t="str">
        <f t="shared" si="16"/>
        <v>VoIP_1334</v>
      </c>
      <c r="J376" t="str">
        <f>IF(ISNA(VLOOKUP(I376,$I$3:I375,1,0)),"","DUP!")</f>
        <v/>
      </c>
      <c r="K376" t="str">
        <f t="shared" si="17"/>
        <v>INSERT INTO ZONE_MAP (SERVICE_ID, SERVICE_NAME, CODE, NW_GROUP, ZONE) VALUES (11,'VoIP','001334','USA','INTERNATIONAL');</v>
      </c>
    </row>
    <row r="377" spans="2:11">
      <c r="B377" s="26">
        <v>1335</v>
      </c>
      <c r="C377" s="26" t="str">
        <f t="shared" si="15"/>
        <v>001335</v>
      </c>
      <c r="D377" s="25" t="s">
        <v>3328</v>
      </c>
      <c r="E377" s="25" t="s">
        <v>3116</v>
      </c>
      <c r="F377" s="25" t="s">
        <v>3117</v>
      </c>
      <c r="G377">
        <v>11</v>
      </c>
      <c r="H377" s="25" t="s">
        <v>3118</v>
      </c>
      <c r="I377" t="str">
        <f t="shared" si="16"/>
        <v>VoIP_1335</v>
      </c>
      <c r="J377" t="str">
        <f>IF(ISNA(VLOOKUP(I377,$I$3:I376,1,0)),"","DUP!")</f>
        <v/>
      </c>
      <c r="K377" t="str">
        <f t="shared" si="17"/>
        <v>INSERT INTO ZONE_MAP (SERVICE_ID, SERVICE_NAME, CODE, NW_GROUP, ZONE) VALUES (11,'VoIP','001335','USA','INTERNATIONAL');</v>
      </c>
    </row>
    <row r="378" spans="2:11">
      <c r="B378" s="26">
        <v>1336</v>
      </c>
      <c r="C378" s="26" t="str">
        <f t="shared" si="15"/>
        <v>001336</v>
      </c>
      <c r="D378" s="25" t="s">
        <v>3328</v>
      </c>
      <c r="E378" s="25" t="s">
        <v>3116</v>
      </c>
      <c r="F378" s="25" t="s">
        <v>3117</v>
      </c>
      <c r="G378">
        <v>11</v>
      </c>
      <c r="H378" s="25" t="s">
        <v>3118</v>
      </c>
      <c r="I378" t="str">
        <f t="shared" si="16"/>
        <v>VoIP_1336</v>
      </c>
      <c r="J378" t="str">
        <f>IF(ISNA(VLOOKUP(I378,$I$3:I377,1,0)),"","DUP!")</f>
        <v/>
      </c>
      <c r="K378" t="str">
        <f t="shared" si="17"/>
        <v>INSERT INTO ZONE_MAP (SERVICE_ID, SERVICE_NAME, CODE, NW_GROUP, ZONE) VALUES (11,'VoIP','001336','USA','INTERNATIONAL');</v>
      </c>
    </row>
    <row r="379" spans="2:11">
      <c r="B379" s="26">
        <v>1337</v>
      </c>
      <c r="C379" s="26" t="str">
        <f t="shared" si="15"/>
        <v>001337</v>
      </c>
      <c r="D379" s="25" t="s">
        <v>3328</v>
      </c>
      <c r="E379" s="25" t="s">
        <v>3116</v>
      </c>
      <c r="F379" s="25" t="s">
        <v>3117</v>
      </c>
      <c r="G379">
        <v>11</v>
      </c>
      <c r="H379" s="25" t="s">
        <v>3118</v>
      </c>
      <c r="I379" t="str">
        <f t="shared" si="16"/>
        <v>VoIP_1337</v>
      </c>
      <c r="J379" t="str">
        <f>IF(ISNA(VLOOKUP(I379,$I$3:I378,1,0)),"","DUP!")</f>
        <v/>
      </c>
      <c r="K379" t="str">
        <f t="shared" si="17"/>
        <v>INSERT INTO ZONE_MAP (SERVICE_ID, SERVICE_NAME, CODE, NW_GROUP, ZONE) VALUES (11,'VoIP','001337','USA','INTERNATIONAL');</v>
      </c>
    </row>
    <row r="380" spans="2:11">
      <c r="B380" s="26">
        <v>1338</v>
      </c>
      <c r="C380" s="26" t="str">
        <f t="shared" si="15"/>
        <v>001338</v>
      </c>
      <c r="D380" s="25" t="s">
        <v>3328</v>
      </c>
      <c r="E380" s="25" t="s">
        <v>3116</v>
      </c>
      <c r="F380" s="25" t="s">
        <v>3117</v>
      </c>
      <c r="G380">
        <v>11</v>
      </c>
      <c r="H380" s="25" t="s">
        <v>3118</v>
      </c>
      <c r="I380" t="str">
        <f t="shared" si="16"/>
        <v>VoIP_1338</v>
      </c>
      <c r="J380" t="str">
        <f>IF(ISNA(VLOOKUP(I380,$I$3:I379,1,0)),"","DUP!")</f>
        <v/>
      </c>
      <c r="K380" t="str">
        <f t="shared" si="17"/>
        <v>INSERT INTO ZONE_MAP (SERVICE_ID, SERVICE_NAME, CODE, NW_GROUP, ZONE) VALUES (11,'VoIP','001338','USA','INTERNATIONAL');</v>
      </c>
    </row>
    <row r="381" spans="2:11">
      <c r="B381" s="26">
        <v>1339</v>
      </c>
      <c r="C381" s="26" t="str">
        <f t="shared" si="15"/>
        <v>001339</v>
      </c>
      <c r="D381" s="25" t="s">
        <v>3328</v>
      </c>
      <c r="E381" s="25" t="s">
        <v>3116</v>
      </c>
      <c r="F381" s="25" t="s">
        <v>3117</v>
      </c>
      <c r="G381">
        <v>11</v>
      </c>
      <c r="H381" s="25" t="s">
        <v>3118</v>
      </c>
      <c r="I381" t="str">
        <f t="shared" si="16"/>
        <v>VoIP_1339</v>
      </c>
      <c r="J381" t="str">
        <f>IF(ISNA(VLOOKUP(I381,$I$3:I380,1,0)),"","DUP!")</f>
        <v/>
      </c>
      <c r="K381" t="str">
        <f t="shared" si="17"/>
        <v>INSERT INTO ZONE_MAP (SERVICE_ID, SERVICE_NAME, CODE, NW_GROUP, ZONE) VALUES (11,'VoIP','001339','USA','INTERNATIONAL');</v>
      </c>
    </row>
    <row r="382" spans="2:11" ht="25.5">
      <c r="B382" s="26">
        <v>1340</v>
      </c>
      <c r="C382" s="26" t="str">
        <f t="shared" si="15"/>
        <v>001340</v>
      </c>
      <c r="D382" s="25" t="s">
        <v>3334</v>
      </c>
      <c r="E382" s="25" t="s">
        <v>3116</v>
      </c>
      <c r="F382" s="25" t="s">
        <v>3117</v>
      </c>
      <c r="G382">
        <v>11</v>
      </c>
      <c r="H382" s="25" t="s">
        <v>3118</v>
      </c>
      <c r="I382" t="str">
        <f t="shared" si="16"/>
        <v>VoIP_1340</v>
      </c>
      <c r="J382" t="str">
        <f>IF(ISNA(VLOOKUP(I382,$I$3:I381,1,0)),"","DUP!")</f>
        <v/>
      </c>
      <c r="K382" t="str">
        <f t="shared" si="17"/>
        <v>INSERT INTO ZONE_MAP (SERVICE_ID, SERVICE_NAME, CODE, NW_GROUP, ZONE) VALUES (11,'VoIP','001340','AMERICAN VIRGIN ISL.','INTERNATIONAL');</v>
      </c>
    </row>
    <row r="383" spans="2:11">
      <c r="B383" s="26">
        <v>1341</v>
      </c>
      <c r="C383" s="26" t="str">
        <f t="shared" si="15"/>
        <v>001341</v>
      </c>
      <c r="D383" s="25" t="s">
        <v>3328</v>
      </c>
      <c r="E383" s="25" t="s">
        <v>3116</v>
      </c>
      <c r="F383" s="25" t="s">
        <v>3117</v>
      </c>
      <c r="G383">
        <v>11</v>
      </c>
      <c r="H383" s="25" t="s">
        <v>3118</v>
      </c>
      <c r="I383" t="str">
        <f t="shared" si="16"/>
        <v>VoIP_1341</v>
      </c>
      <c r="J383" t="str">
        <f>IF(ISNA(VLOOKUP(I383,$I$3:I382,1,0)),"","DUP!")</f>
        <v/>
      </c>
      <c r="K383" t="str">
        <f t="shared" si="17"/>
        <v>INSERT INTO ZONE_MAP (SERVICE_ID, SERVICE_NAME, CODE, NW_GROUP, ZONE) VALUES (11,'VoIP','001341','USA','INTERNATIONAL');</v>
      </c>
    </row>
    <row r="384" spans="2:11">
      <c r="B384" s="26">
        <v>1342</v>
      </c>
      <c r="C384" s="26" t="str">
        <f t="shared" si="15"/>
        <v>001342</v>
      </c>
      <c r="D384" s="25" t="s">
        <v>3328</v>
      </c>
      <c r="E384" s="25" t="s">
        <v>3116</v>
      </c>
      <c r="F384" s="25" t="s">
        <v>3117</v>
      </c>
      <c r="G384">
        <v>11</v>
      </c>
      <c r="H384" s="25" t="s">
        <v>3118</v>
      </c>
      <c r="I384" t="str">
        <f t="shared" si="16"/>
        <v>VoIP_1342</v>
      </c>
      <c r="J384" t="str">
        <f>IF(ISNA(VLOOKUP(I384,$I$3:I383,1,0)),"","DUP!")</f>
        <v/>
      </c>
      <c r="K384" t="str">
        <f t="shared" si="17"/>
        <v>INSERT INTO ZONE_MAP (SERVICE_ID, SERVICE_NAME, CODE, NW_GROUP, ZONE) VALUES (11,'VoIP','001342','USA','INTERNATIONAL');</v>
      </c>
    </row>
    <row r="385" spans="2:11">
      <c r="B385" s="26">
        <v>1343</v>
      </c>
      <c r="C385" s="26" t="str">
        <f t="shared" si="15"/>
        <v>001343</v>
      </c>
      <c r="D385" s="25" t="s">
        <v>3328</v>
      </c>
      <c r="E385" s="25" t="s">
        <v>3116</v>
      </c>
      <c r="F385" s="25" t="s">
        <v>3117</v>
      </c>
      <c r="G385">
        <v>11</v>
      </c>
      <c r="H385" s="25" t="s">
        <v>3118</v>
      </c>
      <c r="I385" t="str">
        <f t="shared" si="16"/>
        <v>VoIP_1343</v>
      </c>
      <c r="J385" t="str">
        <f>IF(ISNA(VLOOKUP(I385,$I$3:I384,1,0)),"","DUP!")</f>
        <v/>
      </c>
      <c r="K385" t="str">
        <f t="shared" si="17"/>
        <v>INSERT INTO ZONE_MAP (SERVICE_ID, SERVICE_NAME, CODE, NW_GROUP, ZONE) VALUES (11,'VoIP','001343','USA','INTERNATIONAL');</v>
      </c>
    </row>
    <row r="386" spans="2:11">
      <c r="B386" s="26">
        <v>1344</v>
      </c>
      <c r="C386" s="26" t="str">
        <f t="shared" si="15"/>
        <v>001344</v>
      </c>
      <c r="D386" s="25" t="s">
        <v>3328</v>
      </c>
      <c r="E386" s="25" t="s">
        <v>3116</v>
      </c>
      <c r="F386" s="25" t="s">
        <v>3117</v>
      </c>
      <c r="G386">
        <v>11</v>
      </c>
      <c r="H386" s="25" t="s">
        <v>3118</v>
      </c>
      <c r="I386" t="str">
        <f t="shared" si="16"/>
        <v>VoIP_1344</v>
      </c>
      <c r="J386" t="str">
        <f>IF(ISNA(VLOOKUP(I386,$I$3:I385,1,0)),"","DUP!")</f>
        <v/>
      </c>
      <c r="K386" t="str">
        <f t="shared" si="17"/>
        <v>INSERT INTO ZONE_MAP (SERVICE_ID, SERVICE_NAME, CODE, NW_GROUP, ZONE) VALUES (11,'VoIP','001344','USA','INTERNATIONAL');</v>
      </c>
    </row>
    <row r="387" spans="2:11">
      <c r="B387" s="26">
        <v>1345</v>
      </c>
      <c r="C387" s="26" t="str">
        <f t="shared" si="15"/>
        <v>001345</v>
      </c>
      <c r="D387" s="25" t="s">
        <v>3335</v>
      </c>
      <c r="E387" s="25" t="s">
        <v>3116</v>
      </c>
      <c r="F387" s="25" t="s">
        <v>3117</v>
      </c>
      <c r="G387">
        <v>11</v>
      </c>
      <c r="H387" s="25" t="s">
        <v>3118</v>
      </c>
      <c r="I387" t="str">
        <f t="shared" si="16"/>
        <v>VoIP_1345</v>
      </c>
      <c r="J387" t="str">
        <f>IF(ISNA(VLOOKUP(I387,$I$3:I386,1,0)),"","DUP!")</f>
        <v/>
      </c>
      <c r="K387" t="str">
        <f t="shared" si="17"/>
        <v>INSERT INTO ZONE_MAP (SERVICE_ID, SERVICE_NAME, CODE, NW_GROUP, ZONE) VALUES (11,'VoIP','001345','CAYMAN ISL.','INTERNATIONAL');</v>
      </c>
    </row>
    <row r="388" spans="2:11">
      <c r="B388" s="26">
        <v>1346</v>
      </c>
      <c r="C388" s="26" t="str">
        <f t="shared" ref="C388:C451" si="18">"00"&amp;B388</f>
        <v>001346</v>
      </c>
      <c r="D388" s="25" t="s">
        <v>3328</v>
      </c>
      <c r="E388" s="25" t="s">
        <v>3116</v>
      </c>
      <c r="F388" s="25" t="s">
        <v>3117</v>
      </c>
      <c r="G388">
        <v>11</v>
      </c>
      <c r="H388" s="25" t="s">
        <v>3118</v>
      </c>
      <c r="I388" t="str">
        <f t="shared" ref="I388:I451" si="19">H388&amp;"_"&amp;B388</f>
        <v>VoIP_1346</v>
      </c>
      <c r="J388" t="str">
        <f>IF(ISNA(VLOOKUP(I388,$I$3:I387,1,0)),"","DUP!")</f>
        <v/>
      </c>
      <c r="K388" t="str">
        <f t="shared" ref="K388:K451" si="20">IF(J388="DUP!","","INSERT INTO ZONE_MAP (SERVICE_ID, SERVICE_NAME, CODE, NW_GROUP, ZONE) VALUES ("&amp;G388&amp;",'"&amp;H388&amp;"','"&amp;C388&amp;"','"&amp;D388&amp;"','INTERNATIONAL');")</f>
        <v>INSERT INTO ZONE_MAP (SERVICE_ID, SERVICE_NAME, CODE, NW_GROUP, ZONE) VALUES (11,'VoIP','001346','USA','INTERNATIONAL');</v>
      </c>
    </row>
    <row r="389" spans="2:11">
      <c r="B389" s="26">
        <v>1347</v>
      </c>
      <c r="C389" s="26" t="str">
        <f t="shared" si="18"/>
        <v>001347</v>
      </c>
      <c r="D389" s="25" t="s">
        <v>3328</v>
      </c>
      <c r="E389" s="25" t="s">
        <v>3116</v>
      </c>
      <c r="F389" s="25" t="s">
        <v>3117</v>
      </c>
      <c r="G389">
        <v>11</v>
      </c>
      <c r="H389" s="25" t="s">
        <v>3118</v>
      </c>
      <c r="I389" t="str">
        <f t="shared" si="19"/>
        <v>VoIP_1347</v>
      </c>
      <c r="J389" t="str">
        <f>IF(ISNA(VLOOKUP(I389,$I$3:I388,1,0)),"","DUP!")</f>
        <v/>
      </c>
      <c r="K389" t="str">
        <f t="shared" si="20"/>
        <v>INSERT INTO ZONE_MAP (SERVICE_ID, SERVICE_NAME, CODE, NW_GROUP, ZONE) VALUES (11,'VoIP','001347','USA','INTERNATIONAL');</v>
      </c>
    </row>
    <row r="390" spans="2:11">
      <c r="B390" s="26">
        <v>1348</v>
      </c>
      <c r="C390" s="26" t="str">
        <f t="shared" si="18"/>
        <v>001348</v>
      </c>
      <c r="D390" s="25" t="s">
        <v>3328</v>
      </c>
      <c r="E390" s="25" t="s">
        <v>3116</v>
      </c>
      <c r="F390" s="25" t="s">
        <v>3117</v>
      </c>
      <c r="G390">
        <v>11</v>
      </c>
      <c r="H390" s="25" t="s">
        <v>3118</v>
      </c>
      <c r="I390" t="str">
        <f t="shared" si="19"/>
        <v>VoIP_1348</v>
      </c>
      <c r="J390" t="str">
        <f>IF(ISNA(VLOOKUP(I390,$I$3:I389,1,0)),"","DUP!")</f>
        <v/>
      </c>
      <c r="K390" t="str">
        <f t="shared" si="20"/>
        <v>INSERT INTO ZONE_MAP (SERVICE_ID, SERVICE_NAME, CODE, NW_GROUP, ZONE) VALUES (11,'VoIP','001348','USA','INTERNATIONAL');</v>
      </c>
    </row>
    <row r="391" spans="2:11">
      <c r="B391" s="26">
        <v>1349</v>
      </c>
      <c r="C391" s="26" t="str">
        <f t="shared" si="18"/>
        <v>001349</v>
      </c>
      <c r="D391" s="25" t="s">
        <v>3328</v>
      </c>
      <c r="E391" s="25" t="s">
        <v>3116</v>
      </c>
      <c r="F391" s="25" t="s">
        <v>3117</v>
      </c>
      <c r="G391">
        <v>11</v>
      </c>
      <c r="H391" s="25" t="s">
        <v>3118</v>
      </c>
      <c r="I391" t="str">
        <f t="shared" si="19"/>
        <v>VoIP_1349</v>
      </c>
      <c r="J391" t="str">
        <f>IF(ISNA(VLOOKUP(I391,$I$3:I390,1,0)),"","DUP!")</f>
        <v/>
      </c>
      <c r="K391" t="str">
        <f t="shared" si="20"/>
        <v>INSERT INTO ZONE_MAP (SERVICE_ID, SERVICE_NAME, CODE, NW_GROUP, ZONE) VALUES (11,'VoIP','001349','USA','INTERNATIONAL');</v>
      </c>
    </row>
    <row r="392" spans="2:11">
      <c r="B392" s="26">
        <v>1350</v>
      </c>
      <c r="C392" s="26" t="str">
        <f t="shared" si="18"/>
        <v>001350</v>
      </c>
      <c r="D392" s="25" t="s">
        <v>3328</v>
      </c>
      <c r="E392" s="25" t="s">
        <v>3116</v>
      </c>
      <c r="F392" s="25" t="s">
        <v>3117</v>
      </c>
      <c r="G392">
        <v>11</v>
      </c>
      <c r="H392" s="25" t="s">
        <v>3118</v>
      </c>
      <c r="I392" t="str">
        <f t="shared" si="19"/>
        <v>VoIP_1350</v>
      </c>
      <c r="J392" t="str">
        <f>IF(ISNA(VLOOKUP(I392,$I$3:I391,1,0)),"","DUP!")</f>
        <v/>
      </c>
      <c r="K392" t="str">
        <f t="shared" si="20"/>
        <v>INSERT INTO ZONE_MAP (SERVICE_ID, SERVICE_NAME, CODE, NW_GROUP, ZONE) VALUES (11,'VoIP','001350','USA','INTERNATIONAL');</v>
      </c>
    </row>
    <row r="393" spans="2:11">
      <c r="B393" s="26">
        <v>1351</v>
      </c>
      <c r="C393" s="26" t="str">
        <f t="shared" si="18"/>
        <v>001351</v>
      </c>
      <c r="D393" s="25" t="s">
        <v>3328</v>
      </c>
      <c r="E393" s="25" t="s">
        <v>3116</v>
      </c>
      <c r="F393" s="25" t="s">
        <v>3117</v>
      </c>
      <c r="G393">
        <v>11</v>
      </c>
      <c r="H393" s="25" t="s">
        <v>3118</v>
      </c>
      <c r="I393" t="str">
        <f t="shared" si="19"/>
        <v>VoIP_1351</v>
      </c>
      <c r="J393" t="str">
        <f>IF(ISNA(VLOOKUP(I393,$I$3:I392,1,0)),"","DUP!")</f>
        <v/>
      </c>
      <c r="K393" t="str">
        <f t="shared" si="20"/>
        <v>INSERT INTO ZONE_MAP (SERVICE_ID, SERVICE_NAME, CODE, NW_GROUP, ZONE) VALUES (11,'VoIP','001351','USA','INTERNATIONAL');</v>
      </c>
    </row>
    <row r="394" spans="2:11">
      <c r="B394" s="26">
        <v>1352</v>
      </c>
      <c r="C394" s="26" t="str">
        <f t="shared" si="18"/>
        <v>001352</v>
      </c>
      <c r="D394" s="25" t="s">
        <v>3328</v>
      </c>
      <c r="E394" s="25" t="s">
        <v>3116</v>
      </c>
      <c r="F394" s="25" t="s">
        <v>3117</v>
      </c>
      <c r="G394">
        <v>11</v>
      </c>
      <c r="H394" s="25" t="s">
        <v>3118</v>
      </c>
      <c r="I394" t="str">
        <f t="shared" si="19"/>
        <v>VoIP_1352</v>
      </c>
      <c r="J394" t="str">
        <f>IF(ISNA(VLOOKUP(I394,$I$3:I393,1,0)),"","DUP!")</f>
        <v/>
      </c>
      <c r="K394" t="str">
        <f t="shared" si="20"/>
        <v>INSERT INTO ZONE_MAP (SERVICE_ID, SERVICE_NAME, CODE, NW_GROUP, ZONE) VALUES (11,'VoIP','001352','USA','INTERNATIONAL');</v>
      </c>
    </row>
    <row r="395" spans="2:11">
      <c r="B395" s="26">
        <v>1353</v>
      </c>
      <c r="C395" s="26" t="str">
        <f t="shared" si="18"/>
        <v>001353</v>
      </c>
      <c r="D395" s="25" t="s">
        <v>3328</v>
      </c>
      <c r="E395" s="25" t="s">
        <v>3116</v>
      </c>
      <c r="F395" s="25" t="s">
        <v>3117</v>
      </c>
      <c r="G395">
        <v>11</v>
      </c>
      <c r="H395" s="25" t="s">
        <v>3118</v>
      </c>
      <c r="I395" t="str">
        <f t="shared" si="19"/>
        <v>VoIP_1353</v>
      </c>
      <c r="J395" t="str">
        <f>IF(ISNA(VLOOKUP(I395,$I$3:I394,1,0)),"","DUP!")</f>
        <v/>
      </c>
      <c r="K395" t="str">
        <f t="shared" si="20"/>
        <v>INSERT INTO ZONE_MAP (SERVICE_ID, SERVICE_NAME, CODE, NW_GROUP, ZONE) VALUES (11,'VoIP','001353','USA','INTERNATIONAL');</v>
      </c>
    </row>
    <row r="396" spans="2:11">
      <c r="B396" s="26">
        <v>1354</v>
      </c>
      <c r="C396" s="26" t="str">
        <f t="shared" si="18"/>
        <v>001354</v>
      </c>
      <c r="D396" s="25" t="s">
        <v>3328</v>
      </c>
      <c r="E396" s="25" t="s">
        <v>3116</v>
      </c>
      <c r="F396" s="25" t="s">
        <v>3117</v>
      </c>
      <c r="G396">
        <v>11</v>
      </c>
      <c r="H396" s="25" t="s">
        <v>3118</v>
      </c>
      <c r="I396" t="str">
        <f t="shared" si="19"/>
        <v>VoIP_1354</v>
      </c>
      <c r="J396" t="str">
        <f>IF(ISNA(VLOOKUP(I396,$I$3:I395,1,0)),"","DUP!")</f>
        <v/>
      </c>
      <c r="K396" t="str">
        <f t="shared" si="20"/>
        <v>INSERT INTO ZONE_MAP (SERVICE_ID, SERVICE_NAME, CODE, NW_GROUP, ZONE) VALUES (11,'VoIP','001354','USA','INTERNATIONAL');</v>
      </c>
    </row>
    <row r="397" spans="2:11">
      <c r="B397" s="26">
        <v>1355</v>
      </c>
      <c r="C397" s="26" t="str">
        <f t="shared" si="18"/>
        <v>001355</v>
      </c>
      <c r="D397" s="25" t="s">
        <v>3328</v>
      </c>
      <c r="E397" s="25" t="s">
        <v>3116</v>
      </c>
      <c r="F397" s="25" t="s">
        <v>3117</v>
      </c>
      <c r="G397">
        <v>11</v>
      </c>
      <c r="H397" s="25" t="s">
        <v>3118</v>
      </c>
      <c r="I397" t="str">
        <f t="shared" si="19"/>
        <v>VoIP_1355</v>
      </c>
      <c r="J397" t="str">
        <f>IF(ISNA(VLOOKUP(I397,$I$3:I396,1,0)),"","DUP!")</f>
        <v/>
      </c>
      <c r="K397" t="str">
        <f t="shared" si="20"/>
        <v>INSERT INTO ZONE_MAP (SERVICE_ID, SERVICE_NAME, CODE, NW_GROUP, ZONE) VALUES (11,'VoIP','001355','USA','INTERNATIONAL');</v>
      </c>
    </row>
    <row r="398" spans="2:11">
      <c r="B398" s="26">
        <v>1356</v>
      </c>
      <c r="C398" s="26" t="str">
        <f t="shared" si="18"/>
        <v>001356</v>
      </c>
      <c r="D398" s="25" t="s">
        <v>3328</v>
      </c>
      <c r="E398" s="25" t="s">
        <v>3116</v>
      </c>
      <c r="F398" s="25" t="s">
        <v>3117</v>
      </c>
      <c r="G398">
        <v>11</v>
      </c>
      <c r="H398" s="25" t="s">
        <v>3118</v>
      </c>
      <c r="I398" t="str">
        <f t="shared" si="19"/>
        <v>VoIP_1356</v>
      </c>
      <c r="J398" t="str">
        <f>IF(ISNA(VLOOKUP(I398,$I$3:I397,1,0)),"","DUP!")</f>
        <v/>
      </c>
      <c r="K398" t="str">
        <f t="shared" si="20"/>
        <v>INSERT INTO ZONE_MAP (SERVICE_ID, SERVICE_NAME, CODE, NW_GROUP, ZONE) VALUES (11,'VoIP','001356','USA','INTERNATIONAL');</v>
      </c>
    </row>
    <row r="399" spans="2:11">
      <c r="B399" s="26">
        <v>1357</v>
      </c>
      <c r="C399" s="26" t="str">
        <f t="shared" si="18"/>
        <v>001357</v>
      </c>
      <c r="D399" s="25" t="s">
        <v>3328</v>
      </c>
      <c r="E399" s="25" t="s">
        <v>3116</v>
      </c>
      <c r="F399" s="25" t="s">
        <v>3117</v>
      </c>
      <c r="G399">
        <v>11</v>
      </c>
      <c r="H399" s="25" t="s">
        <v>3118</v>
      </c>
      <c r="I399" t="str">
        <f t="shared" si="19"/>
        <v>VoIP_1357</v>
      </c>
      <c r="J399" t="str">
        <f>IF(ISNA(VLOOKUP(I399,$I$3:I398,1,0)),"","DUP!")</f>
        <v/>
      </c>
      <c r="K399" t="str">
        <f t="shared" si="20"/>
        <v>INSERT INTO ZONE_MAP (SERVICE_ID, SERVICE_NAME, CODE, NW_GROUP, ZONE) VALUES (11,'VoIP','001357','USA','INTERNATIONAL');</v>
      </c>
    </row>
    <row r="400" spans="2:11">
      <c r="B400" s="26">
        <v>1358</v>
      </c>
      <c r="C400" s="26" t="str">
        <f t="shared" si="18"/>
        <v>001358</v>
      </c>
      <c r="D400" s="25" t="s">
        <v>3328</v>
      </c>
      <c r="E400" s="25" t="s">
        <v>3116</v>
      </c>
      <c r="F400" s="25" t="s">
        <v>3117</v>
      </c>
      <c r="G400">
        <v>11</v>
      </c>
      <c r="H400" s="25" t="s">
        <v>3118</v>
      </c>
      <c r="I400" t="str">
        <f t="shared" si="19"/>
        <v>VoIP_1358</v>
      </c>
      <c r="J400" t="str">
        <f>IF(ISNA(VLOOKUP(I400,$I$3:I399,1,0)),"","DUP!")</f>
        <v/>
      </c>
      <c r="K400" t="str">
        <f t="shared" si="20"/>
        <v>INSERT INTO ZONE_MAP (SERVICE_ID, SERVICE_NAME, CODE, NW_GROUP, ZONE) VALUES (11,'VoIP','001358','USA','INTERNATIONAL');</v>
      </c>
    </row>
    <row r="401" spans="2:11">
      <c r="B401" s="26">
        <v>1359</v>
      </c>
      <c r="C401" s="26" t="str">
        <f t="shared" si="18"/>
        <v>001359</v>
      </c>
      <c r="D401" s="25" t="s">
        <v>3328</v>
      </c>
      <c r="E401" s="25" t="s">
        <v>3116</v>
      </c>
      <c r="F401" s="25" t="s">
        <v>3117</v>
      </c>
      <c r="G401">
        <v>11</v>
      </c>
      <c r="H401" s="25" t="s">
        <v>3118</v>
      </c>
      <c r="I401" t="str">
        <f t="shared" si="19"/>
        <v>VoIP_1359</v>
      </c>
      <c r="J401" t="str">
        <f>IF(ISNA(VLOOKUP(I401,$I$3:I400,1,0)),"","DUP!")</f>
        <v/>
      </c>
      <c r="K401" t="str">
        <f t="shared" si="20"/>
        <v>INSERT INTO ZONE_MAP (SERVICE_ID, SERVICE_NAME, CODE, NW_GROUP, ZONE) VALUES (11,'VoIP','001359','USA','INTERNATIONAL');</v>
      </c>
    </row>
    <row r="402" spans="2:11">
      <c r="B402" s="26">
        <v>1360</v>
      </c>
      <c r="C402" s="26" t="str">
        <f t="shared" si="18"/>
        <v>001360</v>
      </c>
      <c r="D402" s="25" t="s">
        <v>3328</v>
      </c>
      <c r="E402" s="25" t="s">
        <v>3116</v>
      </c>
      <c r="F402" s="25" t="s">
        <v>3117</v>
      </c>
      <c r="G402">
        <v>11</v>
      </c>
      <c r="H402" s="25" t="s">
        <v>3118</v>
      </c>
      <c r="I402" t="str">
        <f t="shared" si="19"/>
        <v>VoIP_1360</v>
      </c>
      <c r="J402" t="str">
        <f>IF(ISNA(VLOOKUP(I402,$I$3:I401,1,0)),"","DUP!")</f>
        <v/>
      </c>
      <c r="K402" t="str">
        <f t="shared" si="20"/>
        <v>INSERT INTO ZONE_MAP (SERVICE_ID, SERVICE_NAME, CODE, NW_GROUP, ZONE) VALUES (11,'VoIP','001360','USA','INTERNATIONAL');</v>
      </c>
    </row>
    <row r="403" spans="2:11">
      <c r="B403" s="26">
        <v>1361</v>
      </c>
      <c r="C403" s="26" t="str">
        <f t="shared" si="18"/>
        <v>001361</v>
      </c>
      <c r="D403" s="25" t="s">
        <v>3328</v>
      </c>
      <c r="E403" s="25" t="s">
        <v>3116</v>
      </c>
      <c r="F403" s="25" t="s">
        <v>3117</v>
      </c>
      <c r="G403">
        <v>11</v>
      </c>
      <c r="H403" s="25" t="s">
        <v>3118</v>
      </c>
      <c r="I403" t="str">
        <f t="shared" si="19"/>
        <v>VoIP_1361</v>
      </c>
      <c r="J403" t="str">
        <f>IF(ISNA(VLOOKUP(I403,$I$3:I402,1,0)),"","DUP!")</f>
        <v/>
      </c>
      <c r="K403" t="str">
        <f t="shared" si="20"/>
        <v>INSERT INTO ZONE_MAP (SERVICE_ID, SERVICE_NAME, CODE, NW_GROUP, ZONE) VALUES (11,'VoIP','001361','USA','INTERNATIONAL');</v>
      </c>
    </row>
    <row r="404" spans="2:11">
      <c r="B404" s="26">
        <v>1362</v>
      </c>
      <c r="C404" s="26" t="str">
        <f t="shared" si="18"/>
        <v>001362</v>
      </c>
      <c r="D404" s="25" t="s">
        <v>3328</v>
      </c>
      <c r="E404" s="25" t="s">
        <v>3116</v>
      </c>
      <c r="F404" s="25" t="s">
        <v>3117</v>
      </c>
      <c r="G404">
        <v>11</v>
      </c>
      <c r="H404" s="25" t="s">
        <v>3118</v>
      </c>
      <c r="I404" t="str">
        <f t="shared" si="19"/>
        <v>VoIP_1362</v>
      </c>
      <c r="J404" t="str">
        <f>IF(ISNA(VLOOKUP(I404,$I$3:I403,1,0)),"","DUP!")</f>
        <v/>
      </c>
      <c r="K404" t="str">
        <f t="shared" si="20"/>
        <v>INSERT INTO ZONE_MAP (SERVICE_ID, SERVICE_NAME, CODE, NW_GROUP, ZONE) VALUES (11,'VoIP','001362','USA','INTERNATIONAL');</v>
      </c>
    </row>
    <row r="405" spans="2:11">
      <c r="B405" s="26">
        <v>1363</v>
      </c>
      <c r="C405" s="26" t="str">
        <f t="shared" si="18"/>
        <v>001363</v>
      </c>
      <c r="D405" s="25" t="s">
        <v>3328</v>
      </c>
      <c r="E405" s="25" t="s">
        <v>3116</v>
      </c>
      <c r="F405" s="25" t="s">
        <v>3117</v>
      </c>
      <c r="G405">
        <v>11</v>
      </c>
      <c r="H405" s="25" t="s">
        <v>3118</v>
      </c>
      <c r="I405" t="str">
        <f t="shared" si="19"/>
        <v>VoIP_1363</v>
      </c>
      <c r="J405" t="str">
        <f>IF(ISNA(VLOOKUP(I405,$I$3:I404,1,0)),"","DUP!")</f>
        <v/>
      </c>
      <c r="K405" t="str">
        <f t="shared" si="20"/>
        <v>INSERT INTO ZONE_MAP (SERVICE_ID, SERVICE_NAME, CODE, NW_GROUP, ZONE) VALUES (11,'VoIP','001363','USA','INTERNATIONAL');</v>
      </c>
    </row>
    <row r="406" spans="2:11">
      <c r="B406" s="26">
        <v>1364</v>
      </c>
      <c r="C406" s="26" t="str">
        <f t="shared" si="18"/>
        <v>001364</v>
      </c>
      <c r="D406" s="25" t="s">
        <v>3328</v>
      </c>
      <c r="E406" s="25" t="s">
        <v>3116</v>
      </c>
      <c r="F406" s="25" t="s">
        <v>3117</v>
      </c>
      <c r="G406">
        <v>11</v>
      </c>
      <c r="H406" s="25" t="s">
        <v>3118</v>
      </c>
      <c r="I406" t="str">
        <f t="shared" si="19"/>
        <v>VoIP_1364</v>
      </c>
      <c r="J406" t="str">
        <f>IF(ISNA(VLOOKUP(I406,$I$3:I405,1,0)),"","DUP!")</f>
        <v/>
      </c>
      <c r="K406" t="str">
        <f t="shared" si="20"/>
        <v>INSERT INTO ZONE_MAP (SERVICE_ID, SERVICE_NAME, CODE, NW_GROUP, ZONE) VALUES (11,'VoIP','001364','USA','INTERNATIONAL');</v>
      </c>
    </row>
    <row r="407" spans="2:11">
      <c r="B407" s="26">
        <v>1365</v>
      </c>
      <c r="C407" s="26" t="str">
        <f t="shared" si="18"/>
        <v>001365</v>
      </c>
      <c r="D407" s="25" t="s">
        <v>3328</v>
      </c>
      <c r="E407" s="25" t="s">
        <v>3116</v>
      </c>
      <c r="F407" s="25" t="s">
        <v>3117</v>
      </c>
      <c r="G407">
        <v>11</v>
      </c>
      <c r="H407" s="25" t="s">
        <v>3118</v>
      </c>
      <c r="I407" t="str">
        <f t="shared" si="19"/>
        <v>VoIP_1365</v>
      </c>
      <c r="J407" t="str">
        <f>IF(ISNA(VLOOKUP(I407,$I$3:I406,1,0)),"","DUP!")</f>
        <v/>
      </c>
      <c r="K407" t="str">
        <f t="shared" si="20"/>
        <v>INSERT INTO ZONE_MAP (SERVICE_ID, SERVICE_NAME, CODE, NW_GROUP, ZONE) VALUES (11,'VoIP','001365','USA','INTERNATIONAL');</v>
      </c>
    </row>
    <row r="408" spans="2:11">
      <c r="B408" s="26">
        <v>1366</v>
      </c>
      <c r="C408" s="26" t="str">
        <f t="shared" si="18"/>
        <v>001366</v>
      </c>
      <c r="D408" s="25" t="s">
        <v>3328</v>
      </c>
      <c r="E408" s="25" t="s">
        <v>3116</v>
      </c>
      <c r="F408" s="25" t="s">
        <v>3117</v>
      </c>
      <c r="G408">
        <v>11</v>
      </c>
      <c r="H408" s="25" t="s">
        <v>3118</v>
      </c>
      <c r="I408" t="str">
        <f t="shared" si="19"/>
        <v>VoIP_1366</v>
      </c>
      <c r="J408" t="str">
        <f>IF(ISNA(VLOOKUP(I408,$I$3:I407,1,0)),"","DUP!")</f>
        <v/>
      </c>
      <c r="K408" t="str">
        <f t="shared" si="20"/>
        <v>INSERT INTO ZONE_MAP (SERVICE_ID, SERVICE_NAME, CODE, NW_GROUP, ZONE) VALUES (11,'VoIP','001366','USA','INTERNATIONAL');</v>
      </c>
    </row>
    <row r="409" spans="2:11">
      <c r="B409" s="26">
        <v>1367</v>
      </c>
      <c r="C409" s="26" t="str">
        <f t="shared" si="18"/>
        <v>001367</v>
      </c>
      <c r="D409" s="25" t="s">
        <v>3328</v>
      </c>
      <c r="E409" s="25" t="s">
        <v>3116</v>
      </c>
      <c r="F409" s="25" t="s">
        <v>3117</v>
      </c>
      <c r="G409">
        <v>11</v>
      </c>
      <c r="H409" s="25" t="s">
        <v>3118</v>
      </c>
      <c r="I409" t="str">
        <f t="shared" si="19"/>
        <v>VoIP_1367</v>
      </c>
      <c r="J409" t="str">
        <f>IF(ISNA(VLOOKUP(I409,$I$3:I408,1,0)),"","DUP!")</f>
        <v/>
      </c>
      <c r="K409" t="str">
        <f t="shared" si="20"/>
        <v>INSERT INTO ZONE_MAP (SERVICE_ID, SERVICE_NAME, CODE, NW_GROUP, ZONE) VALUES (11,'VoIP','001367','USA','INTERNATIONAL');</v>
      </c>
    </row>
    <row r="410" spans="2:11">
      <c r="B410" s="26">
        <v>1368</v>
      </c>
      <c r="C410" s="26" t="str">
        <f t="shared" si="18"/>
        <v>001368</v>
      </c>
      <c r="D410" s="25" t="s">
        <v>3328</v>
      </c>
      <c r="E410" s="25" t="s">
        <v>3116</v>
      </c>
      <c r="F410" s="25" t="s">
        <v>3117</v>
      </c>
      <c r="G410">
        <v>11</v>
      </c>
      <c r="H410" s="25" t="s">
        <v>3118</v>
      </c>
      <c r="I410" t="str">
        <f t="shared" si="19"/>
        <v>VoIP_1368</v>
      </c>
      <c r="J410" t="str">
        <f>IF(ISNA(VLOOKUP(I410,$I$3:I409,1,0)),"","DUP!")</f>
        <v/>
      </c>
      <c r="K410" t="str">
        <f t="shared" si="20"/>
        <v>INSERT INTO ZONE_MAP (SERVICE_ID, SERVICE_NAME, CODE, NW_GROUP, ZONE) VALUES (11,'VoIP','001368','USA','INTERNATIONAL');</v>
      </c>
    </row>
    <row r="411" spans="2:11">
      <c r="B411" s="26">
        <v>1369</v>
      </c>
      <c r="C411" s="26" t="str">
        <f t="shared" si="18"/>
        <v>001369</v>
      </c>
      <c r="D411" s="25" t="s">
        <v>3328</v>
      </c>
      <c r="E411" s="25" t="s">
        <v>3116</v>
      </c>
      <c r="F411" s="25" t="s">
        <v>3117</v>
      </c>
      <c r="G411">
        <v>11</v>
      </c>
      <c r="H411" s="25" t="s">
        <v>3118</v>
      </c>
      <c r="I411" t="str">
        <f t="shared" si="19"/>
        <v>VoIP_1369</v>
      </c>
      <c r="J411" t="str">
        <f>IF(ISNA(VLOOKUP(I411,$I$3:I410,1,0)),"","DUP!")</f>
        <v/>
      </c>
      <c r="K411" t="str">
        <f t="shared" si="20"/>
        <v>INSERT INTO ZONE_MAP (SERVICE_ID, SERVICE_NAME, CODE, NW_GROUP, ZONE) VALUES (11,'VoIP','001369','USA','INTERNATIONAL');</v>
      </c>
    </row>
    <row r="412" spans="2:11">
      <c r="B412" s="26">
        <v>1370</v>
      </c>
      <c r="C412" s="26" t="str">
        <f t="shared" si="18"/>
        <v>001370</v>
      </c>
      <c r="D412" s="25" t="s">
        <v>3328</v>
      </c>
      <c r="E412" s="25" t="s">
        <v>3116</v>
      </c>
      <c r="F412" s="25" t="s">
        <v>3117</v>
      </c>
      <c r="G412">
        <v>11</v>
      </c>
      <c r="H412" s="25" t="s">
        <v>3118</v>
      </c>
      <c r="I412" t="str">
        <f t="shared" si="19"/>
        <v>VoIP_1370</v>
      </c>
      <c r="J412" t="str">
        <f>IF(ISNA(VLOOKUP(I412,$I$3:I411,1,0)),"","DUP!")</f>
        <v/>
      </c>
      <c r="K412" t="str">
        <f t="shared" si="20"/>
        <v>INSERT INTO ZONE_MAP (SERVICE_ID, SERVICE_NAME, CODE, NW_GROUP, ZONE) VALUES (11,'VoIP','001370','USA','INTERNATIONAL');</v>
      </c>
    </row>
    <row r="413" spans="2:11">
      <c r="B413" s="26">
        <v>1371</v>
      </c>
      <c r="C413" s="26" t="str">
        <f t="shared" si="18"/>
        <v>001371</v>
      </c>
      <c r="D413" s="25" t="s">
        <v>3328</v>
      </c>
      <c r="E413" s="25" t="s">
        <v>3116</v>
      </c>
      <c r="F413" s="25" t="s">
        <v>3117</v>
      </c>
      <c r="G413">
        <v>11</v>
      </c>
      <c r="H413" s="25" t="s">
        <v>3118</v>
      </c>
      <c r="I413" t="str">
        <f t="shared" si="19"/>
        <v>VoIP_1371</v>
      </c>
      <c r="J413" t="str">
        <f>IF(ISNA(VLOOKUP(I413,$I$3:I412,1,0)),"","DUP!")</f>
        <v/>
      </c>
      <c r="K413" t="str">
        <f t="shared" si="20"/>
        <v>INSERT INTO ZONE_MAP (SERVICE_ID, SERVICE_NAME, CODE, NW_GROUP, ZONE) VALUES (11,'VoIP','001371','USA','INTERNATIONAL');</v>
      </c>
    </row>
    <row r="414" spans="2:11">
      <c r="B414" s="26">
        <v>1372</v>
      </c>
      <c r="C414" s="26" t="str">
        <f t="shared" si="18"/>
        <v>001372</v>
      </c>
      <c r="D414" s="25" t="s">
        <v>3328</v>
      </c>
      <c r="E414" s="25" t="s">
        <v>3116</v>
      </c>
      <c r="F414" s="25" t="s">
        <v>3117</v>
      </c>
      <c r="G414">
        <v>11</v>
      </c>
      <c r="H414" s="25" t="s">
        <v>3118</v>
      </c>
      <c r="I414" t="str">
        <f t="shared" si="19"/>
        <v>VoIP_1372</v>
      </c>
      <c r="J414" t="str">
        <f>IF(ISNA(VLOOKUP(I414,$I$3:I413,1,0)),"","DUP!")</f>
        <v/>
      </c>
      <c r="K414" t="str">
        <f t="shared" si="20"/>
        <v>INSERT INTO ZONE_MAP (SERVICE_ID, SERVICE_NAME, CODE, NW_GROUP, ZONE) VALUES (11,'VoIP','001372','USA','INTERNATIONAL');</v>
      </c>
    </row>
    <row r="415" spans="2:11">
      <c r="B415" s="26">
        <v>1373</v>
      </c>
      <c r="C415" s="26" t="str">
        <f t="shared" si="18"/>
        <v>001373</v>
      </c>
      <c r="D415" s="25" t="s">
        <v>3328</v>
      </c>
      <c r="E415" s="25" t="s">
        <v>3116</v>
      </c>
      <c r="F415" s="25" t="s">
        <v>3117</v>
      </c>
      <c r="G415">
        <v>11</v>
      </c>
      <c r="H415" s="25" t="s">
        <v>3118</v>
      </c>
      <c r="I415" t="str">
        <f t="shared" si="19"/>
        <v>VoIP_1373</v>
      </c>
      <c r="J415" t="str">
        <f>IF(ISNA(VLOOKUP(I415,$I$3:I414,1,0)),"","DUP!")</f>
        <v/>
      </c>
      <c r="K415" t="str">
        <f t="shared" si="20"/>
        <v>INSERT INTO ZONE_MAP (SERVICE_ID, SERVICE_NAME, CODE, NW_GROUP, ZONE) VALUES (11,'VoIP','001373','USA','INTERNATIONAL');</v>
      </c>
    </row>
    <row r="416" spans="2:11">
      <c r="B416" s="26">
        <v>1374</v>
      </c>
      <c r="C416" s="26" t="str">
        <f t="shared" si="18"/>
        <v>001374</v>
      </c>
      <c r="D416" s="25" t="s">
        <v>3328</v>
      </c>
      <c r="E416" s="25" t="s">
        <v>3116</v>
      </c>
      <c r="F416" s="25" t="s">
        <v>3117</v>
      </c>
      <c r="G416">
        <v>11</v>
      </c>
      <c r="H416" s="25" t="s">
        <v>3118</v>
      </c>
      <c r="I416" t="str">
        <f t="shared" si="19"/>
        <v>VoIP_1374</v>
      </c>
      <c r="J416" t="str">
        <f>IF(ISNA(VLOOKUP(I416,$I$3:I415,1,0)),"","DUP!")</f>
        <v/>
      </c>
      <c r="K416" t="str">
        <f t="shared" si="20"/>
        <v>INSERT INTO ZONE_MAP (SERVICE_ID, SERVICE_NAME, CODE, NW_GROUP, ZONE) VALUES (11,'VoIP','001374','USA','INTERNATIONAL');</v>
      </c>
    </row>
    <row r="417" spans="2:11">
      <c r="B417" s="26">
        <v>1375</v>
      </c>
      <c r="C417" s="26" t="str">
        <f t="shared" si="18"/>
        <v>001375</v>
      </c>
      <c r="D417" s="25" t="s">
        <v>3328</v>
      </c>
      <c r="E417" s="25" t="s">
        <v>3116</v>
      </c>
      <c r="F417" s="25" t="s">
        <v>3117</v>
      </c>
      <c r="G417">
        <v>11</v>
      </c>
      <c r="H417" s="25" t="s">
        <v>3118</v>
      </c>
      <c r="I417" t="str">
        <f t="shared" si="19"/>
        <v>VoIP_1375</v>
      </c>
      <c r="J417" t="str">
        <f>IF(ISNA(VLOOKUP(I417,$I$3:I416,1,0)),"","DUP!")</f>
        <v/>
      </c>
      <c r="K417" t="str">
        <f t="shared" si="20"/>
        <v>INSERT INTO ZONE_MAP (SERVICE_ID, SERVICE_NAME, CODE, NW_GROUP, ZONE) VALUES (11,'VoIP','001375','USA','INTERNATIONAL');</v>
      </c>
    </row>
    <row r="418" spans="2:11">
      <c r="B418" s="26">
        <v>1376</v>
      </c>
      <c r="C418" s="26" t="str">
        <f t="shared" si="18"/>
        <v>001376</v>
      </c>
      <c r="D418" s="25" t="s">
        <v>3328</v>
      </c>
      <c r="E418" s="25" t="s">
        <v>3116</v>
      </c>
      <c r="F418" s="25" t="s">
        <v>3117</v>
      </c>
      <c r="G418">
        <v>11</v>
      </c>
      <c r="H418" s="25" t="s">
        <v>3118</v>
      </c>
      <c r="I418" t="str">
        <f t="shared" si="19"/>
        <v>VoIP_1376</v>
      </c>
      <c r="J418" t="str">
        <f>IF(ISNA(VLOOKUP(I418,$I$3:I417,1,0)),"","DUP!")</f>
        <v/>
      </c>
      <c r="K418" t="str">
        <f t="shared" si="20"/>
        <v>INSERT INTO ZONE_MAP (SERVICE_ID, SERVICE_NAME, CODE, NW_GROUP, ZONE) VALUES (11,'VoIP','001376','USA','INTERNATIONAL');</v>
      </c>
    </row>
    <row r="419" spans="2:11">
      <c r="B419" s="26">
        <v>1377</v>
      </c>
      <c r="C419" s="26" t="str">
        <f t="shared" si="18"/>
        <v>001377</v>
      </c>
      <c r="D419" s="25" t="s">
        <v>3328</v>
      </c>
      <c r="E419" s="25" t="s">
        <v>3116</v>
      </c>
      <c r="F419" s="25" t="s">
        <v>3117</v>
      </c>
      <c r="G419">
        <v>11</v>
      </c>
      <c r="H419" s="25" t="s">
        <v>3118</v>
      </c>
      <c r="I419" t="str">
        <f t="shared" si="19"/>
        <v>VoIP_1377</v>
      </c>
      <c r="J419" t="str">
        <f>IF(ISNA(VLOOKUP(I419,$I$3:I418,1,0)),"","DUP!")</f>
        <v/>
      </c>
      <c r="K419" t="str">
        <f t="shared" si="20"/>
        <v>INSERT INTO ZONE_MAP (SERVICE_ID, SERVICE_NAME, CODE, NW_GROUP, ZONE) VALUES (11,'VoIP','001377','USA','INTERNATIONAL');</v>
      </c>
    </row>
    <row r="420" spans="2:11">
      <c r="B420" s="26">
        <v>1378</v>
      </c>
      <c r="C420" s="26" t="str">
        <f t="shared" si="18"/>
        <v>001378</v>
      </c>
      <c r="D420" s="25" t="s">
        <v>3328</v>
      </c>
      <c r="E420" s="25" t="s">
        <v>3116</v>
      </c>
      <c r="F420" s="25" t="s">
        <v>3117</v>
      </c>
      <c r="G420">
        <v>11</v>
      </c>
      <c r="H420" s="25" t="s">
        <v>3118</v>
      </c>
      <c r="I420" t="str">
        <f t="shared" si="19"/>
        <v>VoIP_1378</v>
      </c>
      <c r="J420" t="str">
        <f>IF(ISNA(VLOOKUP(I420,$I$3:I419,1,0)),"","DUP!")</f>
        <v/>
      </c>
      <c r="K420" t="str">
        <f t="shared" si="20"/>
        <v>INSERT INTO ZONE_MAP (SERVICE_ID, SERVICE_NAME, CODE, NW_GROUP, ZONE) VALUES (11,'VoIP','001378','USA','INTERNATIONAL');</v>
      </c>
    </row>
    <row r="421" spans="2:11">
      <c r="B421" s="26">
        <v>1379</v>
      </c>
      <c r="C421" s="26" t="str">
        <f t="shared" si="18"/>
        <v>001379</v>
      </c>
      <c r="D421" s="25" t="s">
        <v>3328</v>
      </c>
      <c r="E421" s="25" t="s">
        <v>3116</v>
      </c>
      <c r="F421" s="25" t="s">
        <v>3117</v>
      </c>
      <c r="G421">
        <v>11</v>
      </c>
      <c r="H421" s="25" t="s">
        <v>3118</v>
      </c>
      <c r="I421" t="str">
        <f t="shared" si="19"/>
        <v>VoIP_1379</v>
      </c>
      <c r="J421" t="str">
        <f>IF(ISNA(VLOOKUP(I421,$I$3:I420,1,0)),"","DUP!")</f>
        <v/>
      </c>
      <c r="K421" t="str">
        <f t="shared" si="20"/>
        <v>INSERT INTO ZONE_MAP (SERVICE_ID, SERVICE_NAME, CODE, NW_GROUP, ZONE) VALUES (11,'VoIP','001379','USA','INTERNATIONAL');</v>
      </c>
    </row>
    <row r="422" spans="2:11">
      <c r="B422" s="26">
        <v>1380</v>
      </c>
      <c r="C422" s="26" t="str">
        <f t="shared" si="18"/>
        <v>001380</v>
      </c>
      <c r="D422" s="25" t="s">
        <v>3328</v>
      </c>
      <c r="E422" s="25" t="s">
        <v>3116</v>
      </c>
      <c r="F422" s="25" t="s">
        <v>3117</v>
      </c>
      <c r="G422">
        <v>11</v>
      </c>
      <c r="H422" s="25" t="s">
        <v>3118</v>
      </c>
      <c r="I422" t="str">
        <f t="shared" si="19"/>
        <v>VoIP_1380</v>
      </c>
      <c r="J422" t="str">
        <f>IF(ISNA(VLOOKUP(I422,$I$3:I421,1,0)),"","DUP!")</f>
        <v/>
      </c>
      <c r="K422" t="str">
        <f t="shared" si="20"/>
        <v>INSERT INTO ZONE_MAP (SERVICE_ID, SERVICE_NAME, CODE, NW_GROUP, ZONE) VALUES (11,'VoIP','001380','USA','INTERNATIONAL');</v>
      </c>
    </row>
    <row r="423" spans="2:11">
      <c r="B423" s="26">
        <v>1381</v>
      </c>
      <c r="C423" s="26" t="str">
        <f t="shared" si="18"/>
        <v>001381</v>
      </c>
      <c r="D423" s="25" t="s">
        <v>3328</v>
      </c>
      <c r="E423" s="25" t="s">
        <v>3116</v>
      </c>
      <c r="F423" s="25" t="s">
        <v>3117</v>
      </c>
      <c r="G423">
        <v>11</v>
      </c>
      <c r="H423" s="25" t="s">
        <v>3118</v>
      </c>
      <c r="I423" t="str">
        <f t="shared" si="19"/>
        <v>VoIP_1381</v>
      </c>
      <c r="J423" t="str">
        <f>IF(ISNA(VLOOKUP(I423,$I$3:I422,1,0)),"","DUP!")</f>
        <v/>
      </c>
      <c r="K423" t="str">
        <f t="shared" si="20"/>
        <v>INSERT INTO ZONE_MAP (SERVICE_ID, SERVICE_NAME, CODE, NW_GROUP, ZONE) VALUES (11,'VoIP','001381','USA','INTERNATIONAL');</v>
      </c>
    </row>
    <row r="424" spans="2:11">
      <c r="B424" s="26">
        <v>1382</v>
      </c>
      <c r="C424" s="26" t="str">
        <f t="shared" si="18"/>
        <v>001382</v>
      </c>
      <c r="D424" s="25" t="s">
        <v>3328</v>
      </c>
      <c r="E424" s="25" t="s">
        <v>3116</v>
      </c>
      <c r="F424" s="25" t="s">
        <v>3117</v>
      </c>
      <c r="G424">
        <v>11</v>
      </c>
      <c r="H424" s="25" t="s">
        <v>3118</v>
      </c>
      <c r="I424" t="str">
        <f t="shared" si="19"/>
        <v>VoIP_1382</v>
      </c>
      <c r="J424" t="str">
        <f>IF(ISNA(VLOOKUP(I424,$I$3:I423,1,0)),"","DUP!")</f>
        <v/>
      </c>
      <c r="K424" t="str">
        <f t="shared" si="20"/>
        <v>INSERT INTO ZONE_MAP (SERVICE_ID, SERVICE_NAME, CODE, NW_GROUP, ZONE) VALUES (11,'VoIP','001382','USA','INTERNATIONAL');</v>
      </c>
    </row>
    <row r="425" spans="2:11">
      <c r="B425" s="26">
        <v>1383</v>
      </c>
      <c r="C425" s="26" t="str">
        <f t="shared" si="18"/>
        <v>001383</v>
      </c>
      <c r="D425" s="25" t="s">
        <v>3328</v>
      </c>
      <c r="E425" s="25" t="s">
        <v>3116</v>
      </c>
      <c r="F425" s="25" t="s">
        <v>3117</v>
      </c>
      <c r="G425">
        <v>11</v>
      </c>
      <c r="H425" s="25" t="s">
        <v>3118</v>
      </c>
      <c r="I425" t="str">
        <f t="shared" si="19"/>
        <v>VoIP_1383</v>
      </c>
      <c r="J425" t="str">
        <f>IF(ISNA(VLOOKUP(I425,$I$3:I424,1,0)),"","DUP!")</f>
        <v/>
      </c>
      <c r="K425" t="str">
        <f t="shared" si="20"/>
        <v>INSERT INTO ZONE_MAP (SERVICE_ID, SERVICE_NAME, CODE, NW_GROUP, ZONE) VALUES (11,'VoIP','001383','USA','INTERNATIONAL');</v>
      </c>
    </row>
    <row r="426" spans="2:11">
      <c r="B426" s="26">
        <v>1384</v>
      </c>
      <c r="C426" s="26" t="str">
        <f t="shared" si="18"/>
        <v>001384</v>
      </c>
      <c r="D426" s="25" t="s">
        <v>3328</v>
      </c>
      <c r="E426" s="25" t="s">
        <v>3116</v>
      </c>
      <c r="F426" s="25" t="s">
        <v>3117</v>
      </c>
      <c r="G426">
        <v>11</v>
      </c>
      <c r="H426" s="25" t="s">
        <v>3118</v>
      </c>
      <c r="I426" t="str">
        <f t="shared" si="19"/>
        <v>VoIP_1384</v>
      </c>
      <c r="J426" t="str">
        <f>IF(ISNA(VLOOKUP(I426,$I$3:I425,1,0)),"","DUP!")</f>
        <v/>
      </c>
      <c r="K426" t="str">
        <f t="shared" si="20"/>
        <v>INSERT INTO ZONE_MAP (SERVICE_ID, SERVICE_NAME, CODE, NW_GROUP, ZONE) VALUES (11,'VoIP','001384','USA','INTERNATIONAL');</v>
      </c>
    </row>
    <row r="427" spans="2:11">
      <c r="B427" s="26">
        <v>1385</v>
      </c>
      <c r="C427" s="26" t="str">
        <f t="shared" si="18"/>
        <v>001385</v>
      </c>
      <c r="D427" s="25" t="s">
        <v>3328</v>
      </c>
      <c r="E427" s="25" t="s">
        <v>3116</v>
      </c>
      <c r="F427" s="25" t="s">
        <v>3117</v>
      </c>
      <c r="G427">
        <v>11</v>
      </c>
      <c r="H427" s="25" t="s">
        <v>3118</v>
      </c>
      <c r="I427" t="str">
        <f t="shared" si="19"/>
        <v>VoIP_1385</v>
      </c>
      <c r="J427" t="str">
        <f>IF(ISNA(VLOOKUP(I427,$I$3:I426,1,0)),"","DUP!")</f>
        <v/>
      </c>
      <c r="K427" t="str">
        <f t="shared" si="20"/>
        <v>INSERT INTO ZONE_MAP (SERVICE_ID, SERVICE_NAME, CODE, NW_GROUP, ZONE) VALUES (11,'VoIP','001385','USA','INTERNATIONAL');</v>
      </c>
    </row>
    <row r="428" spans="2:11">
      <c r="B428" s="26">
        <v>1386</v>
      </c>
      <c r="C428" s="26" t="str">
        <f t="shared" si="18"/>
        <v>001386</v>
      </c>
      <c r="D428" s="25" t="s">
        <v>3328</v>
      </c>
      <c r="E428" s="25" t="s">
        <v>3116</v>
      </c>
      <c r="F428" s="25" t="s">
        <v>3117</v>
      </c>
      <c r="G428">
        <v>11</v>
      </c>
      <c r="H428" s="25" t="s">
        <v>3118</v>
      </c>
      <c r="I428" t="str">
        <f t="shared" si="19"/>
        <v>VoIP_1386</v>
      </c>
      <c r="J428" t="str">
        <f>IF(ISNA(VLOOKUP(I428,$I$3:I427,1,0)),"","DUP!")</f>
        <v/>
      </c>
      <c r="K428" t="str">
        <f t="shared" si="20"/>
        <v>INSERT INTO ZONE_MAP (SERVICE_ID, SERVICE_NAME, CODE, NW_GROUP, ZONE) VALUES (11,'VoIP','001386','USA','INTERNATIONAL');</v>
      </c>
    </row>
    <row r="429" spans="2:11">
      <c r="B429" s="26">
        <v>1387</v>
      </c>
      <c r="C429" s="26" t="str">
        <f t="shared" si="18"/>
        <v>001387</v>
      </c>
      <c r="D429" s="25" t="s">
        <v>3328</v>
      </c>
      <c r="E429" s="25" t="s">
        <v>3116</v>
      </c>
      <c r="F429" s="25" t="s">
        <v>3117</v>
      </c>
      <c r="G429">
        <v>11</v>
      </c>
      <c r="H429" s="25" t="s">
        <v>3118</v>
      </c>
      <c r="I429" t="str">
        <f t="shared" si="19"/>
        <v>VoIP_1387</v>
      </c>
      <c r="J429" t="str">
        <f>IF(ISNA(VLOOKUP(I429,$I$3:I428,1,0)),"","DUP!")</f>
        <v/>
      </c>
      <c r="K429" t="str">
        <f t="shared" si="20"/>
        <v>INSERT INTO ZONE_MAP (SERVICE_ID, SERVICE_NAME, CODE, NW_GROUP, ZONE) VALUES (11,'VoIP','001387','USA','INTERNATIONAL');</v>
      </c>
    </row>
    <row r="430" spans="2:11">
      <c r="B430" s="26">
        <v>1388</v>
      </c>
      <c r="C430" s="26" t="str">
        <f t="shared" si="18"/>
        <v>001388</v>
      </c>
      <c r="D430" s="25" t="s">
        <v>3328</v>
      </c>
      <c r="E430" s="25" t="s">
        <v>3116</v>
      </c>
      <c r="F430" s="25" t="s">
        <v>3117</v>
      </c>
      <c r="G430">
        <v>11</v>
      </c>
      <c r="H430" s="25" t="s">
        <v>3118</v>
      </c>
      <c r="I430" t="str">
        <f t="shared" si="19"/>
        <v>VoIP_1388</v>
      </c>
      <c r="J430" t="str">
        <f>IF(ISNA(VLOOKUP(I430,$I$3:I429,1,0)),"","DUP!")</f>
        <v/>
      </c>
      <c r="K430" t="str">
        <f t="shared" si="20"/>
        <v>INSERT INTO ZONE_MAP (SERVICE_ID, SERVICE_NAME, CODE, NW_GROUP, ZONE) VALUES (11,'VoIP','001388','USA','INTERNATIONAL');</v>
      </c>
    </row>
    <row r="431" spans="2:11">
      <c r="B431" s="26">
        <v>1389</v>
      </c>
      <c r="C431" s="26" t="str">
        <f t="shared" si="18"/>
        <v>001389</v>
      </c>
      <c r="D431" s="25" t="s">
        <v>3328</v>
      </c>
      <c r="E431" s="25" t="s">
        <v>3116</v>
      </c>
      <c r="F431" s="25" t="s">
        <v>3117</v>
      </c>
      <c r="G431">
        <v>11</v>
      </c>
      <c r="H431" s="25" t="s">
        <v>3118</v>
      </c>
      <c r="I431" t="str">
        <f t="shared" si="19"/>
        <v>VoIP_1389</v>
      </c>
      <c r="J431" t="str">
        <f>IF(ISNA(VLOOKUP(I431,$I$3:I430,1,0)),"","DUP!")</f>
        <v/>
      </c>
      <c r="K431" t="str">
        <f t="shared" si="20"/>
        <v>INSERT INTO ZONE_MAP (SERVICE_ID, SERVICE_NAME, CODE, NW_GROUP, ZONE) VALUES (11,'VoIP','001389','USA','INTERNATIONAL');</v>
      </c>
    </row>
    <row r="432" spans="2:11">
      <c r="B432" s="26">
        <v>1390</v>
      </c>
      <c r="C432" s="26" t="str">
        <f t="shared" si="18"/>
        <v>001390</v>
      </c>
      <c r="D432" s="25" t="s">
        <v>3328</v>
      </c>
      <c r="E432" s="25" t="s">
        <v>3116</v>
      </c>
      <c r="F432" s="25" t="s">
        <v>3117</v>
      </c>
      <c r="G432">
        <v>11</v>
      </c>
      <c r="H432" s="25" t="s">
        <v>3118</v>
      </c>
      <c r="I432" t="str">
        <f t="shared" si="19"/>
        <v>VoIP_1390</v>
      </c>
      <c r="J432" t="str">
        <f>IF(ISNA(VLOOKUP(I432,$I$3:I431,1,0)),"","DUP!")</f>
        <v/>
      </c>
      <c r="K432" t="str">
        <f t="shared" si="20"/>
        <v>INSERT INTO ZONE_MAP (SERVICE_ID, SERVICE_NAME, CODE, NW_GROUP, ZONE) VALUES (11,'VoIP','001390','USA','INTERNATIONAL');</v>
      </c>
    </row>
    <row r="433" spans="2:11">
      <c r="B433" s="26">
        <v>1391</v>
      </c>
      <c r="C433" s="26" t="str">
        <f t="shared" si="18"/>
        <v>001391</v>
      </c>
      <c r="D433" s="25" t="s">
        <v>3328</v>
      </c>
      <c r="E433" s="25" t="s">
        <v>3116</v>
      </c>
      <c r="F433" s="25" t="s">
        <v>3117</v>
      </c>
      <c r="G433">
        <v>11</v>
      </c>
      <c r="H433" s="25" t="s">
        <v>3118</v>
      </c>
      <c r="I433" t="str">
        <f t="shared" si="19"/>
        <v>VoIP_1391</v>
      </c>
      <c r="J433" t="str">
        <f>IF(ISNA(VLOOKUP(I433,$I$3:I432,1,0)),"","DUP!")</f>
        <v/>
      </c>
      <c r="K433" t="str">
        <f t="shared" si="20"/>
        <v>INSERT INTO ZONE_MAP (SERVICE_ID, SERVICE_NAME, CODE, NW_GROUP, ZONE) VALUES (11,'VoIP','001391','USA','INTERNATIONAL');</v>
      </c>
    </row>
    <row r="434" spans="2:11">
      <c r="B434" s="26">
        <v>1392</v>
      </c>
      <c r="C434" s="26" t="str">
        <f t="shared" si="18"/>
        <v>001392</v>
      </c>
      <c r="D434" s="25" t="s">
        <v>3328</v>
      </c>
      <c r="E434" s="25" t="s">
        <v>3116</v>
      </c>
      <c r="F434" s="25" t="s">
        <v>3117</v>
      </c>
      <c r="G434">
        <v>11</v>
      </c>
      <c r="H434" s="25" t="s">
        <v>3118</v>
      </c>
      <c r="I434" t="str">
        <f t="shared" si="19"/>
        <v>VoIP_1392</v>
      </c>
      <c r="J434" t="str">
        <f>IF(ISNA(VLOOKUP(I434,$I$3:I433,1,0)),"","DUP!")</f>
        <v/>
      </c>
      <c r="K434" t="str">
        <f t="shared" si="20"/>
        <v>INSERT INTO ZONE_MAP (SERVICE_ID, SERVICE_NAME, CODE, NW_GROUP, ZONE) VALUES (11,'VoIP','001392','USA','INTERNATIONAL');</v>
      </c>
    </row>
    <row r="435" spans="2:11">
      <c r="B435" s="26">
        <v>1393</v>
      </c>
      <c r="C435" s="26" t="str">
        <f t="shared" si="18"/>
        <v>001393</v>
      </c>
      <c r="D435" s="25" t="s">
        <v>3328</v>
      </c>
      <c r="E435" s="25" t="s">
        <v>3116</v>
      </c>
      <c r="F435" s="25" t="s">
        <v>3117</v>
      </c>
      <c r="G435">
        <v>11</v>
      </c>
      <c r="H435" s="25" t="s">
        <v>3118</v>
      </c>
      <c r="I435" t="str">
        <f t="shared" si="19"/>
        <v>VoIP_1393</v>
      </c>
      <c r="J435" t="str">
        <f>IF(ISNA(VLOOKUP(I435,$I$3:I434,1,0)),"","DUP!")</f>
        <v/>
      </c>
      <c r="K435" t="str">
        <f t="shared" si="20"/>
        <v>INSERT INTO ZONE_MAP (SERVICE_ID, SERVICE_NAME, CODE, NW_GROUP, ZONE) VALUES (11,'VoIP','001393','USA','INTERNATIONAL');</v>
      </c>
    </row>
    <row r="436" spans="2:11">
      <c r="B436" s="26">
        <v>1394</v>
      </c>
      <c r="C436" s="26" t="str">
        <f t="shared" si="18"/>
        <v>001394</v>
      </c>
      <c r="D436" s="25" t="s">
        <v>3328</v>
      </c>
      <c r="E436" s="25" t="s">
        <v>3116</v>
      </c>
      <c r="F436" s="25" t="s">
        <v>3117</v>
      </c>
      <c r="G436">
        <v>11</v>
      </c>
      <c r="H436" s="25" t="s">
        <v>3118</v>
      </c>
      <c r="I436" t="str">
        <f t="shared" si="19"/>
        <v>VoIP_1394</v>
      </c>
      <c r="J436" t="str">
        <f>IF(ISNA(VLOOKUP(I436,$I$3:I435,1,0)),"","DUP!")</f>
        <v/>
      </c>
      <c r="K436" t="str">
        <f t="shared" si="20"/>
        <v>INSERT INTO ZONE_MAP (SERVICE_ID, SERVICE_NAME, CODE, NW_GROUP, ZONE) VALUES (11,'VoIP','001394','USA','INTERNATIONAL');</v>
      </c>
    </row>
    <row r="437" spans="2:11">
      <c r="B437" s="26">
        <v>1395</v>
      </c>
      <c r="C437" s="26" t="str">
        <f t="shared" si="18"/>
        <v>001395</v>
      </c>
      <c r="D437" s="25" t="s">
        <v>3328</v>
      </c>
      <c r="E437" s="25" t="s">
        <v>3116</v>
      </c>
      <c r="F437" s="25" t="s">
        <v>3117</v>
      </c>
      <c r="G437">
        <v>11</v>
      </c>
      <c r="H437" s="25" t="s">
        <v>3118</v>
      </c>
      <c r="I437" t="str">
        <f t="shared" si="19"/>
        <v>VoIP_1395</v>
      </c>
      <c r="J437" t="str">
        <f>IF(ISNA(VLOOKUP(I437,$I$3:I436,1,0)),"","DUP!")</f>
        <v/>
      </c>
      <c r="K437" t="str">
        <f t="shared" si="20"/>
        <v>INSERT INTO ZONE_MAP (SERVICE_ID, SERVICE_NAME, CODE, NW_GROUP, ZONE) VALUES (11,'VoIP','001395','USA','INTERNATIONAL');</v>
      </c>
    </row>
    <row r="438" spans="2:11">
      <c r="B438" s="26">
        <v>1396</v>
      </c>
      <c r="C438" s="26" t="str">
        <f t="shared" si="18"/>
        <v>001396</v>
      </c>
      <c r="D438" s="25" t="s">
        <v>3328</v>
      </c>
      <c r="E438" s="25" t="s">
        <v>3116</v>
      </c>
      <c r="F438" s="25" t="s">
        <v>3117</v>
      </c>
      <c r="G438">
        <v>11</v>
      </c>
      <c r="H438" s="25" t="s">
        <v>3118</v>
      </c>
      <c r="I438" t="str">
        <f t="shared" si="19"/>
        <v>VoIP_1396</v>
      </c>
      <c r="J438" t="str">
        <f>IF(ISNA(VLOOKUP(I438,$I$3:I437,1,0)),"","DUP!")</f>
        <v/>
      </c>
      <c r="K438" t="str">
        <f t="shared" si="20"/>
        <v>INSERT INTO ZONE_MAP (SERVICE_ID, SERVICE_NAME, CODE, NW_GROUP, ZONE) VALUES (11,'VoIP','001396','USA','INTERNATIONAL');</v>
      </c>
    </row>
    <row r="439" spans="2:11">
      <c r="B439" s="26">
        <v>1397</v>
      </c>
      <c r="C439" s="26" t="str">
        <f t="shared" si="18"/>
        <v>001397</v>
      </c>
      <c r="D439" s="25" t="s">
        <v>3328</v>
      </c>
      <c r="E439" s="25" t="s">
        <v>3116</v>
      </c>
      <c r="F439" s="25" t="s">
        <v>3117</v>
      </c>
      <c r="G439">
        <v>11</v>
      </c>
      <c r="H439" s="25" t="s">
        <v>3118</v>
      </c>
      <c r="I439" t="str">
        <f t="shared" si="19"/>
        <v>VoIP_1397</v>
      </c>
      <c r="J439" t="str">
        <f>IF(ISNA(VLOOKUP(I439,$I$3:I438,1,0)),"","DUP!")</f>
        <v/>
      </c>
      <c r="K439" t="str">
        <f t="shared" si="20"/>
        <v>INSERT INTO ZONE_MAP (SERVICE_ID, SERVICE_NAME, CODE, NW_GROUP, ZONE) VALUES (11,'VoIP','001397','USA','INTERNATIONAL');</v>
      </c>
    </row>
    <row r="440" spans="2:11">
      <c r="B440" s="26">
        <v>1398</v>
      </c>
      <c r="C440" s="26" t="str">
        <f t="shared" si="18"/>
        <v>001398</v>
      </c>
      <c r="D440" s="25" t="s">
        <v>3328</v>
      </c>
      <c r="E440" s="25" t="s">
        <v>3116</v>
      </c>
      <c r="F440" s="25" t="s">
        <v>3117</v>
      </c>
      <c r="G440">
        <v>11</v>
      </c>
      <c r="H440" s="25" t="s">
        <v>3118</v>
      </c>
      <c r="I440" t="str">
        <f t="shared" si="19"/>
        <v>VoIP_1398</v>
      </c>
      <c r="J440" t="str">
        <f>IF(ISNA(VLOOKUP(I440,$I$3:I439,1,0)),"","DUP!")</f>
        <v/>
      </c>
      <c r="K440" t="str">
        <f t="shared" si="20"/>
        <v>INSERT INTO ZONE_MAP (SERVICE_ID, SERVICE_NAME, CODE, NW_GROUP, ZONE) VALUES (11,'VoIP','001398','USA','INTERNATIONAL');</v>
      </c>
    </row>
    <row r="441" spans="2:11">
      <c r="B441" s="26">
        <v>1399</v>
      </c>
      <c r="C441" s="26" t="str">
        <f t="shared" si="18"/>
        <v>001399</v>
      </c>
      <c r="D441" s="25" t="s">
        <v>3328</v>
      </c>
      <c r="E441" s="25" t="s">
        <v>3116</v>
      </c>
      <c r="F441" s="25" t="s">
        <v>3117</v>
      </c>
      <c r="G441">
        <v>11</v>
      </c>
      <c r="H441" s="25" t="s">
        <v>3118</v>
      </c>
      <c r="I441" t="str">
        <f t="shared" si="19"/>
        <v>VoIP_1399</v>
      </c>
      <c r="J441" t="str">
        <f>IF(ISNA(VLOOKUP(I441,$I$3:I440,1,0)),"","DUP!")</f>
        <v/>
      </c>
      <c r="K441" t="str">
        <f t="shared" si="20"/>
        <v>INSERT INTO ZONE_MAP (SERVICE_ID, SERVICE_NAME, CODE, NW_GROUP, ZONE) VALUES (11,'VoIP','001399','USA','INTERNATIONAL');</v>
      </c>
    </row>
    <row r="442" spans="2:11">
      <c r="B442" s="26">
        <v>1400</v>
      </c>
      <c r="C442" s="26" t="str">
        <f t="shared" si="18"/>
        <v>001400</v>
      </c>
      <c r="D442" s="25" t="s">
        <v>3328</v>
      </c>
      <c r="E442" s="25" t="s">
        <v>3116</v>
      </c>
      <c r="F442" s="25" t="s">
        <v>3117</v>
      </c>
      <c r="G442">
        <v>11</v>
      </c>
      <c r="H442" s="25" t="s">
        <v>3118</v>
      </c>
      <c r="I442" t="str">
        <f t="shared" si="19"/>
        <v>VoIP_1400</v>
      </c>
      <c r="J442" t="str">
        <f>IF(ISNA(VLOOKUP(I442,$I$3:I441,1,0)),"","DUP!")</f>
        <v/>
      </c>
      <c r="K442" t="str">
        <f t="shared" si="20"/>
        <v>INSERT INTO ZONE_MAP (SERVICE_ID, SERVICE_NAME, CODE, NW_GROUP, ZONE) VALUES (11,'VoIP','001400','USA','INTERNATIONAL');</v>
      </c>
    </row>
    <row r="443" spans="2:11">
      <c r="B443" s="26">
        <v>1401</v>
      </c>
      <c r="C443" s="26" t="str">
        <f t="shared" si="18"/>
        <v>001401</v>
      </c>
      <c r="D443" s="25" t="s">
        <v>3328</v>
      </c>
      <c r="E443" s="25" t="s">
        <v>3116</v>
      </c>
      <c r="F443" s="25" t="s">
        <v>3117</v>
      </c>
      <c r="G443">
        <v>11</v>
      </c>
      <c r="H443" s="25" t="s">
        <v>3118</v>
      </c>
      <c r="I443" t="str">
        <f t="shared" si="19"/>
        <v>VoIP_1401</v>
      </c>
      <c r="J443" t="str">
        <f>IF(ISNA(VLOOKUP(I443,$I$3:I442,1,0)),"","DUP!")</f>
        <v/>
      </c>
      <c r="K443" t="str">
        <f t="shared" si="20"/>
        <v>INSERT INTO ZONE_MAP (SERVICE_ID, SERVICE_NAME, CODE, NW_GROUP, ZONE) VALUES (11,'VoIP','001401','USA','INTERNATIONAL');</v>
      </c>
    </row>
    <row r="444" spans="2:11">
      <c r="B444" s="26">
        <v>1402</v>
      </c>
      <c r="C444" s="26" t="str">
        <f t="shared" si="18"/>
        <v>001402</v>
      </c>
      <c r="D444" s="25" t="s">
        <v>3328</v>
      </c>
      <c r="E444" s="25" t="s">
        <v>3116</v>
      </c>
      <c r="F444" s="25" t="s">
        <v>3117</v>
      </c>
      <c r="G444">
        <v>11</v>
      </c>
      <c r="H444" s="25" t="s">
        <v>3118</v>
      </c>
      <c r="I444" t="str">
        <f t="shared" si="19"/>
        <v>VoIP_1402</v>
      </c>
      <c r="J444" t="str">
        <f>IF(ISNA(VLOOKUP(I444,$I$3:I443,1,0)),"","DUP!")</f>
        <v/>
      </c>
      <c r="K444" t="str">
        <f t="shared" si="20"/>
        <v>INSERT INTO ZONE_MAP (SERVICE_ID, SERVICE_NAME, CODE, NW_GROUP, ZONE) VALUES (11,'VoIP','001402','USA','INTERNATIONAL');</v>
      </c>
    </row>
    <row r="445" spans="2:11">
      <c r="B445" s="26">
        <v>1403</v>
      </c>
      <c r="C445" s="26" t="str">
        <f t="shared" si="18"/>
        <v>001403</v>
      </c>
      <c r="D445" s="25" t="s">
        <v>3327</v>
      </c>
      <c r="E445" s="25" t="s">
        <v>3116</v>
      </c>
      <c r="F445" s="25" t="s">
        <v>3117</v>
      </c>
      <c r="G445">
        <v>11</v>
      </c>
      <c r="H445" s="25" t="s">
        <v>3118</v>
      </c>
      <c r="I445" t="str">
        <f t="shared" si="19"/>
        <v>VoIP_1403</v>
      </c>
      <c r="J445" t="str">
        <f>IF(ISNA(VLOOKUP(I445,$I$3:I444,1,0)),"","DUP!")</f>
        <v/>
      </c>
      <c r="K445" t="str">
        <f t="shared" si="20"/>
        <v>INSERT INTO ZONE_MAP (SERVICE_ID, SERVICE_NAME, CODE, NW_GROUP, ZONE) VALUES (11,'VoIP','001403','CANADA','INTERNATIONAL');</v>
      </c>
    </row>
    <row r="446" spans="2:11">
      <c r="B446" s="26">
        <v>1404</v>
      </c>
      <c r="C446" s="26" t="str">
        <f t="shared" si="18"/>
        <v>001404</v>
      </c>
      <c r="D446" s="25" t="s">
        <v>3328</v>
      </c>
      <c r="E446" s="25" t="s">
        <v>3116</v>
      </c>
      <c r="F446" s="25" t="s">
        <v>3117</v>
      </c>
      <c r="G446">
        <v>11</v>
      </c>
      <c r="H446" s="25" t="s">
        <v>3118</v>
      </c>
      <c r="I446" t="str">
        <f t="shared" si="19"/>
        <v>VoIP_1404</v>
      </c>
      <c r="J446" t="str">
        <f>IF(ISNA(VLOOKUP(I446,$I$3:I445,1,0)),"","DUP!")</f>
        <v/>
      </c>
      <c r="K446" t="str">
        <f t="shared" si="20"/>
        <v>INSERT INTO ZONE_MAP (SERVICE_ID, SERVICE_NAME, CODE, NW_GROUP, ZONE) VALUES (11,'VoIP','001404','USA','INTERNATIONAL');</v>
      </c>
    </row>
    <row r="447" spans="2:11">
      <c r="B447" s="26">
        <v>1405</v>
      </c>
      <c r="C447" s="26" t="str">
        <f t="shared" si="18"/>
        <v>001405</v>
      </c>
      <c r="D447" s="25" t="s">
        <v>3328</v>
      </c>
      <c r="E447" s="25" t="s">
        <v>3116</v>
      </c>
      <c r="F447" s="25" t="s">
        <v>3117</v>
      </c>
      <c r="G447">
        <v>11</v>
      </c>
      <c r="H447" s="25" t="s">
        <v>3118</v>
      </c>
      <c r="I447" t="str">
        <f t="shared" si="19"/>
        <v>VoIP_1405</v>
      </c>
      <c r="J447" t="str">
        <f>IF(ISNA(VLOOKUP(I447,$I$3:I446,1,0)),"","DUP!")</f>
        <v/>
      </c>
      <c r="K447" t="str">
        <f t="shared" si="20"/>
        <v>INSERT INTO ZONE_MAP (SERVICE_ID, SERVICE_NAME, CODE, NW_GROUP, ZONE) VALUES (11,'VoIP','001405','USA','INTERNATIONAL');</v>
      </c>
    </row>
    <row r="448" spans="2:11">
      <c r="B448" s="26">
        <v>1406</v>
      </c>
      <c r="C448" s="26" t="str">
        <f t="shared" si="18"/>
        <v>001406</v>
      </c>
      <c r="D448" s="25" t="s">
        <v>3328</v>
      </c>
      <c r="E448" s="25" t="s">
        <v>3116</v>
      </c>
      <c r="F448" s="25" t="s">
        <v>3117</v>
      </c>
      <c r="G448">
        <v>11</v>
      </c>
      <c r="H448" s="25" t="s">
        <v>3118</v>
      </c>
      <c r="I448" t="str">
        <f t="shared" si="19"/>
        <v>VoIP_1406</v>
      </c>
      <c r="J448" t="str">
        <f>IF(ISNA(VLOOKUP(I448,$I$3:I447,1,0)),"","DUP!")</f>
        <v/>
      </c>
      <c r="K448" t="str">
        <f t="shared" si="20"/>
        <v>INSERT INTO ZONE_MAP (SERVICE_ID, SERVICE_NAME, CODE, NW_GROUP, ZONE) VALUES (11,'VoIP','001406','USA','INTERNATIONAL');</v>
      </c>
    </row>
    <row r="449" spans="2:11">
      <c r="B449" s="26">
        <v>1407</v>
      </c>
      <c r="C449" s="26" t="str">
        <f t="shared" si="18"/>
        <v>001407</v>
      </c>
      <c r="D449" s="25" t="s">
        <v>3328</v>
      </c>
      <c r="E449" s="25" t="s">
        <v>3116</v>
      </c>
      <c r="F449" s="25" t="s">
        <v>3117</v>
      </c>
      <c r="G449">
        <v>11</v>
      </c>
      <c r="H449" s="25" t="s">
        <v>3118</v>
      </c>
      <c r="I449" t="str">
        <f t="shared" si="19"/>
        <v>VoIP_1407</v>
      </c>
      <c r="J449" t="str">
        <f>IF(ISNA(VLOOKUP(I449,$I$3:I448,1,0)),"","DUP!")</f>
        <v/>
      </c>
      <c r="K449" t="str">
        <f t="shared" si="20"/>
        <v>INSERT INTO ZONE_MAP (SERVICE_ID, SERVICE_NAME, CODE, NW_GROUP, ZONE) VALUES (11,'VoIP','001407','USA','INTERNATIONAL');</v>
      </c>
    </row>
    <row r="450" spans="2:11">
      <c r="B450" s="26">
        <v>1408</v>
      </c>
      <c r="C450" s="26" t="str">
        <f t="shared" si="18"/>
        <v>001408</v>
      </c>
      <c r="D450" s="25" t="s">
        <v>3328</v>
      </c>
      <c r="E450" s="25" t="s">
        <v>3116</v>
      </c>
      <c r="F450" s="25" t="s">
        <v>3117</v>
      </c>
      <c r="G450">
        <v>11</v>
      </c>
      <c r="H450" s="25" t="s">
        <v>3118</v>
      </c>
      <c r="I450" t="str">
        <f t="shared" si="19"/>
        <v>VoIP_1408</v>
      </c>
      <c r="J450" t="str">
        <f>IF(ISNA(VLOOKUP(I450,$I$3:I449,1,0)),"","DUP!")</f>
        <v/>
      </c>
      <c r="K450" t="str">
        <f t="shared" si="20"/>
        <v>INSERT INTO ZONE_MAP (SERVICE_ID, SERVICE_NAME, CODE, NW_GROUP, ZONE) VALUES (11,'VoIP','001408','USA','INTERNATIONAL');</v>
      </c>
    </row>
    <row r="451" spans="2:11">
      <c r="B451" s="26">
        <v>1409</v>
      </c>
      <c r="C451" s="26" t="str">
        <f t="shared" si="18"/>
        <v>001409</v>
      </c>
      <c r="D451" s="25" t="s">
        <v>3328</v>
      </c>
      <c r="E451" s="25" t="s">
        <v>3116</v>
      </c>
      <c r="F451" s="25" t="s">
        <v>3117</v>
      </c>
      <c r="G451">
        <v>11</v>
      </c>
      <c r="H451" s="25" t="s">
        <v>3118</v>
      </c>
      <c r="I451" t="str">
        <f t="shared" si="19"/>
        <v>VoIP_1409</v>
      </c>
      <c r="J451" t="str">
        <f>IF(ISNA(VLOOKUP(I451,$I$3:I450,1,0)),"","DUP!")</f>
        <v/>
      </c>
      <c r="K451" t="str">
        <f t="shared" si="20"/>
        <v>INSERT INTO ZONE_MAP (SERVICE_ID, SERVICE_NAME, CODE, NW_GROUP, ZONE) VALUES (11,'VoIP','001409','USA','INTERNATIONAL');</v>
      </c>
    </row>
    <row r="452" spans="2:11">
      <c r="B452" s="26">
        <v>1410</v>
      </c>
      <c r="C452" s="26" t="str">
        <f t="shared" ref="C452:C515" si="21">"00"&amp;B452</f>
        <v>001410</v>
      </c>
      <c r="D452" s="25" t="s">
        <v>3328</v>
      </c>
      <c r="E452" s="25" t="s">
        <v>3116</v>
      </c>
      <c r="F452" s="25" t="s">
        <v>3117</v>
      </c>
      <c r="G452">
        <v>11</v>
      </c>
      <c r="H452" s="25" t="s">
        <v>3118</v>
      </c>
      <c r="I452" t="str">
        <f t="shared" ref="I452:I515" si="22">H452&amp;"_"&amp;B452</f>
        <v>VoIP_1410</v>
      </c>
      <c r="J452" t="str">
        <f>IF(ISNA(VLOOKUP(I452,$I$3:I451,1,0)),"","DUP!")</f>
        <v/>
      </c>
      <c r="K452" t="str">
        <f t="shared" ref="K452:K515" si="23">IF(J452="DUP!","","INSERT INTO ZONE_MAP (SERVICE_ID, SERVICE_NAME, CODE, NW_GROUP, ZONE) VALUES ("&amp;G452&amp;",'"&amp;H452&amp;"','"&amp;C452&amp;"','"&amp;D452&amp;"','INTERNATIONAL');")</f>
        <v>INSERT INTO ZONE_MAP (SERVICE_ID, SERVICE_NAME, CODE, NW_GROUP, ZONE) VALUES (11,'VoIP','001410','USA','INTERNATIONAL');</v>
      </c>
    </row>
    <row r="453" spans="2:11">
      <c r="B453" s="26">
        <v>1412</v>
      </c>
      <c r="C453" s="26" t="str">
        <f t="shared" si="21"/>
        <v>001412</v>
      </c>
      <c r="D453" s="25" t="s">
        <v>3328</v>
      </c>
      <c r="E453" s="25" t="s">
        <v>3116</v>
      </c>
      <c r="F453" s="25" t="s">
        <v>3117</v>
      </c>
      <c r="G453">
        <v>11</v>
      </c>
      <c r="H453" s="25" t="s">
        <v>3118</v>
      </c>
      <c r="I453" t="str">
        <f t="shared" si="22"/>
        <v>VoIP_1412</v>
      </c>
      <c r="J453" t="str">
        <f>IF(ISNA(VLOOKUP(I453,$I$3:I452,1,0)),"","DUP!")</f>
        <v/>
      </c>
      <c r="K453" t="str">
        <f t="shared" si="23"/>
        <v>INSERT INTO ZONE_MAP (SERVICE_ID, SERVICE_NAME, CODE, NW_GROUP, ZONE) VALUES (11,'VoIP','001412','USA','INTERNATIONAL');</v>
      </c>
    </row>
    <row r="454" spans="2:11">
      <c r="B454" s="26">
        <v>1413</v>
      </c>
      <c r="C454" s="26" t="str">
        <f t="shared" si="21"/>
        <v>001413</v>
      </c>
      <c r="D454" s="25" t="s">
        <v>3328</v>
      </c>
      <c r="E454" s="25" t="s">
        <v>3116</v>
      </c>
      <c r="F454" s="25" t="s">
        <v>3117</v>
      </c>
      <c r="G454">
        <v>11</v>
      </c>
      <c r="H454" s="25" t="s">
        <v>3118</v>
      </c>
      <c r="I454" t="str">
        <f t="shared" si="22"/>
        <v>VoIP_1413</v>
      </c>
      <c r="J454" t="str">
        <f>IF(ISNA(VLOOKUP(I454,$I$3:I453,1,0)),"","DUP!")</f>
        <v/>
      </c>
      <c r="K454" t="str">
        <f t="shared" si="23"/>
        <v>INSERT INTO ZONE_MAP (SERVICE_ID, SERVICE_NAME, CODE, NW_GROUP, ZONE) VALUES (11,'VoIP','001413','USA','INTERNATIONAL');</v>
      </c>
    </row>
    <row r="455" spans="2:11">
      <c r="B455" s="26">
        <v>1414</v>
      </c>
      <c r="C455" s="26" t="str">
        <f t="shared" si="21"/>
        <v>001414</v>
      </c>
      <c r="D455" s="25" t="s">
        <v>3328</v>
      </c>
      <c r="E455" s="25" t="s">
        <v>3116</v>
      </c>
      <c r="F455" s="25" t="s">
        <v>3117</v>
      </c>
      <c r="G455">
        <v>11</v>
      </c>
      <c r="H455" s="25" t="s">
        <v>3118</v>
      </c>
      <c r="I455" t="str">
        <f t="shared" si="22"/>
        <v>VoIP_1414</v>
      </c>
      <c r="J455" t="str">
        <f>IF(ISNA(VLOOKUP(I455,$I$3:I454,1,0)),"","DUP!")</f>
        <v/>
      </c>
      <c r="K455" t="str">
        <f t="shared" si="23"/>
        <v>INSERT INTO ZONE_MAP (SERVICE_ID, SERVICE_NAME, CODE, NW_GROUP, ZONE) VALUES (11,'VoIP','001414','USA','INTERNATIONAL');</v>
      </c>
    </row>
    <row r="456" spans="2:11">
      <c r="B456" s="26">
        <v>1415</v>
      </c>
      <c r="C456" s="26" t="str">
        <f t="shared" si="21"/>
        <v>001415</v>
      </c>
      <c r="D456" s="25" t="s">
        <v>3328</v>
      </c>
      <c r="E456" s="25" t="s">
        <v>3116</v>
      </c>
      <c r="F456" s="25" t="s">
        <v>3117</v>
      </c>
      <c r="G456">
        <v>11</v>
      </c>
      <c r="H456" s="25" t="s">
        <v>3118</v>
      </c>
      <c r="I456" t="str">
        <f t="shared" si="22"/>
        <v>VoIP_1415</v>
      </c>
      <c r="J456" t="str">
        <f>IF(ISNA(VLOOKUP(I456,$I$3:I455,1,0)),"","DUP!")</f>
        <v/>
      </c>
      <c r="K456" t="str">
        <f t="shared" si="23"/>
        <v>INSERT INTO ZONE_MAP (SERVICE_ID, SERVICE_NAME, CODE, NW_GROUP, ZONE) VALUES (11,'VoIP','001415','USA','INTERNATIONAL');</v>
      </c>
    </row>
    <row r="457" spans="2:11">
      <c r="B457" s="26">
        <v>1416</v>
      </c>
      <c r="C457" s="26" t="str">
        <f t="shared" si="21"/>
        <v>001416</v>
      </c>
      <c r="D457" s="25" t="s">
        <v>3327</v>
      </c>
      <c r="E457" s="25" t="s">
        <v>3116</v>
      </c>
      <c r="F457" s="25" t="s">
        <v>3117</v>
      </c>
      <c r="G457">
        <v>11</v>
      </c>
      <c r="H457" s="25" t="s">
        <v>3118</v>
      </c>
      <c r="I457" t="str">
        <f t="shared" si="22"/>
        <v>VoIP_1416</v>
      </c>
      <c r="J457" t="str">
        <f>IF(ISNA(VLOOKUP(I457,$I$3:I456,1,0)),"","DUP!")</f>
        <v/>
      </c>
      <c r="K457" t="str">
        <f t="shared" si="23"/>
        <v>INSERT INTO ZONE_MAP (SERVICE_ID, SERVICE_NAME, CODE, NW_GROUP, ZONE) VALUES (11,'VoIP','001416','CANADA','INTERNATIONAL');</v>
      </c>
    </row>
    <row r="458" spans="2:11">
      <c r="B458" s="26">
        <v>1417</v>
      </c>
      <c r="C458" s="26" t="str">
        <f t="shared" si="21"/>
        <v>001417</v>
      </c>
      <c r="D458" s="25" t="s">
        <v>3328</v>
      </c>
      <c r="E458" s="25" t="s">
        <v>3116</v>
      </c>
      <c r="F458" s="25" t="s">
        <v>3117</v>
      </c>
      <c r="G458">
        <v>11</v>
      </c>
      <c r="H458" s="25" t="s">
        <v>3118</v>
      </c>
      <c r="I458" t="str">
        <f t="shared" si="22"/>
        <v>VoIP_1417</v>
      </c>
      <c r="J458" t="str">
        <f>IF(ISNA(VLOOKUP(I458,$I$3:I457,1,0)),"","DUP!")</f>
        <v/>
      </c>
      <c r="K458" t="str">
        <f t="shared" si="23"/>
        <v>INSERT INTO ZONE_MAP (SERVICE_ID, SERVICE_NAME, CODE, NW_GROUP, ZONE) VALUES (11,'VoIP','001417','USA','INTERNATIONAL');</v>
      </c>
    </row>
    <row r="459" spans="2:11">
      <c r="B459" s="26">
        <v>1418</v>
      </c>
      <c r="C459" s="26" t="str">
        <f t="shared" si="21"/>
        <v>001418</v>
      </c>
      <c r="D459" s="25" t="s">
        <v>3327</v>
      </c>
      <c r="E459" s="25" t="s">
        <v>3116</v>
      </c>
      <c r="F459" s="25" t="s">
        <v>3117</v>
      </c>
      <c r="G459">
        <v>11</v>
      </c>
      <c r="H459" s="25" t="s">
        <v>3118</v>
      </c>
      <c r="I459" t="str">
        <f t="shared" si="22"/>
        <v>VoIP_1418</v>
      </c>
      <c r="J459" t="str">
        <f>IF(ISNA(VLOOKUP(I459,$I$3:I458,1,0)),"","DUP!")</f>
        <v/>
      </c>
      <c r="K459" t="str">
        <f t="shared" si="23"/>
        <v>INSERT INTO ZONE_MAP (SERVICE_ID, SERVICE_NAME, CODE, NW_GROUP, ZONE) VALUES (11,'VoIP','001418','CANADA','INTERNATIONAL');</v>
      </c>
    </row>
    <row r="460" spans="2:11">
      <c r="B460" s="26">
        <v>1419</v>
      </c>
      <c r="C460" s="26" t="str">
        <f t="shared" si="21"/>
        <v>001419</v>
      </c>
      <c r="D460" s="25" t="s">
        <v>3328</v>
      </c>
      <c r="E460" s="25" t="s">
        <v>3116</v>
      </c>
      <c r="F460" s="25" t="s">
        <v>3117</v>
      </c>
      <c r="G460">
        <v>11</v>
      </c>
      <c r="H460" s="25" t="s">
        <v>3118</v>
      </c>
      <c r="I460" t="str">
        <f t="shared" si="22"/>
        <v>VoIP_1419</v>
      </c>
      <c r="J460" t="str">
        <f>IF(ISNA(VLOOKUP(I460,$I$3:I459,1,0)),"","DUP!")</f>
        <v/>
      </c>
      <c r="K460" t="str">
        <f t="shared" si="23"/>
        <v>INSERT INTO ZONE_MAP (SERVICE_ID, SERVICE_NAME, CODE, NW_GROUP, ZONE) VALUES (11,'VoIP','001419','USA','INTERNATIONAL');</v>
      </c>
    </row>
    <row r="461" spans="2:11">
      <c r="B461" s="26">
        <v>1420</v>
      </c>
      <c r="C461" s="26" t="str">
        <f t="shared" si="21"/>
        <v>001420</v>
      </c>
      <c r="D461" s="25" t="s">
        <v>3328</v>
      </c>
      <c r="E461" s="25" t="s">
        <v>3116</v>
      </c>
      <c r="F461" s="25" t="s">
        <v>3117</v>
      </c>
      <c r="G461">
        <v>11</v>
      </c>
      <c r="H461" s="25" t="s">
        <v>3118</v>
      </c>
      <c r="I461" t="str">
        <f t="shared" si="22"/>
        <v>VoIP_1420</v>
      </c>
      <c r="J461" t="str">
        <f>IF(ISNA(VLOOKUP(I461,$I$3:I460,1,0)),"","DUP!")</f>
        <v/>
      </c>
      <c r="K461" t="str">
        <f t="shared" si="23"/>
        <v>INSERT INTO ZONE_MAP (SERVICE_ID, SERVICE_NAME, CODE, NW_GROUP, ZONE) VALUES (11,'VoIP','001420','USA','INTERNATIONAL');</v>
      </c>
    </row>
    <row r="462" spans="2:11">
      <c r="B462" s="26">
        <v>1421</v>
      </c>
      <c r="C462" s="26" t="str">
        <f t="shared" si="21"/>
        <v>001421</v>
      </c>
      <c r="D462" s="25" t="s">
        <v>3328</v>
      </c>
      <c r="E462" s="25" t="s">
        <v>3116</v>
      </c>
      <c r="F462" s="25" t="s">
        <v>3117</v>
      </c>
      <c r="G462">
        <v>11</v>
      </c>
      <c r="H462" s="25" t="s">
        <v>3118</v>
      </c>
      <c r="I462" t="str">
        <f t="shared" si="22"/>
        <v>VoIP_1421</v>
      </c>
      <c r="J462" t="str">
        <f>IF(ISNA(VLOOKUP(I462,$I$3:I461,1,0)),"","DUP!")</f>
        <v/>
      </c>
      <c r="K462" t="str">
        <f t="shared" si="23"/>
        <v>INSERT INTO ZONE_MAP (SERVICE_ID, SERVICE_NAME, CODE, NW_GROUP, ZONE) VALUES (11,'VoIP','001421','USA','INTERNATIONAL');</v>
      </c>
    </row>
    <row r="463" spans="2:11">
      <c r="B463" s="26">
        <v>1422</v>
      </c>
      <c r="C463" s="26" t="str">
        <f t="shared" si="21"/>
        <v>001422</v>
      </c>
      <c r="D463" s="25" t="s">
        <v>3328</v>
      </c>
      <c r="E463" s="25" t="s">
        <v>3116</v>
      </c>
      <c r="F463" s="25" t="s">
        <v>3117</v>
      </c>
      <c r="G463">
        <v>11</v>
      </c>
      <c r="H463" s="25" t="s">
        <v>3118</v>
      </c>
      <c r="I463" t="str">
        <f t="shared" si="22"/>
        <v>VoIP_1422</v>
      </c>
      <c r="J463" t="str">
        <f>IF(ISNA(VLOOKUP(I463,$I$3:I462,1,0)),"","DUP!")</f>
        <v/>
      </c>
      <c r="K463" t="str">
        <f t="shared" si="23"/>
        <v>INSERT INTO ZONE_MAP (SERVICE_ID, SERVICE_NAME, CODE, NW_GROUP, ZONE) VALUES (11,'VoIP','001422','USA','INTERNATIONAL');</v>
      </c>
    </row>
    <row r="464" spans="2:11">
      <c r="B464" s="26">
        <v>1423</v>
      </c>
      <c r="C464" s="26" t="str">
        <f t="shared" si="21"/>
        <v>001423</v>
      </c>
      <c r="D464" s="25" t="s">
        <v>3328</v>
      </c>
      <c r="E464" s="25" t="s">
        <v>3116</v>
      </c>
      <c r="F464" s="25" t="s">
        <v>3117</v>
      </c>
      <c r="G464">
        <v>11</v>
      </c>
      <c r="H464" s="25" t="s">
        <v>3118</v>
      </c>
      <c r="I464" t="str">
        <f t="shared" si="22"/>
        <v>VoIP_1423</v>
      </c>
      <c r="J464" t="str">
        <f>IF(ISNA(VLOOKUP(I464,$I$3:I463,1,0)),"","DUP!")</f>
        <v/>
      </c>
      <c r="K464" t="str">
        <f t="shared" si="23"/>
        <v>INSERT INTO ZONE_MAP (SERVICE_ID, SERVICE_NAME, CODE, NW_GROUP, ZONE) VALUES (11,'VoIP','001423','USA','INTERNATIONAL');</v>
      </c>
    </row>
    <row r="465" spans="2:11">
      <c r="B465" s="26">
        <v>1424</v>
      </c>
      <c r="C465" s="26" t="str">
        <f t="shared" si="21"/>
        <v>001424</v>
      </c>
      <c r="D465" s="25" t="s">
        <v>3328</v>
      </c>
      <c r="E465" s="25" t="s">
        <v>3116</v>
      </c>
      <c r="F465" s="25" t="s">
        <v>3117</v>
      </c>
      <c r="G465">
        <v>11</v>
      </c>
      <c r="H465" s="25" t="s">
        <v>3118</v>
      </c>
      <c r="I465" t="str">
        <f t="shared" si="22"/>
        <v>VoIP_1424</v>
      </c>
      <c r="J465" t="str">
        <f>IF(ISNA(VLOOKUP(I465,$I$3:I464,1,0)),"","DUP!")</f>
        <v/>
      </c>
      <c r="K465" t="str">
        <f t="shared" si="23"/>
        <v>INSERT INTO ZONE_MAP (SERVICE_ID, SERVICE_NAME, CODE, NW_GROUP, ZONE) VALUES (11,'VoIP','001424','USA','INTERNATIONAL');</v>
      </c>
    </row>
    <row r="466" spans="2:11">
      <c r="B466" s="26">
        <v>1425</v>
      </c>
      <c r="C466" s="26" t="str">
        <f t="shared" si="21"/>
        <v>001425</v>
      </c>
      <c r="D466" s="25" t="s">
        <v>3328</v>
      </c>
      <c r="E466" s="25" t="s">
        <v>3116</v>
      </c>
      <c r="F466" s="25" t="s">
        <v>3117</v>
      </c>
      <c r="G466">
        <v>11</v>
      </c>
      <c r="H466" s="25" t="s">
        <v>3118</v>
      </c>
      <c r="I466" t="str">
        <f t="shared" si="22"/>
        <v>VoIP_1425</v>
      </c>
      <c r="J466" t="str">
        <f>IF(ISNA(VLOOKUP(I466,$I$3:I465,1,0)),"","DUP!")</f>
        <v/>
      </c>
      <c r="K466" t="str">
        <f t="shared" si="23"/>
        <v>INSERT INTO ZONE_MAP (SERVICE_ID, SERVICE_NAME, CODE, NW_GROUP, ZONE) VALUES (11,'VoIP','001425','USA','INTERNATIONAL');</v>
      </c>
    </row>
    <row r="467" spans="2:11">
      <c r="B467" s="26">
        <v>1426</v>
      </c>
      <c r="C467" s="26" t="str">
        <f t="shared" si="21"/>
        <v>001426</v>
      </c>
      <c r="D467" s="25" t="s">
        <v>3328</v>
      </c>
      <c r="E467" s="25" t="s">
        <v>3116</v>
      </c>
      <c r="F467" s="25" t="s">
        <v>3117</v>
      </c>
      <c r="G467">
        <v>11</v>
      </c>
      <c r="H467" s="25" t="s">
        <v>3118</v>
      </c>
      <c r="I467" t="str">
        <f t="shared" si="22"/>
        <v>VoIP_1426</v>
      </c>
      <c r="J467" t="str">
        <f>IF(ISNA(VLOOKUP(I467,$I$3:I466,1,0)),"","DUP!")</f>
        <v/>
      </c>
      <c r="K467" t="str">
        <f t="shared" si="23"/>
        <v>INSERT INTO ZONE_MAP (SERVICE_ID, SERVICE_NAME, CODE, NW_GROUP, ZONE) VALUES (11,'VoIP','001426','USA','INTERNATIONAL');</v>
      </c>
    </row>
    <row r="468" spans="2:11">
      <c r="B468" s="26">
        <v>1427</v>
      </c>
      <c r="C468" s="26" t="str">
        <f t="shared" si="21"/>
        <v>001427</v>
      </c>
      <c r="D468" s="25" t="s">
        <v>3328</v>
      </c>
      <c r="E468" s="25" t="s">
        <v>3116</v>
      </c>
      <c r="F468" s="25" t="s">
        <v>3117</v>
      </c>
      <c r="G468">
        <v>11</v>
      </c>
      <c r="H468" s="25" t="s">
        <v>3118</v>
      </c>
      <c r="I468" t="str">
        <f t="shared" si="22"/>
        <v>VoIP_1427</v>
      </c>
      <c r="J468" t="str">
        <f>IF(ISNA(VLOOKUP(I468,$I$3:I467,1,0)),"","DUP!")</f>
        <v/>
      </c>
      <c r="K468" t="str">
        <f t="shared" si="23"/>
        <v>INSERT INTO ZONE_MAP (SERVICE_ID, SERVICE_NAME, CODE, NW_GROUP, ZONE) VALUES (11,'VoIP','001427','USA','INTERNATIONAL');</v>
      </c>
    </row>
    <row r="469" spans="2:11">
      <c r="B469" s="26">
        <v>1428</v>
      </c>
      <c r="C469" s="26" t="str">
        <f t="shared" si="21"/>
        <v>001428</v>
      </c>
      <c r="D469" s="25" t="s">
        <v>3328</v>
      </c>
      <c r="E469" s="25" t="s">
        <v>3116</v>
      </c>
      <c r="F469" s="25" t="s">
        <v>3117</v>
      </c>
      <c r="G469">
        <v>11</v>
      </c>
      <c r="H469" s="25" t="s">
        <v>3118</v>
      </c>
      <c r="I469" t="str">
        <f t="shared" si="22"/>
        <v>VoIP_1428</v>
      </c>
      <c r="J469" t="str">
        <f>IF(ISNA(VLOOKUP(I469,$I$3:I468,1,0)),"","DUP!")</f>
        <v/>
      </c>
      <c r="K469" t="str">
        <f t="shared" si="23"/>
        <v>INSERT INTO ZONE_MAP (SERVICE_ID, SERVICE_NAME, CODE, NW_GROUP, ZONE) VALUES (11,'VoIP','001428','USA','INTERNATIONAL');</v>
      </c>
    </row>
    <row r="470" spans="2:11">
      <c r="B470" s="26">
        <v>1429</v>
      </c>
      <c r="C470" s="26" t="str">
        <f t="shared" si="21"/>
        <v>001429</v>
      </c>
      <c r="D470" s="25" t="s">
        <v>3328</v>
      </c>
      <c r="E470" s="25" t="s">
        <v>3116</v>
      </c>
      <c r="F470" s="25" t="s">
        <v>3117</v>
      </c>
      <c r="G470">
        <v>11</v>
      </c>
      <c r="H470" s="25" t="s">
        <v>3118</v>
      </c>
      <c r="I470" t="str">
        <f t="shared" si="22"/>
        <v>VoIP_1429</v>
      </c>
      <c r="J470" t="str">
        <f>IF(ISNA(VLOOKUP(I470,$I$3:I469,1,0)),"","DUP!")</f>
        <v/>
      </c>
      <c r="K470" t="str">
        <f t="shared" si="23"/>
        <v>INSERT INTO ZONE_MAP (SERVICE_ID, SERVICE_NAME, CODE, NW_GROUP, ZONE) VALUES (11,'VoIP','001429','USA','INTERNATIONAL');</v>
      </c>
    </row>
    <row r="471" spans="2:11">
      <c r="B471" s="26">
        <v>1430</v>
      </c>
      <c r="C471" s="26" t="str">
        <f t="shared" si="21"/>
        <v>001430</v>
      </c>
      <c r="D471" s="25" t="s">
        <v>3328</v>
      </c>
      <c r="E471" s="25" t="s">
        <v>3116</v>
      </c>
      <c r="F471" s="25" t="s">
        <v>3117</v>
      </c>
      <c r="G471">
        <v>11</v>
      </c>
      <c r="H471" s="25" t="s">
        <v>3118</v>
      </c>
      <c r="I471" t="str">
        <f t="shared" si="22"/>
        <v>VoIP_1430</v>
      </c>
      <c r="J471" t="str">
        <f>IF(ISNA(VLOOKUP(I471,$I$3:I470,1,0)),"","DUP!")</f>
        <v/>
      </c>
      <c r="K471" t="str">
        <f t="shared" si="23"/>
        <v>INSERT INTO ZONE_MAP (SERVICE_ID, SERVICE_NAME, CODE, NW_GROUP, ZONE) VALUES (11,'VoIP','001430','USA','INTERNATIONAL');</v>
      </c>
    </row>
    <row r="472" spans="2:11">
      <c r="B472" s="26">
        <v>1431</v>
      </c>
      <c r="C472" s="26" t="str">
        <f t="shared" si="21"/>
        <v>001431</v>
      </c>
      <c r="D472" s="25" t="s">
        <v>3328</v>
      </c>
      <c r="E472" s="25" t="s">
        <v>3116</v>
      </c>
      <c r="F472" s="25" t="s">
        <v>3117</v>
      </c>
      <c r="G472">
        <v>11</v>
      </c>
      <c r="H472" s="25" t="s">
        <v>3118</v>
      </c>
      <c r="I472" t="str">
        <f t="shared" si="22"/>
        <v>VoIP_1431</v>
      </c>
      <c r="J472" t="str">
        <f>IF(ISNA(VLOOKUP(I472,$I$3:I471,1,0)),"","DUP!")</f>
        <v/>
      </c>
      <c r="K472" t="str">
        <f t="shared" si="23"/>
        <v>INSERT INTO ZONE_MAP (SERVICE_ID, SERVICE_NAME, CODE, NW_GROUP, ZONE) VALUES (11,'VoIP','001431','USA','INTERNATIONAL');</v>
      </c>
    </row>
    <row r="473" spans="2:11">
      <c r="B473" s="26">
        <v>1432</v>
      </c>
      <c r="C473" s="26" t="str">
        <f t="shared" si="21"/>
        <v>001432</v>
      </c>
      <c r="D473" s="25" t="s">
        <v>3328</v>
      </c>
      <c r="E473" s="25" t="s">
        <v>3116</v>
      </c>
      <c r="F473" s="25" t="s">
        <v>3117</v>
      </c>
      <c r="G473">
        <v>11</v>
      </c>
      <c r="H473" s="25" t="s">
        <v>3118</v>
      </c>
      <c r="I473" t="str">
        <f t="shared" si="22"/>
        <v>VoIP_1432</v>
      </c>
      <c r="J473" t="str">
        <f>IF(ISNA(VLOOKUP(I473,$I$3:I472,1,0)),"","DUP!")</f>
        <v/>
      </c>
      <c r="K473" t="str">
        <f t="shared" si="23"/>
        <v>INSERT INTO ZONE_MAP (SERVICE_ID, SERVICE_NAME, CODE, NW_GROUP, ZONE) VALUES (11,'VoIP','001432','USA','INTERNATIONAL');</v>
      </c>
    </row>
    <row r="474" spans="2:11">
      <c r="B474" s="26">
        <v>1433</v>
      </c>
      <c r="C474" s="26" t="str">
        <f t="shared" si="21"/>
        <v>001433</v>
      </c>
      <c r="D474" s="25" t="s">
        <v>3328</v>
      </c>
      <c r="E474" s="25" t="s">
        <v>3116</v>
      </c>
      <c r="F474" s="25" t="s">
        <v>3117</v>
      </c>
      <c r="G474">
        <v>11</v>
      </c>
      <c r="H474" s="25" t="s">
        <v>3118</v>
      </c>
      <c r="I474" t="str">
        <f t="shared" si="22"/>
        <v>VoIP_1433</v>
      </c>
      <c r="J474" t="str">
        <f>IF(ISNA(VLOOKUP(I474,$I$3:I473,1,0)),"","DUP!")</f>
        <v/>
      </c>
      <c r="K474" t="str">
        <f t="shared" si="23"/>
        <v>INSERT INTO ZONE_MAP (SERVICE_ID, SERVICE_NAME, CODE, NW_GROUP, ZONE) VALUES (11,'VoIP','001433','USA','INTERNATIONAL');</v>
      </c>
    </row>
    <row r="475" spans="2:11">
      <c r="B475" s="26">
        <v>1434</v>
      </c>
      <c r="C475" s="26" t="str">
        <f t="shared" si="21"/>
        <v>001434</v>
      </c>
      <c r="D475" s="25" t="s">
        <v>3328</v>
      </c>
      <c r="E475" s="25" t="s">
        <v>3116</v>
      </c>
      <c r="F475" s="25" t="s">
        <v>3117</v>
      </c>
      <c r="G475">
        <v>11</v>
      </c>
      <c r="H475" s="25" t="s">
        <v>3118</v>
      </c>
      <c r="I475" t="str">
        <f t="shared" si="22"/>
        <v>VoIP_1434</v>
      </c>
      <c r="J475" t="str">
        <f>IF(ISNA(VLOOKUP(I475,$I$3:I474,1,0)),"","DUP!")</f>
        <v/>
      </c>
      <c r="K475" t="str">
        <f t="shared" si="23"/>
        <v>INSERT INTO ZONE_MAP (SERVICE_ID, SERVICE_NAME, CODE, NW_GROUP, ZONE) VALUES (11,'VoIP','001434','USA','INTERNATIONAL');</v>
      </c>
    </row>
    <row r="476" spans="2:11">
      <c r="B476" s="26">
        <v>1435</v>
      </c>
      <c r="C476" s="26" t="str">
        <f t="shared" si="21"/>
        <v>001435</v>
      </c>
      <c r="D476" s="25" t="s">
        <v>3328</v>
      </c>
      <c r="E476" s="25" t="s">
        <v>3116</v>
      </c>
      <c r="F476" s="25" t="s">
        <v>3117</v>
      </c>
      <c r="G476">
        <v>11</v>
      </c>
      <c r="H476" s="25" t="s">
        <v>3118</v>
      </c>
      <c r="I476" t="str">
        <f t="shared" si="22"/>
        <v>VoIP_1435</v>
      </c>
      <c r="J476" t="str">
        <f>IF(ISNA(VLOOKUP(I476,$I$3:I475,1,0)),"","DUP!")</f>
        <v/>
      </c>
      <c r="K476" t="str">
        <f t="shared" si="23"/>
        <v>INSERT INTO ZONE_MAP (SERVICE_ID, SERVICE_NAME, CODE, NW_GROUP, ZONE) VALUES (11,'VoIP','001435','USA','INTERNATIONAL');</v>
      </c>
    </row>
    <row r="477" spans="2:11">
      <c r="B477" s="26">
        <v>1436</v>
      </c>
      <c r="C477" s="26" t="str">
        <f t="shared" si="21"/>
        <v>001436</v>
      </c>
      <c r="D477" s="25" t="s">
        <v>3328</v>
      </c>
      <c r="E477" s="25" t="s">
        <v>3116</v>
      </c>
      <c r="F477" s="25" t="s">
        <v>3117</v>
      </c>
      <c r="G477">
        <v>11</v>
      </c>
      <c r="H477" s="25" t="s">
        <v>3118</v>
      </c>
      <c r="I477" t="str">
        <f t="shared" si="22"/>
        <v>VoIP_1436</v>
      </c>
      <c r="J477" t="str">
        <f>IF(ISNA(VLOOKUP(I477,$I$3:I476,1,0)),"","DUP!")</f>
        <v/>
      </c>
      <c r="K477" t="str">
        <f t="shared" si="23"/>
        <v>INSERT INTO ZONE_MAP (SERVICE_ID, SERVICE_NAME, CODE, NW_GROUP, ZONE) VALUES (11,'VoIP','001436','USA','INTERNATIONAL');</v>
      </c>
    </row>
    <row r="478" spans="2:11">
      <c r="B478" s="26">
        <v>1437</v>
      </c>
      <c r="C478" s="26" t="str">
        <f t="shared" si="21"/>
        <v>001437</v>
      </c>
      <c r="D478" s="25" t="s">
        <v>3328</v>
      </c>
      <c r="E478" s="25" t="s">
        <v>3116</v>
      </c>
      <c r="F478" s="25" t="s">
        <v>3117</v>
      </c>
      <c r="G478">
        <v>11</v>
      </c>
      <c r="H478" s="25" t="s">
        <v>3118</v>
      </c>
      <c r="I478" t="str">
        <f t="shared" si="22"/>
        <v>VoIP_1437</v>
      </c>
      <c r="J478" t="str">
        <f>IF(ISNA(VLOOKUP(I478,$I$3:I477,1,0)),"","DUP!")</f>
        <v/>
      </c>
      <c r="K478" t="str">
        <f t="shared" si="23"/>
        <v>INSERT INTO ZONE_MAP (SERVICE_ID, SERVICE_NAME, CODE, NW_GROUP, ZONE) VALUES (11,'VoIP','001437','USA','INTERNATIONAL');</v>
      </c>
    </row>
    <row r="479" spans="2:11">
      <c r="B479" s="26">
        <v>1438</v>
      </c>
      <c r="C479" s="26" t="str">
        <f t="shared" si="21"/>
        <v>001438</v>
      </c>
      <c r="D479" s="25" t="s">
        <v>3327</v>
      </c>
      <c r="E479" s="25" t="s">
        <v>3116</v>
      </c>
      <c r="F479" s="25" t="s">
        <v>3117</v>
      </c>
      <c r="G479">
        <v>11</v>
      </c>
      <c r="H479" s="25" t="s">
        <v>3118</v>
      </c>
      <c r="I479" t="str">
        <f t="shared" si="22"/>
        <v>VoIP_1438</v>
      </c>
      <c r="J479" t="str">
        <f>IF(ISNA(VLOOKUP(I479,$I$3:I478,1,0)),"","DUP!")</f>
        <v/>
      </c>
      <c r="K479" t="str">
        <f t="shared" si="23"/>
        <v>INSERT INTO ZONE_MAP (SERVICE_ID, SERVICE_NAME, CODE, NW_GROUP, ZONE) VALUES (11,'VoIP','001438','CANADA','INTERNATIONAL');</v>
      </c>
    </row>
    <row r="480" spans="2:11">
      <c r="B480" s="26">
        <v>1439</v>
      </c>
      <c r="C480" s="26" t="str">
        <f t="shared" si="21"/>
        <v>001439</v>
      </c>
      <c r="D480" s="25" t="s">
        <v>3328</v>
      </c>
      <c r="E480" s="25" t="s">
        <v>3116</v>
      </c>
      <c r="F480" s="25" t="s">
        <v>3117</v>
      </c>
      <c r="G480">
        <v>11</v>
      </c>
      <c r="H480" s="25" t="s">
        <v>3118</v>
      </c>
      <c r="I480" t="str">
        <f t="shared" si="22"/>
        <v>VoIP_1439</v>
      </c>
      <c r="J480" t="str">
        <f>IF(ISNA(VLOOKUP(I480,$I$3:I479,1,0)),"","DUP!")</f>
        <v/>
      </c>
      <c r="K480" t="str">
        <f t="shared" si="23"/>
        <v>INSERT INTO ZONE_MAP (SERVICE_ID, SERVICE_NAME, CODE, NW_GROUP, ZONE) VALUES (11,'VoIP','001439','USA','INTERNATIONAL');</v>
      </c>
    </row>
    <row r="481" spans="2:11">
      <c r="B481" s="26">
        <v>1440</v>
      </c>
      <c r="C481" s="26" t="str">
        <f t="shared" si="21"/>
        <v>001440</v>
      </c>
      <c r="D481" s="25" t="s">
        <v>3328</v>
      </c>
      <c r="E481" s="25" t="s">
        <v>3116</v>
      </c>
      <c r="F481" s="25" t="s">
        <v>3117</v>
      </c>
      <c r="G481">
        <v>11</v>
      </c>
      <c r="H481" s="25" t="s">
        <v>3118</v>
      </c>
      <c r="I481" t="str">
        <f t="shared" si="22"/>
        <v>VoIP_1440</v>
      </c>
      <c r="J481" t="str">
        <f>IF(ISNA(VLOOKUP(I481,$I$3:I480,1,0)),"","DUP!")</f>
        <v/>
      </c>
      <c r="K481" t="str">
        <f t="shared" si="23"/>
        <v>INSERT INTO ZONE_MAP (SERVICE_ID, SERVICE_NAME, CODE, NW_GROUP, ZONE) VALUES (11,'VoIP','001440','USA','INTERNATIONAL');</v>
      </c>
    </row>
    <row r="482" spans="2:11">
      <c r="B482" s="26">
        <v>1441</v>
      </c>
      <c r="C482" s="26" t="str">
        <f t="shared" si="21"/>
        <v>001441</v>
      </c>
      <c r="D482" s="25" t="s">
        <v>3336</v>
      </c>
      <c r="E482" s="25" t="s">
        <v>3116</v>
      </c>
      <c r="F482" s="25" t="s">
        <v>3117</v>
      </c>
      <c r="G482">
        <v>11</v>
      </c>
      <c r="H482" s="25" t="s">
        <v>3118</v>
      </c>
      <c r="I482" t="str">
        <f t="shared" si="22"/>
        <v>VoIP_1441</v>
      </c>
      <c r="J482" t="str">
        <f>IF(ISNA(VLOOKUP(I482,$I$3:I481,1,0)),"","DUP!")</f>
        <v/>
      </c>
      <c r="K482" t="str">
        <f t="shared" si="23"/>
        <v>INSERT INTO ZONE_MAP (SERVICE_ID, SERVICE_NAME, CODE, NW_GROUP, ZONE) VALUES (11,'VoIP','001441','BERMUDA','INTERNATIONAL');</v>
      </c>
    </row>
    <row r="483" spans="2:11">
      <c r="B483" s="26">
        <v>1442</v>
      </c>
      <c r="C483" s="26" t="str">
        <f t="shared" si="21"/>
        <v>001442</v>
      </c>
      <c r="D483" s="25" t="s">
        <v>3328</v>
      </c>
      <c r="E483" s="25" t="s">
        <v>3116</v>
      </c>
      <c r="F483" s="25" t="s">
        <v>3117</v>
      </c>
      <c r="G483">
        <v>11</v>
      </c>
      <c r="H483" s="25" t="s">
        <v>3118</v>
      </c>
      <c r="I483" t="str">
        <f t="shared" si="22"/>
        <v>VoIP_1442</v>
      </c>
      <c r="J483" t="str">
        <f>IF(ISNA(VLOOKUP(I483,$I$3:I482,1,0)),"","DUP!")</f>
        <v/>
      </c>
      <c r="K483" t="str">
        <f t="shared" si="23"/>
        <v>INSERT INTO ZONE_MAP (SERVICE_ID, SERVICE_NAME, CODE, NW_GROUP, ZONE) VALUES (11,'VoIP','001442','USA','INTERNATIONAL');</v>
      </c>
    </row>
    <row r="484" spans="2:11">
      <c r="B484" s="26">
        <v>1443</v>
      </c>
      <c r="C484" s="26" t="str">
        <f t="shared" si="21"/>
        <v>001443</v>
      </c>
      <c r="D484" s="25" t="s">
        <v>3328</v>
      </c>
      <c r="E484" s="25" t="s">
        <v>3116</v>
      </c>
      <c r="F484" s="25" t="s">
        <v>3117</v>
      </c>
      <c r="G484">
        <v>11</v>
      </c>
      <c r="H484" s="25" t="s">
        <v>3118</v>
      </c>
      <c r="I484" t="str">
        <f t="shared" si="22"/>
        <v>VoIP_1443</v>
      </c>
      <c r="J484" t="str">
        <f>IF(ISNA(VLOOKUP(I484,$I$3:I483,1,0)),"","DUP!")</f>
        <v/>
      </c>
      <c r="K484" t="str">
        <f t="shared" si="23"/>
        <v>INSERT INTO ZONE_MAP (SERVICE_ID, SERVICE_NAME, CODE, NW_GROUP, ZONE) VALUES (11,'VoIP','001443','USA','INTERNATIONAL');</v>
      </c>
    </row>
    <row r="485" spans="2:11">
      <c r="B485" s="26">
        <v>1444</v>
      </c>
      <c r="C485" s="26" t="str">
        <f t="shared" si="21"/>
        <v>001444</v>
      </c>
      <c r="D485" s="25" t="s">
        <v>3328</v>
      </c>
      <c r="E485" s="25" t="s">
        <v>3116</v>
      </c>
      <c r="F485" s="25" t="s">
        <v>3117</v>
      </c>
      <c r="G485">
        <v>11</v>
      </c>
      <c r="H485" s="25" t="s">
        <v>3118</v>
      </c>
      <c r="I485" t="str">
        <f t="shared" si="22"/>
        <v>VoIP_1444</v>
      </c>
      <c r="J485" t="str">
        <f>IF(ISNA(VLOOKUP(I485,$I$3:I484,1,0)),"","DUP!")</f>
        <v/>
      </c>
      <c r="K485" t="str">
        <f t="shared" si="23"/>
        <v>INSERT INTO ZONE_MAP (SERVICE_ID, SERVICE_NAME, CODE, NW_GROUP, ZONE) VALUES (11,'VoIP','001444','USA','INTERNATIONAL');</v>
      </c>
    </row>
    <row r="486" spans="2:11">
      <c r="B486" s="26">
        <v>1445</v>
      </c>
      <c r="C486" s="26" t="str">
        <f t="shared" si="21"/>
        <v>001445</v>
      </c>
      <c r="D486" s="25" t="s">
        <v>3328</v>
      </c>
      <c r="E486" s="25" t="s">
        <v>3116</v>
      </c>
      <c r="F486" s="25" t="s">
        <v>3117</v>
      </c>
      <c r="G486">
        <v>11</v>
      </c>
      <c r="H486" s="25" t="s">
        <v>3118</v>
      </c>
      <c r="I486" t="str">
        <f t="shared" si="22"/>
        <v>VoIP_1445</v>
      </c>
      <c r="J486" t="str">
        <f>IF(ISNA(VLOOKUP(I486,$I$3:I485,1,0)),"","DUP!")</f>
        <v/>
      </c>
      <c r="K486" t="str">
        <f t="shared" si="23"/>
        <v>INSERT INTO ZONE_MAP (SERVICE_ID, SERVICE_NAME, CODE, NW_GROUP, ZONE) VALUES (11,'VoIP','001445','USA','INTERNATIONAL');</v>
      </c>
    </row>
    <row r="487" spans="2:11">
      <c r="B487" s="26">
        <v>1446</v>
      </c>
      <c r="C487" s="26" t="str">
        <f t="shared" si="21"/>
        <v>001446</v>
      </c>
      <c r="D487" s="25" t="s">
        <v>3328</v>
      </c>
      <c r="E487" s="25" t="s">
        <v>3116</v>
      </c>
      <c r="F487" s="25" t="s">
        <v>3117</v>
      </c>
      <c r="G487">
        <v>11</v>
      </c>
      <c r="H487" s="25" t="s">
        <v>3118</v>
      </c>
      <c r="I487" t="str">
        <f t="shared" si="22"/>
        <v>VoIP_1446</v>
      </c>
      <c r="J487" t="str">
        <f>IF(ISNA(VLOOKUP(I487,$I$3:I486,1,0)),"","DUP!")</f>
        <v/>
      </c>
      <c r="K487" t="str">
        <f t="shared" si="23"/>
        <v>INSERT INTO ZONE_MAP (SERVICE_ID, SERVICE_NAME, CODE, NW_GROUP, ZONE) VALUES (11,'VoIP','001446','USA','INTERNATIONAL');</v>
      </c>
    </row>
    <row r="488" spans="2:11">
      <c r="B488" s="26">
        <v>1447</v>
      </c>
      <c r="C488" s="26" t="str">
        <f t="shared" si="21"/>
        <v>001447</v>
      </c>
      <c r="D488" s="25" t="s">
        <v>3328</v>
      </c>
      <c r="E488" s="25" t="s">
        <v>3116</v>
      </c>
      <c r="F488" s="25" t="s">
        <v>3117</v>
      </c>
      <c r="G488">
        <v>11</v>
      </c>
      <c r="H488" s="25" t="s">
        <v>3118</v>
      </c>
      <c r="I488" t="str">
        <f t="shared" si="22"/>
        <v>VoIP_1447</v>
      </c>
      <c r="J488" t="str">
        <f>IF(ISNA(VLOOKUP(I488,$I$3:I487,1,0)),"","DUP!")</f>
        <v/>
      </c>
      <c r="K488" t="str">
        <f t="shared" si="23"/>
        <v>INSERT INTO ZONE_MAP (SERVICE_ID, SERVICE_NAME, CODE, NW_GROUP, ZONE) VALUES (11,'VoIP','001447','USA','INTERNATIONAL');</v>
      </c>
    </row>
    <row r="489" spans="2:11">
      <c r="B489" s="26">
        <v>1448</v>
      </c>
      <c r="C489" s="26" t="str">
        <f t="shared" si="21"/>
        <v>001448</v>
      </c>
      <c r="D489" s="25" t="s">
        <v>3328</v>
      </c>
      <c r="E489" s="25" t="s">
        <v>3116</v>
      </c>
      <c r="F489" s="25" t="s">
        <v>3117</v>
      </c>
      <c r="G489">
        <v>11</v>
      </c>
      <c r="H489" s="25" t="s">
        <v>3118</v>
      </c>
      <c r="I489" t="str">
        <f t="shared" si="22"/>
        <v>VoIP_1448</v>
      </c>
      <c r="J489" t="str">
        <f>IF(ISNA(VLOOKUP(I489,$I$3:I488,1,0)),"","DUP!")</f>
        <v/>
      </c>
      <c r="K489" t="str">
        <f t="shared" si="23"/>
        <v>INSERT INTO ZONE_MAP (SERVICE_ID, SERVICE_NAME, CODE, NW_GROUP, ZONE) VALUES (11,'VoIP','001448','USA','INTERNATIONAL');</v>
      </c>
    </row>
    <row r="490" spans="2:11">
      <c r="B490" s="26">
        <v>1449</v>
      </c>
      <c r="C490" s="26" t="str">
        <f t="shared" si="21"/>
        <v>001449</v>
      </c>
      <c r="D490" s="25" t="s">
        <v>3328</v>
      </c>
      <c r="E490" s="25" t="s">
        <v>3116</v>
      </c>
      <c r="F490" s="25" t="s">
        <v>3117</v>
      </c>
      <c r="G490">
        <v>11</v>
      </c>
      <c r="H490" s="25" t="s">
        <v>3118</v>
      </c>
      <c r="I490" t="str">
        <f t="shared" si="22"/>
        <v>VoIP_1449</v>
      </c>
      <c r="J490" t="str">
        <f>IF(ISNA(VLOOKUP(I490,$I$3:I489,1,0)),"","DUP!")</f>
        <v/>
      </c>
      <c r="K490" t="str">
        <f t="shared" si="23"/>
        <v>INSERT INTO ZONE_MAP (SERVICE_ID, SERVICE_NAME, CODE, NW_GROUP, ZONE) VALUES (11,'VoIP','001449','USA','INTERNATIONAL');</v>
      </c>
    </row>
    <row r="491" spans="2:11">
      <c r="B491" s="26">
        <v>1450</v>
      </c>
      <c r="C491" s="26" t="str">
        <f t="shared" si="21"/>
        <v>001450</v>
      </c>
      <c r="D491" s="25" t="s">
        <v>3327</v>
      </c>
      <c r="E491" s="25" t="s">
        <v>3116</v>
      </c>
      <c r="F491" s="25" t="s">
        <v>3117</v>
      </c>
      <c r="G491">
        <v>11</v>
      </c>
      <c r="H491" s="25" t="s">
        <v>3118</v>
      </c>
      <c r="I491" t="str">
        <f t="shared" si="22"/>
        <v>VoIP_1450</v>
      </c>
      <c r="J491" t="str">
        <f>IF(ISNA(VLOOKUP(I491,$I$3:I490,1,0)),"","DUP!")</f>
        <v/>
      </c>
      <c r="K491" t="str">
        <f t="shared" si="23"/>
        <v>INSERT INTO ZONE_MAP (SERVICE_ID, SERVICE_NAME, CODE, NW_GROUP, ZONE) VALUES (11,'VoIP','001450','CANADA','INTERNATIONAL');</v>
      </c>
    </row>
    <row r="492" spans="2:11">
      <c r="B492" s="26">
        <v>1451</v>
      </c>
      <c r="C492" s="26" t="str">
        <f t="shared" si="21"/>
        <v>001451</v>
      </c>
      <c r="D492" s="25" t="s">
        <v>3328</v>
      </c>
      <c r="E492" s="25" t="s">
        <v>3116</v>
      </c>
      <c r="F492" s="25" t="s">
        <v>3117</v>
      </c>
      <c r="G492">
        <v>11</v>
      </c>
      <c r="H492" s="25" t="s">
        <v>3118</v>
      </c>
      <c r="I492" t="str">
        <f t="shared" si="22"/>
        <v>VoIP_1451</v>
      </c>
      <c r="J492" t="str">
        <f>IF(ISNA(VLOOKUP(I492,$I$3:I491,1,0)),"","DUP!")</f>
        <v/>
      </c>
      <c r="K492" t="str">
        <f t="shared" si="23"/>
        <v>INSERT INTO ZONE_MAP (SERVICE_ID, SERVICE_NAME, CODE, NW_GROUP, ZONE) VALUES (11,'VoIP','001451','USA','INTERNATIONAL');</v>
      </c>
    </row>
    <row r="493" spans="2:11">
      <c r="B493" s="26">
        <v>1452</v>
      </c>
      <c r="C493" s="26" t="str">
        <f t="shared" si="21"/>
        <v>001452</v>
      </c>
      <c r="D493" s="25" t="s">
        <v>3328</v>
      </c>
      <c r="E493" s="25" t="s">
        <v>3116</v>
      </c>
      <c r="F493" s="25" t="s">
        <v>3117</v>
      </c>
      <c r="G493">
        <v>11</v>
      </c>
      <c r="H493" s="25" t="s">
        <v>3118</v>
      </c>
      <c r="I493" t="str">
        <f t="shared" si="22"/>
        <v>VoIP_1452</v>
      </c>
      <c r="J493" t="str">
        <f>IF(ISNA(VLOOKUP(I493,$I$3:I492,1,0)),"","DUP!")</f>
        <v/>
      </c>
      <c r="K493" t="str">
        <f t="shared" si="23"/>
        <v>INSERT INTO ZONE_MAP (SERVICE_ID, SERVICE_NAME, CODE, NW_GROUP, ZONE) VALUES (11,'VoIP','001452','USA','INTERNATIONAL');</v>
      </c>
    </row>
    <row r="494" spans="2:11">
      <c r="B494" s="26">
        <v>1453</v>
      </c>
      <c r="C494" s="26" t="str">
        <f t="shared" si="21"/>
        <v>001453</v>
      </c>
      <c r="D494" s="25" t="s">
        <v>3328</v>
      </c>
      <c r="E494" s="25" t="s">
        <v>3116</v>
      </c>
      <c r="F494" s="25" t="s">
        <v>3117</v>
      </c>
      <c r="G494">
        <v>11</v>
      </c>
      <c r="H494" s="25" t="s">
        <v>3118</v>
      </c>
      <c r="I494" t="str">
        <f t="shared" si="22"/>
        <v>VoIP_1453</v>
      </c>
      <c r="J494" t="str">
        <f>IF(ISNA(VLOOKUP(I494,$I$3:I493,1,0)),"","DUP!")</f>
        <v/>
      </c>
      <c r="K494" t="str">
        <f t="shared" si="23"/>
        <v>INSERT INTO ZONE_MAP (SERVICE_ID, SERVICE_NAME, CODE, NW_GROUP, ZONE) VALUES (11,'VoIP','001453','USA','INTERNATIONAL');</v>
      </c>
    </row>
    <row r="495" spans="2:11">
      <c r="B495" s="26">
        <v>1454</v>
      </c>
      <c r="C495" s="26" t="str">
        <f t="shared" si="21"/>
        <v>001454</v>
      </c>
      <c r="D495" s="25" t="s">
        <v>3328</v>
      </c>
      <c r="E495" s="25" t="s">
        <v>3116</v>
      </c>
      <c r="F495" s="25" t="s">
        <v>3117</v>
      </c>
      <c r="G495">
        <v>11</v>
      </c>
      <c r="H495" s="25" t="s">
        <v>3118</v>
      </c>
      <c r="I495" t="str">
        <f t="shared" si="22"/>
        <v>VoIP_1454</v>
      </c>
      <c r="J495" t="str">
        <f>IF(ISNA(VLOOKUP(I495,$I$3:I494,1,0)),"","DUP!")</f>
        <v/>
      </c>
      <c r="K495" t="str">
        <f t="shared" si="23"/>
        <v>INSERT INTO ZONE_MAP (SERVICE_ID, SERVICE_NAME, CODE, NW_GROUP, ZONE) VALUES (11,'VoIP','001454','USA','INTERNATIONAL');</v>
      </c>
    </row>
    <row r="496" spans="2:11">
      <c r="B496" s="26">
        <v>1455</v>
      </c>
      <c r="C496" s="26" t="str">
        <f t="shared" si="21"/>
        <v>001455</v>
      </c>
      <c r="D496" s="25" t="s">
        <v>3328</v>
      </c>
      <c r="E496" s="25" t="s">
        <v>3116</v>
      </c>
      <c r="F496" s="25" t="s">
        <v>3117</v>
      </c>
      <c r="G496">
        <v>11</v>
      </c>
      <c r="H496" s="25" t="s">
        <v>3118</v>
      </c>
      <c r="I496" t="str">
        <f t="shared" si="22"/>
        <v>VoIP_1455</v>
      </c>
      <c r="J496" t="str">
        <f>IF(ISNA(VLOOKUP(I496,$I$3:I495,1,0)),"","DUP!")</f>
        <v/>
      </c>
      <c r="K496" t="str">
        <f t="shared" si="23"/>
        <v>INSERT INTO ZONE_MAP (SERVICE_ID, SERVICE_NAME, CODE, NW_GROUP, ZONE) VALUES (11,'VoIP','001455','USA','INTERNATIONAL');</v>
      </c>
    </row>
    <row r="497" spans="2:11">
      <c r="B497" s="26">
        <v>1456</v>
      </c>
      <c r="C497" s="26" t="str">
        <f t="shared" si="21"/>
        <v>001456</v>
      </c>
      <c r="D497" s="25" t="s">
        <v>3328</v>
      </c>
      <c r="E497" s="25" t="s">
        <v>3116</v>
      </c>
      <c r="F497" s="25" t="s">
        <v>3117</v>
      </c>
      <c r="G497">
        <v>11</v>
      </c>
      <c r="H497" s="25" t="s">
        <v>3118</v>
      </c>
      <c r="I497" t="str">
        <f t="shared" si="22"/>
        <v>VoIP_1456</v>
      </c>
      <c r="J497" t="str">
        <f>IF(ISNA(VLOOKUP(I497,$I$3:I496,1,0)),"","DUP!")</f>
        <v/>
      </c>
      <c r="K497" t="str">
        <f t="shared" si="23"/>
        <v>INSERT INTO ZONE_MAP (SERVICE_ID, SERVICE_NAME, CODE, NW_GROUP, ZONE) VALUES (11,'VoIP','001456','USA','INTERNATIONAL');</v>
      </c>
    </row>
    <row r="498" spans="2:11">
      <c r="B498" s="26">
        <v>1457</v>
      </c>
      <c r="C498" s="26" t="str">
        <f t="shared" si="21"/>
        <v>001457</v>
      </c>
      <c r="D498" s="25" t="s">
        <v>3328</v>
      </c>
      <c r="E498" s="25" t="s">
        <v>3116</v>
      </c>
      <c r="F498" s="25" t="s">
        <v>3117</v>
      </c>
      <c r="G498">
        <v>11</v>
      </c>
      <c r="H498" s="25" t="s">
        <v>3118</v>
      </c>
      <c r="I498" t="str">
        <f t="shared" si="22"/>
        <v>VoIP_1457</v>
      </c>
      <c r="J498" t="str">
        <f>IF(ISNA(VLOOKUP(I498,$I$3:I497,1,0)),"","DUP!")</f>
        <v/>
      </c>
      <c r="K498" t="str">
        <f t="shared" si="23"/>
        <v>INSERT INTO ZONE_MAP (SERVICE_ID, SERVICE_NAME, CODE, NW_GROUP, ZONE) VALUES (11,'VoIP','001457','USA','INTERNATIONAL');</v>
      </c>
    </row>
    <row r="499" spans="2:11">
      <c r="B499" s="26">
        <v>1458</v>
      </c>
      <c r="C499" s="26" t="str">
        <f t="shared" si="21"/>
        <v>001458</v>
      </c>
      <c r="D499" s="25" t="s">
        <v>3328</v>
      </c>
      <c r="E499" s="25" t="s">
        <v>3116</v>
      </c>
      <c r="F499" s="25" t="s">
        <v>3117</v>
      </c>
      <c r="G499">
        <v>11</v>
      </c>
      <c r="H499" s="25" t="s">
        <v>3118</v>
      </c>
      <c r="I499" t="str">
        <f t="shared" si="22"/>
        <v>VoIP_1458</v>
      </c>
      <c r="J499" t="str">
        <f>IF(ISNA(VLOOKUP(I499,$I$3:I498,1,0)),"","DUP!")</f>
        <v/>
      </c>
      <c r="K499" t="str">
        <f t="shared" si="23"/>
        <v>INSERT INTO ZONE_MAP (SERVICE_ID, SERVICE_NAME, CODE, NW_GROUP, ZONE) VALUES (11,'VoIP','001458','USA','INTERNATIONAL');</v>
      </c>
    </row>
    <row r="500" spans="2:11">
      <c r="B500" s="26">
        <v>1459</v>
      </c>
      <c r="C500" s="26" t="str">
        <f t="shared" si="21"/>
        <v>001459</v>
      </c>
      <c r="D500" s="25" t="s">
        <v>3328</v>
      </c>
      <c r="E500" s="25" t="s">
        <v>3116</v>
      </c>
      <c r="F500" s="25" t="s">
        <v>3117</v>
      </c>
      <c r="G500">
        <v>11</v>
      </c>
      <c r="H500" s="25" t="s">
        <v>3118</v>
      </c>
      <c r="I500" t="str">
        <f t="shared" si="22"/>
        <v>VoIP_1459</v>
      </c>
      <c r="J500" t="str">
        <f>IF(ISNA(VLOOKUP(I500,$I$3:I499,1,0)),"","DUP!")</f>
        <v/>
      </c>
      <c r="K500" t="str">
        <f t="shared" si="23"/>
        <v>INSERT INTO ZONE_MAP (SERVICE_ID, SERVICE_NAME, CODE, NW_GROUP, ZONE) VALUES (11,'VoIP','001459','USA','INTERNATIONAL');</v>
      </c>
    </row>
    <row r="501" spans="2:11">
      <c r="B501" s="26">
        <v>1460</v>
      </c>
      <c r="C501" s="26" t="str">
        <f t="shared" si="21"/>
        <v>001460</v>
      </c>
      <c r="D501" s="25" t="s">
        <v>3328</v>
      </c>
      <c r="E501" s="25" t="s">
        <v>3116</v>
      </c>
      <c r="F501" s="25" t="s">
        <v>3117</v>
      </c>
      <c r="G501">
        <v>11</v>
      </c>
      <c r="H501" s="25" t="s">
        <v>3118</v>
      </c>
      <c r="I501" t="str">
        <f t="shared" si="22"/>
        <v>VoIP_1460</v>
      </c>
      <c r="J501" t="str">
        <f>IF(ISNA(VLOOKUP(I501,$I$3:I500,1,0)),"","DUP!")</f>
        <v/>
      </c>
      <c r="K501" t="str">
        <f t="shared" si="23"/>
        <v>INSERT INTO ZONE_MAP (SERVICE_ID, SERVICE_NAME, CODE, NW_GROUP, ZONE) VALUES (11,'VoIP','001460','USA','INTERNATIONAL');</v>
      </c>
    </row>
    <row r="502" spans="2:11">
      <c r="B502" s="26">
        <v>1461</v>
      </c>
      <c r="C502" s="26" t="str">
        <f t="shared" si="21"/>
        <v>001461</v>
      </c>
      <c r="D502" s="25" t="s">
        <v>3328</v>
      </c>
      <c r="E502" s="25" t="s">
        <v>3116</v>
      </c>
      <c r="F502" s="25" t="s">
        <v>3117</v>
      </c>
      <c r="G502">
        <v>11</v>
      </c>
      <c r="H502" s="25" t="s">
        <v>3118</v>
      </c>
      <c r="I502" t="str">
        <f t="shared" si="22"/>
        <v>VoIP_1461</v>
      </c>
      <c r="J502" t="str">
        <f>IF(ISNA(VLOOKUP(I502,$I$3:I501,1,0)),"","DUP!")</f>
        <v/>
      </c>
      <c r="K502" t="str">
        <f t="shared" si="23"/>
        <v>INSERT INTO ZONE_MAP (SERVICE_ID, SERVICE_NAME, CODE, NW_GROUP, ZONE) VALUES (11,'VoIP','001461','USA','INTERNATIONAL');</v>
      </c>
    </row>
    <row r="503" spans="2:11">
      <c r="B503" s="26">
        <v>1462</v>
      </c>
      <c r="C503" s="26" t="str">
        <f t="shared" si="21"/>
        <v>001462</v>
      </c>
      <c r="D503" s="25" t="s">
        <v>3328</v>
      </c>
      <c r="E503" s="25" t="s">
        <v>3116</v>
      </c>
      <c r="F503" s="25" t="s">
        <v>3117</v>
      </c>
      <c r="G503">
        <v>11</v>
      </c>
      <c r="H503" s="25" t="s">
        <v>3118</v>
      </c>
      <c r="I503" t="str">
        <f t="shared" si="22"/>
        <v>VoIP_1462</v>
      </c>
      <c r="J503" t="str">
        <f>IF(ISNA(VLOOKUP(I503,$I$3:I502,1,0)),"","DUP!")</f>
        <v/>
      </c>
      <c r="K503" t="str">
        <f t="shared" si="23"/>
        <v>INSERT INTO ZONE_MAP (SERVICE_ID, SERVICE_NAME, CODE, NW_GROUP, ZONE) VALUES (11,'VoIP','001462','USA','INTERNATIONAL');</v>
      </c>
    </row>
    <row r="504" spans="2:11">
      <c r="B504" s="26">
        <v>1463</v>
      </c>
      <c r="C504" s="26" t="str">
        <f t="shared" si="21"/>
        <v>001463</v>
      </c>
      <c r="D504" s="25" t="s">
        <v>3328</v>
      </c>
      <c r="E504" s="25" t="s">
        <v>3116</v>
      </c>
      <c r="F504" s="25" t="s">
        <v>3117</v>
      </c>
      <c r="G504">
        <v>11</v>
      </c>
      <c r="H504" s="25" t="s">
        <v>3118</v>
      </c>
      <c r="I504" t="str">
        <f t="shared" si="22"/>
        <v>VoIP_1463</v>
      </c>
      <c r="J504" t="str">
        <f>IF(ISNA(VLOOKUP(I504,$I$3:I503,1,0)),"","DUP!")</f>
        <v/>
      </c>
      <c r="K504" t="str">
        <f t="shared" si="23"/>
        <v>INSERT INTO ZONE_MAP (SERVICE_ID, SERVICE_NAME, CODE, NW_GROUP, ZONE) VALUES (11,'VoIP','001463','USA','INTERNATIONAL');</v>
      </c>
    </row>
    <row r="505" spans="2:11">
      <c r="B505" s="26">
        <v>1464</v>
      </c>
      <c r="C505" s="26" t="str">
        <f t="shared" si="21"/>
        <v>001464</v>
      </c>
      <c r="D505" s="25" t="s">
        <v>3328</v>
      </c>
      <c r="E505" s="25" t="s">
        <v>3116</v>
      </c>
      <c r="F505" s="25" t="s">
        <v>3117</v>
      </c>
      <c r="G505">
        <v>11</v>
      </c>
      <c r="H505" s="25" t="s">
        <v>3118</v>
      </c>
      <c r="I505" t="str">
        <f t="shared" si="22"/>
        <v>VoIP_1464</v>
      </c>
      <c r="J505" t="str">
        <f>IF(ISNA(VLOOKUP(I505,$I$3:I504,1,0)),"","DUP!")</f>
        <v/>
      </c>
      <c r="K505" t="str">
        <f t="shared" si="23"/>
        <v>INSERT INTO ZONE_MAP (SERVICE_ID, SERVICE_NAME, CODE, NW_GROUP, ZONE) VALUES (11,'VoIP','001464','USA','INTERNATIONAL');</v>
      </c>
    </row>
    <row r="506" spans="2:11">
      <c r="B506" s="26">
        <v>1465</v>
      </c>
      <c r="C506" s="26" t="str">
        <f t="shared" si="21"/>
        <v>001465</v>
      </c>
      <c r="D506" s="25" t="s">
        <v>3328</v>
      </c>
      <c r="E506" s="25" t="s">
        <v>3116</v>
      </c>
      <c r="F506" s="25" t="s">
        <v>3117</v>
      </c>
      <c r="G506">
        <v>11</v>
      </c>
      <c r="H506" s="25" t="s">
        <v>3118</v>
      </c>
      <c r="I506" t="str">
        <f t="shared" si="22"/>
        <v>VoIP_1465</v>
      </c>
      <c r="J506" t="str">
        <f>IF(ISNA(VLOOKUP(I506,$I$3:I505,1,0)),"","DUP!")</f>
        <v/>
      </c>
      <c r="K506" t="str">
        <f t="shared" si="23"/>
        <v>INSERT INTO ZONE_MAP (SERVICE_ID, SERVICE_NAME, CODE, NW_GROUP, ZONE) VALUES (11,'VoIP','001465','USA','INTERNATIONAL');</v>
      </c>
    </row>
    <row r="507" spans="2:11">
      <c r="B507" s="26">
        <v>1466</v>
      </c>
      <c r="C507" s="26" t="str">
        <f t="shared" si="21"/>
        <v>001466</v>
      </c>
      <c r="D507" s="25" t="s">
        <v>3328</v>
      </c>
      <c r="E507" s="25" t="s">
        <v>3116</v>
      </c>
      <c r="F507" s="25" t="s">
        <v>3117</v>
      </c>
      <c r="G507">
        <v>11</v>
      </c>
      <c r="H507" s="25" t="s">
        <v>3118</v>
      </c>
      <c r="I507" t="str">
        <f t="shared" si="22"/>
        <v>VoIP_1466</v>
      </c>
      <c r="J507" t="str">
        <f>IF(ISNA(VLOOKUP(I507,$I$3:I506,1,0)),"","DUP!")</f>
        <v/>
      </c>
      <c r="K507" t="str">
        <f t="shared" si="23"/>
        <v>INSERT INTO ZONE_MAP (SERVICE_ID, SERVICE_NAME, CODE, NW_GROUP, ZONE) VALUES (11,'VoIP','001466','USA','INTERNATIONAL');</v>
      </c>
    </row>
    <row r="508" spans="2:11">
      <c r="B508" s="26">
        <v>1467</v>
      </c>
      <c r="C508" s="26" t="str">
        <f t="shared" si="21"/>
        <v>001467</v>
      </c>
      <c r="D508" s="25" t="s">
        <v>3328</v>
      </c>
      <c r="E508" s="25" t="s">
        <v>3116</v>
      </c>
      <c r="F508" s="25" t="s">
        <v>3117</v>
      </c>
      <c r="G508">
        <v>11</v>
      </c>
      <c r="H508" s="25" t="s">
        <v>3118</v>
      </c>
      <c r="I508" t="str">
        <f t="shared" si="22"/>
        <v>VoIP_1467</v>
      </c>
      <c r="J508" t="str">
        <f>IF(ISNA(VLOOKUP(I508,$I$3:I507,1,0)),"","DUP!")</f>
        <v/>
      </c>
      <c r="K508" t="str">
        <f t="shared" si="23"/>
        <v>INSERT INTO ZONE_MAP (SERVICE_ID, SERVICE_NAME, CODE, NW_GROUP, ZONE) VALUES (11,'VoIP','001467','USA','INTERNATIONAL');</v>
      </c>
    </row>
    <row r="509" spans="2:11">
      <c r="B509" s="26">
        <v>1468</v>
      </c>
      <c r="C509" s="26" t="str">
        <f t="shared" si="21"/>
        <v>001468</v>
      </c>
      <c r="D509" s="25" t="s">
        <v>3328</v>
      </c>
      <c r="E509" s="25" t="s">
        <v>3116</v>
      </c>
      <c r="F509" s="25" t="s">
        <v>3117</v>
      </c>
      <c r="G509">
        <v>11</v>
      </c>
      <c r="H509" s="25" t="s">
        <v>3118</v>
      </c>
      <c r="I509" t="str">
        <f t="shared" si="22"/>
        <v>VoIP_1468</v>
      </c>
      <c r="J509" t="str">
        <f>IF(ISNA(VLOOKUP(I509,$I$3:I508,1,0)),"","DUP!")</f>
        <v/>
      </c>
      <c r="K509" t="str">
        <f t="shared" si="23"/>
        <v>INSERT INTO ZONE_MAP (SERVICE_ID, SERVICE_NAME, CODE, NW_GROUP, ZONE) VALUES (11,'VoIP','001468','USA','INTERNATIONAL');</v>
      </c>
    </row>
    <row r="510" spans="2:11">
      <c r="B510" s="26">
        <v>1469</v>
      </c>
      <c r="C510" s="26" t="str">
        <f t="shared" si="21"/>
        <v>001469</v>
      </c>
      <c r="D510" s="25" t="s">
        <v>3328</v>
      </c>
      <c r="E510" s="25" t="s">
        <v>3116</v>
      </c>
      <c r="F510" s="25" t="s">
        <v>3117</v>
      </c>
      <c r="G510">
        <v>11</v>
      </c>
      <c r="H510" s="25" t="s">
        <v>3118</v>
      </c>
      <c r="I510" t="str">
        <f t="shared" si="22"/>
        <v>VoIP_1469</v>
      </c>
      <c r="J510" t="str">
        <f>IF(ISNA(VLOOKUP(I510,$I$3:I509,1,0)),"","DUP!")</f>
        <v/>
      </c>
      <c r="K510" t="str">
        <f t="shared" si="23"/>
        <v>INSERT INTO ZONE_MAP (SERVICE_ID, SERVICE_NAME, CODE, NW_GROUP, ZONE) VALUES (11,'VoIP','001469','USA','INTERNATIONAL');</v>
      </c>
    </row>
    <row r="511" spans="2:11">
      <c r="B511" s="26">
        <v>1470</v>
      </c>
      <c r="C511" s="26" t="str">
        <f t="shared" si="21"/>
        <v>001470</v>
      </c>
      <c r="D511" s="25" t="s">
        <v>3328</v>
      </c>
      <c r="E511" s="25" t="s">
        <v>3116</v>
      </c>
      <c r="F511" s="25" t="s">
        <v>3117</v>
      </c>
      <c r="G511">
        <v>11</v>
      </c>
      <c r="H511" s="25" t="s">
        <v>3118</v>
      </c>
      <c r="I511" t="str">
        <f t="shared" si="22"/>
        <v>VoIP_1470</v>
      </c>
      <c r="J511" t="str">
        <f>IF(ISNA(VLOOKUP(I511,$I$3:I510,1,0)),"","DUP!")</f>
        <v/>
      </c>
      <c r="K511" t="str">
        <f t="shared" si="23"/>
        <v>INSERT INTO ZONE_MAP (SERVICE_ID, SERVICE_NAME, CODE, NW_GROUP, ZONE) VALUES (11,'VoIP','001470','USA','INTERNATIONAL');</v>
      </c>
    </row>
    <row r="512" spans="2:11">
      <c r="B512" s="26">
        <v>1471</v>
      </c>
      <c r="C512" s="26" t="str">
        <f t="shared" si="21"/>
        <v>001471</v>
      </c>
      <c r="D512" s="25" t="s">
        <v>3328</v>
      </c>
      <c r="E512" s="25" t="s">
        <v>3116</v>
      </c>
      <c r="F512" s="25" t="s">
        <v>3117</v>
      </c>
      <c r="G512">
        <v>11</v>
      </c>
      <c r="H512" s="25" t="s">
        <v>3118</v>
      </c>
      <c r="I512" t="str">
        <f t="shared" si="22"/>
        <v>VoIP_1471</v>
      </c>
      <c r="J512" t="str">
        <f>IF(ISNA(VLOOKUP(I512,$I$3:I511,1,0)),"","DUP!")</f>
        <v/>
      </c>
      <c r="K512" t="str">
        <f t="shared" si="23"/>
        <v>INSERT INTO ZONE_MAP (SERVICE_ID, SERVICE_NAME, CODE, NW_GROUP, ZONE) VALUES (11,'VoIP','001471','USA','INTERNATIONAL');</v>
      </c>
    </row>
    <row r="513" spans="2:11">
      <c r="B513" s="26">
        <v>1472</v>
      </c>
      <c r="C513" s="26" t="str">
        <f t="shared" si="21"/>
        <v>001472</v>
      </c>
      <c r="D513" s="25" t="s">
        <v>3328</v>
      </c>
      <c r="E513" s="25" t="s">
        <v>3116</v>
      </c>
      <c r="F513" s="25" t="s">
        <v>3117</v>
      </c>
      <c r="G513">
        <v>11</v>
      </c>
      <c r="H513" s="25" t="s">
        <v>3118</v>
      </c>
      <c r="I513" t="str">
        <f t="shared" si="22"/>
        <v>VoIP_1472</v>
      </c>
      <c r="J513" t="str">
        <f>IF(ISNA(VLOOKUP(I513,$I$3:I512,1,0)),"","DUP!")</f>
        <v/>
      </c>
      <c r="K513" t="str">
        <f t="shared" si="23"/>
        <v>INSERT INTO ZONE_MAP (SERVICE_ID, SERVICE_NAME, CODE, NW_GROUP, ZONE) VALUES (11,'VoIP','001472','USA','INTERNATIONAL');</v>
      </c>
    </row>
    <row r="514" spans="2:11">
      <c r="B514" s="26">
        <v>1473</v>
      </c>
      <c r="C514" s="26" t="str">
        <f t="shared" si="21"/>
        <v>001473</v>
      </c>
      <c r="D514" s="25" t="s">
        <v>3337</v>
      </c>
      <c r="E514" s="25" t="s">
        <v>3116</v>
      </c>
      <c r="F514" s="25" t="s">
        <v>3117</v>
      </c>
      <c r="G514">
        <v>11</v>
      </c>
      <c r="H514" s="25" t="s">
        <v>3118</v>
      </c>
      <c r="I514" t="str">
        <f t="shared" si="22"/>
        <v>VoIP_1473</v>
      </c>
      <c r="J514" t="str">
        <f>IF(ISNA(VLOOKUP(I514,$I$3:I513,1,0)),"","DUP!")</f>
        <v/>
      </c>
      <c r="K514" t="str">
        <f t="shared" si="23"/>
        <v>INSERT INTO ZONE_MAP (SERVICE_ID, SERVICE_NAME, CODE, NW_GROUP, ZONE) VALUES (11,'VoIP','001473','GRENADA','INTERNATIONAL');</v>
      </c>
    </row>
    <row r="515" spans="2:11">
      <c r="B515" s="26">
        <v>1474</v>
      </c>
      <c r="C515" s="26" t="str">
        <f t="shared" si="21"/>
        <v>001474</v>
      </c>
      <c r="D515" s="25" t="s">
        <v>3328</v>
      </c>
      <c r="E515" s="25" t="s">
        <v>3116</v>
      </c>
      <c r="F515" s="25" t="s">
        <v>3117</v>
      </c>
      <c r="G515">
        <v>11</v>
      </c>
      <c r="H515" s="25" t="s">
        <v>3118</v>
      </c>
      <c r="I515" t="str">
        <f t="shared" si="22"/>
        <v>VoIP_1474</v>
      </c>
      <c r="J515" t="str">
        <f>IF(ISNA(VLOOKUP(I515,$I$3:I514,1,0)),"","DUP!")</f>
        <v/>
      </c>
      <c r="K515" t="str">
        <f t="shared" si="23"/>
        <v>INSERT INTO ZONE_MAP (SERVICE_ID, SERVICE_NAME, CODE, NW_GROUP, ZONE) VALUES (11,'VoIP','001474','USA','INTERNATIONAL');</v>
      </c>
    </row>
    <row r="516" spans="2:11">
      <c r="B516" s="26">
        <v>1475</v>
      </c>
      <c r="C516" s="26" t="str">
        <f t="shared" ref="C516:C579" si="24">"00"&amp;B516</f>
        <v>001475</v>
      </c>
      <c r="D516" s="25" t="s">
        <v>3328</v>
      </c>
      <c r="E516" s="25" t="s">
        <v>3116</v>
      </c>
      <c r="F516" s="25" t="s">
        <v>3117</v>
      </c>
      <c r="G516">
        <v>11</v>
      </c>
      <c r="H516" s="25" t="s">
        <v>3118</v>
      </c>
      <c r="I516" t="str">
        <f t="shared" ref="I516:I579" si="25">H516&amp;"_"&amp;B516</f>
        <v>VoIP_1475</v>
      </c>
      <c r="J516" t="str">
        <f>IF(ISNA(VLOOKUP(I516,$I$3:I515,1,0)),"","DUP!")</f>
        <v/>
      </c>
      <c r="K516" t="str">
        <f t="shared" ref="K516:K579" si="26">IF(J516="DUP!","","INSERT INTO ZONE_MAP (SERVICE_ID, SERVICE_NAME, CODE, NW_GROUP, ZONE) VALUES ("&amp;G516&amp;",'"&amp;H516&amp;"','"&amp;C516&amp;"','"&amp;D516&amp;"','INTERNATIONAL');")</f>
        <v>INSERT INTO ZONE_MAP (SERVICE_ID, SERVICE_NAME, CODE, NW_GROUP, ZONE) VALUES (11,'VoIP','001475','USA','INTERNATIONAL');</v>
      </c>
    </row>
    <row r="517" spans="2:11">
      <c r="B517" s="26">
        <v>1476</v>
      </c>
      <c r="C517" s="26" t="str">
        <f t="shared" si="24"/>
        <v>001476</v>
      </c>
      <c r="D517" s="25" t="s">
        <v>3328</v>
      </c>
      <c r="E517" s="25" t="s">
        <v>3116</v>
      </c>
      <c r="F517" s="25" t="s">
        <v>3117</v>
      </c>
      <c r="G517">
        <v>11</v>
      </c>
      <c r="H517" s="25" t="s">
        <v>3118</v>
      </c>
      <c r="I517" t="str">
        <f t="shared" si="25"/>
        <v>VoIP_1476</v>
      </c>
      <c r="J517" t="str">
        <f>IF(ISNA(VLOOKUP(I517,$I$3:I516,1,0)),"","DUP!")</f>
        <v/>
      </c>
      <c r="K517" t="str">
        <f t="shared" si="26"/>
        <v>INSERT INTO ZONE_MAP (SERVICE_ID, SERVICE_NAME, CODE, NW_GROUP, ZONE) VALUES (11,'VoIP','001476','USA','INTERNATIONAL');</v>
      </c>
    </row>
    <row r="518" spans="2:11">
      <c r="B518" s="26">
        <v>1477</v>
      </c>
      <c r="C518" s="26" t="str">
        <f t="shared" si="24"/>
        <v>001477</v>
      </c>
      <c r="D518" s="25" t="s">
        <v>3328</v>
      </c>
      <c r="E518" s="25" t="s">
        <v>3116</v>
      </c>
      <c r="F518" s="25" t="s">
        <v>3117</v>
      </c>
      <c r="G518">
        <v>11</v>
      </c>
      <c r="H518" s="25" t="s">
        <v>3118</v>
      </c>
      <c r="I518" t="str">
        <f t="shared" si="25"/>
        <v>VoIP_1477</v>
      </c>
      <c r="J518" t="str">
        <f>IF(ISNA(VLOOKUP(I518,$I$3:I517,1,0)),"","DUP!")</f>
        <v/>
      </c>
      <c r="K518" t="str">
        <f t="shared" si="26"/>
        <v>INSERT INTO ZONE_MAP (SERVICE_ID, SERVICE_NAME, CODE, NW_GROUP, ZONE) VALUES (11,'VoIP','001477','USA','INTERNATIONAL');</v>
      </c>
    </row>
    <row r="519" spans="2:11">
      <c r="B519" s="26">
        <v>1478</v>
      </c>
      <c r="C519" s="26" t="str">
        <f t="shared" si="24"/>
        <v>001478</v>
      </c>
      <c r="D519" s="25" t="s">
        <v>3328</v>
      </c>
      <c r="E519" s="25" t="s">
        <v>3116</v>
      </c>
      <c r="F519" s="25" t="s">
        <v>3117</v>
      </c>
      <c r="G519">
        <v>11</v>
      </c>
      <c r="H519" s="25" t="s">
        <v>3118</v>
      </c>
      <c r="I519" t="str">
        <f t="shared" si="25"/>
        <v>VoIP_1478</v>
      </c>
      <c r="J519" t="str">
        <f>IF(ISNA(VLOOKUP(I519,$I$3:I518,1,0)),"","DUP!")</f>
        <v/>
      </c>
      <c r="K519" t="str">
        <f t="shared" si="26"/>
        <v>INSERT INTO ZONE_MAP (SERVICE_ID, SERVICE_NAME, CODE, NW_GROUP, ZONE) VALUES (11,'VoIP','001478','USA','INTERNATIONAL');</v>
      </c>
    </row>
    <row r="520" spans="2:11">
      <c r="B520" s="26">
        <v>1479</v>
      </c>
      <c r="C520" s="26" t="str">
        <f t="shared" si="24"/>
        <v>001479</v>
      </c>
      <c r="D520" s="25" t="s">
        <v>3328</v>
      </c>
      <c r="E520" s="25" t="s">
        <v>3116</v>
      </c>
      <c r="F520" s="25" t="s">
        <v>3117</v>
      </c>
      <c r="G520">
        <v>11</v>
      </c>
      <c r="H520" s="25" t="s">
        <v>3118</v>
      </c>
      <c r="I520" t="str">
        <f t="shared" si="25"/>
        <v>VoIP_1479</v>
      </c>
      <c r="J520" t="str">
        <f>IF(ISNA(VLOOKUP(I520,$I$3:I519,1,0)),"","DUP!")</f>
        <v/>
      </c>
      <c r="K520" t="str">
        <f t="shared" si="26"/>
        <v>INSERT INTO ZONE_MAP (SERVICE_ID, SERVICE_NAME, CODE, NW_GROUP, ZONE) VALUES (11,'VoIP','001479','USA','INTERNATIONAL');</v>
      </c>
    </row>
    <row r="521" spans="2:11">
      <c r="B521" s="26">
        <v>1480</v>
      </c>
      <c r="C521" s="26" t="str">
        <f t="shared" si="24"/>
        <v>001480</v>
      </c>
      <c r="D521" s="25" t="s">
        <v>3328</v>
      </c>
      <c r="E521" s="25" t="s">
        <v>3116</v>
      </c>
      <c r="F521" s="25" t="s">
        <v>3117</v>
      </c>
      <c r="G521">
        <v>11</v>
      </c>
      <c r="H521" s="25" t="s">
        <v>3118</v>
      </c>
      <c r="I521" t="str">
        <f t="shared" si="25"/>
        <v>VoIP_1480</v>
      </c>
      <c r="J521" t="str">
        <f>IF(ISNA(VLOOKUP(I521,$I$3:I520,1,0)),"","DUP!")</f>
        <v/>
      </c>
      <c r="K521" t="str">
        <f t="shared" si="26"/>
        <v>INSERT INTO ZONE_MAP (SERVICE_ID, SERVICE_NAME, CODE, NW_GROUP, ZONE) VALUES (11,'VoIP','001480','USA','INTERNATIONAL');</v>
      </c>
    </row>
    <row r="522" spans="2:11">
      <c r="B522" s="26">
        <v>1481</v>
      </c>
      <c r="C522" s="26" t="str">
        <f t="shared" si="24"/>
        <v>001481</v>
      </c>
      <c r="D522" s="25" t="s">
        <v>3328</v>
      </c>
      <c r="E522" s="25" t="s">
        <v>3116</v>
      </c>
      <c r="F522" s="25" t="s">
        <v>3117</v>
      </c>
      <c r="G522">
        <v>11</v>
      </c>
      <c r="H522" s="25" t="s">
        <v>3118</v>
      </c>
      <c r="I522" t="str">
        <f t="shared" si="25"/>
        <v>VoIP_1481</v>
      </c>
      <c r="J522" t="str">
        <f>IF(ISNA(VLOOKUP(I522,$I$3:I521,1,0)),"","DUP!")</f>
        <v/>
      </c>
      <c r="K522" t="str">
        <f t="shared" si="26"/>
        <v>INSERT INTO ZONE_MAP (SERVICE_ID, SERVICE_NAME, CODE, NW_GROUP, ZONE) VALUES (11,'VoIP','001481','USA','INTERNATIONAL');</v>
      </c>
    </row>
    <row r="523" spans="2:11">
      <c r="B523" s="26">
        <v>1482</v>
      </c>
      <c r="C523" s="26" t="str">
        <f t="shared" si="24"/>
        <v>001482</v>
      </c>
      <c r="D523" s="25" t="s">
        <v>3328</v>
      </c>
      <c r="E523" s="25" t="s">
        <v>3116</v>
      </c>
      <c r="F523" s="25" t="s">
        <v>3117</v>
      </c>
      <c r="G523">
        <v>11</v>
      </c>
      <c r="H523" s="25" t="s">
        <v>3118</v>
      </c>
      <c r="I523" t="str">
        <f t="shared" si="25"/>
        <v>VoIP_1482</v>
      </c>
      <c r="J523" t="str">
        <f>IF(ISNA(VLOOKUP(I523,$I$3:I522,1,0)),"","DUP!")</f>
        <v/>
      </c>
      <c r="K523" t="str">
        <f t="shared" si="26"/>
        <v>INSERT INTO ZONE_MAP (SERVICE_ID, SERVICE_NAME, CODE, NW_GROUP, ZONE) VALUES (11,'VoIP','001482','USA','INTERNATIONAL');</v>
      </c>
    </row>
    <row r="524" spans="2:11">
      <c r="B524" s="26">
        <v>1483</v>
      </c>
      <c r="C524" s="26" t="str">
        <f t="shared" si="24"/>
        <v>001483</v>
      </c>
      <c r="D524" s="25" t="s">
        <v>3328</v>
      </c>
      <c r="E524" s="25" t="s">
        <v>3116</v>
      </c>
      <c r="F524" s="25" t="s">
        <v>3117</v>
      </c>
      <c r="G524">
        <v>11</v>
      </c>
      <c r="H524" s="25" t="s">
        <v>3118</v>
      </c>
      <c r="I524" t="str">
        <f t="shared" si="25"/>
        <v>VoIP_1483</v>
      </c>
      <c r="J524" t="str">
        <f>IF(ISNA(VLOOKUP(I524,$I$3:I523,1,0)),"","DUP!")</f>
        <v/>
      </c>
      <c r="K524" t="str">
        <f t="shared" si="26"/>
        <v>INSERT INTO ZONE_MAP (SERVICE_ID, SERVICE_NAME, CODE, NW_GROUP, ZONE) VALUES (11,'VoIP','001483','USA','INTERNATIONAL');</v>
      </c>
    </row>
    <row r="525" spans="2:11">
      <c r="B525" s="26">
        <v>1484</v>
      </c>
      <c r="C525" s="26" t="str">
        <f t="shared" si="24"/>
        <v>001484</v>
      </c>
      <c r="D525" s="25" t="s">
        <v>3328</v>
      </c>
      <c r="E525" s="25" t="s">
        <v>3116</v>
      </c>
      <c r="F525" s="25" t="s">
        <v>3117</v>
      </c>
      <c r="G525">
        <v>11</v>
      </c>
      <c r="H525" s="25" t="s">
        <v>3118</v>
      </c>
      <c r="I525" t="str">
        <f t="shared" si="25"/>
        <v>VoIP_1484</v>
      </c>
      <c r="J525" t="str">
        <f>IF(ISNA(VLOOKUP(I525,$I$3:I524,1,0)),"","DUP!")</f>
        <v/>
      </c>
      <c r="K525" t="str">
        <f t="shared" si="26"/>
        <v>INSERT INTO ZONE_MAP (SERVICE_ID, SERVICE_NAME, CODE, NW_GROUP, ZONE) VALUES (11,'VoIP','001484','USA','INTERNATIONAL');</v>
      </c>
    </row>
    <row r="526" spans="2:11">
      <c r="B526" s="26">
        <v>1485</v>
      </c>
      <c r="C526" s="26" t="str">
        <f t="shared" si="24"/>
        <v>001485</v>
      </c>
      <c r="D526" s="25" t="s">
        <v>3328</v>
      </c>
      <c r="E526" s="25" t="s">
        <v>3116</v>
      </c>
      <c r="F526" s="25" t="s">
        <v>3117</v>
      </c>
      <c r="G526">
        <v>11</v>
      </c>
      <c r="H526" s="25" t="s">
        <v>3118</v>
      </c>
      <c r="I526" t="str">
        <f t="shared" si="25"/>
        <v>VoIP_1485</v>
      </c>
      <c r="J526" t="str">
        <f>IF(ISNA(VLOOKUP(I526,$I$3:I525,1,0)),"","DUP!")</f>
        <v/>
      </c>
      <c r="K526" t="str">
        <f t="shared" si="26"/>
        <v>INSERT INTO ZONE_MAP (SERVICE_ID, SERVICE_NAME, CODE, NW_GROUP, ZONE) VALUES (11,'VoIP','001485','USA','INTERNATIONAL');</v>
      </c>
    </row>
    <row r="527" spans="2:11">
      <c r="B527" s="26">
        <v>1486</v>
      </c>
      <c r="C527" s="26" t="str">
        <f t="shared" si="24"/>
        <v>001486</v>
      </c>
      <c r="D527" s="25" t="s">
        <v>3328</v>
      </c>
      <c r="E527" s="25" t="s">
        <v>3116</v>
      </c>
      <c r="F527" s="25" t="s">
        <v>3117</v>
      </c>
      <c r="G527">
        <v>11</v>
      </c>
      <c r="H527" s="25" t="s">
        <v>3118</v>
      </c>
      <c r="I527" t="str">
        <f t="shared" si="25"/>
        <v>VoIP_1486</v>
      </c>
      <c r="J527" t="str">
        <f>IF(ISNA(VLOOKUP(I527,$I$3:I526,1,0)),"","DUP!")</f>
        <v/>
      </c>
      <c r="K527" t="str">
        <f t="shared" si="26"/>
        <v>INSERT INTO ZONE_MAP (SERVICE_ID, SERVICE_NAME, CODE, NW_GROUP, ZONE) VALUES (11,'VoIP','001486','USA','INTERNATIONAL');</v>
      </c>
    </row>
    <row r="528" spans="2:11">
      <c r="B528" s="26">
        <v>1487</v>
      </c>
      <c r="C528" s="26" t="str">
        <f t="shared" si="24"/>
        <v>001487</v>
      </c>
      <c r="D528" s="25" t="s">
        <v>3328</v>
      </c>
      <c r="E528" s="25" t="s">
        <v>3116</v>
      </c>
      <c r="F528" s="25" t="s">
        <v>3117</v>
      </c>
      <c r="G528">
        <v>11</v>
      </c>
      <c r="H528" s="25" t="s">
        <v>3118</v>
      </c>
      <c r="I528" t="str">
        <f t="shared" si="25"/>
        <v>VoIP_1487</v>
      </c>
      <c r="J528" t="str">
        <f>IF(ISNA(VLOOKUP(I528,$I$3:I527,1,0)),"","DUP!")</f>
        <v/>
      </c>
      <c r="K528" t="str">
        <f t="shared" si="26"/>
        <v>INSERT INTO ZONE_MAP (SERVICE_ID, SERVICE_NAME, CODE, NW_GROUP, ZONE) VALUES (11,'VoIP','001487','USA','INTERNATIONAL');</v>
      </c>
    </row>
    <row r="529" spans="2:11">
      <c r="B529" s="26">
        <v>1488</v>
      </c>
      <c r="C529" s="26" t="str">
        <f t="shared" si="24"/>
        <v>001488</v>
      </c>
      <c r="D529" s="25" t="s">
        <v>3328</v>
      </c>
      <c r="E529" s="25" t="s">
        <v>3116</v>
      </c>
      <c r="F529" s="25" t="s">
        <v>3117</v>
      </c>
      <c r="G529">
        <v>11</v>
      </c>
      <c r="H529" s="25" t="s">
        <v>3118</v>
      </c>
      <c r="I529" t="str">
        <f t="shared" si="25"/>
        <v>VoIP_1488</v>
      </c>
      <c r="J529" t="str">
        <f>IF(ISNA(VLOOKUP(I529,$I$3:I528,1,0)),"","DUP!")</f>
        <v/>
      </c>
      <c r="K529" t="str">
        <f t="shared" si="26"/>
        <v>INSERT INTO ZONE_MAP (SERVICE_ID, SERVICE_NAME, CODE, NW_GROUP, ZONE) VALUES (11,'VoIP','001488','USA','INTERNATIONAL');</v>
      </c>
    </row>
    <row r="530" spans="2:11">
      <c r="B530" s="26">
        <v>1489</v>
      </c>
      <c r="C530" s="26" t="str">
        <f t="shared" si="24"/>
        <v>001489</v>
      </c>
      <c r="D530" s="25" t="s">
        <v>3328</v>
      </c>
      <c r="E530" s="25" t="s">
        <v>3116</v>
      </c>
      <c r="F530" s="25" t="s">
        <v>3117</v>
      </c>
      <c r="G530">
        <v>11</v>
      </c>
      <c r="H530" s="25" t="s">
        <v>3118</v>
      </c>
      <c r="I530" t="str">
        <f t="shared" si="25"/>
        <v>VoIP_1489</v>
      </c>
      <c r="J530" t="str">
        <f>IF(ISNA(VLOOKUP(I530,$I$3:I529,1,0)),"","DUP!")</f>
        <v/>
      </c>
      <c r="K530" t="str">
        <f t="shared" si="26"/>
        <v>INSERT INTO ZONE_MAP (SERVICE_ID, SERVICE_NAME, CODE, NW_GROUP, ZONE) VALUES (11,'VoIP','001489','USA','INTERNATIONAL');</v>
      </c>
    </row>
    <row r="531" spans="2:11">
      <c r="B531" s="26">
        <v>1490</v>
      </c>
      <c r="C531" s="26" t="str">
        <f t="shared" si="24"/>
        <v>001490</v>
      </c>
      <c r="D531" s="25" t="s">
        <v>3328</v>
      </c>
      <c r="E531" s="25" t="s">
        <v>3116</v>
      </c>
      <c r="F531" s="25" t="s">
        <v>3117</v>
      </c>
      <c r="G531">
        <v>11</v>
      </c>
      <c r="H531" s="25" t="s">
        <v>3118</v>
      </c>
      <c r="I531" t="str">
        <f t="shared" si="25"/>
        <v>VoIP_1490</v>
      </c>
      <c r="J531" t="str">
        <f>IF(ISNA(VLOOKUP(I531,$I$3:I530,1,0)),"","DUP!")</f>
        <v/>
      </c>
      <c r="K531" t="str">
        <f t="shared" si="26"/>
        <v>INSERT INTO ZONE_MAP (SERVICE_ID, SERVICE_NAME, CODE, NW_GROUP, ZONE) VALUES (11,'VoIP','001490','USA','INTERNATIONAL');</v>
      </c>
    </row>
    <row r="532" spans="2:11">
      <c r="B532" s="26">
        <v>1491</v>
      </c>
      <c r="C532" s="26" t="str">
        <f t="shared" si="24"/>
        <v>001491</v>
      </c>
      <c r="D532" s="25" t="s">
        <v>3328</v>
      </c>
      <c r="E532" s="25" t="s">
        <v>3116</v>
      </c>
      <c r="F532" s="25" t="s">
        <v>3117</v>
      </c>
      <c r="G532">
        <v>11</v>
      </c>
      <c r="H532" s="25" t="s">
        <v>3118</v>
      </c>
      <c r="I532" t="str">
        <f t="shared" si="25"/>
        <v>VoIP_1491</v>
      </c>
      <c r="J532" t="str">
        <f>IF(ISNA(VLOOKUP(I532,$I$3:I531,1,0)),"","DUP!")</f>
        <v/>
      </c>
      <c r="K532" t="str">
        <f t="shared" si="26"/>
        <v>INSERT INTO ZONE_MAP (SERVICE_ID, SERVICE_NAME, CODE, NW_GROUP, ZONE) VALUES (11,'VoIP','001491','USA','INTERNATIONAL');</v>
      </c>
    </row>
    <row r="533" spans="2:11">
      <c r="B533" s="26">
        <v>1492</v>
      </c>
      <c r="C533" s="26" t="str">
        <f t="shared" si="24"/>
        <v>001492</v>
      </c>
      <c r="D533" s="25" t="s">
        <v>3328</v>
      </c>
      <c r="E533" s="25" t="s">
        <v>3116</v>
      </c>
      <c r="F533" s="25" t="s">
        <v>3117</v>
      </c>
      <c r="G533">
        <v>11</v>
      </c>
      <c r="H533" s="25" t="s">
        <v>3118</v>
      </c>
      <c r="I533" t="str">
        <f t="shared" si="25"/>
        <v>VoIP_1492</v>
      </c>
      <c r="J533" t="str">
        <f>IF(ISNA(VLOOKUP(I533,$I$3:I532,1,0)),"","DUP!")</f>
        <v/>
      </c>
      <c r="K533" t="str">
        <f t="shared" si="26"/>
        <v>INSERT INTO ZONE_MAP (SERVICE_ID, SERVICE_NAME, CODE, NW_GROUP, ZONE) VALUES (11,'VoIP','001492','USA','INTERNATIONAL');</v>
      </c>
    </row>
    <row r="534" spans="2:11">
      <c r="B534" s="26">
        <v>1493</v>
      </c>
      <c r="C534" s="26" t="str">
        <f t="shared" si="24"/>
        <v>001493</v>
      </c>
      <c r="D534" s="25" t="s">
        <v>3328</v>
      </c>
      <c r="E534" s="25" t="s">
        <v>3116</v>
      </c>
      <c r="F534" s="25" t="s">
        <v>3117</v>
      </c>
      <c r="G534">
        <v>11</v>
      </c>
      <c r="H534" s="25" t="s">
        <v>3118</v>
      </c>
      <c r="I534" t="str">
        <f t="shared" si="25"/>
        <v>VoIP_1493</v>
      </c>
      <c r="J534" t="str">
        <f>IF(ISNA(VLOOKUP(I534,$I$3:I533,1,0)),"","DUP!")</f>
        <v/>
      </c>
      <c r="K534" t="str">
        <f t="shared" si="26"/>
        <v>INSERT INTO ZONE_MAP (SERVICE_ID, SERVICE_NAME, CODE, NW_GROUP, ZONE) VALUES (11,'VoIP','001493','USA','INTERNATIONAL');</v>
      </c>
    </row>
    <row r="535" spans="2:11">
      <c r="B535" s="26">
        <v>1494</v>
      </c>
      <c r="C535" s="26" t="str">
        <f t="shared" si="24"/>
        <v>001494</v>
      </c>
      <c r="D535" s="25" t="s">
        <v>3328</v>
      </c>
      <c r="E535" s="25" t="s">
        <v>3116</v>
      </c>
      <c r="F535" s="25" t="s">
        <v>3117</v>
      </c>
      <c r="G535">
        <v>11</v>
      </c>
      <c r="H535" s="25" t="s">
        <v>3118</v>
      </c>
      <c r="I535" t="str">
        <f t="shared" si="25"/>
        <v>VoIP_1494</v>
      </c>
      <c r="J535" t="str">
        <f>IF(ISNA(VLOOKUP(I535,$I$3:I534,1,0)),"","DUP!")</f>
        <v/>
      </c>
      <c r="K535" t="str">
        <f t="shared" si="26"/>
        <v>INSERT INTO ZONE_MAP (SERVICE_ID, SERVICE_NAME, CODE, NW_GROUP, ZONE) VALUES (11,'VoIP','001494','USA','INTERNATIONAL');</v>
      </c>
    </row>
    <row r="536" spans="2:11">
      <c r="B536" s="26">
        <v>1495</v>
      </c>
      <c r="C536" s="26" t="str">
        <f t="shared" si="24"/>
        <v>001495</v>
      </c>
      <c r="D536" s="25" t="s">
        <v>3328</v>
      </c>
      <c r="E536" s="25" t="s">
        <v>3116</v>
      </c>
      <c r="F536" s="25" t="s">
        <v>3117</v>
      </c>
      <c r="G536">
        <v>11</v>
      </c>
      <c r="H536" s="25" t="s">
        <v>3118</v>
      </c>
      <c r="I536" t="str">
        <f t="shared" si="25"/>
        <v>VoIP_1495</v>
      </c>
      <c r="J536" t="str">
        <f>IF(ISNA(VLOOKUP(I536,$I$3:I535,1,0)),"","DUP!")</f>
        <v/>
      </c>
      <c r="K536" t="str">
        <f t="shared" si="26"/>
        <v>INSERT INTO ZONE_MAP (SERVICE_ID, SERVICE_NAME, CODE, NW_GROUP, ZONE) VALUES (11,'VoIP','001495','USA','INTERNATIONAL');</v>
      </c>
    </row>
    <row r="537" spans="2:11">
      <c r="B537" s="26">
        <v>1496</v>
      </c>
      <c r="C537" s="26" t="str">
        <f t="shared" si="24"/>
        <v>001496</v>
      </c>
      <c r="D537" s="25" t="s">
        <v>3328</v>
      </c>
      <c r="E537" s="25" t="s">
        <v>3116</v>
      </c>
      <c r="F537" s="25" t="s">
        <v>3117</v>
      </c>
      <c r="G537">
        <v>11</v>
      </c>
      <c r="H537" s="25" t="s">
        <v>3118</v>
      </c>
      <c r="I537" t="str">
        <f t="shared" si="25"/>
        <v>VoIP_1496</v>
      </c>
      <c r="J537" t="str">
        <f>IF(ISNA(VLOOKUP(I537,$I$3:I536,1,0)),"","DUP!")</f>
        <v/>
      </c>
      <c r="K537" t="str">
        <f t="shared" si="26"/>
        <v>INSERT INTO ZONE_MAP (SERVICE_ID, SERVICE_NAME, CODE, NW_GROUP, ZONE) VALUES (11,'VoIP','001496','USA','INTERNATIONAL');</v>
      </c>
    </row>
    <row r="538" spans="2:11">
      <c r="B538" s="26">
        <v>1497</v>
      </c>
      <c r="C538" s="26" t="str">
        <f t="shared" si="24"/>
        <v>001497</v>
      </c>
      <c r="D538" s="25" t="s">
        <v>3328</v>
      </c>
      <c r="E538" s="25" t="s">
        <v>3116</v>
      </c>
      <c r="F538" s="25" t="s">
        <v>3117</v>
      </c>
      <c r="G538">
        <v>11</v>
      </c>
      <c r="H538" s="25" t="s">
        <v>3118</v>
      </c>
      <c r="I538" t="str">
        <f t="shared" si="25"/>
        <v>VoIP_1497</v>
      </c>
      <c r="J538" t="str">
        <f>IF(ISNA(VLOOKUP(I538,$I$3:I537,1,0)),"","DUP!")</f>
        <v/>
      </c>
      <c r="K538" t="str">
        <f t="shared" si="26"/>
        <v>INSERT INTO ZONE_MAP (SERVICE_ID, SERVICE_NAME, CODE, NW_GROUP, ZONE) VALUES (11,'VoIP','001497','USA','INTERNATIONAL');</v>
      </c>
    </row>
    <row r="539" spans="2:11">
      <c r="B539" s="26">
        <v>1498</v>
      </c>
      <c r="C539" s="26" t="str">
        <f t="shared" si="24"/>
        <v>001498</v>
      </c>
      <c r="D539" s="25" t="s">
        <v>3328</v>
      </c>
      <c r="E539" s="25" t="s">
        <v>3116</v>
      </c>
      <c r="F539" s="25" t="s">
        <v>3117</v>
      </c>
      <c r="G539">
        <v>11</v>
      </c>
      <c r="H539" s="25" t="s">
        <v>3118</v>
      </c>
      <c r="I539" t="str">
        <f t="shared" si="25"/>
        <v>VoIP_1498</v>
      </c>
      <c r="J539" t="str">
        <f>IF(ISNA(VLOOKUP(I539,$I$3:I538,1,0)),"","DUP!")</f>
        <v/>
      </c>
      <c r="K539" t="str">
        <f t="shared" si="26"/>
        <v>INSERT INTO ZONE_MAP (SERVICE_ID, SERVICE_NAME, CODE, NW_GROUP, ZONE) VALUES (11,'VoIP','001498','USA','INTERNATIONAL');</v>
      </c>
    </row>
    <row r="540" spans="2:11">
      <c r="B540" s="26">
        <v>1499</v>
      </c>
      <c r="C540" s="26" t="str">
        <f t="shared" si="24"/>
        <v>001499</v>
      </c>
      <c r="D540" s="25" t="s">
        <v>3328</v>
      </c>
      <c r="E540" s="25" t="s">
        <v>3116</v>
      </c>
      <c r="F540" s="25" t="s">
        <v>3117</v>
      </c>
      <c r="G540">
        <v>11</v>
      </c>
      <c r="H540" s="25" t="s">
        <v>3118</v>
      </c>
      <c r="I540" t="str">
        <f t="shared" si="25"/>
        <v>VoIP_1499</v>
      </c>
      <c r="J540" t="str">
        <f>IF(ISNA(VLOOKUP(I540,$I$3:I539,1,0)),"","DUP!")</f>
        <v/>
      </c>
      <c r="K540" t="str">
        <f t="shared" si="26"/>
        <v>INSERT INTO ZONE_MAP (SERVICE_ID, SERVICE_NAME, CODE, NW_GROUP, ZONE) VALUES (11,'VoIP','001499','USA','INTERNATIONAL');</v>
      </c>
    </row>
    <row r="541" spans="2:11">
      <c r="B541" s="26">
        <v>1500</v>
      </c>
      <c r="C541" s="26" t="str">
        <f t="shared" si="24"/>
        <v>001500</v>
      </c>
      <c r="D541" s="25" t="s">
        <v>3328</v>
      </c>
      <c r="E541" s="25" t="s">
        <v>3116</v>
      </c>
      <c r="F541" s="25" t="s">
        <v>3117</v>
      </c>
      <c r="G541">
        <v>11</v>
      </c>
      <c r="H541" s="25" t="s">
        <v>3118</v>
      </c>
      <c r="I541" t="str">
        <f t="shared" si="25"/>
        <v>VoIP_1500</v>
      </c>
      <c r="J541" t="str">
        <f>IF(ISNA(VLOOKUP(I541,$I$3:I540,1,0)),"","DUP!")</f>
        <v/>
      </c>
      <c r="K541" t="str">
        <f t="shared" si="26"/>
        <v>INSERT INTO ZONE_MAP (SERVICE_ID, SERVICE_NAME, CODE, NW_GROUP, ZONE) VALUES (11,'VoIP','001500','USA','INTERNATIONAL');</v>
      </c>
    </row>
    <row r="542" spans="2:11">
      <c r="B542" s="26">
        <v>1501</v>
      </c>
      <c r="C542" s="26" t="str">
        <f t="shared" si="24"/>
        <v>001501</v>
      </c>
      <c r="D542" s="25" t="s">
        <v>3328</v>
      </c>
      <c r="E542" s="25" t="s">
        <v>3116</v>
      </c>
      <c r="F542" s="25" t="s">
        <v>3117</v>
      </c>
      <c r="G542">
        <v>11</v>
      </c>
      <c r="H542" s="25" t="s">
        <v>3118</v>
      </c>
      <c r="I542" t="str">
        <f t="shared" si="25"/>
        <v>VoIP_1501</v>
      </c>
      <c r="J542" t="str">
        <f>IF(ISNA(VLOOKUP(I542,$I$3:I541,1,0)),"","DUP!")</f>
        <v/>
      </c>
      <c r="K542" t="str">
        <f t="shared" si="26"/>
        <v>INSERT INTO ZONE_MAP (SERVICE_ID, SERVICE_NAME, CODE, NW_GROUP, ZONE) VALUES (11,'VoIP','001501','USA','INTERNATIONAL');</v>
      </c>
    </row>
    <row r="543" spans="2:11">
      <c r="B543" s="26">
        <v>1502</v>
      </c>
      <c r="C543" s="26" t="str">
        <f t="shared" si="24"/>
        <v>001502</v>
      </c>
      <c r="D543" s="25" t="s">
        <v>3328</v>
      </c>
      <c r="E543" s="25" t="s">
        <v>3116</v>
      </c>
      <c r="F543" s="25" t="s">
        <v>3117</v>
      </c>
      <c r="G543">
        <v>11</v>
      </c>
      <c r="H543" s="25" t="s">
        <v>3118</v>
      </c>
      <c r="I543" t="str">
        <f t="shared" si="25"/>
        <v>VoIP_1502</v>
      </c>
      <c r="J543" t="str">
        <f>IF(ISNA(VLOOKUP(I543,$I$3:I542,1,0)),"","DUP!")</f>
        <v/>
      </c>
      <c r="K543" t="str">
        <f t="shared" si="26"/>
        <v>INSERT INTO ZONE_MAP (SERVICE_ID, SERVICE_NAME, CODE, NW_GROUP, ZONE) VALUES (11,'VoIP','001502','USA','INTERNATIONAL');</v>
      </c>
    </row>
    <row r="544" spans="2:11">
      <c r="B544" s="26">
        <v>1503</v>
      </c>
      <c r="C544" s="26" t="str">
        <f t="shared" si="24"/>
        <v>001503</v>
      </c>
      <c r="D544" s="25" t="s">
        <v>3328</v>
      </c>
      <c r="E544" s="25" t="s">
        <v>3116</v>
      </c>
      <c r="F544" s="25" t="s">
        <v>3117</v>
      </c>
      <c r="G544">
        <v>11</v>
      </c>
      <c r="H544" s="25" t="s">
        <v>3118</v>
      </c>
      <c r="I544" t="str">
        <f t="shared" si="25"/>
        <v>VoIP_1503</v>
      </c>
      <c r="J544" t="str">
        <f>IF(ISNA(VLOOKUP(I544,$I$3:I543,1,0)),"","DUP!")</f>
        <v/>
      </c>
      <c r="K544" t="str">
        <f t="shared" si="26"/>
        <v>INSERT INTO ZONE_MAP (SERVICE_ID, SERVICE_NAME, CODE, NW_GROUP, ZONE) VALUES (11,'VoIP','001503','USA','INTERNATIONAL');</v>
      </c>
    </row>
    <row r="545" spans="2:11">
      <c r="B545" s="26">
        <v>1504</v>
      </c>
      <c r="C545" s="26" t="str">
        <f t="shared" si="24"/>
        <v>001504</v>
      </c>
      <c r="D545" s="25" t="s">
        <v>3328</v>
      </c>
      <c r="E545" s="25" t="s">
        <v>3116</v>
      </c>
      <c r="F545" s="25" t="s">
        <v>3117</v>
      </c>
      <c r="G545">
        <v>11</v>
      </c>
      <c r="H545" s="25" t="s">
        <v>3118</v>
      </c>
      <c r="I545" t="str">
        <f t="shared" si="25"/>
        <v>VoIP_1504</v>
      </c>
      <c r="J545" t="str">
        <f>IF(ISNA(VLOOKUP(I545,$I$3:I544,1,0)),"","DUP!")</f>
        <v/>
      </c>
      <c r="K545" t="str">
        <f t="shared" si="26"/>
        <v>INSERT INTO ZONE_MAP (SERVICE_ID, SERVICE_NAME, CODE, NW_GROUP, ZONE) VALUES (11,'VoIP','001504','USA','INTERNATIONAL');</v>
      </c>
    </row>
    <row r="546" spans="2:11">
      <c r="B546" s="26">
        <v>1505</v>
      </c>
      <c r="C546" s="26" t="str">
        <f t="shared" si="24"/>
        <v>001505</v>
      </c>
      <c r="D546" s="25" t="s">
        <v>3328</v>
      </c>
      <c r="E546" s="25" t="s">
        <v>3116</v>
      </c>
      <c r="F546" s="25" t="s">
        <v>3117</v>
      </c>
      <c r="G546">
        <v>11</v>
      </c>
      <c r="H546" s="25" t="s">
        <v>3118</v>
      </c>
      <c r="I546" t="str">
        <f t="shared" si="25"/>
        <v>VoIP_1505</v>
      </c>
      <c r="J546" t="str">
        <f>IF(ISNA(VLOOKUP(I546,$I$3:I545,1,0)),"","DUP!")</f>
        <v/>
      </c>
      <c r="K546" t="str">
        <f t="shared" si="26"/>
        <v>INSERT INTO ZONE_MAP (SERVICE_ID, SERVICE_NAME, CODE, NW_GROUP, ZONE) VALUES (11,'VoIP','001505','USA','INTERNATIONAL');</v>
      </c>
    </row>
    <row r="547" spans="2:11">
      <c r="B547" s="26">
        <v>1506</v>
      </c>
      <c r="C547" s="26" t="str">
        <f t="shared" si="24"/>
        <v>001506</v>
      </c>
      <c r="D547" s="25" t="s">
        <v>3327</v>
      </c>
      <c r="E547" s="25" t="s">
        <v>3116</v>
      </c>
      <c r="F547" s="25" t="s">
        <v>3117</v>
      </c>
      <c r="G547">
        <v>11</v>
      </c>
      <c r="H547" s="25" t="s">
        <v>3118</v>
      </c>
      <c r="I547" t="str">
        <f t="shared" si="25"/>
        <v>VoIP_1506</v>
      </c>
      <c r="J547" t="str">
        <f>IF(ISNA(VLOOKUP(I547,$I$3:I546,1,0)),"","DUP!")</f>
        <v/>
      </c>
      <c r="K547" t="str">
        <f t="shared" si="26"/>
        <v>INSERT INTO ZONE_MAP (SERVICE_ID, SERVICE_NAME, CODE, NW_GROUP, ZONE) VALUES (11,'VoIP','001506','CANADA','INTERNATIONAL');</v>
      </c>
    </row>
    <row r="548" spans="2:11">
      <c r="B548" s="26">
        <v>1507</v>
      </c>
      <c r="C548" s="26" t="str">
        <f t="shared" si="24"/>
        <v>001507</v>
      </c>
      <c r="D548" s="25" t="s">
        <v>3328</v>
      </c>
      <c r="E548" s="25" t="s">
        <v>3116</v>
      </c>
      <c r="F548" s="25" t="s">
        <v>3117</v>
      </c>
      <c r="G548">
        <v>11</v>
      </c>
      <c r="H548" s="25" t="s">
        <v>3118</v>
      </c>
      <c r="I548" t="str">
        <f t="shared" si="25"/>
        <v>VoIP_1507</v>
      </c>
      <c r="J548" t="str">
        <f>IF(ISNA(VLOOKUP(I548,$I$3:I547,1,0)),"","DUP!")</f>
        <v/>
      </c>
      <c r="K548" t="str">
        <f t="shared" si="26"/>
        <v>INSERT INTO ZONE_MAP (SERVICE_ID, SERVICE_NAME, CODE, NW_GROUP, ZONE) VALUES (11,'VoIP','001507','USA','INTERNATIONAL');</v>
      </c>
    </row>
    <row r="549" spans="2:11">
      <c r="B549" s="26">
        <v>1508</v>
      </c>
      <c r="C549" s="26" t="str">
        <f t="shared" si="24"/>
        <v>001508</v>
      </c>
      <c r="D549" s="25" t="s">
        <v>3328</v>
      </c>
      <c r="E549" s="25" t="s">
        <v>3116</v>
      </c>
      <c r="F549" s="25" t="s">
        <v>3117</v>
      </c>
      <c r="G549">
        <v>11</v>
      </c>
      <c r="H549" s="25" t="s">
        <v>3118</v>
      </c>
      <c r="I549" t="str">
        <f t="shared" si="25"/>
        <v>VoIP_1508</v>
      </c>
      <c r="J549" t="str">
        <f>IF(ISNA(VLOOKUP(I549,$I$3:I548,1,0)),"","DUP!")</f>
        <v/>
      </c>
      <c r="K549" t="str">
        <f t="shared" si="26"/>
        <v>INSERT INTO ZONE_MAP (SERVICE_ID, SERVICE_NAME, CODE, NW_GROUP, ZONE) VALUES (11,'VoIP','001508','USA','INTERNATIONAL');</v>
      </c>
    </row>
    <row r="550" spans="2:11">
      <c r="B550" s="26">
        <v>1509</v>
      </c>
      <c r="C550" s="26" t="str">
        <f t="shared" si="24"/>
        <v>001509</v>
      </c>
      <c r="D550" s="25" t="s">
        <v>3328</v>
      </c>
      <c r="E550" s="25" t="s">
        <v>3116</v>
      </c>
      <c r="F550" s="25" t="s">
        <v>3117</v>
      </c>
      <c r="G550">
        <v>11</v>
      </c>
      <c r="H550" s="25" t="s">
        <v>3118</v>
      </c>
      <c r="I550" t="str">
        <f t="shared" si="25"/>
        <v>VoIP_1509</v>
      </c>
      <c r="J550" t="str">
        <f>IF(ISNA(VLOOKUP(I550,$I$3:I549,1,0)),"","DUP!")</f>
        <v/>
      </c>
      <c r="K550" t="str">
        <f t="shared" si="26"/>
        <v>INSERT INTO ZONE_MAP (SERVICE_ID, SERVICE_NAME, CODE, NW_GROUP, ZONE) VALUES (11,'VoIP','001509','USA','INTERNATIONAL');</v>
      </c>
    </row>
    <row r="551" spans="2:11">
      <c r="B551" s="26">
        <v>1510</v>
      </c>
      <c r="C551" s="26" t="str">
        <f t="shared" si="24"/>
        <v>001510</v>
      </c>
      <c r="D551" s="25" t="s">
        <v>3328</v>
      </c>
      <c r="E551" s="25" t="s">
        <v>3116</v>
      </c>
      <c r="F551" s="25" t="s">
        <v>3117</v>
      </c>
      <c r="G551">
        <v>11</v>
      </c>
      <c r="H551" s="25" t="s">
        <v>3118</v>
      </c>
      <c r="I551" t="str">
        <f t="shared" si="25"/>
        <v>VoIP_1510</v>
      </c>
      <c r="J551" t="str">
        <f>IF(ISNA(VLOOKUP(I551,$I$3:I550,1,0)),"","DUP!")</f>
        <v/>
      </c>
      <c r="K551" t="str">
        <f t="shared" si="26"/>
        <v>INSERT INTO ZONE_MAP (SERVICE_ID, SERVICE_NAME, CODE, NW_GROUP, ZONE) VALUES (11,'VoIP','001510','USA','INTERNATIONAL');</v>
      </c>
    </row>
    <row r="552" spans="2:11">
      <c r="B552" s="26">
        <v>1512</v>
      </c>
      <c r="C552" s="26" t="str">
        <f t="shared" si="24"/>
        <v>001512</v>
      </c>
      <c r="D552" s="25" t="s">
        <v>3328</v>
      </c>
      <c r="E552" s="25" t="s">
        <v>3116</v>
      </c>
      <c r="F552" s="25" t="s">
        <v>3117</v>
      </c>
      <c r="G552">
        <v>11</v>
      </c>
      <c r="H552" s="25" t="s">
        <v>3118</v>
      </c>
      <c r="I552" t="str">
        <f t="shared" si="25"/>
        <v>VoIP_1512</v>
      </c>
      <c r="J552" t="str">
        <f>IF(ISNA(VLOOKUP(I552,$I$3:I551,1,0)),"","DUP!")</f>
        <v/>
      </c>
      <c r="K552" t="str">
        <f t="shared" si="26"/>
        <v>INSERT INTO ZONE_MAP (SERVICE_ID, SERVICE_NAME, CODE, NW_GROUP, ZONE) VALUES (11,'VoIP','001512','USA','INTERNATIONAL');</v>
      </c>
    </row>
    <row r="553" spans="2:11">
      <c r="B553" s="26">
        <v>1513</v>
      </c>
      <c r="C553" s="26" t="str">
        <f t="shared" si="24"/>
        <v>001513</v>
      </c>
      <c r="D553" s="25" t="s">
        <v>3328</v>
      </c>
      <c r="E553" s="25" t="s">
        <v>3116</v>
      </c>
      <c r="F553" s="25" t="s">
        <v>3117</v>
      </c>
      <c r="G553">
        <v>11</v>
      </c>
      <c r="H553" s="25" t="s">
        <v>3118</v>
      </c>
      <c r="I553" t="str">
        <f t="shared" si="25"/>
        <v>VoIP_1513</v>
      </c>
      <c r="J553" t="str">
        <f>IF(ISNA(VLOOKUP(I553,$I$3:I552,1,0)),"","DUP!")</f>
        <v/>
      </c>
      <c r="K553" t="str">
        <f t="shared" si="26"/>
        <v>INSERT INTO ZONE_MAP (SERVICE_ID, SERVICE_NAME, CODE, NW_GROUP, ZONE) VALUES (11,'VoIP','001513','USA','INTERNATIONAL');</v>
      </c>
    </row>
    <row r="554" spans="2:11">
      <c r="B554" s="26">
        <v>1514</v>
      </c>
      <c r="C554" s="26" t="str">
        <f t="shared" si="24"/>
        <v>001514</v>
      </c>
      <c r="D554" s="25" t="s">
        <v>3327</v>
      </c>
      <c r="E554" s="25" t="s">
        <v>3116</v>
      </c>
      <c r="F554" s="25" t="s">
        <v>3117</v>
      </c>
      <c r="G554">
        <v>11</v>
      </c>
      <c r="H554" s="25" t="s">
        <v>3118</v>
      </c>
      <c r="I554" t="str">
        <f t="shared" si="25"/>
        <v>VoIP_1514</v>
      </c>
      <c r="J554" t="str">
        <f>IF(ISNA(VLOOKUP(I554,$I$3:I553,1,0)),"","DUP!")</f>
        <v/>
      </c>
      <c r="K554" t="str">
        <f t="shared" si="26"/>
        <v>INSERT INTO ZONE_MAP (SERVICE_ID, SERVICE_NAME, CODE, NW_GROUP, ZONE) VALUES (11,'VoIP','001514','CANADA','INTERNATIONAL');</v>
      </c>
    </row>
    <row r="555" spans="2:11">
      <c r="B555" s="26">
        <v>1515</v>
      </c>
      <c r="C555" s="26" t="str">
        <f t="shared" si="24"/>
        <v>001515</v>
      </c>
      <c r="D555" s="25" t="s">
        <v>3328</v>
      </c>
      <c r="E555" s="25" t="s">
        <v>3116</v>
      </c>
      <c r="F555" s="25" t="s">
        <v>3117</v>
      </c>
      <c r="G555">
        <v>11</v>
      </c>
      <c r="H555" s="25" t="s">
        <v>3118</v>
      </c>
      <c r="I555" t="str">
        <f t="shared" si="25"/>
        <v>VoIP_1515</v>
      </c>
      <c r="J555" t="str">
        <f>IF(ISNA(VLOOKUP(I555,$I$3:I554,1,0)),"","DUP!")</f>
        <v/>
      </c>
      <c r="K555" t="str">
        <f t="shared" si="26"/>
        <v>INSERT INTO ZONE_MAP (SERVICE_ID, SERVICE_NAME, CODE, NW_GROUP, ZONE) VALUES (11,'VoIP','001515','USA','INTERNATIONAL');</v>
      </c>
    </row>
    <row r="556" spans="2:11">
      <c r="B556" s="26">
        <v>1516</v>
      </c>
      <c r="C556" s="26" t="str">
        <f t="shared" si="24"/>
        <v>001516</v>
      </c>
      <c r="D556" s="25" t="s">
        <v>3328</v>
      </c>
      <c r="E556" s="25" t="s">
        <v>3116</v>
      </c>
      <c r="F556" s="25" t="s">
        <v>3117</v>
      </c>
      <c r="G556">
        <v>11</v>
      </c>
      <c r="H556" s="25" t="s">
        <v>3118</v>
      </c>
      <c r="I556" t="str">
        <f t="shared" si="25"/>
        <v>VoIP_1516</v>
      </c>
      <c r="J556" t="str">
        <f>IF(ISNA(VLOOKUP(I556,$I$3:I555,1,0)),"","DUP!")</f>
        <v/>
      </c>
      <c r="K556" t="str">
        <f t="shared" si="26"/>
        <v>INSERT INTO ZONE_MAP (SERVICE_ID, SERVICE_NAME, CODE, NW_GROUP, ZONE) VALUES (11,'VoIP','001516','USA','INTERNATIONAL');</v>
      </c>
    </row>
    <row r="557" spans="2:11">
      <c r="B557" s="26">
        <v>1517</v>
      </c>
      <c r="C557" s="26" t="str">
        <f t="shared" si="24"/>
        <v>001517</v>
      </c>
      <c r="D557" s="25" t="s">
        <v>3328</v>
      </c>
      <c r="E557" s="25" t="s">
        <v>3116</v>
      </c>
      <c r="F557" s="25" t="s">
        <v>3117</v>
      </c>
      <c r="G557">
        <v>11</v>
      </c>
      <c r="H557" s="25" t="s">
        <v>3118</v>
      </c>
      <c r="I557" t="str">
        <f t="shared" si="25"/>
        <v>VoIP_1517</v>
      </c>
      <c r="J557" t="str">
        <f>IF(ISNA(VLOOKUP(I557,$I$3:I556,1,0)),"","DUP!")</f>
        <v/>
      </c>
      <c r="K557" t="str">
        <f t="shared" si="26"/>
        <v>INSERT INTO ZONE_MAP (SERVICE_ID, SERVICE_NAME, CODE, NW_GROUP, ZONE) VALUES (11,'VoIP','001517','USA','INTERNATIONAL');</v>
      </c>
    </row>
    <row r="558" spans="2:11">
      <c r="B558" s="26">
        <v>1518</v>
      </c>
      <c r="C558" s="26" t="str">
        <f t="shared" si="24"/>
        <v>001518</v>
      </c>
      <c r="D558" s="25" t="s">
        <v>3328</v>
      </c>
      <c r="E558" s="25" t="s">
        <v>3116</v>
      </c>
      <c r="F558" s="25" t="s">
        <v>3117</v>
      </c>
      <c r="G558">
        <v>11</v>
      </c>
      <c r="H558" s="25" t="s">
        <v>3118</v>
      </c>
      <c r="I558" t="str">
        <f t="shared" si="25"/>
        <v>VoIP_1518</v>
      </c>
      <c r="J558" t="str">
        <f>IF(ISNA(VLOOKUP(I558,$I$3:I557,1,0)),"","DUP!")</f>
        <v/>
      </c>
      <c r="K558" t="str">
        <f t="shared" si="26"/>
        <v>INSERT INTO ZONE_MAP (SERVICE_ID, SERVICE_NAME, CODE, NW_GROUP, ZONE) VALUES (11,'VoIP','001518','USA','INTERNATIONAL');</v>
      </c>
    </row>
    <row r="559" spans="2:11">
      <c r="B559" s="26">
        <v>1519</v>
      </c>
      <c r="C559" s="26" t="str">
        <f t="shared" si="24"/>
        <v>001519</v>
      </c>
      <c r="D559" s="25" t="s">
        <v>3327</v>
      </c>
      <c r="E559" s="25" t="s">
        <v>3116</v>
      </c>
      <c r="F559" s="25" t="s">
        <v>3117</v>
      </c>
      <c r="G559">
        <v>11</v>
      </c>
      <c r="H559" s="25" t="s">
        <v>3118</v>
      </c>
      <c r="I559" t="str">
        <f t="shared" si="25"/>
        <v>VoIP_1519</v>
      </c>
      <c r="J559" t="str">
        <f>IF(ISNA(VLOOKUP(I559,$I$3:I558,1,0)),"","DUP!")</f>
        <v/>
      </c>
      <c r="K559" t="str">
        <f t="shared" si="26"/>
        <v>INSERT INTO ZONE_MAP (SERVICE_ID, SERVICE_NAME, CODE, NW_GROUP, ZONE) VALUES (11,'VoIP','001519','CANADA','INTERNATIONAL');</v>
      </c>
    </row>
    <row r="560" spans="2:11">
      <c r="B560" s="26">
        <v>1520</v>
      </c>
      <c r="C560" s="26" t="str">
        <f t="shared" si="24"/>
        <v>001520</v>
      </c>
      <c r="D560" s="25" t="s">
        <v>3328</v>
      </c>
      <c r="E560" s="25" t="s">
        <v>3116</v>
      </c>
      <c r="F560" s="25" t="s">
        <v>3117</v>
      </c>
      <c r="G560">
        <v>11</v>
      </c>
      <c r="H560" s="25" t="s">
        <v>3118</v>
      </c>
      <c r="I560" t="str">
        <f t="shared" si="25"/>
        <v>VoIP_1520</v>
      </c>
      <c r="J560" t="str">
        <f>IF(ISNA(VLOOKUP(I560,$I$3:I559,1,0)),"","DUP!")</f>
        <v/>
      </c>
      <c r="K560" t="str">
        <f t="shared" si="26"/>
        <v>INSERT INTO ZONE_MAP (SERVICE_ID, SERVICE_NAME, CODE, NW_GROUP, ZONE) VALUES (11,'VoIP','001520','USA','INTERNATIONAL');</v>
      </c>
    </row>
    <row r="561" spans="2:11">
      <c r="B561" s="26">
        <v>1521</v>
      </c>
      <c r="C561" s="26" t="str">
        <f t="shared" si="24"/>
        <v>001521</v>
      </c>
      <c r="D561" s="25" t="s">
        <v>3328</v>
      </c>
      <c r="E561" s="25" t="s">
        <v>3116</v>
      </c>
      <c r="F561" s="25" t="s">
        <v>3117</v>
      </c>
      <c r="G561">
        <v>11</v>
      </c>
      <c r="H561" s="25" t="s">
        <v>3118</v>
      </c>
      <c r="I561" t="str">
        <f t="shared" si="25"/>
        <v>VoIP_1521</v>
      </c>
      <c r="J561" t="str">
        <f>IF(ISNA(VLOOKUP(I561,$I$3:I560,1,0)),"","DUP!")</f>
        <v/>
      </c>
      <c r="K561" t="str">
        <f t="shared" si="26"/>
        <v>INSERT INTO ZONE_MAP (SERVICE_ID, SERVICE_NAME, CODE, NW_GROUP, ZONE) VALUES (11,'VoIP','001521','USA','INTERNATIONAL');</v>
      </c>
    </row>
    <row r="562" spans="2:11">
      <c r="B562" s="26">
        <v>1522</v>
      </c>
      <c r="C562" s="26" t="str">
        <f t="shared" si="24"/>
        <v>001522</v>
      </c>
      <c r="D562" s="25" t="s">
        <v>3328</v>
      </c>
      <c r="E562" s="25" t="s">
        <v>3116</v>
      </c>
      <c r="F562" s="25" t="s">
        <v>3117</v>
      </c>
      <c r="G562">
        <v>11</v>
      </c>
      <c r="H562" s="25" t="s">
        <v>3118</v>
      </c>
      <c r="I562" t="str">
        <f t="shared" si="25"/>
        <v>VoIP_1522</v>
      </c>
      <c r="J562" t="str">
        <f>IF(ISNA(VLOOKUP(I562,$I$3:I561,1,0)),"","DUP!")</f>
        <v/>
      </c>
      <c r="K562" t="str">
        <f t="shared" si="26"/>
        <v>INSERT INTO ZONE_MAP (SERVICE_ID, SERVICE_NAME, CODE, NW_GROUP, ZONE) VALUES (11,'VoIP','001522','USA','INTERNATIONAL');</v>
      </c>
    </row>
    <row r="563" spans="2:11">
      <c r="B563" s="26">
        <v>1523</v>
      </c>
      <c r="C563" s="26" t="str">
        <f t="shared" si="24"/>
        <v>001523</v>
      </c>
      <c r="D563" s="25" t="s">
        <v>3328</v>
      </c>
      <c r="E563" s="25" t="s">
        <v>3116</v>
      </c>
      <c r="F563" s="25" t="s">
        <v>3117</v>
      </c>
      <c r="G563">
        <v>11</v>
      </c>
      <c r="H563" s="25" t="s">
        <v>3118</v>
      </c>
      <c r="I563" t="str">
        <f t="shared" si="25"/>
        <v>VoIP_1523</v>
      </c>
      <c r="J563" t="str">
        <f>IF(ISNA(VLOOKUP(I563,$I$3:I562,1,0)),"","DUP!")</f>
        <v/>
      </c>
      <c r="K563" t="str">
        <f t="shared" si="26"/>
        <v>INSERT INTO ZONE_MAP (SERVICE_ID, SERVICE_NAME, CODE, NW_GROUP, ZONE) VALUES (11,'VoIP','001523','USA','INTERNATIONAL');</v>
      </c>
    </row>
    <row r="564" spans="2:11">
      <c r="B564" s="26">
        <v>1524</v>
      </c>
      <c r="C564" s="26" t="str">
        <f t="shared" si="24"/>
        <v>001524</v>
      </c>
      <c r="D564" s="25" t="s">
        <v>3328</v>
      </c>
      <c r="E564" s="25" t="s">
        <v>3116</v>
      </c>
      <c r="F564" s="25" t="s">
        <v>3117</v>
      </c>
      <c r="G564">
        <v>11</v>
      </c>
      <c r="H564" s="25" t="s">
        <v>3118</v>
      </c>
      <c r="I564" t="str">
        <f t="shared" si="25"/>
        <v>VoIP_1524</v>
      </c>
      <c r="J564" t="str">
        <f>IF(ISNA(VLOOKUP(I564,$I$3:I563,1,0)),"","DUP!")</f>
        <v/>
      </c>
      <c r="K564" t="str">
        <f t="shared" si="26"/>
        <v>INSERT INTO ZONE_MAP (SERVICE_ID, SERVICE_NAME, CODE, NW_GROUP, ZONE) VALUES (11,'VoIP','001524','USA','INTERNATIONAL');</v>
      </c>
    </row>
    <row r="565" spans="2:11">
      <c r="B565" s="26">
        <v>1525</v>
      </c>
      <c r="C565" s="26" t="str">
        <f t="shared" si="24"/>
        <v>001525</v>
      </c>
      <c r="D565" s="25" t="s">
        <v>3328</v>
      </c>
      <c r="E565" s="25" t="s">
        <v>3116</v>
      </c>
      <c r="F565" s="25" t="s">
        <v>3117</v>
      </c>
      <c r="G565">
        <v>11</v>
      </c>
      <c r="H565" s="25" t="s">
        <v>3118</v>
      </c>
      <c r="I565" t="str">
        <f t="shared" si="25"/>
        <v>VoIP_1525</v>
      </c>
      <c r="J565" t="str">
        <f>IF(ISNA(VLOOKUP(I565,$I$3:I564,1,0)),"","DUP!")</f>
        <v/>
      </c>
      <c r="K565" t="str">
        <f t="shared" si="26"/>
        <v>INSERT INTO ZONE_MAP (SERVICE_ID, SERVICE_NAME, CODE, NW_GROUP, ZONE) VALUES (11,'VoIP','001525','USA','INTERNATIONAL');</v>
      </c>
    </row>
    <row r="566" spans="2:11">
      <c r="B566" s="26">
        <v>1526</v>
      </c>
      <c r="C566" s="26" t="str">
        <f t="shared" si="24"/>
        <v>001526</v>
      </c>
      <c r="D566" s="25" t="s">
        <v>3328</v>
      </c>
      <c r="E566" s="25" t="s">
        <v>3116</v>
      </c>
      <c r="F566" s="25" t="s">
        <v>3117</v>
      </c>
      <c r="G566">
        <v>11</v>
      </c>
      <c r="H566" s="25" t="s">
        <v>3118</v>
      </c>
      <c r="I566" t="str">
        <f t="shared" si="25"/>
        <v>VoIP_1526</v>
      </c>
      <c r="J566" t="str">
        <f>IF(ISNA(VLOOKUP(I566,$I$3:I565,1,0)),"","DUP!")</f>
        <v/>
      </c>
      <c r="K566" t="str">
        <f t="shared" si="26"/>
        <v>INSERT INTO ZONE_MAP (SERVICE_ID, SERVICE_NAME, CODE, NW_GROUP, ZONE) VALUES (11,'VoIP','001526','USA','INTERNATIONAL');</v>
      </c>
    </row>
    <row r="567" spans="2:11">
      <c r="B567" s="26">
        <v>1527</v>
      </c>
      <c r="C567" s="26" t="str">
        <f t="shared" si="24"/>
        <v>001527</v>
      </c>
      <c r="D567" s="25" t="s">
        <v>3328</v>
      </c>
      <c r="E567" s="25" t="s">
        <v>3116</v>
      </c>
      <c r="F567" s="25" t="s">
        <v>3117</v>
      </c>
      <c r="G567">
        <v>11</v>
      </c>
      <c r="H567" s="25" t="s">
        <v>3118</v>
      </c>
      <c r="I567" t="str">
        <f t="shared" si="25"/>
        <v>VoIP_1527</v>
      </c>
      <c r="J567" t="str">
        <f>IF(ISNA(VLOOKUP(I567,$I$3:I566,1,0)),"","DUP!")</f>
        <v/>
      </c>
      <c r="K567" t="str">
        <f t="shared" si="26"/>
        <v>INSERT INTO ZONE_MAP (SERVICE_ID, SERVICE_NAME, CODE, NW_GROUP, ZONE) VALUES (11,'VoIP','001527','USA','INTERNATIONAL');</v>
      </c>
    </row>
    <row r="568" spans="2:11">
      <c r="B568" s="26">
        <v>1528</v>
      </c>
      <c r="C568" s="26" t="str">
        <f t="shared" si="24"/>
        <v>001528</v>
      </c>
      <c r="D568" s="25" t="s">
        <v>3328</v>
      </c>
      <c r="E568" s="25" t="s">
        <v>3116</v>
      </c>
      <c r="F568" s="25" t="s">
        <v>3117</v>
      </c>
      <c r="G568">
        <v>11</v>
      </c>
      <c r="H568" s="25" t="s">
        <v>3118</v>
      </c>
      <c r="I568" t="str">
        <f t="shared" si="25"/>
        <v>VoIP_1528</v>
      </c>
      <c r="J568" t="str">
        <f>IF(ISNA(VLOOKUP(I568,$I$3:I567,1,0)),"","DUP!")</f>
        <v/>
      </c>
      <c r="K568" t="str">
        <f t="shared" si="26"/>
        <v>INSERT INTO ZONE_MAP (SERVICE_ID, SERVICE_NAME, CODE, NW_GROUP, ZONE) VALUES (11,'VoIP','001528','USA','INTERNATIONAL');</v>
      </c>
    </row>
    <row r="569" spans="2:11">
      <c r="B569" s="26">
        <v>1529</v>
      </c>
      <c r="C569" s="26" t="str">
        <f t="shared" si="24"/>
        <v>001529</v>
      </c>
      <c r="D569" s="25" t="s">
        <v>3328</v>
      </c>
      <c r="E569" s="25" t="s">
        <v>3116</v>
      </c>
      <c r="F569" s="25" t="s">
        <v>3117</v>
      </c>
      <c r="G569">
        <v>11</v>
      </c>
      <c r="H569" s="25" t="s">
        <v>3118</v>
      </c>
      <c r="I569" t="str">
        <f t="shared" si="25"/>
        <v>VoIP_1529</v>
      </c>
      <c r="J569" t="str">
        <f>IF(ISNA(VLOOKUP(I569,$I$3:I568,1,0)),"","DUP!")</f>
        <v/>
      </c>
      <c r="K569" t="str">
        <f t="shared" si="26"/>
        <v>INSERT INTO ZONE_MAP (SERVICE_ID, SERVICE_NAME, CODE, NW_GROUP, ZONE) VALUES (11,'VoIP','001529','USA','INTERNATIONAL');</v>
      </c>
    </row>
    <row r="570" spans="2:11">
      <c r="B570" s="26">
        <v>1530</v>
      </c>
      <c r="C570" s="26" t="str">
        <f t="shared" si="24"/>
        <v>001530</v>
      </c>
      <c r="D570" s="25" t="s">
        <v>3328</v>
      </c>
      <c r="E570" s="25" t="s">
        <v>3116</v>
      </c>
      <c r="F570" s="25" t="s">
        <v>3117</v>
      </c>
      <c r="G570">
        <v>11</v>
      </c>
      <c r="H570" s="25" t="s">
        <v>3118</v>
      </c>
      <c r="I570" t="str">
        <f t="shared" si="25"/>
        <v>VoIP_1530</v>
      </c>
      <c r="J570" t="str">
        <f>IF(ISNA(VLOOKUP(I570,$I$3:I569,1,0)),"","DUP!")</f>
        <v/>
      </c>
      <c r="K570" t="str">
        <f t="shared" si="26"/>
        <v>INSERT INTO ZONE_MAP (SERVICE_ID, SERVICE_NAME, CODE, NW_GROUP, ZONE) VALUES (11,'VoIP','001530','USA','INTERNATIONAL');</v>
      </c>
    </row>
    <row r="571" spans="2:11">
      <c r="B571" s="26">
        <v>1531</v>
      </c>
      <c r="C571" s="26" t="str">
        <f t="shared" si="24"/>
        <v>001531</v>
      </c>
      <c r="D571" s="25" t="s">
        <v>3328</v>
      </c>
      <c r="E571" s="25" t="s">
        <v>3116</v>
      </c>
      <c r="F571" s="25" t="s">
        <v>3117</v>
      </c>
      <c r="G571">
        <v>11</v>
      </c>
      <c r="H571" s="25" t="s">
        <v>3118</v>
      </c>
      <c r="I571" t="str">
        <f t="shared" si="25"/>
        <v>VoIP_1531</v>
      </c>
      <c r="J571" t="str">
        <f>IF(ISNA(VLOOKUP(I571,$I$3:I570,1,0)),"","DUP!")</f>
        <v/>
      </c>
      <c r="K571" t="str">
        <f t="shared" si="26"/>
        <v>INSERT INTO ZONE_MAP (SERVICE_ID, SERVICE_NAME, CODE, NW_GROUP, ZONE) VALUES (11,'VoIP','001531','USA','INTERNATIONAL');</v>
      </c>
    </row>
    <row r="572" spans="2:11">
      <c r="B572" s="26">
        <v>1532</v>
      </c>
      <c r="C572" s="26" t="str">
        <f t="shared" si="24"/>
        <v>001532</v>
      </c>
      <c r="D572" s="25" t="s">
        <v>3328</v>
      </c>
      <c r="E572" s="25" t="s">
        <v>3116</v>
      </c>
      <c r="F572" s="25" t="s">
        <v>3117</v>
      </c>
      <c r="G572">
        <v>11</v>
      </c>
      <c r="H572" s="25" t="s">
        <v>3118</v>
      </c>
      <c r="I572" t="str">
        <f t="shared" si="25"/>
        <v>VoIP_1532</v>
      </c>
      <c r="J572" t="str">
        <f>IF(ISNA(VLOOKUP(I572,$I$3:I571,1,0)),"","DUP!")</f>
        <v/>
      </c>
      <c r="K572" t="str">
        <f t="shared" si="26"/>
        <v>INSERT INTO ZONE_MAP (SERVICE_ID, SERVICE_NAME, CODE, NW_GROUP, ZONE) VALUES (11,'VoIP','001532','USA','INTERNATIONAL');</v>
      </c>
    </row>
    <row r="573" spans="2:11">
      <c r="B573" s="26">
        <v>1533</v>
      </c>
      <c r="C573" s="26" t="str">
        <f t="shared" si="24"/>
        <v>001533</v>
      </c>
      <c r="D573" s="25" t="s">
        <v>3328</v>
      </c>
      <c r="E573" s="25" t="s">
        <v>3116</v>
      </c>
      <c r="F573" s="25" t="s">
        <v>3117</v>
      </c>
      <c r="G573">
        <v>11</v>
      </c>
      <c r="H573" s="25" t="s">
        <v>3118</v>
      </c>
      <c r="I573" t="str">
        <f t="shared" si="25"/>
        <v>VoIP_1533</v>
      </c>
      <c r="J573" t="str">
        <f>IF(ISNA(VLOOKUP(I573,$I$3:I572,1,0)),"","DUP!")</f>
        <v/>
      </c>
      <c r="K573" t="str">
        <f t="shared" si="26"/>
        <v>INSERT INTO ZONE_MAP (SERVICE_ID, SERVICE_NAME, CODE, NW_GROUP, ZONE) VALUES (11,'VoIP','001533','USA','INTERNATIONAL');</v>
      </c>
    </row>
    <row r="574" spans="2:11">
      <c r="B574" s="26">
        <v>1534</v>
      </c>
      <c r="C574" s="26" t="str">
        <f t="shared" si="24"/>
        <v>001534</v>
      </c>
      <c r="D574" s="25" t="s">
        <v>3328</v>
      </c>
      <c r="E574" s="25" t="s">
        <v>3116</v>
      </c>
      <c r="F574" s="25" t="s">
        <v>3117</v>
      </c>
      <c r="G574">
        <v>11</v>
      </c>
      <c r="H574" s="25" t="s">
        <v>3118</v>
      </c>
      <c r="I574" t="str">
        <f t="shared" si="25"/>
        <v>VoIP_1534</v>
      </c>
      <c r="J574" t="str">
        <f>IF(ISNA(VLOOKUP(I574,$I$3:I573,1,0)),"","DUP!")</f>
        <v/>
      </c>
      <c r="K574" t="str">
        <f t="shared" si="26"/>
        <v>INSERT INTO ZONE_MAP (SERVICE_ID, SERVICE_NAME, CODE, NW_GROUP, ZONE) VALUES (11,'VoIP','001534','USA','INTERNATIONAL');</v>
      </c>
    </row>
    <row r="575" spans="2:11">
      <c r="B575" s="26">
        <v>1535</v>
      </c>
      <c r="C575" s="26" t="str">
        <f t="shared" si="24"/>
        <v>001535</v>
      </c>
      <c r="D575" s="25" t="s">
        <v>3328</v>
      </c>
      <c r="E575" s="25" t="s">
        <v>3116</v>
      </c>
      <c r="F575" s="25" t="s">
        <v>3117</v>
      </c>
      <c r="G575">
        <v>11</v>
      </c>
      <c r="H575" s="25" t="s">
        <v>3118</v>
      </c>
      <c r="I575" t="str">
        <f t="shared" si="25"/>
        <v>VoIP_1535</v>
      </c>
      <c r="J575" t="str">
        <f>IF(ISNA(VLOOKUP(I575,$I$3:I574,1,0)),"","DUP!")</f>
        <v/>
      </c>
      <c r="K575" t="str">
        <f t="shared" si="26"/>
        <v>INSERT INTO ZONE_MAP (SERVICE_ID, SERVICE_NAME, CODE, NW_GROUP, ZONE) VALUES (11,'VoIP','001535','USA','INTERNATIONAL');</v>
      </c>
    </row>
    <row r="576" spans="2:11">
      <c r="B576" s="26">
        <v>1536</v>
      </c>
      <c r="C576" s="26" t="str">
        <f t="shared" si="24"/>
        <v>001536</v>
      </c>
      <c r="D576" s="25" t="s">
        <v>3328</v>
      </c>
      <c r="E576" s="25" t="s">
        <v>3116</v>
      </c>
      <c r="F576" s="25" t="s">
        <v>3117</v>
      </c>
      <c r="G576">
        <v>11</v>
      </c>
      <c r="H576" s="25" t="s">
        <v>3118</v>
      </c>
      <c r="I576" t="str">
        <f t="shared" si="25"/>
        <v>VoIP_1536</v>
      </c>
      <c r="J576" t="str">
        <f>IF(ISNA(VLOOKUP(I576,$I$3:I575,1,0)),"","DUP!")</f>
        <v/>
      </c>
      <c r="K576" t="str">
        <f t="shared" si="26"/>
        <v>INSERT INTO ZONE_MAP (SERVICE_ID, SERVICE_NAME, CODE, NW_GROUP, ZONE) VALUES (11,'VoIP','001536','USA','INTERNATIONAL');</v>
      </c>
    </row>
    <row r="577" spans="2:11">
      <c r="B577" s="26">
        <v>1537</v>
      </c>
      <c r="C577" s="26" t="str">
        <f t="shared" si="24"/>
        <v>001537</v>
      </c>
      <c r="D577" s="25" t="s">
        <v>3328</v>
      </c>
      <c r="E577" s="25" t="s">
        <v>3116</v>
      </c>
      <c r="F577" s="25" t="s">
        <v>3117</v>
      </c>
      <c r="G577">
        <v>11</v>
      </c>
      <c r="H577" s="25" t="s">
        <v>3118</v>
      </c>
      <c r="I577" t="str">
        <f t="shared" si="25"/>
        <v>VoIP_1537</v>
      </c>
      <c r="J577" t="str">
        <f>IF(ISNA(VLOOKUP(I577,$I$3:I576,1,0)),"","DUP!")</f>
        <v/>
      </c>
      <c r="K577" t="str">
        <f t="shared" si="26"/>
        <v>INSERT INTO ZONE_MAP (SERVICE_ID, SERVICE_NAME, CODE, NW_GROUP, ZONE) VALUES (11,'VoIP','001537','USA','INTERNATIONAL');</v>
      </c>
    </row>
    <row r="578" spans="2:11">
      <c r="B578" s="26">
        <v>1538</v>
      </c>
      <c r="C578" s="26" t="str">
        <f t="shared" si="24"/>
        <v>001538</v>
      </c>
      <c r="D578" s="25" t="s">
        <v>3328</v>
      </c>
      <c r="E578" s="25" t="s">
        <v>3116</v>
      </c>
      <c r="F578" s="25" t="s">
        <v>3117</v>
      </c>
      <c r="G578">
        <v>11</v>
      </c>
      <c r="H578" s="25" t="s">
        <v>3118</v>
      </c>
      <c r="I578" t="str">
        <f t="shared" si="25"/>
        <v>VoIP_1538</v>
      </c>
      <c r="J578" t="str">
        <f>IF(ISNA(VLOOKUP(I578,$I$3:I577,1,0)),"","DUP!")</f>
        <v/>
      </c>
      <c r="K578" t="str">
        <f t="shared" si="26"/>
        <v>INSERT INTO ZONE_MAP (SERVICE_ID, SERVICE_NAME, CODE, NW_GROUP, ZONE) VALUES (11,'VoIP','001538','USA','INTERNATIONAL');</v>
      </c>
    </row>
    <row r="579" spans="2:11">
      <c r="B579" s="26">
        <v>1539</v>
      </c>
      <c r="C579" s="26" t="str">
        <f t="shared" si="24"/>
        <v>001539</v>
      </c>
      <c r="D579" s="25" t="s">
        <v>3328</v>
      </c>
      <c r="E579" s="25" t="s">
        <v>3116</v>
      </c>
      <c r="F579" s="25" t="s">
        <v>3117</v>
      </c>
      <c r="G579">
        <v>11</v>
      </c>
      <c r="H579" s="25" t="s">
        <v>3118</v>
      </c>
      <c r="I579" t="str">
        <f t="shared" si="25"/>
        <v>VoIP_1539</v>
      </c>
      <c r="J579" t="str">
        <f>IF(ISNA(VLOOKUP(I579,$I$3:I578,1,0)),"","DUP!")</f>
        <v/>
      </c>
      <c r="K579" t="str">
        <f t="shared" si="26"/>
        <v>INSERT INTO ZONE_MAP (SERVICE_ID, SERVICE_NAME, CODE, NW_GROUP, ZONE) VALUES (11,'VoIP','001539','USA','INTERNATIONAL');</v>
      </c>
    </row>
    <row r="580" spans="2:11">
      <c r="B580" s="26">
        <v>1540</v>
      </c>
      <c r="C580" s="26" t="str">
        <f t="shared" ref="C580:C643" si="27">"00"&amp;B580</f>
        <v>001540</v>
      </c>
      <c r="D580" s="25" t="s">
        <v>3328</v>
      </c>
      <c r="E580" s="25" t="s">
        <v>3116</v>
      </c>
      <c r="F580" s="25" t="s">
        <v>3117</v>
      </c>
      <c r="G580">
        <v>11</v>
      </c>
      <c r="H580" s="25" t="s">
        <v>3118</v>
      </c>
      <c r="I580" t="str">
        <f t="shared" ref="I580:I643" si="28">H580&amp;"_"&amp;B580</f>
        <v>VoIP_1540</v>
      </c>
      <c r="J580" t="str">
        <f>IF(ISNA(VLOOKUP(I580,$I$3:I579,1,0)),"","DUP!")</f>
        <v/>
      </c>
      <c r="K580" t="str">
        <f t="shared" ref="K580:K643" si="29">IF(J580="DUP!","","INSERT INTO ZONE_MAP (SERVICE_ID, SERVICE_NAME, CODE, NW_GROUP, ZONE) VALUES ("&amp;G580&amp;",'"&amp;H580&amp;"','"&amp;C580&amp;"','"&amp;D580&amp;"','INTERNATIONAL');")</f>
        <v>INSERT INTO ZONE_MAP (SERVICE_ID, SERVICE_NAME, CODE, NW_GROUP, ZONE) VALUES (11,'VoIP','001540','USA','INTERNATIONAL');</v>
      </c>
    </row>
    <row r="581" spans="2:11">
      <c r="B581" s="26">
        <v>1541</v>
      </c>
      <c r="C581" s="26" t="str">
        <f t="shared" si="27"/>
        <v>001541</v>
      </c>
      <c r="D581" s="25" t="s">
        <v>3328</v>
      </c>
      <c r="E581" s="25" t="s">
        <v>3116</v>
      </c>
      <c r="F581" s="25" t="s">
        <v>3117</v>
      </c>
      <c r="G581">
        <v>11</v>
      </c>
      <c r="H581" s="25" t="s">
        <v>3118</v>
      </c>
      <c r="I581" t="str">
        <f t="shared" si="28"/>
        <v>VoIP_1541</v>
      </c>
      <c r="J581" t="str">
        <f>IF(ISNA(VLOOKUP(I581,$I$3:I580,1,0)),"","DUP!")</f>
        <v/>
      </c>
      <c r="K581" t="str">
        <f t="shared" si="29"/>
        <v>INSERT INTO ZONE_MAP (SERVICE_ID, SERVICE_NAME, CODE, NW_GROUP, ZONE) VALUES (11,'VoIP','001541','USA','INTERNATIONAL');</v>
      </c>
    </row>
    <row r="582" spans="2:11">
      <c r="B582" s="26">
        <v>1542</v>
      </c>
      <c r="C582" s="26" t="str">
        <f t="shared" si="27"/>
        <v>001542</v>
      </c>
      <c r="D582" s="25" t="s">
        <v>3328</v>
      </c>
      <c r="E582" s="25" t="s">
        <v>3116</v>
      </c>
      <c r="F582" s="25" t="s">
        <v>3117</v>
      </c>
      <c r="G582">
        <v>11</v>
      </c>
      <c r="H582" s="25" t="s">
        <v>3118</v>
      </c>
      <c r="I582" t="str">
        <f t="shared" si="28"/>
        <v>VoIP_1542</v>
      </c>
      <c r="J582" t="str">
        <f>IF(ISNA(VLOOKUP(I582,$I$3:I581,1,0)),"","DUP!")</f>
        <v/>
      </c>
      <c r="K582" t="str">
        <f t="shared" si="29"/>
        <v>INSERT INTO ZONE_MAP (SERVICE_ID, SERVICE_NAME, CODE, NW_GROUP, ZONE) VALUES (11,'VoIP','001542','USA','INTERNATIONAL');</v>
      </c>
    </row>
    <row r="583" spans="2:11">
      <c r="B583" s="26">
        <v>1543</v>
      </c>
      <c r="C583" s="26" t="str">
        <f t="shared" si="27"/>
        <v>001543</v>
      </c>
      <c r="D583" s="25" t="s">
        <v>3328</v>
      </c>
      <c r="E583" s="25" t="s">
        <v>3116</v>
      </c>
      <c r="F583" s="25" t="s">
        <v>3117</v>
      </c>
      <c r="G583">
        <v>11</v>
      </c>
      <c r="H583" s="25" t="s">
        <v>3118</v>
      </c>
      <c r="I583" t="str">
        <f t="shared" si="28"/>
        <v>VoIP_1543</v>
      </c>
      <c r="J583" t="str">
        <f>IF(ISNA(VLOOKUP(I583,$I$3:I582,1,0)),"","DUP!")</f>
        <v/>
      </c>
      <c r="K583" t="str">
        <f t="shared" si="29"/>
        <v>INSERT INTO ZONE_MAP (SERVICE_ID, SERVICE_NAME, CODE, NW_GROUP, ZONE) VALUES (11,'VoIP','001543','USA','INTERNATIONAL');</v>
      </c>
    </row>
    <row r="584" spans="2:11">
      <c r="B584" s="26">
        <v>1544</v>
      </c>
      <c r="C584" s="26" t="str">
        <f t="shared" si="27"/>
        <v>001544</v>
      </c>
      <c r="D584" s="25" t="s">
        <v>3328</v>
      </c>
      <c r="E584" s="25" t="s">
        <v>3116</v>
      </c>
      <c r="F584" s="25" t="s">
        <v>3117</v>
      </c>
      <c r="G584">
        <v>11</v>
      </c>
      <c r="H584" s="25" t="s">
        <v>3118</v>
      </c>
      <c r="I584" t="str">
        <f t="shared" si="28"/>
        <v>VoIP_1544</v>
      </c>
      <c r="J584" t="str">
        <f>IF(ISNA(VLOOKUP(I584,$I$3:I583,1,0)),"","DUP!")</f>
        <v/>
      </c>
      <c r="K584" t="str">
        <f t="shared" si="29"/>
        <v>INSERT INTO ZONE_MAP (SERVICE_ID, SERVICE_NAME, CODE, NW_GROUP, ZONE) VALUES (11,'VoIP','001544','USA','INTERNATIONAL');</v>
      </c>
    </row>
    <row r="585" spans="2:11">
      <c r="B585" s="26">
        <v>1545</v>
      </c>
      <c r="C585" s="26" t="str">
        <f t="shared" si="27"/>
        <v>001545</v>
      </c>
      <c r="D585" s="25" t="s">
        <v>3328</v>
      </c>
      <c r="E585" s="25" t="s">
        <v>3116</v>
      </c>
      <c r="F585" s="25" t="s">
        <v>3117</v>
      </c>
      <c r="G585">
        <v>11</v>
      </c>
      <c r="H585" s="25" t="s">
        <v>3118</v>
      </c>
      <c r="I585" t="str">
        <f t="shared" si="28"/>
        <v>VoIP_1545</v>
      </c>
      <c r="J585" t="str">
        <f>IF(ISNA(VLOOKUP(I585,$I$3:I584,1,0)),"","DUP!")</f>
        <v/>
      </c>
      <c r="K585" t="str">
        <f t="shared" si="29"/>
        <v>INSERT INTO ZONE_MAP (SERVICE_ID, SERVICE_NAME, CODE, NW_GROUP, ZONE) VALUES (11,'VoIP','001545','USA','INTERNATIONAL');</v>
      </c>
    </row>
    <row r="586" spans="2:11">
      <c r="B586" s="26">
        <v>1546</v>
      </c>
      <c r="C586" s="26" t="str">
        <f t="shared" si="27"/>
        <v>001546</v>
      </c>
      <c r="D586" s="25" t="s">
        <v>3328</v>
      </c>
      <c r="E586" s="25" t="s">
        <v>3116</v>
      </c>
      <c r="F586" s="25" t="s">
        <v>3117</v>
      </c>
      <c r="G586">
        <v>11</v>
      </c>
      <c r="H586" s="25" t="s">
        <v>3118</v>
      </c>
      <c r="I586" t="str">
        <f t="shared" si="28"/>
        <v>VoIP_1546</v>
      </c>
      <c r="J586" t="str">
        <f>IF(ISNA(VLOOKUP(I586,$I$3:I585,1,0)),"","DUP!")</f>
        <v/>
      </c>
      <c r="K586" t="str">
        <f t="shared" si="29"/>
        <v>INSERT INTO ZONE_MAP (SERVICE_ID, SERVICE_NAME, CODE, NW_GROUP, ZONE) VALUES (11,'VoIP','001546','USA','INTERNATIONAL');</v>
      </c>
    </row>
    <row r="587" spans="2:11">
      <c r="B587" s="26">
        <v>1547</v>
      </c>
      <c r="C587" s="26" t="str">
        <f t="shared" si="27"/>
        <v>001547</v>
      </c>
      <c r="D587" s="25" t="s">
        <v>3328</v>
      </c>
      <c r="E587" s="25" t="s">
        <v>3116</v>
      </c>
      <c r="F587" s="25" t="s">
        <v>3117</v>
      </c>
      <c r="G587">
        <v>11</v>
      </c>
      <c r="H587" s="25" t="s">
        <v>3118</v>
      </c>
      <c r="I587" t="str">
        <f t="shared" si="28"/>
        <v>VoIP_1547</v>
      </c>
      <c r="J587" t="str">
        <f>IF(ISNA(VLOOKUP(I587,$I$3:I586,1,0)),"","DUP!")</f>
        <v/>
      </c>
      <c r="K587" t="str">
        <f t="shared" si="29"/>
        <v>INSERT INTO ZONE_MAP (SERVICE_ID, SERVICE_NAME, CODE, NW_GROUP, ZONE) VALUES (11,'VoIP','001547','USA','INTERNATIONAL');</v>
      </c>
    </row>
    <row r="588" spans="2:11">
      <c r="B588" s="26">
        <v>1548</v>
      </c>
      <c r="C588" s="26" t="str">
        <f t="shared" si="27"/>
        <v>001548</v>
      </c>
      <c r="D588" s="25" t="s">
        <v>3328</v>
      </c>
      <c r="E588" s="25" t="s">
        <v>3116</v>
      </c>
      <c r="F588" s="25" t="s">
        <v>3117</v>
      </c>
      <c r="G588">
        <v>11</v>
      </c>
      <c r="H588" s="25" t="s">
        <v>3118</v>
      </c>
      <c r="I588" t="str">
        <f t="shared" si="28"/>
        <v>VoIP_1548</v>
      </c>
      <c r="J588" t="str">
        <f>IF(ISNA(VLOOKUP(I588,$I$3:I587,1,0)),"","DUP!")</f>
        <v/>
      </c>
      <c r="K588" t="str">
        <f t="shared" si="29"/>
        <v>INSERT INTO ZONE_MAP (SERVICE_ID, SERVICE_NAME, CODE, NW_GROUP, ZONE) VALUES (11,'VoIP','001548','USA','INTERNATIONAL');</v>
      </c>
    </row>
    <row r="589" spans="2:11">
      <c r="B589" s="26">
        <v>1549</v>
      </c>
      <c r="C589" s="26" t="str">
        <f t="shared" si="27"/>
        <v>001549</v>
      </c>
      <c r="D589" s="25" t="s">
        <v>3328</v>
      </c>
      <c r="E589" s="25" t="s">
        <v>3116</v>
      </c>
      <c r="F589" s="25" t="s">
        <v>3117</v>
      </c>
      <c r="G589">
        <v>11</v>
      </c>
      <c r="H589" s="25" t="s">
        <v>3118</v>
      </c>
      <c r="I589" t="str">
        <f t="shared" si="28"/>
        <v>VoIP_1549</v>
      </c>
      <c r="J589" t="str">
        <f>IF(ISNA(VLOOKUP(I589,$I$3:I588,1,0)),"","DUP!")</f>
        <v/>
      </c>
      <c r="K589" t="str">
        <f t="shared" si="29"/>
        <v>INSERT INTO ZONE_MAP (SERVICE_ID, SERVICE_NAME, CODE, NW_GROUP, ZONE) VALUES (11,'VoIP','001549','USA','INTERNATIONAL');</v>
      </c>
    </row>
    <row r="590" spans="2:11">
      <c r="B590" s="26">
        <v>1550</v>
      </c>
      <c r="C590" s="26" t="str">
        <f t="shared" si="27"/>
        <v>001550</v>
      </c>
      <c r="D590" s="25" t="s">
        <v>3328</v>
      </c>
      <c r="E590" s="25" t="s">
        <v>3116</v>
      </c>
      <c r="F590" s="25" t="s">
        <v>3117</v>
      </c>
      <c r="G590">
        <v>11</v>
      </c>
      <c r="H590" s="25" t="s">
        <v>3118</v>
      </c>
      <c r="I590" t="str">
        <f t="shared" si="28"/>
        <v>VoIP_1550</v>
      </c>
      <c r="J590" t="str">
        <f>IF(ISNA(VLOOKUP(I590,$I$3:I589,1,0)),"","DUP!")</f>
        <v/>
      </c>
      <c r="K590" t="str">
        <f t="shared" si="29"/>
        <v>INSERT INTO ZONE_MAP (SERVICE_ID, SERVICE_NAME, CODE, NW_GROUP, ZONE) VALUES (11,'VoIP','001550','USA','INTERNATIONAL');</v>
      </c>
    </row>
    <row r="591" spans="2:11">
      <c r="B591" s="26">
        <v>1551</v>
      </c>
      <c r="C591" s="26" t="str">
        <f t="shared" si="27"/>
        <v>001551</v>
      </c>
      <c r="D591" s="25" t="s">
        <v>3328</v>
      </c>
      <c r="E591" s="25" t="s">
        <v>3116</v>
      </c>
      <c r="F591" s="25" t="s">
        <v>3117</v>
      </c>
      <c r="G591">
        <v>11</v>
      </c>
      <c r="H591" s="25" t="s">
        <v>3118</v>
      </c>
      <c r="I591" t="str">
        <f t="shared" si="28"/>
        <v>VoIP_1551</v>
      </c>
      <c r="J591" t="str">
        <f>IF(ISNA(VLOOKUP(I591,$I$3:I590,1,0)),"","DUP!")</f>
        <v/>
      </c>
      <c r="K591" t="str">
        <f t="shared" si="29"/>
        <v>INSERT INTO ZONE_MAP (SERVICE_ID, SERVICE_NAME, CODE, NW_GROUP, ZONE) VALUES (11,'VoIP','001551','USA','INTERNATIONAL');</v>
      </c>
    </row>
    <row r="592" spans="2:11">
      <c r="B592" s="26">
        <v>1552</v>
      </c>
      <c r="C592" s="26" t="str">
        <f t="shared" si="27"/>
        <v>001552</v>
      </c>
      <c r="D592" s="25" t="s">
        <v>3328</v>
      </c>
      <c r="E592" s="25" t="s">
        <v>3116</v>
      </c>
      <c r="F592" s="25" t="s">
        <v>3117</v>
      </c>
      <c r="G592">
        <v>11</v>
      </c>
      <c r="H592" s="25" t="s">
        <v>3118</v>
      </c>
      <c r="I592" t="str">
        <f t="shared" si="28"/>
        <v>VoIP_1552</v>
      </c>
      <c r="J592" t="str">
        <f>IF(ISNA(VLOOKUP(I592,$I$3:I591,1,0)),"","DUP!")</f>
        <v/>
      </c>
      <c r="K592" t="str">
        <f t="shared" si="29"/>
        <v>INSERT INTO ZONE_MAP (SERVICE_ID, SERVICE_NAME, CODE, NW_GROUP, ZONE) VALUES (11,'VoIP','001552','USA','INTERNATIONAL');</v>
      </c>
    </row>
    <row r="593" spans="2:11">
      <c r="B593" s="26">
        <v>1553</v>
      </c>
      <c r="C593" s="26" t="str">
        <f t="shared" si="27"/>
        <v>001553</v>
      </c>
      <c r="D593" s="25" t="s">
        <v>3328</v>
      </c>
      <c r="E593" s="25" t="s">
        <v>3116</v>
      </c>
      <c r="F593" s="25" t="s">
        <v>3117</v>
      </c>
      <c r="G593">
        <v>11</v>
      </c>
      <c r="H593" s="25" t="s">
        <v>3118</v>
      </c>
      <c r="I593" t="str">
        <f t="shared" si="28"/>
        <v>VoIP_1553</v>
      </c>
      <c r="J593" t="str">
        <f>IF(ISNA(VLOOKUP(I593,$I$3:I592,1,0)),"","DUP!")</f>
        <v/>
      </c>
      <c r="K593" t="str">
        <f t="shared" si="29"/>
        <v>INSERT INTO ZONE_MAP (SERVICE_ID, SERVICE_NAME, CODE, NW_GROUP, ZONE) VALUES (11,'VoIP','001553','USA','INTERNATIONAL');</v>
      </c>
    </row>
    <row r="594" spans="2:11">
      <c r="B594" s="26">
        <v>1554</v>
      </c>
      <c r="C594" s="26" t="str">
        <f t="shared" si="27"/>
        <v>001554</v>
      </c>
      <c r="D594" s="25" t="s">
        <v>3328</v>
      </c>
      <c r="E594" s="25" t="s">
        <v>3116</v>
      </c>
      <c r="F594" s="25" t="s">
        <v>3117</v>
      </c>
      <c r="G594">
        <v>11</v>
      </c>
      <c r="H594" s="25" t="s">
        <v>3118</v>
      </c>
      <c r="I594" t="str">
        <f t="shared" si="28"/>
        <v>VoIP_1554</v>
      </c>
      <c r="J594" t="str">
        <f>IF(ISNA(VLOOKUP(I594,$I$3:I593,1,0)),"","DUP!")</f>
        <v/>
      </c>
      <c r="K594" t="str">
        <f t="shared" si="29"/>
        <v>INSERT INTO ZONE_MAP (SERVICE_ID, SERVICE_NAME, CODE, NW_GROUP, ZONE) VALUES (11,'VoIP','001554','USA','INTERNATIONAL');</v>
      </c>
    </row>
    <row r="595" spans="2:11">
      <c r="B595" s="26">
        <v>1555</v>
      </c>
      <c r="C595" s="26" t="str">
        <f t="shared" si="27"/>
        <v>001555</v>
      </c>
      <c r="D595" s="25" t="s">
        <v>3328</v>
      </c>
      <c r="E595" s="25" t="s">
        <v>3116</v>
      </c>
      <c r="F595" s="25" t="s">
        <v>3117</v>
      </c>
      <c r="G595">
        <v>11</v>
      </c>
      <c r="H595" s="25" t="s">
        <v>3118</v>
      </c>
      <c r="I595" t="str">
        <f t="shared" si="28"/>
        <v>VoIP_1555</v>
      </c>
      <c r="J595" t="str">
        <f>IF(ISNA(VLOOKUP(I595,$I$3:I594,1,0)),"","DUP!")</f>
        <v/>
      </c>
      <c r="K595" t="str">
        <f t="shared" si="29"/>
        <v>INSERT INTO ZONE_MAP (SERVICE_ID, SERVICE_NAME, CODE, NW_GROUP, ZONE) VALUES (11,'VoIP','001555','USA','INTERNATIONAL');</v>
      </c>
    </row>
    <row r="596" spans="2:11">
      <c r="B596" s="26">
        <v>1556</v>
      </c>
      <c r="C596" s="26" t="str">
        <f t="shared" si="27"/>
        <v>001556</v>
      </c>
      <c r="D596" s="25" t="s">
        <v>3328</v>
      </c>
      <c r="E596" s="25" t="s">
        <v>3116</v>
      </c>
      <c r="F596" s="25" t="s">
        <v>3117</v>
      </c>
      <c r="G596">
        <v>11</v>
      </c>
      <c r="H596" s="25" t="s">
        <v>3118</v>
      </c>
      <c r="I596" t="str">
        <f t="shared" si="28"/>
        <v>VoIP_1556</v>
      </c>
      <c r="J596" t="str">
        <f>IF(ISNA(VLOOKUP(I596,$I$3:I595,1,0)),"","DUP!")</f>
        <v/>
      </c>
      <c r="K596" t="str">
        <f t="shared" si="29"/>
        <v>INSERT INTO ZONE_MAP (SERVICE_ID, SERVICE_NAME, CODE, NW_GROUP, ZONE) VALUES (11,'VoIP','001556','USA','INTERNATIONAL');</v>
      </c>
    </row>
    <row r="597" spans="2:11">
      <c r="B597" s="26">
        <v>1557</v>
      </c>
      <c r="C597" s="26" t="str">
        <f t="shared" si="27"/>
        <v>001557</v>
      </c>
      <c r="D597" s="25" t="s">
        <v>3328</v>
      </c>
      <c r="E597" s="25" t="s">
        <v>3116</v>
      </c>
      <c r="F597" s="25" t="s">
        <v>3117</v>
      </c>
      <c r="G597">
        <v>11</v>
      </c>
      <c r="H597" s="25" t="s">
        <v>3118</v>
      </c>
      <c r="I597" t="str">
        <f t="shared" si="28"/>
        <v>VoIP_1557</v>
      </c>
      <c r="J597" t="str">
        <f>IF(ISNA(VLOOKUP(I597,$I$3:I596,1,0)),"","DUP!")</f>
        <v/>
      </c>
      <c r="K597" t="str">
        <f t="shared" si="29"/>
        <v>INSERT INTO ZONE_MAP (SERVICE_ID, SERVICE_NAME, CODE, NW_GROUP, ZONE) VALUES (11,'VoIP','001557','USA','INTERNATIONAL');</v>
      </c>
    </row>
    <row r="598" spans="2:11">
      <c r="B598" s="26">
        <v>1558</v>
      </c>
      <c r="C598" s="26" t="str">
        <f t="shared" si="27"/>
        <v>001558</v>
      </c>
      <c r="D598" s="25" t="s">
        <v>3328</v>
      </c>
      <c r="E598" s="25" t="s">
        <v>3116</v>
      </c>
      <c r="F598" s="25" t="s">
        <v>3117</v>
      </c>
      <c r="G598">
        <v>11</v>
      </c>
      <c r="H598" s="25" t="s">
        <v>3118</v>
      </c>
      <c r="I598" t="str">
        <f t="shared" si="28"/>
        <v>VoIP_1558</v>
      </c>
      <c r="J598" t="str">
        <f>IF(ISNA(VLOOKUP(I598,$I$3:I597,1,0)),"","DUP!")</f>
        <v/>
      </c>
      <c r="K598" t="str">
        <f t="shared" si="29"/>
        <v>INSERT INTO ZONE_MAP (SERVICE_ID, SERVICE_NAME, CODE, NW_GROUP, ZONE) VALUES (11,'VoIP','001558','USA','INTERNATIONAL');</v>
      </c>
    </row>
    <row r="599" spans="2:11">
      <c r="B599" s="26">
        <v>1559</v>
      </c>
      <c r="C599" s="26" t="str">
        <f t="shared" si="27"/>
        <v>001559</v>
      </c>
      <c r="D599" s="25" t="s">
        <v>3328</v>
      </c>
      <c r="E599" s="25" t="s">
        <v>3116</v>
      </c>
      <c r="F599" s="25" t="s">
        <v>3117</v>
      </c>
      <c r="G599">
        <v>11</v>
      </c>
      <c r="H599" s="25" t="s">
        <v>3118</v>
      </c>
      <c r="I599" t="str">
        <f t="shared" si="28"/>
        <v>VoIP_1559</v>
      </c>
      <c r="J599" t="str">
        <f>IF(ISNA(VLOOKUP(I599,$I$3:I598,1,0)),"","DUP!")</f>
        <v/>
      </c>
      <c r="K599" t="str">
        <f t="shared" si="29"/>
        <v>INSERT INTO ZONE_MAP (SERVICE_ID, SERVICE_NAME, CODE, NW_GROUP, ZONE) VALUES (11,'VoIP','001559','USA','INTERNATIONAL');</v>
      </c>
    </row>
    <row r="600" spans="2:11">
      <c r="B600" s="26">
        <v>1560</v>
      </c>
      <c r="C600" s="26" t="str">
        <f t="shared" si="27"/>
        <v>001560</v>
      </c>
      <c r="D600" s="25" t="s">
        <v>3328</v>
      </c>
      <c r="E600" s="25" t="s">
        <v>3116</v>
      </c>
      <c r="F600" s="25" t="s">
        <v>3117</v>
      </c>
      <c r="G600">
        <v>11</v>
      </c>
      <c r="H600" s="25" t="s">
        <v>3118</v>
      </c>
      <c r="I600" t="str">
        <f t="shared" si="28"/>
        <v>VoIP_1560</v>
      </c>
      <c r="J600" t="str">
        <f>IF(ISNA(VLOOKUP(I600,$I$3:I599,1,0)),"","DUP!")</f>
        <v/>
      </c>
      <c r="K600" t="str">
        <f t="shared" si="29"/>
        <v>INSERT INTO ZONE_MAP (SERVICE_ID, SERVICE_NAME, CODE, NW_GROUP, ZONE) VALUES (11,'VoIP','001560','USA','INTERNATIONAL');</v>
      </c>
    </row>
    <row r="601" spans="2:11">
      <c r="B601" s="26">
        <v>1561</v>
      </c>
      <c r="C601" s="26" t="str">
        <f t="shared" si="27"/>
        <v>001561</v>
      </c>
      <c r="D601" s="25" t="s">
        <v>3328</v>
      </c>
      <c r="E601" s="25" t="s">
        <v>3116</v>
      </c>
      <c r="F601" s="25" t="s">
        <v>3117</v>
      </c>
      <c r="G601">
        <v>11</v>
      </c>
      <c r="H601" s="25" t="s">
        <v>3118</v>
      </c>
      <c r="I601" t="str">
        <f t="shared" si="28"/>
        <v>VoIP_1561</v>
      </c>
      <c r="J601" t="str">
        <f>IF(ISNA(VLOOKUP(I601,$I$3:I600,1,0)),"","DUP!")</f>
        <v/>
      </c>
      <c r="K601" t="str">
        <f t="shared" si="29"/>
        <v>INSERT INTO ZONE_MAP (SERVICE_ID, SERVICE_NAME, CODE, NW_GROUP, ZONE) VALUES (11,'VoIP','001561','USA','INTERNATIONAL');</v>
      </c>
    </row>
    <row r="602" spans="2:11">
      <c r="B602" s="26">
        <v>1562</v>
      </c>
      <c r="C602" s="26" t="str">
        <f t="shared" si="27"/>
        <v>001562</v>
      </c>
      <c r="D602" s="25" t="s">
        <v>3328</v>
      </c>
      <c r="E602" s="25" t="s">
        <v>3116</v>
      </c>
      <c r="F602" s="25" t="s">
        <v>3117</v>
      </c>
      <c r="G602">
        <v>11</v>
      </c>
      <c r="H602" s="25" t="s">
        <v>3118</v>
      </c>
      <c r="I602" t="str">
        <f t="shared" si="28"/>
        <v>VoIP_1562</v>
      </c>
      <c r="J602" t="str">
        <f>IF(ISNA(VLOOKUP(I602,$I$3:I601,1,0)),"","DUP!")</f>
        <v/>
      </c>
      <c r="K602" t="str">
        <f t="shared" si="29"/>
        <v>INSERT INTO ZONE_MAP (SERVICE_ID, SERVICE_NAME, CODE, NW_GROUP, ZONE) VALUES (11,'VoIP','001562','USA','INTERNATIONAL');</v>
      </c>
    </row>
    <row r="603" spans="2:11">
      <c r="B603" s="26">
        <v>1563</v>
      </c>
      <c r="C603" s="26" t="str">
        <f t="shared" si="27"/>
        <v>001563</v>
      </c>
      <c r="D603" s="25" t="s">
        <v>3328</v>
      </c>
      <c r="E603" s="25" t="s">
        <v>3116</v>
      </c>
      <c r="F603" s="25" t="s">
        <v>3117</v>
      </c>
      <c r="G603">
        <v>11</v>
      </c>
      <c r="H603" s="25" t="s">
        <v>3118</v>
      </c>
      <c r="I603" t="str">
        <f t="shared" si="28"/>
        <v>VoIP_1563</v>
      </c>
      <c r="J603" t="str">
        <f>IF(ISNA(VLOOKUP(I603,$I$3:I602,1,0)),"","DUP!")</f>
        <v/>
      </c>
      <c r="K603" t="str">
        <f t="shared" si="29"/>
        <v>INSERT INTO ZONE_MAP (SERVICE_ID, SERVICE_NAME, CODE, NW_GROUP, ZONE) VALUES (11,'VoIP','001563','USA','INTERNATIONAL');</v>
      </c>
    </row>
    <row r="604" spans="2:11">
      <c r="B604" s="26">
        <v>1564</v>
      </c>
      <c r="C604" s="26" t="str">
        <f t="shared" si="27"/>
        <v>001564</v>
      </c>
      <c r="D604" s="25" t="s">
        <v>3328</v>
      </c>
      <c r="E604" s="25" t="s">
        <v>3116</v>
      </c>
      <c r="F604" s="25" t="s">
        <v>3117</v>
      </c>
      <c r="G604">
        <v>11</v>
      </c>
      <c r="H604" s="25" t="s">
        <v>3118</v>
      </c>
      <c r="I604" t="str">
        <f t="shared" si="28"/>
        <v>VoIP_1564</v>
      </c>
      <c r="J604" t="str">
        <f>IF(ISNA(VLOOKUP(I604,$I$3:I603,1,0)),"","DUP!")</f>
        <v/>
      </c>
      <c r="K604" t="str">
        <f t="shared" si="29"/>
        <v>INSERT INTO ZONE_MAP (SERVICE_ID, SERVICE_NAME, CODE, NW_GROUP, ZONE) VALUES (11,'VoIP','001564','USA','INTERNATIONAL');</v>
      </c>
    </row>
    <row r="605" spans="2:11">
      <c r="B605" s="26">
        <v>1565</v>
      </c>
      <c r="C605" s="26" t="str">
        <f t="shared" si="27"/>
        <v>001565</v>
      </c>
      <c r="D605" s="25" t="s">
        <v>3328</v>
      </c>
      <c r="E605" s="25" t="s">
        <v>3116</v>
      </c>
      <c r="F605" s="25" t="s">
        <v>3117</v>
      </c>
      <c r="G605">
        <v>11</v>
      </c>
      <c r="H605" s="25" t="s">
        <v>3118</v>
      </c>
      <c r="I605" t="str">
        <f t="shared" si="28"/>
        <v>VoIP_1565</v>
      </c>
      <c r="J605" t="str">
        <f>IF(ISNA(VLOOKUP(I605,$I$3:I604,1,0)),"","DUP!")</f>
        <v/>
      </c>
      <c r="K605" t="str">
        <f t="shared" si="29"/>
        <v>INSERT INTO ZONE_MAP (SERVICE_ID, SERVICE_NAME, CODE, NW_GROUP, ZONE) VALUES (11,'VoIP','001565','USA','INTERNATIONAL');</v>
      </c>
    </row>
    <row r="606" spans="2:11">
      <c r="B606" s="26">
        <v>1566</v>
      </c>
      <c r="C606" s="26" t="str">
        <f t="shared" si="27"/>
        <v>001566</v>
      </c>
      <c r="D606" s="25" t="s">
        <v>3328</v>
      </c>
      <c r="E606" s="25" t="s">
        <v>3116</v>
      </c>
      <c r="F606" s="25" t="s">
        <v>3117</v>
      </c>
      <c r="G606">
        <v>11</v>
      </c>
      <c r="H606" s="25" t="s">
        <v>3118</v>
      </c>
      <c r="I606" t="str">
        <f t="shared" si="28"/>
        <v>VoIP_1566</v>
      </c>
      <c r="J606" t="str">
        <f>IF(ISNA(VLOOKUP(I606,$I$3:I605,1,0)),"","DUP!")</f>
        <v/>
      </c>
      <c r="K606" t="str">
        <f t="shared" si="29"/>
        <v>INSERT INTO ZONE_MAP (SERVICE_ID, SERVICE_NAME, CODE, NW_GROUP, ZONE) VALUES (11,'VoIP','001566','USA','INTERNATIONAL');</v>
      </c>
    </row>
    <row r="607" spans="2:11">
      <c r="B607" s="26">
        <v>1567</v>
      </c>
      <c r="C607" s="26" t="str">
        <f t="shared" si="27"/>
        <v>001567</v>
      </c>
      <c r="D607" s="25" t="s">
        <v>3328</v>
      </c>
      <c r="E607" s="25" t="s">
        <v>3116</v>
      </c>
      <c r="F607" s="25" t="s">
        <v>3117</v>
      </c>
      <c r="G607">
        <v>11</v>
      </c>
      <c r="H607" s="25" t="s">
        <v>3118</v>
      </c>
      <c r="I607" t="str">
        <f t="shared" si="28"/>
        <v>VoIP_1567</v>
      </c>
      <c r="J607" t="str">
        <f>IF(ISNA(VLOOKUP(I607,$I$3:I606,1,0)),"","DUP!")</f>
        <v/>
      </c>
      <c r="K607" t="str">
        <f t="shared" si="29"/>
        <v>INSERT INTO ZONE_MAP (SERVICE_ID, SERVICE_NAME, CODE, NW_GROUP, ZONE) VALUES (11,'VoIP','001567','USA','INTERNATIONAL');</v>
      </c>
    </row>
    <row r="608" spans="2:11">
      <c r="B608" s="26">
        <v>1568</v>
      </c>
      <c r="C608" s="26" t="str">
        <f t="shared" si="27"/>
        <v>001568</v>
      </c>
      <c r="D608" s="25" t="s">
        <v>3328</v>
      </c>
      <c r="E608" s="25" t="s">
        <v>3116</v>
      </c>
      <c r="F608" s="25" t="s">
        <v>3117</v>
      </c>
      <c r="G608">
        <v>11</v>
      </c>
      <c r="H608" s="25" t="s">
        <v>3118</v>
      </c>
      <c r="I608" t="str">
        <f t="shared" si="28"/>
        <v>VoIP_1568</v>
      </c>
      <c r="J608" t="str">
        <f>IF(ISNA(VLOOKUP(I608,$I$3:I607,1,0)),"","DUP!")</f>
        <v/>
      </c>
      <c r="K608" t="str">
        <f t="shared" si="29"/>
        <v>INSERT INTO ZONE_MAP (SERVICE_ID, SERVICE_NAME, CODE, NW_GROUP, ZONE) VALUES (11,'VoIP','001568','USA','INTERNATIONAL');</v>
      </c>
    </row>
    <row r="609" spans="2:11">
      <c r="B609" s="26">
        <v>1569</v>
      </c>
      <c r="C609" s="26" t="str">
        <f t="shared" si="27"/>
        <v>001569</v>
      </c>
      <c r="D609" s="25" t="s">
        <v>3328</v>
      </c>
      <c r="E609" s="25" t="s">
        <v>3116</v>
      </c>
      <c r="F609" s="25" t="s">
        <v>3117</v>
      </c>
      <c r="G609">
        <v>11</v>
      </c>
      <c r="H609" s="25" t="s">
        <v>3118</v>
      </c>
      <c r="I609" t="str">
        <f t="shared" si="28"/>
        <v>VoIP_1569</v>
      </c>
      <c r="J609" t="str">
        <f>IF(ISNA(VLOOKUP(I609,$I$3:I608,1,0)),"","DUP!")</f>
        <v/>
      </c>
      <c r="K609" t="str">
        <f t="shared" si="29"/>
        <v>INSERT INTO ZONE_MAP (SERVICE_ID, SERVICE_NAME, CODE, NW_GROUP, ZONE) VALUES (11,'VoIP','001569','USA','INTERNATIONAL');</v>
      </c>
    </row>
    <row r="610" spans="2:11">
      <c r="B610" s="26">
        <v>1570</v>
      </c>
      <c r="C610" s="26" t="str">
        <f t="shared" si="27"/>
        <v>001570</v>
      </c>
      <c r="D610" s="25" t="s">
        <v>3328</v>
      </c>
      <c r="E610" s="25" t="s">
        <v>3116</v>
      </c>
      <c r="F610" s="25" t="s">
        <v>3117</v>
      </c>
      <c r="G610">
        <v>11</v>
      </c>
      <c r="H610" s="25" t="s">
        <v>3118</v>
      </c>
      <c r="I610" t="str">
        <f t="shared" si="28"/>
        <v>VoIP_1570</v>
      </c>
      <c r="J610" t="str">
        <f>IF(ISNA(VLOOKUP(I610,$I$3:I609,1,0)),"","DUP!")</f>
        <v/>
      </c>
      <c r="K610" t="str">
        <f t="shared" si="29"/>
        <v>INSERT INTO ZONE_MAP (SERVICE_ID, SERVICE_NAME, CODE, NW_GROUP, ZONE) VALUES (11,'VoIP','001570','USA','INTERNATIONAL');</v>
      </c>
    </row>
    <row r="611" spans="2:11">
      <c r="B611" s="26">
        <v>1571</v>
      </c>
      <c r="C611" s="26" t="str">
        <f t="shared" si="27"/>
        <v>001571</v>
      </c>
      <c r="D611" s="25" t="s">
        <v>3328</v>
      </c>
      <c r="E611" s="25" t="s">
        <v>3116</v>
      </c>
      <c r="F611" s="25" t="s">
        <v>3117</v>
      </c>
      <c r="G611">
        <v>11</v>
      </c>
      <c r="H611" s="25" t="s">
        <v>3118</v>
      </c>
      <c r="I611" t="str">
        <f t="shared" si="28"/>
        <v>VoIP_1571</v>
      </c>
      <c r="J611" t="str">
        <f>IF(ISNA(VLOOKUP(I611,$I$3:I610,1,0)),"","DUP!")</f>
        <v/>
      </c>
      <c r="K611" t="str">
        <f t="shared" si="29"/>
        <v>INSERT INTO ZONE_MAP (SERVICE_ID, SERVICE_NAME, CODE, NW_GROUP, ZONE) VALUES (11,'VoIP','001571','USA','INTERNATIONAL');</v>
      </c>
    </row>
    <row r="612" spans="2:11">
      <c r="B612" s="26">
        <v>1572</v>
      </c>
      <c r="C612" s="26" t="str">
        <f t="shared" si="27"/>
        <v>001572</v>
      </c>
      <c r="D612" s="25" t="s">
        <v>3328</v>
      </c>
      <c r="E612" s="25" t="s">
        <v>3116</v>
      </c>
      <c r="F612" s="25" t="s">
        <v>3117</v>
      </c>
      <c r="G612">
        <v>11</v>
      </c>
      <c r="H612" s="25" t="s">
        <v>3118</v>
      </c>
      <c r="I612" t="str">
        <f t="shared" si="28"/>
        <v>VoIP_1572</v>
      </c>
      <c r="J612" t="str">
        <f>IF(ISNA(VLOOKUP(I612,$I$3:I611,1,0)),"","DUP!")</f>
        <v/>
      </c>
      <c r="K612" t="str">
        <f t="shared" si="29"/>
        <v>INSERT INTO ZONE_MAP (SERVICE_ID, SERVICE_NAME, CODE, NW_GROUP, ZONE) VALUES (11,'VoIP','001572','USA','INTERNATIONAL');</v>
      </c>
    </row>
    <row r="613" spans="2:11">
      <c r="B613" s="26">
        <v>1573</v>
      </c>
      <c r="C613" s="26" t="str">
        <f t="shared" si="27"/>
        <v>001573</v>
      </c>
      <c r="D613" s="25" t="s">
        <v>3328</v>
      </c>
      <c r="E613" s="25" t="s">
        <v>3116</v>
      </c>
      <c r="F613" s="25" t="s">
        <v>3117</v>
      </c>
      <c r="G613">
        <v>11</v>
      </c>
      <c r="H613" s="25" t="s">
        <v>3118</v>
      </c>
      <c r="I613" t="str">
        <f t="shared" si="28"/>
        <v>VoIP_1573</v>
      </c>
      <c r="J613" t="str">
        <f>IF(ISNA(VLOOKUP(I613,$I$3:I612,1,0)),"","DUP!")</f>
        <v/>
      </c>
      <c r="K613" t="str">
        <f t="shared" si="29"/>
        <v>INSERT INTO ZONE_MAP (SERVICE_ID, SERVICE_NAME, CODE, NW_GROUP, ZONE) VALUES (11,'VoIP','001573','USA','INTERNATIONAL');</v>
      </c>
    </row>
    <row r="614" spans="2:11">
      <c r="B614" s="26">
        <v>1574</v>
      </c>
      <c r="C614" s="26" t="str">
        <f t="shared" si="27"/>
        <v>001574</v>
      </c>
      <c r="D614" s="25" t="s">
        <v>3328</v>
      </c>
      <c r="E614" s="25" t="s">
        <v>3116</v>
      </c>
      <c r="F614" s="25" t="s">
        <v>3117</v>
      </c>
      <c r="G614">
        <v>11</v>
      </c>
      <c r="H614" s="25" t="s">
        <v>3118</v>
      </c>
      <c r="I614" t="str">
        <f t="shared" si="28"/>
        <v>VoIP_1574</v>
      </c>
      <c r="J614" t="str">
        <f>IF(ISNA(VLOOKUP(I614,$I$3:I613,1,0)),"","DUP!")</f>
        <v/>
      </c>
      <c r="K614" t="str">
        <f t="shared" si="29"/>
        <v>INSERT INTO ZONE_MAP (SERVICE_ID, SERVICE_NAME, CODE, NW_GROUP, ZONE) VALUES (11,'VoIP','001574','USA','INTERNATIONAL');</v>
      </c>
    </row>
    <row r="615" spans="2:11">
      <c r="B615" s="26">
        <v>1575</v>
      </c>
      <c r="C615" s="26" t="str">
        <f t="shared" si="27"/>
        <v>001575</v>
      </c>
      <c r="D615" s="25" t="s">
        <v>3328</v>
      </c>
      <c r="E615" s="25" t="s">
        <v>3116</v>
      </c>
      <c r="F615" s="25" t="s">
        <v>3117</v>
      </c>
      <c r="G615">
        <v>11</v>
      </c>
      <c r="H615" s="25" t="s">
        <v>3118</v>
      </c>
      <c r="I615" t="str">
        <f t="shared" si="28"/>
        <v>VoIP_1575</v>
      </c>
      <c r="J615" t="str">
        <f>IF(ISNA(VLOOKUP(I615,$I$3:I614,1,0)),"","DUP!")</f>
        <v/>
      </c>
      <c r="K615" t="str">
        <f t="shared" si="29"/>
        <v>INSERT INTO ZONE_MAP (SERVICE_ID, SERVICE_NAME, CODE, NW_GROUP, ZONE) VALUES (11,'VoIP','001575','USA','INTERNATIONAL');</v>
      </c>
    </row>
    <row r="616" spans="2:11">
      <c r="B616" s="26">
        <v>1576</v>
      </c>
      <c r="C616" s="26" t="str">
        <f t="shared" si="27"/>
        <v>001576</v>
      </c>
      <c r="D616" s="25" t="s">
        <v>3328</v>
      </c>
      <c r="E616" s="25" t="s">
        <v>3116</v>
      </c>
      <c r="F616" s="25" t="s">
        <v>3117</v>
      </c>
      <c r="G616">
        <v>11</v>
      </c>
      <c r="H616" s="25" t="s">
        <v>3118</v>
      </c>
      <c r="I616" t="str">
        <f t="shared" si="28"/>
        <v>VoIP_1576</v>
      </c>
      <c r="J616" t="str">
        <f>IF(ISNA(VLOOKUP(I616,$I$3:I615,1,0)),"","DUP!")</f>
        <v/>
      </c>
      <c r="K616" t="str">
        <f t="shared" si="29"/>
        <v>INSERT INTO ZONE_MAP (SERVICE_ID, SERVICE_NAME, CODE, NW_GROUP, ZONE) VALUES (11,'VoIP','001576','USA','INTERNATIONAL');</v>
      </c>
    </row>
    <row r="617" spans="2:11">
      <c r="B617" s="26">
        <v>1577</v>
      </c>
      <c r="C617" s="26" t="str">
        <f t="shared" si="27"/>
        <v>001577</v>
      </c>
      <c r="D617" s="25" t="s">
        <v>3328</v>
      </c>
      <c r="E617" s="25" t="s">
        <v>3116</v>
      </c>
      <c r="F617" s="25" t="s">
        <v>3117</v>
      </c>
      <c r="G617">
        <v>11</v>
      </c>
      <c r="H617" s="25" t="s">
        <v>3118</v>
      </c>
      <c r="I617" t="str">
        <f t="shared" si="28"/>
        <v>VoIP_1577</v>
      </c>
      <c r="J617" t="str">
        <f>IF(ISNA(VLOOKUP(I617,$I$3:I616,1,0)),"","DUP!")</f>
        <v/>
      </c>
      <c r="K617" t="str">
        <f t="shared" si="29"/>
        <v>INSERT INTO ZONE_MAP (SERVICE_ID, SERVICE_NAME, CODE, NW_GROUP, ZONE) VALUES (11,'VoIP','001577','USA','INTERNATIONAL');</v>
      </c>
    </row>
    <row r="618" spans="2:11">
      <c r="B618" s="26">
        <v>1578</v>
      </c>
      <c r="C618" s="26" t="str">
        <f t="shared" si="27"/>
        <v>001578</v>
      </c>
      <c r="D618" s="25" t="s">
        <v>3328</v>
      </c>
      <c r="E618" s="25" t="s">
        <v>3116</v>
      </c>
      <c r="F618" s="25" t="s">
        <v>3117</v>
      </c>
      <c r="G618">
        <v>11</v>
      </c>
      <c r="H618" s="25" t="s">
        <v>3118</v>
      </c>
      <c r="I618" t="str">
        <f t="shared" si="28"/>
        <v>VoIP_1578</v>
      </c>
      <c r="J618" t="str">
        <f>IF(ISNA(VLOOKUP(I618,$I$3:I617,1,0)),"","DUP!")</f>
        <v/>
      </c>
      <c r="K618" t="str">
        <f t="shared" si="29"/>
        <v>INSERT INTO ZONE_MAP (SERVICE_ID, SERVICE_NAME, CODE, NW_GROUP, ZONE) VALUES (11,'VoIP','001578','USA','INTERNATIONAL');</v>
      </c>
    </row>
    <row r="619" spans="2:11">
      <c r="B619" s="26">
        <v>1579</v>
      </c>
      <c r="C619" s="26" t="str">
        <f t="shared" si="27"/>
        <v>001579</v>
      </c>
      <c r="D619" s="25" t="s">
        <v>3328</v>
      </c>
      <c r="E619" s="25" t="s">
        <v>3116</v>
      </c>
      <c r="F619" s="25" t="s">
        <v>3117</v>
      </c>
      <c r="G619">
        <v>11</v>
      </c>
      <c r="H619" s="25" t="s">
        <v>3118</v>
      </c>
      <c r="I619" t="str">
        <f t="shared" si="28"/>
        <v>VoIP_1579</v>
      </c>
      <c r="J619" t="str">
        <f>IF(ISNA(VLOOKUP(I619,$I$3:I618,1,0)),"","DUP!")</f>
        <v/>
      </c>
      <c r="K619" t="str">
        <f t="shared" si="29"/>
        <v>INSERT INTO ZONE_MAP (SERVICE_ID, SERVICE_NAME, CODE, NW_GROUP, ZONE) VALUES (11,'VoIP','001579','USA','INTERNATIONAL');</v>
      </c>
    </row>
    <row r="620" spans="2:11">
      <c r="B620" s="26">
        <v>1580</v>
      </c>
      <c r="C620" s="26" t="str">
        <f t="shared" si="27"/>
        <v>001580</v>
      </c>
      <c r="D620" s="25" t="s">
        <v>3328</v>
      </c>
      <c r="E620" s="25" t="s">
        <v>3116</v>
      </c>
      <c r="F620" s="25" t="s">
        <v>3117</v>
      </c>
      <c r="G620">
        <v>11</v>
      </c>
      <c r="H620" s="25" t="s">
        <v>3118</v>
      </c>
      <c r="I620" t="str">
        <f t="shared" si="28"/>
        <v>VoIP_1580</v>
      </c>
      <c r="J620" t="str">
        <f>IF(ISNA(VLOOKUP(I620,$I$3:I619,1,0)),"","DUP!")</f>
        <v/>
      </c>
      <c r="K620" t="str">
        <f t="shared" si="29"/>
        <v>INSERT INTO ZONE_MAP (SERVICE_ID, SERVICE_NAME, CODE, NW_GROUP, ZONE) VALUES (11,'VoIP','001580','USA','INTERNATIONAL');</v>
      </c>
    </row>
    <row r="621" spans="2:11">
      <c r="B621" s="26">
        <v>1581</v>
      </c>
      <c r="C621" s="26" t="str">
        <f t="shared" si="27"/>
        <v>001581</v>
      </c>
      <c r="D621" s="25" t="s">
        <v>3328</v>
      </c>
      <c r="E621" s="25" t="s">
        <v>3116</v>
      </c>
      <c r="F621" s="25" t="s">
        <v>3117</v>
      </c>
      <c r="G621">
        <v>11</v>
      </c>
      <c r="H621" s="25" t="s">
        <v>3118</v>
      </c>
      <c r="I621" t="str">
        <f t="shared" si="28"/>
        <v>VoIP_1581</v>
      </c>
      <c r="J621" t="str">
        <f>IF(ISNA(VLOOKUP(I621,$I$3:I620,1,0)),"","DUP!")</f>
        <v/>
      </c>
      <c r="K621" t="str">
        <f t="shared" si="29"/>
        <v>INSERT INTO ZONE_MAP (SERVICE_ID, SERVICE_NAME, CODE, NW_GROUP, ZONE) VALUES (11,'VoIP','001581','USA','INTERNATIONAL');</v>
      </c>
    </row>
    <row r="622" spans="2:11">
      <c r="B622" s="26">
        <v>1582</v>
      </c>
      <c r="C622" s="26" t="str">
        <f t="shared" si="27"/>
        <v>001582</v>
      </c>
      <c r="D622" s="25" t="s">
        <v>3328</v>
      </c>
      <c r="E622" s="25" t="s">
        <v>3116</v>
      </c>
      <c r="F622" s="25" t="s">
        <v>3117</v>
      </c>
      <c r="G622">
        <v>11</v>
      </c>
      <c r="H622" s="25" t="s">
        <v>3118</v>
      </c>
      <c r="I622" t="str">
        <f t="shared" si="28"/>
        <v>VoIP_1582</v>
      </c>
      <c r="J622" t="str">
        <f>IF(ISNA(VLOOKUP(I622,$I$3:I621,1,0)),"","DUP!")</f>
        <v/>
      </c>
      <c r="K622" t="str">
        <f t="shared" si="29"/>
        <v>INSERT INTO ZONE_MAP (SERVICE_ID, SERVICE_NAME, CODE, NW_GROUP, ZONE) VALUES (11,'VoIP','001582','USA','INTERNATIONAL');</v>
      </c>
    </row>
    <row r="623" spans="2:11">
      <c r="B623" s="26">
        <v>1583</v>
      </c>
      <c r="C623" s="26" t="str">
        <f t="shared" si="27"/>
        <v>001583</v>
      </c>
      <c r="D623" s="25" t="s">
        <v>3328</v>
      </c>
      <c r="E623" s="25" t="s">
        <v>3116</v>
      </c>
      <c r="F623" s="25" t="s">
        <v>3117</v>
      </c>
      <c r="G623">
        <v>11</v>
      </c>
      <c r="H623" s="25" t="s">
        <v>3118</v>
      </c>
      <c r="I623" t="str">
        <f t="shared" si="28"/>
        <v>VoIP_1583</v>
      </c>
      <c r="J623" t="str">
        <f>IF(ISNA(VLOOKUP(I623,$I$3:I622,1,0)),"","DUP!")</f>
        <v/>
      </c>
      <c r="K623" t="str">
        <f t="shared" si="29"/>
        <v>INSERT INTO ZONE_MAP (SERVICE_ID, SERVICE_NAME, CODE, NW_GROUP, ZONE) VALUES (11,'VoIP','001583','USA','INTERNATIONAL');</v>
      </c>
    </row>
    <row r="624" spans="2:11">
      <c r="B624" s="26">
        <v>1584</v>
      </c>
      <c r="C624" s="26" t="str">
        <f t="shared" si="27"/>
        <v>001584</v>
      </c>
      <c r="D624" s="25" t="s">
        <v>3328</v>
      </c>
      <c r="E624" s="25" t="s">
        <v>3116</v>
      </c>
      <c r="F624" s="25" t="s">
        <v>3117</v>
      </c>
      <c r="G624">
        <v>11</v>
      </c>
      <c r="H624" s="25" t="s">
        <v>3118</v>
      </c>
      <c r="I624" t="str">
        <f t="shared" si="28"/>
        <v>VoIP_1584</v>
      </c>
      <c r="J624" t="str">
        <f>IF(ISNA(VLOOKUP(I624,$I$3:I623,1,0)),"","DUP!")</f>
        <v/>
      </c>
      <c r="K624" t="str">
        <f t="shared" si="29"/>
        <v>INSERT INTO ZONE_MAP (SERVICE_ID, SERVICE_NAME, CODE, NW_GROUP, ZONE) VALUES (11,'VoIP','001584','USA','INTERNATIONAL');</v>
      </c>
    </row>
    <row r="625" spans="2:11">
      <c r="B625" s="26">
        <v>1585</v>
      </c>
      <c r="C625" s="26" t="str">
        <f t="shared" si="27"/>
        <v>001585</v>
      </c>
      <c r="D625" s="25" t="s">
        <v>3328</v>
      </c>
      <c r="E625" s="25" t="s">
        <v>3116</v>
      </c>
      <c r="F625" s="25" t="s">
        <v>3117</v>
      </c>
      <c r="G625">
        <v>11</v>
      </c>
      <c r="H625" s="25" t="s">
        <v>3118</v>
      </c>
      <c r="I625" t="str">
        <f t="shared" si="28"/>
        <v>VoIP_1585</v>
      </c>
      <c r="J625" t="str">
        <f>IF(ISNA(VLOOKUP(I625,$I$3:I624,1,0)),"","DUP!")</f>
        <v/>
      </c>
      <c r="K625" t="str">
        <f t="shared" si="29"/>
        <v>INSERT INTO ZONE_MAP (SERVICE_ID, SERVICE_NAME, CODE, NW_GROUP, ZONE) VALUES (11,'VoIP','001585','USA','INTERNATIONAL');</v>
      </c>
    </row>
    <row r="626" spans="2:11">
      <c r="B626" s="26">
        <v>1586</v>
      </c>
      <c r="C626" s="26" t="str">
        <f t="shared" si="27"/>
        <v>001586</v>
      </c>
      <c r="D626" s="25" t="s">
        <v>3328</v>
      </c>
      <c r="E626" s="25" t="s">
        <v>3116</v>
      </c>
      <c r="F626" s="25" t="s">
        <v>3117</v>
      </c>
      <c r="G626">
        <v>11</v>
      </c>
      <c r="H626" s="25" t="s">
        <v>3118</v>
      </c>
      <c r="I626" t="str">
        <f t="shared" si="28"/>
        <v>VoIP_1586</v>
      </c>
      <c r="J626" t="str">
        <f>IF(ISNA(VLOOKUP(I626,$I$3:I625,1,0)),"","DUP!")</f>
        <v/>
      </c>
      <c r="K626" t="str">
        <f t="shared" si="29"/>
        <v>INSERT INTO ZONE_MAP (SERVICE_ID, SERVICE_NAME, CODE, NW_GROUP, ZONE) VALUES (11,'VoIP','001586','USA','INTERNATIONAL');</v>
      </c>
    </row>
    <row r="627" spans="2:11">
      <c r="B627" s="26">
        <v>1587</v>
      </c>
      <c r="C627" s="26" t="str">
        <f t="shared" si="27"/>
        <v>001587</v>
      </c>
      <c r="D627" s="25" t="s">
        <v>3328</v>
      </c>
      <c r="E627" s="25" t="s">
        <v>3116</v>
      </c>
      <c r="F627" s="25" t="s">
        <v>3117</v>
      </c>
      <c r="G627">
        <v>11</v>
      </c>
      <c r="H627" s="25" t="s">
        <v>3118</v>
      </c>
      <c r="I627" t="str">
        <f t="shared" si="28"/>
        <v>VoIP_1587</v>
      </c>
      <c r="J627" t="str">
        <f>IF(ISNA(VLOOKUP(I627,$I$3:I626,1,0)),"","DUP!")</f>
        <v/>
      </c>
      <c r="K627" t="str">
        <f t="shared" si="29"/>
        <v>INSERT INTO ZONE_MAP (SERVICE_ID, SERVICE_NAME, CODE, NW_GROUP, ZONE) VALUES (11,'VoIP','001587','USA','INTERNATIONAL');</v>
      </c>
    </row>
    <row r="628" spans="2:11">
      <c r="B628" s="26">
        <v>1588</v>
      </c>
      <c r="C628" s="26" t="str">
        <f t="shared" si="27"/>
        <v>001588</v>
      </c>
      <c r="D628" s="25" t="s">
        <v>3328</v>
      </c>
      <c r="E628" s="25" t="s">
        <v>3116</v>
      </c>
      <c r="F628" s="25" t="s">
        <v>3117</v>
      </c>
      <c r="G628">
        <v>11</v>
      </c>
      <c r="H628" s="25" t="s">
        <v>3118</v>
      </c>
      <c r="I628" t="str">
        <f t="shared" si="28"/>
        <v>VoIP_1588</v>
      </c>
      <c r="J628" t="str">
        <f>IF(ISNA(VLOOKUP(I628,$I$3:I627,1,0)),"","DUP!")</f>
        <v/>
      </c>
      <c r="K628" t="str">
        <f t="shared" si="29"/>
        <v>INSERT INTO ZONE_MAP (SERVICE_ID, SERVICE_NAME, CODE, NW_GROUP, ZONE) VALUES (11,'VoIP','001588','USA','INTERNATIONAL');</v>
      </c>
    </row>
    <row r="629" spans="2:11">
      <c r="B629" s="26">
        <v>1589</v>
      </c>
      <c r="C629" s="26" t="str">
        <f t="shared" si="27"/>
        <v>001589</v>
      </c>
      <c r="D629" s="25" t="s">
        <v>3328</v>
      </c>
      <c r="E629" s="25" t="s">
        <v>3116</v>
      </c>
      <c r="F629" s="25" t="s">
        <v>3117</v>
      </c>
      <c r="G629">
        <v>11</v>
      </c>
      <c r="H629" s="25" t="s">
        <v>3118</v>
      </c>
      <c r="I629" t="str">
        <f t="shared" si="28"/>
        <v>VoIP_1589</v>
      </c>
      <c r="J629" t="str">
        <f>IF(ISNA(VLOOKUP(I629,$I$3:I628,1,0)),"","DUP!")</f>
        <v/>
      </c>
      <c r="K629" t="str">
        <f t="shared" si="29"/>
        <v>INSERT INTO ZONE_MAP (SERVICE_ID, SERVICE_NAME, CODE, NW_GROUP, ZONE) VALUES (11,'VoIP','001589','USA','INTERNATIONAL');</v>
      </c>
    </row>
    <row r="630" spans="2:11">
      <c r="B630" s="26">
        <v>1590</v>
      </c>
      <c r="C630" s="26" t="str">
        <f t="shared" si="27"/>
        <v>001590</v>
      </c>
      <c r="D630" s="25" t="s">
        <v>3328</v>
      </c>
      <c r="E630" s="25" t="s">
        <v>3116</v>
      </c>
      <c r="F630" s="25" t="s">
        <v>3117</v>
      </c>
      <c r="G630">
        <v>11</v>
      </c>
      <c r="H630" s="25" t="s">
        <v>3118</v>
      </c>
      <c r="I630" t="str">
        <f t="shared" si="28"/>
        <v>VoIP_1590</v>
      </c>
      <c r="J630" t="str">
        <f>IF(ISNA(VLOOKUP(I630,$I$3:I629,1,0)),"","DUP!")</f>
        <v/>
      </c>
      <c r="K630" t="str">
        <f t="shared" si="29"/>
        <v>INSERT INTO ZONE_MAP (SERVICE_ID, SERVICE_NAME, CODE, NW_GROUP, ZONE) VALUES (11,'VoIP','001590','USA','INTERNATIONAL');</v>
      </c>
    </row>
    <row r="631" spans="2:11">
      <c r="B631" s="26">
        <v>1591</v>
      </c>
      <c r="C631" s="26" t="str">
        <f t="shared" si="27"/>
        <v>001591</v>
      </c>
      <c r="D631" s="25" t="s">
        <v>3328</v>
      </c>
      <c r="E631" s="25" t="s">
        <v>3116</v>
      </c>
      <c r="F631" s="25" t="s">
        <v>3117</v>
      </c>
      <c r="G631">
        <v>11</v>
      </c>
      <c r="H631" s="25" t="s">
        <v>3118</v>
      </c>
      <c r="I631" t="str">
        <f t="shared" si="28"/>
        <v>VoIP_1591</v>
      </c>
      <c r="J631" t="str">
        <f>IF(ISNA(VLOOKUP(I631,$I$3:I630,1,0)),"","DUP!")</f>
        <v/>
      </c>
      <c r="K631" t="str">
        <f t="shared" si="29"/>
        <v>INSERT INTO ZONE_MAP (SERVICE_ID, SERVICE_NAME, CODE, NW_GROUP, ZONE) VALUES (11,'VoIP','001591','USA','INTERNATIONAL');</v>
      </c>
    </row>
    <row r="632" spans="2:11">
      <c r="B632" s="26">
        <v>1592</v>
      </c>
      <c r="C632" s="26" t="str">
        <f t="shared" si="27"/>
        <v>001592</v>
      </c>
      <c r="D632" s="25" t="s">
        <v>3328</v>
      </c>
      <c r="E632" s="25" t="s">
        <v>3116</v>
      </c>
      <c r="F632" s="25" t="s">
        <v>3117</v>
      </c>
      <c r="G632">
        <v>11</v>
      </c>
      <c r="H632" s="25" t="s">
        <v>3118</v>
      </c>
      <c r="I632" t="str">
        <f t="shared" si="28"/>
        <v>VoIP_1592</v>
      </c>
      <c r="J632" t="str">
        <f>IF(ISNA(VLOOKUP(I632,$I$3:I631,1,0)),"","DUP!")</f>
        <v/>
      </c>
      <c r="K632" t="str">
        <f t="shared" si="29"/>
        <v>INSERT INTO ZONE_MAP (SERVICE_ID, SERVICE_NAME, CODE, NW_GROUP, ZONE) VALUES (11,'VoIP','001592','USA','INTERNATIONAL');</v>
      </c>
    </row>
    <row r="633" spans="2:11">
      <c r="B633" s="26">
        <v>1593</v>
      </c>
      <c r="C633" s="26" t="str">
        <f t="shared" si="27"/>
        <v>001593</v>
      </c>
      <c r="D633" s="25" t="s">
        <v>3328</v>
      </c>
      <c r="E633" s="25" t="s">
        <v>3116</v>
      </c>
      <c r="F633" s="25" t="s">
        <v>3117</v>
      </c>
      <c r="G633">
        <v>11</v>
      </c>
      <c r="H633" s="25" t="s">
        <v>3118</v>
      </c>
      <c r="I633" t="str">
        <f t="shared" si="28"/>
        <v>VoIP_1593</v>
      </c>
      <c r="J633" t="str">
        <f>IF(ISNA(VLOOKUP(I633,$I$3:I632,1,0)),"","DUP!")</f>
        <v/>
      </c>
      <c r="K633" t="str">
        <f t="shared" si="29"/>
        <v>INSERT INTO ZONE_MAP (SERVICE_ID, SERVICE_NAME, CODE, NW_GROUP, ZONE) VALUES (11,'VoIP','001593','USA','INTERNATIONAL');</v>
      </c>
    </row>
    <row r="634" spans="2:11">
      <c r="B634" s="26">
        <v>1594</v>
      </c>
      <c r="C634" s="26" t="str">
        <f t="shared" si="27"/>
        <v>001594</v>
      </c>
      <c r="D634" s="25" t="s">
        <v>3328</v>
      </c>
      <c r="E634" s="25" t="s">
        <v>3116</v>
      </c>
      <c r="F634" s="25" t="s">
        <v>3117</v>
      </c>
      <c r="G634">
        <v>11</v>
      </c>
      <c r="H634" s="25" t="s">
        <v>3118</v>
      </c>
      <c r="I634" t="str">
        <f t="shared" si="28"/>
        <v>VoIP_1594</v>
      </c>
      <c r="J634" t="str">
        <f>IF(ISNA(VLOOKUP(I634,$I$3:I633,1,0)),"","DUP!")</f>
        <v/>
      </c>
      <c r="K634" t="str">
        <f t="shared" si="29"/>
        <v>INSERT INTO ZONE_MAP (SERVICE_ID, SERVICE_NAME, CODE, NW_GROUP, ZONE) VALUES (11,'VoIP','001594','USA','INTERNATIONAL');</v>
      </c>
    </row>
    <row r="635" spans="2:11">
      <c r="B635" s="26">
        <v>1595</v>
      </c>
      <c r="C635" s="26" t="str">
        <f t="shared" si="27"/>
        <v>001595</v>
      </c>
      <c r="D635" s="25" t="s">
        <v>3328</v>
      </c>
      <c r="E635" s="25" t="s">
        <v>3116</v>
      </c>
      <c r="F635" s="25" t="s">
        <v>3117</v>
      </c>
      <c r="G635">
        <v>11</v>
      </c>
      <c r="H635" s="25" t="s">
        <v>3118</v>
      </c>
      <c r="I635" t="str">
        <f t="shared" si="28"/>
        <v>VoIP_1595</v>
      </c>
      <c r="J635" t="str">
        <f>IF(ISNA(VLOOKUP(I635,$I$3:I634,1,0)),"","DUP!")</f>
        <v/>
      </c>
      <c r="K635" t="str">
        <f t="shared" si="29"/>
        <v>INSERT INTO ZONE_MAP (SERVICE_ID, SERVICE_NAME, CODE, NW_GROUP, ZONE) VALUES (11,'VoIP','001595','USA','INTERNATIONAL');</v>
      </c>
    </row>
    <row r="636" spans="2:11">
      <c r="B636" s="26">
        <v>1596</v>
      </c>
      <c r="C636" s="26" t="str">
        <f t="shared" si="27"/>
        <v>001596</v>
      </c>
      <c r="D636" s="25" t="s">
        <v>3328</v>
      </c>
      <c r="E636" s="25" t="s">
        <v>3116</v>
      </c>
      <c r="F636" s="25" t="s">
        <v>3117</v>
      </c>
      <c r="G636">
        <v>11</v>
      </c>
      <c r="H636" s="25" t="s">
        <v>3118</v>
      </c>
      <c r="I636" t="str">
        <f t="shared" si="28"/>
        <v>VoIP_1596</v>
      </c>
      <c r="J636" t="str">
        <f>IF(ISNA(VLOOKUP(I636,$I$3:I635,1,0)),"","DUP!")</f>
        <v/>
      </c>
      <c r="K636" t="str">
        <f t="shared" si="29"/>
        <v>INSERT INTO ZONE_MAP (SERVICE_ID, SERVICE_NAME, CODE, NW_GROUP, ZONE) VALUES (11,'VoIP','001596','USA','INTERNATIONAL');</v>
      </c>
    </row>
    <row r="637" spans="2:11">
      <c r="B637" s="26">
        <v>1597</v>
      </c>
      <c r="C637" s="26" t="str">
        <f t="shared" si="27"/>
        <v>001597</v>
      </c>
      <c r="D637" s="25" t="s">
        <v>3328</v>
      </c>
      <c r="E637" s="25" t="s">
        <v>3116</v>
      </c>
      <c r="F637" s="25" t="s">
        <v>3117</v>
      </c>
      <c r="G637">
        <v>11</v>
      </c>
      <c r="H637" s="25" t="s">
        <v>3118</v>
      </c>
      <c r="I637" t="str">
        <f t="shared" si="28"/>
        <v>VoIP_1597</v>
      </c>
      <c r="J637" t="str">
        <f>IF(ISNA(VLOOKUP(I637,$I$3:I636,1,0)),"","DUP!")</f>
        <v/>
      </c>
      <c r="K637" t="str">
        <f t="shared" si="29"/>
        <v>INSERT INTO ZONE_MAP (SERVICE_ID, SERVICE_NAME, CODE, NW_GROUP, ZONE) VALUES (11,'VoIP','001597','USA','INTERNATIONAL');</v>
      </c>
    </row>
    <row r="638" spans="2:11">
      <c r="B638" s="26">
        <v>1598</v>
      </c>
      <c r="C638" s="26" t="str">
        <f t="shared" si="27"/>
        <v>001598</v>
      </c>
      <c r="D638" s="25" t="s">
        <v>3328</v>
      </c>
      <c r="E638" s="25" t="s">
        <v>3116</v>
      </c>
      <c r="F638" s="25" t="s">
        <v>3117</v>
      </c>
      <c r="G638">
        <v>11</v>
      </c>
      <c r="H638" s="25" t="s">
        <v>3118</v>
      </c>
      <c r="I638" t="str">
        <f t="shared" si="28"/>
        <v>VoIP_1598</v>
      </c>
      <c r="J638" t="str">
        <f>IF(ISNA(VLOOKUP(I638,$I$3:I637,1,0)),"","DUP!")</f>
        <v/>
      </c>
      <c r="K638" t="str">
        <f t="shared" si="29"/>
        <v>INSERT INTO ZONE_MAP (SERVICE_ID, SERVICE_NAME, CODE, NW_GROUP, ZONE) VALUES (11,'VoIP','001598','USA','INTERNATIONAL');</v>
      </c>
    </row>
    <row r="639" spans="2:11">
      <c r="B639" s="26">
        <v>1599</v>
      </c>
      <c r="C639" s="26" t="str">
        <f t="shared" si="27"/>
        <v>001599</v>
      </c>
      <c r="D639" s="25" t="s">
        <v>3328</v>
      </c>
      <c r="E639" s="25" t="s">
        <v>3116</v>
      </c>
      <c r="F639" s="25" t="s">
        <v>3117</v>
      </c>
      <c r="G639">
        <v>11</v>
      </c>
      <c r="H639" s="25" t="s">
        <v>3118</v>
      </c>
      <c r="I639" t="str">
        <f t="shared" si="28"/>
        <v>VoIP_1599</v>
      </c>
      <c r="J639" t="str">
        <f>IF(ISNA(VLOOKUP(I639,$I$3:I638,1,0)),"","DUP!")</f>
        <v/>
      </c>
      <c r="K639" t="str">
        <f t="shared" si="29"/>
        <v>INSERT INTO ZONE_MAP (SERVICE_ID, SERVICE_NAME, CODE, NW_GROUP, ZONE) VALUES (11,'VoIP','001599','USA','INTERNATIONAL');</v>
      </c>
    </row>
    <row r="640" spans="2:11">
      <c r="B640" s="26">
        <v>1600</v>
      </c>
      <c r="C640" s="26" t="str">
        <f t="shared" si="27"/>
        <v>001600</v>
      </c>
      <c r="D640" s="25" t="s">
        <v>3327</v>
      </c>
      <c r="E640" s="25" t="s">
        <v>3116</v>
      </c>
      <c r="F640" s="25" t="s">
        <v>3117</v>
      </c>
      <c r="G640">
        <v>11</v>
      </c>
      <c r="H640" s="25" t="s">
        <v>3118</v>
      </c>
      <c r="I640" t="str">
        <f t="shared" si="28"/>
        <v>VoIP_1600</v>
      </c>
      <c r="J640" t="str">
        <f>IF(ISNA(VLOOKUP(I640,$I$3:I639,1,0)),"","DUP!")</f>
        <v/>
      </c>
      <c r="K640" t="str">
        <f t="shared" si="29"/>
        <v>INSERT INTO ZONE_MAP (SERVICE_ID, SERVICE_NAME, CODE, NW_GROUP, ZONE) VALUES (11,'VoIP','001600','CANADA','INTERNATIONAL');</v>
      </c>
    </row>
    <row r="641" spans="2:11">
      <c r="B641" s="26">
        <v>1601</v>
      </c>
      <c r="C641" s="26" t="str">
        <f t="shared" si="27"/>
        <v>001601</v>
      </c>
      <c r="D641" s="25" t="s">
        <v>3328</v>
      </c>
      <c r="E641" s="25" t="s">
        <v>3116</v>
      </c>
      <c r="F641" s="25" t="s">
        <v>3117</v>
      </c>
      <c r="G641">
        <v>11</v>
      </c>
      <c r="H641" s="25" t="s">
        <v>3118</v>
      </c>
      <c r="I641" t="str">
        <f t="shared" si="28"/>
        <v>VoIP_1601</v>
      </c>
      <c r="J641" t="str">
        <f>IF(ISNA(VLOOKUP(I641,$I$3:I640,1,0)),"","DUP!")</f>
        <v/>
      </c>
      <c r="K641" t="str">
        <f t="shared" si="29"/>
        <v>INSERT INTO ZONE_MAP (SERVICE_ID, SERVICE_NAME, CODE, NW_GROUP, ZONE) VALUES (11,'VoIP','001601','USA','INTERNATIONAL');</v>
      </c>
    </row>
    <row r="642" spans="2:11">
      <c r="B642" s="26">
        <v>1602</v>
      </c>
      <c r="C642" s="26" t="str">
        <f t="shared" si="27"/>
        <v>001602</v>
      </c>
      <c r="D642" s="25" t="s">
        <v>3328</v>
      </c>
      <c r="E642" s="25" t="s">
        <v>3116</v>
      </c>
      <c r="F642" s="25" t="s">
        <v>3117</v>
      </c>
      <c r="G642">
        <v>11</v>
      </c>
      <c r="H642" s="25" t="s">
        <v>3118</v>
      </c>
      <c r="I642" t="str">
        <f t="shared" si="28"/>
        <v>VoIP_1602</v>
      </c>
      <c r="J642" t="str">
        <f>IF(ISNA(VLOOKUP(I642,$I$3:I641,1,0)),"","DUP!")</f>
        <v/>
      </c>
      <c r="K642" t="str">
        <f t="shared" si="29"/>
        <v>INSERT INTO ZONE_MAP (SERVICE_ID, SERVICE_NAME, CODE, NW_GROUP, ZONE) VALUES (11,'VoIP','001602','USA','INTERNATIONAL');</v>
      </c>
    </row>
    <row r="643" spans="2:11">
      <c r="B643" s="26">
        <v>1603</v>
      </c>
      <c r="C643" s="26" t="str">
        <f t="shared" si="27"/>
        <v>001603</v>
      </c>
      <c r="D643" s="25" t="s">
        <v>3328</v>
      </c>
      <c r="E643" s="25" t="s">
        <v>3116</v>
      </c>
      <c r="F643" s="25" t="s">
        <v>3117</v>
      </c>
      <c r="G643">
        <v>11</v>
      </c>
      <c r="H643" s="25" t="s">
        <v>3118</v>
      </c>
      <c r="I643" t="str">
        <f t="shared" si="28"/>
        <v>VoIP_1603</v>
      </c>
      <c r="J643" t="str">
        <f>IF(ISNA(VLOOKUP(I643,$I$3:I642,1,0)),"","DUP!")</f>
        <v/>
      </c>
      <c r="K643" t="str">
        <f t="shared" si="29"/>
        <v>INSERT INTO ZONE_MAP (SERVICE_ID, SERVICE_NAME, CODE, NW_GROUP, ZONE) VALUES (11,'VoIP','001603','USA','INTERNATIONAL');</v>
      </c>
    </row>
    <row r="644" spans="2:11">
      <c r="B644" s="26">
        <v>1604</v>
      </c>
      <c r="C644" s="26" t="str">
        <f t="shared" ref="C644:C707" si="30">"00"&amp;B644</f>
        <v>001604</v>
      </c>
      <c r="D644" s="25" t="s">
        <v>3327</v>
      </c>
      <c r="E644" s="25" t="s">
        <v>3116</v>
      </c>
      <c r="F644" s="25" t="s">
        <v>3117</v>
      </c>
      <c r="G644">
        <v>11</v>
      </c>
      <c r="H644" s="25" t="s">
        <v>3118</v>
      </c>
      <c r="I644" t="str">
        <f t="shared" ref="I644:I707" si="31">H644&amp;"_"&amp;B644</f>
        <v>VoIP_1604</v>
      </c>
      <c r="J644" t="str">
        <f>IF(ISNA(VLOOKUP(I644,$I$3:I643,1,0)),"","DUP!")</f>
        <v/>
      </c>
      <c r="K644" t="str">
        <f t="shared" ref="K644:K707" si="32">IF(J644="DUP!","","INSERT INTO ZONE_MAP (SERVICE_ID, SERVICE_NAME, CODE, NW_GROUP, ZONE) VALUES ("&amp;G644&amp;",'"&amp;H644&amp;"','"&amp;C644&amp;"','"&amp;D644&amp;"','INTERNATIONAL');")</f>
        <v>INSERT INTO ZONE_MAP (SERVICE_ID, SERVICE_NAME, CODE, NW_GROUP, ZONE) VALUES (11,'VoIP','001604','CANADA','INTERNATIONAL');</v>
      </c>
    </row>
    <row r="645" spans="2:11">
      <c r="B645" s="26">
        <v>1605</v>
      </c>
      <c r="C645" s="26" t="str">
        <f t="shared" si="30"/>
        <v>001605</v>
      </c>
      <c r="D645" s="25" t="s">
        <v>3328</v>
      </c>
      <c r="E645" s="25" t="s">
        <v>3116</v>
      </c>
      <c r="F645" s="25" t="s">
        <v>3117</v>
      </c>
      <c r="G645">
        <v>11</v>
      </c>
      <c r="H645" s="25" t="s">
        <v>3118</v>
      </c>
      <c r="I645" t="str">
        <f t="shared" si="31"/>
        <v>VoIP_1605</v>
      </c>
      <c r="J645" t="str">
        <f>IF(ISNA(VLOOKUP(I645,$I$3:I644,1,0)),"","DUP!")</f>
        <v/>
      </c>
      <c r="K645" t="str">
        <f t="shared" si="32"/>
        <v>INSERT INTO ZONE_MAP (SERVICE_ID, SERVICE_NAME, CODE, NW_GROUP, ZONE) VALUES (11,'VoIP','001605','USA','INTERNATIONAL');</v>
      </c>
    </row>
    <row r="646" spans="2:11">
      <c r="B646" s="26">
        <v>1606</v>
      </c>
      <c r="C646" s="26" t="str">
        <f t="shared" si="30"/>
        <v>001606</v>
      </c>
      <c r="D646" s="25" t="s">
        <v>3328</v>
      </c>
      <c r="E646" s="25" t="s">
        <v>3116</v>
      </c>
      <c r="F646" s="25" t="s">
        <v>3117</v>
      </c>
      <c r="G646">
        <v>11</v>
      </c>
      <c r="H646" s="25" t="s">
        <v>3118</v>
      </c>
      <c r="I646" t="str">
        <f t="shared" si="31"/>
        <v>VoIP_1606</v>
      </c>
      <c r="J646" t="str">
        <f>IF(ISNA(VLOOKUP(I646,$I$3:I645,1,0)),"","DUP!")</f>
        <v/>
      </c>
      <c r="K646" t="str">
        <f t="shared" si="32"/>
        <v>INSERT INTO ZONE_MAP (SERVICE_ID, SERVICE_NAME, CODE, NW_GROUP, ZONE) VALUES (11,'VoIP','001606','USA','INTERNATIONAL');</v>
      </c>
    </row>
    <row r="647" spans="2:11">
      <c r="B647" s="26">
        <v>1607</v>
      </c>
      <c r="C647" s="26" t="str">
        <f t="shared" si="30"/>
        <v>001607</v>
      </c>
      <c r="D647" s="25" t="s">
        <v>3328</v>
      </c>
      <c r="E647" s="25" t="s">
        <v>3116</v>
      </c>
      <c r="F647" s="25" t="s">
        <v>3117</v>
      </c>
      <c r="G647">
        <v>11</v>
      </c>
      <c r="H647" s="25" t="s">
        <v>3118</v>
      </c>
      <c r="I647" t="str">
        <f t="shared" si="31"/>
        <v>VoIP_1607</v>
      </c>
      <c r="J647" t="str">
        <f>IF(ISNA(VLOOKUP(I647,$I$3:I646,1,0)),"","DUP!")</f>
        <v/>
      </c>
      <c r="K647" t="str">
        <f t="shared" si="32"/>
        <v>INSERT INTO ZONE_MAP (SERVICE_ID, SERVICE_NAME, CODE, NW_GROUP, ZONE) VALUES (11,'VoIP','001607','USA','INTERNATIONAL');</v>
      </c>
    </row>
    <row r="648" spans="2:11">
      <c r="B648" s="26">
        <v>1608</v>
      </c>
      <c r="C648" s="26" t="str">
        <f t="shared" si="30"/>
        <v>001608</v>
      </c>
      <c r="D648" s="25" t="s">
        <v>3328</v>
      </c>
      <c r="E648" s="25" t="s">
        <v>3116</v>
      </c>
      <c r="F648" s="25" t="s">
        <v>3117</v>
      </c>
      <c r="G648">
        <v>11</v>
      </c>
      <c r="H648" s="25" t="s">
        <v>3118</v>
      </c>
      <c r="I648" t="str">
        <f t="shared" si="31"/>
        <v>VoIP_1608</v>
      </c>
      <c r="J648" t="str">
        <f>IF(ISNA(VLOOKUP(I648,$I$3:I647,1,0)),"","DUP!")</f>
        <v/>
      </c>
      <c r="K648" t="str">
        <f t="shared" si="32"/>
        <v>INSERT INTO ZONE_MAP (SERVICE_ID, SERVICE_NAME, CODE, NW_GROUP, ZONE) VALUES (11,'VoIP','001608','USA','INTERNATIONAL');</v>
      </c>
    </row>
    <row r="649" spans="2:11">
      <c r="B649" s="26">
        <v>1609</v>
      </c>
      <c r="C649" s="26" t="str">
        <f t="shared" si="30"/>
        <v>001609</v>
      </c>
      <c r="D649" s="25" t="s">
        <v>3328</v>
      </c>
      <c r="E649" s="25" t="s">
        <v>3116</v>
      </c>
      <c r="F649" s="25" t="s">
        <v>3117</v>
      </c>
      <c r="G649">
        <v>11</v>
      </c>
      <c r="H649" s="25" t="s">
        <v>3118</v>
      </c>
      <c r="I649" t="str">
        <f t="shared" si="31"/>
        <v>VoIP_1609</v>
      </c>
      <c r="J649" t="str">
        <f>IF(ISNA(VLOOKUP(I649,$I$3:I648,1,0)),"","DUP!")</f>
        <v/>
      </c>
      <c r="K649" t="str">
        <f t="shared" si="32"/>
        <v>INSERT INTO ZONE_MAP (SERVICE_ID, SERVICE_NAME, CODE, NW_GROUP, ZONE) VALUES (11,'VoIP','001609','USA','INTERNATIONAL');</v>
      </c>
    </row>
    <row r="650" spans="2:11">
      <c r="B650" s="26">
        <v>1610</v>
      </c>
      <c r="C650" s="26" t="str">
        <f t="shared" si="30"/>
        <v>001610</v>
      </c>
      <c r="D650" s="25" t="s">
        <v>3328</v>
      </c>
      <c r="E650" s="25" t="s">
        <v>3116</v>
      </c>
      <c r="F650" s="25" t="s">
        <v>3117</v>
      </c>
      <c r="G650">
        <v>11</v>
      </c>
      <c r="H650" s="25" t="s">
        <v>3118</v>
      </c>
      <c r="I650" t="str">
        <f t="shared" si="31"/>
        <v>VoIP_1610</v>
      </c>
      <c r="J650" t="str">
        <f>IF(ISNA(VLOOKUP(I650,$I$3:I649,1,0)),"","DUP!")</f>
        <v/>
      </c>
      <c r="K650" t="str">
        <f t="shared" si="32"/>
        <v>INSERT INTO ZONE_MAP (SERVICE_ID, SERVICE_NAME, CODE, NW_GROUP, ZONE) VALUES (11,'VoIP','001610','USA','INTERNATIONAL');</v>
      </c>
    </row>
    <row r="651" spans="2:11">
      <c r="B651" s="26">
        <v>1612</v>
      </c>
      <c r="C651" s="26" t="str">
        <f t="shared" si="30"/>
        <v>001612</v>
      </c>
      <c r="D651" s="25" t="s">
        <v>3328</v>
      </c>
      <c r="E651" s="25" t="s">
        <v>3116</v>
      </c>
      <c r="F651" s="25" t="s">
        <v>3117</v>
      </c>
      <c r="G651">
        <v>11</v>
      </c>
      <c r="H651" s="25" t="s">
        <v>3118</v>
      </c>
      <c r="I651" t="str">
        <f t="shared" si="31"/>
        <v>VoIP_1612</v>
      </c>
      <c r="J651" t="str">
        <f>IF(ISNA(VLOOKUP(I651,$I$3:I650,1,0)),"","DUP!")</f>
        <v/>
      </c>
      <c r="K651" t="str">
        <f t="shared" si="32"/>
        <v>INSERT INTO ZONE_MAP (SERVICE_ID, SERVICE_NAME, CODE, NW_GROUP, ZONE) VALUES (11,'VoIP','001612','USA','INTERNATIONAL');</v>
      </c>
    </row>
    <row r="652" spans="2:11">
      <c r="B652" s="26">
        <v>1613</v>
      </c>
      <c r="C652" s="26" t="str">
        <f t="shared" si="30"/>
        <v>001613</v>
      </c>
      <c r="D652" s="25" t="s">
        <v>3327</v>
      </c>
      <c r="E652" s="25" t="s">
        <v>3116</v>
      </c>
      <c r="F652" s="25" t="s">
        <v>3117</v>
      </c>
      <c r="G652">
        <v>11</v>
      </c>
      <c r="H652" s="25" t="s">
        <v>3118</v>
      </c>
      <c r="I652" t="str">
        <f t="shared" si="31"/>
        <v>VoIP_1613</v>
      </c>
      <c r="J652" t="str">
        <f>IF(ISNA(VLOOKUP(I652,$I$3:I651,1,0)),"","DUP!")</f>
        <v/>
      </c>
      <c r="K652" t="str">
        <f t="shared" si="32"/>
        <v>INSERT INTO ZONE_MAP (SERVICE_ID, SERVICE_NAME, CODE, NW_GROUP, ZONE) VALUES (11,'VoIP','001613','CANADA','INTERNATIONAL');</v>
      </c>
    </row>
    <row r="653" spans="2:11">
      <c r="B653" s="26">
        <v>1614</v>
      </c>
      <c r="C653" s="26" t="str">
        <f t="shared" si="30"/>
        <v>001614</v>
      </c>
      <c r="D653" s="25" t="s">
        <v>3328</v>
      </c>
      <c r="E653" s="25" t="s">
        <v>3116</v>
      </c>
      <c r="F653" s="25" t="s">
        <v>3117</v>
      </c>
      <c r="G653">
        <v>11</v>
      </c>
      <c r="H653" s="25" t="s">
        <v>3118</v>
      </c>
      <c r="I653" t="str">
        <f t="shared" si="31"/>
        <v>VoIP_1614</v>
      </c>
      <c r="J653" t="str">
        <f>IF(ISNA(VLOOKUP(I653,$I$3:I652,1,0)),"","DUP!")</f>
        <v/>
      </c>
      <c r="K653" t="str">
        <f t="shared" si="32"/>
        <v>INSERT INTO ZONE_MAP (SERVICE_ID, SERVICE_NAME, CODE, NW_GROUP, ZONE) VALUES (11,'VoIP','001614','USA','INTERNATIONAL');</v>
      </c>
    </row>
    <row r="654" spans="2:11">
      <c r="B654" s="26">
        <v>1615</v>
      </c>
      <c r="C654" s="26" t="str">
        <f t="shared" si="30"/>
        <v>001615</v>
      </c>
      <c r="D654" s="25" t="s">
        <v>3328</v>
      </c>
      <c r="E654" s="25" t="s">
        <v>3116</v>
      </c>
      <c r="F654" s="25" t="s">
        <v>3117</v>
      </c>
      <c r="G654">
        <v>11</v>
      </c>
      <c r="H654" s="25" t="s">
        <v>3118</v>
      </c>
      <c r="I654" t="str">
        <f t="shared" si="31"/>
        <v>VoIP_1615</v>
      </c>
      <c r="J654" t="str">
        <f>IF(ISNA(VLOOKUP(I654,$I$3:I653,1,0)),"","DUP!")</f>
        <v/>
      </c>
      <c r="K654" t="str">
        <f t="shared" si="32"/>
        <v>INSERT INTO ZONE_MAP (SERVICE_ID, SERVICE_NAME, CODE, NW_GROUP, ZONE) VALUES (11,'VoIP','001615','USA','INTERNATIONAL');</v>
      </c>
    </row>
    <row r="655" spans="2:11">
      <c r="B655" s="26">
        <v>1616</v>
      </c>
      <c r="C655" s="26" t="str">
        <f t="shared" si="30"/>
        <v>001616</v>
      </c>
      <c r="D655" s="25" t="s">
        <v>3328</v>
      </c>
      <c r="E655" s="25" t="s">
        <v>3116</v>
      </c>
      <c r="F655" s="25" t="s">
        <v>3117</v>
      </c>
      <c r="G655">
        <v>11</v>
      </c>
      <c r="H655" s="25" t="s">
        <v>3118</v>
      </c>
      <c r="I655" t="str">
        <f t="shared" si="31"/>
        <v>VoIP_1616</v>
      </c>
      <c r="J655" t="str">
        <f>IF(ISNA(VLOOKUP(I655,$I$3:I654,1,0)),"","DUP!")</f>
        <v/>
      </c>
      <c r="K655" t="str">
        <f t="shared" si="32"/>
        <v>INSERT INTO ZONE_MAP (SERVICE_ID, SERVICE_NAME, CODE, NW_GROUP, ZONE) VALUES (11,'VoIP','001616','USA','INTERNATIONAL');</v>
      </c>
    </row>
    <row r="656" spans="2:11">
      <c r="B656" s="26">
        <v>1617</v>
      </c>
      <c r="C656" s="26" t="str">
        <f t="shared" si="30"/>
        <v>001617</v>
      </c>
      <c r="D656" s="25" t="s">
        <v>3328</v>
      </c>
      <c r="E656" s="25" t="s">
        <v>3116</v>
      </c>
      <c r="F656" s="25" t="s">
        <v>3117</v>
      </c>
      <c r="G656">
        <v>11</v>
      </c>
      <c r="H656" s="25" t="s">
        <v>3118</v>
      </c>
      <c r="I656" t="str">
        <f t="shared" si="31"/>
        <v>VoIP_1617</v>
      </c>
      <c r="J656" t="str">
        <f>IF(ISNA(VLOOKUP(I656,$I$3:I655,1,0)),"","DUP!")</f>
        <v/>
      </c>
      <c r="K656" t="str">
        <f t="shared" si="32"/>
        <v>INSERT INTO ZONE_MAP (SERVICE_ID, SERVICE_NAME, CODE, NW_GROUP, ZONE) VALUES (11,'VoIP','001617','USA','INTERNATIONAL');</v>
      </c>
    </row>
    <row r="657" spans="2:11">
      <c r="B657" s="26">
        <v>1618</v>
      </c>
      <c r="C657" s="26" t="str">
        <f t="shared" si="30"/>
        <v>001618</v>
      </c>
      <c r="D657" s="25" t="s">
        <v>3328</v>
      </c>
      <c r="E657" s="25" t="s">
        <v>3116</v>
      </c>
      <c r="F657" s="25" t="s">
        <v>3117</v>
      </c>
      <c r="G657">
        <v>11</v>
      </c>
      <c r="H657" s="25" t="s">
        <v>3118</v>
      </c>
      <c r="I657" t="str">
        <f t="shared" si="31"/>
        <v>VoIP_1618</v>
      </c>
      <c r="J657" t="str">
        <f>IF(ISNA(VLOOKUP(I657,$I$3:I656,1,0)),"","DUP!")</f>
        <v/>
      </c>
      <c r="K657" t="str">
        <f t="shared" si="32"/>
        <v>INSERT INTO ZONE_MAP (SERVICE_ID, SERVICE_NAME, CODE, NW_GROUP, ZONE) VALUES (11,'VoIP','001618','USA','INTERNATIONAL');</v>
      </c>
    </row>
    <row r="658" spans="2:11">
      <c r="B658" s="26">
        <v>1619</v>
      </c>
      <c r="C658" s="26" t="str">
        <f t="shared" si="30"/>
        <v>001619</v>
      </c>
      <c r="D658" s="25" t="s">
        <v>3328</v>
      </c>
      <c r="E658" s="25" t="s">
        <v>3116</v>
      </c>
      <c r="F658" s="25" t="s">
        <v>3117</v>
      </c>
      <c r="G658">
        <v>11</v>
      </c>
      <c r="H658" s="25" t="s">
        <v>3118</v>
      </c>
      <c r="I658" t="str">
        <f t="shared" si="31"/>
        <v>VoIP_1619</v>
      </c>
      <c r="J658" t="str">
        <f>IF(ISNA(VLOOKUP(I658,$I$3:I657,1,0)),"","DUP!")</f>
        <v/>
      </c>
      <c r="K658" t="str">
        <f t="shared" si="32"/>
        <v>INSERT INTO ZONE_MAP (SERVICE_ID, SERVICE_NAME, CODE, NW_GROUP, ZONE) VALUES (11,'VoIP','001619','USA','INTERNATIONAL');</v>
      </c>
    </row>
    <row r="659" spans="2:11">
      <c r="B659" s="26">
        <v>1620</v>
      </c>
      <c r="C659" s="26" t="str">
        <f t="shared" si="30"/>
        <v>001620</v>
      </c>
      <c r="D659" s="25" t="s">
        <v>3328</v>
      </c>
      <c r="E659" s="25" t="s">
        <v>3116</v>
      </c>
      <c r="F659" s="25" t="s">
        <v>3117</v>
      </c>
      <c r="G659">
        <v>11</v>
      </c>
      <c r="H659" s="25" t="s">
        <v>3118</v>
      </c>
      <c r="I659" t="str">
        <f t="shared" si="31"/>
        <v>VoIP_1620</v>
      </c>
      <c r="J659" t="str">
        <f>IF(ISNA(VLOOKUP(I659,$I$3:I658,1,0)),"","DUP!")</f>
        <v/>
      </c>
      <c r="K659" t="str">
        <f t="shared" si="32"/>
        <v>INSERT INTO ZONE_MAP (SERVICE_ID, SERVICE_NAME, CODE, NW_GROUP, ZONE) VALUES (11,'VoIP','001620','USA','INTERNATIONAL');</v>
      </c>
    </row>
    <row r="660" spans="2:11">
      <c r="B660" s="26">
        <v>1621</v>
      </c>
      <c r="C660" s="26" t="str">
        <f t="shared" si="30"/>
        <v>001621</v>
      </c>
      <c r="D660" s="25" t="s">
        <v>3328</v>
      </c>
      <c r="E660" s="25" t="s">
        <v>3116</v>
      </c>
      <c r="F660" s="25" t="s">
        <v>3117</v>
      </c>
      <c r="G660">
        <v>11</v>
      </c>
      <c r="H660" s="25" t="s">
        <v>3118</v>
      </c>
      <c r="I660" t="str">
        <f t="shared" si="31"/>
        <v>VoIP_1621</v>
      </c>
      <c r="J660" t="str">
        <f>IF(ISNA(VLOOKUP(I660,$I$3:I659,1,0)),"","DUP!")</f>
        <v/>
      </c>
      <c r="K660" t="str">
        <f t="shared" si="32"/>
        <v>INSERT INTO ZONE_MAP (SERVICE_ID, SERVICE_NAME, CODE, NW_GROUP, ZONE) VALUES (11,'VoIP','001621','USA','INTERNATIONAL');</v>
      </c>
    </row>
    <row r="661" spans="2:11">
      <c r="B661" s="26">
        <v>1622</v>
      </c>
      <c r="C661" s="26" t="str">
        <f t="shared" si="30"/>
        <v>001622</v>
      </c>
      <c r="D661" s="25" t="s">
        <v>3328</v>
      </c>
      <c r="E661" s="25" t="s">
        <v>3116</v>
      </c>
      <c r="F661" s="25" t="s">
        <v>3117</v>
      </c>
      <c r="G661">
        <v>11</v>
      </c>
      <c r="H661" s="25" t="s">
        <v>3118</v>
      </c>
      <c r="I661" t="str">
        <f t="shared" si="31"/>
        <v>VoIP_1622</v>
      </c>
      <c r="J661" t="str">
        <f>IF(ISNA(VLOOKUP(I661,$I$3:I660,1,0)),"","DUP!")</f>
        <v/>
      </c>
      <c r="K661" t="str">
        <f t="shared" si="32"/>
        <v>INSERT INTO ZONE_MAP (SERVICE_ID, SERVICE_NAME, CODE, NW_GROUP, ZONE) VALUES (11,'VoIP','001622','USA','INTERNATIONAL');</v>
      </c>
    </row>
    <row r="662" spans="2:11">
      <c r="B662" s="26">
        <v>1623</v>
      </c>
      <c r="C662" s="26" t="str">
        <f t="shared" si="30"/>
        <v>001623</v>
      </c>
      <c r="D662" s="25" t="s">
        <v>3328</v>
      </c>
      <c r="E662" s="25" t="s">
        <v>3116</v>
      </c>
      <c r="F662" s="25" t="s">
        <v>3117</v>
      </c>
      <c r="G662">
        <v>11</v>
      </c>
      <c r="H662" s="25" t="s">
        <v>3118</v>
      </c>
      <c r="I662" t="str">
        <f t="shared" si="31"/>
        <v>VoIP_1623</v>
      </c>
      <c r="J662" t="str">
        <f>IF(ISNA(VLOOKUP(I662,$I$3:I661,1,0)),"","DUP!")</f>
        <v/>
      </c>
      <c r="K662" t="str">
        <f t="shared" si="32"/>
        <v>INSERT INTO ZONE_MAP (SERVICE_ID, SERVICE_NAME, CODE, NW_GROUP, ZONE) VALUES (11,'VoIP','001623','USA','INTERNATIONAL');</v>
      </c>
    </row>
    <row r="663" spans="2:11">
      <c r="B663" s="26">
        <v>1624</v>
      </c>
      <c r="C663" s="26" t="str">
        <f t="shared" si="30"/>
        <v>001624</v>
      </c>
      <c r="D663" s="25" t="s">
        <v>3328</v>
      </c>
      <c r="E663" s="25" t="s">
        <v>3116</v>
      </c>
      <c r="F663" s="25" t="s">
        <v>3117</v>
      </c>
      <c r="G663">
        <v>11</v>
      </c>
      <c r="H663" s="25" t="s">
        <v>3118</v>
      </c>
      <c r="I663" t="str">
        <f t="shared" si="31"/>
        <v>VoIP_1624</v>
      </c>
      <c r="J663" t="str">
        <f>IF(ISNA(VLOOKUP(I663,$I$3:I662,1,0)),"","DUP!")</f>
        <v/>
      </c>
      <c r="K663" t="str">
        <f t="shared" si="32"/>
        <v>INSERT INTO ZONE_MAP (SERVICE_ID, SERVICE_NAME, CODE, NW_GROUP, ZONE) VALUES (11,'VoIP','001624','USA','INTERNATIONAL');</v>
      </c>
    </row>
    <row r="664" spans="2:11">
      <c r="B664" s="26">
        <v>1625</v>
      </c>
      <c r="C664" s="26" t="str">
        <f t="shared" si="30"/>
        <v>001625</v>
      </c>
      <c r="D664" s="25" t="s">
        <v>3328</v>
      </c>
      <c r="E664" s="25" t="s">
        <v>3116</v>
      </c>
      <c r="F664" s="25" t="s">
        <v>3117</v>
      </c>
      <c r="G664">
        <v>11</v>
      </c>
      <c r="H664" s="25" t="s">
        <v>3118</v>
      </c>
      <c r="I664" t="str">
        <f t="shared" si="31"/>
        <v>VoIP_1625</v>
      </c>
      <c r="J664" t="str">
        <f>IF(ISNA(VLOOKUP(I664,$I$3:I663,1,0)),"","DUP!")</f>
        <v/>
      </c>
      <c r="K664" t="str">
        <f t="shared" si="32"/>
        <v>INSERT INTO ZONE_MAP (SERVICE_ID, SERVICE_NAME, CODE, NW_GROUP, ZONE) VALUES (11,'VoIP','001625','USA','INTERNATIONAL');</v>
      </c>
    </row>
    <row r="665" spans="2:11">
      <c r="B665" s="26">
        <v>1626</v>
      </c>
      <c r="C665" s="26" t="str">
        <f t="shared" si="30"/>
        <v>001626</v>
      </c>
      <c r="D665" s="25" t="s">
        <v>3328</v>
      </c>
      <c r="E665" s="25" t="s">
        <v>3116</v>
      </c>
      <c r="F665" s="25" t="s">
        <v>3117</v>
      </c>
      <c r="G665">
        <v>11</v>
      </c>
      <c r="H665" s="25" t="s">
        <v>3118</v>
      </c>
      <c r="I665" t="str">
        <f t="shared" si="31"/>
        <v>VoIP_1626</v>
      </c>
      <c r="J665" t="str">
        <f>IF(ISNA(VLOOKUP(I665,$I$3:I664,1,0)),"","DUP!")</f>
        <v/>
      </c>
      <c r="K665" t="str">
        <f t="shared" si="32"/>
        <v>INSERT INTO ZONE_MAP (SERVICE_ID, SERVICE_NAME, CODE, NW_GROUP, ZONE) VALUES (11,'VoIP','001626','USA','INTERNATIONAL');</v>
      </c>
    </row>
    <row r="666" spans="2:11">
      <c r="B666" s="26">
        <v>1627</v>
      </c>
      <c r="C666" s="26" t="str">
        <f t="shared" si="30"/>
        <v>001627</v>
      </c>
      <c r="D666" s="25" t="s">
        <v>3328</v>
      </c>
      <c r="E666" s="25" t="s">
        <v>3116</v>
      </c>
      <c r="F666" s="25" t="s">
        <v>3117</v>
      </c>
      <c r="G666">
        <v>11</v>
      </c>
      <c r="H666" s="25" t="s">
        <v>3118</v>
      </c>
      <c r="I666" t="str">
        <f t="shared" si="31"/>
        <v>VoIP_1627</v>
      </c>
      <c r="J666" t="str">
        <f>IF(ISNA(VLOOKUP(I666,$I$3:I665,1,0)),"","DUP!")</f>
        <v/>
      </c>
      <c r="K666" t="str">
        <f t="shared" si="32"/>
        <v>INSERT INTO ZONE_MAP (SERVICE_ID, SERVICE_NAME, CODE, NW_GROUP, ZONE) VALUES (11,'VoIP','001627','USA','INTERNATIONAL');</v>
      </c>
    </row>
    <row r="667" spans="2:11">
      <c r="B667" s="26">
        <v>1628</v>
      </c>
      <c r="C667" s="26" t="str">
        <f t="shared" si="30"/>
        <v>001628</v>
      </c>
      <c r="D667" s="25" t="s">
        <v>3328</v>
      </c>
      <c r="E667" s="25" t="s">
        <v>3116</v>
      </c>
      <c r="F667" s="25" t="s">
        <v>3117</v>
      </c>
      <c r="G667">
        <v>11</v>
      </c>
      <c r="H667" s="25" t="s">
        <v>3118</v>
      </c>
      <c r="I667" t="str">
        <f t="shared" si="31"/>
        <v>VoIP_1628</v>
      </c>
      <c r="J667" t="str">
        <f>IF(ISNA(VLOOKUP(I667,$I$3:I666,1,0)),"","DUP!")</f>
        <v/>
      </c>
      <c r="K667" t="str">
        <f t="shared" si="32"/>
        <v>INSERT INTO ZONE_MAP (SERVICE_ID, SERVICE_NAME, CODE, NW_GROUP, ZONE) VALUES (11,'VoIP','001628','USA','INTERNATIONAL');</v>
      </c>
    </row>
    <row r="668" spans="2:11">
      <c r="B668" s="26">
        <v>1629</v>
      </c>
      <c r="C668" s="26" t="str">
        <f t="shared" si="30"/>
        <v>001629</v>
      </c>
      <c r="D668" s="25" t="s">
        <v>3328</v>
      </c>
      <c r="E668" s="25" t="s">
        <v>3116</v>
      </c>
      <c r="F668" s="25" t="s">
        <v>3117</v>
      </c>
      <c r="G668">
        <v>11</v>
      </c>
      <c r="H668" s="25" t="s">
        <v>3118</v>
      </c>
      <c r="I668" t="str">
        <f t="shared" si="31"/>
        <v>VoIP_1629</v>
      </c>
      <c r="J668" t="str">
        <f>IF(ISNA(VLOOKUP(I668,$I$3:I667,1,0)),"","DUP!")</f>
        <v/>
      </c>
      <c r="K668" t="str">
        <f t="shared" si="32"/>
        <v>INSERT INTO ZONE_MAP (SERVICE_ID, SERVICE_NAME, CODE, NW_GROUP, ZONE) VALUES (11,'VoIP','001629','USA','INTERNATIONAL');</v>
      </c>
    </row>
    <row r="669" spans="2:11">
      <c r="B669" s="26">
        <v>1630</v>
      </c>
      <c r="C669" s="26" t="str">
        <f t="shared" si="30"/>
        <v>001630</v>
      </c>
      <c r="D669" s="25" t="s">
        <v>3328</v>
      </c>
      <c r="E669" s="25" t="s">
        <v>3116</v>
      </c>
      <c r="F669" s="25" t="s">
        <v>3117</v>
      </c>
      <c r="G669">
        <v>11</v>
      </c>
      <c r="H669" s="25" t="s">
        <v>3118</v>
      </c>
      <c r="I669" t="str">
        <f t="shared" si="31"/>
        <v>VoIP_1630</v>
      </c>
      <c r="J669" t="str">
        <f>IF(ISNA(VLOOKUP(I669,$I$3:I668,1,0)),"","DUP!")</f>
        <v/>
      </c>
      <c r="K669" t="str">
        <f t="shared" si="32"/>
        <v>INSERT INTO ZONE_MAP (SERVICE_ID, SERVICE_NAME, CODE, NW_GROUP, ZONE) VALUES (11,'VoIP','001630','USA','INTERNATIONAL');</v>
      </c>
    </row>
    <row r="670" spans="2:11">
      <c r="B670" s="26">
        <v>1631</v>
      </c>
      <c r="C670" s="26" t="str">
        <f t="shared" si="30"/>
        <v>001631</v>
      </c>
      <c r="D670" s="25" t="s">
        <v>3328</v>
      </c>
      <c r="E670" s="25" t="s">
        <v>3116</v>
      </c>
      <c r="F670" s="25" t="s">
        <v>3117</v>
      </c>
      <c r="G670">
        <v>11</v>
      </c>
      <c r="H670" s="25" t="s">
        <v>3118</v>
      </c>
      <c r="I670" t="str">
        <f t="shared" si="31"/>
        <v>VoIP_1631</v>
      </c>
      <c r="J670" t="str">
        <f>IF(ISNA(VLOOKUP(I670,$I$3:I669,1,0)),"","DUP!")</f>
        <v/>
      </c>
      <c r="K670" t="str">
        <f t="shared" si="32"/>
        <v>INSERT INTO ZONE_MAP (SERVICE_ID, SERVICE_NAME, CODE, NW_GROUP, ZONE) VALUES (11,'VoIP','001631','USA','INTERNATIONAL');</v>
      </c>
    </row>
    <row r="671" spans="2:11">
      <c r="B671" s="26">
        <v>1632</v>
      </c>
      <c r="C671" s="26" t="str">
        <f t="shared" si="30"/>
        <v>001632</v>
      </c>
      <c r="D671" s="25" t="s">
        <v>3328</v>
      </c>
      <c r="E671" s="25" t="s">
        <v>3116</v>
      </c>
      <c r="F671" s="25" t="s">
        <v>3117</v>
      </c>
      <c r="G671">
        <v>11</v>
      </c>
      <c r="H671" s="25" t="s">
        <v>3118</v>
      </c>
      <c r="I671" t="str">
        <f t="shared" si="31"/>
        <v>VoIP_1632</v>
      </c>
      <c r="J671" t="str">
        <f>IF(ISNA(VLOOKUP(I671,$I$3:I670,1,0)),"","DUP!")</f>
        <v/>
      </c>
      <c r="K671" t="str">
        <f t="shared" si="32"/>
        <v>INSERT INTO ZONE_MAP (SERVICE_ID, SERVICE_NAME, CODE, NW_GROUP, ZONE) VALUES (11,'VoIP','001632','USA','INTERNATIONAL');</v>
      </c>
    </row>
    <row r="672" spans="2:11">
      <c r="B672" s="26">
        <v>1633</v>
      </c>
      <c r="C672" s="26" t="str">
        <f t="shared" si="30"/>
        <v>001633</v>
      </c>
      <c r="D672" s="25" t="s">
        <v>3328</v>
      </c>
      <c r="E672" s="25" t="s">
        <v>3116</v>
      </c>
      <c r="F672" s="25" t="s">
        <v>3117</v>
      </c>
      <c r="G672">
        <v>11</v>
      </c>
      <c r="H672" s="25" t="s">
        <v>3118</v>
      </c>
      <c r="I672" t="str">
        <f t="shared" si="31"/>
        <v>VoIP_1633</v>
      </c>
      <c r="J672" t="str">
        <f>IF(ISNA(VLOOKUP(I672,$I$3:I671,1,0)),"","DUP!")</f>
        <v/>
      </c>
      <c r="K672" t="str">
        <f t="shared" si="32"/>
        <v>INSERT INTO ZONE_MAP (SERVICE_ID, SERVICE_NAME, CODE, NW_GROUP, ZONE) VALUES (11,'VoIP','001633','USA','INTERNATIONAL');</v>
      </c>
    </row>
    <row r="673" spans="2:11">
      <c r="B673" s="26">
        <v>1634</v>
      </c>
      <c r="C673" s="26" t="str">
        <f t="shared" si="30"/>
        <v>001634</v>
      </c>
      <c r="D673" s="25" t="s">
        <v>3328</v>
      </c>
      <c r="E673" s="25" t="s">
        <v>3116</v>
      </c>
      <c r="F673" s="25" t="s">
        <v>3117</v>
      </c>
      <c r="G673">
        <v>11</v>
      </c>
      <c r="H673" s="25" t="s">
        <v>3118</v>
      </c>
      <c r="I673" t="str">
        <f t="shared" si="31"/>
        <v>VoIP_1634</v>
      </c>
      <c r="J673" t="str">
        <f>IF(ISNA(VLOOKUP(I673,$I$3:I672,1,0)),"","DUP!")</f>
        <v/>
      </c>
      <c r="K673" t="str">
        <f t="shared" si="32"/>
        <v>INSERT INTO ZONE_MAP (SERVICE_ID, SERVICE_NAME, CODE, NW_GROUP, ZONE) VALUES (11,'VoIP','001634','USA','INTERNATIONAL');</v>
      </c>
    </row>
    <row r="674" spans="2:11">
      <c r="B674" s="26">
        <v>1635</v>
      </c>
      <c r="C674" s="26" t="str">
        <f t="shared" si="30"/>
        <v>001635</v>
      </c>
      <c r="D674" s="25" t="s">
        <v>3328</v>
      </c>
      <c r="E674" s="25" t="s">
        <v>3116</v>
      </c>
      <c r="F674" s="25" t="s">
        <v>3117</v>
      </c>
      <c r="G674">
        <v>11</v>
      </c>
      <c r="H674" s="25" t="s">
        <v>3118</v>
      </c>
      <c r="I674" t="str">
        <f t="shared" si="31"/>
        <v>VoIP_1635</v>
      </c>
      <c r="J674" t="str">
        <f>IF(ISNA(VLOOKUP(I674,$I$3:I673,1,0)),"","DUP!")</f>
        <v/>
      </c>
      <c r="K674" t="str">
        <f t="shared" si="32"/>
        <v>INSERT INTO ZONE_MAP (SERVICE_ID, SERVICE_NAME, CODE, NW_GROUP, ZONE) VALUES (11,'VoIP','001635','USA','INTERNATIONAL');</v>
      </c>
    </row>
    <row r="675" spans="2:11">
      <c r="B675" s="26">
        <v>1636</v>
      </c>
      <c r="C675" s="26" t="str">
        <f t="shared" si="30"/>
        <v>001636</v>
      </c>
      <c r="D675" s="25" t="s">
        <v>3328</v>
      </c>
      <c r="E675" s="25" t="s">
        <v>3116</v>
      </c>
      <c r="F675" s="25" t="s">
        <v>3117</v>
      </c>
      <c r="G675">
        <v>11</v>
      </c>
      <c r="H675" s="25" t="s">
        <v>3118</v>
      </c>
      <c r="I675" t="str">
        <f t="shared" si="31"/>
        <v>VoIP_1636</v>
      </c>
      <c r="J675" t="str">
        <f>IF(ISNA(VLOOKUP(I675,$I$3:I674,1,0)),"","DUP!")</f>
        <v/>
      </c>
      <c r="K675" t="str">
        <f t="shared" si="32"/>
        <v>INSERT INTO ZONE_MAP (SERVICE_ID, SERVICE_NAME, CODE, NW_GROUP, ZONE) VALUES (11,'VoIP','001636','USA','INTERNATIONAL');</v>
      </c>
    </row>
    <row r="676" spans="2:11">
      <c r="B676" s="26">
        <v>1637</v>
      </c>
      <c r="C676" s="26" t="str">
        <f t="shared" si="30"/>
        <v>001637</v>
      </c>
      <c r="D676" s="25" t="s">
        <v>3328</v>
      </c>
      <c r="E676" s="25" t="s">
        <v>3116</v>
      </c>
      <c r="F676" s="25" t="s">
        <v>3117</v>
      </c>
      <c r="G676">
        <v>11</v>
      </c>
      <c r="H676" s="25" t="s">
        <v>3118</v>
      </c>
      <c r="I676" t="str">
        <f t="shared" si="31"/>
        <v>VoIP_1637</v>
      </c>
      <c r="J676" t="str">
        <f>IF(ISNA(VLOOKUP(I676,$I$3:I675,1,0)),"","DUP!")</f>
        <v/>
      </c>
      <c r="K676" t="str">
        <f t="shared" si="32"/>
        <v>INSERT INTO ZONE_MAP (SERVICE_ID, SERVICE_NAME, CODE, NW_GROUP, ZONE) VALUES (11,'VoIP','001637','USA','INTERNATIONAL');</v>
      </c>
    </row>
    <row r="677" spans="2:11">
      <c r="B677" s="26">
        <v>1638</v>
      </c>
      <c r="C677" s="26" t="str">
        <f t="shared" si="30"/>
        <v>001638</v>
      </c>
      <c r="D677" s="25" t="s">
        <v>3328</v>
      </c>
      <c r="E677" s="25" t="s">
        <v>3116</v>
      </c>
      <c r="F677" s="25" t="s">
        <v>3117</v>
      </c>
      <c r="G677">
        <v>11</v>
      </c>
      <c r="H677" s="25" t="s">
        <v>3118</v>
      </c>
      <c r="I677" t="str">
        <f t="shared" si="31"/>
        <v>VoIP_1638</v>
      </c>
      <c r="J677" t="str">
        <f>IF(ISNA(VLOOKUP(I677,$I$3:I676,1,0)),"","DUP!")</f>
        <v/>
      </c>
      <c r="K677" t="str">
        <f t="shared" si="32"/>
        <v>INSERT INTO ZONE_MAP (SERVICE_ID, SERVICE_NAME, CODE, NW_GROUP, ZONE) VALUES (11,'VoIP','001638','USA','INTERNATIONAL');</v>
      </c>
    </row>
    <row r="678" spans="2:11">
      <c r="B678" s="26">
        <v>1639</v>
      </c>
      <c r="C678" s="26" t="str">
        <f t="shared" si="30"/>
        <v>001639</v>
      </c>
      <c r="D678" s="25" t="s">
        <v>3328</v>
      </c>
      <c r="E678" s="25" t="s">
        <v>3116</v>
      </c>
      <c r="F678" s="25" t="s">
        <v>3117</v>
      </c>
      <c r="G678">
        <v>11</v>
      </c>
      <c r="H678" s="25" t="s">
        <v>3118</v>
      </c>
      <c r="I678" t="str">
        <f t="shared" si="31"/>
        <v>VoIP_1639</v>
      </c>
      <c r="J678" t="str">
        <f>IF(ISNA(VLOOKUP(I678,$I$3:I677,1,0)),"","DUP!")</f>
        <v/>
      </c>
      <c r="K678" t="str">
        <f t="shared" si="32"/>
        <v>INSERT INTO ZONE_MAP (SERVICE_ID, SERVICE_NAME, CODE, NW_GROUP, ZONE) VALUES (11,'VoIP','001639','USA','INTERNATIONAL');</v>
      </c>
    </row>
    <row r="679" spans="2:11">
      <c r="B679" s="26">
        <v>1640</v>
      </c>
      <c r="C679" s="26" t="str">
        <f t="shared" si="30"/>
        <v>001640</v>
      </c>
      <c r="D679" s="25" t="s">
        <v>3328</v>
      </c>
      <c r="E679" s="25" t="s">
        <v>3116</v>
      </c>
      <c r="F679" s="25" t="s">
        <v>3117</v>
      </c>
      <c r="G679">
        <v>11</v>
      </c>
      <c r="H679" s="25" t="s">
        <v>3118</v>
      </c>
      <c r="I679" t="str">
        <f t="shared" si="31"/>
        <v>VoIP_1640</v>
      </c>
      <c r="J679" t="str">
        <f>IF(ISNA(VLOOKUP(I679,$I$3:I678,1,0)),"","DUP!")</f>
        <v/>
      </c>
      <c r="K679" t="str">
        <f t="shared" si="32"/>
        <v>INSERT INTO ZONE_MAP (SERVICE_ID, SERVICE_NAME, CODE, NW_GROUP, ZONE) VALUES (11,'VoIP','001640','USA','INTERNATIONAL');</v>
      </c>
    </row>
    <row r="680" spans="2:11">
      <c r="B680" s="26">
        <v>1641</v>
      </c>
      <c r="C680" s="26" t="str">
        <f t="shared" si="30"/>
        <v>001641</v>
      </c>
      <c r="D680" s="25" t="s">
        <v>3328</v>
      </c>
      <c r="E680" s="25" t="s">
        <v>3116</v>
      </c>
      <c r="F680" s="25" t="s">
        <v>3117</v>
      </c>
      <c r="G680">
        <v>11</v>
      </c>
      <c r="H680" s="25" t="s">
        <v>3118</v>
      </c>
      <c r="I680" t="str">
        <f t="shared" si="31"/>
        <v>VoIP_1641</v>
      </c>
      <c r="J680" t="str">
        <f>IF(ISNA(VLOOKUP(I680,$I$3:I679,1,0)),"","DUP!")</f>
        <v/>
      </c>
      <c r="K680" t="str">
        <f t="shared" si="32"/>
        <v>INSERT INTO ZONE_MAP (SERVICE_ID, SERVICE_NAME, CODE, NW_GROUP, ZONE) VALUES (11,'VoIP','001641','USA','INTERNATIONAL');</v>
      </c>
    </row>
    <row r="681" spans="2:11">
      <c r="B681" s="26">
        <v>1642</v>
      </c>
      <c r="C681" s="26" t="str">
        <f t="shared" si="30"/>
        <v>001642</v>
      </c>
      <c r="D681" s="25" t="s">
        <v>3328</v>
      </c>
      <c r="E681" s="25" t="s">
        <v>3116</v>
      </c>
      <c r="F681" s="25" t="s">
        <v>3117</v>
      </c>
      <c r="G681">
        <v>11</v>
      </c>
      <c r="H681" s="25" t="s">
        <v>3118</v>
      </c>
      <c r="I681" t="str">
        <f t="shared" si="31"/>
        <v>VoIP_1642</v>
      </c>
      <c r="J681" t="str">
        <f>IF(ISNA(VLOOKUP(I681,$I$3:I680,1,0)),"","DUP!")</f>
        <v/>
      </c>
      <c r="K681" t="str">
        <f t="shared" si="32"/>
        <v>INSERT INTO ZONE_MAP (SERVICE_ID, SERVICE_NAME, CODE, NW_GROUP, ZONE) VALUES (11,'VoIP','001642','USA','INTERNATIONAL');</v>
      </c>
    </row>
    <row r="682" spans="2:11">
      <c r="B682" s="26">
        <v>1643</v>
      </c>
      <c r="C682" s="26" t="str">
        <f t="shared" si="30"/>
        <v>001643</v>
      </c>
      <c r="D682" s="25" t="s">
        <v>3328</v>
      </c>
      <c r="E682" s="25" t="s">
        <v>3116</v>
      </c>
      <c r="F682" s="25" t="s">
        <v>3117</v>
      </c>
      <c r="G682">
        <v>11</v>
      </c>
      <c r="H682" s="25" t="s">
        <v>3118</v>
      </c>
      <c r="I682" t="str">
        <f t="shared" si="31"/>
        <v>VoIP_1643</v>
      </c>
      <c r="J682" t="str">
        <f>IF(ISNA(VLOOKUP(I682,$I$3:I681,1,0)),"","DUP!")</f>
        <v/>
      </c>
      <c r="K682" t="str">
        <f t="shared" si="32"/>
        <v>INSERT INTO ZONE_MAP (SERVICE_ID, SERVICE_NAME, CODE, NW_GROUP, ZONE) VALUES (11,'VoIP','001643','USA','INTERNATIONAL');</v>
      </c>
    </row>
    <row r="683" spans="2:11">
      <c r="B683" s="26">
        <v>1644</v>
      </c>
      <c r="C683" s="26" t="str">
        <f t="shared" si="30"/>
        <v>001644</v>
      </c>
      <c r="D683" s="25" t="s">
        <v>3328</v>
      </c>
      <c r="E683" s="25" t="s">
        <v>3116</v>
      </c>
      <c r="F683" s="25" t="s">
        <v>3117</v>
      </c>
      <c r="G683">
        <v>11</v>
      </c>
      <c r="H683" s="25" t="s">
        <v>3118</v>
      </c>
      <c r="I683" t="str">
        <f t="shared" si="31"/>
        <v>VoIP_1644</v>
      </c>
      <c r="J683" t="str">
        <f>IF(ISNA(VLOOKUP(I683,$I$3:I682,1,0)),"","DUP!")</f>
        <v/>
      </c>
      <c r="K683" t="str">
        <f t="shared" si="32"/>
        <v>INSERT INTO ZONE_MAP (SERVICE_ID, SERVICE_NAME, CODE, NW_GROUP, ZONE) VALUES (11,'VoIP','001644','USA','INTERNATIONAL');</v>
      </c>
    </row>
    <row r="684" spans="2:11">
      <c r="B684" s="26">
        <v>1645</v>
      </c>
      <c r="C684" s="26" t="str">
        <f t="shared" si="30"/>
        <v>001645</v>
      </c>
      <c r="D684" s="25" t="s">
        <v>3328</v>
      </c>
      <c r="E684" s="25" t="s">
        <v>3116</v>
      </c>
      <c r="F684" s="25" t="s">
        <v>3117</v>
      </c>
      <c r="G684">
        <v>11</v>
      </c>
      <c r="H684" s="25" t="s">
        <v>3118</v>
      </c>
      <c r="I684" t="str">
        <f t="shared" si="31"/>
        <v>VoIP_1645</v>
      </c>
      <c r="J684" t="str">
        <f>IF(ISNA(VLOOKUP(I684,$I$3:I683,1,0)),"","DUP!")</f>
        <v/>
      </c>
      <c r="K684" t="str">
        <f t="shared" si="32"/>
        <v>INSERT INTO ZONE_MAP (SERVICE_ID, SERVICE_NAME, CODE, NW_GROUP, ZONE) VALUES (11,'VoIP','001645','USA','INTERNATIONAL');</v>
      </c>
    </row>
    <row r="685" spans="2:11">
      <c r="B685" s="26">
        <v>1646</v>
      </c>
      <c r="C685" s="26" t="str">
        <f t="shared" si="30"/>
        <v>001646</v>
      </c>
      <c r="D685" s="25" t="s">
        <v>3328</v>
      </c>
      <c r="E685" s="25" t="s">
        <v>3116</v>
      </c>
      <c r="F685" s="25" t="s">
        <v>3117</v>
      </c>
      <c r="G685">
        <v>11</v>
      </c>
      <c r="H685" s="25" t="s">
        <v>3118</v>
      </c>
      <c r="I685" t="str">
        <f t="shared" si="31"/>
        <v>VoIP_1646</v>
      </c>
      <c r="J685" t="str">
        <f>IF(ISNA(VLOOKUP(I685,$I$3:I684,1,0)),"","DUP!")</f>
        <v/>
      </c>
      <c r="K685" t="str">
        <f t="shared" si="32"/>
        <v>INSERT INTO ZONE_MAP (SERVICE_ID, SERVICE_NAME, CODE, NW_GROUP, ZONE) VALUES (11,'VoIP','001646','USA','INTERNATIONAL');</v>
      </c>
    </row>
    <row r="686" spans="2:11">
      <c r="B686" s="26">
        <v>1647</v>
      </c>
      <c r="C686" s="26" t="str">
        <f t="shared" si="30"/>
        <v>001647</v>
      </c>
      <c r="D686" s="25" t="s">
        <v>3327</v>
      </c>
      <c r="E686" s="25" t="s">
        <v>3116</v>
      </c>
      <c r="F686" s="25" t="s">
        <v>3117</v>
      </c>
      <c r="G686">
        <v>11</v>
      </c>
      <c r="H686" s="25" t="s">
        <v>3118</v>
      </c>
      <c r="I686" t="str">
        <f t="shared" si="31"/>
        <v>VoIP_1647</v>
      </c>
      <c r="J686" t="str">
        <f>IF(ISNA(VLOOKUP(I686,$I$3:I685,1,0)),"","DUP!")</f>
        <v/>
      </c>
      <c r="K686" t="str">
        <f t="shared" si="32"/>
        <v>INSERT INTO ZONE_MAP (SERVICE_ID, SERVICE_NAME, CODE, NW_GROUP, ZONE) VALUES (11,'VoIP','001647','CANADA','INTERNATIONAL');</v>
      </c>
    </row>
    <row r="687" spans="2:11">
      <c r="B687" s="26">
        <v>1648</v>
      </c>
      <c r="C687" s="26" t="str">
        <f t="shared" si="30"/>
        <v>001648</v>
      </c>
      <c r="D687" s="25" t="s">
        <v>3328</v>
      </c>
      <c r="E687" s="25" t="s">
        <v>3116</v>
      </c>
      <c r="F687" s="25" t="s">
        <v>3117</v>
      </c>
      <c r="G687">
        <v>11</v>
      </c>
      <c r="H687" s="25" t="s">
        <v>3118</v>
      </c>
      <c r="I687" t="str">
        <f t="shared" si="31"/>
        <v>VoIP_1648</v>
      </c>
      <c r="J687" t="str">
        <f>IF(ISNA(VLOOKUP(I687,$I$3:I686,1,0)),"","DUP!")</f>
        <v/>
      </c>
      <c r="K687" t="str">
        <f t="shared" si="32"/>
        <v>INSERT INTO ZONE_MAP (SERVICE_ID, SERVICE_NAME, CODE, NW_GROUP, ZONE) VALUES (11,'VoIP','001648','USA','INTERNATIONAL');</v>
      </c>
    </row>
    <row r="688" spans="2:11">
      <c r="B688" s="26">
        <v>1649</v>
      </c>
      <c r="C688" s="26" t="str">
        <f t="shared" si="30"/>
        <v>001649</v>
      </c>
      <c r="D688" s="25" t="s">
        <v>3338</v>
      </c>
      <c r="E688" s="25" t="s">
        <v>3116</v>
      </c>
      <c r="F688" s="25" t="s">
        <v>3117</v>
      </c>
      <c r="G688">
        <v>11</v>
      </c>
      <c r="H688" s="25" t="s">
        <v>3118</v>
      </c>
      <c r="I688" t="str">
        <f t="shared" si="31"/>
        <v>VoIP_1649</v>
      </c>
      <c r="J688" t="str">
        <f>IF(ISNA(VLOOKUP(I688,$I$3:I687,1,0)),"","DUP!")</f>
        <v/>
      </c>
      <c r="K688" t="str">
        <f t="shared" si="32"/>
        <v>INSERT INTO ZONE_MAP (SERVICE_ID, SERVICE_NAME, CODE, NW_GROUP, ZONE) VALUES (11,'VoIP','001649','TURKS-CAICOS ISL.','INTERNATIONAL');</v>
      </c>
    </row>
    <row r="689" spans="2:11">
      <c r="B689" s="26">
        <v>1650</v>
      </c>
      <c r="C689" s="26" t="str">
        <f t="shared" si="30"/>
        <v>001650</v>
      </c>
      <c r="D689" s="25" t="s">
        <v>3328</v>
      </c>
      <c r="E689" s="25" t="s">
        <v>3116</v>
      </c>
      <c r="F689" s="25" t="s">
        <v>3117</v>
      </c>
      <c r="G689">
        <v>11</v>
      </c>
      <c r="H689" s="25" t="s">
        <v>3118</v>
      </c>
      <c r="I689" t="str">
        <f t="shared" si="31"/>
        <v>VoIP_1650</v>
      </c>
      <c r="J689" t="str">
        <f>IF(ISNA(VLOOKUP(I689,$I$3:I688,1,0)),"","DUP!")</f>
        <v/>
      </c>
      <c r="K689" t="str">
        <f t="shared" si="32"/>
        <v>INSERT INTO ZONE_MAP (SERVICE_ID, SERVICE_NAME, CODE, NW_GROUP, ZONE) VALUES (11,'VoIP','001650','USA','INTERNATIONAL');</v>
      </c>
    </row>
    <row r="690" spans="2:11">
      <c r="B690" s="26">
        <v>1651</v>
      </c>
      <c r="C690" s="26" t="str">
        <f t="shared" si="30"/>
        <v>001651</v>
      </c>
      <c r="D690" s="25" t="s">
        <v>3328</v>
      </c>
      <c r="E690" s="25" t="s">
        <v>3116</v>
      </c>
      <c r="F690" s="25" t="s">
        <v>3117</v>
      </c>
      <c r="G690">
        <v>11</v>
      </c>
      <c r="H690" s="25" t="s">
        <v>3118</v>
      </c>
      <c r="I690" t="str">
        <f t="shared" si="31"/>
        <v>VoIP_1651</v>
      </c>
      <c r="J690" t="str">
        <f>IF(ISNA(VLOOKUP(I690,$I$3:I689,1,0)),"","DUP!")</f>
        <v/>
      </c>
      <c r="K690" t="str">
        <f t="shared" si="32"/>
        <v>INSERT INTO ZONE_MAP (SERVICE_ID, SERVICE_NAME, CODE, NW_GROUP, ZONE) VALUES (11,'VoIP','001651','USA','INTERNATIONAL');</v>
      </c>
    </row>
    <row r="691" spans="2:11">
      <c r="B691" s="26">
        <v>1652</v>
      </c>
      <c r="C691" s="26" t="str">
        <f t="shared" si="30"/>
        <v>001652</v>
      </c>
      <c r="D691" s="25" t="s">
        <v>3328</v>
      </c>
      <c r="E691" s="25" t="s">
        <v>3116</v>
      </c>
      <c r="F691" s="25" t="s">
        <v>3117</v>
      </c>
      <c r="G691">
        <v>11</v>
      </c>
      <c r="H691" s="25" t="s">
        <v>3118</v>
      </c>
      <c r="I691" t="str">
        <f t="shared" si="31"/>
        <v>VoIP_1652</v>
      </c>
      <c r="J691" t="str">
        <f>IF(ISNA(VLOOKUP(I691,$I$3:I690,1,0)),"","DUP!")</f>
        <v/>
      </c>
      <c r="K691" t="str">
        <f t="shared" si="32"/>
        <v>INSERT INTO ZONE_MAP (SERVICE_ID, SERVICE_NAME, CODE, NW_GROUP, ZONE) VALUES (11,'VoIP','001652','USA','INTERNATIONAL');</v>
      </c>
    </row>
    <row r="692" spans="2:11">
      <c r="B692" s="26">
        <v>1653</v>
      </c>
      <c r="C692" s="26" t="str">
        <f t="shared" si="30"/>
        <v>001653</v>
      </c>
      <c r="D692" s="25" t="s">
        <v>3328</v>
      </c>
      <c r="E692" s="25" t="s">
        <v>3116</v>
      </c>
      <c r="F692" s="25" t="s">
        <v>3117</v>
      </c>
      <c r="G692">
        <v>11</v>
      </c>
      <c r="H692" s="25" t="s">
        <v>3118</v>
      </c>
      <c r="I692" t="str">
        <f t="shared" si="31"/>
        <v>VoIP_1653</v>
      </c>
      <c r="J692" t="str">
        <f>IF(ISNA(VLOOKUP(I692,$I$3:I691,1,0)),"","DUP!")</f>
        <v/>
      </c>
      <c r="K692" t="str">
        <f t="shared" si="32"/>
        <v>INSERT INTO ZONE_MAP (SERVICE_ID, SERVICE_NAME, CODE, NW_GROUP, ZONE) VALUES (11,'VoIP','001653','USA','INTERNATIONAL');</v>
      </c>
    </row>
    <row r="693" spans="2:11">
      <c r="B693" s="26">
        <v>1654</v>
      </c>
      <c r="C693" s="26" t="str">
        <f t="shared" si="30"/>
        <v>001654</v>
      </c>
      <c r="D693" s="25" t="s">
        <v>3328</v>
      </c>
      <c r="E693" s="25" t="s">
        <v>3116</v>
      </c>
      <c r="F693" s="25" t="s">
        <v>3117</v>
      </c>
      <c r="G693">
        <v>11</v>
      </c>
      <c r="H693" s="25" t="s">
        <v>3118</v>
      </c>
      <c r="I693" t="str">
        <f t="shared" si="31"/>
        <v>VoIP_1654</v>
      </c>
      <c r="J693" t="str">
        <f>IF(ISNA(VLOOKUP(I693,$I$3:I692,1,0)),"","DUP!")</f>
        <v/>
      </c>
      <c r="K693" t="str">
        <f t="shared" si="32"/>
        <v>INSERT INTO ZONE_MAP (SERVICE_ID, SERVICE_NAME, CODE, NW_GROUP, ZONE) VALUES (11,'VoIP','001654','USA','INTERNATIONAL');</v>
      </c>
    </row>
    <row r="694" spans="2:11">
      <c r="B694" s="26">
        <v>1655</v>
      </c>
      <c r="C694" s="26" t="str">
        <f t="shared" si="30"/>
        <v>001655</v>
      </c>
      <c r="D694" s="25" t="s">
        <v>3328</v>
      </c>
      <c r="E694" s="25" t="s">
        <v>3116</v>
      </c>
      <c r="F694" s="25" t="s">
        <v>3117</v>
      </c>
      <c r="G694">
        <v>11</v>
      </c>
      <c r="H694" s="25" t="s">
        <v>3118</v>
      </c>
      <c r="I694" t="str">
        <f t="shared" si="31"/>
        <v>VoIP_1655</v>
      </c>
      <c r="J694" t="str">
        <f>IF(ISNA(VLOOKUP(I694,$I$3:I693,1,0)),"","DUP!")</f>
        <v/>
      </c>
      <c r="K694" t="str">
        <f t="shared" si="32"/>
        <v>INSERT INTO ZONE_MAP (SERVICE_ID, SERVICE_NAME, CODE, NW_GROUP, ZONE) VALUES (11,'VoIP','001655','USA','INTERNATIONAL');</v>
      </c>
    </row>
    <row r="695" spans="2:11">
      <c r="B695" s="26">
        <v>1656</v>
      </c>
      <c r="C695" s="26" t="str">
        <f t="shared" si="30"/>
        <v>001656</v>
      </c>
      <c r="D695" s="25" t="s">
        <v>3328</v>
      </c>
      <c r="E695" s="25" t="s">
        <v>3116</v>
      </c>
      <c r="F695" s="25" t="s">
        <v>3117</v>
      </c>
      <c r="G695">
        <v>11</v>
      </c>
      <c r="H695" s="25" t="s">
        <v>3118</v>
      </c>
      <c r="I695" t="str">
        <f t="shared" si="31"/>
        <v>VoIP_1656</v>
      </c>
      <c r="J695" t="str">
        <f>IF(ISNA(VLOOKUP(I695,$I$3:I694,1,0)),"","DUP!")</f>
        <v/>
      </c>
      <c r="K695" t="str">
        <f t="shared" si="32"/>
        <v>INSERT INTO ZONE_MAP (SERVICE_ID, SERVICE_NAME, CODE, NW_GROUP, ZONE) VALUES (11,'VoIP','001656','USA','INTERNATIONAL');</v>
      </c>
    </row>
    <row r="696" spans="2:11">
      <c r="B696" s="26">
        <v>1657</v>
      </c>
      <c r="C696" s="26" t="str">
        <f t="shared" si="30"/>
        <v>001657</v>
      </c>
      <c r="D696" s="25" t="s">
        <v>3328</v>
      </c>
      <c r="E696" s="25" t="s">
        <v>3116</v>
      </c>
      <c r="F696" s="25" t="s">
        <v>3117</v>
      </c>
      <c r="G696">
        <v>11</v>
      </c>
      <c r="H696" s="25" t="s">
        <v>3118</v>
      </c>
      <c r="I696" t="str">
        <f t="shared" si="31"/>
        <v>VoIP_1657</v>
      </c>
      <c r="J696" t="str">
        <f>IF(ISNA(VLOOKUP(I696,$I$3:I695,1,0)),"","DUP!")</f>
        <v/>
      </c>
      <c r="K696" t="str">
        <f t="shared" si="32"/>
        <v>INSERT INTO ZONE_MAP (SERVICE_ID, SERVICE_NAME, CODE, NW_GROUP, ZONE) VALUES (11,'VoIP','001657','USA','INTERNATIONAL');</v>
      </c>
    </row>
    <row r="697" spans="2:11">
      <c r="B697" s="26">
        <v>1658</v>
      </c>
      <c r="C697" s="26" t="str">
        <f t="shared" si="30"/>
        <v>001658</v>
      </c>
      <c r="D697" s="25" t="s">
        <v>3328</v>
      </c>
      <c r="E697" s="25" t="s">
        <v>3116</v>
      </c>
      <c r="F697" s="25" t="s">
        <v>3117</v>
      </c>
      <c r="G697">
        <v>11</v>
      </c>
      <c r="H697" s="25" t="s">
        <v>3118</v>
      </c>
      <c r="I697" t="str">
        <f t="shared" si="31"/>
        <v>VoIP_1658</v>
      </c>
      <c r="J697" t="str">
        <f>IF(ISNA(VLOOKUP(I697,$I$3:I696,1,0)),"","DUP!")</f>
        <v/>
      </c>
      <c r="K697" t="str">
        <f t="shared" si="32"/>
        <v>INSERT INTO ZONE_MAP (SERVICE_ID, SERVICE_NAME, CODE, NW_GROUP, ZONE) VALUES (11,'VoIP','001658','USA','INTERNATIONAL');</v>
      </c>
    </row>
    <row r="698" spans="2:11">
      <c r="B698" s="26">
        <v>1659</v>
      </c>
      <c r="C698" s="26" t="str">
        <f t="shared" si="30"/>
        <v>001659</v>
      </c>
      <c r="D698" s="25" t="s">
        <v>3328</v>
      </c>
      <c r="E698" s="25" t="s">
        <v>3116</v>
      </c>
      <c r="F698" s="25" t="s">
        <v>3117</v>
      </c>
      <c r="G698">
        <v>11</v>
      </c>
      <c r="H698" s="25" t="s">
        <v>3118</v>
      </c>
      <c r="I698" t="str">
        <f t="shared" si="31"/>
        <v>VoIP_1659</v>
      </c>
      <c r="J698" t="str">
        <f>IF(ISNA(VLOOKUP(I698,$I$3:I697,1,0)),"","DUP!")</f>
        <v/>
      </c>
      <c r="K698" t="str">
        <f t="shared" si="32"/>
        <v>INSERT INTO ZONE_MAP (SERVICE_ID, SERVICE_NAME, CODE, NW_GROUP, ZONE) VALUES (11,'VoIP','001659','USA','INTERNATIONAL');</v>
      </c>
    </row>
    <row r="699" spans="2:11">
      <c r="B699" s="26">
        <v>1660</v>
      </c>
      <c r="C699" s="26" t="str">
        <f t="shared" si="30"/>
        <v>001660</v>
      </c>
      <c r="D699" s="25" t="s">
        <v>3328</v>
      </c>
      <c r="E699" s="25" t="s">
        <v>3116</v>
      </c>
      <c r="F699" s="25" t="s">
        <v>3117</v>
      </c>
      <c r="G699">
        <v>11</v>
      </c>
      <c r="H699" s="25" t="s">
        <v>3118</v>
      </c>
      <c r="I699" t="str">
        <f t="shared" si="31"/>
        <v>VoIP_1660</v>
      </c>
      <c r="J699" t="str">
        <f>IF(ISNA(VLOOKUP(I699,$I$3:I698,1,0)),"","DUP!")</f>
        <v/>
      </c>
      <c r="K699" t="str">
        <f t="shared" si="32"/>
        <v>INSERT INTO ZONE_MAP (SERVICE_ID, SERVICE_NAME, CODE, NW_GROUP, ZONE) VALUES (11,'VoIP','001660','USA','INTERNATIONAL');</v>
      </c>
    </row>
    <row r="700" spans="2:11">
      <c r="B700" s="26">
        <v>1661</v>
      </c>
      <c r="C700" s="26" t="str">
        <f t="shared" si="30"/>
        <v>001661</v>
      </c>
      <c r="D700" s="25" t="s">
        <v>3328</v>
      </c>
      <c r="E700" s="25" t="s">
        <v>3116</v>
      </c>
      <c r="F700" s="25" t="s">
        <v>3117</v>
      </c>
      <c r="G700">
        <v>11</v>
      </c>
      <c r="H700" s="25" t="s">
        <v>3118</v>
      </c>
      <c r="I700" t="str">
        <f t="shared" si="31"/>
        <v>VoIP_1661</v>
      </c>
      <c r="J700" t="str">
        <f>IF(ISNA(VLOOKUP(I700,$I$3:I699,1,0)),"","DUP!")</f>
        <v/>
      </c>
      <c r="K700" t="str">
        <f t="shared" si="32"/>
        <v>INSERT INTO ZONE_MAP (SERVICE_ID, SERVICE_NAME, CODE, NW_GROUP, ZONE) VALUES (11,'VoIP','001661','USA','INTERNATIONAL');</v>
      </c>
    </row>
    <row r="701" spans="2:11">
      <c r="B701" s="26">
        <v>1662</v>
      </c>
      <c r="C701" s="26" t="str">
        <f t="shared" si="30"/>
        <v>001662</v>
      </c>
      <c r="D701" s="25" t="s">
        <v>3328</v>
      </c>
      <c r="E701" s="25" t="s">
        <v>3116</v>
      </c>
      <c r="F701" s="25" t="s">
        <v>3117</v>
      </c>
      <c r="G701">
        <v>11</v>
      </c>
      <c r="H701" s="25" t="s">
        <v>3118</v>
      </c>
      <c r="I701" t="str">
        <f t="shared" si="31"/>
        <v>VoIP_1662</v>
      </c>
      <c r="J701" t="str">
        <f>IF(ISNA(VLOOKUP(I701,$I$3:I700,1,0)),"","DUP!")</f>
        <v/>
      </c>
      <c r="K701" t="str">
        <f t="shared" si="32"/>
        <v>INSERT INTO ZONE_MAP (SERVICE_ID, SERVICE_NAME, CODE, NW_GROUP, ZONE) VALUES (11,'VoIP','001662','USA','INTERNATIONAL');</v>
      </c>
    </row>
    <row r="702" spans="2:11">
      <c r="B702" s="26">
        <v>1663</v>
      </c>
      <c r="C702" s="26" t="str">
        <f t="shared" si="30"/>
        <v>001663</v>
      </c>
      <c r="D702" s="25" t="s">
        <v>3328</v>
      </c>
      <c r="E702" s="25" t="s">
        <v>3116</v>
      </c>
      <c r="F702" s="25" t="s">
        <v>3117</v>
      </c>
      <c r="G702">
        <v>11</v>
      </c>
      <c r="H702" s="25" t="s">
        <v>3118</v>
      </c>
      <c r="I702" t="str">
        <f t="shared" si="31"/>
        <v>VoIP_1663</v>
      </c>
      <c r="J702" t="str">
        <f>IF(ISNA(VLOOKUP(I702,$I$3:I701,1,0)),"","DUP!")</f>
        <v/>
      </c>
      <c r="K702" t="str">
        <f t="shared" si="32"/>
        <v>INSERT INTO ZONE_MAP (SERVICE_ID, SERVICE_NAME, CODE, NW_GROUP, ZONE) VALUES (11,'VoIP','001663','USA','INTERNATIONAL');</v>
      </c>
    </row>
    <row r="703" spans="2:11">
      <c r="B703" s="26">
        <v>1664</v>
      </c>
      <c r="C703" s="26" t="str">
        <f t="shared" si="30"/>
        <v>001664</v>
      </c>
      <c r="D703" s="25" t="s">
        <v>3339</v>
      </c>
      <c r="E703" s="25" t="s">
        <v>3116</v>
      </c>
      <c r="F703" s="25" t="s">
        <v>3117</v>
      </c>
      <c r="G703">
        <v>11</v>
      </c>
      <c r="H703" s="25" t="s">
        <v>3118</v>
      </c>
      <c r="I703" t="str">
        <f t="shared" si="31"/>
        <v>VoIP_1664</v>
      </c>
      <c r="J703" t="str">
        <f>IF(ISNA(VLOOKUP(I703,$I$3:I702,1,0)),"","DUP!")</f>
        <v/>
      </c>
      <c r="K703" t="str">
        <f t="shared" si="32"/>
        <v>INSERT INTO ZONE_MAP (SERVICE_ID, SERVICE_NAME, CODE, NW_GROUP, ZONE) VALUES (11,'VoIP','001664','MONTSERRAT','INTERNATIONAL');</v>
      </c>
    </row>
    <row r="704" spans="2:11">
      <c r="B704" s="26">
        <v>1665</v>
      </c>
      <c r="C704" s="26" t="str">
        <f t="shared" si="30"/>
        <v>001665</v>
      </c>
      <c r="D704" s="25" t="s">
        <v>3328</v>
      </c>
      <c r="E704" s="25" t="s">
        <v>3116</v>
      </c>
      <c r="F704" s="25" t="s">
        <v>3117</v>
      </c>
      <c r="G704">
        <v>11</v>
      </c>
      <c r="H704" s="25" t="s">
        <v>3118</v>
      </c>
      <c r="I704" t="str">
        <f t="shared" si="31"/>
        <v>VoIP_1665</v>
      </c>
      <c r="J704" t="str">
        <f>IF(ISNA(VLOOKUP(I704,$I$3:I703,1,0)),"","DUP!")</f>
        <v/>
      </c>
      <c r="K704" t="str">
        <f t="shared" si="32"/>
        <v>INSERT INTO ZONE_MAP (SERVICE_ID, SERVICE_NAME, CODE, NW_GROUP, ZONE) VALUES (11,'VoIP','001665','USA','INTERNATIONAL');</v>
      </c>
    </row>
    <row r="705" spans="2:11">
      <c r="B705" s="26">
        <v>1666</v>
      </c>
      <c r="C705" s="26" t="str">
        <f t="shared" si="30"/>
        <v>001666</v>
      </c>
      <c r="D705" s="25" t="s">
        <v>3328</v>
      </c>
      <c r="E705" s="25" t="s">
        <v>3116</v>
      </c>
      <c r="F705" s="25" t="s">
        <v>3117</v>
      </c>
      <c r="G705">
        <v>11</v>
      </c>
      <c r="H705" s="25" t="s">
        <v>3118</v>
      </c>
      <c r="I705" t="str">
        <f t="shared" si="31"/>
        <v>VoIP_1666</v>
      </c>
      <c r="J705" t="str">
        <f>IF(ISNA(VLOOKUP(I705,$I$3:I704,1,0)),"","DUP!")</f>
        <v/>
      </c>
      <c r="K705" t="str">
        <f t="shared" si="32"/>
        <v>INSERT INTO ZONE_MAP (SERVICE_ID, SERVICE_NAME, CODE, NW_GROUP, ZONE) VALUES (11,'VoIP','001666','USA','INTERNATIONAL');</v>
      </c>
    </row>
    <row r="706" spans="2:11">
      <c r="B706" s="26">
        <v>1667</v>
      </c>
      <c r="C706" s="26" t="str">
        <f t="shared" si="30"/>
        <v>001667</v>
      </c>
      <c r="D706" s="25" t="s">
        <v>3328</v>
      </c>
      <c r="E706" s="25" t="s">
        <v>3116</v>
      </c>
      <c r="F706" s="25" t="s">
        <v>3117</v>
      </c>
      <c r="G706">
        <v>11</v>
      </c>
      <c r="H706" s="25" t="s">
        <v>3118</v>
      </c>
      <c r="I706" t="str">
        <f t="shared" si="31"/>
        <v>VoIP_1667</v>
      </c>
      <c r="J706" t="str">
        <f>IF(ISNA(VLOOKUP(I706,$I$3:I705,1,0)),"","DUP!")</f>
        <v/>
      </c>
      <c r="K706" t="str">
        <f t="shared" si="32"/>
        <v>INSERT INTO ZONE_MAP (SERVICE_ID, SERVICE_NAME, CODE, NW_GROUP, ZONE) VALUES (11,'VoIP','001667','USA','INTERNATIONAL');</v>
      </c>
    </row>
    <row r="707" spans="2:11">
      <c r="B707" s="26">
        <v>1668</v>
      </c>
      <c r="C707" s="26" t="str">
        <f t="shared" si="30"/>
        <v>001668</v>
      </c>
      <c r="D707" s="25" t="s">
        <v>3328</v>
      </c>
      <c r="E707" s="25" t="s">
        <v>3116</v>
      </c>
      <c r="F707" s="25" t="s">
        <v>3117</v>
      </c>
      <c r="G707">
        <v>11</v>
      </c>
      <c r="H707" s="25" t="s">
        <v>3118</v>
      </c>
      <c r="I707" t="str">
        <f t="shared" si="31"/>
        <v>VoIP_1668</v>
      </c>
      <c r="J707" t="str">
        <f>IF(ISNA(VLOOKUP(I707,$I$3:I706,1,0)),"","DUP!")</f>
        <v/>
      </c>
      <c r="K707" t="str">
        <f t="shared" si="32"/>
        <v>INSERT INTO ZONE_MAP (SERVICE_ID, SERVICE_NAME, CODE, NW_GROUP, ZONE) VALUES (11,'VoIP','001668','USA','INTERNATIONAL');</v>
      </c>
    </row>
    <row r="708" spans="2:11">
      <c r="B708" s="26">
        <v>1669</v>
      </c>
      <c r="C708" s="26" t="str">
        <f t="shared" ref="C708:C771" si="33">"00"&amp;B708</f>
        <v>001669</v>
      </c>
      <c r="D708" s="25" t="s">
        <v>3328</v>
      </c>
      <c r="E708" s="25" t="s">
        <v>3116</v>
      </c>
      <c r="F708" s="25" t="s">
        <v>3117</v>
      </c>
      <c r="G708">
        <v>11</v>
      </c>
      <c r="H708" s="25" t="s">
        <v>3118</v>
      </c>
      <c r="I708" t="str">
        <f t="shared" ref="I708:I771" si="34">H708&amp;"_"&amp;B708</f>
        <v>VoIP_1669</v>
      </c>
      <c r="J708" t="str">
        <f>IF(ISNA(VLOOKUP(I708,$I$3:I707,1,0)),"","DUP!")</f>
        <v/>
      </c>
      <c r="K708" t="str">
        <f t="shared" ref="K708:K771" si="35">IF(J708="DUP!","","INSERT INTO ZONE_MAP (SERVICE_ID, SERVICE_NAME, CODE, NW_GROUP, ZONE) VALUES ("&amp;G708&amp;",'"&amp;H708&amp;"','"&amp;C708&amp;"','"&amp;D708&amp;"','INTERNATIONAL');")</f>
        <v>INSERT INTO ZONE_MAP (SERVICE_ID, SERVICE_NAME, CODE, NW_GROUP, ZONE) VALUES (11,'VoIP','001669','USA','INTERNATIONAL');</v>
      </c>
    </row>
    <row r="709" spans="2:11">
      <c r="B709" s="26">
        <v>1670</v>
      </c>
      <c r="C709" s="26" t="str">
        <f t="shared" si="33"/>
        <v>001670</v>
      </c>
      <c r="D709" s="25" t="s">
        <v>3340</v>
      </c>
      <c r="E709" s="25" t="s">
        <v>3116</v>
      </c>
      <c r="F709" s="25" t="s">
        <v>3117</v>
      </c>
      <c r="G709">
        <v>11</v>
      </c>
      <c r="H709" s="25" t="s">
        <v>3118</v>
      </c>
      <c r="I709" t="str">
        <f t="shared" si="34"/>
        <v>VoIP_1670</v>
      </c>
      <c r="J709" t="str">
        <f>IF(ISNA(VLOOKUP(I709,$I$3:I708,1,0)),"","DUP!")</f>
        <v/>
      </c>
      <c r="K709" t="str">
        <f t="shared" si="35"/>
        <v>INSERT INTO ZONE_MAP (SERVICE_ID, SERVICE_NAME, CODE, NW_GROUP, ZONE) VALUES (11,'VoIP','001670','SAIPAN (MARIANA)','INTERNATIONAL');</v>
      </c>
    </row>
    <row r="710" spans="2:11">
      <c r="B710" s="26">
        <v>1671</v>
      </c>
      <c r="C710" s="26" t="str">
        <f t="shared" si="33"/>
        <v>001671</v>
      </c>
      <c r="D710" s="25" t="s">
        <v>3341</v>
      </c>
      <c r="E710" s="25" t="s">
        <v>3116</v>
      </c>
      <c r="F710" s="25" t="s">
        <v>3117</v>
      </c>
      <c r="G710">
        <v>11</v>
      </c>
      <c r="H710" s="25" t="s">
        <v>3118</v>
      </c>
      <c r="I710" t="str">
        <f t="shared" si="34"/>
        <v>VoIP_1671</v>
      </c>
      <c r="J710" t="str">
        <f>IF(ISNA(VLOOKUP(I710,$I$3:I709,1,0)),"","DUP!")</f>
        <v/>
      </c>
      <c r="K710" t="str">
        <f t="shared" si="35"/>
        <v>INSERT INTO ZONE_MAP (SERVICE_ID, SERVICE_NAME, CODE, NW_GROUP, ZONE) VALUES (11,'VoIP','001671','GUAM','INTERNATIONAL');</v>
      </c>
    </row>
    <row r="711" spans="2:11">
      <c r="B711" s="26">
        <v>1672</v>
      </c>
      <c r="C711" s="26" t="str">
        <f t="shared" si="33"/>
        <v>001672</v>
      </c>
      <c r="D711" s="25" t="s">
        <v>3328</v>
      </c>
      <c r="E711" s="25" t="s">
        <v>3116</v>
      </c>
      <c r="F711" s="25" t="s">
        <v>3117</v>
      </c>
      <c r="G711">
        <v>11</v>
      </c>
      <c r="H711" s="25" t="s">
        <v>3118</v>
      </c>
      <c r="I711" t="str">
        <f t="shared" si="34"/>
        <v>VoIP_1672</v>
      </c>
      <c r="J711" t="str">
        <f>IF(ISNA(VLOOKUP(I711,$I$3:I710,1,0)),"","DUP!")</f>
        <v/>
      </c>
      <c r="K711" t="str">
        <f t="shared" si="35"/>
        <v>INSERT INTO ZONE_MAP (SERVICE_ID, SERVICE_NAME, CODE, NW_GROUP, ZONE) VALUES (11,'VoIP','001672','USA','INTERNATIONAL');</v>
      </c>
    </row>
    <row r="712" spans="2:11">
      <c r="B712" s="26">
        <v>1673</v>
      </c>
      <c r="C712" s="26" t="str">
        <f t="shared" si="33"/>
        <v>001673</v>
      </c>
      <c r="D712" s="25" t="s">
        <v>3328</v>
      </c>
      <c r="E712" s="25" t="s">
        <v>3116</v>
      </c>
      <c r="F712" s="25" t="s">
        <v>3117</v>
      </c>
      <c r="G712">
        <v>11</v>
      </c>
      <c r="H712" s="25" t="s">
        <v>3118</v>
      </c>
      <c r="I712" t="str">
        <f t="shared" si="34"/>
        <v>VoIP_1673</v>
      </c>
      <c r="J712" t="str">
        <f>IF(ISNA(VLOOKUP(I712,$I$3:I711,1,0)),"","DUP!")</f>
        <v/>
      </c>
      <c r="K712" t="str">
        <f t="shared" si="35"/>
        <v>INSERT INTO ZONE_MAP (SERVICE_ID, SERVICE_NAME, CODE, NW_GROUP, ZONE) VALUES (11,'VoIP','001673','USA','INTERNATIONAL');</v>
      </c>
    </row>
    <row r="713" spans="2:11">
      <c r="B713" s="26">
        <v>1674</v>
      </c>
      <c r="C713" s="26" t="str">
        <f t="shared" si="33"/>
        <v>001674</v>
      </c>
      <c r="D713" s="25" t="s">
        <v>3328</v>
      </c>
      <c r="E713" s="25" t="s">
        <v>3116</v>
      </c>
      <c r="F713" s="25" t="s">
        <v>3117</v>
      </c>
      <c r="G713">
        <v>11</v>
      </c>
      <c r="H713" s="25" t="s">
        <v>3118</v>
      </c>
      <c r="I713" t="str">
        <f t="shared" si="34"/>
        <v>VoIP_1674</v>
      </c>
      <c r="J713" t="str">
        <f>IF(ISNA(VLOOKUP(I713,$I$3:I712,1,0)),"","DUP!")</f>
        <v/>
      </c>
      <c r="K713" t="str">
        <f t="shared" si="35"/>
        <v>INSERT INTO ZONE_MAP (SERVICE_ID, SERVICE_NAME, CODE, NW_GROUP, ZONE) VALUES (11,'VoIP','001674','USA','INTERNATIONAL');</v>
      </c>
    </row>
    <row r="714" spans="2:11">
      <c r="B714" s="26">
        <v>1675</v>
      </c>
      <c r="C714" s="26" t="str">
        <f t="shared" si="33"/>
        <v>001675</v>
      </c>
      <c r="D714" s="25" t="s">
        <v>3328</v>
      </c>
      <c r="E714" s="25" t="s">
        <v>3116</v>
      </c>
      <c r="F714" s="25" t="s">
        <v>3117</v>
      </c>
      <c r="G714">
        <v>11</v>
      </c>
      <c r="H714" s="25" t="s">
        <v>3118</v>
      </c>
      <c r="I714" t="str">
        <f t="shared" si="34"/>
        <v>VoIP_1675</v>
      </c>
      <c r="J714" t="str">
        <f>IF(ISNA(VLOOKUP(I714,$I$3:I713,1,0)),"","DUP!")</f>
        <v/>
      </c>
      <c r="K714" t="str">
        <f t="shared" si="35"/>
        <v>INSERT INTO ZONE_MAP (SERVICE_ID, SERVICE_NAME, CODE, NW_GROUP, ZONE) VALUES (11,'VoIP','001675','USA','INTERNATIONAL');</v>
      </c>
    </row>
    <row r="715" spans="2:11">
      <c r="B715" s="26">
        <v>1676</v>
      </c>
      <c r="C715" s="26" t="str">
        <f t="shared" si="33"/>
        <v>001676</v>
      </c>
      <c r="D715" s="25" t="s">
        <v>3328</v>
      </c>
      <c r="E715" s="25" t="s">
        <v>3116</v>
      </c>
      <c r="F715" s="25" t="s">
        <v>3117</v>
      </c>
      <c r="G715">
        <v>11</v>
      </c>
      <c r="H715" s="25" t="s">
        <v>3118</v>
      </c>
      <c r="I715" t="str">
        <f t="shared" si="34"/>
        <v>VoIP_1676</v>
      </c>
      <c r="J715" t="str">
        <f>IF(ISNA(VLOOKUP(I715,$I$3:I714,1,0)),"","DUP!")</f>
        <v/>
      </c>
      <c r="K715" t="str">
        <f t="shared" si="35"/>
        <v>INSERT INTO ZONE_MAP (SERVICE_ID, SERVICE_NAME, CODE, NW_GROUP, ZONE) VALUES (11,'VoIP','001676','USA','INTERNATIONAL');</v>
      </c>
    </row>
    <row r="716" spans="2:11">
      <c r="B716" s="26">
        <v>1677</v>
      </c>
      <c r="C716" s="26" t="str">
        <f t="shared" si="33"/>
        <v>001677</v>
      </c>
      <c r="D716" s="25" t="s">
        <v>3328</v>
      </c>
      <c r="E716" s="25" t="s">
        <v>3116</v>
      </c>
      <c r="F716" s="25" t="s">
        <v>3117</v>
      </c>
      <c r="G716">
        <v>11</v>
      </c>
      <c r="H716" s="25" t="s">
        <v>3118</v>
      </c>
      <c r="I716" t="str">
        <f t="shared" si="34"/>
        <v>VoIP_1677</v>
      </c>
      <c r="J716" t="str">
        <f>IF(ISNA(VLOOKUP(I716,$I$3:I715,1,0)),"","DUP!")</f>
        <v/>
      </c>
      <c r="K716" t="str">
        <f t="shared" si="35"/>
        <v>INSERT INTO ZONE_MAP (SERVICE_ID, SERVICE_NAME, CODE, NW_GROUP, ZONE) VALUES (11,'VoIP','001677','USA','INTERNATIONAL');</v>
      </c>
    </row>
    <row r="717" spans="2:11">
      <c r="B717" s="26">
        <v>1678</v>
      </c>
      <c r="C717" s="26" t="str">
        <f t="shared" si="33"/>
        <v>001678</v>
      </c>
      <c r="D717" s="25" t="s">
        <v>3328</v>
      </c>
      <c r="E717" s="25" t="s">
        <v>3116</v>
      </c>
      <c r="F717" s="25" t="s">
        <v>3117</v>
      </c>
      <c r="G717">
        <v>11</v>
      </c>
      <c r="H717" s="25" t="s">
        <v>3118</v>
      </c>
      <c r="I717" t="str">
        <f t="shared" si="34"/>
        <v>VoIP_1678</v>
      </c>
      <c r="J717" t="str">
        <f>IF(ISNA(VLOOKUP(I717,$I$3:I716,1,0)),"","DUP!")</f>
        <v/>
      </c>
      <c r="K717" t="str">
        <f t="shared" si="35"/>
        <v>INSERT INTO ZONE_MAP (SERVICE_ID, SERVICE_NAME, CODE, NW_GROUP, ZONE) VALUES (11,'VoIP','001678','USA','INTERNATIONAL');</v>
      </c>
    </row>
    <row r="718" spans="2:11">
      <c r="B718" s="26">
        <v>1679</v>
      </c>
      <c r="C718" s="26" t="str">
        <f t="shared" si="33"/>
        <v>001679</v>
      </c>
      <c r="D718" s="25" t="s">
        <v>3328</v>
      </c>
      <c r="E718" s="25" t="s">
        <v>3116</v>
      </c>
      <c r="F718" s="25" t="s">
        <v>3117</v>
      </c>
      <c r="G718">
        <v>11</v>
      </c>
      <c r="H718" s="25" t="s">
        <v>3118</v>
      </c>
      <c r="I718" t="str">
        <f t="shared" si="34"/>
        <v>VoIP_1679</v>
      </c>
      <c r="J718" t="str">
        <f>IF(ISNA(VLOOKUP(I718,$I$3:I717,1,0)),"","DUP!")</f>
        <v/>
      </c>
      <c r="K718" t="str">
        <f t="shared" si="35"/>
        <v>INSERT INTO ZONE_MAP (SERVICE_ID, SERVICE_NAME, CODE, NW_GROUP, ZONE) VALUES (11,'VoIP','001679','USA','INTERNATIONAL');</v>
      </c>
    </row>
    <row r="719" spans="2:11">
      <c r="B719" s="26">
        <v>1680</v>
      </c>
      <c r="C719" s="26" t="str">
        <f t="shared" si="33"/>
        <v>001680</v>
      </c>
      <c r="D719" s="25" t="s">
        <v>3328</v>
      </c>
      <c r="E719" s="25" t="s">
        <v>3116</v>
      </c>
      <c r="F719" s="25" t="s">
        <v>3117</v>
      </c>
      <c r="G719">
        <v>11</v>
      </c>
      <c r="H719" s="25" t="s">
        <v>3118</v>
      </c>
      <c r="I719" t="str">
        <f t="shared" si="34"/>
        <v>VoIP_1680</v>
      </c>
      <c r="J719" t="str">
        <f>IF(ISNA(VLOOKUP(I719,$I$3:I718,1,0)),"","DUP!")</f>
        <v/>
      </c>
      <c r="K719" t="str">
        <f t="shared" si="35"/>
        <v>INSERT INTO ZONE_MAP (SERVICE_ID, SERVICE_NAME, CODE, NW_GROUP, ZONE) VALUES (11,'VoIP','001680','USA','INTERNATIONAL');</v>
      </c>
    </row>
    <row r="720" spans="2:11">
      <c r="B720" s="26">
        <v>1681</v>
      </c>
      <c r="C720" s="26" t="str">
        <f t="shared" si="33"/>
        <v>001681</v>
      </c>
      <c r="D720" s="25" t="s">
        <v>3328</v>
      </c>
      <c r="E720" s="25" t="s">
        <v>3116</v>
      </c>
      <c r="F720" s="25" t="s">
        <v>3117</v>
      </c>
      <c r="G720">
        <v>11</v>
      </c>
      <c r="H720" s="25" t="s">
        <v>3118</v>
      </c>
      <c r="I720" t="str">
        <f t="shared" si="34"/>
        <v>VoIP_1681</v>
      </c>
      <c r="J720" t="str">
        <f>IF(ISNA(VLOOKUP(I720,$I$3:I719,1,0)),"","DUP!")</f>
        <v/>
      </c>
      <c r="K720" t="str">
        <f t="shared" si="35"/>
        <v>INSERT INTO ZONE_MAP (SERVICE_ID, SERVICE_NAME, CODE, NW_GROUP, ZONE) VALUES (11,'VoIP','001681','USA','INTERNATIONAL');</v>
      </c>
    </row>
    <row r="721" spans="2:11">
      <c r="B721" s="26">
        <v>1682</v>
      </c>
      <c r="C721" s="26" t="str">
        <f t="shared" si="33"/>
        <v>001682</v>
      </c>
      <c r="D721" s="25" t="s">
        <v>3328</v>
      </c>
      <c r="E721" s="25" t="s">
        <v>3116</v>
      </c>
      <c r="F721" s="25" t="s">
        <v>3117</v>
      </c>
      <c r="G721">
        <v>11</v>
      </c>
      <c r="H721" s="25" t="s">
        <v>3118</v>
      </c>
      <c r="I721" t="str">
        <f t="shared" si="34"/>
        <v>VoIP_1682</v>
      </c>
      <c r="J721" t="str">
        <f>IF(ISNA(VLOOKUP(I721,$I$3:I720,1,0)),"","DUP!")</f>
        <v/>
      </c>
      <c r="K721" t="str">
        <f t="shared" si="35"/>
        <v>INSERT INTO ZONE_MAP (SERVICE_ID, SERVICE_NAME, CODE, NW_GROUP, ZONE) VALUES (11,'VoIP','001682','USA','INTERNATIONAL');</v>
      </c>
    </row>
    <row r="722" spans="2:11">
      <c r="B722" s="26">
        <v>1683</v>
      </c>
      <c r="C722" s="26" t="str">
        <f t="shared" si="33"/>
        <v>001683</v>
      </c>
      <c r="D722" s="25" t="s">
        <v>3328</v>
      </c>
      <c r="E722" s="25" t="s">
        <v>3116</v>
      </c>
      <c r="F722" s="25" t="s">
        <v>3117</v>
      </c>
      <c r="G722">
        <v>11</v>
      </c>
      <c r="H722" s="25" t="s">
        <v>3118</v>
      </c>
      <c r="I722" t="str">
        <f t="shared" si="34"/>
        <v>VoIP_1683</v>
      </c>
      <c r="J722" t="str">
        <f>IF(ISNA(VLOOKUP(I722,$I$3:I721,1,0)),"","DUP!")</f>
        <v/>
      </c>
      <c r="K722" t="str">
        <f t="shared" si="35"/>
        <v>INSERT INTO ZONE_MAP (SERVICE_ID, SERVICE_NAME, CODE, NW_GROUP, ZONE) VALUES (11,'VoIP','001683','USA','INTERNATIONAL');</v>
      </c>
    </row>
    <row r="723" spans="2:11">
      <c r="B723" s="26">
        <v>1684</v>
      </c>
      <c r="C723" s="26" t="str">
        <f t="shared" si="33"/>
        <v>001684</v>
      </c>
      <c r="D723" s="25" t="s">
        <v>3342</v>
      </c>
      <c r="E723" s="25" t="s">
        <v>3116</v>
      </c>
      <c r="F723" s="25" t="s">
        <v>3117</v>
      </c>
      <c r="G723">
        <v>11</v>
      </c>
      <c r="H723" s="25" t="s">
        <v>3118</v>
      </c>
      <c r="I723" t="str">
        <f t="shared" si="34"/>
        <v>VoIP_1684</v>
      </c>
      <c r="J723" t="str">
        <f>IF(ISNA(VLOOKUP(I723,$I$3:I722,1,0)),"","DUP!")</f>
        <v/>
      </c>
      <c r="K723" t="str">
        <f t="shared" si="35"/>
        <v>INSERT INTO ZONE_MAP (SERVICE_ID, SERVICE_NAME, CODE, NW_GROUP, ZONE) VALUES (11,'VoIP','001684','AMERICAN SAMOA','INTERNATIONAL');</v>
      </c>
    </row>
    <row r="724" spans="2:11">
      <c r="B724" s="26">
        <v>1685</v>
      </c>
      <c r="C724" s="26" t="str">
        <f t="shared" si="33"/>
        <v>001685</v>
      </c>
      <c r="D724" s="25" t="s">
        <v>3328</v>
      </c>
      <c r="E724" s="25" t="s">
        <v>3116</v>
      </c>
      <c r="F724" s="25" t="s">
        <v>3117</v>
      </c>
      <c r="G724">
        <v>11</v>
      </c>
      <c r="H724" s="25" t="s">
        <v>3118</v>
      </c>
      <c r="I724" t="str">
        <f t="shared" si="34"/>
        <v>VoIP_1685</v>
      </c>
      <c r="J724" t="str">
        <f>IF(ISNA(VLOOKUP(I724,$I$3:I723,1,0)),"","DUP!")</f>
        <v/>
      </c>
      <c r="K724" t="str">
        <f t="shared" si="35"/>
        <v>INSERT INTO ZONE_MAP (SERVICE_ID, SERVICE_NAME, CODE, NW_GROUP, ZONE) VALUES (11,'VoIP','001685','USA','INTERNATIONAL');</v>
      </c>
    </row>
    <row r="725" spans="2:11">
      <c r="B725" s="26">
        <v>1686</v>
      </c>
      <c r="C725" s="26" t="str">
        <f t="shared" si="33"/>
        <v>001686</v>
      </c>
      <c r="D725" s="25" t="s">
        <v>3328</v>
      </c>
      <c r="E725" s="25" t="s">
        <v>3116</v>
      </c>
      <c r="F725" s="25" t="s">
        <v>3117</v>
      </c>
      <c r="G725">
        <v>11</v>
      </c>
      <c r="H725" s="25" t="s">
        <v>3118</v>
      </c>
      <c r="I725" t="str">
        <f t="shared" si="34"/>
        <v>VoIP_1686</v>
      </c>
      <c r="J725" t="str">
        <f>IF(ISNA(VLOOKUP(I725,$I$3:I724,1,0)),"","DUP!")</f>
        <v/>
      </c>
      <c r="K725" t="str">
        <f t="shared" si="35"/>
        <v>INSERT INTO ZONE_MAP (SERVICE_ID, SERVICE_NAME, CODE, NW_GROUP, ZONE) VALUES (11,'VoIP','001686','USA','INTERNATIONAL');</v>
      </c>
    </row>
    <row r="726" spans="2:11">
      <c r="B726" s="26">
        <v>1687</v>
      </c>
      <c r="C726" s="26" t="str">
        <f t="shared" si="33"/>
        <v>001687</v>
      </c>
      <c r="D726" s="25" t="s">
        <v>3328</v>
      </c>
      <c r="E726" s="25" t="s">
        <v>3116</v>
      </c>
      <c r="F726" s="25" t="s">
        <v>3117</v>
      </c>
      <c r="G726">
        <v>11</v>
      </c>
      <c r="H726" s="25" t="s">
        <v>3118</v>
      </c>
      <c r="I726" t="str">
        <f t="shared" si="34"/>
        <v>VoIP_1687</v>
      </c>
      <c r="J726" t="str">
        <f>IF(ISNA(VLOOKUP(I726,$I$3:I725,1,0)),"","DUP!")</f>
        <v/>
      </c>
      <c r="K726" t="str">
        <f t="shared" si="35"/>
        <v>INSERT INTO ZONE_MAP (SERVICE_ID, SERVICE_NAME, CODE, NW_GROUP, ZONE) VALUES (11,'VoIP','001687','USA','INTERNATIONAL');</v>
      </c>
    </row>
    <row r="727" spans="2:11">
      <c r="B727" s="26">
        <v>1688</v>
      </c>
      <c r="C727" s="26" t="str">
        <f t="shared" si="33"/>
        <v>001688</v>
      </c>
      <c r="D727" s="25" t="s">
        <v>3328</v>
      </c>
      <c r="E727" s="25" t="s">
        <v>3116</v>
      </c>
      <c r="F727" s="25" t="s">
        <v>3117</v>
      </c>
      <c r="G727">
        <v>11</v>
      </c>
      <c r="H727" s="25" t="s">
        <v>3118</v>
      </c>
      <c r="I727" t="str">
        <f t="shared" si="34"/>
        <v>VoIP_1688</v>
      </c>
      <c r="J727" t="str">
        <f>IF(ISNA(VLOOKUP(I727,$I$3:I726,1,0)),"","DUP!")</f>
        <v/>
      </c>
      <c r="K727" t="str">
        <f t="shared" si="35"/>
        <v>INSERT INTO ZONE_MAP (SERVICE_ID, SERVICE_NAME, CODE, NW_GROUP, ZONE) VALUES (11,'VoIP','001688','USA','INTERNATIONAL');</v>
      </c>
    </row>
    <row r="728" spans="2:11">
      <c r="B728" s="26">
        <v>1689</v>
      </c>
      <c r="C728" s="26" t="str">
        <f t="shared" si="33"/>
        <v>001689</v>
      </c>
      <c r="D728" s="25" t="s">
        <v>3328</v>
      </c>
      <c r="E728" s="25" t="s">
        <v>3116</v>
      </c>
      <c r="F728" s="25" t="s">
        <v>3117</v>
      </c>
      <c r="G728">
        <v>11</v>
      </c>
      <c r="H728" s="25" t="s">
        <v>3118</v>
      </c>
      <c r="I728" t="str">
        <f t="shared" si="34"/>
        <v>VoIP_1689</v>
      </c>
      <c r="J728" t="str">
        <f>IF(ISNA(VLOOKUP(I728,$I$3:I727,1,0)),"","DUP!")</f>
        <v/>
      </c>
      <c r="K728" t="str">
        <f t="shared" si="35"/>
        <v>INSERT INTO ZONE_MAP (SERVICE_ID, SERVICE_NAME, CODE, NW_GROUP, ZONE) VALUES (11,'VoIP','001689','USA','INTERNATIONAL');</v>
      </c>
    </row>
    <row r="729" spans="2:11">
      <c r="B729" s="26">
        <v>1690</v>
      </c>
      <c r="C729" s="26" t="str">
        <f t="shared" si="33"/>
        <v>001690</v>
      </c>
      <c r="D729" s="25" t="s">
        <v>3328</v>
      </c>
      <c r="E729" s="25" t="s">
        <v>3116</v>
      </c>
      <c r="F729" s="25" t="s">
        <v>3117</v>
      </c>
      <c r="G729">
        <v>11</v>
      </c>
      <c r="H729" s="25" t="s">
        <v>3118</v>
      </c>
      <c r="I729" t="str">
        <f t="shared" si="34"/>
        <v>VoIP_1690</v>
      </c>
      <c r="J729" t="str">
        <f>IF(ISNA(VLOOKUP(I729,$I$3:I728,1,0)),"","DUP!")</f>
        <v/>
      </c>
      <c r="K729" t="str">
        <f t="shared" si="35"/>
        <v>INSERT INTO ZONE_MAP (SERVICE_ID, SERVICE_NAME, CODE, NW_GROUP, ZONE) VALUES (11,'VoIP','001690','USA','INTERNATIONAL');</v>
      </c>
    </row>
    <row r="730" spans="2:11">
      <c r="B730" s="26">
        <v>1691</v>
      </c>
      <c r="C730" s="26" t="str">
        <f t="shared" si="33"/>
        <v>001691</v>
      </c>
      <c r="D730" s="25" t="s">
        <v>3328</v>
      </c>
      <c r="E730" s="25" t="s">
        <v>3116</v>
      </c>
      <c r="F730" s="25" t="s">
        <v>3117</v>
      </c>
      <c r="G730">
        <v>11</v>
      </c>
      <c r="H730" s="25" t="s">
        <v>3118</v>
      </c>
      <c r="I730" t="str">
        <f t="shared" si="34"/>
        <v>VoIP_1691</v>
      </c>
      <c r="J730" t="str">
        <f>IF(ISNA(VLOOKUP(I730,$I$3:I729,1,0)),"","DUP!")</f>
        <v/>
      </c>
      <c r="K730" t="str">
        <f t="shared" si="35"/>
        <v>INSERT INTO ZONE_MAP (SERVICE_ID, SERVICE_NAME, CODE, NW_GROUP, ZONE) VALUES (11,'VoIP','001691','USA','INTERNATIONAL');</v>
      </c>
    </row>
    <row r="731" spans="2:11">
      <c r="B731" s="26">
        <v>1692</v>
      </c>
      <c r="C731" s="26" t="str">
        <f t="shared" si="33"/>
        <v>001692</v>
      </c>
      <c r="D731" s="25" t="s">
        <v>3328</v>
      </c>
      <c r="E731" s="25" t="s">
        <v>3116</v>
      </c>
      <c r="F731" s="25" t="s">
        <v>3117</v>
      </c>
      <c r="G731">
        <v>11</v>
      </c>
      <c r="H731" s="25" t="s">
        <v>3118</v>
      </c>
      <c r="I731" t="str">
        <f t="shared" si="34"/>
        <v>VoIP_1692</v>
      </c>
      <c r="J731" t="str">
        <f>IF(ISNA(VLOOKUP(I731,$I$3:I730,1,0)),"","DUP!")</f>
        <v/>
      </c>
      <c r="K731" t="str">
        <f t="shared" si="35"/>
        <v>INSERT INTO ZONE_MAP (SERVICE_ID, SERVICE_NAME, CODE, NW_GROUP, ZONE) VALUES (11,'VoIP','001692','USA','INTERNATIONAL');</v>
      </c>
    </row>
    <row r="732" spans="2:11">
      <c r="B732" s="26">
        <v>1693</v>
      </c>
      <c r="C732" s="26" t="str">
        <f t="shared" si="33"/>
        <v>001693</v>
      </c>
      <c r="D732" s="25" t="s">
        <v>3328</v>
      </c>
      <c r="E732" s="25" t="s">
        <v>3116</v>
      </c>
      <c r="F732" s="25" t="s">
        <v>3117</v>
      </c>
      <c r="G732">
        <v>11</v>
      </c>
      <c r="H732" s="25" t="s">
        <v>3118</v>
      </c>
      <c r="I732" t="str">
        <f t="shared" si="34"/>
        <v>VoIP_1693</v>
      </c>
      <c r="J732" t="str">
        <f>IF(ISNA(VLOOKUP(I732,$I$3:I731,1,0)),"","DUP!")</f>
        <v/>
      </c>
      <c r="K732" t="str">
        <f t="shared" si="35"/>
        <v>INSERT INTO ZONE_MAP (SERVICE_ID, SERVICE_NAME, CODE, NW_GROUP, ZONE) VALUES (11,'VoIP','001693','USA','INTERNATIONAL');</v>
      </c>
    </row>
    <row r="733" spans="2:11">
      <c r="B733" s="26">
        <v>1694</v>
      </c>
      <c r="C733" s="26" t="str">
        <f t="shared" si="33"/>
        <v>001694</v>
      </c>
      <c r="D733" s="25" t="s">
        <v>3328</v>
      </c>
      <c r="E733" s="25" t="s">
        <v>3116</v>
      </c>
      <c r="F733" s="25" t="s">
        <v>3117</v>
      </c>
      <c r="G733">
        <v>11</v>
      </c>
      <c r="H733" s="25" t="s">
        <v>3118</v>
      </c>
      <c r="I733" t="str">
        <f t="shared" si="34"/>
        <v>VoIP_1694</v>
      </c>
      <c r="J733" t="str">
        <f>IF(ISNA(VLOOKUP(I733,$I$3:I732,1,0)),"","DUP!")</f>
        <v/>
      </c>
      <c r="K733" t="str">
        <f t="shared" si="35"/>
        <v>INSERT INTO ZONE_MAP (SERVICE_ID, SERVICE_NAME, CODE, NW_GROUP, ZONE) VALUES (11,'VoIP','001694','USA','INTERNATIONAL');</v>
      </c>
    </row>
    <row r="734" spans="2:11">
      <c r="B734" s="26">
        <v>1695</v>
      </c>
      <c r="C734" s="26" t="str">
        <f t="shared" si="33"/>
        <v>001695</v>
      </c>
      <c r="D734" s="25" t="s">
        <v>3328</v>
      </c>
      <c r="E734" s="25" t="s">
        <v>3116</v>
      </c>
      <c r="F734" s="25" t="s">
        <v>3117</v>
      </c>
      <c r="G734">
        <v>11</v>
      </c>
      <c r="H734" s="25" t="s">
        <v>3118</v>
      </c>
      <c r="I734" t="str">
        <f t="shared" si="34"/>
        <v>VoIP_1695</v>
      </c>
      <c r="J734" t="str">
        <f>IF(ISNA(VLOOKUP(I734,$I$3:I733,1,0)),"","DUP!")</f>
        <v/>
      </c>
      <c r="K734" t="str">
        <f t="shared" si="35"/>
        <v>INSERT INTO ZONE_MAP (SERVICE_ID, SERVICE_NAME, CODE, NW_GROUP, ZONE) VALUES (11,'VoIP','001695','USA','INTERNATIONAL');</v>
      </c>
    </row>
    <row r="735" spans="2:11">
      <c r="B735" s="26">
        <v>1696</v>
      </c>
      <c r="C735" s="26" t="str">
        <f t="shared" si="33"/>
        <v>001696</v>
      </c>
      <c r="D735" s="25" t="s">
        <v>3328</v>
      </c>
      <c r="E735" s="25" t="s">
        <v>3116</v>
      </c>
      <c r="F735" s="25" t="s">
        <v>3117</v>
      </c>
      <c r="G735">
        <v>11</v>
      </c>
      <c r="H735" s="25" t="s">
        <v>3118</v>
      </c>
      <c r="I735" t="str">
        <f t="shared" si="34"/>
        <v>VoIP_1696</v>
      </c>
      <c r="J735" t="str">
        <f>IF(ISNA(VLOOKUP(I735,$I$3:I734,1,0)),"","DUP!")</f>
        <v/>
      </c>
      <c r="K735" t="str">
        <f t="shared" si="35"/>
        <v>INSERT INTO ZONE_MAP (SERVICE_ID, SERVICE_NAME, CODE, NW_GROUP, ZONE) VALUES (11,'VoIP','001696','USA','INTERNATIONAL');</v>
      </c>
    </row>
    <row r="736" spans="2:11">
      <c r="B736" s="26">
        <v>1697</v>
      </c>
      <c r="C736" s="26" t="str">
        <f t="shared" si="33"/>
        <v>001697</v>
      </c>
      <c r="D736" s="25" t="s">
        <v>3328</v>
      </c>
      <c r="E736" s="25" t="s">
        <v>3116</v>
      </c>
      <c r="F736" s="25" t="s">
        <v>3117</v>
      </c>
      <c r="G736">
        <v>11</v>
      </c>
      <c r="H736" s="25" t="s">
        <v>3118</v>
      </c>
      <c r="I736" t="str">
        <f t="shared" si="34"/>
        <v>VoIP_1697</v>
      </c>
      <c r="J736" t="str">
        <f>IF(ISNA(VLOOKUP(I736,$I$3:I735,1,0)),"","DUP!")</f>
        <v/>
      </c>
      <c r="K736" t="str">
        <f t="shared" si="35"/>
        <v>INSERT INTO ZONE_MAP (SERVICE_ID, SERVICE_NAME, CODE, NW_GROUP, ZONE) VALUES (11,'VoIP','001697','USA','INTERNATIONAL');</v>
      </c>
    </row>
    <row r="737" spans="2:11">
      <c r="B737" s="26">
        <v>1698</v>
      </c>
      <c r="C737" s="26" t="str">
        <f t="shared" si="33"/>
        <v>001698</v>
      </c>
      <c r="D737" s="25" t="s">
        <v>3328</v>
      </c>
      <c r="E737" s="25" t="s">
        <v>3116</v>
      </c>
      <c r="F737" s="25" t="s">
        <v>3117</v>
      </c>
      <c r="G737">
        <v>11</v>
      </c>
      <c r="H737" s="25" t="s">
        <v>3118</v>
      </c>
      <c r="I737" t="str">
        <f t="shared" si="34"/>
        <v>VoIP_1698</v>
      </c>
      <c r="J737" t="str">
        <f>IF(ISNA(VLOOKUP(I737,$I$3:I736,1,0)),"","DUP!")</f>
        <v/>
      </c>
      <c r="K737" t="str">
        <f t="shared" si="35"/>
        <v>INSERT INTO ZONE_MAP (SERVICE_ID, SERVICE_NAME, CODE, NW_GROUP, ZONE) VALUES (11,'VoIP','001698','USA','INTERNATIONAL');</v>
      </c>
    </row>
    <row r="738" spans="2:11">
      <c r="B738" s="26">
        <v>1699</v>
      </c>
      <c r="C738" s="26" t="str">
        <f t="shared" si="33"/>
        <v>001699</v>
      </c>
      <c r="D738" s="25" t="s">
        <v>3328</v>
      </c>
      <c r="E738" s="25" t="s">
        <v>3116</v>
      </c>
      <c r="F738" s="25" t="s">
        <v>3117</v>
      </c>
      <c r="G738">
        <v>11</v>
      </c>
      <c r="H738" s="25" t="s">
        <v>3118</v>
      </c>
      <c r="I738" t="str">
        <f t="shared" si="34"/>
        <v>VoIP_1699</v>
      </c>
      <c r="J738" t="str">
        <f>IF(ISNA(VLOOKUP(I738,$I$3:I737,1,0)),"","DUP!")</f>
        <v/>
      </c>
      <c r="K738" t="str">
        <f t="shared" si="35"/>
        <v>INSERT INTO ZONE_MAP (SERVICE_ID, SERVICE_NAME, CODE, NW_GROUP, ZONE) VALUES (11,'VoIP','001699','USA','INTERNATIONAL');</v>
      </c>
    </row>
    <row r="739" spans="2:11">
      <c r="B739" s="26">
        <v>1700</v>
      </c>
      <c r="C739" s="26" t="str">
        <f t="shared" si="33"/>
        <v>001700</v>
      </c>
      <c r="D739" s="25" t="s">
        <v>3328</v>
      </c>
      <c r="E739" s="25" t="s">
        <v>3116</v>
      </c>
      <c r="F739" s="25" t="s">
        <v>3117</v>
      </c>
      <c r="G739">
        <v>11</v>
      </c>
      <c r="H739" s="25" t="s">
        <v>3118</v>
      </c>
      <c r="I739" t="str">
        <f t="shared" si="34"/>
        <v>VoIP_1700</v>
      </c>
      <c r="J739" t="str">
        <f>IF(ISNA(VLOOKUP(I739,$I$3:I738,1,0)),"","DUP!")</f>
        <v/>
      </c>
      <c r="K739" t="str">
        <f t="shared" si="35"/>
        <v>INSERT INTO ZONE_MAP (SERVICE_ID, SERVICE_NAME, CODE, NW_GROUP, ZONE) VALUES (11,'VoIP','001700','USA','INTERNATIONAL');</v>
      </c>
    </row>
    <row r="740" spans="2:11">
      <c r="B740" s="26">
        <v>1701</v>
      </c>
      <c r="C740" s="26" t="str">
        <f t="shared" si="33"/>
        <v>001701</v>
      </c>
      <c r="D740" s="25" t="s">
        <v>3328</v>
      </c>
      <c r="E740" s="25" t="s">
        <v>3116</v>
      </c>
      <c r="F740" s="25" t="s">
        <v>3117</v>
      </c>
      <c r="G740">
        <v>11</v>
      </c>
      <c r="H740" s="25" t="s">
        <v>3118</v>
      </c>
      <c r="I740" t="str">
        <f t="shared" si="34"/>
        <v>VoIP_1701</v>
      </c>
      <c r="J740" t="str">
        <f>IF(ISNA(VLOOKUP(I740,$I$3:I739,1,0)),"","DUP!")</f>
        <v/>
      </c>
      <c r="K740" t="str">
        <f t="shared" si="35"/>
        <v>INSERT INTO ZONE_MAP (SERVICE_ID, SERVICE_NAME, CODE, NW_GROUP, ZONE) VALUES (11,'VoIP','001701','USA','INTERNATIONAL');</v>
      </c>
    </row>
    <row r="741" spans="2:11">
      <c r="B741" s="26">
        <v>1702</v>
      </c>
      <c r="C741" s="26" t="str">
        <f t="shared" si="33"/>
        <v>001702</v>
      </c>
      <c r="D741" s="25" t="s">
        <v>3328</v>
      </c>
      <c r="E741" s="25" t="s">
        <v>3116</v>
      </c>
      <c r="F741" s="25" t="s">
        <v>3117</v>
      </c>
      <c r="G741">
        <v>11</v>
      </c>
      <c r="H741" s="25" t="s">
        <v>3118</v>
      </c>
      <c r="I741" t="str">
        <f t="shared" si="34"/>
        <v>VoIP_1702</v>
      </c>
      <c r="J741" t="str">
        <f>IF(ISNA(VLOOKUP(I741,$I$3:I740,1,0)),"","DUP!")</f>
        <v/>
      </c>
      <c r="K741" t="str">
        <f t="shared" si="35"/>
        <v>INSERT INTO ZONE_MAP (SERVICE_ID, SERVICE_NAME, CODE, NW_GROUP, ZONE) VALUES (11,'VoIP','001702','USA','INTERNATIONAL');</v>
      </c>
    </row>
    <row r="742" spans="2:11">
      <c r="B742" s="26">
        <v>1703</v>
      </c>
      <c r="C742" s="26" t="str">
        <f t="shared" si="33"/>
        <v>001703</v>
      </c>
      <c r="D742" s="25" t="s">
        <v>3328</v>
      </c>
      <c r="E742" s="25" t="s">
        <v>3116</v>
      </c>
      <c r="F742" s="25" t="s">
        <v>3117</v>
      </c>
      <c r="G742">
        <v>11</v>
      </c>
      <c r="H742" s="25" t="s">
        <v>3118</v>
      </c>
      <c r="I742" t="str">
        <f t="shared" si="34"/>
        <v>VoIP_1703</v>
      </c>
      <c r="J742" t="str">
        <f>IF(ISNA(VLOOKUP(I742,$I$3:I741,1,0)),"","DUP!")</f>
        <v/>
      </c>
      <c r="K742" t="str">
        <f t="shared" si="35"/>
        <v>INSERT INTO ZONE_MAP (SERVICE_ID, SERVICE_NAME, CODE, NW_GROUP, ZONE) VALUES (11,'VoIP','001703','USA','INTERNATIONAL');</v>
      </c>
    </row>
    <row r="743" spans="2:11">
      <c r="B743" s="26">
        <v>1704</v>
      </c>
      <c r="C743" s="26" t="str">
        <f t="shared" si="33"/>
        <v>001704</v>
      </c>
      <c r="D743" s="25" t="s">
        <v>3328</v>
      </c>
      <c r="E743" s="25" t="s">
        <v>3116</v>
      </c>
      <c r="F743" s="25" t="s">
        <v>3117</v>
      </c>
      <c r="G743">
        <v>11</v>
      </c>
      <c r="H743" s="25" t="s">
        <v>3118</v>
      </c>
      <c r="I743" t="str">
        <f t="shared" si="34"/>
        <v>VoIP_1704</v>
      </c>
      <c r="J743" t="str">
        <f>IF(ISNA(VLOOKUP(I743,$I$3:I742,1,0)),"","DUP!")</f>
        <v/>
      </c>
      <c r="K743" t="str">
        <f t="shared" si="35"/>
        <v>INSERT INTO ZONE_MAP (SERVICE_ID, SERVICE_NAME, CODE, NW_GROUP, ZONE) VALUES (11,'VoIP','001704','USA','INTERNATIONAL');</v>
      </c>
    </row>
    <row r="744" spans="2:11">
      <c r="B744" s="26">
        <v>1705</v>
      </c>
      <c r="C744" s="26" t="str">
        <f t="shared" si="33"/>
        <v>001705</v>
      </c>
      <c r="D744" s="25" t="s">
        <v>3327</v>
      </c>
      <c r="E744" s="25" t="s">
        <v>3116</v>
      </c>
      <c r="F744" s="25" t="s">
        <v>3117</v>
      </c>
      <c r="G744">
        <v>11</v>
      </c>
      <c r="H744" s="25" t="s">
        <v>3118</v>
      </c>
      <c r="I744" t="str">
        <f t="shared" si="34"/>
        <v>VoIP_1705</v>
      </c>
      <c r="J744" t="str">
        <f>IF(ISNA(VLOOKUP(I744,$I$3:I743,1,0)),"","DUP!")</f>
        <v/>
      </c>
      <c r="K744" t="str">
        <f t="shared" si="35"/>
        <v>INSERT INTO ZONE_MAP (SERVICE_ID, SERVICE_NAME, CODE, NW_GROUP, ZONE) VALUES (11,'VoIP','001705','CANADA','INTERNATIONAL');</v>
      </c>
    </row>
    <row r="745" spans="2:11">
      <c r="B745" s="26">
        <v>1706</v>
      </c>
      <c r="C745" s="26" t="str">
        <f t="shared" si="33"/>
        <v>001706</v>
      </c>
      <c r="D745" s="25" t="s">
        <v>3328</v>
      </c>
      <c r="E745" s="25" t="s">
        <v>3116</v>
      </c>
      <c r="F745" s="25" t="s">
        <v>3117</v>
      </c>
      <c r="G745">
        <v>11</v>
      </c>
      <c r="H745" s="25" t="s">
        <v>3118</v>
      </c>
      <c r="I745" t="str">
        <f t="shared" si="34"/>
        <v>VoIP_1706</v>
      </c>
      <c r="J745" t="str">
        <f>IF(ISNA(VLOOKUP(I745,$I$3:I744,1,0)),"","DUP!")</f>
        <v/>
      </c>
      <c r="K745" t="str">
        <f t="shared" si="35"/>
        <v>INSERT INTO ZONE_MAP (SERVICE_ID, SERVICE_NAME, CODE, NW_GROUP, ZONE) VALUES (11,'VoIP','001706','USA','INTERNATIONAL');</v>
      </c>
    </row>
    <row r="746" spans="2:11">
      <c r="B746" s="26">
        <v>1707</v>
      </c>
      <c r="C746" s="26" t="str">
        <f t="shared" si="33"/>
        <v>001707</v>
      </c>
      <c r="D746" s="25" t="s">
        <v>3328</v>
      </c>
      <c r="E746" s="25" t="s">
        <v>3116</v>
      </c>
      <c r="F746" s="25" t="s">
        <v>3117</v>
      </c>
      <c r="G746">
        <v>11</v>
      </c>
      <c r="H746" s="25" t="s">
        <v>3118</v>
      </c>
      <c r="I746" t="str">
        <f t="shared" si="34"/>
        <v>VoIP_1707</v>
      </c>
      <c r="J746" t="str">
        <f>IF(ISNA(VLOOKUP(I746,$I$3:I745,1,0)),"","DUP!")</f>
        <v/>
      </c>
      <c r="K746" t="str">
        <f t="shared" si="35"/>
        <v>INSERT INTO ZONE_MAP (SERVICE_ID, SERVICE_NAME, CODE, NW_GROUP, ZONE) VALUES (11,'VoIP','001707','USA','INTERNATIONAL');</v>
      </c>
    </row>
    <row r="747" spans="2:11">
      <c r="B747" s="26">
        <v>1708</v>
      </c>
      <c r="C747" s="26" t="str">
        <f t="shared" si="33"/>
        <v>001708</v>
      </c>
      <c r="D747" s="25" t="s">
        <v>3328</v>
      </c>
      <c r="E747" s="25" t="s">
        <v>3116</v>
      </c>
      <c r="F747" s="25" t="s">
        <v>3117</v>
      </c>
      <c r="G747">
        <v>11</v>
      </c>
      <c r="H747" s="25" t="s">
        <v>3118</v>
      </c>
      <c r="I747" t="str">
        <f t="shared" si="34"/>
        <v>VoIP_1708</v>
      </c>
      <c r="J747" t="str">
        <f>IF(ISNA(VLOOKUP(I747,$I$3:I746,1,0)),"","DUP!")</f>
        <v/>
      </c>
      <c r="K747" t="str">
        <f t="shared" si="35"/>
        <v>INSERT INTO ZONE_MAP (SERVICE_ID, SERVICE_NAME, CODE, NW_GROUP, ZONE) VALUES (11,'VoIP','001708','USA','INTERNATIONAL');</v>
      </c>
    </row>
    <row r="748" spans="2:11">
      <c r="B748" s="26">
        <v>1709</v>
      </c>
      <c r="C748" s="26" t="str">
        <f t="shared" si="33"/>
        <v>001709</v>
      </c>
      <c r="D748" s="25" t="s">
        <v>3327</v>
      </c>
      <c r="E748" s="25" t="s">
        <v>3116</v>
      </c>
      <c r="F748" s="25" t="s">
        <v>3117</v>
      </c>
      <c r="G748">
        <v>11</v>
      </c>
      <c r="H748" s="25" t="s">
        <v>3118</v>
      </c>
      <c r="I748" t="str">
        <f t="shared" si="34"/>
        <v>VoIP_1709</v>
      </c>
      <c r="J748" t="str">
        <f>IF(ISNA(VLOOKUP(I748,$I$3:I747,1,0)),"","DUP!")</f>
        <v/>
      </c>
      <c r="K748" t="str">
        <f t="shared" si="35"/>
        <v>INSERT INTO ZONE_MAP (SERVICE_ID, SERVICE_NAME, CODE, NW_GROUP, ZONE) VALUES (11,'VoIP','001709','CANADA','INTERNATIONAL');</v>
      </c>
    </row>
    <row r="749" spans="2:11">
      <c r="B749" s="26">
        <v>1710</v>
      </c>
      <c r="C749" s="26" t="str">
        <f t="shared" si="33"/>
        <v>001710</v>
      </c>
      <c r="D749" s="25" t="s">
        <v>3328</v>
      </c>
      <c r="E749" s="25" t="s">
        <v>3116</v>
      </c>
      <c r="F749" s="25" t="s">
        <v>3117</v>
      </c>
      <c r="G749">
        <v>11</v>
      </c>
      <c r="H749" s="25" t="s">
        <v>3118</v>
      </c>
      <c r="I749" t="str">
        <f t="shared" si="34"/>
        <v>VoIP_1710</v>
      </c>
      <c r="J749" t="str">
        <f>IF(ISNA(VLOOKUP(I749,$I$3:I748,1,0)),"","DUP!")</f>
        <v/>
      </c>
      <c r="K749" t="str">
        <f t="shared" si="35"/>
        <v>INSERT INTO ZONE_MAP (SERVICE_ID, SERVICE_NAME, CODE, NW_GROUP, ZONE) VALUES (11,'VoIP','001710','USA','INTERNATIONAL');</v>
      </c>
    </row>
    <row r="750" spans="2:11">
      <c r="B750" s="26">
        <v>1712</v>
      </c>
      <c r="C750" s="26" t="str">
        <f t="shared" si="33"/>
        <v>001712</v>
      </c>
      <c r="D750" s="25" t="s">
        <v>3328</v>
      </c>
      <c r="E750" s="25" t="s">
        <v>3116</v>
      </c>
      <c r="F750" s="25" t="s">
        <v>3117</v>
      </c>
      <c r="G750">
        <v>11</v>
      </c>
      <c r="H750" s="25" t="s">
        <v>3118</v>
      </c>
      <c r="I750" t="str">
        <f t="shared" si="34"/>
        <v>VoIP_1712</v>
      </c>
      <c r="J750" t="str">
        <f>IF(ISNA(VLOOKUP(I750,$I$3:I749,1,0)),"","DUP!")</f>
        <v/>
      </c>
      <c r="K750" t="str">
        <f t="shared" si="35"/>
        <v>INSERT INTO ZONE_MAP (SERVICE_ID, SERVICE_NAME, CODE, NW_GROUP, ZONE) VALUES (11,'VoIP','001712','USA','INTERNATIONAL');</v>
      </c>
    </row>
    <row r="751" spans="2:11">
      <c r="B751" s="26">
        <v>1713</v>
      </c>
      <c r="C751" s="26" t="str">
        <f t="shared" si="33"/>
        <v>001713</v>
      </c>
      <c r="D751" s="25" t="s">
        <v>3328</v>
      </c>
      <c r="E751" s="25" t="s">
        <v>3116</v>
      </c>
      <c r="F751" s="25" t="s">
        <v>3117</v>
      </c>
      <c r="G751">
        <v>11</v>
      </c>
      <c r="H751" s="25" t="s">
        <v>3118</v>
      </c>
      <c r="I751" t="str">
        <f t="shared" si="34"/>
        <v>VoIP_1713</v>
      </c>
      <c r="J751" t="str">
        <f>IF(ISNA(VLOOKUP(I751,$I$3:I750,1,0)),"","DUP!")</f>
        <v/>
      </c>
      <c r="K751" t="str">
        <f t="shared" si="35"/>
        <v>INSERT INTO ZONE_MAP (SERVICE_ID, SERVICE_NAME, CODE, NW_GROUP, ZONE) VALUES (11,'VoIP','001713','USA','INTERNATIONAL');</v>
      </c>
    </row>
    <row r="752" spans="2:11">
      <c r="B752" s="26">
        <v>1714</v>
      </c>
      <c r="C752" s="26" t="str">
        <f t="shared" si="33"/>
        <v>001714</v>
      </c>
      <c r="D752" s="25" t="s">
        <v>3328</v>
      </c>
      <c r="E752" s="25" t="s">
        <v>3116</v>
      </c>
      <c r="F752" s="25" t="s">
        <v>3117</v>
      </c>
      <c r="G752">
        <v>11</v>
      </c>
      <c r="H752" s="25" t="s">
        <v>3118</v>
      </c>
      <c r="I752" t="str">
        <f t="shared" si="34"/>
        <v>VoIP_1714</v>
      </c>
      <c r="J752" t="str">
        <f>IF(ISNA(VLOOKUP(I752,$I$3:I751,1,0)),"","DUP!")</f>
        <v/>
      </c>
      <c r="K752" t="str">
        <f t="shared" si="35"/>
        <v>INSERT INTO ZONE_MAP (SERVICE_ID, SERVICE_NAME, CODE, NW_GROUP, ZONE) VALUES (11,'VoIP','001714','USA','INTERNATIONAL');</v>
      </c>
    </row>
    <row r="753" spans="2:11">
      <c r="B753" s="26">
        <v>1715</v>
      </c>
      <c r="C753" s="26" t="str">
        <f t="shared" si="33"/>
        <v>001715</v>
      </c>
      <c r="D753" s="25" t="s">
        <v>3328</v>
      </c>
      <c r="E753" s="25" t="s">
        <v>3116</v>
      </c>
      <c r="F753" s="25" t="s">
        <v>3117</v>
      </c>
      <c r="G753">
        <v>11</v>
      </c>
      <c r="H753" s="25" t="s">
        <v>3118</v>
      </c>
      <c r="I753" t="str">
        <f t="shared" si="34"/>
        <v>VoIP_1715</v>
      </c>
      <c r="J753" t="str">
        <f>IF(ISNA(VLOOKUP(I753,$I$3:I752,1,0)),"","DUP!")</f>
        <v/>
      </c>
      <c r="K753" t="str">
        <f t="shared" si="35"/>
        <v>INSERT INTO ZONE_MAP (SERVICE_ID, SERVICE_NAME, CODE, NW_GROUP, ZONE) VALUES (11,'VoIP','001715','USA','INTERNATIONAL');</v>
      </c>
    </row>
    <row r="754" spans="2:11">
      <c r="B754" s="26">
        <v>1716</v>
      </c>
      <c r="C754" s="26" t="str">
        <f t="shared" si="33"/>
        <v>001716</v>
      </c>
      <c r="D754" s="25" t="s">
        <v>3328</v>
      </c>
      <c r="E754" s="25" t="s">
        <v>3116</v>
      </c>
      <c r="F754" s="25" t="s">
        <v>3117</v>
      </c>
      <c r="G754">
        <v>11</v>
      </c>
      <c r="H754" s="25" t="s">
        <v>3118</v>
      </c>
      <c r="I754" t="str">
        <f t="shared" si="34"/>
        <v>VoIP_1716</v>
      </c>
      <c r="J754" t="str">
        <f>IF(ISNA(VLOOKUP(I754,$I$3:I753,1,0)),"","DUP!")</f>
        <v/>
      </c>
      <c r="K754" t="str">
        <f t="shared" si="35"/>
        <v>INSERT INTO ZONE_MAP (SERVICE_ID, SERVICE_NAME, CODE, NW_GROUP, ZONE) VALUES (11,'VoIP','001716','USA','INTERNATIONAL');</v>
      </c>
    </row>
    <row r="755" spans="2:11">
      <c r="B755" s="26">
        <v>1717</v>
      </c>
      <c r="C755" s="26" t="str">
        <f t="shared" si="33"/>
        <v>001717</v>
      </c>
      <c r="D755" s="25" t="s">
        <v>3328</v>
      </c>
      <c r="E755" s="25" t="s">
        <v>3116</v>
      </c>
      <c r="F755" s="25" t="s">
        <v>3117</v>
      </c>
      <c r="G755">
        <v>11</v>
      </c>
      <c r="H755" s="25" t="s">
        <v>3118</v>
      </c>
      <c r="I755" t="str">
        <f t="shared" si="34"/>
        <v>VoIP_1717</v>
      </c>
      <c r="J755" t="str">
        <f>IF(ISNA(VLOOKUP(I755,$I$3:I754,1,0)),"","DUP!")</f>
        <v/>
      </c>
      <c r="K755" t="str">
        <f t="shared" si="35"/>
        <v>INSERT INTO ZONE_MAP (SERVICE_ID, SERVICE_NAME, CODE, NW_GROUP, ZONE) VALUES (11,'VoIP','001717','USA','INTERNATIONAL');</v>
      </c>
    </row>
    <row r="756" spans="2:11">
      <c r="B756" s="26">
        <v>1718</v>
      </c>
      <c r="C756" s="26" t="str">
        <f t="shared" si="33"/>
        <v>001718</v>
      </c>
      <c r="D756" s="25" t="s">
        <v>3328</v>
      </c>
      <c r="E756" s="25" t="s">
        <v>3116</v>
      </c>
      <c r="F756" s="25" t="s">
        <v>3117</v>
      </c>
      <c r="G756">
        <v>11</v>
      </c>
      <c r="H756" s="25" t="s">
        <v>3118</v>
      </c>
      <c r="I756" t="str">
        <f t="shared" si="34"/>
        <v>VoIP_1718</v>
      </c>
      <c r="J756" t="str">
        <f>IF(ISNA(VLOOKUP(I756,$I$3:I755,1,0)),"","DUP!")</f>
        <v/>
      </c>
      <c r="K756" t="str">
        <f t="shared" si="35"/>
        <v>INSERT INTO ZONE_MAP (SERVICE_ID, SERVICE_NAME, CODE, NW_GROUP, ZONE) VALUES (11,'VoIP','001718','USA','INTERNATIONAL');</v>
      </c>
    </row>
    <row r="757" spans="2:11">
      <c r="B757" s="26">
        <v>1719</v>
      </c>
      <c r="C757" s="26" t="str">
        <f t="shared" si="33"/>
        <v>001719</v>
      </c>
      <c r="D757" s="25" t="s">
        <v>3328</v>
      </c>
      <c r="E757" s="25" t="s">
        <v>3116</v>
      </c>
      <c r="F757" s="25" t="s">
        <v>3117</v>
      </c>
      <c r="G757">
        <v>11</v>
      </c>
      <c r="H757" s="25" t="s">
        <v>3118</v>
      </c>
      <c r="I757" t="str">
        <f t="shared" si="34"/>
        <v>VoIP_1719</v>
      </c>
      <c r="J757" t="str">
        <f>IF(ISNA(VLOOKUP(I757,$I$3:I756,1,0)),"","DUP!")</f>
        <v/>
      </c>
      <c r="K757" t="str">
        <f t="shared" si="35"/>
        <v>INSERT INTO ZONE_MAP (SERVICE_ID, SERVICE_NAME, CODE, NW_GROUP, ZONE) VALUES (11,'VoIP','001719','USA','INTERNATIONAL');</v>
      </c>
    </row>
    <row r="758" spans="2:11">
      <c r="B758" s="26">
        <v>1720</v>
      </c>
      <c r="C758" s="26" t="str">
        <f t="shared" si="33"/>
        <v>001720</v>
      </c>
      <c r="D758" s="25" t="s">
        <v>3328</v>
      </c>
      <c r="E758" s="25" t="s">
        <v>3116</v>
      </c>
      <c r="F758" s="25" t="s">
        <v>3117</v>
      </c>
      <c r="G758">
        <v>11</v>
      </c>
      <c r="H758" s="25" t="s">
        <v>3118</v>
      </c>
      <c r="I758" t="str">
        <f t="shared" si="34"/>
        <v>VoIP_1720</v>
      </c>
      <c r="J758" t="str">
        <f>IF(ISNA(VLOOKUP(I758,$I$3:I757,1,0)),"","DUP!")</f>
        <v/>
      </c>
      <c r="K758" t="str">
        <f t="shared" si="35"/>
        <v>INSERT INTO ZONE_MAP (SERVICE_ID, SERVICE_NAME, CODE, NW_GROUP, ZONE) VALUES (11,'VoIP','001720','USA','INTERNATIONAL');</v>
      </c>
    </row>
    <row r="759" spans="2:11">
      <c r="B759" s="26">
        <v>1721</v>
      </c>
      <c r="C759" s="26" t="str">
        <f t="shared" si="33"/>
        <v>001721</v>
      </c>
      <c r="D759" s="25" t="s">
        <v>3328</v>
      </c>
      <c r="E759" s="25" t="s">
        <v>3116</v>
      </c>
      <c r="F759" s="25" t="s">
        <v>3117</v>
      </c>
      <c r="G759">
        <v>11</v>
      </c>
      <c r="H759" s="25" t="s">
        <v>3118</v>
      </c>
      <c r="I759" t="str">
        <f t="shared" si="34"/>
        <v>VoIP_1721</v>
      </c>
      <c r="J759" t="str">
        <f>IF(ISNA(VLOOKUP(I759,$I$3:I758,1,0)),"","DUP!")</f>
        <v/>
      </c>
      <c r="K759" t="str">
        <f t="shared" si="35"/>
        <v>INSERT INTO ZONE_MAP (SERVICE_ID, SERVICE_NAME, CODE, NW_GROUP, ZONE) VALUES (11,'VoIP','001721','USA','INTERNATIONAL');</v>
      </c>
    </row>
    <row r="760" spans="2:11">
      <c r="B760" s="26">
        <v>1722</v>
      </c>
      <c r="C760" s="26" t="str">
        <f t="shared" si="33"/>
        <v>001722</v>
      </c>
      <c r="D760" s="25" t="s">
        <v>3328</v>
      </c>
      <c r="E760" s="25" t="s">
        <v>3116</v>
      </c>
      <c r="F760" s="25" t="s">
        <v>3117</v>
      </c>
      <c r="G760">
        <v>11</v>
      </c>
      <c r="H760" s="25" t="s">
        <v>3118</v>
      </c>
      <c r="I760" t="str">
        <f t="shared" si="34"/>
        <v>VoIP_1722</v>
      </c>
      <c r="J760" t="str">
        <f>IF(ISNA(VLOOKUP(I760,$I$3:I759,1,0)),"","DUP!")</f>
        <v/>
      </c>
      <c r="K760" t="str">
        <f t="shared" si="35"/>
        <v>INSERT INTO ZONE_MAP (SERVICE_ID, SERVICE_NAME, CODE, NW_GROUP, ZONE) VALUES (11,'VoIP','001722','USA','INTERNATIONAL');</v>
      </c>
    </row>
    <row r="761" spans="2:11">
      <c r="B761" s="26">
        <v>1723</v>
      </c>
      <c r="C761" s="26" t="str">
        <f t="shared" si="33"/>
        <v>001723</v>
      </c>
      <c r="D761" s="25" t="s">
        <v>3328</v>
      </c>
      <c r="E761" s="25" t="s">
        <v>3116</v>
      </c>
      <c r="F761" s="25" t="s">
        <v>3117</v>
      </c>
      <c r="G761">
        <v>11</v>
      </c>
      <c r="H761" s="25" t="s">
        <v>3118</v>
      </c>
      <c r="I761" t="str">
        <f t="shared" si="34"/>
        <v>VoIP_1723</v>
      </c>
      <c r="J761" t="str">
        <f>IF(ISNA(VLOOKUP(I761,$I$3:I760,1,0)),"","DUP!")</f>
        <v/>
      </c>
      <c r="K761" t="str">
        <f t="shared" si="35"/>
        <v>INSERT INTO ZONE_MAP (SERVICE_ID, SERVICE_NAME, CODE, NW_GROUP, ZONE) VALUES (11,'VoIP','001723','USA','INTERNATIONAL');</v>
      </c>
    </row>
    <row r="762" spans="2:11">
      <c r="B762" s="26">
        <v>1724</v>
      </c>
      <c r="C762" s="26" t="str">
        <f t="shared" si="33"/>
        <v>001724</v>
      </c>
      <c r="D762" s="25" t="s">
        <v>3328</v>
      </c>
      <c r="E762" s="25" t="s">
        <v>3116</v>
      </c>
      <c r="F762" s="25" t="s">
        <v>3117</v>
      </c>
      <c r="G762">
        <v>11</v>
      </c>
      <c r="H762" s="25" t="s">
        <v>3118</v>
      </c>
      <c r="I762" t="str">
        <f t="shared" si="34"/>
        <v>VoIP_1724</v>
      </c>
      <c r="J762" t="str">
        <f>IF(ISNA(VLOOKUP(I762,$I$3:I761,1,0)),"","DUP!")</f>
        <v/>
      </c>
      <c r="K762" t="str">
        <f t="shared" si="35"/>
        <v>INSERT INTO ZONE_MAP (SERVICE_ID, SERVICE_NAME, CODE, NW_GROUP, ZONE) VALUES (11,'VoIP','001724','USA','INTERNATIONAL');</v>
      </c>
    </row>
    <row r="763" spans="2:11">
      <c r="B763" s="26">
        <v>1725</v>
      </c>
      <c r="C763" s="26" t="str">
        <f t="shared" si="33"/>
        <v>001725</v>
      </c>
      <c r="D763" s="25" t="s">
        <v>3328</v>
      </c>
      <c r="E763" s="25" t="s">
        <v>3116</v>
      </c>
      <c r="F763" s="25" t="s">
        <v>3117</v>
      </c>
      <c r="G763">
        <v>11</v>
      </c>
      <c r="H763" s="25" t="s">
        <v>3118</v>
      </c>
      <c r="I763" t="str">
        <f t="shared" si="34"/>
        <v>VoIP_1725</v>
      </c>
      <c r="J763" t="str">
        <f>IF(ISNA(VLOOKUP(I763,$I$3:I762,1,0)),"","DUP!")</f>
        <v/>
      </c>
      <c r="K763" t="str">
        <f t="shared" si="35"/>
        <v>INSERT INTO ZONE_MAP (SERVICE_ID, SERVICE_NAME, CODE, NW_GROUP, ZONE) VALUES (11,'VoIP','001725','USA','INTERNATIONAL');</v>
      </c>
    </row>
    <row r="764" spans="2:11">
      <c r="B764" s="26">
        <v>1726</v>
      </c>
      <c r="C764" s="26" t="str">
        <f t="shared" si="33"/>
        <v>001726</v>
      </c>
      <c r="D764" s="25" t="s">
        <v>3328</v>
      </c>
      <c r="E764" s="25" t="s">
        <v>3116</v>
      </c>
      <c r="F764" s="25" t="s">
        <v>3117</v>
      </c>
      <c r="G764">
        <v>11</v>
      </c>
      <c r="H764" s="25" t="s">
        <v>3118</v>
      </c>
      <c r="I764" t="str">
        <f t="shared" si="34"/>
        <v>VoIP_1726</v>
      </c>
      <c r="J764" t="str">
        <f>IF(ISNA(VLOOKUP(I764,$I$3:I763,1,0)),"","DUP!")</f>
        <v/>
      </c>
      <c r="K764" t="str">
        <f t="shared" si="35"/>
        <v>INSERT INTO ZONE_MAP (SERVICE_ID, SERVICE_NAME, CODE, NW_GROUP, ZONE) VALUES (11,'VoIP','001726','USA','INTERNATIONAL');</v>
      </c>
    </row>
    <row r="765" spans="2:11">
      <c r="B765" s="26">
        <v>1727</v>
      </c>
      <c r="C765" s="26" t="str">
        <f t="shared" si="33"/>
        <v>001727</v>
      </c>
      <c r="D765" s="25" t="s">
        <v>3328</v>
      </c>
      <c r="E765" s="25" t="s">
        <v>3116</v>
      </c>
      <c r="F765" s="25" t="s">
        <v>3117</v>
      </c>
      <c r="G765">
        <v>11</v>
      </c>
      <c r="H765" s="25" t="s">
        <v>3118</v>
      </c>
      <c r="I765" t="str">
        <f t="shared" si="34"/>
        <v>VoIP_1727</v>
      </c>
      <c r="J765" t="str">
        <f>IF(ISNA(VLOOKUP(I765,$I$3:I764,1,0)),"","DUP!")</f>
        <v/>
      </c>
      <c r="K765" t="str">
        <f t="shared" si="35"/>
        <v>INSERT INTO ZONE_MAP (SERVICE_ID, SERVICE_NAME, CODE, NW_GROUP, ZONE) VALUES (11,'VoIP','001727','USA','INTERNATIONAL');</v>
      </c>
    </row>
    <row r="766" spans="2:11">
      <c r="B766" s="26">
        <v>1728</v>
      </c>
      <c r="C766" s="26" t="str">
        <f t="shared" si="33"/>
        <v>001728</v>
      </c>
      <c r="D766" s="25" t="s">
        <v>3328</v>
      </c>
      <c r="E766" s="25" t="s">
        <v>3116</v>
      </c>
      <c r="F766" s="25" t="s">
        <v>3117</v>
      </c>
      <c r="G766">
        <v>11</v>
      </c>
      <c r="H766" s="25" t="s">
        <v>3118</v>
      </c>
      <c r="I766" t="str">
        <f t="shared" si="34"/>
        <v>VoIP_1728</v>
      </c>
      <c r="J766" t="str">
        <f>IF(ISNA(VLOOKUP(I766,$I$3:I765,1,0)),"","DUP!")</f>
        <v/>
      </c>
      <c r="K766" t="str">
        <f t="shared" si="35"/>
        <v>INSERT INTO ZONE_MAP (SERVICE_ID, SERVICE_NAME, CODE, NW_GROUP, ZONE) VALUES (11,'VoIP','001728','USA','INTERNATIONAL');</v>
      </c>
    </row>
    <row r="767" spans="2:11">
      <c r="B767" s="26">
        <v>1729</v>
      </c>
      <c r="C767" s="26" t="str">
        <f t="shared" si="33"/>
        <v>001729</v>
      </c>
      <c r="D767" s="25" t="s">
        <v>3328</v>
      </c>
      <c r="E767" s="25" t="s">
        <v>3116</v>
      </c>
      <c r="F767" s="25" t="s">
        <v>3117</v>
      </c>
      <c r="G767">
        <v>11</v>
      </c>
      <c r="H767" s="25" t="s">
        <v>3118</v>
      </c>
      <c r="I767" t="str">
        <f t="shared" si="34"/>
        <v>VoIP_1729</v>
      </c>
      <c r="J767" t="str">
        <f>IF(ISNA(VLOOKUP(I767,$I$3:I766,1,0)),"","DUP!")</f>
        <v/>
      </c>
      <c r="K767" t="str">
        <f t="shared" si="35"/>
        <v>INSERT INTO ZONE_MAP (SERVICE_ID, SERVICE_NAME, CODE, NW_GROUP, ZONE) VALUES (11,'VoIP','001729','USA','INTERNATIONAL');</v>
      </c>
    </row>
    <row r="768" spans="2:11">
      <c r="B768" s="26">
        <v>1730</v>
      </c>
      <c r="C768" s="26" t="str">
        <f t="shared" si="33"/>
        <v>001730</v>
      </c>
      <c r="D768" s="25" t="s">
        <v>3328</v>
      </c>
      <c r="E768" s="25" t="s">
        <v>3116</v>
      </c>
      <c r="F768" s="25" t="s">
        <v>3117</v>
      </c>
      <c r="G768">
        <v>11</v>
      </c>
      <c r="H768" s="25" t="s">
        <v>3118</v>
      </c>
      <c r="I768" t="str">
        <f t="shared" si="34"/>
        <v>VoIP_1730</v>
      </c>
      <c r="J768" t="str">
        <f>IF(ISNA(VLOOKUP(I768,$I$3:I767,1,0)),"","DUP!")</f>
        <v/>
      </c>
      <c r="K768" t="str">
        <f t="shared" si="35"/>
        <v>INSERT INTO ZONE_MAP (SERVICE_ID, SERVICE_NAME, CODE, NW_GROUP, ZONE) VALUES (11,'VoIP','001730','USA','INTERNATIONAL');</v>
      </c>
    </row>
    <row r="769" spans="2:11">
      <c r="B769" s="26">
        <v>1731</v>
      </c>
      <c r="C769" s="26" t="str">
        <f t="shared" si="33"/>
        <v>001731</v>
      </c>
      <c r="D769" s="25" t="s">
        <v>3328</v>
      </c>
      <c r="E769" s="25" t="s">
        <v>3116</v>
      </c>
      <c r="F769" s="25" t="s">
        <v>3117</v>
      </c>
      <c r="G769">
        <v>11</v>
      </c>
      <c r="H769" s="25" t="s">
        <v>3118</v>
      </c>
      <c r="I769" t="str">
        <f t="shared" si="34"/>
        <v>VoIP_1731</v>
      </c>
      <c r="J769" t="str">
        <f>IF(ISNA(VLOOKUP(I769,$I$3:I768,1,0)),"","DUP!")</f>
        <v/>
      </c>
      <c r="K769" t="str">
        <f t="shared" si="35"/>
        <v>INSERT INTO ZONE_MAP (SERVICE_ID, SERVICE_NAME, CODE, NW_GROUP, ZONE) VALUES (11,'VoIP','001731','USA','INTERNATIONAL');</v>
      </c>
    </row>
    <row r="770" spans="2:11">
      <c r="B770" s="26">
        <v>1732</v>
      </c>
      <c r="C770" s="26" t="str">
        <f t="shared" si="33"/>
        <v>001732</v>
      </c>
      <c r="D770" s="25" t="s">
        <v>3328</v>
      </c>
      <c r="E770" s="25" t="s">
        <v>3116</v>
      </c>
      <c r="F770" s="25" t="s">
        <v>3117</v>
      </c>
      <c r="G770">
        <v>11</v>
      </c>
      <c r="H770" s="25" t="s">
        <v>3118</v>
      </c>
      <c r="I770" t="str">
        <f t="shared" si="34"/>
        <v>VoIP_1732</v>
      </c>
      <c r="J770" t="str">
        <f>IF(ISNA(VLOOKUP(I770,$I$3:I769,1,0)),"","DUP!")</f>
        <v/>
      </c>
      <c r="K770" t="str">
        <f t="shared" si="35"/>
        <v>INSERT INTO ZONE_MAP (SERVICE_ID, SERVICE_NAME, CODE, NW_GROUP, ZONE) VALUES (11,'VoIP','001732','USA','INTERNATIONAL');</v>
      </c>
    </row>
    <row r="771" spans="2:11">
      <c r="B771" s="26">
        <v>1733</v>
      </c>
      <c r="C771" s="26" t="str">
        <f t="shared" si="33"/>
        <v>001733</v>
      </c>
      <c r="D771" s="25" t="s">
        <v>3328</v>
      </c>
      <c r="E771" s="25" t="s">
        <v>3116</v>
      </c>
      <c r="F771" s="25" t="s">
        <v>3117</v>
      </c>
      <c r="G771">
        <v>11</v>
      </c>
      <c r="H771" s="25" t="s">
        <v>3118</v>
      </c>
      <c r="I771" t="str">
        <f t="shared" si="34"/>
        <v>VoIP_1733</v>
      </c>
      <c r="J771" t="str">
        <f>IF(ISNA(VLOOKUP(I771,$I$3:I770,1,0)),"","DUP!")</f>
        <v/>
      </c>
      <c r="K771" t="str">
        <f t="shared" si="35"/>
        <v>INSERT INTO ZONE_MAP (SERVICE_ID, SERVICE_NAME, CODE, NW_GROUP, ZONE) VALUES (11,'VoIP','001733','USA','INTERNATIONAL');</v>
      </c>
    </row>
    <row r="772" spans="2:11">
      <c r="B772" s="26">
        <v>1734</v>
      </c>
      <c r="C772" s="26" t="str">
        <f t="shared" ref="C772:C835" si="36">"00"&amp;B772</f>
        <v>001734</v>
      </c>
      <c r="D772" s="25" t="s">
        <v>3328</v>
      </c>
      <c r="E772" s="25" t="s">
        <v>3116</v>
      </c>
      <c r="F772" s="25" t="s">
        <v>3117</v>
      </c>
      <c r="G772">
        <v>11</v>
      </c>
      <c r="H772" s="25" t="s">
        <v>3118</v>
      </c>
      <c r="I772" t="str">
        <f t="shared" ref="I772:I835" si="37">H772&amp;"_"&amp;B772</f>
        <v>VoIP_1734</v>
      </c>
      <c r="J772" t="str">
        <f>IF(ISNA(VLOOKUP(I772,$I$3:I771,1,0)),"","DUP!")</f>
        <v/>
      </c>
      <c r="K772" t="str">
        <f t="shared" ref="K772:K835" si="38">IF(J772="DUP!","","INSERT INTO ZONE_MAP (SERVICE_ID, SERVICE_NAME, CODE, NW_GROUP, ZONE) VALUES ("&amp;G772&amp;",'"&amp;H772&amp;"','"&amp;C772&amp;"','"&amp;D772&amp;"','INTERNATIONAL');")</f>
        <v>INSERT INTO ZONE_MAP (SERVICE_ID, SERVICE_NAME, CODE, NW_GROUP, ZONE) VALUES (11,'VoIP','001734','USA','INTERNATIONAL');</v>
      </c>
    </row>
    <row r="773" spans="2:11">
      <c r="B773" s="26">
        <v>1735</v>
      </c>
      <c r="C773" s="26" t="str">
        <f t="shared" si="36"/>
        <v>001735</v>
      </c>
      <c r="D773" s="25" t="s">
        <v>3328</v>
      </c>
      <c r="E773" s="25" t="s">
        <v>3116</v>
      </c>
      <c r="F773" s="25" t="s">
        <v>3117</v>
      </c>
      <c r="G773">
        <v>11</v>
      </c>
      <c r="H773" s="25" t="s">
        <v>3118</v>
      </c>
      <c r="I773" t="str">
        <f t="shared" si="37"/>
        <v>VoIP_1735</v>
      </c>
      <c r="J773" t="str">
        <f>IF(ISNA(VLOOKUP(I773,$I$3:I772,1,0)),"","DUP!")</f>
        <v/>
      </c>
      <c r="K773" t="str">
        <f t="shared" si="38"/>
        <v>INSERT INTO ZONE_MAP (SERVICE_ID, SERVICE_NAME, CODE, NW_GROUP, ZONE) VALUES (11,'VoIP','001735','USA','INTERNATIONAL');</v>
      </c>
    </row>
    <row r="774" spans="2:11">
      <c r="B774" s="26">
        <v>1736</v>
      </c>
      <c r="C774" s="26" t="str">
        <f t="shared" si="36"/>
        <v>001736</v>
      </c>
      <c r="D774" s="25" t="s">
        <v>3328</v>
      </c>
      <c r="E774" s="25" t="s">
        <v>3116</v>
      </c>
      <c r="F774" s="25" t="s">
        <v>3117</v>
      </c>
      <c r="G774">
        <v>11</v>
      </c>
      <c r="H774" s="25" t="s">
        <v>3118</v>
      </c>
      <c r="I774" t="str">
        <f t="shared" si="37"/>
        <v>VoIP_1736</v>
      </c>
      <c r="J774" t="str">
        <f>IF(ISNA(VLOOKUP(I774,$I$3:I773,1,0)),"","DUP!")</f>
        <v/>
      </c>
      <c r="K774" t="str">
        <f t="shared" si="38"/>
        <v>INSERT INTO ZONE_MAP (SERVICE_ID, SERVICE_NAME, CODE, NW_GROUP, ZONE) VALUES (11,'VoIP','001736','USA','INTERNATIONAL');</v>
      </c>
    </row>
    <row r="775" spans="2:11">
      <c r="B775" s="26">
        <v>1737</v>
      </c>
      <c r="C775" s="26" t="str">
        <f t="shared" si="36"/>
        <v>001737</v>
      </c>
      <c r="D775" s="25" t="s">
        <v>3328</v>
      </c>
      <c r="E775" s="25" t="s">
        <v>3116</v>
      </c>
      <c r="F775" s="25" t="s">
        <v>3117</v>
      </c>
      <c r="G775">
        <v>11</v>
      </c>
      <c r="H775" s="25" t="s">
        <v>3118</v>
      </c>
      <c r="I775" t="str">
        <f t="shared" si="37"/>
        <v>VoIP_1737</v>
      </c>
      <c r="J775" t="str">
        <f>IF(ISNA(VLOOKUP(I775,$I$3:I774,1,0)),"","DUP!")</f>
        <v/>
      </c>
      <c r="K775" t="str">
        <f t="shared" si="38"/>
        <v>INSERT INTO ZONE_MAP (SERVICE_ID, SERVICE_NAME, CODE, NW_GROUP, ZONE) VALUES (11,'VoIP','001737','USA','INTERNATIONAL');</v>
      </c>
    </row>
    <row r="776" spans="2:11">
      <c r="B776" s="26">
        <v>1738</v>
      </c>
      <c r="C776" s="26" t="str">
        <f t="shared" si="36"/>
        <v>001738</v>
      </c>
      <c r="D776" s="25" t="s">
        <v>3328</v>
      </c>
      <c r="E776" s="25" t="s">
        <v>3116</v>
      </c>
      <c r="F776" s="25" t="s">
        <v>3117</v>
      </c>
      <c r="G776">
        <v>11</v>
      </c>
      <c r="H776" s="25" t="s">
        <v>3118</v>
      </c>
      <c r="I776" t="str">
        <f t="shared" si="37"/>
        <v>VoIP_1738</v>
      </c>
      <c r="J776" t="str">
        <f>IF(ISNA(VLOOKUP(I776,$I$3:I775,1,0)),"","DUP!")</f>
        <v/>
      </c>
      <c r="K776" t="str">
        <f t="shared" si="38"/>
        <v>INSERT INTO ZONE_MAP (SERVICE_ID, SERVICE_NAME, CODE, NW_GROUP, ZONE) VALUES (11,'VoIP','001738','USA','INTERNATIONAL');</v>
      </c>
    </row>
    <row r="777" spans="2:11">
      <c r="B777" s="26">
        <v>1739</v>
      </c>
      <c r="C777" s="26" t="str">
        <f t="shared" si="36"/>
        <v>001739</v>
      </c>
      <c r="D777" s="25" t="s">
        <v>3328</v>
      </c>
      <c r="E777" s="25" t="s">
        <v>3116</v>
      </c>
      <c r="F777" s="25" t="s">
        <v>3117</v>
      </c>
      <c r="G777">
        <v>11</v>
      </c>
      <c r="H777" s="25" t="s">
        <v>3118</v>
      </c>
      <c r="I777" t="str">
        <f t="shared" si="37"/>
        <v>VoIP_1739</v>
      </c>
      <c r="J777" t="str">
        <f>IF(ISNA(VLOOKUP(I777,$I$3:I776,1,0)),"","DUP!")</f>
        <v/>
      </c>
      <c r="K777" t="str">
        <f t="shared" si="38"/>
        <v>INSERT INTO ZONE_MAP (SERVICE_ID, SERVICE_NAME, CODE, NW_GROUP, ZONE) VALUES (11,'VoIP','001739','USA','INTERNATIONAL');</v>
      </c>
    </row>
    <row r="778" spans="2:11">
      <c r="B778" s="26">
        <v>1740</v>
      </c>
      <c r="C778" s="26" t="str">
        <f t="shared" si="36"/>
        <v>001740</v>
      </c>
      <c r="D778" s="25" t="s">
        <v>3328</v>
      </c>
      <c r="E778" s="25" t="s">
        <v>3116</v>
      </c>
      <c r="F778" s="25" t="s">
        <v>3117</v>
      </c>
      <c r="G778">
        <v>11</v>
      </c>
      <c r="H778" s="25" t="s">
        <v>3118</v>
      </c>
      <c r="I778" t="str">
        <f t="shared" si="37"/>
        <v>VoIP_1740</v>
      </c>
      <c r="J778" t="str">
        <f>IF(ISNA(VLOOKUP(I778,$I$3:I777,1,0)),"","DUP!")</f>
        <v/>
      </c>
      <c r="K778" t="str">
        <f t="shared" si="38"/>
        <v>INSERT INTO ZONE_MAP (SERVICE_ID, SERVICE_NAME, CODE, NW_GROUP, ZONE) VALUES (11,'VoIP','001740','USA','INTERNATIONAL');</v>
      </c>
    </row>
    <row r="779" spans="2:11">
      <c r="B779" s="26">
        <v>1741</v>
      </c>
      <c r="C779" s="26" t="str">
        <f t="shared" si="36"/>
        <v>001741</v>
      </c>
      <c r="D779" s="25" t="s">
        <v>3328</v>
      </c>
      <c r="E779" s="25" t="s">
        <v>3116</v>
      </c>
      <c r="F779" s="25" t="s">
        <v>3117</v>
      </c>
      <c r="G779">
        <v>11</v>
      </c>
      <c r="H779" s="25" t="s">
        <v>3118</v>
      </c>
      <c r="I779" t="str">
        <f t="shared" si="37"/>
        <v>VoIP_1741</v>
      </c>
      <c r="J779" t="str">
        <f>IF(ISNA(VLOOKUP(I779,$I$3:I778,1,0)),"","DUP!")</f>
        <v/>
      </c>
      <c r="K779" t="str">
        <f t="shared" si="38"/>
        <v>INSERT INTO ZONE_MAP (SERVICE_ID, SERVICE_NAME, CODE, NW_GROUP, ZONE) VALUES (11,'VoIP','001741','USA','INTERNATIONAL');</v>
      </c>
    </row>
    <row r="780" spans="2:11">
      <c r="B780" s="26">
        <v>1742</v>
      </c>
      <c r="C780" s="26" t="str">
        <f t="shared" si="36"/>
        <v>001742</v>
      </c>
      <c r="D780" s="25" t="s">
        <v>3328</v>
      </c>
      <c r="E780" s="25" t="s">
        <v>3116</v>
      </c>
      <c r="F780" s="25" t="s">
        <v>3117</v>
      </c>
      <c r="G780">
        <v>11</v>
      </c>
      <c r="H780" s="25" t="s">
        <v>3118</v>
      </c>
      <c r="I780" t="str">
        <f t="shared" si="37"/>
        <v>VoIP_1742</v>
      </c>
      <c r="J780" t="str">
        <f>IF(ISNA(VLOOKUP(I780,$I$3:I779,1,0)),"","DUP!")</f>
        <v/>
      </c>
      <c r="K780" t="str">
        <f t="shared" si="38"/>
        <v>INSERT INTO ZONE_MAP (SERVICE_ID, SERVICE_NAME, CODE, NW_GROUP, ZONE) VALUES (11,'VoIP','001742','USA','INTERNATIONAL');</v>
      </c>
    </row>
    <row r="781" spans="2:11">
      <c r="B781" s="26">
        <v>1743</v>
      </c>
      <c r="C781" s="26" t="str">
        <f t="shared" si="36"/>
        <v>001743</v>
      </c>
      <c r="D781" s="25" t="s">
        <v>3328</v>
      </c>
      <c r="E781" s="25" t="s">
        <v>3116</v>
      </c>
      <c r="F781" s="25" t="s">
        <v>3117</v>
      </c>
      <c r="G781">
        <v>11</v>
      </c>
      <c r="H781" s="25" t="s">
        <v>3118</v>
      </c>
      <c r="I781" t="str">
        <f t="shared" si="37"/>
        <v>VoIP_1743</v>
      </c>
      <c r="J781" t="str">
        <f>IF(ISNA(VLOOKUP(I781,$I$3:I780,1,0)),"","DUP!")</f>
        <v/>
      </c>
      <c r="K781" t="str">
        <f t="shared" si="38"/>
        <v>INSERT INTO ZONE_MAP (SERVICE_ID, SERVICE_NAME, CODE, NW_GROUP, ZONE) VALUES (11,'VoIP','001743','USA','INTERNATIONAL');</v>
      </c>
    </row>
    <row r="782" spans="2:11">
      <c r="B782" s="26">
        <v>1744</v>
      </c>
      <c r="C782" s="26" t="str">
        <f t="shared" si="36"/>
        <v>001744</v>
      </c>
      <c r="D782" s="25" t="s">
        <v>3328</v>
      </c>
      <c r="E782" s="25" t="s">
        <v>3116</v>
      </c>
      <c r="F782" s="25" t="s">
        <v>3117</v>
      </c>
      <c r="G782">
        <v>11</v>
      </c>
      <c r="H782" s="25" t="s">
        <v>3118</v>
      </c>
      <c r="I782" t="str">
        <f t="shared" si="37"/>
        <v>VoIP_1744</v>
      </c>
      <c r="J782" t="str">
        <f>IF(ISNA(VLOOKUP(I782,$I$3:I781,1,0)),"","DUP!")</f>
        <v/>
      </c>
      <c r="K782" t="str">
        <f t="shared" si="38"/>
        <v>INSERT INTO ZONE_MAP (SERVICE_ID, SERVICE_NAME, CODE, NW_GROUP, ZONE) VALUES (11,'VoIP','001744','USA','INTERNATIONAL');</v>
      </c>
    </row>
    <row r="783" spans="2:11">
      <c r="B783" s="26">
        <v>1745</v>
      </c>
      <c r="C783" s="26" t="str">
        <f t="shared" si="36"/>
        <v>001745</v>
      </c>
      <c r="D783" s="25" t="s">
        <v>3328</v>
      </c>
      <c r="E783" s="25" t="s">
        <v>3116</v>
      </c>
      <c r="F783" s="25" t="s">
        <v>3117</v>
      </c>
      <c r="G783">
        <v>11</v>
      </c>
      <c r="H783" s="25" t="s">
        <v>3118</v>
      </c>
      <c r="I783" t="str">
        <f t="shared" si="37"/>
        <v>VoIP_1745</v>
      </c>
      <c r="J783" t="str">
        <f>IF(ISNA(VLOOKUP(I783,$I$3:I782,1,0)),"","DUP!")</f>
        <v/>
      </c>
      <c r="K783" t="str">
        <f t="shared" si="38"/>
        <v>INSERT INTO ZONE_MAP (SERVICE_ID, SERVICE_NAME, CODE, NW_GROUP, ZONE) VALUES (11,'VoIP','001745','USA','INTERNATIONAL');</v>
      </c>
    </row>
    <row r="784" spans="2:11">
      <c r="B784" s="26">
        <v>1746</v>
      </c>
      <c r="C784" s="26" t="str">
        <f t="shared" si="36"/>
        <v>001746</v>
      </c>
      <c r="D784" s="25" t="s">
        <v>3328</v>
      </c>
      <c r="E784" s="25" t="s">
        <v>3116</v>
      </c>
      <c r="F784" s="25" t="s">
        <v>3117</v>
      </c>
      <c r="G784">
        <v>11</v>
      </c>
      <c r="H784" s="25" t="s">
        <v>3118</v>
      </c>
      <c r="I784" t="str">
        <f t="shared" si="37"/>
        <v>VoIP_1746</v>
      </c>
      <c r="J784" t="str">
        <f>IF(ISNA(VLOOKUP(I784,$I$3:I783,1,0)),"","DUP!")</f>
        <v/>
      </c>
      <c r="K784" t="str">
        <f t="shared" si="38"/>
        <v>INSERT INTO ZONE_MAP (SERVICE_ID, SERVICE_NAME, CODE, NW_GROUP, ZONE) VALUES (11,'VoIP','001746','USA','INTERNATIONAL');</v>
      </c>
    </row>
    <row r="785" spans="2:11">
      <c r="B785" s="26">
        <v>1747</v>
      </c>
      <c r="C785" s="26" t="str">
        <f t="shared" si="36"/>
        <v>001747</v>
      </c>
      <c r="D785" s="25" t="s">
        <v>3328</v>
      </c>
      <c r="E785" s="25" t="s">
        <v>3116</v>
      </c>
      <c r="F785" s="25" t="s">
        <v>3117</v>
      </c>
      <c r="G785">
        <v>11</v>
      </c>
      <c r="H785" s="25" t="s">
        <v>3118</v>
      </c>
      <c r="I785" t="str">
        <f t="shared" si="37"/>
        <v>VoIP_1747</v>
      </c>
      <c r="J785" t="str">
        <f>IF(ISNA(VLOOKUP(I785,$I$3:I784,1,0)),"","DUP!")</f>
        <v/>
      </c>
      <c r="K785" t="str">
        <f t="shared" si="38"/>
        <v>INSERT INTO ZONE_MAP (SERVICE_ID, SERVICE_NAME, CODE, NW_GROUP, ZONE) VALUES (11,'VoIP','001747','USA','INTERNATIONAL');</v>
      </c>
    </row>
    <row r="786" spans="2:11">
      <c r="B786" s="26">
        <v>1748</v>
      </c>
      <c r="C786" s="26" t="str">
        <f t="shared" si="36"/>
        <v>001748</v>
      </c>
      <c r="D786" s="25" t="s">
        <v>3328</v>
      </c>
      <c r="E786" s="25" t="s">
        <v>3116</v>
      </c>
      <c r="F786" s="25" t="s">
        <v>3117</v>
      </c>
      <c r="G786">
        <v>11</v>
      </c>
      <c r="H786" s="25" t="s">
        <v>3118</v>
      </c>
      <c r="I786" t="str">
        <f t="shared" si="37"/>
        <v>VoIP_1748</v>
      </c>
      <c r="J786" t="str">
        <f>IF(ISNA(VLOOKUP(I786,$I$3:I785,1,0)),"","DUP!")</f>
        <v/>
      </c>
      <c r="K786" t="str">
        <f t="shared" si="38"/>
        <v>INSERT INTO ZONE_MAP (SERVICE_ID, SERVICE_NAME, CODE, NW_GROUP, ZONE) VALUES (11,'VoIP','001748','USA','INTERNATIONAL');</v>
      </c>
    </row>
    <row r="787" spans="2:11">
      <c r="B787" s="26">
        <v>1749</v>
      </c>
      <c r="C787" s="26" t="str">
        <f t="shared" si="36"/>
        <v>001749</v>
      </c>
      <c r="D787" s="25" t="s">
        <v>3328</v>
      </c>
      <c r="E787" s="25" t="s">
        <v>3116</v>
      </c>
      <c r="F787" s="25" t="s">
        <v>3117</v>
      </c>
      <c r="G787">
        <v>11</v>
      </c>
      <c r="H787" s="25" t="s">
        <v>3118</v>
      </c>
      <c r="I787" t="str">
        <f t="shared" si="37"/>
        <v>VoIP_1749</v>
      </c>
      <c r="J787" t="str">
        <f>IF(ISNA(VLOOKUP(I787,$I$3:I786,1,0)),"","DUP!")</f>
        <v/>
      </c>
      <c r="K787" t="str">
        <f t="shared" si="38"/>
        <v>INSERT INTO ZONE_MAP (SERVICE_ID, SERVICE_NAME, CODE, NW_GROUP, ZONE) VALUES (11,'VoIP','001749','USA','INTERNATIONAL');</v>
      </c>
    </row>
    <row r="788" spans="2:11">
      <c r="B788" s="26">
        <v>1750</v>
      </c>
      <c r="C788" s="26" t="str">
        <f t="shared" si="36"/>
        <v>001750</v>
      </c>
      <c r="D788" s="25" t="s">
        <v>3328</v>
      </c>
      <c r="E788" s="25" t="s">
        <v>3116</v>
      </c>
      <c r="F788" s="25" t="s">
        <v>3117</v>
      </c>
      <c r="G788">
        <v>11</v>
      </c>
      <c r="H788" s="25" t="s">
        <v>3118</v>
      </c>
      <c r="I788" t="str">
        <f t="shared" si="37"/>
        <v>VoIP_1750</v>
      </c>
      <c r="J788" t="str">
        <f>IF(ISNA(VLOOKUP(I788,$I$3:I787,1,0)),"","DUP!")</f>
        <v/>
      </c>
      <c r="K788" t="str">
        <f t="shared" si="38"/>
        <v>INSERT INTO ZONE_MAP (SERVICE_ID, SERVICE_NAME, CODE, NW_GROUP, ZONE) VALUES (11,'VoIP','001750','USA','INTERNATIONAL');</v>
      </c>
    </row>
    <row r="789" spans="2:11">
      <c r="B789" s="26">
        <v>1751</v>
      </c>
      <c r="C789" s="26" t="str">
        <f t="shared" si="36"/>
        <v>001751</v>
      </c>
      <c r="D789" s="25" t="s">
        <v>3328</v>
      </c>
      <c r="E789" s="25" t="s">
        <v>3116</v>
      </c>
      <c r="F789" s="25" t="s">
        <v>3117</v>
      </c>
      <c r="G789">
        <v>11</v>
      </c>
      <c r="H789" s="25" t="s">
        <v>3118</v>
      </c>
      <c r="I789" t="str">
        <f t="shared" si="37"/>
        <v>VoIP_1751</v>
      </c>
      <c r="J789" t="str">
        <f>IF(ISNA(VLOOKUP(I789,$I$3:I788,1,0)),"","DUP!")</f>
        <v/>
      </c>
      <c r="K789" t="str">
        <f t="shared" si="38"/>
        <v>INSERT INTO ZONE_MAP (SERVICE_ID, SERVICE_NAME, CODE, NW_GROUP, ZONE) VALUES (11,'VoIP','001751','USA','INTERNATIONAL');</v>
      </c>
    </row>
    <row r="790" spans="2:11">
      <c r="B790" s="26">
        <v>1752</v>
      </c>
      <c r="C790" s="26" t="str">
        <f t="shared" si="36"/>
        <v>001752</v>
      </c>
      <c r="D790" s="25" t="s">
        <v>3328</v>
      </c>
      <c r="E790" s="25" t="s">
        <v>3116</v>
      </c>
      <c r="F790" s="25" t="s">
        <v>3117</v>
      </c>
      <c r="G790">
        <v>11</v>
      </c>
      <c r="H790" s="25" t="s">
        <v>3118</v>
      </c>
      <c r="I790" t="str">
        <f t="shared" si="37"/>
        <v>VoIP_1752</v>
      </c>
      <c r="J790" t="str">
        <f>IF(ISNA(VLOOKUP(I790,$I$3:I789,1,0)),"","DUP!")</f>
        <v/>
      </c>
      <c r="K790" t="str">
        <f t="shared" si="38"/>
        <v>INSERT INTO ZONE_MAP (SERVICE_ID, SERVICE_NAME, CODE, NW_GROUP, ZONE) VALUES (11,'VoIP','001752','USA','INTERNATIONAL');</v>
      </c>
    </row>
    <row r="791" spans="2:11">
      <c r="B791" s="26">
        <v>1753</v>
      </c>
      <c r="C791" s="26" t="str">
        <f t="shared" si="36"/>
        <v>001753</v>
      </c>
      <c r="D791" s="25" t="s">
        <v>3328</v>
      </c>
      <c r="E791" s="25" t="s">
        <v>3116</v>
      </c>
      <c r="F791" s="25" t="s">
        <v>3117</v>
      </c>
      <c r="G791">
        <v>11</v>
      </c>
      <c r="H791" s="25" t="s">
        <v>3118</v>
      </c>
      <c r="I791" t="str">
        <f t="shared" si="37"/>
        <v>VoIP_1753</v>
      </c>
      <c r="J791" t="str">
        <f>IF(ISNA(VLOOKUP(I791,$I$3:I790,1,0)),"","DUP!")</f>
        <v/>
      </c>
      <c r="K791" t="str">
        <f t="shared" si="38"/>
        <v>INSERT INTO ZONE_MAP (SERVICE_ID, SERVICE_NAME, CODE, NW_GROUP, ZONE) VALUES (11,'VoIP','001753','USA','INTERNATIONAL');</v>
      </c>
    </row>
    <row r="792" spans="2:11">
      <c r="B792" s="26">
        <v>1754</v>
      </c>
      <c r="C792" s="26" t="str">
        <f t="shared" si="36"/>
        <v>001754</v>
      </c>
      <c r="D792" s="25" t="s">
        <v>3328</v>
      </c>
      <c r="E792" s="25" t="s">
        <v>3116</v>
      </c>
      <c r="F792" s="25" t="s">
        <v>3117</v>
      </c>
      <c r="G792">
        <v>11</v>
      </c>
      <c r="H792" s="25" t="s">
        <v>3118</v>
      </c>
      <c r="I792" t="str">
        <f t="shared" si="37"/>
        <v>VoIP_1754</v>
      </c>
      <c r="J792" t="str">
        <f>IF(ISNA(VLOOKUP(I792,$I$3:I791,1,0)),"","DUP!")</f>
        <v/>
      </c>
      <c r="K792" t="str">
        <f t="shared" si="38"/>
        <v>INSERT INTO ZONE_MAP (SERVICE_ID, SERVICE_NAME, CODE, NW_GROUP, ZONE) VALUES (11,'VoIP','001754','USA','INTERNATIONAL');</v>
      </c>
    </row>
    <row r="793" spans="2:11">
      <c r="B793" s="26">
        <v>1755</v>
      </c>
      <c r="C793" s="26" t="str">
        <f t="shared" si="36"/>
        <v>001755</v>
      </c>
      <c r="D793" s="25" t="s">
        <v>3328</v>
      </c>
      <c r="E793" s="25" t="s">
        <v>3116</v>
      </c>
      <c r="F793" s="25" t="s">
        <v>3117</v>
      </c>
      <c r="G793">
        <v>11</v>
      </c>
      <c r="H793" s="25" t="s">
        <v>3118</v>
      </c>
      <c r="I793" t="str">
        <f t="shared" si="37"/>
        <v>VoIP_1755</v>
      </c>
      <c r="J793" t="str">
        <f>IF(ISNA(VLOOKUP(I793,$I$3:I792,1,0)),"","DUP!")</f>
        <v/>
      </c>
      <c r="K793" t="str">
        <f t="shared" si="38"/>
        <v>INSERT INTO ZONE_MAP (SERVICE_ID, SERVICE_NAME, CODE, NW_GROUP, ZONE) VALUES (11,'VoIP','001755','USA','INTERNATIONAL');</v>
      </c>
    </row>
    <row r="794" spans="2:11">
      <c r="B794" s="26">
        <v>1756</v>
      </c>
      <c r="C794" s="26" t="str">
        <f t="shared" si="36"/>
        <v>001756</v>
      </c>
      <c r="D794" s="25" t="s">
        <v>3328</v>
      </c>
      <c r="E794" s="25" t="s">
        <v>3116</v>
      </c>
      <c r="F794" s="25" t="s">
        <v>3117</v>
      </c>
      <c r="G794">
        <v>11</v>
      </c>
      <c r="H794" s="25" t="s">
        <v>3118</v>
      </c>
      <c r="I794" t="str">
        <f t="shared" si="37"/>
        <v>VoIP_1756</v>
      </c>
      <c r="J794" t="str">
        <f>IF(ISNA(VLOOKUP(I794,$I$3:I793,1,0)),"","DUP!")</f>
        <v/>
      </c>
      <c r="K794" t="str">
        <f t="shared" si="38"/>
        <v>INSERT INTO ZONE_MAP (SERVICE_ID, SERVICE_NAME, CODE, NW_GROUP, ZONE) VALUES (11,'VoIP','001756','USA','INTERNATIONAL');</v>
      </c>
    </row>
    <row r="795" spans="2:11">
      <c r="B795" s="26">
        <v>1757</v>
      </c>
      <c r="C795" s="26" t="str">
        <f t="shared" si="36"/>
        <v>001757</v>
      </c>
      <c r="D795" s="25" t="s">
        <v>3328</v>
      </c>
      <c r="E795" s="25" t="s">
        <v>3116</v>
      </c>
      <c r="F795" s="25" t="s">
        <v>3117</v>
      </c>
      <c r="G795">
        <v>11</v>
      </c>
      <c r="H795" s="25" t="s">
        <v>3118</v>
      </c>
      <c r="I795" t="str">
        <f t="shared" si="37"/>
        <v>VoIP_1757</v>
      </c>
      <c r="J795" t="str">
        <f>IF(ISNA(VLOOKUP(I795,$I$3:I794,1,0)),"","DUP!")</f>
        <v/>
      </c>
      <c r="K795" t="str">
        <f t="shared" si="38"/>
        <v>INSERT INTO ZONE_MAP (SERVICE_ID, SERVICE_NAME, CODE, NW_GROUP, ZONE) VALUES (11,'VoIP','001757','USA','INTERNATIONAL');</v>
      </c>
    </row>
    <row r="796" spans="2:11">
      <c r="B796" s="26">
        <v>1758</v>
      </c>
      <c r="C796" s="26" t="str">
        <f t="shared" si="36"/>
        <v>001758</v>
      </c>
      <c r="D796" s="25" t="s">
        <v>3343</v>
      </c>
      <c r="E796" s="25" t="s">
        <v>3116</v>
      </c>
      <c r="F796" s="25" t="s">
        <v>3117</v>
      </c>
      <c r="G796">
        <v>11</v>
      </c>
      <c r="H796" s="25" t="s">
        <v>3118</v>
      </c>
      <c r="I796" t="str">
        <f t="shared" si="37"/>
        <v>VoIP_1758</v>
      </c>
      <c r="J796" t="str">
        <f>IF(ISNA(VLOOKUP(I796,$I$3:I795,1,0)),"","DUP!")</f>
        <v/>
      </c>
      <c r="K796" t="str">
        <f t="shared" si="38"/>
        <v>INSERT INTO ZONE_MAP (SERVICE_ID, SERVICE_NAME, CODE, NW_GROUP, ZONE) VALUES (11,'VoIP','001758','ST LUCIA','INTERNATIONAL');</v>
      </c>
    </row>
    <row r="797" spans="2:11">
      <c r="B797" s="26">
        <v>1759</v>
      </c>
      <c r="C797" s="26" t="str">
        <f t="shared" si="36"/>
        <v>001759</v>
      </c>
      <c r="D797" s="25" t="s">
        <v>3328</v>
      </c>
      <c r="E797" s="25" t="s">
        <v>3116</v>
      </c>
      <c r="F797" s="25" t="s">
        <v>3117</v>
      </c>
      <c r="G797">
        <v>11</v>
      </c>
      <c r="H797" s="25" t="s">
        <v>3118</v>
      </c>
      <c r="I797" t="str">
        <f t="shared" si="37"/>
        <v>VoIP_1759</v>
      </c>
      <c r="J797" t="str">
        <f>IF(ISNA(VLOOKUP(I797,$I$3:I796,1,0)),"","DUP!")</f>
        <v/>
      </c>
      <c r="K797" t="str">
        <f t="shared" si="38"/>
        <v>INSERT INTO ZONE_MAP (SERVICE_ID, SERVICE_NAME, CODE, NW_GROUP, ZONE) VALUES (11,'VoIP','001759','USA','INTERNATIONAL');</v>
      </c>
    </row>
    <row r="798" spans="2:11">
      <c r="B798" s="26">
        <v>1760</v>
      </c>
      <c r="C798" s="26" t="str">
        <f t="shared" si="36"/>
        <v>001760</v>
      </c>
      <c r="D798" s="25" t="s">
        <v>3328</v>
      </c>
      <c r="E798" s="25" t="s">
        <v>3116</v>
      </c>
      <c r="F798" s="25" t="s">
        <v>3117</v>
      </c>
      <c r="G798">
        <v>11</v>
      </c>
      <c r="H798" s="25" t="s">
        <v>3118</v>
      </c>
      <c r="I798" t="str">
        <f t="shared" si="37"/>
        <v>VoIP_1760</v>
      </c>
      <c r="J798" t="str">
        <f>IF(ISNA(VLOOKUP(I798,$I$3:I797,1,0)),"","DUP!")</f>
        <v/>
      </c>
      <c r="K798" t="str">
        <f t="shared" si="38"/>
        <v>INSERT INTO ZONE_MAP (SERVICE_ID, SERVICE_NAME, CODE, NW_GROUP, ZONE) VALUES (11,'VoIP','001760','USA','INTERNATIONAL');</v>
      </c>
    </row>
    <row r="799" spans="2:11">
      <c r="B799" s="26">
        <v>1761</v>
      </c>
      <c r="C799" s="26" t="str">
        <f t="shared" si="36"/>
        <v>001761</v>
      </c>
      <c r="D799" s="25" t="s">
        <v>3328</v>
      </c>
      <c r="E799" s="25" t="s">
        <v>3116</v>
      </c>
      <c r="F799" s="25" t="s">
        <v>3117</v>
      </c>
      <c r="G799">
        <v>11</v>
      </c>
      <c r="H799" s="25" t="s">
        <v>3118</v>
      </c>
      <c r="I799" t="str">
        <f t="shared" si="37"/>
        <v>VoIP_1761</v>
      </c>
      <c r="J799" t="str">
        <f>IF(ISNA(VLOOKUP(I799,$I$3:I798,1,0)),"","DUP!")</f>
        <v/>
      </c>
      <c r="K799" t="str">
        <f t="shared" si="38"/>
        <v>INSERT INTO ZONE_MAP (SERVICE_ID, SERVICE_NAME, CODE, NW_GROUP, ZONE) VALUES (11,'VoIP','001761','USA','INTERNATIONAL');</v>
      </c>
    </row>
    <row r="800" spans="2:11">
      <c r="B800" s="26">
        <v>1762</v>
      </c>
      <c r="C800" s="26" t="str">
        <f t="shared" si="36"/>
        <v>001762</v>
      </c>
      <c r="D800" s="25" t="s">
        <v>3328</v>
      </c>
      <c r="E800" s="25" t="s">
        <v>3116</v>
      </c>
      <c r="F800" s="25" t="s">
        <v>3117</v>
      </c>
      <c r="G800">
        <v>11</v>
      </c>
      <c r="H800" s="25" t="s">
        <v>3118</v>
      </c>
      <c r="I800" t="str">
        <f t="shared" si="37"/>
        <v>VoIP_1762</v>
      </c>
      <c r="J800" t="str">
        <f>IF(ISNA(VLOOKUP(I800,$I$3:I799,1,0)),"","DUP!")</f>
        <v/>
      </c>
      <c r="K800" t="str">
        <f t="shared" si="38"/>
        <v>INSERT INTO ZONE_MAP (SERVICE_ID, SERVICE_NAME, CODE, NW_GROUP, ZONE) VALUES (11,'VoIP','001762','USA','INTERNATIONAL');</v>
      </c>
    </row>
    <row r="801" spans="2:11">
      <c r="B801" s="26">
        <v>1763</v>
      </c>
      <c r="C801" s="26" t="str">
        <f t="shared" si="36"/>
        <v>001763</v>
      </c>
      <c r="D801" s="25" t="s">
        <v>3328</v>
      </c>
      <c r="E801" s="25" t="s">
        <v>3116</v>
      </c>
      <c r="F801" s="25" t="s">
        <v>3117</v>
      </c>
      <c r="G801">
        <v>11</v>
      </c>
      <c r="H801" s="25" t="s">
        <v>3118</v>
      </c>
      <c r="I801" t="str">
        <f t="shared" si="37"/>
        <v>VoIP_1763</v>
      </c>
      <c r="J801" t="str">
        <f>IF(ISNA(VLOOKUP(I801,$I$3:I800,1,0)),"","DUP!")</f>
        <v/>
      </c>
      <c r="K801" t="str">
        <f t="shared" si="38"/>
        <v>INSERT INTO ZONE_MAP (SERVICE_ID, SERVICE_NAME, CODE, NW_GROUP, ZONE) VALUES (11,'VoIP','001763','USA','INTERNATIONAL');</v>
      </c>
    </row>
    <row r="802" spans="2:11">
      <c r="B802" s="26">
        <v>1764</v>
      </c>
      <c r="C802" s="26" t="str">
        <f t="shared" si="36"/>
        <v>001764</v>
      </c>
      <c r="D802" s="25" t="s">
        <v>3328</v>
      </c>
      <c r="E802" s="25" t="s">
        <v>3116</v>
      </c>
      <c r="F802" s="25" t="s">
        <v>3117</v>
      </c>
      <c r="G802">
        <v>11</v>
      </c>
      <c r="H802" s="25" t="s">
        <v>3118</v>
      </c>
      <c r="I802" t="str">
        <f t="shared" si="37"/>
        <v>VoIP_1764</v>
      </c>
      <c r="J802" t="str">
        <f>IF(ISNA(VLOOKUP(I802,$I$3:I801,1,0)),"","DUP!")</f>
        <v/>
      </c>
      <c r="K802" t="str">
        <f t="shared" si="38"/>
        <v>INSERT INTO ZONE_MAP (SERVICE_ID, SERVICE_NAME, CODE, NW_GROUP, ZONE) VALUES (11,'VoIP','001764','USA','INTERNATIONAL');</v>
      </c>
    </row>
    <row r="803" spans="2:11">
      <c r="B803" s="26">
        <v>1765</v>
      </c>
      <c r="C803" s="26" t="str">
        <f t="shared" si="36"/>
        <v>001765</v>
      </c>
      <c r="D803" s="25" t="s">
        <v>3328</v>
      </c>
      <c r="E803" s="25" t="s">
        <v>3116</v>
      </c>
      <c r="F803" s="25" t="s">
        <v>3117</v>
      </c>
      <c r="G803">
        <v>11</v>
      </c>
      <c r="H803" s="25" t="s">
        <v>3118</v>
      </c>
      <c r="I803" t="str">
        <f t="shared" si="37"/>
        <v>VoIP_1765</v>
      </c>
      <c r="J803" t="str">
        <f>IF(ISNA(VLOOKUP(I803,$I$3:I802,1,0)),"","DUP!")</f>
        <v/>
      </c>
      <c r="K803" t="str">
        <f t="shared" si="38"/>
        <v>INSERT INTO ZONE_MAP (SERVICE_ID, SERVICE_NAME, CODE, NW_GROUP, ZONE) VALUES (11,'VoIP','001765','USA','INTERNATIONAL');</v>
      </c>
    </row>
    <row r="804" spans="2:11">
      <c r="B804" s="26">
        <v>1766</v>
      </c>
      <c r="C804" s="26" t="str">
        <f t="shared" si="36"/>
        <v>001766</v>
      </c>
      <c r="D804" s="25" t="s">
        <v>3328</v>
      </c>
      <c r="E804" s="25" t="s">
        <v>3116</v>
      </c>
      <c r="F804" s="25" t="s">
        <v>3117</v>
      </c>
      <c r="G804">
        <v>11</v>
      </c>
      <c r="H804" s="25" t="s">
        <v>3118</v>
      </c>
      <c r="I804" t="str">
        <f t="shared" si="37"/>
        <v>VoIP_1766</v>
      </c>
      <c r="J804" t="str">
        <f>IF(ISNA(VLOOKUP(I804,$I$3:I803,1,0)),"","DUP!")</f>
        <v/>
      </c>
      <c r="K804" t="str">
        <f t="shared" si="38"/>
        <v>INSERT INTO ZONE_MAP (SERVICE_ID, SERVICE_NAME, CODE, NW_GROUP, ZONE) VALUES (11,'VoIP','001766','USA','INTERNATIONAL');</v>
      </c>
    </row>
    <row r="805" spans="2:11">
      <c r="B805" s="26">
        <v>1767</v>
      </c>
      <c r="C805" s="26" t="str">
        <f t="shared" si="36"/>
        <v>001767</v>
      </c>
      <c r="D805" s="25" t="s">
        <v>3344</v>
      </c>
      <c r="E805" s="25" t="s">
        <v>3116</v>
      </c>
      <c r="F805" s="25" t="s">
        <v>3117</v>
      </c>
      <c r="G805">
        <v>11</v>
      </c>
      <c r="H805" s="25" t="s">
        <v>3118</v>
      </c>
      <c r="I805" t="str">
        <f t="shared" si="37"/>
        <v>VoIP_1767</v>
      </c>
      <c r="J805" t="str">
        <f>IF(ISNA(VLOOKUP(I805,$I$3:I804,1,0)),"","DUP!")</f>
        <v/>
      </c>
      <c r="K805" t="str">
        <f t="shared" si="38"/>
        <v>INSERT INTO ZONE_MAP (SERVICE_ID, SERVICE_NAME, CODE, NW_GROUP, ZONE) VALUES (11,'VoIP','001767','DOMINICA ISL.','INTERNATIONAL');</v>
      </c>
    </row>
    <row r="806" spans="2:11">
      <c r="B806" s="26">
        <v>1768</v>
      </c>
      <c r="C806" s="26" t="str">
        <f t="shared" si="36"/>
        <v>001768</v>
      </c>
      <c r="D806" s="25" t="s">
        <v>3328</v>
      </c>
      <c r="E806" s="25" t="s">
        <v>3116</v>
      </c>
      <c r="F806" s="25" t="s">
        <v>3117</v>
      </c>
      <c r="G806">
        <v>11</v>
      </c>
      <c r="H806" s="25" t="s">
        <v>3118</v>
      </c>
      <c r="I806" t="str">
        <f t="shared" si="37"/>
        <v>VoIP_1768</v>
      </c>
      <c r="J806" t="str">
        <f>IF(ISNA(VLOOKUP(I806,$I$3:I805,1,0)),"","DUP!")</f>
        <v/>
      </c>
      <c r="K806" t="str">
        <f t="shared" si="38"/>
        <v>INSERT INTO ZONE_MAP (SERVICE_ID, SERVICE_NAME, CODE, NW_GROUP, ZONE) VALUES (11,'VoIP','001768','USA','INTERNATIONAL');</v>
      </c>
    </row>
    <row r="807" spans="2:11">
      <c r="B807" s="26">
        <v>1769</v>
      </c>
      <c r="C807" s="26" t="str">
        <f t="shared" si="36"/>
        <v>001769</v>
      </c>
      <c r="D807" s="25" t="s">
        <v>3328</v>
      </c>
      <c r="E807" s="25" t="s">
        <v>3116</v>
      </c>
      <c r="F807" s="25" t="s">
        <v>3117</v>
      </c>
      <c r="G807">
        <v>11</v>
      </c>
      <c r="H807" s="25" t="s">
        <v>3118</v>
      </c>
      <c r="I807" t="str">
        <f t="shared" si="37"/>
        <v>VoIP_1769</v>
      </c>
      <c r="J807" t="str">
        <f>IF(ISNA(VLOOKUP(I807,$I$3:I806,1,0)),"","DUP!")</f>
        <v/>
      </c>
      <c r="K807" t="str">
        <f t="shared" si="38"/>
        <v>INSERT INTO ZONE_MAP (SERVICE_ID, SERVICE_NAME, CODE, NW_GROUP, ZONE) VALUES (11,'VoIP','001769','USA','INTERNATIONAL');</v>
      </c>
    </row>
    <row r="808" spans="2:11">
      <c r="B808" s="26">
        <v>1770</v>
      </c>
      <c r="C808" s="26" t="str">
        <f t="shared" si="36"/>
        <v>001770</v>
      </c>
      <c r="D808" s="25" t="s">
        <v>3328</v>
      </c>
      <c r="E808" s="25" t="s">
        <v>3116</v>
      </c>
      <c r="F808" s="25" t="s">
        <v>3117</v>
      </c>
      <c r="G808">
        <v>11</v>
      </c>
      <c r="H808" s="25" t="s">
        <v>3118</v>
      </c>
      <c r="I808" t="str">
        <f t="shared" si="37"/>
        <v>VoIP_1770</v>
      </c>
      <c r="J808" t="str">
        <f>IF(ISNA(VLOOKUP(I808,$I$3:I807,1,0)),"","DUP!")</f>
        <v/>
      </c>
      <c r="K808" t="str">
        <f t="shared" si="38"/>
        <v>INSERT INTO ZONE_MAP (SERVICE_ID, SERVICE_NAME, CODE, NW_GROUP, ZONE) VALUES (11,'VoIP','001770','USA','INTERNATIONAL');</v>
      </c>
    </row>
    <row r="809" spans="2:11">
      <c r="B809" s="26">
        <v>1771</v>
      </c>
      <c r="C809" s="26" t="str">
        <f t="shared" si="36"/>
        <v>001771</v>
      </c>
      <c r="D809" s="25" t="s">
        <v>3328</v>
      </c>
      <c r="E809" s="25" t="s">
        <v>3116</v>
      </c>
      <c r="F809" s="25" t="s">
        <v>3117</v>
      </c>
      <c r="G809">
        <v>11</v>
      </c>
      <c r="H809" s="25" t="s">
        <v>3118</v>
      </c>
      <c r="I809" t="str">
        <f t="shared" si="37"/>
        <v>VoIP_1771</v>
      </c>
      <c r="J809" t="str">
        <f>IF(ISNA(VLOOKUP(I809,$I$3:I808,1,0)),"","DUP!")</f>
        <v/>
      </c>
      <c r="K809" t="str">
        <f t="shared" si="38"/>
        <v>INSERT INTO ZONE_MAP (SERVICE_ID, SERVICE_NAME, CODE, NW_GROUP, ZONE) VALUES (11,'VoIP','001771','USA','INTERNATIONAL');</v>
      </c>
    </row>
    <row r="810" spans="2:11">
      <c r="B810" s="26">
        <v>1772</v>
      </c>
      <c r="C810" s="26" t="str">
        <f t="shared" si="36"/>
        <v>001772</v>
      </c>
      <c r="D810" s="25" t="s">
        <v>3328</v>
      </c>
      <c r="E810" s="25" t="s">
        <v>3116</v>
      </c>
      <c r="F810" s="25" t="s">
        <v>3117</v>
      </c>
      <c r="G810">
        <v>11</v>
      </c>
      <c r="H810" s="25" t="s">
        <v>3118</v>
      </c>
      <c r="I810" t="str">
        <f t="shared" si="37"/>
        <v>VoIP_1772</v>
      </c>
      <c r="J810" t="str">
        <f>IF(ISNA(VLOOKUP(I810,$I$3:I809,1,0)),"","DUP!")</f>
        <v/>
      </c>
      <c r="K810" t="str">
        <f t="shared" si="38"/>
        <v>INSERT INTO ZONE_MAP (SERVICE_ID, SERVICE_NAME, CODE, NW_GROUP, ZONE) VALUES (11,'VoIP','001772','USA','INTERNATIONAL');</v>
      </c>
    </row>
    <row r="811" spans="2:11">
      <c r="B811" s="26">
        <v>1773</v>
      </c>
      <c r="C811" s="26" t="str">
        <f t="shared" si="36"/>
        <v>001773</v>
      </c>
      <c r="D811" s="25" t="s">
        <v>3328</v>
      </c>
      <c r="E811" s="25" t="s">
        <v>3116</v>
      </c>
      <c r="F811" s="25" t="s">
        <v>3117</v>
      </c>
      <c r="G811">
        <v>11</v>
      </c>
      <c r="H811" s="25" t="s">
        <v>3118</v>
      </c>
      <c r="I811" t="str">
        <f t="shared" si="37"/>
        <v>VoIP_1773</v>
      </c>
      <c r="J811" t="str">
        <f>IF(ISNA(VLOOKUP(I811,$I$3:I810,1,0)),"","DUP!")</f>
        <v/>
      </c>
      <c r="K811" t="str">
        <f t="shared" si="38"/>
        <v>INSERT INTO ZONE_MAP (SERVICE_ID, SERVICE_NAME, CODE, NW_GROUP, ZONE) VALUES (11,'VoIP','001773','USA','INTERNATIONAL');</v>
      </c>
    </row>
    <row r="812" spans="2:11">
      <c r="B812" s="26">
        <v>1774</v>
      </c>
      <c r="C812" s="26" t="str">
        <f t="shared" si="36"/>
        <v>001774</v>
      </c>
      <c r="D812" s="25" t="s">
        <v>3328</v>
      </c>
      <c r="E812" s="25" t="s">
        <v>3116</v>
      </c>
      <c r="F812" s="25" t="s">
        <v>3117</v>
      </c>
      <c r="G812">
        <v>11</v>
      </c>
      <c r="H812" s="25" t="s">
        <v>3118</v>
      </c>
      <c r="I812" t="str">
        <f t="shared" si="37"/>
        <v>VoIP_1774</v>
      </c>
      <c r="J812" t="str">
        <f>IF(ISNA(VLOOKUP(I812,$I$3:I811,1,0)),"","DUP!")</f>
        <v/>
      </c>
      <c r="K812" t="str">
        <f t="shared" si="38"/>
        <v>INSERT INTO ZONE_MAP (SERVICE_ID, SERVICE_NAME, CODE, NW_GROUP, ZONE) VALUES (11,'VoIP','001774','USA','INTERNATIONAL');</v>
      </c>
    </row>
    <row r="813" spans="2:11">
      <c r="B813" s="26">
        <v>1775</v>
      </c>
      <c r="C813" s="26" t="str">
        <f t="shared" si="36"/>
        <v>001775</v>
      </c>
      <c r="D813" s="25" t="s">
        <v>3328</v>
      </c>
      <c r="E813" s="25" t="s">
        <v>3116</v>
      </c>
      <c r="F813" s="25" t="s">
        <v>3117</v>
      </c>
      <c r="G813">
        <v>11</v>
      </c>
      <c r="H813" s="25" t="s">
        <v>3118</v>
      </c>
      <c r="I813" t="str">
        <f t="shared" si="37"/>
        <v>VoIP_1775</v>
      </c>
      <c r="J813" t="str">
        <f>IF(ISNA(VLOOKUP(I813,$I$3:I812,1,0)),"","DUP!")</f>
        <v/>
      </c>
      <c r="K813" t="str">
        <f t="shared" si="38"/>
        <v>INSERT INTO ZONE_MAP (SERVICE_ID, SERVICE_NAME, CODE, NW_GROUP, ZONE) VALUES (11,'VoIP','001775','USA','INTERNATIONAL');</v>
      </c>
    </row>
    <row r="814" spans="2:11">
      <c r="B814" s="26">
        <v>1776</v>
      </c>
      <c r="C814" s="26" t="str">
        <f t="shared" si="36"/>
        <v>001776</v>
      </c>
      <c r="D814" s="25" t="s">
        <v>3328</v>
      </c>
      <c r="E814" s="25" t="s">
        <v>3116</v>
      </c>
      <c r="F814" s="25" t="s">
        <v>3117</v>
      </c>
      <c r="G814">
        <v>11</v>
      </c>
      <c r="H814" s="25" t="s">
        <v>3118</v>
      </c>
      <c r="I814" t="str">
        <f t="shared" si="37"/>
        <v>VoIP_1776</v>
      </c>
      <c r="J814" t="str">
        <f>IF(ISNA(VLOOKUP(I814,$I$3:I813,1,0)),"","DUP!")</f>
        <v/>
      </c>
      <c r="K814" t="str">
        <f t="shared" si="38"/>
        <v>INSERT INTO ZONE_MAP (SERVICE_ID, SERVICE_NAME, CODE, NW_GROUP, ZONE) VALUES (11,'VoIP','001776','USA','INTERNATIONAL');</v>
      </c>
    </row>
    <row r="815" spans="2:11">
      <c r="B815" s="26">
        <v>1777</v>
      </c>
      <c r="C815" s="26" t="str">
        <f t="shared" si="36"/>
        <v>001777</v>
      </c>
      <c r="D815" s="25" t="s">
        <v>3328</v>
      </c>
      <c r="E815" s="25" t="s">
        <v>3116</v>
      </c>
      <c r="F815" s="25" t="s">
        <v>3117</v>
      </c>
      <c r="G815">
        <v>11</v>
      </c>
      <c r="H815" s="25" t="s">
        <v>3118</v>
      </c>
      <c r="I815" t="str">
        <f t="shared" si="37"/>
        <v>VoIP_1777</v>
      </c>
      <c r="J815" t="str">
        <f>IF(ISNA(VLOOKUP(I815,$I$3:I814,1,0)),"","DUP!")</f>
        <v/>
      </c>
      <c r="K815" t="str">
        <f t="shared" si="38"/>
        <v>INSERT INTO ZONE_MAP (SERVICE_ID, SERVICE_NAME, CODE, NW_GROUP, ZONE) VALUES (11,'VoIP','001777','USA','INTERNATIONAL');</v>
      </c>
    </row>
    <row r="816" spans="2:11">
      <c r="B816" s="26">
        <v>1778</v>
      </c>
      <c r="C816" s="26" t="str">
        <f t="shared" si="36"/>
        <v>001778</v>
      </c>
      <c r="D816" s="25" t="s">
        <v>3327</v>
      </c>
      <c r="E816" s="25" t="s">
        <v>3116</v>
      </c>
      <c r="F816" s="25" t="s">
        <v>3117</v>
      </c>
      <c r="G816">
        <v>11</v>
      </c>
      <c r="H816" s="25" t="s">
        <v>3118</v>
      </c>
      <c r="I816" t="str">
        <f t="shared" si="37"/>
        <v>VoIP_1778</v>
      </c>
      <c r="J816" t="str">
        <f>IF(ISNA(VLOOKUP(I816,$I$3:I815,1,0)),"","DUP!")</f>
        <v/>
      </c>
      <c r="K816" t="str">
        <f t="shared" si="38"/>
        <v>INSERT INTO ZONE_MAP (SERVICE_ID, SERVICE_NAME, CODE, NW_GROUP, ZONE) VALUES (11,'VoIP','001778','CANADA','INTERNATIONAL');</v>
      </c>
    </row>
    <row r="817" spans="2:11">
      <c r="B817" s="26">
        <v>1779</v>
      </c>
      <c r="C817" s="26" t="str">
        <f t="shared" si="36"/>
        <v>001779</v>
      </c>
      <c r="D817" s="25" t="s">
        <v>3328</v>
      </c>
      <c r="E817" s="25" t="s">
        <v>3116</v>
      </c>
      <c r="F817" s="25" t="s">
        <v>3117</v>
      </c>
      <c r="G817">
        <v>11</v>
      </c>
      <c r="H817" s="25" t="s">
        <v>3118</v>
      </c>
      <c r="I817" t="str">
        <f t="shared" si="37"/>
        <v>VoIP_1779</v>
      </c>
      <c r="J817" t="str">
        <f>IF(ISNA(VLOOKUP(I817,$I$3:I816,1,0)),"","DUP!")</f>
        <v/>
      </c>
      <c r="K817" t="str">
        <f t="shared" si="38"/>
        <v>INSERT INTO ZONE_MAP (SERVICE_ID, SERVICE_NAME, CODE, NW_GROUP, ZONE) VALUES (11,'VoIP','001779','USA','INTERNATIONAL');</v>
      </c>
    </row>
    <row r="818" spans="2:11">
      <c r="B818" s="26">
        <v>1780</v>
      </c>
      <c r="C818" s="26" t="str">
        <f t="shared" si="36"/>
        <v>001780</v>
      </c>
      <c r="D818" s="25" t="s">
        <v>3327</v>
      </c>
      <c r="E818" s="25" t="s">
        <v>3116</v>
      </c>
      <c r="F818" s="25" t="s">
        <v>3117</v>
      </c>
      <c r="G818">
        <v>11</v>
      </c>
      <c r="H818" s="25" t="s">
        <v>3118</v>
      </c>
      <c r="I818" t="str">
        <f t="shared" si="37"/>
        <v>VoIP_1780</v>
      </c>
      <c r="J818" t="str">
        <f>IF(ISNA(VLOOKUP(I818,$I$3:I817,1,0)),"","DUP!")</f>
        <v/>
      </c>
      <c r="K818" t="str">
        <f t="shared" si="38"/>
        <v>INSERT INTO ZONE_MAP (SERVICE_ID, SERVICE_NAME, CODE, NW_GROUP, ZONE) VALUES (11,'VoIP','001780','CANADA','INTERNATIONAL');</v>
      </c>
    </row>
    <row r="819" spans="2:11">
      <c r="B819" s="26">
        <v>1781</v>
      </c>
      <c r="C819" s="26" t="str">
        <f t="shared" si="36"/>
        <v>001781</v>
      </c>
      <c r="D819" s="25" t="s">
        <v>3328</v>
      </c>
      <c r="E819" s="25" t="s">
        <v>3116</v>
      </c>
      <c r="F819" s="25" t="s">
        <v>3117</v>
      </c>
      <c r="G819">
        <v>11</v>
      </c>
      <c r="H819" s="25" t="s">
        <v>3118</v>
      </c>
      <c r="I819" t="str">
        <f t="shared" si="37"/>
        <v>VoIP_1781</v>
      </c>
      <c r="J819" t="str">
        <f>IF(ISNA(VLOOKUP(I819,$I$3:I818,1,0)),"","DUP!")</f>
        <v/>
      </c>
      <c r="K819" t="str">
        <f t="shared" si="38"/>
        <v>INSERT INTO ZONE_MAP (SERVICE_ID, SERVICE_NAME, CODE, NW_GROUP, ZONE) VALUES (11,'VoIP','001781','USA','INTERNATIONAL');</v>
      </c>
    </row>
    <row r="820" spans="2:11">
      <c r="B820" s="26">
        <v>1782</v>
      </c>
      <c r="C820" s="26" t="str">
        <f t="shared" si="36"/>
        <v>001782</v>
      </c>
      <c r="D820" s="25" t="s">
        <v>3328</v>
      </c>
      <c r="E820" s="25" t="s">
        <v>3116</v>
      </c>
      <c r="F820" s="25" t="s">
        <v>3117</v>
      </c>
      <c r="G820">
        <v>11</v>
      </c>
      <c r="H820" s="25" t="s">
        <v>3118</v>
      </c>
      <c r="I820" t="str">
        <f t="shared" si="37"/>
        <v>VoIP_1782</v>
      </c>
      <c r="J820" t="str">
        <f>IF(ISNA(VLOOKUP(I820,$I$3:I819,1,0)),"","DUP!")</f>
        <v/>
      </c>
      <c r="K820" t="str">
        <f t="shared" si="38"/>
        <v>INSERT INTO ZONE_MAP (SERVICE_ID, SERVICE_NAME, CODE, NW_GROUP, ZONE) VALUES (11,'VoIP','001782','USA','INTERNATIONAL');</v>
      </c>
    </row>
    <row r="821" spans="2:11">
      <c r="B821" s="26">
        <v>1783</v>
      </c>
      <c r="C821" s="26" t="str">
        <f t="shared" si="36"/>
        <v>001783</v>
      </c>
      <c r="D821" s="25" t="s">
        <v>3328</v>
      </c>
      <c r="E821" s="25" t="s">
        <v>3116</v>
      </c>
      <c r="F821" s="25" t="s">
        <v>3117</v>
      </c>
      <c r="G821">
        <v>11</v>
      </c>
      <c r="H821" s="25" t="s">
        <v>3118</v>
      </c>
      <c r="I821" t="str">
        <f t="shared" si="37"/>
        <v>VoIP_1783</v>
      </c>
      <c r="J821" t="str">
        <f>IF(ISNA(VLOOKUP(I821,$I$3:I820,1,0)),"","DUP!")</f>
        <v/>
      </c>
      <c r="K821" t="str">
        <f t="shared" si="38"/>
        <v>INSERT INTO ZONE_MAP (SERVICE_ID, SERVICE_NAME, CODE, NW_GROUP, ZONE) VALUES (11,'VoIP','001783','USA','INTERNATIONAL');</v>
      </c>
    </row>
    <row r="822" spans="2:11" ht="25.5">
      <c r="B822" s="26">
        <v>1784</v>
      </c>
      <c r="C822" s="26" t="str">
        <f t="shared" si="36"/>
        <v>001784</v>
      </c>
      <c r="D822" s="25" t="s">
        <v>3345</v>
      </c>
      <c r="E822" s="25" t="s">
        <v>3116</v>
      </c>
      <c r="F822" s="25" t="s">
        <v>3117</v>
      </c>
      <c r="G822">
        <v>11</v>
      </c>
      <c r="H822" s="25" t="s">
        <v>3118</v>
      </c>
      <c r="I822" t="str">
        <f t="shared" si="37"/>
        <v>VoIP_1784</v>
      </c>
      <c r="J822" t="str">
        <f>IF(ISNA(VLOOKUP(I822,$I$3:I821,1,0)),"","DUP!")</f>
        <v/>
      </c>
      <c r="K822" t="str">
        <f t="shared" si="38"/>
        <v>INSERT INTO ZONE_MAP (SERVICE_ID, SERVICE_NAME, CODE, NW_GROUP, ZONE) VALUES (11,'VoIP','001784','ST VINCENT &amp; GRENADINES','INTERNATIONAL');</v>
      </c>
    </row>
    <row r="823" spans="2:11">
      <c r="B823" s="26">
        <v>1785</v>
      </c>
      <c r="C823" s="26" t="str">
        <f t="shared" si="36"/>
        <v>001785</v>
      </c>
      <c r="D823" s="25" t="s">
        <v>3328</v>
      </c>
      <c r="E823" s="25" t="s">
        <v>3116</v>
      </c>
      <c r="F823" s="25" t="s">
        <v>3117</v>
      </c>
      <c r="G823">
        <v>11</v>
      </c>
      <c r="H823" s="25" t="s">
        <v>3118</v>
      </c>
      <c r="I823" t="str">
        <f t="shared" si="37"/>
        <v>VoIP_1785</v>
      </c>
      <c r="J823" t="str">
        <f>IF(ISNA(VLOOKUP(I823,$I$3:I822,1,0)),"","DUP!")</f>
        <v/>
      </c>
      <c r="K823" t="str">
        <f t="shared" si="38"/>
        <v>INSERT INTO ZONE_MAP (SERVICE_ID, SERVICE_NAME, CODE, NW_GROUP, ZONE) VALUES (11,'VoIP','001785','USA','INTERNATIONAL');</v>
      </c>
    </row>
    <row r="824" spans="2:11">
      <c r="B824" s="26">
        <v>1786</v>
      </c>
      <c r="C824" s="26" t="str">
        <f t="shared" si="36"/>
        <v>001786</v>
      </c>
      <c r="D824" s="25" t="s">
        <v>3328</v>
      </c>
      <c r="E824" s="25" t="s">
        <v>3116</v>
      </c>
      <c r="F824" s="25" t="s">
        <v>3117</v>
      </c>
      <c r="G824">
        <v>11</v>
      </c>
      <c r="H824" s="25" t="s">
        <v>3118</v>
      </c>
      <c r="I824" t="str">
        <f t="shared" si="37"/>
        <v>VoIP_1786</v>
      </c>
      <c r="J824" t="str">
        <f>IF(ISNA(VLOOKUP(I824,$I$3:I823,1,0)),"","DUP!")</f>
        <v/>
      </c>
      <c r="K824" t="str">
        <f t="shared" si="38"/>
        <v>INSERT INTO ZONE_MAP (SERVICE_ID, SERVICE_NAME, CODE, NW_GROUP, ZONE) VALUES (11,'VoIP','001786','USA','INTERNATIONAL');</v>
      </c>
    </row>
    <row r="825" spans="2:11">
      <c r="B825" s="26">
        <v>1787</v>
      </c>
      <c r="C825" s="26" t="str">
        <f t="shared" si="36"/>
        <v>001787</v>
      </c>
      <c r="D825" s="25" t="s">
        <v>3346</v>
      </c>
      <c r="E825" s="25" t="s">
        <v>3116</v>
      </c>
      <c r="F825" s="25" t="s">
        <v>3117</v>
      </c>
      <c r="G825">
        <v>11</v>
      </c>
      <c r="H825" s="25" t="s">
        <v>3118</v>
      </c>
      <c r="I825" t="str">
        <f t="shared" si="37"/>
        <v>VoIP_1787</v>
      </c>
      <c r="J825" t="str">
        <f>IF(ISNA(VLOOKUP(I825,$I$3:I824,1,0)),"","DUP!")</f>
        <v/>
      </c>
      <c r="K825" t="str">
        <f t="shared" si="38"/>
        <v>INSERT INTO ZONE_MAP (SERVICE_ID, SERVICE_NAME, CODE, NW_GROUP, ZONE) VALUES (11,'VoIP','001787','PUERTO RICO','INTERNATIONAL');</v>
      </c>
    </row>
    <row r="826" spans="2:11">
      <c r="B826" s="26">
        <v>1788</v>
      </c>
      <c r="C826" s="26" t="str">
        <f t="shared" si="36"/>
        <v>001788</v>
      </c>
      <c r="D826" s="25" t="s">
        <v>3328</v>
      </c>
      <c r="E826" s="25" t="s">
        <v>3116</v>
      </c>
      <c r="F826" s="25" t="s">
        <v>3117</v>
      </c>
      <c r="G826">
        <v>11</v>
      </c>
      <c r="H826" s="25" t="s">
        <v>3118</v>
      </c>
      <c r="I826" t="str">
        <f t="shared" si="37"/>
        <v>VoIP_1788</v>
      </c>
      <c r="J826" t="str">
        <f>IF(ISNA(VLOOKUP(I826,$I$3:I825,1,0)),"","DUP!")</f>
        <v/>
      </c>
      <c r="K826" t="str">
        <f t="shared" si="38"/>
        <v>INSERT INTO ZONE_MAP (SERVICE_ID, SERVICE_NAME, CODE, NW_GROUP, ZONE) VALUES (11,'VoIP','001788','USA','INTERNATIONAL');</v>
      </c>
    </row>
    <row r="827" spans="2:11">
      <c r="B827" s="26">
        <v>1789</v>
      </c>
      <c r="C827" s="26" t="str">
        <f t="shared" si="36"/>
        <v>001789</v>
      </c>
      <c r="D827" s="25" t="s">
        <v>3328</v>
      </c>
      <c r="E827" s="25" t="s">
        <v>3116</v>
      </c>
      <c r="F827" s="25" t="s">
        <v>3117</v>
      </c>
      <c r="G827">
        <v>11</v>
      </c>
      <c r="H827" s="25" t="s">
        <v>3118</v>
      </c>
      <c r="I827" t="str">
        <f t="shared" si="37"/>
        <v>VoIP_1789</v>
      </c>
      <c r="J827" t="str">
        <f>IF(ISNA(VLOOKUP(I827,$I$3:I826,1,0)),"","DUP!")</f>
        <v/>
      </c>
      <c r="K827" t="str">
        <f t="shared" si="38"/>
        <v>INSERT INTO ZONE_MAP (SERVICE_ID, SERVICE_NAME, CODE, NW_GROUP, ZONE) VALUES (11,'VoIP','001789','USA','INTERNATIONAL');</v>
      </c>
    </row>
    <row r="828" spans="2:11">
      <c r="B828" s="26">
        <v>1790</v>
      </c>
      <c r="C828" s="26" t="str">
        <f t="shared" si="36"/>
        <v>001790</v>
      </c>
      <c r="D828" s="25" t="s">
        <v>3328</v>
      </c>
      <c r="E828" s="25" t="s">
        <v>3116</v>
      </c>
      <c r="F828" s="25" t="s">
        <v>3117</v>
      </c>
      <c r="G828">
        <v>11</v>
      </c>
      <c r="H828" s="25" t="s">
        <v>3118</v>
      </c>
      <c r="I828" t="str">
        <f t="shared" si="37"/>
        <v>VoIP_1790</v>
      </c>
      <c r="J828" t="str">
        <f>IF(ISNA(VLOOKUP(I828,$I$3:I827,1,0)),"","DUP!")</f>
        <v/>
      </c>
      <c r="K828" t="str">
        <f t="shared" si="38"/>
        <v>INSERT INTO ZONE_MAP (SERVICE_ID, SERVICE_NAME, CODE, NW_GROUP, ZONE) VALUES (11,'VoIP','001790','USA','INTERNATIONAL');</v>
      </c>
    </row>
    <row r="829" spans="2:11">
      <c r="B829" s="26">
        <v>1791</v>
      </c>
      <c r="C829" s="26" t="str">
        <f t="shared" si="36"/>
        <v>001791</v>
      </c>
      <c r="D829" s="25" t="s">
        <v>3328</v>
      </c>
      <c r="E829" s="25" t="s">
        <v>3116</v>
      </c>
      <c r="F829" s="25" t="s">
        <v>3117</v>
      </c>
      <c r="G829">
        <v>11</v>
      </c>
      <c r="H829" s="25" t="s">
        <v>3118</v>
      </c>
      <c r="I829" t="str">
        <f t="shared" si="37"/>
        <v>VoIP_1791</v>
      </c>
      <c r="J829" t="str">
        <f>IF(ISNA(VLOOKUP(I829,$I$3:I828,1,0)),"","DUP!")</f>
        <v/>
      </c>
      <c r="K829" t="str">
        <f t="shared" si="38"/>
        <v>INSERT INTO ZONE_MAP (SERVICE_ID, SERVICE_NAME, CODE, NW_GROUP, ZONE) VALUES (11,'VoIP','001791','USA','INTERNATIONAL');</v>
      </c>
    </row>
    <row r="830" spans="2:11">
      <c r="B830" s="26">
        <v>1792</v>
      </c>
      <c r="C830" s="26" t="str">
        <f t="shared" si="36"/>
        <v>001792</v>
      </c>
      <c r="D830" s="25" t="s">
        <v>3328</v>
      </c>
      <c r="E830" s="25" t="s">
        <v>3116</v>
      </c>
      <c r="F830" s="25" t="s">
        <v>3117</v>
      </c>
      <c r="G830">
        <v>11</v>
      </c>
      <c r="H830" s="25" t="s">
        <v>3118</v>
      </c>
      <c r="I830" t="str">
        <f t="shared" si="37"/>
        <v>VoIP_1792</v>
      </c>
      <c r="J830" t="str">
        <f>IF(ISNA(VLOOKUP(I830,$I$3:I829,1,0)),"","DUP!")</f>
        <v/>
      </c>
      <c r="K830" t="str">
        <f t="shared" si="38"/>
        <v>INSERT INTO ZONE_MAP (SERVICE_ID, SERVICE_NAME, CODE, NW_GROUP, ZONE) VALUES (11,'VoIP','001792','USA','INTERNATIONAL');</v>
      </c>
    </row>
    <row r="831" spans="2:11">
      <c r="B831" s="26">
        <v>1793</v>
      </c>
      <c r="C831" s="26" t="str">
        <f t="shared" si="36"/>
        <v>001793</v>
      </c>
      <c r="D831" s="25" t="s">
        <v>3328</v>
      </c>
      <c r="E831" s="25" t="s">
        <v>3116</v>
      </c>
      <c r="F831" s="25" t="s">
        <v>3117</v>
      </c>
      <c r="G831">
        <v>11</v>
      </c>
      <c r="H831" s="25" t="s">
        <v>3118</v>
      </c>
      <c r="I831" t="str">
        <f t="shared" si="37"/>
        <v>VoIP_1793</v>
      </c>
      <c r="J831" t="str">
        <f>IF(ISNA(VLOOKUP(I831,$I$3:I830,1,0)),"","DUP!")</f>
        <v/>
      </c>
      <c r="K831" t="str">
        <f t="shared" si="38"/>
        <v>INSERT INTO ZONE_MAP (SERVICE_ID, SERVICE_NAME, CODE, NW_GROUP, ZONE) VALUES (11,'VoIP','001793','USA','INTERNATIONAL');</v>
      </c>
    </row>
    <row r="832" spans="2:11">
      <c r="B832" s="26">
        <v>1794</v>
      </c>
      <c r="C832" s="26" t="str">
        <f t="shared" si="36"/>
        <v>001794</v>
      </c>
      <c r="D832" s="25" t="s">
        <v>3328</v>
      </c>
      <c r="E832" s="25" t="s">
        <v>3116</v>
      </c>
      <c r="F832" s="25" t="s">
        <v>3117</v>
      </c>
      <c r="G832">
        <v>11</v>
      </c>
      <c r="H832" s="25" t="s">
        <v>3118</v>
      </c>
      <c r="I832" t="str">
        <f t="shared" si="37"/>
        <v>VoIP_1794</v>
      </c>
      <c r="J832" t="str">
        <f>IF(ISNA(VLOOKUP(I832,$I$3:I831,1,0)),"","DUP!")</f>
        <v/>
      </c>
      <c r="K832" t="str">
        <f t="shared" si="38"/>
        <v>INSERT INTO ZONE_MAP (SERVICE_ID, SERVICE_NAME, CODE, NW_GROUP, ZONE) VALUES (11,'VoIP','001794','USA','INTERNATIONAL');</v>
      </c>
    </row>
    <row r="833" spans="2:11">
      <c r="B833" s="26">
        <v>1795</v>
      </c>
      <c r="C833" s="26" t="str">
        <f t="shared" si="36"/>
        <v>001795</v>
      </c>
      <c r="D833" s="25" t="s">
        <v>3328</v>
      </c>
      <c r="E833" s="25" t="s">
        <v>3116</v>
      </c>
      <c r="F833" s="25" t="s">
        <v>3117</v>
      </c>
      <c r="G833">
        <v>11</v>
      </c>
      <c r="H833" s="25" t="s">
        <v>3118</v>
      </c>
      <c r="I833" t="str">
        <f t="shared" si="37"/>
        <v>VoIP_1795</v>
      </c>
      <c r="J833" t="str">
        <f>IF(ISNA(VLOOKUP(I833,$I$3:I832,1,0)),"","DUP!")</f>
        <v/>
      </c>
      <c r="K833" t="str">
        <f t="shared" si="38"/>
        <v>INSERT INTO ZONE_MAP (SERVICE_ID, SERVICE_NAME, CODE, NW_GROUP, ZONE) VALUES (11,'VoIP','001795','USA','INTERNATIONAL');</v>
      </c>
    </row>
    <row r="834" spans="2:11">
      <c r="B834" s="26">
        <v>1796</v>
      </c>
      <c r="C834" s="26" t="str">
        <f t="shared" si="36"/>
        <v>001796</v>
      </c>
      <c r="D834" s="25" t="s">
        <v>3328</v>
      </c>
      <c r="E834" s="25" t="s">
        <v>3116</v>
      </c>
      <c r="F834" s="25" t="s">
        <v>3117</v>
      </c>
      <c r="G834">
        <v>11</v>
      </c>
      <c r="H834" s="25" t="s">
        <v>3118</v>
      </c>
      <c r="I834" t="str">
        <f t="shared" si="37"/>
        <v>VoIP_1796</v>
      </c>
      <c r="J834" t="str">
        <f>IF(ISNA(VLOOKUP(I834,$I$3:I833,1,0)),"","DUP!")</f>
        <v/>
      </c>
      <c r="K834" t="str">
        <f t="shared" si="38"/>
        <v>INSERT INTO ZONE_MAP (SERVICE_ID, SERVICE_NAME, CODE, NW_GROUP, ZONE) VALUES (11,'VoIP','001796','USA','INTERNATIONAL');</v>
      </c>
    </row>
    <row r="835" spans="2:11">
      <c r="B835" s="26">
        <v>1797</v>
      </c>
      <c r="C835" s="26" t="str">
        <f t="shared" si="36"/>
        <v>001797</v>
      </c>
      <c r="D835" s="25" t="s">
        <v>3328</v>
      </c>
      <c r="E835" s="25" t="s">
        <v>3116</v>
      </c>
      <c r="F835" s="25" t="s">
        <v>3117</v>
      </c>
      <c r="G835">
        <v>11</v>
      </c>
      <c r="H835" s="25" t="s">
        <v>3118</v>
      </c>
      <c r="I835" t="str">
        <f t="shared" si="37"/>
        <v>VoIP_1797</v>
      </c>
      <c r="J835" t="str">
        <f>IF(ISNA(VLOOKUP(I835,$I$3:I834,1,0)),"","DUP!")</f>
        <v/>
      </c>
      <c r="K835" t="str">
        <f t="shared" si="38"/>
        <v>INSERT INTO ZONE_MAP (SERVICE_ID, SERVICE_NAME, CODE, NW_GROUP, ZONE) VALUES (11,'VoIP','001797','USA','INTERNATIONAL');</v>
      </c>
    </row>
    <row r="836" spans="2:11">
      <c r="B836" s="26">
        <v>1798</v>
      </c>
      <c r="C836" s="26" t="str">
        <f t="shared" ref="C836:C899" si="39">"00"&amp;B836</f>
        <v>001798</v>
      </c>
      <c r="D836" s="25" t="s">
        <v>3328</v>
      </c>
      <c r="E836" s="25" t="s">
        <v>3116</v>
      </c>
      <c r="F836" s="25" t="s">
        <v>3117</v>
      </c>
      <c r="G836">
        <v>11</v>
      </c>
      <c r="H836" s="25" t="s">
        <v>3118</v>
      </c>
      <c r="I836" t="str">
        <f t="shared" ref="I836:I899" si="40">H836&amp;"_"&amp;B836</f>
        <v>VoIP_1798</v>
      </c>
      <c r="J836" t="str">
        <f>IF(ISNA(VLOOKUP(I836,$I$3:I835,1,0)),"","DUP!")</f>
        <v/>
      </c>
      <c r="K836" t="str">
        <f t="shared" ref="K836:K899" si="41">IF(J836="DUP!","","INSERT INTO ZONE_MAP (SERVICE_ID, SERVICE_NAME, CODE, NW_GROUP, ZONE) VALUES ("&amp;G836&amp;",'"&amp;H836&amp;"','"&amp;C836&amp;"','"&amp;D836&amp;"','INTERNATIONAL');")</f>
        <v>INSERT INTO ZONE_MAP (SERVICE_ID, SERVICE_NAME, CODE, NW_GROUP, ZONE) VALUES (11,'VoIP','001798','USA','INTERNATIONAL');</v>
      </c>
    </row>
    <row r="837" spans="2:11">
      <c r="B837" s="26">
        <v>1799</v>
      </c>
      <c r="C837" s="26" t="str">
        <f t="shared" si="39"/>
        <v>001799</v>
      </c>
      <c r="D837" s="25" t="s">
        <v>3328</v>
      </c>
      <c r="E837" s="25" t="s">
        <v>3116</v>
      </c>
      <c r="F837" s="25" t="s">
        <v>3117</v>
      </c>
      <c r="G837">
        <v>11</v>
      </c>
      <c r="H837" s="25" t="s">
        <v>3118</v>
      </c>
      <c r="I837" t="str">
        <f t="shared" si="40"/>
        <v>VoIP_1799</v>
      </c>
      <c r="J837" t="str">
        <f>IF(ISNA(VLOOKUP(I837,$I$3:I836,1,0)),"","DUP!")</f>
        <v/>
      </c>
      <c r="K837" t="str">
        <f t="shared" si="41"/>
        <v>INSERT INTO ZONE_MAP (SERVICE_ID, SERVICE_NAME, CODE, NW_GROUP, ZONE) VALUES (11,'VoIP','001799','USA','INTERNATIONAL');</v>
      </c>
    </row>
    <row r="838" spans="2:11">
      <c r="B838" s="26">
        <v>1800</v>
      </c>
      <c r="C838" s="26" t="str">
        <f t="shared" si="39"/>
        <v>001800</v>
      </c>
      <c r="D838" s="25" t="s">
        <v>3328</v>
      </c>
      <c r="E838" s="25" t="s">
        <v>3116</v>
      </c>
      <c r="F838" s="25" t="s">
        <v>3117</v>
      </c>
      <c r="G838">
        <v>11</v>
      </c>
      <c r="H838" s="25" t="s">
        <v>3118</v>
      </c>
      <c r="I838" t="str">
        <f t="shared" si="40"/>
        <v>VoIP_1800</v>
      </c>
      <c r="J838" t="str">
        <f>IF(ISNA(VLOOKUP(I838,$I$3:I837,1,0)),"","DUP!")</f>
        <v/>
      </c>
      <c r="K838" t="str">
        <f t="shared" si="41"/>
        <v>INSERT INTO ZONE_MAP (SERVICE_ID, SERVICE_NAME, CODE, NW_GROUP, ZONE) VALUES (11,'VoIP','001800','USA','INTERNATIONAL');</v>
      </c>
    </row>
    <row r="839" spans="2:11">
      <c r="B839" s="26">
        <v>1801</v>
      </c>
      <c r="C839" s="26" t="str">
        <f t="shared" si="39"/>
        <v>001801</v>
      </c>
      <c r="D839" s="25" t="s">
        <v>3328</v>
      </c>
      <c r="E839" s="25" t="s">
        <v>3116</v>
      </c>
      <c r="F839" s="25" t="s">
        <v>3117</v>
      </c>
      <c r="G839">
        <v>11</v>
      </c>
      <c r="H839" s="25" t="s">
        <v>3118</v>
      </c>
      <c r="I839" t="str">
        <f t="shared" si="40"/>
        <v>VoIP_1801</v>
      </c>
      <c r="J839" t="str">
        <f>IF(ISNA(VLOOKUP(I839,$I$3:I838,1,0)),"","DUP!")</f>
        <v/>
      </c>
      <c r="K839" t="str">
        <f t="shared" si="41"/>
        <v>INSERT INTO ZONE_MAP (SERVICE_ID, SERVICE_NAME, CODE, NW_GROUP, ZONE) VALUES (11,'VoIP','001801','USA','INTERNATIONAL');</v>
      </c>
    </row>
    <row r="840" spans="2:11">
      <c r="B840" s="26">
        <v>1802</v>
      </c>
      <c r="C840" s="26" t="str">
        <f t="shared" si="39"/>
        <v>001802</v>
      </c>
      <c r="D840" s="25" t="s">
        <v>3328</v>
      </c>
      <c r="E840" s="25" t="s">
        <v>3116</v>
      </c>
      <c r="F840" s="25" t="s">
        <v>3117</v>
      </c>
      <c r="G840">
        <v>11</v>
      </c>
      <c r="H840" s="25" t="s">
        <v>3118</v>
      </c>
      <c r="I840" t="str">
        <f t="shared" si="40"/>
        <v>VoIP_1802</v>
      </c>
      <c r="J840" t="str">
        <f>IF(ISNA(VLOOKUP(I840,$I$3:I839,1,0)),"","DUP!")</f>
        <v/>
      </c>
      <c r="K840" t="str">
        <f t="shared" si="41"/>
        <v>INSERT INTO ZONE_MAP (SERVICE_ID, SERVICE_NAME, CODE, NW_GROUP, ZONE) VALUES (11,'VoIP','001802','USA','INTERNATIONAL');</v>
      </c>
    </row>
    <row r="841" spans="2:11">
      <c r="B841" s="26">
        <v>1803</v>
      </c>
      <c r="C841" s="26" t="str">
        <f t="shared" si="39"/>
        <v>001803</v>
      </c>
      <c r="D841" s="25" t="s">
        <v>3328</v>
      </c>
      <c r="E841" s="25" t="s">
        <v>3116</v>
      </c>
      <c r="F841" s="25" t="s">
        <v>3117</v>
      </c>
      <c r="G841">
        <v>11</v>
      </c>
      <c r="H841" s="25" t="s">
        <v>3118</v>
      </c>
      <c r="I841" t="str">
        <f t="shared" si="40"/>
        <v>VoIP_1803</v>
      </c>
      <c r="J841" t="str">
        <f>IF(ISNA(VLOOKUP(I841,$I$3:I840,1,0)),"","DUP!")</f>
        <v/>
      </c>
      <c r="K841" t="str">
        <f t="shared" si="41"/>
        <v>INSERT INTO ZONE_MAP (SERVICE_ID, SERVICE_NAME, CODE, NW_GROUP, ZONE) VALUES (11,'VoIP','001803','USA','INTERNATIONAL');</v>
      </c>
    </row>
    <row r="842" spans="2:11">
      <c r="B842" s="26">
        <v>1804</v>
      </c>
      <c r="C842" s="26" t="str">
        <f t="shared" si="39"/>
        <v>001804</v>
      </c>
      <c r="D842" s="25" t="s">
        <v>3328</v>
      </c>
      <c r="E842" s="25" t="s">
        <v>3116</v>
      </c>
      <c r="F842" s="25" t="s">
        <v>3117</v>
      </c>
      <c r="G842">
        <v>11</v>
      </c>
      <c r="H842" s="25" t="s">
        <v>3118</v>
      </c>
      <c r="I842" t="str">
        <f t="shared" si="40"/>
        <v>VoIP_1804</v>
      </c>
      <c r="J842" t="str">
        <f>IF(ISNA(VLOOKUP(I842,$I$3:I841,1,0)),"","DUP!")</f>
        <v/>
      </c>
      <c r="K842" t="str">
        <f t="shared" si="41"/>
        <v>INSERT INTO ZONE_MAP (SERVICE_ID, SERVICE_NAME, CODE, NW_GROUP, ZONE) VALUES (11,'VoIP','001804','USA','INTERNATIONAL');</v>
      </c>
    </row>
    <row r="843" spans="2:11">
      <c r="B843" s="26">
        <v>1805</v>
      </c>
      <c r="C843" s="26" t="str">
        <f t="shared" si="39"/>
        <v>001805</v>
      </c>
      <c r="D843" s="25" t="s">
        <v>3328</v>
      </c>
      <c r="E843" s="25" t="s">
        <v>3116</v>
      </c>
      <c r="F843" s="25" t="s">
        <v>3117</v>
      </c>
      <c r="G843">
        <v>11</v>
      </c>
      <c r="H843" s="25" t="s">
        <v>3118</v>
      </c>
      <c r="I843" t="str">
        <f t="shared" si="40"/>
        <v>VoIP_1805</v>
      </c>
      <c r="J843" t="str">
        <f>IF(ISNA(VLOOKUP(I843,$I$3:I842,1,0)),"","DUP!")</f>
        <v/>
      </c>
      <c r="K843" t="str">
        <f t="shared" si="41"/>
        <v>INSERT INTO ZONE_MAP (SERVICE_ID, SERVICE_NAME, CODE, NW_GROUP, ZONE) VALUES (11,'VoIP','001805','USA','INTERNATIONAL');</v>
      </c>
    </row>
    <row r="844" spans="2:11">
      <c r="B844" s="26">
        <v>1806</v>
      </c>
      <c r="C844" s="26" t="str">
        <f t="shared" si="39"/>
        <v>001806</v>
      </c>
      <c r="D844" s="25" t="s">
        <v>3328</v>
      </c>
      <c r="E844" s="25" t="s">
        <v>3116</v>
      </c>
      <c r="F844" s="25" t="s">
        <v>3117</v>
      </c>
      <c r="G844">
        <v>11</v>
      </c>
      <c r="H844" s="25" t="s">
        <v>3118</v>
      </c>
      <c r="I844" t="str">
        <f t="shared" si="40"/>
        <v>VoIP_1806</v>
      </c>
      <c r="J844" t="str">
        <f>IF(ISNA(VLOOKUP(I844,$I$3:I843,1,0)),"","DUP!")</f>
        <v/>
      </c>
      <c r="K844" t="str">
        <f t="shared" si="41"/>
        <v>INSERT INTO ZONE_MAP (SERVICE_ID, SERVICE_NAME, CODE, NW_GROUP, ZONE) VALUES (11,'VoIP','001806','USA','INTERNATIONAL');</v>
      </c>
    </row>
    <row r="845" spans="2:11">
      <c r="B845" s="26">
        <v>1807</v>
      </c>
      <c r="C845" s="26" t="str">
        <f t="shared" si="39"/>
        <v>001807</v>
      </c>
      <c r="D845" s="25" t="s">
        <v>3327</v>
      </c>
      <c r="E845" s="25" t="s">
        <v>3116</v>
      </c>
      <c r="F845" s="25" t="s">
        <v>3117</v>
      </c>
      <c r="G845">
        <v>11</v>
      </c>
      <c r="H845" s="25" t="s">
        <v>3118</v>
      </c>
      <c r="I845" t="str">
        <f t="shared" si="40"/>
        <v>VoIP_1807</v>
      </c>
      <c r="J845" t="str">
        <f>IF(ISNA(VLOOKUP(I845,$I$3:I844,1,0)),"","DUP!")</f>
        <v/>
      </c>
      <c r="K845" t="str">
        <f t="shared" si="41"/>
        <v>INSERT INTO ZONE_MAP (SERVICE_ID, SERVICE_NAME, CODE, NW_GROUP, ZONE) VALUES (11,'VoIP','001807','CANADA','INTERNATIONAL');</v>
      </c>
    </row>
    <row r="846" spans="2:11">
      <c r="B846" s="26">
        <v>1808</v>
      </c>
      <c r="C846" s="26" t="str">
        <f t="shared" si="39"/>
        <v>001808</v>
      </c>
      <c r="D846" s="25" t="s">
        <v>3347</v>
      </c>
      <c r="E846" s="25" t="s">
        <v>3116</v>
      </c>
      <c r="F846" s="25" t="s">
        <v>3117</v>
      </c>
      <c r="G846">
        <v>11</v>
      </c>
      <c r="H846" s="25" t="s">
        <v>3118</v>
      </c>
      <c r="I846" t="str">
        <f t="shared" si="40"/>
        <v>VoIP_1808</v>
      </c>
      <c r="J846" t="str">
        <f>IF(ISNA(VLOOKUP(I846,$I$3:I845,1,0)),"","DUP!")</f>
        <v/>
      </c>
      <c r="K846" t="str">
        <f t="shared" si="41"/>
        <v>INSERT INTO ZONE_MAP (SERVICE_ID, SERVICE_NAME, CODE, NW_GROUP, ZONE) VALUES (11,'VoIP','001808','HAWAII','INTERNATIONAL');</v>
      </c>
    </row>
    <row r="847" spans="2:11">
      <c r="B847" s="26">
        <v>1809</v>
      </c>
      <c r="C847" s="26" t="str">
        <f t="shared" si="39"/>
        <v>001809</v>
      </c>
      <c r="D847" s="25" t="s">
        <v>3348</v>
      </c>
      <c r="E847" s="25" t="s">
        <v>3116</v>
      </c>
      <c r="F847" s="25" t="s">
        <v>3117</v>
      </c>
      <c r="G847">
        <v>11</v>
      </c>
      <c r="H847" s="25" t="s">
        <v>3118</v>
      </c>
      <c r="I847" t="str">
        <f t="shared" si="40"/>
        <v>VoIP_1809</v>
      </c>
      <c r="J847" t="str">
        <f>IF(ISNA(VLOOKUP(I847,$I$3:I846,1,0)),"","DUP!")</f>
        <v/>
      </c>
      <c r="K847" t="str">
        <f t="shared" si="41"/>
        <v>INSERT INTO ZONE_MAP (SERVICE_ID, SERVICE_NAME, CODE, NW_GROUP, ZONE) VALUES (11,'VoIP','001809','CARIBBEAN ISL.','INTERNATIONAL');</v>
      </c>
    </row>
    <row r="848" spans="2:11">
      <c r="B848" s="26">
        <v>1810</v>
      </c>
      <c r="C848" s="26" t="str">
        <f t="shared" si="39"/>
        <v>001810</v>
      </c>
      <c r="D848" s="25" t="s">
        <v>3328</v>
      </c>
      <c r="E848" s="25" t="s">
        <v>3116</v>
      </c>
      <c r="F848" s="25" t="s">
        <v>3117</v>
      </c>
      <c r="G848">
        <v>11</v>
      </c>
      <c r="H848" s="25" t="s">
        <v>3118</v>
      </c>
      <c r="I848" t="str">
        <f t="shared" si="40"/>
        <v>VoIP_1810</v>
      </c>
      <c r="J848" t="str">
        <f>IF(ISNA(VLOOKUP(I848,$I$3:I847,1,0)),"","DUP!")</f>
        <v/>
      </c>
      <c r="K848" t="str">
        <f t="shared" si="41"/>
        <v>INSERT INTO ZONE_MAP (SERVICE_ID, SERVICE_NAME, CODE, NW_GROUP, ZONE) VALUES (11,'VoIP','001810','USA','INTERNATIONAL');</v>
      </c>
    </row>
    <row r="849" spans="2:11">
      <c r="B849" s="26">
        <v>1812</v>
      </c>
      <c r="C849" s="26" t="str">
        <f t="shared" si="39"/>
        <v>001812</v>
      </c>
      <c r="D849" s="25" t="s">
        <v>3328</v>
      </c>
      <c r="E849" s="25" t="s">
        <v>3116</v>
      </c>
      <c r="F849" s="25" t="s">
        <v>3117</v>
      </c>
      <c r="G849">
        <v>11</v>
      </c>
      <c r="H849" s="25" t="s">
        <v>3118</v>
      </c>
      <c r="I849" t="str">
        <f t="shared" si="40"/>
        <v>VoIP_1812</v>
      </c>
      <c r="J849" t="str">
        <f>IF(ISNA(VLOOKUP(I849,$I$3:I848,1,0)),"","DUP!")</f>
        <v/>
      </c>
      <c r="K849" t="str">
        <f t="shared" si="41"/>
        <v>INSERT INTO ZONE_MAP (SERVICE_ID, SERVICE_NAME, CODE, NW_GROUP, ZONE) VALUES (11,'VoIP','001812','USA','INTERNATIONAL');</v>
      </c>
    </row>
    <row r="850" spans="2:11">
      <c r="B850" s="26">
        <v>1813</v>
      </c>
      <c r="C850" s="26" t="str">
        <f t="shared" si="39"/>
        <v>001813</v>
      </c>
      <c r="D850" s="25" t="s">
        <v>3328</v>
      </c>
      <c r="E850" s="25" t="s">
        <v>3116</v>
      </c>
      <c r="F850" s="25" t="s">
        <v>3117</v>
      </c>
      <c r="G850">
        <v>11</v>
      </c>
      <c r="H850" s="25" t="s">
        <v>3118</v>
      </c>
      <c r="I850" t="str">
        <f t="shared" si="40"/>
        <v>VoIP_1813</v>
      </c>
      <c r="J850" t="str">
        <f>IF(ISNA(VLOOKUP(I850,$I$3:I849,1,0)),"","DUP!")</f>
        <v/>
      </c>
      <c r="K850" t="str">
        <f t="shared" si="41"/>
        <v>INSERT INTO ZONE_MAP (SERVICE_ID, SERVICE_NAME, CODE, NW_GROUP, ZONE) VALUES (11,'VoIP','001813','USA','INTERNATIONAL');</v>
      </c>
    </row>
    <row r="851" spans="2:11">
      <c r="B851" s="26">
        <v>1814</v>
      </c>
      <c r="C851" s="26" t="str">
        <f t="shared" si="39"/>
        <v>001814</v>
      </c>
      <c r="D851" s="25" t="s">
        <v>3328</v>
      </c>
      <c r="E851" s="25" t="s">
        <v>3116</v>
      </c>
      <c r="F851" s="25" t="s">
        <v>3117</v>
      </c>
      <c r="G851">
        <v>11</v>
      </c>
      <c r="H851" s="25" t="s">
        <v>3118</v>
      </c>
      <c r="I851" t="str">
        <f t="shared" si="40"/>
        <v>VoIP_1814</v>
      </c>
      <c r="J851" t="str">
        <f>IF(ISNA(VLOOKUP(I851,$I$3:I850,1,0)),"","DUP!")</f>
        <v/>
      </c>
      <c r="K851" t="str">
        <f t="shared" si="41"/>
        <v>INSERT INTO ZONE_MAP (SERVICE_ID, SERVICE_NAME, CODE, NW_GROUP, ZONE) VALUES (11,'VoIP','001814','USA','INTERNATIONAL');</v>
      </c>
    </row>
    <row r="852" spans="2:11">
      <c r="B852" s="26">
        <v>1815</v>
      </c>
      <c r="C852" s="26" t="str">
        <f t="shared" si="39"/>
        <v>001815</v>
      </c>
      <c r="D852" s="25" t="s">
        <v>3328</v>
      </c>
      <c r="E852" s="25" t="s">
        <v>3116</v>
      </c>
      <c r="F852" s="25" t="s">
        <v>3117</v>
      </c>
      <c r="G852">
        <v>11</v>
      </c>
      <c r="H852" s="25" t="s">
        <v>3118</v>
      </c>
      <c r="I852" t="str">
        <f t="shared" si="40"/>
        <v>VoIP_1815</v>
      </c>
      <c r="J852" t="str">
        <f>IF(ISNA(VLOOKUP(I852,$I$3:I851,1,0)),"","DUP!")</f>
        <v/>
      </c>
      <c r="K852" t="str">
        <f t="shared" si="41"/>
        <v>INSERT INTO ZONE_MAP (SERVICE_ID, SERVICE_NAME, CODE, NW_GROUP, ZONE) VALUES (11,'VoIP','001815','USA','INTERNATIONAL');</v>
      </c>
    </row>
    <row r="853" spans="2:11">
      <c r="B853" s="26">
        <v>1816</v>
      </c>
      <c r="C853" s="26" t="str">
        <f t="shared" si="39"/>
        <v>001816</v>
      </c>
      <c r="D853" s="25" t="s">
        <v>3328</v>
      </c>
      <c r="E853" s="25" t="s">
        <v>3116</v>
      </c>
      <c r="F853" s="25" t="s">
        <v>3117</v>
      </c>
      <c r="G853">
        <v>11</v>
      </c>
      <c r="H853" s="25" t="s">
        <v>3118</v>
      </c>
      <c r="I853" t="str">
        <f t="shared" si="40"/>
        <v>VoIP_1816</v>
      </c>
      <c r="J853" t="str">
        <f>IF(ISNA(VLOOKUP(I853,$I$3:I852,1,0)),"","DUP!")</f>
        <v/>
      </c>
      <c r="K853" t="str">
        <f t="shared" si="41"/>
        <v>INSERT INTO ZONE_MAP (SERVICE_ID, SERVICE_NAME, CODE, NW_GROUP, ZONE) VALUES (11,'VoIP','001816','USA','INTERNATIONAL');</v>
      </c>
    </row>
    <row r="854" spans="2:11">
      <c r="B854" s="26">
        <v>1817</v>
      </c>
      <c r="C854" s="26" t="str">
        <f t="shared" si="39"/>
        <v>001817</v>
      </c>
      <c r="D854" s="25" t="s">
        <v>3328</v>
      </c>
      <c r="E854" s="25" t="s">
        <v>3116</v>
      </c>
      <c r="F854" s="25" t="s">
        <v>3117</v>
      </c>
      <c r="G854">
        <v>11</v>
      </c>
      <c r="H854" s="25" t="s">
        <v>3118</v>
      </c>
      <c r="I854" t="str">
        <f t="shared" si="40"/>
        <v>VoIP_1817</v>
      </c>
      <c r="J854" t="str">
        <f>IF(ISNA(VLOOKUP(I854,$I$3:I853,1,0)),"","DUP!")</f>
        <v/>
      </c>
      <c r="K854" t="str">
        <f t="shared" si="41"/>
        <v>INSERT INTO ZONE_MAP (SERVICE_ID, SERVICE_NAME, CODE, NW_GROUP, ZONE) VALUES (11,'VoIP','001817','USA','INTERNATIONAL');</v>
      </c>
    </row>
    <row r="855" spans="2:11">
      <c r="B855" s="26">
        <v>1818</v>
      </c>
      <c r="C855" s="26" t="str">
        <f t="shared" si="39"/>
        <v>001818</v>
      </c>
      <c r="D855" s="25" t="s">
        <v>3328</v>
      </c>
      <c r="E855" s="25" t="s">
        <v>3116</v>
      </c>
      <c r="F855" s="25" t="s">
        <v>3117</v>
      </c>
      <c r="G855">
        <v>11</v>
      </c>
      <c r="H855" s="25" t="s">
        <v>3118</v>
      </c>
      <c r="I855" t="str">
        <f t="shared" si="40"/>
        <v>VoIP_1818</v>
      </c>
      <c r="J855" t="str">
        <f>IF(ISNA(VLOOKUP(I855,$I$3:I854,1,0)),"","DUP!")</f>
        <v/>
      </c>
      <c r="K855" t="str">
        <f t="shared" si="41"/>
        <v>INSERT INTO ZONE_MAP (SERVICE_ID, SERVICE_NAME, CODE, NW_GROUP, ZONE) VALUES (11,'VoIP','001818','USA','INTERNATIONAL');</v>
      </c>
    </row>
    <row r="856" spans="2:11">
      <c r="B856" s="26">
        <v>1819</v>
      </c>
      <c r="C856" s="26" t="str">
        <f t="shared" si="39"/>
        <v>001819</v>
      </c>
      <c r="D856" s="25" t="s">
        <v>3327</v>
      </c>
      <c r="E856" s="25" t="s">
        <v>3116</v>
      </c>
      <c r="F856" s="25" t="s">
        <v>3117</v>
      </c>
      <c r="G856">
        <v>11</v>
      </c>
      <c r="H856" s="25" t="s">
        <v>3118</v>
      </c>
      <c r="I856" t="str">
        <f t="shared" si="40"/>
        <v>VoIP_1819</v>
      </c>
      <c r="J856" t="str">
        <f>IF(ISNA(VLOOKUP(I856,$I$3:I855,1,0)),"","DUP!")</f>
        <v/>
      </c>
      <c r="K856" t="str">
        <f t="shared" si="41"/>
        <v>INSERT INTO ZONE_MAP (SERVICE_ID, SERVICE_NAME, CODE, NW_GROUP, ZONE) VALUES (11,'VoIP','001819','CANADA','INTERNATIONAL');</v>
      </c>
    </row>
    <row r="857" spans="2:11">
      <c r="B857" s="26">
        <v>1820</v>
      </c>
      <c r="C857" s="26" t="str">
        <f t="shared" si="39"/>
        <v>001820</v>
      </c>
      <c r="D857" s="25" t="s">
        <v>3328</v>
      </c>
      <c r="E857" s="25" t="s">
        <v>3116</v>
      </c>
      <c r="F857" s="25" t="s">
        <v>3117</v>
      </c>
      <c r="G857">
        <v>11</v>
      </c>
      <c r="H857" s="25" t="s">
        <v>3118</v>
      </c>
      <c r="I857" t="str">
        <f t="shared" si="40"/>
        <v>VoIP_1820</v>
      </c>
      <c r="J857" t="str">
        <f>IF(ISNA(VLOOKUP(I857,$I$3:I856,1,0)),"","DUP!")</f>
        <v/>
      </c>
      <c r="K857" t="str">
        <f t="shared" si="41"/>
        <v>INSERT INTO ZONE_MAP (SERVICE_ID, SERVICE_NAME, CODE, NW_GROUP, ZONE) VALUES (11,'VoIP','001820','USA','INTERNATIONAL');</v>
      </c>
    </row>
    <row r="858" spans="2:11">
      <c r="B858" s="26">
        <v>1821</v>
      </c>
      <c r="C858" s="26" t="str">
        <f t="shared" si="39"/>
        <v>001821</v>
      </c>
      <c r="D858" s="25" t="s">
        <v>3328</v>
      </c>
      <c r="E858" s="25" t="s">
        <v>3116</v>
      </c>
      <c r="F858" s="25" t="s">
        <v>3117</v>
      </c>
      <c r="G858">
        <v>11</v>
      </c>
      <c r="H858" s="25" t="s">
        <v>3118</v>
      </c>
      <c r="I858" t="str">
        <f t="shared" si="40"/>
        <v>VoIP_1821</v>
      </c>
      <c r="J858" t="str">
        <f>IF(ISNA(VLOOKUP(I858,$I$3:I857,1,0)),"","DUP!")</f>
        <v/>
      </c>
      <c r="K858" t="str">
        <f t="shared" si="41"/>
        <v>INSERT INTO ZONE_MAP (SERVICE_ID, SERVICE_NAME, CODE, NW_GROUP, ZONE) VALUES (11,'VoIP','001821','USA','INTERNATIONAL');</v>
      </c>
    </row>
    <row r="859" spans="2:11">
      <c r="B859" s="26">
        <v>1822</v>
      </c>
      <c r="C859" s="26" t="str">
        <f t="shared" si="39"/>
        <v>001822</v>
      </c>
      <c r="D859" s="25" t="s">
        <v>3328</v>
      </c>
      <c r="E859" s="25" t="s">
        <v>3116</v>
      </c>
      <c r="F859" s="25" t="s">
        <v>3117</v>
      </c>
      <c r="G859">
        <v>11</v>
      </c>
      <c r="H859" s="25" t="s">
        <v>3118</v>
      </c>
      <c r="I859" t="str">
        <f t="shared" si="40"/>
        <v>VoIP_1822</v>
      </c>
      <c r="J859" t="str">
        <f>IF(ISNA(VLOOKUP(I859,$I$3:I858,1,0)),"","DUP!")</f>
        <v/>
      </c>
      <c r="K859" t="str">
        <f t="shared" si="41"/>
        <v>INSERT INTO ZONE_MAP (SERVICE_ID, SERVICE_NAME, CODE, NW_GROUP, ZONE) VALUES (11,'VoIP','001822','USA','INTERNATIONAL');</v>
      </c>
    </row>
    <row r="860" spans="2:11">
      <c r="B860" s="26">
        <v>1823</v>
      </c>
      <c r="C860" s="26" t="str">
        <f t="shared" si="39"/>
        <v>001823</v>
      </c>
      <c r="D860" s="25" t="s">
        <v>3328</v>
      </c>
      <c r="E860" s="25" t="s">
        <v>3116</v>
      </c>
      <c r="F860" s="25" t="s">
        <v>3117</v>
      </c>
      <c r="G860">
        <v>11</v>
      </c>
      <c r="H860" s="25" t="s">
        <v>3118</v>
      </c>
      <c r="I860" t="str">
        <f t="shared" si="40"/>
        <v>VoIP_1823</v>
      </c>
      <c r="J860" t="str">
        <f>IF(ISNA(VLOOKUP(I860,$I$3:I859,1,0)),"","DUP!")</f>
        <v/>
      </c>
      <c r="K860" t="str">
        <f t="shared" si="41"/>
        <v>INSERT INTO ZONE_MAP (SERVICE_ID, SERVICE_NAME, CODE, NW_GROUP, ZONE) VALUES (11,'VoIP','001823','USA','INTERNATIONAL');</v>
      </c>
    </row>
    <row r="861" spans="2:11">
      <c r="B861" s="26">
        <v>1824</v>
      </c>
      <c r="C861" s="26" t="str">
        <f t="shared" si="39"/>
        <v>001824</v>
      </c>
      <c r="D861" s="25" t="s">
        <v>3328</v>
      </c>
      <c r="E861" s="25" t="s">
        <v>3116</v>
      </c>
      <c r="F861" s="25" t="s">
        <v>3117</v>
      </c>
      <c r="G861">
        <v>11</v>
      </c>
      <c r="H861" s="25" t="s">
        <v>3118</v>
      </c>
      <c r="I861" t="str">
        <f t="shared" si="40"/>
        <v>VoIP_1824</v>
      </c>
      <c r="J861" t="str">
        <f>IF(ISNA(VLOOKUP(I861,$I$3:I860,1,0)),"","DUP!")</f>
        <v/>
      </c>
      <c r="K861" t="str">
        <f t="shared" si="41"/>
        <v>INSERT INTO ZONE_MAP (SERVICE_ID, SERVICE_NAME, CODE, NW_GROUP, ZONE) VALUES (11,'VoIP','001824','USA','INTERNATIONAL');</v>
      </c>
    </row>
    <row r="862" spans="2:11">
      <c r="B862" s="26">
        <v>1825</v>
      </c>
      <c r="C862" s="26" t="str">
        <f t="shared" si="39"/>
        <v>001825</v>
      </c>
      <c r="D862" s="25" t="s">
        <v>3328</v>
      </c>
      <c r="E862" s="25" t="s">
        <v>3116</v>
      </c>
      <c r="F862" s="25" t="s">
        <v>3117</v>
      </c>
      <c r="G862">
        <v>11</v>
      </c>
      <c r="H862" s="25" t="s">
        <v>3118</v>
      </c>
      <c r="I862" t="str">
        <f t="shared" si="40"/>
        <v>VoIP_1825</v>
      </c>
      <c r="J862" t="str">
        <f>IF(ISNA(VLOOKUP(I862,$I$3:I861,1,0)),"","DUP!")</f>
        <v/>
      </c>
      <c r="K862" t="str">
        <f t="shared" si="41"/>
        <v>INSERT INTO ZONE_MAP (SERVICE_ID, SERVICE_NAME, CODE, NW_GROUP, ZONE) VALUES (11,'VoIP','001825','USA','INTERNATIONAL');</v>
      </c>
    </row>
    <row r="863" spans="2:11">
      <c r="B863" s="26">
        <v>1826</v>
      </c>
      <c r="C863" s="26" t="str">
        <f t="shared" si="39"/>
        <v>001826</v>
      </c>
      <c r="D863" s="25" t="s">
        <v>3328</v>
      </c>
      <c r="E863" s="25" t="s">
        <v>3116</v>
      </c>
      <c r="F863" s="25" t="s">
        <v>3117</v>
      </c>
      <c r="G863">
        <v>11</v>
      </c>
      <c r="H863" s="25" t="s">
        <v>3118</v>
      </c>
      <c r="I863" t="str">
        <f t="shared" si="40"/>
        <v>VoIP_1826</v>
      </c>
      <c r="J863" t="str">
        <f>IF(ISNA(VLOOKUP(I863,$I$3:I862,1,0)),"","DUP!")</f>
        <v/>
      </c>
      <c r="K863" t="str">
        <f t="shared" si="41"/>
        <v>INSERT INTO ZONE_MAP (SERVICE_ID, SERVICE_NAME, CODE, NW_GROUP, ZONE) VALUES (11,'VoIP','001826','USA','INTERNATIONAL');</v>
      </c>
    </row>
    <row r="864" spans="2:11">
      <c r="B864" s="26">
        <v>1827</v>
      </c>
      <c r="C864" s="26" t="str">
        <f t="shared" si="39"/>
        <v>001827</v>
      </c>
      <c r="D864" s="25" t="s">
        <v>3328</v>
      </c>
      <c r="E864" s="25" t="s">
        <v>3116</v>
      </c>
      <c r="F864" s="25" t="s">
        <v>3117</v>
      </c>
      <c r="G864">
        <v>11</v>
      </c>
      <c r="H864" s="25" t="s">
        <v>3118</v>
      </c>
      <c r="I864" t="str">
        <f t="shared" si="40"/>
        <v>VoIP_1827</v>
      </c>
      <c r="J864" t="str">
        <f>IF(ISNA(VLOOKUP(I864,$I$3:I863,1,0)),"","DUP!")</f>
        <v/>
      </c>
      <c r="K864" t="str">
        <f t="shared" si="41"/>
        <v>INSERT INTO ZONE_MAP (SERVICE_ID, SERVICE_NAME, CODE, NW_GROUP, ZONE) VALUES (11,'VoIP','001827','USA','INTERNATIONAL');</v>
      </c>
    </row>
    <row r="865" spans="2:11">
      <c r="B865" s="26">
        <v>1828</v>
      </c>
      <c r="C865" s="26" t="str">
        <f t="shared" si="39"/>
        <v>001828</v>
      </c>
      <c r="D865" s="25" t="s">
        <v>3328</v>
      </c>
      <c r="E865" s="25" t="s">
        <v>3116</v>
      </c>
      <c r="F865" s="25" t="s">
        <v>3117</v>
      </c>
      <c r="G865">
        <v>11</v>
      </c>
      <c r="H865" s="25" t="s">
        <v>3118</v>
      </c>
      <c r="I865" t="str">
        <f t="shared" si="40"/>
        <v>VoIP_1828</v>
      </c>
      <c r="J865" t="str">
        <f>IF(ISNA(VLOOKUP(I865,$I$3:I864,1,0)),"","DUP!")</f>
        <v/>
      </c>
      <c r="K865" t="str">
        <f t="shared" si="41"/>
        <v>INSERT INTO ZONE_MAP (SERVICE_ID, SERVICE_NAME, CODE, NW_GROUP, ZONE) VALUES (11,'VoIP','001828','USA','INTERNATIONAL');</v>
      </c>
    </row>
    <row r="866" spans="2:11">
      <c r="B866" s="26">
        <v>1829</v>
      </c>
      <c r="C866" s="26" t="str">
        <f t="shared" si="39"/>
        <v>001829</v>
      </c>
      <c r="D866" s="25" t="s">
        <v>3328</v>
      </c>
      <c r="E866" s="25" t="s">
        <v>3116</v>
      </c>
      <c r="F866" s="25" t="s">
        <v>3117</v>
      </c>
      <c r="G866">
        <v>11</v>
      </c>
      <c r="H866" s="25" t="s">
        <v>3118</v>
      </c>
      <c r="I866" t="str">
        <f t="shared" si="40"/>
        <v>VoIP_1829</v>
      </c>
      <c r="J866" t="str">
        <f>IF(ISNA(VLOOKUP(I866,$I$3:I865,1,0)),"","DUP!")</f>
        <v/>
      </c>
      <c r="K866" t="str">
        <f t="shared" si="41"/>
        <v>INSERT INTO ZONE_MAP (SERVICE_ID, SERVICE_NAME, CODE, NW_GROUP, ZONE) VALUES (11,'VoIP','001829','USA','INTERNATIONAL');</v>
      </c>
    </row>
    <row r="867" spans="2:11">
      <c r="B867" s="26">
        <v>1830</v>
      </c>
      <c r="C867" s="26" t="str">
        <f t="shared" si="39"/>
        <v>001830</v>
      </c>
      <c r="D867" s="25" t="s">
        <v>3328</v>
      </c>
      <c r="E867" s="25" t="s">
        <v>3116</v>
      </c>
      <c r="F867" s="25" t="s">
        <v>3117</v>
      </c>
      <c r="G867">
        <v>11</v>
      </c>
      <c r="H867" s="25" t="s">
        <v>3118</v>
      </c>
      <c r="I867" t="str">
        <f t="shared" si="40"/>
        <v>VoIP_1830</v>
      </c>
      <c r="J867" t="str">
        <f>IF(ISNA(VLOOKUP(I867,$I$3:I866,1,0)),"","DUP!")</f>
        <v/>
      </c>
      <c r="K867" t="str">
        <f t="shared" si="41"/>
        <v>INSERT INTO ZONE_MAP (SERVICE_ID, SERVICE_NAME, CODE, NW_GROUP, ZONE) VALUES (11,'VoIP','001830','USA','INTERNATIONAL');</v>
      </c>
    </row>
    <row r="868" spans="2:11">
      <c r="B868" s="26">
        <v>1831</v>
      </c>
      <c r="C868" s="26" t="str">
        <f t="shared" si="39"/>
        <v>001831</v>
      </c>
      <c r="D868" s="25" t="s">
        <v>3328</v>
      </c>
      <c r="E868" s="25" t="s">
        <v>3116</v>
      </c>
      <c r="F868" s="25" t="s">
        <v>3117</v>
      </c>
      <c r="G868">
        <v>11</v>
      </c>
      <c r="H868" s="25" t="s">
        <v>3118</v>
      </c>
      <c r="I868" t="str">
        <f t="shared" si="40"/>
        <v>VoIP_1831</v>
      </c>
      <c r="J868" t="str">
        <f>IF(ISNA(VLOOKUP(I868,$I$3:I867,1,0)),"","DUP!")</f>
        <v/>
      </c>
      <c r="K868" t="str">
        <f t="shared" si="41"/>
        <v>INSERT INTO ZONE_MAP (SERVICE_ID, SERVICE_NAME, CODE, NW_GROUP, ZONE) VALUES (11,'VoIP','001831','USA','INTERNATIONAL');</v>
      </c>
    </row>
    <row r="869" spans="2:11">
      <c r="B869" s="26">
        <v>1832</v>
      </c>
      <c r="C869" s="26" t="str">
        <f t="shared" si="39"/>
        <v>001832</v>
      </c>
      <c r="D869" s="25" t="s">
        <v>3328</v>
      </c>
      <c r="E869" s="25" t="s">
        <v>3116</v>
      </c>
      <c r="F869" s="25" t="s">
        <v>3117</v>
      </c>
      <c r="G869">
        <v>11</v>
      </c>
      <c r="H869" s="25" t="s">
        <v>3118</v>
      </c>
      <c r="I869" t="str">
        <f t="shared" si="40"/>
        <v>VoIP_1832</v>
      </c>
      <c r="J869" t="str">
        <f>IF(ISNA(VLOOKUP(I869,$I$3:I868,1,0)),"","DUP!")</f>
        <v/>
      </c>
      <c r="K869" t="str">
        <f t="shared" si="41"/>
        <v>INSERT INTO ZONE_MAP (SERVICE_ID, SERVICE_NAME, CODE, NW_GROUP, ZONE) VALUES (11,'VoIP','001832','USA','INTERNATIONAL');</v>
      </c>
    </row>
    <row r="870" spans="2:11">
      <c r="B870" s="26">
        <v>1833</v>
      </c>
      <c r="C870" s="26" t="str">
        <f t="shared" si="39"/>
        <v>001833</v>
      </c>
      <c r="D870" s="25" t="s">
        <v>3328</v>
      </c>
      <c r="E870" s="25" t="s">
        <v>3116</v>
      </c>
      <c r="F870" s="25" t="s">
        <v>3117</v>
      </c>
      <c r="G870">
        <v>11</v>
      </c>
      <c r="H870" s="25" t="s">
        <v>3118</v>
      </c>
      <c r="I870" t="str">
        <f t="shared" si="40"/>
        <v>VoIP_1833</v>
      </c>
      <c r="J870" t="str">
        <f>IF(ISNA(VLOOKUP(I870,$I$3:I869,1,0)),"","DUP!")</f>
        <v/>
      </c>
      <c r="K870" t="str">
        <f t="shared" si="41"/>
        <v>INSERT INTO ZONE_MAP (SERVICE_ID, SERVICE_NAME, CODE, NW_GROUP, ZONE) VALUES (11,'VoIP','001833','USA','INTERNATIONAL');</v>
      </c>
    </row>
    <row r="871" spans="2:11">
      <c r="B871" s="26">
        <v>1834</v>
      </c>
      <c r="C871" s="26" t="str">
        <f t="shared" si="39"/>
        <v>001834</v>
      </c>
      <c r="D871" s="25" t="s">
        <v>3328</v>
      </c>
      <c r="E871" s="25" t="s">
        <v>3116</v>
      </c>
      <c r="F871" s="25" t="s">
        <v>3117</v>
      </c>
      <c r="G871">
        <v>11</v>
      </c>
      <c r="H871" s="25" t="s">
        <v>3118</v>
      </c>
      <c r="I871" t="str">
        <f t="shared" si="40"/>
        <v>VoIP_1834</v>
      </c>
      <c r="J871" t="str">
        <f>IF(ISNA(VLOOKUP(I871,$I$3:I870,1,0)),"","DUP!")</f>
        <v/>
      </c>
      <c r="K871" t="str">
        <f t="shared" si="41"/>
        <v>INSERT INTO ZONE_MAP (SERVICE_ID, SERVICE_NAME, CODE, NW_GROUP, ZONE) VALUES (11,'VoIP','001834','USA','INTERNATIONAL');</v>
      </c>
    </row>
    <row r="872" spans="2:11">
      <c r="B872" s="26">
        <v>1835</v>
      </c>
      <c r="C872" s="26" t="str">
        <f t="shared" si="39"/>
        <v>001835</v>
      </c>
      <c r="D872" s="25" t="s">
        <v>3328</v>
      </c>
      <c r="E872" s="25" t="s">
        <v>3116</v>
      </c>
      <c r="F872" s="25" t="s">
        <v>3117</v>
      </c>
      <c r="G872">
        <v>11</v>
      </c>
      <c r="H872" s="25" t="s">
        <v>3118</v>
      </c>
      <c r="I872" t="str">
        <f t="shared" si="40"/>
        <v>VoIP_1835</v>
      </c>
      <c r="J872" t="str">
        <f>IF(ISNA(VLOOKUP(I872,$I$3:I871,1,0)),"","DUP!")</f>
        <v/>
      </c>
      <c r="K872" t="str">
        <f t="shared" si="41"/>
        <v>INSERT INTO ZONE_MAP (SERVICE_ID, SERVICE_NAME, CODE, NW_GROUP, ZONE) VALUES (11,'VoIP','001835','USA','INTERNATIONAL');</v>
      </c>
    </row>
    <row r="873" spans="2:11">
      <c r="B873" s="26">
        <v>1836</v>
      </c>
      <c r="C873" s="26" t="str">
        <f t="shared" si="39"/>
        <v>001836</v>
      </c>
      <c r="D873" s="25" t="s">
        <v>3328</v>
      </c>
      <c r="E873" s="25" t="s">
        <v>3116</v>
      </c>
      <c r="F873" s="25" t="s">
        <v>3117</v>
      </c>
      <c r="G873">
        <v>11</v>
      </c>
      <c r="H873" s="25" t="s">
        <v>3118</v>
      </c>
      <c r="I873" t="str">
        <f t="shared" si="40"/>
        <v>VoIP_1836</v>
      </c>
      <c r="J873" t="str">
        <f>IF(ISNA(VLOOKUP(I873,$I$3:I872,1,0)),"","DUP!")</f>
        <v/>
      </c>
      <c r="K873" t="str">
        <f t="shared" si="41"/>
        <v>INSERT INTO ZONE_MAP (SERVICE_ID, SERVICE_NAME, CODE, NW_GROUP, ZONE) VALUES (11,'VoIP','001836','USA','INTERNATIONAL');</v>
      </c>
    </row>
    <row r="874" spans="2:11">
      <c r="B874" s="26">
        <v>1837</v>
      </c>
      <c r="C874" s="26" t="str">
        <f t="shared" si="39"/>
        <v>001837</v>
      </c>
      <c r="D874" s="25" t="s">
        <v>3328</v>
      </c>
      <c r="E874" s="25" t="s">
        <v>3116</v>
      </c>
      <c r="F874" s="25" t="s">
        <v>3117</v>
      </c>
      <c r="G874">
        <v>11</v>
      </c>
      <c r="H874" s="25" t="s">
        <v>3118</v>
      </c>
      <c r="I874" t="str">
        <f t="shared" si="40"/>
        <v>VoIP_1837</v>
      </c>
      <c r="J874" t="str">
        <f>IF(ISNA(VLOOKUP(I874,$I$3:I873,1,0)),"","DUP!")</f>
        <v/>
      </c>
      <c r="K874" t="str">
        <f t="shared" si="41"/>
        <v>INSERT INTO ZONE_MAP (SERVICE_ID, SERVICE_NAME, CODE, NW_GROUP, ZONE) VALUES (11,'VoIP','001837','USA','INTERNATIONAL');</v>
      </c>
    </row>
    <row r="875" spans="2:11">
      <c r="B875" s="26">
        <v>1838</v>
      </c>
      <c r="C875" s="26" t="str">
        <f t="shared" si="39"/>
        <v>001838</v>
      </c>
      <c r="D875" s="25" t="s">
        <v>3328</v>
      </c>
      <c r="E875" s="25" t="s">
        <v>3116</v>
      </c>
      <c r="F875" s="25" t="s">
        <v>3117</v>
      </c>
      <c r="G875">
        <v>11</v>
      </c>
      <c r="H875" s="25" t="s">
        <v>3118</v>
      </c>
      <c r="I875" t="str">
        <f t="shared" si="40"/>
        <v>VoIP_1838</v>
      </c>
      <c r="J875" t="str">
        <f>IF(ISNA(VLOOKUP(I875,$I$3:I874,1,0)),"","DUP!")</f>
        <v/>
      </c>
      <c r="K875" t="str">
        <f t="shared" si="41"/>
        <v>INSERT INTO ZONE_MAP (SERVICE_ID, SERVICE_NAME, CODE, NW_GROUP, ZONE) VALUES (11,'VoIP','001838','USA','INTERNATIONAL');</v>
      </c>
    </row>
    <row r="876" spans="2:11">
      <c r="B876" s="26">
        <v>1839</v>
      </c>
      <c r="C876" s="26" t="str">
        <f t="shared" si="39"/>
        <v>001839</v>
      </c>
      <c r="D876" s="25" t="s">
        <v>3328</v>
      </c>
      <c r="E876" s="25" t="s">
        <v>3116</v>
      </c>
      <c r="F876" s="25" t="s">
        <v>3117</v>
      </c>
      <c r="G876">
        <v>11</v>
      </c>
      <c r="H876" s="25" t="s">
        <v>3118</v>
      </c>
      <c r="I876" t="str">
        <f t="shared" si="40"/>
        <v>VoIP_1839</v>
      </c>
      <c r="J876" t="str">
        <f>IF(ISNA(VLOOKUP(I876,$I$3:I875,1,0)),"","DUP!")</f>
        <v/>
      </c>
      <c r="K876" t="str">
        <f t="shared" si="41"/>
        <v>INSERT INTO ZONE_MAP (SERVICE_ID, SERVICE_NAME, CODE, NW_GROUP, ZONE) VALUES (11,'VoIP','001839','USA','INTERNATIONAL');</v>
      </c>
    </row>
    <row r="877" spans="2:11">
      <c r="B877" s="26">
        <v>1840</v>
      </c>
      <c r="C877" s="26" t="str">
        <f t="shared" si="39"/>
        <v>001840</v>
      </c>
      <c r="D877" s="25" t="s">
        <v>3328</v>
      </c>
      <c r="E877" s="25" t="s">
        <v>3116</v>
      </c>
      <c r="F877" s="25" t="s">
        <v>3117</v>
      </c>
      <c r="G877">
        <v>11</v>
      </c>
      <c r="H877" s="25" t="s">
        <v>3118</v>
      </c>
      <c r="I877" t="str">
        <f t="shared" si="40"/>
        <v>VoIP_1840</v>
      </c>
      <c r="J877" t="str">
        <f>IF(ISNA(VLOOKUP(I877,$I$3:I876,1,0)),"","DUP!")</f>
        <v/>
      </c>
      <c r="K877" t="str">
        <f t="shared" si="41"/>
        <v>INSERT INTO ZONE_MAP (SERVICE_ID, SERVICE_NAME, CODE, NW_GROUP, ZONE) VALUES (11,'VoIP','001840','USA','INTERNATIONAL');</v>
      </c>
    </row>
    <row r="878" spans="2:11">
      <c r="B878" s="26">
        <v>1841</v>
      </c>
      <c r="C878" s="26" t="str">
        <f t="shared" si="39"/>
        <v>001841</v>
      </c>
      <c r="D878" s="25" t="s">
        <v>3328</v>
      </c>
      <c r="E878" s="25" t="s">
        <v>3116</v>
      </c>
      <c r="F878" s="25" t="s">
        <v>3117</v>
      </c>
      <c r="G878">
        <v>11</v>
      </c>
      <c r="H878" s="25" t="s">
        <v>3118</v>
      </c>
      <c r="I878" t="str">
        <f t="shared" si="40"/>
        <v>VoIP_1841</v>
      </c>
      <c r="J878" t="str">
        <f>IF(ISNA(VLOOKUP(I878,$I$3:I877,1,0)),"","DUP!")</f>
        <v/>
      </c>
      <c r="K878" t="str">
        <f t="shared" si="41"/>
        <v>INSERT INTO ZONE_MAP (SERVICE_ID, SERVICE_NAME, CODE, NW_GROUP, ZONE) VALUES (11,'VoIP','001841','USA','INTERNATIONAL');</v>
      </c>
    </row>
    <row r="879" spans="2:11">
      <c r="B879" s="26">
        <v>1842</v>
      </c>
      <c r="C879" s="26" t="str">
        <f t="shared" si="39"/>
        <v>001842</v>
      </c>
      <c r="D879" s="25" t="s">
        <v>3328</v>
      </c>
      <c r="E879" s="25" t="s">
        <v>3116</v>
      </c>
      <c r="F879" s="25" t="s">
        <v>3117</v>
      </c>
      <c r="G879">
        <v>11</v>
      </c>
      <c r="H879" s="25" t="s">
        <v>3118</v>
      </c>
      <c r="I879" t="str">
        <f t="shared" si="40"/>
        <v>VoIP_1842</v>
      </c>
      <c r="J879" t="str">
        <f>IF(ISNA(VLOOKUP(I879,$I$3:I878,1,0)),"","DUP!")</f>
        <v/>
      </c>
      <c r="K879" t="str">
        <f t="shared" si="41"/>
        <v>INSERT INTO ZONE_MAP (SERVICE_ID, SERVICE_NAME, CODE, NW_GROUP, ZONE) VALUES (11,'VoIP','001842','USA','INTERNATIONAL');</v>
      </c>
    </row>
    <row r="880" spans="2:11">
      <c r="B880" s="26">
        <v>1843</v>
      </c>
      <c r="C880" s="26" t="str">
        <f t="shared" si="39"/>
        <v>001843</v>
      </c>
      <c r="D880" s="25" t="s">
        <v>3328</v>
      </c>
      <c r="E880" s="25" t="s">
        <v>3116</v>
      </c>
      <c r="F880" s="25" t="s">
        <v>3117</v>
      </c>
      <c r="G880">
        <v>11</v>
      </c>
      <c r="H880" s="25" t="s">
        <v>3118</v>
      </c>
      <c r="I880" t="str">
        <f t="shared" si="40"/>
        <v>VoIP_1843</v>
      </c>
      <c r="J880" t="str">
        <f>IF(ISNA(VLOOKUP(I880,$I$3:I879,1,0)),"","DUP!")</f>
        <v/>
      </c>
      <c r="K880" t="str">
        <f t="shared" si="41"/>
        <v>INSERT INTO ZONE_MAP (SERVICE_ID, SERVICE_NAME, CODE, NW_GROUP, ZONE) VALUES (11,'VoIP','001843','USA','INTERNATIONAL');</v>
      </c>
    </row>
    <row r="881" spans="2:11">
      <c r="B881" s="26">
        <v>1844</v>
      </c>
      <c r="C881" s="26" t="str">
        <f t="shared" si="39"/>
        <v>001844</v>
      </c>
      <c r="D881" s="25" t="s">
        <v>3328</v>
      </c>
      <c r="E881" s="25" t="s">
        <v>3116</v>
      </c>
      <c r="F881" s="25" t="s">
        <v>3117</v>
      </c>
      <c r="G881">
        <v>11</v>
      </c>
      <c r="H881" s="25" t="s">
        <v>3118</v>
      </c>
      <c r="I881" t="str">
        <f t="shared" si="40"/>
        <v>VoIP_1844</v>
      </c>
      <c r="J881" t="str">
        <f>IF(ISNA(VLOOKUP(I881,$I$3:I880,1,0)),"","DUP!")</f>
        <v/>
      </c>
      <c r="K881" t="str">
        <f t="shared" si="41"/>
        <v>INSERT INTO ZONE_MAP (SERVICE_ID, SERVICE_NAME, CODE, NW_GROUP, ZONE) VALUES (11,'VoIP','001844','USA','INTERNATIONAL');</v>
      </c>
    </row>
    <row r="882" spans="2:11">
      <c r="B882" s="26">
        <v>1845</v>
      </c>
      <c r="C882" s="26" t="str">
        <f t="shared" si="39"/>
        <v>001845</v>
      </c>
      <c r="D882" s="25" t="s">
        <v>3328</v>
      </c>
      <c r="E882" s="25" t="s">
        <v>3116</v>
      </c>
      <c r="F882" s="25" t="s">
        <v>3117</v>
      </c>
      <c r="G882">
        <v>11</v>
      </c>
      <c r="H882" s="25" t="s">
        <v>3118</v>
      </c>
      <c r="I882" t="str">
        <f t="shared" si="40"/>
        <v>VoIP_1845</v>
      </c>
      <c r="J882" t="str">
        <f>IF(ISNA(VLOOKUP(I882,$I$3:I881,1,0)),"","DUP!")</f>
        <v/>
      </c>
      <c r="K882" t="str">
        <f t="shared" si="41"/>
        <v>INSERT INTO ZONE_MAP (SERVICE_ID, SERVICE_NAME, CODE, NW_GROUP, ZONE) VALUES (11,'VoIP','001845','USA','INTERNATIONAL');</v>
      </c>
    </row>
    <row r="883" spans="2:11">
      <c r="B883" s="26">
        <v>1846</v>
      </c>
      <c r="C883" s="26" t="str">
        <f t="shared" si="39"/>
        <v>001846</v>
      </c>
      <c r="D883" s="25" t="s">
        <v>3328</v>
      </c>
      <c r="E883" s="25" t="s">
        <v>3116</v>
      </c>
      <c r="F883" s="25" t="s">
        <v>3117</v>
      </c>
      <c r="G883">
        <v>11</v>
      </c>
      <c r="H883" s="25" t="s">
        <v>3118</v>
      </c>
      <c r="I883" t="str">
        <f t="shared" si="40"/>
        <v>VoIP_1846</v>
      </c>
      <c r="J883" t="str">
        <f>IF(ISNA(VLOOKUP(I883,$I$3:I882,1,0)),"","DUP!")</f>
        <v/>
      </c>
      <c r="K883" t="str">
        <f t="shared" si="41"/>
        <v>INSERT INTO ZONE_MAP (SERVICE_ID, SERVICE_NAME, CODE, NW_GROUP, ZONE) VALUES (11,'VoIP','001846','USA','INTERNATIONAL');</v>
      </c>
    </row>
    <row r="884" spans="2:11">
      <c r="B884" s="26">
        <v>1847</v>
      </c>
      <c r="C884" s="26" t="str">
        <f t="shared" si="39"/>
        <v>001847</v>
      </c>
      <c r="D884" s="25" t="s">
        <v>3328</v>
      </c>
      <c r="E884" s="25" t="s">
        <v>3116</v>
      </c>
      <c r="F884" s="25" t="s">
        <v>3117</v>
      </c>
      <c r="G884">
        <v>11</v>
      </c>
      <c r="H884" s="25" t="s">
        <v>3118</v>
      </c>
      <c r="I884" t="str">
        <f t="shared" si="40"/>
        <v>VoIP_1847</v>
      </c>
      <c r="J884" t="str">
        <f>IF(ISNA(VLOOKUP(I884,$I$3:I883,1,0)),"","DUP!")</f>
        <v/>
      </c>
      <c r="K884" t="str">
        <f t="shared" si="41"/>
        <v>INSERT INTO ZONE_MAP (SERVICE_ID, SERVICE_NAME, CODE, NW_GROUP, ZONE) VALUES (11,'VoIP','001847','USA','INTERNATIONAL');</v>
      </c>
    </row>
    <row r="885" spans="2:11">
      <c r="B885" s="26">
        <v>1848</v>
      </c>
      <c r="C885" s="26" t="str">
        <f t="shared" si="39"/>
        <v>001848</v>
      </c>
      <c r="D885" s="25" t="s">
        <v>3328</v>
      </c>
      <c r="E885" s="25" t="s">
        <v>3116</v>
      </c>
      <c r="F885" s="25" t="s">
        <v>3117</v>
      </c>
      <c r="G885">
        <v>11</v>
      </c>
      <c r="H885" s="25" t="s">
        <v>3118</v>
      </c>
      <c r="I885" t="str">
        <f t="shared" si="40"/>
        <v>VoIP_1848</v>
      </c>
      <c r="J885" t="str">
        <f>IF(ISNA(VLOOKUP(I885,$I$3:I884,1,0)),"","DUP!")</f>
        <v/>
      </c>
      <c r="K885" t="str">
        <f t="shared" si="41"/>
        <v>INSERT INTO ZONE_MAP (SERVICE_ID, SERVICE_NAME, CODE, NW_GROUP, ZONE) VALUES (11,'VoIP','001848','USA','INTERNATIONAL');</v>
      </c>
    </row>
    <row r="886" spans="2:11">
      <c r="B886" s="26">
        <v>1849</v>
      </c>
      <c r="C886" s="26" t="str">
        <f t="shared" si="39"/>
        <v>001849</v>
      </c>
      <c r="D886" s="25" t="s">
        <v>3328</v>
      </c>
      <c r="E886" s="25" t="s">
        <v>3116</v>
      </c>
      <c r="F886" s="25" t="s">
        <v>3117</v>
      </c>
      <c r="G886">
        <v>11</v>
      </c>
      <c r="H886" s="25" t="s">
        <v>3118</v>
      </c>
      <c r="I886" t="str">
        <f t="shared" si="40"/>
        <v>VoIP_1849</v>
      </c>
      <c r="J886" t="str">
        <f>IF(ISNA(VLOOKUP(I886,$I$3:I885,1,0)),"","DUP!")</f>
        <v/>
      </c>
      <c r="K886" t="str">
        <f t="shared" si="41"/>
        <v>INSERT INTO ZONE_MAP (SERVICE_ID, SERVICE_NAME, CODE, NW_GROUP, ZONE) VALUES (11,'VoIP','001849','USA','INTERNATIONAL');</v>
      </c>
    </row>
    <row r="887" spans="2:11">
      <c r="B887" s="26">
        <v>1850</v>
      </c>
      <c r="C887" s="26" t="str">
        <f t="shared" si="39"/>
        <v>001850</v>
      </c>
      <c r="D887" s="25" t="s">
        <v>3328</v>
      </c>
      <c r="E887" s="25" t="s">
        <v>3116</v>
      </c>
      <c r="F887" s="25" t="s">
        <v>3117</v>
      </c>
      <c r="G887">
        <v>11</v>
      </c>
      <c r="H887" s="25" t="s">
        <v>3118</v>
      </c>
      <c r="I887" t="str">
        <f t="shared" si="40"/>
        <v>VoIP_1850</v>
      </c>
      <c r="J887" t="str">
        <f>IF(ISNA(VLOOKUP(I887,$I$3:I886,1,0)),"","DUP!")</f>
        <v/>
      </c>
      <c r="K887" t="str">
        <f t="shared" si="41"/>
        <v>INSERT INTO ZONE_MAP (SERVICE_ID, SERVICE_NAME, CODE, NW_GROUP, ZONE) VALUES (11,'VoIP','001850','USA','INTERNATIONAL');</v>
      </c>
    </row>
    <row r="888" spans="2:11">
      <c r="B888" s="26">
        <v>1851</v>
      </c>
      <c r="C888" s="26" t="str">
        <f t="shared" si="39"/>
        <v>001851</v>
      </c>
      <c r="D888" s="25" t="s">
        <v>3328</v>
      </c>
      <c r="E888" s="25" t="s">
        <v>3116</v>
      </c>
      <c r="F888" s="25" t="s">
        <v>3117</v>
      </c>
      <c r="G888">
        <v>11</v>
      </c>
      <c r="H888" s="25" t="s">
        <v>3118</v>
      </c>
      <c r="I888" t="str">
        <f t="shared" si="40"/>
        <v>VoIP_1851</v>
      </c>
      <c r="J888" t="str">
        <f>IF(ISNA(VLOOKUP(I888,$I$3:I887,1,0)),"","DUP!")</f>
        <v/>
      </c>
      <c r="K888" t="str">
        <f t="shared" si="41"/>
        <v>INSERT INTO ZONE_MAP (SERVICE_ID, SERVICE_NAME, CODE, NW_GROUP, ZONE) VALUES (11,'VoIP','001851','USA','INTERNATIONAL');</v>
      </c>
    </row>
    <row r="889" spans="2:11">
      <c r="B889" s="26">
        <v>1852</v>
      </c>
      <c r="C889" s="26" t="str">
        <f t="shared" si="39"/>
        <v>001852</v>
      </c>
      <c r="D889" s="25" t="s">
        <v>3328</v>
      </c>
      <c r="E889" s="25" t="s">
        <v>3116</v>
      </c>
      <c r="F889" s="25" t="s">
        <v>3117</v>
      </c>
      <c r="G889">
        <v>11</v>
      </c>
      <c r="H889" s="25" t="s">
        <v>3118</v>
      </c>
      <c r="I889" t="str">
        <f t="shared" si="40"/>
        <v>VoIP_1852</v>
      </c>
      <c r="J889" t="str">
        <f>IF(ISNA(VLOOKUP(I889,$I$3:I888,1,0)),"","DUP!")</f>
        <v/>
      </c>
      <c r="K889" t="str">
        <f t="shared" si="41"/>
        <v>INSERT INTO ZONE_MAP (SERVICE_ID, SERVICE_NAME, CODE, NW_GROUP, ZONE) VALUES (11,'VoIP','001852','USA','INTERNATIONAL');</v>
      </c>
    </row>
    <row r="890" spans="2:11">
      <c r="B890" s="26">
        <v>1853</v>
      </c>
      <c r="C890" s="26" t="str">
        <f t="shared" si="39"/>
        <v>001853</v>
      </c>
      <c r="D890" s="25" t="s">
        <v>3328</v>
      </c>
      <c r="E890" s="25" t="s">
        <v>3116</v>
      </c>
      <c r="F890" s="25" t="s">
        <v>3117</v>
      </c>
      <c r="G890">
        <v>11</v>
      </c>
      <c r="H890" s="25" t="s">
        <v>3118</v>
      </c>
      <c r="I890" t="str">
        <f t="shared" si="40"/>
        <v>VoIP_1853</v>
      </c>
      <c r="J890" t="str">
        <f>IF(ISNA(VLOOKUP(I890,$I$3:I889,1,0)),"","DUP!")</f>
        <v/>
      </c>
      <c r="K890" t="str">
        <f t="shared" si="41"/>
        <v>INSERT INTO ZONE_MAP (SERVICE_ID, SERVICE_NAME, CODE, NW_GROUP, ZONE) VALUES (11,'VoIP','001853','USA','INTERNATIONAL');</v>
      </c>
    </row>
    <row r="891" spans="2:11">
      <c r="B891" s="26">
        <v>1854</v>
      </c>
      <c r="C891" s="26" t="str">
        <f t="shared" si="39"/>
        <v>001854</v>
      </c>
      <c r="D891" s="25" t="s">
        <v>3328</v>
      </c>
      <c r="E891" s="25" t="s">
        <v>3116</v>
      </c>
      <c r="F891" s="25" t="s">
        <v>3117</v>
      </c>
      <c r="G891">
        <v>11</v>
      </c>
      <c r="H891" s="25" t="s">
        <v>3118</v>
      </c>
      <c r="I891" t="str">
        <f t="shared" si="40"/>
        <v>VoIP_1854</v>
      </c>
      <c r="J891" t="str">
        <f>IF(ISNA(VLOOKUP(I891,$I$3:I890,1,0)),"","DUP!")</f>
        <v/>
      </c>
      <c r="K891" t="str">
        <f t="shared" si="41"/>
        <v>INSERT INTO ZONE_MAP (SERVICE_ID, SERVICE_NAME, CODE, NW_GROUP, ZONE) VALUES (11,'VoIP','001854','USA','INTERNATIONAL');</v>
      </c>
    </row>
    <row r="892" spans="2:11">
      <c r="B892" s="26">
        <v>1855</v>
      </c>
      <c r="C892" s="26" t="str">
        <f t="shared" si="39"/>
        <v>001855</v>
      </c>
      <c r="D892" s="25" t="s">
        <v>3328</v>
      </c>
      <c r="E892" s="25" t="s">
        <v>3116</v>
      </c>
      <c r="F892" s="25" t="s">
        <v>3117</v>
      </c>
      <c r="G892">
        <v>11</v>
      </c>
      <c r="H892" s="25" t="s">
        <v>3118</v>
      </c>
      <c r="I892" t="str">
        <f t="shared" si="40"/>
        <v>VoIP_1855</v>
      </c>
      <c r="J892" t="str">
        <f>IF(ISNA(VLOOKUP(I892,$I$3:I891,1,0)),"","DUP!")</f>
        <v/>
      </c>
      <c r="K892" t="str">
        <f t="shared" si="41"/>
        <v>INSERT INTO ZONE_MAP (SERVICE_ID, SERVICE_NAME, CODE, NW_GROUP, ZONE) VALUES (11,'VoIP','001855','USA','INTERNATIONAL');</v>
      </c>
    </row>
    <row r="893" spans="2:11">
      <c r="B893" s="26">
        <v>1856</v>
      </c>
      <c r="C893" s="26" t="str">
        <f t="shared" si="39"/>
        <v>001856</v>
      </c>
      <c r="D893" s="25" t="s">
        <v>3328</v>
      </c>
      <c r="E893" s="25" t="s">
        <v>3116</v>
      </c>
      <c r="F893" s="25" t="s">
        <v>3117</v>
      </c>
      <c r="G893">
        <v>11</v>
      </c>
      <c r="H893" s="25" t="s">
        <v>3118</v>
      </c>
      <c r="I893" t="str">
        <f t="shared" si="40"/>
        <v>VoIP_1856</v>
      </c>
      <c r="J893" t="str">
        <f>IF(ISNA(VLOOKUP(I893,$I$3:I892,1,0)),"","DUP!")</f>
        <v/>
      </c>
      <c r="K893" t="str">
        <f t="shared" si="41"/>
        <v>INSERT INTO ZONE_MAP (SERVICE_ID, SERVICE_NAME, CODE, NW_GROUP, ZONE) VALUES (11,'VoIP','001856','USA','INTERNATIONAL');</v>
      </c>
    </row>
    <row r="894" spans="2:11">
      <c r="B894" s="26">
        <v>1857</v>
      </c>
      <c r="C894" s="26" t="str">
        <f t="shared" si="39"/>
        <v>001857</v>
      </c>
      <c r="D894" s="25" t="s">
        <v>3328</v>
      </c>
      <c r="E894" s="25" t="s">
        <v>3116</v>
      </c>
      <c r="F894" s="25" t="s">
        <v>3117</v>
      </c>
      <c r="G894">
        <v>11</v>
      </c>
      <c r="H894" s="25" t="s">
        <v>3118</v>
      </c>
      <c r="I894" t="str">
        <f t="shared" si="40"/>
        <v>VoIP_1857</v>
      </c>
      <c r="J894" t="str">
        <f>IF(ISNA(VLOOKUP(I894,$I$3:I893,1,0)),"","DUP!")</f>
        <v/>
      </c>
      <c r="K894" t="str">
        <f t="shared" si="41"/>
        <v>INSERT INTO ZONE_MAP (SERVICE_ID, SERVICE_NAME, CODE, NW_GROUP, ZONE) VALUES (11,'VoIP','001857','USA','INTERNATIONAL');</v>
      </c>
    </row>
    <row r="895" spans="2:11">
      <c r="B895" s="26">
        <v>1858</v>
      </c>
      <c r="C895" s="26" t="str">
        <f t="shared" si="39"/>
        <v>001858</v>
      </c>
      <c r="D895" s="25" t="s">
        <v>3328</v>
      </c>
      <c r="E895" s="25" t="s">
        <v>3116</v>
      </c>
      <c r="F895" s="25" t="s">
        <v>3117</v>
      </c>
      <c r="G895">
        <v>11</v>
      </c>
      <c r="H895" s="25" t="s">
        <v>3118</v>
      </c>
      <c r="I895" t="str">
        <f t="shared" si="40"/>
        <v>VoIP_1858</v>
      </c>
      <c r="J895" t="str">
        <f>IF(ISNA(VLOOKUP(I895,$I$3:I894,1,0)),"","DUP!")</f>
        <v/>
      </c>
      <c r="K895" t="str">
        <f t="shared" si="41"/>
        <v>INSERT INTO ZONE_MAP (SERVICE_ID, SERVICE_NAME, CODE, NW_GROUP, ZONE) VALUES (11,'VoIP','001858','USA','INTERNATIONAL');</v>
      </c>
    </row>
    <row r="896" spans="2:11">
      <c r="B896" s="26">
        <v>1859</v>
      </c>
      <c r="C896" s="26" t="str">
        <f t="shared" si="39"/>
        <v>001859</v>
      </c>
      <c r="D896" s="25" t="s">
        <v>3328</v>
      </c>
      <c r="E896" s="25" t="s">
        <v>3116</v>
      </c>
      <c r="F896" s="25" t="s">
        <v>3117</v>
      </c>
      <c r="G896">
        <v>11</v>
      </c>
      <c r="H896" s="25" t="s">
        <v>3118</v>
      </c>
      <c r="I896" t="str">
        <f t="shared" si="40"/>
        <v>VoIP_1859</v>
      </c>
      <c r="J896" t="str">
        <f>IF(ISNA(VLOOKUP(I896,$I$3:I895,1,0)),"","DUP!")</f>
        <v/>
      </c>
      <c r="K896" t="str">
        <f t="shared" si="41"/>
        <v>INSERT INTO ZONE_MAP (SERVICE_ID, SERVICE_NAME, CODE, NW_GROUP, ZONE) VALUES (11,'VoIP','001859','USA','INTERNATIONAL');</v>
      </c>
    </row>
    <row r="897" spans="2:11">
      <c r="B897" s="26">
        <v>1860</v>
      </c>
      <c r="C897" s="26" t="str">
        <f t="shared" si="39"/>
        <v>001860</v>
      </c>
      <c r="D897" s="25" t="s">
        <v>3328</v>
      </c>
      <c r="E897" s="25" t="s">
        <v>3116</v>
      </c>
      <c r="F897" s="25" t="s">
        <v>3117</v>
      </c>
      <c r="G897">
        <v>11</v>
      </c>
      <c r="H897" s="25" t="s">
        <v>3118</v>
      </c>
      <c r="I897" t="str">
        <f t="shared" si="40"/>
        <v>VoIP_1860</v>
      </c>
      <c r="J897" t="str">
        <f>IF(ISNA(VLOOKUP(I897,$I$3:I896,1,0)),"","DUP!")</f>
        <v/>
      </c>
      <c r="K897" t="str">
        <f t="shared" si="41"/>
        <v>INSERT INTO ZONE_MAP (SERVICE_ID, SERVICE_NAME, CODE, NW_GROUP, ZONE) VALUES (11,'VoIP','001860','USA','INTERNATIONAL');</v>
      </c>
    </row>
    <row r="898" spans="2:11">
      <c r="B898" s="26">
        <v>1861</v>
      </c>
      <c r="C898" s="26" t="str">
        <f t="shared" si="39"/>
        <v>001861</v>
      </c>
      <c r="D898" s="25" t="s">
        <v>3328</v>
      </c>
      <c r="E898" s="25" t="s">
        <v>3116</v>
      </c>
      <c r="F898" s="25" t="s">
        <v>3117</v>
      </c>
      <c r="G898">
        <v>11</v>
      </c>
      <c r="H898" s="25" t="s">
        <v>3118</v>
      </c>
      <c r="I898" t="str">
        <f t="shared" si="40"/>
        <v>VoIP_1861</v>
      </c>
      <c r="J898" t="str">
        <f>IF(ISNA(VLOOKUP(I898,$I$3:I897,1,0)),"","DUP!")</f>
        <v/>
      </c>
      <c r="K898" t="str">
        <f t="shared" si="41"/>
        <v>INSERT INTO ZONE_MAP (SERVICE_ID, SERVICE_NAME, CODE, NW_GROUP, ZONE) VALUES (11,'VoIP','001861','USA','INTERNATIONAL');</v>
      </c>
    </row>
    <row r="899" spans="2:11">
      <c r="B899" s="26">
        <v>1862</v>
      </c>
      <c r="C899" s="26" t="str">
        <f t="shared" si="39"/>
        <v>001862</v>
      </c>
      <c r="D899" s="25" t="s">
        <v>3328</v>
      </c>
      <c r="E899" s="25" t="s">
        <v>3116</v>
      </c>
      <c r="F899" s="25" t="s">
        <v>3117</v>
      </c>
      <c r="G899">
        <v>11</v>
      </c>
      <c r="H899" s="25" t="s">
        <v>3118</v>
      </c>
      <c r="I899" t="str">
        <f t="shared" si="40"/>
        <v>VoIP_1862</v>
      </c>
      <c r="J899" t="str">
        <f>IF(ISNA(VLOOKUP(I899,$I$3:I898,1,0)),"","DUP!")</f>
        <v/>
      </c>
      <c r="K899" t="str">
        <f t="shared" si="41"/>
        <v>INSERT INTO ZONE_MAP (SERVICE_ID, SERVICE_NAME, CODE, NW_GROUP, ZONE) VALUES (11,'VoIP','001862','USA','INTERNATIONAL');</v>
      </c>
    </row>
    <row r="900" spans="2:11">
      <c r="B900" s="26">
        <v>1863</v>
      </c>
      <c r="C900" s="26" t="str">
        <f t="shared" ref="C900:C963" si="42">"00"&amp;B900</f>
        <v>001863</v>
      </c>
      <c r="D900" s="25" t="s">
        <v>3328</v>
      </c>
      <c r="E900" s="25" t="s">
        <v>3116</v>
      </c>
      <c r="F900" s="25" t="s">
        <v>3117</v>
      </c>
      <c r="G900">
        <v>11</v>
      </c>
      <c r="H900" s="25" t="s">
        <v>3118</v>
      </c>
      <c r="I900" t="str">
        <f t="shared" ref="I900:I963" si="43">H900&amp;"_"&amp;B900</f>
        <v>VoIP_1863</v>
      </c>
      <c r="J900" t="str">
        <f>IF(ISNA(VLOOKUP(I900,$I$3:I899,1,0)),"","DUP!")</f>
        <v/>
      </c>
      <c r="K900" t="str">
        <f t="shared" ref="K900:K963" si="44">IF(J900="DUP!","","INSERT INTO ZONE_MAP (SERVICE_ID, SERVICE_NAME, CODE, NW_GROUP, ZONE) VALUES ("&amp;G900&amp;",'"&amp;H900&amp;"','"&amp;C900&amp;"','"&amp;D900&amp;"','INTERNATIONAL');")</f>
        <v>INSERT INTO ZONE_MAP (SERVICE_ID, SERVICE_NAME, CODE, NW_GROUP, ZONE) VALUES (11,'VoIP','001863','USA','INTERNATIONAL');</v>
      </c>
    </row>
    <row r="901" spans="2:11">
      <c r="B901" s="26">
        <v>1864</v>
      </c>
      <c r="C901" s="26" t="str">
        <f t="shared" si="42"/>
        <v>001864</v>
      </c>
      <c r="D901" s="25" t="s">
        <v>3328</v>
      </c>
      <c r="E901" s="25" t="s">
        <v>3116</v>
      </c>
      <c r="F901" s="25" t="s">
        <v>3117</v>
      </c>
      <c r="G901">
        <v>11</v>
      </c>
      <c r="H901" s="25" t="s">
        <v>3118</v>
      </c>
      <c r="I901" t="str">
        <f t="shared" si="43"/>
        <v>VoIP_1864</v>
      </c>
      <c r="J901" t="str">
        <f>IF(ISNA(VLOOKUP(I901,$I$3:I900,1,0)),"","DUP!")</f>
        <v/>
      </c>
      <c r="K901" t="str">
        <f t="shared" si="44"/>
        <v>INSERT INTO ZONE_MAP (SERVICE_ID, SERVICE_NAME, CODE, NW_GROUP, ZONE) VALUES (11,'VoIP','001864','USA','INTERNATIONAL');</v>
      </c>
    </row>
    <row r="902" spans="2:11">
      <c r="B902" s="26">
        <v>1865</v>
      </c>
      <c r="C902" s="26" t="str">
        <f t="shared" si="42"/>
        <v>001865</v>
      </c>
      <c r="D902" s="25" t="s">
        <v>3328</v>
      </c>
      <c r="E902" s="25" t="s">
        <v>3116</v>
      </c>
      <c r="F902" s="25" t="s">
        <v>3117</v>
      </c>
      <c r="G902">
        <v>11</v>
      </c>
      <c r="H902" s="25" t="s">
        <v>3118</v>
      </c>
      <c r="I902" t="str">
        <f t="shared" si="43"/>
        <v>VoIP_1865</v>
      </c>
      <c r="J902" t="str">
        <f>IF(ISNA(VLOOKUP(I902,$I$3:I901,1,0)),"","DUP!")</f>
        <v/>
      </c>
      <c r="K902" t="str">
        <f t="shared" si="44"/>
        <v>INSERT INTO ZONE_MAP (SERVICE_ID, SERVICE_NAME, CODE, NW_GROUP, ZONE) VALUES (11,'VoIP','001865','USA','INTERNATIONAL');</v>
      </c>
    </row>
    <row r="903" spans="2:11">
      <c r="B903" s="26">
        <v>1866</v>
      </c>
      <c r="C903" s="26" t="str">
        <f t="shared" si="42"/>
        <v>001866</v>
      </c>
      <c r="D903" s="25" t="s">
        <v>3328</v>
      </c>
      <c r="E903" s="25" t="s">
        <v>3116</v>
      </c>
      <c r="F903" s="25" t="s">
        <v>3117</v>
      </c>
      <c r="G903">
        <v>11</v>
      </c>
      <c r="H903" s="25" t="s">
        <v>3118</v>
      </c>
      <c r="I903" t="str">
        <f t="shared" si="43"/>
        <v>VoIP_1866</v>
      </c>
      <c r="J903" t="str">
        <f>IF(ISNA(VLOOKUP(I903,$I$3:I902,1,0)),"","DUP!")</f>
        <v/>
      </c>
      <c r="K903" t="str">
        <f t="shared" si="44"/>
        <v>INSERT INTO ZONE_MAP (SERVICE_ID, SERVICE_NAME, CODE, NW_GROUP, ZONE) VALUES (11,'VoIP','001866','USA','INTERNATIONAL');</v>
      </c>
    </row>
    <row r="904" spans="2:11">
      <c r="B904" s="26">
        <v>1867</v>
      </c>
      <c r="C904" s="26" t="str">
        <f t="shared" si="42"/>
        <v>001867</v>
      </c>
      <c r="D904" s="25" t="s">
        <v>3327</v>
      </c>
      <c r="E904" s="25" t="s">
        <v>3116</v>
      </c>
      <c r="F904" s="25" t="s">
        <v>3117</v>
      </c>
      <c r="G904">
        <v>11</v>
      </c>
      <c r="H904" s="25" t="s">
        <v>3118</v>
      </c>
      <c r="I904" t="str">
        <f t="shared" si="43"/>
        <v>VoIP_1867</v>
      </c>
      <c r="J904" t="str">
        <f>IF(ISNA(VLOOKUP(I904,$I$3:I903,1,0)),"","DUP!")</f>
        <v/>
      </c>
      <c r="K904" t="str">
        <f t="shared" si="44"/>
        <v>INSERT INTO ZONE_MAP (SERVICE_ID, SERVICE_NAME, CODE, NW_GROUP, ZONE) VALUES (11,'VoIP','001867','CANADA','INTERNATIONAL');</v>
      </c>
    </row>
    <row r="905" spans="2:11" ht="25.5">
      <c r="B905" s="26">
        <v>1868</v>
      </c>
      <c r="C905" s="26" t="str">
        <f t="shared" si="42"/>
        <v>001868</v>
      </c>
      <c r="D905" s="25" t="s">
        <v>3349</v>
      </c>
      <c r="E905" s="25" t="s">
        <v>3116</v>
      </c>
      <c r="F905" s="25" t="s">
        <v>3117</v>
      </c>
      <c r="G905">
        <v>11</v>
      </c>
      <c r="H905" s="25" t="s">
        <v>3118</v>
      </c>
      <c r="I905" t="str">
        <f t="shared" si="43"/>
        <v>VoIP_1868</v>
      </c>
      <c r="J905" t="str">
        <f>IF(ISNA(VLOOKUP(I905,$I$3:I904,1,0)),"","DUP!")</f>
        <v/>
      </c>
      <c r="K905" t="str">
        <f t="shared" si="44"/>
        <v>INSERT INTO ZONE_MAP (SERVICE_ID, SERVICE_NAME, CODE, NW_GROUP, ZONE) VALUES (11,'VoIP','001868','TRINIDAD &amp; TOBAGO','INTERNATIONAL');</v>
      </c>
    </row>
    <row r="906" spans="2:11">
      <c r="B906" s="26">
        <v>1869</v>
      </c>
      <c r="C906" s="26" t="str">
        <f t="shared" si="42"/>
        <v>001869</v>
      </c>
      <c r="D906" s="25" t="s">
        <v>3350</v>
      </c>
      <c r="E906" s="25" t="s">
        <v>3116</v>
      </c>
      <c r="F906" s="25" t="s">
        <v>3117</v>
      </c>
      <c r="G906">
        <v>11</v>
      </c>
      <c r="H906" s="25" t="s">
        <v>3118</v>
      </c>
      <c r="I906" t="str">
        <f t="shared" si="43"/>
        <v>VoIP_1869</v>
      </c>
      <c r="J906" t="str">
        <f>IF(ISNA(VLOOKUP(I906,$I$3:I905,1,0)),"","DUP!")</f>
        <v/>
      </c>
      <c r="K906" t="str">
        <f t="shared" si="44"/>
        <v>INSERT INTO ZONE_MAP (SERVICE_ID, SERVICE_NAME, CODE, NW_GROUP, ZONE) VALUES (11,'VoIP','001869','ST KITTS &amp; NEVIS','INTERNATIONAL');</v>
      </c>
    </row>
    <row r="907" spans="2:11">
      <c r="B907" s="26">
        <v>1870</v>
      </c>
      <c r="C907" s="26" t="str">
        <f t="shared" si="42"/>
        <v>001870</v>
      </c>
      <c r="D907" s="25" t="s">
        <v>3328</v>
      </c>
      <c r="E907" s="25" t="s">
        <v>3116</v>
      </c>
      <c r="F907" s="25" t="s">
        <v>3117</v>
      </c>
      <c r="G907">
        <v>11</v>
      </c>
      <c r="H907" s="25" t="s">
        <v>3118</v>
      </c>
      <c r="I907" t="str">
        <f t="shared" si="43"/>
        <v>VoIP_1870</v>
      </c>
      <c r="J907" t="str">
        <f>IF(ISNA(VLOOKUP(I907,$I$3:I906,1,0)),"","DUP!")</f>
        <v/>
      </c>
      <c r="K907" t="str">
        <f t="shared" si="44"/>
        <v>INSERT INTO ZONE_MAP (SERVICE_ID, SERVICE_NAME, CODE, NW_GROUP, ZONE) VALUES (11,'VoIP','001870','USA','INTERNATIONAL');</v>
      </c>
    </row>
    <row r="908" spans="2:11">
      <c r="B908" s="26">
        <v>1871</v>
      </c>
      <c r="C908" s="26" t="str">
        <f t="shared" si="42"/>
        <v>001871</v>
      </c>
      <c r="D908" s="25" t="s">
        <v>3328</v>
      </c>
      <c r="E908" s="25" t="s">
        <v>3116</v>
      </c>
      <c r="F908" s="25" t="s">
        <v>3117</v>
      </c>
      <c r="G908">
        <v>11</v>
      </c>
      <c r="H908" s="25" t="s">
        <v>3118</v>
      </c>
      <c r="I908" t="str">
        <f t="shared" si="43"/>
        <v>VoIP_1871</v>
      </c>
      <c r="J908" t="str">
        <f>IF(ISNA(VLOOKUP(I908,$I$3:I907,1,0)),"","DUP!")</f>
        <v/>
      </c>
      <c r="K908" t="str">
        <f t="shared" si="44"/>
        <v>INSERT INTO ZONE_MAP (SERVICE_ID, SERVICE_NAME, CODE, NW_GROUP, ZONE) VALUES (11,'VoIP','001871','USA','INTERNATIONAL');</v>
      </c>
    </row>
    <row r="909" spans="2:11">
      <c r="B909" s="26">
        <v>1872</v>
      </c>
      <c r="C909" s="26" t="str">
        <f t="shared" si="42"/>
        <v>001872</v>
      </c>
      <c r="D909" s="25" t="s">
        <v>3328</v>
      </c>
      <c r="E909" s="25" t="s">
        <v>3116</v>
      </c>
      <c r="F909" s="25" t="s">
        <v>3117</v>
      </c>
      <c r="G909">
        <v>11</v>
      </c>
      <c r="H909" s="25" t="s">
        <v>3118</v>
      </c>
      <c r="I909" t="str">
        <f t="shared" si="43"/>
        <v>VoIP_1872</v>
      </c>
      <c r="J909" t="str">
        <f>IF(ISNA(VLOOKUP(I909,$I$3:I908,1,0)),"","DUP!")</f>
        <v/>
      </c>
      <c r="K909" t="str">
        <f t="shared" si="44"/>
        <v>INSERT INTO ZONE_MAP (SERVICE_ID, SERVICE_NAME, CODE, NW_GROUP, ZONE) VALUES (11,'VoIP','001872','USA','INTERNATIONAL');</v>
      </c>
    </row>
    <row r="910" spans="2:11">
      <c r="B910" s="26">
        <v>1873</v>
      </c>
      <c r="C910" s="26" t="str">
        <f t="shared" si="42"/>
        <v>001873</v>
      </c>
      <c r="D910" s="25" t="s">
        <v>3328</v>
      </c>
      <c r="E910" s="25" t="s">
        <v>3116</v>
      </c>
      <c r="F910" s="25" t="s">
        <v>3117</v>
      </c>
      <c r="G910">
        <v>11</v>
      </c>
      <c r="H910" s="25" t="s">
        <v>3118</v>
      </c>
      <c r="I910" t="str">
        <f t="shared" si="43"/>
        <v>VoIP_1873</v>
      </c>
      <c r="J910" t="str">
        <f>IF(ISNA(VLOOKUP(I910,$I$3:I909,1,0)),"","DUP!")</f>
        <v/>
      </c>
      <c r="K910" t="str">
        <f t="shared" si="44"/>
        <v>INSERT INTO ZONE_MAP (SERVICE_ID, SERVICE_NAME, CODE, NW_GROUP, ZONE) VALUES (11,'VoIP','001873','USA','INTERNATIONAL');</v>
      </c>
    </row>
    <row r="911" spans="2:11">
      <c r="B911" s="26">
        <v>1874</v>
      </c>
      <c r="C911" s="26" t="str">
        <f t="shared" si="42"/>
        <v>001874</v>
      </c>
      <c r="D911" s="25" t="s">
        <v>3328</v>
      </c>
      <c r="E911" s="25" t="s">
        <v>3116</v>
      </c>
      <c r="F911" s="25" t="s">
        <v>3117</v>
      </c>
      <c r="G911">
        <v>11</v>
      </c>
      <c r="H911" s="25" t="s">
        <v>3118</v>
      </c>
      <c r="I911" t="str">
        <f t="shared" si="43"/>
        <v>VoIP_1874</v>
      </c>
      <c r="J911" t="str">
        <f>IF(ISNA(VLOOKUP(I911,$I$3:I910,1,0)),"","DUP!")</f>
        <v/>
      </c>
      <c r="K911" t="str">
        <f t="shared" si="44"/>
        <v>INSERT INTO ZONE_MAP (SERVICE_ID, SERVICE_NAME, CODE, NW_GROUP, ZONE) VALUES (11,'VoIP','001874','USA','INTERNATIONAL');</v>
      </c>
    </row>
    <row r="912" spans="2:11">
      <c r="B912" s="26">
        <v>1875</v>
      </c>
      <c r="C912" s="26" t="str">
        <f t="shared" si="42"/>
        <v>001875</v>
      </c>
      <c r="D912" s="25" t="s">
        <v>3328</v>
      </c>
      <c r="E912" s="25" t="s">
        <v>3116</v>
      </c>
      <c r="F912" s="25" t="s">
        <v>3117</v>
      </c>
      <c r="G912">
        <v>11</v>
      </c>
      <c r="H912" s="25" t="s">
        <v>3118</v>
      </c>
      <c r="I912" t="str">
        <f t="shared" si="43"/>
        <v>VoIP_1875</v>
      </c>
      <c r="J912" t="str">
        <f>IF(ISNA(VLOOKUP(I912,$I$3:I911,1,0)),"","DUP!")</f>
        <v/>
      </c>
      <c r="K912" t="str">
        <f t="shared" si="44"/>
        <v>INSERT INTO ZONE_MAP (SERVICE_ID, SERVICE_NAME, CODE, NW_GROUP, ZONE) VALUES (11,'VoIP','001875','USA','INTERNATIONAL');</v>
      </c>
    </row>
    <row r="913" spans="2:11">
      <c r="B913" s="26">
        <v>1876</v>
      </c>
      <c r="C913" s="26" t="str">
        <f t="shared" si="42"/>
        <v>001876</v>
      </c>
      <c r="D913" s="25" t="s">
        <v>3351</v>
      </c>
      <c r="E913" s="25" t="s">
        <v>3116</v>
      </c>
      <c r="F913" s="25" t="s">
        <v>3117</v>
      </c>
      <c r="G913">
        <v>11</v>
      </c>
      <c r="H913" s="25" t="s">
        <v>3118</v>
      </c>
      <c r="I913" t="str">
        <f t="shared" si="43"/>
        <v>VoIP_1876</v>
      </c>
      <c r="J913" t="str">
        <f>IF(ISNA(VLOOKUP(I913,$I$3:I912,1,0)),"","DUP!")</f>
        <v/>
      </c>
      <c r="K913" t="str">
        <f t="shared" si="44"/>
        <v>INSERT INTO ZONE_MAP (SERVICE_ID, SERVICE_NAME, CODE, NW_GROUP, ZONE) VALUES (11,'VoIP','001876','JAMAICA','INTERNATIONAL');</v>
      </c>
    </row>
    <row r="914" spans="2:11">
      <c r="B914" s="26">
        <v>1877</v>
      </c>
      <c r="C914" s="26" t="str">
        <f t="shared" si="42"/>
        <v>001877</v>
      </c>
      <c r="D914" s="25" t="s">
        <v>3328</v>
      </c>
      <c r="E914" s="25" t="s">
        <v>3116</v>
      </c>
      <c r="F914" s="25" t="s">
        <v>3117</v>
      </c>
      <c r="G914">
        <v>11</v>
      </c>
      <c r="H914" s="25" t="s">
        <v>3118</v>
      </c>
      <c r="I914" t="str">
        <f t="shared" si="43"/>
        <v>VoIP_1877</v>
      </c>
      <c r="J914" t="str">
        <f>IF(ISNA(VLOOKUP(I914,$I$3:I913,1,0)),"","DUP!")</f>
        <v/>
      </c>
      <c r="K914" t="str">
        <f t="shared" si="44"/>
        <v>INSERT INTO ZONE_MAP (SERVICE_ID, SERVICE_NAME, CODE, NW_GROUP, ZONE) VALUES (11,'VoIP','001877','USA','INTERNATIONAL');</v>
      </c>
    </row>
    <row r="915" spans="2:11">
      <c r="B915" s="26">
        <v>1878</v>
      </c>
      <c r="C915" s="26" t="str">
        <f t="shared" si="42"/>
        <v>001878</v>
      </c>
      <c r="D915" s="25" t="s">
        <v>3328</v>
      </c>
      <c r="E915" s="25" t="s">
        <v>3116</v>
      </c>
      <c r="F915" s="25" t="s">
        <v>3117</v>
      </c>
      <c r="G915">
        <v>11</v>
      </c>
      <c r="H915" s="25" t="s">
        <v>3118</v>
      </c>
      <c r="I915" t="str">
        <f t="shared" si="43"/>
        <v>VoIP_1878</v>
      </c>
      <c r="J915" t="str">
        <f>IF(ISNA(VLOOKUP(I915,$I$3:I914,1,0)),"","DUP!")</f>
        <v/>
      </c>
      <c r="K915" t="str">
        <f t="shared" si="44"/>
        <v>INSERT INTO ZONE_MAP (SERVICE_ID, SERVICE_NAME, CODE, NW_GROUP, ZONE) VALUES (11,'VoIP','001878','USA','INTERNATIONAL');</v>
      </c>
    </row>
    <row r="916" spans="2:11">
      <c r="B916" s="26">
        <v>1879</v>
      </c>
      <c r="C916" s="26" t="str">
        <f t="shared" si="42"/>
        <v>001879</v>
      </c>
      <c r="D916" s="25" t="s">
        <v>3328</v>
      </c>
      <c r="E916" s="25" t="s">
        <v>3116</v>
      </c>
      <c r="F916" s="25" t="s">
        <v>3117</v>
      </c>
      <c r="G916">
        <v>11</v>
      </c>
      <c r="H916" s="25" t="s">
        <v>3118</v>
      </c>
      <c r="I916" t="str">
        <f t="shared" si="43"/>
        <v>VoIP_1879</v>
      </c>
      <c r="J916" t="str">
        <f>IF(ISNA(VLOOKUP(I916,$I$3:I915,1,0)),"","DUP!")</f>
        <v/>
      </c>
      <c r="K916" t="str">
        <f t="shared" si="44"/>
        <v>INSERT INTO ZONE_MAP (SERVICE_ID, SERVICE_NAME, CODE, NW_GROUP, ZONE) VALUES (11,'VoIP','001879','USA','INTERNATIONAL');</v>
      </c>
    </row>
    <row r="917" spans="2:11">
      <c r="B917" s="26">
        <v>1880</v>
      </c>
      <c r="C917" s="26" t="str">
        <f t="shared" si="42"/>
        <v>001880</v>
      </c>
      <c r="D917" s="25" t="s">
        <v>3328</v>
      </c>
      <c r="E917" s="25" t="s">
        <v>3116</v>
      </c>
      <c r="F917" s="25" t="s">
        <v>3117</v>
      </c>
      <c r="G917">
        <v>11</v>
      </c>
      <c r="H917" s="25" t="s">
        <v>3118</v>
      </c>
      <c r="I917" t="str">
        <f t="shared" si="43"/>
        <v>VoIP_1880</v>
      </c>
      <c r="J917" t="str">
        <f>IF(ISNA(VLOOKUP(I917,$I$3:I916,1,0)),"","DUP!")</f>
        <v/>
      </c>
      <c r="K917" t="str">
        <f t="shared" si="44"/>
        <v>INSERT INTO ZONE_MAP (SERVICE_ID, SERVICE_NAME, CODE, NW_GROUP, ZONE) VALUES (11,'VoIP','001880','USA','INTERNATIONAL');</v>
      </c>
    </row>
    <row r="918" spans="2:11">
      <c r="B918" s="26">
        <v>1881</v>
      </c>
      <c r="C918" s="26" t="str">
        <f t="shared" si="42"/>
        <v>001881</v>
      </c>
      <c r="D918" s="25" t="s">
        <v>3328</v>
      </c>
      <c r="E918" s="25" t="s">
        <v>3116</v>
      </c>
      <c r="F918" s="25" t="s">
        <v>3117</v>
      </c>
      <c r="G918">
        <v>11</v>
      </c>
      <c r="H918" s="25" t="s">
        <v>3118</v>
      </c>
      <c r="I918" t="str">
        <f t="shared" si="43"/>
        <v>VoIP_1881</v>
      </c>
      <c r="J918" t="str">
        <f>IF(ISNA(VLOOKUP(I918,$I$3:I917,1,0)),"","DUP!")</f>
        <v/>
      </c>
      <c r="K918" t="str">
        <f t="shared" si="44"/>
        <v>INSERT INTO ZONE_MAP (SERVICE_ID, SERVICE_NAME, CODE, NW_GROUP, ZONE) VALUES (11,'VoIP','001881','USA','INTERNATIONAL');</v>
      </c>
    </row>
    <row r="919" spans="2:11">
      <c r="B919" s="26">
        <v>1882</v>
      </c>
      <c r="C919" s="26" t="str">
        <f t="shared" si="42"/>
        <v>001882</v>
      </c>
      <c r="D919" s="25" t="s">
        <v>3328</v>
      </c>
      <c r="E919" s="25" t="s">
        <v>3116</v>
      </c>
      <c r="F919" s="25" t="s">
        <v>3117</v>
      </c>
      <c r="G919">
        <v>11</v>
      </c>
      <c r="H919" s="25" t="s">
        <v>3118</v>
      </c>
      <c r="I919" t="str">
        <f t="shared" si="43"/>
        <v>VoIP_1882</v>
      </c>
      <c r="J919" t="str">
        <f>IF(ISNA(VLOOKUP(I919,$I$3:I918,1,0)),"","DUP!")</f>
        <v/>
      </c>
      <c r="K919" t="str">
        <f t="shared" si="44"/>
        <v>INSERT INTO ZONE_MAP (SERVICE_ID, SERVICE_NAME, CODE, NW_GROUP, ZONE) VALUES (11,'VoIP','001882','USA','INTERNATIONAL');</v>
      </c>
    </row>
    <row r="920" spans="2:11">
      <c r="B920" s="26">
        <v>1883</v>
      </c>
      <c r="C920" s="26" t="str">
        <f t="shared" si="42"/>
        <v>001883</v>
      </c>
      <c r="D920" s="25" t="s">
        <v>3328</v>
      </c>
      <c r="E920" s="25" t="s">
        <v>3116</v>
      </c>
      <c r="F920" s="25" t="s">
        <v>3117</v>
      </c>
      <c r="G920">
        <v>11</v>
      </c>
      <c r="H920" s="25" t="s">
        <v>3118</v>
      </c>
      <c r="I920" t="str">
        <f t="shared" si="43"/>
        <v>VoIP_1883</v>
      </c>
      <c r="J920" t="str">
        <f>IF(ISNA(VLOOKUP(I920,$I$3:I919,1,0)),"","DUP!")</f>
        <v/>
      </c>
      <c r="K920" t="str">
        <f t="shared" si="44"/>
        <v>INSERT INTO ZONE_MAP (SERVICE_ID, SERVICE_NAME, CODE, NW_GROUP, ZONE) VALUES (11,'VoIP','001883','USA','INTERNATIONAL');</v>
      </c>
    </row>
    <row r="921" spans="2:11">
      <c r="B921" s="26">
        <v>1884</v>
      </c>
      <c r="C921" s="26" t="str">
        <f t="shared" si="42"/>
        <v>001884</v>
      </c>
      <c r="D921" s="25" t="s">
        <v>3328</v>
      </c>
      <c r="E921" s="25" t="s">
        <v>3116</v>
      </c>
      <c r="F921" s="25" t="s">
        <v>3117</v>
      </c>
      <c r="G921">
        <v>11</v>
      </c>
      <c r="H921" s="25" t="s">
        <v>3118</v>
      </c>
      <c r="I921" t="str">
        <f t="shared" si="43"/>
        <v>VoIP_1884</v>
      </c>
      <c r="J921" t="str">
        <f>IF(ISNA(VLOOKUP(I921,$I$3:I920,1,0)),"","DUP!")</f>
        <v/>
      </c>
      <c r="K921" t="str">
        <f t="shared" si="44"/>
        <v>INSERT INTO ZONE_MAP (SERVICE_ID, SERVICE_NAME, CODE, NW_GROUP, ZONE) VALUES (11,'VoIP','001884','USA','INTERNATIONAL');</v>
      </c>
    </row>
    <row r="922" spans="2:11">
      <c r="B922" s="26">
        <v>1885</v>
      </c>
      <c r="C922" s="26" t="str">
        <f t="shared" si="42"/>
        <v>001885</v>
      </c>
      <c r="D922" s="25" t="s">
        <v>3328</v>
      </c>
      <c r="E922" s="25" t="s">
        <v>3116</v>
      </c>
      <c r="F922" s="25" t="s">
        <v>3117</v>
      </c>
      <c r="G922">
        <v>11</v>
      </c>
      <c r="H922" s="25" t="s">
        <v>3118</v>
      </c>
      <c r="I922" t="str">
        <f t="shared" si="43"/>
        <v>VoIP_1885</v>
      </c>
      <c r="J922" t="str">
        <f>IF(ISNA(VLOOKUP(I922,$I$3:I921,1,0)),"","DUP!")</f>
        <v/>
      </c>
      <c r="K922" t="str">
        <f t="shared" si="44"/>
        <v>INSERT INTO ZONE_MAP (SERVICE_ID, SERVICE_NAME, CODE, NW_GROUP, ZONE) VALUES (11,'VoIP','001885','USA','INTERNATIONAL');</v>
      </c>
    </row>
    <row r="923" spans="2:11">
      <c r="B923" s="26">
        <v>1886</v>
      </c>
      <c r="C923" s="26" t="str">
        <f t="shared" si="42"/>
        <v>001886</v>
      </c>
      <c r="D923" s="25" t="s">
        <v>3328</v>
      </c>
      <c r="E923" s="25" t="s">
        <v>3116</v>
      </c>
      <c r="F923" s="25" t="s">
        <v>3117</v>
      </c>
      <c r="G923">
        <v>11</v>
      </c>
      <c r="H923" s="25" t="s">
        <v>3118</v>
      </c>
      <c r="I923" t="str">
        <f t="shared" si="43"/>
        <v>VoIP_1886</v>
      </c>
      <c r="J923" t="str">
        <f>IF(ISNA(VLOOKUP(I923,$I$3:I922,1,0)),"","DUP!")</f>
        <v/>
      </c>
      <c r="K923" t="str">
        <f t="shared" si="44"/>
        <v>INSERT INTO ZONE_MAP (SERVICE_ID, SERVICE_NAME, CODE, NW_GROUP, ZONE) VALUES (11,'VoIP','001886','USA','INTERNATIONAL');</v>
      </c>
    </row>
    <row r="924" spans="2:11">
      <c r="B924" s="26">
        <v>1887</v>
      </c>
      <c r="C924" s="26" t="str">
        <f t="shared" si="42"/>
        <v>001887</v>
      </c>
      <c r="D924" s="25" t="s">
        <v>3328</v>
      </c>
      <c r="E924" s="25" t="s">
        <v>3116</v>
      </c>
      <c r="F924" s="25" t="s">
        <v>3117</v>
      </c>
      <c r="G924">
        <v>11</v>
      </c>
      <c r="H924" s="25" t="s">
        <v>3118</v>
      </c>
      <c r="I924" t="str">
        <f t="shared" si="43"/>
        <v>VoIP_1887</v>
      </c>
      <c r="J924" t="str">
        <f>IF(ISNA(VLOOKUP(I924,$I$3:I923,1,0)),"","DUP!")</f>
        <v/>
      </c>
      <c r="K924" t="str">
        <f t="shared" si="44"/>
        <v>INSERT INTO ZONE_MAP (SERVICE_ID, SERVICE_NAME, CODE, NW_GROUP, ZONE) VALUES (11,'VoIP','001887','USA','INTERNATIONAL');</v>
      </c>
    </row>
    <row r="925" spans="2:11">
      <c r="B925" s="26">
        <v>1888</v>
      </c>
      <c r="C925" s="26" t="str">
        <f t="shared" si="42"/>
        <v>001888</v>
      </c>
      <c r="D925" s="25" t="s">
        <v>3328</v>
      </c>
      <c r="E925" s="25" t="s">
        <v>3116</v>
      </c>
      <c r="F925" s="25" t="s">
        <v>3117</v>
      </c>
      <c r="G925">
        <v>11</v>
      </c>
      <c r="H925" s="25" t="s">
        <v>3118</v>
      </c>
      <c r="I925" t="str">
        <f t="shared" si="43"/>
        <v>VoIP_1888</v>
      </c>
      <c r="J925" t="str">
        <f>IF(ISNA(VLOOKUP(I925,$I$3:I924,1,0)),"","DUP!")</f>
        <v/>
      </c>
      <c r="K925" t="str">
        <f t="shared" si="44"/>
        <v>INSERT INTO ZONE_MAP (SERVICE_ID, SERVICE_NAME, CODE, NW_GROUP, ZONE) VALUES (11,'VoIP','001888','USA','INTERNATIONAL');</v>
      </c>
    </row>
    <row r="926" spans="2:11">
      <c r="B926" s="26">
        <v>1889</v>
      </c>
      <c r="C926" s="26" t="str">
        <f t="shared" si="42"/>
        <v>001889</v>
      </c>
      <c r="D926" s="25" t="s">
        <v>3328</v>
      </c>
      <c r="E926" s="25" t="s">
        <v>3116</v>
      </c>
      <c r="F926" s="25" t="s">
        <v>3117</v>
      </c>
      <c r="G926">
        <v>11</v>
      </c>
      <c r="H926" s="25" t="s">
        <v>3118</v>
      </c>
      <c r="I926" t="str">
        <f t="shared" si="43"/>
        <v>VoIP_1889</v>
      </c>
      <c r="J926" t="str">
        <f>IF(ISNA(VLOOKUP(I926,$I$3:I925,1,0)),"","DUP!")</f>
        <v/>
      </c>
      <c r="K926" t="str">
        <f t="shared" si="44"/>
        <v>INSERT INTO ZONE_MAP (SERVICE_ID, SERVICE_NAME, CODE, NW_GROUP, ZONE) VALUES (11,'VoIP','001889','USA','INTERNATIONAL');</v>
      </c>
    </row>
    <row r="927" spans="2:11">
      <c r="B927" s="26">
        <v>1890</v>
      </c>
      <c r="C927" s="26" t="str">
        <f t="shared" si="42"/>
        <v>001890</v>
      </c>
      <c r="D927" s="25" t="s">
        <v>3328</v>
      </c>
      <c r="E927" s="25" t="s">
        <v>3116</v>
      </c>
      <c r="F927" s="25" t="s">
        <v>3117</v>
      </c>
      <c r="G927">
        <v>11</v>
      </c>
      <c r="H927" s="25" t="s">
        <v>3118</v>
      </c>
      <c r="I927" t="str">
        <f t="shared" si="43"/>
        <v>VoIP_1890</v>
      </c>
      <c r="J927" t="str">
        <f>IF(ISNA(VLOOKUP(I927,$I$3:I926,1,0)),"","DUP!")</f>
        <v/>
      </c>
      <c r="K927" t="str">
        <f t="shared" si="44"/>
        <v>INSERT INTO ZONE_MAP (SERVICE_ID, SERVICE_NAME, CODE, NW_GROUP, ZONE) VALUES (11,'VoIP','001890','USA','INTERNATIONAL');</v>
      </c>
    </row>
    <row r="928" spans="2:11">
      <c r="B928" s="26">
        <v>1891</v>
      </c>
      <c r="C928" s="26" t="str">
        <f t="shared" si="42"/>
        <v>001891</v>
      </c>
      <c r="D928" s="25" t="s">
        <v>3328</v>
      </c>
      <c r="E928" s="25" t="s">
        <v>3116</v>
      </c>
      <c r="F928" s="25" t="s">
        <v>3117</v>
      </c>
      <c r="G928">
        <v>11</v>
      </c>
      <c r="H928" s="25" t="s">
        <v>3118</v>
      </c>
      <c r="I928" t="str">
        <f t="shared" si="43"/>
        <v>VoIP_1891</v>
      </c>
      <c r="J928" t="str">
        <f>IF(ISNA(VLOOKUP(I928,$I$3:I927,1,0)),"","DUP!")</f>
        <v/>
      </c>
      <c r="K928" t="str">
        <f t="shared" si="44"/>
        <v>INSERT INTO ZONE_MAP (SERVICE_ID, SERVICE_NAME, CODE, NW_GROUP, ZONE) VALUES (11,'VoIP','001891','USA','INTERNATIONAL');</v>
      </c>
    </row>
    <row r="929" spans="2:11">
      <c r="B929" s="26">
        <v>1892</v>
      </c>
      <c r="C929" s="26" t="str">
        <f t="shared" si="42"/>
        <v>001892</v>
      </c>
      <c r="D929" s="25" t="s">
        <v>3328</v>
      </c>
      <c r="E929" s="25" t="s">
        <v>3116</v>
      </c>
      <c r="F929" s="25" t="s">
        <v>3117</v>
      </c>
      <c r="G929">
        <v>11</v>
      </c>
      <c r="H929" s="25" t="s">
        <v>3118</v>
      </c>
      <c r="I929" t="str">
        <f t="shared" si="43"/>
        <v>VoIP_1892</v>
      </c>
      <c r="J929" t="str">
        <f>IF(ISNA(VLOOKUP(I929,$I$3:I928,1,0)),"","DUP!")</f>
        <v/>
      </c>
      <c r="K929" t="str">
        <f t="shared" si="44"/>
        <v>INSERT INTO ZONE_MAP (SERVICE_ID, SERVICE_NAME, CODE, NW_GROUP, ZONE) VALUES (11,'VoIP','001892','USA','INTERNATIONAL');</v>
      </c>
    </row>
    <row r="930" spans="2:11">
      <c r="B930" s="26">
        <v>1893</v>
      </c>
      <c r="C930" s="26" t="str">
        <f t="shared" si="42"/>
        <v>001893</v>
      </c>
      <c r="D930" s="25" t="s">
        <v>3328</v>
      </c>
      <c r="E930" s="25" t="s">
        <v>3116</v>
      </c>
      <c r="F930" s="25" t="s">
        <v>3117</v>
      </c>
      <c r="G930">
        <v>11</v>
      </c>
      <c r="H930" s="25" t="s">
        <v>3118</v>
      </c>
      <c r="I930" t="str">
        <f t="shared" si="43"/>
        <v>VoIP_1893</v>
      </c>
      <c r="J930" t="str">
        <f>IF(ISNA(VLOOKUP(I930,$I$3:I929,1,0)),"","DUP!")</f>
        <v/>
      </c>
      <c r="K930" t="str">
        <f t="shared" si="44"/>
        <v>INSERT INTO ZONE_MAP (SERVICE_ID, SERVICE_NAME, CODE, NW_GROUP, ZONE) VALUES (11,'VoIP','001893','USA','INTERNATIONAL');</v>
      </c>
    </row>
    <row r="931" spans="2:11">
      <c r="B931" s="26">
        <v>1894</v>
      </c>
      <c r="C931" s="26" t="str">
        <f t="shared" si="42"/>
        <v>001894</v>
      </c>
      <c r="D931" s="25" t="s">
        <v>3328</v>
      </c>
      <c r="E931" s="25" t="s">
        <v>3116</v>
      </c>
      <c r="F931" s="25" t="s">
        <v>3117</v>
      </c>
      <c r="G931">
        <v>11</v>
      </c>
      <c r="H931" s="25" t="s">
        <v>3118</v>
      </c>
      <c r="I931" t="str">
        <f t="shared" si="43"/>
        <v>VoIP_1894</v>
      </c>
      <c r="J931" t="str">
        <f>IF(ISNA(VLOOKUP(I931,$I$3:I930,1,0)),"","DUP!")</f>
        <v/>
      </c>
      <c r="K931" t="str">
        <f t="shared" si="44"/>
        <v>INSERT INTO ZONE_MAP (SERVICE_ID, SERVICE_NAME, CODE, NW_GROUP, ZONE) VALUES (11,'VoIP','001894','USA','INTERNATIONAL');</v>
      </c>
    </row>
    <row r="932" spans="2:11">
      <c r="B932" s="26">
        <v>1895</v>
      </c>
      <c r="C932" s="26" t="str">
        <f t="shared" si="42"/>
        <v>001895</v>
      </c>
      <c r="D932" s="25" t="s">
        <v>3328</v>
      </c>
      <c r="E932" s="25" t="s">
        <v>3116</v>
      </c>
      <c r="F932" s="25" t="s">
        <v>3117</v>
      </c>
      <c r="G932">
        <v>11</v>
      </c>
      <c r="H932" s="25" t="s">
        <v>3118</v>
      </c>
      <c r="I932" t="str">
        <f t="shared" si="43"/>
        <v>VoIP_1895</v>
      </c>
      <c r="J932" t="str">
        <f>IF(ISNA(VLOOKUP(I932,$I$3:I931,1,0)),"","DUP!")</f>
        <v/>
      </c>
      <c r="K932" t="str">
        <f t="shared" si="44"/>
        <v>INSERT INTO ZONE_MAP (SERVICE_ID, SERVICE_NAME, CODE, NW_GROUP, ZONE) VALUES (11,'VoIP','001895','USA','INTERNATIONAL');</v>
      </c>
    </row>
    <row r="933" spans="2:11">
      <c r="B933" s="26">
        <v>1896</v>
      </c>
      <c r="C933" s="26" t="str">
        <f t="shared" si="42"/>
        <v>001896</v>
      </c>
      <c r="D933" s="25" t="s">
        <v>3328</v>
      </c>
      <c r="E933" s="25" t="s">
        <v>3116</v>
      </c>
      <c r="F933" s="25" t="s">
        <v>3117</v>
      </c>
      <c r="G933">
        <v>11</v>
      </c>
      <c r="H933" s="25" t="s">
        <v>3118</v>
      </c>
      <c r="I933" t="str">
        <f t="shared" si="43"/>
        <v>VoIP_1896</v>
      </c>
      <c r="J933" t="str">
        <f>IF(ISNA(VLOOKUP(I933,$I$3:I932,1,0)),"","DUP!")</f>
        <v/>
      </c>
      <c r="K933" t="str">
        <f t="shared" si="44"/>
        <v>INSERT INTO ZONE_MAP (SERVICE_ID, SERVICE_NAME, CODE, NW_GROUP, ZONE) VALUES (11,'VoIP','001896','USA','INTERNATIONAL');</v>
      </c>
    </row>
    <row r="934" spans="2:11">
      <c r="B934" s="26">
        <v>1897</v>
      </c>
      <c r="C934" s="26" t="str">
        <f t="shared" si="42"/>
        <v>001897</v>
      </c>
      <c r="D934" s="25" t="s">
        <v>3328</v>
      </c>
      <c r="E934" s="25" t="s">
        <v>3116</v>
      </c>
      <c r="F934" s="25" t="s">
        <v>3117</v>
      </c>
      <c r="G934">
        <v>11</v>
      </c>
      <c r="H934" s="25" t="s">
        <v>3118</v>
      </c>
      <c r="I934" t="str">
        <f t="shared" si="43"/>
        <v>VoIP_1897</v>
      </c>
      <c r="J934" t="str">
        <f>IF(ISNA(VLOOKUP(I934,$I$3:I933,1,0)),"","DUP!")</f>
        <v/>
      </c>
      <c r="K934" t="str">
        <f t="shared" si="44"/>
        <v>INSERT INTO ZONE_MAP (SERVICE_ID, SERVICE_NAME, CODE, NW_GROUP, ZONE) VALUES (11,'VoIP','001897','USA','INTERNATIONAL');</v>
      </c>
    </row>
    <row r="935" spans="2:11">
      <c r="B935" s="26">
        <v>1898</v>
      </c>
      <c r="C935" s="26" t="str">
        <f t="shared" si="42"/>
        <v>001898</v>
      </c>
      <c r="D935" s="25" t="s">
        <v>3328</v>
      </c>
      <c r="E935" s="25" t="s">
        <v>3116</v>
      </c>
      <c r="F935" s="25" t="s">
        <v>3117</v>
      </c>
      <c r="G935">
        <v>11</v>
      </c>
      <c r="H935" s="25" t="s">
        <v>3118</v>
      </c>
      <c r="I935" t="str">
        <f t="shared" si="43"/>
        <v>VoIP_1898</v>
      </c>
      <c r="J935" t="str">
        <f>IF(ISNA(VLOOKUP(I935,$I$3:I934,1,0)),"","DUP!")</f>
        <v/>
      </c>
      <c r="K935" t="str">
        <f t="shared" si="44"/>
        <v>INSERT INTO ZONE_MAP (SERVICE_ID, SERVICE_NAME, CODE, NW_GROUP, ZONE) VALUES (11,'VoIP','001898','USA','INTERNATIONAL');</v>
      </c>
    </row>
    <row r="936" spans="2:11">
      <c r="B936" s="26">
        <v>1899</v>
      </c>
      <c r="C936" s="26" t="str">
        <f t="shared" si="42"/>
        <v>001899</v>
      </c>
      <c r="D936" s="25" t="s">
        <v>3328</v>
      </c>
      <c r="E936" s="25" t="s">
        <v>3116</v>
      </c>
      <c r="F936" s="25" t="s">
        <v>3117</v>
      </c>
      <c r="G936">
        <v>11</v>
      </c>
      <c r="H936" s="25" t="s">
        <v>3118</v>
      </c>
      <c r="I936" t="str">
        <f t="shared" si="43"/>
        <v>VoIP_1899</v>
      </c>
      <c r="J936" t="str">
        <f>IF(ISNA(VLOOKUP(I936,$I$3:I935,1,0)),"","DUP!")</f>
        <v/>
      </c>
      <c r="K936" t="str">
        <f t="shared" si="44"/>
        <v>INSERT INTO ZONE_MAP (SERVICE_ID, SERVICE_NAME, CODE, NW_GROUP, ZONE) VALUES (11,'VoIP','001899','USA','INTERNATIONAL');</v>
      </c>
    </row>
    <row r="937" spans="2:11">
      <c r="B937" s="26">
        <v>1900</v>
      </c>
      <c r="C937" s="26" t="str">
        <f t="shared" si="42"/>
        <v>001900</v>
      </c>
      <c r="D937" s="25" t="s">
        <v>3328</v>
      </c>
      <c r="E937" s="25" t="s">
        <v>3116</v>
      </c>
      <c r="F937" s="25" t="s">
        <v>3117</v>
      </c>
      <c r="G937">
        <v>11</v>
      </c>
      <c r="H937" s="25" t="s">
        <v>3118</v>
      </c>
      <c r="I937" t="str">
        <f t="shared" si="43"/>
        <v>VoIP_1900</v>
      </c>
      <c r="J937" t="str">
        <f>IF(ISNA(VLOOKUP(I937,$I$3:I936,1,0)),"","DUP!")</f>
        <v/>
      </c>
      <c r="K937" t="str">
        <f t="shared" si="44"/>
        <v>INSERT INTO ZONE_MAP (SERVICE_ID, SERVICE_NAME, CODE, NW_GROUP, ZONE) VALUES (11,'VoIP','001900','USA','INTERNATIONAL');</v>
      </c>
    </row>
    <row r="938" spans="2:11">
      <c r="B938" s="26">
        <v>1901</v>
      </c>
      <c r="C938" s="26" t="str">
        <f t="shared" si="42"/>
        <v>001901</v>
      </c>
      <c r="D938" s="25" t="s">
        <v>3328</v>
      </c>
      <c r="E938" s="25" t="s">
        <v>3116</v>
      </c>
      <c r="F938" s="25" t="s">
        <v>3117</v>
      </c>
      <c r="G938">
        <v>11</v>
      </c>
      <c r="H938" s="25" t="s">
        <v>3118</v>
      </c>
      <c r="I938" t="str">
        <f t="shared" si="43"/>
        <v>VoIP_1901</v>
      </c>
      <c r="J938" t="str">
        <f>IF(ISNA(VLOOKUP(I938,$I$3:I937,1,0)),"","DUP!")</f>
        <v/>
      </c>
      <c r="K938" t="str">
        <f t="shared" si="44"/>
        <v>INSERT INTO ZONE_MAP (SERVICE_ID, SERVICE_NAME, CODE, NW_GROUP, ZONE) VALUES (11,'VoIP','001901','USA','INTERNATIONAL');</v>
      </c>
    </row>
    <row r="939" spans="2:11">
      <c r="B939" s="26">
        <v>1902</v>
      </c>
      <c r="C939" s="26" t="str">
        <f t="shared" si="42"/>
        <v>001902</v>
      </c>
      <c r="D939" s="25" t="s">
        <v>3327</v>
      </c>
      <c r="E939" s="25" t="s">
        <v>3116</v>
      </c>
      <c r="F939" s="25" t="s">
        <v>3117</v>
      </c>
      <c r="G939">
        <v>11</v>
      </c>
      <c r="H939" s="25" t="s">
        <v>3118</v>
      </c>
      <c r="I939" t="str">
        <f t="shared" si="43"/>
        <v>VoIP_1902</v>
      </c>
      <c r="J939" t="str">
        <f>IF(ISNA(VLOOKUP(I939,$I$3:I938,1,0)),"","DUP!")</f>
        <v/>
      </c>
      <c r="K939" t="str">
        <f t="shared" si="44"/>
        <v>INSERT INTO ZONE_MAP (SERVICE_ID, SERVICE_NAME, CODE, NW_GROUP, ZONE) VALUES (11,'VoIP','001902','CANADA','INTERNATIONAL');</v>
      </c>
    </row>
    <row r="940" spans="2:11">
      <c r="B940" s="26">
        <v>1903</v>
      </c>
      <c r="C940" s="26" t="str">
        <f t="shared" si="42"/>
        <v>001903</v>
      </c>
      <c r="D940" s="25" t="s">
        <v>3328</v>
      </c>
      <c r="E940" s="25" t="s">
        <v>3116</v>
      </c>
      <c r="F940" s="25" t="s">
        <v>3117</v>
      </c>
      <c r="G940">
        <v>11</v>
      </c>
      <c r="H940" s="25" t="s">
        <v>3118</v>
      </c>
      <c r="I940" t="str">
        <f t="shared" si="43"/>
        <v>VoIP_1903</v>
      </c>
      <c r="J940" t="str">
        <f>IF(ISNA(VLOOKUP(I940,$I$3:I939,1,0)),"","DUP!")</f>
        <v/>
      </c>
      <c r="K940" t="str">
        <f t="shared" si="44"/>
        <v>INSERT INTO ZONE_MAP (SERVICE_ID, SERVICE_NAME, CODE, NW_GROUP, ZONE) VALUES (11,'VoIP','001903','USA','INTERNATIONAL');</v>
      </c>
    </row>
    <row r="941" spans="2:11">
      <c r="B941" s="26">
        <v>1904</v>
      </c>
      <c r="C941" s="26" t="str">
        <f t="shared" si="42"/>
        <v>001904</v>
      </c>
      <c r="D941" s="25" t="s">
        <v>3328</v>
      </c>
      <c r="E941" s="25" t="s">
        <v>3116</v>
      </c>
      <c r="F941" s="25" t="s">
        <v>3117</v>
      </c>
      <c r="G941">
        <v>11</v>
      </c>
      <c r="H941" s="25" t="s">
        <v>3118</v>
      </c>
      <c r="I941" t="str">
        <f t="shared" si="43"/>
        <v>VoIP_1904</v>
      </c>
      <c r="J941" t="str">
        <f>IF(ISNA(VLOOKUP(I941,$I$3:I940,1,0)),"","DUP!")</f>
        <v/>
      </c>
      <c r="K941" t="str">
        <f t="shared" si="44"/>
        <v>INSERT INTO ZONE_MAP (SERVICE_ID, SERVICE_NAME, CODE, NW_GROUP, ZONE) VALUES (11,'VoIP','001904','USA','INTERNATIONAL');</v>
      </c>
    </row>
    <row r="942" spans="2:11">
      <c r="B942" s="26">
        <v>1905</v>
      </c>
      <c r="C942" s="26" t="str">
        <f t="shared" si="42"/>
        <v>001905</v>
      </c>
      <c r="D942" s="25" t="s">
        <v>3327</v>
      </c>
      <c r="E942" s="25" t="s">
        <v>3116</v>
      </c>
      <c r="F942" s="25" t="s">
        <v>3117</v>
      </c>
      <c r="G942">
        <v>11</v>
      </c>
      <c r="H942" s="25" t="s">
        <v>3118</v>
      </c>
      <c r="I942" t="str">
        <f t="shared" si="43"/>
        <v>VoIP_1905</v>
      </c>
      <c r="J942" t="str">
        <f>IF(ISNA(VLOOKUP(I942,$I$3:I941,1,0)),"","DUP!")</f>
        <v/>
      </c>
      <c r="K942" t="str">
        <f t="shared" si="44"/>
        <v>INSERT INTO ZONE_MAP (SERVICE_ID, SERVICE_NAME, CODE, NW_GROUP, ZONE) VALUES (11,'VoIP','001905','CANADA','INTERNATIONAL');</v>
      </c>
    </row>
    <row r="943" spans="2:11">
      <c r="B943" s="26">
        <v>1906</v>
      </c>
      <c r="C943" s="26" t="str">
        <f t="shared" si="42"/>
        <v>001906</v>
      </c>
      <c r="D943" s="25" t="s">
        <v>3328</v>
      </c>
      <c r="E943" s="25" t="s">
        <v>3116</v>
      </c>
      <c r="F943" s="25" t="s">
        <v>3117</v>
      </c>
      <c r="G943">
        <v>11</v>
      </c>
      <c r="H943" s="25" t="s">
        <v>3118</v>
      </c>
      <c r="I943" t="str">
        <f t="shared" si="43"/>
        <v>VoIP_1906</v>
      </c>
      <c r="J943" t="str">
        <f>IF(ISNA(VLOOKUP(I943,$I$3:I942,1,0)),"","DUP!")</f>
        <v/>
      </c>
      <c r="K943" t="str">
        <f t="shared" si="44"/>
        <v>INSERT INTO ZONE_MAP (SERVICE_ID, SERVICE_NAME, CODE, NW_GROUP, ZONE) VALUES (11,'VoIP','001906','USA','INTERNATIONAL');</v>
      </c>
    </row>
    <row r="944" spans="2:11">
      <c r="B944" s="26">
        <v>1907</v>
      </c>
      <c r="C944" s="26" t="str">
        <f t="shared" si="42"/>
        <v>001907</v>
      </c>
      <c r="D944" s="25" t="s">
        <v>3352</v>
      </c>
      <c r="E944" s="25" t="s">
        <v>3116</v>
      </c>
      <c r="F944" s="25" t="s">
        <v>3117</v>
      </c>
      <c r="G944">
        <v>11</v>
      </c>
      <c r="H944" s="25" t="s">
        <v>3118</v>
      </c>
      <c r="I944" t="str">
        <f t="shared" si="43"/>
        <v>VoIP_1907</v>
      </c>
      <c r="J944" t="str">
        <f>IF(ISNA(VLOOKUP(I944,$I$3:I943,1,0)),"","DUP!")</f>
        <v/>
      </c>
      <c r="K944" t="str">
        <f t="shared" si="44"/>
        <v>INSERT INTO ZONE_MAP (SERVICE_ID, SERVICE_NAME, CODE, NW_GROUP, ZONE) VALUES (11,'VoIP','001907','ALASKA','INTERNATIONAL');</v>
      </c>
    </row>
    <row r="945" spans="2:11">
      <c r="B945" s="26">
        <v>1908</v>
      </c>
      <c r="C945" s="26" t="str">
        <f t="shared" si="42"/>
        <v>001908</v>
      </c>
      <c r="D945" s="25" t="s">
        <v>3328</v>
      </c>
      <c r="E945" s="25" t="s">
        <v>3116</v>
      </c>
      <c r="F945" s="25" t="s">
        <v>3117</v>
      </c>
      <c r="G945">
        <v>11</v>
      </c>
      <c r="H945" s="25" t="s">
        <v>3118</v>
      </c>
      <c r="I945" t="str">
        <f t="shared" si="43"/>
        <v>VoIP_1908</v>
      </c>
      <c r="J945" t="str">
        <f>IF(ISNA(VLOOKUP(I945,$I$3:I944,1,0)),"","DUP!")</f>
        <v/>
      </c>
      <c r="K945" t="str">
        <f t="shared" si="44"/>
        <v>INSERT INTO ZONE_MAP (SERVICE_ID, SERVICE_NAME, CODE, NW_GROUP, ZONE) VALUES (11,'VoIP','001908','USA','INTERNATIONAL');</v>
      </c>
    </row>
    <row r="946" spans="2:11">
      <c r="B946" s="26">
        <v>1909</v>
      </c>
      <c r="C946" s="26" t="str">
        <f t="shared" si="42"/>
        <v>001909</v>
      </c>
      <c r="D946" s="25" t="s">
        <v>3328</v>
      </c>
      <c r="E946" s="25" t="s">
        <v>3116</v>
      </c>
      <c r="F946" s="25" t="s">
        <v>3117</v>
      </c>
      <c r="G946">
        <v>11</v>
      </c>
      <c r="H946" s="25" t="s">
        <v>3118</v>
      </c>
      <c r="I946" t="str">
        <f t="shared" si="43"/>
        <v>VoIP_1909</v>
      </c>
      <c r="J946" t="str">
        <f>IF(ISNA(VLOOKUP(I946,$I$3:I945,1,0)),"","DUP!")</f>
        <v/>
      </c>
      <c r="K946" t="str">
        <f t="shared" si="44"/>
        <v>INSERT INTO ZONE_MAP (SERVICE_ID, SERVICE_NAME, CODE, NW_GROUP, ZONE) VALUES (11,'VoIP','001909','USA','INTERNATIONAL');</v>
      </c>
    </row>
    <row r="947" spans="2:11">
      <c r="B947" s="26">
        <v>1910</v>
      </c>
      <c r="C947" s="26" t="str">
        <f t="shared" si="42"/>
        <v>001910</v>
      </c>
      <c r="D947" s="25" t="s">
        <v>3328</v>
      </c>
      <c r="E947" s="25" t="s">
        <v>3116</v>
      </c>
      <c r="F947" s="25" t="s">
        <v>3117</v>
      </c>
      <c r="G947">
        <v>11</v>
      </c>
      <c r="H947" s="25" t="s">
        <v>3118</v>
      </c>
      <c r="I947" t="str">
        <f t="shared" si="43"/>
        <v>VoIP_1910</v>
      </c>
      <c r="J947" t="str">
        <f>IF(ISNA(VLOOKUP(I947,$I$3:I946,1,0)),"","DUP!")</f>
        <v/>
      </c>
      <c r="K947" t="str">
        <f t="shared" si="44"/>
        <v>INSERT INTO ZONE_MAP (SERVICE_ID, SERVICE_NAME, CODE, NW_GROUP, ZONE) VALUES (11,'VoIP','001910','USA','INTERNATIONAL');</v>
      </c>
    </row>
    <row r="948" spans="2:11">
      <c r="B948" s="26">
        <v>1912</v>
      </c>
      <c r="C948" s="26" t="str">
        <f t="shared" si="42"/>
        <v>001912</v>
      </c>
      <c r="D948" s="25" t="s">
        <v>3328</v>
      </c>
      <c r="E948" s="25" t="s">
        <v>3116</v>
      </c>
      <c r="F948" s="25" t="s">
        <v>3117</v>
      </c>
      <c r="G948">
        <v>11</v>
      </c>
      <c r="H948" s="25" t="s">
        <v>3118</v>
      </c>
      <c r="I948" t="str">
        <f t="shared" si="43"/>
        <v>VoIP_1912</v>
      </c>
      <c r="J948" t="str">
        <f>IF(ISNA(VLOOKUP(I948,$I$3:I947,1,0)),"","DUP!")</f>
        <v/>
      </c>
      <c r="K948" t="str">
        <f t="shared" si="44"/>
        <v>INSERT INTO ZONE_MAP (SERVICE_ID, SERVICE_NAME, CODE, NW_GROUP, ZONE) VALUES (11,'VoIP','001912','USA','INTERNATIONAL');</v>
      </c>
    </row>
    <row r="949" spans="2:11">
      <c r="B949" s="26">
        <v>1913</v>
      </c>
      <c r="C949" s="26" t="str">
        <f t="shared" si="42"/>
        <v>001913</v>
      </c>
      <c r="D949" s="25" t="s">
        <v>3328</v>
      </c>
      <c r="E949" s="25" t="s">
        <v>3116</v>
      </c>
      <c r="F949" s="25" t="s">
        <v>3117</v>
      </c>
      <c r="G949">
        <v>11</v>
      </c>
      <c r="H949" s="25" t="s">
        <v>3118</v>
      </c>
      <c r="I949" t="str">
        <f t="shared" si="43"/>
        <v>VoIP_1913</v>
      </c>
      <c r="J949" t="str">
        <f>IF(ISNA(VLOOKUP(I949,$I$3:I948,1,0)),"","DUP!")</f>
        <v/>
      </c>
      <c r="K949" t="str">
        <f t="shared" si="44"/>
        <v>INSERT INTO ZONE_MAP (SERVICE_ID, SERVICE_NAME, CODE, NW_GROUP, ZONE) VALUES (11,'VoIP','001913','USA','INTERNATIONAL');</v>
      </c>
    </row>
    <row r="950" spans="2:11">
      <c r="B950" s="26">
        <v>1914</v>
      </c>
      <c r="C950" s="26" t="str">
        <f t="shared" si="42"/>
        <v>001914</v>
      </c>
      <c r="D950" s="25" t="s">
        <v>3328</v>
      </c>
      <c r="E950" s="25" t="s">
        <v>3116</v>
      </c>
      <c r="F950" s="25" t="s">
        <v>3117</v>
      </c>
      <c r="G950">
        <v>11</v>
      </c>
      <c r="H950" s="25" t="s">
        <v>3118</v>
      </c>
      <c r="I950" t="str">
        <f t="shared" si="43"/>
        <v>VoIP_1914</v>
      </c>
      <c r="J950" t="str">
        <f>IF(ISNA(VLOOKUP(I950,$I$3:I949,1,0)),"","DUP!")</f>
        <v/>
      </c>
      <c r="K950" t="str">
        <f t="shared" si="44"/>
        <v>INSERT INTO ZONE_MAP (SERVICE_ID, SERVICE_NAME, CODE, NW_GROUP, ZONE) VALUES (11,'VoIP','001914','USA','INTERNATIONAL');</v>
      </c>
    </row>
    <row r="951" spans="2:11">
      <c r="B951" s="26">
        <v>1915</v>
      </c>
      <c r="C951" s="26" t="str">
        <f t="shared" si="42"/>
        <v>001915</v>
      </c>
      <c r="D951" s="25" t="s">
        <v>3328</v>
      </c>
      <c r="E951" s="25" t="s">
        <v>3116</v>
      </c>
      <c r="F951" s="25" t="s">
        <v>3117</v>
      </c>
      <c r="G951">
        <v>11</v>
      </c>
      <c r="H951" s="25" t="s">
        <v>3118</v>
      </c>
      <c r="I951" t="str">
        <f t="shared" si="43"/>
        <v>VoIP_1915</v>
      </c>
      <c r="J951" t="str">
        <f>IF(ISNA(VLOOKUP(I951,$I$3:I950,1,0)),"","DUP!")</f>
        <v/>
      </c>
      <c r="K951" t="str">
        <f t="shared" si="44"/>
        <v>INSERT INTO ZONE_MAP (SERVICE_ID, SERVICE_NAME, CODE, NW_GROUP, ZONE) VALUES (11,'VoIP','001915','USA','INTERNATIONAL');</v>
      </c>
    </row>
    <row r="952" spans="2:11">
      <c r="B952" s="26">
        <v>1916</v>
      </c>
      <c r="C952" s="26" t="str">
        <f t="shared" si="42"/>
        <v>001916</v>
      </c>
      <c r="D952" s="25" t="s">
        <v>3328</v>
      </c>
      <c r="E952" s="25" t="s">
        <v>3116</v>
      </c>
      <c r="F952" s="25" t="s">
        <v>3117</v>
      </c>
      <c r="G952">
        <v>11</v>
      </c>
      <c r="H952" s="25" t="s">
        <v>3118</v>
      </c>
      <c r="I952" t="str">
        <f t="shared" si="43"/>
        <v>VoIP_1916</v>
      </c>
      <c r="J952" t="str">
        <f>IF(ISNA(VLOOKUP(I952,$I$3:I951,1,0)),"","DUP!")</f>
        <v/>
      </c>
      <c r="K952" t="str">
        <f t="shared" si="44"/>
        <v>INSERT INTO ZONE_MAP (SERVICE_ID, SERVICE_NAME, CODE, NW_GROUP, ZONE) VALUES (11,'VoIP','001916','USA','INTERNATIONAL');</v>
      </c>
    </row>
    <row r="953" spans="2:11">
      <c r="B953" s="26">
        <v>1917</v>
      </c>
      <c r="C953" s="26" t="str">
        <f t="shared" si="42"/>
        <v>001917</v>
      </c>
      <c r="D953" s="25" t="s">
        <v>3328</v>
      </c>
      <c r="E953" s="25" t="s">
        <v>3116</v>
      </c>
      <c r="F953" s="25" t="s">
        <v>3117</v>
      </c>
      <c r="G953">
        <v>11</v>
      </c>
      <c r="H953" s="25" t="s">
        <v>3118</v>
      </c>
      <c r="I953" t="str">
        <f t="shared" si="43"/>
        <v>VoIP_1917</v>
      </c>
      <c r="J953" t="str">
        <f>IF(ISNA(VLOOKUP(I953,$I$3:I952,1,0)),"","DUP!")</f>
        <v/>
      </c>
      <c r="K953" t="str">
        <f t="shared" si="44"/>
        <v>INSERT INTO ZONE_MAP (SERVICE_ID, SERVICE_NAME, CODE, NW_GROUP, ZONE) VALUES (11,'VoIP','001917','USA','INTERNATIONAL');</v>
      </c>
    </row>
    <row r="954" spans="2:11">
      <c r="B954" s="26">
        <v>1918</v>
      </c>
      <c r="C954" s="26" t="str">
        <f t="shared" si="42"/>
        <v>001918</v>
      </c>
      <c r="D954" s="25" t="s">
        <v>3328</v>
      </c>
      <c r="E954" s="25" t="s">
        <v>3116</v>
      </c>
      <c r="F954" s="25" t="s">
        <v>3117</v>
      </c>
      <c r="G954">
        <v>11</v>
      </c>
      <c r="H954" s="25" t="s">
        <v>3118</v>
      </c>
      <c r="I954" t="str">
        <f t="shared" si="43"/>
        <v>VoIP_1918</v>
      </c>
      <c r="J954" t="str">
        <f>IF(ISNA(VLOOKUP(I954,$I$3:I953,1,0)),"","DUP!")</f>
        <v/>
      </c>
      <c r="K954" t="str">
        <f t="shared" si="44"/>
        <v>INSERT INTO ZONE_MAP (SERVICE_ID, SERVICE_NAME, CODE, NW_GROUP, ZONE) VALUES (11,'VoIP','001918','USA','INTERNATIONAL');</v>
      </c>
    </row>
    <row r="955" spans="2:11">
      <c r="B955" s="26">
        <v>1919</v>
      </c>
      <c r="C955" s="26" t="str">
        <f t="shared" si="42"/>
        <v>001919</v>
      </c>
      <c r="D955" s="25" t="s">
        <v>3328</v>
      </c>
      <c r="E955" s="25" t="s">
        <v>3116</v>
      </c>
      <c r="F955" s="25" t="s">
        <v>3117</v>
      </c>
      <c r="G955">
        <v>11</v>
      </c>
      <c r="H955" s="25" t="s">
        <v>3118</v>
      </c>
      <c r="I955" t="str">
        <f t="shared" si="43"/>
        <v>VoIP_1919</v>
      </c>
      <c r="J955" t="str">
        <f>IF(ISNA(VLOOKUP(I955,$I$3:I954,1,0)),"","DUP!")</f>
        <v/>
      </c>
      <c r="K955" t="str">
        <f t="shared" si="44"/>
        <v>INSERT INTO ZONE_MAP (SERVICE_ID, SERVICE_NAME, CODE, NW_GROUP, ZONE) VALUES (11,'VoIP','001919','USA','INTERNATIONAL');</v>
      </c>
    </row>
    <row r="956" spans="2:11">
      <c r="B956" s="26">
        <v>1920</v>
      </c>
      <c r="C956" s="26" t="str">
        <f t="shared" si="42"/>
        <v>001920</v>
      </c>
      <c r="D956" s="25" t="s">
        <v>3328</v>
      </c>
      <c r="E956" s="25" t="s">
        <v>3116</v>
      </c>
      <c r="F956" s="25" t="s">
        <v>3117</v>
      </c>
      <c r="G956">
        <v>11</v>
      </c>
      <c r="H956" s="25" t="s">
        <v>3118</v>
      </c>
      <c r="I956" t="str">
        <f t="shared" si="43"/>
        <v>VoIP_1920</v>
      </c>
      <c r="J956" t="str">
        <f>IF(ISNA(VLOOKUP(I956,$I$3:I955,1,0)),"","DUP!")</f>
        <v/>
      </c>
      <c r="K956" t="str">
        <f t="shared" si="44"/>
        <v>INSERT INTO ZONE_MAP (SERVICE_ID, SERVICE_NAME, CODE, NW_GROUP, ZONE) VALUES (11,'VoIP','001920','USA','INTERNATIONAL');</v>
      </c>
    </row>
    <row r="957" spans="2:11">
      <c r="B957" s="26">
        <v>1921</v>
      </c>
      <c r="C957" s="26" t="str">
        <f t="shared" si="42"/>
        <v>001921</v>
      </c>
      <c r="D957" s="25" t="s">
        <v>3328</v>
      </c>
      <c r="E957" s="25" t="s">
        <v>3116</v>
      </c>
      <c r="F957" s="25" t="s">
        <v>3117</v>
      </c>
      <c r="G957">
        <v>11</v>
      </c>
      <c r="H957" s="25" t="s">
        <v>3118</v>
      </c>
      <c r="I957" t="str">
        <f t="shared" si="43"/>
        <v>VoIP_1921</v>
      </c>
      <c r="J957" t="str">
        <f>IF(ISNA(VLOOKUP(I957,$I$3:I956,1,0)),"","DUP!")</f>
        <v/>
      </c>
      <c r="K957" t="str">
        <f t="shared" si="44"/>
        <v>INSERT INTO ZONE_MAP (SERVICE_ID, SERVICE_NAME, CODE, NW_GROUP, ZONE) VALUES (11,'VoIP','001921','USA','INTERNATIONAL');</v>
      </c>
    </row>
    <row r="958" spans="2:11">
      <c r="B958" s="26">
        <v>1922</v>
      </c>
      <c r="C958" s="26" t="str">
        <f t="shared" si="42"/>
        <v>001922</v>
      </c>
      <c r="D958" s="25" t="s">
        <v>3328</v>
      </c>
      <c r="E958" s="25" t="s">
        <v>3116</v>
      </c>
      <c r="F958" s="25" t="s">
        <v>3117</v>
      </c>
      <c r="G958">
        <v>11</v>
      </c>
      <c r="H958" s="25" t="s">
        <v>3118</v>
      </c>
      <c r="I958" t="str">
        <f t="shared" si="43"/>
        <v>VoIP_1922</v>
      </c>
      <c r="J958" t="str">
        <f>IF(ISNA(VLOOKUP(I958,$I$3:I957,1,0)),"","DUP!")</f>
        <v/>
      </c>
      <c r="K958" t="str">
        <f t="shared" si="44"/>
        <v>INSERT INTO ZONE_MAP (SERVICE_ID, SERVICE_NAME, CODE, NW_GROUP, ZONE) VALUES (11,'VoIP','001922','USA','INTERNATIONAL');</v>
      </c>
    </row>
    <row r="959" spans="2:11">
      <c r="B959" s="26">
        <v>1923</v>
      </c>
      <c r="C959" s="26" t="str">
        <f t="shared" si="42"/>
        <v>001923</v>
      </c>
      <c r="D959" s="25" t="s">
        <v>3328</v>
      </c>
      <c r="E959" s="25" t="s">
        <v>3116</v>
      </c>
      <c r="F959" s="25" t="s">
        <v>3117</v>
      </c>
      <c r="G959">
        <v>11</v>
      </c>
      <c r="H959" s="25" t="s">
        <v>3118</v>
      </c>
      <c r="I959" t="str">
        <f t="shared" si="43"/>
        <v>VoIP_1923</v>
      </c>
      <c r="J959" t="str">
        <f>IF(ISNA(VLOOKUP(I959,$I$3:I958,1,0)),"","DUP!")</f>
        <v/>
      </c>
      <c r="K959" t="str">
        <f t="shared" si="44"/>
        <v>INSERT INTO ZONE_MAP (SERVICE_ID, SERVICE_NAME, CODE, NW_GROUP, ZONE) VALUES (11,'VoIP','001923','USA','INTERNATIONAL');</v>
      </c>
    </row>
    <row r="960" spans="2:11">
      <c r="B960" s="26">
        <v>1924</v>
      </c>
      <c r="C960" s="26" t="str">
        <f t="shared" si="42"/>
        <v>001924</v>
      </c>
      <c r="D960" s="25" t="s">
        <v>3328</v>
      </c>
      <c r="E960" s="25" t="s">
        <v>3116</v>
      </c>
      <c r="F960" s="25" t="s">
        <v>3117</v>
      </c>
      <c r="G960">
        <v>11</v>
      </c>
      <c r="H960" s="25" t="s">
        <v>3118</v>
      </c>
      <c r="I960" t="str">
        <f t="shared" si="43"/>
        <v>VoIP_1924</v>
      </c>
      <c r="J960" t="str">
        <f>IF(ISNA(VLOOKUP(I960,$I$3:I959,1,0)),"","DUP!")</f>
        <v/>
      </c>
      <c r="K960" t="str">
        <f t="shared" si="44"/>
        <v>INSERT INTO ZONE_MAP (SERVICE_ID, SERVICE_NAME, CODE, NW_GROUP, ZONE) VALUES (11,'VoIP','001924','USA','INTERNATIONAL');</v>
      </c>
    </row>
    <row r="961" spans="2:11">
      <c r="B961" s="26">
        <v>1925</v>
      </c>
      <c r="C961" s="26" t="str">
        <f t="shared" si="42"/>
        <v>001925</v>
      </c>
      <c r="D961" s="25" t="s">
        <v>3328</v>
      </c>
      <c r="E961" s="25" t="s">
        <v>3116</v>
      </c>
      <c r="F961" s="25" t="s">
        <v>3117</v>
      </c>
      <c r="G961">
        <v>11</v>
      </c>
      <c r="H961" s="25" t="s">
        <v>3118</v>
      </c>
      <c r="I961" t="str">
        <f t="shared" si="43"/>
        <v>VoIP_1925</v>
      </c>
      <c r="J961" t="str">
        <f>IF(ISNA(VLOOKUP(I961,$I$3:I960,1,0)),"","DUP!")</f>
        <v/>
      </c>
      <c r="K961" t="str">
        <f t="shared" si="44"/>
        <v>INSERT INTO ZONE_MAP (SERVICE_ID, SERVICE_NAME, CODE, NW_GROUP, ZONE) VALUES (11,'VoIP','001925','USA','INTERNATIONAL');</v>
      </c>
    </row>
    <row r="962" spans="2:11">
      <c r="B962" s="26">
        <v>1926</v>
      </c>
      <c r="C962" s="26" t="str">
        <f t="shared" si="42"/>
        <v>001926</v>
      </c>
      <c r="D962" s="25" t="s">
        <v>3328</v>
      </c>
      <c r="E962" s="25" t="s">
        <v>3116</v>
      </c>
      <c r="F962" s="25" t="s">
        <v>3117</v>
      </c>
      <c r="G962">
        <v>11</v>
      </c>
      <c r="H962" s="25" t="s">
        <v>3118</v>
      </c>
      <c r="I962" t="str">
        <f t="shared" si="43"/>
        <v>VoIP_1926</v>
      </c>
      <c r="J962" t="str">
        <f>IF(ISNA(VLOOKUP(I962,$I$3:I961,1,0)),"","DUP!")</f>
        <v/>
      </c>
      <c r="K962" t="str">
        <f t="shared" si="44"/>
        <v>INSERT INTO ZONE_MAP (SERVICE_ID, SERVICE_NAME, CODE, NW_GROUP, ZONE) VALUES (11,'VoIP','001926','USA','INTERNATIONAL');</v>
      </c>
    </row>
    <row r="963" spans="2:11">
      <c r="B963" s="26">
        <v>1927</v>
      </c>
      <c r="C963" s="26" t="str">
        <f t="shared" si="42"/>
        <v>001927</v>
      </c>
      <c r="D963" s="25" t="s">
        <v>3328</v>
      </c>
      <c r="E963" s="25" t="s">
        <v>3116</v>
      </c>
      <c r="F963" s="25" t="s">
        <v>3117</v>
      </c>
      <c r="G963">
        <v>11</v>
      </c>
      <c r="H963" s="25" t="s">
        <v>3118</v>
      </c>
      <c r="I963" t="str">
        <f t="shared" si="43"/>
        <v>VoIP_1927</v>
      </c>
      <c r="J963" t="str">
        <f>IF(ISNA(VLOOKUP(I963,$I$3:I962,1,0)),"","DUP!")</f>
        <v/>
      </c>
      <c r="K963" t="str">
        <f t="shared" si="44"/>
        <v>INSERT INTO ZONE_MAP (SERVICE_ID, SERVICE_NAME, CODE, NW_GROUP, ZONE) VALUES (11,'VoIP','001927','USA','INTERNATIONAL');</v>
      </c>
    </row>
    <row r="964" spans="2:11">
      <c r="B964" s="26">
        <v>1928</v>
      </c>
      <c r="C964" s="26" t="str">
        <f t="shared" ref="C964:C1027" si="45">"00"&amp;B964</f>
        <v>001928</v>
      </c>
      <c r="D964" s="25" t="s">
        <v>3328</v>
      </c>
      <c r="E964" s="25" t="s">
        <v>3116</v>
      </c>
      <c r="F964" s="25" t="s">
        <v>3117</v>
      </c>
      <c r="G964">
        <v>11</v>
      </c>
      <c r="H964" s="25" t="s">
        <v>3118</v>
      </c>
      <c r="I964" t="str">
        <f t="shared" ref="I964:I1027" si="46">H964&amp;"_"&amp;B964</f>
        <v>VoIP_1928</v>
      </c>
      <c r="J964" t="str">
        <f>IF(ISNA(VLOOKUP(I964,$I$3:I963,1,0)),"","DUP!")</f>
        <v/>
      </c>
      <c r="K964" t="str">
        <f t="shared" ref="K964:K1027" si="47">IF(J964="DUP!","","INSERT INTO ZONE_MAP (SERVICE_ID, SERVICE_NAME, CODE, NW_GROUP, ZONE) VALUES ("&amp;G964&amp;",'"&amp;H964&amp;"','"&amp;C964&amp;"','"&amp;D964&amp;"','INTERNATIONAL');")</f>
        <v>INSERT INTO ZONE_MAP (SERVICE_ID, SERVICE_NAME, CODE, NW_GROUP, ZONE) VALUES (11,'VoIP','001928','USA','INTERNATIONAL');</v>
      </c>
    </row>
    <row r="965" spans="2:11">
      <c r="B965" s="26">
        <v>1929</v>
      </c>
      <c r="C965" s="26" t="str">
        <f t="shared" si="45"/>
        <v>001929</v>
      </c>
      <c r="D965" s="25" t="s">
        <v>3328</v>
      </c>
      <c r="E965" s="25" t="s">
        <v>3116</v>
      </c>
      <c r="F965" s="25" t="s">
        <v>3117</v>
      </c>
      <c r="G965">
        <v>11</v>
      </c>
      <c r="H965" s="25" t="s">
        <v>3118</v>
      </c>
      <c r="I965" t="str">
        <f t="shared" si="46"/>
        <v>VoIP_1929</v>
      </c>
      <c r="J965" t="str">
        <f>IF(ISNA(VLOOKUP(I965,$I$3:I964,1,0)),"","DUP!")</f>
        <v/>
      </c>
      <c r="K965" t="str">
        <f t="shared" si="47"/>
        <v>INSERT INTO ZONE_MAP (SERVICE_ID, SERVICE_NAME, CODE, NW_GROUP, ZONE) VALUES (11,'VoIP','001929','USA','INTERNATIONAL');</v>
      </c>
    </row>
    <row r="966" spans="2:11">
      <c r="B966" s="26">
        <v>1930</v>
      </c>
      <c r="C966" s="26" t="str">
        <f t="shared" si="45"/>
        <v>001930</v>
      </c>
      <c r="D966" s="25" t="s">
        <v>3328</v>
      </c>
      <c r="E966" s="25" t="s">
        <v>3116</v>
      </c>
      <c r="F966" s="25" t="s">
        <v>3117</v>
      </c>
      <c r="G966">
        <v>11</v>
      </c>
      <c r="H966" s="25" t="s">
        <v>3118</v>
      </c>
      <c r="I966" t="str">
        <f t="shared" si="46"/>
        <v>VoIP_1930</v>
      </c>
      <c r="J966" t="str">
        <f>IF(ISNA(VLOOKUP(I966,$I$3:I965,1,0)),"","DUP!")</f>
        <v/>
      </c>
      <c r="K966" t="str">
        <f t="shared" si="47"/>
        <v>INSERT INTO ZONE_MAP (SERVICE_ID, SERVICE_NAME, CODE, NW_GROUP, ZONE) VALUES (11,'VoIP','001930','USA','INTERNATIONAL');</v>
      </c>
    </row>
    <row r="967" spans="2:11">
      <c r="B967" s="26">
        <v>1931</v>
      </c>
      <c r="C967" s="26" t="str">
        <f t="shared" si="45"/>
        <v>001931</v>
      </c>
      <c r="D967" s="25" t="s">
        <v>3328</v>
      </c>
      <c r="E967" s="25" t="s">
        <v>3116</v>
      </c>
      <c r="F967" s="25" t="s">
        <v>3117</v>
      </c>
      <c r="G967">
        <v>11</v>
      </c>
      <c r="H967" s="25" t="s">
        <v>3118</v>
      </c>
      <c r="I967" t="str">
        <f t="shared" si="46"/>
        <v>VoIP_1931</v>
      </c>
      <c r="J967" t="str">
        <f>IF(ISNA(VLOOKUP(I967,$I$3:I966,1,0)),"","DUP!")</f>
        <v/>
      </c>
      <c r="K967" t="str">
        <f t="shared" si="47"/>
        <v>INSERT INTO ZONE_MAP (SERVICE_ID, SERVICE_NAME, CODE, NW_GROUP, ZONE) VALUES (11,'VoIP','001931','USA','INTERNATIONAL');</v>
      </c>
    </row>
    <row r="968" spans="2:11">
      <c r="B968" s="26">
        <v>1932</v>
      </c>
      <c r="C968" s="26" t="str">
        <f t="shared" si="45"/>
        <v>001932</v>
      </c>
      <c r="D968" s="25" t="s">
        <v>3328</v>
      </c>
      <c r="E968" s="25" t="s">
        <v>3116</v>
      </c>
      <c r="F968" s="25" t="s">
        <v>3117</v>
      </c>
      <c r="G968">
        <v>11</v>
      </c>
      <c r="H968" s="25" t="s">
        <v>3118</v>
      </c>
      <c r="I968" t="str">
        <f t="shared" si="46"/>
        <v>VoIP_1932</v>
      </c>
      <c r="J968" t="str">
        <f>IF(ISNA(VLOOKUP(I968,$I$3:I967,1,0)),"","DUP!")</f>
        <v/>
      </c>
      <c r="K968" t="str">
        <f t="shared" si="47"/>
        <v>INSERT INTO ZONE_MAP (SERVICE_ID, SERVICE_NAME, CODE, NW_GROUP, ZONE) VALUES (11,'VoIP','001932','USA','INTERNATIONAL');</v>
      </c>
    </row>
    <row r="969" spans="2:11">
      <c r="B969" s="26">
        <v>1933</v>
      </c>
      <c r="C969" s="26" t="str">
        <f t="shared" si="45"/>
        <v>001933</v>
      </c>
      <c r="D969" s="25" t="s">
        <v>3328</v>
      </c>
      <c r="E969" s="25" t="s">
        <v>3116</v>
      </c>
      <c r="F969" s="25" t="s">
        <v>3117</v>
      </c>
      <c r="G969">
        <v>11</v>
      </c>
      <c r="H969" s="25" t="s">
        <v>3118</v>
      </c>
      <c r="I969" t="str">
        <f t="shared" si="46"/>
        <v>VoIP_1933</v>
      </c>
      <c r="J969" t="str">
        <f>IF(ISNA(VLOOKUP(I969,$I$3:I968,1,0)),"","DUP!")</f>
        <v/>
      </c>
      <c r="K969" t="str">
        <f t="shared" si="47"/>
        <v>INSERT INTO ZONE_MAP (SERVICE_ID, SERVICE_NAME, CODE, NW_GROUP, ZONE) VALUES (11,'VoIP','001933','USA','INTERNATIONAL');</v>
      </c>
    </row>
    <row r="970" spans="2:11">
      <c r="B970" s="26">
        <v>1934</v>
      </c>
      <c r="C970" s="26" t="str">
        <f t="shared" si="45"/>
        <v>001934</v>
      </c>
      <c r="D970" s="25" t="s">
        <v>3328</v>
      </c>
      <c r="E970" s="25" t="s">
        <v>3116</v>
      </c>
      <c r="F970" s="25" t="s">
        <v>3117</v>
      </c>
      <c r="G970">
        <v>11</v>
      </c>
      <c r="H970" s="25" t="s">
        <v>3118</v>
      </c>
      <c r="I970" t="str">
        <f t="shared" si="46"/>
        <v>VoIP_1934</v>
      </c>
      <c r="J970" t="str">
        <f>IF(ISNA(VLOOKUP(I970,$I$3:I969,1,0)),"","DUP!")</f>
        <v/>
      </c>
      <c r="K970" t="str">
        <f t="shared" si="47"/>
        <v>INSERT INTO ZONE_MAP (SERVICE_ID, SERVICE_NAME, CODE, NW_GROUP, ZONE) VALUES (11,'VoIP','001934','USA','INTERNATIONAL');</v>
      </c>
    </row>
    <row r="971" spans="2:11">
      <c r="B971" s="26">
        <v>1935</v>
      </c>
      <c r="C971" s="26" t="str">
        <f t="shared" si="45"/>
        <v>001935</v>
      </c>
      <c r="D971" s="25" t="s">
        <v>3328</v>
      </c>
      <c r="E971" s="25" t="s">
        <v>3116</v>
      </c>
      <c r="F971" s="25" t="s">
        <v>3117</v>
      </c>
      <c r="G971">
        <v>11</v>
      </c>
      <c r="H971" s="25" t="s">
        <v>3118</v>
      </c>
      <c r="I971" t="str">
        <f t="shared" si="46"/>
        <v>VoIP_1935</v>
      </c>
      <c r="J971" t="str">
        <f>IF(ISNA(VLOOKUP(I971,$I$3:I970,1,0)),"","DUP!")</f>
        <v/>
      </c>
      <c r="K971" t="str">
        <f t="shared" si="47"/>
        <v>INSERT INTO ZONE_MAP (SERVICE_ID, SERVICE_NAME, CODE, NW_GROUP, ZONE) VALUES (11,'VoIP','001935','USA','INTERNATIONAL');</v>
      </c>
    </row>
    <row r="972" spans="2:11">
      <c r="B972" s="26">
        <v>1936</v>
      </c>
      <c r="C972" s="26" t="str">
        <f t="shared" si="45"/>
        <v>001936</v>
      </c>
      <c r="D972" s="25" t="s">
        <v>3328</v>
      </c>
      <c r="E972" s="25" t="s">
        <v>3116</v>
      </c>
      <c r="F972" s="25" t="s">
        <v>3117</v>
      </c>
      <c r="G972">
        <v>11</v>
      </c>
      <c r="H972" s="25" t="s">
        <v>3118</v>
      </c>
      <c r="I972" t="str">
        <f t="shared" si="46"/>
        <v>VoIP_1936</v>
      </c>
      <c r="J972" t="str">
        <f>IF(ISNA(VLOOKUP(I972,$I$3:I971,1,0)),"","DUP!")</f>
        <v/>
      </c>
      <c r="K972" t="str">
        <f t="shared" si="47"/>
        <v>INSERT INTO ZONE_MAP (SERVICE_ID, SERVICE_NAME, CODE, NW_GROUP, ZONE) VALUES (11,'VoIP','001936','USA','INTERNATIONAL');</v>
      </c>
    </row>
    <row r="973" spans="2:11">
      <c r="B973" s="26">
        <v>1937</v>
      </c>
      <c r="C973" s="26" t="str">
        <f t="shared" si="45"/>
        <v>001937</v>
      </c>
      <c r="D973" s="25" t="s">
        <v>3328</v>
      </c>
      <c r="E973" s="25" t="s">
        <v>3116</v>
      </c>
      <c r="F973" s="25" t="s">
        <v>3117</v>
      </c>
      <c r="G973">
        <v>11</v>
      </c>
      <c r="H973" s="25" t="s">
        <v>3118</v>
      </c>
      <c r="I973" t="str">
        <f t="shared" si="46"/>
        <v>VoIP_1937</v>
      </c>
      <c r="J973" t="str">
        <f>IF(ISNA(VLOOKUP(I973,$I$3:I972,1,0)),"","DUP!")</f>
        <v/>
      </c>
      <c r="K973" t="str">
        <f t="shared" si="47"/>
        <v>INSERT INTO ZONE_MAP (SERVICE_ID, SERVICE_NAME, CODE, NW_GROUP, ZONE) VALUES (11,'VoIP','001937','USA','INTERNATIONAL');</v>
      </c>
    </row>
    <row r="974" spans="2:11">
      <c r="B974" s="26">
        <v>1938</v>
      </c>
      <c r="C974" s="26" t="str">
        <f t="shared" si="45"/>
        <v>001938</v>
      </c>
      <c r="D974" s="25" t="s">
        <v>3328</v>
      </c>
      <c r="E974" s="25" t="s">
        <v>3116</v>
      </c>
      <c r="F974" s="25" t="s">
        <v>3117</v>
      </c>
      <c r="G974">
        <v>11</v>
      </c>
      <c r="H974" s="25" t="s">
        <v>3118</v>
      </c>
      <c r="I974" t="str">
        <f t="shared" si="46"/>
        <v>VoIP_1938</v>
      </c>
      <c r="J974" t="str">
        <f>IF(ISNA(VLOOKUP(I974,$I$3:I973,1,0)),"","DUP!")</f>
        <v/>
      </c>
      <c r="K974" t="str">
        <f t="shared" si="47"/>
        <v>INSERT INTO ZONE_MAP (SERVICE_ID, SERVICE_NAME, CODE, NW_GROUP, ZONE) VALUES (11,'VoIP','001938','USA','INTERNATIONAL');</v>
      </c>
    </row>
    <row r="975" spans="2:11">
      <c r="B975" s="26">
        <v>1939</v>
      </c>
      <c r="C975" s="26" t="str">
        <f t="shared" si="45"/>
        <v>001939</v>
      </c>
      <c r="D975" s="25" t="s">
        <v>3328</v>
      </c>
      <c r="E975" s="25" t="s">
        <v>3116</v>
      </c>
      <c r="F975" s="25" t="s">
        <v>3117</v>
      </c>
      <c r="G975">
        <v>11</v>
      </c>
      <c r="H975" s="25" t="s">
        <v>3118</v>
      </c>
      <c r="I975" t="str">
        <f t="shared" si="46"/>
        <v>VoIP_1939</v>
      </c>
      <c r="J975" t="str">
        <f>IF(ISNA(VLOOKUP(I975,$I$3:I974,1,0)),"","DUP!")</f>
        <v/>
      </c>
      <c r="K975" t="str">
        <f t="shared" si="47"/>
        <v>INSERT INTO ZONE_MAP (SERVICE_ID, SERVICE_NAME, CODE, NW_GROUP, ZONE) VALUES (11,'VoIP','001939','USA','INTERNATIONAL');</v>
      </c>
    </row>
    <row r="976" spans="2:11">
      <c r="B976" s="26">
        <v>1940</v>
      </c>
      <c r="C976" s="26" t="str">
        <f t="shared" si="45"/>
        <v>001940</v>
      </c>
      <c r="D976" s="25" t="s">
        <v>3328</v>
      </c>
      <c r="E976" s="25" t="s">
        <v>3116</v>
      </c>
      <c r="F976" s="25" t="s">
        <v>3117</v>
      </c>
      <c r="G976">
        <v>11</v>
      </c>
      <c r="H976" s="25" t="s">
        <v>3118</v>
      </c>
      <c r="I976" t="str">
        <f t="shared" si="46"/>
        <v>VoIP_1940</v>
      </c>
      <c r="J976" t="str">
        <f>IF(ISNA(VLOOKUP(I976,$I$3:I975,1,0)),"","DUP!")</f>
        <v/>
      </c>
      <c r="K976" t="str">
        <f t="shared" si="47"/>
        <v>INSERT INTO ZONE_MAP (SERVICE_ID, SERVICE_NAME, CODE, NW_GROUP, ZONE) VALUES (11,'VoIP','001940','USA','INTERNATIONAL');</v>
      </c>
    </row>
    <row r="977" spans="2:11">
      <c r="B977" s="26">
        <v>1941</v>
      </c>
      <c r="C977" s="26" t="str">
        <f t="shared" si="45"/>
        <v>001941</v>
      </c>
      <c r="D977" s="25" t="s">
        <v>3328</v>
      </c>
      <c r="E977" s="25" t="s">
        <v>3116</v>
      </c>
      <c r="F977" s="25" t="s">
        <v>3117</v>
      </c>
      <c r="G977">
        <v>11</v>
      </c>
      <c r="H977" s="25" t="s">
        <v>3118</v>
      </c>
      <c r="I977" t="str">
        <f t="shared" si="46"/>
        <v>VoIP_1941</v>
      </c>
      <c r="J977" t="str">
        <f>IF(ISNA(VLOOKUP(I977,$I$3:I976,1,0)),"","DUP!")</f>
        <v/>
      </c>
      <c r="K977" t="str">
        <f t="shared" si="47"/>
        <v>INSERT INTO ZONE_MAP (SERVICE_ID, SERVICE_NAME, CODE, NW_GROUP, ZONE) VALUES (11,'VoIP','001941','USA','INTERNATIONAL');</v>
      </c>
    </row>
    <row r="978" spans="2:11">
      <c r="B978" s="26">
        <v>1942</v>
      </c>
      <c r="C978" s="26" t="str">
        <f t="shared" si="45"/>
        <v>001942</v>
      </c>
      <c r="D978" s="25" t="s">
        <v>3328</v>
      </c>
      <c r="E978" s="25" t="s">
        <v>3116</v>
      </c>
      <c r="F978" s="25" t="s">
        <v>3117</v>
      </c>
      <c r="G978">
        <v>11</v>
      </c>
      <c r="H978" s="25" t="s">
        <v>3118</v>
      </c>
      <c r="I978" t="str">
        <f t="shared" si="46"/>
        <v>VoIP_1942</v>
      </c>
      <c r="J978" t="str">
        <f>IF(ISNA(VLOOKUP(I978,$I$3:I977,1,0)),"","DUP!")</f>
        <v/>
      </c>
      <c r="K978" t="str">
        <f t="shared" si="47"/>
        <v>INSERT INTO ZONE_MAP (SERVICE_ID, SERVICE_NAME, CODE, NW_GROUP, ZONE) VALUES (11,'VoIP','001942','USA','INTERNATIONAL');</v>
      </c>
    </row>
    <row r="979" spans="2:11">
      <c r="B979" s="26">
        <v>1943</v>
      </c>
      <c r="C979" s="26" t="str">
        <f t="shared" si="45"/>
        <v>001943</v>
      </c>
      <c r="D979" s="25" t="s">
        <v>3328</v>
      </c>
      <c r="E979" s="25" t="s">
        <v>3116</v>
      </c>
      <c r="F979" s="25" t="s">
        <v>3117</v>
      </c>
      <c r="G979">
        <v>11</v>
      </c>
      <c r="H979" s="25" t="s">
        <v>3118</v>
      </c>
      <c r="I979" t="str">
        <f t="shared" si="46"/>
        <v>VoIP_1943</v>
      </c>
      <c r="J979" t="str">
        <f>IF(ISNA(VLOOKUP(I979,$I$3:I978,1,0)),"","DUP!")</f>
        <v/>
      </c>
      <c r="K979" t="str">
        <f t="shared" si="47"/>
        <v>INSERT INTO ZONE_MAP (SERVICE_ID, SERVICE_NAME, CODE, NW_GROUP, ZONE) VALUES (11,'VoIP','001943','USA','INTERNATIONAL');</v>
      </c>
    </row>
    <row r="980" spans="2:11">
      <c r="B980" s="26">
        <v>1944</v>
      </c>
      <c r="C980" s="26" t="str">
        <f t="shared" si="45"/>
        <v>001944</v>
      </c>
      <c r="D980" s="25" t="s">
        <v>3328</v>
      </c>
      <c r="E980" s="25" t="s">
        <v>3116</v>
      </c>
      <c r="F980" s="25" t="s">
        <v>3117</v>
      </c>
      <c r="G980">
        <v>11</v>
      </c>
      <c r="H980" s="25" t="s">
        <v>3118</v>
      </c>
      <c r="I980" t="str">
        <f t="shared" si="46"/>
        <v>VoIP_1944</v>
      </c>
      <c r="J980" t="str">
        <f>IF(ISNA(VLOOKUP(I980,$I$3:I979,1,0)),"","DUP!")</f>
        <v/>
      </c>
      <c r="K980" t="str">
        <f t="shared" si="47"/>
        <v>INSERT INTO ZONE_MAP (SERVICE_ID, SERVICE_NAME, CODE, NW_GROUP, ZONE) VALUES (11,'VoIP','001944','USA','INTERNATIONAL');</v>
      </c>
    </row>
    <row r="981" spans="2:11">
      <c r="B981" s="26">
        <v>1945</v>
      </c>
      <c r="C981" s="26" t="str">
        <f t="shared" si="45"/>
        <v>001945</v>
      </c>
      <c r="D981" s="25" t="s">
        <v>3328</v>
      </c>
      <c r="E981" s="25" t="s">
        <v>3116</v>
      </c>
      <c r="F981" s="25" t="s">
        <v>3117</v>
      </c>
      <c r="G981">
        <v>11</v>
      </c>
      <c r="H981" s="25" t="s">
        <v>3118</v>
      </c>
      <c r="I981" t="str">
        <f t="shared" si="46"/>
        <v>VoIP_1945</v>
      </c>
      <c r="J981" t="str">
        <f>IF(ISNA(VLOOKUP(I981,$I$3:I980,1,0)),"","DUP!")</f>
        <v/>
      </c>
      <c r="K981" t="str">
        <f t="shared" si="47"/>
        <v>INSERT INTO ZONE_MAP (SERVICE_ID, SERVICE_NAME, CODE, NW_GROUP, ZONE) VALUES (11,'VoIP','001945','USA','INTERNATIONAL');</v>
      </c>
    </row>
    <row r="982" spans="2:11">
      <c r="B982" s="26">
        <v>1946</v>
      </c>
      <c r="C982" s="26" t="str">
        <f t="shared" si="45"/>
        <v>001946</v>
      </c>
      <c r="D982" s="25" t="s">
        <v>3328</v>
      </c>
      <c r="E982" s="25" t="s">
        <v>3116</v>
      </c>
      <c r="F982" s="25" t="s">
        <v>3117</v>
      </c>
      <c r="G982">
        <v>11</v>
      </c>
      <c r="H982" s="25" t="s">
        <v>3118</v>
      </c>
      <c r="I982" t="str">
        <f t="shared" si="46"/>
        <v>VoIP_1946</v>
      </c>
      <c r="J982" t="str">
        <f>IF(ISNA(VLOOKUP(I982,$I$3:I981,1,0)),"","DUP!")</f>
        <v/>
      </c>
      <c r="K982" t="str">
        <f t="shared" si="47"/>
        <v>INSERT INTO ZONE_MAP (SERVICE_ID, SERVICE_NAME, CODE, NW_GROUP, ZONE) VALUES (11,'VoIP','001946','USA','INTERNATIONAL');</v>
      </c>
    </row>
    <row r="983" spans="2:11">
      <c r="B983" s="26">
        <v>1947</v>
      </c>
      <c r="C983" s="26" t="str">
        <f t="shared" si="45"/>
        <v>001947</v>
      </c>
      <c r="D983" s="25" t="s">
        <v>3328</v>
      </c>
      <c r="E983" s="25" t="s">
        <v>3116</v>
      </c>
      <c r="F983" s="25" t="s">
        <v>3117</v>
      </c>
      <c r="G983">
        <v>11</v>
      </c>
      <c r="H983" s="25" t="s">
        <v>3118</v>
      </c>
      <c r="I983" t="str">
        <f t="shared" si="46"/>
        <v>VoIP_1947</v>
      </c>
      <c r="J983" t="str">
        <f>IF(ISNA(VLOOKUP(I983,$I$3:I982,1,0)),"","DUP!")</f>
        <v/>
      </c>
      <c r="K983" t="str">
        <f t="shared" si="47"/>
        <v>INSERT INTO ZONE_MAP (SERVICE_ID, SERVICE_NAME, CODE, NW_GROUP, ZONE) VALUES (11,'VoIP','001947','USA','INTERNATIONAL');</v>
      </c>
    </row>
    <row r="984" spans="2:11">
      <c r="B984" s="26">
        <v>1948</v>
      </c>
      <c r="C984" s="26" t="str">
        <f t="shared" si="45"/>
        <v>001948</v>
      </c>
      <c r="D984" s="25" t="s">
        <v>3328</v>
      </c>
      <c r="E984" s="25" t="s">
        <v>3116</v>
      </c>
      <c r="F984" s="25" t="s">
        <v>3117</v>
      </c>
      <c r="G984">
        <v>11</v>
      </c>
      <c r="H984" s="25" t="s">
        <v>3118</v>
      </c>
      <c r="I984" t="str">
        <f t="shared" si="46"/>
        <v>VoIP_1948</v>
      </c>
      <c r="J984" t="str">
        <f>IF(ISNA(VLOOKUP(I984,$I$3:I983,1,0)),"","DUP!")</f>
        <v/>
      </c>
      <c r="K984" t="str">
        <f t="shared" si="47"/>
        <v>INSERT INTO ZONE_MAP (SERVICE_ID, SERVICE_NAME, CODE, NW_GROUP, ZONE) VALUES (11,'VoIP','001948','USA','INTERNATIONAL');</v>
      </c>
    </row>
    <row r="985" spans="2:11">
      <c r="B985" s="26">
        <v>1949</v>
      </c>
      <c r="C985" s="26" t="str">
        <f t="shared" si="45"/>
        <v>001949</v>
      </c>
      <c r="D985" s="25" t="s">
        <v>3328</v>
      </c>
      <c r="E985" s="25" t="s">
        <v>3116</v>
      </c>
      <c r="F985" s="25" t="s">
        <v>3117</v>
      </c>
      <c r="G985">
        <v>11</v>
      </c>
      <c r="H985" s="25" t="s">
        <v>3118</v>
      </c>
      <c r="I985" t="str">
        <f t="shared" si="46"/>
        <v>VoIP_1949</v>
      </c>
      <c r="J985" t="str">
        <f>IF(ISNA(VLOOKUP(I985,$I$3:I984,1,0)),"","DUP!")</f>
        <v/>
      </c>
      <c r="K985" t="str">
        <f t="shared" si="47"/>
        <v>INSERT INTO ZONE_MAP (SERVICE_ID, SERVICE_NAME, CODE, NW_GROUP, ZONE) VALUES (11,'VoIP','001949','USA','INTERNATIONAL');</v>
      </c>
    </row>
    <row r="986" spans="2:11">
      <c r="B986" s="26">
        <v>1950</v>
      </c>
      <c r="C986" s="26" t="str">
        <f t="shared" si="45"/>
        <v>001950</v>
      </c>
      <c r="D986" s="25" t="s">
        <v>3328</v>
      </c>
      <c r="E986" s="25" t="s">
        <v>3116</v>
      </c>
      <c r="F986" s="25" t="s">
        <v>3117</v>
      </c>
      <c r="G986">
        <v>11</v>
      </c>
      <c r="H986" s="25" t="s">
        <v>3118</v>
      </c>
      <c r="I986" t="str">
        <f t="shared" si="46"/>
        <v>VoIP_1950</v>
      </c>
      <c r="J986" t="str">
        <f>IF(ISNA(VLOOKUP(I986,$I$3:I985,1,0)),"","DUP!")</f>
        <v/>
      </c>
      <c r="K986" t="str">
        <f t="shared" si="47"/>
        <v>INSERT INTO ZONE_MAP (SERVICE_ID, SERVICE_NAME, CODE, NW_GROUP, ZONE) VALUES (11,'VoIP','001950','USA','INTERNATIONAL');</v>
      </c>
    </row>
    <row r="987" spans="2:11">
      <c r="B987" s="26">
        <v>1951</v>
      </c>
      <c r="C987" s="26" t="str">
        <f t="shared" si="45"/>
        <v>001951</v>
      </c>
      <c r="D987" s="25" t="s">
        <v>3328</v>
      </c>
      <c r="E987" s="25" t="s">
        <v>3116</v>
      </c>
      <c r="F987" s="25" t="s">
        <v>3117</v>
      </c>
      <c r="G987">
        <v>11</v>
      </c>
      <c r="H987" s="25" t="s">
        <v>3118</v>
      </c>
      <c r="I987" t="str">
        <f t="shared" si="46"/>
        <v>VoIP_1951</v>
      </c>
      <c r="J987" t="str">
        <f>IF(ISNA(VLOOKUP(I987,$I$3:I986,1,0)),"","DUP!")</f>
        <v/>
      </c>
      <c r="K987" t="str">
        <f t="shared" si="47"/>
        <v>INSERT INTO ZONE_MAP (SERVICE_ID, SERVICE_NAME, CODE, NW_GROUP, ZONE) VALUES (11,'VoIP','001951','USA','INTERNATIONAL');</v>
      </c>
    </row>
    <row r="988" spans="2:11">
      <c r="B988" s="26">
        <v>1952</v>
      </c>
      <c r="C988" s="26" t="str">
        <f t="shared" si="45"/>
        <v>001952</v>
      </c>
      <c r="D988" s="25" t="s">
        <v>3328</v>
      </c>
      <c r="E988" s="25" t="s">
        <v>3116</v>
      </c>
      <c r="F988" s="25" t="s">
        <v>3117</v>
      </c>
      <c r="G988">
        <v>11</v>
      </c>
      <c r="H988" s="25" t="s">
        <v>3118</v>
      </c>
      <c r="I988" t="str">
        <f t="shared" si="46"/>
        <v>VoIP_1952</v>
      </c>
      <c r="J988" t="str">
        <f>IF(ISNA(VLOOKUP(I988,$I$3:I987,1,0)),"","DUP!")</f>
        <v/>
      </c>
      <c r="K988" t="str">
        <f t="shared" si="47"/>
        <v>INSERT INTO ZONE_MAP (SERVICE_ID, SERVICE_NAME, CODE, NW_GROUP, ZONE) VALUES (11,'VoIP','001952','USA','INTERNATIONAL');</v>
      </c>
    </row>
    <row r="989" spans="2:11">
      <c r="B989" s="26">
        <v>1953</v>
      </c>
      <c r="C989" s="26" t="str">
        <f t="shared" si="45"/>
        <v>001953</v>
      </c>
      <c r="D989" s="25" t="s">
        <v>3328</v>
      </c>
      <c r="E989" s="25" t="s">
        <v>3116</v>
      </c>
      <c r="F989" s="25" t="s">
        <v>3117</v>
      </c>
      <c r="G989">
        <v>11</v>
      </c>
      <c r="H989" s="25" t="s">
        <v>3118</v>
      </c>
      <c r="I989" t="str">
        <f t="shared" si="46"/>
        <v>VoIP_1953</v>
      </c>
      <c r="J989" t="str">
        <f>IF(ISNA(VLOOKUP(I989,$I$3:I988,1,0)),"","DUP!")</f>
        <v/>
      </c>
      <c r="K989" t="str">
        <f t="shared" si="47"/>
        <v>INSERT INTO ZONE_MAP (SERVICE_ID, SERVICE_NAME, CODE, NW_GROUP, ZONE) VALUES (11,'VoIP','001953','USA','INTERNATIONAL');</v>
      </c>
    </row>
    <row r="990" spans="2:11">
      <c r="B990" s="26">
        <v>1954</v>
      </c>
      <c r="C990" s="26" t="str">
        <f t="shared" si="45"/>
        <v>001954</v>
      </c>
      <c r="D990" s="25" t="s">
        <v>3328</v>
      </c>
      <c r="E990" s="25" t="s">
        <v>3116</v>
      </c>
      <c r="F990" s="25" t="s">
        <v>3117</v>
      </c>
      <c r="G990">
        <v>11</v>
      </c>
      <c r="H990" s="25" t="s">
        <v>3118</v>
      </c>
      <c r="I990" t="str">
        <f t="shared" si="46"/>
        <v>VoIP_1954</v>
      </c>
      <c r="J990" t="str">
        <f>IF(ISNA(VLOOKUP(I990,$I$3:I989,1,0)),"","DUP!")</f>
        <v/>
      </c>
      <c r="K990" t="str">
        <f t="shared" si="47"/>
        <v>INSERT INTO ZONE_MAP (SERVICE_ID, SERVICE_NAME, CODE, NW_GROUP, ZONE) VALUES (11,'VoIP','001954','USA','INTERNATIONAL');</v>
      </c>
    </row>
    <row r="991" spans="2:11">
      <c r="B991" s="26">
        <v>1955</v>
      </c>
      <c r="C991" s="26" t="str">
        <f t="shared" si="45"/>
        <v>001955</v>
      </c>
      <c r="D991" s="25" t="s">
        <v>3328</v>
      </c>
      <c r="E991" s="25" t="s">
        <v>3116</v>
      </c>
      <c r="F991" s="25" t="s">
        <v>3117</v>
      </c>
      <c r="G991">
        <v>11</v>
      </c>
      <c r="H991" s="25" t="s">
        <v>3118</v>
      </c>
      <c r="I991" t="str">
        <f t="shared" si="46"/>
        <v>VoIP_1955</v>
      </c>
      <c r="J991" t="str">
        <f>IF(ISNA(VLOOKUP(I991,$I$3:I990,1,0)),"","DUP!")</f>
        <v/>
      </c>
      <c r="K991" t="str">
        <f t="shared" si="47"/>
        <v>INSERT INTO ZONE_MAP (SERVICE_ID, SERVICE_NAME, CODE, NW_GROUP, ZONE) VALUES (11,'VoIP','001955','USA','INTERNATIONAL');</v>
      </c>
    </row>
    <row r="992" spans="2:11">
      <c r="B992" s="26">
        <v>1956</v>
      </c>
      <c r="C992" s="26" t="str">
        <f t="shared" si="45"/>
        <v>001956</v>
      </c>
      <c r="D992" s="25" t="s">
        <v>3328</v>
      </c>
      <c r="E992" s="25" t="s">
        <v>3116</v>
      </c>
      <c r="F992" s="25" t="s">
        <v>3117</v>
      </c>
      <c r="G992">
        <v>11</v>
      </c>
      <c r="H992" s="25" t="s">
        <v>3118</v>
      </c>
      <c r="I992" t="str">
        <f t="shared" si="46"/>
        <v>VoIP_1956</v>
      </c>
      <c r="J992" t="str">
        <f>IF(ISNA(VLOOKUP(I992,$I$3:I991,1,0)),"","DUP!")</f>
        <v/>
      </c>
      <c r="K992" t="str">
        <f t="shared" si="47"/>
        <v>INSERT INTO ZONE_MAP (SERVICE_ID, SERVICE_NAME, CODE, NW_GROUP, ZONE) VALUES (11,'VoIP','001956','USA','INTERNATIONAL');</v>
      </c>
    </row>
    <row r="993" spans="2:11">
      <c r="B993" s="26">
        <v>1957</v>
      </c>
      <c r="C993" s="26" t="str">
        <f t="shared" si="45"/>
        <v>001957</v>
      </c>
      <c r="D993" s="25" t="s">
        <v>3328</v>
      </c>
      <c r="E993" s="25" t="s">
        <v>3116</v>
      </c>
      <c r="F993" s="25" t="s">
        <v>3117</v>
      </c>
      <c r="G993">
        <v>11</v>
      </c>
      <c r="H993" s="25" t="s">
        <v>3118</v>
      </c>
      <c r="I993" t="str">
        <f t="shared" si="46"/>
        <v>VoIP_1957</v>
      </c>
      <c r="J993" t="str">
        <f>IF(ISNA(VLOOKUP(I993,$I$3:I992,1,0)),"","DUP!")</f>
        <v/>
      </c>
      <c r="K993" t="str">
        <f t="shared" si="47"/>
        <v>INSERT INTO ZONE_MAP (SERVICE_ID, SERVICE_NAME, CODE, NW_GROUP, ZONE) VALUES (11,'VoIP','001957','USA','INTERNATIONAL');</v>
      </c>
    </row>
    <row r="994" spans="2:11">
      <c r="B994" s="26">
        <v>1958</v>
      </c>
      <c r="C994" s="26" t="str">
        <f t="shared" si="45"/>
        <v>001958</v>
      </c>
      <c r="D994" s="25" t="s">
        <v>3328</v>
      </c>
      <c r="E994" s="25" t="s">
        <v>3116</v>
      </c>
      <c r="F994" s="25" t="s">
        <v>3117</v>
      </c>
      <c r="G994">
        <v>11</v>
      </c>
      <c r="H994" s="25" t="s">
        <v>3118</v>
      </c>
      <c r="I994" t="str">
        <f t="shared" si="46"/>
        <v>VoIP_1958</v>
      </c>
      <c r="J994" t="str">
        <f>IF(ISNA(VLOOKUP(I994,$I$3:I993,1,0)),"","DUP!")</f>
        <v/>
      </c>
      <c r="K994" t="str">
        <f t="shared" si="47"/>
        <v>INSERT INTO ZONE_MAP (SERVICE_ID, SERVICE_NAME, CODE, NW_GROUP, ZONE) VALUES (11,'VoIP','001958','USA','INTERNATIONAL');</v>
      </c>
    </row>
    <row r="995" spans="2:11">
      <c r="B995" s="26">
        <v>1959</v>
      </c>
      <c r="C995" s="26" t="str">
        <f t="shared" si="45"/>
        <v>001959</v>
      </c>
      <c r="D995" s="25" t="s">
        <v>3328</v>
      </c>
      <c r="E995" s="25" t="s">
        <v>3116</v>
      </c>
      <c r="F995" s="25" t="s">
        <v>3117</v>
      </c>
      <c r="G995">
        <v>11</v>
      </c>
      <c r="H995" s="25" t="s">
        <v>3118</v>
      </c>
      <c r="I995" t="str">
        <f t="shared" si="46"/>
        <v>VoIP_1959</v>
      </c>
      <c r="J995" t="str">
        <f>IF(ISNA(VLOOKUP(I995,$I$3:I994,1,0)),"","DUP!")</f>
        <v/>
      </c>
      <c r="K995" t="str">
        <f t="shared" si="47"/>
        <v>INSERT INTO ZONE_MAP (SERVICE_ID, SERVICE_NAME, CODE, NW_GROUP, ZONE) VALUES (11,'VoIP','001959','USA','INTERNATIONAL');</v>
      </c>
    </row>
    <row r="996" spans="2:11">
      <c r="B996" s="26">
        <v>1960</v>
      </c>
      <c r="C996" s="26" t="str">
        <f t="shared" si="45"/>
        <v>001960</v>
      </c>
      <c r="D996" s="25" t="s">
        <v>3328</v>
      </c>
      <c r="E996" s="25" t="s">
        <v>3116</v>
      </c>
      <c r="F996" s="25" t="s">
        <v>3117</v>
      </c>
      <c r="G996">
        <v>11</v>
      </c>
      <c r="H996" s="25" t="s">
        <v>3118</v>
      </c>
      <c r="I996" t="str">
        <f t="shared" si="46"/>
        <v>VoIP_1960</v>
      </c>
      <c r="J996" t="str">
        <f>IF(ISNA(VLOOKUP(I996,$I$3:I995,1,0)),"","DUP!")</f>
        <v/>
      </c>
      <c r="K996" t="str">
        <f t="shared" si="47"/>
        <v>INSERT INTO ZONE_MAP (SERVICE_ID, SERVICE_NAME, CODE, NW_GROUP, ZONE) VALUES (11,'VoIP','001960','USA','INTERNATIONAL');</v>
      </c>
    </row>
    <row r="997" spans="2:11">
      <c r="B997" s="26">
        <v>1961</v>
      </c>
      <c r="C997" s="26" t="str">
        <f t="shared" si="45"/>
        <v>001961</v>
      </c>
      <c r="D997" s="25" t="s">
        <v>3328</v>
      </c>
      <c r="E997" s="25" t="s">
        <v>3116</v>
      </c>
      <c r="F997" s="25" t="s">
        <v>3117</v>
      </c>
      <c r="G997">
        <v>11</v>
      </c>
      <c r="H997" s="25" t="s">
        <v>3118</v>
      </c>
      <c r="I997" t="str">
        <f t="shared" si="46"/>
        <v>VoIP_1961</v>
      </c>
      <c r="J997" t="str">
        <f>IF(ISNA(VLOOKUP(I997,$I$3:I996,1,0)),"","DUP!")</f>
        <v/>
      </c>
      <c r="K997" t="str">
        <f t="shared" si="47"/>
        <v>INSERT INTO ZONE_MAP (SERVICE_ID, SERVICE_NAME, CODE, NW_GROUP, ZONE) VALUES (11,'VoIP','001961','USA','INTERNATIONAL');</v>
      </c>
    </row>
    <row r="998" spans="2:11">
      <c r="B998" s="26">
        <v>1962</v>
      </c>
      <c r="C998" s="26" t="str">
        <f t="shared" si="45"/>
        <v>001962</v>
      </c>
      <c r="D998" s="25" t="s">
        <v>3328</v>
      </c>
      <c r="E998" s="25" t="s">
        <v>3116</v>
      </c>
      <c r="F998" s="25" t="s">
        <v>3117</v>
      </c>
      <c r="G998">
        <v>11</v>
      </c>
      <c r="H998" s="25" t="s">
        <v>3118</v>
      </c>
      <c r="I998" t="str">
        <f t="shared" si="46"/>
        <v>VoIP_1962</v>
      </c>
      <c r="J998" t="str">
        <f>IF(ISNA(VLOOKUP(I998,$I$3:I997,1,0)),"","DUP!")</f>
        <v/>
      </c>
      <c r="K998" t="str">
        <f t="shared" si="47"/>
        <v>INSERT INTO ZONE_MAP (SERVICE_ID, SERVICE_NAME, CODE, NW_GROUP, ZONE) VALUES (11,'VoIP','001962','USA','INTERNATIONAL');</v>
      </c>
    </row>
    <row r="999" spans="2:11">
      <c r="B999" s="26">
        <v>1963</v>
      </c>
      <c r="C999" s="26" t="str">
        <f t="shared" si="45"/>
        <v>001963</v>
      </c>
      <c r="D999" s="25" t="s">
        <v>3328</v>
      </c>
      <c r="E999" s="25" t="s">
        <v>3116</v>
      </c>
      <c r="F999" s="25" t="s">
        <v>3117</v>
      </c>
      <c r="G999">
        <v>11</v>
      </c>
      <c r="H999" s="25" t="s">
        <v>3118</v>
      </c>
      <c r="I999" t="str">
        <f t="shared" si="46"/>
        <v>VoIP_1963</v>
      </c>
      <c r="J999" t="str">
        <f>IF(ISNA(VLOOKUP(I999,$I$3:I998,1,0)),"","DUP!")</f>
        <v/>
      </c>
      <c r="K999" t="str">
        <f t="shared" si="47"/>
        <v>INSERT INTO ZONE_MAP (SERVICE_ID, SERVICE_NAME, CODE, NW_GROUP, ZONE) VALUES (11,'VoIP','001963','USA','INTERNATIONAL');</v>
      </c>
    </row>
    <row r="1000" spans="2:11">
      <c r="B1000" s="26">
        <v>1964</v>
      </c>
      <c r="C1000" s="26" t="str">
        <f t="shared" si="45"/>
        <v>001964</v>
      </c>
      <c r="D1000" s="25" t="s">
        <v>3328</v>
      </c>
      <c r="E1000" s="25" t="s">
        <v>3116</v>
      </c>
      <c r="F1000" s="25" t="s">
        <v>3117</v>
      </c>
      <c r="G1000">
        <v>11</v>
      </c>
      <c r="H1000" s="25" t="s">
        <v>3118</v>
      </c>
      <c r="I1000" t="str">
        <f t="shared" si="46"/>
        <v>VoIP_1964</v>
      </c>
      <c r="J1000" t="str">
        <f>IF(ISNA(VLOOKUP(I1000,$I$3:I999,1,0)),"","DUP!")</f>
        <v/>
      </c>
      <c r="K1000" t="str">
        <f t="shared" si="47"/>
        <v>INSERT INTO ZONE_MAP (SERVICE_ID, SERVICE_NAME, CODE, NW_GROUP, ZONE) VALUES (11,'VoIP','001964','USA','INTERNATIONAL');</v>
      </c>
    </row>
    <row r="1001" spans="2:11">
      <c r="B1001" s="26">
        <v>1965</v>
      </c>
      <c r="C1001" s="26" t="str">
        <f t="shared" si="45"/>
        <v>001965</v>
      </c>
      <c r="D1001" s="25" t="s">
        <v>3328</v>
      </c>
      <c r="E1001" s="25" t="s">
        <v>3116</v>
      </c>
      <c r="F1001" s="25" t="s">
        <v>3117</v>
      </c>
      <c r="G1001">
        <v>11</v>
      </c>
      <c r="H1001" s="25" t="s">
        <v>3118</v>
      </c>
      <c r="I1001" t="str">
        <f t="shared" si="46"/>
        <v>VoIP_1965</v>
      </c>
      <c r="J1001" t="str">
        <f>IF(ISNA(VLOOKUP(I1001,$I$3:I1000,1,0)),"","DUP!")</f>
        <v/>
      </c>
      <c r="K1001" t="str">
        <f t="shared" si="47"/>
        <v>INSERT INTO ZONE_MAP (SERVICE_ID, SERVICE_NAME, CODE, NW_GROUP, ZONE) VALUES (11,'VoIP','001965','USA','INTERNATIONAL');</v>
      </c>
    </row>
    <row r="1002" spans="2:11">
      <c r="B1002" s="26">
        <v>1966</v>
      </c>
      <c r="C1002" s="26" t="str">
        <f t="shared" si="45"/>
        <v>001966</v>
      </c>
      <c r="D1002" s="25" t="s">
        <v>3328</v>
      </c>
      <c r="E1002" s="25" t="s">
        <v>3116</v>
      </c>
      <c r="F1002" s="25" t="s">
        <v>3117</v>
      </c>
      <c r="G1002">
        <v>11</v>
      </c>
      <c r="H1002" s="25" t="s">
        <v>3118</v>
      </c>
      <c r="I1002" t="str">
        <f t="shared" si="46"/>
        <v>VoIP_1966</v>
      </c>
      <c r="J1002" t="str">
        <f>IF(ISNA(VLOOKUP(I1002,$I$3:I1001,1,0)),"","DUP!")</f>
        <v/>
      </c>
      <c r="K1002" t="str">
        <f t="shared" si="47"/>
        <v>INSERT INTO ZONE_MAP (SERVICE_ID, SERVICE_NAME, CODE, NW_GROUP, ZONE) VALUES (11,'VoIP','001966','USA','INTERNATIONAL');</v>
      </c>
    </row>
    <row r="1003" spans="2:11">
      <c r="B1003" s="26">
        <v>1967</v>
      </c>
      <c r="C1003" s="26" t="str">
        <f t="shared" si="45"/>
        <v>001967</v>
      </c>
      <c r="D1003" s="25" t="s">
        <v>3328</v>
      </c>
      <c r="E1003" s="25" t="s">
        <v>3116</v>
      </c>
      <c r="F1003" s="25" t="s">
        <v>3117</v>
      </c>
      <c r="G1003">
        <v>11</v>
      </c>
      <c r="H1003" s="25" t="s">
        <v>3118</v>
      </c>
      <c r="I1003" t="str">
        <f t="shared" si="46"/>
        <v>VoIP_1967</v>
      </c>
      <c r="J1003" t="str">
        <f>IF(ISNA(VLOOKUP(I1003,$I$3:I1002,1,0)),"","DUP!")</f>
        <v/>
      </c>
      <c r="K1003" t="str">
        <f t="shared" si="47"/>
        <v>INSERT INTO ZONE_MAP (SERVICE_ID, SERVICE_NAME, CODE, NW_GROUP, ZONE) VALUES (11,'VoIP','001967','USA','INTERNATIONAL');</v>
      </c>
    </row>
    <row r="1004" spans="2:11">
      <c r="B1004" s="26">
        <v>1968</v>
      </c>
      <c r="C1004" s="26" t="str">
        <f t="shared" si="45"/>
        <v>001968</v>
      </c>
      <c r="D1004" s="25" t="s">
        <v>3328</v>
      </c>
      <c r="E1004" s="25" t="s">
        <v>3116</v>
      </c>
      <c r="F1004" s="25" t="s">
        <v>3117</v>
      </c>
      <c r="G1004">
        <v>11</v>
      </c>
      <c r="H1004" s="25" t="s">
        <v>3118</v>
      </c>
      <c r="I1004" t="str">
        <f t="shared" si="46"/>
        <v>VoIP_1968</v>
      </c>
      <c r="J1004" t="str">
        <f>IF(ISNA(VLOOKUP(I1004,$I$3:I1003,1,0)),"","DUP!")</f>
        <v/>
      </c>
      <c r="K1004" t="str">
        <f t="shared" si="47"/>
        <v>INSERT INTO ZONE_MAP (SERVICE_ID, SERVICE_NAME, CODE, NW_GROUP, ZONE) VALUES (11,'VoIP','001968','USA','INTERNATIONAL');</v>
      </c>
    </row>
    <row r="1005" spans="2:11">
      <c r="B1005" s="26">
        <v>1969</v>
      </c>
      <c r="C1005" s="26" t="str">
        <f t="shared" si="45"/>
        <v>001969</v>
      </c>
      <c r="D1005" s="25" t="s">
        <v>3328</v>
      </c>
      <c r="E1005" s="25" t="s">
        <v>3116</v>
      </c>
      <c r="F1005" s="25" t="s">
        <v>3117</v>
      </c>
      <c r="G1005">
        <v>11</v>
      </c>
      <c r="H1005" s="25" t="s">
        <v>3118</v>
      </c>
      <c r="I1005" t="str">
        <f t="shared" si="46"/>
        <v>VoIP_1969</v>
      </c>
      <c r="J1005" t="str">
        <f>IF(ISNA(VLOOKUP(I1005,$I$3:I1004,1,0)),"","DUP!")</f>
        <v/>
      </c>
      <c r="K1005" t="str">
        <f t="shared" si="47"/>
        <v>INSERT INTO ZONE_MAP (SERVICE_ID, SERVICE_NAME, CODE, NW_GROUP, ZONE) VALUES (11,'VoIP','001969','USA','INTERNATIONAL');</v>
      </c>
    </row>
    <row r="1006" spans="2:11">
      <c r="B1006" s="26">
        <v>1970</v>
      </c>
      <c r="C1006" s="26" t="str">
        <f t="shared" si="45"/>
        <v>001970</v>
      </c>
      <c r="D1006" s="25" t="s">
        <v>3328</v>
      </c>
      <c r="E1006" s="25" t="s">
        <v>3116</v>
      </c>
      <c r="F1006" s="25" t="s">
        <v>3117</v>
      </c>
      <c r="G1006">
        <v>11</v>
      </c>
      <c r="H1006" s="25" t="s">
        <v>3118</v>
      </c>
      <c r="I1006" t="str">
        <f t="shared" si="46"/>
        <v>VoIP_1970</v>
      </c>
      <c r="J1006" t="str">
        <f>IF(ISNA(VLOOKUP(I1006,$I$3:I1005,1,0)),"","DUP!")</f>
        <v/>
      </c>
      <c r="K1006" t="str">
        <f t="shared" si="47"/>
        <v>INSERT INTO ZONE_MAP (SERVICE_ID, SERVICE_NAME, CODE, NW_GROUP, ZONE) VALUES (11,'VoIP','001970','USA','INTERNATIONAL');</v>
      </c>
    </row>
    <row r="1007" spans="2:11">
      <c r="B1007" s="26">
        <v>1971</v>
      </c>
      <c r="C1007" s="26" t="str">
        <f t="shared" si="45"/>
        <v>001971</v>
      </c>
      <c r="D1007" s="25" t="s">
        <v>3328</v>
      </c>
      <c r="E1007" s="25" t="s">
        <v>3116</v>
      </c>
      <c r="F1007" s="25" t="s">
        <v>3117</v>
      </c>
      <c r="G1007">
        <v>11</v>
      </c>
      <c r="H1007" s="25" t="s">
        <v>3118</v>
      </c>
      <c r="I1007" t="str">
        <f t="shared" si="46"/>
        <v>VoIP_1971</v>
      </c>
      <c r="J1007" t="str">
        <f>IF(ISNA(VLOOKUP(I1007,$I$3:I1006,1,0)),"","DUP!")</f>
        <v/>
      </c>
      <c r="K1007" t="str">
        <f t="shared" si="47"/>
        <v>INSERT INTO ZONE_MAP (SERVICE_ID, SERVICE_NAME, CODE, NW_GROUP, ZONE) VALUES (11,'VoIP','001971','USA','INTERNATIONAL');</v>
      </c>
    </row>
    <row r="1008" spans="2:11">
      <c r="B1008" s="26">
        <v>1972</v>
      </c>
      <c r="C1008" s="26" t="str">
        <f t="shared" si="45"/>
        <v>001972</v>
      </c>
      <c r="D1008" s="25" t="s">
        <v>3328</v>
      </c>
      <c r="E1008" s="25" t="s">
        <v>3116</v>
      </c>
      <c r="F1008" s="25" t="s">
        <v>3117</v>
      </c>
      <c r="G1008">
        <v>11</v>
      </c>
      <c r="H1008" s="25" t="s">
        <v>3118</v>
      </c>
      <c r="I1008" t="str">
        <f t="shared" si="46"/>
        <v>VoIP_1972</v>
      </c>
      <c r="J1008" t="str">
        <f>IF(ISNA(VLOOKUP(I1008,$I$3:I1007,1,0)),"","DUP!")</f>
        <v/>
      </c>
      <c r="K1008" t="str">
        <f t="shared" si="47"/>
        <v>INSERT INTO ZONE_MAP (SERVICE_ID, SERVICE_NAME, CODE, NW_GROUP, ZONE) VALUES (11,'VoIP','001972','USA','INTERNATIONAL');</v>
      </c>
    </row>
    <row r="1009" spans="2:11">
      <c r="B1009" s="26">
        <v>1973</v>
      </c>
      <c r="C1009" s="26" t="str">
        <f t="shared" si="45"/>
        <v>001973</v>
      </c>
      <c r="D1009" s="25" t="s">
        <v>3328</v>
      </c>
      <c r="E1009" s="25" t="s">
        <v>3116</v>
      </c>
      <c r="F1009" s="25" t="s">
        <v>3117</v>
      </c>
      <c r="G1009">
        <v>11</v>
      </c>
      <c r="H1009" s="25" t="s">
        <v>3118</v>
      </c>
      <c r="I1009" t="str">
        <f t="shared" si="46"/>
        <v>VoIP_1973</v>
      </c>
      <c r="J1009" t="str">
        <f>IF(ISNA(VLOOKUP(I1009,$I$3:I1008,1,0)),"","DUP!")</f>
        <v/>
      </c>
      <c r="K1009" t="str">
        <f t="shared" si="47"/>
        <v>INSERT INTO ZONE_MAP (SERVICE_ID, SERVICE_NAME, CODE, NW_GROUP, ZONE) VALUES (11,'VoIP','001973','USA','INTERNATIONAL');</v>
      </c>
    </row>
    <row r="1010" spans="2:11">
      <c r="B1010" s="26">
        <v>1974</v>
      </c>
      <c r="C1010" s="26" t="str">
        <f t="shared" si="45"/>
        <v>001974</v>
      </c>
      <c r="D1010" s="25" t="s">
        <v>3328</v>
      </c>
      <c r="E1010" s="25" t="s">
        <v>3116</v>
      </c>
      <c r="F1010" s="25" t="s">
        <v>3117</v>
      </c>
      <c r="G1010">
        <v>11</v>
      </c>
      <c r="H1010" s="25" t="s">
        <v>3118</v>
      </c>
      <c r="I1010" t="str">
        <f t="shared" si="46"/>
        <v>VoIP_1974</v>
      </c>
      <c r="J1010" t="str">
        <f>IF(ISNA(VLOOKUP(I1010,$I$3:I1009,1,0)),"","DUP!")</f>
        <v/>
      </c>
      <c r="K1010" t="str">
        <f t="shared" si="47"/>
        <v>INSERT INTO ZONE_MAP (SERVICE_ID, SERVICE_NAME, CODE, NW_GROUP, ZONE) VALUES (11,'VoIP','001974','USA','INTERNATIONAL');</v>
      </c>
    </row>
    <row r="1011" spans="2:11">
      <c r="B1011" s="26">
        <v>1975</v>
      </c>
      <c r="C1011" s="26" t="str">
        <f t="shared" si="45"/>
        <v>001975</v>
      </c>
      <c r="D1011" s="25" t="s">
        <v>3328</v>
      </c>
      <c r="E1011" s="25" t="s">
        <v>3116</v>
      </c>
      <c r="F1011" s="25" t="s">
        <v>3117</v>
      </c>
      <c r="G1011">
        <v>11</v>
      </c>
      <c r="H1011" s="25" t="s">
        <v>3118</v>
      </c>
      <c r="I1011" t="str">
        <f t="shared" si="46"/>
        <v>VoIP_1975</v>
      </c>
      <c r="J1011" t="str">
        <f>IF(ISNA(VLOOKUP(I1011,$I$3:I1010,1,0)),"","DUP!")</f>
        <v/>
      </c>
      <c r="K1011" t="str">
        <f t="shared" si="47"/>
        <v>INSERT INTO ZONE_MAP (SERVICE_ID, SERVICE_NAME, CODE, NW_GROUP, ZONE) VALUES (11,'VoIP','001975','USA','INTERNATIONAL');</v>
      </c>
    </row>
    <row r="1012" spans="2:11">
      <c r="B1012" s="26">
        <v>1977</v>
      </c>
      <c r="C1012" s="26" t="str">
        <f t="shared" si="45"/>
        <v>001977</v>
      </c>
      <c r="D1012" s="25" t="s">
        <v>3328</v>
      </c>
      <c r="E1012" s="25" t="s">
        <v>3116</v>
      </c>
      <c r="F1012" s="25" t="s">
        <v>3117</v>
      </c>
      <c r="G1012">
        <v>11</v>
      </c>
      <c r="H1012" s="25" t="s">
        <v>3118</v>
      </c>
      <c r="I1012" t="str">
        <f t="shared" si="46"/>
        <v>VoIP_1977</v>
      </c>
      <c r="J1012" t="str">
        <f>IF(ISNA(VLOOKUP(I1012,$I$3:I1011,1,0)),"","DUP!")</f>
        <v/>
      </c>
      <c r="K1012" t="str">
        <f t="shared" si="47"/>
        <v>INSERT INTO ZONE_MAP (SERVICE_ID, SERVICE_NAME, CODE, NW_GROUP, ZONE) VALUES (11,'VoIP','001977','USA','INTERNATIONAL');</v>
      </c>
    </row>
    <row r="1013" spans="2:11">
      <c r="B1013" s="26">
        <v>1978</v>
      </c>
      <c r="C1013" s="26" t="str">
        <f t="shared" si="45"/>
        <v>001978</v>
      </c>
      <c r="D1013" s="25" t="s">
        <v>3328</v>
      </c>
      <c r="E1013" s="25" t="s">
        <v>3116</v>
      </c>
      <c r="F1013" s="25" t="s">
        <v>3117</v>
      </c>
      <c r="G1013">
        <v>11</v>
      </c>
      <c r="H1013" s="25" t="s">
        <v>3118</v>
      </c>
      <c r="I1013" t="str">
        <f t="shared" si="46"/>
        <v>VoIP_1978</v>
      </c>
      <c r="J1013" t="str">
        <f>IF(ISNA(VLOOKUP(I1013,$I$3:I1012,1,0)),"","DUP!")</f>
        <v/>
      </c>
      <c r="K1013" t="str">
        <f t="shared" si="47"/>
        <v>INSERT INTO ZONE_MAP (SERVICE_ID, SERVICE_NAME, CODE, NW_GROUP, ZONE) VALUES (11,'VoIP','001978','USA','INTERNATIONAL');</v>
      </c>
    </row>
    <row r="1014" spans="2:11">
      <c r="B1014" s="26">
        <v>1979</v>
      </c>
      <c r="C1014" s="26" t="str">
        <f t="shared" si="45"/>
        <v>001979</v>
      </c>
      <c r="D1014" s="25" t="s">
        <v>3328</v>
      </c>
      <c r="E1014" s="25" t="s">
        <v>3116</v>
      </c>
      <c r="F1014" s="25" t="s">
        <v>3117</v>
      </c>
      <c r="G1014">
        <v>11</v>
      </c>
      <c r="H1014" s="25" t="s">
        <v>3118</v>
      </c>
      <c r="I1014" t="str">
        <f t="shared" si="46"/>
        <v>VoIP_1979</v>
      </c>
      <c r="J1014" t="str">
        <f>IF(ISNA(VLOOKUP(I1014,$I$3:I1013,1,0)),"","DUP!")</f>
        <v/>
      </c>
      <c r="K1014" t="str">
        <f t="shared" si="47"/>
        <v>INSERT INTO ZONE_MAP (SERVICE_ID, SERVICE_NAME, CODE, NW_GROUP, ZONE) VALUES (11,'VoIP','001979','USA','INTERNATIONAL');</v>
      </c>
    </row>
    <row r="1015" spans="2:11">
      <c r="B1015" s="26">
        <v>1980</v>
      </c>
      <c r="C1015" s="26" t="str">
        <f t="shared" si="45"/>
        <v>001980</v>
      </c>
      <c r="D1015" s="25" t="s">
        <v>3328</v>
      </c>
      <c r="E1015" s="25" t="s">
        <v>3116</v>
      </c>
      <c r="F1015" s="25" t="s">
        <v>3117</v>
      </c>
      <c r="G1015">
        <v>11</v>
      </c>
      <c r="H1015" s="25" t="s">
        <v>3118</v>
      </c>
      <c r="I1015" t="str">
        <f t="shared" si="46"/>
        <v>VoIP_1980</v>
      </c>
      <c r="J1015" t="str">
        <f>IF(ISNA(VLOOKUP(I1015,$I$3:I1014,1,0)),"","DUP!")</f>
        <v/>
      </c>
      <c r="K1015" t="str">
        <f t="shared" si="47"/>
        <v>INSERT INTO ZONE_MAP (SERVICE_ID, SERVICE_NAME, CODE, NW_GROUP, ZONE) VALUES (11,'VoIP','001980','USA','INTERNATIONAL');</v>
      </c>
    </row>
    <row r="1016" spans="2:11">
      <c r="B1016" s="26">
        <v>1981</v>
      </c>
      <c r="C1016" s="26" t="str">
        <f t="shared" si="45"/>
        <v>001981</v>
      </c>
      <c r="D1016" s="25" t="s">
        <v>3328</v>
      </c>
      <c r="E1016" s="25" t="s">
        <v>3116</v>
      </c>
      <c r="F1016" s="25" t="s">
        <v>3117</v>
      </c>
      <c r="G1016">
        <v>11</v>
      </c>
      <c r="H1016" s="25" t="s">
        <v>3118</v>
      </c>
      <c r="I1016" t="str">
        <f t="shared" si="46"/>
        <v>VoIP_1981</v>
      </c>
      <c r="J1016" t="str">
        <f>IF(ISNA(VLOOKUP(I1016,$I$3:I1015,1,0)),"","DUP!")</f>
        <v/>
      </c>
      <c r="K1016" t="str">
        <f t="shared" si="47"/>
        <v>INSERT INTO ZONE_MAP (SERVICE_ID, SERVICE_NAME, CODE, NW_GROUP, ZONE) VALUES (11,'VoIP','001981','USA','INTERNATIONAL');</v>
      </c>
    </row>
    <row r="1017" spans="2:11">
      <c r="B1017" s="26">
        <v>1982</v>
      </c>
      <c r="C1017" s="26" t="str">
        <f t="shared" si="45"/>
        <v>001982</v>
      </c>
      <c r="D1017" s="25" t="s">
        <v>3328</v>
      </c>
      <c r="E1017" s="25" t="s">
        <v>3116</v>
      </c>
      <c r="F1017" s="25" t="s">
        <v>3117</v>
      </c>
      <c r="G1017">
        <v>11</v>
      </c>
      <c r="H1017" s="25" t="s">
        <v>3118</v>
      </c>
      <c r="I1017" t="str">
        <f t="shared" si="46"/>
        <v>VoIP_1982</v>
      </c>
      <c r="J1017" t="str">
        <f>IF(ISNA(VLOOKUP(I1017,$I$3:I1016,1,0)),"","DUP!")</f>
        <v/>
      </c>
      <c r="K1017" t="str">
        <f t="shared" si="47"/>
        <v>INSERT INTO ZONE_MAP (SERVICE_ID, SERVICE_NAME, CODE, NW_GROUP, ZONE) VALUES (11,'VoIP','001982','USA','INTERNATIONAL');</v>
      </c>
    </row>
    <row r="1018" spans="2:11">
      <c r="B1018" s="26">
        <v>1983</v>
      </c>
      <c r="C1018" s="26" t="str">
        <f t="shared" si="45"/>
        <v>001983</v>
      </c>
      <c r="D1018" s="25" t="s">
        <v>3328</v>
      </c>
      <c r="E1018" s="25" t="s">
        <v>3116</v>
      </c>
      <c r="F1018" s="25" t="s">
        <v>3117</v>
      </c>
      <c r="G1018">
        <v>11</v>
      </c>
      <c r="H1018" s="25" t="s">
        <v>3118</v>
      </c>
      <c r="I1018" t="str">
        <f t="shared" si="46"/>
        <v>VoIP_1983</v>
      </c>
      <c r="J1018" t="str">
        <f>IF(ISNA(VLOOKUP(I1018,$I$3:I1017,1,0)),"","DUP!")</f>
        <v/>
      </c>
      <c r="K1018" t="str">
        <f t="shared" si="47"/>
        <v>INSERT INTO ZONE_MAP (SERVICE_ID, SERVICE_NAME, CODE, NW_GROUP, ZONE) VALUES (11,'VoIP','001983','USA','INTERNATIONAL');</v>
      </c>
    </row>
    <row r="1019" spans="2:11">
      <c r="B1019" s="26">
        <v>1984</v>
      </c>
      <c r="C1019" s="26" t="str">
        <f t="shared" si="45"/>
        <v>001984</v>
      </c>
      <c r="D1019" s="25" t="s">
        <v>3328</v>
      </c>
      <c r="E1019" s="25" t="s">
        <v>3116</v>
      </c>
      <c r="F1019" s="25" t="s">
        <v>3117</v>
      </c>
      <c r="G1019">
        <v>11</v>
      </c>
      <c r="H1019" s="25" t="s">
        <v>3118</v>
      </c>
      <c r="I1019" t="str">
        <f t="shared" si="46"/>
        <v>VoIP_1984</v>
      </c>
      <c r="J1019" t="str">
        <f>IF(ISNA(VLOOKUP(I1019,$I$3:I1018,1,0)),"","DUP!")</f>
        <v/>
      </c>
      <c r="K1019" t="str">
        <f t="shared" si="47"/>
        <v>INSERT INTO ZONE_MAP (SERVICE_ID, SERVICE_NAME, CODE, NW_GROUP, ZONE) VALUES (11,'VoIP','001984','USA','INTERNATIONAL');</v>
      </c>
    </row>
    <row r="1020" spans="2:11">
      <c r="B1020" s="26">
        <v>1985</v>
      </c>
      <c r="C1020" s="26" t="str">
        <f t="shared" si="45"/>
        <v>001985</v>
      </c>
      <c r="D1020" s="25" t="s">
        <v>3328</v>
      </c>
      <c r="E1020" s="25" t="s">
        <v>3116</v>
      </c>
      <c r="F1020" s="25" t="s">
        <v>3117</v>
      </c>
      <c r="G1020">
        <v>11</v>
      </c>
      <c r="H1020" s="25" t="s">
        <v>3118</v>
      </c>
      <c r="I1020" t="str">
        <f t="shared" si="46"/>
        <v>VoIP_1985</v>
      </c>
      <c r="J1020" t="str">
        <f>IF(ISNA(VLOOKUP(I1020,$I$3:I1019,1,0)),"","DUP!")</f>
        <v/>
      </c>
      <c r="K1020" t="str">
        <f t="shared" si="47"/>
        <v>INSERT INTO ZONE_MAP (SERVICE_ID, SERVICE_NAME, CODE, NW_GROUP, ZONE) VALUES (11,'VoIP','001985','USA','INTERNATIONAL');</v>
      </c>
    </row>
    <row r="1021" spans="2:11">
      <c r="B1021" s="26">
        <v>1986</v>
      </c>
      <c r="C1021" s="26" t="str">
        <f t="shared" si="45"/>
        <v>001986</v>
      </c>
      <c r="D1021" s="25" t="s">
        <v>3328</v>
      </c>
      <c r="E1021" s="25" t="s">
        <v>3116</v>
      </c>
      <c r="F1021" s="25" t="s">
        <v>3117</v>
      </c>
      <c r="G1021">
        <v>11</v>
      </c>
      <c r="H1021" s="25" t="s">
        <v>3118</v>
      </c>
      <c r="I1021" t="str">
        <f t="shared" si="46"/>
        <v>VoIP_1986</v>
      </c>
      <c r="J1021" t="str">
        <f>IF(ISNA(VLOOKUP(I1021,$I$3:I1020,1,0)),"","DUP!")</f>
        <v/>
      </c>
      <c r="K1021" t="str">
        <f t="shared" si="47"/>
        <v>INSERT INTO ZONE_MAP (SERVICE_ID, SERVICE_NAME, CODE, NW_GROUP, ZONE) VALUES (11,'VoIP','001986','USA','INTERNATIONAL');</v>
      </c>
    </row>
    <row r="1022" spans="2:11">
      <c r="B1022" s="26">
        <v>1987</v>
      </c>
      <c r="C1022" s="26" t="str">
        <f t="shared" si="45"/>
        <v>001987</v>
      </c>
      <c r="D1022" s="25" t="s">
        <v>3328</v>
      </c>
      <c r="E1022" s="25" t="s">
        <v>3116</v>
      </c>
      <c r="F1022" s="25" t="s">
        <v>3117</v>
      </c>
      <c r="G1022">
        <v>11</v>
      </c>
      <c r="H1022" s="25" t="s">
        <v>3118</v>
      </c>
      <c r="I1022" t="str">
        <f t="shared" si="46"/>
        <v>VoIP_1987</v>
      </c>
      <c r="J1022" t="str">
        <f>IF(ISNA(VLOOKUP(I1022,$I$3:I1021,1,0)),"","DUP!")</f>
        <v/>
      </c>
      <c r="K1022" t="str">
        <f t="shared" si="47"/>
        <v>INSERT INTO ZONE_MAP (SERVICE_ID, SERVICE_NAME, CODE, NW_GROUP, ZONE) VALUES (11,'VoIP','001987','USA','INTERNATIONAL');</v>
      </c>
    </row>
    <row r="1023" spans="2:11">
      <c r="B1023" s="26">
        <v>1988</v>
      </c>
      <c r="C1023" s="26" t="str">
        <f t="shared" si="45"/>
        <v>001988</v>
      </c>
      <c r="D1023" s="25" t="s">
        <v>3328</v>
      </c>
      <c r="E1023" s="25" t="s">
        <v>3116</v>
      </c>
      <c r="F1023" s="25" t="s">
        <v>3117</v>
      </c>
      <c r="G1023">
        <v>11</v>
      </c>
      <c r="H1023" s="25" t="s">
        <v>3118</v>
      </c>
      <c r="I1023" t="str">
        <f t="shared" si="46"/>
        <v>VoIP_1988</v>
      </c>
      <c r="J1023" t="str">
        <f>IF(ISNA(VLOOKUP(I1023,$I$3:I1022,1,0)),"","DUP!")</f>
        <v/>
      </c>
      <c r="K1023" t="str">
        <f t="shared" si="47"/>
        <v>INSERT INTO ZONE_MAP (SERVICE_ID, SERVICE_NAME, CODE, NW_GROUP, ZONE) VALUES (11,'VoIP','001988','USA','INTERNATIONAL');</v>
      </c>
    </row>
    <row r="1024" spans="2:11">
      <c r="B1024" s="26">
        <v>1989</v>
      </c>
      <c r="C1024" s="26" t="str">
        <f t="shared" si="45"/>
        <v>001989</v>
      </c>
      <c r="D1024" s="25" t="s">
        <v>3328</v>
      </c>
      <c r="E1024" s="25" t="s">
        <v>3116</v>
      </c>
      <c r="F1024" s="25" t="s">
        <v>3117</v>
      </c>
      <c r="G1024">
        <v>11</v>
      </c>
      <c r="H1024" s="25" t="s">
        <v>3118</v>
      </c>
      <c r="I1024" t="str">
        <f t="shared" si="46"/>
        <v>VoIP_1989</v>
      </c>
      <c r="J1024" t="str">
        <f>IF(ISNA(VLOOKUP(I1024,$I$3:I1023,1,0)),"","DUP!")</f>
        <v/>
      </c>
      <c r="K1024" t="str">
        <f t="shared" si="47"/>
        <v>INSERT INTO ZONE_MAP (SERVICE_ID, SERVICE_NAME, CODE, NW_GROUP, ZONE) VALUES (11,'VoIP','001989','USA','INTERNATIONAL');</v>
      </c>
    </row>
    <row r="1025" spans="2:11">
      <c r="B1025" s="26">
        <v>1990</v>
      </c>
      <c r="C1025" s="26" t="str">
        <f t="shared" si="45"/>
        <v>001990</v>
      </c>
      <c r="D1025" s="25" t="s">
        <v>3328</v>
      </c>
      <c r="E1025" s="25" t="s">
        <v>3116</v>
      </c>
      <c r="F1025" s="25" t="s">
        <v>3117</v>
      </c>
      <c r="G1025">
        <v>11</v>
      </c>
      <c r="H1025" s="25" t="s">
        <v>3118</v>
      </c>
      <c r="I1025" t="str">
        <f t="shared" si="46"/>
        <v>VoIP_1990</v>
      </c>
      <c r="J1025" t="str">
        <f>IF(ISNA(VLOOKUP(I1025,$I$3:I1024,1,0)),"","DUP!")</f>
        <v/>
      </c>
      <c r="K1025" t="str">
        <f t="shared" si="47"/>
        <v>INSERT INTO ZONE_MAP (SERVICE_ID, SERVICE_NAME, CODE, NW_GROUP, ZONE) VALUES (11,'VoIP','001990','USA','INTERNATIONAL');</v>
      </c>
    </row>
    <row r="1026" spans="2:11">
      <c r="B1026" s="26">
        <v>1991</v>
      </c>
      <c r="C1026" s="26" t="str">
        <f t="shared" si="45"/>
        <v>001991</v>
      </c>
      <c r="D1026" s="25" t="s">
        <v>3328</v>
      </c>
      <c r="E1026" s="25" t="s">
        <v>3116</v>
      </c>
      <c r="F1026" s="25" t="s">
        <v>3117</v>
      </c>
      <c r="G1026">
        <v>11</v>
      </c>
      <c r="H1026" s="25" t="s">
        <v>3118</v>
      </c>
      <c r="I1026" t="str">
        <f t="shared" si="46"/>
        <v>VoIP_1991</v>
      </c>
      <c r="J1026" t="str">
        <f>IF(ISNA(VLOOKUP(I1026,$I$3:I1025,1,0)),"","DUP!")</f>
        <v/>
      </c>
      <c r="K1026" t="str">
        <f t="shared" si="47"/>
        <v>INSERT INTO ZONE_MAP (SERVICE_ID, SERVICE_NAME, CODE, NW_GROUP, ZONE) VALUES (11,'VoIP','001991','USA','INTERNATIONAL');</v>
      </c>
    </row>
    <row r="1027" spans="2:11">
      <c r="B1027" s="26">
        <v>1992</v>
      </c>
      <c r="C1027" s="26" t="str">
        <f t="shared" si="45"/>
        <v>001992</v>
      </c>
      <c r="D1027" s="25" t="s">
        <v>3328</v>
      </c>
      <c r="E1027" s="25" t="s">
        <v>3116</v>
      </c>
      <c r="F1027" s="25" t="s">
        <v>3117</v>
      </c>
      <c r="G1027">
        <v>11</v>
      </c>
      <c r="H1027" s="25" t="s">
        <v>3118</v>
      </c>
      <c r="I1027" t="str">
        <f t="shared" si="46"/>
        <v>VoIP_1992</v>
      </c>
      <c r="J1027" t="str">
        <f>IF(ISNA(VLOOKUP(I1027,$I$3:I1026,1,0)),"","DUP!")</f>
        <v/>
      </c>
      <c r="K1027" t="str">
        <f t="shared" si="47"/>
        <v>INSERT INTO ZONE_MAP (SERVICE_ID, SERVICE_NAME, CODE, NW_GROUP, ZONE) VALUES (11,'VoIP','001992','USA','INTERNATIONAL');</v>
      </c>
    </row>
    <row r="1028" spans="2:11">
      <c r="B1028" s="26">
        <v>1993</v>
      </c>
      <c r="C1028" s="26" t="str">
        <f t="shared" ref="C1028:C1091" si="48">"00"&amp;B1028</f>
        <v>001993</v>
      </c>
      <c r="D1028" s="25" t="s">
        <v>3328</v>
      </c>
      <c r="E1028" s="25" t="s">
        <v>3116</v>
      </c>
      <c r="F1028" s="25" t="s">
        <v>3117</v>
      </c>
      <c r="G1028">
        <v>11</v>
      </c>
      <c r="H1028" s="25" t="s">
        <v>3118</v>
      </c>
      <c r="I1028" t="str">
        <f t="shared" ref="I1028:I1091" si="49">H1028&amp;"_"&amp;B1028</f>
        <v>VoIP_1993</v>
      </c>
      <c r="J1028" t="str">
        <f>IF(ISNA(VLOOKUP(I1028,$I$3:I1027,1,0)),"","DUP!")</f>
        <v/>
      </c>
      <c r="K1028" t="str">
        <f t="shared" ref="K1028:K1091" si="50">IF(J1028="DUP!","","INSERT INTO ZONE_MAP (SERVICE_ID, SERVICE_NAME, CODE, NW_GROUP, ZONE) VALUES ("&amp;G1028&amp;",'"&amp;H1028&amp;"','"&amp;C1028&amp;"','"&amp;D1028&amp;"','INTERNATIONAL');")</f>
        <v>INSERT INTO ZONE_MAP (SERVICE_ID, SERVICE_NAME, CODE, NW_GROUP, ZONE) VALUES (11,'VoIP','001993','USA','INTERNATIONAL');</v>
      </c>
    </row>
    <row r="1029" spans="2:11">
      <c r="B1029" s="26">
        <v>1994</v>
      </c>
      <c r="C1029" s="26" t="str">
        <f t="shared" si="48"/>
        <v>001994</v>
      </c>
      <c r="D1029" s="25" t="s">
        <v>3328</v>
      </c>
      <c r="E1029" s="25" t="s">
        <v>3116</v>
      </c>
      <c r="F1029" s="25" t="s">
        <v>3117</v>
      </c>
      <c r="G1029">
        <v>11</v>
      </c>
      <c r="H1029" s="25" t="s">
        <v>3118</v>
      </c>
      <c r="I1029" t="str">
        <f t="shared" si="49"/>
        <v>VoIP_1994</v>
      </c>
      <c r="J1029" t="str">
        <f>IF(ISNA(VLOOKUP(I1029,$I$3:I1028,1,0)),"","DUP!")</f>
        <v/>
      </c>
      <c r="K1029" t="str">
        <f t="shared" si="50"/>
        <v>INSERT INTO ZONE_MAP (SERVICE_ID, SERVICE_NAME, CODE, NW_GROUP, ZONE) VALUES (11,'VoIP','001994','USA','INTERNATIONAL');</v>
      </c>
    </row>
    <row r="1030" spans="2:11">
      <c r="B1030" s="26">
        <v>1995</v>
      </c>
      <c r="C1030" s="26" t="str">
        <f t="shared" si="48"/>
        <v>001995</v>
      </c>
      <c r="D1030" s="25" t="s">
        <v>3328</v>
      </c>
      <c r="E1030" s="25" t="s">
        <v>3116</v>
      </c>
      <c r="F1030" s="25" t="s">
        <v>3117</v>
      </c>
      <c r="G1030">
        <v>11</v>
      </c>
      <c r="H1030" s="25" t="s">
        <v>3118</v>
      </c>
      <c r="I1030" t="str">
        <f t="shared" si="49"/>
        <v>VoIP_1995</v>
      </c>
      <c r="J1030" t="str">
        <f>IF(ISNA(VLOOKUP(I1030,$I$3:I1029,1,0)),"","DUP!")</f>
        <v/>
      </c>
      <c r="K1030" t="str">
        <f t="shared" si="50"/>
        <v>INSERT INTO ZONE_MAP (SERVICE_ID, SERVICE_NAME, CODE, NW_GROUP, ZONE) VALUES (11,'VoIP','001995','USA','INTERNATIONAL');</v>
      </c>
    </row>
    <row r="1031" spans="2:11">
      <c r="B1031" s="26">
        <v>1996</v>
      </c>
      <c r="C1031" s="26" t="str">
        <f t="shared" si="48"/>
        <v>001996</v>
      </c>
      <c r="D1031" s="25" t="s">
        <v>3328</v>
      </c>
      <c r="E1031" s="25" t="s">
        <v>3116</v>
      </c>
      <c r="F1031" s="25" t="s">
        <v>3117</v>
      </c>
      <c r="G1031">
        <v>11</v>
      </c>
      <c r="H1031" s="25" t="s">
        <v>3118</v>
      </c>
      <c r="I1031" t="str">
        <f t="shared" si="49"/>
        <v>VoIP_1996</v>
      </c>
      <c r="J1031" t="str">
        <f>IF(ISNA(VLOOKUP(I1031,$I$3:I1030,1,0)),"","DUP!")</f>
        <v/>
      </c>
      <c r="K1031" t="str">
        <f t="shared" si="50"/>
        <v>INSERT INTO ZONE_MAP (SERVICE_ID, SERVICE_NAME, CODE, NW_GROUP, ZONE) VALUES (11,'VoIP','001996','USA','INTERNATIONAL');</v>
      </c>
    </row>
    <row r="1032" spans="2:11">
      <c r="B1032" s="26">
        <v>1997</v>
      </c>
      <c r="C1032" s="26" t="str">
        <f t="shared" si="48"/>
        <v>001997</v>
      </c>
      <c r="D1032" s="25" t="s">
        <v>3328</v>
      </c>
      <c r="E1032" s="25" t="s">
        <v>3116</v>
      </c>
      <c r="F1032" s="25" t="s">
        <v>3117</v>
      </c>
      <c r="G1032">
        <v>11</v>
      </c>
      <c r="H1032" s="25" t="s">
        <v>3118</v>
      </c>
      <c r="I1032" t="str">
        <f t="shared" si="49"/>
        <v>VoIP_1997</v>
      </c>
      <c r="J1032" t="str">
        <f>IF(ISNA(VLOOKUP(I1032,$I$3:I1031,1,0)),"","DUP!")</f>
        <v/>
      </c>
      <c r="K1032" t="str">
        <f t="shared" si="50"/>
        <v>INSERT INTO ZONE_MAP (SERVICE_ID, SERVICE_NAME, CODE, NW_GROUP, ZONE) VALUES (11,'VoIP','001997','USA','INTERNATIONAL');</v>
      </c>
    </row>
    <row r="1033" spans="2:11">
      <c r="B1033" s="26">
        <v>1998</v>
      </c>
      <c r="C1033" s="26" t="str">
        <f t="shared" si="48"/>
        <v>001998</v>
      </c>
      <c r="D1033" s="25" t="s">
        <v>3328</v>
      </c>
      <c r="E1033" s="25" t="s">
        <v>3116</v>
      </c>
      <c r="F1033" s="25" t="s">
        <v>3117</v>
      </c>
      <c r="G1033">
        <v>11</v>
      </c>
      <c r="H1033" s="25" t="s">
        <v>3118</v>
      </c>
      <c r="I1033" t="str">
        <f t="shared" si="49"/>
        <v>VoIP_1998</v>
      </c>
      <c r="J1033" t="str">
        <f>IF(ISNA(VLOOKUP(I1033,$I$3:I1032,1,0)),"","DUP!")</f>
        <v/>
      </c>
      <c r="K1033" t="str">
        <f t="shared" si="50"/>
        <v>INSERT INTO ZONE_MAP (SERVICE_ID, SERVICE_NAME, CODE, NW_GROUP, ZONE) VALUES (11,'VoIP','001998','USA','INTERNATIONAL');</v>
      </c>
    </row>
    <row r="1034" spans="2:11">
      <c r="B1034" s="26">
        <v>1999</v>
      </c>
      <c r="C1034" s="26" t="str">
        <f t="shared" si="48"/>
        <v>001999</v>
      </c>
      <c r="D1034" s="25" t="s">
        <v>3328</v>
      </c>
      <c r="E1034" s="25" t="s">
        <v>3116</v>
      </c>
      <c r="F1034" s="25" t="s">
        <v>3117</v>
      </c>
      <c r="G1034">
        <v>11</v>
      </c>
      <c r="H1034" s="25" t="s">
        <v>3118</v>
      </c>
      <c r="I1034" t="str">
        <f t="shared" si="49"/>
        <v>VoIP_1999</v>
      </c>
      <c r="J1034" t="str">
        <f>IF(ISNA(VLOOKUP(I1034,$I$3:I1033,1,0)),"","DUP!")</f>
        <v/>
      </c>
      <c r="K1034" t="str">
        <f t="shared" si="50"/>
        <v>INSERT INTO ZONE_MAP (SERVICE_ID, SERVICE_NAME, CODE, NW_GROUP, ZONE) VALUES (11,'VoIP','001999','USA','INTERNATIONAL');</v>
      </c>
    </row>
    <row r="1035" spans="2:11">
      <c r="B1035" s="26">
        <v>2125</v>
      </c>
      <c r="C1035" s="26" t="str">
        <f t="shared" si="48"/>
        <v>002125</v>
      </c>
      <c r="D1035" s="25" t="s">
        <v>3165</v>
      </c>
      <c r="E1035" s="25" t="s">
        <v>3116</v>
      </c>
      <c r="F1035" s="25" t="s">
        <v>3117</v>
      </c>
      <c r="G1035">
        <v>11</v>
      </c>
      <c r="H1035" s="25" t="s">
        <v>3118</v>
      </c>
      <c r="I1035" t="str">
        <f t="shared" si="49"/>
        <v>VoIP_2125</v>
      </c>
      <c r="J1035" t="str">
        <f>IF(ISNA(VLOOKUP(I1035,$I$3:I1034,1,0)),"","DUP!")</f>
        <v/>
      </c>
      <c r="K1035" t="str">
        <f t="shared" si="50"/>
        <v>INSERT INTO ZONE_MAP (SERVICE_ID, SERVICE_NAME, CODE, NW_GROUP, ZONE) VALUES (11,'VoIP','002125','MOROCCO','INTERNATIONAL');</v>
      </c>
    </row>
    <row r="1036" spans="2:11">
      <c r="B1036" s="26">
        <v>2126</v>
      </c>
      <c r="C1036" s="26" t="str">
        <f t="shared" si="48"/>
        <v>002126</v>
      </c>
      <c r="D1036" s="25" t="s">
        <v>3165</v>
      </c>
      <c r="E1036" s="25" t="s">
        <v>3116</v>
      </c>
      <c r="F1036" s="25" t="s">
        <v>3117</v>
      </c>
      <c r="G1036">
        <v>11</v>
      </c>
      <c r="H1036" s="25" t="s">
        <v>3118</v>
      </c>
      <c r="I1036" t="str">
        <f t="shared" si="49"/>
        <v>VoIP_2126</v>
      </c>
      <c r="J1036" t="str">
        <f>IF(ISNA(VLOOKUP(I1036,$I$3:I1035,1,0)),"","DUP!")</f>
        <v/>
      </c>
      <c r="K1036" t="str">
        <f t="shared" si="50"/>
        <v>INSERT INTO ZONE_MAP (SERVICE_ID, SERVICE_NAME, CODE, NW_GROUP, ZONE) VALUES (11,'VoIP','002126','MOROCCO','INTERNATIONAL');</v>
      </c>
    </row>
    <row r="1037" spans="2:11">
      <c r="B1037" s="26">
        <v>2352</v>
      </c>
      <c r="C1037" s="26" t="str">
        <f t="shared" si="48"/>
        <v>002352</v>
      </c>
      <c r="D1037" s="25" t="s">
        <v>3184</v>
      </c>
      <c r="E1037" s="25" t="s">
        <v>3116</v>
      </c>
      <c r="F1037" s="25" t="s">
        <v>3117</v>
      </c>
      <c r="G1037">
        <v>11</v>
      </c>
      <c r="H1037" s="25" t="s">
        <v>3118</v>
      </c>
      <c r="I1037" t="str">
        <f t="shared" si="49"/>
        <v>VoIP_2352</v>
      </c>
      <c r="J1037" t="str">
        <f>IF(ISNA(VLOOKUP(I1037,$I$3:I1036,1,0)),"","DUP!")</f>
        <v/>
      </c>
      <c r="K1037" t="str">
        <f t="shared" si="50"/>
        <v>INSERT INTO ZONE_MAP (SERVICE_ID, SERVICE_NAME, CODE, NW_GROUP, ZONE) VALUES (11,'VoIP','002352','CHAD','INTERNATIONAL');</v>
      </c>
    </row>
    <row r="1038" spans="2:11">
      <c r="B1038" s="26">
        <v>2353</v>
      </c>
      <c r="C1038" s="26" t="str">
        <f t="shared" si="48"/>
        <v>002353</v>
      </c>
      <c r="D1038" s="25" t="s">
        <v>3184</v>
      </c>
      <c r="E1038" s="25" t="s">
        <v>3116</v>
      </c>
      <c r="F1038" s="25" t="s">
        <v>3117</v>
      </c>
      <c r="G1038">
        <v>11</v>
      </c>
      <c r="H1038" s="25" t="s">
        <v>3118</v>
      </c>
      <c r="I1038" t="str">
        <f t="shared" si="49"/>
        <v>VoIP_2353</v>
      </c>
      <c r="J1038" t="str">
        <f>IF(ISNA(VLOOKUP(I1038,$I$3:I1037,1,0)),"","DUP!")</f>
        <v/>
      </c>
      <c r="K1038" t="str">
        <f t="shared" si="50"/>
        <v>INSERT INTO ZONE_MAP (SERVICE_ID, SERVICE_NAME, CODE, NW_GROUP, ZONE) VALUES (11,'VoIP','002353','CHAD','INTERNATIONAL');</v>
      </c>
    </row>
    <row r="1039" spans="2:11">
      <c r="B1039" s="26">
        <v>2355</v>
      </c>
      <c r="C1039" s="26" t="str">
        <f t="shared" si="48"/>
        <v>002355</v>
      </c>
      <c r="D1039" s="25" t="s">
        <v>3184</v>
      </c>
      <c r="E1039" s="25" t="s">
        <v>3116</v>
      </c>
      <c r="F1039" s="25" t="s">
        <v>3117</v>
      </c>
      <c r="G1039">
        <v>11</v>
      </c>
      <c r="H1039" s="25" t="s">
        <v>3118</v>
      </c>
      <c r="I1039" t="str">
        <f t="shared" si="49"/>
        <v>VoIP_2355</v>
      </c>
      <c r="J1039" t="str">
        <f>IF(ISNA(VLOOKUP(I1039,$I$3:I1038,1,0)),"","DUP!")</f>
        <v/>
      </c>
      <c r="K1039" t="str">
        <f t="shared" si="50"/>
        <v>INSERT INTO ZONE_MAP (SERVICE_ID, SERVICE_NAME, CODE, NW_GROUP, ZONE) VALUES (11,'VoIP','002355','CHAD','INTERNATIONAL');</v>
      </c>
    </row>
    <row r="1040" spans="2:11">
      <c r="B1040" s="26">
        <v>2356</v>
      </c>
      <c r="C1040" s="26" t="str">
        <f t="shared" si="48"/>
        <v>002356</v>
      </c>
      <c r="D1040" s="25" t="s">
        <v>3184</v>
      </c>
      <c r="E1040" s="25" t="s">
        <v>3116</v>
      </c>
      <c r="F1040" s="25" t="s">
        <v>3117</v>
      </c>
      <c r="G1040">
        <v>11</v>
      </c>
      <c r="H1040" s="25" t="s">
        <v>3118</v>
      </c>
      <c r="I1040" t="str">
        <f t="shared" si="49"/>
        <v>VoIP_2356</v>
      </c>
      <c r="J1040" t="str">
        <f>IF(ISNA(VLOOKUP(I1040,$I$3:I1039,1,0)),"","DUP!")</f>
        <v/>
      </c>
      <c r="K1040" t="str">
        <f t="shared" si="50"/>
        <v>INSERT INTO ZONE_MAP (SERVICE_ID, SERVICE_NAME, CODE, NW_GROUP, ZONE) VALUES (11,'VoIP','002356','CHAD','INTERNATIONAL');</v>
      </c>
    </row>
    <row r="1041" spans="2:11">
      <c r="B1041" s="26">
        <v>2357</v>
      </c>
      <c r="C1041" s="26" t="str">
        <f t="shared" si="48"/>
        <v>002357</v>
      </c>
      <c r="D1041" s="25" t="s">
        <v>3184</v>
      </c>
      <c r="E1041" s="25" t="s">
        <v>3116</v>
      </c>
      <c r="F1041" s="25" t="s">
        <v>3117</v>
      </c>
      <c r="G1041">
        <v>11</v>
      </c>
      <c r="H1041" s="25" t="s">
        <v>3118</v>
      </c>
      <c r="I1041" t="str">
        <f t="shared" si="49"/>
        <v>VoIP_2357</v>
      </c>
      <c r="J1041" t="str">
        <f>IF(ISNA(VLOOKUP(I1041,$I$3:I1040,1,0)),"","DUP!")</f>
        <v/>
      </c>
      <c r="K1041" t="str">
        <f t="shared" si="50"/>
        <v>INSERT INTO ZONE_MAP (SERVICE_ID, SERVICE_NAME, CODE, NW_GROUP, ZONE) VALUES (11,'VoIP','002357','CHAD','INTERNATIONAL');</v>
      </c>
    </row>
    <row r="1042" spans="2:11">
      <c r="B1042" s="26">
        <v>2359</v>
      </c>
      <c r="C1042" s="26" t="str">
        <f t="shared" si="48"/>
        <v>002359</v>
      </c>
      <c r="D1042" s="25" t="s">
        <v>3184</v>
      </c>
      <c r="E1042" s="25" t="s">
        <v>3116</v>
      </c>
      <c r="F1042" s="25" t="s">
        <v>3117</v>
      </c>
      <c r="G1042">
        <v>11</v>
      </c>
      <c r="H1042" s="25" t="s">
        <v>3118</v>
      </c>
      <c r="I1042" t="str">
        <f t="shared" si="49"/>
        <v>VoIP_2359</v>
      </c>
      <c r="J1042" t="str">
        <f>IF(ISNA(VLOOKUP(I1042,$I$3:I1041,1,0)),"","DUP!")</f>
        <v/>
      </c>
      <c r="K1042" t="str">
        <f t="shared" si="50"/>
        <v>INSERT INTO ZONE_MAP (SERVICE_ID, SERVICE_NAME, CODE, NW_GROUP, ZONE) VALUES (11,'VoIP','002359','CHAD','INTERNATIONAL');</v>
      </c>
    </row>
    <row r="1043" spans="2:11">
      <c r="B1043" s="26">
        <v>2377</v>
      </c>
      <c r="C1043" s="26" t="str">
        <f t="shared" si="48"/>
        <v>002377</v>
      </c>
      <c r="D1043" s="25" t="s">
        <v>3186</v>
      </c>
      <c r="E1043" s="25" t="s">
        <v>3116</v>
      </c>
      <c r="F1043" s="25" t="s">
        <v>3117</v>
      </c>
      <c r="G1043">
        <v>11</v>
      </c>
      <c r="H1043" s="25" t="s">
        <v>3118</v>
      </c>
      <c r="I1043" t="str">
        <f t="shared" si="49"/>
        <v>VoIP_2377</v>
      </c>
      <c r="J1043" t="str">
        <f>IF(ISNA(VLOOKUP(I1043,$I$3:I1042,1,0)),"","DUP!")</f>
        <v/>
      </c>
      <c r="K1043" t="str">
        <f t="shared" si="50"/>
        <v>INSERT INTO ZONE_MAP (SERVICE_ID, SERVICE_NAME, CODE, NW_GROUP, ZONE) VALUES (11,'VoIP','002377','CAMEROON','INTERNATIONAL');</v>
      </c>
    </row>
    <row r="1044" spans="2:11">
      <c r="B1044" s="26">
        <v>2379</v>
      </c>
      <c r="C1044" s="26" t="str">
        <f t="shared" si="48"/>
        <v>002379</v>
      </c>
      <c r="D1044" s="25" t="s">
        <v>3186</v>
      </c>
      <c r="E1044" s="25" t="s">
        <v>3116</v>
      </c>
      <c r="F1044" s="25" t="s">
        <v>3117</v>
      </c>
      <c r="G1044">
        <v>11</v>
      </c>
      <c r="H1044" s="25" t="s">
        <v>3118</v>
      </c>
      <c r="I1044" t="str">
        <f t="shared" si="49"/>
        <v>VoIP_2379</v>
      </c>
      <c r="J1044" t="str">
        <f>IF(ISNA(VLOOKUP(I1044,$I$3:I1043,1,0)),"","DUP!")</f>
        <v/>
      </c>
      <c r="K1044" t="str">
        <f t="shared" si="50"/>
        <v>INSERT INTO ZONE_MAP (SERVICE_ID, SERVICE_NAME, CODE, NW_GROUP, ZONE) VALUES (11,'VoIP','002379','CAMEROON','INTERNATIONAL');</v>
      </c>
    </row>
    <row r="1045" spans="2:11">
      <c r="B1045" s="26">
        <v>2389</v>
      </c>
      <c r="C1045" s="26" t="str">
        <f t="shared" si="48"/>
        <v>002389</v>
      </c>
      <c r="D1045" s="25" t="s">
        <v>3187</v>
      </c>
      <c r="E1045" s="25" t="s">
        <v>3116</v>
      </c>
      <c r="F1045" s="25" t="s">
        <v>3117</v>
      </c>
      <c r="G1045">
        <v>11</v>
      </c>
      <c r="H1045" s="25" t="s">
        <v>3118</v>
      </c>
      <c r="I1045" t="str">
        <f t="shared" si="49"/>
        <v>VoIP_2389</v>
      </c>
      <c r="J1045" t="str">
        <f>IF(ISNA(VLOOKUP(I1045,$I$3:I1044,1,0)),"","DUP!")</f>
        <v/>
      </c>
      <c r="K1045" t="str">
        <f t="shared" si="50"/>
        <v>INSERT INTO ZONE_MAP (SERVICE_ID, SERVICE_NAME, CODE, NW_GROUP, ZONE) VALUES (11,'VoIP','002389','CAPE VERDE','INTERNATIONAL');</v>
      </c>
    </row>
    <row r="1046" spans="2:11">
      <c r="B1046" s="26">
        <v>2612</v>
      </c>
      <c r="C1046" s="26" t="str">
        <f t="shared" si="48"/>
        <v>002612</v>
      </c>
      <c r="D1046" s="25" t="s">
        <v>3209</v>
      </c>
      <c r="E1046" s="25" t="s">
        <v>3116</v>
      </c>
      <c r="F1046" s="25" t="s">
        <v>3117</v>
      </c>
      <c r="G1046">
        <v>11</v>
      </c>
      <c r="H1046" s="25" t="s">
        <v>3118</v>
      </c>
      <c r="I1046" t="str">
        <f t="shared" si="49"/>
        <v>VoIP_2612</v>
      </c>
      <c r="J1046" t="str">
        <f>IF(ISNA(VLOOKUP(I1046,$I$3:I1045,1,0)),"","DUP!")</f>
        <v/>
      </c>
      <c r="K1046" t="str">
        <f t="shared" si="50"/>
        <v>INSERT INTO ZONE_MAP (SERVICE_ID, SERVICE_NAME, CODE, NW_GROUP, ZONE) VALUES (11,'VoIP','002612','MADAGASCAR','INTERNATIONAL');</v>
      </c>
    </row>
    <row r="1047" spans="2:11">
      <c r="B1047" s="26">
        <v>2666</v>
      </c>
      <c r="C1047" s="26" t="str">
        <f t="shared" si="48"/>
        <v>002666</v>
      </c>
      <c r="D1047" s="25" t="s">
        <v>3214</v>
      </c>
      <c r="E1047" s="25" t="s">
        <v>3116</v>
      </c>
      <c r="F1047" s="25" t="s">
        <v>3117</v>
      </c>
      <c r="G1047">
        <v>11</v>
      </c>
      <c r="H1047" s="25" t="s">
        <v>3118</v>
      </c>
      <c r="I1047" t="str">
        <f t="shared" si="49"/>
        <v>VoIP_2666</v>
      </c>
      <c r="J1047" t="str">
        <f>IF(ISNA(VLOOKUP(I1047,$I$3:I1046,1,0)),"","DUP!")</f>
        <v/>
      </c>
      <c r="K1047" t="str">
        <f t="shared" si="50"/>
        <v>INSERT INTO ZONE_MAP (SERVICE_ID, SERVICE_NAME, CODE, NW_GROUP, ZONE) VALUES (11,'VoIP','002666','LESOTHO','INTERNATIONAL');</v>
      </c>
    </row>
    <row r="1048" spans="2:11">
      <c r="B1048" s="26">
        <v>2677</v>
      </c>
      <c r="C1048" s="26" t="str">
        <f t="shared" si="48"/>
        <v>002677</v>
      </c>
      <c r="D1048" s="25" t="s">
        <v>3215</v>
      </c>
      <c r="E1048" s="25" t="s">
        <v>3116</v>
      </c>
      <c r="F1048" s="25" t="s">
        <v>3117</v>
      </c>
      <c r="G1048">
        <v>11</v>
      </c>
      <c r="H1048" s="25" t="s">
        <v>3118</v>
      </c>
      <c r="I1048" t="str">
        <f t="shared" si="49"/>
        <v>VoIP_2677</v>
      </c>
      <c r="J1048" t="str">
        <f>IF(ISNA(VLOOKUP(I1048,$I$3:I1047,1,0)),"","DUP!")</f>
        <v/>
      </c>
      <c r="K1048" t="str">
        <f t="shared" si="50"/>
        <v>INSERT INTO ZONE_MAP (SERVICE_ID, SERVICE_NAME, CODE, NW_GROUP, ZONE) VALUES (11,'VoIP','002677','BOTSWANA','INTERNATIONAL');</v>
      </c>
    </row>
    <row r="1049" spans="2:11">
      <c r="B1049" s="26">
        <v>2975</v>
      </c>
      <c r="C1049" s="26" t="str">
        <f t="shared" si="48"/>
        <v>002975</v>
      </c>
      <c r="D1049" s="25" t="s">
        <v>3220</v>
      </c>
      <c r="E1049" s="25" t="s">
        <v>3116</v>
      </c>
      <c r="F1049" s="25" t="s">
        <v>3117</v>
      </c>
      <c r="G1049">
        <v>11</v>
      </c>
      <c r="H1049" s="25" t="s">
        <v>3118</v>
      </c>
      <c r="I1049" t="str">
        <f t="shared" si="49"/>
        <v>VoIP_2975</v>
      </c>
      <c r="J1049" t="str">
        <f>IF(ISNA(VLOOKUP(I1049,$I$3:I1048,1,0)),"","DUP!")</f>
        <v/>
      </c>
      <c r="K1049" t="str">
        <f t="shared" si="50"/>
        <v>INSERT INTO ZONE_MAP (SERVICE_ID, SERVICE_NAME, CODE, NW_GROUP, ZONE) VALUES (11,'VoIP','002975','ARUBA','INTERNATIONAL');</v>
      </c>
    </row>
    <row r="1050" spans="2:11">
      <c r="B1050" s="26">
        <v>2976</v>
      </c>
      <c r="C1050" s="26" t="str">
        <f t="shared" si="48"/>
        <v>002976</v>
      </c>
      <c r="D1050" s="25" t="s">
        <v>3220</v>
      </c>
      <c r="E1050" s="25" t="s">
        <v>3116</v>
      </c>
      <c r="F1050" s="25" t="s">
        <v>3117</v>
      </c>
      <c r="G1050">
        <v>11</v>
      </c>
      <c r="H1050" s="25" t="s">
        <v>3118</v>
      </c>
      <c r="I1050" t="str">
        <f t="shared" si="49"/>
        <v>VoIP_2976</v>
      </c>
      <c r="J1050" t="str">
        <f>IF(ISNA(VLOOKUP(I1050,$I$3:I1049,1,0)),"","DUP!")</f>
        <v/>
      </c>
      <c r="K1050" t="str">
        <f t="shared" si="50"/>
        <v>INSERT INTO ZONE_MAP (SERVICE_ID, SERVICE_NAME, CODE, NW_GROUP, ZONE) VALUES (11,'VoIP','002976','ARUBA','INTERNATIONAL');</v>
      </c>
    </row>
    <row r="1051" spans="2:11">
      <c r="B1051" s="26">
        <v>2977</v>
      </c>
      <c r="C1051" s="26" t="str">
        <f t="shared" si="48"/>
        <v>002977</v>
      </c>
      <c r="D1051" s="25" t="s">
        <v>3220</v>
      </c>
      <c r="E1051" s="25" t="s">
        <v>3116</v>
      </c>
      <c r="F1051" s="25" t="s">
        <v>3117</v>
      </c>
      <c r="G1051">
        <v>11</v>
      </c>
      <c r="H1051" s="25" t="s">
        <v>3118</v>
      </c>
      <c r="I1051" t="str">
        <f t="shared" si="49"/>
        <v>VoIP_2977</v>
      </c>
      <c r="J1051" t="str">
        <f>IF(ISNA(VLOOKUP(I1051,$I$3:I1050,1,0)),"","DUP!")</f>
        <v/>
      </c>
      <c r="K1051" t="str">
        <f t="shared" si="50"/>
        <v>INSERT INTO ZONE_MAP (SERVICE_ID, SERVICE_NAME, CODE, NW_GROUP, ZONE) VALUES (11,'VoIP','002977','ARUBA','INTERNATIONAL');</v>
      </c>
    </row>
    <row r="1052" spans="2:11">
      <c r="B1052" s="26">
        <v>2979</v>
      </c>
      <c r="C1052" s="26" t="str">
        <f t="shared" si="48"/>
        <v>002979</v>
      </c>
      <c r="D1052" s="25" t="s">
        <v>3220</v>
      </c>
      <c r="E1052" s="25" t="s">
        <v>3116</v>
      </c>
      <c r="F1052" s="25" t="s">
        <v>3117</v>
      </c>
      <c r="G1052">
        <v>11</v>
      </c>
      <c r="H1052" s="25" t="s">
        <v>3118</v>
      </c>
      <c r="I1052" t="str">
        <f t="shared" si="49"/>
        <v>VoIP_2979</v>
      </c>
      <c r="J1052" t="str">
        <f>IF(ISNA(VLOOKUP(I1052,$I$3:I1051,1,0)),"","DUP!")</f>
        <v/>
      </c>
      <c r="K1052" t="str">
        <f t="shared" si="50"/>
        <v>INSERT INTO ZONE_MAP (SERVICE_ID, SERVICE_NAME, CODE, NW_GROUP, ZONE) VALUES (11,'VoIP','002979','ARUBA','INTERNATIONAL');</v>
      </c>
    </row>
    <row r="1053" spans="2:11">
      <c r="B1053" s="26">
        <v>3451</v>
      </c>
      <c r="C1053" s="26" t="str">
        <f t="shared" si="48"/>
        <v>003451</v>
      </c>
      <c r="D1053" s="25" t="s">
        <v>3126</v>
      </c>
      <c r="E1053" s="25" t="s">
        <v>3116</v>
      </c>
      <c r="F1053" s="25" t="s">
        <v>3117</v>
      </c>
      <c r="G1053">
        <v>11</v>
      </c>
      <c r="H1053" s="25" t="s">
        <v>3118</v>
      </c>
      <c r="I1053" t="str">
        <f t="shared" si="49"/>
        <v>VoIP_3451</v>
      </c>
      <c r="J1053" t="str">
        <f>IF(ISNA(VLOOKUP(I1053,$I$3:I1052,1,0)),"","DUP!")</f>
        <v/>
      </c>
      <c r="K1053" t="str">
        <f t="shared" si="50"/>
        <v>INSERT INTO ZONE_MAP (SERVICE_ID, SERVICE_NAME, CODE, NW_GROUP, ZONE) VALUES (11,'VoIP','003451','SPAIN','INTERNATIONAL');</v>
      </c>
    </row>
    <row r="1054" spans="2:11">
      <c r="B1054" s="26">
        <v>3491</v>
      </c>
      <c r="C1054" s="26" t="str">
        <f t="shared" si="48"/>
        <v>003491</v>
      </c>
      <c r="D1054" s="25" t="s">
        <v>3126</v>
      </c>
      <c r="E1054" s="25" t="s">
        <v>3116</v>
      </c>
      <c r="F1054" s="25" t="s">
        <v>3117</v>
      </c>
      <c r="G1054">
        <v>11</v>
      </c>
      <c r="H1054" s="25" t="s">
        <v>3118</v>
      </c>
      <c r="I1054" t="str">
        <f t="shared" si="49"/>
        <v>VoIP_3491</v>
      </c>
      <c r="J1054" t="str">
        <f>IF(ISNA(VLOOKUP(I1054,$I$3:I1053,1,0)),"","DUP!")</f>
        <v/>
      </c>
      <c r="K1054" t="str">
        <f t="shared" si="50"/>
        <v>INSERT INTO ZONE_MAP (SERVICE_ID, SERVICE_NAME, CODE, NW_GROUP, ZONE) VALUES (11,'VoIP','003491','SPAIN','INTERNATIONAL');</v>
      </c>
    </row>
    <row r="1055" spans="2:11">
      <c r="B1055" s="26">
        <v>3493</v>
      </c>
      <c r="C1055" s="26" t="str">
        <f t="shared" si="48"/>
        <v>003493</v>
      </c>
      <c r="D1055" s="25" t="s">
        <v>3126</v>
      </c>
      <c r="E1055" s="25" t="s">
        <v>3116</v>
      </c>
      <c r="F1055" s="25" t="s">
        <v>3117</v>
      </c>
      <c r="G1055">
        <v>11</v>
      </c>
      <c r="H1055" s="25" t="s">
        <v>3118</v>
      </c>
      <c r="I1055" t="str">
        <f t="shared" si="49"/>
        <v>VoIP_3493</v>
      </c>
      <c r="J1055" t="str">
        <f>IF(ISNA(VLOOKUP(I1055,$I$3:I1054,1,0)),"","DUP!")</f>
        <v/>
      </c>
      <c r="K1055" t="str">
        <f t="shared" si="50"/>
        <v>INSERT INTO ZONE_MAP (SERVICE_ID, SERVICE_NAME, CODE, NW_GROUP, ZONE) VALUES (11,'VoIP','003493','SPAIN','INTERNATIONAL');</v>
      </c>
    </row>
    <row r="1056" spans="2:11">
      <c r="B1056" s="26">
        <v>3505</v>
      </c>
      <c r="C1056" s="26" t="str">
        <f t="shared" si="48"/>
        <v>003505</v>
      </c>
      <c r="D1056" s="25" t="s">
        <v>3223</v>
      </c>
      <c r="E1056" s="25" t="s">
        <v>3116</v>
      </c>
      <c r="F1056" s="25" t="s">
        <v>3117</v>
      </c>
      <c r="G1056">
        <v>11</v>
      </c>
      <c r="H1056" s="25" t="s">
        <v>3118</v>
      </c>
      <c r="I1056" t="str">
        <f t="shared" si="49"/>
        <v>VoIP_3505</v>
      </c>
      <c r="J1056" t="str">
        <f>IF(ISNA(VLOOKUP(I1056,$I$3:I1055,1,0)),"","DUP!")</f>
        <v/>
      </c>
      <c r="K1056" t="str">
        <f t="shared" si="50"/>
        <v>INSERT INTO ZONE_MAP (SERVICE_ID, SERVICE_NAME, CODE, NW_GROUP, ZONE) VALUES (11,'VoIP','003505','GIBRALTAR','INTERNATIONAL');</v>
      </c>
    </row>
    <row r="1057" spans="2:11">
      <c r="B1057" s="26">
        <v>3506</v>
      </c>
      <c r="C1057" s="26" t="str">
        <f t="shared" si="48"/>
        <v>003506</v>
      </c>
      <c r="D1057" s="25" t="s">
        <v>3223</v>
      </c>
      <c r="E1057" s="25" t="s">
        <v>3116</v>
      </c>
      <c r="F1057" s="25" t="s">
        <v>3117</v>
      </c>
      <c r="G1057">
        <v>11</v>
      </c>
      <c r="H1057" s="25" t="s">
        <v>3118</v>
      </c>
      <c r="I1057" t="str">
        <f t="shared" si="49"/>
        <v>VoIP_3506</v>
      </c>
      <c r="J1057" t="str">
        <f>IF(ISNA(VLOOKUP(I1057,$I$3:I1056,1,0)),"","DUP!")</f>
        <v/>
      </c>
      <c r="K1057" t="str">
        <f t="shared" si="50"/>
        <v>INSERT INTO ZONE_MAP (SERVICE_ID, SERVICE_NAME, CODE, NW_GROUP, ZONE) VALUES (11,'VoIP','003506','GIBRALTAR','INTERNATIONAL');</v>
      </c>
    </row>
    <row r="1058" spans="2:11">
      <c r="B1058" s="26">
        <v>3707</v>
      </c>
      <c r="C1058" s="26" t="str">
        <f t="shared" si="48"/>
        <v>003707</v>
      </c>
      <c r="D1058" s="25" t="s">
        <v>3233</v>
      </c>
      <c r="E1058" s="25" t="s">
        <v>3116</v>
      </c>
      <c r="F1058" s="25" t="s">
        <v>3117</v>
      </c>
      <c r="G1058">
        <v>11</v>
      </c>
      <c r="H1058" s="25" t="s">
        <v>3118</v>
      </c>
      <c r="I1058" t="str">
        <f t="shared" si="49"/>
        <v>VoIP_3707</v>
      </c>
      <c r="J1058" t="str">
        <f>IF(ISNA(VLOOKUP(I1058,$I$3:I1057,1,0)),"","DUP!")</f>
        <v/>
      </c>
      <c r="K1058" t="str">
        <f t="shared" si="50"/>
        <v>INSERT INTO ZONE_MAP (SERVICE_ID, SERVICE_NAME, CODE, NW_GROUP, ZONE) VALUES (11,'VoIP','003707','LITHUANIA','INTERNATIONAL');</v>
      </c>
    </row>
    <row r="1059" spans="2:11">
      <c r="B1059" s="26">
        <v>3708</v>
      </c>
      <c r="C1059" s="26" t="str">
        <f t="shared" si="48"/>
        <v>003708</v>
      </c>
      <c r="D1059" s="25" t="s">
        <v>3233</v>
      </c>
      <c r="E1059" s="25" t="s">
        <v>3116</v>
      </c>
      <c r="F1059" s="25" t="s">
        <v>3117</v>
      </c>
      <c r="G1059">
        <v>11</v>
      </c>
      <c r="H1059" s="25" t="s">
        <v>3118</v>
      </c>
      <c r="I1059" t="str">
        <f t="shared" si="49"/>
        <v>VoIP_3708</v>
      </c>
      <c r="J1059" t="str">
        <f>IF(ISNA(VLOOKUP(I1059,$I$3:I1058,1,0)),"","DUP!")</f>
        <v/>
      </c>
      <c r="K1059" t="str">
        <f t="shared" si="50"/>
        <v>INSERT INTO ZONE_MAP (SERVICE_ID, SERVICE_NAME, CODE, NW_GROUP, ZONE) VALUES (11,'VoIP','003708','LITHUANIA','INTERNATIONAL');</v>
      </c>
    </row>
    <row r="1060" spans="2:11">
      <c r="B1060" s="26">
        <v>3709</v>
      </c>
      <c r="C1060" s="26" t="str">
        <f t="shared" si="48"/>
        <v>003709</v>
      </c>
      <c r="D1060" s="25" t="s">
        <v>3233</v>
      </c>
      <c r="E1060" s="25" t="s">
        <v>3116</v>
      </c>
      <c r="F1060" s="25" t="s">
        <v>3117</v>
      </c>
      <c r="G1060">
        <v>11</v>
      </c>
      <c r="H1060" s="25" t="s">
        <v>3118</v>
      </c>
      <c r="I1060" t="str">
        <f t="shared" si="49"/>
        <v>VoIP_3709</v>
      </c>
      <c r="J1060" t="str">
        <f>IF(ISNA(VLOOKUP(I1060,$I$3:I1059,1,0)),"","DUP!")</f>
        <v/>
      </c>
      <c r="K1060" t="str">
        <f t="shared" si="50"/>
        <v>INSERT INTO ZONE_MAP (SERVICE_ID, SERVICE_NAME, CODE, NW_GROUP, ZONE) VALUES (11,'VoIP','003709','LITHUANIA','INTERNATIONAL');</v>
      </c>
    </row>
    <row r="1061" spans="2:11">
      <c r="B1061" s="26">
        <v>3725</v>
      </c>
      <c r="C1061" s="26" t="str">
        <f t="shared" si="48"/>
        <v>003725</v>
      </c>
      <c r="D1061" s="25" t="s">
        <v>3235</v>
      </c>
      <c r="E1061" s="25" t="s">
        <v>3116</v>
      </c>
      <c r="F1061" s="25" t="s">
        <v>3117</v>
      </c>
      <c r="G1061">
        <v>11</v>
      </c>
      <c r="H1061" s="25" t="s">
        <v>3118</v>
      </c>
      <c r="I1061" t="str">
        <f t="shared" si="49"/>
        <v>VoIP_3725</v>
      </c>
      <c r="J1061" t="str">
        <f>IF(ISNA(VLOOKUP(I1061,$I$3:I1060,1,0)),"","DUP!")</f>
        <v/>
      </c>
      <c r="K1061" t="str">
        <f t="shared" si="50"/>
        <v>INSERT INTO ZONE_MAP (SERVICE_ID, SERVICE_NAME, CODE, NW_GROUP, ZONE) VALUES (11,'VoIP','003725','ESTONIA','INTERNATIONAL');</v>
      </c>
    </row>
    <row r="1062" spans="2:11">
      <c r="B1062" s="26">
        <v>3736</v>
      </c>
      <c r="C1062" s="26" t="str">
        <f t="shared" si="48"/>
        <v>003736</v>
      </c>
      <c r="D1062" s="25" t="s">
        <v>3236</v>
      </c>
      <c r="E1062" s="25" t="s">
        <v>3116</v>
      </c>
      <c r="F1062" s="25" t="s">
        <v>3117</v>
      </c>
      <c r="G1062">
        <v>11</v>
      </c>
      <c r="H1062" s="25" t="s">
        <v>3118</v>
      </c>
      <c r="I1062" t="str">
        <f t="shared" si="49"/>
        <v>VoIP_3736</v>
      </c>
      <c r="J1062" t="str">
        <f>IF(ISNA(VLOOKUP(I1062,$I$3:I1061,1,0)),"","DUP!")</f>
        <v/>
      </c>
      <c r="K1062" t="str">
        <f t="shared" si="50"/>
        <v>INSERT INTO ZONE_MAP (SERVICE_ID, SERVICE_NAME, CODE, NW_GROUP, ZONE) VALUES (11,'VoIP','003736','MOLDOVA','INTERNATIONAL');</v>
      </c>
    </row>
    <row r="1063" spans="2:11">
      <c r="B1063" s="26">
        <v>3737</v>
      </c>
      <c r="C1063" s="26" t="str">
        <f t="shared" si="48"/>
        <v>003737</v>
      </c>
      <c r="D1063" s="25" t="s">
        <v>3236</v>
      </c>
      <c r="E1063" s="25" t="s">
        <v>3116</v>
      </c>
      <c r="F1063" s="25" t="s">
        <v>3117</v>
      </c>
      <c r="G1063">
        <v>11</v>
      </c>
      <c r="H1063" s="25" t="s">
        <v>3118</v>
      </c>
      <c r="I1063" t="str">
        <f t="shared" si="49"/>
        <v>VoIP_3737</v>
      </c>
      <c r="J1063" t="str">
        <f>IF(ISNA(VLOOKUP(I1063,$I$3:I1062,1,0)),"","DUP!")</f>
        <v/>
      </c>
      <c r="K1063" t="str">
        <f t="shared" si="50"/>
        <v>INSERT INTO ZONE_MAP (SERVICE_ID, SERVICE_NAME, CODE, NW_GROUP, ZONE) VALUES (11,'VoIP','003737','MOLDOVA','INTERNATIONAL');</v>
      </c>
    </row>
    <row r="1064" spans="2:11">
      <c r="B1064" s="26">
        <v>3763</v>
      </c>
      <c r="C1064" s="26" t="str">
        <f t="shared" si="48"/>
        <v>003763</v>
      </c>
      <c r="D1064" s="25" t="s">
        <v>3239</v>
      </c>
      <c r="E1064" s="25" t="s">
        <v>3116</v>
      </c>
      <c r="F1064" s="25" t="s">
        <v>3117</v>
      </c>
      <c r="G1064">
        <v>11</v>
      </c>
      <c r="H1064" s="25" t="s">
        <v>3118</v>
      </c>
      <c r="I1064" t="str">
        <f t="shared" si="49"/>
        <v>VoIP_3763</v>
      </c>
      <c r="J1064" t="str">
        <f>IF(ISNA(VLOOKUP(I1064,$I$3:I1063,1,0)),"","DUP!")</f>
        <v/>
      </c>
      <c r="K1064" t="str">
        <f t="shared" si="50"/>
        <v>INSERT INTO ZONE_MAP (SERVICE_ID, SERVICE_NAME, CODE, NW_GROUP, ZONE) VALUES (11,'VoIP','003763','ANDORRA','INTERNATIONAL');</v>
      </c>
    </row>
    <row r="1065" spans="2:11">
      <c r="B1065" s="26">
        <v>3764</v>
      </c>
      <c r="C1065" s="26" t="str">
        <f t="shared" si="48"/>
        <v>003764</v>
      </c>
      <c r="D1065" s="25" t="s">
        <v>3239</v>
      </c>
      <c r="E1065" s="25" t="s">
        <v>3116</v>
      </c>
      <c r="F1065" s="25" t="s">
        <v>3117</v>
      </c>
      <c r="G1065">
        <v>11</v>
      </c>
      <c r="H1065" s="25" t="s">
        <v>3118</v>
      </c>
      <c r="I1065" t="str">
        <f t="shared" si="49"/>
        <v>VoIP_3764</v>
      </c>
      <c r="J1065" t="str">
        <f>IF(ISNA(VLOOKUP(I1065,$I$3:I1064,1,0)),"","DUP!")</f>
        <v/>
      </c>
      <c r="K1065" t="str">
        <f t="shared" si="50"/>
        <v>INSERT INTO ZONE_MAP (SERVICE_ID, SERVICE_NAME, CODE, NW_GROUP, ZONE) VALUES (11,'VoIP','003764','ANDORRA','INTERNATIONAL');</v>
      </c>
    </row>
    <row r="1066" spans="2:11">
      <c r="B1066" s="26">
        <v>3766</v>
      </c>
      <c r="C1066" s="26" t="str">
        <f t="shared" si="48"/>
        <v>003766</v>
      </c>
      <c r="D1066" s="25" t="s">
        <v>3239</v>
      </c>
      <c r="E1066" s="25" t="s">
        <v>3116</v>
      </c>
      <c r="F1066" s="25" t="s">
        <v>3117</v>
      </c>
      <c r="G1066">
        <v>11</v>
      </c>
      <c r="H1066" s="25" t="s">
        <v>3118</v>
      </c>
      <c r="I1066" t="str">
        <f t="shared" si="49"/>
        <v>VoIP_3766</v>
      </c>
      <c r="J1066" t="str">
        <f>IF(ISNA(VLOOKUP(I1066,$I$3:I1065,1,0)),"","DUP!")</f>
        <v/>
      </c>
      <c r="K1066" t="str">
        <f t="shared" si="50"/>
        <v>INSERT INTO ZONE_MAP (SERVICE_ID, SERVICE_NAME, CODE, NW_GROUP, ZONE) VALUES (11,'VoIP','003766','ANDORRA','INTERNATIONAL');</v>
      </c>
    </row>
    <row r="1067" spans="2:11">
      <c r="B1067" s="26">
        <v>3774</v>
      </c>
      <c r="C1067" s="26" t="str">
        <f t="shared" si="48"/>
        <v>003774</v>
      </c>
      <c r="D1067" s="25" t="s">
        <v>3240</v>
      </c>
      <c r="E1067" s="25" t="s">
        <v>3116</v>
      </c>
      <c r="F1067" s="25" t="s">
        <v>3117</v>
      </c>
      <c r="G1067">
        <v>11</v>
      </c>
      <c r="H1067" s="25" t="s">
        <v>3118</v>
      </c>
      <c r="I1067" t="str">
        <f t="shared" si="49"/>
        <v>VoIP_3774</v>
      </c>
      <c r="J1067" t="str">
        <f>IF(ISNA(VLOOKUP(I1067,$I$3:I1066,1,0)),"","DUP!")</f>
        <v/>
      </c>
      <c r="K1067" t="str">
        <f t="shared" si="50"/>
        <v>INSERT INTO ZONE_MAP (SERVICE_ID, SERVICE_NAME, CODE, NW_GROUP, ZONE) VALUES (11,'VoIP','003774','MONACO','INTERNATIONAL');</v>
      </c>
    </row>
    <row r="1068" spans="2:11">
      <c r="B1068" s="26">
        <v>3776</v>
      </c>
      <c r="C1068" s="26" t="str">
        <f t="shared" si="48"/>
        <v>003776</v>
      </c>
      <c r="D1068" s="25" t="s">
        <v>3240</v>
      </c>
      <c r="E1068" s="25" t="s">
        <v>3116</v>
      </c>
      <c r="F1068" s="25" t="s">
        <v>3117</v>
      </c>
      <c r="G1068">
        <v>11</v>
      </c>
      <c r="H1068" s="25" t="s">
        <v>3118</v>
      </c>
      <c r="I1068" t="str">
        <f t="shared" si="49"/>
        <v>VoIP_3776</v>
      </c>
      <c r="J1068" t="str">
        <f>IF(ISNA(VLOOKUP(I1068,$I$3:I1067,1,0)),"","DUP!")</f>
        <v/>
      </c>
      <c r="K1068" t="str">
        <f t="shared" si="50"/>
        <v>INSERT INTO ZONE_MAP (SERVICE_ID, SERVICE_NAME, CODE, NW_GROUP, ZONE) VALUES (11,'VoIP','003776','MONACO','INTERNATIONAL');</v>
      </c>
    </row>
    <row r="1069" spans="2:11">
      <c r="B1069" s="26">
        <v>3826</v>
      </c>
      <c r="C1069" s="26" t="str">
        <f t="shared" si="48"/>
        <v>003826</v>
      </c>
      <c r="D1069" s="25" t="s">
        <v>3245</v>
      </c>
      <c r="E1069" s="25" t="s">
        <v>3116</v>
      </c>
      <c r="F1069" s="25" t="s">
        <v>3117</v>
      </c>
      <c r="G1069">
        <v>11</v>
      </c>
      <c r="H1069" s="25" t="s">
        <v>3118</v>
      </c>
      <c r="I1069" t="str">
        <f t="shared" si="49"/>
        <v>VoIP_3826</v>
      </c>
      <c r="J1069" t="str">
        <f>IF(ISNA(VLOOKUP(I1069,$I$3:I1068,1,0)),"","DUP!")</f>
        <v/>
      </c>
      <c r="K1069" t="str">
        <f t="shared" si="50"/>
        <v>INSERT INTO ZONE_MAP (SERVICE_ID, SERVICE_NAME, CODE, NW_GROUP, ZONE) VALUES (11,'VoIP','003826','MONTENEGRO','INTERNATIONAL');</v>
      </c>
    </row>
    <row r="1070" spans="2:11">
      <c r="B1070" s="26">
        <v>3859</v>
      </c>
      <c r="C1070" s="26" t="str">
        <f t="shared" si="48"/>
        <v>003859</v>
      </c>
      <c r="D1070" s="25" t="s">
        <v>3246</v>
      </c>
      <c r="E1070" s="25" t="s">
        <v>3116</v>
      </c>
      <c r="F1070" s="25" t="s">
        <v>3117</v>
      </c>
      <c r="G1070">
        <v>11</v>
      </c>
      <c r="H1070" s="25" t="s">
        <v>3118</v>
      </c>
      <c r="I1070" t="str">
        <f t="shared" si="49"/>
        <v>VoIP_3859</v>
      </c>
      <c r="J1070" t="str">
        <f>IF(ISNA(VLOOKUP(I1070,$I$3:I1069,1,0)),"","DUP!")</f>
        <v/>
      </c>
      <c r="K1070" t="str">
        <f t="shared" si="50"/>
        <v>INSERT INTO ZONE_MAP (SERVICE_ID, SERVICE_NAME, CODE, NW_GROUP, ZONE) VALUES (11,'VoIP','003859','CROATIA','INTERNATIONAL');</v>
      </c>
    </row>
    <row r="1071" spans="2:11" ht="25.5">
      <c r="B1071" s="26">
        <v>3876</v>
      </c>
      <c r="C1071" s="26" t="str">
        <f t="shared" si="48"/>
        <v>003876</v>
      </c>
      <c r="D1071" s="25" t="s">
        <v>3248</v>
      </c>
      <c r="E1071" s="25" t="s">
        <v>3116</v>
      </c>
      <c r="F1071" s="25" t="s">
        <v>3117</v>
      </c>
      <c r="G1071">
        <v>11</v>
      </c>
      <c r="H1071" s="25" t="s">
        <v>3118</v>
      </c>
      <c r="I1071" t="str">
        <f t="shared" si="49"/>
        <v>VoIP_3876</v>
      </c>
      <c r="J1071" t="str">
        <f>IF(ISNA(VLOOKUP(I1071,$I$3:I1070,1,0)),"","DUP!")</f>
        <v/>
      </c>
      <c r="K1071" t="str">
        <f t="shared" si="50"/>
        <v>INSERT INTO ZONE_MAP (SERVICE_ID, SERVICE_NAME, CODE, NW_GROUP, ZONE) VALUES (11,'VoIP','003876','BOSNIA &amp; HERZEGOVINA','INTERNATIONAL');</v>
      </c>
    </row>
    <row r="1072" spans="2:11" ht="25.5">
      <c r="B1072" s="26">
        <v>3877</v>
      </c>
      <c r="C1072" s="26" t="str">
        <f t="shared" si="48"/>
        <v>003877</v>
      </c>
      <c r="D1072" s="25" t="s">
        <v>3248</v>
      </c>
      <c r="E1072" s="25" t="s">
        <v>3116</v>
      </c>
      <c r="F1072" s="25" t="s">
        <v>3117</v>
      </c>
      <c r="G1072">
        <v>11</v>
      </c>
      <c r="H1072" s="25" t="s">
        <v>3118</v>
      </c>
      <c r="I1072" t="str">
        <f t="shared" si="49"/>
        <v>VoIP_3877</v>
      </c>
      <c r="J1072" t="str">
        <f>IF(ISNA(VLOOKUP(I1072,$I$3:I1071,1,0)),"","DUP!")</f>
        <v/>
      </c>
      <c r="K1072" t="str">
        <f t="shared" si="50"/>
        <v>INSERT INTO ZONE_MAP (SERVICE_ID, SERVICE_NAME, CODE, NW_GROUP, ZONE) VALUES (11,'VoIP','003877','BOSNIA &amp; HERZEGOVINA','INTERNATIONAL');</v>
      </c>
    </row>
    <row r="1073" spans="2:11">
      <c r="B1073" s="26">
        <v>3897</v>
      </c>
      <c r="C1073" s="26" t="str">
        <f t="shared" si="48"/>
        <v>003897</v>
      </c>
      <c r="D1073" s="25" t="s">
        <v>3249</v>
      </c>
      <c r="E1073" s="25" t="s">
        <v>3116</v>
      </c>
      <c r="F1073" s="25" t="s">
        <v>3117</v>
      </c>
      <c r="G1073">
        <v>11</v>
      </c>
      <c r="H1073" s="25" t="s">
        <v>3118</v>
      </c>
      <c r="I1073" t="str">
        <f t="shared" si="49"/>
        <v>VoIP_3897</v>
      </c>
      <c r="J1073" t="str">
        <f>IF(ISNA(VLOOKUP(I1073,$I$3:I1072,1,0)),"","DUP!")</f>
        <v/>
      </c>
      <c r="K1073" t="str">
        <f t="shared" si="50"/>
        <v>INSERT INTO ZONE_MAP (SERVICE_ID, SERVICE_NAME, CODE, NW_GROUP, ZONE) VALUES (11,'VoIP','003897','MACEDONIA','INTERNATIONAL');</v>
      </c>
    </row>
    <row r="1074" spans="2:11">
      <c r="B1074" s="26">
        <v>4174</v>
      </c>
      <c r="C1074" s="26" t="str">
        <f t="shared" si="48"/>
        <v>004174</v>
      </c>
      <c r="D1074" s="25" t="s">
        <v>3130</v>
      </c>
      <c r="E1074" s="25" t="s">
        <v>3116</v>
      </c>
      <c r="F1074" s="25" t="s">
        <v>3117</v>
      </c>
      <c r="G1074">
        <v>11</v>
      </c>
      <c r="H1074" s="25" t="s">
        <v>3118</v>
      </c>
      <c r="I1074" t="str">
        <f t="shared" si="49"/>
        <v>VoIP_4174</v>
      </c>
      <c r="J1074" t="str">
        <f>IF(ISNA(VLOOKUP(I1074,$I$3:I1073,1,0)),"","DUP!")</f>
        <v/>
      </c>
      <c r="K1074" t="str">
        <f t="shared" si="50"/>
        <v>INSERT INTO ZONE_MAP (SERVICE_ID, SERVICE_NAME, CODE, NW_GROUP, ZONE) VALUES (11,'VoIP','004174','SWITZERLAND','INTERNATIONAL');</v>
      </c>
    </row>
    <row r="1075" spans="2:11">
      <c r="B1075" s="26">
        <v>4176</v>
      </c>
      <c r="C1075" s="26" t="str">
        <f t="shared" si="48"/>
        <v>004176</v>
      </c>
      <c r="D1075" s="25" t="s">
        <v>3130</v>
      </c>
      <c r="E1075" s="25" t="s">
        <v>3116</v>
      </c>
      <c r="F1075" s="25" t="s">
        <v>3117</v>
      </c>
      <c r="G1075">
        <v>11</v>
      </c>
      <c r="H1075" s="25" t="s">
        <v>3118</v>
      </c>
      <c r="I1075" t="str">
        <f t="shared" si="49"/>
        <v>VoIP_4176</v>
      </c>
      <c r="J1075" t="str">
        <f>IF(ISNA(VLOOKUP(I1075,$I$3:I1074,1,0)),"","DUP!")</f>
        <v/>
      </c>
      <c r="K1075" t="str">
        <f t="shared" si="50"/>
        <v>INSERT INTO ZONE_MAP (SERVICE_ID, SERVICE_NAME, CODE, NW_GROUP, ZONE) VALUES (11,'VoIP','004176','SWITZERLAND','INTERNATIONAL');</v>
      </c>
    </row>
    <row r="1076" spans="2:11">
      <c r="B1076" s="26">
        <v>4177</v>
      </c>
      <c r="C1076" s="26" t="str">
        <f t="shared" si="48"/>
        <v>004177</v>
      </c>
      <c r="D1076" s="25" t="s">
        <v>3130</v>
      </c>
      <c r="E1076" s="25" t="s">
        <v>3116</v>
      </c>
      <c r="F1076" s="25" t="s">
        <v>3117</v>
      </c>
      <c r="G1076">
        <v>11</v>
      </c>
      <c r="H1076" s="25" t="s">
        <v>3118</v>
      </c>
      <c r="I1076" t="str">
        <f t="shared" si="49"/>
        <v>VoIP_4177</v>
      </c>
      <c r="J1076" t="str">
        <f>IF(ISNA(VLOOKUP(I1076,$I$3:I1075,1,0)),"","DUP!")</f>
        <v/>
      </c>
      <c r="K1076" t="str">
        <f t="shared" si="50"/>
        <v>INSERT INTO ZONE_MAP (SERVICE_ID, SERVICE_NAME, CODE, NW_GROUP, ZONE) VALUES (11,'VoIP','004177','SWITZERLAND','INTERNATIONAL');</v>
      </c>
    </row>
    <row r="1077" spans="2:11">
      <c r="B1077" s="26">
        <v>4179</v>
      </c>
      <c r="C1077" s="26" t="str">
        <f t="shared" si="48"/>
        <v>004179</v>
      </c>
      <c r="D1077" s="25" t="s">
        <v>3130</v>
      </c>
      <c r="E1077" s="25" t="s">
        <v>3116</v>
      </c>
      <c r="F1077" s="25" t="s">
        <v>3117</v>
      </c>
      <c r="G1077">
        <v>11</v>
      </c>
      <c r="H1077" s="25" t="s">
        <v>3118</v>
      </c>
      <c r="I1077" t="str">
        <f t="shared" si="49"/>
        <v>VoIP_4179</v>
      </c>
      <c r="J1077" t="str">
        <f>IF(ISNA(VLOOKUP(I1077,$I$3:I1076,1,0)),"","DUP!")</f>
        <v/>
      </c>
      <c r="K1077" t="str">
        <f t="shared" si="50"/>
        <v>INSERT INTO ZONE_MAP (SERVICE_ID, SERVICE_NAME, CODE, NW_GROUP, ZONE) VALUES (11,'VoIP','004179','SWITZERLAND','INTERNATIONAL');</v>
      </c>
    </row>
    <row r="1078" spans="2:11">
      <c r="B1078" s="26">
        <v>4219</v>
      </c>
      <c r="C1078" s="26" t="str">
        <f t="shared" si="48"/>
        <v>004219</v>
      </c>
      <c r="D1078" s="25" t="s">
        <v>3251</v>
      </c>
      <c r="E1078" s="25" t="s">
        <v>3116</v>
      </c>
      <c r="F1078" s="25" t="s">
        <v>3117</v>
      </c>
      <c r="G1078">
        <v>11</v>
      </c>
      <c r="H1078" s="25" t="s">
        <v>3118</v>
      </c>
      <c r="I1078" t="str">
        <f t="shared" si="49"/>
        <v>VoIP_4219</v>
      </c>
      <c r="J1078" t="str">
        <f>IF(ISNA(VLOOKUP(I1078,$I$3:I1077,1,0)),"","DUP!")</f>
        <v/>
      </c>
      <c r="K1078" t="str">
        <f t="shared" si="50"/>
        <v>INSERT INTO ZONE_MAP (SERVICE_ID, SERVICE_NAME, CODE, NW_GROUP, ZONE) VALUES (11,'VoIP','004219','SLOVAKIA','INTERNATIONAL');</v>
      </c>
    </row>
    <row r="1079" spans="2:11">
      <c r="B1079" s="26">
        <v>4236</v>
      </c>
      <c r="C1079" s="26" t="str">
        <f t="shared" si="48"/>
        <v>004236</v>
      </c>
      <c r="D1079" s="25" t="s">
        <v>3252</v>
      </c>
      <c r="E1079" s="25" t="s">
        <v>3116</v>
      </c>
      <c r="F1079" s="25" t="s">
        <v>3117</v>
      </c>
      <c r="G1079">
        <v>11</v>
      </c>
      <c r="H1079" s="25" t="s">
        <v>3118</v>
      </c>
      <c r="I1079" t="str">
        <f t="shared" si="49"/>
        <v>VoIP_4236</v>
      </c>
      <c r="J1079" t="str">
        <f>IF(ISNA(VLOOKUP(I1079,$I$3:I1078,1,0)),"","DUP!")</f>
        <v/>
      </c>
      <c r="K1079" t="str">
        <f t="shared" si="50"/>
        <v>INSERT INTO ZONE_MAP (SERVICE_ID, SERVICE_NAME, CODE, NW_GROUP, ZONE) VALUES (11,'VoIP','004236','LIECHTENSTEIN','INTERNATIONAL');</v>
      </c>
    </row>
    <row r="1080" spans="2:11">
      <c r="B1080" s="26">
        <v>4237</v>
      </c>
      <c r="C1080" s="26" t="str">
        <f t="shared" si="48"/>
        <v>004237</v>
      </c>
      <c r="D1080" s="25" t="s">
        <v>3252</v>
      </c>
      <c r="E1080" s="25" t="s">
        <v>3116</v>
      </c>
      <c r="F1080" s="25" t="s">
        <v>3117</v>
      </c>
      <c r="G1080">
        <v>11</v>
      </c>
      <c r="H1080" s="25" t="s">
        <v>3118</v>
      </c>
      <c r="I1080" t="str">
        <f t="shared" si="49"/>
        <v>VoIP_4237</v>
      </c>
      <c r="J1080" t="str">
        <f>IF(ISNA(VLOOKUP(I1080,$I$3:I1079,1,0)),"","DUP!")</f>
        <v/>
      </c>
      <c r="K1080" t="str">
        <f t="shared" si="50"/>
        <v>INSERT INTO ZONE_MAP (SERVICE_ID, SERVICE_NAME, CODE, NW_GROUP, ZONE) VALUES (11,'VoIP','004237','LIECHTENSTEIN','INTERNATIONAL');</v>
      </c>
    </row>
    <row r="1081" spans="2:11">
      <c r="B1081" s="26">
        <v>4238</v>
      </c>
      <c r="C1081" s="26" t="str">
        <f t="shared" si="48"/>
        <v>004238</v>
      </c>
      <c r="D1081" s="25" t="s">
        <v>3252</v>
      </c>
      <c r="E1081" s="25" t="s">
        <v>3116</v>
      </c>
      <c r="F1081" s="25" t="s">
        <v>3117</v>
      </c>
      <c r="G1081">
        <v>11</v>
      </c>
      <c r="H1081" s="25" t="s">
        <v>3118</v>
      </c>
      <c r="I1081" t="str">
        <f t="shared" si="49"/>
        <v>VoIP_4238</v>
      </c>
      <c r="J1081" t="str">
        <f>IF(ISNA(VLOOKUP(I1081,$I$3:I1080,1,0)),"","DUP!")</f>
        <v/>
      </c>
      <c r="K1081" t="str">
        <f t="shared" si="50"/>
        <v>INSERT INTO ZONE_MAP (SERVICE_ID, SERVICE_NAME, CODE, NW_GROUP, ZONE) VALUES (11,'VoIP','004238','LIECHTENSTEIN','INTERNATIONAL');</v>
      </c>
    </row>
    <row r="1082" spans="2:11">
      <c r="B1082" s="26">
        <v>4239</v>
      </c>
      <c r="C1082" s="26" t="str">
        <f t="shared" si="48"/>
        <v>004239</v>
      </c>
      <c r="D1082" s="25" t="s">
        <v>3252</v>
      </c>
      <c r="E1082" s="25" t="s">
        <v>3116</v>
      </c>
      <c r="F1082" s="25" t="s">
        <v>3117</v>
      </c>
      <c r="G1082">
        <v>11</v>
      </c>
      <c r="H1082" s="25" t="s">
        <v>3118</v>
      </c>
      <c r="I1082" t="str">
        <f t="shared" si="49"/>
        <v>VoIP_4239</v>
      </c>
      <c r="J1082" t="str">
        <f>IF(ISNA(VLOOKUP(I1082,$I$3:I1081,1,0)),"","DUP!")</f>
        <v/>
      </c>
      <c r="K1082" t="str">
        <f t="shared" si="50"/>
        <v>INSERT INTO ZONE_MAP (SERVICE_ID, SERVICE_NAME, CODE, NW_GROUP, ZONE) VALUES (11,'VoIP','004239','LIECHTENSTEIN','INTERNATIONAL');</v>
      </c>
    </row>
    <row r="1083" spans="2:11">
      <c r="B1083" s="26">
        <v>4371</v>
      </c>
      <c r="C1083" s="26" t="str">
        <f t="shared" si="48"/>
        <v>004371</v>
      </c>
      <c r="D1083" s="25" t="s">
        <v>3131</v>
      </c>
      <c r="E1083" s="25" t="s">
        <v>3116</v>
      </c>
      <c r="F1083" s="25" t="s">
        <v>3117</v>
      </c>
      <c r="G1083">
        <v>11</v>
      </c>
      <c r="H1083" s="25" t="s">
        <v>3118</v>
      </c>
      <c r="I1083" t="str">
        <f t="shared" si="49"/>
        <v>VoIP_4371</v>
      </c>
      <c r="J1083" t="str">
        <f>IF(ISNA(VLOOKUP(I1083,$I$3:I1082,1,0)),"","DUP!")</f>
        <v/>
      </c>
      <c r="K1083" t="str">
        <f t="shared" si="50"/>
        <v>INSERT INTO ZONE_MAP (SERVICE_ID, SERVICE_NAME, CODE, NW_GROUP, ZONE) VALUES (11,'VoIP','004371','AUSTRIA','INTERNATIONAL');</v>
      </c>
    </row>
    <row r="1084" spans="2:11">
      <c r="B1084" s="26">
        <v>4373</v>
      </c>
      <c r="C1084" s="26" t="str">
        <f t="shared" si="48"/>
        <v>004373</v>
      </c>
      <c r="D1084" s="25" t="s">
        <v>3131</v>
      </c>
      <c r="E1084" s="25" t="s">
        <v>3116</v>
      </c>
      <c r="F1084" s="25" t="s">
        <v>3117</v>
      </c>
      <c r="G1084">
        <v>11</v>
      </c>
      <c r="H1084" s="25" t="s">
        <v>3118</v>
      </c>
      <c r="I1084" t="str">
        <f t="shared" si="49"/>
        <v>VoIP_4373</v>
      </c>
      <c r="J1084" t="str">
        <f>IF(ISNA(VLOOKUP(I1084,$I$3:I1083,1,0)),"","DUP!")</f>
        <v/>
      </c>
      <c r="K1084" t="str">
        <f t="shared" si="50"/>
        <v>INSERT INTO ZONE_MAP (SERVICE_ID, SERVICE_NAME, CODE, NW_GROUP, ZONE) VALUES (11,'VoIP','004373','AUSTRIA','INTERNATIONAL');</v>
      </c>
    </row>
    <row r="1085" spans="2:11">
      <c r="B1085" s="26">
        <v>4374</v>
      </c>
      <c r="C1085" s="26" t="str">
        <f t="shared" si="48"/>
        <v>004374</v>
      </c>
      <c r="D1085" s="25" t="s">
        <v>3131</v>
      </c>
      <c r="E1085" s="25" t="s">
        <v>3116</v>
      </c>
      <c r="F1085" s="25" t="s">
        <v>3117</v>
      </c>
      <c r="G1085">
        <v>11</v>
      </c>
      <c r="H1085" s="25" t="s">
        <v>3118</v>
      </c>
      <c r="I1085" t="str">
        <f t="shared" si="49"/>
        <v>VoIP_4374</v>
      </c>
      <c r="J1085" t="str">
        <f>IF(ISNA(VLOOKUP(I1085,$I$3:I1084,1,0)),"","DUP!")</f>
        <v/>
      </c>
      <c r="K1085" t="str">
        <f t="shared" si="50"/>
        <v>INSERT INTO ZONE_MAP (SERVICE_ID, SERVICE_NAME, CODE, NW_GROUP, ZONE) VALUES (11,'VoIP','004374','AUSTRIA','INTERNATIONAL');</v>
      </c>
    </row>
    <row r="1086" spans="2:11">
      <c r="B1086" s="26">
        <v>4381</v>
      </c>
      <c r="C1086" s="26" t="str">
        <f t="shared" si="48"/>
        <v>004381</v>
      </c>
      <c r="D1086" s="25" t="s">
        <v>3131</v>
      </c>
      <c r="E1086" s="25" t="s">
        <v>3116</v>
      </c>
      <c r="F1086" s="25" t="s">
        <v>3117</v>
      </c>
      <c r="G1086">
        <v>11</v>
      </c>
      <c r="H1086" s="25" t="s">
        <v>3118</v>
      </c>
      <c r="I1086" t="str">
        <f t="shared" si="49"/>
        <v>VoIP_4381</v>
      </c>
      <c r="J1086" t="str">
        <f>IF(ISNA(VLOOKUP(I1086,$I$3:I1085,1,0)),"","DUP!")</f>
        <v/>
      </c>
      <c r="K1086" t="str">
        <f t="shared" si="50"/>
        <v>INSERT INTO ZONE_MAP (SERVICE_ID, SERVICE_NAME, CODE, NW_GROUP, ZONE) VALUES (11,'VoIP','004381','AUSTRIA','INTERNATIONAL');</v>
      </c>
    </row>
    <row r="1087" spans="2:11">
      <c r="B1087" s="26">
        <v>4382</v>
      </c>
      <c r="C1087" s="26" t="str">
        <f t="shared" si="48"/>
        <v>004382</v>
      </c>
      <c r="D1087" s="25" t="s">
        <v>3131</v>
      </c>
      <c r="E1087" s="25" t="s">
        <v>3116</v>
      </c>
      <c r="F1087" s="25" t="s">
        <v>3117</v>
      </c>
      <c r="G1087">
        <v>11</v>
      </c>
      <c r="H1087" s="25" t="s">
        <v>3118</v>
      </c>
      <c r="I1087" t="str">
        <f t="shared" si="49"/>
        <v>VoIP_4382</v>
      </c>
      <c r="J1087" t="str">
        <f>IF(ISNA(VLOOKUP(I1087,$I$3:I1086,1,0)),"","DUP!")</f>
        <v/>
      </c>
      <c r="K1087" t="str">
        <f t="shared" si="50"/>
        <v>INSERT INTO ZONE_MAP (SERVICE_ID, SERVICE_NAME, CODE, NW_GROUP, ZONE) VALUES (11,'VoIP','004382','AUSTRIA','INTERNATIONAL');</v>
      </c>
    </row>
    <row r="1088" spans="2:11">
      <c r="B1088" s="26">
        <v>4450</v>
      </c>
      <c r="C1088" s="26" t="str">
        <f t="shared" si="48"/>
        <v>004450</v>
      </c>
      <c r="D1088" s="25" t="s">
        <v>3132</v>
      </c>
      <c r="E1088" s="25" t="s">
        <v>3116</v>
      </c>
      <c r="F1088" s="25" t="s">
        <v>3117</v>
      </c>
      <c r="G1088">
        <v>11</v>
      </c>
      <c r="H1088" s="25" t="s">
        <v>3118</v>
      </c>
      <c r="I1088" t="str">
        <f t="shared" si="49"/>
        <v>VoIP_4450</v>
      </c>
      <c r="J1088" t="str">
        <f>IF(ISNA(VLOOKUP(I1088,$I$3:I1087,1,0)),"","DUP!")</f>
        <v/>
      </c>
      <c r="K1088" t="str">
        <f t="shared" si="50"/>
        <v>INSERT INTO ZONE_MAP (SERVICE_ID, SERVICE_NAME, CODE, NW_GROUP, ZONE) VALUES (11,'VoIP','004450','UK','INTERNATIONAL');</v>
      </c>
    </row>
    <row r="1089" spans="2:11">
      <c r="B1089" s="26">
        <v>4470</v>
      </c>
      <c r="C1089" s="26" t="str">
        <f t="shared" si="48"/>
        <v>004470</v>
      </c>
      <c r="D1089" s="25" t="s">
        <v>3132</v>
      </c>
      <c r="E1089" s="25" t="s">
        <v>3116</v>
      </c>
      <c r="F1089" s="25" t="s">
        <v>3117</v>
      </c>
      <c r="G1089">
        <v>11</v>
      </c>
      <c r="H1089" s="25" t="s">
        <v>3118</v>
      </c>
      <c r="I1089" t="str">
        <f t="shared" si="49"/>
        <v>VoIP_4470</v>
      </c>
      <c r="J1089" t="str">
        <f>IF(ISNA(VLOOKUP(I1089,$I$3:I1088,1,0)),"","DUP!")</f>
        <v/>
      </c>
      <c r="K1089" t="str">
        <f t="shared" si="50"/>
        <v>INSERT INTO ZONE_MAP (SERVICE_ID, SERVICE_NAME, CODE, NW_GROUP, ZONE) VALUES (11,'VoIP','004470','UK','INTERNATIONAL');</v>
      </c>
    </row>
    <row r="1090" spans="2:11">
      <c r="B1090" s="26">
        <v>4471</v>
      </c>
      <c r="C1090" s="26" t="str">
        <f t="shared" si="48"/>
        <v>004471</v>
      </c>
      <c r="D1090" s="25" t="s">
        <v>3132</v>
      </c>
      <c r="E1090" s="25" t="s">
        <v>3116</v>
      </c>
      <c r="F1090" s="25" t="s">
        <v>3117</v>
      </c>
      <c r="G1090">
        <v>11</v>
      </c>
      <c r="H1090" s="25" t="s">
        <v>3118</v>
      </c>
      <c r="I1090" t="str">
        <f t="shared" si="49"/>
        <v>VoIP_4471</v>
      </c>
      <c r="J1090" t="str">
        <f>IF(ISNA(VLOOKUP(I1090,$I$3:I1089,1,0)),"","DUP!")</f>
        <v/>
      </c>
      <c r="K1090" t="str">
        <f t="shared" si="50"/>
        <v>INSERT INTO ZONE_MAP (SERVICE_ID, SERVICE_NAME, CODE, NW_GROUP, ZONE) VALUES (11,'VoIP','004471','UK','INTERNATIONAL');</v>
      </c>
    </row>
    <row r="1091" spans="2:11">
      <c r="B1091" s="26">
        <v>4472</v>
      </c>
      <c r="C1091" s="26" t="str">
        <f t="shared" si="48"/>
        <v>004472</v>
      </c>
      <c r="D1091" s="25" t="s">
        <v>3132</v>
      </c>
      <c r="E1091" s="25" t="s">
        <v>3116</v>
      </c>
      <c r="F1091" s="25" t="s">
        <v>3117</v>
      </c>
      <c r="G1091">
        <v>11</v>
      </c>
      <c r="H1091" s="25" t="s">
        <v>3118</v>
      </c>
      <c r="I1091" t="str">
        <f t="shared" si="49"/>
        <v>VoIP_4472</v>
      </c>
      <c r="J1091" t="str">
        <f>IF(ISNA(VLOOKUP(I1091,$I$3:I1090,1,0)),"","DUP!")</f>
        <v/>
      </c>
      <c r="K1091" t="str">
        <f t="shared" si="50"/>
        <v>INSERT INTO ZONE_MAP (SERVICE_ID, SERVICE_NAME, CODE, NW_GROUP, ZONE) VALUES (11,'VoIP','004472','UK','INTERNATIONAL');</v>
      </c>
    </row>
    <row r="1092" spans="2:11">
      <c r="B1092" s="26">
        <v>4473</v>
      </c>
      <c r="C1092" s="26" t="str">
        <f t="shared" ref="C1092:C1155" si="51">"00"&amp;B1092</f>
        <v>004473</v>
      </c>
      <c r="D1092" s="25" t="s">
        <v>3132</v>
      </c>
      <c r="E1092" s="25" t="s">
        <v>3116</v>
      </c>
      <c r="F1092" s="25" t="s">
        <v>3117</v>
      </c>
      <c r="G1092">
        <v>11</v>
      </c>
      <c r="H1092" s="25" t="s">
        <v>3118</v>
      </c>
      <c r="I1092" t="str">
        <f t="shared" ref="I1092:I1155" si="52">H1092&amp;"_"&amp;B1092</f>
        <v>VoIP_4473</v>
      </c>
      <c r="J1092" t="str">
        <f>IF(ISNA(VLOOKUP(I1092,$I$3:I1091,1,0)),"","DUP!")</f>
        <v/>
      </c>
      <c r="K1092" t="str">
        <f t="shared" ref="K1092:K1155" si="53">IF(J1092="DUP!","","INSERT INTO ZONE_MAP (SERVICE_ID, SERVICE_NAME, CODE, NW_GROUP, ZONE) VALUES ("&amp;G1092&amp;",'"&amp;H1092&amp;"','"&amp;C1092&amp;"','"&amp;D1092&amp;"','INTERNATIONAL');")</f>
        <v>INSERT INTO ZONE_MAP (SERVICE_ID, SERVICE_NAME, CODE, NW_GROUP, ZONE) VALUES (11,'VoIP','004473','UK','INTERNATIONAL');</v>
      </c>
    </row>
    <row r="1093" spans="2:11">
      <c r="B1093" s="26">
        <v>4474</v>
      </c>
      <c r="C1093" s="26" t="str">
        <f t="shared" si="51"/>
        <v>004474</v>
      </c>
      <c r="D1093" s="25" t="s">
        <v>3132</v>
      </c>
      <c r="E1093" s="25" t="s">
        <v>3116</v>
      </c>
      <c r="F1093" s="25" t="s">
        <v>3117</v>
      </c>
      <c r="G1093">
        <v>11</v>
      </c>
      <c r="H1093" s="25" t="s">
        <v>3118</v>
      </c>
      <c r="I1093" t="str">
        <f t="shared" si="52"/>
        <v>VoIP_4474</v>
      </c>
      <c r="J1093" t="str">
        <f>IF(ISNA(VLOOKUP(I1093,$I$3:I1092,1,0)),"","DUP!")</f>
        <v/>
      </c>
      <c r="K1093" t="str">
        <f t="shared" si="53"/>
        <v>INSERT INTO ZONE_MAP (SERVICE_ID, SERVICE_NAME, CODE, NW_GROUP, ZONE) VALUES (11,'VoIP','004474','UK','INTERNATIONAL');</v>
      </c>
    </row>
    <row r="1094" spans="2:11">
      <c r="B1094" s="26">
        <v>4475</v>
      </c>
      <c r="C1094" s="26" t="str">
        <f t="shared" si="51"/>
        <v>004475</v>
      </c>
      <c r="D1094" s="25" t="s">
        <v>3132</v>
      </c>
      <c r="E1094" s="25" t="s">
        <v>3116</v>
      </c>
      <c r="F1094" s="25" t="s">
        <v>3117</v>
      </c>
      <c r="G1094">
        <v>11</v>
      </c>
      <c r="H1094" s="25" t="s">
        <v>3118</v>
      </c>
      <c r="I1094" t="str">
        <f t="shared" si="52"/>
        <v>VoIP_4475</v>
      </c>
      <c r="J1094" t="str">
        <f>IF(ISNA(VLOOKUP(I1094,$I$3:I1093,1,0)),"","DUP!")</f>
        <v/>
      </c>
      <c r="K1094" t="str">
        <f t="shared" si="53"/>
        <v>INSERT INTO ZONE_MAP (SERVICE_ID, SERVICE_NAME, CODE, NW_GROUP, ZONE) VALUES (11,'VoIP','004475','UK','INTERNATIONAL');</v>
      </c>
    </row>
    <row r="1095" spans="2:11">
      <c r="B1095" s="26">
        <v>4476</v>
      </c>
      <c r="C1095" s="26" t="str">
        <f t="shared" si="51"/>
        <v>004476</v>
      </c>
      <c r="D1095" s="25" t="s">
        <v>3132</v>
      </c>
      <c r="E1095" s="25" t="s">
        <v>3116</v>
      </c>
      <c r="F1095" s="25" t="s">
        <v>3117</v>
      </c>
      <c r="G1095">
        <v>11</v>
      </c>
      <c r="H1095" s="25" t="s">
        <v>3118</v>
      </c>
      <c r="I1095" t="str">
        <f t="shared" si="52"/>
        <v>VoIP_4476</v>
      </c>
      <c r="J1095" t="str">
        <f>IF(ISNA(VLOOKUP(I1095,$I$3:I1094,1,0)),"","DUP!")</f>
        <v/>
      </c>
      <c r="K1095" t="str">
        <f t="shared" si="53"/>
        <v>INSERT INTO ZONE_MAP (SERVICE_ID, SERVICE_NAME, CODE, NW_GROUP, ZONE) VALUES (11,'VoIP','004476','UK','INTERNATIONAL');</v>
      </c>
    </row>
    <row r="1096" spans="2:11">
      <c r="B1096" s="26">
        <v>4477</v>
      </c>
      <c r="C1096" s="26" t="str">
        <f t="shared" si="51"/>
        <v>004477</v>
      </c>
      <c r="D1096" s="25" t="s">
        <v>3132</v>
      </c>
      <c r="E1096" s="25" t="s">
        <v>3116</v>
      </c>
      <c r="F1096" s="25" t="s">
        <v>3117</v>
      </c>
      <c r="G1096">
        <v>11</v>
      </c>
      <c r="H1096" s="25" t="s">
        <v>3118</v>
      </c>
      <c r="I1096" t="str">
        <f t="shared" si="52"/>
        <v>VoIP_4477</v>
      </c>
      <c r="J1096" t="str">
        <f>IF(ISNA(VLOOKUP(I1096,$I$3:I1095,1,0)),"","DUP!")</f>
        <v/>
      </c>
      <c r="K1096" t="str">
        <f t="shared" si="53"/>
        <v>INSERT INTO ZONE_MAP (SERVICE_ID, SERVICE_NAME, CODE, NW_GROUP, ZONE) VALUES (11,'VoIP','004477','UK','INTERNATIONAL');</v>
      </c>
    </row>
    <row r="1097" spans="2:11">
      <c r="B1097" s="26">
        <v>4478</v>
      </c>
      <c r="C1097" s="26" t="str">
        <f t="shared" si="51"/>
        <v>004478</v>
      </c>
      <c r="D1097" s="25" t="s">
        <v>3132</v>
      </c>
      <c r="E1097" s="25" t="s">
        <v>3116</v>
      </c>
      <c r="F1097" s="25" t="s">
        <v>3117</v>
      </c>
      <c r="G1097">
        <v>11</v>
      </c>
      <c r="H1097" s="25" t="s">
        <v>3118</v>
      </c>
      <c r="I1097" t="str">
        <f t="shared" si="52"/>
        <v>VoIP_4478</v>
      </c>
      <c r="J1097" t="str">
        <f>IF(ISNA(VLOOKUP(I1097,$I$3:I1096,1,0)),"","DUP!")</f>
        <v/>
      </c>
      <c r="K1097" t="str">
        <f t="shared" si="53"/>
        <v>INSERT INTO ZONE_MAP (SERVICE_ID, SERVICE_NAME, CODE, NW_GROUP, ZONE) VALUES (11,'VoIP','004478','UK','INTERNATIONAL');</v>
      </c>
    </row>
    <row r="1098" spans="2:11">
      <c r="B1098" s="26">
        <v>4479</v>
      </c>
      <c r="C1098" s="26" t="str">
        <f t="shared" si="51"/>
        <v>004479</v>
      </c>
      <c r="D1098" s="25" t="s">
        <v>3132</v>
      </c>
      <c r="E1098" s="25" t="s">
        <v>3116</v>
      </c>
      <c r="F1098" s="25" t="s">
        <v>3117</v>
      </c>
      <c r="G1098">
        <v>11</v>
      </c>
      <c r="H1098" s="25" t="s">
        <v>3118</v>
      </c>
      <c r="I1098" t="str">
        <f t="shared" si="52"/>
        <v>VoIP_4479</v>
      </c>
      <c r="J1098" t="str">
        <f>IF(ISNA(VLOOKUP(I1098,$I$3:I1097,1,0)),"","DUP!")</f>
        <v/>
      </c>
      <c r="K1098" t="str">
        <f t="shared" si="53"/>
        <v>INSERT INTO ZONE_MAP (SERVICE_ID, SERVICE_NAME, CODE, NW_GROUP, ZONE) VALUES (11,'VoIP','004479','UK','INTERNATIONAL');</v>
      </c>
    </row>
    <row r="1099" spans="2:11">
      <c r="B1099" s="26">
        <v>4480</v>
      </c>
      <c r="C1099" s="26" t="str">
        <f t="shared" si="51"/>
        <v>004480</v>
      </c>
      <c r="D1099" s="25" t="s">
        <v>3132</v>
      </c>
      <c r="E1099" s="25" t="s">
        <v>3116</v>
      </c>
      <c r="F1099" s="25" t="s">
        <v>3117</v>
      </c>
      <c r="G1099">
        <v>11</v>
      </c>
      <c r="H1099" s="25" t="s">
        <v>3118</v>
      </c>
      <c r="I1099" t="str">
        <f t="shared" si="52"/>
        <v>VoIP_4480</v>
      </c>
      <c r="J1099" t="str">
        <f>IF(ISNA(VLOOKUP(I1099,$I$3:I1098,1,0)),"","DUP!")</f>
        <v/>
      </c>
      <c r="K1099" t="str">
        <f t="shared" si="53"/>
        <v>INSERT INTO ZONE_MAP (SERVICE_ID, SERVICE_NAME, CODE, NW_GROUP, ZONE) VALUES (11,'VoIP','004480','UK','INTERNATIONAL');</v>
      </c>
    </row>
    <row r="1100" spans="2:11">
      <c r="B1100" s="26">
        <v>4484</v>
      </c>
      <c r="C1100" s="26" t="str">
        <f t="shared" si="51"/>
        <v>004484</v>
      </c>
      <c r="D1100" s="25" t="s">
        <v>3132</v>
      </c>
      <c r="E1100" s="25" t="s">
        <v>3116</v>
      </c>
      <c r="F1100" s="25" t="s">
        <v>3117</v>
      </c>
      <c r="G1100">
        <v>11</v>
      </c>
      <c r="H1100" s="25" t="s">
        <v>3118</v>
      </c>
      <c r="I1100" t="str">
        <f t="shared" si="52"/>
        <v>VoIP_4484</v>
      </c>
      <c r="J1100" t="str">
        <f>IF(ISNA(VLOOKUP(I1100,$I$3:I1099,1,0)),"","DUP!")</f>
        <v/>
      </c>
      <c r="K1100" t="str">
        <f t="shared" si="53"/>
        <v>INSERT INTO ZONE_MAP (SERVICE_ID, SERVICE_NAME, CODE, NW_GROUP, ZONE) VALUES (11,'VoIP','004484','UK','INTERNATIONAL');</v>
      </c>
    </row>
    <row r="1101" spans="2:11">
      <c r="B1101" s="26">
        <v>4487</v>
      </c>
      <c r="C1101" s="26" t="str">
        <f t="shared" si="51"/>
        <v>004487</v>
      </c>
      <c r="D1101" s="25" t="s">
        <v>3132</v>
      </c>
      <c r="E1101" s="25" t="s">
        <v>3116</v>
      </c>
      <c r="F1101" s="25" t="s">
        <v>3117</v>
      </c>
      <c r="G1101">
        <v>11</v>
      </c>
      <c r="H1101" s="25" t="s">
        <v>3118</v>
      </c>
      <c r="I1101" t="str">
        <f t="shared" si="52"/>
        <v>VoIP_4487</v>
      </c>
      <c r="J1101" t="str">
        <f>IF(ISNA(VLOOKUP(I1101,$I$3:I1100,1,0)),"","DUP!")</f>
        <v/>
      </c>
      <c r="K1101" t="str">
        <f t="shared" si="53"/>
        <v>INSERT INTO ZONE_MAP (SERVICE_ID, SERVICE_NAME, CODE, NW_GROUP, ZONE) VALUES (11,'VoIP','004487','UK','INTERNATIONAL');</v>
      </c>
    </row>
    <row r="1102" spans="2:11">
      <c r="B1102" s="26">
        <v>4574</v>
      </c>
      <c r="C1102" s="26" t="str">
        <f t="shared" si="51"/>
        <v>004574</v>
      </c>
      <c r="D1102" s="25" t="s">
        <v>3133</v>
      </c>
      <c r="E1102" s="25" t="s">
        <v>3116</v>
      </c>
      <c r="F1102" s="25" t="s">
        <v>3117</v>
      </c>
      <c r="G1102">
        <v>11</v>
      </c>
      <c r="H1102" s="25" t="s">
        <v>3118</v>
      </c>
      <c r="I1102" t="str">
        <f t="shared" si="52"/>
        <v>VoIP_4574</v>
      </c>
      <c r="J1102" t="str">
        <f>IF(ISNA(VLOOKUP(I1102,$I$3:I1101,1,0)),"","DUP!")</f>
        <v/>
      </c>
      <c r="K1102" t="str">
        <f t="shared" si="53"/>
        <v>INSERT INTO ZONE_MAP (SERVICE_ID, SERVICE_NAME, CODE, NW_GROUP, ZONE) VALUES (11,'VoIP','004574','DENMARK','INTERNATIONAL');</v>
      </c>
    </row>
    <row r="1103" spans="2:11">
      <c r="B1103" s="26">
        <v>4610</v>
      </c>
      <c r="C1103" s="26" t="str">
        <f t="shared" si="51"/>
        <v>004610</v>
      </c>
      <c r="D1103" s="25" t="s">
        <v>3134</v>
      </c>
      <c r="E1103" s="25" t="s">
        <v>3116</v>
      </c>
      <c r="F1103" s="25" t="s">
        <v>3117</v>
      </c>
      <c r="G1103">
        <v>11</v>
      </c>
      <c r="H1103" s="25" t="s">
        <v>3118</v>
      </c>
      <c r="I1103" t="str">
        <f t="shared" si="52"/>
        <v>VoIP_4610</v>
      </c>
      <c r="J1103" t="str">
        <f>IF(ISNA(VLOOKUP(I1103,$I$3:I1102,1,0)),"","DUP!")</f>
        <v/>
      </c>
      <c r="K1103" t="str">
        <f t="shared" si="53"/>
        <v>INSERT INTO ZONE_MAP (SERVICE_ID, SERVICE_NAME, CODE, NW_GROUP, ZONE) VALUES (11,'VoIP','004610','SWEDEN','INTERNATIONAL');</v>
      </c>
    </row>
    <row r="1104" spans="2:11">
      <c r="B1104" s="26">
        <v>4645</v>
      </c>
      <c r="C1104" s="26" t="str">
        <f t="shared" si="51"/>
        <v>004645</v>
      </c>
      <c r="D1104" s="25" t="s">
        <v>3134</v>
      </c>
      <c r="E1104" s="25" t="s">
        <v>3116</v>
      </c>
      <c r="F1104" s="25" t="s">
        <v>3117</v>
      </c>
      <c r="G1104">
        <v>11</v>
      </c>
      <c r="H1104" s="25" t="s">
        <v>3118</v>
      </c>
      <c r="I1104" t="str">
        <f t="shared" si="52"/>
        <v>VoIP_4645</v>
      </c>
      <c r="J1104" t="str">
        <f>IF(ISNA(VLOOKUP(I1104,$I$3:I1103,1,0)),"","DUP!")</f>
        <v/>
      </c>
      <c r="K1104" t="str">
        <f t="shared" si="53"/>
        <v>INSERT INTO ZONE_MAP (SERVICE_ID, SERVICE_NAME, CODE, NW_GROUP, ZONE) VALUES (11,'VoIP','004645','SWEDEN','INTERNATIONAL');</v>
      </c>
    </row>
    <row r="1105" spans="2:11">
      <c r="B1105" s="26">
        <v>4651</v>
      </c>
      <c r="C1105" s="26" t="str">
        <f t="shared" si="51"/>
        <v>004651</v>
      </c>
      <c r="D1105" s="25" t="s">
        <v>3134</v>
      </c>
      <c r="E1105" s="25" t="s">
        <v>3116</v>
      </c>
      <c r="F1105" s="25" t="s">
        <v>3117</v>
      </c>
      <c r="G1105">
        <v>11</v>
      </c>
      <c r="H1105" s="25" t="s">
        <v>3118</v>
      </c>
      <c r="I1105" t="str">
        <f t="shared" si="52"/>
        <v>VoIP_4651</v>
      </c>
      <c r="J1105" t="str">
        <f>IF(ISNA(VLOOKUP(I1105,$I$3:I1104,1,0)),"","DUP!")</f>
        <v/>
      </c>
      <c r="K1105" t="str">
        <f t="shared" si="53"/>
        <v>INSERT INTO ZONE_MAP (SERVICE_ID, SERVICE_NAME, CODE, NW_GROUP, ZONE) VALUES (11,'VoIP','004651','SWEDEN','INTERNATIONAL');</v>
      </c>
    </row>
    <row r="1106" spans="2:11">
      <c r="B1106" s="26">
        <v>4659</v>
      </c>
      <c r="C1106" s="26" t="str">
        <f t="shared" si="51"/>
        <v>004659</v>
      </c>
      <c r="D1106" s="25" t="s">
        <v>3134</v>
      </c>
      <c r="E1106" s="25" t="s">
        <v>3116</v>
      </c>
      <c r="F1106" s="25" t="s">
        <v>3117</v>
      </c>
      <c r="G1106">
        <v>11</v>
      </c>
      <c r="H1106" s="25" t="s">
        <v>3118</v>
      </c>
      <c r="I1106" t="str">
        <f t="shared" si="52"/>
        <v>VoIP_4659</v>
      </c>
      <c r="J1106" t="str">
        <f>IF(ISNA(VLOOKUP(I1106,$I$3:I1105,1,0)),"","DUP!")</f>
        <v/>
      </c>
      <c r="K1106" t="str">
        <f t="shared" si="53"/>
        <v>INSERT INTO ZONE_MAP (SERVICE_ID, SERVICE_NAME, CODE, NW_GROUP, ZONE) VALUES (11,'VoIP','004659','SWEDEN','INTERNATIONAL');</v>
      </c>
    </row>
    <row r="1107" spans="2:11">
      <c r="B1107" s="26">
        <v>4661</v>
      </c>
      <c r="C1107" s="26" t="str">
        <f t="shared" si="51"/>
        <v>004661</v>
      </c>
      <c r="D1107" s="25" t="s">
        <v>3134</v>
      </c>
      <c r="E1107" s="25" t="s">
        <v>3116</v>
      </c>
      <c r="F1107" s="25" t="s">
        <v>3117</v>
      </c>
      <c r="G1107">
        <v>11</v>
      </c>
      <c r="H1107" s="25" t="s">
        <v>3118</v>
      </c>
      <c r="I1107" t="str">
        <f t="shared" si="52"/>
        <v>VoIP_4661</v>
      </c>
      <c r="J1107" t="str">
        <f>IF(ISNA(VLOOKUP(I1107,$I$3:I1106,1,0)),"","DUP!")</f>
        <v/>
      </c>
      <c r="K1107" t="str">
        <f t="shared" si="53"/>
        <v>INSERT INTO ZONE_MAP (SERVICE_ID, SERVICE_NAME, CODE, NW_GROUP, ZONE) VALUES (11,'VoIP','004661','SWEDEN','INTERNATIONAL');</v>
      </c>
    </row>
    <row r="1108" spans="2:11">
      <c r="B1108" s="26">
        <v>4667</v>
      </c>
      <c r="C1108" s="26" t="str">
        <f t="shared" si="51"/>
        <v>004667</v>
      </c>
      <c r="D1108" s="25" t="s">
        <v>3134</v>
      </c>
      <c r="E1108" s="25" t="s">
        <v>3116</v>
      </c>
      <c r="F1108" s="25" t="s">
        <v>3117</v>
      </c>
      <c r="G1108">
        <v>11</v>
      </c>
      <c r="H1108" s="25" t="s">
        <v>3118</v>
      </c>
      <c r="I1108" t="str">
        <f t="shared" si="52"/>
        <v>VoIP_4667</v>
      </c>
      <c r="J1108" t="str">
        <f>IF(ISNA(VLOOKUP(I1108,$I$3:I1107,1,0)),"","DUP!")</f>
        <v/>
      </c>
      <c r="K1108" t="str">
        <f t="shared" si="53"/>
        <v>INSERT INTO ZONE_MAP (SERVICE_ID, SERVICE_NAME, CODE, NW_GROUP, ZONE) VALUES (11,'VoIP','004667','SWEDEN','INTERNATIONAL');</v>
      </c>
    </row>
    <row r="1109" spans="2:11">
      <c r="B1109" s="26">
        <v>4675</v>
      </c>
      <c r="C1109" s="26" t="str">
        <f t="shared" si="51"/>
        <v>004675</v>
      </c>
      <c r="D1109" s="25" t="s">
        <v>3134</v>
      </c>
      <c r="E1109" s="25" t="s">
        <v>3116</v>
      </c>
      <c r="F1109" s="25" t="s">
        <v>3117</v>
      </c>
      <c r="G1109">
        <v>11</v>
      </c>
      <c r="H1109" s="25" t="s">
        <v>3118</v>
      </c>
      <c r="I1109" t="str">
        <f t="shared" si="52"/>
        <v>VoIP_4675</v>
      </c>
      <c r="J1109" t="str">
        <f>IF(ISNA(VLOOKUP(I1109,$I$3:I1108,1,0)),"","DUP!")</f>
        <v/>
      </c>
      <c r="K1109" t="str">
        <f t="shared" si="53"/>
        <v>INSERT INTO ZONE_MAP (SERVICE_ID, SERVICE_NAME, CODE, NW_GROUP, ZONE) VALUES (11,'VoIP','004675','SWEDEN','INTERNATIONAL');</v>
      </c>
    </row>
    <row r="1110" spans="2:11">
      <c r="B1110" s="26">
        <v>4677</v>
      </c>
      <c r="C1110" s="26" t="str">
        <f t="shared" si="51"/>
        <v>004677</v>
      </c>
      <c r="D1110" s="25" t="s">
        <v>3134</v>
      </c>
      <c r="E1110" s="25" t="s">
        <v>3116</v>
      </c>
      <c r="F1110" s="25" t="s">
        <v>3117</v>
      </c>
      <c r="G1110">
        <v>11</v>
      </c>
      <c r="H1110" s="25" t="s">
        <v>3118</v>
      </c>
      <c r="I1110" t="str">
        <f t="shared" si="52"/>
        <v>VoIP_4677</v>
      </c>
      <c r="J1110" t="str">
        <f>IF(ISNA(VLOOKUP(I1110,$I$3:I1109,1,0)),"","DUP!")</f>
        <v/>
      </c>
      <c r="K1110" t="str">
        <f t="shared" si="53"/>
        <v>INSERT INTO ZONE_MAP (SERVICE_ID, SERVICE_NAME, CODE, NW_GROUP, ZONE) VALUES (11,'VoIP','004677','SWEDEN','INTERNATIONAL');</v>
      </c>
    </row>
    <row r="1111" spans="2:11">
      <c r="B1111" s="26">
        <v>4758</v>
      </c>
      <c r="C1111" s="26" t="str">
        <f t="shared" si="51"/>
        <v>004758</v>
      </c>
      <c r="D1111" s="25" t="s">
        <v>3135</v>
      </c>
      <c r="E1111" s="25" t="s">
        <v>3116</v>
      </c>
      <c r="F1111" s="25" t="s">
        <v>3117</v>
      </c>
      <c r="G1111">
        <v>11</v>
      </c>
      <c r="H1111" s="25" t="s">
        <v>3118</v>
      </c>
      <c r="I1111" t="str">
        <f t="shared" si="52"/>
        <v>VoIP_4758</v>
      </c>
      <c r="J1111" t="str">
        <f>IF(ISNA(VLOOKUP(I1111,$I$3:I1110,1,0)),"","DUP!")</f>
        <v/>
      </c>
      <c r="K1111" t="str">
        <f t="shared" si="53"/>
        <v>INSERT INTO ZONE_MAP (SERVICE_ID, SERVICE_NAME, CODE, NW_GROUP, ZONE) VALUES (11,'VoIP','004758','NORWAY','INTERNATIONAL');</v>
      </c>
    </row>
    <row r="1112" spans="2:11">
      <c r="B1112" s="26">
        <v>4759</v>
      </c>
      <c r="C1112" s="26" t="str">
        <f t="shared" si="51"/>
        <v>004759</v>
      </c>
      <c r="D1112" s="25" t="s">
        <v>3135</v>
      </c>
      <c r="E1112" s="25" t="s">
        <v>3116</v>
      </c>
      <c r="F1112" s="25" t="s">
        <v>3117</v>
      </c>
      <c r="G1112">
        <v>11</v>
      </c>
      <c r="H1112" s="25" t="s">
        <v>3118</v>
      </c>
      <c r="I1112" t="str">
        <f t="shared" si="52"/>
        <v>VoIP_4759</v>
      </c>
      <c r="J1112" t="str">
        <f>IF(ISNA(VLOOKUP(I1112,$I$3:I1111,1,0)),"","DUP!")</f>
        <v/>
      </c>
      <c r="K1112" t="str">
        <f t="shared" si="53"/>
        <v>INSERT INTO ZONE_MAP (SERVICE_ID, SERVICE_NAME, CODE, NW_GROUP, ZONE) VALUES (11,'VoIP','004759','NORWAY','INTERNATIONAL');</v>
      </c>
    </row>
    <row r="1113" spans="2:11">
      <c r="B1113" s="26">
        <v>4822</v>
      </c>
      <c r="C1113" s="26" t="str">
        <f t="shared" si="51"/>
        <v>004822</v>
      </c>
      <c r="D1113" s="25" t="s">
        <v>3136</v>
      </c>
      <c r="E1113" s="25" t="s">
        <v>3116</v>
      </c>
      <c r="F1113" s="25" t="s">
        <v>3117</v>
      </c>
      <c r="G1113">
        <v>11</v>
      </c>
      <c r="H1113" s="25" t="s">
        <v>3118</v>
      </c>
      <c r="I1113" t="str">
        <f t="shared" si="52"/>
        <v>VoIP_4822</v>
      </c>
      <c r="J1113" t="str">
        <f>IF(ISNA(VLOOKUP(I1113,$I$3:I1112,1,0)),"","DUP!")</f>
        <v/>
      </c>
      <c r="K1113" t="str">
        <f t="shared" si="53"/>
        <v>INSERT INTO ZONE_MAP (SERVICE_ID, SERVICE_NAME, CODE, NW_GROUP, ZONE) VALUES (11,'VoIP','004822','POLAND','INTERNATIONAL');</v>
      </c>
    </row>
    <row r="1114" spans="2:11">
      <c r="B1114" s="26">
        <v>4850</v>
      </c>
      <c r="C1114" s="26" t="str">
        <f t="shared" si="51"/>
        <v>004850</v>
      </c>
      <c r="D1114" s="25" t="s">
        <v>3136</v>
      </c>
      <c r="E1114" s="25" t="s">
        <v>3116</v>
      </c>
      <c r="F1114" s="25" t="s">
        <v>3117</v>
      </c>
      <c r="G1114">
        <v>11</v>
      </c>
      <c r="H1114" s="25" t="s">
        <v>3118</v>
      </c>
      <c r="I1114" t="str">
        <f t="shared" si="52"/>
        <v>VoIP_4850</v>
      </c>
      <c r="J1114" t="str">
        <f>IF(ISNA(VLOOKUP(I1114,$I$3:I1113,1,0)),"","DUP!")</f>
        <v/>
      </c>
      <c r="K1114" t="str">
        <f t="shared" si="53"/>
        <v>INSERT INTO ZONE_MAP (SERVICE_ID, SERVICE_NAME, CODE, NW_GROUP, ZONE) VALUES (11,'VoIP','004850','POLAND','INTERNATIONAL');</v>
      </c>
    </row>
    <row r="1115" spans="2:11">
      <c r="B1115" s="26">
        <v>4851</v>
      </c>
      <c r="C1115" s="26" t="str">
        <f t="shared" si="51"/>
        <v>004851</v>
      </c>
      <c r="D1115" s="25" t="s">
        <v>3136</v>
      </c>
      <c r="E1115" s="25" t="s">
        <v>3116</v>
      </c>
      <c r="F1115" s="25" t="s">
        <v>3117</v>
      </c>
      <c r="G1115">
        <v>11</v>
      </c>
      <c r="H1115" s="25" t="s">
        <v>3118</v>
      </c>
      <c r="I1115" t="str">
        <f t="shared" si="52"/>
        <v>VoIP_4851</v>
      </c>
      <c r="J1115" t="str">
        <f>IF(ISNA(VLOOKUP(I1115,$I$3:I1114,1,0)),"","DUP!")</f>
        <v/>
      </c>
      <c r="K1115" t="str">
        <f t="shared" si="53"/>
        <v>INSERT INTO ZONE_MAP (SERVICE_ID, SERVICE_NAME, CODE, NW_GROUP, ZONE) VALUES (11,'VoIP','004851','POLAND','INTERNATIONAL');</v>
      </c>
    </row>
    <row r="1116" spans="2:11">
      <c r="B1116" s="26">
        <v>4853</v>
      </c>
      <c r="C1116" s="26" t="str">
        <f t="shared" si="51"/>
        <v>004853</v>
      </c>
      <c r="D1116" s="25" t="s">
        <v>3136</v>
      </c>
      <c r="E1116" s="25" t="s">
        <v>3116</v>
      </c>
      <c r="F1116" s="25" t="s">
        <v>3117</v>
      </c>
      <c r="G1116">
        <v>11</v>
      </c>
      <c r="H1116" s="25" t="s">
        <v>3118</v>
      </c>
      <c r="I1116" t="str">
        <f t="shared" si="52"/>
        <v>VoIP_4853</v>
      </c>
      <c r="J1116" t="str">
        <f>IF(ISNA(VLOOKUP(I1116,$I$3:I1115,1,0)),"","DUP!")</f>
        <v/>
      </c>
      <c r="K1116" t="str">
        <f t="shared" si="53"/>
        <v>INSERT INTO ZONE_MAP (SERVICE_ID, SERVICE_NAME, CODE, NW_GROUP, ZONE) VALUES (11,'VoIP','004853','POLAND','INTERNATIONAL');</v>
      </c>
    </row>
    <row r="1117" spans="2:11">
      <c r="B1117" s="26">
        <v>4860</v>
      </c>
      <c r="C1117" s="26" t="str">
        <f t="shared" si="51"/>
        <v>004860</v>
      </c>
      <c r="D1117" s="25" t="s">
        <v>3136</v>
      </c>
      <c r="E1117" s="25" t="s">
        <v>3116</v>
      </c>
      <c r="F1117" s="25" t="s">
        <v>3117</v>
      </c>
      <c r="G1117">
        <v>11</v>
      </c>
      <c r="H1117" s="25" t="s">
        <v>3118</v>
      </c>
      <c r="I1117" t="str">
        <f t="shared" si="52"/>
        <v>VoIP_4860</v>
      </c>
      <c r="J1117" t="str">
        <f>IF(ISNA(VLOOKUP(I1117,$I$3:I1116,1,0)),"","DUP!")</f>
        <v/>
      </c>
      <c r="K1117" t="str">
        <f t="shared" si="53"/>
        <v>INSERT INTO ZONE_MAP (SERVICE_ID, SERVICE_NAME, CODE, NW_GROUP, ZONE) VALUES (11,'VoIP','004860','POLAND','INTERNATIONAL');</v>
      </c>
    </row>
    <row r="1118" spans="2:11">
      <c r="B1118" s="26">
        <v>4864</v>
      </c>
      <c r="C1118" s="26" t="str">
        <f t="shared" si="51"/>
        <v>004864</v>
      </c>
      <c r="D1118" s="25" t="s">
        <v>3136</v>
      </c>
      <c r="E1118" s="25" t="s">
        <v>3116</v>
      </c>
      <c r="F1118" s="25" t="s">
        <v>3117</v>
      </c>
      <c r="G1118">
        <v>11</v>
      </c>
      <c r="H1118" s="25" t="s">
        <v>3118</v>
      </c>
      <c r="I1118" t="str">
        <f t="shared" si="52"/>
        <v>VoIP_4864</v>
      </c>
      <c r="J1118" t="str">
        <f>IF(ISNA(VLOOKUP(I1118,$I$3:I1117,1,0)),"","DUP!")</f>
        <v/>
      </c>
      <c r="K1118" t="str">
        <f t="shared" si="53"/>
        <v>INSERT INTO ZONE_MAP (SERVICE_ID, SERVICE_NAME, CODE, NW_GROUP, ZONE) VALUES (11,'VoIP','004864','POLAND','INTERNATIONAL');</v>
      </c>
    </row>
    <row r="1119" spans="2:11">
      <c r="B1119" s="26">
        <v>4866</v>
      </c>
      <c r="C1119" s="26" t="str">
        <f t="shared" si="51"/>
        <v>004866</v>
      </c>
      <c r="D1119" s="25" t="s">
        <v>3136</v>
      </c>
      <c r="E1119" s="25" t="s">
        <v>3116</v>
      </c>
      <c r="F1119" s="25" t="s">
        <v>3117</v>
      </c>
      <c r="G1119">
        <v>11</v>
      </c>
      <c r="H1119" s="25" t="s">
        <v>3118</v>
      </c>
      <c r="I1119" t="str">
        <f t="shared" si="52"/>
        <v>VoIP_4866</v>
      </c>
      <c r="J1119" t="str">
        <f>IF(ISNA(VLOOKUP(I1119,$I$3:I1118,1,0)),"","DUP!")</f>
        <v/>
      </c>
      <c r="K1119" t="str">
        <f t="shared" si="53"/>
        <v>INSERT INTO ZONE_MAP (SERVICE_ID, SERVICE_NAME, CODE, NW_GROUP, ZONE) VALUES (11,'VoIP','004866','POLAND','INTERNATIONAL');</v>
      </c>
    </row>
    <row r="1120" spans="2:11">
      <c r="B1120" s="26">
        <v>4869</v>
      </c>
      <c r="C1120" s="26" t="str">
        <f t="shared" si="51"/>
        <v>004869</v>
      </c>
      <c r="D1120" s="25" t="s">
        <v>3136</v>
      </c>
      <c r="E1120" s="25" t="s">
        <v>3116</v>
      </c>
      <c r="F1120" s="25" t="s">
        <v>3117</v>
      </c>
      <c r="G1120">
        <v>11</v>
      </c>
      <c r="H1120" s="25" t="s">
        <v>3118</v>
      </c>
      <c r="I1120" t="str">
        <f t="shared" si="52"/>
        <v>VoIP_4869</v>
      </c>
      <c r="J1120" t="str">
        <f>IF(ISNA(VLOOKUP(I1120,$I$3:I1119,1,0)),"","DUP!")</f>
        <v/>
      </c>
      <c r="K1120" t="str">
        <f t="shared" si="53"/>
        <v>INSERT INTO ZONE_MAP (SERVICE_ID, SERVICE_NAME, CODE, NW_GROUP, ZONE) VALUES (11,'VoIP','004869','POLAND','INTERNATIONAL');</v>
      </c>
    </row>
    <row r="1121" spans="2:11">
      <c r="B1121" s="26">
        <v>4872</v>
      </c>
      <c r="C1121" s="26" t="str">
        <f t="shared" si="51"/>
        <v>004872</v>
      </c>
      <c r="D1121" s="25" t="s">
        <v>3136</v>
      </c>
      <c r="E1121" s="25" t="s">
        <v>3116</v>
      </c>
      <c r="F1121" s="25" t="s">
        <v>3117</v>
      </c>
      <c r="G1121">
        <v>11</v>
      </c>
      <c r="H1121" s="25" t="s">
        <v>3118</v>
      </c>
      <c r="I1121" t="str">
        <f t="shared" si="52"/>
        <v>VoIP_4872</v>
      </c>
      <c r="J1121" t="str">
        <f>IF(ISNA(VLOOKUP(I1121,$I$3:I1120,1,0)),"","DUP!")</f>
        <v/>
      </c>
      <c r="K1121" t="str">
        <f t="shared" si="53"/>
        <v>INSERT INTO ZONE_MAP (SERVICE_ID, SERVICE_NAME, CODE, NW_GROUP, ZONE) VALUES (11,'VoIP','004872','POLAND','INTERNATIONAL');</v>
      </c>
    </row>
    <row r="1122" spans="2:11">
      <c r="B1122" s="26">
        <v>4878</v>
      </c>
      <c r="C1122" s="26" t="str">
        <f t="shared" si="51"/>
        <v>004878</v>
      </c>
      <c r="D1122" s="25" t="s">
        <v>3136</v>
      </c>
      <c r="E1122" s="25" t="s">
        <v>3116</v>
      </c>
      <c r="F1122" s="25" t="s">
        <v>3117</v>
      </c>
      <c r="G1122">
        <v>11</v>
      </c>
      <c r="H1122" s="25" t="s">
        <v>3118</v>
      </c>
      <c r="I1122" t="str">
        <f t="shared" si="52"/>
        <v>VoIP_4878</v>
      </c>
      <c r="J1122" t="str">
        <f>IF(ISNA(VLOOKUP(I1122,$I$3:I1121,1,0)),"","DUP!")</f>
        <v/>
      </c>
      <c r="K1122" t="str">
        <f t="shared" si="53"/>
        <v>INSERT INTO ZONE_MAP (SERVICE_ID, SERVICE_NAME, CODE, NW_GROUP, ZONE) VALUES (11,'VoIP','004878','POLAND','INTERNATIONAL');</v>
      </c>
    </row>
    <row r="1123" spans="2:11">
      <c r="B1123" s="26">
        <v>4879</v>
      </c>
      <c r="C1123" s="26" t="str">
        <f t="shared" si="51"/>
        <v>004879</v>
      </c>
      <c r="D1123" s="25" t="s">
        <v>3136</v>
      </c>
      <c r="E1123" s="25" t="s">
        <v>3116</v>
      </c>
      <c r="F1123" s="25" t="s">
        <v>3117</v>
      </c>
      <c r="G1123">
        <v>11</v>
      </c>
      <c r="H1123" s="25" t="s">
        <v>3118</v>
      </c>
      <c r="I1123" t="str">
        <f t="shared" si="52"/>
        <v>VoIP_4879</v>
      </c>
      <c r="J1123" t="str">
        <f>IF(ISNA(VLOOKUP(I1123,$I$3:I1122,1,0)),"","DUP!")</f>
        <v/>
      </c>
      <c r="K1123" t="str">
        <f t="shared" si="53"/>
        <v>INSERT INTO ZONE_MAP (SERVICE_ID, SERVICE_NAME, CODE, NW_GROUP, ZONE) VALUES (11,'VoIP','004879','POLAND','INTERNATIONAL');</v>
      </c>
    </row>
    <row r="1124" spans="2:11">
      <c r="B1124" s="26">
        <v>4888</v>
      </c>
      <c r="C1124" s="26" t="str">
        <f t="shared" si="51"/>
        <v>004888</v>
      </c>
      <c r="D1124" s="25" t="s">
        <v>3136</v>
      </c>
      <c r="E1124" s="25" t="s">
        <v>3116</v>
      </c>
      <c r="F1124" s="25" t="s">
        <v>3117</v>
      </c>
      <c r="G1124">
        <v>11</v>
      </c>
      <c r="H1124" s="25" t="s">
        <v>3118</v>
      </c>
      <c r="I1124" t="str">
        <f t="shared" si="52"/>
        <v>VoIP_4888</v>
      </c>
      <c r="J1124" t="str">
        <f>IF(ISNA(VLOOKUP(I1124,$I$3:I1123,1,0)),"","DUP!")</f>
        <v/>
      </c>
      <c r="K1124" t="str">
        <f t="shared" si="53"/>
        <v>INSERT INTO ZONE_MAP (SERVICE_ID, SERVICE_NAME, CODE, NW_GROUP, ZONE) VALUES (11,'VoIP','004888','POLAND','INTERNATIONAL');</v>
      </c>
    </row>
    <row r="1125" spans="2:11">
      <c r="B1125" s="26">
        <v>4890</v>
      </c>
      <c r="C1125" s="26" t="str">
        <f t="shared" si="51"/>
        <v>004890</v>
      </c>
      <c r="D1125" s="25" t="s">
        <v>3136</v>
      </c>
      <c r="E1125" s="25" t="s">
        <v>3116</v>
      </c>
      <c r="F1125" s="25" t="s">
        <v>3117</v>
      </c>
      <c r="G1125">
        <v>11</v>
      </c>
      <c r="H1125" s="25" t="s">
        <v>3118</v>
      </c>
      <c r="I1125" t="str">
        <f t="shared" si="52"/>
        <v>VoIP_4890</v>
      </c>
      <c r="J1125" t="str">
        <f>IF(ISNA(VLOOKUP(I1125,$I$3:I1124,1,0)),"","DUP!")</f>
        <v/>
      </c>
      <c r="K1125" t="str">
        <f t="shared" si="53"/>
        <v>INSERT INTO ZONE_MAP (SERVICE_ID, SERVICE_NAME, CODE, NW_GROUP, ZONE) VALUES (11,'VoIP','004890','POLAND','INTERNATIONAL');</v>
      </c>
    </row>
    <row r="1126" spans="2:11">
      <c r="B1126" s="26">
        <v>4915</v>
      </c>
      <c r="C1126" s="26" t="str">
        <f t="shared" si="51"/>
        <v>004915</v>
      </c>
      <c r="D1126" s="25" t="s">
        <v>3137</v>
      </c>
      <c r="E1126" s="25" t="s">
        <v>3116</v>
      </c>
      <c r="F1126" s="25" t="s">
        <v>3117</v>
      </c>
      <c r="G1126">
        <v>11</v>
      </c>
      <c r="H1126" s="25" t="s">
        <v>3118</v>
      </c>
      <c r="I1126" t="str">
        <f t="shared" si="52"/>
        <v>VoIP_4915</v>
      </c>
      <c r="J1126" t="str">
        <f>IF(ISNA(VLOOKUP(I1126,$I$3:I1125,1,0)),"","DUP!")</f>
        <v/>
      </c>
      <c r="K1126" t="str">
        <f t="shared" si="53"/>
        <v>INSERT INTO ZONE_MAP (SERVICE_ID, SERVICE_NAME, CODE, NW_GROUP, ZONE) VALUES (11,'VoIP','004915','GERMANY (F.R. OF)','INTERNATIONAL');</v>
      </c>
    </row>
    <row r="1127" spans="2:11">
      <c r="B1127" s="26">
        <v>4916</v>
      </c>
      <c r="C1127" s="26" t="str">
        <f t="shared" si="51"/>
        <v>004916</v>
      </c>
      <c r="D1127" s="25" t="s">
        <v>3137</v>
      </c>
      <c r="E1127" s="25" t="s">
        <v>3116</v>
      </c>
      <c r="F1127" s="25" t="s">
        <v>3117</v>
      </c>
      <c r="G1127">
        <v>11</v>
      </c>
      <c r="H1127" s="25" t="s">
        <v>3118</v>
      </c>
      <c r="I1127" t="str">
        <f t="shared" si="52"/>
        <v>VoIP_4916</v>
      </c>
      <c r="J1127" t="str">
        <f>IF(ISNA(VLOOKUP(I1127,$I$3:I1126,1,0)),"","DUP!")</f>
        <v/>
      </c>
      <c r="K1127" t="str">
        <f t="shared" si="53"/>
        <v>INSERT INTO ZONE_MAP (SERVICE_ID, SERVICE_NAME, CODE, NW_GROUP, ZONE) VALUES (11,'VoIP','004916','GERMANY (F.R. OF)','INTERNATIONAL');</v>
      </c>
    </row>
    <row r="1128" spans="2:11">
      <c r="B1128" s="26">
        <v>4917</v>
      </c>
      <c r="C1128" s="26" t="str">
        <f t="shared" si="51"/>
        <v>004917</v>
      </c>
      <c r="D1128" s="25" t="s">
        <v>3137</v>
      </c>
      <c r="E1128" s="25" t="s">
        <v>3116</v>
      </c>
      <c r="F1128" s="25" t="s">
        <v>3117</v>
      </c>
      <c r="G1128">
        <v>11</v>
      </c>
      <c r="H1128" s="25" t="s">
        <v>3118</v>
      </c>
      <c r="I1128" t="str">
        <f t="shared" si="52"/>
        <v>VoIP_4917</v>
      </c>
      <c r="J1128" t="str">
        <f>IF(ISNA(VLOOKUP(I1128,$I$3:I1127,1,0)),"","DUP!")</f>
        <v/>
      </c>
      <c r="K1128" t="str">
        <f t="shared" si="53"/>
        <v>INSERT INTO ZONE_MAP (SERVICE_ID, SERVICE_NAME, CODE, NW_GROUP, ZONE) VALUES (11,'VoIP','004917','GERMANY (F.R. OF)','INTERNATIONAL');</v>
      </c>
    </row>
    <row r="1129" spans="2:11">
      <c r="B1129" s="26">
        <v>4918</v>
      </c>
      <c r="C1129" s="26" t="str">
        <f t="shared" si="51"/>
        <v>004918</v>
      </c>
      <c r="D1129" s="25" t="s">
        <v>3137</v>
      </c>
      <c r="E1129" s="25" t="s">
        <v>3116</v>
      </c>
      <c r="F1129" s="25" t="s">
        <v>3117</v>
      </c>
      <c r="G1129">
        <v>11</v>
      </c>
      <c r="H1129" s="25" t="s">
        <v>3118</v>
      </c>
      <c r="I1129" t="str">
        <f t="shared" si="52"/>
        <v>VoIP_4918</v>
      </c>
      <c r="J1129" t="str">
        <f>IF(ISNA(VLOOKUP(I1129,$I$3:I1128,1,0)),"","DUP!")</f>
        <v/>
      </c>
      <c r="K1129" t="str">
        <f t="shared" si="53"/>
        <v>INSERT INTO ZONE_MAP (SERVICE_ID, SERVICE_NAME, CODE, NW_GROUP, ZONE) VALUES (11,'VoIP','004918','GERMANY (F.R. OF)','INTERNATIONAL');</v>
      </c>
    </row>
    <row r="1130" spans="2:11">
      <c r="B1130" s="26">
        <v>5016</v>
      </c>
      <c r="C1130" s="26" t="str">
        <f t="shared" si="51"/>
        <v>005016</v>
      </c>
      <c r="D1130" s="25" t="s">
        <v>3254</v>
      </c>
      <c r="E1130" s="25" t="s">
        <v>3116</v>
      </c>
      <c r="F1130" s="25" t="s">
        <v>3117</v>
      </c>
      <c r="G1130">
        <v>11</v>
      </c>
      <c r="H1130" s="25" t="s">
        <v>3118</v>
      </c>
      <c r="I1130" t="str">
        <f t="shared" si="52"/>
        <v>VoIP_5016</v>
      </c>
      <c r="J1130" t="str">
        <f>IF(ISNA(VLOOKUP(I1130,$I$3:I1129,1,0)),"","DUP!")</f>
        <v/>
      </c>
      <c r="K1130" t="str">
        <f t="shared" si="53"/>
        <v>INSERT INTO ZONE_MAP (SERVICE_ID, SERVICE_NAME, CODE, NW_GROUP, ZONE) VALUES (11,'VoIP','005016','BELIZE','INTERNATIONAL');</v>
      </c>
    </row>
    <row r="1131" spans="2:11">
      <c r="B1131" s="26">
        <v>5936</v>
      </c>
      <c r="C1131" s="26" t="str">
        <f t="shared" si="51"/>
        <v>005936</v>
      </c>
      <c r="D1131" s="25" t="s">
        <v>3266</v>
      </c>
      <c r="E1131" s="25" t="s">
        <v>3116</v>
      </c>
      <c r="F1131" s="25" t="s">
        <v>3117</v>
      </c>
      <c r="G1131">
        <v>11</v>
      </c>
      <c r="H1131" s="25" t="s">
        <v>3118</v>
      </c>
      <c r="I1131" t="str">
        <f t="shared" si="52"/>
        <v>VoIP_5936</v>
      </c>
      <c r="J1131" t="str">
        <f>IF(ISNA(VLOOKUP(I1131,$I$3:I1130,1,0)),"","DUP!")</f>
        <v/>
      </c>
      <c r="K1131" t="str">
        <f t="shared" si="53"/>
        <v>INSERT INTO ZONE_MAP (SERVICE_ID, SERVICE_NAME, CODE, NW_GROUP, ZONE) VALUES (11,'VoIP','005936','ECUADOR','INTERNATIONAL');</v>
      </c>
    </row>
    <row r="1132" spans="2:11">
      <c r="B1132" s="26">
        <v>5938</v>
      </c>
      <c r="C1132" s="26" t="str">
        <f t="shared" si="51"/>
        <v>005938</v>
      </c>
      <c r="D1132" s="25" t="s">
        <v>3266</v>
      </c>
      <c r="E1132" s="25" t="s">
        <v>3116</v>
      </c>
      <c r="F1132" s="25" t="s">
        <v>3117</v>
      </c>
      <c r="G1132">
        <v>11</v>
      </c>
      <c r="H1132" s="25" t="s">
        <v>3118</v>
      </c>
      <c r="I1132" t="str">
        <f t="shared" si="52"/>
        <v>VoIP_5938</v>
      </c>
      <c r="J1132" t="str">
        <f>IF(ISNA(VLOOKUP(I1132,$I$3:I1131,1,0)),"","DUP!")</f>
        <v/>
      </c>
      <c r="K1132" t="str">
        <f t="shared" si="53"/>
        <v>INSERT INTO ZONE_MAP (SERVICE_ID, SERVICE_NAME, CODE, NW_GROUP, ZONE) VALUES (11,'VoIP','005938','ECUADOR','INTERNATIONAL');</v>
      </c>
    </row>
    <row r="1133" spans="2:11">
      <c r="B1133" s="26">
        <v>5939</v>
      </c>
      <c r="C1133" s="26" t="str">
        <f t="shared" si="51"/>
        <v>005939</v>
      </c>
      <c r="D1133" s="25" t="s">
        <v>3266</v>
      </c>
      <c r="E1133" s="25" t="s">
        <v>3116</v>
      </c>
      <c r="F1133" s="25" t="s">
        <v>3117</v>
      </c>
      <c r="G1133">
        <v>11</v>
      </c>
      <c r="H1133" s="25" t="s">
        <v>3118</v>
      </c>
      <c r="I1133" t="str">
        <f t="shared" si="52"/>
        <v>VoIP_5939</v>
      </c>
      <c r="J1133" t="str">
        <f>IF(ISNA(VLOOKUP(I1133,$I$3:I1132,1,0)),"","DUP!")</f>
        <v/>
      </c>
      <c r="K1133" t="str">
        <f t="shared" si="53"/>
        <v>INSERT INTO ZONE_MAP (SERVICE_ID, SERVICE_NAME, CODE, NW_GROUP, ZONE) VALUES (11,'VoIP','005939','ECUADOR','INTERNATIONAL');</v>
      </c>
    </row>
    <row r="1134" spans="2:11">
      <c r="B1134" s="26">
        <v>7300</v>
      </c>
      <c r="C1134" s="26" t="str">
        <f t="shared" si="51"/>
        <v>007300</v>
      </c>
      <c r="D1134" s="25" t="s">
        <v>3115</v>
      </c>
      <c r="E1134" s="25" t="s">
        <v>3116</v>
      </c>
      <c r="F1134" s="25" t="s">
        <v>3117</v>
      </c>
      <c r="G1134">
        <v>11</v>
      </c>
      <c r="H1134" s="25" t="s">
        <v>3118</v>
      </c>
      <c r="I1134" t="str">
        <f t="shared" si="52"/>
        <v>VoIP_7300</v>
      </c>
      <c r="J1134" t="str">
        <f>IF(ISNA(VLOOKUP(I1134,$I$3:I1133,1,0)),"","DUP!")</f>
        <v/>
      </c>
      <c r="K1134" t="str">
        <f t="shared" si="53"/>
        <v>INSERT INTO ZONE_MAP (SERVICE_ID, SERVICE_NAME, CODE, NW_GROUP, ZONE) VALUES (11,'VoIP','007300','RUSSIA','INTERNATIONAL');</v>
      </c>
    </row>
    <row r="1135" spans="2:11">
      <c r="B1135" s="26">
        <v>7954</v>
      </c>
      <c r="C1135" s="26" t="str">
        <f t="shared" si="51"/>
        <v>007954</v>
      </c>
      <c r="D1135" s="25" t="s">
        <v>3115</v>
      </c>
      <c r="E1135" s="25" t="s">
        <v>3116</v>
      </c>
      <c r="F1135" s="25" t="s">
        <v>3117</v>
      </c>
      <c r="G1135">
        <v>11</v>
      </c>
      <c r="H1135" s="25" t="s">
        <v>3118</v>
      </c>
      <c r="I1135" t="str">
        <f t="shared" si="52"/>
        <v>VoIP_7954</v>
      </c>
      <c r="J1135" t="str">
        <f>IF(ISNA(VLOOKUP(I1135,$I$3:I1134,1,0)),"","DUP!")</f>
        <v/>
      </c>
      <c r="K1135" t="str">
        <f t="shared" si="53"/>
        <v>INSERT INTO ZONE_MAP (SERVICE_ID, SERVICE_NAME, CODE, NW_GROUP, ZONE) VALUES (11,'VoIP','007954','RUSSIA','INTERNATIONAL');</v>
      </c>
    </row>
    <row r="1136" spans="2:11">
      <c r="B1136" s="26">
        <v>8170</v>
      </c>
      <c r="C1136" s="26" t="str">
        <f t="shared" si="51"/>
        <v>008170</v>
      </c>
      <c r="D1136" s="25" t="s">
        <v>3154</v>
      </c>
      <c r="E1136" s="25" t="s">
        <v>3116</v>
      </c>
      <c r="F1136" s="25" t="s">
        <v>3117</v>
      </c>
      <c r="G1136">
        <v>11</v>
      </c>
      <c r="H1136" s="25" t="s">
        <v>3118</v>
      </c>
      <c r="I1136" t="str">
        <f t="shared" si="52"/>
        <v>VoIP_8170</v>
      </c>
      <c r="J1136" t="str">
        <f>IF(ISNA(VLOOKUP(I1136,$I$3:I1135,1,0)),"","DUP!")</f>
        <v/>
      </c>
      <c r="K1136" t="str">
        <f t="shared" si="53"/>
        <v>INSERT INTO ZONE_MAP (SERVICE_ID, SERVICE_NAME, CODE, NW_GROUP, ZONE) VALUES (11,'VoIP','008170','JAPAN','INTERNATIONAL');</v>
      </c>
    </row>
    <row r="1137" spans="2:11">
      <c r="B1137" s="26">
        <v>8180</v>
      </c>
      <c r="C1137" s="26" t="str">
        <f t="shared" si="51"/>
        <v>008180</v>
      </c>
      <c r="D1137" s="25" t="s">
        <v>3154</v>
      </c>
      <c r="E1137" s="25" t="s">
        <v>3116</v>
      </c>
      <c r="F1137" s="25" t="s">
        <v>3117</v>
      </c>
      <c r="G1137">
        <v>11</v>
      </c>
      <c r="H1137" s="25" t="s">
        <v>3118</v>
      </c>
      <c r="I1137" t="str">
        <f t="shared" si="52"/>
        <v>VoIP_8180</v>
      </c>
      <c r="J1137" t="str">
        <f>IF(ISNA(VLOOKUP(I1137,$I$3:I1136,1,0)),"","DUP!")</f>
        <v/>
      </c>
      <c r="K1137" t="str">
        <f t="shared" si="53"/>
        <v>INSERT INTO ZONE_MAP (SERVICE_ID, SERVICE_NAME, CODE, NW_GROUP, ZONE) VALUES (11,'VoIP','008180','JAPAN','INTERNATIONAL');</v>
      </c>
    </row>
    <row r="1138" spans="2:11">
      <c r="B1138" s="26">
        <v>8190</v>
      </c>
      <c r="C1138" s="26" t="str">
        <f t="shared" si="51"/>
        <v>008190</v>
      </c>
      <c r="D1138" s="25" t="s">
        <v>3154</v>
      </c>
      <c r="E1138" s="25" t="s">
        <v>3116</v>
      </c>
      <c r="F1138" s="25" t="s">
        <v>3117</v>
      </c>
      <c r="G1138">
        <v>11</v>
      </c>
      <c r="H1138" s="25" t="s">
        <v>3118</v>
      </c>
      <c r="I1138" t="str">
        <f t="shared" si="52"/>
        <v>VoIP_8190</v>
      </c>
      <c r="J1138" t="str">
        <f>IF(ISNA(VLOOKUP(I1138,$I$3:I1137,1,0)),"","DUP!")</f>
        <v/>
      </c>
      <c r="K1138" t="str">
        <f t="shared" si="53"/>
        <v>INSERT INTO ZONE_MAP (SERVICE_ID, SERVICE_NAME, CODE, NW_GROUP, ZONE) VALUES (11,'VoIP','008190','JAPAN','INTERNATIONAL');</v>
      </c>
    </row>
    <row r="1139" spans="2:11">
      <c r="B1139" s="26">
        <v>8705</v>
      </c>
      <c r="C1139" s="26" t="str">
        <f t="shared" si="51"/>
        <v>008705</v>
      </c>
      <c r="D1139" s="25" t="s">
        <v>3353</v>
      </c>
      <c r="E1139" s="25" t="s">
        <v>3116</v>
      </c>
      <c r="F1139" s="25" t="s">
        <v>3117</v>
      </c>
      <c r="G1139">
        <v>11</v>
      </c>
      <c r="H1139" s="25" t="s">
        <v>3118</v>
      </c>
      <c r="I1139" t="str">
        <f t="shared" si="52"/>
        <v>VoIP_8705</v>
      </c>
      <c r="J1139" t="str">
        <f>IF(ISNA(VLOOKUP(I1139,$I$3:I1138,1,0)),"","DUP!")</f>
        <v/>
      </c>
      <c r="K1139" t="str">
        <f t="shared" si="53"/>
        <v>INSERT INTO ZONE_MAP (SERVICE_ID, SERVICE_NAME, CODE, NW_GROUP, ZONE) VALUES (11,'VoIP','008705','INMARSAT AER','INTERNATIONAL');</v>
      </c>
    </row>
    <row r="1140" spans="2:11">
      <c r="B1140" s="26">
        <v>8812</v>
      </c>
      <c r="C1140" s="26" t="str">
        <f t="shared" si="51"/>
        <v>008812</v>
      </c>
      <c r="D1140" s="25" t="s">
        <v>3301</v>
      </c>
      <c r="E1140" s="25" t="s">
        <v>3116</v>
      </c>
      <c r="F1140" s="25" t="s">
        <v>3117</v>
      </c>
      <c r="G1140">
        <v>11</v>
      </c>
      <c r="H1140" s="25" t="s">
        <v>3118</v>
      </c>
      <c r="I1140" t="str">
        <f t="shared" si="52"/>
        <v>VoIP_8812</v>
      </c>
      <c r="J1140" t="str">
        <f>IF(ISNA(VLOOKUP(I1140,$I$3:I1139,1,0)),"","DUP!")</f>
        <v/>
      </c>
      <c r="K1140" t="str">
        <f t="shared" si="53"/>
        <v>INSERT INTO ZONE_MAP (SERVICE_ID, SERVICE_NAME, CODE, NW_GROUP, ZONE) VALUES (11,'VoIP','008812','GLOBAL MOBILE SS','INTERNATIONAL');</v>
      </c>
    </row>
    <row r="1141" spans="2:11">
      <c r="B1141" s="26">
        <v>8813</v>
      </c>
      <c r="C1141" s="26" t="str">
        <f t="shared" si="51"/>
        <v>008813</v>
      </c>
      <c r="D1141" s="25" t="s">
        <v>3301</v>
      </c>
      <c r="E1141" s="25" t="s">
        <v>3116</v>
      </c>
      <c r="F1141" s="25" t="s">
        <v>3117</v>
      </c>
      <c r="G1141">
        <v>11</v>
      </c>
      <c r="H1141" s="25" t="s">
        <v>3118</v>
      </c>
      <c r="I1141" t="str">
        <f t="shared" si="52"/>
        <v>VoIP_8813</v>
      </c>
      <c r="J1141" t="str">
        <f>IF(ISNA(VLOOKUP(I1141,$I$3:I1140,1,0)),"","DUP!")</f>
        <v/>
      </c>
      <c r="K1141" t="str">
        <f t="shared" si="53"/>
        <v>INSERT INTO ZONE_MAP (SERVICE_ID, SERVICE_NAME, CODE, NW_GROUP, ZONE) VALUES (11,'VoIP','008813','GLOBAL MOBILE SS','INTERNATIONAL');</v>
      </c>
    </row>
    <row r="1142" spans="2:11">
      <c r="B1142" s="26">
        <v>8816</v>
      </c>
      <c r="C1142" s="26" t="str">
        <f t="shared" si="51"/>
        <v>008816</v>
      </c>
      <c r="D1142" s="25" t="s">
        <v>3301</v>
      </c>
      <c r="E1142" s="25" t="s">
        <v>3116</v>
      </c>
      <c r="F1142" s="25" t="s">
        <v>3117</v>
      </c>
      <c r="G1142">
        <v>11</v>
      </c>
      <c r="H1142" s="25" t="s">
        <v>3118</v>
      </c>
      <c r="I1142" t="str">
        <f t="shared" si="52"/>
        <v>VoIP_8816</v>
      </c>
      <c r="J1142" t="str">
        <f>IF(ISNA(VLOOKUP(I1142,$I$3:I1141,1,0)),"","DUP!")</f>
        <v/>
      </c>
      <c r="K1142" t="str">
        <f t="shared" si="53"/>
        <v>INSERT INTO ZONE_MAP (SERVICE_ID, SERVICE_NAME, CODE, NW_GROUP, ZONE) VALUES (11,'VoIP','008816','GLOBAL MOBILE SS','INTERNATIONAL');</v>
      </c>
    </row>
    <row r="1143" spans="2:11">
      <c r="B1143" s="26">
        <v>8817</v>
      </c>
      <c r="C1143" s="26" t="str">
        <f t="shared" si="51"/>
        <v>008817</v>
      </c>
      <c r="D1143" s="25" t="s">
        <v>3301</v>
      </c>
      <c r="E1143" s="25" t="s">
        <v>3116</v>
      </c>
      <c r="F1143" s="25" t="s">
        <v>3117</v>
      </c>
      <c r="G1143">
        <v>11</v>
      </c>
      <c r="H1143" s="25" t="s">
        <v>3118</v>
      </c>
      <c r="I1143" t="str">
        <f t="shared" si="52"/>
        <v>VoIP_8817</v>
      </c>
      <c r="J1143" t="str">
        <f>IF(ISNA(VLOOKUP(I1143,$I$3:I1142,1,0)),"","DUP!")</f>
        <v/>
      </c>
      <c r="K1143" t="str">
        <f t="shared" si="53"/>
        <v>INSERT INTO ZONE_MAP (SERVICE_ID, SERVICE_NAME, CODE, NW_GROUP, ZONE) VALUES (11,'VoIP','008817','GLOBAL MOBILE SS','INTERNATIONAL');</v>
      </c>
    </row>
    <row r="1144" spans="2:11">
      <c r="B1144" s="26">
        <v>8818</v>
      </c>
      <c r="C1144" s="26" t="str">
        <f t="shared" si="51"/>
        <v>008818</v>
      </c>
      <c r="D1144" s="25" t="s">
        <v>3301</v>
      </c>
      <c r="E1144" s="25" t="s">
        <v>3116</v>
      </c>
      <c r="F1144" s="25" t="s">
        <v>3117</v>
      </c>
      <c r="G1144">
        <v>11</v>
      </c>
      <c r="H1144" s="25" t="s">
        <v>3118</v>
      </c>
      <c r="I1144" t="str">
        <f t="shared" si="52"/>
        <v>VoIP_8818</v>
      </c>
      <c r="J1144" t="str">
        <f>IF(ISNA(VLOOKUP(I1144,$I$3:I1143,1,0)),"","DUP!")</f>
        <v/>
      </c>
      <c r="K1144" t="str">
        <f t="shared" si="53"/>
        <v>INSERT INTO ZONE_MAP (SERVICE_ID, SERVICE_NAME, CODE, NW_GROUP, ZONE) VALUES (11,'VoIP','008818','GLOBAL MOBILE SS','INTERNATIONAL');</v>
      </c>
    </row>
    <row r="1145" spans="2:11">
      <c r="B1145" s="26">
        <v>8819</v>
      </c>
      <c r="C1145" s="26" t="str">
        <f t="shared" si="51"/>
        <v>008819</v>
      </c>
      <c r="D1145" s="25" t="s">
        <v>3301</v>
      </c>
      <c r="E1145" s="25" t="s">
        <v>3116</v>
      </c>
      <c r="F1145" s="25" t="s">
        <v>3117</v>
      </c>
      <c r="G1145">
        <v>11</v>
      </c>
      <c r="H1145" s="25" t="s">
        <v>3118</v>
      </c>
      <c r="I1145" t="str">
        <f t="shared" si="52"/>
        <v>VoIP_8819</v>
      </c>
      <c r="J1145" t="str">
        <f>IF(ISNA(VLOOKUP(I1145,$I$3:I1144,1,0)),"","DUP!")</f>
        <v/>
      </c>
      <c r="K1145" t="str">
        <f t="shared" si="53"/>
        <v>INSERT INTO ZONE_MAP (SERVICE_ID, SERVICE_NAME, CODE, NW_GROUP, ZONE) VALUES (11,'VoIP','008819','GLOBAL MOBILE SS','INTERNATIONAL');</v>
      </c>
    </row>
    <row r="1146" spans="2:11">
      <c r="B1146" s="26">
        <v>9665</v>
      </c>
      <c r="C1146" s="26" t="str">
        <f t="shared" si="51"/>
        <v>009665</v>
      </c>
      <c r="D1146" s="25" t="s">
        <v>3310</v>
      </c>
      <c r="E1146" s="25" t="s">
        <v>3116</v>
      </c>
      <c r="F1146" s="25" t="s">
        <v>3117</v>
      </c>
      <c r="G1146">
        <v>11</v>
      </c>
      <c r="H1146" s="25" t="s">
        <v>3118</v>
      </c>
      <c r="I1146" t="str">
        <f t="shared" si="52"/>
        <v>VoIP_9665</v>
      </c>
      <c r="J1146" t="str">
        <f>IF(ISNA(VLOOKUP(I1146,$I$3:I1145,1,0)),"","DUP!")</f>
        <v/>
      </c>
      <c r="K1146" t="str">
        <f t="shared" si="53"/>
        <v>INSERT INTO ZONE_MAP (SERVICE_ID, SERVICE_NAME, CODE, NW_GROUP, ZONE) VALUES (11,'VoIP','009665','SAUDI ARABIA','INTERNATIONAL');</v>
      </c>
    </row>
    <row r="1147" spans="2:11">
      <c r="B1147" s="26">
        <v>9689</v>
      </c>
      <c r="C1147" s="26" t="str">
        <f t="shared" si="51"/>
        <v>009689</v>
      </c>
      <c r="D1147" s="25" t="s">
        <v>3312</v>
      </c>
      <c r="E1147" s="25" t="s">
        <v>3116</v>
      </c>
      <c r="F1147" s="25" t="s">
        <v>3117</v>
      </c>
      <c r="G1147">
        <v>11</v>
      </c>
      <c r="H1147" s="25" t="s">
        <v>3118</v>
      </c>
      <c r="I1147" t="str">
        <f t="shared" si="52"/>
        <v>VoIP_9689</v>
      </c>
      <c r="J1147" t="str">
        <f>IF(ISNA(VLOOKUP(I1147,$I$3:I1146,1,0)),"","DUP!")</f>
        <v/>
      </c>
      <c r="K1147" t="str">
        <f t="shared" si="53"/>
        <v>INSERT INTO ZONE_MAP (SERVICE_ID, SERVICE_NAME, CODE, NW_GROUP, ZONE) VALUES (11,'VoIP','009689','OMAN','INTERNATIONAL');</v>
      </c>
    </row>
    <row r="1148" spans="2:11">
      <c r="B1148" s="26">
        <v>21355</v>
      </c>
      <c r="C1148" s="26" t="str">
        <f t="shared" si="51"/>
        <v>0021355</v>
      </c>
      <c r="D1148" s="25" t="s">
        <v>3166</v>
      </c>
      <c r="E1148" s="25" t="s">
        <v>3116</v>
      </c>
      <c r="F1148" s="25" t="s">
        <v>3117</v>
      </c>
      <c r="G1148">
        <v>11</v>
      </c>
      <c r="H1148" s="25" t="s">
        <v>3118</v>
      </c>
      <c r="I1148" t="str">
        <f t="shared" si="52"/>
        <v>VoIP_21355</v>
      </c>
      <c r="J1148" t="str">
        <f>IF(ISNA(VLOOKUP(I1148,$I$3:I1147,1,0)),"","DUP!")</f>
        <v/>
      </c>
      <c r="K1148" t="str">
        <f t="shared" si="53"/>
        <v>INSERT INTO ZONE_MAP (SERVICE_ID, SERVICE_NAME, CODE, NW_GROUP, ZONE) VALUES (11,'VoIP','0021355','ALGERIA','INTERNATIONAL');</v>
      </c>
    </row>
    <row r="1149" spans="2:11">
      <c r="B1149" s="26">
        <v>21356</v>
      </c>
      <c r="C1149" s="26" t="str">
        <f t="shared" si="51"/>
        <v>0021356</v>
      </c>
      <c r="D1149" s="25" t="s">
        <v>3166</v>
      </c>
      <c r="E1149" s="25" t="s">
        <v>3116</v>
      </c>
      <c r="F1149" s="25" t="s">
        <v>3117</v>
      </c>
      <c r="G1149">
        <v>11</v>
      </c>
      <c r="H1149" s="25" t="s">
        <v>3118</v>
      </c>
      <c r="I1149" t="str">
        <f t="shared" si="52"/>
        <v>VoIP_21356</v>
      </c>
      <c r="J1149" t="str">
        <f>IF(ISNA(VLOOKUP(I1149,$I$3:I1148,1,0)),"","DUP!")</f>
        <v/>
      </c>
      <c r="K1149" t="str">
        <f t="shared" si="53"/>
        <v>INSERT INTO ZONE_MAP (SERVICE_ID, SERVICE_NAME, CODE, NW_GROUP, ZONE) VALUES (11,'VoIP','0021356','ALGERIA','INTERNATIONAL');</v>
      </c>
    </row>
    <row r="1150" spans="2:11">
      <c r="B1150" s="26">
        <v>21366</v>
      </c>
      <c r="C1150" s="26" t="str">
        <f t="shared" si="51"/>
        <v>0021366</v>
      </c>
      <c r="D1150" s="25" t="s">
        <v>3166</v>
      </c>
      <c r="E1150" s="25" t="s">
        <v>3116</v>
      </c>
      <c r="F1150" s="25" t="s">
        <v>3117</v>
      </c>
      <c r="G1150">
        <v>11</v>
      </c>
      <c r="H1150" s="25" t="s">
        <v>3118</v>
      </c>
      <c r="I1150" t="str">
        <f t="shared" si="52"/>
        <v>VoIP_21366</v>
      </c>
      <c r="J1150" t="str">
        <f>IF(ISNA(VLOOKUP(I1150,$I$3:I1149,1,0)),"","DUP!")</f>
        <v/>
      </c>
      <c r="K1150" t="str">
        <f t="shared" si="53"/>
        <v>INSERT INTO ZONE_MAP (SERVICE_ID, SERVICE_NAME, CODE, NW_GROUP, ZONE) VALUES (11,'VoIP','0021366','ALGERIA','INTERNATIONAL');</v>
      </c>
    </row>
    <row r="1151" spans="2:11">
      <c r="B1151" s="26">
        <v>21369</v>
      </c>
      <c r="C1151" s="26" t="str">
        <f t="shared" si="51"/>
        <v>0021369</v>
      </c>
      <c r="D1151" s="25" t="s">
        <v>3166</v>
      </c>
      <c r="E1151" s="25" t="s">
        <v>3116</v>
      </c>
      <c r="F1151" s="25" t="s">
        <v>3117</v>
      </c>
      <c r="G1151">
        <v>11</v>
      </c>
      <c r="H1151" s="25" t="s">
        <v>3118</v>
      </c>
      <c r="I1151" t="str">
        <f t="shared" si="52"/>
        <v>VoIP_21369</v>
      </c>
      <c r="J1151" t="str">
        <f>IF(ISNA(VLOOKUP(I1151,$I$3:I1150,1,0)),"","DUP!")</f>
        <v/>
      </c>
      <c r="K1151" t="str">
        <f t="shared" si="53"/>
        <v>INSERT INTO ZONE_MAP (SERVICE_ID, SERVICE_NAME, CODE, NW_GROUP, ZONE) VALUES (11,'VoIP','0021369','ALGERIA','INTERNATIONAL');</v>
      </c>
    </row>
    <row r="1152" spans="2:11">
      <c r="B1152" s="26">
        <v>21377</v>
      </c>
      <c r="C1152" s="26" t="str">
        <f t="shared" si="51"/>
        <v>0021377</v>
      </c>
      <c r="D1152" s="25" t="s">
        <v>3166</v>
      </c>
      <c r="E1152" s="25" t="s">
        <v>3116</v>
      </c>
      <c r="F1152" s="25" t="s">
        <v>3117</v>
      </c>
      <c r="G1152">
        <v>11</v>
      </c>
      <c r="H1152" s="25" t="s">
        <v>3118</v>
      </c>
      <c r="I1152" t="str">
        <f t="shared" si="52"/>
        <v>VoIP_21377</v>
      </c>
      <c r="J1152" t="str">
        <f>IF(ISNA(VLOOKUP(I1152,$I$3:I1151,1,0)),"","DUP!")</f>
        <v/>
      </c>
      <c r="K1152" t="str">
        <f t="shared" si="53"/>
        <v>INSERT INTO ZONE_MAP (SERVICE_ID, SERVICE_NAME, CODE, NW_GROUP, ZONE) VALUES (11,'VoIP','0021377','ALGERIA','INTERNATIONAL');</v>
      </c>
    </row>
    <row r="1153" spans="2:11">
      <c r="B1153" s="26">
        <v>21379</v>
      </c>
      <c r="C1153" s="26" t="str">
        <f t="shared" si="51"/>
        <v>0021379</v>
      </c>
      <c r="D1153" s="25" t="s">
        <v>3166</v>
      </c>
      <c r="E1153" s="25" t="s">
        <v>3116</v>
      </c>
      <c r="F1153" s="25" t="s">
        <v>3117</v>
      </c>
      <c r="G1153">
        <v>11</v>
      </c>
      <c r="H1153" s="25" t="s">
        <v>3118</v>
      </c>
      <c r="I1153" t="str">
        <f t="shared" si="52"/>
        <v>VoIP_21379</v>
      </c>
      <c r="J1153" t="str">
        <f>IF(ISNA(VLOOKUP(I1153,$I$3:I1152,1,0)),"","DUP!")</f>
        <v/>
      </c>
      <c r="K1153" t="str">
        <f t="shared" si="53"/>
        <v>INSERT INTO ZONE_MAP (SERVICE_ID, SERVICE_NAME, CODE, NW_GROUP, ZONE) VALUES (11,'VoIP','0021379','ALGERIA','INTERNATIONAL');</v>
      </c>
    </row>
    <row r="1154" spans="2:11">
      <c r="B1154" s="26">
        <v>22170</v>
      </c>
      <c r="C1154" s="26" t="str">
        <f t="shared" si="51"/>
        <v>0022170</v>
      </c>
      <c r="D1154" s="25" t="s">
        <v>3170</v>
      </c>
      <c r="E1154" s="25" t="s">
        <v>3116</v>
      </c>
      <c r="F1154" s="25" t="s">
        <v>3117</v>
      </c>
      <c r="G1154">
        <v>11</v>
      </c>
      <c r="H1154" s="25" t="s">
        <v>3118</v>
      </c>
      <c r="I1154" t="str">
        <f t="shared" si="52"/>
        <v>VoIP_22170</v>
      </c>
      <c r="J1154" t="str">
        <f>IF(ISNA(VLOOKUP(I1154,$I$3:I1153,1,0)),"","DUP!")</f>
        <v/>
      </c>
      <c r="K1154" t="str">
        <f t="shared" si="53"/>
        <v>INSERT INTO ZONE_MAP (SERVICE_ID, SERVICE_NAME, CODE, NW_GROUP, ZONE) VALUES (11,'VoIP','0022170','SENEGAL REP.','INTERNATIONAL');</v>
      </c>
    </row>
    <row r="1155" spans="2:11">
      <c r="B1155" s="26">
        <v>22176</v>
      </c>
      <c r="C1155" s="26" t="str">
        <f t="shared" si="51"/>
        <v>0022176</v>
      </c>
      <c r="D1155" s="25" t="s">
        <v>3170</v>
      </c>
      <c r="E1155" s="25" t="s">
        <v>3116</v>
      </c>
      <c r="F1155" s="25" t="s">
        <v>3117</v>
      </c>
      <c r="G1155">
        <v>11</v>
      </c>
      <c r="H1155" s="25" t="s">
        <v>3118</v>
      </c>
      <c r="I1155" t="str">
        <f t="shared" si="52"/>
        <v>VoIP_22176</v>
      </c>
      <c r="J1155" t="str">
        <f>IF(ISNA(VLOOKUP(I1155,$I$3:I1154,1,0)),"","DUP!")</f>
        <v/>
      </c>
      <c r="K1155" t="str">
        <f t="shared" si="53"/>
        <v>INSERT INTO ZONE_MAP (SERVICE_ID, SERVICE_NAME, CODE, NW_GROUP, ZONE) VALUES (11,'VoIP','0022176','SENEGAL REP.','INTERNATIONAL');</v>
      </c>
    </row>
    <row r="1156" spans="2:11">
      <c r="B1156" s="26">
        <v>22177</v>
      </c>
      <c r="C1156" s="26" t="str">
        <f t="shared" ref="C1156:C1219" si="54">"00"&amp;B1156</f>
        <v>0022177</v>
      </c>
      <c r="D1156" s="25" t="s">
        <v>3170</v>
      </c>
      <c r="E1156" s="25" t="s">
        <v>3116</v>
      </c>
      <c r="F1156" s="25" t="s">
        <v>3117</v>
      </c>
      <c r="G1156">
        <v>11</v>
      </c>
      <c r="H1156" s="25" t="s">
        <v>3118</v>
      </c>
      <c r="I1156" t="str">
        <f t="shared" ref="I1156:I1219" si="55">H1156&amp;"_"&amp;B1156</f>
        <v>VoIP_22177</v>
      </c>
      <c r="J1156" t="str">
        <f>IF(ISNA(VLOOKUP(I1156,$I$3:I1155,1,0)),"","DUP!")</f>
        <v/>
      </c>
      <c r="K1156" t="str">
        <f t="shared" ref="K1156:K1219" si="56">IF(J1156="DUP!","","INSERT INTO ZONE_MAP (SERVICE_ID, SERVICE_NAME, CODE, NW_GROUP, ZONE) VALUES ("&amp;G1156&amp;",'"&amp;H1156&amp;"','"&amp;C1156&amp;"','"&amp;D1156&amp;"','INTERNATIONAL');")</f>
        <v>INSERT INTO ZONE_MAP (SERVICE_ID, SERVICE_NAME, CODE, NW_GROUP, ZONE) VALUES (11,'VoIP','0022177','SENEGAL REP.','INTERNATIONAL');</v>
      </c>
    </row>
    <row r="1157" spans="2:11">
      <c r="B1157" s="26">
        <v>22590</v>
      </c>
      <c r="C1157" s="26" t="str">
        <f t="shared" si="54"/>
        <v>0022590</v>
      </c>
      <c r="D1157" s="25" t="s">
        <v>3174</v>
      </c>
      <c r="E1157" s="25" t="s">
        <v>3116</v>
      </c>
      <c r="F1157" s="25" t="s">
        <v>3117</v>
      </c>
      <c r="G1157">
        <v>11</v>
      </c>
      <c r="H1157" s="25" t="s">
        <v>3118</v>
      </c>
      <c r="I1157" t="str">
        <f t="shared" si="55"/>
        <v>VoIP_22590</v>
      </c>
      <c r="J1157" t="str">
        <f>IF(ISNA(VLOOKUP(I1157,$I$3:I1156,1,0)),"","DUP!")</f>
        <v/>
      </c>
      <c r="K1157" t="str">
        <f t="shared" si="56"/>
        <v>INSERT INTO ZONE_MAP (SERVICE_ID, SERVICE_NAME, CODE, NW_GROUP, ZONE) VALUES (11,'VoIP','0022590','IVORY COAST','INTERNATIONAL');</v>
      </c>
    </row>
    <row r="1158" spans="2:11">
      <c r="B1158" s="26">
        <v>23722</v>
      </c>
      <c r="C1158" s="26" t="str">
        <f t="shared" si="54"/>
        <v>0023722</v>
      </c>
      <c r="D1158" s="25" t="s">
        <v>3186</v>
      </c>
      <c r="E1158" s="25" t="s">
        <v>3116</v>
      </c>
      <c r="F1158" s="25" t="s">
        <v>3117</v>
      </c>
      <c r="G1158">
        <v>11</v>
      </c>
      <c r="H1158" s="25" t="s">
        <v>3118</v>
      </c>
      <c r="I1158" t="str">
        <f t="shared" si="55"/>
        <v>VoIP_23722</v>
      </c>
      <c r="J1158" t="str">
        <f>IF(ISNA(VLOOKUP(I1158,$I$3:I1157,1,0)),"","DUP!")</f>
        <v/>
      </c>
      <c r="K1158" t="str">
        <f t="shared" si="56"/>
        <v>INSERT INTO ZONE_MAP (SERVICE_ID, SERVICE_NAME, CODE, NW_GROUP, ZONE) VALUES (11,'VoIP','0023722','CAMEROON','INTERNATIONAL');</v>
      </c>
    </row>
    <row r="1159" spans="2:11">
      <c r="B1159" s="26">
        <v>23788</v>
      </c>
      <c r="C1159" s="26" t="str">
        <f t="shared" si="54"/>
        <v>0023788</v>
      </c>
      <c r="D1159" s="25" t="s">
        <v>3186</v>
      </c>
      <c r="E1159" s="25" t="s">
        <v>3116</v>
      </c>
      <c r="F1159" s="25" t="s">
        <v>3117</v>
      </c>
      <c r="G1159">
        <v>11</v>
      </c>
      <c r="H1159" s="25" t="s">
        <v>3118</v>
      </c>
      <c r="I1159" t="str">
        <f t="shared" si="55"/>
        <v>VoIP_23788</v>
      </c>
      <c r="J1159" t="str">
        <f>IF(ISNA(VLOOKUP(I1159,$I$3:I1158,1,0)),"","DUP!")</f>
        <v/>
      </c>
      <c r="K1159" t="str">
        <f t="shared" si="56"/>
        <v>INSERT INTO ZONE_MAP (SERVICE_ID, SERVICE_NAME, CODE, NW_GROUP, ZONE) VALUES (11,'VoIP','0023788','CAMEROON','INTERNATIONAL');</v>
      </c>
    </row>
    <row r="1160" spans="2:11">
      <c r="B1160" s="26">
        <v>23859</v>
      </c>
      <c r="C1160" s="26" t="str">
        <f t="shared" si="54"/>
        <v>0023859</v>
      </c>
      <c r="D1160" s="25" t="s">
        <v>3187</v>
      </c>
      <c r="E1160" s="25" t="s">
        <v>3116</v>
      </c>
      <c r="F1160" s="25" t="s">
        <v>3117</v>
      </c>
      <c r="G1160">
        <v>11</v>
      </c>
      <c r="H1160" s="25" t="s">
        <v>3118</v>
      </c>
      <c r="I1160" t="str">
        <f t="shared" si="55"/>
        <v>VoIP_23859</v>
      </c>
      <c r="J1160" t="str">
        <f>IF(ISNA(VLOOKUP(I1160,$I$3:I1159,1,0)),"","DUP!")</f>
        <v/>
      </c>
      <c r="K1160" t="str">
        <f t="shared" si="56"/>
        <v>INSERT INTO ZONE_MAP (SERVICE_ID, SERVICE_NAME, CODE, NW_GROUP, ZONE) VALUES (11,'VoIP','0023859','CAPE VERDE','INTERNATIONAL');</v>
      </c>
    </row>
    <row r="1161" spans="2:11">
      <c r="B1161" s="26">
        <v>24312</v>
      </c>
      <c r="C1161" s="26" t="str">
        <f t="shared" si="54"/>
        <v>0024312</v>
      </c>
      <c r="D1161" s="25" t="s">
        <v>3192</v>
      </c>
      <c r="E1161" s="25" t="s">
        <v>3116</v>
      </c>
      <c r="F1161" s="25" t="s">
        <v>3117</v>
      </c>
      <c r="G1161">
        <v>11</v>
      </c>
      <c r="H1161" s="25" t="s">
        <v>3118</v>
      </c>
      <c r="I1161" t="str">
        <f t="shared" si="55"/>
        <v>VoIP_24312</v>
      </c>
      <c r="J1161" t="str">
        <f>IF(ISNA(VLOOKUP(I1161,$I$3:I1160,1,0)),"","DUP!")</f>
        <v/>
      </c>
      <c r="K1161" t="str">
        <f t="shared" si="56"/>
        <v>INSERT INTO ZONE_MAP (SERVICE_ID, SERVICE_NAME, CODE, NW_GROUP, ZONE) VALUES (11,'VoIP','0024312','CONGO,DPR of the','INTERNATIONAL');</v>
      </c>
    </row>
    <row r="1162" spans="2:11">
      <c r="B1162" s="26">
        <v>24342</v>
      </c>
      <c r="C1162" s="26" t="str">
        <f t="shared" si="54"/>
        <v>0024342</v>
      </c>
      <c r="D1162" s="25" t="s">
        <v>3192</v>
      </c>
      <c r="E1162" s="25" t="s">
        <v>3116</v>
      </c>
      <c r="F1162" s="25" t="s">
        <v>3117</v>
      </c>
      <c r="G1162">
        <v>11</v>
      </c>
      <c r="H1162" s="25" t="s">
        <v>3118</v>
      </c>
      <c r="I1162" t="str">
        <f t="shared" si="55"/>
        <v>VoIP_24342</v>
      </c>
      <c r="J1162" t="str">
        <f>IF(ISNA(VLOOKUP(I1162,$I$3:I1161,1,0)),"","DUP!")</f>
        <v/>
      </c>
      <c r="K1162" t="str">
        <f t="shared" si="56"/>
        <v>INSERT INTO ZONE_MAP (SERVICE_ID, SERVICE_NAME, CODE, NW_GROUP, ZONE) VALUES (11,'VoIP','0024342','CONGO,DPR of the','INTERNATIONAL');</v>
      </c>
    </row>
    <row r="1163" spans="2:11">
      <c r="B1163" s="26">
        <v>24343</v>
      </c>
      <c r="C1163" s="26" t="str">
        <f t="shared" si="54"/>
        <v>0024343</v>
      </c>
      <c r="D1163" s="25" t="s">
        <v>3192</v>
      </c>
      <c r="E1163" s="25" t="s">
        <v>3116</v>
      </c>
      <c r="F1163" s="25" t="s">
        <v>3117</v>
      </c>
      <c r="G1163">
        <v>11</v>
      </c>
      <c r="H1163" s="25" t="s">
        <v>3118</v>
      </c>
      <c r="I1163" t="str">
        <f t="shared" si="55"/>
        <v>VoIP_24343</v>
      </c>
      <c r="J1163" t="str">
        <f>IF(ISNA(VLOOKUP(I1163,$I$3:I1162,1,0)),"","DUP!")</f>
        <v/>
      </c>
      <c r="K1163" t="str">
        <f t="shared" si="56"/>
        <v>INSERT INTO ZONE_MAP (SERVICE_ID, SERVICE_NAME, CODE, NW_GROUP, ZONE) VALUES (11,'VoIP','0024343','CONGO,DPR of the','INTERNATIONAL');</v>
      </c>
    </row>
    <row r="1164" spans="2:11">
      <c r="B1164" s="26">
        <v>24377</v>
      </c>
      <c r="C1164" s="26" t="str">
        <f t="shared" si="54"/>
        <v>0024377</v>
      </c>
      <c r="D1164" s="25" t="s">
        <v>3192</v>
      </c>
      <c r="E1164" s="25" t="s">
        <v>3116</v>
      </c>
      <c r="F1164" s="25" t="s">
        <v>3117</v>
      </c>
      <c r="G1164">
        <v>11</v>
      </c>
      <c r="H1164" s="25" t="s">
        <v>3118</v>
      </c>
      <c r="I1164" t="str">
        <f t="shared" si="55"/>
        <v>VoIP_24377</v>
      </c>
      <c r="J1164" t="str">
        <f>IF(ISNA(VLOOKUP(I1164,$I$3:I1163,1,0)),"","DUP!")</f>
        <v/>
      </c>
      <c r="K1164" t="str">
        <f t="shared" si="56"/>
        <v>INSERT INTO ZONE_MAP (SERVICE_ID, SERVICE_NAME, CODE, NW_GROUP, ZONE) VALUES (11,'VoIP','0024377','CONGO,DPR of the','INTERNATIONAL');</v>
      </c>
    </row>
    <row r="1165" spans="2:11">
      <c r="B1165" s="26">
        <v>25884</v>
      </c>
      <c r="C1165" s="26" t="str">
        <f t="shared" si="54"/>
        <v>0025884</v>
      </c>
      <c r="D1165" s="25" t="s">
        <v>3207</v>
      </c>
      <c r="E1165" s="25" t="s">
        <v>3116</v>
      </c>
      <c r="F1165" s="25" t="s">
        <v>3117</v>
      </c>
      <c r="G1165">
        <v>11</v>
      </c>
      <c r="H1165" s="25" t="s">
        <v>3118</v>
      </c>
      <c r="I1165" t="str">
        <f t="shared" si="55"/>
        <v>VoIP_25884</v>
      </c>
      <c r="J1165" t="str">
        <f>IF(ISNA(VLOOKUP(I1165,$I$3:I1164,1,0)),"","DUP!")</f>
        <v/>
      </c>
      <c r="K1165" t="str">
        <f t="shared" si="56"/>
        <v>INSERT INTO ZONE_MAP (SERVICE_ID, SERVICE_NAME, CODE, NW_GROUP, ZONE) VALUES (11,'VoIP','0025884','MOZAMBIQUE','INTERNATIONAL');</v>
      </c>
    </row>
    <row r="1166" spans="2:11">
      <c r="B1166" s="26">
        <v>26311</v>
      </c>
      <c r="C1166" s="26" t="str">
        <f t="shared" si="54"/>
        <v>0026311</v>
      </c>
      <c r="D1166" s="25" t="s">
        <v>3211</v>
      </c>
      <c r="E1166" s="25" t="s">
        <v>3116</v>
      </c>
      <c r="F1166" s="25" t="s">
        <v>3117</v>
      </c>
      <c r="G1166">
        <v>11</v>
      </c>
      <c r="H1166" s="25" t="s">
        <v>3118</v>
      </c>
      <c r="I1166" t="str">
        <f t="shared" si="55"/>
        <v>VoIP_26311</v>
      </c>
      <c r="J1166" t="str">
        <f>IF(ISNA(VLOOKUP(I1166,$I$3:I1165,1,0)),"","DUP!")</f>
        <v/>
      </c>
      <c r="K1166" t="str">
        <f t="shared" si="56"/>
        <v>INSERT INTO ZONE_MAP (SERVICE_ID, SERVICE_NAME, CODE, NW_GROUP, ZONE) VALUES (11,'VoIP','0026311','ZIMBABUE','INTERNATIONAL');</v>
      </c>
    </row>
    <row r="1167" spans="2:11">
      <c r="B1167" s="26">
        <v>26323</v>
      </c>
      <c r="C1167" s="26" t="str">
        <f t="shared" si="54"/>
        <v>0026323</v>
      </c>
      <c r="D1167" s="25" t="s">
        <v>3211</v>
      </c>
      <c r="E1167" s="25" t="s">
        <v>3116</v>
      </c>
      <c r="F1167" s="25" t="s">
        <v>3117</v>
      </c>
      <c r="G1167">
        <v>11</v>
      </c>
      <c r="H1167" s="25" t="s">
        <v>3118</v>
      </c>
      <c r="I1167" t="str">
        <f t="shared" si="55"/>
        <v>VoIP_26323</v>
      </c>
      <c r="J1167" t="str">
        <f>IF(ISNA(VLOOKUP(I1167,$I$3:I1166,1,0)),"","DUP!")</f>
        <v/>
      </c>
      <c r="K1167" t="str">
        <f t="shared" si="56"/>
        <v>INSERT INTO ZONE_MAP (SERVICE_ID, SERVICE_NAME, CODE, NW_GROUP, ZONE) VALUES (11,'VoIP','0026323','ZIMBABUE','INTERNATIONAL');</v>
      </c>
    </row>
    <row r="1168" spans="2:11">
      <c r="B1168" s="26">
        <v>26371</v>
      </c>
      <c r="C1168" s="26" t="str">
        <f t="shared" si="54"/>
        <v>0026371</v>
      </c>
      <c r="D1168" s="25" t="s">
        <v>3211</v>
      </c>
      <c r="E1168" s="25" t="s">
        <v>3116</v>
      </c>
      <c r="F1168" s="25" t="s">
        <v>3117</v>
      </c>
      <c r="G1168">
        <v>11</v>
      </c>
      <c r="H1168" s="25" t="s">
        <v>3118</v>
      </c>
      <c r="I1168" t="str">
        <f t="shared" si="55"/>
        <v>VoIP_26371</v>
      </c>
      <c r="J1168" t="str">
        <f>IF(ISNA(VLOOKUP(I1168,$I$3:I1167,1,0)),"","DUP!")</f>
        <v/>
      </c>
      <c r="K1168" t="str">
        <f t="shared" si="56"/>
        <v>INSERT INTO ZONE_MAP (SERVICE_ID, SERVICE_NAME, CODE, NW_GROUP, ZONE) VALUES (11,'VoIP','0026371','ZIMBABUE','INTERNATIONAL');</v>
      </c>
    </row>
    <row r="1169" spans="2:11">
      <c r="B1169" s="26">
        <v>26373</v>
      </c>
      <c r="C1169" s="26" t="str">
        <f t="shared" si="54"/>
        <v>0026373</v>
      </c>
      <c r="D1169" s="25" t="s">
        <v>3211</v>
      </c>
      <c r="E1169" s="25" t="s">
        <v>3116</v>
      </c>
      <c r="F1169" s="25" t="s">
        <v>3117</v>
      </c>
      <c r="G1169">
        <v>11</v>
      </c>
      <c r="H1169" s="25" t="s">
        <v>3118</v>
      </c>
      <c r="I1169" t="str">
        <f t="shared" si="55"/>
        <v>VoIP_26373</v>
      </c>
      <c r="J1169" t="str">
        <f>IF(ISNA(VLOOKUP(I1169,$I$3:I1168,1,0)),"","DUP!")</f>
        <v/>
      </c>
      <c r="K1169" t="str">
        <f t="shared" si="56"/>
        <v>INSERT INTO ZONE_MAP (SERVICE_ID, SERVICE_NAME, CODE, NW_GROUP, ZONE) VALUES (11,'VoIP','0026373','ZIMBABUE','INTERNATIONAL');</v>
      </c>
    </row>
    <row r="1170" spans="2:11">
      <c r="B1170" s="26">
        <v>26377</v>
      </c>
      <c r="C1170" s="26" t="str">
        <f t="shared" si="54"/>
        <v>0026377</v>
      </c>
      <c r="D1170" s="25" t="s">
        <v>3211</v>
      </c>
      <c r="E1170" s="25" t="s">
        <v>3116</v>
      </c>
      <c r="F1170" s="25" t="s">
        <v>3117</v>
      </c>
      <c r="G1170">
        <v>11</v>
      </c>
      <c r="H1170" s="25" t="s">
        <v>3118</v>
      </c>
      <c r="I1170" t="str">
        <f t="shared" si="55"/>
        <v>VoIP_26377</v>
      </c>
      <c r="J1170" t="str">
        <f>IF(ISNA(VLOOKUP(I1170,$I$3:I1169,1,0)),"","DUP!")</f>
        <v/>
      </c>
      <c r="K1170" t="str">
        <f t="shared" si="56"/>
        <v>INSERT INTO ZONE_MAP (SERVICE_ID, SERVICE_NAME, CODE, NW_GROUP, ZONE) VALUES (11,'VoIP','0026377','ZIMBABUE','INTERNATIONAL');</v>
      </c>
    </row>
    <row r="1171" spans="2:11">
      <c r="B1171" s="26">
        <v>26391</v>
      </c>
      <c r="C1171" s="26" t="str">
        <f t="shared" si="54"/>
        <v>0026391</v>
      </c>
      <c r="D1171" s="25" t="s">
        <v>3211</v>
      </c>
      <c r="E1171" s="25" t="s">
        <v>3116</v>
      </c>
      <c r="F1171" s="25" t="s">
        <v>3117</v>
      </c>
      <c r="G1171">
        <v>11</v>
      </c>
      <c r="H1171" s="25" t="s">
        <v>3118</v>
      </c>
      <c r="I1171" t="str">
        <f t="shared" si="55"/>
        <v>VoIP_26391</v>
      </c>
      <c r="J1171" t="str">
        <f>IF(ISNA(VLOOKUP(I1171,$I$3:I1170,1,0)),"","DUP!")</f>
        <v/>
      </c>
      <c r="K1171" t="str">
        <f t="shared" si="56"/>
        <v>INSERT INTO ZONE_MAP (SERVICE_ID, SERVICE_NAME, CODE, NW_GROUP, ZONE) VALUES (11,'VoIP','0026391','ZIMBABUE','INTERNATIONAL');</v>
      </c>
    </row>
    <row r="1172" spans="2:11">
      <c r="B1172" s="26">
        <v>32463</v>
      </c>
      <c r="C1172" s="26" t="str">
        <f t="shared" si="54"/>
        <v>0032463</v>
      </c>
      <c r="D1172" s="25" t="s">
        <v>3124</v>
      </c>
      <c r="E1172" s="25" t="s">
        <v>3116</v>
      </c>
      <c r="F1172" s="25" t="s">
        <v>3117</v>
      </c>
      <c r="G1172">
        <v>11</v>
      </c>
      <c r="H1172" s="25" t="s">
        <v>3118</v>
      </c>
      <c r="I1172" t="str">
        <f t="shared" si="55"/>
        <v>VoIP_32463</v>
      </c>
      <c r="J1172" t="str">
        <f>IF(ISNA(VLOOKUP(I1172,$I$3:I1171,1,0)),"","DUP!")</f>
        <v/>
      </c>
      <c r="K1172" t="str">
        <f t="shared" si="56"/>
        <v>INSERT INTO ZONE_MAP (SERVICE_ID, SERVICE_NAME, CODE, NW_GROUP, ZONE) VALUES (11,'VoIP','0032463','BELGIUM','INTERNATIONAL');</v>
      </c>
    </row>
    <row r="1173" spans="2:11">
      <c r="B1173" s="26">
        <v>34901</v>
      </c>
      <c r="C1173" s="26" t="str">
        <f t="shared" si="54"/>
        <v>0034901</v>
      </c>
      <c r="D1173" s="25" t="s">
        <v>3126</v>
      </c>
      <c r="E1173" s="25" t="s">
        <v>3116</v>
      </c>
      <c r="F1173" s="25" t="s">
        <v>3117</v>
      </c>
      <c r="G1173">
        <v>11</v>
      </c>
      <c r="H1173" s="25" t="s">
        <v>3118</v>
      </c>
      <c r="I1173" t="str">
        <f t="shared" si="55"/>
        <v>VoIP_34901</v>
      </c>
      <c r="J1173" t="str">
        <f>IF(ISNA(VLOOKUP(I1173,$I$3:I1172,1,0)),"","DUP!")</f>
        <v/>
      </c>
      <c r="K1173" t="str">
        <f t="shared" si="56"/>
        <v>INSERT INTO ZONE_MAP (SERVICE_ID, SERVICE_NAME, CODE, NW_GROUP, ZONE) VALUES (11,'VoIP','0034901','SPAIN','INTERNATIONAL');</v>
      </c>
    </row>
    <row r="1174" spans="2:11">
      <c r="B1174" s="26">
        <v>34902</v>
      </c>
      <c r="C1174" s="26" t="str">
        <f t="shared" si="54"/>
        <v>0034902</v>
      </c>
      <c r="D1174" s="25" t="s">
        <v>3126</v>
      </c>
      <c r="E1174" s="25" t="s">
        <v>3116</v>
      </c>
      <c r="F1174" s="25" t="s">
        <v>3117</v>
      </c>
      <c r="G1174">
        <v>11</v>
      </c>
      <c r="H1174" s="25" t="s">
        <v>3118</v>
      </c>
      <c r="I1174" t="str">
        <f t="shared" si="55"/>
        <v>VoIP_34902</v>
      </c>
      <c r="J1174" t="str">
        <f>IF(ISNA(VLOOKUP(I1174,$I$3:I1173,1,0)),"","DUP!")</f>
        <v/>
      </c>
      <c r="K1174" t="str">
        <f t="shared" si="56"/>
        <v>INSERT INTO ZONE_MAP (SERVICE_ID, SERVICE_NAME, CODE, NW_GROUP, ZONE) VALUES (11,'VoIP','0034902','SPAIN','INTERNATIONAL');</v>
      </c>
    </row>
    <row r="1175" spans="2:11">
      <c r="B1175" s="26">
        <v>34922</v>
      </c>
      <c r="C1175" s="26" t="str">
        <f t="shared" si="54"/>
        <v>0034922</v>
      </c>
      <c r="D1175" s="25" t="s">
        <v>3354</v>
      </c>
      <c r="E1175" s="25" t="s">
        <v>3116</v>
      </c>
      <c r="F1175" s="25" t="s">
        <v>3117</v>
      </c>
      <c r="G1175">
        <v>11</v>
      </c>
      <c r="H1175" s="25" t="s">
        <v>3118</v>
      </c>
      <c r="I1175" t="str">
        <f t="shared" si="55"/>
        <v>VoIP_34922</v>
      </c>
      <c r="J1175" t="str">
        <f>IF(ISNA(VLOOKUP(I1175,$I$3:I1174,1,0)),"","DUP!")</f>
        <v/>
      </c>
      <c r="K1175" t="str">
        <f t="shared" si="56"/>
        <v>INSERT INTO ZONE_MAP (SERVICE_ID, SERVICE_NAME, CODE, NW_GROUP, ZONE) VALUES (11,'VoIP','0034922','CANARY ISL.','INTERNATIONAL');</v>
      </c>
    </row>
    <row r="1176" spans="2:11">
      <c r="B1176" s="26">
        <v>34928</v>
      </c>
      <c r="C1176" s="26" t="str">
        <f t="shared" si="54"/>
        <v>0034928</v>
      </c>
      <c r="D1176" s="25" t="s">
        <v>3354</v>
      </c>
      <c r="E1176" s="25" t="s">
        <v>3116</v>
      </c>
      <c r="F1176" s="25" t="s">
        <v>3117</v>
      </c>
      <c r="G1176">
        <v>11</v>
      </c>
      <c r="H1176" s="25" t="s">
        <v>3118</v>
      </c>
      <c r="I1176" t="str">
        <f t="shared" si="55"/>
        <v>VoIP_34928</v>
      </c>
      <c r="J1176" t="str">
        <f>IF(ISNA(VLOOKUP(I1176,$I$3:I1175,1,0)),"","DUP!")</f>
        <v/>
      </c>
      <c r="K1176" t="str">
        <f t="shared" si="56"/>
        <v>INSERT INTO ZONE_MAP (SERVICE_ID, SERVICE_NAME, CODE, NW_GROUP, ZONE) VALUES (11,'VoIP','0034928','CANARY ISL.','INTERNATIONAL');</v>
      </c>
    </row>
    <row r="1177" spans="2:11" ht="25.5">
      <c r="B1177" s="26">
        <v>34952</v>
      </c>
      <c r="C1177" s="26" t="str">
        <f t="shared" si="54"/>
        <v>0034952</v>
      </c>
      <c r="D1177" s="25" t="s">
        <v>3355</v>
      </c>
      <c r="E1177" s="25" t="s">
        <v>3116</v>
      </c>
      <c r="F1177" s="25" t="s">
        <v>3117</v>
      </c>
      <c r="G1177">
        <v>11</v>
      </c>
      <c r="H1177" s="25" t="s">
        <v>3118</v>
      </c>
      <c r="I1177" t="str">
        <f t="shared" si="55"/>
        <v>VoIP_34952</v>
      </c>
      <c r="J1177" t="str">
        <f>IF(ISNA(VLOOKUP(I1177,$I$3:I1176,1,0)),"","DUP!")</f>
        <v/>
      </c>
      <c r="K1177" t="str">
        <f t="shared" si="56"/>
        <v>INSERT INTO ZONE_MAP (SERVICE_ID, SERVICE_NAME, CODE, NW_GROUP, ZONE) VALUES (11,'VoIP','0034952','SPANISH NORTH AFRICA','INTERNATIONAL');</v>
      </c>
    </row>
    <row r="1178" spans="2:11" ht="25.5">
      <c r="B1178" s="26">
        <v>34956</v>
      </c>
      <c r="C1178" s="26" t="str">
        <f t="shared" si="54"/>
        <v>0034956</v>
      </c>
      <c r="D1178" s="25" t="s">
        <v>3355</v>
      </c>
      <c r="E1178" s="25" t="s">
        <v>3116</v>
      </c>
      <c r="F1178" s="25" t="s">
        <v>3117</v>
      </c>
      <c r="G1178">
        <v>11</v>
      </c>
      <c r="H1178" s="25" t="s">
        <v>3118</v>
      </c>
      <c r="I1178" t="str">
        <f t="shared" si="55"/>
        <v>VoIP_34956</v>
      </c>
      <c r="J1178" t="str">
        <f>IF(ISNA(VLOOKUP(I1178,$I$3:I1177,1,0)),"","DUP!")</f>
        <v/>
      </c>
      <c r="K1178" t="str">
        <f t="shared" si="56"/>
        <v>INSERT INTO ZONE_MAP (SERVICE_ID, SERVICE_NAME, CODE, NW_GROUP, ZONE) VALUES (11,'VoIP','0034956','SPANISH NORTH AFRICA','INTERNATIONAL');</v>
      </c>
    </row>
    <row r="1179" spans="2:11">
      <c r="B1179" s="26">
        <v>34971</v>
      </c>
      <c r="C1179" s="26" t="str">
        <f t="shared" si="54"/>
        <v>0034971</v>
      </c>
      <c r="D1179" s="25" t="s">
        <v>3356</v>
      </c>
      <c r="E1179" s="25" t="s">
        <v>3116</v>
      </c>
      <c r="F1179" s="25" t="s">
        <v>3117</v>
      </c>
      <c r="G1179">
        <v>11</v>
      </c>
      <c r="H1179" s="25" t="s">
        <v>3118</v>
      </c>
      <c r="I1179" t="str">
        <f t="shared" si="55"/>
        <v>VoIP_34971</v>
      </c>
      <c r="J1179" t="str">
        <f>IF(ISNA(VLOOKUP(I1179,$I$3:I1178,1,0)),"","DUP!")</f>
        <v/>
      </c>
      <c r="K1179" t="str">
        <f t="shared" si="56"/>
        <v>INSERT INTO ZONE_MAP (SERVICE_ID, SERVICE_NAME, CODE, NW_GROUP, ZONE) VALUES (11,'VoIP','0034971','BALEARIC ISL.','INTERNATIONAL');</v>
      </c>
    </row>
    <row r="1180" spans="2:11">
      <c r="B1180" s="26">
        <v>35191</v>
      </c>
      <c r="C1180" s="26" t="str">
        <f t="shared" si="54"/>
        <v>0035191</v>
      </c>
      <c r="D1180" s="25" t="s">
        <v>3357</v>
      </c>
      <c r="E1180" s="25" t="s">
        <v>3116</v>
      </c>
      <c r="F1180" s="25" t="s">
        <v>3117</v>
      </c>
      <c r="G1180">
        <v>11</v>
      </c>
      <c r="H1180" s="25" t="s">
        <v>3118</v>
      </c>
      <c r="I1180" t="str">
        <f t="shared" si="55"/>
        <v>VoIP_35191</v>
      </c>
      <c r="J1180" t="str">
        <f>IF(ISNA(VLOOKUP(I1180,$I$3:I1179,1,0)),"","DUP!")</f>
        <v/>
      </c>
      <c r="K1180" t="str">
        <f t="shared" si="56"/>
        <v>INSERT INTO ZONE_MAP (SERVICE_ID, SERVICE_NAME, CODE, NW_GROUP, ZONE) VALUES (11,'VoIP','0035191','MADEIRA','INTERNATIONAL');</v>
      </c>
    </row>
    <row r="1181" spans="2:11">
      <c r="B1181" s="26">
        <v>35382</v>
      </c>
      <c r="C1181" s="26" t="str">
        <f t="shared" si="54"/>
        <v>0035382</v>
      </c>
      <c r="D1181" s="25" t="s">
        <v>3226</v>
      </c>
      <c r="E1181" s="25" t="s">
        <v>3116</v>
      </c>
      <c r="F1181" s="25" t="s">
        <v>3117</v>
      </c>
      <c r="G1181">
        <v>11</v>
      </c>
      <c r="H1181" s="25" t="s">
        <v>3118</v>
      </c>
      <c r="I1181" t="str">
        <f t="shared" si="55"/>
        <v>VoIP_35382</v>
      </c>
      <c r="J1181" t="str">
        <f>IF(ISNA(VLOOKUP(I1181,$I$3:I1180,1,0)),"","DUP!")</f>
        <v/>
      </c>
      <c r="K1181" t="str">
        <f t="shared" si="56"/>
        <v>INSERT INTO ZONE_MAP (SERVICE_ID, SERVICE_NAME, CODE, NW_GROUP, ZONE) VALUES (11,'VoIP','0035382','IRELAND','INTERNATIONAL');</v>
      </c>
    </row>
    <row r="1182" spans="2:11">
      <c r="B1182" s="26">
        <v>35383</v>
      </c>
      <c r="C1182" s="26" t="str">
        <f t="shared" si="54"/>
        <v>0035383</v>
      </c>
      <c r="D1182" s="25" t="s">
        <v>3226</v>
      </c>
      <c r="E1182" s="25" t="s">
        <v>3116</v>
      </c>
      <c r="F1182" s="25" t="s">
        <v>3117</v>
      </c>
      <c r="G1182">
        <v>11</v>
      </c>
      <c r="H1182" s="25" t="s">
        <v>3118</v>
      </c>
      <c r="I1182" t="str">
        <f t="shared" si="55"/>
        <v>VoIP_35383</v>
      </c>
      <c r="J1182" t="str">
        <f>IF(ISNA(VLOOKUP(I1182,$I$3:I1181,1,0)),"","DUP!")</f>
        <v/>
      </c>
      <c r="K1182" t="str">
        <f t="shared" si="56"/>
        <v>INSERT INTO ZONE_MAP (SERVICE_ID, SERVICE_NAME, CODE, NW_GROUP, ZONE) VALUES (11,'VoIP','0035383','IRELAND','INTERNATIONAL');</v>
      </c>
    </row>
    <row r="1183" spans="2:11">
      <c r="B1183" s="26">
        <v>35389</v>
      </c>
      <c r="C1183" s="26" t="str">
        <f t="shared" si="54"/>
        <v>0035389</v>
      </c>
      <c r="D1183" s="25" t="s">
        <v>3226</v>
      </c>
      <c r="E1183" s="25" t="s">
        <v>3116</v>
      </c>
      <c r="F1183" s="25" t="s">
        <v>3117</v>
      </c>
      <c r="G1183">
        <v>11</v>
      </c>
      <c r="H1183" s="25" t="s">
        <v>3118</v>
      </c>
      <c r="I1183" t="str">
        <f t="shared" si="55"/>
        <v>VoIP_35389</v>
      </c>
      <c r="J1183" t="str">
        <f>IF(ISNA(VLOOKUP(I1183,$I$3:I1182,1,0)),"","DUP!")</f>
        <v/>
      </c>
      <c r="K1183" t="str">
        <f t="shared" si="56"/>
        <v>INSERT INTO ZONE_MAP (SERVICE_ID, SERVICE_NAME, CODE, NW_GROUP, ZONE) VALUES (11,'VoIP','0035389','IRELAND','INTERNATIONAL');</v>
      </c>
    </row>
    <row r="1184" spans="2:11">
      <c r="B1184" s="26">
        <v>35566</v>
      </c>
      <c r="C1184" s="26" t="str">
        <f t="shared" si="54"/>
        <v>0035566</v>
      </c>
      <c r="D1184" s="25" t="s">
        <v>3228</v>
      </c>
      <c r="E1184" s="25" t="s">
        <v>3116</v>
      </c>
      <c r="F1184" s="25" t="s">
        <v>3117</v>
      </c>
      <c r="G1184">
        <v>11</v>
      </c>
      <c r="H1184" s="25" t="s">
        <v>3118</v>
      </c>
      <c r="I1184" t="str">
        <f t="shared" si="55"/>
        <v>VoIP_35566</v>
      </c>
      <c r="J1184" t="str">
        <f>IF(ISNA(VLOOKUP(I1184,$I$3:I1183,1,0)),"","DUP!")</f>
        <v/>
      </c>
      <c r="K1184" t="str">
        <f t="shared" si="56"/>
        <v>INSERT INTO ZONE_MAP (SERVICE_ID, SERVICE_NAME, CODE, NW_GROUP, ZONE) VALUES (11,'VoIP','0035566','ALBANIA','INTERNATIONAL');</v>
      </c>
    </row>
    <row r="1185" spans="2:11">
      <c r="B1185" s="26">
        <v>35567</v>
      </c>
      <c r="C1185" s="26" t="str">
        <f t="shared" si="54"/>
        <v>0035567</v>
      </c>
      <c r="D1185" s="25" t="s">
        <v>3228</v>
      </c>
      <c r="E1185" s="25" t="s">
        <v>3116</v>
      </c>
      <c r="F1185" s="25" t="s">
        <v>3117</v>
      </c>
      <c r="G1185">
        <v>11</v>
      </c>
      <c r="H1185" s="25" t="s">
        <v>3118</v>
      </c>
      <c r="I1185" t="str">
        <f t="shared" si="55"/>
        <v>VoIP_35567</v>
      </c>
      <c r="J1185" t="str">
        <f>IF(ISNA(VLOOKUP(I1185,$I$3:I1184,1,0)),"","DUP!")</f>
        <v/>
      </c>
      <c r="K1185" t="str">
        <f t="shared" si="56"/>
        <v>INSERT INTO ZONE_MAP (SERVICE_ID, SERVICE_NAME, CODE, NW_GROUP, ZONE) VALUES (11,'VoIP','0035567','ALBANIA','INTERNATIONAL');</v>
      </c>
    </row>
    <row r="1186" spans="2:11">
      <c r="B1186" s="26">
        <v>35568</v>
      </c>
      <c r="C1186" s="26" t="str">
        <f t="shared" si="54"/>
        <v>0035568</v>
      </c>
      <c r="D1186" s="25" t="s">
        <v>3228</v>
      </c>
      <c r="E1186" s="25" t="s">
        <v>3116</v>
      </c>
      <c r="F1186" s="25" t="s">
        <v>3117</v>
      </c>
      <c r="G1186">
        <v>11</v>
      </c>
      <c r="H1186" s="25" t="s">
        <v>3118</v>
      </c>
      <c r="I1186" t="str">
        <f t="shared" si="55"/>
        <v>VoIP_35568</v>
      </c>
      <c r="J1186" t="str">
        <f>IF(ISNA(VLOOKUP(I1186,$I$3:I1185,1,0)),"","DUP!")</f>
        <v/>
      </c>
      <c r="K1186" t="str">
        <f t="shared" si="56"/>
        <v>INSERT INTO ZONE_MAP (SERVICE_ID, SERVICE_NAME, CODE, NW_GROUP, ZONE) VALUES (11,'VoIP','0035568','ALBANIA','INTERNATIONAL');</v>
      </c>
    </row>
    <row r="1187" spans="2:11">
      <c r="B1187" s="26">
        <v>35569</v>
      </c>
      <c r="C1187" s="26" t="str">
        <f t="shared" si="54"/>
        <v>0035569</v>
      </c>
      <c r="D1187" s="25" t="s">
        <v>3228</v>
      </c>
      <c r="E1187" s="25" t="s">
        <v>3116</v>
      </c>
      <c r="F1187" s="25" t="s">
        <v>3117</v>
      </c>
      <c r="G1187">
        <v>11</v>
      </c>
      <c r="H1187" s="25" t="s">
        <v>3118</v>
      </c>
      <c r="I1187" t="str">
        <f t="shared" si="55"/>
        <v>VoIP_35569</v>
      </c>
      <c r="J1187" t="str">
        <f>IF(ISNA(VLOOKUP(I1187,$I$3:I1186,1,0)),"","DUP!")</f>
        <v/>
      </c>
      <c r="K1187" t="str">
        <f t="shared" si="56"/>
        <v>INSERT INTO ZONE_MAP (SERVICE_ID, SERVICE_NAME, CODE, NW_GROUP, ZONE) VALUES (11,'VoIP','0035569','ALBANIA','INTERNATIONAL');</v>
      </c>
    </row>
    <row r="1188" spans="2:11">
      <c r="B1188" s="26">
        <v>35948</v>
      </c>
      <c r="C1188" s="26" t="str">
        <f t="shared" si="54"/>
        <v>0035948</v>
      </c>
      <c r="D1188" s="25" t="s">
        <v>3232</v>
      </c>
      <c r="E1188" s="25" t="s">
        <v>3116</v>
      </c>
      <c r="F1188" s="25" t="s">
        <v>3117</v>
      </c>
      <c r="G1188">
        <v>11</v>
      </c>
      <c r="H1188" s="25" t="s">
        <v>3118</v>
      </c>
      <c r="I1188" t="str">
        <f t="shared" si="55"/>
        <v>VoIP_35948</v>
      </c>
      <c r="J1188" t="str">
        <f>IF(ISNA(VLOOKUP(I1188,$I$3:I1187,1,0)),"","DUP!")</f>
        <v/>
      </c>
      <c r="K1188" t="str">
        <f t="shared" si="56"/>
        <v>INSERT INTO ZONE_MAP (SERVICE_ID, SERVICE_NAME, CODE, NW_GROUP, ZONE) VALUES (11,'VoIP','0035948','BULGARIA','INTERNATIONAL');</v>
      </c>
    </row>
    <row r="1189" spans="2:11">
      <c r="B1189" s="26">
        <v>35987</v>
      </c>
      <c r="C1189" s="26" t="str">
        <f t="shared" si="54"/>
        <v>0035987</v>
      </c>
      <c r="D1189" s="25" t="s">
        <v>3232</v>
      </c>
      <c r="E1189" s="25" t="s">
        <v>3116</v>
      </c>
      <c r="F1189" s="25" t="s">
        <v>3117</v>
      </c>
      <c r="G1189">
        <v>11</v>
      </c>
      <c r="H1189" s="25" t="s">
        <v>3118</v>
      </c>
      <c r="I1189" t="str">
        <f t="shared" si="55"/>
        <v>VoIP_35987</v>
      </c>
      <c r="J1189" t="str">
        <f>IF(ISNA(VLOOKUP(I1189,$I$3:I1188,1,0)),"","DUP!")</f>
        <v/>
      </c>
      <c r="K1189" t="str">
        <f t="shared" si="56"/>
        <v>INSERT INTO ZONE_MAP (SERVICE_ID, SERVICE_NAME, CODE, NW_GROUP, ZONE) VALUES (11,'VoIP','0035987','BULGARIA','INTERNATIONAL');</v>
      </c>
    </row>
    <row r="1190" spans="2:11">
      <c r="B1190" s="26">
        <v>35988</v>
      </c>
      <c r="C1190" s="26" t="str">
        <f t="shared" si="54"/>
        <v>0035988</v>
      </c>
      <c r="D1190" s="25" t="s">
        <v>3232</v>
      </c>
      <c r="E1190" s="25" t="s">
        <v>3116</v>
      </c>
      <c r="F1190" s="25" t="s">
        <v>3117</v>
      </c>
      <c r="G1190">
        <v>11</v>
      </c>
      <c r="H1190" s="25" t="s">
        <v>3118</v>
      </c>
      <c r="I1190" t="str">
        <f t="shared" si="55"/>
        <v>VoIP_35988</v>
      </c>
      <c r="J1190" t="str">
        <f>IF(ISNA(VLOOKUP(I1190,$I$3:I1189,1,0)),"","DUP!")</f>
        <v/>
      </c>
      <c r="K1190" t="str">
        <f t="shared" si="56"/>
        <v>INSERT INTO ZONE_MAP (SERVICE_ID, SERVICE_NAME, CODE, NW_GROUP, ZONE) VALUES (11,'VoIP','0035988','BULGARIA','INTERNATIONAL');</v>
      </c>
    </row>
    <row r="1191" spans="2:11">
      <c r="B1191" s="26">
        <v>35989</v>
      </c>
      <c r="C1191" s="26" t="str">
        <f t="shared" si="54"/>
        <v>0035989</v>
      </c>
      <c r="D1191" s="25" t="s">
        <v>3232</v>
      </c>
      <c r="E1191" s="25" t="s">
        <v>3116</v>
      </c>
      <c r="F1191" s="25" t="s">
        <v>3117</v>
      </c>
      <c r="G1191">
        <v>11</v>
      </c>
      <c r="H1191" s="25" t="s">
        <v>3118</v>
      </c>
      <c r="I1191" t="str">
        <f t="shared" si="55"/>
        <v>VoIP_35989</v>
      </c>
      <c r="J1191" t="str">
        <f>IF(ISNA(VLOOKUP(I1191,$I$3:I1190,1,0)),"","DUP!")</f>
        <v/>
      </c>
      <c r="K1191" t="str">
        <f t="shared" si="56"/>
        <v>INSERT INTO ZONE_MAP (SERVICE_ID, SERVICE_NAME, CODE, NW_GROUP, ZONE) VALUES (11,'VoIP','0035989','BULGARIA','INTERNATIONAL');</v>
      </c>
    </row>
    <row r="1192" spans="2:11">
      <c r="B1192" s="26">
        <v>35998</v>
      </c>
      <c r="C1192" s="26" t="str">
        <f t="shared" si="54"/>
        <v>0035998</v>
      </c>
      <c r="D1192" s="25" t="s">
        <v>3232</v>
      </c>
      <c r="E1192" s="25" t="s">
        <v>3116</v>
      </c>
      <c r="F1192" s="25" t="s">
        <v>3117</v>
      </c>
      <c r="G1192">
        <v>11</v>
      </c>
      <c r="H1192" s="25" t="s">
        <v>3118</v>
      </c>
      <c r="I1192" t="str">
        <f t="shared" si="55"/>
        <v>VoIP_35998</v>
      </c>
      <c r="J1192" t="str">
        <f>IF(ISNA(VLOOKUP(I1192,$I$3:I1191,1,0)),"","DUP!")</f>
        <v/>
      </c>
      <c r="K1192" t="str">
        <f t="shared" si="56"/>
        <v>INSERT INTO ZONE_MAP (SERVICE_ID, SERVICE_NAME, CODE, NW_GROUP, ZONE) VALUES (11,'VoIP','0035998','BULGARIA','INTERNATIONAL');</v>
      </c>
    </row>
    <row r="1193" spans="2:11">
      <c r="B1193" s="26">
        <v>35999</v>
      </c>
      <c r="C1193" s="26" t="str">
        <f t="shared" si="54"/>
        <v>0035999</v>
      </c>
      <c r="D1193" s="25" t="s">
        <v>3232</v>
      </c>
      <c r="E1193" s="25" t="s">
        <v>3116</v>
      </c>
      <c r="F1193" s="25" t="s">
        <v>3117</v>
      </c>
      <c r="G1193">
        <v>11</v>
      </c>
      <c r="H1193" s="25" t="s">
        <v>3118</v>
      </c>
      <c r="I1193" t="str">
        <f t="shared" si="55"/>
        <v>VoIP_35999</v>
      </c>
      <c r="J1193" t="str">
        <f>IF(ISNA(VLOOKUP(I1193,$I$3:I1192,1,0)),"","DUP!")</f>
        <v/>
      </c>
      <c r="K1193" t="str">
        <f t="shared" si="56"/>
        <v>INSERT INTO ZONE_MAP (SERVICE_ID, SERVICE_NAME, CODE, NW_GROUP, ZONE) VALUES (11,'VoIP','0035999','BULGARIA','INTERNATIONAL');</v>
      </c>
    </row>
    <row r="1194" spans="2:11">
      <c r="B1194" s="26">
        <v>37037</v>
      </c>
      <c r="C1194" s="26" t="str">
        <f t="shared" si="54"/>
        <v>0037037</v>
      </c>
      <c r="D1194" s="25" t="s">
        <v>3233</v>
      </c>
      <c r="E1194" s="25" t="s">
        <v>3116</v>
      </c>
      <c r="F1194" s="25" t="s">
        <v>3117</v>
      </c>
      <c r="G1194">
        <v>11</v>
      </c>
      <c r="H1194" s="25" t="s">
        <v>3118</v>
      </c>
      <c r="I1194" t="str">
        <f t="shared" si="55"/>
        <v>VoIP_37037</v>
      </c>
      <c r="J1194" t="str">
        <f>IF(ISNA(VLOOKUP(I1194,$I$3:I1193,1,0)),"","DUP!")</f>
        <v/>
      </c>
      <c r="K1194" t="str">
        <f t="shared" si="56"/>
        <v>INSERT INTO ZONE_MAP (SERVICE_ID, SERVICE_NAME, CODE, NW_GROUP, ZONE) VALUES (11,'VoIP','0037037','LITHUANIA','INTERNATIONAL');</v>
      </c>
    </row>
    <row r="1195" spans="2:11">
      <c r="B1195" s="26">
        <v>37052</v>
      </c>
      <c r="C1195" s="26" t="str">
        <f t="shared" si="54"/>
        <v>0037052</v>
      </c>
      <c r="D1195" s="25" t="s">
        <v>3233</v>
      </c>
      <c r="E1195" s="25" t="s">
        <v>3116</v>
      </c>
      <c r="F1195" s="25" t="s">
        <v>3117</v>
      </c>
      <c r="G1195">
        <v>11</v>
      </c>
      <c r="H1195" s="25" t="s">
        <v>3118</v>
      </c>
      <c r="I1195" t="str">
        <f t="shared" si="55"/>
        <v>VoIP_37052</v>
      </c>
      <c r="J1195" t="str">
        <f>IF(ISNA(VLOOKUP(I1195,$I$3:I1194,1,0)),"","DUP!")</f>
        <v/>
      </c>
      <c r="K1195" t="str">
        <f t="shared" si="56"/>
        <v>INSERT INTO ZONE_MAP (SERVICE_ID, SERVICE_NAME, CODE, NW_GROUP, ZONE) VALUES (11,'VoIP','0037052','LITHUANIA','INTERNATIONAL');</v>
      </c>
    </row>
    <row r="1196" spans="2:11">
      <c r="B1196" s="26">
        <v>37240</v>
      </c>
      <c r="C1196" s="26" t="str">
        <f t="shared" si="54"/>
        <v>0037240</v>
      </c>
      <c r="D1196" s="25" t="s">
        <v>3235</v>
      </c>
      <c r="E1196" s="25" t="s">
        <v>3116</v>
      </c>
      <c r="F1196" s="25" t="s">
        <v>3117</v>
      </c>
      <c r="G1196">
        <v>11</v>
      </c>
      <c r="H1196" s="25" t="s">
        <v>3118</v>
      </c>
      <c r="I1196" t="str">
        <f t="shared" si="55"/>
        <v>VoIP_37240</v>
      </c>
      <c r="J1196" t="str">
        <f>IF(ISNA(VLOOKUP(I1196,$I$3:I1195,1,0)),"","DUP!")</f>
        <v/>
      </c>
      <c r="K1196" t="str">
        <f t="shared" si="56"/>
        <v>INSERT INTO ZONE_MAP (SERVICE_ID, SERVICE_NAME, CODE, NW_GROUP, ZONE) VALUES (11,'VoIP','0037240','ESTONIA','INTERNATIONAL');</v>
      </c>
    </row>
    <row r="1197" spans="2:11">
      <c r="B1197" s="26">
        <v>37270</v>
      </c>
      <c r="C1197" s="26" t="str">
        <f t="shared" si="54"/>
        <v>0037270</v>
      </c>
      <c r="D1197" s="25" t="s">
        <v>3235</v>
      </c>
      <c r="E1197" s="25" t="s">
        <v>3116</v>
      </c>
      <c r="F1197" s="25" t="s">
        <v>3117</v>
      </c>
      <c r="G1197">
        <v>11</v>
      </c>
      <c r="H1197" s="25" t="s">
        <v>3118</v>
      </c>
      <c r="I1197" t="str">
        <f t="shared" si="55"/>
        <v>VoIP_37270</v>
      </c>
      <c r="J1197" t="str">
        <f>IF(ISNA(VLOOKUP(I1197,$I$3:I1196,1,0)),"","DUP!")</f>
        <v/>
      </c>
      <c r="K1197" t="str">
        <f t="shared" si="56"/>
        <v>INSERT INTO ZONE_MAP (SERVICE_ID, SERVICE_NAME, CODE, NW_GROUP, ZONE) VALUES (11,'VoIP','0037270','ESTONIA','INTERNATIONAL');</v>
      </c>
    </row>
    <row r="1198" spans="2:11">
      <c r="B1198" s="26">
        <v>37281</v>
      </c>
      <c r="C1198" s="26" t="str">
        <f t="shared" si="54"/>
        <v>0037281</v>
      </c>
      <c r="D1198" s="25" t="s">
        <v>3235</v>
      </c>
      <c r="E1198" s="25" t="s">
        <v>3116</v>
      </c>
      <c r="F1198" s="25" t="s">
        <v>3117</v>
      </c>
      <c r="G1198">
        <v>11</v>
      </c>
      <c r="H1198" s="25" t="s">
        <v>3118</v>
      </c>
      <c r="I1198" t="str">
        <f t="shared" si="55"/>
        <v>VoIP_37281</v>
      </c>
      <c r="J1198" t="str">
        <f>IF(ISNA(VLOOKUP(I1198,$I$3:I1197,1,0)),"","DUP!")</f>
        <v/>
      </c>
      <c r="K1198" t="str">
        <f t="shared" si="56"/>
        <v>INSERT INTO ZONE_MAP (SERVICE_ID, SERVICE_NAME, CODE, NW_GROUP, ZONE) VALUES (11,'VoIP','0037281','ESTONIA','INTERNATIONAL');</v>
      </c>
    </row>
    <row r="1199" spans="2:11">
      <c r="B1199" s="26">
        <v>37282</v>
      </c>
      <c r="C1199" s="26" t="str">
        <f t="shared" si="54"/>
        <v>0037282</v>
      </c>
      <c r="D1199" s="25" t="s">
        <v>3235</v>
      </c>
      <c r="E1199" s="25" t="s">
        <v>3116</v>
      </c>
      <c r="F1199" s="25" t="s">
        <v>3117</v>
      </c>
      <c r="G1199">
        <v>11</v>
      </c>
      <c r="H1199" s="25" t="s">
        <v>3118</v>
      </c>
      <c r="I1199" t="str">
        <f t="shared" si="55"/>
        <v>VoIP_37282</v>
      </c>
      <c r="J1199" t="str">
        <f>IF(ISNA(VLOOKUP(I1199,$I$3:I1198,1,0)),"","DUP!")</f>
        <v/>
      </c>
      <c r="K1199" t="str">
        <f t="shared" si="56"/>
        <v>INSERT INTO ZONE_MAP (SERVICE_ID, SERVICE_NAME, CODE, NW_GROUP, ZONE) VALUES (11,'VoIP','0037282','ESTONIA','INTERNATIONAL');</v>
      </c>
    </row>
    <row r="1200" spans="2:11">
      <c r="B1200" s="26">
        <v>37447</v>
      </c>
      <c r="C1200" s="26" t="str">
        <f t="shared" si="54"/>
        <v>0037447</v>
      </c>
      <c r="D1200" s="25" t="s">
        <v>3237</v>
      </c>
      <c r="E1200" s="25" t="s">
        <v>3116</v>
      </c>
      <c r="F1200" s="25" t="s">
        <v>3117</v>
      </c>
      <c r="G1200">
        <v>11</v>
      </c>
      <c r="H1200" s="25" t="s">
        <v>3118</v>
      </c>
      <c r="I1200" t="str">
        <f t="shared" si="55"/>
        <v>VoIP_37447</v>
      </c>
      <c r="J1200" t="str">
        <f>IF(ISNA(VLOOKUP(I1200,$I$3:I1199,1,0)),"","DUP!")</f>
        <v/>
      </c>
      <c r="K1200" t="str">
        <f t="shared" si="56"/>
        <v>INSERT INTO ZONE_MAP (SERVICE_ID, SERVICE_NAME, CODE, NW_GROUP, ZONE) VALUES (11,'VoIP','0037447','ARMENIA','INTERNATIONAL');</v>
      </c>
    </row>
    <row r="1201" spans="2:11">
      <c r="B1201" s="26">
        <v>37497</v>
      </c>
      <c r="C1201" s="26" t="str">
        <f t="shared" si="54"/>
        <v>0037497</v>
      </c>
      <c r="D1201" s="25" t="s">
        <v>3237</v>
      </c>
      <c r="E1201" s="25" t="s">
        <v>3116</v>
      </c>
      <c r="F1201" s="25" t="s">
        <v>3117</v>
      </c>
      <c r="G1201">
        <v>11</v>
      </c>
      <c r="H1201" s="25" t="s">
        <v>3118</v>
      </c>
      <c r="I1201" t="str">
        <f t="shared" si="55"/>
        <v>VoIP_37497</v>
      </c>
      <c r="J1201" t="str">
        <f>IF(ISNA(VLOOKUP(I1201,$I$3:I1200,1,0)),"","DUP!")</f>
        <v/>
      </c>
      <c r="K1201" t="str">
        <f t="shared" si="56"/>
        <v>INSERT INTO ZONE_MAP (SERVICE_ID, SERVICE_NAME, CODE, NW_GROUP, ZONE) VALUES (11,'VoIP','0037497','ARMENIA','INTERNATIONAL');</v>
      </c>
    </row>
    <row r="1202" spans="2:11">
      <c r="B1202" s="26">
        <v>38643</v>
      </c>
      <c r="C1202" s="26" t="str">
        <f t="shared" si="54"/>
        <v>0038643</v>
      </c>
      <c r="D1202" s="25" t="s">
        <v>3247</v>
      </c>
      <c r="E1202" s="25" t="s">
        <v>3116</v>
      </c>
      <c r="F1202" s="25" t="s">
        <v>3117</v>
      </c>
      <c r="G1202">
        <v>11</v>
      </c>
      <c r="H1202" s="25" t="s">
        <v>3118</v>
      </c>
      <c r="I1202" t="str">
        <f t="shared" si="55"/>
        <v>VoIP_38643</v>
      </c>
      <c r="J1202" t="str">
        <f>IF(ISNA(VLOOKUP(I1202,$I$3:I1201,1,0)),"","DUP!")</f>
        <v/>
      </c>
      <c r="K1202" t="str">
        <f t="shared" si="56"/>
        <v>INSERT INTO ZONE_MAP (SERVICE_ID, SERVICE_NAME, CODE, NW_GROUP, ZONE) VALUES (11,'VoIP','0038643','SLOVENIA','INTERNATIONAL');</v>
      </c>
    </row>
    <row r="1203" spans="2:11">
      <c r="B1203" s="26">
        <v>38649</v>
      </c>
      <c r="C1203" s="26" t="str">
        <f t="shared" si="54"/>
        <v>0038649</v>
      </c>
      <c r="D1203" s="25" t="s">
        <v>3247</v>
      </c>
      <c r="E1203" s="25" t="s">
        <v>3116</v>
      </c>
      <c r="F1203" s="25" t="s">
        <v>3117</v>
      </c>
      <c r="G1203">
        <v>11</v>
      </c>
      <c r="H1203" s="25" t="s">
        <v>3118</v>
      </c>
      <c r="I1203" t="str">
        <f t="shared" si="55"/>
        <v>VoIP_38649</v>
      </c>
      <c r="J1203" t="str">
        <f>IF(ISNA(VLOOKUP(I1203,$I$3:I1202,1,0)),"","DUP!")</f>
        <v/>
      </c>
      <c r="K1203" t="str">
        <f t="shared" si="56"/>
        <v>INSERT INTO ZONE_MAP (SERVICE_ID, SERVICE_NAME, CODE, NW_GROUP, ZONE) VALUES (11,'VoIP','0038649','SLOVENIA','INTERNATIONAL');</v>
      </c>
    </row>
    <row r="1204" spans="2:11">
      <c r="B1204" s="26">
        <v>41860</v>
      </c>
      <c r="C1204" s="26" t="str">
        <f t="shared" si="54"/>
        <v>0041860</v>
      </c>
      <c r="D1204" s="25" t="s">
        <v>3130</v>
      </c>
      <c r="E1204" s="25" t="s">
        <v>3116</v>
      </c>
      <c r="F1204" s="25" t="s">
        <v>3117</v>
      </c>
      <c r="G1204">
        <v>11</v>
      </c>
      <c r="H1204" s="25" t="s">
        <v>3118</v>
      </c>
      <c r="I1204" t="str">
        <f t="shared" si="55"/>
        <v>VoIP_41860</v>
      </c>
      <c r="J1204" t="str">
        <f>IF(ISNA(VLOOKUP(I1204,$I$3:I1203,1,0)),"","DUP!")</f>
        <v/>
      </c>
      <c r="K1204" t="str">
        <f t="shared" si="56"/>
        <v>INSERT INTO ZONE_MAP (SERVICE_ID, SERVICE_NAME, CODE, NW_GROUP, ZONE) VALUES (11,'VoIP','0041860','SWITZERLAND','INTERNATIONAL');</v>
      </c>
    </row>
    <row r="1205" spans="2:11">
      <c r="B1205" s="26">
        <v>42060</v>
      </c>
      <c r="C1205" s="26" t="str">
        <f t="shared" si="54"/>
        <v>0042060</v>
      </c>
      <c r="D1205" s="25" t="s">
        <v>3250</v>
      </c>
      <c r="E1205" s="25" t="s">
        <v>3116</v>
      </c>
      <c r="F1205" s="25" t="s">
        <v>3117</v>
      </c>
      <c r="G1205">
        <v>11</v>
      </c>
      <c r="H1205" s="25" t="s">
        <v>3118</v>
      </c>
      <c r="I1205" t="str">
        <f t="shared" si="55"/>
        <v>VoIP_42060</v>
      </c>
      <c r="J1205" t="str">
        <f>IF(ISNA(VLOOKUP(I1205,$I$3:I1204,1,0)),"","DUP!")</f>
        <v/>
      </c>
      <c r="K1205" t="str">
        <f t="shared" si="56"/>
        <v>INSERT INTO ZONE_MAP (SERVICE_ID, SERVICE_NAME, CODE, NW_GROUP, ZONE) VALUES (11,'VoIP','0042060','CZECH','INTERNATIONAL');</v>
      </c>
    </row>
    <row r="1206" spans="2:11">
      <c r="B1206" s="26">
        <v>42072</v>
      </c>
      <c r="C1206" s="26" t="str">
        <f t="shared" si="54"/>
        <v>0042072</v>
      </c>
      <c r="D1206" s="25" t="s">
        <v>3250</v>
      </c>
      <c r="E1206" s="25" t="s">
        <v>3116</v>
      </c>
      <c r="F1206" s="25" t="s">
        <v>3117</v>
      </c>
      <c r="G1206">
        <v>11</v>
      </c>
      <c r="H1206" s="25" t="s">
        <v>3118</v>
      </c>
      <c r="I1206" t="str">
        <f t="shared" si="55"/>
        <v>VoIP_42072</v>
      </c>
      <c r="J1206" t="str">
        <f>IF(ISNA(VLOOKUP(I1206,$I$3:I1205,1,0)),"","DUP!")</f>
        <v/>
      </c>
      <c r="K1206" t="str">
        <f t="shared" si="56"/>
        <v>INSERT INTO ZONE_MAP (SERVICE_ID, SERVICE_NAME, CODE, NW_GROUP, ZONE) VALUES (11,'VoIP','0042072','CZECH','INTERNATIONAL');</v>
      </c>
    </row>
    <row r="1207" spans="2:11">
      <c r="B1207" s="26">
        <v>42073</v>
      </c>
      <c r="C1207" s="26" t="str">
        <f t="shared" si="54"/>
        <v>0042073</v>
      </c>
      <c r="D1207" s="25" t="s">
        <v>3250</v>
      </c>
      <c r="E1207" s="25" t="s">
        <v>3116</v>
      </c>
      <c r="F1207" s="25" t="s">
        <v>3117</v>
      </c>
      <c r="G1207">
        <v>11</v>
      </c>
      <c r="H1207" s="25" t="s">
        <v>3118</v>
      </c>
      <c r="I1207" t="str">
        <f t="shared" si="55"/>
        <v>VoIP_42073</v>
      </c>
      <c r="J1207" t="str">
        <f>IF(ISNA(VLOOKUP(I1207,$I$3:I1206,1,0)),"","DUP!")</f>
        <v/>
      </c>
      <c r="K1207" t="str">
        <f t="shared" si="56"/>
        <v>INSERT INTO ZONE_MAP (SERVICE_ID, SERVICE_NAME, CODE, NW_GROUP, ZONE) VALUES (11,'VoIP','0042073','CZECH','INTERNATIONAL');</v>
      </c>
    </row>
    <row r="1208" spans="2:11">
      <c r="B1208" s="26">
        <v>42077</v>
      </c>
      <c r="C1208" s="26" t="str">
        <f t="shared" si="54"/>
        <v>0042077</v>
      </c>
      <c r="D1208" s="25" t="s">
        <v>3250</v>
      </c>
      <c r="E1208" s="25" t="s">
        <v>3116</v>
      </c>
      <c r="F1208" s="25" t="s">
        <v>3117</v>
      </c>
      <c r="G1208">
        <v>11</v>
      </c>
      <c r="H1208" s="25" t="s">
        <v>3118</v>
      </c>
      <c r="I1208" t="str">
        <f t="shared" si="55"/>
        <v>VoIP_42077</v>
      </c>
      <c r="J1208" t="str">
        <f>IF(ISNA(VLOOKUP(I1208,$I$3:I1207,1,0)),"","DUP!")</f>
        <v/>
      </c>
      <c r="K1208" t="str">
        <f t="shared" si="56"/>
        <v>INSERT INTO ZONE_MAP (SERVICE_ID, SERVICE_NAME, CODE, NW_GROUP, ZONE) VALUES (11,'VoIP','0042077','CZECH','INTERNATIONAL');</v>
      </c>
    </row>
    <row r="1209" spans="2:11">
      <c r="B1209" s="26">
        <v>42079</v>
      </c>
      <c r="C1209" s="26" t="str">
        <f t="shared" si="54"/>
        <v>0042079</v>
      </c>
      <c r="D1209" s="25" t="s">
        <v>3250</v>
      </c>
      <c r="E1209" s="25" t="s">
        <v>3116</v>
      </c>
      <c r="F1209" s="25" t="s">
        <v>3117</v>
      </c>
      <c r="G1209">
        <v>11</v>
      </c>
      <c r="H1209" s="25" t="s">
        <v>3118</v>
      </c>
      <c r="I1209" t="str">
        <f t="shared" si="55"/>
        <v>VoIP_42079</v>
      </c>
      <c r="J1209" t="str">
        <f>IF(ISNA(VLOOKUP(I1209,$I$3:I1208,1,0)),"","DUP!")</f>
        <v/>
      </c>
      <c r="K1209" t="str">
        <f t="shared" si="56"/>
        <v>INSERT INTO ZONE_MAP (SERVICE_ID, SERVICE_NAME, CODE, NW_GROUP, ZONE) VALUES (11,'VoIP','0042079','CZECH','INTERNATIONAL');</v>
      </c>
    </row>
    <row r="1210" spans="2:11">
      <c r="B1210" s="26">
        <v>42093</v>
      </c>
      <c r="C1210" s="26" t="str">
        <f t="shared" si="54"/>
        <v>0042093</v>
      </c>
      <c r="D1210" s="25" t="s">
        <v>3250</v>
      </c>
      <c r="E1210" s="25" t="s">
        <v>3116</v>
      </c>
      <c r="F1210" s="25" t="s">
        <v>3117</v>
      </c>
      <c r="G1210">
        <v>11</v>
      </c>
      <c r="H1210" s="25" t="s">
        <v>3118</v>
      </c>
      <c r="I1210" t="str">
        <f t="shared" si="55"/>
        <v>VoIP_42093</v>
      </c>
      <c r="J1210" t="str">
        <f>IF(ISNA(VLOOKUP(I1210,$I$3:I1209,1,0)),"","DUP!")</f>
        <v/>
      </c>
      <c r="K1210" t="str">
        <f t="shared" si="56"/>
        <v>INSERT INTO ZONE_MAP (SERVICE_ID, SERVICE_NAME, CODE, NW_GROUP, ZONE) VALUES (11,'VoIP','0042093','CZECH','INTERNATIONAL');</v>
      </c>
    </row>
    <row r="1211" spans="2:11">
      <c r="B1211" s="26">
        <v>42096</v>
      </c>
      <c r="C1211" s="26" t="str">
        <f t="shared" si="54"/>
        <v>0042096</v>
      </c>
      <c r="D1211" s="25" t="s">
        <v>3250</v>
      </c>
      <c r="E1211" s="25" t="s">
        <v>3116</v>
      </c>
      <c r="F1211" s="25" t="s">
        <v>3117</v>
      </c>
      <c r="G1211">
        <v>11</v>
      </c>
      <c r="H1211" s="25" t="s">
        <v>3118</v>
      </c>
      <c r="I1211" t="str">
        <f t="shared" si="55"/>
        <v>VoIP_42096</v>
      </c>
      <c r="J1211" t="str">
        <f>IF(ISNA(VLOOKUP(I1211,$I$3:I1210,1,0)),"","DUP!")</f>
        <v/>
      </c>
      <c r="K1211" t="str">
        <f t="shared" si="56"/>
        <v>INSERT INTO ZONE_MAP (SERVICE_ID, SERVICE_NAME, CODE, NW_GROUP, ZONE) VALUES (11,'VoIP','0042096','CZECH','INTERNATIONAL');</v>
      </c>
    </row>
    <row r="1212" spans="2:11">
      <c r="B1212" s="26">
        <v>42118</v>
      </c>
      <c r="C1212" s="26" t="str">
        <f t="shared" si="54"/>
        <v>0042118</v>
      </c>
      <c r="D1212" s="25" t="s">
        <v>3251</v>
      </c>
      <c r="E1212" s="25" t="s">
        <v>3116</v>
      </c>
      <c r="F1212" s="25" t="s">
        <v>3117</v>
      </c>
      <c r="G1212">
        <v>11</v>
      </c>
      <c r="H1212" s="25" t="s">
        <v>3118</v>
      </c>
      <c r="I1212" t="str">
        <f t="shared" si="55"/>
        <v>VoIP_42118</v>
      </c>
      <c r="J1212" t="str">
        <f>IF(ISNA(VLOOKUP(I1212,$I$3:I1211,1,0)),"","DUP!")</f>
        <v/>
      </c>
      <c r="K1212" t="str">
        <f t="shared" si="56"/>
        <v>INSERT INTO ZONE_MAP (SERVICE_ID, SERVICE_NAME, CODE, NW_GROUP, ZONE) VALUES (11,'VoIP','0042118','SLOVAKIA','INTERNATIONAL');</v>
      </c>
    </row>
    <row r="1213" spans="2:11">
      <c r="B1213" s="26">
        <v>42169</v>
      </c>
      <c r="C1213" s="26" t="str">
        <f t="shared" si="54"/>
        <v>0042169</v>
      </c>
      <c r="D1213" s="25" t="s">
        <v>3251</v>
      </c>
      <c r="E1213" s="25" t="s">
        <v>3116</v>
      </c>
      <c r="F1213" s="25" t="s">
        <v>3117</v>
      </c>
      <c r="G1213">
        <v>11</v>
      </c>
      <c r="H1213" s="25" t="s">
        <v>3118</v>
      </c>
      <c r="I1213" t="str">
        <f t="shared" si="55"/>
        <v>VoIP_42169</v>
      </c>
      <c r="J1213" t="str">
        <f>IF(ISNA(VLOOKUP(I1213,$I$3:I1212,1,0)),"","DUP!")</f>
        <v/>
      </c>
      <c r="K1213" t="str">
        <f t="shared" si="56"/>
        <v>INSERT INTO ZONE_MAP (SERVICE_ID, SERVICE_NAME, CODE, NW_GROUP, ZONE) VALUES (11,'VoIP','0042169','SLOVAKIA','INTERNATIONAL');</v>
      </c>
    </row>
    <row r="1214" spans="2:11">
      <c r="B1214" s="26">
        <v>43710</v>
      </c>
      <c r="C1214" s="26" t="str">
        <f t="shared" si="54"/>
        <v>0043710</v>
      </c>
      <c r="D1214" s="25" t="s">
        <v>3131</v>
      </c>
      <c r="E1214" s="25" t="s">
        <v>3116</v>
      </c>
      <c r="F1214" s="25" t="s">
        <v>3117</v>
      </c>
      <c r="G1214">
        <v>11</v>
      </c>
      <c r="H1214" s="25" t="s">
        <v>3118</v>
      </c>
      <c r="I1214" t="str">
        <f t="shared" si="55"/>
        <v>VoIP_43710</v>
      </c>
      <c r="J1214" t="str">
        <f>IF(ISNA(VLOOKUP(I1214,$I$3:I1213,1,0)),"","DUP!")</f>
        <v/>
      </c>
      <c r="K1214" t="str">
        <f t="shared" si="56"/>
        <v>INSERT INTO ZONE_MAP (SERVICE_ID, SERVICE_NAME, CODE, NW_GROUP, ZONE) VALUES (11,'VoIP','0043710','AUSTRIA','INTERNATIONAL');</v>
      </c>
    </row>
    <row r="1215" spans="2:11">
      <c r="B1215" s="26">
        <v>43711</v>
      </c>
      <c r="C1215" s="26" t="str">
        <f t="shared" si="54"/>
        <v>0043711</v>
      </c>
      <c r="D1215" s="25" t="s">
        <v>3131</v>
      </c>
      <c r="E1215" s="25" t="s">
        <v>3116</v>
      </c>
      <c r="F1215" s="25" t="s">
        <v>3117</v>
      </c>
      <c r="G1215">
        <v>11</v>
      </c>
      <c r="H1215" s="25" t="s">
        <v>3118</v>
      </c>
      <c r="I1215" t="str">
        <f t="shared" si="55"/>
        <v>VoIP_43711</v>
      </c>
      <c r="J1215" t="str">
        <f>IF(ISNA(VLOOKUP(I1215,$I$3:I1214,1,0)),"","DUP!")</f>
        <v/>
      </c>
      <c r="K1215" t="str">
        <f t="shared" si="56"/>
        <v>INSERT INTO ZONE_MAP (SERVICE_ID, SERVICE_NAME, CODE, NW_GROUP, ZONE) VALUES (11,'VoIP','0043711','AUSTRIA','INTERNATIONAL');</v>
      </c>
    </row>
    <row r="1216" spans="2:11">
      <c r="B1216" s="26">
        <v>43720</v>
      </c>
      <c r="C1216" s="26" t="str">
        <f t="shared" si="54"/>
        <v>0043720</v>
      </c>
      <c r="D1216" s="25" t="s">
        <v>3131</v>
      </c>
      <c r="E1216" s="25" t="s">
        <v>3116</v>
      </c>
      <c r="F1216" s="25" t="s">
        <v>3117</v>
      </c>
      <c r="G1216">
        <v>11</v>
      </c>
      <c r="H1216" s="25" t="s">
        <v>3118</v>
      </c>
      <c r="I1216" t="str">
        <f t="shared" si="55"/>
        <v>VoIP_43720</v>
      </c>
      <c r="J1216" t="str">
        <f>IF(ISNA(VLOOKUP(I1216,$I$3:I1215,1,0)),"","DUP!")</f>
        <v/>
      </c>
      <c r="K1216" t="str">
        <f t="shared" si="56"/>
        <v>INSERT INTO ZONE_MAP (SERVICE_ID, SERVICE_NAME, CODE, NW_GROUP, ZONE) VALUES (11,'VoIP','0043720','AUSTRIA','INTERNATIONAL');</v>
      </c>
    </row>
    <row r="1217" spans="2:11">
      <c r="B1217" s="26">
        <v>43730</v>
      </c>
      <c r="C1217" s="26" t="str">
        <f t="shared" si="54"/>
        <v>0043730</v>
      </c>
      <c r="D1217" s="25" t="s">
        <v>3131</v>
      </c>
      <c r="E1217" s="25" t="s">
        <v>3116</v>
      </c>
      <c r="F1217" s="25" t="s">
        <v>3117</v>
      </c>
      <c r="G1217">
        <v>11</v>
      </c>
      <c r="H1217" s="25" t="s">
        <v>3118</v>
      </c>
      <c r="I1217" t="str">
        <f t="shared" si="55"/>
        <v>VoIP_43730</v>
      </c>
      <c r="J1217" t="str">
        <f>IF(ISNA(VLOOKUP(I1217,$I$3:I1216,1,0)),"","DUP!")</f>
        <v/>
      </c>
      <c r="K1217" t="str">
        <f t="shared" si="56"/>
        <v>INSERT INTO ZONE_MAP (SERVICE_ID, SERVICE_NAME, CODE, NW_GROUP, ZONE) VALUES (11,'VoIP','0043730','AUSTRIA','INTERNATIONAL');</v>
      </c>
    </row>
    <row r="1218" spans="2:11">
      <c r="B1218" s="26">
        <v>43740</v>
      </c>
      <c r="C1218" s="26" t="str">
        <f t="shared" si="54"/>
        <v>0043740</v>
      </c>
      <c r="D1218" s="25" t="s">
        <v>3131</v>
      </c>
      <c r="E1218" s="25" t="s">
        <v>3116</v>
      </c>
      <c r="F1218" s="25" t="s">
        <v>3117</v>
      </c>
      <c r="G1218">
        <v>11</v>
      </c>
      <c r="H1218" s="25" t="s">
        <v>3118</v>
      </c>
      <c r="I1218" t="str">
        <f t="shared" si="55"/>
        <v>VoIP_43740</v>
      </c>
      <c r="J1218" t="str">
        <f>IF(ISNA(VLOOKUP(I1218,$I$3:I1217,1,0)),"","DUP!")</f>
        <v/>
      </c>
      <c r="K1218" t="str">
        <f t="shared" si="56"/>
        <v>INSERT INTO ZONE_MAP (SERVICE_ID, SERVICE_NAME, CODE, NW_GROUP, ZONE) VALUES (11,'VoIP','0043740','AUSTRIA','INTERNATIONAL');</v>
      </c>
    </row>
    <row r="1219" spans="2:11">
      <c r="B1219" s="26">
        <v>43780</v>
      </c>
      <c r="C1219" s="26" t="str">
        <f t="shared" si="54"/>
        <v>0043780</v>
      </c>
      <c r="D1219" s="25" t="s">
        <v>3131</v>
      </c>
      <c r="E1219" s="25" t="s">
        <v>3116</v>
      </c>
      <c r="F1219" s="25" t="s">
        <v>3117</v>
      </c>
      <c r="G1219">
        <v>11</v>
      </c>
      <c r="H1219" s="25" t="s">
        <v>3118</v>
      </c>
      <c r="I1219" t="str">
        <f t="shared" si="55"/>
        <v>VoIP_43780</v>
      </c>
      <c r="J1219" t="str">
        <f>IF(ISNA(VLOOKUP(I1219,$I$3:I1218,1,0)),"","DUP!")</f>
        <v/>
      </c>
      <c r="K1219" t="str">
        <f t="shared" si="56"/>
        <v>INSERT INTO ZONE_MAP (SERVICE_ID, SERVICE_NAME, CODE, NW_GROUP, ZONE) VALUES (11,'VoIP','0043780','AUSTRIA','INTERNATIONAL');</v>
      </c>
    </row>
    <row r="1220" spans="2:11">
      <c r="B1220" s="26">
        <v>43810</v>
      </c>
      <c r="C1220" s="26" t="str">
        <f t="shared" ref="C1220:C1283" si="57">"00"&amp;B1220</f>
        <v>0043810</v>
      </c>
      <c r="D1220" s="25" t="s">
        <v>3131</v>
      </c>
      <c r="E1220" s="25" t="s">
        <v>3116</v>
      </c>
      <c r="F1220" s="25" t="s">
        <v>3117</v>
      </c>
      <c r="G1220">
        <v>11</v>
      </c>
      <c r="H1220" s="25" t="s">
        <v>3118</v>
      </c>
      <c r="I1220" t="str">
        <f t="shared" ref="I1220:I1283" si="58">H1220&amp;"_"&amp;B1220</f>
        <v>VoIP_43810</v>
      </c>
      <c r="J1220" t="str">
        <f>IF(ISNA(VLOOKUP(I1220,$I$3:I1219,1,0)),"","DUP!")</f>
        <v/>
      </c>
      <c r="K1220" t="str">
        <f t="shared" ref="K1220:K1283" si="59">IF(J1220="DUP!","","INSERT INTO ZONE_MAP (SERVICE_ID, SERVICE_NAME, CODE, NW_GROUP, ZONE) VALUES ("&amp;G1220&amp;",'"&amp;H1220&amp;"','"&amp;C1220&amp;"','"&amp;D1220&amp;"','INTERNATIONAL');")</f>
        <v>INSERT INTO ZONE_MAP (SERVICE_ID, SERVICE_NAME, CODE, NW_GROUP, ZONE) VALUES (11,'VoIP','0043810','AUSTRIA','INTERNATIONAL');</v>
      </c>
    </row>
    <row r="1221" spans="2:11">
      <c r="B1221" s="26">
        <v>43820</v>
      </c>
      <c r="C1221" s="26" t="str">
        <f t="shared" si="57"/>
        <v>0043820</v>
      </c>
      <c r="D1221" s="25" t="s">
        <v>3131</v>
      </c>
      <c r="E1221" s="25" t="s">
        <v>3116</v>
      </c>
      <c r="F1221" s="25" t="s">
        <v>3117</v>
      </c>
      <c r="G1221">
        <v>11</v>
      </c>
      <c r="H1221" s="25" t="s">
        <v>3118</v>
      </c>
      <c r="I1221" t="str">
        <f t="shared" si="58"/>
        <v>VoIP_43820</v>
      </c>
      <c r="J1221" t="str">
        <f>IF(ISNA(VLOOKUP(I1221,$I$3:I1220,1,0)),"","DUP!")</f>
        <v/>
      </c>
      <c r="K1221" t="str">
        <f t="shared" si="59"/>
        <v>INSERT INTO ZONE_MAP (SERVICE_ID, SERVICE_NAME, CODE, NW_GROUP, ZONE) VALUES (11,'VoIP','0043820','AUSTRIA','INTERNATIONAL');</v>
      </c>
    </row>
    <row r="1222" spans="2:11">
      <c r="B1222" s="26">
        <v>45533</v>
      </c>
      <c r="C1222" s="26" t="str">
        <f t="shared" si="57"/>
        <v>0045533</v>
      </c>
      <c r="D1222" s="25" t="s">
        <v>3133</v>
      </c>
      <c r="E1222" s="25" t="s">
        <v>3116</v>
      </c>
      <c r="F1222" s="25" t="s">
        <v>3117</v>
      </c>
      <c r="G1222">
        <v>11</v>
      </c>
      <c r="H1222" s="25" t="s">
        <v>3118</v>
      </c>
      <c r="I1222" t="str">
        <f t="shared" si="58"/>
        <v>VoIP_45533</v>
      </c>
      <c r="J1222" t="str">
        <f>IF(ISNA(VLOOKUP(I1222,$I$3:I1221,1,0)),"","DUP!")</f>
        <v/>
      </c>
      <c r="K1222" t="str">
        <f t="shared" si="59"/>
        <v>INSERT INTO ZONE_MAP (SERVICE_ID, SERVICE_NAME, CODE, NW_GROUP, ZONE) VALUES (11,'VoIP','0045533','DENMARK','INTERNATIONAL');</v>
      </c>
    </row>
    <row r="1223" spans="2:11">
      <c r="B1223" s="26">
        <v>45539</v>
      </c>
      <c r="C1223" s="26" t="str">
        <f t="shared" si="57"/>
        <v>0045539</v>
      </c>
      <c r="D1223" s="25" t="s">
        <v>3133</v>
      </c>
      <c r="E1223" s="25" t="s">
        <v>3116</v>
      </c>
      <c r="F1223" s="25" t="s">
        <v>3117</v>
      </c>
      <c r="G1223">
        <v>11</v>
      </c>
      <c r="H1223" s="25" t="s">
        <v>3118</v>
      </c>
      <c r="I1223" t="str">
        <f t="shared" si="58"/>
        <v>VoIP_45539</v>
      </c>
      <c r="J1223" t="str">
        <f>IF(ISNA(VLOOKUP(I1223,$I$3:I1222,1,0)),"","DUP!")</f>
        <v/>
      </c>
      <c r="K1223" t="str">
        <f t="shared" si="59"/>
        <v>INSERT INTO ZONE_MAP (SERVICE_ID, SERVICE_NAME, CODE, NW_GROUP, ZONE) VALUES (11,'VoIP','0045539','DENMARK','INTERNATIONAL');</v>
      </c>
    </row>
    <row r="1224" spans="2:11">
      <c r="B1224" s="26">
        <v>45605</v>
      </c>
      <c r="C1224" s="26" t="str">
        <f t="shared" si="57"/>
        <v>0045605</v>
      </c>
      <c r="D1224" s="25" t="s">
        <v>3133</v>
      </c>
      <c r="E1224" s="25" t="s">
        <v>3116</v>
      </c>
      <c r="F1224" s="25" t="s">
        <v>3117</v>
      </c>
      <c r="G1224">
        <v>11</v>
      </c>
      <c r="H1224" s="25" t="s">
        <v>3118</v>
      </c>
      <c r="I1224" t="str">
        <f t="shared" si="58"/>
        <v>VoIP_45605</v>
      </c>
      <c r="J1224" t="str">
        <f>IF(ISNA(VLOOKUP(I1224,$I$3:I1223,1,0)),"","DUP!")</f>
        <v/>
      </c>
      <c r="K1224" t="str">
        <f t="shared" si="59"/>
        <v>INSERT INTO ZONE_MAP (SERVICE_ID, SERVICE_NAME, CODE, NW_GROUP, ZONE) VALUES (11,'VoIP','0045605','DENMARK','INTERNATIONAL');</v>
      </c>
    </row>
    <row r="1225" spans="2:11">
      <c r="B1225" s="26">
        <v>46250</v>
      </c>
      <c r="C1225" s="26" t="str">
        <f t="shared" si="57"/>
        <v>0046250</v>
      </c>
      <c r="D1225" s="25" t="s">
        <v>3134</v>
      </c>
      <c r="E1225" s="25" t="s">
        <v>3116</v>
      </c>
      <c r="F1225" s="25" t="s">
        <v>3117</v>
      </c>
      <c r="G1225">
        <v>11</v>
      </c>
      <c r="H1225" s="25" t="s">
        <v>3118</v>
      </c>
      <c r="I1225" t="str">
        <f t="shared" si="58"/>
        <v>VoIP_46250</v>
      </c>
      <c r="J1225" t="str">
        <f>IF(ISNA(VLOOKUP(I1225,$I$3:I1224,1,0)),"","DUP!")</f>
        <v/>
      </c>
      <c r="K1225" t="str">
        <f t="shared" si="59"/>
        <v>INSERT INTO ZONE_MAP (SERVICE_ID, SERVICE_NAME, CODE, NW_GROUP, ZONE) VALUES (11,'VoIP','0046250','SWEDEN','INTERNATIONAL');</v>
      </c>
    </row>
    <row r="1226" spans="2:11">
      <c r="B1226" s="26">
        <v>46251</v>
      </c>
      <c r="C1226" s="26" t="str">
        <f t="shared" si="57"/>
        <v>0046251</v>
      </c>
      <c r="D1226" s="25" t="s">
        <v>3134</v>
      </c>
      <c r="E1226" s="25" t="s">
        <v>3116</v>
      </c>
      <c r="F1226" s="25" t="s">
        <v>3117</v>
      </c>
      <c r="G1226">
        <v>11</v>
      </c>
      <c r="H1226" s="25" t="s">
        <v>3118</v>
      </c>
      <c r="I1226" t="str">
        <f t="shared" si="58"/>
        <v>VoIP_46251</v>
      </c>
      <c r="J1226" t="str">
        <f>IF(ISNA(VLOOKUP(I1226,$I$3:I1225,1,0)),"","DUP!")</f>
        <v/>
      </c>
      <c r="K1226" t="str">
        <f t="shared" si="59"/>
        <v>INSERT INTO ZONE_MAP (SERVICE_ID, SERVICE_NAME, CODE, NW_GROUP, ZONE) VALUES (11,'VoIP','0046251','SWEDEN','INTERNATIONAL');</v>
      </c>
    </row>
    <row r="1227" spans="2:11">
      <c r="B1227" s="26">
        <v>46252</v>
      </c>
      <c r="C1227" s="26" t="str">
        <f t="shared" si="57"/>
        <v>0046252</v>
      </c>
      <c r="D1227" s="25" t="s">
        <v>3134</v>
      </c>
      <c r="E1227" s="25" t="s">
        <v>3116</v>
      </c>
      <c r="F1227" s="25" t="s">
        <v>3117</v>
      </c>
      <c r="G1227">
        <v>11</v>
      </c>
      <c r="H1227" s="25" t="s">
        <v>3118</v>
      </c>
      <c r="I1227" t="str">
        <f t="shared" si="58"/>
        <v>VoIP_46252</v>
      </c>
      <c r="J1227" t="str">
        <f>IF(ISNA(VLOOKUP(I1227,$I$3:I1226,1,0)),"","DUP!")</f>
        <v/>
      </c>
      <c r="K1227" t="str">
        <f t="shared" si="59"/>
        <v>INSERT INTO ZONE_MAP (SERVICE_ID, SERVICE_NAME, CODE, NW_GROUP, ZONE) VALUES (11,'VoIP','0046252','SWEDEN','INTERNATIONAL');</v>
      </c>
    </row>
    <row r="1228" spans="2:11">
      <c r="B1228" s="26">
        <v>46253</v>
      </c>
      <c r="C1228" s="26" t="str">
        <f t="shared" si="57"/>
        <v>0046253</v>
      </c>
      <c r="D1228" s="25" t="s">
        <v>3134</v>
      </c>
      <c r="E1228" s="25" t="s">
        <v>3116</v>
      </c>
      <c r="F1228" s="25" t="s">
        <v>3117</v>
      </c>
      <c r="G1228">
        <v>11</v>
      </c>
      <c r="H1228" s="25" t="s">
        <v>3118</v>
      </c>
      <c r="I1228" t="str">
        <f t="shared" si="58"/>
        <v>VoIP_46253</v>
      </c>
      <c r="J1228" t="str">
        <f>IF(ISNA(VLOOKUP(I1228,$I$3:I1227,1,0)),"","DUP!")</f>
        <v/>
      </c>
      <c r="K1228" t="str">
        <f t="shared" si="59"/>
        <v>INSERT INTO ZONE_MAP (SERVICE_ID, SERVICE_NAME, CODE, NW_GROUP, ZONE) VALUES (11,'VoIP','0046253','SWEDEN','INTERNATIONAL');</v>
      </c>
    </row>
    <row r="1229" spans="2:11">
      <c r="B1229" s="26">
        <v>46254</v>
      </c>
      <c r="C1229" s="26" t="str">
        <f t="shared" si="57"/>
        <v>0046254</v>
      </c>
      <c r="D1229" s="25" t="s">
        <v>3134</v>
      </c>
      <c r="E1229" s="25" t="s">
        <v>3116</v>
      </c>
      <c r="F1229" s="25" t="s">
        <v>3117</v>
      </c>
      <c r="G1229">
        <v>11</v>
      </c>
      <c r="H1229" s="25" t="s">
        <v>3118</v>
      </c>
      <c r="I1229" t="str">
        <f t="shared" si="58"/>
        <v>VoIP_46254</v>
      </c>
      <c r="J1229" t="str">
        <f>IF(ISNA(VLOOKUP(I1229,$I$3:I1228,1,0)),"","DUP!")</f>
        <v/>
      </c>
      <c r="K1229" t="str">
        <f t="shared" si="59"/>
        <v>INSERT INTO ZONE_MAP (SERVICE_ID, SERVICE_NAME, CODE, NW_GROUP, ZONE) VALUES (11,'VoIP','0046254','SWEDEN','INTERNATIONAL');</v>
      </c>
    </row>
    <row r="1230" spans="2:11">
      <c r="B1230" s="26">
        <v>46255</v>
      </c>
      <c r="C1230" s="26" t="str">
        <f t="shared" si="57"/>
        <v>0046255</v>
      </c>
      <c r="D1230" s="25" t="s">
        <v>3134</v>
      </c>
      <c r="E1230" s="25" t="s">
        <v>3116</v>
      </c>
      <c r="F1230" s="25" t="s">
        <v>3117</v>
      </c>
      <c r="G1230">
        <v>11</v>
      </c>
      <c r="H1230" s="25" t="s">
        <v>3118</v>
      </c>
      <c r="I1230" t="str">
        <f t="shared" si="58"/>
        <v>VoIP_46255</v>
      </c>
      <c r="J1230" t="str">
        <f>IF(ISNA(VLOOKUP(I1230,$I$3:I1229,1,0)),"","DUP!")</f>
        <v/>
      </c>
      <c r="K1230" t="str">
        <f t="shared" si="59"/>
        <v>INSERT INTO ZONE_MAP (SERVICE_ID, SERVICE_NAME, CODE, NW_GROUP, ZONE) VALUES (11,'VoIP','0046255','SWEDEN','INTERNATIONAL');</v>
      </c>
    </row>
    <row r="1231" spans="2:11">
      <c r="B1231" s="26">
        <v>46256</v>
      </c>
      <c r="C1231" s="26" t="str">
        <f t="shared" si="57"/>
        <v>0046256</v>
      </c>
      <c r="D1231" s="25" t="s">
        <v>3134</v>
      </c>
      <c r="E1231" s="25" t="s">
        <v>3116</v>
      </c>
      <c r="F1231" s="25" t="s">
        <v>3117</v>
      </c>
      <c r="G1231">
        <v>11</v>
      </c>
      <c r="H1231" s="25" t="s">
        <v>3118</v>
      </c>
      <c r="I1231" t="str">
        <f t="shared" si="58"/>
        <v>VoIP_46256</v>
      </c>
      <c r="J1231" t="str">
        <f>IF(ISNA(VLOOKUP(I1231,$I$3:I1230,1,0)),"","DUP!")</f>
        <v/>
      </c>
      <c r="K1231" t="str">
        <f t="shared" si="59"/>
        <v>INSERT INTO ZONE_MAP (SERVICE_ID, SERVICE_NAME, CODE, NW_GROUP, ZONE) VALUES (11,'VoIP','0046256','SWEDEN','INTERNATIONAL');</v>
      </c>
    </row>
    <row r="1232" spans="2:11">
      <c r="B1232" s="26">
        <v>46257</v>
      </c>
      <c r="C1232" s="26" t="str">
        <f t="shared" si="57"/>
        <v>0046257</v>
      </c>
      <c r="D1232" s="25" t="s">
        <v>3134</v>
      </c>
      <c r="E1232" s="25" t="s">
        <v>3116</v>
      </c>
      <c r="F1232" s="25" t="s">
        <v>3117</v>
      </c>
      <c r="G1232">
        <v>11</v>
      </c>
      <c r="H1232" s="25" t="s">
        <v>3118</v>
      </c>
      <c r="I1232" t="str">
        <f t="shared" si="58"/>
        <v>VoIP_46257</v>
      </c>
      <c r="J1232" t="str">
        <f>IF(ISNA(VLOOKUP(I1232,$I$3:I1231,1,0)),"","DUP!")</f>
        <v/>
      </c>
      <c r="K1232" t="str">
        <f t="shared" si="59"/>
        <v>INSERT INTO ZONE_MAP (SERVICE_ID, SERVICE_NAME, CODE, NW_GROUP, ZONE) VALUES (11,'VoIP','0046257','SWEDEN','INTERNATIONAL');</v>
      </c>
    </row>
    <row r="1233" spans="2:11">
      <c r="B1233" s="26">
        <v>46258</v>
      </c>
      <c r="C1233" s="26" t="str">
        <f t="shared" si="57"/>
        <v>0046258</v>
      </c>
      <c r="D1233" s="25" t="s">
        <v>3134</v>
      </c>
      <c r="E1233" s="25" t="s">
        <v>3116</v>
      </c>
      <c r="F1233" s="25" t="s">
        <v>3117</v>
      </c>
      <c r="G1233">
        <v>11</v>
      </c>
      <c r="H1233" s="25" t="s">
        <v>3118</v>
      </c>
      <c r="I1233" t="str">
        <f t="shared" si="58"/>
        <v>VoIP_46258</v>
      </c>
      <c r="J1233" t="str">
        <f>IF(ISNA(VLOOKUP(I1233,$I$3:I1232,1,0)),"","DUP!")</f>
        <v/>
      </c>
      <c r="K1233" t="str">
        <f t="shared" si="59"/>
        <v>INSERT INTO ZONE_MAP (SERVICE_ID, SERVICE_NAME, CODE, NW_GROUP, ZONE) VALUES (11,'VoIP','0046258','SWEDEN','INTERNATIONAL');</v>
      </c>
    </row>
    <row r="1234" spans="2:11">
      <c r="B1234" s="26">
        <v>46259</v>
      </c>
      <c r="C1234" s="26" t="str">
        <f t="shared" si="57"/>
        <v>0046259</v>
      </c>
      <c r="D1234" s="25" t="s">
        <v>3134</v>
      </c>
      <c r="E1234" s="25" t="s">
        <v>3116</v>
      </c>
      <c r="F1234" s="25" t="s">
        <v>3117</v>
      </c>
      <c r="G1234">
        <v>11</v>
      </c>
      <c r="H1234" s="25" t="s">
        <v>3118</v>
      </c>
      <c r="I1234" t="str">
        <f t="shared" si="58"/>
        <v>VoIP_46259</v>
      </c>
      <c r="J1234" t="str">
        <f>IF(ISNA(VLOOKUP(I1234,$I$3:I1233,1,0)),"","DUP!")</f>
        <v/>
      </c>
      <c r="K1234" t="str">
        <f t="shared" si="59"/>
        <v>INSERT INTO ZONE_MAP (SERVICE_ID, SERVICE_NAME, CODE, NW_GROUP, ZONE) VALUES (11,'VoIP','0046259','SWEDEN','INTERNATIONAL');</v>
      </c>
    </row>
    <row r="1235" spans="2:11">
      <c r="B1235" s="26">
        <v>46376</v>
      </c>
      <c r="C1235" s="26" t="str">
        <f t="shared" si="57"/>
        <v>0046376</v>
      </c>
      <c r="D1235" s="25" t="s">
        <v>3134</v>
      </c>
      <c r="E1235" s="25" t="s">
        <v>3116</v>
      </c>
      <c r="F1235" s="25" t="s">
        <v>3117</v>
      </c>
      <c r="G1235">
        <v>11</v>
      </c>
      <c r="H1235" s="25" t="s">
        <v>3118</v>
      </c>
      <c r="I1235" t="str">
        <f t="shared" si="58"/>
        <v>VoIP_46376</v>
      </c>
      <c r="J1235" t="str">
        <f>IF(ISNA(VLOOKUP(I1235,$I$3:I1234,1,0)),"","DUP!")</f>
        <v/>
      </c>
      <c r="K1235" t="str">
        <f t="shared" si="59"/>
        <v>INSERT INTO ZONE_MAP (SERVICE_ID, SERVICE_NAME, CODE, NW_GROUP, ZONE) VALUES (11,'VoIP','0046376','SWEDEN','INTERNATIONAL');</v>
      </c>
    </row>
    <row r="1236" spans="2:11">
      <c r="B1236" s="26">
        <v>48209</v>
      </c>
      <c r="C1236" s="26" t="str">
        <f t="shared" si="57"/>
        <v>0048209</v>
      </c>
      <c r="D1236" s="25" t="s">
        <v>3136</v>
      </c>
      <c r="E1236" s="25" t="s">
        <v>3116</v>
      </c>
      <c r="F1236" s="25" t="s">
        <v>3117</v>
      </c>
      <c r="G1236">
        <v>11</v>
      </c>
      <c r="H1236" s="25" t="s">
        <v>3118</v>
      </c>
      <c r="I1236" t="str">
        <f t="shared" si="58"/>
        <v>VoIP_48209</v>
      </c>
      <c r="J1236" t="str">
        <f>IF(ISNA(VLOOKUP(I1236,$I$3:I1235,1,0)),"","DUP!")</f>
        <v/>
      </c>
      <c r="K1236" t="str">
        <f t="shared" si="59"/>
        <v>INSERT INTO ZONE_MAP (SERVICE_ID, SERVICE_NAME, CODE, NW_GROUP, ZONE) VALUES (11,'VoIP','0048209','POLAND','INTERNATIONAL');</v>
      </c>
    </row>
    <row r="1237" spans="2:11">
      <c r="B1237" s="26">
        <v>48720</v>
      </c>
      <c r="C1237" s="26" t="str">
        <f t="shared" si="57"/>
        <v>0048720</v>
      </c>
      <c r="D1237" s="25" t="s">
        <v>3136</v>
      </c>
      <c r="E1237" s="25" t="s">
        <v>3116</v>
      </c>
      <c r="F1237" s="25" t="s">
        <v>3117</v>
      </c>
      <c r="G1237">
        <v>11</v>
      </c>
      <c r="H1237" s="25" t="s">
        <v>3118</v>
      </c>
      <c r="I1237" t="str">
        <f t="shared" si="58"/>
        <v>VoIP_48720</v>
      </c>
      <c r="J1237" t="str">
        <f>IF(ISNA(VLOOKUP(I1237,$I$3:I1236,1,0)),"","DUP!")</f>
        <v/>
      </c>
      <c r="K1237" t="str">
        <f t="shared" si="59"/>
        <v>INSERT INTO ZONE_MAP (SERVICE_ID, SERVICE_NAME, CODE, NW_GROUP, ZONE) VALUES (11,'VoIP','0048720','POLAND','INTERNATIONAL');</v>
      </c>
    </row>
    <row r="1238" spans="2:11">
      <c r="B1238" s="26">
        <v>49115</v>
      </c>
      <c r="C1238" s="26" t="str">
        <f t="shared" si="57"/>
        <v>0049115</v>
      </c>
      <c r="D1238" s="25" t="s">
        <v>3137</v>
      </c>
      <c r="E1238" s="25" t="s">
        <v>3116</v>
      </c>
      <c r="F1238" s="25" t="s">
        <v>3117</v>
      </c>
      <c r="G1238">
        <v>11</v>
      </c>
      <c r="H1238" s="25" t="s">
        <v>3118</v>
      </c>
      <c r="I1238" t="str">
        <f t="shared" si="58"/>
        <v>VoIP_49115</v>
      </c>
      <c r="J1238" t="str">
        <f>IF(ISNA(VLOOKUP(I1238,$I$3:I1237,1,0)),"","DUP!")</f>
        <v/>
      </c>
      <c r="K1238" t="str">
        <f t="shared" si="59"/>
        <v>INSERT INTO ZONE_MAP (SERVICE_ID, SERVICE_NAME, CODE, NW_GROUP, ZONE) VALUES (11,'VoIP','0049115','GERMANY (F.R. OF)','INTERNATIONAL');</v>
      </c>
    </row>
    <row r="1239" spans="2:11">
      <c r="B1239" s="26">
        <v>49180</v>
      </c>
      <c r="C1239" s="26" t="str">
        <f t="shared" si="57"/>
        <v>0049180</v>
      </c>
      <c r="D1239" s="25" t="s">
        <v>3137</v>
      </c>
      <c r="E1239" s="25" t="s">
        <v>3116</v>
      </c>
      <c r="F1239" s="25" t="s">
        <v>3117</v>
      </c>
      <c r="G1239">
        <v>11</v>
      </c>
      <c r="H1239" s="25" t="s">
        <v>3118</v>
      </c>
      <c r="I1239" t="str">
        <f t="shared" si="58"/>
        <v>VoIP_49180</v>
      </c>
      <c r="J1239" t="str">
        <f>IF(ISNA(VLOOKUP(I1239,$I$3:I1238,1,0)),"","DUP!")</f>
        <v/>
      </c>
      <c r="K1239" t="str">
        <f t="shared" si="59"/>
        <v>INSERT INTO ZONE_MAP (SERVICE_ID, SERVICE_NAME, CODE, NW_GROUP, ZONE) VALUES (11,'VoIP','0049180','GERMANY (F.R. OF)','INTERNATIONAL');</v>
      </c>
    </row>
    <row r="1240" spans="2:11" ht="25.5">
      <c r="B1240" s="26">
        <v>50855</v>
      </c>
      <c r="C1240" s="26" t="str">
        <f t="shared" si="57"/>
        <v>0050855</v>
      </c>
      <c r="D1240" s="25" t="s">
        <v>3261</v>
      </c>
      <c r="E1240" s="25" t="s">
        <v>3116</v>
      </c>
      <c r="F1240" s="25" t="s">
        <v>3117</v>
      </c>
      <c r="G1240">
        <v>11</v>
      </c>
      <c r="H1240" s="25" t="s">
        <v>3118</v>
      </c>
      <c r="I1240" t="str">
        <f t="shared" si="58"/>
        <v>VoIP_50855</v>
      </c>
      <c r="J1240" t="str">
        <f>IF(ISNA(VLOOKUP(I1240,$I$3:I1239,1,0)),"","DUP!")</f>
        <v/>
      </c>
      <c r="K1240" t="str">
        <f t="shared" si="59"/>
        <v>INSERT INTO ZONE_MAP (SERVICE_ID, SERVICE_NAME, CODE, NW_GROUP, ZONE) VALUES (11,'VoIP','0050855','ST PIERRE-MIQUELON','INTERNATIONAL');</v>
      </c>
    </row>
    <row r="1241" spans="2:11">
      <c r="B1241" s="26">
        <v>59359</v>
      </c>
      <c r="C1241" s="26" t="str">
        <f t="shared" si="57"/>
        <v>0059359</v>
      </c>
      <c r="D1241" s="25" t="s">
        <v>3266</v>
      </c>
      <c r="E1241" s="25" t="s">
        <v>3116</v>
      </c>
      <c r="F1241" s="25" t="s">
        <v>3117</v>
      </c>
      <c r="G1241">
        <v>11</v>
      </c>
      <c r="H1241" s="25" t="s">
        <v>3118</v>
      </c>
      <c r="I1241" t="str">
        <f t="shared" si="58"/>
        <v>VoIP_59359</v>
      </c>
      <c r="J1241" t="str">
        <f>IF(ISNA(VLOOKUP(I1241,$I$3:I1240,1,0)),"","DUP!")</f>
        <v/>
      </c>
      <c r="K1241" t="str">
        <f t="shared" si="59"/>
        <v>INSERT INTO ZONE_MAP (SERVICE_ID, SERVICE_NAME, CODE, NW_GROUP, ZONE) VALUES (11,'VoIP','0059359','ECUADOR','INTERNATIONAL');</v>
      </c>
    </row>
    <row r="1242" spans="2:11">
      <c r="B1242" s="26">
        <v>59469</v>
      </c>
      <c r="C1242" s="26" t="str">
        <f t="shared" si="57"/>
        <v>0059469</v>
      </c>
      <c r="D1242" s="25" t="s">
        <v>3267</v>
      </c>
      <c r="E1242" s="25" t="s">
        <v>3116</v>
      </c>
      <c r="F1242" s="25" t="s">
        <v>3117</v>
      </c>
      <c r="G1242">
        <v>11</v>
      </c>
      <c r="H1242" s="25" t="s">
        <v>3118</v>
      </c>
      <c r="I1242" t="str">
        <f t="shared" si="58"/>
        <v>VoIP_59469</v>
      </c>
      <c r="J1242" t="str">
        <f>IF(ISNA(VLOOKUP(I1242,$I$3:I1241,1,0)),"","DUP!")</f>
        <v/>
      </c>
      <c r="K1242" t="str">
        <f t="shared" si="59"/>
        <v>INSERT INTO ZONE_MAP (SERVICE_ID, SERVICE_NAME, CODE, NW_GROUP, ZONE) VALUES (11,'VoIP','0059469','FRENCH GUYANA','INTERNATIONAL');</v>
      </c>
    </row>
    <row r="1243" spans="2:11">
      <c r="B1243" s="26">
        <v>59669</v>
      </c>
      <c r="C1243" s="26" t="str">
        <f t="shared" si="57"/>
        <v>0059669</v>
      </c>
      <c r="D1243" s="25" t="s">
        <v>3269</v>
      </c>
      <c r="E1243" s="25" t="s">
        <v>3116</v>
      </c>
      <c r="F1243" s="25" t="s">
        <v>3117</v>
      </c>
      <c r="G1243">
        <v>11</v>
      </c>
      <c r="H1243" s="25" t="s">
        <v>3118</v>
      </c>
      <c r="I1243" t="str">
        <f t="shared" si="58"/>
        <v>VoIP_59669</v>
      </c>
      <c r="J1243" t="str">
        <f>IF(ISNA(VLOOKUP(I1243,$I$3:I1242,1,0)),"","DUP!")</f>
        <v/>
      </c>
      <c r="K1243" t="str">
        <f t="shared" si="59"/>
        <v>INSERT INTO ZONE_MAP (SERVICE_ID, SERVICE_NAME, CODE, NW_GROUP, ZONE) VALUES (11,'VoIP','0059669','MARTINIQUE','INTERNATIONAL');</v>
      </c>
    </row>
    <row r="1244" spans="2:11">
      <c r="B1244" s="26">
        <v>61145</v>
      </c>
      <c r="C1244" s="26" t="str">
        <f t="shared" si="57"/>
        <v>0061145</v>
      </c>
      <c r="D1244" s="25" t="s">
        <v>3147</v>
      </c>
      <c r="E1244" s="25" t="s">
        <v>3116</v>
      </c>
      <c r="F1244" s="25" t="s">
        <v>3117</v>
      </c>
      <c r="G1244">
        <v>11</v>
      </c>
      <c r="H1244" s="25" t="s">
        <v>3118</v>
      </c>
      <c r="I1244" t="str">
        <f t="shared" si="58"/>
        <v>VoIP_61145</v>
      </c>
      <c r="J1244" t="str">
        <f>IF(ISNA(VLOOKUP(I1244,$I$3:I1243,1,0)),"","DUP!")</f>
        <v/>
      </c>
      <c r="K1244" t="str">
        <f t="shared" si="59"/>
        <v>INSERT INTO ZONE_MAP (SERVICE_ID, SERVICE_NAME, CODE, NW_GROUP, ZONE) VALUES (11,'VoIP','0061145','AUSTRALIA','INTERNATIONAL');</v>
      </c>
    </row>
    <row r="1245" spans="2:11">
      <c r="B1245" s="26">
        <v>61147</v>
      </c>
      <c r="C1245" s="26" t="str">
        <f t="shared" si="57"/>
        <v>0061147</v>
      </c>
      <c r="D1245" s="25" t="s">
        <v>3147</v>
      </c>
      <c r="E1245" s="25" t="s">
        <v>3116</v>
      </c>
      <c r="F1245" s="25" t="s">
        <v>3117</v>
      </c>
      <c r="G1245">
        <v>11</v>
      </c>
      <c r="H1245" s="25" t="s">
        <v>3118</v>
      </c>
      <c r="I1245" t="str">
        <f t="shared" si="58"/>
        <v>VoIP_61147</v>
      </c>
      <c r="J1245" t="str">
        <f>IF(ISNA(VLOOKUP(I1245,$I$3:I1244,1,0)),"","DUP!")</f>
        <v/>
      </c>
      <c r="K1245" t="str">
        <f t="shared" si="59"/>
        <v>INSERT INTO ZONE_MAP (SERVICE_ID, SERVICE_NAME, CODE, NW_GROUP, ZONE) VALUES (11,'VoIP','0061147','AUSTRALIA','INTERNATIONAL');</v>
      </c>
    </row>
    <row r="1246" spans="2:11">
      <c r="B1246" s="26">
        <v>62868</v>
      </c>
      <c r="C1246" s="26" t="str">
        <f t="shared" si="57"/>
        <v>0062868</v>
      </c>
      <c r="D1246" s="25" t="s">
        <v>3148</v>
      </c>
      <c r="E1246" s="25" t="s">
        <v>3116</v>
      </c>
      <c r="F1246" s="25" t="s">
        <v>3117</v>
      </c>
      <c r="G1246">
        <v>11</v>
      </c>
      <c r="H1246" s="25" t="s">
        <v>3118</v>
      </c>
      <c r="I1246" t="str">
        <f t="shared" si="58"/>
        <v>VoIP_62868</v>
      </c>
      <c r="J1246" t="str">
        <f>IF(ISNA(VLOOKUP(I1246,$I$3:I1245,1,0)),"","DUP!")</f>
        <v/>
      </c>
      <c r="K1246" t="str">
        <f t="shared" si="59"/>
        <v>INSERT INTO ZONE_MAP (SERVICE_ID, SERVICE_NAME, CODE, NW_GROUP, ZONE) VALUES (11,'VoIP','0062868','INDONESIA','INTERNATIONAL');</v>
      </c>
    </row>
    <row r="1247" spans="2:11">
      <c r="B1247" s="26">
        <v>87030</v>
      </c>
      <c r="C1247" s="26" t="str">
        <f t="shared" si="57"/>
        <v>0087030</v>
      </c>
      <c r="D1247" s="25" t="s">
        <v>3358</v>
      </c>
      <c r="E1247" s="25" t="s">
        <v>3116</v>
      </c>
      <c r="F1247" s="25" t="s">
        <v>3117</v>
      </c>
      <c r="G1247">
        <v>11</v>
      </c>
      <c r="H1247" s="25" t="s">
        <v>3118</v>
      </c>
      <c r="I1247" t="str">
        <f t="shared" si="58"/>
        <v>VoIP_87030</v>
      </c>
      <c r="J1247" t="str">
        <f>IF(ISNA(VLOOKUP(I1247,$I$3:I1246,1,0)),"","DUP!")</f>
        <v/>
      </c>
      <c r="K1247" t="str">
        <f t="shared" si="59"/>
        <v>INSERT INTO ZONE_MAP (SERVICE_ID, SERVICE_NAME, CODE, NW_GROUP, ZONE) VALUES (11,'VoIP','0087030','INMARSAT B VOICE','INTERNATIONAL');</v>
      </c>
    </row>
    <row r="1248" spans="2:11">
      <c r="B1248" s="26">
        <v>87031</v>
      </c>
      <c r="C1248" s="26" t="str">
        <f t="shared" si="57"/>
        <v>0087031</v>
      </c>
      <c r="D1248" s="25" t="s">
        <v>3358</v>
      </c>
      <c r="E1248" s="25" t="s">
        <v>3116</v>
      </c>
      <c r="F1248" s="25" t="s">
        <v>3117</v>
      </c>
      <c r="G1248">
        <v>11</v>
      </c>
      <c r="H1248" s="25" t="s">
        <v>3118</v>
      </c>
      <c r="I1248" t="str">
        <f t="shared" si="58"/>
        <v>VoIP_87031</v>
      </c>
      <c r="J1248" t="str">
        <f>IF(ISNA(VLOOKUP(I1248,$I$3:I1247,1,0)),"","DUP!")</f>
        <v/>
      </c>
      <c r="K1248" t="str">
        <f t="shared" si="59"/>
        <v>INSERT INTO ZONE_MAP (SERVICE_ID, SERVICE_NAME, CODE, NW_GROUP, ZONE) VALUES (11,'VoIP','0087031','INMARSAT B VOICE','INTERNATIONAL');</v>
      </c>
    </row>
    <row r="1249" spans="2:11">
      <c r="B1249" s="26">
        <v>87032</v>
      </c>
      <c r="C1249" s="26" t="str">
        <f t="shared" si="57"/>
        <v>0087032</v>
      </c>
      <c r="D1249" s="25" t="s">
        <v>3358</v>
      </c>
      <c r="E1249" s="25" t="s">
        <v>3116</v>
      </c>
      <c r="F1249" s="25" t="s">
        <v>3117</v>
      </c>
      <c r="G1249">
        <v>11</v>
      </c>
      <c r="H1249" s="25" t="s">
        <v>3118</v>
      </c>
      <c r="I1249" t="str">
        <f t="shared" si="58"/>
        <v>VoIP_87032</v>
      </c>
      <c r="J1249" t="str">
        <f>IF(ISNA(VLOOKUP(I1249,$I$3:I1248,1,0)),"","DUP!")</f>
        <v/>
      </c>
      <c r="K1249" t="str">
        <f t="shared" si="59"/>
        <v>INSERT INTO ZONE_MAP (SERVICE_ID, SERVICE_NAME, CODE, NW_GROUP, ZONE) VALUES (11,'VoIP','0087032','INMARSAT B VOICE','INTERNATIONAL');</v>
      </c>
    </row>
    <row r="1250" spans="2:11">
      <c r="B1250" s="26">
        <v>87033</v>
      </c>
      <c r="C1250" s="26" t="str">
        <f t="shared" si="57"/>
        <v>0087033</v>
      </c>
      <c r="D1250" s="25" t="s">
        <v>3358</v>
      </c>
      <c r="E1250" s="25" t="s">
        <v>3116</v>
      </c>
      <c r="F1250" s="25" t="s">
        <v>3117</v>
      </c>
      <c r="G1250">
        <v>11</v>
      </c>
      <c r="H1250" s="25" t="s">
        <v>3118</v>
      </c>
      <c r="I1250" t="str">
        <f t="shared" si="58"/>
        <v>VoIP_87033</v>
      </c>
      <c r="J1250" t="str">
        <f>IF(ISNA(VLOOKUP(I1250,$I$3:I1249,1,0)),"","DUP!")</f>
        <v/>
      </c>
      <c r="K1250" t="str">
        <f t="shared" si="59"/>
        <v>INSERT INTO ZONE_MAP (SERVICE_ID, SERVICE_NAME, CODE, NW_GROUP, ZONE) VALUES (11,'VoIP','0087033','INMARSAT B VOICE','INTERNATIONAL');</v>
      </c>
    </row>
    <row r="1251" spans="2:11">
      <c r="B1251" s="26">
        <v>87034</v>
      </c>
      <c r="C1251" s="26" t="str">
        <f t="shared" si="57"/>
        <v>0087034</v>
      </c>
      <c r="D1251" s="25" t="s">
        <v>3358</v>
      </c>
      <c r="E1251" s="25" t="s">
        <v>3116</v>
      </c>
      <c r="F1251" s="25" t="s">
        <v>3117</v>
      </c>
      <c r="G1251">
        <v>11</v>
      </c>
      <c r="H1251" s="25" t="s">
        <v>3118</v>
      </c>
      <c r="I1251" t="str">
        <f t="shared" si="58"/>
        <v>VoIP_87034</v>
      </c>
      <c r="J1251" t="str">
        <f>IF(ISNA(VLOOKUP(I1251,$I$3:I1250,1,0)),"","DUP!")</f>
        <v/>
      </c>
      <c r="K1251" t="str">
        <f t="shared" si="59"/>
        <v>INSERT INTO ZONE_MAP (SERVICE_ID, SERVICE_NAME, CODE, NW_GROUP, ZONE) VALUES (11,'VoIP','0087034','INMARSAT B VOICE','INTERNATIONAL');</v>
      </c>
    </row>
    <row r="1252" spans="2:11">
      <c r="B1252" s="26">
        <v>87035</v>
      </c>
      <c r="C1252" s="26" t="str">
        <f t="shared" si="57"/>
        <v>0087035</v>
      </c>
      <c r="D1252" s="25" t="s">
        <v>3358</v>
      </c>
      <c r="E1252" s="25" t="s">
        <v>3116</v>
      </c>
      <c r="F1252" s="25" t="s">
        <v>3117</v>
      </c>
      <c r="G1252">
        <v>11</v>
      </c>
      <c r="H1252" s="25" t="s">
        <v>3118</v>
      </c>
      <c r="I1252" t="str">
        <f t="shared" si="58"/>
        <v>VoIP_87035</v>
      </c>
      <c r="J1252" t="str">
        <f>IF(ISNA(VLOOKUP(I1252,$I$3:I1251,1,0)),"","DUP!")</f>
        <v/>
      </c>
      <c r="K1252" t="str">
        <f t="shared" si="59"/>
        <v>INSERT INTO ZONE_MAP (SERVICE_ID, SERVICE_NAME, CODE, NW_GROUP, ZONE) VALUES (11,'VoIP','0087035','INMARSAT B VOICE','INTERNATIONAL');</v>
      </c>
    </row>
    <row r="1253" spans="2:11">
      <c r="B1253" s="26">
        <v>87036</v>
      </c>
      <c r="C1253" s="26" t="str">
        <f t="shared" si="57"/>
        <v>0087036</v>
      </c>
      <c r="D1253" s="25" t="s">
        <v>3358</v>
      </c>
      <c r="E1253" s="25" t="s">
        <v>3116</v>
      </c>
      <c r="F1253" s="25" t="s">
        <v>3117</v>
      </c>
      <c r="G1253">
        <v>11</v>
      </c>
      <c r="H1253" s="25" t="s">
        <v>3118</v>
      </c>
      <c r="I1253" t="str">
        <f t="shared" si="58"/>
        <v>VoIP_87036</v>
      </c>
      <c r="J1253" t="str">
        <f>IF(ISNA(VLOOKUP(I1253,$I$3:I1252,1,0)),"","DUP!")</f>
        <v/>
      </c>
      <c r="K1253" t="str">
        <f t="shared" si="59"/>
        <v>INSERT INTO ZONE_MAP (SERVICE_ID, SERVICE_NAME, CODE, NW_GROUP, ZONE) VALUES (11,'VoIP','0087036','INMARSAT B VOICE','INTERNATIONAL');</v>
      </c>
    </row>
    <row r="1254" spans="2:11">
      <c r="B1254" s="26">
        <v>87037</v>
      </c>
      <c r="C1254" s="26" t="str">
        <f t="shared" si="57"/>
        <v>0087037</v>
      </c>
      <c r="D1254" s="25" t="s">
        <v>3358</v>
      </c>
      <c r="E1254" s="25" t="s">
        <v>3116</v>
      </c>
      <c r="F1254" s="25" t="s">
        <v>3117</v>
      </c>
      <c r="G1254">
        <v>11</v>
      </c>
      <c r="H1254" s="25" t="s">
        <v>3118</v>
      </c>
      <c r="I1254" t="str">
        <f t="shared" si="58"/>
        <v>VoIP_87037</v>
      </c>
      <c r="J1254" t="str">
        <f>IF(ISNA(VLOOKUP(I1254,$I$3:I1253,1,0)),"","DUP!")</f>
        <v/>
      </c>
      <c r="K1254" t="str">
        <f t="shared" si="59"/>
        <v>INSERT INTO ZONE_MAP (SERVICE_ID, SERVICE_NAME, CODE, NW_GROUP, ZONE) VALUES (11,'VoIP','0087037','INMARSAT B VOICE','INTERNATIONAL');</v>
      </c>
    </row>
    <row r="1255" spans="2:11">
      <c r="B1255" s="26">
        <v>87038</v>
      </c>
      <c r="C1255" s="26" t="str">
        <f t="shared" si="57"/>
        <v>0087038</v>
      </c>
      <c r="D1255" s="25" t="s">
        <v>3358</v>
      </c>
      <c r="E1255" s="25" t="s">
        <v>3116</v>
      </c>
      <c r="F1255" s="25" t="s">
        <v>3117</v>
      </c>
      <c r="G1255">
        <v>11</v>
      </c>
      <c r="H1255" s="25" t="s">
        <v>3118</v>
      </c>
      <c r="I1255" t="str">
        <f t="shared" si="58"/>
        <v>VoIP_87038</v>
      </c>
      <c r="J1255" t="str">
        <f>IF(ISNA(VLOOKUP(I1255,$I$3:I1254,1,0)),"","DUP!")</f>
        <v/>
      </c>
      <c r="K1255" t="str">
        <f t="shared" si="59"/>
        <v>INSERT INTO ZONE_MAP (SERVICE_ID, SERVICE_NAME, CODE, NW_GROUP, ZONE) VALUES (11,'VoIP','0087038','INMARSAT B VOICE','INTERNATIONAL');</v>
      </c>
    </row>
    <row r="1256" spans="2:11">
      <c r="B1256" s="26">
        <v>87039</v>
      </c>
      <c r="C1256" s="26" t="str">
        <f t="shared" si="57"/>
        <v>0087039</v>
      </c>
      <c r="D1256" s="25" t="s">
        <v>3359</v>
      </c>
      <c r="E1256" s="25" t="s">
        <v>3116</v>
      </c>
      <c r="F1256" s="25" t="s">
        <v>3117</v>
      </c>
      <c r="G1256">
        <v>11</v>
      </c>
      <c r="H1256" s="25" t="s">
        <v>3118</v>
      </c>
      <c r="I1256" t="str">
        <f t="shared" si="58"/>
        <v>VoIP_87039</v>
      </c>
      <c r="J1256" t="str">
        <f>IF(ISNA(VLOOKUP(I1256,$I$3:I1255,1,0)),"","DUP!")</f>
        <v/>
      </c>
      <c r="K1256" t="str">
        <f t="shared" si="59"/>
        <v>INSERT INTO ZONE_MAP (SERVICE_ID, SERVICE_NAME, CODE, NW_GROUP, ZONE) VALUES (11,'VoIP','0087039','INMARSAT B HSD','INTERNATIONAL');</v>
      </c>
    </row>
    <row r="1257" spans="2:11" ht="25.5">
      <c r="B1257" s="26">
        <v>87060</v>
      </c>
      <c r="C1257" s="26" t="str">
        <f t="shared" si="57"/>
        <v>0087060</v>
      </c>
      <c r="D1257" s="25" t="s">
        <v>3360</v>
      </c>
      <c r="E1257" s="25" t="s">
        <v>3116</v>
      </c>
      <c r="F1257" s="25" t="s">
        <v>3117</v>
      </c>
      <c r="G1257">
        <v>11</v>
      </c>
      <c r="H1257" s="25" t="s">
        <v>3118</v>
      </c>
      <c r="I1257" t="str">
        <f t="shared" si="58"/>
        <v>VoIP_87060</v>
      </c>
      <c r="J1257" t="str">
        <f>IF(ISNA(VLOOKUP(I1257,$I$3:I1256,1,0)),"","DUP!")</f>
        <v/>
      </c>
      <c r="K1257" t="str">
        <f t="shared" si="59"/>
        <v>INSERT INTO ZONE_MAP (SERVICE_ID, SERVICE_NAME, CODE, NW_GROUP, ZONE) VALUES (11,'VoIP','0087060','INMARSAT GAN HSD','INTERNATIONAL');</v>
      </c>
    </row>
    <row r="1258" spans="2:11">
      <c r="B1258" s="26">
        <v>87061</v>
      </c>
      <c r="C1258" s="26" t="str">
        <f t="shared" si="57"/>
        <v>0087061</v>
      </c>
      <c r="D1258" s="25" t="s">
        <v>3361</v>
      </c>
      <c r="E1258" s="25" t="s">
        <v>3116</v>
      </c>
      <c r="F1258" s="25" t="s">
        <v>3117</v>
      </c>
      <c r="G1258">
        <v>11</v>
      </c>
      <c r="H1258" s="25" t="s">
        <v>3118</v>
      </c>
      <c r="I1258" t="str">
        <f t="shared" si="58"/>
        <v>VoIP_87061</v>
      </c>
      <c r="J1258" t="str">
        <f>IF(ISNA(VLOOKUP(I1258,$I$3:I1257,1,0)),"","DUP!")</f>
        <v/>
      </c>
      <c r="K1258" t="str">
        <f t="shared" si="59"/>
        <v>INSERT INTO ZONE_MAP (SERVICE_ID, SERVICE_NAME, CODE, NW_GROUP, ZONE) VALUES (11,'VoIP','0087061','INMARSAT M VOICE','INTERNATIONAL');</v>
      </c>
    </row>
    <row r="1259" spans="2:11">
      <c r="B1259" s="26">
        <v>87062</v>
      </c>
      <c r="C1259" s="26" t="str">
        <f t="shared" si="57"/>
        <v>0087062</v>
      </c>
      <c r="D1259" s="25" t="s">
        <v>3361</v>
      </c>
      <c r="E1259" s="25" t="s">
        <v>3116</v>
      </c>
      <c r="F1259" s="25" t="s">
        <v>3117</v>
      </c>
      <c r="G1259">
        <v>11</v>
      </c>
      <c r="H1259" s="25" t="s">
        <v>3118</v>
      </c>
      <c r="I1259" t="str">
        <f t="shared" si="58"/>
        <v>VoIP_87062</v>
      </c>
      <c r="J1259" t="str">
        <f>IF(ISNA(VLOOKUP(I1259,$I$3:I1258,1,0)),"","DUP!")</f>
        <v/>
      </c>
      <c r="K1259" t="str">
        <f t="shared" si="59"/>
        <v>INSERT INTO ZONE_MAP (SERVICE_ID, SERVICE_NAME, CODE, NW_GROUP, ZONE) VALUES (11,'VoIP','0087062','INMARSAT M VOICE','INTERNATIONAL');</v>
      </c>
    </row>
    <row r="1260" spans="2:11">
      <c r="B1260" s="26">
        <v>87063</v>
      </c>
      <c r="C1260" s="26" t="str">
        <f t="shared" si="57"/>
        <v>0087063</v>
      </c>
      <c r="D1260" s="25" t="s">
        <v>3361</v>
      </c>
      <c r="E1260" s="25" t="s">
        <v>3116</v>
      </c>
      <c r="F1260" s="25" t="s">
        <v>3117</v>
      </c>
      <c r="G1260">
        <v>11</v>
      </c>
      <c r="H1260" s="25" t="s">
        <v>3118</v>
      </c>
      <c r="I1260" t="str">
        <f t="shared" si="58"/>
        <v>VoIP_87063</v>
      </c>
      <c r="J1260" t="str">
        <f>IF(ISNA(VLOOKUP(I1260,$I$3:I1259,1,0)),"","DUP!")</f>
        <v/>
      </c>
      <c r="K1260" t="str">
        <f t="shared" si="59"/>
        <v>INSERT INTO ZONE_MAP (SERVICE_ID, SERVICE_NAME, CODE, NW_GROUP, ZONE) VALUES (11,'VoIP','0087063','INMARSAT M VOICE','INTERNATIONAL');</v>
      </c>
    </row>
    <row r="1261" spans="2:11">
      <c r="B1261" s="26">
        <v>87064</v>
      </c>
      <c r="C1261" s="26" t="str">
        <f t="shared" si="57"/>
        <v>0087064</v>
      </c>
      <c r="D1261" s="25" t="s">
        <v>3361</v>
      </c>
      <c r="E1261" s="25" t="s">
        <v>3116</v>
      </c>
      <c r="F1261" s="25" t="s">
        <v>3117</v>
      </c>
      <c r="G1261">
        <v>11</v>
      </c>
      <c r="H1261" s="25" t="s">
        <v>3118</v>
      </c>
      <c r="I1261" t="str">
        <f t="shared" si="58"/>
        <v>VoIP_87064</v>
      </c>
      <c r="J1261" t="str">
        <f>IF(ISNA(VLOOKUP(I1261,$I$3:I1260,1,0)),"","DUP!")</f>
        <v/>
      </c>
      <c r="K1261" t="str">
        <f t="shared" si="59"/>
        <v>INSERT INTO ZONE_MAP (SERVICE_ID, SERVICE_NAME, CODE, NW_GROUP, ZONE) VALUES (11,'VoIP','0087064','INMARSAT M VOICE','INTERNATIONAL');</v>
      </c>
    </row>
    <row r="1262" spans="2:11">
      <c r="B1262" s="26">
        <v>87065</v>
      </c>
      <c r="C1262" s="26" t="str">
        <f t="shared" si="57"/>
        <v>0087065</v>
      </c>
      <c r="D1262" s="25" t="s">
        <v>3361</v>
      </c>
      <c r="E1262" s="25" t="s">
        <v>3116</v>
      </c>
      <c r="F1262" s="25" t="s">
        <v>3117</v>
      </c>
      <c r="G1262">
        <v>11</v>
      </c>
      <c r="H1262" s="25" t="s">
        <v>3118</v>
      </c>
      <c r="I1262" t="str">
        <f t="shared" si="58"/>
        <v>VoIP_87065</v>
      </c>
      <c r="J1262" t="str">
        <f>IF(ISNA(VLOOKUP(I1262,$I$3:I1261,1,0)),"","DUP!")</f>
        <v/>
      </c>
      <c r="K1262" t="str">
        <f t="shared" si="59"/>
        <v>INSERT INTO ZONE_MAP (SERVICE_ID, SERVICE_NAME, CODE, NW_GROUP, ZONE) VALUES (11,'VoIP','0087065','INMARSAT M VOICE','INTERNATIONAL');</v>
      </c>
    </row>
    <row r="1263" spans="2:11">
      <c r="B1263" s="26">
        <v>87066</v>
      </c>
      <c r="C1263" s="26" t="str">
        <f t="shared" si="57"/>
        <v>0087066</v>
      </c>
      <c r="D1263" s="25" t="s">
        <v>3361</v>
      </c>
      <c r="E1263" s="25" t="s">
        <v>3116</v>
      </c>
      <c r="F1263" s="25" t="s">
        <v>3117</v>
      </c>
      <c r="G1263">
        <v>11</v>
      </c>
      <c r="H1263" s="25" t="s">
        <v>3118</v>
      </c>
      <c r="I1263" t="str">
        <f t="shared" si="58"/>
        <v>VoIP_87066</v>
      </c>
      <c r="J1263" t="str">
        <f>IF(ISNA(VLOOKUP(I1263,$I$3:I1262,1,0)),"","DUP!")</f>
        <v/>
      </c>
      <c r="K1263" t="str">
        <f t="shared" si="59"/>
        <v>INSERT INTO ZONE_MAP (SERVICE_ID, SERVICE_NAME, CODE, NW_GROUP, ZONE) VALUES (11,'VoIP','0087066','INMARSAT M VOICE','INTERNATIONAL');</v>
      </c>
    </row>
    <row r="1264" spans="2:11">
      <c r="B1264" s="26">
        <v>87067</v>
      </c>
      <c r="C1264" s="26" t="str">
        <f t="shared" si="57"/>
        <v>0087067</v>
      </c>
      <c r="D1264" s="25" t="s">
        <v>3361</v>
      </c>
      <c r="E1264" s="25" t="s">
        <v>3116</v>
      </c>
      <c r="F1264" s="25" t="s">
        <v>3117</v>
      </c>
      <c r="G1264">
        <v>11</v>
      </c>
      <c r="H1264" s="25" t="s">
        <v>3118</v>
      </c>
      <c r="I1264" t="str">
        <f t="shared" si="58"/>
        <v>VoIP_87067</v>
      </c>
      <c r="J1264" t="str">
        <f>IF(ISNA(VLOOKUP(I1264,$I$3:I1263,1,0)),"","DUP!")</f>
        <v/>
      </c>
      <c r="K1264" t="str">
        <f t="shared" si="59"/>
        <v>INSERT INTO ZONE_MAP (SERVICE_ID, SERVICE_NAME, CODE, NW_GROUP, ZONE) VALUES (11,'VoIP','0087067','INMARSAT M VOICE','INTERNATIONAL');</v>
      </c>
    </row>
    <row r="1265" spans="2:11">
      <c r="B1265" s="26">
        <v>87068</v>
      </c>
      <c r="C1265" s="26" t="str">
        <f t="shared" si="57"/>
        <v>0087068</v>
      </c>
      <c r="D1265" s="25" t="s">
        <v>3361</v>
      </c>
      <c r="E1265" s="25" t="s">
        <v>3116</v>
      </c>
      <c r="F1265" s="25" t="s">
        <v>3117</v>
      </c>
      <c r="G1265">
        <v>11</v>
      </c>
      <c r="H1265" s="25" t="s">
        <v>3118</v>
      </c>
      <c r="I1265" t="str">
        <f t="shared" si="58"/>
        <v>VoIP_87068</v>
      </c>
      <c r="J1265" t="str">
        <f>IF(ISNA(VLOOKUP(I1265,$I$3:I1264,1,0)),"","DUP!")</f>
        <v/>
      </c>
      <c r="K1265" t="str">
        <f t="shared" si="59"/>
        <v>INSERT INTO ZONE_MAP (SERVICE_ID, SERVICE_NAME, CODE, NW_GROUP, ZONE) VALUES (11,'VoIP','0087068','INMARSAT M VOICE','INTERNATIONAL');</v>
      </c>
    </row>
    <row r="1266" spans="2:11">
      <c r="B1266" s="26">
        <v>87069</v>
      </c>
      <c r="C1266" s="26" t="str">
        <f t="shared" si="57"/>
        <v>0087069</v>
      </c>
      <c r="D1266" s="25" t="s">
        <v>3361</v>
      </c>
      <c r="E1266" s="25" t="s">
        <v>3116</v>
      </c>
      <c r="F1266" s="25" t="s">
        <v>3117</v>
      </c>
      <c r="G1266">
        <v>11</v>
      </c>
      <c r="H1266" s="25" t="s">
        <v>3118</v>
      </c>
      <c r="I1266" t="str">
        <f t="shared" si="58"/>
        <v>VoIP_87069</v>
      </c>
      <c r="J1266" t="str">
        <f>IF(ISNA(VLOOKUP(I1266,$I$3:I1265,1,0)),"","DUP!")</f>
        <v/>
      </c>
      <c r="K1266" t="str">
        <f t="shared" si="59"/>
        <v>INSERT INTO ZONE_MAP (SERVICE_ID, SERVICE_NAME, CODE, NW_GROUP, ZONE) VALUES (11,'VoIP','0087069','INMARSAT M VOICE','INTERNATIONAL');</v>
      </c>
    </row>
    <row r="1267" spans="2:11">
      <c r="B1267" s="26">
        <v>87076</v>
      </c>
      <c r="C1267" s="26" t="str">
        <f t="shared" si="57"/>
        <v>0087076</v>
      </c>
      <c r="D1267" s="25" t="s">
        <v>3362</v>
      </c>
      <c r="E1267" s="25" t="s">
        <v>3116</v>
      </c>
      <c r="F1267" s="25" t="s">
        <v>3117</v>
      </c>
      <c r="G1267">
        <v>11</v>
      </c>
      <c r="H1267" s="25" t="s">
        <v>3118</v>
      </c>
      <c r="I1267" t="str">
        <f t="shared" si="58"/>
        <v>VoIP_87076</v>
      </c>
      <c r="J1267" t="str">
        <f>IF(ISNA(VLOOKUP(I1267,$I$3:I1266,1,0)),"","DUP!")</f>
        <v/>
      </c>
      <c r="K1267" t="str">
        <f t="shared" si="59"/>
        <v>INSERT INTO ZONE_MAP (SERVICE_ID, SERVICE_NAME, CODE, NW_GROUP, ZONE) VALUES (11,'VoIP','0087076','INMARSAT MINI M','INTERNATIONAL');</v>
      </c>
    </row>
    <row r="1268" spans="2:11">
      <c r="B1268" s="26">
        <v>87077</v>
      </c>
      <c r="C1268" s="26" t="str">
        <f t="shared" si="57"/>
        <v>0087077</v>
      </c>
      <c r="D1268" s="25" t="s">
        <v>3363</v>
      </c>
      <c r="E1268" s="25" t="s">
        <v>3116</v>
      </c>
      <c r="F1268" s="25" t="s">
        <v>3117</v>
      </c>
      <c r="G1268">
        <v>11</v>
      </c>
      <c r="H1268" s="25" t="s">
        <v>3118</v>
      </c>
      <c r="I1268" t="str">
        <f t="shared" si="58"/>
        <v>VoIP_87077</v>
      </c>
      <c r="J1268" t="str">
        <f>IF(ISNA(VLOOKUP(I1268,$I$3:I1267,1,0)),"","DUP!")</f>
        <v/>
      </c>
      <c r="K1268" t="str">
        <f t="shared" si="59"/>
        <v>INSERT INTO ZONE_MAP (SERVICE_ID, SERVICE_NAME, CODE, NW_GROUP, ZONE) VALUES (11,'VoIP','0087077','INMARSAT BGAN','INTERNATIONAL');</v>
      </c>
    </row>
    <row r="1269" spans="2:11" ht="25.5">
      <c r="B1269" s="26">
        <v>87078</v>
      </c>
      <c r="C1269" s="26" t="str">
        <f t="shared" si="57"/>
        <v>0087078</v>
      </c>
      <c r="D1269" s="25" t="s">
        <v>3364</v>
      </c>
      <c r="E1269" s="25" t="s">
        <v>3116</v>
      </c>
      <c r="F1269" s="25" t="s">
        <v>3117</v>
      </c>
      <c r="G1269">
        <v>11</v>
      </c>
      <c r="H1269" s="25" t="s">
        <v>3118</v>
      </c>
      <c r="I1269" t="str">
        <f t="shared" si="58"/>
        <v>VoIP_87078</v>
      </c>
      <c r="J1269" t="str">
        <f>IF(ISNA(VLOOKUP(I1269,$I$3:I1268,1,0)),"","DUP!")</f>
        <v/>
      </c>
      <c r="K1269" t="str">
        <f t="shared" si="59"/>
        <v>INSERT INTO ZONE_MAP (SERVICE_ID, SERVICE_NAME, CODE, NW_GROUP, ZONE) VALUES (11,'VoIP','0087078','INMARSAT BGAN HSD','INTERNATIONAL');</v>
      </c>
    </row>
    <row r="1270" spans="2:11" ht="25.5">
      <c r="B1270" s="26">
        <v>88213</v>
      </c>
      <c r="C1270" s="26" t="str">
        <f t="shared" si="57"/>
        <v>0088213</v>
      </c>
      <c r="D1270" s="25" t="s">
        <v>3365</v>
      </c>
      <c r="E1270" s="25" t="s">
        <v>3116</v>
      </c>
      <c r="F1270" s="25" t="s">
        <v>3117</v>
      </c>
      <c r="G1270">
        <v>11</v>
      </c>
      <c r="H1270" s="25" t="s">
        <v>3118</v>
      </c>
      <c r="I1270" t="str">
        <f t="shared" si="58"/>
        <v>VoIP_88213</v>
      </c>
      <c r="J1270" t="str">
        <f>IF(ISNA(VLOOKUP(I1270,$I$3:I1269,1,0)),"","DUP!")</f>
        <v/>
      </c>
      <c r="K1270" t="str">
        <f t="shared" si="59"/>
        <v>INSERT INTO ZONE_MAP (SERVICE_ID, SERVICE_NAME, CODE, NW_GROUP, ZONE) VALUES (11,'VoIP','0088213','INTL NETWORKS EMSAT','INTERNATIONAL');</v>
      </c>
    </row>
    <row r="1271" spans="2:11" ht="25.5">
      <c r="B1271" s="26">
        <v>88216</v>
      </c>
      <c r="C1271" s="26" t="str">
        <f t="shared" si="57"/>
        <v>0088216</v>
      </c>
      <c r="D1271" s="25" t="s">
        <v>3366</v>
      </c>
      <c r="E1271" s="25" t="s">
        <v>3116</v>
      </c>
      <c r="F1271" s="25" t="s">
        <v>3117</v>
      </c>
      <c r="G1271">
        <v>11</v>
      </c>
      <c r="H1271" s="25" t="s">
        <v>3118</v>
      </c>
      <c r="I1271" t="str">
        <f t="shared" si="58"/>
        <v>VoIP_88216</v>
      </c>
      <c r="J1271" t="str">
        <f>IF(ISNA(VLOOKUP(I1271,$I$3:I1270,1,0)),"","DUP!")</f>
        <v/>
      </c>
      <c r="K1271" t="str">
        <f t="shared" si="59"/>
        <v>INSERT INTO ZONE_MAP (SERVICE_ID, SERVICE_NAME, CODE, NW_GROUP, ZONE) VALUES (11,'VoIP','0088216','INTL NETWORKS THURAYA','INTERNATIONAL');</v>
      </c>
    </row>
    <row r="1272" spans="2:11" ht="25.5">
      <c r="B1272" s="26">
        <v>88228</v>
      </c>
      <c r="C1272" s="26" t="str">
        <f t="shared" si="57"/>
        <v>0088228</v>
      </c>
      <c r="D1272" s="25" t="s">
        <v>3367</v>
      </c>
      <c r="E1272" s="25" t="s">
        <v>3116</v>
      </c>
      <c r="F1272" s="25" t="s">
        <v>3117</v>
      </c>
      <c r="G1272">
        <v>11</v>
      </c>
      <c r="H1272" s="25" t="s">
        <v>3118</v>
      </c>
      <c r="I1272" t="str">
        <f t="shared" si="58"/>
        <v>VoIP_88228</v>
      </c>
      <c r="J1272" t="str">
        <f>IF(ISNA(VLOOKUP(I1272,$I$3:I1271,1,0)),"","DUP!")</f>
        <v/>
      </c>
      <c r="K1272" t="str">
        <f t="shared" si="59"/>
        <v>INSERT INTO ZONE_MAP (SERVICE_ID, SERVICE_NAME, CODE, NW_GROUP, ZONE) VALUES (11,'VoIP','0088228','INTL NETWORKS DTAG NGN','INTERNATIONAL');</v>
      </c>
    </row>
    <row r="1273" spans="2:11" ht="25.5">
      <c r="B1273" s="26">
        <v>88232</v>
      </c>
      <c r="C1273" s="26" t="str">
        <f t="shared" si="57"/>
        <v>0088232</v>
      </c>
      <c r="D1273" s="25" t="s">
        <v>3368</v>
      </c>
      <c r="E1273" s="25" t="s">
        <v>3116</v>
      </c>
      <c r="F1273" s="25" t="s">
        <v>3117</v>
      </c>
      <c r="G1273">
        <v>11</v>
      </c>
      <c r="H1273" s="25" t="s">
        <v>3118</v>
      </c>
      <c r="I1273" t="str">
        <f t="shared" si="58"/>
        <v>VoIP_88232</v>
      </c>
      <c r="J1273" t="str">
        <f>IF(ISNA(VLOOKUP(I1273,$I$3:I1272,1,0)),"","DUP!")</f>
        <v/>
      </c>
      <c r="K1273" t="str">
        <f t="shared" si="59"/>
        <v>INSERT INTO ZONE_MAP (SERVICE_ID, SERVICE_NAME, CODE, NW_GROUP, ZONE) VALUES (11,'VoIP','0088232','INTL NETWORKS MCP','INTERNATIONAL');</v>
      </c>
    </row>
    <row r="1274" spans="2:11" ht="25.5">
      <c r="B1274" s="26">
        <v>88233</v>
      </c>
      <c r="C1274" s="26" t="str">
        <f t="shared" si="57"/>
        <v>0088233</v>
      </c>
      <c r="D1274" s="25" t="s">
        <v>3369</v>
      </c>
      <c r="E1274" s="25" t="s">
        <v>3116</v>
      </c>
      <c r="F1274" s="25" t="s">
        <v>3117</v>
      </c>
      <c r="G1274">
        <v>11</v>
      </c>
      <c r="H1274" s="25" t="s">
        <v>3118</v>
      </c>
      <c r="I1274" t="str">
        <f t="shared" si="58"/>
        <v>VoIP_88233</v>
      </c>
      <c r="J1274" t="str">
        <f>IF(ISNA(VLOOKUP(I1274,$I$3:I1273,1,0)),"","DUP!")</f>
        <v/>
      </c>
      <c r="K1274" t="str">
        <f t="shared" si="59"/>
        <v>INSERT INTO ZONE_MAP (SERVICE_ID, SERVICE_NAME, CODE, NW_GROUP, ZONE) VALUES (11,'VoIP','0088233','INTL NETWORKS OTN','INTERNATIONAL');</v>
      </c>
    </row>
    <row r="1275" spans="2:11" ht="25.5">
      <c r="B1275" s="26">
        <v>88234</v>
      </c>
      <c r="C1275" s="26" t="str">
        <f t="shared" si="57"/>
        <v>0088234</v>
      </c>
      <c r="D1275" s="25" t="s">
        <v>3370</v>
      </c>
      <c r="E1275" s="25" t="s">
        <v>3116</v>
      </c>
      <c r="F1275" s="25" t="s">
        <v>3117</v>
      </c>
      <c r="G1275">
        <v>11</v>
      </c>
      <c r="H1275" s="25" t="s">
        <v>3118</v>
      </c>
      <c r="I1275" t="str">
        <f t="shared" si="58"/>
        <v>VoIP_88234</v>
      </c>
      <c r="J1275" t="str">
        <f>IF(ISNA(VLOOKUP(I1275,$I$3:I1274,1,0)),"","DUP!")</f>
        <v/>
      </c>
      <c r="K1275" t="str">
        <f t="shared" si="59"/>
        <v>INSERT INTO ZONE_MAP (SERVICE_ID, SERVICE_NAME, CODE, NW_GROUP, ZONE) VALUES (11,'VoIP','0088234','INTL NETWORKS GNS','INTERNATIONAL');</v>
      </c>
    </row>
    <row r="1276" spans="2:11" ht="25.5">
      <c r="B1276" s="26">
        <v>88235</v>
      </c>
      <c r="C1276" s="26" t="str">
        <f t="shared" si="57"/>
        <v>0088235</v>
      </c>
      <c r="D1276" s="25" t="s">
        <v>3371</v>
      </c>
      <c r="E1276" s="25" t="s">
        <v>3116</v>
      </c>
      <c r="F1276" s="25" t="s">
        <v>3117</v>
      </c>
      <c r="G1276">
        <v>11</v>
      </c>
      <c r="H1276" s="25" t="s">
        <v>3118</v>
      </c>
      <c r="I1276" t="str">
        <f t="shared" si="58"/>
        <v>VoIP_88235</v>
      </c>
      <c r="J1276" t="str">
        <f>IF(ISNA(VLOOKUP(I1276,$I$3:I1275,1,0)),"","DUP!")</f>
        <v/>
      </c>
      <c r="K1276" t="str">
        <f t="shared" si="59"/>
        <v>INSERT INTO ZONE_MAP (SERVICE_ID, SERVICE_NAME, CODE, NW_GROUP, ZONE) VALUES (11,'VoIP','0088235','INTL NETWORKS JASPER','INTERNATIONAL');</v>
      </c>
    </row>
    <row r="1277" spans="2:11" ht="25.5">
      <c r="B1277" s="26">
        <v>88236</v>
      </c>
      <c r="C1277" s="26" t="str">
        <f t="shared" si="57"/>
        <v>0088236</v>
      </c>
      <c r="D1277" s="25" t="s">
        <v>3372</v>
      </c>
      <c r="E1277" s="25" t="s">
        <v>3116</v>
      </c>
      <c r="F1277" s="25" t="s">
        <v>3117</v>
      </c>
      <c r="G1277">
        <v>11</v>
      </c>
      <c r="H1277" s="25" t="s">
        <v>3118</v>
      </c>
      <c r="I1277" t="str">
        <f t="shared" si="58"/>
        <v>VoIP_88236</v>
      </c>
      <c r="J1277" t="str">
        <f>IF(ISNA(VLOOKUP(I1277,$I$3:I1276,1,0)),"","DUP!")</f>
        <v/>
      </c>
      <c r="K1277" t="str">
        <f t="shared" si="59"/>
        <v>INSERT INTO ZONE_MAP (SERVICE_ID, SERVICE_NAME, CODE, NW_GROUP, ZONE) VALUES (11,'VoIP','0088236','INTL NETWORKS JERSEY','INTERNATIONAL');</v>
      </c>
    </row>
    <row r="1278" spans="2:11" ht="25.5">
      <c r="B1278" s="26">
        <v>88238</v>
      </c>
      <c r="C1278" s="26" t="str">
        <f t="shared" si="57"/>
        <v>0088238</v>
      </c>
      <c r="D1278" s="25" t="s">
        <v>3373</v>
      </c>
      <c r="E1278" s="25" t="s">
        <v>3116</v>
      </c>
      <c r="F1278" s="25" t="s">
        <v>3117</v>
      </c>
      <c r="G1278">
        <v>11</v>
      </c>
      <c r="H1278" s="25" t="s">
        <v>3118</v>
      </c>
      <c r="I1278" t="str">
        <f t="shared" si="58"/>
        <v>VoIP_88238</v>
      </c>
      <c r="J1278" t="str">
        <f>IF(ISNA(VLOOKUP(I1278,$I$3:I1277,1,0)),"","DUP!")</f>
        <v/>
      </c>
      <c r="K1278" t="str">
        <f t="shared" si="59"/>
        <v>INSERT INTO ZONE_MAP (SERVICE_ID, SERVICE_NAME, CODE, NW_GROUP, ZONE) VALUES (11,'VoIP','0088238','INTL NETWORKS ELIPSO','INTERNATIONAL');</v>
      </c>
    </row>
    <row r="1279" spans="2:11" ht="25.5">
      <c r="B1279" s="26">
        <v>88298</v>
      </c>
      <c r="C1279" s="26" t="str">
        <f t="shared" si="57"/>
        <v>0088298</v>
      </c>
      <c r="D1279" s="25" t="s">
        <v>3374</v>
      </c>
      <c r="E1279" s="25" t="s">
        <v>3116</v>
      </c>
      <c r="F1279" s="25" t="s">
        <v>3117</v>
      </c>
      <c r="G1279">
        <v>11</v>
      </c>
      <c r="H1279" s="25" t="s">
        <v>3118</v>
      </c>
      <c r="I1279" t="str">
        <f t="shared" si="58"/>
        <v>VoIP_88298</v>
      </c>
      <c r="J1279" t="str">
        <f>IF(ISNA(VLOOKUP(I1279,$I$3:I1278,1,0)),"","DUP!")</f>
        <v/>
      </c>
      <c r="K1279" t="str">
        <f t="shared" si="59"/>
        <v>INSERT INTO ZONE_MAP (SERVICE_ID, SERVICE_NAME, CODE, NW_GROUP, ZONE) VALUES (11,'VoIP','0088298','INTL NETWORKS ONAIR','INTERNATIONAL');</v>
      </c>
    </row>
    <row r="1280" spans="2:11" ht="25.5">
      <c r="B1280" s="26">
        <v>88299</v>
      </c>
      <c r="C1280" s="26" t="str">
        <f t="shared" si="57"/>
        <v>0088299</v>
      </c>
      <c r="D1280" s="25" t="s">
        <v>3375</v>
      </c>
      <c r="E1280" s="25" t="s">
        <v>3116</v>
      </c>
      <c r="F1280" s="25" t="s">
        <v>3117</v>
      </c>
      <c r="G1280">
        <v>11</v>
      </c>
      <c r="H1280" s="25" t="s">
        <v>3118</v>
      </c>
      <c r="I1280" t="str">
        <f t="shared" si="58"/>
        <v>VoIP_88299</v>
      </c>
      <c r="J1280" t="str">
        <f>IF(ISNA(VLOOKUP(I1280,$I$3:I1279,1,0)),"","DUP!")</f>
        <v/>
      </c>
      <c r="K1280" t="str">
        <f t="shared" si="59"/>
        <v>INSERT INTO ZONE_MAP (SERVICE_ID, SERVICE_NAME, CODE, NW_GROUP, ZONE) VALUES (11,'VoIP','0088299','INTL NETWORKS AER','INTERNATIONAL');</v>
      </c>
    </row>
    <row r="1281" spans="2:11" ht="25.5">
      <c r="B1281" s="26">
        <v>88312</v>
      </c>
      <c r="C1281" s="26" t="str">
        <f t="shared" si="57"/>
        <v>0088312</v>
      </c>
      <c r="D1281" s="25" t="s">
        <v>3376</v>
      </c>
      <c r="E1281" s="25" t="s">
        <v>3116</v>
      </c>
      <c r="F1281" s="25" t="s">
        <v>3117</v>
      </c>
      <c r="G1281">
        <v>11</v>
      </c>
      <c r="H1281" s="25" t="s">
        <v>3118</v>
      </c>
      <c r="I1281" t="str">
        <f t="shared" si="58"/>
        <v>VoIP_88312</v>
      </c>
      <c r="J1281" t="str">
        <f>IF(ISNA(VLOOKUP(I1281,$I$3:I1280,1,0)),"","DUP!")</f>
        <v/>
      </c>
      <c r="K1281" t="str">
        <f t="shared" si="59"/>
        <v>INSERT INTO ZONE_MAP (SERVICE_ID, SERVICE_NAME, CODE, NW_GROUP, ZONE) VALUES (11,'VoIP','0088312','INTL NETWORKS TELENOR','INTERNATIONAL');</v>
      </c>
    </row>
    <row r="1282" spans="2:11" ht="25.5">
      <c r="B1282" s="26">
        <v>88314</v>
      </c>
      <c r="C1282" s="26" t="str">
        <f t="shared" si="57"/>
        <v>0088314</v>
      </c>
      <c r="D1282" s="25" t="s">
        <v>3377</v>
      </c>
      <c r="E1282" s="25" t="s">
        <v>3116</v>
      </c>
      <c r="F1282" s="25" t="s">
        <v>3117</v>
      </c>
      <c r="G1282">
        <v>11</v>
      </c>
      <c r="H1282" s="25" t="s">
        <v>3118</v>
      </c>
      <c r="I1282" t="str">
        <f t="shared" si="58"/>
        <v>VoIP_88314</v>
      </c>
      <c r="J1282" t="str">
        <f>IF(ISNA(VLOOKUP(I1282,$I$3:I1281,1,0)),"","DUP!")</f>
        <v/>
      </c>
      <c r="K1282" t="str">
        <f t="shared" si="59"/>
        <v>INSERT INTO ZONE_MAP (SERVICE_ID, SERVICE_NAME, CODE, NW_GROUP, ZONE) VALUES (11,'VoIP','0088314','INTL NETWORKS MTT','INTERNATIONAL');</v>
      </c>
    </row>
    <row r="1283" spans="2:11" ht="25.5">
      <c r="B1283" s="26">
        <v>88351</v>
      </c>
      <c r="C1283" s="26" t="str">
        <f t="shared" si="57"/>
        <v>0088351</v>
      </c>
      <c r="D1283" s="25" t="s">
        <v>3378</v>
      </c>
      <c r="E1283" s="25" t="s">
        <v>3116</v>
      </c>
      <c r="F1283" s="25" t="s">
        <v>3117</v>
      </c>
      <c r="G1283">
        <v>11</v>
      </c>
      <c r="H1283" s="25" t="s">
        <v>3118</v>
      </c>
      <c r="I1283" t="str">
        <f t="shared" si="58"/>
        <v>VoIP_88351</v>
      </c>
      <c r="J1283" t="str">
        <f>IF(ISNA(VLOOKUP(I1283,$I$3:I1282,1,0)),"","DUP!")</f>
        <v/>
      </c>
      <c r="K1283" t="str">
        <f t="shared" si="59"/>
        <v>INSERT INTO ZONE_MAP (SERVICE_ID, SERVICE_NAME, CODE, NW_GROUP, ZONE) VALUES (11,'VoIP','0088351','INTL NETWORKS VOXBONE','INTERNATIONAL');</v>
      </c>
    </row>
    <row r="1284" spans="2:11">
      <c r="B1284" s="26">
        <v>227201</v>
      </c>
      <c r="C1284" s="26" t="str">
        <f t="shared" ref="C1284:C1347" si="60">"00"&amp;B1284</f>
        <v>00227201</v>
      </c>
      <c r="D1284" s="25" t="s">
        <v>3176</v>
      </c>
      <c r="E1284" s="25" t="s">
        <v>3116</v>
      </c>
      <c r="F1284" s="25" t="s">
        <v>3117</v>
      </c>
      <c r="G1284">
        <v>11</v>
      </c>
      <c r="H1284" s="25" t="s">
        <v>3118</v>
      </c>
      <c r="I1284" t="str">
        <f t="shared" ref="I1284:I1347" si="61">H1284&amp;"_"&amp;B1284</f>
        <v>VoIP_227201</v>
      </c>
      <c r="J1284" t="str">
        <f>IF(ISNA(VLOOKUP(I1284,$I$3:I1283,1,0)),"","DUP!")</f>
        <v/>
      </c>
      <c r="K1284" t="str">
        <f t="shared" ref="K1284:K1347" si="62">IF(J1284="DUP!","","INSERT INTO ZONE_MAP (SERVICE_ID, SERVICE_NAME, CODE, NW_GROUP, ZONE) VALUES ("&amp;G1284&amp;",'"&amp;H1284&amp;"','"&amp;C1284&amp;"','"&amp;D1284&amp;"','INTERNATIONAL');")</f>
        <v>INSERT INTO ZONE_MAP (SERVICE_ID, SERVICE_NAME, CODE, NW_GROUP, ZONE) VALUES (11,'VoIP','00227201','NIGER REP.','INTERNATIONAL');</v>
      </c>
    </row>
    <row r="1285" spans="2:11">
      <c r="B1285" s="26">
        <v>262269</v>
      </c>
      <c r="C1285" s="26" t="str">
        <f t="shared" si="60"/>
        <v>00262269</v>
      </c>
      <c r="D1285" s="25" t="s">
        <v>3379</v>
      </c>
      <c r="E1285" s="25" t="s">
        <v>3116</v>
      </c>
      <c r="F1285" s="25" t="s">
        <v>3117</v>
      </c>
      <c r="G1285">
        <v>11</v>
      </c>
      <c r="H1285" s="25" t="s">
        <v>3118</v>
      </c>
      <c r="I1285" t="str">
        <f t="shared" si="61"/>
        <v>VoIP_262269</v>
      </c>
      <c r="J1285" t="str">
        <f>IF(ISNA(VLOOKUP(I1285,$I$3:I1284,1,0)),"","DUP!")</f>
        <v/>
      </c>
      <c r="K1285" t="str">
        <f t="shared" si="62"/>
        <v>INSERT INTO ZONE_MAP (SERVICE_ID, SERVICE_NAME, CODE, NW_GROUP, ZONE) VALUES (11,'VoIP','00262269','MAYOTTE ISL.','INTERNATIONAL');</v>
      </c>
    </row>
    <row r="1286" spans="2:11">
      <c r="B1286" s="26">
        <v>262639</v>
      </c>
      <c r="C1286" s="26" t="str">
        <f t="shared" si="60"/>
        <v>00262639</v>
      </c>
      <c r="D1286" s="25" t="s">
        <v>3379</v>
      </c>
      <c r="E1286" s="25" t="s">
        <v>3116</v>
      </c>
      <c r="F1286" s="25" t="s">
        <v>3117</v>
      </c>
      <c r="G1286">
        <v>11</v>
      </c>
      <c r="H1286" s="25" t="s">
        <v>3118</v>
      </c>
      <c r="I1286" t="str">
        <f t="shared" si="61"/>
        <v>VoIP_262639</v>
      </c>
      <c r="J1286" t="str">
        <f>IF(ISNA(VLOOKUP(I1286,$I$3:I1285,1,0)),"","DUP!")</f>
        <v/>
      </c>
      <c r="K1286" t="str">
        <f t="shared" si="62"/>
        <v>INSERT INTO ZONE_MAP (SERVICE_ID, SERVICE_NAME, CODE, NW_GROUP, ZONE) VALUES (11,'VoIP','00262639','MAYOTTE ISL.','INTERNATIONAL');</v>
      </c>
    </row>
    <row r="1287" spans="2:11">
      <c r="B1287" s="26">
        <v>262692</v>
      </c>
      <c r="C1287" s="26" t="str">
        <f t="shared" si="60"/>
        <v>00262692</v>
      </c>
      <c r="D1287" s="25" t="s">
        <v>3380</v>
      </c>
      <c r="E1287" s="25" t="s">
        <v>3116</v>
      </c>
      <c r="F1287" s="25" t="s">
        <v>3117</v>
      </c>
      <c r="G1287">
        <v>11</v>
      </c>
      <c r="H1287" s="25" t="s">
        <v>3118</v>
      </c>
      <c r="I1287" t="str">
        <f t="shared" si="61"/>
        <v>VoIP_262692</v>
      </c>
      <c r="J1287" t="str">
        <f>IF(ISNA(VLOOKUP(I1287,$I$3:I1286,1,0)),"","DUP!")</f>
        <v/>
      </c>
      <c r="K1287" t="str">
        <f t="shared" si="62"/>
        <v>INSERT INTO ZONE_MAP (SERVICE_ID, SERVICE_NAME, CODE, NW_GROUP, ZONE) VALUES (11,'VoIP','00262692','REUNION ISL.','INTERNATIONAL');</v>
      </c>
    </row>
    <row r="1288" spans="2:11">
      <c r="B1288" s="26">
        <v>262693</v>
      </c>
      <c r="C1288" s="26" t="str">
        <f t="shared" si="60"/>
        <v>00262693</v>
      </c>
      <c r="D1288" s="25" t="s">
        <v>3380</v>
      </c>
      <c r="E1288" s="25" t="s">
        <v>3116</v>
      </c>
      <c r="F1288" s="25" t="s">
        <v>3117</v>
      </c>
      <c r="G1288">
        <v>11</v>
      </c>
      <c r="H1288" s="25" t="s">
        <v>3118</v>
      </c>
      <c r="I1288" t="str">
        <f t="shared" si="61"/>
        <v>VoIP_262693</v>
      </c>
      <c r="J1288" t="str">
        <f>IF(ISNA(VLOOKUP(I1288,$I$3:I1287,1,0)),"","DUP!")</f>
        <v/>
      </c>
      <c r="K1288" t="str">
        <f t="shared" si="62"/>
        <v>INSERT INTO ZONE_MAP (SERVICE_ID, SERVICE_NAME, CODE, NW_GROUP, ZONE) VALUES (11,'VoIP','00262693','REUNION ISL.','INTERNATIONAL');</v>
      </c>
    </row>
    <row r="1289" spans="2:11">
      <c r="B1289" s="26">
        <v>263953</v>
      </c>
      <c r="C1289" s="26" t="str">
        <f t="shared" si="60"/>
        <v>00263953</v>
      </c>
      <c r="D1289" s="25" t="s">
        <v>3211</v>
      </c>
      <c r="E1289" s="25" t="s">
        <v>3116</v>
      </c>
      <c r="F1289" s="25" t="s">
        <v>3117</v>
      </c>
      <c r="G1289">
        <v>11</v>
      </c>
      <c r="H1289" s="25" t="s">
        <v>3118</v>
      </c>
      <c r="I1289" t="str">
        <f t="shared" si="61"/>
        <v>VoIP_263953</v>
      </c>
      <c r="J1289" t="str">
        <f>IF(ISNA(VLOOKUP(I1289,$I$3:I1288,1,0)),"","DUP!")</f>
        <v/>
      </c>
      <c r="K1289" t="str">
        <f t="shared" si="62"/>
        <v>INSERT INTO ZONE_MAP (SERVICE_ID, SERVICE_NAME, CODE, NW_GROUP, ZONE) VALUES (11,'VoIP','00263953','ZIMBABUE','INTERNATIONAL');</v>
      </c>
    </row>
    <row r="1290" spans="2:11">
      <c r="B1290" s="26">
        <v>351292</v>
      </c>
      <c r="C1290" s="26" t="str">
        <f t="shared" si="60"/>
        <v>00351292</v>
      </c>
      <c r="D1290" s="25" t="s">
        <v>3381</v>
      </c>
      <c r="E1290" s="25" t="s">
        <v>3116</v>
      </c>
      <c r="F1290" s="25" t="s">
        <v>3117</v>
      </c>
      <c r="G1290">
        <v>11</v>
      </c>
      <c r="H1290" s="25" t="s">
        <v>3118</v>
      </c>
      <c r="I1290" t="str">
        <f t="shared" si="61"/>
        <v>VoIP_351292</v>
      </c>
      <c r="J1290" t="str">
        <f>IF(ISNA(VLOOKUP(I1290,$I$3:I1289,1,0)),"","DUP!")</f>
        <v/>
      </c>
      <c r="K1290" t="str">
        <f t="shared" si="62"/>
        <v>INSERT INTO ZONE_MAP (SERVICE_ID, SERVICE_NAME, CODE, NW_GROUP, ZONE) VALUES (11,'VoIP','00351292','AZORES ISL.','INTERNATIONAL');</v>
      </c>
    </row>
    <row r="1291" spans="2:11">
      <c r="B1291" s="26">
        <v>351295</v>
      </c>
      <c r="C1291" s="26" t="str">
        <f t="shared" si="60"/>
        <v>00351295</v>
      </c>
      <c r="D1291" s="25" t="s">
        <v>3381</v>
      </c>
      <c r="E1291" s="25" t="s">
        <v>3116</v>
      </c>
      <c r="F1291" s="25" t="s">
        <v>3117</v>
      </c>
      <c r="G1291">
        <v>11</v>
      </c>
      <c r="H1291" s="25" t="s">
        <v>3118</v>
      </c>
      <c r="I1291" t="str">
        <f t="shared" si="61"/>
        <v>VoIP_351295</v>
      </c>
      <c r="J1291" t="str">
        <f>IF(ISNA(VLOOKUP(I1291,$I$3:I1290,1,0)),"","DUP!")</f>
        <v/>
      </c>
      <c r="K1291" t="str">
        <f t="shared" si="62"/>
        <v>INSERT INTO ZONE_MAP (SERVICE_ID, SERVICE_NAME, CODE, NW_GROUP, ZONE) VALUES (11,'VoIP','00351295','AZORES ISL.','INTERNATIONAL');</v>
      </c>
    </row>
    <row r="1292" spans="2:11">
      <c r="B1292" s="26">
        <v>351296</v>
      </c>
      <c r="C1292" s="26" t="str">
        <f t="shared" si="60"/>
        <v>00351296</v>
      </c>
      <c r="D1292" s="25" t="s">
        <v>3381</v>
      </c>
      <c r="E1292" s="25" t="s">
        <v>3116</v>
      </c>
      <c r="F1292" s="25" t="s">
        <v>3117</v>
      </c>
      <c r="G1292">
        <v>11</v>
      </c>
      <c r="H1292" s="25" t="s">
        <v>3118</v>
      </c>
      <c r="I1292" t="str">
        <f t="shared" si="61"/>
        <v>VoIP_351296</v>
      </c>
      <c r="J1292" t="str">
        <f>IF(ISNA(VLOOKUP(I1292,$I$3:I1291,1,0)),"","DUP!")</f>
        <v/>
      </c>
      <c r="K1292" t="str">
        <f t="shared" si="62"/>
        <v>INSERT INTO ZONE_MAP (SERVICE_ID, SERVICE_NAME, CODE, NW_GROUP, ZONE) VALUES (11,'VoIP','00351296','AZORES ISL.','INTERNATIONAL');</v>
      </c>
    </row>
    <row r="1293" spans="2:11">
      <c r="B1293" s="26">
        <v>359430</v>
      </c>
      <c r="C1293" s="26" t="str">
        <f t="shared" si="60"/>
        <v>00359430</v>
      </c>
      <c r="D1293" s="25" t="s">
        <v>3232</v>
      </c>
      <c r="E1293" s="25" t="s">
        <v>3116</v>
      </c>
      <c r="F1293" s="25" t="s">
        <v>3117</v>
      </c>
      <c r="G1293">
        <v>11</v>
      </c>
      <c r="H1293" s="25" t="s">
        <v>3118</v>
      </c>
      <c r="I1293" t="str">
        <f t="shared" si="61"/>
        <v>VoIP_359430</v>
      </c>
      <c r="J1293" t="str">
        <f>IF(ISNA(VLOOKUP(I1293,$I$3:I1292,1,0)),"","DUP!")</f>
        <v/>
      </c>
      <c r="K1293" t="str">
        <f t="shared" si="62"/>
        <v>INSERT INTO ZONE_MAP (SERVICE_ID, SERVICE_NAME, CODE, NW_GROUP, ZONE) VALUES (11,'VoIP','00359430','BULGARIA','INTERNATIONAL');</v>
      </c>
    </row>
    <row r="1294" spans="2:11">
      <c r="B1294" s="26">
        <v>359437</v>
      </c>
      <c r="C1294" s="26" t="str">
        <f t="shared" si="60"/>
        <v>00359437</v>
      </c>
      <c r="D1294" s="25" t="s">
        <v>3232</v>
      </c>
      <c r="E1294" s="25" t="s">
        <v>3116</v>
      </c>
      <c r="F1294" s="25" t="s">
        <v>3117</v>
      </c>
      <c r="G1294">
        <v>11</v>
      </c>
      <c r="H1294" s="25" t="s">
        <v>3118</v>
      </c>
      <c r="I1294" t="str">
        <f t="shared" si="61"/>
        <v>VoIP_359437</v>
      </c>
      <c r="J1294" t="str">
        <f>IF(ISNA(VLOOKUP(I1294,$I$3:I1293,1,0)),"","DUP!")</f>
        <v/>
      </c>
      <c r="K1294" t="str">
        <f t="shared" si="62"/>
        <v>INSERT INTO ZONE_MAP (SERVICE_ID, SERVICE_NAME, CODE, NW_GROUP, ZONE) VALUES (11,'VoIP','00359437','BULGARIA','INTERNATIONAL');</v>
      </c>
    </row>
    <row r="1295" spans="2:11">
      <c r="B1295" s="26">
        <v>359438</v>
      </c>
      <c r="C1295" s="26" t="str">
        <f t="shared" si="60"/>
        <v>00359438</v>
      </c>
      <c r="D1295" s="25" t="s">
        <v>3232</v>
      </c>
      <c r="E1295" s="25" t="s">
        <v>3116</v>
      </c>
      <c r="F1295" s="25" t="s">
        <v>3117</v>
      </c>
      <c r="G1295">
        <v>11</v>
      </c>
      <c r="H1295" s="25" t="s">
        <v>3118</v>
      </c>
      <c r="I1295" t="str">
        <f t="shared" si="61"/>
        <v>VoIP_359438</v>
      </c>
      <c r="J1295" t="str">
        <f>IF(ISNA(VLOOKUP(I1295,$I$3:I1294,1,0)),"","DUP!")</f>
        <v/>
      </c>
      <c r="K1295" t="str">
        <f t="shared" si="62"/>
        <v>INSERT INTO ZONE_MAP (SERVICE_ID, SERVICE_NAME, CODE, NW_GROUP, ZONE) VALUES (11,'VoIP','00359438','BULGARIA','INTERNATIONAL');</v>
      </c>
    </row>
    <row r="1296" spans="2:11">
      <c r="B1296" s="26">
        <v>359439</v>
      </c>
      <c r="C1296" s="26" t="str">
        <f t="shared" si="60"/>
        <v>00359439</v>
      </c>
      <c r="D1296" s="25" t="s">
        <v>3232</v>
      </c>
      <c r="E1296" s="25" t="s">
        <v>3116</v>
      </c>
      <c r="F1296" s="25" t="s">
        <v>3117</v>
      </c>
      <c r="G1296">
        <v>11</v>
      </c>
      <c r="H1296" s="25" t="s">
        <v>3118</v>
      </c>
      <c r="I1296" t="str">
        <f t="shared" si="61"/>
        <v>VoIP_359439</v>
      </c>
      <c r="J1296" t="str">
        <f>IF(ISNA(VLOOKUP(I1296,$I$3:I1295,1,0)),"","DUP!")</f>
        <v/>
      </c>
      <c r="K1296" t="str">
        <f t="shared" si="62"/>
        <v>INSERT INTO ZONE_MAP (SERVICE_ID, SERVICE_NAME, CODE, NW_GROUP, ZONE) VALUES (11,'VoIP','00359439','BULGARIA','INTERNATIONAL');</v>
      </c>
    </row>
    <row r="1297" spans="2:11">
      <c r="B1297" s="26">
        <v>375602</v>
      </c>
      <c r="C1297" s="26" t="str">
        <f t="shared" si="60"/>
        <v>00375602</v>
      </c>
      <c r="D1297" s="25" t="s">
        <v>3238</v>
      </c>
      <c r="E1297" s="25" t="s">
        <v>3116</v>
      </c>
      <c r="F1297" s="25" t="s">
        <v>3117</v>
      </c>
      <c r="G1297">
        <v>11</v>
      </c>
      <c r="H1297" s="25" t="s">
        <v>3118</v>
      </c>
      <c r="I1297" t="str">
        <f t="shared" si="61"/>
        <v>VoIP_375602</v>
      </c>
      <c r="J1297" t="str">
        <f>IF(ISNA(VLOOKUP(I1297,$I$3:I1296,1,0)),"","DUP!")</f>
        <v/>
      </c>
      <c r="K1297" t="str">
        <f t="shared" si="62"/>
        <v>INSERT INTO ZONE_MAP (SERVICE_ID, SERVICE_NAME, CODE, NW_GROUP, ZONE) VALUES (11,'VoIP','00375602','BELARUS','INTERNATIONAL');</v>
      </c>
    </row>
    <row r="1298" spans="2:11">
      <c r="B1298" s="26">
        <v>396698</v>
      </c>
      <c r="C1298" s="26" t="str">
        <f t="shared" si="60"/>
        <v>00396698</v>
      </c>
      <c r="D1298" s="25" t="s">
        <v>3382</v>
      </c>
      <c r="E1298" s="25" t="s">
        <v>3116</v>
      </c>
      <c r="F1298" s="25" t="s">
        <v>3117</v>
      </c>
      <c r="G1298">
        <v>11</v>
      </c>
      <c r="H1298" s="25" t="s">
        <v>3118</v>
      </c>
      <c r="I1298" t="str">
        <f t="shared" si="61"/>
        <v>VoIP_396698</v>
      </c>
      <c r="J1298" t="str">
        <f>IF(ISNA(VLOOKUP(I1298,$I$3:I1297,1,0)),"","DUP!")</f>
        <v/>
      </c>
      <c r="K1298" t="str">
        <f t="shared" si="62"/>
        <v>INSERT INTO ZONE_MAP (SERVICE_ID, SERVICE_NAME, CODE, NW_GROUP, ZONE) VALUES (11,'VoIP','00396698','VATICAN CITY','INTERNATIONAL');</v>
      </c>
    </row>
    <row r="1299" spans="2:11">
      <c r="B1299" s="26">
        <v>421601</v>
      </c>
      <c r="C1299" s="26" t="str">
        <f t="shared" si="60"/>
        <v>00421601</v>
      </c>
      <c r="D1299" s="25" t="s">
        <v>3251</v>
      </c>
      <c r="E1299" s="25" t="s">
        <v>3116</v>
      </c>
      <c r="F1299" s="25" t="s">
        <v>3117</v>
      </c>
      <c r="G1299">
        <v>11</v>
      </c>
      <c r="H1299" s="25" t="s">
        <v>3118</v>
      </c>
      <c r="I1299" t="str">
        <f t="shared" si="61"/>
        <v>VoIP_421601</v>
      </c>
      <c r="J1299" t="str">
        <f>IF(ISNA(VLOOKUP(I1299,$I$3:I1298,1,0)),"","DUP!")</f>
        <v/>
      </c>
      <c r="K1299" t="str">
        <f t="shared" si="62"/>
        <v>INSERT INTO ZONE_MAP (SERVICE_ID, SERVICE_NAME, CODE, NW_GROUP, ZONE) VALUES (11,'VoIP','00421601','SLOVAKIA','INTERNATIONAL');</v>
      </c>
    </row>
    <row r="1300" spans="2:11">
      <c r="B1300" s="26">
        <v>486907</v>
      </c>
      <c r="C1300" s="26" t="str">
        <f t="shared" si="60"/>
        <v>00486907</v>
      </c>
      <c r="D1300" s="25" t="s">
        <v>3136</v>
      </c>
      <c r="E1300" s="25" t="s">
        <v>3116</v>
      </c>
      <c r="F1300" s="25" t="s">
        <v>3117</v>
      </c>
      <c r="G1300">
        <v>11</v>
      </c>
      <c r="H1300" s="25" t="s">
        <v>3118</v>
      </c>
      <c r="I1300" t="str">
        <f t="shared" si="61"/>
        <v>VoIP_486907</v>
      </c>
      <c r="J1300" t="str">
        <f>IF(ISNA(VLOOKUP(I1300,$I$3:I1299,1,0)),"","DUP!")</f>
        <v/>
      </c>
      <c r="K1300" t="str">
        <f t="shared" si="62"/>
        <v>INSERT INTO ZONE_MAP (SERVICE_ID, SERVICE_NAME, CODE, NW_GROUP, ZONE) VALUES (11,'VoIP','00486907','POLAND','INTERNATIONAL');</v>
      </c>
    </row>
    <row r="1301" spans="2:11">
      <c r="B1301" s="26">
        <v>487280</v>
      </c>
      <c r="C1301" s="26" t="str">
        <f t="shared" si="60"/>
        <v>00487280</v>
      </c>
      <c r="D1301" s="25" t="s">
        <v>3136</v>
      </c>
      <c r="E1301" s="25" t="s">
        <v>3116</v>
      </c>
      <c r="F1301" s="25" t="s">
        <v>3117</v>
      </c>
      <c r="G1301">
        <v>11</v>
      </c>
      <c r="H1301" s="25" t="s">
        <v>3118</v>
      </c>
      <c r="I1301" t="str">
        <f t="shared" si="61"/>
        <v>VoIP_487280</v>
      </c>
      <c r="J1301" t="str">
        <f>IF(ISNA(VLOOKUP(I1301,$I$3:I1300,1,0)),"","DUP!")</f>
        <v/>
      </c>
      <c r="K1301" t="str">
        <f t="shared" si="62"/>
        <v>INSERT INTO ZONE_MAP (SERVICE_ID, SERVICE_NAME, CODE, NW_GROUP, ZONE) VALUES (11,'VoIP','00487280','POLAND','INTERNATIONAL');</v>
      </c>
    </row>
    <row r="1302" spans="2:11">
      <c r="B1302" s="26">
        <v>488811</v>
      </c>
      <c r="C1302" s="26" t="str">
        <f t="shared" si="60"/>
        <v>00488811</v>
      </c>
      <c r="D1302" s="25" t="s">
        <v>3136</v>
      </c>
      <c r="E1302" s="25" t="s">
        <v>3116</v>
      </c>
      <c r="F1302" s="25" t="s">
        <v>3117</v>
      </c>
      <c r="G1302">
        <v>11</v>
      </c>
      <c r="H1302" s="25" t="s">
        <v>3118</v>
      </c>
      <c r="I1302" t="str">
        <f t="shared" si="61"/>
        <v>VoIP_488811</v>
      </c>
      <c r="J1302" t="str">
        <f>IF(ISNA(VLOOKUP(I1302,$I$3:I1301,1,0)),"","DUP!")</f>
        <v/>
      </c>
      <c r="K1302" t="str">
        <f t="shared" si="62"/>
        <v>INSERT INTO ZONE_MAP (SERVICE_ID, SERVICE_NAME, CODE, NW_GROUP, ZONE) VALUES (11,'VoIP','00488811','POLAND','INTERNATIONAL');</v>
      </c>
    </row>
    <row r="1303" spans="2:11">
      <c r="B1303" s="26">
        <v>491570</v>
      </c>
      <c r="C1303" s="26" t="str">
        <f t="shared" si="60"/>
        <v>00491570</v>
      </c>
      <c r="D1303" s="25" t="s">
        <v>3137</v>
      </c>
      <c r="E1303" s="25" t="s">
        <v>3116</v>
      </c>
      <c r="F1303" s="25" t="s">
        <v>3117</v>
      </c>
      <c r="G1303">
        <v>11</v>
      </c>
      <c r="H1303" s="25" t="s">
        <v>3118</v>
      </c>
      <c r="I1303" t="str">
        <f t="shared" si="61"/>
        <v>VoIP_491570</v>
      </c>
      <c r="J1303" t="str">
        <f>IF(ISNA(VLOOKUP(I1303,$I$3:I1302,1,0)),"","DUP!")</f>
        <v/>
      </c>
      <c r="K1303" t="str">
        <f t="shared" si="62"/>
        <v>INSERT INTO ZONE_MAP (SERVICE_ID, SERVICE_NAME, CODE, NW_GROUP, ZONE) VALUES (11,'VoIP','00491570','GERMANY (F.R. OF)','INTERNATIONAL');</v>
      </c>
    </row>
    <row r="1304" spans="2:11" ht="25.5">
      <c r="B1304" s="26">
        <v>883120</v>
      </c>
      <c r="C1304" s="26" t="str">
        <f t="shared" si="60"/>
        <v>00883120</v>
      </c>
      <c r="D1304" s="25" t="s">
        <v>3376</v>
      </c>
      <c r="E1304" s="25" t="s">
        <v>3116</v>
      </c>
      <c r="F1304" s="25" t="s">
        <v>3117</v>
      </c>
      <c r="G1304">
        <v>11</v>
      </c>
      <c r="H1304" s="25" t="s">
        <v>3118</v>
      </c>
      <c r="I1304" t="str">
        <f t="shared" si="61"/>
        <v>VoIP_883120</v>
      </c>
      <c r="J1304" t="str">
        <f>IF(ISNA(VLOOKUP(I1304,$I$3:I1303,1,0)),"","DUP!")</f>
        <v/>
      </c>
      <c r="K1304" t="str">
        <f t="shared" si="62"/>
        <v>INSERT INTO ZONE_MAP (SERVICE_ID, SERVICE_NAME, CODE, NW_GROUP, ZONE) VALUES (11,'VoIP','00883120','INTL NETWORKS TELENOR','INTERNATIONAL');</v>
      </c>
    </row>
    <row r="1305" spans="2:11">
      <c r="B1305" s="26">
        <v>1809220</v>
      </c>
      <c r="C1305" s="26" t="str">
        <f t="shared" si="60"/>
        <v>001809220</v>
      </c>
      <c r="D1305" s="25" t="s">
        <v>3383</v>
      </c>
      <c r="E1305" s="25" t="s">
        <v>3116</v>
      </c>
      <c r="F1305" s="25" t="s">
        <v>3117</v>
      </c>
      <c r="G1305">
        <v>11</v>
      </c>
      <c r="H1305" s="25" t="s">
        <v>3118</v>
      </c>
      <c r="I1305" t="str">
        <f t="shared" si="61"/>
        <v>VoIP_1809220</v>
      </c>
      <c r="J1305" t="str">
        <f>IF(ISNA(VLOOKUP(I1305,$I$3:I1304,1,0)),"","DUP!")</f>
        <v/>
      </c>
      <c r="K1305" t="str">
        <f t="shared" si="62"/>
        <v>INSERT INTO ZONE_MAP (SERVICE_ID, SERVICE_NAME, CODE, NW_GROUP, ZONE) VALUES (11,'VoIP','001809220','DOMINICAN REP.','INTERNATIONAL');</v>
      </c>
    </row>
    <row r="1306" spans="2:11">
      <c r="B1306" s="26">
        <v>1809221</v>
      </c>
      <c r="C1306" s="26" t="str">
        <f t="shared" si="60"/>
        <v>001809221</v>
      </c>
      <c r="D1306" s="25" t="s">
        <v>3383</v>
      </c>
      <c r="E1306" s="25" t="s">
        <v>3116</v>
      </c>
      <c r="F1306" s="25" t="s">
        <v>3117</v>
      </c>
      <c r="G1306">
        <v>11</v>
      </c>
      <c r="H1306" s="25" t="s">
        <v>3118</v>
      </c>
      <c r="I1306" t="str">
        <f t="shared" si="61"/>
        <v>VoIP_1809221</v>
      </c>
      <c r="J1306" t="str">
        <f>IF(ISNA(VLOOKUP(I1306,$I$3:I1305,1,0)),"","DUP!")</f>
        <v/>
      </c>
      <c r="K1306" t="str">
        <f t="shared" si="62"/>
        <v>INSERT INTO ZONE_MAP (SERVICE_ID, SERVICE_NAME, CODE, NW_GROUP, ZONE) VALUES (11,'VoIP','001809221','DOMINICAN REP.','INTERNATIONAL');</v>
      </c>
    </row>
    <row r="1307" spans="2:11">
      <c r="B1307" s="26">
        <v>1809222</v>
      </c>
      <c r="C1307" s="26" t="str">
        <f t="shared" si="60"/>
        <v>001809222</v>
      </c>
      <c r="D1307" s="25" t="s">
        <v>3383</v>
      </c>
      <c r="E1307" s="25" t="s">
        <v>3116</v>
      </c>
      <c r="F1307" s="25" t="s">
        <v>3117</v>
      </c>
      <c r="G1307">
        <v>11</v>
      </c>
      <c r="H1307" s="25" t="s">
        <v>3118</v>
      </c>
      <c r="I1307" t="str">
        <f t="shared" si="61"/>
        <v>VoIP_1809222</v>
      </c>
      <c r="J1307" t="str">
        <f>IF(ISNA(VLOOKUP(I1307,$I$3:I1306,1,0)),"","DUP!")</f>
        <v/>
      </c>
      <c r="K1307" t="str">
        <f t="shared" si="62"/>
        <v>INSERT INTO ZONE_MAP (SERVICE_ID, SERVICE_NAME, CODE, NW_GROUP, ZONE) VALUES (11,'VoIP','001809222','DOMINICAN REP.','INTERNATIONAL');</v>
      </c>
    </row>
    <row r="1308" spans="2:11">
      <c r="B1308" s="26">
        <v>1809223</v>
      </c>
      <c r="C1308" s="26" t="str">
        <f t="shared" si="60"/>
        <v>001809223</v>
      </c>
      <c r="D1308" s="25" t="s">
        <v>3383</v>
      </c>
      <c r="E1308" s="25" t="s">
        <v>3116</v>
      </c>
      <c r="F1308" s="25" t="s">
        <v>3117</v>
      </c>
      <c r="G1308">
        <v>11</v>
      </c>
      <c r="H1308" s="25" t="s">
        <v>3118</v>
      </c>
      <c r="I1308" t="str">
        <f t="shared" si="61"/>
        <v>VoIP_1809223</v>
      </c>
      <c r="J1308" t="str">
        <f>IF(ISNA(VLOOKUP(I1308,$I$3:I1307,1,0)),"","DUP!")</f>
        <v/>
      </c>
      <c r="K1308" t="str">
        <f t="shared" si="62"/>
        <v>INSERT INTO ZONE_MAP (SERVICE_ID, SERVICE_NAME, CODE, NW_GROUP, ZONE) VALUES (11,'VoIP','001809223','DOMINICAN REP.','INTERNATIONAL');</v>
      </c>
    </row>
    <row r="1309" spans="2:11">
      <c r="B1309" s="26">
        <v>1809224</v>
      </c>
      <c r="C1309" s="26" t="str">
        <f t="shared" si="60"/>
        <v>001809224</v>
      </c>
      <c r="D1309" s="25" t="s">
        <v>3383</v>
      </c>
      <c r="E1309" s="25" t="s">
        <v>3116</v>
      </c>
      <c r="F1309" s="25" t="s">
        <v>3117</v>
      </c>
      <c r="G1309">
        <v>11</v>
      </c>
      <c r="H1309" s="25" t="s">
        <v>3118</v>
      </c>
      <c r="I1309" t="str">
        <f t="shared" si="61"/>
        <v>VoIP_1809224</v>
      </c>
      <c r="J1309" t="str">
        <f>IF(ISNA(VLOOKUP(I1309,$I$3:I1308,1,0)),"","DUP!")</f>
        <v/>
      </c>
      <c r="K1309" t="str">
        <f t="shared" si="62"/>
        <v>INSERT INTO ZONE_MAP (SERVICE_ID, SERVICE_NAME, CODE, NW_GROUP, ZONE) VALUES (11,'VoIP','001809224','DOMINICAN REP.','INTERNATIONAL');</v>
      </c>
    </row>
    <row r="1310" spans="2:11">
      <c r="B1310" s="26">
        <v>1809225</v>
      </c>
      <c r="C1310" s="26" t="str">
        <f t="shared" si="60"/>
        <v>001809225</v>
      </c>
      <c r="D1310" s="25" t="s">
        <v>3383</v>
      </c>
      <c r="E1310" s="25" t="s">
        <v>3116</v>
      </c>
      <c r="F1310" s="25" t="s">
        <v>3117</v>
      </c>
      <c r="G1310">
        <v>11</v>
      </c>
      <c r="H1310" s="25" t="s">
        <v>3118</v>
      </c>
      <c r="I1310" t="str">
        <f t="shared" si="61"/>
        <v>VoIP_1809225</v>
      </c>
      <c r="J1310" t="str">
        <f>IF(ISNA(VLOOKUP(I1310,$I$3:I1309,1,0)),"","DUP!")</f>
        <v/>
      </c>
      <c r="K1310" t="str">
        <f t="shared" si="62"/>
        <v>INSERT INTO ZONE_MAP (SERVICE_ID, SERVICE_NAME, CODE, NW_GROUP, ZONE) VALUES (11,'VoIP','001809225','DOMINICAN REP.','INTERNATIONAL');</v>
      </c>
    </row>
    <row r="1311" spans="2:11">
      <c r="B1311" s="26">
        <v>1809226</v>
      </c>
      <c r="C1311" s="26" t="str">
        <f t="shared" si="60"/>
        <v>001809226</v>
      </c>
      <c r="D1311" s="25" t="s">
        <v>3383</v>
      </c>
      <c r="E1311" s="25" t="s">
        <v>3116</v>
      </c>
      <c r="F1311" s="25" t="s">
        <v>3117</v>
      </c>
      <c r="G1311">
        <v>11</v>
      </c>
      <c r="H1311" s="25" t="s">
        <v>3118</v>
      </c>
      <c r="I1311" t="str">
        <f t="shared" si="61"/>
        <v>VoIP_1809226</v>
      </c>
      <c r="J1311" t="str">
        <f>IF(ISNA(VLOOKUP(I1311,$I$3:I1310,1,0)),"","DUP!")</f>
        <v/>
      </c>
      <c r="K1311" t="str">
        <f t="shared" si="62"/>
        <v>INSERT INTO ZONE_MAP (SERVICE_ID, SERVICE_NAME, CODE, NW_GROUP, ZONE) VALUES (11,'VoIP','001809226','DOMINICAN REP.','INTERNATIONAL');</v>
      </c>
    </row>
    <row r="1312" spans="2:11">
      <c r="B1312" s="26">
        <v>1809227</v>
      </c>
      <c r="C1312" s="26" t="str">
        <f t="shared" si="60"/>
        <v>001809227</v>
      </c>
      <c r="D1312" s="25" t="s">
        <v>3383</v>
      </c>
      <c r="E1312" s="25" t="s">
        <v>3116</v>
      </c>
      <c r="F1312" s="25" t="s">
        <v>3117</v>
      </c>
      <c r="G1312">
        <v>11</v>
      </c>
      <c r="H1312" s="25" t="s">
        <v>3118</v>
      </c>
      <c r="I1312" t="str">
        <f t="shared" si="61"/>
        <v>VoIP_1809227</v>
      </c>
      <c r="J1312" t="str">
        <f>IF(ISNA(VLOOKUP(I1312,$I$3:I1311,1,0)),"","DUP!")</f>
        <v/>
      </c>
      <c r="K1312" t="str">
        <f t="shared" si="62"/>
        <v>INSERT INTO ZONE_MAP (SERVICE_ID, SERVICE_NAME, CODE, NW_GROUP, ZONE) VALUES (11,'VoIP','001809227','DOMINICAN REP.','INTERNATIONAL');</v>
      </c>
    </row>
    <row r="1313" spans="2:11">
      <c r="B1313" s="26">
        <v>1809240</v>
      </c>
      <c r="C1313" s="26" t="str">
        <f t="shared" si="60"/>
        <v>001809240</v>
      </c>
      <c r="D1313" s="25" t="s">
        <v>3383</v>
      </c>
      <c r="E1313" s="25" t="s">
        <v>3116</v>
      </c>
      <c r="F1313" s="25" t="s">
        <v>3117</v>
      </c>
      <c r="G1313">
        <v>11</v>
      </c>
      <c r="H1313" s="25" t="s">
        <v>3118</v>
      </c>
      <c r="I1313" t="str">
        <f t="shared" si="61"/>
        <v>VoIP_1809240</v>
      </c>
      <c r="J1313" t="str">
        <f>IF(ISNA(VLOOKUP(I1313,$I$3:I1312,1,0)),"","DUP!")</f>
        <v/>
      </c>
      <c r="K1313" t="str">
        <f t="shared" si="62"/>
        <v>INSERT INTO ZONE_MAP (SERVICE_ID, SERVICE_NAME, CODE, NW_GROUP, ZONE) VALUES (11,'VoIP','001809240','DOMINICAN REP.','INTERNATIONAL');</v>
      </c>
    </row>
    <row r="1314" spans="2:11">
      <c r="B1314" s="26">
        <v>1809241</v>
      </c>
      <c r="C1314" s="26" t="str">
        <f t="shared" si="60"/>
        <v>001809241</v>
      </c>
      <c r="D1314" s="25" t="s">
        <v>3383</v>
      </c>
      <c r="E1314" s="25" t="s">
        <v>3116</v>
      </c>
      <c r="F1314" s="25" t="s">
        <v>3117</v>
      </c>
      <c r="G1314">
        <v>11</v>
      </c>
      <c r="H1314" s="25" t="s">
        <v>3118</v>
      </c>
      <c r="I1314" t="str">
        <f t="shared" si="61"/>
        <v>VoIP_1809241</v>
      </c>
      <c r="J1314" t="str">
        <f>IF(ISNA(VLOOKUP(I1314,$I$3:I1313,1,0)),"","DUP!")</f>
        <v/>
      </c>
      <c r="K1314" t="str">
        <f t="shared" si="62"/>
        <v>INSERT INTO ZONE_MAP (SERVICE_ID, SERVICE_NAME, CODE, NW_GROUP, ZONE) VALUES (11,'VoIP','001809241','DOMINICAN REP.','INTERNATIONAL');</v>
      </c>
    </row>
    <row r="1315" spans="2:11">
      <c r="B1315" s="26">
        <v>1809242</v>
      </c>
      <c r="C1315" s="26" t="str">
        <f t="shared" si="60"/>
        <v>001809242</v>
      </c>
      <c r="D1315" s="25" t="s">
        <v>3383</v>
      </c>
      <c r="E1315" s="25" t="s">
        <v>3116</v>
      </c>
      <c r="F1315" s="25" t="s">
        <v>3117</v>
      </c>
      <c r="G1315">
        <v>11</v>
      </c>
      <c r="H1315" s="25" t="s">
        <v>3118</v>
      </c>
      <c r="I1315" t="str">
        <f t="shared" si="61"/>
        <v>VoIP_1809242</v>
      </c>
      <c r="J1315" t="str">
        <f>IF(ISNA(VLOOKUP(I1315,$I$3:I1314,1,0)),"","DUP!")</f>
        <v/>
      </c>
      <c r="K1315" t="str">
        <f t="shared" si="62"/>
        <v>INSERT INTO ZONE_MAP (SERVICE_ID, SERVICE_NAME, CODE, NW_GROUP, ZONE) VALUES (11,'VoIP','001809242','DOMINICAN REP.','INTERNATIONAL');</v>
      </c>
    </row>
    <row r="1316" spans="2:11">
      <c r="B1316" s="26">
        <v>1809243</v>
      </c>
      <c r="C1316" s="26" t="str">
        <f t="shared" si="60"/>
        <v>001809243</v>
      </c>
      <c r="D1316" s="25" t="s">
        <v>3383</v>
      </c>
      <c r="E1316" s="25" t="s">
        <v>3116</v>
      </c>
      <c r="F1316" s="25" t="s">
        <v>3117</v>
      </c>
      <c r="G1316">
        <v>11</v>
      </c>
      <c r="H1316" s="25" t="s">
        <v>3118</v>
      </c>
      <c r="I1316" t="str">
        <f t="shared" si="61"/>
        <v>VoIP_1809243</v>
      </c>
      <c r="J1316" t="str">
        <f>IF(ISNA(VLOOKUP(I1316,$I$3:I1315,1,0)),"","DUP!")</f>
        <v/>
      </c>
      <c r="K1316" t="str">
        <f t="shared" si="62"/>
        <v>INSERT INTO ZONE_MAP (SERVICE_ID, SERVICE_NAME, CODE, NW_GROUP, ZONE) VALUES (11,'VoIP','001809243','DOMINICAN REP.','INTERNATIONAL');</v>
      </c>
    </row>
    <row r="1317" spans="2:11">
      <c r="B1317" s="26">
        <v>1809244</v>
      </c>
      <c r="C1317" s="26" t="str">
        <f t="shared" si="60"/>
        <v>001809244</v>
      </c>
      <c r="D1317" s="25" t="s">
        <v>3383</v>
      </c>
      <c r="E1317" s="25" t="s">
        <v>3116</v>
      </c>
      <c r="F1317" s="25" t="s">
        <v>3117</v>
      </c>
      <c r="G1317">
        <v>11</v>
      </c>
      <c r="H1317" s="25" t="s">
        <v>3118</v>
      </c>
      <c r="I1317" t="str">
        <f t="shared" si="61"/>
        <v>VoIP_1809244</v>
      </c>
      <c r="J1317" t="str">
        <f>IF(ISNA(VLOOKUP(I1317,$I$3:I1316,1,0)),"","DUP!")</f>
        <v/>
      </c>
      <c r="K1317" t="str">
        <f t="shared" si="62"/>
        <v>INSERT INTO ZONE_MAP (SERVICE_ID, SERVICE_NAME, CODE, NW_GROUP, ZONE) VALUES (11,'VoIP','001809244','DOMINICAN REP.','INTERNATIONAL');</v>
      </c>
    </row>
    <row r="1318" spans="2:11">
      <c r="B1318" s="26">
        <v>1809245</v>
      </c>
      <c r="C1318" s="26" t="str">
        <f t="shared" si="60"/>
        <v>001809245</v>
      </c>
      <c r="D1318" s="25" t="s">
        <v>3383</v>
      </c>
      <c r="E1318" s="25" t="s">
        <v>3116</v>
      </c>
      <c r="F1318" s="25" t="s">
        <v>3117</v>
      </c>
      <c r="G1318">
        <v>11</v>
      </c>
      <c r="H1318" s="25" t="s">
        <v>3118</v>
      </c>
      <c r="I1318" t="str">
        <f t="shared" si="61"/>
        <v>VoIP_1809245</v>
      </c>
      <c r="J1318" t="str">
        <f>IF(ISNA(VLOOKUP(I1318,$I$3:I1317,1,0)),"","DUP!")</f>
        <v/>
      </c>
      <c r="K1318" t="str">
        <f t="shared" si="62"/>
        <v>INSERT INTO ZONE_MAP (SERVICE_ID, SERVICE_NAME, CODE, NW_GROUP, ZONE) VALUES (11,'VoIP','001809245','DOMINICAN REP.','INTERNATIONAL');</v>
      </c>
    </row>
    <row r="1319" spans="2:11">
      <c r="B1319" s="26">
        <v>1809246</v>
      </c>
      <c r="C1319" s="26" t="str">
        <f t="shared" si="60"/>
        <v>001809246</v>
      </c>
      <c r="D1319" s="25" t="s">
        <v>3383</v>
      </c>
      <c r="E1319" s="25" t="s">
        <v>3116</v>
      </c>
      <c r="F1319" s="25" t="s">
        <v>3117</v>
      </c>
      <c r="G1319">
        <v>11</v>
      </c>
      <c r="H1319" s="25" t="s">
        <v>3118</v>
      </c>
      <c r="I1319" t="str">
        <f t="shared" si="61"/>
        <v>VoIP_1809246</v>
      </c>
      <c r="J1319" t="str">
        <f>IF(ISNA(VLOOKUP(I1319,$I$3:I1318,1,0)),"","DUP!")</f>
        <v/>
      </c>
      <c r="K1319" t="str">
        <f t="shared" si="62"/>
        <v>INSERT INTO ZONE_MAP (SERVICE_ID, SERVICE_NAME, CODE, NW_GROUP, ZONE) VALUES (11,'VoIP','001809246','DOMINICAN REP.','INTERNATIONAL');</v>
      </c>
    </row>
    <row r="1320" spans="2:11">
      <c r="B1320" s="26">
        <v>1809247</v>
      </c>
      <c r="C1320" s="26" t="str">
        <f t="shared" si="60"/>
        <v>001809247</v>
      </c>
      <c r="D1320" s="25" t="s">
        <v>3383</v>
      </c>
      <c r="E1320" s="25" t="s">
        <v>3116</v>
      </c>
      <c r="F1320" s="25" t="s">
        <v>3117</v>
      </c>
      <c r="G1320">
        <v>11</v>
      </c>
      <c r="H1320" s="25" t="s">
        <v>3118</v>
      </c>
      <c r="I1320" t="str">
        <f t="shared" si="61"/>
        <v>VoIP_1809247</v>
      </c>
      <c r="J1320" t="str">
        <f>IF(ISNA(VLOOKUP(I1320,$I$3:I1319,1,0)),"","DUP!")</f>
        <v/>
      </c>
      <c r="K1320" t="str">
        <f t="shared" si="62"/>
        <v>INSERT INTO ZONE_MAP (SERVICE_ID, SERVICE_NAME, CODE, NW_GROUP, ZONE) VALUES (11,'VoIP','001809247','DOMINICAN REP.','INTERNATIONAL');</v>
      </c>
    </row>
    <row r="1321" spans="2:11">
      <c r="B1321" s="26">
        <v>1809248</v>
      </c>
      <c r="C1321" s="26" t="str">
        <f t="shared" si="60"/>
        <v>001809248</v>
      </c>
      <c r="D1321" s="25" t="s">
        <v>3383</v>
      </c>
      <c r="E1321" s="25" t="s">
        <v>3116</v>
      </c>
      <c r="F1321" s="25" t="s">
        <v>3117</v>
      </c>
      <c r="G1321">
        <v>11</v>
      </c>
      <c r="H1321" s="25" t="s">
        <v>3118</v>
      </c>
      <c r="I1321" t="str">
        <f t="shared" si="61"/>
        <v>VoIP_1809248</v>
      </c>
      <c r="J1321" t="str">
        <f>IF(ISNA(VLOOKUP(I1321,$I$3:I1320,1,0)),"","DUP!")</f>
        <v/>
      </c>
      <c r="K1321" t="str">
        <f t="shared" si="62"/>
        <v>INSERT INTO ZONE_MAP (SERVICE_ID, SERVICE_NAME, CODE, NW_GROUP, ZONE) VALUES (11,'VoIP','001809248','DOMINICAN REP.','INTERNATIONAL');</v>
      </c>
    </row>
    <row r="1322" spans="2:11">
      <c r="B1322" s="26">
        <v>1809281</v>
      </c>
      <c r="C1322" s="26" t="str">
        <f t="shared" si="60"/>
        <v>001809281</v>
      </c>
      <c r="D1322" s="25" t="s">
        <v>3383</v>
      </c>
      <c r="E1322" s="25" t="s">
        <v>3116</v>
      </c>
      <c r="F1322" s="25" t="s">
        <v>3117</v>
      </c>
      <c r="G1322">
        <v>11</v>
      </c>
      <c r="H1322" s="25" t="s">
        <v>3118</v>
      </c>
      <c r="I1322" t="str">
        <f t="shared" si="61"/>
        <v>VoIP_1809281</v>
      </c>
      <c r="J1322" t="str">
        <f>IF(ISNA(VLOOKUP(I1322,$I$3:I1321,1,0)),"","DUP!")</f>
        <v/>
      </c>
      <c r="K1322" t="str">
        <f t="shared" si="62"/>
        <v>INSERT INTO ZONE_MAP (SERVICE_ID, SERVICE_NAME, CODE, NW_GROUP, ZONE) VALUES (11,'VoIP','001809281','DOMINICAN REP.','INTERNATIONAL');</v>
      </c>
    </row>
    <row r="1323" spans="2:11">
      <c r="B1323" s="26">
        <v>1809282</v>
      </c>
      <c r="C1323" s="26" t="str">
        <f t="shared" si="60"/>
        <v>001809282</v>
      </c>
      <c r="D1323" s="25" t="s">
        <v>3383</v>
      </c>
      <c r="E1323" s="25" t="s">
        <v>3116</v>
      </c>
      <c r="F1323" s="25" t="s">
        <v>3117</v>
      </c>
      <c r="G1323">
        <v>11</v>
      </c>
      <c r="H1323" s="25" t="s">
        <v>3118</v>
      </c>
      <c r="I1323" t="str">
        <f t="shared" si="61"/>
        <v>VoIP_1809282</v>
      </c>
      <c r="J1323" t="str">
        <f>IF(ISNA(VLOOKUP(I1323,$I$3:I1322,1,0)),"","DUP!")</f>
        <v/>
      </c>
      <c r="K1323" t="str">
        <f t="shared" si="62"/>
        <v>INSERT INTO ZONE_MAP (SERVICE_ID, SERVICE_NAME, CODE, NW_GROUP, ZONE) VALUES (11,'VoIP','001809282','DOMINICAN REP.','INTERNATIONAL');</v>
      </c>
    </row>
    <row r="1324" spans="2:11">
      <c r="B1324" s="26">
        <v>1809292</v>
      </c>
      <c r="C1324" s="26" t="str">
        <f t="shared" si="60"/>
        <v>001809292</v>
      </c>
      <c r="D1324" s="25" t="s">
        <v>3383</v>
      </c>
      <c r="E1324" s="25" t="s">
        <v>3116</v>
      </c>
      <c r="F1324" s="25" t="s">
        <v>3117</v>
      </c>
      <c r="G1324">
        <v>11</v>
      </c>
      <c r="H1324" s="25" t="s">
        <v>3118</v>
      </c>
      <c r="I1324" t="str">
        <f t="shared" si="61"/>
        <v>VoIP_1809292</v>
      </c>
      <c r="J1324" t="str">
        <f>IF(ISNA(VLOOKUP(I1324,$I$3:I1323,1,0)),"","DUP!")</f>
        <v/>
      </c>
      <c r="K1324" t="str">
        <f t="shared" si="62"/>
        <v>INSERT INTO ZONE_MAP (SERVICE_ID, SERVICE_NAME, CODE, NW_GROUP, ZONE) VALUES (11,'VoIP','001809292','DOMINICAN REP.','INTERNATIONAL');</v>
      </c>
    </row>
    <row r="1325" spans="2:11">
      <c r="B1325" s="26">
        <v>1809310</v>
      </c>
      <c r="C1325" s="26" t="str">
        <f t="shared" si="60"/>
        <v>001809310</v>
      </c>
      <c r="D1325" s="25" t="s">
        <v>3383</v>
      </c>
      <c r="E1325" s="25" t="s">
        <v>3116</v>
      </c>
      <c r="F1325" s="25" t="s">
        <v>3117</v>
      </c>
      <c r="G1325">
        <v>11</v>
      </c>
      <c r="H1325" s="25" t="s">
        <v>3118</v>
      </c>
      <c r="I1325" t="str">
        <f t="shared" si="61"/>
        <v>VoIP_1809310</v>
      </c>
      <c r="J1325" t="str">
        <f>IF(ISNA(VLOOKUP(I1325,$I$3:I1324,1,0)),"","DUP!")</f>
        <v/>
      </c>
      <c r="K1325" t="str">
        <f t="shared" si="62"/>
        <v>INSERT INTO ZONE_MAP (SERVICE_ID, SERVICE_NAME, CODE, NW_GROUP, ZONE) VALUES (11,'VoIP','001809310','DOMINICAN REP.','INTERNATIONAL');</v>
      </c>
    </row>
    <row r="1326" spans="2:11">
      <c r="B1326" s="26">
        <v>1809320</v>
      </c>
      <c r="C1326" s="26" t="str">
        <f t="shared" si="60"/>
        <v>001809320</v>
      </c>
      <c r="D1326" s="25" t="s">
        <v>3383</v>
      </c>
      <c r="E1326" s="25" t="s">
        <v>3116</v>
      </c>
      <c r="F1326" s="25" t="s">
        <v>3117</v>
      </c>
      <c r="G1326">
        <v>11</v>
      </c>
      <c r="H1326" s="25" t="s">
        <v>3118</v>
      </c>
      <c r="I1326" t="str">
        <f t="shared" si="61"/>
        <v>VoIP_1809320</v>
      </c>
      <c r="J1326" t="str">
        <f>IF(ISNA(VLOOKUP(I1326,$I$3:I1325,1,0)),"","DUP!")</f>
        <v/>
      </c>
      <c r="K1326" t="str">
        <f t="shared" si="62"/>
        <v>INSERT INTO ZONE_MAP (SERVICE_ID, SERVICE_NAME, CODE, NW_GROUP, ZONE) VALUES (11,'VoIP','001809320','DOMINICAN REP.','INTERNATIONAL');</v>
      </c>
    </row>
    <row r="1327" spans="2:11">
      <c r="B1327" s="26">
        <v>1809343</v>
      </c>
      <c r="C1327" s="26" t="str">
        <f t="shared" si="60"/>
        <v>001809343</v>
      </c>
      <c r="D1327" s="25" t="s">
        <v>3383</v>
      </c>
      <c r="E1327" s="25" t="s">
        <v>3116</v>
      </c>
      <c r="F1327" s="25" t="s">
        <v>3117</v>
      </c>
      <c r="G1327">
        <v>11</v>
      </c>
      <c r="H1327" s="25" t="s">
        <v>3118</v>
      </c>
      <c r="I1327" t="str">
        <f t="shared" si="61"/>
        <v>VoIP_1809343</v>
      </c>
      <c r="J1327" t="str">
        <f>IF(ISNA(VLOOKUP(I1327,$I$3:I1326,1,0)),"","DUP!")</f>
        <v/>
      </c>
      <c r="K1327" t="str">
        <f t="shared" si="62"/>
        <v>INSERT INTO ZONE_MAP (SERVICE_ID, SERVICE_NAME, CODE, NW_GROUP, ZONE) VALUES (11,'VoIP','001809343','DOMINICAN REP.','INTERNATIONAL');</v>
      </c>
    </row>
    <row r="1328" spans="2:11">
      <c r="B1328" s="26">
        <v>1809350</v>
      </c>
      <c r="C1328" s="26" t="str">
        <f t="shared" si="60"/>
        <v>001809350</v>
      </c>
      <c r="D1328" s="25" t="s">
        <v>3383</v>
      </c>
      <c r="E1328" s="25" t="s">
        <v>3116</v>
      </c>
      <c r="F1328" s="25" t="s">
        <v>3117</v>
      </c>
      <c r="G1328">
        <v>11</v>
      </c>
      <c r="H1328" s="25" t="s">
        <v>3118</v>
      </c>
      <c r="I1328" t="str">
        <f t="shared" si="61"/>
        <v>VoIP_1809350</v>
      </c>
      <c r="J1328" t="str">
        <f>IF(ISNA(VLOOKUP(I1328,$I$3:I1327,1,0)),"","DUP!")</f>
        <v/>
      </c>
      <c r="K1328" t="str">
        <f t="shared" si="62"/>
        <v>INSERT INTO ZONE_MAP (SERVICE_ID, SERVICE_NAME, CODE, NW_GROUP, ZONE) VALUES (11,'VoIP','001809350','DOMINICAN REP.','INTERNATIONAL');</v>
      </c>
    </row>
    <row r="1329" spans="2:11">
      <c r="B1329" s="26">
        <v>1809412</v>
      </c>
      <c r="C1329" s="26" t="str">
        <f t="shared" si="60"/>
        <v>001809412</v>
      </c>
      <c r="D1329" s="25" t="s">
        <v>3383</v>
      </c>
      <c r="E1329" s="25" t="s">
        <v>3116</v>
      </c>
      <c r="F1329" s="25" t="s">
        <v>3117</v>
      </c>
      <c r="G1329">
        <v>11</v>
      </c>
      <c r="H1329" s="25" t="s">
        <v>3118</v>
      </c>
      <c r="I1329" t="str">
        <f t="shared" si="61"/>
        <v>VoIP_1809412</v>
      </c>
      <c r="J1329" t="str">
        <f>IF(ISNA(VLOOKUP(I1329,$I$3:I1328,1,0)),"","DUP!")</f>
        <v/>
      </c>
      <c r="K1329" t="str">
        <f t="shared" si="62"/>
        <v>INSERT INTO ZONE_MAP (SERVICE_ID, SERVICE_NAME, CODE, NW_GROUP, ZONE) VALUES (11,'VoIP','001809412','DOMINICAN REP.','INTERNATIONAL');</v>
      </c>
    </row>
    <row r="1330" spans="2:11">
      <c r="B1330" s="26">
        <v>1809414</v>
      </c>
      <c r="C1330" s="26" t="str">
        <f t="shared" si="60"/>
        <v>001809414</v>
      </c>
      <c r="D1330" s="25" t="s">
        <v>3383</v>
      </c>
      <c r="E1330" s="25" t="s">
        <v>3116</v>
      </c>
      <c r="F1330" s="25" t="s">
        <v>3117</v>
      </c>
      <c r="G1330">
        <v>11</v>
      </c>
      <c r="H1330" s="25" t="s">
        <v>3118</v>
      </c>
      <c r="I1330" t="str">
        <f t="shared" si="61"/>
        <v>VoIP_1809414</v>
      </c>
      <c r="J1330" t="str">
        <f>IF(ISNA(VLOOKUP(I1330,$I$3:I1329,1,0)),"","DUP!")</f>
        <v/>
      </c>
      <c r="K1330" t="str">
        <f t="shared" si="62"/>
        <v>INSERT INTO ZONE_MAP (SERVICE_ID, SERVICE_NAME, CODE, NW_GROUP, ZONE) VALUES (11,'VoIP','001809414','DOMINICAN REP.','INTERNATIONAL');</v>
      </c>
    </row>
    <row r="1331" spans="2:11">
      <c r="B1331" s="26">
        <v>1809470</v>
      </c>
      <c r="C1331" s="26" t="str">
        <f t="shared" si="60"/>
        <v>001809470</v>
      </c>
      <c r="D1331" s="25" t="s">
        <v>3383</v>
      </c>
      <c r="E1331" s="25" t="s">
        <v>3116</v>
      </c>
      <c r="F1331" s="25" t="s">
        <v>3117</v>
      </c>
      <c r="G1331">
        <v>11</v>
      </c>
      <c r="H1331" s="25" t="s">
        <v>3118</v>
      </c>
      <c r="I1331" t="str">
        <f t="shared" si="61"/>
        <v>VoIP_1809470</v>
      </c>
      <c r="J1331" t="str">
        <f>IF(ISNA(VLOOKUP(I1331,$I$3:I1330,1,0)),"","DUP!")</f>
        <v/>
      </c>
      <c r="K1331" t="str">
        <f t="shared" si="62"/>
        <v>INSERT INTO ZONE_MAP (SERVICE_ID, SERVICE_NAME, CODE, NW_GROUP, ZONE) VALUES (11,'VoIP','001809470','DOMINICAN REP.','INTERNATIONAL');</v>
      </c>
    </row>
    <row r="1332" spans="2:11">
      <c r="B1332" s="26">
        <v>1809471</v>
      </c>
      <c r="C1332" s="26" t="str">
        <f t="shared" si="60"/>
        <v>001809471</v>
      </c>
      <c r="D1332" s="25" t="s">
        <v>3383</v>
      </c>
      <c r="E1332" s="25" t="s">
        <v>3116</v>
      </c>
      <c r="F1332" s="25" t="s">
        <v>3117</v>
      </c>
      <c r="G1332">
        <v>11</v>
      </c>
      <c r="H1332" s="25" t="s">
        <v>3118</v>
      </c>
      <c r="I1332" t="str">
        <f t="shared" si="61"/>
        <v>VoIP_1809471</v>
      </c>
      <c r="J1332" t="str">
        <f>IF(ISNA(VLOOKUP(I1332,$I$3:I1331,1,0)),"","DUP!")</f>
        <v/>
      </c>
      <c r="K1332" t="str">
        <f t="shared" si="62"/>
        <v>INSERT INTO ZONE_MAP (SERVICE_ID, SERVICE_NAME, CODE, NW_GROUP, ZONE) VALUES (11,'VoIP','001809471','DOMINICAN REP.','INTERNATIONAL');</v>
      </c>
    </row>
    <row r="1333" spans="2:11">
      <c r="B1333" s="26">
        <v>1809472</v>
      </c>
      <c r="C1333" s="26" t="str">
        <f t="shared" si="60"/>
        <v>001809472</v>
      </c>
      <c r="D1333" s="25" t="s">
        <v>3383</v>
      </c>
      <c r="E1333" s="25" t="s">
        <v>3116</v>
      </c>
      <c r="F1333" s="25" t="s">
        <v>3117</v>
      </c>
      <c r="G1333">
        <v>11</v>
      </c>
      <c r="H1333" s="25" t="s">
        <v>3118</v>
      </c>
      <c r="I1333" t="str">
        <f t="shared" si="61"/>
        <v>VoIP_1809472</v>
      </c>
      <c r="J1333" t="str">
        <f>IF(ISNA(VLOOKUP(I1333,$I$3:I1332,1,0)),"","DUP!")</f>
        <v/>
      </c>
      <c r="K1333" t="str">
        <f t="shared" si="62"/>
        <v>INSERT INTO ZONE_MAP (SERVICE_ID, SERVICE_NAME, CODE, NW_GROUP, ZONE) VALUES (11,'VoIP','001809472','DOMINICAN REP.','INTERNATIONAL');</v>
      </c>
    </row>
    <row r="1334" spans="2:11">
      <c r="B1334" s="26">
        <v>1809473</v>
      </c>
      <c r="C1334" s="26" t="str">
        <f t="shared" si="60"/>
        <v>001809473</v>
      </c>
      <c r="D1334" s="25" t="s">
        <v>3383</v>
      </c>
      <c r="E1334" s="25" t="s">
        <v>3116</v>
      </c>
      <c r="F1334" s="25" t="s">
        <v>3117</v>
      </c>
      <c r="G1334">
        <v>11</v>
      </c>
      <c r="H1334" s="25" t="s">
        <v>3118</v>
      </c>
      <c r="I1334" t="str">
        <f t="shared" si="61"/>
        <v>VoIP_1809473</v>
      </c>
      <c r="J1334" t="str">
        <f>IF(ISNA(VLOOKUP(I1334,$I$3:I1333,1,0)),"","DUP!")</f>
        <v/>
      </c>
      <c r="K1334" t="str">
        <f t="shared" si="62"/>
        <v>INSERT INTO ZONE_MAP (SERVICE_ID, SERVICE_NAME, CODE, NW_GROUP, ZONE) VALUES (11,'VoIP','001809473','DOMINICAN REP.','INTERNATIONAL');</v>
      </c>
    </row>
    <row r="1335" spans="2:11">
      <c r="B1335" s="26">
        <v>1809474</v>
      </c>
      <c r="C1335" s="26" t="str">
        <f t="shared" si="60"/>
        <v>001809474</v>
      </c>
      <c r="D1335" s="25" t="s">
        <v>3383</v>
      </c>
      <c r="E1335" s="25" t="s">
        <v>3116</v>
      </c>
      <c r="F1335" s="25" t="s">
        <v>3117</v>
      </c>
      <c r="G1335">
        <v>11</v>
      </c>
      <c r="H1335" s="25" t="s">
        <v>3118</v>
      </c>
      <c r="I1335" t="str">
        <f t="shared" si="61"/>
        <v>VoIP_1809474</v>
      </c>
      <c r="J1335" t="str">
        <f>IF(ISNA(VLOOKUP(I1335,$I$3:I1334,1,0)),"","DUP!")</f>
        <v/>
      </c>
      <c r="K1335" t="str">
        <f t="shared" si="62"/>
        <v>INSERT INTO ZONE_MAP (SERVICE_ID, SERVICE_NAME, CODE, NW_GROUP, ZONE) VALUES (11,'VoIP','001809474','DOMINICAN REP.','INTERNATIONAL');</v>
      </c>
    </row>
    <row r="1336" spans="2:11">
      <c r="B1336" s="26">
        <v>1809475</v>
      </c>
      <c r="C1336" s="26" t="str">
        <f t="shared" si="60"/>
        <v>001809475</v>
      </c>
      <c r="D1336" s="25" t="s">
        <v>3383</v>
      </c>
      <c r="E1336" s="25" t="s">
        <v>3116</v>
      </c>
      <c r="F1336" s="25" t="s">
        <v>3117</v>
      </c>
      <c r="G1336">
        <v>11</v>
      </c>
      <c r="H1336" s="25" t="s">
        <v>3118</v>
      </c>
      <c r="I1336" t="str">
        <f t="shared" si="61"/>
        <v>VoIP_1809475</v>
      </c>
      <c r="J1336" t="str">
        <f>IF(ISNA(VLOOKUP(I1336,$I$3:I1335,1,0)),"","DUP!")</f>
        <v/>
      </c>
      <c r="K1336" t="str">
        <f t="shared" si="62"/>
        <v>INSERT INTO ZONE_MAP (SERVICE_ID, SERVICE_NAME, CODE, NW_GROUP, ZONE) VALUES (11,'VoIP','001809475','DOMINICAN REP.','INTERNATIONAL');</v>
      </c>
    </row>
    <row r="1337" spans="2:11">
      <c r="B1337" s="26">
        <v>1809476</v>
      </c>
      <c r="C1337" s="26" t="str">
        <f t="shared" si="60"/>
        <v>001809476</v>
      </c>
      <c r="D1337" s="25" t="s">
        <v>3383</v>
      </c>
      <c r="E1337" s="25" t="s">
        <v>3116</v>
      </c>
      <c r="F1337" s="25" t="s">
        <v>3117</v>
      </c>
      <c r="G1337">
        <v>11</v>
      </c>
      <c r="H1337" s="25" t="s">
        <v>3118</v>
      </c>
      <c r="I1337" t="str">
        <f t="shared" si="61"/>
        <v>VoIP_1809476</v>
      </c>
      <c r="J1337" t="str">
        <f>IF(ISNA(VLOOKUP(I1337,$I$3:I1336,1,0)),"","DUP!")</f>
        <v/>
      </c>
      <c r="K1337" t="str">
        <f t="shared" si="62"/>
        <v>INSERT INTO ZONE_MAP (SERVICE_ID, SERVICE_NAME, CODE, NW_GROUP, ZONE) VALUES (11,'VoIP','001809476','DOMINICAN REP.','INTERNATIONAL');</v>
      </c>
    </row>
    <row r="1338" spans="2:11">
      <c r="B1338" s="26">
        <v>1809477</v>
      </c>
      <c r="C1338" s="26" t="str">
        <f t="shared" si="60"/>
        <v>001809477</v>
      </c>
      <c r="D1338" s="25" t="s">
        <v>3383</v>
      </c>
      <c r="E1338" s="25" t="s">
        <v>3116</v>
      </c>
      <c r="F1338" s="25" t="s">
        <v>3117</v>
      </c>
      <c r="G1338">
        <v>11</v>
      </c>
      <c r="H1338" s="25" t="s">
        <v>3118</v>
      </c>
      <c r="I1338" t="str">
        <f t="shared" si="61"/>
        <v>VoIP_1809477</v>
      </c>
      <c r="J1338" t="str">
        <f>IF(ISNA(VLOOKUP(I1338,$I$3:I1337,1,0)),"","DUP!")</f>
        <v/>
      </c>
      <c r="K1338" t="str">
        <f t="shared" si="62"/>
        <v>INSERT INTO ZONE_MAP (SERVICE_ID, SERVICE_NAME, CODE, NW_GROUP, ZONE) VALUES (11,'VoIP','001809477','DOMINICAN REP.','INTERNATIONAL');</v>
      </c>
    </row>
    <row r="1339" spans="2:11">
      <c r="B1339" s="26">
        <v>1809478</v>
      </c>
      <c r="C1339" s="26" t="str">
        <f t="shared" si="60"/>
        <v>001809478</v>
      </c>
      <c r="D1339" s="25" t="s">
        <v>3383</v>
      </c>
      <c r="E1339" s="25" t="s">
        <v>3116</v>
      </c>
      <c r="F1339" s="25" t="s">
        <v>3117</v>
      </c>
      <c r="G1339">
        <v>11</v>
      </c>
      <c r="H1339" s="25" t="s">
        <v>3118</v>
      </c>
      <c r="I1339" t="str">
        <f t="shared" si="61"/>
        <v>VoIP_1809478</v>
      </c>
      <c r="J1339" t="str">
        <f>IF(ISNA(VLOOKUP(I1339,$I$3:I1338,1,0)),"","DUP!")</f>
        <v/>
      </c>
      <c r="K1339" t="str">
        <f t="shared" si="62"/>
        <v>INSERT INTO ZONE_MAP (SERVICE_ID, SERVICE_NAME, CODE, NW_GROUP, ZONE) VALUES (11,'VoIP','001809478','DOMINICAN REP.','INTERNATIONAL');</v>
      </c>
    </row>
    <row r="1340" spans="2:11">
      <c r="B1340" s="26">
        <v>1809479</v>
      </c>
      <c r="C1340" s="26" t="str">
        <f t="shared" si="60"/>
        <v>001809479</v>
      </c>
      <c r="D1340" s="25" t="s">
        <v>3383</v>
      </c>
      <c r="E1340" s="25" t="s">
        <v>3116</v>
      </c>
      <c r="F1340" s="25" t="s">
        <v>3117</v>
      </c>
      <c r="G1340">
        <v>11</v>
      </c>
      <c r="H1340" s="25" t="s">
        <v>3118</v>
      </c>
      <c r="I1340" t="str">
        <f t="shared" si="61"/>
        <v>VoIP_1809479</v>
      </c>
      <c r="J1340" t="str">
        <f>IF(ISNA(VLOOKUP(I1340,$I$3:I1339,1,0)),"","DUP!")</f>
        <v/>
      </c>
      <c r="K1340" t="str">
        <f t="shared" si="62"/>
        <v>INSERT INTO ZONE_MAP (SERVICE_ID, SERVICE_NAME, CODE, NW_GROUP, ZONE) VALUES (11,'VoIP','001809479','DOMINICAN REP.','INTERNATIONAL');</v>
      </c>
    </row>
    <row r="1341" spans="2:11">
      <c r="B1341" s="26">
        <v>1809520</v>
      </c>
      <c r="C1341" s="26" t="str">
        <f t="shared" si="60"/>
        <v>001809520</v>
      </c>
      <c r="D1341" s="25" t="s">
        <v>3383</v>
      </c>
      <c r="E1341" s="25" t="s">
        <v>3116</v>
      </c>
      <c r="F1341" s="25" t="s">
        <v>3117</v>
      </c>
      <c r="G1341">
        <v>11</v>
      </c>
      <c r="H1341" s="25" t="s">
        <v>3118</v>
      </c>
      <c r="I1341" t="str">
        <f t="shared" si="61"/>
        <v>VoIP_1809520</v>
      </c>
      <c r="J1341" t="str">
        <f>IF(ISNA(VLOOKUP(I1341,$I$3:I1340,1,0)),"","DUP!")</f>
        <v/>
      </c>
      <c r="K1341" t="str">
        <f t="shared" si="62"/>
        <v>INSERT INTO ZONE_MAP (SERVICE_ID, SERVICE_NAME, CODE, NW_GROUP, ZONE) VALUES (11,'VoIP','001809520','DOMINICAN REP.','INTERNATIONAL');</v>
      </c>
    </row>
    <row r="1342" spans="2:11">
      <c r="B1342" s="26">
        <v>1809521</v>
      </c>
      <c r="C1342" s="26" t="str">
        <f t="shared" si="60"/>
        <v>001809521</v>
      </c>
      <c r="D1342" s="25" t="s">
        <v>3383</v>
      </c>
      <c r="E1342" s="25" t="s">
        <v>3116</v>
      </c>
      <c r="F1342" s="25" t="s">
        <v>3117</v>
      </c>
      <c r="G1342">
        <v>11</v>
      </c>
      <c r="H1342" s="25" t="s">
        <v>3118</v>
      </c>
      <c r="I1342" t="str">
        <f t="shared" si="61"/>
        <v>VoIP_1809521</v>
      </c>
      <c r="J1342" t="str">
        <f>IF(ISNA(VLOOKUP(I1342,$I$3:I1341,1,0)),"","DUP!")</f>
        <v/>
      </c>
      <c r="K1342" t="str">
        <f t="shared" si="62"/>
        <v>INSERT INTO ZONE_MAP (SERVICE_ID, SERVICE_NAME, CODE, NW_GROUP, ZONE) VALUES (11,'VoIP','001809521','DOMINICAN REP.','INTERNATIONAL');</v>
      </c>
    </row>
    <row r="1343" spans="2:11">
      <c r="B1343" s="26">
        <v>1809522</v>
      </c>
      <c r="C1343" s="26" t="str">
        <f t="shared" si="60"/>
        <v>001809522</v>
      </c>
      <c r="D1343" s="25" t="s">
        <v>3383</v>
      </c>
      <c r="E1343" s="25" t="s">
        <v>3116</v>
      </c>
      <c r="F1343" s="25" t="s">
        <v>3117</v>
      </c>
      <c r="G1343">
        <v>11</v>
      </c>
      <c r="H1343" s="25" t="s">
        <v>3118</v>
      </c>
      <c r="I1343" t="str">
        <f t="shared" si="61"/>
        <v>VoIP_1809522</v>
      </c>
      <c r="J1343" t="str">
        <f>IF(ISNA(VLOOKUP(I1343,$I$3:I1342,1,0)),"","DUP!")</f>
        <v/>
      </c>
      <c r="K1343" t="str">
        <f t="shared" si="62"/>
        <v>INSERT INTO ZONE_MAP (SERVICE_ID, SERVICE_NAME, CODE, NW_GROUP, ZONE) VALUES (11,'VoIP','001809522','DOMINICAN REP.','INTERNATIONAL');</v>
      </c>
    </row>
    <row r="1344" spans="2:11">
      <c r="B1344" s="26">
        <v>1809523</v>
      </c>
      <c r="C1344" s="26" t="str">
        <f t="shared" si="60"/>
        <v>001809523</v>
      </c>
      <c r="D1344" s="25" t="s">
        <v>3383</v>
      </c>
      <c r="E1344" s="25" t="s">
        <v>3116</v>
      </c>
      <c r="F1344" s="25" t="s">
        <v>3117</v>
      </c>
      <c r="G1344">
        <v>11</v>
      </c>
      <c r="H1344" s="25" t="s">
        <v>3118</v>
      </c>
      <c r="I1344" t="str">
        <f t="shared" si="61"/>
        <v>VoIP_1809523</v>
      </c>
      <c r="J1344" t="str">
        <f>IF(ISNA(VLOOKUP(I1344,$I$3:I1343,1,0)),"","DUP!")</f>
        <v/>
      </c>
      <c r="K1344" t="str">
        <f t="shared" si="62"/>
        <v>INSERT INTO ZONE_MAP (SERVICE_ID, SERVICE_NAME, CODE, NW_GROUP, ZONE) VALUES (11,'VoIP','001809523','DOMINICAN REP.','INTERNATIONAL');</v>
      </c>
    </row>
    <row r="1345" spans="2:11">
      <c r="B1345" s="26">
        <v>1809524</v>
      </c>
      <c r="C1345" s="26" t="str">
        <f t="shared" si="60"/>
        <v>001809524</v>
      </c>
      <c r="D1345" s="25" t="s">
        <v>3383</v>
      </c>
      <c r="E1345" s="25" t="s">
        <v>3116</v>
      </c>
      <c r="F1345" s="25" t="s">
        <v>3117</v>
      </c>
      <c r="G1345">
        <v>11</v>
      </c>
      <c r="H1345" s="25" t="s">
        <v>3118</v>
      </c>
      <c r="I1345" t="str">
        <f t="shared" si="61"/>
        <v>VoIP_1809524</v>
      </c>
      <c r="J1345" t="str">
        <f>IF(ISNA(VLOOKUP(I1345,$I$3:I1344,1,0)),"","DUP!")</f>
        <v/>
      </c>
      <c r="K1345" t="str">
        <f t="shared" si="62"/>
        <v>INSERT INTO ZONE_MAP (SERVICE_ID, SERVICE_NAME, CODE, NW_GROUP, ZONE) VALUES (11,'VoIP','001809524','DOMINICAN REP.','INTERNATIONAL');</v>
      </c>
    </row>
    <row r="1346" spans="2:11">
      <c r="B1346" s="26">
        <v>1809525</v>
      </c>
      <c r="C1346" s="26" t="str">
        <f t="shared" si="60"/>
        <v>001809525</v>
      </c>
      <c r="D1346" s="25" t="s">
        <v>3383</v>
      </c>
      <c r="E1346" s="25" t="s">
        <v>3116</v>
      </c>
      <c r="F1346" s="25" t="s">
        <v>3117</v>
      </c>
      <c r="G1346">
        <v>11</v>
      </c>
      <c r="H1346" s="25" t="s">
        <v>3118</v>
      </c>
      <c r="I1346" t="str">
        <f t="shared" si="61"/>
        <v>VoIP_1809525</v>
      </c>
      <c r="J1346" t="str">
        <f>IF(ISNA(VLOOKUP(I1346,$I$3:I1345,1,0)),"","DUP!")</f>
        <v/>
      </c>
      <c r="K1346" t="str">
        <f t="shared" si="62"/>
        <v>INSERT INTO ZONE_MAP (SERVICE_ID, SERVICE_NAME, CODE, NW_GROUP, ZONE) VALUES (11,'VoIP','001809525','DOMINICAN REP.','INTERNATIONAL');</v>
      </c>
    </row>
    <row r="1347" spans="2:11">
      <c r="B1347" s="26">
        <v>1809526</v>
      </c>
      <c r="C1347" s="26" t="str">
        <f t="shared" si="60"/>
        <v>001809526</v>
      </c>
      <c r="D1347" s="25" t="s">
        <v>3383</v>
      </c>
      <c r="E1347" s="25" t="s">
        <v>3116</v>
      </c>
      <c r="F1347" s="25" t="s">
        <v>3117</v>
      </c>
      <c r="G1347">
        <v>11</v>
      </c>
      <c r="H1347" s="25" t="s">
        <v>3118</v>
      </c>
      <c r="I1347" t="str">
        <f t="shared" si="61"/>
        <v>VoIP_1809526</v>
      </c>
      <c r="J1347" t="str">
        <f>IF(ISNA(VLOOKUP(I1347,$I$3:I1346,1,0)),"","DUP!")</f>
        <v/>
      </c>
      <c r="K1347" t="str">
        <f t="shared" si="62"/>
        <v>INSERT INTO ZONE_MAP (SERVICE_ID, SERVICE_NAME, CODE, NW_GROUP, ZONE) VALUES (11,'VoIP','001809526','DOMINICAN REP.','INTERNATIONAL');</v>
      </c>
    </row>
    <row r="1348" spans="2:11">
      <c r="B1348" s="26">
        <v>1809527</v>
      </c>
      <c r="C1348" s="26" t="str">
        <f t="shared" ref="C1348:C1411" si="63">"00"&amp;B1348</f>
        <v>001809527</v>
      </c>
      <c r="D1348" s="25" t="s">
        <v>3383</v>
      </c>
      <c r="E1348" s="25" t="s">
        <v>3116</v>
      </c>
      <c r="F1348" s="25" t="s">
        <v>3117</v>
      </c>
      <c r="G1348">
        <v>11</v>
      </c>
      <c r="H1348" s="25" t="s">
        <v>3118</v>
      </c>
      <c r="I1348" t="str">
        <f t="shared" ref="I1348:I1411" si="64">H1348&amp;"_"&amp;B1348</f>
        <v>VoIP_1809527</v>
      </c>
      <c r="J1348" t="str">
        <f>IF(ISNA(VLOOKUP(I1348,$I$3:I1347,1,0)),"","DUP!")</f>
        <v/>
      </c>
      <c r="K1348" t="str">
        <f t="shared" ref="K1348:K1411" si="65">IF(J1348="DUP!","","INSERT INTO ZONE_MAP (SERVICE_ID, SERVICE_NAME, CODE, NW_GROUP, ZONE) VALUES ("&amp;G1348&amp;",'"&amp;H1348&amp;"','"&amp;C1348&amp;"','"&amp;D1348&amp;"','INTERNATIONAL');")</f>
        <v>INSERT INTO ZONE_MAP (SERVICE_ID, SERVICE_NAME, CODE, NW_GROUP, ZONE) VALUES (11,'VoIP','001809527','DOMINICAN REP.','INTERNATIONAL');</v>
      </c>
    </row>
    <row r="1349" spans="2:11">
      <c r="B1349" s="26">
        <v>1809528</v>
      </c>
      <c r="C1349" s="26" t="str">
        <f t="shared" si="63"/>
        <v>001809528</v>
      </c>
      <c r="D1349" s="25" t="s">
        <v>3383</v>
      </c>
      <c r="E1349" s="25" t="s">
        <v>3116</v>
      </c>
      <c r="F1349" s="25" t="s">
        <v>3117</v>
      </c>
      <c r="G1349">
        <v>11</v>
      </c>
      <c r="H1349" s="25" t="s">
        <v>3118</v>
      </c>
      <c r="I1349" t="str">
        <f t="shared" si="64"/>
        <v>VoIP_1809528</v>
      </c>
      <c r="J1349" t="str">
        <f>IF(ISNA(VLOOKUP(I1349,$I$3:I1348,1,0)),"","DUP!")</f>
        <v/>
      </c>
      <c r="K1349" t="str">
        <f t="shared" si="65"/>
        <v>INSERT INTO ZONE_MAP (SERVICE_ID, SERVICE_NAME, CODE, NW_GROUP, ZONE) VALUES (11,'VoIP','001809528','DOMINICAN REP.','INTERNATIONAL');</v>
      </c>
    </row>
    <row r="1350" spans="2:11">
      <c r="B1350" s="26">
        <v>1809529</v>
      </c>
      <c r="C1350" s="26" t="str">
        <f t="shared" si="63"/>
        <v>001809529</v>
      </c>
      <c r="D1350" s="25" t="s">
        <v>3383</v>
      </c>
      <c r="E1350" s="25" t="s">
        <v>3116</v>
      </c>
      <c r="F1350" s="25" t="s">
        <v>3117</v>
      </c>
      <c r="G1350">
        <v>11</v>
      </c>
      <c r="H1350" s="25" t="s">
        <v>3118</v>
      </c>
      <c r="I1350" t="str">
        <f t="shared" si="64"/>
        <v>VoIP_1809529</v>
      </c>
      <c r="J1350" t="str">
        <f>IF(ISNA(VLOOKUP(I1350,$I$3:I1349,1,0)),"","DUP!")</f>
        <v/>
      </c>
      <c r="K1350" t="str">
        <f t="shared" si="65"/>
        <v>INSERT INTO ZONE_MAP (SERVICE_ID, SERVICE_NAME, CODE, NW_GROUP, ZONE) VALUES (11,'VoIP','001809529','DOMINICAN REP.','INTERNATIONAL');</v>
      </c>
    </row>
    <row r="1351" spans="2:11">
      <c r="B1351" s="26">
        <v>1809530</v>
      </c>
      <c r="C1351" s="26" t="str">
        <f t="shared" si="63"/>
        <v>001809530</v>
      </c>
      <c r="D1351" s="25" t="s">
        <v>3383</v>
      </c>
      <c r="E1351" s="25" t="s">
        <v>3116</v>
      </c>
      <c r="F1351" s="25" t="s">
        <v>3117</v>
      </c>
      <c r="G1351">
        <v>11</v>
      </c>
      <c r="H1351" s="25" t="s">
        <v>3118</v>
      </c>
      <c r="I1351" t="str">
        <f t="shared" si="64"/>
        <v>VoIP_1809530</v>
      </c>
      <c r="J1351" t="str">
        <f>IF(ISNA(VLOOKUP(I1351,$I$3:I1350,1,0)),"","DUP!")</f>
        <v/>
      </c>
      <c r="K1351" t="str">
        <f t="shared" si="65"/>
        <v>INSERT INTO ZONE_MAP (SERVICE_ID, SERVICE_NAME, CODE, NW_GROUP, ZONE) VALUES (11,'VoIP','001809530','DOMINICAN REP.','INTERNATIONAL');</v>
      </c>
    </row>
    <row r="1352" spans="2:11">
      <c r="B1352" s="26">
        <v>1809531</v>
      </c>
      <c r="C1352" s="26" t="str">
        <f t="shared" si="63"/>
        <v>001809531</v>
      </c>
      <c r="D1352" s="25" t="s">
        <v>3383</v>
      </c>
      <c r="E1352" s="25" t="s">
        <v>3116</v>
      </c>
      <c r="F1352" s="25" t="s">
        <v>3117</v>
      </c>
      <c r="G1352">
        <v>11</v>
      </c>
      <c r="H1352" s="25" t="s">
        <v>3118</v>
      </c>
      <c r="I1352" t="str">
        <f t="shared" si="64"/>
        <v>VoIP_1809531</v>
      </c>
      <c r="J1352" t="str">
        <f>IF(ISNA(VLOOKUP(I1352,$I$3:I1351,1,0)),"","DUP!")</f>
        <v/>
      </c>
      <c r="K1352" t="str">
        <f t="shared" si="65"/>
        <v>INSERT INTO ZONE_MAP (SERVICE_ID, SERVICE_NAME, CODE, NW_GROUP, ZONE) VALUES (11,'VoIP','001809531','DOMINICAN REP.','INTERNATIONAL');</v>
      </c>
    </row>
    <row r="1353" spans="2:11">
      <c r="B1353" s="26">
        <v>1809532</v>
      </c>
      <c r="C1353" s="26" t="str">
        <f t="shared" si="63"/>
        <v>001809532</v>
      </c>
      <c r="D1353" s="25" t="s">
        <v>3383</v>
      </c>
      <c r="E1353" s="25" t="s">
        <v>3116</v>
      </c>
      <c r="F1353" s="25" t="s">
        <v>3117</v>
      </c>
      <c r="G1353">
        <v>11</v>
      </c>
      <c r="H1353" s="25" t="s">
        <v>3118</v>
      </c>
      <c r="I1353" t="str">
        <f t="shared" si="64"/>
        <v>VoIP_1809532</v>
      </c>
      <c r="J1353" t="str">
        <f>IF(ISNA(VLOOKUP(I1353,$I$3:I1352,1,0)),"","DUP!")</f>
        <v/>
      </c>
      <c r="K1353" t="str">
        <f t="shared" si="65"/>
        <v>INSERT INTO ZONE_MAP (SERVICE_ID, SERVICE_NAME, CODE, NW_GROUP, ZONE) VALUES (11,'VoIP','001809532','DOMINICAN REP.','INTERNATIONAL');</v>
      </c>
    </row>
    <row r="1354" spans="2:11">
      <c r="B1354" s="26">
        <v>1809533</v>
      </c>
      <c r="C1354" s="26" t="str">
        <f t="shared" si="63"/>
        <v>001809533</v>
      </c>
      <c r="D1354" s="25" t="s">
        <v>3383</v>
      </c>
      <c r="E1354" s="25" t="s">
        <v>3116</v>
      </c>
      <c r="F1354" s="25" t="s">
        <v>3117</v>
      </c>
      <c r="G1354">
        <v>11</v>
      </c>
      <c r="H1354" s="25" t="s">
        <v>3118</v>
      </c>
      <c r="I1354" t="str">
        <f t="shared" si="64"/>
        <v>VoIP_1809533</v>
      </c>
      <c r="J1354" t="str">
        <f>IF(ISNA(VLOOKUP(I1354,$I$3:I1353,1,0)),"","DUP!")</f>
        <v/>
      </c>
      <c r="K1354" t="str">
        <f t="shared" si="65"/>
        <v>INSERT INTO ZONE_MAP (SERVICE_ID, SERVICE_NAME, CODE, NW_GROUP, ZONE) VALUES (11,'VoIP','001809533','DOMINICAN REP.','INTERNATIONAL');</v>
      </c>
    </row>
    <row r="1355" spans="2:11">
      <c r="B1355" s="26">
        <v>1809534</v>
      </c>
      <c r="C1355" s="26" t="str">
        <f t="shared" si="63"/>
        <v>001809534</v>
      </c>
      <c r="D1355" s="25" t="s">
        <v>3383</v>
      </c>
      <c r="E1355" s="25" t="s">
        <v>3116</v>
      </c>
      <c r="F1355" s="25" t="s">
        <v>3117</v>
      </c>
      <c r="G1355">
        <v>11</v>
      </c>
      <c r="H1355" s="25" t="s">
        <v>3118</v>
      </c>
      <c r="I1355" t="str">
        <f t="shared" si="64"/>
        <v>VoIP_1809534</v>
      </c>
      <c r="J1355" t="str">
        <f>IF(ISNA(VLOOKUP(I1355,$I$3:I1354,1,0)),"","DUP!")</f>
        <v/>
      </c>
      <c r="K1355" t="str">
        <f t="shared" si="65"/>
        <v>INSERT INTO ZONE_MAP (SERVICE_ID, SERVICE_NAME, CODE, NW_GROUP, ZONE) VALUES (11,'VoIP','001809534','DOMINICAN REP.','INTERNATIONAL');</v>
      </c>
    </row>
    <row r="1356" spans="2:11">
      <c r="B1356" s="26">
        <v>1809535</v>
      </c>
      <c r="C1356" s="26" t="str">
        <f t="shared" si="63"/>
        <v>001809535</v>
      </c>
      <c r="D1356" s="25" t="s">
        <v>3383</v>
      </c>
      <c r="E1356" s="25" t="s">
        <v>3116</v>
      </c>
      <c r="F1356" s="25" t="s">
        <v>3117</v>
      </c>
      <c r="G1356">
        <v>11</v>
      </c>
      <c r="H1356" s="25" t="s">
        <v>3118</v>
      </c>
      <c r="I1356" t="str">
        <f t="shared" si="64"/>
        <v>VoIP_1809535</v>
      </c>
      <c r="J1356" t="str">
        <f>IF(ISNA(VLOOKUP(I1356,$I$3:I1355,1,0)),"","DUP!")</f>
        <v/>
      </c>
      <c r="K1356" t="str">
        <f t="shared" si="65"/>
        <v>INSERT INTO ZONE_MAP (SERVICE_ID, SERVICE_NAME, CODE, NW_GROUP, ZONE) VALUES (11,'VoIP','001809535','DOMINICAN REP.','INTERNATIONAL');</v>
      </c>
    </row>
    <row r="1357" spans="2:11">
      <c r="B1357" s="26">
        <v>1809536</v>
      </c>
      <c r="C1357" s="26" t="str">
        <f t="shared" si="63"/>
        <v>001809536</v>
      </c>
      <c r="D1357" s="25" t="s">
        <v>3383</v>
      </c>
      <c r="E1357" s="25" t="s">
        <v>3116</v>
      </c>
      <c r="F1357" s="25" t="s">
        <v>3117</v>
      </c>
      <c r="G1357">
        <v>11</v>
      </c>
      <c r="H1357" s="25" t="s">
        <v>3118</v>
      </c>
      <c r="I1357" t="str">
        <f t="shared" si="64"/>
        <v>VoIP_1809536</v>
      </c>
      <c r="J1357" t="str">
        <f>IF(ISNA(VLOOKUP(I1357,$I$3:I1356,1,0)),"","DUP!")</f>
        <v/>
      </c>
      <c r="K1357" t="str">
        <f t="shared" si="65"/>
        <v>INSERT INTO ZONE_MAP (SERVICE_ID, SERVICE_NAME, CODE, NW_GROUP, ZONE) VALUES (11,'VoIP','001809536','DOMINICAN REP.','INTERNATIONAL');</v>
      </c>
    </row>
    <row r="1358" spans="2:11">
      <c r="B1358" s="26">
        <v>1809537</v>
      </c>
      <c r="C1358" s="26" t="str">
        <f t="shared" si="63"/>
        <v>001809537</v>
      </c>
      <c r="D1358" s="25" t="s">
        <v>3383</v>
      </c>
      <c r="E1358" s="25" t="s">
        <v>3116</v>
      </c>
      <c r="F1358" s="25" t="s">
        <v>3117</v>
      </c>
      <c r="G1358">
        <v>11</v>
      </c>
      <c r="H1358" s="25" t="s">
        <v>3118</v>
      </c>
      <c r="I1358" t="str">
        <f t="shared" si="64"/>
        <v>VoIP_1809537</v>
      </c>
      <c r="J1358" t="str">
        <f>IF(ISNA(VLOOKUP(I1358,$I$3:I1357,1,0)),"","DUP!")</f>
        <v/>
      </c>
      <c r="K1358" t="str">
        <f t="shared" si="65"/>
        <v>INSERT INTO ZONE_MAP (SERVICE_ID, SERVICE_NAME, CODE, NW_GROUP, ZONE) VALUES (11,'VoIP','001809537','DOMINICAN REP.','INTERNATIONAL');</v>
      </c>
    </row>
    <row r="1359" spans="2:11">
      <c r="B1359" s="26">
        <v>1809538</v>
      </c>
      <c r="C1359" s="26" t="str">
        <f t="shared" si="63"/>
        <v>001809538</v>
      </c>
      <c r="D1359" s="25" t="s">
        <v>3383</v>
      </c>
      <c r="E1359" s="25" t="s">
        <v>3116</v>
      </c>
      <c r="F1359" s="25" t="s">
        <v>3117</v>
      </c>
      <c r="G1359">
        <v>11</v>
      </c>
      <c r="H1359" s="25" t="s">
        <v>3118</v>
      </c>
      <c r="I1359" t="str">
        <f t="shared" si="64"/>
        <v>VoIP_1809538</v>
      </c>
      <c r="J1359" t="str">
        <f>IF(ISNA(VLOOKUP(I1359,$I$3:I1358,1,0)),"","DUP!")</f>
        <v/>
      </c>
      <c r="K1359" t="str">
        <f t="shared" si="65"/>
        <v>INSERT INTO ZONE_MAP (SERVICE_ID, SERVICE_NAME, CODE, NW_GROUP, ZONE) VALUES (11,'VoIP','001809538','DOMINICAN REP.','INTERNATIONAL');</v>
      </c>
    </row>
    <row r="1360" spans="2:11">
      <c r="B1360" s="26">
        <v>1809539</v>
      </c>
      <c r="C1360" s="26" t="str">
        <f t="shared" si="63"/>
        <v>001809539</v>
      </c>
      <c r="D1360" s="25" t="s">
        <v>3383</v>
      </c>
      <c r="E1360" s="25" t="s">
        <v>3116</v>
      </c>
      <c r="F1360" s="25" t="s">
        <v>3117</v>
      </c>
      <c r="G1360">
        <v>11</v>
      </c>
      <c r="H1360" s="25" t="s">
        <v>3118</v>
      </c>
      <c r="I1360" t="str">
        <f t="shared" si="64"/>
        <v>VoIP_1809539</v>
      </c>
      <c r="J1360" t="str">
        <f>IF(ISNA(VLOOKUP(I1360,$I$3:I1359,1,0)),"","DUP!")</f>
        <v/>
      </c>
      <c r="K1360" t="str">
        <f t="shared" si="65"/>
        <v>INSERT INTO ZONE_MAP (SERVICE_ID, SERVICE_NAME, CODE, NW_GROUP, ZONE) VALUES (11,'VoIP','001809539','DOMINICAN REP.','INTERNATIONAL');</v>
      </c>
    </row>
    <row r="1361" spans="2:11">
      <c r="B1361" s="26">
        <v>1809540</v>
      </c>
      <c r="C1361" s="26" t="str">
        <f t="shared" si="63"/>
        <v>001809540</v>
      </c>
      <c r="D1361" s="25" t="s">
        <v>3383</v>
      </c>
      <c r="E1361" s="25" t="s">
        <v>3116</v>
      </c>
      <c r="F1361" s="25" t="s">
        <v>3117</v>
      </c>
      <c r="G1361">
        <v>11</v>
      </c>
      <c r="H1361" s="25" t="s">
        <v>3118</v>
      </c>
      <c r="I1361" t="str">
        <f t="shared" si="64"/>
        <v>VoIP_1809540</v>
      </c>
      <c r="J1361" t="str">
        <f>IF(ISNA(VLOOKUP(I1361,$I$3:I1360,1,0)),"","DUP!")</f>
        <v/>
      </c>
      <c r="K1361" t="str">
        <f t="shared" si="65"/>
        <v>INSERT INTO ZONE_MAP (SERVICE_ID, SERVICE_NAME, CODE, NW_GROUP, ZONE) VALUES (11,'VoIP','001809540','DOMINICAN REP.','INTERNATIONAL');</v>
      </c>
    </row>
    <row r="1362" spans="2:11">
      <c r="B1362" s="26">
        <v>1809541</v>
      </c>
      <c r="C1362" s="26" t="str">
        <f t="shared" si="63"/>
        <v>001809541</v>
      </c>
      <c r="D1362" s="25" t="s">
        <v>3383</v>
      </c>
      <c r="E1362" s="25" t="s">
        <v>3116</v>
      </c>
      <c r="F1362" s="25" t="s">
        <v>3117</v>
      </c>
      <c r="G1362">
        <v>11</v>
      </c>
      <c r="H1362" s="25" t="s">
        <v>3118</v>
      </c>
      <c r="I1362" t="str">
        <f t="shared" si="64"/>
        <v>VoIP_1809541</v>
      </c>
      <c r="J1362" t="str">
        <f>IF(ISNA(VLOOKUP(I1362,$I$3:I1361,1,0)),"","DUP!")</f>
        <v/>
      </c>
      <c r="K1362" t="str">
        <f t="shared" si="65"/>
        <v>INSERT INTO ZONE_MAP (SERVICE_ID, SERVICE_NAME, CODE, NW_GROUP, ZONE) VALUES (11,'VoIP','001809541','DOMINICAN REP.','INTERNATIONAL');</v>
      </c>
    </row>
    <row r="1363" spans="2:11">
      <c r="B1363" s="26">
        <v>1809542</v>
      </c>
      <c r="C1363" s="26" t="str">
        <f t="shared" si="63"/>
        <v>001809542</v>
      </c>
      <c r="D1363" s="25" t="s">
        <v>3383</v>
      </c>
      <c r="E1363" s="25" t="s">
        <v>3116</v>
      </c>
      <c r="F1363" s="25" t="s">
        <v>3117</v>
      </c>
      <c r="G1363">
        <v>11</v>
      </c>
      <c r="H1363" s="25" t="s">
        <v>3118</v>
      </c>
      <c r="I1363" t="str">
        <f t="shared" si="64"/>
        <v>VoIP_1809542</v>
      </c>
      <c r="J1363" t="str">
        <f>IF(ISNA(VLOOKUP(I1363,$I$3:I1362,1,0)),"","DUP!")</f>
        <v/>
      </c>
      <c r="K1363" t="str">
        <f t="shared" si="65"/>
        <v>INSERT INTO ZONE_MAP (SERVICE_ID, SERVICE_NAME, CODE, NW_GROUP, ZONE) VALUES (11,'VoIP','001809542','DOMINICAN REP.','INTERNATIONAL');</v>
      </c>
    </row>
    <row r="1364" spans="2:11">
      <c r="B1364" s="26">
        <v>1809543</v>
      </c>
      <c r="C1364" s="26" t="str">
        <f t="shared" si="63"/>
        <v>001809543</v>
      </c>
      <c r="D1364" s="25" t="s">
        <v>3383</v>
      </c>
      <c r="E1364" s="25" t="s">
        <v>3116</v>
      </c>
      <c r="F1364" s="25" t="s">
        <v>3117</v>
      </c>
      <c r="G1364">
        <v>11</v>
      </c>
      <c r="H1364" s="25" t="s">
        <v>3118</v>
      </c>
      <c r="I1364" t="str">
        <f t="shared" si="64"/>
        <v>VoIP_1809543</v>
      </c>
      <c r="J1364" t="str">
        <f>IF(ISNA(VLOOKUP(I1364,$I$3:I1363,1,0)),"","DUP!")</f>
        <v/>
      </c>
      <c r="K1364" t="str">
        <f t="shared" si="65"/>
        <v>INSERT INTO ZONE_MAP (SERVICE_ID, SERVICE_NAME, CODE, NW_GROUP, ZONE) VALUES (11,'VoIP','001809543','DOMINICAN REP.','INTERNATIONAL');</v>
      </c>
    </row>
    <row r="1365" spans="2:11">
      <c r="B1365" s="26">
        <v>1809544</v>
      </c>
      <c r="C1365" s="26" t="str">
        <f t="shared" si="63"/>
        <v>001809544</v>
      </c>
      <c r="D1365" s="25" t="s">
        <v>3383</v>
      </c>
      <c r="E1365" s="25" t="s">
        <v>3116</v>
      </c>
      <c r="F1365" s="25" t="s">
        <v>3117</v>
      </c>
      <c r="G1365">
        <v>11</v>
      </c>
      <c r="H1365" s="25" t="s">
        <v>3118</v>
      </c>
      <c r="I1365" t="str">
        <f t="shared" si="64"/>
        <v>VoIP_1809544</v>
      </c>
      <c r="J1365" t="str">
        <f>IF(ISNA(VLOOKUP(I1365,$I$3:I1364,1,0)),"","DUP!")</f>
        <v/>
      </c>
      <c r="K1365" t="str">
        <f t="shared" si="65"/>
        <v>INSERT INTO ZONE_MAP (SERVICE_ID, SERVICE_NAME, CODE, NW_GROUP, ZONE) VALUES (11,'VoIP','001809544','DOMINICAN REP.','INTERNATIONAL');</v>
      </c>
    </row>
    <row r="1366" spans="2:11">
      <c r="B1366" s="26">
        <v>1809545</v>
      </c>
      <c r="C1366" s="26" t="str">
        <f t="shared" si="63"/>
        <v>001809545</v>
      </c>
      <c r="D1366" s="25" t="s">
        <v>3383</v>
      </c>
      <c r="E1366" s="25" t="s">
        <v>3116</v>
      </c>
      <c r="F1366" s="25" t="s">
        <v>3117</v>
      </c>
      <c r="G1366">
        <v>11</v>
      </c>
      <c r="H1366" s="25" t="s">
        <v>3118</v>
      </c>
      <c r="I1366" t="str">
        <f t="shared" si="64"/>
        <v>VoIP_1809545</v>
      </c>
      <c r="J1366" t="str">
        <f>IF(ISNA(VLOOKUP(I1366,$I$3:I1365,1,0)),"","DUP!")</f>
        <v/>
      </c>
      <c r="K1366" t="str">
        <f t="shared" si="65"/>
        <v>INSERT INTO ZONE_MAP (SERVICE_ID, SERVICE_NAME, CODE, NW_GROUP, ZONE) VALUES (11,'VoIP','001809545','DOMINICAN REP.','INTERNATIONAL');</v>
      </c>
    </row>
    <row r="1367" spans="2:11">
      <c r="B1367" s="26">
        <v>1809546</v>
      </c>
      <c r="C1367" s="26" t="str">
        <f t="shared" si="63"/>
        <v>001809546</v>
      </c>
      <c r="D1367" s="25" t="s">
        <v>3383</v>
      </c>
      <c r="E1367" s="25" t="s">
        <v>3116</v>
      </c>
      <c r="F1367" s="25" t="s">
        <v>3117</v>
      </c>
      <c r="G1367">
        <v>11</v>
      </c>
      <c r="H1367" s="25" t="s">
        <v>3118</v>
      </c>
      <c r="I1367" t="str">
        <f t="shared" si="64"/>
        <v>VoIP_1809546</v>
      </c>
      <c r="J1367" t="str">
        <f>IF(ISNA(VLOOKUP(I1367,$I$3:I1366,1,0)),"","DUP!")</f>
        <v/>
      </c>
      <c r="K1367" t="str">
        <f t="shared" si="65"/>
        <v>INSERT INTO ZONE_MAP (SERVICE_ID, SERVICE_NAME, CODE, NW_GROUP, ZONE) VALUES (11,'VoIP','001809546','DOMINICAN REP.','INTERNATIONAL');</v>
      </c>
    </row>
    <row r="1368" spans="2:11">
      <c r="B1368" s="26">
        <v>1809547</v>
      </c>
      <c r="C1368" s="26" t="str">
        <f t="shared" si="63"/>
        <v>001809547</v>
      </c>
      <c r="D1368" s="25" t="s">
        <v>3383</v>
      </c>
      <c r="E1368" s="25" t="s">
        <v>3116</v>
      </c>
      <c r="F1368" s="25" t="s">
        <v>3117</v>
      </c>
      <c r="G1368">
        <v>11</v>
      </c>
      <c r="H1368" s="25" t="s">
        <v>3118</v>
      </c>
      <c r="I1368" t="str">
        <f t="shared" si="64"/>
        <v>VoIP_1809547</v>
      </c>
      <c r="J1368" t="str">
        <f>IF(ISNA(VLOOKUP(I1368,$I$3:I1367,1,0)),"","DUP!")</f>
        <v/>
      </c>
      <c r="K1368" t="str">
        <f t="shared" si="65"/>
        <v>INSERT INTO ZONE_MAP (SERVICE_ID, SERVICE_NAME, CODE, NW_GROUP, ZONE) VALUES (11,'VoIP','001809547','DOMINICAN REP.','INTERNATIONAL');</v>
      </c>
    </row>
    <row r="1369" spans="2:11">
      <c r="B1369" s="26">
        <v>1809548</v>
      </c>
      <c r="C1369" s="26" t="str">
        <f t="shared" si="63"/>
        <v>001809548</v>
      </c>
      <c r="D1369" s="25" t="s">
        <v>3383</v>
      </c>
      <c r="E1369" s="25" t="s">
        <v>3116</v>
      </c>
      <c r="F1369" s="25" t="s">
        <v>3117</v>
      </c>
      <c r="G1369">
        <v>11</v>
      </c>
      <c r="H1369" s="25" t="s">
        <v>3118</v>
      </c>
      <c r="I1369" t="str">
        <f t="shared" si="64"/>
        <v>VoIP_1809548</v>
      </c>
      <c r="J1369" t="str">
        <f>IF(ISNA(VLOOKUP(I1369,$I$3:I1368,1,0)),"","DUP!")</f>
        <v/>
      </c>
      <c r="K1369" t="str">
        <f t="shared" si="65"/>
        <v>INSERT INTO ZONE_MAP (SERVICE_ID, SERVICE_NAME, CODE, NW_GROUP, ZONE) VALUES (11,'VoIP','001809548','DOMINICAN REP.','INTERNATIONAL');</v>
      </c>
    </row>
    <row r="1370" spans="2:11">
      <c r="B1370" s="26">
        <v>1809549</v>
      </c>
      <c r="C1370" s="26" t="str">
        <f t="shared" si="63"/>
        <v>001809549</v>
      </c>
      <c r="D1370" s="25" t="s">
        <v>3383</v>
      </c>
      <c r="E1370" s="25" t="s">
        <v>3116</v>
      </c>
      <c r="F1370" s="25" t="s">
        <v>3117</v>
      </c>
      <c r="G1370">
        <v>11</v>
      </c>
      <c r="H1370" s="25" t="s">
        <v>3118</v>
      </c>
      <c r="I1370" t="str">
        <f t="shared" si="64"/>
        <v>VoIP_1809549</v>
      </c>
      <c r="J1370" t="str">
        <f>IF(ISNA(VLOOKUP(I1370,$I$3:I1369,1,0)),"","DUP!")</f>
        <v/>
      </c>
      <c r="K1370" t="str">
        <f t="shared" si="65"/>
        <v>INSERT INTO ZONE_MAP (SERVICE_ID, SERVICE_NAME, CODE, NW_GROUP, ZONE) VALUES (11,'VoIP','001809549','DOMINICAN REP.','INTERNATIONAL');</v>
      </c>
    </row>
    <row r="1371" spans="2:11">
      <c r="B1371" s="26">
        <v>1809550</v>
      </c>
      <c r="C1371" s="26" t="str">
        <f t="shared" si="63"/>
        <v>001809550</v>
      </c>
      <c r="D1371" s="25" t="s">
        <v>3383</v>
      </c>
      <c r="E1371" s="25" t="s">
        <v>3116</v>
      </c>
      <c r="F1371" s="25" t="s">
        <v>3117</v>
      </c>
      <c r="G1371">
        <v>11</v>
      </c>
      <c r="H1371" s="25" t="s">
        <v>3118</v>
      </c>
      <c r="I1371" t="str">
        <f t="shared" si="64"/>
        <v>VoIP_1809550</v>
      </c>
      <c r="J1371" t="str">
        <f>IF(ISNA(VLOOKUP(I1371,$I$3:I1370,1,0)),"","DUP!")</f>
        <v/>
      </c>
      <c r="K1371" t="str">
        <f t="shared" si="65"/>
        <v>INSERT INTO ZONE_MAP (SERVICE_ID, SERVICE_NAME, CODE, NW_GROUP, ZONE) VALUES (11,'VoIP','001809550','DOMINICAN REP.','INTERNATIONAL');</v>
      </c>
    </row>
    <row r="1372" spans="2:11">
      <c r="B1372" s="26">
        <v>1809551</v>
      </c>
      <c r="C1372" s="26" t="str">
        <f t="shared" si="63"/>
        <v>001809551</v>
      </c>
      <c r="D1372" s="25" t="s">
        <v>3383</v>
      </c>
      <c r="E1372" s="25" t="s">
        <v>3116</v>
      </c>
      <c r="F1372" s="25" t="s">
        <v>3117</v>
      </c>
      <c r="G1372">
        <v>11</v>
      </c>
      <c r="H1372" s="25" t="s">
        <v>3118</v>
      </c>
      <c r="I1372" t="str">
        <f t="shared" si="64"/>
        <v>VoIP_1809551</v>
      </c>
      <c r="J1372" t="str">
        <f>IF(ISNA(VLOOKUP(I1372,$I$3:I1371,1,0)),"","DUP!")</f>
        <v/>
      </c>
      <c r="K1372" t="str">
        <f t="shared" si="65"/>
        <v>INSERT INTO ZONE_MAP (SERVICE_ID, SERVICE_NAME, CODE, NW_GROUP, ZONE) VALUES (11,'VoIP','001809551','DOMINICAN REP.','INTERNATIONAL');</v>
      </c>
    </row>
    <row r="1373" spans="2:11">
      <c r="B1373" s="26">
        <v>1809552</v>
      </c>
      <c r="C1373" s="26" t="str">
        <f t="shared" si="63"/>
        <v>001809552</v>
      </c>
      <c r="D1373" s="25" t="s">
        <v>3383</v>
      </c>
      <c r="E1373" s="25" t="s">
        <v>3116</v>
      </c>
      <c r="F1373" s="25" t="s">
        <v>3117</v>
      </c>
      <c r="G1373">
        <v>11</v>
      </c>
      <c r="H1373" s="25" t="s">
        <v>3118</v>
      </c>
      <c r="I1373" t="str">
        <f t="shared" si="64"/>
        <v>VoIP_1809552</v>
      </c>
      <c r="J1373" t="str">
        <f>IF(ISNA(VLOOKUP(I1373,$I$3:I1372,1,0)),"","DUP!")</f>
        <v/>
      </c>
      <c r="K1373" t="str">
        <f t="shared" si="65"/>
        <v>INSERT INTO ZONE_MAP (SERVICE_ID, SERVICE_NAME, CODE, NW_GROUP, ZONE) VALUES (11,'VoIP','001809552','DOMINICAN REP.','INTERNATIONAL');</v>
      </c>
    </row>
    <row r="1374" spans="2:11">
      <c r="B1374" s="26">
        <v>1809553</v>
      </c>
      <c r="C1374" s="26" t="str">
        <f t="shared" si="63"/>
        <v>001809553</v>
      </c>
      <c r="D1374" s="25" t="s">
        <v>3383</v>
      </c>
      <c r="E1374" s="25" t="s">
        <v>3116</v>
      </c>
      <c r="F1374" s="25" t="s">
        <v>3117</v>
      </c>
      <c r="G1374">
        <v>11</v>
      </c>
      <c r="H1374" s="25" t="s">
        <v>3118</v>
      </c>
      <c r="I1374" t="str">
        <f t="shared" si="64"/>
        <v>VoIP_1809553</v>
      </c>
      <c r="J1374" t="str">
        <f>IF(ISNA(VLOOKUP(I1374,$I$3:I1373,1,0)),"","DUP!")</f>
        <v/>
      </c>
      <c r="K1374" t="str">
        <f t="shared" si="65"/>
        <v>INSERT INTO ZONE_MAP (SERVICE_ID, SERVICE_NAME, CODE, NW_GROUP, ZONE) VALUES (11,'VoIP','001809553','DOMINICAN REP.','INTERNATIONAL');</v>
      </c>
    </row>
    <row r="1375" spans="2:11">
      <c r="B1375" s="26">
        <v>1809554</v>
      </c>
      <c r="C1375" s="26" t="str">
        <f t="shared" si="63"/>
        <v>001809554</v>
      </c>
      <c r="D1375" s="25" t="s">
        <v>3383</v>
      </c>
      <c r="E1375" s="25" t="s">
        <v>3116</v>
      </c>
      <c r="F1375" s="25" t="s">
        <v>3117</v>
      </c>
      <c r="G1375">
        <v>11</v>
      </c>
      <c r="H1375" s="25" t="s">
        <v>3118</v>
      </c>
      <c r="I1375" t="str">
        <f t="shared" si="64"/>
        <v>VoIP_1809554</v>
      </c>
      <c r="J1375" t="str">
        <f>IF(ISNA(VLOOKUP(I1375,$I$3:I1374,1,0)),"","DUP!")</f>
        <v/>
      </c>
      <c r="K1375" t="str">
        <f t="shared" si="65"/>
        <v>INSERT INTO ZONE_MAP (SERVICE_ID, SERVICE_NAME, CODE, NW_GROUP, ZONE) VALUES (11,'VoIP','001809554','DOMINICAN REP.','INTERNATIONAL');</v>
      </c>
    </row>
    <row r="1376" spans="2:11">
      <c r="B1376" s="26">
        <v>1809556</v>
      </c>
      <c r="C1376" s="26" t="str">
        <f t="shared" si="63"/>
        <v>001809556</v>
      </c>
      <c r="D1376" s="25" t="s">
        <v>3383</v>
      </c>
      <c r="E1376" s="25" t="s">
        <v>3116</v>
      </c>
      <c r="F1376" s="25" t="s">
        <v>3117</v>
      </c>
      <c r="G1376">
        <v>11</v>
      </c>
      <c r="H1376" s="25" t="s">
        <v>3118</v>
      </c>
      <c r="I1376" t="str">
        <f t="shared" si="64"/>
        <v>VoIP_1809556</v>
      </c>
      <c r="J1376" t="str">
        <f>IF(ISNA(VLOOKUP(I1376,$I$3:I1375,1,0)),"","DUP!")</f>
        <v/>
      </c>
      <c r="K1376" t="str">
        <f t="shared" si="65"/>
        <v>INSERT INTO ZONE_MAP (SERVICE_ID, SERVICE_NAME, CODE, NW_GROUP, ZONE) VALUES (11,'VoIP','001809556','DOMINICAN REP.','INTERNATIONAL');</v>
      </c>
    </row>
    <row r="1377" spans="2:11">
      <c r="B1377" s="26">
        <v>1809557</v>
      </c>
      <c r="C1377" s="26" t="str">
        <f t="shared" si="63"/>
        <v>001809557</v>
      </c>
      <c r="D1377" s="25" t="s">
        <v>3383</v>
      </c>
      <c r="E1377" s="25" t="s">
        <v>3116</v>
      </c>
      <c r="F1377" s="25" t="s">
        <v>3117</v>
      </c>
      <c r="G1377">
        <v>11</v>
      </c>
      <c r="H1377" s="25" t="s">
        <v>3118</v>
      </c>
      <c r="I1377" t="str">
        <f t="shared" si="64"/>
        <v>VoIP_1809557</v>
      </c>
      <c r="J1377" t="str">
        <f>IF(ISNA(VLOOKUP(I1377,$I$3:I1376,1,0)),"","DUP!")</f>
        <v/>
      </c>
      <c r="K1377" t="str">
        <f t="shared" si="65"/>
        <v>INSERT INTO ZONE_MAP (SERVICE_ID, SERVICE_NAME, CODE, NW_GROUP, ZONE) VALUES (11,'VoIP','001809557','DOMINICAN REP.','INTERNATIONAL');</v>
      </c>
    </row>
    <row r="1378" spans="2:11">
      <c r="B1378" s="26">
        <v>1809558</v>
      </c>
      <c r="C1378" s="26" t="str">
        <f t="shared" si="63"/>
        <v>001809558</v>
      </c>
      <c r="D1378" s="25" t="s">
        <v>3383</v>
      </c>
      <c r="E1378" s="25" t="s">
        <v>3116</v>
      </c>
      <c r="F1378" s="25" t="s">
        <v>3117</v>
      </c>
      <c r="G1378">
        <v>11</v>
      </c>
      <c r="H1378" s="25" t="s">
        <v>3118</v>
      </c>
      <c r="I1378" t="str">
        <f t="shared" si="64"/>
        <v>VoIP_1809558</v>
      </c>
      <c r="J1378" t="str">
        <f>IF(ISNA(VLOOKUP(I1378,$I$3:I1377,1,0)),"","DUP!")</f>
        <v/>
      </c>
      <c r="K1378" t="str">
        <f t="shared" si="65"/>
        <v>INSERT INTO ZONE_MAP (SERVICE_ID, SERVICE_NAME, CODE, NW_GROUP, ZONE) VALUES (11,'VoIP','001809558','DOMINICAN REP.','INTERNATIONAL');</v>
      </c>
    </row>
    <row r="1379" spans="2:11">
      <c r="B1379" s="26">
        <v>1809559</v>
      </c>
      <c r="C1379" s="26" t="str">
        <f t="shared" si="63"/>
        <v>001809559</v>
      </c>
      <c r="D1379" s="25" t="s">
        <v>3383</v>
      </c>
      <c r="E1379" s="25" t="s">
        <v>3116</v>
      </c>
      <c r="F1379" s="25" t="s">
        <v>3117</v>
      </c>
      <c r="G1379">
        <v>11</v>
      </c>
      <c r="H1379" s="25" t="s">
        <v>3118</v>
      </c>
      <c r="I1379" t="str">
        <f t="shared" si="64"/>
        <v>VoIP_1809559</v>
      </c>
      <c r="J1379" t="str">
        <f>IF(ISNA(VLOOKUP(I1379,$I$3:I1378,1,0)),"","DUP!")</f>
        <v/>
      </c>
      <c r="K1379" t="str">
        <f t="shared" si="65"/>
        <v>INSERT INTO ZONE_MAP (SERVICE_ID, SERVICE_NAME, CODE, NW_GROUP, ZONE) VALUES (11,'VoIP','001809559','DOMINICAN REP.','INTERNATIONAL');</v>
      </c>
    </row>
    <row r="1380" spans="2:11">
      <c r="B1380" s="26">
        <v>1809560</v>
      </c>
      <c r="C1380" s="26" t="str">
        <f t="shared" si="63"/>
        <v>001809560</v>
      </c>
      <c r="D1380" s="25" t="s">
        <v>3383</v>
      </c>
      <c r="E1380" s="25" t="s">
        <v>3116</v>
      </c>
      <c r="F1380" s="25" t="s">
        <v>3117</v>
      </c>
      <c r="G1380">
        <v>11</v>
      </c>
      <c r="H1380" s="25" t="s">
        <v>3118</v>
      </c>
      <c r="I1380" t="str">
        <f t="shared" si="64"/>
        <v>VoIP_1809560</v>
      </c>
      <c r="J1380" t="str">
        <f>IF(ISNA(VLOOKUP(I1380,$I$3:I1379,1,0)),"","DUP!")</f>
        <v/>
      </c>
      <c r="K1380" t="str">
        <f t="shared" si="65"/>
        <v>INSERT INTO ZONE_MAP (SERVICE_ID, SERVICE_NAME, CODE, NW_GROUP, ZONE) VALUES (11,'VoIP','001809560','DOMINICAN REP.','INTERNATIONAL');</v>
      </c>
    </row>
    <row r="1381" spans="2:11">
      <c r="B1381" s="26">
        <v>1809561</v>
      </c>
      <c r="C1381" s="26" t="str">
        <f t="shared" si="63"/>
        <v>001809561</v>
      </c>
      <c r="D1381" s="25" t="s">
        <v>3383</v>
      </c>
      <c r="E1381" s="25" t="s">
        <v>3116</v>
      </c>
      <c r="F1381" s="25" t="s">
        <v>3117</v>
      </c>
      <c r="G1381">
        <v>11</v>
      </c>
      <c r="H1381" s="25" t="s">
        <v>3118</v>
      </c>
      <c r="I1381" t="str">
        <f t="shared" si="64"/>
        <v>VoIP_1809561</v>
      </c>
      <c r="J1381" t="str">
        <f>IF(ISNA(VLOOKUP(I1381,$I$3:I1380,1,0)),"","DUP!")</f>
        <v/>
      </c>
      <c r="K1381" t="str">
        <f t="shared" si="65"/>
        <v>INSERT INTO ZONE_MAP (SERVICE_ID, SERVICE_NAME, CODE, NW_GROUP, ZONE) VALUES (11,'VoIP','001809561','DOMINICAN REP.','INTERNATIONAL');</v>
      </c>
    </row>
    <row r="1382" spans="2:11">
      <c r="B1382" s="26">
        <v>1809562</v>
      </c>
      <c r="C1382" s="26" t="str">
        <f t="shared" si="63"/>
        <v>001809562</v>
      </c>
      <c r="D1382" s="25" t="s">
        <v>3383</v>
      </c>
      <c r="E1382" s="25" t="s">
        <v>3116</v>
      </c>
      <c r="F1382" s="25" t="s">
        <v>3117</v>
      </c>
      <c r="G1382">
        <v>11</v>
      </c>
      <c r="H1382" s="25" t="s">
        <v>3118</v>
      </c>
      <c r="I1382" t="str">
        <f t="shared" si="64"/>
        <v>VoIP_1809562</v>
      </c>
      <c r="J1382" t="str">
        <f>IF(ISNA(VLOOKUP(I1382,$I$3:I1381,1,0)),"","DUP!")</f>
        <v/>
      </c>
      <c r="K1382" t="str">
        <f t="shared" si="65"/>
        <v>INSERT INTO ZONE_MAP (SERVICE_ID, SERVICE_NAME, CODE, NW_GROUP, ZONE) VALUES (11,'VoIP','001809562','DOMINICAN REP.','INTERNATIONAL');</v>
      </c>
    </row>
    <row r="1383" spans="2:11">
      <c r="B1383" s="26">
        <v>1809563</v>
      </c>
      <c r="C1383" s="26" t="str">
        <f t="shared" si="63"/>
        <v>001809563</v>
      </c>
      <c r="D1383" s="25" t="s">
        <v>3383</v>
      </c>
      <c r="E1383" s="25" t="s">
        <v>3116</v>
      </c>
      <c r="F1383" s="25" t="s">
        <v>3117</v>
      </c>
      <c r="G1383">
        <v>11</v>
      </c>
      <c r="H1383" s="25" t="s">
        <v>3118</v>
      </c>
      <c r="I1383" t="str">
        <f t="shared" si="64"/>
        <v>VoIP_1809563</v>
      </c>
      <c r="J1383" t="str">
        <f>IF(ISNA(VLOOKUP(I1383,$I$3:I1382,1,0)),"","DUP!")</f>
        <v/>
      </c>
      <c r="K1383" t="str">
        <f t="shared" si="65"/>
        <v>INSERT INTO ZONE_MAP (SERVICE_ID, SERVICE_NAME, CODE, NW_GROUP, ZONE) VALUES (11,'VoIP','001809563','DOMINICAN REP.','INTERNATIONAL');</v>
      </c>
    </row>
    <row r="1384" spans="2:11">
      <c r="B1384" s="26">
        <v>1809564</v>
      </c>
      <c r="C1384" s="26" t="str">
        <f t="shared" si="63"/>
        <v>001809564</v>
      </c>
      <c r="D1384" s="25" t="s">
        <v>3383</v>
      </c>
      <c r="E1384" s="25" t="s">
        <v>3116</v>
      </c>
      <c r="F1384" s="25" t="s">
        <v>3117</v>
      </c>
      <c r="G1384">
        <v>11</v>
      </c>
      <c r="H1384" s="25" t="s">
        <v>3118</v>
      </c>
      <c r="I1384" t="str">
        <f t="shared" si="64"/>
        <v>VoIP_1809564</v>
      </c>
      <c r="J1384" t="str">
        <f>IF(ISNA(VLOOKUP(I1384,$I$3:I1383,1,0)),"","DUP!")</f>
        <v/>
      </c>
      <c r="K1384" t="str">
        <f t="shared" si="65"/>
        <v>INSERT INTO ZONE_MAP (SERVICE_ID, SERVICE_NAME, CODE, NW_GROUP, ZONE) VALUES (11,'VoIP','001809564','DOMINICAN REP.','INTERNATIONAL');</v>
      </c>
    </row>
    <row r="1385" spans="2:11">
      <c r="B1385" s="26">
        <v>1809565</v>
      </c>
      <c r="C1385" s="26" t="str">
        <f t="shared" si="63"/>
        <v>001809565</v>
      </c>
      <c r="D1385" s="25" t="s">
        <v>3383</v>
      </c>
      <c r="E1385" s="25" t="s">
        <v>3116</v>
      </c>
      <c r="F1385" s="25" t="s">
        <v>3117</v>
      </c>
      <c r="G1385">
        <v>11</v>
      </c>
      <c r="H1385" s="25" t="s">
        <v>3118</v>
      </c>
      <c r="I1385" t="str">
        <f t="shared" si="64"/>
        <v>VoIP_1809565</v>
      </c>
      <c r="J1385" t="str">
        <f>IF(ISNA(VLOOKUP(I1385,$I$3:I1384,1,0)),"","DUP!")</f>
        <v/>
      </c>
      <c r="K1385" t="str">
        <f t="shared" si="65"/>
        <v>INSERT INTO ZONE_MAP (SERVICE_ID, SERVICE_NAME, CODE, NW_GROUP, ZONE) VALUES (11,'VoIP','001809565','DOMINICAN REP.','INTERNATIONAL');</v>
      </c>
    </row>
    <row r="1386" spans="2:11">
      <c r="B1386" s="26">
        <v>1809566</v>
      </c>
      <c r="C1386" s="26" t="str">
        <f t="shared" si="63"/>
        <v>001809566</v>
      </c>
      <c r="D1386" s="25" t="s">
        <v>3383</v>
      </c>
      <c r="E1386" s="25" t="s">
        <v>3116</v>
      </c>
      <c r="F1386" s="25" t="s">
        <v>3117</v>
      </c>
      <c r="G1386">
        <v>11</v>
      </c>
      <c r="H1386" s="25" t="s">
        <v>3118</v>
      </c>
      <c r="I1386" t="str">
        <f t="shared" si="64"/>
        <v>VoIP_1809566</v>
      </c>
      <c r="J1386" t="str">
        <f>IF(ISNA(VLOOKUP(I1386,$I$3:I1385,1,0)),"","DUP!")</f>
        <v/>
      </c>
      <c r="K1386" t="str">
        <f t="shared" si="65"/>
        <v>INSERT INTO ZONE_MAP (SERVICE_ID, SERVICE_NAME, CODE, NW_GROUP, ZONE) VALUES (11,'VoIP','001809566','DOMINICAN REP.','INTERNATIONAL');</v>
      </c>
    </row>
    <row r="1387" spans="2:11">
      <c r="B1387" s="26">
        <v>1809567</v>
      </c>
      <c r="C1387" s="26" t="str">
        <f t="shared" si="63"/>
        <v>001809567</v>
      </c>
      <c r="D1387" s="25" t="s">
        <v>3383</v>
      </c>
      <c r="E1387" s="25" t="s">
        <v>3116</v>
      </c>
      <c r="F1387" s="25" t="s">
        <v>3117</v>
      </c>
      <c r="G1387">
        <v>11</v>
      </c>
      <c r="H1387" s="25" t="s">
        <v>3118</v>
      </c>
      <c r="I1387" t="str">
        <f t="shared" si="64"/>
        <v>VoIP_1809567</v>
      </c>
      <c r="J1387" t="str">
        <f>IF(ISNA(VLOOKUP(I1387,$I$3:I1386,1,0)),"","DUP!")</f>
        <v/>
      </c>
      <c r="K1387" t="str">
        <f t="shared" si="65"/>
        <v>INSERT INTO ZONE_MAP (SERVICE_ID, SERVICE_NAME, CODE, NW_GROUP, ZONE) VALUES (11,'VoIP','001809567','DOMINICAN REP.','INTERNATIONAL');</v>
      </c>
    </row>
    <row r="1388" spans="2:11">
      <c r="B1388" s="26">
        <v>1809568</v>
      </c>
      <c r="C1388" s="26" t="str">
        <f t="shared" si="63"/>
        <v>001809568</v>
      </c>
      <c r="D1388" s="25" t="s">
        <v>3383</v>
      </c>
      <c r="E1388" s="25" t="s">
        <v>3116</v>
      </c>
      <c r="F1388" s="25" t="s">
        <v>3117</v>
      </c>
      <c r="G1388">
        <v>11</v>
      </c>
      <c r="H1388" s="25" t="s">
        <v>3118</v>
      </c>
      <c r="I1388" t="str">
        <f t="shared" si="64"/>
        <v>VoIP_1809568</v>
      </c>
      <c r="J1388" t="str">
        <f>IF(ISNA(VLOOKUP(I1388,$I$3:I1387,1,0)),"","DUP!")</f>
        <v/>
      </c>
      <c r="K1388" t="str">
        <f t="shared" si="65"/>
        <v>INSERT INTO ZONE_MAP (SERVICE_ID, SERVICE_NAME, CODE, NW_GROUP, ZONE) VALUES (11,'VoIP','001809568','DOMINICAN REP.','INTERNATIONAL');</v>
      </c>
    </row>
    <row r="1389" spans="2:11">
      <c r="B1389" s="26">
        <v>1809569</v>
      </c>
      <c r="C1389" s="26" t="str">
        <f t="shared" si="63"/>
        <v>001809569</v>
      </c>
      <c r="D1389" s="25" t="s">
        <v>3383</v>
      </c>
      <c r="E1389" s="25" t="s">
        <v>3116</v>
      </c>
      <c r="F1389" s="25" t="s">
        <v>3117</v>
      </c>
      <c r="G1389">
        <v>11</v>
      </c>
      <c r="H1389" s="25" t="s">
        <v>3118</v>
      </c>
      <c r="I1389" t="str">
        <f t="shared" si="64"/>
        <v>VoIP_1809569</v>
      </c>
      <c r="J1389" t="str">
        <f>IF(ISNA(VLOOKUP(I1389,$I$3:I1388,1,0)),"","DUP!")</f>
        <v/>
      </c>
      <c r="K1389" t="str">
        <f t="shared" si="65"/>
        <v>INSERT INTO ZONE_MAP (SERVICE_ID, SERVICE_NAME, CODE, NW_GROUP, ZONE) VALUES (11,'VoIP','001809569','DOMINICAN REP.','INTERNATIONAL');</v>
      </c>
    </row>
    <row r="1390" spans="2:11">
      <c r="B1390" s="26">
        <v>1809570</v>
      </c>
      <c r="C1390" s="26" t="str">
        <f t="shared" si="63"/>
        <v>001809570</v>
      </c>
      <c r="D1390" s="25" t="s">
        <v>3383</v>
      </c>
      <c r="E1390" s="25" t="s">
        <v>3116</v>
      </c>
      <c r="F1390" s="25" t="s">
        <v>3117</v>
      </c>
      <c r="G1390">
        <v>11</v>
      </c>
      <c r="H1390" s="25" t="s">
        <v>3118</v>
      </c>
      <c r="I1390" t="str">
        <f t="shared" si="64"/>
        <v>VoIP_1809570</v>
      </c>
      <c r="J1390" t="str">
        <f>IF(ISNA(VLOOKUP(I1390,$I$3:I1389,1,0)),"","DUP!")</f>
        <v/>
      </c>
      <c r="K1390" t="str">
        <f t="shared" si="65"/>
        <v>INSERT INTO ZONE_MAP (SERVICE_ID, SERVICE_NAME, CODE, NW_GROUP, ZONE) VALUES (11,'VoIP','001809570','DOMINICAN REP.','INTERNATIONAL');</v>
      </c>
    </row>
    <row r="1391" spans="2:11">
      <c r="B1391" s="26">
        <v>1809571</v>
      </c>
      <c r="C1391" s="26" t="str">
        <f t="shared" si="63"/>
        <v>001809571</v>
      </c>
      <c r="D1391" s="25" t="s">
        <v>3383</v>
      </c>
      <c r="E1391" s="25" t="s">
        <v>3116</v>
      </c>
      <c r="F1391" s="25" t="s">
        <v>3117</v>
      </c>
      <c r="G1391">
        <v>11</v>
      </c>
      <c r="H1391" s="25" t="s">
        <v>3118</v>
      </c>
      <c r="I1391" t="str">
        <f t="shared" si="64"/>
        <v>VoIP_1809571</v>
      </c>
      <c r="J1391" t="str">
        <f>IF(ISNA(VLOOKUP(I1391,$I$3:I1390,1,0)),"","DUP!")</f>
        <v/>
      </c>
      <c r="K1391" t="str">
        <f t="shared" si="65"/>
        <v>INSERT INTO ZONE_MAP (SERVICE_ID, SERVICE_NAME, CODE, NW_GROUP, ZONE) VALUES (11,'VoIP','001809571','DOMINICAN REP.','INTERNATIONAL');</v>
      </c>
    </row>
    <row r="1392" spans="2:11">
      <c r="B1392" s="26">
        <v>1809572</v>
      </c>
      <c r="C1392" s="26" t="str">
        <f t="shared" si="63"/>
        <v>001809572</v>
      </c>
      <c r="D1392" s="25" t="s">
        <v>3383</v>
      </c>
      <c r="E1392" s="25" t="s">
        <v>3116</v>
      </c>
      <c r="F1392" s="25" t="s">
        <v>3117</v>
      </c>
      <c r="G1392">
        <v>11</v>
      </c>
      <c r="H1392" s="25" t="s">
        <v>3118</v>
      </c>
      <c r="I1392" t="str">
        <f t="shared" si="64"/>
        <v>VoIP_1809572</v>
      </c>
      <c r="J1392" t="str">
        <f>IF(ISNA(VLOOKUP(I1392,$I$3:I1391,1,0)),"","DUP!")</f>
        <v/>
      </c>
      <c r="K1392" t="str">
        <f t="shared" si="65"/>
        <v>INSERT INTO ZONE_MAP (SERVICE_ID, SERVICE_NAME, CODE, NW_GROUP, ZONE) VALUES (11,'VoIP','001809572','DOMINICAN REP.','INTERNATIONAL');</v>
      </c>
    </row>
    <row r="1393" spans="2:11">
      <c r="B1393" s="26">
        <v>1809573</v>
      </c>
      <c r="C1393" s="26" t="str">
        <f t="shared" si="63"/>
        <v>001809573</v>
      </c>
      <c r="D1393" s="25" t="s">
        <v>3383</v>
      </c>
      <c r="E1393" s="25" t="s">
        <v>3116</v>
      </c>
      <c r="F1393" s="25" t="s">
        <v>3117</v>
      </c>
      <c r="G1393">
        <v>11</v>
      </c>
      <c r="H1393" s="25" t="s">
        <v>3118</v>
      </c>
      <c r="I1393" t="str">
        <f t="shared" si="64"/>
        <v>VoIP_1809573</v>
      </c>
      <c r="J1393" t="str">
        <f>IF(ISNA(VLOOKUP(I1393,$I$3:I1392,1,0)),"","DUP!")</f>
        <v/>
      </c>
      <c r="K1393" t="str">
        <f t="shared" si="65"/>
        <v>INSERT INTO ZONE_MAP (SERVICE_ID, SERVICE_NAME, CODE, NW_GROUP, ZONE) VALUES (11,'VoIP','001809573','DOMINICAN REP.','INTERNATIONAL');</v>
      </c>
    </row>
    <row r="1394" spans="2:11">
      <c r="B1394" s="26">
        <v>1809574</v>
      </c>
      <c r="C1394" s="26" t="str">
        <f t="shared" si="63"/>
        <v>001809574</v>
      </c>
      <c r="D1394" s="25" t="s">
        <v>3383</v>
      </c>
      <c r="E1394" s="25" t="s">
        <v>3116</v>
      </c>
      <c r="F1394" s="25" t="s">
        <v>3117</v>
      </c>
      <c r="G1394">
        <v>11</v>
      </c>
      <c r="H1394" s="25" t="s">
        <v>3118</v>
      </c>
      <c r="I1394" t="str">
        <f t="shared" si="64"/>
        <v>VoIP_1809574</v>
      </c>
      <c r="J1394" t="str">
        <f>IF(ISNA(VLOOKUP(I1394,$I$3:I1393,1,0)),"","DUP!")</f>
        <v/>
      </c>
      <c r="K1394" t="str">
        <f t="shared" si="65"/>
        <v>INSERT INTO ZONE_MAP (SERVICE_ID, SERVICE_NAME, CODE, NW_GROUP, ZONE) VALUES (11,'VoIP','001809574','DOMINICAN REP.','INTERNATIONAL');</v>
      </c>
    </row>
    <row r="1395" spans="2:11">
      <c r="B1395" s="26">
        <v>1809575</v>
      </c>
      <c r="C1395" s="26" t="str">
        <f t="shared" si="63"/>
        <v>001809575</v>
      </c>
      <c r="D1395" s="25" t="s">
        <v>3383</v>
      </c>
      <c r="E1395" s="25" t="s">
        <v>3116</v>
      </c>
      <c r="F1395" s="25" t="s">
        <v>3117</v>
      </c>
      <c r="G1395">
        <v>11</v>
      </c>
      <c r="H1395" s="25" t="s">
        <v>3118</v>
      </c>
      <c r="I1395" t="str">
        <f t="shared" si="64"/>
        <v>VoIP_1809575</v>
      </c>
      <c r="J1395" t="str">
        <f>IF(ISNA(VLOOKUP(I1395,$I$3:I1394,1,0)),"","DUP!")</f>
        <v/>
      </c>
      <c r="K1395" t="str">
        <f t="shared" si="65"/>
        <v>INSERT INTO ZONE_MAP (SERVICE_ID, SERVICE_NAME, CODE, NW_GROUP, ZONE) VALUES (11,'VoIP','001809575','DOMINICAN REP.','INTERNATIONAL');</v>
      </c>
    </row>
    <row r="1396" spans="2:11">
      <c r="B1396" s="26">
        <v>1809576</v>
      </c>
      <c r="C1396" s="26" t="str">
        <f t="shared" si="63"/>
        <v>001809576</v>
      </c>
      <c r="D1396" s="25" t="s">
        <v>3383</v>
      </c>
      <c r="E1396" s="25" t="s">
        <v>3116</v>
      </c>
      <c r="F1396" s="25" t="s">
        <v>3117</v>
      </c>
      <c r="G1396">
        <v>11</v>
      </c>
      <c r="H1396" s="25" t="s">
        <v>3118</v>
      </c>
      <c r="I1396" t="str">
        <f t="shared" si="64"/>
        <v>VoIP_1809576</v>
      </c>
      <c r="J1396" t="str">
        <f>IF(ISNA(VLOOKUP(I1396,$I$3:I1395,1,0)),"","DUP!")</f>
        <v/>
      </c>
      <c r="K1396" t="str">
        <f t="shared" si="65"/>
        <v>INSERT INTO ZONE_MAP (SERVICE_ID, SERVICE_NAME, CODE, NW_GROUP, ZONE) VALUES (11,'VoIP','001809576','DOMINICAN REP.','INTERNATIONAL');</v>
      </c>
    </row>
    <row r="1397" spans="2:11">
      <c r="B1397" s="26">
        <v>1809577</v>
      </c>
      <c r="C1397" s="26" t="str">
        <f t="shared" si="63"/>
        <v>001809577</v>
      </c>
      <c r="D1397" s="25" t="s">
        <v>3383</v>
      </c>
      <c r="E1397" s="25" t="s">
        <v>3116</v>
      </c>
      <c r="F1397" s="25" t="s">
        <v>3117</v>
      </c>
      <c r="G1397">
        <v>11</v>
      </c>
      <c r="H1397" s="25" t="s">
        <v>3118</v>
      </c>
      <c r="I1397" t="str">
        <f t="shared" si="64"/>
        <v>VoIP_1809577</v>
      </c>
      <c r="J1397" t="str">
        <f>IF(ISNA(VLOOKUP(I1397,$I$3:I1396,1,0)),"","DUP!")</f>
        <v/>
      </c>
      <c r="K1397" t="str">
        <f t="shared" si="65"/>
        <v>INSERT INTO ZONE_MAP (SERVICE_ID, SERVICE_NAME, CODE, NW_GROUP, ZONE) VALUES (11,'VoIP','001809577','DOMINICAN REP.','INTERNATIONAL');</v>
      </c>
    </row>
    <row r="1398" spans="2:11">
      <c r="B1398" s="26">
        <v>1809578</v>
      </c>
      <c r="C1398" s="26" t="str">
        <f t="shared" si="63"/>
        <v>001809578</v>
      </c>
      <c r="D1398" s="25" t="s">
        <v>3383</v>
      </c>
      <c r="E1398" s="25" t="s">
        <v>3116</v>
      </c>
      <c r="F1398" s="25" t="s">
        <v>3117</v>
      </c>
      <c r="G1398">
        <v>11</v>
      </c>
      <c r="H1398" s="25" t="s">
        <v>3118</v>
      </c>
      <c r="I1398" t="str">
        <f t="shared" si="64"/>
        <v>VoIP_1809578</v>
      </c>
      <c r="J1398" t="str">
        <f>IF(ISNA(VLOOKUP(I1398,$I$3:I1397,1,0)),"","DUP!")</f>
        <v/>
      </c>
      <c r="K1398" t="str">
        <f t="shared" si="65"/>
        <v>INSERT INTO ZONE_MAP (SERVICE_ID, SERVICE_NAME, CODE, NW_GROUP, ZONE) VALUES (11,'VoIP','001809578','DOMINICAN REP.','INTERNATIONAL');</v>
      </c>
    </row>
    <row r="1399" spans="2:11">
      <c r="B1399" s="26">
        <v>1809579</v>
      </c>
      <c r="C1399" s="26" t="str">
        <f t="shared" si="63"/>
        <v>001809579</v>
      </c>
      <c r="D1399" s="25" t="s">
        <v>3383</v>
      </c>
      <c r="E1399" s="25" t="s">
        <v>3116</v>
      </c>
      <c r="F1399" s="25" t="s">
        <v>3117</v>
      </c>
      <c r="G1399">
        <v>11</v>
      </c>
      <c r="H1399" s="25" t="s">
        <v>3118</v>
      </c>
      <c r="I1399" t="str">
        <f t="shared" si="64"/>
        <v>VoIP_1809579</v>
      </c>
      <c r="J1399" t="str">
        <f>IF(ISNA(VLOOKUP(I1399,$I$3:I1398,1,0)),"","DUP!")</f>
        <v/>
      </c>
      <c r="K1399" t="str">
        <f t="shared" si="65"/>
        <v>INSERT INTO ZONE_MAP (SERVICE_ID, SERVICE_NAME, CODE, NW_GROUP, ZONE) VALUES (11,'VoIP','001809579','DOMINICAN REP.','INTERNATIONAL');</v>
      </c>
    </row>
    <row r="1400" spans="2:11">
      <c r="B1400" s="26">
        <v>1809580</v>
      </c>
      <c r="C1400" s="26" t="str">
        <f t="shared" si="63"/>
        <v>001809580</v>
      </c>
      <c r="D1400" s="25" t="s">
        <v>3383</v>
      </c>
      <c r="E1400" s="25" t="s">
        <v>3116</v>
      </c>
      <c r="F1400" s="25" t="s">
        <v>3117</v>
      </c>
      <c r="G1400">
        <v>11</v>
      </c>
      <c r="H1400" s="25" t="s">
        <v>3118</v>
      </c>
      <c r="I1400" t="str">
        <f t="shared" si="64"/>
        <v>VoIP_1809580</v>
      </c>
      <c r="J1400" t="str">
        <f>IF(ISNA(VLOOKUP(I1400,$I$3:I1399,1,0)),"","DUP!")</f>
        <v/>
      </c>
      <c r="K1400" t="str">
        <f t="shared" si="65"/>
        <v>INSERT INTO ZONE_MAP (SERVICE_ID, SERVICE_NAME, CODE, NW_GROUP, ZONE) VALUES (11,'VoIP','001809580','DOMINICAN REP.','INTERNATIONAL');</v>
      </c>
    </row>
    <row r="1401" spans="2:11">
      <c r="B1401" s="26">
        <v>1809581</v>
      </c>
      <c r="C1401" s="26" t="str">
        <f t="shared" si="63"/>
        <v>001809581</v>
      </c>
      <c r="D1401" s="25" t="s">
        <v>3383</v>
      </c>
      <c r="E1401" s="25" t="s">
        <v>3116</v>
      </c>
      <c r="F1401" s="25" t="s">
        <v>3117</v>
      </c>
      <c r="G1401">
        <v>11</v>
      </c>
      <c r="H1401" s="25" t="s">
        <v>3118</v>
      </c>
      <c r="I1401" t="str">
        <f t="shared" si="64"/>
        <v>VoIP_1809581</v>
      </c>
      <c r="J1401" t="str">
        <f>IF(ISNA(VLOOKUP(I1401,$I$3:I1400,1,0)),"","DUP!")</f>
        <v/>
      </c>
      <c r="K1401" t="str">
        <f t="shared" si="65"/>
        <v>INSERT INTO ZONE_MAP (SERVICE_ID, SERVICE_NAME, CODE, NW_GROUP, ZONE) VALUES (11,'VoIP','001809581','DOMINICAN REP.','INTERNATIONAL');</v>
      </c>
    </row>
    <row r="1402" spans="2:11">
      <c r="B1402" s="26">
        <v>1809582</v>
      </c>
      <c r="C1402" s="26" t="str">
        <f t="shared" si="63"/>
        <v>001809582</v>
      </c>
      <c r="D1402" s="25" t="s">
        <v>3383</v>
      </c>
      <c r="E1402" s="25" t="s">
        <v>3116</v>
      </c>
      <c r="F1402" s="25" t="s">
        <v>3117</v>
      </c>
      <c r="G1402">
        <v>11</v>
      </c>
      <c r="H1402" s="25" t="s">
        <v>3118</v>
      </c>
      <c r="I1402" t="str">
        <f t="shared" si="64"/>
        <v>VoIP_1809582</v>
      </c>
      <c r="J1402" t="str">
        <f>IF(ISNA(VLOOKUP(I1402,$I$3:I1401,1,0)),"","DUP!")</f>
        <v/>
      </c>
      <c r="K1402" t="str">
        <f t="shared" si="65"/>
        <v>INSERT INTO ZONE_MAP (SERVICE_ID, SERVICE_NAME, CODE, NW_GROUP, ZONE) VALUES (11,'VoIP','001809582','DOMINICAN REP.','INTERNATIONAL');</v>
      </c>
    </row>
    <row r="1403" spans="2:11">
      <c r="B1403" s="26">
        <v>1809583</v>
      </c>
      <c r="C1403" s="26" t="str">
        <f t="shared" si="63"/>
        <v>001809583</v>
      </c>
      <c r="D1403" s="25" t="s">
        <v>3383</v>
      </c>
      <c r="E1403" s="25" t="s">
        <v>3116</v>
      </c>
      <c r="F1403" s="25" t="s">
        <v>3117</v>
      </c>
      <c r="G1403">
        <v>11</v>
      </c>
      <c r="H1403" s="25" t="s">
        <v>3118</v>
      </c>
      <c r="I1403" t="str">
        <f t="shared" si="64"/>
        <v>VoIP_1809583</v>
      </c>
      <c r="J1403" t="str">
        <f>IF(ISNA(VLOOKUP(I1403,$I$3:I1402,1,0)),"","DUP!")</f>
        <v/>
      </c>
      <c r="K1403" t="str">
        <f t="shared" si="65"/>
        <v>INSERT INTO ZONE_MAP (SERVICE_ID, SERVICE_NAME, CODE, NW_GROUP, ZONE) VALUES (11,'VoIP','001809583','DOMINICAN REP.','INTERNATIONAL');</v>
      </c>
    </row>
    <row r="1404" spans="2:11">
      <c r="B1404" s="26">
        <v>1809584</v>
      </c>
      <c r="C1404" s="26" t="str">
        <f t="shared" si="63"/>
        <v>001809584</v>
      </c>
      <c r="D1404" s="25" t="s">
        <v>3383</v>
      </c>
      <c r="E1404" s="25" t="s">
        <v>3116</v>
      </c>
      <c r="F1404" s="25" t="s">
        <v>3117</v>
      </c>
      <c r="G1404">
        <v>11</v>
      </c>
      <c r="H1404" s="25" t="s">
        <v>3118</v>
      </c>
      <c r="I1404" t="str">
        <f t="shared" si="64"/>
        <v>VoIP_1809584</v>
      </c>
      <c r="J1404" t="str">
        <f>IF(ISNA(VLOOKUP(I1404,$I$3:I1403,1,0)),"","DUP!")</f>
        <v/>
      </c>
      <c r="K1404" t="str">
        <f t="shared" si="65"/>
        <v>INSERT INTO ZONE_MAP (SERVICE_ID, SERVICE_NAME, CODE, NW_GROUP, ZONE) VALUES (11,'VoIP','001809584','DOMINICAN REP.','INTERNATIONAL');</v>
      </c>
    </row>
    <row r="1405" spans="2:11">
      <c r="B1405" s="26">
        <v>1809585</v>
      </c>
      <c r="C1405" s="26" t="str">
        <f t="shared" si="63"/>
        <v>001809585</v>
      </c>
      <c r="D1405" s="25" t="s">
        <v>3383</v>
      </c>
      <c r="E1405" s="25" t="s">
        <v>3116</v>
      </c>
      <c r="F1405" s="25" t="s">
        <v>3117</v>
      </c>
      <c r="G1405">
        <v>11</v>
      </c>
      <c r="H1405" s="25" t="s">
        <v>3118</v>
      </c>
      <c r="I1405" t="str">
        <f t="shared" si="64"/>
        <v>VoIP_1809585</v>
      </c>
      <c r="J1405" t="str">
        <f>IF(ISNA(VLOOKUP(I1405,$I$3:I1404,1,0)),"","DUP!")</f>
        <v/>
      </c>
      <c r="K1405" t="str">
        <f t="shared" si="65"/>
        <v>INSERT INTO ZONE_MAP (SERVICE_ID, SERVICE_NAME, CODE, NW_GROUP, ZONE) VALUES (11,'VoIP','001809585','DOMINICAN REP.','INTERNATIONAL');</v>
      </c>
    </row>
    <row r="1406" spans="2:11">
      <c r="B1406" s="26">
        <v>1809586</v>
      </c>
      <c r="C1406" s="26" t="str">
        <f t="shared" si="63"/>
        <v>001809586</v>
      </c>
      <c r="D1406" s="25" t="s">
        <v>3383</v>
      </c>
      <c r="E1406" s="25" t="s">
        <v>3116</v>
      </c>
      <c r="F1406" s="25" t="s">
        <v>3117</v>
      </c>
      <c r="G1406">
        <v>11</v>
      </c>
      <c r="H1406" s="25" t="s">
        <v>3118</v>
      </c>
      <c r="I1406" t="str">
        <f t="shared" si="64"/>
        <v>VoIP_1809586</v>
      </c>
      <c r="J1406" t="str">
        <f>IF(ISNA(VLOOKUP(I1406,$I$3:I1405,1,0)),"","DUP!")</f>
        <v/>
      </c>
      <c r="K1406" t="str">
        <f t="shared" si="65"/>
        <v>INSERT INTO ZONE_MAP (SERVICE_ID, SERVICE_NAME, CODE, NW_GROUP, ZONE) VALUES (11,'VoIP','001809586','DOMINICAN REP.','INTERNATIONAL');</v>
      </c>
    </row>
    <row r="1407" spans="2:11">
      <c r="B1407" s="26">
        <v>1809587</v>
      </c>
      <c r="C1407" s="26" t="str">
        <f t="shared" si="63"/>
        <v>001809587</v>
      </c>
      <c r="D1407" s="25" t="s">
        <v>3383</v>
      </c>
      <c r="E1407" s="25" t="s">
        <v>3116</v>
      </c>
      <c r="F1407" s="25" t="s">
        <v>3117</v>
      </c>
      <c r="G1407">
        <v>11</v>
      </c>
      <c r="H1407" s="25" t="s">
        <v>3118</v>
      </c>
      <c r="I1407" t="str">
        <f t="shared" si="64"/>
        <v>VoIP_1809587</v>
      </c>
      <c r="J1407" t="str">
        <f>IF(ISNA(VLOOKUP(I1407,$I$3:I1406,1,0)),"","DUP!")</f>
        <v/>
      </c>
      <c r="K1407" t="str">
        <f t="shared" si="65"/>
        <v>INSERT INTO ZONE_MAP (SERVICE_ID, SERVICE_NAME, CODE, NW_GROUP, ZONE) VALUES (11,'VoIP','001809587','DOMINICAN REP.','INTERNATIONAL');</v>
      </c>
    </row>
    <row r="1408" spans="2:11">
      <c r="B1408" s="26">
        <v>1809588</v>
      </c>
      <c r="C1408" s="26" t="str">
        <f t="shared" si="63"/>
        <v>001809588</v>
      </c>
      <c r="D1408" s="25" t="s">
        <v>3383</v>
      </c>
      <c r="E1408" s="25" t="s">
        <v>3116</v>
      </c>
      <c r="F1408" s="25" t="s">
        <v>3117</v>
      </c>
      <c r="G1408">
        <v>11</v>
      </c>
      <c r="H1408" s="25" t="s">
        <v>3118</v>
      </c>
      <c r="I1408" t="str">
        <f t="shared" si="64"/>
        <v>VoIP_1809588</v>
      </c>
      <c r="J1408" t="str">
        <f>IF(ISNA(VLOOKUP(I1408,$I$3:I1407,1,0)),"","DUP!")</f>
        <v/>
      </c>
      <c r="K1408" t="str">
        <f t="shared" si="65"/>
        <v>INSERT INTO ZONE_MAP (SERVICE_ID, SERVICE_NAME, CODE, NW_GROUP, ZONE) VALUES (11,'VoIP','001809588','DOMINICAN REP.','INTERNATIONAL');</v>
      </c>
    </row>
    <row r="1409" spans="2:11">
      <c r="B1409" s="26">
        <v>1809589</v>
      </c>
      <c r="C1409" s="26" t="str">
        <f t="shared" si="63"/>
        <v>001809589</v>
      </c>
      <c r="D1409" s="25" t="s">
        <v>3383</v>
      </c>
      <c r="E1409" s="25" t="s">
        <v>3116</v>
      </c>
      <c r="F1409" s="25" t="s">
        <v>3117</v>
      </c>
      <c r="G1409">
        <v>11</v>
      </c>
      <c r="H1409" s="25" t="s">
        <v>3118</v>
      </c>
      <c r="I1409" t="str">
        <f t="shared" si="64"/>
        <v>VoIP_1809589</v>
      </c>
      <c r="J1409" t="str">
        <f>IF(ISNA(VLOOKUP(I1409,$I$3:I1408,1,0)),"","DUP!")</f>
        <v/>
      </c>
      <c r="K1409" t="str">
        <f t="shared" si="65"/>
        <v>INSERT INTO ZONE_MAP (SERVICE_ID, SERVICE_NAME, CODE, NW_GROUP, ZONE) VALUES (11,'VoIP','001809589','DOMINICAN REP.','INTERNATIONAL');</v>
      </c>
    </row>
    <row r="1410" spans="2:11">
      <c r="B1410" s="26">
        <v>1809590</v>
      </c>
      <c r="C1410" s="26" t="str">
        <f t="shared" si="63"/>
        <v>001809590</v>
      </c>
      <c r="D1410" s="25" t="s">
        <v>3383</v>
      </c>
      <c r="E1410" s="25" t="s">
        <v>3116</v>
      </c>
      <c r="F1410" s="25" t="s">
        <v>3117</v>
      </c>
      <c r="G1410">
        <v>11</v>
      </c>
      <c r="H1410" s="25" t="s">
        <v>3118</v>
      </c>
      <c r="I1410" t="str">
        <f t="shared" si="64"/>
        <v>VoIP_1809590</v>
      </c>
      <c r="J1410" t="str">
        <f>IF(ISNA(VLOOKUP(I1410,$I$3:I1409,1,0)),"","DUP!")</f>
        <v/>
      </c>
      <c r="K1410" t="str">
        <f t="shared" si="65"/>
        <v>INSERT INTO ZONE_MAP (SERVICE_ID, SERVICE_NAME, CODE, NW_GROUP, ZONE) VALUES (11,'VoIP','001809590','DOMINICAN REP.','INTERNATIONAL');</v>
      </c>
    </row>
    <row r="1411" spans="2:11">
      <c r="B1411" s="26">
        <v>1809591</v>
      </c>
      <c r="C1411" s="26" t="str">
        <f t="shared" si="63"/>
        <v>001809591</v>
      </c>
      <c r="D1411" s="25" t="s">
        <v>3383</v>
      </c>
      <c r="E1411" s="25" t="s">
        <v>3116</v>
      </c>
      <c r="F1411" s="25" t="s">
        <v>3117</v>
      </c>
      <c r="G1411">
        <v>11</v>
      </c>
      <c r="H1411" s="25" t="s">
        <v>3118</v>
      </c>
      <c r="I1411" t="str">
        <f t="shared" si="64"/>
        <v>VoIP_1809591</v>
      </c>
      <c r="J1411" t="str">
        <f>IF(ISNA(VLOOKUP(I1411,$I$3:I1410,1,0)),"","DUP!")</f>
        <v/>
      </c>
      <c r="K1411" t="str">
        <f t="shared" si="65"/>
        <v>INSERT INTO ZONE_MAP (SERVICE_ID, SERVICE_NAME, CODE, NW_GROUP, ZONE) VALUES (11,'VoIP','001809591','DOMINICAN REP.','INTERNATIONAL');</v>
      </c>
    </row>
    <row r="1412" spans="2:11">
      <c r="B1412" s="26">
        <v>1809592</v>
      </c>
      <c r="C1412" s="26" t="str">
        <f t="shared" ref="C1412:C1458" si="66">"00"&amp;B1412</f>
        <v>001809592</v>
      </c>
      <c r="D1412" s="25" t="s">
        <v>3383</v>
      </c>
      <c r="E1412" s="25" t="s">
        <v>3116</v>
      </c>
      <c r="F1412" s="25" t="s">
        <v>3117</v>
      </c>
      <c r="G1412">
        <v>11</v>
      </c>
      <c r="H1412" s="25" t="s">
        <v>3118</v>
      </c>
      <c r="I1412" t="str">
        <f t="shared" ref="I1412:I1458" si="67">H1412&amp;"_"&amp;B1412</f>
        <v>VoIP_1809592</v>
      </c>
      <c r="J1412" t="str">
        <f>IF(ISNA(VLOOKUP(I1412,$I$3:I1411,1,0)),"","DUP!")</f>
        <v/>
      </c>
      <c r="K1412" t="str">
        <f t="shared" ref="K1412:K1458" si="68">IF(J1412="DUP!","","INSERT INTO ZONE_MAP (SERVICE_ID, SERVICE_NAME, CODE, NW_GROUP, ZONE) VALUES ("&amp;G1412&amp;",'"&amp;H1412&amp;"','"&amp;C1412&amp;"','"&amp;D1412&amp;"','INTERNATIONAL');")</f>
        <v>INSERT INTO ZONE_MAP (SERVICE_ID, SERVICE_NAME, CODE, NW_GROUP, ZONE) VALUES (11,'VoIP','001809592','DOMINICAN REP.','INTERNATIONAL');</v>
      </c>
    </row>
    <row r="1413" spans="2:11">
      <c r="B1413" s="26">
        <v>1809593</v>
      </c>
      <c r="C1413" s="26" t="str">
        <f t="shared" si="66"/>
        <v>001809593</v>
      </c>
      <c r="D1413" s="25" t="s">
        <v>3383</v>
      </c>
      <c r="E1413" s="25" t="s">
        <v>3116</v>
      </c>
      <c r="F1413" s="25" t="s">
        <v>3117</v>
      </c>
      <c r="G1413">
        <v>11</v>
      </c>
      <c r="H1413" s="25" t="s">
        <v>3118</v>
      </c>
      <c r="I1413" t="str">
        <f t="shared" si="67"/>
        <v>VoIP_1809593</v>
      </c>
      <c r="J1413" t="str">
        <f>IF(ISNA(VLOOKUP(I1413,$I$3:I1412,1,0)),"","DUP!")</f>
        <v/>
      </c>
      <c r="K1413" t="str">
        <f t="shared" si="68"/>
        <v>INSERT INTO ZONE_MAP (SERVICE_ID, SERVICE_NAME, CODE, NW_GROUP, ZONE) VALUES (11,'VoIP','001809593','DOMINICAN REP.','INTERNATIONAL');</v>
      </c>
    </row>
    <row r="1414" spans="2:11">
      <c r="B1414" s="26">
        <v>1809594</v>
      </c>
      <c r="C1414" s="26" t="str">
        <f t="shared" si="66"/>
        <v>001809594</v>
      </c>
      <c r="D1414" s="25" t="s">
        <v>3383</v>
      </c>
      <c r="E1414" s="25" t="s">
        <v>3116</v>
      </c>
      <c r="F1414" s="25" t="s">
        <v>3117</v>
      </c>
      <c r="G1414">
        <v>11</v>
      </c>
      <c r="H1414" s="25" t="s">
        <v>3118</v>
      </c>
      <c r="I1414" t="str">
        <f t="shared" si="67"/>
        <v>VoIP_1809594</v>
      </c>
      <c r="J1414" t="str">
        <f>IF(ISNA(VLOOKUP(I1414,$I$3:I1413,1,0)),"","DUP!")</f>
        <v/>
      </c>
      <c r="K1414" t="str">
        <f t="shared" si="68"/>
        <v>INSERT INTO ZONE_MAP (SERVICE_ID, SERVICE_NAME, CODE, NW_GROUP, ZONE) VALUES (11,'VoIP','001809594','DOMINICAN REP.','INTERNATIONAL');</v>
      </c>
    </row>
    <row r="1415" spans="2:11">
      <c r="B1415" s="26">
        <v>1809595</v>
      </c>
      <c r="C1415" s="26" t="str">
        <f t="shared" si="66"/>
        <v>001809595</v>
      </c>
      <c r="D1415" s="25" t="s">
        <v>3383</v>
      </c>
      <c r="E1415" s="25" t="s">
        <v>3116</v>
      </c>
      <c r="F1415" s="25" t="s">
        <v>3117</v>
      </c>
      <c r="G1415">
        <v>11</v>
      </c>
      <c r="H1415" s="25" t="s">
        <v>3118</v>
      </c>
      <c r="I1415" t="str">
        <f t="shared" si="67"/>
        <v>VoIP_1809595</v>
      </c>
      <c r="J1415" t="str">
        <f>IF(ISNA(VLOOKUP(I1415,$I$3:I1414,1,0)),"","DUP!")</f>
        <v/>
      </c>
      <c r="K1415" t="str">
        <f t="shared" si="68"/>
        <v>INSERT INTO ZONE_MAP (SERVICE_ID, SERVICE_NAME, CODE, NW_GROUP, ZONE) VALUES (11,'VoIP','001809595','DOMINICAN REP.','INTERNATIONAL');</v>
      </c>
    </row>
    <row r="1416" spans="2:11">
      <c r="B1416" s="26">
        <v>1809596</v>
      </c>
      <c r="C1416" s="26" t="str">
        <f t="shared" si="66"/>
        <v>001809596</v>
      </c>
      <c r="D1416" s="25" t="s">
        <v>3383</v>
      </c>
      <c r="E1416" s="25" t="s">
        <v>3116</v>
      </c>
      <c r="F1416" s="25" t="s">
        <v>3117</v>
      </c>
      <c r="G1416">
        <v>11</v>
      </c>
      <c r="H1416" s="25" t="s">
        <v>3118</v>
      </c>
      <c r="I1416" t="str">
        <f t="shared" si="67"/>
        <v>VoIP_1809596</v>
      </c>
      <c r="J1416" t="str">
        <f>IF(ISNA(VLOOKUP(I1416,$I$3:I1415,1,0)),"","DUP!")</f>
        <v/>
      </c>
      <c r="K1416" t="str">
        <f t="shared" si="68"/>
        <v>INSERT INTO ZONE_MAP (SERVICE_ID, SERVICE_NAME, CODE, NW_GROUP, ZONE) VALUES (11,'VoIP','001809596','DOMINICAN REP.','INTERNATIONAL');</v>
      </c>
    </row>
    <row r="1417" spans="2:11">
      <c r="B1417" s="26">
        <v>1809597</v>
      </c>
      <c r="C1417" s="26" t="str">
        <f t="shared" si="66"/>
        <v>001809597</v>
      </c>
      <c r="D1417" s="25" t="s">
        <v>3383</v>
      </c>
      <c r="E1417" s="25" t="s">
        <v>3116</v>
      </c>
      <c r="F1417" s="25" t="s">
        <v>3117</v>
      </c>
      <c r="G1417">
        <v>11</v>
      </c>
      <c r="H1417" s="25" t="s">
        <v>3118</v>
      </c>
      <c r="I1417" t="str">
        <f t="shared" si="67"/>
        <v>VoIP_1809597</v>
      </c>
      <c r="J1417" t="str">
        <f>IF(ISNA(VLOOKUP(I1417,$I$3:I1416,1,0)),"","DUP!")</f>
        <v/>
      </c>
      <c r="K1417" t="str">
        <f t="shared" si="68"/>
        <v>INSERT INTO ZONE_MAP (SERVICE_ID, SERVICE_NAME, CODE, NW_GROUP, ZONE) VALUES (11,'VoIP','001809597','DOMINICAN REP.','INTERNATIONAL');</v>
      </c>
    </row>
    <row r="1418" spans="2:11">
      <c r="B1418" s="26">
        <v>1809598</v>
      </c>
      <c r="C1418" s="26" t="str">
        <f t="shared" si="66"/>
        <v>001809598</v>
      </c>
      <c r="D1418" s="25" t="s">
        <v>3383</v>
      </c>
      <c r="E1418" s="25" t="s">
        <v>3116</v>
      </c>
      <c r="F1418" s="25" t="s">
        <v>3117</v>
      </c>
      <c r="G1418">
        <v>11</v>
      </c>
      <c r="H1418" s="25" t="s">
        <v>3118</v>
      </c>
      <c r="I1418" t="str">
        <f t="shared" si="67"/>
        <v>VoIP_1809598</v>
      </c>
      <c r="J1418" t="str">
        <f>IF(ISNA(VLOOKUP(I1418,$I$3:I1417,1,0)),"","DUP!")</f>
        <v/>
      </c>
      <c r="K1418" t="str">
        <f t="shared" si="68"/>
        <v>INSERT INTO ZONE_MAP (SERVICE_ID, SERVICE_NAME, CODE, NW_GROUP, ZONE) VALUES (11,'VoIP','001809598','DOMINICAN REP.','INTERNATIONAL');</v>
      </c>
    </row>
    <row r="1419" spans="2:11">
      <c r="B1419" s="26">
        <v>1809599</v>
      </c>
      <c r="C1419" s="26" t="str">
        <f t="shared" si="66"/>
        <v>001809599</v>
      </c>
      <c r="D1419" s="25" t="s">
        <v>3383</v>
      </c>
      <c r="E1419" s="25" t="s">
        <v>3116</v>
      </c>
      <c r="F1419" s="25" t="s">
        <v>3117</v>
      </c>
      <c r="G1419">
        <v>11</v>
      </c>
      <c r="H1419" s="25" t="s">
        <v>3118</v>
      </c>
      <c r="I1419" t="str">
        <f t="shared" si="67"/>
        <v>VoIP_1809599</v>
      </c>
      <c r="J1419" t="str">
        <f>IF(ISNA(VLOOKUP(I1419,$I$3:I1418,1,0)),"","DUP!")</f>
        <v/>
      </c>
      <c r="K1419" t="str">
        <f t="shared" si="68"/>
        <v>INSERT INTO ZONE_MAP (SERVICE_ID, SERVICE_NAME, CODE, NW_GROUP, ZONE) VALUES (11,'VoIP','001809599','DOMINICAN REP.','INTERNATIONAL');</v>
      </c>
    </row>
    <row r="1420" spans="2:11">
      <c r="B1420" s="26">
        <v>1809681</v>
      </c>
      <c r="C1420" s="26" t="str">
        <f t="shared" si="66"/>
        <v>001809681</v>
      </c>
      <c r="D1420" s="25" t="s">
        <v>3383</v>
      </c>
      <c r="E1420" s="25" t="s">
        <v>3116</v>
      </c>
      <c r="F1420" s="25" t="s">
        <v>3117</v>
      </c>
      <c r="G1420">
        <v>11</v>
      </c>
      <c r="H1420" s="25" t="s">
        <v>3118</v>
      </c>
      <c r="I1420" t="str">
        <f t="shared" si="67"/>
        <v>VoIP_1809681</v>
      </c>
      <c r="J1420" t="str">
        <f>IF(ISNA(VLOOKUP(I1420,$I$3:I1419,1,0)),"","DUP!")</f>
        <v/>
      </c>
      <c r="K1420" t="str">
        <f t="shared" si="68"/>
        <v>INSERT INTO ZONE_MAP (SERVICE_ID, SERVICE_NAME, CODE, NW_GROUP, ZONE) VALUES (11,'VoIP','001809681','DOMINICAN REP.','INTERNATIONAL');</v>
      </c>
    </row>
    <row r="1421" spans="2:11">
      <c r="B1421" s="26">
        <v>1809682</v>
      </c>
      <c r="C1421" s="26" t="str">
        <f t="shared" si="66"/>
        <v>001809682</v>
      </c>
      <c r="D1421" s="25" t="s">
        <v>3383</v>
      </c>
      <c r="E1421" s="25" t="s">
        <v>3116</v>
      </c>
      <c r="F1421" s="25" t="s">
        <v>3117</v>
      </c>
      <c r="G1421">
        <v>11</v>
      </c>
      <c r="H1421" s="25" t="s">
        <v>3118</v>
      </c>
      <c r="I1421" t="str">
        <f t="shared" si="67"/>
        <v>VoIP_1809682</v>
      </c>
      <c r="J1421" t="str">
        <f>IF(ISNA(VLOOKUP(I1421,$I$3:I1420,1,0)),"","DUP!")</f>
        <v/>
      </c>
      <c r="K1421" t="str">
        <f t="shared" si="68"/>
        <v>INSERT INTO ZONE_MAP (SERVICE_ID, SERVICE_NAME, CODE, NW_GROUP, ZONE) VALUES (11,'VoIP','001809682','DOMINICAN REP.','INTERNATIONAL');</v>
      </c>
    </row>
    <row r="1422" spans="2:11">
      <c r="B1422" s="26">
        <v>1809683</v>
      </c>
      <c r="C1422" s="26" t="str">
        <f t="shared" si="66"/>
        <v>001809683</v>
      </c>
      <c r="D1422" s="25" t="s">
        <v>3383</v>
      </c>
      <c r="E1422" s="25" t="s">
        <v>3116</v>
      </c>
      <c r="F1422" s="25" t="s">
        <v>3117</v>
      </c>
      <c r="G1422">
        <v>11</v>
      </c>
      <c r="H1422" s="25" t="s">
        <v>3118</v>
      </c>
      <c r="I1422" t="str">
        <f t="shared" si="67"/>
        <v>VoIP_1809683</v>
      </c>
      <c r="J1422" t="str">
        <f>IF(ISNA(VLOOKUP(I1422,$I$3:I1421,1,0)),"","DUP!")</f>
        <v/>
      </c>
      <c r="K1422" t="str">
        <f t="shared" si="68"/>
        <v>INSERT INTO ZONE_MAP (SERVICE_ID, SERVICE_NAME, CODE, NW_GROUP, ZONE) VALUES (11,'VoIP','001809683','DOMINICAN REP.','INTERNATIONAL');</v>
      </c>
    </row>
    <row r="1423" spans="2:11">
      <c r="B1423" s="26">
        <v>1809684</v>
      </c>
      <c r="C1423" s="26" t="str">
        <f t="shared" si="66"/>
        <v>001809684</v>
      </c>
      <c r="D1423" s="25" t="s">
        <v>3383</v>
      </c>
      <c r="E1423" s="25" t="s">
        <v>3116</v>
      </c>
      <c r="F1423" s="25" t="s">
        <v>3117</v>
      </c>
      <c r="G1423">
        <v>11</v>
      </c>
      <c r="H1423" s="25" t="s">
        <v>3118</v>
      </c>
      <c r="I1423" t="str">
        <f t="shared" si="67"/>
        <v>VoIP_1809684</v>
      </c>
      <c r="J1423" t="str">
        <f>IF(ISNA(VLOOKUP(I1423,$I$3:I1422,1,0)),"","DUP!")</f>
        <v/>
      </c>
      <c r="K1423" t="str">
        <f t="shared" si="68"/>
        <v>INSERT INTO ZONE_MAP (SERVICE_ID, SERVICE_NAME, CODE, NW_GROUP, ZONE) VALUES (11,'VoIP','001809684','DOMINICAN REP.','INTERNATIONAL');</v>
      </c>
    </row>
    <row r="1424" spans="2:11">
      <c r="B1424" s="26">
        <v>1809685</v>
      </c>
      <c r="C1424" s="26" t="str">
        <f t="shared" si="66"/>
        <v>001809685</v>
      </c>
      <c r="D1424" s="25" t="s">
        <v>3383</v>
      </c>
      <c r="E1424" s="25" t="s">
        <v>3116</v>
      </c>
      <c r="F1424" s="25" t="s">
        <v>3117</v>
      </c>
      <c r="G1424">
        <v>11</v>
      </c>
      <c r="H1424" s="25" t="s">
        <v>3118</v>
      </c>
      <c r="I1424" t="str">
        <f t="shared" si="67"/>
        <v>VoIP_1809685</v>
      </c>
      <c r="J1424" t="str">
        <f>IF(ISNA(VLOOKUP(I1424,$I$3:I1423,1,0)),"","DUP!")</f>
        <v/>
      </c>
      <c r="K1424" t="str">
        <f t="shared" si="68"/>
        <v>INSERT INTO ZONE_MAP (SERVICE_ID, SERVICE_NAME, CODE, NW_GROUP, ZONE) VALUES (11,'VoIP','001809685','DOMINICAN REP.','INTERNATIONAL');</v>
      </c>
    </row>
    <row r="1425" spans="2:11">
      <c r="B1425" s="26">
        <v>1809686</v>
      </c>
      <c r="C1425" s="26" t="str">
        <f t="shared" si="66"/>
        <v>001809686</v>
      </c>
      <c r="D1425" s="25" t="s">
        <v>3383</v>
      </c>
      <c r="E1425" s="25" t="s">
        <v>3116</v>
      </c>
      <c r="F1425" s="25" t="s">
        <v>3117</v>
      </c>
      <c r="G1425">
        <v>11</v>
      </c>
      <c r="H1425" s="25" t="s">
        <v>3118</v>
      </c>
      <c r="I1425" t="str">
        <f t="shared" si="67"/>
        <v>VoIP_1809686</v>
      </c>
      <c r="J1425" t="str">
        <f>IF(ISNA(VLOOKUP(I1425,$I$3:I1424,1,0)),"","DUP!")</f>
        <v/>
      </c>
      <c r="K1425" t="str">
        <f t="shared" si="68"/>
        <v>INSERT INTO ZONE_MAP (SERVICE_ID, SERVICE_NAME, CODE, NW_GROUP, ZONE) VALUES (11,'VoIP','001809686','DOMINICAN REP.','INTERNATIONAL');</v>
      </c>
    </row>
    <row r="1426" spans="2:11">
      <c r="B1426" s="26">
        <v>1809687</v>
      </c>
      <c r="C1426" s="26" t="str">
        <f t="shared" si="66"/>
        <v>001809687</v>
      </c>
      <c r="D1426" s="25" t="s">
        <v>3383</v>
      </c>
      <c r="E1426" s="25" t="s">
        <v>3116</v>
      </c>
      <c r="F1426" s="25" t="s">
        <v>3117</v>
      </c>
      <c r="G1426">
        <v>11</v>
      </c>
      <c r="H1426" s="25" t="s">
        <v>3118</v>
      </c>
      <c r="I1426" t="str">
        <f t="shared" si="67"/>
        <v>VoIP_1809687</v>
      </c>
      <c r="J1426" t="str">
        <f>IF(ISNA(VLOOKUP(I1426,$I$3:I1425,1,0)),"","DUP!")</f>
        <v/>
      </c>
      <c r="K1426" t="str">
        <f t="shared" si="68"/>
        <v>INSERT INTO ZONE_MAP (SERVICE_ID, SERVICE_NAME, CODE, NW_GROUP, ZONE) VALUES (11,'VoIP','001809687','DOMINICAN REP.','INTERNATIONAL');</v>
      </c>
    </row>
    <row r="1427" spans="2:11">
      <c r="B1427" s="26">
        <v>1809688</v>
      </c>
      <c r="C1427" s="26" t="str">
        <f t="shared" si="66"/>
        <v>001809688</v>
      </c>
      <c r="D1427" s="25" t="s">
        <v>3383</v>
      </c>
      <c r="E1427" s="25" t="s">
        <v>3116</v>
      </c>
      <c r="F1427" s="25" t="s">
        <v>3117</v>
      </c>
      <c r="G1427">
        <v>11</v>
      </c>
      <c r="H1427" s="25" t="s">
        <v>3118</v>
      </c>
      <c r="I1427" t="str">
        <f t="shared" si="67"/>
        <v>VoIP_1809688</v>
      </c>
      <c r="J1427" t="str">
        <f>IF(ISNA(VLOOKUP(I1427,$I$3:I1426,1,0)),"","DUP!")</f>
        <v/>
      </c>
      <c r="K1427" t="str">
        <f t="shared" si="68"/>
        <v>INSERT INTO ZONE_MAP (SERVICE_ID, SERVICE_NAME, CODE, NW_GROUP, ZONE) VALUES (11,'VoIP','001809688','DOMINICAN REP.','INTERNATIONAL');</v>
      </c>
    </row>
    <row r="1428" spans="2:11">
      <c r="B1428" s="26">
        <v>1809689</v>
      </c>
      <c r="C1428" s="26" t="str">
        <f t="shared" si="66"/>
        <v>001809689</v>
      </c>
      <c r="D1428" s="25" t="s">
        <v>3383</v>
      </c>
      <c r="E1428" s="25" t="s">
        <v>3116</v>
      </c>
      <c r="F1428" s="25" t="s">
        <v>3117</v>
      </c>
      <c r="G1428">
        <v>11</v>
      </c>
      <c r="H1428" s="25" t="s">
        <v>3118</v>
      </c>
      <c r="I1428" t="str">
        <f t="shared" si="67"/>
        <v>VoIP_1809689</v>
      </c>
      <c r="J1428" t="str">
        <f>IF(ISNA(VLOOKUP(I1428,$I$3:I1427,1,0)),"","DUP!")</f>
        <v/>
      </c>
      <c r="K1428" t="str">
        <f t="shared" si="68"/>
        <v>INSERT INTO ZONE_MAP (SERVICE_ID, SERVICE_NAME, CODE, NW_GROUP, ZONE) VALUES (11,'VoIP','001809689','DOMINICAN REP.','INTERNATIONAL');</v>
      </c>
    </row>
    <row r="1429" spans="2:11">
      <c r="B1429" s="26">
        <v>1809694</v>
      </c>
      <c r="C1429" s="26" t="str">
        <f t="shared" si="66"/>
        <v>001809694</v>
      </c>
      <c r="D1429" s="25" t="s">
        <v>3383</v>
      </c>
      <c r="E1429" s="25" t="s">
        <v>3116</v>
      </c>
      <c r="F1429" s="25" t="s">
        <v>3117</v>
      </c>
      <c r="G1429">
        <v>11</v>
      </c>
      <c r="H1429" s="25" t="s">
        <v>3118</v>
      </c>
      <c r="I1429" t="str">
        <f t="shared" si="67"/>
        <v>VoIP_1809694</v>
      </c>
      <c r="J1429" t="str">
        <f>IF(ISNA(VLOOKUP(I1429,$I$3:I1428,1,0)),"","DUP!")</f>
        <v/>
      </c>
      <c r="K1429" t="str">
        <f t="shared" si="68"/>
        <v>INSERT INTO ZONE_MAP (SERVICE_ID, SERVICE_NAME, CODE, NW_GROUP, ZONE) VALUES (11,'VoIP','001809694','DOMINICAN REP.','INTERNATIONAL');</v>
      </c>
    </row>
    <row r="1430" spans="2:11">
      <c r="B1430" s="26">
        <v>1809695</v>
      </c>
      <c r="C1430" s="26" t="str">
        <f t="shared" si="66"/>
        <v>001809695</v>
      </c>
      <c r="D1430" s="25" t="s">
        <v>3383</v>
      </c>
      <c r="E1430" s="25" t="s">
        <v>3116</v>
      </c>
      <c r="F1430" s="25" t="s">
        <v>3117</v>
      </c>
      <c r="G1430">
        <v>11</v>
      </c>
      <c r="H1430" s="25" t="s">
        <v>3118</v>
      </c>
      <c r="I1430" t="str">
        <f t="shared" si="67"/>
        <v>VoIP_1809695</v>
      </c>
      <c r="J1430" t="str">
        <f>IF(ISNA(VLOOKUP(I1430,$I$3:I1429,1,0)),"","DUP!")</f>
        <v/>
      </c>
      <c r="K1430" t="str">
        <f t="shared" si="68"/>
        <v>INSERT INTO ZONE_MAP (SERVICE_ID, SERVICE_NAME, CODE, NW_GROUP, ZONE) VALUES (11,'VoIP','001809695','DOMINICAN REP.','INTERNATIONAL');</v>
      </c>
    </row>
    <row r="1431" spans="2:11">
      <c r="B1431" s="26">
        <v>1809696</v>
      </c>
      <c r="C1431" s="26" t="str">
        <f t="shared" si="66"/>
        <v>001809696</v>
      </c>
      <c r="D1431" s="25" t="s">
        <v>3383</v>
      </c>
      <c r="E1431" s="25" t="s">
        <v>3116</v>
      </c>
      <c r="F1431" s="25" t="s">
        <v>3117</v>
      </c>
      <c r="G1431">
        <v>11</v>
      </c>
      <c r="H1431" s="25" t="s">
        <v>3118</v>
      </c>
      <c r="I1431" t="str">
        <f t="shared" si="67"/>
        <v>VoIP_1809696</v>
      </c>
      <c r="J1431" t="str">
        <f>IF(ISNA(VLOOKUP(I1431,$I$3:I1430,1,0)),"","DUP!")</f>
        <v/>
      </c>
      <c r="K1431" t="str">
        <f t="shared" si="68"/>
        <v>INSERT INTO ZONE_MAP (SERVICE_ID, SERVICE_NAME, CODE, NW_GROUP, ZONE) VALUES (11,'VoIP','001809696','DOMINICAN REP.','INTERNATIONAL');</v>
      </c>
    </row>
    <row r="1432" spans="2:11">
      <c r="B1432" s="26">
        <v>1809697</v>
      </c>
      <c r="C1432" s="26" t="str">
        <f t="shared" si="66"/>
        <v>001809697</v>
      </c>
      <c r="D1432" s="25" t="s">
        <v>3383</v>
      </c>
      <c r="E1432" s="25" t="s">
        <v>3116</v>
      </c>
      <c r="F1432" s="25" t="s">
        <v>3117</v>
      </c>
      <c r="G1432">
        <v>11</v>
      </c>
      <c r="H1432" s="25" t="s">
        <v>3118</v>
      </c>
      <c r="I1432" t="str">
        <f t="shared" si="67"/>
        <v>VoIP_1809697</v>
      </c>
      <c r="J1432" t="str">
        <f>IF(ISNA(VLOOKUP(I1432,$I$3:I1431,1,0)),"","DUP!")</f>
        <v/>
      </c>
      <c r="K1432" t="str">
        <f t="shared" si="68"/>
        <v>INSERT INTO ZONE_MAP (SERVICE_ID, SERVICE_NAME, CODE, NW_GROUP, ZONE) VALUES (11,'VoIP','001809697','DOMINICAN REP.','INTERNATIONAL');</v>
      </c>
    </row>
    <row r="1433" spans="2:11">
      <c r="B1433" s="26">
        <v>1809698</v>
      </c>
      <c r="C1433" s="26" t="str">
        <f t="shared" si="66"/>
        <v>001809698</v>
      </c>
      <c r="D1433" s="25" t="s">
        <v>3383</v>
      </c>
      <c r="E1433" s="25" t="s">
        <v>3116</v>
      </c>
      <c r="F1433" s="25" t="s">
        <v>3117</v>
      </c>
      <c r="G1433">
        <v>11</v>
      </c>
      <c r="H1433" s="25" t="s">
        <v>3118</v>
      </c>
      <c r="I1433" t="str">
        <f t="shared" si="67"/>
        <v>VoIP_1809698</v>
      </c>
      <c r="J1433" t="str">
        <f>IF(ISNA(VLOOKUP(I1433,$I$3:I1432,1,0)),"","DUP!")</f>
        <v/>
      </c>
      <c r="K1433" t="str">
        <f t="shared" si="68"/>
        <v>INSERT INTO ZONE_MAP (SERVICE_ID, SERVICE_NAME, CODE, NW_GROUP, ZONE) VALUES (11,'VoIP','001809698','DOMINICAN REP.','INTERNATIONAL');</v>
      </c>
    </row>
    <row r="1434" spans="2:11">
      <c r="B1434" s="26">
        <v>1809699</v>
      </c>
      <c r="C1434" s="26" t="str">
        <f t="shared" si="66"/>
        <v>001809699</v>
      </c>
      <c r="D1434" s="25" t="s">
        <v>3383</v>
      </c>
      <c r="E1434" s="25" t="s">
        <v>3116</v>
      </c>
      <c r="F1434" s="25" t="s">
        <v>3117</v>
      </c>
      <c r="G1434">
        <v>11</v>
      </c>
      <c r="H1434" s="25" t="s">
        <v>3118</v>
      </c>
      <c r="I1434" t="str">
        <f t="shared" si="67"/>
        <v>VoIP_1809699</v>
      </c>
      <c r="J1434" t="str">
        <f>IF(ISNA(VLOOKUP(I1434,$I$3:I1433,1,0)),"","DUP!")</f>
        <v/>
      </c>
      <c r="K1434" t="str">
        <f t="shared" si="68"/>
        <v>INSERT INTO ZONE_MAP (SERVICE_ID, SERVICE_NAME, CODE, NW_GROUP, ZONE) VALUES (11,'VoIP','001809699','DOMINICAN REP.','INTERNATIONAL');</v>
      </c>
    </row>
    <row r="1435" spans="2:11">
      <c r="B1435" s="26">
        <v>1809808</v>
      </c>
      <c r="C1435" s="26" t="str">
        <f t="shared" si="66"/>
        <v>001809808</v>
      </c>
      <c r="D1435" s="25" t="s">
        <v>3383</v>
      </c>
      <c r="E1435" s="25" t="s">
        <v>3116</v>
      </c>
      <c r="F1435" s="25" t="s">
        <v>3117</v>
      </c>
      <c r="G1435">
        <v>11</v>
      </c>
      <c r="H1435" s="25" t="s">
        <v>3118</v>
      </c>
      <c r="I1435" t="str">
        <f t="shared" si="67"/>
        <v>VoIP_1809808</v>
      </c>
      <c r="J1435" t="str">
        <f>IF(ISNA(VLOOKUP(I1435,$I$3:I1434,1,0)),"","DUP!")</f>
        <v/>
      </c>
      <c r="K1435" t="str">
        <f t="shared" si="68"/>
        <v>INSERT INTO ZONE_MAP (SERVICE_ID, SERVICE_NAME, CODE, NW_GROUP, ZONE) VALUES (11,'VoIP','001809808','DOMINICAN REP.','INTERNATIONAL');</v>
      </c>
    </row>
    <row r="1436" spans="2:11">
      <c r="B1436" s="26">
        <v>1809908</v>
      </c>
      <c r="C1436" s="26" t="str">
        <f t="shared" si="66"/>
        <v>001809908</v>
      </c>
      <c r="D1436" s="25" t="s">
        <v>3383</v>
      </c>
      <c r="E1436" s="25" t="s">
        <v>3116</v>
      </c>
      <c r="F1436" s="25" t="s">
        <v>3117</v>
      </c>
      <c r="G1436">
        <v>11</v>
      </c>
      <c r="H1436" s="25" t="s">
        <v>3118</v>
      </c>
      <c r="I1436" t="str">
        <f t="shared" si="67"/>
        <v>VoIP_1809908</v>
      </c>
      <c r="J1436" t="str">
        <f>IF(ISNA(VLOOKUP(I1436,$I$3:I1435,1,0)),"","DUP!")</f>
        <v/>
      </c>
      <c r="K1436" t="str">
        <f t="shared" si="68"/>
        <v>INSERT INTO ZONE_MAP (SERVICE_ID, SERVICE_NAME, CODE, NW_GROUP, ZONE) VALUES (11,'VoIP','001809908','DOMINICAN REP.','INTERNATIONAL');</v>
      </c>
    </row>
    <row r="1437" spans="2:11">
      <c r="B1437" s="26">
        <v>1809970</v>
      </c>
      <c r="C1437" s="26" t="str">
        <f t="shared" si="66"/>
        <v>001809970</v>
      </c>
      <c r="D1437" s="25" t="s">
        <v>3383</v>
      </c>
      <c r="E1437" s="25" t="s">
        <v>3116</v>
      </c>
      <c r="F1437" s="25" t="s">
        <v>3117</v>
      </c>
      <c r="G1437">
        <v>11</v>
      </c>
      <c r="H1437" s="25" t="s">
        <v>3118</v>
      </c>
      <c r="I1437" t="str">
        <f t="shared" si="67"/>
        <v>VoIP_1809970</v>
      </c>
      <c r="J1437" t="str">
        <f>IF(ISNA(VLOOKUP(I1437,$I$3:I1436,1,0)),"","DUP!")</f>
        <v/>
      </c>
      <c r="K1437" t="str">
        <f t="shared" si="68"/>
        <v>INSERT INTO ZONE_MAP (SERVICE_ID, SERVICE_NAME, CODE, NW_GROUP, ZONE) VALUES (11,'VoIP','001809970','DOMINICAN REP.','INTERNATIONAL');</v>
      </c>
    </row>
    <row r="1438" spans="2:11">
      <c r="B1438" s="26">
        <v>1809971</v>
      </c>
      <c r="C1438" s="26" t="str">
        <f t="shared" si="66"/>
        <v>001809971</v>
      </c>
      <c r="D1438" s="25" t="s">
        <v>3383</v>
      </c>
      <c r="E1438" s="25" t="s">
        <v>3116</v>
      </c>
      <c r="F1438" s="25" t="s">
        <v>3117</v>
      </c>
      <c r="G1438">
        <v>11</v>
      </c>
      <c r="H1438" s="25" t="s">
        <v>3118</v>
      </c>
      <c r="I1438" t="str">
        <f t="shared" si="67"/>
        <v>VoIP_1809971</v>
      </c>
      <c r="J1438" t="str">
        <f>IF(ISNA(VLOOKUP(I1438,$I$3:I1437,1,0)),"","DUP!")</f>
        <v/>
      </c>
      <c r="K1438" t="str">
        <f t="shared" si="68"/>
        <v>INSERT INTO ZONE_MAP (SERVICE_ID, SERVICE_NAME, CODE, NW_GROUP, ZONE) VALUES (11,'VoIP','001809971','DOMINICAN REP.','INTERNATIONAL');</v>
      </c>
    </row>
    <row r="1439" spans="2:11">
      <c r="B1439" s="26">
        <v>2272040</v>
      </c>
      <c r="C1439" s="26" t="str">
        <f t="shared" si="66"/>
        <v>002272040</v>
      </c>
      <c r="D1439" s="25" t="s">
        <v>3176</v>
      </c>
      <c r="E1439" s="25" t="s">
        <v>3116</v>
      </c>
      <c r="F1439" s="25" t="s">
        <v>3117</v>
      </c>
      <c r="G1439">
        <v>11</v>
      </c>
      <c r="H1439" s="25" t="s">
        <v>3118</v>
      </c>
      <c r="I1439" t="str">
        <f t="shared" si="67"/>
        <v>VoIP_2272040</v>
      </c>
      <c r="J1439" t="str">
        <f>IF(ISNA(VLOOKUP(I1439,$I$3:I1438,1,0)),"","DUP!")</f>
        <v/>
      </c>
      <c r="K1439" t="str">
        <f t="shared" si="68"/>
        <v>INSERT INTO ZONE_MAP (SERVICE_ID, SERVICE_NAME, CODE, NW_GROUP, ZONE) VALUES (11,'VoIP','002272040','NIGER REP.','INTERNATIONAL');</v>
      </c>
    </row>
    <row r="1440" spans="2:11">
      <c r="B1440" s="26">
        <v>3554249</v>
      </c>
      <c r="C1440" s="26" t="str">
        <f t="shared" si="66"/>
        <v>003554249</v>
      </c>
      <c r="D1440" s="25" t="s">
        <v>3228</v>
      </c>
      <c r="E1440" s="25" t="s">
        <v>3116</v>
      </c>
      <c r="F1440" s="25" t="s">
        <v>3117</v>
      </c>
      <c r="G1440">
        <v>11</v>
      </c>
      <c r="H1440" s="25" t="s">
        <v>3118</v>
      </c>
      <c r="I1440" t="str">
        <f t="shared" si="67"/>
        <v>VoIP_3554249</v>
      </c>
      <c r="J1440" t="str">
        <f>IF(ISNA(VLOOKUP(I1440,$I$3:I1439,1,0)),"","DUP!")</f>
        <v/>
      </c>
      <c r="K1440" t="str">
        <f t="shared" si="68"/>
        <v>INSERT INTO ZONE_MAP (SERVICE_ID, SERVICE_NAME, CODE, NW_GROUP, ZONE) VALUES (11,'VoIP','003554249','ALBANIA','INTERNATIONAL');</v>
      </c>
    </row>
    <row r="1441" spans="2:11">
      <c r="B1441" s="26">
        <v>3554250</v>
      </c>
      <c r="C1441" s="26" t="str">
        <f t="shared" si="66"/>
        <v>003554250</v>
      </c>
      <c r="D1441" s="25" t="s">
        <v>3228</v>
      </c>
      <c r="E1441" s="25" t="s">
        <v>3116</v>
      </c>
      <c r="F1441" s="25" t="s">
        <v>3117</v>
      </c>
      <c r="G1441">
        <v>11</v>
      </c>
      <c r="H1441" s="25" t="s">
        <v>3118</v>
      </c>
      <c r="I1441" t="str">
        <f t="shared" si="67"/>
        <v>VoIP_3554250</v>
      </c>
      <c r="J1441" t="str">
        <f>IF(ISNA(VLOOKUP(I1441,$I$3:I1440,1,0)),"","DUP!")</f>
        <v/>
      </c>
      <c r="K1441" t="str">
        <f t="shared" si="68"/>
        <v>INSERT INTO ZONE_MAP (SERVICE_ID, SERVICE_NAME, CODE, NW_GROUP, ZONE) VALUES (11,'VoIP','003554250','ALBANIA','INTERNATIONAL');</v>
      </c>
    </row>
    <row r="1442" spans="2:11">
      <c r="B1442" s="26">
        <v>3554251</v>
      </c>
      <c r="C1442" s="26" t="str">
        <f t="shared" si="66"/>
        <v>003554251</v>
      </c>
      <c r="D1442" s="25" t="s">
        <v>3228</v>
      </c>
      <c r="E1442" s="25" t="s">
        <v>3116</v>
      </c>
      <c r="F1442" s="25" t="s">
        <v>3117</v>
      </c>
      <c r="G1442">
        <v>11</v>
      </c>
      <c r="H1442" s="25" t="s">
        <v>3118</v>
      </c>
      <c r="I1442" t="str">
        <f t="shared" si="67"/>
        <v>VoIP_3554251</v>
      </c>
      <c r="J1442" t="str">
        <f>IF(ISNA(VLOOKUP(I1442,$I$3:I1441,1,0)),"","DUP!")</f>
        <v/>
      </c>
      <c r="K1442" t="str">
        <f t="shared" si="68"/>
        <v>INSERT INTO ZONE_MAP (SERVICE_ID, SERVICE_NAME, CODE, NW_GROUP, ZONE) VALUES (11,'VoIP','003554251','ALBANIA','INTERNATIONAL');</v>
      </c>
    </row>
    <row r="1443" spans="2:11">
      <c r="B1443" s="26">
        <v>3554252</v>
      </c>
      <c r="C1443" s="26" t="str">
        <f t="shared" si="66"/>
        <v>003554252</v>
      </c>
      <c r="D1443" s="25" t="s">
        <v>3228</v>
      </c>
      <c r="E1443" s="25" t="s">
        <v>3116</v>
      </c>
      <c r="F1443" s="25" t="s">
        <v>3117</v>
      </c>
      <c r="G1443">
        <v>11</v>
      </c>
      <c r="H1443" s="25" t="s">
        <v>3118</v>
      </c>
      <c r="I1443" t="str">
        <f t="shared" si="67"/>
        <v>VoIP_3554252</v>
      </c>
      <c r="J1443" t="str">
        <f>IF(ISNA(VLOOKUP(I1443,$I$3:I1442,1,0)),"","DUP!")</f>
        <v/>
      </c>
      <c r="K1443" t="str">
        <f t="shared" si="68"/>
        <v>INSERT INTO ZONE_MAP (SERVICE_ID, SERVICE_NAME, CODE, NW_GROUP, ZONE) VALUES (11,'VoIP','003554252','ALBANIA','INTERNATIONAL');</v>
      </c>
    </row>
    <row r="1444" spans="2:11">
      <c r="B1444" s="26">
        <v>6189162</v>
      </c>
      <c r="C1444" s="26" t="str">
        <f t="shared" si="66"/>
        <v>006189162</v>
      </c>
      <c r="D1444" s="25" t="s">
        <v>3384</v>
      </c>
      <c r="E1444" s="25" t="s">
        <v>3116</v>
      </c>
      <c r="F1444" s="25" t="s">
        <v>3117</v>
      </c>
      <c r="G1444">
        <v>11</v>
      </c>
      <c r="H1444" s="25" t="s">
        <v>3118</v>
      </c>
      <c r="I1444" t="str">
        <f t="shared" si="67"/>
        <v>VoIP_6189162</v>
      </c>
      <c r="J1444" t="str">
        <f>IF(ISNA(VLOOKUP(I1444,$I$3:I1443,1,0)),"","DUP!")</f>
        <v/>
      </c>
      <c r="K1444" t="str">
        <f t="shared" si="68"/>
        <v>INSERT INTO ZONE_MAP (SERVICE_ID, SERVICE_NAME, CODE, NW_GROUP, ZONE) VALUES (11,'VoIP','006189162','COCOS ISL.','INTERNATIONAL');</v>
      </c>
    </row>
    <row r="1445" spans="2:11">
      <c r="B1445" s="26">
        <v>6189164</v>
      </c>
      <c r="C1445" s="26" t="str">
        <f t="shared" si="66"/>
        <v>006189164</v>
      </c>
      <c r="D1445" s="25" t="s">
        <v>3385</v>
      </c>
      <c r="E1445" s="25" t="s">
        <v>3116</v>
      </c>
      <c r="F1445" s="25" t="s">
        <v>3117</v>
      </c>
      <c r="G1445">
        <v>11</v>
      </c>
      <c r="H1445" s="25" t="s">
        <v>3118</v>
      </c>
      <c r="I1445" t="str">
        <f t="shared" si="67"/>
        <v>VoIP_6189164</v>
      </c>
      <c r="J1445" t="str">
        <f>IF(ISNA(VLOOKUP(I1445,$I$3:I1444,1,0)),"","DUP!")</f>
        <v/>
      </c>
      <c r="K1445" t="str">
        <f t="shared" si="68"/>
        <v>INSERT INTO ZONE_MAP (SERVICE_ID, SERVICE_NAME, CODE, NW_GROUP, ZONE) VALUES (11,'VoIP','006189164','CHRISTMAS ISL.','INTERNATIONAL');</v>
      </c>
    </row>
    <row r="1446" spans="2:11">
      <c r="B1446" s="26">
        <v>6362304</v>
      </c>
      <c r="C1446" s="26" t="str">
        <f t="shared" si="66"/>
        <v>006362304</v>
      </c>
      <c r="D1446" s="25" t="s">
        <v>3149</v>
      </c>
      <c r="E1446" s="25" t="s">
        <v>3116</v>
      </c>
      <c r="F1446" s="25" t="s">
        <v>3117</v>
      </c>
      <c r="G1446">
        <v>11</v>
      </c>
      <c r="H1446" s="25" t="s">
        <v>3118</v>
      </c>
      <c r="I1446" t="str">
        <f t="shared" si="67"/>
        <v>VoIP_6362304</v>
      </c>
      <c r="J1446" t="str">
        <f>IF(ISNA(VLOOKUP(I1446,$I$3:I1445,1,0)),"","DUP!")</f>
        <v/>
      </c>
      <c r="K1446" t="str">
        <f t="shared" si="68"/>
        <v>INSERT INTO ZONE_MAP (SERVICE_ID, SERVICE_NAME, CODE, NW_GROUP, ZONE) VALUES (11,'VoIP','006362304','PHILIPPINES','INTERNATIONAL');</v>
      </c>
    </row>
    <row r="1447" spans="2:11" ht="25.5">
      <c r="B1447" s="26">
        <v>8835100</v>
      </c>
      <c r="C1447" s="26" t="str">
        <f t="shared" si="66"/>
        <v>008835100</v>
      </c>
      <c r="D1447" s="25" t="s">
        <v>3378</v>
      </c>
      <c r="E1447" s="25" t="s">
        <v>3116</v>
      </c>
      <c r="F1447" s="25" t="s">
        <v>3117</v>
      </c>
      <c r="G1447">
        <v>11</v>
      </c>
      <c r="H1447" s="25" t="s">
        <v>3118</v>
      </c>
      <c r="I1447" t="str">
        <f t="shared" si="67"/>
        <v>VoIP_8835100</v>
      </c>
      <c r="J1447" t="str">
        <f>IF(ISNA(VLOOKUP(I1447,$I$3:I1446,1,0)),"","DUP!")</f>
        <v/>
      </c>
      <c r="K1447" t="str">
        <f t="shared" si="68"/>
        <v>INSERT INTO ZONE_MAP (SERVICE_ID, SERVICE_NAME, CODE, NW_GROUP, ZONE) VALUES (11,'VoIP','008835100','INTL NETWORKS VOXBONE','INTERNATIONAL');</v>
      </c>
    </row>
    <row r="1448" spans="2:11">
      <c r="B1448" s="26">
        <v>35544419</v>
      </c>
      <c r="C1448" s="26" t="str">
        <f t="shared" si="66"/>
        <v>0035544419</v>
      </c>
      <c r="D1448" s="25" t="s">
        <v>3228</v>
      </c>
      <c r="E1448" s="25" t="s">
        <v>3116</v>
      </c>
      <c r="F1448" s="25" t="s">
        <v>3117</v>
      </c>
      <c r="G1448">
        <v>11</v>
      </c>
      <c r="H1448" s="25" t="s">
        <v>3118</v>
      </c>
      <c r="I1448" t="str">
        <f t="shared" si="67"/>
        <v>VoIP_35544419</v>
      </c>
      <c r="J1448" t="str">
        <f>IF(ISNA(VLOOKUP(I1448,$I$3:I1447,1,0)),"","DUP!")</f>
        <v/>
      </c>
      <c r="K1448" t="str">
        <f t="shared" si="68"/>
        <v>INSERT INTO ZONE_MAP (SERVICE_ID, SERVICE_NAME, CODE, NW_GROUP, ZONE) VALUES (11,'VoIP','0035544419','ALBANIA','INTERNATIONAL');</v>
      </c>
    </row>
    <row r="1449" spans="2:11">
      <c r="B1449" s="26">
        <v>37533344</v>
      </c>
      <c r="C1449" s="26" t="str">
        <f t="shared" si="66"/>
        <v>0037533344</v>
      </c>
      <c r="D1449" s="25" t="s">
        <v>3238</v>
      </c>
      <c r="E1449" s="25" t="s">
        <v>3116</v>
      </c>
      <c r="F1449" s="25" t="s">
        <v>3117</v>
      </c>
      <c r="G1449">
        <v>11</v>
      </c>
      <c r="H1449" s="25" t="s">
        <v>3118</v>
      </c>
      <c r="I1449" t="str">
        <f t="shared" si="67"/>
        <v>VoIP_37533344</v>
      </c>
      <c r="J1449" t="str">
        <f>IF(ISNA(VLOOKUP(I1449,$I$3:I1448,1,0)),"","DUP!")</f>
        <v/>
      </c>
      <c r="K1449" t="str">
        <f t="shared" si="68"/>
        <v>INSERT INTO ZONE_MAP (SERVICE_ID, SERVICE_NAME, CODE, NW_GROUP, ZONE) VALUES (11,'VoIP','0037533344','BELARUS','INTERNATIONAL');</v>
      </c>
    </row>
    <row r="1450" spans="2:11">
      <c r="B1450" s="26">
        <v>44208779</v>
      </c>
      <c r="C1450" s="26" t="str">
        <f t="shared" si="66"/>
        <v>0044208779</v>
      </c>
      <c r="D1450" s="25" t="s">
        <v>3132</v>
      </c>
      <c r="E1450" s="25" t="s">
        <v>3116</v>
      </c>
      <c r="F1450" s="25" t="s">
        <v>3117</v>
      </c>
      <c r="G1450">
        <v>11</v>
      </c>
      <c r="H1450" s="25" t="s">
        <v>3118</v>
      </c>
      <c r="I1450" t="str">
        <f t="shared" si="67"/>
        <v>VoIP_44208779</v>
      </c>
      <c r="J1450" t="str">
        <f>IF(ISNA(VLOOKUP(I1450,$I$3:I1449,1,0)),"","DUP!")</f>
        <v/>
      </c>
      <c r="K1450" t="str">
        <f t="shared" si="68"/>
        <v>INSERT INTO ZONE_MAP (SERVICE_ID, SERVICE_NAME, CODE, NW_GROUP, ZONE) VALUES (11,'VoIP','0044208779','UK','INTERNATIONAL');</v>
      </c>
    </row>
    <row r="1451" spans="2:11">
      <c r="B1451" s="26">
        <v>48118913</v>
      </c>
      <c r="C1451" s="26" t="str">
        <f t="shared" si="66"/>
        <v>0048118913</v>
      </c>
      <c r="D1451" s="25" t="s">
        <v>3136</v>
      </c>
      <c r="E1451" s="25" t="s">
        <v>3116</v>
      </c>
      <c r="F1451" s="25" t="s">
        <v>3117</v>
      </c>
      <c r="G1451">
        <v>11</v>
      </c>
      <c r="H1451" s="25" t="s">
        <v>3118</v>
      </c>
      <c r="I1451" t="str">
        <f t="shared" si="67"/>
        <v>VoIP_48118913</v>
      </c>
      <c r="J1451" t="str">
        <f>IF(ISNA(VLOOKUP(I1451,$I$3:I1450,1,0)),"","DUP!")</f>
        <v/>
      </c>
      <c r="K1451" t="str">
        <f t="shared" si="68"/>
        <v>INSERT INTO ZONE_MAP (SERVICE_ID, SERVICE_NAME, CODE, NW_GROUP, ZONE) VALUES (11,'VoIP','0048118913','POLAND','INTERNATIONAL');</v>
      </c>
    </row>
    <row r="1452" spans="2:11">
      <c r="B1452" s="26">
        <v>48221988</v>
      </c>
      <c r="C1452" s="26" t="str">
        <f t="shared" si="66"/>
        <v>0048221988</v>
      </c>
      <c r="D1452" s="25" t="s">
        <v>3136</v>
      </c>
      <c r="E1452" s="25" t="s">
        <v>3116</v>
      </c>
      <c r="F1452" s="25" t="s">
        <v>3117</v>
      </c>
      <c r="G1452">
        <v>11</v>
      </c>
      <c r="H1452" s="25" t="s">
        <v>3118</v>
      </c>
      <c r="I1452" t="str">
        <f t="shared" si="67"/>
        <v>VoIP_48221988</v>
      </c>
      <c r="J1452" t="str">
        <f>IF(ISNA(VLOOKUP(I1452,$I$3:I1451,1,0)),"","DUP!")</f>
        <v/>
      </c>
      <c r="K1452" t="str">
        <f t="shared" si="68"/>
        <v>INSERT INTO ZONE_MAP (SERVICE_ID, SERVICE_NAME, CODE, NW_GROUP, ZONE) VALUES (11,'VoIP','0048221988','POLAND','INTERNATIONAL');</v>
      </c>
    </row>
    <row r="1453" spans="2:11">
      <c r="B1453" s="26">
        <v>61891006</v>
      </c>
      <c r="C1453" s="26" t="str">
        <f t="shared" si="66"/>
        <v>0061891006</v>
      </c>
      <c r="D1453" s="25" t="s">
        <v>3385</v>
      </c>
      <c r="E1453" s="25" t="s">
        <v>3116</v>
      </c>
      <c r="F1453" s="25" t="s">
        <v>3117</v>
      </c>
      <c r="G1453">
        <v>11</v>
      </c>
      <c r="H1453" s="25" t="s">
        <v>3118</v>
      </c>
      <c r="I1453" t="str">
        <f t="shared" si="67"/>
        <v>VoIP_61891006</v>
      </c>
      <c r="J1453" t="str">
        <f>IF(ISNA(VLOOKUP(I1453,$I$3:I1452,1,0)),"","DUP!")</f>
        <v/>
      </c>
      <c r="K1453" t="str">
        <f t="shared" si="68"/>
        <v>INSERT INTO ZONE_MAP (SERVICE_ID, SERVICE_NAME, CODE, NW_GROUP, ZONE) VALUES (11,'VoIP','0061891006','CHRISTMAS ISL.','INTERNATIONAL');</v>
      </c>
    </row>
    <row r="1454" spans="2:11">
      <c r="B1454" s="26">
        <v>61891007</v>
      </c>
      <c r="C1454" s="26" t="str">
        <f t="shared" si="66"/>
        <v>0061891007</v>
      </c>
      <c r="D1454" s="25" t="s">
        <v>3385</v>
      </c>
      <c r="E1454" s="25" t="s">
        <v>3116</v>
      </c>
      <c r="F1454" s="25" t="s">
        <v>3117</v>
      </c>
      <c r="G1454">
        <v>11</v>
      </c>
      <c r="H1454" s="25" t="s">
        <v>3118</v>
      </c>
      <c r="I1454" t="str">
        <f t="shared" si="67"/>
        <v>VoIP_61891007</v>
      </c>
      <c r="J1454" t="str">
        <f>IF(ISNA(VLOOKUP(I1454,$I$3:I1453,1,0)),"","DUP!")</f>
        <v/>
      </c>
      <c r="K1454" t="str">
        <f t="shared" si="68"/>
        <v>INSERT INTO ZONE_MAP (SERVICE_ID, SERVICE_NAME, CODE, NW_GROUP, ZONE) VALUES (11,'VoIP','0061891007','CHRISTMAS ISL.','INTERNATIONAL');</v>
      </c>
    </row>
    <row r="1455" spans="2:11">
      <c r="B1455" s="26">
        <v>61891008</v>
      </c>
      <c r="C1455" s="26" t="str">
        <f t="shared" si="66"/>
        <v>0061891008</v>
      </c>
      <c r="D1455" s="25" t="s">
        <v>3385</v>
      </c>
      <c r="E1455" s="25" t="s">
        <v>3116</v>
      </c>
      <c r="F1455" s="25" t="s">
        <v>3117</v>
      </c>
      <c r="G1455">
        <v>11</v>
      </c>
      <c r="H1455" s="25" t="s">
        <v>3118</v>
      </c>
      <c r="I1455" t="str">
        <f t="shared" si="67"/>
        <v>VoIP_61891008</v>
      </c>
      <c r="J1455" t="str">
        <f>IF(ISNA(VLOOKUP(I1455,$I$3:I1454,1,0)),"","DUP!")</f>
        <v/>
      </c>
      <c r="K1455" t="str">
        <f t="shared" si="68"/>
        <v>INSERT INTO ZONE_MAP (SERVICE_ID, SERVICE_NAME, CODE, NW_GROUP, ZONE) VALUES (11,'VoIP','0061891008','CHRISTMAS ISL.','INTERNATIONAL');</v>
      </c>
    </row>
    <row r="1456" spans="2:11">
      <c r="B1456" s="26">
        <v>61891010</v>
      </c>
      <c r="C1456" s="26" t="str">
        <f t="shared" si="66"/>
        <v>0061891010</v>
      </c>
      <c r="D1456" s="25" t="s">
        <v>3384</v>
      </c>
      <c r="E1456" s="25" t="s">
        <v>3116</v>
      </c>
      <c r="F1456" s="25" t="s">
        <v>3117</v>
      </c>
      <c r="G1456">
        <v>11</v>
      </c>
      <c r="H1456" s="25" t="s">
        <v>3118</v>
      </c>
      <c r="I1456" t="str">
        <f t="shared" si="67"/>
        <v>VoIP_61891010</v>
      </c>
      <c r="J1456" t="str">
        <f>IF(ISNA(VLOOKUP(I1456,$I$3:I1455,1,0)),"","DUP!")</f>
        <v/>
      </c>
      <c r="K1456" t="str">
        <f t="shared" si="68"/>
        <v>INSERT INTO ZONE_MAP (SERVICE_ID, SERVICE_NAME, CODE, NW_GROUP, ZONE) VALUES (11,'VoIP','0061891010','COCOS ISL.','INTERNATIONAL');</v>
      </c>
    </row>
    <row r="1457" spans="2:11">
      <c r="B1457" s="26">
        <v>61891011</v>
      </c>
      <c r="C1457" s="26" t="str">
        <f t="shared" si="66"/>
        <v>0061891011</v>
      </c>
      <c r="D1457" s="25" t="s">
        <v>3384</v>
      </c>
      <c r="E1457" s="25" t="s">
        <v>3116</v>
      </c>
      <c r="F1457" s="25" t="s">
        <v>3117</v>
      </c>
      <c r="G1457">
        <v>11</v>
      </c>
      <c r="H1457" s="25" t="s">
        <v>3118</v>
      </c>
      <c r="I1457" t="str">
        <f t="shared" si="67"/>
        <v>VoIP_61891011</v>
      </c>
      <c r="J1457" t="str">
        <f>IF(ISNA(VLOOKUP(I1457,$I$3:I1456,1,0)),"","DUP!")</f>
        <v/>
      </c>
      <c r="K1457" t="str">
        <f t="shared" si="68"/>
        <v>INSERT INTO ZONE_MAP (SERVICE_ID, SERVICE_NAME, CODE, NW_GROUP, ZONE) VALUES (11,'VoIP','0061891011','COCOS ISL.','INTERNATIONAL');</v>
      </c>
    </row>
    <row r="1458" spans="2:11">
      <c r="B1458" s="26">
        <v>61891012</v>
      </c>
      <c r="C1458" s="26" t="str">
        <f t="shared" si="66"/>
        <v>0061891012</v>
      </c>
      <c r="D1458" s="25" t="s">
        <v>3384</v>
      </c>
      <c r="E1458" s="25" t="s">
        <v>3116</v>
      </c>
      <c r="F1458" s="25" t="s">
        <v>3117</v>
      </c>
      <c r="G1458">
        <v>11</v>
      </c>
      <c r="H1458" s="25" t="s">
        <v>3118</v>
      </c>
      <c r="I1458" t="str">
        <f t="shared" si="67"/>
        <v>VoIP_61891012</v>
      </c>
      <c r="J1458" t="str">
        <f>IF(ISNA(VLOOKUP(I1458,$I$3:I1457,1,0)),"","DUP!")</f>
        <v/>
      </c>
      <c r="K1458" t="str">
        <f t="shared" si="68"/>
        <v>INSERT INTO ZONE_MAP (SERVICE_ID, SERVICE_NAME, CODE, NW_GROUP, ZONE) VALUES (11,'VoIP','0061891012','COCOS ISL.','INTERNATIONAL');</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1459"/>
  <sheetViews>
    <sheetView workbookViewId="0">
      <selection activeCell="J3" sqref="J3:J1458"/>
    </sheetView>
  </sheetViews>
  <sheetFormatPr defaultRowHeight="15"/>
  <cols>
    <col min="1" max="1" width="9" bestFit="1" customWidth="1"/>
    <col min="2" max="2" width="9" customWidth="1"/>
    <col min="3" max="3" width="19.42578125" customWidth="1"/>
    <col min="4" max="4" width="11.85546875" bestFit="1" customWidth="1"/>
    <col min="5" max="5" width="13.7109375" bestFit="1" customWidth="1"/>
    <col min="6" max="6" width="16.140625" customWidth="1"/>
    <col min="7" max="7" width="17.85546875" customWidth="1"/>
    <col min="8" max="8" width="19.140625" bestFit="1" customWidth="1"/>
    <col min="9" max="9" width="16" customWidth="1"/>
    <col min="10" max="10" width="14.28515625" customWidth="1"/>
  </cols>
  <sheetData>
    <row r="1" spans="1:10">
      <c r="A1" s="24" t="s">
        <v>238</v>
      </c>
      <c r="B1" s="24" t="s">
        <v>9299</v>
      </c>
      <c r="C1" s="24" t="s">
        <v>3114</v>
      </c>
      <c r="D1" s="24" t="s">
        <v>239</v>
      </c>
      <c r="E1" s="24" t="s">
        <v>3108</v>
      </c>
      <c r="F1" s="24" t="s">
        <v>3112</v>
      </c>
      <c r="G1" s="24" t="s">
        <v>3111</v>
      </c>
      <c r="H1" s="24" t="s">
        <v>9113</v>
      </c>
      <c r="I1" s="24" t="s">
        <v>9035</v>
      </c>
      <c r="J1" s="24" t="s">
        <v>9350</v>
      </c>
    </row>
    <row r="2" spans="1:10">
      <c r="A2" s="24"/>
      <c r="B2" s="24"/>
      <c r="C2" s="24"/>
      <c r="D2" s="24"/>
      <c r="E2" s="24"/>
      <c r="F2" s="24"/>
      <c r="G2" s="24"/>
      <c r="I2" t="s">
        <v>3113</v>
      </c>
      <c r="J2" t="str">
        <f>"Delete from "&amp;J1&amp;" ;"</f>
        <v>Delete from SQL ;</v>
      </c>
    </row>
    <row r="3" spans="1:10">
      <c r="A3" s="26">
        <v>7</v>
      </c>
      <c r="B3" s="26" t="str">
        <f>"00"&amp;A3</f>
        <v>007</v>
      </c>
      <c r="C3" s="25" t="s">
        <v>3115</v>
      </c>
      <c r="D3" s="25" t="s">
        <v>3116</v>
      </c>
      <c r="E3" s="25" t="s">
        <v>3117</v>
      </c>
      <c r="F3">
        <v>12</v>
      </c>
      <c r="G3" s="25" t="s">
        <v>3386</v>
      </c>
      <c r="H3" t="str">
        <f>G3&amp;"_"&amp;A3</f>
        <v>IDD_7</v>
      </c>
      <c r="J3" t="str">
        <f>IF(I3="DUP!","","INSERT INTO ZONE_MAP (SERVICE_ID, SERVICE_NAME, CODE, NW_GROUP, ZONE) VALUES ("&amp;F3&amp;",'"&amp;G3&amp;"','"&amp;A3&amp;"','"&amp;C3&amp;"','"&amp;E3&amp;"');")</f>
        <v>INSERT INTO ZONE_MAP (SERVICE_ID, SERVICE_NAME, CODE, NW_GROUP, ZONE) VALUES (12,'IDD','7','RUSSIA','VTI');</v>
      </c>
    </row>
    <row r="4" spans="1:10">
      <c r="A4" s="26">
        <v>20</v>
      </c>
      <c r="B4" s="26" t="str">
        <f t="shared" ref="B4:B67" si="0">"00"&amp;A4</f>
        <v>0020</v>
      </c>
      <c r="C4" s="25" t="s">
        <v>3119</v>
      </c>
      <c r="D4" s="25" t="s">
        <v>3116</v>
      </c>
      <c r="E4" s="25" t="s">
        <v>3117</v>
      </c>
      <c r="F4">
        <v>12</v>
      </c>
      <c r="G4" s="25" t="s">
        <v>3386</v>
      </c>
      <c r="H4" t="str">
        <f>G4&amp;"_"&amp;A4</f>
        <v>IDD_20</v>
      </c>
      <c r="I4" t="str">
        <f>IF(ISNA(VLOOKUP(H5,$H$4:H4,1,0)),"","DUP!")</f>
        <v/>
      </c>
      <c r="J4" t="str">
        <f t="shared" ref="J4:J67" si="1">IF(I4="DUP!","","INSERT INTO ZONE_MAP (SERVICE_ID, SERVICE_NAME, CODE, NW_GROUP, ZONE) VALUES ("&amp;F4&amp;",'"&amp;G4&amp;"','"&amp;A4&amp;"','"&amp;C4&amp;"','"&amp;E4&amp;"');")</f>
        <v>INSERT INTO ZONE_MAP (SERVICE_ID, SERVICE_NAME, CODE, NW_GROUP, ZONE) VALUES (12,'IDD','20','EGYPT','VTI');</v>
      </c>
    </row>
    <row r="5" spans="1:10">
      <c r="A5" s="26">
        <v>21</v>
      </c>
      <c r="B5" s="26" t="str">
        <f t="shared" si="0"/>
        <v>0021</v>
      </c>
      <c r="C5" s="25" t="s">
        <v>3120</v>
      </c>
      <c r="D5" s="25" t="s">
        <v>3116</v>
      </c>
      <c r="E5" s="25" t="s">
        <v>3117</v>
      </c>
      <c r="F5">
        <v>12</v>
      </c>
      <c r="G5" s="25" t="s">
        <v>3386</v>
      </c>
      <c r="H5" t="str">
        <f t="shared" ref="H5:H68" si="2">G5&amp;"_"&amp;A5</f>
        <v>IDD_21</v>
      </c>
      <c r="I5" t="str">
        <f>IF(ISNA(VLOOKUP(H6,$H$4:H5,1,0)),"","DUP!")</f>
        <v/>
      </c>
      <c r="J5" t="str">
        <f t="shared" si="1"/>
        <v>INSERT INTO ZONE_MAP (SERVICE_ID, SERVICE_NAME, CODE, NW_GROUP, ZONE) VALUES (12,'IDD','21','WESTERN SAHARA','VTI');</v>
      </c>
    </row>
    <row r="6" spans="1:10">
      <c r="A6" s="26">
        <v>27</v>
      </c>
      <c r="B6" s="26" t="str">
        <f t="shared" si="0"/>
        <v>0027</v>
      </c>
      <c r="C6" s="25" t="s">
        <v>3121</v>
      </c>
      <c r="D6" s="25" t="s">
        <v>3116</v>
      </c>
      <c r="E6" s="25" t="s">
        <v>3117</v>
      </c>
      <c r="F6">
        <v>12</v>
      </c>
      <c r="G6" s="25" t="s">
        <v>3386</v>
      </c>
      <c r="H6" t="str">
        <f t="shared" si="2"/>
        <v>IDD_27</v>
      </c>
      <c r="I6" t="str">
        <f>IF(ISNA(VLOOKUP(H7,$H$4:H6,1,0)),"","DUP!")</f>
        <v/>
      </c>
      <c r="J6" t="str">
        <f t="shared" si="1"/>
        <v>INSERT INTO ZONE_MAP (SERVICE_ID, SERVICE_NAME, CODE, NW_GROUP, ZONE) VALUES (12,'IDD','27','SOUTH AFRICA','VTI');</v>
      </c>
    </row>
    <row r="7" spans="1:10">
      <c r="A7" s="26">
        <v>30</v>
      </c>
      <c r="B7" s="26" t="str">
        <f t="shared" si="0"/>
        <v>0030</v>
      </c>
      <c r="C7" s="25" t="s">
        <v>3122</v>
      </c>
      <c r="D7" s="25" t="s">
        <v>3116</v>
      </c>
      <c r="E7" s="25" t="s">
        <v>3117</v>
      </c>
      <c r="F7">
        <v>12</v>
      </c>
      <c r="G7" s="25" t="s">
        <v>3386</v>
      </c>
      <c r="H7" t="str">
        <f t="shared" si="2"/>
        <v>IDD_30</v>
      </c>
      <c r="I7" t="str">
        <f>IF(ISNA(VLOOKUP(H8,$H$4:H7,1,0)),"","DUP!")</f>
        <v/>
      </c>
      <c r="J7" t="str">
        <f t="shared" si="1"/>
        <v>INSERT INTO ZONE_MAP (SERVICE_ID, SERVICE_NAME, CODE, NW_GROUP, ZONE) VALUES (12,'IDD','30','GREECE','VTI');</v>
      </c>
    </row>
    <row r="8" spans="1:10">
      <c r="A8" s="26">
        <v>31</v>
      </c>
      <c r="B8" s="26" t="str">
        <f t="shared" si="0"/>
        <v>0031</v>
      </c>
      <c r="C8" s="25" t="s">
        <v>3123</v>
      </c>
      <c r="D8" s="25" t="s">
        <v>3116</v>
      </c>
      <c r="E8" s="25" t="s">
        <v>3117</v>
      </c>
      <c r="F8">
        <v>12</v>
      </c>
      <c r="G8" s="25" t="s">
        <v>3386</v>
      </c>
      <c r="H8" t="str">
        <f t="shared" si="2"/>
        <v>IDD_31</v>
      </c>
      <c r="I8" t="str">
        <f>IF(ISNA(VLOOKUP(H9,$H$4:H8,1,0)),"","DUP!")</f>
        <v/>
      </c>
      <c r="J8" t="str">
        <f t="shared" si="1"/>
        <v>INSERT INTO ZONE_MAP (SERVICE_ID, SERVICE_NAME, CODE, NW_GROUP, ZONE) VALUES (12,'IDD','31','NETHERLANDS','VTI');</v>
      </c>
    </row>
    <row r="9" spans="1:10">
      <c r="A9" s="26">
        <v>32</v>
      </c>
      <c r="B9" s="26" t="str">
        <f t="shared" si="0"/>
        <v>0032</v>
      </c>
      <c r="C9" s="25" t="s">
        <v>3124</v>
      </c>
      <c r="D9" s="25" t="s">
        <v>3116</v>
      </c>
      <c r="E9" s="25" t="s">
        <v>3117</v>
      </c>
      <c r="F9">
        <v>12</v>
      </c>
      <c r="G9" s="25" t="s">
        <v>3386</v>
      </c>
      <c r="H9" t="str">
        <f t="shared" si="2"/>
        <v>IDD_32</v>
      </c>
      <c r="I9" t="str">
        <f>IF(ISNA(VLOOKUP(H10,$H$4:H9,1,0)),"","DUP!")</f>
        <v/>
      </c>
      <c r="J9" t="str">
        <f t="shared" si="1"/>
        <v>INSERT INTO ZONE_MAP (SERVICE_ID, SERVICE_NAME, CODE, NW_GROUP, ZONE) VALUES (12,'IDD','32','BELGIUM','VTI');</v>
      </c>
    </row>
    <row r="10" spans="1:10">
      <c r="A10" s="26">
        <v>33</v>
      </c>
      <c r="B10" s="26" t="str">
        <f t="shared" si="0"/>
        <v>0033</v>
      </c>
      <c r="C10" s="25" t="s">
        <v>3125</v>
      </c>
      <c r="D10" s="25" t="s">
        <v>3116</v>
      </c>
      <c r="E10" s="25" t="s">
        <v>3117</v>
      </c>
      <c r="F10">
        <v>12</v>
      </c>
      <c r="G10" s="25" t="s">
        <v>3386</v>
      </c>
      <c r="H10" t="str">
        <f t="shared" si="2"/>
        <v>IDD_33</v>
      </c>
      <c r="I10" t="str">
        <f>IF(ISNA(VLOOKUP(H11,$H$4:H10,1,0)),"","DUP!")</f>
        <v/>
      </c>
      <c r="J10" t="str">
        <f t="shared" si="1"/>
        <v>INSERT INTO ZONE_MAP (SERVICE_ID, SERVICE_NAME, CODE, NW_GROUP, ZONE) VALUES (12,'IDD','33','FRANCE','VTI');</v>
      </c>
    </row>
    <row r="11" spans="1:10">
      <c r="A11" s="26">
        <v>34</v>
      </c>
      <c r="B11" s="26" t="str">
        <f t="shared" si="0"/>
        <v>0034</v>
      </c>
      <c r="C11" s="25" t="s">
        <v>3126</v>
      </c>
      <c r="D11" s="25" t="s">
        <v>3116</v>
      </c>
      <c r="E11" s="25" t="s">
        <v>3117</v>
      </c>
      <c r="F11">
        <v>12</v>
      </c>
      <c r="G11" s="25" t="s">
        <v>3386</v>
      </c>
      <c r="H11" t="str">
        <f t="shared" si="2"/>
        <v>IDD_34</v>
      </c>
      <c r="I11" t="str">
        <f>IF(ISNA(VLOOKUP(H12,$H$4:H11,1,0)),"","DUP!")</f>
        <v/>
      </c>
      <c r="J11" t="str">
        <f t="shared" si="1"/>
        <v>INSERT INTO ZONE_MAP (SERVICE_ID, SERVICE_NAME, CODE, NW_GROUP, ZONE) VALUES (12,'IDD','34','SPAIN','VTI');</v>
      </c>
    </row>
    <row r="12" spans="1:10">
      <c r="A12" s="26">
        <v>36</v>
      </c>
      <c r="B12" s="26" t="str">
        <f t="shared" si="0"/>
        <v>0036</v>
      </c>
      <c r="C12" s="25" t="s">
        <v>3127</v>
      </c>
      <c r="D12" s="25" t="s">
        <v>3116</v>
      </c>
      <c r="E12" s="25" t="s">
        <v>3117</v>
      </c>
      <c r="F12">
        <v>12</v>
      </c>
      <c r="G12" s="25" t="s">
        <v>3386</v>
      </c>
      <c r="H12" t="str">
        <f t="shared" si="2"/>
        <v>IDD_36</v>
      </c>
      <c r="I12" t="str">
        <f>IF(ISNA(VLOOKUP(H13,$H$4:H12,1,0)),"","DUP!")</f>
        <v/>
      </c>
      <c r="J12" t="str">
        <f t="shared" si="1"/>
        <v>INSERT INTO ZONE_MAP (SERVICE_ID, SERVICE_NAME, CODE, NW_GROUP, ZONE) VALUES (12,'IDD','36','HUNGARY','VTI');</v>
      </c>
    </row>
    <row r="13" spans="1:10">
      <c r="A13" s="26">
        <v>39</v>
      </c>
      <c r="B13" s="26" t="str">
        <f t="shared" si="0"/>
        <v>0039</v>
      </c>
      <c r="C13" s="25" t="s">
        <v>3128</v>
      </c>
      <c r="D13" s="25" t="s">
        <v>3116</v>
      </c>
      <c r="E13" s="25" t="s">
        <v>3117</v>
      </c>
      <c r="F13">
        <v>12</v>
      </c>
      <c r="G13" s="25" t="s">
        <v>3386</v>
      </c>
      <c r="H13" t="str">
        <f t="shared" si="2"/>
        <v>IDD_39</v>
      </c>
      <c r="I13" t="str">
        <f>IF(ISNA(VLOOKUP(H14,$H$4:H13,1,0)),"","DUP!")</f>
        <v/>
      </c>
      <c r="J13" t="str">
        <f t="shared" si="1"/>
        <v>INSERT INTO ZONE_MAP (SERVICE_ID, SERVICE_NAME, CODE, NW_GROUP, ZONE) VALUES (12,'IDD','39','ITALY','VTI');</v>
      </c>
    </row>
    <row r="14" spans="1:10">
      <c r="A14" s="26">
        <v>40</v>
      </c>
      <c r="B14" s="26" t="str">
        <f t="shared" si="0"/>
        <v>0040</v>
      </c>
      <c r="C14" s="25" t="s">
        <v>3129</v>
      </c>
      <c r="D14" s="25" t="s">
        <v>3116</v>
      </c>
      <c r="E14" s="25" t="s">
        <v>3117</v>
      </c>
      <c r="F14">
        <v>12</v>
      </c>
      <c r="G14" s="25" t="s">
        <v>3386</v>
      </c>
      <c r="H14" t="str">
        <f t="shared" si="2"/>
        <v>IDD_40</v>
      </c>
      <c r="I14" t="str">
        <f>IF(ISNA(VLOOKUP(H15,$H$4:H14,1,0)),"","DUP!")</f>
        <v/>
      </c>
      <c r="J14" t="str">
        <f t="shared" si="1"/>
        <v>INSERT INTO ZONE_MAP (SERVICE_ID, SERVICE_NAME, CODE, NW_GROUP, ZONE) VALUES (12,'IDD','40','ROMANIA','VTI');</v>
      </c>
    </row>
    <row r="15" spans="1:10">
      <c r="A15" s="26">
        <v>41</v>
      </c>
      <c r="B15" s="26" t="str">
        <f t="shared" si="0"/>
        <v>0041</v>
      </c>
      <c r="C15" s="25" t="s">
        <v>3130</v>
      </c>
      <c r="D15" s="25" t="s">
        <v>3116</v>
      </c>
      <c r="E15" s="25" t="s">
        <v>3117</v>
      </c>
      <c r="F15">
        <v>12</v>
      </c>
      <c r="G15" s="25" t="s">
        <v>3386</v>
      </c>
      <c r="H15" t="str">
        <f t="shared" si="2"/>
        <v>IDD_41</v>
      </c>
      <c r="I15" t="str">
        <f>IF(ISNA(VLOOKUP(H16,$H$4:H15,1,0)),"","DUP!")</f>
        <v/>
      </c>
      <c r="J15" t="str">
        <f t="shared" si="1"/>
        <v>INSERT INTO ZONE_MAP (SERVICE_ID, SERVICE_NAME, CODE, NW_GROUP, ZONE) VALUES (12,'IDD','41','SWITZERLAND','VTI');</v>
      </c>
    </row>
    <row r="16" spans="1:10">
      <c r="A16" s="26">
        <v>43</v>
      </c>
      <c r="B16" s="26" t="str">
        <f t="shared" si="0"/>
        <v>0043</v>
      </c>
      <c r="C16" s="25" t="s">
        <v>3131</v>
      </c>
      <c r="D16" s="25" t="s">
        <v>3116</v>
      </c>
      <c r="E16" s="25" t="s">
        <v>3117</v>
      </c>
      <c r="F16">
        <v>12</v>
      </c>
      <c r="G16" s="25" t="s">
        <v>3386</v>
      </c>
      <c r="H16" t="str">
        <f t="shared" si="2"/>
        <v>IDD_43</v>
      </c>
      <c r="I16" t="str">
        <f>IF(ISNA(VLOOKUP(H17,$H$4:H16,1,0)),"","DUP!")</f>
        <v/>
      </c>
      <c r="J16" t="str">
        <f t="shared" si="1"/>
        <v>INSERT INTO ZONE_MAP (SERVICE_ID, SERVICE_NAME, CODE, NW_GROUP, ZONE) VALUES (12,'IDD','43','AUSTRIA','VTI');</v>
      </c>
    </row>
    <row r="17" spans="1:10">
      <c r="A17" s="26">
        <v>44</v>
      </c>
      <c r="B17" s="26" t="str">
        <f t="shared" si="0"/>
        <v>0044</v>
      </c>
      <c r="C17" s="25" t="s">
        <v>3132</v>
      </c>
      <c r="D17" s="25" t="s">
        <v>3116</v>
      </c>
      <c r="E17" s="25" t="s">
        <v>3117</v>
      </c>
      <c r="F17">
        <v>12</v>
      </c>
      <c r="G17" s="25" t="s">
        <v>3386</v>
      </c>
      <c r="H17" t="str">
        <f t="shared" si="2"/>
        <v>IDD_44</v>
      </c>
      <c r="I17" t="str">
        <f>IF(ISNA(VLOOKUP(H18,$H$4:H17,1,0)),"","DUP!")</f>
        <v/>
      </c>
      <c r="J17" t="str">
        <f t="shared" si="1"/>
        <v>INSERT INTO ZONE_MAP (SERVICE_ID, SERVICE_NAME, CODE, NW_GROUP, ZONE) VALUES (12,'IDD','44','UK','VTI');</v>
      </c>
    </row>
    <row r="18" spans="1:10">
      <c r="A18" s="26">
        <v>45</v>
      </c>
      <c r="B18" s="26" t="str">
        <f t="shared" si="0"/>
        <v>0045</v>
      </c>
      <c r="C18" s="25" t="s">
        <v>3133</v>
      </c>
      <c r="D18" s="25" t="s">
        <v>3116</v>
      </c>
      <c r="E18" s="25" t="s">
        <v>3117</v>
      </c>
      <c r="F18">
        <v>12</v>
      </c>
      <c r="G18" s="25" t="s">
        <v>3386</v>
      </c>
      <c r="H18" t="str">
        <f t="shared" si="2"/>
        <v>IDD_45</v>
      </c>
      <c r="I18" t="str">
        <f>IF(ISNA(VLOOKUP(H19,$H$4:H18,1,0)),"","DUP!")</f>
        <v/>
      </c>
      <c r="J18" t="str">
        <f t="shared" si="1"/>
        <v>INSERT INTO ZONE_MAP (SERVICE_ID, SERVICE_NAME, CODE, NW_GROUP, ZONE) VALUES (12,'IDD','45','DENMARK','VTI');</v>
      </c>
    </row>
    <row r="19" spans="1:10">
      <c r="A19" s="26">
        <v>46</v>
      </c>
      <c r="B19" s="26" t="str">
        <f t="shared" si="0"/>
        <v>0046</v>
      </c>
      <c r="C19" s="25" t="s">
        <v>3134</v>
      </c>
      <c r="D19" s="25" t="s">
        <v>3116</v>
      </c>
      <c r="E19" s="25" t="s">
        <v>3117</v>
      </c>
      <c r="F19">
        <v>12</v>
      </c>
      <c r="G19" s="25" t="s">
        <v>3386</v>
      </c>
      <c r="H19" t="str">
        <f t="shared" si="2"/>
        <v>IDD_46</v>
      </c>
      <c r="I19" t="str">
        <f>IF(ISNA(VLOOKUP(H20,$H$4:H19,1,0)),"","DUP!")</f>
        <v/>
      </c>
      <c r="J19" t="str">
        <f t="shared" si="1"/>
        <v>INSERT INTO ZONE_MAP (SERVICE_ID, SERVICE_NAME, CODE, NW_GROUP, ZONE) VALUES (12,'IDD','46','SWEDEN','VTI');</v>
      </c>
    </row>
    <row r="20" spans="1:10">
      <c r="A20" s="26">
        <v>47</v>
      </c>
      <c r="B20" s="26" t="str">
        <f t="shared" si="0"/>
        <v>0047</v>
      </c>
      <c r="C20" s="25" t="s">
        <v>3135</v>
      </c>
      <c r="D20" s="25" t="s">
        <v>3116</v>
      </c>
      <c r="E20" s="25" t="s">
        <v>3117</v>
      </c>
      <c r="F20">
        <v>12</v>
      </c>
      <c r="G20" s="25" t="s">
        <v>3386</v>
      </c>
      <c r="H20" t="str">
        <f t="shared" si="2"/>
        <v>IDD_47</v>
      </c>
      <c r="I20" t="str">
        <f>IF(ISNA(VLOOKUP(H21,$H$4:H20,1,0)),"","DUP!")</f>
        <v/>
      </c>
      <c r="J20" t="str">
        <f t="shared" si="1"/>
        <v>INSERT INTO ZONE_MAP (SERVICE_ID, SERVICE_NAME, CODE, NW_GROUP, ZONE) VALUES (12,'IDD','47','NORWAY','VTI');</v>
      </c>
    </row>
    <row r="21" spans="1:10">
      <c r="A21" s="26">
        <v>48</v>
      </c>
      <c r="B21" s="26" t="str">
        <f t="shared" si="0"/>
        <v>0048</v>
      </c>
      <c r="C21" s="25" t="s">
        <v>3136</v>
      </c>
      <c r="D21" s="25" t="s">
        <v>3116</v>
      </c>
      <c r="E21" s="25" t="s">
        <v>3117</v>
      </c>
      <c r="F21">
        <v>12</v>
      </c>
      <c r="G21" s="25" t="s">
        <v>3386</v>
      </c>
      <c r="H21" t="str">
        <f t="shared" si="2"/>
        <v>IDD_48</v>
      </c>
      <c r="I21" t="str">
        <f>IF(ISNA(VLOOKUP(H22,$H$4:H21,1,0)),"","DUP!")</f>
        <v/>
      </c>
      <c r="J21" t="str">
        <f t="shared" si="1"/>
        <v>INSERT INTO ZONE_MAP (SERVICE_ID, SERVICE_NAME, CODE, NW_GROUP, ZONE) VALUES (12,'IDD','48','POLAND','VTI');</v>
      </c>
    </row>
    <row r="22" spans="1:10">
      <c r="A22" s="26">
        <v>49</v>
      </c>
      <c r="B22" s="26" t="str">
        <f t="shared" si="0"/>
        <v>0049</v>
      </c>
      <c r="C22" s="25" t="s">
        <v>3137</v>
      </c>
      <c r="D22" s="25" t="s">
        <v>3116</v>
      </c>
      <c r="E22" s="25" t="s">
        <v>3117</v>
      </c>
      <c r="F22">
        <v>12</v>
      </c>
      <c r="G22" s="25" t="s">
        <v>3386</v>
      </c>
      <c r="H22" t="str">
        <f t="shared" si="2"/>
        <v>IDD_49</v>
      </c>
      <c r="I22" t="str">
        <f>IF(ISNA(VLOOKUP(H23,$H$4:H22,1,0)),"","DUP!")</f>
        <v/>
      </c>
      <c r="J22" t="str">
        <f t="shared" si="1"/>
        <v>INSERT INTO ZONE_MAP (SERVICE_ID, SERVICE_NAME, CODE, NW_GROUP, ZONE) VALUES (12,'IDD','49','GERMANY (F.R. OF)','VTI');</v>
      </c>
    </row>
    <row r="23" spans="1:10">
      <c r="A23" s="26">
        <v>51</v>
      </c>
      <c r="B23" s="26" t="str">
        <f t="shared" si="0"/>
        <v>0051</v>
      </c>
      <c r="C23" s="25" t="s">
        <v>3138</v>
      </c>
      <c r="D23" s="25" t="s">
        <v>3116</v>
      </c>
      <c r="E23" s="25" t="s">
        <v>3117</v>
      </c>
      <c r="F23">
        <v>12</v>
      </c>
      <c r="G23" s="25" t="s">
        <v>3386</v>
      </c>
      <c r="H23" t="str">
        <f t="shared" si="2"/>
        <v>IDD_51</v>
      </c>
      <c r="I23" t="str">
        <f>IF(ISNA(VLOOKUP(H24,$H$4:H23,1,0)),"","DUP!")</f>
        <v/>
      </c>
      <c r="J23" t="str">
        <f t="shared" si="1"/>
        <v>INSERT INTO ZONE_MAP (SERVICE_ID, SERVICE_NAME, CODE, NW_GROUP, ZONE) VALUES (12,'IDD','51','PERU','VTI');</v>
      </c>
    </row>
    <row r="24" spans="1:10">
      <c r="A24" s="26">
        <v>52</v>
      </c>
      <c r="B24" s="26" t="str">
        <f t="shared" si="0"/>
        <v>0052</v>
      </c>
      <c r="C24" s="25" t="s">
        <v>3139</v>
      </c>
      <c r="D24" s="25" t="s">
        <v>3116</v>
      </c>
      <c r="E24" s="25" t="s">
        <v>3117</v>
      </c>
      <c r="F24">
        <v>12</v>
      </c>
      <c r="G24" s="25" t="s">
        <v>3386</v>
      </c>
      <c r="H24" t="str">
        <f t="shared" si="2"/>
        <v>IDD_52</v>
      </c>
      <c r="I24" t="str">
        <f>IF(ISNA(VLOOKUP(H25,$H$4:H24,1,0)),"","DUP!")</f>
        <v/>
      </c>
      <c r="J24" t="str">
        <f t="shared" si="1"/>
        <v>INSERT INTO ZONE_MAP (SERVICE_ID, SERVICE_NAME, CODE, NW_GROUP, ZONE) VALUES (12,'IDD','52','MEXICO','VTI');</v>
      </c>
    </row>
    <row r="25" spans="1:10">
      <c r="A25" s="26">
        <v>53</v>
      </c>
      <c r="B25" s="26" t="str">
        <f t="shared" si="0"/>
        <v>0053</v>
      </c>
      <c r="C25" s="25" t="s">
        <v>3140</v>
      </c>
      <c r="D25" s="25" t="s">
        <v>3116</v>
      </c>
      <c r="E25" s="25" t="s">
        <v>3117</v>
      </c>
      <c r="F25">
        <v>12</v>
      </c>
      <c r="G25" s="25" t="s">
        <v>3386</v>
      </c>
      <c r="H25" t="str">
        <f t="shared" si="2"/>
        <v>IDD_53</v>
      </c>
      <c r="I25" t="str">
        <f>IF(ISNA(VLOOKUP(H26,$H$4:H25,1,0)),"","DUP!")</f>
        <v/>
      </c>
      <c r="J25" t="str">
        <f t="shared" si="1"/>
        <v>INSERT INTO ZONE_MAP (SERVICE_ID, SERVICE_NAME, CODE, NW_GROUP, ZONE) VALUES (12,'IDD','53','CUBA','VTI');</v>
      </c>
    </row>
    <row r="26" spans="1:10">
      <c r="A26" s="26">
        <v>54</v>
      </c>
      <c r="B26" s="26" t="str">
        <f t="shared" si="0"/>
        <v>0054</v>
      </c>
      <c r="C26" s="25" t="s">
        <v>3141</v>
      </c>
      <c r="D26" s="25" t="s">
        <v>3116</v>
      </c>
      <c r="E26" s="25" t="s">
        <v>3117</v>
      </c>
      <c r="F26">
        <v>12</v>
      </c>
      <c r="G26" s="25" t="s">
        <v>3386</v>
      </c>
      <c r="H26" t="str">
        <f t="shared" si="2"/>
        <v>IDD_54</v>
      </c>
      <c r="I26" t="str">
        <f>IF(ISNA(VLOOKUP(H27,$H$4:H26,1,0)),"","DUP!")</f>
        <v/>
      </c>
      <c r="J26" t="str">
        <f t="shared" si="1"/>
        <v>INSERT INTO ZONE_MAP (SERVICE_ID, SERVICE_NAME, CODE, NW_GROUP, ZONE) VALUES (12,'IDD','54','ARGENTINA','VTI');</v>
      </c>
    </row>
    <row r="27" spans="1:10">
      <c r="A27" s="26">
        <v>55</v>
      </c>
      <c r="B27" s="26" t="str">
        <f t="shared" si="0"/>
        <v>0055</v>
      </c>
      <c r="C27" s="25" t="s">
        <v>3142</v>
      </c>
      <c r="D27" s="25" t="s">
        <v>3116</v>
      </c>
      <c r="E27" s="25" t="s">
        <v>3117</v>
      </c>
      <c r="F27">
        <v>12</v>
      </c>
      <c r="G27" s="25" t="s">
        <v>3386</v>
      </c>
      <c r="H27" t="str">
        <f t="shared" si="2"/>
        <v>IDD_55</v>
      </c>
      <c r="I27" t="str">
        <f>IF(ISNA(VLOOKUP(H28,$H$4:H27,1,0)),"","DUP!")</f>
        <v/>
      </c>
      <c r="J27" t="str">
        <f t="shared" si="1"/>
        <v>INSERT INTO ZONE_MAP (SERVICE_ID, SERVICE_NAME, CODE, NW_GROUP, ZONE) VALUES (12,'IDD','55','BRAZIL','VTI');</v>
      </c>
    </row>
    <row r="28" spans="1:10">
      <c r="A28" s="26">
        <v>56</v>
      </c>
      <c r="B28" s="26" t="str">
        <f t="shared" si="0"/>
        <v>0056</v>
      </c>
      <c r="C28" s="25" t="s">
        <v>3143</v>
      </c>
      <c r="D28" s="25" t="s">
        <v>3116</v>
      </c>
      <c r="E28" s="25" t="s">
        <v>3117</v>
      </c>
      <c r="F28">
        <v>12</v>
      </c>
      <c r="G28" s="25" t="s">
        <v>3386</v>
      </c>
      <c r="H28" t="str">
        <f t="shared" si="2"/>
        <v>IDD_56</v>
      </c>
      <c r="I28" t="str">
        <f>IF(ISNA(VLOOKUP(H29,$H$4:H28,1,0)),"","DUP!")</f>
        <v/>
      </c>
      <c r="J28" t="str">
        <f t="shared" si="1"/>
        <v>INSERT INTO ZONE_MAP (SERVICE_ID, SERVICE_NAME, CODE, NW_GROUP, ZONE) VALUES (12,'IDD','56','CHILE','VTI');</v>
      </c>
    </row>
    <row r="29" spans="1:10">
      <c r="A29" s="26">
        <v>57</v>
      </c>
      <c r="B29" s="26" t="str">
        <f t="shared" si="0"/>
        <v>0057</v>
      </c>
      <c r="C29" s="25" t="s">
        <v>3144</v>
      </c>
      <c r="D29" s="25" t="s">
        <v>3116</v>
      </c>
      <c r="E29" s="25" t="s">
        <v>3117</v>
      </c>
      <c r="F29">
        <v>12</v>
      </c>
      <c r="G29" s="25" t="s">
        <v>3386</v>
      </c>
      <c r="H29" t="str">
        <f t="shared" si="2"/>
        <v>IDD_57</v>
      </c>
      <c r="I29" t="str">
        <f>IF(ISNA(VLOOKUP(H30,$H$4:H29,1,0)),"","DUP!")</f>
        <v/>
      </c>
      <c r="J29" t="str">
        <f t="shared" si="1"/>
        <v>INSERT INTO ZONE_MAP (SERVICE_ID, SERVICE_NAME, CODE, NW_GROUP, ZONE) VALUES (12,'IDD','57','COLOMBIA','VTI');</v>
      </c>
    </row>
    <row r="30" spans="1:10">
      <c r="A30" s="26">
        <v>58</v>
      </c>
      <c r="B30" s="26" t="str">
        <f t="shared" si="0"/>
        <v>0058</v>
      </c>
      <c r="C30" s="25" t="s">
        <v>3145</v>
      </c>
      <c r="D30" s="25" t="s">
        <v>3116</v>
      </c>
      <c r="E30" s="25" t="s">
        <v>3117</v>
      </c>
      <c r="F30">
        <v>12</v>
      </c>
      <c r="G30" s="25" t="s">
        <v>3386</v>
      </c>
      <c r="H30" t="str">
        <f t="shared" si="2"/>
        <v>IDD_58</v>
      </c>
      <c r="I30" t="str">
        <f>IF(ISNA(VLOOKUP(H31,$H$4:H30,1,0)),"","DUP!")</f>
        <v/>
      </c>
      <c r="J30" t="str">
        <f t="shared" si="1"/>
        <v>INSERT INTO ZONE_MAP (SERVICE_ID, SERVICE_NAME, CODE, NW_GROUP, ZONE) VALUES (12,'IDD','58','VENEZUELA','VTI');</v>
      </c>
    </row>
    <row r="31" spans="1:10">
      <c r="A31" s="26">
        <v>60</v>
      </c>
      <c r="B31" s="26" t="str">
        <f t="shared" si="0"/>
        <v>0060</v>
      </c>
      <c r="C31" s="25" t="s">
        <v>3146</v>
      </c>
      <c r="D31" s="25" t="s">
        <v>3116</v>
      </c>
      <c r="E31" s="25" t="s">
        <v>3117</v>
      </c>
      <c r="F31">
        <v>12</v>
      </c>
      <c r="G31" s="25" t="s">
        <v>3386</v>
      </c>
      <c r="H31" t="str">
        <f t="shared" si="2"/>
        <v>IDD_60</v>
      </c>
      <c r="I31" t="str">
        <f>IF(ISNA(VLOOKUP(H32,$H$4:H31,1,0)),"","DUP!")</f>
        <v/>
      </c>
      <c r="J31" t="str">
        <f t="shared" si="1"/>
        <v>INSERT INTO ZONE_MAP (SERVICE_ID, SERVICE_NAME, CODE, NW_GROUP, ZONE) VALUES (12,'IDD','60','MALAYSIA','VTI');</v>
      </c>
    </row>
    <row r="32" spans="1:10">
      <c r="A32" s="26">
        <v>61</v>
      </c>
      <c r="B32" s="26" t="str">
        <f t="shared" si="0"/>
        <v>0061</v>
      </c>
      <c r="C32" s="25" t="s">
        <v>3147</v>
      </c>
      <c r="D32" s="25" t="s">
        <v>3116</v>
      </c>
      <c r="E32" s="25" t="s">
        <v>3117</v>
      </c>
      <c r="F32">
        <v>12</v>
      </c>
      <c r="G32" s="25" t="s">
        <v>3386</v>
      </c>
      <c r="H32" t="str">
        <f t="shared" si="2"/>
        <v>IDD_61</v>
      </c>
      <c r="I32" t="str">
        <f>IF(ISNA(VLOOKUP(H33,$H$4:H32,1,0)),"","DUP!")</f>
        <v/>
      </c>
      <c r="J32" t="str">
        <f t="shared" si="1"/>
        <v>INSERT INTO ZONE_MAP (SERVICE_ID, SERVICE_NAME, CODE, NW_GROUP, ZONE) VALUES (12,'IDD','61','AUSTRALIA','VTI');</v>
      </c>
    </row>
    <row r="33" spans="1:10">
      <c r="A33" s="26">
        <v>62</v>
      </c>
      <c r="B33" s="26" t="str">
        <f t="shared" si="0"/>
        <v>0062</v>
      </c>
      <c r="C33" s="25" t="s">
        <v>3148</v>
      </c>
      <c r="D33" s="25" t="s">
        <v>3116</v>
      </c>
      <c r="E33" s="25" t="s">
        <v>3117</v>
      </c>
      <c r="F33">
        <v>12</v>
      </c>
      <c r="G33" s="25" t="s">
        <v>3386</v>
      </c>
      <c r="H33" t="str">
        <f t="shared" si="2"/>
        <v>IDD_62</v>
      </c>
      <c r="I33" t="str">
        <f>IF(ISNA(VLOOKUP(H34,$H$4:H33,1,0)),"","DUP!")</f>
        <v/>
      </c>
      <c r="J33" t="str">
        <f t="shared" si="1"/>
        <v>INSERT INTO ZONE_MAP (SERVICE_ID, SERVICE_NAME, CODE, NW_GROUP, ZONE) VALUES (12,'IDD','62','INDONESIA','VTI');</v>
      </c>
    </row>
    <row r="34" spans="1:10">
      <c r="A34" s="26">
        <v>63</v>
      </c>
      <c r="B34" s="26" t="str">
        <f t="shared" si="0"/>
        <v>0063</v>
      </c>
      <c r="C34" s="25" t="s">
        <v>3149</v>
      </c>
      <c r="D34" s="25" t="s">
        <v>3116</v>
      </c>
      <c r="E34" s="25" t="s">
        <v>3117</v>
      </c>
      <c r="F34">
        <v>12</v>
      </c>
      <c r="G34" s="25" t="s">
        <v>3386</v>
      </c>
      <c r="H34" t="str">
        <f t="shared" si="2"/>
        <v>IDD_63</v>
      </c>
      <c r="I34" t="str">
        <f>IF(ISNA(VLOOKUP(H35,$H$4:H34,1,0)),"","DUP!")</f>
        <v/>
      </c>
      <c r="J34" t="str">
        <f t="shared" si="1"/>
        <v>INSERT INTO ZONE_MAP (SERVICE_ID, SERVICE_NAME, CODE, NW_GROUP, ZONE) VALUES (12,'IDD','63','PHILIPPINES','VTI');</v>
      </c>
    </row>
    <row r="35" spans="1:10">
      <c r="A35" s="26">
        <v>64</v>
      </c>
      <c r="B35" s="26" t="str">
        <f t="shared" si="0"/>
        <v>0064</v>
      </c>
      <c r="C35" s="25" t="s">
        <v>3150</v>
      </c>
      <c r="D35" s="25" t="s">
        <v>3116</v>
      </c>
      <c r="E35" s="25" t="s">
        <v>3117</v>
      </c>
      <c r="F35">
        <v>12</v>
      </c>
      <c r="G35" s="25" t="s">
        <v>3386</v>
      </c>
      <c r="H35" t="str">
        <f t="shared" si="2"/>
        <v>IDD_64</v>
      </c>
      <c r="I35" t="str">
        <f>IF(ISNA(VLOOKUP(H36,$H$4:H35,1,0)),"","DUP!")</f>
        <v/>
      </c>
      <c r="J35" t="str">
        <f t="shared" si="1"/>
        <v>INSERT INTO ZONE_MAP (SERVICE_ID, SERVICE_NAME, CODE, NW_GROUP, ZONE) VALUES (12,'IDD','64','NEW ZEALAND','VTI');</v>
      </c>
    </row>
    <row r="36" spans="1:10">
      <c r="A36" s="26">
        <v>65</v>
      </c>
      <c r="B36" s="26" t="str">
        <f t="shared" si="0"/>
        <v>0065</v>
      </c>
      <c r="C36" s="25" t="s">
        <v>3151</v>
      </c>
      <c r="D36" s="25" t="s">
        <v>3116</v>
      </c>
      <c r="E36" s="25" t="s">
        <v>3117</v>
      </c>
      <c r="F36">
        <v>12</v>
      </c>
      <c r="G36" s="25" t="s">
        <v>3386</v>
      </c>
      <c r="H36" t="str">
        <f t="shared" si="2"/>
        <v>IDD_65</v>
      </c>
      <c r="I36" t="str">
        <f>IF(ISNA(VLOOKUP(H37,$H$4:H36,1,0)),"","DUP!")</f>
        <v/>
      </c>
      <c r="J36" t="str">
        <f t="shared" si="1"/>
        <v>INSERT INTO ZONE_MAP (SERVICE_ID, SERVICE_NAME, CODE, NW_GROUP, ZONE) VALUES (12,'IDD','65','SINGAPORE','VTI');</v>
      </c>
    </row>
    <row r="37" spans="1:10">
      <c r="A37" s="26">
        <v>66</v>
      </c>
      <c r="B37" s="26" t="str">
        <f t="shared" si="0"/>
        <v>0066</v>
      </c>
      <c r="C37" s="25" t="s">
        <v>3152</v>
      </c>
      <c r="D37" s="25" t="s">
        <v>3116</v>
      </c>
      <c r="E37" s="25" t="s">
        <v>3117</v>
      </c>
      <c r="F37">
        <v>12</v>
      </c>
      <c r="G37" s="25" t="s">
        <v>3386</v>
      </c>
      <c r="H37" t="str">
        <f t="shared" si="2"/>
        <v>IDD_66</v>
      </c>
      <c r="I37" t="str">
        <f>IF(ISNA(VLOOKUP(H38,$H$4:H37,1,0)),"","DUP!")</f>
        <v/>
      </c>
      <c r="J37" t="str">
        <f t="shared" si="1"/>
        <v>INSERT INTO ZONE_MAP (SERVICE_ID, SERVICE_NAME, CODE, NW_GROUP, ZONE) VALUES (12,'IDD','66','THAILAND','VTI');</v>
      </c>
    </row>
    <row r="38" spans="1:10">
      <c r="A38" s="26">
        <v>77</v>
      </c>
      <c r="B38" s="26" t="str">
        <f t="shared" si="0"/>
        <v>0077</v>
      </c>
      <c r="C38" s="25" t="s">
        <v>3153</v>
      </c>
      <c r="D38" s="25" t="s">
        <v>3116</v>
      </c>
      <c r="E38" s="25" t="s">
        <v>3117</v>
      </c>
      <c r="F38">
        <v>12</v>
      </c>
      <c r="G38" s="25" t="s">
        <v>3386</v>
      </c>
      <c r="H38" t="str">
        <f t="shared" si="2"/>
        <v>IDD_77</v>
      </c>
      <c r="I38" t="str">
        <f>IF(ISNA(VLOOKUP(H39,$H$4:H38,1,0)),"","DUP!")</f>
        <v/>
      </c>
      <c r="J38" t="str">
        <f t="shared" si="1"/>
        <v>INSERT INTO ZONE_MAP (SERVICE_ID, SERVICE_NAME, CODE, NW_GROUP, ZONE) VALUES (12,'IDD','77','KAZAKHSTAN','VTI');</v>
      </c>
    </row>
    <row r="39" spans="1:10">
      <c r="A39" s="26">
        <v>81</v>
      </c>
      <c r="B39" s="26" t="str">
        <f t="shared" si="0"/>
        <v>0081</v>
      </c>
      <c r="C39" s="25" t="s">
        <v>3154</v>
      </c>
      <c r="D39" s="25" t="s">
        <v>3116</v>
      </c>
      <c r="E39" s="25" t="s">
        <v>3117</v>
      </c>
      <c r="F39">
        <v>12</v>
      </c>
      <c r="G39" s="25" t="s">
        <v>3386</v>
      </c>
      <c r="H39" t="str">
        <f t="shared" si="2"/>
        <v>IDD_81</v>
      </c>
      <c r="I39" t="str">
        <f>IF(ISNA(VLOOKUP(H40,$H$4:H39,1,0)),"","DUP!")</f>
        <v/>
      </c>
      <c r="J39" t="str">
        <f t="shared" si="1"/>
        <v>INSERT INTO ZONE_MAP (SERVICE_ID, SERVICE_NAME, CODE, NW_GROUP, ZONE) VALUES (12,'IDD','81','JAPAN','VTI');</v>
      </c>
    </row>
    <row r="40" spans="1:10">
      <c r="A40" s="26">
        <v>82</v>
      </c>
      <c r="B40" s="26" t="str">
        <f t="shared" si="0"/>
        <v>0082</v>
      </c>
      <c r="C40" s="25" t="s">
        <v>3155</v>
      </c>
      <c r="D40" s="25" t="s">
        <v>3116</v>
      </c>
      <c r="E40" s="25" t="s">
        <v>3117</v>
      </c>
      <c r="F40">
        <v>12</v>
      </c>
      <c r="G40" s="25" t="s">
        <v>3386</v>
      </c>
      <c r="H40" t="str">
        <f t="shared" si="2"/>
        <v>IDD_82</v>
      </c>
      <c r="I40" t="str">
        <f>IF(ISNA(VLOOKUP(H41,$H$4:H40,1,0)),"","DUP!")</f>
        <v/>
      </c>
      <c r="J40" t="str">
        <f t="shared" si="1"/>
        <v>INSERT INTO ZONE_MAP (SERVICE_ID, SERVICE_NAME, CODE, NW_GROUP, ZONE) VALUES (12,'IDD','82','KOREA (R. OF)','VTI');</v>
      </c>
    </row>
    <row r="41" spans="1:10">
      <c r="A41" s="26">
        <v>86</v>
      </c>
      <c r="B41" s="26" t="str">
        <f t="shared" si="0"/>
        <v>0086</v>
      </c>
      <c r="C41" s="25" t="s">
        <v>3156</v>
      </c>
      <c r="D41" s="25" t="s">
        <v>3116</v>
      </c>
      <c r="E41" s="25" t="s">
        <v>3117</v>
      </c>
      <c r="F41">
        <v>12</v>
      </c>
      <c r="G41" s="25" t="s">
        <v>3386</v>
      </c>
      <c r="H41" t="str">
        <f t="shared" si="2"/>
        <v>IDD_86</v>
      </c>
      <c r="I41" t="str">
        <f>IF(ISNA(VLOOKUP(H42,$H$4:H41,1,0)),"","DUP!")</f>
        <v/>
      </c>
      <c r="J41" t="str">
        <f t="shared" si="1"/>
        <v>INSERT INTO ZONE_MAP (SERVICE_ID, SERVICE_NAME, CODE, NW_GROUP, ZONE) VALUES (12,'IDD','86','CHINA','VTI');</v>
      </c>
    </row>
    <row r="42" spans="1:10">
      <c r="A42" s="26">
        <v>90</v>
      </c>
      <c r="B42" s="26" t="str">
        <f t="shared" si="0"/>
        <v>0090</v>
      </c>
      <c r="C42" s="25" t="s">
        <v>3157</v>
      </c>
      <c r="D42" s="25" t="s">
        <v>3116</v>
      </c>
      <c r="E42" s="25" t="s">
        <v>3117</v>
      </c>
      <c r="F42">
        <v>12</v>
      </c>
      <c r="G42" s="25" t="s">
        <v>3386</v>
      </c>
      <c r="H42" t="str">
        <f t="shared" si="2"/>
        <v>IDD_90</v>
      </c>
      <c r="I42" t="str">
        <f>IF(ISNA(VLOOKUP(H43,$H$4:H42,1,0)),"","DUP!")</f>
        <v/>
      </c>
      <c r="J42" t="str">
        <f t="shared" si="1"/>
        <v>INSERT INTO ZONE_MAP (SERVICE_ID, SERVICE_NAME, CODE, NW_GROUP, ZONE) VALUES (12,'IDD','90','TURKEY','VTI');</v>
      </c>
    </row>
    <row r="43" spans="1:10">
      <c r="A43" s="26">
        <v>91</v>
      </c>
      <c r="B43" s="26" t="str">
        <f t="shared" si="0"/>
        <v>0091</v>
      </c>
      <c r="C43" s="25" t="s">
        <v>3158</v>
      </c>
      <c r="D43" s="25" t="s">
        <v>3116</v>
      </c>
      <c r="E43" s="25" t="s">
        <v>3117</v>
      </c>
      <c r="F43">
        <v>12</v>
      </c>
      <c r="G43" s="25" t="s">
        <v>3386</v>
      </c>
      <c r="H43" t="str">
        <f t="shared" si="2"/>
        <v>IDD_91</v>
      </c>
      <c r="I43" t="str">
        <f>IF(ISNA(VLOOKUP(H44,$H$4:H43,1,0)),"","DUP!")</f>
        <v/>
      </c>
      <c r="J43" t="str">
        <f t="shared" si="1"/>
        <v>INSERT INTO ZONE_MAP (SERVICE_ID, SERVICE_NAME, CODE, NW_GROUP, ZONE) VALUES (12,'IDD','91','INDIA','VTI');</v>
      </c>
    </row>
    <row r="44" spans="1:10">
      <c r="A44" s="26">
        <v>92</v>
      </c>
      <c r="B44" s="26" t="str">
        <f t="shared" si="0"/>
        <v>0092</v>
      </c>
      <c r="C44" s="25" t="s">
        <v>3159</v>
      </c>
      <c r="D44" s="25" t="s">
        <v>3116</v>
      </c>
      <c r="E44" s="25" t="s">
        <v>3117</v>
      </c>
      <c r="F44">
        <v>12</v>
      </c>
      <c r="G44" s="25" t="s">
        <v>3386</v>
      </c>
      <c r="H44" t="str">
        <f t="shared" si="2"/>
        <v>IDD_92</v>
      </c>
      <c r="I44" t="str">
        <f>IF(ISNA(VLOOKUP(H45,$H$4:H44,1,0)),"","DUP!")</f>
        <v/>
      </c>
      <c r="J44" t="str">
        <f t="shared" si="1"/>
        <v>INSERT INTO ZONE_MAP (SERVICE_ID, SERVICE_NAME, CODE, NW_GROUP, ZONE) VALUES (12,'IDD','92','PAKISTAN','VTI');</v>
      </c>
    </row>
    <row r="45" spans="1:10">
      <c r="A45" s="26">
        <v>93</v>
      </c>
      <c r="B45" s="26" t="str">
        <f t="shared" si="0"/>
        <v>0093</v>
      </c>
      <c r="C45" s="25" t="s">
        <v>3160</v>
      </c>
      <c r="D45" s="25" t="s">
        <v>3116</v>
      </c>
      <c r="E45" s="25" t="s">
        <v>3117</v>
      </c>
      <c r="F45">
        <v>12</v>
      </c>
      <c r="G45" s="25" t="s">
        <v>3386</v>
      </c>
      <c r="H45" t="str">
        <f t="shared" si="2"/>
        <v>IDD_93</v>
      </c>
      <c r="I45" t="str">
        <f>IF(ISNA(VLOOKUP(H46,$H$4:H45,1,0)),"","DUP!")</f>
        <v/>
      </c>
      <c r="J45" t="str">
        <f t="shared" si="1"/>
        <v>INSERT INTO ZONE_MAP (SERVICE_ID, SERVICE_NAME, CODE, NW_GROUP, ZONE) VALUES (12,'IDD','93','AFGHANISTAN','VTI');</v>
      </c>
    </row>
    <row r="46" spans="1:10">
      <c r="A46" s="26">
        <v>94</v>
      </c>
      <c r="B46" s="26" t="str">
        <f t="shared" si="0"/>
        <v>0094</v>
      </c>
      <c r="C46" s="25" t="s">
        <v>3161</v>
      </c>
      <c r="D46" s="25" t="s">
        <v>3116</v>
      </c>
      <c r="E46" s="25" t="s">
        <v>3117</v>
      </c>
      <c r="F46">
        <v>12</v>
      </c>
      <c r="G46" s="25" t="s">
        <v>3386</v>
      </c>
      <c r="H46" t="str">
        <f t="shared" si="2"/>
        <v>IDD_94</v>
      </c>
      <c r="I46" t="str">
        <f>IF(ISNA(VLOOKUP(H47,$H$4:H46,1,0)),"","DUP!")</f>
        <v/>
      </c>
      <c r="J46" t="str">
        <f t="shared" si="1"/>
        <v>INSERT INTO ZONE_MAP (SERVICE_ID, SERVICE_NAME, CODE, NW_GROUP, ZONE) VALUES (12,'IDD','94','SRI LANKA','VTI');</v>
      </c>
    </row>
    <row r="47" spans="1:10">
      <c r="A47" s="26">
        <v>95</v>
      </c>
      <c r="B47" s="26" t="str">
        <f t="shared" si="0"/>
        <v>0095</v>
      </c>
      <c r="C47" s="25" t="s">
        <v>3162</v>
      </c>
      <c r="D47" s="25" t="s">
        <v>3116</v>
      </c>
      <c r="E47" s="25" t="s">
        <v>3117</v>
      </c>
      <c r="F47">
        <v>12</v>
      </c>
      <c r="G47" s="25" t="s">
        <v>3386</v>
      </c>
      <c r="H47" t="str">
        <f t="shared" si="2"/>
        <v>IDD_95</v>
      </c>
      <c r="I47" t="str">
        <f>IF(ISNA(VLOOKUP(H48,$H$4:H47,1,0)),"","DUP!")</f>
        <v/>
      </c>
      <c r="J47" t="str">
        <f t="shared" si="1"/>
        <v>INSERT INTO ZONE_MAP (SERVICE_ID, SERVICE_NAME, CODE, NW_GROUP, ZONE) VALUES (12,'IDD','95','MYANMAR','VTI');</v>
      </c>
    </row>
    <row r="48" spans="1:10">
      <c r="A48" s="26">
        <v>98</v>
      </c>
      <c r="B48" s="26" t="str">
        <f t="shared" si="0"/>
        <v>0098</v>
      </c>
      <c r="C48" s="25" t="s">
        <v>3163</v>
      </c>
      <c r="D48" s="25" t="s">
        <v>3116</v>
      </c>
      <c r="E48" s="25" t="s">
        <v>3117</v>
      </c>
      <c r="F48">
        <v>12</v>
      </c>
      <c r="G48" s="25" t="s">
        <v>3386</v>
      </c>
      <c r="H48" t="str">
        <f t="shared" si="2"/>
        <v>IDD_98</v>
      </c>
      <c r="I48" t="str">
        <f>IF(ISNA(VLOOKUP(H49,$H$4:H48,1,0)),"","DUP!")</f>
        <v/>
      </c>
      <c r="J48" t="str">
        <f t="shared" si="1"/>
        <v>INSERT INTO ZONE_MAP (SERVICE_ID, SERVICE_NAME, CODE, NW_GROUP, ZONE) VALUES (12,'IDD','98','IRAN','VTI');</v>
      </c>
    </row>
    <row r="49" spans="1:10">
      <c r="A49" s="26">
        <v>211</v>
      </c>
      <c r="B49" s="26" t="str">
        <f t="shared" si="0"/>
        <v>00211</v>
      </c>
      <c r="C49" s="25" t="s">
        <v>3164</v>
      </c>
      <c r="D49" s="25" t="s">
        <v>3116</v>
      </c>
      <c r="E49" s="25" t="s">
        <v>3117</v>
      </c>
      <c r="F49">
        <v>12</v>
      </c>
      <c r="G49" s="25" t="s">
        <v>3386</v>
      </c>
      <c r="H49" t="str">
        <f t="shared" si="2"/>
        <v>IDD_211</v>
      </c>
      <c r="I49" t="str">
        <f>IF(ISNA(VLOOKUP(H50,$H$4:H49,1,0)),"","DUP!")</f>
        <v/>
      </c>
      <c r="J49" t="str">
        <f t="shared" si="1"/>
        <v>INSERT INTO ZONE_MAP (SERVICE_ID, SERVICE_NAME, CODE, NW_GROUP, ZONE) VALUES (12,'IDD','211','SOUTH SUDAN','VTI');</v>
      </c>
    </row>
    <row r="50" spans="1:10">
      <c r="A50" s="26">
        <v>212</v>
      </c>
      <c r="B50" s="26" t="str">
        <f t="shared" si="0"/>
        <v>00212</v>
      </c>
      <c r="C50" s="25" t="s">
        <v>3165</v>
      </c>
      <c r="D50" s="25" t="s">
        <v>3116</v>
      </c>
      <c r="E50" s="25" t="s">
        <v>3117</v>
      </c>
      <c r="F50">
        <v>12</v>
      </c>
      <c r="G50" s="25" t="s">
        <v>3386</v>
      </c>
      <c r="H50" t="str">
        <f t="shared" si="2"/>
        <v>IDD_212</v>
      </c>
      <c r="I50" t="str">
        <f>IF(ISNA(VLOOKUP(H51,$H$4:H50,1,0)),"","DUP!")</f>
        <v/>
      </c>
      <c r="J50" t="str">
        <f t="shared" si="1"/>
        <v>INSERT INTO ZONE_MAP (SERVICE_ID, SERVICE_NAME, CODE, NW_GROUP, ZONE) VALUES (12,'IDD','212','MOROCCO','VTI');</v>
      </c>
    </row>
    <row r="51" spans="1:10">
      <c r="A51" s="26">
        <v>213</v>
      </c>
      <c r="B51" s="26" t="str">
        <f t="shared" si="0"/>
        <v>00213</v>
      </c>
      <c r="C51" s="25" t="s">
        <v>3166</v>
      </c>
      <c r="D51" s="25" t="s">
        <v>3116</v>
      </c>
      <c r="E51" s="25" t="s">
        <v>3117</v>
      </c>
      <c r="F51">
        <v>12</v>
      </c>
      <c r="G51" s="25" t="s">
        <v>3386</v>
      </c>
      <c r="H51" t="str">
        <f t="shared" si="2"/>
        <v>IDD_213</v>
      </c>
      <c r="I51" t="str">
        <f>IF(ISNA(VLOOKUP(H52,$H$4:H51,1,0)),"","DUP!")</f>
        <v/>
      </c>
      <c r="J51" t="str">
        <f t="shared" si="1"/>
        <v>INSERT INTO ZONE_MAP (SERVICE_ID, SERVICE_NAME, CODE, NW_GROUP, ZONE) VALUES (12,'IDD','213','ALGERIA','VTI');</v>
      </c>
    </row>
    <row r="52" spans="1:10">
      <c r="A52" s="26">
        <v>216</v>
      </c>
      <c r="B52" s="26" t="str">
        <f t="shared" si="0"/>
        <v>00216</v>
      </c>
      <c r="C52" s="25" t="s">
        <v>3167</v>
      </c>
      <c r="D52" s="25" t="s">
        <v>3116</v>
      </c>
      <c r="E52" s="25" t="s">
        <v>3117</v>
      </c>
      <c r="F52">
        <v>12</v>
      </c>
      <c r="G52" s="25" t="s">
        <v>3386</v>
      </c>
      <c r="H52" t="str">
        <f t="shared" si="2"/>
        <v>IDD_216</v>
      </c>
      <c r="I52" t="str">
        <f>IF(ISNA(VLOOKUP(H53,$H$4:H52,1,0)),"","DUP!")</f>
        <v/>
      </c>
      <c r="J52" t="str">
        <f t="shared" si="1"/>
        <v>INSERT INTO ZONE_MAP (SERVICE_ID, SERVICE_NAME, CODE, NW_GROUP, ZONE) VALUES (12,'IDD','216','TUNISIA','VTI');</v>
      </c>
    </row>
    <row r="53" spans="1:10">
      <c r="A53" s="26">
        <v>218</v>
      </c>
      <c r="B53" s="26" t="str">
        <f t="shared" si="0"/>
        <v>00218</v>
      </c>
      <c r="C53" s="25" t="s">
        <v>3168</v>
      </c>
      <c r="D53" s="25" t="s">
        <v>3116</v>
      </c>
      <c r="E53" s="25" t="s">
        <v>3117</v>
      </c>
      <c r="F53">
        <v>12</v>
      </c>
      <c r="G53" s="25" t="s">
        <v>3386</v>
      </c>
      <c r="H53" t="str">
        <f t="shared" si="2"/>
        <v>IDD_218</v>
      </c>
      <c r="I53" t="str">
        <f>IF(ISNA(VLOOKUP(H54,$H$4:H53,1,0)),"","DUP!")</f>
        <v/>
      </c>
      <c r="J53" t="str">
        <f t="shared" si="1"/>
        <v>INSERT INTO ZONE_MAP (SERVICE_ID, SERVICE_NAME, CODE, NW_GROUP, ZONE) VALUES (12,'IDD','218','LIBYA','VTI');</v>
      </c>
    </row>
    <row r="54" spans="1:10">
      <c r="A54" s="26">
        <v>220</v>
      </c>
      <c r="B54" s="26" t="str">
        <f t="shared" si="0"/>
        <v>00220</v>
      </c>
      <c r="C54" s="25" t="s">
        <v>3169</v>
      </c>
      <c r="D54" s="25" t="s">
        <v>3116</v>
      </c>
      <c r="E54" s="25" t="s">
        <v>3117</v>
      </c>
      <c r="F54">
        <v>12</v>
      </c>
      <c r="G54" s="25" t="s">
        <v>3386</v>
      </c>
      <c r="H54" t="str">
        <f t="shared" si="2"/>
        <v>IDD_220</v>
      </c>
      <c r="I54" t="str">
        <f>IF(ISNA(VLOOKUP(H55,$H$4:H54,1,0)),"","DUP!")</f>
        <v/>
      </c>
      <c r="J54" t="str">
        <f t="shared" si="1"/>
        <v>INSERT INTO ZONE_MAP (SERVICE_ID, SERVICE_NAME, CODE, NW_GROUP, ZONE) VALUES (12,'IDD','220','GAMBIA','VTI');</v>
      </c>
    </row>
    <row r="55" spans="1:10">
      <c r="A55" s="26">
        <v>221</v>
      </c>
      <c r="B55" s="26" t="str">
        <f t="shared" si="0"/>
        <v>00221</v>
      </c>
      <c r="C55" s="25" t="s">
        <v>3170</v>
      </c>
      <c r="D55" s="25" t="s">
        <v>3116</v>
      </c>
      <c r="E55" s="25" t="s">
        <v>3117</v>
      </c>
      <c r="F55">
        <v>12</v>
      </c>
      <c r="G55" s="25" t="s">
        <v>3386</v>
      </c>
      <c r="H55" t="str">
        <f t="shared" si="2"/>
        <v>IDD_221</v>
      </c>
      <c r="I55" t="str">
        <f>IF(ISNA(VLOOKUP(H56,$H$4:H55,1,0)),"","DUP!")</f>
        <v/>
      </c>
      <c r="J55" t="str">
        <f t="shared" si="1"/>
        <v>INSERT INTO ZONE_MAP (SERVICE_ID, SERVICE_NAME, CODE, NW_GROUP, ZONE) VALUES (12,'IDD','221','SENEGAL REP.','VTI');</v>
      </c>
    </row>
    <row r="56" spans="1:10">
      <c r="A56" s="26">
        <v>222</v>
      </c>
      <c r="B56" s="26" t="str">
        <f t="shared" si="0"/>
        <v>00222</v>
      </c>
      <c r="C56" s="25" t="s">
        <v>3171</v>
      </c>
      <c r="D56" s="25" t="s">
        <v>3116</v>
      </c>
      <c r="E56" s="25" t="s">
        <v>3117</v>
      </c>
      <c r="F56">
        <v>12</v>
      </c>
      <c r="G56" s="25" t="s">
        <v>3386</v>
      </c>
      <c r="H56" t="str">
        <f t="shared" si="2"/>
        <v>IDD_222</v>
      </c>
      <c r="I56" t="str">
        <f>IF(ISNA(VLOOKUP(H57,$H$4:H56,1,0)),"","DUP!")</f>
        <v/>
      </c>
      <c r="J56" t="str">
        <f t="shared" si="1"/>
        <v>INSERT INTO ZONE_MAP (SERVICE_ID, SERVICE_NAME, CODE, NW_GROUP, ZONE) VALUES (12,'IDD','222','MAURITANIA','VTI');</v>
      </c>
    </row>
    <row r="57" spans="1:10">
      <c r="A57" s="26">
        <v>223</v>
      </c>
      <c r="B57" s="26" t="str">
        <f t="shared" si="0"/>
        <v>00223</v>
      </c>
      <c r="C57" s="25" t="s">
        <v>3172</v>
      </c>
      <c r="D57" s="25" t="s">
        <v>3116</v>
      </c>
      <c r="E57" s="25" t="s">
        <v>3117</v>
      </c>
      <c r="F57">
        <v>12</v>
      </c>
      <c r="G57" s="25" t="s">
        <v>3386</v>
      </c>
      <c r="H57" t="str">
        <f t="shared" si="2"/>
        <v>IDD_223</v>
      </c>
      <c r="I57" t="str">
        <f>IF(ISNA(VLOOKUP(H58,$H$4:H57,1,0)),"","DUP!")</f>
        <v/>
      </c>
      <c r="J57" t="str">
        <f t="shared" si="1"/>
        <v>INSERT INTO ZONE_MAP (SERVICE_ID, SERVICE_NAME, CODE, NW_GROUP, ZONE) VALUES (12,'IDD','223','MALI','VTI');</v>
      </c>
    </row>
    <row r="58" spans="1:10">
      <c r="A58" s="26">
        <v>224</v>
      </c>
      <c r="B58" s="26" t="str">
        <f t="shared" si="0"/>
        <v>00224</v>
      </c>
      <c r="C58" s="25" t="s">
        <v>3173</v>
      </c>
      <c r="D58" s="25" t="s">
        <v>3116</v>
      </c>
      <c r="E58" s="25" t="s">
        <v>3117</v>
      </c>
      <c r="F58">
        <v>12</v>
      </c>
      <c r="G58" s="25" t="s">
        <v>3386</v>
      </c>
      <c r="H58" t="str">
        <f t="shared" si="2"/>
        <v>IDD_224</v>
      </c>
      <c r="I58" t="str">
        <f>IF(ISNA(VLOOKUP(H59,$H$4:H58,1,0)),"","DUP!")</f>
        <v/>
      </c>
      <c r="J58" t="str">
        <f t="shared" si="1"/>
        <v>INSERT INTO ZONE_MAP (SERVICE_ID, SERVICE_NAME, CODE, NW_GROUP, ZONE) VALUES (12,'IDD','224','GUINEA','VTI');</v>
      </c>
    </row>
    <row r="59" spans="1:10">
      <c r="A59" s="26">
        <v>225</v>
      </c>
      <c r="B59" s="26" t="str">
        <f t="shared" si="0"/>
        <v>00225</v>
      </c>
      <c r="C59" s="25" t="s">
        <v>3174</v>
      </c>
      <c r="D59" s="25" t="s">
        <v>3116</v>
      </c>
      <c r="E59" s="25" t="s">
        <v>3117</v>
      </c>
      <c r="F59">
        <v>12</v>
      </c>
      <c r="G59" s="25" t="s">
        <v>3386</v>
      </c>
      <c r="H59" t="str">
        <f t="shared" si="2"/>
        <v>IDD_225</v>
      </c>
      <c r="I59" t="str">
        <f>IF(ISNA(VLOOKUP(H60,$H$4:H59,1,0)),"","DUP!")</f>
        <v/>
      </c>
      <c r="J59" t="str">
        <f t="shared" si="1"/>
        <v>INSERT INTO ZONE_MAP (SERVICE_ID, SERVICE_NAME, CODE, NW_GROUP, ZONE) VALUES (12,'IDD','225','IVORY COAST','VTI');</v>
      </c>
    </row>
    <row r="60" spans="1:10">
      <c r="A60" s="26">
        <v>226</v>
      </c>
      <c r="B60" s="26" t="str">
        <f t="shared" si="0"/>
        <v>00226</v>
      </c>
      <c r="C60" s="25" t="s">
        <v>3175</v>
      </c>
      <c r="D60" s="25" t="s">
        <v>3116</v>
      </c>
      <c r="E60" s="25" t="s">
        <v>3117</v>
      </c>
      <c r="F60">
        <v>12</v>
      </c>
      <c r="G60" s="25" t="s">
        <v>3386</v>
      </c>
      <c r="H60" t="str">
        <f t="shared" si="2"/>
        <v>IDD_226</v>
      </c>
      <c r="I60" t="str">
        <f>IF(ISNA(VLOOKUP(H61,$H$4:H60,1,0)),"","DUP!")</f>
        <v/>
      </c>
      <c r="J60" t="str">
        <f t="shared" si="1"/>
        <v>INSERT INTO ZONE_MAP (SERVICE_ID, SERVICE_NAME, CODE, NW_GROUP, ZONE) VALUES (12,'IDD','226','BURKINA FASO','VTI');</v>
      </c>
    </row>
    <row r="61" spans="1:10">
      <c r="A61" s="26">
        <v>227</v>
      </c>
      <c r="B61" s="26" t="str">
        <f t="shared" si="0"/>
        <v>00227</v>
      </c>
      <c r="C61" s="25" t="s">
        <v>3176</v>
      </c>
      <c r="D61" s="25" t="s">
        <v>3116</v>
      </c>
      <c r="E61" s="25" t="s">
        <v>3117</v>
      </c>
      <c r="F61">
        <v>12</v>
      </c>
      <c r="G61" s="25" t="s">
        <v>3386</v>
      </c>
      <c r="H61" t="str">
        <f t="shared" si="2"/>
        <v>IDD_227</v>
      </c>
      <c r="I61" t="str">
        <f>IF(ISNA(VLOOKUP(H62,$H$4:H61,1,0)),"","DUP!")</f>
        <v/>
      </c>
      <c r="J61" t="str">
        <f t="shared" si="1"/>
        <v>INSERT INTO ZONE_MAP (SERVICE_ID, SERVICE_NAME, CODE, NW_GROUP, ZONE) VALUES (12,'IDD','227','NIGER REP.','VTI');</v>
      </c>
    </row>
    <row r="62" spans="1:10">
      <c r="A62" s="26">
        <v>228</v>
      </c>
      <c r="B62" s="26" t="str">
        <f t="shared" si="0"/>
        <v>00228</v>
      </c>
      <c r="C62" s="25" t="s">
        <v>3177</v>
      </c>
      <c r="D62" s="25" t="s">
        <v>3116</v>
      </c>
      <c r="E62" s="25" t="s">
        <v>3117</v>
      </c>
      <c r="F62">
        <v>12</v>
      </c>
      <c r="G62" s="25" t="s">
        <v>3386</v>
      </c>
      <c r="H62" t="str">
        <f t="shared" si="2"/>
        <v>IDD_228</v>
      </c>
      <c r="I62" t="str">
        <f>IF(ISNA(VLOOKUP(H63,$H$4:H62,1,0)),"","DUP!")</f>
        <v/>
      </c>
      <c r="J62" t="str">
        <f t="shared" si="1"/>
        <v>INSERT INTO ZONE_MAP (SERVICE_ID, SERVICE_NAME, CODE, NW_GROUP, ZONE) VALUES (12,'IDD','228','TOGO','VTI');</v>
      </c>
    </row>
    <row r="63" spans="1:10">
      <c r="A63" s="26">
        <v>229</v>
      </c>
      <c r="B63" s="26" t="str">
        <f t="shared" si="0"/>
        <v>00229</v>
      </c>
      <c r="C63" s="25" t="s">
        <v>3178</v>
      </c>
      <c r="D63" s="25" t="s">
        <v>3116</v>
      </c>
      <c r="E63" s="25" t="s">
        <v>3117</v>
      </c>
      <c r="F63">
        <v>12</v>
      </c>
      <c r="G63" s="25" t="s">
        <v>3386</v>
      </c>
      <c r="H63" t="str">
        <f t="shared" si="2"/>
        <v>IDD_229</v>
      </c>
      <c r="I63" t="str">
        <f>IF(ISNA(VLOOKUP(H64,$H$4:H63,1,0)),"","DUP!")</f>
        <v/>
      </c>
      <c r="J63" t="str">
        <f t="shared" si="1"/>
        <v>INSERT INTO ZONE_MAP (SERVICE_ID, SERVICE_NAME, CODE, NW_GROUP, ZONE) VALUES (12,'IDD','229','BENIN','VTI');</v>
      </c>
    </row>
    <row r="64" spans="1:10">
      <c r="A64" s="26">
        <v>230</v>
      </c>
      <c r="B64" s="26" t="str">
        <f t="shared" si="0"/>
        <v>00230</v>
      </c>
      <c r="C64" s="25" t="s">
        <v>3179</v>
      </c>
      <c r="D64" s="25" t="s">
        <v>3116</v>
      </c>
      <c r="E64" s="25" t="s">
        <v>3117</v>
      </c>
      <c r="F64">
        <v>12</v>
      </c>
      <c r="G64" s="25" t="s">
        <v>3386</v>
      </c>
      <c r="H64" t="str">
        <f t="shared" si="2"/>
        <v>IDD_230</v>
      </c>
      <c r="I64" t="str">
        <f>IF(ISNA(VLOOKUP(H65,$H$4:H64,1,0)),"","DUP!")</f>
        <v/>
      </c>
      <c r="J64" t="str">
        <f t="shared" si="1"/>
        <v>INSERT INTO ZONE_MAP (SERVICE_ID, SERVICE_NAME, CODE, NW_GROUP, ZONE) VALUES (12,'IDD','230','MAURITIUS','VTI');</v>
      </c>
    </row>
    <row r="65" spans="1:10">
      <c r="A65" s="26">
        <v>231</v>
      </c>
      <c r="B65" s="26" t="str">
        <f t="shared" si="0"/>
        <v>00231</v>
      </c>
      <c r="C65" s="25" t="s">
        <v>3180</v>
      </c>
      <c r="D65" s="25" t="s">
        <v>3116</v>
      </c>
      <c r="E65" s="25" t="s">
        <v>3117</v>
      </c>
      <c r="F65">
        <v>12</v>
      </c>
      <c r="G65" s="25" t="s">
        <v>3386</v>
      </c>
      <c r="H65" t="str">
        <f t="shared" si="2"/>
        <v>IDD_231</v>
      </c>
      <c r="I65" t="str">
        <f>IF(ISNA(VLOOKUP(H66,$H$4:H65,1,0)),"","DUP!")</f>
        <v/>
      </c>
      <c r="J65" t="str">
        <f t="shared" si="1"/>
        <v>INSERT INTO ZONE_MAP (SERVICE_ID, SERVICE_NAME, CODE, NW_GROUP, ZONE) VALUES (12,'IDD','231','LIBERIA','VTI');</v>
      </c>
    </row>
    <row r="66" spans="1:10">
      <c r="A66" s="26">
        <v>232</v>
      </c>
      <c r="B66" s="26" t="str">
        <f t="shared" si="0"/>
        <v>00232</v>
      </c>
      <c r="C66" s="25" t="s">
        <v>3181</v>
      </c>
      <c r="D66" s="25" t="s">
        <v>3116</v>
      </c>
      <c r="E66" s="25" t="s">
        <v>3117</v>
      </c>
      <c r="F66">
        <v>12</v>
      </c>
      <c r="G66" s="25" t="s">
        <v>3386</v>
      </c>
      <c r="H66" t="str">
        <f t="shared" si="2"/>
        <v>IDD_232</v>
      </c>
      <c r="I66" t="str">
        <f>IF(ISNA(VLOOKUP(H67,$H$4:H66,1,0)),"","DUP!")</f>
        <v/>
      </c>
      <c r="J66" t="str">
        <f t="shared" si="1"/>
        <v>INSERT INTO ZONE_MAP (SERVICE_ID, SERVICE_NAME, CODE, NW_GROUP, ZONE) VALUES (12,'IDD','232','SIERRA LEONE','VTI');</v>
      </c>
    </row>
    <row r="67" spans="1:10">
      <c r="A67" s="26">
        <v>233</v>
      </c>
      <c r="B67" s="26" t="str">
        <f t="shared" si="0"/>
        <v>00233</v>
      </c>
      <c r="C67" s="25" t="s">
        <v>3182</v>
      </c>
      <c r="D67" s="25" t="s">
        <v>3116</v>
      </c>
      <c r="E67" s="25" t="s">
        <v>3117</v>
      </c>
      <c r="F67">
        <v>12</v>
      </c>
      <c r="G67" s="25" t="s">
        <v>3386</v>
      </c>
      <c r="H67" t="str">
        <f t="shared" si="2"/>
        <v>IDD_233</v>
      </c>
      <c r="I67" t="str">
        <f>IF(ISNA(VLOOKUP(H68,$H$4:H67,1,0)),"","DUP!")</f>
        <v/>
      </c>
      <c r="J67" t="str">
        <f t="shared" si="1"/>
        <v>INSERT INTO ZONE_MAP (SERVICE_ID, SERVICE_NAME, CODE, NW_GROUP, ZONE) VALUES (12,'IDD','233','GHANA','VTI');</v>
      </c>
    </row>
    <row r="68" spans="1:10">
      <c r="A68" s="26">
        <v>234</v>
      </c>
      <c r="B68" s="26" t="str">
        <f t="shared" ref="B68:B131" si="3">"00"&amp;A68</f>
        <v>00234</v>
      </c>
      <c r="C68" s="25" t="s">
        <v>3183</v>
      </c>
      <c r="D68" s="25" t="s">
        <v>3116</v>
      </c>
      <c r="E68" s="25" t="s">
        <v>3117</v>
      </c>
      <c r="F68">
        <v>12</v>
      </c>
      <c r="G68" s="25" t="s">
        <v>3386</v>
      </c>
      <c r="H68" t="str">
        <f t="shared" si="2"/>
        <v>IDD_234</v>
      </c>
      <c r="I68" t="str">
        <f>IF(ISNA(VLOOKUP(H69,$H$4:H68,1,0)),"","DUP!")</f>
        <v/>
      </c>
      <c r="J68" t="str">
        <f t="shared" ref="J68:J131" si="4">IF(I68="DUP!","","INSERT INTO ZONE_MAP (SERVICE_ID, SERVICE_NAME, CODE, NW_GROUP, ZONE) VALUES ("&amp;F68&amp;",'"&amp;G68&amp;"','"&amp;A68&amp;"','"&amp;C68&amp;"','"&amp;E68&amp;"');")</f>
        <v>INSERT INTO ZONE_MAP (SERVICE_ID, SERVICE_NAME, CODE, NW_GROUP, ZONE) VALUES (12,'IDD','234','NIGERIA','VTI');</v>
      </c>
    </row>
    <row r="69" spans="1:10">
      <c r="A69" s="26">
        <v>235</v>
      </c>
      <c r="B69" s="26" t="str">
        <f t="shared" si="3"/>
        <v>00235</v>
      </c>
      <c r="C69" s="25" t="s">
        <v>3184</v>
      </c>
      <c r="D69" s="25" t="s">
        <v>3116</v>
      </c>
      <c r="E69" s="25" t="s">
        <v>3117</v>
      </c>
      <c r="F69">
        <v>12</v>
      </c>
      <c r="G69" s="25" t="s">
        <v>3386</v>
      </c>
      <c r="H69" t="str">
        <f t="shared" ref="H69:H132" si="5">G69&amp;"_"&amp;A69</f>
        <v>IDD_235</v>
      </c>
      <c r="I69" t="str">
        <f>IF(ISNA(VLOOKUP(H70,$H$4:H69,1,0)),"","DUP!")</f>
        <v/>
      </c>
      <c r="J69" t="str">
        <f t="shared" si="4"/>
        <v>INSERT INTO ZONE_MAP (SERVICE_ID, SERVICE_NAME, CODE, NW_GROUP, ZONE) VALUES (12,'IDD','235','CHAD','VTI');</v>
      </c>
    </row>
    <row r="70" spans="1:10" ht="25.5">
      <c r="A70" s="26">
        <v>236</v>
      </c>
      <c r="B70" s="26" t="str">
        <f t="shared" si="3"/>
        <v>00236</v>
      </c>
      <c r="C70" s="25" t="s">
        <v>3185</v>
      </c>
      <c r="D70" s="25" t="s">
        <v>3116</v>
      </c>
      <c r="E70" s="25" t="s">
        <v>3117</v>
      </c>
      <c r="F70">
        <v>12</v>
      </c>
      <c r="G70" s="25" t="s">
        <v>3386</v>
      </c>
      <c r="H70" t="str">
        <f t="shared" si="5"/>
        <v>IDD_236</v>
      </c>
      <c r="I70" t="str">
        <f>IF(ISNA(VLOOKUP(H71,$H$4:H70,1,0)),"","DUP!")</f>
        <v/>
      </c>
      <c r="J70" t="str">
        <f t="shared" si="4"/>
        <v>INSERT INTO ZONE_MAP (SERVICE_ID, SERVICE_NAME, CODE, NW_GROUP, ZONE) VALUES (12,'IDD','236','CENTRAL AFRICAN REP.','VTI');</v>
      </c>
    </row>
    <row r="71" spans="1:10">
      <c r="A71" s="26">
        <v>237</v>
      </c>
      <c r="B71" s="26" t="str">
        <f t="shared" si="3"/>
        <v>00237</v>
      </c>
      <c r="C71" s="25" t="s">
        <v>3186</v>
      </c>
      <c r="D71" s="25" t="s">
        <v>3116</v>
      </c>
      <c r="E71" s="25" t="s">
        <v>3117</v>
      </c>
      <c r="F71">
        <v>12</v>
      </c>
      <c r="G71" s="25" t="s">
        <v>3386</v>
      </c>
      <c r="H71" t="str">
        <f t="shared" si="5"/>
        <v>IDD_237</v>
      </c>
      <c r="I71" t="str">
        <f>IF(ISNA(VLOOKUP(H72,$H$4:H71,1,0)),"","DUP!")</f>
        <v/>
      </c>
      <c r="J71" t="str">
        <f t="shared" si="4"/>
        <v>INSERT INTO ZONE_MAP (SERVICE_ID, SERVICE_NAME, CODE, NW_GROUP, ZONE) VALUES (12,'IDD','237','CAMEROON','VTI');</v>
      </c>
    </row>
    <row r="72" spans="1:10">
      <c r="A72" s="26">
        <v>238</v>
      </c>
      <c r="B72" s="26" t="str">
        <f t="shared" si="3"/>
        <v>00238</v>
      </c>
      <c r="C72" s="25" t="s">
        <v>3187</v>
      </c>
      <c r="D72" s="25" t="s">
        <v>3116</v>
      </c>
      <c r="E72" s="25" t="s">
        <v>3117</v>
      </c>
      <c r="F72">
        <v>12</v>
      </c>
      <c r="G72" s="25" t="s">
        <v>3386</v>
      </c>
      <c r="H72" t="str">
        <f t="shared" si="5"/>
        <v>IDD_238</v>
      </c>
      <c r="I72" t="str">
        <f>IF(ISNA(VLOOKUP(H73,$H$4:H72,1,0)),"","DUP!")</f>
        <v/>
      </c>
      <c r="J72" t="str">
        <f t="shared" si="4"/>
        <v>INSERT INTO ZONE_MAP (SERVICE_ID, SERVICE_NAME, CODE, NW_GROUP, ZONE) VALUES (12,'IDD','238','CAPE VERDE','VTI');</v>
      </c>
    </row>
    <row r="73" spans="1:10" ht="25.5">
      <c r="A73" s="26">
        <v>239</v>
      </c>
      <c r="B73" s="26" t="str">
        <f t="shared" si="3"/>
        <v>00239</v>
      </c>
      <c r="C73" s="25" t="s">
        <v>3188</v>
      </c>
      <c r="D73" s="25" t="s">
        <v>3116</v>
      </c>
      <c r="E73" s="25" t="s">
        <v>3117</v>
      </c>
      <c r="F73">
        <v>12</v>
      </c>
      <c r="G73" s="25" t="s">
        <v>3386</v>
      </c>
      <c r="H73" t="str">
        <f t="shared" si="5"/>
        <v>IDD_239</v>
      </c>
      <c r="I73" t="str">
        <f>IF(ISNA(VLOOKUP(H74,$H$4:H73,1,0)),"","DUP!")</f>
        <v/>
      </c>
      <c r="J73" t="str">
        <f t="shared" si="4"/>
        <v>INSERT INTO ZONE_MAP (SERVICE_ID, SERVICE_NAME, CODE, NW_GROUP, ZONE) VALUES (12,'IDD','239','SAO TOME AND PRINCIP','VTI');</v>
      </c>
    </row>
    <row r="74" spans="1:10" ht="25.5">
      <c r="A74" s="26">
        <v>240</v>
      </c>
      <c r="B74" s="26" t="str">
        <f t="shared" si="3"/>
        <v>00240</v>
      </c>
      <c r="C74" s="25" t="s">
        <v>3189</v>
      </c>
      <c r="D74" s="25" t="s">
        <v>3116</v>
      </c>
      <c r="E74" s="25" t="s">
        <v>3117</v>
      </c>
      <c r="F74">
        <v>12</v>
      </c>
      <c r="G74" s="25" t="s">
        <v>3386</v>
      </c>
      <c r="H74" t="str">
        <f t="shared" si="5"/>
        <v>IDD_240</v>
      </c>
      <c r="I74" t="str">
        <f>IF(ISNA(VLOOKUP(H75,$H$4:H74,1,0)),"","DUP!")</f>
        <v/>
      </c>
      <c r="J74" t="str">
        <f t="shared" si="4"/>
        <v>INSERT INTO ZONE_MAP (SERVICE_ID, SERVICE_NAME, CODE, NW_GROUP, ZONE) VALUES (12,'IDD','240','EQUATORIAL GUINEA','VTI');</v>
      </c>
    </row>
    <row r="75" spans="1:10">
      <c r="A75" s="26">
        <v>241</v>
      </c>
      <c r="B75" s="26" t="str">
        <f t="shared" si="3"/>
        <v>00241</v>
      </c>
      <c r="C75" s="25" t="s">
        <v>3190</v>
      </c>
      <c r="D75" s="25" t="s">
        <v>3116</v>
      </c>
      <c r="E75" s="25" t="s">
        <v>3117</v>
      </c>
      <c r="F75">
        <v>12</v>
      </c>
      <c r="G75" s="25" t="s">
        <v>3386</v>
      </c>
      <c r="H75" t="str">
        <f t="shared" si="5"/>
        <v>IDD_241</v>
      </c>
      <c r="I75" t="str">
        <f>IF(ISNA(VLOOKUP(H76,$H$4:H75,1,0)),"","DUP!")</f>
        <v/>
      </c>
      <c r="J75" t="str">
        <f t="shared" si="4"/>
        <v>INSERT INTO ZONE_MAP (SERVICE_ID, SERVICE_NAME, CODE, NW_GROUP, ZONE) VALUES (12,'IDD','241','GABON','VTI');</v>
      </c>
    </row>
    <row r="76" spans="1:10">
      <c r="A76" s="26">
        <v>242</v>
      </c>
      <c r="B76" s="26" t="str">
        <f t="shared" si="3"/>
        <v>00242</v>
      </c>
      <c r="C76" s="25" t="s">
        <v>3191</v>
      </c>
      <c r="D76" s="25" t="s">
        <v>3116</v>
      </c>
      <c r="E76" s="25" t="s">
        <v>3117</v>
      </c>
      <c r="F76">
        <v>12</v>
      </c>
      <c r="G76" s="25" t="s">
        <v>3386</v>
      </c>
      <c r="H76" t="str">
        <f t="shared" si="5"/>
        <v>IDD_242</v>
      </c>
      <c r="I76" t="str">
        <f>IF(ISNA(VLOOKUP(H77,$H$4:H76,1,0)),"","DUP!")</f>
        <v/>
      </c>
      <c r="J76" t="str">
        <f t="shared" si="4"/>
        <v>INSERT INTO ZONE_MAP (SERVICE_ID, SERVICE_NAME, CODE, NW_GROUP, ZONE) VALUES (12,'IDD','242','CONGO,Rep of the','VTI');</v>
      </c>
    </row>
    <row r="77" spans="1:10">
      <c r="A77" s="26">
        <v>243</v>
      </c>
      <c r="B77" s="26" t="str">
        <f t="shared" si="3"/>
        <v>00243</v>
      </c>
      <c r="C77" s="25" t="s">
        <v>3192</v>
      </c>
      <c r="D77" s="25" t="s">
        <v>3116</v>
      </c>
      <c r="E77" s="25" t="s">
        <v>3117</v>
      </c>
      <c r="F77">
        <v>12</v>
      </c>
      <c r="G77" s="25" t="s">
        <v>3386</v>
      </c>
      <c r="H77" t="str">
        <f t="shared" si="5"/>
        <v>IDD_243</v>
      </c>
      <c r="I77" t="str">
        <f>IF(ISNA(VLOOKUP(H78,$H$4:H77,1,0)),"","DUP!")</f>
        <v/>
      </c>
      <c r="J77" t="str">
        <f t="shared" si="4"/>
        <v>INSERT INTO ZONE_MAP (SERVICE_ID, SERVICE_NAME, CODE, NW_GROUP, ZONE) VALUES (12,'IDD','243','CONGO,DPR of the','VTI');</v>
      </c>
    </row>
    <row r="78" spans="1:10">
      <c r="A78" s="26">
        <v>244</v>
      </c>
      <c r="B78" s="26" t="str">
        <f t="shared" si="3"/>
        <v>00244</v>
      </c>
      <c r="C78" s="25" t="s">
        <v>3193</v>
      </c>
      <c r="D78" s="25" t="s">
        <v>3116</v>
      </c>
      <c r="E78" s="25" t="s">
        <v>3117</v>
      </c>
      <c r="F78">
        <v>12</v>
      </c>
      <c r="G78" s="25" t="s">
        <v>3386</v>
      </c>
      <c r="H78" t="str">
        <f t="shared" si="5"/>
        <v>IDD_244</v>
      </c>
      <c r="I78" t="str">
        <f>IF(ISNA(VLOOKUP(H79,$H$4:H78,1,0)),"","DUP!")</f>
        <v/>
      </c>
      <c r="J78" t="str">
        <f t="shared" si="4"/>
        <v>INSERT INTO ZONE_MAP (SERVICE_ID, SERVICE_NAME, CODE, NW_GROUP, ZONE) VALUES (12,'IDD','244','ANGOLA','VTI');</v>
      </c>
    </row>
    <row r="79" spans="1:10">
      <c r="A79" s="26">
        <v>245</v>
      </c>
      <c r="B79" s="26" t="str">
        <f t="shared" si="3"/>
        <v>00245</v>
      </c>
      <c r="C79" s="25" t="s">
        <v>3194</v>
      </c>
      <c r="D79" s="25" t="s">
        <v>3116</v>
      </c>
      <c r="E79" s="25" t="s">
        <v>3117</v>
      </c>
      <c r="F79">
        <v>12</v>
      </c>
      <c r="G79" s="25" t="s">
        <v>3386</v>
      </c>
      <c r="H79" t="str">
        <f t="shared" si="5"/>
        <v>IDD_245</v>
      </c>
      <c r="I79" t="str">
        <f>IF(ISNA(VLOOKUP(H80,$H$4:H79,1,0)),"","DUP!")</f>
        <v/>
      </c>
      <c r="J79" t="str">
        <f t="shared" si="4"/>
        <v>INSERT INTO ZONE_MAP (SERVICE_ID, SERVICE_NAME, CODE, NW_GROUP, ZONE) VALUES (12,'IDD','245','GUINEA BISSAU','VTI');</v>
      </c>
    </row>
    <row r="80" spans="1:10">
      <c r="A80" s="26">
        <v>246</v>
      </c>
      <c r="B80" s="26" t="str">
        <f t="shared" si="3"/>
        <v>00246</v>
      </c>
      <c r="C80" s="25" t="s">
        <v>3195</v>
      </c>
      <c r="D80" s="25" t="s">
        <v>3116</v>
      </c>
      <c r="E80" s="25" t="s">
        <v>3117</v>
      </c>
      <c r="F80">
        <v>12</v>
      </c>
      <c r="G80" s="25" t="s">
        <v>3386</v>
      </c>
      <c r="H80" t="str">
        <f t="shared" si="5"/>
        <v>IDD_246</v>
      </c>
      <c r="I80" t="str">
        <f>IF(ISNA(VLOOKUP(H81,$H$4:H80,1,0)),"","DUP!")</f>
        <v/>
      </c>
      <c r="J80" t="str">
        <f t="shared" si="4"/>
        <v>INSERT INTO ZONE_MAP (SERVICE_ID, SERVICE_NAME, CODE, NW_GROUP, ZONE) VALUES (12,'IDD','246','DIEGO GARCIA','VTI');</v>
      </c>
    </row>
    <row r="81" spans="1:10">
      <c r="A81" s="26">
        <v>247</v>
      </c>
      <c r="B81" s="26" t="str">
        <f t="shared" si="3"/>
        <v>00247</v>
      </c>
      <c r="C81" s="25" t="s">
        <v>3196</v>
      </c>
      <c r="D81" s="25" t="s">
        <v>3116</v>
      </c>
      <c r="E81" s="25" t="s">
        <v>3117</v>
      </c>
      <c r="F81">
        <v>12</v>
      </c>
      <c r="G81" s="25" t="s">
        <v>3386</v>
      </c>
      <c r="H81" t="str">
        <f t="shared" si="5"/>
        <v>IDD_247</v>
      </c>
      <c r="I81" t="str">
        <f>IF(ISNA(VLOOKUP(H82,$H$4:H81,1,0)),"","DUP!")</f>
        <v/>
      </c>
      <c r="J81" t="str">
        <f t="shared" si="4"/>
        <v>INSERT INTO ZONE_MAP (SERVICE_ID, SERVICE_NAME, CODE, NW_GROUP, ZONE) VALUES (12,'IDD','247','ASCENSSION ISL.','VTI');</v>
      </c>
    </row>
    <row r="82" spans="1:10">
      <c r="A82" s="26">
        <v>248</v>
      </c>
      <c r="B82" s="26" t="str">
        <f t="shared" si="3"/>
        <v>00248</v>
      </c>
      <c r="C82" s="25" t="s">
        <v>3197</v>
      </c>
      <c r="D82" s="25" t="s">
        <v>3116</v>
      </c>
      <c r="E82" s="25" t="s">
        <v>3117</v>
      </c>
      <c r="F82">
        <v>12</v>
      </c>
      <c r="G82" s="25" t="s">
        <v>3386</v>
      </c>
      <c r="H82" t="str">
        <f t="shared" si="5"/>
        <v>IDD_248</v>
      </c>
      <c r="I82" t="str">
        <f>IF(ISNA(VLOOKUP(H83,$H$4:H82,1,0)),"","DUP!")</f>
        <v/>
      </c>
      <c r="J82" t="str">
        <f t="shared" si="4"/>
        <v>INSERT INTO ZONE_MAP (SERVICE_ID, SERVICE_NAME, CODE, NW_GROUP, ZONE) VALUES (12,'IDD','248','SEYCHELLES ISL.','VTI');</v>
      </c>
    </row>
    <row r="83" spans="1:10">
      <c r="A83" s="26">
        <v>249</v>
      </c>
      <c r="B83" s="26" t="str">
        <f t="shared" si="3"/>
        <v>00249</v>
      </c>
      <c r="C83" s="25" t="s">
        <v>3198</v>
      </c>
      <c r="D83" s="25" t="s">
        <v>3116</v>
      </c>
      <c r="E83" s="25" t="s">
        <v>3117</v>
      </c>
      <c r="F83">
        <v>12</v>
      </c>
      <c r="G83" s="25" t="s">
        <v>3386</v>
      </c>
      <c r="H83" t="str">
        <f t="shared" si="5"/>
        <v>IDD_249</v>
      </c>
      <c r="I83" t="str">
        <f>IF(ISNA(VLOOKUP(H84,$H$4:H83,1,0)),"","DUP!")</f>
        <v/>
      </c>
      <c r="J83" t="str">
        <f t="shared" si="4"/>
        <v>INSERT INTO ZONE_MAP (SERVICE_ID, SERVICE_NAME, CODE, NW_GROUP, ZONE) VALUES (12,'IDD','249','SUDAN','VTI');</v>
      </c>
    </row>
    <row r="84" spans="1:10">
      <c r="A84" s="26">
        <v>250</v>
      </c>
      <c r="B84" s="26" t="str">
        <f t="shared" si="3"/>
        <v>00250</v>
      </c>
      <c r="C84" s="25" t="s">
        <v>3199</v>
      </c>
      <c r="D84" s="25" t="s">
        <v>3116</v>
      </c>
      <c r="E84" s="25" t="s">
        <v>3117</v>
      </c>
      <c r="F84">
        <v>12</v>
      </c>
      <c r="G84" s="25" t="s">
        <v>3386</v>
      </c>
      <c r="H84" t="str">
        <f t="shared" si="5"/>
        <v>IDD_250</v>
      </c>
      <c r="I84" t="str">
        <f>IF(ISNA(VLOOKUP(H85,$H$4:H84,1,0)),"","DUP!")</f>
        <v/>
      </c>
      <c r="J84" t="str">
        <f t="shared" si="4"/>
        <v>INSERT INTO ZONE_MAP (SERVICE_ID, SERVICE_NAME, CODE, NW_GROUP, ZONE) VALUES (12,'IDD','250','RUWANDA','VTI');</v>
      </c>
    </row>
    <row r="85" spans="1:10">
      <c r="A85" s="26">
        <v>251</v>
      </c>
      <c r="B85" s="26" t="str">
        <f t="shared" si="3"/>
        <v>00251</v>
      </c>
      <c r="C85" s="25" t="s">
        <v>3200</v>
      </c>
      <c r="D85" s="25" t="s">
        <v>3116</v>
      </c>
      <c r="E85" s="25" t="s">
        <v>3117</v>
      </c>
      <c r="F85">
        <v>12</v>
      </c>
      <c r="G85" s="25" t="s">
        <v>3386</v>
      </c>
      <c r="H85" t="str">
        <f t="shared" si="5"/>
        <v>IDD_251</v>
      </c>
      <c r="I85" t="str">
        <f>IF(ISNA(VLOOKUP(H86,$H$4:H85,1,0)),"","DUP!")</f>
        <v/>
      </c>
      <c r="J85" t="str">
        <f t="shared" si="4"/>
        <v>INSERT INTO ZONE_MAP (SERVICE_ID, SERVICE_NAME, CODE, NW_GROUP, ZONE) VALUES (12,'IDD','251','ETHIOPIA','VTI');</v>
      </c>
    </row>
    <row r="86" spans="1:10">
      <c r="A86" s="26">
        <v>252</v>
      </c>
      <c r="B86" s="26" t="str">
        <f t="shared" si="3"/>
        <v>00252</v>
      </c>
      <c r="C86" s="25" t="s">
        <v>3201</v>
      </c>
      <c r="D86" s="25" t="s">
        <v>3116</v>
      </c>
      <c r="E86" s="25" t="s">
        <v>3117</v>
      </c>
      <c r="F86">
        <v>12</v>
      </c>
      <c r="G86" s="25" t="s">
        <v>3386</v>
      </c>
      <c r="H86" t="str">
        <f t="shared" si="5"/>
        <v>IDD_252</v>
      </c>
      <c r="I86" t="str">
        <f>IF(ISNA(VLOOKUP(H87,$H$4:H86,1,0)),"","DUP!")</f>
        <v/>
      </c>
      <c r="J86" t="str">
        <f t="shared" si="4"/>
        <v>INSERT INTO ZONE_MAP (SERVICE_ID, SERVICE_NAME, CODE, NW_GROUP, ZONE) VALUES (12,'IDD','252','SOMALIA','VTI');</v>
      </c>
    </row>
    <row r="87" spans="1:10">
      <c r="A87" s="26">
        <v>253</v>
      </c>
      <c r="B87" s="26" t="str">
        <f t="shared" si="3"/>
        <v>00253</v>
      </c>
      <c r="C87" s="25" t="s">
        <v>3202</v>
      </c>
      <c r="D87" s="25" t="s">
        <v>3116</v>
      </c>
      <c r="E87" s="25" t="s">
        <v>3117</v>
      </c>
      <c r="F87">
        <v>12</v>
      </c>
      <c r="G87" s="25" t="s">
        <v>3386</v>
      </c>
      <c r="H87" t="str">
        <f t="shared" si="5"/>
        <v>IDD_253</v>
      </c>
      <c r="I87" t="str">
        <f>IF(ISNA(VLOOKUP(H88,$H$4:H87,1,0)),"","DUP!")</f>
        <v/>
      </c>
      <c r="J87" t="str">
        <f t="shared" si="4"/>
        <v>INSERT INTO ZONE_MAP (SERVICE_ID, SERVICE_NAME, CODE, NW_GROUP, ZONE) VALUES (12,'IDD','253','DJIBOUTI','VTI');</v>
      </c>
    </row>
    <row r="88" spans="1:10">
      <c r="A88" s="26">
        <v>254</v>
      </c>
      <c r="B88" s="26" t="str">
        <f t="shared" si="3"/>
        <v>00254</v>
      </c>
      <c r="C88" s="25" t="s">
        <v>3203</v>
      </c>
      <c r="D88" s="25" t="s">
        <v>3116</v>
      </c>
      <c r="E88" s="25" t="s">
        <v>3117</v>
      </c>
      <c r="F88">
        <v>12</v>
      </c>
      <c r="G88" s="25" t="s">
        <v>3386</v>
      </c>
      <c r="H88" t="str">
        <f t="shared" si="5"/>
        <v>IDD_254</v>
      </c>
      <c r="I88" t="str">
        <f>IF(ISNA(VLOOKUP(H89,$H$4:H88,1,0)),"","DUP!")</f>
        <v/>
      </c>
      <c r="J88" t="str">
        <f t="shared" si="4"/>
        <v>INSERT INTO ZONE_MAP (SERVICE_ID, SERVICE_NAME, CODE, NW_GROUP, ZONE) VALUES (12,'IDD','254','KENYA','VTI');</v>
      </c>
    </row>
    <row r="89" spans="1:10">
      <c r="A89" s="26">
        <v>255</v>
      </c>
      <c r="B89" s="26" t="str">
        <f t="shared" si="3"/>
        <v>00255</v>
      </c>
      <c r="C89" s="25" t="s">
        <v>3204</v>
      </c>
      <c r="D89" s="25" t="s">
        <v>3116</v>
      </c>
      <c r="E89" s="25" t="s">
        <v>3117</v>
      </c>
      <c r="F89">
        <v>12</v>
      </c>
      <c r="G89" s="25" t="s">
        <v>3386</v>
      </c>
      <c r="H89" t="str">
        <f t="shared" si="5"/>
        <v>IDD_255</v>
      </c>
      <c r="I89" t="str">
        <f>IF(ISNA(VLOOKUP(H90,$H$4:H89,1,0)),"","DUP!")</f>
        <v/>
      </c>
      <c r="J89" t="str">
        <f t="shared" si="4"/>
        <v>INSERT INTO ZONE_MAP (SERVICE_ID, SERVICE_NAME, CODE, NW_GROUP, ZONE) VALUES (12,'IDD','255','TANZANIA','VTI');</v>
      </c>
    </row>
    <row r="90" spans="1:10">
      <c r="A90" s="26">
        <v>256</v>
      </c>
      <c r="B90" s="26" t="str">
        <f t="shared" si="3"/>
        <v>00256</v>
      </c>
      <c r="C90" s="25" t="s">
        <v>3205</v>
      </c>
      <c r="D90" s="25" t="s">
        <v>3116</v>
      </c>
      <c r="E90" s="25" t="s">
        <v>3117</v>
      </c>
      <c r="F90">
        <v>12</v>
      </c>
      <c r="G90" s="25" t="s">
        <v>3386</v>
      </c>
      <c r="H90" t="str">
        <f t="shared" si="5"/>
        <v>IDD_256</v>
      </c>
      <c r="I90" t="str">
        <f>IF(ISNA(VLOOKUP(H91,$H$4:H90,1,0)),"","DUP!")</f>
        <v/>
      </c>
      <c r="J90" t="str">
        <f t="shared" si="4"/>
        <v>INSERT INTO ZONE_MAP (SERVICE_ID, SERVICE_NAME, CODE, NW_GROUP, ZONE) VALUES (12,'IDD','256','UGANDA','VTI');</v>
      </c>
    </row>
    <row r="91" spans="1:10">
      <c r="A91" s="26">
        <v>257</v>
      </c>
      <c r="B91" s="26" t="str">
        <f t="shared" si="3"/>
        <v>00257</v>
      </c>
      <c r="C91" s="25" t="s">
        <v>3206</v>
      </c>
      <c r="D91" s="25" t="s">
        <v>3116</v>
      </c>
      <c r="E91" s="25" t="s">
        <v>3117</v>
      </c>
      <c r="F91">
        <v>12</v>
      </c>
      <c r="G91" s="25" t="s">
        <v>3386</v>
      </c>
      <c r="H91" t="str">
        <f t="shared" si="5"/>
        <v>IDD_257</v>
      </c>
      <c r="I91" t="str">
        <f>IF(ISNA(VLOOKUP(H92,$H$4:H91,1,0)),"","DUP!")</f>
        <v/>
      </c>
      <c r="J91" t="str">
        <f t="shared" si="4"/>
        <v>INSERT INTO ZONE_MAP (SERVICE_ID, SERVICE_NAME, CODE, NW_GROUP, ZONE) VALUES (12,'IDD','257','BURUNDI','VTI');</v>
      </c>
    </row>
    <row r="92" spans="1:10">
      <c r="A92" s="26">
        <v>258</v>
      </c>
      <c r="B92" s="26" t="str">
        <f t="shared" si="3"/>
        <v>00258</v>
      </c>
      <c r="C92" s="25" t="s">
        <v>3207</v>
      </c>
      <c r="D92" s="25" t="s">
        <v>3116</v>
      </c>
      <c r="E92" s="25" t="s">
        <v>3117</v>
      </c>
      <c r="F92">
        <v>12</v>
      </c>
      <c r="G92" s="25" t="s">
        <v>3386</v>
      </c>
      <c r="H92" t="str">
        <f t="shared" si="5"/>
        <v>IDD_258</v>
      </c>
      <c r="I92" t="str">
        <f>IF(ISNA(VLOOKUP(H93,$H$4:H92,1,0)),"","DUP!")</f>
        <v/>
      </c>
      <c r="J92" t="str">
        <f t="shared" si="4"/>
        <v>INSERT INTO ZONE_MAP (SERVICE_ID, SERVICE_NAME, CODE, NW_GROUP, ZONE) VALUES (12,'IDD','258','MOZAMBIQUE','VTI');</v>
      </c>
    </row>
    <row r="93" spans="1:10">
      <c r="A93" s="26">
        <v>260</v>
      </c>
      <c r="B93" s="26" t="str">
        <f t="shared" si="3"/>
        <v>00260</v>
      </c>
      <c r="C93" s="25" t="s">
        <v>3208</v>
      </c>
      <c r="D93" s="25" t="s">
        <v>3116</v>
      </c>
      <c r="E93" s="25" t="s">
        <v>3117</v>
      </c>
      <c r="F93">
        <v>12</v>
      </c>
      <c r="G93" s="25" t="s">
        <v>3386</v>
      </c>
      <c r="H93" t="str">
        <f t="shared" si="5"/>
        <v>IDD_260</v>
      </c>
      <c r="I93" t="str">
        <f>IF(ISNA(VLOOKUP(H94,$H$4:H93,1,0)),"","DUP!")</f>
        <v/>
      </c>
      <c r="J93" t="str">
        <f t="shared" si="4"/>
        <v>INSERT INTO ZONE_MAP (SERVICE_ID, SERVICE_NAME, CODE, NW_GROUP, ZONE) VALUES (12,'IDD','260','ZAMBIA','VTI');</v>
      </c>
    </row>
    <row r="94" spans="1:10">
      <c r="A94" s="26">
        <v>261</v>
      </c>
      <c r="B94" s="26" t="str">
        <f t="shared" si="3"/>
        <v>00261</v>
      </c>
      <c r="C94" s="25" t="s">
        <v>3209</v>
      </c>
      <c r="D94" s="25" t="s">
        <v>3116</v>
      </c>
      <c r="E94" s="25" t="s">
        <v>3117</v>
      </c>
      <c r="F94">
        <v>12</v>
      </c>
      <c r="G94" s="25" t="s">
        <v>3386</v>
      </c>
      <c r="H94" t="str">
        <f t="shared" si="5"/>
        <v>IDD_261</v>
      </c>
      <c r="I94" t="str">
        <f>IF(ISNA(VLOOKUP(H95,$H$4:H94,1,0)),"","DUP!")</f>
        <v/>
      </c>
      <c r="J94" t="str">
        <f t="shared" si="4"/>
        <v>INSERT INTO ZONE_MAP (SERVICE_ID, SERVICE_NAME, CODE, NW_GROUP, ZONE) VALUES (12,'IDD','261','MADAGASCAR','VTI');</v>
      </c>
    </row>
    <row r="95" spans="1:10" ht="25.5">
      <c r="A95" s="26">
        <v>262</v>
      </c>
      <c r="B95" s="26" t="str">
        <f t="shared" si="3"/>
        <v>00262</v>
      </c>
      <c r="C95" s="25" t="s">
        <v>3210</v>
      </c>
      <c r="D95" s="25" t="s">
        <v>3116</v>
      </c>
      <c r="E95" s="25" t="s">
        <v>3117</v>
      </c>
      <c r="F95">
        <v>12</v>
      </c>
      <c r="G95" s="25" t="s">
        <v>3386</v>
      </c>
      <c r="H95" t="str">
        <f t="shared" si="5"/>
        <v>IDD_262</v>
      </c>
      <c r="I95" t="str">
        <f>IF(ISNA(VLOOKUP(H96,$H$4:H95,1,0)),"","DUP!")</f>
        <v/>
      </c>
      <c r="J95" t="str">
        <f t="shared" si="4"/>
        <v>INSERT INTO ZONE_MAP (SERVICE_ID, SERVICE_NAME, CODE, NW_GROUP, ZONE) VALUES (12,'IDD','262','FRENCH DEPT. AND TIO','VTI');</v>
      </c>
    </row>
    <row r="96" spans="1:10">
      <c r="A96" s="26">
        <v>263</v>
      </c>
      <c r="B96" s="26" t="str">
        <f t="shared" si="3"/>
        <v>00263</v>
      </c>
      <c r="C96" s="25" t="s">
        <v>3211</v>
      </c>
      <c r="D96" s="25" t="s">
        <v>3116</v>
      </c>
      <c r="E96" s="25" t="s">
        <v>3117</v>
      </c>
      <c r="F96">
        <v>12</v>
      </c>
      <c r="G96" s="25" t="s">
        <v>3386</v>
      </c>
      <c r="H96" t="str">
        <f t="shared" si="5"/>
        <v>IDD_263</v>
      </c>
      <c r="I96" t="str">
        <f>IF(ISNA(VLOOKUP(H97,$H$4:H96,1,0)),"","DUP!")</f>
        <v/>
      </c>
      <c r="J96" t="str">
        <f t="shared" si="4"/>
        <v>INSERT INTO ZONE_MAP (SERVICE_ID, SERVICE_NAME, CODE, NW_GROUP, ZONE) VALUES (12,'IDD','263','ZIMBABUE','VTI');</v>
      </c>
    </row>
    <row r="97" spans="1:10">
      <c r="A97" s="26">
        <v>264</v>
      </c>
      <c r="B97" s="26" t="str">
        <f t="shared" si="3"/>
        <v>00264</v>
      </c>
      <c r="C97" s="25" t="s">
        <v>3212</v>
      </c>
      <c r="D97" s="25" t="s">
        <v>3116</v>
      </c>
      <c r="E97" s="25" t="s">
        <v>3117</v>
      </c>
      <c r="F97">
        <v>12</v>
      </c>
      <c r="G97" s="25" t="s">
        <v>3386</v>
      </c>
      <c r="H97" t="str">
        <f t="shared" si="5"/>
        <v>IDD_264</v>
      </c>
      <c r="I97" t="str">
        <f>IF(ISNA(VLOOKUP(H98,$H$4:H97,1,0)),"","DUP!")</f>
        <v/>
      </c>
      <c r="J97" t="str">
        <f t="shared" si="4"/>
        <v>INSERT INTO ZONE_MAP (SERVICE_ID, SERVICE_NAME, CODE, NW_GROUP, ZONE) VALUES (12,'IDD','264','NAMIBIA','VTI');</v>
      </c>
    </row>
    <row r="98" spans="1:10">
      <c r="A98" s="26">
        <v>265</v>
      </c>
      <c r="B98" s="26" t="str">
        <f t="shared" si="3"/>
        <v>00265</v>
      </c>
      <c r="C98" s="25" t="s">
        <v>3213</v>
      </c>
      <c r="D98" s="25" t="s">
        <v>3116</v>
      </c>
      <c r="E98" s="25" t="s">
        <v>3117</v>
      </c>
      <c r="F98">
        <v>12</v>
      </c>
      <c r="G98" s="25" t="s">
        <v>3386</v>
      </c>
      <c r="H98" t="str">
        <f t="shared" si="5"/>
        <v>IDD_265</v>
      </c>
      <c r="I98" t="str">
        <f>IF(ISNA(VLOOKUP(H99,$H$4:H98,1,0)),"","DUP!")</f>
        <v/>
      </c>
      <c r="J98" t="str">
        <f t="shared" si="4"/>
        <v>INSERT INTO ZONE_MAP (SERVICE_ID, SERVICE_NAME, CODE, NW_GROUP, ZONE) VALUES (12,'IDD','265','MALAWI','VTI');</v>
      </c>
    </row>
    <row r="99" spans="1:10">
      <c r="A99" s="26">
        <v>266</v>
      </c>
      <c r="B99" s="26" t="str">
        <f t="shared" si="3"/>
        <v>00266</v>
      </c>
      <c r="C99" s="25" t="s">
        <v>3214</v>
      </c>
      <c r="D99" s="25" t="s">
        <v>3116</v>
      </c>
      <c r="E99" s="25" t="s">
        <v>3117</v>
      </c>
      <c r="F99">
        <v>12</v>
      </c>
      <c r="G99" s="25" t="s">
        <v>3386</v>
      </c>
      <c r="H99" t="str">
        <f t="shared" si="5"/>
        <v>IDD_266</v>
      </c>
      <c r="I99" t="str">
        <f>IF(ISNA(VLOOKUP(H100,$H$4:H99,1,0)),"","DUP!")</f>
        <v/>
      </c>
      <c r="J99" t="str">
        <f t="shared" si="4"/>
        <v>INSERT INTO ZONE_MAP (SERVICE_ID, SERVICE_NAME, CODE, NW_GROUP, ZONE) VALUES (12,'IDD','266','LESOTHO','VTI');</v>
      </c>
    </row>
    <row r="100" spans="1:10">
      <c r="A100" s="26">
        <v>267</v>
      </c>
      <c r="B100" s="26" t="str">
        <f t="shared" si="3"/>
        <v>00267</v>
      </c>
      <c r="C100" s="25" t="s">
        <v>3215</v>
      </c>
      <c r="D100" s="25" t="s">
        <v>3116</v>
      </c>
      <c r="E100" s="25" t="s">
        <v>3117</v>
      </c>
      <c r="F100">
        <v>12</v>
      </c>
      <c r="G100" s="25" t="s">
        <v>3386</v>
      </c>
      <c r="H100" t="str">
        <f t="shared" si="5"/>
        <v>IDD_267</v>
      </c>
      <c r="I100" t="str">
        <f>IF(ISNA(VLOOKUP(H101,$H$4:H100,1,0)),"","DUP!")</f>
        <v/>
      </c>
      <c r="J100" t="str">
        <f t="shared" si="4"/>
        <v>INSERT INTO ZONE_MAP (SERVICE_ID, SERVICE_NAME, CODE, NW_GROUP, ZONE) VALUES (12,'IDD','267','BOTSWANA','VTI');</v>
      </c>
    </row>
    <row r="101" spans="1:10">
      <c r="A101" s="26">
        <v>268</v>
      </c>
      <c r="B101" s="26" t="str">
        <f t="shared" si="3"/>
        <v>00268</v>
      </c>
      <c r="C101" s="25" t="s">
        <v>3216</v>
      </c>
      <c r="D101" s="25" t="s">
        <v>3116</v>
      </c>
      <c r="E101" s="25" t="s">
        <v>3117</v>
      </c>
      <c r="F101">
        <v>12</v>
      </c>
      <c r="G101" s="25" t="s">
        <v>3386</v>
      </c>
      <c r="H101" t="str">
        <f t="shared" si="5"/>
        <v>IDD_268</v>
      </c>
      <c r="I101" t="str">
        <f>IF(ISNA(VLOOKUP(H102,$H$4:H101,1,0)),"","DUP!")</f>
        <v/>
      </c>
      <c r="J101" t="str">
        <f t="shared" si="4"/>
        <v>INSERT INTO ZONE_MAP (SERVICE_ID, SERVICE_NAME, CODE, NW_GROUP, ZONE) VALUES (12,'IDD','268','SWAZILAND','VTI');</v>
      </c>
    </row>
    <row r="102" spans="1:10">
      <c r="A102" s="26">
        <v>269</v>
      </c>
      <c r="B102" s="26" t="str">
        <f t="shared" si="3"/>
        <v>00269</v>
      </c>
      <c r="C102" s="25" t="s">
        <v>3217</v>
      </c>
      <c r="D102" s="25" t="s">
        <v>3116</v>
      </c>
      <c r="E102" s="25" t="s">
        <v>3117</v>
      </c>
      <c r="F102">
        <v>12</v>
      </c>
      <c r="G102" s="25" t="s">
        <v>3386</v>
      </c>
      <c r="H102" t="str">
        <f t="shared" si="5"/>
        <v>IDD_269</v>
      </c>
      <c r="I102" t="str">
        <f>IF(ISNA(VLOOKUP(H103,$H$4:H102,1,0)),"","DUP!")</f>
        <v/>
      </c>
      <c r="J102" t="str">
        <f t="shared" si="4"/>
        <v>INSERT INTO ZONE_MAP (SERVICE_ID, SERVICE_NAME, CODE, NW_GROUP, ZONE) VALUES (12,'IDD','269','COMOROS','VTI');</v>
      </c>
    </row>
    <row r="103" spans="1:10">
      <c r="A103" s="26">
        <v>271</v>
      </c>
      <c r="B103" s="26" t="str">
        <f t="shared" si="3"/>
        <v>00271</v>
      </c>
      <c r="C103" s="25" t="s">
        <v>3121</v>
      </c>
      <c r="D103" s="25" t="s">
        <v>3116</v>
      </c>
      <c r="E103" s="25" t="s">
        <v>3117</v>
      </c>
      <c r="F103">
        <v>12</v>
      </c>
      <c r="G103" s="25" t="s">
        <v>3386</v>
      </c>
      <c r="H103" t="str">
        <f t="shared" si="5"/>
        <v>IDD_271</v>
      </c>
      <c r="I103" t="str">
        <f>IF(ISNA(VLOOKUP(H104,$H$4:H103,1,0)),"","DUP!")</f>
        <v/>
      </c>
      <c r="J103" t="str">
        <f t="shared" si="4"/>
        <v>INSERT INTO ZONE_MAP (SERVICE_ID, SERVICE_NAME, CODE, NW_GROUP, ZONE) VALUES (12,'IDD','271','SOUTH AFRICA','VTI');</v>
      </c>
    </row>
    <row r="104" spans="1:10">
      <c r="A104" s="26">
        <v>272</v>
      </c>
      <c r="B104" s="26" t="str">
        <f t="shared" si="3"/>
        <v>00272</v>
      </c>
      <c r="C104" s="25" t="s">
        <v>3121</v>
      </c>
      <c r="D104" s="25" t="s">
        <v>3116</v>
      </c>
      <c r="E104" s="25" t="s">
        <v>3117</v>
      </c>
      <c r="F104">
        <v>12</v>
      </c>
      <c r="G104" s="25" t="s">
        <v>3386</v>
      </c>
      <c r="H104" t="str">
        <f t="shared" si="5"/>
        <v>IDD_272</v>
      </c>
      <c r="I104" t="str">
        <f>IF(ISNA(VLOOKUP(H105,$H$4:H104,1,0)),"","DUP!")</f>
        <v/>
      </c>
      <c r="J104" t="str">
        <f t="shared" si="4"/>
        <v>INSERT INTO ZONE_MAP (SERVICE_ID, SERVICE_NAME, CODE, NW_GROUP, ZONE) VALUES (12,'IDD','272','SOUTH AFRICA','VTI');</v>
      </c>
    </row>
    <row r="105" spans="1:10">
      <c r="A105" s="26">
        <v>273</v>
      </c>
      <c r="B105" s="26" t="str">
        <f t="shared" si="3"/>
        <v>00273</v>
      </c>
      <c r="C105" s="25" t="s">
        <v>3121</v>
      </c>
      <c r="D105" s="25" t="s">
        <v>3116</v>
      </c>
      <c r="E105" s="25" t="s">
        <v>3117</v>
      </c>
      <c r="F105">
        <v>12</v>
      </c>
      <c r="G105" s="25" t="s">
        <v>3386</v>
      </c>
      <c r="H105" t="str">
        <f t="shared" si="5"/>
        <v>IDD_273</v>
      </c>
      <c r="I105" t="str">
        <f>IF(ISNA(VLOOKUP(H106,$H$4:H105,1,0)),"","DUP!")</f>
        <v/>
      </c>
      <c r="J105" t="str">
        <f t="shared" si="4"/>
        <v>INSERT INTO ZONE_MAP (SERVICE_ID, SERVICE_NAME, CODE, NW_GROUP, ZONE) VALUES (12,'IDD','273','SOUTH AFRICA','VTI');</v>
      </c>
    </row>
    <row r="106" spans="1:10">
      <c r="A106" s="26">
        <v>274</v>
      </c>
      <c r="B106" s="26" t="str">
        <f t="shared" si="3"/>
        <v>00274</v>
      </c>
      <c r="C106" s="25" t="s">
        <v>3121</v>
      </c>
      <c r="D106" s="25" t="s">
        <v>3116</v>
      </c>
      <c r="E106" s="25" t="s">
        <v>3117</v>
      </c>
      <c r="F106">
        <v>12</v>
      </c>
      <c r="G106" s="25" t="s">
        <v>3386</v>
      </c>
      <c r="H106" t="str">
        <f t="shared" si="5"/>
        <v>IDD_274</v>
      </c>
      <c r="I106" t="str">
        <f>IF(ISNA(VLOOKUP(H107,$H$4:H106,1,0)),"","DUP!")</f>
        <v/>
      </c>
      <c r="J106" t="str">
        <f t="shared" si="4"/>
        <v>INSERT INTO ZONE_MAP (SERVICE_ID, SERVICE_NAME, CODE, NW_GROUP, ZONE) VALUES (12,'IDD','274','SOUTH AFRICA','VTI');</v>
      </c>
    </row>
    <row r="107" spans="1:10">
      <c r="A107" s="26">
        <v>275</v>
      </c>
      <c r="B107" s="26" t="str">
        <f t="shared" si="3"/>
        <v>00275</v>
      </c>
      <c r="C107" s="25" t="s">
        <v>3121</v>
      </c>
      <c r="D107" s="25" t="s">
        <v>3116</v>
      </c>
      <c r="E107" s="25" t="s">
        <v>3117</v>
      </c>
      <c r="F107">
        <v>12</v>
      </c>
      <c r="G107" s="25" t="s">
        <v>3386</v>
      </c>
      <c r="H107" t="str">
        <f t="shared" si="5"/>
        <v>IDD_275</v>
      </c>
      <c r="I107" t="str">
        <f>IF(ISNA(VLOOKUP(H108,$H$4:H107,1,0)),"","DUP!")</f>
        <v/>
      </c>
      <c r="J107" t="str">
        <f t="shared" si="4"/>
        <v>INSERT INTO ZONE_MAP (SERVICE_ID, SERVICE_NAME, CODE, NW_GROUP, ZONE) VALUES (12,'IDD','275','SOUTH AFRICA','VTI');</v>
      </c>
    </row>
    <row r="108" spans="1:10">
      <c r="A108" s="26">
        <v>278</v>
      </c>
      <c r="B108" s="26" t="str">
        <f t="shared" si="3"/>
        <v>00278</v>
      </c>
      <c r="C108" s="25" t="s">
        <v>3121</v>
      </c>
      <c r="D108" s="25" t="s">
        <v>3116</v>
      </c>
      <c r="E108" s="25" t="s">
        <v>3117</v>
      </c>
      <c r="F108">
        <v>12</v>
      </c>
      <c r="G108" s="25" t="s">
        <v>3386</v>
      </c>
      <c r="H108" t="str">
        <f t="shared" si="5"/>
        <v>IDD_278</v>
      </c>
      <c r="I108" t="str">
        <f>IF(ISNA(VLOOKUP(H109,$H$4:H108,1,0)),"","DUP!")</f>
        <v/>
      </c>
      <c r="J108" t="str">
        <f t="shared" si="4"/>
        <v>INSERT INTO ZONE_MAP (SERVICE_ID, SERVICE_NAME, CODE, NW_GROUP, ZONE) VALUES (12,'IDD','278','SOUTH AFRICA','VTI');</v>
      </c>
    </row>
    <row r="109" spans="1:10">
      <c r="A109" s="26">
        <v>290</v>
      </c>
      <c r="B109" s="26" t="str">
        <f t="shared" si="3"/>
        <v>00290</v>
      </c>
      <c r="C109" s="25" t="s">
        <v>3218</v>
      </c>
      <c r="D109" s="25" t="s">
        <v>3116</v>
      </c>
      <c r="E109" s="25" t="s">
        <v>3117</v>
      </c>
      <c r="F109">
        <v>12</v>
      </c>
      <c r="G109" s="25" t="s">
        <v>3386</v>
      </c>
      <c r="H109" t="str">
        <f t="shared" si="5"/>
        <v>IDD_290</v>
      </c>
      <c r="I109" t="str">
        <f>IF(ISNA(VLOOKUP(H110,$H$4:H109,1,0)),"","DUP!")</f>
        <v/>
      </c>
      <c r="J109" t="str">
        <f t="shared" si="4"/>
        <v>INSERT INTO ZONE_MAP (SERVICE_ID, SERVICE_NAME, CODE, NW_GROUP, ZONE) VALUES (12,'IDD','290','ST. HELENA','VTI');</v>
      </c>
    </row>
    <row r="110" spans="1:10">
      <c r="A110" s="26">
        <v>291</v>
      </c>
      <c r="B110" s="26" t="str">
        <f t="shared" si="3"/>
        <v>00291</v>
      </c>
      <c r="C110" s="25" t="s">
        <v>3219</v>
      </c>
      <c r="D110" s="25" t="s">
        <v>3116</v>
      </c>
      <c r="E110" s="25" t="s">
        <v>3117</v>
      </c>
      <c r="F110">
        <v>12</v>
      </c>
      <c r="G110" s="25" t="s">
        <v>3386</v>
      </c>
      <c r="H110" t="str">
        <f t="shared" si="5"/>
        <v>IDD_291</v>
      </c>
      <c r="I110" t="str">
        <f>IF(ISNA(VLOOKUP(H111,$H$4:H110,1,0)),"","DUP!")</f>
        <v/>
      </c>
      <c r="J110" t="str">
        <f t="shared" si="4"/>
        <v>INSERT INTO ZONE_MAP (SERVICE_ID, SERVICE_NAME, CODE, NW_GROUP, ZONE) VALUES (12,'IDD','291','ERITREA','VTI');</v>
      </c>
    </row>
    <row r="111" spans="1:10">
      <c r="A111" s="26">
        <v>297</v>
      </c>
      <c r="B111" s="26" t="str">
        <f t="shared" si="3"/>
        <v>00297</v>
      </c>
      <c r="C111" s="25" t="s">
        <v>3220</v>
      </c>
      <c r="D111" s="25" t="s">
        <v>3116</v>
      </c>
      <c r="E111" s="25" t="s">
        <v>3117</v>
      </c>
      <c r="F111">
        <v>12</v>
      </c>
      <c r="G111" s="25" t="s">
        <v>3386</v>
      </c>
      <c r="H111" t="str">
        <f t="shared" si="5"/>
        <v>IDD_297</v>
      </c>
      <c r="I111" t="str">
        <f>IF(ISNA(VLOOKUP(H112,$H$4:H111,1,0)),"","DUP!")</f>
        <v/>
      </c>
      <c r="J111" t="str">
        <f t="shared" si="4"/>
        <v>INSERT INTO ZONE_MAP (SERVICE_ID, SERVICE_NAME, CODE, NW_GROUP, ZONE) VALUES (12,'IDD','297','ARUBA','VTI');</v>
      </c>
    </row>
    <row r="112" spans="1:10">
      <c r="A112" s="26">
        <v>298</v>
      </c>
      <c r="B112" s="26" t="str">
        <f t="shared" si="3"/>
        <v>00298</v>
      </c>
      <c r="C112" s="25" t="s">
        <v>3221</v>
      </c>
      <c r="D112" s="25" t="s">
        <v>3116</v>
      </c>
      <c r="E112" s="25" t="s">
        <v>3117</v>
      </c>
      <c r="F112">
        <v>12</v>
      </c>
      <c r="G112" s="25" t="s">
        <v>3386</v>
      </c>
      <c r="H112" t="str">
        <f t="shared" si="5"/>
        <v>IDD_298</v>
      </c>
      <c r="I112" t="str">
        <f>IF(ISNA(VLOOKUP(H113,$H$4:H112,1,0)),"","DUP!")</f>
        <v/>
      </c>
      <c r="J112" t="str">
        <f t="shared" si="4"/>
        <v>INSERT INTO ZONE_MAP (SERVICE_ID, SERVICE_NAME, CODE, NW_GROUP, ZONE) VALUES (12,'IDD','298','FAROE ISL.','VTI');</v>
      </c>
    </row>
    <row r="113" spans="1:10">
      <c r="A113" s="26">
        <v>299</v>
      </c>
      <c r="B113" s="26" t="str">
        <f t="shared" si="3"/>
        <v>00299</v>
      </c>
      <c r="C113" s="25" t="s">
        <v>3222</v>
      </c>
      <c r="D113" s="25" t="s">
        <v>3116</v>
      </c>
      <c r="E113" s="25" t="s">
        <v>3117</v>
      </c>
      <c r="F113">
        <v>12</v>
      </c>
      <c r="G113" s="25" t="s">
        <v>3386</v>
      </c>
      <c r="H113" t="str">
        <f t="shared" si="5"/>
        <v>IDD_299</v>
      </c>
      <c r="I113" t="str">
        <f>IF(ISNA(VLOOKUP(H114,$H$4:H113,1,0)),"","DUP!")</f>
        <v/>
      </c>
      <c r="J113" t="str">
        <f t="shared" si="4"/>
        <v>INSERT INTO ZONE_MAP (SERVICE_ID, SERVICE_NAME, CODE, NW_GROUP, ZONE) VALUES (12,'IDD','299','GREENLAND','VTI');</v>
      </c>
    </row>
    <row r="114" spans="1:10">
      <c r="A114" s="26">
        <v>316</v>
      </c>
      <c r="B114" s="26" t="str">
        <f t="shared" si="3"/>
        <v>00316</v>
      </c>
      <c r="C114" s="25" t="s">
        <v>3123</v>
      </c>
      <c r="D114" s="25" t="s">
        <v>3116</v>
      </c>
      <c r="E114" s="25" t="s">
        <v>3117</v>
      </c>
      <c r="F114">
        <v>12</v>
      </c>
      <c r="G114" s="25" t="s">
        <v>3386</v>
      </c>
      <c r="H114" t="str">
        <f t="shared" si="5"/>
        <v>IDD_316</v>
      </c>
      <c r="I114" t="str">
        <f>IF(ISNA(VLOOKUP(H115,$H$4:H114,1,0)),"","DUP!")</f>
        <v/>
      </c>
      <c r="J114" t="str">
        <f t="shared" si="4"/>
        <v>INSERT INTO ZONE_MAP (SERVICE_ID, SERVICE_NAME, CODE, NW_GROUP, ZONE) VALUES (12,'IDD','316','NETHERLANDS','VTI');</v>
      </c>
    </row>
    <row r="115" spans="1:10">
      <c r="A115" s="26">
        <v>336</v>
      </c>
      <c r="B115" s="26" t="str">
        <f t="shared" si="3"/>
        <v>00336</v>
      </c>
      <c r="C115" s="25" t="s">
        <v>3125</v>
      </c>
      <c r="D115" s="25" t="s">
        <v>3116</v>
      </c>
      <c r="E115" s="25" t="s">
        <v>3117</v>
      </c>
      <c r="F115">
        <v>12</v>
      </c>
      <c r="G115" s="25" t="s">
        <v>3386</v>
      </c>
      <c r="H115" t="str">
        <f t="shared" si="5"/>
        <v>IDD_336</v>
      </c>
      <c r="I115" t="str">
        <f>IF(ISNA(VLOOKUP(H116,$H$4:H115,1,0)),"","DUP!")</f>
        <v/>
      </c>
      <c r="J115" t="str">
        <f t="shared" si="4"/>
        <v>INSERT INTO ZONE_MAP (SERVICE_ID, SERVICE_NAME, CODE, NW_GROUP, ZONE) VALUES (12,'IDD','336','FRANCE','VTI');</v>
      </c>
    </row>
    <row r="116" spans="1:10">
      <c r="A116" s="26">
        <v>337</v>
      </c>
      <c r="B116" s="26" t="str">
        <f t="shared" si="3"/>
        <v>00337</v>
      </c>
      <c r="C116" s="25" t="s">
        <v>3125</v>
      </c>
      <c r="D116" s="25" t="s">
        <v>3116</v>
      </c>
      <c r="E116" s="25" t="s">
        <v>3117</v>
      </c>
      <c r="F116">
        <v>12</v>
      </c>
      <c r="G116" s="25" t="s">
        <v>3386</v>
      </c>
      <c r="H116" t="str">
        <f t="shared" si="5"/>
        <v>IDD_337</v>
      </c>
      <c r="I116" t="str">
        <f>IF(ISNA(VLOOKUP(H117,$H$4:H116,1,0)),"","DUP!")</f>
        <v/>
      </c>
      <c r="J116" t="str">
        <f t="shared" si="4"/>
        <v>INSERT INTO ZONE_MAP (SERVICE_ID, SERVICE_NAME, CODE, NW_GROUP, ZONE) VALUES (12,'IDD','337','FRANCE','VTI');</v>
      </c>
    </row>
    <row r="117" spans="1:10">
      <c r="A117" s="26">
        <v>350</v>
      </c>
      <c r="B117" s="26" t="str">
        <f t="shared" si="3"/>
        <v>00350</v>
      </c>
      <c r="C117" s="25" t="s">
        <v>3223</v>
      </c>
      <c r="D117" s="25" t="s">
        <v>3116</v>
      </c>
      <c r="E117" s="25" t="s">
        <v>3117</v>
      </c>
      <c r="F117">
        <v>12</v>
      </c>
      <c r="G117" s="25" t="s">
        <v>3386</v>
      </c>
      <c r="H117" t="str">
        <f t="shared" si="5"/>
        <v>IDD_350</v>
      </c>
      <c r="I117" t="str">
        <f>IF(ISNA(VLOOKUP(H118,$H$4:H117,1,0)),"","DUP!")</f>
        <v/>
      </c>
      <c r="J117" t="str">
        <f t="shared" si="4"/>
        <v>INSERT INTO ZONE_MAP (SERVICE_ID, SERVICE_NAME, CODE, NW_GROUP, ZONE) VALUES (12,'IDD','350','GIBRALTAR','VTI');</v>
      </c>
    </row>
    <row r="118" spans="1:10">
      <c r="A118" s="26">
        <v>351</v>
      </c>
      <c r="B118" s="26" t="str">
        <f t="shared" si="3"/>
        <v>00351</v>
      </c>
      <c r="C118" s="25" t="s">
        <v>3224</v>
      </c>
      <c r="D118" s="25" t="s">
        <v>3116</v>
      </c>
      <c r="E118" s="25" t="s">
        <v>3117</v>
      </c>
      <c r="F118">
        <v>12</v>
      </c>
      <c r="G118" s="25" t="s">
        <v>3386</v>
      </c>
      <c r="H118" t="str">
        <f t="shared" si="5"/>
        <v>IDD_351</v>
      </c>
      <c r="I118" t="str">
        <f>IF(ISNA(VLOOKUP(H119,$H$4:H118,1,0)),"","DUP!")</f>
        <v/>
      </c>
      <c r="J118" t="str">
        <f t="shared" si="4"/>
        <v>INSERT INTO ZONE_MAP (SERVICE_ID, SERVICE_NAME, CODE, NW_GROUP, ZONE) VALUES (12,'IDD','351','PORTUGAL','VTI');</v>
      </c>
    </row>
    <row r="119" spans="1:10">
      <c r="A119" s="26">
        <v>352</v>
      </c>
      <c r="B119" s="26" t="str">
        <f t="shared" si="3"/>
        <v>00352</v>
      </c>
      <c r="C119" s="25" t="s">
        <v>3225</v>
      </c>
      <c r="D119" s="25" t="s">
        <v>3116</v>
      </c>
      <c r="E119" s="25" t="s">
        <v>3117</v>
      </c>
      <c r="F119">
        <v>12</v>
      </c>
      <c r="G119" s="25" t="s">
        <v>3386</v>
      </c>
      <c r="H119" t="str">
        <f t="shared" si="5"/>
        <v>IDD_352</v>
      </c>
      <c r="I119" t="str">
        <f>IF(ISNA(VLOOKUP(H120,$H$4:H119,1,0)),"","DUP!")</f>
        <v/>
      </c>
      <c r="J119" t="str">
        <f t="shared" si="4"/>
        <v>INSERT INTO ZONE_MAP (SERVICE_ID, SERVICE_NAME, CODE, NW_GROUP, ZONE) VALUES (12,'IDD','352','LUXEMBOURG','VTI');</v>
      </c>
    </row>
    <row r="120" spans="1:10">
      <c r="A120" s="26">
        <v>353</v>
      </c>
      <c r="B120" s="26" t="str">
        <f t="shared" si="3"/>
        <v>00353</v>
      </c>
      <c r="C120" s="25" t="s">
        <v>3226</v>
      </c>
      <c r="D120" s="25" t="s">
        <v>3116</v>
      </c>
      <c r="E120" s="25" t="s">
        <v>3117</v>
      </c>
      <c r="F120">
        <v>12</v>
      </c>
      <c r="G120" s="25" t="s">
        <v>3386</v>
      </c>
      <c r="H120" t="str">
        <f t="shared" si="5"/>
        <v>IDD_353</v>
      </c>
      <c r="I120" t="str">
        <f>IF(ISNA(VLOOKUP(H121,$H$4:H120,1,0)),"","DUP!")</f>
        <v/>
      </c>
      <c r="J120" t="str">
        <f t="shared" si="4"/>
        <v>INSERT INTO ZONE_MAP (SERVICE_ID, SERVICE_NAME, CODE, NW_GROUP, ZONE) VALUES (12,'IDD','353','IRELAND','VTI');</v>
      </c>
    </row>
    <row r="121" spans="1:10">
      <c r="A121" s="26">
        <v>354</v>
      </c>
      <c r="B121" s="26" t="str">
        <f t="shared" si="3"/>
        <v>00354</v>
      </c>
      <c r="C121" s="25" t="s">
        <v>3227</v>
      </c>
      <c r="D121" s="25" t="s">
        <v>3116</v>
      </c>
      <c r="E121" s="25" t="s">
        <v>3117</v>
      </c>
      <c r="F121">
        <v>12</v>
      </c>
      <c r="G121" s="25" t="s">
        <v>3386</v>
      </c>
      <c r="H121" t="str">
        <f t="shared" si="5"/>
        <v>IDD_354</v>
      </c>
      <c r="I121" t="str">
        <f>IF(ISNA(VLOOKUP(H122,$H$4:H121,1,0)),"","DUP!")</f>
        <v/>
      </c>
      <c r="J121" t="str">
        <f t="shared" si="4"/>
        <v>INSERT INTO ZONE_MAP (SERVICE_ID, SERVICE_NAME, CODE, NW_GROUP, ZONE) VALUES (12,'IDD','354','ICELAND','VTI');</v>
      </c>
    </row>
    <row r="122" spans="1:10">
      <c r="A122" s="26">
        <v>355</v>
      </c>
      <c r="B122" s="26" t="str">
        <f t="shared" si="3"/>
        <v>00355</v>
      </c>
      <c r="C122" s="25" t="s">
        <v>3228</v>
      </c>
      <c r="D122" s="25" t="s">
        <v>3116</v>
      </c>
      <c r="E122" s="25" t="s">
        <v>3117</v>
      </c>
      <c r="F122">
        <v>12</v>
      </c>
      <c r="G122" s="25" t="s">
        <v>3386</v>
      </c>
      <c r="H122" t="str">
        <f t="shared" si="5"/>
        <v>IDD_355</v>
      </c>
      <c r="I122" t="str">
        <f>IF(ISNA(VLOOKUP(H123,$H$4:H122,1,0)),"","DUP!")</f>
        <v/>
      </c>
      <c r="J122" t="str">
        <f t="shared" si="4"/>
        <v>INSERT INTO ZONE_MAP (SERVICE_ID, SERVICE_NAME, CODE, NW_GROUP, ZONE) VALUES (12,'IDD','355','ALBANIA','VTI');</v>
      </c>
    </row>
    <row r="123" spans="1:10">
      <c r="A123" s="26">
        <v>356</v>
      </c>
      <c r="B123" s="26" t="str">
        <f t="shared" si="3"/>
        <v>00356</v>
      </c>
      <c r="C123" s="25" t="s">
        <v>3229</v>
      </c>
      <c r="D123" s="25" t="s">
        <v>3116</v>
      </c>
      <c r="E123" s="25" t="s">
        <v>3117</v>
      </c>
      <c r="F123">
        <v>12</v>
      </c>
      <c r="G123" s="25" t="s">
        <v>3386</v>
      </c>
      <c r="H123" t="str">
        <f t="shared" si="5"/>
        <v>IDD_356</v>
      </c>
      <c r="I123" t="str">
        <f>IF(ISNA(VLOOKUP(H124,$H$4:H123,1,0)),"","DUP!")</f>
        <v/>
      </c>
      <c r="J123" t="str">
        <f t="shared" si="4"/>
        <v>INSERT INTO ZONE_MAP (SERVICE_ID, SERVICE_NAME, CODE, NW_GROUP, ZONE) VALUES (12,'IDD','356','MALTA','VTI');</v>
      </c>
    </row>
    <row r="124" spans="1:10">
      <c r="A124" s="26">
        <v>357</v>
      </c>
      <c r="B124" s="26" t="str">
        <f t="shared" si="3"/>
        <v>00357</v>
      </c>
      <c r="C124" s="25" t="s">
        <v>3230</v>
      </c>
      <c r="D124" s="25" t="s">
        <v>3116</v>
      </c>
      <c r="E124" s="25" t="s">
        <v>3117</v>
      </c>
      <c r="F124">
        <v>12</v>
      </c>
      <c r="G124" s="25" t="s">
        <v>3386</v>
      </c>
      <c r="H124" t="str">
        <f t="shared" si="5"/>
        <v>IDD_357</v>
      </c>
      <c r="I124" t="str">
        <f>IF(ISNA(VLOOKUP(H125,$H$4:H124,1,0)),"","DUP!")</f>
        <v/>
      </c>
      <c r="J124" t="str">
        <f t="shared" si="4"/>
        <v>INSERT INTO ZONE_MAP (SERVICE_ID, SERVICE_NAME, CODE, NW_GROUP, ZONE) VALUES (12,'IDD','357','CYPRUS','VTI');</v>
      </c>
    </row>
    <row r="125" spans="1:10">
      <c r="A125" s="26">
        <v>358</v>
      </c>
      <c r="B125" s="26" t="str">
        <f t="shared" si="3"/>
        <v>00358</v>
      </c>
      <c r="C125" s="25" t="s">
        <v>3231</v>
      </c>
      <c r="D125" s="25" t="s">
        <v>3116</v>
      </c>
      <c r="E125" s="25" t="s">
        <v>3117</v>
      </c>
      <c r="F125">
        <v>12</v>
      </c>
      <c r="G125" s="25" t="s">
        <v>3386</v>
      </c>
      <c r="H125" t="str">
        <f t="shared" si="5"/>
        <v>IDD_358</v>
      </c>
      <c r="I125" t="str">
        <f>IF(ISNA(VLOOKUP(H126,$H$4:H125,1,0)),"","DUP!")</f>
        <v/>
      </c>
      <c r="J125" t="str">
        <f t="shared" si="4"/>
        <v>INSERT INTO ZONE_MAP (SERVICE_ID, SERVICE_NAME, CODE, NW_GROUP, ZONE) VALUES (12,'IDD','358','FINLAND','VTI');</v>
      </c>
    </row>
    <row r="126" spans="1:10">
      <c r="A126" s="26">
        <v>359</v>
      </c>
      <c r="B126" s="26" t="str">
        <f t="shared" si="3"/>
        <v>00359</v>
      </c>
      <c r="C126" s="25" t="s">
        <v>3232</v>
      </c>
      <c r="D126" s="25" t="s">
        <v>3116</v>
      </c>
      <c r="E126" s="25" t="s">
        <v>3117</v>
      </c>
      <c r="F126">
        <v>12</v>
      </c>
      <c r="G126" s="25" t="s">
        <v>3386</v>
      </c>
      <c r="H126" t="str">
        <f t="shared" si="5"/>
        <v>IDD_359</v>
      </c>
      <c r="I126" t="str">
        <f>IF(ISNA(VLOOKUP(H127,$H$4:H126,1,0)),"","DUP!")</f>
        <v/>
      </c>
      <c r="J126" t="str">
        <f t="shared" si="4"/>
        <v>INSERT INTO ZONE_MAP (SERVICE_ID, SERVICE_NAME, CODE, NW_GROUP, ZONE) VALUES (12,'IDD','359','BULGARIA','VTI');</v>
      </c>
    </row>
    <row r="127" spans="1:10">
      <c r="A127" s="26">
        <v>370</v>
      </c>
      <c r="B127" s="26" t="str">
        <f t="shared" si="3"/>
        <v>00370</v>
      </c>
      <c r="C127" s="25" t="s">
        <v>3233</v>
      </c>
      <c r="D127" s="25" t="s">
        <v>3116</v>
      </c>
      <c r="E127" s="25" t="s">
        <v>3117</v>
      </c>
      <c r="F127">
        <v>12</v>
      </c>
      <c r="G127" s="25" t="s">
        <v>3386</v>
      </c>
      <c r="H127" t="str">
        <f t="shared" si="5"/>
        <v>IDD_370</v>
      </c>
      <c r="I127" t="str">
        <f>IF(ISNA(VLOOKUP(H128,$H$4:H127,1,0)),"","DUP!")</f>
        <v/>
      </c>
      <c r="J127" t="str">
        <f t="shared" si="4"/>
        <v>INSERT INTO ZONE_MAP (SERVICE_ID, SERVICE_NAME, CODE, NW_GROUP, ZONE) VALUES (12,'IDD','370','LITHUANIA','VTI');</v>
      </c>
    </row>
    <row r="128" spans="1:10">
      <c r="A128" s="26">
        <v>371</v>
      </c>
      <c r="B128" s="26" t="str">
        <f t="shared" si="3"/>
        <v>00371</v>
      </c>
      <c r="C128" s="25" t="s">
        <v>3234</v>
      </c>
      <c r="D128" s="25" t="s">
        <v>3116</v>
      </c>
      <c r="E128" s="25" t="s">
        <v>3117</v>
      </c>
      <c r="F128">
        <v>12</v>
      </c>
      <c r="G128" s="25" t="s">
        <v>3386</v>
      </c>
      <c r="H128" t="str">
        <f t="shared" si="5"/>
        <v>IDD_371</v>
      </c>
      <c r="I128" t="str">
        <f>IF(ISNA(VLOOKUP(H129,$H$4:H128,1,0)),"","DUP!")</f>
        <v/>
      </c>
      <c r="J128" t="str">
        <f t="shared" si="4"/>
        <v>INSERT INTO ZONE_MAP (SERVICE_ID, SERVICE_NAME, CODE, NW_GROUP, ZONE) VALUES (12,'IDD','371','LATVIA','VTI');</v>
      </c>
    </row>
    <row r="129" spans="1:10">
      <c r="A129" s="26">
        <v>372</v>
      </c>
      <c r="B129" s="26" t="str">
        <f t="shared" si="3"/>
        <v>00372</v>
      </c>
      <c r="C129" s="25" t="s">
        <v>3235</v>
      </c>
      <c r="D129" s="25" t="s">
        <v>3116</v>
      </c>
      <c r="E129" s="25" t="s">
        <v>3117</v>
      </c>
      <c r="F129">
        <v>12</v>
      </c>
      <c r="G129" s="25" t="s">
        <v>3386</v>
      </c>
      <c r="H129" t="str">
        <f t="shared" si="5"/>
        <v>IDD_372</v>
      </c>
      <c r="I129" t="str">
        <f>IF(ISNA(VLOOKUP(H130,$H$4:H129,1,0)),"","DUP!")</f>
        <v/>
      </c>
      <c r="J129" t="str">
        <f t="shared" si="4"/>
        <v>INSERT INTO ZONE_MAP (SERVICE_ID, SERVICE_NAME, CODE, NW_GROUP, ZONE) VALUES (12,'IDD','372','ESTONIA','VTI');</v>
      </c>
    </row>
    <row r="130" spans="1:10">
      <c r="A130" s="26">
        <v>373</v>
      </c>
      <c r="B130" s="26" t="str">
        <f t="shared" si="3"/>
        <v>00373</v>
      </c>
      <c r="C130" s="25" t="s">
        <v>3236</v>
      </c>
      <c r="D130" s="25" t="s">
        <v>3116</v>
      </c>
      <c r="E130" s="25" t="s">
        <v>3117</v>
      </c>
      <c r="F130">
        <v>12</v>
      </c>
      <c r="G130" s="25" t="s">
        <v>3386</v>
      </c>
      <c r="H130" t="str">
        <f t="shared" si="5"/>
        <v>IDD_373</v>
      </c>
      <c r="I130" t="str">
        <f>IF(ISNA(VLOOKUP(H131,$H$4:H130,1,0)),"","DUP!")</f>
        <v/>
      </c>
      <c r="J130" t="str">
        <f t="shared" si="4"/>
        <v>INSERT INTO ZONE_MAP (SERVICE_ID, SERVICE_NAME, CODE, NW_GROUP, ZONE) VALUES (12,'IDD','373','MOLDOVA','VTI');</v>
      </c>
    </row>
    <row r="131" spans="1:10">
      <c r="A131" s="26">
        <v>374</v>
      </c>
      <c r="B131" s="26" t="str">
        <f t="shared" si="3"/>
        <v>00374</v>
      </c>
      <c r="C131" s="25" t="s">
        <v>3237</v>
      </c>
      <c r="D131" s="25" t="s">
        <v>3116</v>
      </c>
      <c r="E131" s="25" t="s">
        <v>3117</v>
      </c>
      <c r="F131">
        <v>12</v>
      </c>
      <c r="G131" s="25" t="s">
        <v>3386</v>
      </c>
      <c r="H131" t="str">
        <f t="shared" si="5"/>
        <v>IDD_374</v>
      </c>
      <c r="I131" t="str">
        <f>IF(ISNA(VLOOKUP(H132,$H$4:H131,1,0)),"","DUP!")</f>
        <v/>
      </c>
      <c r="J131" t="str">
        <f t="shared" si="4"/>
        <v>INSERT INTO ZONE_MAP (SERVICE_ID, SERVICE_NAME, CODE, NW_GROUP, ZONE) VALUES (12,'IDD','374','ARMENIA','VTI');</v>
      </c>
    </row>
    <row r="132" spans="1:10">
      <c r="A132" s="26">
        <v>375</v>
      </c>
      <c r="B132" s="26" t="str">
        <f t="shared" ref="B132:B195" si="6">"00"&amp;A132</f>
        <v>00375</v>
      </c>
      <c r="C132" s="25" t="s">
        <v>3238</v>
      </c>
      <c r="D132" s="25" t="s">
        <v>3116</v>
      </c>
      <c r="E132" s="25" t="s">
        <v>3117</v>
      </c>
      <c r="F132">
        <v>12</v>
      </c>
      <c r="G132" s="25" t="s">
        <v>3386</v>
      </c>
      <c r="H132" t="str">
        <f t="shared" si="5"/>
        <v>IDD_375</v>
      </c>
      <c r="I132" t="str">
        <f>IF(ISNA(VLOOKUP(H133,$H$4:H132,1,0)),"","DUP!")</f>
        <v/>
      </c>
      <c r="J132" t="str">
        <f t="shared" ref="J132:J195" si="7">IF(I132="DUP!","","INSERT INTO ZONE_MAP (SERVICE_ID, SERVICE_NAME, CODE, NW_GROUP, ZONE) VALUES ("&amp;F132&amp;",'"&amp;G132&amp;"','"&amp;A132&amp;"','"&amp;C132&amp;"','"&amp;E132&amp;"');")</f>
        <v>INSERT INTO ZONE_MAP (SERVICE_ID, SERVICE_NAME, CODE, NW_GROUP, ZONE) VALUES (12,'IDD','375','BELARUS','VTI');</v>
      </c>
    </row>
    <row r="133" spans="1:10">
      <c r="A133" s="26">
        <v>376</v>
      </c>
      <c r="B133" s="26" t="str">
        <f t="shared" si="6"/>
        <v>00376</v>
      </c>
      <c r="C133" s="25" t="s">
        <v>3239</v>
      </c>
      <c r="D133" s="25" t="s">
        <v>3116</v>
      </c>
      <c r="E133" s="25" t="s">
        <v>3117</v>
      </c>
      <c r="F133">
        <v>12</v>
      </c>
      <c r="G133" s="25" t="s">
        <v>3386</v>
      </c>
      <c r="H133" t="str">
        <f t="shared" ref="H133:H196" si="8">G133&amp;"_"&amp;A133</f>
        <v>IDD_376</v>
      </c>
      <c r="I133" t="str">
        <f>IF(ISNA(VLOOKUP(H134,$H$4:H133,1,0)),"","DUP!")</f>
        <v/>
      </c>
      <c r="J133" t="str">
        <f t="shared" si="7"/>
        <v>INSERT INTO ZONE_MAP (SERVICE_ID, SERVICE_NAME, CODE, NW_GROUP, ZONE) VALUES (12,'IDD','376','ANDORRA','VTI');</v>
      </c>
    </row>
    <row r="134" spans="1:10">
      <c r="A134" s="26">
        <v>377</v>
      </c>
      <c r="B134" s="26" t="str">
        <f t="shared" si="6"/>
        <v>00377</v>
      </c>
      <c r="C134" s="25" t="s">
        <v>3240</v>
      </c>
      <c r="D134" s="25" t="s">
        <v>3116</v>
      </c>
      <c r="E134" s="25" t="s">
        <v>3117</v>
      </c>
      <c r="F134">
        <v>12</v>
      </c>
      <c r="G134" s="25" t="s">
        <v>3386</v>
      </c>
      <c r="H134" t="str">
        <f t="shared" si="8"/>
        <v>IDD_377</v>
      </c>
      <c r="I134" t="str">
        <f>IF(ISNA(VLOOKUP(H135,$H$4:H134,1,0)),"","DUP!")</f>
        <v/>
      </c>
      <c r="J134" t="str">
        <f t="shared" si="7"/>
        <v>INSERT INTO ZONE_MAP (SERVICE_ID, SERVICE_NAME, CODE, NW_GROUP, ZONE) VALUES (12,'IDD','377','MONACO','VTI');</v>
      </c>
    </row>
    <row r="135" spans="1:10">
      <c r="A135" s="26">
        <v>378</v>
      </c>
      <c r="B135" s="26" t="str">
        <f t="shared" si="6"/>
        <v>00378</v>
      </c>
      <c r="C135" s="25" t="s">
        <v>3241</v>
      </c>
      <c r="D135" s="25" t="s">
        <v>3116</v>
      </c>
      <c r="E135" s="25" t="s">
        <v>3117</v>
      </c>
      <c r="F135">
        <v>12</v>
      </c>
      <c r="G135" s="25" t="s">
        <v>3386</v>
      </c>
      <c r="H135" t="str">
        <f t="shared" si="8"/>
        <v>IDD_378</v>
      </c>
      <c r="I135" t="str">
        <f>IF(ISNA(VLOOKUP(H136,$H$4:H135,1,0)),"","DUP!")</f>
        <v/>
      </c>
      <c r="J135" t="str">
        <f t="shared" si="7"/>
        <v>INSERT INTO ZONE_MAP (SERVICE_ID, SERVICE_NAME, CODE, NW_GROUP, ZONE) VALUES (12,'IDD','378','SAN MARINO','VTI');</v>
      </c>
    </row>
    <row r="136" spans="1:10">
      <c r="A136" s="26">
        <v>379</v>
      </c>
      <c r="B136" s="26" t="str">
        <f t="shared" si="6"/>
        <v>00379</v>
      </c>
      <c r="C136" s="25" t="s">
        <v>3242</v>
      </c>
      <c r="D136" s="25" t="s">
        <v>3116</v>
      </c>
      <c r="E136" s="25" t="s">
        <v>3117</v>
      </c>
      <c r="F136">
        <v>12</v>
      </c>
      <c r="G136" s="25" t="s">
        <v>3386</v>
      </c>
      <c r="H136" t="str">
        <f t="shared" si="8"/>
        <v>IDD_379</v>
      </c>
      <c r="I136" t="str">
        <f>IF(ISNA(VLOOKUP(H137,$H$4:H136,1,0)),"","DUP!")</f>
        <v/>
      </c>
      <c r="J136" t="str">
        <f t="shared" si="7"/>
        <v>INSERT INTO ZONE_MAP (SERVICE_ID, SERVICE_NAME, CODE, NW_GROUP, ZONE) VALUES (12,'IDD','379','VATICAN CITY ROC','VTI');</v>
      </c>
    </row>
    <row r="137" spans="1:10">
      <c r="A137" s="26">
        <v>380</v>
      </c>
      <c r="B137" s="26" t="str">
        <f t="shared" si="6"/>
        <v>00380</v>
      </c>
      <c r="C137" s="25" t="s">
        <v>3243</v>
      </c>
      <c r="D137" s="25" t="s">
        <v>3116</v>
      </c>
      <c r="E137" s="25" t="s">
        <v>3117</v>
      </c>
      <c r="F137">
        <v>12</v>
      </c>
      <c r="G137" s="25" t="s">
        <v>3386</v>
      </c>
      <c r="H137" t="str">
        <f t="shared" si="8"/>
        <v>IDD_380</v>
      </c>
      <c r="I137" t="str">
        <f>IF(ISNA(VLOOKUP(H138,$H$4:H137,1,0)),"","DUP!")</f>
        <v/>
      </c>
      <c r="J137" t="str">
        <f t="shared" si="7"/>
        <v>INSERT INTO ZONE_MAP (SERVICE_ID, SERVICE_NAME, CODE, NW_GROUP, ZONE) VALUES (12,'IDD','380','UKRAINE','VTI');</v>
      </c>
    </row>
    <row r="138" spans="1:10">
      <c r="A138" s="26">
        <v>381</v>
      </c>
      <c r="B138" s="26" t="str">
        <f t="shared" si="6"/>
        <v>00381</v>
      </c>
      <c r="C138" s="25" t="s">
        <v>3244</v>
      </c>
      <c r="D138" s="25" t="s">
        <v>3116</v>
      </c>
      <c r="E138" s="25" t="s">
        <v>3117</v>
      </c>
      <c r="F138">
        <v>12</v>
      </c>
      <c r="G138" s="25" t="s">
        <v>3386</v>
      </c>
      <c r="H138" t="str">
        <f t="shared" si="8"/>
        <v>IDD_381</v>
      </c>
      <c r="I138" t="str">
        <f>IF(ISNA(VLOOKUP(H139,$H$4:H138,1,0)),"","DUP!")</f>
        <v/>
      </c>
      <c r="J138" t="str">
        <f t="shared" si="7"/>
        <v>INSERT INTO ZONE_MAP (SERVICE_ID, SERVICE_NAME, CODE, NW_GROUP, ZONE) VALUES (12,'IDD','381','SERBIA','VTI');</v>
      </c>
    </row>
    <row r="139" spans="1:10">
      <c r="A139" s="26">
        <v>382</v>
      </c>
      <c r="B139" s="26" t="str">
        <f t="shared" si="6"/>
        <v>00382</v>
      </c>
      <c r="C139" s="25" t="s">
        <v>3245</v>
      </c>
      <c r="D139" s="25" t="s">
        <v>3116</v>
      </c>
      <c r="E139" s="25" t="s">
        <v>3117</v>
      </c>
      <c r="F139">
        <v>12</v>
      </c>
      <c r="G139" s="25" t="s">
        <v>3386</v>
      </c>
      <c r="H139" t="str">
        <f t="shared" si="8"/>
        <v>IDD_382</v>
      </c>
      <c r="I139" t="str">
        <f>IF(ISNA(VLOOKUP(H140,$H$4:H139,1,0)),"","DUP!")</f>
        <v/>
      </c>
      <c r="J139" t="str">
        <f t="shared" si="7"/>
        <v>INSERT INTO ZONE_MAP (SERVICE_ID, SERVICE_NAME, CODE, NW_GROUP, ZONE) VALUES (12,'IDD','382','MONTENEGRO','VTI');</v>
      </c>
    </row>
    <row r="140" spans="1:10">
      <c r="A140" s="26">
        <v>385</v>
      </c>
      <c r="B140" s="26" t="str">
        <f t="shared" si="6"/>
        <v>00385</v>
      </c>
      <c r="C140" s="25" t="s">
        <v>3246</v>
      </c>
      <c r="D140" s="25" t="s">
        <v>3116</v>
      </c>
      <c r="E140" s="25" t="s">
        <v>3117</v>
      </c>
      <c r="F140">
        <v>12</v>
      </c>
      <c r="G140" s="25" t="s">
        <v>3386</v>
      </c>
      <c r="H140" t="str">
        <f t="shared" si="8"/>
        <v>IDD_385</v>
      </c>
      <c r="I140" t="str">
        <f>IF(ISNA(VLOOKUP(H141,$H$4:H140,1,0)),"","DUP!")</f>
        <v/>
      </c>
      <c r="J140" t="str">
        <f t="shared" si="7"/>
        <v>INSERT INTO ZONE_MAP (SERVICE_ID, SERVICE_NAME, CODE, NW_GROUP, ZONE) VALUES (12,'IDD','385','CROATIA','VTI');</v>
      </c>
    </row>
    <row r="141" spans="1:10">
      <c r="A141" s="26">
        <v>386</v>
      </c>
      <c r="B141" s="26" t="str">
        <f t="shared" si="6"/>
        <v>00386</v>
      </c>
      <c r="C141" s="25" t="s">
        <v>3247</v>
      </c>
      <c r="D141" s="25" t="s">
        <v>3116</v>
      </c>
      <c r="E141" s="25" t="s">
        <v>3117</v>
      </c>
      <c r="F141">
        <v>12</v>
      </c>
      <c r="G141" s="25" t="s">
        <v>3386</v>
      </c>
      <c r="H141" t="str">
        <f t="shared" si="8"/>
        <v>IDD_386</v>
      </c>
      <c r="I141" t="str">
        <f>IF(ISNA(VLOOKUP(H142,$H$4:H141,1,0)),"","DUP!")</f>
        <v/>
      </c>
      <c r="J141" t="str">
        <f t="shared" si="7"/>
        <v>INSERT INTO ZONE_MAP (SERVICE_ID, SERVICE_NAME, CODE, NW_GROUP, ZONE) VALUES (12,'IDD','386','SLOVENIA','VTI');</v>
      </c>
    </row>
    <row r="142" spans="1:10" ht="25.5">
      <c r="A142" s="26">
        <v>387</v>
      </c>
      <c r="B142" s="26" t="str">
        <f t="shared" si="6"/>
        <v>00387</v>
      </c>
      <c r="C142" s="25" t="s">
        <v>3248</v>
      </c>
      <c r="D142" s="25" t="s">
        <v>3116</v>
      </c>
      <c r="E142" s="25" t="s">
        <v>3117</v>
      </c>
      <c r="F142">
        <v>12</v>
      </c>
      <c r="G142" s="25" t="s">
        <v>3386</v>
      </c>
      <c r="H142" t="str">
        <f t="shared" si="8"/>
        <v>IDD_387</v>
      </c>
      <c r="I142" t="str">
        <f>IF(ISNA(VLOOKUP(H143,$H$4:H142,1,0)),"","DUP!")</f>
        <v/>
      </c>
      <c r="J142" t="str">
        <f t="shared" si="7"/>
        <v>INSERT INTO ZONE_MAP (SERVICE_ID, SERVICE_NAME, CODE, NW_GROUP, ZONE) VALUES (12,'IDD','387','BOSNIA &amp; HERZEGOVINA','VTI');</v>
      </c>
    </row>
    <row r="143" spans="1:10">
      <c r="A143" s="26">
        <v>389</v>
      </c>
      <c r="B143" s="26" t="str">
        <f t="shared" si="6"/>
        <v>00389</v>
      </c>
      <c r="C143" s="25" t="s">
        <v>3249</v>
      </c>
      <c r="D143" s="25" t="s">
        <v>3116</v>
      </c>
      <c r="E143" s="25" t="s">
        <v>3117</v>
      </c>
      <c r="F143">
        <v>12</v>
      </c>
      <c r="G143" s="25" t="s">
        <v>3386</v>
      </c>
      <c r="H143" t="str">
        <f t="shared" si="8"/>
        <v>IDD_389</v>
      </c>
      <c r="I143" t="str">
        <f>IF(ISNA(VLOOKUP(H144,$H$4:H143,1,0)),"","DUP!")</f>
        <v/>
      </c>
      <c r="J143" t="str">
        <f t="shared" si="7"/>
        <v>INSERT INTO ZONE_MAP (SERVICE_ID, SERVICE_NAME, CODE, NW_GROUP, ZONE) VALUES (12,'IDD','389','MACEDONIA','VTI');</v>
      </c>
    </row>
    <row r="144" spans="1:10">
      <c r="A144" s="26">
        <v>420</v>
      </c>
      <c r="B144" s="26" t="str">
        <f t="shared" si="6"/>
        <v>00420</v>
      </c>
      <c r="C144" s="25" t="s">
        <v>3250</v>
      </c>
      <c r="D144" s="25" t="s">
        <v>3116</v>
      </c>
      <c r="E144" s="25" t="s">
        <v>3117</v>
      </c>
      <c r="F144">
        <v>12</v>
      </c>
      <c r="G144" s="25" t="s">
        <v>3386</v>
      </c>
      <c r="H144" t="str">
        <f t="shared" si="8"/>
        <v>IDD_420</v>
      </c>
      <c r="I144" t="str">
        <f>IF(ISNA(VLOOKUP(H145,$H$4:H144,1,0)),"","DUP!")</f>
        <v/>
      </c>
      <c r="J144" t="str">
        <f t="shared" si="7"/>
        <v>INSERT INTO ZONE_MAP (SERVICE_ID, SERVICE_NAME, CODE, NW_GROUP, ZONE) VALUES (12,'IDD','420','CZECH','VTI');</v>
      </c>
    </row>
    <row r="145" spans="1:10">
      <c r="A145" s="26">
        <v>421</v>
      </c>
      <c r="B145" s="26" t="str">
        <f t="shared" si="6"/>
        <v>00421</v>
      </c>
      <c r="C145" s="25" t="s">
        <v>3251</v>
      </c>
      <c r="D145" s="25" t="s">
        <v>3116</v>
      </c>
      <c r="E145" s="25" t="s">
        <v>3117</v>
      </c>
      <c r="F145">
        <v>12</v>
      </c>
      <c r="G145" s="25" t="s">
        <v>3386</v>
      </c>
      <c r="H145" t="str">
        <f t="shared" si="8"/>
        <v>IDD_421</v>
      </c>
      <c r="I145" t="str">
        <f>IF(ISNA(VLOOKUP(H146,$H$4:H145,1,0)),"","DUP!")</f>
        <v/>
      </c>
      <c r="J145" t="str">
        <f t="shared" si="7"/>
        <v>INSERT INTO ZONE_MAP (SERVICE_ID, SERVICE_NAME, CODE, NW_GROUP, ZONE) VALUES (12,'IDD','421','SLOVAKIA','VTI');</v>
      </c>
    </row>
    <row r="146" spans="1:10">
      <c r="A146" s="26">
        <v>423</v>
      </c>
      <c r="B146" s="26" t="str">
        <f t="shared" si="6"/>
        <v>00423</v>
      </c>
      <c r="C146" s="25" t="s">
        <v>3252</v>
      </c>
      <c r="D146" s="25" t="s">
        <v>3116</v>
      </c>
      <c r="E146" s="25" t="s">
        <v>3117</v>
      </c>
      <c r="F146">
        <v>12</v>
      </c>
      <c r="G146" s="25" t="s">
        <v>3386</v>
      </c>
      <c r="H146" t="str">
        <f t="shared" si="8"/>
        <v>IDD_423</v>
      </c>
      <c r="I146" t="str">
        <f>IF(ISNA(VLOOKUP(H147,$H$4:H146,1,0)),"","DUP!")</f>
        <v/>
      </c>
      <c r="J146" t="str">
        <f t="shared" si="7"/>
        <v>INSERT INTO ZONE_MAP (SERVICE_ID, SERVICE_NAME, CODE, NW_GROUP, ZONE) VALUES (12,'IDD','423','LIECHTENSTEIN','VTI');</v>
      </c>
    </row>
    <row r="147" spans="1:10">
      <c r="A147" s="26">
        <v>446</v>
      </c>
      <c r="B147" s="26" t="str">
        <f t="shared" si="6"/>
        <v>00446</v>
      </c>
      <c r="C147" s="25" t="s">
        <v>3132</v>
      </c>
      <c r="D147" s="25" t="s">
        <v>3116</v>
      </c>
      <c r="E147" s="25" t="s">
        <v>3117</v>
      </c>
      <c r="F147">
        <v>12</v>
      </c>
      <c r="G147" s="25" t="s">
        <v>3386</v>
      </c>
      <c r="H147" t="str">
        <f t="shared" si="8"/>
        <v>IDD_446</v>
      </c>
      <c r="I147" t="str">
        <f>IF(ISNA(VLOOKUP(H148,$H$4:H147,1,0)),"","DUP!")</f>
        <v/>
      </c>
      <c r="J147" t="str">
        <f t="shared" si="7"/>
        <v>INSERT INTO ZONE_MAP (SERVICE_ID, SERVICE_NAME, CODE, NW_GROUP, ZONE) VALUES (12,'IDD','446','UK','VTI');</v>
      </c>
    </row>
    <row r="148" spans="1:10">
      <c r="A148" s="26">
        <v>448</v>
      </c>
      <c r="B148" s="26" t="str">
        <f t="shared" si="6"/>
        <v>00448</v>
      </c>
      <c r="C148" s="25" t="s">
        <v>3132</v>
      </c>
      <c r="D148" s="25" t="s">
        <v>3116</v>
      </c>
      <c r="E148" s="25" t="s">
        <v>3117</v>
      </c>
      <c r="F148">
        <v>12</v>
      </c>
      <c r="G148" s="25" t="s">
        <v>3386</v>
      </c>
      <c r="H148" t="str">
        <f t="shared" si="8"/>
        <v>IDD_448</v>
      </c>
      <c r="I148" t="str">
        <f>IF(ISNA(VLOOKUP(H149,$H$4:H148,1,0)),"","DUP!")</f>
        <v/>
      </c>
      <c r="J148" t="str">
        <f t="shared" si="7"/>
        <v>INSERT INTO ZONE_MAP (SERVICE_ID, SERVICE_NAME, CODE, NW_GROUP, ZONE) VALUES (12,'IDD','448','UK','VTI');</v>
      </c>
    </row>
    <row r="149" spans="1:10">
      <c r="A149" s="26">
        <v>449</v>
      </c>
      <c r="B149" s="26" t="str">
        <f t="shared" si="6"/>
        <v>00449</v>
      </c>
      <c r="C149" s="25" t="s">
        <v>3132</v>
      </c>
      <c r="D149" s="25" t="s">
        <v>3116</v>
      </c>
      <c r="E149" s="25" t="s">
        <v>3117</v>
      </c>
      <c r="F149">
        <v>12</v>
      </c>
      <c r="G149" s="25" t="s">
        <v>3386</v>
      </c>
      <c r="H149" t="str">
        <f t="shared" si="8"/>
        <v>IDD_449</v>
      </c>
      <c r="I149" t="str">
        <f>IF(ISNA(VLOOKUP(H150,$H$4:H149,1,0)),"","DUP!")</f>
        <v/>
      </c>
      <c r="J149" t="str">
        <f t="shared" si="7"/>
        <v>INSERT INTO ZONE_MAP (SERVICE_ID, SERVICE_NAME, CODE, NW_GROUP, ZONE) VALUES (12,'IDD','449','UK','VTI');</v>
      </c>
    </row>
    <row r="150" spans="1:10">
      <c r="A150" s="26">
        <v>474</v>
      </c>
      <c r="B150" s="26" t="str">
        <f t="shared" si="6"/>
        <v>00474</v>
      </c>
      <c r="C150" s="25" t="s">
        <v>3135</v>
      </c>
      <c r="D150" s="25" t="s">
        <v>3116</v>
      </c>
      <c r="E150" s="25" t="s">
        <v>3117</v>
      </c>
      <c r="F150">
        <v>12</v>
      </c>
      <c r="G150" s="25" t="s">
        <v>3386</v>
      </c>
      <c r="H150" t="str">
        <f t="shared" si="8"/>
        <v>IDD_474</v>
      </c>
      <c r="I150" t="str">
        <f>IF(ISNA(VLOOKUP(H151,$H$4:H150,1,0)),"","DUP!")</f>
        <v/>
      </c>
      <c r="J150" t="str">
        <f t="shared" si="7"/>
        <v>INSERT INTO ZONE_MAP (SERVICE_ID, SERVICE_NAME, CODE, NW_GROUP, ZONE) VALUES (12,'IDD','474','NORWAY','VTI');</v>
      </c>
    </row>
    <row r="151" spans="1:10">
      <c r="A151" s="26">
        <v>479</v>
      </c>
      <c r="B151" s="26" t="str">
        <f t="shared" si="6"/>
        <v>00479</v>
      </c>
      <c r="C151" s="25" t="s">
        <v>3135</v>
      </c>
      <c r="D151" s="25" t="s">
        <v>3116</v>
      </c>
      <c r="E151" s="25" t="s">
        <v>3117</v>
      </c>
      <c r="F151">
        <v>12</v>
      </c>
      <c r="G151" s="25" t="s">
        <v>3386</v>
      </c>
      <c r="H151" t="str">
        <f t="shared" si="8"/>
        <v>IDD_479</v>
      </c>
      <c r="I151" t="str">
        <f>IF(ISNA(VLOOKUP(H152,$H$4:H151,1,0)),"","DUP!")</f>
        <v/>
      </c>
      <c r="J151" t="str">
        <f t="shared" si="7"/>
        <v>INSERT INTO ZONE_MAP (SERVICE_ID, SERVICE_NAME, CODE, NW_GROUP, ZONE) VALUES (12,'IDD','479','NORWAY','VTI');</v>
      </c>
    </row>
    <row r="152" spans="1:10">
      <c r="A152" s="26">
        <v>500</v>
      </c>
      <c r="B152" s="26" t="str">
        <f t="shared" si="6"/>
        <v>00500</v>
      </c>
      <c r="C152" s="25" t="s">
        <v>3253</v>
      </c>
      <c r="D152" s="25" t="s">
        <v>3116</v>
      </c>
      <c r="E152" s="25" t="s">
        <v>3117</v>
      </c>
      <c r="F152">
        <v>12</v>
      </c>
      <c r="G152" s="25" t="s">
        <v>3386</v>
      </c>
      <c r="H152" t="str">
        <f t="shared" si="8"/>
        <v>IDD_500</v>
      </c>
      <c r="I152" t="str">
        <f>IF(ISNA(VLOOKUP(H153,$H$4:H152,1,0)),"","DUP!")</f>
        <v/>
      </c>
      <c r="J152" t="str">
        <f t="shared" si="7"/>
        <v>INSERT INTO ZONE_MAP (SERVICE_ID, SERVICE_NAME, CODE, NW_GROUP, ZONE) VALUES (12,'IDD','500','FALKLAND ISL.','VTI');</v>
      </c>
    </row>
    <row r="153" spans="1:10">
      <c r="A153" s="26">
        <v>501</v>
      </c>
      <c r="B153" s="26" t="str">
        <f t="shared" si="6"/>
        <v>00501</v>
      </c>
      <c r="C153" s="25" t="s">
        <v>3254</v>
      </c>
      <c r="D153" s="25" t="s">
        <v>3116</v>
      </c>
      <c r="E153" s="25" t="s">
        <v>3117</v>
      </c>
      <c r="F153">
        <v>12</v>
      </c>
      <c r="G153" s="25" t="s">
        <v>3386</v>
      </c>
      <c r="H153" t="str">
        <f t="shared" si="8"/>
        <v>IDD_501</v>
      </c>
      <c r="I153" t="str">
        <f>IF(ISNA(VLOOKUP(H154,$H$4:H153,1,0)),"","DUP!")</f>
        <v/>
      </c>
      <c r="J153" t="str">
        <f t="shared" si="7"/>
        <v>INSERT INTO ZONE_MAP (SERVICE_ID, SERVICE_NAME, CODE, NW_GROUP, ZONE) VALUES (12,'IDD','501','BELIZE','VTI');</v>
      </c>
    </row>
    <row r="154" spans="1:10">
      <c r="A154" s="26">
        <v>502</v>
      </c>
      <c r="B154" s="26" t="str">
        <f t="shared" si="6"/>
        <v>00502</v>
      </c>
      <c r="C154" s="25" t="s">
        <v>3255</v>
      </c>
      <c r="D154" s="25" t="s">
        <v>3116</v>
      </c>
      <c r="E154" s="25" t="s">
        <v>3117</v>
      </c>
      <c r="F154">
        <v>12</v>
      </c>
      <c r="G154" s="25" t="s">
        <v>3386</v>
      </c>
      <c r="H154" t="str">
        <f t="shared" si="8"/>
        <v>IDD_502</v>
      </c>
      <c r="I154" t="str">
        <f>IF(ISNA(VLOOKUP(H155,$H$4:H154,1,0)),"","DUP!")</f>
        <v/>
      </c>
      <c r="J154" t="str">
        <f t="shared" si="7"/>
        <v>INSERT INTO ZONE_MAP (SERVICE_ID, SERVICE_NAME, CODE, NW_GROUP, ZONE) VALUES (12,'IDD','502','GUATEMALA','VTI');</v>
      </c>
    </row>
    <row r="155" spans="1:10">
      <c r="A155" s="26">
        <v>503</v>
      </c>
      <c r="B155" s="26" t="str">
        <f t="shared" si="6"/>
        <v>00503</v>
      </c>
      <c r="C155" s="25" t="s">
        <v>3256</v>
      </c>
      <c r="D155" s="25" t="s">
        <v>3116</v>
      </c>
      <c r="E155" s="25" t="s">
        <v>3117</v>
      </c>
      <c r="F155">
        <v>12</v>
      </c>
      <c r="G155" s="25" t="s">
        <v>3386</v>
      </c>
      <c r="H155" t="str">
        <f t="shared" si="8"/>
        <v>IDD_503</v>
      </c>
      <c r="I155" t="str">
        <f>IF(ISNA(VLOOKUP(H156,$H$4:H155,1,0)),"","DUP!")</f>
        <v/>
      </c>
      <c r="J155" t="str">
        <f t="shared" si="7"/>
        <v>INSERT INTO ZONE_MAP (SERVICE_ID, SERVICE_NAME, CODE, NW_GROUP, ZONE) VALUES (12,'IDD','503','EL SALVADOR','VTI');</v>
      </c>
    </row>
    <row r="156" spans="1:10">
      <c r="A156" s="26">
        <v>504</v>
      </c>
      <c r="B156" s="26" t="str">
        <f t="shared" si="6"/>
        <v>00504</v>
      </c>
      <c r="C156" s="25" t="s">
        <v>3257</v>
      </c>
      <c r="D156" s="25" t="s">
        <v>3116</v>
      </c>
      <c r="E156" s="25" t="s">
        <v>3117</v>
      </c>
      <c r="F156">
        <v>12</v>
      </c>
      <c r="G156" s="25" t="s">
        <v>3386</v>
      </c>
      <c r="H156" t="str">
        <f t="shared" si="8"/>
        <v>IDD_504</v>
      </c>
      <c r="I156" t="str">
        <f>IF(ISNA(VLOOKUP(H157,$H$4:H156,1,0)),"","DUP!")</f>
        <v/>
      </c>
      <c r="J156" t="str">
        <f t="shared" si="7"/>
        <v>INSERT INTO ZONE_MAP (SERVICE_ID, SERVICE_NAME, CODE, NW_GROUP, ZONE) VALUES (12,'IDD','504','HONDURAS','VTI');</v>
      </c>
    </row>
    <row r="157" spans="1:10">
      <c r="A157" s="26">
        <v>505</v>
      </c>
      <c r="B157" s="26" t="str">
        <f t="shared" si="6"/>
        <v>00505</v>
      </c>
      <c r="C157" s="25" t="s">
        <v>3258</v>
      </c>
      <c r="D157" s="25" t="s">
        <v>3116</v>
      </c>
      <c r="E157" s="25" t="s">
        <v>3117</v>
      </c>
      <c r="F157">
        <v>12</v>
      </c>
      <c r="G157" s="25" t="s">
        <v>3386</v>
      </c>
      <c r="H157" t="str">
        <f t="shared" si="8"/>
        <v>IDD_505</v>
      </c>
      <c r="I157" t="str">
        <f>IF(ISNA(VLOOKUP(H158,$H$4:H157,1,0)),"","DUP!")</f>
        <v/>
      </c>
      <c r="J157" t="str">
        <f t="shared" si="7"/>
        <v>INSERT INTO ZONE_MAP (SERVICE_ID, SERVICE_NAME, CODE, NW_GROUP, ZONE) VALUES (12,'IDD','505','NICARAGUA','VTI');</v>
      </c>
    </row>
    <row r="158" spans="1:10">
      <c r="A158" s="26">
        <v>506</v>
      </c>
      <c r="B158" s="26" t="str">
        <f t="shared" si="6"/>
        <v>00506</v>
      </c>
      <c r="C158" s="25" t="s">
        <v>3259</v>
      </c>
      <c r="D158" s="25" t="s">
        <v>3116</v>
      </c>
      <c r="E158" s="25" t="s">
        <v>3117</v>
      </c>
      <c r="F158">
        <v>12</v>
      </c>
      <c r="G158" s="25" t="s">
        <v>3386</v>
      </c>
      <c r="H158" t="str">
        <f t="shared" si="8"/>
        <v>IDD_506</v>
      </c>
      <c r="I158" t="str">
        <f>IF(ISNA(VLOOKUP(H159,$H$4:H158,1,0)),"","DUP!")</f>
        <v/>
      </c>
      <c r="J158" t="str">
        <f t="shared" si="7"/>
        <v>INSERT INTO ZONE_MAP (SERVICE_ID, SERVICE_NAME, CODE, NW_GROUP, ZONE) VALUES (12,'IDD','506','COSTA RICA','VTI');</v>
      </c>
    </row>
    <row r="159" spans="1:10">
      <c r="A159" s="26">
        <v>507</v>
      </c>
      <c r="B159" s="26" t="str">
        <f t="shared" si="6"/>
        <v>00507</v>
      </c>
      <c r="C159" s="25" t="s">
        <v>3260</v>
      </c>
      <c r="D159" s="25" t="s">
        <v>3116</v>
      </c>
      <c r="E159" s="25" t="s">
        <v>3117</v>
      </c>
      <c r="F159">
        <v>12</v>
      </c>
      <c r="G159" s="25" t="s">
        <v>3386</v>
      </c>
      <c r="H159" t="str">
        <f t="shared" si="8"/>
        <v>IDD_507</v>
      </c>
      <c r="I159" t="str">
        <f>IF(ISNA(VLOOKUP(H160,$H$4:H159,1,0)),"","DUP!")</f>
        <v/>
      </c>
      <c r="J159" t="str">
        <f t="shared" si="7"/>
        <v>INSERT INTO ZONE_MAP (SERVICE_ID, SERVICE_NAME, CODE, NW_GROUP, ZONE) VALUES (12,'IDD','507','PANAMA','VTI');</v>
      </c>
    </row>
    <row r="160" spans="1:10" ht="25.5">
      <c r="A160" s="26">
        <v>508</v>
      </c>
      <c r="B160" s="26" t="str">
        <f t="shared" si="6"/>
        <v>00508</v>
      </c>
      <c r="C160" s="25" t="s">
        <v>3261</v>
      </c>
      <c r="D160" s="25" t="s">
        <v>3116</v>
      </c>
      <c r="E160" s="25" t="s">
        <v>3117</v>
      </c>
      <c r="F160">
        <v>12</v>
      </c>
      <c r="G160" s="25" t="s">
        <v>3386</v>
      </c>
      <c r="H160" t="str">
        <f t="shared" si="8"/>
        <v>IDD_508</v>
      </c>
      <c r="I160" t="str">
        <f>IF(ISNA(VLOOKUP(H161,$H$4:H160,1,0)),"","DUP!")</f>
        <v/>
      </c>
      <c r="J160" t="str">
        <f t="shared" si="7"/>
        <v>INSERT INTO ZONE_MAP (SERVICE_ID, SERVICE_NAME, CODE, NW_GROUP, ZONE) VALUES (12,'IDD','508','ST PIERRE-MIQUELON','VTI');</v>
      </c>
    </row>
    <row r="161" spans="1:10">
      <c r="A161" s="26">
        <v>509</v>
      </c>
      <c r="B161" s="26" t="str">
        <f t="shared" si="6"/>
        <v>00509</v>
      </c>
      <c r="C161" s="25" t="s">
        <v>3262</v>
      </c>
      <c r="D161" s="25" t="s">
        <v>3116</v>
      </c>
      <c r="E161" s="25" t="s">
        <v>3117</v>
      </c>
      <c r="F161">
        <v>12</v>
      </c>
      <c r="G161" s="25" t="s">
        <v>3386</v>
      </c>
      <c r="H161" t="str">
        <f t="shared" si="8"/>
        <v>IDD_509</v>
      </c>
      <c r="I161" t="str">
        <f>IF(ISNA(VLOOKUP(H162,$H$4:H161,1,0)),"","DUP!")</f>
        <v/>
      </c>
      <c r="J161" t="str">
        <f t="shared" si="7"/>
        <v>INSERT INTO ZONE_MAP (SERVICE_ID, SERVICE_NAME, CODE, NW_GROUP, ZONE) VALUES (12,'IDD','509','HAITI','VTI');</v>
      </c>
    </row>
    <row r="162" spans="1:10">
      <c r="A162" s="26">
        <v>590</v>
      </c>
      <c r="B162" s="26" t="str">
        <f t="shared" si="6"/>
        <v>00590</v>
      </c>
      <c r="C162" s="25" t="s">
        <v>3263</v>
      </c>
      <c r="D162" s="25" t="s">
        <v>3116</v>
      </c>
      <c r="E162" s="25" t="s">
        <v>3117</v>
      </c>
      <c r="F162">
        <v>12</v>
      </c>
      <c r="G162" s="25" t="s">
        <v>3386</v>
      </c>
      <c r="H162" t="str">
        <f t="shared" si="8"/>
        <v>IDD_590</v>
      </c>
      <c r="I162" t="str">
        <f>IF(ISNA(VLOOKUP(H163,$H$4:H162,1,0)),"","DUP!")</f>
        <v/>
      </c>
      <c r="J162" t="str">
        <f t="shared" si="7"/>
        <v>INSERT INTO ZONE_MAP (SERVICE_ID, SERVICE_NAME, CODE, NW_GROUP, ZONE) VALUES (12,'IDD','590','GUADELOUPE','VTI');</v>
      </c>
    </row>
    <row r="163" spans="1:10">
      <c r="A163" s="26">
        <v>591</v>
      </c>
      <c r="B163" s="26" t="str">
        <f t="shared" si="6"/>
        <v>00591</v>
      </c>
      <c r="C163" s="25" t="s">
        <v>3264</v>
      </c>
      <c r="D163" s="25" t="s">
        <v>3116</v>
      </c>
      <c r="E163" s="25" t="s">
        <v>3117</v>
      </c>
      <c r="F163">
        <v>12</v>
      </c>
      <c r="G163" s="25" t="s">
        <v>3386</v>
      </c>
      <c r="H163" t="str">
        <f t="shared" si="8"/>
        <v>IDD_591</v>
      </c>
      <c r="I163" t="str">
        <f>IF(ISNA(VLOOKUP(H164,$H$4:H163,1,0)),"","DUP!")</f>
        <v/>
      </c>
      <c r="J163" t="str">
        <f t="shared" si="7"/>
        <v>INSERT INTO ZONE_MAP (SERVICE_ID, SERVICE_NAME, CODE, NW_GROUP, ZONE) VALUES (12,'IDD','591','BOLIVIA','VTI');</v>
      </c>
    </row>
    <row r="164" spans="1:10">
      <c r="A164" s="26">
        <v>592</v>
      </c>
      <c r="B164" s="26" t="str">
        <f t="shared" si="6"/>
        <v>00592</v>
      </c>
      <c r="C164" s="25" t="s">
        <v>3265</v>
      </c>
      <c r="D164" s="25" t="s">
        <v>3116</v>
      </c>
      <c r="E164" s="25" t="s">
        <v>3117</v>
      </c>
      <c r="F164">
        <v>12</v>
      </c>
      <c r="G164" s="25" t="s">
        <v>3386</v>
      </c>
      <c r="H164" t="str">
        <f t="shared" si="8"/>
        <v>IDD_592</v>
      </c>
      <c r="I164" t="str">
        <f>IF(ISNA(VLOOKUP(H165,$H$4:H164,1,0)),"","DUP!")</f>
        <v/>
      </c>
      <c r="J164" t="str">
        <f t="shared" si="7"/>
        <v>INSERT INTO ZONE_MAP (SERVICE_ID, SERVICE_NAME, CODE, NW_GROUP, ZONE) VALUES (12,'IDD','592','GUYANA','VTI');</v>
      </c>
    </row>
    <row r="165" spans="1:10">
      <c r="A165" s="26">
        <v>593</v>
      </c>
      <c r="B165" s="26" t="str">
        <f t="shared" si="6"/>
        <v>00593</v>
      </c>
      <c r="C165" s="25" t="s">
        <v>3266</v>
      </c>
      <c r="D165" s="25" t="s">
        <v>3116</v>
      </c>
      <c r="E165" s="25" t="s">
        <v>3117</v>
      </c>
      <c r="F165">
        <v>12</v>
      </c>
      <c r="G165" s="25" t="s">
        <v>3386</v>
      </c>
      <c r="H165" t="str">
        <f t="shared" si="8"/>
        <v>IDD_593</v>
      </c>
      <c r="I165" t="str">
        <f>IF(ISNA(VLOOKUP(H166,$H$4:H165,1,0)),"","DUP!")</f>
        <v/>
      </c>
      <c r="J165" t="str">
        <f t="shared" si="7"/>
        <v>INSERT INTO ZONE_MAP (SERVICE_ID, SERVICE_NAME, CODE, NW_GROUP, ZONE) VALUES (12,'IDD','593','ECUADOR','VTI');</v>
      </c>
    </row>
    <row r="166" spans="1:10">
      <c r="A166" s="26">
        <v>594</v>
      </c>
      <c r="B166" s="26" t="str">
        <f t="shared" si="6"/>
        <v>00594</v>
      </c>
      <c r="C166" s="25" t="s">
        <v>3267</v>
      </c>
      <c r="D166" s="25" t="s">
        <v>3116</v>
      </c>
      <c r="E166" s="25" t="s">
        <v>3117</v>
      </c>
      <c r="F166">
        <v>12</v>
      </c>
      <c r="G166" s="25" t="s">
        <v>3386</v>
      </c>
      <c r="H166" t="str">
        <f t="shared" si="8"/>
        <v>IDD_594</v>
      </c>
      <c r="I166" t="str">
        <f>IF(ISNA(VLOOKUP(H167,$H$4:H166,1,0)),"","DUP!")</f>
        <v/>
      </c>
      <c r="J166" t="str">
        <f t="shared" si="7"/>
        <v>INSERT INTO ZONE_MAP (SERVICE_ID, SERVICE_NAME, CODE, NW_GROUP, ZONE) VALUES (12,'IDD','594','FRENCH GUYANA','VTI');</v>
      </c>
    </row>
    <row r="167" spans="1:10">
      <c r="A167" s="26">
        <v>595</v>
      </c>
      <c r="B167" s="26" t="str">
        <f t="shared" si="6"/>
        <v>00595</v>
      </c>
      <c r="C167" s="25" t="s">
        <v>3268</v>
      </c>
      <c r="D167" s="25" t="s">
        <v>3116</v>
      </c>
      <c r="E167" s="25" t="s">
        <v>3117</v>
      </c>
      <c r="F167">
        <v>12</v>
      </c>
      <c r="G167" s="25" t="s">
        <v>3386</v>
      </c>
      <c r="H167" t="str">
        <f t="shared" si="8"/>
        <v>IDD_595</v>
      </c>
      <c r="I167" t="str">
        <f>IF(ISNA(VLOOKUP(H168,$H$4:H167,1,0)),"","DUP!")</f>
        <v/>
      </c>
      <c r="J167" t="str">
        <f t="shared" si="7"/>
        <v>INSERT INTO ZONE_MAP (SERVICE_ID, SERVICE_NAME, CODE, NW_GROUP, ZONE) VALUES (12,'IDD','595','PARAGUAY','VTI');</v>
      </c>
    </row>
    <row r="168" spans="1:10">
      <c r="A168" s="26">
        <v>596</v>
      </c>
      <c r="B168" s="26" t="str">
        <f t="shared" si="6"/>
        <v>00596</v>
      </c>
      <c r="C168" s="25" t="s">
        <v>3269</v>
      </c>
      <c r="D168" s="25" t="s">
        <v>3116</v>
      </c>
      <c r="E168" s="25" t="s">
        <v>3117</v>
      </c>
      <c r="F168">
        <v>12</v>
      </c>
      <c r="G168" s="25" t="s">
        <v>3386</v>
      </c>
      <c r="H168" t="str">
        <f t="shared" si="8"/>
        <v>IDD_596</v>
      </c>
      <c r="I168" t="str">
        <f>IF(ISNA(VLOOKUP(H169,$H$4:H168,1,0)),"","DUP!")</f>
        <v/>
      </c>
      <c r="J168" t="str">
        <f t="shared" si="7"/>
        <v>INSERT INTO ZONE_MAP (SERVICE_ID, SERVICE_NAME, CODE, NW_GROUP, ZONE) VALUES (12,'IDD','596','MARTINIQUE','VTI');</v>
      </c>
    </row>
    <row r="169" spans="1:10">
      <c r="A169" s="26">
        <v>597</v>
      </c>
      <c r="B169" s="26" t="str">
        <f t="shared" si="6"/>
        <v>00597</v>
      </c>
      <c r="C169" s="25" t="s">
        <v>3270</v>
      </c>
      <c r="D169" s="25" t="s">
        <v>3116</v>
      </c>
      <c r="E169" s="25" t="s">
        <v>3117</v>
      </c>
      <c r="F169">
        <v>12</v>
      </c>
      <c r="G169" s="25" t="s">
        <v>3386</v>
      </c>
      <c r="H169" t="str">
        <f t="shared" si="8"/>
        <v>IDD_597</v>
      </c>
      <c r="I169" t="str">
        <f>IF(ISNA(VLOOKUP(H170,$H$4:H169,1,0)),"","DUP!")</f>
        <v/>
      </c>
      <c r="J169" t="str">
        <f t="shared" si="7"/>
        <v>INSERT INTO ZONE_MAP (SERVICE_ID, SERVICE_NAME, CODE, NW_GROUP, ZONE) VALUES (12,'IDD','597','SURINAM','VTI');</v>
      </c>
    </row>
    <row r="170" spans="1:10">
      <c r="A170" s="26">
        <v>598</v>
      </c>
      <c r="B170" s="26" t="str">
        <f t="shared" si="6"/>
        <v>00598</v>
      </c>
      <c r="C170" s="25" t="s">
        <v>3271</v>
      </c>
      <c r="D170" s="25" t="s">
        <v>3116</v>
      </c>
      <c r="E170" s="25" t="s">
        <v>3117</v>
      </c>
      <c r="F170">
        <v>12</v>
      </c>
      <c r="G170" s="25" t="s">
        <v>3386</v>
      </c>
      <c r="H170" t="str">
        <f t="shared" si="8"/>
        <v>IDD_598</v>
      </c>
      <c r="I170" t="str">
        <f>IF(ISNA(VLOOKUP(H171,$H$4:H170,1,0)),"","DUP!")</f>
        <v/>
      </c>
      <c r="J170" t="str">
        <f t="shared" si="7"/>
        <v>INSERT INTO ZONE_MAP (SERVICE_ID, SERVICE_NAME, CODE, NW_GROUP, ZONE) VALUES (12,'IDD','598','URUGUAY','VTI');</v>
      </c>
    </row>
    <row r="171" spans="1:10" ht="21" customHeight="1">
      <c r="A171" s="26">
        <v>599</v>
      </c>
      <c r="B171" s="26" t="str">
        <f t="shared" si="6"/>
        <v>00599</v>
      </c>
      <c r="C171" s="25" t="s">
        <v>3272</v>
      </c>
      <c r="D171" s="25" t="s">
        <v>3116</v>
      </c>
      <c r="E171" s="25" t="s">
        <v>3117</v>
      </c>
      <c r="F171">
        <v>12</v>
      </c>
      <c r="G171" s="25" t="s">
        <v>3386</v>
      </c>
      <c r="H171" t="str">
        <f t="shared" si="8"/>
        <v>IDD_599</v>
      </c>
      <c r="I171" t="str">
        <f>IF(ISNA(VLOOKUP(H172,$H$4:H171,1,0)),"","DUP!")</f>
        <v/>
      </c>
      <c r="J171" t="str">
        <f t="shared" si="7"/>
        <v>INSERT INTO ZONE_MAP (SERVICE_ID, SERVICE_NAME, CODE, NW_GROUP, ZONE) VALUES (12,'IDD','599','NETHERLANDS ANTILLES','VTI');</v>
      </c>
    </row>
    <row r="172" spans="1:10">
      <c r="A172" s="26">
        <v>614</v>
      </c>
      <c r="B172" s="26" t="str">
        <f t="shared" si="6"/>
        <v>00614</v>
      </c>
      <c r="C172" s="25" t="s">
        <v>3147</v>
      </c>
      <c r="D172" s="25" t="s">
        <v>3116</v>
      </c>
      <c r="E172" s="25" t="s">
        <v>3117</v>
      </c>
      <c r="F172">
        <v>12</v>
      </c>
      <c r="G172" s="25" t="s">
        <v>3386</v>
      </c>
      <c r="H172" t="str">
        <f t="shared" si="8"/>
        <v>IDD_614</v>
      </c>
      <c r="I172" t="str">
        <f>IF(ISNA(VLOOKUP(H173,$H$4:H172,1,0)),"","DUP!")</f>
        <v/>
      </c>
      <c r="J172" t="str">
        <f t="shared" si="7"/>
        <v>INSERT INTO ZONE_MAP (SERVICE_ID, SERVICE_NAME, CODE, NW_GROUP, ZONE) VALUES (12,'IDD','614','AUSTRALIA','VTI');</v>
      </c>
    </row>
    <row r="173" spans="1:10">
      <c r="A173" s="26">
        <v>642</v>
      </c>
      <c r="B173" s="26" t="str">
        <f t="shared" si="6"/>
        <v>00642</v>
      </c>
      <c r="C173" s="25" t="s">
        <v>3150</v>
      </c>
      <c r="D173" s="25" t="s">
        <v>3116</v>
      </c>
      <c r="E173" s="25" t="s">
        <v>3117</v>
      </c>
      <c r="F173">
        <v>12</v>
      </c>
      <c r="G173" s="25" t="s">
        <v>3386</v>
      </c>
      <c r="H173" t="str">
        <f t="shared" si="8"/>
        <v>IDD_642</v>
      </c>
      <c r="I173" t="str">
        <f>IF(ISNA(VLOOKUP(H174,$H$4:H173,1,0)),"","DUP!")</f>
        <v/>
      </c>
      <c r="J173" t="str">
        <f t="shared" si="7"/>
        <v>INSERT INTO ZONE_MAP (SERVICE_ID, SERVICE_NAME, CODE, NW_GROUP, ZONE) VALUES (12,'IDD','642','NEW ZEALAND','VTI');</v>
      </c>
    </row>
    <row r="174" spans="1:10">
      <c r="A174" s="26">
        <v>670</v>
      </c>
      <c r="B174" s="26" t="str">
        <f t="shared" si="6"/>
        <v>00670</v>
      </c>
      <c r="C174" s="25" t="s">
        <v>3273</v>
      </c>
      <c r="D174" s="25" t="s">
        <v>3116</v>
      </c>
      <c r="E174" s="25" t="s">
        <v>3117</v>
      </c>
      <c r="F174">
        <v>12</v>
      </c>
      <c r="G174" s="25" t="s">
        <v>3386</v>
      </c>
      <c r="H174" t="str">
        <f t="shared" si="8"/>
        <v>IDD_670</v>
      </c>
      <c r="I174" t="str">
        <f>IF(ISNA(VLOOKUP(H175,$H$4:H174,1,0)),"","DUP!")</f>
        <v/>
      </c>
      <c r="J174" t="str">
        <f t="shared" si="7"/>
        <v>INSERT INTO ZONE_MAP (SERVICE_ID, SERVICE_NAME, CODE, NW_GROUP, ZONE) VALUES (12,'IDD','670','TIMOR LESTE','VTI');</v>
      </c>
    </row>
    <row r="175" spans="1:10">
      <c r="A175" s="26">
        <v>672</v>
      </c>
      <c r="B175" s="26" t="str">
        <f t="shared" si="6"/>
        <v>00672</v>
      </c>
      <c r="C175" s="25" t="s">
        <v>3274</v>
      </c>
      <c r="D175" s="25" t="s">
        <v>3116</v>
      </c>
      <c r="E175" s="25" t="s">
        <v>3117</v>
      </c>
      <c r="F175">
        <v>12</v>
      </c>
      <c r="G175" s="25" t="s">
        <v>3386</v>
      </c>
      <c r="H175" t="str">
        <f t="shared" si="8"/>
        <v>IDD_672</v>
      </c>
      <c r="I175" t="str">
        <f>IF(ISNA(VLOOKUP(H176,$H$4:H175,1,0)),"","DUP!")</f>
        <v/>
      </c>
      <c r="J175" t="str">
        <f t="shared" si="7"/>
        <v>INSERT INTO ZONE_MAP (SERVICE_ID, SERVICE_NAME, CODE, NW_GROUP, ZONE) VALUES (12,'IDD','672','NORFOLK ISL.','VTI');</v>
      </c>
    </row>
    <row r="176" spans="1:10">
      <c r="A176" s="26">
        <v>673</v>
      </c>
      <c r="B176" s="26" t="str">
        <f t="shared" si="6"/>
        <v>00673</v>
      </c>
      <c r="C176" s="25" t="s">
        <v>3275</v>
      </c>
      <c r="D176" s="25" t="s">
        <v>3116</v>
      </c>
      <c r="E176" s="25" t="s">
        <v>3117</v>
      </c>
      <c r="F176">
        <v>12</v>
      </c>
      <c r="G176" s="25" t="s">
        <v>3386</v>
      </c>
      <c r="H176" t="str">
        <f t="shared" si="8"/>
        <v>IDD_673</v>
      </c>
      <c r="I176" t="str">
        <f>IF(ISNA(VLOOKUP(H177,$H$4:H176,1,0)),"","DUP!")</f>
        <v/>
      </c>
      <c r="J176" t="str">
        <f t="shared" si="7"/>
        <v>INSERT INTO ZONE_MAP (SERVICE_ID, SERVICE_NAME, CODE, NW_GROUP, ZONE) VALUES (12,'IDD','673','BRUNEI','VTI');</v>
      </c>
    </row>
    <row r="177" spans="1:10">
      <c r="A177" s="26">
        <v>674</v>
      </c>
      <c r="B177" s="26" t="str">
        <f t="shared" si="6"/>
        <v>00674</v>
      </c>
      <c r="C177" s="25" t="s">
        <v>3276</v>
      </c>
      <c r="D177" s="25" t="s">
        <v>3116</v>
      </c>
      <c r="E177" s="25" t="s">
        <v>3117</v>
      </c>
      <c r="F177">
        <v>12</v>
      </c>
      <c r="G177" s="25" t="s">
        <v>3386</v>
      </c>
      <c r="H177" t="str">
        <f t="shared" si="8"/>
        <v>IDD_674</v>
      </c>
      <c r="I177" t="str">
        <f>IF(ISNA(VLOOKUP(H178,$H$4:H177,1,0)),"","DUP!")</f>
        <v/>
      </c>
      <c r="J177" t="str">
        <f t="shared" si="7"/>
        <v>INSERT INTO ZONE_MAP (SERVICE_ID, SERVICE_NAME, CODE, NW_GROUP, ZONE) VALUES (12,'IDD','674','NAURU','VTI');</v>
      </c>
    </row>
    <row r="178" spans="1:10" ht="25.5">
      <c r="A178" s="26">
        <v>675</v>
      </c>
      <c r="B178" s="26" t="str">
        <f t="shared" si="6"/>
        <v>00675</v>
      </c>
      <c r="C178" s="25" t="s">
        <v>3277</v>
      </c>
      <c r="D178" s="25" t="s">
        <v>3116</v>
      </c>
      <c r="E178" s="25" t="s">
        <v>3117</v>
      </c>
      <c r="F178">
        <v>12</v>
      </c>
      <c r="G178" s="25" t="s">
        <v>3386</v>
      </c>
      <c r="H178" t="str">
        <f t="shared" si="8"/>
        <v>IDD_675</v>
      </c>
      <c r="I178" t="str">
        <f>IF(ISNA(VLOOKUP(H179,$H$4:H178,1,0)),"","DUP!")</f>
        <v/>
      </c>
      <c r="J178" t="str">
        <f t="shared" si="7"/>
        <v>INSERT INTO ZONE_MAP (SERVICE_ID, SERVICE_NAME, CODE, NW_GROUP, ZONE) VALUES (12,'IDD','675','PAPUA NEW GUINEA','VTI');</v>
      </c>
    </row>
    <row r="179" spans="1:10">
      <c r="A179" s="26">
        <v>676</v>
      </c>
      <c r="B179" s="26" t="str">
        <f t="shared" si="6"/>
        <v>00676</v>
      </c>
      <c r="C179" s="25" t="s">
        <v>3278</v>
      </c>
      <c r="D179" s="25" t="s">
        <v>3116</v>
      </c>
      <c r="E179" s="25" t="s">
        <v>3117</v>
      </c>
      <c r="F179">
        <v>12</v>
      </c>
      <c r="G179" s="25" t="s">
        <v>3386</v>
      </c>
      <c r="H179" t="str">
        <f t="shared" si="8"/>
        <v>IDD_676</v>
      </c>
      <c r="I179" t="str">
        <f>IF(ISNA(VLOOKUP(H180,$H$4:H179,1,0)),"","DUP!")</f>
        <v/>
      </c>
      <c r="J179" t="str">
        <f t="shared" si="7"/>
        <v>INSERT INTO ZONE_MAP (SERVICE_ID, SERVICE_NAME, CODE, NW_GROUP, ZONE) VALUES (12,'IDD','676','TONGA ISL.','VTI');</v>
      </c>
    </row>
    <row r="180" spans="1:10">
      <c r="A180" s="26">
        <v>677</v>
      </c>
      <c r="B180" s="26" t="str">
        <f t="shared" si="6"/>
        <v>00677</v>
      </c>
      <c r="C180" s="25" t="s">
        <v>3279</v>
      </c>
      <c r="D180" s="25" t="s">
        <v>3116</v>
      </c>
      <c r="E180" s="25" t="s">
        <v>3117</v>
      </c>
      <c r="F180">
        <v>12</v>
      </c>
      <c r="G180" s="25" t="s">
        <v>3386</v>
      </c>
      <c r="H180" t="str">
        <f t="shared" si="8"/>
        <v>IDD_677</v>
      </c>
      <c r="I180" t="str">
        <f>IF(ISNA(VLOOKUP(H181,$H$4:H180,1,0)),"","DUP!")</f>
        <v/>
      </c>
      <c r="J180" t="str">
        <f t="shared" si="7"/>
        <v>INSERT INTO ZONE_MAP (SERVICE_ID, SERVICE_NAME, CODE, NW_GROUP, ZONE) VALUES (12,'IDD','677','SOLOMON ISL.','VTI');</v>
      </c>
    </row>
    <row r="181" spans="1:10">
      <c r="A181" s="26">
        <v>678</v>
      </c>
      <c r="B181" s="26" t="str">
        <f t="shared" si="6"/>
        <v>00678</v>
      </c>
      <c r="C181" s="25" t="s">
        <v>3280</v>
      </c>
      <c r="D181" s="25" t="s">
        <v>3116</v>
      </c>
      <c r="E181" s="25" t="s">
        <v>3117</v>
      </c>
      <c r="F181">
        <v>12</v>
      </c>
      <c r="G181" s="25" t="s">
        <v>3386</v>
      </c>
      <c r="H181" t="str">
        <f t="shared" si="8"/>
        <v>IDD_678</v>
      </c>
      <c r="I181" t="str">
        <f>IF(ISNA(VLOOKUP(H182,$H$4:H181,1,0)),"","DUP!")</f>
        <v/>
      </c>
      <c r="J181" t="str">
        <f t="shared" si="7"/>
        <v>INSERT INTO ZONE_MAP (SERVICE_ID, SERVICE_NAME, CODE, NW_GROUP, ZONE) VALUES (12,'IDD','678','VANUATU','VTI');</v>
      </c>
    </row>
    <row r="182" spans="1:10">
      <c r="A182" s="26">
        <v>679</v>
      </c>
      <c r="B182" s="26" t="str">
        <f t="shared" si="6"/>
        <v>00679</v>
      </c>
      <c r="C182" s="25" t="s">
        <v>3281</v>
      </c>
      <c r="D182" s="25" t="s">
        <v>3116</v>
      </c>
      <c r="E182" s="25" t="s">
        <v>3117</v>
      </c>
      <c r="F182">
        <v>12</v>
      </c>
      <c r="G182" s="25" t="s">
        <v>3386</v>
      </c>
      <c r="H182" t="str">
        <f t="shared" si="8"/>
        <v>IDD_679</v>
      </c>
      <c r="I182" t="str">
        <f>IF(ISNA(VLOOKUP(H183,$H$4:H182,1,0)),"","DUP!")</f>
        <v/>
      </c>
      <c r="J182" t="str">
        <f t="shared" si="7"/>
        <v>INSERT INTO ZONE_MAP (SERVICE_ID, SERVICE_NAME, CODE, NW_GROUP, ZONE) VALUES (12,'IDD','679','FIJI','VTI');</v>
      </c>
    </row>
    <row r="183" spans="1:10">
      <c r="A183" s="26">
        <v>680</v>
      </c>
      <c r="B183" s="26" t="str">
        <f t="shared" si="6"/>
        <v>00680</v>
      </c>
      <c r="C183" s="25" t="s">
        <v>3282</v>
      </c>
      <c r="D183" s="25" t="s">
        <v>3116</v>
      </c>
      <c r="E183" s="25" t="s">
        <v>3117</v>
      </c>
      <c r="F183">
        <v>12</v>
      </c>
      <c r="G183" s="25" t="s">
        <v>3386</v>
      </c>
      <c r="H183" t="str">
        <f t="shared" si="8"/>
        <v>IDD_680</v>
      </c>
      <c r="I183" t="str">
        <f>IF(ISNA(VLOOKUP(H184,$H$4:H183,1,0)),"","DUP!")</f>
        <v/>
      </c>
      <c r="J183" t="str">
        <f t="shared" si="7"/>
        <v>INSERT INTO ZONE_MAP (SERVICE_ID, SERVICE_NAME, CODE, NW_GROUP, ZONE) VALUES (12,'IDD','680','PALAU','VTI');</v>
      </c>
    </row>
    <row r="184" spans="1:10" ht="25.5">
      <c r="A184" s="26">
        <v>681</v>
      </c>
      <c r="B184" s="26" t="str">
        <f t="shared" si="6"/>
        <v>00681</v>
      </c>
      <c r="C184" s="25" t="s">
        <v>3283</v>
      </c>
      <c r="D184" s="25" t="s">
        <v>3116</v>
      </c>
      <c r="E184" s="25" t="s">
        <v>3117</v>
      </c>
      <c r="F184">
        <v>12</v>
      </c>
      <c r="G184" s="25" t="s">
        <v>3386</v>
      </c>
      <c r="H184" t="str">
        <f t="shared" si="8"/>
        <v>IDD_681</v>
      </c>
      <c r="I184" t="str">
        <f>IF(ISNA(VLOOKUP(H185,$H$4:H184,1,0)),"","DUP!")</f>
        <v/>
      </c>
      <c r="J184" t="str">
        <f t="shared" si="7"/>
        <v>INSERT INTO ZONE_MAP (SERVICE_ID, SERVICE_NAME, CODE, NW_GROUP, ZONE) VALUES (12,'IDD','681','WALLIS &amp; FUTUNA ISL.','VTI');</v>
      </c>
    </row>
    <row r="185" spans="1:10">
      <c r="A185" s="26">
        <v>682</v>
      </c>
      <c r="B185" s="26" t="str">
        <f t="shared" si="6"/>
        <v>00682</v>
      </c>
      <c r="C185" s="25" t="s">
        <v>3284</v>
      </c>
      <c r="D185" s="25" t="s">
        <v>3116</v>
      </c>
      <c r="E185" s="25" t="s">
        <v>3117</v>
      </c>
      <c r="F185">
        <v>12</v>
      </c>
      <c r="G185" s="25" t="s">
        <v>3386</v>
      </c>
      <c r="H185" t="str">
        <f t="shared" si="8"/>
        <v>IDD_682</v>
      </c>
      <c r="I185" t="str">
        <f>IF(ISNA(VLOOKUP(H186,$H$4:H185,1,0)),"","DUP!")</f>
        <v/>
      </c>
      <c r="J185" t="str">
        <f t="shared" si="7"/>
        <v>INSERT INTO ZONE_MAP (SERVICE_ID, SERVICE_NAME, CODE, NW_GROUP, ZONE) VALUES (12,'IDD','682','COOK ISL.','VTI');</v>
      </c>
    </row>
    <row r="186" spans="1:10">
      <c r="A186" s="26">
        <v>683</v>
      </c>
      <c r="B186" s="26" t="str">
        <f t="shared" si="6"/>
        <v>00683</v>
      </c>
      <c r="C186" s="25" t="s">
        <v>3285</v>
      </c>
      <c r="D186" s="25" t="s">
        <v>3116</v>
      </c>
      <c r="E186" s="25" t="s">
        <v>3117</v>
      </c>
      <c r="F186">
        <v>12</v>
      </c>
      <c r="G186" s="25" t="s">
        <v>3386</v>
      </c>
      <c r="H186" t="str">
        <f t="shared" si="8"/>
        <v>IDD_683</v>
      </c>
      <c r="I186" t="str">
        <f>IF(ISNA(VLOOKUP(H187,$H$4:H186,1,0)),"","DUP!")</f>
        <v/>
      </c>
      <c r="J186" t="str">
        <f t="shared" si="7"/>
        <v>INSERT INTO ZONE_MAP (SERVICE_ID, SERVICE_NAME, CODE, NW_GROUP, ZONE) VALUES (12,'IDD','683','NIUE ISL.','VTI');</v>
      </c>
    </row>
    <row r="187" spans="1:10">
      <c r="A187" s="26">
        <v>685</v>
      </c>
      <c r="B187" s="26" t="str">
        <f t="shared" si="6"/>
        <v>00685</v>
      </c>
      <c r="C187" s="25" t="s">
        <v>3286</v>
      </c>
      <c r="D187" s="25" t="s">
        <v>3116</v>
      </c>
      <c r="E187" s="25" t="s">
        <v>3117</v>
      </c>
      <c r="F187">
        <v>12</v>
      </c>
      <c r="G187" s="25" t="s">
        <v>3386</v>
      </c>
      <c r="H187" t="str">
        <f t="shared" si="8"/>
        <v>IDD_685</v>
      </c>
      <c r="I187" t="str">
        <f>IF(ISNA(VLOOKUP(H188,$H$4:H187,1,0)),"","DUP!")</f>
        <v/>
      </c>
      <c r="J187" t="str">
        <f t="shared" si="7"/>
        <v>INSERT INTO ZONE_MAP (SERVICE_ID, SERVICE_NAME, CODE, NW_GROUP, ZONE) VALUES (12,'IDD','685','WESTERN SAMOA','VTI');</v>
      </c>
    </row>
    <row r="188" spans="1:10">
      <c r="A188" s="26">
        <v>686</v>
      </c>
      <c r="B188" s="26" t="str">
        <f t="shared" si="6"/>
        <v>00686</v>
      </c>
      <c r="C188" s="25" t="s">
        <v>3287</v>
      </c>
      <c r="D188" s="25" t="s">
        <v>3116</v>
      </c>
      <c r="E188" s="25" t="s">
        <v>3117</v>
      </c>
      <c r="F188">
        <v>12</v>
      </c>
      <c r="G188" s="25" t="s">
        <v>3386</v>
      </c>
      <c r="H188" t="str">
        <f t="shared" si="8"/>
        <v>IDD_686</v>
      </c>
      <c r="I188" t="str">
        <f>IF(ISNA(VLOOKUP(H189,$H$4:H188,1,0)),"","DUP!")</f>
        <v/>
      </c>
      <c r="J188" t="str">
        <f t="shared" si="7"/>
        <v>INSERT INTO ZONE_MAP (SERVICE_ID, SERVICE_NAME, CODE, NW_GROUP, ZONE) VALUES (12,'IDD','686','KIRIBATI','VTI');</v>
      </c>
    </row>
    <row r="189" spans="1:10">
      <c r="A189" s="26">
        <v>687</v>
      </c>
      <c r="B189" s="26" t="str">
        <f t="shared" si="6"/>
        <v>00687</v>
      </c>
      <c r="C189" s="25" t="s">
        <v>3288</v>
      </c>
      <c r="D189" s="25" t="s">
        <v>3116</v>
      </c>
      <c r="E189" s="25" t="s">
        <v>3117</v>
      </c>
      <c r="F189">
        <v>12</v>
      </c>
      <c r="G189" s="25" t="s">
        <v>3386</v>
      </c>
      <c r="H189" t="str">
        <f t="shared" si="8"/>
        <v>IDD_687</v>
      </c>
      <c r="I189" t="str">
        <f>IF(ISNA(VLOOKUP(H190,$H$4:H189,1,0)),"","DUP!")</f>
        <v/>
      </c>
      <c r="J189" t="str">
        <f t="shared" si="7"/>
        <v>INSERT INTO ZONE_MAP (SERVICE_ID, SERVICE_NAME, CODE, NW_GROUP, ZONE) VALUES (12,'IDD','687','NEW CALEDONIA','VTI');</v>
      </c>
    </row>
    <row r="190" spans="1:10">
      <c r="A190" s="26">
        <v>688</v>
      </c>
      <c r="B190" s="26" t="str">
        <f t="shared" si="6"/>
        <v>00688</v>
      </c>
      <c r="C190" s="25" t="s">
        <v>3289</v>
      </c>
      <c r="D190" s="25" t="s">
        <v>3116</v>
      </c>
      <c r="E190" s="25" t="s">
        <v>3117</v>
      </c>
      <c r="F190">
        <v>12</v>
      </c>
      <c r="G190" s="25" t="s">
        <v>3386</v>
      </c>
      <c r="H190" t="str">
        <f t="shared" si="8"/>
        <v>IDD_688</v>
      </c>
      <c r="I190" t="str">
        <f>IF(ISNA(VLOOKUP(H191,$H$4:H190,1,0)),"","DUP!")</f>
        <v/>
      </c>
      <c r="J190" t="str">
        <f t="shared" si="7"/>
        <v>INSERT INTO ZONE_MAP (SERVICE_ID, SERVICE_NAME, CODE, NW_GROUP, ZONE) VALUES (12,'IDD','688','TUVALU','VTI');</v>
      </c>
    </row>
    <row r="191" spans="1:10" ht="25.5">
      <c r="A191" s="26">
        <v>689</v>
      </c>
      <c r="B191" s="26" t="str">
        <f t="shared" si="6"/>
        <v>00689</v>
      </c>
      <c r="C191" s="25" t="s">
        <v>3290</v>
      </c>
      <c r="D191" s="25" t="s">
        <v>3116</v>
      </c>
      <c r="E191" s="25" t="s">
        <v>3117</v>
      </c>
      <c r="F191">
        <v>12</v>
      </c>
      <c r="G191" s="25" t="s">
        <v>3386</v>
      </c>
      <c r="H191" t="str">
        <f t="shared" si="8"/>
        <v>IDD_689</v>
      </c>
      <c r="I191" t="str">
        <f>IF(ISNA(VLOOKUP(H192,$H$4:H191,1,0)),"","DUP!")</f>
        <v/>
      </c>
      <c r="J191" t="str">
        <f t="shared" si="7"/>
        <v>INSERT INTO ZONE_MAP (SERVICE_ID, SERVICE_NAME, CODE, NW_GROUP, ZONE) VALUES (12,'IDD','689','FRENCH POLYNESIA','VTI');</v>
      </c>
    </row>
    <row r="192" spans="1:10">
      <c r="A192" s="26">
        <v>690</v>
      </c>
      <c r="B192" s="26" t="str">
        <f t="shared" si="6"/>
        <v>00690</v>
      </c>
      <c r="C192" s="25" t="s">
        <v>3291</v>
      </c>
      <c r="D192" s="25" t="s">
        <v>3116</v>
      </c>
      <c r="E192" s="25" t="s">
        <v>3117</v>
      </c>
      <c r="F192">
        <v>12</v>
      </c>
      <c r="G192" s="25" t="s">
        <v>3386</v>
      </c>
      <c r="H192" t="str">
        <f t="shared" si="8"/>
        <v>IDD_690</v>
      </c>
      <c r="I192" t="str">
        <f>IF(ISNA(VLOOKUP(H193,$H$4:H192,1,0)),"","DUP!")</f>
        <v/>
      </c>
      <c r="J192" t="str">
        <f t="shared" si="7"/>
        <v>INSERT INTO ZONE_MAP (SERVICE_ID, SERVICE_NAME, CODE, NW_GROUP, ZONE) VALUES (12,'IDD','690','TOKELAU','VTI');</v>
      </c>
    </row>
    <row r="193" spans="1:10">
      <c r="A193" s="26">
        <v>691</v>
      </c>
      <c r="B193" s="26" t="str">
        <f t="shared" si="6"/>
        <v>00691</v>
      </c>
      <c r="C193" s="25" t="s">
        <v>3292</v>
      </c>
      <c r="D193" s="25" t="s">
        <v>3116</v>
      </c>
      <c r="E193" s="25" t="s">
        <v>3117</v>
      </c>
      <c r="F193">
        <v>12</v>
      </c>
      <c r="G193" s="25" t="s">
        <v>3386</v>
      </c>
      <c r="H193" t="str">
        <f t="shared" si="8"/>
        <v>IDD_691</v>
      </c>
      <c r="I193" t="str">
        <f>IF(ISNA(VLOOKUP(H194,$H$4:H193,1,0)),"","DUP!")</f>
        <v/>
      </c>
      <c r="J193" t="str">
        <f t="shared" si="7"/>
        <v>INSERT INTO ZONE_MAP (SERVICE_ID, SERVICE_NAME, CODE, NW_GROUP, ZONE) VALUES (12,'IDD','691','MICRONESIA','VTI');</v>
      </c>
    </row>
    <row r="194" spans="1:10">
      <c r="A194" s="26">
        <v>692</v>
      </c>
      <c r="B194" s="26" t="str">
        <f t="shared" si="6"/>
        <v>00692</v>
      </c>
      <c r="C194" s="25" t="s">
        <v>3293</v>
      </c>
      <c r="D194" s="25" t="s">
        <v>3116</v>
      </c>
      <c r="E194" s="25" t="s">
        <v>3117</v>
      </c>
      <c r="F194">
        <v>12</v>
      </c>
      <c r="G194" s="25" t="s">
        <v>3386</v>
      </c>
      <c r="H194" t="str">
        <f t="shared" si="8"/>
        <v>IDD_692</v>
      </c>
      <c r="I194" t="str">
        <f>IF(ISNA(VLOOKUP(H195,$H$4:H194,1,0)),"","DUP!")</f>
        <v/>
      </c>
      <c r="J194" t="str">
        <f t="shared" si="7"/>
        <v>INSERT INTO ZONE_MAP (SERVICE_ID, SERVICE_NAME, CODE, NW_GROUP, ZONE) VALUES (12,'IDD','692','MARSHALL ISL.','VTI');</v>
      </c>
    </row>
    <row r="195" spans="1:10">
      <c r="A195" s="26">
        <v>850</v>
      </c>
      <c r="B195" s="26" t="str">
        <f t="shared" si="6"/>
        <v>00850</v>
      </c>
      <c r="C195" s="25" t="s">
        <v>3294</v>
      </c>
      <c r="D195" s="25" t="s">
        <v>3116</v>
      </c>
      <c r="E195" s="25" t="s">
        <v>3117</v>
      </c>
      <c r="F195">
        <v>12</v>
      </c>
      <c r="G195" s="25" t="s">
        <v>3386</v>
      </c>
      <c r="H195" t="str">
        <f t="shared" si="8"/>
        <v>IDD_850</v>
      </c>
      <c r="I195" t="str">
        <f>IF(ISNA(VLOOKUP(H196,$H$4:H195,1,0)),"","DUP!")</f>
        <v/>
      </c>
      <c r="J195" t="str">
        <f t="shared" si="7"/>
        <v>INSERT INTO ZONE_MAP (SERVICE_ID, SERVICE_NAME, CODE, NW_GROUP, ZONE) VALUES (12,'IDD','850','KOREA (D.P.R. OF)','VTI');</v>
      </c>
    </row>
    <row r="196" spans="1:10">
      <c r="A196" s="26">
        <v>852</v>
      </c>
      <c r="B196" s="26" t="str">
        <f t="shared" ref="B196:B259" si="9">"00"&amp;A196</f>
        <v>00852</v>
      </c>
      <c r="C196" s="25" t="s">
        <v>3295</v>
      </c>
      <c r="D196" s="25" t="s">
        <v>3116</v>
      </c>
      <c r="E196" s="25" t="s">
        <v>3117</v>
      </c>
      <c r="F196">
        <v>12</v>
      </c>
      <c r="G196" s="25" t="s">
        <v>3386</v>
      </c>
      <c r="H196" t="str">
        <f t="shared" si="8"/>
        <v>IDD_852</v>
      </c>
      <c r="I196" t="str">
        <f>IF(ISNA(VLOOKUP(H197,$H$4:H196,1,0)),"","DUP!")</f>
        <v/>
      </c>
      <c r="J196" t="str">
        <f t="shared" ref="J196:J259" si="10">IF(I196="DUP!","","INSERT INTO ZONE_MAP (SERVICE_ID, SERVICE_NAME, CODE, NW_GROUP, ZONE) VALUES ("&amp;F196&amp;",'"&amp;G196&amp;"','"&amp;A196&amp;"','"&amp;C196&amp;"','"&amp;E196&amp;"');")</f>
        <v>INSERT INTO ZONE_MAP (SERVICE_ID, SERVICE_NAME, CODE, NW_GROUP, ZONE) VALUES (12,'IDD','852','HONGKONG','VTI');</v>
      </c>
    </row>
    <row r="197" spans="1:10">
      <c r="A197" s="26">
        <v>853</v>
      </c>
      <c r="B197" s="26" t="str">
        <f t="shared" si="9"/>
        <v>00853</v>
      </c>
      <c r="C197" s="25" t="s">
        <v>3296</v>
      </c>
      <c r="D197" s="25" t="s">
        <v>3116</v>
      </c>
      <c r="E197" s="25" t="s">
        <v>3117</v>
      </c>
      <c r="F197">
        <v>12</v>
      </c>
      <c r="G197" s="25" t="s">
        <v>3386</v>
      </c>
      <c r="H197" t="str">
        <f t="shared" ref="H197:H260" si="11">G197&amp;"_"&amp;A197</f>
        <v>IDD_853</v>
      </c>
      <c r="I197" t="str">
        <f>IF(ISNA(VLOOKUP(H198,$H$4:H197,1,0)),"","DUP!")</f>
        <v/>
      </c>
      <c r="J197" t="str">
        <f t="shared" si="10"/>
        <v>INSERT INTO ZONE_MAP (SERVICE_ID, SERVICE_NAME, CODE, NW_GROUP, ZONE) VALUES (12,'IDD','853','MACAO','VTI');</v>
      </c>
    </row>
    <row r="198" spans="1:10">
      <c r="A198" s="26">
        <v>855</v>
      </c>
      <c r="B198" s="26" t="str">
        <f t="shared" si="9"/>
        <v>00855</v>
      </c>
      <c r="C198" s="25" t="s">
        <v>3297</v>
      </c>
      <c r="D198" s="25" t="s">
        <v>3116</v>
      </c>
      <c r="E198" s="25" t="s">
        <v>3117</v>
      </c>
      <c r="F198">
        <v>12</v>
      </c>
      <c r="G198" s="25" t="s">
        <v>3386</v>
      </c>
      <c r="H198" t="str">
        <f t="shared" si="11"/>
        <v>IDD_855</v>
      </c>
      <c r="I198" t="str">
        <f>IF(ISNA(VLOOKUP(H199,$H$4:H198,1,0)),"","DUP!")</f>
        <v/>
      </c>
      <c r="J198" t="str">
        <f t="shared" si="10"/>
        <v>INSERT INTO ZONE_MAP (SERVICE_ID, SERVICE_NAME, CODE, NW_GROUP, ZONE) VALUES (12,'IDD','855','CAMBODIA','VTI');</v>
      </c>
    </row>
    <row r="199" spans="1:10">
      <c r="A199" s="26">
        <v>856</v>
      </c>
      <c r="B199" s="26" t="str">
        <f t="shared" si="9"/>
        <v>00856</v>
      </c>
      <c r="C199" s="25" t="s">
        <v>3298</v>
      </c>
      <c r="D199" s="25" t="s">
        <v>3116</v>
      </c>
      <c r="E199" s="25" t="s">
        <v>3117</v>
      </c>
      <c r="F199">
        <v>12</v>
      </c>
      <c r="G199" s="25" t="s">
        <v>3386</v>
      </c>
      <c r="H199" t="str">
        <f t="shared" si="11"/>
        <v>IDD_856</v>
      </c>
      <c r="I199" t="str">
        <f>IF(ISNA(VLOOKUP(H200,$H$4:H199,1,0)),"","DUP!")</f>
        <v/>
      </c>
      <c r="J199" t="str">
        <f t="shared" si="10"/>
        <v>INSERT INTO ZONE_MAP (SERVICE_ID, SERVICE_NAME, CODE, NW_GROUP, ZONE) VALUES (12,'IDD','856','LAOS','VTI');</v>
      </c>
    </row>
    <row r="200" spans="1:10">
      <c r="A200" s="26">
        <v>870</v>
      </c>
      <c r="B200" s="26" t="str">
        <f t="shared" si="9"/>
        <v>00870</v>
      </c>
      <c r="C200" s="25" t="s">
        <v>3299</v>
      </c>
      <c r="D200" s="25" t="s">
        <v>3116</v>
      </c>
      <c r="E200" s="25" t="s">
        <v>3117</v>
      </c>
      <c r="F200">
        <v>12</v>
      </c>
      <c r="G200" s="25" t="s">
        <v>3386</v>
      </c>
      <c r="H200" t="str">
        <f t="shared" si="11"/>
        <v>IDD_870</v>
      </c>
      <c r="I200" t="str">
        <f>IF(ISNA(VLOOKUP(H201,$H$4:H200,1,0)),"","DUP!")</f>
        <v/>
      </c>
      <c r="J200" t="str">
        <f t="shared" si="10"/>
        <v>INSERT INTO ZONE_MAP (SERVICE_ID, SERVICE_NAME, CODE, NW_GROUP, ZONE) VALUES (12,'IDD','870','INMARSAT','VTI');</v>
      </c>
    </row>
    <row r="201" spans="1:10">
      <c r="A201" s="26">
        <v>880</v>
      </c>
      <c r="B201" s="26" t="str">
        <f t="shared" si="9"/>
        <v>00880</v>
      </c>
      <c r="C201" s="25" t="s">
        <v>3300</v>
      </c>
      <c r="D201" s="25" t="s">
        <v>3116</v>
      </c>
      <c r="E201" s="25" t="s">
        <v>3117</v>
      </c>
      <c r="F201">
        <v>12</v>
      </c>
      <c r="G201" s="25" t="s">
        <v>3386</v>
      </c>
      <c r="H201" t="str">
        <f t="shared" si="11"/>
        <v>IDD_880</v>
      </c>
      <c r="I201" t="str">
        <f>IF(ISNA(VLOOKUP(H202,$H$4:H201,1,0)),"","DUP!")</f>
        <v/>
      </c>
      <c r="J201" t="str">
        <f t="shared" si="10"/>
        <v>INSERT INTO ZONE_MAP (SERVICE_ID, SERVICE_NAME, CODE, NW_GROUP, ZONE) VALUES (12,'IDD','880','BANGLADESH','VTI');</v>
      </c>
    </row>
    <row r="202" spans="1:10">
      <c r="A202" s="26">
        <v>881</v>
      </c>
      <c r="B202" s="26" t="str">
        <f t="shared" si="9"/>
        <v>00881</v>
      </c>
      <c r="C202" s="25" t="s">
        <v>3301</v>
      </c>
      <c r="D202" s="25" t="s">
        <v>3116</v>
      </c>
      <c r="E202" s="25" t="s">
        <v>3117</v>
      </c>
      <c r="F202">
        <v>12</v>
      </c>
      <c r="G202" s="25" t="s">
        <v>3386</v>
      </c>
      <c r="H202" t="str">
        <f t="shared" si="11"/>
        <v>IDD_881</v>
      </c>
      <c r="I202" t="str">
        <f>IF(ISNA(VLOOKUP(H203,$H$4:H202,1,0)),"","DUP!")</f>
        <v/>
      </c>
      <c r="J202" t="str">
        <f t="shared" si="10"/>
        <v>INSERT INTO ZONE_MAP (SERVICE_ID, SERVICE_NAME, CODE, NW_GROUP, ZONE) VALUES (12,'IDD','881','GLOBAL MOBILE SS','VTI');</v>
      </c>
    </row>
    <row r="203" spans="1:10">
      <c r="A203" s="26">
        <v>882</v>
      </c>
      <c r="B203" s="26" t="str">
        <f t="shared" si="9"/>
        <v>00882</v>
      </c>
      <c r="C203" s="25" t="s">
        <v>3302</v>
      </c>
      <c r="D203" s="25" t="s">
        <v>3116</v>
      </c>
      <c r="E203" s="25" t="s">
        <v>3117</v>
      </c>
      <c r="F203">
        <v>12</v>
      </c>
      <c r="G203" s="25" t="s">
        <v>3386</v>
      </c>
      <c r="H203" t="str">
        <f t="shared" si="11"/>
        <v>IDD_882</v>
      </c>
      <c r="I203" t="str">
        <f>IF(ISNA(VLOOKUP(H204,$H$4:H203,1,0)),"","DUP!")</f>
        <v/>
      </c>
      <c r="J203" t="str">
        <f t="shared" si="10"/>
        <v>INSERT INTO ZONE_MAP (SERVICE_ID, SERVICE_NAME, CODE, NW_GROUP, ZONE) VALUES (12,'IDD','882','INTL NETWORKS','VTI');</v>
      </c>
    </row>
    <row r="204" spans="1:10">
      <c r="A204" s="26">
        <v>883</v>
      </c>
      <c r="B204" s="26" t="str">
        <f t="shared" si="9"/>
        <v>00883</v>
      </c>
      <c r="C204" s="25" t="s">
        <v>3302</v>
      </c>
      <c r="D204" s="25" t="s">
        <v>3116</v>
      </c>
      <c r="E204" s="25" t="s">
        <v>3117</v>
      </c>
      <c r="F204">
        <v>12</v>
      </c>
      <c r="G204" s="25" t="s">
        <v>3386</v>
      </c>
      <c r="H204" t="str">
        <f t="shared" si="11"/>
        <v>IDD_883</v>
      </c>
      <c r="I204" t="str">
        <f>IF(ISNA(VLOOKUP(H205,$H$4:H204,1,0)),"","DUP!")</f>
        <v/>
      </c>
      <c r="J204" t="str">
        <f t="shared" si="10"/>
        <v>INSERT INTO ZONE_MAP (SERVICE_ID, SERVICE_NAME, CODE, NW_GROUP, ZONE) VALUES (12,'IDD','883','INTL NETWORKS','VTI');</v>
      </c>
    </row>
    <row r="205" spans="1:10">
      <c r="A205" s="26">
        <v>886</v>
      </c>
      <c r="B205" s="26" t="str">
        <f t="shared" si="9"/>
        <v>00886</v>
      </c>
      <c r="C205" s="25" t="s">
        <v>3303</v>
      </c>
      <c r="D205" s="25" t="s">
        <v>3116</v>
      </c>
      <c r="E205" s="25" t="s">
        <v>3117</v>
      </c>
      <c r="F205">
        <v>12</v>
      </c>
      <c r="G205" s="25" t="s">
        <v>3386</v>
      </c>
      <c r="H205" t="str">
        <f t="shared" si="11"/>
        <v>IDD_886</v>
      </c>
      <c r="I205" t="str">
        <f>IF(ISNA(VLOOKUP(H206,$H$4:H205,1,0)),"","DUP!")</f>
        <v/>
      </c>
      <c r="J205" t="str">
        <f t="shared" si="10"/>
        <v>INSERT INTO ZONE_MAP (SERVICE_ID, SERVICE_NAME, CODE, NW_GROUP, ZONE) VALUES (12,'IDD','886','TAIWAN','VTI');</v>
      </c>
    </row>
    <row r="206" spans="1:10">
      <c r="A206" s="26">
        <v>960</v>
      </c>
      <c r="B206" s="26" t="str">
        <f t="shared" si="9"/>
        <v>00960</v>
      </c>
      <c r="C206" s="25" t="s">
        <v>3304</v>
      </c>
      <c r="D206" s="25" t="s">
        <v>3116</v>
      </c>
      <c r="E206" s="25" t="s">
        <v>3117</v>
      </c>
      <c r="F206">
        <v>12</v>
      </c>
      <c r="G206" s="25" t="s">
        <v>3386</v>
      </c>
      <c r="H206" t="str">
        <f t="shared" si="11"/>
        <v>IDD_960</v>
      </c>
      <c r="I206" t="str">
        <f>IF(ISNA(VLOOKUP(H207,$H$4:H206,1,0)),"","DUP!")</f>
        <v/>
      </c>
      <c r="J206" t="str">
        <f t="shared" si="10"/>
        <v>INSERT INTO ZONE_MAP (SERVICE_ID, SERVICE_NAME, CODE, NW_GROUP, ZONE) VALUES (12,'IDD','960','MALDIVES','VTI');</v>
      </c>
    </row>
    <row r="207" spans="1:10">
      <c r="A207" s="26">
        <v>961</v>
      </c>
      <c r="B207" s="26" t="str">
        <f t="shared" si="9"/>
        <v>00961</v>
      </c>
      <c r="C207" s="25" t="s">
        <v>3305</v>
      </c>
      <c r="D207" s="25" t="s">
        <v>3116</v>
      </c>
      <c r="E207" s="25" t="s">
        <v>3117</v>
      </c>
      <c r="F207">
        <v>12</v>
      </c>
      <c r="G207" s="25" t="s">
        <v>3386</v>
      </c>
      <c r="H207" t="str">
        <f t="shared" si="11"/>
        <v>IDD_961</v>
      </c>
      <c r="I207" t="str">
        <f>IF(ISNA(VLOOKUP(H208,$H$4:H207,1,0)),"","DUP!")</f>
        <v/>
      </c>
      <c r="J207" t="str">
        <f t="shared" si="10"/>
        <v>INSERT INTO ZONE_MAP (SERVICE_ID, SERVICE_NAME, CODE, NW_GROUP, ZONE) VALUES (12,'IDD','961','LEBANON','VTI');</v>
      </c>
    </row>
    <row r="208" spans="1:10">
      <c r="A208" s="26">
        <v>962</v>
      </c>
      <c r="B208" s="26" t="str">
        <f t="shared" si="9"/>
        <v>00962</v>
      </c>
      <c r="C208" s="25" t="s">
        <v>3306</v>
      </c>
      <c r="D208" s="25" t="s">
        <v>3116</v>
      </c>
      <c r="E208" s="25" t="s">
        <v>3117</v>
      </c>
      <c r="F208">
        <v>12</v>
      </c>
      <c r="G208" s="25" t="s">
        <v>3386</v>
      </c>
      <c r="H208" t="str">
        <f t="shared" si="11"/>
        <v>IDD_962</v>
      </c>
      <c r="I208" t="str">
        <f>IF(ISNA(VLOOKUP(H209,$H$4:H208,1,0)),"","DUP!")</f>
        <v/>
      </c>
      <c r="J208" t="str">
        <f t="shared" si="10"/>
        <v>INSERT INTO ZONE_MAP (SERVICE_ID, SERVICE_NAME, CODE, NW_GROUP, ZONE) VALUES (12,'IDD','962','JORDAN','VTI');</v>
      </c>
    </row>
    <row r="209" spans="1:10">
      <c r="A209" s="26">
        <v>963</v>
      </c>
      <c r="B209" s="26" t="str">
        <f t="shared" si="9"/>
        <v>00963</v>
      </c>
      <c r="C209" s="25" t="s">
        <v>3307</v>
      </c>
      <c r="D209" s="25" t="s">
        <v>3116</v>
      </c>
      <c r="E209" s="25" t="s">
        <v>3117</v>
      </c>
      <c r="F209">
        <v>12</v>
      </c>
      <c r="G209" s="25" t="s">
        <v>3386</v>
      </c>
      <c r="H209" t="str">
        <f t="shared" si="11"/>
        <v>IDD_963</v>
      </c>
      <c r="I209" t="str">
        <f>IF(ISNA(VLOOKUP(H210,$H$4:H209,1,0)),"","DUP!")</f>
        <v/>
      </c>
      <c r="J209" t="str">
        <f t="shared" si="10"/>
        <v>INSERT INTO ZONE_MAP (SERVICE_ID, SERVICE_NAME, CODE, NW_GROUP, ZONE) VALUES (12,'IDD','963','SYRIA','VTI');</v>
      </c>
    </row>
    <row r="210" spans="1:10">
      <c r="A210" s="26">
        <v>964</v>
      </c>
      <c r="B210" s="26" t="str">
        <f t="shared" si="9"/>
        <v>00964</v>
      </c>
      <c r="C210" s="25" t="s">
        <v>3308</v>
      </c>
      <c r="D210" s="25" t="s">
        <v>3116</v>
      </c>
      <c r="E210" s="25" t="s">
        <v>3117</v>
      </c>
      <c r="F210">
        <v>12</v>
      </c>
      <c r="G210" s="25" t="s">
        <v>3386</v>
      </c>
      <c r="H210" t="str">
        <f t="shared" si="11"/>
        <v>IDD_964</v>
      </c>
      <c r="I210" t="str">
        <f>IF(ISNA(VLOOKUP(H211,$H$4:H210,1,0)),"","DUP!")</f>
        <v/>
      </c>
      <c r="J210" t="str">
        <f t="shared" si="10"/>
        <v>INSERT INTO ZONE_MAP (SERVICE_ID, SERVICE_NAME, CODE, NW_GROUP, ZONE) VALUES (12,'IDD','964','IRAQ','VTI');</v>
      </c>
    </row>
    <row r="211" spans="1:10">
      <c r="A211" s="26">
        <v>965</v>
      </c>
      <c r="B211" s="26" t="str">
        <f t="shared" si="9"/>
        <v>00965</v>
      </c>
      <c r="C211" s="25" t="s">
        <v>3309</v>
      </c>
      <c r="D211" s="25" t="s">
        <v>3116</v>
      </c>
      <c r="E211" s="25" t="s">
        <v>3117</v>
      </c>
      <c r="F211">
        <v>12</v>
      </c>
      <c r="G211" s="25" t="s">
        <v>3386</v>
      </c>
      <c r="H211" t="str">
        <f t="shared" si="11"/>
        <v>IDD_965</v>
      </c>
      <c r="I211" t="str">
        <f>IF(ISNA(VLOOKUP(H212,$H$4:H211,1,0)),"","DUP!")</f>
        <v/>
      </c>
      <c r="J211" t="str">
        <f t="shared" si="10"/>
        <v>INSERT INTO ZONE_MAP (SERVICE_ID, SERVICE_NAME, CODE, NW_GROUP, ZONE) VALUES (12,'IDD','965','KUWAIT','VTI');</v>
      </c>
    </row>
    <row r="212" spans="1:10">
      <c r="A212" s="26">
        <v>966</v>
      </c>
      <c r="B212" s="26" t="str">
        <f t="shared" si="9"/>
        <v>00966</v>
      </c>
      <c r="C212" s="25" t="s">
        <v>3310</v>
      </c>
      <c r="D212" s="25" t="s">
        <v>3116</v>
      </c>
      <c r="E212" s="25" t="s">
        <v>3117</v>
      </c>
      <c r="F212">
        <v>12</v>
      </c>
      <c r="G212" s="25" t="s">
        <v>3386</v>
      </c>
      <c r="H212" t="str">
        <f t="shared" si="11"/>
        <v>IDD_966</v>
      </c>
      <c r="I212" t="str">
        <f>IF(ISNA(VLOOKUP(H213,$H$4:H212,1,0)),"","DUP!")</f>
        <v/>
      </c>
      <c r="J212" t="str">
        <f t="shared" si="10"/>
        <v>INSERT INTO ZONE_MAP (SERVICE_ID, SERVICE_NAME, CODE, NW_GROUP, ZONE) VALUES (12,'IDD','966','SAUDI ARABIA','VTI');</v>
      </c>
    </row>
    <row r="213" spans="1:10">
      <c r="A213" s="26">
        <v>967</v>
      </c>
      <c r="B213" s="26" t="str">
        <f t="shared" si="9"/>
        <v>00967</v>
      </c>
      <c r="C213" s="25" t="s">
        <v>3311</v>
      </c>
      <c r="D213" s="25" t="s">
        <v>3116</v>
      </c>
      <c r="E213" s="25" t="s">
        <v>3117</v>
      </c>
      <c r="F213">
        <v>12</v>
      </c>
      <c r="G213" s="25" t="s">
        <v>3386</v>
      </c>
      <c r="H213" t="str">
        <f t="shared" si="11"/>
        <v>IDD_967</v>
      </c>
      <c r="I213" t="str">
        <f>IF(ISNA(VLOOKUP(H214,$H$4:H213,1,0)),"","DUP!")</f>
        <v/>
      </c>
      <c r="J213" t="str">
        <f t="shared" si="10"/>
        <v>INSERT INTO ZONE_MAP (SERVICE_ID, SERVICE_NAME, CODE, NW_GROUP, ZONE) VALUES (12,'IDD','967','YEMEN REP.','VTI');</v>
      </c>
    </row>
    <row r="214" spans="1:10">
      <c r="A214" s="26">
        <v>968</v>
      </c>
      <c r="B214" s="26" t="str">
        <f t="shared" si="9"/>
        <v>00968</v>
      </c>
      <c r="C214" s="25" t="s">
        <v>3312</v>
      </c>
      <c r="D214" s="25" t="s">
        <v>3116</v>
      </c>
      <c r="E214" s="25" t="s">
        <v>3117</v>
      </c>
      <c r="F214">
        <v>12</v>
      </c>
      <c r="G214" s="25" t="s">
        <v>3386</v>
      </c>
      <c r="H214" t="str">
        <f t="shared" si="11"/>
        <v>IDD_968</v>
      </c>
      <c r="I214" t="str">
        <f>IF(ISNA(VLOOKUP(H215,$H$4:H214,1,0)),"","DUP!")</f>
        <v/>
      </c>
      <c r="J214" t="str">
        <f t="shared" si="10"/>
        <v>INSERT INTO ZONE_MAP (SERVICE_ID, SERVICE_NAME, CODE, NW_GROUP, ZONE) VALUES (12,'IDD','968','OMAN','VTI');</v>
      </c>
    </row>
    <row r="215" spans="1:10">
      <c r="A215" s="26">
        <v>970</v>
      </c>
      <c r="B215" s="26" t="str">
        <f t="shared" si="9"/>
        <v>00970</v>
      </c>
      <c r="C215" s="25" t="s">
        <v>3313</v>
      </c>
      <c r="D215" s="25" t="s">
        <v>3116</v>
      </c>
      <c r="E215" s="25" t="s">
        <v>3117</v>
      </c>
      <c r="F215">
        <v>12</v>
      </c>
      <c r="G215" s="25" t="s">
        <v>3386</v>
      </c>
      <c r="H215" t="str">
        <f t="shared" si="11"/>
        <v>IDD_970</v>
      </c>
      <c r="I215" t="str">
        <f>IF(ISNA(VLOOKUP(H216,$H$4:H215,1,0)),"","DUP!")</f>
        <v/>
      </c>
      <c r="J215" t="str">
        <f t="shared" si="10"/>
        <v>INSERT INTO ZONE_MAP (SERVICE_ID, SERVICE_NAME, CODE, NW_GROUP, ZONE) VALUES (12,'IDD','970','PALESTINE','VTI');</v>
      </c>
    </row>
    <row r="216" spans="1:10" ht="25.5">
      <c r="A216" s="26">
        <v>971</v>
      </c>
      <c r="B216" s="26" t="str">
        <f t="shared" si="9"/>
        <v>00971</v>
      </c>
      <c r="C216" s="25" t="s">
        <v>3314</v>
      </c>
      <c r="D216" s="25" t="s">
        <v>3116</v>
      </c>
      <c r="E216" s="25" t="s">
        <v>3117</v>
      </c>
      <c r="F216">
        <v>12</v>
      </c>
      <c r="G216" s="25" t="s">
        <v>3386</v>
      </c>
      <c r="H216" t="str">
        <f t="shared" si="11"/>
        <v>IDD_971</v>
      </c>
      <c r="I216" t="str">
        <f>IF(ISNA(VLOOKUP(H217,$H$4:H216,1,0)),"","DUP!")</f>
        <v/>
      </c>
      <c r="J216" t="str">
        <f t="shared" si="10"/>
        <v>INSERT INTO ZONE_MAP (SERVICE_ID, SERVICE_NAME, CODE, NW_GROUP, ZONE) VALUES (12,'IDD','971','UNITED ARAB EMIRATES','VTI');</v>
      </c>
    </row>
    <row r="217" spans="1:10">
      <c r="A217" s="26">
        <v>972</v>
      </c>
      <c r="B217" s="26" t="str">
        <f t="shared" si="9"/>
        <v>00972</v>
      </c>
      <c r="C217" s="25" t="s">
        <v>3315</v>
      </c>
      <c r="D217" s="25" t="s">
        <v>3116</v>
      </c>
      <c r="E217" s="25" t="s">
        <v>3117</v>
      </c>
      <c r="F217">
        <v>12</v>
      </c>
      <c r="G217" s="25" t="s">
        <v>3386</v>
      </c>
      <c r="H217" t="str">
        <f t="shared" si="11"/>
        <v>IDD_972</v>
      </c>
      <c r="I217" t="str">
        <f>IF(ISNA(VLOOKUP(H218,$H$4:H217,1,0)),"","DUP!")</f>
        <v/>
      </c>
      <c r="J217" t="str">
        <f t="shared" si="10"/>
        <v>INSERT INTO ZONE_MAP (SERVICE_ID, SERVICE_NAME, CODE, NW_GROUP, ZONE) VALUES (12,'IDD','972','ISRAEL','VTI');</v>
      </c>
    </row>
    <row r="218" spans="1:10">
      <c r="A218" s="26">
        <v>973</v>
      </c>
      <c r="B218" s="26" t="str">
        <f t="shared" si="9"/>
        <v>00973</v>
      </c>
      <c r="C218" s="25" t="s">
        <v>3316</v>
      </c>
      <c r="D218" s="25" t="s">
        <v>3116</v>
      </c>
      <c r="E218" s="25" t="s">
        <v>3117</v>
      </c>
      <c r="F218">
        <v>12</v>
      </c>
      <c r="G218" s="25" t="s">
        <v>3386</v>
      </c>
      <c r="H218" t="str">
        <f t="shared" si="11"/>
        <v>IDD_973</v>
      </c>
      <c r="I218" t="str">
        <f>IF(ISNA(VLOOKUP(H219,$H$4:H218,1,0)),"","DUP!")</f>
        <v/>
      </c>
      <c r="J218" t="str">
        <f t="shared" si="10"/>
        <v>INSERT INTO ZONE_MAP (SERVICE_ID, SERVICE_NAME, CODE, NW_GROUP, ZONE) VALUES (12,'IDD','973','BAHRAIN','VTI');</v>
      </c>
    </row>
    <row r="219" spans="1:10">
      <c r="A219" s="26">
        <v>974</v>
      </c>
      <c r="B219" s="26" t="str">
        <f t="shared" si="9"/>
        <v>00974</v>
      </c>
      <c r="C219" s="25" t="s">
        <v>3317</v>
      </c>
      <c r="D219" s="25" t="s">
        <v>3116</v>
      </c>
      <c r="E219" s="25" t="s">
        <v>3117</v>
      </c>
      <c r="F219">
        <v>12</v>
      </c>
      <c r="G219" s="25" t="s">
        <v>3386</v>
      </c>
      <c r="H219" t="str">
        <f t="shared" si="11"/>
        <v>IDD_974</v>
      </c>
      <c r="I219" t="str">
        <f>IF(ISNA(VLOOKUP(H220,$H$4:H219,1,0)),"","DUP!")</f>
        <v/>
      </c>
      <c r="J219" t="str">
        <f t="shared" si="10"/>
        <v>INSERT INTO ZONE_MAP (SERVICE_ID, SERVICE_NAME, CODE, NW_GROUP, ZONE) VALUES (12,'IDD','974','QATAR','VTI');</v>
      </c>
    </row>
    <row r="220" spans="1:10">
      <c r="A220" s="26">
        <v>975</v>
      </c>
      <c r="B220" s="26" t="str">
        <f t="shared" si="9"/>
        <v>00975</v>
      </c>
      <c r="C220" s="25" t="s">
        <v>3318</v>
      </c>
      <c r="D220" s="25" t="s">
        <v>3116</v>
      </c>
      <c r="E220" s="25" t="s">
        <v>3117</v>
      </c>
      <c r="F220">
        <v>12</v>
      </c>
      <c r="G220" s="25" t="s">
        <v>3386</v>
      </c>
      <c r="H220" t="str">
        <f t="shared" si="11"/>
        <v>IDD_975</v>
      </c>
      <c r="I220" t="str">
        <f>IF(ISNA(VLOOKUP(H221,$H$4:H220,1,0)),"","DUP!")</f>
        <v/>
      </c>
      <c r="J220" t="str">
        <f t="shared" si="10"/>
        <v>INSERT INTO ZONE_MAP (SERVICE_ID, SERVICE_NAME, CODE, NW_GROUP, ZONE) VALUES (12,'IDD','975','BHUTAN','VTI');</v>
      </c>
    </row>
    <row r="221" spans="1:10">
      <c r="A221" s="26">
        <v>976</v>
      </c>
      <c r="B221" s="26" t="str">
        <f t="shared" si="9"/>
        <v>00976</v>
      </c>
      <c r="C221" s="25" t="s">
        <v>3319</v>
      </c>
      <c r="D221" s="25" t="s">
        <v>3116</v>
      </c>
      <c r="E221" s="25" t="s">
        <v>3117</v>
      </c>
      <c r="F221">
        <v>12</v>
      </c>
      <c r="G221" s="25" t="s">
        <v>3386</v>
      </c>
      <c r="H221" t="str">
        <f t="shared" si="11"/>
        <v>IDD_976</v>
      </c>
      <c r="I221" t="str">
        <f>IF(ISNA(VLOOKUP(H222,$H$4:H221,1,0)),"","DUP!")</f>
        <v/>
      </c>
      <c r="J221" t="str">
        <f t="shared" si="10"/>
        <v>INSERT INTO ZONE_MAP (SERVICE_ID, SERVICE_NAME, CODE, NW_GROUP, ZONE) VALUES (12,'IDD','976','MONGOLIA','VTI');</v>
      </c>
    </row>
    <row r="222" spans="1:10">
      <c r="A222" s="26">
        <v>977</v>
      </c>
      <c r="B222" s="26" t="str">
        <f t="shared" si="9"/>
        <v>00977</v>
      </c>
      <c r="C222" s="25" t="s">
        <v>3320</v>
      </c>
      <c r="D222" s="25" t="s">
        <v>3116</v>
      </c>
      <c r="E222" s="25" t="s">
        <v>3117</v>
      </c>
      <c r="F222">
        <v>12</v>
      </c>
      <c r="G222" s="25" t="s">
        <v>3386</v>
      </c>
      <c r="H222" t="str">
        <f t="shared" si="11"/>
        <v>IDD_977</v>
      </c>
      <c r="I222" t="str">
        <f>IF(ISNA(VLOOKUP(H223,$H$4:H222,1,0)),"","DUP!")</f>
        <v/>
      </c>
      <c r="J222" t="str">
        <f t="shared" si="10"/>
        <v>INSERT INTO ZONE_MAP (SERVICE_ID, SERVICE_NAME, CODE, NW_GROUP, ZONE) VALUES (12,'IDD','977','NEPAL','VTI');</v>
      </c>
    </row>
    <row r="223" spans="1:10">
      <c r="A223" s="26">
        <v>992</v>
      </c>
      <c r="B223" s="26" t="str">
        <f t="shared" si="9"/>
        <v>00992</v>
      </c>
      <c r="C223" s="25" t="s">
        <v>3321</v>
      </c>
      <c r="D223" s="25" t="s">
        <v>3116</v>
      </c>
      <c r="E223" s="25" t="s">
        <v>3117</v>
      </c>
      <c r="F223">
        <v>12</v>
      </c>
      <c r="G223" s="25" t="s">
        <v>3386</v>
      </c>
      <c r="H223" t="str">
        <f t="shared" si="11"/>
        <v>IDD_992</v>
      </c>
      <c r="I223" t="str">
        <f>IF(ISNA(VLOOKUP(H224,$H$4:H223,1,0)),"","DUP!")</f>
        <v/>
      </c>
      <c r="J223" t="str">
        <f t="shared" si="10"/>
        <v>INSERT INTO ZONE_MAP (SERVICE_ID, SERVICE_NAME, CODE, NW_GROUP, ZONE) VALUES (12,'IDD','992','TAJIKISTAN','VTI');</v>
      </c>
    </row>
    <row r="224" spans="1:10">
      <c r="A224" s="26">
        <v>993</v>
      </c>
      <c r="B224" s="26" t="str">
        <f t="shared" si="9"/>
        <v>00993</v>
      </c>
      <c r="C224" s="25" t="s">
        <v>3322</v>
      </c>
      <c r="D224" s="25" t="s">
        <v>3116</v>
      </c>
      <c r="E224" s="25" t="s">
        <v>3117</v>
      </c>
      <c r="F224">
        <v>12</v>
      </c>
      <c r="G224" s="25" t="s">
        <v>3386</v>
      </c>
      <c r="H224" t="str">
        <f t="shared" si="11"/>
        <v>IDD_993</v>
      </c>
      <c r="I224" t="str">
        <f>IF(ISNA(VLOOKUP(H225,$H$4:H224,1,0)),"","DUP!")</f>
        <v/>
      </c>
      <c r="J224" t="str">
        <f t="shared" si="10"/>
        <v>INSERT INTO ZONE_MAP (SERVICE_ID, SERVICE_NAME, CODE, NW_GROUP, ZONE) VALUES (12,'IDD','993','TURKMENISTAN','VTI');</v>
      </c>
    </row>
    <row r="225" spans="1:10">
      <c r="A225" s="26">
        <v>994</v>
      </c>
      <c r="B225" s="26" t="str">
        <f t="shared" si="9"/>
        <v>00994</v>
      </c>
      <c r="C225" s="25" t="s">
        <v>3323</v>
      </c>
      <c r="D225" s="25" t="s">
        <v>3116</v>
      </c>
      <c r="E225" s="25" t="s">
        <v>3117</v>
      </c>
      <c r="F225">
        <v>12</v>
      </c>
      <c r="G225" s="25" t="s">
        <v>3386</v>
      </c>
      <c r="H225" t="str">
        <f t="shared" si="11"/>
        <v>IDD_994</v>
      </c>
      <c r="I225" t="str">
        <f>IF(ISNA(VLOOKUP(H226,$H$4:H225,1,0)),"","DUP!")</f>
        <v/>
      </c>
      <c r="J225" t="str">
        <f t="shared" si="10"/>
        <v>INSERT INTO ZONE_MAP (SERVICE_ID, SERVICE_NAME, CODE, NW_GROUP, ZONE) VALUES (12,'IDD','994','AZERBAIJAN','VTI');</v>
      </c>
    </row>
    <row r="226" spans="1:10">
      <c r="A226" s="26">
        <v>995</v>
      </c>
      <c r="B226" s="26" t="str">
        <f t="shared" si="9"/>
        <v>00995</v>
      </c>
      <c r="C226" s="25" t="s">
        <v>3324</v>
      </c>
      <c r="D226" s="25" t="s">
        <v>3116</v>
      </c>
      <c r="E226" s="25" t="s">
        <v>3117</v>
      </c>
      <c r="F226">
        <v>12</v>
      </c>
      <c r="G226" s="25" t="s">
        <v>3386</v>
      </c>
      <c r="H226" t="str">
        <f t="shared" si="11"/>
        <v>IDD_995</v>
      </c>
      <c r="I226" t="str">
        <f>IF(ISNA(VLOOKUP(H227,$H$4:H226,1,0)),"","DUP!")</f>
        <v/>
      </c>
      <c r="J226" t="str">
        <f t="shared" si="10"/>
        <v>INSERT INTO ZONE_MAP (SERVICE_ID, SERVICE_NAME, CODE, NW_GROUP, ZONE) VALUES (12,'IDD','995','GEORGIA','VTI');</v>
      </c>
    </row>
    <row r="227" spans="1:10">
      <c r="A227" s="26">
        <v>996</v>
      </c>
      <c r="B227" s="26" t="str">
        <f t="shared" si="9"/>
        <v>00996</v>
      </c>
      <c r="C227" s="25" t="s">
        <v>3325</v>
      </c>
      <c r="D227" s="25" t="s">
        <v>3116</v>
      </c>
      <c r="E227" s="25" t="s">
        <v>3117</v>
      </c>
      <c r="F227">
        <v>12</v>
      </c>
      <c r="G227" s="25" t="s">
        <v>3386</v>
      </c>
      <c r="H227" t="str">
        <f t="shared" si="11"/>
        <v>IDD_996</v>
      </c>
      <c r="I227" t="str">
        <f>IF(ISNA(VLOOKUP(H228,$H$4:H227,1,0)),"","DUP!")</f>
        <v/>
      </c>
      <c r="J227" t="str">
        <f t="shared" si="10"/>
        <v>INSERT INTO ZONE_MAP (SERVICE_ID, SERVICE_NAME, CODE, NW_GROUP, ZONE) VALUES (12,'IDD','996','KYRGYZSTAN','VTI');</v>
      </c>
    </row>
    <row r="228" spans="1:10">
      <c r="A228" s="26">
        <v>998</v>
      </c>
      <c r="B228" s="26" t="str">
        <f t="shared" si="9"/>
        <v>00998</v>
      </c>
      <c r="C228" s="25" t="s">
        <v>3326</v>
      </c>
      <c r="D228" s="25" t="s">
        <v>3116</v>
      </c>
      <c r="E228" s="25" t="s">
        <v>3117</v>
      </c>
      <c r="F228">
        <v>12</v>
      </c>
      <c r="G228" s="25" t="s">
        <v>3386</v>
      </c>
      <c r="H228" t="str">
        <f t="shared" si="11"/>
        <v>IDD_998</v>
      </c>
      <c r="I228" t="str">
        <f>IF(ISNA(VLOOKUP(H229,$H$4:H228,1,0)),"","DUP!")</f>
        <v/>
      </c>
      <c r="J228" t="str">
        <f t="shared" si="10"/>
        <v>INSERT INTO ZONE_MAP (SERVICE_ID, SERVICE_NAME, CODE, NW_GROUP, ZONE) VALUES (12,'IDD','998','UZBEKISTAN','VTI');</v>
      </c>
    </row>
    <row r="229" spans="1:10">
      <c r="A229" s="26">
        <v>1085</v>
      </c>
      <c r="B229" s="26" t="str">
        <f t="shared" si="9"/>
        <v>001085</v>
      </c>
      <c r="C229" s="25" t="s">
        <v>3327</v>
      </c>
      <c r="D229" s="25" t="s">
        <v>3116</v>
      </c>
      <c r="E229" s="25" t="s">
        <v>3117</v>
      </c>
      <c r="F229">
        <v>12</v>
      </c>
      <c r="G229" s="25" t="s">
        <v>3386</v>
      </c>
      <c r="H229" t="str">
        <f t="shared" si="11"/>
        <v>IDD_1085</v>
      </c>
      <c r="I229" t="str">
        <f>IF(ISNA(VLOOKUP(H230,$H$4:H229,1,0)),"","DUP!")</f>
        <v/>
      </c>
      <c r="J229" t="str">
        <f t="shared" si="10"/>
        <v>INSERT INTO ZONE_MAP (SERVICE_ID, SERVICE_NAME, CODE, NW_GROUP, ZONE) VALUES (12,'IDD','1085','CANADA','VTI');</v>
      </c>
    </row>
    <row r="230" spans="1:10">
      <c r="A230" s="26">
        <v>1086</v>
      </c>
      <c r="B230" s="26" t="str">
        <f t="shared" si="9"/>
        <v>001086</v>
      </c>
      <c r="C230" s="25" t="s">
        <v>3327</v>
      </c>
      <c r="D230" s="25" t="s">
        <v>3116</v>
      </c>
      <c r="E230" s="25" t="s">
        <v>3117</v>
      </c>
      <c r="F230">
        <v>12</v>
      </c>
      <c r="G230" s="25" t="s">
        <v>3386</v>
      </c>
      <c r="H230" t="str">
        <f t="shared" si="11"/>
        <v>IDD_1086</v>
      </c>
      <c r="I230" t="str">
        <f>IF(ISNA(VLOOKUP(H231,$H$4:H230,1,0)),"","DUP!")</f>
        <v/>
      </c>
      <c r="J230" t="str">
        <f t="shared" si="10"/>
        <v>INSERT INTO ZONE_MAP (SERVICE_ID, SERVICE_NAME, CODE, NW_GROUP, ZONE) VALUES (12,'IDD','1086','CANADA','VTI');</v>
      </c>
    </row>
    <row r="231" spans="1:10">
      <c r="A231" s="26">
        <v>1126</v>
      </c>
      <c r="B231" s="26" t="str">
        <f t="shared" si="9"/>
        <v>001126</v>
      </c>
      <c r="C231" s="25" t="s">
        <v>3328</v>
      </c>
      <c r="D231" s="25" t="s">
        <v>3116</v>
      </c>
      <c r="E231" s="25" t="s">
        <v>3117</v>
      </c>
      <c r="F231">
        <v>12</v>
      </c>
      <c r="G231" s="25" t="s">
        <v>3386</v>
      </c>
      <c r="H231" t="str">
        <f t="shared" si="11"/>
        <v>IDD_1126</v>
      </c>
      <c r="I231" t="str">
        <f>IF(ISNA(VLOOKUP(H232,$H$4:H231,1,0)),"","DUP!")</f>
        <v/>
      </c>
      <c r="J231" t="str">
        <f t="shared" si="10"/>
        <v>INSERT INTO ZONE_MAP (SERVICE_ID, SERVICE_NAME, CODE, NW_GROUP, ZONE) VALUES (12,'IDD','1126','USA','VTI');</v>
      </c>
    </row>
    <row r="232" spans="1:10">
      <c r="A232" s="26">
        <v>1140</v>
      </c>
      <c r="B232" s="26" t="str">
        <f t="shared" si="9"/>
        <v>001140</v>
      </c>
      <c r="C232" s="25" t="s">
        <v>3328</v>
      </c>
      <c r="D232" s="25" t="s">
        <v>3116</v>
      </c>
      <c r="E232" s="25" t="s">
        <v>3117</v>
      </c>
      <c r="F232">
        <v>12</v>
      </c>
      <c r="G232" s="25" t="s">
        <v>3386</v>
      </c>
      <c r="H232" t="str">
        <f t="shared" si="11"/>
        <v>IDD_1140</v>
      </c>
      <c r="I232" t="str">
        <f>IF(ISNA(VLOOKUP(H233,$H$4:H232,1,0)),"","DUP!")</f>
        <v/>
      </c>
      <c r="J232" t="str">
        <f t="shared" si="10"/>
        <v>INSERT INTO ZONE_MAP (SERVICE_ID, SERVICE_NAME, CODE, NW_GROUP, ZONE) VALUES (12,'IDD','1140','USA','VTI');</v>
      </c>
    </row>
    <row r="233" spans="1:10">
      <c r="A233" s="26">
        <v>1150</v>
      </c>
      <c r="B233" s="26" t="str">
        <f t="shared" si="9"/>
        <v>001150</v>
      </c>
      <c r="C233" s="25" t="s">
        <v>3328</v>
      </c>
      <c r="D233" s="25" t="s">
        <v>3116</v>
      </c>
      <c r="E233" s="25" t="s">
        <v>3117</v>
      </c>
      <c r="F233">
        <v>12</v>
      </c>
      <c r="G233" s="25" t="s">
        <v>3386</v>
      </c>
      <c r="H233" t="str">
        <f t="shared" si="11"/>
        <v>IDD_1150</v>
      </c>
      <c r="I233" t="str">
        <f>IF(ISNA(VLOOKUP(H234,$H$4:H233,1,0)),"","DUP!")</f>
        <v/>
      </c>
      <c r="J233" t="str">
        <f t="shared" si="10"/>
        <v>INSERT INTO ZONE_MAP (SERVICE_ID, SERVICE_NAME, CODE, NW_GROUP, ZONE) VALUES (12,'IDD','1150','USA','VTI');</v>
      </c>
    </row>
    <row r="234" spans="1:10">
      <c r="A234" s="26">
        <v>1160</v>
      </c>
      <c r="B234" s="26" t="str">
        <f t="shared" si="9"/>
        <v>001160</v>
      </c>
      <c r="C234" s="25" t="s">
        <v>3328</v>
      </c>
      <c r="D234" s="25" t="s">
        <v>3116</v>
      </c>
      <c r="E234" s="25" t="s">
        <v>3117</v>
      </c>
      <c r="F234">
        <v>12</v>
      </c>
      <c r="G234" s="25" t="s">
        <v>3386</v>
      </c>
      <c r="H234" t="str">
        <f t="shared" si="11"/>
        <v>IDD_1160</v>
      </c>
      <c r="I234" t="str">
        <f>IF(ISNA(VLOOKUP(H235,$H$4:H234,1,0)),"","DUP!")</f>
        <v/>
      </c>
      <c r="J234" t="str">
        <f t="shared" si="10"/>
        <v>INSERT INTO ZONE_MAP (SERVICE_ID, SERVICE_NAME, CODE, NW_GROUP, ZONE) VALUES (12,'IDD','1160','USA','VTI');</v>
      </c>
    </row>
    <row r="235" spans="1:10">
      <c r="A235" s="26">
        <v>1161</v>
      </c>
      <c r="B235" s="26" t="str">
        <f t="shared" si="9"/>
        <v>001161</v>
      </c>
      <c r="C235" s="25" t="s">
        <v>3328</v>
      </c>
      <c r="D235" s="25" t="s">
        <v>3116</v>
      </c>
      <c r="E235" s="25" t="s">
        <v>3117</v>
      </c>
      <c r="F235">
        <v>12</v>
      </c>
      <c r="G235" s="25" t="s">
        <v>3386</v>
      </c>
      <c r="H235" t="str">
        <f t="shared" si="11"/>
        <v>IDD_1161</v>
      </c>
      <c r="I235" t="str">
        <f>IF(ISNA(VLOOKUP(H236,$H$4:H235,1,0)),"","DUP!")</f>
        <v/>
      </c>
      <c r="J235" t="str">
        <f t="shared" si="10"/>
        <v>INSERT INTO ZONE_MAP (SERVICE_ID, SERVICE_NAME, CODE, NW_GROUP, ZONE) VALUES (12,'IDD','1161','USA','VTI');</v>
      </c>
    </row>
    <row r="236" spans="1:10">
      <c r="A236" s="26">
        <v>1162</v>
      </c>
      <c r="B236" s="26" t="str">
        <f t="shared" si="9"/>
        <v>001162</v>
      </c>
      <c r="C236" s="25" t="s">
        <v>3328</v>
      </c>
      <c r="D236" s="25" t="s">
        <v>3116</v>
      </c>
      <c r="E236" s="25" t="s">
        <v>3117</v>
      </c>
      <c r="F236">
        <v>12</v>
      </c>
      <c r="G236" s="25" t="s">
        <v>3386</v>
      </c>
      <c r="H236" t="str">
        <f t="shared" si="11"/>
        <v>IDD_1162</v>
      </c>
      <c r="I236" t="str">
        <f>IF(ISNA(VLOOKUP(H237,$H$4:H236,1,0)),"","DUP!")</f>
        <v/>
      </c>
      <c r="J236" t="str">
        <f t="shared" si="10"/>
        <v>INSERT INTO ZONE_MAP (SERVICE_ID, SERVICE_NAME, CODE, NW_GROUP, ZONE) VALUES (12,'IDD','1162','USA','VTI');</v>
      </c>
    </row>
    <row r="237" spans="1:10">
      <c r="A237" s="26">
        <v>1176</v>
      </c>
      <c r="B237" s="26" t="str">
        <f t="shared" si="9"/>
        <v>001176</v>
      </c>
      <c r="C237" s="25" t="s">
        <v>3328</v>
      </c>
      <c r="D237" s="25" t="s">
        <v>3116</v>
      </c>
      <c r="E237" s="25" t="s">
        <v>3117</v>
      </c>
      <c r="F237">
        <v>12</v>
      </c>
      <c r="G237" s="25" t="s">
        <v>3386</v>
      </c>
      <c r="H237" t="str">
        <f t="shared" si="11"/>
        <v>IDD_1176</v>
      </c>
      <c r="I237" t="str">
        <f>IF(ISNA(VLOOKUP(H238,$H$4:H237,1,0)),"","DUP!")</f>
        <v/>
      </c>
      <c r="J237" t="str">
        <f t="shared" si="10"/>
        <v>INSERT INTO ZONE_MAP (SERVICE_ID, SERVICE_NAME, CODE, NW_GROUP, ZONE) VALUES (12,'IDD','1176','USA','VTI');</v>
      </c>
    </row>
    <row r="238" spans="1:10">
      <c r="A238" s="26">
        <v>1180</v>
      </c>
      <c r="B238" s="26" t="str">
        <f t="shared" si="9"/>
        <v>001180</v>
      </c>
      <c r="C238" s="25" t="s">
        <v>3328</v>
      </c>
      <c r="D238" s="25" t="s">
        <v>3116</v>
      </c>
      <c r="E238" s="25" t="s">
        <v>3117</v>
      </c>
      <c r="F238">
        <v>12</v>
      </c>
      <c r="G238" s="25" t="s">
        <v>3386</v>
      </c>
      <c r="H238" t="str">
        <f t="shared" si="11"/>
        <v>IDD_1180</v>
      </c>
      <c r="I238" t="str">
        <f>IF(ISNA(VLOOKUP(H239,$H$4:H238,1,0)),"","DUP!")</f>
        <v/>
      </c>
      <c r="J238" t="str">
        <f t="shared" si="10"/>
        <v>INSERT INTO ZONE_MAP (SERVICE_ID, SERVICE_NAME, CODE, NW_GROUP, ZONE) VALUES (12,'IDD','1180','USA','VTI');</v>
      </c>
    </row>
    <row r="239" spans="1:10">
      <c r="A239" s="26">
        <v>1191</v>
      </c>
      <c r="B239" s="26" t="str">
        <f t="shared" si="9"/>
        <v>001191</v>
      </c>
      <c r="C239" s="25" t="s">
        <v>3328</v>
      </c>
      <c r="D239" s="25" t="s">
        <v>3116</v>
      </c>
      <c r="E239" s="25" t="s">
        <v>3117</v>
      </c>
      <c r="F239">
        <v>12</v>
      </c>
      <c r="G239" s="25" t="s">
        <v>3386</v>
      </c>
      <c r="H239" t="str">
        <f t="shared" si="11"/>
        <v>IDD_1191</v>
      </c>
      <c r="I239" t="str">
        <f>IF(ISNA(VLOOKUP(H240,$H$4:H239,1,0)),"","DUP!")</f>
        <v/>
      </c>
      <c r="J239" t="str">
        <f t="shared" si="10"/>
        <v>INSERT INTO ZONE_MAP (SERVICE_ID, SERVICE_NAME, CODE, NW_GROUP, ZONE) VALUES (12,'IDD','1191','USA','VTI');</v>
      </c>
    </row>
    <row r="240" spans="1:10">
      <c r="A240" s="26">
        <v>1192</v>
      </c>
      <c r="B240" s="26" t="str">
        <f t="shared" si="9"/>
        <v>001192</v>
      </c>
      <c r="C240" s="25" t="s">
        <v>3328</v>
      </c>
      <c r="D240" s="25" t="s">
        <v>3116</v>
      </c>
      <c r="E240" s="25" t="s">
        <v>3117</v>
      </c>
      <c r="F240">
        <v>12</v>
      </c>
      <c r="G240" s="25" t="s">
        <v>3386</v>
      </c>
      <c r="H240" t="str">
        <f t="shared" si="11"/>
        <v>IDD_1192</v>
      </c>
      <c r="I240" t="str">
        <f>IF(ISNA(VLOOKUP(H241,$H$4:H240,1,0)),"","DUP!")</f>
        <v/>
      </c>
      <c r="J240" t="str">
        <f t="shared" si="10"/>
        <v>INSERT INTO ZONE_MAP (SERVICE_ID, SERVICE_NAME, CODE, NW_GROUP, ZONE) VALUES (12,'IDD','1192','USA','VTI');</v>
      </c>
    </row>
    <row r="241" spans="1:10">
      <c r="A241" s="26">
        <v>1193</v>
      </c>
      <c r="B241" s="26" t="str">
        <f t="shared" si="9"/>
        <v>001193</v>
      </c>
      <c r="C241" s="25" t="s">
        <v>3328</v>
      </c>
      <c r="D241" s="25" t="s">
        <v>3116</v>
      </c>
      <c r="E241" s="25" t="s">
        <v>3117</v>
      </c>
      <c r="F241">
        <v>12</v>
      </c>
      <c r="G241" s="25" t="s">
        <v>3386</v>
      </c>
      <c r="H241" t="str">
        <f t="shared" si="11"/>
        <v>IDD_1193</v>
      </c>
      <c r="I241" t="str">
        <f>IF(ISNA(VLOOKUP(H242,$H$4:H241,1,0)),"","DUP!")</f>
        <v/>
      </c>
      <c r="J241" t="str">
        <f t="shared" si="10"/>
        <v>INSERT INTO ZONE_MAP (SERVICE_ID, SERVICE_NAME, CODE, NW_GROUP, ZONE) VALUES (12,'IDD','1193','USA','VTI');</v>
      </c>
    </row>
    <row r="242" spans="1:10">
      <c r="A242" s="26">
        <v>1196</v>
      </c>
      <c r="B242" s="26" t="str">
        <f t="shared" si="9"/>
        <v>001196</v>
      </c>
      <c r="C242" s="25" t="s">
        <v>3328</v>
      </c>
      <c r="D242" s="25" t="s">
        <v>3116</v>
      </c>
      <c r="E242" s="25" t="s">
        <v>3117</v>
      </c>
      <c r="F242">
        <v>12</v>
      </c>
      <c r="G242" s="25" t="s">
        <v>3386</v>
      </c>
      <c r="H242" t="str">
        <f t="shared" si="11"/>
        <v>IDD_1196</v>
      </c>
      <c r="I242" t="str">
        <f>IF(ISNA(VLOOKUP(H243,$H$4:H242,1,0)),"","DUP!")</f>
        <v/>
      </c>
      <c r="J242" t="str">
        <f t="shared" si="10"/>
        <v>INSERT INTO ZONE_MAP (SERVICE_ID, SERVICE_NAME, CODE, NW_GROUP, ZONE) VALUES (12,'IDD','1196','USA','VTI');</v>
      </c>
    </row>
    <row r="243" spans="1:10">
      <c r="A243" s="26">
        <v>1198</v>
      </c>
      <c r="B243" s="26" t="str">
        <f t="shared" si="9"/>
        <v>001198</v>
      </c>
      <c r="C243" s="25" t="s">
        <v>3328</v>
      </c>
      <c r="D243" s="25" t="s">
        <v>3116</v>
      </c>
      <c r="E243" s="25" t="s">
        <v>3117</v>
      </c>
      <c r="F243">
        <v>12</v>
      </c>
      <c r="G243" s="25" t="s">
        <v>3386</v>
      </c>
      <c r="H243" t="str">
        <f t="shared" si="11"/>
        <v>IDD_1198</v>
      </c>
      <c r="I243" t="str">
        <f>IF(ISNA(VLOOKUP(H244,$H$4:H243,1,0)),"","DUP!")</f>
        <v/>
      </c>
      <c r="J243" t="str">
        <f t="shared" si="10"/>
        <v>INSERT INTO ZONE_MAP (SERVICE_ID, SERVICE_NAME, CODE, NW_GROUP, ZONE) VALUES (12,'IDD','1198','USA','VTI');</v>
      </c>
    </row>
    <row r="244" spans="1:10">
      <c r="A244" s="26">
        <v>1199</v>
      </c>
      <c r="B244" s="26" t="str">
        <f t="shared" si="9"/>
        <v>001199</v>
      </c>
      <c r="C244" s="25" t="s">
        <v>3328</v>
      </c>
      <c r="D244" s="25" t="s">
        <v>3116</v>
      </c>
      <c r="E244" s="25" t="s">
        <v>3117</v>
      </c>
      <c r="F244">
        <v>12</v>
      </c>
      <c r="G244" s="25" t="s">
        <v>3386</v>
      </c>
      <c r="H244" t="str">
        <f t="shared" si="11"/>
        <v>IDD_1199</v>
      </c>
      <c r="I244" t="str">
        <f>IF(ISNA(VLOOKUP(H245,$H$4:H244,1,0)),"","DUP!")</f>
        <v/>
      </c>
      <c r="J244" t="str">
        <f t="shared" si="10"/>
        <v>INSERT INTO ZONE_MAP (SERVICE_ID, SERVICE_NAME, CODE, NW_GROUP, ZONE) VALUES (12,'IDD','1199','USA','VTI');</v>
      </c>
    </row>
    <row r="245" spans="1:10">
      <c r="A245" s="26">
        <v>1200</v>
      </c>
      <c r="B245" s="26" t="str">
        <f t="shared" si="9"/>
        <v>001200</v>
      </c>
      <c r="C245" s="25" t="s">
        <v>3328</v>
      </c>
      <c r="D245" s="25" t="s">
        <v>3116</v>
      </c>
      <c r="E245" s="25" t="s">
        <v>3117</v>
      </c>
      <c r="F245">
        <v>12</v>
      </c>
      <c r="G245" s="25" t="s">
        <v>3386</v>
      </c>
      <c r="H245" t="str">
        <f t="shared" si="11"/>
        <v>IDD_1200</v>
      </c>
      <c r="I245" t="str">
        <f>IF(ISNA(VLOOKUP(H246,$H$4:H245,1,0)),"","DUP!")</f>
        <v/>
      </c>
      <c r="J245" t="str">
        <f t="shared" si="10"/>
        <v>INSERT INTO ZONE_MAP (SERVICE_ID, SERVICE_NAME, CODE, NW_GROUP, ZONE) VALUES (12,'IDD','1200','USA','VTI');</v>
      </c>
    </row>
    <row r="246" spans="1:10">
      <c r="A246" s="26">
        <v>1201</v>
      </c>
      <c r="B246" s="26" t="str">
        <f t="shared" si="9"/>
        <v>001201</v>
      </c>
      <c r="C246" s="25" t="s">
        <v>3328</v>
      </c>
      <c r="D246" s="25" t="s">
        <v>3116</v>
      </c>
      <c r="E246" s="25" t="s">
        <v>3117</v>
      </c>
      <c r="F246">
        <v>12</v>
      </c>
      <c r="G246" s="25" t="s">
        <v>3386</v>
      </c>
      <c r="H246" t="str">
        <f t="shared" si="11"/>
        <v>IDD_1201</v>
      </c>
      <c r="I246" t="str">
        <f>IF(ISNA(VLOOKUP(H247,$H$4:H246,1,0)),"","DUP!")</f>
        <v/>
      </c>
      <c r="J246" t="str">
        <f t="shared" si="10"/>
        <v>INSERT INTO ZONE_MAP (SERVICE_ID, SERVICE_NAME, CODE, NW_GROUP, ZONE) VALUES (12,'IDD','1201','USA','VTI');</v>
      </c>
    </row>
    <row r="247" spans="1:10">
      <c r="A247" s="26">
        <v>1202</v>
      </c>
      <c r="B247" s="26" t="str">
        <f t="shared" si="9"/>
        <v>001202</v>
      </c>
      <c r="C247" s="25" t="s">
        <v>3328</v>
      </c>
      <c r="D247" s="25" t="s">
        <v>3116</v>
      </c>
      <c r="E247" s="25" t="s">
        <v>3117</v>
      </c>
      <c r="F247">
        <v>12</v>
      </c>
      <c r="G247" s="25" t="s">
        <v>3386</v>
      </c>
      <c r="H247" t="str">
        <f t="shared" si="11"/>
        <v>IDD_1202</v>
      </c>
      <c r="I247" t="str">
        <f>IF(ISNA(VLOOKUP(H248,$H$4:H247,1,0)),"","DUP!")</f>
        <v/>
      </c>
      <c r="J247" t="str">
        <f t="shared" si="10"/>
        <v>INSERT INTO ZONE_MAP (SERVICE_ID, SERVICE_NAME, CODE, NW_GROUP, ZONE) VALUES (12,'IDD','1202','USA','VTI');</v>
      </c>
    </row>
    <row r="248" spans="1:10">
      <c r="A248" s="26">
        <v>1203</v>
      </c>
      <c r="B248" s="26" t="str">
        <f t="shared" si="9"/>
        <v>001203</v>
      </c>
      <c r="C248" s="25" t="s">
        <v>3328</v>
      </c>
      <c r="D248" s="25" t="s">
        <v>3116</v>
      </c>
      <c r="E248" s="25" t="s">
        <v>3117</v>
      </c>
      <c r="F248">
        <v>12</v>
      </c>
      <c r="G248" s="25" t="s">
        <v>3386</v>
      </c>
      <c r="H248" t="str">
        <f t="shared" si="11"/>
        <v>IDD_1203</v>
      </c>
      <c r="I248" t="str">
        <f>IF(ISNA(VLOOKUP(H249,$H$4:H248,1,0)),"","DUP!")</f>
        <v/>
      </c>
      <c r="J248" t="str">
        <f t="shared" si="10"/>
        <v>INSERT INTO ZONE_MAP (SERVICE_ID, SERVICE_NAME, CODE, NW_GROUP, ZONE) VALUES (12,'IDD','1203','USA','VTI');</v>
      </c>
    </row>
    <row r="249" spans="1:10">
      <c r="A249" s="26">
        <v>1204</v>
      </c>
      <c r="B249" s="26" t="str">
        <f t="shared" si="9"/>
        <v>001204</v>
      </c>
      <c r="C249" s="25" t="s">
        <v>3327</v>
      </c>
      <c r="D249" s="25" t="s">
        <v>3116</v>
      </c>
      <c r="E249" s="25" t="s">
        <v>3117</v>
      </c>
      <c r="F249">
        <v>12</v>
      </c>
      <c r="G249" s="25" t="s">
        <v>3386</v>
      </c>
      <c r="H249" t="str">
        <f t="shared" si="11"/>
        <v>IDD_1204</v>
      </c>
      <c r="I249" t="str">
        <f>IF(ISNA(VLOOKUP(H250,$H$4:H249,1,0)),"","DUP!")</f>
        <v/>
      </c>
      <c r="J249" t="str">
        <f t="shared" si="10"/>
        <v>INSERT INTO ZONE_MAP (SERVICE_ID, SERVICE_NAME, CODE, NW_GROUP, ZONE) VALUES (12,'IDD','1204','CANADA','VTI');</v>
      </c>
    </row>
    <row r="250" spans="1:10">
      <c r="A250" s="26">
        <v>1205</v>
      </c>
      <c r="B250" s="26" t="str">
        <f t="shared" si="9"/>
        <v>001205</v>
      </c>
      <c r="C250" s="25" t="s">
        <v>3328</v>
      </c>
      <c r="D250" s="25" t="s">
        <v>3116</v>
      </c>
      <c r="E250" s="25" t="s">
        <v>3117</v>
      </c>
      <c r="F250">
        <v>12</v>
      </c>
      <c r="G250" s="25" t="s">
        <v>3386</v>
      </c>
      <c r="H250" t="str">
        <f t="shared" si="11"/>
        <v>IDD_1205</v>
      </c>
      <c r="I250" t="str">
        <f>IF(ISNA(VLOOKUP(H251,$H$4:H250,1,0)),"","DUP!")</f>
        <v/>
      </c>
      <c r="J250" t="str">
        <f t="shared" si="10"/>
        <v>INSERT INTO ZONE_MAP (SERVICE_ID, SERVICE_NAME, CODE, NW_GROUP, ZONE) VALUES (12,'IDD','1205','USA','VTI');</v>
      </c>
    </row>
    <row r="251" spans="1:10">
      <c r="A251" s="26">
        <v>1206</v>
      </c>
      <c r="B251" s="26" t="str">
        <f t="shared" si="9"/>
        <v>001206</v>
      </c>
      <c r="C251" s="25" t="s">
        <v>3328</v>
      </c>
      <c r="D251" s="25" t="s">
        <v>3116</v>
      </c>
      <c r="E251" s="25" t="s">
        <v>3117</v>
      </c>
      <c r="F251">
        <v>12</v>
      </c>
      <c r="G251" s="25" t="s">
        <v>3386</v>
      </c>
      <c r="H251" t="str">
        <f t="shared" si="11"/>
        <v>IDD_1206</v>
      </c>
      <c r="I251" t="str">
        <f>IF(ISNA(VLOOKUP(H252,$H$4:H251,1,0)),"","DUP!")</f>
        <v/>
      </c>
      <c r="J251" t="str">
        <f t="shared" si="10"/>
        <v>INSERT INTO ZONE_MAP (SERVICE_ID, SERVICE_NAME, CODE, NW_GROUP, ZONE) VALUES (12,'IDD','1206','USA','VTI');</v>
      </c>
    </row>
    <row r="252" spans="1:10">
      <c r="A252" s="26">
        <v>1207</v>
      </c>
      <c r="B252" s="26" t="str">
        <f t="shared" si="9"/>
        <v>001207</v>
      </c>
      <c r="C252" s="25" t="s">
        <v>3328</v>
      </c>
      <c r="D252" s="25" t="s">
        <v>3116</v>
      </c>
      <c r="E252" s="25" t="s">
        <v>3117</v>
      </c>
      <c r="F252">
        <v>12</v>
      </c>
      <c r="G252" s="25" t="s">
        <v>3386</v>
      </c>
      <c r="H252" t="str">
        <f t="shared" si="11"/>
        <v>IDD_1207</v>
      </c>
      <c r="I252" t="str">
        <f>IF(ISNA(VLOOKUP(H253,$H$4:H252,1,0)),"","DUP!")</f>
        <v/>
      </c>
      <c r="J252" t="str">
        <f t="shared" si="10"/>
        <v>INSERT INTO ZONE_MAP (SERVICE_ID, SERVICE_NAME, CODE, NW_GROUP, ZONE) VALUES (12,'IDD','1207','USA','VTI');</v>
      </c>
    </row>
    <row r="253" spans="1:10">
      <c r="A253" s="26">
        <v>1208</v>
      </c>
      <c r="B253" s="26" t="str">
        <f t="shared" si="9"/>
        <v>001208</v>
      </c>
      <c r="C253" s="25" t="s">
        <v>3328</v>
      </c>
      <c r="D253" s="25" t="s">
        <v>3116</v>
      </c>
      <c r="E253" s="25" t="s">
        <v>3117</v>
      </c>
      <c r="F253">
        <v>12</v>
      </c>
      <c r="G253" s="25" t="s">
        <v>3386</v>
      </c>
      <c r="H253" t="str">
        <f t="shared" si="11"/>
        <v>IDD_1208</v>
      </c>
      <c r="I253" t="str">
        <f>IF(ISNA(VLOOKUP(H254,$H$4:H253,1,0)),"","DUP!")</f>
        <v/>
      </c>
      <c r="J253" t="str">
        <f t="shared" si="10"/>
        <v>INSERT INTO ZONE_MAP (SERVICE_ID, SERVICE_NAME, CODE, NW_GROUP, ZONE) VALUES (12,'IDD','1208','USA','VTI');</v>
      </c>
    </row>
    <row r="254" spans="1:10">
      <c r="A254" s="26">
        <v>1209</v>
      </c>
      <c r="B254" s="26" t="str">
        <f t="shared" si="9"/>
        <v>001209</v>
      </c>
      <c r="C254" s="25" t="s">
        <v>3328</v>
      </c>
      <c r="D254" s="25" t="s">
        <v>3116</v>
      </c>
      <c r="E254" s="25" t="s">
        <v>3117</v>
      </c>
      <c r="F254">
        <v>12</v>
      </c>
      <c r="G254" s="25" t="s">
        <v>3386</v>
      </c>
      <c r="H254" t="str">
        <f t="shared" si="11"/>
        <v>IDD_1209</v>
      </c>
      <c r="I254" t="str">
        <f>IF(ISNA(VLOOKUP(H255,$H$4:H254,1,0)),"","DUP!")</f>
        <v/>
      </c>
      <c r="J254" t="str">
        <f t="shared" si="10"/>
        <v>INSERT INTO ZONE_MAP (SERVICE_ID, SERVICE_NAME, CODE, NW_GROUP, ZONE) VALUES (12,'IDD','1209','USA','VTI');</v>
      </c>
    </row>
    <row r="255" spans="1:10">
      <c r="A255" s="26">
        <v>1210</v>
      </c>
      <c r="B255" s="26" t="str">
        <f t="shared" si="9"/>
        <v>001210</v>
      </c>
      <c r="C255" s="25" t="s">
        <v>3328</v>
      </c>
      <c r="D255" s="25" t="s">
        <v>3116</v>
      </c>
      <c r="E255" s="25" t="s">
        <v>3117</v>
      </c>
      <c r="F255">
        <v>12</v>
      </c>
      <c r="G255" s="25" t="s">
        <v>3386</v>
      </c>
      <c r="H255" t="str">
        <f t="shared" si="11"/>
        <v>IDD_1210</v>
      </c>
      <c r="I255" t="str">
        <f>IF(ISNA(VLOOKUP(H256,$H$4:H255,1,0)),"","DUP!")</f>
        <v/>
      </c>
      <c r="J255" t="str">
        <f t="shared" si="10"/>
        <v>INSERT INTO ZONE_MAP (SERVICE_ID, SERVICE_NAME, CODE, NW_GROUP, ZONE) VALUES (12,'IDD','1210','USA','VTI');</v>
      </c>
    </row>
    <row r="256" spans="1:10">
      <c r="A256" s="26">
        <v>1212</v>
      </c>
      <c r="B256" s="26" t="str">
        <f t="shared" si="9"/>
        <v>001212</v>
      </c>
      <c r="C256" s="25" t="s">
        <v>3328</v>
      </c>
      <c r="D256" s="25" t="s">
        <v>3116</v>
      </c>
      <c r="E256" s="25" t="s">
        <v>3117</v>
      </c>
      <c r="F256">
        <v>12</v>
      </c>
      <c r="G256" s="25" t="s">
        <v>3386</v>
      </c>
      <c r="H256" t="str">
        <f t="shared" si="11"/>
        <v>IDD_1212</v>
      </c>
      <c r="I256" t="str">
        <f>IF(ISNA(VLOOKUP(H257,$H$4:H256,1,0)),"","DUP!")</f>
        <v/>
      </c>
      <c r="J256" t="str">
        <f t="shared" si="10"/>
        <v>INSERT INTO ZONE_MAP (SERVICE_ID, SERVICE_NAME, CODE, NW_GROUP, ZONE) VALUES (12,'IDD','1212','USA','VTI');</v>
      </c>
    </row>
    <row r="257" spans="1:10">
      <c r="A257" s="26">
        <v>1213</v>
      </c>
      <c r="B257" s="26" t="str">
        <f t="shared" si="9"/>
        <v>001213</v>
      </c>
      <c r="C257" s="25" t="s">
        <v>3328</v>
      </c>
      <c r="D257" s="25" t="s">
        <v>3116</v>
      </c>
      <c r="E257" s="25" t="s">
        <v>3117</v>
      </c>
      <c r="F257">
        <v>12</v>
      </c>
      <c r="G257" s="25" t="s">
        <v>3386</v>
      </c>
      <c r="H257" t="str">
        <f t="shared" si="11"/>
        <v>IDD_1213</v>
      </c>
      <c r="I257" t="str">
        <f>IF(ISNA(VLOOKUP(H258,$H$4:H257,1,0)),"","DUP!")</f>
        <v/>
      </c>
      <c r="J257" t="str">
        <f t="shared" si="10"/>
        <v>INSERT INTO ZONE_MAP (SERVICE_ID, SERVICE_NAME, CODE, NW_GROUP, ZONE) VALUES (12,'IDD','1213','USA','VTI');</v>
      </c>
    </row>
    <row r="258" spans="1:10">
      <c r="A258" s="26">
        <v>1214</v>
      </c>
      <c r="B258" s="26" t="str">
        <f t="shared" si="9"/>
        <v>001214</v>
      </c>
      <c r="C258" s="25" t="s">
        <v>3328</v>
      </c>
      <c r="D258" s="25" t="s">
        <v>3116</v>
      </c>
      <c r="E258" s="25" t="s">
        <v>3117</v>
      </c>
      <c r="F258">
        <v>12</v>
      </c>
      <c r="G258" s="25" t="s">
        <v>3386</v>
      </c>
      <c r="H258" t="str">
        <f t="shared" si="11"/>
        <v>IDD_1214</v>
      </c>
      <c r="I258" t="str">
        <f>IF(ISNA(VLOOKUP(H259,$H$4:H258,1,0)),"","DUP!")</f>
        <v/>
      </c>
      <c r="J258" t="str">
        <f t="shared" si="10"/>
        <v>INSERT INTO ZONE_MAP (SERVICE_ID, SERVICE_NAME, CODE, NW_GROUP, ZONE) VALUES (12,'IDD','1214','USA','VTI');</v>
      </c>
    </row>
    <row r="259" spans="1:10">
      <c r="A259" s="26">
        <v>1215</v>
      </c>
      <c r="B259" s="26" t="str">
        <f t="shared" si="9"/>
        <v>001215</v>
      </c>
      <c r="C259" s="25" t="s">
        <v>3328</v>
      </c>
      <c r="D259" s="25" t="s">
        <v>3116</v>
      </c>
      <c r="E259" s="25" t="s">
        <v>3117</v>
      </c>
      <c r="F259">
        <v>12</v>
      </c>
      <c r="G259" s="25" t="s">
        <v>3386</v>
      </c>
      <c r="H259" t="str">
        <f t="shared" si="11"/>
        <v>IDD_1215</v>
      </c>
      <c r="I259" t="str">
        <f>IF(ISNA(VLOOKUP(H260,$H$4:H259,1,0)),"","DUP!")</f>
        <v/>
      </c>
      <c r="J259" t="str">
        <f t="shared" si="10"/>
        <v>INSERT INTO ZONE_MAP (SERVICE_ID, SERVICE_NAME, CODE, NW_GROUP, ZONE) VALUES (12,'IDD','1215','USA','VTI');</v>
      </c>
    </row>
    <row r="260" spans="1:10">
      <c r="A260" s="26">
        <v>1216</v>
      </c>
      <c r="B260" s="26" t="str">
        <f t="shared" ref="B260:B323" si="12">"00"&amp;A260</f>
        <v>001216</v>
      </c>
      <c r="C260" s="25" t="s">
        <v>3328</v>
      </c>
      <c r="D260" s="25" t="s">
        <v>3116</v>
      </c>
      <c r="E260" s="25" t="s">
        <v>3117</v>
      </c>
      <c r="F260">
        <v>12</v>
      </c>
      <c r="G260" s="25" t="s">
        <v>3386</v>
      </c>
      <c r="H260" t="str">
        <f t="shared" si="11"/>
        <v>IDD_1216</v>
      </c>
      <c r="I260" t="str">
        <f>IF(ISNA(VLOOKUP(H261,$H$4:H260,1,0)),"","DUP!")</f>
        <v/>
      </c>
      <c r="J260" t="str">
        <f t="shared" ref="J260:J323" si="13">IF(I260="DUP!","","INSERT INTO ZONE_MAP (SERVICE_ID, SERVICE_NAME, CODE, NW_GROUP, ZONE) VALUES ("&amp;F260&amp;",'"&amp;G260&amp;"','"&amp;A260&amp;"','"&amp;C260&amp;"','"&amp;E260&amp;"');")</f>
        <v>INSERT INTO ZONE_MAP (SERVICE_ID, SERVICE_NAME, CODE, NW_GROUP, ZONE) VALUES (12,'IDD','1216','USA','VTI');</v>
      </c>
    </row>
    <row r="261" spans="1:10">
      <c r="A261" s="26">
        <v>1217</v>
      </c>
      <c r="B261" s="26" t="str">
        <f t="shared" si="12"/>
        <v>001217</v>
      </c>
      <c r="C261" s="25" t="s">
        <v>3328</v>
      </c>
      <c r="D261" s="25" t="s">
        <v>3116</v>
      </c>
      <c r="E261" s="25" t="s">
        <v>3117</v>
      </c>
      <c r="F261">
        <v>12</v>
      </c>
      <c r="G261" s="25" t="s">
        <v>3386</v>
      </c>
      <c r="H261" t="str">
        <f t="shared" ref="H261:H324" si="14">G261&amp;"_"&amp;A261</f>
        <v>IDD_1217</v>
      </c>
      <c r="I261" t="str">
        <f>IF(ISNA(VLOOKUP(H262,$H$4:H261,1,0)),"","DUP!")</f>
        <v/>
      </c>
      <c r="J261" t="str">
        <f t="shared" si="13"/>
        <v>INSERT INTO ZONE_MAP (SERVICE_ID, SERVICE_NAME, CODE, NW_GROUP, ZONE) VALUES (12,'IDD','1217','USA','VTI');</v>
      </c>
    </row>
    <row r="262" spans="1:10">
      <c r="A262" s="26">
        <v>1218</v>
      </c>
      <c r="B262" s="26" t="str">
        <f t="shared" si="12"/>
        <v>001218</v>
      </c>
      <c r="C262" s="25" t="s">
        <v>3328</v>
      </c>
      <c r="D262" s="25" t="s">
        <v>3116</v>
      </c>
      <c r="E262" s="25" t="s">
        <v>3117</v>
      </c>
      <c r="F262">
        <v>12</v>
      </c>
      <c r="G262" s="25" t="s">
        <v>3386</v>
      </c>
      <c r="H262" t="str">
        <f t="shared" si="14"/>
        <v>IDD_1218</v>
      </c>
      <c r="I262" t="str">
        <f>IF(ISNA(VLOOKUP(H263,$H$4:H262,1,0)),"","DUP!")</f>
        <v/>
      </c>
      <c r="J262" t="str">
        <f t="shared" si="13"/>
        <v>INSERT INTO ZONE_MAP (SERVICE_ID, SERVICE_NAME, CODE, NW_GROUP, ZONE) VALUES (12,'IDD','1218','USA','VTI');</v>
      </c>
    </row>
    <row r="263" spans="1:10">
      <c r="A263" s="26">
        <v>1219</v>
      </c>
      <c r="B263" s="26" t="str">
        <f t="shared" si="12"/>
        <v>001219</v>
      </c>
      <c r="C263" s="25" t="s">
        <v>3328</v>
      </c>
      <c r="D263" s="25" t="s">
        <v>3116</v>
      </c>
      <c r="E263" s="25" t="s">
        <v>3117</v>
      </c>
      <c r="F263">
        <v>12</v>
      </c>
      <c r="G263" s="25" t="s">
        <v>3386</v>
      </c>
      <c r="H263" t="str">
        <f t="shared" si="14"/>
        <v>IDD_1219</v>
      </c>
      <c r="I263" t="str">
        <f>IF(ISNA(VLOOKUP(H264,$H$4:H263,1,0)),"","DUP!")</f>
        <v/>
      </c>
      <c r="J263" t="str">
        <f t="shared" si="13"/>
        <v>INSERT INTO ZONE_MAP (SERVICE_ID, SERVICE_NAME, CODE, NW_GROUP, ZONE) VALUES (12,'IDD','1219','USA','VTI');</v>
      </c>
    </row>
    <row r="264" spans="1:10">
      <c r="A264" s="26">
        <v>1220</v>
      </c>
      <c r="B264" s="26" t="str">
        <f t="shared" si="12"/>
        <v>001220</v>
      </c>
      <c r="C264" s="25" t="s">
        <v>3328</v>
      </c>
      <c r="D264" s="25" t="s">
        <v>3116</v>
      </c>
      <c r="E264" s="25" t="s">
        <v>3117</v>
      </c>
      <c r="F264">
        <v>12</v>
      </c>
      <c r="G264" s="25" t="s">
        <v>3386</v>
      </c>
      <c r="H264" t="str">
        <f t="shared" si="14"/>
        <v>IDD_1220</v>
      </c>
      <c r="I264" t="str">
        <f>IF(ISNA(VLOOKUP(H265,$H$4:H264,1,0)),"","DUP!")</f>
        <v/>
      </c>
      <c r="J264" t="str">
        <f t="shared" si="13"/>
        <v>INSERT INTO ZONE_MAP (SERVICE_ID, SERVICE_NAME, CODE, NW_GROUP, ZONE) VALUES (12,'IDD','1220','USA','VTI');</v>
      </c>
    </row>
    <row r="265" spans="1:10">
      <c r="A265" s="26">
        <v>1221</v>
      </c>
      <c r="B265" s="26" t="str">
        <f t="shared" si="12"/>
        <v>001221</v>
      </c>
      <c r="C265" s="25" t="s">
        <v>3328</v>
      </c>
      <c r="D265" s="25" t="s">
        <v>3116</v>
      </c>
      <c r="E265" s="25" t="s">
        <v>3117</v>
      </c>
      <c r="F265">
        <v>12</v>
      </c>
      <c r="G265" s="25" t="s">
        <v>3386</v>
      </c>
      <c r="H265" t="str">
        <f t="shared" si="14"/>
        <v>IDD_1221</v>
      </c>
      <c r="I265" t="str">
        <f>IF(ISNA(VLOOKUP(H266,$H$4:H265,1,0)),"","DUP!")</f>
        <v/>
      </c>
      <c r="J265" t="str">
        <f t="shared" si="13"/>
        <v>INSERT INTO ZONE_MAP (SERVICE_ID, SERVICE_NAME, CODE, NW_GROUP, ZONE) VALUES (12,'IDD','1221','USA','VTI');</v>
      </c>
    </row>
    <row r="266" spans="1:10">
      <c r="A266" s="26">
        <v>1222</v>
      </c>
      <c r="B266" s="26" t="str">
        <f t="shared" si="12"/>
        <v>001222</v>
      </c>
      <c r="C266" s="25" t="s">
        <v>3328</v>
      </c>
      <c r="D266" s="25" t="s">
        <v>3116</v>
      </c>
      <c r="E266" s="25" t="s">
        <v>3117</v>
      </c>
      <c r="F266">
        <v>12</v>
      </c>
      <c r="G266" s="25" t="s">
        <v>3386</v>
      </c>
      <c r="H266" t="str">
        <f t="shared" si="14"/>
        <v>IDD_1222</v>
      </c>
      <c r="I266" t="str">
        <f>IF(ISNA(VLOOKUP(H267,$H$4:H266,1,0)),"","DUP!")</f>
        <v/>
      </c>
      <c r="J266" t="str">
        <f t="shared" si="13"/>
        <v>INSERT INTO ZONE_MAP (SERVICE_ID, SERVICE_NAME, CODE, NW_GROUP, ZONE) VALUES (12,'IDD','1222','USA','VTI');</v>
      </c>
    </row>
    <row r="267" spans="1:10">
      <c r="A267" s="26">
        <v>1223</v>
      </c>
      <c r="B267" s="26" t="str">
        <f t="shared" si="12"/>
        <v>001223</v>
      </c>
      <c r="C267" s="25" t="s">
        <v>3328</v>
      </c>
      <c r="D267" s="25" t="s">
        <v>3116</v>
      </c>
      <c r="E267" s="25" t="s">
        <v>3117</v>
      </c>
      <c r="F267">
        <v>12</v>
      </c>
      <c r="G267" s="25" t="s">
        <v>3386</v>
      </c>
      <c r="H267" t="str">
        <f t="shared" si="14"/>
        <v>IDD_1223</v>
      </c>
      <c r="I267" t="str">
        <f>IF(ISNA(VLOOKUP(H268,$H$4:H267,1,0)),"","DUP!")</f>
        <v/>
      </c>
      <c r="J267" t="str">
        <f t="shared" si="13"/>
        <v>INSERT INTO ZONE_MAP (SERVICE_ID, SERVICE_NAME, CODE, NW_GROUP, ZONE) VALUES (12,'IDD','1223','USA','VTI');</v>
      </c>
    </row>
    <row r="268" spans="1:10">
      <c r="A268" s="26">
        <v>1224</v>
      </c>
      <c r="B268" s="26" t="str">
        <f t="shared" si="12"/>
        <v>001224</v>
      </c>
      <c r="C268" s="25" t="s">
        <v>3328</v>
      </c>
      <c r="D268" s="25" t="s">
        <v>3116</v>
      </c>
      <c r="E268" s="25" t="s">
        <v>3117</v>
      </c>
      <c r="F268">
        <v>12</v>
      </c>
      <c r="G268" s="25" t="s">
        <v>3386</v>
      </c>
      <c r="H268" t="str">
        <f t="shared" si="14"/>
        <v>IDD_1224</v>
      </c>
      <c r="I268" t="str">
        <f>IF(ISNA(VLOOKUP(H269,$H$4:H268,1,0)),"","DUP!")</f>
        <v/>
      </c>
      <c r="J268" t="str">
        <f t="shared" si="13"/>
        <v>INSERT INTO ZONE_MAP (SERVICE_ID, SERVICE_NAME, CODE, NW_GROUP, ZONE) VALUES (12,'IDD','1224','USA','VTI');</v>
      </c>
    </row>
    <row r="269" spans="1:10">
      <c r="A269" s="26">
        <v>1225</v>
      </c>
      <c r="B269" s="26" t="str">
        <f t="shared" si="12"/>
        <v>001225</v>
      </c>
      <c r="C269" s="25" t="s">
        <v>3328</v>
      </c>
      <c r="D269" s="25" t="s">
        <v>3116</v>
      </c>
      <c r="E269" s="25" t="s">
        <v>3117</v>
      </c>
      <c r="F269">
        <v>12</v>
      </c>
      <c r="G269" s="25" t="s">
        <v>3386</v>
      </c>
      <c r="H269" t="str">
        <f t="shared" si="14"/>
        <v>IDD_1225</v>
      </c>
      <c r="I269" t="str">
        <f>IF(ISNA(VLOOKUP(H270,$H$4:H269,1,0)),"","DUP!")</f>
        <v/>
      </c>
      <c r="J269" t="str">
        <f t="shared" si="13"/>
        <v>INSERT INTO ZONE_MAP (SERVICE_ID, SERVICE_NAME, CODE, NW_GROUP, ZONE) VALUES (12,'IDD','1225','USA','VTI');</v>
      </c>
    </row>
    <row r="270" spans="1:10">
      <c r="A270" s="26">
        <v>1226</v>
      </c>
      <c r="B270" s="26" t="str">
        <f t="shared" si="12"/>
        <v>001226</v>
      </c>
      <c r="C270" s="25" t="s">
        <v>3327</v>
      </c>
      <c r="D270" s="25" t="s">
        <v>3116</v>
      </c>
      <c r="E270" s="25" t="s">
        <v>3117</v>
      </c>
      <c r="F270">
        <v>12</v>
      </c>
      <c r="G270" s="25" t="s">
        <v>3386</v>
      </c>
      <c r="H270" t="str">
        <f t="shared" si="14"/>
        <v>IDD_1226</v>
      </c>
      <c r="I270" t="str">
        <f>IF(ISNA(VLOOKUP(H271,$H$4:H270,1,0)),"","DUP!")</f>
        <v/>
      </c>
      <c r="J270" t="str">
        <f t="shared" si="13"/>
        <v>INSERT INTO ZONE_MAP (SERVICE_ID, SERVICE_NAME, CODE, NW_GROUP, ZONE) VALUES (12,'IDD','1226','CANADA','VTI');</v>
      </c>
    </row>
    <row r="271" spans="1:10">
      <c r="A271" s="26">
        <v>1227</v>
      </c>
      <c r="B271" s="26" t="str">
        <f t="shared" si="12"/>
        <v>001227</v>
      </c>
      <c r="C271" s="25" t="s">
        <v>3328</v>
      </c>
      <c r="D271" s="25" t="s">
        <v>3116</v>
      </c>
      <c r="E271" s="25" t="s">
        <v>3117</v>
      </c>
      <c r="F271">
        <v>12</v>
      </c>
      <c r="G271" s="25" t="s">
        <v>3386</v>
      </c>
      <c r="H271" t="str">
        <f t="shared" si="14"/>
        <v>IDD_1227</v>
      </c>
      <c r="I271" t="str">
        <f>IF(ISNA(VLOOKUP(H272,$H$4:H271,1,0)),"","DUP!")</f>
        <v/>
      </c>
      <c r="J271" t="str">
        <f t="shared" si="13"/>
        <v>INSERT INTO ZONE_MAP (SERVICE_ID, SERVICE_NAME, CODE, NW_GROUP, ZONE) VALUES (12,'IDD','1227','USA','VTI');</v>
      </c>
    </row>
    <row r="272" spans="1:10">
      <c r="A272" s="26">
        <v>1228</v>
      </c>
      <c r="B272" s="26" t="str">
        <f t="shared" si="12"/>
        <v>001228</v>
      </c>
      <c r="C272" s="25" t="s">
        <v>3328</v>
      </c>
      <c r="D272" s="25" t="s">
        <v>3116</v>
      </c>
      <c r="E272" s="25" t="s">
        <v>3117</v>
      </c>
      <c r="F272">
        <v>12</v>
      </c>
      <c r="G272" s="25" t="s">
        <v>3386</v>
      </c>
      <c r="H272" t="str">
        <f t="shared" si="14"/>
        <v>IDD_1228</v>
      </c>
      <c r="I272" t="str">
        <f>IF(ISNA(VLOOKUP(H273,$H$4:H272,1,0)),"","DUP!")</f>
        <v/>
      </c>
      <c r="J272" t="str">
        <f t="shared" si="13"/>
        <v>INSERT INTO ZONE_MAP (SERVICE_ID, SERVICE_NAME, CODE, NW_GROUP, ZONE) VALUES (12,'IDD','1228','USA','VTI');</v>
      </c>
    </row>
    <row r="273" spans="1:10">
      <c r="A273" s="26">
        <v>1229</v>
      </c>
      <c r="B273" s="26" t="str">
        <f t="shared" si="12"/>
        <v>001229</v>
      </c>
      <c r="C273" s="25" t="s">
        <v>3328</v>
      </c>
      <c r="D273" s="25" t="s">
        <v>3116</v>
      </c>
      <c r="E273" s="25" t="s">
        <v>3117</v>
      </c>
      <c r="F273">
        <v>12</v>
      </c>
      <c r="G273" s="25" t="s">
        <v>3386</v>
      </c>
      <c r="H273" t="str">
        <f t="shared" si="14"/>
        <v>IDD_1229</v>
      </c>
      <c r="I273" t="str">
        <f>IF(ISNA(VLOOKUP(H274,$H$4:H273,1,0)),"","DUP!")</f>
        <v/>
      </c>
      <c r="J273" t="str">
        <f t="shared" si="13"/>
        <v>INSERT INTO ZONE_MAP (SERVICE_ID, SERVICE_NAME, CODE, NW_GROUP, ZONE) VALUES (12,'IDD','1229','USA','VTI');</v>
      </c>
    </row>
    <row r="274" spans="1:10">
      <c r="A274" s="26">
        <v>1230</v>
      </c>
      <c r="B274" s="26" t="str">
        <f t="shared" si="12"/>
        <v>001230</v>
      </c>
      <c r="C274" s="25" t="s">
        <v>3328</v>
      </c>
      <c r="D274" s="25" t="s">
        <v>3116</v>
      </c>
      <c r="E274" s="25" t="s">
        <v>3117</v>
      </c>
      <c r="F274">
        <v>12</v>
      </c>
      <c r="G274" s="25" t="s">
        <v>3386</v>
      </c>
      <c r="H274" t="str">
        <f t="shared" si="14"/>
        <v>IDD_1230</v>
      </c>
      <c r="I274" t="str">
        <f>IF(ISNA(VLOOKUP(H275,$H$4:H274,1,0)),"","DUP!")</f>
        <v/>
      </c>
      <c r="J274" t="str">
        <f t="shared" si="13"/>
        <v>INSERT INTO ZONE_MAP (SERVICE_ID, SERVICE_NAME, CODE, NW_GROUP, ZONE) VALUES (12,'IDD','1230','USA','VTI');</v>
      </c>
    </row>
    <row r="275" spans="1:10">
      <c r="A275" s="26">
        <v>1231</v>
      </c>
      <c r="B275" s="26" t="str">
        <f t="shared" si="12"/>
        <v>001231</v>
      </c>
      <c r="C275" s="25" t="s">
        <v>3328</v>
      </c>
      <c r="D275" s="25" t="s">
        <v>3116</v>
      </c>
      <c r="E275" s="25" t="s">
        <v>3117</v>
      </c>
      <c r="F275">
        <v>12</v>
      </c>
      <c r="G275" s="25" t="s">
        <v>3386</v>
      </c>
      <c r="H275" t="str">
        <f t="shared" si="14"/>
        <v>IDD_1231</v>
      </c>
      <c r="I275" t="str">
        <f>IF(ISNA(VLOOKUP(H276,$H$4:H275,1,0)),"","DUP!")</f>
        <v/>
      </c>
      <c r="J275" t="str">
        <f t="shared" si="13"/>
        <v>INSERT INTO ZONE_MAP (SERVICE_ID, SERVICE_NAME, CODE, NW_GROUP, ZONE) VALUES (12,'IDD','1231','USA','VTI');</v>
      </c>
    </row>
    <row r="276" spans="1:10">
      <c r="A276" s="26">
        <v>1232</v>
      </c>
      <c r="B276" s="26" t="str">
        <f t="shared" si="12"/>
        <v>001232</v>
      </c>
      <c r="C276" s="25" t="s">
        <v>3328</v>
      </c>
      <c r="D276" s="25" t="s">
        <v>3116</v>
      </c>
      <c r="E276" s="25" t="s">
        <v>3117</v>
      </c>
      <c r="F276">
        <v>12</v>
      </c>
      <c r="G276" s="25" t="s">
        <v>3386</v>
      </c>
      <c r="H276" t="str">
        <f t="shared" si="14"/>
        <v>IDD_1232</v>
      </c>
      <c r="I276" t="str">
        <f>IF(ISNA(VLOOKUP(H277,$H$4:H276,1,0)),"","DUP!")</f>
        <v/>
      </c>
      <c r="J276" t="str">
        <f t="shared" si="13"/>
        <v>INSERT INTO ZONE_MAP (SERVICE_ID, SERVICE_NAME, CODE, NW_GROUP, ZONE) VALUES (12,'IDD','1232','USA','VTI');</v>
      </c>
    </row>
    <row r="277" spans="1:10">
      <c r="A277" s="26">
        <v>1233</v>
      </c>
      <c r="B277" s="26" t="str">
        <f t="shared" si="12"/>
        <v>001233</v>
      </c>
      <c r="C277" s="25" t="s">
        <v>3328</v>
      </c>
      <c r="D277" s="25" t="s">
        <v>3116</v>
      </c>
      <c r="E277" s="25" t="s">
        <v>3117</v>
      </c>
      <c r="F277">
        <v>12</v>
      </c>
      <c r="G277" s="25" t="s">
        <v>3386</v>
      </c>
      <c r="H277" t="str">
        <f t="shared" si="14"/>
        <v>IDD_1233</v>
      </c>
      <c r="I277" t="str">
        <f>IF(ISNA(VLOOKUP(H278,$H$4:H277,1,0)),"","DUP!")</f>
        <v/>
      </c>
      <c r="J277" t="str">
        <f t="shared" si="13"/>
        <v>INSERT INTO ZONE_MAP (SERVICE_ID, SERVICE_NAME, CODE, NW_GROUP, ZONE) VALUES (12,'IDD','1233','USA','VTI');</v>
      </c>
    </row>
    <row r="278" spans="1:10">
      <c r="A278" s="26">
        <v>1234</v>
      </c>
      <c r="B278" s="26" t="str">
        <f t="shared" si="12"/>
        <v>001234</v>
      </c>
      <c r="C278" s="25" t="s">
        <v>3328</v>
      </c>
      <c r="D278" s="25" t="s">
        <v>3116</v>
      </c>
      <c r="E278" s="25" t="s">
        <v>3117</v>
      </c>
      <c r="F278">
        <v>12</v>
      </c>
      <c r="G278" s="25" t="s">
        <v>3386</v>
      </c>
      <c r="H278" t="str">
        <f t="shared" si="14"/>
        <v>IDD_1234</v>
      </c>
      <c r="I278" t="str">
        <f>IF(ISNA(VLOOKUP(H279,$H$4:H278,1,0)),"","DUP!")</f>
        <v/>
      </c>
      <c r="J278" t="str">
        <f t="shared" si="13"/>
        <v>INSERT INTO ZONE_MAP (SERVICE_ID, SERVICE_NAME, CODE, NW_GROUP, ZONE) VALUES (12,'IDD','1234','USA','VTI');</v>
      </c>
    </row>
    <row r="279" spans="1:10">
      <c r="A279" s="26">
        <v>1235</v>
      </c>
      <c r="B279" s="26" t="str">
        <f t="shared" si="12"/>
        <v>001235</v>
      </c>
      <c r="C279" s="25" t="s">
        <v>3328</v>
      </c>
      <c r="D279" s="25" t="s">
        <v>3116</v>
      </c>
      <c r="E279" s="25" t="s">
        <v>3117</v>
      </c>
      <c r="F279">
        <v>12</v>
      </c>
      <c r="G279" s="25" t="s">
        <v>3386</v>
      </c>
      <c r="H279" t="str">
        <f t="shared" si="14"/>
        <v>IDD_1235</v>
      </c>
      <c r="I279" t="str">
        <f>IF(ISNA(VLOOKUP(H280,$H$4:H279,1,0)),"","DUP!")</f>
        <v/>
      </c>
      <c r="J279" t="str">
        <f t="shared" si="13"/>
        <v>INSERT INTO ZONE_MAP (SERVICE_ID, SERVICE_NAME, CODE, NW_GROUP, ZONE) VALUES (12,'IDD','1235','USA','VTI');</v>
      </c>
    </row>
    <row r="280" spans="1:10">
      <c r="A280" s="26">
        <v>1236</v>
      </c>
      <c r="B280" s="26" t="str">
        <f t="shared" si="12"/>
        <v>001236</v>
      </c>
      <c r="C280" s="25" t="s">
        <v>3328</v>
      </c>
      <c r="D280" s="25" t="s">
        <v>3116</v>
      </c>
      <c r="E280" s="25" t="s">
        <v>3117</v>
      </c>
      <c r="F280">
        <v>12</v>
      </c>
      <c r="G280" s="25" t="s">
        <v>3386</v>
      </c>
      <c r="H280" t="str">
        <f t="shared" si="14"/>
        <v>IDD_1236</v>
      </c>
      <c r="I280" t="str">
        <f>IF(ISNA(VLOOKUP(H281,$H$4:H280,1,0)),"","DUP!")</f>
        <v/>
      </c>
      <c r="J280" t="str">
        <f t="shared" si="13"/>
        <v>INSERT INTO ZONE_MAP (SERVICE_ID, SERVICE_NAME, CODE, NW_GROUP, ZONE) VALUES (12,'IDD','1236','USA','VTI');</v>
      </c>
    </row>
    <row r="281" spans="1:10">
      <c r="A281" s="26">
        <v>1238</v>
      </c>
      <c r="B281" s="26" t="str">
        <f t="shared" si="12"/>
        <v>001238</v>
      </c>
      <c r="C281" s="25" t="s">
        <v>3328</v>
      </c>
      <c r="D281" s="25" t="s">
        <v>3116</v>
      </c>
      <c r="E281" s="25" t="s">
        <v>3117</v>
      </c>
      <c r="F281">
        <v>12</v>
      </c>
      <c r="G281" s="25" t="s">
        <v>3386</v>
      </c>
      <c r="H281" t="str">
        <f t="shared" si="14"/>
        <v>IDD_1238</v>
      </c>
      <c r="I281" t="str">
        <f>IF(ISNA(VLOOKUP(H282,$H$4:H281,1,0)),"","DUP!")</f>
        <v/>
      </c>
      <c r="J281" t="str">
        <f t="shared" si="13"/>
        <v>INSERT INTO ZONE_MAP (SERVICE_ID, SERVICE_NAME, CODE, NW_GROUP, ZONE) VALUES (12,'IDD','1238','USA','VTI');</v>
      </c>
    </row>
    <row r="282" spans="1:10">
      <c r="A282" s="26">
        <v>1239</v>
      </c>
      <c r="B282" s="26" t="str">
        <f t="shared" si="12"/>
        <v>001239</v>
      </c>
      <c r="C282" s="25" t="s">
        <v>3328</v>
      </c>
      <c r="D282" s="25" t="s">
        <v>3116</v>
      </c>
      <c r="E282" s="25" t="s">
        <v>3117</v>
      </c>
      <c r="F282">
        <v>12</v>
      </c>
      <c r="G282" s="25" t="s">
        <v>3386</v>
      </c>
      <c r="H282" t="str">
        <f t="shared" si="14"/>
        <v>IDD_1239</v>
      </c>
      <c r="I282" t="str">
        <f>IF(ISNA(VLOOKUP(H283,$H$4:H282,1,0)),"","DUP!")</f>
        <v/>
      </c>
      <c r="J282" t="str">
        <f t="shared" si="13"/>
        <v>INSERT INTO ZONE_MAP (SERVICE_ID, SERVICE_NAME, CODE, NW_GROUP, ZONE) VALUES (12,'IDD','1239','USA','VTI');</v>
      </c>
    </row>
    <row r="283" spans="1:10">
      <c r="A283" s="26">
        <v>1240</v>
      </c>
      <c r="B283" s="26" t="str">
        <f t="shared" si="12"/>
        <v>001240</v>
      </c>
      <c r="C283" s="25" t="s">
        <v>3328</v>
      </c>
      <c r="D283" s="25" t="s">
        <v>3116</v>
      </c>
      <c r="E283" s="25" t="s">
        <v>3117</v>
      </c>
      <c r="F283">
        <v>12</v>
      </c>
      <c r="G283" s="25" t="s">
        <v>3386</v>
      </c>
      <c r="H283" t="str">
        <f t="shared" si="14"/>
        <v>IDD_1240</v>
      </c>
      <c r="I283" t="str">
        <f>IF(ISNA(VLOOKUP(H284,$H$4:H283,1,0)),"","DUP!")</f>
        <v/>
      </c>
      <c r="J283" t="str">
        <f t="shared" si="13"/>
        <v>INSERT INTO ZONE_MAP (SERVICE_ID, SERVICE_NAME, CODE, NW_GROUP, ZONE) VALUES (12,'IDD','1240','USA','VTI');</v>
      </c>
    </row>
    <row r="284" spans="1:10">
      <c r="A284" s="26">
        <v>1241</v>
      </c>
      <c r="B284" s="26" t="str">
        <f t="shared" si="12"/>
        <v>001241</v>
      </c>
      <c r="C284" s="25" t="s">
        <v>3328</v>
      </c>
      <c r="D284" s="25" t="s">
        <v>3116</v>
      </c>
      <c r="E284" s="25" t="s">
        <v>3117</v>
      </c>
      <c r="F284">
        <v>12</v>
      </c>
      <c r="G284" s="25" t="s">
        <v>3386</v>
      </c>
      <c r="H284" t="str">
        <f t="shared" si="14"/>
        <v>IDD_1241</v>
      </c>
      <c r="I284" t="str">
        <f>IF(ISNA(VLOOKUP(H285,$H$4:H284,1,0)),"","DUP!")</f>
        <v/>
      </c>
      <c r="J284" t="str">
        <f t="shared" si="13"/>
        <v>INSERT INTO ZONE_MAP (SERVICE_ID, SERVICE_NAME, CODE, NW_GROUP, ZONE) VALUES (12,'IDD','1241','USA','VTI');</v>
      </c>
    </row>
    <row r="285" spans="1:10">
      <c r="A285" s="26">
        <v>1242</v>
      </c>
      <c r="B285" s="26" t="str">
        <f t="shared" si="12"/>
        <v>001242</v>
      </c>
      <c r="C285" s="25" t="s">
        <v>3329</v>
      </c>
      <c r="D285" s="25" t="s">
        <v>3116</v>
      </c>
      <c r="E285" s="25" t="s">
        <v>3117</v>
      </c>
      <c r="F285">
        <v>12</v>
      </c>
      <c r="G285" s="25" t="s">
        <v>3386</v>
      </c>
      <c r="H285" t="str">
        <f t="shared" si="14"/>
        <v>IDD_1242</v>
      </c>
      <c r="I285" t="str">
        <f>IF(ISNA(VLOOKUP(H286,$H$4:H285,1,0)),"","DUP!")</f>
        <v/>
      </c>
      <c r="J285" t="str">
        <f t="shared" si="13"/>
        <v>INSERT INTO ZONE_MAP (SERVICE_ID, SERVICE_NAME, CODE, NW_GROUP, ZONE) VALUES (12,'IDD','1242','BAHAMAS','VTI');</v>
      </c>
    </row>
    <row r="286" spans="1:10">
      <c r="A286" s="26">
        <v>1243</v>
      </c>
      <c r="B286" s="26" t="str">
        <f t="shared" si="12"/>
        <v>001243</v>
      </c>
      <c r="C286" s="25" t="s">
        <v>3328</v>
      </c>
      <c r="D286" s="25" t="s">
        <v>3116</v>
      </c>
      <c r="E286" s="25" t="s">
        <v>3117</v>
      </c>
      <c r="F286">
        <v>12</v>
      </c>
      <c r="G286" s="25" t="s">
        <v>3386</v>
      </c>
      <c r="H286" t="str">
        <f t="shared" si="14"/>
        <v>IDD_1243</v>
      </c>
      <c r="I286" t="str">
        <f>IF(ISNA(VLOOKUP(H287,$H$4:H286,1,0)),"","DUP!")</f>
        <v/>
      </c>
      <c r="J286" t="str">
        <f t="shared" si="13"/>
        <v>INSERT INTO ZONE_MAP (SERVICE_ID, SERVICE_NAME, CODE, NW_GROUP, ZONE) VALUES (12,'IDD','1243','USA','VTI');</v>
      </c>
    </row>
    <row r="287" spans="1:10">
      <c r="A287" s="26">
        <v>1244</v>
      </c>
      <c r="B287" s="26" t="str">
        <f t="shared" si="12"/>
        <v>001244</v>
      </c>
      <c r="C287" s="25" t="s">
        <v>3328</v>
      </c>
      <c r="D287" s="25" t="s">
        <v>3116</v>
      </c>
      <c r="E287" s="25" t="s">
        <v>3117</v>
      </c>
      <c r="F287">
        <v>12</v>
      </c>
      <c r="G287" s="25" t="s">
        <v>3386</v>
      </c>
      <c r="H287" t="str">
        <f t="shared" si="14"/>
        <v>IDD_1244</v>
      </c>
      <c r="I287" t="str">
        <f>IF(ISNA(VLOOKUP(H288,$H$4:H287,1,0)),"","DUP!")</f>
        <v/>
      </c>
      <c r="J287" t="str">
        <f t="shared" si="13"/>
        <v>INSERT INTO ZONE_MAP (SERVICE_ID, SERVICE_NAME, CODE, NW_GROUP, ZONE) VALUES (12,'IDD','1244','USA','VTI');</v>
      </c>
    </row>
    <row r="288" spans="1:10">
      <c r="A288" s="26">
        <v>1245</v>
      </c>
      <c r="B288" s="26" t="str">
        <f t="shared" si="12"/>
        <v>001245</v>
      </c>
      <c r="C288" s="25" t="s">
        <v>3328</v>
      </c>
      <c r="D288" s="25" t="s">
        <v>3116</v>
      </c>
      <c r="E288" s="25" t="s">
        <v>3117</v>
      </c>
      <c r="F288">
        <v>12</v>
      </c>
      <c r="G288" s="25" t="s">
        <v>3386</v>
      </c>
      <c r="H288" t="str">
        <f t="shared" si="14"/>
        <v>IDD_1245</v>
      </c>
      <c r="I288" t="str">
        <f>IF(ISNA(VLOOKUP(H289,$H$4:H288,1,0)),"","DUP!")</f>
        <v/>
      </c>
      <c r="J288" t="str">
        <f t="shared" si="13"/>
        <v>INSERT INTO ZONE_MAP (SERVICE_ID, SERVICE_NAME, CODE, NW_GROUP, ZONE) VALUES (12,'IDD','1245','USA','VTI');</v>
      </c>
    </row>
    <row r="289" spans="1:10">
      <c r="A289" s="26">
        <v>1246</v>
      </c>
      <c r="B289" s="26" t="str">
        <f t="shared" si="12"/>
        <v>001246</v>
      </c>
      <c r="C289" s="25" t="s">
        <v>3330</v>
      </c>
      <c r="D289" s="25" t="s">
        <v>3116</v>
      </c>
      <c r="E289" s="25" t="s">
        <v>3117</v>
      </c>
      <c r="F289">
        <v>12</v>
      </c>
      <c r="G289" s="25" t="s">
        <v>3386</v>
      </c>
      <c r="H289" t="str">
        <f t="shared" si="14"/>
        <v>IDD_1246</v>
      </c>
      <c r="I289" t="str">
        <f>IF(ISNA(VLOOKUP(H290,$H$4:H289,1,0)),"","DUP!")</f>
        <v/>
      </c>
      <c r="J289" t="str">
        <f t="shared" si="13"/>
        <v>INSERT INTO ZONE_MAP (SERVICE_ID, SERVICE_NAME, CODE, NW_GROUP, ZONE) VALUES (12,'IDD','1246','BARBADOS','VTI');</v>
      </c>
    </row>
    <row r="290" spans="1:10">
      <c r="A290" s="26">
        <v>1247</v>
      </c>
      <c r="B290" s="26" t="str">
        <f t="shared" si="12"/>
        <v>001247</v>
      </c>
      <c r="C290" s="25" t="s">
        <v>3328</v>
      </c>
      <c r="D290" s="25" t="s">
        <v>3116</v>
      </c>
      <c r="E290" s="25" t="s">
        <v>3117</v>
      </c>
      <c r="F290">
        <v>12</v>
      </c>
      <c r="G290" s="25" t="s">
        <v>3386</v>
      </c>
      <c r="H290" t="str">
        <f t="shared" si="14"/>
        <v>IDD_1247</v>
      </c>
      <c r="I290" t="str">
        <f>IF(ISNA(VLOOKUP(H291,$H$4:H290,1,0)),"","DUP!")</f>
        <v/>
      </c>
      <c r="J290" t="str">
        <f t="shared" si="13"/>
        <v>INSERT INTO ZONE_MAP (SERVICE_ID, SERVICE_NAME, CODE, NW_GROUP, ZONE) VALUES (12,'IDD','1247','USA','VTI');</v>
      </c>
    </row>
    <row r="291" spans="1:10">
      <c r="A291" s="26">
        <v>1248</v>
      </c>
      <c r="B291" s="26" t="str">
        <f t="shared" si="12"/>
        <v>001248</v>
      </c>
      <c r="C291" s="25" t="s">
        <v>3328</v>
      </c>
      <c r="D291" s="25" t="s">
        <v>3116</v>
      </c>
      <c r="E291" s="25" t="s">
        <v>3117</v>
      </c>
      <c r="F291">
        <v>12</v>
      </c>
      <c r="G291" s="25" t="s">
        <v>3386</v>
      </c>
      <c r="H291" t="str">
        <f t="shared" si="14"/>
        <v>IDD_1248</v>
      </c>
      <c r="I291" t="str">
        <f>IF(ISNA(VLOOKUP(H292,$H$4:H291,1,0)),"","DUP!")</f>
        <v/>
      </c>
      <c r="J291" t="str">
        <f t="shared" si="13"/>
        <v>INSERT INTO ZONE_MAP (SERVICE_ID, SERVICE_NAME, CODE, NW_GROUP, ZONE) VALUES (12,'IDD','1248','USA','VTI');</v>
      </c>
    </row>
    <row r="292" spans="1:10">
      <c r="A292" s="26">
        <v>1249</v>
      </c>
      <c r="B292" s="26" t="str">
        <f t="shared" si="12"/>
        <v>001249</v>
      </c>
      <c r="C292" s="25" t="s">
        <v>3328</v>
      </c>
      <c r="D292" s="25" t="s">
        <v>3116</v>
      </c>
      <c r="E292" s="25" t="s">
        <v>3117</v>
      </c>
      <c r="F292">
        <v>12</v>
      </c>
      <c r="G292" s="25" t="s">
        <v>3386</v>
      </c>
      <c r="H292" t="str">
        <f t="shared" si="14"/>
        <v>IDD_1249</v>
      </c>
      <c r="I292" t="str">
        <f>IF(ISNA(VLOOKUP(H293,$H$4:H292,1,0)),"","DUP!")</f>
        <v/>
      </c>
      <c r="J292" t="str">
        <f t="shared" si="13"/>
        <v>INSERT INTO ZONE_MAP (SERVICE_ID, SERVICE_NAME, CODE, NW_GROUP, ZONE) VALUES (12,'IDD','1249','USA','VTI');</v>
      </c>
    </row>
    <row r="293" spans="1:10">
      <c r="A293" s="26">
        <v>1250</v>
      </c>
      <c r="B293" s="26" t="str">
        <f t="shared" si="12"/>
        <v>001250</v>
      </c>
      <c r="C293" s="25" t="s">
        <v>3327</v>
      </c>
      <c r="D293" s="25" t="s">
        <v>3116</v>
      </c>
      <c r="E293" s="25" t="s">
        <v>3117</v>
      </c>
      <c r="F293">
        <v>12</v>
      </c>
      <c r="G293" s="25" t="s">
        <v>3386</v>
      </c>
      <c r="H293" t="str">
        <f t="shared" si="14"/>
        <v>IDD_1250</v>
      </c>
      <c r="I293" t="str">
        <f>IF(ISNA(VLOOKUP(H294,$H$4:H293,1,0)),"","DUP!")</f>
        <v/>
      </c>
      <c r="J293" t="str">
        <f t="shared" si="13"/>
        <v>INSERT INTO ZONE_MAP (SERVICE_ID, SERVICE_NAME, CODE, NW_GROUP, ZONE) VALUES (12,'IDD','1250','CANADA','VTI');</v>
      </c>
    </row>
    <row r="294" spans="1:10">
      <c r="A294" s="26">
        <v>1251</v>
      </c>
      <c r="B294" s="26" t="str">
        <f t="shared" si="12"/>
        <v>001251</v>
      </c>
      <c r="C294" s="25" t="s">
        <v>3328</v>
      </c>
      <c r="D294" s="25" t="s">
        <v>3116</v>
      </c>
      <c r="E294" s="25" t="s">
        <v>3117</v>
      </c>
      <c r="F294">
        <v>12</v>
      </c>
      <c r="G294" s="25" t="s">
        <v>3386</v>
      </c>
      <c r="H294" t="str">
        <f t="shared" si="14"/>
        <v>IDD_1251</v>
      </c>
      <c r="I294" t="str">
        <f>IF(ISNA(VLOOKUP(H295,$H$4:H294,1,0)),"","DUP!")</f>
        <v/>
      </c>
      <c r="J294" t="str">
        <f t="shared" si="13"/>
        <v>INSERT INTO ZONE_MAP (SERVICE_ID, SERVICE_NAME, CODE, NW_GROUP, ZONE) VALUES (12,'IDD','1251','USA','VTI');</v>
      </c>
    </row>
    <row r="295" spans="1:10">
      <c r="A295" s="26">
        <v>1252</v>
      </c>
      <c r="B295" s="26" t="str">
        <f t="shared" si="12"/>
        <v>001252</v>
      </c>
      <c r="C295" s="25" t="s">
        <v>3328</v>
      </c>
      <c r="D295" s="25" t="s">
        <v>3116</v>
      </c>
      <c r="E295" s="25" t="s">
        <v>3117</v>
      </c>
      <c r="F295">
        <v>12</v>
      </c>
      <c r="G295" s="25" t="s">
        <v>3386</v>
      </c>
      <c r="H295" t="str">
        <f t="shared" si="14"/>
        <v>IDD_1252</v>
      </c>
      <c r="I295" t="str">
        <f>IF(ISNA(VLOOKUP(H296,$H$4:H295,1,0)),"","DUP!")</f>
        <v/>
      </c>
      <c r="J295" t="str">
        <f t="shared" si="13"/>
        <v>INSERT INTO ZONE_MAP (SERVICE_ID, SERVICE_NAME, CODE, NW_GROUP, ZONE) VALUES (12,'IDD','1252','USA','VTI');</v>
      </c>
    </row>
    <row r="296" spans="1:10">
      <c r="A296" s="26">
        <v>1253</v>
      </c>
      <c r="B296" s="26" t="str">
        <f t="shared" si="12"/>
        <v>001253</v>
      </c>
      <c r="C296" s="25" t="s">
        <v>3328</v>
      </c>
      <c r="D296" s="25" t="s">
        <v>3116</v>
      </c>
      <c r="E296" s="25" t="s">
        <v>3117</v>
      </c>
      <c r="F296">
        <v>12</v>
      </c>
      <c r="G296" s="25" t="s">
        <v>3386</v>
      </c>
      <c r="H296" t="str">
        <f t="shared" si="14"/>
        <v>IDD_1253</v>
      </c>
      <c r="I296" t="str">
        <f>IF(ISNA(VLOOKUP(H297,$H$4:H296,1,0)),"","DUP!")</f>
        <v/>
      </c>
      <c r="J296" t="str">
        <f t="shared" si="13"/>
        <v>INSERT INTO ZONE_MAP (SERVICE_ID, SERVICE_NAME, CODE, NW_GROUP, ZONE) VALUES (12,'IDD','1253','USA','VTI');</v>
      </c>
    </row>
    <row r="297" spans="1:10">
      <c r="A297" s="26">
        <v>1254</v>
      </c>
      <c r="B297" s="26" t="str">
        <f t="shared" si="12"/>
        <v>001254</v>
      </c>
      <c r="C297" s="25" t="s">
        <v>3328</v>
      </c>
      <c r="D297" s="25" t="s">
        <v>3116</v>
      </c>
      <c r="E297" s="25" t="s">
        <v>3117</v>
      </c>
      <c r="F297">
        <v>12</v>
      </c>
      <c r="G297" s="25" t="s">
        <v>3386</v>
      </c>
      <c r="H297" t="str">
        <f t="shared" si="14"/>
        <v>IDD_1254</v>
      </c>
      <c r="I297" t="str">
        <f>IF(ISNA(VLOOKUP(H298,$H$4:H297,1,0)),"","DUP!")</f>
        <v/>
      </c>
      <c r="J297" t="str">
        <f t="shared" si="13"/>
        <v>INSERT INTO ZONE_MAP (SERVICE_ID, SERVICE_NAME, CODE, NW_GROUP, ZONE) VALUES (12,'IDD','1254','USA','VTI');</v>
      </c>
    </row>
    <row r="298" spans="1:10">
      <c r="A298" s="26">
        <v>1255</v>
      </c>
      <c r="B298" s="26" t="str">
        <f t="shared" si="12"/>
        <v>001255</v>
      </c>
      <c r="C298" s="25" t="s">
        <v>3328</v>
      </c>
      <c r="D298" s="25" t="s">
        <v>3116</v>
      </c>
      <c r="E298" s="25" t="s">
        <v>3117</v>
      </c>
      <c r="F298">
        <v>12</v>
      </c>
      <c r="G298" s="25" t="s">
        <v>3386</v>
      </c>
      <c r="H298" t="str">
        <f t="shared" si="14"/>
        <v>IDD_1255</v>
      </c>
      <c r="I298" t="str">
        <f>IF(ISNA(VLOOKUP(H299,$H$4:H298,1,0)),"","DUP!")</f>
        <v/>
      </c>
      <c r="J298" t="str">
        <f t="shared" si="13"/>
        <v>INSERT INTO ZONE_MAP (SERVICE_ID, SERVICE_NAME, CODE, NW_GROUP, ZONE) VALUES (12,'IDD','1255','USA','VTI');</v>
      </c>
    </row>
    <row r="299" spans="1:10">
      <c r="A299" s="26">
        <v>1256</v>
      </c>
      <c r="B299" s="26" t="str">
        <f t="shared" si="12"/>
        <v>001256</v>
      </c>
      <c r="C299" s="25" t="s">
        <v>3328</v>
      </c>
      <c r="D299" s="25" t="s">
        <v>3116</v>
      </c>
      <c r="E299" s="25" t="s">
        <v>3117</v>
      </c>
      <c r="F299">
        <v>12</v>
      </c>
      <c r="G299" s="25" t="s">
        <v>3386</v>
      </c>
      <c r="H299" t="str">
        <f t="shared" si="14"/>
        <v>IDD_1256</v>
      </c>
      <c r="I299" t="str">
        <f>IF(ISNA(VLOOKUP(H300,$H$4:H299,1,0)),"","DUP!")</f>
        <v/>
      </c>
      <c r="J299" t="str">
        <f t="shared" si="13"/>
        <v>INSERT INTO ZONE_MAP (SERVICE_ID, SERVICE_NAME, CODE, NW_GROUP, ZONE) VALUES (12,'IDD','1256','USA','VTI');</v>
      </c>
    </row>
    <row r="300" spans="1:10">
      <c r="A300" s="26">
        <v>1257</v>
      </c>
      <c r="B300" s="26" t="str">
        <f t="shared" si="12"/>
        <v>001257</v>
      </c>
      <c r="C300" s="25" t="s">
        <v>3328</v>
      </c>
      <c r="D300" s="25" t="s">
        <v>3116</v>
      </c>
      <c r="E300" s="25" t="s">
        <v>3117</v>
      </c>
      <c r="F300">
        <v>12</v>
      </c>
      <c r="G300" s="25" t="s">
        <v>3386</v>
      </c>
      <c r="H300" t="str">
        <f t="shared" si="14"/>
        <v>IDD_1257</v>
      </c>
      <c r="I300" t="str">
        <f>IF(ISNA(VLOOKUP(H301,$H$4:H300,1,0)),"","DUP!")</f>
        <v/>
      </c>
      <c r="J300" t="str">
        <f t="shared" si="13"/>
        <v>INSERT INTO ZONE_MAP (SERVICE_ID, SERVICE_NAME, CODE, NW_GROUP, ZONE) VALUES (12,'IDD','1257','USA','VTI');</v>
      </c>
    </row>
    <row r="301" spans="1:10">
      <c r="A301" s="26">
        <v>1258</v>
      </c>
      <c r="B301" s="26" t="str">
        <f t="shared" si="12"/>
        <v>001258</v>
      </c>
      <c r="C301" s="25" t="s">
        <v>3328</v>
      </c>
      <c r="D301" s="25" t="s">
        <v>3116</v>
      </c>
      <c r="E301" s="25" t="s">
        <v>3117</v>
      </c>
      <c r="F301">
        <v>12</v>
      </c>
      <c r="G301" s="25" t="s">
        <v>3386</v>
      </c>
      <c r="H301" t="str">
        <f t="shared" si="14"/>
        <v>IDD_1258</v>
      </c>
      <c r="I301" t="str">
        <f>IF(ISNA(VLOOKUP(H302,$H$4:H301,1,0)),"","DUP!")</f>
        <v/>
      </c>
      <c r="J301" t="str">
        <f t="shared" si="13"/>
        <v>INSERT INTO ZONE_MAP (SERVICE_ID, SERVICE_NAME, CODE, NW_GROUP, ZONE) VALUES (12,'IDD','1258','USA','VTI');</v>
      </c>
    </row>
    <row r="302" spans="1:10">
      <c r="A302" s="26">
        <v>1259</v>
      </c>
      <c r="B302" s="26" t="str">
        <f t="shared" si="12"/>
        <v>001259</v>
      </c>
      <c r="C302" s="25" t="s">
        <v>3328</v>
      </c>
      <c r="D302" s="25" t="s">
        <v>3116</v>
      </c>
      <c r="E302" s="25" t="s">
        <v>3117</v>
      </c>
      <c r="F302">
        <v>12</v>
      </c>
      <c r="G302" s="25" t="s">
        <v>3386</v>
      </c>
      <c r="H302" t="str">
        <f t="shared" si="14"/>
        <v>IDD_1259</v>
      </c>
      <c r="I302" t="str">
        <f>IF(ISNA(VLOOKUP(H303,$H$4:H302,1,0)),"","DUP!")</f>
        <v/>
      </c>
      <c r="J302" t="str">
        <f t="shared" si="13"/>
        <v>INSERT INTO ZONE_MAP (SERVICE_ID, SERVICE_NAME, CODE, NW_GROUP, ZONE) VALUES (12,'IDD','1259','USA','VTI');</v>
      </c>
    </row>
    <row r="303" spans="1:10">
      <c r="A303" s="26">
        <v>1260</v>
      </c>
      <c r="B303" s="26" t="str">
        <f t="shared" si="12"/>
        <v>001260</v>
      </c>
      <c r="C303" s="25" t="s">
        <v>3328</v>
      </c>
      <c r="D303" s="25" t="s">
        <v>3116</v>
      </c>
      <c r="E303" s="25" t="s">
        <v>3117</v>
      </c>
      <c r="F303">
        <v>12</v>
      </c>
      <c r="G303" s="25" t="s">
        <v>3386</v>
      </c>
      <c r="H303" t="str">
        <f t="shared" si="14"/>
        <v>IDD_1260</v>
      </c>
      <c r="I303" t="str">
        <f>IF(ISNA(VLOOKUP(H304,$H$4:H303,1,0)),"","DUP!")</f>
        <v/>
      </c>
      <c r="J303" t="str">
        <f t="shared" si="13"/>
        <v>INSERT INTO ZONE_MAP (SERVICE_ID, SERVICE_NAME, CODE, NW_GROUP, ZONE) VALUES (12,'IDD','1260','USA','VTI');</v>
      </c>
    </row>
    <row r="304" spans="1:10">
      <c r="A304" s="26">
        <v>1261</v>
      </c>
      <c r="B304" s="26" t="str">
        <f t="shared" si="12"/>
        <v>001261</v>
      </c>
      <c r="C304" s="25" t="s">
        <v>3328</v>
      </c>
      <c r="D304" s="25" t="s">
        <v>3116</v>
      </c>
      <c r="E304" s="25" t="s">
        <v>3117</v>
      </c>
      <c r="F304">
        <v>12</v>
      </c>
      <c r="G304" s="25" t="s">
        <v>3386</v>
      </c>
      <c r="H304" t="str">
        <f t="shared" si="14"/>
        <v>IDD_1261</v>
      </c>
      <c r="I304" t="str">
        <f>IF(ISNA(VLOOKUP(H305,$H$4:H304,1,0)),"","DUP!")</f>
        <v/>
      </c>
      <c r="J304" t="str">
        <f t="shared" si="13"/>
        <v>INSERT INTO ZONE_MAP (SERVICE_ID, SERVICE_NAME, CODE, NW_GROUP, ZONE) VALUES (12,'IDD','1261','USA','VTI');</v>
      </c>
    </row>
    <row r="305" spans="1:10">
      <c r="A305" s="26">
        <v>1262</v>
      </c>
      <c r="B305" s="26" t="str">
        <f t="shared" si="12"/>
        <v>001262</v>
      </c>
      <c r="C305" s="25" t="s">
        <v>3328</v>
      </c>
      <c r="D305" s="25" t="s">
        <v>3116</v>
      </c>
      <c r="E305" s="25" t="s">
        <v>3117</v>
      </c>
      <c r="F305">
        <v>12</v>
      </c>
      <c r="G305" s="25" t="s">
        <v>3386</v>
      </c>
      <c r="H305" t="str">
        <f t="shared" si="14"/>
        <v>IDD_1262</v>
      </c>
      <c r="I305" t="str">
        <f>IF(ISNA(VLOOKUP(H306,$H$4:H305,1,0)),"","DUP!")</f>
        <v/>
      </c>
      <c r="J305" t="str">
        <f t="shared" si="13"/>
        <v>INSERT INTO ZONE_MAP (SERVICE_ID, SERVICE_NAME, CODE, NW_GROUP, ZONE) VALUES (12,'IDD','1262','USA','VTI');</v>
      </c>
    </row>
    <row r="306" spans="1:10">
      <c r="A306" s="26">
        <v>1263</v>
      </c>
      <c r="B306" s="26" t="str">
        <f t="shared" si="12"/>
        <v>001263</v>
      </c>
      <c r="C306" s="25" t="s">
        <v>3328</v>
      </c>
      <c r="D306" s="25" t="s">
        <v>3116</v>
      </c>
      <c r="E306" s="25" t="s">
        <v>3117</v>
      </c>
      <c r="F306">
        <v>12</v>
      </c>
      <c r="G306" s="25" t="s">
        <v>3386</v>
      </c>
      <c r="H306" t="str">
        <f t="shared" si="14"/>
        <v>IDD_1263</v>
      </c>
      <c r="I306" t="str">
        <f>IF(ISNA(VLOOKUP(H307,$H$4:H306,1,0)),"","DUP!")</f>
        <v/>
      </c>
      <c r="J306" t="str">
        <f t="shared" si="13"/>
        <v>INSERT INTO ZONE_MAP (SERVICE_ID, SERVICE_NAME, CODE, NW_GROUP, ZONE) VALUES (12,'IDD','1263','USA','VTI');</v>
      </c>
    </row>
    <row r="307" spans="1:10">
      <c r="A307" s="26">
        <v>1264</v>
      </c>
      <c r="B307" s="26" t="str">
        <f t="shared" si="12"/>
        <v>001264</v>
      </c>
      <c r="C307" s="25" t="s">
        <v>3331</v>
      </c>
      <c r="D307" s="25" t="s">
        <v>3116</v>
      </c>
      <c r="E307" s="25" t="s">
        <v>3117</v>
      </c>
      <c r="F307">
        <v>12</v>
      </c>
      <c r="G307" s="25" t="s">
        <v>3386</v>
      </c>
      <c r="H307" t="str">
        <f t="shared" si="14"/>
        <v>IDD_1264</v>
      </c>
      <c r="I307" t="str">
        <f>IF(ISNA(VLOOKUP(H308,$H$4:H307,1,0)),"","DUP!")</f>
        <v/>
      </c>
      <c r="J307" t="str">
        <f t="shared" si="13"/>
        <v>INSERT INTO ZONE_MAP (SERVICE_ID, SERVICE_NAME, CODE, NW_GROUP, ZONE) VALUES (12,'IDD','1264','ANGUILLA','VTI');</v>
      </c>
    </row>
    <row r="308" spans="1:10">
      <c r="A308" s="26">
        <v>1265</v>
      </c>
      <c r="B308" s="26" t="str">
        <f t="shared" si="12"/>
        <v>001265</v>
      </c>
      <c r="C308" s="25" t="s">
        <v>3328</v>
      </c>
      <c r="D308" s="25" t="s">
        <v>3116</v>
      </c>
      <c r="E308" s="25" t="s">
        <v>3117</v>
      </c>
      <c r="F308">
        <v>12</v>
      </c>
      <c r="G308" s="25" t="s">
        <v>3386</v>
      </c>
      <c r="H308" t="str">
        <f t="shared" si="14"/>
        <v>IDD_1265</v>
      </c>
      <c r="I308" t="str">
        <f>IF(ISNA(VLOOKUP(H309,$H$4:H308,1,0)),"","DUP!")</f>
        <v/>
      </c>
      <c r="J308" t="str">
        <f t="shared" si="13"/>
        <v>INSERT INTO ZONE_MAP (SERVICE_ID, SERVICE_NAME, CODE, NW_GROUP, ZONE) VALUES (12,'IDD','1265','USA','VTI');</v>
      </c>
    </row>
    <row r="309" spans="1:10">
      <c r="A309" s="26">
        <v>1266</v>
      </c>
      <c r="B309" s="26" t="str">
        <f t="shared" si="12"/>
        <v>001266</v>
      </c>
      <c r="C309" s="25" t="s">
        <v>3328</v>
      </c>
      <c r="D309" s="25" t="s">
        <v>3116</v>
      </c>
      <c r="E309" s="25" t="s">
        <v>3117</v>
      </c>
      <c r="F309">
        <v>12</v>
      </c>
      <c r="G309" s="25" t="s">
        <v>3386</v>
      </c>
      <c r="H309" t="str">
        <f t="shared" si="14"/>
        <v>IDD_1266</v>
      </c>
      <c r="I309" t="str">
        <f>IF(ISNA(VLOOKUP(H310,$H$4:H309,1,0)),"","DUP!")</f>
        <v/>
      </c>
      <c r="J309" t="str">
        <f t="shared" si="13"/>
        <v>INSERT INTO ZONE_MAP (SERVICE_ID, SERVICE_NAME, CODE, NW_GROUP, ZONE) VALUES (12,'IDD','1266','USA','VTI');</v>
      </c>
    </row>
    <row r="310" spans="1:10">
      <c r="A310" s="26">
        <v>1267</v>
      </c>
      <c r="B310" s="26" t="str">
        <f t="shared" si="12"/>
        <v>001267</v>
      </c>
      <c r="C310" s="25" t="s">
        <v>3328</v>
      </c>
      <c r="D310" s="25" t="s">
        <v>3116</v>
      </c>
      <c r="E310" s="25" t="s">
        <v>3117</v>
      </c>
      <c r="F310">
        <v>12</v>
      </c>
      <c r="G310" s="25" t="s">
        <v>3386</v>
      </c>
      <c r="H310" t="str">
        <f t="shared" si="14"/>
        <v>IDD_1267</v>
      </c>
      <c r="I310" t="str">
        <f>IF(ISNA(VLOOKUP(H311,$H$4:H310,1,0)),"","DUP!")</f>
        <v/>
      </c>
      <c r="J310" t="str">
        <f t="shared" si="13"/>
        <v>INSERT INTO ZONE_MAP (SERVICE_ID, SERVICE_NAME, CODE, NW_GROUP, ZONE) VALUES (12,'IDD','1267','USA','VTI');</v>
      </c>
    </row>
    <row r="311" spans="1:10">
      <c r="A311" s="26">
        <v>1268</v>
      </c>
      <c r="B311" s="26" t="str">
        <f t="shared" si="12"/>
        <v>001268</v>
      </c>
      <c r="C311" s="25" t="s">
        <v>3332</v>
      </c>
      <c r="D311" s="25" t="s">
        <v>3116</v>
      </c>
      <c r="E311" s="25" t="s">
        <v>3117</v>
      </c>
      <c r="F311">
        <v>12</v>
      </c>
      <c r="G311" s="25" t="s">
        <v>3386</v>
      </c>
      <c r="H311" t="str">
        <f t="shared" si="14"/>
        <v>IDD_1268</v>
      </c>
      <c r="I311" t="str">
        <f>IF(ISNA(VLOOKUP(H312,$H$4:H311,1,0)),"","DUP!")</f>
        <v/>
      </c>
      <c r="J311" t="str">
        <f t="shared" si="13"/>
        <v>INSERT INTO ZONE_MAP (SERVICE_ID, SERVICE_NAME, CODE, NW_GROUP, ZONE) VALUES (12,'IDD','1268','ANTIGUA BARBUDA','VTI');</v>
      </c>
    </row>
    <row r="312" spans="1:10">
      <c r="A312" s="26">
        <v>1269</v>
      </c>
      <c r="B312" s="26" t="str">
        <f t="shared" si="12"/>
        <v>001269</v>
      </c>
      <c r="C312" s="25" t="s">
        <v>3328</v>
      </c>
      <c r="D312" s="25" t="s">
        <v>3116</v>
      </c>
      <c r="E312" s="25" t="s">
        <v>3117</v>
      </c>
      <c r="F312">
        <v>12</v>
      </c>
      <c r="G312" s="25" t="s">
        <v>3386</v>
      </c>
      <c r="H312" t="str">
        <f t="shared" si="14"/>
        <v>IDD_1269</v>
      </c>
      <c r="I312" t="str">
        <f>IF(ISNA(VLOOKUP(H313,$H$4:H312,1,0)),"","DUP!")</f>
        <v/>
      </c>
      <c r="J312" t="str">
        <f t="shared" si="13"/>
        <v>INSERT INTO ZONE_MAP (SERVICE_ID, SERVICE_NAME, CODE, NW_GROUP, ZONE) VALUES (12,'IDD','1269','USA','VTI');</v>
      </c>
    </row>
    <row r="313" spans="1:10">
      <c r="A313" s="26">
        <v>1270</v>
      </c>
      <c r="B313" s="26" t="str">
        <f t="shared" si="12"/>
        <v>001270</v>
      </c>
      <c r="C313" s="25" t="s">
        <v>3328</v>
      </c>
      <c r="D313" s="25" t="s">
        <v>3116</v>
      </c>
      <c r="E313" s="25" t="s">
        <v>3117</v>
      </c>
      <c r="F313">
        <v>12</v>
      </c>
      <c r="G313" s="25" t="s">
        <v>3386</v>
      </c>
      <c r="H313" t="str">
        <f t="shared" si="14"/>
        <v>IDD_1270</v>
      </c>
      <c r="I313" t="str">
        <f>IF(ISNA(VLOOKUP(H314,$H$4:H313,1,0)),"","DUP!")</f>
        <v/>
      </c>
      <c r="J313" t="str">
        <f t="shared" si="13"/>
        <v>INSERT INTO ZONE_MAP (SERVICE_ID, SERVICE_NAME, CODE, NW_GROUP, ZONE) VALUES (12,'IDD','1270','USA','VTI');</v>
      </c>
    </row>
    <row r="314" spans="1:10">
      <c r="A314" s="26">
        <v>1271</v>
      </c>
      <c r="B314" s="26" t="str">
        <f t="shared" si="12"/>
        <v>001271</v>
      </c>
      <c r="C314" s="25" t="s">
        <v>3328</v>
      </c>
      <c r="D314" s="25" t="s">
        <v>3116</v>
      </c>
      <c r="E314" s="25" t="s">
        <v>3117</v>
      </c>
      <c r="F314">
        <v>12</v>
      </c>
      <c r="G314" s="25" t="s">
        <v>3386</v>
      </c>
      <c r="H314" t="str">
        <f t="shared" si="14"/>
        <v>IDD_1271</v>
      </c>
      <c r="I314" t="str">
        <f>IF(ISNA(VLOOKUP(H315,$H$4:H314,1,0)),"","DUP!")</f>
        <v/>
      </c>
      <c r="J314" t="str">
        <f t="shared" si="13"/>
        <v>INSERT INTO ZONE_MAP (SERVICE_ID, SERVICE_NAME, CODE, NW_GROUP, ZONE) VALUES (12,'IDD','1271','USA','VTI');</v>
      </c>
    </row>
    <row r="315" spans="1:10">
      <c r="A315" s="26">
        <v>1272</v>
      </c>
      <c r="B315" s="26" t="str">
        <f t="shared" si="12"/>
        <v>001272</v>
      </c>
      <c r="C315" s="25" t="s">
        <v>3328</v>
      </c>
      <c r="D315" s="25" t="s">
        <v>3116</v>
      </c>
      <c r="E315" s="25" t="s">
        <v>3117</v>
      </c>
      <c r="F315">
        <v>12</v>
      </c>
      <c r="G315" s="25" t="s">
        <v>3386</v>
      </c>
      <c r="H315" t="str">
        <f t="shared" si="14"/>
        <v>IDD_1272</v>
      </c>
      <c r="I315" t="str">
        <f>IF(ISNA(VLOOKUP(H316,$H$4:H315,1,0)),"","DUP!")</f>
        <v/>
      </c>
      <c r="J315" t="str">
        <f t="shared" si="13"/>
        <v>INSERT INTO ZONE_MAP (SERVICE_ID, SERVICE_NAME, CODE, NW_GROUP, ZONE) VALUES (12,'IDD','1272','USA','VTI');</v>
      </c>
    </row>
    <row r="316" spans="1:10">
      <c r="A316" s="26">
        <v>1273</v>
      </c>
      <c r="B316" s="26" t="str">
        <f t="shared" si="12"/>
        <v>001273</v>
      </c>
      <c r="C316" s="25" t="s">
        <v>3328</v>
      </c>
      <c r="D316" s="25" t="s">
        <v>3116</v>
      </c>
      <c r="E316" s="25" t="s">
        <v>3117</v>
      </c>
      <c r="F316">
        <v>12</v>
      </c>
      <c r="G316" s="25" t="s">
        <v>3386</v>
      </c>
      <c r="H316" t="str">
        <f t="shared" si="14"/>
        <v>IDD_1273</v>
      </c>
      <c r="I316" t="str">
        <f>IF(ISNA(VLOOKUP(H317,$H$4:H316,1,0)),"","DUP!")</f>
        <v/>
      </c>
      <c r="J316" t="str">
        <f t="shared" si="13"/>
        <v>INSERT INTO ZONE_MAP (SERVICE_ID, SERVICE_NAME, CODE, NW_GROUP, ZONE) VALUES (12,'IDD','1273','USA','VTI');</v>
      </c>
    </row>
    <row r="317" spans="1:10">
      <c r="A317" s="26">
        <v>1274</v>
      </c>
      <c r="B317" s="26" t="str">
        <f t="shared" si="12"/>
        <v>001274</v>
      </c>
      <c r="C317" s="25" t="s">
        <v>3328</v>
      </c>
      <c r="D317" s="25" t="s">
        <v>3116</v>
      </c>
      <c r="E317" s="25" t="s">
        <v>3117</v>
      </c>
      <c r="F317">
        <v>12</v>
      </c>
      <c r="G317" s="25" t="s">
        <v>3386</v>
      </c>
      <c r="H317" t="str">
        <f t="shared" si="14"/>
        <v>IDD_1274</v>
      </c>
      <c r="I317" t="str">
        <f>IF(ISNA(VLOOKUP(H318,$H$4:H317,1,0)),"","DUP!")</f>
        <v/>
      </c>
      <c r="J317" t="str">
        <f t="shared" si="13"/>
        <v>INSERT INTO ZONE_MAP (SERVICE_ID, SERVICE_NAME, CODE, NW_GROUP, ZONE) VALUES (12,'IDD','1274','USA','VTI');</v>
      </c>
    </row>
    <row r="318" spans="1:10">
      <c r="A318" s="26">
        <v>1275</v>
      </c>
      <c r="B318" s="26" t="str">
        <f t="shared" si="12"/>
        <v>001275</v>
      </c>
      <c r="C318" s="25" t="s">
        <v>3328</v>
      </c>
      <c r="D318" s="25" t="s">
        <v>3116</v>
      </c>
      <c r="E318" s="25" t="s">
        <v>3117</v>
      </c>
      <c r="F318">
        <v>12</v>
      </c>
      <c r="G318" s="25" t="s">
        <v>3386</v>
      </c>
      <c r="H318" t="str">
        <f t="shared" si="14"/>
        <v>IDD_1275</v>
      </c>
      <c r="I318" t="str">
        <f>IF(ISNA(VLOOKUP(H319,$H$4:H318,1,0)),"","DUP!")</f>
        <v/>
      </c>
      <c r="J318" t="str">
        <f t="shared" si="13"/>
        <v>INSERT INTO ZONE_MAP (SERVICE_ID, SERVICE_NAME, CODE, NW_GROUP, ZONE) VALUES (12,'IDD','1275','USA','VTI');</v>
      </c>
    </row>
    <row r="319" spans="1:10">
      <c r="A319" s="26">
        <v>1276</v>
      </c>
      <c r="B319" s="26" t="str">
        <f t="shared" si="12"/>
        <v>001276</v>
      </c>
      <c r="C319" s="25" t="s">
        <v>3328</v>
      </c>
      <c r="D319" s="25" t="s">
        <v>3116</v>
      </c>
      <c r="E319" s="25" t="s">
        <v>3117</v>
      </c>
      <c r="F319">
        <v>12</v>
      </c>
      <c r="G319" s="25" t="s">
        <v>3386</v>
      </c>
      <c r="H319" t="str">
        <f t="shared" si="14"/>
        <v>IDD_1276</v>
      </c>
      <c r="I319" t="str">
        <f>IF(ISNA(VLOOKUP(H320,$H$4:H319,1,0)),"","DUP!")</f>
        <v/>
      </c>
      <c r="J319" t="str">
        <f t="shared" si="13"/>
        <v>INSERT INTO ZONE_MAP (SERVICE_ID, SERVICE_NAME, CODE, NW_GROUP, ZONE) VALUES (12,'IDD','1276','USA','VTI');</v>
      </c>
    </row>
    <row r="320" spans="1:10">
      <c r="A320" s="26">
        <v>1277</v>
      </c>
      <c r="B320" s="26" t="str">
        <f t="shared" si="12"/>
        <v>001277</v>
      </c>
      <c r="C320" s="25" t="s">
        <v>3328</v>
      </c>
      <c r="D320" s="25" t="s">
        <v>3116</v>
      </c>
      <c r="E320" s="25" t="s">
        <v>3117</v>
      </c>
      <c r="F320">
        <v>12</v>
      </c>
      <c r="G320" s="25" t="s">
        <v>3386</v>
      </c>
      <c r="H320" t="str">
        <f t="shared" si="14"/>
        <v>IDD_1277</v>
      </c>
      <c r="I320" t="str">
        <f>IF(ISNA(VLOOKUP(H321,$H$4:H320,1,0)),"","DUP!")</f>
        <v/>
      </c>
      <c r="J320" t="str">
        <f t="shared" si="13"/>
        <v>INSERT INTO ZONE_MAP (SERVICE_ID, SERVICE_NAME, CODE, NW_GROUP, ZONE) VALUES (12,'IDD','1277','USA','VTI');</v>
      </c>
    </row>
    <row r="321" spans="1:10">
      <c r="A321" s="26">
        <v>1278</v>
      </c>
      <c r="B321" s="26" t="str">
        <f t="shared" si="12"/>
        <v>001278</v>
      </c>
      <c r="C321" s="25" t="s">
        <v>3328</v>
      </c>
      <c r="D321" s="25" t="s">
        <v>3116</v>
      </c>
      <c r="E321" s="25" t="s">
        <v>3117</v>
      </c>
      <c r="F321">
        <v>12</v>
      </c>
      <c r="G321" s="25" t="s">
        <v>3386</v>
      </c>
      <c r="H321" t="str">
        <f t="shared" si="14"/>
        <v>IDD_1278</v>
      </c>
      <c r="I321" t="str">
        <f>IF(ISNA(VLOOKUP(H322,$H$4:H321,1,0)),"","DUP!")</f>
        <v/>
      </c>
      <c r="J321" t="str">
        <f t="shared" si="13"/>
        <v>INSERT INTO ZONE_MAP (SERVICE_ID, SERVICE_NAME, CODE, NW_GROUP, ZONE) VALUES (12,'IDD','1278','USA','VTI');</v>
      </c>
    </row>
    <row r="322" spans="1:10">
      <c r="A322" s="26">
        <v>1279</v>
      </c>
      <c r="B322" s="26" t="str">
        <f t="shared" si="12"/>
        <v>001279</v>
      </c>
      <c r="C322" s="25" t="s">
        <v>3328</v>
      </c>
      <c r="D322" s="25" t="s">
        <v>3116</v>
      </c>
      <c r="E322" s="25" t="s">
        <v>3117</v>
      </c>
      <c r="F322">
        <v>12</v>
      </c>
      <c r="G322" s="25" t="s">
        <v>3386</v>
      </c>
      <c r="H322" t="str">
        <f t="shared" si="14"/>
        <v>IDD_1279</v>
      </c>
      <c r="I322" t="str">
        <f>IF(ISNA(VLOOKUP(H323,$H$4:H322,1,0)),"","DUP!")</f>
        <v/>
      </c>
      <c r="J322" t="str">
        <f t="shared" si="13"/>
        <v>INSERT INTO ZONE_MAP (SERVICE_ID, SERVICE_NAME, CODE, NW_GROUP, ZONE) VALUES (12,'IDD','1279','USA','VTI');</v>
      </c>
    </row>
    <row r="323" spans="1:10">
      <c r="A323" s="26">
        <v>1280</v>
      </c>
      <c r="B323" s="26" t="str">
        <f t="shared" si="12"/>
        <v>001280</v>
      </c>
      <c r="C323" s="25" t="s">
        <v>3328</v>
      </c>
      <c r="D323" s="25" t="s">
        <v>3116</v>
      </c>
      <c r="E323" s="25" t="s">
        <v>3117</v>
      </c>
      <c r="F323">
        <v>12</v>
      </c>
      <c r="G323" s="25" t="s">
        <v>3386</v>
      </c>
      <c r="H323" t="str">
        <f t="shared" si="14"/>
        <v>IDD_1280</v>
      </c>
      <c r="I323" t="str">
        <f>IF(ISNA(VLOOKUP(H324,$H$4:H323,1,0)),"","DUP!")</f>
        <v/>
      </c>
      <c r="J323" t="str">
        <f t="shared" si="13"/>
        <v>INSERT INTO ZONE_MAP (SERVICE_ID, SERVICE_NAME, CODE, NW_GROUP, ZONE) VALUES (12,'IDD','1280','USA','VTI');</v>
      </c>
    </row>
    <row r="324" spans="1:10">
      <c r="A324" s="26">
        <v>1281</v>
      </c>
      <c r="B324" s="26" t="str">
        <f t="shared" ref="B324:B387" si="15">"00"&amp;A324</f>
        <v>001281</v>
      </c>
      <c r="C324" s="25" t="s">
        <v>3328</v>
      </c>
      <c r="D324" s="25" t="s">
        <v>3116</v>
      </c>
      <c r="E324" s="25" t="s">
        <v>3117</v>
      </c>
      <c r="F324">
        <v>12</v>
      </c>
      <c r="G324" s="25" t="s">
        <v>3386</v>
      </c>
      <c r="H324" t="str">
        <f t="shared" si="14"/>
        <v>IDD_1281</v>
      </c>
      <c r="I324" t="str">
        <f>IF(ISNA(VLOOKUP(H325,$H$4:H324,1,0)),"","DUP!")</f>
        <v/>
      </c>
      <c r="J324" t="str">
        <f t="shared" ref="J324:J387" si="16">IF(I324="DUP!","","INSERT INTO ZONE_MAP (SERVICE_ID, SERVICE_NAME, CODE, NW_GROUP, ZONE) VALUES ("&amp;F324&amp;",'"&amp;G324&amp;"','"&amp;A324&amp;"','"&amp;C324&amp;"','"&amp;E324&amp;"');")</f>
        <v>INSERT INTO ZONE_MAP (SERVICE_ID, SERVICE_NAME, CODE, NW_GROUP, ZONE) VALUES (12,'IDD','1281','USA','VTI');</v>
      </c>
    </row>
    <row r="325" spans="1:10">
      <c r="A325" s="26">
        <v>1282</v>
      </c>
      <c r="B325" s="26" t="str">
        <f t="shared" si="15"/>
        <v>001282</v>
      </c>
      <c r="C325" s="25" t="s">
        <v>3328</v>
      </c>
      <c r="D325" s="25" t="s">
        <v>3116</v>
      </c>
      <c r="E325" s="25" t="s">
        <v>3117</v>
      </c>
      <c r="F325">
        <v>12</v>
      </c>
      <c r="G325" s="25" t="s">
        <v>3386</v>
      </c>
      <c r="H325" t="str">
        <f t="shared" ref="H325:H388" si="17">G325&amp;"_"&amp;A325</f>
        <v>IDD_1282</v>
      </c>
      <c r="I325" t="str">
        <f>IF(ISNA(VLOOKUP(H326,$H$4:H325,1,0)),"","DUP!")</f>
        <v/>
      </c>
      <c r="J325" t="str">
        <f t="shared" si="16"/>
        <v>INSERT INTO ZONE_MAP (SERVICE_ID, SERVICE_NAME, CODE, NW_GROUP, ZONE) VALUES (12,'IDD','1282','USA','VTI');</v>
      </c>
    </row>
    <row r="326" spans="1:10">
      <c r="A326" s="26">
        <v>1283</v>
      </c>
      <c r="B326" s="26" t="str">
        <f t="shared" si="15"/>
        <v>001283</v>
      </c>
      <c r="C326" s="25" t="s">
        <v>3328</v>
      </c>
      <c r="D326" s="25" t="s">
        <v>3116</v>
      </c>
      <c r="E326" s="25" t="s">
        <v>3117</v>
      </c>
      <c r="F326">
        <v>12</v>
      </c>
      <c r="G326" s="25" t="s">
        <v>3386</v>
      </c>
      <c r="H326" t="str">
        <f t="shared" si="17"/>
        <v>IDD_1283</v>
      </c>
      <c r="I326" t="str">
        <f>IF(ISNA(VLOOKUP(H327,$H$4:H326,1,0)),"","DUP!")</f>
        <v/>
      </c>
      <c r="J326" t="str">
        <f t="shared" si="16"/>
        <v>INSERT INTO ZONE_MAP (SERVICE_ID, SERVICE_NAME, CODE, NW_GROUP, ZONE) VALUES (12,'IDD','1283','USA','VTI');</v>
      </c>
    </row>
    <row r="327" spans="1:10">
      <c r="A327" s="26">
        <v>1284</v>
      </c>
      <c r="B327" s="26" t="str">
        <f t="shared" si="15"/>
        <v>001284</v>
      </c>
      <c r="C327" s="25" t="s">
        <v>3333</v>
      </c>
      <c r="D327" s="25" t="s">
        <v>3116</v>
      </c>
      <c r="E327" s="25" t="s">
        <v>3117</v>
      </c>
      <c r="F327">
        <v>12</v>
      </c>
      <c r="G327" s="25" t="s">
        <v>3386</v>
      </c>
      <c r="H327" t="str">
        <f t="shared" si="17"/>
        <v>IDD_1284</v>
      </c>
      <c r="I327" t="str">
        <f>IF(ISNA(VLOOKUP(H328,$H$4:H327,1,0)),"","DUP!")</f>
        <v/>
      </c>
      <c r="J327" t="str">
        <f t="shared" si="16"/>
        <v>INSERT INTO ZONE_MAP (SERVICE_ID, SERVICE_NAME, CODE, NW_GROUP, ZONE) VALUES (12,'IDD','1284','BRITISH VIRGIN ISL.','VTI');</v>
      </c>
    </row>
    <row r="328" spans="1:10">
      <c r="A328" s="26">
        <v>1285</v>
      </c>
      <c r="B328" s="26" t="str">
        <f t="shared" si="15"/>
        <v>001285</v>
      </c>
      <c r="C328" s="25" t="s">
        <v>3328</v>
      </c>
      <c r="D328" s="25" t="s">
        <v>3116</v>
      </c>
      <c r="E328" s="25" t="s">
        <v>3117</v>
      </c>
      <c r="F328">
        <v>12</v>
      </c>
      <c r="G328" s="25" t="s">
        <v>3386</v>
      </c>
      <c r="H328" t="str">
        <f t="shared" si="17"/>
        <v>IDD_1285</v>
      </c>
      <c r="I328" t="str">
        <f>IF(ISNA(VLOOKUP(H329,$H$4:H328,1,0)),"","DUP!")</f>
        <v/>
      </c>
      <c r="J328" t="str">
        <f t="shared" si="16"/>
        <v>INSERT INTO ZONE_MAP (SERVICE_ID, SERVICE_NAME, CODE, NW_GROUP, ZONE) VALUES (12,'IDD','1285','USA','VTI');</v>
      </c>
    </row>
    <row r="329" spans="1:10">
      <c r="A329" s="26">
        <v>1286</v>
      </c>
      <c r="B329" s="26" t="str">
        <f t="shared" si="15"/>
        <v>001286</v>
      </c>
      <c r="C329" s="25" t="s">
        <v>3328</v>
      </c>
      <c r="D329" s="25" t="s">
        <v>3116</v>
      </c>
      <c r="E329" s="25" t="s">
        <v>3117</v>
      </c>
      <c r="F329">
        <v>12</v>
      </c>
      <c r="G329" s="25" t="s">
        <v>3386</v>
      </c>
      <c r="H329" t="str">
        <f t="shared" si="17"/>
        <v>IDD_1286</v>
      </c>
      <c r="I329" t="str">
        <f>IF(ISNA(VLOOKUP(H330,$H$4:H329,1,0)),"","DUP!")</f>
        <v/>
      </c>
      <c r="J329" t="str">
        <f t="shared" si="16"/>
        <v>INSERT INTO ZONE_MAP (SERVICE_ID, SERVICE_NAME, CODE, NW_GROUP, ZONE) VALUES (12,'IDD','1286','USA','VTI');</v>
      </c>
    </row>
    <row r="330" spans="1:10">
      <c r="A330" s="26">
        <v>1287</v>
      </c>
      <c r="B330" s="26" t="str">
        <f t="shared" si="15"/>
        <v>001287</v>
      </c>
      <c r="C330" s="25" t="s">
        <v>3328</v>
      </c>
      <c r="D330" s="25" t="s">
        <v>3116</v>
      </c>
      <c r="E330" s="25" t="s">
        <v>3117</v>
      </c>
      <c r="F330">
        <v>12</v>
      </c>
      <c r="G330" s="25" t="s">
        <v>3386</v>
      </c>
      <c r="H330" t="str">
        <f t="shared" si="17"/>
        <v>IDD_1287</v>
      </c>
      <c r="I330" t="str">
        <f>IF(ISNA(VLOOKUP(H331,$H$4:H330,1,0)),"","DUP!")</f>
        <v/>
      </c>
      <c r="J330" t="str">
        <f t="shared" si="16"/>
        <v>INSERT INTO ZONE_MAP (SERVICE_ID, SERVICE_NAME, CODE, NW_GROUP, ZONE) VALUES (12,'IDD','1287','USA','VTI');</v>
      </c>
    </row>
    <row r="331" spans="1:10">
      <c r="A331" s="26">
        <v>1288</v>
      </c>
      <c r="B331" s="26" t="str">
        <f t="shared" si="15"/>
        <v>001288</v>
      </c>
      <c r="C331" s="25" t="s">
        <v>3328</v>
      </c>
      <c r="D331" s="25" t="s">
        <v>3116</v>
      </c>
      <c r="E331" s="25" t="s">
        <v>3117</v>
      </c>
      <c r="F331">
        <v>12</v>
      </c>
      <c r="G331" s="25" t="s">
        <v>3386</v>
      </c>
      <c r="H331" t="str">
        <f t="shared" si="17"/>
        <v>IDD_1288</v>
      </c>
      <c r="I331" t="str">
        <f>IF(ISNA(VLOOKUP(H332,$H$4:H331,1,0)),"","DUP!")</f>
        <v/>
      </c>
      <c r="J331" t="str">
        <f t="shared" si="16"/>
        <v>INSERT INTO ZONE_MAP (SERVICE_ID, SERVICE_NAME, CODE, NW_GROUP, ZONE) VALUES (12,'IDD','1288','USA','VTI');</v>
      </c>
    </row>
    <row r="332" spans="1:10">
      <c r="A332" s="26">
        <v>1289</v>
      </c>
      <c r="B332" s="26" t="str">
        <f t="shared" si="15"/>
        <v>001289</v>
      </c>
      <c r="C332" s="25" t="s">
        <v>3327</v>
      </c>
      <c r="D332" s="25" t="s">
        <v>3116</v>
      </c>
      <c r="E332" s="25" t="s">
        <v>3117</v>
      </c>
      <c r="F332">
        <v>12</v>
      </c>
      <c r="G332" s="25" t="s">
        <v>3386</v>
      </c>
      <c r="H332" t="str">
        <f t="shared" si="17"/>
        <v>IDD_1289</v>
      </c>
      <c r="I332" t="str">
        <f>IF(ISNA(VLOOKUP(H333,$H$4:H332,1,0)),"","DUP!")</f>
        <v/>
      </c>
      <c r="J332" t="str">
        <f t="shared" si="16"/>
        <v>INSERT INTO ZONE_MAP (SERVICE_ID, SERVICE_NAME, CODE, NW_GROUP, ZONE) VALUES (12,'IDD','1289','CANADA','VTI');</v>
      </c>
    </row>
    <row r="333" spans="1:10">
      <c r="A333" s="26">
        <v>1290</v>
      </c>
      <c r="B333" s="26" t="str">
        <f t="shared" si="15"/>
        <v>001290</v>
      </c>
      <c r="C333" s="25" t="s">
        <v>3328</v>
      </c>
      <c r="D333" s="25" t="s">
        <v>3116</v>
      </c>
      <c r="E333" s="25" t="s">
        <v>3117</v>
      </c>
      <c r="F333">
        <v>12</v>
      </c>
      <c r="G333" s="25" t="s">
        <v>3386</v>
      </c>
      <c r="H333" t="str">
        <f t="shared" si="17"/>
        <v>IDD_1290</v>
      </c>
      <c r="I333" t="str">
        <f>IF(ISNA(VLOOKUP(H334,$H$4:H333,1,0)),"","DUP!")</f>
        <v/>
      </c>
      <c r="J333" t="str">
        <f t="shared" si="16"/>
        <v>INSERT INTO ZONE_MAP (SERVICE_ID, SERVICE_NAME, CODE, NW_GROUP, ZONE) VALUES (12,'IDD','1290','USA','VTI');</v>
      </c>
    </row>
    <row r="334" spans="1:10">
      <c r="A334" s="26">
        <v>1291</v>
      </c>
      <c r="B334" s="26" t="str">
        <f t="shared" si="15"/>
        <v>001291</v>
      </c>
      <c r="C334" s="25" t="s">
        <v>3328</v>
      </c>
      <c r="D334" s="25" t="s">
        <v>3116</v>
      </c>
      <c r="E334" s="25" t="s">
        <v>3117</v>
      </c>
      <c r="F334">
        <v>12</v>
      </c>
      <c r="G334" s="25" t="s">
        <v>3386</v>
      </c>
      <c r="H334" t="str">
        <f t="shared" si="17"/>
        <v>IDD_1291</v>
      </c>
      <c r="I334" t="str">
        <f>IF(ISNA(VLOOKUP(H335,$H$4:H334,1,0)),"","DUP!")</f>
        <v/>
      </c>
      <c r="J334" t="str">
        <f t="shared" si="16"/>
        <v>INSERT INTO ZONE_MAP (SERVICE_ID, SERVICE_NAME, CODE, NW_GROUP, ZONE) VALUES (12,'IDD','1291','USA','VTI');</v>
      </c>
    </row>
    <row r="335" spans="1:10">
      <c r="A335" s="26">
        <v>1292</v>
      </c>
      <c r="B335" s="26" t="str">
        <f t="shared" si="15"/>
        <v>001292</v>
      </c>
      <c r="C335" s="25" t="s">
        <v>3328</v>
      </c>
      <c r="D335" s="25" t="s">
        <v>3116</v>
      </c>
      <c r="E335" s="25" t="s">
        <v>3117</v>
      </c>
      <c r="F335">
        <v>12</v>
      </c>
      <c r="G335" s="25" t="s">
        <v>3386</v>
      </c>
      <c r="H335" t="str">
        <f t="shared" si="17"/>
        <v>IDD_1292</v>
      </c>
      <c r="I335" t="str">
        <f>IF(ISNA(VLOOKUP(H336,$H$4:H335,1,0)),"","DUP!")</f>
        <v/>
      </c>
      <c r="J335" t="str">
        <f t="shared" si="16"/>
        <v>INSERT INTO ZONE_MAP (SERVICE_ID, SERVICE_NAME, CODE, NW_GROUP, ZONE) VALUES (12,'IDD','1292','USA','VTI');</v>
      </c>
    </row>
    <row r="336" spans="1:10">
      <c r="A336" s="26">
        <v>1293</v>
      </c>
      <c r="B336" s="26" t="str">
        <f t="shared" si="15"/>
        <v>001293</v>
      </c>
      <c r="C336" s="25" t="s">
        <v>3328</v>
      </c>
      <c r="D336" s="25" t="s">
        <v>3116</v>
      </c>
      <c r="E336" s="25" t="s">
        <v>3117</v>
      </c>
      <c r="F336">
        <v>12</v>
      </c>
      <c r="G336" s="25" t="s">
        <v>3386</v>
      </c>
      <c r="H336" t="str">
        <f t="shared" si="17"/>
        <v>IDD_1293</v>
      </c>
      <c r="I336" t="str">
        <f>IF(ISNA(VLOOKUP(H337,$H$4:H336,1,0)),"","DUP!")</f>
        <v/>
      </c>
      <c r="J336" t="str">
        <f t="shared" si="16"/>
        <v>INSERT INTO ZONE_MAP (SERVICE_ID, SERVICE_NAME, CODE, NW_GROUP, ZONE) VALUES (12,'IDD','1293','USA','VTI');</v>
      </c>
    </row>
    <row r="337" spans="1:10">
      <c r="A337" s="26">
        <v>1294</v>
      </c>
      <c r="B337" s="26" t="str">
        <f t="shared" si="15"/>
        <v>001294</v>
      </c>
      <c r="C337" s="25" t="s">
        <v>3328</v>
      </c>
      <c r="D337" s="25" t="s">
        <v>3116</v>
      </c>
      <c r="E337" s="25" t="s">
        <v>3117</v>
      </c>
      <c r="F337">
        <v>12</v>
      </c>
      <c r="G337" s="25" t="s">
        <v>3386</v>
      </c>
      <c r="H337" t="str">
        <f t="shared" si="17"/>
        <v>IDD_1294</v>
      </c>
      <c r="I337" t="str">
        <f>IF(ISNA(VLOOKUP(H338,$H$4:H337,1,0)),"","DUP!")</f>
        <v/>
      </c>
      <c r="J337" t="str">
        <f t="shared" si="16"/>
        <v>INSERT INTO ZONE_MAP (SERVICE_ID, SERVICE_NAME, CODE, NW_GROUP, ZONE) VALUES (12,'IDD','1294','USA','VTI');</v>
      </c>
    </row>
    <row r="338" spans="1:10">
      <c r="A338" s="26">
        <v>1295</v>
      </c>
      <c r="B338" s="26" t="str">
        <f t="shared" si="15"/>
        <v>001295</v>
      </c>
      <c r="C338" s="25" t="s">
        <v>3328</v>
      </c>
      <c r="D338" s="25" t="s">
        <v>3116</v>
      </c>
      <c r="E338" s="25" t="s">
        <v>3117</v>
      </c>
      <c r="F338">
        <v>12</v>
      </c>
      <c r="G338" s="25" t="s">
        <v>3386</v>
      </c>
      <c r="H338" t="str">
        <f t="shared" si="17"/>
        <v>IDD_1295</v>
      </c>
      <c r="I338" t="str">
        <f>IF(ISNA(VLOOKUP(H339,$H$4:H338,1,0)),"","DUP!")</f>
        <v/>
      </c>
      <c r="J338" t="str">
        <f t="shared" si="16"/>
        <v>INSERT INTO ZONE_MAP (SERVICE_ID, SERVICE_NAME, CODE, NW_GROUP, ZONE) VALUES (12,'IDD','1295','USA','VTI');</v>
      </c>
    </row>
    <row r="339" spans="1:10">
      <c r="A339" s="26">
        <v>1296</v>
      </c>
      <c r="B339" s="26" t="str">
        <f t="shared" si="15"/>
        <v>001296</v>
      </c>
      <c r="C339" s="25" t="s">
        <v>3328</v>
      </c>
      <c r="D339" s="25" t="s">
        <v>3116</v>
      </c>
      <c r="E339" s="25" t="s">
        <v>3117</v>
      </c>
      <c r="F339">
        <v>12</v>
      </c>
      <c r="G339" s="25" t="s">
        <v>3386</v>
      </c>
      <c r="H339" t="str">
        <f t="shared" si="17"/>
        <v>IDD_1296</v>
      </c>
      <c r="I339" t="str">
        <f>IF(ISNA(VLOOKUP(H340,$H$4:H339,1,0)),"","DUP!")</f>
        <v/>
      </c>
      <c r="J339" t="str">
        <f t="shared" si="16"/>
        <v>INSERT INTO ZONE_MAP (SERVICE_ID, SERVICE_NAME, CODE, NW_GROUP, ZONE) VALUES (12,'IDD','1296','USA','VTI');</v>
      </c>
    </row>
    <row r="340" spans="1:10">
      <c r="A340" s="26">
        <v>1297</v>
      </c>
      <c r="B340" s="26" t="str">
        <f t="shared" si="15"/>
        <v>001297</v>
      </c>
      <c r="C340" s="25" t="s">
        <v>3328</v>
      </c>
      <c r="D340" s="25" t="s">
        <v>3116</v>
      </c>
      <c r="E340" s="25" t="s">
        <v>3117</v>
      </c>
      <c r="F340">
        <v>12</v>
      </c>
      <c r="G340" s="25" t="s">
        <v>3386</v>
      </c>
      <c r="H340" t="str">
        <f t="shared" si="17"/>
        <v>IDD_1297</v>
      </c>
      <c r="I340" t="str">
        <f>IF(ISNA(VLOOKUP(H341,$H$4:H340,1,0)),"","DUP!")</f>
        <v/>
      </c>
      <c r="J340" t="str">
        <f t="shared" si="16"/>
        <v>INSERT INTO ZONE_MAP (SERVICE_ID, SERVICE_NAME, CODE, NW_GROUP, ZONE) VALUES (12,'IDD','1297','USA','VTI');</v>
      </c>
    </row>
    <row r="341" spans="1:10">
      <c r="A341" s="26">
        <v>1298</v>
      </c>
      <c r="B341" s="26" t="str">
        <f t="shared" si="15"/>
        <v>001298</v>
      </c>
      <c r="C341" s="25" t="s">
        <v>3328</v>
      </c>
      <c r="D341" s="25" t="s">
        <v>3116</v>
      </c>
      <c r="E341" s="25" t="s">
        <v>3117</v>
      </c>
      <c r="F341">
        <v>12</v>
      </c>
      <c r="G341" s="25" t="s">
        <v>3386</v>
      </c>
      <c r="H341" t="str">
        <f t="shared" si="17"/>
        <v>IDD_1298</v>
      </c>
      <c r="I341" t="str">
        <f>IF(ISNA(VLOOKUP(H342,$H$4:H341,1,0)),"","DUP!")</f>
        <v/>
      </c>
      <c r="J341" t="str">
        <f t="shared" si="16"/>
        <v>INSERT INTO ZONE_MAP (SERVICE_ID, SERVICE_NAME, CODE, NW_GROUP, ZONE) VALUES (12,'IDD','1298','USA','VTI');</v>
      </c>
    </row>
    <row r="342" spans="1:10">
      <c r="A342" s="26">
        <v>1299</v>
      </c>
      <c r="B342" s="26" t="str">
        <f t="shared" si="15"/>
        <v>001299</v>
      </c>
      <c r="C342" s="25" t="s">
        <v>3328</v>
      </c>
      <c r="D342" s="25" t="s">
        <v>3116</v>
      </c>
      <c r="E342" s="25" t="s">
        <v>3117</v>
      </c>
      <c r="F342">
        <v>12</v>
      </c>
      <c r="G342" s="25" t="s">
        <v>3386</v>
      </c>
      <c r="H342" t="str">
        <f t="shared" si="17"/>
        <v>IDD_1299</v>
      </c>
      <c r="I342" t="str">
        <f>IF(ISNA(VLOOKUP(H343,$H$4:H342,1,0)),"","DUP!")</f>
        <v/>
      </c>
      <c r="J342" t="str">
        <f t="shared" si="16"/>
        <v>INSERT INTO ZONE_MAP (SERVICE_ID, SERVICE_NAME, CODE, NW_GROUP, ZONE) VALUES (12,'IDD','1299','USA','VTI');</v>
      </c>
    </row>
    <row r="343" spans="1:10">
      <c r="A343" s="26">
        <v>1300</v>
      </c>
      <c r="B343" s="26" t="str">
        <f t="shared" si="15"/>
        <v>001300</v>
      </c>
      <c r="C343" s="25" t="s">
        <v>3328</v>
      </c>
      <c r="D343" s="25" t="s">
        <v>3116</v>
      </c>
      <c r="E343" s="25" t="s">
        <v>3117</v>
      </c>
      <c r="F343">
        <v>12</v>
      </c>
      <c r="G343" s="25" t="s">
        <v>3386</v>
      </c>
      <c r="H343" t="str">
        <f t="shared" si="17"/>
        <v>IDD_1300</v>
      </c>
      <c r="I343" t="str">
        <f>IF(ISNA(VLOOKUP(H344,$H$4:H343,1,0)),"","DUP!")</f>
        <v/>
      </c>
      <c r="J343" t="str">
        <f t="shared" si="16"/>
        <v>INSERT INTO ZONE_MAP (SERVICE_ID, SERVICE_NAME, CODE, NW_GROUP, ZONE) VALUES (12,'IDD','1300','USA','VTI');</v>
      </c>
    </row>
    <row r="344" spans="1:10">
      <c r="A344" s="26">
        <v>1301</v>
      </c>
      <c r="B344" s="26" t="str">
        <f t="shared" si="15"/>
        <v>001301</v>
      </c>
      <c r="C344" s="25" t="s">
        <v>3328</v>
      </c>
      <c r="D344" s="25" t="s">
        <v>3116</v>
      </c>
      <c r="E344" s="25" t="s">
        <v>3117</v>
      </c>
      <c r="F344">
        <v>12</v>
      </c>
      <c r="G344" s="25" t="s">
        <v>3386</v>
      </c>
      <c r="H344" t="str">
        <f t="shared" si="17"/>
        <v>IDD_1301</v>
      </c>
      <c r="I344" t="str">
        <f>IF(ISNA(VLOOKUP(H345,$H$4:H344,1,0)),"","DUP!")</f>
        <v/>
      </c>
      <c r="J344" t="str">
        <f t="shared" si="16"/>
        <v>INSERT INTO ZONE_MAP (SERVICE_ID, SERVICE_NAME, CODE, NW_GROUP, ZONE) VALUES (12,'IDD','1301','USA','VTI');</v>
      </c>
    </row>
    <row r="345" spans="1:10">
      <c r="A345" s="26">
        <v>1302</v>
      </c>
      <c r="B345" s="26" t="str">
        <f t="shared" si="15"/>
        <v>001302</v>
      </c>
      <c r="C345" s="25" t="s">
        <v>3328</v>
      </c>
      <c r="D345" s="25" t="s">
        <v>3116</v>
      </c>
      <c r="E345" s="25" t="s">
        <v>3117</v>
      </c>
      <c r="F345">
        <v>12</v>
      </c>
      <c r="G345" s="25" t="s">
        <v>3386</v>
      </c>
      <c r="H345" t="str">
        <f t="shared" si="17"/>
        <v>IDD_1302</v>
      </c>
      <c r="I345" t="str">
        <f>IF(ISNA(VLOOKUP(H346,$H$4:H345,1,0)),"","DUP!")</f>
        <v/>
      </c>
      <c r="J345" t="str">
        <f t="shared" si="16"/>
        <v>INSERT INTO ZONE_MAP (SERVICE_ID, SERVICE_NAME, CODE, NW_GROUP, ZONE) VALUES (12,'IDD','1302','USA','VTI');</v>
      </c>
    </row>
    <row r="346" spans="1:10">
      <c r="A346" s="26">
        <v>1303</v>
      </c>
      <c r="B346" s="26" t="str">
        <f t="shared" si="15"/>
        <v>001303</v>
      </c>
      <c r="C346" s="25" t="s">
        <v>3328</v>
      </c>
      <c r="D346" s="25" t="s">
        <v>3116</v>
      </c>
      <c r="E346" s="25" t="s">
        <v>3117</v>
      </c>
      <c r="F346">
        <v>12</v>
      </c>
      <c r="G346" s="25" t="s">
        <v>3386</v>
      </c>
      <c r="H346" t="str">
        <f t="shared" si="17"/>
        <v>IDD_1303</v>
      </c>
      <c r="I346" t="str">
        <f>IF(ISNA(VLOOKUP(H347,$H$4:H346,1,0)),"","DUP!")</f>
        <v/>
      </c>
      <c r="J346" t="str">
        <f t="shared" si="16"/>
        <v>INSERT INTO ZONE_MAP (SERVICE_ID, SERVICE_NAME, CODE, NW_GROUP, ZONE) VALUES (12,'IDD','1303','USA','VTI');</v>
      </c>
    </row>
    <row r="347" spans="1:10">
      <c r="A347" s="26">
        <v>1304</v>
      </c>
      <c r="B347" s="26" t="str">
        <f t="shared" si="15"/>
        <v>001304</v>
      </c>
      <c r="C347" s="25" t="s">
        <v>3328</v>
      </c>
      <c r="D347" s="25" t="s">
        <v>3116</v>
      </c>
      <c r="E347" s="25" t="s">
        <v>3117</v>
      </c>
      <c r="F347">
        <v>12</v>
      </c>
      <c r="G347" s="25" t="s">
        <v>3386</v>
      </c>
      <c r="H347" t="str">
        <f t="shared" si="17"/>
        <v>IDD_1304</v>
      </c>
      <c r="I347" t="str">
        <f>IF(ISNA(VLOOKUP(H348,$H$4:H347,1,0)),"","DUP!")</f>
        <v/>
      </c>
      <c r="J347" t="str">
        <f t="shared" si="16"/>
        <v>INSERT INTO ZONE_MAP (SERVICE_ID, SERVICE_NAME, CODE, NW_GROUP, ZONE) VALUES (12,'IDD','1304','USA','VTI');</v>
      </c>
    </row>
    <row r="348" spans="1:10">
      <c r="A348" s="26">
        <v>1305</v>
      </c>
      <c r="B348" s="26" t="str">
        <f t="shared" si="15"/>
        <v>001305</v>
      </c>
      <c r="C348" s="25" t="s">
        <v>3328</v>
      </c>
      <c r="D348" s="25" t="s">
        <v>3116</v>
      </c>
      <c r="E348" s="25" t="s">
        <v>3117</v>
      </c>
      <c r="F348">
        <v>12</v>
      </c>
      <c r="G348" s="25" t="s">
        <v>3386</v>
      </c>
      <c r="H348" t="str">
        <f t="shared" si="17"/>
        <v>IDD_1305</v>
      </c>
      <c r="I348" t="str">
        <f>IF(ISNA(VLOOKUP(H349,$H$4:H348,1,0)),"","DUP!")</f>
        <v/>
      </c>
      <c r="J348" t="str">
        <f t="shared" si="16"/>
        <v>INSERT INTO ZONE_MAP (SERVICE_ID, SERVICE_NAME, CODE, NW_GROUP, ZONE) VALUES (12,'IDD','1305','USA','VTI');</v>
      </c>
    </row>
    <row r="349" spans="1:10">
      <c r="A349" s="26">
        <v>1306</v>
      </c>
      <c r="B349" s="26" t="str">
        <f t="shared" si="15"/>
        <v>001306</v>
      </c>
      <c r="C349" s="25" t="s">
        <v>3327</v>
      </c>
      <c r="D349" s="25" t="s">
        <v>3116</v>
      </c>
      <c r="E349" s="25" t="s">
        <v>3117</v>
      </c>
      <c r="F349">
        <v>12</v>
      </c>
      <c r="G349" s="25" t="s">
        <v>3386</v>
      </c>
      <c r="H349" t="str">
        <f t="shared" si="17"/>
        <v>IDD_1306</v>
      </c>
      <c r="I349" t="str">
        <f>IF(ISNA(VLOOKUP(H350,$H$4:H349,1,0)),"","DUP!")</f>
        <v/>
      </c>
      <c r="J349" t="str">
        <f t="shared" si="16"/>
        <v>INSERT INTO ZONE_MAP (SERVICE_ID, SERVICE_NAME, CODE, NW_GROUP, ZONE) VALUES (12,'IDD','1306','CANADA','VTI');</v>
      </c>
    </row>
    <row r="350" spans="1:10">
      <c r="A350" s="26">
        <v>1307</v>
      </c>
      <c r="B350" s="26" t="str">
        <f t="shared" si="15"/>
        <v>001307</v>
      </c>
      <c r="C350" s="25" t="s">
        <v>3328</v>
      </c>
      <c r="D350" s="25" t="s">
        <v>3116</v>
      </c>
      <c r="E350" s="25" t="s">
        <v>3117</v>
      </c>
      <c r="F350">
        <v>12</v>
      </c>
      <c r="G350" s="25" t="s">
        <v>3386</v>
      </c>
      <c r="H350" t="str">
        <f t="shared" si="17"/>
        <v>IDD_1307</v>
      </c>
      <c r="I350" t="str">
        <f>IF(ISNA(VLOOKUP(H351,$H$4:H350,1,0)),"","DUP!")</f>
        <v/>
      </c>
      <c r="J350" t="str">
        <f t="shared" si="16"/>
        <v>INSERT INTO ZONE_MAP (SERVICE_ID, SERVICE_NAME, CODE, NW_GROUP, ZONE) VALUES (12,'IDD','1307','USA','VTI');</v>
      </c>
    </row>
    <row r="351" spans="1:10">
      <c r="A351" s="26">
        <v>1308</v>
      </c>
      <c r="B351" s="26" t="str">
        <f t="shared" si="15"/>
        <v>001308</v>
      </c>
      <c r="C351" s="25" t="s">
        <v>3328</v>
      </c>
      <c r="D351" s="25" t="s">
        <v>3116</v>
      </c>
      <c r="E351" s="25" t="s">
        <v>3117</v>
      </c>
      <c r="F351">
        <v>12</v>
      </c>
      <c r="G351" s="25" t="s">
        <v>3386</v>
      </c>
      <c r="H351" t="str">
        <f t="shared" si="17"/>
        <v>IDD_1308</v>
      </c>
      <c r="I351" t="str">
        <f>IF(ISNA(VLOOKUP(H352,$H$4:H351,1,0)),"","DUP!")</f>
        <v/>
      </c>
      <c r="J351" t="str">
        <f t="shared" si="16"/>
        <v>INSERT INTO ZONE_MAP (SERVICE_ID, SERVICE_NAME, CODE, NW_GROUP, ZONE) VALUES (12,'IDD','1308','USA','VTI');</v>
      </c>
    </row>
    <row r="352" spans="1:10">
      <c r="A352" s="26">
        <v>1309</v>
      </c>
      <c r="B352" s="26" t="str">
        <f t="shared" si="15"/>
        <v>001309</v>
      </c>
      <c r="C352" s="25" t="s">
        <v>3328</v>
      </c>
      <c r="D352" s="25" t="s">
        <v>3116</v>
      </c>
      <c r="E352" s="25" t="s">
        <v>3117</v>
      </c>
      <c r="F352">
        <v>12</v>
      </c>
      <c r="G352" s="25" t="s">
        <v>3386</v>
      </c>
      <c r="H352" t="str">
        <f t="shared" si="17"/>
        <v>IDD_1309</v>
      </c>
      <c r="I352" t="str">
        <f>IF(ISNA(VLOOKUP(H353,$H$4:H352,1,0)),"","DUP!")</f>
        <v/>
      </c>
      <c r="J352" t="str">
        <f t="shared" si="16"/>
        <v>INSERT INTO ZONE_MAP (SERVICE_ID, SERVICE_NAME, CODE, NW_GROUP, ZONE) VALUES (12,'IDD','1309','USA','VTI');</v>
      </c>
    </row>
    <row r="353" spans="1:10">
      <c r="A353" s="26">
        <v>1310</v>
      </c>
      <c r="B353" s="26" t="str">
        <f t="shared" si="15"/>
        <v>001310</v>
      </c>
      <c r="C353" s="25" t="s">
        <v>3328</v>
      </c>
      <c r="D353" s="25" t="s">
        <v>3116</v>
      </c>
      <c r="E353" s="25" t="s">
        <v>3117</v>
      </c>
      <c r="F353">
        <v>12</v>
      </c>
      <c r="G353" s="25" t="s">
        <v>3386</v>
      </c>
      <c r="H353" t="str">
        <f t="shared" si="17"/>
        <v>IDD_1310</v>
      </c>
      <c r="I353" t="str">
        <f>IF(ISNA(VLOOKUP(H354,$H$4:H353,1,0)),"","DUP!")</f>
        <v/>
      </c>
      <c r="J353" t="str">
        <f t="shared" si="16"/>
        <v>INSERT INTO ZONE_MAP (SERVICE_ID, SERVICE_NAME, CODE, NW_GROUP, ZONE) VALUES (12,'IDD','1310','USA','VTI');</v>
      </c>
    </row>
    <row r="354" spans="1:10">
      <c r="A354" s="26">
        <v>1312</v>
      </c>
      <c r="B354" s="26" t="str">
        <f t="shared" si="15"/>
        <v>001312</v>
      </c>
      <c r="C354" s="25" t="s">
        <v>3328</v>
      </c>
      <c r="D354" s="25" t="s">
        <v>3116</v>
      </c>
      <c r="E354" s="25" t="s">
        <v>3117</v>
      </c>
      <c r="F354">
        <v>12</v>
      </c>
      <c r="G354" s="25" t="s">
        <v>3386</v>
      </c>
      <c r="H354" t="str">
        <f t="shared" si="17"/>
        <v>IDD_1312</v>
      </c>
      <c r="I354" t="str">
        <f>IF(ISNA(VLOOKUP(H355,$H$4:H354,1,0)),"","DUP!")</f>
        <v/>
      </c>
      <c r="J354" t="str">
        <f t="shared" si="16"/>
        <v>INSERT INTO ZONE_MAP (SERVICE_ID, SERVICE_NAME, CODE, NW_GROUP, ZONE) VALUES (12,'IDD','1312','USA','VTI');</v>
      </c>
    </row>
    <row r="355" spans="1:10">
      <c r="A355" s="26">
        <v>1313</v>
      </c>
      <c r="B355" s="26" t="str">
        <f t="shared" si="15"/>
        <v>001313</v>
      </c>
      <c r="C355" s="25" t="s">
        <v>3328</v>
      </c>
      <c r="D355" s="25" t="s">
        <v>3116</v>
      </c>
      <c r="E355" s="25" t="s">
        <v>3117</v>
      </c>
      <c r="F355">
        <v>12</v>
      </c>
      <c r="G355" s="25" t="s">
        <v>3386</v>
      </c>
      <c r="H355" t="str">
        <f t="shared" si="17"/>
        <v>IDD_1313</v>
      </c>
      <c r="I355" t="str">
        <f>IF(ISNA(VLOOKUP(H356,$H$4:H355,1,0)),"","DUP!")</f>
        <v/>
      </c>
      <c r="J355" t="str">
        <f t="shared" si="16"/>
        <v>INSERT INTO ZONE_MAP (SERVICE_ID, SERVICE_NAME, CODE, NW_GROUP, ZONE) VALUES (12,'IDD','1313','USA','VTI');</v>
      </c>
    </row>
    <row r="356" spans="1:10">
      <c r="A356" s="26">
        <v>1314</v>
      </c>
      <c r="B356" s="26" t="str">
        <f t="shared" si="15"/>
        <v>001314</v>
      </c>
      <c r="C356" s="25" t="s">
        <v>3328</v>
      </c>
      <c r="D356" s="25" t="s">
        <v>3116</v>
      </c>
      <c r="E356" s="25" t="s">
        <v>3117</v>
      </c>
      <c r="F356">
        <v>12</v>
      </c>
      <c r="G356" s="25" t="s">
        <v>3386</v>
      </c>
      <c r="H356" t="str">
        <f t="shared" si="17"/>
        <v>IDD_1314</v>
      </c>
      <c r="I356" t="str">
        <f>IF(ISNA(VLOOKUP(H357,$H$4:H356,1,0)),"","DUP!")</f>
        <v/>
      </c>
      <c r="J356" t="str">
        <f t="shared" si="16"/>
        <v>INSERT INTO ZONE_MAP (SERVICE_ID, SERVICE_NAME, CODE, NW_GROUP, ZONE) VALUES (12,'IDD','1314','USA','VTI');</v>
      </c>
    </row>
    <row r="357" spans="1:10">
      <c r="A357" s="26">
        <v>1315</v>
      </c>
      <c r="B357" s="26" t="str">
        <f t="shared" si="15"/>
        <v>001315</v>
      </c>
      <c r="C357" s="25" t="s">
        <v>3328</v>
      </c>
      <c r="D357" s="25" t="s">
        <v>3116</v>
      </c>
      <c r="E357" s="25" t="s">
        <v>3117</v>
      </c>
      <c r="F357">
        <v>12</v>
      </c>
      <c r="G357" s="25" t="s">
        <v>3386</v>
      </c>
      <c r="H357" t="str">
        <f t="shared" si="17"/>
        <v>IDD_1315</v>
      </c>
      <c r="I357" t="str">
        <f>IF(ISNA(VLOOKUP(H358,$H$4:H357,1,0)),"","DUP!")</f>
        <v/>
      </c>
      <c r="J357" t="str">
        <f t="shared" si="16"/>
        <v>INSERT INTO ZONE_MAP (SERVICE_ID, SERVICE_NAME, CODE, NW_GROUP, ZONE) VALUES (12,'IDD','1315','USA','VTI');</v>
      </c>
    </row>
    <row r="358" spans="1:10">
      <c r="A358" s="26">
        <v>1316</v>
      </c>
      <c r="B358" s="26" t="str">
        <f t="shared" si="15"/>
        <v>001316</v>
      </c>
      <c r="C358" s="25" t="s">
        <v>3328</v>
      </c>
      <c r="D358" s="25" t="s">
        <v>3116</v>
      </c>
      <c r="E358" s="25" t="s">
        <v>3117</v>
      </c>
      <c r="F358">
        <v>12</v>
      </c>
      <c r="G358" s="25" t="s">
        <v>3386</v>
      </c>
      <c r="H358" t="str">
        <f t="shared" si="17"/>
        <v>IDD_1316</v>
      </c>
      <c r="I358" t="str">
        <f>IF(ISNA(VLOOKUP(H359,$H$4:H358,1,0)),"","DUP!")</f>
        <v/>
      </c>
      <c r="J358" t="str">
        <f t="shared" si="16"/>
        <v>INSERT INTO ZONE_MAP (SERVICE_ID, SERVICE_NAME, CODE, NW_GROUP, ZONE) VALUES (12,'IDD','1316','USA','VTI');</v>
      </c>
    </row>
    <row r="359" spans="1:10">
      <c r="A359" s="26">
        <v>1317</v>
      </c>
      <c r="B359" s="26" t="str">
        <f t="shared" si="15"/>
        <v>001317</v>
      </c>
      <c r="C359" s="25" t="s">
        <v>3328</v>
      </c>
      <c r="D359" s="25" t="s">
        <v>3116</v>
      </c>
      <c r="E359" s="25" t="s">
        <v>3117</v>
      </c>
      <c r="F359">
        <v>12</v>
      </c>
      <c r="G359" s="25" t="s">
        <v>3386</v>
      </c>
      <c r="H359" t="str">
        <f t="shared" si="17"/>
        <v>IDD_1317</v>
      </c>
      <c r="I359" t="str">
        <f>IF(ISNA(VLOOKUP(H360,$H$4:H359,1,0)),"","DUP!")</f>
        <v/>
      </c>
      <c r="J359" t="str">
        <f t="shared" si="16"/>
        <v>INSERT INTO ZONE_MAP (SERVICE_ID, SERVICE_NAME, CODE, NW_GROUP, ZONE) VALUES (12,'IDD','1317','USA','VTI');</v>
      </c>
    </row>
    <row r="360" spans="1:10">
      <c r="A360" s="26">
        <v>1318</v>
      </c>
      <c r="B360" s="26" t="str">
        <f t="shared" si="15"/>
        <v>001318</v>
      </c>
      <c r="C360" s="25" t="s">
        <v>3328</v>
      </c>
      <c r="D360" s="25" t="s">
        <v>3116</v>
      </c>
      <c r="E360" s="25" t="s">
        <v>3117</v>
      </c>
      <c r="F360">
        <v>12</v>
      </c>
      <c r="G360" s="25" t="s">
        <v>3386</v>
      </c>
      <c r="H360" t="str">
        <f t="shared" si="17"/>
        <v>IDD_1318</v>
      </c>
      <c r="I360" t="str">
        <f>IF(ISNA(VLOOKUP(H361,$H$4:H360,1,0)),"","DUP!")</f>
        <v/>
      </c>
      <c r="J360" t="str">
        <f t="shared" si="16"/>
        <v>INSERT INTO ZONE_MAP (SERVICE_ID, SERVICE_NAME, CODE, NW_GROUP, ZONE) VALUES (12,'IDD','1318','USA','VTI');</v>
      </c>
    </row>
    <row r="361" spans="1:10">
      <c r="A361" s="26">
        <v>1319</v>
      </c>
      <c r="B361" s="26" t="str">
        <f t="shared" si="15"/>
        <v>001319</v>
      </c>
      <c r="C361" s="25" t="s">
        <v>3328</v>
      </c>
      <c r="D361" s="25" t="s">
        <v>3116</v>
      </c>
      <c r="E361" s="25" t="s">
        <v>3117</v>
      </c>
      <c r="F361">
        <v>12</v>
      </c>
      <c r="G361" s="25" t="s">
        <v>3386</v>
      </c>
      <c r="H361" t="str">
        <f t="shared" si="17"/>
        <v>IDD_1319</v>
      </c>
      <c r="I361" t="str">
        <f>IF(ISNA(VLOOKUP(H362,$H$4:H361,1,0)),"","DUP!")</f>
        <v/>
      </c>
      <c r="J361" t="str">
        <f t="shared" si="16"/>
        <v>INSERT INTO ZONE_MAP (SERVICE_ID, SERVICE_NAME, CODE, NW_GROUP, ZONE) VALUES (12,'IDD','1319','USA','VTI');</v>
      </c>
    </row>
    <row r="362" spans="1:10">
      <c r="A362" s="26">
        <v>1320</v>
      </c>
      <c r="B362" s="26" t="str">
        <f t="shared" si="15"/>
        <v>001320</v>
      </c>
      <c r="C362" s="25" t="s">
        <v>3328</v>
      </c>
      <c r="D362" s="25" t="s">
        <v>3116</v>
      </c>
      <c r="E362" s="25" t="s">
        <v>3117</v>
      </c>
      <c r="F362">
        <v>12</v>
      </c>
      <c r="G362" s="25" t="s">
        <v>3386</v>
      </c>
      <c r="H362" t="str">
        <f t="shared" si="17"/>
        <v>IDD_1320</v>
      </c>
      <c r="I362" t="str">
        <f>IF(ISNA(VLOOKUP(H363,$H$4:H362,1,0)),"","DUP!")</f>
        <v/>
      </c>
      <c r="J362" t="str">
        <f t="shared" si="16"/>
        <v>INSERT INTO ZONE_MAP (SERVICE_ID, SERVICE_NAME, CODE, NW_GROUP, ZONE) VALUES (12,'IDD','1320','USA','VTI');</v>
      </c>
    </row>
    <row r="363" spans="1:10">
      <c r="A363" s="26">
        <v>1321</v>
      </c>
      <c r="B363" s="26" t="str">
        <f t="shared" si="15"/>
        <v>001321</v>
      </c>
      <c r="C363" s="25" t="s">
        <v>3328</v>
      </c>
      <c r="D363" s="25" t="s">
        <v>3116</v>
      </c>
      <c r="E363" s="25" t="s">
        <v>3117</v>
      </c>
      <c r="F363">
        <v>12</v>
      </c>
      <c r="G363" s="25" t="s">
        <v>3386</v>
      </c>
      <c r="H363" t="str">
        <f t="shared" si="17"/>
        <v>IDD_1321</v>
      </c>
      <c r="I363" t="str">
        <f>IF(ISNA(VLOOKUP(H364,$H$4:H363,1,0)),"","DUP!")</f>
        <v/>
      </c>
      <c r="J363" t="str">
        <f t="shared" si="16"/>
        <v>INSERT INTO ZONE_MAP (SERVICE_ID, SERVICE_NAME, CODE, NW_GROUP, ZONE) VALUES (12,'IDD','1321','USA','VTI');</v>
      </c>
    </row>
    <row r="364" spans="1:10">
      <c r="A364" s="26">
        <v>1322</v>
      </c>
      <c r="B364" s="26" t="str">
        <f t="shared" si="15"/>
        <v>001322</v>
      </c>
      <c r="C364" s="25" t="s">
        <v>3328</v>
      </c>
      <c r="D364" s="25" t="s">
        <v>3116</v>
      </c>
      <c r="E364" s="25" t="s">
        <v>3117</v>
      </c>
      <c r="F364">
        <v>12</v>
      </c>
      <c r="G364" s="25" t="s">
        <v>3386</v>
      </c>
      <c r="H364" t="str">
        <f t="shared" si="17"/>
        <v>IDD_1322</v>
      </c>
      <c r="I364" t="str">
        <f>IF(ISNA(VLOOKUP(H365,$H$4:H364,1,0)),"","DUP!")</f>
        <v/>
      </c>
      <c r="J364" t="str">
        <f t="shared" si="16"/>
        <v>INSERT INTO ZONE_MAP (SERVICE_ID, SERVICE_NAME, CODE, NW_GROUP, ZONE) VALUES (12,'IDD','1322','USA','VTI');</v>
      </c>
    </row>
    <row r="365" spans="1:10">
      <c r="A365" s="26">
        <v>1323</v>
      </c>
      <c r="B365" s="26" t="str">
        <f t="shared" si="15"/>
        <v>001323</v>
      </c>
      <c r="C365" s="25" t="s">
        <v>3328</v>
      </c>
      <c r="D365" s="25" t="s">
        <v>3116</v>
      </c>
      <c r="E365" s="25" t="s">
        <v>3117</v>
      </c>
      <c r="F365">
        <v>12</v>
      </c>
      <c r="G365" s="25" t="s">
        <v>3386</v>
      </c>
      <c r="H365" t="str">
        <f t="shared" si="17"/>
        <v>IDD_1323</v>
      </c>
      <c r="I365" t="str">
        <f>IF(ISNA(VLOOKUP(H366,$H$4:H365,1,0)),"","DUP!")</f>
        <v/>
      </c>
      <c r="J365" t="str">
        <f t="shared" si="16"/>
        <v>INSERT INTO ZONE_MAP (SERVICE_ID, SERVICE_NAME, CODE, NW_GROUP, ZONE) VALUES (12,'IDD','1323','USA','VTI');</v>
      </c>
    </row>
    <row r="366" spans="1:10">
      <c r="A366" s="26">
        <v>1324</v>
      </c>
      <c r="B366" s="26" t="str">
        <f t="shared" si="15"/>
        <v>001324</v>
      </c>
      <c r="C366" s="25" t="s">
        <v>3328</v>
      </c>
      <c r="D366" s="25" t="s">
        <v>3116</v>
      </c>
      <c r="E366" s="25" t="s">
        <v>3117</v>
      </c>
      <c r="F366">
        <v>12</v>
      </c>
      <c r="G366" s="25" t="s">
        <v>3386</v>
      </c>
      <c r="H366" t="str">
        <f t="shared" si="17"/>
        <v>IDD_1324</v>
      </c>
      <c r="I366" t="str">
        <f>IF(ISNA(VLOOKUP(H367,$H$4:H366,1,0)),"","DUP!")</f>
        <v/>
      </c>
      <c r="J366" t="str">
        <f t="shared" si="16"/>
        <v>INSERT INTO ZONE_MAP (SERVICE_ID, SERVICE_NAME, CODE, NW_GROUP, ZONE) VALUES (12,'IDD','1324','USA','VTI');</v>
      </c>
    </row>
    <row r="367" spans="1:10">
      <c r="A367" s="26">
        <v>1325</v>
      </c>
      <c r="B367" s="26" t="str">
        <f t="shared" si="15"/>
        <v>001325</v>
      </c>
      <c r="C367" s="25" t="s">
        <v>3328</v>
      </c>
      <c r="D367" s="25" t="s">
        <v>3116</v>
      </c>
      <c r="E367" s="25" t="s">
        <v>3117</v>
      </c>
      <c r="F367">
        <v>12</v>
      </c>
      <c r="G367" s="25" t="s">
        <v>3386</v>
      </c>
      <c r="H367" t="str">
        <f t="shared" si="17"/>
        <v>IDD_1325</v>
      </c>
      <c r="I367" t="str">
        <f>IF(ISNA(VLOOKUP(H368,$H$4:H367,1,0)),"","DUP!")</f>
        <v/>
      </c>
      <c r="J367" t="str">
        <f t="shared" si="16"/>
        <v>INSERT INTO ZONE_MAP (SERVICE_ID, SERVICE_NAME, CODE, NW_GROUP, ZONE) VALUES (12,'IDD','1325','USA','VTI');</v>
      </c>
    </row>
    <row r="368" spans="1:10">
      <c r="A368" s="26">
        <v>1326</v>
      </c>
      <c r="B368" s="26" t="str">
        <f t="shared" si="15"/>
        <v>001326</v>
      </c>
      <c r="C368" s="25" t="s">
        <v>3328</v>
      </c>
      <c r="D368" s="25" t="s">
        <v>3116</v>
      </c>
      <c r="E368" s="25" t="s">
        <v>3117</v>
      </c>
      <c r="F368">
        <v>12</v>
      </c>
      <c r="G368" s="25" t="s">
        <v>3386</v>
      </c>
      <c r="H368" t="str">
        <f t="shared" si="17"/>
        <v>IDD_1326</v>
      </c>
      <c r="I368" t="str">
        <f>IF(ISNA(VLOOKUP(H369,$H$4:H368,1,0)),"","DUP!")</f>
        <v/>
      </c>
      <c r="J368" t="str">
        <f t="shared" si="16"/>
        <v>INSERT INTO ZONE_MAP (SERVICE_ID, SERVICE_NAME, CODE, NW_GROUP, ZONE) VALUES (12,'IDD','1326','USA','VTI');</v>
      </c>
    </row>
    <row r="369" spans="1:10">
      <c r="A369" s="26">
        <v>1327</v>
      </c>
      <c r="B369" s="26" t="str">
        <f t="shared" si="15"/>
        <v>001327</v>
      </c>
      <c r="C369" s="25" t="s">
        <v>3328</v>
      </c>
      <c r="D369" s="25" t="s">
        <v>3116</v>
      </c>
      <c r="E369" s="25" t="s">
        <v>3117</v>
      </c>
      <c r="F369">
        <v>12</v>
      </c>
      <c r="G369" s="25" t="s">
        <v>3386</v>
      </c>
      <c r="H369" t="str">
        <f t="shared" si="17"/>
        <v>IDD_1327</v>
      </c>
      <c r="I369" t="str">
        <f>IF(ISNA(VLOOKUP(H370,$H$4:H369,1,0)),"","DUP!")</f>
        <v/>
      </c>
      <c r="J369" t="str">
        <f t="shared" si="16"/>
        <v>INSERT INTO ZONE_MAP (SERVICE_ID, SERVICE_NAME, CODE, NW_GROUP, ZONE) VALUES (12,'IDD','1327','USA','VTI');</v>
      </c>
    </row>
    <row r="370" spans="1:10">
      <c r="A370" s="26">
        <v>1328</v>
      </c>
      <c r="B370" s="26" t="str">
        <f t="shared" si="15"/>
        <v>001328</v>
      </c>
      <c r="C370" s="25" t="s">
        <v>3328</v>
      </c>
      <c r="D370" s="25" t="s">
        <v>3116</v>
      </c>
      <c r="E370" s="25" t="s">
        <v>3117</v>
      </c>
      <c r="F370">
        <v>12</v>
      </c>
      <c r="G370" s="25" t="s">
        <v>3386</v>
      </c>
      <c r="H370" t="str">
        <f t="shared" si="17"/>
        <v>IDD_1328</v>
      </c>
      <c r="I370" t="str">
        <f>IF(ISNA(VLOOKUP(H371,$H$4:H370,1,0)),"","DUP!")</f>
        <v/>
      </c>
      <c r="J370" t="str">
        <f t="shared" si="16"/>
        <v>INSERT INTO ZONE_MAP (SERVICE_ID, SERVICE_NAME, CODE, NW_GROUP, ZONE) VALUES (12,'IDD','1328','USA','VTI');</v>
      </c>
    </row>
    <row r="371" spans="1:10">
      <c r="A371" s="26">
        <v>1329</v>
      </c>
      <c r="B371" s="26" t="str">
        <f t="shared" si="15"/>
        <v>001329</v>
      </c>
      <c r="C371" s="25" t="s">
        <v>3328</v>
      </c>
      <c r="D371" s="25" t="s">
        <v>3116</v>
      </c>
      <c r="E371" s="25" t="s">
        <v>3117</v>
      </c>
      <c r="F371">
        <v>12</v>
      </c>
      <c r="G371" s="25" t="s">
        <v>3386</v>
      </c>
      <c r="H371" t="str">
        <f t="shared" si="17"/>
        <v>IDD_1329</v>
      </c>
      <c r="I371" t="str">
        <f>IF(ISNA(VLOOKUP(H372,$H$4:H371,1,0)),"","DUP!")</f>
        <v/>
      </c>
      <c r="J371" t="str">
        <f t="shared" si="16"/>
        <v>INSERT INTO ZONE_MAP (SERVICE_ID, SERVICE_NAME, CODE, NW_GROUP, ZONE) VALUES (12,'IDD','1329','USA','VTI');</v>
      </c>
    </row>
    <row r="372" spans="1:10">
      <c r="A372" s="26">
        <v>1330</v>
      </c>
      <c r="B372" s="26" t="str">
        <f t="shared" si="15"/>
        <v>001330</v>
      </c>
      <c r="C372" s="25" t="s">
        <v>3328</v>
      </c>
      <c r="D372" s="25" t="s">
        <v>3116</v>
      </c>
      <c r="E372" s="25" t="s">
        <v>3117</v>
      </c>
      <c r="F372">
        <v>12</v>
      </c>
      <c r="G372" s="25" t="s">
        <v>3386</v>
      </c>
      <c r="H372" t="str">
        <f t="shared" si="17"/>
        <v>IDD_1330</v>
      </c>
      <c r="I372" t="str">
        <f>IF(ISNA(VLOOKUP(H373,$H$4:H372,1,0)),"","DUP!")</f>
        <v/>
      </c>
      <c r="J372" t="str">
        <f t="shared" si="16"/>
        <v>INSERT INTO ZONE_MAP (SERVICE_ID, SERVICE_NAME, CODE, NW_GROUP, ZONE) VALUES (12,'IDD','1330','USA','VTI');</v>
      </c>
    </row>
    <row r="373" spans="1:10">
      <c r="A373" s="26">
        <v>1331</v>
      </c>
      <c r="B373" s="26" t="str">
        <f t="shared" si="15"/>
        <v>001331</v>
      </c>
      <c r="C373" s="25" t="s">
        <v>3328</v>
      </c>
      <c r="D373" s="25" t="s">
        <v>3116</v>
      </c>
      <c r="E373" s="25" t="s">
        <v>3117</v>
      </c>
      <c r="F373">
        <v>12</v>
      </c>
      <c r="G373" s="25" t="s">
        <v>3386</v>
      </c>
      <c r="H373" t="str">
        <f t="shared" si="17"/>
        <v>IDD_1331</v>
      </c>
      <c r="I373" t="str">
        <f>IF(ISNA(VLOOKUP(H374,$H$4:H373,1,0)),"","DUP!")</f>
        <v/>
      </c>
      <c r="J373" t="str">
        <f t="shared" si="16"/>
        <v>INSERT INTO ZONE_MAP (SERVICE_ID, SERVICE_NAME, CODE, NW_GROUP, ZONE) VALUES (12,'IDD','1331','USA','VTI');</v>
      </c>
    </row>
    <row r="374" spans="1:10">
      <c r="A374" s="26">
        <v>1332</v>
      </c>
      <c r="B374" s="26" t="str">
        <f t="shared" si="15"/>
        <v>001332</v>
      </c>
      <c r="C374" s="25" t="s">
        <v>3328</v>
      </c>
      <c r="D374" s="25" t="s">
        <v>3116</v>
      </c>
      <c r="E374" s="25" t="s">
        <v>3117</v>
      </c>
      <c r="F374">
        <v>12</v>
      </c>
      <c r="G374" s="25" t="s">
        <v>3386</v>
      </c>
      <c r="H374" t="str">
        <f t="shared" si="17"/>
        <v>IDD_1332</v>
      </c>
      <c r="I374" t="str">
        <f>IF(ISNA(VLOOKUP(H375,$H$4:H374,1,0)),"","DUP!")</f>
        <v/>
      </c>
      <c r="J374" t="str">
        <f t="shared" si="16"/>
        <v>INSERT INTO ZONE_MAP (SERVICE_ID, SERVICE_NAME, CODE, NW_GROUP, ZONE) VALUES (12,'IDD','1332','USA','VTI');</v>
      </c>
    </row>
    <row r="375" spans="1:10">
      <c r="A375" s="26">
        <v>1333</v>
      </c>
      <c r="B375" s="26" t="str">
        <f t="shared" si="15"/>
        <v>001333</v>
      </c>
      <c r="C375" s="25" t="s">
        <v>3328</v>
      </c>
      <c r="D375" s="25" t="s">
        <v>3116</v>
      </c>
      <c r="E375" s="25" t="s">
        <v>3117</v>
      </c>
      <c r="F375">
        <v>12</v>
      </c>
      <c r="G375" s="25" t="s">
        <v>3386</v>
      </c>
      <c r="H375" t="str">
        <f t="shared" si="17"/>
        <v>IDD_1333</v>
      </c>
      <c r="I375" t="str">
        <f>IF(ISNA(VLOOKUP(H376,$H$4:H375,1,0)),"","DUP!")</f>
        <v/>
      </c>
      <c r="J375" t="str">
        <f t="shared" si="16"/>
        <v>INSERT INTO ZONE_MAP (SERVICE_ID, SERVICE_NAME, CODE, NW_GROUP, ZONE) VALUES (12,'IDD','1333','USA','VTI');</v>
      </c>
    </row>
    <row r="376" spans="1:10">
      <c r="A376" s="26">
        <v>1334</v>
      </c>
      <c r="B376" s="26" t="str">
        <f t="shared" si="15"/>
        <v>001334</v>
      </c>
      <c r="C376" s="25" t="s">
        <v>3328</v>
      </c>
      <c r="D376" s="25" t="s">
        <v>3116</v>
      </c>
      <c r="E376" s="25" t="s">
        <v>3117</v>
      </c>
      <c r="F376">
        <v>12</v>
      </c>
      <c r="G376" s="25" t="s">
        <v>3386</v>
      </c>
      <c r="H376" t="str">
        <f t="shared" si="17"/>
        <v>IDD_1334</v>
      </c>
      <c r="I376" t="str">
        <f>IF(ISNA(VLOOKUP(H377,$H$4:H376,1,0)),"","DUP!")</f>
        <v/>
      </c>
      <c r="J376" t="str">
        <f t="shared" si="16"/>
        <v>INSERT INTO ZONE_MAP (SERVICE_ID, SERVICE_NAME, CODE, NW_GROUP, ZONE) VALUES (12,'IDD','1334','USA','VTI');</v>
      </c>
    </row>
    <row r="377" spans="1:10">
      <c r="A377" s="26">
        <v>1335</v>
      </c>
      <c r="B377" s="26" t="str">
        <f t="shared" si="15"/>
        <v>001335</v>
      </c>
      <c r="C377" s="25" t="s">
        <v>3328</v>
      </c>
      <c r="D377" s="25" t="s">
        <v>3116</v>
      </c>
      <c r="E377" s="25" t="s">
        <v>3117</v>
      </c>
      <c r="F377">
        <v>12</v>
      </c>
      <c r="G377" s="25" t="s">
        <v>3386</v>
      </c>
      <c r="H377" t="str">
        <f t="shared" si="17"/>
        <v>IDD_1335</v>
      </c>
      <c r="I377" t="str">
        <f>IF(ISNA(VLOOKUP(H378,$H$4:H377,1,0)),"","DUP!")</f>
        <v/>
      </c>
      <c r="J377" t="str">
        <f t="shared" si="16"/>
        <v>INSERT INTO ZONE_MAP (SERVICE_ID, SERVICE_NAME, CODE, NW_GROUP, ZONE) VALUES (12,'IDD','1335','USA','VTI');</v>
      </c>
    </row>
    <row r="378" spans="1:10">
      <c r="A378" s="26">
        <v>1336</v>
      </c>
      <c r="B378" s="26" t="str">
        <f t="shared" si="15"/>
        <v>001336</v>
      </c>
      <c r="C378" s="25" t="s">
        <v>3328</v>
      </c>
      <c r="D378" s="25" t="s">
        <v>3116</v>
      </c>
      <c r="E378" s="25" t="s">
        <v>3117</v>
      </c>
      <c r="F378">
        <v>12</v>
      </c>
      <c r="G378" s="25" t="s">
        <v>3386</v>
      </c>
      <c r="H378" t="str">
        <f t="shared" si="17"/>
        <v>IDD_1336</v>
      </c>
      <c r="I378" t="str">
        <f>IF(ISNA(VLOOKUP(H379,$H$4:H378,1,0)),"","DUP!")</f>
        <v/>
      </c>
      <c r="J378" t="str">
        <f t="shared" si="16"/>
        <v>INSERT INTO ZONE_MAP (SERVICE_ID, SERVICE_NAME, CODE, NW_GROUP, ZONE) VALUES (12,'IDD','1336','USA','VTI');</v>
      </c>
    </row>
    <row r="379" spans="1:10">
      <c r="A379" s="26">
        <v>1337</v>
      </c>
      <c r="B379" s="26" t="str">
        <f t="shared" si="15"/>
        <v>001337</v>
      </c>
      <c r="C379" s="25" t="s">
        <v>3328</v>
      </c>
      <c r="D379" s="25" t="s">
        <v>3116</v>
      </c>
      <c r="E379" s="25" t="s">
        <v>3117</v>
      </c>
      <c r="F379">
        <v>12</v>
      </c>
      <c r="G379" s="25" t="s">
        <v>3386</v>
      </c>
      <c r="H379" t="str">
        <f t="shared" si="17"/>
        <v>IDD_1337</v>
      </c>
      <c r="I379" t="str">
        <f>IF(ISNA(VLOOKUP(H380,$H$4:H379,1,0)),"","DUP!")</f>
        <v/>
      </c>
      <c r="J379" t="str">
        <f t="shared" si="16"/>
        <v>INSERT INTO ZONE_MAP (SERVICE_ID, SERVICE_NAME, CODE, NW_GROUP, ZONE) VALUES (12,'IDD','1337','USA','VTI');</v>
      </c>
    </row>
    <row r="380" spans="1:10">
      <c r="A380" s="26">
        <v>1338</v>
      </c>
      <c r="B380" s="26" t="str">
        <f t="shared" si="15"/>
        <v>001338</v>
      </c>
      <c r="C380" s="25" t="s">
        <v>3328</v>
      </c>
      <c r="D380" s="25" t="s">
        <v>3116</v>
      </c>
      <c r="E380" s="25" t="s">
        <v>3117</v>
      </c>
      <c r="F380">
        <v>12</v>
      </c>
      <c r="G380" s="25" t="s">
        <v>3386</v>
      </c>
      <c r="H380" t="str">
        <f t="shared" si="17"/>
        <v>IDD_1338</v>
      </c>
      <c r="I380" t="str">
        <f>IF(ISNA(VLOOKUP(H381,$H$4:H380,1,0)),"","DUP!")</f>
        <v/>
      </c>
      <c r="J380" t="str">
        <f t="shared" si="16"/>
        <v>INSERT INTO ZONE_MAP (SERVICE_ID, SERVICE_NAME, CODE, NW_GROUP, ZONE) VALUES (12,'IDD','1338','USA','VTI');</v>
      </c>
    </row>
    <row r="381" spans="1:10">
      <c r="A381" s="26">
        <v>1339</v>
      </c>
      <c r="B381" s="26" t="str">
        <f t="shared" si="15"/>
        <v>001339</v>
      </c>
      <c r="C381" s="25" t="s">
        <v>3328</v>
      </c>
      <c r="D381" s="25" t="s">
        <v>3116</v>
      </c>
      <c r="E381" s="25" t="s">
        <v>3117</v>
      </c>
      <c r="F381">
        <v>12</v>
      </c>
      <c r="G381" s="25" t="s">
        <v>3386</v>
      </c>
      <c r="H381" t="str">
        <f t="shared" si="17"/>
        <v>IDD_1339</v>
      </c>
      <c r="I381" t="str">
        <f>IF(ISNA(VLOOKUP(H382,$H$4:H381,1,0)),"","DUP!")</f>
        <v/>
      </c>
      <c r="J381" t="str">
        <f t="shared" si="16"/>
        <v>INSERT INTO ZONE_MAP (SERVICE_ID, SERVICE_NAME, CODE, NW_GROUP, ZONE) VALUES (12,'IDD','1339','USA','VTI');</v>
      </c>
    </row>
    <row r="382" spans="1:10" ht="25.5">
      <c r="A382" s="26">
        <v>1340</v>
      </c>
      <c r="B382" s="26" t="str">
        <f t="shared" si="15"/>
        <v>001340</v>
      </c>
      <c r="C382" s="25" t="s">
        <v>3334</v>
      </c>
      <c r="D382" s="25" t="s">
        <v>3116</v>
      </c>
      <c r="E382" s="25" t="s">
        <v>3117</v>
      </c>
      <c r="F382">
        <v>12</v>
      </c>
      <c r="G382" s="25" t="s">
        <v>3386</v>
      </c>
      <c r="H382" t="str">
        <f t="shared" si="17"/>
        <v>IDD_1340</v>
      </c>
      <c r="I382" t="str">
        <f>IF(ISNA(VLOOKUP(H383,$H$4:H382,1,0)),"","DUP!")</f>
        <v/>
      </c>
      <c r="J382" t="str">
        <f t="shared" si="16"/>
        <v>INSERT INTO ZONE_MAP (SERVICE_ID, SERVICE_NAME, CODE, NW_GROUP, ZONE) VALUES (12,'IDD','1340','AMERICAN VIRGIN ISL.','VTI');</v>
      </c>
    </row>
    <row r="383" spans="1:10">
      <c r="A383" s="26">
        <v>1341</v>
      </c>
      <c r="B383" s="26" t="str">
        <f t="shared" si="15"/>
        <v>001341</v>
      </c>
      <c r="C383" s="25" t="s">
        <v>3328</v>
      </c>
      <c r="D383" s="25" t="s">
        <v>3116</v>
      </c>
      <c r="E383" s="25" t="s">
        <v>3117</v>
      </c>
      <c r="F383">
        <v>12</v>
      </c>
      <c r="G383" s="25" t="s">
        <v>3386</v>
      </c>
      <c r="H383" t="str">
        <f t="shared" si="17"/>
        <v>IDD_1341</v>
      </c>
      <c r="I383" t="str">
        <f>IF(ISNA(VLOOKUP(H384,$H$4:H383,1,0)),"","DUP!")</f>
        <v/>
      </c>
      <c r="J383" t="str">
        <f t="shared" si="16"/>
        <v>INSERT INTO ZONE_MAP (SERVICE_ID, SERVICE_NAME, CODE, NW_GROUP, ZONE) VALUES (12,'IDD','1341','USA','VTI');</v>
      </c>
    </row>
    <row r="384" spans="1:10">
      <c r="A384" s="26">
        <v>1342</v>
      </c>
      <c r="B384" s="26" t="str">
        <f t="shared" si="15"/>
        <v>001342</v>
      </c>
      <c r="C384" s="25" t="s">
        <v>3328</v>
      </c>
      <c r="D384" s="25" t="s">
        <v>3116</v>
      </c>
      <c r="E384" s="25" t="s">
        <v>3117</v>
      </c>
      <c r="F384">
        <v>12</v>
      </c>
      <c r="G384" s="25" t="s">
        <v>3386</v>
      </c>
      <c r="H384" t="str">
        <f t="shared" si="17"/>
        <v>IDD_1342</v>
      </c>
      <c r="I384" t="str">
        <f>IF(ISNA(VLOOKUP(H385,$H$4:H384,1,0)),"","DUP!")</f>
        <v/>
      </c>
      <c r="J384" t="str">
        <f t="shared" si="16"/>
        <v>INSERT INTO ZONE_MAP (SERVICE_ID, SERVICE_NAME, CODE, NW_GROUP, ZONE) VALUES (12,'IDD','1342','USA','VTI');</v>
      </c>
    </row>
    <row r="385" spans="1:10">
      <c r="A385" s="26">
        <v>1343</v>
      </c>
      <c r="B385" s="26" t="str">
        <f t="shared" si="15"/>
        <v>001343</v>
      </c>
      <c r="C385" s="25" t="s">
        <v>3328</v>
      </c>
      <c r="D385" s="25" t="s">
        <v>3116</v>
      </c>
      <c r="E385" s="25" t="s">
        <v>3117</v>
      </c>
      <c r="F385">
        <v>12</v>
      </c>
      <c r="G385" s="25" t="s">
        <v>3386</v>
      </c>
      <c r="H385" t="str">
        <f t="shared" si="17"/>
        <v>IDD_1343</v>
      </c>
      <c r="I385" t="str">
        <f>IF(ISNA(VLOOKUP(H386,$H$4:H385,1,0)),"","DUP!")</f>
        <v/>
      </c>
      <c r="J385" t="str">
        <f t="shared" si="16"/>
        <v>INSERT INTO ZONE_MAP (SERVICE_ID, SERVICE_NAME, CODE, NW_GROUP, ZONE) VALUES (12,'IDD','1343','USA','VTI');</v>
      </c>
    </row>
    <row r="386" spans="1:10">
      <c r="A386" s="26">
        <v>1344</v>
      </c>
      <c r="B386" s="26" t="str">
        <f t="shared" si="15"/>
        <v>001344</v>
      </c>
      <c r="C386" s="25" t="s">
        <v>3328</v>
      </c>
      <c r="D386" s="25" t="s">
        <v>3116</v>
      </c>
      <c r="E386" s="25" t="s">
        <v>3117</v>
      </c>
      <c r="F386">
        <v>12</v>
      </c>
      <c r="G386" s="25" t="s">
        <v>3386</v>
      </c>
      <c r="H386" t="str">
        <f t="shared" si="17"/>
        <v>IDD_1344</v>
      </c>
      <c r="I386" t="str">
        <f>IF(ISNA(VLOOKUP(H387,$H$4:H386,1,0)),"","DUP!")</f>
        <v/>
      </c>
      <c r="J386" t="str">
        <f t="shared" si="16"/>
        <v>INSERT INTO ZONE_MAP (SERVICE_ID, SERVICE_NAME, CODE, NW_GROUP, ZONE) VALUES (12,'IDD','1344','USA','VTI');</v>
      </c>
    </row>
    <row r="387" spans="1:10">
      <c r="A387" s="26">
        <v>1345</v>
      </c>
      <c r="B387" s="26" t="str">
        <f t="shared" si="15"/>
        <v>001345</v>
      </c>
      <c r="C387" s="25" t="s">
        <v>3335</v>
      </c>
      <c r="D387" s="25" t="s">
        <v>3116</v>
      </c>
      <c r="E387" s="25" t="s">
        <v>3117</v>
      </c>
      <c r="F387">
        <v>12</v>
      </c>
      <c r="G387" s="25" t="s">
        <v>3386</v>
      </c>
      <c r="H387" t="str">
        <f t="shared" si="17"/>
        <v>IDD_1345</v>
      </c>
      <c r="I387" t="str">
        <f>IF(ISNA(VLOOKUP(H388,$H$4:H387,1,0)),"","DUP!")</f>
        <v/>
      </c>
      <c r="J387" t="str">
        <f t="shared" si="16"/>
        <v>INSERT INTO ZONE_MAP (SERVICE_ID, SERVICE_NAME, CODE, NW_GROUP, ZONE) VALUES (12,'IDD','1345','CAYMAN ISL.','VTI');</v>
      </c>
    </row>
    <row r="388" spans="1:10">
      <c r="A388" s="26">
        <v>1346</v>
      </c>
      <c r="B388" s="26" t="str">
        <f t="shared" ref="B388:B451" si="18">"00"&amp;A388</f>
        <v>001346</v>
      </c>
      <c r="C388" s="25" t="s">
        <v>3328</v>
      </c>
      <c r="D388" s="25" t="s">
        <v>3116</v>
      </c>
      <c r="E388" s="25" t="s">
        <v>3117</v>
      </c>
      <c r="F388">
        <v>12</v>
      </c>
      <c r="G388" s="25" t="s">
        <v>3386</v>
      </c>
      <c r="H388" t="str">
        <f t="shared" si="17"/>
        <v>IDD_1346</v>
      </c>
      <c r="I388" t="str">
        <f>IF(ISNA(VLOOKUP(H389,$H$4:H388,1,0)),"","DUP!")</f>
        <v/>
      </c>
      <c r="J388" t="str">
        <f t="shared" ref="J388:J451" si="19">IF(I388="DUP!","","INSERT INTO ZONE_MAP (SERVICE_ID, SERVICE_NAME, CODE, NW_GROUP, ZONE) VALUES ("&amp;F388&amp;",'"&amp;G388&amp;"','"&amp;A388&amp;"','"&amp;C388&amp;"','"&amp;E388&amp;"');")</f>
        <v>INSERT INTO ZONE_MAP (SERVICE_ID, SERVICE_NAME, CODE, NW_GROUP, ZONE) VALUES (12,'IDD','1346','USA','VTI');</v>
      </c>
    </row>
    <row r="389" spans="1:10">
      <c r="A389" s="26">
        <v>1347</v>
      </c>
      <c r="B389" s="26" t="str">
        <f t="shared" si="18"/>
        <v>001347</v>
      </c>
      <c r="C389" s="25" t="s">
        <v>3328</v>
      </c>
      <c r="D389" s="25" t="s">
        <v>3116</v>
      </c>
      <c r="E389" s="25" t="s">
        <v>3117</v>
      </c>
      <c r="F389">
        <v>12</v>
      </c>
      <c r="G389" s="25" t="s">
        <v>3386</v>
      </c>
      <c r="H389" t="str">
        <f t="shared" ref="H389:H452" si="20">G389&amp;"_"&amp;A389</f>
        <v>IDD_1347</v>
      </c>
      <c r="I389" t="str">
        <f>IF(ISNA(VLOOKUP(H390,$H$4:H389,1,0)),"","DUP!")</f>
        <v/>
      </c>
      <c r="J389" t="str">
        <f t="shared" si="19"/>
        <v>INSERT INTO ZONE_MAP (SERVICE_ID, SERVICE_NAME, CODE, NW_GROUP, ZONE) VALUES (12,'IDD','1347','USA','VTI');</v>
      </c>
    </row>
    <row r="390" spans="1:10">
      <c r="A390" s="26">
        <v>1348</v>
      </c>
      <c r="B390" s="26" t="str">
        <f t="shared" si="18"/>
        <v>001348</v>
      </c>
      <c r="C390" s="25" t="s">
        <v>3328</v>
      </c>
      <c r="D390" s="25" t="s">
        <v>3116</v>
      </c>
      <c r="E390" s="25" t="s">
        <v>3117</v>
      </c>
      <c r="F390">
        <v>12</v>
      </c>
      <c r="G390" s="25" t="s">
        <v>3386</v>
      </c>
      <c r="H390" t="str">
        <f t="shared" si="20"/>
        <v>IDD_1348</v>
      </c>
      <c r="I390" t="str">
        <f>IF(ISNA(VLOOKUP(H391,$H$4:H390,1,0)),"","DUP!")</f>
        <v/>
      </c>
      <c r="J390" t="str">
        <f t="shared" si="19"/>
        <v>INSERT INTO ZONE_MAP (SERVICE_ID, SERVICE_NAME, CODE, NW_GROUP, ZONE) VALUES (12,'IDD','1348','USA','VTI');</v>
      </c>
    </row>
    <row r="391" spans="1:10">
      <c r="A391" s="26">
        <v>1349</v>
      </c>
      <c r="B391" s="26" t="str">
        <f t="shared" si="18"/>
        <v>001349</v>
      </c>
      <c r="C391" s="25" t="s">
        <v>3328</v>
      </c>
      <c r="D391" s="25" t="s">
        <v>3116</v>
      </c>
      <c r="E391" s="25" t="s">
        <v>3117</v>
      </c>
      <c r="F391">
        <v>12</v>
      </c>
      <c r="G391" s="25" t="s">
        <v>3386</v>
      </c>
      <c r="H391" t="str">
        <f t="shared" si="20"/>
        <v>IDD_1349</v>
      </c>
      <c r="I391" t="str">
        <f>IF(ISNA(VLOOKUP(H392,$H$4:H391,1,0)),"","DUP!")</f>
        <v/>
      </c>
      <c r="J391" t="str">
        <f t="shared" si="19"/>
        <v>INSERT INTO ZONE_MAP (SERVICE_ID, SERVICE_NAME, CODE, NW_GROUP, ZONE) VALUES (12,'IDD','1349','USA','VTI');</v>
      </c>
    </row>
    <row r="392" spans="1:10">
      <c r="A392" s="26">
        <v>1350</v>
      </c>
      <c r="B392" s="26" t="str">
        <f t="shared" si="18"/>
        <v>001350</v>
      </c>
      <c r="C392" s="25" t="s">
        <v>3328</v>
      </c>
      <c r="D392" s="25" t="s">
        <v>3116</v>
      </c>
      <c r="E392" s="25" t="s">
        <v>3117</v>
      </c>
      <c r="F392">
        <v>12</v>
      </c>
      <c r="G392" s="25" t="s">
        <v>3386</v>
      </c>
      <c r="H392" t="str">
        <f t="shared" si="20"/>
        <v>IDD_1350</v>
      </c>
      <c r="I392" t="str">
        <f>IF(ISNA(VLOOKUP(H393,$H$4:H392,1,0)),"","DUP!")</f>
        <v/>
      </c>
      <c r="J392" t="str">
        <f t="shared" si="19"/>
        <v>INSERT INTO ZONE_MAP (SERVICE_ID, SERVICE_NAME, CODE, NW_GROUP, ZONE) VALUES (12,'IDD','1350','USA','VTI');</v>
      </c>
    </row>
    <row r="393" spans="1:10">
      <c r="A393" s="26">
        <v>1351</v>
      </c>
      <c r="B393" s="26" t="str">
        <f t="shared" si="18"/>
        <v>001351</v>
      </c>
      <c r="C393" s="25" t="s">
        <v>3328</v>
      </c>
      <c r="D393" s="25" t="s">
        <v>3116</v>
      </c>
      <c r="E393" s="25" t="s">
        <v>3117</v>
      </c>
      <c r="F393">
        <v>12</v>
      </c>
      <c r="G393" s="25" t="s">
        <v>3386</v>
      </c>
      <c r="H393" t="str">
        <f t="shared" si="20"/>
        <v>IDD_1351</v>
      </c>
      <c r="I393" t="str">
        <f>IF(ISNA(VLOOKUP(H394,$H$4:H393,1,0)),"","DUP!")</f>
        <v/>
      </c>
      <c r="J393" t="str">
        <f t="shared" si="19"/>
        <v>INSERT INTO ZONE_MAP (SERVICE_ID, SERVICE_NAME, CODE, NW_GROUP, ZONE) VALUES (12,'IDD','1351','USA','VTI');</v>
      </c>
    </row>
    <row r="394" spans="1:10">
      <c r="A394" s="26">
        <v>1352</v>
      </c>
      <c r="B394" s="26" t="str">
        <f t="shared" si="18"/>
        <v>001352</v>
      </c>
      <c r="C394" s="25" t="s">
        <v>3328</v>
      </c>
      <c r="D394" s="25" t="s">
        <v>3116</v>
      </c>
      <c r="E394" s="25" t="s">
        <v>3117</v>
      </c>
      <c r="F394">
        <v>12</v>
      </c>
      <c r="G394" s="25" t="s">
        <v>3386</v>
      </c>
      <c r="H394" t="str">
        <f t="shared" si="20"/>
        <v>IDD_1352</v>
      </c>
      <c r="I394" t="str">
        <f>IF(ISNA(VLOOKUP(H395,$H$4:H394,1,0)),"","DUP!")</f>
        <v/>
      </c>
      <c r="J394" t="str">
        <f t="shared" si="19"/>
        <v>INSERT INTO ZONE_MAP (SERVICE_ID, SERVICE_NAME, CODE, NW_GROUP, ZONE) VALUES (12,'IDD','1352','USA','VTI');</v>
      </c>
    </row>
    <row r="395" spans="1:10">
      <c r="A395" s="26">
        <v>1353</v>
      </c>
      <c r="B395" s="26" t="str">
        <f t="shared" si="18"/>
        <v>001353</v>
      </c>
      <c r="C395" s="25" t="s">
        <v>3328</v>
      </c>
      <c r="D395" s="25" t="s">
        <v>3116</v>
      </c>
      <c r="E395" s="25" t="s">
        <v>3117</v>
      </c>
      <c r="F395">
        <v>12</v>
      </c>
      <c r="G395" s="25" t="s">
        <v>3386</v>
      </c>
      <c r="H395" t="str">
        <f t="shared" si="20"/>
        <v>IDD_1353</v>
      </c>
      <c r="I395" t="str">
        <f>IF(ISNA(VLOOKUP(H396,$H$4:H395,1,0)),"","DUP!")</f>
        <v/>
      </c>
      <c r="J395" t="str">
        <f t="shared" si="19"/>
        <v>INSERT INTO ZONE_MAP (SERVICE_ID, SERVICE_NAME, CODE, NW_GROUP, ZONE) VALUES (12,'IDD','1353','USA','VTI');</v>
      </c>
    </row>
    <row r="396" spans="1:10">
      <c r="A396" s="26">
        <v>1354</v>
      </c>
      <c r="B396" s="26" t="str">
        <f t="shared" si="18"/>
        <v>001354</v>
      </c>
      <c r="C396" s="25" t="s">
        <v>3328</v>
      </c>
      <c r="D396" s="25" t="s">
        <v>3116</v>
      </c>
      <c r="E396" s="25" t="s">
        <v>3117</v>
      </c>
      <c r="F396">
        <v>12</v>
      </c>
      <c r="G396" s="25" t="s">
        <v>3386</v>
      </c>
      <c r="H396" t="str">
        <f t="shared" si="20"/>
        <v>IDD_1354</v>
      </c>
      <c r="I396" t="str">
        <f>IF(ISNA(VLOOKUP(H397,$H$4:H396,1,0)),"","DUP!")</f>
        <v/>
      </c>
      <c r="J396" t="str">
        <f t="shared" si="19"/>
        <v>INSERT INTO ZONE_MAP (SERVICE_ID, SERVICE_NAME, CODE, NW_GROUP, ZONE) VALUES (12,'IDD','1354','USA','VTI');</v>
      </c>
    </row>
    <row r="397" spans="1:10">
      <c r="A397" s="26">
        <v>1355</v>
      </c>
      <c r="B397" s="26" t="str">
        <f t="shared" si="18"/>
        <v>001355</v>
      </c>
      <c r="C397" s="25" t="s">
        <v>3328</v>
      </c>
      <c r="D397" s="25" t="s">
        <v>3116</v>
      </c>
      <c r="E397" s="25" t="s">
        <v>3117</v>
      </c>
      <c r="F397">
        <v>12</v>
      </c>
      <c r="G397" s="25" t="s">
        <v>3386</v>
      </c>
      <c r="H397" t="str">
        <f t="shared" si="20"/>
        <v>IDD_1355</v>
      </c>
      <c r="I397" t="str">
        <f>IF(ISNA(VLOOKUP(H398,$H$4:H397,1,0)),"","DUP!")</f>
        <v/>
      </c>
      <c r="J397" t="str">
        <f t="shared" si="19"/>
        <v>INSERT INTO ZONE_MAP (SERVICE_ID, SERVICE_NAME, CODE, NW_GROUP, ZONE) VALUES (12,'IDD','1355','USA','VTI');</v>
      </c>
    </row>
    <row r="398" spans="1:10">
      <c r="A398" s="26">
        <v>1356</v>
      </c>
      <c r="B398" s="26" t="str">
        <f t="shared" si="18"/>
        <v>001356</v>
      </c>
      <c r="C398" s="25" t="s">
        <v>3328</v>
      </c>
      <c r="D398" s="25" t="s">
        <v>3116</v>
      </c>
      <c r="E398" s="25" t="s">
        <v>3117</v>
      </c>
      <c r="F398">
        <v>12</v>
      </c>
      <c r="G398" s="25" t="s">
        <v>3386</v>
      </c>
      <c r="H398" t="str">
        <f t="shared" si="20"/>
        <v>IDD_1356</v>
      </c>
      <c r="I398" t="str">
        <f>IF(ISNA(VLOOKUP(H399,$H$4:H398,1,0)),"","DUP!")</f>
        <v/>
      </c>
      <c r="J398" t="str">
        <f t="shared" si="19"/>
        <v>INSERT INTO ZONE_MAP (SERVICE_ID, SERVICE_NAME, CODE, NW_GROUP, ZONE) VALUES (12,'IDD','1356','USA','VTI');</v>
      </c>
    </row>
    <row r="399" spans="1:10">
      <c r="A399" s="26">
        <v>1357</v>
      </c>
      <c r="B399" s="26" t="str">
        <f t="shared" si="18"/>
        <v>001357</v>
      </c>
      <c r="C399" s="25" t="s">
        <v>3328</v>
      </c>
      <c r="D399" s="25" t="s">
        <v>3116</v>
      </c>
      <c r="E399" s="25" t="s">
        <v>3117</v>
      </c>
      <c r="F399">
        <v>12</v>
      </c>
      <c r="G399" s="25" t="s">
        <v>3386</v>
      </c>
      <c r="H399" t="str">
        <f t="shared" si="20"/>
        <v>IDD_1357</v>
      </c>
      <c r="I399" t="str">
        <f>IF(ISNA(VLOOKUP(H400,$H$4:H399,1,0)),"","DUP!")</f>
        <v/>
      </c>
      <c r="J399" t="str">
        <f t="shared" si="19"/>
        <v>INSERT INTO ZONE_MAP (SERVICE_ID, SERVICE_NAME, CODE, NW_GROUP, ZONE) VALUES (12,'IDD','1357','USA','VTI');</v>
      </c>
    </row>
    <row r="400" spans="1:10">
      <c r="A400" s="26">
        <v>1358</v>
      </c>
      <c r="B400" s="26" t="str">
        <f t="shared" si="18"/>
        <v>001358</v>
      </c>
      <c r="C400" s="25" t="s">
        <v>3328</v>
      </c>
      <c r="D400" s="25" t="s">
        <v>3116</v>
      </c>
      <c r="E400" s="25" t="s">
        <v>3117</v>
      </c>
      <c r="F400">
        <v>12</v>
      </c>
      <c r="G400" s="25" t="s">
        <v>3386</v>
      </c>
      <c r="H400" t="str">
        <f t="shared" si="20"/>
        <v>IDD_1358</v>
      </c>
      <c r="I400" t="str">
        <f>IF(ISNA(VLOOKUP(H401,$H$4:H400,1,0)),"","DUP!")</f>
        <v/>
      </c>
      <c r="J400" t="str">
        <f t="shared" si="19"/>
        <v>INSERT INTO ZONE_MAP (SERVICE_ID, SERVICE_NAME, CODE, NW_GROUP, ZONE) VALUES (12,'IDD','1358','USA','VTI');</v>
      </c>
    </row>
    <row r="401" spans="1:10">
      <c r="A401" s="26">
        <v>1359</v>
      </c>
      <c r="B401" s="26" t="str">
        <f t="shared" si="18"/>
        <v>001359</v>
      </c>
      <c r="C401" s="25" t="s">
        <v>3328</v>
      </c>
      <c r="D401" s="25" t="s">
        <v>3116</v>
      </c>
      <c r="E401" s="25" t="s">
        <v>3117</v>
      </c>
      <c r="F401">
        <v>12</v>
      </c>
      <c r="G401" s="25" t="s">
        <v>3386</v>
      </c>
      <c r="H401" t="str">
        <f t="shared" si="20"/>
        <v>IDD_1359</v>
      </c>
      <c r="I401" t="str">
        <f>IF(ISNA(VLOOKUP(H402,$H$4:H401,1,0)),"","DUP!")</f>
        <v/>
      </c>
      <c r="J401" t="str">
        <f t="shared" si="19"/>
        <v>INSERT INTO ZONE_MAP (SERVICE_ID, SERVICE_NAME, CODE, NW_GROUP, ZONE) VALUES (12,'IDD','1359','USA','VTI');</v>
      </c>
    </row>
    <row r="402" spans="1:10">
      <c r="A402" s="26">
        <v>1360</v>
      </c>
      <c r="B402" s="26" t="str">
        <f t="shared" si="18"/>
        <v>001360</v>
      </c>
      <c r="C402" s="25" t="s">
        <v>3328</v>
      </c>
      <c r="D402" s="25" t="s">
        <v>3116</v>
      </c>
      <c r="E402" s="25" t="s">
        <v>3117</v>
      </c>
      <c r="F402">
        <v>12</v>
      </c>
      <c r="G402" s="25" t="s">
        <v>3386</v>
      </c>
      <c r="H402" t="str">
        <f t="shared" si="20"/>
        <v>IDD_1360</v>
      </c>
      <c r="I402" t="str">
        <f>IF(ISNA(VLOOKUP(H403,$H$4:H402,1,0)),"","DUP!")</f>
        <v/>
      </c>
      <c r="J402" t="str">
        <f t="shared" si="19"/>
        <v>INSERT INTO ZONE_MAP (SERVICE_ID, SERVICE_NAME, CODE, NW_GROUP, ZONE) VALUES (12,'IDD','1360','USA','VTI');</v>
      </c>
    </row>
    <row r="403" spans="1:10">
      <c r="A403" s="26">
        <v>1361</v>
      </c>
      <c r="B403" s="26" t="str">
        <f t="shared" si="18"/>
        <v>001361</v>
      </c>
      <c r="C403" s="25" t="s">
        <v>3328</v>
      </c>
      <c r="D403" s="25" t="s">
        <v>3116</v>
      </c>
      <c r="E403" s="25" t="s">
        <v>3117</v>
      </c>
      <c r="F403">
        <v>12</v>
      </c>
      <c r="G403" s="25" t="s">
        <v>3386</v>
      </c>
      <c r="H403" t="str">
        <f t="shared" si="20"/>
        <v>IDD_1361</v>
      </c>
      <c r="I403" t="str">
        <f>IF(ISNA(VLOOKUP(H404,$H$4:H403,1,0)),"","DUP!")</f>
        <v/>
      </c>
      <c r="J403" t="str">
        <f t="shared" si="19"/>
        <v>INSERT INTO ZONE_MAP (SERVICE_ID, SERVICE_NAME, CODE, NW_GROUP, ZONE) VALUES (12,'IDD','1361','USA','VTI');</v>
      </c>
    </row>
    <row r="404" spans="1:10">
      <c r="A404" s="26">
        <v>1362</v>
      </c>
      <c r="B404" s="26" t="str">
        <f t="shared" si="18"/>
        <v>001362</v>
      </c>
      <c r="C404" s="25" t="s">
        <v>3328</v>
      </c>
      <c r="D404" s="25" t="s">
        <v>3116</v>
      </c>
      <c r="E404" s="25" t="s">
        <v>3117</v>
      </c>
      <c r="F404">
        <v>12</v>
      </c>
      <c r="G404" s="25" t="s">
        <v>3386</v>
      </c>
      <c r="H404" t="str">
        <f t="shared" si="20"/>
        <v>IDD_1362</v>
      </c>
      <c r="I404" t="str">
        <f>IF(ISNA(VLOOKUP(H405,$H$4:H404,1,0)),"","DUP!")</f>
        <v/>
      </c>
      <c r="J404" t="str">
        <f t="shared" si="19"/>
        <v>INSERT INTO ZONE_MAP (SERVICE_ID, SERVICE_NAME, CODE, NW_GROUP, ZONE) VALUES (12,'IDD','1362','USA','VTI');</v>
      </c>
    </row>
    <row r="405" spans="1:10">
      <c r="A405" s="26">
        <v>1363</v>
      </c>
      <c r="B405" s="26" t="str">
        <f t="shared" si="18"/>
        <v>001363</v>
      </c>
      <c r="C405" s="25" t="s">
        <v>3328</v>
      </c>
      <c r="D405" s="25" t="s">
        <v>3116</v>
      </c>
      <c r="E405" s="25" t="s">
        <v>3117</v>
      </c>
      <c r="F405">
        <v>12</v>
      </c>
      <c r="G405" s="25" t="s">
        <v>3386</v>
      </c>
      <c r="H405" t="str">
        <f t="shared" si="20"/>
        <v>IDD_1363</v>
      </c>
      <c r="I405" t="str">
        <f>IF(ISNA(VLOOKUP(H406,$H$4:H405,1,0)),"","DUP!")</f>
        <v/>
      </c>
      <c r="J405" t="str">
        <f t="shared" si="19"/>
        <v>INSERT INTO ZONE_MAP (SERVICE_ID, SERVICE_NAME, CODE, NW_GROUP, ZONE) VALUES (12,'IDD','1363','USA','VTI');</v>
      </c>
    </row>
    <row r="406" spans="1:10">
      <c r="A406" s="26">
        <v>1364</v>
      </c>
      <c r="B406" s="26" t="str">
        <f t="shared" si="18"/>
        <v>001364</v>
      </c>
      <c r="C406" s="25" t="s">
        <v>3328</v>
      </c>
      <c r="D406" s="25" t="s">
        <v>3116</v>
      </c>
      <c r="E406" s="25" t="s">
        <v>3117</v>
      </c>
      <c r="F406">
        <v>12</v>
      </c>
      <c r="G406" s="25" t="s">
        <v>3386</v>
      </c>
      <c r="H406" t="str">
        <f t="shared" si="20"/>
        <v>IDD_1364</v>
      </c>
      <c r="I406" t="str">
        <f>IF(ISNA(VLOOKUP(H407,$H$4:H406,1,0)),"","DUP!")</f>
        <v/>
      </c>
      <c r="J406" t="str">
        <f t="shared" si="19"/>
        <v>INSERT INTO ZONE_MAP (SERVICE_ID, SERVICE_NAME, CODE, NW_GROUP, ZONE) VALUES (12,'IDD','1364','USA','VTI');</v>
      </c>
    </row>
    <row r="407" spans="1:10">
      <c r="A407" s="26">
        <v>1365</v>
      </c>
      <c r="B407" s="26" t="str">
        <f t="shared" si="18"/>
        <v>001365</v>
      </c>
      <c r="C407" s="25" t="s">
        <v>3328</v>
      </c>
      <c r="D407" s="25" t="s">
        <v>3116</v>
      </c>
      <c r="E407" s="25" t="s">
        <v>3117</v>
      </c>
      <c r="F407">
        <v>12</v>
      </c>
      <c r="G407" s="25" t="s">
        <v>3386</v>
      </c>
      <c r="H407" t="str">
        <f t="shared" si="20"/>
        <v>IDD_1365</v>
      </c>
      <c r="I407" t="str">
        <f>IF(ISNA(VLOOKUP(H408,$H$4:H407,1,0)),"","DUP!")</f>
        <v/>
      </c>
      <c r="J407" t="str">
        <f t="shared" si="19"/>
        <v>INSERT INTO ZONE_MAP (SERVICE_ID, SERVICE_NAME, CODE, NW_GROUP, ZONE) VALUES (12,'IDD','1365','USA','VTI');</v>
      </c>
    </row>
    <row r="408" spans="1:10">
      <c r="A408" s="26">
        <v>1366</v>
      </c>
      <c r="B408" s="26" t="str">
        <f t="shared" si="18"/>
        <v>001366</v>
      </c>
      <c r="C408" s="25" t="s">
        <v>3328</v>
      </c>
      <c r="D408" s="25" t="s">
        <v>3116</v>
      </c>
      <c r="E408" s="25" t="s">
        <v>3117</v>
      </c>
      <c r="F408">
        <v>12</v>
      </c>
      <c r="G408" s="25" t="s">
        <v>3386</v>
      </c>
      <c r="H408" t="str">
        <f t="shared" si="20"/>
        <v>IDD_1366</v>
      </c>
      <c r="I408" t="str">
        <f>IF(ISNA(VLOOKUP(H409,$H$4:H408,1,0)),"","DUP!")</f>
        <v/>
      </c>
      <c r="J408" t="str">
        <f t="shared" si="19"/>
        <v>INSERT INTO ZONE_MAP (SERVICE_ID, SERVICE_NAME, CODE, NW_GROUP, ZONE) VALUES (12,'IDD','1366','USA','VTI');</v>
      </c>
    </row>
    <row r="409" spans="1:10">
      <c r="A409" s="26">
        <v>1367</v>
      </c>
      <c r="B409" s="26" t="str">
        <f t="shared" si="18"/>
        <v>001367</v>
      </c>
      <c r="C409" s="25" t="s">
        <v>3328</v>
      </c>
      <c r="D409" s="25" t="s">
        <v>3116</v>
      </c>
      <c r="E409" s="25" t="s">
        <v>3117</v>
      </c>
      <c r="F409">
        <v>12</v>
      </c>
      <c r="G409" s="25" t="s">
        <v>3386</v>
      </c>
      <c r="H409" t="str">
        <f t="shared" si="20"/>
        <v>IDD_1367</v>
      </c>
      <c r="I409" t="str">
        <f>IF(ISNA(VLOOKUP(H410,$H$4:H409,1,0)),"","DUP!")</f>
        <v/>
      </c>
      <c r="J409" t="str">
        <f t="shared" si="19"/>
        <v>INSERT INTO ZONE_MAP (SERVICE_ID, SERVICE_NAME, CODE, NW_GROUP, ZONE) VALUES (12,'IDD','1367','USA','VTI');</v>
      </c>
    </row>
    <row r="410" spans="1:10">
      <c r="A410" s="26">
        <v>1368</v>
      </c>
      <c r="B410" s="26" t="str">
        <f t="shared" si="18"/>
        <v>001368</v>
      </c>
      <c r="C410" s="25" t="s">
        <v>3328</v>
      </c>
      <c r="D410" s="25" t="s">
        <v>3116</v>
      </c>
      <c r="E410" s="25" t="s">
        <v>3117</v>
      </c>
      <c r="F410">
        <v>12</v>
      </c>
      <c r="G410" s="25" t="s">
        <v>3386</v>
      </c>
      <c r="H410" t="str">
        <f t="shared" si="20"/>
        <v>IDD_1368</v>
      </c>
      <c r="I410" t="str">
        <f>IF(ISNA(VLOOKUP(H411,$H$4:H410,1,0)),"","DUP!")</f>
        <v/>
      </c>
      <c r="J410" t="str">
        <f t="shared" si="19"/>
        <v>INSERT INTO ZONE_MAP (SERVICE_ID, SERVICE_NAME, CODE, NW_GROUP, ZONE) VALUES (12,'IDD','1368','USA','VTI');</v>
      </c>
    </row>
    <row r="411" spans="1:10">
      <c r="A411" s="26">
        <v>1369</v>
      </c>
      <c r="B411" s="26" t="str">
        <f t="shared" si="18"/>
        <v>001369</v>
      </c>
      <c r="C411" s="25" t="s">
        <v>3328</v>
      </c>
      <c r="D411" s="25" t="s">
        <v>3116</v>
      </c>
      <c r="E411" s="25" t="s">
        <v>3117</v>
      </c>
      <c r="F411">
        <v>12</v>
      </c>
      <c r="G411" s="25" t="s">
        <v>3386</v>
      </c>
      <c r="H411" t="str">
        <f t="shared" si="20"/>
        <v>IDD_1369</v>
      </c>
      <c r="I411" t="str">
        <f>IF(ISNA(VLOOKUP(H412,$H$4:H411,1,0)),"","DUP!")</f>
        <v/>
      </c>
      <c r="J411" t="str">
        <f t="shared" si="19"/>
        <v>INSERT INTO ZONE_MAP (SERVICE_ID, SERVICE_NAME, CODE, NW_GROUP, ZONE) VALUES (12,'IDD','1369','USA','VTI');</v>
      </c>
    </row>
    <row r="412" spans="1:10">
      <c r="A412" s="26">
        <v>1370</v>
      </c>
      <c r="B412" s="26" t="str">
        <f t="shared" si="18"/>
        <v>001370</v>
      </c>
      <c r="C412" s="25" t="s">
        <v>3328</v>
      </c>
      <c r="D412" s="25" t="s">
        <v>3116</v>
      </c>
      <c r="E412" s="25" t="s">
        <v>3117</v>
      </c>
      <c r="F412">
        <v>12</v>
      </c>
      <c r="G412" s="25" t="s">
        <v>3386</v>
      </c>
      <c r="H412" t="str">
        <f t="shared" si="20"/>
        <v>IDD_1370</v>
      </c>
      <c r="I412" t="str">
        <f>IF(ISNA(VLOOKUP(H413,$H$4:H412,1,0)),"","DUP!")</f>
        <v/>
      </c>
      <c r="J412" t="str">
        <f t="shared" si="19"/>
        <v>INSERT INTO ZONE_MAP (SERVICE_ID, SERVICE_NAME, CODE, NW_GROUP, ZONE) VALUES (12,'IDD','1370','USA','VTI');</v>
      </c>
    </row>
    <row r="413" spans="1:10">
      <c r="A413" s="26">
        <v>1371</v>
      </c>
      <c r="B413" s="26" t="str">
        <f t="shared" si="18"/>
        <v>001371</v>
      </c>
      <c r="C413" s="25" t="s">
        <v>3328</v>
      </c>
      <c r="D413" s="25" t="s">
        <v>3116</v>
      </c>
      <c r="E413" s="25" t="s">
        <v>3117</v>
      </c>
      <c r="F413">
        <v>12</v>
      </c>
      <c r="G413" s="25" t="s">
        <v>3386</v>
      </c>
      <c r="H413" t="str">
        <f t="shared" si="20"/>
        <v>IDD_1371</v>
      </c>
      <c r="I413" t="str">
        <f>IF(ISNA(VLOOKUP(H414,$H$4:H413,1,0)),"","DUP!")</f>
        <v/>
      </c>
      <c r="J413" t="str">
        <f t="shared" si="19"/>
        <v>INSERT INTO ZONE_MAP (SERVICE_ID, SERVICE_NAME, CODE, NW_GROUP, ZONE) VALUES (12,'IDD','1371','USA','VTI');</v>
      </c>
    </row>
    <row r="414" spans="1:10">
      <c r="A414" s="26">
        <v>1372</v>
      </c>
      <c r="B414" s="26" t="str">
        <f t="shared" si="18"/>
        <v>001372</v>
      </c>
      <c r="C414" s="25" t="s">
        <v>3328</v>
      </c>
      <c r="D414" s="25" t="s">
        <v>3116</v>
      </c>
      <c r="E414" s="25" t="s">
        <v>3117</v>
      </c>
      <c r="F414">
        <v>12</v>
      </c>
      <c r="G414" s="25" t="s">
        <v>3386</v>
      </c>
      <c r="H414" t="str">
        <f t="shared" si="20"/>
        <v>IDD_1372</v>
      </c>
      <c r="I414" t="str">
        <f>IF(ISNA(VLOOKUP(H415,$H$4:H414,1,0)),"","DUP!")</f>
        <v/>
      </c>
      <c r="J414" t="str">
        <f t="shared" si="19"/>
        <v>INSERT INTO ZONE_MAP (SERVICE_ID, SERVICE_NAME, CODE, NW_GROUP, ZONE) VALUES (12,'IDD','1372','USA','VTI');</v>
      </c>
    </row>
    <row r="415" spans="1:10">
      <c r="A415" s="26">
        <v>1373</v>
      </c>
      <c r="B415" s="26" t="str">
        <f t="shared" si="18"/>
        <v>001373</v>
      </c>
      <c r="C415" s="25" t="s">
        <v>3328</v>
      </c>
      <c r="D415" s="25" t="s">
        <v>3116</v>
      </c>
      <c r="E415" s="25" t="s">
        <v>3117</v>
      </c>
      <c r="F415">
        <v>12</v>
      </c>
      <c r="G415" s="25" t="s">
        <v>3386</v>
      </c>
      <c r="H415" t="str">
        <f t="shared" si="20"/>
        <v>IDD_1373</v>
      </c>
      <c r="I415" t="str">
        <f>IF(ISNA(VLOOKUP(H416,$H$4:H415,1,0)),"","DUP!")</f>
        <v/>
      </c>
      <c r="J415" t="str">
        <f t="shared" si="19"/>
        <v>INSERT INTO ZONE_MAP (SERVICE_ID, SERVICE_NAME, CODE, NW_GROUP, ZONE) VALUES (12,'IDD','1373','USA','VTI');</v>
      </c>
    </row>
    <row r="416" spans="1:10">
      <c r="A416" s="26">
        <v>1374</v>
      </c>
      <c r="B416" s="26" t="str">
        <f t="shared" si="18"/>
        <v>001374</v>
      </c>
      <c r="C416" s="25" t="s">
        <v>3328</v>
      </c>
      <c r="D416" s="25" t="s">
        <v>3116</v>
      </c>
      <c r="E416" s="25" t="s">
        <v>3117</v>
      </c>
      <c r="F416">
        <v>12</v>
      </c>
      <c r="G416" s="25" t="s">
        <v>3386</v>
      </c>
      <c r="H416" t="str">
        <f t="shared" si="20"/>
        <v>IDD_1374</v>
      </c>
      <c r="I416" t="str">
        <f>IF(ISNA(VLOOKUP(H417,$H$4:H416,1,0)),"","DUP!")</f>
        <v/>
      </c>
      <c r="J416" t="str">
        <f t="shared" si="19"/>
        <v>INSERT INTO ZONE_MAP (SERVICE_ID, SERVICE_NAME, CODE, NW_GROUP, ZONE) VALUES (12,'IDD','1374','USA','VTI');</v>
      </c>
    </row>
    <row r="417" spans="1:10">
      <c r="A417" s="26">
        <v>1375</v>
      </c>
      <c r="B417" s="26" t="str">
        <f t="shared" si="18"/>
        <v>001375</v>
      </c>
      <c r="C417" s="25" t="s">
        <v>3328</v>
      </c>
      <c r="D417" s="25" t="s">
        <v>3116</v>
      </c>
      <c r="E417" s="25" t="s">
        <v>3117</v>
      </c>
      <c r="F417">
        <v>12</v>
      </c>
      <c r="G417" s="25" t="s">
        <v>3386</v>
      </c>
      <c r="H417" t="str">
        <f t="shared" si="20"/>
        <v>IDD_1375</v>
      </c>
      <c r="I417" t="str">
        <f>IF(ISNA(VLOOKUP(H418,$H$4:H417,1,0)),"","DUP!")</f>
        <v/>
      </c>
      <c r="J417" t="str">
        <f t="shared" si="19"/>
        <v>INSERT INTO ZONE_MAP (SERVICE_ID, SERVICE_NAME, CODE, NW_GROUP, ZONE) VALUES (12,'IDD','1375','USA','VTI');</v>
      </c>
    </row>
    <row r="418" spans="1:10">
      <c r="A418" s="26">
        <v>1376</v>
      </c>
      <c r="B418" s="26" t="str">
        <f t="shared" si="18"/>
        <v>001376</v>
      </c>
      <c r="C418" s="25" t="s">
        <v>3328</v>
      </c>
      <c r="D418" s="25" t="s">
        <v>3116</v>
      </c>
      <c r="E418" s="25" t="s">
        <v>3117</v>
      </c>
      <c r="F418">
        <v>12</v>
      </c>
      <c r="G418" s="25" t="s">
        <v>3386</v>
      </c>
      <c r="H418" t="str">
        <f t="shared" si="20"/>
        <v>IDD_1376</v>
      </c>
      <c r="I418" t="str">
        <f>IF(ISNA(VLOOKUP(H419,$H$4:H418,1,0)),"","DUP!")</f>
        <v/>
      </c>
      <c r="J418" t="str">
        <f t="shared" si="19"/>
        <v>INSERT INTO ZONE_MAP (SERVICE_ID, SERVICE_NAME, CODE, NW_GROUP, ZONE) VALUES (12,'IDD','1376','USA','VTI');</v>
      </c>
    </row>
    <row r="419" spans="1:10">
      <c r="A419" s="26">
        <v>1377</v>
      </c>
      <c r="B419" s="26" t="str">
        <f t="shared" si="18"/>
        <v>001377</v>
      </c>
      <c r="C419" s="25" t="s">
        <v>3328</v>
      </c>
      <c r="D419" s="25" t="s">
        <v>3116</v>
      </c>
      <c r="E419" s="25" t="s">
        <v>3117</v>
      </c>
      <c r="F419">
        <v>12</v>
      </c>
      <c r="G419" s="25" t="s">
        <v>3386</v>
      </c>
      <c r="H419" t="str">
        <f t="shared" si="20"/>
        <v>IDD_1377</v>
      </c>
      <c r="I419" t="str">
        <f>IF(ISNA(VLOOKUP(H420,$H$4:H419,1,0)),"","DUP!")</f>
        <v/>
      </c>
      <c r="J419" t="str">
        <f t="shared" si="19"/>
        <v>INSERT INTO ZONE_MAP (SERVICE_ID, SERVICE_NAME, CODE, NW_GROUP, ZONE) VALUES (12,'IDD','1377','USA','VTI');</v>
      </c>
    </row>
    <row r="420" spans="1:10">
      <c r="A420" s="26">
        <v>1378</v>
      </c>
      <c r="B420" s="26" t="str">
        <f t="shared" si="18"/>
        <v>001378</v>
      </c>
      <c r="C420" s="25" t="s">
        <v>3328</v>
      </c>
      <c r="D420" s="25" t="s">
        <v>3116</v>
      </c>
      <c r="E420" s="25" t="s">
        <v>3117</v>
      </c>
      <c r="F420">
        <v>12</v>
      </c>
      <c r="G420" s="25" t="s">
        <v>3386</v>
      </c>
      <c r="H420" t="str">
        <f t="shared" si="20"/>
        <v>IDD_1378</v>
      </c>
      <c r="I420" t="str">
        <f>IF(ISNA(VLOOKUP(H421,$H$4:H420,1,0)),"","DUP!")</f>
        <v/>
      </c>
      <c r="J420" t="str">
        <f t="shared" si="19"/>
        <v>INSERT INTO ZONE_MAP (SERVICE_ID, SERVICE_NAME, CODE, NW_GROUP, ZONE) VALUES (12,'IDD','1378','USA','VTI');</v>
      </c>
    </row>
    <row r="421" spans="1:10">
      <c r="A421" s="26">
        <v>1379</v>
      </c>
      <c r="B421" s="26" t="str">
        <f t="shared" si="18"/>
        <v>001379</v>
      </c>
      <c r="C421" s="25" t="s">
        <v>3328</v>
      </c>
      <c r="D421" s="25" t="s">
        <v>3116</v>
      </c>
      <c r="E421" s="25" t="s">
        <v>3117</v>
      </c>
      <c r="F421">
        <v>12</v>
      </c>
      <c r="G421" s="25" t="s">
        <v>3386</v>
      </c>
      <c r="H421" t="str">
        <f t="shared" si="20"/>
        <v>IDD_1379</v>
      </c>
      <c r="I421" t="str">
        <f>IF(ISNA(VLOOKUP(H422,$H$4:H421,1,0)),"","DUP!")</f>
        <v/>
      </c>
      <c r="J421" t="str">
        <f t="shared" si="19"/>
        <v>INSERT INTO ZONE_MAP (SERVICE_ID, SERVICE_NAME, CODE, NW_GROUP, ZONE) VALUES (12,'IDD','1379','USA','VTI');</v>
      </c>
    </row>
    <row r="422" spans="1:10">
      <c r="A422" s="26">
        <v>1380</v>
      </c>
      <c r="B422" s="26" t="str">
        <f t="shared" si="18"/>
        <v>001380</v>
      </c>
      <c r="C422" s="25" t="s">
        <v>3328</v>
      </c>
      <c r="D422" s="25" t="s">
        <v>3116</v>
      </c>
      <c r="E422" s="25" t="s">
        <v>3117</v>
      </c>
      <c r="F422">
        <v>12</v>
      </c>
      <c r="G422" s="25" t="s">
        <v>3386</v>
      </c>
      <c r="H422" t="str">
        <f t="shared" si="20"/>
        <v>IDD_1380</v>
      </c>
      <c r="I422" t="str">
        <f>IF(ISNA(VLOOKUP(H423,$H$4:H422,1,0)),"","DUP!")</f>
        <v/>
      </c>
      <c r="J422" t="str">
        <f t="shared" si="19"/>
        <v>INSERT INTO ZONE_MAP (SERVICE_ID, SERVICE_NAME, CODE, NW_GROUP, ZONE) VALUES (12,'IDD','1380','USA','VTI');</v>
      </c>
    </row>
    <row r="423" spans="1:10">
      <c r="A423" s="26">
        <v>1381</v>
      </c>
      <c r="B423" s="26" t="str">
        <f t="shared" si="18"/>
        <v>001381</v>
      </c>
      <c r="C423" s="25" t="s">
        <v>3328</v>
      </c>
      <c r="D423" s="25" t="s">
        <v>3116</v>
      </c>
      <c r="E423" s="25" t="s">
        <v>3117</v>
      </c>
      <c r="F423">
        <v>12</v>
      </c>
      <c r="G423" s="25" t="s">
        <v>3386</v>
      </c>
      <c r="H423" t="str">
        <f t="shared" si="20"/>
        <v>IDD_1381</v>
      </c>
      <c r="I423" t="str">
        <f>IF(ISNA(VLOOKUP(H424,$H$4:H423,1,0)),"","DUP!")</f>
        <v/>
      </c>
      <c r="J423" t="str">
        <f t="shared" si="19"/>
        <v>INSERT INTO ZONE_MAP (SERVICE_ID, SERVICE_NAME, CODE, NW_GROUP, ZONE) VALUES (12,'IDD','1381','USA','VTI');</v>
      </c>
    </row>
    <row r="424" spans="1:10">
      <c r="A424" s="26">
        <v>1382</v>
      </c>
      <c r="B424" s="26" t="str">
        <f t="shared" si="18"/>
        <v>001382</v>
      </c>
      <c r="C424" s="25" t="s">
        <v>3328</v>
      </c>
      <c r="D424" s="25" t="s">
        <v>3116</v>
      </c>
      <c r="E424" s="25" t="s">
        <v>3117</v>
      </c>
      <c r="F424">
        <v>12</v>
      </c>
      <c r="G424" s="25" t="s">
        <v>3386</v>
      </c>
      <c r="H424" t="str">
        <f t="shared" si="20"/>
        <v>IDD_1382</v>
      </c>
      <c r="I424" t="str">
        <f>IF(ISNA(VLOOKUP(H425,$H$4:H424,1,0)),"","DUP!")</f>
        <v/>
      </c>
      <c r="J424" t="str">
        <f t="shared" si="19"/>
        <v>INSERT INTO ZONE_MAP (SERVICE_ID, SERVICE_NAME, CODE, NW_GROUP, ZONE) VALUES (12,'IDD','1382','USA','VTI');</v>
      </c>
    </row>
    <row r="425" spans="1:10">
      <c r="A425" s="26">
        <v>1383</v>
      </c>
      <c r="B425" s="26" t="str">
        <f t="shared" si="18"/>
        <v>001383</v>
      </c>
      <c r="C425" s="25" t="s">
        <v>3328</v>
      </c>
      <c r="D425" s="25" t="s">
        <v>3116</v>
      </c>
      <c r="E425" s="25" t="s">
        <v>3117</v>
      </c>
      <c r="F425">
        <v>12</v>
      </c>
      <c r="G425" s="25" t="s">
        <v>3386</v>
      </c>
      <c r="H425" t="str">
        <f t="shared" si="20"/>
        <v>IDD_1383</v>
      </c>
      <c r="I425" t="str">
        <f>IF(ISNA(VLOOKUP(H426,$H$4:H425,1,0)),"","DUP!")</f>
        <v/>
      </c>
      <c r="J425" t="str">
        <f t="shared" si="19"/>
        <v>INSERT INTO ZONE_MAP (SERVICE_ID, SERVICE_NAME, CODE, NW_GROUP, ZONE) VALUES (12,'IDD','1383','USA','VTI');</v>
      </c>
    </row>
    <row r="426" spans="1:10">
      <c r="A426" s="26">
        <v>1384</v>
      </c>
      <c r="B426" s="26" t="str">
        <f t="shared" si="18"/>
        <v>001384</v>
      </c>
      <c r="C426" s="25" t="s">
        <v>3328</v>
      </c>
      <c r="D426" s="25" t="s">
        <v>3116</v>
      </c>
      <c r="E426" s="25" t="s">
        <v>3117</v>
      </c>
      <c r="F426">
        <v>12</v>
      </c>
      <c r="G426" s="25" t="s">
        <v>3386</v>
      </c>
      <c r="H426" t="str">
        <f t="shared" si="20"/>
        <v>IDD_1384</v>
      </c>
      <c r="I426" t="str">
        <f>IF(ISNA(VLOOKUP(H427,$H$4:H426,1,0)),"","DUP!")</f>
        <v/>
      </c>
      <c r="J426" t="str">
        <f t="shared" si="19"/>
        <v>INSERT INTO ZONE_MAP (SERVICE_ID, SERVICE_NAME, CODE, NW_GROUP, ZONE) VALUES (12,'IDD','1384','USA','VTI');</v>
      </c>
    </row>
    <row r="427" spans="1:10">
      <c r="A427" s="26">
        <v>1385</v>
      </c>
      <c r="B427" s="26" t="str">
        <f t="shared" si="18"/>
        <v>001385</v>
      </c>
      <c r="C427" s="25" t="s">
        <v>3328</v>
      </c>
      <c r="D427" s="25" t="s">
        <v>3116</v>
      </c>
      <c r="E427" s="25" t="s">
        <v>3117</v>
      </c>
      <c r="F427">
        <v>12</v>
      </c>
      <c r="G427" s="25" t="s">
        <v>3386</v>
      </c>
      <c r="H427" t="str">
        <f t="shared" si="20"/>
        <v>IDD_1385</v>
      </c>
      <c r="I427" t="str">
        <f>IF(ISNA(VLOOKUP(H428,$H$4:H427,1,0)),"","DUP!")</f>
        <v/>
      </c>
      <c r="J427" t="str">
        <f t="shared" si="19"/>
        <v>INSERT INTO ZONE_MAP (SERVICE_ID, SERVICE_NAME, CODE, NW_GROUP, ZONE) VALUES (12,'IDD','1385','USA','VTI');</v>
      </c>
    </row>
    <row r="428" spans="1:10">
      <c r="A428" s="26">
        <v>1386</v>
      </c>
      <c r="B428" s="26" t="str">
        <f t="shared" si="18"/>
        <v>001386</v>
      </c>
      <c r="C428" s="25" t="s">
        <v>3328</v>
      </c>
      <c r="D428" s="25" t="s">
        <v>3116</v>
      </c>
      <c r="E428" s="25" t="s">
        <v>3117</v>
      </c>
      <c r="F428">
        <v>12</v>
      </c>
      <c r="G428" s="25" t="s">
        <v>3386</v>
      </c>
      <c r="H428" t="str">
        <f t="shared" si="20"/>
        <v>IDD_1386</v>
      </c>
      <c r="I428" t="str">
        <f>IF(ISNA(VLOOKUP(H429,$H$4:H428,1,0)),"","DUP!")</f>
        <v/>
      </c>
      <c r="J428" t="str">
        <f t="shared" si="19"/>
        <v>INSERT INTO ZONE_MAP (SERVICE_ID, SERVICE_NAME, CODE, NW_GROUP, ZONE) VALUES (12,'IDD','1386','USA','VTI');</v>
      </c>
    </row>
    <row r="429" spans="1:10">
      <c r="A429" s="26">
        <v>1387</v>
      </c>
      <c r="B429" s="26" t="str">
        <f t="shared" si="18"/>
        <v>001387</v>
      </c>
      <c r="C429" s="25" t="s">
        <v>3328</v>
      </c>
      <c r="D429" s="25" t="s">
        <v>3116</v>
      </c>
      <c r="E429" s="25" t="s">
        <v>3117</v>
      </c>
      <c r="F429">
        <v>12</v>
      </c>
      <c r="G429" s="25" t="s">
        <v>3386</v>
      </c>
      <c r="H429" t="str">
        <f t="shared" si="20"/>
        <v>IDD_1387</v>
      </c>
      <c r="I429" t="str">
        <f>IF(ISNA(VLOOKUP(H430,$H$4:H429,1,0)),"","DUP!")</f>
        <v/>
      </c>
      <c r="J429" t="str">
        <f t="shared" si="19"/>
        <v>INSERT INTO ZONE_MAP (SERVICE_ID, SERVICE_NAME, CODE, NW_GROUP, ZONE) VALUES (12,'IDD','1387','USA','VTI');</v>
      </c>
    </row>
    <row r="430" spans="1:10">
      <c r="A430" s="26">
        <v>1388</v>
      </c>
      <c r="B430" s="26" t="str">
        <f t="shared" si="18"/>
        <v>001388</v>
      </c>
      <c r="C430" s="25" t="s">
        <v>3328</v>
      </c>
      <c r="D430" s="25" t="s">
        <v>3116</v>
      </c>
      <c r="E430" s="25" t="s">
        <v>3117</v>
      </c>
      <c r="F430">
        <v>12</v>
      </c>
      <c r="G430" s="25" t="s">
        <v>3386</v>
      </c>
      <c r="H430" t="str">
        <f t="shared" si="20"/>
        <v>IDD_1388</v>
      </c>
      <c r="I430" t="str">
        <f>IF(ISNA(VLOOKUP(H431,$H$4:H430,1,0)),"","DUP!")</f>
        <v/>
      </c>
      <c r="J430" t="str">
        <f t="shared" si="19"/>
        <v>INSERT INTO ZONE_MAP (SERVICE_ID, SERVICE_NAME, CODE, NW_GROUP, ZONE) VALUES (12,'IDD','1388','USA','VTI');</v>
      </c>
    </row>
    <row r="431" spans="1:10">
      <c r="A431" s="26">
        <v>1389</v>
      </c>
      <c r="B431" s="26" t="str">
        <f t="shared" si="18"/>
        <v>001389</v>
      </c>
      <c r="C431" s="25" t="s">
        <v>3328</v>
      </c>
      <c r="D431" s="25" t="s">
        <v>3116</v>
      </c>
      <c r="E431" s="25" t="s">
        <v>3117</v>
      </c>
      <c r="F431">
        <v>12</v>
      </c>
      <c r="G431" s="25" t="s">
        <v>3386</v>
      </c>
      <c r="H431" t="str">
        <f t="shared" si="20"/>
        <v>IDD_1389</v>
      </c>
      <c r="I431" t="str">
        <f>IF(ISNA(VLOOKUP(H432,$H$4:H431,1,0)),"","DUP!")</f>
        <v/>
      </c>
      <c r="J431" t="str">
        <f t="shared" si="19"/>
        <v>INSERT INTO ZONE_MAP (SERVICE_ID, SERVICE_NAME, CODE, NW_GROUP, ZONE) VALUES (12,'IDD','1389','USA','VTI');</v>
      </c>
    </row>
    <row r="432" spans="1:10">
      <c r="A432" s="26">
        <v>1390</v>
      </c>
      <c r="B432" s="26" t="str">
        <f t="shared" si="18"/>
        <v>001390</v>
      </c>
      <c r="C432" s="25" t="s">
        <v>3328</v>
      </c>
      <c r="D432" s="25" t="s">
        <v>3116</v>
      </c>
      <c r="E432" s="25" t="s">
        <v>3117</v>
      </c>
      <c r="F432">
        <v>12</v>
      </c>
      <c r="G432" s="25" t="s">
        <v>3386</v>
      </c>
      <c r="H432" t="str">
        <f t="shared" si="20"/>
        <v>IDD_1390</v>
      </c>
      <c r="I432" t="str">
        <f>IF(ISNA(VLOOKUP(H433,$H$4:H432,1,0)),"","DUP!")</f>
        <v/>
      </c>
      <c r="J432" t="str">
        <f t="shared" si="19"/>
        <v>INSERT INTO ZONE_MAP (SERVICE_ID, SERVICE_NAME, CODE, NW_GROUP, ZONE) VALUES (12,'IDD','1390','USA','VTI');</v>
      </c>
    </row>
    <row r="433" spans="1:10">
      <c r="A433" s="26">
        <v>1391</v>
      </c>
      <c r="B433" s="26" t="str">
        <f t="shared" si="18"/>
        <v>001391</v>
      </c>
      <c r="C433" s="25" t="s">
        <v>3328</v>
      </c>
      <c r="D433" s="25" t="s">
        <v>3116</v>
      </c>
      <c r="E433" s="25" t="s">
        <v>3117</v>
      </c>
      <c r="F433">
        <v>12</v>
      </c>
      <c r="G433" s="25" t="s">
        <v>3386</v>
      </c>
      <c r="H433" t="str">
        <f t="shared" si="20"/>
        <v>IDD_1391</v>
      </c>
      <c r="I433" t="str">
        <f>IF(ISNA(VLOOKUP(H434,$H$4:H433,1,0)),"","DUP!")</f>
        <v/>
      </c>
      <c r="J433" t="str">
        <f t="shared" si="19"/>
        <v>INSERT INTO ZONE_MAP (SERVICE_ID, SERVICE_NAME, CODE, NW_GROUP, ZONE) VALUES (12,'IDD','1391','USA','VTI');</v>
      </c>
    </row>
    <row r="434" spans="1:10">
      <c r="A434" s="26">
        <v>1392</v>
      </c>
      <c r="B434" s="26" t="str">
        <f t="shared" si="18"/>
        <v>001392</v>
      </c>
      <c r="C434" s="25" t="s">
        <v>3328</v>
      </c>
      <c r="D434" s="25" t="s">
        <v>3116</v>
      </c>
      <c r="E434" s="25" t="s">
        <v>3117</v>
      </c>
      <c r="F434">
        <v>12</v>
      </c>
      <c r="G434" s="25" t="s">
        <v>3386</v>
      </c>
      <c r="H434" t="str">
        <f t="shared" si="20"/>
        <v>IDD_1392</v>
      </c>
      <c r="I434" t="str">
        <f>IF(ISNA(VLOOKUP(H435,$H$4:H434,1,0)),"","DUP!")</f>
        <v/>
      </c>
      <c r="J434" t="str">
        <f t="shared" si="19"/>
        <v>INSERT INTO ZONE_MAP (SERVICE_ID, SERVICE_NAME, CODE, NW_GROUP, ZONE) VALUES (12,'IDD','1392','USA','VTI');</v>
      </c>
    </row>
    <row r="435" spans="1:10">
      <c r="A435" s="26">
        <v>1393</v>
      </c>
      <c r="B435" s="26" t="str">
        <f t="shared" si="18"/>
        <v>001393</v>
      </c>
      <c r="C435" s="25" t="s">
        <v>3328</v>
      </c>
      <c r="D435" s="25" t="s">
        <v>3116</v>
      </c>
      <c r="E435" s="25" t="s">
        <v>3117</v>
      </c>
      <c r="F435">
        <v>12</v>
      </c>
      <c r="G435" s="25" t="s">
        <v>3386</v>
      </c>
      <c r="H435" t="str">
        <f t="shared" si="20"/>
        <v>IDD_1393</v>
      </c>
      <c r="I435" t="str">
        <f>IF(ISNA(VLOOKUP(H436,$H$4:H435,1,0)),"","DUP!")</f>
        <v/>
      </c>
      <c r="J435" t="str">
        <f t="shared" si="19"/>
        <v>INSERT INTO ZONE_MAP (SERVICE_ID, SERVICE_NAME, CODE, NW_GROUP, ZONE) VALUES (12,'IDD','1393','USA','VTI');</v>
      </c>
    </row>
    <row r="436" spans="1:10">
      <c r="A436" s="26">
        <v>1394</v>
      </c>
      <c r="B436" s="26" t="str">
        <f t="shared" si="18"/>
        <v>001394</v>
      </c>
      <c r="C436" s="25" t="s">
        <v>3328</v>
      </c>
      <c r="D436" s="25" t="s">
        <v>3116</v>
      </c>
      <c r="E436" s="25" t="s">
        <v>3117</v>
      </c>
      <c r="F436">
        <v>12</v>
      </c>
      <c r="G436" s="25" t="s">
        <v>3386</v>
      </c>
      <c r="H436" t="str">
        <f t="shared" si="20"/>
        <v>IDD_1394</v>
      </c>
      <c r="I436" t="str">
        <f>IF(ISNA(VLOOKUP(H437,$H$4:H436,1,0)),"","DUP!")</f>
        <v/>
      </c>
      <c r="J436" t="str">
        <f t="shared" si="19"/>
        <v>INSERT INTO ZONE_MAP (SERVICE_ID, SERVICE_NAME, CODE, NW_GROUP, ZONE) VALUES (12,'IDD','1394','USA','VTI');</v>
      </c>
    </row>
    <row r="437" spans="1:10">
      <c r="A437" s="26">
        <v>1395</v>
      </c>
      <c r="B437" s="26" t="str">
        <f t="shared" si="18"/>
        <v>001395</v>
      </c>
      <c r="C437" s="25" t="s">
        <v>3328</v>
      </c>
      <c r="D437" s="25" t="s">
        <v>3116</v>
      </c>
      <c r="E437" s="25" t="s">
        <v>3117</v>
      </c>
      <c r="F437">
        <v>12</v>
      </c>
      <c r="G437" s="25" t="s">
        <v>3386</v>
      </c>
      <c r="H437" t="str">
        <f t="shared" si="20"/>
        <v>IDD_1395</v>
      </c>
      <c r="I437" t="str">
        <f>IF(ISNA(VLOOKUP(H438,$H$4:H437,1,0)),"","DUP!")</f>
        <v/>
      </c>
      <c r="J437" t="str">
        <f t="shared" si="19"/>
        <v>INSERT INTO ZONE_MAP (SERVICE_ID, SERVICE_NAME, CODE, NW_GROUP, ZONE) VALUES (12,'IDD','1395','USA','VTI');</v>
      </c>
    </row>
    <row r="438" spans="1:10">
      <c r="A438" s="26">
        <v>1396</v>
      </c>
      <c r="B438" s="26" t="str">
        <f t="shared" si="18"/>
        <v>001396</v>
      </c>
      <c r="C438" s="25" t="s">
        <v>3328</v>
      </c>
      <c r="D438" s="25" t="s">
        <v>3116</v>
      </c>
      <c r="E438" s="25" t="s">
        <v>3117</v>
      </c>
      <c r="F438">
        <v>12</v>
      </c>
      <c r="G438" s="25" t="s">
        <v>3386</v>
      </c>
      <c r="H438" t="str">
        <f t="shared" si="20"/>
        <v>IDD_1396</v>
      </c>
      <c r="I438" t="str">
        <f>IF(ISNA(VLOOKUP(H439,$H$4:H438,1,0)),"","DUP!")</f>
        <v/>
      </c>
      <c r="J438" t="str">
        <f t="shared" si="19"/>
        <v>INSERT INTO ZONE_MAP (SERVICE_ID, SERVICE_NAME, CODE, NW_GROUP, ZONE) VALUES (12,'IDD','1396','USA','VTI');</v>
      </c>
    </row>
    <row r="439" spans="1:10">
      <c r="A439" s="26">
        <v>1397</v>
      </c>
      <c r="B439" s="26" t="str">
        <f t="shared" si="18"/>
        <v>001397</v>
      </c>
      <c r="C439" s="25" t="s">
        <v>3328</v>
      </c>
      <c r="D439" s="25" t="s">
        <v>3116</v>
      </c>
      <c r="E439" s="25" t="s">
        <v>3117</v>
      </c>
      <c r="F439">
        <v>12</v>
      </c>
      <c r="G439" s="25" t="s">
        <v>3386</v>
      </c>
      <c r="H439" t="str">
        <f t="shared" si="20"/>
        <v>IDD_1397</v>
      </c>
      <c r="I439" t="str">
        <f>IF(ISNA(VLOOKUP(H440,$H$4:H439,1,0)),"","DUP!")</f>
        <v/>
      </c>
      <c r="J439" t="str">
        <f t="shared" si="19"/>
        <v>INSERT INTO ZONE_MAP (SERVICE_ID, SERVICE_NAME, CODE, NW_GROUP, ZONE) VALUES (12,'IDD','1397','USA','VTI');</v>
      </c>
    </row>
    <row r="440" spans="1:10">
      <c r="A440" s="26">
        <v>1398</v>
      </c>
      <c r="B440" s="26" t="str">
        <f t="shared" si="18"/>
        <v>001398</v>
      </c>
      <c r="C440" s="25" t="s">
        <v>3328</v>
      </c>
      <c r="D440" s="25" t="s">
        <v>3116</v>
      </c>
      <c r="E440" s="25" t="s">
        <v>3117</v>
      </c>
      <c r="F440">
        <v>12</v>
      </c>
      <c r="G440" s="25" t="s">
        <v>3386</v>
      </c>
      <c r="H440" t="str">
        <f t="shared" si="20"/>
        <v>IDD_1398</v>
      </c>
      <c r="I440" t="str">
        <f>IF(ISNA(VLOOKUP(H441,$H$4:H440,1,0)),"","DUP!")</f>
        <v/>
      </c>
      <c r="J440" t="str">
        <f t="shared" si="19"/>
        <v>INSERT INTO ZONE_MAP (SERVICE_ID, SERVICE_NAME, CODE, NW_GROUP, ZONE) VALUES (12,'IDD','1398','USA','VTI');</v>
      </c>
    </row>
    <row r="441" spans="1:10">
      <c r="A441" s="26">
        <v>1399</v>
      </c>
      <c r="B441" s="26" t="str">
        <f t="shared" si="18"/>
        <v>001399</v>
      </c>
      <c r="C441" s="25" t="s">
        <v>3328</v>
      </c>
      <c r="D441" s="25" t="s">
        <v>3116</v>
      </c>
      <c r="E441" s="25" t="s">
        <v>3117</v>
      </c>
      <c r="F441">
        <v>12</v>
      </c>
      <c r="G441" s="25" t="s">
        <v>3386</v>
      </c>
      <c r="H441" t="str">
        <f t="shared" si="20"/>
        <v>IDD_1399</v>
      </c>
      <c r="I441" t="str">
        <f>IF(ISNA(VLOOKUP(H442,$H$4:H441,1,0)),"","DUP!")</f>
        <v/>
      </c>
      <c r="J441" t="str">
        <f t="shared" si="19"/>
        <v>INSERT INTO ZONE_MAP (SERVICE_ID, SERVICE_NAME, CODE, NW_GROUP, ZONE) VALUES (12,'IDD','1399','USA','VTI');</v>
      </c>
    </row>
    <row r="442" spans="1:10">
      <c r="A442" s="26">
        <v>1400</v>
      </c>
      <c r="B442" s="26" t="str">
        <f t="shared" si="18"/>
        <v>001400</v>
      </c>
      <c r="C442" s="25" t="s">
        <v>3328</v>
      </c>
      <c r="D442" s="25" t="s">
        <v>3116</v>
      </c>
      <c r="E442" s="25" t="s">
        <v>3117</v>
      </c>
      <c r="F442">
        <v>12</v>
      </c>
      <c r="G442" s="25" t="s">
        <v>3386</v>
      </c>
      <c r="H442" t="str">
        <f t="shared" si="20"/>
        <v>IDD_1400</v>
      </c>
      <c r="I442" t="str">
        <f>IF(ISNA(VLOOKUP(H443,$H$4:H442,1,0)),"","DUP!")</f>
        <v/>
      </c>
      <c r="J442" t="str">
        <f t="shared" si="19"/>
        <v>INSERT INTO ZONE_MAP (SERVICE_ID, SERVICE_NAME, CODE, NW_GROUP, ZONE) VALUES (12,'IDD','1400','USA','VTI');</v>
      </c>
    </row>
    <row r="443" spans="1:10">
      <c r="A443" s="26">
        <v>1401</v>
      </c>
      <c r="B443" s="26" t="str">
        <f t="shared" si="18"/>
        <v>001401</v>
      </c>
      <c r="C443" s="25" t="s">
        <v>3328</v>
      </c>
      <c r="D443" s="25" t="s">
        <v>3116</v>
      </c>
      <c r="E443" s="25" t="s">
        <v>3117</v>
      </c>
      <c r="F443">
        <v>12</v>
      </c>
      <c r="G443" s="25" t="s">
        <v>3386</v>
      </c>
      <c r="H443" t="str">
        <f t="shared" si="20"/>
        <v>IDD_1401</v>
      </c>
      <c r="I443" t="str">
        <f>IF(ISNA(VLOOKUP(H444,$H$4:H443,1,0)),"","DUP!")</f>
        <v/>
      </c>
      <c r="J443" t="str">
        <f t="shared" si="19"/>
        <v>INSERT INTO ZONE_MAP (SERVICE_ID, SERVICE_NAME, CODE, NW_GROUP, ZONE) VALUES (12,'IDD','1401','USA','VTI');</v>
      </c>
    </row>
    <row r="444" spans="1:10">
      <c r="A444" s="26">
        <v>1402</v>
      </c>
      <c r="B444" s="26" t="str">
        <f t="shared" si="18"/>
        <v>001402</v>
      </c>
      <c r="C444" s="25" t="s">
        <v>3328</v>
      </c>
      <c r="D444" s="25" t="s">
        <v>3116</v>
      </c>
      <c r="E444" s="25" t="s">
        <v>3117</v>
      </c>
      <c r="F444">
        <v>12</v>
      </c>
      <c r="G444" s="25" t="s">
        <v>3386</v>
      </c>
      <c r="H444" t="str">
        <f t="shared" si="20"/>
        <v>IDD_1402</v>
      </c>
      <c r="I444" t="str">
        <f>IF(ISNA(VLOOKUP(H445,$H$4:H444,1,0)),"","DUP!")</f>
        <v/>
      </c>
      <c r="J444" t="str">
        <f t="shared" si="19"/>
        <v>INSERT INTO ZONE_MAP (SERVICE_ID, SERVICE_NAME, CODE, NW_GROUP, ZONE) VALUES (12,'IDD','1402','USA','VTI');</v>
      </c>
    </row>
    <row r="445" spans="1:10">
      <c r="A445" s="26">
        <v>1403</v>
      </c>
      <c r="B445" s="26" t="str">
        <f t="shared" si="18"/>
        <v>001403</v>
      </c>
      <c r="C445" s="25" t="s">
        <v>3327</v>
      </c>
      <c r="D445" s="25" t="s">
        <v>3116</v>
      </c>
      <c r="E445" s="25" t="s">
        <v>3117</v>
      </c>
      <c r="F445">
        <v>12</v>
      </c>
      <c r="G445" s="25" t="s">
        <v>3386</v>
      </c>
      <c r="H445" t="str">
        <f t="shared" si="20"/>
        <v>IDD_1403</v>
      </c>
      <c r="I445" t="str">
        <f>IF(ISNA(VLOOKUP(H446,$H$4:H445,1,0)),"","DUP!")</f>
        <v/>
      </c>
      <c r="J445" t="str">
        <f t="shared" si="19"/>
        <v>INSERT INTO ZONE_MAP (SERVICE_ID, SERVICE_NAME, CODE, NW_GROUP, ZONE) VALUES (12,'IDD','1403','CANADA','VTI');</v>
      </c>
    </row>
    <row r="446" spans="1:10">
      <c r="A446" s="26">
        <v>1404</v>
      </c>
      <c r="B446" s="26" t="str">
        <f t="shared" si="18"/>
        <v>001404</v>
      </c>
      <c r="C446" s="25" t="s">
        <v>3328</v>
      </c>
      <c r="D446" s="25" t="s">
        <v>3116</v>
      </c>
      <c r="E446" s="25" t="s">
        <v>3117</v>
      </c>
      <c r="F446">
        <v>12</v>
      </c>
      <c r="G446" s="25" t="s">
        <v>3386</v>
      </c>
      <c r="H446" t="str">
        <f t="shared" si="20"/>
        <v>IDD_1404</v>
      </c>
      <c r="I446" t="str">
        <f>IF(ISNA(VLOOKUP(H447,$H$4:H446,1,0)),"","DUP!")</f>
        <v/>
      </c>
      <c r="J446" t="str">
        <f t="shared" si="19"/>
        <v>INSERT INTO ZONE_MAP (SERVICE_ID, SERVICE_NAME, CODE, NW_GROUP, ZONE) VALUES (12,'IDD','1404','USA','VTI');</v>
      </c>
    </row>
    <row r="447" spans="1:10">
      <c r="A447" s="26">
        <v>1405</v>
      </c>
      <c r="B447" s="26" t="str">
        <f t="shared" si="18"/>
        <v>001405</v>
      </c>
      <c r="C447" s="25" t="s">
        <v>3328</v>
      </c>
      <c r="D447" s="25" t="s">
        <v>3116</v>
      </c>
      <c r="E447" s="25" t="s">
        <v>3117</v>
      </c>
      <c r="F447">
        <v>12</v>
      </c>
      <c r="G447" s="25" t="s">
        <v>3386</v>
      </c>
      <c r="H447" t="str">
        <f t="shared" si="20"/>
        <v>IDD_1405</v>
      </c>
      <c r="I447" t="str">
        <f>IF(ISNA(VLOOKUP(H448,$H$4:H447,1,0)),"","DUP!")</f>
        <v/>
      </c>
      <c r="J447" t="str">
        <f t="shared" si="19"/>
        <v>INSERT INTO ZONE_MAP (SERVICE_ID, SERVICE_NAME, CODE, NW_GROUP, ZONE) VALUES (12,'IDD','1405','USA','VTI');</v>
      </c>
    </row>
    <row r="448" spans="1:10">
      <c r="A448" s="26">
        <v>1406</v>
      </c>
      <c r="B448" s="26" t="str">
        <f t="shared" si="18"/>
        <v>001406</v>
      </c>
      <c r="C448" s="25" t="s">
        <v>3328</v>
      </c>
      <c r="D448" s="25" t="s">
        <v>3116</v>
      </c>
      <c r="E448" s="25" t="s">
        <v>3117</v>
      </c>
      <c r="F448">
        <v>12</v>
      </c>
      <c r="G448" s="25" t="s">
        <v>3386</v>
      </c>
      <c r="H448" t="str">
        <f t="shared" si="20"/>
        <v>IDD_1406</v>
      </c>
      <c r="I448" t="str">
        <f>IF(ISNA(VLOOKUP(H449,$H$4:H448,1,0)),"","DUP!")</f>
        <v/>
      </c>
      <c r="J448" t="str">
        <f t="shared" si="19"/>
        <v>INSERT INTO ZONE_MAP (SERVICE_ID, SERVICE_NAME, CODE, NW_GROUP, ZONE) VALUES (12,'IDD','1406','USA','VTI');</v>
      </c>
    </row>
    <row r="449" spans="1:10">
      <c r="A449" s="26">
        <v>1407</v>
      </c>
      <c r="B449" s="26" t="str">
        <f t="shared" si="18"/>
        <v>001407</v>
      </c>
      <c r="C449" s="25" t="s">
        <v>3328</v>
      </c>
      <c r="D449" s="25" t="s">
        <v>3116</v>
      </c>
      <c r="E449" s="25" t="s">
        <v>3117</v>
      </c>
      <c r="F449">
        <v>12</v>
      </c>
      <c r="G449" s="25" t="s">
        <v>3386</v>
      </c>
      <c r="H449" t="str">
        <f t="shared" si="20"/>
        <v>IDD_1407</v>
      </c>
      <c r="I449" t="str">
        <f>IF(ISNA(VLOOKUP(H450,$H$4:H449,1,0)),"","DUP!")</f>
        <v/>
      </c>
      <c r="J449" t="str">
        <f t="shared" si="19"/>
        <v>INSERT INTO ZONE_MAP (SERVICE_ID, SERVICE_NAME, CODE, NW_GROUP, ZONE) VALUES (12,'IDD','1407','USA','VTI');</v>
      </c>
    </row>
    <row r="450" spans="1:10">
      <c r="A450" s="26">
        <v>1408</v>
      </c>
      <c r="B450" s="26" t="str">
        <f t="shared" si="18"/>
        <v>001408</v>
      </c>
      <c r="C450" s="25" t="s">
        <v>3328</v>
      </c>
      <c r="D450" s="25" t="s">
        <v>3116</v>
      </c>
      <c r="E450" s="25" t="s">
        <v>3117</v>
      </c>
      <c r="F450">
        <v>12</v>
      </c>
      <c r="G450" s="25" t="s">
        <v>3386</v>
      </c>
      <c r="H450" t="str">
        <f t="shared" si="20"/>
        <v>IDD_1408</v>
      </c>
      <c r="I450" t="str">
        <f>IF(ISNA(VLOOKUP(H451,$H$4:H450,1,0)),"","DUP!")</f>
        <v/>
      </c>
      <c r="J450" t="str">
        <f t="shared" si="19"/>
        <v>INSERT INTO ZONE_MAP (SERVICE_ID, SERVICE_NAME, CODE, NW_GROUP, ZONE) VALUES (12,'IDD','1408','USA','VTI');</v>
      </c>
    </row>
    <row r="451" spans="1:10">
      <c r="A451" s="26">
        <v>1409</v>
      </c>
      <c r="B451" s="26" t="str">
        <f t="shared" si="18"/>
        <v>001409</v>
      </c>
      <c r="C451" s="25" t="s">
        <v>3328</v>
      </c>
      <c r="D451" s="25" t="s">
        <v>3116</v>
      </c>
      <c r="E451" s="25" t="s">
        <v>3117</v>
      </c>
      <c r="F451">
        <v>12</v>
      </c>
      <c r="G451" s="25" t="s">
        <v>3386</v>
      </c>
      <c r="H451" t="str">
        <f t="shared" si="20"/>
        <v>IDD_1409</v>
      </c>
      <c r="I451" t="str">
        <f>IF(ISNA(VLOOKUP(H452,$H$4:H451,1,0)),"","DUP!")</f>
        <v/>
      </c>
      <c r="J451" t="str">
        <f t="shared" si="19"/>
        <v>INSERT INTO ZONE_MAP (SERVICE_ID, SERVICE_NAME, CODE, NW_GROUP, ZONE) VALUES (12,'IDD','1409','USA','VTI');</v>
      </c>
    </row>
    <row r="452" spans="1:10">
      <c r="A452" s="26">
        <v>1410</v>
      </c>
      <c r="B452" s="26" t="str">
        <f t="shared" ref="B452:B515" si="21">"00"&amp;A452</f>
        <v>001410</v>
      </c>
      <c r="C452" s="25" t="s">
        <v>3328</v>
      </c>
      <c r="D452" s="25" t="s">
        <v>3116</v>
      </c>
      <c r="E452" s="25" t="s">
        <v>3117</v>
      </c>
      <c r="F452">
        <v>12</v>
      </c>
      <c r="G452" s="25" t="s">
        <v>3386</v>
      </c>
      <c r="H452" t="str">
        <f t="shared" si="20"/>
        <v>IDD_1410</v>
      </c>
      <c r="I452" t="str">
        <f>IF(ISNA(VLOOKUP(H453,$H$4:H452,1,0)),"","DUP!")</f>
        <v/>
      </c>
      <c r="J452" t="str">
        <f t="shared" ref="J452:J515" si="22">IF(I452="DUP!","","INSERT INTO ZONE_MAP (SERVICE_ID, SERVICE_NAME, CODE, NW_GROUP, ZONE) VALUES ("&amp;F452&amp;",'"&amp;G452&amp;"','"&amp;A452&amp;"','"&amp;C452&amp;"','"&amp;E452&amp;"');")</f>
        <v>INSERT INTO ZONE_MAP (SERVICE_ID, SERVICE_NAME, CODE, NW_GROUP, ZONE) VALUES (12,'IDD','1410','USA','VTI');</v>
      </c>
    </row>
    <row r="453" spans="1:10">
      <c r="A453" s="26">
        <v>1412</v>
      </c>
      <c r="B453" s="26" t="str">
        <f t="shared" si="21"/>
        <v>001412</v>
      </c>
      <c r="C453" s="25" t="s">
        <v>3328</v>
      </c>
      <c r="D453" s="25" t="s">
        <v>3116</v>
      </c>
      <c r="E453" s="25" t="s">
        <v>3117</v>
      </c>
      <c r="F453">
        <v>12</v>
      </c>
      <c r="G453" s="25" t="s">
        <v>3386</v>
      </c>
      <c r="H453" t="str">
        <f t="shared" ref="H453:H516" si="23">G453&amp;"_"&amp;A453</f>
        <v>IDD_1412</v>
      </c>
      <c r="I453" t="str">
        <f>IF(ISNA(VLOOKUP(H454,$H$4:H453,1,0)),"","DUP!")</f>
        <v/>
      </c>
      <c r="J453" t="str">
        <f t="shared" si="22"/>
        <v>INSERT INTO ZONE_MAP (SERVICE_ID, SERVICE_NAME, CODE, NW_GROUP, ZONE) VALUES (12,'IDD','1412','USA','VTI');</v>
      </c>
    </row>
    <row r="454" spans="1:10">
      <c r="A454" s="26">
        <v>1413</v>
      </c>
      <c r="B454" s="26" t="str">
        <f t="shared" si="21"/>
        <v>001413</v>
      </c>
      <c r="C454" s="25" t="s">
        <v>3328</v>
      </c>
      <c r="D454" s="25" t="s">
        <v>3116</v>
      </c>
      <c r="E454" s="25" t="s">
        <v>3117</v>
      </c>
      <c r="F454">
        <v>12</v>
      </c>
      <c r="G454" s="25" t="s">
        <v>3386</v>
      </c>
      <c r="H454" t="str">
        <f t="shared" si="23"/>
        <v>IDD_1413</v>
      </c>
      <c r="I454" t="str">
        <f>IF(ISNA(VLOOKUP(H455,$H$4:H454,1,0)),"","DUP!")</f>
        <v/>
      </c>
      <c r="J454" t="str">
        <f t="shared" si="22"/>
        <v>INSERT INTO ZONE_MAP (SERVICE_ID, SERVICE_NAME, CODE, NW_GROUP, ZONE) VALUES (12,'IDD','1413','USA','VTI');</v>
      </c>
    </row>
    <row r="455" spans="1:10">
      <c r="A455" s="26">
        <v>1414</v>
      </c>
      <c r="B455" s="26" t="str">
        <f t="shared" si="21"/>
        <v>001414</v>
      </c>
      <c r="C455" s="25" t="s">
        <v>3328</v>
      </c>
      <c r="D455" s="25" t="s">
        <v>3116</v>
      </c>
      <c r="E455" s="25" t="s">
        <v>3117</v>
      </c>
      <c r="F455">
        <v>12</v>
      </c>
      <c r="G455" s="25" t="s">
        <v>3386</v>
      </c>
      <c r="H455" t="str">
        <f t="shared" si="23"/>
        <v>IDD_1414</v>
      </c>
      <c r="I455" t="str">
        <f>IF(ISNA(VLOOKUP(H456,$H$4:H455,1,0)),"","DUP!")</f>
        <v/>
      </c>
      <c r="J455" t="str">
        <f t="shared" si="22"/>
        <v>INSERT INTO ZONE_MAP (SERVICE_ID, SERVICE_NAME, CODE, NW_GROUP, ZONE) VALUES (12,'IDD','1414','USA','VTI');</v>
      </c>
    </row>
    <row r="456" spans="1:10">
      <c r="A456" s="26">
        <v>1415</v>
      </c>
      <c r="B456" s="26" t="str">
        <f t="shared" si="21"/>
        <v>001415</v>
      </c>
      <c r="C456" s="25" t="s">
        <v>3328</v>
      </c>
      <c r="D456" s="25" t="s">
        <v>3116</v>
      </c>
      <c r="E456" s="25" t="s">
        <v>3117</v>
      </c>
      <c r="F456">
        <v>12</v>
      </c>
      <c r="G456" s="25" t="s">
        <v>3386</v>
      </c>
      <c r="H456" t="str">
        <f t="shared" si="23"/>
        <v>IDD_1415</v>
      </c>
      <c r="I456" t="str">
        <f>IF(ISNA(VLOOKUP(H457,$H$4:H456,1,0)),"","DUP!")</f>
        <v/>
      </c>
      <c r="J456" t="str">
        <f t="shared" si="22"/>
        <v>INSERT INTO ZONE_MAP (SERVICE_ID, SERVICE_NAME, CODE, NW_GROUP, ZONE) VALUES (12,'IDD','1415','USA','VTI');</v>
      </c>
    </row>
    <row r="457" spans="1:10">
      <c r="A457" s="26">
        <v>1416</v>
      </c>
      <c r="B457" s="26" t="str">
        <f t="shared" si="21"/>
        <v>001416</v>
      </c>
      <c r="C457" s="25" t="s">
        <v>3327</v>
      </c>
      <c r="D457" s="25" t="s">
        <v>3116</v>
      </c>
      <c r="E457" s="25" t="s">
        <v>3117</v>
      </c>
      <c r="F457">
        <v>12</v>
      </c>
      <c r="G457" s="25" t="s">
        <v>3386</v>
      </c>
      <c r="H457" t="str">
        <f t="shared" si="23"/>
        <v>IDD_1416</v>
      </c>
      <c r="I457" t="str">
        <f>IF(ISNA(VLOOKUP(H458,$H$4:H457,1,0)),"","DUP!")</f>
        <v/>
      </c>
      <c r="J457" t="str">
        <f t="shared" si="22"/>
        <v>INSERT INTO ZONE_MAP (SERVICE_ID, SERVICE_NAME, CODE, NW_GROUP, ZONE) VALUES (12,'IDD','1416','CANADA','VTI');</v>
      </c>
    </row>
    <row r="458" spans="1:10">
      <c r="A458" s="26">
        <v>1417</v>
      </c>
      <c r="B458" s="26" t="str">
        <f t="shared" si="21"/>
        <v>001417</v>
      </c>
      <c r="C458" s="25" t="s">
        <v>3328</v>
      </c>
      <c r="D458" s="25" t="s">
        <v>3116</v>
      </c>
      <c r="E458" s="25" t="s">
        <v>3117</v>
      </c>
      <c r="F458">
        <v>12</v>
      </c>
      <c r="G458" s="25" t="s">
        <v>3386</v>
      </c>
      <c r="H458" t="str">
        <f t="shared" si="23"/>
        <v>IDD_1417</v>
      </c>
      <c r="I458" t="str">
        <f>IF(ISNA(VLOOKUP(H459,$H$4:H458,1,0)),"","DUP!")</f>
        <v/>
      </c>
      <c r="J458" t="str">
        <f t="shared" si="22"/>
        <v>INSERT INTO ZONE_MAP (SERVICE_ID, SERVICE_NAME, CODE, NW_GROUP, ZONE) VALUES (12,'IDD','1417','USA','VTI');</v>
      </c>
    </row>
    <row r="459" spans="1:10">
      <c r="A459" s="26">
        <v>1418</v>
      </c>
      <c r="B459" s="26" t="str">
        <f t="shared" si="21"/>
        <v>001418</v>
      </c>
      <c r="C459" s="25" t="s">
        <v>3327</v>
      </c>
      <c r="D459" s="25" t="s">
        <v>3116</v>
      </c>
      <c r="E459" s="25" t="s">
        <v>3117</v>
      </c>
      <c r="F459">
        <v>12</v>
      </c>
      <c r="G459" s="25" t="s">
        <v>3386</v>
      </c>
      <c r="H459" t="str">
        <f t="shared" si="23"/>
        <v>IDD_1418</v>
      </c>
      <c r="I459" t="str">
        <f>IF(ISNA(VLOOKUP(H460,$H$4:H459,1,0)),"","DUP!")</f>
        <v/>
      </c>
      <c r="J459" t="str">
        <f t="shared" si="22"/>
        <v>INSERT INTO ZONE_MAP (SERVICE_ID, SERVICE_NAME, CODE, NW_GROUP, ZONE) VALUES (12,'IDD','1418','CANADA','VTI');</v>
      </c>
    </row>
    <row r="460" spans="1:10">
      <c r="A460" s="26">
        <v>1419</v>
      </c>
      <c r="B460" s="26" t="str">
        <f t="shared" si="21"/>
        <v>001419</v>
      </c>
      <c r="C460" s="25" t="s">
        <v>3328</v>
      </c>
      <c r="D460" s="25" t="s">
        <v>3116</v>
      </c>
      <c r="E460" s="25" t="s">
        <v>3117</v>
      </c>
      <c r="F460">
        <v>12</v>
      </c>
      <c r="G460" s="25" t="s">
        <v>3386</v>
      </c>
      <c r="H460" t="str">
        <f t="shared" si="23"/>
        <v>IDD_1419</v>
      </c>
      <c r="I460" t="str">
        <f>IF(ISNA(VLOOKUP(H461,$H$4:H460,1,0)),"","DUP!")</f>
        <v/>
      </c>
      <c r="J460" t="str">
        <f t="shared" si="22"/>
        <v>INSERT INTO ZONE_MAP (SERVICE_ID, SERVICE_NAME, CODE, NW_GROUP, ZONE) VALUES (12,'IDD','1419','USA','VTI');</v>
      </c>
    </row>
    <row r="461" spans="1:10">
      <c r="A461" s="26">
        <v>1420</v>
      </c>
      <c r="B461" s="26" t="str">
        <f t="shared" si="21"/>
        <v>001420</v>
      </c>
      <c r="C461" s="25" t="s">
        <v>3328</v>
      </c>
      <c r="D461" s="25" t="s">
        <v>3116</v>
      </c>
      <c r="E461" s="25" t="s">
        <v>3117</v>
      </c>
      <c r="F461">
        <v>12</v>
      </c>
      <c r="G461" s="25" t="s">
        <v>3386</v>
      </c>
      <c r="H461" t="str">
        <f t="shared" si="23"/>
        <v>IDD_1420</v>
      </c>
      <c r="I461" t="str">
        <f>IF(ISNA(VLOOKUP(H462,$H$4:H461,1,0)),"","DUP!")</f>
        <v/>
      </c>
      <c r="J461" t="str">
        <f t="shared" si="22"/>
        <v>INSERT INTO ZONE_MAP (SERVICE_ID, SERVICE_NAME, CODE, NW_GROUP, ZONE) VALUES (12,'IDD','1420','USA','VTI');</v>
      </c>
    </row>
    <row r="462" spans="1:10">
      <c r="A462" s="26">
        <v>1421</v>
      </c>
      <c r="B462" s="26" t="str">
        <f t="shared" si="21"/>
        <v>001421</v>
      </c>
      <c r="C462" s="25" t="s">
        <v>3328</v>
      </c>
      <c r="D462" s="25" t="s">
        <v>3116</v>
      </c>
      <c r="E462" s="25" t="s">
        <v>3117</v>
      </c>
      <c r="F462">
        <v>12</v>
      </c>
      <c r="G462" s="25" t="s">
        <v>3386</v>
      </c>
      <c r="H462" t="str">
        <f t="shared" si="23"/>
        <v>IDD_1421</v>
      </c>
      <c r="I462" t="str">
        <f>IF(ISNA(VLOOKUP(H463,$H$4:H462,1,0)),"","DUP!")</f>
        <v/>
      </c>
      <c r="J462" t="str">
        <f t="shared" si="22"/>
        <v>INSERT INTO ZONE_MAP (SERVICE_ID, SERVICE_NAME, CODE, NW_GROUP, ZONE) VALUES (12,'IDD','1421','USA','VTI');</v>
      </c>
    </row>
    <row r="463" spans="1:10">
      <c r="A463" s="26">
        <v>1422</v>
      </c>
      <c r="B463" s="26" t="str">
        <f t="shared" si="21"/>
        <v>001422</v>
      </c>
      <c r="C463" s="25" t="s">
        <v>3328</v>
      </c>
      <c r="D463" s="25" t="s">
        <v>3116</v>
      </c>
      <c r="E463" s="25" t="s">
        <v>3117</v>
      </c>
      <c r="F463">
        <v>12</v>
      </c>
      <c r="G463" s="25" t="s">
        <v>3386</v>
      </c>
      <c r="H463" t="str">
        <f t="shared" si="23"/>
        <v>IDD_1422</v>
      </c>
      <c r="I463" t="str">
        <f>IF(ISNA(VLOOKUP(H464,$H$4:H463,1,0)),"","DUP!")</f>
        <v/>
      </c>
      <c r="J463" t="str">
        <f t="shared" si="22"/>
        <v>INSERT INTO ZONE_MAP (SERVICE_ID, SERVICE_NAME, CODE, NW_GROUP, ZONE) VALUES (12,'IDD','1422','USA','VTI');</v>
      </c>
    </row>
    <row r="464" spans="1:10">
      <c r="A464" s="26">
        <v>1423</v>
      </c>
      <c r="B464" s="26" t="str">
        <f t="shared" si="21"/>
        <v>001423</v>
      </c>
      <c r="C464" s="25" t="s">
        <v>3328</v>
      </c>
      <c r="D464" s="25" t="s">
        <v>3116</v>
      </c>
      <c r="E464" s="25" t="s">
        <v>3117</v>
      </c>
      <c r="F464">
        <v>12</v>
      </c>
      <c r="G464" s="25" t="s">
        <v>3386</v>
      </c>
      <c r="H464" t="str">
        <f t="shared" si="23"/>
        <v>IDD_1423</v>
      </c>
      <c r="I464" t="str">
        <f>IF(ISNA(VLOOKUP(H465,$H$4:H464,1,0)),"","DUP!")</f>
        <v/>
      </c>
      <c r="J464" t="str">
        <f t="shared" si="22"/>
        <v>INSERT INTO ZONE_MAP (SERVICE_ID, SERVICE_NAME, CODE, NW_GROUP, ZONE) VALUES (12,'IDD','1423','USA','VTI');</v>
      </c>
    </row>
    <row r="465" spans="1:10">
      <c r="A465" s="26">
        <v>1424</v>
      </c>
      <c r="B465" s="26" t="str">
        <f t="shared" si="21"/>
        <v>001424</v>
      </c>
      <c r="C465" s="25" t="s">
        <v>3328</v>
      </c>
      <c r="D465" s="25" t="s">
        <v>3116</v>
      </c>
      <c r="E465" s="25" t="s">
        <v>3117</v>
      </c>
      <c r="F465">
        <v>12</v>
      </c>
      <c r="G465" s="25" t="s">
        <v>3386</v>
      </c>
      <c r="H465" t="str">
        <f t="shared" si="23"/>
        <v>IDD_1424</v>
      </c>
      <c r="I465" t="str">
        <f>IF(ISNA(VLOOKUP(H466,$H$4:H465,1,0)),"","DUP!")</f>
        <v/>
      </c>
      <c r="J465" t="str">
        <f t="shared" si="22"/>
        <v>INSERT INTO ZONE_MAP (SERVICE_ID, SERVICE_NAME, CODE, NW_GROUP, ZONE) VALUES (12,'IDD','1424','USA','VTI');</v>
      </c>
    </row>
    <row r="466" spans="1:10">
      <c r="A466" s="26">
        <v>1425</v>
      </c>
      <c r="B466" s="26" t="str">
        <f t="shared" si="21"/>
        <v>001425</v>
      </c>
      <c r="C466" s="25" t="s">
        <v>3328</v>
      </c>
      <c r="D466" s="25" t="s">
        <v>3116</v>
      </c>
      <c r="E466" s="25" t="s">
        <v>3117</v>
      </c>
      <c r="F466">
        <v>12</v>
      </c>
      <c r="G466" s="25" t="s">
        <v>3386</v>
      </c>
      <c r="H466" t="str">
        <f t="shared" si="23"/>
        <v>IDD_1425</v>
      </c>
      <c r="I466" t="str">
        <f>IF(ISNA(VLOOKUP(H467,$H$4:H466,1,0)),"","DUP!")</f>
        <v/>
      </c>
      <c r="J466" t="str">
        <f t="shared" si="22"/>
        <v>INSERT INTO ZONE_MAP (SERVICE_ID, SERVICE_NAME, CODE, NW_GROUP, ZONE) VALUES (12,'IDD','1425','USA','VTI');</v>
      </c>
    </row>
    <row r="467" spans="1:10">
      <c r="A467" s="26">
        <v>1426</v>
      </c>
      <c r="B467" s="26" t="str">
        <f t="shared" si="21"/>
        <v>001426</v>
      </c>
      <c r="C467" s="25" t="s">
        <v>3328</v>
      </c>
      <c r="D467" s="25" t="s">
        <v>3116</v>
      </c>
      <c r="E467" s="25" t="s">
        <v>3117</v>
      </c>
      <c r="F467">
        <v>12</v>
      </c>
      <c r="G467" s="25" t="s">
        <v>3386</v>
      </c>
      <c r="H467" t="str">
        <f t="shared" si="23"/>
        <v>IDD_1426</v>
      </c>
      <c r="I467" t="str">
        <f>IF(ISNA(VLOOKUP(H468,$H$4:H467,1,0)),"","DUP!")</f>
        <v/>
      </c>
      <c r="J467" t="str">
        <f t="shared" si="22"/>
        <v>INSERT INTO ZONE_MAP (SERVICE_ID, SERVICE_NAME, CODE, NW_GROUP, ZONE) VALUES (12,'IDD','1426','USA','VTI');</v>
      </c>
    </row>
    <row r="468" spans="1:10">
      <c r="A468" s="26">
        <v>1427</v>
      </c>
      <c r="B468" s="26" t="str">
        <f t="shared" si="21"/>
        <v>001427</v>
      </c>
      <c r="C468" s="25" t="s">
        <v>3328</v>
      </c>
      <c r="D468" s="25" t="s">
        <v>3116</v>
      </c>
      <c r="E468" s="25" t="s">
        <v>3117</v>
      </c>
      <c r="F468">
        <v>12</v>
      </c>
      <c r="G468" s="25" t="s">
        <v>3386</v>
      </c>
      <c r="H468" t="str">
        <f t="shared" si="23"/>
        <v>IDD_1427</v>
      </c>
      <c r="I468" t="str">
        <f>IF(ISNA(VLOOKUP(H469,$H$4:H468,1,0)),"","DUP!")</f>
        <v/>
      </c>
      <c r="J468" t="str">
        <f t="shared" si="22"/>
        <v>INSERT INTO ZONE_MAP (SERVICE_ID, SERVICE_NAME, CODE, NW_GROUP, ZONE) VALUES (12,'IDD','1427','USA','VTI');</v>
      </c>
    </row>
    <row r="469" spans="1:10">
      <c r="A469" s="26">
        <v>1428</v>
      </c>
      <c r="B469" s="26" t="str">
        <f t="shared" si="21"/>
        <v>001428</v>
      </c>
      <c r="C469" s="25" t="s">
        <v>3328</v>
      </c>
      <c r="D469" s="25" t="s">
        <v>3116</v>
      </c>
      <c r="E469" s="25" t="s">
        <v>3117</v>
      </c>
      <c r="F469">
        <v>12</v>
      </c>
      <c r="G469" s="25" t="s">
        <v>3386</v>
      </c>
      <c r="H469" t="str">
        <f t="shared" si="23"/>
        <v>IDD_1428</v>
      </c>
      <c r="I469" t="str">
        <f>IF(ISNA(VLOOKUP(H470,$H$4:H469,1,0)),"","DUP!")</f>
        <v/>
      </c>
      <c r="J469" t="str">
        <f t="shared" si="22"/>
        <v>INSERT INTO ZONE_MAP (SERVICE_ID, SERVICE_NAME, CODE, NW_GROUP, ZONE) VALUES (12,'IDD','1428','USA','VTI');</v>
      </c>
    </row>
    <row r="470" spans="1:10">
      <c r="A470" s="26">
        <v>1429</v>
      </c>
      <c r="B470" s="26" t="str">
        <f t="shared" si="21"/>
        <v>001429</v>
      </c>
      <c r="C470" s="25" t="s">
        <v>3328</v>
      </c>
      <c r="D470" s="25" t="s">
        <v>3116</v>
      </c>
      <c r="E470" s="25" t="s">
        <v>3117</v>
      </c>
      <c r="F470">
        <v>12</v>
      </c>
      <c r="G470" s="25" t="s">
        <v>3386</v>
      </c>
      <c r="H470" t="str">
        <f t="shared" si="23"/>
        <v>IDD_1429</v>
      </c>
      <c r="I470" t="str">
        <f>IF(ISNA(VLOOKUP(H471,$H$4:H470,1,0)),"","DUP!")</f>
        <v/>
      </c>
      <c r="J470" t="str">
        <f t="shared" si="22"/>
        <v>INSERT INTO ZONE_MAP (SERVICE_ID, SERVICE_NAME, CODE, NW_GROUP, ZONE) VALUES (12,'IDD','1429','USA','VTI');</v>
      </c>
    </row>
    <row r="471" spans="1:10">
      <c r="A471" s="26">
        <v>1430</v>
      </c>
      <c r="B471" s="26" t="str">
        <f t="shared" si="21"/>
        <v>001430</v>
      </c>
      <c r="C471" s="25" t="s">
        <v>3328</v>
      </c>
      <c r="D471" s="25" t="s">
        <v>3116</v>
      </c>
      <c r="E471" s="25" t="s">
        <v>3117</v>
      </c>
      <c r="F471">
        <v>12</v>
      </c>
      <c r="G471" s="25" t="s">
        <v>3386</v>
      </c>
      <c r="H471" t="str">
        <f t="shared" si="23"/>
        <v>IDD_1430</v>
      </c>
      <c r="I471" t="str">
        <f>IF(ISNA(VLOOKUP(H472,$H$4:H471,1,0)),"","DUP!")</f>
        <v/>
      </c>
      <c r="J471" t="str">
        <f t="shared" si="22"/>
        <v>INSERT INTO ZONE_MAP (SERVICE_ID, SERVICE_NAME, CODE, NW_GROUP, ZONE) VALUES (12,'IDD','1430','USA','VTI');</v>
      </c>
    </row>
    <row r="472" spans="1:10">
      <c r="A472" s="26">
        <v>1431</v>
      </c>
      <c r="B472" s="26" t="str">
        <f t="shared" si="21"/>
        <v>001431</v>
      </c>
      <c r="C472" s="25" t="s">
        <v>3328</v>
      </c>
      <c r="D472" s="25" t="s">
        <v>3116</v>
      </c>
      <c r="E472" s="25" t="s">
        <v>3117</v>
      </c>
      <c r="F472">
        <v>12</v>
      </c>
      <c r="G472" s="25" t="s">
        <v>3386</v>
      </c>
      <c r="H472" t="str">
        <f t="shared" si="23"/>
        <v>IDD_1431</v>
      </c>
      <c r="I472" t="str">
        <f>IF(ISNA(VLOOKUP(H473,$H$4:H472,1,0)),"","DUP!")</f>
        <v/>
      </c>
      <c r="J472" t="str">
        <f t="shared" si="22"/>
        <v>INSERT INTO ZONE_MAP (SERVICE_ID, SERVICE_NAME, CODE, NW_GROUP, ZONE) VALUES (12,'IDD','1431','USA','VTI');</v>
      </c>
    </row>
    <row r="473" spans="1:10">
      <c r="A473" s="26">
        <v>1432</v>
      </c>
      <c r="B473" s="26" t="str">
        <f t="shared" si="21"/>
        <v>001432</v>
      </c>
      <c r="C473" s="25" t="s">
        <v>3328</v>
      </c>
      <c r="D473" s="25" t="s">
        <v>3116</v>
      </c>
      <c r="E473" s="25" t="s">
        <v>3117</v>
      </c>
      <c r="F473">
        <v>12</v>
      </c>
      <c r="G473" s="25" t="s">
        <v>3386</v>
      </c>
      <c r="H473" t="str">
        <f t="shared" si="23"/>
        <v>IDD_1432</v>
      </c>
      <c r="I473" t="str">
        <f>IF(ISNA(VLOOKUP(H474,$H$4:H473,1,0)),"","DUP!")</f>
        <v/>
      </c>
      <c r="J473" t="str">
        <f t="shared" si="22"/>
        <v>INSERT INTO ZONE_MAP (SERVICE_ID, SERVICE_NAME, CODE, NW_GROUP, ZONE) VALUES (12,'IDD','1432','USA','VTI');</v>
      </c>
    </row>
    <row r="474" spans="1:10">
      <c r="A474" s="26">
        <v>1433</v>
      </c>
      <c r="B474" s="26" t="str">
        <f t="shared" si="21"/>
        <v>001433</v>
      </c>
      <c r="C474" s="25" t="s">
        <v>3328</v>
      </c>
      <c r="D474" s="25" t="s">
        <v>3116</v>
      </c>
      <c r="E474" s="25" t="s">
        <v>3117</v>
      </c>
      <c r="F474">
        <v>12</v>
      </c>
      <c r="G474" s="25" t="s">
        <v>3386</v>
      </c>
      <c r="H474" t="str">
        <f t="shared" si="23"/>
        <v>IDD_1433</v>
      </c>
      <c r="I474" t="str">
        <f>IF(ISNA(VLOOKUP(H475,$H$4:H474,1,0)),"","DUP!")</f>
        <v/>
      </c>
      <c r="J474" t="str">
        <f t="shared" si="22"/>
        <v>INSERT INTO ZONE_MAP (SERVICE_ID, SERVICE_NAME, CODE, NW_GROUP, ZONE) VALUES (12,'IDD','1433','USA','VTI');</v>
      </c>
    </row>
    <row r="475" spans="1:10">
      <c r="A475" s="26">
        <v>1434</v>
      </c>
      <c r="B475" s="26" t="str">
        <f t="shared" si="21"/>
        <v>001434</v>
      </c>
      <c r="C475" s="25" t="s">
        <v>3328</v>
      </c>
      <c r="D475" s="25" t="s">
        <v>3116</v>
      </c>
      <c r="E475" s="25" t="s">
        <v>3117</v>
      </c>
      <c r="F475">
        <v>12</v>
      </c>
      <c r="G475" s="25" t="s">
        <v>3386</v>
      </c>
      <c r="H475" t="str">
        <f t="shared" si="23"/>
        <v>IDD_1434</v>
      </c>
      <c r="I475" t="str">
        <f>IF(ISNA(VLOOKUP(H476,$H$4:H475,1,0)),"","DUP!")</f>
        <v/>
      </c>
      <c r="J475" t="str">
        <f t="shared" si="22"/>
        <v>INSERT INTO ZONE_MAP (SERVICE_ID, SERVICE_NAME, CODE, NW_GROUP, ZONE) VALUES (12,'IDD','1434','USA','VTI');</v>
      </c>
    </row>
    <row r="476" spans="1:10">
      <c r="A476" s="26">
        <v>1435</v>
      </c>
      <c r="B476" s="26" t="str">
        <f t="shared" si="21"/>
        <v>001435</v>
      </c>
      <c r="C476" s="25" t="s">
        <v>3328</v>
      </c>
      <c r="D476" s="25" t="s">
        <v>3116</v>
      </c>
      <c r="E476" s="25" t="s">
        <v>3117</v>
      </c>
      <c r="F476">
        <v>12</v>
      </c>
      <c r="G476" s="25" t="s">
        <v>3386</v>
      </c>
      <c r="H476" t="str">
        <f t="shared" si="23"/>
        <v>IDD_1435</v>
      </c>
      <c r="I476" t="str">
        <f>IF(ISNA(VLOOKUP(H477,$H$4:H476,1,0)),"","DUP!")</f>
        <v/>
      </c>
      <c r="J476" t="str">
        <f t="shared" si="22"/>
        <v>INSERT INTO ZONE_MAP (SERVICE_ID, SERVICE_NAME, CODE, NW_GROUP, ZONE) VALUES (12,'IDD','1435','USA','VTI');</v>
      </c>
    </row>
    <row r="477" spans="1:10">
      <c r="A477" s="26">
        <v>1436</v>
      </c>
      <c r="B477" s="26" t="str">
        <f t="shared" si="21"/>
        <v>001436</v>
      </c>
      <c r="C477" s="25" t="s">
        <v>3328</v>
      </c>
      <c r="D477" s="25" t="s">
        <v>3116</v>
      </c>
      <c r="E477" s="25" t="s">
        <v>3117</v>
      </c>
      <c r="F477">
        <v>12</v>
      </c>
      <c r="G477" s="25" t="s">
        <v>3386</v>
      </c>
      <c r="H477" t="str">
        <f t="shared" si="23"/>
        <v>IDD_1436</v>
      </c>
      <c r="I477" t="str">
        <f>IF(ISNA(VLOOKUP(H478,$H$4:H477,1,0)),"","DUP!")</f>
        <v/>
      </c>
      <c r="J477" t="str">
        <f t="shared" si="22"/>
        <v>INSERT INTO ZONE_MAP (SERVICE_ID, SERVICE_NAME, CODE, NW_GROUP, ZONE) VALUES (12,'IDD','1436','USA','VTI');</v>
      </c>
    </row>
    <row r="478" spans="1:10">
      <c r="A478" s="26">
        <v>1437</v>
      </c>
      <c r="B478" s="26" t="str">
        <f t="shared" si="21"/>
        <v>001437</v>
      </c>
      <c r="C478" s="25" t="s">
        <v>3328</v>
      </c>
      <c r="D478" s="25" t="s">
        <v>3116</v>
      </c>
      <c r="E478" s="25" t="s">
        <v>3117</v>
      </c>
      <c r="F478">
        <v>12</v>
      </c>
      <c r="G478" s="25" t="s">
        <v>3386</v>
      </c>
      <c r="H478" t="str">
        <f t="shared" si="23"/>
        <v>IDD_1437</v>
      </c>
      <c r="I478" t="str">
        <f>IF(ISNA(VLOOKUP(H479,$H$4:H478,1,0)),"","DUP!")</f>
        <v/>
      </c>
      <c r="J478" t="str">
        <f t="shared" si="22"/>
        <v>INSERT INTO ZONE_MAP (SERVICE_ID, SERVICE_NAME, CODE, NW_GROUP, ZONE) VALUES (12,'IDD','1437','USA','VTI');</v>
      </c>
    </row>
    <row r="479" spans="1:10">
      <c r="A479" s="26">
        <v>1438</v>
      </c>
      <c r="B479" s="26" t="str">
        <f t="shared" si="21"/>
        <v>001438</v>
      </c>
      <c r="C479" s="25" t="s">
        <v>3327</v>
      </c>
      <c r="D479" s="25" t="s">
        <v>3116</v>
      </c>
      <c r="E479" s="25" t="s">
        <v>3117</v>
      </c>
      <c r="F479">
        <v>12</v>
      </c>
      <c r="G479" s="25" t="s">
        <v>3386</v>
      </c>
      <c r="H479" t="str">
        <f t="shared" si="23"/>
        <v>IDD_1438</v>
      </c>
      <c r="I479" t="str">
        <f>IF(ISNA(VLOOKUP(H480,$H$4:H479,1,0)),"","DUP!")</f>
        <v/>
      </c>
      <c r="J479" t="str">
        <f t="shared" si="22"/>
        <v>INSERT INTO ZONE_MAP (SERVICE_ID, SERVICE_NAME, CODE, NW_GROUP, ZONE) VALUES (12,'IDD','1438','CANADA','VTI');</v>
      </c>
    </row>
    <row r="480" spans="1:10">
      <c r="A480" s="26">
        <v>1439</v>
      </c>
      <c r="B480" s="26" t="str">
        <f t="shared" si="21"/>
        <v>001439</v>
      </c>
      <c r="C480" s="25" t="s">
        <v>3328</v>
      </c>
      <c r="D480" s="25" t="s">
        <v>3116</v>
      </c>
      <c r="E480" s="25" t="s">
        <v>3117</v>
      </c>
      <c r="F480">
        <v>12</v>
      </c>
      <c r="G480" s="25" t="s">
        <v>3386</v>
      </c>
      <c r="H480" t="str">
        <f t="shared" si="23"/>
        <v>IDD_1439</v>
      </c>
      <c r="I480" t="str">
        <f>IF(ISNA(VLOOKUP(H481,$H$4:H480,1,0)),"","DUP!")</f>
        <v/>
      </c>
      <c r="J480" t="str">
        <f t="shared" si="22"/>
        <v>INSERT INTO ZONE_MAP (SERVICE_ID, SERVICE_NAME, CODE, NW_GROUP, ZONE) VALUES (12,'IDD','1439','USA','VTI');</v>
      </c>
    </row>
    <row r="481" spans="1:10">
      <c r="A481" s="26">
        <v>1440</v>
      </c>
      <c r="B481" s="26" t="str">
        <f t="shared" si="21"/>
        <v>001440</v>
      </c>
      <c r="C481" s="25" t="s">
        <v>3328</v>
      </c>
      <c r="D481" s="25" t="s">
        <v>3116</v>
      </c>
      <c r="E481" s="25" t="s">
        <v>3117</v>
      </c>
      <c r="F481">
        <v>12</v>
      </c>
      <c r="G481" s="25" t="s">
        <v>3386</v>
      </c>
      <c r="H481" t="str">
        <f t="shared" si="23"/>
        <v>IDD_1440</v>
      </c>
      <c r="I481" t="str">
        <f>IF(ISNA(VLOOKUP(H482,$H$4:H481,1,0)),"","DUP!")</f>
        <v/>
      </c>
      <c r="J481" t="str">
        <f t="shared" si="22"/>
        <v>INSERT INTO ZONE_MAP (SERVICE_ID, SERVICE_NAME, CODE, NW_GROUP, ZONE) VALUES (12,'IDD','1440','USA','VTI');</v>
      </c>
    </row>
    <row r="482" spans="1:10">
      <c r="A482" s="26">
        <v>1441</v>
      </c>
      <c r="B482" s="26" t="str">
        <f t="shared" si="21"/>
        <v>001441</v>
      </c>
      <c r="C482" s="25" t="s">
        <v>3336</v>
      </c>
      <c r="D482" s="25" t="s">
        <v>3116</v>
      </c>
      <c r="E482" s="25" t="s">
        <v>3117</v>
      </c>
      <c r="F482">
        <v>12</v>
      </c>
      <c r="G482" s="25" t="s">
        <v>3386</v>
      </c>
      <c r="H482" t="str">
        <f t="shared" si="23"/>
        <v>IDD_1441</v>
      </c>
      <c r="I482" t="str">
        <f>IF(ISNA(VLOOKUP(H483,$H$4:H482,1,0)),"","DUP!")</f>
        <v/>
      </c>
      <c r="J482" t="str">
        <f t="shared" si="22"/>
        <v>INSERT INTO ZONE_MAP (SERVICE_ID, SERVICE_NAME, CODE, NW_GROUP, ZONE) VALUES (12,'IDD','1441','BERMUDA','VTI');</v>
      </c>
    </row>
    <row r="483" spans="1:10">
      <c r="A483" s="26">
        <v>1442</v>
      </c>
      <c r="B483" s="26" t="str">
        <f t="shared" si="21"/>
        <v>001442</v>
      </c>
      <c r="C483" s="25" t="s">
        <v>3328</v>
      </c>
      <c r="D483" s="25" t="s">
        <v>3116</v>
      </c>
      <c r="E483" s="25" t="s">
        <v>3117</v>
      </c>
      <c r="F483">
        <v>12</v>
      </c>
      <c r="G483" s="25" t="s">
        <v>3386</v>
      </c>
      <c r="H483" t="str">
        <f t="shared" si="23"/>
        <v>IDD_1442</v>
      </c>
      <c r="I483" t="str">
        <f>IF(ISNA(VLOOKUP(H484,$H$4:H483,1,0)),"","DUP!")</f>
        <v/>
      </c>
      <c r="J483" t="str">
        <f t="shared" si="22"/>
        <v>INSERT INTO ZONE_MAP (SERVICE_ID, SERVICE_NAME, CODE, NW_GROUP, ZONE) VALUES (12,'IDD','1442','USA','VTI');</v>
      </c>
    </row>
    <row r="484" spans="1:10">
      <c r="A484" s="26">
        <v>1443</v>
      </c>
      <c r="B484" s="26" t="str">
        <f t="shared" si="21"/>
        <v>001443</v>
      </c>
      <c r="C484" s="25" t="s">
        <v>3328</v>
      </c>
      <c r="D484" s="25" t="s">
        <v>3116</v>
      </c>
      <c r="E484" s="25" t="s">
        <v>3117</v>
      </c>
      <c r="F484">
        <v>12</v>
      </c>
      <c r="G484" s="25" t="s">
        <v>3386</v>
      </c>
      <c r="H484" t="str">
        <f t="shared" si="23"/>
        <v>IDD_1443</v>
      </c>
      <c r="I484" t="str">
        <f>IF(ISNA(VLOOKUP(H485,$H$4:H484,1,0)),"","DUP!")</f>
        <v/>
      </c>
      <c r="J484" t="str">
        <f t="shared" si="22"/>
        <v>INSERT INTO ZONE_MAP (SERVICE_ID, SERVICE_NAME, CODE, NW_GROUP, ZONE) VALUES (12,'IDD','1443','USA','VTI');</v>
      </c>
    </row>
    <row r="485" spans="1:10">
      <c r="A485" s="26">
        <v>1444</v>
      </c>
      <c r="B485" s="26" t="str">
        <f t="shared" si="21"/>
        <v>001444</v>
      </c>
      <c r="C485" s="25" t="s">
        <v>3328</v>
      </c>
      <c r="D485" s="25" t="s">
        <v>3116</v>
      </c>
      <c r="E485" s="25" t="s">
        <v>3117</v>
      </c>
      <c r="F485">
        <v>12</v>
      </c>
      <c r="G485" s="25" t="s">
        <v>3386</v>
      </c>
      <c r="H485" t="str">
        <f t="shared" si="23"/>
        <v>IDD_1444</v>
      </c>
      <c r="I485" t="str">
        <f>IF(ISNA(VLOOKUP(H486,$H$4:H485,1,0)),"","DUP!")</f>
        <v/>
      </c>
      <c r="J485" t="str">
        <f t="shared" si="22"/>
        <v>INSERT INTO ZONE_MAP (SERVICE_ID, SERVICE_NAME, CODE, NW_GROUP, ZONE) VALUES (12,'IDD','1444','USA','VTI');</v>
      </c>
    </row>
    <row r="486" spans="1:10">
      <c r="A486" s="26">
        <v>1445</v>
      </c>
      <c r="B486" s="26" t="str">
        <f t="shared" si="21"/>
        <v>001445</v>
      </c>
      <c r="C486" s="25" t="s">
        <v>3328</v>
      </c>
      <c r="D486" s="25" t="s">
        <v>3116</v>
      </c>
      <c r="E486" s="25" t="s">
        <v>3117</v>
      </c>
      <c r="F486">
        <v>12</v>
      </c>
      <c r="G486" s="25" t="s">
        <v>3386</v>
      </c>
      <c r="H486" t="str">
        <f t="shared" si="23"/>
        <v>IDD_1445</v>
      </c>
      <c r="I486" t="str">
        <f>IF(ISNA(VLOOKUP(H487,$H$4:H486,1,0)),"","DUP!")</f>
        <v/>
      </c>
      <c r="J486" t="str">
        <f t="shared" si="22"/>
        <v>INSERT INTO ZONE_MAP (SERVICE_ID, SERVICE_NAME, CODE, NW_GROUP, ZONE) VALUES (12,'IDD','1445','USA','VTI');</v>
      </c>
    </row>
    <row r="487" spans="1:10">
      <c r="A487" s="26">
        <v>1446</v>
      </c>
      <c r="B487" s="26" t="str">
        <f t="shared" si="21"/>
        <v>001446</v>
      </c>
      <c r="C487" s="25" t="s">
        <v>3328</v>
      </c>
      <c r="D487" s="25" t="s">
        <v>3116</v>
      </c>
      <c r="E487" s="25" t="s">
        <v>3117</v>
      </c>
      <c r="F487">
        <v>12</v>
      </c>
      <c r="G487" s="25" t="s">
        <v>3386</v>
      </c>
      <c r="H487" t="str">
        <f t="shared" si="23"/>
        <v>IDD_1446</v>
      </c>
      <c r="I487" t="str">
        <f>IF(ISNA(VLOOKUP(H488,$H$4:H487,1,0)),"","DUP!")</f>
        <v/>
      </c>
      <c r="J487" t="str">
        <f t="shared" si="22"/>
        <v>INSERT INTO ZONE_MAP (SERVICE_ID, SERVICE_NAME, CODE, NW_GROUP, ZONE) VALUES (12,'IDD','1446','USA','VTI');</v>
      </c>
    </row>
    <row r="488" spans="1:10">
      <c r="A488" s="26">
        <v>1447</v>
      </c>
      <c r="B488" s="26" t="str">
        <f t="shared" si="21"/>
        <v>001447</v>
      </c>
      <c r="C488" s="25" t="s">
        <v>3328</v>
      </c>
      <c r="D488" s="25" t="s">
        <v>3116</v>
      </c>
      <c r="E488" s="25" t="s">
        <v>3117</v>
      </c>
      <c r="F488">
        <v>12</v>
      </c>
      <c r="G488" s="25" t="s">
        <v>3386</v>
      </c>
      <c r="H488" t="str">
        <f t="shared" si="23"/>
        <v>IDD_1447</v>
      </c>
      <c r="I488" t="str">
        <f>IF(ISNA(VLOOKUP(H489,$H$4:H488,1,0)),"","DUP!")</f>
        <v/>
      </c>
      <c r="J488" t="str">
        <f t="shared" si="22"/>
        <v>INSERT INTO ZONE_MAP (SERVICE_ID, SERVICE_NAME, CODE, NW_GROUP, ZONE) VALUES (12,'IDD','1447','USA','VTI');</v>
      </c>
    </row>
    <row r="489" spans="1:10">
      <c r="A489" s="26">
        <v>1448</v>
      </c>
      <c r="B489" s="26" t="str">
        <f t="shared" si="21"/>
        <v>001448</v>
      </c>
      <c r="C489" s="25" t="s">
        <v>3328</v>
      </c>
      <c r="D489" s="25" t="s">
        <v>3116</v>
      </c>
      <c r="E489" s="25" t="s">
        <v>3117</v>
      </c>
      <c r="F489">
        <v>12</v>
      </c>
      <c r="G489" s="25" t="s">
        <v>3386</v>
      </c>
      <c r="H489" t="str">
        <f t="shared" si="23"/>
        <v>IDD_1448</v>
      </c>
      <c r="I489" t="str">
        <f>IF(ISNA(VLOOKUP(H490,$H$4:H489,1,0)),"","DUP!")</f>
        <v/>
      </c>
      <c r="J489" t="str">
        <f t="shared" si="22"/>
        <v>INSERT INTO ZONE_MAP (SERVICE_ID, SERVICE_NAME, CODE, NW_GROUP, ZONE) VALUES (12,'IDD','1448','USA','VTI');</v>
      </c>
    </row>
    <row r="490" spans="1:10">
      <c r="A490" s="26">
        <v>1449</v>
      </c>
      <c r="B490" s="26" t="str">
        <f t="shared" si="21"/>
        <v>001449</v>
      </c>
      <c r="C490" s="25" t="s">
        <v>3328</v>
      </c>
      <c r="D490" s="25" t="s">
        <v>3116</v>
      </c>
      <c r="E490" s="25" t="s">
        <v>3117</v>
      </c>
      <c r="F490">
        <v>12</v>
      </c>
      <c r="G490" s="25" t="s">
        <v>3386</v>
      </c>
      <c r="H490" t="str">
        <f t="shared" si="23"/>
        <v>IDD_1449</v>
      </c>
      <c r="I490" t="str">
        <f>IF(ISNA(VLOOKUP(H491,$H$4:H490,1,0)),"","DUP!")</f>
        <v/>
      </c>
      <c r="J490" t="str">
        <f t="shared" si="22"/>
        <v>INSERT INTO ZONE_MAP (SERVICE_ID, SERVICE_NAME, CODE, NW_GROUP, ZONE) VALUES (12,'IDD','1449','USA','VTI');</v>
      </c>
    </row>
    <row r="491" spans="1:10">
      <c r="A491" s="26">
        <v>1450</v>
      </c>
      <c r="B491" s="26" t="str">
        <f t="shared" si="21"/>
        <v>001450</v>
      </c>
      <c r="C491" s="25" t="s">
        <v>3327</v>
      </c>
      <c r="D491" s="25" t="s">
        <v>3116</v>
      </c>
      <c r="E491" s="25" t="s">
        <v>3117</v>
      </c>
      <c r="F491">
        <v>12</v>
      </c>
      <c r="G491" s="25" t="s">
        <v>3386</v>
      </c>
      <c r="H491" t="str">
        <f t="shared" si="23"/>
        <v>IDD_1450</v>
      </c>
      <c r="I491" t="str">
        <f>IF(ISNA(VLOOKUP(H492,$H$4:H491,1,0)),"","DUP!")</f>
        <v/>
      </c>
      <c r="J491" t="str">
        <f t="shared" si="22"/>
        <v>INSERT INTO ZONE_MAP (SERVICE_ID, SERVICE_NAME, CODE, NW_GROUP, ZONE) VALUES (12,'IDD','1450','CANADA','VTI');</v>
      </c>
    </row>
    <row r="492" spans="1:10">
      <c r="A492" s="26">
        <v>1451</v>
      </c>
      <c r="B492" s="26" t="str">
        <f t="shared" si="21"/>
        <v>001451</v>
      </c>
      <c r="C492" s="25" t="s">
        <v>3328</v>
      </c>
      <c r="D492" s="25" t="s">
        <v>3116</v>
      </c>
      <c r="E492" s="25" t="s">
        <v>3117</v>
      </c>
      <c r="F492">
        <v>12</v>
      </c>
      <c r="G492" s="25" t="s">
        <v>3386</v>
      </c>
      <c r="H492" t="str">
        <f t="shared" si="23"/>
        <v>IDD_1451</v>
      </c>
      <c r="I492" t="str">
        <f>IF(ISNA(VLOOKUP(H493,$H$4:H492,1,0)),"","DUP!")</f>
        <v/>
      </c>
      <c r="J492" t="str">
        <f t="shared" si="22"/>
        <v>INSERT INTO ZONE_MAP (SERVICE_ID, SERVICE_NAME, CODE, NW_GROUP, ZONE) VALUES (12,'IDD','1451','USA','VTI');</v>
      </c>
    </row>
    <row r="493" spans="1:10">
      <c r="A493" s="26">
        <v>1452</v>
      </c>
      <c r="B493" s="26" t="str">
        <f t="shared" si="21"/>
        <v>001452</v>
      </c>
      <c r="C493" s="25" t="s">
        <v>3328</v>
      </c>
      <c r="D493" s="25" t="s">
        <v>3116</v>
      </c>
      <c r="E493" s="25" t="s">
        <v>3117</v>
      </c>
      <c r="F493">
        <v>12</v>
      </c>
      <c r="G493" s="25" t="s">
        <v>3386</v>
      </c>
      <c r="H493" t="str">
        <f t="shared" si="23"/>
        <v>IDD_1452</v>
      </c>
      <c r="I493" t="str">
        <f>IF(ISNA(VLOOKUP(H494,$H$4:H493,1,0)),"","DUP!")</f>
        <v/>
      </c>
      <c r="J493" t="str">
        <f t="shared" si="22"/>
        <v>INSERT INTO ZONE_MAP (SERVICE_ID, SERVICE_NAME, CODE, NW_GROUP, ZONE) VALUES (12,'IDD','1452','USA','VTI');</v>
      </c>
    </row>
    <row r="494" spans="1:10">
      <c r="A494" s="26">
        <v>1453</v>
      </c>
      <c r="B494" s="26" t="str">
        <f t="shared" si="21"/>
        <v>001453</v>
      </c>
      <c r="C494" s="25" t="s">
        <v>3328</v>
      </c>
      <c r="D494" s="25" t="s">
        <v>3116</v>
      </c>
      <c r="E494" s="25" t="s">
        <v>3117</v>
      </c>
      <c r="F494">
        <v>12</v>
      </c>
      <c r="G494" s="25" t="s">
        <v>3386</v>
      </c>
      <c r="H494" t="str">
        <f t="shared" si="23"/>
        <v>IDD_1453</v>
      </c>
      <c r="I494" t="str">
        <f>IF(ISNA(VLOOKUP(H495,$H$4:H494,1,0)),"","DUP!")</f>
        <v/>
      </c>
      <c r="J494" t="str">
        <f t="shared" si="22"/>
        <v>INSERT INTO ZONE_MAP (SERVICE_ID, SERVICE_NAME, CODE, NW_GROUP, ZONE) VALUES (12,'IDD','1453','USA','VTI');</v>
      </c>
    </row>
    <row r="495" spans="1:10">
      <c r="A495" s="26">
        <v>1454</v>
      </c>
      <c r="B495" s="26" t="str">
        <f t="shared" si="21"/>
        <v>001454</v>
      </c>
      <c r="C495" s="25" t="s">
        <v>3328</v>
      </c>
      <c r="D495" s="25" t="s">
        <v>3116</v>
      </c>
      <c r="E495" s="25" t="s">
        <v>3117</v>
      </c>
      <c r="F495">
        <v>12</v>
      </c>
      <c r="G495" s="25" t="s">
        <v>3386</v>
      </c>
      <c r="H495" t="str">
        <f t="shared" si="23"/>
        <v>IDD_1454</v>
      </c>
      <c r="I495" t="str">
        <f>IF(ISNA(VLOOKUP(H496,$H$4:H495,1,0)),"","DUP!")</f>
        <v/>
      </c>
      <c r="J495" t="str">
        <f t="shared" si="22"/>
        <v>INSERT INTO ZONE_MAP (SERVICE_ID, SERVICE_NAME, CODE, NW_GROUP, ZONE) VALUES (12,'IDD','1454','USA','VTI');</v>
      </c>
    </row>
    <row r="496" spans="1:10">
      <c r="A496" s="26">
        <v>1455</v>
      </c>
      <c r="B496" s="26" t="str">
        <f t="shared" si="21"/>
        <v>001455</v>
      </c>
      <c r="C496" s="25" t="s">
        <v>3328</v>
      </c>
      <c r="D496" s="25" t="s">
        <v>3116</v>
      </c>
      <c r="E496" s="25" t="s">
        <v>3117</v>
      </c>
      <c r="F496">
        <v>12</v>
      </c>
      <c r="G496" s="25" t="s">
        <v>3386</v>
      </c>
      <c r="H496" t="str">
        <f t="shared" si="23"/>
        <v>IDD_1455</v>
      </c>
      <c r="I496" t="str">
        <f>IF(ISNA(VLOOKUP(H497,$H$4:H496,1,0)),"","DUP!")</f>
        <v/>
      </c>
      <c r="J496" t="str">
        <f t="shared" si="22"/>
        <v>INSERT INTO ZONE_MAP (SERVICE_ID, SERVICE_NAME, CODE, NW_GROUP, ZONE) VALUES (12,'IDD','1455','USA','VTI');</v>
      </c>
    </row>
    <row r="497" spans="1:10">
      <c r="A497" s="26">
        <v>1456</v>
      </c>
      <c r="B497" s="26" t="str">
        <f t="shared" si="21"/>
        <v>001456</v>
      </c>
      <c r="C497" s="25" t="s">
        <v>3328</v>
      </c>
      <c r="D497" s="25" t="s">
        <v>3116</v>
      </c>
      <c r="E497" s="25" t="s">
        <v>3117</v>
      </c>
      <c r="F497">
        <v>12</v>
      </c>
      <c r="G497" s="25" t="s">
        <v>3386</v>
      </c>
      <c r="H497" t="str">
        <f t="shared" si="23"/>
        <v>IDD_1456</v>
      </c>
      <c r="I497" t="str">
        <f>IF(ISNA(VLOOKUP(H498,$H$4:H497,1,0)),"","DUP!")</f>
        <v/>
      </c>
      <c r="J497" t="str">
        <f t="shared" si="22"/>
        <v>INSERT INTO ZONE_MAP (SERVICE_ID, SERVICE_NAME, CODE, NW_GROUP, ZONE) VALUES (12,'IDD','1456','USA','VTI');</v>
      </c>
    </row>
    <row r="498" spans="1:10">
      <c r="A498" s="26">
        <v>1457</v>
      </c>
      <c r="B498" s="26" t="str">
        <f t="shared" si="21"/>
        <v>001457</v>
      </c>
      <c r="C498" s="25" t="s">
        <v>3328</v>
      </c>
      <c r="D498" s="25" t="s">
        <v>3116</v>
      </c>
      <c r="E498" s="25" t="s">
        <v>3117</v>
      </c>
      <c r="F498">
        <v>12</v>
      </c>
      <c r="G498" s="25" t="s">
        <v>3386</v>
      </c>
      <c r="H498" t="str">
        <f t="shared" si="23"/>
        <v>IDD_1457</v>
      </c>
      <c r="I498" t="str">
        <f>IF(ISNA(VLOOKUP(H499,$H$4:H498,1,0)),"","DUP!")</f>
        <v/>
      </c>
      <c r="J498" t="str">
        <f t="shared" si="22"/>
        <v>INSERT INTO ZONE_MAP (SERVICE_ID, SERVICE_NAME, CODE, NW_GROUP, ZONE) VALUES (12,'IDD','1457','USA','VTI');</v>
      </c>
    </row>
    <row r="499" spans="1:10">
      <c r="A499" s="26">
        <v>1458</v>
      </c>
      <c r="B499" s="26" t="str">
        <f t="shared" si="21"/>
        <v>001458</v>
      </c>
      <c r="C499" s="25" t="s">
        <v>3328</v>
      </c>
      <c r="D499" s="25" t="s">
        <v>3116</v>
      </c>
      <c r="E499" s="25" t="s">
        <v>3117</v>
      </c>
      <c r="F499">
        <v>12</v>
      </c>
      <c r="G499" s="25" t="s">
        <v>3386</v>
      </c>
      <c r="H499" t="str">
        <f t="shared" si="23"/>
        <v>IDD_1458</v>
      </c>
      <c r="I499" t="str">
        <f>IF(ISNA(VLOOKUP(H500,$H$4:H499,1,0)),"","DUP!")</f>
        <v/>
      </c>
      <c r="J499" t="str">
        <f t="shared" si="22"/>
        <v>INSERT INTO ZONE_MAP (SERVICE_ID, SERVICE_NAME, CODE, NW_GROUP, ZONE) VALUES (12,'IDD','1458','USA','VTI');</v>
      </c>
    </row>
    <row r="500" spans="1:10">
      <c r="A500" s="26">
        <v>1459</v>
      </c>
      <c r="B500" s="26" t="str">
        <f t="shared" si="21"/>
        <v>001459</v>
      </c>
      <c r="C500" s="25" t="s">
        <v>3328</v>
      </c>
      <c r="D500" s="25" t="s">
        <v>3116</v>
      </c>
      <c r="E500" s="25" t="s">
        <v>3117</v>
      </c>
      <c r="F500">
        <v>12</v>
      </c>
      <c r="G500" s="25" t="s">
        <v>3386</v>
      </c>
      <c r="H500" t="str">
        <f t="shared" si="23"/>
        <v>IDD_1459</v>
      </c>
      <c r="I500" t="str">
        <f>IF(ISNA(VLOOKUP(H501,$H$4:H500,1,0)),"","DUP!")</f>
        <v/>
      </c>
      <c r="J500" t="str">
        <f t="shared" si="22"/>
        <v>INSERT INTO ZONE_MAP (SERVICE_ID, SERVICE_NAME, CODE, NW_GROUP, ZONE) VALUES (12,'IDD','1459','USA','VTI');</v>
      </c>
    </row>
    <row r="501" spans="1:10">
      <c r="A501" s="26">
        <v>1460</v>
      </c>
      <c r="B501" s="26" t="str">
        <f t="shared" si="21"/>
        <v>001460</v>
      </c>
      <c r="C501" s="25" t="s">
        <v>3328</v>
      </c>
      <c r="D501" s="25" t="s">
        <v>3116</v>
      </c>
      <c r="E501" s="25" t="s">
        <v>3117</v>
      </c>
      <c r="F501">
        <v>12</v>
      </c>
      <c r="G501" s="25" t="s">
        <v>3386</v>
      </c>
      <c r="H501" t="str">
        <f t="shared" si="23"/>
        <v>IDD_1460</v>
      </c>
      <c r="I501" t="str">
        <f>IF(ISNA(VLOOKUP(H502,$H$4:H501,1,0)),"","DUP!")</f>
        <v/>
      </c>
      <c r="J501" t="str">
        <f t="shared" si="22"/>
        <v>INSERT INTO ZONE_MAP (SERVICE_ID, SERVICE_NAME, CODE, NW_GROUP, ZONE) VALUES (12,'IDD','1460','USA','VTI');</v>
      </c>
    </row>
    <row r="502" spans="1:10">
      <c r="A502" s="26">
        <v>1461</v>
      </c>
      <c r="B502" s="26" t="str">
        <f t="shared" si="21"/>
        <v>001461</v>
      </c>
      <c r="C502" s="25" t="s">
        <v>3328</v>
      </c>
      <c r="D502" s="25" t="s">
        <v>3116</v>
      </c>
      <c r="E502" s="25" t="s">
        <v>3117</v>
      </c>
      <c r="F502">
        <v>12</v>
      </c>
      <c r="G502" s="25" t="s">
        <v>3386</v>
      </c>
      <c r="H502" t="str">
        <f t="shared" si="23"/>
        <v>IDD_1461</v>
      </c>
      <c r="I502" t="str">
        <f>IF(ISNA(VLOOKUP(H503,$H$4:H502,1,0)),"","DUP!")</f>
        <v/>
      </c>
      <c r="J502" t="str">
        <f t="shared" si="22"/>
        <v>INSERT INTO ZONE_MAP (SERVICE_ID, SERVICE_NAME, CODE, NW_GROUP, ZONE) VALUES (12,'IDD','1461','USA','VTI');</v>
      </c>
    </row>
    <row r="503" spans="1:10">
      <c r="A503" s="26">
        <v>1462</v>
      </c>
      <c r="B503" s="26" t="str">
        <f t="shared" si="21"/>
        <v>001462</v>
      </c>
      <c r="C503" s="25" t="s">
        <v>3328</v>
      </c>
      <c r="D503" s="25" t="s">
        <v>3116</v>
      </c>
      <c r="E503" s="25" t="s">
        <v>3117</v>
      </c>
      <c r="F503">
        <v>12</v>
      </c>
      <c r="G503" s="25" t="s">
        <v>3386</v>
      </c>
      <c r="H503" t="str">
        <f t="shared" si="23"/>
        <v>IDD_1462</v>
      </c>
      <c r="I503" t="str">
        <f>IF(ISNA(VLOOKUP(H504,$H$4:H503,1,0)),"","DUP!")</f>
        <v/>
      </c>
      <c r="J503" t="str">
        <f t="shared" si="22"/>
        <v>INSERT INTO ZONE_MAP (SERVICE_ID, SERVICE_NAME, CODE, NW_GROUP, ZONE) VALUES (12,'IDD','1462','USA','VTI');</v>
      </c>
    </row>
    <row r="504" spans="1:10">
      <c r="A504" s="26">
        <v>1463</v>
      </c>
      <c r="B504" s="26" t="str">
        <f t="shared" si="21"/>
        <v>001463</v>
      </c>
      <c r="C504" s="25" t="s">
        <v>3328</v>
      </c>
      <c r="D504" s="25" t="s">
        <v>3116</v>
      </c>
      <c r="E504" s="25" t="s">
        <v>3117</v>
      </c>
      <c r="F504">
        <v>12</v>
      </c>
      <c r="G504" s="25" t="s">
        <v>3386</v>
      </c>
      <c r="H504" t="str">
        <f t="shared" si="23"/>
        <v>IDD_1463</v>
      </c>
      <c r="I504" t="str">
        <f>IF(ISNA(VLOOKUP(H505,$H$4:H504,1,0)),"","DUP!")</f>
        <v/>
      </c>
      <c r="J504" t="str">
        <f t="shared" si="22"/>
        <v>INSERT INTO ZONE_MAP (SERVICE_ID, SERVICE_NAME, CODE, NW_GROUP, ZONE) VALUES (12,'IDD','1463','USA','VTI');</v>
      </c>
    </row>
    <row r="505" spans="1:10">
      <c r="A505" s="26">
        <v>1464</v>
      </c>
      <c r="B505" s="26" t="str">
        <f t="shared" si="21"/>
        <v>001464</v>
      </c>
      <c r="C505" s="25" t="s">
        <v>3328</v>
      </c>
      <c r="D505" s="25" t="s">
        <v>3116</v>
      </c>
      <c r="E505" s="25" t="s">
        <v>3117</v>
      </c>
      <c r="F505">
        <v>12</v>
      </c>
      <c r="G505" s="25" t="s">
        <v>3386</v>
      </c>
      <c r="H505" t="str">
        <f t="shared" si="23"/>
        <v>IDD_1464</v>
      </c>
      <c r="I505" t="str">
        <f>IF(ISNA(VLOOKUP(H506,$H$4:H505,1,0)),"","DUP!")</f>
        <v/>
      </c>
      <c r="J505" t="str">
        <f t="shared" si="22"/>
        <v>INSERT INTO ZONE_MAP (SERVICE_ID, SERVICE_NAME, CODE, NW_GROUP, ZONE) VALUES (12,'IDD','1464','USA','VTI');</v>
      </c>
    </row>
    <row r="506" spans="1:10">
      <c r="A506" s="26">
        <v>1465</v>
      </c>
      <c r="B506" s="26" t="str">
        <f t="shared" si="21"/>
        <v>001465</v>
      </c>
      <c r="C506" s="25" t="s">
        <v>3328</v>
      </c>
      <c r="D506" s="25" t="s">
        <v>3116</v>
      </c>
      <c r="E506" s="25" t="s">
        <v>3117</v>
      </c>
      <c r="F506">
        <v>12</v>
      </c>
      <c r="G506" s="25" t="s">
        <v>3386</v>
      </c>
      <c r="H506" t="str">
        <f t="shared" si="23"/>
        <v>IDD_1465</v>
      </c>
      <c r="I506" t="str">
        <f>IF(ISNA(VLOOKUP(H507,$H$4:H506,1,0)),"","DUP!")</f>
        <v/>
      </c>
      <c r="J506" t="str">
        <f t="shared" si="22"/>
        <v>INSERT INTO ZONE_MAP (SERVICE_ID, SERVICE_NAME, CODE, NW_GROUP, ZONE) VALUES (12,'IDD','1465','USA','VTI');</v>
      </c>
    </row>
    <row r="507" spans="1:10">
      <c r="A507" s="26">
        <v>1466</v>
      </c>
      <c r="B507" s="26" t="str">
        <f t="shared" si="21"/>
        <v>001466</v>
      </c>
      <c r="C507" s="25" t="s">
        <v>3328</v>
      </c>
      <c r="D507" s="25" t="s">
        <v>3116</v>
      </c>
      <c r="E507" s="25" t="s">
        <v>3117</v>
      </c>
      <c r="F507">
        <v>12</v>
      </c>
      <c r="G507" s="25" t="s">
        <v>3386</v>
      </c>
      <c r="H507" t="str">
        <f t="shared" si="23"/>
        <v>IDD_1466</v>
      </c>
      <c r="I507" t="str">
        <f>IF(ISNA(VLOOKUP(H508,$H$4:H507,1,0)),"","DUP!")</f>
        <v/>
      </c>
      <c r="J507" t="str">
        <f t="shared" si="22"/>
        <v>INSERT INTO ZONE_MAP (SERVICE_ID, SERVICE_NAME, CODE, NW_GROUP, ZONE) VALUES (12,'IDD','1466','USA','VTI');</v>
      </c>
    </row>
    <row r="508" spans="1:10">
      <c r="A508" s="26">
        <v>1467</v>
      </c>
      <c r="B508" s="26" t="str">
        <f t="shared" si="21"/>
        <v>001467</v>
      </c>
      <c r="C508" s="25" t="s">
        <v>3328</v>
      </c>
      <c r="D508" s="25" t="s">
        <v>3116</v>
      </c>
      <c r="E508" s="25" t="s">
        <v>3117</v>
      </c>
      <c r="F508">
        <v>12</v>
      </c>
      <c r="G508" s="25" t="s">
        <v>3386</v>
      </c>
      <c r="H508" t="str">
        <f t="shared" si="23"/>
        <v>IDD_1467</v>
      </c>
      <c r="I508" t="str">
        <f>IF(ISNA(VLOOKUP(H509,$H$4:H508,1,0)),"","DUP!")</f>
        <v/>
      </c>
      <c r="J508" t="str">
        <f t="shared" si="22"/>
        <v>INSERT INTO ZONE_MAP (SERVICE_ID, SERVICE_NAME, CODE, NW_GROUP, ZONE) VALUES (12,'IDD','1467','USA','VTI');</v>
      </c>
    </row>
    <row r="509" spans="1:10">
      <c r="A509" s="26">
        <v>1468</v>
      </c>
      <c r="B509" s="26" t="str">
        <f t="shared" si="21"/>
        <v>001468</v>
      </c>
      <c r="C509" s="25" t="s">
        <v>3328</v>
      </c>
      <c r="D509" s="25" t="s">
        <v>3116</v>
      </c>
      <c r="E509" s="25" t="s">
        <v>3117</v>
      </c>
      <c r="F509">
        <v>12</v>
      </c>
      <c r="G509" s="25" t="s">
        <v>3386</v>
      </c>
      <c r="H509" t="str">
        <f t="shared" si="23"/>
        <v>IDD_1468</v>
      </c>
      <c r="I509" t="str">
        <f>IF(ISNA(VLOOKUP(H510,$H$4:H509,1,0)),"","DUP!")</f>
        <v/>
      </c>
      <c r="J509" t="str">
        <f t="shared" si="22"/>
        <v>INSERT INTO ZONE_MAP (SERVICE_ID, SERVICE_NAME, CODE, NW_GROUP, ZONE) VALUES (12,'IDD','1468','USA','VTI');</v>
      </c>
    </row>
    <row r="510" spans="1:10">
      <c r="A510" s="26">
        <v>1469</v>
      </c>
      <c r="B510" s="26" t="str">
        <f t="shared" si="21"/>
        <v>001469</v>
      </c>
      <c r="C510" s="25" t="s">
        <v>3328</v>
      </c>
      <c r="D510" s="25" t="s">
        <v>3116</v>
      </c>
      <c r="E510" s="25" t="s">
        <v>3117</v>
      </c>
      <c r="F510">
        <v>12</v>
      </c>
      <c r="G510" s="25" t="s">
        <v>3386</v>
      </c>
      <c r="H510" t="str">
        <f t="shared" si="23"/>
        <v>IDD_1469</v>
      </c>
      <c r="I510" t="str">
        <f>IF(ISNA(VLOOKUP(H511,$H$4:H510,1,0)),"","DUP!")</f>
        <v/>
      </c>
      <c r="J510" t="str">
        <f t="shared" si="22"/>
        <v>INSERT INTO ZONE_MAP (SERVICE_ID, SERVICE_NAME, CODE, NW_GROUP, ZONE) VALUES (12,'IDD','1469','USA','VTI');</v>
      </c>
    </row>
    <row r="511" spans="1:10">
      <c r="A511" s="26">
        <v>1470</v>
      </c>
      <c r="B511" s="26" t="str">
        <f t="shared" si="21"/>
        <v>001470</v>
      </c>
      <c r="C511" s="25" t="s">
        <v>3328</v>
      </c>
      <c r="D511" s="25" t="s">
        <v>3116</v>
      </c>
      <c r="E511" s="25" t="s">
        <v>3117</v>
      </c>
      <c r="F511">
        <v>12</v>
      </c>
      <c r="G511" s="25" t="s">
        <v>3386</v>
      </c>
      <c r="H511" t="str">
        <f t="shared" si="23"/>
        <v>IDD_1470</v>
      </c>
      <c r="I511" t="str">
        <f>IF(ISNA(VLOOKUP(H512,$H$4:H511,1,0)),"","DUP!")</f>
        <v/>
      </c>
      <c r="J511" t="str">
        <f t="shared" si="22"/>
        <v>INSERT INTO ZONE_MAP (SERVICE_ID, SERVICE_NAME, CODE, NW_GROUP, ZONE) VALUES (12,'IDD','1470','USA','VTI');</v>
      </c>
    </row>
    <row r="512" spans="1:10">
      <c r="A512" s="26">
        <v>1471</v>
      </c>
      <c r="B512" s="26" t="str">
        <f t="shared" si="21"/>
        <v>001471</v>
      </c>
      <c r="C512" s="25" t="s">
        <v>3328</v>
      </c>
      <c r="D512" s="25" t="s">
        <v>3116</v>
      </c>
      <c r="E512" s="25" t="s">
        <v>3117</v>
      </c>
      <c r="F512">
        <v>12</v>
      </c>
      <c r="G512" s="25" t="s">
        <v>3386</v>
      </c>
      <c r="H512" t="str">
        <f t="shared" si="23"/>
        <v>IDD_1471</v>
      </c>
      <c r="I512" t="str">
        <f>IF(ISNA(VLOOKUP(H513,$H$4:H512,1,0)),"","DUP!")</f>
        <v/>
      </c>
      <c r="J512" t="str">
        <f t="shared" si="22"/>
        <v>INSERT INTO ZONE_MAP (SERVICE_ID, SERVICE_NAME, CODE, NW_GROUP, ZONE) VALUES (12,'IDD','1471','USA','VTI');</v>
      </c>
    </row>
    <row r="513" spans="1:10">
      <c r="A513" s="26">
        <v>1472</v>
      </c>
      <c r="B513" s="26" t="str">
        <f t="shared" si="21"/>
        <v>001472</v>
      </c>
      <c r="C513" s="25" t="s">
        <v>3328</v>
      </c>
      <c r="D513" s="25" t="s">
        <v>3116</v>
      </c>
      <c r="E513" s="25" t="s">
        <v>3117</v>
      </c>
      <c r="F513">
        <v>12</v>
      </c>
      <c r="G513" s="25" t="s">
        <v>3386</v>
      </c>
      <c r="H513" t="str">
        <f t="shared" si="23"/>
        <v>IDD_1472</v>
      </c>
      <c r="I513" t="str">
        <f>IF(ISNA(VLOOKUP(H514,$H$4:H513,1,0)),"","DUP!")</f>
        <v/>
      </c>
      <c r="J513" t="str">
        <f t="shared" si="22"/>
        <v>INSERT INTO ZONE_MAP (SERVICE_ID, SERVICE_NAME, CODE, NW_GROUP, ZONE) VALUES (12,'IDD','1472','USA','VTI');</v>
      </c>
    </row>
    <row r="514" spans="1:10">
      <c r="A514" s="26">
        <v>1473</v>
      </c>
      <c r="B514" s="26" t="str">
        <f t="shared" si="21"/>
        <v>001473</v>
      </c>
      <c r="C514" s="25" t="s">
        <v>3337</v>
      </c>
      <c r="D514" s="25" t="s">
        <v>3116</v>
      </c>
      <c r="E514" s="25" t="s">
        <v>3117</v>
      </c>
      <c r="F514">
        <v>12</v>
      </c>
      <c r="G514" s="25" t="s">
        <v>3386</v>
      </c>
      <c r="H514" t="str">
        <f t="shared" si="23"/>
        <v>IDD_1473</v>
      </c>
      <c r="I514" t="str">
        <f>IF(ISNA(VLOOKUP(H515,$H$4:H514,1,0)),"","DUP!")</f>
        <v/>
      </c>
      <c r="J514" t="str">
        <f t="shared" si="22"/>
        <v>INSERT INTO ZONE_MAP (SERVICE_ID, SERVICE_NAME, CODE, NW_GROUP, ZONE) VALUES (12,'IDD','1473','GRENADA','VTI');</v>
      </c>
    </row>
    <row r="515" spans="1:10">
      <c r="A515" s="26">
        <v>1474</v>
      </c>
      <c r="B515" s="26" t="str">
        <f t="shared" si="21"/>
        <v>001474</v>
      </c>
      <c r="C515" s="25" t="s">
        <v>3328</v>
      </c>
      <c r="D515" s="25" t="s">
        <v>3116</v>
      </c>
      <c r="E515" s="25" t="s">
        <v>3117</v>
      </c>
      <c r="F515">
        <v>12</v>
      </c>
      <c r="G515" s="25" t="s">
        <v>3386</v>
      </c>
      <c r="H515" t="str">
        <f t="shared" si="23"/>
        <v>IDD_1474</v>
      </c>
      <c r="I515" t="str">
        <f>IF(ISNA(VLOOKUP(H516,$H$4:H515,1,0)),"","DUP!")</f>
        <v/>
      </c>
      <c r="J515" t="str">
        <f t="shared" si="22"/>
        <v>INSERT INTO ZONE_MAP (SERVICE_ID, SERVICE_NAME, CODE, NW_GROUP, ZONE) VALUES (12,'IDD','1474','USA','VTI');</v>
      </c>
    </row>
    <row r="516" spans="1:10">
      <c r="A516" s="26">
        <v>1475</v>
      </c>
      <c r="B516" s="26" t="str">
        <f t="shared" ref="B516:B579" si="24">"00"&amp;A516</f>
        <v>001475</v>
      </c>
      <c r="C516" s="25" t="s">
        <v>3328</v>
      </c>
      <c r="D516" s="25" t="s">
        <v>3116</v>
      </c>
      <c r="E516" s="25" t="s">
        <v>3117</v>
      </c>
      <c r="F516">
        <v>12</v>
      </c>
      <c r="G516" s="25" t="s">
        <v>3386</v>
      </c>
      <c r="H516" t="str">
        <f t="shared" si="23"/>
        <v>IDD_1475</v>
      </c>
      <c r="I516" t="str">
        <f>IF(ISNA(VLOOKUP(H517,$H$4:H516,1,0)),"","DUP!")</f>
        <v/>
      </c>
      <c r="J516" t="str">
        <f t="shared" ref="J516:J579" si="25">IF(I516="DUP!","","INSERT INTO ZONE_MAP (SERVICE_ID, SERVICE_NAME, CODE, NW_GROUP, ZONE) VALUES ("&amp;F516&amp;",'"&amp;G516&amp;"','"&amp;A516&amp;"','"&amp;C516&amp;"','"&amp;E516&amp;"');")</f>
        <v>INSERT INTO ZONE_MAP (SERVICE_ID, SERVICE_NAME, CODE, NW_GROUP, ZONE) VALUES (12,'IDD','1475','USA','VTI');</v>
      </c>
    </row>
    <row r="517" spans="1:10">
      <c r="A517" s="26">
        <v>1476</v>
      </c>
      <c r="B517" s="26" t="str">
        <f t="shared" si="24"/>
        <v>001476</v>
      </c>
      <c r="C517" s="25" t="s">
        <v>3328</v>
      </c>
      <c r="D517" s="25" t="s">
        <v>3116</v>
      </c>
      <c r="E517" s="25" t="s">
        <v>3117</v>
      </c>
      <c r="F517">
        <v>12</v>
      </c>
      <c r="G517" s="25" t="s">
        <v>3386</v>
      </c>
      <c r="H517" t="str">
        <f t="shared" ref="H517:H580" si="26">G517&amp;"_"&amp;A517</f>
        <v>IDD_1476</v>
      </c>
      <c r="I517" t="str">
        <f>IF(ISNA(VLOOKUP(H518,$H$4:H517,1,0)),"","DUP!")</f>
        <v/>
      </c>
      <c r="J517" t="str">
        <f t="shared" si="25"/>
        <v>INSERT INTO ZONE_MAP (SERVICE_ID, SERVICE_NAME, CODE, NW_GROUP, ZONE) VALUES (12,'IDD','1476','USA','VTI');</v>
      </c>
    </row>
    <row r="518" spans="1:10">
      <c r="A518" s="26">
        <v>1477</v>
      </c>
      <c r="B518" s="26" t="str">
        <f t="shared" si="24"/>
        <v>001477</v>
      </c>
      <c r="C518" s="25" t="s">
        <v>3328</v>
      </c>
      <c r="D518" s="25" t="s">
        <v>3116</v>
      </c>
      <c r="E518" s="25" t="s">
        <v>3117</v>
      </c>
      <c r="F518">
        <v>12</v>
      </c>
      <c r="G518" s="25" t="s">
        <v>3386</v>
      </c>
      <c r="H518" t="str">
        <f t="shared" si="26"/>
        <v>IDD_1477</v>
      </c>
      <c r="I518" t="str">
        <f>IF(ISNA(VLOOKUP(H519,$H$4:H518,1,0)),"","DUP!")</f>
        <v/>
      </c>
      <c r="J518" t="str">
        <f t="shared" si="25"/>
        <v>INSERT INTO ZONE_MAP (SERVICE_ID, SERVICE_NAME, CODE, NW_GROUP, ZONE) VALUES (12,'IDD','1477','USA','VTI');</v>
      </c>
    </row>
    <row r="519" spans="1:10">
      <c r="A519" s="26">
        <v>1478</v>
      </c>
      <c r="B519" s="26" t="str">
        <f t="shared" si="24"/>
        <v>001478</v>
      </c>
      <c r="C519" s="25" t="s">
        <v>3328</v>
      </c>
      <c r="D519" s="25" t="s">
        <v>3116</v>
      </c>
      <c r="E519" s="25" t="s">
        <v>3117</v>
      </c>
      <c r="F519">
        <v>12</v>
      </c>
      <c r="G519" s="25" t="s">
        <v>3386</v>
      </c>
      <c r="H519" t="str">
        <f t="shared" si="26"/>
        <v>IDD_1478</v>
      </c>
      <c r="I519" t="str">
        <f>IF(ISNA(VLOOKUP(H520,$H$4:H519,1,0)),"","DUP!")</f>
        <v/>
      </c>
      <c r="J519" t="str">
        <f t="shared" si="25"/>
        <v>INSERT INTO ZONE_MAP (SERVICE_ID, SERVICE_NAME, CODE, NW_GROUP, ZONE) VALUES (12,'IDD','1478','USA','VTI');</v>
      </c>
    </row>
    <row r="520" spans="1:10">
      <c r="A520" s="26">
        <v>1479</v>
      </c>
      <c r="B520" s="26" t="str">
        <f t="shared" si="24"/>
        <v>001479</v>
      </c>
      <c r="C520" s="25" t="s">
        <v>3328</v>
      </c>
      <c r="D520" s="25" t="s">
        <v>3116</v>
      </c>
      <c r="E520" s="25" t="s">
        <v>3117</v>
      </c>
      <c r="F520">
        <v>12</v>
      </c>
      <c r="G520" s="25" t="s">
        <v>3386</v>
      </c>
      <c r="H520" t="str">
        <f t="shared" si="26"/>
        <v>IDD_1479</v>
      </c>
      <c r="I520" t="str">
        <f>IF(ISNA(VLOOKUP(H521,$H$4:H520,1,0)),"","DUP!")</f>
        <v/>
      </c>
      <c r="J520" t="str">
        <f t="shared" si="25"/>
        <v>INSERT INTO ZONE_MAP (SERVICE_ID, SERVICE_NAME, CODE, NW_GROUP, ZONE) VALUES (12,'IDD','1479','USA','VTI');</v>
      </c>
    </row>
    <row r="521" spans="1:10">
      <c r="A521" s="26">
        <v>1480</v>
      </c>
      <c r="B521" s="26" t="str">
        <f t="shared" si="24"/>
        <v>001480</v>
      </c>
      <c r="C521" s="25" t="s">
        <v>3328</v>
      </c>
      <c r="D521" s="25" t="s">
        <v>3116</v>
      </c>
      <c r="E521" s="25" t="s">
        <v>3117</v>
      </c>
      <c r="F521">
        <v>12</v>
      </c>
      <c r="G521" s="25" t="s">
        <v>3386</v>
      </c>
      <c r="H521" t="str">
        <f t="shared" si="26"/>
        <v>IDD_1480</v>
      </c>
      <c r="I521" t="str">
        <f>IF(ISNA(VLOOKUP(H522,$H$4:H521,1,0)),"","DUP!")</f>
        <v/>
      </c>
      <c r="J521" t="str">
        <f t="shared" si="25"/>
        <v>INSERT INTO ZONE_MAP (SERVICE_ID, SERVICE_NAME, CODE, NW_GROUP, ZONE) VALUES (12,'IDD','1480','USA','VTI');</v>
      </c>
    </row>
    <row r="522" spans="1:10">
      <c r="A522" s="26">
        <v>1481</v>
      </c>
      <c r="B522" s="26" t="str">
        <f t="shared" si="24"/>
        <v>001481</v>
      </c>
      <c r="C522" s="25" t="s">
        <v>3328</v>
      </c>
      <c r="D522" s="25" t="s">
        <v>3116</v>
      </c>
      <c r="E522" s="25" t="s">
        <v>3117</v>
      </c>
      <c r="F522">
        <v>12</v>
      </c>
      <c r="G522" s="25" t="s">
        <v>3386</v>
      </c>
      <c r="H522" t="str">
        <f t="shared" si="26"/>
        <v>IDD_1481</v>
      </c>
      <c r="I522" t="str">
        <f>IF(ISNA(VLOOKUP(H523,$H$4:H522,1,0)),"","DUP!")</f>
        <v/>
      </c>
      <c r="J522" t="str">
        <f t="shared" si="25"/>
        <v>INSERT INTO ZONE_MAP (SERVICE_ID, SERVICE_NAME, CODE, NW_GROUP, ZONE) VALUES (12,'IDD','1481','USA','VTI');</v>
      </c>
    </row>
    <row r="523" spans="1:10">
      <c r="A523" s="26">
        <v>1482</v>
      </c>
      <c r="B523" s="26" t="str">
        <f t="shared" si="24"/>
        <v>001482</v>
      </c>
      <c r="C523" s="25" t="s">
        <v>3328</v>
      </c>
      <c r="D523" s="25" t="s">
        <v>3116</v>
      </c>
      <c r="E523" s="25" t="s">
        <v>3117</v>
      </c>
      <c r="F523">
        <v>12</v>
      </c>
      <c r="G523" s="25" t="s">
        <v>3386</v>
      </c>
      <c r="H523" t="str">
        <f t="shared" si="26"/>
        <v>IDD_1482</v>
      </c>
      <c r="I523" t="str">
        <f>IF(ISNA(VLOOKUP(H524,$H$4:H523,1,0)),"","DUP!")</f>
        <v/>
      </c>
      <c r="J523" t="str">
        <f t="shared" si="25"/>
        <v>INSERT INTO ZONE_MAP (SERVICE_ID, SERVICE_NAME, CODE, NW_GROUP, ZONE) VALUES (12,'IDD','1482','USA','VTI');</v>
      </c>
    </row>
    <row r="524" spans="1:10">
      <c r="A524" s="26">
        <v>1483</v>
      </c>
      <c r="B524" s="26" t="str">
        <f t="shared" si="24"/>
        <v>001483</v>
      </c>
      <c r="C524" s="25" t="s">
        <v>3328</v>
      </c>
      <c r="D524" s="25" t="s">
        <v>3116</v>
      </c>
      <c r="E524" s="25" t="s">
        <v>3117</v>
      </c>
      <c r="F524">
        <v>12</v>
      </c>
      <c r="G524" s="25" t="s">
        <v>3386</v>
      </c>
      <c r="H524" t="str">
        <f t="shared" si="26"/>
        <v>IDD_1483</v>
      </c>
      <c r="I524" t="str">
        <f>IF(ISNA(VLOOKUP(H525,$H$4:H524,1,0)),"","DUP!")</f>
        <v/>
      </c>
      <c r="J524" t="str">
        <f t="shared" si="25"/>
        <v>INSERT INTO ZONE_MAP (SERVICE_ID, SERVICE_NAME, CODE, NW_GROUP, ZONE) VALUES (12,'IDD','1483','USA','VTI');</v>
      </c>
    </row>
    <row r="525" spans="1:10">
      <c r="A525" s="26">
        <v>1484</v>
      </c>
      <c r="B525" s="26" t="str">
        <f t="shared" si="24"/>
        <v>001484</v>
      </c>
      <c r="C525" s="25" t="s">
        <v>3328</v>
      </c>
      <c r="D525" s="25" t="s">
        <v>3116</v>
      </c>
      <c r="E525" s="25" t="s">
        <v>3117</v>
      </c>
      <c r="F525">
        <v>12</v>
      </c>
      <c r="G525" s="25" t="s">
        <v>3386</v>
      </c>
      <c r="H525" t="str">
        <f t="shared" si="26"/>
        <v>IDD_1484</v>
      </c>
      <c r="I525" t="str">
        <f>IF(ISNA(VLOOKUP(H526,$H$4:H525,1,0)),"","DUP!")</f>
        <v/>
      </c>
      <c r="J525" t="str">
        <f t="shared" si="25"/>
        <v>INSERT INTO ZONE_MAP (SERVICE_ID, SERVICE_NAME, CODE, NW_GROUP, ZONE) VALUES (12,'IDD','1484','USA','VTI');</v>
      </c>
    </row>
    <row r="526" spans="1:10">
      <c r="A526" s="26">
        <v>1485</v>
      </c>
      <c r="B526" s="26" t="str">
        <f t="shared" si="24"/>
        <v>001485</v>
      </c>
      <c r="C526" s="25" t="s">
        <v>3328</v>
      </c>
      <c r="D526" s="25" t="s">
        <v>3116</v>
      </c>
      <c r="E526" s="25" t="s">
        <v>3117</v>
      </c>
      <c r="F526">
        <v>12</v>
      </c>
      <c r="G526" s="25" t="s">
        <v>3386</v>
      </c>
      <c r="H526" t="str">
        <f t="shared" si="26"/>
        <v>IDD_1485</v>
      </c>
      <c r="I526" t="str">
        <f>IF(ISNA(VLOOKUP(H527,$H$4:H526,1,0)),"","DUP!")</f>
        <v/>
      </c>
      <c r="J526" t="str">
        <f t="shared" si="25"/>
        <v>INSERT INTO ZONE_MAP (SERVICE_ID, SERVICE_NAME, CODE, NW_GROUP, ZONE) VALUES (12,'IDD','1485','USA','VTI');</v>
      </c>
    </row>
    <row r="527" spans="1:10">
      <c r="A527" s="26">
        <v>1486</v>
      </c>
      <c r="B527" s="26" t="str">
        <f t="shared" si="24"/>
        <v>001486</v>
      </c>
      <c r="C527" s="25" t="s">
        <v>3328</v>
      </c>
      <c r="D527" s="25" t="s">
        <v>3116</v>
      </c>
      <c r="E527" s="25" t="s">
        <v>3117</v>
      </c>
      <c r="F527">
        <v>12</v>
      </c>
      <c r="G527" s="25" t="s">
        <v>3386</v>
      </c>
      <c r="H527" t="str">
        <f t="shared" si="26"/>
        <v>IDD_1486</v>
      </c>
      <c r="I527" t="str">
        <f>IF(ISNA(VLOOKUP(H528,$H$4:H527,1,0)),"","DUP!")</f>
        <v/>
      </c>
      <c r="J527" t="str">
        <f t="shared" si="25"/>
        <v>INSERT INTO ZONE_MAP (SERVICE_ID, SERVICE_NAME, CODE, NW_GROUP, ZONE) VALUES (12,'IDD','1486','USA','VTI');</v>
      </c>
    </row>
    <row r="528" spans="1:10">
      <c r="A528" s="26">
        <v>1487</v>
      </c>
      <c r="B528" s="26" t="str">
        <f t="shared" si="24"/>
        <v>001487</v>
      </c>
      <c r="C528" s="25" t="s">
        <v>3328</v>
      </c>
      <c r="D528" s="25" t="s">
        <v>3116</v>
      </c>
      <c r="E528" s="25" t="s">
        <v>3117</v>
      </c>
      <c r="F528">
        <v>12</v>
      </c>
      <c r="G528" s="25" t="s">
        <v>3386</v>
      </c>
      <c r="H528" t="str">
        <f t="shared" si="26"/>
        <v>IDD_1487</v>
      </c>
      <c r="I528" t="str">
        <f>IF(ISNA(VLOOKUP(H529,$H$4:H528,1,0)),"","DUP!")</f>
        <v/>
      </c>
      <c r="J528" t="str">
        <f t="shared" si="25"/>
        <v>INSERT INTO ZONE_MAP (SERVICE_ID, SERVICE_NAME, CODE, NW_GROUP, ZONE) VALUES (12,'IDD','1487','USA','VTI');</v>
      </c>
    </row>
    <row r="529" spans="1:10">
      <c r="A529" s="26">
        <v>1488</v>
      </c>
      <c r="B529" s="26" t="str">
        <f t="shared" si="24"/>
        <v>001488</v>
      </c>
      <c r="C529" s="25" t="s">
        <v>3328</v>
      </c>
      <c r="D529" s="25" t="s">
        <v>3116</v>
      </c>
      <c r="E529" s="25" t="s">
        <v>3117</v>
      </c>
      <c r="F529">
        <v>12</v>
      </c>
      <c r="G529" s="25" t="s">
        <v>3386</v>
      </c>
      <c r="H529" t="str">
        <f t="shared" si="26"/>
        <v>IDD_1488</v>
      </c>
      <c r="I529" t="str">
        <f>IF(ISNA(VLOOKUP(H530,$H$4:H529,1,0)),"","DUP!")</f>
        <v/>
      </c>
      <c r="J529" t="str">
        <f t="shared" si="25"/>
        <v>INSERT INTO ZONE_MAP (SERVICE_ID, SERVICE_NAME, CODE, NW_GROUP, ZONE) VALUES (12,'IDD','1488','USA','VTI');</v>
      </c>
    </row>
    <row r="530" spans="1:10">
      <c r="A530" s="26">
        <v>1489</v>
      </c>
      <c r="B530" s="26" t="str">
        <f t="shared" si="24"/>
        <v>001489</v>
      </c>
      <c r="C530" s="25" t="s">
        <v>3328</v>
      </c>
      <c r="D530" s="25" t="s">
        <v>3116</v>
      </c>
      <c r="E530" s="25" t="s">
        <v>3117</v>
      </c>
      <c r="F530">
        <v>12</v>
      </c>
      <c r="G530" s="25" t="s">
        <v>3386</v>
      </c>
      <c r="H530" t="str">
        <f t="shared" si="26"/>
        <v>IDD_1489</v>
      </c>
      <c r="I530" t="str">
        <f>IF(ISNA(VLOOKUP(H531,$H$4:H530,1,0)),"","DUP!")</f>
        <v/>
      </c>
      <c r="J530" t="str">
        <f t="shared" si="25"/>
        <v>INSERT INTO ZONE_MAP (SERVICE_ID, SERVICE_NAME, CODE, NW_GROUP, ZONE) VALUES (12,'IDD','1489','USA','VTI');</v>
      </c>
    </row>
    <row r="531" spans="1:10">
      <c r="A531" s="26">
        <v>1490</v>
      </c>
      <c r="B531" s="26" t="str">
        <f t="shared" si="24"/>
        <v>001490</v>
      </c>
      <c r="C531" s="25" t="s">
        <v>3328</v>
      </c>
      <c r="D531" s="25" t="s">
        <v>3116</v>
      </c>
      <c r="E531" s="25" t="s">
        <v>3117</v>
      </c>
      <c r="F531">
        <v>12</v>
      </c>
      <c r="G531" s="25" t="s">
        <v>3386</v>
      </c>
      <c r="H531" t="str">
        <f t="shared" si="26"/>
        <v>IDD_1490</v>
      </c>
      <c r="I531" t="str">
        <f>IF(ISNA(VLOOKUP(H532,$H$4:H531,1,0)),"","DUP!")</f>
        <v/>
      </c>
      <c r="J531" t="str">
        <f t="shared" si="25"/>
        <v>INSERT INTO ZONE_MAP (SERVICE_ID, SERVICE_NAME, CODE, NW_GROUP, ZONE) VALUES (12,'IDD','1490','USA','VTI');</v>
      </c>
    </row>
    <row r="532" spans="1:10">
      <c r="A532" s="26">
        <v>1491</v>
      </c>
      <c r="B532" s="26" t="str">
        <f t="shared" si="24"/>
        <v>001491</v>
      </c>
      <c r="C532" s="25" t="s">
        <v>3328</v>
      </c>
      <c r="D532" s="25" t="s">
        <v>3116</v>
      </c>
      <c r="E532" s="25" t="s">
        <v>3117</v>
      </c>
      <c r="F532">
        <v>12</v>
      </c>
      <c r="G532" s="25" t="s">
        <v>3386</v>
      </c>
      <c r="H532" t="str">
        <f t="shared" si="26"/>
        <v>IDD_1491</v>
      </c>
      <c r="I532" t="str">
        <f>IF(ISNA(VLOOKUP(H533,$H$4:H532,1,0)),"","DUP!")</f>
        <v/>
      </c>
      <c r="J532" t="str">
        <f t="shared" si="25"/>
        <v>INSERT INTO ZONE_MAP (SERVICE_ID, SERVICE_NAME, CODE, NW_GROUP, ZONE) VALUES (12,'IDD','1491','USA','VTI');</v>
      </c>
    </row>
    <row r="533" spans="1:10">
      <c r="A533" s="26">
        <v>1492</v>
      </c>
      <c r="B533" s="26" t="str">
        <f t="shared" si="24"/>
        <v>001492</v>
      </c>
      <c r="C533" s="25" t="s">
        <v>3328</v>
      </c>
      <c r="D533" s="25" t="s">
        <v>3116</v>
      </c>
      <c r="E533" s="25" t="s">
        <v>3117</v>
      </c>
      <c r="F533">
        <v>12</v>
      </c>
      <c r="G533" s="25" t="s">
        <v>3386</v>
      </c>
      <c r="H533" t="str">
        <f t="shared" si="26"/>
        <v>IDD_1492</v>
      </c>
      <c r="I533" t="str">
        <f>IF(ISNA(VLOOKUP(H534,$H$4:H533,1,0)),"","DUP!")</f>
        <v/>
      </c>
      <c r="J533" t="str">
        <f t="shared" si="25"/>
        <v>INSERT INTO ZONE_MAP (SERVICE_ID, SERVICE_NAME, CODE, NW_GROUP, ZONE) VALUES (12,'IDD','1492','USA','VTI');</v>
      </c>
    </row>
    <row r="534" spans="1:10">
      <c r="A534" s="26">
        <v>1493</v>
      </c>
      <c r="B534" s="26" t="str">
        <f t="shared" si="24"/>
        <v>001493</v>
      </c>
      <c r="C534" s="25" t="s">
        <v>3328</v>
      </c>
      <c r="D534" s="25" t="s">
        <v>3116</v>
      </c>
      <c r="E534" s="25" t="s">
        <v>3117</v>
      </c>
      <c r="F534">
        <v>12</v>
      </c>
      <c r="G534" s="25" t="s">
        <v>3386</v>
      </c>
      <c r="H534" t="str">
        <f t="shared" si="26"/>
        <v>IDD_1493</v>
      </c>
      <c r="I534" t="str">
        <f>IF(ISNA(VLOOKUP(H535,$H$4:H534,1,0)),"","DUP!")</f>
        <v/>
      </c>
      <c r="J534" t="str">
        <f t="shared" si="25"/>
        <v>INSERT INTO ZONE_MAP (SERVICE_ID, SERVICE_NAME, CODE, NW_GROUP, ZONE) VALUES (12,'IDD','1493','USA','VTI');</v>
      </c>
    </row>
    <row r="535" spans="1:10">
      <c r="A535" s="26">
        <v>1494</v>
      </c>
      <c r="B535" s="26" t="str">
        <f t="shared" si="24"/>
        <v>001494</v>
      </c>
      <c r="C535" s="25" t="s">
        <v>3328</v>
      </c>
      <c r="D535" s="25" t="s">
        <v>3116</v>
      </c>
      <c r="E535" s="25" t="s">
        <v>3117</v>
      </c>
      <c r="F535">
        <v>12</v>
      </c>
      <c r="G535" s="25" t="s">
        <v>3386</v>
      </c>
      <c r="H535" t="str">
        <f t="shared" si="26"/>
        <v>IDD_1494</v>
      </c>
      <c r="I535" t="str">
        <f>IF(ISNA(VLOOKUP(H536,$H$4:H535,1,0)),"","DUP!")</f>
        <v/>
      </c>
      <c r="J535" t="str">
        <f t="shared" si="25"/>
        <v>INSERT INTO ZONE_MAP (SERVICE_ID, SERVICE_NAME, CODE, NW_GROUP, ZONE) VALUES (12,'IDD','1494','USA','VTI');</v>
      </c>
    </row>
    <row r="536" spans="1:10">
      <c r="A536" s="26">
        <v>1495</v>
      </c>
      <c r="B536" s="26" t="str">
        <f t="shared" si="24"/>
        <v>001495</v>
      </c>
      <c r="C536" s="25" t="s">
        <v>3328</v>
      </c>
      <c r="D536" s="25" t="s">
        <v>3116</v>
      </c>
      <c r="E536" s="25" t="s">
        <v>3117</v>
      </c>
      <c r="F536">
        <v>12</v>
      </c>
      <c r="G536" s="25" t="s">
        <v>3386</v>
      </c>
      <c r="H536" t="str">
        <f t="shared" si="26"/>
        <v>IDD_1495</v>
      </c>
      <c r="I536" t="str">
        <f>IF(ISNA(VLOOKUP(H537,$H$4:H536,1,0)),"","DUP!")</f>
        <v/>
      </c>
      <c r="J536" t="str">
        <f t="shared" si="25"/>
        <v>INSERT INTO ZONE_MAP (SERVICE_ID, SERVICE_NAME, CODE, NW_GROUP, ZONE) VALUES (12,'IDD','1495','USA','VTI');</v>
      </c>
    </row>
    <row r="537" spans="1:10">
      <c r="A537" s="26">
        <v>1496</v>
      </c>
      <c r="B537" s="26" t="str">
        <f t="shared" si="24"/>
        <v>001496</v>
      </c>
      <c r="C537" s="25" t="s">
        <v>3328</v>
      </c>
      <c r="D537" s="25" t="s">
        <v>3116</v>
      </c>
      <c r="E537" s="25" t="s">
        <v>3117</v>
      </c>
      <c r="F537">
        <v>12</v>
      </c>
      <c r="G537" s="25" t="s">
        <v>3386</v>
      </c>
      <c r="H537" t="str">
        <f t="shared" si="26"/>
        <v>IDD_1496</v>
      </c>
      <c r="I537" t="str">
        <f>IF(ISNA(VLOOKUP(H538,$H$4:H537,1,0)),"","DUP!")</f>
        <v/>
      </c>
      <c r="J537" t="str">
        <f t="shared" si="25"/>
        <v>INSERT INTO ZONE_MAP (SERVICE_ID, SERVICE_NAME, CODE, NW_GROUP, ZONE) VALUES (12,'IDD','1496','USA','VTI');</v>
      </c>
    </row>
    <row r="538" spans="1:10">
      <c r="A538" s="26">
        <v>1497</v>
      </c>
      <c r="B538" s="26" t="str">
        <f t="shared" si="24"/>
        <v>001497</v>
      </c>
      <c r="C538" s="25" t="s">
        <v>3328</v>
      </c>
      <c r="D538" s="25" t="s">
        <v>3116</v>
      </c>
      <c r="E538" s="25" t="s">
        <v>3117</v>
      </c>
      <c r="F538">
        <v>12</v>
      </c>
      <c r="G538" s="25" t="s">
        <v>3386</v>
      </c>
      <c r="H538" t="str">
        <f t="shared" si="26"/>
        <v>IDD_1497</v>
      </c>
      <c r="I538" t="str">
        <f>IF(ISNA(VLOOKUP(H539,$H$4:H538,1,0)),"","DUP!")</f>
        <v/>
      </c>
      <c r="J538" t="str">
        <f t="shared" si="25"/>
        <v>INSERT INTO ZONE_MAP (SERVICE_ID, SERVICE_NAME, CODE, NW_GROUP, ZONE) VALUES (12,'IDD','1497','USA','VTI');</v>
      </c>
    </row>
    <row r="539" spans="1:10">
      <c r="A539" s="26">
        <v>1498</v>
      </c>
      <c r="B539" s="26" t="str">
        <f t="shared" si="24"/>
        <v>001498</v>
      </c>
      <c r="C539" s="25" t="s">
        <v>3328</v>
      </c>
      <c r="D539" s="25" t="s">
        <v>3116</v>
      </c>
      <c r="E539" s="25" t="s">
        <v>3117</v>
      </c>
      <c r="F539">
        <v>12</v>
      </c>
      <c r="G539" s="25" t="s">
        <v>3386</v>
      </c>
      <c r="H539" t="str">
        <f t="shared" si="26"/>
        <v>IDD_1498</v>
      </c>
      <c r="I539" t="str">
        <f>IF(ISNA(VLOOKUP(H540,$H$4:H539,1,0)),"","DUP!")</f>
        <v/>
      </c>
      <c r="J539" t="str">
        <f t="shared" si="25"/>
        <v>INSERT INTO ZONE_MAP (SERVICE_ID, SERVICE_NAME, CODE, NW_GROUP, ZONE) VALUES (12,'IDD','1498','USA','VTI');</v>
      </c>
    </row>
    <row r="540" spans="1:10">
      <c r="A540" s="26">
        <v>1499</v>
      </c>
      <c r="B540" s="26" t="str">
        <f t="shared" si="24"/>
        <v>001499</v>
      </c>
      <c r="C540" s="25" t="s">
        <v>3328</v>
      </c>
      <c r="D540" s="25" t="s">
        <v>3116</v>
      </c>
      <c r="E540" s="25" t="s">
        <v>3117</v>
      </c>
      <c r="F540">
        <v>12</v>
      </c>
      <c r="G540" s="25" t="s">
        <v>3386</v>
      </c>
      <c r="H540" t="str">
        <f t="shared" si="26"/>
        <v>IDD_1499</v>
      </c>
      <c r="I540" t="str">
        <f>IF(ISNA(VLOOKUP(H541,$H$4:H540,1,0)),"","DUP!")</f>
        <v/>
      </c>
      <c r="J540" t="str">
        <f t="shared" si="25"/>
        <v>INSERT INTO ZONE_MAP (SERVICE_ID, SERVICE_NAME, CODE, NW_GROUP, ZONE) VALUES (12,'IDD','1499','USA','VTI');</v>
      </c>
    </row>
    <row r="541" spans="1:10">
      <c r="A541" s="26">
        <v>1500</v>
      </c>
      <c r="B541" s="26" t="str">
        <f t="shared" si="24"/>
        <v>001500</v>
      </c>
      <c r="C541" s="25" t="s">
        <v>3328</v>
      </c>
      <c r="D541" s="25" t="s">
        <v>3116</v>
      </c>
      <c r="E541" s="25" t="s">
        <v>3117</v>
      </c>
      <c r="F541">
        <v>12</v>
      </c>
      <c r="G541" s="25" t="s">
        <v>3386</v>
      </c>
      <c r="H541" t="str">
        <f t="shared" si="26"/>
        <v>IDD_1500</v>
      </c>
      <c r="I541" t="str">
        <f>IF(ISNA(VLOOKUP(H542,$H$4:H541,1,0)),"","DUP!")</f>
        <v/>
      </c>
      <c r="J541" t="str">
        <f t="shared" si="25"/>
        <v>INSERT INTO ZONE_MAP (SERVICE_ID, SERVICE_NAME, CODE, NW_GROUP, ZONE) VALUES (12,'IDD','1500','USA','VTI');</v>
      </c>
    </row>
    <row r="542" spans="1:10">
      <c r="A542" s="26">
        <v>1501</v>
      </c>
      <c r="B542" s="26" t="str">
        <f t="shared" si="24"/>
        <v>001501</v>
      </c>
      <c r="C542" s="25" t="s">
        <v>3328</v>
      </c>
      <c r="D542" s="25" t="s">
        <v>3116</v>
      </c>
      <c r="E542" s="25" t="s">
        <v>3117</v>
      </c>
      <c r="F542">
        <v>12</v>
      </c>
      <c r="G542" s="25" t="s">
        <v>3386</v>
      </c>
      <c r="H542" t="str">
        <f t="shared" si="26"/>
        <v>IDD_1501</v>
      </c>
      <c r="I542" t="str">
        <f>IF(ISNA(VLOOKUP(H543,$H$4:H542,1,0)),"","DUP!")</f>
        <v/>
      </c>
      <c r="J542" t="str">
        <f t="shared" si="25"/>
        <v>INSERT INTO ZONE_MAP (SERVICE_ID, SERVICE_NAME, CODE, NW_GROUP, ZONE) VALUES (12,'IDD','1501','USA','VTI');</v>
      </c>
    </row>
    <row r="543" spans="1:10">
      <c r="A543" s="26">
        <v>1502</v>
      </c>
      <c r="B543" s="26" t="str">
        <f t="shared" si="24"/>
        <v>001502</v>
      </c>
      <c r="C543" s="25" t="s">
        <v>3328</v>
      </c>
      <c r="D543" s="25" t="s">
        <v>3116</v>
      </c>
      <c r="E543" s="25" t="s">
        <v>3117</v>
      </c>
      <c r="F543">
        <v>12</v>
      </c>
      <c r="G543" s="25" t="s">
        <v>3386</v>
      </c>
      <c r="H543" t="str">
        <f t="shared" si="26"/>
        <v>IDD_1502</v>
      </c>
      <c r="I543" t="str">
        <f>IF(ISNA(VLOOKUP(H544,$H$4:H543,1,0)),"","DUP!")</f>
        <v/>
      </c>
      <c r="J543" t="str">
        <f t="shared" si="25"/>
        <v>INSERT INTO ZONE_MAP (SERVICE_ID, SERVICE_NAME, CODE, NW_GROUP, ZONE) VALUES (12,'IDD','1502','USA','VTI');</v>
      </c>
    </row>
    <row r="544" spans="1:10">
      <c r="A544" s="26">
        <v>1503</v>
      </c>
      <c r="B544" s="26" t="str">
        <f t="shared" si="24"/>
        <v>001503</v>
      </c>
      <c r="C544" s="25" t="s">
        <v>3328</v>
      </c>
      <c r="D544" s="25" t="s">
        <v>3116</v>
      </c>
      <c r="E544" s="25" t="s">
        <v>3117</v>
      </c>
      <c r="F544">
        <v>12</v>
      </c>
      <c r="G544" s="25" t="s">
        <v>3386</v>
      </c>
      <c r="H544" t="str">
        <f t="shared" si="26"/>
        <v>IDD_1503</v>
      </c>
      <c r="I544" t="str">
        <f>IF(ISNA(VLOOKUP(H545,$H$4:H544,1,0)),"","DUP!")</f>
        <v/>
      </c>
      <c r="J544" t="str">
        <f t="shared" si="25"/>
        <v>INSERT INTO ZONE_MAP (SERVICE_ID, SERVICE_NAME, CODE, NW_GROUP, ZONE) VALUES (12,'IDD','1503','USA','VTI');</v>
      </c>
    </row>
    <row r="545" spans="1:10">
      <c r="A545" s="26">
        <v>1504</v>
      </c>
      <c r="B545" s="26" t="str">
        <f t="shared" si="24"/>
        <v>001504</v>
      </c>
      <c r="C545" s="25" t="s">
        <v>3328</v>
      </c>
      <c r="D545" s="25" t="s">
        <v>3116</v>
      </c>
      <c r="E545" s="25" t="s">
        <v>3117</v>
      </c>
      <c r="F545">
        <v>12</v>
      </c>
      <c r="G545" s="25" t="s">
        <v>3386</v>
      </c>
      <c r="H545" t="str">
        <f t="shared" si="26"/>
        <v>IDD_1504</v>
      </c>
      <c r="I545" t="str">
        <f>IF(ISNA(VLOOKUP(H546,$H$4:H545,1,0)),"","DUP!")</f>
        <v/>
      </c>
      <c r="J545" t="str">
        <f t="shared" si="25"/>
        <v>INSERT INTO ZONE_MAP (SERVICE_ID, SERVICE_NAME, CODE, NW_GROUP, ZONE) VALUES (12,'IDD','1504','USA','VTI');</v>
      </c>
    </row>
    <row r="546" spans="1:10">
      <c r="A546" s="26">
        <v>1505</v>
      </c>
      <c r="B546" s="26" t="str">
        <f t="shared" si="24"/>
        <v>001505</v>
      </c>
      <c r="C546" s="25" t="s">
        <v>3328</v>
      </c>
      <c r="D546" s="25" t="s">
        <v>3116</v>
      </c>
      <c r="E546" s="25" t="s">
        <v>3117</v>
      </c>
      <c r="F546">
        <v>12</v>
      </c>
      <c r="G546" s="25" t="s">
        <v>3386</v>
      </c>
      <c r="H546" t="str">
        <f t="shared" si="26"/>
        <v>IDD_1505</v>
      </c>
      <c r="I546" t="str">
        <f>IF(ISNA(VLOOKUP(H547,$H$4:H546,1,0)),"","DUP!")</f>
        <v/>
      </c>
      <c r="J546" t="str">
        <f t="shared" si="25"/>
        <v>INSERT INTO ZONE_MAP (SERVICE_ID, SERVICE_NAME, CODE, NW_GROUP, ZONE) VALUES (12,'IDD','1505','USA','VTI');</v>
      </c>
    </row>
    <row r="547" spans="1:10">
      <c r="A547" s="26">
        <v>1506</v>
      </c>
      <c r="B547" s="26" t="str">
        <f t="shared" si="24"/>
        <v>001506</v>
      </c>
      <c r="C547" s="25" t="s">
        <v>3327</v>
      </c>
      <c r="D547" s="25" t="s">
        <v>3116</v>
      </c>
      <c r="E547" s="25" t="s">
        <v>3117</v>
      </c>
      <c r="F547">
        <v>12</v>
      </c>
      <c r="G547" s="25" t="s">
        <v>3386</v>
      </c>
      <c r="H547" t="str">
        <f t="shared" si="26"/>
        <v>IDD_1506</v>
      </c>
      <c r="I547" t="str">
        <f>IF(ISNA(VLOOKUP(H548,$H$4:H547,1,0)),"","DUP!")</f>
        <v/>
      </c>
      <c r="J547" t="str">
        <f t="shared" si="25"/>
        <v>INSERT INTO ZONE_MAP (SERVICE_ID, SERVICE_NAME, CODE, NW_GROUP, ZONE) VALUES (12,'IDD','1506','CANADA','VTI');</v>
      </c>
    </row>
    <row r="548" spans="1:10">
      <c r="A548" s="26">
        <v>1507</v>
      </c>
      <c r="B548" s="26" t="str">
        <f t="shared" si="24"/>
        <v>001507</v>
      </c>
      <c r="C548" s="25" t="s">
        <v>3328</v>
      </c>
      <c r="D548" s="25" t="s">
        <v>3116</v>
      </c>
      <c r="E548" s="25" t="s">
        <v>3117</v>
      </c>
      <c r="F548">
        <v>12</v>
      </c>
      <c r="G548" s="25" t="s">
        <v>3386</v>
      </c>
      <c r="H548" t="str">
        <f t="shared" si="26"/>
        <v>IDD_1507</v>
      </c>
      <c r="I548" t="str">
        <f>IF(ISNA(VLOOKUP(H549,$H$4:H548,1,0)),"","DUP!")</f>
        <v/>
      </c>
      <c r="J548" t="str">
        <f t="shared" si="25"/>
        <v>INSERT INTO ZONE_MAP (SERVICE_ID, SERVICE_NAME, CODE, NW_GROUP, ZONE) VALUES (12,'IDD','1507','USA','VTI');</v>
      </c>
    </row>
    <row r="549" spans="1:10">
      <c r="A549" s="26">
        <v>1508</v>
      </c>
      <c r="B549" s="26" t="str">
        <f t="shared" si="24"/>
        <v>001508</v>
      </c>
      <c r="C549" s="25" t="s">
        <v>3328</v>
      </c>
      <c r="D549" s="25" t="s">
        <v>3116</v>
      </c>
      <c r="E549" s="25" t="s">
        <v>3117</v>
      </c>
      <c r="F549">
        <v>12</v>
      </c>
      <c r="G549" s="25" t="s">
        <v>3386</v>
      </c>
      <c r="H549" t="str">
        <f t="shared" si="26"/>
        <v>IDD_1508</v>
      </c>
      <c r="I549" t="str">
        <f>IF(ISNA(VLOOKUP(H550,$H$4:H549,1,0)),"","DUP!")</f>
        <v/>
      </c>
      <c r="J549" t="str">
        <f t="shared" si="25"/>
        <v>INSERT INTO ZONE_MAP (SERVICE_ID, SERVICE_NAME, CODE, NW_GROUP, ZONE) VALUES (12,'IDD','1508','USA','VTI');</v>
      </c>
    </row>
    <row r="550" spans="1:10">
      <c r="A550" s="26">
        <v>1509</v>
      </c>
      <c r="B550" s="26" t="str">
        <f t="shared" si="24"/>
        <v>001509</v>
      </c>
      <c r="C550" s="25" t="s">
        <v>3328</v>
      </c>
      <c r="D550" s="25" t="s">
        <v>3116</v>
      </c>
      <c r="E550" s="25" t="s">
        <v>3117</v>
      </c>
      <c r="F550">
        <v>12</v>
      </c>
      <c r="G550" s="25" t="s">
        <v>3386</v>
      </c>
      <c r="H550" t="str">
        <f t="shared" si="26"/>
        <v>IDD_1509</v>
      </c>
      <c r="I550" t="str">
        <f>IF(ISNA(VLOOKUP(H551,$H$4:H550,1,0)),"","DUP!")</f>
        <v/>
      </c>
      <c r="J550" t="str">
        <f t="shared" si="25"/>
        <v>INSERT INTO ZONE_MAP (SERVICE_ID, SERVICE_NAME, CODE, NW_GROUP, ZONE) VALUES (12,'IDD','1509','USA','VTI');</v>
      </c>
    </row>
    <row r="551" spans="1:10">
      <c r="A551" s="26">
        <v>1510</v>
      </c>
      <c r="B551" s="26" t="str">
        <f t="shared" si="24"/>
        <v>001510</v>
      </c>
      <c r="C551" s="25" t="s">
        <v>3328</v>
      </c>
      <c r="D551" s="25" t="s">
        <v>3116</v>
      </c>
      <c r="E551" s="25" t="s">
        <v>3117</v>
      </c>
      <c r="F551">
        <v>12</v>
      </c>
      <c r="G551" s="25" t="s">
        <v>3386</v>
      </c>
      <c r="H551" t="str">
        <f t="shared" si="26"/>
        <v>IDD_1510</v>
      </c>
      <c r="I551" t="str">
        <f>IF(ISNA(VLOOKUP(H552,$H$4:H551,1,0)),"","DUP!")</f>
        <v/>
      </c>
      <c r="J551" t="str">
        <f t="shared" si="25"/>
        <v>INSERT INTO ZONE_MAP (SERVICE_ID, SERVICE_NAME, CODE, NW_GROUP, ZONE) VALUES (12,'IDD','1510','USA','VTI');</v>
      </c>
    </row>
    <row r="552" spans="1:10">
      <c r="A552" s="26">
        <v>1512</v>
      </c>
      <c r="B552" s="26" t="str">
        <f t="shared" si="24"/>
        <v>001512</v>
      </c>
      <c r="C552" s="25" t="s">
        <v>3328</v>
      </c>
      <c r="D552" s="25" t="s">
        <v>3116</v>
      </c>
      <c r="E552" s="25" t="s">
        <v>3117</v>
      </c>
      <c r="F552">
        <v>12</v>
      </c>
      <c r="G552" s="25" t="s">
        <v>3386</v>
      </c>
      <c r="H552" t="str">
        <f t="shared" si="26"/>
        <v>IDD_1512</v>
      </c>
      <c r="I552" t="str">
        <f>IF(ISNA(VLOOKUP(H553,$H$4:H552,1,0)),"","DUP!")</f>
        <v/>
      </c>
      <c r="J552" t="str">
        <f t="shared" si="25"/>
        <v>INSERT INTO ZONE_MAP (SERVICE_ID, SERVICE_NAME, CODE, NW_GROUP, ZONE) VALUES (12,'IDD','1512','USA','VTI');</v>
      </c>
    </row>
    <row r="553" spans="1:10">
      <c r="A553" s="26">
        <v>1513</v>
      </c>
      <c r="B553" s="26" t="str">
        <f t="shared" si="24"/>
        <v>001513</v>
      </c>
      <c r="C553" s="25" t="s">
        <v>3328</v>
      </c>
      <c r="D553" s="25" t="s">
        <v>3116</v>
      </c>
      <c r="E553" s="25" t="s">
        <v>3117</v>
      </c>
      <c r="F553">
        <v>12</v>
      </c>
      <c r="G553" s="25" t="s">
        <v>3386</v>
      </c>
      <c r="H553" t="str">
        <f t="shared" si="26"/>
        <v>IDD_1513</v>
      </c>
      <c r="I553" t="str">
        <f>IF(ISNA(VLOOKUP(H554,$H$4:H553,1,0)),"","DUP!")</f>
        <v/>
      </c>
      <c r="J553" t="str">
        <f t="shared" si="25"/>
        <v>INSERT INTO ZONE_MAP (SERVICE_ID, SERVICE_NAME, CODE, NW_GROUP, ZONE) VALUES (12,'IDD','1513','USA','VTI');</v>
      </c>
    </row>
    <row r="554" spans="1:10">
      <c r="A554" s="26">
        <v>1514</v>
      </c>
      <c r="B554" s="26" t="str">
        <f t="shared" si="24"/>
        <v>001514</v>
      </c>
      <c r="C554" s="25" t="s">
        <v>3327</v>
      </c>
      <c r="D554" s="25" t="s">
        <v>3116</v>
      </c>
      <c r="E554" s="25" t="s">
        <v>3117</v>
      </c>
      <c r="F554">
        <v>12</v>
      </c>
      <c r="G554" s="25" t="s">
        <v>3386</v>
      </c>
      <c r="H554" t="str">
        <f t="shared" si="26"/>
        <v>IDD_1514</v>
      </c>
      <c r="I554" t="str">
        <f>IF(ISNA(VLOOKUP(H555,$H$4:H554,1,0)),"","DUP!")</f>
        <v/>
      </c>
      <c r="J554" t="str">
        <f t="shared" si="25"/>
        <v>INSERT INTO ZONE_MAP (SERVICE_ID, SERVICE_NAME, CODE, NW_GROUP, ZONE) VALUES (12,'IDD','1514','CANADA','VTI');</v>
      </c>
    </row>
    <row r="555" spans="1:10">
      <c r="A555" s="26">
        <v>1515</v>
      </c>
      <c r="B555" s="26" t="str">
        <f t="shared" si="24"/>
        <v>001515</v>
      </c>
      <c r="C555" s="25" t="s">
        <v>3328</v>
      </c>
      <c r="D555" s="25" t="s">
        <v>3116</v>
      </c>
      <c r="E555" s="25" t="s">
        <v>3117</v>
      </c>
      <c r="F555">
        <v>12</v>
      </c>
      <c r="G555" s="25" t="s">
        <v>3386</v>
      </c>
      <c r="H555" t="str">
        <f t="shared" si="26"/>
        <v>IDD_1515</v>
      </c>
      <c r="I555" t="str">
        <f>IF(ISNA(VLOOKUP(H556,$H$4:H555,1,0)),"","DUP!")</f>
        <v/>
      </c>
      <c r="J555" t="str">
        <f t="shared" si="25"/>
        <v>INSERT INTO ZONE_MAP (SERVICE_ID, SERVICE_NAME, CODE, NW_GROUP, ZONE) VALUES (12,'IDD','1515','USA','VTI');</v>
      </c>
    </row>
    <row r="556" spans="1:10">
      <c r="A556" s="26">
        <v>1516</v>
      </c>
      <c r="B556" s="26" t="str">
        <f t="shared" si="24"/>
        <v>001516</v>
      </c>
      <c r="C556" s="25" t="s">
        <v>3328</v>
      </c>
      <c r="D556" s="25" t="s">
        <v>3116</v>
      </c>
      <c r="E556" s="25" t="s">
        <v>3117</v>
      </c>
      <c r="F556">
        <v>12</v>
      </c>
      <c r="G556" s="25" t="s">
        <v>3386</v>
      </c>
      <c r="H556" t="str">
        <f t="shared" si="26"/>
        <v>IDD_1516</v>
      </c>
      <c r="I556" t="str">
        <f>IF(ISNA(VLOOKUP(H557,$H$4:H556,1,0)),"","DUP!")</f>
        <v/>
      </c>
      <c r="J556" t="str">
        <f t="shared" si="25"/>
        <v>INSERT INTO ZONE_MAP (SERVICE_ID, SERVICE_NAME, CODE, NW_GROUP, ZONE) VALUES (12,'IDD','1516','USA','VTI');</v>
      </c>
    </row>
    <row r="557" spans="1:10">
      <c r="A557" s="26">
        <v>1517</v>
      </c>
      <c r="B557" s="26" t="str">
        <f t="shared" si="24"/>
        <v>001517</v>
      </c>
      <c r="C557" s="25" t="s">
        <v>3328</v>
      </c>
      <c r="D557" s="25" t="s">
        <v>3116</v>
      </c>
      <c r="E557" s="25" t="s">
        <v>3117</v>
      </c>
      <c r="F557">
        <v>12</v>
      </c>
      <c r="G557" s="25" t="s">
        <v>3386</v>
      </c>
      <c r="H557" t="str">
        <f t="shared" si="26"/>
        <v>IDD_1517</v>
      </c>
      <c r="I557" t="str">
        <f>IF(ISNA(VLOOKUP(H558,$H$4:H557,1,0)),"","DUP!")</f>
        <v/>
      </c>
      <c r="J557" t="str">
        <f t="shared" si="25"/>
        <v>INSERT INTO ZONE_MAP (SERVICE_ID, SERVICE_NAME, CODE, NW_GROUP, ZONE) VALUES (12,'IDD','1517','USA','VTI');</v>
      </c>
    </row>
    <row r="558" spans="1:10">
      <c r="A558" s="26">
        <v>1518</v>
      </c>
      <c r="B558" s="26" t="str">
        <f t="shared" si="24"/>
        <v>001518</v>
      </c>
      <c r="C558" s="25" t="s">
        <v>3328</v>
      </c>
      <c r="D558" s="25" t="s">
        <v>3116</v>
      </c>
      <c r="E558" s="25" t="s">
        <v>3117</v>
      </c>
      <c r="F558">
        <v>12</v>
      </c>
      <c r="G558" s="25" t="s">
        <v>3386</v>
      </c>
      <c r="H558" t="str">
        <f t="shared" si="26"/>
        <v>IDD_1518</v>
      </c>
      <c r="I558" t="str">
        <f>IF(ISNA(VLOOKUP(H559,$H$4:H558,1,0)),"","DUP!")</f>
        <v/>
      </c>
      <c r="J558" t="str">
        <f t="shared" si="25"/>
        <v>INSERT INTO ZONE_MAP (SERVICE_ID, SERVICE_NAME, CODE, NW_GROUP, ZONE) VALUES (12,'IDD','1518','USA','VTI');</v>
      </c>
    </row>
    <row r="559" spans="1:10">
      <c r="A559" s="26">
        <v>1519</v>
      </c>
      <c r="B559" s="26" t="str">
        <f t="shared" si="24"/>
        <v>001519</v>
      </c>
      <c r="C559" s="25" t="s">
        <v>3327</v>
      </c>
      <c r="D559" s="25" t="s">
        <v>3116</v>
      </c>
      <c r="E559" s="25" t="s">
        <v>3117</v>
      </c>
      <c r="F559">
        <v>12</v>
      </c>
      <c r="G559" s="25" t="s">
        <v>3386</v>
      </c>
      <c r="H559" t="str">
        <f t="shared" si="26"/>
        <v>IDD_1519</v>
      </c>
      <c r="I559" t="str">
        <f>IF(ISNA(VLOOKUP(H560,$H$4:H559,1,0)),"","DUP!")</f>
        <v/>
      </c>
      <c r="J559" t="str">
        <f t="shared" si="25"/>
        <v>INSERT INTO ZONE_MAP (SERVICE_ID, SERVICE_NAME, CODE, NW_GROUP, ZONE) VALUES (12,'IDD','1519','CANADA','VTI');</v>
      </c>
    </row>
    <row r="560" spans="1:10">
      <c r="A560" s="26">
        <v>1520</v>
      </c>
      <c r="B560" s="26" t="str">
        <f t="shared" si="24"/>
        <v>001520</v>
      </c>
      <c r="C560" s="25" t="s">
        <v>3328</v>
      </c>
      <c r="D560" s="25" t="s">
        <v>3116</v>
      </c>
      <c r="E560" s="25" t="s">
        <v>3117</v>
      </c>
      <c r="F560">
        <v>12</v>
      </c>
      <c r="G560" s="25" t="s">
        <v>3386</v>
      </c>
      <c r="H560" t="str">
        <f t="shared" si="26"/>
        <v>IDD_1520</v>
      </c>
      <c r="I560" t="str">
        <f>IF(ISNA(VLOOKUP(H561,$H$4:H560,1,0)),"","DUP!")</f>
        <v/>
      </c>
      <c r="J560" t="str">
        <f t="shared" si="25"/>
        <v>INSERT INTO ZONE_MAP (SERVICE_ID, SERVICE_NAME, CODE, NW_GROUP, ZONE) VALUES (12,'IDD','1520','USA','VTI');</v>
      </c>
    </row>
    <row r="561" spans="1:10">
      <c r="A561" s="26">
        <v>1521</v>
      </c>
      <c r="B561" s="26" t="str">
        <f t="shared" si="24"/>
        <v>001521</v>
      </c>
      <c r="C561" s="25" t="s">
        <v>3328</v>
      </c>
      <c r="D561" s="25" t="s">
        <v>3116</v>
      </c>
      <c r="E561" s="25" t="s">
        <v>3117</v>
      </c>
      <c r="F561">
        <v>12</v>
      </c>
      <c r="G561" s="25" t="s">
        <v>3386</v>
      </c>
      <c r="H561" t="str">
        <f t="shared" si="26"/>
        <v>IDD_1521</v>
      </c>
      <c r="I561" t="str">
        <f>IF(ISNA(VLOOKUP(H562,$H$4:H561,1,0)),"","DUP!")</f>
        <v/>
      </c>
      <c r="J561" t="str">
        <f t="shared" si="25"/>
        <v>INSERT INTO ZONE_MAP (SERVICE_ID, SERVICE_NAME, CODE, NW_GROUP, ZONE) VALUES (12,'IDD','1521','USA','VTI');</v>
      </c>
    </row>
    <row r="562" spans="1:10">
      <c r="A562" s="26">
        <v>1522</v>
      </c>
      <c r="B562" s="26" t="str">
        <f t="shared" si="24"/>
        <v>001522</v>
      </c>
      <c r="C562" s="25" t="s">
        <v>3328</v>
      </c>
      <c r="D562" s="25" t="s">
        <v>3116</v>
      </c>
      <c r="E562" s="25" t="s">
        <v>3117</v>
      </c>
      <c r="F562">
        <v>12</v>
      </c>
      <c r="G562" s="25" t="s">
        <v>3386</v>
      </c>
      <c r="H562" t="str">
        <f t="shared" si="26"/>
        <v>IDD_1522</v>
      </c>
      <c r="I562" t="str">
        <f>IF(ISNA(VLOOKUP(H563,$H$4:H562,1,0)),"","DUP!")</f>
        <v/>
      </c>
      <c r="J562" t="str">
        <f t="shared" si="25"/>
        <v>INSERT INTO ZONE_MAP (SERVICE_ID, SERVICE_NAME, CODE, NW_GROUP, ZONE) VALUES (12,'IDD','1522','USA','VTI');</v>
      </c>
    </row>
    <row r="563" spans="1:10">
      <c r="A563" s="26">
        <v>1523</v>
      </c>
      <c r="B563" s="26" t="str">
        <f t="shared" si="24"/>
        <v>001523</v>
      </c>
      <c r="C563" s="25" t="s">
        <v>3328</v>
      </c>
      <c r="D563" s="25" t="s">
        <v>3116</v>
      </c>
      <c r="E563" s="25" t="s">
        <v>3117</v>
      </c>
      <c r="F563">
        <v>12</v>
      </c>
      <c r="G563" s="25" t="s">
        <v>3386</v>
      </c>
      <c r="H563" t="str">
        <f t="shared" si="26"/>
        <v>IDD_1523</v>
      </c>
      <c r="I563" t="str">
        <f>IF(ISNA(VLOOKUP(H564,$H$4:H563,1,0)),"","DUP!")</f>
        <v/>
      </c>
      <c r="J563" t="str">
        <f t="shared" si="25"/>
        <v>INSERT INTO ZONE_MAP (SERVICE_ID, SERVICE_NAME, CODE, NW_GROUP, ZONE) VALUES (12,'IDD','1523','USA','VTI');</v>
      </c>
    </row>
    <row r="564" spans="1:10">
      <c r="A564" s="26">
        <v>1524</v>
      </c>
      <c r="B564" s="26" t="str">
        <f t="shared" si="24"/>
        <v>001524</v>
      </c>
      <c r="C564" s="25" t="s">
        <v>3328</v>
      </c>
      <c r="D564" s="25" t="s">
        <v>3116</v>
      </c>
      <c r="E564" s="25" t="s">
        <v>3117</v>
      </c>
      <c r="F564">
        <v>12</v>
      </c>
      <c r="G564" s="25" t="s">
        <v>3386</v>
      </c>
      <c r="H564" t="str">
        <f t="shared" si="26"/>
        <v>IDD_1524</v>
      </c>
      <c r="I564" t="str">
        <f>IF(ISNA(VLOOKUP(H565,$H$4:H564,1,0)),"","DUP!")</f>
        <v/>
      </c>
      <c r="J564" t="str">
        <f t="shared" si="25"/>
        <v>INSERT INTO ZONE_MAP (SERVICE_ID, SERVICE_NAME, CODE, NW_GROUP, ZONE) VALUES (12,'IDD','1524','USA','VTI');</v>
      </c>
    </row>
    <row r="565" spans="1:10">
      <c r="A565" s="26">
        <v>1525</v>
      </c>
      <c r="B565" s="26" t="str">
        <f t="shared" si="24"/>
        <v>001525</v>
      </c>
      <c r="C565" s="25" t="s">
        <v>3328</v>
      </c>
      <c r="D565" s="25" t="s">
        <v>3116</v>
      </c>
      <c r="E565" s="25" t="s">
        <v>3117</v>
      </c>
      <c r="F565">
        <v>12</v>
      </c>
      <c r="G565" s="25" t="s">
        <v>3386</v>
      </c>
      <c r="H565" t="str">
        <f t="shared" si="26"/>
        <v>IDD_1525</v>
      </c>
      <c r="I565" t="str">
        <f>IF(ISNA(VLOOKUP(H566,$H$4:H565,1,0)),"","DUP!")</f>
        <v/>
      </c>
      <c r="J565" t="str">
        <f t="shared" si="25"/>
        <v>INSERT INTO ZONE_MAP (SERVICE_ID, SERVICE_NAME, CODE, NW_GROUP, ZONE) VALUES (12,'IDD','1525','USA','VTI');</v>
      </c>
    </row>
    <row r="566" spans="1:10">
      <c r="A566" s="26">
        <v>1526</v>
      </c>
      <c r="B566" s="26" t="str">
        <f t="shared" si="24"/>
        <v>001526</v>
      </c>
      <c r="C566" s="25" t="s">
        <v>3328</v>
      </c>
      <c r="D566" s="25" t="s">
        <v>3116</v>
      </c>
      <c r="E566" s="25" t="s">
        <v>3117</v>
      </c>
      <c r="F566">
        <v>12</v>
      </c>
      <c r="G566" s="25" t="s">
        <v>3386</v>
      </c>
      <c r="H566" t="str">
        <f t="shared" si="26"/>
        <v>IDD_1526</v>
      </c>
      <c r="I566" t="str">
        <f>IF(ISNA(VLOOKUP(H567,$H$4:H566,1,0)),"","DUP!")</f>
        <v/>
      </c>
      <c r="J566" t="str">
        <f t="shared" si="25"/>
        <v>INSERT INTO ZONE_MAP (SERVICE_ID, SERVICE_NAME, CODE, NW_GROUP, ZONE) VALUES (12,'IDD','1526','USA','VTI');</v>
      </c>
    </row>
    <row r="567" spans="1:10">
      <c r="A567" s="26">
        <v>1527</v>
      </c>
      <c r="B567" s="26" t="str">
        <f t="shared" si="24"/>
        <v>001527</v>
      </c>
      <c r="C567" s="25" t="s">
        <v>3328</v>
      </c>
      <c r="D567" s="25" t="s">
        <v>3116</v>
      </c>
      <c r="E567" s="25" t="s">
        <v>3117</v>
      </c>
      <c r="F567">
        <v>12</v>
      </c>
      <c r="G567" s="25" t="s">
        <v>3386</v>
      </c>
      <c r="H567" t="str">
        <f t="shared" si="26"/>
        <v>IDD_1527</v>
      </c>
      <c r="I567" t="str">
        <f>IF(ISNA(VLOOKUP(H568,$H$4:H567,1,0)),"","DUP!")</f>
        <v/>
      </c>
      <c r="J567" t="str">
        <f t="shared" si="25"/>
        <v>INSERT INTO ZONE_MAP (SERVICE_ID, SERVICE_NAME, CODE, NW_GROUP, ZONE) VALUES (12,'IDD','1527','USA','VTI');</v>
      </c>
    </row>
    <row r="568" spans="1:10">
      <c r="A568" s="26">
        <v>1528</v>
      </c>
      <c r="B568" s="26" t="str">
        <f t="shared" si="24"/>
        <v>001528</v>
      </c>
      <c r="C568" s="25" t="s">
        <v>3328</v>
      </c>
      <c r="D568" s="25" t="s">
        <v>3116</v>
      </c>
      <c r="E568" s="25" t="s">
        <v>3117</v>
      </c>
      <c r="F568">
        <v>12</v>
      </c>
      <c r="G568" s="25" t="s">
        <v>3386</v>
      </c>
      <c r="H568" t="str">
        <f t="shared" si="26"/>
        <v>IDD_1528</v>
      </c>
      <c r="I568" t="str">
        <f>IF(ISNA(VLOOKUP(H569,$H$4:H568,1,0)),"","DUP!")</f>
        <v/>
      </c>
      <c r="J568" t="str">
        <f t="shared" si="25"/>
        <v>INSERT INTO ZONE_MAP (SERVICE_ID, SERVICE_NAME, CODE, NW_GROUP, ZONE) VALUES (12,'IDD','1528','USA','VTI');</v>
      </c>
    </row>
    <row r="569" spans="1:10">
      <c r="A569" s="26">
        <v>1529</v>
      </c>
      <c r="B569" s="26" t="str">
        <f t="shared" si="24"/>
        <v>001529</v>
      </c>
      <c r="C569" s="25" t="s">
        <v>3328</v>
      </c>
      <c r="D569" s="25" t="s">
        <v>3116</v>
      </c>
      <c r="E569" s="25" t="s">
        <v>3117</v>
      </c>
      <c r="F569">
        <v>12</v>
      </c>
      <c r="G569" s="25" t="s">
        <v>3386</v>
      </c>
      <c r="H569" t="str">
        <f t="shared" si="26"/>
        <v>IDD_1529</v>
      </c>
      <c r="I569" t="str">
        <f>IF(ISNA(VLOOKUP(H570,$H$4:H569,1,0)),"","DUP!")</f>
        <v/>
      </c>
      <c r="J569" t="str">
        <f t="shared" si="25"/>
        <v>INSERT INTO ZONE_MAP (SERVICE_ID, SERVICE_NAME, CODE, NW_GROUP, ZONE) VALUES (12,'IDD','1529','USA','VTI');</v>
      </c>
    </row>
    <row r="570" spans="1:10">
      <c r="A570" s="26">
        <v>1530</v>
      </c>
      <c r="B570" s="26" t="str">
        <f t="shared" si="24"/>
        <v>001530</v>
      </c>
      <c r="C570" s="25" t="s">
        <v>3328</v>
      </c>
      <c r="D570" s="25" t="s">
        <v>3116</v>
      </c>
      <c r="E570" s="25" t="s">
        <v>3117</v>
      </c>
      <c r="F570">
        <v>12</v>
      </c>
      <c r="G570" s="25" t="s">
        <v>3386</v>
      </c>
      <c r="H570" t="str">
        <f t="shared" si="26"/>
        <v>IDD_1530</v>
      </c>
      <c r="I570" t="str">
        <f>IF(ISNA(VLOOKUP(H571,$H$4:H570,1,0)),"","DUP!")</f>
        <v/>
      </c>
      <c r="J570" t="str">
        <f t="shared" si="25"/>
        <v>INSERT INTO ZONE_MAP (SERVICE_ID, SERVICE_NAME, CODE, NW_GROUP, ZONE) VALUES (12,'IDD','1530','USA','VTI');</v>
      </c>
    </row>
    <row r="571" spans="1:10">
      <c r="A571" s="26">
        <v>1531</v>
      </c>
      <c r="B571" s="26" t="str">
        <f t="shared" si="24"/>
        <v>001531</v>
      </c>
      <c r="C571" s="25" t="s">
        <v>3328</v>
      </c>
      <c r="D571" s="25" t="s">
        <v>3116</v>
      </c>
      <c r="E571" s="25" t="s">
        <v>3117</v>
      </c>
      <c r="F571">
        <v>12</v>
      </c>
      <c r="G571" s="25" t="s">
        <v>3386</v>
      </c>
      <c r="H571" t="str">
        <f t="shared" si="26"/>
        <v>IDD_1531</v>
      </c>
      <c r="I571" t="str">
        <f>IF(ISNA(VLOOKUP(H572,$H$4:H571,1,0)),"","DUP!")</f>
        <v/>
      </c>
      <c r="J571" t="str">
        <f t="shared" si="25"/>
        <v>INSERT INTO ZONE_MAP (SERVICE_ID, SERVICE_NAME, CODE, NW_GROUP, ZONE) VALUES (12,'IDD','1531','USA','VTI');</v>
      </c>
    </row>
    <row r="572" spans="1:10">
      <c r="A572" s="26">
        <v>1532</v>
      </c>
      <c r="B572" s="26" t="str">
        <f t="shared" si="24"/>
        <v>001532</v>
      </c>
      <c r="C572" s="25" t="s">
        <v>3328</v>
      </c>
      <c r="D572" s="25" t="s">
        <v>3116</v>
      </c>
      <c r="E572" s="25" t="s">
        <v>3117</v>
      </c>
      <c r="F572">
        <v>12</v>
      </c>
      <c r="G572" s="25" t="s">
        <v>3386</v>
      </c>
      <c r="H572" t="str">
        <f t="shared" si="26"/>
        <v>IDD_1532</v>
      </c>
      <c r="I572" t="str">
        <f>IF(ISNA(VLOOKUP(H573,$H$4:H572,1,0)),"","DUP!")</f>
        <v/>
      </c>
      <c r="J572" t="str">
        <f t="shared" si="25"/>
        <v>INSERT INTO ZONE_MAP (SERVICE_ID, SERVICE_NAME, CODE, NW_GROUP, ZONE) VALUES (12,'IDD','1532','USA','VTI');</v>
      </c>
    </row>
    <row r="573" spans="1:10">
      <c r="A573" s="26">
        <v>1533</v>
      </c>
      <c r="B573" s="26" t="str">
        <f t="shared" si="24"/>
        <v>001533</v>
      </c>
      <c r="C573" s="25" t="s">
        <v>3328</v>
      </c>
      <c r="D573" s="25" t="s">
        <v>3116</v>
      </c>
      <c r="E573" s="25" t="s">
        <v>3117</v>
      </c>
      <c r="F573">
        <v>12</v>
      </c>
      <c r="G573" s="25" t="s">
        <v>3386</v>
      </c>
      <c r="H573" t="str">
        <f t="shared" si="26"/>
        <v>IDD_1533</v>
      </c>
      <c r="I573" t="str">
        <f>IF(ISNA(VLOOKUP(H574,$H$4:H573,1,0)),"","DUP!")</f>
        <v/>
      </c>
      <c r="J573" t="str">
        <f t="shared" si="25"/>
        <v>INSERT INTO ZONE_MAP (SERVICE_ID, SERVICE_NAME, CODE, NW_GROUP, ZONE) VALUES (12,'IDD','1533','USA','VTI');</v>
      </c>
    </row>
    <row r="574" spans="1:10">
      <c r="A574" s="26">
        <v>1534</v>
      </c>
      <c r="B574" s="26" t="str">
        <f t="shared" si="24"/>
        <v>001534</v>
      </c>
      <c r="C574" s="25" t="s">
        <v>3328</v>
      </c>
      <c r="D574" s="25" t="s">
        <v>3116</v>
      </c>
      <c r="E574" s="25" t="s">
        <v>3117</v>
      </c>
      <c r="F574">
        <v>12</v>
      </c>
      <c r="G574" s="25" t="s">
        <v>3386</v>
      </c>
      <c r="H574" t="str">
        <f t="shared" si="26"/>
        <v>IDD_1534</v>
      </c>
      <c r="I574" t="str">
        <f>IF(ISNA(VLOOKUP(H575,$H$4:H574,1,0)),"","DUP!")</f>
        <v/>
      </c>
      <c r="J574" t="str">
        <f t="shared" si="25"/>
        <v>INSERT INTO ZONE_MAP (SERVICE_ID, SERVICE_NAME, CODE, NW_GROUP, ZONE) VALUES (12,'IDD','1534','USA','VTI');</v>
      </c>
    </row>
    <row r="575" spans="1:10">
      <c r="A575" s="26">
        <v>1535</v>
      </c>
      <c r="B575" s="26" t="str">
        <f t="shared" si="24"/>
        <v>001535</v>
      </c>
      <c r="C575" s="25" t="s">
        <v>3328</v>
      </c>
      <c r="D575" s="25" t="s">
        <v>3116</v>
      </c>
      <c r="E575" s="25" t="s">
        <v>3117</v>
      </c>
      <c r="F575">
        <v>12</v>
      </c>
      <c r="G575" s="25" t="s">
        <v>3386</v>
      </c>
      <c r="H575" t="str">
        <f t="shared" si="26"/>
        <v>IDD_1535</v>
      </c>
      <c r="I575" t="str">
        <f>IF(ISNA(VLOOKUP(H576,$H$4:H575,1,0)),"","DUP!")</f>
        <v/>
      </c>
      <c r="J575" t="str">
        <f t="shared" si="25"/>
        <v>INSERT INTO ZONE_MAP (SERVICE_ID, SERVICE_NAME, CODE, NW_GROUP, ZONE) VALUES (12,'IDD','1535','USA','VTI');</v>
      </c>
    </row>
    <row r="576" spans="1:10">
      <c r="A576" s="26">
        <v>1536</v>
      </c>
      <c r="B576" s="26" t="str">
        <f t="shared" si="24"/>
        <v>001536</v>
      </c>
      <c r="C576" s="25" t="s">
        <v>3328</v>
      </c>
      <c r="D576" s="25" t="s">
        <v>3116</v>
      </c>
      <c r="E576" s="25" t="s">
        <v>3117</v>
      </c>
      <c r="F576">
        <v>12</v>
      </c>
      <c r="G576" s="25" t="s">
        <v>3386</v>
      </c>
      <c r="H576" t="str">
        <f t="shared" si="26"/>
        <v>IDD_1536</v>
      </c>
      <c r="I576" t="str">
        <f>IF(ISNA(VLOOKUP(H577,$H$4:H576,1,0)),"","DUP!")</f>
        <v/>
      </c>
      <c r="J576" t="str">
        <f t="shared" si="25"/>
        <v>INSERT INTO ZONE_MAP (SERVICE_ID, SERVICE_NAME, CODE, NW_GROUP, ZONE) VALUES (12,'IDD','1536','USA','VTI');</v>
      </c>
    </row>
    <row r="577" spans="1:10">
      <c r="A577" s="26">
        <v>1537</v>
      </c>
      <c r="B577" s="26" t="str">
        <f t="shared" si="24"/>
        <v>001537</v>
      </c>
      <c r="C577" s="25" t="s">
        <v>3328</v>
      </c>
      <c r="D577" s="25" t="s">
        <v>3116</v>
      </c>
      <c r="E577" s="25" t="s">
        <v>3117</v>
      </c>
      <c r="F577">
        <v>12</v>
      </c>
      <c r="G577" s="25" t="s">
        <v>3386</v>
      </c>
      <c r="H577" t="str">
        <f t="shared" si="26"/>
        <v>IDD_1537</v>
      </c>
      <c r="I577" t="str">
        <f>IF(ISNA(VLOOKUP(H578,$H$4:H577,1,0)),"","DUP!")</f>
        <v/>
      </c>
      <c r="J577" t="str">
        <f t="shared" si="25"/>
        <v>INSERT INTO ZONE_MAP (SERVICE_ID, SERVICE_NAME, CODE, NW_GROUP, ZONE) VALUES (12,'IDD','1537','USA','VTI');</v>
      </c>
    </row>
    <row r="578" spans="1:10">
      <c r="A578" s="26">
        <v>1538</v>
      </c>
      <c r="B578" s="26" t="str">
        <f t="shared" si="24"/>
        <v>001538</v>
      </c>
      <c r="C578" s="25" t="s">
        <v>3328</v>
      </c>
      <c r="D578" s="25" t="s">
        <v>3116</v>
      </c>
      <c r="E578" s="25" t="s">
        <v>3117</v>
      </c>
      <c r="F578">
        <v>12</v>
      </c>
      <c r="G578" s="25" t="s">
        <v>3386</v>
      </c>
      <c r="H578" t="str">
        <f t="shared" si="26"/>
        <v>IDD_1538</v>
      </c>
      <c r="I578" t="str">
        <f>IF(ISNA(VLOOKUP(H579,$H$4:H578,1,0)),"","DUP!")</f>
        <v/>
      </c>
      <c r="J578" t="str">
        <f t="shared" si="25"/>
        <v>INSERT INTO ZONE_MAP (SERVICE_ID, SERVICE_NAME, CODE, NW_GROUP, ZONE) VALUES (12,'IDD','1538','USA','VTI');</v>
      </c>
    </row>
    <row r="579" spans="1:10">
      <c r="A579" s="26">
        <v>1539</v>
      </c>
      <c r="B579" s="26" t="str">
        <f t="shared" si="24"/>
        <v>001539</v>
      </c>
      <c r="C579" s="25" t="s">
        <v>3328</v>
      </c>
      <c r="D579" s="25" t="s">
        <v>3116</v>
      </c>
      <c r="E579" s="25" t="s">
        <v>3117</v>
      </c>
      <c r="F579">
        <v>12</v>
      </c>
      <c r="G579" s="25" t="s">
        <v>3386</v>
      </c>
      <c r="H579" t="str">
        <f t="shared" si="26"/>
        <v>IDD_1539</v>
      </c>
      <c r="I579" t="str">
        <f>IF(ISNA(VLOOKUP(H580,$H$4:H579,1,0)),"","DUP!")</f>
        <v/>
      </c>
      <c r="J579" t="str">
        <f t="shared" si="25"/>
        <v>INSERT INTO ZONE_MAP (SERVICE_ID, SERVICE_NAME, CODE, NW_GROUP, ZONE) VALUES (12,'IDD','1539','USA','VTI');</v>
      </c>
    </row>
    <row r="580" spans="1:10">
      <c r="A580" s="26">
        <v>1540</v>
      </c>
      <c r="B580" s="26" t="str">
        <f t="shared" ref="B580:B643" si="27">"00"&amp;A580</f>
        <v>001540</v>
      </c>
      <c r="C580" s="25" t="s">
        <v>3328</v>
      </c>
      <c r="D580" s="25" t="s">
        <v>3116</v>
      </c>
      <c r="E580" s="25" t="s">
        <v>3117</v>
      </c>
      <c r="F580">
        <v>12</v>
      </c>
      <c r="G580" s="25" t="s">
        <v>3386</v>
      </c>
      <c r="H580" t="str">
        <f t="shared" si="26"/>
        <v>IDD_1540</v>
      </c>
      <c r="I580" t="str">
        <f>IF(ISNA(VLOOKUP(H581,$H$4:H580,1,0)),"","DUP!")</f>
        <v/>
      </c>
      <c r="J580" t="str">
        <f t="shared" ref="J580:J643" si="28">IF(I580="DUP!","","INSERT INTO ZONE_MAP (SERVICE_ID, SERVICE_NAME, CODE, NW_GROUP, ZONE) VALUES ("&amp;F580&amp;",'"&amp;G580&amp;"','"&amp;A580&amp;"','"&amp;C580&amp;"','"&amp;E580&amp;"');")</f>
        <v>INSERT INTO ZONE_MAP (SERVICE_ID, SERVICE_NAME, CODE, NW_GROUP, ZONE) VALUES (12,'IDD','1540','USA','VTI');</v>
      </c>
    </row>
    <row r="581" spans="1:10">
      <c r="A581" s="26">
        <v>1541</v>
      </c>
      <c r="B581" s="26" t="str">
        <f t="shared" si="27"/>
        <v>001541</v>
      </c>
      <c r="C581" s="25" t="s">
        <v>3328</v>
      </c>
      <c r="D581" s="25" t="s">
        <v>3116</v>
      </c>
      <c r="E581" s="25" t="s">
        <v>3117</v>
      </c>
      <c r="F581">
        <v>12</v>
      </c>
      <c r="G581" s="25" t="s">
        <v>3386</v>
      </c>
      <c r="H581" t="str">
        <f t="shared" ref="H581:H644" si="29">G581&amp;"_"&amp;A581</f>
        <v>IDD_1541</v>
      </c>
      <c r="I581" t="str">
        <f>IF(ISNA(VLOOKUP(H582,$H$4:H581,1,0)),"","DUP!")</f>
        <v/>
      </c>
      <c r="J581" t="str">
        <f t="shared" si="28"/>
        <v>INSERT INTO ZONE_MAP (SERVICE_ID, SERVICE_NAME, CODE, NW_GROUP, ZONE) VALUES (12,'IDD','1541','USA','VTI');</v>
      </c>
    </row>
    <row r="582" spans="1:10">
      <c r="A582" s="26">
        <v>1542</v>
      </c>
      <c r="B582" s="26" t="str">
        <f t="shared" si="27"/>
        <v>001542</v>
      </c>
      <c r="C582" s="25" t="s">
        <v>3328</v>
      </c>
      <c r="D582" s="25" t="s">
        <v>3116</v>
      </c>
      <c r="E582" s="25" t="s">
        <v>3117</v>
      </c>
      <c r="F582">
        <v>12</v>
      </c>
      <c r="G582" s="25" t="s">
        <v>3386</v>
      </c>
      <c r="H582" t="str">
        <f t="shared" si="29"/>
        <v>IDD_1542</v>
      </c>
      <c r="I582" t="str">
        <f>IF(ISNA(VLOOKUP(H583,$H$4:H582,1,0)),"","DUP!")</f>
        <v/>
      </c>
      <c r="J582" t="str">
        <f t="shared" si="28"/>
        <v>INSERT INTO ZONE_MAP (SERVICE_ID, SERVICE_NAME, CODE, NW_GROUP, ZONE) VALUES (12,'IDD','1542','USA','VTI');</v>
      </c>
    </row>
    <row r="583" spans="1:10">
      <c r="A583" s="26">
        <v>1543</v>
      </c>
      <c r="B583" s="26" t="str">
        <f t="shared" si="27"/>
        <v>001543</v>
      </c>
      <c r="C583" s="25" t="s">
        <v>3328</v>
      </c>
      <c r="D583" s="25" t="s">
        <v>3116</v>
      </c>
      <c r="E583" s="25" t="s">
        <v>3117</v>
      </c>
      <c r="F583">
        <v>12</v>
      </c>
      <c r="G583" s="25" t="s">
        <v>3386</v>
      </c>
      <c r="H583" t="str">
        <f t="shared" si="29"/>
        <v>IDD_1543</v>
      </c>
      <c r="I583" t="str">
        <f>IF(ISNA(VLOOKUP(H584,$H$4:H583,1,0)),"","DUP!")</f>
        <v/>
      </c>
      <c r="J583" t="str">
        <f t="shared" si="28"/>
        <v>INSERT INTO ZONE_MAP (SERVICE_ID, SERVICE_NAME, CODE, NW_GROUP, ZONE) VALUES (12,'IDD','1543','USA','VTI');</v>
      </c>
    </row>
    <row r="584" spans="1:10">
      <c r="A584" s="26">
        <v>1544</v>
      </c>
      <c r="B584" s="26" t="str">
        <f t="shared" si="27"/>
        <v>001544</v>
      </c>
      <c r="C584" s="25" t="s">
        <v>3328</v>
      </c>
      <c r="D584" s="25" t="s">
        <v>3116</v>
      </c>
      <c r="E584" s="25" t="s">
        <v>3117</v>
      </c>
      <c r="F584">
        <v>12</v>
      </c>
      <c r="G584" s="25" t="s">
        <v>3386</v>
      </c>
      <c r="H584" t="str">
        <f t="shared" si="29"/>
        <v>IDD_1544</v>
      </c>
      <c r="I584" t="str">
        <f>IF(ISNA(VLOOKUP(H585,$H$4:H584,1,0)),"","DUP!")</f>
        <v/>
      </c>
      <c r="J584" t="str">
        <f t="shared" si="28"/>
        <v>INSERT INTO ZONE_MAP (SERVICE_ID, SERVICE_NAME, CODE, NW_GROUP, ZONE) VALUES (12,'IDD','1544','USA','VTI');</v>
      </c>
    </row>
    <row r="585" spans="1:10">
      <c r="A585" s="26">
        <v>1545</v>
      </c>
      <c r="B585" s="26" t="str">
        <f t="shared" si="27"/>
        <v>001545</v>
      </c>
      <c r="C585" s="25" t="s">
        <v>3328</v>
      </c>
      <c r="D585" s="25" t="s">
        <v>3116</v>
      </c>
      <c r="E585" s="25" t="s">
        <v>3117</v>
      </c>
      <c r="F585">
        <v>12</v>
      </c>
      <c r="G585" s="25" t="s">
        <v>3386</v>
      </c>
      <c r="H585" t="str">
        <f t="shared" si="29"/>
        <v>IDD_1545</v>
      </c>
      <c r="I585" t="str">
        <f>IF(ISNA(VLOOKUP(H586,$H$4:H585,1,0)),"","DUP!")</f>
        <v/>
      </c>
      <c r="J585" t="str">
        <f t="shared" si="28"/>
        <v>INSERT INTO ZONE_MAP (SERVICE_ID, SERVICE_NAME, CODE, NW_GROUP, ZONE) VALUES (12,'IDD','1545','USA','VTI');</v>
      </c>
    </row>
    <row r="586" spans="1:10">
      <c r="A586" s="26">
        <v>1546</v>
      </c>
      <c r="B586" s="26" t="str">
        <f t="shared" si="27"/>
        <v>001546</v>
      </c>
      <c r="C586" s="25" t="s">
        <v>3328</v>
      </c>
      <c r="D586" s="25" t="s">
        <v>3116</v>
      </c>
      <c r="E586" s="25" t="s">
        <v>3117</v>
      </c>
      <c r="F586">
        <v>12</v>
      </c>
      <c r="G586" s="25" t="s">
        <v>3386</v>
      </c>
      <c r="H586" t="str">
        <f t="shared" si="29"/>
        <v>IDD_1546</v>
      </c>
      <c r="I586" t="str">
        <f>IF(ISNA(VLOOKUP(H587,$H$4:H586,1,0)),"","DUP!")</f>
        <v/>
      </c>
      <c r="J586" t="str">
        <f t="shared" si="28"/>
        <v>INSERT INTO ZONE_MAP (SERVICE_ID, SERVICE_NAME, CODE, NW_GROUP, ZONE) VALUES (12,'IDD','1546','USA','VTI');</v>
      </c>
    </row>
    <row r="587" spans="1:10">
      <c r="A587" s="26">
        <v>1547</v>
      </c>
      <c r="B587" s="26" t="str">
        <f t="shared" si="27"/>
        <v>001547</v>
      </c>
      <c r="C587" s="25" t="s">
        <v>3328</v>
      </c>
      <c r="D587" s="25" t="s">
        <v>3116</v>
      </c>
      <c r="E587" s="25" t="s">
        <v>3117</v>
      </c>
      <c r="F587">
        <v>12</v>
      </c>
      <c r="G587" s="25" t="s">
        <v>3386</v>
      </c>
      <c r="H587" t="str">
        <f t="shared" si="29"/>
        <v>IDD_1547</v>
      </c>
      <c r="I587" t="str">
        <f>IF(ISNA(VLOOKUP(H588,$H$4:H587,1,0)),"","DUP!")</f>
        <v/>
      </c>
      <c r="J587" t="str">
        <f t="shared" si="28"/>
        <v>INSERT INTO ZONE_MAP (SERVICE_ID, SERVICE_NAME, CODE, NW_GROUP, ZONE) VALUES (12,'IDD','1547','USA','VTI');</v>
      </c>
    </row>
    <row r="588" spans="1:10">
      <c r="A588" s="26">
        <v>1548</v>
      </c>
      <c r="B588" s="26" t="str">
        <f t="shared" si="27"/>
        <v>001548</v>
      </c>
      <c r="C588" s="25" t="s">
        <v>3328</v>
      </c>
      <c r="D588" s="25" t="s">
        <v>3116</v>
      </c>
      <c r="E588" s="25" t="s">
        <v>3117</v>
      </c>
      <c r="F588">
        <v>12</v>
      </c>
      <c r="G588" s="25" t="s">
        <v>3386</v>
      </c>
      <c r="H588" t="str">
        <f t="shared" si="29"/>
        <v>IDD_1548</v>
      </c>
      <c r="I588" t="str">
        <f>IF(ISNA(VLOOKUP(H589,$H$4:H588,1,0)),"","DUP!")</f>
        <v/>
      </c>
      <c r="J588" t="str">
        <f t="shared" si="28"/>
        <v>INSERT INTO ZONE_MAP (SERVICE_ID, SERVICE_NAME, CODE, NW_GROUP, ZONE) VALUES (12,'IDD','1548','USA','VTI');</v>
      </c>
    </row>
    <row r="589" spans="1:10">
      <c r="A589" s="26">
        <v>1549</v>
      </c>
      <c r="B589" s="26" t="str">
        <f t="shared" si="27"/>
        <v>001549</v>
      </c>
      <c r="C589" s="25" t="s">
        <v>3328</v>
      </c>
      <c r="D589" s="25" t="s">
        <v>3116</v>
      </c>
      <c r="E589" s="25" t="s">
        <v>3117</v>
      </c>
      <c r="F589">
        <v>12</v>
      </c>
      <c r="G589" s="25" t="s">
        <v>3386</v>
      </c>
      <c r="H589" t="str">
        <f t="shared" si="29"/>
        <v>IDD_1549</v>
      </c>
      <c r="I589" t="str">
        <f>IF(ISNA(VLOOKUP(H590,$H$4:H589,1,0)),"","DUP!")</f>
        <v/>
      </c>
      <c r="J589" t="str">
        <f t="shared" si="28"/>
        <v>INSERT INTO ZONE_MAP (SERVICE_ID, SERVICE_NAME, CODE, NW_GROUP, ZONE) VALUES (12,'IDD','1549','USA','VTI');</v>
      </c>
    </row>
    <row r="590" spans="1:10">
      <c r="A590" s="26">
        <v>1550</v>
      </c>
      <c r="B590" s="26" t="str">
        <f t="shared" si="27"/>
        <v>001550</v>
      </c>
      <c r="C590" s="25" t="s">
        <v>3328</v>
      </c>
      <c r="D590" s="25" t="s">
        <v>3116</v>
      </c>
      <c r="E590" s="25" t="s">
        <v>3117</v>
      </c>
      <c r="F590">
        <v>12</v>
      </c>
      <c r="G590" s="25" t="s">
        <v>3386</v>
      </c>
      <c r="H590" t="str">
        <f t="shared" si="29"/>
        <v>IDD_1550</v>
      </c>
      <c r="I590" t="str">
        <f>IF(ISNA(VLOOKUP(H591,$H$4:H590,1,0)),"","DUP!")</f>
        <v/>
      </c>
      <c r="J590" t="str">
        <f t="shared" si="28"/>
        <v>INSERT INTO ZONE_MAP (SERVICE_ID, SERVICE_NAME, CODE, NW_GROUP, ZONE) VALUES (12,'IDD','1550','USA','VTI');</v>
      </c>
    </row>
    <row r="591" spans="1:10">
      <c r="A591" s="26">
        <v>1551</v>
      </c>
      <c r="B591" s="26" t="str">
        <f t="shared" si="27"/>
        <v>001551</v>
      </c>
      <c r="C591" s="25" t="s">
        <v>3328</v>
      </c>
      <c r="D591" s="25" t="s">
        <v>3116</v>
      </c>
      <c r="E591" s="25" t="s">
        <v>3117</v>
      </c>
      <c r="F591">
        <v>12</v>
      </c>
      <c r="G591" s="25" t="s">
        <v>3386</v>
      </c>
      <c r="H591" t="str">
        <f t="shared" si="29"/>
        <v>IDD_1551</v>
      </c>
      <c r="I591" t="str">
        <f>IF(ISNA(VLOOKUP(H592,$H$4:H591,1,0)),"","DUP!")</f>
        <v/>
      </c>
      <c r="J591" t="str">
        <f t="shared" si="28"/>
        <v>INSERT INTO ZONE_MAP (SERVICE_ID, SERVICE_NAME, CODE, NW_GROUP, ZONE) VALUES (12,'IDD','1551','USA','VTI');</v>
      </c>
    </row>
    <row r="592" spans="1:10">
      <c r="A592" s="26">
        <v>1552</v>
      </c>
      <c r="B592" s="26" t="str">
        <f t="shared" si="27"/>
        <v>001552</v>
      </c>
      <c r="C592" s="25" t="s">
        <v>3328</v>
      </c>
      <c r="D592" s="25" t="s">
        <v>3116</v>
      </c>
      <c r="E592" s="25" t="s">
        <v>3117</v>
      </c>
      <c r="F592">
        <v>12</v>
      </c>
      <c r="G592" s="25" t="s">
        <v>3386</v>
      </c>
      <c r="H592" t="str">
        <f t="shared" si="29"/>
        <v>IDD_1552</v>
      </c>
      <c r="I592" t="str">
        <f>IF(ISNA(VLOOKUP(H593,$H$4:H592,1,0)),"","DUP!")</f>
        <v/>
      </c>
      <c r="J592" t="str">
        <f t="shared" si="28"/>
        <v>INSERT INTO ZONE_MAP (SERVICE_ID, SERVICE_NAME, CODE, NW_GROUP, ZONE) VALUES (12,'IDD','1552','USA','VTI');</v>
      </c>
    </row>
    <row r="593" spans="1:10">
      <c r="A593" s="26">
        <v>1553</v>
      </c>
      <c r="B593" s="26" t="str">
        <f t="shared" si="27"/>
        <v>001553</v>
      </c>
      <c r="C593" s="25" t="s">
        <v>3328</v>
      </c>
      <c r="D593" s="25" t="s">
        <v>3116</v>
      </c>
      <c r="E593" s="25" t="s">
        <v>3117</v>
      </c>
      <c r="F593">
        <v>12</v>
      </c>
      <c r="G593" s="25" t="s">
        <v>3386</v>
      </c>
      <c r="H593" t="str">
        <f t="shared" si="29"/>
        <v>IDD_1553</v>
      </c>
      <c r="I593" t="str">
        <f>IF(ISNA(VLOOKUP(H594,$H$4:H593,1,0)),"","DUP!")</f>
        <v/>
      </c>
      <c r="J593" t="str">
        <f t="shared" si="28"/>
        <v>INSERT INTO ZONE_MAP (SERVICE_ID, SERVICE_NAME, CODE, NW_GROUP, ZONE) VALUES (12,'IDD','1553','USA','VTI');</v>
      </c>
    </row>
    <row r="594" spans="1:10">
      <c r="A594" s="26">
        <v>1554</v>
      </c>
      <c r="B594" s="26" t="str">
        <f t="shared" si="27"/>
        <v>001554</v>
      </c>
      <c r="C594" s="25" t="s">
        <v>3328</v>
      </c>
      <c r="D594" s="25" t="s">
        <v>3116</v>
      </c>
      <c r="E594" s="25" t="s">
        <v>3117</v>
      </c>
      <c r="F594">
        <v>12</v>
      </c>
      <c r="G594" s="25" t="s">
        <v>3386</v>
      </c>
      <c r="H594" t="str">
        <f t="shared" si="29"/>
        <v>IDD_1554</v>
      </c>
      <c r="I594" t="str">
        <f>IF(ISNA(VLOOKUP(H595,$H$4:H594,1,0)),"","DUP!")</f>
        <v/>
      </c>
      <c r="J594" t="str">
        <f t="shared" si="28"/>
        <v>INSERT INTO ZONE_MAP (SERVICE_ID, SERVICE_NAME, CODE, NW_GROUP, ZONE) VALUES (12,'IDD','1554','USA','VTI');</v>
      </c>
    </row>
    <row r="595" spans="1:10">
      <c r="A595" s="26">
        <v>1555</v>
      </c>
      <c r="B595" s="26" t="str">
        <f t="shared" si="27"/>
        <v>001555</v>
      </c>
      <c r="C595" s="25" t="s">
        <v>3328</v>
      </c>
      <c r="D595" s="25" t="s">
        <v>3116</v>
      </c>
      <c r="E595" s="25" t="s">
        <v>3117</v>
      </c>
      <c r="F595">
        <v>12</v>
      </c>
      <c r="G595" s="25" t="s">
        <v>3386</v>
      </c>
      <c r="H595" t="str">
        <f t="shared" si="29"/>
        <v>IDD_1555</v>
      </c>
      <c r="I595" t="str">
        <f>IF(ISNA(VLOOKUP(H596,$H$4:H595,1,0)),"","DUP!")</f>
        <v/>
      </c>
      <c r="J595" t="str">
        <f t="shared" si="28"/>
        <v>INSERT INTO ZONE_MAP (SERVICE_ID, SERVICE_NAME, CODE, NW_GROUP, ZONE) VALUES (12,'IDD','1555','USA','VTI');</v>
      </c>
    </row>
    <row r="596" spans="1:10">
      <c r="A596" s="26">
        <v>1556</v>
      </c>
      <c r="B596" s="26" t="str">
        <f t="shared" si="27"/>
        <v>001556</v>
      </c>
      <c r="C596" s="25" t="s">
        <v>3328</v>
      </c>
      <c r="D596" s="25" t="s">
        <v>3116</v>
      </c>
      <c r="E596" s="25" t="s">
        <v>3117</v>
      </c>
      <c r="F596">
        <v>12</v>
      </c>
      <c r="G596" s="25" t="s">
        <v>3386</v>
      </c>
      <c r="H596" t="str">
        <f t="shared" si="29"/>
        <v>IDD_1556</v>
      </c>
      <c r="I596" t="str">
        <f>IF(ISNA(VLOOKUP(H597,$H$4:H596,1,0)),"","DUP!")</f>
        <v/>
      </c>
      <c r="J596" t="str">
        <f t="shared" si="28"/>
        <v>INSERT INTO ZONE_MAP (SERVICE_ID, SERVICE_NAME, CODE, NW_GROUP, ZONE) VALUES (12,'IDD','1556','USA','VTI');</v>
      </c>
    </row>
    <row r="597" spans="1:10">
      <c r="A597" s="26">
        <v>1557</v>
      </c>
      <c r="B597" s="26" t="str">
        <f t="shared" si="27"/>
        <v>001557</v>
      </c>
      <c r="C597" s="25" t="s">
        <v>3328</v>
      </c>
      <c r="D597" s="25" t="s">
        <v>3116</v>
      </c>
      <c r="E597" s="25" t="s">
        <v>3117</v>
      </c>
      <c r="F597">
        <v>12</v>
      </c>
      <c r="G597" s="25" t="s">
        <v>3386</v>
      </c>
      <c r="H597" t="str">
        <f t="shared" si="29"/>
        <v>IDD_1557</v>
      </c>
      <c r="I597" t="str">
        <f>IF(ISNA(VLOOKUP(H598,$H$4:H597,1,0)),"","DUP!")</f>
        <v/>
      </c>
      <c r="J597" t="str">
        <f t="shared" si="28"/>
        <v>INSERT INTO ZONE_MAP (SERVICE_ID, SERVICE_NAME, CODE, NW_GROUP, ZONE) VALUES (12,'IDD','1557','USA','VTI');</v>
      </c>
    </row>
    <row r="598" spans="1:10">
      <c r="A598" s="26">
        <v>1558</v>
      </c>
      <c r="B598" s="26" t="str">
        <f t="shared" si="27"/>
        <v>001558</v>
      </c>
      <c r="C598" s="25" t="s">
        <v>3328</v>
      </c>
      <c r="D598" s="25" t="s">
        <v>3116</v>
      </c>
      <c r="E598" s="25" t="s">
        <v>3117</v>
      </c>
      <c r="F598">
        <v>12</v>
      </c>
      <c r="G598" s="25" t="s">
        <v>3386</v>
      </c>
      <c r="H598" t="str">
        <f t="shared" si="29"/>
        <v>IDD_1558</v>
      </c>
      <c r="I598" t="str">
        <f>IF(ISNA(VLOOKUP(H599,$H$4:H598,1,0)),"","DUP!")</f>
        <v/>
      </c>
      <c r="J598" t="str">
        <f t="shared" si="28"/>
        <v>INSERT INTO ZONE_MAP (SERVICE_ID, SERVICE_NAME, CODE, NW_GROUP, ZONE) VALUES (12,'IDD','1558','USA','VTI');</v>
      </c>
    </row>
    <row r="599" spans="1:10">
      <c r="A599" s="26">
        <v>1559</v>
      </c>
      <c r="B599" s="26" t="str">
        <f t="shared" si="27"/>
        <v>001559</v>
      </c>
      <c r="C599" s="25" t="s">
        <v>3328</v>
      </c>
      <c r="D599" s="25" t="s">
        <v>3116</v>
      </c>
      <c r="E599" s="25" t="s">
        <v>3117</v>
      </c>
      <c r="F599">
        <v>12</v>
      </c>
      <c r="G599" s="25" t="s">
        <v>3386</v>
      </c>
      <c r="H599" t="str">
        <f t="shared" si="29"/>
        <v>IDD_1559</v>
      </c>
      <c r="I599" t="str">
        <f>IF(ISNA(VLOOKUP(H600,$H$4:H599,1,0)),"","DUP!")</f>
        <v/>
      </c>
      <c r="J599" t="str">
        <f t="shared" si="28"/>
        <v>INSERT INTO ZONE_MAP (SERVICE_ID, SERVICE_NAME, CODE, NW_GROUP, ZONE) VALUES (12,'IDD','1559','USA','VTI');</v>
      </c>
    </row>
    <row r="600" spans="1:10">
      <c r="A600" s="26">
        <v>1560</v>
      </c>
      <c r="B600" s="26" t="str">
        <f t="shared" si="27"/>
        <v>001560</v>
      </c>
      <c r="C600" s="25" t="s">
        <v>3328</v>
      </c>
      <c r="D600" s="25" t="s">
        <v>3116</v>
      </c>
      <c r="E600" s="25" t="s">
        <v>3117</v>
      </c>
      <c r="F600">
        <v>12</v>
      </c>
      <c r="G600" s="25" t="s">
        <v>3386</v>
      </c>
      <c r="H600" t="str">
        <f t="shared" si="29"/>
        <v>IDD_1560</v>
      </c>
      <c r="I600" t="str">
        <f>IF(ISNA(VLOOKUP(H601,$H$4:H600,1,0)),"","DUP!")</f>
        <v/>
      </c>
      <c r="J600" t="str">
        <f t="shared" si="28"/>
        <v>INSERT INTO ZONE_MAP (SERVICE_ID, SERVICE_NAME, CODE, NW_GROUP, ZONE) VALUES (12,'IDD','1560','USA','VTI');</v>
      </c>
    </row>
    <row r="601" spans="1:10">
      <c r="A601" s="26">
        <v>1561</v>
      </c>
      <c r="B601" s="26" t="str">
        <f t="shared" si="27"/>
        <v>001561</v>
      </c>
      <c r="C601" s="25" t="s">
        <v>3328</v>
      </c>
      <c r="D601" s="25" t="s">
        <v>3116</v>
      </c>
      <c r="E601" s="25" t="s">
        <v>3117</v>
      </c>
      <c r="F601">
        <v>12</v>
      </c>
      <c r="G601" s="25" t="s">
        <v>3386</v>
      </c>
      <c r="H601" t="str">
        <f t="shared" si="29"/>
        <v>IDD_1561</v>
      </c>
      <c r="I601" t="str">
        <f>IF(ISNA(VLOOKUP(H602,$H$4:H601,1,0)),"","DUP!")</f>
        <v/>
      </c>
      <c r="J601" t="str">
        <f t="shared" si="28"/>
        <v>INSERT INTO ZONE_MAP (SERVICE_ID, SERVICE_NAME, CODE, NW_GROUP, ZONE) VALUES (12,'IDD','1561','USA','VTI');</v>
      </c>
    </row>
    <row r="602" spans="1:10">
      <c r="A602" s="26">
        <v>1562</v>
      </c>
      <c r="B602" s="26" t="str">
        <f t="shared" si="27"/>
        <v>001562</v>
      </c>
      <c r="C602" s="25" t="s">
        <v>3328</v>
      </c>
      <c r="D602" s="25" t="s">
        <v>3116</v>
      </c>
      <c r="E602" s="25" t="s">
        <v>3117</v>
      </c>
      <c r="F602">
        <v>12</v>
      </c>
      <c r="G602" s="25" t="s">
        <v>3386</v>
      </c>
      <c r="H602" t="str">
        <f t="shared" si="29"/>
        <v>IDD_1562</v>
      </c>
      <c r="I602" t="str">
        <f>IF(ISNA(VLOOKUP(H603,$H$4:H602,1,0)),"","DUP!")</f>
        <v/>
      </c>
      <c r="J602" t="str">
        <f t="shared" si="28"/>
        <v>INSERT INTO ZONE_MAP (SERVICE_ID, SERVICE_NAME, CODE, NW_GROUP, ZONE) VALUES (12,'IDD','1562','USA','VTI');</v>
      </c>
    </row>
    <row r="603" spans="1:10">
      <c r="A603" s="26">
        <v>1563</v>
      </c>
      <c r="B603" s="26" t="str">
        <f t="shared" si="27"/>
        <v>001563</v>
      </c>
      <c r="C603" s="25" t="s">
        <v>3328</v>
      </c>
      <c r="D603" s="25" t="s">
        <v>3116</v>
      </c>
      <c r="E603" s="25" t="s">
        <v>3117</v>
      </c>
      <c r="F603">
        <v>12</v>
      </c>
      <c r="G603" s="25" t="s">
        <v>3386</v>
      </c>
      <c r="H603" t="str">
        <f t="shared" si="29"/>
        <v>IDD_1563</v>
      </c>
      <c r="I603" t="str">
        <f>IF(ISNA(VLOOKUP(H604,$H$4:H603,1,0)),"","DUP!")</f>
        <v/>
      </c>
      <c r="J603" t="str">
        <f t="shared" si="28"/>
        <v>INSERT INTO ZONE_MAP (SERVICE_ID, SERVICE_NAME, CODE, NW_GROUP, ZONE) VALUES (12,'IDD','1563','USA','VTI');</v>
      </c>
    </row>
    <row r="604" spans="1:10">
      <c r="A604" s="26">
        <v>1564</v>
      </c>
      <c r="B604" s="26" t="str">
        <f t="shared" si="27"/>
        <v>001564</v>
      </c>
      <c r="C604" s="25" t="s">
        <v>3328</v>
      </c>
      <c r="D604" s="25" t="s">
        <v>3116</v>
      </c>
      <c r="E604" s="25" t="s">
        <v>3117</v>
      </c>
      <c r="F604">
        <v>12</v>
      </c>
      <c r="G604" s="25" t="s">
        <v>3386</v>
      </c>
      <c r="H604" t="str">
        <f t="shared" si="29"/>
        <v>IDD_1564</v>
      </c>
      <c r="I604" t="str">
        <f>IF(ISNA(VLOOKUP(H605,$H$4:H604,1,0)),"","DUP!")</f>
        <v/>
      </c>
      <c r="J604" t="str">
        <f t="shared" si="28"/>
        <v>INSERT INTO ZONE_MAP (SERVICE_ID, SERVICE_NAME, CODE, NW_GROUP, ZONE) VALUES (12,'IDD','1564','USA','VTI');</v>
      </c>
    </row>
    <row r="605" spans="1:10">
      <c r="A605" s="26">
        <v>1565</v>
      </c>
      <c r="B605" s="26" t="str">
        <f t="shared" si="27"/>
        <v>001565</v>
      </c>
      <c r="C605" s="25" t="s">
        <v>3328</v>
      </c>
      <c r="D605" s="25" t="s">
        <v>3116</v>
      </c>
      <c r="E605" s="25" t="s">
        <v>3117</v>
      </c>
      <c r="F605">
        <v>12</v>
      </c>
      <c r="G605" s="25" t="s">
        <v>3386</v>
      </c>
      <c r="H605" t="str">
        <f t="shared" si="29"/>
        <v>IDD_1565</v>
      </c>
      <c r="I605" t="str">
        <f>IF(ISNA(VLOOKUP(H606,$H$4:H605,1,0)),"","DUP!")</f>
        <v/>
      </c>
      <c r="J605" t="str">
        <f t="shared" si="28"/>
        <v>INSERT INTO ZONE_MAP (SERVICE_ID, SERVICE_NAME, CODE, NW_GROUP, ZONE) VALUES (12,'IDD','1565','USA','VTI');</v>
      </c>
    </row>
    <row r="606" spans="1:10">
      <c r="A606" s="26">
        <v>1566</v>
      </c>
      <c r="B606" s="26" t="str">
        <f t="shared" si="27"/>
        <v>001566</v>
      </c>
      <c r="C606" s="25" t="s">
        <v>3328</v>
      </c>
      <c r="D606" s="25" t="s">
        <v>3116</v>
      </c>
      <c r="E606" s="25" t="s">
        <v>3117</v>
      </c>
      <c r="F606">
        <v>12</v>
      </c>
      <c r="G606" s="25" t="s">
        <v>3386</v>
      </c>
      <c r="H606" t="str">
        <f t="shared" si="29"/>
        <v>IDD_1566</v>
      </c>
      <c r="I606" t="str">
        <f>IF(ISNA(VLOOKUP(H607,$H$4:H606,1,0)),"","DUP!")</f>
        <v/>
      </c>
      <c r="J606" t="str">
        <f t="shared" si="28"/>
        <v>INSERT INTO ZONE_MAP (SERVICE_ID, SERVICE_NAME, CODE, NW_GROUP, ZONE) VALUES (12,'IDD','1566','USA','VTI');</v>
      </c>
    </row>
    <row r="607" spans="1:10">
      <c r="A607" s="26">
        <v>1567</v>
      </c>
      <c r="B607" s="26" t="str">
        <f t="shared" si="27"/>
        <v>001567</v>
      </c>
      <c r="C607" s="25" t="s">
        <v>3328</v>
      </c>
      <c r="D607" s="25" t="s">
        <v>3116</v>
      </c>
      <c r="E607" s="25" t="s">
        <v>3117</v>
      </c>
      <c r="F607">
        <v>12</v>
      </c>
      <c r="G607" s="25" t="s">
        <v>3386</v>
      </c>
      <c r="H607" t="str">
        <f t="shared" si="29"/>
        <v>IDD_1567</v>
      </c>
      <c r="I607" t="str">
        <f>IF(ISNA(VLOOKUP(H608,$H$4:H607,1,0)),"","DUP!")</f>
        <v/>
      </c>
      <c r="J607" t="str">
        <f t="shared" si="28"/>
        <v>INSERT INTO ZONE_MAP (SERVICE_ID, SERVICE_NAME, CODE, NW_GROUP, ZONE) VALUES (12,'IDD','1567','USA','VTI');</v>
      </c>
    </row>
    <row r="608" spans="1:10">
      <c r="A608" s="26">
        <v>1568</v>
      </c>
      <c r="B608" s="26" t="str">
        <f t="shared" si="27"/>
        <v>001568</v>
      </c>
      <c r="C608" s="25" t="s">
        <v>3328</v>
      </c>
      <c r="D608" s="25" t="s">
        <v>3116</v>
      </c>
      <c r="E608" s="25" t="s">
        <v>3117</v>
      </c>
      <c r="F608">
        <v>12</v>
      </c>
      <c r="G608" s="25" t="s">
        <v>3386</v>
      </c>
      <c r="H608" t="str">
        <f t="shared" si="29"/>
        <v>IDD_1568</v>
      </c>
      <c r="I608" t="str">
        <f>IF(ISNA(VLOOKUP(H609,$H$4:H608,1,0)),"","DUP!")</f>
        <v/>
      </c>
      <c r="J608" t="str">
        <f t="shared" si="28"/>
        <v>INSERT INTO ZONE_MAP (SERVICE_ID, SERVICE_NAME, CODE, NW_GROUP, ZONE) VALUES (12,'IDD','1568','USA','VTI');</v>
      </c>
    </row>
    <row r="609" spans="1:10">
      <c r="A609" s="26">
        <v>1569</v>
      </c>
      <c r="B609" s="26" t="str">
        <f t="shared" si="27"/>
        <v>001569</v>
      </c>
      <c r="C609" s="25" t="s">
        <v>3328</v>
      </c>
      <c r="D609" s="25" t="s">
        <v>3116</v>
      </c>
      <c r="E609" s="25" t="s">
        <v>3117</v>
      </c>
      <c r="F609">
        <v>12</v>
      </c>
      <c r="G609" s="25" t="s">
        <v>3386</v>
      </c>
      <c r="H609" t="str">
        <f t="shared" si="29"/>
        <v>IDD_1569</v>
      </c>
      <c r="I609" t="str">
        <f>IF(ISNA(VLOOKUP(H610,$H$4:H609,1,0)),"","DUP!")</f>
        <v/>
      </c>
      <c r="J609" t="str">
        <f t="shared" si="28"/>
        <v>INSERT INTO ZONE_MAP (SERVICE_ID, SERVICE_NAME, CODE, NW_GROUP, ZONE) VALUES (12,'IDD','1569','USA','VTI');</v>
      </c>
    </row>
    <row r="610" spans="1:10">
      <c r="A610" s="26">
        <v>1570</v>
      </c>
      <c r="B610" s="26" t="str">
        <f t="shared" si="27"/>
        <v>001570</v>
      </c>
      <c r="C610" s="25" t="s">
        <v>3328</v>
      </c>
      <c r="D610" s="25" t="s">
        <v>3116</v>
      </c>
      <c r="E610" s="25" t="s">
        <v>3117</v>
      </c>
      <c r="F610">
        <v>12</v>
      </c>
      <c r="G610" s="25" t="s">
        <v>3386</v>
      </c>
      <c r="H610" t="str">
        <f t="shared" si="29"/>
        <v>IDD_1570</v>
      </c>
      <c r="I610" t="str">
        <f>IF(ISNA(VLOOKUP(H611,$H$4:H610,1,0)),"","DUP!")</f>
        <v/>
      </c>
      <c r="J610" t="str">
        <f t="shared" si="28"/>
        <v>INSERT INTO ZONE_MAP (SERVICE_ID, SERVICE_NAME, CODE, NW_GROUP, ZONE) VALUES (12,'IDD','1570','USA','VTI');</v>
      </c>
    </row>
    <row r="611" spans="1:10">
      <c r="A611" s="26">
        <v>1571</v>
      </c>
      <c r="B611" s="26" t="str">
        <f t="shared" si="27"/>
        <v>001571</v>
      </c>
      <c r="C611" s="25" t="s">
        <v>3328</v>
      </c>
      <c r="D611" s="25" t="s">
        <v>3116</v>
      </c>
      <c r="E611" s="25" t="s">
        <v>3117</v>
      </c>
      <c r="F611">
        <v>12</v>
      </c>
      <c r="G611" s="25" t="s">
        <v>3386</v>
      </c>
      <c r="H611" t="str">
        <f t="shared" si="29"/>
        <v>IDD_1571</v>
      </c>
      <c r="I611" t="str">
        <f>IF(ISNA(VLOOKUP(H612,$H$4:H611,1,0)),"","DUP!")</f>
        <v/>
      </c>
      <c r="J611" t="str">
        <f t="shared" si="28"/>
        <v>INSERT INTO ZONE_MAP (SERVICE_ID, SERVICE_NAME, CODE, NW_GROUP, ZONE) VALUES (12,'IDD','1571','USA','VTI');</v>
      </c>
    </row>
    <row r="612" spans="1:10">
      <c r="A612" s="26">
        <v>1572</v>
      </c>
      <c r="B612" s="26" t="str">
        <f t="shared" si="27"/>
        <v>001572</v>
      </c>
      <c r="C612" s="25" t="s">
        <v>3328</v>
      </c>
      <c r="D612" s="25" t="s">
        <v>3116</v>
      </c>
      <c r="E612" s="25" t="s">
        <v>3117</v>
      </c>
      <c r="F612">
        <v>12</v>
      </c>
      <c r="G612" s="25" t="s">
        <v>3386</v>
      </c>
      <c r="H612" t="str">
        <f t="shared" si="29"/>
        <v>IDD_1572</v>
      </c>
      <c r="I612" t="str">
        <f>IF(ISNA(VLOOKUP(H613,$H$4:H612,1,0)),"","DUP!")</f>
        <v/>
      </c>
      <c r="J612" t="str">
        <f t="shared" si="28"/>
        <v>INSERT INTO ZONE_MAP (SERVICE_ID, SERVICE_NAME, CODE, NW_GROUP, ZONE) VALUES (12,'IDD','1572','USA','VTI');</v>
      </c>
    </row>
    <row r="613" spans="1:10">
      <c r="A613" s="26">
        <v>1573</v>
      </c>
      <c r="B613" s="26" t="str">
        <f t="shared" si="27"/>
        <v>001573</v>
      </c>
      <c r="C613" s="25" t="s">
        <v>3328</v>
      </c>
      <c r="D613" s="25" t="s">
        <v>3116</v>
      </c>
      <c r="E613" s="25" t="s">
        <v>3117</v>
      </c>
      <c r="F613">
        <v>12</v>
      </c>
      <c r="G613" s="25" t="s">
        <v>3386</v>
      </c>
      <c r="H613" t="str">
        <f t="shared" si="29"/>
        <v>IDD_1573</v>
      </c>
      <c r="I613" t="str">
        <f>IF(ISNA(VLOOKUP(H614,$H$4:H613,1,0)),"","DUP!")</f>
        <v/>
      </c>
      <c r="J613" t="str">
        <f t="shared" si="28"/>
        <v>INSERT INTO ZONE_MAP (SERVICE_ID, SERVICE_NAME, CODE, NW_GROUP, ZONE) VALUES (12,'IDD','1573','USA','VTI');</v>
      </c>
    </row>
    <row r="614" spans="1:10">
      <c r="A614" s="26">
        <v>1574</v>
      </c>
      <c r="B614" s="26" t="str">
        <f t="shared" si="27"/>
        <v>001574</v>
      </c>
      <c r="C614" s="25" t="s">
        <v>3328</v>
      </c>
      <c r="D614" s="25" t="s">
        <v>3116</v>
      </c>
      <c r="E614" s="25" t="s">
        <v>3117</v>
      </c>
      <c r="F614">
        <v>12</v>
      </c>
      <c r="G614" s="25" t="s">
        <v>3386</v>
      </c>
      <c r="H614" t="str">
        <f t="shared" si="29"/>
        <v>IDD_1574</v>
      </c>
      <c r="I614" t="str">
        <f>IF(ISNA(VLOOKUP(H615,$H$4:H614,1,0)),"","DUP!")</f>
        <v/>
      </c>
      <c r="J614" t="str">
        <f t="shared" si="28"/>
        <v>INSERT INTO ZONE_MAP (SERVICE_ID, SERVICE_NAME, CODE, NW_GROUP, ZONE) VALUES (12,'IDD','1574','USA','VTI');</v>
      </c>
    </row>
    <row r="615" spans="1:10">
      <c r="A615" s="26">
        <v>1575</v>
      </c>
      <c r="B615" s="26" t="str">
        <f t="shared" si="27"/>
        <v>001575</v>
      </c>
      <c r="C615" s="25" t="s">
        <v>3328</v>
      </c>
      <c r="D615" s="25" t="s">
        <v>3116</v>
      </c>
      <c r="E615" s="25" t="s">
        <v>3117</v>
      </c>
      <c r="F615">
        <v>12</v>
      </c>
      <c r="G615" s="25" t="s">
        <v>3386</v>
      </c>
      <c r="H615" t="str">
        <f t="shared" si="29"/>
        <v>IDD_1575</v>
      </c>
      <c r="I615" t="str">
        <f>IF(ISNA(VLOOKUP(H616,$H$4:H615,1,0)),"","DUP!")</f>
        <v/>
      </c>
      <c r="J615" t="str">
        <f t="shared" si="28"/>
        <v>INSERT INTO ZONE_MAP (SERVICE_ID, SERVICE_NAME, CODE, NW_GROUP, ZONE) VALUES (12,'IDD','1575','USA','VTI');</v>
      </c>
    </row>
    <row r="616" spans="1:10">
      <c r="A616" s="26">
        <v>1576</v>
      </c>
      <c r="B616" s="26" t="str">
        <f t="shared" si="27"/>
        <v>001576</v>
      </c>
      <c r="C616" s="25" t="s">
        <v>3328</v>
      </c>
      <c r="D616" s="25" t="s">
        <v>3116</v>
      </c>
      <c r="E616" s="25" t="s">
        <v>3117</v>
      </c>
      <c r="F616">
        <v>12</v>
      </c>
      <c r="G616" s="25" t="s">
        <v>3386</v>
      </c>
      <c r="H616" t="str">
        <f t="shared" si="29"/>
        <v>IDD_1576</v>
      </c>
      <c r="I616" t="str">
        <f>IF(ISNA(VLOOKUP(H617,$H$4:H616,1,0)),"","DUP!")</f>
        <v/>
      </c>
      <c r="J616" t="str">
        <f t="shared" si="28"/>
        <v>INSERT INTO ZONE_MAP (SERVICE_ID, SERVICE_NAME, CODE, NW_GROUP, ZONE) VALUES (12,'IDD','1576','USA','VTI');</v>
      </c>
    </row>
    <row r="617" spans="1:10">
      <c r="A617" s="26">
        <v>1577</v>
      </c>
      <c r="B617" s="26" t="str">
        <f t="shared" si="27"/>
        <v>001577</v>
      </c>
      <c r="C617" s="25" t="s">
        <v>3328</v>
      </c>
      <c r="D617" s="25" t="s">
        <v>3116</v>
      </c>
      <c r="E617" s="25" t="s">
        <v>3117</v>
      </c>
      <c r="F617">
        <v>12</v>
      </c>
      <c r="G617" s="25" t="s">
        <v>3386</v>
      </c>
      <c r="H617" t="str">
        <f t="shared" si="29"/>
        <v>IDD_1577</v>
      </c>
      <c r="I617" t="str">
        <f>IF(ISNA(VLOOKUP(H618,$H$4:H617,1,0)),"","DUP!")</f>
        <v/>
      </c>
      <c r="J617" t="str">
        <f t="shared" si="28"/>
        <v>INSERT INTO ZONE_MAP (SERVICE_ID, SERVICE_NAME, CODE, NW_GROUP, ZONE) VALUES (12,'IDD','1577','USA','VTI');</v>
      </c>
    </row>
    <row r="618" spans="1:10">
      <c r="A618" s="26">
        <v>1578</v>
      </c>
      <c r="B618" s="26" t="str">
        <f t="shared" si="27"/>
        <v>001578</v>
      </c>
      <c r="C618" s="25" t="s">
        <v>3328</v>
      </c>
      <c r="D618" s="25" t="s">
        <v>3116</v>
      </c>
      <c r="E618" s="25" t="s">
        <v>3117</v>
      </c>
      <c r="F618">
        <v>12</v>
      </c>
      <c r="G618" s="25" t="s">
        <v>3386</v>
      </c>
      <c r="H618" t="str">
        <f t="shared" si="29"/>
        <v>IDD_1578</v>
      </c>
      <c r="I618" t="str">
        <f>IF(ISNA(VLOOKUP(H619,$H$4:H618,1,0)),"","DUP!")</f>
        <v/>
      </c>
      <c r="J618" t="str">
        <f t="shared" si="28"/>
        <v>INSERT INTO ZONE_MAP (SERVICE_ID, SERVICE_NAME, CODE, NW_GROUP, ZONE) VALUES (12,'IDD','1578','USA','VTI');</v>
      </c>
    </row>
    <row r="619" spans="1:10">
      <c r="A619" s="26">
        <v>1579</v>
      </c>
      <c r="B619" s="26" t="str">
        <f t="shared" si="27"/>
        <v>001579</v>
      </c>
      <c r="C619" s="25" t="s">
        <v>3328</v>
      </c>
      <c r="D619" s="25" t="s">
        <v>3116</v>
      </c>
      <c r="E619" s="25" t="s">
        <v>3117</v>
      </c>
      <c r="F619">
        <v>12</v>
      </c>
      <c r="G619" s="25" t="s">
        <v>3386</v>
      </c>
      <c r="H619" t="str">
        <f t="shared" si="29"/>
        <v>IDD_1579</v>
      </c>
      <c r="I619" t="str">
        <f>IF(ISNA(VLOOKUP(H620,$H$4:H619,1,0)),"","DUP!")</f>
        <v/>
      </c>
      <c r="J619" t="str">
        <f t="shared" si="28"/>
        <v>INSERT INTO ZONE_MAP (SERVICE_ID, SERVICE_NAME, CODE, NW_GROUP, ZONE) VALUES (12,'IDD','1579','USA','VTI');</v>
      </c>
    </row>
    <row r="620" spans="1:10">
      <c r="A620" s="26">
        <v>1580</v>
      </c>
      <c r="B620" s="26" t="str">
        <f t="shared" si="27"/>
        <v>001580</v>
      </c>
      <c r="C620" s="25" t="s">
        <v>3328</v>
      </c>
      <c r="D620" s="25" t="s">
        <v>3116</v>
      </c>
      <c r="E620" s="25" t="s">
        <v>3117</v>
      </c>
      <c r="F620">
        <v>12</v>
      </c>
      <c r="G620" s="25" t="s">
        <v>3386</v>
      </c>
      <c r="H620" t="str">
        <f t="shared" si="29"/>
        <v>IDD_1580</v>
      </c>
      <c r="I620" t="str">
        <f>IF(ISNA(VLOOKUP(H621,$H$4:H620,1,0)),"","DUP!")</f>
        <v/>
      </c>
      <c r="J620" t="str">
        <f t="shared" si="28"/>
        <v>INSERT INTO ZONE_MAP (SERVICE_ID, SERVICE_NAME, CODE, NW_GROUP, ZONE) VALUES (12,'IDD','1580','USA','VTI');</v>
      </c>
    </row>
    <row r="621" spans="1:10">
      <c r="A621" s="26">
        <v>1581</v>
      </c>
      <c r="B621" s="26" t="str">
        <f t="shared" si="27"/>
        <v>001581</v>
      </c>
      <c r="C621" s="25" t="s">
        <v>3328</v>
      </c>
      <c r="D621" s="25" t="s">
        <v>3116</v>
      </c>
      <c r="E621" s="25" t="s">
        <v>3117</v>
      </c>
      <c r="F621">
        <v>12</v>
      </c>
      <c r="G621" s="25" t="s">
        <v>3386</v>
      </c>
      <c r="H621" t="str">
        <f t="shared" si="29"/>
        <v>IDD_1581</v>
      </c>
      <c r="I621" t="str">
        <f>IF(ISNA(VLOOKUP(H622,$H$4:H621,1,0)),"","DUP!")</f>
        <v/>
      </c>
      <c r="J621" t="str">
        <f t="shared" si="28"/>
        <v>INSERT INTO ZONE_MAP (SERVICE_ID, SERVICE_NAME, CODE, NW_GROUP, ZONE) VALUES (12,'IDD','1581','USA','VTI');</v>
      </c>
    </row>
    <row r="622" spans="1:10">
      <c r="A622" s="26">
        <v>1582</v>
      </c>
      <c r="B622" s="26" t="str">
        <f t="shared" si="27"/>
        <v>001582</v>
      </c>
      <c r="C622" s="25" t="s">
        <v>3328</v>
      </c>
      <c r="D622" s="25" t="s">
        <v>3116</v>
      </c>
      <c r="E622" s="25" t="s">
        <v>3117</v>
      </c>
      <c r="F622">
        <v>12</v>
      </c>
      <c r="G622" s="25" t="s">
        <v>3386</v>
      </c>
      <c r="H622" t="str">
        <f t="shared" si="29"/>
        <v>IDD_1582</v>
      </c>
      <c r="I622" t="str">
        <f>IF(ISNA(VLOOKUP(H623,$H$4:H622,1,0)),"","DUP!")</f>
        <v/>
      </c>
      <c r="J622" t="str">
        <f t="shared" si="28"/>
        <v>INSERT INTO ZONE_MAP (SERVICE_ID, SERVICE_NAME, CODE, NW_GROUP, ZONE) VALUES (12,'IDD','1582','USA','VTI');</v>
      </c>
    </row>
    <row r="623" spans="1:10">
      <c r="A623" s="26">
        <v>1583</v>
      </c>
      <c r="B623" s="26" t="str">
        <f t="shared" si="27"/>
        <v>001583</v>
      </c>
      <c r="C623" s="25" t="s">
        <v>3328</v>
      </c>
      <c r="D623" s="25" t="s">
        <v>3116</v>
      </c>
      <c r="E623" s="25" t="s">
        <v>3117</v>
      </c>
      <c r="F623">
        <v>12</v>
      </c>
      <c r="G623" s="25" t="s">
        <v>3386</v>
      </c>
      <c r="H623" t="str">
        <f t="shared" si="29"/>
        <v>IDD_1583</v>
      </c>
      <c r="I623" t="str">
        <f>IF(ISNA(VLOOKUP(H624,$H$4:H623,1,0)),"","DUP!")</f>
        <v/>
      </c>
      <c r="J623" t="str">
        <f t="shared" si="28"/>
        <v>INSERT INTO ZONE_MAP (SERVICE_ID, SERVICE_NAME, CODE, NW_GROUP, ZONE) VALUES (12,'IDD','1583','USA','VTI');</v>
      </c>
    </row>
    <row r="624" spans="1:10">
      <c r="A624" s="26">
        <v>1584</v>
      </c>
      <c r="B624" s="26" t="str">
        <f t="shared" si="27"/>
        <v>001584</v>
      </c>
      <c r="C624" s="25" t="s">
        <v>3328</v>
      </c>
      <c r="D624" s="25" t="s">
        <v>3116</v>
      </c>
      <c r="E624" s="25" t="s">
        <v>3117</v>
      </c>
      <c r="F624">
        <v>12</v>
      </c>
      <c r="G624" s="25" t="s">
        <v>3386</v>
      </c>
      <c r="H624" t="str">
        <f t="shared" si="29"/>
        <v>IDD_1584</v>
      </c>
      <c r="I624" t="str">
        <f>IF(ISNA(VLOOKUP(H625,$H$4:H624,1,0)),"","DUP!")</f>
        <v/>
      </c>
      <c r="J624" t="str">
        <f t="shared" si="28"/>
        <v>INSERT INTO ZONE_MAP (SERVICE_ID, SERVICE_NAME, CODE, NW_GROUP, ZONE) VALUES (12,'IDD','1584','USA','VTI');</v>
      </c>
    </row>
    <row r="625" spans="1:10">
      <c r="A625" s="26">
        <v>1585</v>
      </c>
      <c r="B625" s="26" t="str">
        <f t="shared" si="27"/>
        <v>001585</v>
      </c>
      <c r="C625" s="25" t="s">
        <v>3328</v>
      </c>
      <c r="D625" s="25" t="s">
        <v>3116</v>
      </c>
      <c r="E625" s="25" t="s">
        <v>3117</v>
      </c>
      <c r="F625">
        <v>12</v>
      </c>
      <c r="G625" s="25" t="s">
        <v>3386</v>
      </c>
      <c r="H625" t="str">
        <f t="shared" si="29"/>
        <v>IDD_1585</v>
      </c>
      <c r="I625" t="str">
        <f>IF(ISNA(VLOOKUP(H626,$H$4:H625,1,0)),"","DUP!")</f>
        <v/>
      </c>
      <c r="J625" t="str">
        <f t="shared" si="28"/>
        <v>INSERT INTO ZONE_MAP (SERVICE_ID, SERVICE_NAME, CODE, NW_GROUP, ZONE) VALUES (12,'IDD','1585','USA','VTI');</v>
      </c>
    </row>
    <row r="626" spans="1:10">
      <c r="A626" s="26">
        <v>1586</v>
      </c>
      <c r="B626" s="26" t="str">
        <f t="shared" si="27"/>
        <v>001586</v>
      </c>
      <c r="C626" s="25" t="s">
        <v>3328</v>
      </c>
      <c r="D626" s="25" t="s">
        <v>3116</v>
      </c>
      <c r="E626" s="25" t="s">
        <v>3117</v>
      </c>
      <c r="F626">
        <v>12</v>
      </c>
      <c r="G626" s="25" t="s">
        <v>3386</v>
      </c>
      <c r="H626" t="str">
        <f t="shared" si="29"/>
        <v>IDD_1586</v>
      </c>
      <c r="I626" t="str">
        <f>IF(ISNA(VLOOKUP(H627,$H$4:H626,1,0)),"","DUP!")</f>
        <v/>
      </c>
      <c r="J626" t="str">
        <f t="shared" si="28"/>
        <v>INSERT INTO ZONE_MAP (SERVICE_ID, SERVICE_NAME, CODE, NW_GROUP, ZONE) VALUES (12,'IDD','1586','USA','VTI');</v>
      </c>
    </row>
    <row r="627" spans="1:10">
      <c r="A627" s="26">
        <v>1587</v>
      </c>
      <c r="B627" s="26" t="str">
        <f t="shared" si="27"/>
        <v>001587</v>
      </c>
      <c r="C627" s="25" t="s">
        <v>3328</v>
      </c>
      <c r="D627" s="25" t="s">
        <v>3116</v>
      </c>
      <c r="E627" s="25" t="s">
        <v>3117</v>
      </c>
      <c r="F627">
        <v>12</v>
      </c>
      <c r="G627" s="25" t="s">
        <v>3386</v>
      </c>
      <c r="H627" t="str">
        <f t="shared" si="29"/>
        <v>IDD_1587</v>
      </c>
      <c r="I627" t="str">
        <f>IF(ISNA(VLOOKUP(H628,$H$4:H627,1,0)),"","DUP!")</f>
        <v/>
      </c>
      <c r="J627" t="str">
        <f t="shared" si="28"/>
        <v>INSERT INTO ZONE_MAP (SERVICE_ID, SERVICE_NAME, CODE, NW_GROUP, ZONE) VALUES (12,'IDD','1587','USA','VTI');</v>
      </c>
    </row>
    <row r="628" spans="1:10">
      <c r="A628" s="26">
        <v>1588</v>
      </c>
      <c r="B628" s="26" t="str">
        <f t="shared" si="27"/>
        <v>001588</v>
      </c>
      <c r="C628" s="25" t="s">
        <v>3328</v>
      </c>
      <c r="D628" s="25" t="s">
        <v>3116</v>
      </c>
      <c r="E628" s="25" t="s">
        <v>3117</v>
      </c>
      <c r="F628">
        <v>12</v>
      </c>
      <c r="G628" s="25" t="s">
        <v>3386</v>
      </c>
      <c r="H628" t="str">
        <f t="shared" si="29"/>
        <v>IDD_1588</v>
      </c>
      <c r="I628" t="str">
        <f>IF(ISNA(VLOOKUP(H629,$H$4:H628,1,0)),"","DUP!")</f>
        <v/>
      </c>
      <c r="J628" t="str">
        <f t="shared" si="28"/>
        <v>INSERT INTO ZONE_MAP (SERVICE_ID, SERVICE_NAME, CODE, NW_GROUP, ZONE) VALUES (12,'IDD','1588','USA','VTI');</v>
      </c>
    </row>
    <row r="629" spans="1:10">
      <c r="A629" s="26">
        <v>1589</v>
      </c>
      <c r="B629" s="26" t="str">
        <f t="shared" si="27"/>
        <v>001589</v>
      </c>
      <c r="C629" s="25" t="s">
        <v>3328</v>
      </c>
      <c r="D629" s="25" t="s">
        <v>3116</v>
      </c>
      <c r="E629" s="25" t="s">
        <v>3117</v>
      </c>
      <c r="F629">
        <v>12</v>
      </c>
      <c r="G629" s="25" t="s">
        <v>3386</v>
      </c>
      <c r="H629" t="str">
        <f t="shared" si="29"/>
        <v>IDD_1589</v>
      </c>
      <c r="I629" t="str">
        <f>IF(ISNA(VLOOKUP(H630,$H$4:H629,1,0)),"","DUP!")</f>
        <v/>
      </c>
      <c r="J629" t="str">
        <f t="shared" si="28"/>
        <v>INSERT INTO ZONE_MAP (SERVICE_ID, SERVICE_NAME, CODE, NW_GROUP, ZONE) VALUES (12,'IDD','1589','USA','VTI');</v>
      </c>
    </row>
    <row r="630" spans="1:10">
      <c r="A630" s="26">
        <v>1590</v>
      </c>
      <c r="B630" s="26" t="str">
        <f t="shared" si="27"/>
        <v>001590</v>
      </c>
      <c r="C630" s="25" t="s">
        <v>3328</v>
      </c>
      <c r="D630" s="25" t="s">
        <v>3116</v>
      </c>
      <c r="E630" s="25" t="s">
        <v>3117</v>
      </c>
      <c r="F630">
        <v>12</v>
      </c>
      <c r="G630" s="25" t="s">
        <v>3386</v>
      </c>
      <c r="H630" t="str">
        <f t="shared" si="29"/>
        <v>IDD_1590</v>
      </c>
      <c r="I630" t="str">
        <f>IF(ISNA(VLOOKUP(H631,$H$4:H630,1,0)),"","DUP!")</f>
        <v/>
      </c>
      <c r="J630" t="str">
        <f t="shared" si="28"/>
        <v>INSERT INTO ZONE_MAP (SERVICE_ID, SERVICE_NAME, CODE, NW_GROUP, ZONE) VALUES (12,'IDD','1590','USA','VTI');</v>
      </c>
    </row>
    <row r="631" spans="1:10">
      <c r="A631" s="26">
        <v>1591</v>
      </c>
      <c r="B631" s="26" t="str">
        <f t="shared" si="27"/>
        <v>001591</v>
      </c>
      <c r="C631" s="25" t="s">
        <v>3328</v>
      </c>
      <c r="D631" s="25" t="s">
        <v>3116</v>
      </c>
      <c r="E631" s="25" t="s">
        <v>3117</v>
      </c>
      <c r="F631">
        <v>12</v>
      </c>
      <c r="G631" s="25" t="s">
        <v>3386</v>
      </c>
      <c r="H631" t="str">
        <f t="shared" si="29"/>
        <v>IDD_1591</v>
      </c>
      <c r="I631" t="str">
        <f>IF(ISNA(VLOOKUP(H632,$H$4:H631,1,0)),"","DUP!")</f>
        <v/>
      </c>
      <c r="J631" t="str">
        <f t="shared" si="28"/>
        <v>INSERT INTO ZONE_MAP (SERVICE_ID, SERVICE_NAME, CODE, NW_GROUP, ZONE) VALUES (12,'IDD','1591','USA','VTI');</v>
      </c>
    </row>
    <row r="632" spans="1:10">
      <c r="A632" s="26">
        <v>1592</v>
      </c>
      <c r="B632" s="26" t="str">
        <f t="shared" si="27"/>
        <v>001592</v>
      </c>
      <c r="C632" s="25" t="s">
        <v>3328</v>
      </c>
      <c r="D632" s="25" t="s">
        <v>3116</v>
      </c>
      <c r="E632" s="25" t="s">
        <v>3117</v>
      </c>
      <c r="F632">
        <v>12</v>
      </c>
      <c r="G632" s="25" t="s">
        <v>3386</v>
      </c>
      <c r="H632" t="str">
        <f t="shared" si="29"/>
        <v>IDD_1592</v>
      </c>
      <c r="I632" t="str">
        <f>IF(ISNA(VLOOKUP(H633,$H$4:H632,1,0)),"","DUP!")</f>
        <v/>
      </c>
      <c r="J632" t="str">
        <f t="shared" si="28"/>
        <v>INSERT INTO ZONE_MAP (SERVICE_ID, SERVICE_NAME, CODE, NW_GROUP, ZONE) VALUES (12,'IDD','1592','USA','VTI');</v>
      </c>
    </row>
    <row r="633" spans="1:10">
      <c r="A633" s="26">
        <v>1593</v>
      </c>
      <c r="B633" s="26" t="str">
        <f t="shared" si="27"/>
        <v>001593</v>
      </c>
      <c r="C633" s="25" t="s">
        <v>3328</v>
      </c>
      <c r="D633" s="25" t="s">
        <v>3116</v>
      </c>
      <c r="E633" s="25" t="s">
        <v>3117</v>
      </c>
      <c r="F633">
        <v>12</v>
      </c>
      <c r="G633" s="25" t="s">
        <v>3386</v>
      </c>
      <c r="H633" t="str">
        <f t="shared" si="29"/>
        <v>IDD_1593</v>
      </c>
      <c r="I633" t="str">
        <f>IF(ISNA(VLOOKUP(H634,$H$4:H633,1,0)),"","DUP!")</f>
        <v/>
      </c>
      <c r="J633" t="str">
        <f t="shared" si="28"/>
        <v>INSERT INTO ZONE_MAP (SERVICE_ID, SERVICE_NAME, CODE, NW_GROUP, ZONE) VALUES (12,'IDD','1593','USA','VTI');</v>
      </c>
    </row>
    <row r="634" spans="1:10">
      <c r="A634" s="26">
        <v>1594</v>
      </c>
      <c r="B634" s="26" t="str">
        <f t="shared" si="27"/>
        <v>001594</v>
      </c>
      <c r="C634" s="25" t="s">
        <v>3328</v>
      </c>
      <c r="D634" s="25" t="s">
        <v>3116</v>
      </c>
      <c r="E634" s="25" t="s">
        <v>3117</v>
      </c>
      <c r="F634">
        <v>12</v>
      </c>
      <c r="G634" s="25" t="s">
        <v>3386</v>
      </c>
      <c r="H634" t="str">
        <f t="shared" si="29"/>
        <v>IDD_1594</v>
      </c>
      <c r="I634" t="str">
        <f>IF(ISNA(VLOOKUP(H635,$H$4:H634,1,0)),"","DUP!")</f>
        <v/>
      </c>
      <c r="J634" t="str">
        <f t="shared" si="28"/>
        <v>INSERT INTO ZONE_MAP (SERVICE_ID, SERVICE_NAME, CODE, NW_GROUP, ZONE) VALUES (12,'IDD','1594','USA','VTI');</v>
      </c>
    </row>
    <row r="635" spans="1:10">
      <c r="A635" s="26">
        <v>1595</v>
      </c>
      <c r="B635" s="26" t="str">
        <f t="shared" si="27"/>
        <v>001595</v>
      </c>
      <c r="C635" s="25" t="s">
        <v>3328</v>
      </c>
      <c r="D635" s="25" t="s">
        <v>3116</v>
      </c>
      <c r="E635" s="25" t="s">
        <v>3117</v>
      </c>
      <c r="F635">
        <v>12</v>
      </c>
      <c r="G635" s="25" t="s">
        <v>3386</v>
      </c>
      <c r="H635" t="str">
        <f t="shared" si="29"/>
        <v>IDD_1595</v>
      </c>
      <c r="I635" t="str">
        <f>IF(ISNA(VLOOKUP(H636,$H$4:H635,1,0)),"","DUP!")</f>
        <v/>
      </c>
      <c r="J635" t="str">
        <f t="shared" si="28"/>
        <v>INSERT INTO ZONE_MAP (SERVICE_ID, SERVICE_NAME, CODE, NW_GROUP, ZONE) VALUES (12,'IDD','1595','USA','VTI');</v>
      </c>
    </row>
    <row r="636" spans="1:10">
      <c r="A636" s="26">
        <v>1596</v>
      </c>
      <c r="B636" s="26" t="str">
        <f t="shared" si="27"/>
        <v>001596</v>
      </c>
      <c r="C636" s="25" t="s">
        <v>3328</v>
      </c>
      <c r="D636" s="25" t="s">
        <v>3116</v>
      </c>
      <c r="E636" s="25" t="s">
        <v>3117</v>
      </c>
      <c r="F636">
        <v>12</v>
      </c>
      <c r="G636" s="25" t="s">
        <v>3386</v>
      </c>
      <c r="H636" t="str">
        <f t="shared" si="29"/>
        <v>IDD_1596</v>
      </c>
      <c r="I636" t="str">
        <f>IF(ISNA(VLOOKUP(H637,$H$4:H636,1,0)),"","DUP!")</f>
        <v/>
      </c>
      <c r="J636" t="str">
        <f t="shared" si="28"/>
        <v>INSERT INTO ZONE_MAP (SERVICE_ID, SERVICE_NAME, CODE, NW_GROUP, ZONE) VALUES (12,'IDD','1596','USA','VTI');</v>
      </c>
    </row>
    <row r="637" spans="1:10">
      <c r="A637" s="26">
        <v>1597</v>
      </c>
      <c r="B637" s="26" t="str">
        <f t="shared" si="27"/>
        <v>001597</v>
      </c>
      <c r="C637" s="25" t="s">
        <v>3328</v>
      </c>
      <c r="D637" s="25" t="s">
        <v>3116</v>
      </c>
      <c r="E637" s="25" t="s">
        <v>3117</v>
      </c>
      <c r="F637">
        <v>12</v>
      </c>
      <c r="G637" s="25" t="s">
        <v>3386</v>
      </c>
      <c r="H637" t="str">
        <f t="shared" si="29"/>
        <v>IDD_1597</v>
      </c>
      <c r="I637" t="str">
        <f>IF(ISNA(VLOOKUP(H638,$H$4:H637,1,0)),"","DUP!")</f>
        <v/>
      </c>
      <c r="J637" t="str">
        <f t="shared" si="28"/>
        <v>INSERT INTO ZONE_MAP (SERVICE_ID, SERVICE_NAME, CODE, NW_GROUP, ZONE) VALUES (12,'IDD','1597','USA','VTI');</v>
      </c>
    </row>
    <row r="638" spans="1:10">
      <c r="A638" s="26">
        <v>1598</v>
      </c>
      <c r="B638" s="26" t="str">
        <f t="shared" si="27"/>
        <v>001598</v>
      </c>
      <c r="C638" s="25" t="s">
        <v>3328</v>
      </c>
      <c r="D638" s="25" t="s">
        <v>3116</v>
      </c>
      <c r="E638" s="25" t="s">
        <v>3117</v>
      </c>
      <c r="F638">
        <v>12</v>
      </c>
      <c r="G638" s="25" t="s">
        <v>3386</v>
      </c>
      <c r="H638" t="str">
        <f t="shared" si="29"/>
        <v>IDD_1598</v>
      </c>
      <c r="I638" t="str">
        <f>IF(ISNA(VLOOKUP(H639,$H$4:H638,1,0)),"","DUP!")</f>
        <v/>
      </c>
      <c r="J638" t="str">
        <f t="shared" si="28"/>
        <v>INSERT INTO ZONE_MAP (SERVICE_ID, SERVICE_NAME, CODE, NW_GROUP, ZONE) VALUES (12,'IDD','1598','USA','VTI');</v>
      </c>
    </row>
    <row r="639" spans="1:10">
      <c r="A639" s="26">
        <v>1599</v>
      </c>
      <c r="B639" s="26" t="str">
        <f t="shared" si="27"/>
        <v>001599</v>
      </c>
      <c r="C639" s="25" t="s">
        <v>3328</v>
      </c>
      <c r="D639" s="25" t="s">
        <v>3116</v>
      </c>
      <c r="E639" s="25" t="s">
        <v>3117</v>
      </c>
      <c r="F639">
        <v>12</v>
      </c>
      <c r="G639" s="25" t="s">
        <v>3386</v>
      </c>
      <c r="H639" t="str">
        <f t="shared" si="29"/>
        <v>IDD_1599</v>
      </c>
      <c r="I639" t="str">
        <f>IF(ISNA(VLOOKUP(H640,$H$4:H639,1,0)),"","DUP!")</f>
        <v/>
      </c>
      <c r="J639" t="str">
        <f t="shared" si="28"/>
        <v>INSERT INTO ZONE_MAP (SERVICE_ID, SERVICE_NAME, CODE, NW_GROUP, ZONE) VALUES (12,'IDD','1599','USA','VTI');</v>
      </c>
    </row>
    <row r="640" spans="1:10">
      <c r="A640" s="26">
        <v>1600</v>
      </c>
      <c r="B640" s="26" t="str">
        <f t="shared" si="27"/>
        <v>001600</v>
      </c>
      <c r="C640" s="25" t="s">
        <v>3327</v>
      </c>
      <c r="D640" s="25" t="s">
        <v>3116</v>
      </c>
      <c r="E640" s="25" t="s">
        <v>3117</v>
      </c>
      <c r="F640">
        <v>12</v>
      </c>
      <c r="G640" s="25" t="s">
        <v>3386</v>
      </c>
      <c r="H640" t="str">
        <f t="shared" si="29"/>
        <v>IDD_1600</v>
      </c>
      <c r="I640" t="str">
        <f>IF(ISNA(VLOOKUP(H641,$H$4:H640,1,0)),"","DUP!")</f>
        <v/>
      </c>
      <c r="J640" t="str">
        <f t="shared" si="28"/>
        <v>INSERT INTO ZONE_MAP (SERVICE_ID, SERVICE_NAME, CODE, NW_GROUP, ZONE) VALUES (12,'IDD','1600','CANADA','VTI');</v>
      </c>
    </row>
    <row r="641" spans="1:10">
      <c r="A641" s="26">
        <v>1601</v>
      </c>
      <c r="B641" s="26" t="str">
        <f t="shared" si="27"/>
        <v>001601</v>
      </c>
      <c r="C641" s="25" t="s">
        <v>3328</v>
      </c>
      <c r="D641" s="25" t="s">
        <v>3116</v>
      </c>
      <c r="E641" s="25" t="s">
        <v>3117</v>
      </c>
      <c r="F641">
        <v>12</v>
      </c>
      <c r="G641" s="25" t="s">
        <v>3386</v>
      </c>
      <c r="H641" t="str">
        <f t="shared" si="29"/>
        <v>IDD_1601</v>
      </c>
      <c r="I641" t="str">
        <f>IF(ISNA(VLOOKUP(H642,$H$4:H641,1,0)),"","DUP!")</f>
        <v/>
      </c>
      <c r="J641" t="str">
        <f t="shared" si="28"/>
        <v>INSERT INTO ZONE_MAP (SERVICE_ID, SERVICE_NAME, CODE, NW_GROUP, ZONE) VALUES (12,'IDD','1601','USA','VTI');</v>
      </c>
    </row>
    <row r="642" spans="1:10">
      <c r="A642" s="26">
        <v>1602</v>
      </c>
      <c r="B642" s="26" t="str">
        <f t="shared" si="27"/>
        <v>001602</v>
      </c>
      <c r="C642" s="25" t="s">
        <v>3328</v>
      </c>
      <c r="D642" s="25" t="s">
        <v>3116</v>
      </c>
      <c r="E642" s="25" t="s">
        <v>3117</v>
      </c>
      <c r="F642">
        <v>12</v>
      </c>
      <c r="G642" s="25" t="s">
        <v>3386</v>
      </c>
      <c r="H642" t="str">
        <f t="shared" si="29"/>
        <v>IDD_1602</v>
      </c>
      <c r="I642" t="str">
        <f>IF(ISNA(VLOOKUP(H643,$H$4:H642,1,0)),"","DUP!")</f>
        <v/>
      </c>
      <c r="J642" t="str">
        <f t="shared" si="28"/>
        <v>INSERT INTO ZONE_MAP (SERVICE_ID, SERVICE_NAME, CODE, NW_GROUP, ZONE) VALUES (12,'IDD','1602','USA','VTI');</v>
      </c>
    </row>
    <row r="643" spans="1:10">
      <c r="A643" s="26">
        <v>1603</v>
      </c>
      <c r="B643" s="26" t="str">
        <f t="shared" si="27"/>
        <v>001603</v>
      </c>
      <c r="C643" s="25" t="s">
        <v>3328</v>
      </c>
      <c r="D643" s="25" t="s">
        <v>3116</v>
      </c>
      <c r="E643" s="25" t="s">
        <v>3117</v>
      </c>
      <c r="F643">
        <v>12</v>
      </c>
      <c r="G643" s="25" t="s">
        <v>3386</v>
      </c>
      <c r="H643" t="str">
        <f t="shared" si="29"/>
        <v>IDD_1603</v>
      </c>
      <c r="I643" t="str">
        <f>IF(ISNA(VLOOKUP(H644,$H$4:H643,1,0)),"","DUP!")</f>
        <v/>
      </c>
      <c r="J643" t="str">
        <f t="shared" si="28"/>
        <v>INSERT INTO ZONE_MAP (SERVICE_ID, SERVICE_NAME, CODE, NW_GROUP, ZONE) VALUES (12,'IDD','1603','USA','VTI');</v>
      </c>
    </row>
    <row r="644" spans="1:10">
      <c r="A644" s="26">
        <v>1604</v>
      </c>
      <c r="B644" s="26" t="str">
        <f t="shared" ref="B644:B707" si="30">"00"&amp;A644</f>
        <v>001604</v>
      </c>
      <c r="C644" s="25" t="s">
        <v>3327</v>
      </c>
      <c r="D644" s="25" t="s">
        <v>3116</v>
      </c>
      <c r="E644" s="25" t="s">
        <v>3117</v>
      </c>
      <c r="F644">
        <v>12</v>
      </c>
      <c r="G644" s="25" t="s">
        <v>3386</v>
      </c>
      <c r="H644" t="str">
        <f t="shared" si="29"/>
        <v>IDD_1604</v>
      </c>
      <c r="I644" t="str">
        <f>IF(ISNA(VLOOKUP(H645,$H$4:H644,1,0)),"","DUP!")</f>
        <v/>
      </c>
      <c r="J644" t="str">
        <f t="shared" ref="J644:J707" si="31">IF(I644="DUP!","","INSERT INTO ZONE_MAP (SERVICE_ID, SERVICE_NAME, CODE, NW_GROUP, ZONE) VALUES ("&amp;F644&amp;",'"&amp;G644&amp;"','"&amp;A644&amp;"','"&amp;C644&amp;"','"&amp;E644&amp;"');")</f>
        <v>INSERT INTO ZONE_MAP (SERVICE_ID, SERVICE_NAME, CODE, NW_GROUP, ZONE) VALUES (12,'IDD','1604','CANADA','VTI');</v>
      </c>
    </row>
    <row r="645" spans="1:10">
      <c r="A645" s="26">
        <v>1605</v>
      </c>
      <c r="B645" s="26" t="str">
        <f t="shared" si="30"/>
        <v>001605</v>
      </c>
      <c r="C645" s="25" t="s">
        <v>3328</v>
      </c>
      <c r="D645" s="25" t="s">
        <v>3116</v>
      </c>
      <c r="E645" s="25" t="s">
        <v>3117</v>
      </c>
      <c r="F645">
        <v>12</v>
      </c>
      <c r="G645" s="25" t="s">
        <v>3386</v>
      </c>
      <c r="H645" t="str">
        <f t="shared" ref="H645:H708" si="32">G645&amp;"_"&amp;A645</f>
        <v>IDD_1605</v>
      </c>
      <c r="I645" t="str">
        <f>IF(ISNA(VLOOKUP(H646,$H$4:H645,1,0)),"","DUP!")</f>
        <v/>
      </c>
      <c r="J645" t="str">
        <f t="shared" si="31"/>
        <v>INSERT INTO ZONE_MAP (SERVICE_ID, SERVICE_NAME, CODE, NW_GROUP, ZONE) VALUES (12,'IDD','1605','USA','VTI');</v>
      </c>
    </row>
    <row r="646" spans="1:10">
      <c r="A646" s="26">
        <v>1606</v>
      </c>
      <c r="B646" s="26" t="str">
        <f t="shared" si="30"/>
        <v>001606</v>
      </c>
      <c r="C646" s="25" t="s">
        <v>3328</v>
      </c>
      <c r="D646" s="25" t="s">
        <v>3116</v>
      </c>
      <c r="E646" s="25" t="s">
        <v>3117</v>
      </c>
      <c r="F646">
        <v>12</v>
      </c>
      <c r="G646" s="25" t="s">
        <v>3386</v>
      </c>
      <c r="H646" t="str">
        <f t="shared" si="32"/>
        <v>IDD_1606</v>
      </c>
      <c r="I646" t="str">
        <f>IF(ISNA(VLOOKUP(H647,$H$4:H646,1,0)),"","DUP!")</f>
        <v/>
      </c>
      <c r="J646" t="str">
        <f t="shared" si="31"/>
        <v>INSERT INTO ZONE_MAP (SERVICE_ID, SERVICE_NAME, CODE, NW_GROUP, ZONE) VALUES (12,'IDD','1606','USA','VTI');</v>
      </c>
    </row>
    <row r="647" spans="1:10">
      <c r="A647" s="26">
        <v>1607</v>
      </c>
      <c r="B647" s="26" t="str">
        <f t="shared" si="30"/>
        <v>001607</v>
      </c>
      <c r="C647" s="25" t="s">
        <v>3328</v>
      </c>
      <c r="D647" s="25" t="s">
        <v>3116</v>
      </c>
      <c r="E647" s="25" t="s">
        <v>3117</v>
      </c>
      <c r="F647">
        <v>12</v>
      </c>
      <c r="G647" s="25" t="s">
        <v>3386</v>
      </c>
      <c r="H647" t="str">
        <f t="shared" si="32"/>
        <v>IDD_1607</v>
      </c>
      <c r="I647" t="str">
        <f>IF(ISNA(VLOOKUP(H648,$H$4:H647,1,0)),"","DUP!")</f>
        <v/>
      </c>
      <c r="J647" t="str">
        <f t="shared" si="31"/>
        <v>INSERT INTO ZONE_MAP (SERVICE_ID, SERVICE_NAME, CODE, NW_GROUP, ZONE) VALUES (12,'IDD','1607','USA','VTI');</v>
      </c>
    </row>
    <row r="648" spans="1:10">
      <c r="A648" s="26">
        <v>1608</v>
      </c>
      <c r="B648" s="26" t="str">
        <f t="shared" si="30"/>
        <v>001608</v>
      </c>
      <c r="C648" s="25" t="s">
        <v>3328</v>
      </c>
      <c r="D648" s="25" t="s">
        <v>3116</v>
      </c>
      <c r="E648" s="25" t="s">
        <v>3117</v>
      </c>
      <c r="F648">
        <v>12</v>
      </c>
      <c r="G648" s="25" t="s">
        <v>3386</v>
      </c>
      <c r="H648" t="str">
        <f t="shared" si="32"/>
        <v>IDD_1608</v>
      </c>
      <c r="I648" t="str">
        <f>IF(ISNA(VLOOKUP(H649,$H$4:H648,1,0)),"","DUP!")</f>
        <v/>
      </c>
      <c r="J648" t="str">
        <f t="shared" si="31"/>
        <v>INSERT INTO ZONE_MAP (SERVICE_ID, SERVICE_NAME, CODE, NW_GROUP, ZONE) VALUES (12,'IDD','1608','USA','VTI');</v>
      </c>
    </row>
    <row r="649" spans="1:10">
      <c r="A649" s="26">
        <v>1609</v>
      </c>
      <c r="B649" s="26" t="str">
        <f t="shared" si="30"/>
        <v>001609</v>
      </c>
      <c r="C649" s="25" t="s">
        <v>3328</v>
      </c>
      <c r="D649" s="25" t="s">
        <v>3116</v>
      </c>
      <c r="E649" s="25" t="s">
        <v>3117</v>
      </c>
      <c r="F649">
        <v>12</v>
      </c>
      <c r="G649" s="25" t="s">
        <v>3386</v>
      </c>
      <c r="H649" t="str">
        <f t="shared" si="32"/>
        <v>IDD_1609</v>
      </c>
      <c r="I649" t="str">
        <f>IF(ISNA(VLOOKUP(H650,$H$4:H649,1,0)),"","DUP!")</f>
        <v/>
      </c>
      <c r="J649" t="str">
        <f t="shared" si="31"/>
        <v>INSERT INTO ZONE_MAP (SERVICE_ID, SERVICE_NAME, CODE, NW_GROUP, ZONE) VALUES (12,'IDD','1609','USA','VTI');</v>
      </c>
    </row>
    <row r="650" spans="1:10">
      <c r="A650" s="26">
        <v>1610</v>
      </c>
      <c r="B650" s="26" t="str">
        <f t="shared" si="30"/>
        <v>001610</v>
      </c>
      <c r="C650" s="25" t="s">
        <v>3328</v>
      </c>
      <c r="D650" s="25" t="s">
        <v>3116</v>
      </c>
      <c r="E650" s="25" t="s">
        <v>3117</v>
      </c>
      <c r="F650">
        <v>12</v>
      </c>
      <c r="G650" s="25" t="s">
        <v>3386</v>
      </c>
      <c r="H650" t="str">
        <f t="shared" si="32"/>
        <v>IDD_1610</v>
      </c>
      <c r="I650" t="str">
        <f>IF(ISNA(VLOOKUP(H651,$H$4:H650,1,0)),"","DUP!")</f>
        <v/>
      </c>
      <c r="J650" t="str">
        <f t="shared" si="31"/>
        <v>INSERT INTO ZONE_MAP (SERVICE_ID, SERVICE_NAME, CODE, NW_GROUP, ZONE) VALUES (12,'IDD','1610','USA','VTI');</v>
      </c>
    </row>
    <row r="651" spans="1:10">
      <c r="A651" s="26">
        <v>1612</v>
      </c>
      <c r="B651" s="26" t="str">
        <f t="shared" si="30"/>
        <v>001612</v>
      </c>
      <c r="C651" s="25" t="s">
        <v>3328</v>
      </c>
      <c r="D651" s="25" t="s">
        <v>3116</v>
      </c>
      <c r="E651" s="25" t="s">
        <v>3117</v>
      </c>
      <c r="F651">
        <v>12</v>
      </c>
      <c r="G651" s="25" t="s">
        <v>3386</v>
      </c>
      <c r="H651" t="str">
        <f t="shared" si="32"/>
        <v>IDD_1612</v>
      </c>
      <c r="I651" t="str">
        <f>IF(ISNA(VLOOKUP(H652,$H$4:H651,1,0)),"","DUP!")</f>
        <v/>
      </c>
      <c r="J651" t="str">
        <f t="shared" si="31"/>
        <v>INSERT INTO ZONE_MAP (SERVICE_ID, SERVICE_NAME, CODE, NW_GROUP, ZONE) VALUES (12,'IDD','1612','USA','VTI');</v>
      </c>
    </row>
    <row r="652" spans="1:10">
      <c r="A652" s="26">
        <v>1613</v>
      </c>
      <c r="B652" s="26" t="str">
        <f t="shared" si="30"/>
        <v>001613</v>
      </c>
      <c r="C652" s="25" t="s">
        <v>3327</v>
      </c>
      <c r="D652" s="25" t="s">
        <v>3116</v>
      </c>
      <c r="E652" s="25" t="s">
        <v>3117</v>
      </c>
      <c r="F652">
        <v>12</v>
      </c>
      <c r="G652" s="25" t="s">
        <v>3386</v>
      </c>
      <c r="H652" t="str">
        <f t="shared" si="32"/>
        <v>IDD_1613</v>
      </c>
      <c r="I652" t="str">
        <f>IF(ISNA(VLOOKUP(H653,$H$4:H652,1,0)),"","DUP!")</f>
        <v/>
      </c>
      <c r="J652" t="str">
        <f t="shared" si="31"/>
        <v>INSERT INTO ZONE_MAP (SERVICE_ID, SERVICE_NAME, CODE, NW_GROUP, ZONE) VALUES (12,'IDD','1613','CANADA','VTI');</v>
      </c>
    </row>
    <row r="653" spans="1:10">
      <c r="A653" s="26">
        <v>1614</v>
      </c>
      <c r="B653" s="26" t="str">
        <f t="shared" si="30"/>
        <v>001614</v>
      </c>
      <c r="C653" s="25" t="s">
        <v>3328</v>
      </c>
      <c r="D653" s="25" t="s">
        <v>3116</v>
      </c>
      <c r="E653" s="25" t="s">
        <v>3117</v>
      </c>
      <c r="F653">
        <v>12</v>
      </c>
      <c r="G653" s="25" t="s">
        <v>3386</v>
      </c>
      <c r="H653" t="str">
        <f t="shared" si="32"/>
        <v>IDD_1614</v>
      </c>
      <c r="I653" t="str">
        <f>IF(ISNA(VLOOKUP(H654,$H$4:H653,1,0)),"","DUP!")</f>
        <v/>
      </c>
      <c r="J653" t="str">
        <f t="shared" si="31"/>
        <v>INSERT INTO ZONE_MAP (SERVICE_ID, SERVICE_NAME, CODE, NW_GROUP, ZONE) VALUES (12,'IDD','1614','USA','VTI');</v>
      </c>
    </row>
    <row r="654" spans="1:10">
      <c r="A654" s="26">
        <v>1615</v>
      </c>
      <c r="B654" s="26" t="str">
        <f t="shared" si="30"/>
        <v>001615</v>
      </c>
      <c r="C654" s="25" t="s">
        <v>3328</v>
      </c>
      <c r="D654" s="25" t="s">
        <v>3116</v>
      </c>
      <c r="E654" s="25" t="s">
        <v>3117</v>
      </c>
      <c r="F654">
        <v>12</v>
      </c>
      <c r="G654" s="25" t="s">
        <v>3386</v>
      </c>
      <c r="H654" t="str">
        <f t="shared" si="32"/>
        <v>IDD_1615</v>
      </c>
      <c r="I654" t="str">
        <f>IF(ISNA(VLOOKUP(H655,$H$4:H654,1,0)),"","DUP!")</f>
        <v/>
      </c>
      <c r="J654" t="str">
        <f t="shared" si="31"/>
        <v>INSERT INTO ZONE_MAP (SERVICE_ID, SERVICE_NAME, CODE, NW_GROUP, ZONE) VALUES (12,'IDD','1615','USA','VTI');</v>
      </c>
    </row>
    <row r="655" spans="1:10">
      <c r="A655" s="26">
        <v>1616</v>
      </c>
      <c r="B655" s="26" t="str">
        <f t="shared" si="30"/>
        <v>001616</v>
      </c>
      <c r="C655" s="25" t="s">
        <v>3328</v>
      </c>
      <c r="D655" s="25" t="s">
        <v>3116</v>
      </c>
      <c r="E655" s="25" t="s">
        <v>3117</v>
      </c>
      <c r="F655">
        <v>12</v>
      </c>
      <c r="G655" s="25" t="s">
        <v>3386</v>
      </c>
      <c r="H655" t="str">
        <f t="shared" si="32"/>
        <v>IDD_1616</v>
      </c>
      <c r="I655" t="str">
        <f>IF(ISNA(VLOOKUP(H656,$H$4:H655,1,0)),"","DUP!")</f>
        <v/>
      </c>
      <c r="J655" t="str">
        <f t="shared" si="31"/>
        <v>INSERT INTO ZONE_MAP (SERVICE_ID, SERVICE_NAME, CODE, NW_GROUP, ZONE) VALUES (12,'IDD','1616','USA','VTI');</v>
      </c>
    </row>
    <row r="656" spans="1:10">
      <c r="A656" s="26">
        <v>1617</v>
      </c>
      <c r="B656" s="26" t="str">
        <f t="shared" si="30"/>
        <v>001617</v>
      </c>
      <c r="C656" s="25" t="s">
        <v>3328</v>
      </c>
      <c r="D656" s="25" t="s">
        <v>3116</v>
      </c>
      <c r="E656" s="25" t="s">
        <v>3117</v>
      </c>
      <c r="F656">
        <v>12</v>
      </c>
      <c r="G656" s="25" t="s">
        <v>3386</v>
      </c>
      <c r="H656" t="str">
        <f t="shared" si="32"/>
        <v>IDD_1617</v>
      </c>
      <c r="I656" t="str">
        <f>IF(ISNA(VLOOKUP(H657,$H$4:H656,1,0)),"","DUP!")</f>
        <v/>
      </c>
      <c r="J656" t="str">
        <f t="shared" si="31"/>
        <v>INSERT INTO ZONE_MAP (SERVICE_ID, SERVICE_NAME, CODE, NW_GROUP, ZONE) VALUES (12,'IDD','1617','USA','VTI');</v>
      </c>
    </row>
    <row r="657" spans="1:10">
      <c r="A657" s="26">
        <v>1618</v>
      </c>
      <c r="B657" s="26" t="str">
        <f t="shared" si="30"/>
        <v>001618</v>
      </c>
      <c r="C657" s="25" t="s">
        <v>3328</v>
      </c>
      <c r="D657" s="25" t="s">
        <v>3116</v>
      </c>
      <c r="E657" s="25" t="s">
        <v>3117</v>
      </c>
      <c r="F657">
        <v>12</v>
      </c>
      <c r="G657" s="25" t="s">
        <v>3386</v>
      </c>
      <c r="H657" t="str">
        <f t="shared" si="32"/>
        <v>IDD_1618</v>
      </c>
      <c r="I657" t="str">
        <f>IF(ISNA(VLOOKUP(H658,$H$4:H657,1,0)),"","DUP!")</f>
        <v/>
      </c>
      <c r="J657" t="str">
        <f t="shared" si="31"/>
        <v>INSERT INTO ZONE_MAP (SERVICE_ID, SERVICE_NAME, CODE, NW_GROUP, ZONE) VALUES (12,'IDD','1618','USA','VTI');</v>
      </c>
    </row>
    <row r="658" spans="1:10">
      <c r="A658" s="26">
        <v>1619</v>
      </c>
      <c r="B658" s="26" t="str">
        <f t="shared" si="30"/>
        <v>001619</v>
      </c>
      <c r="C658" s="25" t="s">
        <v>3328</v>
      </c>
      <c r="D658" s="25" t="s">
        <v>3116</v>
      </c>
      <c r="E658" s="25" t="s">
        <v>3117</v>
      </c>
      <c r="F658">
        <v>12</v>
      </c>
      <c r="G658" s="25" t="s">
        <v>3386</v>
      </c>
      <c r="H658" t="str">
        <f t="shared" si="32"/>
        <v>IDD_1619</v>
      </c>
      <c r="I658" t="str">
        <f>IF(ISNA(VLOOKUP(H659,$H$4:H658,1,0)),"","DUP!")</f>
        <v/>
      </c>
      <c r="J658" t="str">
        <f t="shared" si="31"/>
        <v>INSERT INTO ZONE_MAP (SERVICE_ID, SERVICE_NAME, CODE, NW_GROUP, ZONE) VALUES (12,'IDD','1619','USA','VTI');</v>
      </c>
    </row>
    <row r="659" spans="1:10">
      <c r="A659" s="26">
        <v>1620</v>
      </c>
      <c r="B659" s="26" t="str">
        <f t="shared" si="30"/>
        <v>001620</v>
      </c>
      <c r="C659" s="25" t="s">
        <v>3328</v>
      </c>
      <c r="D659" s="25" t="s">
        <v>3116</v>
      </c>
      <c r="E659" s="25" t="s">
        <v>3117</v>
      </c>
      <c r="F659">
        <v>12</v>
      </c>
      <c r="G659" s="25" t="s">
        <v>3386</v>
      </c>
      <c r="H659" t="str">
        <f t="shared" si="32"/>
        <v>IDD_1620</v>
      </c>
      <c r="I659" t="str">
        <f>IF(ISNA(VLOOKUP(H660,$H$4:H659,1,0)),"","DUP!")</f>
        <v/>
      </c>
      <c r="J659" t="str">
        <f t="shared" si="31"/>
        <v>INSERT INTO ZONE_MAP (SERVICE_ID, SERVICE_NAME, CODE, NW_GROUP, ZONE) VALUES (12,'IDD','1620','USA','VTI');</v>
      </c>
    </row>
    <row r="660" spans="1:10">
      <c r="A660" s="26">
        <v>1621</v>
      </c>
      <c r="B660" s="26" t="str">
        <f t="shared" si="30"/>
        <v>001621</v>
      </c>
      <c r="C660" s="25" t="s">
        <v>3328</v>
      </c>
      <c r="D660" s="25" t="s">
        <v>3116</v>
      </c>
      <c r="E660" s="25" t="s">
        <v>3117</v>
      </c>
      <c r="F660">
        <v>12</v>
      </c>
      <c r="G660" s="25" t="s">
        <v>3386</v>
      </c>
      <c r="H660" t="str">
        <f t="shared" si="32"/>
        <v>IDD_1621</v>
      </c>
      <c r="I660" t="str">
        <f>IF(ISNA(VLOOKUP(H661,$H$4:H660,1,0)),"","DUP!")</f>
        <v/>
      </c>
      <c r="J660" t="str">
        <f t="shared" si="31"/>
        <v>INSERT INTO ZONE_MAP (SERVICE_ID, SERVICE_NAME, CODE, NW_GROUP, ZONE) VALUES (12,'IDD','1621','USA','VTI');</v>
      </c>
    </row>
    <row r="661" spans="1:10">
      <c r="A661" s="26">
        <v>1622</v>
      </c>
      <c r="B661" s="26" t="str">
        <f t="shared" si="30"/>
        <v>001622</v>
      </c>
      <c r="C661" s="25" t="s">
        <v>3328</v>
      </c>
      <c r="D661" s="25" t="s">
        <v>3116</v>
      </c>
      <c r="E661" s="25" t="s">
        <v>3117</v>
      </c>
      <c r="F661">
        <v>12</v>
      </c>
      <c r="G661" s="25" t="s">
        <v>3386</v>
      </c>
      <c r="H661" t="str">
        <f t="shared" si="32"/>
        <v>IDD_1622</v>
      </c>
      <c r="I661" t="str">
        <f>IF(ISNA(VLOOKUP(H662,$H$4:H661,1,0)),"","DUP!")</f>
        <v/>
      </c>
      <c r="J661" t="str">
        <f t="shared" si="31"/>
        <v>INSERT INTO ZONE_MAP (SERVICE_ID, SERVICE_NAME, CODE, NW_GROUP, ZONE) VALUES (12,'IDD','1622','USA','VTI');</v>
      </c>
    </row>
    <row r="662" spans="1:10">
      <c r="A662" s="26">
        <v>1623</v>
      </c>
      <c r="B662" s="26" t="str">
        <f t="shared" si="30"/>
        <v>001623</v>
      </c>
      <c r="C662" s="25" t="s">
        <v>3328</v>
      </c>
      <c r="D662" s="25" t="s">
        <v>3116</v>
      </c>
      <c r="E662" s="25" t="s">
        <v>3117</v>
      </c>
      <c r="F662">
        <v>12</v>
      </c>
      <c r="G662" s="25" t="s">
        <v>3386</v>
      </c>
      <c r="H662" t="str">
        <f t="shared" si="32"/>
        <v>IDD_1623</v>
      </c>
      <c r="I662" t="str">
        <f>IF(ISNA(VLOOKUP(H663,$H$4:H662,1,0)),"","DUP!")</f>
        <v/>
      </c>
      <c r="J662" t="str">
        <f t="shared" si="31"/>
        <v>INSERT INTO ZONE_MAP (SERVICE_ID, SERVICE_NAME, CODE, NW_GROUP, ZONE) VALUES (12,'IDD','1623','USA','VTI');</v>
      </c>
    </row>
    <row r="663" spans="1:10">
      <c r="A663" s="26">
        <v>1624</v>
      </c>
      <c r="B663" s="26" t="str">
        <f t="shared" si="30"/>
        <v>001624</v>
      </c>
      <c r="C663" s="25" t="s">
        <v>3328</v>
      </c>
      <c r="D663" s="25" t="s">
        <v>3116</v>
      </c>
      <c r="E663" s="25" t="s">
        <v>3117</v>
      </c>
      <c r="F663">
        <v>12</v>
      </c>
      <c r="G663" s="25" t="s">
        <v>3386</v>
      </c>
      <c r="H663" t="str">
        <f t="shared" si="32"/>
        <v>IDD_1624</v>
      </c>
      <c r="I663" t="str">
        <f>IF(ISNA(VLOOKUP(H664,$H$4:H663,1,0)),"","DUP!")</f>
        <v/>
      </c>
      <c r="J663" t="str">
        <f t="shared" si="31"/>
        <v>INSERT INTO ZONE_MAP (SERVICE_ID, SERVICE_NAME, CODE, NW_GROUP, ZONE) VALUES (12,'IDD','1624','USA','VTI');</v>
      </c>
    </row>
    <row r="664" spans="1:10">
      <c r="A664" s="26">
        <v>1625</v>
      </c>
      <c r="B664" s="26" t="str">
        <f t="shared" si="30"/>
        <v>001625</v>
      </c>
      <c r="C664" s="25" t="s">
        <v>3328</v>
      </c>
      <c r="D664" s="25" t="s">
        <v>3116</v>
      </c>
      <c r="E664" s="25" t="s">
        <v>3117</v>
      </c>
      <c r="F664">
        <v>12</v>
      </c>
      <c r="G664" s="25" t="s">
        <v>3386</v>
      </c>
      <c r="H664" t="str">
        <f t="shared" si="32"/>
        <v>IDD_1625</v>
      </c>
      <c r="I664" t="str">
        <f>IF(ISNA(VLOOKUP(H665,$H$4:H664,1,0)),"","DUP!")</f>
        <v/>
      </c>
      <c r="J664" t="str">
        <f t="shared" si="31"/>
        <v>INSERT INTO ZONE_MAP (SERVICE_ID, SERVICE_NAME, CODE, NW_GROUP, ZONE) VALUES (12,'IDD','1625','USA','VTI');</v>
      </c>
    </row>
    <row r="665" spans="1:10">
      <c r="A665" s="26">
        <v>1626</v>
      </c>
      <c r="B665" s="26" t="str">
        <f t="shared" si="30"/>
        <v>001626</v>
      </c>
      <c r="C665" s="25" t="s">
        <v>3328</v>
      </c>
      <c r="D665" s="25" t="s">
        <v>3116</v>
      </c>
      <c r="E665" s="25" t="s">
        <v>3117</v>
      </c>
      <c r="F665">
        <v>12</v>
      </c>
      <c r="G665" s="25" t="s">
        <v>3386</v>
      </c>
      <c r="H665" t="str">
        <f t="shared" si="32"/>
        <v>IDD_1626</v>
      </c>
      <c r="I665" t="str">
        <f>IF(ISNA(VLOOKUP(H666,$H$4:H665,1,0)),"","DUP!")</f>
        <v/>
      </c>
      <c r="J665" t="str">
        <f t="shared" si="31"/>
        <v>INSERT INTO ZONE_MAP (SERVICE_ID, SERVICE_NAME, CODE, NW_GROUP, ZONE) VALUES (12,'IDD','1626','USA','VTI');</v>
      </c>
    </row>
    <row r="666" spans="1:10">
      <c r="A666" s="26">
        <v>1627</v>
      </c>
      <c r="B666" s="26" t="str">
        <f t="shared" si="30"/>
        <v>001627</v>
      </c>
      <c r="C666" s="25" t="s">
        <v>3328</v>
      </c>
      <c r="D666" s="25" t="s">
        <v>3116</v>
      </c>
      <c r="E666" s="25" t="s">
        <v>3117</v>
      </c>
      <c r="F666">
        <v>12</v>
      </c>
      <c r="G666" s="25" t="s">
        <v>3386</v>
      </c>
      <c r="H666" t="str">
        <f t="shared" si="32"/>
        <v>IDD_1627</v>
      </c>
      <c r="I666" t="str">
        <f>IF(ISNA(VLOOKUP(H667,$H$4:H666,1,0)),"","DUP!")</f>
        <v/>
      </c>
      <c r="J666" t="str">
        <f t="shared" si="31"/>
        <v>INSERT INTO ZONE_MAP (SERVICE_ID, SERVICE_NAME, CODE, NW_GROUP, ZONE) VALUES (12,'IDD','1627','USA','VTI');</v>
      </c>
    </row>
    <row r="667" spans="1:10">
      <c r="A667" s="26">
        <v>1628</v>
      </c>
      <c r="B667" s="26" t="str">
        <f t="shared" si="30"/>
        <v>001628</v>
      </c>
      <c r="C667" s="25" t="s">
        <v>3328</v>
      </c>
      <c r="D667" s="25" t="s">
        <v>3116</v>
      </c>
      <c r="E667" s="25" t="s">
        <v>3117</v>
      </c>
      <c r="F667">
        <v>12</v>
      </c>
      <c r="G667" s="25" t="s">
        <v>3386</v>
      </c>
      <c r="H667" t="str">
        <f t="shared" si="32"/>
        <v>IDD_1628</v>
      </c>
      <c r="I667" t="str">
        <f>IF(ISNA(VLOOKUP(H668,$H$4:H667,1,0)),"","DUP!")</f>
        <v/>
      </c>
      <c r="J667" t="str">
        <f t="shared" si="31"/>
        <v>INSERT INTO ZONE_MAP (SERVICE_ID, SERVICE_NAME, CODE, NW_GROUP, ZONE) VALUES (12,'IDD','1628','USA','VTI');</v>
      </c>
    </row>
    <row r="668" spans="1:10">
      <c r="A668" s="26">
        <v>1629</v>
      </c>
      <c r="B668" s="26" t="str">
        <f t="shared" si="30"/>
        <v>001629</v>
      </c>
      <c r="C668" s="25" t="s">
        <v>3328</v>
      </c>
      <c r="D668" s="25" t="s">
        <v>3116</v>
      </c>
      <c r="E668" s="25" t="s">
        <v>3117</v>
      </c>
      <c r="F668">
        <v>12</v>
      </c>
      <c r="G668" s="25" t="s">
        <v>3386</v>
      </c>
      <c r="H668" t="str">
        <f t="shared" si="32"/>
        <v>IDD_1629</v>
      </c>
      <c r="I668" t="str">
        <f>IF(ISNA(VLOOKUP(H669,$H$4:H668,1,0)),"","DUP!")</f>
        <v/>
      </c>
      <c r="J668" t="str">
        <f t="shared" si="31"/>
        <v>INSERT INTO ZONE_MAP (SERVICE_ID, SERVICE_NAME, CODE, NW_GROUP, ZONE) VALUES (12,'IDD','1629','USA','VTI');</v>
      </c>
    </row>
    <row r="669" spans="1:10">
      <c r="A669" s="26">
        <v>1630</v>
      </c>
      <c r="B669" s="26" t="str">
        <f t="shared" si="30"/>
        <v>001630</v>
      </c>
      <c r="C669" s="25" t="s">
        <v>3328</v>
      </c>
      <c r="D669" s="25" t="s">
        <v>3116</v>
      </c>
      <c r="E669" s="25" t="s">
        <v>3117</v>
      </c>
      <c r="F669">
        <v>12</v>
      </c>
      <c r="G669" s="25" t="s">
        <v>3386</v>
      </c>
      <c r="H669" t="str">
        <f t="shared" si="32"/>
        <v>IDD_1630</v>
      </c>
      <c r="I669" t="str">
        <f>IF(ISNA(VLOOKUP(H670,$H$4:H669,1,0)),"","DUP!")</f>
        <v/>
      </c>
      <c r="J669" t="str">
        <f t="shared" si="31"/>
        <v>INSERT INTO ZONE_MAP (SERVICE_ID, SERVICE_NAME, CODE, NW_GROUP, ZONE) VALUES (12,'IDD','1630','USA','VTI');</v>
      </c>
    </row>
    <row r="670" spans="1:10">
      <c r="A670" s="26">
        <v>1631</v>
      </c>
      <c r="B670" s="26" t="str">
        <f t="shared" si="30"/>
        <v>001631</v>
      </c>
      <c r="C670" s="25" t="s">
        <v>3328</v>
      </c>
      <c r="D670" s="25" t="s">
        <v>3116</v>
      </c>
      <c r="E670" s="25" t="s">
        <v>3117</v>
      </c>
      <c r="F670">
        <v>12</v>
      </c>
      <c r="G670" s="25" t="s">
        <v>3386</v>
      </c>
      <c r="H670" t="str">
        <f t="shared" si="32"/>
        <v>IDD_1631</v>
      </c>
      <c r="I670" t="str">
        <f>IF(ISNA(VLOOKUP(H671,$H$4:H670,1,0)),"","DUP!")</f>
        <v/>
      </c>
      <c r="J670" t="str">
        <f t="shared" si="31"/>
        <v>INSERT INTO ZONE_MAP (SERVICE_ID, SERVICE_NAME, CODE, NW_GROUP, ZONE) VALUES (12,'IDD','1631','USA','VTI');</v>
      </c>
    </row>
    <row r="671" spans="1:10">
      <c r="A671" s="26">
        <v>1632</v>
      </c>
      <c r="B671" s="26" t="str">
        <f t="shared" si="30"/>
        <v>001632</v>
      </c>
      <c r="C671" s="25" t="s">
        <v>3328</v>
      </c>
      <c r="D671" s="25" t="s">
        <v>3116</v>
      </c>
      <c r="E671" s="25" t="s">
        <v>3117</v>
      </c>
      <c r="F671">
        <v>12</v>
      </c>
      <c r="G671" s="25" t="s">
        <v>3386</v>
      </c>
      <c r="H671" t="str">
        <f t="shared" si="32"/>
        <v>IDD_1632</v>
      </c>
      <c r="I671" t="str">
        <f>IF(ISNA(VLOOKUP(H672,$H$4:H671,1,0)),"","DUP!")</f>
        <v/>
      </c>
      <c r="J671" t="str">
        <f t="shared" si="31"/>
        <v>INSERT INTO ZONE_MAP (SERVICE_ID, SERVICE_NAME, CODE, NW_GROUP, ZONE) VALUES (12,'IDD','1632','USA','VTI');</v>
      </c>
    </row>
    <row r="672" spans="1:10">
      <c r="A672" s="26">
        <v>1633</v>
      </c>
      <c r="B672" s="26" t="str">
        <f t="shared" si="30"/>
        <v>001633</v>
      </c>
      <c r="C672" s="25" t="s">
        <v>3328</v>
      </c>
      <c r="D672" s="25" t="s">
        <v>3116</v>
      </c>
      <c r="E672" s="25" t="s">
        <v>3117</v>
      </c>
      <c r="F672">
        <v>12</v>
      </c>
      <c r="G672" s="25" t="s">
        <v>3386</v>
      </c>
      <c r="H672" t="str">
        <f t="shared" si="32"/>
        <v>IDD_1633</v>
      </c>
      <c r="I672" t="str">
        <f>IF(ISNA(VLOOKUP(H673,$H$4:H672,1,0)),"","DUP!")</f>
        <v/>
      </c>
      <c r="J672" t="str">
        <f t="shared" si="31"/>
        <v>INSERT INTO ZONE_MAP (SERVICE_ID, SERVICE_NAME, CODE, NW_GROUP, ZONE) VALUES (12,'IDD','1633','USA','VTI');</v>
      </c>
    </row>
    <row r="673" spans="1:10">
      <c r="A673" s="26">
        <v>1634</v>
      </c>
      <c r="B673" s="26" t="str">
        <f t="shared" si="30"/>
        <v>001634</v>
      </c>
      <c r="C673" s="25" t="s">
        <v>3328</v>
      </c>
      <c r="D673" s="25" t="s">
        <v>3116</v>
      </c>
      <c r="E673" s="25" t="s">
        <v>3117</v>
      </c>
      <c r="F673">
        <v>12</v>
      </c>
      <c r="G673" s="25" t="s">
        <v>3386</v>
      </c>
      <c r="H673" t="str">
        <f t="shared" si="32"/>
        <v>IDD_1634</v>
      </c>
      <c r="I673" t="str">
        <f>IF(ISNA(VLOOKUP(H674,$H$4:H673,1,0)),"","DUP!")</f>
        <v/>
      </c>
      <c r="J673" t="str">
        <f t="shared" si="31"/>
        <v>INSERT INTO ZONE_MAP (SERVICE_ID, SERVICE_NAME, CODE, NW_GROUP, ZONE) VALUES (12,'IDD','1634','USA','VTI');</v>
      </c>
    </row>
    <row r="674" spans="1:10">
      <c r="A674" s="26">
        <v>1635</v>
      </c>
      <c r="B674" s="26" t="str">
        <f t="shared" si="30"/>
        <v>001635</v>
      </c>
      <c r="C674" s="25" t="s">
        <v>3328</v>
      </c>
      <c r="D674" s="25" t="s">
        <v>3116</v>
      </c>
      <c r="E674" s="25" t="s">
        <v>3117</v>
      </c>
      <c r="F674">
        <v>12</v>
      </c>
      <c r="G674" s="25" t="s">
        <v>3386</v>
      </c>
      <c r="H674" t="str">
        <f t="shared" si="32"/>
        <v>IDD_1635</v>
      </c>
      <c r="I674" t="str">
        <f>IF(ISNA(VLOOKUP(H675,$H$4:H674,1,0)),"","DUP!")</f>
        <v/>
      </c>
      <c r="J674" t="str">
        <f t="shared" si="31"/>
        <v>INSERT INTO ZONE_MAP (SERVICE_ID, SERVICE_NAME, CODE, NW_GROUP, ZONE) VALUES (12,'IDD','1635','USA','VTI');</v>
      </c>
    </row>
    <row r="675" spans="1:10">
      <c r="A675" s="26">
        <v>1636</v>
      </c>
      <c r="B675" s="26" t="str">
        <f t="shared" si="30"/>
        <v>001636</v>
      </c>
      <c r="C675" s="25" t="s">
        <v>3328</v>
      </c>
      <c r="D675" s="25" t="s">
        <v>3116</v>
      </c>
      <c r="E675" s="25" t="s">
        <v>3117</v>
      </c>
      <c r="F675">
        <v>12</v>
      </c>
      <c r="G675" s="25" t="s">
        <v>3386</v>
      </c>
      <c r="H675" t="str">
        <f t="shared" si="32"/>
        <v>IDD_1636</v>
      </c>
      <c r="I675" t="str">
        <f>IF(ISNA(VLOOKUP(H676,$H$4:H675,1,0)),"","DUP!")</f>
        <v/>
      </c>
      <c r="J675" t="str">
        <f t="shared" si="31"/>
        <v>INSERT INTO ZONE_MAP (SERVICE_ID, SERVICE_NAME, CODE, NW_GROUP, ZONE) VALUES (12,'IDD','1636','USA','VTI');</v>
      </c>
    </row>
    <row r="676" spans="1:10">
      <c r="A676" s="26">
        <v>1637</v>
      </c>
      <c r="B676" s="26" t="str">
        <f t="shared" si="30"/>
        <v>001637</v>
      </c>
      <c r="C676" s="25" t="s">
        <v>3328</v>
      </c>
      <c r="D676" s="25" t="s">
        <v>3116</v>
      </c>
      <c r="E676" s="25" t="s">
        <v>3117</v>
      </c>
      <c r="F676">
        <v>12</v>
      </c>
      <c r="G676" s="25" t="s">
        <v>3386</v>
      </c>
      <c r="H676" t="str">
        <f t="shared" si="32"/>
        <v>IDD_1637</v>
      </c>
      <c r="I676" t="str">
        <f>IF(ISNA(VLOOKUP(H677,$H$4:H676,1,0)),"","DUP!")</f>
        <v/>
      </c>
      <c r="J676" t="str">
        <f t="shared" si="31"/>
        <v>INSERT INTO ZONE_MAP (SERVICE_ID, SERVICE_NAME, CODE, NW_GROUP, ZONE) VALUES (12,'IDD','1637','USA','VTI');</v>
      </c>
    </row>
    <row r="677" spans="1:10">
      <c r="A677" s="26">
        <v>1638</v>
      </c>
      <c r="B677" s="26" t="str">
        <f t="shared" si="30"/>
        <v>001638</v>
      </c>
      <c r="C677" s="25" t="s">
        <v>3328</v>
      </c>
      <c r="D677" s="25" t="s">
        <v>3116</v>
      </c>
      <c r="E677" s="25" t="s">
        <v>3117</v>
      </c>
      <c r="F677">
        <v>12</v>
      </c>
      <c r="G677" s="25" t="s">
        <v>3386</v>
      </c>
      <c r="H677" t="str">
        <f t="shared" si="32"/>
        <v>IDD_1638</v>
      </c>
      <c r="I677" t="str">
        <f>IF(ISNA(VLOOKUP(H678,$H$4:H677,1,0)),"","DUP!")</f>
        <v/>
      </c>
      <c r="J677" t="str">
        <f t="shared" si="31"/>
        <v>INSERT INTO ZONE_MAP (SERVICE_ID, SERVICE_NAME, CODE, NW_GROUP, ZONE) VALUES (12,'IDD','1638','USA','VTI');</v>
      </c>
    </row>
    <row r="678" spans="1:10">
      <c r="A678" s="26">
        <v>1639</v>
      </c>
      <c r="B678" s="26" t="str">
        <f t="shared" si="30"/>
        <v>001639</v>
      </c>
      <c r="C678" s="25" t="s">
        <v>3328</v>
      </c>
      <c r="D678" s="25" t="s">
        <v>3116</v>
      </c>
      <c r="E678" s="25" t="s">
        <v>3117</v>
      </c>
      <c r="F678">
        <v>12</v>
      </c>
      <c r="G678" s="25" t="s">
        <v>3386</v>
      </c>
      <c r="H678" t="str">
        <f t="shared" si="32"/>
        <v>IDD_1639</v>
      </c>
      <c r="I678" t="str">
        <f>IF(ISNA(VLOOKUP(H679,$H$4:H678,1,0)),"","DUP!")</f>
        <v/>
      </c>
      <c r="J678" t="str">
        <f t="shared" si="31"/>
        <v>INSERT INTO ZONE_MAP (SERVICE_ID, SERVICE_NAME, CODE, NW_GROUP, ZONE) VALUES (12,'IDD','1639','USA','VTI');</v>
      </c>
    </row>
    <row r="679" spans="1:10">
      <c r="A679" s="26">
        <v>1640</v>
      </c>
      <c r="B679" s="26" t="str">
        <f t="shared" si="30"/>
        <v>001640</v>
      </c>
      <c r="C679" s="25" t="s">
        <v>3328</v>
      </c>
      <c r="D679" s="25" t="s">
        <v>3116</v>
      </c>
      <c r="E679" s="25" t="s">
        <v>3117</v>
      </c>
      <c r="F679">
        <v>12</v>
      </c>
      <c r="G679" s="25" t="s">
        <v>3386</v>
      </c>
      <c r="H679" t="str">
        <f t="shared" si="32"/>
        <v>IDD_1640</v>
      </c>
      <c r="I679" t="str">
        <f>IF(ISNA(VLOOKUP(H680,$H$4:H679,1,0)),"","DUP!")</f>
        <v/>
      </c>
      <c r="J679" t="str">
        <f t="shared" si="31"/>
        <v>INSERT INTO ZONE_MAP (SERVICE_ID, SERVICE_NAME, CODE, NW_GROUP, ZONE) VALUES (12,'IDD','1640','USA','VTI');</v>
      </c>
    </row>
    <row r="680" spans="1:10">
      <c r="A680" s="26">
        <v>1641</v>
      </c>
      <c r="B680" s="26" t="str">
        <f t="shared" si="30"/>
        <v>001641</v>
      </c>
      <c r="C680" s="25" t="s">
        <v>3328</v>
      </c>
      <c r="D680" s="25" t="s">
        <v>3116</v>
      </c>
      <c r="E680" s="25" t="s">
        <v>3117</v>
      </c>
      <c r="F680">
        <v>12</v>
      </c>
      <c r="G680" s="25" t="s">
        <v>3386</v>
      </c>
      <c r="H680" t="str">
        <f t="shared" si="32"/>
        <v>IDD_1641</v>
      </c>
      <c r="I680" t="str">
        <f>IF(ISNA(VLOOKUP(H681,$H$4:H680,1,0)),"","DUP!")</f>
        <v/>
      </c>
      <c r="J680" t="str">
        <f t="shared" si="31"/>
        <v>INSERT INTO ZONE_MAP (SERVICE_ID, SERVICE_NAME, CODE, NW_GROUP, ZONE) VALUES (12,'IDD','1641','USA','VTI');</v>
      </c>
    </row>
    <row r="681" spans="1:10">
      <c r="A681" s="26">
        <v>1642</v>
      </c>
      <c r="B681" s="26" t="str">
        <f t="shared" si="30"/>
        <v>001642</v>
      </c>
      <c r="C681" s="25" t="s">
        <v>3328</v>
      </c>
      <c r="D681" s="25" t="s">
        <v>3116</v>
      </c>
      <c r="E681" s="25" t="s">
        <v>3117</v>
      </c>
      <c r="F681">
        <v>12</v>
      </c>
      <c r="G681" s="25" t="s">
        <v>3386</v>
      </c>
      <c r="H681" t="str">
        <f t="shared" si="32"/>
        <v>IDD_1642</v>
      </c>
      <c r="I681" t="str">
        <f>IF(ISNA(VLOOKUP(H682,$H$4:H681,1,0)),"","DUP!")</f>
        <v/>
      </c>
      <c r="J681" t="str">
        <f t="shared" si="31"/>
        <v>INSERT INTO ZONE_MAP (SERVICE_ID, SERVICE_NAME, CODE, NW_GROUP, ZONE) VALUES (12,'IDD','1642','USA','VTI');</v>
      </c>
    </row>
    <row r="682" spans="1:10">
      <c r="A682" s="26">
        <v>1643</v>
      </c>
      <c r="B682" s="26" t="str">
        <f t="shared" si="30"/>
        <v>001643</v>
      </c>
      <c r="C682" s="25" t="s">
        <v>3328</v>
      </c>
      <c r="D682" s="25" t="s">
        <v>3116</v>
      </c>
      <c r="E682" s="25" t="s">
        <v>3117</v>
      </c>
      <c r="F682">
        <v>12</v>
      </c>
      <c r="G682" s="25" t="s">
        <v>3386</v>
      </c>
      <c r="H682" t="str">
        <f t="shared" si="32"/>
        <v>IDD_1643</v>
      </c>
      <c r="I682" t="str">
        <f>IF(ISNA(VLOOKUP(H683,$H$4:H682,1,0)),"","DUP!")</f>
        <v/>
      </c>
      <c r="J682" t="str">
        <f t="shared" si="31"/>
        <v>INSERT INTO ZONE_MAP (SERVICE_ID, SERVICE_NAME, CODE, NW_GROUP, ZONE) VALUES (12,'IDD','1643','USA','VTI');</v>
      </c>
    </row>
    <row r="683" spans="1:10">
      <c r="A683" s="26">
        <v>1644</v>
      </c>
      <c r="B683" s="26" t="str">
        <f t="shared" si="30"/>
        <v>001644</v>
      </c>
      <c r="C683" s="25" t="s">
        <v>3328</v>
      </c>
      <c r="D683" s="25" t="s">
        <v>3116</v>
      </c>
      <c r="E683" s="25" t="s">
        <v>3117</v>
      </c>
      <c r="F683">
        <v>12</v>
      </c>
      <c r="G683" s="25" t="s">
        <v>3386</v>
      </c>
      <c r="H683" t="str">
        <f t="shared" si="32"/>
        <v>IDD_1644</v>
      </c>
      <c r="I683" t="str">
        <f>IF(ISNA(VLOOKUP(H684,$H$4:H683,1,0)),"","DUP!")</f>
        <v/>
      </c>
      <c r="J683" t="str">
        <f t="shared" si="31"/>
        <v>INSERT INTO ZONE_MAP (SERVICE_ID, SERVICE_NAME, CODE, NW_GROUP, ZONE) VALUES (12,'IDD','1644','USA','VTI');</v>
      </c>
    </row>
    <row r="684" spans="1:10">
      <c r="A684" s="26">
        <v>1645</v>
      </c>
      <c r="B684" s="26" t="str">
        <f t="shared" si="30"/>
        <v>001645</v>
      </c>
      <c r="C684" s="25" t="s">
        <v>3328</v>
      </c>
      <c r="D684" s="25" t="s">
        <v>3116</v>
      </c>
      <c r="E684" s="25" t="s">
        <v>3117</v>
      </c>
      <c r="F684">
        <v>12</v>
      </c>
      <c r="G684" s="25" t="s">
        <v>3386</v>
      </c>
      <c r="H684" t="str">
        <f t="shared" si="32"/>
        <v>IDD_1645</v>
      </c>
      <c r="I684" t="str">
        <f>IF(ISNA(VLOOKUP(H685,$H$4:H684,1,0)),"","DUP!")</f>
        <v/>
      </c>
      <c r="J684" t="str">
        <f t="shared" si="31"/>
        <v>INSERT INTO ZONE_MAP (SERVICE_ID, SERVICE_NAME, CODE, NW_GROUP, ZONE) VALUES (12,'IDD','1645','USA','VTI');</v>
      </c>
    </row>
    <row r="685" spans="1:10">
      <c r="A685" s="26">
        <v>1646</v>
      </c>
      <c r="B685" s="26" t="str">
        <f t="shared" si="30"/>
        <v>001646</v>
      </c>
      <c r="C685" s="25" t="s">
        <v>3328</v>
      </c>
      <c r="D685" s="25" t="s">
        <v>3116</v>
      </c>
      <c r="E685" s="25" t="s">
        <v>3117</v>
      </c>
      <c r="F685">
        <v>12</v>
      </c>
      <c r="G685" s="25" t="s">
        <v>3386</v>
      </c>
      <c r="H685" t="str">
        <f t="shared" si="32"/>
        <v>IDD_1646</v>
      </c>
      <c r="I685" t="str">
        <f>IF(ISNA(VLOOKUP(H686,$H$4:H685,1,0)),"","DUP!")</f>
        <v/>
      </c>
      <c r="J685" t="str">
        <f t="shared" si="31"/>
        <v>INSERT INTO ZONE_MAP (SERVICE_ID, SERVICE_NAME, CODE, NW_GROUP, ZONE) VALUES (12,'IDD','1646','USA','VTI');</v>
      </c>
    </row>
    <row r="686" spans="1:10">
      <c r="A686" s="26">
        <v>1647</v>
      </c>
      <c r="B686" s="26" t="str">
        <f t="shared" si="30"/>
        <v>001647</v>
      </c>
      <c r="C686" s="25" t="s">
        <v>3327</v>
      </c>
      <c r="D686" s="25" t="s">
        <v>3116</v>
      </c>
      <c r="E686" s="25" t="s">
        <v>3117</v>
      </c>
      <c r="F686">
        <v>12</v>
      </c>
      <c r="G686" s="25" t="s">
        <v>3386</v>
      </c>
      <c r="H686" t="str">
        <f t="shared" si="32"/>
        <v>IDD_1647</v>
      </c>
      <c r="I686" t="str">
        <f>IF(ISNA(VLOOKUP(H687,$H$4:H686,1,0)),"","DUP!")</f>
        <v/>
      </c>
      <c r="J686" t="str">
        <f t="shared" si="31"/>
        <v>INSERT INTO ZONE_MAP (SERVICE_ID, SERVICE_NAME, CODE, NW_GROUP, ZONE) VALUES (12,'IDD','1647','CANADA','VTI');</v>
      </c>
    </row>
    <row r="687" spans="1:10">
      <c r="A687" s="26">
        <v>1648</v>
      </c>
      <c r="B687" s="26" t="str">
        <f t="shared" si="30"/>
        <v>001648</v>
      </c>
      <c r="C687" s="25" t="s">
        <v>3328</v>
      </c>
      <c r="D687" s="25" t="s">
        <v>3116</v>
      </c>
      <c r="E687" s="25" t="s">
        <v>3117</v>
      </c>
      <c r="F687">
        <v>12</v>
      </c>
      <c r="G687" s="25" t="s">
        <v>3386</v>
      </c>
      <c r="H687" t="str">
        <f t="shared" si="32"/>
        <v>IDD_1648</v>
      </c>
      <c r="I687" t="str">
        <f>IF(ISNA(VLOOKUP(H688,$H$4:H687,1,0)),"","DUP!")</f>
        <v/>
      </c>
      <c r="J687" t="str">
        <f t="shared" si="31"/>
        <v>INSERT INTO ZONE_MAP (SERVICE_ID, SERVICE_NAME, CODE, NW_GROUP, ZONE) VALUES (12,'IDD','1648','USA','VTI');</v>
      </c>
    </row>
    <row r="688" spans="1:10">
      <c r="A688" s="26">
        <v>1649</v>
      </c>
      <c r="B688" s="26" t="str">
        <f t="shared" si="30"/>
        <v>001649</v>
      </c>
      <c r="C688" s="25" t="s">
        <v>3338</v>
      </c>
      <c r="D688" s="25" t="s">
        <v>3116</v>
      </c>
      <c r="E688" s="25" t="s">
        <v>3117</v>
      </c>
      <c r="F688">
        <v>12</v>
      </c>
      <c r="G688" s="25" t="s">
        <v>3386</v>
      </c>
      <c r="H688" t="str">
        <f t="shared" si="32"/>
        <v>IDD_1649</v>
      </c>
      <c r="I688" t="str">
        <f>IF(ISNA(VLOOKUP(H689,$H$4:H688,1,0)),"","DUP!")</f>
        <v/>
      </c>
      <c r="J688" t="str">
        <f t="shared" si="31"/>
        <v>INSERT INTO ZONE_MAP (SERVICE_ID, SERVICE_NAME, CODE, NW_GROUP, ZONE) VALUES (12,'IDD','1649','TURKS-CAICOS ISL.','VTI');</v>
      </c>
    </row>
    <row r="689" spans="1:10">
      <c r="A689" s="26">
        <v>1650</v>
      </c>
      <c r="B689" s="26" t="str">
        <f t="shared" si="30"/>
        <v>001650</v>
      </c>
      <c r="C689" s="25" t="s">
        <v>3328</v>
      </c>
      <c r="D689" s="25" t="s">
        <v>3116</v>
      </c>
      <c r="E689" s="25" t="s">
        <v>3117</v>
      </c>
      <c r="F689">
        <v>12</v>
      </c>
      <c r="G689" s="25" t="s">
        <v>3386</v>
      </c>
      <c r="H689" t="str">
        <f t="shared" si="32"/>
        <v>IDD_1650</v>
      </c>
      <c r="I689" t="str">
        <f>IF(ISNA(VLOOKUP(H690,$H$4:H689,1,0)),"","DUP!")</f>
        <v/>
      </c>
      <c r="J689" t="str">
        <f t="shared" si="31"/>
        <v>INSERT INTO ZONE_MAP (SERVICE_ID, SERVICE_NAME, CODE, NW_GROUP, ZONE) VALUES (12,'IDD','1650','USA','VTI');</v>
      </c>
    </row>
    <row r="690" spans="1:10">
      <c r="A690" s="26">
        <v>1651</v>
      </c>
      <c r="B690" s="26" t="str">
        <f t="shared" si="30"/>
        <v>001651</v>
      </c>
      <c r="C690" s="25" t="s">
        <v>3328</v>
      </c>
      <c r="D690" s="25" t="s">
        <v>3116</v>
      </c>
      <c r="E690" s="25" t="s">
        <v>3117</v>
      </c>
      <c r="F690">
        <v>12</v>
      </c>
      <c r="G690" s="25" t="s">
        <v>3386</v>
      </c>
      <c r="H690" t="str">
        <f t="shared" si="32"/>
        <v>IDD_1651</v>
      </c>
      <c r="I690" t="str">
        <f>IF(ISNA(VLOOKUP(H691,$H$4:H690,1,0)),"","DUP!")</f>
        <v/>
      </c>
      <c r="J690" t="str">
        <f t="shared" si="31"/>
        <v>INSERT INTO ZONE_MAP (SERVICE_ID, SERVICE_NAME, CODE, NW_GROUP, ZONE) VALUES (12,'IDD','1651','USA','VTI');</v>
      </c>
    </row>
    <row r="691" spans="1:10">
      <c r="A691" s="26">
        <v>1652</v>
      </c>
      <c r="B691" s="26" t="str">
        <f t="shared" si="30"/>
        <v>001652</v>
      </c>
      <c r="C691" s="25" t="s">
        <v>3328</v>
      </c>
      <c r="D691" s="25" t="s">
        <v>3116</v>
      </c>
      <c r="E691" s="25" t="s">
        <v>3117</v>
      </c>
      <c r="F691">
        <v>12</v>
      </c>
      <c r="G691" s="25" t="s">
        <v>3386</v>
      </c>
      <c r="H691" t="str">
        <f t="shared" si="32"/>
        <v>IDD_1652</v>
      </c>
      <c r="I691" t="str">
        <f>IF(ISNA(VLOOKUP(H692,$H$4:H691,1,0)),"","DUP!")</f>
        <v/>
      </c>
      <c r="J691" t="str">
        <f t="shared" si="31"/>
        <v>INSERT INTO ZONE_MAP (SERVICE_ID, SERVICE_NAME, CODE, NW_GROUP, ZONE) VALUES (12,'IDD','1652','USA','VTI');</v>
      </c>
    </row>
    <row r="692" spans="1:10">
      <c r="A692" s="26">
        <v>1653</v>
      </c>
      <c r="B692" s="26" t="str">
        <f t="shared" si="30"/>
        <v>001653</v>
      </c>
      <c r="C692" s="25" t="s">
        <v>3328</v>
      </c>
      <c r="D692" s="25" t="s">
        <v>3116</v>
      </c>
      <c r="E692" s="25" t="s">
        <v>3117</v>
      </c>
      <c r="F692">
        <v>12</v>
      </c>
      <c r="G692" s="25" t="s">
        <v>3386</v>
      </c>
      <c r="H692" t="str">
        <f t="shared" si="32"/>
        <v>IDD_1653</v>
      </c>
      <c r="I692" t="str">
        <f>IF(ISNA(VLOOKUP(H693,$H$4:H692,1,0)),"","DUP!")</f>
        <v/>
      </c>
      <c r="J692" t="str">
        <f t="shared" si="31"/>
        <v>INSERT INTO ZONE_MAP (SERVICE_ID, SERVICE_NAME, CODE, NW_GROUP, ZONE) VALUES (12,'IDD','1653','USA','VTI');</v>
      </c>
    </row>
    <row r="693" spans="1:10">
      <c r="A693" s="26">
        <v>1654</v>
      </c>
      <c r="B693" s="26" t="str">
        <f t="shared" si="30"/>
        <v>001654</v>
      </c>
      <c r="C693" s="25" t="s">
        <v>3328</v>
      </c>
      <c r="D693" s="25" t="s">
        <v>3116</v>
      </c>
      <c r="E693" s="25" t="s">
        <v>3117</v>
      </c>
      <c r="F693">
        <v>12</v>
      </c>
      <c r="G693" s="25" t="s">
        <v>3386</v>
      </c>
      <c r="H693" t="str">
        <f t="shared" si="32"/>
        <v>IDD_1654</v>
      </c>
      <c r="I693" t="str">
        <f>IF(ISNA(VLOOKUP(H694,$H$4:H693,1,0)),"","DUP!")</f>
        <v/>
      </c>
      <c r="J693" t="str">
        <f t="shared" si="31"/>
        <v>INSERT INTO ZONE_MAP (SERVICE_ID, SERVICE_NAME, CODE, NW_GROUP, ZONE) VALUES (12,'IDD','1654','USA','VTI');</v>
      </c>
    </row>
    <row r="694" spans="1:10">
      <c r="A694" s="26">
        <v>1655</v>
      </c>
      <c r="B694" s="26" t="str">
        <f t="shared" si="30"/>
        <v>001655</v>
      </c>
      <c r="C694" s="25" t="s">
        <v>3328</v>
      </c>
      <c r="D694" s="25" t="s">
        <v>3116</v>
      </c>
      <c r="E694" s="25" t="s">
        <v>3117</v>
      </c>
      <c r="F694">
        <v>12</v>
      </c>
      <c r="G694" s="25" t="s">
        <v>3386</v>
      </c>
      <c r="H694" t="str">
        <f t="shared" si="32"/>
        <v>IDD_1655</v>
      </c>
      <c r="I694" t="str">
        <f>IF(ISNA(VLOOKUP(H695,$H$4:H694,1,0)),"","DUP!")</f>
        <v/>
      </c>
      <c r="J694" t="str">
        <f t="shared" si="31"/>
        <v>INSERT INTO ZONE_MAP (SERVICE_ID, SERVICE_NAME, CODE, NW_GROUP, ZONE) VALUES (12,'IDD','1655','USA','VTI');</v>
      </c>
    </row>
    <row r="695" spans="1:10">
      <c r="A695" s="26">
        <v>1656</v>
      </c>
      <c r="B695" s="26" t="str">
        <f t="shared" si="30"/>
        <v>001656</v>
      </c>
      <c r="C695" s="25" t="s">
        <v>3328</v>
      </c>
      <c r="D695" s="25" t="s">
        <v>3116</v>
      </c>
      <c r="E695" s="25" t="s">
        <v>3117</v>
      </c>
      <c r="F695">
        <v>12</v>
      </c>
      <c r="G695" s="25" t="s">
        <v>3386</v>
      </c>
      <c r="H695" t="str">
        <f t="shared" si="32"/>
        <v>IDD_1656</v>
      </c>
      <c r="I695" t="str">
        <f>IF(ISNA(VLOOKUP(H696,$H$4:H695,1,0)),"","DUP!")</f>
        <v/>
      </c>
      <c r="J695" t="str">
        <f t="shared" si="31"/>
        <v>INSERT INTO ZONE_MAP (SERVICE_ID, SERVICE_NAME, CODE, NW_GROUP, ZONE) VALUES (12,'IDD','1656','USA','VTI');</v>
      </c>
    </row>
    <row r="696" spans="1:10">
      <c r="A696" s="26">
        <v>1657</v>
      </c>
      <c r="B696" s="26" t="str">
        <f t="shared" si="30"/>
        <v>001657</v>
      </c>
      <c r="C696" s="25" t="s">
        <v>3328</v>
      </c>
      <c r="D696" s="25" t="s">
        <v>3116</v>
      </c>
      <c r="E696" s="25" t="s">
        <v>3117</v>
      </c>
      <c r="F696">
        <v>12</v>
      </c>
      <c r="G696" s="25" t="s">
        <v>3386</v>
      </c>
      <c r="H696" t="str">
        <f t="shared" si="32"/>
        <v>IDD_1657</v>
      </c>
      <c r="I696" t="str">
        <f>IF(ISNA(VLOOKUP(H697,$H$4:H696,1,0)),"","DUP!")</f>
        <v/>
      </c>
      <c r="J696" t="str">
        <f t="shared" si="31"/>
        <v>INSERT INTO ZONE_MAP (SERVICE_ID, SERVICE_NAME, CODE, NW_GROUP, ZONE) VALUES (12,'IDD','1657','USA','VTI');</v>
      </c>
    </row>
    <row r="697" spans="1:10">
      <c r="A697" s="26">
        <v>1658</v>
      </c>
      <c r="B697" s="26" t="str">
        <f t="shared" si="30"/>
        <v>001658</v>
      </c>
      <c r="C697" s="25" t="s">
        <v>3328</v>
      </c>
      <c r="D697" s="25" t="s">
        <v>3116</v>
      </c>
      <c r="E697" s="25" t="s">
        <v>3117</v>
      </c>
      <c r="F697">
        <v>12</v>
      </c>
      <c r="G697" s="25" t="s">
        <v>3386</v>
      </c>
      <c r="H697" t="str">
        <f t="shared" si="32"/>
        <v>IDD_1658</v>
      </c>
      <c r="I697" t="str">
        <f>IF(ISNA(VLOOKUP(H698,$H$4:H697,1,0)),"","DUP!")</f>
        <v/>
      </c>
      <c r="J697" t="str">
        <f t="shared" si="31"/>
        <v>INSERT INTO ZONE_MAP (SERVICE_ID, SERVICE_NAME, CODE, NW_GROUP, ZONE) VALUES (12,'IDD','1658','USA','VTI');</v>
      </c>
    </row>
    <row r="698" spans="1:10">
      <c r="A698" s="26">
        <v>1659</v>
      </c>
      <c r="B698" s="26" t="str">
        <f t="shared" si="30"/>
        <v>001659</v>
      </c>
      <c r="C698" s="25" t="s">
        <v>3328</v>
      </c>
      <c r="D698" s="25" t="s">
        <v>3116</v>
      </c>
      <c r="E698" s="25" t="s">
        <v>3117</v>
      </c>
      <c r="F698">
        <v>12</v>
      </c>
      <c r="G698" s="25" t="s">
        <v>3386</v>
      </c>
      <c r="H698" t="str">
        <f t="shared" si="32"/>
        <v>IDD_1659</v>
      </c>
      <c r="I698" t="str">
        <f>IF(ISNA(VLOOKUP(H699,$H$4:H698,1,0)),"","DUP!")</f>
        <v/>
      </c>
      <c r="J698" t="str">
        <f t="shared" si="31"/>
        <v>INSERT INTO ZONE_MAP (SERVICE_ID, SERVICE_NAME, CODE, NW_GROUP, ZONE) VALUES (12,'IDD','1659','USA','VTI');</v>
      </c>
    </row>
    <row r="699" spans="1:10">
      <c r="A699" s="26">
        <v>1660</v>
      </c>
      <c r="B699" s="26" t="str">
        <f t="shared" si="30"/>
        <v>001660</v>
      </c>
      <c r="C699" s="25" t="s">
        <v>3328</v>
      </c>
      <c r="D699" s="25" t="s">
        <v>3116</v>
      </c>
      <c r="E699" s="25" t="s">
        <v>3117</v>
      </c>
      <c r="F699">
        <v>12</v>
      </c>
      <c r="G699" s="25" t="s">
        <v>3386</v>
      </c>
      <c r="H699" t="str">
        <f t="shared" si="32"/>
        <v>IDD_1660</v>
      </c>
      <c r="I699" t="str">
        <f>IF(ISNA(VLOOKUP(H700,$H$4:H699,1,0)),"","DUP!")</f>
        <v/>
      </c>
      <c r="J699" t="str">
        <f t="shared" si="31"/>
        <v>INSERT INTO ZONE_MAP (SERVICE_ID, SERVICE_NAME, CODE, NW_GROUP, ZONE) VALUES (12,'IDD','1660','USA','VTI');</v>
      </c>
    </row>
    <row r="700" spans="1:10">
      <c r="A700" s="26">
        <v>1661</v>
      </c>
      <c r="B700" s="26" t="str">
        <f t="shared" si="30"/>
        <v>001661</v>
      </c>
      <c r="C700" s="25" t="s">
        <v>3328</v>
      </c>
      <c r="D700" s="25" t="s">
        <v>3116</v>
      </c>
      <c r="E700" s="25" t="s">
        <v>3117</v>
      </c>
      <c r="F700">
        <v>12</v>
      </c>
      <c r="G700" s="25" t="s">
        <v>3386</v>
      </c>
      <c r="H700" t="str">
        <f t="shared" si="32"/>
        <v>IDD_1661</v>
      </c>
      <c r="I700" t="str">
        <f>IF(ISNA(VLOOKUP(H701,$H$4:H700,1,0)),"","DUP!")</f>
        <v/>
      </c>
      <c r="J700" t="str">
        <f t="shared" si="31"/>
        <v>INSERT INTO ZONE_MAP (SERVICE_ID, SERVICE_NAME, CODE, NW_GROUP, ZONE) VALUES (12,'IDD','1661','USA','VTI');</v>
      </c>
    </row>
    <row r="701" spans="1:10">
      <c r="A701" s="26">
        <v>1662</v>
      </c>
      <c r="B701" s="26" t="str">
        <f t="shared" si="30"/>
        <v>001662</v>
      </c>
      <c r="C701" s="25" t="s">
        <v>3328</v>
      </c>
      <c r="D701" s="25" t="s">
        <v>3116</v>
      </c>
      <c r="E701" s="25" t="s">
        <v>3117</v>
      </c>
      <c r="F701">
        <v>12</v>
      </c>
      <c r="G701" s="25" t="s">
        <v>3386</v>
      </c>
      <c r="H701" t="str">
        <f t="shared" si="32"/>
        <v>IDD_1662</v>
      </c>
      <c r="I701" t="str">
        <f>IF(ISNA(VLOOKUP(H702,$H$4:H701,1,0)),"","DUP!")</f>
        <v/>
      </c>
      <c r="J701" t="str">
        <f t="shared" si="31"/>
        <v>INSERT INTO ZONE_MAP (SERVICE_ID, SERVICE_NAME, CODE, NW_GROUP, ZONE) VALUES (12,'IDD','1662','USA','VTI');</v>
      </c>
    </row>
    <row r="702" spans="1:10">
      <c r="A702" s="26">
        <v>1663</v>
      </c>
      <c r="B702" s="26" t="str">
        <f t="shared" si="30"/>
        <v>001663</v>
      </c>
      <c r="C702" s="25" t="s">
        <v>3328</v>
      </c>
      <c r="D702" s="25" t="s">
        <v>3116</v>
      </c>
      <c r="E702" s="25" t="s">
        <v>3117</v>
      </c>
      <c r="F702">
        <v>12</v>
      </c>
      <c r="G702" s="25" t="s">
        <v>3386</v>
      </c>
      <c r="H702" t="str">
        <f t="shared" si="32"/>
        <v>IDD_1663</v>
      </c>
      <c r="I702" t="str">
        <f>IF(ISNA(VLOOKUP(H703,$H$4:H702,1,0)),"","DUP!")</f>
        <v/>
      </c>
      <c r="J702" t="str">
        <f t="shared" si="31"/>
        <v>INSERT INTO ZONE_MAP (SERVICE_ID, SERVICE_NAME, CODE, NW_GROUP, ZONE) VALUES (12,'IDD','1663','USA','VTI');</v>
      </c>
    </row>
    <row r="703" spans="1:10">
      <c r="A703" s="26">
        <v>1664</v>
      </c>
      <c r="B703" s="26" t="str">
        <f t="shared" si="30"/>
        <v>001664</v>
      </c>
      <c r="C703" s="25" t="s">
        <v>3339</v>
      </c>
      <c r="D703" s="25" t="s">
        <v>3116</v>
      </c>
      <c r="E703" s="25" t="s">
        <v>3117</v>
      </c>
      <c r="F703">
        <v>12</v>
      </c>
      <c r="G703" s="25" t="s">
        <v>3386</v>
      </c>
      <c r="H703" t="str">
        <f t="shared" si="32"/>
        <v>IDD_1664</v>
      </c>
      <c r="I703" t="str">
        <f>IF(ISNA(VLOOKUP(H704,$H$4:H703,1,0)),"","DUP!")</f>
        <v/>
      </c>
      <c r="J703" t="str">
        <f t="shared" si="31"/>
        <v>INSERT INTO ZONE_MAP (SERVICE_ID, SERVICE_NAME, CODE, NW_GROUP, ZONE) VALUES (12,'IDD','1664','MONTSERRAT','VTI');</v>
      </c>
    </row>
    <row r="704" spans="1:10">
      <c r="A704" s="26">
        <v>1665</v>
      </c>
      <c r="B704" s="26" t="str">
        <f t="shared" si="30"/>
        <v>001665</v>
      </c>
      <c r="C704" s="25" t="s">
        <v>3328</v>
      </c>
      <c r="D704" s="25" t="s">
        <v>3116</v>
      </c>
      <c r="E704" s="25" t="s">
        <v>3117</v>
      </c>
      <c r="F704">
        <v>12</v>
      </c>
      <c r="G704" s="25" t="s">
        <v>3386</v>
      </c>
      <c r="H704" t="str">
        <f t="shared" si="32"/>
        <v>IDD_1665</v>
      </c>
      <c r="I704" t="str">
        <f>IF(ISNA(VLOOKUP(H705,$H$4:H704,1,0)),"","DUP!")</f>
        <v/>
      </c>
      <c r="J704" t="str">
        <f t="shared" si="31"/>
        <v>INSERT INTO ZONE_MAP (SERVICE_ID, SERVICE_NAME, CODE, NW_GROUP, ZONE) VALUES (12,'IDD','1665','USA','VTI');</v>
      </c>
    </row>
    <row r="705" spans="1:10">
      <c r="A705" s="26">
        <v>1666</v>
      </c>
      <c r="B705" s="26" t="str">
        <f t="shared" si="30"/>
        <v>001666</v>
      </c>
      <c r="C705" s="25" t="s">
        <v>3328</v>
      </c>
      <c r="D705" s="25" t="s">
        <v>3116</v>
      </c>
      <c r="E705" s="25" t="s">
        <v>3117</v>
      </c>
      <c r="F705">
        <v>12</v>
      </c>
      <c r="G705" s="25" t="s">
        <v>3386</v>
      </c>
      <c r="H705" t="str">
        <f t="shared" si="32"/>
        <v>IDD_1666</v>
      </c>
      <c r="I705" t="str">
        <f>IF(ISNA(VLOOKUP(H706,$H$4:H705,1,0)),"","DUP!")</f>
        <v/>
      </c>
      <c r="J705" t="str">
        <f t="shared" si="31"/>
        <v>INSERT INTO ZONE_MAP (SERVICE_ID, SERVICE_NAME, CODE, NW_GROUP, ZONE) VALUES (12,'IDD','1666','USA','VTI');</v>
      </c>
    </row>
    <row r="706" spans="1:10">
      <c r="A706" s="26">
        <v>1667</v>
      </c>
      <c r="B706" s="26" t="str">
        <f t="shared" si="30"/>
        <v>001667</v>
      </c>
      <c r="C706" s="25" t="s">
        <v>3328</v>
      </c>
      <c r="D706" s="25" t="s">
        <v>3116</v>
      </c>
      <c r="E706" s="25" t="s">
        <v>3117</v>
      </c>
      <c r="F706">
        <v>12</v>
      </c>
      <c r="G706" s="25" t="s">
        <v>3386</v>
      </c>
      <c r="H706" t="str">
        <f t="shared" si="32"/>
        <v>IDD_1667</v>
      </c>
      <c r="I706" t="str">
        <f>IF(ISNA(VLOOKUP(H707,$H$4:H706,1,0)),"","DUP!")</f>
        <v/>
      </c>
      <c r="J706" t="str">
        <f t="shared" si="31"/>
        <v>INSERT INTO ZONE_MAP (SERVICE_ID, SERVICE_NAME, CODE, NW_GROUP, ZONE) VALUES (12,'IDD','1667','USA','VTI');</v>
      </c>
    </row>
    <row r="707" spans="1:10">
      <c r="A707" s="26">
        <v>1668</v>
      </c>
      <c r="B707" s="26" t="str">
        <f t="shared" si="30"/>
        <v>001668</v>
      </c>
      <c r="C707" s="25" t="s">
        <v>3328</v>
      </c>
      <c r="D707" s="25" t="s">
        <v>3116</v>
      </c>
      <c r="E707" s="25" t="s">
        <v>3117</v>
      </c>
      <c r="F707">
        <v>12</v>
      </c>
      <c r="G707" s="25" t="s">
        <v>3386</v>
      </c>
      <c r="H707" t="str">
        <f t="shared" si="32"/>
        <v>IDD_1668</v>
      </c>
      <c r="I707" t="str">
        <f>IF(ISNA(VLOOKUP(H708,$H$4:H707,1,0)),"","DUP!")</f>
        <v/>
      </c>
      <c r="J707" t="str">
        <f t="shared" si="31"/>
        <v>INSERT INTO ZONE_MAP (SERVICE_ID, SERVICE_NAME, CODE, NW_GROUP, ZONE) VALUES (12,'IDD','1668','USA','VTI');</v>
      </c>
    </row>
    <row r="708" spans="1:10">
      <c r="A708" s="26">
        <v>1669</v>
      </c>
      <c r="B708" s="26" t="str">
        <f t="shared" ref="B708:B771" si="33">"00"&amp;A708</f>
        <v>001669</v>
      </c>
      <c r="C708" s="25" t="s">
        <v>3328</v>
      </c>
      <c r="D708" s="25" t="s">
        <v>3116</v>
      </c>
      <c r="E708" s="25" t="s">
        <v>3117</v>
      </c>
      <c r="F708">
        <v>12</v>
      </c>
      <c r="G708" s="25" t="s">
        <v>3386</v>
      </c>
      <c r="H708" t="str">
        <f t="shared" si="32"/>
        <v>IDD_1669</v>
      </c>
      <c r="I708" t="str">
        <f>IF(ISNA(VLOOKUP(H709,$H$4:H708,1,0)),"","DUP!")</f>
        <v/>
      </c>
      <c r="J708" t="str">
        <f t="shared" ref="J708:J771" si="34">IF(I708="DUP!","","INSERT INTO ZONE_MAP (SERVICE_ID, SERVICE_NAME, CODE, NW_GROUP, ZONE) VALUES ("&amp;F708&amp;",'"&amp;G708&amp;"','"&amp;A708&amp;"','"&amp;C708&amp;"','"&amp;E708&amp;"');")</f>
        <v>INSERT INTO ZONE_MAP (SERVICE_ID, SERVICE_NAME, CODE, NW_GROUP, ZONE) VALUES (12,'IDD','1669','USA','VTI');</v>
      </c>
    </row>
    <row r="709" spans="1:10">
      <c r="A709" s="26">
        <v>1670</v>
      </c>
      <c r="B709" s="26" t="str">
        <f t="shared" si="33"/>
        <v>001670</v>
      </c>
      <c r="C709" s="25" t="s">
        <v>3340</v>
      </c>
      <c r="D709" s="25" t="s">
        <v>3116</v>
      </c>
      <c r="E709" s="25" t="s">
        <v>3117</v>
      </c>
      <c r="F709">
        <v>12</v>
      </c>
      <c r="G709" s="25" t="s">
        <v>3386</v>
      </c>
      <c r="H709" t="str">
        <f t="shared" ref="H709:H772" si="35">G709&amp;"_"&amp;A709</f>
        <v>IDD_1670</v>
      </c>
      <c r="I709" t="str">
        <f>IF(ISNA(VLOOKUP(H710,$H$4:H709,1,0)),"","DUP!")</f>
        <v/>
      </c>
      <c r="J709" t="str">
        <f t="shared" si="34"/>
        <v>INSERT INTO ZONE_MAP (SERVICE_ID, SERVICE_NAME, CODE, NW_GROUP, ZONE) VALUES (12,'IDD','1670','SAIPAN (MARIANA)','VTI');</v>
      </c>
    </row>
    <row r="710" spans="1:10">
      <c r="A710" s="26">
        <v>1671</v>
      </c>
      <c r="B710" s="26" t="str">
        <f t="shared" si="33"/>
        <v>001671</v>
      </c>
      <c r="C710" s="25" t="s">
        <v>3341</v>
      </c>
      <c r="D710" s="25" t="s">
        <v>3116</v>
      </c>
      <c r="E710" s="25" t="s">
        <v>3117</v>
      </c>
      <c r="F710">
        <v>12</v>
      </c>
      <c r="G710" s="25" t="s">
        <v>3386</v>
      </c>
      <c r="H710" t="str">
        <f t="shared" si="35"/>
        <v>IDD_1671</v>
      </c>
      <c r="I710" t="str">
        <f>IF(ISNA(VLOOKUP(H711,$H$4:H710,1,0)),"","DUP!")</f>
        <v/>
      </c>
      <c r="J710" t="str">
        <f t="shared" si="34"/>
        <v>INSERT INTO ZONE_MAP (SERVICE_ID, SERVICE_NAME, CODE, NW_GROUP, ZONE) VALUES (12,'IDD','1671','GUAM','VTI');</v>
      </c>
    </row>
    <row r="711" spans="1:10">
      <c r="A711" s="26">
        <v>1672</v>
      </c>
      <c r="B711" s="26" t="str">
        <f t="shared" si="33"/>
        <v>001672</v>
      </c>
      <c r="C711" s="25" t="s">
        <v>3328</v>
      </c>
      <c r="D711" s="25" t="s">
        <v>3116</v>
      </c>
      <c r="E711" s="25" t="s">
        <v>3117</v>
      </c>
      <c r="F711">
        <v>12</v>
      </c>
      <c r="G711" s="25" t="s">
        <v>3386</v>
      </c>
      <c r="H711" t="str">
        <f t="shared" si="35"/>
        <v>IDD_1672</v>
      </c>
      <c r="I711" t="str">
        <f>IF(ISNA(VLOOKUP(H712,$H$4:H711,1,0)),"","DUP!")</f>
        <v/>
      </c>
      <c r="J711" t="str">
        <f t="shared" si="34"/>
        <v>INSERT INTO ZONE_MAP (SERVICE_ID, SERVICE_NAME, CODE, NW_GROUP, ZONE) VALUES (12,'IDD','1672','USA','VTI');</v>
      </c>
    </row>
    <row r="712" spans="1:10">
      <c r="A712" s="26">
        <v>1673</v>
      </c>
      <c r="B712" s="26" t="str">
        <f t="shared" si="33"/>
        <v>001673</v>
      </c>
      <c r="C712" s="25" t="s">
        <v>3328</v>
      </c>
      <c r="D712" s="25" t="s">
        <v>3116</v>
      </c>
      <c r="E712" s="25" t="s">
        <v>3117</v>
      </c>
      <c r="F712">
        <v>12</v>
      </c>
      <c r="G712" s="25" t="s">
        <v>3386</v>
      </c>
      <c r="H712" t="str">
        <f t="shared" si="35"/>
        <v>IDD_1673</v>
      </c>
      <c r="I712" t="str">
        <f>IF(ISNA(VLOOKUP(H713,$H$4:H712,1,0)),"","DUP!")</f>
        <v/>
      </c>
      <c r="J712" t="str">
        <f t="shared" si="34"/>
        <v>INSERT INTO ZONE_MAP (SERVICE_ID, SERVICE_NAME, CODE, NW_GROUP, ZONE) VALUES (12,'IDD','1673','USA','VTI');</v>
      </c>
    </row>
    <row r="713" spans="1:10">
      <c r="A713" s="26">
        <v>1674</v>
      </c>
      <c r="B713" s="26" t="str">
        <f t="shared" si="33"/>
        <v>001674</v>
      </c>
      <c r="C713" s="25" t="s">
        <v>3328</v>
      </c>
      <c r="D713" s="25" t="s">
        <v>3116</v>
      </c>
      <c r="E713" s="25" t="s">
        <v>3117</v>
      </c>
      <c r="F713">
        <v>12</v>
      </c>
      <c r="G713" s="25" t="s">
        <v>3386</v>
      </c>
      <c r="H713" t="str">
        <f t="shared" si="35"/>
        <v>IDD_1674</v>
      </c>
      <c r="I713" t="str">
        <f>IF(ISNA(VLOOKUP(H714,$H$4:H713,1,0)),"","DUP!")</f>
        <v/>
      </c>
      <c r="J713" t="str">
        <f t="shared" si="34"/>
        <v>INSERT INTO ZONE_MAP (SERVICE_ID, SERVICE_NAME, CODE, NW_GROUP, ZONE) VALUES (12,'IDD','1674','USA','VTI');</v>
      </c>
    </row>
    <row r="714" spans="1:10">
      <c r="A714" s="26">
        <v>1675</v>
      </c>
      <c r="B714" s="26" t="str">
        <f t="shared" si="33"/>
        <v>001675</v>
      </c>
      <c r="C714" s="25" t="s">
        <v>3328</v>
      </c>
      <c r="D714" s="25" t="s">
        <v>3116</v>
      </c>
      <c r="E714" s="25" t="s">
        <v>3117</v>
      </c>
      <c r="F714">
        <v>12</v>
      </c>
      <c r="G714" s="25" t="s">
        <v>3386</v>
      </c>
      <c r="H714" t="str">
        <f t="shared" si="35"/>
        <v>IDD_1675</v>
      </c>
      <c r="I714" t="str">
        <f>IF(ISNA(VLOOKUP(H715,$H$4:H714,1,0)),"","DUP!")</f>
        <v/>
      </c>
      <c r="J714" t="str">
        <f t="shared" si="34"/>
        <v>INSERT INTO ZONE_MAP (SERVICE_ID, SERVICE_NAME, CODE, NW_GROUP, ZONE) VALUES (12,'IDD','1675','USA','VTI');</v>
      </c>
    </row>
    <row r="715" spans="1:10">
      <c r="A715" s="26">
        <v>1676</v>
      </c>
      <c r="B715" s="26" t="str">
        <f t="shared" si="33"/>
        <v>001676</v>
      </c>
      <c r="C715" s="25" t="s">
        <v>3328</v>
      </c>
      <c r="D715" s="25" t="s">
        <v>3116</v>
      </c>
      <c r="E715" s="25" t="s">
        <v>3117</v>
      </c>
      <c r="F715">
        <v>12</v>
      </c>
      <c r="G715" s="25" t="s">
        <v>3386</v>
      </c>
      <c r="H715" t="str">
        <f t="shared" si="35"/>
        <v>IDD_1676</v>
      </c>
      <c r="I715" t="str">
        <f>IF(ISNA(VLOOKUP(H716,$H$4:H715,1,0)),"","DUP!")</f>
        <v/>
      </c>
      <c r="J715" t="str">
        <f t="shared" si="34"/>
        <v>INSERT INTO ZONE_MAP (SERVICE_ID, SERVICE_NAME, CODE, NW_GROUP, ZONE) VALUES (12,'IDD','1676','USA','VTI');</v>
      </c>
    </row>
    <row r="716" spans="1:10">
      <c r="A716" s="26">
        <v>1677</v>
      </c>
      <c r="B716" s="26" t="str">
        <f t="shared" si="33"/>
        <v>001677</v>
      </c>
      <c r="C716" s="25" t="s">
        <v>3328</v>
      </c>
      <c r="D716" s="25" t="s">
        <v>3116</v>
      </c>
      <c r="E716" s="25" t="s">
        <v>3117</v>
      </c>
      <c r="F716">
        <v>12</v>
      </c>
      <c r="G716" s="25" t="s">
        <v>3386</v>
      </c>
      <c r="H716" t="str">
        <f t="shared" si="35"/>
        <v>IDD_1677</v>
      </c>
      <c r="I716" t="str">
        <f>IF(ISNA(VLOOKUP(H717,$H$4:H716,1,0)),"","DUP!")</f>
        <v/>
      </c>
      <c r="J716" t="str">
        <f t="shared" si="34"/>
        <v>INSERT INTO ZONE_MAP (SERVICE_ID, SERVICE_NAME, CODE, NW_GROUP, ZONE) VALUES (12,'IDD','1677','USA','VTI');</v>
      </c>
    </row>
    <row r="717" spans="1:10">
      <c r="A717" s="26">
        <v>1678</v>
      </c>
      <c r="B717" s="26" t="str">
        <f t="shared" si="33"/>
        <v>001678</v>
      </c>
      <c r="C717" s="25" t="s">
        <v>3328</v>
      </c>
      <c r="D717" s="25" t="s">
        <v>3116</v>
      </c>
      <c r="E717" s="25" t="s">
        <v>3117</v>
      </c>
      <c r="F717">
        <v>12</v>
      </c>
      <c r="G717" s="25" t="s">
        <v>3386</v>
      </c>
      <c r="H717" t="str">
        <f t="shared" si="35"/>
        <v>IDD_1678</v>
      </c>
      <c r="I717" t="str">
        <f>IF(ISNA(VLOOKUP(H718,$H$4:H717,1,0)),"","DUP!")</f>
        <v/>
      </c>
      <c r="J717" t="str">
        <f t="shared" si="34"/>
        <v>INSERT INTO ZONE_MAP (SERVICE_ID, SERVICE_NAME, CODE, NW_GROUP, ZONE) VALUES (12,'IDD','1678','USA','VTI');</v>
      </c>
    </row>
    <row r="718" spans="1:10">
      <c r="A718" s="26">
        <v>1679</v>
      </c>
      <c r="B718" s="26" t="str">
        <f t="shared" si="33"/>
        <v>001679</v>
      </c>
      <c r="C718" s="25" t="s">
        <v>3328</v>
      </c>
      <c r="D718" s="25" t="s">
        <v>3116</v>
      </c>
      <c r="E718" s="25" t="s">
        <v>3117</v>
      </c>
      <c r="F718">
        <v>12</v>
      </c>
      <c r="G718" s="25" t="s">
        <v>3386</v>
      </c>
      <c r="H718" t="str">
        <f t="shared" si="35"/>
        <v>IDD_1679</v>
      </c>
      <c r="I718" t="str">
        <f>IF(ISNA(VLOOKUP(H719,$H$4:H718,1,0)),"","DUP!")</f>
        <v/>
      </c>
      <c r="J718" t="str">
        <f t="shared" si="34"/>
        <v>INSERT INTO ZONE_MAP (SERVICE_ID, SERVICE_NAME, CODE, NW_GROUP, ZONE) VALUES (12,'IDD','1679','USA','VTI');</v>
      </c>
    </row>
    <row r="719" spans="1:10">
      <c r="A719" s="26">
        <v>1680</v>
      </c>
      <c r="B719" s="26" t="str">
        <f t="shared" si="33"/>
        <v>001680</v>
      </c>
      <c r="C719" s="25" t="s">
        <v>3328</v>
      </c>
      <c r="D719" s="25" t="s">
        <v>3116</v>
      </c>
      <c r="E719" s="25" t="s">
        <v>3117</v>
      </c>
      <c r="F719">
        <v>12</v>
      </c>
      <c r="G719" s="25" t="s">
        <v>3386</v>
      </c>
      <c r="H719" t="str">
        <f t="shared" si="35"/>
        <v>IDD_1680</v>
      </c>
      <c r="I719" t="str">
        <f>IF(ISNA(VLOOKUP(H720,$H$4:H719,1,0)),"","DUP!")</f>
        <v/>
      </c>
      <c r="J719" t="str">
        <f t="shared" si="34"/>
        <v>INSERT INTO ZONE_MAP (SERVICE_ID, SERVICE_NAME, CODE, NW_GROUP, ZONE) VALUES (12,'IDD','1680','USA','VTI');</v>
      </c>
    </row>
    <row r="720" spans="1:10">
      <c r="A720" s="26">
        <v>1681</v>
      </c>
      <c r="B720" s="26" t="str">
        <f t="shared" si="33"/>
        <v>001681</v>
      </c>
      <c r="C720" s="25" t="s">
        <v>3328</v>
      </c>
      <c r="D720" s="25" t="s">
        <v>3116</v>
      </c>
      <c r="E720" s="25" t="s">
        <v>3117</v>
      </c>
      <c r="F720">
        <v>12</v>
      </c>
      <c r="G720" s="25" t="s">
        <v>3386</v>
      </c>
      <c r="H720" t="str">
        <f t="shared" si="35"/>
        <v>IDD_1681</v>
      </c>
      <c r="I720" t="str">
        <f>IF(ISNA(VLOOKUP(H721,$H$4:H720,1,0)),"","DUP!")</f>
        <v/>
      </c>
      <c r="J720" t="str">
        <f t="shared" si="34"/>
        <v>INSERT INTO ZONE_MAP (SERVICE_ID, SERVICE_NAME, CODE, NW_GROUP, ZONE) VALUES (12,'IDD','1681','USA','VTI');</v>
      </c>
    </row>
    <row r="721" spans="1:10">
      <c r="A721" s="26">
        <v>1682</v>
      </c>
      <c r="B721" s="26" t="str">
        <f t="shared" si="33"/>
        <v>001682</v>
      </c>
      <c r="C721" s="25" t="s">
        <v>3328</v>
      </c>
      <c r="D721" s="25" t="s">
        <v>3116</v>
      </c>
      <c r="E721" s="25" t="s">
        <v>3117</v>
      </c>
      <c r="F721">
        <v>12</v>
      </c>
      <c r="G721" s="25" t="s">
        <v>3386</v>
      </c>
      <c r="H721" t="str">
        <f t="shared" si="35"/>
        <v>IDD_1682</v>
      </c>
      <c r="I721" t="str">
        <f>IF(ISNA(VLOOKUP(H722,$H$4:H721,1,0)),"","DUP!")</f>
        <v/>
      </c>
      <c r="J721" t="str">
        <f t="shared" si="34"/>
        <v>INSERT INTO ZONE_MAP (SERVICE_ID, SERVICE_NAME, CODE, NW_GROUP, ZONE) VALUES (12,'IDD','1682','USA','VTI');</v>
      </c>
    </row>
    <row r="722" spans="1:10">
      <c r="A722" s="26">
        <v>1683</v>
      </c>
      <c r="B722" s="26" t="str">
        <f t="shared" si="33"/>
        <v>001683</v>
      </c>
      <c r="C722" s="25" t="s">
        <v>3328</v>
      </c>
      <c r="D722" s="25" t="s">
        <v>3116</v>
      </c>
      <c r="E722" s="25" t="s">
        <v>3117</v>
      </c>
      <c r="F722">
        <v>12</v>
      </c>
      <c r="G722" s="25" t="s">
        <v>3386</v>
      </c>
      <c r="H722" t="str">
        <f t="shared" si="35"/>
        <v>IDD_1683</v>
      </c>
      <c r="I722" t="str">
        <f>IF(ISNA(VLOOKUP(H723,$H$4:H722,1,0)),"","DUP!")</f>
        <v/>
      </c>
      <c r="J722" t="str">
        <f t="shared" si="34"/>
        <v>INSERT INTO ZONE_MAP (SERVICE_ID, SERVICE_NAME, CODE, NW_GROUP, ZONE) VALUES (12,'IDD','1683','USA','VTI');</v>
      </c>
    </row>
    <row r="723" spans="1:10">
      <c r="A723" s="26">
        <v>1684</v>
      </c>
      <c r="B723" s="26" t="str">
        <f t="shared" si="33"/>
        <v>001684</v>
      </c>
      <c r="C723" s="25" t="s">
        <v>3342</v>
      </c>
      <c r="D723" s="25" t="s">
        <v>3116</v>
      </c>
      <c r="E723" s="25" t="s">
        <v>3117</v>
      </c>
      <c r="F723">
        <v>12</v>
      </c>
      <c r="G723" s="25" t="s">
        <v>3386</v>
      </c>
      <c r="H723" t="str">
        <f t="shared" si="35"/>
        <v>IDD_1684</v>
      </c>
      <c r="I723" t="str">
        <f>IF(ISNA(VLOOKUP(H724,$H$4:H723,1,0)),"","DUP!")</f>
        <v/>
      </c>
      <c r="J723" t="str">
        <f t="shared" si="34"/>
        <v>INSERT INTO ZONE_MAP (SERVICE_ID, SERVICE_NAME, CODE, NW_GROUP, ZONE) VALUES (12,'IDD','1684','AMERICAN SAMOA','VTI');</v>
      </c>
    </row>
    <row r="724" spans="1:10">
      <c r="A724" s="26">
        <v>1685</v>
      </c>
      <c r="B724" s="26" t="str">
        <f t="shared" si="33"/>
        <v>001685</v>
      </c>
      <c r="C724" s="25" t="s">
        <v>3328</v>
      </c>
      <c r="D724" s="25" t="s">
        <v>3116</v>
      </c>
      <c r="E724" s="25" t="s">
        <v>3117</v>
      </c>
      <c r="F724">
        <v>12</v>
      </c>
      <c r="G724" s="25" t="s">
        <v>3386</v>
      </c>
      <c r="H724" t="str">
        <f t="shared" si="35"/>
        <v>IDD_1685</v>
      </c>
      <c r="I724" t="str">
        <f>IF(ISNA(VLOOKUP(H725,$H$4:H724,1,0)),"","DUP!")</f>
        <v/>
      </c>
      <c r="J724" t="str">
        <f t="shared" si="34"/>
        <v>INSERT INTO ZONE_MAP (SERVICE_ID, SERVICE_NAME, CODE, NW_GROUP, ZONE) VALUES (12,'IDD','1685','USA','VTI');</v>
      </c>
    </row>
    <row r="725" spans="1:10">
      <c r="A725" s="26">
        <v>1686</v>
      </c>
      <c r="B725" s="26" t="str">
        <f t="shared" si="33"/>
        <v>001686</v>
      </c>
      <c r="C725" s="25" t="s">
        <v>3328</v>
      </c>
      <c r="D725" s="25" t="s">
        <v>3116</v>
      </c>
      <c r="E725" s="25" t="s">
        <v>3117</v>
      </c>
      <c r="F725">
        <v>12</v>
      </c>
      <c r="G725" s="25" t="s">
        <v>3386</v>
      </c>
      <c r="H725" t="str">
        <f t="shared" si="35"/>
        <v>IDD_1686</v>
      </c>
      <c r="I725" t="str">
        <f>IF(ISNA(VLOOKUP(H726,$H$4:H725,1,0)),"","DUP!")</f>
        <v/>
      </c>
      <c r="J725" t="str">
        <f t="shared" si="34"/>
        <v>INSERT INTO ZONE_MAP (SERVICE_ID, SERVICE_NAME, CODE, NW_GROUP, ZONE) VALUES (12,'IDD','1686','USA','VTI');</v>
      </c>
    </row>
    <row r="726" spans="1:10">
      <c r="A726" s="26">
        <v>1687</v>
      </c>
      <c r="B726" s="26" t="str">
        <f t="shared" si="33"/>
        <v>001687</v>
      </c>
      <c r="C726" s="25" t="s">
        <v>3328</v>
      </c>
      <c r="D726" s="25" t="s">
        <v>3116</v>
      </c>
      <c r="E726" s="25" t="s">
        <v>3117</v>
      </c>
      <c r="F726">
        <v>12</v>
      </c>
      <c r="G726" s="25" t="s">
        <v>3386</v>
      </c>
      <c r="H726" t="str">
        <f t="shared" si="35"/>
        <v>IDD_1687</v>
      </c>
      <c r="I726" t="str">
        <f>IF(ISNA(VLOOKUP(H727,$H$4:H726,1,0)),"","DUP!")</f>
        <v/>
      </c>
      <c r="J726" t="str">
        <f t="shared" si="34"/>
        <v>INSERT INTO ZONE_MAP (SERVICE_ID, SERVICE_NAME, CODE, NW_GROUP, ZONE) VALUES (12,'IDD','1687','USA','VTI');</v>
      </c>
    </row>
    <row r="727" spans="1:10">
      <c r="A727" s="26">
        <v>1688</v>
      </c>
      <c r="B727" s="26" t="str">
        <f t="shared" si="33"/>
        <v>001688</v>
      </c>
      <c r="C727" s="25" t="s">
        <v>3328</v>
      </c>
      <c r="D727" s="25" t="s">
        <v>3116</v>
      </c>
      <c r="E727" s="25" t="s">
        <v>3117</v>
      </c>
      <c r="F727">
        <v>12</v>
      </c>
      <c r="G727" s="25" t="s">
        <v>3386</v>
      </c>
      <c r="H727" t="str">
        <f t="shared" si="35"/>
        <v>IDD_1688</v>
      </c>
      <c r="I727" t="str">
        <f>IF(ISNA(VLOOKUP(H728,$H$4:H727,1,0)),"","DUP!")</f>
        <v/>
      </c>
      <c r="J727" t="str">
        <f t="shared" si="34"/>
        <v>INSERT INTO ZONE_MAP (SERVICE_ID, SERVICE_NAME, CODE, NW_GROUP, ZONE) VALUES (12,'IDD','1688','USA','VTI');</v>
      </c>
    </row>
    <row r="728" spans="1:10">
      <c r="A728" s="26">
        <v>1689</v>
      </c>
      <c r="B728" s="26" t="str">
        <f t="shared" si="33"/>
        <v>001689</v>
      </c>
      <c r="C728" s="25" t="s">
        <v>3328</v>
      </c>
      <c r="D728" s="25" t="s">
        <v>3116</v>
      </c>
      <c r="E728" s="25" t="s">
        <v>3117</v>
      </c>
      <c r="F728">
        <v>12</v>
      </c>
      <c r="G728" s="25" t="s">
        <v>3386</v>
      </c>
      <c r="H728" t="str">
        <f t="shared" si="35"/>
        <v>IDD_1689</v>
      </c>
      <c r="I728" t="str">
        <f>IF(ISNA(VLOOKUP(H729,$H$4:H728,1,0)),"","DUP!")</f>
        <v/>
      </c>
      <c r="J728" t="str">
        <f t="shared" si="34"/>
        <v>INSERT INTO ZONE_MAP (SERVICE_ID, SERVICE_NAME, CODE, NW_GROUP, ZONE) VALUES (12,'IDD','1689','USA','VTI');</v>
      </c>
    </row>
    <row r="729" spans="1:10">
      <c r="A729" s="26">
        <v>1690</v>
      </c>
      <c r="B729" s="26" t="str">
        <f t="shared" si="33"/>
        <v>001690</v>
      </c>
      <c r="C729" s="25" t="s">
        <v>3328</v>
      </c>
      <c r="D729" s="25" t="s">
        <v>3116</v>
      </c>
      <c r="E729" s="25" t="s">
        <v>3117</v>
      </c>
      <c r="F729">
        <v>12</v>
      </c>
      <c r="G729" s="25" t="s">
        <v>3386</v>
      </c>
      <c r="H729" t="str">
        <f t="shared" si="35"/>
        <v>IDD_1690</v>
      </c>
      <c r="I729" t="str">
        <f>IF(ISNA(VLOOKUP(H730,$H$4:H729,1,0)),"","DUP!")</f>
        <v/>
      </c>
      <c r="J729" t="str">
        <f t="shared" si="34"/>
        <v>INSERT INTO ZONE_MAP (SERVICE_ID, SERVICE_NAME, CODE, NW_GROUP, ZONE) VALUES (12,'IDD','1690','USA','VTI');</v>
      </c>
    </row>
    <row r="730" spans="1:10">
      <c r="A730" s="26">
        <v>1691</v>
      </c>
      <c r="B730" s="26" t="str">
        <f t="shared" si="33"/>
        <v>001691</v>
      </c>
      <c r="C730" s="25" t="s">
        <v>3328</v>
      </c>
      <c r="D730" s="25" t="s">
        <v>3116</v>
      </c>
      <c r="E730" s="25" t="s">
        <v>3117</v>
      </c>
      <c r="F730">
        <v>12</v>
      </c>
      <c r="G730" s="25" t="s">
        <v>3386</v>
      </c>
      <c r="H730" t="str">
        <f t="shared" si="35"/>
        <v>IDD_1691</v>
      </c>
      <c r="I730" t="str">
        <f>IF(ISNA(VLOOKUP(H731,$H$4:H730,1,0)),"","DUP!")</f>
        <v/>
      </c>
      <c r="J730" t="str">
        <f t="shared" si="34"/>
        <v>INSERT INTO ZONE_MAP (SERVICE_ID, SERVICE_NAME, CODE, NW_GROUP, ZONE) VALUES (12,'IDD','1691','USA','VTI');</v>
      </c>
    </row>
    <row r="731" spans="1:10">
      <c r="A731" s="26">
        <v>1692</v>
      </c>
      <c r="B731" s="26" t="str">
        <f t="shared" si="33"/>
        <v>001692</v>
      </c>
      <c r="C731" s="25" t="s">
        <v>3328</v>
      </c>
      <c r="D731" s="25" t="s">
        <v>3116</v>
      </c>
      <c r="E731" s="25" t="s">
        <v>3117</v>
      </c>
      <c r="F731">
        <v>12</v>
      </c>
      <c r="G731" s="25" t="s">
        <v>3386</v>
      </c>
      <c r="H731" t="str">
        <f t="shared" si="35"/>
        <v>IDD_1692</v>
      </c>
      <c r="I731" t="str">
        <f>IF(ISNA(VLOOKUP(H732,$H$4:H731,1,0)),"","DUP!")</f>
        <v/>
      </c>
      <c r="J731" t="str">
        <f t="shared" si="34"/>
        <v>INSERT INTO ZONE_MAP (SERVICE_ID, SERVICE_NAME, CODE, NW_GROUP, ZONE) VALUES (12,'IDD','1692','USA','VTI');</v>
      </c>
    </row>
    <row r="732" spans="1:10">
      <c r="A732" s="26">
        <v>1693</v>
      </c>
      <c r="B732" s="26" t="str">
        <f t="shared" si="33"/>
        <v>001693</v>
      </c>
      <c r="C732" s="25" t="s">
        <v>3328</v>
      </c>
      <c r="D732" s="25" t="s">
        <v>3116</v>
      </c>
      <c r="E732" s="25" t="s">
        <v>3117</v>
      </c>
      <c r="F732">
        <v>12</v>
      </c>
      <c r="G732" s="25" t="s">
        <v>3386</v>
      </c>
      <c r="H732" t="str">
        <f t="shared" si="35"/>
        <v>IDD_1693</v>
      </c>
      <c r="I732" t="str">
        <f>IF(ISNA(VLOOKUP(H733,$H$4:H732,1,0)),"","DUP!")</f>
        <v/>
      </c>
      <c r="J732" t="str">
        <f t="shared" si="34"/>
        <v>INSERT INTO ZONE_MAP (SERVICE_ID, SERVICE_NAME, CODE, NW_GROUP, ZONE) VALUES (12,'IDD','1693','USA','VTI');</v>
      </c>
    </row>
    <row r="733" spans="1:10">
      <c r="A733" s="26">
        <v>1694</v>
      </c>
      <c r="B733" s="26" t="str">
        <f t="shared" si="33"/>
        <v>001694</v>
      </c>
      <c r="C733" s="25" t="s">
        <v>3328</v>
      </c>
      <c r="D733" s="25" t="s">
        <v>3116</v>
      </c>
      <c r="E733" s="25" t="s">
        <v>3117</v>
      </c>
      <c r="F733">
        <v>12</v>
      </c>
      <c r="G733" s="25" t="s">
        <v>3386</v>
      </c>
      <c r="H733" t="str">
        <f t="shared" si="35"/>
        <v>IDD_1694</v>
      </c>
      <c r="I733" t="str">
        <f>IF(ISNA(VLOOKUP(H734,$H$4:H733,1,0)),"","DUP!")</f>
        <v/>
      </c>
      <c r="J733" t="str">
        <f t="shared" si="34"/>
        <v>INSERT INTO ZONE_MAP (SERVICE_ID, SERVICE_NAME, CODE, NW_GROUP, ZONE) VALUES (12,'IDD','1694','USA','VTI');</v>
      </c>
    </row>
    <row r="734" spans="1:10">
      <c r="A734" s="26">
        <v>1695</v>
      </c>
      <c r="B734" s="26" t="str">
        <f t="shared" si="33"/>
        <v>001695</v>
      </c>
      <c r="C734" s="25" t="s">
        <v>3328</v>
      </c>
      <c r="D734" s="25" t="s">
        <v>3116</v>
      </c>
      <c r="E734" s="25" t="s">
        <v>3117</v>
      </c>
      <c r="F734">
        <v>12</v>
      </c>
      <c r="G734" s="25" t="s">
        <v>3386</v>
      </c>
      <c r="H734" t="str">
        <f t="shared" si="35"/>
        <v>IDD_1695</v>
      </c>
      <c r="I734" t="str">
        <f>IF(ISNA(VLOOKUP(H735,$H$4:H734,1,0)),"","DUP!")</f>
        <v/>
      </c>
      <c r="J734" t="str">
        <f t="shared" si="34"/>
        <v>INSERT INTO ZONE_MAP (SERVICE_ID, SERVICE_NAME, CODE, NW_GROUP, ZONE) VALUES (12,'IDD','1695','USA','VTI');</v>
      </c>
    </row>
    <row r="735" spans="1:10">
      <c r="A735" s="26">
        <v>1696</v>
      </c>
      <c r="B735" s="26" t="str">
        <f t="shared" si="33"/>
        <v>001696</v>
      </c>
      <c r="C735" s="25" t="s">
        <v>3328</v>
      </c>
      <c r="D735" s="25" t="s">
        <v>3116</v>
      </c>
      <c r="E735" s="25" t="s">
        <v>3117</v>
      </c>
      <c r="F735">
        <v>12</v>
      </c>
      <c r="G735" s="25" t="s">
        <v>3386</v>
      </c>
      <c r="H735" t="str">
        <f t="shared" si="35"/>
        <v>IDD_1696</v>
      </c>
      <c r="I735" t="str">
        <f>IF(ISNA(VLOOKUP(H736,$H$4:H735,1,0)),"","DUP!")</f>
        <v/>
      </c>
      <c r="J735" t="str">
        <f t="shared" si="34"/>
        <v>INSERT INTO ZONE_MAP (SERVICE_ID, SERVICE_NAME, CODE, NW_GROUP, ZONE) VALUES (12,'IDD','1696','USA','VTI');</v>
      </c>
    </row>
    <row r="736" spans="1:10">
      <c r="A736" s="26">
        <v>1697</v>
      </c>
      <c r="B736" s="26" t="str">
        <f t="shared" si="33"/>
        <v>001697</v>
      </c>
      <c r="C736" s="25" t="s">
        <v>3328</v>
      </c>
      <c r="D736" s="25" t="s">
        <v>3116</v>
      </c>
      <c r="E736" s="25" t="s">
        <v>3117</v>
      </c>
      <c r="F736">
        <v>12</v>
      </c>
      <c r="G736" s="25" t="s">
        <v>3386</v>
      </c>
      <c r="H736" t="str">
        <f t="shared" si="35"/>
        <v>IDD_1697</v>
      </c>
      <c r="I736" t="str">
        <f>IF(ISNA(VLOOKUP(H737,$H$4:H736,1,0)),"","DUP!")</f>
        <v/>
      </c>
      <c r="J736" t="str">
        <f t="shared" si="34"/>
        <v>INSERT INTO ZONE_MAP (SERVICE_ID, SERVICE_NAME, CODE, NW_GROUP, ZONE) VALUES (12,'IDD','1697','USA','VTI');</v>
      </c>
    </row>
    <row r="737" spans="1:10">
      <c r="A737" s="26">
        <v>1698</v>
      </c>
      <c r="B737" s="26" t="str">
        <f t="shared" si="33"/>
        <v>001698</v>
      </c>
      <c r="C737" s="25" t="s">
        <v>3328</v>
      </c>
      <c r="D737" s="25" t="s">
        <v>3116</v>
      </c>
      <c r="E737" s="25" t="s">
        <v>3117</v>
      </c>
      <c r="F737">
        <v>12</v>
      </c>
      <c r="G737" s="25" t="s">
        <v>3386</v>
      </c>
      <c r="H737" t="str">
        <f t="shared" si="35"/>
        <v>IDD_1698</v>
      </c>
      <c r="I737" t="str">
        <f>IF(ISNA(VLOOKUP(H738,$H$4:H737,1,0)),"","DUP!")</f>
        <v/>
      </c>
      <c r="J737" t="str">
        <f t="shared" si="34"/>
        <v>INSERT INTO ZONE_MAP (SERVICE_ID, SERVICE_NAME, CODE, NW_GROUP, ZONE) VALUES (12,'IDD','1698','USA','VTI');</v>
      </c>
    </row>
    <row r="738" spans="1:10">
      <c r="A738" s="26">
        <v>1699</v>
      </c>
      <c r="B738" s="26" t="str">
        <f t="shared" si="33"/>
        <v>001699</v>
      </c>
      <c r="C738" s="25" t="s">
        <v>3328</v>
      </c>
      <c r="D738" s="25" t="s">
        <v>3116</v>
      </c>
      <c r="E738" s="25" t="s">
        <v>3117</v>
      </c>
      <c r="F738">
        <v>12</v>
      </c>
      <c r="G738" s="25" t="s">
        <v>3386</v>
      </c>
      <c r="H738" t="str">
        <f t="shared" si="35"/>
        <v>IDD_1699</v>
      </c>
      <c r="I738" t="str">
        <f>IF(ISNA(VLOOKUP(H739,$H$4:H738,1,0)),"","DUP!")</f>
        <v/>
      </c>
      <c r="J738" t="str">
        <f t="shared" si="34"/>
        <v>INSERT INTO ZONE_MAP (SERVICE_ID, SERVICE_NAME, CODE, NW_GROUP, ZONE) VALUES (12,'IDD','1699','USA','VTI');</v>
      </c>
    </row>
    <row r="739" spans="1:10">
      <c r="A739" s="26">
        <v>1700</v>
      </c>
      <c r="B739" s="26" t="str">
        <f t="shared" si="33"/>
        <v>001700</v>
      </c>
      <c r="C739" s="25" t="s">
        <v>3328</v>
      </c>
      <c r="D739" s="25" t="s">
        <v>3116</v>
      </c>
      <c r="E739" s="25" t="s">
        <v>3117</v>
      </c>
      <c r="F739">
        <v>12</v>
      </c>
      <c r="G739" s="25" t="s">
        <v>3386</v>
      </c>
      <c r="H739" t="str">
        <f t="shared" si="35"/>
        <v>IDD_1700</v>
      </c>
      <c r="I739" t="str">
        <f>IF(ISNA(VLOOKUP(H740,$H$4:H739,1,0)),"","DUP!")</f>
        <v/>
      </c>
      <c r="J739" t="str">
        <f t="shared" si="34"/>
        <v>INSERT INTO ZONE_MAP (SERVICE_ID, SERVICE_NAME, CODE, NW_GROUP, ZONE) VALUES (12,'IDD','1700','USA','VTI');</v>
      </c>
    </row>
    <row r="740" spans="1:10">
      <c r="A740" s="26">
        <v>1701</v>
      </c>
      <c r="B740" s="26" t="str">
        <f t="shared" si="33"/>
        <v>001701</v>
      </c>
      <c r="C740" s="25" t="s">
        <v>3328</v>
      </c>
      <c r="D740" s="25" t="s">
        <v>3116</v>
      </c>
      <c r="E740" s="25" t="s">
        <v>3117</v>
      </c>
      <c r="F740">
        <v>12</v>
      </c>
      <c r="G740" s="25" t="s">
        <v>3386</v>
      </c>
      <c r="H740" t="str">
        <f t="shared" si="35"/>
        <v>IDD_1701</v>
      </c>
      <c r="I740" t="str">
        <f>IF(ISNA(VLOOKUP(H741,$H$4:H740,1,0)),"","DUP!")</f>
        <v/>
      </c>
      <c r="J740" t="str">
        <f t="shared" si="34"/>
        <v>INSERT INTO ZONE_MAP (SERVICE_ID, SERVICE_NAME, CODE, NW_GROUP, ZONE) VALUES (12,'IDD','1701','USA','VTI');</v>
      </c>
    </row>
    <row r="741" spans="1:10">
      <c r="A741" s="26">
        <v>1702</v>
      </c>
      <c r="B741" s="26" t="str">
        <f t="shared" si="33"/>
        <v>001702</v>
      </c>
      <c r="C741" s="25" t="s">
        <v>3328</v>
      </c>
      <c r="D741" s="25" t="s">
        <v>3116</v>
      </c>
      <c r="E741" s="25" t="s">
        <v>3117</v>
      </c>
      <c r="F741">
        <v>12</v>
      </c>
      <c r="G741" s="25" t="s">
        <v>3386</v>
      </c>
      <c r="H741" t="str">
        <f t="shared" si="35"/>
        <v>IDD_1702</v>
      </c>
      <c r="I741" t="str">
        <f>IF(ISNA(VLOOKUP(H742,$H$4:H741,1,0)),"","DUP!")</f>
        <v/>
      </c>
      <c r="J741" t="str">
        <f t="shared" si="34"/>
        <v>INSERT INTO ZONE_MAP (SERVICE_ID, SERVICE_NAME, CODE, NW_GROUP, ZONE) VALUES (12,'IDD','1702','USA','VTI');</v>
      </c>
    </row>
    <row r="742" spans="1:10">
      <c r="A742" s="26">
        <v>1703</v>
      </c>
      <c r="B742" s="26" t="str">
        <f t="shared" si="33"/>
        <v>001703</v>
      </c>
      <c r="C742" s="25" t="s">
        <v>3328</v>
      </c>
      <c r="D742" s="25" t="s">
        <v>3116</v>
      </c>
      <c r="E742" s="25" t="s">
        <v>3117</v>
      </c>
      <c r="F742">
        <v>12</v>
      </c>
      <c r="G742" s="25" t="s">
        <v>3386</v>
      </c>
      <c r="H742" t="str">
        <f t="shared" si="35"/>
        <v>IDD_1703</v>
      </c>
      <c r="I742" t="str">
        <f>IF(ISNA(VLOOKUP(H743,$H$4:H742,1,0)),"","DUP!")</f>
        <v/>
      </c>
      <c r="J742" t="str">
        <f t="shared" si="34"/>
        <v>INSERT INTO ZONE_MAP (SERVICE_ID, SERVICE_NAME, CODE, NW_GROUP, ZONE) VALUES (12,'IDD','1703','USA','VTI');</v>
      </c>
    </row>
    <row r="743" spans="1:10">
      <c r="A743" s="26">
        <v>1704</v>
      </c>
      <c r="B743" s="26" t="str">
        <f t="shared" si="33"/>
        <v>001704</v>
      </c>
      <c r="C743" s="25" t="s">
        <v>3328</v>
      </c>
      <c r="D743" s="25" t="s">
        <v>3116</v>
      </c>
      <c r="E743" s="25" t="s">
        <v>3117</v>
      </c>
      <c r="F743">
        <v>12</v>
      </c>
      <c r="G743" s="25" t="s">
        <v>3386</v>
      </c>
      <c r="H743" t="str">
        <f t="shared" si="35"/>
        <v>IDD_1704</v>
      </c>
      <c r="I743" t="str">
        <f>IF(ISNA(VLOOKUP(H744,$H$4:H743,1,0)),"","DUP!")</f>
        <v/>
      </c>
      <c r="J743" t="str">
        <f t="shared" si="34"/>
        <v>INSERT INTO ZONE_MAP (SERVICE_ID, SERVICE_NAME, CODE, NW_GROUP, ZONE) VALUES (12,'IDD','1704','USA','VTI');</v>
      </c>
    </row>
    <row r="744" spans="1:10">
      <c r="A744" s="26">
        <v>1705</v>
      </c>
      <c r="B744" s="26" t="str">
        <f t="shared" si="33"/>
        <v>001705</v>
      </c>
      <c r="C744" s="25" t="s">
        <v>3327</v>
      </c>
      <c r="D744" s="25" t="s">
        <v>3116</v>
      </c>
      <c r="E744" s="25" t="s">
        <v>3117</v>
      </c>
      <c r="F744">
        <v>12</v>
      </c>
      <c r="G744" s="25" t="s">
        <v>3386</v>
      </c>
      <c r="H744" t="str">
        <f t="shared" si="35"/>
        <v>IDD_1705</v>
      </c>
      <c r="I744" t="str">
        <f>IF(ISNA(VLOOKUP(H745,$H$4:H744,1,0)),"","DUP!")</f>
        <v/>
      </c>
      <c r="J744" t="str">
        <f t="shared" si="34"/>
        <v>INSERT INTO ZONE_MAP (SERVICE_ID, SERVICE_NAME, CODE, NW_GROUP, ZONE) VALUES (12,'IDD','1705','CANADA','VTI');</v>
      </c>
    </row>
    <row r="745" spans="1:10">
      <c r="A745" s="26">
        <v>1706</v>
      </c>
      <c r="B745" s="26" t="str">
        <f t="shared" si="33"/>
        <v>001706</v>
      </c>
      <c r="C745" s="25" t="s">
        <v>3328</v>
      </c>
      <c r="D745" s="25" t="s">
        <v>3116</v>
      </c>
      <c r="E745" s="25" t="s">
        <v>3117</v>
      </c>
      <c r="F745">
        <v>12</v>
      </c>
      <c r="G745" s="25" t="s">
        <v>3386</v>
      </c>
      <c r="H745" t="str">
        <f t="shared" si="35"/>
        <v>IDD_1706</v>
      </c>
      <c r="I745" t="str">
        <f>IF(ISNA(VLOOKUP(H746,$H$4:H745,1,0)),"","DUP!")</f>
        <v/>
      </c>
      <c r="J745" t="str">
        <f t="shared" si="34"/>
        <v>INSERT INTO ZONE_MAP (SERVICE_ID, SERVICE_NAME, CODE, NW_GROUP, ZONE) VALUES (12,'IDD','1706','USA','VTI');</v>
      </c>
    </row>
    <row r="746" spans="1:10">
      <c r="A746" s="26">
        <v>1707</v>
      </c>
      <c r="B746" s="26" t="str">
        <f t="shared" si="33"/>
        <v>001707</v>
      </c>
      <c r="C746" s="25" t="s">
        <v>3328</v>
      </c>
      <c r="D746" s="25" t="s">
        <v>3116</v>
      </c>
      <c r="E746" s="25" t="s">
        <v>3117</v>
      </c>
      <c r="F746">
        <v>12</v>
      </c>
      <c r="G746" s="25" t="s">
        <v>3386</v>
      </c>
      <c r="H746" t="str">
        <f t="shared" si="35"/>
        <v>IDD_1707</v>
      </c>
      <c r="I746" t="str">
        <f>IF(ISNA(VLOOKUP(H747,$H$4:H746,1,0)),"","DUP!")</f>
        <v/>
      </c>
      <c r="J746" t="str">
        <f t="shared" si="34"/>
        <v>INSERT INTO ZONE_MAP (SERVICE_ID, SERVICE_NAME, CODE, NW_GROUP, ZONE) VALUES (12,'IDD','1707','USA','VTI');</v>
      </c>
    </row>
    <row r="747" spans="1:10">
      <c r="A747" s="26">
        <v>1708</v>
      </c>
      <c r="B747" s="26" t="str">
        <f t="shared" si="33"/>
        <v>001708</v>
      </c>
      <c r="C747" s="25" t="s">
        <v>3328</v>
      </c>
      <c r="D747" s="25" t="s">
        <v>3116</v>
      </c>
      <c r="E747" s="25" t="s">
        <v>3117</v>
      </c>
      <c r="F747">
        <v>12</v>
      </c>
      <c r="G747" s="25" t="s">
        <v>3386</v>
      </c>
      <c r="H747" t="str">
        <f t="shared" si="35"/>
        <v>IDD_1708</v>
      </c>
      <c r="I747" t="str">
        <f>IF(ISNA(VLOOKUP(H748,$H$4:H747,1,0)),"","DUP!")</f>
        <v/>
      </c>
      <c r="J747" t="str">
        <f t="shared" si="34"/>
        <v>INSERT INTO ZONE_MAP (SERVICE_ID, SERVICE_NAME, CODE, NW_GROUP, ZONE) VALUES (12,'IDD','1708','USA','VTI');</v>
      </c>
    </row>
    <row r="748" spans="1:10">
      <c r="A748" s="26">
        <v>1709</v>
      </c>
      <c r="B748" s="26" t="str">
        <f t="shared" si="33"/>
        <v>001709</v>
      </c>
      <c r="C748" s="25" t="s">
        <v>3327</v>
      </c>
      <c r="D748" s="25" t="s">
        <v>3116</v>
      </c>
      <c r="E748" s="25" t="s">
        <v>3117</v>
      </c>
      <c r="F748">
        <v>12</v>
      </c>
      <c r="G748" s="25" t="s">
        <v>3386</v>
      </c>
      <c r="H748" t="str">
        <f t="shared" si="35"/>
        <v>IDD_1709</v>
      </c>
      <c r="I748" t="str">
        <f>IF(ISNA(VLOOKUP(H749,$H$4:H748,1,0)),"","DUP!")</f>
        <v/>
      </c>
      <c r="J748" t="str">
        <f t="shared" si="34"/>
        <v>INSERT INTO ZONE_MAP (SERVICE_ID, SERVICE_NAME, CODE, NW_GROUP, ZONE) VALUES (12,'IDD','1709','CANADA','VTI');</v>
      </c>
    </row>
    <row r="749" spans="1:10">
      <c r="A749" s="26">
        <v>1710</v>
      </c>
      <c r="B749" s="26" t="str">
        <f t="shared" si="33"/>
        <v>001710</v>
      </c>
      <c r="C749" s="25" t="s">
        <v>3328</v>
      </c>
      <c r="D749" s="25" t="s">
        <v>3116</v>
      </c>
      <c r="E749" s="25" t="s">
        <v>3117</v>
      </c>
      <c r="F749">
        <v>12</v>
      </c>
      <c r="G749" s="25" t="s">
        <v>3386</v>
      </c>
      <c r="H749" t="str">
        <f t="shared" si="35"/>
        <v>IDD_1710</v>
      </c>
      <c r="I749" t="str">
        <f>IF(ISNA(VLOOKUP(H750,$H$4:H749,1,0)),"","DUP!")</f>
        <v/>
      </c>
      <c r="J749" t="str">
        <f t="shared" si="34"/>
        <v>INSERT INTO ZONE_MAP (SERVICE_ID, SERVICE_NAME, CODE, NW_GROUP, ZONE) VALUES (12,'IDD','1710','USA','VTI');</v>
      </c>
    </row>
    <row r="750" spans="1:10">
      <c r="A750" s="26">
        <v>1712</v>
      </c>
      <c r="B750" s="26" t="str">
        <f t="shared" si="33"/>
        <v>001712</v>
      </c>
      <c r="C750" s="25" t="s">
        <v>3328</v>
      </c>
      <c r="D750" s="25" t="s">
        <v>3116</v>
      </c>
      <c r="E750" s="25" t="s">
        <v>3117</v>
      </c>
      <c r="F750">
        <v>12</v>
      </c>
      <c r="G750" s="25" t="s">
        <v>3386</v>
      </c>
      <c r="H750" t="str">
        <f t="shared" si="35"/>
        <v>IDD_1712</v>
      </c>
      <c r="I750" t="str">
        <f>IF(ISNA(VLOOKUP(H751,$H$4:H750,1,0)),"","DUP!")</f>
        <v/>
      </c>
      <c r="J750" t="str">
        <f t="shared" si="34"/>
        <v>INSERT INTO ZONE_MAP (SERVICE_ID, SERVICE_NAME, CODE, NW_GROUP, ZONE) VALUES (12,'IDD','1712','USA','VTI');</v>
      </c>
    </row>
    <row r="751" spans="1:10">
      <c r="A751" s="26">
        <v>1713</v>
      </c>
      <c r="B751" s="26" t="str">
        <f t="shared" si="33"/>
        <v>001713</v>
      </c>
      <c r="C751" s="25" t="s">
        <v>3328</v>
      </c>
      <c r="D751" s="25" t="s">
        <v>3116</v>
      </c>
      <c r="E751" s="25" t="s">
        <v>3117</v>
      </c>
      <c r="F751">
        <v>12</v>
      </c>
      <c r="G751" s="25" t="s">
        <v>3386</v>
      </c>
      <c r="H751" t="str">
        <f t="shared" si="35"/>
        <v>IDD_1713</v>
      </c>
      <c r="I751" t="str">
        <f>IF(ISNA(VLOOKUP(H752,$H$4:H751,1,0)),"","DUP!")</f>
        <v/>
      </c>
      <c r="J751" t="str">
        <f t="shared" si="34"/>
        <v>INSERT INTO ZONE_MAP (SERVICE_ID, SERVICE_NAME, CODE, NW_GROUP, ZONE) VALUES (12,'IDD','1713','USA','VTI');</v>
      </c>
    </row>
    <row r="752" spans="1:10">
      <c r="A752" s="26">
        <v>1714</v>
      </c>
      <c r="B752" s="26" t="str">
        <f t="shared" si="33"/>
        <v>001714</v>
      </c>
      <c r="C752" s="25" t="s">
        <v>3328</v>
      </c>
      <c r="D752" s="25" t="s">
        <v>3116</v>
      </c>
      <c r="E752" s="25" t="s">
        <v>3117</v>
      </c>
      <c r="F752">
        <v>12</v>
      </c>
      <c r="G752" s="25" t="s">
        <v>3386</v>
      </c>
      <c r="H752" t="str">
        <f t="shared" si="35"/>
        <v>IDD_1714</v>
      </c>
      <c r="I752" t="str">
        <f>IF(ISNA(VLOOKUP(H753,$H$4:H752,1,0)),"","DUP!")</f>
        <v/>
      </c>
      <c r="J752" t="str">
        <f t="shared" si="34"/>
        <v>INSERT INTO ZONE_MAP (SERVICE_ID, SERVICE_NAME, CODE, NW_GROUP, ZONE) VALUES (12,'IDD','1714','USA','VTI');</v>
      </c>
    </row>
    <row r="753" spans="1:10">
      <c r="A753" s="26">
        <v>1715</v>
      </c>
      <c r="B753" s="26" t="str">
        <f t="shared" si="33"/>
        <v>001715</v>
      </c>
      <c r="C753" s="25" t="s">
        <v>3328</v>
      </c>
      <c r="D753" s="25" t="s">
        <v>3116</v>
      </c>
      <c r="E753" s="25" t="s">
        <v>3117</v>
      </c>
      <c r="F753">
        <v>12</v>
      </c>
      <c r="G753" s="25" t="s">
        <v>3386</v>
      </c>
      <c r="H753" t="str">
        <f t="shared" si="35"/>
        <v>IDD_1715</v>
      </c>
      <c r="I753" t="str">
        <f>IF(ISNA(VLOOKUP(H754,$H$4:H753,1,0)),"","DUP!")</f>
        <v/>
      </c>
      <c r="J753" t="str">
        <f t="shared" si="34"/>
        <v>INSERT INTO ZONE_MAP (SERVICE_ID, SERVICE_NAME, CODE, NW_GROUP, ZONE) VALUES (12,'IDD','1715','USA','VTI');</v>
      </c>
    </row>
    <row r="754" spans="1:10">
      <c r="A754" s="26">
        <v>1716</v>
      </c>
      <c r="B754" s="26" t="str">
        <f t="shared" si="33"/>
        <v>001716</v>
      </c>
      <c r="C754" s="25" t="s">
        <v>3328</v>
      </c>
      <c r="D754" s="25" t="s">
        <v>3116</v>
      </c>
      <c r="E754" s="25" t="s">
        <v>3117</v>
      </c>
      <c r="F754">
        <v>12</v>
      </c>
      <c r="G754" s="25" t="s">
        <v>3386</v>
      </c>
      <c r="H754" t="str">
        <f t="shared" si="35"/>
        <v>IDD_1716</v>
      </c>
      <c r="I754" t="str">
        <f>IF(ISNA(VLOOKUP(H755,$H$4:H754,1,0)),"","DUP!")</f>
        <v/>
      </c>
      <c r="J754" t="str">
        <f t="shared" si="34"/>
        <v>INSERT INTO ZONE_MAP (SERVICE_ID, SERVICE_NAME, CODE, NW_GROUP, ZONE) VALUES (12,'IDD','1716','USA','VTI');</v>
      </c>
    </row>
    <row r="755" spans="1:10">
      <c r="A755" s="26">
        <v>1717</v>
      </c>
      <c r="B755" s="26" t="str">
        <f t="shared" si="33"/>
        <v>001717</v>
      </c>
      <c r="C755" s="25" t="s">
        <v>3328</v>
      </c>
      <c r="D755" s="25" t="s">
        <v>3116</v>
      </c>
      <c r="E755" s="25" t="s">
        <v>3117</v>
      </c>
      <c r="F755">
        <v>12</v>
      </c>
      <c r="G755" s="25" t="s">
        <v>3386</v>
      </c>
      <c r="H755" t="str">
        <f t="shared" si="35"/>
        <v>IDD_1717</v>
      </c>
      <c r="I755" t="str">
        <f>IF(ISNA(VLOOKUP(H756,$H$4:H755,1,0)),"","DUP!")</f>
        <v/>
      </c>
      <c r="J755" t="str">
        <f t="shared" si="34"/>
        <v>INSERT INTO ZONE_MAP (SERVICE_ID, SERVICE_NAME, CODE, NW_GROUP, ZONE) VALUES (12,'IDD','1717','USA','VTI');</v>
      </c>
    </row>
    <row r="756" spans="1:10">
      <c r="A756" s="26">
        <v>1718</v>
      </c>
      <c r="B756" s="26" t="str">
        <f t="shared" si="33"/>
        <v>001718</v>
      </c>
      <c r="C756" s="25" t="s">
        <v>3328</v>
      </c>
      <c r="D756" s="25" t="s">
        <v>3116</v>
      </c>
      <c r="E756" s="25" t="s">
        <v>3117</v>
      </c>
      <c r="F756">
        <v>12</v>
      </c>
      <c r="G756" s="25" t="s">
        <v>3386</v>
      </c>
      <c r="H756" t="str">
        <f t="shared" si="35"/>
        <v>IDD_1718</v>
      </c>
      <c r="I756" t="str">
        <f>IF(ISNA(VLOOKUP(H757,$H$4:H756,1,0)),"","DUP!")</f>
        <v/>
      </c>
      <c r="J756" t="str">
        <f t="shared" si="34"/>
        <v>INSERT INTO ZONE_MAP (SERVICE_ID, SERVICE_NAME, CODE, NW_GROUP, ZONE) VALUES (12,'IDD','1718','USA','VTI');</v>
      </c>
    </row>
    <row r="757" spans="1:10">
      <c r="A757" s="26">
        <v>1719</v>
      </c>
      <c r="B757" s="26" t="str">
        <f t="shared" si="33"/>
        <v>001719</v>
      </c>
      <c r="C757" s="25" t="s">
        <v>3328</v>
      </c>
      <c r="D757" s="25" t="s">
        <v>3116</v>
      </c>
      <c r="E757" s="25" t="s">
        <v>3117</v>
      </c>
      <c r="F757">
        <v>12</v>
      </c>
      <c r="G757" s="25" t="s">
        <v>3386</v>
      </c>
      <c r="H757" t="str">
        <f t="shared" si="35"/>
        <v>IDD_1719</v>
      </c>
      <c r="I757" t="str">
        <f>IF(ISNA(VLOOKUP(H758,$H$4:H757,1,0)),"","DUP!")</f>
        <v/>
      </c>
      <c r="J757" t="str">
        <f t="shared" si="34"/>
        <v>INSERT INTO ZONE_MAP (SERVICE_ID, SERVICE_NAME, CODE, NW_GROUP, ZONE) VALUES (12,'IDD','1719','USA','VTI');</v>
      </c>
    </row>
    <row r="758" spans="1:10">
      <c r="A758" s="26">
        <v>1720</v>
      </c>
      <c r="B758" s="26" t="str">
        <f t="shared" si="33"/>
        <v>001720</v>
      </c>
      <c r="C758" s="25" t="s">
        <v>3328</v>
      </c>
      <c r="D758" s="25" t="s">
        <v>3116</v>
      </c>
      <c r="E758" s="25" t="s">
        <v>3117</v>
      </c>
      <c r="F758">
        <v>12</v>
      </c>
      <c r="G758" s="25" t="s">
        <v>3386</v>
      </c>
      <c r="H758" t="str">
        <f t="shared" si="35"/>
        <v>IDD_1720</v>
      </c>
      <c r="I758" t="str">
        <f>IF(ISNA(VLOOKUP(H759,$H$4:H758,1,0)),"","DUP!")</f>
        <v/>
      </c>
      <c r="J758" t="str">
        <f t="shared" si="34"/>
        <v>INSERT INTO ZONE_MAP (SERVICE_ID, SERVICE_NAME, CODE, NW_GROUP, ZONE) VALUES (12,'IDD','1720','USA','VTI');</v>
      </c>
    </row>
    <row r="759" spans="1:10">
      <c r="A759" s="26">
        <v>1721</v>
      </c>
      <c r="B759" s="26" t="str">
        <f t="shared" si="33"/>
        <v>001721</v>
      </c>
      <c r="C759" s="25" t="s">
        <v>3328</v>
      </c>
      <c r="D759" s="25" t="s">
        <v>3116</v>
      </c>
      <c r="E759" s="25" t="s">
        <v>3117</v>
      </c>
      <c r="F759">
        <v>12</v>
      </c>
      <c r="G759" s="25" t="s">
        <v>3386</v>
      </c>
      <c r="H759" t="str">
        <f t="shared" si="35"/>
        <v>IDD_1721</v>
      </c>
      <c r="I759" t="str">
        <f>IF(ISNA(VLOOKUP(H760,$H$4:H759,1,0)),"","DUP!")</f>
        <v/>
      </c>
      <c r="J759" t="str">
        <f t="shared" si="34"/>
        <v>INSERT INTO ZONE_MAP (SERVICE_ID, SERVICE_NAME, CODE, NW_GROUP, ZONE) VALUES (12,'IDD','1721','USA','VTI');</v>
      </c>
    </row>
    <row r="760" spans="1:10">
      <c r="A760" s="26">
        <v>1722</v>
      </c>
      <c r="B760" s="26" t="str">
        <f t="shared" si="33"/>
        <v>001722</v>
      </c>
      <c r="C760" s="25" t="s">
        <v>3328</v>
      </c>
      <c r="D760" s="25" t="s">
        <v>3116</v>
      </c>
      <c r="E760" s="25" t="s">
        <v>3117</v>
      </c>
      <c r="F760">
        <v>12</v>
      </c>
      <c r="G760" s="25" t="s">
        <v>3386</v>
      </c>
      <c r="H760" t="str">
        <f t="shared" si="35"/>
        <v>IDD_1722</v>
      </c>
      <c r="I760" t="str">
        <f>IF(ISNA(VLOOKUP(H761,$H$4:H760,1,0)),"","DUP!")</f>
        <v/>
      </c>
      <c r="J760" t="str">
        <f t="shared" si="34"/>
        <v>INSERT INTO ZONE_MAP (SERVICE_ID, SERVICE_NAME, CODE, NW_GROUP, ZONE) VALUES (12,'IDD','1722','USA','VTI');</v>
      </c>
    </row>
    <row r="761" spans="1:10">
      <c r="A761" s="26">
        <v>1723</v>
      </c>
      <c r="B761" s="26" t="str">
        <f t="shared" si="33"/>
        <v>001723</v>
      </c>
      <c r="C761" s="25" t="s">
        <v>3328</v>
      </c>
      <c r="D761" s="25" t="s">
        <v>3116</v>
      </c>
      <c r="E761" s="25" t="s">
        <v>3117</v>
      </c>
      <c r="F761">
        <v>12</v>
      </c>
      <c r="G761" s="25" t="s">
        <v>3386</v>
      </c>
      <c r="H761" t="str">
        <f t="shared" si="35"/>
        <v>IDD_1723</v>
      </c>
      <c r="I761" t="str">
        <f>IF(ISNA(VLOOKUP(H762,$H$4:H761,1,0)),"","DUP!")</f>
        <v/>
      </c>
      <c r="J761" t="str">
        <f t="shared" si="34"/>
        <v>INSERT INTO ZONE_MAP (SERVICE_ID, SERVICE_NAME, CODE, NW_GROUP, ZONE) VALUES (12,'IDD','1723','USA','VTI');</v>
      </c>
    </row>
    <row r="762" spans="1:10">
      <c r="A762" s="26">
        <v>1724</v>
      </c>
      <c r="B762" s="26" t="str">
        <f t="shared" si="33"/>
        <v>001724</v>
      </c>
      <c r="C762" s="25" t="s">
        <v>3328</v>
      </c>
      <c r="D762" s="25" t="s">
        <v>3116</v>
      </c>
      <c r="E762" s="25" t="s">
        <v>3117</v>
      </c>
      <c r="F762">
        <v>12</v>
      </c>
      <c r="G762" s="25" t="s">
        <v>3386</v>
      </c>
      <c r="H762" t="str">
        <f t="shared" si="35"/>
        <v>IDD_1724</v>
      </c>
      <c r="I762" t="str">
        <f>IF(ISNA(VLOOKUP(H763,$H$4:H762,1,0)),"","DUP!")</f>
        <v/>
      </c>
      <c r="J762" t="str">
        <f t="shared" si="34"/>
        <v>INSERT INTO ZONE_MAP (SERVICE_ID, SERVICE_NAME, CODE, NW_GROUP, ZONE) VALUES (12,'IDD','1724','USA','VTI');</v>
      </c>
    </row>
    <row r="763" spans="1:10">
      <c r="A763" s="26">
        <v>1725</v>
      </c>
      <c r="B763" s="26" t="str">
        <f t="shared" si="33"/>
        <v>001725</v>
      </c>
      <c r="C763" s="25" t="s">
        <v>3328</v>
      </c>
      <c r="D763" s="25" t="s">
        <v>3116</v>
      </c>
      <c r="E763" s="25" t="s">
        <v>3117</v>
      </c>
      <c r="F763">
        <v>12</v>
      </c>
      <c r="G763" s="25" t="s">
        <v>3386</v>
      </c>
      <c r="H763" t="str">
        <f t="shared" si="35"/>
        <v>IDD_1725</v>
      </c>
      <c r="I763" t="str">
        <f>IF(ISNA(VLOOKUP(H764,$H$4:H763,1,0)),"","DUP!")</f>
        <v/>
      </c>
      <c r="J763" t="str">
        <f t="shared" si="34"/>
        <v>INSERT INTO ZONE_MAP (SERVICE_ID, SERVICE_NAME, CODE, NW_GROUP, ZONE) VALUES (12,'IDD','1725','USA','VTI');</v>
      </c>
    </row>
    <row r="764" spans="1:10">
      <c r="A764" s="26">
        <v>1726</v>
      </c>
      <c r="B764" s="26" t="str">
        <f t="shared" si="33"/>
        <v>001726</v>
      </c>
      <c r="C764" s="25" t="s">
        <v>3328</v>
      </c>
      <c r="D764" s="25" t="s">
        <v>3116</v>
      </c>
      <c r="E764" s="25" t="s">
        <v>3117</v>
      </c>
      <c r="F764">
        <v>12</v>
      </c>
      <c r="G764" s="25" t="s">
        <v>3386</v>
      </c>
      <c r="H764" t="str">
        <f t="shared" si="35"/>
        <v>IDD_1726</v>
      </c>
      <c r="I764" t="str">
        <f>IF(ISNA(VLOOKUP(H765,$H$4:H764,1,0)),"","DUP!")</f>
        <v/>
      </c>
      <c r="J764" t="str">
        <f t="shared" si="34"/>
        <v>INSERT INTO ZONE_MAP (SERVICE_ID, SERVICE_NAME, CODE, NW_GROUP, ZONE) VALUES (12,'IDD','1726','USA','VTI');</v>
      </c>
    </row>
    <row r="765" spans="1:10">
      <c r="A765" s="26">
        <v>1727</v>
      </c>
      <c r="B765" s="26" t="str">
        <f t="shared" si="33"/>
        <v>001727</v>
      </c>
      <c r="C765" s="25" t="s">
        <v>3328</v>
      </c>
      <c r="D765" s="25" t="s">
        <v>3116</v>
      </c>
      <c r="E765" s="25" t="s">
        <v>3117</v>
      </c>
      <c r="F765">
        <v>12</v>
      </c>
      <c r="G765" s="25" t="s">
        <v>3386</v>
      </c>
      <c r="H765" t="str">
        <f t="shared" si="35"/>
        <v>IDD_1727</v>
      </c>
      <c r="I765" t="str">
        <f>IF(ISNA(VLOOKUP(H766,$H$4:H765,1,0)),"","DUP!")</f>
        <v/>
      </c>
      <c r="J765" t="str">
        <f t="shared" si="34"/>
        <v>INSERT INTO ZONE_MAP (SERVICE_ID, SERVICE_NAME, CODE, NW_GROUP, ZONE) VALUES (12,'IDD','1727','USA','VTI');</v>
      </c>
    </row>
    <row r="766" spans="1:10">
      <c r="A766" s="26">
        <v>1728</v>
      </c>
      <c r="B766" s="26" t="str">
        <f t="shared" si="33"/>
        <v>001728</v>
      </c>
      <c r="C766" s="25" t="s">
        <v>3328</v>
      </c>
      <c r="D766" s="25" t="s">
        <v>3116</v>
      </c>
      <c r="E766" s="25" t="s">
        <v>3117</v>
      </c>
      <c r="F766">
        <v>12</v>
      </c>
      <c r="G766" s="25" t="s">
        <v>3386</v>
      </c>
      <c r="H766" t="str">
        <f t="shared" si="35"/>
        <v>IDD_1728</v>
      </c>
      <c r="I766" t="str">
        <f>IF(ISNA(VLOOKUP(H767,$H$4:H766,1,0)),"","DUP!")</f>
        <v/>
      </c>
      <c r="J766" t="str">
        <f t="shared" si="34"/>
        <v>INSERT INTO ZONE_MAP (SERVICE_ID, SERVICE_NAME, CODE, NW_GROUP, ZONE) VALUES (12,'IDD','1728','USA','VTI');</v>
      </c>
    </row>
    <row r="767" spans="1:10">
      <c r="A767" s="26">
        <v>1729</v>
      </c>
      <c r="B767" s="26" t="str">
        <f t="shared" si="33"/>
        <v>001729</v>
      </c>
      <c r="C767" s="25" t="s">
        <v>3328</v>
      </c>
      <c r="D767" s="25" t="s">
        <v>3116</v>
      </c>
      <c r="E767" s="25" t="s">
        <v>3117</v>
      </c>
      <c r="F767">
        <v>12</v>
      </c>
      <c r="G767" s="25" t="s">
        <v>3386</v>
      </c>
      <c r="H767" t="str">
        <f t="shared" si="35"/>
        <v>IDD_1729</v>
      </c>
      <c r="I767" t="str">
        <f>IF(ISNA(VLOOKUP(H768,$H$4:H767,1,0)),"","DUP!")</f>
        <v/>
      </c>
      <c r="J767" t="str">
        <f t="shared" si="34"/>
        <v>INSERT INTO ZONE_MAP (SERVICE_ID, SERVICE_NAME, CODE, NW_GROUP, ZONE) VALUES (12,'IDD','1729','USA','VTI');</v>
      </c>
    </row>
    <row r="768" spans="1:10">
      <c r="A768" s="26">
        <v>1730</v>
      </c>
      <c r="B768" s="26" t="str">
        <f t="shared" si="33"/>
        <v>001730</v>
      </c>
      <c r="C768" s="25" t="s">
        <v>3328</v>
      </c>
      <c r="D768" s="25" t="s">
        <v>3116</v>
      </c>
      <c r="E768" s="25" t="s">
        <v>3117</v>
      </c>
      <c r="F768">
        <v>12</v>
      </c>
      <c r="G768" s="25" t="s">
        <v>3386</v>
      </c>
      <c r="H768" t="str">
        <f t="shared" si="35"/>
        <v>IDD_1730</v>
      </c>
      <c r="I768" t="str">
        <f>IF(ISNA(VLOOKUP(H769,$H$4:H768,1,0)),"","DUP!")</f>
        <v/>
      </c>
      <c r="J768" t="str">
        <f t="shared" si="34"/>
        <v>INSERT INTO ZONE_MAP (SERVICE_ID, SERVICE_NAME, CODE, NW_GROUP, ZONE) VALUES (12,'IDD','1730','USA','VTI');</v>
      </c>
    </row>
    <row r="769" spans="1:10">
      <c r="A769" s="26">
        <v>1731</v>
      </c>
      <c r="B769" s="26" t="str">
        <f t="shared" si="33"/>
        <v>001731</v>
      </c>
      <c r="C769" s="25" t="s">
        <v>3328</v>
      </c>
      <c r="D769" s="25" t="s">
        <v>3116</v>
      </c>
      <c r="E769" s="25" t="s">
        <v>3117</v>
      </c>
      <c r="F769">
        <v>12</v>
      </c>
      <c r="G769" s="25" t="s">
        <v>3386</v>
      </c>
      <c r="H769" t="str">
        <f t="shared" si="35"/>
        <v>IDD_1731</v>
      </c>
      <c r="I769" t="str">
        <f>IF(ISNA(VLOOKUP(H770,$H$4:H769,1,0)),"","DUP!")</f>
        <v/>
      </c>
      <c r="J769" t="str">
        <f t="shared" si="34"/>
        <v>INSERT INTO ZONE_MAP (SERVICE_ID, SERVICE_NAME, CODE, NW_GROUP, ZONE) VALUES (12,'IDD','1731','USA','VTI');</v>
      </c>
    </row>
    <row r="770" spans="1:10">
      <c r="A770" s="26">
        <v>1732</v>
      </c>
      <c r="B770" s="26" t="str">
        <f t="shared" si="33"/>
        <v>001732</v>
      </c>
      <c r="C770" s="25" t="s">
        <v>3328</v>
      </c>
      <c r="D770" s="25" t="s">
        <v>3116</v>
      </c>
      <c r="E770" s="25" t="s">
        <v>3117</v>
      </c>
      <c r="F770">
        <v>12</v>
      </c>
      <c r="G770" s="25" t="s">
        <v>3386</v>
      </c>
      <c r="H770" t="str">
        <f t="shared" si="35"/>
        <v>IDD_1732</v>
      </c>
      <c r="I770" t="str">
        <f>IF(ISNA(VLOOKUP(H771,$H$4:H770,1,0)),"","DUP!")</f>
        <v/>
      </c>
      <c r="J770" t="str">
        <f t="shared" si="34"/>
        <v>INSERT INTO ZONE_MAP (SERVICE_ID, SERVICE_NAME, CODE, NW_GROUP, ZONE) VALUES (12,'IDD','1732','USA','VTI');</v>
      </c>
    </row>
    <row r="771" spans="1:10">
      <c r="A771" s="26">
        <v>1733</v>
      </c>
      <c r="B771" s="26" t="str">
        <f t="shared" si="33"/>
        <v>001733</v>
      </c>
      <c r="C771" s="25" t="s">
        <v>3328</v>
      </c>
      <c r="D771" s="25" t="s">
        <v>3116</v>
      </c>
      <c r="E771" s="25" t="s">
        <v>3117</v>
      </c>
      <c r="F771">
        <v>12</v>
      </c>
      <c r="G771" s="25" t="s">
        <v>3386</v>
      </c>
      <c r="H771" t="str">
        <f t="shared" si="35"/>
        <v>IDD_1733</v>
      </c>
      <c r="I771" t="str">
        <f>IF(ISNA(VLOOKUP(H772,$H$4:H771,1,0)),"","DUP!")</f>
        <v/>
      </c>
      <c r="J771" t="str">
        <f t="shared" si="34"/>
        <v>INSERT INTO ZONE_MAP (SERVICE_ID, SERVICE_NAME, CODE, NW_GROUP, ZONE) VALUES (12,'IDD','1733','USA','VTI');</v>
      </c>
    </row>
    <row r="772" spans="1:10">
      <c r="A772" s="26">
        <v>1734</v>
      </c>
      <c r="B772" s="26" t="str">
        <f t="shared" ref="B772:B835" si="36">"00"&amp;A772</f>
        <v>001734</v>
      </c>
      <c r="C772" s="25" t="s">
        <v>3328</v>
      </c>
      <c r="D772" s="25" t="s">
        <v>3116</v>
      </c>
      <c r="E772" s="25" t="s">
        <v>3117</v>
      </c>
      <c r="F772">
        <v>12</v>
      </c>
      <c r="G772" s="25" t="s">
        <v>3386</v>
      </c>
      <c r="H772" t="str">
        <f t="shared" si="35"/>
        <v>IDD_1734</v>
      </c>
      <c r="I772" t="str">
        <f>IF(ISNA(VLOOKUP(H773,$H$4:H772,1,0)),"","DUP!")</f>
        <v/>
      </c>
      <c r="J772" t="str">
        <f t="shared" ref="J772:J835" si="37">IF(I772="DUP!","","INSERT INTO ZONE_MAP (SERVICE_ID, SERVICE_NAME, CODE, NW_GROUP, ZONE) VALUES ("&amp;F772&amp;",'"&amp;G772&amp;"','"&amp;A772&amp;"','"&amp;C772&amp;"','"&amp;E772&amp;"');")</f>
        <v>INSERT INTO ZONE_MAP (SERVICE_ID, SERVICE_NAME, CODE, NW_GROUP, ZONE) VALUES (12,'IDD','1734','USA','VTI');</v>
      </c>
    </row>
    <row r="773" spans="1:10">
      <c r="A773" s="26">
        <v>1735</v>
      </c>
      <c r="B773" s="26" t="str">
        <f t="shared" si="36"/>
        <v>001735</v>
      </c>
      <c r="C773" s="25" t="s">
        <v>3328</v>
      </c>
      <c r="D773" s="25" t="s">
        <v>3116</v>
      </c>
      <c r="E773" s="25" t="s">
        <v>3117</v>
      </c>
      <c r="F773">
        <v>12</v>
      </c>
      <c r="G773" s="25" t="s">
        <v>3386</v>
      </c>
      <c r="H773" t="str">
        <f t="shared" ref="H773:H836" si="38">G773&amp;"_"&amp;A773</f>
        <v>IDD_1735</v>
      </c>
      <c r="I773" t="str">
        <f>IF(ISNA(VLOOKUP(H774,$H$4:H773,1,0)),"","DUP!")</f>
        <v/>
      </c>
      <c r="J773" t="str">
        <f t="shared" si="37"/>
        <v>INSERT INTO ZONE_MAP (SERVICE_ID, SERVICE_NAME, CODE, NW_GROUP, ZONE) VALUES (12,'IDD','1735','USA','VTI');</v>
      </c>
    </row>
    <row r="774" spans="1:10">
      <c r="A774" s="26">
        <v>1736</v>
      </c>
      <c r="B774" s="26" t="str">
        <f t="shared" si="36"/>
        <v>001736</v>
      </c>
      <c r="C774" s="25" t="s">
        <v>3328</v>
      </c>
      <c r="D774" s="25" t="s">
        <v>3116</v>
      </c>
      <c r="E774" s="25" t="s">
        <v>3117</v>
      </c>
      <c r="F774">
        <v>12</v>
      </c>
      <c r="G774" s="25" t="s">
        <v>3386</v>
      </c>
      <c r="H774" t="str">
        <f t="shared" si="38"/>
        <v>IDD_1736</v>
      </c>
      <c r="I774" t="str">
        <f>IF(ISNA(VLOOKUP(H775,$H$4:H774,1,0)),"","DUP!")</f>
        <v/>
      </c>
      <c r="J774" t="str">
        <f t="shared" si="37"/>
        <v>INSERT INTO ZONE_MAP (SERVICE_ID, SERVICE_NAME, CODE, NW_GROUP, ZONE) VALUES (12,'IDD','1736','USA','VTI');</v>
      </c>
    </row>
    <row r="775" spans="1:10">
      <c r="A775" s="26">
        <v>1737</v>
      </c>
      <c r="B775" s="26" t="str">
        <f t="shared" si="36"/>
        <v>001737</v>
      </c>
      <c r="C775" s="25" t="s">
        <v>3328</v>
      </c>
      <c r="D775" s="25" t="s">
        <v>3116</v>
      </c>
      <c r="E775" s="25" t="s">
        <v>3117</v>
      </c>
      <c r="F775">
        <v>12</v>
      </c>
      <c r="G775" s="25" t="s">
        <v>3386</v>
      </c>
      <c r="H775" t="str">
        <f t="shared" si="38"/>
        <v>IDD_1737</v>
      </c>
      <c r="I775" t="str">
        <f>IF(ISNA(VLOOKUP(H776,$H$4:H775,1,0)),"","DUP!")</f>
        <v/>
      </c>
      <c r="J775" t="str">
        <f t="shared" si="37"/>
        <v>INSERT INTO ZONE_MAP (SERVICE_ID, SERVICE_NAME, CODE, NW_GROUP, ZONE) VALUES (12,'IDD','1737','USA','VTI');</v>
      </c>
    </row>
    <row r="776" spans="1:10">
      <c r="A776" s="26">
        <v>1738</v>
      </c>
      <c r="B776" s="26" t="str">
        <f t="shared" si="36"/>
        <v>001738</v>
      </c>
      <c r="C776" s="25" t="s">
        <v>3328</v>
      </c>
      <c r="D776" s="25" t="s">
        <v>3116</v>
      </c>
      <c r="E776" s="25" t="s">
        <v>3117</v>
      </c>
      <c r="F776">
        <v>12</v>
      </c>
      <c r="G776" s="25" t="s">
        <v>3386</v>
      </c>
      <c r="H776" t="str">
        <f t="shared" si="38"/>
        <v>IDD_1738</v>
      </c>
      <c r="I776" t="str">
        <f>IF(ISNA(VLOOKUP(H777,$H$4:H776,1,0)),"","DUP!")</f>
        <v/>
      </c>
      <c r="J776" t="str">
        <f t="shared" si="37"/>
        <v>INSERT INTO ZONE_MAP (SERVICE_ID, SERVICE_NAME, CODE, NW_GROUP, ZONE) VALUES (12,'IDD','1738','USA','VTI');</v>
      </c>
    </row>
    <row r="777" spans="1:10">
      <c r="A777" s="26">
        <v>1739</v>
      </c>
      <c r="B777" s="26" t="str">
        <f t="shared" si="36"/>
        <v>001739</v>
      </c>
      <c r="C777" s="25" t="s">
        <v>3328</v>
      </c>
      <c r="D777" s="25" t="s">
        <v>3116</v>
      </c>
      <c r="E777" s="25" t="s">
        <v>3117</v>
      </c>
      <c r="F777">
        <v>12</v>
      </c>
      <c r="G777" s="25" t="s">
        <v>3386</v>
      </c>
      <c r="H777" t="str">
        <f t="shared" si="38"/>
        <v>IDD_1739</v>
      </c>
      <c r="I777" t="str">
        <f>IF(ISNA(VLOOKUP(H778,$H$4:H777,1,0)),"","DUP!")</f>
        <v/>
      </c>
      <c r="J777" t="str">
        <f t="shared" si="37"/>
        <v>INSERT INTO ZONE_MAP (SERVICE_ID, SERVICE_NAME, CODE, NW_GROUP, ZONE) VALUES (12,'IDD','1739','USA','VTI');</v>
      </c>
    </row>
    <row r="778" spans="1:10">
      <c r="A778" s="26">
        <v>1740</v>
      </c>
      <c r="B778" s="26" t="str">
        <f t="shared" si="36"/>
        <v>001740</v>
      </c>
      <c r="C778" s="25" t="s">
        <v>3328</v>
      </c>
      <c r="D778" s="25" t="s">
        <v>3116</v>
      </c>
      <c r="E778" s="25" t="s">
        <v>3117</v>
      </c>
      <c r="F778">
        <v>12</v>
      </c>
      <c r="G778" s="25" t="s">
        <v>3386</v>
      </c>
      <c r="H778" t="str">
        <f t="shared" si="38"/>
        <v>IDD_1740</v>
      </c>
      <c r="I778" t="str">
        <f>IF(ISNA(VLOOKUP(H779,$H$4:H778,1,0)),"","DUP!")</f>
        <v/>
      </c>
      <c r="J778" t="str">
        <f t="shared" si="37"/>
        <v>INSERT INTO ZONE_MAP (SERVICE_ID, SERVICE_NAME, CODE, NW_GROUP, ZONE) VALUES (12,'IDD','1740','USA','VTI');</v>
      </c>
    </row>
    <row r="779" spans="1:10">
      <c r="A779" s="26">
        <v>1741</v>
      </c>
      <c r="B779" s="26" t="str">
        <f t="shared" si="36"/>
        <v>001741</v>
      </c>
      <c r="C779" s="25" t="s">
        <v>3328</v>
      </c>
      <c r="D779" s="25" t="s">
        <v>3116</v>
      </c>
      <c r="E779" s="25" t="s">
        <v>3117</v>
      </c>
      <c r="F779">
        <v>12</v>
      </c>
      <c r="G779" s="25" t="s">
        <v>3386</v>
      </c>
      <c r="H779" t="str">
        <f t="shared" si="38"/>
        <v>IDD_1741</v>
      </c>
      <c r="I779" t="str">
        <f>IF(ISNA(VLOOKUP(H780,$H$4:H779,1,0)),"","DUP!")</f>
        <v/>
      </c>
      <c r="J779" t="str">
        <f t="shared" si="37"/>
        <v>INSERT INTO ZONE_MAP (SERVICE_ID, SERVICE_NAME, CODE, NW_GROUP, ZONE) VALUES (12,'IDD','1741','USA','VTI');</v>
      </c>
    </row>
    <row r="780" spans="1:10">
      <c r="A780" s="26">
        <v>1742</v>
      </c>
      <c r="B780" s="26" t="str">
        <f t="shared" si="36"/>
        <v>001742</v>
      </c>
      <c r="C780" s="25" t="s">
        <v>3328</v>
      </c>
      <c r="D780" s="25" t="s">
        <v>3116</v>
      </c>
      <c r="E780" s="25" t="s">
        <v>3117</v>
      </c>
      <c r="F780">
        <v>12</v>
      </c>
      <c r="G780" s="25" t="s">
        <v>3386</v>
      </c>
      <c r="H780" t="str">
        <f t="shared" si="38"/>
        <v>IDD_1742</v>
      </c>
      <c r="I780" t="str">
        <f>IF(ISNA(VLOOKUP(H781,$H$4:H780,1,0)),"","DUP!")</f>
        <v/>
      </c>
      <c r="J780" t="str">
        <f t="shared" si="37"/>
        <v>INSERT INTO ZONE_MAP (SERVICE_ID, SERVICE_NAME, CODE, NW_GROUP, ZONE) VALUES (12,'IDD','1742','USA','VTI');</v>
      </c>
    </row>
    <row r="781" spans="1:10">
      <c r="A781" s="26">
        <v>1743</v>
      </c>
      <c r="B781" s="26" t="str">
        <f t="shared" si="36"/>
        <v>001743</v>
      </c>
      <c r="C781" s="25" t="s">
        <v>3328</v>
      </c>
      <c r="D781" s="25" t="s">
        <v>3116</v>
      </c>
      <c r="E781" s="25" t="s">
        <v>3117</v>
      </c>
      <c r="F781">
        <v>12</v>
      </c>
      <c r="G781" s="25" t="s">
        <v>3386</v>
      </c>
      <c r="H781" t="str">
        <f t="shared" si="38"/>
        <v>IDD_1743</v>
      </c>
      <c r="I781" t="str">
        <f>IF(ISNA(VLOOKUP(H782,$H$4:H781,1,0)),"","DUP!")</f>
        <v/>
      </c>
      <c r="J781" t="str">
        <f t="shared" si="37"/>
        <v>INSERT INTO ZONE_MAP (SERVICE_ID, SERVICE_NAME, CODE, NW_GROUP, ZONE) VALUES (12,'IDD','1743','USA','VTI');</v>
      </c>
    </row>
    <row r="782" spans="1:10">
      <c r="A782" s="26">
        <v>1744</v>
      </c>
      <c r="B782" s="26" t="str">
        <f t="shared" si="36"/>
        <v>001744</v>
      </c>
      <c r="C782" s="25" t="s">
        <v>3328</v>
      </c>
      <c r="D782" s="25" t="s">
        <v>3116</v>
      </c>
      <c r="E782" s="25" t="s">
        <v>3117</v>
      </c>
      <c r="F782">
        <v>12</v>
      </c>
      <c r="G782" s="25" t="s">
        <v>3386</v>
      </c>
      <c r="H782" t="str">
        <f t="shared" si="38"/>
        <v>IDD_1744</v>
      </c>
      <c r="I782" t="str">
        <f>IF(ISNA(VLOOKUP(H783,$H$4:H782,1,0)),"","DUP!")</f>
        <v/>
      </c>
      <c r="J782" t="str">
        <f t="shared" si="37"/>
        <v>INSERT INTO ZONE_MAP (SERVICE_ID, SERVICE_NAME, CODE, NW_GROUP, ZONE) VALUES (12,'IDD','1744','USA','VTI');</v>
      </c>
    </row>
    <row r="783" spans="1:10">
      <c r="A783" s="26">
        <v>1745</v>
      </c>
      <c r="B783" s="26" t="str">
        <f t="shared" si="36"/>
        <v>001745</v>
      </c>
      <c r="C783" s="25" t="s">
        <v>3328</v>
      </c>
      <c r="D783" s="25" t="s">
        <v>3116</v>
      </c>
      <c r="E783" s="25" t="s">
        <v>3117</v>
      </c>
      <c r="F783">
        <v>12</v>
      </c>
      <c r="G783" s="25" t="s">
        <v>3386</v>
      </c>
      <c r="H783" t="str">
        <f t="shared" si="38"/>
        <v>IDD_1745</v>
      </c>
      <c r="I783" t="str">
        <f>IF(ISNA(VLOOKUP(H784,$H$4:H783,1,0)),"","DUP!")</f>
        <v/>
      </c>
      <c r="J783" t="str">
        <f t="shared" si="37"/>
        <v>INSERT INTO ZONE_MAP (SERVICE_ID, SERVICE_NAME, CODE, NW_GROUP, ZONE) VALUES (12,'IDD','1745','USA','VTI');</v>
      </c>
    </row>
    <row r="784" spans="1:10">
      <c r="A784" s="26">
        <v>1746</v>
      </c>
      <c r="B784" s="26" t="str">
        <f t="shared" si="36"/>
        <v>001746</v>
      </c>
      <c r="C784" s="25" t="s">
        <v>3328</v>
      </c>
      <c r="D784" s="25" t="s">
        <v>3116</v>
      </c>
      <c r="E784" s="25" t="s">
        <v>3117</v>
      </c>
      <c r="F784">
        <v>12</v>
      </c>
      <c r="G784" s="25" t="s">
        <v>3386</v>
      </c>
      <c r="H784" t="str">
        <f t="shared" si="38"/>
        <v>IDD_1746</v>
      </c>
      <c r="I784" t="str">
        <f>IF(ISNA(VLOOKUP(H785,$H$4:H784,1,0)),"","DUP!")</f>
        <v/>
      </c>
      <c r="J784" t="str">
        <f t="shared" si="37"/>
        <v>INSERT INTO ZONE_MAP (SERVICE_ID, SERVICE_NAME, CODE, NW_GROUP, ZONE) VALUES (12,'IDD','1746','USA','VTI');</v>
      </c>
    </row>
    <row r="785" spans="1:10">
      <c r="A785" s="26">
        <v>1747</v>
      </c>
      <c r="B785" s="26" t="str">
        <f t="shared" si="36"/>
        <v>001747</v>
      </c>
      <c r="C785" s="25" t="s">
        <v>3328</v>
      </c>
      <c r="D785" s="25" t="s">
        <v>3116</v>
      </c>
      <c r="E785" s="25" t="s">
        <v>3117</v>
      </c>
      <c r="F785">
        <v>12</v>
      </c>
      <c r="G785" s="25" t="s">
        <v>3386</v>
      </c>
      <c r="H785" t="str">
        <f t="shared" si="38"/>
        <v>IDD_1747</v>
      </c>
      <c r="I785" t="str">
        <f>IF(ISNA(VLOOKUP(H786,$H$4:H785,1,0)),"","DUP!")</f>
        <v/>
      </c>
      <c r="J785" t="str">
        <f t="shared" si="37"/>
        <v>INSERT INTO ZONE_MAP (SERVICE_ID, SERVICE_NAME, CODE, NW_GROUP, ZONE) VALUES (12,'IDD','1747','USA','VTI');</v>
      </c>
    </row>
    <row r="786" spans="1:10">
      <c r="A786" s="26">
        <v>1748</v>
      </c>
      <c r="B786" s="26" t="str">
        <f t="shared" si="36"/>
        <v>001748</v>
      </c>
      <c r="C786" s="25" t="s">
        <v>3328</v>
      </c>
      <c r="D786" s="25" t="s">
        <v>3116</v>
      </c>
      <c r="E786" s="25" t="s">
        <v>3117</v>
      </c>
      <c r="F786">
        <v>12</v>
      </c>
      <c r="G786" s="25" t="s">
        <v>3386</v>
      </c>
      <c r="H786" t="str">
        <f t="shared" si="38"/>
        <v>IDD_1748</v>
      </c>
      <c r="I786" t="str">
        <f>IF(ISNA(VLOOKUP(H787,$H$4:H786,1,0)),"","DUP!")</f>
        <v/>
      </c>
      <c r="J786" t="str">
        <f t="shared" si="37"/>
        <v>INSERT INTO ZONE_MAP (SERVICE_ID, SERVICE_NAME, CODE, NW_GROUP, ZONE) VALUES (12,'IDD','1748','USA','VTI');</v>
      </c>
    </row>
    <row r="787" spans="1:10">
      <c r="A787" s="26">
        <v>1749</v>
      </c>
      <c r="B787" s="26" t="str">
        <f t="shared" si="36"/>
        <v>001749</v>
      </c>
      <c r="C787" s="25" t="s">
        <v>3328</v>
      </c>
      <c r="D787" s="25" t="s">
        <v>3116</v>
      </c>
      <c r="E787" s="25" t="s">
        <v>3117</v>
      </c>
      <c r="F787">
        <v>12</v>
      </c>
      <c r="G787" s="25" t="s">
        <v>3386</v>
      </c>
      <c r="H787" t="str">
        <f t="shared" si="38"/>
        <v>IDD_1749</v>
      </c>
      <c r="I787" t="str">
        <f>IF(ISNA(VLOOKUP(H788,$H$4:H787,1,0)),"","DUP!")</f>
        <v/>
      </c>
      <c r="J787" t="str">
        <f t="shared" si="37"/>
        <v>INSERT INTO ZONE_MAP (SERVICE_ID, SERVICE_NAME, CODE, NW_GROUP, ZONE) VALUES (12,'IDD','1749','USA','VTI');</v>
      </c>
    </row>
    <row r="788" spans="1:10">
      <c r="A788" s="26">
        <v>1750</v>
      </c>
      <c r="B788" s="26" t="str">
        <f t="shared" si="36"/>
        <v>001750</v>
      </c>
      <c r="C788" s="25" t="s">
        <v>3328</v>
      </c>
      <c r="D788" s="25" t="s">
        <v>3116</v>
      </c>
      <c r="E788" s="25" t="s">
        <v>3117</v>
      </c>
      <c r="F788">
        <v>12</v>
      </c>
      <c r="G788" s="25" t="s">
        <v>3386</v>
      </c>
      <c r="H788" t="str">
        <f t="shared" si="38"/>
        <v>IDD_1750</v>
      </c>
      <c r="I788" t="str">
        <f>IF(ISNA(VLOOKUP(H789,$H$4:H788,1,0)),"","DUP!")</f>
        <v/>
      </c>
      <c r="J788" t="str">
        <f t="shared" si="37"/>
        <v>INSERT INTO ZONE_MAP (SERVICE_ID, SERVICE_NAME, CODE, NW_GROUP, ZONE) VALUES (12,'IDD','1750','USA','VTI');</v>
      </c>
    </row>
    <row r="789" spans="1:10">
      <c r="A789" s="26">
        <v>1751</v>
      </c>
      <c r="B789" s="26" t="str">
        <f t="shared" si="36"/>
        <v>001751</v>
      </c>
      <c r="C789" s="25" t="s">
        <v>3328</v>
      </c>
      <c r="D789" s="25" t="s">
        <v>3116</v>
      </c>
      <c r="E789" s="25" t="s">
        <v>3117</v>
      </c>
      <c r="F789">
        <v>12</v>
      </c>
      <c r="G789" s="25" t="s">
        <v>3386</v>
      </c>
      <c r="H789" t="str">
        <f t="shared" si="38"/>
        <v>IDD_1751</v>
      </c>
      <c r="I789" t="str">
        <f>IF(ISNA(VLOOKUP(H790,$H$4:H789,1,0)),"","DUP!")</f>
        <v/>
      </c>
      <c r="J789" t="str">
        <f t="shared" si="37"/>
        <v>INSERT INTO ZONE_MAP (SERVICE_ID, SERVICE_NAME, CODE, NW_GROUP, ZONE) VALUES (12,'IDD','1751','USA','VTI');</v>
      </c>
    </row>
    <row r="790" spans="1:10">
      <c r="A790" s="26">
        <v>1752</v>
      </c>
      <c r="B790" s="26" t="str">
        <f t="shared" si="36"/>
        <v>001752</v>
      </c>
      <c r="C790" s="25" t="s">
        <v>3328</v>
      </c>
      <c r="D790" s="25" t="s">
        <v>3116</v>
      </c>
      <c r="E790" s="25" t="s">
        <v>3117</v>
      </c>
      <c r="F790">
        <v>12</v>
      </c>
      <c r="G790" s="25" t="s">
        <v>3386</v>
      </c>
      <c r="H790" t="str">
        <f t="shared" si="38"/>
        <v>IDD_1752</v>
      </c>
      <c r="I790" t="str">
        <f>IF(ISNA(VLOOKUP(H791,$H$4:H790,1,0)),"","DUP!")</f>
        <v/>
      </c>
      <c r="J790" t="str">
        <f t="shared" si="37"/>
        <v>INSERT INTO ZONE_MAP (SERVICE_ID, SERVICE_NAME, CODE, NW_GROUP, ZONE) VALUES (12,'IDD','1752','USA','VTI');</v>
      </c>
    </row>
    <row r="791" spans="1:10">
      <c r="A791" s="26">
        <v>1753</v>
      </c>
      <c r="B791" s="26" t="str">
        <f t="shared" si="36"/>
        <v>001753</v>
      </c>
      <c r="C791" s="25" t="s">
        <v>3328</v>
      </c>
      <c r="D791" s="25" t="s">
        <v>3116</v>
      </c>
      <c r="E791" s="25" t="s">
        <v>3117</v>
      </c>
      <c r="F791">
        <v>12</v>
      </c>
      <c r="G791" s="25" t="s">
        <v>3386</v>
      </c>
      <c r="H791" t="str">
        <f t="shared" si="38"/>
        <v>IDD_1753</v>
      </c>
      <c r="I791" t="str">
        <f>IF(ISNA(VLOOKUP(H792,$H$4:H791,1,0)),"","DUP!")</f>
        <v/>
      </c>
      <c r="J791" t="str">
        <f t="shared" si="37"/>
        <v>INSERT INTO ZONE_MAP (SERVICE_ID, SERVICE_NAME, CODE, NW_GROUP, ZONE) VALUES (12,'IDD','1753','USA','VTI');</v>
      </c>
    </row>
    <row r="792" spans="1:10">
      <c r="A792" s="26">
        <v>1754</v>
      </c>
      <c r="B792" s="26" t="str">
        <f t="shared" si="36"/>
        <v>001754</v>
      </c>
      <c r="C792" s="25" t="s">
        <v>3328</v>
      </c>
      <c r="D792" s="25" t="s">
        <v>3116</v>
      </c>
      <c r="E792" s="25" t="s">
        <v>3117</v>
      </c>
      <c r="F792">
        <v>12</v>
      </c>
      <c r="G792" s="25" t="s">
        <v>3386</v>
      </c>
      <c r="H792" t="str">
        <f t="shared" si="38"/>
        <v>IDD_1754</v>
      </c>
      <c r="I792" t="str">
        <f>IF(ISNA(VLOOKUP(H793,$H$4:H792,1,0)),"","DUP!")</f>
        <v/>
      </c>
      <c r="J792" t="str">
        <f t="shared" si="37"/>
        <v>INSERT INTO ZONE_MAP (SERVICE_ID, SERVICE_NAME, CODE, NW_GROUP, ZONE) VALUES (12,'IDD','1754','USA','VTI');</v>
      </c>
    </row>
    <row r="793" spans="1:10">
      <c r="A793" s="26">
        <v>1755</v>
      </c>
      <c r="B793" s="26" t="str">
        <f t="shared" si="36"/>
        <v>001755</v>
      </c>
      <c r="C793" s="25" t="s">
        <v>3328</v>
      </c>
      <c r="D793" s="25" t="s">
        <v>3116</v>
      </c>
      <c r="E793" s="25" t="s">
        <v>3117</v>
      </c>
      <c r="F793">
        <v>12</v>
      </c>
      <c r="G793" s="25" t="s">
        <v>3386</v>
      </c>
      <c r="H793" t="str">
        <f t="shared" si="38"/>
        <v>IDD_1755</v>
      </c>
      <c r="I793" t="str">
        <f>IF(ISNA(VLOOKUP(H794,$H$4:H793,1,0)),"","DUP!")</f>
        <v/>
      </c>
      <c r="J793" t="str">
        <f t="shared" si="37"/>
        <v>INSERT INTO ZONE_MAP (SERVICE_ID, SERVICE_NAME, CODE, NW_GROUP, ZONE) VALUES (12,'IDD','1755','USA','VTI');</v>
      </c>
    </row>
    <row r="794" spans="1:10">
      <c r="A794" s="26">
        <v>1756</v>
      </c>
      <c r="B794" s="26" t="str">
        <f t="shared" si="36"/>
        <v>001756</v>
      </c>
      <c r="C794" s="25" t="s">
        <v>3328</v>
      </c>
      <c r="D794" s="25" t="s">
        <v>3116</v>
      </c>
      <c r="E794" s="25" t="s">
        <v>3117</v>
      </c>
      <c r="F794">
        <v>12</v>
      </c>
      <c r="G794" s="25" t="s">
        <v>3386</v>
      </c>
      <c r="H794" t="str">
        <f t="shared" si="38"/>
        <v>IDD_1756</v>
      </c>
      <c r="I794" t="str">
        <f>IF(ISNA(VLOOKUP(H795,$H$4:H794,1,0)),"","DUP!")</f>
        <v/>
      </c>
      <c r="J794" t="str">
        <f t="shared" si="37"/>
        <v>INSERT INTO ZONE_MAP (SERVICE_ID, SERVICE_NAME, CODE, NW_GROUP, ZONE) VALUES (12,'IDD','1756','USA','VTI');</v>
      </c>
    </row>
    <row r="795" spans="1:10">
      <c r="A795" s="26">
        <v>1757</v>
      </c>
      <c r="B795" s="26" t="str">
        <f t="shared" si="36"/>
        <v>001757</v>
      </c>
      <c r="C795" s="25" t="s">
        <v>3328</v>
      </c>
      <c r="D795" s="25" t="s">
        <v>3116</v>
      </c>
      <c r="E795" s="25" t="s">
        <v>3117</v>
      </c>
      <c r="F795">
        <v>12</v>
      </c>
      <c r="G795" s="25" t="s">
        <v>3386</v>
      </c>
      <c r="H795" t="str">
        <f t="shared" si="38"/>
        <v>IDD_1757</v>
      </c>
      <c r="I795" t="str">
        <f>IF(ISNA(VLOOKUP(H796,$H$4:H795,1,0)),"","DUP!")</f>
        <v/>
      </c>
      <c r="J795" t="str">
        <f t="shared" si="37"/>
        <v>INSERT INTO ZONE_MAP (SERVICE_ID, SERVICE_NAME, CODE, NW_GROUP, ZONE) VALUES (12,'IDD','1757','USA','VTI');</v>
      </c>
    </row>
    <row r="796" spans="1:10">
      <c r="A796" s="26">
        <v>1758</v>
      </c>
      <c r="B796" s="26" t="str">
        <f t="shared" si="36"/>
        <v>001758</v>
      </c>
      <c r="C796" s="25" t="s">
        <v>3343</v>
      </c>
      <c r="D796" s="25" t="s">
        <v>3116</v>
      </c>
      <c r="E796" s="25" t="s">
        <v>3117</v>
      </c>
      <c r="F796">
        <v>12</v>
      </c>
      <c r="G796" s="25" t="s">
        <v>3386</v>
      </c>
      <c r="H796" t="str">
        <f t="shared" si="38"/>
        <v>IDD_1758</v>
      </c>
      <c r="I796" t="str">
        <f>IF(ISNA(VLOOKUP(H797,$H$4:H796,1,0)),"","DUP!")</f>
        <v/>
      </c>
      <c r="J796" t="str">
        <f t="shared" si="37"/>
        <v>INSERT INTO ZONE_MAP (SERVICE_ID, SERVICE_NAME, CODE, NW_GROUP, ZONE) VALUES (12,'IDD','1758','ST LUCIA','VTI');</v>
      </c>
    </row>
    <row r="797" spans="1:10">
      <c r="A797" s="26">
        <v>1759</v>
      </c>
      <c r="B797" s="26" t="str">
        <f t="shared" si="36"/>
        <v>001759</v>
      </c>
      <c r="C797" s="25" t="s">
        <v>3328</v>
      </c>
      <c r="D797" s="25" t="s">
        <v>3116</v>
      </c>
      <c r="E797" s="25" t="s">
        <v>3117</v>
      </c>
      <c r="F797">
        <v>12</v>
      </c>
      <c r="G797" s="25" t="s">
        <v>3386</v>
      </c>
      <c r="H797" t="str">
        <f t="shared" si="38"/>
        <v>IDD_1759</v>
      </c>
      <c r="I797" t="str">
        <f>IF(ISNA(VLOOKUP(H798,$H$4:H797,1,0)),"","DUP!")</f>
        <v/>
      </c>
      <c r="J797" t="str">
        <f t="shared" si="37"/>
        <v>INSERT INTO ZONE_MAP (SERVICE_ID, SERVICE_NAME, CODE, NW_GROUP, ZONE) VALUES (12,'IDD','1759','USA','VTI');</v>
      </c>
    </row>
    <row r="798" spans="1:10">
      <c r="A798" s="26">
        <v>1760</v>
      </c>
      <c r="B798" s="26" t="str">
        <f t="shared" si="36"/>
        <v>001760</v>
      </c>
      <c r="C798" s="25" t="s">
        <v>3328</v>
      </c>
      <c r="D798" s="25" t="s">
        <v>3116</v>
      </c>
      <c r="E798" s="25" t="s">
        <v>3117</v>
      </c>
      <c r="F798">
        <v>12</v>
      </c>
      <c r="G798" s="25" t="s">
        <v>3386</v>
      </c>
      <c r="H798" t="str">
        <f t="shared" si="38"/>
        <v>IDD_1760</v>
      </c>
      <c r="I798" t="str">
        <f>IF(ISNA(VLOOKUP(H799,$H$4:H798,1,0)),"","DUP!")</f>
        <v/>
      </c>
      <c r="J798" t="str">
        <f t="shared" si="37"/>
        <v>INSERT INTO ZONE_MAP (SERVICE_ID, SERVICE_NAME, CODE, NW_GROUP, ZONE) VALUES (12,'IDD','1760','USA','VTI');</v>
      </c>
    </row>
    <row r="799" spans="1:10">
      <c r="A799" s="26">
        <v>1761</v>
      </c>
      <c r="B799" s="26" t="str">
        <f t="shared" si="36"/>
        <v>001761</v>
      </c>
      <c r="C799" s="25" t="s">
        <v>3328</v>
      </c>
      <c r="D799" s="25" t="s">
        <v>3116</v>
      </c>
      <c r="E799" s="25" t="s">
        <v>3117</v>
      </c>
      <c r="F799">
        <v>12</v>
      </c>
      <c r="G799" s="25" t="s">
        <v>3386</v>
      </c>
      <c r="H799" t="str">
        <f t="shared" si="38"/>
        <v>IDD_1761</v>
      </c>
      <c r="I799" t="str">
        <f>IF(ISNA(VLOOKUP(H800,$H$4:H799,1,0)),"","DUP!")</f>
        <v/>
      </c>
      <c r="J799" t="str">
        <f t="shared" si="37"/>
        <v>INSERT INTO ZONE_MAP (SERVICE_ID, SERVICE_NAME, CODE, NW_GROUP, ZONE) VALUES (12,'IDD','1761','USA','VTI');</v>
      </c>
    </row>
    <row r="800" spans="1:10">
      <c r="A800" s="26">
        <v>1762</v>
      </c>
      <c r="B800" s="26" t="str">
        <f t="shared" si="36"/>
        <v>001762</v>
      </c>
      <c r="C800" s="25" t="s">
        <v>3328</v>
      </c>
      <c r="D800" s="25" t="s">
        <v>3116</v>
      </c>
      <c r="E800" s="25" t="s">
        <v>3117</v>
      </c>
      <c r="F800">
        <v>12</v>
      </c>
      <c r="G800" s="25" t="s">
        <v>3386</v>
      </c>
      <c r="H800" t="str">
        <f t="shared" si="38"/>
        <v>IDD_1762</v>
      </c>
      <c r="I800" t="str">
        <f>IF(ISNA(VLOOKUP(H801,$H$4:H800,1,0)),"","DUP!")</f>
        <v/>
      </c>
      <c r="J800" t="str">
        <f t="shared" si="37"/>
        <v>INSERT INTO ZONE_MAP (SERVICE_ID, SERVICE_NAME, CODE, NW_GROUP, ZONE) VALUES (12,'IDD','1762','USA','VTI');</v>
      </c>
    </row>
    <row r="801" spans="1:10">
      <c r="A801" s="26">
        <v>1763</v>
      </c>
      <c r="B801" s="26" t="str">
        <f t="shared" si="36"/>
        <v>001763</v>
      </c>
      <c r="C801" s="25" t="s">
        <v>3328</v>
      </c>
      <c r="D801" s="25" t="s">
        <v>3116</v>
      </c>
      <c r="E801" s="25" t="s">
        <v>3117</v>
      </c>
      <c r="F801">
        <v>12</v>
      </c>
      <c r="G801" s="25" t="s">
        <v>3386</v>
      </c>
      <c r="H801" t="str">
        <f t="shared" si="38"/>
        <v>IDD_1763</v>
      </c>
      <c r="I801" t="str">
        <f>IF(ISNA(VLOOKUP(H802,$H$4:H801,1,0)),"","DUP!")</f>
        <v/>
      </c>
      <c r="J801" t="str">
        <f t="shared" si="37"/>
        <v>INSERT INTO ZONE_MAP (SERVICE_ID, SERVICE_NAME, CODE, NW_GROUP, ZONE) VALUES (12,'IDD','1763','USA','VTI');</v>
      </c>
    </row>
    <row r="802" spans="1:10">
      <c r="A802" s="26">
        <v>1764</v>
      </c>
      <c r="B802" s="26" t="str">
        <f t="shared" si="36"/>
        <v>001764</v>
      </c>
      <c r="C802" s="25" t="s">
        <v>3328</v>
      </c>
      <c r="D802" s="25" t="s">
        <v>3116</v>
      </c>
      <c r="E802" s="25" t="s">
        <v>3117</v>
      </c>
      <c r="F802">
        <v>12</v>
      </c>
      <c r="G802" s="25" t="s">
        <v>3386</v>
      </c>
      <c r="H802" t="str">
        <f t="shared" si="38"/>
        <v>IDD_1764</v>
      </c>
      <c r="I802" t="str">
        <f>IF(ISNA(VLOOKUP(H803,$H$4:H802,1,0)),"","DUP!")</f>
        <v/>
      </c>
      <c r="J802" t="str">
        <f t="shared" si="37"/>
        <v>INSERT INTO ZONE_MAP (SERVICE_ID, SERVICE_NAME, CODE, NW_GROUP, ZONE) VALUES (12,'IDD','1764','USA','VTI');</v>
      </c>
    </row>
    <row r="803" spans="1:10">
      <c r="A803" s="26">
        <v>1765</v>
      </c>
      <c r="B803" s="26" t="str">
        <f t="shared" si="36"/>
        <v>001765</v>
      </c>
      <c r="C803" s="25" t="s">
        <v>3328</v>
      </c>
      <c r="D803" s="25" t="s">
        <v>3116</v>
      </c>
      <c r="E803" s="25" t="s">
        <v>3117</v>
      </c>
      <c r="F803">
        <v>12</v>
      </c>
      <c r="G803" s="25" t="s">
        <v>3386</v>
      </c>
      <c r="H803" t="str">
        <f t="shared" si="38"/>
        <v>IDD_1765</v>
      </c>
      <c r="I803" t="str">
        <f>IF(ISNA(VLOOKUP(H804,$H$4:H803,1,0)),"","DUP!")</f>
        <v/>
      </c>
      <c r="J803" t="str">
        <f t="shared" si="37"/>
        <v>INSERT INTO ZONE_MAP (SERVICE_ID, SERVICE_NAME, CODE, NW_GROUP, ZONE) VALUES (12,'IDD','1765','USA','VTI');</v>
      </c>
    </row>
    <row r="804" spans="1:10">
      <c r="A804" s="26">
        <v>1766</v>
      </c>
      <c r="B804" s="26" t="str">
        <f t="shared" si="36"/>
        <v>001766</v>
      </c>
      <c r="C804" s="25" t="s">
        <v>3328</v>
      </c>
      <c r="D804" s="25" t="s">
        <v>3116</v>
      </c>
      <c r="E804" s="25" t="s">
        <v>3117</v>
      </c>
      <c r="F804">
        <v>12</v>
      </c>
      <c r="G804" s="25" t="s">
        <v>3386</v>
      </c>
      <c r="H804" t="str">
        <f t="shared" si="38"/>
        <v>IDD_1766</v>
      </c>
      <c r="I804" t="str">
        <f>IF(ISNA(VLOOKUP(H805,$H$4:H804,1,0)),"","DUP!")</f>
        <v/>
      </c>
      <c r="J804" t="str">
        <f t="shared" si="37"/>
        <v>INSERT INTO ZONE_MAP (SERVICE_ID, SERVICE_NAME, CODE, NW_GROUP, ZONE) VALUES (12,'IDD','1766','USA','VTI');</v>
      </c>
    </row>
    <row r="805" spans="1:10">
      <c r="A805" s="26">
        <v>1767</v>
      </c>
      <c r="B805" s="26" t="str">
        <f t="shared" si="36"/>
        <v>001767</v>
      </c>
      <c r="C805" s="25" t="s">
        <v>3344</v>
      </c>
      <c r="D805" s="25" t="s">
        <v>3116</v>
      </c>
      <c r="E805" s="25" t="s">
        <v>3117</v>
      </c>
      <c r="F805">
        <v>12</v>
      </c>
      <c r="G805" s="25" t="s">
        <v>3386</v>
      </c>
      <c r="H805" t="str">
        <f t="shared" si="38"/>
        <v>IDD_1767</v>
      </c>
      <c r="I805" t="str">
        <f>IF(ISNA(VLOOKUP(H806,$H$4:H805,1,0)),"","DUP!")</f>
        <v/>
      </c>
      <c r="J805" t="str">
        <f t="shared" si="37"/>
        <v>INSERT INTO ZONE_MAP (SERVICE_ID, SERVICE_NAME, CODE, NW_GROUP, ZONE) VALUES (12,'IDD','1767','DOMINICA ISL.','VTI');</v>
      </c>
    </row>
    <row r="806" spans="1:10">
      <c r="A806" s="26">
        <v>1768</v>
      </c>
      <c r="B806" s="26" t="str">
        <f t="shared" si="36"/>
        <v>001768</v>
      </c>
      <c r="C806" s="25" t="s">
        <v>3328</v>
      </c>
      <c r="D806" s="25" t="s">
        <v>3116</v>
      </c>
      <c r="E806" s="25" t="s">
        <v>3117</v>
      </c>
      <c r="F806">
        <v>12</v>
      </c>
      <c r="G806" s="25" t="s">
        <v>3386</v>
      </c>
      <c r="H806" t="str">
        <f t="shared" si="38"/>
        <v>IDD_1768</v>
      </c>
      <c r="I806" t="str">
        <f>IF(ISNA(VLOOKUP(H807,$H$4:H806,1,0)),"","DUP!")</f>
        <v/>
      </c>
      <c r="J806" t="str">
        <f t="shared" si="37"/>
        <v>INSERT INTO ZONE_MAP (SERVICE_ID, SERVICE_NAME, CODE, NW_GROUP, ZONE) VALUES (12,'IDD','1768','USA','VTI');</v>
      </c>
    </row>
    <row r="807" spans="1:10">
      <c r="A807" s="26">
        <v>1769</v>
      </c>
      <c r="B807" s="26" t="str">
        <f t="shared" si="36"/>
        <v>001769</v>
      </c>
      <c r="C807" s="25" t="s">
        <v>3328</v>
      </c>
      <c r="D807" s="25" t="s">
        <v>3116</v>
      </c>
      <c r="E807" s="25" t="s">
        <v>3117</v>
      </c>
      <c r="F807">
        <v>12</v>
      </c>
      <c r="G807" s="25" t="s">
        <v>3386</v>
      </c>
      <c r="H807" t="str">
        <f t="shared" si="38"/>
        <v>IDD_1769</v>
      </c>
      <c r="I807" t="str">
        <f>IF(ISNA(VLOOKUP(H808,$H$4:H807,1,0)),"","DUP!")</f>
        <v/>
      </c>
      <c r="J807" t="str">
        <f t="shared" si="37"/>
        <v>INSERT INTO ZONE_MAP (SERVICE_ID, SERVICE_NAME, CODE, NW_GROUP, ZONE) VALUES (12,'IDD','1769','USA','VTI');</v>
      </c>
    </row>
    <row r="808" spans="1:10">
      <c r="A808" s="26">
        <v>1770</v>
      </c>
      <c r="B808" s="26" t="str">
        <f t="shared" si="36"/>
        <v>001770</v>
      </c>
      <c r="C808" s="25" t="s">
        <v>3328</v>
      </c>
      <c r="D808" s="25" t="s">
        <v>3116</v>
      </c>
      <c r="E808" s="25" t="s">
        <v>3117</v>
      </c>
      <c r="F808">
        <v>12</v>
      </c>
      <c r="G808" s="25" t="s">
        <v>3386</v>
      </c>
      <c r="H808" t="str">
        <f t="shared" si="38"/>
        <v>IDD_1770</v>
      </c>
      <c r="I808" t="str">
        <f>IF(ISNA(VLOOKUP(H809,$H$4:H808,1,0)),"","DUP!")</f>
        <v/>
      </c>
      <c r="J808" t="str">
        <f t="shared" si="37"/>
        <v>INSERT INTO ZONE_MAP (SERVICE_ID, SERVICE_NAME, CODE, NW_GROUP, ZONE) VALUES (12,'IDD','1770','USA','VTI');</v>
      </c>
    </row>
    <row r="809" spans="1:10">
      <c r="A809" s="26">
        <v>1771</v>
      </c>
      <c r="B809" s="26" t="str">
        <f t="shared" si="36"/>
        <v>001771</v>
      </c>
      <c r="C809" s="25" t="s">
        <v>3328</v>
      </c>
      <c r="D809" s="25" t="s">
        <v>3116</v>
      </c>
      <c r="E809" s="25" t="s">
        <v>3117</v>
      </c>
      <c r="F809">
        <v>12</v>
      </c>
      <c r="G809" s="25" t="s">
        <v>3386</v>
      </c>
      <c r="H809" t="str">
        <f t="shared" si="38"/>
        <v>IDD_1771</v>
      </c>
      <c r="I809" t="str">
        <f>IF(ISNA(VLOOKUP(H810,$H$4:H809,1,0)),"","DUP!")</f>
        <v/>
      </c>
      <c r="J809" t="str">
        <f t="shared" si="37"/>
        <v>INSERT INTO ZONE_MAP (SERVICE_ID, SERVICE_NAME, CODE, NW_GROUP, ZONE) VALUES (12,'IDD','1771','USA','VTI');</v>
      </c>
    </row>
    <row r="810" spans="1:10">
      <c r="A810" s="26">
        <v>1772</v>
      </c>
      <c r="B810" s="26" t="str">
        <f t="shared" si="36"/>
        <v>001772</v>
      </c>
      <c r="C810" s="25" t="s">
        <v>3328</v>
      </c>
      <c r="D810" s="25" t="s">
        <v>3116</v>
      </c>
      <c r="E810" s="25" t="s">
        <v>3117</v>
      </c>
      <c r="F810">
        <v>12</v>
      </c>
      <c r="G810" s="25" t="s">
        <v>3386</v>
      </c>
      <c r="H810" t="str">
        <f t="shared" si="38"/>
        <v>IDD_1772</v>
      </c>
      <c r="I810" t="str">
        <f>IF(ISNA(VLOOKUP(H811,$H$4:H810,1,0)),"","DUP!")</f>
        <v/>
      </c>
      <c r="J810" t="str">
        <f t="shared" si="37"/>
        <v>INSERT INTO ZONE_MAP (SERVICE_ID, SERVICE_NAME, CODE, NW_GROUP, ZONE) VALUES (12,'IDD','1772','USA','VTI');</v>
      </c>
    </row>
    <row r="811" spans="1:10">
      <c r="A811" s="26">
        <v>1773</v>
      </c>
      <c r="B811" s="26" t="str">
        <f t="shared" si="36"/>
        <v>001773</v>
      </c>
      <c r="C811" s="25" t="s">
        <v>3328</v>
      </c>
      <c r="D811" s="25" t="s">
        <v>3116</v>
      </c>
      <c r="E811" s="25" t="s">
        <v>3117</v>
      </c>
      <c r="F811">
        <v>12</v>
      </c>
      <c r="G811" s="25" t="s">
        <v>3386</v>
      </c>
      <c r="H811" t="str">
        <f t="shared" si="38"/>
        <v>IDD_1773</v>
      </c>
      <c r="I811" t="str">
        <f>IF(ISNA(VLOOKUP(H812,$H$4:H811,1,0)),"","DUP!")</f>
        <v/>
      </c>
      <c r="J811" t="str">
        <f t="shared" si="37"/>
        <v>INSERT INTO ZONE_MAP (SERVICE_ID, SERVICE_NAME, CODE, NW_GROUP, ZONE) VALUES (12,'IDD','1773','USA','VTI');</v>
      </c>
    </row>
    <row r="812" spans="1:10">
      <c r="A812" s="26">
        <v>1774</v>
      </c>
      <c r="B812" s="26" t="str">
        <f t="shared" si="36"/>
        <v>001774</v>
      </c>
      <c r="C812" s="25" t="s">
        <v>3328</v>
      </c>
      <c r="D812" s="25" t="s">
        <v>3116</v>
      </c>
      <c r="E812" s="25" t="s">
        <v>3117</v>
      </c>
      <c r="F812">
        <v>12</v>
      </c>
      <c r="G812" s="25" t="s">
        <v>3386</v>
      </c>
      <c r="H812" t="str">
        <f t="shared" si="38"/>
        <v>IDD_1774</v>
      </c>
      <c r="I812" t="str">
        <f>IF(ISNA(VLOOKUP(H813,$H$4:H812,1,0)),"","DUP!")</f>
        <v/>
      </c>
      <c r="J812" t="str">
        <f t="shared" si="37"/>
        <v>INSERT INTO ZONE_MAP (SERVICE_ID, SERVICE_NAME, CODE, NW_GROUP, ZONE) VALUES (12,'IDD','1774','USA','VTI');</v>
      </c>
    </row>
    <row r="813" spans="1:10">
      <c r="A813" s="26">
        <v>1775</v>
      </c>
      <c r="B813" s="26" t="str">
        <f t="shared" si="36"/>
        <v>001775</v>
      </c>
      <c r="C813" s="25" t="s">
        <v>3328</v>
      </c>
      <c r="D813" s="25" t="s">
        <v>3116</v>
      </c>
      <c r="E813" s="25" t="s">
        <v>3117</v>
      </c>
      <c r="F813">
        <v>12</v>
      </c>
      <c r="G813" s="25" t="s">
        <v>3386</v>
      </c>
      <c r="H813" t="str">
        <f t="shared" si="38"/>
        <v>IDD_1775</v>
      </c>
      <c r="I813" t="str">
        <f>IF(ISNA(VLOOKUP(H814,$H$4:H813,1,0)),"","DUP!")</f>
        <v/>
      </c>
      <c r="J813" t="str">
        <f t="shared" si="37"/>
        <v>INSERT INTO ZONE_MAP (SERVICE_ID, SERVICE_NAME, CODE, NW_GROUP, ZONE) VALUES (12,'IDD','1775','USA','VTI');</v>
      </c>
    </row>
    <row r="814" spans="1:10">
      <c r="A814" s="26">
        <v>1776</v>
      </c>
      <c r="B814" s="26" t="str">
        <f t="shared" si="36"/>
        <v>001776</v>
      </c>
      <c r="C814" s="25" t="s">
        <v>3328</v>
      </c>
      <c r="D814" s="25" t="s">
        <v>3116</v>
      </c>
      <c r="E814" s="25" t="s">
        <v>3117</v>
      </c>
      <c r="F814">
        <v>12</v>
      </c>
      <c r="G814" s="25" t="s">
        <v>3386</v>
      </c>
      <c r="H814" t="str">
        <f t="shared" si="38"/>
        <v>IDD_1776</v>
      </c>
      <c r="I814" t="str">
        <f>IF(ISNA(VLOOKUP(H815,$H$4:H814,1,0)),"","DUP!")</f>
        <v/>
      </c>
      <c r="J814" t="str">
        <f t="shared" si="37"/>
        <v>INSERT INTO ZONE_MAP (SERVICE_ID, SERVICE_NAME, CODE, NW_GROUP, ZONE) VALUES (12,'IDD','1776','USA','VTI');</v>
      </c>
    </row>
    <row r="815" spans="1:10">
      <c r="A815" s="26">
        <v>1777</v>
      </c>
      <c r="B815" s="26" t="str">
        <f t="shared" si="36"/>
        <v>001777</v>
      </c>
      <c r="C815" s="25" t="s">
        <v>3328</v>
      </c>
      <c r="D815" s="25" t="s">
        <v>3116</v>
      </c>
      <c r="E815" s="25" t="s">
        <v>3117</v>
      </c>
      <c r="F815">
        <v>12</v>
      </c>
      <c r="G815" s="25" t="s">
        <v>3386</v>
      </c>
      <c r="H815" t="str">
        <f t="shared" si="38"/>
        <v>IDD_1777</v>
      </c>
      <c r="I815" t="str">
        <f>IF(ISNA(VLOOKUP(H816,$H$4:H815,1,0)),"","DUP!")</f>
        <v/>
      </c>
      <c r="J815" t="str">
        <f t="shared" si="37"/>
        <v>INSERT INTO ZONE_MAP (SERVICE_ID, SERVICE_NAME, CODE, NW_GROUP, ZONE) VALUES (12,'IDD','1777','USA','VTI');</v>
      </c>
    </row>
    <row r="816" spans="1:10">
      <c r="A816" s="26">
        <v>1778</v>
      </c>
      <c r="B816" s="26" t="str">
        <f t="shared" si="36"/>
        <v>001778</v>
      </c>
      <c r="C816" s="25" t="s">
        <v>3327</v>
      </c>
      <c r="D816" s="25" t="s">
        <v>3116</v>
      </c>
      <c r="E816" s="25" t="s">
        <v>3117</v>
      </c>
      <c r="F816">
        <v>12</v>
      </c>
      <c r="G816" s="25" t="s">
        <v>3386</v>
      </c>
      <c r="H816" t="str">
        <f t="shared" si="38"/>
        <v>IDD_1778</v>
      </c>
      <c r="I816" t="str">
        <f>IF(ISNA(VLOOKUP(H817,$H$4:H816,1,0)),"","DUP!")</f>
        <v/>
      </c>
      <c r="J816" t="str">
        <f t="shared" si="37"/>
        <v>INSERT INTO ZONE_MAP (SERVICE_ID, SERVICE_NAME, CODE, NW_GROUP, ZONE) VALUES (12,'IDD','1778','CANADA','VTI');</v>
      </c>
    </row>
    <row r="817" spans="1:10">
      <c r="A817" s="26">
        <v>1779</v>
      </c>
      <c r="B817" s="26" t="str">
        <f t="shared" si="36"/>
        <v>001779</v>
      </c>
      <c r="C817" s="25" t="s">
        <v>3328</v>
      </c>
      <c r="D817" s="25" t="s">
        <v>3116</v>
      </c>
      <c r="E817" s="25" t="s">
        <v>3117</v>
      </c>
      <c r="F817">
        <v>12</v>
      </c>
      <c r="G817" s="25" t="s">
        <v>3386</v>
      </c>
      <c r="H817" t="str">
        <f t="shared" si="38"/>
        <v>IDD_1779</v>
      </c>
      <c r="I817" t="str">
        <f>IF(ISNA(VLOOKUP(H818,$H$4:H817,1,0)),"","DUP!")</f>
        <v/>
      </c>
      <c r="J817" t="str">
        <f t="shared" si="37"/>
        <v>INSERT INTO ZONE_MAP (SERVICE_ID, SERVICE_NAME, CODE, NW_GROUP, ZONE) VALUES (12,'IDD','1779','USA','VTI');</v>
      </c>
    </row>
    <row r="818" spans="1:10">
      <c r="A818" s="26">
        <v>1780</v>
      </c>
      <c r="B818" s="26" t="str">
        <f t="shared" si="36"/>
        <v>001780</v>
      </c>
      <c r="C818" s="25" t="s">
        <v>3327</v>
      </c>
      <c r="D818" s="25" t="s">
        <v>3116</v>
      </c>
      <c r="E818" s="25" t="s">
        <v>3117</v>
      </c>
      <c r="F818">
        <v>12</v>
      </c>
      <c r="G818" s="25" t="s">
        <v>3386</v>
      </c>
      <c r="H818" t="str">
        <f t="shared" si="38"/>
        <v>IDD_1780</v>
      </c>
      <c r="I818" t="str">
        <f>IF(ISNA(VLOOKUP(H819,$H$4:H818,1,0)),"","DUP!")</f>
        <v/>
      </c>
      <c r="J818" t="str">
        <f t="shared" si="37"/>
        <v>INSERT INTO ZONE_MAP (SERVICE_ID, SERVICE_NAME, CODE, NW_GROUP, ZONE) VALUES (12,'IDD','1780','CANADA','VTI');</v>
      </c>
    </row>
    <row r="819" spans="1:10">
      <c r="A819" s="26">
        <v>1781</v>
      </c>
      <c r="B819" s="26" t="str">
        <f t="shared" si="36"/>
        <v>001781</v>
      </c>
      <c r="C819" s="25" t="s">
        <v>3328</v>
      </c>
      <c r="D819" s="25" t="s">
        <v>3116</v>
      </c>
      <c r="E819" s="25" t="s">
        <v>3117</v>
      </c>
      <c r="F819">
        <v>12</v>
      </c>
      <c r="G819" s="25" t="s">
        <v>3386</v>
      </c>
      <c r="H819" t="str">
        <f t="shared" si="38"/>
        <v>IDD_1781</v>
      </c>
      <c r="I819" t="str">
        <f>IF(ISNA(VLOOKUP(H820,$H$4:H819,1,0)),"","DUP!")</f>
        <v/>
      </c>
      <c r="J819" t="str">
        <f t="shared" si="37"/>
        <v>INSERT INTO ZONE_MAP (SERVICE_ID, SERVICE_NAME, CODE, NW_GROUP, ZONE) VALUES (12,'IDD','1781','USA','VTI');</v>
      </c>
    </row>
    <row r="820" spans="1:10">
      <c r="A820" s="26">
        <v>1782</v>
      </c>
      <c r="B820" s="26" t="str">
        <f t="shared" si="36"/>
        <v>001782</v>
      </c>
      <c r="C820" s="25" t="s">
        <v>3328</v>
      </c>
      <c r="D820" s="25" t="s">
        <v>3116</v>
      </c>
      <c r="E820" s="25" t="s">
        <v>3117</v>
      </c>
      <c r="F820">
        <v>12</v>
      </c>
      <c r="G820" s="25" t="s">
        <v>3386</v>
      </c>
      <c r="H820" t="str">
        <f t="shared" si="38"/>
        <v>IDD_1782</v>
      </c>
      <c r="I820" t="str">
        <f>IF(ISNA(VLOOKUP(H821,$H$4:H820,1,0)),"","DUP!")</f>
        <v/>
      </c>
      <c r="J820" t="str">
        <f t="shared" si="37"/>
        <v>INSERT INTO ZONE_MAP (SERVICE_ID, SERVICE_NAME, CODE, NW_GROUP, ZONE) VALUES (12,'IDD','1782','USA','VTI');</v>
      </c>
    </row>
    <row r="821" spans="1:10">
      <c r="A821" s="26">
        <v>1783</v>
      </c>
      <c r="B821" s="26" t="str">
        <f t="shared" si="36"/>
        <v>001783</v>
      </c>
      <c r="C821" s="25" t="s">
        <v>3328</v>
      </c>
      <c r="D821" s="25" t="s">
        <v>3116</v>
      </c>
      <c r="E821" s="25" t="s">
        <v>3117</v>
      </c>
      <c r="F821">
        <v>12</v>
      </c>
      <c r="G821" s="25" t="s">
        <v>3386</v>
      </c>
      <c r="H821" t="str">
        <f t="shared" si="38"/>
        <v>IDD_1783</v>
      </c>
      <c r="I821" t="str">
        <f>IF(ISNA(VLOOKUP(H822,$H$4:H821,1,0)),"","DUP!")</f>
        <v/>
      </c>
      <c r="J821" t="str">
        <f t="shared" si="37"/>
        <v>INSERT INTO ZONE_MAP (SERVICE_ID, SERVICE_NAME, CODE, NW_GROUP, ZONE) VALUES (12,'IDD','1783','USA','VTI');</v>
      </c>
    </row>
    <row r="822" spans="1:10" ht="25.5">
      <c r="A822" s="26">
        <v>1784</v>
      </c>
      <c r="B822" s="26" t="str">
        <f t="shared" si="36"/>
        <v>001784</v>
      </c>
      <c r="C822" s="25" t="s">
        <v>3345</v>
      </c>
      <c r="D822" s="25" t="s">
        <v>3116</v>
      </c>
      <c r="E822" s="25" t="s">
        <v>3117</v>
      </c>
      <c r="F822">
        <v>12</v>
      </c>
      <c r="G822" s="25" t="s">
        <v>3386</v>
      </c>
      <c r="H822" t="str">
        <f t="shared" si="38"/>
        <v>IDD_1784</v>
      </c>
      <c r="I822" t="str">
        <f>IF(ISNA(VLOOKUP(H823,$H$4:H822,1,0)),"","DUP!")</f>
        <v/>
      </c>
      <c r="J822" t="str">
        <f t="shared" si="37"/>
        <v>INSERT INTO ZONE_MAP (SERVICE_ID, SERVICE_NAME, CODE, NW_GROUP, ZONE) VALUES (12,'IDD','1784','ST VINCENT &amp; GRENADINES','VTI');</v>
      </c>
    </row>
    <row r="823" spans="1:10">
      <c r="A823" s="26">
        <v>1785</v>
      </c>
      <c r="B823" s="26" t="str">
        <f t="shared" si="36"/>
        <v>001785</v>
      </c>
      <c r="C823" s="25" t="s">
        <v>3328</v>
      </c>
      <c r="D823" s="25" t="s">
        <v>3116</v>
      </c>
      <c r="E823" s="25" t="s">
        <v>3117</v>
      </c>
      <c r="F823">
        <v>12</v>
      </c>
      <c r="G823" s="25" t="s">
        <v>3386</v>
      </c>
      <c r="H823" t="str">
        <f t="shared" si="38"/>
        <v>IDD_1785</v>
      </c>
      <c r="I823" t="str">
        <f>IF(ISNA(VLOOKUP(H824,$H$4:H823,1,0)),"","DUP!")</f>
        <v/>
      </c>
      <c r="J823" t="str">
        <f t="shared" si="37"/>
        <v>INSERT INTO ZONE_MAP (SERVICE_ID, SERVICE_NAME, CODE, NW_GROUP, ZONE) VALUES (12,'IDD','1785','USA','VTI');</v>
      </c>
    </row>
    <row r="824" spans="1:10">
      <c r="A824" s="26">
        <v>1786</v>
      </c>
      <c r="B824" s="26" t="str">
        <f t="shared" si="36"/>
        <v>001786</v>
      </c>
      <c r="C824" s="25" t="s">
        <v>3328</v>
      </c>
      <c r="D824" s="25" t="s">
        <v>3116</v>
      </c>
      <c r="E824" s="25" t="s">
        <v>3117</v>
      </c>
      <c r="F824">
        <v>12</v>
      </c>
      <c r="G824" s="25" t="s">
        <v>3386</v>
      </c>
      <c r="H824" t="str">
        <f t="shared" si="38"/>
        <v>IDD_1786</v>
      </c>
      <c r="I824" t="str">
        <f>IF(ISNA(VLOOKUP(H825,$H$4:H824,1,0)),"","DUP!")</f>
        <v/>
      </c>
      <c r="J824" t="str">
        <f t="shared" si="37"/>
        <v>INSERT INTO ZONE_MAP (SERVICE_ID, SERVICE_NAME, CODE, NW_GROUP, ZONE) VALUES (12,'IDD','1786','USA','VTI');</v>
      </c>
    </row>
    <row r="825" spans="1:10">
      <c r="A825" s="26">
        <v>1787</v>
      </c>
      <c r="B825" s="26" t="str">
        <f t="shared" si="36"/>
        <v>001787</v>
      </c>
      <c r="C825" s="25" t="s">
        <v>3346</v>
      </c>
      <c r="D825" s="25" t="s">
        <v>3116</v>
      </c>
      <c r="E825" s="25" t="s">
        <v>3117</v>
      </c>
      <c r="F825">
        <v>12</v>
      </c>
      <c r="G825" s="25" t="s">
        <v>3386</v>
      </c>
      <c r="H825" t="str">
        <f t="shared" si="38"/>
        <v>IDD_1787</v>
      </c>
      <c r="I825" t="str">
        <f>IF(ISNA(VLOOKUP(H826,$H$4:H825,1,0)),"","DUP!")</f>
        <v/>
      </c>
      <c r="J825" t="str">
        <f t="shared" si="37"/>
        <v>INSERT INTO ZONE_MAP (SERVICE_ID, SERVICE_NAME, CODE, NW_GROUP, ZONE) VALUES (12,'IDD','1787','PUERTO RICO','VTI');</v>
      </c>
    </row>
    <row r="826" spans="1:10">
      <c r="A826" s="26">
        <v>1788</v>
      </c>
      <c r="B826" s="26" t="str">
        <f t="shared" si="36"/>
        <v>001788</v>
      </c>
      <c r="C826" s="25" t="s">
        <v>3328</v>
      </c>
      <c r="D826" s="25" t="s">
        <v>3116</v>
      </c>
      <c r="E826" s="25" t="s">
        <v>3117</v>
      </c>
      <c r="F826">
        <v>12</v>
      </c>
      <c r="G826" s="25" t="s">
        <v>3386</v>
      </c>
      <c r="H826" t="str">
        <f t="shared" si="38"/>
        <v>IDD_1788</v>
      </c>
      <c r="I826" t="str">
        <f>IF(ISNA(VLOOKUP(H827,$H$4:H826,1,0)),"","DUP!")</f>
        <v/>
      </c>
      <c r="J826" t="str">
        <f t="shared" si="37"/>
        <v>INSERT INTO ZONE_MAP (SERVICE_ID, SERVICE_NAME, CODE, NW_GROUP, ZONE) VALUES (12,'IDD','1788','USA','VTI');</v>
      </c>
    </row>
    <row r="827" spans="1:10">
      <c r="A827" s="26">
        <v>1789</v>
      </c>
      <c r="B827" s="26" t="str">
        <f t="shared" si="36"/>
        <v>001789</v>
      </c>
      <c r="C827" s="25" t="s">
        <v>3328</v>
      </c>
      <c r="D827" s="25" t="s">
        <v>3116</v>
      </c>
      <c r="E827" s="25" t="s">
        <v>3117</v>
      </c>
      <c r="F827">
        <v>12</v>
      </c>
      <c r="G827" s="25" t="s">
        <v>3386</v>
      </c>
      <c r="H827" t="str">
        <f t="shared" si="38"/>
        <v>IDD_1789</v>
      </c>
      <c r="I827" t="str">
        <f>IF(ISNA(VLOOKUP(H828,$H$4:H827,1,0)),"","DUP!")</f>
        <v/>
      </c>
      <c r="J827" t="str">
        <f t="shared" si="37"/>
        <v>INSERT INTO ZONE_MAP (SERVICE_ID, SERVICE_NAME, CODE, NW_GROUP, ZONE) VALUES (12,'IDD','1789','USA','VTI');</v>
      </c>
    </row>
    <row r="828" spans="1:10">
      <c r="A828" s="26">
        <v>1790</v>
      </c>
      <c r="B828" s="26" t="str">
        <f t="shared" si="36"/>
        <v>001790</v>
      </c>
      <c r="C828" s="25" t="s">
        <v>3328</v>
      </c>
      <c r="D828" s="25" t="s">
        <v>3116</v>
      </c>
      <c r="E828" s="25" t="s">
        <v>3117</v>
      </c>
      <c r="F828">
        <v>12</v>
      </c>
      <c r="G828" s="25" t="s">
        <v>3386</v>
      </c>
      <c r="H828" t="str">
        <f t="shared" si="38"/>
        <v>IDD_1790</v>
      </c>
      <c r="I828" t="str">
        <f>IF(ISNA(VLOOKUP(H829,$H$4:H828,1,0)),"","DUP!")</f>
        <v/>
      </c>
      <c r="J828" t="str">
        <f t="shared" si="37"/>
        <v>INSERT INTO ZONE_MAP (SERVICE_ID, SERVICE_NAME, CODE, NW_GROUP, ZONE) VALUES (12,'IDD','1790','USA','VTI');</v>
      </c>
    </row>
    <row r="829" spans="1:10">
      <c r="A829" s="26">
        <v>1791</v>
      </c>
      <c r="B829" s="26" t="str">
        <f t="shared" si="36"/>
        <v>001791</v>
      </c>
      <c r="C829" s="25" t="s">
        <v>3328</v>
      </c>
      <c r="D829" s="25" t="s">
        <v>3116</v>
      </c>
      <c r="E829" s="25" t="s">
        <v>3117</v>
      </c>
      <c r="F829">
        <v>12</v>
      </c>
      <c r="G829" s="25" t="s">
        <v>3386</v>
      </c>
      <c r="H829" t="str">
        <f t="shared" si="38"/>
        <v>IDD_1791</v>
      </c>
      <c r="I829" t="str">
        <f>IF(ISNA(VLOOKUP(H830,$H$4:H829,1,0)),"","DUP!")</f>
        <v/>
      </c>
      <c r="J829" t="str">
        <f t="shared" si="37"/>
        <v>INSERT INTO ZONE_MAP (SERVICE_ID, SERVICE_NAME, CODE, NW_GROUP, ZONE) VALUES (12,'IDD','1791','USA','VTI');</v>
      </c>
    </row>
    <row r="830" spans="1:10">
      <c r="A830" s="26">
        <v>1792</v>
      </c>
      <c r="B830" s="26" t="str">
        <f t="shared" si="36"/>
        <v>001792</v>
      </c>
      <c r="C830" s="25" t="s">
        <v>3328</v>
      </c>
      <c r="D830" s="25" t="s">
        <v>3116</v>
      </c>
      <c r="E830" s="25" t="s">
        <v>3117</v>
      </c>
      <c r="F830">
        <v>12</v>
      </c>
      <c r="G830" s="25" t="s">
        <v>3386</v>
      </c>
      <c r="H830" t="str">
        <f t="shared" si="38"/>
        <v>IDD_1792</v>
      </c>
      <c r="I830" t="str">
        <f>IF(ISNA(VLOOKUP(H831,$H$4:H830,1,0)),"","DUP!")</f>
        <v/>
      </c>
      <c r="J830" t="str">
        <f t="shared" si="37"/>
        <v>INSERT INTO ZONE_MAP (SERVICE_ID, SERVICE_NAME, CODE, NW_GROUP, ZONE) VALUES (12,'IDD','1792','USA','VTI');</v>
      </c>
    </row>
    <row r="831" spans="1:10">
      <c r="A831" s="26">
        <v>1793</v>
      </c>
      <c r="B831" s="26" t="str">
        <f t="shared" si="36"/>
        <v>001793</v>
      </c>
      <c r="C831" s="25" t="s">
        <v>3328</v>
      </c>
      <c r="D831" s="25" t="s">
        <v>3116</v>
      </c>
      <c r="E831" s="25" t="s">
        <v>3117</v>
      </c>
      <c r="F831">
        <v>12</v>
      </c>
      <c r="G831" s="25" t="s">
        <v>3386</v>
      </c>
      <c r="H831" t="str">
        <f t="shared" si="38"/>
        <v>IDD_1793</v>
      </c>
      <c r="I831" t="str">
        <f>IF(ISNA(VLOOKUP(H832,$H$4:H831,1,0)),"","DUP!")</f>
        <v/>
      </c>
      <c r="J831" t="str">
        <f t="shared" si="37"/>
        <v>INSERT INTO ZONE_MAP (SERVICE_ID, SERVICE_NAME, CODE, NW_GROUP, ZONE) VALUES (12,'IDD','1793','USA','VTI');</v>
      </c>
    </row>
    <row r="832" spans="1:10">
      <c r="A832" s="26">
        <v>1794</v>
      </c>
      <c r="B832" s="26" t="str">
        <f t="shared" si="36"/>
        <v>001794</v>
      </c>
      <c r="C832" s="25" t="s">
        <v>3328</v>
      </c>
      <c r="D832" s="25" t="s">
        <v>3116</v>
      </c>
      <c r="E832" s="25" t="s">
        <v>3117</v>
      </c>
      <c r="F832">
        <v>12</v>
      </c>
      <c r="G832" s="25" t="s">
        <v>3386</v>
      </c>
      <c r="H832" t="str">
        <f t="shared" si="38"/>
        <v>IDD_1794</v>
      </c>
      <c r="I832" t="str">
        <f>IF(ISNA(VLOOKUP(H833,$H$4:H832,1,0)),"","DUP!")</f>
        <v/>
      </c>
      <c r="J832" t="str">
        <f t="shared" si="37"/>
        <v>INSERT INTO ZONE_MAP (SERVICE_ID, SERVICE_NAME, CODE, NW_GROUP, ZONE) VALUES (12,'IDD','1794','USA','VTI');</v>
      </c>
    </row>
    <row r="833" spans="1:10">
      <c r="A833" s="26">
        <v>1795</v>
      </c>
      <c r="B833" s="26" t="str">
        <f t="shared" si="36"/>
        <v>001795</v>
      </c>
      <c r="C833" s="25" t="s">
        <v>3328</v>
      </c>
      <c r="D833" s="25" t="s">
        <v>3116</v>
      </c>
      <c r="E833" s="25" t="s">
        <v>3117</v>
      </c>
      <c r="F833">
        <v>12</v>
      </c>
      <c r="G833" s="25" t="s">
        <v>3386</v>
      </c>
      <c r="H833" t="str">
        <f t="shared" si="38"/>
        <v>IDD_1795</v>
      </c>
      <c r="I833" t="str">
        <f>IF(ISNA(VLOOKUP(H834,$H$4:H833,1,0)),"","DUP!")</f>
        <v/>
      </c>
      <c r="J833" t="str">
        <f t="shared" si="37"/>
        <v>INSERT INTO ZONE_MAP (SERVICE_ID, SERVICE_NAME, CODE, NW_GROUP, ZONE) VALUES (12,'IDD','1795','USA','VTI');</v>
      </c>
    </row>
    <row r="834" spans="1:10">
      <c r="A834" s="26">
        <v>1796</v>
      </c>
      <c r="B834" s="26" t="str">
        <f t="shared" si="36"/>
        <v>001796</v>
      </c>
      <c r="C834" s="25" t="s">
        <v>3328</v>
      </c>
      <c r="D834" s="25" t="s">
        <v>3116</v>
      </c>
      <c r="E834" s="25" t="s">
        <v>3117</v>
      </c>
      <c r="F834">
        <v>12</v>
      </c>
      <c r="G834" s="25" t="s">
        <v>3386</v>
      </c>
      <c r="H834" t="str">
        <f t="shared" si="38"/>
        <v>IDD_1796</v>
      </c>
      <c r="I834" t="str">
        <f>IF(ISNA(VLOOKUP(H835,$H$4:H834,1,0)),"","DUP!")</f>
        <v/>
      </c>
      <c r="J834" t="str">
        <f t="shared" si="37"/>
        <v>INSERT INTO ZONE_MAP (SERVICE_ID, SERVICE_NAME, CODE, NW_GROUP, ZONE) VALUES (12,'IDD','1796','USA','VTI');</v>
      </c>
    </row>
    <row r="835" spans="1:10">
      <c r="A835" s="26">
        <v>1797</v>
      </c>
      <c r="B835" s="26" t="str">
        <f t="shared" si="36"/>
        <v>001797</v>
      </c>
      <c r="C835" s="25" t="s">
        <v>3328</v>
      </c>
      <c r="D835" s="25" t="s">
        <v>3116</v>
      </c>
      <c r="E835" s="25" t="s">
        <v>3117</v>
      </c>
      <c r="F835">
        <v>12</v>
      </c>
      <c r="G835" s="25" t="s">
        <v>3386</v>
      </c>
      <c r="H835" t="str">
        <f t="shared" si="38"/>
        <v>IDD_1797</v>
      </c>
      <c r="I835" t="str">
        <f>IF(ISNA(VLOOKUP(H836,$H$4:H835,1,0)),"","DUP!")</f>
        <v/>
      </c>
      <c r="J835" t="str">
        <f t="shared" si="37"/>
        <v>INSERT INTO ZONE_MAP (SERVICE_ID, SERVICE_NAME, CODE, NW_GROUP, ZONE) VALUES (12,'IDD','1797','USA','VTI');</v>
      </c>
    </row>
    <row r="836" spans="1:10">
      <c r="A836" s="26">
        <v>1798</v>
      </c>
      <c r="B836" s="26" t="str">
        <f t="shared" ref="B836:B899" si="39">"00"&amp;A836</f>
        <v>001798</v>
      </c>
      <c r="C836" s="25" t="s">
        <v>3328</v>
      </c>
      <c r="D836" s="25" t="s">
        <v>3116</v>
      </c>
      <c r="E836" s="25" t="s">
        <v>3117</v>
      </c>
      <c r="F836">
        <v>12</v>
      </c>
      <c r="G836" s="25" t="s">
        <v>3386</v>
      </c>
      <c r="H836" t="str">
        <f t="shared" si="38"/>
        <v>IDD_1798</v>
      </c>
      <c r="I836" t="str">
        <f>IF(ISNA(VLOOKUP(H837,$H$4:H836,1,0)),"","DUP!")</f>
        <v/>
      </c>
      <c r="J836" t="str">
        <f t="shared" ref="J836:J899" si="40">IF(I836="DUP!","","INSERT INTO ZONE_MAP (SERVICE_ID, SERVICE_NAME, CODE, NW_GROUP, ZONE) VALUES ("&amp;F836&amp;",'"&amp;G836&amp;"','"&amp;A836&amp;"','"&amp;C836&amp;"','"&amp;E836&amp;"');")</f>
        <v>INSERT INTO ZONE_MAP (SERVICE_ID, SERVICE_NAME, CODE, NW_GROUP, ZONE) VALUES (12,'IDD','1798','USA','VTI');</v>
      </c>
    </row>
    <row r="837" spans="1:10">
      <c r="A837" s="26">
        <v>1799</v>
      </c>
      <c r="B837" s="26" t="str">
        <f t="shared" si="39"/>
        <v>001799</v>
      </c>
      <c r="C837" s="25" t="s">
        <v>3328</v>
      </c>
      <c r="D837" s="25" t="s">
        <v>3116</v>
      </c>
      <c r="E837" s="25" t="s">
        <v>3117</v>
      </c>
      <c r="F837">
        <v>12</v>
      </c>
      <c r="G837" s="25" t="s">
        <v>3386</v>
      </c>
      <c r="H837" t="str">
        <f t="shared" ref="H837:H900" si="41">G837&amp;"_"&amp;A837</f>
        <v>IDD_1799</v>
      </c>
      <c r="I837" t="str">
        <f>IF(ISNA(VLOOKUP(H838,$H$4:H837,1,0)),"","DUP!")</f>
        <v/>
      </c>
      <c r="J837" t="str">
        <f t="shared" si="40"/>
        <v>INSERT INTO ZONE_MAP (SERVICE_ID, SERVICE_NAME, CODE, NW_GROUP, ZONE) VALUES (12,'IDD','1799','USA','VTI');</v>
      </c>
    </row>
    <row r="838" spans="1:10">
      <c r="A838" s="26">
        <v>1800</v>
      </c>
      <c r="B838" s="26" t="str">
        <f t="shared" si="39"/>
        <v>001800</v>
      </c>
      <c r="C838" s="25" t="s">
        <v>3328</v>
      </c>
      <c r="D838" s="25" t="s">
        <v>3116</v>
      </c>
      <c r="E838" s="25" t="s">
        <v>3117</v>
      </c>
      <c r="F838">
        <v>12</v>
      </c>
      <c r="G838" s="25" t="s">
        <v>3386</v>
      </c>
      <c r="H838" t="str">
        <f t="shared" si="41"/>
        <v>IDD_1800</v>
      </c>
      <c r="I838" t="str">
        <f>IF(ISNA(VLOOKUP(H839,$H$4:H838,1,0)),"","DUP!")</f>
        <v/>
      </c>
      <c r="J838" t="str">
        <f t="shared" si="40"/>
        <v>INSERT INTO ZONE_MAP (SERVICE_ID, SERVICE_NAME, CODE, NW_GROUP, ZONE) VALUES (12,'IDD','1800','USA','VTI');</v>
      </c>
    </row>
    <row r="839" spans="1:10">
      <c r="A839" s="26">
        <v>1801</v>
      </c>
      <c r="B839" s="26" t="str">
        <f t="shared" si="39"/>
        <v>001801</v>
      </c>
      <c r="C839" s="25" t="s">
        <v>3328</v>
      </c>
      <c r="D839" s="25" t="s">
        <v>3116</v>
      </c>
      <c r="E839" s="25" t="s">
        <v>3117</v>
      </c>
      <c r="F839">
        <v>12</v>
      </c>
      <c r="G839" s="25" t="s">
        <v>3386</v>
      </c>
      <c r="H839" t="str">
        <f t="shared" si="41"/>
        <v>IDD_1801</v>
      </c>
      <c r="I839" t="str">
        <f>IF(ISNA(VLOOKUP(H840,$H$4:H839,1,0)),"","DUP!")</f>
        <v/>
      </c>
      <c r="J839" t="str">
        <f t="shared" si="40"/>
        <v>INSERT INTO ZONE_MAP (SERVICE_ID, SERVICE_NAME, CODE, NW_GROUP, ZONE) VALUES (12,'IDD','1801','USA','VTI');</v>
      </c>
    </row>
    <row r="840" spans="1:10">
      <c r="A840" s="26">
        <v>1802</v>
      </c>
      <c r="B840" s="26" t="str">
        <f t="shared" si="39"/>
        <v>001802</v>
      </c>
      <c r="C840" s="25" t="s">
        <v>3328</v>
      </c>
      <c r="D840" s="25" t="s">
        <v>3116</v>
      </c>
      <c r="E840" s="25" t="s">
        <v>3117</v>
      </c>
      <c r="F840">
        <v>12</v>
      </c>
      <c r="G840" s="25" t="s">
        <v>3386</v>
      </c>
      <c r="H840" t="str">
        <f t="shared" si="41"/>
        <v>IDD_1802</v>
      </c>
      <c r="I840" t="str">
        <f>IF(ISNA(VLOOKUP(H841,$H$4:H840,1,0)),"","DUP!")</f>
        <v/>
      </c>
      <c r="J840" t="str">
        <f t="shared" si="40"/>
        <v>INSERT INTO ZONE_MAP (SERVICE_ID, SERVICE_NAME, CODE, NW_GROUP, ZONE) VALUES (12,'IDD','1802','USA','VTI');</v>
      </c>
    </row>
    <row r="841" spans="1:10">
      <c r="A841" s="26">
        <v>1803</v>
      </c>
      <c r="B841" s="26" t="str">
        <f t="shared" si="39"/>
        <v>001803</v>
      </c>
      <c r="C841" s="25" t="s">
        <v>3328</v>
      </c>
      <c r="D841" s="25" t="s">
        <v>3116</v>
      </c>
      <c r="E841" s="25" t="s">
        <v>3117</v>
      </c>
      <c r="F841">
        <v>12</v>
      </c>
      <c r="G841" s="25" t="s">
        <v>3386</v>
      </c>
      <c r="H841" t="str">
        <f t="shared" si="41"/>
        <v>IDD_1803</v>
      </c>
      <c r="I841" t="str">
        <f>IF(ISNA(VLOOKUP(H842,$H$4:H841,1,0)),"","DUP!")</f>
        <v/>
      </c>
      <c r="J841" t="str">
        <f t="shared" si="40"/>
        <v>INSERT INTO ZONE_MAP (SERVICE_ID, SERVICE_NAME, CODE, NW_GROUP, ZONE) VALUES (12,'IDD','1803','USA','VTI');</v>
      </c>
    </row>
    <row r="842" spans="1:10">
      <c r="A842" s="26">
        <v>1804</v>
      </c>
      <c r="B842" s="26" t="str">
        <f t="shared" si="39"/>
        <v>001804</v>
      </c>
      <c r="C842" s="25" t="s">
        <v>3328</v>
      </c>
      <c r="D842" s="25" t="s">
        <v>3116</v>
      </c>
      <c r="E842" s="25" t="s">
        <v>3117</v>
      </c>
      <c r="F842">
        <v>12</v>
      </c>
      <c r="G842" s="25" t="s">
        <v>3386</v>
      </c>
      <c r="H842" t="str">
        <f t="shared" si="41"/>
        <v>IDD_1804</v>
      </c>
      <c r="I842" t="str">
        <f>IF(ISNA(VLOOKUP(H843,$H$4:H842,1,0)),"","DUP!")</f>
        <v/>
      </c>
      <c r="J842" t="str">
        <f t="shared" si="40"/>
        <v>INSERT INTO ZONE_MAP (SERVICE_ID, SERVICE_NAME, CODE, NW_GROUP, ZONE) VALUES (12,'IDD','1804','USA','VTI');</v>
      </c>
    </row>
    <row r="843" spans="1:10">
      <c r="A843" s="26">
        <v>1805</v>
      </c>
      <c r="B843" s="26" t="str">
        <f t="shared" si="39"/>
        <v>001805</v>
      </c>
      <c r="C843" s="25" t="s">
        <v>3328</v>
      </c>
      <c r="D843" s="25" t="s">
        <v>3116</v>
      </c>
      <c r="E843" s="25" t="s">
        <v>3117</v>
      </c>
      <c r="F843">
        <v>12</v>
      </c>
      <c r="G843" s="25" t="s">
        <v>3386</v>
      </c>
      <c r="H843" t="str">
        <f t="shared" si="41"/>
        <v>IDD_1805</v>
      </c>
      <c r="I843" t="str">
        <f>IF(ISNA(VLOOKUP(H844,$H$4:H843,1,0)),"","DUP!")</f>
        <v/>
      </c>
      <c r="J843" t="str">
        <f t="shared" si="40"/>
        <v>INSERT INTO ZONE_MAP (SERVICE_ID, SERVICE_NAME, CODE, NW_GROUP, ZONE) VALUES (12,'IDD','1805','USA','VTI');</v>
      </c>
    </row>
    <row r="844" spans="1:10">
      <c r="A844" s="26">
        <v>1806</v>
      </c>
      <c r="B844" s="26" t="str">
        <f t="shared" si="39"/>
        <v>001806</v>
      </c>
      <c r="C844" s="25" t="s">
        <v>3328</v>
      </c>
      <c r="D844" s="25" t="s">
        <v>3116</v>
      </c>
      <c r="E844" s="25" t="s">
        <v>3117</v>
      </c>
      <c r="F844">
        <v>12</v>
      </c>
      <c r="G844" s="25" t="s">
        <v>3386</v>
      </c>
      <c r="H844" t="str">
        <f t="shared" si="41"/>
        <v>IDD_1806</v>
      </c>
      <c r="I844" t="str">
        <f>IF(ISNA(VLOOKUP(H845,$H$4:H844,1,0)),"","DUP!")</f>
        <v/>
      </c>
      <c r="J844" t="str">
        <f t="shared" si="40"/>
        <v>INSERT INTO ZONE_MAP (SERVICE_ID, SERVICE_NAME, CODE, NW_GROUP, ZONE) VALUES (12,'IDD','1806','USA','VTI');</v>
      </c>
    </row>
    <row r="845" spans="1:10">
      <c r="A845" s="26">
        <v>1807</v>
      </c>
      <c r="B845" s="26" t="str">
        <f t="shared" si="39"/>
        <v>001807</v>
      </c>
      <c r="C845" s="25" t="s">
        <v>3327</v>
      </c>
      <c r="D845" s="25" t="s">
        <v>3116</v>
      </c>
      <c r="E845" s="25" t="s">
        <v>3117</v>
      </c>
      <c r="F845">
        <v>12</v>
      </c>
      <c r="G845" s="25" t="s">
        <v>3386</v>
      </c>
      <c r="H845" t="str">
        <f t="shared" si="41"/>
        <v>IDD_1807</v>
      </c>
      <c r="I845" t="str">
        <f>IF(ISNA(VLOOKUP(H846,$H$4:H845,1,0)),"","DUP!")</f>
        <v/>
      </c>
      <c r="J845" t="str">
        <f t="shared" si="40"/>
        <v>INSERT INTO ZONE_MAP (SERVICE_ID, SERVICE_NAME, CODE, NW_GROUP, ZONE) VALUES (12,'IDD','1807','CANADA','VTI');</v>
      </c>
    </row>
    <row r="846" spans="1:10">
      <c r="A846" s="26">
        <v>1808</v>
      </c>
      <c r="B846" s="26" t="str">
        <f t="shared" si="39"/>
        <v>001808</v>
      </c>
      <c r="C846" s="25" t="s">
        <v>3347</v>
      </c>
      <c r="D846" s="25" t="s">
        <v>3116</v>
      </c>
      <c r="E846" s="25" t="s">
        <v>3117</v>
      </c>
      <c r="F846">
        <v>12</v>
      </c>
      <c r="G846" s="25" t="s">
        <v>3386</v>
      </c>
      <c r="H846" t="str">
        <f t="shared" si="41"/>
        <v>IDD_1808</v>
      </c>
      <c r="I846" t="str">
        <f>IF(ISNA(VLOOKUP(H847,$H$4:H846,1,0)),"","DUP!")</f>
        <v/>
      </c>
      <c r="J846" t="str">
        <f t="shared" si="40"/>
        <v>INSERT INTO ZONE_MAP (SERVICE_ID, SERVICE_NAME, CODE, NW_GROUP, ZONE) VALUES (12,'IDD','1808','HAWAII','VTI');</v>
      </c>
    </row>
    <row r="847" spans="1:10">
      <c r="A847" s="26">
        <v>1809</v>
      </c>
      <c r="B847" s="26" t="str">
        <f t="shared" si="39"/>
        <v>001809</v>
      </c>
      <c r="C847" s="25" t="s">
        <v>3348</v>
      </c>
      <c r="D847" s="25" t="s">
        <v>3116</v>
      </c>
      <c r="E847" s="25" t="s">
        <v>3117</v>
      </c>
      <c r="F847">
        <v>12</v>
      </c>
      <c r="G847" s="25" t="s">
        <v>3386</v>
      </c>
      <c r="H847" t="str">
        <f t="shared" si="41"/>
        <v>IDD_1809</v>
      </c>
      <c r="I847" t="str">
        <f>IF(ISNA(VLOOKUP(H848,$H$4:H847,1,0)),"","DUP!")</f>
        <v/>
      </c>
      <c r="J847" t="str">
        <f t="shared" si="40"/>
        <v>INSERT INTO ZONE_MAP (SERVICE_ID, SERVICE_NAME, CODE, NW_GROUP, ZONE) VALUES (12,'IDD','1809','CARIBBEAN ISL.','VTI');</v>
      </c>
    </row>
    <row r="848" spans="1:10">
      <c r="A848" s="26">
        <v>1810</v>
      </c>
      <c r="B848" s="26" t="str">
        <f t="shared" si="39"/>
        <v>001810</v>
      </c>
      <c r="C848" s="25" t="s">
        <v>3328</v>
      </c>
      <c r="D848" s="25" t="s">
        <v>3116</v>
      </c>
      <c r="E848" s="25" t="s">
        <v>3117</v>
      </c>
      <c r="F848">
        <v>12</v>
      </c>
      <c r="G848" s="25" t="s">
        <v>3386</v>
      </c>
      <c r="H848" t="str">
        <f t="shared" si="41"/>
        <v>IDD_1810</v>
      </c>
      <c r="I848" t="str">
        <f>IF(ISNA(VLOOKUP(H849,$H$4:H848,1,0)),"","DUP!")</f>
        <v/>
      </c>
      <c r="J848" t="str">
        <f t="shared" si="40"/>
        <v>INSERT INTO ZONE_MAP (SERVICE_ID, SERVICE_NAME, CODE, NW_GROUP, ZONE) VALUES (12,'IDD','1810','USA','VTI');</v>
      </c>
    </row>
    <row r="849" spans="1:10">
      <c r="A849" s="26">
        <v>1812</v>
      </c>
      <c r="B849" s="26" t="str">
        <f t="shared" si="39"/>
        <v>001812</v>
      </c>
      <c r="C849" s="25" t="s">
        <v>3328</v>
      </c>
      <c r="D849" s="25" t="s">
        <v>3116</v>
      </c>
      <c r="E849" s="25" t="s">
        <v>3117</v>
      </c>
      <c r="F849">
        <v>12</v>
      </c>
      <c r="G849" s="25" t="s">
        <v>3386</v>
      </c>
      <c r="H849" t="str">
        <f t="shared" si="41"/>
        <v>IDD_1812</v>
      </c>
      <c r="I849" t="str">
        <f>IF(ISNA(VLOOKUP(H850,$H$4:H849,1,0)),"","DUP!")</f>
        <v/>
      </c>
      <c r="J849" t="str">
        <f t="shared" si="40"/>
        <v>INSERT INTO ZONE_MAP (SERVICE_ID, SERVICE_NAME, CODE, NW_GROUP, ZONE) VALUES (12,'IDD','1812','USA','VTI');</v>
      </c>
    </row>
    <row r="850" spans="1:10">
      <c r="A850" s="26">
        <v>1813</v>
      </c>
      <c r="B850" s="26" t="str">
        <f t="shared" si="39"/>
        <v>001813</v>
      </c>
      <c r="C850" s="25" t="s">
        <v>3328</v>
      </c>
      <c r="D850" s="25" t="s">
        <v>3116</v>
      </c>
      <c r="E850" s="25" t="s">
        <v>3117</v>
      </c>
      <c r="F850">
        <v>12</v>
      </c>
      <c r="G850" s="25" t="s">
        <v>3386</v>
      </c>
      <c r="H850" t="str">
        <f t="shared" si="41"/>
        <v>IDD_1813</v>
      </c>
      <c r="I850" t="str">
        <f>IF(ISNA(VLOOKUP(H851,$H$4:H850,1,0)),"","DUP!")</f>
        <v/>
      </c>
      <c r="J850" t="str">
        <f t="shared" si="40"/>
        <v>INSERT INTO ZONE_MAP (SERVICE_ID, SERVICE_NAME, CODE, NW_GROUP, ZONE) VALUES (12,'IDD','1813','USA','VTI');</v>
      </c>
    </row>
    <row r="851" spans="1:10">
      <c r="A851" s="26">
        <v>1814</v>
      </c>
      <c r="B851" s="26" t="str">
        <f t="shared" si="39"/>
        <v>001814</v>
      </c>
      <c r="C851" s="25" t="s">
        <v>3328</v>
      </c>
      <c r="D851" s="25" t="s">
        <v>3116</v>
      </c>
      <c r="E851" s="25" t="s">
        <v>3117</v>
      </c>
      <c r="F851">
        <v>12</v>
      </c>
      <c r="G851" s="25" t="s">
        <v>3386</v>
      </c>
      <c r="H851" t="str">
        <f t="shared" si="41"/>
        <v>IDD_1814</v>
      </c>
      <c r="I851" t="str">
        <f>IF(ISNA(VLOOKUP(H852,$H$4:H851,1,0)),"","DUP!")</f>
        <v/>
      </c>
      <c r="J851" t="str">
        <f t="shared" si="40"/>
        <v>INSERT INTO ZONE_MAP (SERVICE_ID, SERVICE_NAME, CODE, NW_GROUP, ZONE) VALUES (12,'IDD','1814','USA','VTI');</v>
      </c>
    </row>
    <row r="852" spans="1:10">
      <c r="A852" s="26">
        <v>1815</v>
      </c>
      <c r="B852" s="26" t="str">
        <f t="shared" si="39"/>
        <v>001815</v>
      </c>
      <c r="C852" s="25" t="s">
        <v>3328</v>
      </c>
      <c r="D852" s="25" t="s">
        <v>3116</v>
      </c>
      <c r="E852" s="25" t="s">
        <v>3117</v>
      </c>
      <c r="F852">
        <v>12</v>
      </c>
      <c r="G852" s="25" t="s">
        <v>3386</v>
      </c>
      <c r="H852" t="str">
        <f t="shared" si="41"/>
        <v>IDD_1815</v>
      </c>
      <c r="I852" t="str">
        <f>IF(ISNA(VLOOKUP(H853,$H$4:H852,1,0)),"","DUP!")</f>
        <v/>
      </c>
      <c r="J852" t="str">
        <f t="shared" si="40"/>
        <v>INSERT INTO ZONE_MAP (SERVICE_ID, SERVICE_NAME, CODE, NW_GROUP, ZONE) VALUES (12,'IDD','1815','USA','VTI');</v>
      </c>
    </row>
    <row r="853" spans="1:10">
      <c r="A853" s="26">
        <v>1816</v>
      </c>
      <c r="B853" s="26" t="str">
        <f t="shared" si="39"/>
        <v>001816</v>
      </c>
      <c r="C853" s="25" t="s">
        <v>3328</v>
      </c>
      <c r="D853" s="25" t="s">
        <v>3116</v>
      </c>
      <c r="E853" s="25" t="s">
        <v>3117</v>
      </c>
      <c r="F853">
        <v>12</v>
      </c>
      <c r="G853" s="25" t="s">
        <v>3386</v>
      </c>
      <c r="H853" t="str">
        <f t="shared" si="41"/>
        <v>IDD_1816</v>
      </c>
      <c r="I853" t="str">
        <f>IF(ISNA(VLOOKUP(H854,$H$4:H853,1,0)),"","DUP!")</f>
        <v/>
      </c>
      <c r="J853" t="str">
        <f t="shared" si="40"/>
        <v>INSERT INTO ZONE_MAP (SERVICE_ID, SERVICE_NAME, CODE, NW_GROUP, ZONE) VALUES (12,'IDD','1816','USA','VTI');</v>
      </c>
    </row>
    <row r="854" spans="1:10">
      <c r="A854" s="26">
        <v>1817</v>
      </c>
      <c r="B854" s="26" t="str">
        <f t="shared" si="39"/>
        <v>001817</v>
      </c>
      <c r="C854" s="25" t="s">
        <v>3328</v>
      </c>
      <c r="D854" s="25" t="s">
        <v>3116</v>
      </c>
      <c r="E854" s="25" t="s">
        <v>3117</v>
      </c>
      <c r="F854">
        <v>12</v>
      </c>
      <c r="G854" s="25" t="s">
        <v>3386</v>
      </c>
      <c r="H854" t="str">
        <f t="shared" si="41"/>
        <v>IDD_1817</v>
      </c>
      <c r="I854" t="str">
        <f>IF(ISNA(VLOOKUP(H855,$H$4:H854,1,0)),"","DUP!")</f>
        <v/>
      </c>
      <c r="J854" t="str">
        <f t="shared" si="40"/>
        <v>INSERT INTO ZONE_MAP (SERVICE_ID, SERVICE_NAME, CODE, NW_GROUP, ZONE) VALUES (12,'IDD','1817','USA','VTI');</v>
      </c>
    </row>
    <row r="855" spans="1:10">
      <c r="A855" s="26">
        <v>1818</v>
      </c>
      <c r="B855" s="26" t="str">
        <f t="shared" si="39"/>
        <v>001818</v>
      </c>
      <c r="C855" s="25" t="s">
        <v>3328</v>
      </c>
      <c r="D855" s="25" t="s">
        <v>3116</v>
      </c>
      <c r="E855" s="25" t="s">
        <v>3117</v>
      </c>
      <c r="F855">
        <v>12</v>
      </c>
      <c r="G855" s="25" t="s">
        <v>3386</v>
      </c>
      <c r="H855" t="str">
        <f t="shared" si="41"/>
        <v>IDD_1818</v>
      </c>
      <c r="I855" t="str">
        <f>IF(ISNA(VLOOKUP(H856,$H$4:H855,1,0)),"","DUP!")</f>
        <v/>
      </c>
      <c r="J855" t="str">
        <f t="shared" si="40"/>
        <v>INSERT INTO ZONE_MAP (SERVICE_ID, SERVICE_NAME, CODE, NW_GROUP, ZONE) VALUES (12,'IDD','1818','USA','VTI');</v>
      </c>
    </row>
    <row r="856" spans="1:10">
      <c r="A856" s="26">
        <v>1819</v>
      </c>
      <c r="B856" s="26" t="str">
        <f t="shared" si="39"/>
        <v>001819</v>
      </c>
      <c r="C856" s="25" t="s">
        <v>3327</v>
      </c>
      <c r="D856" s="25" t="s">
        <v>3116</v>
      </c>
      <c r="E856" s="25" t="s">
        <v>3117</v>
      </c>
      <c r="F856">
        <v>12</v>
      </c>
      <c r="G856" s="25" t="s">
        <v>3386</v>
      </c>
      <c r="H856" t="str">
        <f t="shared" si="41"/>
        <v>IDD_1819</v>
      </c>
      <c r="I856" t="str">
        <f>IF(ISNA(VLOOKUP(H857,$H$4:H856,1,0)),"","DUP!")</f>
        <v/>
      </c>
      <c r="J856" t="str">
        <f t="shared" si="40"/>
        <v>INSERT INTO ZONE_MAP (SERVICE_ID, SERVICE_NAME, CODE, NW_GROUP, ZONE) VALUES (12,'IDD','1819','CANADA','VTI');</v>
      </c>
    </row>
    <row r="857" spans="1:10">
      <c r="A857" s="26">
        <v>1820</v>
      </c>
      <c r="B857" s="26" t="str">
        <f t="shared" si="39"/>
        <v>001820</v>
      </c>
      <c r="C857" s="25" t="s">
        <v>3328</v>
      </c>
      <c r="D857" s="25" t="s">
        <v>3116</v>
      </c>
      <c r="E857" s="25" t="s">
        <v>3117</v>
      </c>
      <c r="F857">
        <v>12</v>
      </c>
      <c r="G857" s="25" t="s">
        <v>3386</v>
      </c>
      <c r="H857" t="str">
        <f t="shared" si="41"/>
        <v>IDD_1820</v>
      </c>
      <c r="I857" t="str">
        <f>IF(ISNA(VLOOKUP(H858,$H$4:H857,1,0)),"","DUP!")</f>
        <v/>
      </c>
      <c r="J857" t="str">
        <f t="shared" si="40"/>
        <v>INSERT INTO ZONE_MAP (SERVICE_ID, SERVICE_NAME, CODE, NW_GROUP, ZONE) VALUES (12,'IDD','1820','USA','VTI');</v>
      </c>
    </row>
    <row r="858" spans="1:10">
      <c r="A858" s="26">
        <v>1821</v>
      </c>
      <c r="B858" s="26" t="str">
        <f t="shared" si="39"/>
        <v>001821</v>
      </c>
      <c r="C858" s="25" t="s">
        <v>3328</v>
      </c>
      <c r="D858" s="25" t="s">
        <v>3116</v>
      </c>
      <c r="E858" s="25" t="s">
        <v>3117</v>
      </c>
      <c r="F858">
        <v>12</v>
      </c>
      <c r="G858" s="25" t="s">
        <v>3386</v>
      </c>
      <c r="H858" t="str">
        <f t="shared" si="41"/>
        <v>IDD_1821</v>
      </c>
      <c r="I858" t="str">
        <f>IF(ISNA(VLOOKUP(H859,$H$4:H858,1,0)),"","DUP!")</f>
        <v/>
      </c>
      <c r="J858" t="str">
        <f t="shared" si="40"/>
        <v>INSERT INTO ZONE_MAP (SERVICE_ID, SERVICE_NAME, CODE, NW_GROUP, ZONE) VALUES (12,'IDD','1821','USA','VTI');</v>
      </c>
    </row>
    <row r="859" spans="1:10">
      <c r="A859" s="26">
        <v>1822</v>
      </c>
      <c r="B859" s="26" t="str">
        <f t="shared" si="39"/>
        <v>001822</v>
      </c>
      <c r="C859" s="25" t="s">
        <v>3328</v>
      </c>
      <c r="D859" s="25" t="s">
        <v>3116</v>
      </c>
      <c r="E859" s="25" t="s">
        <v>3117</v>
      </c>
      <c r="F859">
        <v>12</v>
      </c>
      <c r="G859" s="25" t="s">
        <v>3386</v>
      </c>
      <c r="H859" t="str">
        <f t="shared" si="41"/>
        <v>IDD_1822</v>
      </c>
      <c r="I859" t="str">
        <f>IF(ISNA(VLOOKUP(H860,$H$4:H859,1,0)),"","DUP!")</f>
        <v/>
      </c>
      <c r="J859" t="str">
        <f t="shared" si="40"/>
        <v>INSERT INTO ZONE_MAP (SERVICE_ID, SERVICE_NAME, CODE, NW_GROUP, ZONE) VALUES (12,'IDD','1822','USA','VTI');</v>
      </c>
    </row>
    <row r="860" spans="1:10">
      <c r="A860" s="26">
        <v>1823</v>
      </c>
      <c r="B860" s="26" t="str">
        <f t="shared" si="39"/>
        <v>001823</v>
      </c>
      <c r="C860" s="25" t="s">
        <v>3328</v>
      </c>
      <c r="D860" s="25" t="s">
        <v>3116</v>
      </c>
      <c r="E860" s="25" t="s">
        <v>3117</v>
      </c>
      <c r="F860">
        <v>12</v>
      </c>
      <c r="G860" s="25" t="s">
        <v>3386</v>
      </c>
      <c r="H860" t="str">
        <f t="shared" si="41"/>
        <v>IDD_1823</v>
      </c>
      <c r="I860" t="str">
        <f>IF(ISNA(VLOOKUP(H861,$H$4:H860,1,0)),"","DUP!")</f>
        <v/>
      </c>
      <c r="J860" t="str">
        <f t="shared" si="40"/>
        <v>INSERT INTO ZONE_MAP (SERVICE_ID, SERVICE_NAME, CODE, NW_GROUP, ZONE) VALUES (12,'IDD','1823','USA','VTI');</v>
      </c>
    </row>
    <row r="861" spans="1:10">
      <c r="A861" s="26">
        <v>1824</v>
      </c>
      <c r="B861" s="26" t="str">
        <f t="shared" si="39"/>
        <v>001824</v>
      </c>
      <c r="C861" s="25" t="s">
        <v>3328</v>
      </c>
      <c r="D861" s="25" t="s">
        <v>3116</v>
      </c>
      <c r="E861" s="25" t="s">
        <v>3117</v>
      </c>
      <c r="F861">
        <v>12</v>
      </c>
      <c r="G861" s="25" t="s">
        <v>3386</v>
      </c>
      <c r="H861" t="str">
        <f t="shared" si="41"/>
        <v>IDD_1824</v>
      </c>
      <c r="I861" t="str">
        <f>IF(ISNA(VLOOKUP(H862,$H$4:H861,1,0)),"","DUP!")</f>
        <v/>
      </c>
      <c r="J861" t="str">
        <f t="shared" si="40"/>
        <v>INSERT INTO ZONE_MAP (SERVICE_ID, SERVICE_NAME, CODE, NW_GROUP, ZONE) VALUES (12,'IDD','1824','USA','VTI');</v>
      </c>
    </row>
    <row r="862" spans="1:10">
      <c r="A862" s="26">
        <v>1825</v>
      </c>
      <c r="B862" s="26" t="str">
        <f t="shared" si="39"/>
        <v>001825</v>
      </c>
      <c r="C862" s="25" t="s">
        <v>3328</v>
      </c>
      <c r="D862" s="25" t="s">
        <v>3116</v>
      </c>
      <c r="E862" s="25" t="s">
        <v>3117</v>
      </c>
      <c r="F862">
        <v>12</v>
      </c>
      <c r="G862" s="25" t="s">
        <v>3386</v>
      </c>
      <c r="H862" t="str">
        <f t="shared" si="41"/>
        <v>IDD_1825</v>
      </c>
      <c r="I862" t="str">
        <f>IF(ISNA(VLOOKUP(H863,$H$4:H862,1,0)),"","DUP!")</f>
        <v/>
      </c>
      <c r="J862" t="str">
        <f t="shared" si="40"/>
        <v>INSERT INTO ZONE_MAP (SERVICE_ID, SERVICE_NAME, CODE, NW_GROUP, ZONE) VALUES (12,'IDD','1825','USA','VTI');</v>
      </c>
    </row>
    <row r="863" spans="1:10">
      <c r="A863" s="26">
        <v>1826</v>
      </c>
      <c r="B863" s="26" t="str">
        <f t="shared" si="39"/>
        <v>001826</v>
      </c>
      <c r="C863" s="25" t="s">
        <v>3328</v>
      </c>
      <c r="D863" s="25" t="s">
        <v>3116</v>
      </c>
      <c r="E863" s="25" t="s">
        <v>3117</v>
      </c>
      <c r="F863">
        <v>12</v>
      </c>
      <c r="G863" s="25" t="s">
        <v>3386</v>
      </c>
      <c r="H863" t="str">
        <f t="shared" si="41"/>
        <v>IDD_1826</v>
      </c>
      <c r="I863" t="str">
        <f>IF(ISNA(VLOOKUP(H864,$H$4:H863,1,0)),"","DUP!")</f>
        <v/>
      </c>
      <c r="J863" t="str">
        <f t="shared" si="40"/>
        <v>INSERT INTO ZONE_MAP (SERVICE_ID, SERVICE_NAME, CODE, NW_GROUP, ZONE) VALUES (12,'IDD','1826','USA','VTI');</v>
      </c>
    </row>
    <row r="864" spans="1:10">
      <c r="A864" s="26">
        <v>1827</v>
      </c>
      <c r="B864" s="26" t="str">
        <f t="shared" si="39"/>
        <v>001827</v>
      </c>
      <c r="C864" s="25" t="s">
        <v>3328</v>
      </c>
      <c r="D864" s="25" t="s">
        <v>3116</v>
      </c>
      <c r="E864" s="25" t="s">
        <v>3117</v>
      </c>
      <c r="F864">
        <v>12</v>
      </c>
      <c r="G864" s="25" t="s">
        <v>3386</v>
      </c>
      <c r="H864" t="str">
        <f t="shared" si="41"/>
        <v>IDD_1827</v>
      </c>
      <c r="I864" t="str">
        <f>IF(ISNA(VLOOKUP(H865,$H$4:H864,1,0)),"","DUP!")</f>
        <v/>
      </c>
      <c r="J864" t="str">
        <f t="shared" si="40"/>
        <v>INSERT INTO ZONE_MAP (SERVICE_ID, SERVICE_NAME, CODE, NW_GROUP, ZONE) VALUES (12,'IDD','1827','USA','VTI');</v>
      </c>
    </row>
    <row r="865" spans="1:10">
      <c r="A865" s="26">
        <v>1828</v>
      </c>
      <c r="B865" s="26" t="str">
        <f t="shared" si="39"/>
        <v>001828</v>
      </c>
      <c r="C865" s="25" t="s">
        <v>3328</v>
      </c>
      <c r="D865" s="25" t="s">
        <v>3116</v>
      </c>
      <c r="E865" s="25" t="s">
        <v>3117</v>
      </c>
      <c r="F865">
        <v>12</v>
      </c>
      <c r="G865" s="25" t="s">
        <v>3386</v>
      </c>
      <c r="H865" t="str">
        <f t="shared" si="41"/>
        <v>IDD_1828</v>
      </c>
      <c r="I865" t="str">
        <f>IF(ISNA(VLOOKUP(H866,$H$4:H865,1,0)),"","DUP!")</f>
        <v/>
      </c>
      <c r="J865" t="str">
        <f t="shared" si="40"/>
        <v>INSERT INTO ZONE_MAP (SERVICE_ID, SERVICE_NAME, CODE, NW_GROUP, ZONE) VALUES (12,'IDD','1828','USA','VTI');</v>
      </c>
    </row>
    <row r="866" spans="1:10">
      <c r="A866" s="26">
        <v>1829</v>
      </c>
      <c r="B866" s="26" t="str">
        <f t="shared" si="39"/>
        <v>001829</v>
      </c>
      <c r="C866" s="25" t="s">
        <v>3328</v>
      </c>
      <c r="D866" s="25" t="s">
        <v>3116</v>
      </c>
      <c r="E866" s="25" t="s">
        <v>3117</v>
      </c>
      <c r="F866">
        <v>12</v>
      </c>
      <c r="G866" s="25" t="s">
        <v>3386</v>
      </c>
      <c r="H866" t="str">
        <f t="shared" si="41"/>
        <v>IDD_1829</v>
      </c>
      <c r="I866" t="str">
        <f>IF(ISNA(VLOOKUP(H867,$H$4:H866,1,0)),"","DUP!")</f>
        <v/>
      </c>
      <c r="J866" t="str">
        <f t="shared" si="40"/>
        <v>INSERT INTO ZONE_MAP (SERVICE_ID, SERVICE_NAME, CODE, NW_GROUP, ZONE) VALUES (12,'IDD','1829','USA','VTI');</v>
      </c>
    </row>
    <row r="867" spans="1:10">
      <c r="A867" s="26">
        <v>1830</v>
      </c>
      <c r="B867" s="26" t="str">
        <f t="shared" si="39"/>
        <v>001830</v>
      </c>
      <c r="C867" s="25" t="s">
        <v>3328</v>
      </c>
      <c r="D867" s="25" t="s">
        <v>3116</v>
      </c>
      <c r="E867" s="25" t="s">
        <v>3117</v>
      </c>
      <c r="F867">
        <v>12</v>
      </c>
      <c r="G867" s="25" t="s">
        <v>3386</v>
      </c>
      <c r="H867" t="str">
        <f t="shared" si="41"/>
        <v>IDD_1830</v>
      </c>
      <c r="I867" t="str">
        <f>IF(ISNA(VLOOKUP(H868,$H$4:H867,1,0)),"","DUP!")</f>
        <v/>
      </c>
      <c r="J867" t="str">
        <f t="shared" si="40"/>
        <v>INSERT INTO ZONE_MAP (SERVICE_ID, SERVICE_NAME, CODE, NW_GROUP, ZONE) VALUES (12,'IDD','1830','USA','VTI');</v>
      </c>
    </row>
    <row r="868" spans="1:10">
      <c r="A868" s="26">
        <v>1831</v>
      </c>
      <c r="B868" s="26" t="str">
        <f t="shared" si="39"/>
        <v>001831</v>
      </c>
      <c r="C868" s="25" t="s">
        <v>3328</v>
      </c>
      <c r="D868" s="25" t="s">
        <v>3116</v>
      </c>
      <c r="E868" s="25" t="s">
        <v>3117</v>
      </c>
      <c r="F868">
        <v>12</v>
      </c>
      <c r="G868" s="25" t="s">
        <v>3386</v>
      </c>
      <c r="H868" t="str">
        <f t="shared" si="41"/>
        <v>IDD_1831</v>
      </c>
      <c r="I868" t="str">
        <f>IF(ISNA(VLOOKUP(H869,$H$4:H868,1,0)),"","DUP!")</f>
        <v/>
      </c>
      <c r="J868" t="str">
        <f t="shared" si="40"/>
        <v>INSERT INTO ZONE_MAP (SERVICE_ID, SERVICE_NAME, CODE, NW_GROUP, ZONE) VALUES (12,'IDD','1831','USA','VTI');</v>
      </c>
    </row>
    <row r="869" spans="1:10">
      <c r="A869" s="26">
        <v>1832</v>
      </c>
      <c r="B869" s="26" t="str">
        <f t="shared" si="39"/>
        <v>001832</v>
      </c>
      <c r="C869" s="25" t="s">
        <v>3328</v>
      </c>
      <c r="D869" s="25" t="s">
        <v>3116</v>
      </c>
      <c r="E869" s="25" t="s">
        <v>3117</v>
      </c>
      <c r="F869">
        <v>12</v>
      </c>
      <c r="G869" s="25" t="s">
        <v>3386</v>
      </c>
      <c r="H869" t="str">
        <f t="shared" si="41"/>
        <v>IDD_1832</v>
      </c>
      <c r="I869" t="str">
        <f>IF(ISNA(VLOOKUP(H870,$H$4:H869,1,0)),"","DUP!")</f>
        <v/>
      </c>
      <c r="J869" t="str">
        <f t="shared" si="40"/>
        <v>INSERT INTO ZONE_MAP (SERVICE_ID, SERVICE_NAME, CODE, NW_GROUP, ZONE) VALUES (12,'IDD','1832','USA','VTI');</v>
      </c>
    </row>
    <row r="870" spans="1:10">
      <c r="A870" s="26">
        <v>1833</v>
      </c>
      <c r="B870" s="26" t="str">
        <f t="shared" si="39"/>
        <v>001833</v>
      </c>
      <c r="C870" s="25" t="s">
        <v>3328</v>
      </c>
      <c r="D870" s="25" t="s">
        <v>3116</v>
      </c>
      <c r="E870" s="25" t="s">
        <v>3117</v>
      </c>
      <c r="F870">
        <v>12</v>
      </c>
      <c r="G870" s="25" t="s">
        <v>3386</v>
      </c>
      <c r="H870" t="str">
        <f t="shared" si="41"/>
        <v>IDD_1833</v>
      </c>
      <c r="I870" t="str">
        <f>IF(ISNA(VLOOKUP(H871,$H$4:H870,1,0)),"","DUP!")</f>
        <v/>
      </c>
      <c r="J870" t="str">
        <f t="shared" si="40"/>
        <v>INSERT INTO ZONE_MAP (SERVICE_ID, SERVICE_NAME, CODE, NW_GROUP, ZONE) VALUES (12,'IDD','1833','USA','VTI');</v>
      </c>
    </row>
    <row r="871" spans="1:10">
      <c r="A871" s="26">
        <v>1834</v>
      </c>
      <c r="B871" s="26" t="str">
        <f t="shared" si="39"/>
        <v>001834</v>
      </c>
      <c r="C871" s="25" t="s">
        <v>3328</v>
      </c>
      <c r="D871" s="25" t="s">
        <v>3116</v>
      </c>
      <c r="E871" s="25" t="s">
        <v>3117</v>
      </c>
      <c r="F871">
        <v>12</v>
      </c>
      <c r="G871" s="25" t="s">
        <v>3386</v>
      </c>
      <c r="H871" t="str">
        <f t="shared" si="41"/>
        <v>IDD_1834</v>
      </c>
      <c r="I871" t="str">
        <f>IF(ISNA(VLOOKUP(H872,$H$4:H871,1,0)),"","DUP!")</f>
        <v/>
      </c>
      <c r="J871" t="str">
        <f t="shared" si="40"/>
        <v>INSERT INTO ZONE_MAP (SERVICE_ID, SERVICE_NAME, CODE, NW_GROUP, ZONE) VALUES (12,'IDD','1834','USA','VTI');</v>
      </c>
    </row>
    <row r="872" spans="1:10">
      <c r="A872" s="26">
        <v>1835</v>
      </c>
      <c r="B872" s="26" t="str">
        <f t="shared" si="39"/>
        <v>001835</v>
      </c>
      <c r="C872" s="25" t="s">
        <v>3328</v>
      </c>
      <c r="D872" s="25" t="s">
        <v>3116</v>
      </c>
      <c r="E872" s="25" t="s">
        <v>3117</v>
      </c>
      <c r="F872">
        <v>12</v>
      </c>
      <c r="G872" s="25" t="s">
        <v>3386</v>
      </c>
      <c r="H872" t="str">
        <f t="shared" si="41"/>
        <v>IDD_1835</v>
      </c>
      <c r="I872" t="str">
        <f>IF(ISNA(VLOOKUP(H873,$H$4:H872,1,0)),"","DUP!")</f>
        <v/>
      </c>
      <c r="J872" t="str">
        <f t="shared" si="40"/>
        <v>INSERT INTO ZONE_MAP (SERVICE_ID, SERVICE_NAME, CODE, NW_GROUP, ZONE) VALUES (12,'IDD','1835','USA','VTI');</v>
      </c>
    </row>
    <row r="873" spans="1:10">
      <c r="A873" s="26">
        <v>1836</v>
      </c>
      <c r="B873" s="26" t="str">
        <f t="shared" si="39"/>
        <v>001836</v>
      </c>
      <c r="C873" s="25" t="s">
        <v>3328</v>
      </c>
      <c r="D873" s="25" t="s">
        <v>3116</v>
      </c>
      <c r="E873" s="25" t="s">
        <v>3117</v>
      </c>
      <c r="F873">
        <v>12</v>
      </c>
      <c r="G873" s="25" t="s">
        <v>3386</v>
      </c>
      <c r="H873" t="str">
        <f t="shared" si="41"/>
        <v>IDD_1836</v>
      </c>
      <c r="I873" t="str">
        <f>IF(ISNA(VLOOKUP(H874,$H$4:H873,1,0)),"","DUP!")</f>
        <v/>
      </c>
      <c r="J873" t="str">
        <f t="shared" si="40"/>
        <v>INSERT INTO ZONE_MAP (SERVICE_ID, SERVICE_NAME, CODE, NW_GROUP, ZONE) VALUES (12,'IDD','1836','USA','VTI');</v>
      </c>
    </row>
    <row r="874" spans="1:10">
      <c r="A874" s="26">
        <v>1837</v>
      </c>
      <c r="B874" s="26" t="str">
        <f t="shared" si="39"/>
        <v>001837</v>
      </c>
      <c r="C874" s="25" t="s">
        <v>3328</v>
      </c>
      <c r="D874" s="25" t="s">
        <v>3116</v>
      </c>
      <c r="E874" s="25" t="s">
        <v>3117</v>
      </c>
      <c r="F874">
        <v>12</v>
      </c>
      <c r="G874" s="25" t="s">
        <v>3386</v>
      </c>
      <c r="H874" t="str">
        <f t="shared" si="41"/>
        <v>IDD_1837</v>
      </c>
      <c r="I874" t="str">
        <f>IF(ISNA(VLOOKUP(H875,$H$4:H874,1,0)),"","DUP!")</f>
        <v/>
      </c>
      <c r="J874" t="str">
        <f t="shared" si="40"/>
        <v>INSERT INTO ZONE_MAP (SERVICE_ID, SERVICE_NAME, CODE, NW_GROUP, ZONE) VALUES (12,'IDD','1837','USA','VTI');</v>
      </c>
    </row>
    <row r="875" spans="1:10">
      <c r="A875" s="26">
        <v>1838</v>
      </c>
      <c r="B875" s="26" t="str">
        <f t="shared" si="39"/>
        <v>001838</v>
      </c>
      <c r="C875" s="25" t="s">
        <v>3328</v>
      </c>
      <c r="D875" s="25" t="s">
        <v>3116</v>
      </c>
      <c r="E875" s="25" t="s">
        <v>3117</v>
      </c>
      <c r="F875">
        <v>12</v>
      </c>
      <c r="G875" s="25" t="s">
        <v>3386</v>
      </c>
      <c r="H875" t="str">
        <f t="shared" si="41"/>
        <v>IDD_1838</v>
      </c>
      <c r="I875" t="str">
        <f>IF(ISNA(VLOOKUP(H876,$H$4:H875,1,0)),"","DUP!")</f>
        <v/>
      </c>
      <c r="J875" t="str">
        <f t="shared" si="40"/>
        <v>INSERT INTO ZONE_MAP (SERVICE_ID, SERVICE_NAME, CODE, NW_GROUP, ZONE) VALUES (12,'IDD','1838','USA','VTI');</v>
      </c>
    </row>
    <row r="876" spans="1:10">
      <c r="A876" s="26">
        <v>1839</v>
      </c>
      <c r="B876" s="26" t="str">
        <f t="shared" si="39"/>
        <v>001839</v>
      </c>
      <c r="C876" s="25" t="s">
        <v>3328</v>
      </c>
      <c r="D876" s="25" t="s">
        <v>3116</v>
      </c>
      <c r="E876" s="25" t="s">
        <v>3117</v>
      </c>
      <c r="F876">
        <v>12</v>
      </c>
      <c r="G876" s="25" t="s">
        <v>3386</v>
      </c>
      <c r="H876" t="str">
        <f t="shared" si="41"/>
        <v>IDD_1839</v>
      </c>
      <c r="I876" t="str">
        <f>IF(ISNA(VLOOKUP(H877,$H$4:H876,1,0)),"","DUP!")</f>
        <v/>
      </c>
      <c r="J876" t="str">
        <f t="shared" si="40"/>
        <v>INSERT INTO ZONE_MAP (SERVICE_ID, SERVICE_NAME, CODE, NW_GROUP, ZONE) VALUES (12,'IDD','1839','USA','VTI');</v>
      </c>
    </row>
    <row r="877" spans="1:10">
      <c r="A877" s="26">
        <v>1840</v>
      </c>
      <c r="B877" s="26" t="str">
        <f t="shared" si="39"/>
        <v>001840</v>
      </c>
      <c r="C877" s="25" t="s">
        <v>3328</v>
      </c>
      <c r="D877" s="25" t="s">
        <v>3116</v>
      </c>
      <c r="E877" s="25" t="s">
        <v>3117</v>
      </c>
      <c r="F877">
        <v>12</v>
      </c>
      <c r="G877" s="25" t="s">
        <v>3386</v>
      </c>
      <c r="H877" t="str">
        <f t="shared" si="41"/>
        <v>IDD_1840</v>
      </c>
      <c r="I877" t="str">
        <f>IF(ISNA(VLOOKUP(H878,$H$4:H877,1,0)),"","DUP!")</f>
        <v/>
      </c>
      <c r="J877" t="str">
        <f t="shared" si="40"/>
        <v>INSERT INTO ZONE_MAP (SERVICE_ID, SERVICE_NAME, CODE, NW_GROUP, ZONE) VALUES (12,'IDD','1840','USA','VTI');</v>
      </c>
    </row>
    <row r="878" spans="1:10">
      <c r="A878" s="26">
        <v>1841</v>
      </c>
      <c r="B878" s="26" t="str">
        <f t="shared" si="39"/>
        <v>001841</v>
      </c>
      <c r="C878" s="25" t="s">
        <v>3328</v>
      </c>
      <c r="D878" s="25" t="s">
        <v>3116</v>
      </c>
      <c r="E878" s="25" t="s">
        <v>3117</v>
      </c>
      <c r="F878">
        <v>12</v>
      </c>
      <c r="G878" s="25" t="s">
        <v>3386</v>
      </c>
      <c r="H878" t="str">
        <f t="shared" si="41"/>
        <v>IDD_1841</v>
      </c>
      <c r="I878" t="str">
        <f>IF(ISNA(VLOOKUP(H879,$H$4:H878,1,0)),"","DUP!")</f>
        <v/>
      </c>
      <c r="J878" t="str">
        <f t="shared" si="40"/>
        <v>INSERT INTO ZONE_MAP (SERVICE_ID, SERVICE_NAME, CODE, NW_GROUP, ZONE) VALUES (12,'IDD','1841','USA','VTI');</v>
      </c>
    </row>
    <row r="879" spans="1:10">
      <c r="A879" s="26">
        <v>1842</v>
      </c>
      <c r="B879" s="26" t="str">
        <f t="shared" si="39"/>
        <v>001842</v>
      </c>
      <c r="C879" s="25" t="s">
        <v>3328</v>
      </c>
      <c r="D879" s="25" t="s">
        <v>3116</v>
      </c>
      <c r="E879" s="25" t="s">
        <v>3117</v>
      </c>
      <c r="F879">
        <v>12</v>
      </c>
      <c r="G879" s="25" t="s">
        <v>3386</v>
      </c>
      <c r="H879" t="str">
        <f t="shared" si="41"/>
        <v>IDD_1842</v>
      </c>
      <c r="I879" t="str">
        <f>IF(ISNA(VLOOKUP(H880,$H$4:H879,1,0)),"","DUP!")</f>
        <v/>
      </c>
      <c r="J879" t="str">
        <f t="shared" si="40"/>
        <v>INSERT INTO ZONE_MAP (SERVICE_ID, SERVICE_NAME, CODE, NW_GROUP, ZONE) VALUES (12,'IDD','1842','USA','VTI');</v>
      </c>
    </row>
    <row r="880" spans="1:10">
      <c r="A880" s="26">
        <v>1843</v>
      </c>
      <c r="B880" s="26" t="str">
        <f t="shared" si="39"/>
        <v>001843</v>
      </c>
      <c r="C880" s="25" t="s">
        <v>3328</v>
      </c>
      <c r="D880" s="25" t="s">
        <v>3116</v>
      </c>
      <c r="E880" s="25" t="s">
        <v>3117</v>
      </c>
      <c r="F880">
        <v>12</v>
      </c>
      <c r="G880" s="25" t="s">
        <v>3386</v>
      </c>
      <c r="H880" t="str">
        <f t="shared" si="41"/>
        <v>IDD_1843</v>
      </c>
      <c r="I880" t="str">
        <f>IF(ISNA(VLOOKUP(H881,$H$4:H880,1,0)),"","DUP!")</f>
        <v/>
      </c>
      <c r="J880" t="str">
        <f t="shared" si="40"/>
        <v>INSERT INTO ZONE_MAP (SERVICE_ID, SERVICE_NAME, CODE, NW_GROUP, ZONE) VALUES (12,'IDD','1843','USA','VTI');</v>
      </c>
    </row>
    <row r="881" spans="1:10">
      <c r="A881" s="26">
        <v>1844</v>
      </c>
      <c r="B881" s="26" t="str">
        <f t="shared" si="39"/>
        <v>001844</v>
      </c>
      <c r="C881" s="25" t="s">
        <v>3328</v>
      </c>
      <c r="D881" s="25" t="s">
        <v>3116</v>
      </c>
      <c r="E881" s="25" t="s">
        <v>3117</v>
      </c>
      <c r="F881">
        <v>12</v>
      </c>
      <c r="G881" s="25" t="s">
        <v>3386</v>
      </c>
      <c r="H881" t="str">
        <f t="shared" si="41"/>
        <v>IDD_1844</v>
      </c>
      <c r="I881" t="str">
        <f>IF(ISNA(VLOOKUP(H882,$H$4:H881,1,0)),"","DUP!")</f>
        <v/>
      </c>
      <c r="J881" t="str">
        <f t="shared" si="40"/>
        <v>INSERT INTO ZONE_MAP (SERVICE_ID, SERVICE_NAME, CODE, NW_GROUP, ZONE) VALUES (12,'IDD','1844','USA','VTI');</v>
      </c>
    </row>
    <row r="882" spans="1:10">
      <c r="A882" s="26">
        <v>1845</v>
      </c>
      <c r="B882" s="26" t="str">
        <f t="shared" si="39"/>
        <v>001845</v>
      </c>
      <c r="C882" s="25" t="s">
        <v>3328</v>
      </c>
      <c r="D882" s="25" t="s">
        <v>3116</v>
      </c>
      <c r="E882" s="25" t="s">
        <v>3117</v>
      </c>
      <c r="F882">
        <v>12</v>
      </c>
      <c r="G882" s="25" t="s">
        <v>3386</v>
      </c>
      <c r="H882" t="str">
        <f t="shared" si="41"/>
        <v>IDD_1845</v>
      </c>
      <c r="I882" t="str">
        <f>IF(ISNA(VLOOKUP(H883,$H$4:H882,1,0)),"","DUP!")</f>
        <v/>
      </c>
      <c r="J882" t="str">
        <f t="shared" si="40"/>
        <v>INSERT INTO ZONE_MAP (SERVICE_ID, SERVICE_NAME, CODE, NW_GROUP, ZONE) VALUES (12,'IDD','1845','USA','VTI');</v>
      </c>
    </row>
    <row r="883" spans="1:10">
      <c r="A883" s="26">
        <v>1846</v>
      </c>
      <c r="B883" s="26" t="str">
        <f t="shared" si="39"/>
        <v>001846</v>
      </c>
      <c r="C883" s="25" t="s">
        <v>3328</v>
      </c>
      <c r="D883" s="25" t="s">
        <v>3116</v>
      </c>
      <c r="E883" s="25" t="s">
        <v>3117</v>
      </c>
      <c r="F883">
        <v>12</v>
      </c>
      <c r="G883" s="25" t="s">
        <v>3386</v>
      </c>
      <c r="H883" t="str">
        <f t="shared" si="41"/>
        <v>IDD_1846</v>
      </c>
      <c r="I883" t="str">
        <f>IF(ISNA(VLOOKUP(H884,$H$4:H883,1,0)),"","DUP!")</f>
        <v/>
      </c>
      <c r="J883" t="str">
        <f t="shared" si="40"/>
        <v>INSERT INTO ZONE_MAP (SERVICE_ID, SERVICE_NAME, CODE, NW_GROUP, ZONE) VALUES (12,'IDD','1846','USA','VTI');</v>
      </c>
    </row>
    <row r="884" spans="1:10">
      <c r="A884" s="26">
        <v>1847</v>
      </c>
      <c r="B884" s="26" t="str">
        <f t="shared" si="39"/>
        <v>001847</v>
      </c>
      <c r="C884" s="25" t="s">
        <v>3328</v>
      </c>
      <c r="D884" s="25" t="s">
        <v>3116</v>
      </c>
      <c r="E884" s="25" t="s">
        <v>3117</v>
      </c>
      <c r="F884">
        <v>12</v>
      </c>
      <c r="G884" s="25" t="s">
        <v>3386</v>
      </c>
      <c r="H884" t="str">
        <f t="shared" si="41"/>
        <v>IDD_1847</v>
      </c>
      <c r="I884" t="str">
        <f>IF(ISNA(VLOOKUP(H885,$H$4:H884,1,0)),"","DUP!")</f>
        <v/>
      </c>
      <c r="J884" t="str">
        <f t="shared" si="40"/>
        <v>INSERT INTO ZONE_MAP (SERVICE_ID, SERVICE_NAME, CODE, NW_GROUP, ZONE) VALUES (12,'IDD','1847','USA','VTI');</v>
      </c>
    </row>
    <row r="885" spans="1:10">
      <c r="A885" s="26">
        <v>1848</v>
      </c>
      <c r="B885" s="26" t="str">
        <f t="shared" si="39"/>
        <v>001848</v>
      </c>
      <c r="C885" s="25" t="s">
        <v>3328</v>
      </c>
      <c r="D885" s="25" t="s">
        <v>3116</v>
      </c>
      <c r="E885" s="25" t="s">
        <v>3117</v>
      </c>
      <c r="F885">
        <v>12</v>
      </c>
      <c r="G885" s="25" t="s">
        <v>3386</v>
      </c>
      <c r="H885" t="str">
        <f t="shared" si="41"/>
        <v>IDD_1848</v>
      </c>
      <c r="I885" t="str">
        <f>IF(ISNA(VLOOKUP(H886,$H$4:H885,1,0)),"","DUP!")</f>
        <v/>
      </c>
      <c r="J885" t="str">
        <f t="shared" si="40"/>
        <v>INSERT INTO ZONE_MAP (SERVICE_ID, SERVICE_NAME, CODE, NW_GROUP, ZONE) VALUES (12,'IDD','1848','USA','VTI');</v>
      </c>
    </row>
    <row r="886" spans="1:10">
      <c r="A886" s="26">
        <v>1849</v>
      </c>
      <c r="B886" s="26" t="str">
        <f t="shared" si="39"/>
        <v>001849</v>
      </c>
      <c r="C886" s="25" t="s">
        <v>3328</v>
      </c>
      <c r="D886" s="25" t="s">
        <v>3116</v>
      </c>
      <c r="E886" s="25" t="s">
        <v>3117</v>
      </c>
      <c r="F886">
        <v>12</v>
      </c>
      <c r="G886" s="25" t="s">
        <v>3386</v>
      </c>
      <c r="H886" t="str">
        <f t="shared" si="41"/>
        <v>IDD_1849</v>
      </c>
      <c r="I886" t="str">
        <f>IF(ISNA(VLOOKUP(H887,$H$4:H886,1,0)),"","DUP!")</f>
        <v/>
      </c>
      <c r="J886" t="str">
        <f t="shared" si="40"/>
        <v>INSERT INTO ZONE_MAP (SERVICE_ID, SERVICE_NAME, CODE, NW_GROUP, ZONE) VALUES (12,'IDD','1849','USA','VTI');</v>
      </c>
    </row>
    <row r="887" spans="1:10">
      <c r="A887" s="26">
        <v>1850</v>
      </c>
      <c r="B887" s="26" t="str">
        <f t="shared" si="39"/>
        <v>001850</v>
      </c>
      <c r="C887" s="25" t="s">
        <v>3328</v>
      </c>
      <c r="D887" s="25" t="s">
        <v>3116</v>
      </c>
      <c r="E887" s="25" t="s">
        <v>3117</v>
      </c>
      <c r="F887">
        <v>12</v>
      </c>
      <c r="G887" s="25" t="s">
        <v>3386</v>
      </c>
      <c r="H887" t="str">
        <f t="shared" si="41"/>
        <v>IDD_1850</v>
      </c>
      <c r="I887" t="str">
        <f>IF(ISNA(VLOOKUP(H888,$H$4:H887,1,0)),"","DUP!")</f>
        <v/>
      </c>
      <c r="J887" t="str">
        <f t="shared" si="40"/>
        <v>INSERT INTO ZONE_MAP (SERVICE_ID, SERVICE_NAME, CODE, NW_GROUP, ZONE) VALUES (12,'IDD','1850','USA','VTI');</v>
      </c>
    </row>
    <row r="888" spans="1:10">
      <c r="A888" s="26">
        <v>1851</v>
      </c>
      <c r="B888" s="26" t="str">
        <f t="shared" si="39"/>
        <v>001851</v>
      </c>
      <c r="C888" s="25" t="s">
        <v>3328</v>
      </c>
      <c r="D888" s="25" t="s">
        <v>3116</v>
      </c>
      <c r="E888" s="25" t="s">
        <v>3117</v>
      </c>
      <c r="F888">
        <v>12</v>
      </c>
      <c r="G888" s="25" t="s">
        <v>3386</v>
      </c>
      <c r="H888" t="str">
        <f t="shared" si="41"/>
        <v>IDD_1851</v>
      </c>
      <c r="I888" t="str">
        <f>IF(ISNA(VLOOKUP(H889,$H$4:H888,1,0)),"","DUP!")</f>
        <v/>
      </c>
      <c r="J888" t="str">
        <f t="shared" si="40"/>
        <v>INSERT INTO ZONE_MAP (SERVICE_ID, SERVICE_NAME, CODE, NW_GROUP, ZONE) VALUES (12,'IDD','1851','USA','VTI');</v>
      </c>
    </row>
    <row r="889" spans="1:10">
      <c r="A889" s="26">
        <v>1852</v>
      </c>
      <c r="B889" s="26" t="str">
        <f t="shared" si="39"/>
        <v>001852</v>
      </c>
      <c r="C889" s="25" t="s">
        <v>3328</v>
      </c>
      <c r="D889" s="25" t="s">
        <v>3116</v>
      </c>
      <c r="E889" s="25" t="s">
        <v>3117</v>
      </c>
      <c r="F889">
        <v>12</v>
      </c>
      <c r="G889" s="25" t="s">
        <v>3386</v>
      </c>
      <c r="H889" t="str">
        <f t="shared" si="41"/>
        <v>IDD_1852</v>
      </c>
      <c r="I889" t="str">
        <f>IF(ISNA(VLOOKUP(H890,$H$4:H889,1,0)),"","DUP!")</f>
        <v/>
      </c>
      <c r="J889" t="str">
        <f t="shared" si="40"/>
        <v>INSERT INTO ZONE_MAP (SERVICE_ID, SERVICE_NAME, CODE, NW_GROUP, ZONE) VALUES (12,'IDD','1852','USA','VTI');</v>
      </c>
    </row>
    <row r="890" spans="1:10">
      <c r="A890" s="26">
        <v>1853</v>
      </c>
      <c r="B890" s="26" t="str">
        <f t="shared" si="39"/>
        <v>001853</v>
      </c>
      <c r="C890" s="25" t="s">
        <v>3328</v>
      </c>
      <c r="D890" s="25" t="s">
        <v>3116</v>
      </c>
      <c r="E890" s="25" t="s">
        <v>3117</v>
      </c>
      <c r="F890">
        <v>12</v>
      </c>
      <c r="G890" s="25" t="s">
        <v>3386</v>
      </c>
      <c r="H890" t="str">
        <f t="shared" si="41"/>
        <v>IDD_1853</v>
      </c>
      <c r="I890" t="str">
        <f>IF(ISNA(VLOOKUP(H891,$H$4:H890,1,0)),"","DUP!")</f>
        <v/>
      </c>
      <c r="J890" t="str">
        <f t="shared" si="40"/>
        <v>INSERT INTO ZONE_MAP (SERVICE_ID, SERVICE_NAME, CODE, NW_GROUP, ZONE) VALUES (12,'IDD','1853','USA','VTI');</v>
      </c>
    </row>
    <row r="891" spans="1:10">
      <c r="A891" s="26">
        <v>1854</v>
      </c>
      <c r="B891" s="26" t="str">
        <f t="shared" si="39"/>
        <v>001854</v>
      </c>
      <c r="C891" s="25" t="s">
        <v>3328</v>
      </c>
      <c r="D891" s="25" t="s">
        <v>3116</v>
      </c>
      <c r="E891" s="25" t="s">
        <v>3117</v>
      </c>
      <c r="F891">
        <v>12</v>
      </c>
      <c r="G891" s="25" t="s">
        <v>3386</v>
      </c>
      <c r="H891" t="str">
        <f t="shared" si="41"/>
        <v>IDD_1854</v>
      </c>
      <c r="I891" t="str">
        <f>IF(ISNA(VLOOKUP(H892,$H$4:H891,1,0)),"","DUP!")</f>
        <v/>
      </c>
      <c r="J891" t="str">
        <f t="shared" si="40"/>
        <v>INSERT INTO ZONE_MAP (SERVICE_ID, SERVICE_NAME, CODE, NW_GROUP, ZONE) VALUES (12,'IDD','1854','USA','VTI');</v>
      </c>
    </row>
    <row r="892" spans="1:10">
      <c r="A892" s="26">
        <v>1855</v>
      </c>
      <c r="B892" s="26" t="str">
        <f t="shared" si="39"/>
        <v>001855</v>
      </c>
      <c r="C892" s="25" t="s">
        <v>3328</v>
      </c>
      <c r="D892" s="25" t="s">
        <v>3116</v>
      </c>
      <c r="E892" s="25" t="s">
        <v>3117</v>
      </c>
      <c r="F892">
        <v>12</v>
      </c>
      <c r="G892" s="25" t="s">
        <v>3386</v>
      </c>
      <c r="H892" t="str">
        <f t="shared" si="41"/>
        <v>IDD_1855</v>
      </c>
      <c r="I892" t="str">
        <f>IF(ISNA(VLOOKUP(H893,$H$4:H892,1,0)),"","DUP!")</f>
        <v/>
      </c>
      <c r="J892" t="str">
        <f t="shared" si="40"/>
        <v>INSERT INTO ZONE_MAP (SERVICE_ID, SERVICE_NAME, CODE, NW_GROUP, ZONE) VALUES (12,'IDD','1855','USA','VTI');</v>
      </c>
    </row>
    <row r="893" spans="1:10">
      <c r="A893" s="26">
        <v>1856</v>
      </c>
      <c r="B893" s="26" t="str">
        <f t="shared" si="39"/>
        <v>001856</v>
      </c>
      <c r="C893" s="25" t="s">
        <v>3328</v>
      </c>
      <c r="D893" s="25" t="s">
        <v>3116</v>
      </c>
      <c r="E893" s="25" t="s">
        <v>3117</v>
      </c>
      <c r="F893">
        <v>12</v>
      </c>
      <c r="G893" s="25" t="s">
        <v>3386</v>
      </c>
      <c r="H893" t="str">
        <f t="shared" si="41"/>
        <v>IDD_1856</v>
      </c>
      <c r="I893" t="str">
        <f>IF(ISNA(VLOOKUP(H894,$H$4:H893,1,0)),"","DUP!")</f>
        <v/>
      </c>
      <c r="J893" t="str">
        <f t="shared" si="40"/>
        <v>INSERT INTO ZONE_MAP (SERVICE_ID, SERVICE_NAME, CODE, NW_GROUP, ZONE) VALUES (12,'IDD','1856','USA','VTI');</v>
      </c>
    </row>
    <row r="894" spans="1:10">
      <c r="A894" s="26">
        <v>1857</v>
      </c>
      <c r="B894" s="26" t="str">
        <f t="shared" si="39"/>
        <v>001857</v>
      </c>
      <c r="C894" s="25" t="s">
        <v>3328</v>
      </c>
      <c r="D894" s="25" t="s">
        <v>3116</v>
      </c>
      <c r="E894" s="25" t="s">
        <v>3117</v>
      </c>
      <c r="F894">
        <v>12</v>
      </c>
      <c r="G894" s="25" t="s">
        <v>3386</v>
      </c>
      <c r="H894" t="str">
        <f t="shared" si="41"/>
        <v>IDD_1857</v>
      </c>
      <c r="I894" t="str">
        <f>IF(ISNA(VLOOKUP(H895,$H$4:H894,1,0)),"","DUP!")</f>
        <v/>
      </c>
      <c r="J894" t="str">
        <f t="shared" si="40"/>
        <v>INSERT INTO ZONE_MAP (SERVICE_ID, SERVICE_NAME, CODE, NW_GROUP, ZONE) VALUES (12,'IDD','1857','USA','VTI');</v>
      </c>
    </row>
    <row r="895" spans="1:10">
      <c r="A895" s="26">
        <v>1858</v>
      </c>
      <c r="B895" s="26" t="str">
        <f t="shared" si="39"/>
        <v>001858</v>
      </c>
      <c r="C895" s="25" t="s">
        <v>3328</v>
      </c>
      <c r="D895" s="25" t="s">
        <v>3116</v>
      </c>
      <c r="E895" s="25" t="s">
        <v>3117</v>
      </c>
      <c r="F895">
        <v>12</v>
      </c>
      <c r="G895" s="25" t="s">
        <v>3386</v>
      </c>
      <c r="H895" t="str">
        <f t="shared" si="41"/>
        <v>IDD_1858</v>
      </c>
      <c r="I895" t="str">
        <f>IF(ISNA(VLOOKUP(H896,$H$4:H895,1,0)),"","DUP!")</f>
        <v/>
      </c>
      <c r="J895" t="str">
        <f t="shared" si="40"/>
        <v>INSERT INTO ZONE_MAP (SERVICE_ID, SERVICE_NAME, CODE, NW_GROUP, ZONE) VALUES (12,'IDD','1858','USA','VTI');</v>
      </c>
    </row>
    <row r="896" spans="1:10">
      <c r="A896" s="26">
        <v>1859</v>
      </c>
      <c r="B896" s="26" t="str">
        <f t="shared" si="39"/>
        <v>001859</v>
      </c>
      <c r="C896" s="25" t="s">
        <v>3328</v>
      </c>
      <c r="D896" s="25" t="s">
        <v>3116</v>
      </c>
      <c r="E896" s="25" t="s">
        <v>3117</v>
      </c>
      <c r="F896">
        <v>12</v>
      </c>
      <c r="G896" s="25" t="s">
        <v>3386</v>
      </c>
      <c r="H896" t="str">
        <f t="shared" si="41"/>
        <v>IDD_1859</v>
      </c>
      <c r="I896" t="str">
        <f>IF(ISNA(VLOOKUP(H897,$H$4:H896,1,0)),"","DUP!")</f>
        <v/>
      </c>
      <c r="J896" t="str">
        <f t="shared" si="40"/>
        <v>INSERT INTO ZONE_MAP (SERVICE_ID, SERVICE_NAME, CODE, NW_GROUP, ZONE) VALUES (12,'IDD','1859','USA','VTI');</v>
      </c>
    </row>
    <row r="897" spans="1:10">
      <c r="A897" s="26">
        <v>1860</v>
      </c>
      <c r="B897" s="26" t="str">
        <f t="shared" si="39"/>
        <v>001860</v>
      </c>
      <c r="C897" s="25" t="s">
        <v>3328</v>
      </c>
      <c r="D897" s="25" t="s">
        <v>3116</v>
      </c>
      <c r="E897" s="25" t="s">
        <v>3117</v>
      </c>
      <c r="F897">
        <v>12</v>
      </c>
      <c r="G897" s="25" t="s">
        <v>3386</v>
      </c>
      <c r="H897" t="str">
        <f t="shared" si="41"/>
        <v>IDD_1860</v>
      </c>
      <c r="I897" t="str">
        <f>IF(ISNA(VLOOKUP(H898,$H$4:H897,1,0)),"","DUP!")</f>
        <v/>
      </c>
      <c r="J897" t="str">
        <f t="shared" si="40"/>
        <v>INSERT INTO ZONE_MAP (SERVICE_ID, SERVICE_NAME, CODE, NW_GROUP, ZONE) VALUES (12,'IDD','1860','USA','VTI');</v>
      </c>
    </row>
    <row r="898" spans="1:10">
      <c r="A898" s="26">
        <v>1861</v>
      </c>
      <c r="B898" s="26" t="str">
        <f t="shared" si="39"/>
        <v>001861</v>
      </c>
      <c r="C898" s="25" t="s">
        <v>3328</v>
      </c>
      <c r="D898" s="25" t="s">
        <v>3116</v>
      </c>
      <c r="E898" s="25" t="s">
        <v>3117</v>
      </c>
      <c r="F898">
        <v>12</v>
      </c>
      <c r="G898" s="25" t="s">
        <v>3386</v>
      </c>
      <c r="H898" t="str">
        <f t="shared" si="41"/>
        <v>IDD_1861</v>
      </c>
      <c r="I898" t="str">
        <f>IF(ISNA(VLOOKUP(H899,$H$4:H898,1,0)),"","DUP!")</f>
        <v/>
      </c>
      <c r="J898" t="str">
        <f t="shared" si="40"/>
        <v>INSERT INTO ZONE_MAP (SERVICE_ID, SERVICE_NAME, CODE, NW_GROUP, ZONE) VALUES (12,'IDD','1861','USA','VTI');</v>
      </c>
    </row>
    <row r="899" spans="1:10">
      <c r="A899" s="26">
        <v>1862</v>
      </c>
      <c r="B899" s="26" t="str">
        <f t="shared" si="39"/>
        <v>001862</v>
      </c>
      <c r="C899" s="25" t="s">
        <v>3328</v>
      </c>
      <c r="D899" s="25" t="s">
        <v>3116</v>
      </c>
      <c r="E899" s="25" t="s">
        <v>3117</v>
      </c>
      <c r="F899">
        <v>12</v>
      </c>
      <c r="G899" s="25" t="s">
        <v>3386</v>
      </c>
      <c r="H899" t="str">
        <f t="shared" si="41"/>
        <v>IDD_1862</v>
      </c>
      <c r="I899" t="str">
        <f>IF(ISNA(VLOOKUP(H900,$H$4:H899,1,0)),"","DUP!")</f>
        <v/>
      </c>
      <c r="J899" t="str">
        <f t="shared" si="40"/>
        <v>INSERT INTO ZONE_MAP (SERVICE_ID, SERVICE_NAME, CODE, NW_GROUP, ZONE) VALUES (12,'IDD','1862','USA','VTI');</v>
      </c>
    </row>
    <row r="900" spans="1:10">
      <c r="A900" s="26">
        <v>1863</v>
      </c>
      <c r="B900" s="26" t="str">
        <f t="shared" ref="B900:B963" si="42">"00"&amp;A900</f>
        <v>001863</v>
      </c>
      <c r="C900" s="25" t="s">
        <v>3328</v>
      </c>
      <c r="D900" s="25" t="s">
        <v>3116</v>
      </c>
      <c r="E900" s="25" t="s">
        <v>3117</v>
      </c>
      <c r="F900">
        <v>12</v>
      </c>
      <c r="G900" s="25" t="s">
        <v>3386</v>
      </c>
      <c r="H900" t="str">
        <f t="shared" si="41"/>
        <v>IDD_1863</v>
      </c>
      <c r="I900" t="str">
        <f>IF(ISNA(VLOOKUP(H901,$H$4:H900,1,0)),"","DUP!")</f>
        <v/>
      </c>
      <c r="J900" t="str">
        <f t="shared" ref="J900:J963" si="43">IF(I900="DUP!","","INSERT INTO ZONE_MAP (SERVICE_ID, SERVICE_NAME, CODE, NW_GROUP, ZONE) VALUES ("&amp;F900&amp;",'"&amp;G900&amp;"','"&amp;A900&amp;"','"&amp;C900&amp;"','"&amp;E900&amp;"');")</f>
        <v>INSERT INTO ZONE_MAP (SERVICE_ID, SERVICE_NAME, CODE, NW_GROUP, ZONE) VALUES (12,'IDD','1863','USA','VTI');</v>
      </c>
    </row>
    <row r="901" spans="1:10">
      <c r="A901" s="26">
        <v>1864</v>
      </c>
      <c r="B901" s="26" t="str">
        <f t="shared" si="42"/>
        <v>001864</v>
      </c>
      <c r="C901" s="25" t="s">
        <v>3328</v>
      </c>
      <c r="D901" s="25" t="s">
        <v>3116</v>
      </c>
      <c r="E901" s="25" t="s">
        <v>3117</v>
      </c>
      <c r="F901">
        <v>12</v>
      </c>
      <c r="G901" s="25" t="s">
        <v>3386</v>
      </c>
      <c r="H901" t="str">
        <f t="shared" ref="H901:H964" si="44">G901&amp;"_"&amp;A901</f>
        <v>IDD_1864</v>
      </c>
      <c r="I901" t="str">
        <f>IF(ISNA(VLOOKUP(H902,$H$4:H901,1,0)),"","DUP!")</f>
        <v/>
      </c>
      <c r="J901" t="str">
        <f t="shared" si="43"/>
        <v>INSERT INTO ZONE_MAP (SERVICE_ID, SERVICE_NAME, CODE, NW_GROUP, ZONE) VALUES (12,'IDD','1864','USA','VTI');</v>
      </c>
    </row>
    <row r="902" spans="1:10">
      <c r="A902" s="26">
        <v>1865</v>
      </c>
      <c r="B902" s="26" t="str">
        <f t="shared" si="42"/>
        <v>001865</v>
      </c>
      <c r="C902" s="25" t="s">
        <v>3328</v>
      </c>
      <c r="D902" s="25" t="s">
        <v>3116</v>
      </c>
      <c r="E902" s="25" t="s">
        <v>3117</v>
      </c>
      <c r="F902">
        <v>12</v>
      </c>
      <c r="G902" s="25" t="s">
        <v>3386</v>
      </c>
      <c r="H902" t="str">
        <f t="shared" si="44"/>
        <v>IDD_1865</v>
      </c>
      <c r="I902" t="str">
        <f>IF(ISNA(VLOOKUP(H903,$H$4:H902,1,0)),"","DUP!")</f>
        <v/>
      </c>
      <c r="J902" t="str">
        <f t="shared" si="43"/>
        <v>INSERT INTO ZONE_MAP (SERVICE_ID, SERVICE_NAME, CODE, NW_GROUP, ZONE) VALUES (12,'IDD','1865','USA','VTI');</v>
      </c>
    </row>
    <row r="903" spans="1:10">
      <c r="A903" s="26">
        <v>1866</v>
      </c>
      <c r="B903" s="26" t="str">
        <f t="shared" si="42"/>
        <v>001866</v>
      </c>
      <c r="C903" s="25" t="s">
        <v>3328</v>
      </c>
      <c r="D903" s="25" t="s">
        <v>3116</v>
      </c>
      <c r="E903" s="25" t="s">
        <v>3117</v>
      </c>
      <c r="F903">
        <v>12</v>
      </c>
      <c r="G903" s="25" t="s">
        <v>3386</v>
      </c>
      <c r="H903" t="str">
        <f t="shared" si="44"/>
        <v>IDD_1866</v>
      </c>
      <c r="I903" t="str">
        <f>IF(ISNA(VLOOKUP(H904,$H$4:H903,1,0)),"","DUP!")</f>
        <v/>
      </c>
      <c r="J903" t="str">
        <f t="shared" si="43"/>
        <v>INSERT INTO ZONE_MAP (SERVICE_ID, SERVICE_NAME, CODE, NW_GROUP, ZONE) VALUES (12,'IDD','1866','USA','VTI');</v>
      </c>
    </row>
    <row r="904" spans="1:10">
      <c r="A904" s="26">
        <v>1867</v>
      </c>
      <c r="B904" s="26" t="str">
        <f t="shared" si="42"/>
        <v>001867</v>
      </c>
      <c r="C904" s="25" t="s">
        <v>3327</v>
      </c>
      <c r="D904" s="25" t="s">
        <v>3116</v>
      </c>
      <c r="E904" s="25" t="s">
        <v>3117</v>
      </c>
      <c r="F904">
        <v>12</v>
      </c>
      <c r="G904" s="25" t="s">
        <v>3386</v>
      </c>
      <c r="H904" t="str">
        <f t="shared" si="44"/>
        <v>IDD_1867</v>
      </c>
      <c r="I904" t="str">
        <f>IF(ISNA(VLOOKUP(H905,$H$4:H904,1,0)),"","DUP!")</f>
        <v/>
      </c>
      <c r="J904" t="str">
        <f t="shared" si="43"/>
        <v>INSERT INTO ZONE_MAP (SERVICE_ID, SERVICE_NAME, CODE, NW_GROUP, ZONE) VALUES (12,'IDD','1867','CANADA','VTI');</v>
      </c>
    </row>
    <row r="905" spans="1:10" ht="25.5">
      <c r="A905" s="26">
        <v>1868</v>
      </c>
      <c r="B905" s="26" t="str">
        <f t="shared" si="42"/>
        <v>001868</v>
      </c>
      <c r="C905" s="25" t="s">
        <v>3349</v>
      </c>
      <c r="D905" s="25" t="s">
        <v>3116</v>
      </c>
      <c r="E905" s="25" t="s">
        <v>3117</v>
      </c>
      <c r="F905">
        <v>12</v>
      </c>
      <c r="G905" s="25" t="s">
        <v>3386</v>
      </c>
      <c r="H905" t="str">
        <f t="shared" si="44"/>
        <v>IDD_1868</v>
      </c>
      <c r="I905" t="str">
        <f>IF(ISNA(VLOOKUP(H906,$H$4:H905,1,0)),"","DUP!")</f>
        <v/>
      </c>
      <c r="J905" t="str">
        <f t="shared" si="43"/>
        <v>INSERT INTO ZONE_MAP (SERVICE_ID, SERVICE_NAME, CODE, NW_GROUP, ZONE) VALUES (12,'IDD','1868','TRINIDAD &amp; TOBAGO','VTI');</v>
      </c>
    </row>
    <row r="906" spans="1:10">
      <c r="A906" s="26">
        <v>1869</v>
      </c>
      <c r="B906" s="26" t="str">
        <f t="shared" si="42"/>
        <v>001869</v>
      </c>
      <c r="C906" s="25" t="s">
        <v>3350</v>
      </c>
      <c r="D906" s="25" t="s">
        <v>3116</v>
      </c>
      <c r="E906" s="25" t="s">
        <v>3117</v>
      </c>
      <c r="F906">
        <v>12</v>
      </c>
      <c r="G906" s="25" t="s">
        <v>3386</v>
      </c>
      <c r="H906" t="str">
        <f t="shared" si="44"/>
        <v>IDD_1869</v>
      </c>
      <c r="I906" t="str">
        <f>IF(ISNA(VLOOKUP(H907,$H$4:H906,1,0)),"","DUP!")</f>
        <v/>
      </c>
      <c r="J906" t="str">
        <f t="shared" si="43"/>
        <v>INSERT INTO ZONE_MAP (SERVICE_ID, SERVICE_NAME, CODE, NW_GROUP, ZONE) VALUES (12,'IDD','1869','ST KITTS &amp; NEVIS','VTI');</v>
      </c>
    </row>
    <row r="907" spans="1:10">
      <c r="A907" s="26">
        <v>1870</v>
      </c>
      <c r="B907" s="26" t="str">
        <f t="shared" si="42"/>
        <v>001870</v>
      </c>
      <c r="C907" s="25" t="s">
        <v>3328</v>
      </c>
      <c r="D907" s="25" t="s">
        <v>3116</v>
      </c>
      <c r="E907" s="25" t="s">
        <v>3117</v>
      </c>
      <c r="F907">
        <v>12</v>
      </c>
      <c r="G907" s="25" t="s">
        <v>3386</v>
      </c>
      <c r="H907" t="str">
        <f t="shared" si="44"/>
        <v>IDD_1870</v>
      </c>
      <c r="I907" t="str">
        <f>IF(ISNA(VLOOKUP(H908,$H$4:H907,1,0)),"","DUP!")</f>
        <v/>
      </c>
      <c r="J907" t="str">
        <f t="shared" si="43"/>
        <v>INSERT INTO ZONE_MAP (SERVICE_ID, SERVICE_NAME, CODE, NW_GROUP, ZONE) VALUES (12,'IDD','1870','USA','VTI');</v>
      </c>
    </row>
    <row r="908" spans="1:10">
      <c r="A908" s="26">
        <v>1871</v>
      </c>
      <c r="B908" s="26" t="str">
        <f t="shared" si="42"/>
        <v>001871</v>
      </c>
      <c r="C908" s="25" t="s">
        <v>3328</v>
      </c>
      <c r="D908" s="25" t="s">
        <v>3116</v>
      </c>
      <c r="E908" s="25" t="s">
        <v>3117</v>
      </c>
      <c r="F908">
        <v>12</v>
      </c>
      <c r="G908" s="25" t="s">
        <v>3386</v>
      </c>
      <c r="H908" t="str">
        <f t="shared" si="44"/>
        <v>IDD_1871</v>
      </c>
      <c r="I908" t="str">
        <f>IF(ISNA(VLOOKUP(H909,$H$4:H908,1,0)),"","DUP!")</f>
        <v/>
      </c>
      <c r="J908" t="str">
        <f t="shared" si="43"/>
        <v>INSERT INTO ZONE_MAP (SERVICE_ID, SERVICE_NAME, CODE, NW_GROUP, ZONE) VALUES (12,'IDD','1871','USA','VTI');</v>
      </c>
    </row>
    <row r="909" spans="1:10">
      <c r="A909" s="26">
        <v>1872</v>
      </c>
      <c r="B909" s="26" t="str">
        <f t="shared" si="42"/>
        <v>001872</v>
      </c>
      <c r="C909" s="25" t="s">
        <v>3328</v>
      </c>
      <c r="D909" s="25" t="s">
        <v>3116</v>
      </c>
      <c r="E909" s="25" t="s">
        <v>3117</v>
      </c>
      <c r="F909">
        <v>12</v>
      </c>
      <c r="G909" s="25" t="s">
        <v>3386</v>
      </c>
      <c r="H909" t="str">
        <f t="shared" si="44"/>
        <v>IDD_1872</v>
      </c>
      <c r="I909" t="str">
        <f>IF(ISNA(VLOOKUP(H910,$H$4:H909,1,0)),"","DUP!")</f>
        <v/>
      </c>
      <c r="J909" t="str">
        <f t="shared" si="43"/>
        <v>INSERT INTO ZONE_MAP (SERVICE_ID, SERVICE_NAME, CODE, NW_GROUP, ZONE) VALUES (12,'IDD','1872','USA','VTI');</v>
      </c>
    </row>
    <row r="910" spans="1:10">
      <c r="A910" s="26">
        <v>1873</v>
      </c>
      <c r="B910" s="26" t="str">
        <f t="shared" si="42"/>
        <v>001873</v>
      </c>
      <c r="C910" s="25" t="s">
        <v>3328</v>
      </c>
      <c r="D910" s="25" t="s">
        <v>3116</v>
      </c>
      <c r="E910" s="25" t="s">
        <v>3117</v>
      </c>
      <c r="F910">
        <v>12</v>
      </c>
      <c r="G910" s="25" t="s">
        <v>3386</v>
      </c>
      <c r="H910" t="str">
        <f t="shared" si="44"/>
        <v>IDD_1873</v>
      </c>
      <c r="I910" t="str">
        <f>IF(ISNA(VLOOKUP(H911,$H$4:H910,1,0)),"","DUP!")</f>
        <v/>
      </c>
      <c r="J910" t="str">
        <f t="shared" si="43"/>
        <v>INSERT INTO ZONE_MAP (SERVICE_ID, SERVICE_NAME, CODE, NW_GROUP, ZONE) VALUES (12,'IDD','1873','USA','VTI');</v>
      </c>
    </row>
    <row r="911" spans="1:10">
      <c r="A911" s="26">
        <v>1874</v>
      </c>
      <c r="B911" s="26" t="str">
        <f t="shared" si="42"/>
        <v>001874</v>
      </c>
      <c r="C911" s="25" t="s">
        <v>3328</v>
      </c>
      <c r="D911" s="25" t="s">
        <v>3116</v>
      </c>
      <c r="E911" s="25" t="s">
        <v>3117</v>
      </c>
      <c r="F911">
        <v>12</v>
      </c>
      <c r="G911" s="25" t="s">
        <v>3386</v>
      </c>
      <c r="H911" t="str">
        <f t="shared" si="44"/>
        <v>IDD_1874</v>
      </c>
      <c r="I911" t="str">
        <f>IF(ISNA(VLOOKUP(H912,$H$4:H911,1,0)),"","DUP!")</f>
        <v/>
      </c>
      <c r="J911" t="str">
        <f t="shared" si="43"/>
        <v>INSERT INTO ZONE_MAP (SERVICE_ID, SERVICE_NAME, CODE, NW_GROUP, ZONE) VALUES (12,'IDD','1874','USA','VTI');</v>
      </c>
    </row>
    <row r="912" spans="1:10">
      <c r="A912" s="26">
        <v>1875</v>
      </c>
      <c r="B912" s="26" t="str">
        <f t="shared" si="42"/>
        <v>001875</v>
      </c>
      <c r="C912" s="25" t="s">
        <v>3328</v>
      </c>
      <c r="D912" s="25" t="s">
        <v>3116</v>
      </c>
      <c r="E912" s="25" t="s">
        <v>3117</v>
      </c>
      <c r="F912">
        <v>12</v>
      </c>
      <c r="G912" s="25" t="s">
        <v>3386</v>
      </c>
      <c r="H912" t="str">
        <f t="shared" si="44"/>
        <v>IDD_1875</v>
      </c>
      <c r="I912" t="str">
        <f>IF(ISNA(VLOOKUP(H913,$H$4:H912,1,0)),"","DUP!")</f>
        <v/>
      </c>
      <c r="J912" t="str">
        <f t="shared" si="43"/>
        <v>INSERT INTO ZONE_MAP (SERVICE_ID, SERVICE_NAME, CODE, NW_GROUP, ZONE) VALUES (12,'IDD','1875','USA','VTI');</v>
      </c>
    </row>
    <row r="913" spans="1:10">
      <c r="A913" s="26">
        <v>1876</v>
      </c>
      <c r="B913" s="26" t="str">
        <f t="shared" si="42"/>
        <v>001876</v>
      </c>
      <c r="C913" s="25" t="s">
        <v>3351</v>
      </c>
      <c r="D913" s="25" t="s">
        <v>3116</v>
      </c>
      <c r="E913" s="25" t="s">
        <v>3117</v>
      </c>
      <c r="F913">
        <v>12</v>
      </c>
      <c r="G913" s="25" t="s">
        <v>3386</v>
      </c>
      <c r="H913" t="str">
        <f t="shared" si="44"/>
        <v>IDD_1876</v>
      </c>
      <c r="I913" t="str">
        <f>IF(ISNA(VLOOKUP(H914,$H$4:H913,1,0)),"","DUP!")</f>
        <v/>
      </c>
      <c r="J913" t="str">
        <f t="shared" si="43"/>
        <v>INSERT INTO ZONE_MAP (SERVICE_ID, SERVICE_NAME, CODE, NW_GROUP, ZONE) VALUES (12,'IDD','1876','JAMAICA','VTI');</v>
      </c>
    </row>
    <row r="914" spans="1:10">
      <c r="A914" s="26">
        <v>1877</v>
      </c>
      <c r="B914" s="26" t="str">
        <f t="shared" si="42"/>
        <v>001877</v>
      </c>
      <c r="C914" s="25" t="s">
        <v>3328</v>
      </c>
      <c r="D914" s="25" t="s">
        <v>3116</v>
      </c>
      <c r="E914" s="25" t="s">
        <v>3117</v>
      </c>
      <c r="F914">
        <v>12</v>
      </c>
      <c r="G914" s="25" t="s">
        <v>3386</v>
      </c>
      <c r="H914" t="str">
        <f t="shared" si="44"/>
        <v>IDD_1877</v>
      </c>
      <c r="I914" t="str">
        <f>IF(ISNA(VLOOKUP(H915,$H$4:H914,1,0)),"","DUP!")</f>
        <v/>
      </c>
      <c r="J914" t="str">
        <f t="shared" si="43"/>
        <v>INSERT INTO ZONE_MAP (SERVICE_ID, SERVICE_NAME, CODE, NW_GROUP, ZONE) VALUES (12,'IDD','1877','USA','VTI');</v>
      </c>
    </row>
    <row r="915" spans="1:10">
      <c r="A915" s="26">
        <v>1878</v>
      </c>
      <c r="B915" s="26" t="str">
        <f t="shared" si="42"/>
        <v>001878</v>
      </c>
      <c r="C915" s="25" t="s">
        <v>3328</v>
      </c>
      <c r="D915" s="25" t="s">
        <v>3116</v>
      </c>
      <c r="E915" s="25" t="s">
        <v>3117</v>
      </c>
      <c r="F915">
        <v>12</v>
      </c>
      <c r="G915" s="25" t="s">
        <v>3386</v>
      </c>
      <c r="H915" t="str">
        <f t="shared" si="44"/>
        <v>IDD_1878</v>
      </c>
      <c r="I915" t="str">
        <f>IF(ISNA(VLOOKUP(H916,$H$4:H915,1,0)),"","DUP!")</f>
        <v/>
      </c>
      <c r="J915" t="str">
        <f t="shared" si="43"/>
        <v>INSERT INTO ZONE_MAP (SERVICE_ID, SERVICE_NAME, CODE, NW_GROUP, ZONE) VALUES (12,'IDD','1878','USA','VTI');</v>
      </c>
    </row>
    <row r="916" spans="1:10">
      <c r="A916" s="26">
        <v>1879</v>
      </c>
      <c r="B916" s="26" t="str">
        <f t="shared" si="42"/>
        <v>001879</v>
      </c>
      <c r="C916" s="25" t="s">
        <v>3328</v>
      </c>
      <c r="D916" s="25" t="s">
        <v>3116</v>
      </c>
      <c r="E916" s="25" t="s">
        <v>3117</v>
      </c>
      <c r="F916">
        <v>12</v>
      </c>
      <c r="G916" s="25" t="s">
        <v>3386</v>
      </c>
      <c r="H916" t="str">
        <f t="shared" si="44"/>
        <v>IDD_1879</v>
      </c>
      <c r="I916" t="str">
        <f>IF(ISNA(VLOOKUP(H917,$H$4:H916,1,0)),"","DUP!")</f>
        <v/>
      </c>
      <c r="J916" t="str">
        <f t="shared" si="43"/>
        <v>INSERT INTO ZONE_MAP (SERVICE_ID, SERVICE_NAME, CODE, NW_GROUP, ZONE) VALUES (12,'IDD','1879','USA','VTI');</v>
      </c>
    </row>
    <row r="917" spans="1:10">
      <c r="A917" s="26">
        <v>1880</v>
      </c>
      <c r="B917" s="26" t="str">
        <f t="shared" si="42"/>
        <v>001880</v>
      </c>
      <c r="C917" s="25" t="s">
        <v>3328</v>
      </c>
      <c r="D917" s="25" t="s">
        <v>3116</v>
      </c>
      <c r="E917" s="25" t="s">
        <v>3117</v>
      </c>
      <c r="F917">
        <v>12</v>
      </c>
      <c r="G917" s="25" t="s">
        <v>3386</v>
      </c>
      <c r="H917" t="str">
        <f t="shared" si="44"/>
        <v>IDD_1880</v>
      </c>
      <c r="I917" t="str">
        <f>IF(ISNA(VLOOKUP(H918,$H$4:H917,1,0)),"","DUP!")</f>
        <v/>
      </c>
      <c r="J917" t="str">
        <f t="shared" si="43"/>
        <v>INSERT INTO ZONE_MAP (SERVICE_ID, SERVICE_NAME, CODE, NW_GROUP, ZONE) VALUES (12,'IDD','1880','USA','VTI');</v>
      </c>
    </row>
    <row r="918" spans="1:10">
      <c r="A918" s="26">
        <v>1881</v>
      </c>
      <c r="B918" s="26" t="str">
        <f t="shared" si="42"/>
        <v>001881</v>
      </c>
      <c r="C918" s="25" t="s">
        <v>3328</v>
      </c>
      <c r="D918" s="25" t="s">
        <v>3116</v>
      </c>
      <c r="E918" s="25" t="s">
        <v>3117</v>
      </c>
      <c r="F918">
        <v>12</v>
      </c>
      <c r="G918" s="25" t="s">
        <v>3386</v>
      </c>
      <c r="H918" t="str">
        <f t="shared" si="44"/>
        <v>IDD_1881</v>
      </c>
      <c r="I918" t="str">
        <f>IF(ISNA(VLOOKUP(H919,$H$4:H918,1,0)),"","DUP!")</f>
        <v/>
      </c>
      <c r="J918" t="str">
        <f t="shared" si="43"/>
        <v>INSERT INTO ZONE_MAP (SERVICE_ID, SERVICE_NAME, CODE, NW_GROUP, ZONE) VALUES (12,'IDD','1881','USA','VTI');</v>
      </c>
    </row>
    <row r="919" spans="1:10">
      <c r="A919" s="26">
        <v>1882</v>
      </c>
      <c r="B919" s="26" t="str">
        <f t="shared" si="42"/>
        <v>001882</v>
      </c>
      <c r="C919" s="25" t="s">
        <v>3328</v>
      </c>
      <c r="D919" s="25" t="s">
        <v>3116</v>
      </c>
      <c r="E919" s="25" t="s">
        <v>3117</v>
      </c>
      <c r="F919">
        <v>12</v>
      </c>
      <c r="G919" s="25" t="s">
        <v>3386</v>
      </c>
      <c r="H919" t="str">
        <f t="shared" si="44"/>
        <v>IDD_1882</v>
      </c>
      <c r="I919" t="str">
        <f>IF(ISNA(VLOOKUP(H920,$H$4:H919,1,0)),"","DUP!")</f>
        <v/>
      </c>
      <c r="J919" t="str">
        <f t="shared" si="43"/>
        <v>INSERT INTO ZONE_MAP (SERVICE_ID, SERVICE_NAME, CODE, NW_GROUP, ZONE) VALUES (12,'IDD','1882','USA','VTI');</v>
      </c>
    </row>
    <row r="920" spans="1:10">
      <c r="A920" s="26">
        <v>1883</v>
      </c>
      <c r="B920" s="26" t="str">
        <f t="shared" si="42"/>
        <v>001883</v>
      </c>
      <c r="C920" s="25" t="s">
        <v>3328</v>
      </c>
      <c r="D920" s="25" t="s">
        <v>3116</v>
      </c>
      <c r="E920" s="25" t="s">
        <v>3117</v>
      </c>
      <c r="F920">
        <v>12</v>
      </c>
      <c r="G920" s="25" t="s">
        <v>3386</v>
      </c>
      <c r="H920" t="str">
        <f t="shared" si="44"/>
        <v>IDD_1883</v>
      </c>
      <c r="I920" t="str">
        <f>IF(ISNA(VLOOKUP(H921,$H$4:H920,1,0)),"","DUP!")</f>
        <v/>
      </c>
      <c r="J920" t="str">
        <f t="shared" si="43"/>
        <v>INSERT INTO ZONE_MAP (SERVICE_ID, SERVICE_NAME, CODE, NW_GROUP, ZONE) VALUES (12,'IDD','1883','USA','VTI');</v>
      </c>
    </row>
    <row r="921" spans="1:10">
      <c r="A921" s="26">
        <v>1884</v>
      </c>
      <c r="B921" s="26" t="str">
        <f t="shared" si="42"/>
        <v>001884</v>
      </c>
      <c r="C921" s="25" t="s">
        <v>3328</v>
      </c>
      <c r="D921" s="25" t="s">
        <v>3116</v>
      </c>
      <c r="E921" s="25" t="s">
        <v>3117</v>
      </c>
      <c r="F921">
        <v>12</v>
      </c>
      <c r="G921" s="25" t="s">
        <v>3386</v>
      </c>
      <c r="H921" t="str">
        <f t="shared" si="44"/>
        <v>IDD_1884</v>
      </c>
      <c r="I921" t="str">
        <f>IF(ISNA(VLOOKUP(H922,$H$4:H921,1,0)),"","DUP!")</f>
        <v/>
      </c>
      <c r="J921" t="str">
        <f t="shared" si="43"/>
        <v>INSERT INTO ZONE_MAP (SERVICE_ID, SERVICE_NAME, CODE, NW_GROUP, ZONE) VALUES (12,'IDD','1884','USA','VTI');</v>
      </c>
    </row>
    <row r="922" spans="1:10">
      <c r="A922" s="26">
        <v>1885</v>
      </c>
      <c r="B922" s="26" t="str">
        <f t="shared" si="42"/>
        <v>001885</v>
      </c>
      <c r="C922" s="25" t="s">
        <v>3328</v>
      </c>
      <c r="D922" s="25" t="s">
        <v>3116</v>
      </c>
      <c r="E922" s="25" t="s">
        <v>3117</v>
      </c>
      <c r="F922">
        <v>12</v>
      </c>
      <c r="G922" s="25" t="s">
        <v>3386</v>
      </c>
      <c r="H922" t="str">
        <f t="shared" si="44"/>
        <v>IDD_1885</v>
      </c>
      <c r="I922" t="str">
        <f>IF(ISNA(VLOOKUP(H923,$H$4:H922,1,0)),"","DUP!")</f>
        <v/>
      </c>
      <c r="J922" t="str">
        <f t="shared" si="43"/>
        <v>INSERT INTO ZONE_MAP (SERVICE_ID, SERVICE_NAME, CODE, NW_GROUP, ZONE) VALUES (12,'IDD','1885','USA','VTI');</v>
      </c>
    </row>
    <row r="923" spans="1:10">
      <c r="A923" s="26">
        <v>1886</v>
      </c>
      <c r="B923" s="26" t="str">
        <f t="shared" si="42"/>
        <v>001886</v>
      </c>
      <c r="C923" s="25" t="s">
        <v>3328</v>
      </c>
      <c r="D923" s="25" t="s">
        <v>3116</v>
      </c>
      <c r="E923" s="25" t="s">
        <v>3117</v>
      </c>
      <c r="F923">
        <v>12</v>
      </c>
      <c r="G923" s="25" t="s">
        <v>3386</v>
      </c>
      <c r="H923" t="str">
        <f t="shared" si="44"/>
        <v>IDD_1886</v>
      </c>
      <c r="I923" t="str">
        <f>IF(ISNA(VLOOKUP(H924,$H$4:H923,1,0)),"","DUP!")</f>
        <v/>
      </c>
      <c r="J923" t="str">
        <f t="shared" si="43"/>
        <v>INSERT INTO ZONE_MAP (SERVICE_ID, SERVICE_NAME, CODE, NW_GROUP, ZONE) VALUES (12,'IDD','1886','USA','VTI');</v>
      </c>
    </row>
    <row r="924" spans="1:10">
      <c r="A924" s="26">
        <v>1887</v>
      </c>
      <c r="B924" s="26" t="str">
        <f t="shared" si="42"/>
        <v>001887</v>
      </c>
      <c r="C924" s="25" t="s">
        <v>3328</v>
      </c>
      <c r="D924" s="25" t="s">
        <v>3116</v>
      </c>
      <c r="E924" s="25" t="s">
        <v>3117</v>
      </c>
      <c r="F924">
        <v>12</v>
      </c>
      <c r="G924" s="25" t="s">
        <v>3386</v>
      </c>
      <c r="H924" t="str">
        <f t="shared" si="44"/>
        <v>IDD_1887</v>
      </c>
      <c r="I924" t="str">
        <f>IF(ISNA(VLOOKUP(H925,$H$4:H924,1,0)),"","DUP!")</f>
        <v/>
      </c>
      <c r="J924" t="str">
        <f t="shared" si="43"/>
        <v>INSERT INTO ZONE_MAP (SERVICE_ID, SERVICE_NAME, CODE, NW_GROUP, ZONE) VALUES (12,'IDD','1887','USA','VTI');</v>
      </c>
    </row>
    <row r="925" spans="1:10">
      <c r="A925" s="26">
        <v>1888</v>
      </c>
      <c r="B925" s="26" t="str">
        <f t="shared" si="42"/>
        <v>001888</v>
      </c>
      <c r="C925" s="25" t="s">
        <v>3328</v>
      </c>
      <c r="D925" s="25" t="s">
        <v>3116</v>
      </c>
      <c r="E925" s="25" t="s">
        <v>3117</v>
      </c>
      <c r="F925">
        <v>12</v>
      </c>
      <c r="G925" s="25" t="s">
        <v>3386</v>
      </c>
      <c r="H925" t="str">
        <f t="shared" si="44"/>
        <v>IDD_1888</v>
      </c>
      <c r="I925" t="str">
        <f>IF(ISNA(VLOOKUP(H926,$H$4:H925,1,0)),"","DUP!")</f>
        <v/>
      </c>
      <c r="J925" t="str">
        <f t="shared" si="43"/>
        <v>INSERT INTO ZONE_MAP (SERVICE_ID, SERVICE_NAME, CODE, NW_GROUP, ZONE) VALUES (12,'IDD','1888','USA','VTI');</v>
      </c>
    </row>
    <row r="926" spans="1:10">
      <c r="A926" s="26">
        <v>1889</v>
      </c>
      <c r="B926" s="26" t="str">
        <f t="shared" si="42"/>
        <v>001889</v>
      </c>
      <c r="C926" s="25" t="s">
        <v>3328</v>
      </c>
      <c r="D926" s="25" t="s">
        <v>3116</v>
      </c>
      <c r="E926" s="25" t="s">
        <v>3117</v>
      </c>
      <c r="F926">
        <v>12</v>
      </c>
      <c r="G926" s="25" t="s">
        <v>3386</v>
      </c>
      <c r="H926" t="str">
        <f t="shared" si="44"/>
        <v>IDD_1889</v>
      </c>
      <c r="I926" t="str">
        <f>IF(ISNA(VLOOKUP(H927,$H$4:H926,1,0)),"","DUP!")</f>
        <v/>
      </c>
      <c r="J926" t="str">
        <f t="shared" si="43"/>
        <v>INSERT INTO ZONE_MAP (SERVICE_ID, SERVICE_NAME, CODE, NW_GROUP, ZONE) VALUES (12,'IDD','1889','USA','VTI');</v>
      </c>
    </row>
    <row r="927" spans="1:10">
      <c r="A927" s="26">
        <v>1890</v>
      </c>
      <c r="B927" s="26" t="str">
        <f t="shared" si="42"/>
        <v>001890</v>
      </c>
      <c r="C927" s="25" t="s">
        <v>3328</v>
      </c>
      <c r="D927" s="25" t="s">
        <v>3116</v>
      </c>
      <c r="E927" s="25" t="s">
        <v>3117</v>
      </c>
      <c r="F927">
        <v>12</v>
      </c>
      <c r="G927" s="25" t="s">
        <v>3386</v>
      </c>
      <c r="H927" t="str">
        <f t="shared" si="44"/>
        <v>IDD_1890</v>
      </c>
      <c r="I927" t="str">
        <f>IF(ISNA(VLOOKUP(H928,$H$4:H927,1,0)),"","DUP!")</f>
        <v/>
      </c>
      <c r="J927" t="str">
        <f t="shared" si="43"/>
        <v>INSERT INTO ZONE_MAP (SERVICE_ID, SERVICE_NAME, CODE, NW_GROUP, ZONE) VALUES (12,'IDD','1890','USA','VTI');</v>
      </c>
    </row>
    <row r="928" spans="1:10">
      <c r="A928" s="26">
        <v>1891</v>
      </c>
      <c r="B928" s="26" t="str">
        <f t="shared" si="42"/>
        <v>001891</v>
      </c>
      <c r="C928" s="25" t="s">
        <v>3328</v>
      </c>
      <c r="D928" s="25" t="s">
        <v>3116</v>
      </c>
      <c r="E928" s="25" t="s">
        <v>3117</v>
      </c>
      <c r="F928">
        <v>12</v>
      </c>
      <c r="G928" s="25" t="s">
        <v>3386</v>
      </c>
      <c r="H928" t="str">
        <f t="shared" si="44"/>
        <v>IDD_1891</v>
      </c>
      <c r="I928" t="str">
        <f>IF(ISNA(VLOOKUP(H929,$H$4:H928,1,0)),"","DUP!")</f>
        <v/>
      </c>
      <c r="J928" t="str">
        <f t="shared" si="43"/>
        <v>INSERT INTO ZONE_MAP (SERVICE_ID, SERVICE_NAME, CODE, NW_GROUP, ZONE) VALUES (12,'IDD','1891','USA','VTI');</v>
      </c>
    </row>
    <row r="929" spans="1:10">
      <c r="A929" s="26">
        <v>1892</v>
      </c>
      <c r="B929" s="26" t="str">
        <f t="shared" si="42"/>
        <v>001892</v>
      </c>
      <c r="C929" s="25" t="s">
        <v>3328</v>
      </c>
      <c r="D929" s="25" t="s">
        <v>3116</v>
      </c>
      <c r="E929" s="25" t="s">
        <v>3117</v>
      </c>
      <c r="F929">
        <v>12</v>
      </c>
      <c r="G929" s="25" t="s">
        <v>3386</v>
      </c>
      <c r="H929" t="str">
        <f t="shared" si="44"/>
        <v>IDD_1892</v>
      </c>
      <c r="I929" t="str">
        <f>IF(ISNA(VLOOKUP(H930,$H$4:H929,1,0)),"","DUP!")</f>
        <v/>
      </c>
      <c r="J929" t="str">
        <f t="shared" si="43"/>
        <v>INSERT INTO ZONE_MAP (SERVICE_ID, SERVICE_NAME, CODE, NW_GROUP, ZONE) VALUES (12,'IDD','1892','USA','VTI');</v>
      </c>
    </row>
    <row r="930" spans="1:10">
      <c r="A930" s="26">
        <v>1893</v>
      </c>
      <c r="B930" s="26" t="str">
        <f t="shared" si="42"/>
        <v>001893</v>
      </c>
      <c r="C930" s="25" t="s">
        <v>3328</v>
      </c>
      <c r="D930" s="25" t="s">
        <v>3116</v>
      </c>
      <c r="E930" s="25" t="s">
        <v>3117</v>
      </c>
      <c r="F930">
        <v>12</v>
      </c>
      <c r="G930" s="25" t="s">
        <v>3386</v>
      </c>
      <c r="H930" t="str">
        <f t="shared" si="44"/>
        <v>IDD_1893</v>
      </c>
      <c r="I930" t="str">
        <f>IF(ISNA(VLOOKUP(H931,$H$4:H930,1,0)),"","DUP!")</f>
        <v/>
      </c>
      <c r="J930" t="str">
        <f t="shared" si="43"/>
        <v>INSERT INTO ZONE_MAP (SERVICE_ID, SERVICE_NAME, CODE, NW_GROUP, ZONE) VALUES (12,'IDD','1893','USA','VTI');</v>
      </c>
    </row>
    <row r="931" spans="1:10">
      <c r="A931" s="26">
        <v>1894</v>
      </c>
      <c r="B931" s="26" t="str">
        <f t="shared" si="42"/>
        <v>001894</v>
      </c>
      <c r="C931" s="25" t="s">
        <v>3328</v>
      </c>
      <c r="D931" s="25" t="s">
        <v>3116</v>
      </c>
      <c r="E931" s="25" t="s">
        <v>3117</v>
      </c>
      <c r="F931">
        <v>12</v>
      </c>
      <c r="G931" s="25" t="s">
        <v>3386</v>
      </c>
      <c r="H931" t="str">
        <f t="shared" si="44"/>
        <v>IDD_1894</v>
      </c>
      <c r="I931" t="str">
        <f>IF(ISNA(VLOOKUP(H932,$H$4:H931,1,0)),"","DUP!")</f>
        <v/>
      </c>
      <c r="J931" t="str">
        <f t="shared" si="43"/>
        <v>INSERT INTO ZONE_MAP (SERVICE_ID, SERVICE_NAME, CODE, NW_GROUP, ZONE) VALUES (12,'IDD','1894','USA','VTI');</v>
      </c>
    </row>
    <row r="932" spans="1:10">
      <c r="A932" s="26">
        <v>1895</v>
      </c>
      <c r="B932" s="26" t="str">
        <f t="shared" si="42"/>
        <v>001895</v>
      </c>
      <c r="C932" s="25" t="s">
        <v>3328</v>
      </c>
      <c r="D932" s="25" t="s">
        <v>3116</v>
      </c>
      <c r="E932" s="25" t="s">
        <v>3117</v>
      </c>
      <c r="F932">
        <v>12</v>
      </c>
      <c r="G932" s="25" t="s">
        <v>3386</v>
      </c>
      <c r="H932" t="str">
        <f t="shared" si="44"/>
        <v>IDD_1895</v>
      </c>
      <c r="I932" t="str">
        <f>IF(ISNA(VLOOKUP(H933,$H$4:H932,1,0)),"","DUP!")</f>
        <v/>
      </c>
      <c r="J932" t="str">
        <f t="shared" si="43"/>
        <v>INSERT INTO ZONE_MAP (SERVICE_ID, SERVICE_NAME, CODE, NW_GROUP, ZONE) VALUES (12,'IDD','1895','USA','VTI');</v>
      </c>
    </row>
    <row r="933" spans="1:10">
      <c r="A933" s="26">
        <v>1896</v>
      </c>
      <c r="B933" s="26" t="str">
        <f t="shared" si="42"/>
        <v>001896</v>
      </c>
      <c r="C933" s="25" t="s">
        <v>3328</v>
      </c>
      <c r="D933" s="25" t="s">
        <v>3116</v>
      </c>
      <c r="E933" s="25" t="s">
        <v>3117</v>
      </c>
      <c r="F933">
        <v>12</v>
      </c>
      <c r="G933" s="25" t="s">
        <v>3386</v>
      </c>
      <c r="H933" t="str">
        <f t="shared" si="44"/>
        <v>IDD_1896</v>
      </c>
      <c r="I933" t="str">
        <f>IF(ISNA(VLOOKUP(H934,$H$4:H933,1,0)),"","DUP!")</f>
        <v/>
      </c>
      <c r="J933" t="str">
        <f t="shared" si="43"/>
        <v>INSERT INTO ZONE_MAP (SERVICE_ID, SERVICE_NAME, CODE, NW_GROUP, ZONE) VALUES (12,'IDD','1896','USA','VTI');</v>
      </c>
    </row>
    <row r="934" spans="1:10">
      <c r="A934" s="26">
        <v>1897</v>
      </c>
      <c r="B934" s="26" t="str">
        <f t="shared" si="42"/>
        <v>001897</v>
      </c>
      <c r="C934" s="25" t="s">
        <v>3328</v>
      </c>
      <c r="D934" s="25" t="s">
        <v>3116</v>
      </c>
      <c r="E934" s="25" t="s">
        <v>3117</v>
      </c>
      <c r="F934">
        <v>12</v>
      </c>
      <c r="G934" s="25" t="s">
        <v>3386</v>
      </c>
      <c r="H934" t="str">
        <f t="shared" si="44"/>
        <v>IDD_1897</v>
      </c>
      <c r="I934" t="str">
        <f>IF(ISNA(VLOOKUP(H935,$H$4:H934,1,0)),"","DUP!")</f>
        <v/>
      </c>
      <c r="J934" t="str">
        <f t="shared" si="43"/>
        <v>INSERT INTO ZONE_MAP (SERVICE_ID, SERVICE_NAME, CODE, NW_GROUP, ZONE) VALUES (12,'IDD','1897','USA','VTI');</v>
      </c>
    </row>
    <row r="935" spans="1:10">
      <c r="A935" s="26">
        <v>1898</v>
      </c>
      <c r="B935" s="26" t="str">
        <f t="shared" si="42"/>
        <v>001898</v>
      </c>
      <c r="C935" s="25" t="s">
        <v>3328</v>
      </c>
      <c r="D935" s="25" t="s">
        <v>3116</v>
      </c>
      <c r="E935" s="25" t="s">
        <v>3117</v>
      </c>
      <c r="F935">
        <v>12</v>
      </c>
      <c r="G935" s="25" t="s">
        <v>3386</v>
      </c>
      <c r="H935" t="str">
        <f t="shared" si="44"/>
        <v>IDD_1898</v>
      </c>
      <c r="I935" t="str">
        <f>IF(ISNA(VLOOKUP(H936,$H$4:H935,1,0)),"","DUP!")</f>
        <v/>
      </c>
      <c r="J935" t="str">
        <f t="shared" si="43"/>
        <v>INSERT INTO ZONE_MAP (SERVICE_ID, SERVICE_NAME, CODE, NW_GROUP, ZONE) VALUES (12,'IDD','1898','USA','VTI');</v>
      </c>
    </row>
    <row r="936" spans="1:10">
      <c r="A936" s="26">
        <v>1899</v>
      </c>
      <c r="B936" s="26" t="str">
        <f t="shared" si="42"/>
        <v>001899</v>
      </c>
      <c r="C936" s="25" t="s">
        <v>3328</v>
      </c>
      <c r="D936" s="25" t="s">
        <v>3116</v>
      </c>
      <c r="E936" s="25" t="s">
        <v>3117</v>
      </c>
      <c r="F936">
        <v>12</v>
      </c>
      <c r="G936" s="25" t="s">
        <v>3386</v>
      </c>
      <c r="H936" t="str">
        <f t="shared" si="44"/>
        <v>IDD_1899</v>
      </c>
      <c r="I936" t="str">
        <f>IF(ISNA(VLOOKUP(H937,$H$4:H936,1,0)),"","DUP!")</f>
        <v/>
      </c>
      <c r="J936" t="str">
        <f t="shared" si="43"/>
        <v>INSERT INTO ZONE_MAP (SERVICE_ID, SERVICE_NAME, CODE, NW_GROUP, ZONE) VALUES (12,'IDD','1899','USA','VTI');</v>
      </c>
    </row>
    <row r="937" spans="1:10">
      <c r="A937" s="26">
        <v>1900</v>
      </c>
      <c r="B937" s="26" t="str">
        <f t="shared" si="42"/>
        <v>001900</v>
      </c>
      <c r="C937" s="25" t="s">
        <v>3328</v>
      </c>
      <c r="D937" s="25" t="s">
        <v>3116</v>
      </c>
      <c r="E937" s="25" t="s">
        <v>3117</v>
      </c>
      <c r="F937">
        <v>12</v>
      </c>
      <c r="G937" s="25" t="s">
        <v>3386</v>
      </c>
      <c r="H937" t="str">
        <f t="shared" si="44"/>
        <v>IDD_1900</v>
      </c>
      <c r="I937" t="str">
        <f>IF(ISNA(VLOOKUP(H938,$H$4:H937,1,0)),"","DUP!")</f>
        <v/>
      </c>
      <c r="J937" t="str">
        <f t="shared" si="43"/>
        <v>INSERT INTO ZONE_MAP (SERVICE_ID, SERVICE_NAME, CODE, NW_GROUP, ZONE) VALUES (12,'IDD','1900','USA','VTI');</v>
      </c>
    </row>
    <row r="938" spans="1:10">
      <c r="A938" s="26">
        <v>1901</v>
      </c>
      <c r="B938" s="26" t="str">
        <f t="shared" si="42"/>
        <v>001901</v>
      </c>
      <c r="C938" s="25" t="s">
        <v>3328</v>
      </c>
      <c r="D938" s="25" t="s">
        <v>3116</v>
      </c>
      <c r="E938" s="25" t="s">
        <v>3117</v>
      </c>
      <c r="F938">
        <v>12</v>
      </c>
      <c r="G938" s="25" t="s">
        <v>3386</v>
      </c>
      <c r="H938" t="str">
        <f t="shared" si="44"/>
        <v>IDD_1901</v>
      </c>
      <c r="I938" t="str">
        <f>IF(ISNA(VLOOKUP(H939,$H$4:H938,1,0)),"","DUP!")</f>
        <v/>
      </c>
      <c r="J938" t="str">
        <f t="shared" si="43"/>
        <v>INSERT INTO ZONE_MAP (SERVICE_ID, SERVICE_NAME, CODE, NW_GROUP, ZONE) VALUES (12,'IDD','1901','USA','VTI');</v>
      </c>
    </row>
    <row r="939" spans="1:10">
      <c r="A939" s="26">
        <v>1902</v>
      </c>
      <c r="B939" s="26" t="str">
        <f t="shared" si="42"/>
        <v>001902</v>
      </c>
      <c r="C939" s="25" t="s">
        <v>3327</v>
      </c>
      <c r="D939" s="25" t="s">
        <v>3116</v>
      </c>
      <c r="E939" s="25" t="s">
        <v>3117</v>
      </c>
      <c r="F939">
        <v>12</v>
      </c>
      <c r="G939" s="25" t="s">
        <v>3386</v>
      </c>
      <c r="H939" t="str">
        <f t="shared" si="44"/>
        <v>IDD_1902</v>
      </c>
      <c r="I939" t="str">
        <f>IF(ISNA(VLOOKUP(H940,$H$4:H939,1,0)),"","DUP!")</f>
        <v/>
      </c>
      <c r="J939" t="str">
        <f t="shared" si="43"/>
        <v>INSERT INTO ZONE_MAP (SERVICE_ID, SERVICE_NAME, CODE, NW_GROUP, ZONE) VALUES (12,'IDD','1902','CANADA','VTI');</v>
      </c>
    </row>
    <row r="940" spans="1:10">
      <c r="A940" s="26">
        <v>1903</v>
      </c>
      <c r="B940" s="26" t="str">
        <f t="shared" si="42"/>
        <v>001903</v>
      </c>
      <c r="C940" s="25" t="s">
        <v>3328</v>
      </c>
      <c r="D940" s="25" t="s">
        <v>3116</v>
      </c>
      <c r="E940" s="25" t="s">
        <v>3117</v>
      </c>
      <c r="F940">
        <v>12</v>
      </c>
      <c r="G940" s="25" t="s">
        <v>3386</v>
      </c>
      <c r="H940" t="str">
        <f t="shared" si="44"/>
        <v>IDD_1903</v>
      </c>
      <c r="I940" t="str">
        <f>IF(ISNA(VLOOKUP(H941,$H$4:H940,1,0)),"","DUP!")</f>
        <v/>
      </c>
      <c r="J940" t="str">
        <f t="shared" si="43"/>
        <v>INSERT INTO ZONE_MAP (SERVICE_ID, SERVICE_NAME, CODE, NW_GROUP, ZONE) VALUES (12,'IDD','1903','USA','VTI');</v>
      </c>
    </row>
    <row r="941" spans="1:10">
      <c r="A941" s="26">
        <v>1904</v>
      </c>
      <c r="B941" s="26" t="str">
        <f t="shared" si="42"/>
        <v>001904</v>
      </c>
      <c r="C941" s="25" t="s">
        <v>3328</v>
      </c>
      <c r="D941" s="25" t="s">
        <v>3116</v>
      </c>
      <c r="E941" s="25" t="s">
        <v>3117</v>
      </c>
      <c r="F941">
        <v>12</v>
      </c>
      <c r="G941" s="25" t="s">
        <v>3386</v>
      </c>
      <c r="H941" t="str">
        <f t="shared" si="44"/>
        <v>IDD_1904</v>
      </c>
      <c r="I941" t="str">
        <f>IF(ISNA(VLOOKUP(H942,$H$4:H941,1,0)),"","DUP!")</f>
        <v/>
      </c>
      <c r="J941" t="str">
        <f t="shared" si="43"/>
        <v>INSERT INTO ZONE_MAP (SERVICE_ID, SERVICE_NAME, CODE, NW_GROUP, ZONE) VALUES (12,'IDD','1904','USA','VTI');</v>
      </c>
    </row>
    <row r="942" spans="1:10">
      <c r="A942" s="26">
        <v>1905</v>
      </c>
      <c r="B942" s="26" t="str">
        <f t="shared" si="42"/>
        <v>001905</v>
      </c>
      <c r="C942" s="25" t="s">
        <v>3327</v>
      </c>
      <c r="D942" s="25" t="s">
        <v>3116</v>
      </c>
      <c r="E942" s="25" t="s">
        <v>3117</v>
      </c>
      <c r="F942">
        <v>12</v>
      </c>
      <c r="G942" s="25" t="s">
        <v>3386</v>
      </c>
      <c r="H942" t="str">
        <f t="shared" si="44"/>
        <v>IDD_1905</v>
      </c>
      <c r="I942" t="str">
        <f>IF(ISNA(VLOOKUP(H943,$H$4:H942,1,0)),"","DUP!")</f>
        <v/>
      </c>
      <c r="J942" t="str">
        <f t="shared" si="43"/>
        <v>INSERT INTO ZONE_MAP (SERVICE_ID, SERVICE_NAME, CODE, NW_GROUP, ZONE) VALUES (12,'IDD','1905','CANADA','VTI');</v>
      </c>
    </row>
    <row r="943" spans="1:10">
      <c r="A943" s="26">
        <v>1906</v>
      </c>
      <c r="B943" s="26" t="str">
        <f t="shared" si="42"/>
        <v>001906</v>
      </c>
      <c r="C943" s="25" t="s">
        <v>3328</v>
      </c>
      <c r="D943" s="25" t="s">
        <v>3116</v>
      </c>
      <c r="E943" s="25" t="s">
        <v>3117</v>
      </c>
      <c r="F943">
        <v>12</v>
      </c>
      <c r="G943" s="25" t="s">
        <v>3386</v>
      </c>
      <c r="H943" t="str">
        <f t="shared" si="44"/>
        <v>IDD_1906</v>
      </c>
      <c r="I943" t="str">
        <f>IF(ISNA(VLOOKUP(H944,$H$4:H943,1,0)),"","DUP!")</f>
        <v/>
      </c>
      <c r="J943" t="str">
        <f t="shared" si="43"/>
        <v>INSERT INTO ZONE_MAP (SERVICE_ID, SERVICE_NAME, CODE, NW_GROUP, ZONE) VALUES (12,'IDD','1906','USA','VTI');</v>
      </c>
    </row>
    <row r="944" spans="1:10">
      <c r="A944" s="26">
        <v>1907</v>
      </c>
      <c r="B944" s="26" t="str">
        <f t="shared" si="42"/>
        <v>001907</v>
      </c>
      <c r="C944" s="25" t="s">
        <v>3352</v>
      </c>
      <c r="D944" s="25" t="s">
        <v>3116</v>
      </c>
      <c r="E944" s="25" t="s">
        <v>3117</v>
      </c>
      <c r="F944">
        <v>12</v>
      </c>
      <c r="G944" s="25" t="s">
        <v>3386</v>
      </c>
      <c r="H944" t="str">
        <f t="shared" si="44"/>
        <v>IDD_1907</v>
      </c>
      <c r="I944" t="str">
        <f>IF(ISNA(VLOOKUP(H945,$H$4:H944,1,0)),"","DUP!")</f>
        <v/>
      </c>
      <c r="J944" t="str">
        <f t="shared" si="43"/>
        <v>INSERT INTO ZONE_MAP (SERVICE_ID, SERVICE_NAME, CODE, NW_GROUP, ZONE) VALUES (12,'IDD','1907','ALASKA','VTI');</v>
      </c>
    </row>
    <row r="945" spans="1:10">
      <c r="A945" s="26">
        <v>1908</v>
      </c>
      <c r="B945" s="26" t="str">
        <f t="shared" si="42"/>
        <v>001908</v>
      </c>
      <c r="C945" s="25" t="s">
        <v>3328</v>
      </c>
      <c r="D945" s="25" t="s">
        <v>3116</v>
      </c>
      <c r="E945" s="25" t="s">
        <v>3117</v>
      </c>
      <c r="F945">
        <v>12</v>
      </c>
      <c r="G945" s="25" t="s">
        <v>3386</v>
      </c>
      <c r="H945" t="str">
        <f t="shared" si="44"/>
        <v>IDD_1908</v>
      </c>
      <c r="I945" t="str">
        <f>IF(ISNA(VLOOKUP(H946,$H$4:H945,1,0)),"","DUP!")</f>
        <v/>
      </c>
      <c r="J945" t="str">
        <f t="shared" si="43"/>
        <v>INSERT INTO ZONE_MAP (SERVICE_ID, SERVICE_NAME, CODE, NW_GROUP, ZONE) VALUES (12,'IDD','1908','USA','VTI');</v>
      </c>
    </row>
    <row r="946" spans="1:10">
      <c r="A946" s="26">
        <v>1909</v>
      </c>
      <c r="B946" s="26" t="str">
        <f t="shared" si="42"/>
        <v>001909</v>
      </c>
      <c r="C946" s="25" t="s">
        <v>3328</v>
      </c>
      <c r="D946" s="25" t="s">
        <v>3116</v>
      </c>
      <c r="E946" s="25" t="s">
        <v>3117</v>
      </c>
      <c r="F946">
        <v>12</v>
      </c>
      <c r="G946" s="25" t="s">
        <v>3386</v>
      </c>
      <c r="H946" t="str">
        <f t="shared" si="44"/>
        <v>IDD_1909</v>
      </c>
      <c r="I946" t="str">
        <f>IF(ISNA(VLOOKUP(H947,$H$4:H946,1,0)),"","DUP!")</f>
        <v/>
      </c>
      <c r="J946" t="str">
        <f t="shared" si="43"/>
        <v>INSERT INTO ZONE_MAP (SERVICE_ID, SERVICE_NAME, CODE, NW_GROUP, ZONE) VALUES (12,'IDD','1909','USA','VTI');</v>
      </c>
    </row>
    <row r="947" spans="1:10">
      <c r="A947" s="26">
        <v>1910</v>
      </c>
      <c r="B947" s="26" t="str">
        <f t="shared" si="42"/>
        <v>001910</v>
      </c>
      <c r="C947" s="25" t="s">
        <v>3328</v>
      </c>
      <c r="D947" s="25" t="s">
        <v>3116</v>
      </c>
      <c r="E947" s="25" t="s">
        <v>3117</v>
      </c>
      <c r="F947">
        <v>12</v>
      </c>
      <c r="G947" s="25" t="s">
        <v>3386</v>
      </c>
      <c r="H947" t="str">
        <f t="shared" si="44"/>
        <v>IDD_1910</v>
      </c>
      <c r="I947" t="str">
        <f>IF(ISNA(VLOOKUP(H948,$H$4:H947,1,0)),"","DUP!")</f>
        <v/>
      </c>
      <c r="J947" t="str">
        <f t="shared" si="43"/>
        <v>INSERT INTO ZONE_MAP (SERVICE_ID, SERVICE_NAME, CODE, NW_GROUP, ZONE) VALUES (12,'IDD','1910','USA','VTI');</v>
      </c>
    </row>
    <row r="948" spans="1:10">
      <c r="A948" s="26">
        <v>1912</v>
      </c>
      <c r="B948" s="26" t="str">
        <f t="shared" si="42"/>
        <v>001912</v>
      </c>
      <c r="C948" s="25" t="s">
        <v>3328</v>
      </c>
      <c r="D948" s="25" t="s">
        <v>3116</v>
      </c>
      <c r="E948" s="25" t="s">
        <v>3117</v>
      </c>
      <c r="F948">
        <v>12</v>
      </c>
      <c r="G948" s="25" t="s">
        <v>3386</v>
      </c>
      <c r="H948" t="str">
        <f t="shared" si="44"/>
        <v>IDD_1912</v>
      </c>
      <c r="I948" t="str">
        <f>IF(ISNA(VLOOKUP(H949,$H$4:H948,1,0)),"","DUP!")</f>
        <v/>
      </c>
      <c r="J948" t="str">
        <f t="shared" si="43"/>
        <v>INSERT INTO ZONE_MAP (SERVICE_ID, SERVICE_NAME, CODE, NW_GROUP, ZONE) VALUES (12,'IDD','1912','USA','VTI');</v>
      </c>
    </row>
    <row r="949" spans="1:10">
      <c r="A949" s="26">
        <v>1913</v>
      </c>
      <c r="B949" s="26" t="str">
        <f t="shared" si="42"/>
        <v>001913</v>
      </c>
      <c r="C949" s="25" t="s">
        <v>3328</v>
      </c>
      <c r="D949" s="25" t="s">
        <v>3116</v>
      </c>
      <c r="E949" s="25" t="s">
        <v>3117</v>
      </c>
      <c r="F949">
        <v>12</v>
      </c>
      <c r="G949" s="25" t="s">
        <v>3386</v>
      </c>
      <c r="H949" t="str">
        <f t="shared" si="44"/>
        <v>IDD_1913</v>
      </c>
      <c r="I949" t="str">
        <f>IF(ISNA(VLOOKUP(H950,$H$4:H949,1,0)),"","DUP!")</f>
        <v/>
      </c>
      <c r="J949" t="str">
        <f t="shared" si="43"/>
        <v>INSERT INTO ZONE_MAP (SERVICE_ID, SERVICE_NAME, CODE, NW_GROUP, ZONE) VALUES (12,'IDD','1913','USA','VTI');</v>
      </c>
    </row>
    <row r="950" spans="1:10">
      <c r="A950" s="26">
        <v>1914</v>
      </c>
      <c r="B950" s="26" t="str">
        <f t="shared" si="42"/>
        <v>001914</v>
      </c>
      <c r="C950" s="25" t="s">
        <v>3328</v>
      </c>
      <c r="D950" s="25" t="s">
        <v>3116</v>
      </c>
      <c r="E950" s="25" t="s">
        <v>3117</v>
      </c>
      <c r="F950">
        <v>12</v>
      </c>
      <c r="G950" s="25" t="s">
        <v>3386</v>
      </c>
      <c r="H950" t="str">
        <f t="shared" si="44"/>
        <v>IDD_1914</v>
      </c>
      <c r="I950" t="str">
        <f>IF(ISNA(VLOOKUP(H951,$H$4:H950,1,0)),"","DUP!")</f>
        <v/>
      </c>
      <c r="J950" t="str">
        <f t="shared" si="43"/>
        <v>INSERT INTO ZONE_MAP (SERVICE_ID, SERVICE_NAME, CODE, NW_GROUP, ZONE) VALUES (12,'IDD','1914','USA','VTI');</v>
      </c>
    </row>
    <row r="951" spans="1:10">
      <c r="A951" s="26">
        <v>1915</v>
      </c>
      <c r="B951" s="26" t="str">
        <f t="shared" si="42"/>
        <v>001915</v>
      </c>
      <c r="C951" s="25" t="s">
        <v>3328</v>
      </c>
      <c r="D951" s="25" t="s">
        <v>3116</v>
      </c>
      <c r="E951" s="25" t="s">
        <v>3117</v>
      </c>
      <c r="F951">
        <v>12</v>
      </c>
      <c r="G951" s="25" t="s">
        <v>3386</v>
      </c>
      <c r="H951" t="str">
        <f t="shared" si="44"/>
        <v>IDD_1915</v>
      </c>
      <c r="I951" t="str">
        <f>IF(ISNA(VLOOKUP(H952,$H$4:H951,1,0)),"","DUP!")</f>
        <v/>
      </c>
      <c r="J951" t="str">
        <f t="shared" si="43"/>
        <v>INSERT INTO ZONE_MAP (SERVICE_ID, SERVICE_NAME, CODE, NW_GROUP, ZONE) VALUES (12,'IDD','1915','USA','VTI');</v>
      </c>
    </row>
    <row r="952" spans="1:10">
      <c r="A952" s="26">
        <v>1916</v>
      </c>
      <c r="B952" s="26" t="str">
        <f t="shared" si="42"/>
        <v>001916</v>
      </c>
      <c r="C952" s="25" t="s">
        <v>3328</v>
      </c>
      <c r="D952" s="25" t="s">
        <v>3116</v>
      </c>
      <c r="E952" s="25" t="s">
        <v>3117</v>
      </c>
      <c r="F952">
        <v>12</v>
      </c>
      <c r="G952" s="25" t="s">
        <v>3386</v>
      </c>
      <c r="H952" t="str">
        <f t="shared" si="44"/>
        <v>IDD_1916</v>
      </c>
      <c r="I952" t="str">
        <f>IF(ISNA(VLOOKUP(H953,$H$4:H952,1,0)),"","DUP!")</f>
        <v/>
      </c>
      <c r="J952" t="str">
        <f t="shared" si="43"/>
        <v>INSERT INTO ZONE_MAP (SERVICE_ID, SERVICE_NAME, CODE, NW_GROUP, ZONE) VALUES (12,'IDD','1916','USA','VTI');</v>
      </c>
    </row>
    <row r="953" spans="1:10">
      <c r="A953" s="26">
        <v>1917</v>
      </c>
      <c r="B953" s="26" t="str">
        <f t="shared" si="42"/>
        <v>001917</v>
      </c>
      <c r="C953" s="25" t="s">
        <v>3328</v>
      </c>
      <c r="D953" s="25" t="s">
        <v>3116</v>
      </c>
      <c r="E953" s="25" t="s">
        <v>3117</v>
      </c>
      <c r="F953">
        <v>12</v>
      </c>
      <c r="G953" s="25" t="s">
        <v>3386</v>
      </c>
      <c r="H953" t="str">
        <f t="shared" si="44"/>
        <v>IDD_1917</v>
      </c>
      <c r="I953" t="str">
        <f>IF(ISNA(VLOOKUP(H954,$H$4:H953,1,0)),"","DUP!")</f>
        <v/>
      </c>
      <c r="J953" t="str">
        <f t="shared" si="43"/>
        <v>INSERT INTO ZONE_MAP (SERVICE_ID, SERVICE_NAME, CODE, NW_GROUP, ZONE) VALUES (12,'IDD','1917','USA','VTI');</v>
      </c>
    </row>
    <row r="954" spans="1:10">
      <c r="A954" s="26">
        <v>1918</v>
      </c>
      <c r="B954" s="26" t="str">
        <f t="shared" si="42"/>
        <v>001918</v>
      </c>
      <c r="C954" s="25" t="s">
        <v>3328</v>
      </c>
      <c r="D954" s="25" t="s">
        <v>3116</v>
      </c>
      <c r="E954" s="25" t="s">
        <v>3117</v>
      </c>
      <c r="F954">
        <v>12</v>
      </c>
      <c r="G954" s="25" t="s">
        <v>3386</v>
      </c>
      <c r="H954" t="str">
        <f t="shared" si="44"/>
        <v>IDD_1918</v>
      </c>
      <c r="I954" t="str">
        <f>IF(ISNA(VLOOKUP(H955,$H$4:H954,1,0)),"","DUP!")</f>
        <v/>
      </c>
      <c r="J954" t="str">
        <f t="shared" si="43"/>
        <v>INSERT INTO ZONE_MAP (SERVICE_ID, SERVICE_NAME, CODE, NW_GROUP, ZONE) VALUES (12,'IDD','1918','USA','VTI');</v>
      </c>
    </row>
    <row r="955" spans="1:10">
      <c r="A955" s="26">
        <v>1919</v>
      </c>
      <c r="B955" s="26" t="str">
        <f t="shared" si="42"/>
        <v>001919</v>
      </c>
      <c r="C955" s="25" t="s">
        <v>3328</v>
      </c>
      <c r="D955" s="25" t="s">
        <v>3116</v>
      </c>
      <c r="E955" s="25" t="s">
        <v>3117</v>
      </c>
      <c r="F955">
        <v>12</v>
      </c>
      <c r="G955" s="25" t="s">
        <v>3386</v>
      </c>
      <c r="H955" t="str">
        <f t="shared" si="44"/>
        <v>IDD_1919</v>
      </c>
      <c r="I955" t="str">
        <f>IF(ISNA(VLOOKUP(H956,$H$4:H955,1,0)),"","DUP!")</f>
        <v/>
      </c>
      <c r="J955" t="str">
        <f t="shared" si="43"/>
        <v>INSERT INTO ZONE_MAP (SERVICE_ID, SERVICE_NAME, CODE, NW_GROUP, ZONE) VALUES (12,'IDD','1919','USA','VTI');</v>
      </c>
    </row>
    <row r="956" spans="1:10">
      <c r="A956" s="26">
        <v>1920</v>
      </c>
      <c r="B956" s="26" t="str">
        <f t="shared" si="42"/>
        <v>001920</v>
      </c>
      <c r="C956" s="25" t="s">
        <v>3328</v>
      </c>
      <c r="D956" s="25" t="s">
        <v>3116</v>
      </c>
      <c r="E956" s="25" t="s">
        <v>3117</v>
      </c>
      <c r="F956">
        <v>12</v>
      </c>
      <c r="G956" s="25" t="s">
        <v>3386</v>
      </c>
      <c r="H956" t="str">
        <f t="shared" si="44"/>
        <v>IDD_1920</v>
      </c>
      <c r="I956" t="str">
        <f>IF(ISNA(VLOOKUP(H957,$H$4:H956,1,0)),"","DUP!")</f>
        <v/>
      </c>
      <c r="J956" t="str">
        <f t="shared" si="43"/>
        <v>INSERT INTO ZONE_MAP (SERVICE_ID, SERVICE_NAME, CODE, NW_GROUP, ZONE) VALUES (12,'IDD','1920','USA','VTI');</v>
      </c>
    </row>
    <row r="957" spans="1:10">
      <c r="A957" s="26">
        <v>1921</v>
      </c>
      <c r="B957" s="26" t="str">
        <f t="shared" si="42"/>
        <v>001921</v>
      </c>
      <c r="C957" s="25" t="s">
        <v>3328</v>
      </c>
      <c r="D957" s="25" t="s">
        <v>3116</v>
      </c>
      <c r="E957" s="25" t="s">
        <v>3117</v>
      </c>
      <c r="F957">
        <v>12</v>
      </c>
      <c r="G957" s="25" t="s">
        <v>3386</v>
      </c>
      <c r="H957" t="str">
        <f t="shared" si="44"/>
        <v>IDD_1921</v>
      </c>
      <c r="I957" t="str">
        <f>IF(ISNA(VLOOKUP(H958,$H$4:H957,1,0)),"","DUP!")</f>
        <v/>
      </c>
      <c r="J957" t="str">
        <f t="shared" si="43"/>
        <v>INSERT INTO ZONE_MAP (SERVICE_ID, SERVICE_NAME, CODE, NW_GROUP, ZONE) VALUES (12,'IDD','1921','USA','VTI');</v>
      </c>
    </row>
    <row r="958" spans="1:10">
      <c r="A958" s="26">
        <v>1922</v>
      </c>
      <c r="B958" s="26" t="str">
        <f t="shared" si="42"/>
        <v>001922</v>
      </c>
      <c r="C958" s="25" t="s">
        <v>3328</v>
      </c>
      <c r="D958" s="25" t="s">
        <v>3116</v>
      </c>
      <c r="E958" s="25" t="s">
        <v>3117</v>
      </c>
      <c r="F958">
        <v>12</v>
      </c>
      <c r="G958" s="25" t="s">
        <v>3386</v>
      </c>
      <c r="H958" t="str">
        <f t="shared" si="44"/>
        <v>IDD_1922</v>
      </c>
      <c r="I958" t="str">
        <f>IF(ISNA(VLOOKUP(H959,$H$4:H958,1,0)),"","DUP!")</f>
        <v/>
      </c>
      <c r="J958" t="str">
        <f t="shared" si="43"/>
        <v>INSERT INTO ZONE_MAP (SERVICE_ID, SERVICE_NAME, CODE, NW_GROUP, ZONE) VALUES (12,'IDD','1922','USA','VTI');</v>
      </c>
    </row>
    <row r="959" spans="1:10">
      <c r="A959" s="26">
        <v>1923</v>
      </c>
      <c r="B959" s="26" t="str">
        <f t="shared" si="42"/>
        <v>001923</v>
      </c>
      <c r="C959" s="25" t="s">
        <v>3328</v>
      </c>
      <c r="D959" s="25" t="s">
        <v>3116</v>
      </c>
      <c r="E959" s="25" t="s">
        <v>3117</v>
      </c>
      <c r="F959">
        <v>12</v>
      </c>
      <c r="G959" s="25" t="s">
        <v>3386</v>
      </c>
      <c r="H959" t="str">
        <f t="shared" si="44"/>
        <v>IDD_1923</v>
      </c>
      <c r="I959" t="str">
        <f>IF(ISNA(VLOOKUP(H960,$H$4:H959,1,0)),"","DUP!")</f>
        <v/>
      </c>
      <c r="J959" t="str">
        <f t="shared" si="43"/>
        <v>INSERT INTO ZONE_MAP (SERVICE_ID, SERVICE_NAME, CODE, NW_GROUP, ZONE) VALUES (12,'IDD','1923','USA','VTI');</v>
      </c>
    </row>
    <row r="960" spans="1:10">
      <c r="A960" s="26">
        <v>1924</v>
      </c>
      <c r="B960" s="26" t="str">
        <f t="shared" si="42"/>
        <v>001924</v>
      </c>
      <c r="C960" s="25" t="s">
        <v>3328</v>
      </c>
      <c r="D960" s="25" t="s">
        <v>3116</v>
      </c>
      <c r="E960" s="25" t="s">
        <v>3117</v>
      </c>
      <c r="F960">
        <v>12</v>
      </c>
      <c r="G960" s="25" t="s">
        <v>3386</v>
      </c>
      <c r="H960" t="str">
        <f t="shared" si="44"/>
        <v>IDD_1924</v>
      </c>
      <c r="I960" t="str">
        <f>IF(ISNA(VLOOKUP(H961,$H$4:H960,1,0)),"","DUP!")</f>
        <v/>
      </c>
      <c r="J960" t="str">
        <f t="shared" si="43"/>
        <v>INSERT INTO ZONE_MAP (SERVICE_ID, SERVICE_NAME, CODE, NW_GROUP, ZONE) VALUES (12,'IDD','1924','USA','VTI');</v>
      </c>
    </row>
    <row r="961" spans="1:10">
      <c r="A961" s="26">
        <v>1925</v>
      </c>
      <c r="B961" s="26" t="str">
        <f t="shared" si="42"/>
        <v>001925</v>
      </c>
      <c r="C961" s="25" t="s">
        <v>3328</v>
      </c>
      <c r="D961" s="25" t="s">
        <v>3116</v>
      </c>
      <c r="E961" s="25" t="s">
        <v>3117</v>
      </c>
      <c r="F961">
        <v>12</v>
      </c>
      <c r="G961" s="25" t="s">
        <v>3386</v>
      </c>
      <c r="H961" t="str">
        <f t="shared" si="44"/>
        <v>IDD_1925</v>
      </c>
      <c r="I961" t="str">
        <f>IF(ISNA(VLOOKUP(H962,$H$4:H961,1,0)),"","DUP!")</f>
        <v/>
      </c>
      <c r="J961" t="str">
        <f t="shared" si="43"/>
        <v>INSERT INTO ZONE_MAP (SERVICE_ID, SERVICE_NAME, CODE, NW_GROUP, ZONE) VALUES (12,'IDD','1925','USA','VTI');</v>
      </c>
    </row>
    <row r="962" spans="1:10">
      <c r="A962" s="26">
        <v>1926</v>
      </c>
      <c r="B962" s="26" t="str">
        <f t="shared" si="42"/>
        <v>001926</v>
      </c>
      <c r="C962" s="25" t="s">
        <v>3328</v>
      </c>
      <c r="D962" s="25" t="s">
        <v>3116</v>
      </c>
      <c r="E962" s="25" t="s">
        <v>3117</v>
      </c>
      <c r="F962">
        <v>12</v>
      </c>
      <c r="G962" s="25" t="s">
        <v>3386</v>
      </c>
      <c r="H962" t="str">
        <f t="shared" si="44"/>
        <v>IDD_1926</v>
      </c>
      <c r="I962" t="str">
        <f>IF(ISNA(VLOOKUP(H963,$H$4:H962,1,0)),"","DUP!")</f>
        <v/>
      </c>
      <c r="J962" t="str">
        <f t="shared" si="43"/>
        <v>INSERT INTO ZONE_MAP (SERVICE_ID, SERVICE_NAME, CODE, NW_GROUP, ZONE) VALUES (12,'IDD','1926','USA','VTI');</v>
      </c>
    </row>
    <row r="963" spans="1:10">
      <c r="A963" s="26">
        <v>1927</v>
      </c>
      <c r="B963" s="26" t="str">
        <f t="shared" si="42"/>
        <v>001927</v>
      </c>
      <c r="C963" s="25" t="s">
        <v>3328</v>
      </c>
      <c r="D963" s="25" t="s">
        <v>3116</v>
      </c>
      <c r="E963" s="25" t="s">
        <v>3117</v>
      </c>
      <c r="F963">
        <v>12</v>
      </c>
      <c r="G963" s="25" t="s">
        <v>3386</v>
      </c>
      <c r="H963" t="str">
        <f t="shared" si="44"/>
        <v>IDD_1927</v>
      </c>
      <c r="I963" t="str">
        <f>IF(ISNA(VLOOKUP(H964,$H$4:H963,1,0)),"","DUP!")</f>
        <v/>
      </c>
      <c r="J963" t="str">
        <f t="shared" si="43"/>
        <v>INSERT INTO ZONE_MAP (SERVICE_ID, SERVICE_NAME, CODE, NW_GROUP, ZONE) VALUES (12,'IDD','1927','USA','VTI');</v>
      </c>
    </row>
    <row r="964" spans="1:10">
      <c r="A964" s="26">
        <v>1928</v>
      </c>
      <c r="B964" s="26" t="str">
        <f t="shared" ref="B964:B1027" si="45">"00"&amp;A964</f>
        <v>001928</v>
      </c>
      <c r="C964" s="25" t="s">
        <v>3328</v>
      </c>
      <c r="D964" s="25" t="s">
        <v>3116</v>
      </c>
      <c r="E964" s="25" t="s">
        <v>3117</v>
      </c>
      <c r="F964">
        <v>12</v>
      </c>
      <c r="G964" s="25" t="s">
        <v>3386</v>
      </c>
      <c r="H964" t="str">
        <f t="shared" si="44"/>
        <v>IDD_1928</v>
      </c>
      <c r="I964" t="str">
        <f>IF(ISNA(VLOOKUP(H965,$H$4:H964,1,0)),"","DUP!")</f>
        <v/>
      </c>
      <c r="J964" t="str">
        <f t="shared" ref="J964:J1027" si="46">IF(I964="DUP!","","INSERT INTO ZONE_MAP (SERVICE_ID, SERVICE_NAME, CODE, NW_GROUP, ZONE) VALUES ("&amp;F964&amp;",'"&amp;G964&amp;"','"&amp;A964&amp;"','"&amp;C964&amp;"','"&amp;E964&amp;"');")</f>
        <v>INSERT INTO ZONE_MAP (SERVICE_ID, SERVICE_NAME, CODE, NW_GROUP, ZONE) VALUES (12,'IDD','1928','USA','VTI');</v>
      </c>
    </row>
    <row r="965" spans="1:10">
      <c r="A965" s="26">
        <v>1929</v>
      </c>
      <c r="B965" s="26" t="str">
        <f t="shared" si="45"/>
        <v>001929</v>
      </c>
      <c r="C965" s="25" t="s">
        <v>3328</v>
      </c>
      <c r="D965" s="25" t="s">
        <v>3116</v>
      </c>
      <c r="E965" s="25" t="s">
        <v>3117</v>
      </c>
      <c r="F965">
        <v>12</v>
      </c>
      <c r="G965" s="25" t="s">
        <v>3386</v>
      </c>
      <c r="H965" t="str">
        <f t="shared" ref="H965:H1028" si="47">G965&amp;"_"&amp;A965</f>
        <v>IDD_1929</v>
      </c>
      <c r="I965" t="str">
        <f>IF(ISNA(VLOOKUP(H966,$H$4:H965,1,0)),"","DUP!")</f>
        <v/>
      </c>
      <c r="J965" t="str">
        <f t="shared" si="46"/>
        <v>INSERT INTO ZONE_MAP (SERVICE_ID, SERVICE_NAME, CODE, NW_GROUP, ZONE) VALUES (12,'IDD','1929','USA','VTI');</v>
      </c>
    </row>
    <row r="966" spans="1:10">
      <c r="A966" s="26">
        <v>1930</v>
      </c>
      <c r="B966" s="26" t="str">
        <f t="shared" si="45"/>
        <v>001930</v>
      </c>
      <c r="C966" s="25" t="s">
        <v>3328</v>
      </c>
      <c r="D966" s="25" t="s">
        <v>3116</v>
      </c>
      <c r="E966" s="25" t="s">
        <v>3117</v>
      </c>
      <c r="F966">
        <v>12</v>
      </c>
      <c r="G966" s="25" t="s">
        <v>3386</v>
      </c>
      <c r="H966" t="str">
        <f t="shared" si="47"/>
        <v>IDD_1930</v>
      </c>
      <c r="I966" t="str">
        <f>IF(ISNA(VLOOKUP(H967,$H$4:H966,1,0)),"","DUP!")</f>
        <v/>
      </c>
      <c r="J966" t="str">
        <f t="shared" si="46"/>
        <v>INSERT INTO ZONE_MAP (SERVICE_ID, SERVICE_NAME, CODE, NW_GROUP, ZONE) VALUES (12,'IDD','1930','USA','VTI');</v>
      </c>
    </row>
    <row r="967" spans="1:10">
      <c r="A967" s="26">
        <v>1931</v>
      </c>
      <c r="B967" s="26" t="str">
        <f t="shared" si="45"/>
        <v>001931</v>
      </c>
      <c r="C967" s="25" t="s">
        <v>3328</v>
      </c>
      <c r="D967" s="25" t="s">
        <v>3116</v>
      </c>
      <c r="E967" s="25" t="s">
        <v>3117</v>
      </c>
      <c r="F967">
        <v>12</v>
      </c>
      <c r="G967" s="25" t="s">
        <v>3386</v>
      </c>
      <c r="H967" t="str">
        <f t="shared" si="47"/>
        <v>IDD_1931</v>
      </c>
      <c r="I967" t="str">
        <f>IF(ISNA(VLOOKUP(H968,$H$4:H967,1,0)),"","DUP!")</f>
        <v/>
      </c>
      <c r="J967" t="str">
        <f t="shared" si="46"/>
        <v>INSERT INTO ZONE_MAP (SERVICE_ID, SERVICE_NAME, CODE, NW_GROUP, ZONE) VALUES (12,'IDD','1931','USA','VTI');</v>
      </c>
    </row>
    <row r="968" spans="1:10">
      <c r="A968" s="26">
        <v>1932</v>
      </c>
      <c r="B968" s="26" t="str">
        <f t="shared" si="45"/>
        <v>001932</v>
      </c>
      <c r="C968" s="25" t="s">
        <v>3328</v>
      </c>
      <c r="D968" s="25" t="s">
        <v>3116</v>
      </c>
      <c r="E968" s="25" t="s">
        <v>3117</v>
      </c>
      <c r="F968">
        <v>12</v>
      </c>
      <c r="G968" s="25" t="s">
        <v>3386</v>
      </c>
      <c r="H968" t="str">
        <f t="shared" si="47"/>
        <v>IDD_1932</v>
      </c>
      <c r="I968" t="str">
        <f>IF(ISNA(VLOOKUP(H969,$H$4:H968,1,0)),"","DUP!")</f>
        <v/>
      </c>
      <c r="J968" t="str">
        <f t="shared" si="46"/>
        <v>INSERT INTO ZONE_MAP (SERVICE_ID, SERVICE_NAME, CODE, NW_GROUP, ZONE) VALUES (12,'IDD','1932','USA','VTI');</v>
      </c>
    </row>
    <row r="969" spans="1:10">
      <c r="A969" s="26">
        <v>1933</v>
      </c>
      <c r="B969" s="26" t="str">
        <f t="shared" si="45"/>
        <v>001933</v>
      </c>
      <c r="C969" s="25" t="s">
        <v>3328</v>
      </c>
      <c r="D969" s="25" t="s">
        <v>3116</v>
      </c>
      <c r="E969" s="25" t="s">
        <v>3117</v>
      </c>
      <c r="F969">
        <v>12</v>
      </c>
      <c r="G969" s="25" t="s">
        <v>3386</v>
      </c>
      <c r="H969" t="str">
        <f t="shared" si="47"/>
        <v>IDD_1933</v>
      </c>
      <c r="I969" t="str">
        <f>IF(ISNA(VLOOKUP(H970,$H$4:H969,1,0)),"","DUP!")</f>
        <v/>
      </c>
      <c r="J969" t="str">
        <f t="shared" si="46"/>
        <v>INSERT INTO ZONE_MAP (SERVICE_ID, SERVICE_NAME, CODE, NW_GROUP, ZONE) VALUES (12,'IDD','1933','USA','VTI');</v>
      </c>
    </row>
    <row r="970" spans="1:10">
      <c r="A970" s="26">
        <v>1934</v>
      </c>
      <c r="B970" s="26" t="str">
        <f t="shared" si="45"/>
        <v>001934</v>
      </c>
      <c r="C970" s="25" t="s">
        <v>3328</v>
      </c>
      <c r="D970" s="25" t="s">
        <v>3116</v>
      </c>
      <c r="E970" s="25" t="s">
        <v>3117</v>
      </c>
      <c r="F970">
        <v>12</v>
      </c>
      <c r="G970" s="25" t="s">
        <v>3386</v>
      </c>
      <c r="H970" t="str">
        <f t="shared" si="47"/>
        <v>IDD_1934</v>
      </c>
      <c r="I970" t="str">
        <f>IF(ISNA(VLOOKUP(H971,$H$4:H970,1,0)),"","DUP!")</f>
        <v/>
      </c>
      <c r="J970" t="str">
        <f t="shared" si="46"/>
        <v>INSERT INTO ZONE_MAP (SERVICE_ID, SERVICE_NAME, CODE, NW_GROUP, ZONE) VALUES (12,'IDD','1934','USA','VTI');</v>
      </c>
    </row>
    <row r="971" spans="1:10">
      <c r="A971" s="26">
        <v>1935</v>
      </c>
      <c r="B971" s="26" t="str">
        <f t="shared" si="45"/>
        <v>001935</v>
      </c>
      <c r="C971" s="25" t="s">
        <v>3328</v>
      </c>
      <c r="D971" s="25" t="s">
        <v>3116</v>
      </c>
      <c r="E971" s="25" t="s">
        <v>3117</v>
      </c>
      <c r="F971">
        <v>12</v>
      </c>
      <c r="G971" s="25" t="s">
        <v>3386</v>
      </c>
      <c r="H971" t="str">
        <f t="shared" si="47"/>
        <v>IDD_1935</v>
      </c>
      <c r="I971" t="str">
        <f>IF(ISNA(VLOOKUP(H972,$H$4:H971,1,0)),"","DUP!")</f>
        <v/>
      </c>
      <c r="J971" t="str">
        <f t="shared" si="46"/>
        <v>INSERT INTO ZONE_MAP (SERVICE_ID, SERVICE_NAME, CODE, NW_GROUP, ZONE) VALUES (12,'IDD','1935','USA','VTI');</v>
      </c>
    </row>
    <row r="972" spans="1:10">
      <c r="A972" s="26">
        <v>1936</v>
      </c>
      <c r="B972" s="26" t="str">
        <f t="shared" si="45"/>
        <v>001936</v>
      </c>
      <c r="C972" s="25" t="s">
        <v>3328</v>
      </c>
      <c r="D972" s="25" t="s">
        <v>3116</v>
      </c>
      <c r="E972" s="25" t="s">
        <v>3117</v>
      </c>
      <c r="F972">
        <v>12</v>
      </c>
      <c r="G972" s="25" t="s">
        <v>3386</v>
      </c>
      <c r="H972" t="str">
        <f t="shared" si="47"/>
        <v>IDD_1936</v>
      </c>
      <c r="I972" t="str">
        <f>IF(ISNA(VLOOKUP(H973,$H$4:H972,1,0)),"","DUP!")</f>
        <v/>
      </c>
      <c r="J972" t="str">
        <f t="shared" si="46"/>
        <v>INSERT INTO ZONE_MAP (SERVICE_ID, SERVICE_NAME, CODE, NW_GROUP, ZONE) VALUES (12,'IDD','1936','USA','VTI');</v>
      </c>
    </row>
    <row r="973" spans="1:10">
      <c r="A973" s="26">
        <v>1937</v>
      </c>
      <c r="B973" s="26" t="str">
        <f t="shared" si="45"/>
        <v>001937</v>
      </c>
      <c r="C973" s="25" t="s">
        <v>3328</v>
      </c>
      <c r="D973" s="25" t="s">
        <v>3116</v>
      </c>
      <c r="E973" s="25" t="s">
        <v>3117</v>
      </c>
      <c r="F973">
        <v>12</v>
      </c>
      <c r="G973" s="25" t="s">
        <v>3386</v>
      </c>
      <c r="H973" t="str">
        <f t="shared" si="47"/>
        <v>IDD_1937</v>
      </c>
      <c r="I973" t="str">
        <f>IF(ISNA(VLOOKUP(H974,$H$4:H973,1,0)),"","DUP!")</f>
        <v/>
      </c>
      <c r="J973" t="str">
        <f t="shared" si="46"/>
        <v>INSERT INTO ZONE_MAP (SERVICE_ID, SERVICE_NAME, CODE, NW_GROUP, ZONE) VALUES (12,'IDD','1937','USA','VTI');</v>
      </c>
    </row>
    <row r="974" spans="1:10">
      <c r="A974" s="26">
        <v>1938</v>
      </c>
      <c r="B974" s="26" t="str">
        <f t="shared" si="45"/>
        <v>001938</v>
      </c>
      <c r="C974" s="25" t="s">
        <v>3328</v>
      </c>
      <c r="D974" s="25" t="s">
        <v>3116</v>
      </c>
      <c r="E974" s="25" t="s">
        <v>3117</v>
      </c>
      <c r="F974">
        <v>12</v>
      </c>
      <c r="G974" s="25" t="s">
        <v>3386</v>
      </c>
      <c r="H974" t="str">
        <f t="shared" si="47"/>
        <v>IDD_1938</v>
      </c>
      <c r="I974" t="str">
        <f>IF(ISNA(VLOOKUP(H975,$H$4:H974,1,0)),"","DUP!")</f>
        <v/>
      </c>
      <c r="J974" t="str">
        <f t="shared" si="46"/>
        <v>INSERT INTO ZONE_MAP (SERVICE_ID, SERVICE_NAME, CODE, NW_GROUP, ZONE) VALUES (12,'IDD','1938','USA','VTI');</v>
      </c>
    </row>
    <row r="975" spans="1:10">
      <c r="A975" s="26">
        <v>1939</v>
      </c>
      <c r="B975" s="26" t="str">
        <f t="shared" si="45"/>
        <v>001939</v>
      </c>
      <c r="C975" s="25" t="s">
        <v>3328</v>
      </c>
      <c r="D975" s="25" t="s">
        <v>3116</v>
      </c>
      <c r="E975" s="25" t="s">
        <v>3117</v>
      </c>
      <c r="F975">
        <v>12</v>
      </c>
      <c r="G975" s="25" t="s">
        <v>3386</v>
      </c>
      <c r="H975" t="str">
        <f t="shared" si="47"/>
        <v>IDD_1939</v>
      </c>
      <c r="I975" t="str">
        <f>IF(ISNA(VLOOKUP(H976,$H$4:H975,1,0)),"","DUP!")</f>
        <v/>
      </c>
      <c r="J975" t="str">
        <f t="shared" si="46"/>
        <v>INSERT INTO ZONE_MAP (SERVICE_ID, SERVICE_NAME, CODE, NW_GROUP, ZONE) VALUES (12,'IDD','1939','USA','VTI');</v>
      </c>
    </row>
    <row r="976" spans="1:10">
      <c r="A976" s="26">
        <v>1940</v>
      </c>
      <c r="B976" s="26" t="str">
        <f t="shared" si="45"/>
        <v>001940</v>
      </c>
      <c r="C976" s="25" t="s">
        <v>3328</v>
      </c>
      <c r="D976" s="25" t="s">
        <v>3116</v>
      </c>
      <c r="E976" s="25" t="s">
        <v>3117</v>
      </c>
      <c r="F976">
        <v>12</v>
      </c>
      <c r="G976" s="25" t="s">
        <v>3386</v>
      </c>
      <c r="H976" t="str">
        <f t="shared" si="47"/>
        <v>IDD_1940</v>
      </c>
      <c r="I976" t="str">
        <f>IF(ISNA(VLOOKUP(H977,$H$4:H976,1,0)),"","DUP!")</f>
        <v/>
      </c>
      <c r="J976" t="str">
        <f t="shared" si="46"/>
        <v>INSERT INTO ZONE_MAP (SERVICE_ID, SERVICE_NAME, CODE, NW_GROUP, ZONE) VALUES (12,'IDD','1940','USA','VTI');</v>
      </c>
    </row>
    <row r="977" spans="1:10">
      <c r="A977" s="26">
        <v>1941</v>
      </c>
      <c r="B977" s="26" t="str">
        <f t="shared" si="45"/>
        <v>001941</v>
      </c>
      <c r="C977" s="25" t="s">
        <v>3328</v>
      </c>
      <c r="D977" s="25" t="s">
        <v>3116</v>
      </c>
      <c r="E977" s="25" t="s">
        <v>3117</v>
      </c>
      <c r="F977">
        <v>12</v>
      </c>
      <c r="G977" s="25" t="s">
        <v>3386</v>
      </c>
      <c r="H977" t="str">
        <f t="shared" si="47"/>
        <v>IDD_1941</v>
      </c>
      <c r="I977" t="str">
        <f>IF(ISNA(VLOOKUP(H978,$H$4:H977,1,0)),"","DUP!")</f>
        <v/>
      </c>
      <c r="J977" t="str">
        <f t="shared" si="46"/>
        <v>INSERT INTO ZONE_MAP (SERVICE_ID, SERVICE_NAME, CODE, NW_GROUP, ZONE) VALUES (12,'IDD','1941','USA','VTI');</v>
      </c>
    </row>
    <row r="978" spans="1:10">
      <c r="A978" s="26">
        <v>1942</v>
      </c>
      <c r="B978" s="26" t="str">
        <f t="shared" si="45"/>
        <v>001942</v>
      </c>
      <c r="C978" s="25" t="s">
        <v>3328</v>
      </c>
      <c r="D978" s="25" t="s">
        <v>3116</v>
      </c>
      <c r="E978" s="25" t="s">
        <v>3117</v>
      </c>
      <c r="F978">
        <v>12</v>
      </c>
      <c r="G978" s="25" t="s">
        <v>3386</v>
      </c>
      <c r="H978" t="str">
        <f t="shared" si="47"/>
        <v>IDD_1942</v>
      </c>
      <c r="I978" t="str">
        <f>IF(ISNA(VLOOKUP(H979,$H$4:H978,1,0)),"","DUP!")</f>
        <v/>
      </c>
      <c r="J978" t="str">
        <f t="shared" si="46"/>
        <v>INSERT INTO ZONE_MAP (SERVICE_ID, SERVICE_NAME, CODE, NW_GROUP, ZONE) VALUES (12,'IDD','1942','USA','VTI');</v>
      </c>
    </row>
    <row r="979" spans="1:10">
      <c r="A979" s="26">
        <v>1943</v>
      </c>
      <c r="B979" s="26" t="str">
        <f t="shared" si="45"/>
        <v>001943</v>
      </c>
      <c r="C979" s="25" t="s">
        <v>3328</v>
      </c>
      <c r="D979" s="25" t="s">
        <v>3116</v>
      </c>
      <c r="E979" s="25" t="s">
        <v>3117</v>
      </c>
      <c r="F979">
        <v>12</v>
      </c>
      <c r="G979" s="25" t="s">
        <v>3386</v>
      </c>
      <c r="H979" t="str">
        <f t="shared" si="47"/>
        <v>IDD_1943</v>
      </c>
      <c r="I979" t="str">
        <f>IF(ISNA(VLOOKUP(H980,$H$4:H979,1,0)),"","DUP!")</f>
        <v/>
      </c>
      <c r="J979" t="str">
        <f t="shared" si="46"/>
        <v>INSERT INTO ZONE_MAP (SERVICE_ID, SERVICE_NAME, CODE, NW_GROUP, ZONE) VALUES (12,'IDD','1943','USA','VTI');</v>
      </c>
    </row>
    <row r="980" spans="1:10">
      <c r="A980" s="26">
        <v>1944</v>
      </c>
      <c r="B980" s="26" t="str">
        <f t="shared" si="45"/>
        <v>001944</v>
      </c>
      <c r="C980" s="25" t="s">
        <v>3328</v>
      </c>
      <c r="D980" s="25" t="s">
        <v>3116</v>
      </c>
      <c r="E980" s="25" t="s">
        <v>3117</v>
      </c>
      <c r="F980">
        <v>12</v>
      </c>
      <c r="G980" s="25" t="s">
        <v>3386</v>
      </c>
      <c r="H980" t="str">
        <f t="shared" si="47"/>
        <v>IDD_1944</v>
      </c>
      <c r="I980" t="str">
        <f>IF(ISNA(VLOOKUP(H981,$H$4:H980,1,0)),"","DUP!")</f>
        <v/>
      </c>
      <c r="J980" t="str">
        <f t="shared" si="46"/>
        <v>INSERT INTO ZONE_MAP (SERVICE_ID, SERVICE_NAME, CODE, NW_GROUP, ZONE) VALUES (12,'IDD','1944','USA','VTI');</v>
      </c>
    </row>
    <row r="981" spans="1:10">
      <c r="A981" s="26">
        <v>1945</v>
      </c>
      <c r="B981" s="26" t="str">
        <f t="shared" si="45"/>
        <v>001945</v>
      </c>
      <c r="C981" s="25" t="s">
        <v>3328</v>
      </c>
      <c r="D981" s="25" t="s">
        <v>3116</v>
      </c>
      <c r="E981" s="25" t="s">
        <v>3117</v>
      </c>
      <c r="F981">
        <v>12</v>
      </c>
      <c r="G981" s="25" t="s">
        <v>3386</v>
      </c>
      <c r="H981" t="str">
        <f t="shared" si="47"/>
        <v>IDD_1945</v>
      </c>
      <c r="I981" t="str">
        <f>IF(ISNA(VLOOKUP(H982,$H$4:H981,1,0)),"","DUP!")</f>
        <v/>
      </c>
      <c r="J981" t="str">
        <f t="shared" si="46"/>
        <v>INSERT INTO ZONE_MAP (SERVICE_ID, SERVICE_NAME, CODE, NW_GROUP, ZONE) VALUES (12,'IDD','1945','USA','VTI');</v>
      </c>
    </row>
    <row r="982" spans="1:10">
      <c r="A982" s="26">
        <v>1946</v>
      </c>
      <c r="B982" s="26" t="str">
        <f t="shared" si="45"/>
        <v>001946</v>
      </c>
      <c r="C982" s="25" t="s">
        <v>3328</v>
      </c>
      <c r="D982" s="25" t="s">
        <v>3116</v>
      </c>
      <c r="E982" s="25" t="s">
        <v>3117</v>
      </c>
      <c r="F982">
        <v>12</v>
      </c>
      <c r="G982" s="25" t="s">
        <v>3386</v>
      </c>
      <c r="H982" t="str">
        <f t="shared" si="47"/>
        <v>IDD_1946</v>
      </c>
      <c r="I982" t="str">
        <f>IF(ISNA(VLOOKUP(H983,$H$4:H982,1,0)),"","DUP!")</f>
        <v/>
      </c>
      <c r="J982" t="str">
        <f t="shared" si="46"/>
        <v>INSERT INTO ZONE_MAP (SERVICE_ID, SERVICE_NAME, CODE, NW_GROUP, ZONE) VALUES (12,'IDD','1946','USA','VTI');</v>
      </c>
    </row>
    <row r="983" spans="1:10">
      <c r="A983" s="26">
        <v>1947</v>
      </c>
      <c r="B983" s="26" t="str">
        <f t="shared" si="45"/>
        <v>001947</v>
      </c>
      <c r="C983" s="25" t="s">
        <v>3328</v>
      </c>
      <c r="D983" s="25" t="s">
        <v>3116</v>
      </c>
      <c r="E983" s="25" t="s">
        <v>3117</v>
      </c>
      <c r="F983">
        <v>12</v>
      </c>
      <c r="G983" s="25" t="s">
        <v>3386</v>
      </c>
      <c r="H983" t="str">
        <f t="shared" si="47"/>
        <v>IDD_1947</v>
      </c>
      <c r="I983" t="str">
        <f>IF(ISNA(VLOOKUP(H984,$H$4:H983,1,0)),"","DUP!")</f>
        <v/>
      </c>
      <c r="J983" t="str">
        <f t="shared" si="46"/>
        <v>INSERT INTO ZONE_MAP (SERVICE_ID, SERVICE_NAME, CODE, NW_GROUP, ZONE) VALUES (12,'IDD','1947','USA','VTI');</v>
      </c>
    </row>
    <row r="984" spans="1:10">
      <c r="A984" s="26">
        <v>1948</v>
      </c>
      <c r="B984" s="26" t="str">
        <f t="shared" si="45"/>
        <v>001948</v>
      </c>
      <c r="C984" s="25" t="s">
        <v>3328</v>
      </c>
      <c r="D984" s="25" t="s">
        <v>3116</v>
      </c>
      <c r="E984" s="25" t="s">
        <v>3117</v>
      </c>
      <c r="F984">
        <v>12</v>
      </c>
      <c r="G984" s="25" t="s">
        <v>3386</v>
      </c>
      <c r="H984" t="str">
        <f t="shared" si="47"/>
        <v>IDD_1948</v>
      </c>
      <c r="I984" t="str">
        <f>IF(ISNA(VLOOKUP(H985,$H$4:H984,1,0)),"","DUP!")</f>
        <v/>
      </c>
      <c r="J984" t="str">
        <f t="shared" si="46"/>
        <v>INSERT INTO ZONE_MAP (SERVICE_ID, SERVICE_NAME, CODE, NW_GROUP, ZONE) VALUES (12,'IDD','1948','USA','VTI');</v>
      </c>
    </row>
    <row r="985" spans="1:10">
      <c r="A985" s="26">
        <v>1949</v>
      </c>
      <c r="B985" s="26" t="str">
        <f t="shared" si="45"/>
        <v>001949</v>
      </c>
      <c r="C985" s="25" t="s">
        <v>3328</v>
      </c>
      <c r="D985" s="25" t="s">
        <v>3116</v>
      </c>
      <c r="E985" s="25" t="s">
        <v>3117</v>
      </c>
      <c r="F985">
        <v>12</v>
      </c>
      <c r="G985" s="25" t="s">
        <v>3386</v>
      </c>
      <c r="H985" t="str">
        <f t="shared" si="47"/>
        <v>IDD_1949</v>
      </c>
      <c r="I985" t="str">
        <f>IF(ISNA(VLOOKUP(H986,$H$4:H985,1,0)),"","DUP!")</f>
        <v/>
      </c>
      <c r="J985" t="str">
        <f t="shared" si="46"/>
        <v>INSERT INTO ZONE_MAP (SERVICE_ID, SERVICE_NAME, CODE, NW_GROUP, ZONE) VALUES (12,'IDD','1949','USA','VTI');</v>
      </c>
    </row>
    <row r="986" spans="1:10">
      <c r="A986" s="26">
        <v>1950</v>
      </c>
      <c r="B986" s="26" t="str">
        <f t="shared" si="45"/>
        <v>001950</v>
      </c>
      <c r="C986" s="25" t="s">
        <v>3328</v>
      </c>
      <c r="D986" s="25" t="s">
        <v>3116</v>
      </c>
      <c r="E986" s="25" t="s">
        <v>3117</v>
      </c>
      <c r="F986">
        <v>12</v>
      </c>
      <c r="G986" s="25" t="s">
        <v>3386</v>
      </c>
      <c r="H986" t="str">
        <f t="shared" si="47"/>
        <v>IDD_1950</v>
      </c>
      <c r="I986" t="str">
        <f>IF(ISNA(VLOOKUP(H987,$H$4:H986,1,0)),"","DUP!")</f>
        <v/>
      </c>
      <c r="J986" t="str">
        <f t="shared" si="46"/>
        <v>INSERT INTO ZONE_MAP (SERVICE_ID, SERVICE_NAME, CODE, NW_GROUP, ZONE) VALUES (12,'IDD','1950','USA','VTI');</v>
      </c>
    </row>
    <row r="987" spans="1:10">
      <c r="A987" s="26">
        <v>1951</v>
      </c>
      <c r="B987" s="26" t="str">
        <f t="shared" si="45"/>
        <v>001951</v>
      </c>
      <c r="C987" s="25" t="s">
        <v>3328</v>
      </c>
      <c r="D987" s="25" t="s">
        <v>3116</v>
      </c>
      <c r="E987" s="25" t="s">
        <v>3117</v>
      </c>
      <c r="F987">
        <v>12</v>
      </c>
      <c r="G987" s="25" t="s">
        <v>3386</v>
      </c>
      <c r="H987" t="str">
        <f t="shared" si="47"/>
        <v>IDD_1951</v>
      </c>
      <c r="I987" t="str">
        <f>IF(ISNA(VLOOKUP(H988,$H$4:H987,1,0)),"","DUP!")</f>
        <v/>
      </c>
      <c r="J987" t="str">
        <f t="shared" si="46"/>
        <v>INSERT INTO ZONE_MAP (SERVICE_ID, SERVICE_NAME, CODE, NW_GROUP, ZONE) VALUES (12,'IDD','1951','USA','VTI');</v>
      </c>
    </row>
    <row r="988" spans="1:10">
      <c r="A988" s="26">
        <v>1952</v>
      </c>
      <c r="B988" s="26" t="str">
        <f t="shared" si="45"/>
        <v>001952</v>
      </c>
      <c r="C988" s="25" t="s">
        <v>3328</v>
      </c>
      <c r="D988" s="25" t="s">
        <v>3116</v>
      </c>
      <c r="E988" s="25" t="s">
        <v>3117</v>
      </c>
      <c r="F988">
        <v>12</v>
      </c>
      <c r="G988" s="25" t="s">
        <v>3386</v>
      </c>
      <c r="H988" t="str">
        <f t="shared" si="47"/>
        <v>IDD_1952</v>
      </c>
      <c r="I988" t="str">
        <f>IF(ISNA(VLOOKUP(H989,$H$4:H988,1,0)),"","DUP!")</f>
        <v/>
      </c>
      <c r="J988" t="str">
        <f t="shared" si="46"/>
        <v>INSERT INTO ZONE_MAP (SERVICE_ID, SERVICE_NAME, CODE, NW_GROUP, ZONE) VALUES (12,'IDD','1952','USA','VTI');</v>
      </c>
    </row>
    <row r="989" spans="1:10">
      <c r="A989" s="26">
        <v>1953</v>
      </c>
      <c r="B989" s="26" t="str">
        <f t="shared" si="45"/>
        <v>001953</v>
      </c>
      <c r="C989" s="25" t="s">
        <v>3328</v>
      </c>
      <c r="D989" s="25" t="s">
        <v>3116</v>
      </c>
      <c r="E989" s="25" t="s">
        <v>3117</v>
      </c>
      <c r="F989">
        <v>12</v>
      </c>
      <c r="G989" s="25" t="s">
        <v>3386</v>
      </c>
      <c r="H989" t="str">
        <f t="shared" si="47"/>
        <v>IDD_1953</v>
      </c>
      <c r="I989" t="str">
        <f>IF(ISNA(VLOOKUP(H990,$H$4:H989,1,0)),"","DUP!")</f>
        <v/>
      </c>
      <c r="J989" t="str">
        <f t="shared" si="46"/>
        <v>INSERT INTO ZONE_MAP (SERVICE_ID, SERVICE_NAME, CODE, NW_GROUP, ZONE) VALUES (12,'IDD','1953','USA','VTI');</v>
      </c>
    </row>
    <row r="990" spans="1:10">
      <c r="A990" s="26">
        <v>1954</v>
      </c>
      <c r="B990" s="26" t="str">
        <f t="shared" si="45"/>
        <v>001954</v>
      </c>
      <c r="C990" s="25" t="s">
        <v>3328</v>
      </c>
      <c r="D990" s="25" t="s">
        <v>3116</v>
      </c>
      <c r="E990" s="25" t="s">
        <v>3117</v>
      </c>
      <c r="F990">
        <v>12</v>
      </c>
      <c r="G990" s="25" t="s">
        <v>3386</v>
      </c>
      <c r="H990" t="str">
        <f t="shared" si="47"/>
        <v>IDD_1954</v>
      </c>
      <c r="I990" t="str">
        <f>IF(ISNA(VLOOKUP(H991,$H$4:H990,1,0)),"","DUP!")</f>
        <v/>
      </c>
      <c r="J990" t="str">
        <f t="shared" si="46"/>
        <v>INSERT INTO ZONE_MAP (SERVICE_ID, SERVICE_NAME, CODE, NW_GROUP, ZONE) VALUES (12,'IDD','1954','USA','VTI');</v>
      </c>
    </row>
    <row r="991" spans="1:10">
      <c r="A991" s="26">
        <v>1955</v>
      </c>
      <c r="B991" s="26" t="str">
        <f t="shared" si="45"/>
        <v>001955</v>
      </c>
      <c r="C991" s="25" t="s">
        <v>3328</v>
      </c>
      <c r="D991" s="25" t="s">
        <v>3116</v>
      </c>
      <c r="E991" s="25" t="s">
        <v>3117</v>
      </c>
      <c r="F991">
        <v>12</v>
      </c>
      <c r="G991" s="25" t="s">
        <v>3386</v>
      </c>
      <c r="H991" t="str">
        <f t="shared" si="47"/>
        <v>IDD_1955</v>
      </c>
      <c r="I991" t="str">
        <f>IF(ISNA(VLOOKUP(H992,$H$4:H991,1,0)),"","DUP!")</f>
        <v/>
      </c>
      <c r="J991" t="str">
        <f t="shared" si="46"/>
        <v>INSERT INTO ZONE_MAP (SERVICE_ID, SERVICE_NAME, CODE, NW_GROUP, ZONE) VALUES (12,'IDD','1955','USA','VTI');</v>
      </c>
    </row>
    <row r="992" spans="1:10">
      <c r="A992" s="26">
        <v>1956</v>
      </c>
      <c r="B992" s="26" t="str">
        <f t="shared" si="45"/>
        <v>001956</v>
      </c>
      <c r="C992" s="25" t="s">
        <v>3328</v>
      </c>
      <c r="D992" s="25" t="s">
        <v>3116</v>
      </c>
      <c r="E992" s="25" t="s">
        <v>3117</v>
      </c>
      <c r="F992">
        <v>12</v>
      </c>
      <c r="G992" s="25" t="s">
        <v>3386</v>
      </c>
      <c r="H992" t="str">
        <f t="shared" si="47"/>
        <v>IDD_1956</v>
      </c>
      <c r="I992" t="str">
        <f>IF(ISNA(VLOOKUP(H993,$H$4:H992,1,0)),"","DUP!")</f>
        <v/>
      </c>
      <c r="J992" t="str">
        <f t="shared" si="46"/>
        <v>INSERT INTO ZONE_MAP (SERVICE_ID, SERVICE_NAME, CODE, NW_GROUP, ZONE) VALUES (12,'IDD','1956','USA','VTI');</v>
      </c>
    </row>
    <row r="993" spans="1:10">
      <c r="A993" s="26">
        <v>1957</v>
      </c>
      <c r="B993" s="26" t="str">
        <f t="shared" si="45"/>
        <v>001957</v>
      </c>
      <c r="C993" s="25" t="s">
        <v>3328</v>
      </c>
      <c r="D993" s="25" t="s">
        <v>3116</v>
      </c>
      <c r="E993" s="25" t="s">
        <v>3117</v>
      </c>
      <c r="F993">
        <v>12</v>
      </c>
      <c r="G993" s="25" t="s">
        <v>3386</v>
      </c>
      <c r="H993" t="str">
        <f t="shared" si="47"/>
        <v>IDD_1957</v>
      </c>
      <c r="I993" t="str">
        <f>IF(ISNA(VLOOKUP(H994,$H$4:H993,1,0)),"","DUP!")</f>
        <v/>
      </c>
      <c r="J993" t="str">
        <f t="shared" si="46"/>
        <v>INSERT INTO ZONE_MAP (SERVICE_ID, SERVICE_NAME, CODE, NW_GROUP, ZONE) VALUES (12,'IDD','1957','USA','VTI');</v>
      </c>
    </row>
    <row r="994" spans="1:10">
      <c r="A994" s="26">
        <v>1958</v>
      </c>
      <c r="B994" s="26" t="str">
        <f t="shared" si="45"/>
        <v>001958</v>
      </c>
      <c r="C994" s="25" t="s">
        <v>3328</v>
      </c>
      <c r="D994" s="25" t="s">
        <v>3116</v>
      </c>
      <c r="E994" s="25" t="s">
        <v>3117</v>
      </c>
      <c r="F994">
        <v>12</v>
      </c>
      <c r="G994" s="25" t="s">
        <v>3386</v>
      </c>
      <c r="H994" t="str">
        <f t="shared" si="47"/>
        <v>IDD_1958</v>
      </c>
      <c r="I994" t="str">
        <f>IF(ISNA(VLOOKUP(H995,$H$4:H994,1,0)),"","DUP!")</f>
        <v/>
      </c>
      <c r="J994" t="str">
        <f t="shared" si="46"/>
        <v>INSERT INTO ZONE_MAP (SERVICE_ID, SERVICE_NAME, CODE, NW_GROUP, ZONE) VALUES (12,'IDD','1958','USA','VTI');</v>
      </c>
    </row>
    <row r="995" spans="1:10">
      <c r="A995" s="26">
        <v>1959</v>
      </c>
      <c r="B995" s="26" t="str">
        <f t="shared" si="45"/>
        <v>001959</v>
      </c>
      <c r="C995" s="25" t="s">
        <v>3328</v>
      </c>
      <c r="D995" s="25" t="s">
        <v>3116</v>
      </c>
      <c r="E995" s="25" t="s">
        <v>3117</v>
      </c>
      <c r="F995">
        <v>12</v>
      </c>
      <c r="G995" s="25" t="s">
        <v>3386</v>
      </c>
      <c r="H995" t="str">
        <f t="shared" si="47"/>
        <v>IDD_1959</v>
      </c>
      <c r="I995" t="str">
        <f>IF(ISNA(VLOOKUP(H996,$H$4:H995,1,0)),"","DUP!")</f>
        <v/>
      </c>
      <c r="J995" t="str">
        <f t="shared" si="46"/>
        <v>INSERT INTO ZONE_MAP (SERVICE_ID, SERVICE_NAME, CODE, NW_GROUP, ZONE) VALUES (12,'IDD','1959','USA','VTI');</v>
      </c>
    </row>
    <row r="996" spans="1:10">
      <c r="A996" s="26">
        <v>1960</v>
      </c>
      <c r="B996" s="26" t="str">
        <f t="shared" si="45"/>
        <v>001960</v>
      </c>
      <c r="C996" s="25" t="s">
        <v>3328</v>
      </c>
      <c r="D996" s="25" t="s">
        <v>3116</v>
      </c>
      <c r="E996" s="25" t="s">
        <v>3117</v>
      </c>
      <c r="F996">
        <v>12</v>
      </c>
      <c r="G996" s="25" t="s">
        <v>3386</v>
      </c>
      <c r="H996" t="str">
        <f t="shared" si="47"/>
        <v>IDD_1960</v>
      </c>
      <c r="I996" t="str">
        <f>IF(ISNA(VLOOKUP(H997,$H$4:H996,1,0)),"","DUP!")</f>
        <v/>
      </c>
      <c r="J996" t="str">
        <f t="shared" si="46"/>
        <v>INSERT INTO ZONE_MAP (SERVICE_ID, SERVICE_NAME, CODE, NW_GROUP, ZONE) VALUES (12,'IDD','1960','USA','VTI');</v>
      </c>
    </row>
    <row r="997" spans="1:10">
      <c r="A997" s="26">
        <v>1961</v>
      </c>
      <c r="B997" s="26" t="str">
        <f t="shared" si="45"/>
        <v>001961</v>
      </c>
      <c r="C997" s="25" t="s">
        <v>3328</v>
      </c>
      <c r="D997" s="25" t="s">
        <v>3116</v>
      </c>
      <c r="E997" s="25" t="s">
        <v>3117</v>
      </c>
      <c r="F997">
        <v>12</v>
      </c>
      <c r="G997" s="25" t="s">
        <v>3386</v>
      </c>
      <c r="H997" t="str">
        <f t="shared" si="47"/>
        <v>IDD_1961</v>
      </c>
      <c r="I997" t="str">
        <f>IF(ISNA(VLOOKUP(H998,$H$4:H997,1,0)),"","DUP!")</f>
        <v/>
      </c>
      <c r="J997" t="str">
        <f t="shared" si="46"/>
        <v>INSERT INTO ZONE_MAP (SERVICE_ID, SERVICE_NAME, CODE, NW_GROUP, ZONE) VALUES (12,'IDD','1961','USA','VTI');</v>
      </c>
    </row>
    <row r="998" spans="1:10">
      <c r="A998" s="26">
        <v>1962</v>
      </c>
      <c r="B998" s="26" t="str">
        <f t="shared" si="45"/>
        <v>001962</v>
      </c>
      <c r="C998" s="25" t="s">
        <v>3328</v>
      </c>
      <c r="D998" s="25" t="s">
        <v>3116</v>
      </c>
      <c r="E998" s="25" t="s">
        <v>3117</v>
      </c>
      <c r="F998">
        <v>12</v>
      </c>
      <c r="G998" s="25" t="s">
        <v>3386</v>
      </c>
      <c r="H998" t="str">
        <f t="shared" si="47"/>
        <v>IDD_1962</v>
      </c>
      <c r="I998" t="str">
        <f>IF(ISNA(VLOOKUP(H999,$H$4:H998,1,0)),"","DUP!")</f>
        <v/>
      </c>
      <c r="J998" t="str">
        <f t="shared" si="46"/>
        <v>INSERT INTO ZONE_MAP (SERVICE_ID, SERVICE_NAME, CODE, NW_GROUP, ZONE) VALUES (12,'IDD','1962','USA','VTI');</v>
      </c>
    </row>
    <row r="999" spans="1:10">
      <c r="A999" s="26">
        <v>1963</v>
      </c>
      <c r="B999" s="26" t="str">
        <f t="shared" si="45"/>
        <v>001963</v>
      </c>
      <c r="C999" s="25" t="s">
        <v>3328</v>
      </c>
      <c r="D999" s="25" t="s">
        <v>3116</v>
      </c>
      <c r="E999" s="25" t="s">
        <v>3117</v>
      </c>
      <c r="F999">
        <v>12</v>
      </c>
      <c r="G999" s="25" t="s">
        <v>3386</v>
      </c>
      <c r="H999" t="str">
        <f t="shared" si="47"/>
        <v>IDD_1963</v>
      </c>
      <c r="I999" t="str">
        <f>IF(ISNA(VLOOKUP(H1000,$H$4:H999,1,0)),"","DUP!")</f>
        <v/>
      </c>
      <c r="J999" t="str">
        <f t="shared" si="46"/>
        <v>INSERT INTO ZONE_MAP (SERVICE_ID, SERVICE_NAME, CODE, NW_GROUP, ZONE) VALUES (12,'IDD','1963','USA','VTI');</v>
      </c>
    </row>
    <row r="1000" spans="1:10">
      <c r="A1000" s="26">
        <v>1964</v>
      </c>
      <c r="B1000" s="26" t="str">
        <f t="shared" si="45"/>
        <v>001964</v>
      </c>
      <c r="C1000" s="25" t="s">
        <v>3328</v>
      </c>
      <c r="D1000" s="25" t="s">
        <v>3116</v>
      </c>
      <c r="E1000" s="25" t="s">
        <v>3117</v>
      </c>
      <c r="F1000">
        <v>12</v>
      </c>
      <c r="G1000" s="25" t="s">
        <v>3386</v>
      </c>
      <c r="H1000" t="str">
        <f t="shared" si="47"/>
        <v>IDD_1964</v>
      </c>
      <c r="I1000" t="str">
        <f>IF(ISNA(VLOOKUP(H1001,$H$4:H1000,1,0)),"","DUP!")</f>
        <v/>
      </c>
      <c r="J1000" t="str">
        <f t="shared" si="46"/>
        <v>INSERT INTO ZONE_MAP (SERVICE_ID, SERVICE_NAME, CODE, NW_GROUP, ZONE) VALUES (12,'IDD','1964','USA','VTI');</v>
      </c>
    </row>
    <row r="1001" spans="1:10">
      <c r="A1001" s="26">
        <v>1965</v>
      </c>
      <c r="B1001" s="26" t="str">
        <f t="shared" si="45"/>
        <v>001965</v>
      </c>
      <c r="C1001" s="25" t="s">
        <v>3328</v>
      </c>
      <c r="D1001" s="25" t="s">
        <v>3116</v>
      </c>
      <c r="E1001" s="25" t="s">
        <v>3117</v>
      </c>
      <c r="F1001">
        <v>12</v>
      </c>
      <c r="G1001" s="25" t="s">
        <v>3386</v>
      </c>
      <c r="H1001" t="str">
        <f t="shared" si="47"/>
        <v>IDD_1965</v>
      </c>
      <c r="I1001" t="str">
        <f>IF(ISNA(VLOOKUP(H1002,$H$4:H1001,1,0)),"","DUP!")</f>
        <v/>
      </c>
      <c r="J1001" t="str">
        <f t="shared" si="46"/>
        <v>INSERT INTO ZONE_MAP (SERVICE_ID, SERVICE_NAME, CODE, NW_GROUP, ZONE) VALUES (12,'IDD','1965','USA','VTI');</v>
      </c>
    </row>
    <row r="1002" spans="1:10">
      <c r="A1002" s="26">
        <v>1966</v>
      </c>
      <c r="B1002" s="26" t="str">
        <f t="shared" si="45"/>
        <v>001966</v>
      </c>
      <c r="C1002" s="25" t="s">
        <v>3328</v>
      </c>
      <c r="D1002" s="25" t="s">
        <v>3116</v>
      </c>
      <c r="E1002" s="25" t="s">
        <v>3117</v>
      </c>
      <c r="F1002">
        <v>12</v>
      </c>
      <c r="G1002" s="25" t="s">
        <v>3386</v>
      </c>
      <c r="H1002" t="str">
        <f t="shared" si="47"/>
        <v>IDD_1966</v>
      </c>
      <c r="I1002" t="str">
        <f>IF(ISNA(VLOOKUP(H1003,$H$4:H1002,1,0)),"","DUP!")</f>
        <v/>
      </c>
      <c r="J1002" t="str">
        <f t="shared" si="46"/>
        <v>INSERT INTO ZONE_MAP (SERVICE_ID, SERVICE_NAME, CODE, NW_GROUP, ZONE) VALUES (12,'IDD','1966','USA','VTI');</v>
      </c>
    </row>
    <row r="1003" spans="1:10">
      <c r="A1003" s="26">
        <v>1967</v>
      </c>
      <c r="B1003" s="26" t="str">
        <f t="shared" si="45"/>
        <v>001967</v>
      </c>
      <c r="C1003" s="25" t="s">
        <v>3328</v>
      </c>
      <c r="D1003" s="25" t="s">
        <v>3116</v>
      </c>
      <c r="E1003" s="25" t="s">
        <v>3117</v>
      </c>
      <c r="F1003">
        <v>12</v>
      </c>
      <c r="G1003" s="25" t="s">
        <v>3386</v>
      </c>
      <c r="H1003" t="str">
        <f t="shared" si="47"/>
        <v>IDD_1967</v>
      </c>
      <c r="I1003" t="str">
        <f>IF(ISNA(VLOOKUP(H1004,$H$4:H1003,1,0)),"","DUP!")</f>
        <v/>
      </c>
      <c r="J1003" t="str">
        <f t="shared" si="46"/>
        <v>INSERT INTO ZONE_MAP (SERVICE_ID, SERVICE_NAME, CODE, NW_GROUP, ZONE) VALUES (12,'IDD','1967','USA','VTI');</v>
      </c>
    </row>
    <row r="1004" spans="1:10">
      <c r="A1004" s="26">
        <v>1968</v>
      </c>
      <c r="B1004" s="26" t="str">
        <f t="shared" si="45"/>
        <v>001968</v>
      </c>
      <c r="C1004" s="25" t="s">
        <v>3328</v>
      </c>
      <c r="D1004" s="25" t="s">
        <v>3116</v>
      </c>
      <c r="E1004" s="25" t="s">
        <v>3117</v>
      </c>
      <c r="F1004">
        <v>12</v>
      </c>
      <c r="G1004" s="25" t="s">
        <v>3386</v>
      </c>
      <c r="H1004" t="str">
        <f t="shared" si="47"/>
        <v>IDD_1968</v>
      </c>
      <c r="I1004" t="str">
        <f>IF(ISNA(VLOOKUP(H1005,$H$4:H1004,1,0)),"","DUP!")</f>
        <v/>
      </c>
      <c r="J1004" t="str">
        <f t="shared" si="46"/>
        <v>INSERT INTO ZONE_MAP (SERVICE_ID, SERVICE_NAME, CODE, NW_GROUP, ZONE) VALUES (12,'IDD','1968','USA','VTI');</v>
      </c>
    </row>
    <row r="1005" spans="1:10">
      <c r="A1005" s="26">
        <v>1969</v>
      </c>
      <c r="B1005" s="26" t="str">
        <f t="shared" si="45"/>
        <v>001969</v>
      </c>
      <c r="C1005" s="25" t="s">
        <v>3328</v>
      </c>
      <c r="D1005" s="25" t="s">
        <v>3116</v>
      </c>
      <c r="E1005" s="25" t="s">
        <v>3117</v>
      </c>
      <c r="F1005">
        <v>12</v>
      </c>
      <c r="G1005" s="25" t="s">
        <v>3386</v>
      </c>
      <c r="H1005" t="str">
        <f t="shared" si="47"/>
        <v>IDD_1969</v>
      </c>
      <c r="I1005" t="str">
        <f>IF(ISNA(VLOOKUP(H1006,$H$4:H1005,1,0)),"","DUP!")</f>
        <v/>
      </c>
      <c r="J1005" t="str">
        <f t="shared" si="46"/>
        <v>INSERT INTO ZONE_MAP (SERVICE_ID, SERVICE_NAME, CODE, NW_GROUP, ZONE) VALUES (12,'IDD','1969','USA','VTI');</v>
      </c>
    </row>
    <row r="1006" spans="1:10">
      <c r="A1006" s="26">
        <v>1970</v>
      </c>
      <c r="B1006" s="26" t="str">
        <f t="shared" si="45"/>
        <v>001970</v>
      </c>
      <c r="C1006" s="25" t="s">
        <v>3328</v>
      </c>
      <c r="D1006" s="25" t="s">
        <v>3116</v>
      </c>
      <c r="E1006" s="25" t="s">
        <v>3117</v>
      </c>
      <c r="F1006">
        <v>12</v>
      </c>
      <c r="G1006" s="25" t="s">
        <v>3386</v>
      </c>
      <c r="H1006" t="str">
        <f t="shared" si="47"/>
        <v>IDD_1970</v>
      </c>
      <c r="I1006" t="str">
        <f>IF(ISNA(VLOOKUP(H1007,$H$4:H1006,1,0)),"","DUP!")</f>
        <v/>
      </c>
      <c r="J1006" t="str">
        <f t="shared" si="46"/>
        <v>INSERT INTO ZONE_MAP (SERVICE_ID, SERVICE_NAME, CODE, NW_GROUP, ZONE) VALUES (12,'IDD','1970','USA','VTI');</v>
      </c>
    </row>
    <row r="1007" spans="1:10">
      <c r="A1007" s="26">
        <v>1971</v>
      </c>
      <c r="B1007" s="26" t="str">
        <f t="shared" si="45"/>
        <v>001971</v>
      </c>
      <c r="C1007" s="25" t="s">
        <v>3328</v>
      </c>
      <c r="D1007" s="25" t="s">
        <v>3116</v>
      </c>
      <c r="E1007" s="25" t="s">
        <v>3117</v>
      </c>
      <c r="F1007">
        <v>12</v>
      </c>
      <c r="G1007" s="25" t="s">
        <v>3386</v>
      </c>
      <c r="H1007" t="str">
        <f t="shared" si="47"/>
        <v>IDD_1971</v>
      </c>
      <c r="I1007" t="str">
        <f>IF(ISNA(VLOOKUP(H1008,$H$4:H1007,1,0)),"","DUP!")</f>
        <v/>
      </c>
      <c r="J1007" t="str">
        <f t="shared" si="46"/>
        <v>INSERT INTO ZONE_MAP (SERVICE_ID, SERVICE_NAME, CODE, NW_GROUP, ZONE) VALUES (12,'IDD','1971','USA','VTI');</v>
      </c>
    </row>
    <row r="1008" spans="1:10">
      <c r="A1008" s="26">
        <v>1972</v>
      </c>
      <c r="B1008" s="26" t="str">
        <f t="shared" si="45"/>
        <v>001972</v>
      </c>
      <c r="C1008" s="25" t="s">
        <v>3328</v>
      </c>
      <c r="D1008" s="25" t="s">
        <v>3116</v>
      </c>
      <c r="E1008" s="25" t="s">
        <v>3117</v>
      </c>
      <c r="F1008">
        <v>12</v>
      </c>
      <c r="G1008" s="25" t="s">
        <v>3386</v>
      </c>
      <c r="H1008" t="str">
        <f t="shared" si="47"/>
        <v>IDD_1972</v>
      </c>
      <c r="I1008" t="str">
        <f>IF(ISNA(VLOOKUP(H1009,$H$4:H1008,1,0)),"","DUP!")</f>
        <v/>
      </c>
      <c r="J1008" t="str">
        <f t="shared" si="46"/>
        <v>INSERT INTO ZONE_MAP (SERVICE_ID, SERVICE_NAME, CODE, NW_GROUP, ZONE) VALUES (12,'IDD','1972','USA','VTI');</v>
      </c>
    </row>
    <row r="1009" spans="1:10">
      <c r="A1009" s="26">
        <v>1973</v>
      </c>
      <c r="B1009" s="26" t="str">
        <f t="shared" si="45"/>
        <v>001973</v>
      </c>
      <c r="C1009" s="25" t="s">
        <v>3328</v>
      </c>
      <c r="D1009" s="25" t="s">
        <v>3116</v>
      </c>
      <c r="E1009" s="25" t="s">
        <v>3117</v>
      </c>
      <c r="F1009">
        <v>12</v>
      </c>
      <c r="G1009" s="25" t="s">
        <v>3386</v>
      </c>
      <c r="H1009" t="str">
        <f t="shared" si="47"/>
        <v>IDD_1973</v>
      </c>
      <c r="I1009" t="str">
        <f>IF(ISNA(VLOOKUP(H1010,$H$4:H1009,1,0)),"","DUP!")</f>
        <v/>
      </c>
      <c r="J1009" t="str">
        <f t="shared" si="46"/>
        <v>INSERT INTO ZONE_MAP (SERVICE_ID, SERVICE_NAME, CODE, NW_GROUP, ZONE) VALUES (12,'IDD','1973','USA','VTI');</v>
      </c>
    </row>
    <row r="1010" spans="1:10">
      <c r="A1010" s="26">
        <v>1974</v>
      </c>
      <c r="B1010" s="26" t="str">
        <f t="shared" si="45"/>
        <v>001974</v>
      </c>
      <c r="C1010" s="25" t="s">
        <v>3328</v>
      </c>
      <c r="D1010" s="25" t="s">
        <v>3116</v>
      </c>
      <c r="E1010" s="25" t="s">
        <v>3117</v>
      </c>
      <c r="F1010">
        <v>12</v>
      </c>
      <c r="G1010" s="25" t="s">
        <v>3386</v>
      </c>
      <c r="H1010" t="str">
        <f t="shared" si="47"/>
        <v>IDD_1974</v>
      </c>
      <c r="I1010" t="str">
        <f>IF(ISNA(VLOOKUP(H1011,$H$4:H1010,1,0)),"","DUP!")</f>
        <v/>
      </c>
      <c r="J1010" t="str">
        <f t="shared" si="46"/>
        <v>INSERT INTO ZONE_MAP (SERVICE_ID, SERVICE_NAME, CODE, NW_GROUP, ZONE) VALUES (12,'IDD','1974','USA','VTI');</v>
      </c>
    </row>
    <row r="1011" spans="1:10">
      <c r="A1011" s="26">
        <v>1975</v>
      </c>
      <c r="B1011" s="26" t="str">
        <f t="shared" si="45"/>
        <v>001975</v>
      </c>
      <c r="C1011" s="25" t="s">
        <v>3328</v>
      </c>
      <c r="D1011" s="25" t="s">
        <v>3116</v>
      </c>
      <c r="E1011" s="25" t="s">
        <v>3117</v>
      </c>
      <c r="F1011">
        <v>12</v>
      </c>
      <c r="G1011" s="25" t="s">
        <v>3386</v>
      </c>
      <c r="H1011" t="str">
        <f t="shared" si="47"/>
        <v>IDD_1975</v>
      </c>
      <c r="I1011" t="str">
        <f>IF(ISNA(VLOOKUP(H1012,$H$4:H1011,1,0)),"","DUP!")</f>
        <v/>
      </c>
      <c r="J1011" t="str">
        <f t="shared" si="46"/>
        <v>INSERT INTO ZONE_MAP (SERVICE_ID, SERVICE_NAME, CODE, NW_GROUP, ZONE) VALUES (12,'IDD','1975','USA','VTI');</v>
      </c>
    </row>
    <row r="1012" spans="1:10">
      <c r="A1012" s="26">
        <v>1977</v>
      </c>
      <c r="B1012" s="26" t="str">
        <f t="shared" si="45"/>
        <v>001977</v>
      </c>
      <c r="C1012" s="25" t="s">
        <v>3328</v>
      </c>
      <c r="D1012" s="25" t="s">
        <v>3116</v>
      </c>
      <c r="E1012" s="25" t="s">
        <v>3117</v>
      </c>
      <c r="F1012">
        <v>12</v>
      </c>
      <c r="G1012" s="25" t="s">
        <v>3386</v>
      </c>
      <c r="H1012" t="str">
        <f t="shared" si="47"/>
        <v>IDD_1977</v>
      </c>
      <c r="I1012" t="str">
        <f>IF(ISNA(VLOOKUP(H1013,$H$4:H1012,1,0)),"","DUP!")</f>
        <v/>
      </c>
      <c r="J1012" t="str">
        <f t="shared" si="46"/>
        <v>INSERT INTO ZONE_MAP (SERVICE_ID, SERVICE_NAME, CODE, NW_GROUP, ZONE) VALUES (12,'IDD','1977','USA','VTI');</v>
      </c>
    </row>
    <row r="1013" spans="1:10">
      <c r="A1013" s="26">
        <v>1978</v>
      </c>
      <c r="B1013" s="26" t="str">
        <f t="shared" si="45"/>
        <v>001978</v>
      </c>
      <c r="C1013" s="25" t="s">
        <v>3328</v>
      </c>
      <c r="D1013" s="25" t="s">
        <v>3116</v>
      </c>
      <c r="E1013" s="25" t="s">
        <v>3117</v>
      </c>
      <c r="F1013">
        <v>12</v>
      </c>
      <c r="G1013" s="25" t="s">
        <v>3386</v>
      </c>
      <c r="H1013" t="str">
        <f t="shared" si="47"/>
        <v>IDD_1978</v>
      </c>
      <c r="I1013" t="str">
        <f>IF(ISNA(VLOOKUP(H1014,$H$4:H1013,1,0)),"","DUP!")</f>
        <v/>
      </c>
      <c r="J1013" t="str">
        <f t="shared" si="46"/>
        <v>INSERT INTO ZONE_MAP (SERVICE_ID, SERVICE_NAME, CODE, NW_GROUP, ZONE) VALUES (12,'IDD','1978','USA','VTI');</v>
      </c>
    </row>
    <row r="1014" spans="1:10">
      <c r="A1014" s="26">
        <v>1979</v>
      </c>
      <c r="B1014" s="26" t="str">
        <f t="shared" si="45"/>
        <v>001979</v>
      </c>
      <c r="C1014" s="25" t="s">
        <v>3328</v>
      </c>
      <c r="D1014" s="25" t="s">
        <v>3116</v>
      </c>
      <c r="E1014" s="25" t="s">
        <v>3117</v>
      </c>
      <c r="F1014">
        <v>12</v>
      </c>
      <c r="G1014" s="25" t="s">
        <v>3386</v>
      </c>
      <c r="H1014" t="str">
        <f t="shared" si="47"/>
        <v>IDD_1979</v>
      </c>
      <c r="I1014" t="str">
        <f>IF(ISNA(VLOOKUP(H1015,$H$4:H1014,1,0)),"","DUP!")</f>
        <v/>
      </c>
      <c r="J1014" t="str">
        <f t="shared" si="46"/>
        <v>INSERT INTO ZONE_MAP (SERVICE_ID, SERVICE_NAME, CODE, NW_GROUP, ZONE) VALUES (12,'IDD','1979','USA','VTI');</v>
      </c>
    </row>
    <row r="1015" spans="1:10">
      <c r="A1015" s="26">
        <v>1980</v>
      </c>
      <c r="B1015" s="26" t="str">
        <f t="shared" si="45"/>
        <v>001980</v>
      </c>
      <c r="C1015" s="25" t="s">
        <v>3328</v>
      </c>
      <c r="D1015" s="25" t="s">
        <v>3116</v>
      </c>
      <c r="E1015" s="25" t="s">
        <v>3117</v>
      </c>
      <c r="F1015">
        <v>12</v>
      </c>
      <c r="G1015" s="25" t="s">
        <v>3386</v>
      </c>
      <c r="H1015" t="str">
        <f t="shared" si="47"/>
        <v>IDD_1980</v>
      </c>
      <c r="I1015" t="str">
        <f>IF(ISNA(VLOOKUP(H1016,$H$4:H1015,1,0)),"","DUP!")</f>
        <v/>
      </c>
      <c r="J1015" t="str">
        <f t="shared" si="46"/>
        <v>INSERT INTO ZONE_MAP (SERVICE_ID, SERVICE_NAME, CODE, NW_GROUP, ZONE) VALUES (12,'IDD','1980','USA','VTI');</v>
      </c>
    </row>
    <row r="1016" spans="1:10">
      <c r="A1016" s="26">
        <v>1981</v>
      </c>
      <c r="B1016" s="26" t="str">
        <f t="shared" si="45"/>
        <v>001981</v>
      </c>
      <c r="C1016" s="25" t="s">
        <v>3328</v>
      </c>
      <c r="D1016" s="25" t="s">
        <v>3116</v>
      </c>
      <c r="E1016" s="25" t="s">
        <v>3117</v>
      </c>
      <c r="F1016">
        <v>12</v>
      </c>
      <c r="G1016" s="25" t="s">
        <v>3386</v>
      </c>
      <c r="H1016" t="str">
        <f t="shared" si="47"/>
        <v>IDD_1981</v>
      </c>
      <c r="I1016" t="str">
        <f>IF(ISNA(VLOOKUP(H1017,$H$4:H1016,1,0)),"","DUP!")</f>
        <v/>
      </c>
      <c r="J1016" t="str">
        <f t="shared" si="46"/>
        <v>INSERT INTO ZONE_MAP (SERVICE_ID, SERVICE_NAME, CODE, NW_GROUP, ZONE) VALUES (12,'IDD','1981','USA','VTI');</v>
      </c>
    </row>
    <row r="1017" spans="1:10">
      <c r="A1017" s="26">
        <v>1982</v>
      </c>
      <c r="B1017" s="26" t="str">
        <f t="shared" si="45"/>
        <v>001982</v>
      </c>
      <c r="C1017" s="25" t="s">
        <v>3328</v>
      </c>
      <c r="D1017" s="25" t="s">
        <v>3116</v>
      </c>
      <c r="E1017" s="25" t="s">
        <v>3117</v>
      </c>
      <c r="F1017">
        <v>12</v>
      </c>
      <c r="G1017" s="25" t="s">
        <v>3386</v>
      </c>
      <c r="H1017" t="str">
        <f t="shared" si="47"/>
        <v>IDD_1982</v>
      </c>
      <c r="I1017" t="str">
        <f>IF(ISNA(VLOOKUP(H1018,$H$4:H1017,1,0)),"","DUP!")</f>
        <v/>
      </c>
      <c r="J1017" t="str">
        <f t="shared" si="46"/>
        <v>INSERT INTO ZONE_MAP (SERVICE_ID, SERVICE_NAME, CODE, NW_GROUP, ZONE) VALUES (12,'IDD','1982','USA','VTI');</v>
      </c>
    </row>
    <row r="1018" spans="1:10">
      <c r="A1018" s="26">
        <v>1983</v>
      </c>
      <c r="B1018" s="26" t="str">
        <f t="shared" si="45"/>
        <v>001983</v>
      </c>
      <c r="C1018" s="25" t="s">
        <v>3328</v>
      </c>
      <c r="D1018" s="25" t="s">
        <v>3116</v>
      </c>
      <c r="E1018" s="25" t="s">
        <v>3117</v>
      </c>
      <c r="F1018">
        <v>12</v>
      </c>
      <c r="G1018" s="25" t="s">
        <v>3386</v>
      </c>
      <c r="H1018" t="str">
        <f t="shared" si="47"/>
        <v>IDD_1983</v>
      </c>
      <c r="I1018" t="str">
        <f>IF(ISNA(VLOOKUP(H1019,$H$4:H1018,1,0)),"","DUP!")</f>
        <v/>
      </c>
      <c r="J1018" t="str">
        <f t="shared" si="46"/>
        <v>INSERT INTO ZONE_MAP (SERVICE_ID, SERVICE_NAME, CODE, NW_GROUP, ZONE) VALUES (12,'IDD','1983','USA','VTI');</v>
      </c>
    </row>
    <row r="1019" spans="1:10">
      <c r="A1019" s="26">
        <v>1984</v>
      </c>
      <c r="B1019" s="26" t="str">
        <f t="shared" si="45"/>
        <v>001984</v>
      </c>
      <c r="C1019" s="25" t="s">
        <v>3328</v>
      </c>
      <c r="D1019" s="25" t="s">
        <v>3116</v>
      </c>
      <c r="E1019" s="25" t="s">
        <v>3117</v>
      </c>
      <c r="F1019">
        <v>12</v>
      </c>
      <c r="G1019" s="25" t="s">
        <v>3386</v>
      </c>
      <c r="H1019" t="str">
        <f t="shared" si="47"/>
        <v>IDD_1984</v>
      </c>
      <c r="I1019" t="str">
        <f>IF(ISNA(VLOOKUP(H1020,$H$4:H1019,1,0)),"","DUP!")</f>
        <v/>
      </c>
      <c r="J1019" t="str">
        <f t="shared" si="46"/>
        <v>INSERT INTO ZONE_MAP (SERVICE_ID, SERVICE_NAME, CODE, NW_GROUP, ZONE) VALUES (12,'IDD','1984','USA','VTI');</v>
      </c>
    </row>
    <row r="1020" spans="1:10">
      <c r="A1020" s="26">
        <v>1985</v>
      </c>
      <c r="B1020" s="26" t="str">
        <f t="shared" si="45"/>
        <v>001985</v>
      </c>
      <c r="C1020" s="25" t="s">
        <v>3328</v>
      </c>
      <c r="D1020" s="25" t="s">
        <v>3116</v>
      </c>
      <c r="E1020" s="25" t="s">
        <v>3117</v>
      </c>
      <c r="F1020">
        <v>12</v>
      </c>
      <c r="G1020" s="25" t="s">
        <v>3386</v>
      </c>
      <c r="H1020" t="str">
        <f t="shared" si="47"/>
        <v>IDD_1985</v>
      </c>
      <c r="I1020" t="str">
        <f>IF(ISNA(VLOOKUP(H1021,$H$4:H1020,1,0)),"","DUP!")</f>
        <v/>
      </c>
      <c r="J1020" t="str">
        <f t="shared" si="46"/>
        <v>INSERT INTO ZONE_MAP (SERVICE_ID, SERVICE_NAME, CODE, NW_GROUP, ZONE) VALUES (12,'IDD','1985','USA','VTI');</v>
      </c>
    </row>
    <row r="1021" spans="1:10">
      <c r="A1021" s="26">
        <v>1986</v>
      </c>
      <c r="B1021" s="26" t="str">
        <f t="shared" si="45"/>
        <v>001986</v>
      </c>
      <c r="C1021" s="25" t="s">
        <v>3328</v>
      </c>
      <c r="D1021" s="25" t="s">
        <v>3116</v>
      </c>
      <c r="E1021" s="25" t="s">
        <v>3117</v>
      </c>
      <c r="F1021">
        <v>12</v>
      </c>
      <c r="G1021" s="25" t="s">
        <v>3386</v>
      </c>
      <c r="H1021" t="str">
        <f t="shared" si="47"/>
        <v>IDD_1986</v>
      </c>
      <c r="I1021" t="str">
        <f>IF(ISNA(VLOOKUP(H1022,$H$4:H1021,1,0)),"","DUP!")</f>
        <v/>
      </c>
      <c r="J1021" t="str">
        <f t="shared" si="46"/>
        <v>INSERT INTO ZONE_MAP (SERVICE_ID, SERVICE_NAME, CODE, NW_GROUP, ZONE) VALUES (12,'IDD','1986','USA','VTI');</v>
      </c>
    </row>
    <row r="1022" spans="1:10">
      <c r="A1022" s="26">
        <v>1987</v>
      </c>
      <c r="B1022" s="26" t="str">
        <f t="shared" si="45"/>
        <v>001987</v>
      </c>
      <c r="C1022" s="25" t="s">
        <v>3328</v>
      </c>
      <c r="D1022" s="25" t="s">
        <v>3116</v>
      </c>
      <c r="E1022" s="25" t="s">
        <v>3117</v>
      </c>
      <c r="F1022">
        <v>12</v>
      </c>
      <c r="G1022" s="25" t="s">
        <v>3386</v>
      </c>
      <c r="H1022" t="str">
        <f t="shared" si="47"/>
        <v>IDD_1987</v>
      </c>
      <c r="I1022" t="str">
        <f>IF(ISNA(VLOOKUP(H1023,$H$4:H1022,1,0)),"","DUP!")</f>
        <v/>
      </c>
      <c r="J1022" t="str">
        <f t="shared" si="46"/>
        <v>INSERT INTO ZONE_MAP (SERVICE_ID, SERVICE_NAME, CODE, NW_GROUP, ZONE) VALUES (12,'IDD','1987','USA','VTI');</v>
      </c>
    </row>
    <row r="1023" spans="1:10">
      <c r="A1023" s="26">
        <v>1988</v>
      </c>
      <c r="B1023" s="26" t="str">
        <f t="shared" si="45"/>
        <v>001988</v>
      </c>
      <c r="C1023" s="25" t="s">
        <v>3328</v>
      </c>
      <c r="D1023" s="25" t="s">
        <v>3116</v>
      </c>
      <c r="E1023" s="25" t="s">
        <v>3117</v>
      </c>
      <c r="F1023">
        <v>12</v>
      </c>
      <c r="G1023" s="25" t="s">
        <v>3386</v>
      </c>
      <c r="H1023" t="str">
        <f t="shared" si="47"/>
        <v>IDD_1988</v>
      </c>
      <c r="I1023" t="str">
        <f>IF(ISNA(VLOOKUP(H1024,$H$4:H1023,1,0)),"","DUP!")</f>
        <v/>
      </c>
      <c r="J1023" t="str">
        <f t="shared" si="46"/>
        <v>INSERT INTO ZONE_MAP (SERVICE_ID, SERVICE_NAME, CODE, NW_GROUP, ZONE) VALUES (12,'IDD','1988','USA','VTI');</v>
      </c>
    </row>
    <row r="1024" spans="1:10">
      <c r="A1024" s="26">
        <v>1989</v>
      </c>
      <c r="B1024" s="26" t="str">
        <f t="shared" si="45"/>
        <v>001989</v>
      </c>
      <c r="C1024" s="25" t="s">
        <v>3328</v>
      </c>
      <c r="D1024" s="25" t="s">
        <v>3116</v>
      </c>
      <c r="E1024" s="25" t="s">
        <v>3117</v>
      </c>
      <c r="F1024">
        <v>12</v>
      </c>
      <c r="G1024" s="25" t="s">
        <v>3386</v>
      </c>
      <c r="H1024" t="str">
        <f t="shared" si="47"/>
        <v>IDD_1989</v>
      </c>
      <c r="I1024" t="str">
        <f>IF(ISNA(VLOOKUP(H1025,$H$4:H1024,1,0)),"","DUP!")</f>
        <v/>
      </c>
      <c r="J1024" t="str">
        <f t="shared" si="46"/>
        <v>INSERT INTO ZONE_MAP (SERVICE_ID, SERVICE_NAME, CODE, NW_GROUP, ZONE) VALUES (12,'IDD','1989','USA','VTI');</v>
      </c>
    </row>
    <row r="1025" spans="1:10">
      <c r="A1025" s="26">
        <v>1990</v>
      </c>
      <c r="B1025" s="26" t="str">
        <f t="shared" si="45"/>
        <v>001990</v>
      </c>
      <c r="C1025" s="25" t="s">
        <v>3328</v>
      </c>
      <c r="D1025" s="25" t="s">
        <v>3116</v>
      </c>
      <c r="E1025" s="25" t="s">
        <v>3117</v>
      </c>
      <c r="F1025">
        <v>12</v>
      </c>
      <c r="G1025" s="25" t="s">
        <v>3386</v>
      </c>
      <c r="H1025" t="str">
        <f t="shared" si="47"/>
        <v>IDD_1990</v>
      </c>
      <c r="I1025" t="str">
        <f>IF(ISNA(VLOOKUP(H1026,$H$4:H1025,1,0)),"","DUP!")</f>
        <v/>
      </c>
      <c r="J1025" t="str">
        <f t="shared" si="46"/>
        <v>INSERT INTO ZONE_MAP (SERVICE_ID, SERVICE_NAME, CODE, NW_GROUP, ZONE) VALUES (12,'IDD','1990','USA','VTI');</v>
      </c>
    </row>
    <row r="1026" spans="1:10">
      <c r="A1026" s="26">
        <v>1991</v>
      </c>
      <c r="B1026" s="26" t="str">
        <f t="shared" si="45"/>
        <v>001991</v>
      </c>
      <c r="C1026" s="25" t="s">
        <v>3328</v>
      </c>
      <c r="D1026" s="25" t="s">
        <v>3116</v>
      </c>
      <c r="E1026" s="25" t="s">
        <v>3117</v>
      </c>
      <c r="F1026">
        <v>12</v>
      </c>
      <c r="G1026" s="25" t="s">
        <v>3386</v>
      </c>
      <c r="H1026" t="str">
        <f t="shared" si="47"/>
        <v>IDD_1991</v>
      </c>
      <c r="I1026" t="str">
        <f>IF(ISNA(VLOOKUP(H1027,$H$4:H1026,1,0)),"","DUP!")</f>
        <v/>
      </c>
      <c r="J1026" t="str">
        <f t="shared" si="46"/>
        <v>INSERT INTO ZONE_MAP (SERVICE_ID, SERVICE_NAME, CODE, NW_GROUP, ZONE) VALUES (12,'IDD','1991','USA','VTI');</v>
      </c>
    </row>
    <row r="1027" spans="1:10">
      <c r="A1027" s="26">
        <v>1992</v>
      </c>
      <c r="B1027" s="26" t="str">
        <f t="shared" si="45"/>
        <v>001992</v>
      </c>
      <c r="C1027" s="25" t="s">
        <v>3328</v>
      </c>
      <c r="D1027" s="25" t="s">
        <v>3116</v>
      </c>
      <c r="E1027" s="25" t="s">
        <v>3117</v>
      </c>
      <c r="F1027">
        <v>12</v>
      </c>
      <c r="G1027" s="25" t="s">
        <v>3386</v>
      </c>
      <c r="H1027" t="str">
        <f t="shared" si="47"/>
        <v>IDD_1992</v>
      </c>
      <c r="I1027" t="str">
        <f>IF(ISNA(VLOOKUP(H1028,$H$4:H1027,1,0)),"","DUP!")</f>
        <v/>
      </c>
      <c r="J1027" t="str">
        <f t="shared" si="46"/>
        <v>INSERT INTO ZONE_MAP (SERVICE_ID, SERVICE_NAME, CODE, NW_GROUP, ZONE) VALUES (12,'IDD','1992','USA','VTI');</v>
      </c>
    </row>
    <row r="1028" spans="1:10">
      <c r="A1028" s="26">
        <v>1993</v>
      </c>
      <c r="B1028" s="26" t="str">
        <f t="shared" ref="B1028:B1091" si="48">"00"&amp;A1028</f>
        <v>001993</v>
      </c>
      <c r="C1028" s="25" t="s">
        <v>3328</v>
      </c>
      <c r="D1028" s="25" t="s">
        <v>3116</v>
      </c>
      <c r="E1028" s="25" t="s">
        <v>3117</v>
      </c>
      <c r="F1028">
        <v>12</v>
      </c>
      <c r="G1028" s="25" t="s">
        <v>3386</v>
      </c>
      <c r="H1028" t="str">
        <f t="shared" si="47"/>
        <v>IDD_1993</v>
      </c>
      <c r="I1028" t="str">
        <f>IF(ISNA(VLOOKUP(H1029,$H$4:H1028,1,0)),"","DUP!")</f>
        <v/>
      </c>
      <c r="J1028" t="str">
        <f t="shared" ref="J1028:J1091" si="49">IF(I1028="DUP!","","INSERT INTO ZONE_MAP (SERVICE_ID, SERVICE_NAME, CODE, NW_GROUP, ZONE) VALUES ("&amp;F1028&amp;",'"&amp;G1028&amp;"','"&amp;A1028&amp;"','"&amp;C1028&amp;"','"&amp;E1028&amp;"');")</f>
        <v>INSERT INTO ZONE_MAP (SERVICE_ID, SERVICE_NAME, CODE, NW_GROUP, ZONE) VALUES (12,'IDD','1993','USA','VTI');</v>
      </c>
    </row>
    <row r="1029" spans="1:10">
      <c r="A1029" s="26">
        <v>1994</v>
      </c>
      <c r="B1029" s="26" t="str">
        <f t="shared" si="48"/>
        <v>001994</v>
      </c>
      <c r="C1029" s="25" t="s">
        <v>3328</v>
      </c>
      <c r="D1029" s="25" t="s">
        <v>3116</v>
      </c>
      <c r="E1029" s="25" t="s">
        <v>3117</v>
      </c>
      <c r="F1029">
        <v>12</v>
      </c>
      <c r="G1029" s="25" t="s">
        <v>3386</v>
      </c>
      <c r="H1029" t="str">
        <f t="shared" ref="H1029:H1092" si="50">G1029&amp;"_"&amp;A1029</f>
        <v>IDD_1994</v>
      </c>
      <c r="I1029" t="str">
        <f>IF(ISNA(VLOOKUP(H1030,$H$4:H1029,1,0)),"","DUP!")</f>
        <v/>
      </c>
      <c r="J1029" t="str">
        <f t="shared" si="49"/>
        <v>INSERT INTO ZONE_MAP (SERVICE_ID, SERVICE_NAME, CODE, NW_GROUP, ZONE) VALUES (12,'IDD','1994','USA','VTI');</v>
      </c>
    </row>
    <row r="1030" spans="1:10">
      <c r="A1030" s="26">
        <v>1995</v>
      </c>
      <c r="B1030" s="26" t="str">
        <f t="shared" si="48"/>
        <v>001995</v>
      </c>
      <c r="C1030" s="25" t="s">
        <v>3328</v>
      </c>
      <c r="D1030" s="25" t="s">
        <v>3116</v>
      </c>
      <c r="E1030" s="25" t="s">
        <v>3117</v>
      </c>
      <c r="F1030">
        <v>12</v>
      </c>
      <c r="G1030" s="25" t="s">
        <v>3386</v>
      </c>
      <c r="H1030" t="str">
        <f t="shared" si="50"/>
        <v>IDD_1995</v>
      </c>
      <c r="I1030" t="str">
        <f>IF(ISNA(VLOOKUP(H1031,$H$4:H1030,1,0)),"","DUP!")</f>
        <v/>
      </c>
      <c r="J1030" t="str">
        <f t="shared" si="49"/>
        <v>INSERT INTO ZONE_MAP (SERVICE_ID, SERVICE_NAME, CODE, NW_GROUP, ZONE) VALUES (12,'IDD','1995','USA','VTI');</v>
      </c>
    </row>
    <row r="1031" spans="1:10">
      <c r="A1031" s="26">
        <v>1996</v>
      </c>
      <c r="B1031" s="26" t="str">
        <f t="shared" si="48"/>
        <v>001996</v>
      </c>
      <c r="C1031" s="25" t="s">
        <v>3328</v>
      </c>
      <c r="D1031" s="25" t="s">
        <v>3116</v>
      </c>
      <c r="E1031" s="25" t="s">
        <v>3117</v>
      </c>
      <c r="F1031">
        <v>12</v>
      </c>
      <c r="G1031" s="25" t="s">
        <v>3386</v>
      </c>
      <c r="H1031" t="str">
        <f t="shared" si="50"/>
        <v>IDD_1996</v>
      </c>
      <c r="I1031" t="str">
        <f>IF(ISNA(VLOOKUP(H1032,$H$4:H1031,1,0)),"","DUP!")</f>
        <v/>
      </c>
      <c r="J1031" t="str">
        <f t="shared" si="49"/>
        <v>INSERT INTO ZONE_MAP (SERVICE_ID, SERVICE_NAME, CODE, NW_GROUP, ZONE) VALUES (12,'IDD','1996','USA','VTI');</v>
      </c>
    </row>
    <row r="1032" spans="1:10">
      <c r="A1032" s="26">
        <v>1997</v>
      </c>
      <c r="B1032" s="26" t="str">
        <f t="shared" si="48"/>
        <v>001997</v>
      </c>
      <c r="C1032" s="25" t="s">
        <v>3328</v>
      </c>
      <c r="D1032" s="25" t="s">
        <v>3116</v>
      </c>
      <c r="E1032" s="25" t="s">
        <v>3117</v>
      </c>
      <c r="F1032">
        <v>12</v>
      </c>
      <c r="G1032" s="25" t="s">
        <v>3386</v>
      </c>
      <c r="H1032" t="str">
        <f t="shared" si="50"/>
        <v>IDD_1997</v>
      </c>
      <c r="I1032" t="str">
        <f>IF(ISNA(VLOOKUP(H1033,$H$4:H1032,1,0)),"","DUP!")</f>
        <v/>
      </c>
      <c r="J1032" t="str">
        <f t="shared" si="49"/>
        <v>INSERT INTO ZONE_MAP (SERVICE_ID, SERVICE_NAME, CODE, NW_GROUP, ZONE) VALUES (12,'IDD','1997','USA','VTI');</v>
      </c>
    </row>
    <row r="1033" spans="1:10">
      <c r="A1033" s="26">
        <v>1998</v>
      </c>
      <c r="B1033" s="26" t="str">
        <f t="shared" si="48"/>
        <v>001998</v>
      </c>
      <c r="C1033" s="25" t="s">
        <v>3328</v>
      </c>
      <c r="D1033" s="25" t="s">
        <v>3116</v>
      </c>
      <c r="E1033" s="25" t="s">
        <v>3117</v>
      </c>
      <c r="F1033">
        <v>12</v>
      </c>
      <c r="G1033" s="25" t="s">
        <v>3386</v>
      </c>
      <c r="H1033" t="str">
        <f t="shared" si="50"/>
        <v>IDD_1998</v>
      </c>
      <c r="I1033" t="str">
        <f>IF(ISNA(VLOOKUP(H1034,$H$4:H1033,1,0)),"","DUP!")</f>
        <v/>
      </c>
      <c r="J1033" t="str">
        <f t="shared" si="49"/>
        <v>INSERT INTO ZONE_MAP (SERVICE_ID, SERVICE_NAME, CODE, NW_GROUP, ZONE) VALUES (12,'IDD','1998','USA','VTI');</v>
      </c>
    </row>
    <row r="1034" spans="1:10">
      <c r="A1034" s="26">
        <v>1999</v>
      </c>
      <c r="B1034" s="26" t="str">
        <f t="shared" si="48"/>
        <v>001999</v>
      </c>
      <c r="C1034" s="25" t="s">
        <v>3328</v>
      </c>
      <c r="D1034" s="25" t="s">
        <v>3116</v>
      </c>
      <c r="E1034" s="25" t="s">
        <v>3117</v>
      </c>
      <c r="F1034">
        <v>12</v>
      </c>
      <c r="G1034" s="25" t="s">
        <v>3386</v>
      </c>
      <c r="H1034" t="str">
        <f t="shared" si="50"/>
        <v>IDD_1999</v>
      </c>
      <c r="I1034" t="str">
        <f>IF(ISNA(VLOOKUP(H1035,$H$4:H1034,1,0)),"","DUP!")</f>
        <v/>
      </c>
      <c r="J1034" t="str">
        <f t="shared" si="49"/>
        <v>INSERT INTO ZONE_MAP (SERVICE_ID, SERVICE_NAME, CODE, NW_GROUP, ZONE) VALUES (12,'IDD','1999','USA','VTI');</v>
      </c>
    </row>
    <row r="1035" spans="1:10">
      <c r="A1035" s="26">
        <v>2125</v>
      </c>
      <c r="B1035" s="26" t="str">
        <f t="shared" si="48"/>
        <v>002125</v>
      </c>
      <c r="C1035" s="25" t="s">
        <v>3165</v>
      </c>
      <c r="D1035" s="25" t="s">
        <v>3116</v>
      </c>
      <c r="E1035" s="25" t="s">
        <v>3117</v>
      </c>
      <c r="F1035">
        <v>12</v>
      </c>
      <c r="G1035" s="25" t="s">
        <v>3386</v>
      </c>
      <c r="H1035" t="str">
        <f t="shared" si="50"/>
        <v>IDD_2125</v>
      </c>
      <c r="I1035" t="str">
        <f>IF(ISNA(VLOOKUP(H1036,$H$4:H1035,1,0)),"","DUP!")</f>
        <v/>
      </c>
      <c r="J1035" t="str">
        <f t="shared" si="49"/>
        <v>INSERT INTO ZONE_MAP (SERVICE_ID, SERVICE_NAME, CODE, NW_GROUP, ZONE) VALUES (12,'IDD','2125','MOROCCO','VTI');</v>
      </c>
    </row>
    <row r="1036" spans="1:10">
      <c r="A1036" s="26">
        <v>2126</v>
      </c>
      <c r="B1036" s="26" t="str">
        <f t="shared" si="48"/>
        <v>002126</v>
      </c>
      <c r="C1036" s="25" t="s">
        <v>3165</v>
      </c>
      <c r="D1036" s="25" t="s">
        <v>3116</v>
      </c>
      <c r="E1036" s="25" t="s">
        <v>3117</v>
      </c>
      <c r="F1036">
        <v>12</v>
      </c>
      <c r="G1036" s="25" t="s">
        <v>3386</v>
      </c>
      <c r="H1036" t="str">
        <f t="shared" si="50"/>
        <v>IDD_2126</v>
      </c>
      <c r="I1036" t="str">
        <f>IF(ISNA(VLOOKUP(H1037,$H$4:H1036,1,0)),"","DUP!")</f>
        <v/>
      </c>
      <c r="J1036" t="str">
        <f t="shared" si="49"/>
        <v>INSERT INTO ZONE_MAP (SERVICE_ID, SERVICE_NAME, CODE, NW_GROUP, ZONE) VALUES (12,'IDD','2126','MOROCCO','VTI');</v>
      </c>
    </row>
    <row r="1037" spans="1:10">
      <c r="A1037" s="26">
        <v>2352</v>
      </c>
      <c r="B1037" s="26" t="str">
        <f t="shared" si="48"/>
        <v>002352</v>
      </c>
      <c r="C1037" s="25" t="s">
        <v>3184</v>
      </c>
      <c r="D1037" s="25" t="s">
        <v>3116</v>
      </c>
      <c r="E1037" s="25" t="s">
        <v>3117</v>
      </c>
      <c r="F1037">
        <v>12</v>
      </c>
      <c r="G1037" s="25" t="s">
        <v>3386</v>
      </c>
      <c r="H1037" t="str">
        <f t="shared" si="50"/>
        <v>IDD_2352</v>
      </c>
      <c r="I1037" t="str">
        <f>IF(ISNA(VLOOKUP(H1038,$H$4:H1037,1,0)),"","DUP!")</f>
        <v/>
      </c>
      <c r="J1037" t="str">
        <f t="shared" si="49"/>
        <v>INSERT INTO ZONE_MAP (SERVICE_ID, SERVICE_NAME, CODE, NW_GROUP, ZONE) VALUES (12,'IDD','2352','CHAD','VTI');</v>
      </c>
    </row>
    <row r="1038" spans="1:10">
      <c r="A1038" s="26">
        <v>2353</v>
      </c>
      <c r="B1038" s="26" t="str">
        <f t="shared" si="48"/>
        <v>002353</v>
      </c>
      <c r="C1038" s="25" t="s">
        <v>3184</v>
      </c>
      <c r="D1038" s="25" t="s">
        <v>3116</v>
      </c>
      <c r="E1038" s="25" t="s">
        <v>3117</v>
      </c>
      <c r="F1038">
        <v>12</v>
      </c>
      <c r="G1038" s="25" t="s">
        <v>3386</v>
      </c>
      <c r="H1038" t="str">
        <f t="shared" si="50"/>
        <v>IDD_2353</v>
      </c>
      <c r="I1038" t="str">
        <f>IF(ISNA(VLOOKUP(H1039,$H$4:H1038,1,0)),"","DUP!")</f>
        <v/>
      </c>
      <c r="J1038" t="str">
        <f t="shared" si="49"/>
        <v>INSERT INTO ZONE_MAP (SERVICE_ID, SERVICE_NAME, CODE, NW_GROUP, ZONE) VALUES (12,'IDD','2353','CHAD','VTI');</v>
      </c>
    </row>
    <row r="1039" spans="1:10">
      <c r="A1039" s="26">
        <v>2355</v>
      </c>
      <c r="B1039" s="26" t="str">
        <f t="shared" si="48"/>
        <v>002355</v>
      </c>
      <c r="C1039" s="25" t="s">
        <v>3184</v>
      </c>
      <c r="D1039" s="25" t="s">
        <v>3116</v>
      </c>
      <c r="E1039" s="25" t="s">
        <v>3117</v>
      </c>
      <c r="F1039">
        <v>12</v>
      </c>
      <c r="G1039" s="25" t="s">
        <v>3386</v>
      </c>
      <c r="H1039" t="str">
        <f t="shared" si="50"/>
        <v>IDD_2355</v>
      </c>
      <c r="I1039" t="str">
        <f>IF(ISNA(VLOOKUP(H1040,$H$4:H1039,1,0)),"","DUP!")</f>
        <v/>
      </c>
      <c r="J1039" t="str">
        <f t="shared" si="49"/>
        <v>INSERT INTO ZONE_MAP (SERVICE_ID, SERVICE_NAME, CODE, NW_GROUP, ZONE) VALUES (12,'IDD','2355','CHAD','VTI');</v>
      </c>
    </row>
    <row r="1040" spans="1:10">
      <c r="A1040" s="26">
        <v>2356</v>
      </c>
      <c r="B1040" s="26" t="str">
        <f t="shared" si="48"/>
        <v>002356</v>
      </c>
      <c r="C1040" s="25" t="s">
        <v>3184</v>
      </c>
      <c r="D1040" s="25" t="s">
        <v>3116</v>
      </c>
      <c r="E1040" s="25" t="s">
        <v>3117</v>
      </c>
      <c r="F1040">
        <v>12</v>
      </c>
      <c r="G1040" s="25" t="s">
        <v>3386</v>
      </c>
      <c r="H1040" t="str">
        <f t="shared" si="50"/>
        <v>IDD_2356</v>
      </c>
      <c r="I1040" t="str">
        <f>IF(ISNA(VLOOKUP(H1041,$H$4:H1040,1,0)),"","DUP!")</f>
        <v/>
      </c>
      <c r="J1040" t="str">
        <f t="shared" si="49"/>
        <v>INSERT INTO ZONE_MAP (SERVICE_ID, SERVICE_NAME, CODE, NW_GROUP, ZONE) VALUES (12,'IDD','2356','CHAD','VTI');</v>
      </c>
    </row>
    <row r="1041" spans="1:10">
      <c r="A1041" s="26">
        <v>2357</v>
      </c>
      <c r="B1041" s="26" t="str">
        <f t="shared" si="48"/>
        <v>002357</v>
      </c>
      <c r="C1041" s="25" t="s">
        <v>3184</v>
      </c>
      <c r="D1041" s="25" t="s">
        <v>3116</v>
      </c>
      <c r="E1041" s="25" t="s">
        <v>3117</v>
      </c>
      <c r="F1041">
        <v>12</v>
      </c>
      <c r="G1041" s="25" t="s">
        <v>3386</v>
      </c>
      <c r="H1041" t="str">
        <f t="shared" si="50"/>
        <v>IDD_2357</v>
      </c>
      <c r="I1041" t="str">
        <f>IF(ISNA(VLOOKUP(H1042,$H$4:H1041,1,0)),"","DUP!")</f>
        <v/>
      </c>
      <c r="J1041" t="str">
        <f t="shared" si="49"/>
        <v>INSERT INTO ZONE_MAP (SERVICE_ID, SERVICE_NAME, CODE, NW_GROUP, ZONE) VALUES (12,'IDD','2357','CHAD','VTI');</v>
      </c>
    </row>
    <row r="1042" spans="1:10">
      <c r="A1042" s="26">
        <v>2359</v>
      </c>
      <c r="B1042" s="26" t="str">
        <f t="shared" si="48"/>
        <v>002359</v>
      </c>
      <c r="C1042" s="25" t="s">
        <v>3184</v>
      </c>
      <c r="D1042" s="25" t="s">
        <v>3116</v>
      </c>
      <c r="E1042" s="25" t="s">
        <v>3117</v>
      </c>
      <c r="F1042">
        <v>12</v>
      </c>
      <c r="G1042" s="25" t="s">
        <v>3386</v>
      </c>
      <c r="H1042" t="str">
        <f t="shared" si="50"/>
        <v>IDD_2359</v>
      </c>
      <c r="I1042" t="str">
        <f>IF(ISNA(VLOOKUP(H1043,$H$4:H1042,1,0)),"","DUP!")</f>
        <v/>
      </c>
      <c r="J1042" t="str">
        <f t="shared" si="49"/>
        <v>INSERT INTO ZONE_MAP (SERVICE_ID, SERVICE_NAME, CODE, NW_GROUP, ZONE) VALUES (12,'IDD','2359','CHAD','VTI');</v>
      </c>
    </row>
    <row r="1043" spans="1:10">
      <c r="A1043" s="26">
        <v>2377</v>
      </c>
      <c r="B1043" s="26" t="str">
        <f t="shared" si="48"/>
        <v>002377</v>
      </c>
      <c r="C1043" s="25" t="s">
        <v>3186</v>
      </c>
      <c r="D1043" s="25" t="s">
        <v>3116</v>
      </c>
      <c r="E1043" s="25" t="s">
        <v>3117</v>
      </c>
      <c r="F1043">
        <v>12</v>
      </c>
      <c r="G1043" s="25" t="s">
        <v>3386</v>
      </c>
      <c r="H1043" t="str">
        <f t="shared" si="50"/>
        <v>IDD_2377</v>
      </c>
      <c r="I1043" t="str">
        <f>IF(ISNA(VLOOKUP(H1044,$H$4:H1043,1,0)),"","DUP!")</f>
        <v/>
      </c>
      <c r="J1043" t="str">
        <f t="shared" si="49"/>
        <v>INSERT INTO ZONE_MAP (SERVICE_ID, SERVICE_NAME, CODE, NW_GROUP, ZONE) VALUES (12,'IDD','2377','CAMEROON','VTI');</v>
      </c>
    </row>
    <row r="1044" spans="1:10">
      <c r="A1044" s="26">
        <v>2379</v>
      </c>
      <c r="B1044" s="26" t="str">
        <f t="shared" si="48"/>
        <v>002379</v>
      </c>
      <c r="C1044" s="25" t="s">
        <v>3186</v>
      </c>
      <c r="D1044" s="25" t="s">
        <v>3116</v>
      </c>
      <c r="E1044" s="25" t="s">
        <v>3117</v>
      </c>
      <c r="F1044">
        <v>12</v>
      </c>
      <c r="G1044" s="25" t="s">
        <v>3386</v>
      </c>
      <c r="H1044" t="str">
        <f t="shared" si="50"/>
        <v>IDD_2379</v>
      </c>
      <c r="I1044" t="str">
        <f>IF(ISNA(VLOOKUP(H1045,$H$4:H1044,1,0)),"","DUP!")</f>
        <v/>
      </c>
      <c r="J1044" t="str">
        <f t="shared" si="49"/>
        <v>INSERT INTO ZONE_MAP (SERVICE_ID, SERVICE_NAME, CODE, NW_GROUP, ZONE) VALUES (12,'IDD','2379','CAMEROON','VTI');</v>
      </c>
    </row>
    <row r="1045" spans="1:10">
      <c r="A1045" s="26">
        <v>2389</v>
      </c>
      <c r="B1045" s="26" t="str">
        <f t="shared" si="48"/>
        <v>002389</v>
      </c>
      <c r="C1045" s="25" t="s">
        <v>3187</v>
      </c>
      <c r="D1045" s="25" t="s">
        <v>3116</v>
      </c>
      <c r="E1045" s="25" t="s">
        <v>3117</v>
      </c>
      <c r="F1045">
        <v>12</v>
      </c>
      <c r="G1045" s="25" t="s">
        <v>3386</v>
      </c>
      <c r="H1045" t="str">
        <f t="shared" si="50"/>
        <v>IDD_2389</v>
      </c>
      <c r="I1045" t="str">
        <f>IF(ISNA(VLOOKUP(H1046,$H$4:H1045,1,0)),"","DUP!")</f>
        <v/>
      </c>
      <c r="J1045" t="str">
        <f t="shared" si="49"/>
        <v>INSERT INTO ZONE_MAP (SERVICE_ID, SERVICE_NAME, CODE, NW_GROUP, ZONE) VALUES (12,'IDD','2389','CAPE VERDE','VTI');</v>
      </c>
    </row>
    <row r="1046" spans="1:10">
      <c r="A1046" s="26">
        <v>2612</v>
      </c>
      <c r="B1046" s="26" t="str">
        <f t="shared" si="48"/>
        <v>002612</v>
      </c>
      <c r="C1046" s="25" t="s">
        <v>3209</v>
      </c>
      <c r="D1046" s="25" t="s">
        <v>3116</v>
      </c>
      <c r="E1046" s="25" t="s">
        <v>3117</v>
      </c>
      <c r="F1046">
        <v>12</v>
      </c>
      <c r="G1046" s="25" t="s">
        <v>3386</v>
      </c>
      <c r="H1046" t="str">
        <f t="shared" si="50"/>
        <v>IDD_2612</v>
      </c>
      <c r="I1046" t="str">
        <f>IF(ISNA(VLOOKUP(H1047,$H$4:H1046,1,0)),"","DUP!")</f>
        <v/>
      </c>
      <c r="J1046" t="str">
        <f t="shared" si="49"/>
        <v>INSERT INTO ZONE_MAP (SERVICE_ID, SERVICE_NAME, CODE, NW_GROUP, ZONE) VALUES (12,'IDD','2612','MADAGASCAR','VTI');</v>
      </c>
    </row>
    <row r="1047" spans="1:10">
      <c r="A1047" s="26">
        <v>2666</v>
      </c>
      <c r="B1047" s="26" t="str">
        <f t="shared" si="48"/>
        <v>002666</v>
      </c>
      <c r="C1047" s="25" t="s">
        <v>3214</v>
      </c>
      <c r="D1047" s="25" t="s">
        <v>3116</v>
      </c>
      <c r="E1047" s="25" t="s">
        <v>3117</v>
      </c>
      <c r="F1047">
        <v>12</v>
      </c>
      <c r="G1047" s="25" t="s">
        <v>3386</v>
      </c>
      <c r="H1047" t="str">
        <f t="shared" si="50"/>
        <v>IDD_2666</v>
      </c>
      <c r="I1047" t="str">
        <f>IF(ISNA(VLOOKUP(H1048,$H$4:H1047,1,0)),"","DUP!")</f>
        <v/>
      </c>
      <c r="J1047" t="str">
        <f t="shared" si="49"/>
        <v>INSERT INTO ZONE_MAP (SERVICE_ID, SERVICE_NAME, CODE, NW_GROUP, ZONE) VALUES (12,'IDD','2666','LESOTHO','VTI');</v>
      </c>
    </row>
    <row r="1048" spans="1:10">
      <c r="A1048" s="26">
        <v>2677</v>
      </c>
      <c r="B1048" s="26" t="str">
        <f t="shared" si="48"/>
        <v>002677</v>
      </c>
      <c r="C1048" s="25" t="s">
        <v>3215</v>
      </c>
      <c r="D1048" s="25" t="s">
        <v>3116</v>
      </c>
      <c r="E1048" s="25" t="s">
        <v>3117</v>
      </c>
      <c r="F1048">
        <v>12</v>
      </c>
      <c r="G1048" s="25" t="s">
        <v>3386</v>
      </c>
      <c r="H1048" t="str">
        <f t="shared" si="50"/>
        <v>IDD_2677</v>
      </c>
      <c r="I1048" t="str">
        <f>IF(ISNA(VLOOKUP(H1049,$H$4:H1048,1,0)),"","DUP!")</f>
        <v/>
      </c>
      <c r="J1048" t="str">
        <f t="shared" si="49"/>
        <v>INSERT INTO ZONE_MAP (SERVICE_ID, SERVICE_NAME, CODE, NW_GROUP, ZONE) VALUES (12,'IDD','2677','BOTSWANA','VTI');</v>
      </c>
    </row>
    <row r="1049" spans="1:10">
      <c r="A1049" s="26">
        <v>2975</v>
      </c>
      <c r="B1049" s="26" t="str">
        <f t="shared" si="48"/>
        <v>002975</v>
      </c>
      <c r="C1049" s="25" t="s">
        <v>3220</v>
      </c>
      <c r="D1049" s="25" t="s">
        <v>3116</v>
      </c>
      <c r="E1049" s="25" t="s">
        <v>3117</v>
      </c>
      <c r="F1049">
        <v>12</v>
      </c>
      <c r="G1049" s="25" t="s">
        <v>3386</v>
      </c>
      <c r="H1049" t="str">
        <f t="shared" si="50"/>
        <v>IDD_2975</v>
      </c>
      <c r="I1049" t="str">
        <f>IF(ISNA(VLOOKUP(H1050,$H$4:H1049,1,0)),"","DUP!")</f>
        <v/>
      </c>
      <c r="J1049" t="str">
        <f t="shared" si="49"/>
        <v>INSERT INTO ZONE_MAP (SERVICE_ID, SERVICE_NAME, CODE, NW_GROUP, ZONE) VALUES (12,'IDD','2975','ARUBA','VTI');</v>
      </c>
    </row>
    <row r="1050" spans="1:10">
      <c r="A1050" s="26">
        <v>2976</v>
      </c>
      <c r="B1050" s="26" t="str">
        <f t="shared" si="48"/>
        <v>002976</v>
      </c>
      <c r="C1050" s="25" t="s">
        <v>3220</v>
      </c>
      <c r="D1050" s="25" t="s">
        <v>3116</v>
      </c>
      <c r="E1050" s="25" t="s">
        <v>3117</v>
      </c>
      <c r="F1050">
        <v>12</v>
      </c>
      <c r="G1050" s="25" t="s">
        <v>3386</v>
      </c>
      <c r="H1050" t="str">
        <f t="shared" si="50"/>
        <v>IDD_2976</v>
      </c>
      <c r="I1050" t="str">
        <f>IF(ISNA(VLOOKUP(H1051,$H$4:H1050,1,0)),"","DUP!")</f>
        <v/>
      </c>
      <c r="J1050" t="str">
        <f t="shared" si="49"/>
        <v>INSERT INTO ZONE_MAP (SERVICE_ID, SERVICE_NAME, CODE, NW_GROUP, ZONE) VALUES (12,'IDD','2976','ARUBA','VTI');</v>
      </c>
    </row>
    <row r="1051" spans="1:10">
      <c r="A1051" s="26">
        <v>2977</v>
      </c>
      <c r="B1051" s="26" t="str">
        <f t="shared" si="48"/>
        <v>002977</v>
      </c>
      <c r="C1051" s="25" t="s">
        <v>3220</v>
      </c>
      <c r="D1051" s="25" t="s">
        <v>3116</v>
      </c>
      <c r="E1051" s="25" t="s">
        <v>3117</v>
      </c>
      <c r="F1051">
        <v>12</v>
      </c>
      <c r="G1051" s="25" t="s">
        <v>3386</v>
      </c>
      <c r="H1051" t="str">
        <f t="shared" si="50"/>
        <v>IDD_2977</v>
      </c>
      <c r="I1051" t="str">
        <f>IF(ISNA(VLOOKUP(H1052,$H$4:H1051,1,0)),"","DUP!")</f>
        <v/>
      </c>
      <c r="J1051" t="str">
        <f t="shared" si="49"/>
        <v>INSERT INTO ZONE_MAP (SERVICE_ID, SERVICE_NAME, CODE, NW_GROUP, ZONE) VALUES (12,'IDD','2977','ARUBA','VTI');</v>
      </c>
    </row>
    <row r="1052" spans="1:10">
      <c r="A1052" s="26">
        <v>2979</v>
      </c>
      <c r="B1052" s="26" t="str">
        <f t="shared" si="48"/>
        <v>002979</v>
      </c>
      <c r="C1052" s="25" t="s">
        <v>3220</v>
      </c>
      <c r="D1052" s="25" t="s">
        <v>3116</v>
      </c>
      <c r="E1052" s="25" t="s">
        <v>3117</v>
      </c>
      <c r="F1052">
        <v>12</v>
      </c>
      <c r="G1052" s="25" t="s">
        <v>3386</v>
      </c>
      <c r="H1052" t="str">
        <f t="shared" si="50"/>
        <v>IDD_2979</v>
      </c>
      <c r="I1052" t="str">
        <f>IF(ISNA(VLOOKUP(H1053,$H$4:H1052,1,0)),"","DUP!")</f>
        <v/>
      </c>
      <c r="J1052" t="str">
        <f t="shared" si="49"/>
        <v>INSERT INTO ZONE_MAP (SERVICE_ID, SERVICE_NAME, CODE, NW_GROUP, ZONE) VALUES (12,'IDD','2979','ARUBA','VTI');</v>
      </c>
    </row>
    <row r="1053" spans="1:10">
      <c r="A1053" s="26">
        <v>3451</v>
      </c>
      <c r="B1053" s="26" t="str">
        <f t="shared" si="48"/>
        <v>003451</v>
      </c>
      <c r="C1053" s="25" t="s">
        <v>3126</v>
      </c>
      <c r="D1053" s="25" t="s">
        <v>3116</v>
      </c>
      <c r="E1053" s="25" t="s">
        <v>3117</v>
      </c>
      <c r="F1053">
        <v>12</v>
      </c>
      <c r="G1053" s="25" t="s">
        <v>3386</v>
      </c>
      <c r="H1053" t="str">
        <f t="shared" si="50"/>
        <v>IDD_3451</v>
      </c>
      <c r="I1053" t="str">
        <f>IF(ISNA(VLOOKUP(H1054,$H$4:H1053,1,0)),"","DUP!")</f>
        <v/>
      </c>
      <c r="J1053" t="str">
        <f t="shared" si="49"/>
        <v>INSERT INTO ZONE_MAP (SERVICE_ID, SERVICE_NAME, CODE, NW_GROUP, ZONE) VALUES (12,'IDD','3451','SPAIN','VTI');</v>
      </c>
    </row>
    <row r="1054" spans="1:10">
      <c r="A1054" s="26">
        <v>3491</v>
      </c>
      <c r="B1054" s="26" t="str">
        <f t="shared" si="48"/>
        <v>003491</v>
      </c>
      <c r="C1054" s="25" t="s">
        <v>3126</v>
      </c>
      <c r="D1054" s="25" t="s">
        <v>3116</v>
      </c>
      <c r="E1054" s="25" t="s">
        <v>3117</v>
      </c>
      <c r="F1054">
        <v>12</v>
      </c>
      <c r="G1054" s="25" t="s">
        <v>3386</v>
      </c>
      <c r="H1054" t="str">
        <f t="shared" si="50"/>
        <v>IDD_3491</v>
      </c>
      <c r="I1054" t="str">
        <f>IF(ISNA(VLOOKUP(H1055,$H$4:H1054,1,0)),"","DUP!")</f>
        <v/>
      </c>
      <c r="J1054" t="str">
        <f t="shared" si="49"/>
        <v>INSERT INTO ZONE_MAP (SERVICE_ID, SERVICE_NAME, CODE, NW_GROUP, ZONE) VALUES (12,'IDD','3491','SPAIN','VTI');</v>
      </c>
    </row>
    <row r="1055" spans="1:10">
      <c r="A1055" s="26">
        <v>3493</v>
      </c>
      <c r="B1055" s="26" t="str">
        <f t="shared" si="48"/>
        <v>003493</v>
      </c>
      <c r="C1055" s="25" t="s">
        <v>3126</v>
      </c>
      <c r="D1055" s="25" t="s">
        <v>3116</v>
      </c>
      <c r="E1055" s="25" t="s">
        <v>3117</v>
      </c>
      <c r="F1055">
        <v>12</v>
      </c>
      <c r="G1055" s="25" t="s">
        <v>3386</v>
      </c>
      <c r="H1055" t="str">
        <f t="shared" si="50"/>
        <v>IDD_3493</v>
      </c>
      <c r="I1055" t="str">
        <f>IF(ISNA(VLOOKUP(H1056,$H$4:H1055,1,0)),"","DUP!")</f>
        <v/>
      </c>
      <c r="J1055" t="str">
        <f t="shared" si="49"/>
        <v>INSERT INTO ZONE_MAP (SERVICE_ID, SERVICE_NAME, CODE, NW_GROUP, ZONE) VALUES (12,'IDD','3493','SPAIN','VTI');</v>
      </c>
    </row>
    <row r="1056" spans="1:10">
      <c r="A1056" s="26">
        <v>3505</v>
      </c>
      <c r="B1056" s="26" t="str">
        <f t="shared" si="48"/>
        <v>003505</v>
      </c>
      <c r="C1056" s="25" t="s">
        <v>3223</v>
      </c>
      <c r="D1056" s="25" t="s">
        <v>3116</v>
      </c>
      <c r="E1056" s="25" t="s">
        <v>3117</v>
      </c>
      <c r="F1056">
        <v>12</v>
      </c>
      <c r="G1056" s="25" t="s">
        <v>3386</v>
      </c>
      <c r="H1056" t="str">
        <f t="shared" si="50"/>
        <v>IDD_3505</v>
      </c>
      <c r="I1056" t="str">
        <f>IF(ISNA(VLOOKUP(H1057,$H$4:H1056,1,0)),"","DUP!")</f>
        <v/>
      </c>
      <c r="J1056" t="str">
        <f t="shared" si="49"/>
        <v>INSERT INTO ZONE_MAP (SERVICE_ID, SERVICE_NAME, CODE, NW_GROUP, ZONE) VALUES (12,'IDD','3505','GIBRALTAR','VTI');</v>
      </c>
    </row>
    <row r="1057" spans="1:10">
      <c r="A1057" s="26">
        <v>3506</v>
      </c>
      <c r="B1057" s="26" t="str">
        <f t="shared" si="48"/>
        <v>003506</v>
      </c>
      <c r="C1057" s="25" t="s">
        <v>3223</v>
      </c>
      <c r="D1057" s="25" t="s">
        <v>3116</v>
      </c>
      <c r="E1057" s="25" t="s">
        <v>3117</v>
      </c>
      <c r="F1057">
        <v>12</v>
      </c>
      <c r="G1057" s="25" t="s">
        <v>3386</v>
      </c>
      <c r="H1057" t="str">
        <f t="shared" si="50"/>
        <v>IDD_3506</v>
      </c>
      <c r="I1057" t="str">
        <f>IF(ISNA(VLOOKUP(H1058,$H$4:H1057,1,0)),"","DUP!")</f>
        <v/>
      </c>
      <c r="J1057" t="str">
        <f t="shared" si="49"/>
        <v>INSERT INTO ZONE_MAP (SERVICE_ID, SERVICE_NAME, CODE, NW_GROUP, ZONE) VALUES (12,'IDD','3506','GIBRALTAR','VTI');</v>
      </c>
    </row>
    <row r="1058" spans="1:10">
      <c r="A1058" s="26">
        <v>3707</v>
      </c>
      <c r="B1058" s="26" t="str">
        <f t="shared" si="48"/>
        <v>003707</v>
      </c>
      <c r="C1058" s="25" t="s">
        <v>3233</v>
      </c>
      <c r="D1058" s="25" t="s">
        <v>3116</v>
      </c>
      <c r="E1058" s="25" t="s">
        <v>3117</v>
      </c>
      <c r="F1058">
        <v>12</v>
      </c>
      <c r="G1058" s="25" t="s">
        <v>3386</v>
      </c>
      <c r="H1058" t="str">
        <f t="shared" si="50"/>
        <v>IDD_3707</v>
      </c>
      <c r="I1058" t="str">
        <f>IF(ISNA(VLOOKUP(H1059,$H$4:H1058,1,0)),"","DUP!")</f>
        <v/>
      </c>
      <c r="J1058" t="str">
        <f t="shared" si="49"/>
        <v>INSERT INTO ZONE_MAP (SERVICE_ID, SERVICE_NAME, CODE, NW_GROUP, ZONE) VALUES (12,'IDD','3707','LITHUANIA','VTI');</v>
      </c>
    </row>
    <row r="1059" spans="1:10">
      <c r="A1059" s="26">
        <v>3708</v>
      </c>
      <c r="B1059" s="26" t="str">
        <f t="shared" si="48"/>
        <v>003708</v>
      </c>
      <c r="C1059" s="25" t="s">
        <v>3233</v>
      </c>
      <c r="D1059" s="25" t="s">
        <v>3116</v>
      </c>
      <c r="E1059" s="25" t="s">
        <v>3117</v>
      </c>
      <c r="F1059">
        <v>12</v>
      </c>
      <c r="G1059" s="25" t="s">
        <v>3386</v>
      </c>
      <c r="H1059" t="str">
        <f t="shared" si="50"/>
        <v>IDD_3708</v>
      </c>
      <c r="I1059" t="str">
        <f>IF(ISNA(VLOOKUP(H1060,$H$4:H1059,1,0)),"","DUP!")</f>
        <v/>
      </c>
      <c r="J1059" t="str">
        <f t="shared" si="49"/>
        <v>INSERT INTO ZONE_MAP (SERVICE_ID, SERVICE_NAME, CODE, NW_GROUP, ZONE) VALUES (12,'IDD','3708','LITHUANIA','VTI');</v>
      </c>
    </row>
    <row r="1060" spans="1:10">
      <c r="A1060" s="26">
        <v>3709</v>
      </c>
      <c r="B1060" s="26" t="str">
        <f t="shared" si="48"/>
        <v>003709</v>
      </c>
      <c r="C1060" s="25" t="s">
        <v>3233</v>
      </c>
      <c r="D1060" s="25" t="s">
        <v>3116</v>
      </c>
      <c r="E1060" s="25" t="s">
        <v>3117</v>
      </c>
      <c r="F1060">
        <v>12</v>
      </c>
      <c r="G1060" s="25" t="s">
        <v>3386</v>
      </c>
      <c r="H1060" t="str">
        <f t="shared" si="50"/>
        <v>IDD_3709</v>
      </c>
      <c r="I1060" t="str">
        <f>IF(ISNA(VLOOKUP(H1061,$H$4:H1060,1,0)),"","DUP!")</f>
        <v/>
      </c>
      <c r="J1060" t="str">
        <f t="shared" si="49"/>
        <v>INSERT INTO ZONE_MAP (SERVICE_ID, SERVICE_NAME, CODE, NW_GROUP, ZONE) VALUES (12,'IDD','3709','LITHUANIA','VTI');</v>
      </c>
    </row>
    <row r="1061" spans="1:10">
      <c r="A1061" s="26">
        <v>3725</v>
      </c>
      <c r="B1061" s="26" t="str">
        <f t="shared" si="48"/>
        <v>003725</v>
      </c>
      <c r="C1061" s="25" t="s">
        <v>3235</v>
      </c>
      <c r="D1061" s="25" t="s">
        <v>3116</v>
      </c>
      <c r="E1061" s="25" t="s">
        <v>3117</v>
      </c>
      <c r="F1061">
        <v>12</v>
      </c>
      <c r="G1061" s="25" t="s">
        <v>3386</v>
      </c>
      <c r="H1061" t="str">
        <f t="shared" si="50"/>
        <v>IDD_3725</v>
      </c>
      <c r="I1061" t="str">
        <f>IF(ISNA(VLOOKUP(H1062,$H$4:H1061,1,0)),"","DUP!")</f>
        <v/>
      </c>
      <c r="J1061" t="str">
        <f t="shared" si="49"/>
        <v>INSERT INTO ZONE_MAP (SERVICE_ID, SERVICE_NAME, CODE, NW_GROUP, ZONE) VALUES (12,'IDD','3725','ESTONIA','VTI');</v>
      </c>
    </row>
    <row r="1062" spans="1:10">
      <c r="A1062" s="26">
        <v>3736</v>
      </c>
      <c r="B1062" s="26" t="str">
        <f t="shared" si="48"/>
        <v>003736</v>
      </c>
      <c r="C1062" s="25" t="s">
        <v>3236</v>
      </c>
      <c r="D1062" s="25" t="s">
        <v>3116</v>
      </c>
      <c r="E1062" s="25" t="s">
        <v>3117</v>
      </c>
      <c r="F1062">
        <v>12</v>
      </c>
      <c r="G1062" s="25" t="s">
        <v>3386</v>
      </c>
      <c r="H1062" t="str">
        <f t="shared" si="50"/>
        <v>IDD_3736</v>
      </c>
      <c r="I1062" t="str">
        <f>IF(ISNA(VLOOKUP(H1063,$H$4:H1062,1,0)),"","DUP!")</f>
        <v/>
      </c>
      <c r="J1062" t="str">
        <f t="shared" si="49"/>
        <v>INSERT INTO ZONE_MAP (SERVICE_ID, SERVICE_NAME, CODE, NW_GROUP, ZONE) VALUES (12,'IDD','3736','MOLDOVA','VTI');</v>
      </c>
    </row>
    <row r="1063" spans="1:10">
      <c r="A1063" s="26">
        <v>3737</v>
      </c>
      <c r="B1063" s="26" t="str">
        <f t="shared" si="48"/>
        <v>003737</v>
      </c>
      <c r="C1063" s="25" t="s">
        <v>3236</v>
      </c>
      <c r="D1063" s="25" t="s">
        <v>3116</v>
      </c>
      <c r="E1063" s="25" t="s">
        <v>3117</v>
      </c>
      <c r="F1063">
        <v>12</v>
      </c>
      <c r="G1063" s="25" t="s">
        <v>3386</v>
      </c>
      <c r="H1063" t="str">
        <f t="shared" si="50"/>
        <v>IDD_3737</v>
      </c>
      <c r="I1063" t="str">
        <f>IF(ISNA(VLOOKUP(H1064,$H$4:H1063,1,0)),"","DUP!")</f>
        <v/>
      </c>
      <c r="J1063" t="str">
        <f t="shared" si="49"/>
        <v>INSERT INTO ZONE_MAP (SERVICE_ID, SERVICE_NAME, CODE, NW_GROUP, ZONE) VALUES (12,'IDD','3737','MOLDOVA','VTI');</v>
      </c>
    </row>
    <row r="1064" spans="1:10">
      <c r="A1064" s="26">
        <v>3763</v>
      </c>
      <c r="B1064" s="26" t="str">
        <f t="shared" si="48"/>
        <v>003763</v>
      </c>
      <c r="C1064" s="25" t="s">
        <v>3239</v>
      </c>
      <c r="D1064" s="25" t="s">
        <v>3116</v>
      </c>
      <c r="E1064" s="25" t="s">
        <v>3117</v>
      </c>
      <c r="F1064">
        <v>12</v>
      </c>
      <c r="G1064" s="25" t="s">
        <v>3386</v>
      </c>
      <c r="H1064" t="str">
        <f t="shared" si="50"/>
        <v>IDD_3763</v>
      </c>
      <c r="I1064" t="str">
        <f>IF(ISNA(VLOOKUP(H1065,$H$4:H1064,1,0)),"","DUP!")</f>
        <v/>
      </c>
      <c r="J1064" t="str">
        <f t="shared" si="49"/>
        <v>INSERT INTO ZONE_MAP (SERVICE_ID, SERVICE_NAME, CODE, NW_GROUP, ZONE) VALUES (12,'IDD','3763','ANDORRA','VTI');</v>
      </c>
    </row>
    <row r="1065" spans="1:10">
      <c r="A1065" s="26">
        <v>3764</v>
      </c>
      <c r="B1065" s="26" t="str">
        <f t="shared" si="48"/>
        <v>003764</v>
      </c>
      <c r="C1065" s="25" t="s">
        <v>3239</v>
      </c>
      <c r="D1065" s="25" t="s">
        <v>3116</v>
      </c>
      <c r="E1065" s="25" t="s">
        <v>3117</v>
      </c>
      <c r="F1065">
        <v>12</v>
      </c>
      <c r="G1065" s="25" t="s">
        <v>3386</v>
      </c>
      <c r="H1065" t="str">
        <f t="shared" si="50"/>
        <v>IDD_3764</v>
      </c>
      <c r="I1065" t="str">
        <f>IF(ISNA(VLOOKUP(H1066,$H$4:H1065,1,0)),"","DUP!")</f>
        <v/>
      </c>
      <c r="J1065" t="str">
        <f t="shared" si="49"/>
        <v>INSERT INTO ZONE_MAP (SERVICE_ID, SERVICE_NAME, CODE, NW_GROUP, ZONE) VALUES (12,'IDD','3764','ANDORRA','VTI');</v>
      </c>
    </row>
    <row r="1066" spans="1:10">
      <c r="A1066" s="26">
        <v>3766</v>
      </c>
      <c r="B1066" s="26" t="str">
        <f t="shared" si="48"/>
        <v>003766</v>
      </c>
      <c r="C1066" s="25" t="s">
        <v>3239</v>
      </c>
      <c r="D1066" s="25" t="s">
        <v>3116</v>
      </c>
      <c r="E1066" s="25" t="s">
        <v>3117</v>
      </c>
      <c r="F1066">
        <v>12</v>
      </c>
      <c r="G1066" s="25" t="s">
        <v>3386</v>
      </c>
      <c r="H1066" t="str">
        <f t="shared" si="50"/>
        <v>IDD_3766</v>
      </c>
      <c r="I1066" t="str">
        <f>IF(ISNA(VLOOKUP(H1067,$H$4:H1066,1,0)),"","DUP!")</f>
        <v/>
      </c>
      <c r="J1066" t="str">
        <f t="shared" si="49"/>
        <v>INSERT INTO ZONE_MAP (SERVICE_ID, SERVICE_NAME, CODE, NW_GROUP, ZONE) VALUES (12,'IDD','3766','ANDORRA','VTI');</v>
      </c>
    </row>
    <row r="1067" spans="1:10">
      <c r="A1067" s="26">
        <v>3774</v>
      </c>
      <c r="B1067" s="26" t="str">
        <f t="shared" si="48"/>
        <v>003774</v>
      </c>
      <c r="C1067" s="25" t="s">
        <v>3240</v>
      </c>
      <c r="D1067" s="25" t="s">
        <v>3116</v>
      </c>
      <c r="E1067" s="25" t="s">
        <v>3117</v>
      </c>
      <c r="F1067">
        <v>12</v>
      </c>
      <c r="G1067" s="25" t="s">
        <v>3386</v>
      </c>
      <c r="H1067" t="str">
        <f t="shared" si="50"/>
        <v>IDD_3774</v>
      </c>
      <c r="I1067" t="str">
        <f>IF(ISNA(VLOOKUP(H1068,$H$4:H1067,1,0)),"","DUP!")</f>
        <v/>
      </c>
      <c r="J1067" t="str">
        <f t="shared" si="49"/>
        <v>INSERT INTO ZONE_MAP (SERVICE_ID, SERVICE_NAME, CODE, NW_GROUP, ZONE) VALUES (12,'IDD','3774','MONACO','VTI');</v>
      </c>
    </row>
    <row r="1068" spans="1:10">
      <c r="A1068" s="26">
        <v>3776</v>
      </c>
      <c r="B1068" s="26" t="str">
        <f t="shared" si="48"/>
        <v>003776</v>
      </c>
      <c r="C1068" s="25" t="s">
        <v>3240</v>
      </c>
      <c r="D1068" s="25" t="s">
        <v>3116</v>
      </c>
      <c r="E1068" s="25" t="s">
        <v>3117</v>
      </c>
      <c r="F1068">
        <v>12</v>
      </c>
      <c r="G1068" s="25" t="s">
        <v>3386</v>
      </c>
      <c r="H1068" t="str">
        <f t="shared" si="50"/>
        <v>IDD_3776</v>
      </c>
      <c r="I1068" t="str">
        <f>IF(ISNA(VLOOKUP(H1069,$H$4:H1068,1,0)),"","DUP!")</f>
        <v/>
      </c>
      <c r="J1068" t="str">
        <f t="shared" si="49"/>
        <v>INSERT INTO ZONE_MAP (SERVICE_ID, SERVICE_NAME, CODE, NW_GROUP, ZONE) VALUES (12,'IDD','3776','MONACO','VTI');</v>
      </c>
    </row>
    <row r="1069" spans="1:10">
      <c r="A1069" s="26">
        <v>3826</v>
      </c>
      <c r="B1069" s="26" t="str">
        <f t="shared" si="48"/>
        <v>003826</v>
      </c>
      <c r="C1069" s="25" t="s">
        <v>3245</v>
      </c>
      <c r="D1069" s="25" t="s">
        <v>3116</v>
      </c>
      <c r="E1069" s="25" t="s">
        <v>3117</v>
      </c>
      <c r="F1069">
        <v>12</v>
      </c>
      <c r="G1069" s="25" t="s">
        <v>3386</v>
      </c>
      <c r="H1069" t="str">
        <f t="shared" si="50"/>
        <v>IDD_3826</v>
      </c>
      <c r="I1069" t="str">
        <f>IF(ISNA(VLOOKUP(H1070,$H$4:H1069,1,0)),"","DUP!")</f>
        <v/>
      </c>
      <c r="J1069" t="str">
        <f t="shared" si="49"/>
        <v>INSERT INTO ZONE_MAP (SERVICE_ID, SERVICE_NAME, CODE, NW_GROUP, ZONE) VALUES (12,'IDD','3826','MONTENEGRO','VTI');</v>
      </c>
    </row>
    <row r="1070" spans="1:10">
      <c r="A1070" s="26">
        <v>3859</v>
      </c>
      <c r="B1070" s="26" t="str">
        <f t="shared" si="48"/>
        <v>003859</v>
      </c>
      <c r="C1070" s="25" t="s">
        <v>3246</v>
      </c>
      <c r="D1070" s="25" t="s">
        <v>3116</v>
      </c>
      <c r="E1070" s="25" t="s">
        <v>3117</v>
      </c>
      <c r="F1070">
        <v>12</v>
      </c>
      <c r="G1070" s="25" t="s">
        <v>3386</v>
      </c>
      <c r="H1070" t="str">
        <f t="shared" si="50"/>
        <v>IDD_3859</v>
      </c>
      <c r="I1070" t="str">
        <f>IF(ISNA(VLOOKUP(H1071,$H$4:H1070,1,0)),"","DUP!")</f>
        <v/>
      </c>
      <c r="J1070" t="str">
        <f t="shared" si="49"/>
        <v>INSERT INTO ZONE_MAP (SERVICE_ID, SERVICE_NAME, CODE, NW_GROUP, ZONE) VALUES (12,'IDD','3859','CROATIA','VTI');</v>
      </c>
    </row>
    <row r="1071" spans="1:10" ht="25.5">
      <c r="A1071" s="26">
        <v>3876</v>
      </c>
      <c r="B1071" s="26" t="str">
        <f t="shared" si="48"/>
        <v>003876</v>
      </c>
      <c r="C1071" s="25" t="s">
        <v>3248</v>
      </c>
      <c r="D1071" s="25" t="s">
        <v>3116</v>
      </c>
      <c r="E1071" s="25" t="s">
        <v>3117</v>
      </c>
      <c r="F1071">
        <v>12</v>
      </c>
      <c r="G1071" s="25" t="s">
        <v>3386</v>
      </c>
      <c r="H1071" t="str">
        <f t="shared" si="50"/>
        <v>IDD_3876</v>
      </c>
      <c r="I1071" t="str">
        <f>IF(ISNA(VLOOKUP(H1072,$H$4:H1071,1,0)),"","DUP!")</f>
        <v/>
      </c>
      <c r="J1071" t="str">
        <f t="shared" si="49"/>
        <v>INSERT INTO ZONE_MAP (SERVICE_ID, SERVICE_NAME, CODE, NW_GROUP, ZONE) VALUES (12,'IDD','3876','BOSNIA &amp; HERZEGOVINA','VTI');</v>
      </c>
    </row>
    <row r="1072" spans="1:10" ht="25.5">
      <c r="A1072" s="26">
        <v>3877</v>
      </c>
      <c r="B1072" s="26" t="str">
        <f t="shared" si="48"/>
        <v>003877</v>
      </c>
      <c r="C1072" s="25" t="s">
        <v>3248</v>
      </c>
      <c r="D1072" s="25" t="s">
        <v>3116</v>
      </c>
      <c r="E1072" s="25" t="s">
        <v>3117</v>
      </c>
      <c r="F1072">
        <v>12</v>
      </c>
      <c r="G1072" s="25" t="s">
        <v>3386</v>
      </c>
      <c r="H1072" t="str">
        <f t="shared" si="50"/>
        <v>IDD_3877</v>
      </c>
      <c r="I1072" t="str">
        <f>IF(ISNA(VLOOKUP(H1073,$H$4:H1072,1,0)),"","DUP!")</f>
        <v/>
      </c>
      <c r="J1072" t="str">
        <f t="shared" si="49"/>
        <v>INSERT INTO ZONE_MAP (SERVICE_ID, SERVICE_NAME, CODE, NW_GROUP, ZONE) VALUES (12,'IDD','3877','BOSNIA &amp; HERZEGOVINA','VTI');</v>
      </c>
    </row>
    <row r="1073" spans="1:10">
      <c r="A1073" s="26">
        <v>3897</v>
      </c>
      <c r="B1073" s="26" t="str">
        <f t="shared" si="48"/>
        <v>003897</v>
      </c>
      <c r="C1073" s="25" t="s">
        <v>3249</v>
      </c>
      <c r="D1073" s="25" t="s">
        <v>3116</v>
      </c>
      <c r="E1073" s="25" t="s">
        <v>3117</v>
      </c>
      <c r="F1073">
        <v>12</v>
      </c>
      <c r="G1073" s="25" t="s">
        <v>3386</v>
      </c>
      <c r="H1073" t="str">
        <f t="shared" si="50"/>
        <v>IDD_3897</v>
      </c>
      <c r="I1073" t="str">
        <f>IF(ISNA(VLOOKUP(H1074,$H$4:H1073,1,0)),"","DUP!")</f>
        <v/>
      </c>
      <c r="J1073" t="str">
        <f t="shared" si="49"/>
        <v>INSERT INTO ZONE_MAP (SERVICE_ID, SERVICE_NAME, CODE, NW_GROUP, ZONE) VALUES (12,'IDD','3897','MACEDONIA','VTI');</v>
      </c>
    </row>
    <row r="1074" spans="1:10">
      <c r="A1074" s="26">
        <v>4174</v>
      </c>
      <c r="B1074" s="26" t="str">
        <f t="shared" si="48"/>
        <v>004174</v>
      </c>
      <c r="C1074" s="25" t="s">
        <v>3130</v>
      </c>
      <c r="D1074" s="25" t="s">
        <v>3116</v>
      </c>
      <c r="E1074" s="25" t="s">
        <v>3117</v>
      </c>
      <c r="F1074">
        <v>12</v>
      </c>
      <c r="G1074" s="25" t="s">
        <v>3386</v>
      </c>
      <c r="H1074" t="str">
        <f t="shared" si="50"/>
        <v>IDD_4174</v>
      </c>
      <c r="I1074" t="str">
        <f>IF(ISNA(VLOOKUP(H1075,$H$4:H1074,1,0)),"","DUP!")</f>
        <v/>
      </c>
      <c r="J1074" t="str">
        <f t="shared" si="49"/>
        <v>INSERT INTO ZONE_MAP (SERVICE_ID, SERVICE_NAME, CODE, NW_GROUP, ZONE) VALUES (12,'IDD','4174','SWITZERLAND','VTI');</v>
      </c>
    </row>
    <row r="1075" spans="1:10">
      <c r="A1075" s="26">
        <v>4176</v>
      </c>
      <c r="B1075" s="26" t="str">
        <f t="shared" si="48"/>
        <v>004176</v>
      </c>
      <c r="C1075" s="25" t="s">
        <v>3130</v>
      </c>
      <c r="D1075" s="25" t="s">
        <v>3116</v>
      </c>
      <c r="E1075" s="25" t="s">
        <v>3117</v>
      </c>
      <c r="F1075">
        <v>12</v>
      </c>
      <c r="G1075" s="25" t="s">
        <v>3386</v>
      </c>
      <c r="H1075" t="str">
        <f t="shared" si="50"/>
        <v>IDD_4176</v>
      </c>
      <c r="I1075" t="str">
        <f>IF(ISNA(VLOOKUP(H1076,$H$4:H1075,1,0)),"","DUP!")</f>
        <v/>
      </c>
      <c r="J1075" t="str">
        <f t="shared" si="49"/>
        <v>INSERT INTO ZONE_MAP (SERVICE_ID, SERVICE_NAME, CODE, NW_GROUP, ZONE) VALUES (12,'IDD','4176','SWITZERLAND','VTI');</v>
      </c>
    </row>
    <row r="1076" spans="1:10">
      <c r="A1076" s="26">
        <v>4177</v>
      </c>
      <c r="B1076" s="26" t="str">
        <f t="shared" si="48"/>
        <v>004177</v>
      </c>
      <c r="C1076" s="25" t="s">
        <v>3130</v>
      </c>
      <c r="D1076" s="25" t="s">
        <v>3116</v>
      </c>
      <c r="E1076" s="25" t="s">
        <v>3117</v>
      </c>
      <c r="F1076">
        <v>12</v>
      </c>
      <c r="G1076" s="25" t="s">
        <v>3386</v>
      </c>
      <c r="H1076" t="str">
        <f t="shared" si="50"/>
        <v>IDD_4177</v>
      </c>
      <c r="I1076" t="str">
        <f>IF(ISNA(VLOOKUP(H1077,$H$4:H1076,1,0)),"","DUP!")</f>
        <v/>
      </c>
      <c r="J1076" t="str">
        <f t="shared" si="49"/>
        <v>INSERT INTO ZONE_MAP (SERVICE_ID, SERVICE_NAME, CODE, NW_GROUP, ZONE) VALUES (12,'IDD','4177','SWITZERLAND','VTI');</v>
      </c>
    </row>
    <row r="1077" spans="1:10">
      <c r="A1077" s="26">
        <v>4179</v>
      </c>
      <c r="B1077" s="26" t="str">
        <f t="shared" si="48"/>
        <v>004179</v>
      </c>
      <c r="C1077" s="25" t="s">
        <v>3130</v>
      </c>
      <c r="D1077" s="25" t="s">
        <v>3116</v>
      </c>
      <c r="E1077" s="25" t="s">
        <v>3117</v>
      </c>
      <c r="F1077">
        <v>12</v>
      </c>
      <c r="G1077" s="25" t="s">
        <v>3386</v>
      </c>
      <c r="H1077" t="str">
        <f t="shared" si="50"/>
        <v>IDD_4179</v>
      </c>
      <c r="I1077" t="str">
        <f>IF(ISNA(VLOOKUP(H1078,$H$4:H1077,1,0)),"","DUP!")</f>
        <v/>
      </c>
      <c r="J1077" t="str">
        <f t="shared" si="49"/>
        <v>INSERT INTO ZONE_MAP (SERVICE_ID, SERVICE_NAME, CODE, NW_GROUP, ZONE) VALUES (12,'IDD','4179','SWITZERLAND','VTI');</v>
      </c>
    </row>
    <row r="1078" spans="1:10">
      <c r="A1078" s="26">
        <v>4219</v>
      </c>
      <c r="B1078" s="26" t="str">
        <f t="shared" si="48"/>
        <v>004219</v>
      </c>
      <c r="C1078" s="25" t="s">
        <v>3251</v>
      </c>
      <c r="D1078" s="25" t="s">
        <v>3116</v>
      </c>
      <c r="E1078" s="25" t="s">
        <v>3117</v>
      </c>
      <c r="F1078">
        <v>12</v>
      </c>
      <c r="G1078" s="25" t="s">
        <v>3386</v>
      </c>
      <c r="H1078" t="str">
        <f t="shared" si="50"/>
        <v>IDD_4219</v>
      </c>
      <c r="I1078" t="str">
        <f>IF(ISNA(VLOOKUP(H1079,$H$4:H1078,1,0)),"","DUP!")</f>
        <v/>
      </c>
      <c r="J1078" t="str">
        <f t="shared" si="49"/>
        <v>INSERT INTO ZONE_MAP (SERVICE_ID, SERVICE_NAME, CODE, NW_GROUP, ZONE) VALUES (12,'IDD','4219','SLOVAKIA','VTI');</v>
      </c>
    </row>
    <row r="1079" spans="1:10">
      <c r="A1079" s="26">
        <v>4236</v>
      </c>
      <c r="B1079" s="26" t="str">
        <f t="shared" si="48"/>
        <v>004236</v>
      </c>
      <c r="C1079" s="25" t="s">
        <v>3252</v>
      </c>
      <c r="D1079" s="25" t="s">
        <v>3116</v>
      </c>
      <c r="E1079" s="25" t="s">
        <v>3117</v>
      </c>
      <c r="F1079">
        <v>12</v>
      </c>
      <c r="G1079" s="25" t="s">
        <v>3386</v>
      </c>
      <c r="H1079" t="str">
        <f t="shared" si="50"/>
        <v>IDD_4236</v>
      </c>
      <c r="I1079" t="str">
        <f>IF(ISNA(VLOOKUP(H1080,$H$4:H1079,1,0)),"","DUP!")</f>
        <v/>
      </c>
      <c r="J1079" t="str">
        <f t="shared" si="49"/>
        <v>INSERT INTO ZONE_MAP (SERVICE_ID, SERVICE_NAME, CODE, NW_GROUP, ZONE) VALUES (12,'IDD','4236','LIECHTENSTEIN','VTI');</v>
      </c>
    </row>
    <row r="1080" spans="1:10">
      <c r="A1080" s="26">
        <v>4237</v>
      </c>
      <c r="B1080" s="26" t="str">
        <f t="shared" si="48"/>
        <v>004237</v>
      </c>
      <c r="C1080" s="25" t="s">
        <v>3252</v>
      </c>
      <c r="D1080" s="25" t="s">
        <v>3116</v>
      </c>
      <c r="E1080" s="25" t="s">
        <v>3117</v>
      </c>
      <c r="F1080">
        <v>12</v>
      </c>
      <c r="G1080" s="25" t="s">
        <v>3386</v>
      </c>
      <c r="H1080" t="str">
        <f t="shared" si="50"/>
        <v>IDD_4237</v>
      </c>
      <c r="I1080" t="str">
        <f>IF(ISNA(VLOOKUP(H1081,$H$4:H1080,1,0)),"","DUP!")</f>
        <v/>
      </c>
      <c r="J1080" t="str">
        <f t="shared" si="49"/>
        <v>INSERT INTO ZONE_MAP (SERVICE_ID, SERVICE_NAME, CODE, NW_GROUP, ZONE) VALUES (12,'IDD','4237','LIECHTENSTEIN','VTI');</v>
      </c>
    </row>
    <row r="1081" spans="1:10">
      <c r="A1081" s="26">
        <v>4238</v>
      </c>
      <c r="B1081" s="26" t="str">
        <f t="shared" si="48"/>
        <v>004238</v>
      </c>
      <c r="C1081" s="25" t="s">
        <v>3252</v>
      </c>
      <c r="D1081" s="25" t="s">
        <v>3116</v>
      </c>
      <c r="E1081" s="25" t="s">
        <v>3117</v>
      </c>
      <c r="F1081">
        <v>12</v>
      </c>
      <c r="G1081" s="25" t="s">
        <v>3386</v>
      </c>
      <c r="H1081" t="str">
        <f t="shared" si="50"/>
        <v>IDD_4238</v>
      </c>
      <c r="I1081" t="str">
        <f>IF(ISNA(VLOOKUP(H1082,$H$4:H1081,1,0)),"","DUP!")</f>
        <v/>
      </c>
      <c r="J1081" t="str">
        <f t="shared" si="49"/>
        <v>INSERT INTO ZONE_MAP (SERVICE_ID, SERVICE_NAME, CODE, NW_GROUP, ZONE) VALUES (12,'IDD','4238','LIECHTENSTEIN','VTI');</v>
      </c>
    </row>
    <row r="1082" spans="1:10">
      <c r="A1082" s="26">
        <v>4239</v>
      </c>
      <c r="B1082" s="26" t="str">
        <f t="shared" si="48"/>
        <v>004239</v>
      </c>
      <c r="C1082" s="25" t="s">
        <v>3252</v>
      </c>
      <c r="D1082" s="25" t="s">
        <v>3116</v>
      </c>
      <c r="E1082" s="25" t="s">
        <v>3117</v>
      </c>
      <c r="F1082">
        <v>12</v>
      </c>
      <c r="G1082" s="25" t="s">
        <v>3386</v>
      </c>
      <c r="H1082" t="str">
        <f t="shared" si="50"/>
        <v>IDD_4239</v>
      </c>
      <c r="I1082" t="str">
        <f>IF(ISNA(VLOOKUP(H1083,$H$4:H1082,1,0)),"","DUP!")</f>
        <v/>
      </c>
      <c r="J1082" t="str">
        <f t="shared" si="49"/>
        <v>INSERT INTO ZONE_MAP (SERVICE_ID, SERVICE_NAME, CODE, NW_GROUP, ZONE) VALUES (12,'IDD','4239','LIECHTENSTEIN','VTI');</v>
      </c>
    </row>
    <row r="1083" spans="1:10">
      <c r="A1083" s="26">
        <v>4371</v>
      </c>
      <c r="B1083" s="26" t="str">
        <f t="shared" si="48"/>
        <v>004371</v>
      </c>
      <c r="C1083" s="25" t="s">
        <v>3131</v>
      </c>
      <c r="D1083" s="25" t="s">
        <v>3116</v>
      </c>
      <c r="E1083" s="25" t="s">
        <v>3117</v>
      </c>
      <c r="F1083">
        <v>12</v>
      </c>
      <c r="G1083" s="25" t="s">
        <v>3386</v>
      </c>
      <c r="H1083" t="str">
        <f t="shared" si="50"/>
        <v>IDD_4371</v>
      </c>
      <c r="I1083" t="str">
        <f>IF(ISNA(VLOOKUP(H1084,$H$4:H1083,1,0)),"","DUP!")</f>
        <v/>
      </c>
      <c r="J1083" t="str">
        <f t="shared" si="49"/>
        <v>INSERT INTO ZONE_MAP (SERVICE_ID, SERVICE_NAME, CODE, NW_GROUP, ZONE) VALUES (12,'IDD','4371','AUSTRIA','VTI');</v>
      </c>
    </row>
    <row r="1084" spans="1:10">
      <c r="A1084" s="26">
        <v>4373</v>
      </c>
      <c r="B1084" s="26" t="str">
        <f t="shared" si="48"/>
        <v>004373</v>
      </c>
      <c r="C1084" s="25" t="s">
        <v>3131</v>
      </c>
      <c r="D1084" s="25" t="s">
        <v>3116</v>
      </c>
      <c r="E1084" s="25" t="s">
        <v>3117</v>
      </c>
      <c r="F1084">
        <v>12</v>
      </c>
      <c r="G1084" s="25" t="s">
        <v>3386</v>
      </c>
      <c r="H1084" t="str">
        <f t="shared" si="50"/>
        <v>IDD_4373</v>
      </c>
      <c r="I1084" t="str">
        <f>IF(ISNA(VLOOKUP(H1085,$H$4:H1084,1,0)),"","DUP!")</f>
        <v/>
      </c>
      <c r="J1084" t="str">
        <f t="shared" si="49"/>
        <v>INSERT INTO ZONE_MAP (SERVICE_ID, SERVICE_NAME, CODE, NW_GROUP, ZONE) VALUES (12,'IDD','4373','AUSTRIA','VTI');</v>
      </c>
    </row>
    <row r="1085" spans="1:10">
      <c r="A1085" s="26">
        <v>4374</v>
      </c>
      <c r="B1085" s="26" t="str">
        <f t="shared" si="48"/>
        <v>004374</v>
      </c>
      <c r="C1085" s="25" t="s">
        <v>3131</v>
      </c>
      <c r="D1085" s="25" t="s">
        <v>3116</v>
      </c>
      <c r="E1085" s="25" t="s">
        <v>3117</v>
      </c>
      <c r="F1085">
        <v>12</v>
      </c>
      <c r="G1085" s="25" t="s">
        <v>3386</v>
      </c>
      <c r="H1085" t="str">
        <f t="shared" si="50"/>
        <v>IDD_4374</v>
      </c>
      <c r="I1085" t="str">
        <f>IF(ISNA(VLOOKUP(H1086,$H$4:H1085,1,0)),"","DUP!")</f>
        <v/>
      </c>
      <c r="J1085" t="str">
        <f t="shared" si="49"/>
        <v>INSERT INTO ZONE_MAP (SERVICE_ID, SERVICE_NAME, CODE, NW_GROUP, ZONE) VALUES (12,'IDD','4374','AUSTRIA','VTI');</v>
      </c>
    </row>
    <row r="1086" spans="1:10">
      <c r="A1086" s="26">
        <v>4381</v>
      </c>
      <c r="B1086" s="26" t="str">
        <f t="shared" si="48"/>
        <v>004381</v>
      </c>
      <c r="C1086" s="25" t="s">
        <v>3131</v>
      </c>
      <c r="D1086" s="25" t="s">
        <v>3116</v>
      </c>
      <c r="E1086" s="25" t="s">
        <v>3117</v>
      </c>
      <c r="F1086">
        <v>12</v>
      </c>
      <c r="G1086" s="25" t="s">
        <v>3386</v>
      </c>
      <c r="H1086" t="str">
        <f t="shared" si="50"/>
        <v>IDD_4381</v>
      </c>
      <c r="I1086" t="str">
        <f>IF(ISNA(VLOOKUP(H1087,$H$4:H1086,1,0)),"","DUP!")</f>
        <v/>
      </c>
      <c r="J1086" t="str">
        <f t="shared" si="49"/>
        <v>INSERT INTO ZONE_MAP (SERVICE_ID, SERVICE_NAME, CODE, NW_GROUP, ZONE) VALUES (12,'IDD','4381','AUSTRIA','VTI');</v>
      </c>
    </row>
    <row r="1087" spans="1:10">
      <c r="A1087" s="26">
        <v>4382</v>
      </c>
      <c r="B1087" s="26" t="str">
        <f t="shared" si="48"/>
        <v>004382</v>
      </c>
      <c r="C1087" s="25" t="s">
        <v>3131</v>
      </c>
      <c r="D1087" s="25" t="s">
        <v>3116</v>
      </c>
      <c r="E1087" s="25" t="s">
        <v>3117</v>
      </c>
      <c r="F1087">
        <v>12</v>
      </c>
      <c r="G1087" s="25" t="s">
        <v>3386</v>
      </c>
      <c r="H1087" t="str">
        <f t="shared" si="50"/>
        <v>IDD_4382</v>
      </c>
      <c r="I1087" t="str">
        <f>IF(ISNA(VLOOKUP(H1088,$H$4:H1087,1,0)),"","DUP!")</f>
        <v/>
      </c>
      <c r="J1087" t="str">
        <f t="shared" si="49"/>
        <v>INSERT INTO ZONE_MAP (SERVICE_ID, SERVICE_NAME, CODE, NW_GROUP, ZONE) VALUES (12,'IDD','4382','AUSTRIA','VTI');</v>
      </c>
    </row>
    <row r="1088" spans="1:10">
      <c r="A1088" s="26">
        <v>4450</v>
      </c>
      <c r="B1088" s="26" t="str">
        <f t="shared" si="48"/>
        <v>004450</v>
      </c>
      <c r="C1088" s="25" t="s">
        <v>3132</v>
      </c>
      <c r="D1088" s="25" t="s">
        <v>3116</v>
      </c>
      <c r="E1088" s="25" t="s">
        <v>3117</v>
      </c>
      <c r="F1088">
        <v>12</v>
      </c>
      <c r="G1088" s="25" t="s">
        <v>3386</v>
      </c>
      <c r="H1088" t="str">
        <f t="shared" si="50"/>
        <v>IDD_4450</v>
      </c>
      <c r="I1088" t="str">
        <f>IF(ISNA(VLOOKUP(H1089,$H$4:H1088,1,0)),"","DUP!")</f>
        <v/>
      </c>
      <c r="J1088" t="str">
        <f t="shared" si="49"/>
        <v>INSERT INTO ZONE_MAP (SERVICE_ID, SERVICE_NAME, CODE, NW_GROUP, ZONE) VALUES (12,'IDD','4450','UK','VTI');</v>
      </c>
    </row>
    <row r="1089" spans="1:10">
      <c r="A1089" s="26">
        <v>4470</v>
      </c>
      <c r="B1089" s="26" t="str">
        <f t="shared" si="48"/>
        <v>004470</v>
      </c>
      <c r="C1089" s="25" t="s">
        <v>3132</v>
      </c>
      <c r="D1089" s="25" t="s">
        <v>3116</v>
      </c>
      <c r="E1089" s="25" t="s">
        <v>3117</v>
      </c>
      <c r="F1089">
        <v>12</v>
      </c>
      <c r="G1089" s="25" t="s">
        <v>3386</v>
      </c>
      <c r="H1089" t="str">
        <f t="shared" si="50"/>
        <v>IDD_4470</v>
      </c>
      <c r="I1089" t="str">
        <f>IF(ISNA(VLOOKUP(H1090,$H$4:H1089,1,0)),"","DUP!")</f>
        <v/>
      </c>
      <c r="J1089" t="str">
        <f t="shared" si="49"/>
        <v>INSERT INTO ZONE_MAP (SERVICE_ID, SERVICE_NAME, CODE, NW_GROUP, ZONE) VALUES (12,'IDD','4470','UK','VTI');</v>
      </c>
    </row>
    <row r="1090" spans="1:10">
      <c r="A1090" s="26">
        <v>4471</v>
      </c>
      <c r="B1090" s="26" t="str">
        <f t="shared" si="48"/>
        <v>004471</v>
      </c>
      <c r="C1090" s="25" t="s">
        <v>3132</v>
      </c>
      <c r="D1090" s="25" t="s">
        <v>3116</v>
      </c>
      <c r="E1090" s="25" t="s">
        <v>3117</v>
      </c>
      <c r="F1090">
        <v>12</v>
      </c>
      <c r="G1090" s="25" t="s">
        <v>3386</v>
      </c>
      <c r="H1090" t="str">
        <f t="shared" si="50"/>
        <v>IDD_4471</v>
      </c>
      <c r="I1090" t="str">
        <f>IF(ISNA(VLOOKUP(H1091,$H$4:H1090,1,0)),"","DUP!")</f>
        <v/>
      </c>
      <c r="J1090" t="str">
        <f t="shared" si="49"/>
        <v>INSERT INTO ZONE_MAP (SERVICE_ID, SERVICE_NAME, CODE, NW_GROUP, ZONE) VALUES (12,'IDD','4471','UK','VTI');</v>
      </c>
    </row>
    <row r="1091" spans="1:10">
      <c r="A1091" s="26">
        <v>4472</v>
      </c>
      <c r="B1091" s="26" t="str">
        <f t="shared" si="48"/>
        <v>004472</v>
      </c>
      <c r="C1091" s="25" t="s">
        <v>3132</v>
      </c>
      <c r="D1091" s="25" t="s">
        <v>3116</v>
      </c>
      <c r="E1091" s="25" t="s">
        <v>3117</v>
      </c>
      <c r="F1091">
        <v>12</v>
      </c>
      <c r="G1091" s="25" t="s">
        <v>3386</v>
      </c>
      <c r="H1091" t="str">
        <f t="shared" si="50"/>
        <v>IDD_4472</v>
      </c>
      <c r="I1091" t="str">
        <f>IF(ISNA(VLOOKUP(H1092,$H$4:H1091,1,0)),"","DUP!")</f>
        <v/>
      </c>
      <c r="J1091" t="str">
        <f t="shared" si="49"/>
        <v>INSERT INTO ZONE_MAP (SERVICE_ID, SERVICE_NAME, CODE, NW_GROUP, ZONE) VALUES (12,'IDD','4472','UK','VTI');</v>
      </c>
    </row>
    <row r="1092" spans="1:10">
      <c r="A1092" s="26">
        <v>4473</v>
      </c>
      <c r="B1092" s="26" t="str">
        <f t="shared" ref="B1092:B1155" si="51">"00"&amp;A1092</f>
        <v>004473</v>
      </c>
      <c r="C1092" s="25" t="s">
        <v>3132</v>
      </c>
      <c r="D1092" s="25" t="s">
        <v>3116</v>
      </c>
      <c r="E1092" s="25" t="s">
        <v>3117</v>
      </c>
      <c r="F1092">
        <v>12</v>
      </c>
      <c r="G1092" s="25" t="s">
        <v>3386</v>
      </c>
      <c r="H1092" t="str">
        <f t="shared" si="50"/>
        <v>IDD_4473</v>
      </c>
      <c r="I1092" t="str">
        <f>IF(ISNA(VLOOKUP(H1093,$H$4:H1092,1,0)),"","DUP!")</f>
        <v/>
      </c>
      <c r="J1092" t="str">
        <f t="shared" ref="J1092:J1155" si="52">IF(I1092="DUP!","","INSERT INTO ZONE_MAP (SERVICE_ID, SERVICE_NAME, CODE, NW_GROUP, ZONE) VALUES ("&amp;F1092&amp;",'"&amp;G1092&amp;"','"&amp;A1092&amp;"','"&amp;C1092&amp;"','"&amp;E1092&amp;"');")</f>
        <v>INSERT INTO ZONE_MAP (SERVICE_ID, SERVICE_NAME, CODE, NW_GROUP, ZONE) VALUES (12,'IDD','4473','UK','VTI');</v>
      </c>
    </row>
    <row r="1093" spans="1:10">
      <c r="A1093" s="26">
        <v>4474</v>
      </c>
      <c r="B1093" s="26" t="str">
        <f t="shared" si="51"/>
        <v>004474</v>
      </c>
      <c r="C1093" s="25" t="s">
        <v>3132</v>
      </c>
      <c r="D1093" s="25" t="s">
        <v>3116</v>
      </c>
      <c r="E1093" s="25" t="s">
        <v>3117</v>
      </c>
      <c r="F1093">
        <v>12</v>
      </c>
      <c r="G1093" s="25" t="s">
        <v>3386</v>
      </c>
      <c r="H1093" t="str">
        <f t="shared" ref="H1093:H1156" si="53">G1093&amp;"_"&amp;A1093</f>
        <v>IDD_4474</v>
      </c>
      <c r="I1093" t="str">
        <f>IF(ISNA(VLOOKUP(H1094,$H$4:H1093,1,0)),"","DUP!")</f>
        <v/>
      </c>
      <c r="J1093" t="str">
        <f t="shared" si="52"/>
        <v>INSERT INTO ZONE_MAP (SERVICE_ID, SERVICE_NAME, CODE, NW_GROUP, ZONE) VALUES (12,'IDD','4474','UK','VTI');</v>
      </c>
    </row>
    <row r="1094" spans="1:10">
      <c r="A1094" s="26">
        <v>4475</v>
      </c>
      <c r="B1094" s="26" t="str">
        <f t="shared" si="51"/>
        <v>004475</v>
      </c>
      <c r="C1094" s="25" t="s">
        <v>3132</v>
      </c>
      <c r="D1094" s="25" t="s">
        <v>3116</v>
      </c>
      <c r="E1094" s="25" t="s">
        <v>3117</v>
      </c>
      <c r="F1094">
        <v>12</v>
      </c>
      <c r="G1094" s="25" t="s">
        <v>3386</v>
      </c>
      <c r="H1094" t="str">
        <f t="shared" si="53"/>
        <v>IDD_4475</v>
      </c>
      <c r="I1094" t="str">
        <f>IF(ISNA(VLOOKUP(H1095,$H$4:H1094,1,0)),"","DUP!")</f>
        <v/>
      </c>
      <c r="J1094" t="str">
        <f t="shared" si="52"/>
        <v>INSERT INTO ZONE_MAP (SERVICE_ID, SERVICE_NAME, CODE, NW_GROUP, ZONE) VALUES (12,'IDD','4475','UK','VTI');</v>
      </c>
    </row>
    <row r="1095" spans="1:10">
      <c r="A1095" s="26">
        <v>4476</v>
      </c>
      <c r="B1095" s="26" t="str">
        <f t="shared" si="51"/>
        <v>004476</v>
      </c>
      <c r="C1095" s="25" t="s">
        <v>3132</v>
      </c>
      <c r="D1095" s="25" t="s">
        <v>3116</v>
      </c>
      <c r="E1095" s="25" t="s">
        <v>3117</v>
      </c>
      <c r="F1095">
        <v>12</v>
      </c>
      <c r="G1095" s="25" t="s">
        <v>3386</v>
      </c>
      <c r="H1095" t="str">
        <f t="shared" si="53"/>
        <v>IDD_4476</v>
      </c>
      <c r="I1095" t="str">
        <f>IF(ISNA(VLOOKUP(H1096,$H$4:H1095,1,0)),"","DUP!")</f>
        <v/>
      </c>
      <c r="J1095" t="str">
        <f t="shared" si="52"/>
        <v>INSERT INTO ZONE_MAP (SERVICE_ID, SERVICE_NAME, CODE, NW_GROUP, ZONE) VALUES (12,'IDD','4476','UK','VTI');</v>
      </c>
    </row>
    <row r="1096" spans="1:10">
      <c r="A1096" s="26">
        <v>4477</v>
      </c>
      <c r="B1096" s="26" t="str">
        <f t="shared" si="51"/>
        <v>004477</v>
      </c>
      <c r="C1096" s="25" t="s">
        <v>3132</v>
      </c>
      <c r="D1096" s="25" t="s">
        <v>3116</v>
      </c>
      <c r="E1096" s="25" t="s">
        <v>3117</v>
      </c>
      <c r="F1096">
        <v>12</v>
      </c>
      <c r="G1096" s="25" t="s">
        <v>3386</v>
      </c>
      <c r="H1096" t="str">
        <f t="shared" si="53"/>
        <v>IDD_4477</v>
      </c>
      <c r="I1096" t="str">
        <f>IF(ISNA(VLOOKUP(H1097,$H$4:H1096,1,0)),"","DUP!")</f>
        <v/>
      </c>
      <c r="J1096" t="str">
        <f t="shared" si="52"/>
        <v>INSERT INTO ZONE_MAP (SERVICE_ID, SERVICE_NAME, CODE, NW_GROUP, ZONE) VALUES (12,'IDD','4477','UK','VTI');</v>
      </c>
    </row>
    <row r="1097" spans="1:10">
      <c r="A1097" s="26">
        <v>4478</v>
      </c>
      <c r="B1097" s="26" t="str">
        <f t="shared" si="51"/>
        <v>004478</v>
      </c>
      <c r="C1097" s="25" t="s">
        <v>3132</v>
      </c>
      <c r="D1097" s="25" t="s">
        <v>3116</v>
      </c>
      <c r="E1097" s="25" t="s">
        <v>3117</v>
      </c>
      <c r="F1097">
        <v>12</v>
      </c>
      <c r="G1097" s="25" t="s">
        <v>3386</v>
      </c>
      <c r="H1097" t="str">
        <f t="shared" si="53"/>
        <v>IDD_4478</v>
      </c>
      <c r="I1097" t="str">
        <f>IF(ISNA(VLOOKUP(H1098,$H$4:H1097,1,0)),"","DUP!")</f>
        <v/>
      </c>
      <c r="J1097" t="str">
        <f t="shared" si="52"/>
        <v>INSERT INTO ZONE_MAP (SERVICE_ID, SERVICE_NAME, CODE, NW_GROUP, ZONE) VALUES (12,'IDD','4478','UK','VTI');</v>
      </c>
    </row>
    <row r="1098" spans="1:10">
      <c r="A1098" s="26">
        <v>4479</v>
      </c>
      <c r="B1098" s="26" t="str">
        <f t="shared" si="51"/>
        <v>004479</v>
      </c>
      <c r="C1098" s="25" t="s">
        <v>3132</v>
      </c>
      <c r="D1098" s="25" t="s">
        <v>3116</v>
      </c>
      <c r="E1098" s="25" t="s">
        <v>3117</v>
      </c>
      <c r="F1098">
        <v>12</v>
      </c>
      <c r="G1098" s="25" t="s">
        <v>3386</v>
      </c>
      <c r="H1098" t="str">
        <f t="shared" si="53"/>
        <v>IDD_4479</v>
      </c>
      <c r="I1098" t="str">
        <f>IF(ISNA(VLOOKUP(H1099,$H$4:H1098,1,0)),"","DUP!")</f>
        <v/>
      </c>
      <c r="J1098" t="str">
        <f t="shared" si="52"/>
        <v>INSERT INTO ZONE_MAP (SERVICE_ID, SERVICE_NAME, CODE, NW_GROUP, ZONE) VALUES (12,'IDD','4479','UK','VTI');</v>
      </c>
    </row>
    <row r="1099" spans="1:10">
      <c r="A1099" s="26">
        <v>4480</v>
      </c>
      <c r="B1099" s="26" t="str">
        <f t="shared" si="51"/>
        <v>004480</v>
      </c>
      <c r="C1099" s="25" t="s">
        <v>3132</v>
      </c>
      <c r="D1099" s="25" t="s">
        <v>3116</v>
      </c>
      <c r="E1099" s="25" t="s">
        <v>3117</v>
      </c>
      <c r="F1099">
        <v>12</v>
      </c>
      <c r="G1099" s="25" t="s">
        <v>3386</v>
      </c>
      <c r="H1099" t="str">
        <f t="shared" si="53"/>
        <v>IDD_4480</v>
      </c>
      <c r="I1099" t="str">
        <f>IF(ISNA(VLOOKUP(H1100,$H$4:H1099,1,0)),"","DUP!")</f>
        <v/>
      </c>
      <c r="J1099" t="str">
        <f t="shared" si="52"/>
        <v>INSERT INTO ZONE_MAP (SERVICE_ID, SERVICE_NAME, CODE, NW_GROUP, ZONE) VALUES (12,'IDD','4480','UK','VTI');</v>
      </c>
    </row>
    <row r="1100" spans="1:10">
      <c r="A1100" s="26">
        <v>4484</v>
      </c>
      <c r="B1100" s="26" t="str">
        <f t="shared" si="51"/>
        <v>004484</v>
      </c>
      <c r="C1100" s="25" t="s">
        <v>3132</v>
      </c>
      <c r="D1100" s="25" t="s">
        <v>3116</v>
      </c>
      <c r="E1100" s="25" t="s">
        <v>3117</v>
      </c>
      <c r="F1100">
        <v>12</v>
      </c>
      <c r="G1100" s="25" t="s">
        <v>3386</v>
      </c>
      <c r="H1100" t="str">
        <f t="shared" si="53"/>
        <v>IDD_4484</v>
      </c>
      <c r="I1100" t="str">
        <f>IF(ISNA(VLOOKUP(H1101,$H$4:H1100,1,0)),"","DUP!")</f>
        <v/>
      </c>
      <c r="J1100" t="str">
        <f t="shared" si="52"/>
        <v>INSERT INTO ZONE_MAP (SERVICE_ID, SERVICE_NAME, CODE, NW_GROUP, ZONE) VALUES (12,'IDD','4484','UK','VTI');</v>
      </c>
    </row>
    <row r="1101" spans="1:10">
      <c r="A1101" s="26">
        <v>4487</v>
      </c>
      <c r="B1101" s="26" t="str">
        <f t="shared" si="51"/>
        <v>004487</v>
      </c>
      <c r="C1101" s="25" t="s">
        <v>3132</v>
      </c>
      <c r="D1101" s="25" t="s">
        <v>3116</v>
      </c>
      <c r="E1101" s="25" t="s">
        <v>3117</v>
      </c>
      <c r="F1101">
        <v>12</v>
      </c>
      <c r="G1101" s="25" t="s">
        <v>3386</v>
      </c>
      <c r="H1101" t="str">
        <f t="shared" si="53"/>
        <v>IDD_4487</v>
      </c>
      <c r="I1101" t="str">
        <f>IF(ISNA(VLOOKUP(H1102,$H$4:H1101,1,0)),"","DUP!")</f>
        <v/>
      </c>
      <c r="J1101" t="str">
        <f t="shared" si="52"/>
        <v>INSERT INTO ZONE_MAP (SERVICE_ID, SERVICE_NAME, CODE, NW_GROUP, ZONE) VALUES (12,'IDD','4487','UK','VTI');</v>
      </c>
    </row>
    <row r="1102" spans="1:10">
      <c r="A1102" s="26">
        <v>4574</v>
      </c>
      <c r="B1102" s="26" t="str">
        <f t="shared" si="51"/>
        <v>004574</v>
      </c>
      <c r="C1102" s="25" t="s">
        <v>3133</v>
      </c>
      <c r="D1102" s="25" t="s">
        <v>3116</v>
      </c>
      <c r="E1102" s="25" t="s">
        <v>3117</v>
      </c>
      <c r="F1102">
        <v>12</v>
      </c>
      <c r="G1102" s="25" t="s">
        <v>3386</v>
      </c>
      <c r="H1102" t="str">
        <f t="shared" si="53"/>
        <v>IDD_4574</v>
      </c>
      <c r="I1102" t="str">
        <f>IF(ISNA(VLOOKUP(H1103,$H$4:H1102,1,0)),"","DUP!")</f>
        <v/>
      </c>
      <c r="J1102" t="str">
        <f t="shared" si="52"/>
        <v>INSERT INTO ZONE_MAP (SERVICE_ID, SERVICE_NAME, CODE, NW_GROUP, ZONE) VALUES (12,'IDD','4574','DENMARK','VTI');</v>
      </c>
    </row>
    <row r="1103" spans="1:10">
      <c r="A1103" s="26">
        <v>4610</v>
      </c>
      <c r="B1103" s="26" t="str">
        <f t="shared" si="51"/>
        <v>004610</v>
      </c>
      <c r="C1103" s="25" t="s">
        <v>3134</v>
      </c>
      <c r="D1103" s="25" t="s">
        <v>3116</v>
      </c>
      <c r="E1103" s="25" t="s">
        <v>3117</v>
      </c>
      <c r="F1103">
        <v>12</v>
      </c>
      <c r="G1103" s="25" t="s">
        <v>3386</v>
      </c>
      <c r="H1103" t="str">
        <f t="shared" si="53"/>
        <v>IDD_4610</v>
      </c>
      <c r="I1103" t="str">
        <f>IF(ISNA(VLOOKUP(H1104,$H$4:H1103,1,0)),"","DUP!")</f>
        <v/>
      </c>
      <c r="J1103" t="str">
        <f t="shared" si="52"/>
        <v>INSERT INTO ZONE_MAP (SERVICE_ID, SERVICE_NAME, CODE, NW_GROUP, ZONE) VALUES (12,'IDD','4610','SWEDEN','VTI');</v>
      </c>
    </row>
    <row r="1104" spans="1:10">
      <c r="A1104" s="26">
        <v>4645</v>
      </c>
      <c r="B1104" s="26" t="str">
        <f t="shared" si="51"/>
        <v>004645</v>
      </c>
      <c r="C1104" s="25" t="s">
        <v>3134</v>
      </c>
      <c r="D1104" s="25" t="s">
        <v>3116</v>
      </c>
      <c r="E1104" s="25" t="s">
        <v>3117</v>
      </c>
      <c r="F1104">
        <v>12</v>
      </c>
      <c r="G1104" s="25" t="s">
        <v>3386</v>
      </c>
      <c r="H1104" t="str">
        <f t="shared" si="53"/>
        <v>IDD_4645</v>
      </c>
      <c r="I1104" t="str">
        <f>IF(ISNA(VLOOKUP(H1105,$H$4:H1104,1,0)),"","DUP!")</f>
        <v/>
      </c>
      <c r="J1104" t="str">
        <f t="shared" si="52"/>
        <v>INSERT INTO ZONE_MAP (SERVICE_ID, SERVICE_NAME, CODE, NW_GROUP, ZONE) VALUES (12,'IDD','4645','SWEDEN','VTI');</v>
      </c>
    </row>
    <row r="1105" spans="1:10">
      <c r="A1105" s="26">
        <v>4651</v>
      </c>
      <c r="B1105" s="26" t="str">
        <f t="shared" si="51"/>
        <v>004651</v>
      </c>
      <c r="C1105" s="25" t="s">
        <v>3134</v>
      </c>
      <c r="D1105" s="25" t="s">
        <v>3116</v>
      </c>
      <c r="E1105" s="25" t="s">
        <v>3117</v>
      </c>
      <c r="F1105">
        <v>12</v>
      </c>
      <c r="G1105" s="25" t="s">
        <v>3386</v>
      </c>
      <c r="H1105" t="str">
        <f t="shared" si="53"/>
        <v>IDD_4651</v>
      </c>
      <c r="I1105" t="str">
        <f>IF(ISNA(VLOOKUP(H1106,$H$4:H1105,1,0)),"","DUP!")</f>
        <v/>
      </c>
      <c r="J1105" t="str">
        <f t="shared" si="52"/>
        <v>INSERT INTO ZONE_MAP (SERVICE_ID, SERVICE_NAME, CODE, NW_GROUP, ZONE) VALUES (12,'IDD','4651','SWEDEN','VTI');</v>
      </c>
    </row>
    <row r="1106" spans="1:10">
      <c r="A1106" s="26">
        <v>4659</v>
      </c>
      <c r="B1106" s="26" t="str">
        <f t="shared" si="51"/>
        <v>004659</v>
      </c>
      <c r="C1106" s="25" t="s">
        <v>3134</v>
      </c>
      <c r="D1106" s="25" t="s">
        <v>3116</v>
      </c>
      <c r="E1106" s="25" t="s">
        <v>3117</v>
      </c>
      <c r="F1106">
        <v>12</v>
      </c>
      <c r="G1106" s="25" t="s">
        <v>3386</v>
      </c>
      <c r="H1106" t="str">
        <f t="shared" si="53"/>
        <v>IDD_4659</v>
      </c>
      <c r="I1106" t="str">
        <f>IF(ISNA(VLOOKUP(H1107,$H$4:H1106,1,0)),"","DUP!")</f>
        <v/>
      </c>
      <c r="J1106" t="str">
        <f t="shared" si="52"/>
        <v>INSERT INTO ZONE_MAP (SERVICE_ID, SERVICE_NAME, CODE, NW_GROUP, ZONE) VALUES (12,'IDD','4659','SWEDEN','VTI');</v>
      </c>
    </row>
    <row r="1107" spans="1:10">
      <c r="A1107" s="26">
        <v>4661</v>
      </c>
      <c r="B1107" s="26" t="str">
        <f t="shared" si="51"/>
        <v>004661</v>
      </c>
      <c r="C1107" s="25" t="s">
        <v>3134</v>
      </c>
      <c r="D1107" s="25" t="s">
        <v>3116</v>
      </c>
      <c r="E1107" s="25" t="s">
        <v>3117</v>
      </c>
      <c r="F1107">
        <v>12</v>
      </c>
      <c r="G1107" s="25" t="s">
        <v>3386</v>
      </c>
      <c r="H1107" t="str">
        <f t="shared" si="53"/>
        <v>IDD_4661</v>
      </c>
      <c r="I1107" t="str">
        <f>IF(ISNA(VLOOKUP(H1108,$H$4:H1107,1,0)),"","DUP!")</f>
        <v/>
      </c>
      <c r="J1107" t="str">
        <f t="shared" si="52"/>
        <v>INSERT INTO ZONE_MAP (SERVICE_ID, SERVICE_NAME, CODE, NW_GROUP, ZONE) VALUES (12,'IDD','4661','SWEDEN','VTI');</v>
      </c>
    </row>
    <row r="1108" spans="1:10">
      <c r="A1108" s="26">
        <v>4667</v>
      </c>
      <c r="B1108" s="26" t="str">
        <f t="shared" si="51"/>
        <v>004667</v>
      </c>
      <c r="C1108" s="25" t="s">
        <v>3134</v>
      </c>
      <c r="D1108" s="25" t="s">
        <v>3116</v>
      </c>
      <c r="E1108" s="25" t="s">
        <v>3117</v>
      </c>
      <c r="F1108">
        <v>12</v>
      </c>
      <c r="G1108" s="25" t="s">
        <v>3386</v>
      </c>
      <c r="H1108" t="str">
        <f t="shared" si="53"/>
        <v>IDD_4667</v>
      </c>
      <c r="I1108" t="str">
        <f>IF(ISNA(VLOOKUP(H1109,$H$4:H1108,1,0)),"","DUP!")</f>
        <v/>
      </c>
      <c r="J1108" t="str">
        <f t="shared" si="52"/>
        <v>INSERT INTO ZONE_MAP (SERVICE_ID, SERVICE_NAME, CODE, NW_GROUP, ZONE) VALUES (12,'IDD','4667','SWEDEN','VTI');</v>
      </c>
    </row>
    <row r="1109" spans="1:10">
      <c r="A1109" s="26">
        <v>4675</v>
      </c>
      <c r="B1109" s="26" t="str">
        <f t="shared" si="51"/>
        <v>004675</v>
      </c>
      <c r="C1109" s="25" t="s">
        <v>3134</v>
      </c>
      <c r="D1109" s="25" t="s">
        <v>3116</v>
      </c>
      <c r="E1109" s="25" t="s">
        <v>3117</v>
      </c>
      <c r="F1109">
        <v>12</v>
      </c>
      <c r="G1109" s="25" t="s">
        <v>3386</v>
      </c>
      <c r="H1109" t="str">
        <f t="shared" si="53"/>
        <v>IDD_4675</v>
      </c>
      <c r="I1109" t="str">
        <f>IF(ISNA(VLOOKUP(H1110,$H$4:H1109,1,0)),"","DUP!")</f>
        <v/>
      </c>
      <c r="J1109" t="str">
        <f t="shared" si="52"/>
        <v>INSERT INTO ZONE_MAP (SERVICE_ID, SERVICE_NAME, CODE, NW_GROUP, ZONE) VALUES (12,'IDD','4675','SWEDEN','VTI');</v>
      </c>
    </row>
    <row r="1110" spans="1:10">
      <c r="A1110" s="26">
        <v>4677</v>
      </c>
      <c r="B1110" s="26" t="str">
        <f t="shared" si="51"/>
        <v>004677</v>
      </c>
      <c r="C1110" s="25" t="s">
        <v>3134</v>
      </c>
      <c r="D1110" s="25" t="s">
        <v>3116</v>
      </c>
      <c r="E1110" s="25" t="s">
        <v>3117</v>
      </c>
      <c r="F1110">
        <v>12</v>
      </c>
      <c r="G1110" s="25" t="s">
        <v>3386</v>
      </c>
      <c r="H1110" t="str">
        <f t="shared" si="53"/>
        <v>IDD_4677</v>
      </c>
      <c r="I1110" t="str">
        <f>IF(ISNA(VLOOKUP(H1111,$H$4:H1110,1,0)),"","DUP!")</f>
        <v/>
      </c>
      <c r="J1110" t="str">
        <f t="shared" si="52"/>
        <v>INSERT INTO ZONE_MAP (SERVICE_ID, SERVICE_NAME, CODE, NW_GROUP, ZONE) VALUES (12,'IDD','4677','SWEDEN','VTI');</v>
      </c>
    </row>
    <row r="1111" spans="1:10">
      <c r="A1111" s="26">
        <v>4758</v>
      </c>
      <c r="B1111" s="26" t="str">
        <f t="shared" si="51"/>
        <v>004758</v>
      </c>
      <c r="C1111" s="25" t="s">
        <v>3135</v>
      </c>
      <c r="D1111" s="25" t="s">
        <v>3116</v>
      </c>
      <c r="E1111" s="25" t="s">
        <v>3117</v>
      </c>
      <c r="F1111">
        <v>12</v>
      </c>
      <c r="G1111" s="25" t="s">
        <v>3386</v>
      </c>
      <c r="H1111" t="str">
        <f t="shared" si="53"/>
        <v>IDD_4758</v>
      </c>
      <c r="I1111" t="str">
        <f>IF(ISNA(VLOOKUP(H1112,$H$4:H1111,1,0)),"","DUP!")</f>
        <v/>
      </c>
      <c r="J1111" t="str">
        <f t="shared" si="52"/>
        <v>INSERT INTO ZONE_MAP (SERVICE_ID, SERVICE_NAME, CODE, NW_GROUP, ZONE) VALUES (12,'IDD','4758','NORWAY','VTI');</v>
      </c>
    </row>
    <row r="1112" spans="1:10">
      <c r="A1112" s="26">
        <v>4759</v>
      </c>
      <c r="B1112" s="26" t="str">
        <f t="shared" si="51"/>
        <v>004759</v>
      </c>
      <c r="C1112" s="25" t="s">
        <v>3135</v>
      </c>
      <c r="D1112" s="25" t="s">
        <v>3116</v>
      </c>
      <c r="E1112" s="25" t="s">
        <v>3117</v>
      </c>
      <c r="F1112">
        <v>12</v>
      </c>
      <c r="G1112" s="25" t="s">
        <v>3386</v>
      </c>
      <c r="H1112" t="str">
        <f t="shared" si="53"/>
        <v>IDD_4759</v>
      </c>
      <c r="I1112" t="str">
        <f>IF(ISNA(VLOOKUP(H1113,$H$4:H1112,1,0)),"","DUP!")</f>
        <v/>
      </c>
      <c r="J1112" t="str">
        <f t="shared" si="52"/>
        <v>INSERT INTO ZONE_MAP (SERVICE_ID, SERVICE_NAME, CODE, NW_GROUP, ZONE) VALUES (12,'IDD','4759','NORWAY','VTI');</v>
      </c>
    </row>
    <row r="1113" spans="1:10">
      <c r="A1113" s="26">
        <v>4822</v>
      </c>
      <c r="B1113" s="26" t="str">
        <f t="shared" si="51"/>
        <v>004822</v>
      </c>
      <c r="C1113" s="25" t="s">
        <v>3136</v>
      </c>
      <c r="D1113" s="25" t="s">
        <v>3116</v>
      </c>
      <c r="E1113" s="25" t="s">
        <v>3117</v>
      </c>
      <c r="F1113">
        <v>12</v>
      </c>
      <c r="G1113" s="25" t="s">
        <v>3386</v>
      </c>
      <c r="H1113" t="str">
        <f t="shared" si="53"/>
        <v>IDD_4822</v>
      </c>
      <c r="I1113" t="str">
        <f>IF(ISNA(VLOOKUP(H1114,$H$4:H1113,1,0)),"","DUP!")</f>
        <v/>
      </c>
      <c r="J1113" t="str">
        <f t="shared" si="52"/>
        <v>INSERT INTO ZONE_MAP (SERVICE_ID, SERVICE_NAME, CODE, NW_GROUP, ZONE) VALUES (12,'IDD','4822','POLAND','VTI');</v>
      </c>
    </row>
    <row r="1114" spans="1:10">
      <c r="A1114" s="26">
        <v>4850</v>
      </c>
      <c r="B1114" s="26" t="str">
        <f t="shared" si="51"/>
        <v>004850</v>
      </c>
      <c r="C1114" s="25" t="s">
        <v>3136</v>
      </c>
      <c r="D1114" s="25" t="s">
        <v>3116</v>
      </c>
      <c r="E1114" s="25" t="s">
        <v>3117</v>
      </c>
      <c r="F1114">
        <v>12</v>
      </c>
      <c r="G1114" s="25" t="s">
        <v>3386</v>
      </c>
      <c r="H1114" t="str">
        <f t="shared" si="53"/>
        <v>IDD_4850</v>
      </c>
      <c r="I1114" t="str">
        <f>IF(ISNA(VLOOKUP(H1115,$H$4:H1114,1,0)),"","DUP!")</f>
        <v/>
      </c>
      <c r="J1114" t="str">
        <f t="shared" si="52"/>
        <v>INSERT INTO ZONE_MAP (SERVICE_ID, SERVICE_NAME, CODE, NW_GROUP, ZONE) VALUES (12,'IDD','4850','POLAND','VTI');</v>
      </c>
    </row>
    <row r="1115" spans="1:10">
      <c r="A1115" s="26">
        <v>4851</v>
      </c>
      <c r="B1115" s="26" t="str">
        <f t="shared" si="51"/>
        <v>004851</v>
      </c>
      <c r="C1115" s="25" t="s">
        <v>3136</v>
      </c>
      <c r="D1115" s="25" t="s">
        <v>3116</v>
      </c>
      <c r="E1115" s="25" t="s">
        <v>3117</v>
      </c>
      <c r="F1115">
        <v>12</v>
      </c>
      <c r="G1115" s="25" t="s">
        <v>3386</v>
      </c>
      <c r="H1115" t="str">
        <f t="shared" si="53"/>
        <v>IDD_4851</v>
      </c>
      <c r="I1115" t="str">
        <f>IF(ISNA(VLOOKUP(H1116,$H$4:H1115,1,0)),"","DUP!")</f>
        <v/>
      </c>
      <c r="J1115" t="str">
        <f t="shared" si="52"/>
        <v>INSERT INTO ZONE_MAP (SERVICE_ID, SERVICE_NAME, CODE, NW_GROUP, ZONE) VALUES (12,'IDD','4851','POLAND','VTI');</v>
      </c>
    </row>
    <row r="1116" spans="1:10">
      <c r="A1116" s="26">
        <v>4853</v>
      </c>
      <c r="B1116" s="26" t="str">
        <f t="shared" si="51"/>
        <v>004853</v>
      </c>
      <c r="C1116" s="25" t="s">
        <v>3136</v>
      </c>
      <c r="D1116" s="25" t="s">
        <v>3116</v>
      </c>
      <c r="E1116" s="25" t="s">
        <v>3117</v>
      </c>
      <c r="F1116">
        <v>12</v>
      </c>
      <c r="G1116" s="25" t="s">
        <v>3386</v>
      </c>
      <c r="H1116" t="str">
        <f t="shared" si="53"/>
        <v>IDD_4853</v>
      </c>
      <c r="I1116" t="str">
        <f>IF(ISNA(VLOOKUP(H1117,$H$4:H1116,1,0)),"","DUP!")</f>
        <v/>
      </c>
      <c r="J1116" t="str">
        <f t="shared" si="52"/>
        <v>INSERT INTO ZONE_MAP (SERVICE_ID, SERVICE_NAME, CODE, NW_GROUP, ZONE) VALUES (12,'IDD','4853','POLAND','VTI');</v>
      </c>
    </row>
    <row r="1117" spans="1:10">
      <c r="A1117" s="26">
        <v>4860</v>
      </c>
      <c r="B1117" s="26" t="str">
        <f t="shared" si="51"/>
        <v>004860</v>
      </c>
      <c r="C1117" s="25" t="s">
        <v>3136</v>
      </c>
      <c r="D1117" s="25" t="s">
        <v>3116</v>
      </c>
      <c r="E1117" s="25" t="s">
        <v>3117</v>
      </c>
      <c r="F1117">
        <v>12</v>
      </c>
      <c r="G1117" s="25" t="s">
        <v>3386</v>
      </c>
      <c r="H1117" t="str">
        <f t="shared" si="53"/>
        <v>IDD_4860</v>
      </c>
      <c r="I1117" t="str">
        <f>IF(ISNA(VLOOKUP(H1118,$H$4:H1117,1,0)),"","DUP!")</f>
        <v/>
      </c>
      <c r="J1117" t="str">
        <f t="shared" si="52"/>
        <v>INSERT INTO ZONE_MAP (SERVICE_ID, SERVICE_NAME, CODE, NW_GROUP, ZONE) VALUES (12,'IDD','4860','POLAND','VTI');</v>
      </c>
    </row>
    <row r="1118" spans="1:10">
      <c r="A1118" s="26">
        <v>4864</v>
      </c>
      <c r="B1118" s="26" t="str">
        <f t="shared" si="51"/>
        <v>004864</v>
      </c>
      <c r="C1118" s="25" t="s">
        <v>3136</v>
      </c>
      <c r="D1118" s="25" t="s">
        <v>3116</v>
      </c>
      <c r="E1118" s="25" t="s">
        <v>3117</v>
      </c>
      <c r="F1118">
        <v>12</v>
      </c>
      <c r="G1118" s="25" t="s">
        <v>3386</v>
      </c>
      <c r="H1118" t="str">
        <f t="shared" si="53"/>
        <v>IDD_4864</v>
      </c>
      <c r="I1118" t="str">
        <f>IF(ISNA(VLOOKUP(H1119,$H$4:H1118,1,0)),"","DUP!")</f>
        <v/>
      </c>
      <c r="J1118" t="str">
        <f t="shared" si="52"/>
        <v>INSERT INTO ZONE_MAP (SERVICE_ID, SERVICE_NAME, CODE, NW_GROUP, ZONE) VALUES (12,'IDD','4864','POLAND','VTI');</v>
      </c>
    </row>
    <row r="1119" spans="1:10">
      <c r="A1119" s="26">
        <v>4866</v>
      </c>
      <c r="B1119" s="26" t="str">
        <f t="shared" si="51"/>
        <v>004866</v>
      </c>
      <c r="C1119" s="25" t="s">
        <v>3136</v>
      </c>
      <c r="D1119" s="25" t="s">
        <v>3116</v>
      </c>
      <c r="E1119" s="25" t="s">
        <v>3117</v>
      </c>
      <c r="F1119">
        <v>12</v>
      </c>
      <c r="G1119" s="25" t="s">
        <v>3386</v>
      </c>
      <c r="H1119" t="str">
        <f t="shared" si="53"/>
        <v>IDD_4866</v>
      </c>
      <c r="I1119" t="str">
        <f>IF(ISNA(VLOOKUP(H1120,$H$4:H1119,1,0)),"","DUP!")</f>
        <v/>
      </c>
      <c r="J1119" t="str">
        <f t="shared" si="52"/>
        <v>INSERT INTO ZONE_MAP (SERVICE_ID, SERVICE_NAME, CODE, NW_GROUP, ZONE) VALUES (12,'IDD','4866','POLAND','VTI');</v>
      </c>
    </row>
    <row r="1120" spans="1:10">
      <c r="A1120" s="26">
        <v>4869</v>
      </c>
      <c r="B1120" s="26" t="str">
        <f t="shared" si="51"/>
        <v>004869</v>
      </c>
      <c r="C1120" s="25" t="s">
        <v>3136</v>
      </c>
      <c r="D1120" s="25" t="s">
        <v>3116</v>
      </c>
      <c r="E1120" s="25" t="s">
        <v>3117</v>
      </c>
      <c r="F1120">
        <v>12</v>
      </c>
      <c r="G1120" s="25" t="s">
        <v>3386</v>
      </c>
      <c r="H1120" t="str">
        <f t="shared" si="53"/>
        <v>IDD_4869</v>
      </c>
      <c r="I1120" t="str">
        <f>IF(ISNA(VLOOKUP(H1121,$H$4:H1120,1,0)),"","DUP!")</f>
        <v/>
      </c>
      <c r="J1120" t="str">
        <f t="shared" si="52"/>
        <v>INSERT INTO ZONE_MAP (SERVICE_ID, SERVICE_NAME, CODE, NW_GROUP, ZONE) VALUES (12,'IDD','4869','POLAND','VTI');</v>
      </c>
    </row>
    <row r="1121" spans="1:10">
      <c r="A1121" s="26">
        <v>4872</v>
      </c>
      <c r="B1121" s="26" t="str">
        <f t="shared" si="51"/>
        <v>004872</v>
      </c>
      <c r="C1121" s="25" t="s">
        <v>3136</v>
      </c>
      <c r="D1121" s="25" t="s">
        <v>3116</v>
      </c>
      <c r="E1121" s="25" t="s">
        <v>3117</v>
      </c>
      <c r="F1121">
        <v>12</v>
      </c>
      <c r="G1121" s="25" t="s">
        <v>3386</v>
      </c>
      <c r="H1121" t="str">
        <f t="shared" si="53"/>
        <v>IDD_4872</v>
      </c>
      <c r="I1121" t="str">
        <f>IF(ISNA(VLOOKUP(H1122,$H$4:H1121,1,0)),"","DUP!")</f>
        <v/>
      </c>
      <c r="J1121" t="str">
        <f t="shared" si="52"/>
        <v>INSERT INTO ZONE_MAP (SERVICE_ID, SERVICE_NAME, CODE, NW_GROUP, ZONE) VALUES (12,'IDD','4872','POLAND','VTI');</v>
      </c>
    </row>
    <row r="1122" spans="1:10">
      <c r="A1122" s="26">
        <v>4878</v>
      </c>
      <c r="B1122" s="26" t="str">
        <f t="shared" si="51"/>
        <v>004878</v>
      </c>
      <c r="C1122" s="25" t="s">
        <v>3136</v>
      </c>
      <c r="D1122" s="25" t="s">
        <v>3116</v>
      </c>
      <c r="E1122" s="25" t="s">
        <v>3117</v>
      </c>
      <c r="F1122">
        <v>12</v>
      </c>
      <c r="G1122" s="25" t="s">
        <v>3386</v>
      </c>
      <c r="H1122" t="str">
        <f t="shared" si="53"/>
        <v>IDD_4878</v>
      </c>
      <c r="I1122" t="str">
        <f>IF(ISNA(VLOOKUP(H1123,$H$4:H1122,1,0)),"","DUP!")</f>
        <v/>
      </c>
      <c r="J1122" t="str">
        <f t="shared" si="52"/>
        <v>INSERT INTO ZONE_MAP (SERVICE_ID, SERVICE_NAME, CODE, NW_GROUP, ZONE) VALUES (12,'IDD','4878','POLAND','VTI');</v>
      </c>
    </row>
    <row r="1123" spans="1:10">
      <c r="A1123" s="26">
        <v>4879</v>
      </c>
      <c r="B1123" s="26" t="str">
        <f t="shared" si="51"/>
        <v>004879</v>
      </c>
      <c r="C1123" s="25" t="s">
        <v>3136</v>
      </c>
      <c r="D1123" s="25" t="s">
        <v>3116</v>
      </c>
      <c r="E1123" s="25" t="s">
        <v>3117</v>
      </c>
      <c r="F1123">
        <v>12</v>
      </c>
      <c r="G1123" s="25" t="s">
        <v>3386</v>
      </c>
      <c r="H1123" t="str">
        <f t="shared" si="53"/>
        <v>IDD_4879</v>
      </c>
      <c r="I1123" t="str">
        <f>IF(ISNA(VLOOKUP(H1124,$H$4:H1123,1,0)),"","DUP!")</f>
        <v/>
      </c>
      <c r="J1123" t="str">
        <f t="shared" si="52"/>
        <v>INSERT INTO ZONE_MAP (SERVICE_ID, SERVICE_NAME, CODE, NW_GROUP, ZONE) VALUES (12,'IDD','4879','POLAND','VTI');</v>
      </c>
    </row>
    <row r="1124" spans="1:10">
      <c r="A1124" s="26">
        <v>4888</v>
      </c>
      <c r="B1124" s="26" t="str">
        <f t="shared" si="51"/>
        <v>004888</v>
      </c>
      <c r="C1124" s="25" t="s">
        <v>3136</v>
      </c>
      <c r="D1124" s="25" t="s">
        <v>3116</v>
      </c>
      <c r="E1124" s="25" t="s">
        <v>3117</v>
      </c>
      <c r="F1124">
        <v>12</v>
      </c>
      <c r="G1124" s="25" t="s">
        <v>3386</v>
      </c>
      <c r="H1124" t="str">
        <f t="shared" si="53"/>
        <v>IDD_4888</v>
      </c>
      <c r="I1124" t="str">
        <f>IF(ISNA(VLOOKUP(H1125,$H$4:H1124,1,0)),"","DUP!")</f>
        <v/>
      </c>
      <c r="J1124" t="str">
        <f t="shared" si="52"/>
        <v>INSERT INTO ZONE_MAP (SERVICE_ID, SERVICE_NAME, CODE, NW_GROUP, ZONE) VALUES (12,'IDD','4888','POLAND','VTI');</v>
      </c>
    </row>
    <row r="1125" spans="1:10">
      <c r="A1125" s="26">
        <v>4890</v>
      </c>
      <c r="B1125" s="26" t="str">
        <f t="shared" si="51"/>
        <v>004890</v>
      </c>
      <c r="C1125" s="25" t="s">
        <v>3136</v>
      </c>
      <c r="D1125" s="25" t="s">
        <v>3116</v>
      </c>
      <c r="E1125" s="25" t="s">
        <v>3117</v>
      </c>
      <c r="F1125">
        <v>12</v>
      </c>
      <c r="G1125" s="25" t="s">
        <v>3386</v>
      </c>
      <c r="H1125" t="str">
        <f t="shared" si="53"/>
        <v>IDD_4890</v>
      </c>
      <c r="I1125" t="str">
        <f>IF(ISNA(VLOOKUP(H1126,$H$4:H1125,1,0)),"","DUP!")</f>
        <v/>
      </c>
      <c r="J1125" t="str">
        <f t="shared" si="52"/>
        <v>INSERT INTO ZONE_MAP (SERVICE_ID, SERVICE_NAME, CODE, NW_GROUP, ZONE) VALUES (12,'IDD','4890','POLAND','VTI');</v>
      </c>
    </row>
    <row r="1126" spans="1:10">
      <c r="A1126" s="26">
        <v>4915</v>
      </c>
      <c r="B1126" s="26" t="str">
        <f t="shared" si="51"/>
        <v>004915</v>
      </c>
      <c r="C1126" s="25" t="s">
        <v>3137</v>
      </c>
      <c r="D1126" s="25" t="s">
        <v>3116</v>
      </c>
      <c r="E1126" s="25" t="s">
        <v>3117</v>
      </c>
      <c r="F1126">
        <v>12</v>
      </c>
      <c r="G1126" s="25" t="s">
        <v>3386</v>
      </c>
      <c r="H1126" t="str">
        <f t="shared" si="53"/>
        <v>IDD_4915</v>
      </c>
      <c r="I1126" t="str">
        <f>IF(ISNA(VLOOKUP(H1127,$H$4:H1126,1,0)),"","DUP!")</f>
        <v/>
      </c>
      <c r="J1126" t="str">
        <f t="shared" si="52"/>
        <v>INSERT INTO ZONE_MAP (SERVICE_ID, SERVICE_NAME, CODE, NW_GROUP, ZONE) VALUES (12,'IDD','4915','GERMANY (F.R. OF)','VTI');</v>
      </c>
    </row>
    <row r="1127" spans="1:10">
      <c r="A1127" s="26">
        <v>4916</v>
      </c>
      <c r="B1127" s="26" t="str">
        <f t="shared" si="51"/>
        <v>004916</v>
      </c>
      <c r="C1127" s="25" t="s">
        <v>3137</v>
      </c>
      <c r="D1127" s="25" t="s">
        <v>3116</v>
      </c>
      <c r="E1127" s="25" t="s">
        <v>3117</v>
      </c>
      <c r="F1127">
        <v>12</v>
      </c>
      <c r="G1127" s="25" t="s">
        <v>3386</v>
      </c>
      <c r="H1127" t="str">
        <f t="shared" si="53"/>
        <v>IDD_4916</v>
      </c>
      <c r="I1127" t="str">
        <f>IF(ISNA(VLOOKUP(H1128,$H$4:H1127,1,0)),"","DUP!")</f>
        <v/>
      </c>
      <c r="J1127" t="str">
        <f t="shared" si="52"/>
        <v>INSERT INTO ZONE_MAP (SERVICE_ID, SERVICE_NAME, CODE, NW_GROUP, ZONE) VALUES (12,'IDD','4916','GERMANY (F.R. OF)','VTI');</v>
      </c>
    </row>
    <row r="1128" spans="1:10">
      <c r="A1128" s="26">
        <v>4917</v>
      </c>
      <c r="B1128" s="26" t="str">
        <f t="shared" si="51"/>
        <v>004917</v>
      </c>
      <c r="C1128" s="25" t="s">
        <v>3137</v>
      </c>
      <c r="D1128" s="25" t="s">
        <v>3116</v>
      </c>
      <c r="E1128" s="25" t="s">
        <v>3117</v>
      </c>
      <c r="F1128">
        <v>12</v>
      </c>
      <c r="G1128" s="25" t="s">
        <v>3386</v>
      </c>
      <c r="H1128" t="str">
        <f t="shared" si="53"/>
        <v>IDD_4917</v>
      </c>
      <c r="I1128" t="str">
        <f>IF(ISNA(VLOOKUP(H1129,$H$4:H1128,1,0)),"","DUP!")</f>
        <v/>
      </c>
      <c r="J1128" t="str">
        <f t="shared" si="52"/>
        <v>INSERT INTO ZONE_MAP (SERVICE_ID, SERVICE_NAME, CODE, NW_GROUP, ZONE) VALUES (12,'IDD','4917','GERMANY (F.R. OF)','VTI');</v>
      </c>
    </row>
    <row r="1129" spans="1:10">
      <c r="A1129" s="26">
        <v>4918</v>
      </c>
      <c r="B1129" s="26" t="str">
        <f t="shared" si="51"/>
        <v>004918</v>
      </c>
      <c r="C1129" s="25" t="s">
        <v>3137</v>
      </c>
      <c r="D1129" s="25" t="s">
        <v>3116</v>
      </c>
      <c r="E1129" s="25" t="s">
        <v>3117</v>
      </c>
      <c r="F1129">
        <v>12</v>
      </c>
      <c r="G1129" s="25" t="s">
        <v>3386</v>
      </c>
      <c r="H1129" t="str">
        <f t="shared" si="53"/>
        <v>IDD_4918</v>
      </c>
      <c r="I1129" t="str">
        <f>IF(ISNA(VLOOKUP(H1130,$H$4:H1129,1,0)),"","DUP!")</f>
        <v/>
      </c>
      <c r="J1129" t="str">
        <f t="shared" si="52"/>
        <v>INSERT INTO ZONE_MAP (SERVICE_ID, SERVICE_NAME, CODE, NW_GROUP, ZONE) VALUES (12,'IDD','4918','GERMANY (F.R. OF)','VTI');</v>
      </c>
    </row>
    <row r="1130" spans="1:10">
      <c r="A1130" s="26">
        <v>5016</v>
      </c>
      <c r="B1130" s="26" t="str">
        <f t="shared" si="51"/>
        <v>005016</v>
      </c>
      <c r="C1130" s="25" t="s">
        <v>3254</v>
      </c>
      <c r="D1130" s="25" t="s">
        <v>3116</v>
      </c>
      <c r="E1130" s="25" t="s">
        <v>3117</v>
      </c>
      <c r="F1130">
        <v>12</v>
      </c>
      <c r="G1130" s="25" t="s">
        <v>3386</v>
      </c>
      <c r="H1130" t="str">
        <f t="shared" si="53"/>
        <v>IDD_5016</v>
      </c>
      <c r="I1130" t="str">
        <f>IF(ISNA(VLOOKUP(H1131,$H$4:H1130,1,0)),"","DUP!")</f>
        <v/>
      </c>
      <c r="J1130" t="str">
        <f t="shared" si="52"/>
        <v>INSERT INTO ZONE_MAP (SERVICE_ID, SERVICE_NAME, CODE, NW_GROUP, ZONE) VALUES (12,'IDD','5016','BELIZE','VTI');</v>
      </c>
    </row>
    <row r="1131" spans="1:10">
      <c r="A1131" s="26">
        <v>5936</v>
      </c>
      <c r="B1131" s="26" t="str">
        <f t="shared" si="51"/>
        <v>005936</v>
      </c>
      <c r="C1131" s="25" t="s">
        <v>3266</v>
      </c>
      <c r="D1131" s="25" t="s">
        <v>3116</v>
      </c>
      <c r="E1131" s="25" t="s">
        <v>3117</v>
      </c>
      <c r="F1131">
        <v>12</v>
      </c>
      <c r="G1131" s="25" t="s">
        <v>3386</v>
      </c>
      <c r="H1131" t="str">
        <f t="shared" si="53"/>
        <v>IDD_5936</v>
      </c>
      <c r="I1131" t="str">
        <f>IF(ISNA(VLOOKUP(H1132,$H$4:H1131,1,0)),"","DUP!")</f>
        <v/>
      </c>
      <c r="J1131" t="str">
        <f t="shared" si="52"/>
        <v>INSERT INTO ZONE_MAP (SERVICE_ID, SERVICE_NAME, CODE, NW_GROUP, ZONE) VALUES (12,'IDD','5936','ECUADOR','VTI');</v>
      </c>
    </row>
    <row r="1132" spans="1:10">
      <c r="A1132" s="26">
        <v>5938</v>
      </c>
      <c r="B1132" s="26" t="str">
        <f t="shared" si="51"/>
        <v>005938</v>
      </c>
      <c r="C1132" s="25" t="s">
        <v>3266</v>
      </c>
      <c r="D1132" s="25" t="s">
        <v>3116</v>
      </c>
      <c r="E1132" s="25" t="s">
        <v>3117</v>
      </c>
      <c r="F1132">
        <v>12</v>
      </c>
      <c r="G1132" s="25" t="s">
        <v>3386</v>
      </c>
      <c r="H1132" t="str">
        <f t="shared" si="53"/>
        <v>IDD_5938</v>
      </c>
      <c r="I1132" t="str">
        <f>IF(ISNA(VLOOKUP(H1133,$H$4:H1132,1,0)),"","DUP!")</f>
        <v/>
      </c>
      <c r="J1132" t="str">
        <f t="shared" si="52"/>
        <v>INSERT INTO ZONE_MAP (SERVICE_ID, SERVICE_NAME, CODE, NW_GROUP, ZONE) VALUES (12,'IDD','5938','ECUADOR','VTI');</v>
      </c>
    </row>
    <row r="1133" spans="1:10">
      <c r="A1133" s="26">
        <v>5939</v>
      </c>
      <c r="B1133" s="26" t="str">
        <f t="shared" si="51"/>
        <v>005939</v>
      </c>
      <c r="C1133" s="25" t="s">
        <v>3266</v>
      </c>
      <c r="D1133" s="25" t="s">
        <v>3116</v>
      </c>
      <c r="E1133" s="25" t="s">
        <v>3117</v>
      </c>
      <c r="F1133">
        <v>12</v>
      </c>
      <c r="G1133" s="25" t="s">
        <v>3386</v>
      </c>
      <c r="H1133" t="str">
        <f t="shared" si="53"/>
        <v>IDD_5939</v>
      </c>
      <c r="I1133" t="str">
        <f>IF(ISNA(VLOOKUP(H1134,$H$4:H1133,1,0)),"","DUP!")</f>
        <v/>
      </c>
      <c r="J1133" t="str">
        <f t="shared" si="52"/>
        <v>INSERT INTO ZONE_MAP (SERVICE_ID, SERVICE_NAME, CODE, NW_GROUP, ZONE) VALUES (12,'IDD','5939','ECUADOR','VTI');</v>
      </c>
    </row>
    <row r="1134" spans="1:10">
      <c r="A1134" s="26">
        <v>7300</v>
      </c>
      <c r="B1134" s="26" t="str">
        <f t="shared" si="51"/>
        <v>007300</v>
      </c>
      <c r="C1134" s="25" t="s">
        <v>3115</v>
      </c>
      <c r="D1134" s="25" t="s">
        <v>3116</v>
      </c>
      <c r="E1134" s="25" t="s">
        <v>3117</v>
      </c>
      <c r="F1134">
        <v>12</v>
      </c>
      <c r="G1134" s="25" t="s">
        <v>3386</v>
      </c>
      <c r="H1134" t="str">
        <f t="shared" si="53"/>
        <v>IDD_7300</v>
      </c>
      <c r="I1134" t="str">
        <f>IF(ISNA(VLOOKUP(H1135,$H$4:H1134,1,0)),"","DUP!")</f>
        <v/>
      </c>
      <c r="J1134" t="str">
        <f t="shared" si="52"/>
        <v>INSERT INTO ZONE_MAP (SERVICE_ID, SERVICE_NAME, CODE, NW_GROUP, ZONE) VALUES (12,'IDD','7300','RUSSIA','VTI');</v>
      </c>
    </row>
    <row r="1135" spans="1:10">
      <c r="A1135" s="26">
        <v>7954</v>
      </c>
      <c r="B1135" s="26" t="str">
        <f t="shared" si="51"/>
        <v>007954</v>
      </c>
      <c r="C1135" s="25" t="s">
        <v>3115</v>
      </c>
      <c r="D1135" s="25" t="s">
        <v>3116</v>
      </c>
      <c r="E1135" s="25" t="s">
        <v>3117</v>
      </c>
      <c r="F1135">
        <v>12</v>
      </c>
      <c r="G1135" s="25" t="s">
        <v>3386</v>
      </c>
      <c r="H1135" t="str">
        <f t="shared" si="53"/>
        <v>IDD_7954</v>
      </c>
      <c r="I1135" t="str">
        <f>IF(ISNA(VLOOKUP(H1136,$H$4:H1135,1,0)),"","DUP!")</f>
        <v/>
      </c>
      <c r="J1135" t="str">
        <f t="shared" si="52"/>
        <v>INSERT INTO ZONE_MAP (SERVICE_ID, SERVICE_NAME, CODE, NW_GROUP, ZONE) VALUES (12,'IDD','7954','RUSSIA','VTI');</v>
      </c>
    </row>
    <row r="1136" spans="1:10">
      <c r="A1136" s="26">
        <v>8170</v>
      </c>
      <c r="B1136" s="26" t="str">
        <f t="shared" si="51"/>
        <v>008170</v>
      </c>
      <c r="C1136" s="25" t="s">
        <v>3154</v>
      </c>
      <c r="D1136" s="25" t="s">
        <v>3116</v>
      </c>
      <c r="E1136" s="25" t="s">
        <v>3117</v>
      </c>
      <c r="F1136">
        <v>12</v>
      </c>
      <c r="G1136" s="25" t="s">
        <v>3386</v>
      </c>
      <c r="H1136" t="str">
        <f t="shared" si="53"/>
        <v>IDD_8170</v>
      </c>
      <c r="I1136" t="str">
        <f>IF(ISNA(VLOOKUP(H1137,$H$4:H1136,1,0)),"","DUP!")</f>
        <v/>
      </c>
      <c r="J1136" t="str">
        <f t="shared" si="52"/>
        <v>INSERT INTO ZONE_MAP (SERVICE_ID, SERVICE_NAME, CODE, NW_GROUP, ZONE) VALUES (12,'IDD','8170','JAPAN','VTI');</v>
      </c>
    </row>
    <row r="1137" spans="1:10">
      <c r="A1137" s="26">
        <v>8180</v>
      </c>
      <c r="B1137" s="26" t="str">
        <f t="shared" si="51"/>
        <v>008180</v>
      </c>
      <c r="C1137" s="25" t="s">
        <v>3154</v>
      </c>
      <c r="D1137" s="25" t="s">
        <v>3116</v>
      </c>
      <c r="E1137" s="25" t="s">
        <v>3117</v>
      </c>
      <c r="F1137">
        <v>12</v>
      </c>
      <c r="G1137" s="25" t="s">
        <v>3386</v>
      </c>
      <c r="H1137" t="str">
        <f t="shared" si="53"/>
        <v>IDD_8180</v>
      </c>
      <c r="I1137" t="str">
        <f>IF(ISNA(VLOOKUP(H1138,$H$4:H1137,1,0)),"","DUP!")</f>
        <v/>
      </c>
      <c r="J1137" t="str">
        <f t="shared" si="52"/>
        <v>INSERT INTO ZONE_MAP (SERVICE_ID, SERVICE_NAME, CODE, NW_GROUP, ZONE) VALUES (12,'IDD','8180','JAPAN','VTI');</v>
      </c>
    </row>
    <row r="1138" spans="1:10">
      <c r="A1138" s="26">
        <v>8190</v>
      </c>
      <c r="B1138" s="26" t="str">
        <f t="shared" si="51"/>
        <v>008190</v>
      </c>
      <c r="C1138" s="25" t="s">
        <v>3154</v>
      </c>
      <c r="D1138" s="25" t="s">
        <v>3116</v>
      </c>
      <c r="E1138" s="25" t="s">
        <v>3117</v>
      </c>
      <c r="F1138">
        <v>12</v>
      </c>
      <c r="G1138" s="25" t="s">
        <v>3386</v>
      </c>
      <c r="H1138" t="str">
        <f t="shared" si="53"/>
        <v>IDD_8190</v>
      </c>
      <c r="I1138" t="str">
        <f>IF(ISNA(VLOOKUP(H1139,$H$4:H1138,1,0)),"","DUP!")</f>
        <v/>
      </c>
      <c r="J1138" t="str">
        <f t="shared" si="52"/>
        <v>INSERT INTO ZONE_MAP (SERVICE_ID, SERVICE_NAME, CODE, NW_GROUP, ZONE) VALUES (12,'IDD','8190','JAPAN','VTI');</v>
      </c>
    </row>
    <row r="1139" spans="1:10">
      <c r="A1139" s="26">
        <v>8705</v>
      </c>
      <c r="B1139" s="26" t="str">
        <f t="shared" si="51"/>
        <v>008705</v>
      </c>
      <c r="C1139" s="25" t="s">
        <v>3353</v>
      </c>
      <c r="D1139" s="25" t="s">
        <v>3116</v>
      </c>
      <c r="E1139" s="25" t="s">
        <v>3117</v>
      </c>
      <c r="F1139">
        <v>12</v>
      </c>
      <c r="G1139" s="25" t="s">
        <v>3386</v>
      </c>
      <c r="H1139" t="str">
        <f t="shared" si="53"/>
        <v>IDD_8705</v>
      </c>
      <c r="I1139" t="str">
        <f>IF(ISNA(VLOOKUP(H1140,$H$4:H1139,1,0)),"","DUP!")</f>
        <v/>
      </c>
      <c r="J1139" t="str">
        <f t="shared" si="52"/>
        <v>INSERT INTO ZONE_MAP (SERVICE_ID, SERVICE_NAME, CODE, NW_GROUP, ZONE) VALUES (12,'IDD','8705','INMARSAT AER','VTI');</v>
      </c>
    </row>
    <row r="1140" spans="1:10">
      <c r="A1140" s="26">
        <v>8812</v>
      </c>
      <c r="B1140" s="26" t="str">
        <f t="shared" si="51"/>
        <v>008812</v>
      </c>
      <c r="C1140" s="25" t="s">
        <v>3301</v>
      </c>
      <c r="D1140" s="25" t="s">
        <v>3116</v>
      </c>
      <c r="E1140" s="25" t="s">
        <v>3117</v>
      </c>
      <c r="F1140">
        <v>12</v>
      </c>
      <c r="G1140" s="25" t="s">
        <v>3386</v>
      </c>
      <c r="H1140" t="str">
        <f t="shared" si="53"/>
        <v>IDD_8812</v>
      </c>
      <c r="I1140" t="str">
        <f>IF(ISNA(VLOOKUP(H1141,$H$4:H1140,1,0)),"","DUP!")</f>
        <v/>
      </c>
      <c r="J1140" t="str">
        <f t="shared" si="52"/>
        <v>INSERT INTO ZONE_MAP (SERVICE_ID, SERVICE_NAME, CODE, NW_GROUP, ZONE) VALUES (12,'IDD','8812','GLOBAL MOBILE SS','VTI');</v>
      </c>
    </row>
    <row r="1141" spans="1:10">
      <c r="A1141" s="26">
        <v>8813</v>
      </c>
      <c r="B1141" s="26" t="str">
        <f t="shared" si="51"/>
        <v>008813</v>
      </c>
      <c r="C1141" s="25" t="s">
        <v>3301</v>
      </c>
      <c r="D1141" s="25" t="s">
        <v>3116</v>
      </c>
      <c r="E1141" s="25" t="s">
        <v>3117</v>
      </c>
      <c r="F1141">
        <v>12</v>
      </c>
      <c r="G1141" s="25" t="s">
        <v>3386</v>
      </c>
      <c r="H1141" t="str">
        <f t="shared" si="53"/>
        <v>IDD_8813</v>
      </c>
      <c r="I1141" t="str">
        <f>IF(ISNA(VLOOKUP(H1142,$H$4:H1141,1,0)),"","DUP!")</f>
        <v/>
      </c>
      <c r="J1141" t="str">
        <f t="shared" si="52"/>
        <v>INSERT INTO ZONE_MAP (SERVICE_ID, SERVICE_NAME, CODE, NW_GROUP, ZONE) VALUES (12,'IDD','8813','GLOBAL MOBILE SS','VTI');</v>
      </c>
    </row>
    <row r="1142" spans="1:10">
      <c r="A1142" s="26">
        <v>8816</v>
      </c>
      <c r="B1142" s="26" t="str">
        <f t="shared" si="51"/>
        <v>008816</v>
      </c>
      <c r="C1142" s="25" t="s">
        <v>3301</v>
      </c>
      <c r="D1142" s="25" t="s">
        <v>3116</v>
      </c>
      <c r="E1142" s="25" t="s">
        <v>3117</v>
      </c>
      <c r="F1142">
        <v>12</v>
      </c>
      <c r="G1142" s="25" t="s">
        <v>3386</v>
      </c>
      <c r="H1142" t="str">
        <f t="shared" si="53"/>
        <v>IDD_8816</v>
      </c>
      <c r="I1142" t="str">
        <f>IF(ISNA(VLOOKUP(H1143,$H$4:H1142,1,0)),"","DUP!")</f>
        <v/>
      </c>
      <c r="J1142" t="str">
        <f t="shared" si="52"/>
        <v>INSERT INTO ZONE_MAP (SERVICE_ID, SERVICE_NAME, CODE, NW_GROUP, ZONE) VALUES (12,'IDD','8816','GLOBAL MOBILE SS','VTI');</v>
      </c>
    </row>
    <row r="1143" spans="1:10">
      <c r="A1143" s="26">
        <v>8817</v>
      </c>
      <c r="B1143" s="26" t="str">
        <f t="shared" si="51"/>
        <v>008817</v>
      </c>
      <c r="C1143" s="25" t="s">
        <v>3301</v>
      </c>
      <c r="D1143" s="25" t="s">
        <v>3116</v>
      </c>
      <c r="E1143" s="25" t="s">
        <v>3117</v>
      </c>
      <c r="F1143">
        <v>12</v>
      </c>
      <c r="G1143" s="25" t="s">
        <v>3386</v>
      </c>
      <c r="H1143" t="str">
        <f t="shared" si="53"/>
        <v>IDD_8817</v>
      </c>
      <c r="I1143" t="str">
        <f>IF(ISNA(VLOOKUP(H1144,$H$4:H1143,1,0)),"","DUP!")</f>
        <v/>
      </c>
      <c r="J1143" t="str">
        <f t="shared" si="52"/>
        <v>INSERT INTO ZONE_MAP (SERVICE_ID, SERVICE_NAME, CODE, NW_GROUP, ZONE) VALUES (12,'IDD','8817','GLOBAL MOBILE SS','VTI');</v>
      </c>
    </row>
    <row r="1144" spans="1:10">
      <c r="A1144" s="26">
        <v>8818</v>
      </c>
      <c r="B1144" s="26" t="str">
        <f t="shared" si="51"/>
        <v>008818</v>
      </c>
      <c r="C1144" s="25" t="s">
        <v>3301</v>
      </c>
      <c r="D1144" s="25" t="s">
        <v>3116</v>
      </c>
      <c r="E1144" s="25" t="s">
        <v>3117</v>
      </c>
      <c r="F1144">
        <v>12</v>
      </c>
      <c r="G1144" s="25" t="s">
        <v>3386</v>
      </c>
      <c r="H1144" t="str">
        <f t="shared" si="53"/>
        <v>IDD_8818</v>
      </c>
      <c r="I1144" t="str">
        <f>IF(ISNA(VLOOKUP(H1145,$H$4:H1144,1,0)),"","DUP!")</f>
        <v/>
      </c>
      <c r="J1144" t="str">
        <f t="shared" si="52"/>
        <v>INSERT INTO ZONE_MAP (SERVICE_ID, SERVICE_NAME, CODE, NW_GROUP, ZONE) VALUES (12,'IDD','8818','GLOBAL MOBILE SS','VTI');</v>
      </c>
    </row>
    <row r="1145" spans="1:10">
      <c r="A1145" s="26">
        <v>8819</v>
      </c>
      <c r="B1145" s="26" t="str">
        <f t="shared" si="51"/>
        <v>008819</v>
      </c>
      <c r="C1145" s="25" t="s">
        <v>3301</v>
      </c>
      <c r="D1145" s="25" t="s">
        <v>3116</v>
      </c>
      <c r="E1145" s="25" t="s">
        <v>3117</v>
      </c>
      <c r="F1145">
        <v>12</v>
      </c>
      <c r="G1145" s="25" t="s">
        <v>3386</v>
      </c>
      <c r="H1145" t="str">
        <f t="shared" si="53"/>
        <v>IDD_8819</v>
      </c>
      <c r="I1145" t="str">
        <f>IF(ISNA(VLOOKUP(H1146,$H$4:H1145,1,0)),"","DUP!")</f>
        <v/>
      </c>
      <c r="J1145" t="str">
        <f t="shared" si="52"/>
        <v>INSERT INTO ZONE_MAP (SERVICE_ID, SERVICE_NAME, CODE, NW_GROUP, ZONE) VALUES (12,'IDD','8819','GLOBAL MOBILE SS','VTI');</v>
      </c>
    </row>
    <row r="1146" spans="1:10">
      <c r="A1146" s="26">
        <v>9665</v>
      </c>
      <c r="B1146" s="26" t="str">
        <f t="shared" si="51"/>
        <v>009665</v>
      </c>
      <c r="C1146" s="25" t="s">
        <v>3310</v>
      </c>
      <c r="D1146" s="25" t="s">
        <v>3116</v>
      </c>
      <c r="E1146" s="25" t="s">
        <v>3117</v>
      </c>
      <c r="F1146">
        <v>12</v>
      </c>
      <c r="G1146" s="25" t="s">
        <v>3386</v>
      </c>
      <c r="H1146" t="str">
        <f t="shared" si="53"/>
        <v>IDD_9665</v>
      </c>
      <c r="I1146" t="str">
        <f>IF(ISNA(VLOOKUP(H1147,$H$4:H1146,1,0)),"","DUP!")</f>
        <v/>
      </c>
      <c r="J1146" t="str">
        <f t="shared" si="52"/>
        <v>INSERT INTO ZONE_MAP (SERVICE_ID, SERVICE_NAME, CODE, NW_GROUP, ZONE) VALUES (12,'IDD','9665','SAUDI ARABIA','VTI');</v>
      </c>
    </row>
    <row r="1147" spans="1:10">
      <c r="A1147" s="26">
        <v>9689</v>
      </c>
      <c r="B1147" s="26" t="str">
        <f t="shared" si="51"/>
        <v>009689</v>
      </c>
      <c r="C1147" s="25" t="s">
        <v>3312</v>
      </c>
      <c r="D1147" s="25" t="s">
        <v>3116</v>
      </c>
      <c r="E1147" s="25" t="s">
        <v>3117</v>
      </c>
      <c r="F1147">
        <v>12</v>
      </c>
      <c r="G1147" s="25" t="s">
        <v>3386</v>
      </c>
      <c r="H1147" t="str">
        <f t="shared" si="53"/>
        <v>IDD_9689</v>
      </c>
      <c r="I1147" t="str">
        <f>IF(ISNA(VLOOKUP(H1148,$H$4:H1147,1,0)),"","DUP!")</f>
        <v/>
      </c>
      <c r="J1147" t="str">
        <f t="shared" si="52"/>
        <v>INSERT INTO ZONE_MAP (SERVICE_ID, SERVICE_NAME, CODE, NW_GROUP, ZONE) VALUES (12,'IDD','9689','OMAN','VTI');</v>
      </c>
    </row>
    <row r="1148" spans="1:10">
      <c r="A1148" s="26">
        <v>21355</v>
      </c>
      <c r="B1148" s="26" t="str">
        <f t="shared" si="51"/>
        <v>0021355</v>
      </c>
      <c r="C1148" s="25" t="s">
        <v>3166</v>
      </c>
      <c r="D1148" s="25" t="s">
        <v>3116</v>
      </c>
      <c r="E1148" s="25" t="s">
        <v>3117</v>
      </c>
      <c r="F1148">
        <v>12</v>
      </c>
      <c r="G1148" s="25" t="s">
        <v>3386</v>
      </c>
      <c r="H1148" t="str">
        <f t="shared" si="53"/>
        <v>IDD_21355</v>
      </c>
      <c r="I1148" t="str">
        <f>IF(ISNA(VLOOKUP(H1149,$H$4:H1148,1,0)),"","DUP!")</f>
        <v/>
      </c>
      <c r="J1148" t="str">
        <f t="shared" si="52"/>
        <v>INSERT INTO ZONE_MAP (SERVICE_ID, SERVICE_NAME, CODE, NW_GROUP, ZONE) VALUES (12,'IDD','21355','ALGERIA','VTI');</v>
      </c>
    </row>
    <row r="1149" spans="1:10">
      <c r="A1149" s="26">
        <v>21356</v>
      </c>
      <c r="B1149" s="26" t="str">
        <f t="shared" si="51"/>
        <v>0021356</v>
      </c>
      <c r="C1149" s="25" t="s">
        <v>3166</v>
      </c>
      <c r="D1149" s="25" t="s">
        <v>3116</v>
      </c>
      <c r="E1149" s="25" t="s">
        <v>3117</v>
      </c>
      <c r="F1149">
        <v>12</v>
      </c>
      <c r="G1149" s="25" t="s">
        <v>3386</v>
      </c>
      <c r="H1149" t="str">
        <f t="shared" si="53"/>
        <v>IDD_21356</v>
      </c>
      <c r="I1149" t="str">
        <f>IF(ISNA(VLOOKUP(H1150,$H$4:H1149,1,0)),"","DUP!")</f>
        <v/>
      </c>
      <c r="J1149" t="str">
        <f t="shared" si="52"/>
        <v>INSERT INTO ZONE_MAP (SERVICE_ID, SERVICE_NAME, CODE, NW_GROUP, ZONE) VALUES (12,'IDD','21356','ALGERIA','VTI');</v>
      </c>
    </row>
    <row r="1150" spans="1:10">
      <c r="A1150" s="26">
        <v>21366</v>
      </c>
      <c r="B1150" s="26" t="str">
        <f t="shared" si="51"/>
        <v>0021366</v>
      </c>
      <c r="C1150" s="25" t="s">
        <v>3166</v>
      </c>
      <c r="D1150" s="25" t="s">
        <v>3116</v>
      </c>
      <c r="E1150" s="25" t="s">
        <v>3117</v>
      </c>
      <c r="F1150">
        <v>12</v>
      </c>
      <c r="G1150" s="25" t="s">
        <v>3386</v>
      </c>
      <c r="H1150" t="str">
        <f t="shared" si="53"/>
        <v>IDD_21366</v>
      </c>
      <c r="I1150" t="str">
        <f>IF(ISNA(VLOOKUP(H1151,$H$4:H1150,1,0)),"","DUP!")</f>
        <v/>
      </c>
      <c r="J1150" t="str">
        <f t="shared" si="52"/>
        <v>INSERT INTO ZONE_MAP (SERVICE_ID, SERVICE_NAME, CODE, NW_GROUP, ZONE) VALUES (12,'IDD','21366','ALGERIA','VTI');</v>
      </c>
    </row>
    <row r="1151" spans="1:10">
      <c r="A1151" s="26">
        <v>21369</v>
      </c>
      <c r="B1151" s="26" t="str">
        <f t="shared" si="51"/>
        <v>0021369</v>
      </c>
      <c r="C1151" s="25" t="s">
        <v>3166</v>
      </c>
      <c r="D1151" s="25" t="s">
        <v>3116</v>
      </c>
      <c r="E1151" s="25" t="s">
        <v>3117</v>
      </c>
      <c r="F1151">
        <v>12</v>
      </c>
      <c r="G1151" s="25" t="s">
        <v>3386</v>
      </c>
      <c r="H1151" t="str">
        <f t="shared" si="53"/>
        <v>IDD_21369</v>
      </c>
      <c r="I1151" t="str">
        <f>IF(ISNA(VLOOKUP(H1152,$H$4:H1151,1,0)),"","DUP!")</f>
        <v/>
      </c>
      <c r="J1151" t="str">
        <f t="shared" si="52"/>
        <v>INSERT INTO ZONE_MAP (SERVICE_ID, SERVICE_NAME, CODE, NW_GROUP, ZONE) VALUES (12,'IDD','21369','ALGERIA','VTI');</v>
      </c>
    </row>
    <row r="1152" spans="1:10">
      <c r="A1152" s="26">
        <v>21377</v>
      </c>
      <c r="B1152" s="26" t="str">
        <f t="shared" si="51"/>
        <v>0021377</v>
      </c>
      <c r="C1152" s="25" t="s">
        <v>3166</v>
      </c>
      <c r="D1152" s="25" t="s">
        <v>3116</v>
      </c>
      <c r="E1152" s="25" t="s">
        <v>3117</v>
      </c>
      <c r="F1152">
        <v>12</v>
      </c>
      <c r="G1152" s="25" t="s">
        <v>3386</v>
      </c>
      <c r="H1152" t="str">
        <f t="shared" si="53"/>
        <v>IDD_21377</v>
      </c>
      <c r="I1152" t="str">
        <f>IF(ISNA(VLOOKUP(H1153,$H$4:H1152,1,0)),"","DUP!")</f>
        <v/>
      </c>
      <c r="J1152" t="str">
        <f t="shared" si="52"/>
        <v>INSERT INTO ZONE_MAP (SERVICE_ID, SERVICE_NAME, CODE, NW_GROUP, ZONE) VALUES (12,'IDD','21377','ALGERIA','VTI');</v>
      </c>
    </row>
    <row r="1153" spans="1:10">
      <c r="A1153" s="26">
        <v>21379</v>
      </c>
      <c r="B1153" s="26" t="str">
        <f t="shared" si="51"/>
        <v>0021379</v>
      </c>
      <c r="C1153" s="25" t="s">
        <v>3166</v>
      </c>
      <c r="D1153" s="25" t="s">
        <v>3116</v>
      </c>
      <c r="E1153" s="25" t="s">
        <v>3117</v>
      </c>
      <c r="F1153">
        <v>12</v>
      </c>
      <c r="G1153" s="25" t="s">
        <v>3386</v>
      </c>
      <c r="H1153" t="str">
        <f t="shared" si="53"/>
        <v>IDD_21379</v>
      </c>
      <c r="I1153" t="str">
        <f>IF(ISNA(VLOOKUP(H1154,$H$4:H1153,1,0)),"","DUP!")</f>
        <v/>
      </c>
      <c r="J1153" t="str">
        <f t="shared" si="52"/>
        <v>INSERT INTO ZONE_MAP (SERVICE_ID, SERVICE_NAME, CODE, NW_GROUP, ZONE) VALUES (12,'IDD','21379','ALGERIA','VTI');</v>
      </c>
    </row>
    <row r="1154" spans="1:10">
      <c r="A1154" s="26">
        <v>22170</v>
      </c>
      <c r="B1154" s="26" t="str">
        <f t="shared" si="51"/>
        <v>0022170</v>
      </c>
      <c r="C1154" s="25" t="s">
        <v>3170</v>
      </c>
      <c r="D1154" s="25" t="s">
        <v>3116</v>
      </c>
      <c r="E1154" s="25" t="s">
        <v>3117</v>
      </c>
      <c r="F1154">
        <v>12</v>
      </c>
      <c r="G1154" s="25" t="s">
        <v>3386</v>
      </c>
      <c r="H1154" t="str">
        <f t="shared" si="53"/>
        <v>IDD_22170</v>
      </c>
      <c r="I1154" t="str">
        <f>IF(ISNA(VLOOKUP(H1155,$H$4:H1154,1,0)),"","DUP!")</f>
        <v/>
      </c>
      <c r="J1154" t="str">
        <f t="shared" si="52"/>
        <v>INSERT INTO ZONE_MAP (SERVICE_ID, SERVICE_NAME, CODE, NW_GROUP, ZONE) VALUES (12,'IDD','22170','SENEGAL REP.','VTI');</v>
      </c>
    </row>
    <row r="1155" spans="1:10">
      <c r="A1155" s="26">
        <v>22176</v>
      </c>
      <c r="B1155" s="26" t="str">
        <f t="shared" si="51"/>
        <v>0022176</v>
      </c>
      <c r="C1155" s="25" t="s">
        <v>3170</v>
      </c>
      <c r="D1155" s="25" t="s">
        <v>3116</v>
      </c>
      <c r="E1155" s="25" t="s">
        <v>3117</v>
      </c>
      <c r="F1155">
        <v>12</v>
      </c>
      <c r="G1155" s="25" t="s">
        <v>3386</v>
      </c>
      <c r="H1155" t="str">
        <f t="shared" si="53"/>
        <v>IDD_22176</v>
      </c>
      <c r="I1155" t="str">
        <f>IF(ISNA(VLOOKUP(H1156,$H$4:H1155,1,0)),"","DUP!")</f>
        <v/>
      </c>
      <c r="J1155" t="str">
        <f t="shared" si="52"/>
        <v>INSERT INTO ZONE_MAP (SERVICE_ID, SERVICE_NAME, CODE, NW_GROUP, ZONE) VALUES (12,'IDD','22176','SENEGAL REP.','VTI');</v>
      </c>
    </row>
    <row r="1156" spans="1:10">
      <c r="A1156" s="26">
        <v>22177</v>
      </c>
      <c r="B1156" s="26" t="str">
        <f t="shared" ref="B1156:B1219" si="54">"00"&amp;A1156</f>
        <v>0022177</v>
      </c>
      <c r="C1156" s="25" t="s">
        <v>3170</v>
      </c>
      <c r="D1156" s="25" t="s">
        <v>3116</v>
      </c>
      <c r="E1156" s="25" t="s">
        <v>3117</v>
      </c>
      <c r="F1156">
        <v>12</v>
      </c>
      <c r="G1156" s="25" t="s">
        <v>3386</v>
      </c>
      <c r="H1156" t="str">
        <f t="shared" si="53"/>
        <v>IDD_22177</v>
      </c>
      <c r="I1156" t="str">
        <f>IF(ISNA(VLOOKUP(H1157,$H$4:H1156,1,0)),"","DUP!")</f>
        <v/>
      </c>
      <c r="J1156" t="str">
        <f t="shared" ref="J1156:J1219" si="55">IF(I1156="DUP!","","INSERT INTO ZONE_MAP (SERVICE_ID, SERVICE_NAME, CODE, NW_GROUP, ZONE) VALUES ("&amp;F1156&amp;",'"&amp;G1156&amp;"','"&amp;A1156&amp;"','"&amp;C1156&amp;"','"&amp;E1156&amp;"');")</f>
        <v>INSERT INTO ZONE_MAP (SERVICE_ID, SERVICE_NAME, CODE, NW_GROUP, ZONE) VALUES (12,'IDD','22177','SENEGAL REP.','VTI');</v>
      </c>
    </row>
    <row r="1157" spans="1:10">
      <c r="A1157" s="26">
        <v>22590</v>
      </c>
      <c r="B1157" s="26" t="str">
        <f t="shared" si="54"/>
        <v>0022590</v>
      </c>
      <c r="C1157" s="25" t="s">
        <v>3174</v>
      </c>
      <c r="D1157" s="25" t="s">
        <v>3116</v>
      </c>
      <c r="E1157" s="25" t="s">
        <v>3117</v>
      </c>
      <c r="F1157">
        <v>12</v>
      </c>
      <c r="G1157" s="25" t="s">
        <v>3386</v>
      </c>
      <c r="H1157" t="str">
        <f t="shared" ref="H1157:H1220" si="56">G1157&amp;"_"&amp;A1157</f>
        <v>IDD_22590</v>
      </c>
      <c r="I1157" t="str">
        <f>IF(ISNA(VLOOKUP(H1158,$H$4:H1157,1,0)),"","DUP!")</f>
        <v/>
      </c>
      <c r="J1157" t="str">
        <f t="shared" si="55"/>
        <v>INSERT INTO ZONE_MAP (SERVICE_ID, SERVICE_NAME, CODE, NW_GROUP, ZONE) VALUES (12,'IDD','22590','IVORY COAST','VTI');</v>
      </c>
    </row>
    <row r="1158" spans="1:10">
      <c r="A1158" s="26">
        <v>23722</v>
      </c>
      <c r="B1158" s="26" t="str">
        <f t="shared" si="54"/>
        <v>0023722</v>
      </c>
      <c r="C1158" s="25" t="s">
        <v>3186</v>
      </c>
      <c r="D1158" s="25" t="s">
        <v>3116</v>
      </c>
      <c r="E1158" s="25" t="s">
        <v>3117</v>
      </c>
      <c r="F1158">
        <v>12</v>
      </c>
      <c r="G1158" s="25" t="s">
        <v>3386</v>
      </c>
      <c r="H1158" t="str">
        <f t="shared" si="56"/>
        <v>IDD_23722</v>
      </c>
      <c r="I1158" t="str">
        <f>IF(ISNA(VLOOKUP(H1159,$H$4:H1158,1,0)),"","DUP!")</f>
        <v/>
      </c>
      <c r="J1158" t="str">
        <f t="shared" si="55"/>
        <v>INSERT INTO ZONE_MAP (SERVICE_ID, SERVICE_NAME, CODE, NW_GROUP, ZONE) VALUES (12,'IDD','23722','CAMEROON','VTI');</v>
      </c>
    </row>
    <row r="1159" spans="1:10">
      <c r="A1159" s="26">
        <v>23788</v>
      </c>
      <c r="B1159" s="26" t="str">
        <f t="shared" si="54"/>
        <v>0023788</v>
      </c>
      <c r="C1159" s="25" t="s">
        <v>3186</v>
      </c>
      <c r="D1159" s="25" t="s">
        <v>3116</v>
      </c>
      <c r="E1159" s="25" t="s">
        <v>3117</v>
      </c>
      <c r="F1159">
        <v>12</v>
      </c>
      <c r="G1159" s="25" t="s">
        <v>3386</v>
      </c>
      <c r="H1159" t="str">
        <f t="shared" si="56"/>
        <v>IDD_23788</v>
      </c>
      <c r="I1159" t="str">
        <f>IF(ISNA(VLOOKUP(H1160,$H$4:H1159,1,0)),"","DUP!")</f>
        <v/>
      </c>
      <c r="J1159" t="str">
        <f t="shared" si="55"/>
        <v>INSERT INTO ZONE_MAP (SERVICE_ID, SERVICE_NAME, CODE, NW_GROUP, ZONE) VALUES (12,'IDD','23788','CAMEROON','VTI');</v>
      </c>
    </row>
    <row r="1160" spans="1:10">
      <c r="A1160" s="26">
        <v>23859</v>
      </c>
      <c r="B1160" s="26" t="str">
        <f t="shared" si="54"/>
        <v>0023859</v>
      </c>
      <c r="C1160" s="25" t="s">
        <v>3187</v>
      </c>
      <c r="D1160" s="25" t="s">
        <v>3116</v>
      </c>
      <c r="E1160" s="25" t="s">
        <v>3117</v>
      </c>
      <c r="F1160">
        <v>12</v>
      </c>
      <c r="G1160" s="25" t="s">
        <v>3386</v>
      </c>
      <c r="H1160" t="str">
        <f t="shared" si="56"/>
        <v>IDD_23859</v>
      </c>
      <c r="I1160" t="str">
        <f>IF(ISNA(VLOOKUP(H1161,$H$4:H1160,1,0)),"","DUP!")</f>
        <v/>
      </c>
      <c r="J1160" t="str">
        <f t="shared" si="55"/>
        <v>INSERT INTO ZONE_MAP (SERVICE_ID, SERVICE_NAME, CODE, NW_GROUP, ZONE) VALUES (12,'IDD','23859','CAPE VERDE','VTI');</v>
      </c>
    </row>
    <row r="1161" spans="1:10">
      <c r="A1161" s="26">
        <v>24312</v>
      </c>
      <c r="B1161" s="26" t="str">
        <f t="shared" si="54"/>
        <v>0024312</v>
      </c>
      <c r="C1161" s="25" t="s">
        <v>3192</v>
      </c>
      <c r="D1161" s="25" t="s">
        <v>3116</v>
      </c>
      <c r="E1161" s="25" t="s">
        <v>3117</v>
      </c>
      <c r="F1161">
        <v>12</v>
      </c>
      <c r="G1161" s="25" t="s">
        <v>3386</v>
      </c>
      <c r="H1161" t="str">
        <f t="shared" si="56"/>
        <v>IDD_24312</v>
      </c>
      <c r="I1161" t="str">
        <f>IF(ISNA(VLOOKUP(H1162,$H$4:H1161,1,0)),"","DUP!")</f>
        <v/>
      </c>
      <c r="J1161" t="str">
        <f t="shared" si="55"/>
        <v>INSERT INTO ZONE_MAP (SERVICE_ID, SERVICE_NAME, CODE, NW_GROUP, ZONE) VALUES (12,'IDD','24312','CONGO,DPR of the','VTI');</v>
      </c>
    </row>
    <row r="1162" spans="1:10">
      <c r="A1162" s="26">
        <v>24342</v>
      </c>
      <c r="B1162" s="26" t="str">
        <f t="shared" si="54"/>
        <v>0024342</v>
      </c>
      <c r="C1162" s="25" t="s">
        <v>3192</v>
      </c>
      <c r="D1162" s="25" t="s">
        <v>3116</v>
      </c>
      <c r="E1162" s="25" t="s">
        <v>3117</v>
      </c>
      <c r="F1162">
        <v>12</v>
      </c>
      <c r="G1162" s="25" t="s">
        <v>3386</v>
      </c>
      <c r="H1162" t="str">
        <f t="shared" si="56"/>
        <v>IDD_24342</v>
      </c>
      <c r="I1162" t="str">
        <f>IF(ISNA(VLOOKUP(H1163,$H$4:H1162,1,0)),"","DUP!")</f>
        <v/>
      </c>
      <c r="J1162" t="str">
        <f t="shared" si="55"/>
        <v>INSERT INTO ZONE_MAP (SERVICE_ID, SERVICE_NAME, CODE, NW_GROUP, ZONE) VALUES (12,'IDD','24342','CONGO,DPR of the','VTI');</v>
      </c>
    </row>
    <row r="1163" spans="1:10">
      <c r="A1163" s="26">
        <v>24343</v>
      </c>
      <c r="B1163" s="26" t="str">
        <f t="shared" si="54"/>
        <v>0024343</v>
      </c>
      <c r="C1163" s="25" t="s">
        <v>3192</v>
      </c>
      <c r="D1163" s="25" t="s">
        <v>3116</v>
      </c>
      <c r="E1163" s="25" t="s">
        <v>3117</v>
      </c>
      <c r="F1163">
        <v>12</v>
      </c>
      <c r="G1163" s="25" t="s">
        <v>3386</v>
      </c>
      <c r="H1163" t="str">
        <f t="shared" si="56"/>
        <v>IDD_24343</v>
      </c>
      <c r="I1163" t="str">
        <f>IF(ISNA(VLOOKUP(H1164,$H$4:H1163,1,0)),"","DUP!")</f>
        <v/>
      </c>
      <c r="J1163" t="str">
        <f t="shared" si="55"/>
        <v>INSERT INTO ZONE_MAP (SERVICE_ID, SERVICE_NAME, CODE, NW_GROUP, ZONE) VALUES (12,'IDD','24343','CONGO,DPR of the','VTI');</v>
      </c>
    </row>
    <row r="1164" spans="1:10">
      <c r="A1164" s="26">
        <v>24377</v>
      </c>
      <c r="B1164" s="26" t="str">
        <f t="shared" si="54"/>
        <v>0024377</v>
      </c>
      <c r="C1164" s="25" t="s">
        <v>3192</v>
      </c>
      <c r="D1164" s="25" t="s">
        <v>3116</v>
      </c>
      <c r="E1164" s="25" t="s">
        <v>3117</v>
      </c>
      <c r="F1164">
        <v>12</v>
      </c>
      <c r="G1164" s="25" t="s">
        <v>3386</v>
      </c>
      <c r="H1164" t="str">
        <f t="shared" si="56"/>
        <v>IDD_24377</v>
      </c>
      <c r="I1164" t="str">
        <f>IF(ISNA(VLOOKUP(H1165,$H$4:H1164,1,0)),"","DUP!")</f>
        <v/>
      </c>
      <c r="J1164" t="str">
        <f t="shared" si="55"/>
        <v>INSERT INTO ZONE_MAP (SERVICE_ID, SERVICE_NAME, CODE, NW_GROUP, ZONE) VALUES (12,'IDD','24377','CONGO,DPR of the','VTI');</v>
      </c>
    </row>
    <row r="1165" spans="1:10">
      <c r="A1165" s="26">
        <v>25884</v>
      </c>
      <c r="B1165" s="26" t="str">
        <f t="shared" si="54"/>
        <v>0025884</v>
      </c>
      <c r="C1165" s="25" t="s">
        <v>3207</v>
      </c>
      <c r="D1165" s="25" t="s">
        <v>3116</v>
      </c>
      <c r="E1165" s="25" t="s">
        <v>3117</v>
      </c>
      <c r="F1165">
        <v>12</v>
      </c>
      <c r="G1165" s="25" t="s">
        <v>3386</v>
      </c>
      <c r="H1165" t="str">
        <f t="shared" si="56"/>
        <v>IDD_25884</v>
      </c>
      <c r="I1165" t="str">
        <f>IF(ISNA(VLOOKUP(H1166,$H$4:H1165,1,0)),"","DUP!")</f>
        <v/>
      </c>
      <c r="J1165" t="str">
        <f t="shared" si="55"/>
        <v>INSERT INTO ZONE_MAP (SERVICE_ID, SERVICE_NAME, CODE, NW_GROUP, ZONE) VALUES (12,'IDD','25884','MOZAMBIQUE','VTI');</v>
      </c>
    </row>
    <row r="1166" spans="1:10">
      <c r="A1166" s="26">
        <v>26311</v>
      </c>
      <c r="B1166" s="26" t="str">
        <f t="shared" si="54"/>
        <v>0026311</v>
      </c>
      <c r="C1166" s="25" t="s">
        <v>3211</v>
      </c>
      <c r="D1166" s="25" t="s">
        <v>3116</v>
      </c>
      <c r="E1166" s="25" t="s">
        <v>3117</v>
      </c>
      <c r="F1166">
        <v>12</v>
      </c>
      <c r="G1166" s="25" t="s">
        <v>3386</v>
      </c>
      <c r="H1166" t="str">
        <f t="shared" si="56"/>
        <v>IDD_26311</v>
      </c>
      <c r="I1166" t="str">
        <f>IF(ISNA(VLOOKUP(H1167,$H$4:H1166,1,0)),"","DUP!")</f>
        <v/>
      </c>
      <c r="J1166" t="str">
        <f t="shared" si="55"/>
        <v>INSERT INTO ZONE_MAP (SERVICE_ID, SERVICE_NAME, CODE, NW_GROUP, ZONE) VALUES (12,'IDD','26311','ZIMBABUE','VTI');</v>
      </c>
    </row>
    <row r="1167" spans="1:10">
      <c r="A1167" s="26">
        <v>26323</v>
      </c>
      <c r="B1167" s="26" t="str">
        <f t="shared" si="54"/>
        <v>0026323</v>
      </c>
      <c r="C1167" s="25" t="s">
        <v>3211</v>
      </c>
      <c r="D1167" s="25" t="s">
        <v>3116</v>
      </c>
      <c r="E1167" s="25" t="s">
        <v>3117</v>
      </c>
      <c r="F1167">
        <v>12</v>
      </c>
      <c r="G1167" s="25" t="s">
        <v>3386</v>
      </c>
      <c r="H1167" t="str">
        <f t="shared" si="56"/>
        <v>IDD_26323</v>
      </c>
      <c r="I1167" t="str">
        <f>IF(ISNA(VLOOKUP(H1168,$H$4:H1167,1,0)),"","DUP!")</f>
        <v/>
      </c>
      <c r="J1167" t="str">
        <f t="shared" si="55"/>
        <v>INSERT INTO ZONE_MAP (SERVICE_ID, SERVICE_NAME, CODE, NW_GROUP, ZONE) VALUES (12,'IDD','26323','ZIMBABUE','VTI');</v>
      </c>
    </row>
    <row r="1168" spans="1:10">
      <c r="A1168" s="26">
        <v>26371</v>
      </c>
      <c r="B1168" s="26" t="str">
        <f t="shared" si="54"/>
        <v>0026371</v>
      </c>
      <c r="C1168" s="25" t="s">
        <v>3211</v>
      </c>
      <c r="D1168" s="25" t="s">
        <v>3116</v>
      </c>
      <c r="E1168" s="25" t="s">
        <v>3117</v>
      </c>
      <c r="F1168">
        <v>12</v>
      </c>
      <c r="G1168" s="25" t="s">
        <v>3386</v>
      </c>
      <c r="H1168" t="str">
        <f t="shared" si="56"/>
        <v>IDD_26371</v>
      </c>
      <c r="I1168" t="str">
        <f>IF(ISNA(VLOOKUP(H1169,$H$4:H1168,1,0)),"","DUP!")</f>
        <v/>
      </c>
      <c r="J1168" t="str">
        <f t="shared" si="55"/>
        <v>INSERT INTO ZONE_MAP (SERVICE_ID, SERVICE_NAME, CODE, NW_GROUP, ZONE) VALUES (12,'IDD','26371','ZIMBABUE','VTI');</v>
      </c>
    </row>
    <row r="1169" spans="1:10">
      <c r="A1169" s="26">
        <v>26373</v>
      </c>
      <c r="B1169" s="26" t="str">
        <f t="shared" si="54"/>
        <v>0026373</v>
      </c>
      <c r="C1169" s="25" t="s">
        <v>3211</v>
      </c>
      <c r="D1169" s="25" t="s">
        <v>3116</v>
      </c>
      <c r="E1169" s="25" t="s">
        <v>3117</v>
      </c>
      <c r="F1169">
        <v>12</v>
      </c>
      <c r="G1169" s="25" t="s">
        <v>3386</v>
      </c>
      <c r="H1169" t="str">
        <f t="shared" si="56"/>
        <v>IDD_26373</v>
      </c>
      <c r="I1169" t="str">
        <f>IF(ISNA(VLOOKUP(H1170,$H$4:H1169,1,0)),"","DUP!")</f>
        <v/>
      </c>
      <c r="J1169" t="str">
        <f t="shared" si="55"/>
        <v>INSERT INTO ZONE_MAP (SERVICE_ID, SERVICE_NAME, CODE, NW_GROUP, ZONE) VALUES (12,'IDD','26373','ZIMBABUE','VTI');</v>
      </c>
    </row>
    <row r="1170" spans="1:10">
      <c r="A1170" s="26">
        <v>26377</v>
      </c>
      <c r="B1170" s="26" t="str">
        <f t="shared" si="54"/>
        <v>0026377</v>
      </c>
      <c r="C1170" s="25" t="s">
        <v>3211</v>
      </c>
      <c r="D1170" s="25" t="s">
        <v>3116</v>
      </c>
      <c r="E1170" s="25" t="s">
        <v>3117</v>
      </c>
      <c r="F1170">
        <v>12</v>
      </c>
      <c r="G1170" s="25" t="s">
        <v>3386</v>
      </c>
      <c r="H1170" t="str">
        <f t="shared" si="56"/>
        <v>IDD_26377</v>
      </c>
      <c r="I1170" t="str">
        <f>IF(ISNA(VLOOKUP(H1171,$H$4:H1170,1,0)),"","DUP!")</f>
        <v/>
      </c>
      <c r="J1170" t="str">
        <f t="shared" si="55"/>
        <v>INSERT INTO ZONE_MAP (SERVICE_ID, SERVICE_NAME, CODE, NW_GROUP, ZONE) VALUES (12,'IDD','26377','ZIMBABUE','VTI');</v>
      </c>
    </row>
    <row r="1171" spans="1:10">
      <c r="A1171" s="26">
        <v>26391</v>
      </c>
      <c r="B1171" s="26" t="str">
        <f t="shared" si="54"/>
        <v>0026391</v>
      </c>
      <c r="C1171" s="25" t="s">
        <v>3211</v>
      </c>
      <c r="D1171" s="25" t="s">
        <v>3116</v>
      </c>
      <c r="E1171" s="25" t="s">
        <v>3117</v>
      </c>
      <c r="F1171">
        <v>12</v>
      </c>
      <c r="G1171" s="25" t="s">
        <v>3386</v>
      </c>
      <c r="H1171" t="str">
        <f t="shared" si="56"/>
        <v>IDD_26391</v>
      </c>
      <c r="I1171" t="str">
        <f>IF(ISNA(VLOOKUP(H1172,$H$4:H1171,1,0)),"","DUP!")</f>
        <v/>
      </c>
      <c r="J1171" t="str">
        <f t="shared" si="55"/>
        <v>INSERT INTO ZONE_MAP (SERVICE_ID, SERVICE_NAME, CODE, NW_GROUP, ZONE) VALUES (12,'IDD','26391','ZIMBABUE','VTI');</v>
      </c>
    </row>
    <row r="1172" spans="1:10">
      <c r="A1172" s="26">
        <v>32463</v>
      </c>
      <c r="B1172" s="26" t="str">
        <f t="shared" si="54"/>
        <v>0032463</v>
      </c>
      <c r="C1172" s="25" t="s">
        <v>3124</v>
      </c>
      <c r="D1172" s="25" t="s">
        <v>3116</v>
      </c>
      <c r="E1172" s="25" t="s">
        <v>3117</v>
      </c>
      <c r="F1172">
        <v>12</v>
      </c>
      <c r="G1172" s="25" t="s">
        <v>3386</v>
      </c>
      <c r="H1172" t="str">
        <f t="shared" si="56"/>
        <v>IDD_32463</v>
      </c>
      <c r="I1172" t="str">
        <f>IF(ISNA(VLOOKUP(H1173,$H$4:H1172,1,0)),"","DUP!")</f>
        <v/>
      </c>
      <c r="J1172" t="str">
        <f t="shared" si="55"/>
        <v>INSERT INTO ZONE_MAP (SERVICE_ID, SERVICE_NAME, CODE, NW_GROUP, ZONE) VALUES (12,'IDD','32463','BELGIUM','VTI');</v>
      </c>
    </row>
    <row r="1173" spans="1:10">
      <c r="A1173" s="26">
        <v>34901</v>
      </c>
      <c r="B1173" s="26" t="str">
        <f t="shared" si="54"/>
        <v>0034901</v>
      </c>
      <c r="C1173" s="25" t="s">
        <v>3126</v>
      </c>
      <c r="D1173" s="25" t="s">
        <v>3116</v>
      </c>
      <c r="E1173" s="25" t="s">
        <v>3117</v>
      </c>
      <c r="F1173">
        <v>12</v>
      </c>
      <c r="G1173" s="25" t="s">
        <v>3386</v>
      </c>
      <c r="H1173" t="str">
        <f t="shared" si="56"/>
        <v>IDD_34901</v>
      </c>
      <c r="I1173" t="str">
        <f>IF(ISNA(VLOOKUP(H1174,$H$4:H1173,1,0)),"","DUP!")</f>
        <v/>
      </c>
      <c r="J1173" t="str">
        <f t="shared" si="55"/>
        <v>INSERT INTO ZONE_MAP (SERVICE_ID, SERVICE_NAME, CODE, NW_GROUP, ZONE) VALUES (12,'IDD','34901','SPAIN','VTI');</v>
      </c>
    </row>
    <row r="1174" spans="1:10">
      <c r="A1174" s="26">
        <v>34902</v>
      </c>
      <c r="B1174" s="26" t="str">
        <f t="shared" si="54"/>
        <v>0034902</v>
      </c>
      <c r="C1174" s="25" t="s">
        <v>3126</v>
      </c>
      <c r="D1174" s="25" t="s">
        <v>3116</v>
      </c>
      <c r="E1174" s="25" t="s">
        <v>3117</v>
      </c>
      <c r="F1174">
        <v>12</v>
      </c>
      <c r="G1174" s="25" t="s">
        <v>3386</v>
      </c>
      <c r="H1174" t="str">
        <f t="shared" si="56"/>
        <v>IDD_34902</v>
      </c>
      <c r="I1174" t="str">
        <f>IF(ISNA(VLOOKUP(H1175,$H$4:H1174,1,0)),"","DUP!")</f>
        <v/>
      </c>
      <c r="J1174" t="str">
        <f t="shared" si="55"/>
        <v>INSERT INTO ZONE_MAP (SERVICE_ID, SERVICE_NAME, CODE, NW_GROUP, ZONE) VALUES (12,'IDD','34902','SPAIN','VTI');</v>
      </c>
    </row>
    <row r="1175" spans="1:10">
      <c r="A1175" s="26">
        <v>34922</v>
      </c>
      <c r="B1175" s="26" t="str">
        <f t="shared" si="54"/>
        <v>0034922</v>
      </c>
      <c r="C1175" s="25" t="s">
        <v>3354</v>
      </c>
      <c r="D1175" s="25" t="s">
        <v>3116</v>
      </c>
      <c r="E1175" s="25" t="s">
        <v>3117</v>
      </c>
      <c r="F1175">
        <v>12</v>
      </c>
      <c r="G1175" s="25" t="s">
        <v>3386</v>
      </c>
      <c r="H1175" t="str">
        <f t="shared" si="56"/>
        <v>IDD_34922</v>
      </c>
      <c r="I1175" t="str">
        <f>IF(ISNA(VLOOKUP(H1176,$H$4:H1175,1,0)),"","DUP!")</f>
        <v/>
      </c>
      <c r="J1175" t="str">
        <f t="shared" si="55"/>
        <v>INSERT INTO ZONE_MAP (SERVICE_ID, SERVICE_NAME, CODE, NW_GROUP, ZONE) VALUES (12,'IDD','34922','CANARY ISL.','VTI');</v>
      </c>
    </row>
    <row r="1176" spans="1:10">
      <c r="A1176" s="26">
        <v>34928</v>
      </c>
      <c r="B1176" s="26" t="str">
        <f t="shared" si="54"/>
        <v>0034928</v>
      </c>
      <c r="C1176" s="25" t="s">
        <v>3354</v>
      </c>
      <c r="D1176" s="25" t="s">
        <v>3116</v>
      </c>
      <c r="E1176" s="25" t="s">
        <v>3117</v>
      </c>
      <c r="F1176">
        <v>12</v>
      </c>
      <c r="G1176" s="25" t="s">
        <v>3386</v>
      </c>
      <c r="H1176" t="str">
        <f t="shared" si="56"/>
        <v>IDD_34928</v>
      </c>
      <c r="I1176" t="str">
        <f>IF(ISNA(VLOOKUP(H1177,$H$4:H1176,1,0)),"","DUP!")</f>
        <v/>
      </c>
      <c r="J1176" t="str">
        <f t="shared" si="55"/>
        <v>INSERT INTO ZONE_MAP (SERVICE_ID, SERVICE_NAME, CODE, NW_GROUP, ZONE) VALUES (12,'IDD','34928','CANARY ISL.','VTI');</v>
      </c>
    </row>
    <row r="1177" spans="1:10" ht="25.5">
      <c r="A1177" s="26">
        <v>34952</v>
      </c>
      <c r="B1177" s="26" t="str">
        <f t="shared" si="54"/>
        <v>0034952</v>
      </c>
      <c r="C1177" s="25" t="s">
        <v>3355</v>
      </c>
      <c r="D1177" s="25" t="s">
        <v>3116</v>
      </c>
      <c r="E1177" s="25" t="s">
        <v>3117</v>
      </c>
      <c r="F1177">
        <v>12</v>
      </c>
      <c r="G1177" s="25" t="s">
        <v>3386</v>
      </c>
      <c r="H1177" t="str">
        <f t="shared" si="56"/>
        <v>IDD_34952</v>
      </c>
      <c r="I1177" t="str">
        <f>IF(ISNA(VLOOKUP(H1178,$H$4:H1177,1,0)),"","DUP!")</f>
        <v/>
      </c>
      <c r="J1177" t="str">
        <f t="shared" si="55"/>
        <v>INSERT INTO ZONE_MAP (SERVICE_ID, SERVICE_NAME, CODE, NW_GROUP, ZONE) VALUES (12,'IDD','34952','SPANISH NORTH AFRICA','VTI');</v>
      </c>
    </row>
    <row r="1178" spans="1:10" ht="25.5">
      <c r="A1178" s="26">
        <v>34956</v>
      </c>
      <c r="B1178" s="26" t="str">
        <f t="shared" si="54"/>
        <v>0034956</v>
      </c>
      <c r="C1178" s="25" t="s">
        <v>3355</v>
      </c>
      <c r="D1178" s="25" t="s">
        <v>3116</v>
      </c>
      <c r="E1178" s="25" t="s">
        <v>3117</v>
      </c>
      <c r="F1178">
        <v>12</v>
      </c>
      <c r="G1178" s="25" t="s">
        <v>3386</v>
      </c>
      <c r="H1178" t="str">
        <f t="shared" si="56"/>
        <v>IDD_34956</v>
      </c>
      <c r="I1178" t="str">
        <f>IF(ISNA(VLOOKUP(H1179,$H$4:H1178,1,0)),"","DUP!")</f>
        <v/>
      </c>
      <c r="J1178" t="str">
        <f t="shared" si="55"/>
        <v>INSERT INTO ZONE_MAP (SERVICE_ID, SERVICE_NAME, CODE, NW_GROUP, ZONE) VALUES (12,'IDD','34956','SPANISH NORTH AFRICA','VTI');</v>
      </c>
    </row>
    <row r="1179" spans="1:10">
      <c r="A1179" s="26">
        <v>34971</v>
      </c>
      <c r="B1179" s="26" t="str">
        <f t="shared" si="54"/>
        <v>0034971</v>
      </c>
      <c r="C1179" s="25" t="s">
        <v>3356</v>
      </c>
      <c r="D1179" s="25" t="s">
        <v>3116</v>
      </c>
      <c r="E1179" s="25" t="s">
        <v>3117</v>
      </c>
      <c r="F1179">
        <v>12</v>
      </c>
      <c r="G1179" s="25" t="s">
        <v>3386</v>
      </c>
      <c r="H1179" t="str">
        <f t="shared" si="56"/>
        <v>IDD_34971</v>
      </c>
      <c r="I1179" t="str">
        <f>IF(ISNA(VLOOKUP(H1180,$H$4:H1179,1,0)),"","DUP!")</f>
        <v/>
      </c>
      <c r="J1179" t="str">
        <f t="shared" si="55"/>
        <v>INSERT INTO ZONE_MAP (SERVICE_ID, SERVICE_NAME, CODE, NW_GROUP, ZONE) VALUES (12,'IDD','34971','BALEARIC ISL.','VTI');</v>
      </c>
    </row>
    <row r="1180" spans="1:10">
      <c r="A1180" s="26">
        <v>35191</v>
      </c>
      <c r="B1180" s="26" t="str">
        <f t="shared" si="54"/>
        <v>0035191</v>
      </c>
      <c r="C1180" s="25" t="s">
        <v>3357</v>
      </c>
      <c r="D1180" s="25" t="s">
        <v>3116</v>
      </c>
      <c r="E1180" s="25" t="s">
        <v>3117</v>
      </c>
      <c r="F1180">
        <v>12</v>
      </c>
      <c r="G1180" s="25" t="s">
        <v>3386</v>
      </c>
      <c r="H1180" t="str">
        <f t="shared" si="56"/>
        <v>IDD_35191</v>
      </c>
      <c r="I1180" t="str">
        <f>IF(ISNA(VLOOKUP(H1181,$H$4:H1180,1,0)),"","DUP!")</f>
        <v/>
      </c>
      <c r="J1180" t="str">
        <f t="shared" si="55"/>
        <v>INSERT INTO ZONE_MAP (SERVICE_ID, SERVICE_NAME, CODE, NW_GROUP, ZONE) VALUES (12,'IDD','35191','MADEIRA','VTI');</v>
      </c>
    </row>
    <row r="1181" spans="1:10">
      <c r="A1181" s="26">
        <v>35382</v>
      </c>
      <c r="B1181" s="26" t="str">
        <f t="shared" si="54"/>
        <v>0035382</v>
      </c>
      <c r="C1181" s="25" t="s">
        <v>3226</v>
      </c>
      <c r="D1181" s="25" t="s">
        <v>3116</v>
      </c>
      <c r="E1181" s="25" t="s">
        <v>3117</v>
      </c>
      <c r="F1181">
        <v>12</v>
      </c>
      <c r="G1181" s="25" t="s">
        <v>3386</v>
      </c>
      <c r="H1181" t="str">
        <f t="shared" si="56"/>
        <v>IDD_35382</v>
      </c>
      <c r="I1181" t="str">
        <f>IF(ISNA(VLOOKUP(H1182,$H$4:H1181,1,0)),"","DUP!")</f>
        <v/>
      </c>
      <c r="J1181" t="str">
        <f t="shared" si="55"/>
        <v>INSERT INTO ZONE_MAP (SERVICE_ID, SERVICE_NAME, CODE, NW_GROUP, ZONE) VALUES (12,'IDD','35382','IRELAND','VTI');</v>
      </c>
    </row>
    <row r="1182" spans="1:10">
      <c r="A1182" s="26">
        <v>35383</v>
      </c>
      <c r="B1182" s="26" t="str">
        <f t="shared" si="54"/>
        <v>0035383</v>
      </c>
      <c r="C1182" s="25" t="s">
        <v>3226</v>
      </c>
      <c r="D1182" s="25" t="s">
        <v>3116</v>
      </c>
      <c r="E1182" s="25" t="s">
        <v>3117</v>
      </c>
      <c r="F1182">
        <v>12</v>
      </c>
      <c r="G1182" s="25" t="s">
        <v>3386</v>
      </c>
      <c r="H1182" t="str">
        <f t="shared" si="56"/>
        <v>IDD_35383</v>
      </c>
      <c r="I1182" t="str">
        <f>IF(ISNA(VLOOKUP(H1183,$H$4:H1182,1,0)),"","DUP!")</f>
        <v/>
      </c>
      <c r="J1182" t="str">
        <f t="shared" si="55"/>
        <v>INSERT INTO ZONE_MAP (SERVICE_ID, SERVICE_NAME, CODE, NW_GROUP, ZONE) VALUES (12,'IDD','35383','IRELAND','VTI');</v>
      </c>
    </row>
    <row r="1183" spans="1:10">
      <c r="A1183" s="26">
        <v>35389</v>
      </c>
      <c r="B1183" s="26" t="str">
        <f t="shared" si="54"/>
        <v>0035389</v>
      </c>
      <c r="C1183" s="25" t="s">
        <v>3226</v>
      </c>
      <c r="D1183" s="25" t="s">
        <v>3116</v>
      </c>
      <c r="E1183" s="25" t="s">
        <v>3117</v>
      </c>
      <c r="F1183">
        <v>12</v>
      </c>
      <c r="G1183" s="25" t="s">
        <v>3386</v>
      </c>
      <c r="H1183" t="str">
        <f t="shared" si="56"/>
        <v>IDD_35389</v>
      </c>
      <c r="I1183" t="str">
        <f>IF(ISNA(VLOOKUP(H1184,$H$4:H1183,1,0)),"","DUP!")</f>
        <v/>
      </c>
      <c r="J1183" t="str">
        <f t="shared" si="55"/>
        <v>INSERT INTO ZONE_MAP (SERVICE_ID, SERVICE_NAME, CODE, NW_GROUP, ZONE) VALUES (12,'IDD','35389','IRELAND','VTI');</v>
      </c>
    </row>
    <row r="1184" spans="1:10">
      <c r="A1184" s="26">
        <v>35566</v>
      </c>
      <c r="B1184" s="26" t="str">
        <f t="shared" si="54"/>
        <v>0035566</v>
      </c>
      <c r="C1184" s="25" t="s">
        <v>3228</v>
      </c>
      <c r="D1184" s="25" t="s">
        <v>3116</v>
      </c>
      <c r="E1184" s="25" t="s">
        <v>3117</v>
      </c>
      <c r="F1184">
        <v>12</v>
      </c>
      <c r="G1184" s="25" t="s">
        <v>3386</v>
      </c>
      <c r="H1184" t="str">
        <f t="shared" si="56"/>
        <v>IDD_35566</v>
      </c>
      <c r="I1184" t="str">
        <f>IF(ISNA(VLOOKUP(H1185,$H$4:H1184,1,0)),"","DUP!")</f>
        <v/>
      </c>
      <c r="J1184" t="str">
        <f t="shared" si="55"/>
        <v>INSERT INTO ZONE_MAP (SERVICE_ID, SERVICE_NAME, CODE, NW_GROUP, ZONE) VALUES (12,'IDD','35566','ALBANIA','VTI');</v>
      </c>
    </row>
    <row r="1185" spans="1:10">
      <c r="A1185" s="26">
        <v>35567</v>
      </c>
      <c r="B1185" s="26" t="str">
        <f t="shared" si="54"/>
        <v>0035567</v>
      </c>
      <c r="C1185" s="25" t="s">
        <v>3228</v>
      </c>
      <c r="D1185" s="25" t="s">
        <v>3116</v>
      </c>
      <c r="E1185" s="25" t="s">
        <v>3117</v>
      </c>
      <c r="F1185">
        <v>12</v>
      </c>
      <c r="G1185" s="25" t="s">
        <v>3386</v>
      </c>
      <c r="H1185" t="str">
        <f t="shared" si="56"/>
        <v>IDD_35567</v>
      </c>
      <c r="I1185" t="str">
        <f>IF(ISNA(VLOOKUP(H1186,$H$4:H1185,1,0)),"","DUP!")</f>
        <v/>
      </c>
      <c r="J1185" t="str">
        <f t="shared" si="55"/>
        <v>INSERT INTO ZONE_MAP (SERVICE_ID, SERVICE_NAME, CODE, NW_GROUP, ZONE) VALUES (12,'IDD','35567','ALBANIA','VTI');</v>
      </c>
    </row>
    <row r="1186" spans="1:10">
      <c r="A1186" s="26">
        <v>35568</v>
      </c>
      <c r="B1186" s="26" t="str">
        <f t="shared" si="54"/>
        <v>0035568</v>
      </c>
      <c r="C1186" s="25" t="s">
        <v>3228</v>
      </c>
      <c r="D1186" s="25" t="s">
        <v>3116</v>
      </c>
      <c r="E1186" s="25" t="s">
        <v>3117</v>
      </c>
      <c r="F1186">
        <v>12</v>
      </c>
      <c r="G1186" s="25" t="s">
        <v>3386</v>
      </c>
      <c r="H1186" t="str">
        <f t="shared" si="56"/>
        <v>IDD_35568</v>
      </c>
      <c r="I1186" t="str">
        <f>IF(ISNA(VLOOKUP(H1187,$H$4:H1186,1,0)),"","DUP!")</f>
        <v/>
      </c>
      <c r="J1186" t="str">
        <f t="shared" si="55"/>
        <v>INSERT INTO ZONE_MAP (SERVICE_ID, SERVICE_NAME, CODE, NW_GROUP, ZONE) VALUES (12,'IDD','35568','ALBANIA','VTI');</v>
      </c>
    </row>
    <row r="1187" spans="1:10">
      <c r="A1187" s="26">
        <v>35569</v>
      </c>
      <c r="B1187" s="26" t="str">
        <f t="shared" si="54"/>
        <v>0035569</v>
      </c>
      <c r="C1187" s="25" t="s">
        <v>3228</v>
      </c>
      <c r="D1187" s="25" t="s">
        <v>3116</v>
      </c>
      <c r="E1187" s="25" t="s">
        <v>3117</v>
      </c>
      <c r="F1187">
        <v>12</v>
      </c>
      <c r="G1187" s="25" t="s">
        <v>3386</v>
      </c>
      <c r="H1187" t="str">
        <f t="shared" si="56"/>
        <v>IDD_35569</v>
      </c>
      <c r="I1187" t="str">
        <f>IF(ISNA(VLOOKUP(H1188,$H$4:H1187,1,0)),"","DUP!")</f>
        <v/>
      </c>
      <c r="J1187" t="str">
        <f t="shared" si="55"/>
        <v>INSERT INTO ZONE_MAP (SERVICE_ID, SERVICE_NAME, CODE, NW_GROUP, ZONE) VALUES (12,'IDD','35569','ALBANIA','VTI');</v>
      </c>
    </row>
    <row r="1188" spans="1:10">
      <c r="A1188" s="26">
        <v>35948</v>
      </c>
      <c r="B1188" s="26" t="str">
        <f t="shared" si="54"/>
        <v>0035948</v>
      </c>
      <c r="C1188" s="25" t="s">
        <v>3232</v>
      </c>
      <c r="D1188" s="25" t="s">
        <v>3116</v>
      </c>
      <c r="E1188" s="25" t="s">
        <v>3117</v>
      </c>
      <c r="F1188">
        <v>12</v>
      </c>
      <c r="G1188" s="25" t="s">
        <v>3386</v>
      </c>
      <c r="H1188" t="str">
        <f t="shared" si="56"/>
        <v>IDD_35948</v>
      </c>
      <c r="I1188" t="str">
        <f>IF(ISNA(VLOOKUP(H1189,$H$4:H1188,1,0)),"","DUP!")</f>
        <v/>
      </c>
      <c r="J1188" t="str">
        <f t="shared" si="55"/>
        <v>INSERT INTO ZONE_MAP (SERVICE_ID, SERVICE_NAME, CODE, NW_GROUP, ZONE) VALUES (12,'IDD','35948','BULGARIA','VTI');</v>
      </c>
    </row>
    <row r="1189" spans="1:10">
      <c r="A1189" s="26">
        <v>35987</v>
      </c>
      <c r="B1189" s="26" t="str">
        <f t="shared" si="54"/>
        <v>0035987</v>
      </c>
      <c r="C1189" s="25" t="s">
        <v>3232</v>
      </c>
      <c r="D1189" s="25" t="s">
        <v>3116</v>
      </c>
      <c r="E1189" s="25" t="s">
        <v>3117</v>
      </c>
      <c r="F1189">
        <v>12</v>
      </c>
      <c r="G1189" s="25" t="s">
        <v>3386</v>
      </c>
      <c r="H1189" t="str">
        <f t="shared" si="56"/>
        <v>IDD_35987</v>
      </c>
      <c r="I1189" t="str">
        <f>IF(ISNA(VLOOKUP(H1190,$H$4:H1189,1,0)),"","DUP!")</f>
        <v/>
      </c>
      <c r="J1189" t="str">
        <f t="shared" si="55"/>
        <v>INSERT INTO ZONE_MAP (SERVICE_ID, SERVICE_NAME, CODE, NW_GROUP, ZONE) VALUES (12,'IDD','35987','BULGARIA','VTI');</v>
      </c>
    </row>
    <row r="1190" spans="1:10">
      <c r="A1190" s="26">
        <v>35988</v>
      </c>
      <c r="B1190" s="26" t="str">
        <f t="shared" si="54"/>
        <v>0035988</v>
      </c>
      <c r="C1190" s="25" t="s">
        <v>3232</v>
      </c>
      <c r="D1190" s="25" t="s">
        <v>3116</v>
      </c>
      <c r="E1190" s="25" t="s">
        <v>3117</v>
      </c>
      <c r="F1190">
        <v>12</v>
      </c>
      <c r="G1190" s="25" t="s">
        <v>3386</v>
      </c>
      <c r="H1190" t="str">
        <f t="shared" si="56"/>
        <v>IDD_35988</v>
      </c>
      <c r="I1190" t="str">
        <f>IF(ISNA(VLOOKUP(H1191,$H$4:H1190,1,0)),"","DUP!")</f>
        <v/>
      </c>
      <c r="J1190" t="str">
        <f t="shared" si="55"/>
        <v>INSERT INTO ZONE_MAP (SERVICE_ID, SERVICE_NAME, CODE, NW_GROUP, ZONE) VALUES (12,'IDD','35988','BULGARIA','VTI');</v>
      </c>
    </row>
    <row r="1191" spans="1:10">
      <c r="A1191" s="26">
        <v>35989</v>
      </c>
      <c r="B1191" s="26" t="str">
        <f t="shared" si="54"/>
        <v>0035989</v>
      </c>
      <c r="C1191" s="25" t="s">
        <v>3232</v>
      </c>
      <c r="D1191" s="25" t="s">
        <v>3116</v>
      </c>
      <c r="E1191" s="25" t="s">
        <v>3117</v>
      </c>
      <c r="F1191">
        <v>12</v>
      </c>
      <c r="G1191" s="25" t="s">
        <v>3386</v>
      </c>
      <c r="H1191" t="str">
        <f t="shared" si="56"/>
        <v>IDD_35989</v>
      </c>
      <c r="I1191" t="str">
        <f>IF(ISNA(VLOOKUP(H1192,$H$4:H1191,1,0)),"","DUP!")</f>
        <v/>
      </c>
      <c r="J1191" t="str">
        <f t="shared" si="55"/>
        <v>INSERT INTO ZONE_MAP (SERVICE_ID, SERVICE_NAME, CODE, NW_GROUP, ZONE) VALUES (12,'IDD','35989','BULGARIA','VTI');</v>
      </c>
    </row>
    <row r="1192" spans="1:10">
      <c r="A1192" s="26">
        <v>35998</v>
      </c>
      <c r="B1192" s="26" t="str">
        <f t="shared" si="54"/>
        <v>0035998</v>
      </c>
      <c r="C1192" s="25" t="s">
        <v>3232</v>
      </c>
      <c r="D1192" s="25" t="s">
        <v>3116</v>
      </c>
      <c r="E1192" s="25" t="s">
        <v>3117</v>
      </c>
      <c r="F1192">
        <v>12</v>
      </c>
      <c r="G1192" s="25" t="s">
        <v>3386</v>
      </c>
      <c r="H1192" t="str">
        <f t="shared" si="56"/>
        <v>IDD_35998</v>
      </c>
      <c r="I1192" t="str">
        <f>IF(ISNA(VLOOKUP(H1193,$H$4:H1192,1,0)),"","DUP!")</f>
        <v/>
      </c>
      <c r="J1192" t="str">
        <f t="shared" si="55"/>
        <v>INSERT INTO ZONE_MAP (SERVICE_ID, SERVICE_NAME, CODE, NW_GROUP, ZONE) VALUES (12,'IDD','35998','BULGARIA','VTI');</v>
      </c>
    </row>
    <row r="1193" spans="1:10">
      <c r="A1193" s="26">
        <v>35999</v>
      </c>
      <c r="B1193" s="26" t="str">
        <f t="shared" si="54"/>
        <v>0035999</v>
      </c>
      <c r="C1193" s="25" t="s">
        <v>3232</v>
      </c>
      <c r="D1193" s="25" t="s">
        <v>3116</v>
      </c>
      <c r="E1193" s="25" t="s">
        <v>3117</v>
      </c>
      <c r="F1193">
        <v>12</v>
      </c>
      <c r="G1193" s="25" t="s">
        <v>3386</v>
      </c>
      <c r="H1193" t="str">
        <f t="shared" si="56"/>
        <v>IDD_35999</v>
      </c>
      <c r="I1193" t="str">
        <f>IF(ISNA(VLOOKUP(H1194,$H$4:H1193,1,0)),"","DUP!")</f>
        <v/>
      </c>
      <c r="J1193" t="str">
        <f t="shared" si="55"/>
        <v>INSERT INTO ZONE_MAP (SERVICE_ID, SERVICE_NAME, CODE, NW_GROUP, ZONE) VALUES (12,'IDD','35999','BULGARIA','VTI');</v>
      </c>
    </row>
    <row r="1194" spans="1:10">
      <c r="A1194" s="26">
        <v>37037</v>
      </c>
      <c r="B1194" s="26" t="str">
        <f t="shared" si="54"/>
        <v>0037037</v>
      </c>
      <c r="C1194" s="25" t="s">
        <v>3233</v>
      </c>
      <c r="D1194" s="25" t="s">
        <v>3116</v>
      </c>
      <c r="E1194" s="25" t="s">
        <v>3117</v>
      </c>
      <c r="F1194">
        <v>12</v>
      </c>
      <c r="G1194" s="25" t="s">
        <v>3386</v>
      </c>
      <c r="H1194" t="str">
        <f t="shared" si="56"/>
        <v>IDD_37037</v>
      </c>
      <c r="I1194" t="str">
        <f>IF(ISNA(VLOOKUP(H1195,$H$4:H1194,1,0)),"","DUP!")</f>
        <v/>
      </c>
      <c r="J1194" t="str">
        <f t="shared" si="55"/>
        <v>INSERT INTO ZONE_MAP (SERVICE_ID, SERVICE_NAME, CODE, NW_GROUP, ZONE) VALUES (12,'IDD','37037','LITHUANIA','VTI');</v>
      </c>
    </row>
    <row r="1195" spans="1:10">
      <c r="A1195" s="26">
        <v>37052</v>
      </c>
      <c r="B1195" s="26" t="str">
        <f t="shared" si="54"/>
        <v>0037052</v>
      </c>
      <c r="C1195" s="25" t="s">
        <v>3233</v>
      </c>
      <c r="D1195" s="25" t="s">
        <v>3116</v>
      </c>
      <c r="E1195" s="25" t="s">
        <v>3117</v>
      </c>
      <c r="F1195">
        <v>12</v>
      </c>
      <c r="G1195" s="25" t="s">
        <v>3386</v>
      </c>
      <c r="H1195" t="str">
        <f t="shared" si="56"/>
        <v>IDD_37052</v>
      </c>
      <c r="I1195" t="str">
        <f>IF(ISNA(VLOOKUP(H1196,$H$4:H1195,1,0)),"","DUP!")</f>
        <v/>
      </c>
      <c r="J1195" t="str">
        <f t="shared" si="55"/>
        <v>INSERT INTO ZONE_MAP (SERVICE_ID, SERVICE_NAME, CODE, NW_GROUP, ZONE) VALUES (12,'IDD','37052','LITHUANIA','VTI');</v>
      </c>
    </row>
    <row r="1196" spans="1:10">
      <c r="A1196" s="26">
        <v>37240</v>
      </c>
      <c r="B1196" s="26" t="str">
        <f t="shared" si="54"/>
        <v>0037240</v>
      </c>
      <c r="C1196" s="25" t="s">
        <v>3235</v>
      </c>
      <c r="D1196" s="25" t="s">
        <v>3116</v>
      </c>
      <c r="E1196" s="25" t="s">
        <v>3117</v>
      </c>
      <c r="F1196">
        <v>12</v>
      </c>
      <c r="G1196" s="25" t="s">
        <v>3386</v>
      </c>
      <c r="H1196" t="str">
        <f t="shared" si="56"/>
        <v>IDD_37240</v>
      </c>
      <c r="I1196" t="str">
        <f>IF(ISNA(VLOOKUP(H1197,$H$4:H1196,1,0)),"","DUP!")</f>
        <v/>
      </c>
      <c r="J1196" t="str">
        <f t="shared" si="55"/>
        <v>INSERT INTO ZONE_MAP (SERVICE_ID, SERVICE_NAME, CODE, NW_GROUP, ZONE) VALUES (12,'IDD','37240','ESTONIA','VTI');</v>
      </c>
    </row>
    <row r="1197" spans="1:10">
      <c r="A1197" s="26">
        <v>37270</v>
      </c>
      <c r="B1197" s="26" t="str">
        <f t="shared" si="54"/>
        <v>0037270</v>
      </c>
      <c r="C1197" s="25" t="s">
        <v>3235</v>
      </c>
      <c r="D1197" s="25" t="s">
        <v>3116</v>
      </c>
      <c r="E1197" s="25" t="s">
        <v>3117</v>
      </c>
      <c r="F1197">
        <v>12</v>
      </c>
      <c r="G1197" s="25" t="s">
        <v>3386</v>
      </c>
      <c r="H1197" t="str">
        <f t="shared" si="56"/>
        <v>IDD_37270</v>
      </c>
      <c r="I1197" t="str">
        <f>IF(ISNA(VLOOKUP(H1198,$H$4:H1197,1,0)),"","DUP!")</f>
        <v/>
      </c>
      <c r="J1197" t="str">
        <f t="shared" si="55"/>
        <v>INSERT INTO ZONE_MAP (SERVICE_ID, SERVICE_NAME, CODE, NW_GROUP, ZONE) VALUES (12,'IDD','37270','ESTONIA','VTI');</v>
      </c>
    </row>
    <row r="1198" spans="1:10">
      <c r="A1198" s="26">
        <v>37281</v>
      </c>
      <c r="B1198" s="26" t="str">
        <f t="shared" si="54"/>
        <v>0037281</v>
      </c>
      <c r="C1198" s="25" t="s">
        <v>3235</v>
      </c>
      <c r="D1198" s="25" t="s">
        <v>3116</v>
      </c>
      <c r="E1198" s="25" t="s">
        <v>3117</v>
      </c>
      <c r="F1198">
        <v>12</v>
      </c>
      <c r="G1198" s="25" t="s">
        <v>3386</v>
      </c>
      <c r="H1198" t="str">
        <f t="shared" si="56"/>
        <v>IDD_37281</v>
      </c>
      <c r="I1198" t="str">
        <f>IF(ISNA(VLOOKUP(H1199,$H$4:H1198,1,0)),"","DUP!")</f>
        <v/>
      </c>
      <c r="J1198" t="str">
        <f t="shared" si="55"/>
        <v>INSERT INTO ZONE_MAP (SERVICE_ID, SERVICE_NAME, CODE, NW_GROUP, ZONE) VALUES (12,'IDD','37281','ESTONIA','VTI');</v>
      </c>
    </row>
    <row r="1199" spans="1:10">
      <c r="A1199" s="26">
        <v>37282</v>
      </c>
      <c r="B1199" s="26" t="str">
        <f t="shared" si="54"/>
        <v>0037282</v>
      </c>
      <c r="C1199" s="25" t="s">
        <v>3235</v>
      </c>
      <c r="D1199" s="25" t="s">
        <v>3116</v>
      </c>
      <c r="E1199" s="25" t="s">
        <v>3117</v>
      </c>
      <c r="F1199">
        <v>12</v>
      </c>
      <c r="G1199" s="25" t="s">
        <v>3386</v>
      </c>
      <c r="H1199" t="str">
        <f t="shared" si="56"/>
        <v>IDD_37282</v>
      </c>
      <c r="I1199" t="str">
        <f>IF(ISNA(VLOOKUP(H1200,$H$4:H1199,1,0)),"","DUP!")</f>
        <v/>
      </c>
      <c r="J1199" t="str">
        <f t="shared" si="55"/>
        <v>INSERT INTO ZONE_MAP (SERVICE_ID, SERVICE_NAME, CODE, NW_GROUP, ZONE) VALUES (12,'IDD','37282','ESTONIA','VTI');</v>
      </c>
    </row>
    <row r="1200" spans="1:10">
      <c r="A1200" s="26">
        <v>37447</v>
      </c>
      <c r="B1200" s="26" t="str">
        <f t="shared" si="54"/>
        <v>0037447</v>
      </c>
      <c r="C1200" s="25" t="s">
        <v>3237</v>
      </c>
      <c r="D1200" s="25" t="s">
        <v>3116</v>
      </c>
      <c r="E1200" s="25" t="s">
        <v>3117</v>
      </c>
      <c r="F1200">
        <v>12</v>
      </c>
      <c r="G1200" s="25" t="s">
        <v>3386</v>
      </c>
      <c r="H1200" t="str">
        <f t="shared" si="56"/>
        <v>IDD_37447</v>
      </c>
      <c r="I1200" t="str">
        <f>IF(ISNA(VLOOKUP(H1201,$H$4:H1200,1,0)),"","DUP!")</f>
        <v/>
      </c>
      <c r="J1200" t="str">
        <f t="shared" si="55"/>
        <v>INSERT INTO ZONE_MAP (SERVICE_ID, SERVICE_NAME, CODE, NW_GROUP, ZONE) VALUES (12,'IDD','37447','ARMENIA','VTI');</v>
      </c>
    </row>
    <row r="1201" spans="1:10">
      <c r="A1201" s="26">
        <v>37497</v>
      </c>
      <c r="B1201" s="26" t="str">
        <f t="shared" si="54"/>
        <v>0037497</v>
      </c>
      <c r="C1201" s="25" t="s">
        <v>3237</v>
      </c>
      <c r="D1201" s="25" t="s">
        <v>3116</v>
      </c>
      <c r="E1201" s="25" t="s">
        <v>3117</v>
      </c>
      <c r="F1201">
        <v>12</v>
      </c>
      <c r="G1201" s="25" t="s">
        <v>3386</v>
      </c>
      <c r="H1201" t="str">
        <f t="shared" si="56"/>
        <v>IDD_37497</v>
      </c>
      <c r="I1201" t="str">
        <f>IF(ISNA(VLOOKUP(H1202,$H$4:H1201,1,0)),"","DUP!")</f>
        <v/>
      </c>
      <c r="J1201" t="str">
        <f t="shared" si="55"/>
        <v>INSERT INTO ZONE_MAP (SERVICE_ID, SERVICE_NAME, CODE, NW_GROUP, ZONE) VALUES (12,'IDD','37497','ARMENIA','VTI');</v>
      </c>
    </row>
    <row r="1202" spans="1:10">
      <c r="A1202" s="26">
        <v>38643</v>
      </c>
      <c r="B1202" s="26" t="str">
        <f t="shared" si="54"/>
        <v>0038643</v>
      </c>
      <c r="C1202" s="25" t="s">
        <v>3247</v>
      </c>
      <c r="D1202" s="25" t="s">
        <v>3116</v>
      </c>
      <c r="E1202" s="25" t="s">
        <v>3117</v>
      </c>
      <c r="F1202">
        <v>12</v>
      </c>
      <c r="G1202" s="25" t="s">
        <v>3386</v>
      </c>
      <c r="H1202" t="str">
        <f t="shared" si="56"/>
        <v>IDD_38643</v>
      </c>
      <c r="I1202" t="str">
        <f>IF(ISNA(VLOOKUP(H1203,$H$4:H1202,1,0)),"","DUP!")</f>
        <v/>
      </c>
      <c r="J1202" t="str">
        <f t="shared" si="55"/>
        <v>INSERT INTO ZONE_MAP (SERVICE_ID, SERVICE_NAME, CODE, NW_GROUP, ZONE) VALUES (12,'IDD','38643','SLOVENIA','VTI');</v>
      </c>
    </row>
    <row r="1203" spans="1:10">
      <c r="A1203" s="26">
        <v>38649</v>
      </c>
      <c r="B1203" s="26" t="str">
        <f t="shared" si="54"/>
        <v>0038649</v>
      </c>
      <c r="C1203" s="25" t="s">
        <v>3247</v>
      </c>
      <c r="D1203" s="25" t="s">
        <v>3116</v>
      </c>
      <c r="E1203" s="25" t="s">
        <v>3117</v>
      </c>
      <c r="F1203">
        <v>12</v>
      </c>
      <c r="G1203" s="25" t="s">
        <v>3386</v>
      </c>
      <c r="H1203" t="str">
        <f t="shared" si="56"/>
        <v>IDD_38649</v>
      </c>
      <c r="I1203" t="str">
        <f>IF(ISNA(VLOOKUP(H1204,$H$4:H1203,1,0)),"","DUP!")</f>
        <v/>
      </c>
      <c r="J1203" t="str">
        <f t="shared" si="55"/>
        <v>INSERT INTO ZONE_MAP (SERVICE_ID, SERVICE_NAME, CODE, NW_GROUP, ZONE) VALUES (12,'IDD','38649','SLOVENIA','VTI');</v>
      </c>
    </row>
    <row r="1204" spans="1:10">
      <c r="A1204" s="26">
        <v>41860</v>
      </c>
      <c r="B1204" s="26" t="str">
        <f t="shared" si="54"/>
        <v>0041860</v>
      </c>
      <c r="C1204" s="25" t="s">
        <v>3130</v>
      </c>
      <c r="D1204" s="25" t="s">
        <v>3116</v>
      </c>
      <c r="E1204" s="25" t="s">
        <v>3117</v>
      </c>
      <c r="F1204">
        <v>12</v>
      </c>
      <c r="G1204" s="25" t="s">
        <v>3386</v>
      </c>
      <c r="H1204" t="str">
        <f t="shared" si="56"/>
        <v>IDD_41860</v>
      </c>
      <c r="I1204" t="str">
        <f>IF(ISNA(VLOOKUP(H1205,$H$4:H1204,1,0)),"","DUP!")</f>
        <v/>
      </c>
      <c r="J1204" t="str">
        <f t="shared" si="55"/>
        <v>INSERT INTO ZONE_MAP (SERVICE_ID, SERVICE_NAME, CODE, NW_GROUP, ZONE) VALUES (12,'IDD','41860','SWITZERLAND','VTI');</v>
      </c>
    </row>
    <row r="1205" spans="1:10">
      <c r="A1205" s="26">
        <v>42060</v>
      </c>
      <c r="B1205" s="26" t="str">
        <f t="shared" si="54"/>
        <v>0042060</v>
      </c>
      <c r="C1205" s="25" t="s">
        <v>3250</v>
      </c>
      <c r="D1205" s="25" t="s">
        <v>3116</v>
      </c>
      <c r="E1205" s="25" t="s">
        <v>3117</v>
      </c>
      <c r="F1205">
        <v>12</v>
      </c>
      <c r="G1205" s="25" t="s">
        <v>3386</v>
      </c>
      <c r="H1205" t="str">
        <f t="shared" si="56"/>
        <v>IDD_42060</v>
      </c>
      <c r="I1205" t="str">
        <f>IF(ISNA(VLOOKUP(H1206,$H$4:H1205,1,0)),"","DUP!")</f>
        <v/>
      </c>
      <c r="J1205" t="str">
        <f t="shared" si="55"/>
        <v>INSERT INTO ZONE_MAP (SERVICE_ID, SERVICE_NAME, CODE, NW_GROUP, ZONE) VALUES (12,'IDD','42060','CZECH','VTI');</v>
      </c>
    </row>
    <row r="1206" spans="1:10">
      <c r="A1206" s="26">
        <v>42072</v>
      </c>
      <c r="B1206" s="26" t="str">
        <f t="shared" si="54"/>
        <v>0042072</v>
      </c>
      <c r="C1206" s="25" t="s">
        <v>3250</v>
      </c>
      <c r="D1206" s="25" t="s">
        <v>3116</v>
      </c>
      <c r="E1206" s="25" t="s">
        <v>3117</v>
      </c>
      <c r="F1206">
        <v>12</v>
      </c>
      <c r="G1206" s="25" t="s">
        <v>3386</v>
      </c>
      <c r="H1206" t="str">
        <f t="shared" si="56"/>
        <v>IDD_42072</v>
      </c>
      <c r="I1206" t="str">
        <f>IF(ISNA(VLOOKUP(H1207,$H$4:H1206,1,0)),"","DUP!")</f>
        <v/>
      </c>
      <c r="J1206" t="str">
        <f t="shared" si="55"/>
        <v>INSERT INTO ZONE_MAP (SERVICE_ID, SERVICE_NAME, CODE, NW_GROUP, ZONE) VALUES (12,'IDD','42072','CZECH','VTI');</v>
      </c>
    </row>
    <row r="1207" spans="1:10">
      <c r="A1207" s="26">
        <v>42073</v>
      </c>
      <c r="B1207" s="26" t="str">
        <f t="shared" si="54"/>
        <v>0042073</v>
      </c>
      <c r="C1207" s="25" t="s">
        <v>3250</v>
      </c>
      <c r="D1207" s="25" t="s">
        <v>3116</v>
      </c>
      <c r="E1207" s="25" t="s">
        <v>3117</v>
      </c>
      <c r="F1207">
        <v>12</v>
      </c>
      <c r="G1207" s="25" t="s">
        <v>3386</v>
      </c>
      <c r="H1207" t="str">
        <f t="shared" si="56"/>
        <v>IDD_42073</v>
      </c>
      <c r="I1207" t="str">
        <f>IF(ISNA(VLOOKUP(H1208,$H$4:H1207,1,0)),"","DUP!")</f>
        <v/>
      </c>
      <c r="J1207" t="str">
        <f t="shared" si="55"/>
        <v>INSERT INTO ZONE_MAP (SERVICE_ID, SERVICE_NAME, CODE, NW_GROUP, ZONE) VALUES (12,'IDD','42073','CZECH','VTI');</v>
      </c>
    </row>
    <row r="1208" spans="1:10">
      <c r="A1208" s="26">
        <v>42077</v>
      </c>
      <c r="B1208" s="26" t="str">
        <f t="shared" si="54"/>
        <v>0042077</v>
      </c>
      <c r="C1208" s="25" t="s">
        <v>3250</v>
      </c>
      <c r="D1208" s="25" t="s">
        <v>3116</v>
      </c>
      <c r="E1208" s="25" t="s">
        <v>3117</v>
      </c>
      <c r="F1208">
        <v>12</v>
      </c>
      <c r="G1208" s="25" t="s">
        <v>3386</v>
      </c>
      <c r="H1208" t="str">
        <f t="shared" si="56"/>
        <v>IDD_42077</v>
      </c>
      <c r="I1208" t="str">
        <f>IF(ISNA(VLOOKUP(H1209,$H$4:H1208,1,0)),"","DUP!")</f>
        <v/>
      </c>
      <c r="J1208" t="str">
        <f t="shared" si="55"/>
        <v>INSERT INTO ZONE_MAP (SERVICE_ID, SERVICE_NAME, CODE, NW_GROUP, ZONE) VALUES (12,'IDD','42077','CZECH','VTI');</v>
      </c>
    </row>
    <row r="1209" spans="1:10">
      <c r="A1209" s="26">
        <v>42079</v>
      </c>
      <c r="B1209" s="26" t="str">
        <f t="shared" si="54"/>
        <v>0042079</v>
      </c>
      <c r="C1209" s="25" t="s">
        <v>3250</v>
      </c>
      <c r="D1209" s="25" t="s">
        <v>3116</v>
      </c>
      <c r="E1209" s="25" t="s">
        <v>3117</v>
      </c>
      <c r="F1209">
        <v>12</v>
      </c>
      <c r="G1209" s="25" t="s">
        <v>3386</v>
      </c>
      <c r="H1209" t="str">
        <f t="shared" si="56"/>
        <v>IDD_42079</v>
      </c>
      <c r="I1209" t="str">
        <f>IF(ISNA(VLOOKUP(H1210,$H$4:H1209,1,0)),"","DUP!")</f>
        <v/>
      </c>
      <c r="J1209" t="str">
        <f t="shared" si="55"/>
        <v>INSERT INTO ZONE_MAP (SERVICE_ID, SERVICE_NAME, CODE, NW_GROUP, ZONE) VALUES (12,'IDD','42079','CZECH','VTI');</v>
      </c>
    </row>
    <row r="1210" spans="1:10">
      <c r="A1210" s="26">
        <v>42093</v>
      </c>
      <c r="B1210" s="26" t="str">
        <f t="shared" si="54"/>
        <v>0042093</v>
      </c>
      <c r="C1210" s="25" t="s">
        <v>3250</v>
      </c>
      <c r="D1210" s="25" t="s">
        <v>3116</v>
      </c>
      <c r="E1210" s="25" t="s">
        <v>3117</v>
      </c>
      <c r="F1210">
        <v>12</v>
      </c>
      <c r="G1210" s="25" t="s">
        <v>3386</v>
      </c>
      <c r="H1210" t="str">
        <f t="shared" si="56"/>
        <v>IDD_42093</v>
      </c>
      <c r="I1210" t="str">
        <f>IF(ISNA(VLOOKUP(H1211,$H$4:H1210,1,0)),"","DUP!")</f>
        <v/>
      </c>
      <c r="J1210" t="str">
        <f t="shared" si="55"/>
        <v>INSERT INTO ZONE_MAP (SERVICE_ID, SERVICE_NAME, CODE, NW_GROUP, ZONE) VALUES (12,'IDD','42093','CZECH','VTI');</v>
      </c>
    </row>
    <row r="1211" spans="1:10">
      <c r="A1211" s="26">
        <v>42096</v>
      </c>
      <c r="B1211" s="26" t="str">
        <f t="shared" si="54"/>
        <v>0042096</v>
      </c>
      <c r="C1211" s="25" t="s">
        <v>3250</v>
      </c>
      <c r="D1211" s="25" t="s">
        <v>3116</v>
      </c>
      <c r="E1211" s="25" t="s">
        <v>3117</v>
      </c>
      <c r="F1211">
        <v>12</v>
      </c>
      <c r="G1211" s="25" t="s">
        <v>3386</v>
      </c>
      <c r="H1211" t="str">
        <f t="shared" si="56"/>
        <v>IDD_42096</v>
      </c>
      <c r="I1211" t="str">
        <f>IF(ISNA(VLOOKUP(H1212,$H$4:H1211,1,0)),"","DUP!")</f>
        <v/>
      </c>
      <c r="J1211" t="str">
        <f t="shared" si="55"/>
        <v>INSERT INTO ZONE_MAP (SERVICE_ID, SERVICE_NAME, CODE, NW_GROUP, ZONE) VALUES (12,'IDD','42096','CZECH','VTI');</v>
      </c>
    </row>
    <row r="1212" spans="1:10">
      <c r="A1212" s="26">
        <v>42118</v>
      </c>
      <c r="B1212" s="26" t="str">
        <f t="shared" si="54"/>
        <v>0042118</v>
      </c>
      <c r="C1212" s="25" t="s">
        <v>3251</v>
      </c>
      <c r="D1212" s="25" t="s">
        <v>3116</v>
      </c>
      <c r="E1212" s="25" t="s">
        <v>3117</v>
      </c>
      <c r="F1212">
        <v>12</v>
      </c>
      <c r="G1212" s="25" t="s">
        <v>3386</v>
      </c>
      <c r="H1212" t="str">
        <f t="shared" si="56"/>
        <v>IDD_42118</v>
      </c>
      <c r="I1212" t="str">
        <f>IF(ISNA(VLOOKUP(H1213,$H$4:H1212,1,0)),"","DUP!")</f>
        <v/>
      </c>
      <c r="J1212" t="str">
        <f t="shared" si="55"/>
        <v>INSERT INTO ZONE_MAP (SERVICE_ID, SERVICE_NAME, CODE, NW_GROUP, ZONE) VALUES (12,'IDD','42118','SLOVAKIA','VTI');</v>
      </c>
    </row>
    <row r="1213" spans="1:10">
      <c r="A1213" s="26">
        <v>42169</v>
      </c>
      <c r="B1213" s="26" t="str">
        <f t="shared" si="54"/>
        <v>0042169</v>
      </c>
      <c r="C1213" s="25" t="s">
        <v>3251</v>
      </c>
      <c r="D1213" s="25" t="s">
        <v>3116</v>
      </c>
      <c r="E1213" s="25" t="s">
        <v>3117</v>
      </c>
      <c r="F1213">
        <v>12</v>
      </c>
      <c r="G1213" s="25" t="s">
        <v>3386</v>
      </c>
      <c r="H1213" t="str">
        <f t="shared" si="56"/>
        <v>IDD_42169</v>
      </c>
      <c r="I1213" t="str">
        <f>IF(ISNA(VLOOKUP(H1214,$H$4:H1213,1,0)),"","DUP!")</f>
        <v/>
      </c>
      <c r="J1213" t="str">
        <f t="shared" si="55"/>
        <v>INSERT INTO ZONE_MAP (SERVICE_ID, SERVICE_NAME, CODE, NW_GROUP, ZONE) VALUES (12,'IDD','42169','SLOVAKIA','VTI');</v>
      </c>
    </row>
    <row r="1214" spans="1:10">
      <c r="A1214" s="26">
        <v>43710</v>
      </c>
      <c r="B1214" s="26" t="str">
        <f t="shared" si="54"/>
        <v>0043710</v>
      </c>
      <c r="C1214" s="25" t="s">
        <v>3131</v>
      </c>
      <c r="D1214" s="25" t="s">
        <v>3116</v>
      </c>
      <c r="E1214" s="25" t="s">
        <v>3117</v>
      </c>
      <c r="F1214">
        <v>12</v>
      </c>
      <c r="G1214" s="25" t="s">
        <v>3386</v>
      </c>
      <c r="H1214" t="str">
        <f t="shared" si="56"/>
        <v>IDD_43710</v>
      </c>
      <c r="I1214" t="str">
        <f>IF(ISNA(VLOOKUP(H1215,$H$4:H1214,1,0)),"","DUP!")</f>
        <v/>
      </c>
      <c r="J1214" t="str">
        <f t="shared" si="55"/>
        <v>INSERT INTO ZONE_MAP (SERVICE_ID, SERVICE_NAME, CODE, NW_GROUP, ZONE) VALUES (12,'IDD','43710','AUSTRIA','VTI');</v>
      </c>
    </row>
    <row r="1215" spans="1:10">
      <c r="A1215" s="26">
        <v>43711</v>
      </c>
      <c r="B1215" s="26" t="str">
        <f t="shared" si="54"/>
        <v>0043711</v>
      </c>
      <c r="C1215" s="25" t="s">
        <v>3131</v>
      </c>
      <c r="D1215" s="25" t="s">
        <v>3116</v>
      </c>
      <c r="E1215" s="25" t="s">
        <v>3117</v>
      </c>
      <c r="F1215">
        <v>12</v>
      </c>
      <c r="G1215" s="25" t="s">
        <v>3386</v>
      </c>
      <c r="H1215" t="str">
        <f t="shared" si="56"/>
        <v>IDD_43711</v>
      </c>
      <c r="I1215" t="str">
        <f>IF(ISNA(VLOOKUP(H1216,$H$4:H1215,1,0)),"","DUP!")</f>
        <v/>
      </c>
      <c r="J1215" t="str">
        <f t="shared" si="55"/>
        <v>INSERT INTO ZONE_MAP (SERVICE_ID, SERVICE_NAME, CODE, NW_GROUP, ZONE) VALUES (12,'IDD','43711','AUSTRIA','VTI');</v>
      </c>
    </row>
    <row r="1216" spans="1:10">
      <c r="A1216" s="26">
        <v>43720</v>
      </c>
      <c r="B1216" s="26" t="str">
        <f t="shared" si="54"/>
        <v>0043720</v>
      </c>
      <c r="C1216" s="25" t="s">
        <v>3131</v>
      </c>
      <c r="D1216" s="25" t="s">
        <v>3116</v>
      </c>
      <c r="E1216" s="25" t="s">
        <v>3117</v>
      </c>
      <c r="F1216">
        <v>12</v>
      </c>
      <c r="G1216" s="25" t="s">
        <v>3386</v>
      </c>
      <c r="H1216" t="str">
        <f t="shared" si="56"/>
        <v>IDD_43720</v>
      </c>
      <c r="I1216" t="str">
        <f>IF(ISNA(VLOOKUP(H1217,$H$4:H1216,1,0)),"","DUP!")</f>
        <v/>
      </c>
      <c r="J1216" t="str">
        <f t="shared" si="55"/>
        <v>INSERT INTO ZONE_MAP (SERVICE_ID, SERVICE_NAME, CODE, NW_GROUP, ZONE) VALUES (12,'IDD','43720','AUSTRIA','VTI');</v>
      </c>
    </row>
    <row r="1217" spans="1:10">
      <c r="A1217" s="26">
        <v>43730</v>
      </c>
      <c r="B1217" s="26" t="str">
        <f t="shared" si="54"/>
        <v>0043730</v>
      </c>
      <c r="C1217" s="25" t="s">
        <v>3131</v>
      </c>
      <c r="D1217" s="25" t="s">
        <v>3116</v>
      </c>
      <c r="E1217" s="25" t="s">
        <v>3117</v>
      </c>
      <c r="F1217">
        <v>12</v>
      </c>
      <c r="G1217" s="25" t="s">
        <v>3386</v>
      </c>
      <c r="H1217" t="str">
        <f t="shared" si="56"/>
        <v>IDD_43730</v>
      </c>
      <c r="I1217" t="str">
        <f>IF(ISNA(VLOOKUP(H1218,$H$4:H1217,1,0)),"","DUP!")</f>
        <v/>
      </c>
      <c r="J1217" t="str">
        <f t="shared" si="55"/>
        <v>INSERT INTO ZONE_MAP (SERVICE_ID, SERVICE_NAME, CODE, NW_GROUP, ZONE) VALUES (12,'IDD','43730','AUSTRIA','VTI');</v>
      </c>
    </row>
    <row r="1218" spans="1:10">
      <c r="A1218" s="26">
        <v>43740</v>
      </c>
      <c r="B1218" s="26" t="str">
        <f t="shared" si="54"/>
        <v>0043740</v>
      </c>
      <c r="C1218" s="25" t="s">
        <v>3131</v>
      </c>
      <c r="D1218" s="25" t="s">
        <v>3116</v>
      </c>
      <c r="E1218" s="25" t="s">
        <v>3117</v>
      </c>
      <c r="F1218">
        <v>12</v>
      </c>
      <c r="G1218" s="25" t="s">
        <v>3386</v>
      </c>
      <c r="H1218" t="str">
        <f t="shared" si="56"/>
        <v>IDD_43740</v>
      </c>
      <c r="I1218" t="str">
        <f>IF(ISNA(VLOOKUP(H1219,$H$4:H1218,1,0)),"","DUP!")</f>
        <v/>
      </c>
      <c r="J1218" t="str">
        <f t="shared" si="55"/>
        <v>INSERT INTO ZONE_MAP (SERVICE_ID, SERVICE_NAME, CODE, NW_GROUP, ZONE) VALUES (12,'IDD','43740','AUSTRIA','VTI');</v>
      </c>
    </row>
    <row r="1219" spans="1:10">
      <c r="A1219" s="26">
        <v>43780</v>
      </c>
      <c r="B1219" s="26" t="str">
        <f t="shared" si="54"/>
        <v>0043780</v>
      </c>
      <c r="C1219" s="25" t="s">
        <v>3131</v>
      </c>
      <c r="D1219" s="25" t="s">
        <v>3116</v>
      </c>
      <c r="E1219" s="25" t="s">
        <v>3117</v>
      </c>
      <c r="F1219">
        <v>12</v>
      </c>
      <c r="G1219" s="25" t="s">
        <v>3386</v>
      </c>
      <c r="H1219" t="str">
        <f t="shared" si="56"/>
        <v>IDD_43780</v>
      </c>
      <c r="I1219" t="str">
        <f>IF(ISNA(VLOOKUP(H1220,$H$4:H1219,1,0)),"","DUP!")</f>
        <v/>
      </c>
      <c r="J1219" t="str">
        <f t="shared" si="55"/>
        <v>INSERT INTO ZONE_MAP (SERVICE_ID, SERVICE_NAME, CODE, NW_GROUP, ZONE) VALUES (12,'IDD','43780','AUSTRIA','VTI');</v>
      </c>
    </row>
    <row r="1220" spans="1:10">
      <c r="A1220" s="26">
        <v>43810</v>
      </c>
      <c r="B1220" s="26" t="str">
        <f t="shared" ref="B1220:B1283" si="57">"00"&amp;A1220</f>
        <v>0043810</v>
      </c>
      <c r="C1220" s="25" t="s">
        <v>3131</v>
      </c>
      <c r="D1220" s="25" t="s">
        <v>3116</v>
      </c>
      <c r="E1220" s="25" t="s">
        <v>3117</v>
      </c>
      <c r="F1220">
        <v>12</v>
      </c>
      <c r="G1220" s="25" t="s">
        <v>3386</v>
      </c>
      <c r="H1220" t="str">
        <f t="shared" si="56"/>
        <v>IDD_43810</v>
      </c>
      <c r="I1220" t="str">
        <f>IF(ISNA(VLOOKUP(H1221,$H$4:H1220,1,0)),"","DUP!")</f>
        <v/>
      </c>
      <c r="J1220" t="str">
        <f t="shared" ref="J1220:J1283" si="58">IF(I1220="DUP!","","INSERT INTO ZONE_MAP (SERVICE_ID, SERVICE_NAME, CODE, NW_GROUP, ZONE) VALUES ("&amp;F1220&amp;",'"&amp;G1220&amp;"','"&amp;A1220&amp;"','"&amp;C1220&amp;"','"&amp;E1220&amp;"');")</f>
        <v>INSERT INTO ZONE_MAP (SERVICE_ID, SERVICE_NAME, CODE, NW_GROUP, ZONE) VALUES (12,'IDD','43810','AUSTRIA','VTI');</v>
      </c>
    </row>
    <row r="1221" spans="1:10">
      <c r="A1221" s="26">
        <v>43820</v>
      </c>
      <c r="B1221" s="26" t="str">
        <f t="shared" si="57"/>
        <v>0043820</v>
      </c>
      <c r="C1221" s="25" t="s">
        <v>3131</v>
      </c>
      <c r="D1221" s="25" t="s">
        <v>3116</v>
      </c>
      <c r="E1221" s="25" t="s">
        <v>3117</v>
      </c>
      <c r="F1221">
        <v>12</v>
      </c>
      <c r="G1221" s="25" t="s">
        <v>3386</v>
      </c>
      <c r="H1221" t="str">
        <f t="shared" ref="H1221:H1284" si="59">G1221&amp;"_"&amp;A1221</f>
        <v>IDD_43820</v>
      </c>
      <c r="I1221" t="str">
        <f>IF(ISNA(VLOOKUP(H1222,$H$4:H1221,1,0)),"","DUP!")</f>
        <v/>
      </c>
      <c r="J1221" t="str">
        <f t="shared" si="58"/>
        <v>INSERT INTO ZONE_MAP (SERVICE_ID, SERVICE_NAME, CODE, NW_GROUP, ZONE) VALUES (12,'IDD','43820','AUSTRIA','VTI');</v>
      </c>
    </row>
    <row r="1222" spans="1:10">
      <c r="A1222" s="26">
        <v>45533</v>
      </c>
      <c r="B1222" s="26" t="str">
        <f t="shared" si="57"/>
        <v>0045533</v>
      </c>
      <c r="C1222" s="25" t="s">
        <v>3133</v>
      </c>
      <c r="D1222" s="25" t="s">
        <v>3116</v>
      </c>
      <c r="E1222" s="25" t="s">
        <v>3117</v>
      </c>
      <c r="F1222">
        <v>12</v>
      </c>
      <c r="G1222" s="25" t="s">
        <v>3386</v>
      </c>
      <c r="H1222" t="str">
        <f t="shared" si="59"/>
        <v>IDD_45533</v>
      </c>
      <c r="I1222" t="str">
        <f>IF(ISNA(VLOOKUP(H1223,$H$4:H1222,1,0)),"","DUP!")</f>
        <v/>
      </c>
      <c r="J1222" t="str">
        <f t="shared" si="58"/>
        <v>INSERT INTO ZONE_MAP (SERVICE_ID, SERVICE_NAME, CODE, NW_GROUP, ZONE) VALUES (12,'IDD','45533','DENMARK','VTI');</v>
      </c>
    </row>
    <row r="1223" spans="1:10">
      <c r="A1223" s="26">
        <v>45539</v>
      </c>
      <c r="B1223" s="26" t="str">
        <f t="shared" si="57"/>
        <v>0045539</v>
      </c>
      <c r="C1223" s="25" t="s">
        <v>3133</v>
      </c>
      <c r="D1223" s="25" t="s">
        <v>3116</v>
      </c>
      <c r="E1223" s="25" t="s">
        <v>3117</v>
      </c>
      <c r="F1223">
        <v>12</v>
      </c>
      <c r="G1223" s="25" t="s">
        <v>3386</v>
      </c>
      <c r="H1223" t="str">
        <f t="shared" si="59"/>
        <v>IDD_45539</v>
      </c>
      <c r="I1223" t="str">
        <f>IF(ISNA(VLOOKUP(H1224,$H$4:H1223,1,0)),"","DUP!")</f>
        <v/>
      </c>
      <c r="J1223" t="str">
        <f t="shared" si="58"/>
        <v>INSERT INTO ZONE_MAP (SERVICE_ID, SERVICE_NAME, CODE, NW_GROUP, ZONE) VALUES (12,'IDD','45539','DENMARK','VTI');</v>
      </c>
    </row>
    <row r="1224" spans="1:10">
      <c r="A1224" s="26">
        <v>45605</v>
      </c>
      <c r="B1224" s="26" t="str">
        <f t="shared" si="57"/>
        <v>0045605</v>
      </c>
      <c r="C1224" s="25" t="s">
        <v>3133</v>
      </c>
      <c r="D1224" s="25" t="s">
        <v>3116</v>
      </c>
      <c r="E1224" s="25" t="s">
        <v>3117</v>
      </c>
      <c r="F1224">
        <v>12</v>
      </c>
      <c r="G1224" s="25" t="s">
        <v>3386</v>
      </c>
      <c r="H1224" t="str">
        <f t="shared" si="59"/>
        <v>IDD_45605</v>
      </c>
      <c r="I1224" t="str">
        <f>IF(ISNA(VLOOKUP(H1225,$H$4:H1224,1,0)),"","DUP!")</f>
        <v/>
      </c>
      <c r="J1224" t="str">
        <f t="shared" si="58"/>
        <v>INSERT INTO ZONE_MAP (SERVICE_ID, SERVICE_NAME, CODE, NW_GROUP, ZONE) VALUES (12,'IDD','45605','DENMARK','VTI');</v>
      </c>
    </row>
    <row r="1225" spans="1:10">
      <c r="A1225" s="26">
        <v>46250</v>
      </c>
      <c r="B1225" s="26" t="str">
        <f t="shared" si="57"/>
        <v>0046250</v>
      </c>
      <c r="C1225" s="25" t="s">
        <v>3134</v>
      </c>
      <c r="D1225" s="25" t="s">
        <v>3116</v>
      </c>
      <c r="E1225" s="25" t="s">
        <v>3117</v>
      </c>
      <c r="F1225">
        <v>12</v>
      </c>
      <c r="G1225" s="25" t="s">
        <v>3386</v>
      </c>
      <c r="H1225" t="str">
        <f t="shared" si="59"/>
        <v>IDD_46250</v>
      </c>
      <c r="I1225" t="str">
        <f>IF(ISNA(VLOOKUP(H1226,$H$4:H1225,1,0)),"","DUP!")</f>
        <v/>
      </c>
      <c r="J1225" t="str">
        <f t="shared" si="58"/>
        <v>INSERT INTO ZONE_MAP (SERVICE_ID, SERVICE_NAME, CODE, NW_GROUP, ZONE) VALUES (12,'IDD','46250','SWEDEN','VTI');</v>
      </c>
    </row>
    <row r="1226" spans="1:10">
      <c r="A1226" s="26">
        <v>46251</v>
      </c>
      <c r="B1226" s="26" t="str">
        <f t="shared" si="57"/>
        <v>0046251</v>
      </c>
      <c r="C1226" s="25" t="s">
        <v>3134</v>
      </c>
      <c r="D1226" s="25" t="s">
        <v>3116</v>
      </c>
      <c r="E1226" s="25" t="s">
        <v>3117</v>
      </c>
      <c r="F1226">
        <v>12</v>
      </c>
      <c r="G1226" s="25" t="s">
        <v>3386</v>
      </c>
      <c r="H1226" t="str">
        <f t="shared" si="59"/>
        <v>IDD_46251</v>
      </c>
      <c r="I1226" t="str">
        <f>IF(ISNA(VLOOKUP(H1227,$H$4:H1226,1,0)),"","DUP!")</f>
        <v/>
      </c>
      <c r="J1226" t="str">
        <f t="shared" si="58"/>
        <v>INSERT INTO ZONE_MAP (SERVICE_ID, SERVICE_NAME, CODE, NW_GROUP, ZONE) VALUES (12,'IDD','46251','SWEDEN','VTI');</v>
      </c>
    </row>
    <row r="1227" spans="1:10">
      <c r="A1227" s="26">
        <v>46252</v>
      </c>
      <c r="B1227" s="26" t="str">
        <f t="shared" si="57"/>
        <v>0046252</v>
      </c>
      <c r="C1227" s="25" t="s">
        <v>3134</v>
      </c>
      <c r="D1227" s="25" t="s">
        <v>3116</v>
      </c>
      <c r="E1227" s="25" t="s">
        <v>3117</v>
      </c>
      <c r="F1227">
        <v>12</v>
      </c>
      <c r="G1227" s="25" t="s">
        <v>3386</v>
      </c>
      <c r="H1227" t="str">
        <f t="shared" si="59"/>
        <v>IDD_46252</v>
      </c>
      <c r="I1227" t="str">
        <f>IF(ISNA(VLOOKUP(H1228,$H$4:H1227,1,0)),"","DUP!")</f>
        <v/>
      </c>
      <c r="J1227" t="str">
        <f t="shared" si="58"/>
        <v>INSERT INTO ZONE_MAP (SERVICE_ID, SERVICE_NAME, CODE, NW_GROUP, ZONE) VALUES (12,'IDD','46252','SWEDEN','VTI');</v>
      </c>
    </row>
    <row r="1228" spans="1:10">
      <c r="A1228" s="26">
        <v>46253</v>
      </c>
      <c r="B1228" s="26" t="str">
        <f t="shared" si="57"/>
        <v>0046253</v>
      </c>
      <c r="C1228" s="25" t="s">
        <v>3134</v>
      </c>
      <c r="D1228" s="25" t="s">
        <v>3116</v>
      </c>
      <c r="E1228" s="25" t="s">
        <v>3117</v>
      </c>
      <c r="F1228">
        <v>12</v>
      </c>
      <c r="G1228" s="25" t="s">
        <v>3386</v>
      </c>
      <c r="H1228" t="str">
        <f t="shared" si="59"/>
        <v>IDD_46253</v>
      </c>
      <c r="I1228" t="str">
        <f>IF(ISNA(VLOOKUP(H1229,$H$4:H1228,1,0)),"","DUP!")</f>
        <v/>
      </c>
      <c r="J1228" t="str">
        <f t="shared" si="58"/>
        <v>INSERT INTO ZONE_MAP (SERVICE_ID, SERVICE_NAME, CODE, NW_GROUP, ZONE) VALUES (12,'IDD','46253','SWEDEN','VTI');</v>
      </c>
    </row>
    <row r="1229" spans="1:10">
      <c r="A1229" s="26">
        <v>46254</v>
      </c>
      <c r="B1229" s="26" t="str">
        <f t="shared" si="57"/>
        <v>0046254</v>
      </c>
      <c r="C1229" s="25" t="s">
        <v>3134</v>
      </c>
      <c r="D1229" s="25" t="s">
        <v>3116</v>
      </c>
      <c r="E1229" s="25" t="s">
        <v>3117</v>
      </c>
      <c r="F1229">
        <v>12</v>
      </c>
      <c r="G1229" s="25" t="s">
        <v>3386</v>
      </c>
      <c r="H1229" t="str">
        <f t="shared" si="59"/>
        <v>IDD_46254</v>
      </c>
      <c r="I1229" t="str">
        <f>IF(ISNA(VLOOKUP(H1230,$H$4:H1229,1,0)),"","DUP!")</f>
        <v/>
      </c>
      <c r="J1229" t="str">
        <f t="shared" si="58"/>
        <v>INSERT INTO ZONE_MAP (SERVICE_ID, SERVICE_NAME, CODE, NW_GROUP, ZONE) VALUES (12,'IDD','46254','SWEDEN','VTI');</v>
      </c>
    </row>
    <row r="1230" spans="1:10">
      <c r="A1230" s="26">
        <v>46255</v>
      </c>
      <c r="B1230" s="26" t="str">
        <f t="shared" si="57"/>
        <v>0046255</v>
      </c>
      <c r="C1230" s="25" t="s">
        <v>3134</v>
      </c>
      <c r="D1230" s="25" t="s">
        <v>3116</v>
      </c>
      <c r="E1230" s="25" t="s">
        <v>3117</v>
      </c>
      <c r="F1230">
        <v>12</v>
      </c>
      <c r="G1230" s="25" t="s">
        <v>3386</v>
      </c>
      <c r="H1230" t="str">
        <f t="shared" si="59"/>
        <v>IDD_46255</v>
      </c>
      <c r="I1230" t="str">
        <f>IF(ISNA(VLOOKUP(H1231,$H$4:H1230,1,0)),"","DUP!")</f>
        <v/>
      </c>
      <c r="J1230" t="str">
        <f t="shared" si="58"/>
        <v>INSERT INTO ZONE_MAP (SERVICE_ID, SERVICE_NAME, CODE, NW_GROUP, ZONE) VALUES (12,'IDD','46255','SWEDEN','VTI');</v>
      </c>
    </row>
    <row r="1231" spans="1:10">
      <c r="A1231" s="26">
        <v>46256</v>
      </c>
      <c r="B1231" s="26" t="str">
        <f t="shared" si="57"/>
        <v>0046256</v>
      </c>
      <c r="C1231" s="25" t="s">
        <v>3134</v>
      </c>
      <c r="D1231" s="25" t="s">
        <v>3116</v>
      </c>
      <c r="E1231" s="25" t="s">
        <v>3117</v>
      </c>
      <c r="F1231">
        <v>12</v>
      </c>
      <c r="G1231" s="25" t="s">
        <v>3386</v>
      </c>
      <c r="H1231" t="str">
        <f t="shared" si="59"/>
        <v>IDD_46256</v>
      </c>
      <c r="I1231" t="str">
        <f>IF(ISNA(VLOOKUP(H1232,$H$4:H1231,1,0)),"","DUP!")</f>
        <v/>
      </c>
      <c r="J1231" t="str">
        <f t="shared" si="58"/>
        <v>INSERT INTO ZONE_MAP (SERVICE_ID, SERVICE_NAME, CODE, NW_GROUP, ZONE) VALUES (12,'IDD','46256','SWEDEN','VTI');</v>
      </c>
    </row>
    <row r="1232" spans="1:10">
      <c r="A1232" s="26">
        <v>46257</v>
      </c>
      <c r="B1232" s="26" t="str">
        <f t="shared" si="57"/>
        <v>0046257</v>
      </c>
      <c r="C1232" s="25" t="s">
        <v>3134</v>
      </c>
      <c r="D1232" s="25" t="s">
        <v>3116</v>
      </c>
      <c r="E1232" s="25" t="s">
        <v>3117</v>
      </c>
      <c r="F1232">
        <v>12</v>
      </c>
      <c r="G1232" s="25" t="s">
        <v>3386</v>
      </c>
      <c r="H1232" t="str">
        <f t="shared" si="59"/>
        <v>IDD_46257</v>
      </c>
      <c r="I1232" t="str">
        <f>IF(ISNA(VLOOKUP(H1233,$H$4:H1232,1,0)),"","DUP!")</f>
        <v/>
      </c>
      <c r="J1232" t="str">
        <f t="shared" si="58"/>
        <v>INSERT INTO ZONE_MAP (SERVICE_ID, SERVICE_NAME, CODE, NW_GROUP, ZONE) VALUES (12,'IDD','46257','SWEDEN','VTI');</v>
      </c>
    </row>
    <row r="1233" spans="1:10">
      <c r="A1233" s="26">
        <v>46258</v>
      </c>
      <c r="B1233" s="26" t="str">
        <f t="shared" si="57"/>
        <v>0046258</v>
      </c>
      <c r="C1233" s="25" t="s">
        <v>3134</v>
      </c>
      <c r="D1233" s="25" t="s">
        <v>3116</v>
      </c>
      <c r="E1233" s="25" t="s">
        <v>3117</v>
      </c>
      <c r="F1233">
        <v>12</v>
      </c>
      <c r="G1233" s="25" t="s">
        <v>3386</v>
      </c>
      <c r="H1233" t="str">
        <f t="shared" si="59"/>
        <v>IDD_46258</v>
      </c>
      <c r="I1233" t="str">
        <f>IF(ISNA(VLOOKUP(H1234,$H$4:H1233,1,0)),"","DUP!")</f>
        <v/>
      </c>
      <c r="J1233" t="str">
        <f t="shared" si="58"/>
        <v>INSERT INTO ZONE_MAP (SERVICE_ID, SERVICE_NAME, CODE, NW_GROUP, ZONE) VALUES (12,'IDD','46258','SWEDEN','VTI');</v>
      </c>
    </row>
    <row r="1234" spans="1:10">
      <c r="A1234" s="26">
        <v>46259</v>
      </c>
      <c r="B1234" s="26" t="str">
        <f t="shared" si="57"/>
        <v>0046259</v>
      </c>
      <c r="C1234" s="25" t="s">
        <v>3134</v>
      </c>
      <c r="D1234" s="25" t="s">
        <v>3116</v>
      </c>
      <c r="E1234" s="25" t="s">
        <v>3117</v>
      </c>
      <c r="F1234">
        <v>12</v>
      </c>
      <c r="G1234" s="25" t="s">
        <v>3386</v>
      </c>
      <c r="H1234" t="str">
        <f t="shared" si="59"/>
        <v>IDD_46259</v>
      </c>
      <c r="I1234" t="str">
        <f>IF(ISNA(VLOOKUP(H1235,$H$4:H1234,1,0)),"","DUP!")</f>
        <v/>
      </c>
      <c r="J1234" t="str">
        <f t="shared" si="58"/>
        <v>INSERT INTO ZONE_MAP (SERVICE_ID, SERVICE_NAME, CODE, NW_GROUP, ZONE) VALUES (12,'IDD','46259','SWEDEN','VTI');</v>
      </c>
    </row>
    <row r="1235" spans="1:10">
      <c r="A1235" s="26">
        <v>46376</v>
      </c>
      <c r="B1235" s="26" t="str">
        <f t="shared" si="57"/>
        <v>0046376</v>
      </c>
      <c r="C1235" s="25" t="s">
        <v>3134</v>
      </c>
      <c r="D1235" s="25" t="s">
        <v>3116</v>
      </c>
      <c r="E1235" s="25" t="s">
        <v>3117</v>
      </c>
      <c r="F1235">
        <v>12</v>
      </c>
      <c r="G1235" s="25" t="s">
        <v>3386</v>
      </c>
      <c r="H1235" t="str">
        <f t="shared" si="59"/>
        <v>IDD_46376</v>
      </c>
      <c r="I1235" t="str">
        <f>IF(ISNA(VLOOKUP(H1236,$H$4:H1235,1,0)),"","DUP!")</f>
        <v/>
      </c>
      <c r="J1235" t="str">
        <f t="shared" si="58"/>
        <v>INSERT INTO ZONE_MAP (SERVICE_ID, SERVICE_NAME, CODE, NW_GROUP, ZONE) VALUES (12,'IDD','46376','SWEDEN','VTI');</v>
      </c>
    </row>
    <row r="1236" spans="1:10">
      <c r="A1236" s="26">
        <v>48209</v>
      </c>
      <c r="B1236" s="26" t="str">
        <f t="shared" si="57"/>
        <v>0048209</v>
      </c>
      <c r="C1236" s="25" t="s">
        <v>3136</v>
      </c>
      <c r="D1236" s="25" t="s">
        <v>3116</v>
      </c>
      <c r="E1236" s="25" t="s">
        <v>3117</v>
      </c>
      <c r="F1236">
        <v>12</v>
      </c>
      <c r="G1236" s="25" t="s">
        <v>3386</v>
      </c>
      <c r="H1236" t="str">
        <f t="shared" si="59"/>
        <v>IDD_48209</v>
      </c>
      <c r="I1236" t="str">
        <f>IF(ISNA(VLOOKUP(H1237,$H$4:H1236,1,0)),"","DUP!")</f>
        <v/>
      </c>
      <c r="J1236" t="str">
        <f t="shared" si="58"/>
        <v>INSERT INTO ZONE_MAP (SERVICE_ID, SERVICE_NAME, CODE, NW_GROUP, ZONE) VALUES (12,'IDD','48209','POLAND','VTI');</v>
      </c>
    </row>
    <row r="1237" spans="1:10">
      <c r="A1237" s="26">
        <v>48720</v>
      </c>
      <c r="B1237" s="26" t="str">
        <f t="shared" si="57"/>
        <v>0048720</v>
      </c>
      <c r="C1237" s="25" t="s">
        <v>3136</v>
      </c>
      <c r="D1237" s="25" t="s">
        <v>3116</v>
      </c>
      <c r="E1237" s="25" t="s">
        <v>3117</v>
      </c>
      <c r="F1237">
        <v>12</v>
      </c>
      <c r="G1237" s="25" t="s">
        <v>3386</v>
      </c>
      <c r="H1237" t="str">
        <f t="shared" si="59"/>
        <v>IDD_48720</v>
      </c>
      <c r="I1237" t="str">
        <f>IF(ISNA(VLOOKUP(H1238,$H$4:H1237,1,0)),"","DUP!")</f>
        <v/>
      </c>
      <c r="J1237" t="str">
        <f t="shared" si="58"/>
        <v>INSERT INTO ZONE_MAP (SERVICE_ID, SERVICE_NAME, CODE, NW_GROUP, ZONE) VALUES (12,'IDD','48720','POLAND','VTI');</v>
      </c>
    </row>
    <row r="1238" spans="1:10">
      <c r="A1238" s="26">
        <v>49115</v>
      </c>
      <c r="B1238" s="26" t="str">
        <f t="shared" si="57"/>
        <v>0049115</v>
      </c>
      <c r="C1238" s="25" t="s">
        <v>3137</v>
      </c>
      <c r="D1238" s="25" t="s">
        <v>3116</v>
      </c>
      <c r="E1238" s="25" t="s">
        <v>3117</v>
      </c>
      <c r="F1238">
        <v>12</v>
      </c>
      <c r="G1238" s="25" t="s">
        <v>3386</v>
      </c>
      <c r="H1238" t="str">
        <f t="shared" si="59"/>
        <v>IDD_49115</v>
      </c>
      <c r="I1238" t="str">
        <f>IF(ISNA(VLOOKUP(H1239,$H$4:H1238,1,0)),"","DUP!")</f>
        <v/>
      </c>
      <c r="J1238" t="str">
        <f t="shared" si="58"/>
        <v>INSERT INTO ZONE_MAP (SERVICE_ID, SERVICE_NAME, CODE, NW_GROUP, ZONE) VALUES (12,'IDD','49115','GERMANY (F.R. OF)','VTI');</v>
      </c>
    </row>
    <row r="1239" spans="1:10">
      <c r="A1239" s="26">
        <v>49180</v>
      </c>
      <c r="B1239" s="26" t="str">
        <f t="shared" si="57"/>
        <v>0049180</v>
      </c>
      <c r="C1239" s="25" t="s">
        <v>3137</v>
      </c>
      <c r="D1239" s="25" t="s">
        <v>3116</v>
      </c>
      <c r="E1239" s="25" t="s">
        <v>3117</v>
      </c>
      <c r="F1239">
        <v>12</v>
      </c>
      <c r="G1239" s="25" t="s">
        <v>3386</v>
      </c>
      <c r="H1239" t="str">
        <f t="shared" si="59"/>
        <v>IDD_49180</v>
      </c>
      <c r="I1239" t="str">
        <f>IF(ISNA(VLOOKUP(H1240,$H$4:H1239,1,0)),"","DUP!")</f>
        <v/>
      </c>
      <c r="J1239" t="str">
        <f t="shared" si="58"/>
        <v>INSERT INTO ZONE_MAP (SERVICE_ID, SERVICE_NAME, CODE, NW_GROUP, ZONE) VALUES (12,'IDD','49180','GERMANY (F.R. OF)','VTI');</v>
      </c>
    </row>
    <row r="1240" spans="1:10" ht="25.5">
      <c r="A1240" s="26">
        <v>50855</v>
      </c>
      <c r="B1240" s="26" t="str">
        <f t="shared" si="57"/>
        <v>0050855</v>
      </c>
      <c r="C1240" s="25" t="s">
        <v>3261</v>
      </c>
      <c r="D1240" s="25" t="s">
        <v>3116</v>
      </c>
      <c r="E1240" s="25" t="s">
        <v>3117</v>
      </c>
      <c r="F1240">
        <v>12</v>
      </c>
      <c r="G1240" s="25" t="s">
        <v>3386</v>
      </c>
      <c r="H1240" t="str">
        <f t="shared" si="59"/>
        <v>IDD_50855</v>
      </c>
      <c r="I1240" t="str">
        <f>IF(ISNA(VLOOKUP(H1241,$H$4:H1240,1,0)),"","DUP!")</f>
        <v/>
      </c>
      <c r="J1240" t="str">
        <f t="shared" si="58"/>
        <v>INSERT INTO ZONE_MAP (SERVICE_ID, SERVICE_NAME, CODE, NW_GROUP, ZONE) VALUES (12,'IDD','50855','ST PIERRE-MIQUELON','VTI');</v>
      </c>
    </row>
    <row r="1241" spans="1:10">
      <c r="A1241" s="26">
        <v>59359</v>
      </c>
      <c r="B1241" s="26" t="str">
        <f t="shared" si="57"/>
        <v>0059359</v>
      </c>
      <c r="C1241" s="25" t="s">
        <v>3266</v>
      </c>
      <c r="D1241" s="25" t="s">
        <v>3116</v>
      </c>
      <c r="E1241" s="25" t="s">
        <v>3117</v>
      </c>
      <c r="F1241">
        <v>12</v>
      </c>
      <c r="G1241" s="25" t="s">
        <v>3386</v>
      </c>
      <c r="H1241" t="str">
        <f t="shared" si="59"/>
        <v>IDD_59359</v>
      </c>
      <c r="I1241" t="str">
        <f>IF(ISNA(VLOOKUP(H1242,$H$4:H1241,1,0)),"","DUP!")</f>
        <v/>
      </c>
      <c r="J1241" t="str">
        <f t="shared" si="58"/>
        <v>INSERT INTO ZONE_MAP (SERVICE_ID, SERVICE_NAME, CODE, NW_GROUP, ZONE) VALUES (12,'IDD','59359','ECUADOR','VTI');</v>
      </c>
    </row>
    <row r="1242" spans="1:10">
      <c r="A1242" s="26">
        <v>59469</v>
      </c>
      <c r="B1242" s="26" t="str">
        <f t="shared" si="57"/>
        <v>0059469</v>
      </c>
      <c r="C1242" s="25" t="s">
        <v>3267</v>
      </c>
      <c r="D1242" s="25" t="s">
        <v>3116</v>
      </c>
      <c r="E1242" s="25" t="s">
        <v>3117</v>
      </c>
      <c r="F1242">
        <v>12</v>
      </c>
      <c r="G1242" s="25" t="s">
        <v>3386</v>
      </c>
      <c r="H1242" t="str">
        <f t="shared" si="59"/>
        <v>IDD_59469</v>
      </c>
      <c r="I1242" t="str">
        <f>IF(ISNA(VLOOKUP(H1243,$H$4:H1242,1,0)),"","DUP!")</f>
        <v/>
      </c>
      <c r="J1242" t="str">
        <f t="shared" si="58"/>
        <v>INSERT INTO ZONE_MAP (SERVICE_ID, SERVICE_NAME, CODE, NW_GROUP, ZONE) VALUES (12,'IDD','59469','FRENCH GUYANA','VTI');</v>
      </c>
    </row>
    <row r="1243" spans="1:10">
      <c r="A1243" s="26">
        <v>59669</v>
      </c>
      <c r="B1243" s="26" t="str">
        <f t="shared" si="57"/>
        <v>0059669</v>
      </c>
      <c r="C1243" s="25" t="s">
        <v>3269</v>
      </c>
      <c r="D1243" s="25" t="s">
        <v>3116</v>
      </c>
      <c r="E1243" s="25" t="s">
        <v>3117</v>
      </c>
      <c r="F1243">
        <v>12</v>
      </c>
      <c r="G1243" s="25" t="s">
        <v>3386</v>
      </c>
      <c r="H1243" t="str">
        <f t="shared" si="59"/>
        <v>IDD_59669</v>
      </c>
      <c r="I1243" t="str">
        <f>IF(ISNA(VLOOKUP(H1244,$H$4:H1243,1,0)),"","DUP!")</f>
        <v/>
      </c>
      <c r="J1243" t="str">
        <f t="shared" si="58"/>
        <v>INSERT INTO ZONE_MAP (SERVICE_ID, SERVICE_NAME, CODE, NW_GROUP, ZONE) VALUES (12,'IDD','59669','MARTINIQUE','VTI');</v>
      </c>
    </row>
    <row r="1244" spans="1:10">
      <c r="A1244" s="26">
        <v>61145</v>
      </c>
      <c r="B1244" s="26" t="str">
        <f t="shared" si="57"/>
        <v>0061145</v>
      </c>
      <c r="C1244" s="25" t="s">
        <v>3147</v>
      </c>
      <c r="D1244" s="25" t="s">
        <v>3116</v>
      </c>
      <c r="E1244" s="25" t="s">
        <v>3117</v>
      </c>
      <c r="F1244">
        <v>12</v>
      </c>
      <c r="G1244" s="25" t="s">
        <v>3386</v>
      </c>
      <c r="H1244" t="str">
        <f t="shared" si="59"/>
        <v>IDD_61145</v>
      </c>
      <c r="I1244" t="str">
        <f>IF(ISNA(VLOOKUP(H1245,$H$4:H1244,1,0)),"","DUP!")</f>
        <v/>
      </c>
      <c r="J1244" t="str">
        <f t="shared" si="58"/>
        <v>INSERT INTO ZONE_MAP (SERVICE_ID, SERVICE_NAME, CODE, NW_GROUP, ZONE) VALUES (12,'IDD','61145','AUSTRALIA','VTI');</v>
      </c>
    </row>
    <row r="1245" spans="1:10">
      <c r="A1245" s="26">
        <v>61147</v>
      </c>
      <c r="B1245" s="26" t="str">
        <f t="shared" si="57"/>
        <v>0061147</v>
      </c>
      <c r="C1245" s="25" t="s">
        <v>3147</v>
      </c>
      <c r="D1245" s="25" t="s">
        <v>3116</v>
      </c>
      <c r="E1245" s="25" t="s">
        <v>3117</v>
      </c>
      <c r="F1245">
        <v>12</v>
      </c>
      <c r="G1245" s="25" t="s">
        <v>3386</v>
      </c>
      <c r="H1245" t="str">
        <f t="shared" si="59"/>
        <v>IDD_61147</v>
      </c>
      <c r="I1245" t="str">
        <f>IF(ISNA(VLOOKUP(H1246,$H$4:H1245,1,0)),"","DUP!")</f>
        <v/>
      </c>
      <c r="J1245" t="str">
        <f t="shared" si="58"/>
        <v>INSERT INTO ZONE_MAP (SERVICE_ID, SERVICE_NAME, CODE, NW_GROUP, ZONE) VALUES (12,'IDD','61147','AUSTRALIA','VTI');</v>
      </c>
    </row>
    <row r="1246" spans="1:10">
      <c r="A1246" s="26">
        <v>62868</v>
      </c>
      <c r="B1246" s="26" t="str">
        <f t="shared" si="57"/>
        <v>0062868</v>
      </c>
      <c r="C1246" s="25" t="s">
        <v>3148</v>
      </c>
      <c r="D1246" s="25" t="s">
        <v>3116</v>
      </c>
      <c r="E1246" s="25" t="s">
        <v>3117</v>
      </c>
      <c r="F1246">
        <v>12</v>
      </c>
      <c r="G1246" s="25" t="s">
        <v>3386</v>
      </c>
      <c r="H1246" t="str">
        <f t="shared" si="59"/>
        <v>IDD_62868</v>
      </c>
      <c r="I1246" t="str">
        <f>IF(ISNA(VLOOKUP(H1247,$H$4:H1246,1,0)),"","DUP!")</f>
        <v/>
      </c>
      <c r="J1246" t="str">
        <f t="shared" si="58"/>
        <v>INSERT INTO ZONE_MAP (SERVICE_ID, SERVICE_NAME, CODE, NW_GROUP, ZONE) VALUES (12,'IDD','62868','INDONESIA','VTI');</v>
      </c>
    </row>
    <row r="1247" spans="1:10">
      <c r="A1247" s="26">
        <v>87030</v>
      </c>
      <c r="B1247" s="26" t="str">
        <f t="shared" si="57"/>
        <v>0087030</v>
      </c>
      <c r="C1247" s="25" t="s">
        <v>3358</v>
      </c>
      <c r="D1247" s="25" t="s">
        <v>3116</v>
      </c>
      <c r="E1247" s="25" t="s">
        <v>3117</v>
      </c>
      <c r="F1247">
        <v>12</v>
      </c>
      <c r="G1247" s="25" t="s">
        <v>3386</v>
      </c>
      <c r="H1247" t="str">
        <f t="shared" si="59"/>
        <v>IDD_87030</v>
      </c>
      <c r="I1247" t="str">
        <f>IF(ISNA(VLOOKUP(H1248,$H$4:H1247,1,0)),"","DUP!")</f>
        <v/>
      </c>
      <c r="J1247" t="str">
        <f t="shared" si="58"/>
        <v>INSERT INTO ZONE_MAP (SERVICE_ID, SERVICE_NAME, CODE, NW_GROUP, ZONE) VALUES (12,'IDD','87030','INMARSAT B VOICE','VTI');</v>
      </c>
    </row>
    <row r="1248" spans="1:10">
      <c r="A1248" s="26">
        <v>87031</v>
      </c>
      <c r="B1248" s="26" t="str">
        <f t="shared" si="57"/>
        <v>0087031</v>
      </c>
      <c r="C1248" s="25" t="s">
        <v>3358</v>
      </c>
      <c r="D1248" s="25" t="s">
        <v>3116</v>
      </c>
      <c r="E1248" s="25" t="s">
        <v>3117</v>
      </c>
      <c r="F1248">
        <v>12</v>
      </c>
      <c r="G1248" s="25" t="s">
        <v>3386</v>
      </c>
      <c r="H1248" t="str">
        <f t="shared" si="59"/>
        <v>IDD_87031</v>
      </c>
      <c r="I1248" t="str">
        <f>IF(ISNA(VLOOKUP(H1249,$H$4:H1248,1,0)),"","DUP!")</f>
        <v/>
      </c>
      <c r="J1248" t="str">
        <f t="shared" si="58"/>
        <v>INSERT INTO ZONE_MAP (SERVICE_ID, SERVICE_NAME, CODE, NW_GROUP, ZONE) VALUES (12,'IDD','87031','INMARSAT B VOICE','VTI');</v>
      </c>
    </row>
    <row r="1249" spans="1:10">
      <c r="A1249" s="26">
        <v>87032</v>
      </c>
      <c r="B1249" s="26" t="str">
        <f t="shared" si="57"/>
        <v>0087032</v>
      </c>
      <c r="C1249" s="25" t="s">
        <v>3358</v>
      </c>
      <c r="D1249" s="25" t="s">
        <v>3116</v>
      </c>
      <c r="E1249" s="25" t="s">
        <v>3117</v>
      </c>
      <c r="F1249">
        <v>12</v>
      </c>
      <c r="G1249" s="25" t="s">
        <v>3386</v>
      </c>
      <c r="H1249" t="str">
        <f t="shared" si="59"/>
        <v>IDD_87032</v>
      </c>
      <c r="I1249" t="str">
        <f>IF(ISNA(VLOOKUP(H1250,$H$4:H1249,1,0)),"","DUP!")</f>
        <v/>
      </c>
      <c r="J1249" t="str">
        <f t="shared" si="58"/>
        <v>INSERT INTO ZONE_MAP (SERVICE_ID, SERVICE_NAME, CODE, NW_GROUP, ZONE) VALUES (12,'IDD','87032','INMARSAT B VOICE','VTI');</v>
      </c>
    </row>
    <row r="1250" spans="1:10">
      <c r="A1250" s="26">
        <v>87033</v>
      </c>
      <c r="B1250" s="26" t="str">
        <f t="shared" si="57"/>
        <v>0087033</v>
      </c>
      <c r="C1250" s="25" t="s">
        <v>3358</v>
      </c>
      <c r="D1250" s="25" t="s">
        <v>3116</v>
      </c>
      <c r="E1250" s="25" t="s">
        <v>3117</v>
      </c>
      <c r="F1250">
        <v>12</v>
      </c>
      <c r="G1250" s="25" t="s">
        <v>3386</v>
      </c>
      <c r="H1250" t="str">
        <f t="shared" si="59"/>
        <v>IDD_87033</v>
      </c>
      <c r="I1250" t="str">
        <f>IF(ISNA(VLOOKUP(H1251,$H$4:H1250,1,0)),"","DUP!")</f>
        <v/>
      </c>
      <c r="J1250" t="str">
        <f t="shared" si="58"/>
        <v>INSERT INTO ZONE_MAP (SERVICE_ID, SERVICE_NAME, CODE, NW_GROUP, ZONE) VALUES (12,'IDD','87033','INMARSAT B VOICE','VTI');</v>
      </c>
    </row>
    <row r="1251" spans="1:10">
      <c r="A1251" s="26">
        <v>87034</v>
      </c>
      <c r="B1251" s="26" t="str">
        <f t="shared" si="57"/>
        <v>0087034</v>
      </c>
      <c r="C1251" s="25" t="s">
        <v>3358</v>
      </c>
      <c r="D1251" s="25" t="s">
        <v>3116</v>
      </c>
      <c r="E1251" s="25" t="s">
        <v>3117</v>
      </c>
      <c r="F1251">
        <v>12</v>
      </c>
      <c r="G1251" s="25" t="s">
        <v>3386</v>
      </c>
      <c r="H1251" t="str">
        <f t="shared" si="59"/>
        <v>IDD_87034</v>
      </c>
      <c r="I1251" t="str">
        <f>IF(ISNA(VLOOKUP(H1252,$H$4:H1251,1,0)),"","DUP!")</f>
        <v/>
      </c>
      <c r="J1251" t="str">
        <f t="shared" si="58"/>
        <v>INSERT INTO ZONE_MAP (SERVICE_ID, SERVICE_NAME, CODE, NW_GROUP, ZONE) VALUES (12,'IDD','87034','INMARSAT B VOICE','VTI');</v>
      </c>
    </row>
    <row r="1252" spans="1:10">
      <c r="A1252" s="26">
        <v>87035</v>
      </c>
      <c r="B1252" s="26" t="str">
        <f t="shared" si="57"/>
        <v>0087035</v>
      </c>
      <c r="C1252" s="25" t="s">
        <v>3358</v>
      </c>
      <c r="D1252" s="25" t="s">
        <v>3116</v>
      </c>
      <c r="E1252" s="25" t="s">
        <v>3117</v>
      </c>
      <c r="F1252">
        <v>12</v>
      </c>
      <c r="G1252" s="25" t="s">
        <v>3386</v>
      </c>
      <c r="H1252" t="str">
        <f t="shared" si="59"/>
        <v>IDD_87035</v>
      </c>
      <c r="I1252" t="str">
        <f>IF(ISNA(VLOOKUP(H1253,$H$4:H1252,1,0)),"","DUP!")</f>
        <v/>
      </c>
      <c r="J1252" t="str">
        <f t="shared" si="58"/>
        <v>INSERT INTO ZONE_MAP (SERVICE_ID, SERVICE_NAME, CODE, NW_GROUP, ZONE) VALUES (12,'IDD','87035','INMARSAT B VOICE','VTI');</v>
      </c>
    </row>
    <row r="1253" spans="1:10">
      <c r="A1253" s="26">
        <v>87036</v>
      </c>
      <c r="B1253" s="26" t="str">
        <f t="shared" si="57"/>
        <v>0087036</v>
      </c>
      <c r="C1253" s="25" t="s">
        <v>3358</v>
      </c>
      <c r="D1253" s="25" t="s">
        <v>3116</v>
      </c>
      <c r="E1253" s="25" t="s">
        <v>3117</v>
      </c>
      <c r="F1253">
        <v>12</v>
      </c>
      <c r="G1253" s="25" t="s">
        <v>3386</v>
      </c>
      <c r="H1253" t="str">
        <f t="shared" si="59"/>
        <v>IDD_87036</v>
      </c>
      <c r="I1253" t="str">
        <f>IF(ISNA(VLOOKUP(H1254,$H$4:H1253,1,0)),"","DUP!")</f>
        <v/>
      </c>
      <c r="J1253" t="str">
        <f t="shared" si="58"/>
        <v>INSERT INTO ZONE_MAP (SERVICE_ID, SERVICE_NAME, CODE, NW_GROUP, ZONE) VALUES (12,'IDD','87036','INMARSAT B VOICE','VTI');</v>
      </c>
    </row>
    <row r="1254" spans="1:10">
      <c r="A1254" s="26">
        <v>87037</v>
      </c>
      <c r="B1254" s="26" t="str">
        <f t="shared" si="57"/>
        <v>0087037</v>
      </c>
      <c r="C1254" s="25" t="s">
        <v>3358</v>
      </c>
      <c r="D1254" s="25" t="s">
        <v>3116</v>
      </c>
      <c r="E1254" s="25" t="s">
        <v>3117</v>
      </c>
      <c r="F1254">
        <v>12</v>
      </c>
      <c r="G1254" s="25" t="s">
        <v>3386</v>
      </c>
      <c r="H1254" t="str">
        <f t="shared" si="59"/>
        <v>IDD_87037</v>
      </c>
      <c r="I1254" t="str">
        <f>IF(ISNA(VLOOKUP(H1255,$H$4:H1254,1,0)),"","DUP!")</f>
        <v/>
      </c>
      <c r="J1254" t="str">
        <f t="shared" si="58"/>
        <v>INSERT INTO ZONE_MAP (SERVICE_ID, SERVICE_NAME, CODE, NW_GROUP, ZONE) VALUES (12,'IDD','87037','INMARSAT B VOICE','VTI');</v>
      </c>
    </row>
    <row r="1255" spans="1:10">
      <c r="A1255" s="26">
        <v>87038</v>
      </c>
      <c r="B1255" s="26" t="str">
        <f t="shared" si="57"/>
        <v>0087038</v>
      </c>
      <c r="C1255" s="25" t="s">
        <v>3358</v>
      </c>
      <c r="D1255" s="25" t="s">
        <v>3116</v>
      </c>
      <c r="E1255" s="25" t="s">
        <v>3117</v>
      </c>
      <c r="F1255">
        <v>12</v>
      </c>
      <c r="G1255" s="25" t="s">
        <v>3386</v>
      </c>
      <c r="H1255" t="str">
        <f t="shared" si="59"/>
        <v>IDD_87038</v>
      </c>
      <c r="I1255" t="str">
        <f>IF(ISNA(VLOOKUP(H1256,$H$4:H1255,1,0)),"","DUP!")</f>
        <v/>
      </c>
      <c r="J1255" t="str">
        <f t="shared" si="58"/>
        <v>INSERT INTO ZONE_MAP (SERVICE_ID, SERVICE_NAME, CODE, NW_GROUP, ZONE) VALUES (12,'IDD','87038','INMARSAT B VOICE','VTI');</v>
      </c>
    </row>
    <row r="1256" spans="1:10">
      <c r="A1256" s="26">
        <v>87039</v>
      </c>
      <c r="B1256" s="26" t="str">
        <f t="shared" si="57"/>
        <v>0087039</v>
      </c>
      <c r="C1256" s="25" t="s">
        <v>3359</v>
      </c>
      <c r="D1256" s="25" t="s">
        <v>3116</v>
      </c>
      <c r="E1256" s="25" t="s">
        <v>3117</v>
      </c>
      <c r="F1256">
        <v>12</v>
      </c>
      <c r="G1256" s="25" t="s">
        <v>3386</v>
      </c>
      <c r="H1256" t="str">
        <f t="shared" si="59"/>
        <v>IDD_87039</v>
      </c>
      <c r="I1256" t="str">
        <f>IF(ISNA(VLOOKUP(H1257,$H$4:H1256,1,0)),"","DUP!")</f>
        <v/>
      </c>
      <c r="J1256" t="str">
        <f t="shared" si="58"/>
        <v>INSERT INTO ZONE_MAP (SERVICE_ID, SERVICE_NAME, CODE, NW_GROUP, ZONE) VALUES (12,'IDD','87039','INMARSAT B HSD','VTI');</v>
      </c>
    </row>
    <row r="1257" spans="1:10" ht="25.5">
      <c r="A1257" s="26">
        <v>87060</v>
      </c>
      <c r="B1257" s="26" t="str">
        <f t="shared" si="57"/>
        <v>0087060</v>
      </c>
      <c r="C1257" s="25" t="s">
        <v>3360</v>
      </c>
      <c r="D1257" s="25" t="s">
        <v>3116</v>
      </c>
      <c r="E1257" s="25" t="s">
        <v>3117</v>
      </c>
      <c r="F1257">
        <v>12</v>
      </c>
      <c r="G1257" s="25" t="s">
        <v>3386</v>
      </c>
      <c r="H1257" t="str">
        <f t="shared" si="59"/>
        <v>IDD_87060</v>
      </c>
      <c r="I1257" t="str">
        <f>IF(ISNA(VLOOKUP(H1258,$H$4:H1257,1,0)),"","DUP!")</f>
        <v/>
      </c>
      <c r="J1257" t="str">
        <f t="shared" si="58"/>
        <v>INSERT INTO ZONE_MAP (SERVICE_ID, SERVICE_NAME, CODE, NW_GROUP, ZONE) VALUES (12,'IDD','87060','INMARSAT GAN HSD','VTI');</v>
      </c>
    </row>
    <row r="1258" spans="1:10">
      <c r="A1258" s="26">
        <v>87061</v>
      </c>
      <c r="B1258" s="26" t="str">
        <f t="shared" si="57"/>
        <v>0087061</v>
      </c>
      <c r="C1258" s="25" t="s">
        <v>3361</v>
      </c>
      <c r="D1258" s="25" t="s">
        <v>3116</v>
      </c>
      <c r="E1258" s="25" t="s">
        <v>3117</v>
      </c>
      <c r="F1258">
        <v>12</v>
      </c>
      <c r="G1258" s="25" t="s">
        <v>3386</v>
      </c>
      <c r="H1258" t="str">
        <f t="shared" si="59"/>
        <v>IDD_87061</v>
      </c>
      <c r="I1258" t="str">
        <f>IF(ISNA(VLOOKUP(H1259,$H$4:H1258,1,0)),"","DUP!")</f>
        <v/>
      </c>
      <c r="J1258" t="str">
        <f t="shared" si="58"/>
        <v>INSERT INTO ZONE_MAP (SERVICE_ID, SERVICE_NAME, CODE, NW_GROUP, ZONE) VALUES (12,'IDD','87061','INMARSAT M VOICE','VTI');</v>
      </c>
    </row>
    <row r="1259" spans="1:10">
      <c r="A1259" s="26">
        <v>87062</v>
      </c>
      <c r="B1259" s="26" t="str">
        <f t="shared" si="57"/>
        <v>0087062</v>
      </c>
      <c r="C1259" s="25" t="s">
        <v>3361</v>
      </c>
      <c r="D1259" s="25" t="s">
        <v>3116</v>
      </c>
      <c r="E1259" s="25" t="s">
        <v>3117</v>
      </c>
      <c r="F1259">
        <v>12</v>
      </c>
      <c r="G1259" s="25" t="s">
        <v>3386</v>
      </c>
      <c r="H1259" t="str">
        <f t="shared" si="59"/>
        <v>IDD_87062</v>
      </c>
      <c r="I1259" t="str">
        <f>IF(ISNA(VLOOKUP(H1260,$H$4:H1259,1,0)),"","DUP!")</f>
        <v/>
      </c>
      <c r="J1259" t="str">
        <f t="shared" si="58"/>
        <v>INSERT INTO ZONE_MAP (SERVICE_ID, SERVICE_NAME, CODE, NW_GROUP, ZONE) VALUES (12,'IDD','87062','INMARSAT M VOICE','VTI');</v>
      </c>
    </row>
    <row r="1260" spans="1:10">
      <c r="A1260" s="26">
        <v>87063</v>
      </c>
      <c r="B1260" s="26" t="str">
        <f t="shared" si="57"/>
        <v>0087063</v>
      </c>
      <c r="C1260" s="25" t="s">
        <v>3361</v>
      </c>
      <c r="D1260" s="25" t="s">
        <v>3116</v>
      </c>
      <c r="E1260" s="25" t="s">
        <v>3117</v>
      </c>
      <c r="F1260">
        <v>12</v>
      </c>
      <c r="G1260" s="25" t="s">
        <v>3386</v>
      </c>
      <c r="H1260" t="str">
        <f t="shared" si="59"/>
        <v>IDD_87063</v>
      </c>
      <c r="I1260" t="str">
        <f>IF(ISNA(VLOOKUP(H1261,$H$4:H1260,1,0)),"","DUP!")</f>
        <v/>
      </c>
      <c r="J1260" t="str">
        <f t="shared" si="58"/>
        <v>INSERT INTO ZONE_MAP (SERVICE_ID, SERVICE_NAME, CODE, NW_GROUP, ZONE) VALUES (12,'IDD','87063','INMARSAT M VOICE','VTI');</v>
      </c>
    </row>
    <row r="1261" spans="1:10">
      <c r="A1261" s="26">
        <v>87064</v>
      </c>
      <c r="B1261" s="26" t="str">
        <f t="shared" si="57"/>
        <v>0087064</v>
      </c>
      <c r="C1261" s="25" t="s">
        <v>3361</v>
      </c>
      <c r="D1261" s="25" t="s">
        <v>3116</v>
      </c>
      <c r="E1261" s="25" t="s">
        <v>3117</v>
      </c>
      <c r="F1261">
        <v>12</v>
      </c>
      <c r="G1261" s="25" t="s">
        <v>3386</v>
      </c>
      <c r="H1261" t="str">
        <f t="shared" si="59"/>
        <v>IDD_87064</v>
      </c>
      <c r="I1261" t="str">
        <f>IF(ISNA(VLOOKUP(H1262,$H$4:H1261,1,0)),"","DUP!")</f>
        <v/>
      </c>
      <c r="J1261" t="str">
        <f t="shared" si="58"/>
        <v>INSERT INTO ZONE_MAP (SERVICE_ID, SERVICE_NAME, CODE, NW_GROUP, ZONE) VALUES (12,'IDD','87064','INMARSAT M VOICE','VTI');</v>
      </c>
    </row>
    <row r="1262" spans="1:10">
      <c r="A1262" s="26">
        <v>87065</v>
      </c>
      <c r="B1262" s="26" t="str">
        <f t="shared" si="57"/>
        <v>0087065</v>
      </c>
      <c r="C1262" s="25" t="s">
        <v>3361</v>
      </c>
      <c r="D1262" s="25" t="s">
        <v>3116</v>
      </c>
      <c r="E1262" s="25" t="s">
        <v>3117</v>
      </c>
      <c r="F1262">
        <v>12</v>
      </c>
      <c r="G1262" s="25" t="s">
        <v>3386</v>
      </c>
      <c r="H1262" t="str">
        <f t="shared" si="59"/>
        <v>IDD_87065</v>
      </c>
      <c r="I1262" t="str">
        <f>IF(ISNA(VLOOKUP(H1263,$H$4:H1262,1,0)),"","DUP!")</f>
        <v/>
      </c>
      <c r="J1262" t="str">
        <f t="shared" si="58"/>
        <v>INSERT INTO ZONE_MAP (SERVICE_ID, SERVICE_NAME, CODE, NW_GROUP, ZONE) VALUES (12,'IDD','87065','INMARSAT M VOICE','VTI');</v>
      </c>
    </row>
    <row r="1263" spans="1:10">
      <c r="A1263" s="26">
        <v>87066</v>
      </c>
      <c r="B1263" s="26" t="str">
        <f t="shared" si="57"/>
        <v>0087066</v>
      </c>
      <c r="C1263" s="25" t="s">
        <v>3361</v>
      </c>
      <c r="D1263" s="25" t="s">
        <v>3116</v>
      </c>
      <c r="E1263" s="25" t="s">
        <v>3117</v>
      </c>
      <c r="F1263">
        <v>12</v>
      </c>
      <c r="G1263" s="25" t="s">
        <v>3386</v>
      </c>
      <c r="H1263" t="str">
        <f t="shared" si="59"/>
        <v>IDD_87066</v>
      </c>
      <c r="I1263" t="str">
        <f>IF(ISNA(VLOOKUP(H1264,$H$4:H1263,1,0)),"","DUP!")</f>
        <v/>
      </c>
      <c r="J1263" t="str">
        <f t="shared" si="58"/>
        <v>INSERT INTO ZONE_MAP (SERVICE_ID, SERVICE_NAME, CODE, NW_GROUP, ZONE) VALUES (12,'IDD','87066','INMARSAT M VOICE','VTI');</v>
      </c>
    </row>
    <row r="1264" spans="1:10">
      <c r="A1264" s="26">
        <v>87067</v>
      </c>
      <c r="B1264" s="26" t="str">
        <f t="shared" si="57"/>
        <v>0087067</v>
      </c>
      <c r="C1264" s="25" t="s">
        <v>3361</v>
      </c>
      <c r="D1264" s="25" t="s">
        <v>3116</v>
      </c>
      <c r="E1264" s="25" t="s">
        <v>3117</v>
      </c>
      <c r="F1264">
        <v>12</v>
      </c>
      <c r="G1264" s="25" t="s">
        <v>3386</v>
      </c>
      <c r="H1264" t="str">
        <f t="shared" si="59"/>
        <v>IDD_87067</v>
      </c>
      <c r="I1264" t="str">
        <f>IF(ISNA(VLOOKUP(H1265,$H$4:H1264,1,0)),"","DUP!")</f>
        <v/>
      </c>
      <c r="J1264" t="str">
        <f t="shared" si="58"/>
        <v>INSERT INTO ZONE_MAP (SERVICE_ID, SERVICE_NAME, CODE, NW_GROUP, ZONE) VALUES (12,'IDD','87067','INMARSAT M VOICE','VTI');</v>
      </c>
    </row>
    <row r="1265" spans="1:10">
      <c r="A1265" s="26">
        <v>87068</v>
      </c>
      <c r="B1265" s="26" t="str">
        <f t="shared" si="57"/>
        <v>0087068</v>
      </c>
      <c r="C1265" s="25" t="s">
        <v>3361</v>
      </c>
      <c r="D1265" s="25" t="s">
        <v>3116</v>
      </c>
      <c r="E1265" s="25" t="s">
        <v>3117</v>
      </c>
      <c r="F1265">
        <v>12</v>
      </c>
      <c r="G1265" s="25" t="s">
        <v>3386</v>
      </c>
      <c r="H1265" t="str">
        <f t="shared" si="59"/>
        <v>IDD_87068</v>
      </c>
      <c r="I1265" t="str">
        <f>IF(ISNA(VLOOKUP(H1266,$H$4:H1265,1,0)),"","DUP!")</f>
        <v/>
      </c>
      <c r="J1265" t="str">
        <f t="shared" si="58"/>
        <v>INSERT INTO ZONE_MAP (SERVICE_ID, SERVICE_NAME, CODE, NW_GROUP, ZONE) VALUES (12,'IDD','87068','INMARSAT M VOICE','VTI');</v>
      </c>
    </row>
    <row r="1266" spans="1:10">
      <c r="A1266" s="26">
        <v>87069</v>
      </c>
      <c r="B1266" s="26" t="str">
        <f t="shared" si="57"/>
        <v>0087069</v>
      </c>
      <c r="C1266" s="25" t="s">
        <v>3361</v>
      </c>
      <c r="D1266" s="25" t="s">
        <v>3116</v>
      </c>
      <c r="E1266" s="25" t="s">
        <v>3117</v>
      </c>
      <c r="F1266">
        <v>12</v>
      </c>
      <c r="G1266" s="25" t="s">
        <v>3386</v>
      </c>
      <c r="H1266" t="str">
        <f t="shared" si="59"/>
        <v>IDD_87069</v>
      </c>
      <c r="I1266" t="str">
        <f>IF(ISNA(VLOOKUP(H1267,$H$4:H1266,1,0)),"","DUP!")</f>
        <v/>
      </c>
      <c r="J1266" t="str">
        <f t="shared" si="58"/>
        <v>INSERT INTO ZONE_MAP (SERVICE_ID, SERVICE_NAME, CODE, NW_GROUP, ZONE) VALUES (12,'IDD','87069','INMARSAT M VOICE','VTI');</v>
      </c>
    </row>
    <row r="1267" spans="1:10">
      <c r="A1267" s="26">
        <v>87076</v>
      </c>
      <c r="B1267" s="26" t="str">
        <f t="shared" si="57"/>
        <v>0087076</v>
      </c>
      <c r="C1267" s="25" t="s">
        <v>3362</v>
      </c>
      <c r="D1267" s="25" t="s">
        <v>3116</v>
      </c>
      <c r="E1267" s="25" t="s">
        <v>3117</v>
      </c>
      <c r="F1267">
        <v>12</v>
      </c>
      <c r="G1267" s="25" t="s">
        <v>3386</v>
      </c>
      <c r="H1267" t="str">
        <f t="shared" si="59"/>
        <v>IDD_87076</v>
      </c>
      <c r="I1267" t="str">
        <f>IF(ISNA(VLOOKUP(H1268,$H$4:H1267,1,0)),"","DUP!")</f>
        <v/>
      </c>
      <c r="J1267" t="str">
        <f t="shared" si="58"/>
        <v>INSERT INTO ZONE_MAP (SERVICE_ID, SERVICE_NAME, CODE, NW_GROUP, ZONE) VALUES (12,'IDD','87076','INMARSAT MINI M','VTI');</v>
      </c>
    </row>
    <row r="1268" spans="1:10">
      <c r="A1268" s="26">
        <v>87077</v>
      </c>
      <c r="B1268" s="26" t="str">
        <f t="shared" si="57"/>
        <v>0087077</v>
      </c>
      <c r="C1268" s="25" t="s">
        <v>3363</v>
      </c>
      <c r="D1268" s="25" t="s">
        <v>3116</v>
      </c>
      <c r="E1268" s="25" t="s">
        <v>3117</v>
      </c>
      <c r="F1268">
        <v>12</v>
      </c>
      <c r="G1268" s="25" t="s">
        <v>3386</v>
      </c>
      <c r="H1268" t="str">
        <f t="shared" si="59"/>
        <v>IDD_87077</v>
      </c>
      <c r="I1268" t="str">
        <f>IF(ISNA(VLOOKUP(H1269,$H$4:H1268,1,0)),"","DUP!")</f>
        <v/>
      </c>
      <c r="J1268" t="str">
        <f t="shared" si="58"/>
        <v>INSERT INTO ZONE_MAP (SERVICE_ID, SERVICE_NAME, CODE, NW_GROUP, ZONE) VALUES (12,'IDD','87077','INMARSAT BGAN','VTI');</v>
      </c>
    </row>
    <row r="1269" spans="1:10" ht="25.5">
      <c r="A1269" s="26">
        <v>87078</v>
      </c>
      <c r="B1269" s="26" t="str">
        <f t="shared" si="57"/>
        <v>0087078</v>
      </c>
      <c r="C1269" s="25" t="s">
        <v>3364</v>
      </c>
      <c r="D1269" s="25" t="s">
        <v>3116</v>
      </c>
      <c r="E1269" s="25" t="s">
        <v>3117</v>
      </c>
      <c r="F1269">
        <v>12</v>
      </c>
      <c r="G1269" s="25" t="s">
        <v>3386</v>
      </c>
      <c r="H1269" t="str">
        <f t="shared" si="59"/>
        <v>IDD_87078</v>
      </c>
      <c r="I1269" t="str">
        <f>IF(ISNA(VLOOKUP(H1270,$H$4:H1269,1,0)),"","DUP!")</f>
        <v/>
      </c>
      <c r="J1269" t="str">
        <f t="shared" si="58"/>
        <v>INSERT INTO ZONE_MAP (SERVICE_ID, SERVICE_NAME, CODE, NW_GROUP, ZONE) VALUES (12,'IDD','87078','INMARSAT BGAN HSD','VTI');</v>
      </c>
    </row>
    <row r="1270" spans="1:10" ht="25.5">
      <c r="A1270" s="26">
        <v>88213</v>
      </c>
      <c r="B1270" s="26" t="str">
        <f t="shared" si="57"/>
        <v>0088213</v>
      </c>
      <c r="C1270" s="25" t="s">
        <v>3365</v>
      </c>
      <c r="D1270" s="25" t="s">
        <v>3116</v>
      </c>
      <c r="E1270" s="25" t="s">
        <v>3117</v>
      </c>
      <c r="F1270">
        <v>12</v>
      </c>
      <c r="G1270" s="25" t="s">
        <v>3386</v>
      </c>
      <c r="H1270" t="str">
        <f t="shared" si="59"/>
        <v>IDD_88213</v>
      </c>
      <c r="I1270" t="str">
        <f>IF(ISNA(VLOOKUP(H1271,$H$4:H1270,1,0)),"","DUP!")</f>
        <v/>
      </c>
      <c r="J1270" t="str">
        <f t="shared" si="58"/>
        <v>INSERT INTO ZONE_MAP (SERVICE_ID, SERVICE_NAME, CODE, NW_GROUP, ZONE) VALUES (12,'IDD','88213','INTL NETWORKS EMSAT','VTI');</v>
      </c>
    </row>
    <row r="1271" spans="1:10" ht="25.5">
      <c r="A1271" s="26">
        <v>88216</v>
      </c>
      <c r="B1271" s="26" t="str">
        <f t="shared" si="57"/>
        <v>0088216</v>
      </c>
      <c r="C1271" s="25" t="s">
        <v>3366</v>
      </c>
      <c r="D1271" s="25" t="s">
        <v>3116</v>
      </c>
      <c r="E1271" s="25" t="s">
        <v>3117</v>
      </c>
      <c r="F1271">
        <v>12</v>
      </c>
      <c r="G1271" s="25" t="s">
        <v>3386</v>
      </c>
      <c r="H1271" t="str">
        <f t="shared" si="59"/>
        <v>IDD_88216</v>
      </c>
      <c r="I1271" t="str">
        <f>IF(ISNA(VLOOKUP(H1272,$H$4:H1271,1,0)),"","DUP!")</f>
        <v/>
      </c>
      <c r="J1271" t="str">
        <f t="shared" si="58"/>
        <v>INSERT INTO ZONE_MAP (SERVICE_ID, SERVICE_NAME, CODE, NW_GROUP, ZONE) VALUES (12,'IDD','88216','INTL NETWORKS THURAYA','VTI');</v>
      </c>
    </row>
    <row r="1272" spans="1:10" ht="25.5">
      <c r="A1272" s="26">
        <v>88228</v>
      </c>
      <c r="B1272" s="26" t="str">
        <f t="shared" si="57"/>
        <v>0088228</v>
      </c>
      <c r="C1272" s="25" t="s">
        <v>3367</v>
      </c>
      <c r="D1272" s="25" t="s">
        <v>3116</v>
      </c>
      <c r="E1272" s="25" t="s">
        <v>3117</v>
      </c>
      <c r="F1272">
        <v>12</v>
      </c>
      <c r="G1272" s="25" t="s">
        <v>3386</v>
      </c>
      <c r="H1272" t="str">
        <f t="shared" si="59"/>
        <v>IDD_88228</v>
      </c>
      <c r="I1272" t="str">
        <f>IF(ISNA(VLOOKUP(H1273,$H$4:H1272,1,0)),"","DUP!")</f>
        <v/>
      </c>
      <c r="J1272" t="str">
        <f t="shared" si="58"/>
        <v>INSERT INTO ZONE_MAP (SERVICE_ID, SERVICE_NAME, CODE, NW_GROUP, ZONE) VALUES (12,'IDD','88228','INTL NETWORKS DTAG NGN','VTI');</v>
      </c>
    </row>
    <row r="1273" spans="1:10" ht="25.5">
      <c r="A1273" s="26">
        <v>88232</v>
      </c>
      <c r="B1273" s="26" t="str">
        <f t="shared" si="57"/>
        <v>0088232</v>
      </c>
      <c r="C1273" s="25" t="s">
        <v>3368</v>
      </c>
      <c r="D1273" s="25" t="s">
        <v>3116</v>
      </c>
      <c r="E1273" s="25" t="s">
        <v>3117</v>
      </c>
      <c r="F1273">
        <v>12</v>
      </c>
      <c r="G1273" s="25" t="s">
        <v>3386</v>
      </c>
      <c r="H1273" t="str">
        <f t="shared" si="59"/>
        <v>IDD_88232</v>
      </c>
      <c r="I1273" t="str">
        <f>IF(ISNA(VLOOKUP(H1274,$H$4:H1273,1,0)),"","DUP!")</f>
        <v/>
      </c>
      <c r="J1273" t="str">
        <f t="shared" si="58"/>
        <v>INSERT INTO ZONE_MAP (SERVICE_ID, SERVICE_NAME, CODE, NW_GROUP, ZONE) VALUES (12,'IDD','88232','INTL NETWORKS MCP','VTI');</v>
      </c>
    </row>
    <row r="1274" spans="1:10" ht="25.5">
      <c r="A1274" s="26">
        <v>88233</v>
      </c>
      <c r="B1274" s="26" t="str">
        <f t="shared" si="57"/>
        <v>0088233</v>
      </c>
      <c r="C1274" s="25" t="s">
        <v>3369</v>
      </c>
      <c r="D1274" s="25" t="s">
        <v>3116</v>
      </c>
      <c r="E1274" s="25" t="s">
        <v>3117</v>
      </c>
      <c r="F1274">
        <v>12</v>
      </c>
      <c r="G1274" s="25" t="s">
        <v>3386</v>
      </c>
      <c r="H1274" t="str">
        <f t="shared" si="59"/>
        <v>IDD_88233</v>
      </c>
      <c r="I1274" t="str">
        <f>IF(ISNA(VLOOKUP(H1275,$H$4:H1274,1,0)),"","DUP!")</f>
        <v/>
      </c>
      <c r="J1274" t="str">
        <f t="shared" si="58"/>
        <v>INSERT INTO ZONE_MAP (SERVICE_ID, SERVICE_NAME, CODE, NW_GROUP, ZONE) VALUES (12,'IDD','88233','INTL NETWORKS OTN','VTI');</v>
      </c>
    </row>
    <row r="1275" spans="1:10" ht="25.5">
      <c r="A1275" s="26">
        <v>88234</v>
      </c>
      <c r="B1275" s="26" t="str">
        <f t="shared" si="57"/>
        <v>0088234</v>
      </c>
      <c r="C1275" s="25" t="s">
        <v>3370</v>
      </c>
      <c r="D1275" s="25" t="s">
        <v>3116</v>
      </c>
      <c r="E1275" s="25" t="s">
        <v>3117</v>
      </c>
      <c r="F1275">
        <v>12</v>
      </c>
      <c r="G1275" s="25" t="s">
        <v>3386</v>
      </c>
      <c r="H1275" t="str">
        <f t="shared" si="59"/>
        <v>IDD_88234</v>
      </c>
      <c r="I1275" t="str">
        <f>IF(ISNA(VLOOKUP(H1276,$H$4:H1275,1,0)),"","DUP!")</f>
        <v/>
      </c>
      <c r="J1275" t="str">
        <f t="shared" si="58"/>
        <v>INSERT INTO ZONE_MAP (SERVICE_ID, SERVICE_NAME, CODE, NW_GROUP, ZONE) VALUES (12,'IDD','88234','INTL NETWORKS GNS','VTI');</v>
      </c>
    </row>
    <row r="1276" spans="1:10" ht="25.5">
      <c r="A1276" s="26">
        <v>88235</v>
      </c>
      <c r="B1276" s="26" t="str">
        <f t="shared" si="57"/>
        <v>0088235</v>
      </c>
      <c r="C1276" s="25" t="s">
        <v>3371</v>
      </c>
      <c r="D1276" s="25" t="s">
        <v>3116</v>
      </c>
      <c r="E1276" s="25" t="s">
        <v>3117</v>
      </c>
      <c r="F1276">
        <v>12</v>
      </c>
      <c r="G1276" s="25" t="s">
        <v>3386</v>
      </c>
      <c r="H1276" t="str">
        <f t="shared" si="59"/>
        <v>IDD_88235</v>
      </c>
      <c r="I1276" t="str">
        <f>IF(ISNA(VLOOKUP(H1277,$H$4:H1276,1,0)),"","DUP!")</f>
        <v/>
      </c>
      <c r="J1276" t="str">
        <f t="shared" si="58"/>
        <v>INSERT INTO ZONE_MAP (SERVICE_ID, SERVICE_NAME, CODE, NW_GROUP, ZONE) VALUES (12,'IDD','88235','INTL NETWORKS JASPER','VTI');</v>
      </c>
    </row>
    <row r="1277" spans="1:10" ht="25.5">
      <c r="A1277" s="26">
        <v>88236</v>
      </c>
      <c r="B1277" s="26" t="str">
        <f t="shared" si="57"/>
        <v>0088236</v>
      </c>
      <c r="C1277" s="25" t="s">
        <v>3372</v>
      </c>
      <c r="D1277" s="25" t="s">
        <v>3116</v>
      </c>
      <c r="E1277" s="25" t="s">
        <v>3117</v>
      </c>
      <c r="F1277">
        <v>12</v>
      </c>
      <c r="G1277" s="25" t="s">
        <v>3386</v>
      </c>
      <c r="H1277" t="str">
        <f t="shared" si="59"/>
        <v>IDD_88236</v>
      </c>
      <c r="I1277" t="str">
        <f>IF(ISNA(VLOOKUP(H1278,$H$4:H1277,1,0)),"","DUP!")</f>
        <v/>
      </c>
      <c r="J1277" t="str">
        <f t="shared" si="58"/>
        <v>INSERT INTO ZONE_MAP (SERVICE_ID, SERVICE_NAME, CODE, NW_GROUP, ZONE) VALUES (12,'IDD','88236','INTL NETWORKS JERSEY','VTI');</v>
      </c>
    </row>
    <row r="1278" spans="1:10" ht="25.5">
      <c r="A1278" s="26">
        <v>88238</v>
      </c>
      <c r="B1278" s="26" t="str">
        <f t="shared" si="57"/>
        <v>0088238</v>
      </c>
      <c r="C1278" s="25" t="s">
        <v>3373</v>
      </c>
      <c r="D1278" s="25" t="s">
        <v>3116</v>
      </c>
      <c r="E1278" s="25" t="s">
        <v>3117</v>
      </c>
      <c r="F1278">
        <v>12</v>
      </c>
      <c r="G1278" s="25" t="s">
        <v>3386</v>
      </c>
      <c r="H1278" t="str">
        <f t="shared" si="59"/>
        <v>IDD_88238</v>
      </c>
      <c r="I1278" t="str">
        <f>IF(ISNA(VLOOKUP(H1279,$H$4:H1278,1,0)),"","DUP!")</f>
        <v/>
      </c>
      <c r="J1278" t="str">
        <f t="shared" si="58"/>
        <v>INSERT INTO ZONE_MAP (SERVICE_ID, SERVICE_NAME, CODE, NW_GROUP, ZONE) VALUES (12,'IDD','88238','INTL NETWORKS ELIPSO','VTI');</v>
      </c>
    </row>
    <row r="1279" spans="1:10" ht="25.5">
      <c r="A1279" s="26">
        <v>88298</v>
      </c>
      <c r="B1279" s="26" t="str">
        <f t="shared" si="57"/>
        <v>0088298</v>
      </c>
      <c r="C1279" s="25" t="s">
        <v>3374</v>
      </c>
      <c r="D1279" s="25" t="s">
        <v>3116</v>
      </c>
      <c r="E1279" s="25" t="s">
        <v>3117</v>
      </c>
      <c r="F1279">
        <v>12</v>
      </c>
      <c r="G1279" s="25" t="s">
        <v>3386</v>
      </c>
      <c r="H1279" t="str">
        <f t="shared" si="59"/>
        <v>IDD_88298</v>
      </c>
      <c r="I1279" t="str">
        <f>IF(ISNA(VLOOKUP(H1280,$H$4:H1279,1,0)),"","DUP!")</f>
        <v/>
      </c>
      <c r="J1279" t="str">
        <f t="shared" si="58"/>
        <v>INSERT INTO ZONE_MAP (SERVICE_ID, SERVICE_NAME, CODE, NW_GROUP, ZONE) VALUES (12,'IDD','88298','INTL NETWORKS ONAIR','VTI');</v>
      </c>
    </row>
    <row r="1280" spans="1:10" ht="25.5">
      <c r="A1280" s="26">
        <v>88299</v>
      </c>
      <c r="B1280" s="26" t="str">
        <f t="shared" si="57"/>
        <v>0088299</v>
      </c>
      <c r="C1280" s="25" t="s">
        <v>3375</v>
      </c>
      <c r="D1280" s="25" t="s">
        <v>3116</v>
      </c>
      <c r="E1280" s="25" t="s">
        <v>3117</v>
      </c>
      <c r="F1280">
        <v>12</v>
      </c>
      <c r="G1280" s="25" t="s">
        <v>3386</v>
      </c>
      <c r="H1280" t="str">
        <f t="shared" si="59"/>
        <v>IDD_88299</v>
      </c>
      <c r="I1280" t="str">
        <f>IF(ISNA(VLOOKUP(H1281,$H$4:H1280,1,0)),"","DUP!")</f>
        <v/>
      </c>
      <c r="J1280" t="str">
        <f t="shared" si="58"/>
        <v>INSERT INTO ZONE_MAP (SERVICE_ID, SERVICE_NAME, CODE, NW_GROUP, ZONE) VALUES (12,'IDD','88299','INTL NETWORKS AER','VTI');</v>
      </c>
    </row>
    <row r="1281" spans="1:10" ht="25.5">
      <c r="A1281" s="26">
        <v>88312</v>
      </c>
      <c r="B1281" s="26" t="str">
        <f t="shared" si="57"/>
        <v>0088312</v>
      </c>
      <c r="C1281" s="25" t="s">
        <v>3376</v>
      </c>
      <c r="D1281" s="25" t="s">
        <v>3116</v>
      </c>
      <c r="E1281" s="25" t="s">
        <v>3117</v>
      </c>
      <c r="F1281">
        <v>12</v>
      </c>
      <c r="G1281" s="25" t="s">
        <v>3386</v>
      </c>
      <c r="H1281" t="str">
        <f t="shared" si="59"/>
        <v>IDD_88312</v>
      </c>
      <c r="I1281" t="str">
        <f>IF(ISNA(VLOOKUP(H1282,$H$4:H1281,1,0)),"","DUP!")</f>
        <v/>
      </c>
      <c r="J1281" t="str">
        <f t="shared" si="58"/>
        <v>INSERT INTO ZONE_MAP (SERVICE_ID, SERVICE_NAME, CODE, NW_GROUP, ZONE) VALUES (12,'IDD','88312','INTL NETWORKS TELENOR','VTI');</v>
      </c>
    </row>
    <row r="1282" spans="1:10" ht="25.5">
      <c r="A1282" s="26">
        <v>88314</v>
      </c>
      <c r="B1282" s="26" t="str">
        <f t="shared" si="57"/>
        <v>0088314</v>
      </c>
      <c r="C1282" s="25" t="s">
        <v>3377</v>
      </c>
      <c r="D1282" s="25" t="s">
        <v>3116</v>
      </c>
      <c r="E1282" s="25" t="s">
        <v>3117</v>
      </c>
      <c r="F1282">
        <v>12</v>
      </c>
      <c r="G1282" s="25" t="s">
        <v>3386</v>
      </c>
      <c r="H1282" t="str">
        <f t="shared" si="59"/>
        <v>IDD_88314</v>
      </c>
      <c r="I1282" t="str">
        <f>IF(ISNA(VLOOKUP(H1283,$H$4:H1282,1,0)),"","DUP!")</f>
        <v/>
      </c>
      <c r="J1282" t="str">
        <f t="shared" si="58"/>
        <v>INSERT INTO ZONE_MAP (SERVICE_ID, SERVICE_NAME, CODE, NW_GROUP, ZONE) VALUES (12,'IDD','88314','INTL NETWORKS MTT','VTI');</v>
      </c>
    </row>
    <row r="1283" spans="1:10" ht="25.5">
      <c r="A1283" s="26">
        <v>88351</v>
      </c>
      <c r="B1283" s="26" t="str">
        <f t="shared" si="57"/>
        <v>0088351</v>
      </c>
      <c r="C1283" s="25" t="s">
        <v>3378</v>
      </c>
      <c r="D1283" s="25" t="s">
        <v>3116</v>
      </c>
      <c r="E1283" s="25" t="s">
        <v>3117</v>
      </c>
      <c r="F1283">
        <v>12</v>
      </c>
      <c r="G1283" s="25" t="s">
        <v>3386</v>
      </c>
      <c r="H1283" t="str">
        <f t="shared" si="59"/>
        <v>IDD_88351</v>
      </c>
      <c r="I1283" t="str">
        <f>IF(ISNA(VLOOKUP(H1284,$H$4:H1283,1,0)),"","DUP!")</f>
        <v/>
      </c>
      <c r="J1283" t="str">
        <f t="shared" si="58"/>
        <v>INSERT INTO ZONE_MAP (SERVICE_ID, SERVICE_NAME, CODE, NW_GROUP, ZONE) VALUES (12,'IDD','88351','INTL NETWORKS VOXBONE','VTI');</v>
      </c>
    </row>
    <row r="1284" spans="1:10">
      <c r="A1284" s="26">
        <v>227201</v>
      </c>
      <c r="B1284" s="26" t="str">
        <f t="shared" ref="B1284:B1347" si="60">"00"&amp;A1284</f>
        <v>00227201</v>
      </c>
      <c r="C1284" s="25" t="s">
        <v>3176</v>
      </c>
      <c r="D1284" s="25" t="s">
        <v>3116</v>
      </c>
      <c r="E1284" s="25" t="s">
        <v>3117</v>
      </c>
      <c r="F1284">
        <v>12</v>
      </c>
      <c r="G1284" s="25" t="s">
        <v>3386</v>
      </c>
      <c r="H1284" t="str">
        <f t="shared" si="59"/>
        <v>IDD_227201</v>
      </c>
      <c r="I1284" t="str">
        <f>IF(ISNA(VLOOKUP(H1285,$H$4:H1284,1,0)),"","DUP!")</f>
        <v/>
      </c>
      <c r="J1284" t="str">
        <f t="shared" ref="J1284:J1347" si="61">IF(I1284="DUP!","","INSERT INTO ZONE_MAP (SERVICE_ID, SERVICE_NAME, CODE, NW_GROUP, ZONE) VALUES ("&amp;F1284&amp;",'"&amp;G1284&amp;"','"&amp;A1284&amp;"','"&amp;C1284&amp;"','"&amp;E1284&amp;"');")</f>
        <v>INSERT INTO ZONE_MAP (SERVICE_ID, SERVICE_NAME, CODE, NW_GROUP, ZONE) VALUES (12,'IDD','227201','NIGER REP.','VTI');</v>
      </c>
    </row>
    <row r="1285" spans="1:10">
      <c r="A1285" s="26">
        <v>262269</v>
      </c>
      <c r="B1285" s="26" t="str">
        <f t="shared" si="60"/>
        <v>00262269</v>
      </c>
      <c r="C1285" s="25" t="s">
        <v>3379</v>
      </c>
      <c r="D1285" s="25" t="s">
        <v>3116</v>
      </c>
      <c r="E1285" s="25" t="s">
        <v>3117</v>
      </c>
      <c r="F1285">
        <v>12</v>
      </c>
      <c r="G1285" s="25" t="s">
        <v>3386</v>
      </c>
      <c r="H1285" t="str">
        <f t="shared" ref="H1285:H1348" si="62">G1285&amp;"_"&amp;A1285</f>
        <v>IDD_262269</v>
      </c>
      <c r="I1285" t="str">
        <f>IF(ISNA(VLOOKUP(H1286,$H$4:H1285,1,0)),"","DUP!")</f>
        <v/>
      </c>
      <c r="J1285" t="str">
        <f t="shared" si="61"/>
        <v>INSERT INTO ZONE_MAP (SERVICE_ID, SERVICE_NAME, CODE, NW_GROUP, ZONE) VALUES (12,'IDD','262269','MAYOTTE ISL.','VTI');</v>
      </c>
    </row>
    <row r="1286" spans="1:10">
      <c r="A1286" s="26">
        <v>262639</v>
      </c>
      <c r="B1286" s="26" t="str">
        <f t="shared" si="60"/>
        <v>00262639</v>
      </c>
      <c r="C1286" s="25" t="s">
        <v>3379</v>
      </c>
      <c r="D1286" s="25" t="s">
        <v>3116</v>
      </c>
      <c r="E1286" s="25" t="s">
        <v>3117</v>
      </c>
      <c r="F1286">
        <v>12</v>
      </c>
      <c r="G1286" s="25" t="s">
        <v>3386</v>
      </c>
      <c r="H1286" t="str">
        <f t="shared" si="62"/>
        <v>IDD_262639</v>
      </c>
      <c r="I1286" t="str">
        <f>IF(ISNA(VLOOKUP(H1287,$H$4:H1286,1,0)),"","DUP!")</f>
        <v/>
      </c>
      <c r="J1286" t="str">
        <f t="shared" si="61"/>
        <v>INSERT INTO ZONE_MAP (SERVICE_ID, SERVICE_NAME, CODE, NW_GROUP, ZONE) VALUES (12,'IDD','262639','MAYOTTE ISL.','VTI');</v>
      </c>
    </row>
    <row r="1287" spans="1:10">
      <c r="A1287" s="26">
        <v>262692</v>
      </c>
      <c r="B1287" s="26" t="str">
        <f t="shared" si="60"/>
        <v>00262692</v>
      </c>
      <c r="C1287" s="25" t="s">
        <v>3380</v>
      </c>
      <c r="D1287" s="25" t="s">
        <v>3116</v>
      </c>
      <c r="E1287" s="25" t="s">
        <v>3117</v>
      </c>
      <c r="F1287">
        <v>12</v>
      </c>
      <c r="G1287" s="25" t="s">
        <v>3386</v>
      </c>
      <c r="H1287" t="str">
        <f t="shared" si="62"/>
        <v>IDD_262692</v>
      </c>
      <c r="I1287" t="str">
        <f>IF(ISNA(VLOOKUP(H1288,$H$4:H1287,1,0)),"","DUP!")</f>
        <v/>
      </c>
      <c r="J1287" t="str">
        <f t="shared" si="61"/>
        <v>INSERT INTO ZONE_MAP (SERVICE_ID, SERVICE_NAME, CODE, NW_GROUP, ZONE) VALUES (12,'IDD','262692','REUNION ISL.','VTI');</v>
      </c>
    </row>
    <row r="1288" spans="1:10">
      <c r="A1288" s="26">
        <v>262693</v>
      </c>
      <c r="B1288" s="26" t="str">
        <f t="shared" si="60"/>
        <v>00262693</v>
      </c>
      <c r="C1288" s="25" t="s">
        <v>3380</v>
      </c>
      <c r="D1288" s="25" t="s">
        <v>3116</v>
      </c>
      <c r="E1288" s="25" t="s">
        <v>3117</v>
      </c>
      <c r="F1288">
        <v>12</v>
      </c>
      <c r="G1288" s="25" t="s">
        <v>3386</v>
      </c>
      <c r="H1288" t="str">
        <f t="shared" si="62"/>
        <v>IDD_262693</v>
      </c>
      <c r="I1288" t="str">
        <f>IF(ISNA(VLOOKUP(H1289,$H$4:H1288,1,0)),"","DUP!")</f>
        <v/>
      </c>
      <c r="J1288" t="str">
        <f t="shared" si="61"/>
        <v>INSERT INTO ZONE_MAP (SERVICE_ID, SERVICE_NAME, CODE, NW_GROUP, ZONE) VALUES (12,'IDD','262693','REUNION ISL.','VTI');</v>
      </c>
    </row>
    <row r="1289" spans="1:10">
      <c r="A1289" s="26">
        <v>263953</v>
      </c>
      <c r="B1289" s="26" t="str">
        <f t="shared" si="60"/>
        <v>00263953</v>
      </c>
      <c r="C1289" s="25" t="s">
        <v>3211</v>
      </c>
      <c r="D1289" s="25" t="s">
        <v>3116</v>
      </c>
      <c r="E1289" s="25" t="s">
        <v>3117</v>
      </c>
      <c r="F1289">
        <v>12</v>
      </c>
      <c r="G1289" s="25" t="s">
        <v>3386</v>
      </c>
      <c r="H1289" t="str">
        <f t="shared" si="62"/>
        <v>IDD_263953</v>
      </c>
      <c r="I1289" t="str">
        <f>IF(ISNA(VLOOKUP(H1290,$H$4:H1289,1,0)),"","DUP!")</f>
        <v/>
      </c>
      <c r="J1289" t="str">
        <f t="shared" si="61"/>
        <v>INSERT INTO ZONE_MAP (SERVICE_ID, SERVICE_NAME, CODE, NW_GROUP, ZONE) VALUES (12,'IDD','263953','ZIMBABUE','VTI');</v>
      </c>
    </row>
    <row r="1290" spans="1:10">
      <c r="A1290" s="26">
        <v>351292</v>
      </c>
      <c r="B1290" s="26" t="str">
        <f t="shared" si="60"/>
        <v>00351292</v>
      </c>
      <c r="C1290" s="25" t="s">
        <v>3381</v>
      </c>
      <c r="D1290" s="25" t="s">
        <v>3116</v>
      </c>
      <c r="E1290" s="25" t="s">
        <v>3117</v>
      </c>
      <c r="F1290">
        <v>12</v>
      </c>
      <c r="G1290" s="25" t="s">
        <v>3386</v>
      </c>
      <c r="H1290" t="str">
        <f t="shared" si="62"/>
        <v>IDD_351292</v>
      </c>
      <c r="I1290" t="str">
        <f>IF(ISNA(VLOOKUP(H1291,$H$4:H1290,1,0)),"","DUP!")</f>
        <v/>
      </c>
      <c r="J1290" t="str">
        <f t="shared" si="61"/>
        <v>INSERT INTO ZONE_MAP (SERVICE_ID, SERVICE_NAME, CODE, NW_GROUP, ZONE) VALUES (12,'IDD','351292','AZORES ISL.','VTI');</v>
      </c>
    </row>
    <row r="1291" spans="1:10">
      <c r="A1291" s="26">
        <v>351295</v>
      </c>
      <c r="B1291" s="26" t="str">
        <f t="shared" si="60"/>
        <v>00351295</v>
      </c>
      <c r="C1291" s="25" t="s">
        <v>3381</v>
      </c>
      <c r="D1291" s="25" t="s">
        <v>3116</v>
      </c>
      <c r="E1291" s="25" t="s">
        <v>3117</v>
      </c>
      <c r="F1291">
        <v>12</v>
      </c>
      <c r="G1291" s="25" t="s">
        <v>3386</v>
      </c>
      <c r="H1291" t="str">
        <f t="shared" si="62"/>
        <v>IDD_351295</v>
      </c>
      <c r="I1291" t="str">
        <f>IF(ISNA(VLOOKUP(H1292,$H$4:H1291,1,0)),"","DUP!")</f>
        <v/>
      </c>
      <c r="J1291" t="str">
        <f t="shared" si="61"/>
        <v>INSERT INTO ZONE_MAP (SERVICE_ID, SERVICE_NAME, CODE, NW_GROUP, ZONE) VALUES (12,'IDD','351295','AZORES ISL.','VTI');</v>
      </c>
    </row>
    <row r="1292" spans="1:10">
      <c r="A1292" s="26">
        <v>351296</v>
      </c>
      <c r="B1292" s="26" t="str">
        <f t="shared" si="60"/>
        <v>00351296</v>
      </c>
      <c r="C1292" s="25" t="s">
        <v>3381</v>
      </c>
      <c r="D1292" s="25" t="s">
        <v>3116</v>
      </c>
      <c r="E1292" s="25" t="s">
        <v>3117</v>
      </c>
      <c r="F1292">
        <v>12</v>
      </c>
      <c r="G1292" s="25" t="s">
        <v>3386</v>
      </c>
      <c r="H1292" t="str">
        <f t="shared" si="62"/>
        <v>IDD_351296</v>
      </c>
      <c r="I1292" t="str">
        <f>IF(ISNA(VLOOKUP(H1293,$H$4:H1292,1,0)),"","DUP!")</f>
        <v/>
      </c>
      <c r="J1292" t="str">
        <f t="shared" si="61"/>
        <v>INSERT INTO ZONE_MAP (SERVICE_ID, SERVICE_NAME, CODE, NW_GROUP, ZONE) VALUES (12,'IDD','351296','AZORES ISL.','VTI');</v>
      </c>
    </row>
    <row r="1293" spans="1:10">
      <c r="A1293" s="26">
        <v>359430</v>
      </c>
      <c r="B1293" s="26" t="str">
        <f t="shared" si="60"/>
        <v>00359430</v>
      </c>
      <c r="C1293" s="25" t="s">
        <v>3232</v>
      </c>
      <c r="D1293" s="25" t="s">
        <v>3116</v>
      </c>
      <c r="E1293" s="25" t="s">
        <v>3117</v>
      </c>
      <c r="F1293">
        <v>12</v>
      </c>
      <c r="G1293" s="25" t="s">
        <v>3386</v>
      </c>
      <c r="H1293" t="str">
        <f t="shared" si="62"/>
        <v>IDD_359430</v>
      </c>
      <c r="I1293" t="str">
        <f>IF(ISNA(VLOOKUP(H1294,$H$4:H1293,1,0)),"","DUP!")</f>
        <v/>
      </c>
      <c r="J1293" t="str">
        <f t="shared" si="61"/>
        <v>INSERT INTO ZONE_MAP (SERVICE_ID, SERVICE_NAME, CODE, NW_GROUP, ZONE) VALUES (12,'IDD','359430','BULGARIA','VTI');</v>
      </c>
    </row>
    <row r="1294" spans="1:10">
      <c r="A1294" s="26">
        <v>359437</v>
      </c>
      <c r="B1294" s="26" t="str">
        <f t="shared" si="60"/>
        <v>00359437</v>
      </c>
      <c r="C1294" s="25" t="s">
        <v>3232</v>
      </c>
      <c r="D1294" s="25" t="s">
        <v>3116</v>
      </c>
      <c r="E1294" s="25" t="s">
        <v>3117</v>
      </c>
      <c r="F1294">
        <v>12</v>
      </c>
      <c r="G1294" s="25" t="s">
        <v>3386</v>
      </c>
      <c r="H1294" t="str">
        <f t="shared" si="62"/>
        <v>IDD_359437</v>
      </c>
      <c r="I1294" t="str">
        <f>IF(ISNA(VLOOKUP(H1295,$H$4:H1294,1,0)),"","DUP!")</f>
        <v/>
      </c>
      <c r="J1294" t="str">
        <f t="shared" si="61"/>
        <v>INSERT INTO ZONE_MAP (SERVICE_ID, SERVICE_NAME, CODE, NW_GROUP, ZONE) VALUES (12,'IDD','359437','BULGARIA','VTI');</v>
      </c>
    </row>
    <row r="1295" spans="1:10">
      <c r="A1295" s="26">
        <v>359438</v>
      </c>
      <c r="B1295" s="26" t="str">
        <f t="shared" si="60"/>
        <v>00359438</v>
      </c>
      <c r="C1295" s="25" t="s">
        <v>3232</v>
      </c>
      <c r="D1295" s="25" t="s">
        <v>3116</v>
      </c>
      <c r="E1295" s="25" t="s">
        <v>3117</v>
      </c>
      <c r="F1295">
        <v>12</v>
      </c>
      <c r="G1295" s="25" t="s">
        <v>3386</v>
      </c>
      <c r="H1295" t="str">
        <f t="shared" si="62"/>
        <v>IDD_359438</v>
      </c>
      <c r="I1295" t="str">
        <f>IF(ISNA(VLOOKUP(H1296,$H$4:H1295,1,0)),"","DUP!")</f>
        <v/>
      </c>
      <c r="J1295" t="str">
        <f t="shared" si="61"/>
        <v>INSERT INTO ZONE_MAP (SERVICE_ID, SERVICE_NAME, CODE, NW_GROUP, ZONE) VALUES (12,'IDD','359438','BULGARIA','VTI');</v>
      </c>
    </row>
    <row r="1296" spans="1:10">
      <c r="A1296" s="26">
        <v>359439</v>
      </c>
      <c r="B1296" s="26" t="str">
        <f t="shared" si="60"/>
        <v>00359439</v>
      </c>
      <c r="C1296" s="25" t="s">
        <v>3232</v>
      </c>
      <c r="D1296" s="25" t="s">
        <v>3116</v>
      </c>
      <c r="E1296" s="25" t="s">
        <v>3117</v>
      </c>
      <c r="F1296">
        <v>12</v>
      </c>
      <c r="G1296" s="25" t="s">
        <v>3386</v>
      </c>
      <c r="H1296" t="str">
        <f t="shared" si="62"/>
        <v>IDD_359439</v>
      </c>
      <c r="I1296" t="str">
        <f>IF(ISNA(VLOOKUP(H1297,$H$4:H1296,1,0)),"","DUP!")</f>
        <v/>
      </c>
      <c r="J1296" t="str">
        <f t="shared" si="61"/>
        <v>INSERT INTO ZONE_MAP (SERVICE_ID, SERVICE_NAME, CODE, NW_GROUP, ZONE) VALUES (12,'IDD','359439','BULGARIA','VTI');</v>
      </c>
    </row>
    <row r="1297" spans="1:10">
      <c r="A1297" s="26">
        <v>375602</v>
      </c>
      <c r="B1297" s="26" t="str">
        <f t="shared" si="60"/>
        <v>00375602</v>
      </c>
      <c r="C1297" s="25" t="s">
        <v>3238</v>
      </c>
      <c r="D1297" s="25" t="s">
        <v>3116</v>
      </c>
      <c r="E1297" s="25" t="s">
        <v>3117</v>
      </c>
      <c r="F1297">
        <v>12</v>
      </c>
      <c r="G1297" s="25" t="s">
        <v>3386</v>
      </c>
      <c r="H1297" t="str">
        <f t="shared" si="62"/>
        <v>IDD_375602</v>
      </c>
      <c r="I1297" t="str">
        <f>IF(ISNA(VLOOKUP(H1298,$H$4:H1297,1,0)),"","DUP!")</f>
        <v/>
      </c>
      <c r="J1297" t="str">
        <f t="shared" si="61"/>
        <v>INSERT INTO ZONE_MAP (SERVICE_ID, SERVICE_NAME, CODE, NW_GROUP, ZONE) VALUES (12,'IDD','375602','BELARUS','VTI');</v>
      </c>
    </row>
    <row r="1298" spans="1:10">
      <c r="A1298" s="26">
        <v>396698</v>
      </c>
      <c r="B1298" s="26" t="str">
        <f t="shared" si="60"/>
        <v>00396698</v>
      </c>
      <c r="C1298" s="25" t="s">
        <v>3382</v>
      </c>
      <c r="D1298" s="25" t="s">
        <v>3116</v>
      </c>
      <c r="E1298" s="25" t="s">
        <v>3117</v>
      </c>
      <c r="F1298">
        <v>12</v>
      </c>
      <c r="G1298" s="25" t="s">
        <v>3386</v>
      </c>
      <c r="H1298" t="str">
        <f t="shared" si="62"/>
        <v>IDD_396698</v>
      </c>
      <c r="I1298" t="str">
        <f>IF(ISNA(VLOOKUP(H1299,$H$4:H1298,1,0)),"","DUP!")</f>
        <v/>
      </c>
      <c r="J1298" t="str">
        <f t="shared" si="61"/>
        <v>INSERT INTO ZONE_MAP (SERVICE_ID, SERVICE_NAME, CODE, NW_GROUP, ZONE) VALUES (12,'IDD','396698','VATICAN CITY','VTI');</v>
      </c>
    </row>
    <row r="1299" spans="1:10">
      <c r="A1299" s="26">
        <v>421601</v>
      </c>
      <c r="B1299" s="26" t="str">
        <f t="shared" si="60"/>
        <v>00421601</v>
      </c>
      <c r="C1299" s="25" t="s">
        <v>3251</v>
      </c>
      <c r="D1299" s="25" t="s">
        <v>3116</v>
      </c>
      <c r="E1299" s="25" t="s">
        <v>3117</v>
      </c>
      <c r="F1299">
        <v>12</v>
      </c>
      <c r="G1299" s="25" t="s">
        <v>3386</v>
      </c>
      <c r="H1299" t="str">
        <f t="shared" si="62"/>
        <v>IDD_421601</v>
      </c>
      <c r="I1299" t="str">
        <f>IF(ISNA(VLOOKUP(H1300,$H$4:H1299,1,0)),"","DUP!")</f>
        <v/>
      </c>
      <c r="J1299" t="str">
        <f t="shared" si="61"/>
        <v>INSERT INTO ZONE_MAP (SERVICE_ID, SERVICE_NAME, CODE, NW_GROUP, ZONE) VALUES (12,'IDD','421601','SLOVAKIA','VTI');</v>
      </c>
    </row>
    <row r="1300" spans="1:10">
      <c r="A1300" s="26">
        <v>486907</v>
      </c>
      <c r="B1300" s="26" t="str">
        <f t="shared" si="60"/>
        <v>00486907</v>
      </c>
      <c r="C1300" s="25" t="s">
        <v>3136</v>
      </c>
      <c r="D1300" s="25" t="s">
        <v>3116</v>
      </c>
      <c r="E1300" s="25" t="s">
        <v>3117</v>
      </c>
      <c r="F1300">
        <v>12</v>
      </c>
      <c r="G1300" s="25" t="s">
        <v>3386</v>
      </c>
      <c r="H1300" t="str">
        <f t="shared" si="62"/>
        <v>IDD_486907</v>
      </c>
      <c r="I1300" t="str">
        <f>IF(ISNA(VLOOKUP(H1301,$H$4:H1300,1,0)),"","DUP!")</f>
        <v/>
      </c>
      <c r="J1300" t="str">
        <f t="shared" si="61"/>
        <v>INSERT INTO ZONE_MAP (SERVICE_ID, SERVICE_NAME, CODE, NW_GROUP, ZONE) VALUES (12,'IDD','486907','POLAND','VTI');</v>
      </c>
    </row>
    <row r="1301" spans="1:10">
      <c r="A1301" s="26">
        <v>487280</v>
      </c>
      <c r="B1301" s="26" t="str">
        <f t="shared" si="60"/>
        <v>00487280</v>
      </c>
      <c r="C1301" s="25" t="s">
        <v>3136</v>
      </c>
      <c r="D1301" s="25" t="s">
        <v>3116</v>
      </c>
      <c r="E1301" s="25" t="s">
        <v>3117</v>
      </c>
      <c r="F1301">
        <v>12</v>
      </c>
      <c r="G1301" s="25" t="s">
        <v>3386</v>
      </c>
      <c r="H1301" t="str">
        <f t="shared" si="62"/>
        <v>IDD_487280</v>
      </c>
      <c r="I1301" t="str">
        <f>IF(ISNA(VLOOKUP(H1302,$H$4:H1301,1,0)),"","DUP!")</f>
        <v/>
      </c>
      <c r="J1301" t="str">
        <f t="shared" si="61"/>
        <v>INSERT INTO ZONE_MAP (SERVICE_ID, SERVICE_NAME, CODE, NW_GROUP, ZONE) VALUES (12,'IDD','487280','POLAND','VTI');</v>
      </c>
    </row>
    <row r="1302" spans="1:10">
      <c r="A1302" s="26">
        <v>488811</v>
      </c>
      <c r="B1302" s="26" t="str">
        <f t="shared" si="60"/>
        <v>00488811</v>
      </c>
      <c r="C1302" s="25" t="s">
        <v>3136</v>
      </c>
      <c r="D1302" s="25" t="s">
        <v>3116</v>
      </c>
      <c r="E1302" s="25" t="s">
        <v>3117</v>
      </c>
      <c r="F1302">
        <v>12</v>
      </c>
      <c r="G1302" s="25" t="s">
        <v>3386</v>
      </c>
      <c r="H1302" t="str">
        <f t="shared" si="62"/>
        <v>IDD_488811</v>
      </c>
      <c r="I1302" t="str">
        <f>IF(ISNA(VLOOKUP(H1303,$H$4:H1302,1,0)),"","DUP!")</f>
        <v/>
      </c>
      <c r="J1302" t="str">
        <f t="shared" si="61"/>
        <v>INSERT INTO ZONE_MAP (SERVICE_ID, SERVICE_NAME, CODE, NW_GROUP, ZONE) VALUES (12,'IDD','488811','POLAND','VTI');</v>
      </c>
    </row>
    <row r="1303" spans="1:10">
      <c r="A1303" s="26">
        <v>491570</v>
      </c>
      <c r="B1303" s="26" t="str">
        <f t="shared" si="60"/>
        <v>00491570</v>
      </c>
      <c r="C1303" s="25" t="s">
        <v>3137</v>
      </c>
      <c r="D1303" s="25" t="s">
        <v>3116</v>
      </c>
      <c r="E1303" s="25" t="s">
        <v>3117</v>
      </c>
      <c r="F1303">
        <v>12</v>
      </c>
      <c r="G1303" s="25" t="s">
        <v>3386</v>
      </c>
      <c r="H1303" t="str">
        <f t="shared" si="62"/>
        <v>IDD_491570</v>
      </c>
      <c r="I1303" t="str">
        <f>IF(ISNA(VLOOKUP(H1304,$H$4:H1303,1,0)),"","DUP!")</f>
        <v/>
      </c>
      <c r="J1303" t="str">
        <f t="shared" si="61"/>
        <v>INSERT INTO ZONE_MAP (SERVICE_ID, SERVICE_NAME, CODE, NW_GROUP, ZONE) VALUES (12,'IDD','491570','GERMANY (F.R. OF)','VTI');</v>
      </c>
    </row>
    <row r="1304" spans="1:10" ht="25.5">
      <c r="A1304" s="26">
        <v>883120</v>
      </c>
      <c r="B1304" s="26" t="str">
        <f t="shared" si="60"/>
        <v>00883120</v>
      </c>
      <c r="C1304" s="25" t="s">
        <v>3376</v>
      </c>
      <c r="D1304" s="25" t="s">
        <v>3116</v>
      </c>
      <c r="E1304" s="25" t="s">
        <v>3117</v>
      </c>
      <c r="F1304">
        <v>12</v>
      </c>
      <c r="G1304" s="25" t="s">
        <v>3386</v>
      </c>
      <c r="H1304" t="str">
        <f t="shared" si="62"/>
        <v>IDD_883120</v>
      </c>
      <c r="I1304" t="str">
        <f>IF(ISNA(VLOOKUP(H1305,$H$4:H1304,1,0)),"","DUP!")</f>
        <v/>
      </c>
      <c r="J1304" t="str">
        <f t="shared" si="61"/>
        <v>INSERT INTO ZONE_MAP (SERVICE_ID, SERVICE_NAME, CODE, NW_GROUP, ZONE) VALUES (12,'IDD','883120','INTL NETWORKS TELENOR','VTI');</v>
      </c>
    </row>
    <row r="1305" spans="1:10" ht="25.5">
      <c r="A1305" s="26">
        <v>1809220</v>
      </c>
      <c r="B1305" s="26" t="str">
        <f t="shared" si="60"/>
        <v>001809220</v>
      </c>
      <c r="C1305" s="25" t="s">
        <v>3383</v>
      </c>
      <c r="D1305" s="25" t="s">
        <v>3116</v>
      </c>
      <c r="E1305" s="25" t="s">
        <v>3117</v>
      </c>
      <c r="F1305">
        <v>12</v>
      </c>
      <c r="G1305" s="25" t="s">
        <v>3386</v>
      </c>
      <c r="H1305" t="str">
        <f t="shared" si="62"/>
        <v>IDD_1809220</v>
      </c>
      <c r="I1305" t="str">
        <f>IF(ISNA(VLOOKUP(H1306,$H$4:H1305,1,0)),"","DUP!")</f>
        <v/>
      </c>
      <c r="J1305" t="str">
        <f t="shared" si="61"/>
        <v>INSERT INTO ZONE_MAP (SERVICE_ID, SERVICE_NAME, CODE, NW_GROUP, ZONE) VALUES (12,'IDD','1809220','DOMINICAN REP.','VTI');</v>
      </c>
    </row>
    <row r="1306" spans="1:10" ht="25.5">
      <c r="A1306" s="26">
        <v>1809221</v>
      </c>
      <c r="B1306" s="26" t="str">
        <f t="shared" si="60"/>
        <v>001809221</v>
      </c>
      <c r="C1306" s="25" t="s">
        <v>3383</v>
      </c>
      <c r="D1306" s="25" t="s">
        <v>3116</v>
      </c>
      <c r="E1306" s="25" t="s">
        <v>3117</v>
      </c>
      <c r="F1306">
        <v>12</v>
      </c>
      <c r="G1306" s="25" t="s">
        <v>3386</v>
      </c>
      <c r="H1306" t="str">
        <f t="shared" si="62"/>
        <v>IDD_1809221</v>
      </c>
      <c r="I1306" t="str">
        <f>IF(ISNA(VLOOKUP(H1307,$H$4:H1306,1,0)),"","DUP!")</f>
        <v/>
      </c>
      <c r="J1306" t="str">
        <f t="shared" si="61"/>
        <v>INSERT INTO ZONE_MAP (SERVICE_ID, SERVICE_NAME, CODE, NW_GROUP, ZONE) VALUES (12,'IDD','1809221','DOMINICAN REP.','VTI');</v>
      </c>
    </row>
    <row r="1307" spans="1:10" ht="25.5">
      <c r="A1307" s="26">
        <v>1809222</v>
      </c>
      <c r="B1307" s="26" t="str">
        <f t="shared" si="60"/>
        <v>001809222</v>
      </c>
      <c r="C1307" s="25" t="s">
        <v>3383</v>
      </c>
      <c r="D1307" s="25" t="s">
        <v>3116</v>
      </c>
      <c r="E1307" s="25" t="s">
        <v>3117</v>
      </c>
      <c r="F1307">
        <v>12</v>
      </c>
      <c r="G1307" s="25" t="s">
        <v>3386</v>
      </c>
      <c r="H1307" t="str">
        <f t="shared" si="62"/>
        <v>IDD_1809222</v>
      </c>
      <c r="I1307" t="str">
        <f>IF(ISNA(VLOOKUP(H1308,$H$4:H1307,1,0)),"","DUP!")</f>
        <v/>
      </c>
      <c r="J1307" t="str">
        <f t="shared" si="61"/>
        <v>INSERT INTO ZONE_MAP (SERVICE_ID, SERVICE_NAME, CODE, NW_GROUP, ZONE) VALUES (12,'IDD','1809222','DOMINICAN REP.','VTI');</v>
      </c>
    </row>
    <row r="1308" spans="1:10" ht="25.5">
      <c r="A1308" s="26">
        <v>1809223</v>
      </c>
      <c r="B1308" s="26" t="str">
        <f t="shared" si="60"/>
        <v>001809223</v>
      </c>
      <c r="C1308" s="25" t="s">
        <v>3383</v>
      </c>
      <c r="D1308" s="25" t="s">
        <v>3116</v>
      </c>
      <c r="E1308" s="25" t="s">
        <v>3117</v>
      </c>
      <c r="F1308">
        <v>12</v>
      </c>
      <c r="G1308" s="25" t="s">
        <v>3386</v>
      </c>
      <c r="H1308" t="str">
        <f t="shared" si="62"/>
        <v>IDD_1809223</v>
      </c>
      <c r="I1308" t="str">
        <f>IF(ISNA(VLOOKUP(H1309,$H$4:H1308,1,0)),"","DUP!")</f>
        <v/>
      </c>
      <c r="J1308" t="str">
        <f t="shared" si="61"/>
        <v>INSERT INTO ZONE_MAP (SERVICE_ID, SERVICE_NAME, CODE, NW_GROUP, ZONE) VALUES (12,'IDD','1809223','DOMINICAN REP.','VTI');</v>
      </c>
    </row>
    <row r="1309" spans="1:10" ht="25.5">
      <c r="A1309" s="26">
        <v>1809224</v>
      </c>
      <c r="B1309" s="26" t="str">
        <f t="shared" si="60"/>
        <v>001809224</v>
      </c>
      <c r="C1309" s="25" t="s">
        <v>3383</v>
      </c>
      <c r="D1309" s="25" t="s">
        <v>3116</v>
      </c>
      <c r="E1309" s="25" t="s">
        <v>3117</v>
      </c>
      <c r="F1309">
        <v>12</v>
      </c>
      <c r="G1309" s="25" t="s">
        <v>3386</v>
      </c>
      <c r="H1309" t="str">
        <f t="shared" si="62"/>
        <v>IDD_1809224</v>
      </c>
      <c r="I1309" t="str">
        <f>IF(ISNA(VLOOKUP(H1310,$H$4:H1309,1,0)),"","DUP!")</f>
        <v/>
      </c>
      <c r="J1309" t="str">
        <f t="shared" si="61"/>
        <v>INSERT INTO ZONE_MAP (SERVICE_ID, SERVICE_NAME, CODE, NW_GROUP, ZONE) VALUES (12,'IDD','1809224','DOMINICAN REP.','VTI');</v>
      </c>
    </row>
    <row r="1310" spans="1:10" ht="25.5">
      <c r="A1310" s="26">
        <v>1809225</v>
      </c>
      <c r="B1310" s="26" t="str">
        <f t="shared" si="60"/>
        <v>001809225</v>
      </c>
      <c r="C1310" s="25" t="s">
        <v>3383</v>
      </c>
      <c r="D1310" s="25" t="s">
        <v>3116</v>
      </c>
      <c r="E1310" s="25" t="s">
        <v>3117</v>
      </c>
      <c r="F1310">
        <v>12</v>
      </c>
      <c r="G1310" s="25" t="s">
        <v>3386</v>
      </c>
      <c r="H1310" t="str">
        <f t="shared" si="62"/>
        <v>IDD_1809225</v>
      </c>
      <c r="I1310" t="str">
        <f>IF(ISNA(VLOOKUP(H1311,$H$4:H1310,1,0)),"","DUP!")</f>
        <v/>
      </c>
      <c r="J1310" t="str">
        <f t="shared" si="61"/>
        <v>INSERT INTO ZONE_MAP (SERVICE_ID, SERVICE_NAME, CODE, NW_GROUP, ZONE) VALUES (12,'IDD','1809225','DOMINICAN REP.','VTI');</v>
      </c>
    </row>
    <row r="1311" spans="1:10" ht="25.5">
      <c r="A1311" s="26">
        <v>1809226</v>
      </c>
      <c r="B1311" s="26" t="str">
        <f t="shared" si="60"/>
        <v>001809226</v>
      </c>
      <c r="C1311" s="25" t="s">
        <v>3383</v>
      </c>
      <c r="D1311" s="25" t="s">
        <v>3116</v>
      </c>
      <c r="E1311" s="25" t="s">
        <v>3117</v>
      </c>
      <c r="F1311">
        <v>12</v>
      </c>
      <c r="G1311" s="25" t="s">
        <v>3386</v>
      </c>
      <c r="H1311" t="str">
        <f t="shared" si="62"/>
        <v>IDD_1809226</v>
      </c>
      <c r="I1311" t="str">
        <f>IF(ISNA(VLOOKUP(H1312,$H$4:H1311,1,0)),"","DUP!")</f>
        <v/>
      </c>
      <c r="J1311" t="str">
        <f t="shared" si="61"/>
        <v>INSERT INTO ZONE_MAP (SERVICE_ID, SERVICE_NAME, CODE, NW_GROUP, ZONE) VALUES (12,'IDD','1809226','DOMINICAN REP.','VTI');</v>
      </c>
    </row>
    <row r="1312" spans="1:10" ht="25.5">
      <c r="A1312" s="26">
        <v>1809227</v>
      </c>
      <c r="B1312" s="26" t="str">
        <f t="shared" si="60"/>
        <v>001809227</v>
      </c>
      <c r="C1312" s="25" t="s">
        <v>3383</v>
      </c>
      <c r="D1312" s="25" t="s">
        <v>3116</v>
      </c>
      <c r="E1312" s="25" t="s">
        <v>3117</v>
      </c>
      <c r="F1312">
        <v>12</v>
      </c>
      <c r="G1312" s="25" t="s">
        <v>3386</v>
      </c>
      <c r="H1312" t="str">
        <f t="shared" si="62"/>
        <v>IDD_1809227</v>
      </c>
      <c r="I1312" t="str">
        <f>IF(ISNA(VLOOKUP(H1313,$H$4:H1312,1,0)),"","DUP!")</f>
        <v/>
      </c>
      <c r="J1312" t="str">
        <f t="shared" si="61"/>
        <v>INSERT INTO ZONE_MAP (SERVICE_ID, SERVICE_NAME, CODE, NW_GROUP, ZONE) VALUES (12,'IDD','1809227','DOMINICAN REP.','VTI');</v>
      </c>
    </row>
    <row r="1313" spans="1:10" ht="25.5">
      <c r="A1313" s="26">
        <v>1809240</v>
      </c>
      <c r="B1313" s="26" t="str">
        <f t="shared" si="60"/>
        <v>001809240</v>
      </c>
      <c r="C1313" s="25" t="s">
        <v>3383</v>
      </c>
      <c r="D1313" s="25" t="s">
        <v>3116</v>
      </c>
      <c r="E1313" s="25" t="s">
        <v>3117</v>
      </c>
      <c r="F1313">
        <v>12</v>
      </c>
      <c r="G1313" s="25" t="s">
        <v>3386</v>
      </c>
      <c r="H1313" t="str">
        <f t="shared" si="62"/>
        <v>IDD_1809240</v>
      </c>
      <c r="I1313" t="str">
        <f>IF(ISNA(VLOOKUP(H1314,$H$4:H1313,1,0)),"","DUP!")</f>
        <v/>
      </c>
      <c r="J1313" t="str">
        <f t="shared" si="61"/>
        <v>INSERT INTO ZONE_MAP (SERVICE_ID, SERVICE_NAME, CODE, NW_GROUP, ZONE) VALUES (12,'IDD','1809240','DOMINICAN REP.','VTI');</v>
      </c>
    </row>
    <row r="1314" spans="1:10" ht="25.5">
      <c r="A1314" s="26">
        <v>1809241</v>
      </c>
      <c r="B1314" s="26" t="str">
        <f t="shared" si="60"/>
        <v>001809241</v>
      </c>
      <c r="C1314" s="25" t="s">
        <v>3383</v>
      </c>
      <c r="D1314" s="25" t="s">
        <v>3116</v>
      </c>
      <c r="E1314" s="25" t="s">
        <v>3117</v>
      </c>
      <c r="F1314">
        <v>12</v>
      </c>
      <c r="G1314" s="25" t="s">
        <v>3386</v>
      </c>
      <c r="H1314" t="str">
        <f t="shared" si="62"/>
        <v>IDD_1809241</v>
      </c>
      <c r="I1314" t="str">
        <f>IF(ISNA(VLOOKUP(H1315,$H$4:H1314,1,0)),"","DUP!")</f>
        <v/>
      </c>
      <c r="J1314" t="str">
        <f t="shared" si="61"/>
        <v>INSERT INTO ZONE_MAP (SERVICE_ID, SERVICE_NAME, CODE, NW_GROUP, ZONE) VALUES (12,'IDD','1809241','DOMINICAN REP.','VTI');</v>
      </c>
    </row>
    <row r="1315" spans="1:10" ht="25.5">
      <c r="A1315" s="26">
        <v>1809242</v>
      </c>
      <c r="B1315" s="26" t="str">
        <f t="shared" si="60"/>
        <v>001809242</v>
      </c>
      <c r="C1315" s="25" t="s">
        <v>3383</v>
      </c>
      <c r="D1315" s="25" t="s">
        <v>3116</v>
      </c>
      <c r="E1315" s="25" t="s">
        <v>3117</v>
      </c>
      <c r="F1315">
        <v>12</v>
      </c>
      <c r="G1315" s="25" t="s">
        <v>3386</v>
      </c>
      <c r="H1315" t="str">
        <f t="shared" si="62"/>
        <v>IDD_1809242</v>
      </c>
      <c r="I1315" t="str">
        <f>IF(ISNA(VLOOKUP(H1316,$H$4:H1315,1,0)),"","DUP!")</f>
        <v/>
      </c>
      <c r="J1315" t="str">
        <f t="shared" si="61"/>
        <v>INSERT INTO ZONE_MAP (SERVICE_ID, SERVICE_NAME, CODE, NW_GROUP, ZONE) VALUES (12,'IDD','1809242','DOMINICAN REP.','VTI');</v>
      </c>
    </row>
    <row r="1316" spans="1:10" ht="25.5">
      <c r="A1316" s="26">
        <v>1809243</v>
      </c>
      <c r="B1316" s="26" t="str">
        <f t="shared" si="60"/>
        <v>001809243</v>
      </c>
      <c r="C1316" s="25" t="s">
        <v>3383</v>
      </c>
      <c r="D1316" s="25" t="s">
        <v>3116</v>
      </c>
      <c r="E1316" s="25" t="s">
        <v>3117</v>
      </c>
      <c r="F1316">
        <v>12</v>
      </c>
      <c r="G1316" s="25" t="s">
        <v>3386</v>
      </c>
      <c r="H1316" t="str">
        <f t="shared" si="62"/>
        <v>IDD_1809243</v>
      </c>
      <c r="I1316" t="str">
        <f>IF(ISNA(VLOOKUP(H1317,$H$4:H1316,1,0)),"","DUP!")</f>
        <v/>
      </c>
      <c r="J1316" t="str">
        <f t="shared" si="61"/>
        <v>INSERT INTO ZONE_MAP (SERVICE_ID, SERVICE_NAME, CODE, NW_GROUP, ZONE) VALUES (12,'IDD','1809243','DOMINICAN REP.','VTI');</v>
      </c>
    </row>
    <row r="1317" spans="1:10" ht="25.5">
      <c r="A1317" s="26">
        <v>1809244</v>
      </c>
      <c r="B1317" s="26" t="str">
        <f t="shared" si="60"/>
        <v>001809244</v>
      </c>
      <c r="C1317" s="25" t="s">
        <v>3383</v>
      </c>
      <c r="D1317" s="25" t="s">
        <v>3116</v>
      </c>
      <c r="E1317" s="25" t="s">
        <v>3117</v>
      </c>
      <c r="F1317">
        <v>12</v>
      </c>
      <c r="G1317" s="25" t="s">
        <v>3386</v>
      </c>
      <c r="H1317" t="str">
        <f t="shared" si="62"/>
        <v>IDD_1809244</v>
      </c>
      <c r="I1317" t="str">
        <f>IF(ISNA(VLOOKUP(H1318,$H$4:H1317,1,0)),"","DUP!")</f>
        <v/>
      </c>
      <c r="J1317" t="str">
        <f t="shared" si="61"/>
        <v>INSERT INTO ZONE_MAP (SERVICE_ID, SERVICE_NAME, CODE, NW_GROUP, ZONE) VALUES (12,'IDD','1809244','DOMINICAN REP.','VTI');</v>
      </c>
    </row>
    <row r="1318" spans="1:10" ht="25.5">
      <c r="A1318" s="26">
        <v>1809245</v>
      </c>
      <c r="B1318" s="26" t="str">
        <f t="shared" si="60"/>
        <v>001809245</v>
      </c>
      <c r="C1318" s="25" t="s">
        <v>3383</v>
      </c>
      <c r="D1318" s="25" t="s">
        <v>3116</v>
      </c>
      <c r="E1318" s="25" t="s">
        <v>3117</v>
      </c>
      <c r="F1318">
        <v>12</v>
      </c>
      <c r="G1318" s="25" t="s">
        <v>3386</v>
      </c>
      <c r="H1318" t="str">
        <f t="shared" si="62"/>
        <v>IDD_1809245</v>
      </c>
      <c r="I1318" t="str">
        <f>IF(ISNA(VLOOKUP(H1319,$H$4:H1318,1,0)),"","DUP!")</f>
        <v/>
      </c>
      <c r="J1318" t="str">
        <f t="shared" si="61"/>
        <v>INSERT INTO ZONE_MAP (SERVICE_ID, SERVICE_NAME, CODE, NW_GROUP, ZONE) VALUES (12,'IDD','1809245','DOMINICAN REP.','VTI');</v>
      </c>
    </row>
    <row r="1319" spans="1:10" ht="25.5">
      <c r="A1319" s="26">
        <v>1809246</v>
      </c>
      <c r="B1319" s="26" t="str">
        <f t="shared" si="60"/>
        <v>001809246</v>
      </c>
      <c r="C1319" s="25" t="s">
        <v>3383</v>
      </c>
      <c r="D1319" s="25" t="s">
        <v>3116</v>
      </c>
      <c r="E1319" s="25" t="s">
        <v>3117</v>
      </c>
      <c r="F1319">
        <v>12</v>
      </c>
      <c r="G1319" s="25" t="s">
        <v>3386</v>
      </c>
      <c r="H1319" t="str">
        <f t="shared" si="62"/>
        <v>IDD_1809246</v>
      </c>
      <c r="I1319" t="str">
        <f>IF(ISNA(VLOOKUP(H1320,$H$4:H1319,1,0)),"","DUP!")</f>
        <v/>
      </c>
      <c r="J1319" t="str">
        <f t="shared" si="61"/>
        <v>INSERT INTO ZONE_MAP (SERVICE_ID, SERVICE_NAME, CODE, NW_GROUP, ZONE) VALUES (12,'IDD','1809246','DOMINICAN REP.','VTI');</v>
      </c>
    </row>
    <row r="1320" spans="1:10" ht="25.5">
      <c r="A1320" s="26">
        <v>1809247</v>
      </c>
      <c r="B1320" s="26" t="str">
        <f t="shared" si="60"/>
        <v>001809247</v>
      </c>
      <c r="C1320" s="25" t="s">
        <v>3383</v>
      </c>
      <c r="D1320" s="25" t="s">
        <v>3116</v>
      </c>
      <c r="E1320" s="25" t="s">
        <v>3117</v>
      </c>
      <c r="F1320">
        <v>12</v>
      </c>
      <c r="G1320" s="25" t="s">
        <v>3386</v>
      </c>
      <c r="H1320" t="str">
        <f t="shared" si="62"/>
        <v>IDD_1809247</v>
      </c>
      <c r="I1320" t="str">
        <f>IF(ISNA(VLOOKUP(H1321,$H$4:H1320,1,0)),"","DUP!")</f>
        <v/>
      </c>
      <c r="J1320" t="str">
        <f t="shared" si="61"/>
        <v>INSERT INTO ZONE_MAP (SERVICE_ID, SERVICE_NAME, CODE, NW_GROUP, ZONE) VALUES (12,'IDD','1809247','DOMINICAN REP.','VTI');</v>
      </c>
    </row>
    <row r="1321" spans="1:10" ht="25.5">
      <c r="A1321" s="26">
        <v>1809248</v>
      </c>
      <c r="B1321" s="26" t="str">
        <f t="shared" si="60"/>
        <v>001809248</v>
      </c>
      <c r="C1321" s="25" t="s">
        <v>3383</v>
      </c>
      <c r="D1321" s="25" t="s">
        <v>3116</v>
      </c>
      <c r="E1321" s="25" t="s">
        <v>3117</v>
      </c>
      <c r="F1321">
        <v>12</v>
      </c>
      <c r="G1321" s="25" t="s">
        <v>3386</v>
      </c>
      <c r="H1321" t="str">
        <f t="shared" si="62"/>
        <v>IDD_1809248</v>
      </c>
      <c r="I1321" t="str">
        <f>IF(ISNA(VLOOKUP(H1322,$H$4:H1321,1,0)),"","DUP!")</f>
        <v/>
      </c>
      <c r="J1321" t="str">
        <f t="shared" si="61"/>
        <v>INSERT INTO ZONE_MAP (SERVICE_ID, SERVICE_NAME, CODE, NW_GROUP, ZONE) VALUES (12,'IDD','1809248','DOMINICAN REP.','VTI');</v>
      </c>
    </row>
    <row r="1322" spans="1:10" ht="25.5">
      <c r="A1322" s="26">
        <v>1809281</v>
      </c>
      <c r="B1322" s="26" t="str">
        <f t="shared" si="60"/>
        <v>001809281</v>
      </c>
      <c r="C1322" s="25" t="s">
        <v>3383</v>
      </c>
      <c r="D1322" s="25" t="s">
        <v>3116</v>
      </c>
      <c r="E1322" s="25" t="s">
        <v>3117</v>
      </c>
      <c r="F1322">
        <v>12</v>
      </c>
      <c r="G1322" s="25" t="s">
        <v>3386</v>
      </c>
      <c r="H1322" t="str">
        <f t="shared" si="62"/>
        <v>IDD_1809281</v>
      </c>
      <c r="I1322" t="str">
        <f>IF(ISNA(VLOOKUP(H1323,$H$4:H1322,1,0)),"","DUP!")</f>
        <v/>
      </c>
      <c r="J1322" t="str">
        <f t="shared" si="61"/>
        <v>INSERT INTO ZONE_MAP (SERVICE_ID, SERVICE_NAME, CODE, NW_GROUP, ZONE) VALUES (12,'IDD','1809281','DOMINICAN REP.','VTI');</v>
      </c>
    </row>
    <row r="1323" spans="1:10" ht="25.5">
      <c r="A1323" s="26">
        <v>1809282</v>
      </c>
      <c r="B1323" s="26" t="str">
        <f t="shared" si="60"/>
        <v>001809282</v>
      </c>
      <c r="C1323" s="25" t="s">
        <v>3383</v>
      </c>
      <c r="D1323" s="25" t="s">
        <v>3116</v>
      </c>
      <c r="E1323" s="25" t="s">
        <v>3117</v>
      </c>
      <c r="F1323">
        <v>12</v>
      </c>
      <c r="G1323" s="25" t="s">
        <v>3386</v>
      </c>
      <c r="H1323" t="str">
        <f t="shared" si="62"/>
        <v>IDD_1809282</v>
      </c>
      <c r="I1323" t="str">
        <f>IF(ISNA(VLOOKUP(H1324,$H$4:H1323,1,0)),"","DUP!")</f>
        <v/>
      </c>
      <c r="J1323" t="str">
        <f t="shared" si="61"/>
        <v>INSERT INTO ZONE_MAP (SERVICE_ID, SERVICE_NAME, CODE, NW_GROUP, ZONE) VALUES (12,'IDD','1809282','DOMINICAN REP.','VTI');</v>
      </c>
    </row>
    <row r="1324" spans="1:10" ht="25.5">
      <c r="A1324" s="26">
        <v>1809292</v>
      </c>
      <c r="B1324" s="26" t="str">
        <f t="shared" si="60"/>
        <v>001809292</v>
      </c>
      <c r="C1324" s="25" t="s">
        <v>3383</v>
      </c>
      <c r="D1324" s="25" t="s">
        <v>3116</v>
      </c>
      <c r="E1324" s="25" t="s">
        <v>3117</v>
      </c>
      <c r="F1324">
        <v>12</v>
      </c>
      <c r="G1324" s="25" t="s">
        <v>3386</v>
      </c>
      <c r="H1324" t="str">
        <f t="shared" si="62"/>
        <v>IDD_1809292</v>
      </c>
      <c r="I1324" t="str">
        <f>IF(ISNA(VLOOKUP(H1325,$H$4:H1324,1,0)),"","DUP!")</f>
        <v/>
      </c>
      <c r="J1324" t="str">
        <f t="shared" si="61"/>
        <v>INSERT INTO ZONE_MAP (SERVICE_ID, SERVICE_NAME, CODE, NW_GROUP, ZONE) VALUES (12,'IDD','1809292','DOMINICAN REP.','VTI');</v>
      </c>
    </row>
    <row r="1325" spans="1:10" ht="25.5">
      <c r="A1325" s="26">
        <v>1809310</v>
      </c>
      <c r="B1325" s="26" t="str">
        <f t="shared" si="60"/>
        <v>001809310</v>
      </c>
      <c r="C1325" s="25" t="s">
        <v>3383</v>
      </c>
      <c r="D1325" s="25" t="s">
        <v>3116</v>
      </c>
      <c r="E1325" s="25" t="s">
        <v>3117</v>
      </c>
      <c r="F1325">
        <v>12</v>
      </c>
      <c r="G1325" s="25" t="s">
        <v>3386</v>
      </c>
      <c r="H1325" t="str">
        <f t="shared" si="62"/>
        <v>IDD_1809310</v>
      </c>
      <c r="I1325" t="str">
        <f>IF(ISNA(VLOOKUP(H1326,$H$4:H1325,1,0)),"","DUP!")</f>
        <v/>
      </c>
      <c r="J1325" t="str">
        <f t="shared" si="61"/>
        <v>INSERT INTO ZONE_MAP (SERVICE_ID, SERVICE_NAME, CODE, NW_GROUP, ZONE) VALUES (12,'IDD','1809310','DOMINICAN REP.','VTI');</v>
      </c>
    </row>
    <row r="1326" spans="1:10" ht="25.5">
      <c r="A1326" s="26">
        <v>1809320</v>
      </c>
      <c r="B1326" s="26" t="str">
        <f t="shared" si="60"/>
        <v>001809320</v>
      </c>
      <c r="C1326" s="25" t="s">
        <v>3383</v>
      </c>
      <c r="D1326" s="25" t="s">
        <v>3116</v>
      </c>
      <c r="E1326" s="25" t="s">
        <v>3117</v>
      </c>
      <c r="F1326">
        <v>12</v>
      </c>
      <c r="G1326" s="25" t="s">
        <v>3386</v>
      </c>
      <c r="H1326" t="str">
        <f t="shared" si="62"/>
        <v>IDD_1809320</v>
      </c>
      <c r="I1326" t="str">
        <f>IF(ISNA(VLOOKUP(H1327,$H$4:H1326,1,0)),"","DUP!")</f>
        <v/>
      </c>
      <c r="J1326" t="str">
        <f t="shared" si="61"/>
        <v>INSERT INTO ZONE_MAP (SERVICE_ID, SERVICE_NAME, CODE, NW_GROUP, ZONE) VALUES (12,'IDD','1809320','DOMINICAN REP.','VTI');</v>
      </c>
    </row>
    <row r="1327" spans="1:10" ht="25.5">
      <c r="A1327" s="26">
        <v>1809343</v>
      </c>
      <c r="B1327" s="26" t="str">
        <f t="shared" si="60"/>
        <v>001809343</v>
      </c>
      <c r="C1327" s="25" t="s">
        <v>3383</v>
      </c>
      <c r="D1327" s="25" t="s">
        <v>3116</v>
      </c>
      <c r="E1327" s="25" t="s">
        <v>3117</v>
      </c>
      <c r="F1327">
        <v>12</v>
      </c>
      <c r="G1327" s="25" t="s">
        <v>3386</v>
      </c>
      <c r="H1327" t="str">
        <f t="shared" si="62"/>
        <v>IDD_1809343</v>
      </c>
      <c r="I1327" t="str">
        <f>IF(ISNA(VLOOKUP(H1328,$H$4:H1327,1,0)),"","DUP!")</f>
        <v/>
      </c>
      <c r="J1327" t="str">
        <f t="shared" si="61"/>
        <v>INSERT INTO ZONE_MAP (SERVICE_ID, SERVICE_NAME, CODE, NW_GROUP, ZONE) VALUES (12,'IDD','1809343','DOMINICAN REP.','VTI');</v>
      </c>
    </row>
    <row r="1328" spans="1:10" ht="25.5">
      <c r="A1328" s="26">
        <v>1809350</v>
      </c>
      <c r="B1328" s="26" t="str">
        <f t="shared" si="60"/>
        <v>001809350</v>
      </c>
      <c r="C1328" s="25" t="s">
        <v>3383</v>
      </c>
      <c r="D1328" s="25" t="s">
        <v>3116</v>
      </c>
      <c r="E1328" s="25" t="s">
        <v>3117</v>
      </c>
      <c r="F1328">
        <v>12</v>
      </c>
      <c r="G1328" s="25" t="s">
        <v>3386</v>
      </c>
      <c r="H1328" t="str">
        <f t="shared" si="62"/>
        <v>IDD_1809350</v>
      </c>
      <c r="I1328" t="str">
        <f>IF(ISNA(VLOOKUP(H1329,$H$4:H1328,1,0)),"","DUP!")</f>
        <v/>
      </c>
      <c r="J1328" t="str">
        <f t="shared" si="61"/>
        <v>INSERT INTO ZONE_MAP (SERVICE_ID, SERVICE_NAME, CODE, NW_GROUP, ZONE) VALUES (12,'IDD','1809350','DOMINICAN REP.','VTI');</v>
      </c>
    </row>
    <row r="1329" spans="1:10" ht="25.5">
      <c r="A1329" s="26">
        <v>1809412</v>
      </c>
      <c r="B1329" s="26" t="str">
        <f t="shared" si="60"/>
        <v>001809412</v>
      </c>
      <c r="C1329" s="25" t="s">
        <v>3383</v>
      </c>
      <c r="D1329" s="25" t="s">
        <v>3116</v>
      </c>
      <c r="E1329" s="25" t="s">
        <v>3117</v>
      </c>
      <c r="F1329">
        <v>12</v>
      </c>
      <c r="G1329" s="25" t="s">
        <v>3386</v>
      </c>
      <c r="H1329" t="str">
        <f t="shared" si="62"/>
        <v>IDD_1809412</v>
      </c>
      <c r="I1329" t="str">
        <f>IF(ISNA(VLOOKUP(H1330,$H$4:H1329,1,0)),"","DUP!")</f>
        <v/>
      </c>
      <c r="J1329" t="str">
        <f t="shared" si="61"/>
        <v>INSERT INTO ZONE_MAP (SERVICE_ID, SERVICE_NAME, CODE, NW_GROUP, ZONE) VALUES (12,'IDD','1809412','DOMINICAN REP.','VTI');</v>
      </c>
    </row>
    <row r="1330" spans="1:10" ht="25.5">
      <c r="A1330" s="26">
        <v>1809414</v>
      </c>
      <c r="B1330" s="26" t="str">
        <f t="shared" si="60"/>
        <v>001809414</v>
      </c>
      <c r="C1330" s="25" t="s">
        <v>3383</v>
      </c>
      <c r="D1330" s="25" t="s">
        <v>3116</v>
      </c>
      <c r="E1330" s="25" t="s">
        <v>3117</v>
      </c>
      <c r="F1330">
        <v>12</v>
      </c>
      <c r="G1330" s="25" t="s">
        <v>3386</v>
      </c>
      <c r="H1330" t="str">
        <f t="shared" si="62"/>
        <v>IDD_1809414</v>
      </c>
      <c r="I1330" t="str">
        <f>IF(ISNA(VLOOKUP(H1331,$H$4:H1330,1,0)),"","DUP!")</f>
        <v/>
      </c>
      <c r="J1330" t="str">
        <f t="shared" si="61"/>
        <v>INSERT INTO ZONE_MAP (SERVICE_ID, SERVICE_NAME, CODE, NW_GROUP, ZONE) VALUES (12,'IDD','1809414','DOMINICAN REP.','VTI');</v>
      </c>
    </row>
    <row r="1331" spans="1:10" ht="25.5">
      <c r="A1331" s="26">
        <v>1809470</v>
      </c>
      <c r="B1331" s="26" t="str">
        <f t="shared" si="60"/>
        <v>001809470</v>
      </c>
      <c r="C1331" s="25" t="s">
        <v>3383</v>
      </c>
      <c r="D1331" s="25" t="s">
        <v>3116</v>
      </c>
      <c r="E1331" s="25" t="s">
        <v>3117</v>
      </c>
      <c r="F1331">
        <v>12</v>
      </c>
      <c r="G1331" s="25" t="s">
        <v>3386</v>
      </c>
      <c r="H1331" t="str">
        <f t="shared" si="62"/>
        <v>IDD_1809470</v>
      </c>
      <c r="I1331" t="str">
        <f>IF(ISNA(VLOOKUP(H1332,$H$4:H1331,1,0)),"","DUP!")</f>
        <v/>
      </c>
      <c r="J1331" t="str">
        <f t="shared" si="61"/>
        <v>INSERT INTO ZONE_MAP (SERVICE_ID, SERVICE_NAME, CODE, NW_GROUP, ZONE) VALUES (12,'IDD','1809470','DOMINICAN REP.','VTI');</v>
      </c>
    </row>
    <row r="1332" spans="1:10" ht="25.5">
      <c r="A1332" s="26">
        <v>1809471</v>
      </c>
      <c r="B1332" s="26" t="str">
        <f t="shared" si="60"/>
        <v>001809471</v>
      </c>
      <c r="C1332" s="25" t="s">
        <v>3383</v>
      </c>
      <c r="D1332" s="25" t="s">
        <v>3116</v>
      </c>
      <c r="E1332" s="25" t="s">
        <v>3117</v>
      </c>
      <c r="F1332">
        <v>12</v>
      </c>
      <c r="G1332" s="25" t="s">
        <v>3386</v>
      </c>
      <c r="H1332" t="str">
        <f t="shared" si="62"/>
        <v>IDD_1809471</v>
      </c>
      <c r="I1332" t="str">
        <f>IF(ISNA(VLOOKUP(H1333,$H$4:H1332,1,0)),"","DUP!")</f>
        <v/>
      </c>
      <c r="J1332" t="str">
        <f t="shared" si="61"/>
        <v>INSERT INTO ZONE_MAP (SERVICE_ID, SERVICE_NAME, CODE, NW_GROUP, ZONE) VALUES (12,'IDD','1809471','DOMINICAN REP.','VTI');</v>
      </c>
    </row>
    <row r="1333" spans="1:10" ht="25.5">
      <c r="A1333" s="26">
        <v>1809472</v>
      </c>
      <c r="B1333" s="26" t="str">
        <f t="shared" si="60"/>
        <v>001809472</v>
      </c>
      <c r="C1333" s="25" t="s">
        <v>3383</v>
      </c>
      <c r="D1333" s="25" t="s">
        <v>3116</v>
      </c>
      <c r="E1333" s="25" t="s">
        <v>3117</v>
      </c>
      <c r="F1333">
        <v>12</v>
      </c>
      <c r="G1333" s="25" t="s">
        <v>3386</v>
      </c>
      <c r="H1333" t="str">
        <f t="shared" si="62"/>
        <v>IDD_1809472</v>
      </c>
      <c r="I1333" t="str">
        <f>IF(ISNA(VLOOKUP(H1334,$H$4:H1333,1,0)),"","DUP!")</f>
        <v/>
      </c>
      <c r="J1333" t="str">
        <f t="shared" si="61"/>
        <v>INSERT INTO ZONE_MAP (SERVICE_ID, SERVICE_NAME, CODE, NW_GROUP, ZONE) VALUES (12,'IDD','1809472','DOMINICAN REP.','VTI');</v>
      </c>
    </row>
    <row r="1334" spans="1:10" ht="25.5">
      <c r="A1334" s="26">
        <v>1809473</v>
      </c>
      <c r="B1334" s="26" t="str">
        <f t="shared" si="60"/>
        <v>001809473</v>
      </c>
      <c r="C1334" s="25" t="s">
        <v>3383</v>
      </c>
      <c r="D1334" s="25" t="s">
        <v>3116</v>
      </c>
      <c r="E1334" s="25" t="s">
        <v>3117</v>
      </c>
      <c r="F1334">
        <v>12</v>
      </c>
      <c r="G1334" s="25" t="s">
        <v>3386</v>
      </c>
      <c r="H1334" t="str">
        <f t="shared" si="62"/>
        <v>IDD_1809473</v>
      </c>
      <c r="I1334" t="str">
        <f>IF(ISNA(VLOOKUP(H1335,$H$4:H1334,1,0)),"","DUP!")</f>
        <v/>
      </c>
      <c r="J1334" t="str">
        <f t="shared" si="61"/>
        <v>INSERT INTO ZONE_MAP (SERVICE_ID, SERVICE_NAME, CODE, NW_GROUP, ZONE) VALUES (12,'IDD','1809473','DOMINICAN REP.','VTI');</v>
      </c>
    </row>
    <row r="1335" spans="1:10" ht="25.5">
      <c r="A1335" s="26">
        <v>1809474</v>
      </c>
      <c r="B1335" s="26" t="str">
        <f t="shared" si="60"/>
        <v>001809474</v>
      </c>
      <c r="C1335" s="25" t="s">
        <v>3383</v>
      </c>
      <c r="D1335" s="25" t="s">
        <v>3116</v>
      </c>
      <c r="E1335" s="25" t="s">
        <v>3117</v>
      </c>
      <c r="F1335">
        <v>12</v>
      </c>
      <c r="G1335" s="25" t="s">
        <v>3386</v>
      </c>
      <c r="H1335" t="str">
        <f t="shared" si="62"/>
        <v>IDD_1809474</v>
      </c>
      <c r="I1335" t="str">
        <f>IF(ISNA(VLOOKUP(H1336,$H$4:H1335,1,0)),"","DUP!")</f>
        <v/>
      </c>
      <c r="J1335" t="str">
        <f t="shared" si="61"/>
        <v>INSERT INTO ZONE_MAP (SERVICE_ID, SERVICE_NAME, CODE, NW_GROUP, ZONE) VALUES (12,'IDD','1809474','DOMINICAN REP.','VTI');</v>
      </c>
    </row>
    <row r="1336" spans="1:10" ht="25.5">
      <c r="A1336" s="26">
        <v>1809475</v>
      </c>
      <c r="B1336" s="26" t="str">
        <f t="shared" si="60"/>
        <v>001809475</v>
      </c>
      <c r="C1336" s="25" t="s">
        <v>3383</v>
      </c>
      <c r="D1336" s="25" t="s">
        <v>3116</v>
      </c>
      <c r="E1336" s="25" t="s">
        <v>3117</v>
      </c>
      <c r="F1336">
        <v>12</v>
      </c>
      <c r="G1336" s="25" t="s">
        <v>3386</v>
      </c>
      <c r="H1336" t="str">
        <f t="shared" si="62"/>
        <v>IDD_1809475</v>
      </c>
      <c r="I1336" t="str">
        <f>IF(ISNA(VLOOKUP(H1337,$H$4:H1336,1,0)),"","DUP!")</f>
        <v/>
      </c>
      <c r="J1336" t="str">
        <f t="shared" si="61"/>
        <v>INSERT INTO ZONE_MAP (SERVICE_ID, SERVICE_NAME, CODE, NW_GROUP, ZONE) VALUES (12,'IDD','1809475','DOMINICAN REP.','VTI');</v>
      </c>
    </row>
    <row r="1337" spans="1:10" ht="25.5">
      <c r="A1337" s="26">
        <v>1809476</v>
      </c>
      <c r="B1337" s="26" t="str">
        <f t="shared" si="60"/>
        <v>001809476</v>
      </c>
      <c r="C1337" s="25" t="s">
        <v>3383</v>
      </c>
      <c r="D1337" s="25" t="s">
        <v>3116</v>
      </c>
      <c r="E1337" s="25" t="s">
        <v>3117</v>
      </c>
      <c r="F1337">
        <v>12</v>
      </c>
      <c r="G1337" s="25" t="s">
        <v>3386</v>
      </c>
      <c r="H1337" t="str">
        <f t="shared" si="62"/>
        <v>IDD_1809476</v>
      </c>
      <c r="I1337" t="str">
        <f>IF(ISNA(VLOOKUP(H1338,$H$4:H1337,1,0)),"","DUP!")</f>
        <v/>
      </c>
      <c r="J1337" t="str">
        <f t="shared" si="61"/>
        <v>INSERT INTO ZONE_MAP (SERVICE_ID, SERVICE_NAME, CODE, NW_GROUP, ZONE) VALUES (12,'IDD','1809476','DOMINICAN REP.','VTI');</v>
      </c>
    </row>
    <row r="1338" spans="1:10" ht="25.5">
      <c r="A1338" s="26">
        <v>1809477</v>
      </c>
      <c r="B1338" s="26" t="str">
        <f t="shared" si="60"/>
        <v>001809477</v>
      </c>
      <c r="C1338" s="25" t="s">
        <v>3383</v>
      </c>
      <c r="D1338" s="25" t="s">
        <v>3116</v>
      </c>
      <c r="E1338" s="25" t="s">
        <v>3117</v>
      </c>
      <c r="F1338">
        <v>12</v>
      </c>
      <c r="G1338" s="25" t="s">
        <v>3386</v>
      </c>
      <c r="H1338" t="str">
        <f t="shared" si="62"/>
        <v>IDD_1809477</v>
      </c>
      <c r="I1338" t="str">
        <f>IF(ISNA(VLOOKUP(H1339,$H$4:H1338,1,0)),"","DUP!")</f>
        <v/>
      </c>
      <c r="J1338" t="str">
        <f t="shared" si="61"/>
        <v>INSERT INTO ZONE_MAP (SERVICE_ID, SERVICE_NAME, CODE, NW_GROUP, ZONE) VALUES (12,'IDD','1809477','DOMINICAN REP.','VTI');</v>
      </c>
    </row>
    <row r="1339" spans="1:10" ht="25.5">
      <c r="A1339" s="26">
        <v>1809478</v>
      </c>
      <c r="B1339" s="26" t="str">
        <f t="shared" si="60"/>
        <v>001809478</v>
      </c>
      <c r="C1339" s="25" t="s">
        <v>3383</v>
      </c>
      <c r="D1339" s="25" t="s">
        <v>3116</v>
      </c>
      <c r="E1339" s="25" t="s">
        <v>3117</v>
      </c>
      <c r="F1339">
        <v>12</v>
      </c>
      <c r="G1339" s="25" t="s">
        <v>3386</v>
      </c>
      <c r="H1339" t="str">
        <f t="shared" si="62"/>
        <v>IDD_1809478</v>
      </c>
      <c r="I1339" t="str">
        <f>IF(ISNA(VLOOKUP(H1340,$H$4:H1339,1,0)),"","DUP!")</f>
        <v/>
      </c>
      <c r="J1339" t="str">
        <f t="shared" si="61"/>
        <v>INSERT INTO ZONE_MAP (SERVICE_ID, SERVICE_NAME, CODE, NW_GROUP, ZONE) VALUES (12,'IDD','1809478','DOMINICAN REP.','VTI');</v>
      </c>
    </row>
    <row r="1340" spans="1:10" ht="25.5">
      <c r="A1340" s="26">
        <v>1809479</v>
      </c>
      <c r="B1340" s="26" t="str">
        <f t="shared" si="60"/>
        <v>001809479</v>
      </c>
      <c r="C1340" s="25" t="s">
        <v>3383</v>
      </c>
      <c r="D1340" s="25" t="s">
        <v>3116</v>
      </c>
      <c r="E1340" s="25" t="s">
        <v>3117</v>
      </c>
      <c r="F1340">
        <v>12</v>
      </c>
      <c r="G1340" s="25" t="s">
        <v>3386</v>
      </c>
      <c r="H1340" t="str">
        <f t="shared" si="62"/>
        <v>IDD_1809479</v>
      </c>
      <c r="I1340" t="str">
        <f>IF(ISNA(VLOOKUP(H1341,$H$4:H1340,1,0)),"","DUP!")</f>
        <v/>
      </c>
      <c r="J1340" t="str">
        <f t="shared" si="61"/>
        <v>INSERT INTO ZONE_MAP (SERVICE_ID, SERVICE_NAME, CODE, NW_GROUP, ZONE) VALUES (12,'IDD','1809479','DOMINICAN REP.','VTI');</v>
      </c>
    </row>
    <row r="1341" spans="1:10" ht="25.5">
      <c r="A1341" s="26">
        <v>1809520</v>
      </c>
      <c r="B1341" s="26" t="str">
        <f t="shared" si="60"/>
        <v>001809520</v>
      </c>
      <c r="C1341" s="25" t="s">
        <v>3383</v>
      </c>
      <c r="D1341" s="25" t="s">
        <v>3116</v>
      </c>
      <c r="E1341" s="25" t="s">
        <v>3117</v>
      </c>
      <c r="F1341">
        <v>12</v>
      </c>
      <c r="G1341" s="25" t="s">
        <v>3386</v>
      </c>
      <c r="H1341" t="str">
        <f t="shared" si="62"/>
        <v>IDD_1809520</v>
      </c>
      <c r="I1341" t="str">
        <f>IF(ISNA(VLOOKUP(H1342,$H$4:H1341,1,0)),"","DUP!")</f>
        <v/>
      </c>
      <c r="J1341" t="str">
        <f t="shared" si="61"/>
        <v>INSERT INTO ZONE_MAP (SERVICE_ID, SERVICE_NAME, CODE, NW_GROUP, ZONE) VALUES (12,'IDD','1809520','DOMINICAN REP.','VTI');</v>
      </c>
    </row>
    <row r="1342" spans="1:10" ht="25.5">
      <c r="A1342" s="26">
        <v>1809521</v>
      </c>
      <c r="B1342" s="26" t="str">
        <f t="shared" si="60"/>
        <v>001809521</v>
      </c>
      <c r="C1342" s="25" t="s">
        <v>3383</v>
      </c>
      <c r="D1342" s="25" t="s">
        <v>3116</v>
      </c>
      <c r="E1342" s="25" t="s">
        <v>3117</v>
      </c>
      <c r="F1342">
        <v>12</v>
      </c>
      <c r="G1342" s="25" t="s">
        <v>3386</v>
      </c>
      <c r="H1342" t="str">
        <f t="shared" si="62"/>
        <v>IDD_1809521</v>
      </c>
      <c r="I1342" t="str">
        <f>IF(ISNA(VLOOKUP(H1343,$H$4:H1342,1,0)),"","DUP!")</f>
        <v/>
      </c>
      <c r="J1342" t="str">
        <f t="shared" si="61"/>
        <v>INSERT INTO ZONE_MAP (SERVICE_ID, SERVICE_NAME, CODE, NW_GROUP, ZONE) VALUES (12,'IDD','1809521','DOMINICAN REP.','VTI');</v>
      </c>
    </row>
    <row r="1343" spans="1:10" ht="25.5">
      <c r="A1343" s="26">
        <v>1809522</v>
      </c>
      <c r="B1343" s="26" t="str">
        <f t="shared" si="60"/>
        <v>001809522</v>
      </c>
      <c r="C1343" s="25" t="s">
        <v>3383</v>
      </c>
      <c r="D1343" s="25" t="s">
        <v>3116</v>
      </c>
      <c r="E1343" s="25" t="s">
        <v>3117</v>
      </c>
      <c r="F1343">
        <v>12</v>
      </c>
      <c r="G1343" s="25" t="s">
        <v>3386</v>
      </c>
      <c r="H1343" t="str">
        <f t="shared" si="62"/>
        <v>IDD_1809522</v>
      </c>
      <c r="I1343" t="str">
        <f>IF(ISNA(VLOOKUP(H1344,$H$4:H1343,1,0)),"","DUP!")</f>
        <v/>
      </c>
      <c r="J1343" t="str">
        <f t="shared" si="61"/>
        <v>INSERT INTO ZONE_MAP (SERVICE_ID, SERVICE_NAME, CODE, NW_GROUP, ZONE) VALUES (12,'IDD','1809522','DOMINICAN REP.','VTI');</v>
      </c>
    </row>
    <row r="1344" spans="1:10" ht="25.5">
      <c r="A1344" s="26">
        <v>1809523</v>
      </c>
      <c r="B1344" s="26" t="str">
        <f t="shared" si="60"/>
        <v>001809523</v>
      </c>
      <c r="C1344" s="25" t="s">
        <v>3383</v>
      </c>
      <c r="D1344" s="25" t="s">
        <v>3116</v>
      </c>
      <c r="E1344" s="25" t="s">
        <v>3117</v>
      </c>
      <c r="F1344">
        <v>12</v>
      </c>
      <c r="G1344" s="25" t="s">
        <v>3386</v>
      </c>
      <c r="H1344" t="str">
        <f t="shared" si="62"/>
        <v>IDD_1809523</v>
      </c>
      <c r="I1344" t="str">
        <f>IF(ISNA(VLOOKUP(H1345,$H$4:H1344,1,0)),"","DUP!")</f>
        <v/>
      </c>
      <c r="J1344" t="str">
        <f t="shared" si="61"/>
        <v>INSERT INTO ZONE_MAP (SERVICE_ID, SERVICE_NAME, CODE, NW_GROUP, ZONE) VALUES (12,'IDD','1809523','DOMINICAN REP.','VTI');</v>
      </c>
    </row>
    <row r="1345" spans="1:10" ht="25.5">
      <c r="A1345" s="26">
        <v>1809524</v>
      </c>
      <c r="B1345" s="26" t="str">
        <f t="shared" si="60"/>
        <v>001809524</v>
      </c>
      <c r="C1345" s="25" t="s">
        <v>3383</v>
      </c>
      <c r="D1345" s="25" t="s">
        <v>3116</v>
      </c>
      <c r="E1345" s="25" t="s">
        <v>3117</v>
      </c>
      <c r="F1345">
        <v>12</v>
      </c>
      <c r="G1345" s="25" t="s">
        <v>3386</v>
      </c>
      <c r="H1345" t="str">
        <f t="shared" si="62"/>
        <v>IDD_1809524</v>
      </c>
      <c r="I1345" t="str">
        <f>IF(ISNA(VLOOKUP(H1346,$H$4:H1345,1,0)),"","DUP!")</f>
        <v/>
      </c>
      <c r="J1345" t="str">
        <f t="shared" si="61"/>
        <v>INSERT INTO ZONE_MAP (SERVICE_ID, SERVICE_NAME, CODE, NW_GROUP, ZONE) VALUES (12,'IDD','1809524','DOMINICAN REP.','VTI');</v>
      </c>
    </row>
    <row r="1346" spans="1:10" ht="25.5">
      <c r="A1346" s="26">
        <v>1809525</v>
      </c>
      <c r="B1346" s="26" t="str">
        <f t="shared" si="60"/>
        <v>001809525</v>
      </c>
      <c r="C1346" s="25" t="s">
        <v>3383</v>
      </c>
      <c r="D1346" s="25" t="s">
        <v>3116</v>
      </c>
      <c r="E1346" s="25" t="s">
        <v>3117</v>
      </c>
      <c r="F1346">
        <v>12</v>
      </c>
      <c r="G1346" s="25" t="s">
        <v>3386</v>
      </c>
      <c r="H1346" t="str">
        <f t="shared" si="62"/>
        <v>IDD_1809525</v>
      </c>
      <c r="I1346" t="str">
        <f>IF(ISNA(VLOOKUP(H1347,$H$4:H1346,1,0)),"","DUP!")</f>
        <v/>
      </c>
      <c r="J1346" t="str">
        <f t="shared" si="61"/>
        <v>INSERT INTO ZONE_MAP (SERVICE_ID, SERVICE_NAME, CODE, NW_GROUP, ZONE) VALUES (12,'IDD','1809525','DOMINICAN REP.','VTI');</v>
      </c>
    </row>
    <row r="1347" spans="1:10" ht="25.5">
      <c r="A1347" s="26">
        <v>1809526</v>
      </c>
      <c r="B1347" s="26" t="str">
        <f t="shared" si="60"/>
        <v>001809526</v>
      </c>
      <c r="C1347" s="25" t="s">
        <v>3383</v>
      </c>
      <c r="D1347" s="25" t="s">
        <v>3116</v>
      </c>
      <c r="E1347" s="25" t="s">
        <v>3117</v>
      </c>
      <c r="F1347">
        <v>12</v>
      </c>
      <c r="G1347" s="25" t="s">
        <v>3386</v>
      </c>
      <c r="H1347" t="str">
        <f t="shared" si="62"/>
        <v>IDD_1809526</v>
      </c>
      <c r="I1347" t="str">
        <f>IF(ISNA(VLOOKUP(H1348,$H$4:H1347,1,0)),"","DUP!")</f>
        <v/>
      </c>
      <c r="J1347" t="str">
        <f t="shared" si="61"/>
        <v>INSERT INTO ZONE_MAP (SERVICE_ID, SERVICE_NAME, CODE, NW_GROUP, ZONE) VALUES (12,'IDD','1809526','DOMINICAN REP.','VTI');</v>
      </c>
    </row>
    <row r="1348" spans="1:10" ht="25.5">
      <c r="A1348" s="26">
        <v>1809527</v>
      </c>
      <c r="B1348" s="26" t="str">
        <f t="shared" ref="B1348:B1411" si="63">"00"&amp;A1348</f>
        <v>001809527</v>
      </c>
      <c r="C1348" s="25" t="s">
        <v>3383</v>
      </c>
      <c r="D1348" s="25" t="s">
        <v>3116</v>
      </c>
      <c r="E1348" s="25" t="s">
        <v>3117</v>
      </c>
      <c r="F1348">
        <v>12</v>
      </c>
      <c r="G1348" s="25" t="s">
        <v>3386</v>
      </c>
      <c r="H1348" t="str">
        <f t="shared" si="62"/>
        <v>IDD_1809527</v>
      </c>
      <c r="I1348" t="str">
        <f>IF(ISNA(VLOOKUP(H1349,$H$4:H1348,1,0)),"","DUP!")</f>
        <v/>
      </c>
      <c r="J1348" t="str">
        <f t="shared" ref="J1348:J1411" si="64">IF(I1348="DUP!","","INSERT INTO ZONE_MAP (SERVICE_ID, SERVICE_NAME, CODE, NW_GROUP, ZONE) VALUES ("&amp;F1348&amp;",'"&amp;G1348&amp;"','"&amp;A1348&amp;"','"&amp;C1348&amp;"','"&amp;E1348&amp;"');")</f>
        <v>INSERT INTO ZONE_MAP (SERVICE_ID, SERVICE_NAME, CODE, NW_GROUP, ZONE) VALUES (12,'IDD','1809527','DOMINICAN REP.','VTI');</v>
      </c>
    </row>
    <row r="1349" spans="1:10" ht="25.5">
      <c r="A1349" s="26">
        <v>1809528</v>
      </c>
      <c r="B1349" s="26" t="str">
        <f t="shared" si="63"/>
        <v>001809528</v>
      </c>
      <c r="C1349" s="25" t="s">
        <v>3383</v>
      </c>
      <c r="D1349" s="25" t="s">
        <v>3116</v>
      </c>
      <c r="E1349" s="25" t="s">
        <v>3117</v>
      </c>
      <c r="F1349">
        <v>12</v>
      </c>
      <c r="G1349" s="25" t="s">
        <v>3386</v>
      </c>
      <c r="H1349" t="str">
        <f t="shared" ref="H1349:H1412" si="65">G1349&amp;"_"&amp;A1349</f>
        <v>IDD_1809528</v>
      </c>
      <c r="I1349" t="str">
        <f>IF(ISNA(VLOOKUP(H1350,$H$4:H1349,1,0)),"","DUP!")</f>
        <v/>
      </c>
      <c r="J1349" t="str">
        <f t="shared" si="64"/>
        <v>INSERT INTO ZONE_MAP (SERVICE_ID, SERVICE_NAME, CODE, NW_GROUP, ZONE) VALUES (12,'IDD','1809528','DOMINICAN REP.','VTI');</v>
      </c>
    </row>
    <row r="1350" spans="1:10" ht="25.5">
      <c r="A1350" s="26">
        <v>1809529</v>
      </c>
      <c r="B1350" s="26" t="str">
        <f t="shared" si="63"/>
        <v>001809529</v>
      </c>
      <c r="C1350" s="25" t="s">
        <v>3383</v>
      </c>
      <c r="D1350" s="25" t="s">
        <v>3116</v>
      </c>
      <c r="E1350" s="25" t="s">
        <v>3117</v>
      </c>
      <c r="F1350">
        <v>12</v>
      </c>
      <c r="G1350" s="25" t="s">
        <v>3386</v>
      </c>
      <c r="H1350" t="str">
        <f t="shared" si="65"/>
        <v>IDD_1809529</v>
      </c>
      <c r="I1350" t="str">
        <f>IF(ISNA(VLOOKUP(H1351,$H$4:H1350,1,0)),"","DUP!")</f>
        <v/>
      </c>
      <c r="J1350" t="str">
        <f t="shared" si="64"/>
        <v>INSERT INTO ZONE_MAP (SERVICE_ID, SERVICE_NAME, CODE, NW_GROUP, ZONE) VALUES (12,'IDD','1809529','DOMINICAN REP.','VTI');</v>
      </c>
    </row>
    <row r="1351" spans="1:10" ht="25.5">
      <c r="A1351" s="26">
        <v>1809530</v>
      </c>
      <c r="B1351" s="26" t="str">
        <f t="shared" si="63"/>
        <v>001809530</v>
      </c>
      <c r="C1351" s="25" t="s">
        <v>3383</v>
      </c>
      <c r="D1351" s="25" t="s">
        <v>3116</v>
      </c>
      <c r="E1351" s="25" t="s">
        <v>3117</v>
      </c>
      <c r="F1351">
        <v>12</v>
      </c>
      <c r="G1351" s="25" t="s">
        <v>3386</v>
      </c>
      <c r="H1351" t="str">
        <f t="shared" si="65"/>
        <v>IDD_1809530</v>
      </c>
      <c r="I1351" t="str">
        <f>IF(ISNA(VLOOKUP(H1352,$H$4:H1351,1,0)),"","DUP!")</f>
        <v/>
      </c>
      <c r="J1351" t="str">
        <f t="shared" si="64"/>
        <v>INSERT INTO ZONE_MAP (SERVICE_ID, SERVICE_NAME, CODE, NW_GROUP, ZONE) VALUES (12,'IDD','1809530','DOMINICAN REP.','VTI');</v>
      </c>
    </row>
    <row r="1352" spans="1:10" ht="25.5">
      <c r="A1352" s="26">
        <v>1809531</v>
      </c>
      <c r="B1352" s="26" t="str">
        <f t="shared" si="63"/>
        <v>001809531</v>
      </c>
      <c r="C1352" s="25" t="s">
        <v>3383</v>
      </c>
      <c r="D1352" s="25" t="s">
        <v>3116</v>
      </c>
      <c r="E1352" s="25" t="s">
        <v>3117</v>
      </c>
      <c r="F1352">
        <v>12</v>
      </c>
      <c r="G1352" s="25" t="s">
        <v>3386</v>
      </c>
      <c r="H1352" t="str">
        <f t="shared" si="65"/>
        <v>IDD_1809531</v>
      </c>
      <c r="I1352" t="str">
        <f>IF(ISNA(VLOOKUP(H1353,$H$4:H1352,1,0)),"","DUP!")</f>
        <v/>
      </c>
      <c r="J1352" t="str">
        <f t="shared" si="64"/>
        <v>INSERT INTO ZONE_MAP (SERVICE_ID, SERVICE_NAME, CODE, NW_GROUP, ZONE) VALUES (12,'IDD','1809531','DOMINICAN REP.','VTI');</v>
      </c>
    </row>
    <row r="1353" spans="1:10" ht="25.5">
      <c r="A1353" s="26">
        <v>1809532</v>
      </c>
      <c r="B1353" s="26" t="str">
        <f t="shared" si="63"/>
        <v>001809532</v>
      </c>
      <c r="C1353" s="25" t="s">
        <v>3383</v>
      </c>
      <c r="D1353" s="25" t="s">
        <v>3116</v>
      </c>
      <c r="E1353" s="25" t="s">
        <v>3117</v>
      </c>
      <c r="F1353">
        <v>12</v>
      </c>
      <c r="G1353" s="25" t="s">
        <v>3386</v>
      </c>
      <c r="H1353" t="str">
        <f t="shared" si="65"/>
        <v>IDD_1809532</v>
      </c>
      <c r="I1353" t="str">
        <f>IF(ISNA(VLOOKUP(H1354,$H$4:H1353,1,0)),"","DUP!")</f>
        <v/>
      </c>
      <c r="J1353" t="str">
        <f t="shared" si="64"/>
        <v>INSERT INTO ZONE_MAP (SERVICE_ID, SERVICE_NAME, CODE, NW_GROUP, ZONE) VALUES (12,'IDD','1809532','DOMINICAN REP.','VTI');</v>
      </c>
    </row>
    <row r="1354" spans="1:10" ht="25.5">
      <c r="A1354" s="26">
        <v>1809533</v>
      </c>
      <c r="B1354" s="26" t="str">
        <f t="shared" si="63"/>
        <v>001809533</v>
      </c>
      <c r="C1354" s="25" t="s">
        <v>3383</v>
      </c>
      <c r="D1354" s="25" t="s">
        <v>3116</v>
      </c>
      <c r="E1354" s="25" t="s">
        <v>3117</v>
      </c>
      <c r="F1354">
        <v>12</v>
      </c>
      <c r="G1354" s="25" t="s">
        <v>3386</v>
      </c>
      <c r="H1354" t="str">
        <f t="shared" si="65"/>
        <v>IDD_1809533</v>
      </c>
      <c r="I1354" t="str">
        <f>IF(ISNA(VLOOKUP(H1355,$H$4:H1354,1,0)),"","DUP!")</f>
        <v/>
      </c>
      <c r="J1354" t="str">
        <f t="shared" si="64"/>
        <v>INSERT INTO ZONE_MAP (SERVICE_ID, SERVICE_NAME, CODE, NW_GROUP, ZONE) VALUES (12,'IDD','1809533','DOMINICAN REP.','VTI');</v>
      </c>
    </row>
    <row r="1355" spans="1:10" ht="25.5">
      <c r="A1355" s="26">
        <v>1809534</v>
      </c>
      <c r="B1355" s="26" t="str">
        <f t="shared" si="63"/>
        <v>001809534</v>
      </c>
      <c r="C1355" s="25" t="s">
        <v>3383</v>
      </c>
      <c r="D1355" s="25" t="s">
        <v>3116</v>
      </c>
      <c r="E1355" s="25" t="s">
        <v>3117</v>
      </c>
      <c r="F1355">
        <v>12</v>
      </c>
      <c r="G1355" s="25" t="s">
        <v>3386</v>
      </c>
      <c r="H1355" t="str">
        <f t="shared" si="65"/>
        <v>IDD_1809534</v>
      </c>
      <c r="I1355" t="str">
        <f>IF(ISNA(VLOOKUP(H1356,$H$4:H1355,1,0)),"","DUP!")</f>
        <v/>
      </c>
      <c r="J1355" t="str">
        <f t="shared" si="64"/>
        <v>INSERT INTO ZONE_MAP (SERVICE_ID, SERVICE_NAME, CODE, NW_GROUP, ZONE) VALUES (12,'IDD','1809534','DOMINICAN REP.','VTI');</v>
      </c>
    </row>
    <row r="1356" spans="1:10" ht="25.5">
      <c r="A1356" s="26">
        <v>1809535</v>
      </c>
      <c r="B1356" s="26" t="str">
        <f t="shared" si="63"/>
        <v>001809535</v>
      </c>
      <c r="C1356" s="25" t="s">
        <v>3383</v>
      </c>
      <c r="D1356" s="25" t="s">
        <v>3116</v>
      </c>
      <c r="E1356" s="25" t="s">
        <v>3117</v>
      </c>
      <c r="F1356">
        <v>12</v>
      </c>
      <c r="G1356" s="25" t="s">
        <v>3386</v>
      </c>
      <c r="H1356" t="str">
        <f t="shared" si="65"/>
        <v>IDD_1809535</v>
      </c>
      <c r="I1356" t="str">
        <f>IF(ISNA(VLOOKUP(H1357,$H$4:H1356,1,0)),"","DUP!")</f>
        <v/>
      </c>
      <c r="J1356" t="str">
        <f t="shared" si="64"/>
        <v>INSERT INTO ZONE_MAP (SERVICE_ID, SERVICE_NAME, CODE, NW_GROUP, ZONE) VALUES (12,'IDD','1809535','DOMINICAN REP.','VTI');</v>
      </c>
    </row>
    <row r="1357" spans="1:10" ht="25.5">
      <c r="A1357" s="26">
        <v>1809536</v>
      </c>
      <c r="B1357" s="26" t="str">
        <f t="shared" si="63"/>
        <v>001809536</v>
      </c>
      <c r="C1357" s="25" t="s">
        <v>3383</v>
      </c>
      <c r="D1357" s="25" t="s">
        <v>3116</v>
      </c>
      <c r="E1357" s="25" t="s">
        <v>3117</v>
      </c>
      <c r="F1357">
        <v>12</v>
      </c>
      <c r="G1357" s="25" t="s">
        <v>3386</v>
      </c>
      <c r="H1357" t="str">
        <f t="shared" si="65"/>
        <v>IDD_1809536</v>
      </c>
      <c r="I1357" t="str">
        <f>IF(ISNA(VLOOKUP(H1358,$H$4:H1357,1,0)),"","DUP!")</f>
        <v/>
      </c>
      <c r="J1357" t="str">
        <f t="shared" si="64"/>
        <v>INSERT INTO ZONE_MAP (SERVICE_ID, SERVICE_NAME, CODE, NW_GROUP, ZONE) VALUES (12,'IDD','1809536','DOMINICAN REP.','VTI');</v>
      </c>
    </row>
    <row r="1358" spans="1:10" ht="25.5">
      <c r="A1358" s="26">
        <v>1809537</v>
      </c>
      <c r="B1358" s="26" t="str">
        <f t="shared" si="63"/>
        <v>001809537</v>
      </c>
      <c r="C1358" s="25" t="s">
        <v>3383</v>
      </c>
      <c r="D1358" s="25" t="s">
        <v>3116</v>
      </c>
      <c r="E1358" s="25" t="s">
        <v>3117</v>
      </c>
      <c r="F1358">
        <v>12</v>
      </c>
      <c r="G1358" s="25" t="s">
        <v>3386</v>
      </c>
      <c r="H1358" t="str">
        <f t="shared" si="65"/>
        <v>IDD_1809537</v>
      </c>
      <c r="I1358" t="str">
        <f>IF(ISNA(VLOOKUP(H1359,$H$4:H1358,1,0)),"","DUP!")</f>
        <v/>
      </c>
      <c r="J1358" t="str">
        <f t="shared" si="64"/>
        <v>INSERT INTO ZONE_MAP (SERVICE_ID, SERVICE_NAME, CODE, NW_GROUP, ZONE) VALUES (12,'IDD','1809537','DOMINICAN REP.','VTI');</v>
      </c>
    </row>
    <row r="1359" spans="1:10" ht="25.5">
      <c r="A1359" s="26">
        <v>1809538</v>
      </c>
      <c r="B1359" s="26" t="str">
        <f t="shared" si="63"/>
        <v>001809538</v>
      </c>
      <c r="C1359" s="25" t="s">
        <v>3383</v>
      </c>
      <c r="D1359" s="25" t="s">
        <v>3116</v>
      </c>
      <c r="E1359" s="25" t="s">
        <v>3117</v>
      </c>
      <c r="F1359">
        <v>12</v>
      </c>
      <c r="G1359" s="25" t="s">
        <v>3386</v>
      </c>
      <c r="H1359" t="str">
        <f t="shared" si="65"/>
        <v>IDD_1809538</v>
      </c>
      <c r="I1359" t="str">
        <f>IF(ISNA(VLOOKUP(H1360,$H$4:H1359,1,0)),"","DUP!")</f>
        <v/>
      </c>
      <c r="J1359" t="str">
        <f t="shared" si="64"/>
        <v>INSERT INTO ZONE_MAP (SERVICE_ID, SERVICE_NAME, CODE, NW_GROUP, ZONE) VALUES (12,'IDD','1809538','DOMINICAN REP.','VTI');</v>
      </c>
    </row>
    <row r="1360" spans="1:10" ht="25.5">
      <c r="A1360" s="26">
        <v>1809539</v>
      </c>
      <c r="B1360" s="26" t="str">
        <f t="shared" si="63"/>
        <v>001809539</v>
      </c>
      <c r="C1360" s="25" t="s">
        <v>3383</v>
      </c>
      <c r="D1360" s="25" t="s">
        <v>3116</v>
      </c>
      <c r="E1360" s="25" t="s">
        <v>3117</v>
      </c>
      <c r="F1360">
        <v>12</v>
      </c>
      <c r="G1360" s="25" t="s">
        <v>3386</v>
      </c>
      <c r="H1360" t="str">
        <f t="shared" si="65"/>
        <v>IDD_1809539</v>
      </c>
      <c r="I1360" t="str">
        <f>IF(ISNA(VLOOKUP(H1361,$H$4:H1360,1,0)),"","DUP!")</f>
        <v/>
      </c>
      <c r="J1360" t="str">
        <f t="shared" si="64"/>
        <v>INSERT INTO ZONE_MAP (SERVICE_ID, SERVICE_NAME, CODE, NW_GROUP, ZONE) VALUES (12,'IDD','1809539','DOMINICAN REP.','VTI');</v>
      </c>
    </row>
    <row r="1361" spans="1:10" ht="25.5">
      <c r="A1361" s="26">
        <v>1809540</v>
      </c>
      <c r="B1361" s="26" t="str">
        <f t="shared" si="63"/>
        <v>001809540</v>
      </c>
      <c r="C1361" s="25" t="s">
        <v>3383</v>
      </c>
      <c r="D1361" s="25" t="s">
        <v>3116</v>
      </c>
      <c r="E1361" s="25" t="s">
        <v>3117</v>
      </c>
      <c r="F1361">
        <v>12</v>
      </c>
      <c r="G1361" s="25" t="s">
        <v>3386</v>
      </c>
      <c r="H1361" t="str">
        <f t="shared" si="65"/>
        <v>IDD_1809540</v>
      </c>
      <c r="I1361" t="str">
        <f>IF(ISNA(VLOOKUP(H1362,$H$4:H1361,1,0)),"","DUP!")</f>
        <v/>
      </c>
      <c r="J1361" t="str">
        <f t="shared" si="64"/>
        <v>INSERT INTO ZONE_MAP (SERVICE_ID, SERVICE_NAME, CODE, NW_GROUP, ZONE) VALUES (12,'IDD','1809540','DOMINICAN REP.','VTI');</v>
      </c>
    </row>
    <row r="1362" spans="1:10" ht="25.5">
      <c r="A1362" s="26">
        <v>1809541</v>
      </c>
      <c r="B1362" s="26" t="str">
        <f t="shared" si="63"/>
        <v>001809541</v>
      </c>
      <c r="C1362" s="25" t="s">
        <v>3383</v>
      </c>
      <c r="D1362" s="25" t="s">
        <v>3116</v>
      </c>
      <c r="E1362" s="25" t="s">
        <v>3117</v>
      </c>
      <c r="F1362">
        <v>12</v>
      </c>
      <c r="G1362" s="25" t="s">
        <v>3386</v>
      </c>
      <c r="H1362" t="str">
        <f t="shared" si="65"/>
        <v>IDD_1809541</v>
      </c>
      <c r="I1362" t="str">
        <f>IF(ISNA(VLOOKUP(H1363,$H$4:H1362,1,0)),"","DUP!")</f>
        <v/>
      </c>
      <c r="J1362" t="str">
        <f t="shared" si="64"/>
        <v>INSERT INTO ZONE_MAP (SERVICE_ID, SERVICE_NAME, CODE, NW_GROUP, ZONE) VALUES (12,'IDD','1809541','DOMINICAN REP.','VTI');</v>
      </c>
    </row>
    <row r="1363" spans="1:10" ht="25.5">
      <c r="A1363" s="26">
        <v>1809542</v>
      </c>
      <c r="B1363" s="26" t="str">
        <f t="shared" si="63"/>
        <v>001809542</v>
      </c>
      <c r="C1363" s="25" t="s">
        <v>3383</v>
      </c>
      <c r="D1363" s="25" t="s">
        <v>3116</v>
      </c>
      <c r="E1363" s="25" t="s">
        <v>3117</v>
      </c>
      <c r="F1363">
        <v>12</v>
      </c>
      <c r="G1363" s="25" t="s">
        <v>3386</v>
      </c>
      <c r="H1363" t="str">
        <f t="shared" si="65"/>
        <v>IDD_1809542</v>
      </c>
      <c r="I1363" t="str">
        <f>IF(ISNA(VLOOKUP(H1364,$H$4:H1363,1,0)),"","DUP!")</f>
        <v/>
      </c>
      <c r="J1363" t="str">
        <f t="shared" si="64"/>
        <v>INSERT INTO ZONE_MAP (SERVICE_ID, SERVICE_NAME, CODE, NW_GROUP, ZONE) VALUES (12,'IDD','1809542','DOMINICAN REP.','VTI');</v>
      </c>
    </row>
    <row r="1364" spans="1:10" ht="25.5">
      <c r="A1364" s="26">
        <v>1809543</v>
      </c>
      <c r="B1364" s="26" t="str">
        <f t="shared" si="63"/>
        <v>001809543</v>
      </c>
      <c r="C1364" s="25" t="s">
        <v>3383</v>
      </c>
      <c r="D1364" s="25" t="s">
        <v>3116</v>
      </c>
      <c r="E1364" s="25" t="s">
        <v>3117</v>
      </c>
      <c r="F1364">
        <v>12</v>
      </c>
      <c r="G1364" s="25" t="s">
        <v>3386</v>
      </c>
      <c r="H1364" t="str">
        <f t="shared" si="65"/>
        <v>IDD_1809543</v>
      </c>
      <c r="I1364" t="str">
        <f>IF(ISNA(VLOOKUP(H1365,$H$4:H1364,1,0)),"","DUP!")</f>
        <v/>
      </c>
      <c r="J1364" t="str">
        <f t="shared" si="64"/>
        <v>INSERT INTO ZONE_MAP (SERVICE_ID, SERVICE_NAME, CODE, NW_GROUP, ZONE) VALUES (12,'IDD','1809543','DOMINICAN REP.','VTI');</v>
      </c>
    </row>
    <row r="1365" spans="1:10" ht="25.5">
      <c r="A1365" s="26">
        <v>1809544</v>
      </c>
      <c r="B1365" s="26" t="str">
        <f t="shared" si="63"/>
        <v>001809544</v>
      </c>
      <c r="C1365" s="25" t="s">
        <v>3383</v>
      </c>
      <c r="D1365" s="25" t="s">
        <v>3116</v>
      </c>
      <c r="E1365" s="25" t="s">
        <v>3117</v>
      </c>
      <c r="F1365">
        <v>12</v>
      </c>
      <c r="G1365" s="25" t="s">
        <v>3386</v>
      </c>
      <c r="H1365" t="str">
        <f t="shared" si="65"/>
        <v>IDD_1809544</v>
      </c>
      <c r="I1365" t="str">
        <f>IF(ISNA(VLOOKUP(H1366,$H$4:H1365,1,0)),"","DUP!")</f>
        <v/>
      </c>
      <c r="J1365" t="str">
        <f t="shared" si="64"/>
        <v>INSERT INTO ZONE_MAP (SERVICE_ID, SERVICE_NAME, CODE, NW_GROUP, ZONE) VALUES (12,'IDD','1809544','DOMINICAN REP.','VTI');</v>
      </c>
    </row>
    <row r="1366" spans="1:10" ht="25.5">
      <c r="A1366" s="26">
        <v>1809545</v>
      </c>
      <c r="B1366" s="26" t="str">
        <f t="shared" si="63"/>
        <v>001809545</v>
      </c>
      <c r="C1366" s="25" t="s">
        <v>3383</v>
      </c>
      <c r="D1366" s="25" t="s">
        <v>3116</v>
      </c>
      <c r="E1366" s="25" t="s">
        <v>3117</v>
      </c>
      <c r="F1366">
        <v>12</v>
      </c>
      <c r="G1366" s="25" t="s">
        <v>3386</v>
      </c>
      <c r="H1366" t="str">
        <f t="shared" si="65"/>
        <v>IDD_1809545</v>
      </c>
      <c r="I1366" t="str">
        <f>IF(ISNA(VLOOKUP(H1367,$H$4:H1366,1,0)),"","DUP!")</f>
        <v/>
      </c>
      <c r="J1366" t="str">
        <f t="shared" si="64"/>
        <v>INSERT INTO ZONE_MAP (SERVICE_ID, SERVICE_NAME, CODE, NW_GROUP, ZONE) VALUES (12,'IDD','1809545','DOMINICAN REP.','VTI');</v>
      </c>
    </row>
    <row r="1367" spans="1:10" ht="25.5">
      <c r="A1367" s="26">
        <v>1809546</v>
      </c>
      <c r="B1367" s="26" t="str">
        <f t="shared" si="63"/>
        <v>001809546</v>
      </c>
      <c r="C1367" s="25" t="s">
        <v>3383</v>
      </c>
      <c r="D1367" s="25" t="s">
        <v>3116</v>
      </c>
      <c r="E1367" s="25" t="s">
        <v>3117</v>
      </c>
      <c r="F1367">
        <v>12</v>
      </c>
      <c r="G1367" s="25" t="s">
        <v>3386</v>
      </c>
      <c r="H1367" t="str">
        <f t="shared" si="65"/>
        <v>IDD_1809546</v>
      </c>
      <c r="I1367" t="str">
        <f>IF(ISNA(VLOOKUP(H1368,$H$4:H1367,1,0)),"","DUP!")</f>
        <v/>
      </c>
      <c r="J1367" t="str">
        <f t="shared" si="64"/>
        <v>INSERT INTO ZONE_MAP (SERVICE_ID, SERVICE_NAME, CODE, NW_GROUP, ZONE) VALUES (12,'IDD','1809546','DOMINICAN REP.','VTI');</v>
      </c>
    </row>
    <row r="1368" spans="1:10" ht="25.5">
      <c r="A1368" s="26">
        <v>1809547</v>
      </c>
      <c r="B1368" s="26" t="str">
        <f t="shared" si="63"/>
        <v>001809547</v>
      </c>
      <c r="C1368" s="25" t="s">
        <v>3383</v>
      </c>
      <c r="D1368" s="25" t="s">
        <v>3116</v>
      </c>
      <c r="E1368" s="25" t="s">
        <v>3117</v>
      </c>
      <c r="F1368">
        <v>12</v>
      </c>
      <c r="G1368" s="25" t="s">
        <v>3386</v>
      </c>
      <c r="H1368" t="str">
        <f t="shared" si="65"/>
        <v>IDD_1809547</v>
      </c>
      <c r="I1368" t="str">
        <f>IF(ISNA(VLOOKUP(H1369,$H$4:H1368,1,0)),"","DUP!")</f>
        <v/>
      </c>
      <c r="J1368" t="str">
        <f t="shared" si="64"/>
        <v>INSERT INTO ZONE_MAP (SERVICE_ID, SERVICE_NAME, CODE, NW_GROUP, ZONE) VALUES (12,'IDD','1809547','DOMINICAN REP.','VTI');</v>
      </c>
    </row>
    <row r="1369" spans="1:10" ht="25.5">
      <c r="A1369" s="26">
        <v>1809548</v>
      </c>
      <c r="B1369" s="26" t="str">
        <f t="shared" si="63"/>
        <v>001809548</v>
      </c>
      <c r="C1369" s="25" t="s">
        <v>3383</v>
      </c>
      <c r="D1369" s="25" t="s">
        <v>3116</v>
      </c>
      <c r="E1369" s="25" t="s">
        <v>3117</v>
      </c>
      <c r="F1369">
        <v>12</v>
      </c>
      <c r="G1369" s="25" t="s">
        <v>3386</v>
      </c>
      <c r="H1369" t="str">
        <f t="shared" si="65"/>
        <v>IDD_1809548</v>
      </c>
      <c r="I1369" t="str">
        <f>IF(ISNA(VLOOKUP(H1370,$H$4:H1369,1,0)),"","DUP!")</f>
        <v/>
      </c>
      <c r="J1369" t="str">
        <f t="shared" si="64"/>
        <v>INSERT INTO ZONE_MAP (SERVICE_ID, SERVICE_NAME, CODE, NW_GROUP, ZONE) VALUES (12,'IDD','1809548','DOMINICAN REP.','VTI');</v>
      </c>
    </row>
    <row r="1370" spans="1:10" ht="25.5">
      <c r="A1370" s="26">
        <v>1809549</v>
      </c>
      <c r="B1370" s="26" t="str">
        <f t="shared" si="63"/>
        <v>001809549</v>
      </c>
      <c r="C1370" s="25" t="s">
        <v>3383</v>
      </c>
      <c r="D1370" s="25" t="s">
        <v>3116</v>
      </c>
      <c r="E1370" s="25" t="s">
        <v>3117</v>
      </c>
      <c r="F1370">
        <v>12</v>
      </c>
      <c r="G1370" s="25" t="s">
        <v>3386</v>
      </c>
      <c r="H1370" t="str">
        <f t="shared" si="65"/>
        <v>IDD_1809549</v>
      </c>
      <c r="I1370" t="str">
        <f>IF(ISNA(VLOOKUP(H1371,$H$4:H1370,1,0)),"","DUP!")</f>
        <v/>
      </c>
      <c r="J1370" t="str">
        <f t="shared" si="64"/>
        <v>INSERT INTO ZONE_MAP (SERVICE_ID, SERVICE_NAME, CODE, NW_GROUP, ZONE) VALUES (12,'IDD','1809549','DOMINICAN REP.','VTI');</v>
      </c>
    </row>
    <row r="1371" spans="1:10" ht="25.5">
      <c r="A1371" s="26">
        <v>1809550</v>
      </c>
      <c r="B1371" s="26" t="str">
        <f t="shared" si="63"/>
        <v>001809550</v>
      </c>
      <c r="C1371" s="25" t="s">
        <v>3383</v>
      </c>
      <c r="D1371" s="25" t="s">
        <v>3116</v>
      </c>
      <c r="E1371" s="25" t="s">
        <v>3117</v>
      </c>
      <c r="F1371">
        <v>12</v>
      </c>
      <c r="G1371" s="25" t="s">
        <v>3386</v>
      </c>
      <c r="H1371" t="str">
        <f t="shared" si="65"/>
        <v>IDD_1809550</v>
      </c>
      <c r="I1371" t="str">
        <f>IF(ISNA(VLOOKUP(H1372,$H$4:H1371,1,0)),"","DUP!")</f>
        <v/>
      </c>
      <c r="J1371" t="str">
        <f t="shared" si="64"/>
        <v>INSERT INTO ZONE_MAP (SERVICE_ID, SERVICE_NAME, CODE, NW_GROUP, ZONE) VALUES (12,'IDD','1809550','DOMINICAN REP.','VTI');</v>
      </c>
    </row>
    <row r="1372" spans="1:10" ht="25.5">
      <c r="A1372" s="26">
        <v>1809551</v>
      </c>
      <c r="B1372" s="26" t="str">
        <f t="shared" si="63"/>
        <v>001809551</v>
      </c>
      <c r="C1372" s="25" t="s">
        <v>3383</v>
      </c>
      <c r="D1372" s="25" t="s">
        <v>3116</v>
      </c>
      <c r="E1372" s="25" t="s">
        <v>3117</v>
      </c>
      <c r="F1372">
        <v>12</v>
      </c>
      <c r="G1372" s="25" t="s">
        <v>3386</v>
      </c>
      <c r="H1372" t="str">
        <f t="shared" si="65"/>
        <v>IDD_1809551</v>
      </c>
      <c r="I1372" t="str">
        <f>IF(ISNA(VLOOKUP(H1373,$H$4:H1372,1,0)),"","DUP!")</f>
        <v/>
      </c>
      <c r="J1372" t="str">
        <f t="shared" si="64"/>
        <v>INSERT INTO ZONE_MAP (SERVICE_ID, SERVICE_NAME, CODE, NW_GROUP, ZONE) VALUES (12,'IDD','1809551','DOMINICAN REP.','VTI');</v>
      </c>
    </row>
    <row r="1373" spans="1:10" ht="25.5">
      <c r="A1373" s="26">
        <v>1809552</v>
      </c>
      <c r="B1373" s="26" t="str">
        <f t="shared" si="63"/>
        <v>001809552</v>
      </c>
      <c r="C1373" s="25" t="s">
        <v>3383</v>
      </c>
      <c r="D1373" s="25" t="s">
        <v>3116</v>
      </c>
      <c r="E1373" s="25" t="s">
        <v>3117</v>
      </c>
      <c r="F1373">
        <v>12</v>
      </c>
      <c r="G1373" s="25" t="s">
        <v>3386</v>
      </c>
      <c r="H1373" t="str">
        <f t="shared" si="65"/>
        <v>IDD_1809552</v>
      </c>
      <c r="I1373" t="str">
        <f>IF(ISNA(VLOOKUP(H1374,$H$4:H1373,1,0)),"","DUP!")</f>
        <v/>
      </c>
      <c r="J1373" t="str">
        <f t="shared" si="64"/>
        <v>INSERT INTO ZONE_MAP (SERVICE_ID, SERVICE_NAME, CODE, NW_GROUP, ZONE) VALUES (12,'IDD','1809552','DOMINICAN REP.','VTI');</v>
      </c>
    </row>
    <row r="1374" spans="1:10" ht="25.5">
      <c r="A1374" s="26">
        <v>1809553</v>
      </c>
      <c r="B1374" s="26" t="str">
        <f t="shared" si="63"/>
        <v>001809553</v>
      </c>
      <c r="C1374" s="25" t="s">
        <v>3383</v>
      </c>
      <c r="D1374" s="25" t="s">
        <v>3116</v>
      </c>
      <c r="E1374" s="25" t="s">
        <v>3117</v>
      </c>
      <c r="F1374">
        <v>12</v>
      </c>
      <c r="G1374" s="25" t="s">
        <v>3386</v>
      </c>
      <c r="H1374" t="str">
        <f t="shared" si="65"/>
        <v>IDD_1809553</v>
      </c>
      <c r="I1374" t="str">
        <f>IF(ISNA(VLOOKUP(H1375,$H$4:H1374,1,0)),"","DUP!")</f>
        <v/>
      </c>
      <c r="J1374" t="str">
        <f t="shared" si="64"/>
        <v>INSERT INTO ZONE_MAP (SERVICE_ID, SERVICE_NAME, CODE, NW_GROUP, ZONE) VALUES (12,'IDD','1809553','DOMINICAN REP.','VTI');</v>
      </c>
    </row>
    <row r="1375" spans="1:10" ht="25.5">
      <c r="A1375" s="26">
        <v>1809554</v>
      </c>
      <c r="B1375" s="26" t="str">
        <f t="shared" si="63"/>
        <v>001809554</v>
      </c>
      <c r="C1375" s="25" t="s">
        <v>3383</v>
      </c>
      <c r="D1375" s="25" t="s">
        <v>3116</v>
      </c>
      <c r="E1375" s="25" t="s">
        <v>3117</v>
      </c>
      <c r="F1375">
        <v>12</v>
      </c>
      <c r="G1375" s="25" t="s">
        <v>3386</v>
      </c>
      <c r="H1375" t="str">
        <f t="shared" si="65"/>
        <v>IDD_1809554</v>
      </c>
      <c r="I1375" t="str">
        <f>IF(ISNA(VLOOKUP(H1376,$H$4:H1375,1,0)),"","DUP!")</f>
        <v/>
      </c>
      <c r="J1375" t="str">
        <f t="shared" si="64"/>
        <v>INSERT INTO ZONE_MAP (SERVICE_ID, SERVICE_NAME, CODE, NW_GROUP, ZONE) VALUES (12,'IDD','1809554','DOMINICAN REP.','VTI');</v>
      </c>
    </row>
    <row r="1376" spans="1:10" ht="25.5">
      <c r="A1376" s="26">
        <v>1809556</v>
      </c>
      <c r="B1376" s="26" t="str">
        <f t="shared" si="63"/>
        <v>001809556</v>
      </c>
      <c r="C1376" s="25" t="s">
        <v>3383</v>
      </c>
      <c r="D1376" s="25" t="s">
        <v>3116</v>
      </c>
      <c r="E1376" s="25" t="s">
        <v>3117</v>
      </c>
      <c r="F1376">
        <v>12</v>
      </c>
      <c r="G1376" s="25" t="s">
        <v>3386</v>
      </c>
      <c r="H1376" t="str">
        <f t="shared" si="65"/>
        <v>IDD_1809556</v>
      </c>
      <c r="I1376" t="str">
        <f>IF(ISNA(VLOOKUP(H1377,$H$4:H1376,1,0)),"","DUP!")</f>
        <v/>
      </c>
      <c r="J1376" t="str">
        <f t="shared" si="64"/>
        <v>INSERT INTO ZONE_MAP (SERVICE_ID, SERVICE_NAME, CODE, NW_GROUP, ZONE) VALUES (12,'IDD','1809556','DOMINICAN REP.','VTI');</v>
      </c>
    </row>
    <row r="1377" spans="1:10" ht="25.5">
      <c r="A1377" s="26">
        <v>1809557</v>
      </c>
      <c r="B1377" s="26" t="str">
        <f t="shared" si="63"/>
        <v>001809557</v>
      </c>
      <c r="C1377" s="25" t="s">
        <v>3383</v>
      </c>
      <c r="D1377" s="25" t="s">
        <v>3116</v>
      </c>
      <c r="E1377" s="25" t="s">
        <v>3117</v>
      </c>
      <c r="F1377">
        <v>12</v>
      </c>
      <c r="G1377" s="25" t="s">
        <v>3386</v>
      </c>
      <c r="H1377" t="str">
        <f t="shared" si="65"/>
        <v>IDD_1809557</v>
      </c>
      <c r="I1377" t="str">
        <f>IF(ISNA(VLOOKUP(H1378,$H$4:H1377,1,0)),"","DUP!")</f>
        <v/>
      </c>
      <c r="J1377" t="str">
        <f t="shared" si="64"/>
        <v>INSERT INTO ZONE_MAP (SERVICE_ID, SERVICE_NAME, CODE, NW_GROUP, ZONE) VALUES (12,'IDD','1809557','DOMINICAN REP.','VTI');</v>
      </c>
    </row>
    <row r="1378" spans="1:10" ht="25.5">
      <c r="A1378" s="26">
        <v>1809558</v>
      </c>
      <c r="B1378" s="26" t="str">
        <f t="shared" si="63"/>
        <v>001809558</v>
      </c>
      <c r="C1378" s="25" t="s">
        <v>3383</v>
      </c>
      <c r="D1378" s="25" t="s">
        <v>3116</v>
      </c>
      <c r="E1378" s="25" t="s">
        <v>3117</v>
      </c>
      <c r="F1378">
        <v>12</v>
      </c>
      <c r="G1378" s="25" t="s">
        <v>3386</v>
      </c>
      <c r="H1378" t="str">
        <f t="shared" si="65"/>
        <v>IDD_1809558</v>
      </c>
      <c r="I1378" t="str">
        <f>IF(ISNA(VLOOKUP(H1379,$H$4:H1378,1,0)),"","DUP!")</f>
        <v/>
      </c>
      <c r="J1378" t="str">
        <f t="shared" si="64"/>
        <v>INSERT INTO ZONE_MAP (SERVICE_ID, SERVICE_NAME, CODE, NW_GROUP, ZONE) VALUES (12,'IDD','1809558','DOMINICAN REP.','VTI');</v>
      </c>
    </row>
    <row r="1379" spans="1:10" ht="25.5">
      <c r="A1379" s="26">
        <v>1809559</v>
      </c>
      <c r="B1379" s="26" t="str">
        <f t="shared" si="63"/>
        <v>001809559</v>
      </c>
      <c r="C1379" s="25" t="s">
        <v>3383</v>
      </c>
      <c r="D1379" s="25" t="s">
        <v>3116</v>
      </c>
      <c r="E1379" s="25" t="s">
        <v>3117</v>
      </c>
      <c r="F1379">
        <v>12</v>
      </c>
      <c r="G1379" s="25" t="s">
        <v>3386</v>
      </c>
      <c r="H1379" t="str">
        <f t="shared" si="65"/>
        <v>IDD_1809559</v>
      </c>
      <c r="I1379" t="str">
        <f>IF(ISNA(VLOOKUP(H1380,$H$4:H1379,1,0)),"","DUP!")</f>
        <v/>
      </c>
      <c r="J1379" t="str">
        <f t="shared" si="64"/>
        <v>INSERT INTO ZONE_MAP (SERVICE_ID, SERVICE_NAME, CODE, NW_GROUP, ZONE) VALUES (12,'IDD','1809559','DOMINICAN REP.','VTI');</v>
      </c>
    </row>
    <row r="1380" spans="1:10" ht="25.5">
      <c r="A1380" s="26">
        <v>1809560</v>
      </c>
      <c r="B1380" s="26" t="str">
        <f t="shared" si="63"/>
        <v>001809560</v>
      </c>
      <c r="C1380" s="25" t="s">
        <v>3383</v>
      </c>
      <c r="D1380" s="25" t="s">
        <v>3116</v>
      </c>
      <c r="E1380" s="25" t="s">
        <v>3117</v>
      </c>
      <c r="F1380">
        <v>12</v>
      </c>
      <c r="G1380" s="25" t="s">
        <v>3386</v>
      </c>
      <c r="H1380" t="str">
        <f t="shared" si="65"/>
        <v>IDD_1809560</v>
      </c>
      <c r="I1380" t="str">
        <f>IF(ISNA(VLOOKUP(H1381,$H$4:H1380,1,0)),"","DUP!")</f>
        <v/>
      </c>
      <c r="J1380" t="str">
        <f t="shared" si="64"/>
        <v>INSERT INTO ZONE_MAP (SERVICE_ID, SERVICE_NAME, CODE, NW_GROUP, ZONE) VALUES (12,'IDD','1809560','DOMINICAN REP.','VTI');</v>
      </c>
    </row>
    <row r="1381" spans="1:10" ht="25.5">
      <c r="A1381" s="26">
        <v>1809561</v>
      </c>
      <c r="B1381" s="26" t="str">
        <f t="shared" si="63"/>
        <v>001809561</v>
      </c>
      <c r="C1381" s="25" t="s">
        <v>3383</v>
      </c>
      <c r="D1381" s="25" t="s">
        <v>3116</v>
      </c>
      <c r="E1381" s="25" t="s">
        <v>3117</v>
      </c>
      <c r="F1381">
        <v>12</v>
      </c>
      <c r="G1381" s="25" t="s">
        <v>3386</v>
      </c>
      <c r="H1381" t="str">
        <f t="shared" si="65"/>
        <v>IDD_1809561</v>
      </c>
      <c r="I1381" t="str">
        <f>IF(ISNA(VLOOKUP(H1382,$H$4:H1381,1,0)),"","DUP!")</f>
        <v/>
      </c>
      <c r="J1381" t="str">
        <f t="shared" si="64"/>
        <v>INSERT INTO ZONE_MAP (SERVICE_ID, SERVICE_NAME, CODE, NW_GROUP, ZONE) VALUES (12,'IDD','1809561','DOMINICAN REP.','VTI');</v>
      </c>
    </row>
    <row r="1382" spans="1:10" ht="25.5">
      <c r="A1382" s="26">
        <v>1809562</v>
      </c>
      <c r="B1382" s="26" t="str">
        <f t="shared" si="63"/>
        <v>001809562</v>
      </c>
      <c r="C1382" s="25" t="s">
        <v>3383</v>
      </c>
      <c r="D1382" s="25" t="s">
        <v>3116</v>
      </c>
      <c r="E1382" s="25" t="s">
        <v>3117</v>
      </c>
      <c r="F1382">
        <v>12</v>
      </c>
      <c r="G1382" s="25" t="s">
        <v>3386</v>
      </c>
      <c r="H1382" t="str">
        <f t="shared" si="65"/>
        <v>IDD_1809562</v>
      </c>
      <c r="I1382" t="str">
        <f>IF(ISNA(VLOOKUP(H1383,$H$4:H1382,1,0)),"","DUP!")</f>
        <v/>
      </c>
      <c r="J1382" t="str">
        <f t="shared" si="64"/>
        <v>INSERT INTO ZONE_MAP (SERVICE_ID, SERVICE_NAME, CODE, NW_GROUP, ZONE) VALUES (12,'IDD','1809562','DOMINICAN REP.','VTI');</v>
      </c>
    </row>
    <row r="1383" spans="1:10" ht="25.5">
      <c r="A1383" s="26">
        <v>1809563</v>
      </c>
      <c r="B1383" s="26" t="str">
        <f t="shared" si="63"/>
        <v>001809563</v>
      </c>
      <c r="C1383" s="25" t="s">
        <v>3383</v>
      </c>
      <c r="D1383" s="25" t="s">
        <v>3116</v>
      </c>
      <c r="E1383" s="25" t="s">
        <v>3117</v>
      </c>
      <c r="F1383">
        <v>12</v>
      </c>
      <c r="G1383" s="25" t="s">
        <v>3386</v>
      </c>
      <c r="H1383" t="str">
        <f t="shared" si="65"/>
        <v>IDD_1809563</v>
      </c>
      <c r="I1383" t="str">
        <f>IF(ISNA(VLOOKUP(H1384,$H$4:H1383,1,0)),"","DUP!")</f>
        <v/>
      </c>
      <c r="J1383" t="str">
        <f t="shared" si="64"/>
        <v>INSERT INTO ZONE_MAP (SERVICE_ID, SERVICE_NAME, CODE, NW_GROUP, ZONE) VALUES (12,'IDD','1809563','DOMINICAN REP.','VTI');</v>
      </c>
    </row>
    <row r="1384" spans="1:10" ht="25.5">
      <c r="A1384" s="26">
        <v>1809564</v>
      </c>
      <c r="B1384" s="26" t="str">
        <f t="shared" si="63"/>
        <v>001809564</v>
      </c>
      <c r="C1384" s="25" t="s">
        <v>3383</v>
      </c>
      <c r="D1384" s="25" t="s">
        <v>3116</v>
      </c>
      <c r="E1384" s="25" t="s">
        <v>3117</v>
      </c>
      <c r="F1384">
        <v>12</v>
      </c>
      <c r="G1384" s="25" t="s">
        <v>3386</v>
      </c>
      <c r="H1384" t="str">
        <f t="shared" si="65"/>
        <v>IDD_1809564</v>
      </c>
      <c r="I1384" t="str">
        <f>IF(ISNA(VLOOKUP(H1385,$H$4:H1384,1,0)),"","DUP!")</f>
        <v/>
      </c>
      <c r="J1384" t="str">
        <f t="shared" si="64"/>
        <v>INSERT INTO ZONE_MAP (SERVICE_ID, SERVICE_NAME, CODE, NW_GROUP, ZONE) VALUES (12,'IDD','1809564','DOMINICAN REP.','VTI');</v>
      </c>
    </row>
    <row r="1385" spans="1:10" ht="25.5">
      <c r="A1385" s="26">
        <v>1809565</v>
      </c>
      <c r="B1385" s="26" t="str">
        <f t="shared" si="63"/>
        <v>001809565</v>
      </c>
      <c r="C1385" s="25" t="s">
        <v>3383</v>
      </c>
      <c r="D1385" s="25" t="s">
        <v>3116</v>
      </c>
      <c r="E1385" s="25" t="s">
        <v>3117</v>
      </c>
      <c r="F1385">
        <v>12</v>
      </c>
      <c r="G1385" s="25" t="s">
        <v>3386</v>
      </c>
      <c r="H1385" t="str">
        <f t="shared" si="65"/>
        <v>IDD_1809565</v>
      </c>
      <c r="I1385" t="str">
        <f>IF(ISNA(VLOOKUP(H1386,$H$4:H1385,1,0)),"","DUP!")</f>
        <v/>
      </c>
      <c r="J1385" t="str">
        <f t="shared" si="64"/>
        <v>INSERT INTO ZONE_MAP (SERVICE_ID, SERVICE_NAME, CODE, NW_GROUP, ZONE) VALUES (12,'IDD','1809565','DOMINICAN REP.','VTI');</v>
      </c>
    </row>
    <row r="1386" spans="1:10" ht="25.5">
      <c r="A1386" s="26">
        <v>1809566</v>
      </c>
      <c r="B1386" s="26" t="str">
        <f t="shared" si="63"/>
        <v>001809566</v>
      </c>
      <c r="C1386" s="25" t="s">
        <v>3383</v>
      </c>
      <c r="D1386" s="25" t="s">
        <v>3116</v>
      </c>
      <c r="E1386" s="25" t="s">
        <v>3117</v>
      </c>
      <c r="F1386">
        <v>12</v>
      </c>
      <c r="G1386" s="25" t="s">
        <v>3386</v>
      </c>
      <c r="H1386" t="str">
        <f t="shared" si="65"/>
        <v>IDD_1809566</v>
      </c>
      <c r="I1386" t="str">
        <f>IF(ISNA(VLOOKUP(H1387,$H$4:H1386,1,0)),"","DUP!")</f>
        <v/>
      </c>
      <c r="J1386" t="str">
        <f t="shared" si="64"/>
        <v>INSERT INTO ZONE_MAP (SERVICE_ID, SERVICE_NAME, CODE, NW_GROUP, ZONE) VALUES (12,'IDD','1809566','DOMINICAN REP.','VTI');</v>
      </c>
    </row>
    <row r="1387" spans="1:10" ht="25.5">
      <c r="A1387" s="26">
        <v>1809567</v>
      </c>
      <c r="B1387" s="26" t="str">
        <f t="shared" si="63"/>
        <v>001809567</v>
      </c>
      <c r="C1387" s="25" t="s">
        <v>3383</v>
      </c>
      <c r="D1387" s="25" t="s">
        <v>3116</v>
      </c>
      <c r="E1387" s="25" t="s">
        <v>3117</v>
      </c>
      <c r="F1387">
        <v>12</v>
      </c>
      <c r="G1387" s="25" t="s">
        <v>3386</v>
      </c>
      <c r="H1387" t="str">
        <f t="shared" si="65"/>
        <v>IDD_1809567</v>
      </c>
      <c r="I1387" t="str">
        <f>IF(ISNA(VLOOKUP(H1388,$H$4:H1387,1,0)),"","DUP!")</f>
        <v/>
      </c>
      <c r="J1387" t="str">
        <f t="shared" si="64"/>
        <v>INSERT INTO ZONE_MAP (SERVICE_ID, SERVICE_NAME, CODE, NW_GROUP, ZONE) VALUES (12,'IDD','1809567','DOMINICAN REP.','VTI');</v>
      </c>
    </row>
    <row r="1388" spans="1:10" ht="25.5">
      <c r="A1388" s="26">
        <v>1809568</v>
      </c>
      <c r="B1388" s="26" t="str">
        <f t="shared" si="63"/>
        <v>001809568</v>
      </c>
      <c r="C1388" s="25" t="s">
        <v>3383</v>
      </c>
      <c r="D1388" s="25" t="s">
        <v>3116</v>
      </c>
      <c r="E1388" s="25" t="s">
        <v>3117</v>
      </c>
      <c r="F1388">
        <v>12</v>
      </c>
      <c r="G1388" s="25" t="s">
        <v>3386</v>
      </c>
      <c r="H1388" t="str">
        <f t="shared" si="65"/>
        <v>IDD_1809568</v>
      </c>
      <c r="I1388" t="str">
        <f>IF(ISNA(VLOOKUP(H1389,$H$4:H1388,1,0)),"","DUP!")</f>
        <v/>
      </c>
      <c r="J1388" t="str">
        <f t="shared" si="64"/>
        <v>INSERT INTO ZONE_MAP (SERVICE_ID, SERVICE_NAME, CODE, NW_GROUP, ZONE) VALUES (12,'IDD','1809568','DOMINICAN REP.','VTI');</v>
      </c>
    </row>
    <row r="1389" spans="1:10" ht="25.5">
      <c r="A1389" s="26">
        <v>1809569</v>
      </c>
      <c r="B1389" s="26" t="str">
        <f t="shared" si="63"/>
        <v>001809569</v>
      </c>
      <c r="C1389" s="25" t="s">
        <v>3383</v>
      </c>
      <c r="D1389" s="25" t="s">
        <v>3116</v>
      </c>
      <c r="E1389" s="25" t="s">
        <v>3117</v>
      </c>
      <c r="F1389">
        <v>12</v>
      </c>
      <c r="G1389" s="25" t="s">
        <v>3386</v>
      </c>
      <c r="H1389" t="str">
        <f t="shared" si="65"/>
        <v>IDD_1809569</v>
      </c>
      <c r="I1389" t="str">
        <f>IF(ISNA(VLOOKUP(H1390,$H$4:H1389,1,0)),"","DUP!")</f>
        <v/>
      </c>
      <c r="J1389" t="str">
        <f t="shared" si="64"/>
        <v>INSERT INTO ZONE_MAP (SERVICE_ID, SERVICE_NAME, CODE, NW_GROUP, ZONE) VALUES (12,'IDD','1809569','DOMINICAN REP.','VTI');</v>
      </c>
    </row>
    <row r="1390" spans="1:10" ht="25.5">
      <c r="A1390" s="26">
        <v>1809570</v>
      </c>
      <c r="B1390" s="26" t="str">
        <f t="shared" si="63"/>
        <v>001809570</v>
      </c>
      <c r="C1390" s="25" t="s">
        <v>3383</v>
      </c>
      <c r="D1390" s="25" t="s">
        <v>3116</v>
      </c>
      <c r="E1390" s="25" t="s">
        <v>3117</v>
      </c>
      <c r="F1390">
        <v>12</v>
      </c>
      <c r="G1390" s="25" t="s">
        <v>3386</v>
      </c>
      <c r="H1390" t="str">
        <f t="shared" si="65"/>
        <v>IDD_1809570</v>
      </c>
      <c r="I1390" t="str">
        <f>IF(ISNA(VLOOKUP(H1391,$H$4:H1390,1,0)),"","DUP!")</f>
        <v/>
      </c>
      <c r="J1390" t="str">
        <f t="shared" si="64"/>
        <v>INSERT INTO ZONE_MAP (SERVICE_ID, SERVICE_NAME, CODE, NW_GROUP, ZONE) VALUES (12,'IDD','1809570','DOMINICAN REP.','VTI');</v>
      </c>
    </row>
    <row r="1391" spans="1:10" ht="25.5">
      <c r="A1391" s="26">
        <v>1809571</v>
      </c>
      <c r="B1391" s="26" t="str">
        <f t="shared" si="63"/>
        <v>001809571</v>
      </c>
      <c r="C1391" s="25" t="s">
        <v>3383</v>
      </c>
      <c r="D1391" s="25" t="s">
        <v>3116</v>
      </c>
      <c r="E1391" s="25" t="s">
        <v>3117</v>
      </c>
      <c r="F1391">
        <v>12</v>
      </c>
      <c r="G1391" s="25" t="s">
        <v>3386</v>
      </c>
      <c r="H1391" t="str">
        <f t="shared" si="65"/>
        <v>IDD_1809571</v>
      </c>
      <c r="I1391" t="str">
        <f>IF(ISNA(VLOOKUP(H1392,$H$4:H1391,1,0)),"","DUP!")</f>
        <v/>
      </c>
      <c r="J1391" t="str">
        <f t="shared" si="64"/>
        <v>INSERT INTO ZONE_MAP (SERVICE_ID, SERVICE_NAME, CODE, NW_GROUP, ZONE) VALUES (12,'IDD','1809571','DOMINICAN REP.','VTI');</v>
      </c>
    </row>
    <row r="1392" spans="1:10" ht="25.5">
      <c r="A1392" s="26">
        <v>1809572</v>
      </c>
      <c r="B1392" s="26" t="str">
        <f t="shared" si="63"/>
        <v>001809572</v>
      </c>
      <c r="C1392" s="25" t="s">
        <v>3383</v>
      </c>
      <c r="D1392" s="25" t="s">
        <v>3116</v>
      </c>
      <c r="E1392" s="25" t="s">
        <v>3117</v>
      </c>
      <c r="F1392">
        <v>12</v>
      </c>
      <c r="G1392" s="25" t="s">
        <v>3386</v>
      </c>
      <c r="H1392" t="str">
        <f t="shared" si="65"/>
        <v>IDD_1809572</v>
      </c>
      <c r="I1392" t="str">
        <f>IF(ISNA(VLOOKUP(H1393,$H$4:H1392,1,0)),"","DUP!")</f>
        <v/>
      </c>
      <c r="J1392" t="str">
        <f t="shared" si="64"/>
        <v>INSERT INTO ZONE_MAP (SERVICE_ID, SERVICE_NAME, CODE, NW_GROUP, ZONE) VALUES (12,'IDD','1809572','DOMINICAN REP.','VTI');</v>
      </c>
    </row>
    <row r="1393" spans="1:10" ht="25.5">
      <c r="A1393" s="26">
        <v>1809573</v>
      </c>
      <c r="B1393" s="26" t="str">
        <f t="shared" si="63"/>
        <v>001809573</v>
      </c>
      <c r="C1393" s="25" t="s">
        <v>3383</v>
      </c>
      <c r="D1393" s="25" t="s">
        <v>3116</v>
      </c>
      <c r="E1393" s="25" t="s">
        <v>3117</v>
      </c>
      <c r="F1393">
        <v>12</v>
      </c>
      <c r="G1393" s="25" t="s">
        <v>3386</v>
      </c>
      <c r="H1393" t="str">
        <f t="shared" si="65"/>
        <v>IDD_1809573</v>
      </c>
      <c r="I1393" t="str">
        <f>IF(ISNA(VLOOKUP(H1394,$H$4:H1393,1,0)),"","DUP!")</f>
        <v/>
      </c>
      <c r="J1393" t="str">
        <f t="shared" si="64"/>
        <v>INSERT INTO ZONE_MAP (SERVICE_ID, SERVICE_NAME, CODE, NW_GROUP, ZONE) VALUES (12,'IDD','1809573','DOMINICAN REP.','VTI');</v>
      </c>
    </row>
    <row r="1394" spans="1:10" ht="25.5">
      <c r="A1394" s="26">
        <v>1809574</v>
      </c>
      <c r="B1394" s="26" t="str">
        <f t="shared" si="63"/>
        <v>001809574</v>
      </c>
      <c r="C1394" s="25" t="s">
        <v>3383</v>
      </c>
      <c r="D1394" s="25" t="s">
        <v>3116</v>
      </c>
      <c r="E1394" s="25" t="s">
        <v>3117</v>
      </c>
      <c r="F1394">
        <v>12</v>
      </c>
      <c r="G1394" s="25" t="s">
        <v>3386</v>
      </c>
      <c r="H1394" t="str">
        <f t="shared" si="65"/>
        <v>IDD_1809574</v>
      </c>
      <c r="I1394" t="str">
        <f>IF(ISNA(VLOOKUP(H1395,$H$4:H1394,1,0)),"","DUP!")</f>
        <v/>
      </c>
      <c r="J1394" t="str">
        <f t="shared" si="64"/>
        <v>INSERT INTO ZONE_MAP (SERVICE_ID, SERVICE_NAME, CODE, NW_GROUP, ZONE) VALUES (12,'IDD','1809574','DOMINICAN REP.','VTI');</v>
      </c>
    </row>
    <row r="1395" spans="1:10" ht="25.5">
      <c r="A1395" s="26">
        <v>1809575</v>
      </c>
      <c r="B1395" s="26" t="str">
        <f t="shared" si="63"/>
        <v>001809575</v>
      </c>
      <c r="C1395" s="25" t="s">
        <v>3383</v>
      </c>
      <c r="D1395" s="25" t="s">
        <v>3116</v>
      </c>
      <c r="E1395" s="25" t="s">
        <v>3117</v>
      </c>
      <c r="F1395">
        <v>12</v>
      </c>
      <c r="G1395" s="25" t="s">
        <v>3386</v>
      </c>
      <c r="H1395" t="str">
        <f t="shared" si="65"/>
        <v>IDD_1809575</v>
      </c>
      <c r="I1395" t="str">
        <f>IF(ISNA(VLOOKUP(H1396,$H$4:H1395,1,0)),"","DUP!")</f>
        <v/>
      </c>
      <c r="J1395" t="str">
        <f t="shared" si="64"/>
        <v>INSERT INTO ZONE_MAP (SERVICE_ID, SERVICE_NAME, CODE, NW_GROUP, ZONE) VALUES (12,'IDD','1809575','DOMINICAN REP.','VTI');</v>
      </c>
    </row>
    <row r="1396" spans="1:10" ht="25.5">
      <c r="A1396" s="26">
        <v>1809576</v>
      </c>
      <c r="B1396" s="26" t="str">
        <f t="shared" si="63"/>
        <v>001809576</v>
      </c>
      <c r="C1396" s="25" t="s">
        <v>3383</v>
      </c>
      <c r="D1396" s="25" t="s">
        <v>3116</v>
      </c>
      <c r="E1396" s="25" t="s">
        <v>3117</v>
      </c>
      <c r="F1396">
        <v>12</v>
      </c>
      <c r="G1396" s="25" t="s">
        <v>3386</v>
      </c>
      <c r="H1396" t="str">
        <f t="shared" si="65"/>
        <v>IDD_1809576</v>
      </c>
      <c r="I1396" t="str">
        <f>IF(ISNA(VLOOKUP(H1397,$H$4:H1396,1,0)),"","DUP!")</f>
        <v/>
      </c>
      <c r="J1396" t="str">
        <f t="shared" si="64"/>
        <v>INSERT INTO ZONE_MAP (SERVICE_ID, SERVICE_NAME, CODE, NW_GROUP, ZONE) VALUES (12,'IDD','1809576','DOMINICAN REP.','VTI');</v>
      </c>
    </row>
    <row r="1397" spans="1:10" ht="25.5">
      <c r="A1397" s="26">
        <v>1809577</v>
      </c>
      <c r="B1397" s="26" t="str">
        <f t="shared" si="63"/>
        <v>001809577</v>
      </c>
      <c r="C1397" s="25" t="s">
        <v>3383</v>
      </c>
      <c r="D1397" s="25" t="s">
        <v>3116</v>
      </c>
      <c r="E1397" s="25" t="s">
        <v>3117</v>
      </c>
      <c r="F1397">
        <v>12</v>
      </c>
      <c r="G1397" s="25" t="s">
        <v>3386</v>
      </c>
      <c r="H1397" t="str">
        <f t="shared" si="65"/>
        <v>IDD_1809577</v>
      </c>
      <c r="I1397" t="str">
        <f>IF(ISNA(VLOOKUP(H1398,$H$4:H1397,1,0)),"","DUP!")</f>
        <v/>
      </c>
      <c r="J1397" t="str">
        <f t="shared" si="64"/>
        <v>INSERT INTO ZONE_MAP (SERVICE_ID, SERVICE_NAME, CODE, NW_GROUP, ZONE) VALUES (12,'IDD','1809577','DOMINICAN REP.','VTI');</v>
      </c>
    </row>
    <row r="1398" spans="1:10" ht="25.5">
      <c r="A1398" s="26">
        <v>1809578</v>
      </c>
      <c r="B1398" s="26" t="str">
        <f t="shared" si="63"/>
        <v>001809578</v>
      </c>
      <c r="C1398" s="25" t="s">
        <v>3383</v>
      </c>
      <c r="D1398" s="25" t="s">
        <v>3116</v>
      </c>
      <c r="E1398" s="25" t="s">
        <v>3117</v>
      </c>
      <c r="F1398">
        <v>12</v>
      </c>
      <c r="G1398" s="25" t="s">
        <v>3386</v>
      </c>
      <c r="H1398" t="str">
        <f t="shared" si="65"/>
        <v>IDD_1809578</v>
      </c>
      <c r="I1398" t="str">
        <f>IF(ISNA(VLOOKUP(H1399,$H$4:H1398,1,0)),"","DUP!")</f>
        <v/>
      </c>
      <c r="J1398" t="str">
        <f t="shared" si="64"/>
        <v>INSERT INTO ZONE_MAP (SERVICE_ID, SERVICE_NAME, CODE, NW_GROUP, ZONE) VALUES (12,'IDD','1809578','DOMINICAN REP.','VTI');</v>
      </c>
    </row>
    <row r="1399" spans="1:10" ht="25.5">
      <c r="A1399" s="26">
        <v>1809579</v>
      </c>
      <c r="B1399" s="26" t="str">
        <f t="shared" si="63"/>
        <v>001809579</v>
      </c>
      <c r="C1399" s="25" t="s">
        <v>3383</v>
      </c>
      <c r="D1399" s="25" t="s">
        <v>3116</v>
      </c>
      <c r="E1399" s="25" t="s">
        <v>3117</v>
      </c>
      <c r="F1399">
        <v>12</v>
      </c>
      <c r="G1399" s="25" t="s">
        <v>3386</v>
      </c>
      <c r="H1399" t="str">
        <f t="shared" si="65"/>
        <v>IDD_1809579</v>
      </c>
      <c r="I1399" t="str">
        <f>IF(ISNA(VLOOKUP(H1400,$H$4:H1399,1,0)),"","DUP!")</f>
        <v/>
      </c>
      <c r="J1399" t="str">
        <f t="shared" si="64"/>
        <v>INSERT INTO ZONE_MAP (SERVICE_ID, SERVICE_NAME, CODE, NW_GROUP, ZONE) VALUES (12,'IDD','1809579','DOMINICAN REP.','VTI');</v>
      </c>
    </row>
    <row r="1400" spans="1:10" ht="25.5">
      <c r="A1400" s="26">
        <v>1809580</v>
      </c>
      <c r="B1400" s="26" t="str">
        <f t="shared" si="63"/>
        <v>001809580</v>
      </c>
      <c r="C1400" s="25" t="s">
        <v>3383</v>
      </c>
      <c r="D1400" s="25" t="s">
        <v>3116</v>
      </c>
      <c r="E1400" s="25" t="s">
        <v>3117</v>
      </c>
      <c r="F1400">
        <v>12</v>
      </c>
      <c r="G1400" s="25" t="s">
        <v>3386</v>
      </c>
      <c r="H1400" t="str">
        <f t="shared" si="65"/>
        <v>IDD_1809580</v>
      </c>
      <c r="I1400" t="str">
        <f>IF(ISNA(VLOOKUP(H1401,$H$4:H1400,1,0)),"","DUP!")</f>
        <v/>
      </c>
      <c r="J1400" t="str">
        <f t="shared" si="64"/>
        <v>INSERT INTO ZONE_MAP (SERVICE_ID, SERVICE_NAME, CODE, NW_GROUP, ZONE) VALUES (12,'IDD','1809580','DOMINICAN REP.','VTI');</v>
      </c>
    </row>
    <row r="1401" spans="1:10" ht="25.5">
      <c r="A1401" s="26">
        <v>1809581</v>
      </c>
      <c r="B1401" s="26" t="str">
        <f t="shared" si="63"/>
        <v>001809581</v>
      </c>
      <c r="C1401" s="25" t="s">
        <v>3383</v>
      </c>
      <c r="D1401" s="25" t="s">
        <v>3116</v>
      </c>
      <c r="E1401" s="25" t="s">
        <v>3117</v>
      </c>
      <c r="F1401">
        <v>12</v>
      </c>
      <c r="G1401" s="25" t="s">
        <v>3386</v>
      </c>
      <c r="H1401" t="str">
        <f t="shared" si="65"/>
        <v>IDD_1809581</v>
      </c>
      <c r="I1401" t="str">
        <f>IF(ISNA(VLOOKUP(H1402,$H$4:H1401,1,0)),"","DUP!")</f>
        <v/>
      </c>
      <c r="J1401" t="str">
        <f t="shared" si="64"/>
        <v>INSERT INTO ZONE_MAP (SERVICE_ID, SERVICE_NAME, CODE, NW_GROUP, ZONE) VALUES (12,'IDD','1809581','DOMINICAN REP.','VTI');</v>
      </c>
    </row>
    <row r="1402" spans="1:10" ht="25.5">
      <c r="A1402" s="26">
        <v>1809582</v>
      </c>
      <c r="B1402" s="26" t="str">
        <f t="shared" si="63"/>
        <v>001809582</v>
      </c>
      <c r="C1402" s="25" t="s">
        <v>3383</v>
      </c>
      <c r="D1402" s="25" t="s">
        <v>3116</v>
      </c>
      <c r="E1402" s="25" t="s">
        <v>3117</v>
      </c>
      <c r="F1402">
        <v>12</v>
      </c>
      <c r="G1402" s="25" t="s">
        <v>3386</v>
      </c>
      <c r="H1402" t="str">
        <f t="shared" si="65"/>
        <v>IDD_1809582</v>
      </c>
      <c r="I1402" t="str">
        <f>IF(ISNA(VLOOKUP(H1403,$H$4:H1402,1,0)),"","DUP!")</f>
        <v/>
      </c>
      <c r="J1402" t="str">
        <f t="shared" si="64"/>
        <v>INSERT INTO ZONE_MAP (SERVICE_ID, SERVICE_NAME, CODE, NW_GROUP, ZONE) VALUES (12,'IDD','1809582','DOMINICAN REP.','VTI');</v>
      </c>
    </row>
    <row r="1403" spans="1:10" ht="25.5">
      <c r="A1403" s="26">
        <v>1809583</v>
      </c>
      <c r="B1403" s="26" t="str">
        <f t="shared" si="63"/>
        <v>001809583</v>
      </c>
      <c r="C1403" s="25" t="s">
        <v>3383</v>
      </c>
      <c r="D1403" s="25" t="s">
        <v>3116</v>
      </c>
      <c r="E1403" s="25" t="s">
        <v>3117</v>
      </c>
      <c r="F1403">
        <v>12</v>
      </c>
      <c r="G1403" s="25" t="s">
        <v>3386</v>
      </c>
      <c r="H1403" t="str">
        <f t="shared" si="65"/>
        <v>IDD_1809583</v>
      </c>
      <c r="I1403" t="str">
        <f>IF(ISNA(VLOOKUP(H1404,$H$4:H1403,1,0)),"","DUP!")</f>
        <v/>
      </c>
      <c r="J1403" t="str">
        <f t="shared" si="64"/>
        <v>INSERT INTO ZONE_MAP (SERVICE_ID, SERVICE_NAME, CODE, NW_GROUP, ZONE) VALUES (12,'IDD','1809583','DOMINICAN REP.','VTI');</v>
      </c>
    </row>
    <row r="1404" spans="1:10" ht="25.5">
      <c r="A1404" s="26">
        <v>1809584</v>
      </c>
      <c r="B1404" s="26" t="str">
        <f t="shared" si="63"/>
        <v>001809584</v>
      </c>
      <c r="C1404" s="25" t="s">
        <v>3383</v>
      </c>
      <c r="D1404" s="25" t="s">
        <v>3116</v>
      </c>
      <c r="E1404" s="25" t="s">
        <v>3117</v>
      </c>
      <c r="F1404">
        <v>12</v>
      </c>
      <c r="G1404" s="25" t="s">
        <v>3386</v>
      </c>
      <c r="H1404" t="str">
        <f t="shared" si="65"/>
        <v>IDD_1809584</v>
      </c>
      <c r="I1404" t="str">
        <f>IF(ISNA(VLOOKUP(H1405,$H$4:H1404,1,0)),"","DUP!")</f>
        <v/>
      </c>
      <c r="J1404" t="str">
        <f t="shared" si="64"/>
        <v>INSERT INTO ZONE_MAP (SERVICE_ID, SERVICE_NAME, CODE, NW_GROUP, ZONE) VALUES (12,'IDD','1809584','DOMINICAN REP.','VTI');</v>
      </c>
    </row>
    <row r="1405" spans="1:10" ht="25.5">
      <c r="A1405" s="26">
        <v>1809585</v>
      </c>
      <c r="B1405" s="26" t="str">
        <f t="shared" si="63"/>
        <v>001809585</v>
      </c>
      <c r="C1405" s="25" t="s">
        <v>3383</v>
      </c>
      <c r="D1405" s="25" t="s">
        <v>3116</v>
      </c>
      <c r="E1405" s="25" t="s">
        <v>3117</v>
      </c>
      <c r="F1405">
        <v>12</v>
      </c>
      <c r="G1405" s="25" t="s">
        <v>3386</v>
      </c>
      <c r="H1405" t="str">
        <f t="shared" si="65"/>
        <v>IDD_1809585</v>
      </c>
      <c r="I1405" t="str">
        <f>IF(ISNA(VLOOKUP(H1406,$H$4:H1405,1,0)),"","DUP!")</f>
        <v/>
      </c>
      <c r="J1405" t="str">
        <f t="shared" si="64"/>
        <v>INSERT INTO ZONE_MAP (SERVICE_ID, SERVICE_NAME, CODE, NW_GROUP, ZONE) VALUES (12,'IDD','1809585','DOMINICAN REP.','VTI');</v>
      </c>
    </row>
    <row r="1406" spans="1:10" ht="25.5">
      <c r="A1406" s="26">
        <v>1809586</v>
      </c>
      <c r="B1406" s="26" t="str">
        <f t="shared" si="63"/>
        <v>001809586</v>
      </c>
      <c r="C1406" s="25" t="s">
        <v>3383</v>
      </c>
      <c r="D1406" s="25" t="s">
        <v>3116</v>
      </c>
      <c r="E1406" s="25" t="s">
        <v>3117</v>
      </c>
      <c r="F1406">
        <v>12</v>
      </c>
      <c r="G1406" s="25" t="s">
        <v>3386</v>
      </c>
      <c r="H1406" t="str">
        <f t="shared" si="65"/>
        <v>IDD_1809586</v>
      </c>
      <c r="I1406" t="str">
        <f>IF(ISNA(VLOOKUP(H1407,$H$4:H1406,1,0)),"","DUP!")</f>
        <v/>
      </c>
      <c r="J1406" t="str">
        <f t="shared" si="64"/>
        <v>INSERT INTO ZONE_MAP (SERVICE_ID, SERVICE_NAME, CODE, NW_GROUP, ZONE) VALUES (12,'IDD','1809586','DOMINICAN REP.','VTI');</v>
      </c>
    </row>
    <row r="1407" spans="1:10" ht="25.5">
      <c r="A1407" s="26">
        <v>1809587</v>
      </c>
      <c r="B1407" s="26" t="str">
        <f t="shared" si="63"/>
        <v>001809587</v>
      </c>
      <c r="C1407" s="25" t="s">
        <v>3383</v>
      </c>
      <c r="D1407" s="25" t="s">
        <v>3116</v>
      </c>
      <c r="E1407" s="25" t="s">
        <v>3117</v>
      </c>
      <c r="F1407">
        <v>12</v>
      </c>
      <c r="G1407" s="25" t="s">
        <v>3386</v>
      </c>
      <c r="H1407" t="str">
        <f t="shared" si="65"/>
        <v>IDD_1809587</v>
      </c>
      <c r="I1407" t="str">
        <f>IF(ISNA(VLOOKUP(H1408,$H$4:H1407,1,0)),"","DUP!")</f>
        <v/>
      </c>
      <c r="J1407" t="str">
        <f t="shared" si="64"/>
        <v>INSERT INTO ZONE_MAP (SERVICE_ID, SERVICE_NAME, CODE, NW_GROUP, ZONE) VALUES (12,'IDD','1809587','DOMINICAN REP.','VTI');</v>
      </c>
    </row>
    <row r="1408" spans="1:10" ht="25.5">
      <c r="A1408" s="26">
        <v>1809588</v>
      </c>
      <c r="B1408" s="26" t="str">
        <f t="shared" si="63"/>
        <v>001809588</v>
      </c>
      <c r="C1408" s="25" t="s">
        <v>3383</v>
      </c>
      <c r="D1408" s="25" t="s">
        <v>3116</v>
      </c>
      <c r="E1408" s="25" t="s">
        <v>3117</v>
      </c>
      <c r="F1408">
        <v>12</v>
      </c>
      <c r="G1408" s="25" t="s">
        <v>3386</v>
      </c>
      <c r="H1408" t="str">
        <f t="shared" si="65"/>
        <v>IDD_1809588</v>
      </c>
      <c r="I1408" t="str">
        <f>IF(ISNA(VLOOKUP(H1409,$H$4:H1408,1,0)),"","DUP!")</f>
        <v/>
      </c>
      <c r="J1408" t="str">
        <f t="shared" si="64"/>
        <v>INSERT INTO ZONE_MAP (SERVICE_ID, SERVICE_NAME, CODE, NW_GROUP, ZONE) VALUES (12,'IDD','1809588','DOMINICAN REP.','VTI');</v>
      </c>
    </row>
    <row r="1409" spans="1:10" ht="25.5">
      <c r="A1409" s="26">
        <v>1809589</v>
      </c>
      <c r="B1409" s="26" t="str">
        <f t="shared" si="63"/>
        <v>001809589</v>
      </c>
      <c r="C1409" s="25" t="s">
        <v>3383</v>
      </c>
      <c r="D1409" s="25" t="s">
        <v>3116</v>
      </c>
      <c r="E1409" s="25" t="s">
        <v>3117</v>
      </c>
      <c r="F1409">
        <v>12</v>
      </c>
      <c r="G1409" s="25" t="s">
        <v>3386</v>
      </c>
      <c r="H1409" t="str">
        <f t="shared" si="65"/>
        <v>IDD_1809589</v>
      </c>
      <c r="I1409" t="str">
        <f>IF(ISNA(VLOOKUP(H1410,$H$4:H1409,1,0)),"","DUP!")</f>
        <v/>
      </c>
      <c r="J1409" t="str">
        <f t="shared" si="64"/>
        <v>INSERT INTO ZONE_MAP (SERVICE_ID, SERVICE_NAME, CODE, NW_GROUP, ZONE) VALUES (12,'IDD','1809589','DOMINICAN REP.','VTI');</v>
      </c>
    </row>
    <row r="1410" spans="1:10" ht="25.5">
      <c r="A1410" s="26">
        <v>1809590</v>
      </c>
      <c r="B1410" s="26" t="str">
        <f t="shared" si="63"/>
        <v>001809590</v>
      </c>
      <c r="C1410" s="25" t="s">
        <v>3383</v>
      </c>
      <c r="D1410" s="25" t="s">
        <v>3116</v>
      </c>
      <c r="E1410" s="25" t="s">
        <v>3117</v>
      </c>
      <c r="F1410">
        <v>12</v>
      </c>
      <c r="G1410" s="25" t="s">
        <v>3386</v>
      </c>
      <c r="H1410" t="str">
        <f t="shared" si="65"/>
        <v>IDD_1809590</v>
      </c>
      <c r="I1410" t="str">
        <f>IF(ISNA(VLOOKUP(H1411,$H$4:H1410,1,0)),"","DUP!")</f>
        <v/>
      </c>
      <c r="J1410" t="str">
        <f t="shared" si="64"/>
        <v>INSERT INTO ZONE_MAP (SERVICE_ID, SERVICE_NAME, CODE, NW_GROUP, ZONE) VALUES (12,'IDD','1809590','DOMINICAN REP.','VTI');</v>
      </c>
    </row>
    <row r="1411" spans="1:10" ht="25.5">
      <c r="A1411" s="26">
        <v>1809591</v>
      </c>
      <c r="B1411" s="26" t="str">
        <f t="shared" si="63"/>
        <v>001809591</v>
      </c>
      <c r="C1411" s="25" t="s">
        <v>3383</v>
      </c>
      <c r="D1411" s="25" t="s">
        <v>3116</v>
      </c>
      <c r="E1411" s="25" t="s">
        <v>3117</v>
      </c>
      <c r="F1411">
        <v>12</v>
      </c>
      <c r="G1411" s="25" t="s">
        <v>3386</v>
      </c>
      <c r="H1411" t="str">
        <f t="shared" si="65"/>
        <v>IDD_1809591</v>
      </c>
      <c r="I1411" t="str">
        <f>IF(ISNA(VLOOKUP(H1412,$H$4:H1411,1,0)),"","DUP!")</f>
        <v/>
      </c>
      <c r="J1411" t="str">
        <f t="shared" si="64"/>
        <v>INSERT INTO ZONE_MAP (SERVICE_ID, SERVICE_NAME, CODE, NW_GROUP, ZONE) VALUES (12,'IDD','1809591','DOMINICAN REP.','VTI');</v>
      </c>
    </row>
    <row r="1412" spans="1:10" ht="25.5">
      <c r="A1412" s="26">
        <v>1809592</v>
      </c>
      <c r="B1412" s="26" t="str">
        <f t="shared" ref="B1412:B1458" si="66">"00"&amp;A1412</f>
        <v>001809592</v>
      </c>
      <c r="C1412" s="25" t="s">
        <v>3383</v>
      </c>
      <c r="D1412" s="25" t="s">
        <v>3116</v>
      </c>
      <c r="E1412" s="25" t="s">
        <v>3117</v>
      </c>
      <c r="F1412">
        <v>12</v>
      </c>
      <c r="G1412" s="25" t="s">
        <v>3386</v>
      </c>
      <c r="H1412" t="str">
        <f t="shared" si="65"/>
        <v>IDD_1809592</v>
      </c>
      <c r="I1412" t="str">
        <f>IF(ISNA(VLOOKUP(H1413,$H$4:H1412,1,0)),"","DUP!")</f>
        <v/>
      </c>
      <c r="J1412" t="str">
        <f t="shared" ref="J1412:J1458" si="67">IF(I1412="DUP!","","INSERT INTO ZONE_MAP (SERVICE_ID, SERVICE_NAME, CODE, NW_GROUP, ZONE) VALUES ("&amp;F1412&amp;",'"&amp;G1412&amp;"','"&amp;A1412&amp;"','"&amp;C1412&amp;"','"&amp;E1412&amp;"');")</f>
        <v>INSERT INTO ZONE_MAP (SERVICE_ID, SERVICE_NAME, CODE, NW_GROUP, ZONE) VALUES (12,'IDD','1809592','DOMINICAN REP.','VTI');</v>
      </c>
    </row>
    <row r="1413" spans="1:10" ht="25.5">
      <c r="A1413" s="26">
        <v>1809593</v>
      </c>
      <c r="B1413" s="26" t="str">
        <f t="shared" si="66"/>
        <v>001809593</v>
      </c>
      <c r="C1413" s="25" t="s">
        <v>3383</v>
      </c>
      <c r="D1413" s="25" t="s">
        <v>3116</v>
      </c>
      <c r="E1413" s="25" t="s">
        <v>3117</v>
      </c>
      <c r="F1413">
        <v>12</v>
      </c>
      <c r="G1413" s="25" t="s">
        <v>3386</v>
      </c>
      <c r="H1413" t="str">
        <f t="shared" ref="H1413:H1459" si="68">G1413&amp;"_"&amp;A1413</f>
        <v>IDD_1809593</v>
      </c>
      <c r="I1413" t="str">
        <f>IF(ISNA(VLOOKUP(H1414,$H$4:H1413,1,0)),"","DUP!")</f>
        <v/>
      </c>
      <c r="J1413" t="str">
        <f t="shared" si="67"/>
        <v>INSERT INTO ZONE_MAP (SERVICE_ID, SERVICE_NAME, CODE, NW_GROUP, ZONE) VALUES (12,'IDD','1809593','DOMINICAN REP.','VTI');</v>
      </c>
    </row>
    <row r="1414" spans="1:10" ht="25.5">
      <c r="A1414" s="26">
        <v>1809594</v>
      </c>
      <c r="B1414" s="26" t="str">
        <f t="shared" si="66"/>
        <v>001809594</v>
      </c>
      <c r="C1414" s="25" t="s">
        <v>3383</v>
      </c>
      <c r="D1414" s="25" t="s">
        <v>3116</v>
      </c>
      <c r="E1414" s="25" t="s">
        <v>3117</v>
      </c>
      <c r="F1414">
        <v>12</v>
      </c>
      <c r="G1414" s="25" t="s">
        <v>3386</v>
      </c>
      <c r="H1414" t="str">
        <f t="shared" si="68"/>
        <v>IDD_1809594</v>
      </c>
      <c r="I1414" t="str">
        <f>IF(ISNA(VLOOKUP(H1415,$H$4:H1414,1,0)),"","DUP!")</f>
        <v/>
      </c>
      <c r="J1414" t="str">
        <f t="shared" si="67"/>
        <v>INSERT INTO ZONE_MAP (SERVICE_ID, SERVICE_NAME, CODE, NW_GROUP, ZONE) VALUES (12,'IDD','1809594','DOMINICAN REP.','VTI');</v>
      </c>
    </row>
    <row r="1415" spans="1:10" ht="25.5">
      <c r="A1415" s="26">
        <v>1809595</v>
      </c>
      <c r="B1415" s="26" t="str">
        <f t="shared" si="66"/>
        <v>001809595</v>
      </c>
      <c r="C1415" s="25" t="s">
        <v>3383</v>
      </c>
      <c r="D1415" s="25" t="s">
        <v>3116</v>
      </c>
      <c r="E1415" s="25" t="s">
        <v>3117</v>
      </c>
      <c r="F1415">
        <v>12</v>
      </c>
      <c r="G1415" s="25" t="s">
        <v>3386</v>
      </c>
      <c r="H1415" t="str">
        <f t="shared" si="68"/>
        <v>IDD_1809595</v>
      </c>
      <c r="I1415" t="str">
        <f>IF(ISNA(VLOOKUP(H1416,$H$4:H1415,1,0)),"","DUP!")</f>
        <v/>
      </c>
      <c r="J1415" t="str">
        <f t="shared" si="67"/>
        <v>INSERT INTO ZONE_MAP (SERVICE_ID, SERVICE_NAME, CODE, NW_GROUP, ZONE) VALUES (12,'IDD','1809595','DOMINICAN REP.','VTI');</v>
      </c>
    </row>
    <row r="1416" spans="1:10" ht="25.5">
      <c r="A1416" s="26">
        <v>1809596</v>
      </c>
      <c r="B1416" s="26" t="str">
        <f t="shared" si="66"/>
        <v>001809596</v>
      </c>
      <c r="C1416" s="25" t="s">
        <v>3383</v>
      </c>
      <c r="D1416" s="25" t="s">
        <v>3116</v>
      </c>
      <c r="E1416" s="25" t="s">
        <v>3117</v>
      </c>
      <c r="F1416">
        <v>12</v>
      </c>
      <c r="G1416" s="25" t="s">
        <v>3386</v>
      </c>
      <c r="H1416" t="str">
        <f t="shared" si="68"/>
        <v>IDD_1809596</v>
      </c>
      <c r="I1416" t="str">
        <f>IF(ISNA(VLOOKUP(H1417,$H$4:H1416,1,0)),"","DUP!")</f>
        <v/>
      </c>
      <c r="J1416" t="str">
        <f t="shared" si="67"/>
        <v>INSERT INTO ZONE_MAP (SERVICE_ID, SERVICE_NAME, CODE, NW_GROUP, ZONE) VALUES (12,'IDD','1809596','DOMINICAN REP.','VTI');</v>
      </c>
    </row>
    <row r="1417" spans="1:10" ht="25.5">
      <c r="A1417" s="26">
        <v>1809597</v>
      </c>
      <c r="B1417" s="26" t="str">
        <f t="shared" si="66"/>
        <v>001809597</v>
      </c>
      <c r="C1417" s="25" t="s">
        <v>3383</v>
      </c>
      <c r="D1417" s="25" t="s">
        <v>3116</v>
      </c>
      <c r="E1417" s="25" t="s">
        <v>3117</v>
      </c>
      <c r="F1417">
        <v>12</v>
      </c>
      <c r="G1417" s="25" t="s">
        <v>3386</v>
      </c>
      <c r="H1417" t="str">
        <f t="shared" si="68"/>
        <v>IDD_1809597</v>
      </c>
      <c r="I1417" t="str">
        <f>IF(ISNA(VLOOKUP(H1418,$H$4:H1417,1,0)),"","DUP!")</f>
        <v/>
      </c>
      <c r="J1417" t="str">
        <f t="shared" si="67"/>
        <v>INSERT INTO ZONE_MAP (SERVICE_ID, SERVICE_NAME, CODE, NW_GROUP, ZONE) VALUES (12,'IDD','1809597','DOMINICAN REP.','VTI');</v>
      </c>
    </row>
    <row r="1418" spans="1:10" ht="25.5">
      <c r="A1418" s="26">
        <v>1809598</v>
      </c>
      <c r="B1418" s="26" t="str">
        <f t="shared" si="66"/>
        <v>001809598</v>
      </c>
      <c r="C1418" s="25" t="s">
        <v>3383</v>
      </c>
      <c r="D1418" s="25" t="s">
        <v>3116</v>
      </c>
      <c r="E1418" s="25" t="s">
        <v>3117</v>
      </c>
      <c r="F1418">
        <v>12</v>
      </c>
      <c r="G1418" s="25" t="s">
        <v>3386</v>
      </c>
      <c r="H1418" t="str">
        <f t="shared" si="68"/>
        <v>IDD_1809598</v>
      </c>
      <c r="I1418" t="str">
        <f>IF(ISNA(VLOOKUP(H1419,$H$4:H1418,1,0)),"","DUP!")</f>
        <v/>
      </c>
      <c r="J1418" t="str">
        <f t="shared" si="67"/>
        <v>INSERT INTO ZONE_MAP (SERVICE_ID, SERVICE_NAME, CODE, NW_GROUP, ZONE) VALUES (12,'IDD','1809598','DOMINICAN REP.','VTI');</v>
      </c>
    </row>
    <row r="1419" spans="1:10" ht="25.5">
      <c r="A1419" s="26">
        <v>1809599</v>
      </c>
      <c r="B1419" s="26" t="str">
        <f t="shared" si="66"/>
        <v>001809599</v>
      </c>
      <c r="C1419" s="25" t="s">
        <v>3383</v>
      </c>
      <c r="D1419" s="25" t="s">
        <v>3116</v>
      </c>
      <c r="E1419" s="25" t="s">
        <v>3117</v>
      </c>
      <c r="F1419">
        <v>12</v>
      </c>
      <c r="G1419" s="25" t="s">
        <v>3386</v>
      </c>
      <c r="H1419" t="str">
        <f t="shared" si="68"/>
        <v>IDD_1809599</v>
      </c>
      <c r="I1419" t="str">
        <f>IF(ISNA(VLOOKUP(H1420,$H$4:H1419,1,0)),"","DUP!")</f>
        <v/>
      </c>
      <c r="J1419" t="str">
        <f t="shared" si="67"/>
        <v>INSERT INTO ZONE_MAP (SERVICE_ID, SERVICE_NAME, CODE, NW_GROUP, ZONE) VALUES (12,'IDD','1809599','DOMINICAN REP.','VTI');</v>
      </c>
    </row>
    <row r="1420" spans="1:10" ht="25.5">
      <c r="A1420" s="26">
        <v>1809681</v>
      </c>
      <c r="B1420" s="26" t="str">
        <f t="shared" si="66"/>
        <v>001809681</v>
      </c>
      <c r="C1420" s="25" t="s">
        <v>3383</v>
      </c>
      <c r="D1420" s="25" t="s">
        <v>3116</v>
      </c>
      <c r="E1420" s="25" t="s">
        <v>3117</v>
      </c>
      <c r="F1420">
        <v>12</v>
      </c>
      <c r="G1420" s="25" t="s">
        <v>3386</v>
      </c>
      <c r="H1420" t="str">
        <f t="shared" si="68"/>
        <v>IDD_1809681</v>
      </c>
      <c r="I1420" t="str">
        <f>IF(ISNA(VLOOKUP(H1421,$H$4:H1420,1,0)),"","DUP!")</f>
        <v/>
      </c>
      <c r="J1420" t="str">
        <f t="shared" si="67"/>
        <v>INSERT INTO ZONE_MAP (SERVICE_ID, SERVICE_NAME, CODE, NW_GROUP, ZONE) VALUES (12,'IDD','1809681','DOMINICAN REP.','VTI');</v>
      </c>
    </row>
    <row r="1421" spans="1:10" ht="25.5">
      <c r="A1421" s="26">
        <v>1809682</v>
      </c>
      <c r="B1421" s="26" t="str">
        <f t="shared" si="66"/>
        <v>001809682</v>
      </c>
      <c r="C1421" s="25" t="s">
        <v>3383</v>
      </c>
      <c r="D1421" s="25" t="s">
        <v>3116</v>
      </c>
      <c r="E1421" s="25" t="s">
        <v>3117</v>
      </c>
      <c r="F1421">
        <v>12</v>
      </c>
      <c r="G1421" s="25" t="s">
        <v>3386</v>
      </c>
      <c r="H1421" t="str">
        <f t="shared" si="68"/>
        <v>IDD_1809682</v>
      </c>
      <c r="I1421" t="str">
        <f>IF(ISNA(VLOOKUP(H1422,$H$4:H1421,1,0)),"","DUP!")</f>
        <v/>
      </c>
      <c r="J1421" t="str">
        <f t="shared" si="67"/>
        <v>INSERT INTO ZONE_MAP (SERVICE_ID, SERVICE_NAME, CODE, NW_GROUP, ZONE) VALUES (12,'IDD','1809682','DOMINICAN REP.','VTI');</v>
      </c>
    </row>
    <row r="1422" spans="1:10" ht="25.5">
      <c r="A1422" s="26">
        <v>1809683</v>
      </c>
      <c r="B1422" s="26" t="str">
        <f t="shared" si="66"/>
        <v>001809683</v>
      </c>
      <c r="C1422" s="25" t="s">
        <v>3383</v>
      </c>
      <c r="D1422" s="25" t="s">
        <v>3116</v>
      </c>
      <c r="E1422" s="25" t="s">
        <v>3117</v>
      </c>
      <c r="F1422">
        <v>12</v>
      </c>
      <c r="G1422" s="25" t="s">
        <v>3386</v>
      </c>
      <c r="H1422" t="str">
        <f t="shared" si="68"/>
        <v>IDD_1809683</v>
      </c>
      <c r="I1422" t="str">
        <f>IF(ISNA(VLOOKUP(H1423,$H$4:H1422,1,0)),"","DUP!")</f>
        <v/>
      </c>
      <c r="J1422" t="str">
        <f t="shared" si="67"/>
        <v>INSERT INTO ZONE_MAP (SERVICE_ID, SERVICE_NAME, CODE, NW_GROUP, ZONE) VALUES (12,'IDD','1809683','DOMINICAN REP.','VTI');</v>
      </c>
    </row>
    <row r="1423" spans="1:10" ht="25.5">
      <c r="A1423" s="26">
        <v>1809684</v>
      </c>
      <c r="B1423" s="26" t="str">
        <f t="shared" si="66"/>
        <v>001809684</v>
      </c>
      <c r="C1423" s="25" t="s">
        <v>3383</v>
      </c>
      <c r="D1423" s="25" t="s">
        <v>3116</v>
      </c>
      <c r="E1423" s="25" t="s">
        <v>3117</v>
      </c>
      <c r="F1423">
        <v>12</v>
      </c>
      <c r="G1423" s="25" t="s">
        <v>3386</v>
      </c>
      <c r="H1423" t="str">
        <f t="shared" si="68"/>
        <v>IDD_1809684</v>
      </c>
      <c r="I1423" t="str">
        <f>IF(ISNA(VLOOKUP(H1424,$H$4:H1423,1,0)),"","DUP!")</f>
        <v/>
      </c>
      <c r="J1423" t="str">
        <f t="shared" si="67"/>
        <v>INSERT INTO ZONE_MAP (SERVICE_ID, SERVICE_NAME, CODE, NW_GROUP, ZONE) VALUES (12,'IDD','1809684','DOMINICAN REP.','VTI');</v>
      </c>
    </row>
    <row r="1424" spans="1:10" ht="25.5">
      <c r="A1424" s="26">
        <v>1809685</v>
      </c>
      <c r="B1424" s="26" t="str">
        <f t="shared" si="66"/>
        <v>001809685</v>
      </c>
      <c r="C1424" s="25" t="s">
        <v>3383</v>
      </c>
      <c r="D1424" s="25" t="s">
        <v>3116</v>
      </c>
      <c r="E1424" s="25" t="s">
        <v>3117</v>
      </c>
      <c r="F1424">
        <v>12</v>
      </c>
      <c r="G1424" s="25" t="s">
        <v>3386</v>
      </c>
      <c r="H1424" t="str">
        <f t="shared" si="68"/>
        <v>IDD_1809685</v>
      </c>
      <c r="I1424" t="str">
        <f>IF(ISNA(VLOOKUP(H1425,$H$4:H1424,1,0)),"","DUP!")</f>
        <v/>
      </c>
      <c r="J1424" t="str">
        <f t="shared" si="67"/>
        <v>INSERT INTO ZONE_MAP (SERVICE_ID, SERVICE_NAME, CODE, NW_GROUP, ZONE) VALUES (12,'IDD','1809685','DOMINICAN REP.','VTI');</v>
      </c>
    </row>
    <row r="1425" spans="1:10" ht="25.5">
      <c r="A1425" s="26">
        <v>1809686</v>
      </c>
      <c r="B1425" s="26" t="str">
        <f t="shared" si="66"/>
        <v>001809686</v>
      </c>
      <c r="C1425" s="25" t="s">
        <v>3383</v>
      </c>
      <c r="D1425" s="25" t="s">
        <v>3116</v>
      </c>
      <c r="E1425" s="25" t="s">
        <v>3117</v>
      </c>
      <c r="F1425">
        <v>12</v>
      </c>
      <c r="G1425" s="25" t="s">
        <v>3386</v>
      </c>
      <c r="H1425" t="str">
        <f t="shared" si="68"/>
        <v>IDD_1809686</v>
      </c>
      <c r="I1425" t="str">
        <f>IF(ISNA(VLOOKUP(H1426,$H$4:H1425,1,0)),"","DUP!")</f>
        <v/>
      </c>
      <c r="J1425" t="str">
        <f t="shared" si="67"/>
        <v>INSERT INTO ZONE_MAP (SERVICE_ID, SERVICE_NAME, CODE, NW_GROUP, ZONE) VALUES (12,'IDD','1809686','DOMINICAN REP.','VTI');</v>
      </c>
    </row>
    <row r="1426" spans="1:10" ht="25.5">
      <c r="A1426" s="26">
        <v>1809687</v>
      </c>
      <c r="B1426" s="26" t="str">
        <f t="shared" si="66"/>
        <v>001809687</v>
      </c>
      <c r="C1426" s="25" t="s">
        <v>3383</v>
      </c>
      <c r="D1426" s="25" t="s">
        <v>3116</v>
      </c>
      <c r="E1426" s="25" t="s">
        <v>3117</v>
      </c>
      <c r="F1426">
        <v>12</v>
      </c>
      <c r="G1426" s="25" t="s">
        <v>3386</v>
      </c>
      <c r="H1426" t="str">
        <f t="shared" si="68"/>
        <v>IDD_1809687</v>
      </c>
      <c r="I1426" t="str">
        <f>IF(ISNA(VLOOKUP(H1427,$H$4:H1426,1,0)),"","DUP!")</f>
        <v/>
      </c>
      <c r="J1426" t="str">
        <f t="shared" si="67"/>
        <v>INSERT INTO ZONE_MAP (SERVICE_ID, SERVICE_NAME, CODE, NW_GROUP, ZONE) VALUES (12,'IDD','1809687','DOMINICAN REP.','VTI');</v>
      </c>
    </row>
    <row r="1427" spans="1:10" ht="25.5">
      <c r="A1427" s="26">
        <v>1809688</v>
      </c>
      <c r="B1427" s="26" t="str">
        <f t="shared" si="66"/>
        <v>001809688</v>
      </c>
      <c r="C1427" s="25" t="s">
        <v>3383</v>
      </c>
      <c r="D1427" s="25" t="s">
        <v>3116</v>
      </c>
      <c r="E1427" s="25" t="s">
        <v>3117</v>
      </c>
      <c r="F1427">
        <v>12</v>
      </c>
      <c r="G1427" s="25" t="s">
        <v>3386</v>
      </c>
      <c r="H1427" t="str">
        <f t="shared" si="68"/>
        <v>IDD_1809688</v>
      </c>
      <c r="I1427" t="str">
        <f>IF(ISNA(VLOOKUP(H1428,$H$4:H1427,1,0)),"","DUP!")</f>
        <v/>
      </c>
      <c r="J1427" t="str">
        <f t="shared" si="67"/>
        <v>INSERT INTO ZONE_MAP (SERVICE_ID, SERVICE_NAME, CODE, NW_GROUP, ZONE) VALUES (12,'IDD','1809688','DOMINICAN REP.','VTI');</v>
      </c>
    </row>
    <row r="1428" spans="1:10" ht="25.5">
      <c r="A1428" s="26">
        <v>1809689</v>
      </c>
      <c r="B1428" s="26" t="str">
        <f t="shared" si="66"/>
        <v>001809689</v>
      </c>
      <c r="C1428" s="25" t="s">
        <v>3383</v>
      </c>
      <c r="D1428" s="25" t="s">
        <v>3116</v>
      </c>
      <c r="E1428" s="25" t="s">
        <v>3117</v>
      </c>
      <c r="F1428">
        <v>12</v>
      </c>
      <c r="G1428" s="25" t="s">
        <v>3386</v>
      </c>
      <c r="H1428" t="str">
        <f t="shared" si="68"/>
        <v>IDD_1809689</v>
      </c>
      <c r="I1428" t="str">
        <f>IF(ISNA(VLOOKUP(H1429,$H$4:H1428,1,0)),"","DUP!")</f>
        <v/>
      </c>
      <c r="J1428" t="str">
        <f t="shared" si="67"/>
        <v>INSERT INTO ZONE_MAP (SERVICE_ID, SERVICE_NAME, CODE, NW_GROUP, ZONE) VALUES (12,'IDD','1809689','DOMINICAN REP.','VTI');</v>
      </c>
    </row>
    <row r="1429" spans="1:10" ht="25.5">
      <c r="A1429" s="26">
        <v>1809694</v>
      </c>
      <c r="B1429" s="26" t="str">
        <f t="shared" si="66"/>
        <v>001809694</v>
      </c>
      <c r="C1429" s="25" t="s">
        <v>3383</v>
      </c>
      <c r="D1429" s="25" t="s">
        <v>3116</v>
      </c>
      <c r="E1429" s="25" t="s">
        <v>3117</v>
      </c>
      <c r="F1429">
        <v>12</v>
      </c>
      <c r="G1429" s="25" t="s">
        <v>3386</v>
      </c>
      <c r="H1429" t="str">
        <f t="shared" si="68"/>
        <v>IDD_1809694</v>
      </c>
      <c r="I1429" t="str">
        <f>IF(ISNA(VLOOKUP(H1430,$H$4:H1429,1,0)),"","DUP!")</f>
        <v/>
      </c>
      <c r="J1429" t="str">
        <f t="shared" si="67"/>
        <v>INSERT INTO ZONE_MAP (SERVICE_ID, SERVICE_NAME, CODE, NW_GROUP, ZONE) VALUES (12,'IDD','1809694','DOMINICAN REP.','VTI');</v>
      </c>
    </row>
    <row r="1430" spans="1:10" ht="25.5">
      <c r="A1430" s="26">
        <v>1809695</v>
      </c>
      <c r="B1430" s="26" t="str">
        <f t="shared" si="66"/>
        <v>001809695</v>
      </c>
      <c r="C1430" s="25" t="s">
        <v>3383</v>
      </c>
      <c r="D1430" s="25" t="s">
        <v>3116</v>
      </c>
      <c r="E1430" s="25" t="s">
        <v>3117</v>
      </c>
      <c r="F1430">
        <v>12</v>
      </c>
      <c r="G1430" s="25" t="s">
        <v>3386</v>
      </c>
      <c r="H1430" t="str">
        <f t="shared" si="68"/>
        <v>IDD_1809695</v>
      </c>
      <c r="I1430" t="str">
        <f>IF(ISNA(VLOOKUP(H1431,$H$4:H1430,1,0)),"","DUP!")</f>
        <v/>
      </c>
      <c r="J1430" t="str">
        <f t="shared" si="67"/>
        <v>INSERT INTO ZONE_MAP (SERVICE_ID, SERVICE_NAME, CODE, NW_GROUP, ZONE) VALUES (12,'IDD','1809695','DOMINICAN REP.','VTI');</v>
      </c>
    </row>
    <row r="1431" spans="1:10" ht="25.5">
      <c r="A1431" s="26">
        <v>1809696</v>
      </c>
      <c r="B1431" s="26" t="str">
        <f t="shared" si="66"/>
        <v>001809696</v>
      </c>
      <c r="C1431" s="25" t="s">
        <v>3383</v>
      </c>
      <c r="D1431" s="25" t="s">
        <v>3116</v>
      </c>
      <c r="E1431" s="25" t="s">
        <v>3117</v>
      </c>
      <c r="F1431">
        <v>12</v>
      </c>
      <c r="G1431" s="25" t="s">
        <v>3386</v>
      </c>
      <c r="H1431" t="str">
        <f t="shared" si="68"/>
        <v>IDD_1809696</v>
      </c>
      <c r="I1431" t="str">
        <f>IF(ISNA(VLOOKUP(H1432,$H$4:H1431,1,0)),"","DUP!")</f>
        <v/>
      </c>
      <c r="J1431" t="str">
        <f t="shared" si="67"/>
        <v>INSERT INTO ZONE_MAP (SERVICE_ID, SERVICE_NAME, CODE, NW_GROUP, ZONE) VALUES (12,'IDD','1809696','DOMINICAN REP.','VTI');</v>
      </c>
    </row>
    <row r="1432" spans="1:10" ht="25.5">
      <c r="A1432" s="26">
        <v>1809697</v>
      </c>
      <c r="B1432" s="26" t="str">
        <f t="shared" si="66"/>
        <v>001809697</v>
      </c>
      <c r="C1432" s="25" t="s">
        <v>3383</v>
      </c>
      <c r="D1432" s="25" t="s">
        <v>3116</v>
      </c>
      <c r="E1432" s="25" t="s">
        <v>3117</v>
      </c>
      <c r="F1432">
        <v>12</v>
      </c>
      <c r="G1432" s="25" t="s">
        <v>3386</v>
      </c>
      <c r="H1432" t="str">
        <f t="shared" si="68"/>
        <v>IDD_1809697</v>
      </c>
      <c r="I1432" t="str">
        <f>IF(ISNA(VLOOKUP(H1433,$H$4:H1432,1,0)),"","DUP!")</f>
        <v/>
      </c>
      <c r="J1432" t="str">
        <f t="shared" si="67"/>
        <v>INSERT INTO ZONE_MAP (SERVICE_ID, SERVICE_NAME, CODE, NW_GROUP, ZONE) VALUES (12,'IDD','1809697','DOMINICAN REP.','VTI');</v>
      </c>
    </row>
    <row r="1433" spans="1:10" ht="25.5">
      <c r="A1433" s="26">
        <v>1809698</v>
      </c>
      <c r="B1433" s="26" t="str">
        <f t="shared" si="66"/>
        <v>001809698</v>
      </c>
      <c r="C1433" s="25" t="s">
        <v>3383</v>
      </c>
      <c r="D1433" s="25" t="s">
        <v>3116</v>
      </c>
      <c r="E1433" s="25" t="s">
        <v>3117</v>
      </c>
      <c r="F1433">
        <v>12</v>
      </c>
      <c r="G1433" s="25" t="s">
        <v>3386</v>
      </c>
      <c r="H1433" t="str">
        <f t="shared" si="68"/>
        <v>IDD_1809698</v>
      </c>
      <c r="I1433" t="str">
        <f>IF(ISNA(VLOOKUP(H1434,$H$4:H1433,1,0)),"","DUP!")</f>
        <v/>
      </c>
      <c r="J1433" t="str">
        <f t="shared" si="67"/>
        <v>INSERT INTO ZONE_MAP (SERVICE_ID, SERVICE_NAME, CODE, NW_GROUP, ZONE) VALUES (12,'IDD','1809698','DOMINICAN REP.','VTI');</v>
      </c>
    </row>
    <row r="1434" spans="1:10" ht="25.5">
      <c r="A1434" s="26">
        <v>1809699</v>
      </c>
      <c r="B1434" s="26" t="str">
        <f t="shared" si="66"/>
        <v>001809699</v>
      </c>
      <c r="C1434" s="25" t="s">
        <v>3383</v>
      </c>
      <c r="D1434" s="25" t="s">
        <v>3116</v>
      </c>
      <c r="E1434" s="25" t="s">
        <v>3117</v>
      </c>
      <c r="F1434">
        <v>12</v>
      </c>
      <c r="G1434" s="25" t="s">
        <v>3386</v>
      </c>
      <c r="H1434" t="str">
        <f t="shared" si="68"/>
        <v>IDD_1809699</v>
      </c>
      <c r="I1434" t="str">
        <f>IF(ISNA(VLOOKUP(H1435,$H$4:H1434,1,0)),"","DUP!")</f>
        <v/>
      </c>
      <c r="J1434" t="str">
        <f t="shared" si="67"/>
        <v>INSERT INTO ZONE_MAP (SERVICE_ID, SERVICE_NAME, CODE, NW_GROUP, ZONE) VALUES (12,'IDD','1809699','DOMINICAN REP.','VTI');</v>
      </c>
    </row>
    <row r="1435" spans="1:10" ht="25.5">
      <c r="A1435" s="26">
        <v>1809808</v>
      </c>
      <c r="B1435" s="26" t="str">
        <f t="shared" si="66"/>
        <v>001809808</v>
      </c>
      <c r="C1435" s="25" t="s">
        <v>3383</v>
      </c>
      <c r="D1435" s="25" t="s">
        <v>3116</v>
      </c>
      <c r="E1435" s="25" t="s">
        <v>3117</v>
      </c>
      <c r="F1435">
        <v>12</v>
      </c>
      <c r="G1435" s="25" t="s">
        <v>3386</v>
      </c>
      <c r="H1435" t="str">
        <f t="shared" si="68"/>
        <v>IDD_1809808</v>
      </c>
      <c r="I1435" t="str">
        <f>IF(ISNA(VLOOKUP(H1436,$H$4:H1435,1,0)),"","DUP!")</f>
        <v/>
      </c>
      <c r="J1435" t="str">
        <f t="shared" si="67"/>
        <v>INSERT INTO ZONE_MAP (SERVICE_ID, SERVICE_NAME, CODE, NW_GROUP, ZONE) VALUES (12,'IDD','1809808','DOMINICAN REP.','VTI');</v>
      </c>
    </row>
    <row r="1436" spans="1:10" ht="25.5">
      <c r="A1436" s="26">
        <v>1809908</v>
      </c>
      <c r="B1436" s="26" t="str">
        <f t="shared" si="66"/>
        <v>001809908</v>
      </c>
      <c r="C1436" s="25" t="s">
        <v>3383</v>
      </c>
      <c r="D1436" s="25" t="s">
        <v>3116</v>
      </c>
      <c r="E1436" s="25" t="s">
        <v>3117</v>
      </c>
      <c r="F1436">
        <v>12</v>
      </c>
      <c r="G1436" s="25" t="s">
        <v>3386</v>
      </c>
      <c r="H1436" t="str">
        <f t="shared" si="68"/>
        <v>IDD_1809908</v>
      </c>
      <c r="I1436" t="str">
        <f>IF(ISNA(VLOOKUP(H1437,$H$4:H1436,1,0)),"","DUP!")</f>
        <v/>
      </c>
      <c r="J1436" t="str">
        <f t="shared" si="67"/>
        <v>INSERT INTO ZONE_MAP (SERVICE_ID, SERVICE_NAME, CODE, NW_GROUP, ZONE) VALUES (12,'IDD','1809908','DOMINICAN REP.','VTI');</v>
      </c>
    </row>
    <row r="1437" spans="1:10" ht="25.5">
      <c r="A1437" s="26">
        <v>1809970</v>
      </c>
      <c r="B1437" s="26" t="str">
        <f t="shared" si="66"/>
        <v>001809970</v>
      </c>
      <c r="C1437" s="25" t="s">
        <v>3383</v>
      </c>
      <c r="D1437" s="25" t="s">
        <v>3116</v>
      </c>
      <c r="E1437" s="25" t="s">
        <v>3117</v>
      </c>
      <c r="F1437">
        <v>12</v>
      </c>
      <c r="G1437" s="25" t="s">
        <v>3386</v>
      </c>
      <c r="H1437" t="str">
        <f t="shared" si="68"/>
        <v>IDD_1809970</v>
      </c>
      <c r="I1437" t="str">
        <f>IF(ISNA(VLOOKUP(H1438,$H$4:H1437,1,0)),"","DUP!")</f>
        <v/>
      </c>
      <c r="J1437" t="str">
        <f t="shared" si="67"/>
        <v>INSERT INTO ZONE_MAP (SERVICE_ID, SERVICE_NAME, CODE, NW_GROUP, ZONE) VALUES (12,'IDD','1809970','DOMINICAN REP.','VTI');</v>
      </c>
    </row>
    <row r="1438" spans="1:10" ht="25.5">
      <c r="A1438" s="26">
        <v>1809971</v>
      </c>
      <c r="B1438" s="26" t="str">
        <f t="shared" si="66"/>
        <v>001809971</v>
      </c>
      <c r="C1438" s="25" t="s">
        <v>3383</v>
      </c>
      <c r="D1438" s="25" t="s">
        <v>3116</v>
      </c>
      <c r="E1438" s="25" t="s">
        <v>3117</v>
      </c>
      <c r="F1438">
        <v>12</v>
      </c>
      <c r="G1438" s="25" t="s">
        <v>3386</v>
      </c>
      <c r="H1438" t="str">
        <f t="shared" si="68"/>
        <v>IDD_1809971</v>
      </c>
      <c r="I1438" t="str">
        <f>IF(ISNA(VLOOKUP(H1439,$H$4:H1438,1,0)),"","DUP!")</f>
        <v/>
      </c>
      <c r="J1438" t="str">
        <f t="shared" si="67"/>
        <v>INSERT INTO ZONE_MAP (SERVICE_ID, SERVICE_NAME, CODE, NW_GROUP, ZONE) VALUES (12,'IDD','1809971','DOMINICAN REP.','VTI');</v>
      </c>
    </row>
    <row r="1439" spans="1:10" ht="25.5">
      <c r="A1439" s="26">
        <v>2272040</v>
      </c>
      <c r="B1439" s="26" t="str">
        <f t="shared" si="66"/>
        <v>002272040</v>
      </c>
      <c r="C1439" s="25" t="s">
        <v>3176</v>
      </c>
      <c r="D1439" s="25" t="s">
        <v>3116</v>
      </c>
      <c r="E1439" s="25" t="s">
        <v>3117</v>
      </c>
      <c r="F1439">
        <v>12</v>
      </c>
      <c r="G1439" s="25" t="s">
        <v>3386</v>
      </c>
      <c r="H1439" t="str">
        <f t="shared" si="68"/>
        <v>IDD_2272040</v>
      </c>
      <c r="I1439" t="str">
        <f>IF(ISNA(VLOOKUP(H1440,$H$4:H1439,1,0)),"","DUP!")</f>
        <v/>
      </c>
      <c r="J1439" t="str">
        <f t="shared" si="67"/>
        <v>INSERT INTO ZONE_MAP (SERVICE_ID, SERVICE_NAME, CODE, NW_GROUP, ZONE) VALUES (12,'IDD','2272040','NIGER REP.','VTI');</v>
      </c>
    </row>
    <row r="1440" spans="1:10" ht="25.5">
      <c r="A1440" s="26">
        <v>3554249</v>
      </c>
      <c r="B1440" s="26" t="str">
        <f t="shared" si="66"/>
        <v>003554249</v>
      </c>
      <c r="C1440" s="25" t="s">
        <v>3228</v>
      </c>
      <c r="D1440" s="25" t="s">
        <v>3116</v>
      </c>
      <c r="E1440" s="25" t="s">
        <v>3117</v>
      </c>
      <c r="F1440">
        <v>12</v>
      </c>
      <c r="G1440" s="25" t="s">
        <v>3386</v>
      </c>
      <c r="H1440" t="str">
        <f t="shared" si="68"/>
        <v>IDD_3554249</v>
      </c>
      <c r="I1440" t="str">
        <f>IF(ISNA(VLOOKUP(H1441,$H$4:H1440,1,0)),"","DUP!")</f>
        <v/>
      </c>
      <c r="J1440" t="str">
        <f t="shared" si="67"/>
        <v>INSERT INTO ZONE_MAP (SERVICE_ID, SERVICE_NAME, CODE, NW_GROUP, ZONE) VALUES (12,'IDD','3554249','ALBANIA','VTI');</v>
      </c>
    </row>
    <row r="1441" spans="1:10" ht="25.5">
      <c r="A1441" s="26">
        <v>3554250</v>
      </c>
      <c r="B1441" s="26" t="str">
        <f t="shared" si="66"/>
        <v>003554250</v>
      </c>
      <c r="C1441" s="25" t="s">
        <v>3228</v>
      </c>
      <c r="D1441" s="25" t="s">
        <v>3116</v>
      </c>
      <c r="E1441" s="25" t="s">
        <v>3117</v>
      </c>
      <c r="F1441">
        <v>12</v>
      </c>
      <c r="G1441" s="25" t="s">
        <v>3386</v>
      </c>
      <c r="H1441" t="str">
        <f t="shared" si="68"/>
        <v>IDD_3554250</v>
      </c>
      <c r="I1441" t="str">
        <f>IF(ISNA(VLOOKUP(H1442,$H$4:H1441,1,0)),"","DUP!")</f>
        <v/>
      </c>
      <c r="J1441" t="str">
        <f t="shared" si="67"/>
        <v>INSERT INTO ZONE_MAP (SERVICE_ID, SERVICE_NAME, CODE, NW_GROUP, ZONE) VALUES (12,'IDD','3554250','ALBANIA','VTI');</v>
      </c>
    </row>
    <row r="1442" spans="1:10" ht="25.5">
      <c r="A1442" s="26">
        <v>3554251</v>
      </c>
      <c r="B1442" s="26" t="str">
        <f t="shared" si="66"/>
        <v>003554251</v>
      </c>
      <c r="C1442" s="25" t="s">
        <v>3228</v>
      </c>
      <c r="D1442" s="25" t="s">
        <v>3116</v>
      </c>
      <c r="E1442" s="25" t="s">
        <v>3117</v>
      </c>
      <c r="F1442">
        <v>12</v>
      </c>
      <c r="G1442" s="25" t="s">
        <v>3386</v>
      </c>
      <c r="H1442" t="str">
        <f t="shared" si="68"/>
        <v>IDD_3554251</v>
      </c>
      <c r="I1442" t="str">
        <f>IF(ISNA(VLOOKUP(H1443,$H$4:H1442,1,0)),"","DUP!")</f>
        <v/>
      </c>
      <c r="J1442" t="str">
        <f t="shared" si="67"/>
        <v>INSERT INTO ZONE_MAP (SERVICE_ID, SERVICE_NAME, CODE, NW_GROUP, ZONE) VALUES (12,'IDD','3554251','ALBANIA','VTI');</v>
      </c>
    </row>
    <row r="1443" spans="1:10" ht="25.5">
      <c r="A1443" s="26">
        <v>3554252</v>
      </c>
      <c r="B1443" s="26" t="str">
        <f t="shared" si="66"/>
        <v>003554252</v>
      </c>
      <c r="C1443" s="25" t="s">
        <v>3228</v>
      </c>
      <c r="D1443" s="25" t="s">
        <v>3116</v>
      </c>
      <c r="E1443" s="25" t="s">
        <v>3117</v>
      </c>
      <c r="F1443">
        <v>12</v>
      </c>
      <c r="G1443" s="25" t="s">
        <v>3386</v>
      </c>
      <c r="H1443" t="str">
        <f t="shared" si="68"/>
        <v>IDD_3554252</v>
      </c>
      <c r="I1443" t="str">
        <f>IF(ISNA(VLOOKUP(H1444,$H$4:H1443,1,0)),"","DUP!")</f>
        <v/>
      </c>
      <c r="J1443" t="str">
        <f t="shared" si="67"/>
        <v>INSERT INTO ZONE_MAP (SERVICE_ID, SERVICE_NAME, CODE, NW_GROUP, ZONE) VALUES (12,'IDD','3554252','ALBANIA','VTI');</v>
      </c>
    </row>
    <row r="1444" spans="1:10" ht="25.5">
      <c r="A1444" s="26">
        <v>6189162</v>
      </c>
      <c r="B1444" s="26" t="str">
        <f t="shared" si="66"/>
        <v>006189162</v>
      </c>
      <c r="C1444" s="25" t="s">
        <v>3384</v>
      </c>
      <c r="D1444" s="25" t="s">
        <v>3116</v>
      </c>
      <c r="E1444" s="25" t="s">
        <v>3117</v>
      </c>
      <c r="F1444">
        <v>12</v>
      </c>
      <c r="G1444" s="25" t="s">
        <v>3386</v>
      </c>
      <c r="H1444" t="str">
        <f t="shared" si="68"/>
        <v>IDD_6189162</v>
      </c>
      <c r="I1444" t="str">
        <f>IF(ISNA(VLOOKUP(H1445,$H$4:H1444,1,0)),"","DUP!")</f>
        <v/>
      </c>
      <c r="J1444" t="str">
        <f t="shared" si="67"/>
        <v>INSERT INTO ZONE_MAP (SERVICE_ID, SERVICE_NAME, CODE, NW_GROUP, ZONE) VALUES (12,'IDD','6189162','COCOS ISL.','VTI');</v>
      </c>
    </row>
    <row r="1445" spans="1:10" ht="25.5">
      <c r="A1445" s="26">
        <v>6189164</v>
      </c>
      <c r="B1445" s="26" t="str">
        <f t="shared" si="66"/>
        <v>006189164</v>
      </c>
      <c r="C1445" s="25" t="s">
        <v>3385</v>
      </c>
      <c r="D1445" s="25" t="s">
        <v>3116</v>
      </c>
      <c r="E1445" s="25" t="s">
        <v>3117</v>
      </c>
      <c r="F1445">
        <v>12</v>
      </c>
      <c r="G1445" s="25" t="s">
        <v>3386</v>
      </c>
      <c r="H1445" t="str">
        <f t="shared" si="68"/>
        <v>IDD_6189164</v>
      </c>
      <c r="I1445" t="str">
        <f>IF(ISNA(VLOOKUP(H1446,$H$4:H1445,1,0)),"","DUP!")</f>
        <v/>
      </c>
      <c r="J1445" t="str">
        <f t="shared" si="67"/>
        <v>INSERT INTO ZONE_MAP (SERVICE_ID, SERVICE_NAME, CODE, NW_GROUP, ZONE) VALUES (12,'IDD','6189164','CHRISTMAS ISL.','VTI');</v>
      </c>
    </row>
    <row r="1446" spans="1:10" ht="25.5">
      <c r="A1446" s="26">
        <v>6362304</v>
      </c>
      <c r="B1446" s="26" t="str">
        <f t="shared" si="66"/>
        <v>006362304</v>
      </c>
      <c r="C1446" s="25" t="s">
        <v>3149</v>
      </c>
      <c r="D1446" s="25" t="s">
        <v>3116</v>
      </c>
      <c r="E1446" s="25" t="s">
        <v>3117</v>
      </c>
      <c r="F1446">
        <v>12</v>
      </c>
      <c r="G1446" s="25" t="s">
        <v>3386</v>
      </c>
      <c r="H1446" t="str">
        <f t="shared" si="68"/>
        <v>IDD_6362304</v>
      </c>
      <c r="I1446" t="str">
        <f>IF(ISNA(VLOOKUP(H1447,$H$4:H1446,1,0)),"","DUP!")</f>
        <v/>
      </c>
      <c r="J1446" t="str">
        <f t="shared" si="67"/>
        <v>INSERT INTO ZONE_MAP (SERVICE_ID, SERVICE_NAME, CODE, NW_GROUP, ZONE) VALUES (12,'IDD','6362304','PHILIPPINES','VTI');</v>
      </c>
    </row>
    <row r="1447" spans="1:10" ht="25.5">
      <c r="A1447" s="26">
        <v>8835100</v>
      </c>
      <c r="B1447" s="26" t="str">
        <f t="shared" si="66"/>
        <v>008835100</v>
      </c>
      <c r="C1447" s="25" t="s">
        <v>3378</v>
      </c>
      <c r="D1447" s="25" t="s">
        <v>3116</v>
      </c>
      <c r="E1447" s="25" t="s">
        <v>3117</v>
      </c>
      <c r="F1447">
        <v>12</v>
      </c>
      <c r="G1447" s="25" t="s">
        <v>3386</v>
      </c>
      <c r="H1447" t="str">
        <f t="shared" si="68"/>
        <v>IDD_8835100</v>
      </c>
      <c r="I1447" t="str">
        <f>IF(ISNA(VLOOKUP(H1448,$H$4:H1447,1,0)),"","DUP!")</f>
        <v/>
      </c>
      <c r="J1447" t="str">
        <f t="shared" si="67"/>
        <v>INSERT INTO ZONE_MAP (SERVICE_ID, SERVICE_NAME, CODE, NW_GROUP, ZONE) VALUES (12,'IDD','8835100','INTL NETWORKS VOXBONE','VTI');</v>
      </c>
    </row>
    <row r="1448" spans="1:10" ht="25.5">
      <c r="A1448" s="26">
        <v>35544419</v>
      </c>
      <c r="B1448" s="26" t="str">
        <f t="shared" si="66"/>
        <v>0035544419</v>
      </c>
      <c r="C1448" s="25" t="s">
        <v>3228</v>
      </c>
      <c r="D1448" s="25" t="s">
        <v>3116</v>
      </c>
      <c r="E1448" s="25" t="s">
        <v>3117</v>
      </c>
      <c r="F1448">
        <v>12</v>
      </c>
      <c r="G1448" s="25" t="s">
        <v>3386</v>
      </c>
      <c r="H1448" t="str">
        <f t="shared" si="68"/>
        <v>IDD_35544419</v>
      </c>
      <c r="I1448" t="str">
        <f>IF(ISNA(VLOOKUP(H1449,$H$4:H1448,1,0)),"","DUP!")</f>
        <v/>
      </c>
      <c r="J1448" t="str">
        <f t="shared" si="67"/>
        <v>INSERT INTO ZONE_MAP (SERVICE_ID, SERVICE_NAME, CODE, NW_GROUP, ZONE) VALUES (12,'IDD','35544419','ALBANIA','VTI');</v>
      </c>
    </row>
    <row r="1449" spans="1:10" ht="25.5">
      <c r="A1449" s="26">
        <v>37533344</v>
      </c>
      <c r="B1449" s="26" t="str">
        <f t="shared" si="66"/>
        <v>0037533344</v>
      </c>
      <c r="C1449" s="25" t="s">
        <v>3238</v>
      </c>
      <c r="D1449" s="25" t="s">
        <v>3116</v>
      </c>
      <c r="E1449" s="25" t="s">
        <v>3117</v>
      </c>
      <c r="F1449">
        <v>12</v>
      </c>
      <c r="G1449" s="25" t="s">
        <v>3386</v>
      </c>
      <c r="H1449" t="str">
        <f t="shared" si="68"/>
        <v>IDD_37533344</v>
      </c>
      <c r="I1449" t="str">
        <f>IF(ISNA(VLOOKUP(H1450,$H$4:H1449,1,0)),"","DUP!")</f>
        <v/>
      </c>
      <c r="J1449" t="str">
        <f t="shared" si="67"/>
        <v>INSERT INTO ZONE_MAP (SERVICE_ID, SERVICE_NAME, CODE, NW_GROUP, ZONE) VALUES (12,'IDD','37533344','BELARUS','VTI');</v>
      </c>
    </row>
    <row r="1450" spans="1:10" ht="25.5">
      <c r="A1450" s="26">
        <v>44208779</v>
      </c>
      <c r="B1450" s="26" t="str">
        <f t="shared" si="66"/>
        <v>0044208779</v>
      </c>
      <c r="C1450" s="25" t="s">
        <v>3132</v>
      </c>
      <c r="D1450" s="25" t="s">
        <v>3116</v>
      </c>
      <c r="E1450" s="25" t="s">
        <v>3117</v>
      </c>
      <c r="F1450">
        <v>12</v>
      </c>
      <c r="G1450" s="25" t="s">
        <v>3386</v>
      </c>
      <c r="H1450" t="str">
        <f t="shared" si="68"/>
        <v>IDD_44208779</v>
      </c>
      <c r="I1450" t="str">
        <f>IF(ISNA(VLOOKUP(H1451,$H$4:H1450,1,0)),"","DUP!")</f>
        <v/>
      </c>
      <c r="J1450" t="str">
        <f t="shared" si="67"/>
        <v>INSERT INTO ZONE_MAP (SERVICE_ID, SERVICE_NAME, CODE, NW_GROUP, ZONE) VALUES (12,'IDD','44208779','UK','VTI');</v>
      </c>
    </row>
    <row r="1451" spans="1:10" ht="25.5">
      <c r="A1451" s="26">
        <v>48118913</v>
      </c>
      <c r="B1451" s="26" t="str">
        <f t="shared" si="66"/>
        <v>0048118913</v>
      </c>
      <c r="C1451" s="25" t="s">
        <v>3136</v>
      </c>
      <c r="D1451" s="25" t="s">
        <v>3116</v>
      </c>
      <c r="E1451" s="25" t="s">
        <v>3117</v>
      </c>
      <c r="F1451">
        <v>12</v>
      </c>
      <c r="G1451" s="25" t="s">
        <v>3386</v>
      </c>
      <c r="H1451" t="str">
        <f t="shared" si="68"/>
        <v>IDD_48118913</v>
      </c>
      <c r="I1451" t="str">
        <f>IF(ISNA(VLOOKUP(H1452,$H$4:H1451,1,0)),"","DUP!")</f>
        <v/>
      </c>
      <c r="J1451" t="str">
        <f t="shared" si="67"/>
        <v>INSERT INTO ZONE_MAP (SERVICE_ID, SERVICE_NAME, CODE, NW_GROUP, ZONE) VALUES (12,'IDD','48118913','POLAND','VTI');</v>
      </c>
    </row>
    <row r="1452" spans="1:10" ht="25.5">
      <c r="A1452" s="26">
        <v>48221988</v>
      </c>
      <c r="B1452" s="26" t="str">
        <f t="shared" si="66"/>
        <v>0048221988</v>
      </c>
      <c r="C1452" s="25" t="s">
        <v>3136</v>
      </c>
      <c r="D1452" s="25" t="s">
        <v>3116</v>
      </c>
      <c r="E1452" s="25" t="s">
        <v>3117</v>
      </c>
      <c r="F1452">
        <v>12</v>
      </c>
      <c r="G1452" s="25" t="s">
        <v>3386</v>
      </c>
      <c r="H1452" t="str">
        <f t="shared" si="68"/>
        <v>IDD_48221988</v>
      </c>
      <c r="I1452" t="str">
        <f>IF(ISNA(VLOOKUP(H1453,$H$4:H1452,1,0)),"","DUP!")</f>
        <v/>
      </c>
      <c r="J1452" t="str">
        <f t="shared" si="67"/>
        <v>INSERT INTO ZONE_MAP (SERVICE_ID, SERVICE_NAME, CODE, NW_GROUP, ZONE) VALUES (12,'IDD','48221988','POLAND','VTI');</v>
      </c>
    </row>
    <row r="1453" spans="1:10" ht="25.5">
      <c r="A1453" s="26">
        <v>61891006</v>
      </c>
      <c r="B1453" s="26" t="str">
        <f t="shared" si="66"/>
        <v>0061891006</v>
      </c>
      <c r="C1453" s="25" t="s">
        <v>3385</v>
      </c>
      <c r="D1453" s="25" t="s">
        <v>3116</v>
      </c>
      <c r="E1453" s="25" t="s">
        <v>3117</v>
      </c>
      <c r="F1453">
        <v>12</v>
      </c>
      <c r="G1453" s="25" t="s">
        <v>3386</v>
      </c>
      <c r="H1453" t="str">
        <f t="shared" si="68"/>
        <v>IDD_61891006</v>
      </c>
      <c r="I1453" t="str">
        <f>IF(ISNA(VLOOKUP(H1454,$H$4:H1453,1,0)),"","DUP!")</f>
        <v/>
      </c>
      <c r="J1453" t="str">
        <f t="shared" si="67"/>
        <v>INSERT INTO ZONE_MAP (SERVICE_ID, SERVICE_NAME, CODE, NW_GROUP, ZONE) VALUES (12,'IDD','61891006','CHRISTMAS ISL.','VTI');</v>
      </c>
    </row>
    <row r="1454" spans="1:10" ht="25.5">
      <c r="A1454" s="26">
        <v>61891007</v>
      </c>
      <c r="B1454" s="26" t="str">
        <f t="shared" si="66"/>
        <v>0061891007</v>
      </c>
      <c r="C1454" s="25" t="s">
        <v>3385</v>
      </c>
      <c r="D1454" s="25" t="s">
        <v>3116</v>
      </c>
      <c r="E1454" s="25" t="s">
        <v>3117</v>
      </c>
      <c r="F1454">
        <v>12</v>
      </c>
      <c r="G1454" s="25" t="s">
        <v>3386</v>
      </c>
      <c r="H1454" t="str">
        <f t="shared" si="68"/>
        <v>IDD_61891007</v>
      </c>
      <c r="I1454" t="str">
        <f>IF(ISNA(VLOOKUP(H1455,$H$4:H1454,1,0)),"","DUP!")</f>
        <v/>
      </c>
      <c r="J1454" t="str">
        <f t="shared" si="67"/>
        <v>INSERT INTO ZONE_MAP (SERVICE_ID, SERVICE_NAME, CODE, NW_GROUP, ZONE) VALUES (12,'IDD','61891007','CHRISTMAS ISL.','VTI');</v>
      </c>
    </row>
    <row r="1455" spans="1:10" ht="25.5">
      <c r="A1455" s="26">
        <v>61891008</v>
      </c>
      <c r="B1455" s="26" t="str">
        <f t="shared" si="66"/>
        <v>0061891008</v>
      </c>
      <c r="C1455" s="25" t="s">
        <v>3385</v>
      </c>
      <c r="D1455" s="25" t="s">
        <v>3116</v>
      </c>
      <c r="E1455" s="25" t="s">
        <v>3117</v>
      </c>
      <c r="F1455">
        <v>12</v>
      </c>
      <c r="G1455" s="25" t="s">
        <v>3386</v>
      </c>
      <c r="H1455" t="str">
        <f t="shared" si="68"/>
        <v>IDD_61891008</v>
      </c>
      <c r="I1455" t="str">
        <f>IF(ISNA(VLOOKUP(H1456,$H$4:H1455,1,0)),"","DUP!")</f>
        <v/>
      </c>
      <c r="J1455" t="str">
        <f t="shared" si="67"/>
        <v>INSERT INTO ZONE_MAP (SERVICE_ID, SERVICE_NAME, CODE, NW_GROUP, ZONE) VALUES (12,'IDD','61891008','CHRISTMAS ISL.','VTI');</v>
      </c>
    </row>
    <row r="1456" spans="1:10" ht="25.5">
      <c r="A1456" s="26">
        <v>61891010</v>
      </c>
      <c r="B1456" s="26" t="str">
        <f t="shared" si="66"/>
        <v>0061891010</v>
      </c>
      <c r="C1456" s="25" t="s">
        <v>3384</v>
      </c>
      <c r="D1456" s="25" t="s">
        <v>3116</v>
      </c>
      <c r="E1456" s="25" t="s">
        <v>3117</v>
      </c>
      <c r="F1456">
        <v>12</v>
      </c>
      <c r="G1456" s="25" t="s">
        <v>3386</v>
      </c>
      <c r="H1456" t="str">
        <f t="shared" si="68"/>
        <v>IDD_61891010</v>
      </c>
      <c r="I1456" t="str">
        <f>IF(ISNA(VLOOKUP(H1457,$H$4:H1456,1,0)),"","DUP!")</f>
        <v/>
      </c>
      <c r="J1456" t="str">
        <f t="shared" si="67"/>
        <v>INSERT INTO ZONE_MAP (SERVICE_ID, SERVICE_NAME, CODE, NW_GROUP, ZONE) VALUES (12,'IDD','61891010','COCOS ISL.','VTI');</v>
      </c>
    </row>
    <row r="1457" spans="1:10" ht="25.5">
      <c r="A1457" s="26">
        <v>61891011</v>
      </c>
      <c r="B1457" s="26" t="str">
        <f t="shared" si="66"/>
        <v>0061891011</v>
      </c>
      <c r="C1457" s="25" t="s">
        <v>3384</v>
      </c>
      <c r="D1457" s="25" t="s">
        <v>3116</v>
      </c>
      <c r="E1457" s="25" t="s">
        <v>3117</v>
      </c>
      <c r="F1457">
        <v>12</v>
      </c>
      <c r="G1457" s="25" t="s">
        <v>3386</v>
      </c>
      <c r="H1457" t="str">
        <f t="shared" si="68"/>
        <v>IDD_61891011</v>
      </c>
      <c r="I1457" t="str">
        <f>IF(ISNA(VLOOKUP(H1458,$H$4:H1457,1,0)),"","DUP!")</f>
        <v/>
      </c>
      <c r="J1457" t="str">
        <f t="shared" si="67"/>
        <v>INSERT INTO ZONE_MAP (SERVICE_ID, SERVICE_NAME, CODE, NW_GROUP, ZONE) VALUES (12,'IDD','61891011','COCOS ISL.','VTI');</v>
      </c>
    </row>
    <row r="1458" spans="1:10" ht="25.5">
      <c r="A1458" s="26">
        <v>61891012</v>
      </c>
      <c r="B1458" s="26" t="str">
        <f t="shared" si="66"/>
        <v>0061891012</v>
      </c>
      <c r="C1458" s="25" t="s">
        <v>3384</v>
      </c>
      <c r="D1458" s="25" t="s">
        <v>3116</v>
      </c>
      <c r="E1458" s="25" t="s">
        <v>3117</v>
      </c>
      <c r="F1458">
        <v>12</v>
      </c>
      <c r="G1458" s="25" t="s">
        <v>3386</v>
      </c>
      <c r="H1458" t="str">
        <f t="shared" si="68"/>
        <v>IDD_61891012</v>
      </c>
      <c r="I1458" t="str">
        <f>IF(ISNA(VLOOKUP(H1459,$H$4:H1458,1,0)),"","DUP!")</f>
        <v/>
      </c>
      <c r="J1458" t="str">
        <f t="shared" si="67"/>
        <v>INSERT INTO ZONE_MAP (SERVICE_ID, SERVICE_NAME, CODE, NW_GROUP, ZONE) VALUES (12,'IDD','61891012','COCOS ISL.','VTI');</v>
      </c>
    </row>
    <row r="1459" spans="1:10">
      <c r="F1459">
        <v>12</v>
      </c>
      <c r="G1459" s="25" t="s">
        <v>3386</v>
      </c>
      <c r="H1459" t="str">
        <f t="shared" si="68"/>
        <v>IDD_</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sheetPr>
    <tabColor rgb="FFFF0000"/>
  </sheetPr>
  <dimension ref="A1:H4675"/>
  <sheetViews>
    <sheetView topLeftCell="A4621" workbookViewId="0">
      <selection activeCell="H3" sqref="H3:H4675"/>
    </sheetView>
  </sheetViews>
  <sheetFormatPr defaultRowHeight="15"/>
  <cols>
    <col min="1" max="1" width="17.85546875" customWidth="1"/>
    <col min="2" max="2" width="28.85546875" customWidth="1"/>
    <col min="3" max="3" width="23" customWidth="1"/>
    <col min="4" max="4" width="16.140625" customWidth="1"/>
    <col min="5" max="5" width="17.85546875" customWidth="1"/>
    <col min="6" max="6" width="17.5703125" customWidth="1"/>
    <col min="7" max="7" width="16" customWidth="1"/>
    <col min="8" max="8" width="14.28515625" customWidth="1"/>
  </cols>
  <sheetData>
    <row r="1" spans="1:8">
      <c r="A1" s="24" t="s">
        <v>3922</v>
      </c>
      <c r="B1" s="24" t="s">
        <v>3108</v>
      </c>
      <c r="C1" s="24" t="s">
        <v>3923</v>
      </c>
      <c r="D1" s="24" t="s">
        <v>3112</v>
      </c>
      <c r="E1" s="24" t="s">
        <v>3111</v>
      </c>
      <c r="F1" s="24" t="s">
        <v>3109</v>
      </c>
      <c r="G1" s="24" t="s">
        <v>9035</v>
      </c>
      <c r="H1" s="24" t="s">
        <v>9350</v>
      </c>
    </row>
    <row r="2" spans="1:8">
      <c r="A2" s="24"/>
      <c r="B2" s="24"/>
      <c r="C2" s="24"/>
      <c r="D2" s="24"/>
      <c r="E2" s="24"/>
      <c r="G2" t="s">
        <v>3113</v>
      </c>
      <c r="H2" t="str">
        <f>"Delete from "&amp;H1&amp;" ;"</f>
        <v>Delete from SQL ;</v>
      </c>
    </row>
    <row r="3" spans="1:8">
      <c r="A3" s="25" t="s">
        <v>3924</v>
      </c>
      <c r="B3" s="25" t="s">
        <v>3925</v>
      </c>
      <c r="C3" s="25" t="str">
        <f>MID(B3,5,LEN(B3)-4)</f>
        <v>USA</v>
      </c>
      <c r="D3">
        <v>1</v>
      </c>
      <c r="E3" s="25" t="s">
        <v>8</v>
      </c>
      <c r="F3" t="str">
        <f>C3&amp;"_"&amp;A3</f>
        <v>USA_001</v>
      </c>
      <c r="H3" t="str">
        <f>IF(G3="DUP!","","INSERT INTO ZONE_MAP (SERVICE_ID, SERVICE_NAME, CODE, NW_GROUP, ZONE) VALUES ("&amp;D3&amp;",'"&amp;E3&amp;"','"&amp;A3&amp;"','"&amp;C3&amp;"','INTERNATIONAL');")</f>
        <v>INSERT INTO ZONE_MAP (SERVICE_ID, SERVICE_NAME, CODE, NW_GROUP, ZONE) VALUES (1,'SMS','001','USA','INTERNATIONAL');</v>
      </c>
    </row>
    <row r="4" spans="1:8">
      <c r="A4" s="25" t="s">
        <v>3926</v>
      </c>
      <c r="B4" s="25" t="s">
        <v>3927</v>
      </c>
      <c r="C4" s="25" t="str">
        <f t="shared" ref="C4:C67" si="0">MID(B4,5,LEN(B4)-4)</f>
        <v>CANADA</v>
      </c>
      <c r="D4">
        <v>1</v>
      </c>
      <c r="E4" s="25" t="s">
        <v>8</v>
      </c>
      <c r="F4" t="str">
        <f t="shared" ref="F4:F67" si="1">C4&amp;"_"&amp;A4</f>
        <v>CANADA_001085</v>
      </c>
      <c r="G4" t="str">
        <f>IF(ISNA(VLOOKUP(F4,$F$3:F3,1,0)),"","DUP!")</f>
        <v/>
      </c>
      <c r="H4" t="str">
        <f t="shared" ref="H4:H67" si="2">IF(G4="DUP!","","INSERT INTO ZONE_MAP (SERVICE_ID, SERVICE_NAME, CODE, NW_GROUP, ZONE) VALUES ("&amp;D4&amp;",'"&amp;E4&amp;"','"&amp;A4&amp;"','"&amp;C4&amp;"','INTERNATIONAL');")</f>
        <v>INSERT INTO ZONE_MAP (SERVICE_ID, SERVICE_NAME, CODE, NW_GROUP, ZONE) VALUES (1,'SMS','001085','CANADA','INTERNATIONAL');</v>
      </c>
    </row>
    <row r="5" spans="1:8">
      <c r="A5" s="25" t="s">
        <v>3928</v>
      </c>
      <c r="B5" s="25" t="s">
        <v>3927</v>
      </c>
      <c r="C5" s="25" t="str">
        <f t="shared" si="0"/>
        <v>CANADA</v>
      </c>
      <c r="D5">
        <v>1</v>
      </c>
      <c r="E5" s="25" t="s">
        <v>8</v>
      </c>
      <c r="F5" t="str">
        <f t="shared" si="1"/>
        <v>CANADA_001086</v>
      </c>
      <c r="G5" t="str">
        <f>IF(ISNA(VLOOKUP(F5,$F$3:F4,1,0)),"","DUP!")</f>
        <v/>
      </c>
      <c r="H5" t="str">
        <f t="shared" si="2"/>
        <v>INSERT INTO ZONE_MAP (SERVICE_ID, SERVICE_NAME, CODE, NW_GROUP, ZONE) VALUES (1,'SMS','001086','CANADA','INTERNATIONAL');</v>
      </c>
    </row>
    <row r="6" spans="1:8">
      <c r="A6" s="25" t="s">
        <v>3929</v>
      </c>
      <c r="B6" s="25" t="s">
        <v>3927</v>
      </c>
      <c r="C6" s="25" t="str">
        <f t="shared" si="0"/>
        <v>CANADA</v>
      </c>
      <c r="D6">
        <v>1</v>
      </c>
      <c r="E6" s="25" t="s">
        <v>8</v>
      </c>
      <c r="F6" t="str">
        <f t="shared" si="1"/>
        <v>CANADA_001204</v>
      </c>
      <c r="G6" t="str">
        <f>IF(ISNA(VLOOKUP(F6,$F$3:F5,1,0)),"","DUP!")</f>
        <v/>
      </c>
      <c r="H6" t="str">
        <f t="shared" si="2"/>
        <v>INSERT INTO ZONE_MAP (SERVICE_ID, SERVICE_NAME, CODE, NW_GROUP, ZONE) VALUES (1,'SMS','001204','CANADA','INTERNATIONAL');</v>
      </c>
    </row>
    <row r="7" spans="1:8">
      <c r="A7" s="25" t="s">
        <v>3930</v>
      </c>
      <c r="B7" s="25" t="s">
        <v>3927</v>
      </c>
      <c r="C7" s="25" t="str">
        <f t="shared" si="0"/>
        <v>CANADA</v>
      </c>
      <c r="D7">
        <v>1</v>
      </c>
      <c r="E7" s="25" t="s">
        <v>8</v>
      </c>
      <c r="F7" t="str">
        <f t="shared" si="1"/>
        <v>CANADA_001226</v>
      </c>
      <c r="G7" t="str">
        <f>IF(ISNA(VLOOKUP(F7,$F$3:F6,1,0)),"","DUP!")</f>
        <v/>
      </c>
      <c r="H7" t="str">
        <f t="shared" si="2"/>
        <v>INSERT INTO ZONE_MAP (SERVICE_ID, SERVICE_NAME, CODE, NW_GROUP, ZONE) VALUES (1,'SMS','001226','CANADA','INTERNATIONAL');</v>
      </c>
    </row>
    <row r="8" spans="1:8">
      <c r="A8" s="25" t="s">
        <v>3931</v>
      </c>
      <c r="B8" s="25" t="s">
        <v>3932</v>
      </c>
      <c r="C8" s="25" t="str">
        <f t="shared" si="0"/>
        <v>BAHAMAS</v>
      </c>
      <c r="D8">
        <v>1</v>
      </c>
      <c r="E8" s="25" t="s">
        <v>8</v>
      </c>
      <c r="F8" t="str">
        <f t="shared" si="1"/>
        <v>BAHAMAS_001242</v>
      </c>
      <c r="G8" t="str">
        <f>IF(ISNA(VLOOKUP(F8,$F$3:F7,1,0)),"","DUP!")</f>
        <v/>
      </c>
      <c r="H8" t="str">
        <f t="shared" si="2"/>
        <v>INSERT INTO ZONE_MAP (SERVICE_ID, SERVICE_NAME, CODE, NW_GROUP, ZONE) VALUES (1,'SMS','001242','BAHAMAS','INTERNATIONAL');</v>
      </c>
    </row>
    <row r="9" spans="1:8">
      <c r="A9" s="25" t="s">
        <v>3933</v>
      </c>
      <c r="B9" s="25" t="s">
        <v>3934</v>
      </c>
      <c r="C9" s="25" t="str">
        <f t="shared" si="0"/>
        <v>BARBADOS</v>
      </c>
      <c r="D9">
        <v>1</v>
      </c>
      <c r="E9" s="25" t="s">
        <v>8</v>
      </c>
      <c r="F9" t="str">
        <f t="shared" si="1"/>
        <v>BARBADOS_001246</v>
      </c>
      <c r="G9" t="str">
        <f>IF(ISNA(VLOOKUP(F9,$F$3:F8,1,0)),"","DUP!")</f>
        <v/>
      </c>
      <c r="H9" t="str">
        <f t="shared" si="2"/>
        <v>INSERT INTO ZONE_MAP (SERVICE_ID, SERVICE_NAME, CODE, NW_GROUP, ZONE) VALUES (1,'SMS','001246','BARBADOS','INTERNATIONAL');</v>
      </c>
    </row>
    <row r="10" spans="1:8">
      <c r="A10" s="25" t="s">
        <v>3935</v>
      </c>
      <c r="B10" s="25" t="s">
        <v>3927</v>
      </c>
      <c r="C10" s="25" t="str">
        <f t="shared" si="0"/>
        <v>CANADA</v>
      </c>
      <c r="D10">
        <v>1</v>
      </c>
      <c r="E10" s="25" t="s">
        <v>8</v>
      </c>
      <c r="F10" t="str">
        <f t="shared" si="1"/>
        <v>CANADA_001250</v>
      </c>
      <c r="G10" t="str">
        <f>IF(ISNA(VLOOKUP(F10,$F$3:F9,1,0)),"","DUP!")</f>
        <v/>
      </c>
      <c r="H10" t="str">
        <f t="shared" si="2"/>
        <v>INSERT INTO ZONE_MAP (SERVICE_ID, SERVICE_NAME, CODE, NW_GROUP, ZONE) VALUES (1,'SMS','001250','CANADA','INTERNATIONAL');</v>
      </c>
    </row>
    <row r="11" spans="1:8">
      <c r="A11" s="25" t="s">
        <v>3936</v>
      </c>
      <c r="B11" s="25" t="s">
        <v>3937</v>
      </c>
      <c r="C11" s="25" t="str">
        <f t="shared" si="0"/>
        <v>ANGUILLA</v>
      </c>
      <c r="D11">
        <v>1</v>
      </c>
      <c r="E11" s="25" t="s">
        <v>8</v>
      </c>
      <c r="F11" t="str">
        <f t="shared" si="1"/>
        <v>ANGUILLA_001264</v>
      </c>
      <c r="G11" t="str">
        <f>IF(ISNA(VLOOKUP(F11,$F$3:F10,1,0)),"","DUP!")</f>
        <v/>
      </c>
      <c r="H11" t="str">
        <f t="shared" si="2"/>
        <v>INSERT INTO ZONE_MAP (SERVICE_ID, SERVICE_NAME, CODE, NW_GROUP, ZONE) VALUES (1,'SMS','001264','ANGUILLA','INTERNATIONAL');</v>
      </c>
    </row>
    <row r="12" spans="1:8">
      <c r="A12" s="25" t="s">
        <v>3938</v>
      </c>
      <c r="B12" s="25" t="s">
        <v>3939</v>
      </c>
      <c r="C12" s="25" t="str">
        <f t="shared" si="0"/>
        <v>ANTIGUA</v>
      </c>
      <c r="D12">
        <v>1</v>
      </c>
      <c r="E12" s="25" t="s">
        <v>8</v>
      </c>
      <c r="F12" t="str">
        <f t="shared" si="1"/>
        <v>ANTIGUA_001268</v>
      </c>
      <c r="G12" t="str">
        <f>IF(ISNA(VLOOKUP(F12,$F$3:F11,1,0)),"","DUP!")</f>
        <v/>
      </c>
      <c r="H12" t="str">
        <f t="shared" si="2"/>
        <v>INSERT INTO ZONE_MAP (SERVICE_ID, SERVICE_NAME, CODE, NW_GROUP, ZONE) VALUES (1,'SMS','001268','ANTIGUA','INTERNATIONAL');</v>
      </c>
    </row>
    <row r="13" spans="1:8">
      <c r="A13" s="25" t="s">
        <v>3940</v>
      </c>
      <c r="B13" s="25" t="s">
        <v>3941</v>
      </c>
      <c r="C13" s="25" t="str">
        <f t="shared" si="0"/>
        <v>BRITISH VIRGIN ISL.</v>
      </c>
      <c r="D13">
        <v>1</v>
      </c>
      <c r="E13" s="25" t="s">
        <v>8</v>
      </c>
      <c r="F13" t="str">
        <f t="shared" si="1"/>
        <v>BRITISH VIRGIN ISL._001284</v>
      </c>
      <c r="G13" t="str">
        <f>IF(ISNA(VLOOKUP(F13,$F$3:F12,1,0)),"","DUP!")</f>
        <v/>
      </c>
      <c r="H13" t="str">
        <f t="shared" si="2"/>
        <v>INSERT INTO ZONE_MAP (SERVICE_ID, SERVICE_NAME, CODE, NW_GROUP, ZONE) VALUES (1,'SMS','001284','BRITISH VIRGIN ISL.','INTERNATIONAL');</v>
      </c>
    </row>
    <row r="14" spans="1:8">
      <c r="A14" s="25" t="s">
        <v>3942</v>
      </c>
      <c r="B14" s="25" t="s">
        <v>3927</v>
      </c>
      <c r="C14" s="25" t="str">
        <f t="shared" si="0"/>
        <v>CANADA</v>
      </c>
      <c r="D14">
        <v>1</v>
      </c>
      <c r="E14" s="25" t="s">
        <v>8</v>
      </c>
      <c r="F14" t="str">
        <f t="shared" si="1"/>
        <v>CANADA_001289</v>
      </c>
      <c r="G14" t="str">
        <f>IF(ISNA(VLOOKUP(F14,$F$3:F13,1,0)),"","DUP!")</f>
        <v/>
      </c>
      <c r="H14" t="str">
        <f t="shared" si="2"/>
        <v>INSERT INTO ZONE_MAP (SERVICE_ID, SERVICE_NAME, CODE, NW_GROUP, ZONE) VALUES (1,'SMS','001289','CANADA','INTERNATIONAL');</v>
      </c>
    </row>
    <row r="15" spans="1:8">
      <c r="A15" s="25" t="s">
        <v>3943</v>
      </c>
      <c r="B15" s="25" t="s">
        <v>3927</v>
      </c>
      <c r="C15" s="25" t="str">
        <f t="shared" si="0"/>
        <v>CANADA</v>
      </c>
      <c r="D15">
        <v>1</v>
      </c>
      <c r="E15" s="25" t="s">
        <v>8</v>
      </c>
      <c r="F15" t="str">
        <f t="shared" si="1"/>
        <v>CANADA_001306</v>
      </c>
      <c r="G15" t="str">
        <f>IF(ISNA(VLOOKUP(F15,$F$3:F14,1,0)),"","DUP!")</f>
        <v/>
      </c>
      <c r="H15" t="str">
        <f t="shared" si="2"/>
        <v>INSERT INTO ZONE_MAP (SERVICE_ID, SERVICE_NAME, CODE, NW_GROUP, ZONE) VALUES (1,'SMS','001306','CANADA','INTERNATIONAL');</v>
      </c>
    </row>
    <row r="16" spans="1:8">
      <c r="A16" s="25" t="s">
        <v>3944</v>
      </c>
      <c r="B16" s="25" t="s">
        <v>3945</v>
      </c>
      <c r="C16" s="25" t="str">
        <f t="shared" si="0"/>
        <v>AMERICAN VIRGIN ISL.</v>
      </c>
      <c r="D16">
        <v>1</v>
      </c>
      <c r="E16" s="25" t="s">
        <v>8</v>
      </c>
      <c r="F16" t="str">
        <f t="shared" si="1"/>
        <v>AMERICAN VIRGIN ISL._001340</v>
      </c>
      <c r="G16" t="str">
        <f>IF(ISNA(VLOOKUP(F16,$F$3:F15,1,0)),"","DUP!")</f>
        <v/>
      </c>
      <c r="H16" t="str">
        <f t="shared" si="2"/>
        <v>INSERT INTO ZONE_MAP (SERVICE_ID, SERVICE_NAME, CODE, NW_GROUP, ZONE) VALUES (1,'SMS','001340','AMERICAN VIRGIN ISL.','INTERNATIONAL');</v>
      </c>
    </row>
    <row r="17" spans="1:8">
      <c r="A17" s="25" t="s">
        <v>3946</v>
      </c>
      <c r="B17" s="25" t="s">
        <v>3947</v>
      </c>
      <c r="C17" s="25" t="str">
        <f t="shared" si="0"/>
        <v>CAYMAN ISL.</v>
      </c>
      <c r="D17">
        <v>1</v>
      </c>
      <c r="E17" s="25" t="s">
        <v>8</v>
      </c>
      <c r="F17" t="str">
        <f t="shared" si="1"/>
        <v>CAYMAN ISL._001345</v>
      </c>
      <c r="G17" t="str">
        <f>IF(ISNA(VLOOKUP(F17,$F$3:F16,1,0)),"","DUP!")</f>
        <v/>
      </c>
      <c r="H17" t="str">
        <f t="shared" si="2"/>
        <v>INSERT INTO ZONE_MAP (SERVICE_ID, SERVICE_NAME, CODE, NW_GROUP, ZONE) VALUES (1,'SMS','001345','CAYMAN ISL.','INTERNATIONAL');</v>
      </c>
    </row>
    <row r="18" spans="1:8">
      <c r="A18" s="25" t="s">
        <v>3948</v>
      </c>
      <c r="B18" s="25" t="s">
        <v>3927</v>
      </c>
      <c r="C18" s="25" t="str">
        <f t="shared" si="0"/>
        <v>CANADA</v>
      </c>
      <c r="D18">
        <v>1</v>
      </c>
      <c r="E18" s="25" t="s">
        <v>8</v>
      </c>
      <c r="F18" t="str">
        <f t="shared" si="1"/>
        <v>CANADA_001403</v>
      </c>
      <c r="G18" t="str">
        <f>IF(ISNA(VLOOKUP(F18,$F$3:F17,1,0)),"","DUP!")</f>
        <v/>
      </c>
      <c r="H18" t="str">
        <f t="shared" si="2"/>
        <v>INSERT INTO ZONE_MAP (SERVICE_ID, SERVICE_NAME, CODE, NW_GROUP, ZONE) VALUES (1,'SMS','001403','CANADA','INTERNATIONAL');</v>
      </c>
    </row>
    <row r="19" spans="1:8">
      <c r="A19" s="25" t="s">
        <v>3949</v>
      </c>
      <c r="B19" s="25" t="s">
        <v>3927</v>
      </c>
      <c r="C19" s="25" t="str">
        <f t="shared" si="0"/>
        <v>CANADA</v>
      </c>
      <c r="D19">
        <v>1</v>
      </c>
      <c r="E19" s="25" t="s">
        <v>8</v>
      </c>
      <c r="F19" t="str">
        <f t="shared" si="1"/>
        <v>CANADA_001416</v>
      </c>
      <c r="G19" t="str">
        <f>IF(ISNA(VLOOKUP(F19,$F$3:F18,1,0)),"","DUP!")</f>
        <v/>
      </c>
      <c r="H19" t="str">
        <f t="shared" si="2"/>
        <v>INSERT INTO ZONE_MAP (SERVICE_ID, SERVICE_NAME, CODE, NW_GROUP, ZONE) VALUES (1,'SMS','001416','CANADA','INTERNATIONAL');</v>
      </c>
    </row>
    <row r="20" spans="1:8">
      <c r="A20" s="25" t="s">
        <v>3950</v>
      </c>
      <c r="B20" s="25" t="s">
        <v>3927</v>
      </c>
      <c r="C20" s="25" t="str">
        <f t="shared" si="0"/>
        <v>CANADA</v>
      </c>
      <c r="D20">
        <v>1</v>
      </c>
      <c r="E20" s="25" t="s">
        <v>8</v>
      </c>
      <c r="F20" t="str">
        <f t="shared" si="1"/>
        <v>CANADA_001418</v>
      </c>
      <c r="G20" t="str">
        <f>IF(ISNA(VLOOKUP(F20,$F$3:F19,1,0)),"","DUP!")</f>
        <v/>
      </c>
      <c r="H20" t="str">
        <f t="shared" si="2"/>
        <v>INSERT INTO ZONE_MAP (SERVICE_ID, SERVICE_NAME, CODE, NW_GROUP, ZONE) VALUES (1,'SMS','001418','CANADA','INTERNATIONAL');</v>
      </c>
    </row>
    <row r="21" spans="1:8">
      <c r="A21" s="25" t="s">
        <v>3951</v>
      </c>
      <c r="B21" s="25" t="s">
        <v>3927</v>
      </c>
      <c r="C21" s="25" t="str">
        <f t="shared" si="0"/>
        <v>CANADA</v>
      </c>
      <c r="D21">
        <v>1</v>
      </c>
      <c r="E21" s="25" t="s">
        <v>8</v>
      </c>
      <c r="F21" t="str">
        <f t="shared" si="1"/>
        <v>CANADA_001438</v>
      </c>
      <c r="G21" t="str">
        <f>IF(ISNA(VLOOKUP(F21,$F$3:F20,1,0)),"","DUP!")</f>
        <v/>
      </c>
      <c r="H21" t="str">
        <f t="shared" si="2"/>
        <v>INSERT INTO ZONE_MAP (SERVICE_ID, SERVICE_NAME, CODE, NW_GROUP, ZONE) VALUES (1,'SMS','001438','CANADA','INTERNATIONAL');</v>
      </c>
    </row>
    <row r="22" spans="1:8">
      <c r="A22" s="25" t="s">
        <v>3952</v>
      </c>
      <c r="B22" s="25" t="s">
        <v>3953</v>
      </c>
      <c r="C22" s="25" t="str">
        <f t="shared" si="0"/>
        <v>BERMUDA</v>
      </c>
      <c r="D22">
        <v>1</v>
      </c>
      <c r="E22" s="25" t="s">
        <v>8</v>
      </c>
      <c r="F22" t="str">
        <f t="shared" si="1"/>
        <v>BERMUDA_001441</v>
      </c>
      <c r="G22" t="str">
        <f>IF(ISNA(VLOOKUP(F22,$F$3:F21,1,0)),"","DUP!")</f>
        <v/>
      </c>
      <c r="H22" t="str">
        <f t="shared" si="2"/>
        <v>INSERT INTO ZONE_MAP (SERVICE_ID, SERVICE_NAME, CODE, NW_GROUP, ZONE) VALUES (1,'SMS','001441','BERMUDA','INTERNATIONAL');</v>
      </c>
    </row>
    <row r="23" spans="1:8">
      <c r="A23" s="25" t="s">
        <v>3954</v>
      </c>
      <c r="B23" s="25" t="s">
        <v>3927</v>
      </c>
      <c r="C23" s="25" t="str">
        <f t="shared" si="0"/>
        <v>CANADA</v>
      </c>
      <c r="D23">
        <v>1</v>
      </c>
      <c r="E23" s="25" t="s">
        <v>8</v>
      </c>
      <c r="F23" t="str">
        <f t="shared" si="1"/>
        <v>CANADA_001450</v>
      </c>
      <c r="G23" t="str">
        <f>IF(ISNA(VLOOKUP(F23,$F$3:F22,1,0)),"","DUP!")</f>
        <v/>
      </c>
      <c r="H23" t="str">
        <f t="shared" si="2"/>
        <v>INSERT INTO ZONE_MAP (SERVICE_ID, SERVICE_NAME, CODE, NW_GROUP, ZONE) VALUES (1,'SMS','001450','CANADA','INTERNATIONAL');</v>
      </c>
    </row>
    <row r="24" spans="1:8">
      <c r="A24" s="25" t="s">
        <v>3955</v>
      </c>
      <c r="B24" s="25" t="s">
        <v>3956</v>
      </c>
      <c r="C24" s="25" t="str">
        <f t="shared" si="0"/>
        <v>GRENADA</v>
      </c>
      <c r="D24">
        <v>1</v>
      </c>
      <c r="E24" s="25" t="s">
        <v>8</v>
      </c>
      <c r="F24" t="str">
        <f t="shared" si="1"/>
        <v>GRENADA_001473</v>
      </c>
      <c r="G24" t="str">
        <f>IF(ISNA(VLOOKUP(F24,$F$3:F23,1,0)),"","DUP!")</f>
        <v/>
      </c>
      <c r="H24" t="str">
        <f t="shared" si="2"/>
        <v>INSERT INTO ZONE_MAP (SERVICE_ID, SERVICE_NAME, CODE, NW_GROUP, ZONE) VALUES (1,'SMS','001473','GRENADA','INTERNATIONAL');</v>
      </c>
    </row>
    <row r="25" spans="1:8">
      <c r="A25" s="25" t="s">
        <v>3957</v>
      </c>
      <c r="B25" s="25" t="s">
        <v>3927</v>
      </c>
      <c r="C25" s="25" t="str">
        <f t="shared" si="0"/>
        <v>CANADA</v>
      </c>
      <c r="D25">
        <v>1</v>
      </c>
      <c r="E25" s="25" t="s">
        <v>8</v>
      </c>
      <c r="F25" t="str">
        <f t="shared" si="1"/>
        <v>CANADA_001506</v>
      </c>
      <c r="G25" t="str">
        <f>IF(ISNA(VLOOKUP(F25,$F$3:F24,1,0)),"","DUP!")</f>
        <v/>
      </c>
      <c r="H25" t="str">
        <f t="shared" si="2"/>
        <v>INSERT INTO ZONE_MAP (SERVICE_ID, SERVICE_NAME, CODE, NW_GROUP, ZONE) VALUES (1,'SMS','001506','CANADA','INTERNATIONAL');</v>
      </c>
    </row>
    <row r="26" spans="1:8">
      <c r="A26" s="25" t="s">
        <v>3958</v>
      </c>
      <c r="B26" s="25" t="s">
        <v>3927</v>
      </c>
      <c r="C26" s="25" t="str">
        <f t="shared" si="0"/>
        <v>CANADA</v>
      </c>
      <c r="D26">
        <v>1</v>
      </c>
      <c r="E26" s="25" t="s">
        <v>8</v>
      </c>
      <c r="F26" t="str">
        <f t="shared" si="1"/>
        <v>CANADA_001514</v>
      </c>
      <c r="G26" t="str">
        <f>IF(ISNA(VLOOKUP(F26,$F$3:F25,1,0)),"","DUP!")</f>
        <v/>
      </c>
      <c r="H26" t="str">
        <f t="shared" si="2"/>
        <v>INSERT INTO ZONE_MAP (SERVICE_ID, SERVICE_NAME, CODE, NW_GROUP, ZONE) VALUES (1,'SMS','001514','CANADA','INTERNATIONAL');</v>
      </c>
    </row>
    <row r="27" spans="1:8">
      <c r="A27" s="25" t="s">
        <v>3959</v>
      </c>
      <c r="B27" s="25" t="s">
        <v>3927</v>
      </c>
      <c r="C27" s="25" t="str">
        <f t="shared" si="0"/>
        <v>CANADA</v>
      </c>
      <c r="D27">
        <v>1</v>
      </c>
      <c r="E27" s="25" t="s">
        <v>8</v>
      </c>
      <c r="F27" t="str">
        <f t="shared" si="1"/>
        <v>CANADA_001519</v>
      </c>
      <c r="G27" t="str">
        <f>IF(ISNA(VLOOKUP(F27,$F$3:F26,1,0)),"","DUP!")</f>
        <v/>
      </c>
      <c r="H27" t="str">
        <f t="shared" si="2"/>
        <v>INSERT INTO ZONE_MAP (SERVICE_ID, SERVICE_NAME, CODE, NW_GROUP, ZONE) VALUES (1,'SMS','001519','CANADA','INTERNATIONAL');</v>
      </c>
    </row>
    <row r="28" spans="1:8">
      <c r="A28" s="25" t="s">
        <v>3960</v>
      </c>
      <c r="B28" s="25" t="s">
        <v>3927</v>
      </c>
      <c r="C28" s="25" t="str">
        <f t="shared" si="0"/>
        <v>CANADA</v>
      </c>
      <c r="D28">
        <v>1</v>
      </c>
      <c r="E28" s="25" t="s">
        <v>8</v>
      </c>
      <c r="F28" t="str">
        <f t="shared" si="1"/>
        <v>CANADA_001600</v>
      </c>
      <c r="G28" t="str">
        <f>IF(ISNA(VLOOKUP(F28,$F$3:F27,1,0)),"","DUP!")</f>
        <v/>
      </c>
      <c r="H28" t="str">
        <f t="shared" si="2"/>
        <v>INSERT INTO ZONE_MAP (SERVICE_ID, SERVICE_NAME, CODE, NW_GROUP, ZONE) VALUES (1,'SMS','001600','CANADA','INTERNATIONAL');</v>
      </c>
    </row>
    <row r="29" spans="1:8">
      <c r="A29" s="25" t="s">
        <v>3961</v>
      </c>
      <c r="B29" s="25" t="s">
        <v>3927</v>
      </c>
      <c r="C29" s="25" t="str">
        <f t="shared" si="0"/>
        <v>CANADA</v>
      </c>
      <c r="D29">
        <v>1</v>
      </c>
      <c r="E29" s="25" t="s">
        <v>8</v>
      </c>
      <c r="F29" t="str">
        <f t="shared" si="1"/>
        <v>CANADA_001604</v>
      </c>
      <c r="G29" t="str">
        <f>IF(ISNA(VLOOKUP(F29,$F$3:F28,1,0)),"","DUP!")</f>
        <v/>
      </c>
      <c r="H29" t="str">
        <f t="shared" si="2"/>
        <v>INSERT INTO ZONE_MAP (SERVICE_ID, SERVICE_NAME, CODE, NW_GROUP, ZONE) VALUES (1,'SMS','001604','CANADA','INTERNATIONAL');</v>
      </c>
    </row>
    <row r="30" spans="1:8">
      <c r="A30" s="25" t="s">
        <v>3962</v>
      </c>
      <c r="B30" s="25" t="s">
        <v>3927</v>
      </c>
      <c r="C30" s="25" t="str">
        <f t="shared" si="0"/>
        <v>CANADA</v>
      </c>
      <c r="D30">
        <v>1</v>
      </c>
      <c r="E30" s="25" t="s">
        <v>8</v>
      </c>
      <c r="F30" t="str">
        <f t="shared" si="1"/>
        <v>CANADA_001613</v>
      </c>
      <c r="G30" t="str">
        <f>IF(ISNA(VLOOKUP(F30,$F$3:F29,1,0)),"","DUP!")</f>
        <v/>
      </c>
      <c r="H30" t="str">
        <f t="shared" si="2"/>
        <v>INSERT INTO ZONE_MAP (SERVICE_ID, SERVICE_NAME, CODE, NW_GROUP, ZONE) VALUES (1,'SMS','001613','CANADA','INTERNATIONAL');</v>
      </c>
    </row>
    <row r="31" spans="1:8">
      <c r="A31" s="25" t="s">
        <v>3963</v>
      </c>
      <c r="B31" s="25" t="s">
        <v>3927</v>
      </c>
      <c r="C31" s="25" t="str">
        <f t="shared" si="0"/>
        <v>CANADA</v>
      </c>
      <c r="D31">
        <v>1</v>
      </c>
      <c r="E31" s="25" t="s">
        <v>8</v>
      </c>
      <c r="F31" t="str">
        <f t="shared" si="1"/>
        <v>CANADA_001647</v>
      </c>
      <c r="G31" t="str">
        <f>IF(ISNA(VLOOKUP(F31,$F$3:F30,1,0)),"","DUP!")</f>
        <v/>
      </c>
      <c r="H31" t="str">
        <f t="shared" si="2"/>
        <v>INSERT INTO ZONE_MAP (SERVICE_ID, SERVICE_NAME, CODE, NW_GROUP, ZONE) VALUES (1,'SMS','001647','CANADA','INTERNATIONAL');</v>
      </c>
    </row>
    <row r="32" spans="1:8">
      <c r="A32" s="25" t="s">
        <v>3964</v>
      </c>
      <c r="B32" s="25" t="s">
        <v>3965</v>
      </c>
      <c r="C32" s="25" t="str">
        <f t="shared" si="0"/>
        <v>TURKS-CAICOS ISL.</v>
      </c>
      <c r="D32">
        <v>1</v>
      </c>
      <c r="E32" s="25" t="s">
        <v>8</v>
      </c>
      <c r="F32" t="str">
        <f t="shared" si="1"/>
        <v>TURKS-CAICOS ISL._001649</v>
      </c>
      <c r="G32" t="str">
        <f>IF(ISNA(VLOOKUP(F32,$F$3:F31,1,0)),"","DUP!")</f>
        <v/>
      </c>
      <c r="H32" t="str">
        <f t="shared" si="2"/>
        <v>INSERT INTO ZONE_MAP (SERVICE_ID, SERVICE_NAME, CODE, NW_GROUP, ZONE) VALUES (1,'SMS','001649','TURKS-CAICOS ISL.','INTERNATIONAL');</v>
      </c>
    </row>
    <row r="33" spans="1:8">
      <c r="A33" s="25" t="s">
        <v>3966</v>
      </c>
      <c r="B33" s="25" t="s">
        <v>3967</v>
      </c>
      <c r="C33" s="25" t="str">
        <f t="shared" si="0"/>
        <v>MONTSERRAT</v>
      </c>
      <c r="D33">
        <v>1</v>
      </c>
      <c r="E33" s="25" t="s">
        <v>8</v>
      </c>
      <c r="F33" t="str">
        <f t="shared" si="1"/>
        <v>MONTSERRAT_001664</v>
      </c>
      <c r="G33" t="str">
        <f>IF(ISNA(VLOOKUP(F33,$F$3:F32,1,0)),"","DUP!")</f>
        <v/>
      </c>
      <c r="H33" t="str">
        <f t="shared" si="2"/>
        <v>INSERT INTO ZONE_MAP (SERVICE_ID, SERVICE_NAME, CODE, NW_GROUP, ZONE) VALUES (1,'SMS','001664','MONTSERRAT','INTERNATIONAL');</v>
      </c>
    </row>
    <row r="34" spans="1:8">
      <c r="A34" s="25" t="s">
        <v>3968</v>
      </c>
      <c r="B34" s="25" t="s">
        <v>3969</v>
      </c>
      <c r="C34" s="25" t="str">
        <f t="shared" si="0"/>
        <v>SAIPAN</v>
      </c>
      <c r="D34">
        <v>1</v>
      </c>
      <c r="E34" s="25" t="s">
        <v>8</v>
      </c>
      <c r="F34" t="str">
        <f t="shared" si="1"/>
        <v>SAIPAN_001670</v>
      </c>
      <c r="G34" t="str">
        <f>IF(ISNA(VLOOKUP(F34,$F$3:F33,1,0)),"","DUP!")</f>
        <v/>
      </c>
      <c r="H34" t="str">
        <f t="shared" si="2"/>
        <v>INSERT INTO ZONE_MAP (SERVICE_ID, SERVICE_NAME, CODE, NW_GROUP, ZONE) VALUES (1,'SMS','001670','SAIPAN','INTERNATIONAL');</v>
      </c>
    </row>
    <row r="35" spans="1:8">
      <c r="A35" s="25" t="s">
        <v>3970</v>
      </c>
      <c r="B35" s="25" t="s">
        <v>3971</v>
      </c>
      <c r="C35" s="25" t="str">
        <f t="shared" si="0"/>
        <v>GUAM</v>
      </c>
      <c r="D35">
        <v>1</v>
      </c>
      <c r="E35" s="25" t="s">
        <v>8</v>
      </c>
      <c r="F35" t="str">
        <f t="shared" si="1"/>
        <v>GUAM_001671</v>
      </c>
      <c r="G35" t="str">
        <f>IF(ISNA(VLOOKUP(F35,$F$3:F34,1,0)),"","DUP!")</f>
        <v/>
      </c>
      <c r="H35" t="str">
        <f t="shared" si="2"/>
        <v>INSERT INTO ZONE_MAP (SERVICE_ID, SERVICE_NAME, CODE, NW_GROUP, ZONE) VALUES (1,'SMS','001671','GUAM','INTERNATIONAL');</v>
      </c>
    </row>
    <row r="36" spans="1:8">
      <c r="A36" s="25" t="s">
        <v>3972</v>
      </c>
      <c r="B36" s="25" t="s">
        <v>3927</v>
      </c>
      <c r="C36" s="25" t="str">
        <f t="shared" si="0"/>
        <v>CANADA</v>
      </c>
      <c r="D36">
        <v>1</v>
      </c>
      <c r="E36" s="25" t="s">
        <v>8</v>
      </c>
      <c r="F36" t="str">
        <f t="shared" si="1"/>
        <v>CANADA_001705</v>
      </c>
      <c r="G36" t="str">
        <f>IF(ISNA(VLOOKUP(F36,$F$3:F35,1,0)),"","DUP!")</f>
        <v/>
      </c>
      <c r="H36" t="str">
        <f t="shared" si="2"/>
        <v>INSERT INTO ZONE_MAP (SERVICE_ID, SERVICE_NAME, CODE, NW_GROUP, ZONE) VALUES (1,'SMS','001705','CANADA','INTERNATIONAL');</v>
      </c>
    </row>
    <row r="37" spans="1:8">
      <c r="A37" s="25" t="s">
        <v>3973</v>
      </c>
      <c r="B37" s="25" t="s">
        <v>3927</v>
      </c>
      <c r="C37" s="25" t="str">
        <f t="shared" si="0"/>
        <v>CANADA</v>
      </c>
      <c r="D37">
        <v>1</v>
      </c>
      <c r="E37" s="25" t="s">
        <v>8</v>
      </c>
      <c r="F37" t="str">
        <f t="shared" si="1"/>
        <v>CANADA_001709</v>
      </c>
      <c r="G37" t="str">
        <f>IF(ISNA(VLOOKUP(F37,$F$3:F36,1,0)),"","DUP!")</f>
        <v/>
      </c>
      <c r="H37" t="str">
        <f t="shared" si="2"/>
        <v>INSERT INTO ZONE_MAP (SERVICE_ID, SERVICE_NAME, CODE, NW_GROUP, ZONE) VALUES (1,'SMS','001709','CANADA','INTERNATIONAL');</v>
      </c>
    </row>
    <row r="38" spans="1:8">
      <c r="A38" s="25" t="s">
        <v>3974</v>
      </c>
      <c r="B38" s="25" t="s">
        <v>3975</v>
      </c>
      <c r="C38" s="25" t="str">
        <f t="shared" si="0"/>
        <v>ST LUCIA</v>
      </c>
      <c r="D38">
        <v>1</v>
      </c>
      <c r="E38" s="25" t="s">
        <v>8</v>
      </c>
      <c r="F38" t="str">
        <f t="shared" si="1"/>
        <v>ST LUCIA_001758</v>
      </c>
      <c r="G38" t="str">
        <f>IF(ISNA(VLOOKUP(F38,$F$3:F37,1,0)),"","DUP!")</f>
        <v/>
      </c>
      <c r="H38" t="str">
        <f t="shared" si="2"/>
        <v>INSERT INTO ZONE_MAP (SERVICE_ID, SERVICE_NAME, CODE, NW_GROUP, ZONE) VALUES (1,'SMS','001758','ST LUCIA','INTERNATIONAL');</v>
      </c>
    </row>
    <row r="39" spans="1:8">
      <c r="A39" s="25" t="s">
        <v>3976</v>
      </c>
      <c r="B39" s="25" t="s">
        <v>3977</v>
      </c>
      <c r="C39" s="25" t="str">
        <f t="shared" si="0"/>
        <v>DOMINICA ISL.</v>
      </c>
      <c r="D39">
        <v>1</v>
      </c>
      <c r="E39" s="25" t="s">
        <v>8</v>
      </c>
      <c r="F39" t="str">
        <f t="shared" si="1"/>
        <v>DOMINICA ISL._001767</v>
      </c>
      <c r="G39" t="str">
        <f>IF(ISNA(VLOOKUP(F39,$F$3:F38,1,0)),"","DUP!")</f>
        <v/>
      </c>
      <c r="H39" t="str">
        <f t="shared" si="2"/>
        <v>INSERT INTO ZONE_MAP (SERVICE_ID, SERVICE_NAME, CODE, NW_GROUP, ZONE) VALUES (1,'SMS','001767','DOMINICA ISL.','INTERNATIONAL');</v>
      </c>
    </row>
    <row r="40" spans="1:8">
      <c r="A40" s="25" t="s">
        <v>3978</v>
      </c>
      <c r="B40" s="25" t="s">
        <v>3927</v>
      </c>
      <c r="C40" s="25" t="str">
        <f t="shared" si="0"/>
        <v>CANADA</v>
      </c>
      <c r="D40">
        <v>1</v>
      </c>
      <c r="E40" s="25" t="s">
        <v>8</v>
      </c>
      <c r="F40" t="str">
        <f t="shared" si="1"/>
        <v>CANADA_001778</v>
      </c>
      <c r="G40" t="str">
        <f>IF(ISNA(VLOOKUP(F40,$F$3:F39,1,0)),"","DUP!")</f>
        <v/>
      </c>
      <c r="H40" t="str">
        <f t="shared" si="2"/>
        <v>INSERT INTO ZONE_MAP (SERVICE_ID, SERVICE_NAME, CODE, NW_GROUP, ZONE) VALUES (1,'SMS','001778','CANADA','INTERNATIONAL');</v>
      </c>
    </row>
    <row r="41" spans="1:8">
      <c r="A41" s="25" t="s">
        <v>3979</v>
      </c>
      <c r="B41" s="25" t="s">
        <v>3927</v>
      </c>
      <c r="C41" s="25" t="str">
        <f t="shared" si="0"/>
        <v>CANADA</v>
      </c>
      <c r="D41">
        <v>1</v>
      </c>
      <c r="E41" s="25" t="s">
        <v>8</v>
      </c>
      <c r="F41" t="str">
        <f t="shared" si="1"/>
        <v>CANADA_001780</v>
      </c>
      <c r="G41" t="str">
        <f>IF(ISNA(VLOOKUP(F41,$F$3:F40,1,0)),"","DUP!")</f>
        <v/>
      </c>
      <c r="H41" t="str">
        <f t="shared" si="2"/>
        <v>INSERT INTO ZONE_MAP (SERVICE_ID, SERVICE_NAME, CODE, NW_GROUP, ZONE) VALUES (1,'SMS','001780','CANADA','INTERNATIONAL');</v>
      </c>
    </row>
    <row r="42" spans="1:8">
      <c r="A42" s="25" t="s">
        <v>3980</v>
      </c>
      <c r="B42" s="25" t="s">
        <v>3981</v>
      </c>
      <c r="C42" s="25" t="str">
        <f t="shared" si="0"/>
        <v>ST VINCENT &amp; GRENADI</v>
      </c>
      <c r="D42">
        <v>1</v>
      </c>
      <c r="E42" s="25" t="s">
        <v>8</v>
      </c>
      <c r="F42" t="str">
        <f t="shared" si="1"/>
        <v>ST VINCENT &amp; GRENADI_001784</v>
      </c>
      <c r="G42" t="str">
        <f>IF(ISNA(VLOOKUP(F42,$F$3:F41,1,0)),"","DUP!")</f>
        <v/>
      </c>
      <c r="H42" t="str">
        <f t="shared" si="2"/>
        <v>INSERT INTO ZONE_MAP (SERVICE_ID, SERVICE_NAME, CODE, NW_GROUP, ZONE) VALUES (1,'SMS','001784','ST VINCENT &amp; GRENADI','INTERNATIONAL');</v>
      </c>
    </row>
    <row r="43" spans="1:8">
      <c r="A43" s="25" t="s">
        <v>3982</v>
      </c>
      <c r="B43" s="25" t="s">
        <v>3983</v>
      </c>
      <c r="C43" s="25" t="str">
        <f t="shared" si="0"/>
        <v>PUERTO RICO</v>
      </c>
      <c r="D43">
        <v>1</v>
      </c>
      <c r="E43" s="25" t="s">
        <v>8</v>
      </c>
      <c r="F43" t="str">
        <f t="shared" si="1"/>
        <v>PUERTO RICO_001787</v>
      </c>
      <c r="G43" t="str">
        <f>IF(ISNA(VLOOKUP(F43,$F$3:F42,1,0)),"","DUP!")</f>
        <v/>
      </c>
      <c r="H43" t="str">
        <f t="shared" si="2"/>
        <v>INSERT INTO ZONE_MAP (SERVICE_ID, SERVICE_NAME, CODE, NW_GROUP, ZONE) VALUES (1,'SMS','001787','PUERTO RICO','INTERNATIONAL');</v>
      </c>
    </row>
    <row r="44" spans="1:8">
      <c r="A44" s="25" t="s">
        <v>3984</v>
      </c>
      <c r="B44" s="25" t="s">
        <v>3927</v>
      </c>
      <c r="C44" s="25" t="str">
        <f t="shared" si="0"/>
        <v>CANADA</v>
      </c>
      <c r="D44">
        <v>1</v>
      </c>
      <c r="E44" s="25" t="s">
        <v>8</v>
      </c>
      <c r="F44" t="str">
        <f t="shared" si="1"/>
        <v>CANADA_001807</v>
      </c>
      <c r="G44" t="str">
        <f>IF(ISNA(VLOOKUP(F44,$F$3:F43,1,0)),"","DUP!")</f>
        <v/>
      </c>
      <c r="H44" t="str">
        <f t="shared" si="2"/>
        <v>INSERT INTO ZONE_MAP (SERVICE_ID, SERVICE_NAME, CODE, NW_GROUP, ZONE) VALUES (1,'SMS','001807','CANADA','INTERNATIONAL');</v>
      </c>
    </row>
    <row r="45" spans="1:8">
      <c r="A45" s="25" t="s">
        <v>3985</v>
      </c>
      <c r="B45" s="25" t="s">
        <v>3986</v>
      </c>
      <c r="C45" s="25" t="str">
        <f t="shared" si="0"/>
        <v>HAWAII</v>
      </c>
      <c r="D45">
        <v>1</v>
      </c>
      <c r="E45" s="25" t="s">
        <v>8</v>
      </c>
      <c r="F45" t="str">
        <f t="shared" si="1"/>
        <v>HAWAII_001808</v>
      </c>
      <c r="G45" t="str">
        <f>IF(ISNA(VLOOKUP(F45,$F$3:F44,1,0)),"","DUP!")</f>
        <v/>
      </c>
      <c r="H45" t="str">
        <f t="shared" si="2"/>
        <v>INSERT INTO ZONE_MAP (SERVICE_ID, SERVICE_NAME, CODE, NW_GROUP, ZONE) VALUES (1,'SMS','001808','HAWAII','INTERNATIONAL');</v>
      </c>
    </row>
    <row r="46" spans="1:8">
      <c r="A46" s="25" t="s">
        <v>3987</v>
      </c>
      <c r="B46" s="25" t="s">
        <v>3988</v>
      </c>
      <c r="C46" s="25" t="str">
        <f t="shared" si="0"/>
        <v>CARIBBEAN ISL.</v>
      </c>
      <c r="D46">
        <v>1</v>
      </c>
      <c r="E46" s="25" t="s">
        <v>8</v>
      </c>
      <c r="F46" t="str">
        <f t="shared" si="1"/>
        <v>CARIBBEAN ISL._001809</v>
      </c>
      <c r="G46" t="str">
        <f>IF(ISNA(VLOOKUP(F46,$F$3:F45,1,0)),"","DUP!")</f>
        <v/>
      </c>
      <c r="H46" t="str">
        <f t="shared" si="2"/>
        <v>INSERT INTO ZONE_MAP (SERVICE_ID, SERVICE_NAME, CODE, NW_GROUP, ZONE) VALUES (1,'SMS','001809','CARIBBEAN ISL.','INTERNATIONAL');</v>
      </c>
    </row>
    <row r="47" spans="1:8">
      <c r="A47" s="25" t="s">
        <v>3989</v>
      </c>
      <c r="B47" s="25" t="s">
        <v>3990</v>
      </c>
      <c r="C47" s="25" t="str">
        <f t="shared" si="0"/>
        <v>DOMINICAN REP</v>
      </c>
      <c r="D47">
        <v>1</v>
      </c>
      <c r="E47" s="25" t="s">
        <v>8</v>
      </c>
      <c r="F47" t="str">
        <f t="shared" si="1"/>
        <v>DOMINICAN REP_001809220</v>
      </c>
      <c r="G47" t="str">
        <f>IF(ISNA(VLOOKUP(F47,$F$3:F46,1,0)),"","DUP!")</f>
        <v/>
      </c>
      <c r="H47" t="str">
        <f t="shared" si="2"/>
        <v>INSERT INTO ZONE_MAP (SERVICE_ID, SERVICE_NAME, CODE, NW_GROUP, ZONE) VALUES (1,'SMS','001809220','DOMINICAN REP','INTERNATIONAL');</v>
      </c>
    </row>
    <row r="48" spans="1:8">
      <c r="A48" s="25" t="s">
        <v>3991</v>
      </c>
      <c r="B48" s="25" t="s">
        <v>3990</v>
      </c>
      <c r="C48" s="25" t="str">
        <f t="shared" si="0"/>
        <v>DOMINICAN REP</v>
      </c>
      <c r="D48">
        <v>1</v>
      </c>
      <c r="E48" s="25" t="s">
        <v>8</v>
      </c>
      <c r="F48" t="str">
        <f t="shared" si="1"/>
        <v>DOMINICAN REP_001809221</v>
      </c>
      <c r="G48" t="str">
        <f>IF(ISNA(VLOOKUP(F48,$F$3:F47,1,0)),"","DUP!")</f>
        <v/>
      </c>
      <c r="H48" t="str">
        <f t="shared" si="2"/>
        <v>INSERT INTO ZONE_MAP (SERVICE_ID, SERVICE_NAME, CODE, NW_GROUP, ZONE) VALUES (1,'SMS','001809221','DOMINICAN REP','INTERNATIONAL');</v>
      </c>
    </row>
    <row r="49" spans="1:8">
      <c r="A49" s="25" t="s">
        <v>3992</v>
      </c>
      <c r="B49" s="25" t="s">
        <v>3990</v>
      </c>
      <c r="C49" s="25" t="str">
        <f t="shared" si="0"/>
        <v>DOMINICAN REP</v>
      </c>
      <c r="D49">
        <v>1</v>
      </c>
      <c r="E49" s="25" t="s">
        <v>8</v>
      </c>
      <c r="F49" t="str">
        <f t="shared" si="1"/>
        <v>DOMINICAN REP_001809222</v>
      </c>
      <c r="G49" t="str">
        <f>IF(ISNA(VLOOKUP(F49,$F$3:F48,1,0)),"","DUP!")</f>
        <v/>
      </c>
      <c r="H49" t="str">
        <f t="shared" si="2"/>
        <v>INSERT INTO ZONE_MAP (SERVICE_ID, SERVICE_NAME, CODE, NW_GROUP, ZONE) VALUES (1,'SMS','001809222','DOMINICAN REP','INTERNATIONAL');</v>
      </c>
    </row>
    <row r="50" spans="1:8">
      <c r="A50" s="25" t="s">
        <v>3993</v>
      </c>
      <c r="B50" s="25" t="s">
        <v>3990</v>
      </c>
      <c r="C50" s="25" t="str">
        <f t="shared" si="0"/>
        <v>DOMINICAN REP</v>
      </c>
      <c r="D50">
        <v>1</v>
      </c>
      <c r="E50" s="25" t="s">
        <v>8</v>
      </c>
      <c r="F50" t="str">
        <f t="shared" si="1"/>
        <v>DOMINICAN REP_001809223</v>
      </c>
      <c r="G50" t="str">
        <f>IF(ISNA(VLOOKUP(F50,$F$3:F49,1,0)),"","DUP!")</f>
        <v/>
      </c>
      <c r="H50" t="str">
        <f t="shared" si="2"/>
        <v>INSERT INTO ZONE_MAP (SERVICE_ID, SERVICE_NAME, CODE, NW_GROUP, ZONE) VALUES (1,'SMS','001809223','DOMINICAN REP','INTERNATIONAL');</v>
      </c>
    </row>
    <row r="51" spans="1:8">
      <c r="A51" s="25" t="s">
        <v>3994</v>
      </c>
      <c r="B51" s="25" t="s">
        <v>3990</v>
      </c>
      <c r="C51" s="25" t="str">
        <f t="shared" si="0"/>
        <v>DOMINICAN REP</v>
      </c>
      <c r="D51">
        <v>1</v>
      </c>
      <c r="E51" s="25" t="s">
        <v>8</v>
      </c>
      <c r="F51" t="str">
        <f t="shared" si="1"/>
        <v>DOMINICAN REP_001809224</v>
      </c>
      <c r="G51" t="str">
        <f>IF(ISNA(VLOOKUP(F51,$F$3:F50,1,0)),"","DUP!")</f>
        <v/>
      </c>
      <c r="H51" t="str">
        <f t="shared" si="2"/>
        <v>INSERT INTO ZONE_MAP (SERVICE_ID, SERVICE_NAME, CODE, NW_GROUP, ZONE) VALUES (1,'SMS','001809224','DOMINICAN REP','INTERNATIONAL');</v>
      </c>
    </row>
    <row r="52" spans="1:8">
      <c r="A52" s="25" t="s">
        <v>3995</v>
      </c>
      <c r="B52" s="25" t="s">
        <v>3990</v>
      </c>
      <c r="C52" s="25" t="str">
        <f t="shared" si="0"/>
        <v>DOMINICAN REP</v>
      </c>
      <c r="D52">
        <v>1</v>
      </c>
      <c r="E52" s="25" t="s">
        <v>8</v>
      </c>
      <c r="F52" t="str">
        <f t="shared" si="1"/>
        <v>DOMINICAN REP_001809225</v>
      </c>
      <c r="G52" t="str">
        <f>IF(ISNA(VLOOKUP(F52,$F$3:F51,1,0)),"","DUP!")</f>
        <v/>
      </c>
      <c r="H52" t="str">
        <f t="shared" si="2"/>
        <v>INSERT INTO ZONE_MAP (SERVICE_ID, SERVICE_NAME, CODE, NW_GROUP, ZONE) VALUES (1,'SMS','001809225','DOMINICAN REP','INTERNATIONAL');</v>
      </c>
    </row>
    <row r="53" spans="1:8">
      <c r="A53" s="25" t="s">
        <v>3996</v>
      </c>
      <c r="B53" s="25" t="s">
        <v>3990</v>
      </c>
      <c r="C53" s="25" t="str">
        <f t="shared" si="0"/>
        <v>DOMINICAN REP</v>
      </c>
      <c r="D53">
        <v>1</v>
      </c>
      <c r="E53" s="25" t="s">
        <v>8</v>
      </c>
      <c r="F53" t="str">
        <f t="shared" si="1"/>
        <v>DOMINICAN REP_001809226</v>
      </c>
      <c r="G53" t="str">
        <f>IF(ISNA(VLOOKUP(F53,$F$3:F52,1,0)),"","DUP!")</f>
        <v/>
      </c>
      <c r="H53" t="str">
        <f t="shared" si="2"/>
        <v>INSERT INTO ZONE_MAP (SERVICE_ID, SERVICE_NAME, CODE, NW_GROUP, ZONE) VALUES (1,'SMS','001809226','DOMINICAN REP','INTERNATIONAL');</v>
      </c>
    </row>
    <row r="54" spans="1:8">
      <c r="A54" s="25" t="s">
        <v>3997</v>
      </c>
      <c r="B54" s="25" t="s">
        <v>3990</v>
      </c>
      <c r="C54" s="25" t="str">
        <f t="shared" si="0"/>
        <v>DOMINICAN REP</v>
      </c>
      <c r="D54">
        <v>1</v>
      </c>
      <c r="E54" s="25" t="s">
        <v>8</v>
      </c>
      <c r="F54" t="str">
        <f t="shared" si="1"/>
        <v>DOMINICAN REP_001809227</v>
      </c>
      <c r="G54" t="str">
        <f>IF(ISNA(VLOOKUP(F54,$F$3:F53,1,0)),"","DUP!")</f>
        <v/>
      </c>
      <c r="H54" t="str">
        <f t="shared" si="2"/>
        <v>INSERT INTO ZONE_MAP (SERVICE_ID, SERVICE_NAME, CODE, NW_GROUP, ZONE) VALUES (1,'SMS','001809227','DOMINICAN REP','INTERNATIONAL');</v>
      </c>
    </row>
    <row r="55" spans="1:8">
      <c r="A55" s="25" t="s">
        <v>3998</v>
      </c>
      <c r="B55" s="25" t="s">
        <v>3990</v>
      </c>
      <c r="C55" s="25" t="str">
        <f t="shared" si="0"/>
        <v>DOMINICAN REP</v>
      </c>
      <c r="D55">
        <v>1</v>
      </c>
      <c r="E55" s="25" t="s">
        <v>8</v>
      </c>
      <c r="F55" t="str">
        <f t="shared" si="1"/>
        <v>DOMINICAN REP_001809240</v>
      </c>
      <c r="G55" t="str">
        <f>IF(ISNA(VLOOKUP(F55,$F$3:F54,1,0)),"","DUP!")</f>
        <v/>
      </c>
      <c r="H55" t="str">
        <f t="shared" si="2"/>
        <v>INSERT INTO ZONE_MAP (SERVICE_ID, SERVICE_NAME, CODE, NW_GROUP, ZONE) VALUES (1,'SMS','001809240','DOMINICAN REP','INTERNATIONAL');</v>
      </c>
    </row>
    <row r="56" spans="1:8">
      <c r="A56" s="25" t="s">
        <v>3999</v>
      </c>
      <c r="B56" s="25" t="s">
        <v>3990</v>
      </c>
      <c r="C56" s="25" t="str">
        <f t="shared" si="0"/>
        <v>DOMINICAN REP</v>
      </c>
      <c r="D56">
        <v>1</v>
      </c>
      <c r="E56" s="25" t="s">
        <v>8</v>
      </c>
      <c r="F56" t="str">
        <f t="shared" si="1"/>
        <v>DOMINICAN REP_001809241</v>
      </c>
      <c r="G56" t="str">
        <f>IF(ISNA(VLOOKUP(F56,$F$3:F55,1,0)),"","DUP!")</f>
        <v/>
      </c>
      <c r="H56" t="str">
        <f t="shared" si="2"/>
        <v>INSERT INTO ZONE_MAP (SERVICE_ID, SERVICE_NAME, CODE, NW_GROUP, ZONE) VALUES (1,'SMS','001809241','DOMINICAN REP','INTERNATIONAL');</v>
      </c>
    </row>
    <row r="57" spans="1:8">
      <c r="A57" s="25" t="s">
        <v>4000</v>
      </c>
      <c r="B57" s="25" t="s">
        <v>3990</v>
      </c>
      <c r="C57" s="25" t="str">
        <f t="shared" si="0"/>
        <v>DOMINICAN REP</v>
      </c>
      <c r="D57">
        <v>1</v>
      </c>
      <c r="E57" s="25" t="s">
        <v>8</v>
      </c>
      <c r="F57" t="str">
        <f t="shared" si="1"/>
        <v>DOMINICAN REP_001809242</v>
      </c>
      <c r="G57" t="str">
        <f>IF(ISNA(VLOOKUP(F57,$F$3:F56,1,0)),"","DUP!")</f>
        <v/>
      </c>
      <c r="H57" t="str">
        <f t="shared" si="2"/>
        <v>INSERT INTO ZONE_MAP (SERVICE_ID, SERVICE_NAME, CODE, NW_GROUP, ZONE) VALUES (1,'SMS','001809242','DOMINICAN REP','INTERNATIONAL');</v>
      </c>
    </row>
    <row r="58" spans="1:8">
      <c r="A58" s="25" t="s">
        <v>4001</v>
      </c>
      <c r="B58" s="25" t="s">
        <v>3990</v>
      </c>
      <c r="C58" s="25" t="str">
        <f t="shared" si="0"/>
        <v>DOMINICAN REP</v>
      </c>
      <c r="D58">
        <v>1</v>
      </c>
      <c r="E58" s="25" t="s">
        <v>8</v>
      </c>
      <c r="F58" t="str">
        <f t="shared" si="1"/>
        <v>DOMINICAN REP_001809243</v>
      </c>
      <c r="G58" t="str">
        <f>IF(ISNA(VLOOKUP(F58,$F$3:F57,1,0)),"","DUP!")</f>
        <v/>
      </c>
      <c r="H58" t="str">
        <f t="shared" si="2"/>
        <v>INSERT INTO ZONE_MAP (SERVICE_ID, SERVICE_NAME, CODE, NW_GROUP, ZONE) VALUES (1,'SMS','001809243','DOMINICAN REP','INTERNATIONAL');</v>
      </c>
    </row>
    <row r="59" spans="1:8">
      <c r="A59" s="25" t="s">
        <v>4002</v>
      </c>
      <c r="B59" s="25" t="s">
        <v>3990</v>
      </c>
      <c r="C59" s="25" t="str">
        <f t="shared" si="0"/>
        <v>DOMINICAN REP</v>
      </c>
      <c r="D59">
        <v>1</v>
      </c>
      <c r="E59" s="25" t="s">
        <v>8</v>
      </c>
      <c r="F59" t="str">
        <f t="shared" si="1"/>
        <v>DOMINICAN REP_001809244</v>
      </c>
      <c r="G59" t="str">
        <f>IF(ISNA(VLOOKUP(F59,$F$3:F58,1,0)),"","DUP!")</f>
        <v/>
      </c>
      <c r="H59" t="str">
        <f t="shared" si="2"/>
        <v>INSERT INTO ZONE_MAP (SERVICE_ID, SERVICE_NAME, CODE, NW_GROUP, ZONE) VALUES (1,'SMS','001809244','DOMINICAN REP','INTERNATIONAL');</v>
      </c>
    </row>
    <row r="60" spans="1:8">
      <c r="A60" s="25" t="s">
        <v>4003</v>
      </c>
      <c r="B60" s="25" t="s">
        <v>3990</v>
      </c>
      <c r="C60" s="25" t="str">
        <f t="shared" si="0"/>
        <v>DOMINICAN REP</v>
      </c>
      <c r="D60">
        <v>1</v>
      </c>
      <c r="E60" s="25" t="s">
        <v>8</v>
      </c>
      <c r="F60" t="str">
        <f t="shared" si="1"/>
        <v>DOMINICAN REP_001809245</v>
      </c>
      <c r="G60" t="str">
        <f>IF(ISNA(VLOOKUP(F60,$F$3:F59,1,0)),"","DUP!")</f>
        <v/>
      </c>
      <c r="H60" t="str">
        <f t="shared" si="2"/>
        <v>INSERT INTO ZONE_MAP (SERVICE_ID, SERVICE_NAME, CODE, NW_GROUP, ZONE) VALUES (1,'SMS','001809245','DOMINICAN REP','INTERNATIONAL');</v>
      </c>
    </row>
    <row r="61" spans="1:8">
      <c r="A61" s="25" t="s">
        <v>4004</v>
      </c>
      <c r="B61" s="25" t="s">
        <v>3990</v>
      </c>
      <c r="C61" s="25" t="str">
        <f t="shared" si="0"/>
        <v>DOMINICAN REP</v>
      </c>
      <c r="D61">
        <v>1</v>
      </c>
      <c r="E61" s="25" t="s">
        <v>8</v>
      </c>
      <c r="F61" t="str">
        <f t="shared" si="1"/>
        <v>DOMINICAN REP_001809246</v>
      </c>
      <c r="G61" t="str">
        <f>IF(ISNA(VLOOKUP(F61,$F$3:F60,1,0)),"","DUP!")</f>
        <v/>
      </c>
      <c r="H61" t="str">
        <f t="shared" si="2"/>
        <v>INSERT INTO ZONE_MAP (SERVICE_ID, SERVICE_NAME, CODE, NW_GROUP, ZONE) VALUES (1,'SMS','001809246','DOMINICAN REP','INTERNATIONAL');</v>
      </c>
    </row>
    <row r="62" spans="1:8">
      <c r="A62" s="25" t="s">
        <v>4005</v>
      </c>
      <c r="B62" s="25" t="s">
        <v>3990</v>
      </c>
      <c r="C62" s="25" t="str">
        <f t="shared" si="0"/>
        <v>DOMINICAN REP</v>
      </c>
      <c r="D62">
        <v>1</v>
      </c>
      <c r="E62" s="25" t="s">
        <v>8</v>
      </c>
      <c r="F62" t="str">
        <f t="shared" si="1"/>
        <v>DOMINICAN REP_001809247</v>
      </c>
      <c r="G62" t="str">
        <f>IF(ISNA(VLOOKUP(F62,$F$3:F61,1,0)),"","DUP!")</f>
        <v/>
      </c>
      <c r="H62" t="str">
        <f t="shared" si="2"/>
        <v>INSERT INTO ZONE_MAP (SERVICE_ID, SERVICE_NAME, CODE, NW_GROUP, ZONE) VALUES (1,'SMS','001809247','DOMINICAN REP','INTERNATIONAL');</v>
      </c>
    </row>
    <row r="63" spans="1:8">
      <c r="A63" s="25" t="s">
        <v>4006</v>
      </c>
      <c r="B63" s="25" t="s">
        <v>3990</v>
      </c>
      <c r="C63" s="25" t="str">
        <f t="shared" si="0"/>
        <v>DOMINICAN REP</v>
      </c>
      <c r="D63">
        <v>1</v>
      </c>
      <c r="E63" s="25" t="s">
        <v>8</v>
      </c>
      <c r="F63" t="str">
        <f t="shared" si="1"/>
        <v>DOMINICAN REP_001809248</v>
      </c>
      <c r="G63" t="str">
        <f>IF(ISNA(VLOOKUP(F63,$F$3:F62,1,0)),"","DUP!")</f>
        <v/>
      </c>
      <c r="H63" t="str">
        <f t="shared" si="2"/>
        <v>INSERT INTO ZONE_MAP (SERVICE_ID, SERVICE_NAME, CODE, NW_GROUP, ZONE) VALUES (1,'SMS','001809248','DOMINICAN REP','INTERNATIONAL');</v>
      </c>
    </row>
    <row r="64" spans="1:8">
      <c r="A64" s="25" t="s">
        <v>4007</v>
      </c>
      <c r="B64" s="25" t="s">
        <v>3990</v>
      </c>
      <c r="C64" s="25" t="str">
        <f t="shared" si="0"/>
        <v>DOMINICAN REP</v>
      </c>
      <c r="D64">
        <v>1</v>
      </c>
      <c r="E64" s="25" t="s">
        <v>8</v>
      </c>
      <c r="F64" t="str">
        <f t="shared" si="1"/>
        <v>DOMINICAN REP_001809281</v>
      </c>
      <c r="G64" t="str">
        <f>IF(ISNA(VLOOKUP(F64,$F$3:F63,1,0)),"","DUP!")</f>
        <v/>
      </c>
      <c r="H64" t="str">
        <f t="shared" si="2"/>
        <v>INSERT INTO ZONE_MAP (SERVICE_ID, SERVICE_NAME, CODE, NW_GROUP, ZONE) VALUES (1,'SMS','001809281','DOMINICAN REP','INTERNATIONAL');</v>
      </c>
    </row>
    <row r="65" spans="1:8">
      <c r="A65" s="25" t="s">
        <v>4008</v>
      </c>
      <c r="B65" s="25" t="s">
        <v>3990</v>
      </c>
      <c r="C65" s="25" t="str">
        <f t="shared" si="0"/>
        <v>DOMINICAN REP</v>
      </c>
      <c r="D65">
        <v>1</v>
      </c>
      <c r="E65" s="25" t="s">
        <v>8</v>
      </c>
      <c r="F65" t="str">
        <f t="shared" si="1"/>
        <v>DOMINICAN REP_001809282</v>
      </c>
      <c r="G65" t="str">
        <f>IF(ISNA(VLOOKUP(F65,$F$3:F64,1,0)),"","DUP!")</f>
        <v/>
      </c>
      <c r="H65" t="str">
        <f t="shared" si="2"/>
        <v>INSERT INTO ZONE_MAP (SERVICE_ID, SERVICE_NAME, CODE, NW_GROUP, ZONE) VALUES (1,'SMS','001809282','DOMINICAN REP','INTERNATIONAL');</v>
      </c>
    </row>
    <row r="66" spans="1:8">
      <c r="A66" s="25" t="s">
        <v>4009</v>
      </c>
      <c r="B66" s="25" t="s">
        <v>3990</v>
      </c>
      <c r="C66" s="25" t="str">
        <f t="shared" si="0"/>
        <v>DOMINICAN REP</v>
      </c>
      <c r="D66">
        <v>1</v>
      </c>
      <c r="E66" s="25" t="s">
        <v>8</v>
      </c>
      <c r="F66" t="str">
        <f t="shared" si="1"/>
        <v>DOMINICAN REP_001809292</v>
      </c>
      <c r="G66" t="str">
        <f>IF(ISNA(VLOOKUP(F66,$F$3:F65,1,0)),"","DUP!")</f>
        <v/>
      </c>
      <c r="H66" t="str">
        <f t="shared" si="2"/>
        <v>INSERT INTO ZONE_MAP (SERVICE_ID, SERVICE_NAME, CODE, NW_GROUP, ZONE) VALUES (1,'SMS','001809292','DOMINICAN REP','INTERNATIONAL');</v>
      </c>
    </row>
    <row r="67" spans="1:8">
      <c r="A67" s="25" t="s">
        <v>4010</v>
      </c>
      <c r="B67" s="25" t="s">
        <v>3990</v>
      </c>
      <c r="C67" s="25" t="str">
        <f t="shared" si="0"/>
        <v>DOMINICAN REP</v>
      </c>
      <c r="D67">
        <v>1</v>
      </c>
      <c r="E67" s="25" t="s">
        <v>8</v>
      </c>
      <c r="F67" t="str">
        <f t="shared" si="1"/>
        <v>DOMINICAN REP_001809310</v>
      </c>
      <c r="G67" t="str">
        <f>IF(ISNA(VLOOKUP(F67,$F$3:F66,1,0)),"","DUP!")</f>
        <v/>
      </c>
      <c r="H67" t="str">
        <f t="shared" si="2"/>
        <v>INSERT INTO ZONE_MAP (SERVICE_ID, SERVICE_NAME, CODE, NW_GROUP, ZONE) VALUES (1,'SMS','001809310','DOMINICAN REP','INTERNATIONAL');</v>
      </c>
    </row>
    <row r="68" spans="1:8">
      <c r="A68" s="25" t="s">
        <v>4011</v>
      </c>
      <c r="B68" s="25" t="s">
        <v>3990</v>
      </c>
      <c r="C68" s="25" t="str">
        <f t="shared" ref="C68:C131" si="3">MID(B68,5,LEN(B68)-4)</f>
        <v>DOMINICAN REP</v>
      </c>
      <c r="D68">
        <v>1</v>
      </c>
      <c r="E68" s="25" t="s">
        <v>8</v>
      </c>
      <c r="F68" t="str">
        <f t="shared" ref="F68:F131" si="4">C68&amp;"_"&amp;A68</f>
        <v>DOMINICAN REP_001809320</v>
      </c>
      <c r="G68" t="str">
        <f>IF(ISNA(VLOOKUP(F68,$F$3:F67,1,0)),"","DUP!")</f>
        <v/>
      </c>
      <c r="H68" t="str">
        <f t="shared" ref="H68:H131" si="5">IF(G68="DUP!","","INSERT INTO ZONE_MAP (SERVICE_ID, SERVICE_NAME, CODE, NW_GROUP, ZONE) VALUES ("&amp;D68&amp;",'"&amp;E68&amp;"','"&amp;A68&amp;"','"&amp;C68&amp;"','INTERNATIONAL');")</f>
        <v>INSERT INTO ZONE_MAP (SERVICE_ID, SERVICE_NAME, CODE, NW_GROUP, ZONE) VALUES (1,'SMS','001809320','DOMINICAN REP','INTERNATIONAL');</v>
      </c>
    </row>
    <row r="69" spans="1:8">
      <c r="A69" s="25" t="s">
        <v>4012</v>
      </c>
      <c r="B69" s="25" t="s">
        <v>3990</v>
      </c>
      <c r="C69" s="25" t="str">
        <f t="shared" si="3"/>
        <v>DOMINICAN REP</v>
      </c>
      <c r="D69">
        <v>1</v>
      </c>
      <c r="E69" s="25" t="s">
        <v>8</v>
      </c>
      <c r="F69" t="str">
        <f t="shared" si="4"/>
        <v>DOMINICAN REP_001809343</v>
      </c>
      <c r="G69" t="str">
        <f>IF(ISNA(VLOOKUP(F69,$F$3:F68,1,0)),"","DUP!")</f>
        <v/>
      </c>
      <c r="H69" t="str">
        <f t="shared" si="5"/>
        <v>INSERT INTO ZONE_MAP (SERVICE_ID, SERVICE_NAME, CODE, NW_GROUP, ZONE) VALUES (1,'SMS','001809343','DOMINICAN REP','INTERNATIONAL');</v>
      </c>
    </row>
    <row r="70" spans="1:8">
      <c r="A70" s="25" t="s">
        <v>4013</v>
      </c>
      <c r="B70" s="25" t="s">
        <v>3990</v>
      </c>
      <c r="C70" s="25" t="str">
        <f t="shared" si="3"/>
        <v>DOMINICAN REP</v>
      </c>
      <c r="D70">
        <v>1</v>
      </c>
      <c r="E70" s="25" t="s">
        <v>8</v>
      </c>
      <c r="F70" t="str">
        <f t="shared" si="4"/>
        <v>DOMINICAN REP_001809350</v>
      </c>
      <c r="G70" t="str">
        <f>IF(ISNA(VLOOKUP(F70,$F$3:F69,1,0)),"","DUP!")</f>
        <v/>
      </c>
      <c r="H70" t="str">
        <f t="shared" si="5"/>
        <v>INSERT INTO ZONE_MAP (SERVICE_ID, SERVICE_NAME, CODE, NW_GROUP, ZONE) VALUES (1,'SMS','001809350','DOMINICAN REP','INTERNATIONAL');</v>
      </c>
    </row>
    <row r="71" spans="1:8">
      <c r="A71" s="25" t="s">
        <v>4014</v>
      </c>
      <c r="B71" s="25" t="s">
        <v>3990</v>
      </c>
      <c r="C71" s="25" t="str">
        <f t="shared" si="3"/>
        <v>DOMINICAN REP</v>
      </c>
      <c r="D71">
        <v>1</v>
      </c>
      <c r="E71" s="25" t="s">
        <v>8</v>
      </c>
      <c r="F71" t="str">
        <f t="shared" si="4"/>
        <v>DOMINICAN REP_001809412</v>
      </c>
      <c r="G71" t="str">
        <f>IF(ISNA(VLOOKUP(F71,$F$3:F70,1,0)),"","DUP!")</f>
        <v/>
      </c>
      <c r="H71" t="str">
        <f t="shared" si="5"/>
        <v>INSERT INTO ZONE_MAP (SERVICE_ID, SERVICE_NAME, CODE, NW_GROUP, ZONE) VALUES (1,'SMS','001809412','DOMINICAN REP','INTERNATIONAL');</v>
      </c>
    </row>
    <row r="72" spans="1:8">
      <c r="A72" s="25" t="s">
        <v>4015</v>
      </c>
      <c r="B72" s="25" t="s">
        <v>3990</v>
      </c>
      <c r="C72" s="25" t="str">
        <f t="shared" si="3"/>
        <v>DOMINICAN REP</v>
      </c>
      <c r="D72">
        <v>1</v>
      </c>
      <c r="E72" s="25" t="s">
        <v>8</v>
      </c>
      <c r="F72" t="str">
        <f t="shared" si="4"/>
        <v>DOMINICAN REP_001809414</v>
      </c>
      <c r="G72" t="str">
        <f>IF(ISNA(VLOOKUP(F72,$F$3:F71,1,0)),"","DUP!")</f>
        <v/>
      </c>
      <c r="H72" t="str">
        <f t="shared" si="5"/>
        <v>INSERT INTO ZONE_MAP (SERVICE_ID, SERVICE_NAME, CODE, NW_GROUP, ZONE) VALUES (1,'SMS','001809414','DOMINICAN REP','INTERNATIONAL');</v>
      </c>
    </row>
    <row r="73" spans="1:8">
      <c r="A73" s="25" t="s">
        <v>4016</v>
      </c>
      <c r="B73" s="25" t="s">
        <v>3990</v>
      </c>
      <c r="C73" s="25" t="str">
        <f t="shared" si="3"/>
        <v>DOMINICAN REP</v>
      </c>
      <c r="D73">
        <v>1</v>
      </c>
      <c r="E73" s="25" t="s">
        <v>8</v>
      </c>
      <c r="F73" t="str">
        <f t="shared" si="4"/>
        <v>DOMINICAN REP_001809470</v>
      </c>
      <c r="G73" t="str">
        <f>IF(ISNA(VLOOKUP(F73,$F$3:F72,1,0)),"","DUP!")</f>
        <v/>
      </c>
      <c r="H73" t="str">
        <f t="shared" si="5"/>
        <v>INSERT INTO ZONE_MAP (SERVICE_ID, SERVICE_NAME, CODE, NW_GROUP, ZONE) VALUES (1,'SMS','001809470','DOMINICAN REP','INTERNATIONAL');</v>
      </c>
    </row>
    <row r="74" spans="1:8">
      <c r="A74" s="25" t="s">
        <v>4017</v>
      </c>
      <c r="B74" s="25" t="s">
        <v>3990</v>
      </c>
      <c r="C74" s="25" t="str">
        <f t="shared" si="3"/>
        <v>DOMINICAN REP</v>
      </c>
      <c r="D74">
        <v>1</v>
      </c>
      <c r="E74" s="25" t="s">
        <v>8</v>
      </c>
      <c r="F74" t="str">
        <f t="shared" si="4"/>
        <v>DOMINICAN REP_001809471</v>
      </c>
      <c r="G74" t="str">
        <f>IF(ISNA(VLOOKUP(F74,$F$3:F73,1,0)),"","DUP!")</f>
        <v/>
      </c>
      <c r="H74" t="str">
        <f t="shared" si="5"/>
        <v>INSERT INTO ZONE_MAP (SERVICE_ID, SERVICE_NAME, CODE, NW_GROUP, ZONE) VALUES (1,'SMS','001809471','DOMINICAN REP','INTERNATIONAL');</v>
      </c>
    </row>
    <row r="75" spans="1:8">
      <c r="A75" s="25" t="s">
        <v>4018</v>
      </c>
      <c r="B75" s="25" t="s">
        <v>3990</v>
      </c>
      <c r="C75" s="25" t="str">
        <f t="shared" si="3"/>
        <v>DOMINICAN REP</v>
      </c>
      <c r="D75">
        <v>1</v>
      </c>
      <c r="E75" s="25" t="s">
        <v>8</v>
      </c>
      <c r="F75" t="str">
        <f t="shared" si="4"/>
        <v>DOMINICAN REP_001809472</v>
      </c>
      <c r="G75" t="str">
        <f>IF(ISNA(VLOOKUP(F75,$F$3:F74,1,0)),"","DUP!")</f>
        <v/>
      </c>
      <c r="H75" t="str">
        <f t="shared" si="5"/>
        <v>INSERT INTO ZONE_MAP (SERVICE_ID, SERVICE_NAME, CODE, NW_GROUP, ZONE) VALUES (1,'SMS','001809472','DOMINICAN REP','INTERNATIONAL');</v>
      </c>
    </row>
    <row r="76" spans="1:8">
      <c r="A76" s="25" t="s">
        <v>4019</v>
      </c>
      <c r="B76" s="25" t="s">
        <v>3990</v>
      </c>
      <c r="C76" s="25" t="str">
        <f t="shared" si="3"/>
        <v>DOMINICAN REP</v>
      </c>
      <c r="D76">
        <v>1</v>
      </c>
      <c r="E76" s="25" t="s">
        <v>8</v>
      </c>
      <c r="F76" t="str">
        <f t="shared" si="4"/>
        <v>DOMINICAN REP_001809473</v>
      </c>
      <c r="G76" t="str">
        <f>IF(ISNA(VLOOKUP(F76,$F$3:F75,1,0)),"","DUP!")</f>
        <v/>
      </c>
      <c r="H76" t="str">
        <f t="shared" si="5"/>
        <v>INSERT INTO ZONE_MAP (SERVICE_ID, SERVICE_NAME, CODE, NW_GROUP, ZONE) VALUES (1,'SMS','001809473','DOMINICAN REP','INTERNATIONAL');</v>
      </c>
    </row>
    <row r="77" spans="1:8">
      <c r="A77" s="25" t="s">
        <v>4020</v>
      </c>
      <c r="B77" s="25" t="s">
        <v>3990</v>
      </c>
      <c r="C77" s="25" t="str">
        <f t="shared" si="3"/>
        <v>DOMINICAN REP</v>
      </c>
      <c r="D77">
        <v>1</v>
      </c>
      <c r="E77" s="25" t="s">
        <v>8</v>
      </c>
      <c r="F77" t="str">
        <f t="shared" si="4"/>
        <v>DOMINICAN REP_001809474</v>
      </c>
      <c r="G77" t="str">
        <f>IF(ISNA(VLOOKUP(F77,$F$3:F76,1,0)),"","DUP!")</f>
        <v/>
      </c>
      <c r="H77" t="str">
        <f t="shared" si="5"/>
        <v>INSERT INTO ZONE_MAP (SERVICE_ID, SERVICE_NAME, CODE, NW_GROUP, ZONE) VALUES (1,'SMS','001809474','DOMINICAN REP','INTERNATIONAL');</v>
      </c>
    </row>
    <row r="78" spans="1:8">
      <c r="A78" s="25" t="s">
        <v>4021</v>
      </c>
      <c r="B78" s="25" t="s">
        <v>3990</v>
      </c>
      <c r="C78" s="25" t="str">
        <f t="shared" si="3"/>
        <v>DOMINICAN REP</v>
      </c>
      <c r="D78">
        <v>1</v>
      </c>
      <c r="E78" s="25" t="s">
        <v>8</v>
      </c>
      <c r="F78" t="str">
        <f t="shared" si="4"/>
        <v>DOMINICAN REP_001809475</v>
      </c>
      <c r="G78" t="str">
        <f>IF(ISNA(VLOOKUP(F78,$F$3:F77,1,0)),"","DUP!")</f>
        <v/>
      </c>
      <c r="H78" t="str">
        <f t="shared" si="5"/>
        <v>INSERT INTO ZONE_MAP (SERVICE_ID, SERVICE_NAME, CODE, NW_GROUP, ZONE) VALUES (1,'SMS','001809475','DOMINICAN REP','INTERNATIONAL');</v>
      </c>
    </row>
    <row r="79" spans="1:8">
      <c r="A79" s="25" t="s">
        <v>4022</v>
      </c>
      <c r="B79" s="25" t="s">
        <v>3990</v>
      </c>
      <c r="C79" s="25" t="str">
        <f t="shared" si="3"/>
        <v>DOMINICAN REP</v>
      </c>
      <c r="D79">
        <v>1</v>
      </c>
      <c r="E79" s="25" t="s">
        <v>8</v>
      </c>
      <c r="F79" t="str">
        <f t="shared" si="4"/>
        <v>DOMINICAN REP_001809476</v>
      </c>
      <c r="G79" t="str">
        <f>IF(ISNA(VLOOKUP(F79,$F$3:F78,1,0)),"","DUP!")</f>
        <v/>
      </c>
      <c r="H79" t="str">
        <f t="shared" si="5"/>
        <v>INSERT INTO ZONE_MAP (SERVICE_ID, SERVICE_NAME, CODE, NW_GROUP, ZONE) VALUES (1,'SMS','001809476','DOMINICAN REP','INTERNATIONAL');</v>
      </c>
    </row>
    <row r="80" spans="1:8">
      <c r="A80" s="25" t="s">
        <v>4023</v>
      </c>
      <c r="B80" s="25" t="s">
        <v>3990</v>
      </c>
      <c r="C80" s="25" t="str">
        <f t="shared" si="3"/>
        <v>DOMINICAN REP</v>
      </c>
      <c r="D80">
        <v>1</v>
      </c>
      <c r="E80" s="25" t="s">
        <v>8</v>
      </c>
      <c r="F80" t="str">
        <f t="shared" si="4"/>
        <v>DOMINICAN REP_001809477</v>
      </c>
      <c r="G80" t="str">
        <f>IF(ISNA(VLOOKUP(F80,$F$3:F79,1,0)),"","DUP!")</f>
        <v/>
      </c>
      <c r="H80" t="str">
        <f t="shared" si="5"/>
        <v>INSERT INTO ZONE_MAP (SERVICE_ID, SERVICE_NAME, CODE, NW_GROUP, ZONE) VALUES (1,'SMS','001809477','DOMINICAN REP','INTERNATIONAL');</v>
      </c>
    </row>
    <row r="81" spans="1:8">
      <c r="A81" s="25" t="s">
        <v>4024</v>
      </c>
      <c r="B81" s="25" t="s">
        <v>3990</v>
      </c>
      <c r="C81" s="25" t="str">
        <f t="shared" si="3"/>
        <v>DOMINICAN REP</v>
      </c>
      <c r="D81">
        <v>1</v>
      </c>
      <c r="E81" s="25" t="s">
        <v>8</v>
      </c>
      <c r="F81" t="str">
        <f t="shared" si="4"/>
        <v>DOMINICAN REP_001809478</v>
      </c>
      <c r="G81" t="str">
        <f>IF(ISNA(VLOOKUP(F81,$F$3:F80,1,0)),"","DUP!")</f>
        <v/>
      </c>
      <c r="H81" t="str">
        <f t="shared" si="5"/>
        <v>INSERT INTO ZONE_MAP (SERVICE_ID, SERVICE_NAME, CODE, NW_GROUP, ZONE) VALUES (1,'SMS','001809478','DOMINICAN REP','INTERNATIONAL');</v>
      </c>
    </row>
    <row r="82" spans="1:8">
      <c r="A82" s="25" t="s">
        <v>4025</v>
      </c>
      <c r="B82" s="25" t="s">
        <v>3990</v>
      </c>
      <c r="C82" s="25" t="str">
        <f t="shared" si="3"/>
        <v>DOMINICAN REP</v>
      </c>
      <c r="D82">
        <v>1</v>
      </c>
      <c r="E82" s="25" t="s">
        <v>8</v>
      </c>
      <c r="F82" t="str">
        <f t="shared" si="4"/>
        <v>DOMINICAN REP_001809479</v>
      </c>
      <c r="G82" t="str">
        <f>IF(ISNA(VLOOKUP(F82,$F$3:F81,1,0)),"","DUP!")</f>
        <v/>
      </c>
      <c r="H82" t="str">
        <f t="shared" si="5"/>
        <v>INSERT INTO ZONE_MAP (SERVICE_ID, SERVICE_NAME, CODE, NW_GROUP, ZONE) VALUES (1,'SMS','001809479','DOMINICAN REP','INTERNATIONAL');</v>
      </c>
    </row>
    <row r="83" spans="1:8">
      <c r="A83" s="25" t="s">
        <v>4026</v>
      </c>
      <c r="B83" s="25" t="s">
        <v>3990</v>
      </c>
      <c r="C83" s="25" t="str">
        <f t="shared" si="3"/>
        <v>DOMINICAN REP</v>
      </c>
      <c r="D83">
        <v>1</v>
      </c>
      <c r="E83" s="25" t="s">
        <v>8</v>
      </c>
      <c r="F83" t="str">
        <f t="shared" si="4"/>
        <v>DOMINICAN REP_001809520</v>
      </c>
      <c r="G83" t="str">
        <f>IF(ISNA(VLOOKUP(F83,$F$3:F82,1,0)),"","DUP!")</f>
        <v/>
      </c>
      <c r="H83" t="str">
        <f t="shared" si="5"/>
        <v>INSERT INTO ZONE_MAP (SERVICE_ID, SERVICE_NAME, CODE, NW_GROUP, ZONE) VALUES (1,'SMS','001809520','DOMINICAN REP','INTERNATIONAL');</v>
      </c>
    </row>
    <row r="84" spans="1:8">
      <c r="A84" s="25" t="s">
        <v>4027</v>
      </c>
      <c r="B84" s="25" t="s">
        <v>3990</v>
      </c>
      <c r="C84" s="25" t="str">
        <f t="shared" si="3"/>
        <v>DOMINICAN REP</v>
      </c>
      <c r="D84">
        <v>1</v>
      </c>
      <c r="E84" s="25" t="s">
        <v>8</v>
      </c>
      <c r="F84" t="str">
        <f t="shared" si="4"/>
        <v>DOMINICAN REP_001809521</v>
      </c>
      <c r="G84" t="str">
        <f>IF(ISNA(VLOOKUP(F84,$F$3:F83,1,0)),"","DUP!")</f>
        <v/>
      </c>
      <c r="H84" t="str">
        <f t="shared" si="5"/>
        <v>INSERT INTO ZONE_MAP (SERVICE_ID, SERVICE_NAME, CODE, NW_GROUP, ZONE) VALUES (1,'SMS','001809521','DOMINICAN REP','INTERNATIONAL');</v>
      </c>
    </row>
    <row r="85" spans="1:8">
      <c r="A85" s="25" t="s">
        <v>4028</v>
      </c>
      <c r="B85" s="25" t="s">
        <v>3990</v>
      </c>
      <c r="C85" s="25" t="str">
        <f t="shared" si="3"/>
        <v>DOMINICAN REP</v>
      </c>
      <c r="D85">
        <v>1</v>
      </c>
      <c r="E85" s="25" t="s">
        <v>8</v>
      </c>
      <c r="F85" t="str">
        <f t="shared" si="4"/>
        <v>DOMINICAN REP_001809522</v>
      </c>
      <c r="G85" t="str">
        <f>IF(ISNA(VLOOKUP(F85,$F$3:F84,1,0)),"","DUP!")</f>
        <v/>
      </c>
      <c r="H85" t="str">
        <f t="shared" si="5"/>
        <v>INSERT INTO ZONE_MAP (SERVICE_ID, SERVICE_NAME, CODE, NW_GROUP, ZONE) VALUES (1,'SMS','001809522','DOMINICAN REP','INTERNATIONAL');</v>
      </c>
    </row>
    <row r="86" spans="1:8">
      <c r="A86" s="25" t="s">
        <v>4029</v>
      </c>
      <c r="B86" s="25" t="s">
        <v>3990</v>
      </c>
      <c r="C86" s="25" t="str">
        <f t="shared" si="3"/>
        <v>DOMINICAN REP</v>
      </c>
      <c r="D86">
        <v>1</v>
      </c>
      <c r="E86" s="25" t="s">
        <v>8</v>
      </c>
      <c r="F86" t="str">
        <f t="shared" si="4"/>
        <v>DOMINICAN REP_001809523</v>
      </c>
      <c r="G86" t="str">
        <f>IF(ISNA(VLOOKUP(F86,$F$3:F85,1,0)),"","DUP!")</f>
        <v/>
      </c>
      <c r="H86" t="str">
        <f t="shared" si="5"/>
        <v>INSERT INTO ZONE_MAP (SERVICE_ID, SERVICE_NAME, CODE, NW_GROUP, ZONE) VALUES (1,'SMS','001809523','DOMINICAN REP','INTERNATIONAL');</v>
      </c>
    </row>
    <row r="87" spans="1:8">
      <c r="A87" s="25" t="s">
        <v>4030</v>
      </c>
      <c r="B87" s="25" t="s">
        <v>3990</v>
      </c>
      <c r="C87" s="25" t="str">
        <f t="shared" si="3"/>
        <v>DOMINICAN REP</v>
      </c>
      <c r="D87">
        <v>1</v>
      </c>
      <c r="E87" s="25" t="s">
        <v>8</v>
      </c>
      <c r="F87" t="str">
        <f t="shared" si="4"/>
        <v>DOMINICAN REP_001809524</v>
      </c>
      <c r="G87" t="str">
        <f>IF(ISNA(VLOOKUP(F87,$F$3:F86,1,0)),"","DUP!")</f>
        <v/>
      </c>
      <c r="H87" t="str">
        <f t="shared" si="5"/>
        <v>INSERT INTO ZONE_MAP (SERVICE_ID, SERVICE_NAME, CODE, NW_GROUP, ZONE) VALUES (1,'SMS','001809524','DOMINICAN REP','INTERNATIONAL');</v>
      </c>
    </row>
    <row r="88" spans="1:8">
      <c r="A88" s="25" t="s">
        <v>4031</v>
      </c>
      <c r="B88" s="25" t="s">
        <v>3990</v>
      </c>
      <c r="C88" s="25" t="str">
        <f t="shared" si="3"/>
        <v>DOMINICAN REP</v>
      </c>
      <c r="D88">
        <v>1</v>
      </c>
      <c r="E88" s="25" t="s">
        <v>8</v>
      </c>
      <c r="F88" t="str">
        <f t="shared" si="4"/>
        <v>DOMINICAN REP_001809525</v>
      </c>
      <c r="G88" t="str">
        <f>IF(ISNA(VLOOKUP(F88,$F$3:F87,1,0)),"","DUP!")</f>
        <v/>
      </c>
      <c r="H88" t="str">
        <f t="shared" si="5"/>
        <v>INSERT INTO ZONE_MAP (SERVICE_ID, SERVICE_NAME, CODE, NW_GROUP, ZONE) VALUES (1,'SMS','001809525','DOMINICAN REP','INTERNATIONAL');</v>
      </c>
    </row>
    <row r="89" spans="1:8">
      <c r="A89" s="25" t="s">
        <v>4032</v>
      </c>
      <c r="B89" s="25" t="s">
        <v>3990</v>
      </c>
      <c r="C89" s="25" t="str">
        <f t="shared" si="3"/>
        <v>DOMINICAN REP</v>
      </c>
      <c r="D89">
        <v>1</v>
      </c>
      <c r="E89" s="25" t="s">
        <v>8</v>
      </c>
      <c r="F89" t="str">
        <f t="shared" si="4"/>
        <v>DOMINICAN REP_001809526</v>
      </c>
      <c r="G89" t="str">
        <f>IF(ISNA(VLOOKUP(F89,$F$3:F88,1,0)),"","DUP!")</f>
        <v/>
      </c>
      <c r="H89" t="str">
        <f t="shared" si="5"/>
        <v>INSERT INTO ZONE_MAP (SERVICE_ID, SERVICE_NAME, CODE, NW_GROUP, ZONE) VALUES (1,'SMS','001809526','DOMINICAN REP','INTERNATIONAL');</v>
      </c>
    </row>
    <row r="90" spans="1:8">
      <c r="A90" s="25" t="s">
        <v>4033</v>
      </c>
      <c r="B90" s="25" t="s">
        <v>3990</v>
      </c>
      <c r="C90" s="25" t="str">
        <f t="shared" si="3"/>
        <v>DOMINICAN REP</v>
      </c>
      <c r="D90">
        <v>1</v>
      </c>
      <c r="E90" s="25" t="s">
        <v>8</v>
      </c>
      <c r="F90" t="str">
        <f t="shared" si="4"/>
        <v>DOMINICAN REP_001809527</v>
      </c>
      <c r="G90" t="str">
        <f>IF(ISNA(VLOOKUP(F90,$F$3:F89,1,0)),"","DUP!")</f>
        <v/>
      </c>
      <c r="H90" t="str">
        <f t="shared" si="5"/>
        <v>INSERT INTO ZONE_MAP (SERVICE_ID, SERVICE_NAME, CODE, NW_GROUP, ZONE) VALUES (1,'SMS','001809527','DOMINICAN REP','INTERNATIONAL');</v>
      </c>
    </row>
    <row r="91" spans="1:8">
      <c r="A91" s="25" t="s">
        <v>4034</v>
      </c>
      <c r="B91" s="25" t="s">
        <v>3990</v>
      </c>
      <c r="C91" s="25" t="str">
        <f t="shared" si="3"/>
        <v>DOMINICAN REP</v>
      </c>
      <c r="D91">
        <v>1</v>
      </c>
      <c r="E91" s="25" t="s">
        <v>8</v>
      </c>
      <c r="F91" t="str">
        <f t="shared" si="4"/>
        <v>DOMINICAN REP_001809528</v>
      </c>
      <c r="G91" t="str">
        <f>IF(ISNA(VLOOKUP(F91,$F$3:F90,1,0)),"","DUP!")</f>
        <v/>
      </c>
      <c r="H91" t="str">
        <f t="shared" si="5"/>
        <v>INSERT INTO ZONE_MAP (SERVICE_ID, SERVICE_NAME, CODE, NW_GROUP, ZONE) VALUES (1,'SMS','001809528','DOMINICAN REP','INTERNATIONAL');</v>
      </c>
    </row>
    <row r="92" spans="1:8">
      <c r="A92" s="25" t="s">
        <v>4035</v>
      </c>
      <c r="B92" s="25" t="s">
        <v>3990</v>
      </c>
      <c r="C92" s="25" t="str">
        <f t="shared" si="3"/>
        <v>DOMINICAN REP</v>
      </c>
      <c r="D92">
        <v>1</v>
      </c>
      <c r="E92" s="25" t="s">
        <v>8</v>
      </c>
      <c r="F92" t="str">
        <f t="shared" si="4"/>
        <v>DOMINICAN REP_001809529</v>
      </c>
      <c r="G92" t="str">
        <f>IF(ISNA(VLOOKUP(F92,$F$3:F91,1,0)),"","DUP!")</f>
        <v/>
      </c>
      <c r="H92" t="str">
        <f t="shared" si="5"/>
        <v>INSERT INTO ZONE_MAP (SERVICE_ID, SERVICE_NAME, CODE, NW_GROUP, ZONE) VALUES (1,'SMS','001809529','DOMINICAN REP','INTERNATIONAL');</v>
      </c>
    </row>
    <row r="93" spans="1:8">
      <c r="A93" s="25" t="s">
        <v>4036</v>
      </c>
      <c r="B93" s="25" t="s">
        <v>3990</v>
      </c>
      <c r="C93" s="25" t="str">
        <f t="shared" si="3"/>
        <v>DOMINICAN REP</v>
      </c>
      <c r="D93">
        <v>1</v>
      </c>
      <c r="E93" s="25" t="s">
        <v>8</v>
      </c>
      <c r="F93" t="str">
        <f t="shared" si="4"/>
        <v>DOMINICAN REP_001809530</v>
      </c>
      <c r="G93" t="str">
        <f>IF(ISNA(VLOOKUP(F93,$F$3:F92,1,0)),"","DUP!")</f>
        <v/>
      </c>
      <c r="H93" t="str">
        <f t="shared" si="5"/>
        <v>INSERT INTO ZONE_MAP (SERVICE_ID, SERVICE_NAME, CODE, NW_GROUP, ZONE) VALUES (1,'SMS','001809530','DOMINICAN REP','INTERNATIONAL');</v>
      </c>
    </row>
    <row r="94" spans="1:8">
      <c r="A94" s="25" t="s">
        <v>4037</v>
      </c>
      <c r="B94" s="25" t="s">
        <v>3990</v>
      </c>
      <c r="C94" s="25" t="str">
        <f t="shared" si="3"/>
        <v>DOMINICAN REP</v>
      </c>
      <c r="D94">
        <v>1</v>
      </c>
      <c r="E94" s="25" t="s">
        <v>8</v>
      </c>
      <c r="F94" t="str">
        <f t="shared" si="4"/>
        <v>DOMINICAN REP_001809531</v>
      </c>
      <c r="G94" t="str">
        <f>IF(ISNA(VLOOKUP(F94,$F$3:F93,1,0)),"","DUP!")</f>
        <v/>
      </c>
      <c r="H94" t="str">
        <f t="shared" si="5"/>
        <v>INSERT INTO ZONE_MAP (SERVICE_ID, SERVICE_NAME, CODE, NW_GROUP, ZONE) VALUES (1,'SMS','001809531','DOMINICAN REP','INTERNATIONAL');</v>
      </c>
    </row>
    <row r="95" spans="1:8">
      <c r="A95" s="25" t="s">
        <v>4038</v>
      </c>
      <c r="B95" s="25" t="s">
        <v>3990</v>
      </c>
      <c r="C95" s="25" t="str">
        <f t="shared" si="3"/>
        <v>DOMINICAN REP</v>
      </c>
      <c r="D95">
        <v>1</v>
      </c>
      <c r="E95" s="25" t="s">
        <v>8</v>
      </c>
      <c r="F95" t="str">
        <f t="shared" si="4"/>
        <v>DOMINICAN REP_001809532</v>
      </c>
      <c r="G95" t="str">
        <f>IF(ISNA(VLOOKUP(F95,$F$3:F94,1,0)),"","DUP!")</f>
        <v/>
      </c>
      <c r="H95" t="str">
        <f t="shared" si="5"/>
        <v>INSERT INTO ZONE_MAP (SERVICE_ID, SERVICE_NAME, CODE, NW_GROUP, ZONE) VALUES (1,'SMS','001809532','DOMINICAN REP','INTERNATIONAL');</v>
      </c>
    </row>
    <row r="96" spans="1:8">
      <c r="A96" s="25" t="s">
        <v>4039</v>
      </c>
      <c r="B96" s="25" t="s">
        <v>3990</v>
      </c>
      <c r="C96" s="25" t="str">
        <f t="shared" si="3"/>
        <v>DOMINICAN REP</v>
      </c>
      <c r="D96">
        <v>1</v>
      </c>
      <c r="E96" s="25" t="s">
        <v>8</v>
      </c>
      <c r="F96" t="str">
        <f t="shared" si="4"/>
        <v>DOMINICAN REP_001809533</v>
      </c>
      <c r="G96" t="str">
        <f>IF(ISNA(VLOOKUP(F96,$F$3:F95,1,0)),"","DUP!")</f>
        <v/>
      </c>
      <c r="H96" t="str">
        <f t="shared" si="5"/>
        <v>INSERT INTO ZONE_MAP (SERVICE_ID, SERVICE_NAME, CODE, NW_GROUP, ZONE) VALUES (1,'SMS','001809533','DOMINICAN REP','INTERNATIONAL');</v>
      </c>
    </row>
    <row r="97" spans="1:8">
      <c r="A97" s="25" t="s">
        <v>4040</v>
      </c>
      <c r="B97" s="25" t="s">
        <v>3990</v>
      </c>
      <c r="C97" s="25" t="str">
        <f t="shared" si="3"/>
        <v>DOMINICAN REP</v>
      </c>
      <c r="D97">
        <v>1</v>
      </c>
      <c r="E97" s="25" t="s">
        <v>8</v>
      </c>
      <c r="F97" t="str">
        <f t="shared" si="4"/>
        <v>DOMINICAN REP_001809534</v>
      </c>
      <c r="G97" t="str">
        <f>IF(ISNA(VLOOKUP(F97,$F$3:F96,1,0)),"","DUP!")</f>
        <v/>
      </c>
      <c r="H97" t="str">
        <f t="shared" si="5"/>
        <v>INSERT INTO ZONE_MAP (SERVICE_ID, SERVICE_NAME, CODE, NW_GROUP, ZONE) VALUES (1,'SMS','001809534','DOMINICAN REP','INTERNATIONAL');</v>
      </c>
    </row>
    <row r="98" spans="1:8">
      <c r="A98" s="25" t="s">
        <v>4041</v>
      </c>
      <c r="B98" s="25" t="s">
        <v>3990</v>
      </c>
      <c r="C98" s="25" t="str">
        <f t="shared" si="3"/>
        <v>DOMINICAN REP</v>
      </c>
      <c r="D98">
        <v>1</v>
      </c>
      <c r="E98" s="25" t="s">
        <v>8</v>
      </c>
      <c r="F98" t="str">
        <f t="shared" si="4"/>
        <v>DOMINICAN REP_001809535</v>
      </c>
      <c r="G98" t="str">
        <f>IF(ISNA(VLOOKUP(F98,$F$3:F97,1,0)),"","DUP!")</f>
        <v/>
      </c>
      <c r="H98" t="str">
        <f t="shared" si="5"/>
        <v>INSERT INTO ZONE_MAP (SERVICE_ID, SERVICE_NAME, CODE, NW_GROUP, ZONE) VALUES (1,'SMS','001809535','DOMINICAN REP','INTERNATIONAL');</v>
      </c>
    </row>
    <row r="99" spans="1:8">
      <c r="A99" s="25" t="s">
        <v>4042</v>
      </c>
      <c r="B99" s="25" t="s">
        <v>3990</v>
      </c>
      <c r="C99" s="25" t="str">
        <f t="shared" si="3"/>
        <v>DOMINICAN REP</v>
      </c>
      <c r="D99">
        <v>1</v>
      </c>
      <c r="E99" s="25" t="s">
        <v>8</v>
      </c>
      <c r="F99" t="str">
        <f t="shared" si="4"/>
        <v>DOMINICAN REP_001809536</v>
      </c>
      <c r="G99" t="str">
        <f>IF(ISNA(VLOOKUP(F99,$F$3:F98,1,0)),"","DUP!")</f>
        <v/>
      </c>
      <c r="H99" t="str">
        <f t="shared" si="5"/>
        <v>INSERT INTO ZONE_MAP (SERVICE_ID, SERVICE_NAME, CODE, NW_GROUP, ZONE) VALUES (1,'SMS','001809536','DOMINICAN REP','INTERNATIONAL');</v>
      </c>
    </row>
    <row r="100" spans="1:8">
      <c r="A100" s="25" t="s">
        <v>4043</v>
      </c>
      <c r="B100" s="25" t="s">
        <v>3990</v>
      </c>
      <c r="C100" s="25" t="str">
        <f t="shared" si="3"/>
        <v>DOMINICAN REP</v>
      </c>
      <c r="D100">
        <v>1</v>
      </c>
      <c r="E100" s="25" t="s">
        <v>8</v>
      </c>
      <c r="F100" t="str">
        <f t="shared" si="4"/>
        <v>DOMINICAN REP_001809537</v>
      </c>
      <c r="G100" t="str">
        <f>IF(ISNA(VLOOKUP(F100,$F$3:F99,1,0)),"","DUP!")</f>
        <v/>
      </c>
      <c r="H100" t="str">
        <f t="shared" si="5"/>
        <v>INSERT INTO ZONE_MAP (SERVICE_ID, SERVICE_NAME, CODE, NW_GROUP, ZONE) VALUES (1,'SMS','001809537','DOMINICAN REP','INTERNATIONAL');</v>
      </c>
    </row>
    <row r="101" spans="1:8">
      <c r="A101" s="25" t="s">
        <v>4044</v>
      </c>
      <c r="B101" s="25" t="s">
        <v>3990</v>
      </c>
      <c r="C101" s="25" t="str">
        <f t="shared" si="3"/>
        <v>DOMINICAN REP</v>
      </c>
      <c r="D101">
        <v>1</v>
      </c>
      <c r="E101" s="25" t="s">
        <v>8</v>
      </c>
      <c r="F101" t="str">
        <f t="shared" si="4"/>
        <v>DOMINICAN REP_001809538</v>
      </c>
      <c r="G101" t="str">
        <f>IF(ISNA(VLOOKUP(F101,$F$3:F100,1,0)),"","DUP!")</f>
        <v/>
      </c>
      <c r="H101" t="str">
        <f t="shared" si="5"/>
        <v>INSERT INTO ZONE_MAP (SERVICE_ID, SERVICE_NAME, CODE, NW_GROUP, ZONE) VALUES (1,'SMS','001809538','DOMINICAN REP','INTERNATIONAL');</v>
      </c>
    </row>
    <row r="102" spans="1:8">
      <c r="A102" s="25" t="s">
        <v>4045</v>
      </c>
      <c r="B102" s="25" t="s">
        <v>3990</v>
      </c>
      <c r="C102" s="25" t="str">
        <f t="shared" si="3"/>
        <v>DOMINICAN REP</v>
      </c>
      <c r="D102">
        <v>1</v>
      </c>
      <c r="E102" s="25" t="s">
        <v>8</v>
      </c>
      <c r="F102" t="str">
        <f t="shared" si="4"/>
        <v>DOMINICAN REP_001809539</v>
      </c>
      <c r="G102" t="str">
        <f>IF(ISNA(VLOOKUP(F102,$F$3:F101,1,0)),"","DUP!")</f>
        <v/>
      </c>
      <c r="H102" t="str">
        <f t="shared" si="5"/>
        <v>INSERT INTO ZONE_MAP (SERVICE_ID, SERVICE_NAME, CODE, NW_GROUP, ZONE) VALUES (1,'SMS','001809539','DOMINICAN REP','INTERNATIONAL');</v>
      </c>
    </row>
    <row r="103" spans="1:8">
      <c r="A103" s="25" t="s">
        <v>4046</v>
      </c>
      <c r="B103" s="25" t="s">
        <v>3990</v>
      </c>
      <c r="C103" s="25" t="str">
        <f t="shared" si="3"/>
        <v>DOMINICAN REP</v>
      </c>
      <c r="D103">
        <v>1</v>
      </c>
      <c r="E103" s="25" t="s">
        <v>8</v>
      </c>
      <c r="F103" t="str">
        <f t="shared" si="4"/>
        <v>DOMINICAN REP_001809540</v>
      </c>
      <c r="G103" t="str">
        <f>IF(ISNA(VLOOKUP(F103,$F$3:F102,1,0)),"","DUP!")</f>
        <v/>
      </c>
      <c r="H103" t="str">
        <f t="shared" si="5"/>
        <v>INSERT INTO ZONE_MAP (SERVICE_ID, SERVICE_NAME, CODE, NW_GROUP, ZONE) VALUES (1,'SMS','001809540','DOMINICAN REP','INTERNATIONAL');</v>
      </c>
    </row>
    <row r="104" spans="1:8">
      <c r="A104" s="25" t="s">
        <v>4047</v>
      </c>
      <c r="B104" s="25" t="s">
        <v>3990</v>
      </c>
      <c r="C104" s="25" t="str">
        <f t="shared" si="3"/>
        <v>DOMINICAN REP</v>
      </c>
      <c r="D104">
        <v>1</v>
      </c>
      <c r="E104" s="25" t="s">
        <v>8</v>
      </c>
      <c r="F104" t="str">
        <f t="shared" si="4"/>
        <v>DOMINICAN REP_001809541</v>
      </c>
      <c r="G104" t="str">
        <f>IF(ISNA(VLOOKUP(F104,$F$3:F103,1,0)),"","DUP!")</f>
        <v/>
      </c>
      <c r="H104" t="str">
        <f t="shared" si="5"/>
        <v>INSERT INTO ZONE_MAP (SERVICE_ID, SERVICE_NAME, CODE, NW_GROUP, ZONE) VALUES (1,'SMS','001809541','DOMINICAN REP','INTERNATIONAL');</v>
      </c>
    </row>
    <row r="105" spans="1:8">
      <c r="A105" s="25" t="s">
        <v>4048</v>
      </c>
      <c r="B105" s="25" t="s">
        <v>3990</v>
      </c>
      <c r="C105" s="25" t="str">
        <f t="shared" si="3"/>
        <v>DOMINICAN REP</v>
      </c>
      <c r="D105">
        <v>1</v>
      </c>
      <c r="E105" s="25" t="s">
        <v>8</v>
      </c>
      <c r="F105" t="str">
        <f t="shared" si="4"/>
        <v>DOMINICAN REP_001809542</v>
      </c>
      <c r="G105" t="str">
        <f>IF(ISNA(VLOOKUP(F105,$F$3:F104,1,0)),"","DUP!")</f>
        <v/>
      </c>
      <c r="H105" t="str">
        <f t="shared" si="5"/>
        <v>INSERT INTO ZONE_MAP (SERVICE_ID, SERVICE_NAME, CODE, NW_GROUP, ZONE) VALUES (1,'SMS','001809542','DOMINICAN REP','INTERNATIONAL');</v>
      </c>
    </row>
    <row r="106" spans="1:8">
      <c r="A106" s="25" t="s">
        <v>4049</v>
      </c>
      <c r="B106" s="25" t="s">
        <v>3990</v>
      </c>
      <c r="C106" s="25" t="str">
        <f t="shared" si="3"/>
        <v>DOMINICAN REP</v>
      </c>
      <c r="D106">
        <v>1</v>
      </c>
      <c r="E106" s="25" t="s">
        <v>8</v>
      </c>
      <c r="F106" t="str">
        <f t="shared" si="4"/>
        <v>DOMINICAN REP_001809543</v>
      </c>
      <c r="G106" t="str">
        <f>IF(ISNA(VLOOKUP(F106,$F$3:F105,1,0)),"","DUP!")</f>
        <v/>
      </c>
      <c r="H106" t="str">
        <f t="shared" si="5"/>
        <v>INSERT INTO ZONE_MAP (SERVICE_ID, SERVICE_NAME, CODE, NW_GROUP, ZONE) VALUES (1,'SMS','001809543','DOMINICAN REP','INTERNATIONAL');</v>
      </c>
    </row>
    <row r="107" spans="1:8">
      <c r="A107" s="25" t="s">
        <v>4050</v>
      </c>
      <c r="B107" s="25" t="s">
        <v>3990</v>
      </c>
      <c r="C107" s="25" t="str">
        <f t="shared" si="3"/>
        <v>DOMINICAN REP</v>
      </c>
      <c r="D107">
        <v>1</v>
      </c>
      <c r="E107" s="25" t="s">
        <v>8</v>
      </c>
      <c r="F107" t="str">
        <f t="shared" si="4"/>
        <v>DOMINICAN REP_001809544</v>
      </c>
      <c r="G107" t="str">
        <f>IF(ISNA(VLOOKUP(F107,$F$3:F106,1,0)),"","DUP!")</f>
        <v/>
      </c>
      <c r="H107" t="str">
        <f t="shared" si="5"/>
        <v>INSERT INTO ZONE_MAP (SERVICE_ID, SERVICE_NAME, CODE, NW_GROUP, ZONE) VALUES (1,'SMS','001809544','DOMINICAN REP','INTERNATIONAL');</v>
      </c>
    </row>
    <row r="108" spans="1:8">
      <c r="A108" s="25" t="s">
        <v>4051</v>
      </c>
      <c r="B108" s="25" t="s">
        <v>3990</v>
      </c>
      <c r="C108" s="25" t="str">
        <f t="shared" si="3"/>
        <v>DOMINICAN REP</v>
      </c>
      <c r="D108">
        <v>1</v>
      </c>
      <c r="E108" s="25" t="s">
        <v>8</v>
      </c>
      <c r="F108" t="str">
        <f t="shared" si="4"/>
        <v>DOMINICAN REP_001809545</v>
      </c>
      <c r="G108" t="str">
        <f>IF(ISNA(VLOOKUP(F108,$F$3:F107,1,0)),"","DUP!")</f>
        <v/>
      </c>
      <c r="H108" t="str">
        <f t="shared" si="5"/>
        <v>INSERT INTO ZONE_MAP (SERVICE_ID, SERVICE_NAME, CODE, NW_GROUP, ZONE) VALUES (1,'SMS','001809545','DOMINICAN REP','INTERNATIONAL');</v>
      </c>
    </row>
    <row r="109" spans="1:8">
      <c r="A109" s="25" t="s">
        <v>4052</v>
      </c>
      <c r="B109" s="25" t="s">
        <v>3990</v>
      </c>
      <c r="C109" s="25" t="str">
        <f t="shared" si="3"/>
        <v>DOMINICAN REP</v>
      </c>
      <c r="D109">
        <v>1</v>
      </c>
      <c r="E109" s="25" t="s">
        <v>8</v>
      </c>
      <c r="F109" t="str">
        <f t="shared" si="4"/>
        <v>DOMINICAN REP_001809546</v>
      </c>
      <c r="G109" t="str">
        <f>IF(ISNA(VLOOKUP(F109,$F$3:F108,1,0)),"","DUP!")</f>
        <v/>
      </c>
      <c r="H109" t="str">
        <f t="shared" si="5"/>
        <v>INSERT INTO ZONE_MAP (SERVICE_ID, SERVICE_NAME, CODE, NW_GROUP, ZONE) VALUES (1,'SMS','001809546','DOMINICAN REP','INTERNATIONAL');</v>
      </c>
    </row>
    <row r="110" spans="1:8">
      <c r="A110" s="25" t="s">
        <v>4053</v>
      </c>
      <c r="B110" s="25" t="s">
        <v>3990</v>
      </c>
      <c r="C110" s="25" t="str">
        <f t="shared" si="3"/>
        <v>DOMINICAN REP</v>
      </c>
      <c r="D110">
        <v>1</v>
      </c>
      <c r="E110" s="25" t="s">
        <v>8</v>
      </c>
      <c r="F110" t="str">
        <f t="shared" si="4"/>
        <v>DOMINICAN REP_001809547</v>
      </c>
      <c r="G110" t="str">
        <f>IF(ISNA(VLOOKUP(F110,$F$3:F109,1,0)),"","DUP!")</f>
        <v/>
      </c>
      <c r="H110" t="str">
        <f t="shared" si="5"/>
        <v>INSERT INTO ZONE_MAP (SERVICE_ID, SERVICE_NAME, CODE, NW_GROUP, ZONE) VALUES (1,'SMS','001809547','DOMINICAN REP','INTERNATIONAL');</v>
      </c>
    </row>
    <row r="111" spans="1:8">
      <c r="A111" s="25" t="s">
        <v>4054</v>
      </c>
      <c r="B111" s="25" t="s">
        <v>3990</v>
      </c>
      <c r="C111" s="25" t="str">
        <f t="shared" si="3"/>
        <v>DOMINICAN REP</v>
      </c>
      <c r="D111">
        <v>1</v>
      </c>
      <c r="E111" s="25" t="s">
        <v>8</v>
      </c>
      <c r="F111" t="str">
        <f t="shared" si="4"/>
        <v>DOMINICAN REP_001809548</v>
      </c>
      <c r="G111" t="str">
        <f>IF(ISNA(VLOOKUP(F111,$F$3:F110,1,0)),"","DUP!")</f>
        <v/>
      </c>
      <c r="H111" t="str">
        <f t="shared" si="5"/>
        <v>INSERT INTO ZONE_MAP (SERVICE_ID, SERVICE_NAME, CODE, NW_GROUP, ZONE) VALUES (1,'SMS','001809548','DOMINICAN REP','INTERNATIONAL');</v>
      </c>
    </row>
    <row r="112" spans="1:8">
      <c r="A112" s="25" t="s">
        <v>4055</v>
      </c>
      <c r="B112" s="25" t="s">
        <v>3990</v>
      </c>
      <c r="C112" s="25" t="str">
        <f t="shared" si="3"/>
        <v>DOMINICAN REP</v>
      </c>
      <c r="D112">
        <v>1</v>
      </c>
      <c r="E112" s="25" t="s">
        <v>8</v>
      </c>
      <c r="F112" t="str">
        <f t="shared" si="4"/>
        <v>DOMINICAN REP_001809549</v>
      </c>
      <c r="G112" t="str">
        <f>IF(ISNA(VLOOKUP(F112,$F$3:F111,1,0)),"","DUP!")</f>
        <v/>
      </c>
      <c r="H112" t="str">
        <f t="shared" si="5"/>
        <v>INSERT INTO ZONE_MAP (SERVICE_ID, SERVICE_NAME, CODE, NW_GROUP, ZONE) VALUES (1,'SMS','001809549','DOMINICAN REP','INTERNATIONAL');</v>
      </c>
    </row>
    <row r="113" spans="1:8">
      <c r="A113" s="25" t="s">
        <v>4056</v>
      </c>
      <c r="B113" s="25" t="s">
        <v>3990</v>
      </c>
      <c r="C113" s="25" t="str">
        <f t="shared" si="3"/>
        <v>DOMINICAN REP</v>
      </c>
      <c r="D113">
        <v>1</v>
      </c>
      <c r="E113" s="25" t="s">
        <v>8</v>
      </c>
      <c r="F113" t="str">
        <f t="shared" si="4"/>
        <v>DOMINICAN REP_001809550</v>
      </c>
      <c r="G113" t="str">
        <f>IF(ISNA(VLOOKUP(F113,$F$3:F112,1,0)),"","DUP!")</f>
        <v/>
      </c>
      <c r="H113" t="str">
        <f t="shared" si="5"/>
        <v>INSERT INTO ZONE_MAP (SERVICE_ID, SERVICE_NAME, CODE, NW_GROUP, ZONE) VALUES (1,'SMS','001809550','DOMINICAN REP','INTERNATIONAL');</v>
      </c>
    </row>
    <row r="114" spans="1:8">
      <c r="A114" s="25" t="s">
        <v>4057</v>
      </c>
      <c r="B114" s="25" t="s">
        <v>3990</v>
      </c>
      <c r="C114" s="25" t="str">
        <f t="shared" si="3"/>
        <v>DOMINICAN REP</v>
      </c>
      <c r="D114">
        <v>1</v>
      </c>
      <c r="E114" s="25" t="s">
        <v>8</v>
      </c>
      <c r="F114" t="str">
        <f t="shared" si="4"/>
        <v>DOMINICAN REP_001809551</v>
      </c>
      <c r="G114" t="str">
        <f>IF(ISNA(VLOOKUP(F114,$F$3:F113,1,0)),"","DUP!")</f>
        <v/>
      </c>
      <c r="H114" t="str">
        <f t="shared" si="5"/>
        <v>INSERT INTO ZONE_MAP (SERVICE_ID, SERVICE_NAME, CODE, NW_GROUP, ZONE) VALUES (1,'SMS','001809551','DOMINICAN REP','INTERNATIONAL');</v>
      </c>
    </row>
    <row r="115" spans="1:8">
      <c r="A115" s="25" t="s">
        <v>4058</v>
      </c>
      <c r="B115" s="25" t="s">
        <v>3990</v>
      </c>
      <c r="C115" s="25" t="str">
        <f t="shared" si="3"/>
        <v>DOMINICAN REP</v>
      </c>
      <c r="D115">
        <v>1</v>
      </c>
      <c r="E115" s="25" t="s">
        <v>8</v>
      </c>
      <c r="F115" t="str">
        <f t="shared" si="4"/>
        <v>DOMINICAN REP_001809552</v>
      </c>
      <c r="G115" t="str">
        <f>IF(ISNA(VLOOKUP(F115,$F$3:F114,1,0)),"","DUP!")</f>
        <v/>
      </c>
      <c r="H115" t="str">
        <f t="shared" si="5"/>
        <v>INSERT INTO ZONE_MAP (SERVICE_ID, SERVICE_NAME, CODE, NW_GROUP, ZONE) VALUES (1,'SMS','001809552','DOMINICAN REP','INTERNATIONAL');</v>
      </c>
    </row>
    <row r="116" spans="1:8">
      <c r="A116" s="25" t="s">
        <v>4059</v>
      </c>
      <c r="B116" s="25" t="s">
        <v>3990</v>
      </c>
      <c r="C116" s="25" t="str">
        <f t="shared" si="3"/>
        <v>DOMINICAN REP</v>
      </c>
      <c r="D116">
        <v>1</v>
      </c>
      <c r="E116" s="25" t="s">
        <v>8</v>
      </c>
      <c r="F116" t="str">
        <f t="shared" si="4"/>
        <v>DOMINICAN REP_001809553</v>
      </c>
      <c r="G116" t="str">
        <f>IF(ISNA(VLOOKUP(F116,$F$3:F115,1,0)),"","DUP!")</f>
        <v/>
      </c>
      <c r="H116" t="str">
        <f t="shared" si="5"/>
        <v>INSERT INTO ZONE_MAP (SERVICE_ID, SERVICE_NAME, CODE, NW_GROUP, ZONE) VALUES (1,'SMS','001809553','DOMINICAN REP','INTERNATIONAL');</v>
      </c>
    </row>
    <row r="117" spans="1:8">
      <c r="A117" s="25" t="s">
        <v>4060</v>
      </c>
      <c r="B117" s="25" t="s">
        <v>3990</v>
      </c>
      <c r="C117" s="25" t="str">
        <f t="shared" si="3"/>
        <v>DOMINICAN REP</v>
      </c>
      <c r="D117">
        <v>1</v>
      </c>
      <c r="E117" s="25" t="s">
        <v>8</v>
      </c>
      <c r="F117" t="str">
        <f t="shared" si="4"/>
        <v>DOMINICAN REP_001809554</v>
      </c>
      <c r="G117" t="str">
        <f>IF(ISNA(VLOOKUP(F117,$F$3:F116,1,0)),"","DUP!")</f>
        <v/>
      </c>
      <c r="H117" t="str">
        <f t="shared" si="5"/>
        <v>INSERT INTO ZONE_MAP (SERVICE_ID, SERVICE_NAME, CODE, NW_GROUP, ZONE) VALUES (1,'SMS','001809554','DOMINICAN REP','INTERNATIONAL');</v>
      </c>
    </row>
    <row r="118" spans="1:8">
      <c r="A118" s="25" t="s">
        <v>4061</v>
      </c>
      <c r="B118" s="25" t="s">
        <v>3990</v>
      </c>
      <c r="C118" s="25" t="str">
        <f t="shared" si="3"/>
        <v>DOMINICAN REP</v>
      </c>
      <c r="D118">
        <v>1</v>
      </c>
      <c r="E118" s="25" t="s">
        <v>8</v>
      </c>
      <c r="F118" t="str">
        <f t="shared" si="4"/>
        <v>DOMINICAN REP_001809556</v>
      </c>
      <c r="G118" t="str">
        <f>IF(ISNA(VLOOKUP(F118,$F$3:F117,1,0)),"","DUP!")</f>
        <v/>
      </c>
      <c r="H118" t="str">
        <f t="shared" si="5"/>
        <v>INSERT INTO ZONE_MAP (SERVICE_ID, SERVICE_NAME, CODE, NW_GROUP, ZONE) VALUES (1,'SMS','001809556','DOMINICAN REP','INTERNATIONAL');</v>
      </c>
    </row>
    <row r="119" spans="1:8">
      <c r="A119" s="25" t="s">
        <v>4062</v>
      </c>
      <c r="B119" s="25" t="s">
        <v>3990</v>
      </c>
      <c r="C119" s="25" t="str">
        <f t="shared" si="3"/>
        <v>DOMINICAN REP</v>
      </c>
      <c r="D119">
        <v>1</v>
      </c>
      <c r="E119" s="25" t="s">
        <v>8</v>
      </c>
      <c r="F119" t="str">
        <f t="shared" si="4"/>
        <v>DOMINICAN REP_001809557</v>
      </c>
      <c r="G119" t="str">
        <f>IF(ISNA(VLOOKUP(F119,$F$3:F118,1,0)),"","DUP!")</f>
        <v/>
      </c>
      <c r="H119" t="str">
        <f t="shared" si="5"/>
        <v>INSERT INTO ZONE_MAP (SERVICE_ID, SERVICE_NAME, CODE, NW_GROUP, ZONE) VALUES (1,'SMS','001809557','DOMINICAN REP','INTERNATIONAL');</v>
      </c>
    </row>
    <row r="120" spans="1:8">
      <c r="A120" s="25" t="s">
        <v>4063</v>
      </c>
      <c r="B120" s="25" t="s">
        <v>3990</v>
      </c>
      <c r="C120" s="25" t="str">
        <f t="shared" si="3"/>
        <v>DOMINICAN REP</v>
      </c>
      <c r="D120">
        <v>1</v>
      </c>
      <c r="E120" s="25" t="s">
        <v>8</v>
      </c>
      <c r="F120" t="str">
        <f t="shared" si="4"/>
        <v>DOMINICAN REP_001809558</v>
      </c>
      <c r="G120" t="str">
        <f>IF(ISNA(VLOOKUP(F120,$F$3:F119,1,0)),"","DUP!")</f>
        <v/>
      </c>
      <c r="H120" t="str">
        <f t="shared" si="5"/>
        <v>INSERT INTO ZONE_MAP (SERVICE_ID, SERVICE_NAME, CODE, NW_GROUP, ZONE) VALUES (1,'SMS','001809558','DOMINICAN REP','INTERNATIONAL');</v>
      </c>
    </row>
    <row r="121" spans="1:8">
      <c r="A121" s="25" t="s">
        <v>4064</v>
      </c>
      <c r="B121" s="25" t="s">
        <v>3990</v>
      </c>
      <c r="C121" s="25" t="str">
        <f t="shared" si="3"/>
        <v>DOMINICAN REP</v>
      </c>
      <c r="D121">
        <v>1</v>
      </c>
      <c r="E121" s="25" t="s">
        <v>8</v>
      </c>
      <c r="F121" t="str">
        <f t="shared" si="4"/>
        <v>DOMINICAN REP_001809559</v>
      </c>
      <c r="G121" t="str">
        <f>IF(ISNA(VLOOKUP(F121,$F$3:F120,1,0)),"","DUP!")</f>
        <v/>
      </c>
      <c r="H121" t="str">
        <f t="shared" si="5"/>
        <v>INSERT INTO ZONE_MAP (SERVICE_ID, SERVICE_NAME, CODE, NW_GROUP, ZONE) VALUES (1,'SMS','001809559','DOMINICAN REP','INTERNATIONAL');</v>
      </c>
    </row>
    <row r="122" spans="1:8">
      <c r="A122" s="25" t="s">
        <v>4065</v>
      </c>
      <c r="B122" s="25" t="s">
        <v>3990</v>
      </c>
      <c r="C122" s="25" t="str">
        <f t="shared" si="3"/>
        <v>DOMINICAN REP</v>
      </c>
      <c r="D122">
        <v>1</v>
      </c>
      <c r="E122" s="25" t="s">
        <v>8</v>
      </c>
      <c r="F122" t="str">
        <f t="shared" si="4"/>
        <v>DOMINICAN REP_001809560</v>
      </c>
      <c r="G122" t="str">
        <f>IF(ISNA(VLOOKUP(F122,$F$3:F121,1,0)),"","DUP!")</f>
        <v/>
      </c>
      <c r="H122" t="str">
        <f t="shared" si="5"/>
        <v>INSERT INTO ZONE_MAP (SERVICE_ID, SERVICE_NAME, CODE, NW_GROUP, ZONE) VALUES (1,'SMS','001809560','DOMINICAN REP','INTERNATIONAL');</v>
      </c>
    </row>
    <row r="123" spans="1:8">
      <c r="A123" s="25" t="s">
        <v>4066</v>
      </c>
      <c r="B123" s="25" t="s">
        <v>3990</v>
      </c>
      <c r="C123" s="25" t="str">
        <f t="shared" si="3"/>
        <v>DOMINICAN REP</v>
      </c>
      <c r="D123">
        <v>1</v>
      </c>
      <c r="E123" s="25" t="s">
        <v>8</v>
      </c>
      <c r="F123" t="str">
        <f t="shared" si="4"/>
        <v>DOMINICAN REP_001809561</v>
      </c>
      <c r="G123" t="str">
        <f>IF(ISNA(VLOOKUP(F123,$F$3:F122,1,0)),"","DUP!")</f>
        <v/>
      </c>
      <c r="H123" t="str">
        <f t="shared" si="5"/>
        <v>INSERT INTO ZONE_MAP (SERVICE_ID, SERVICE_NAME, CODE, NW_GROUP, ZONE) VALUES (1,'SMS','001809561','DOMINICAN REP','INTERNATIONAL');</v>
      </c>
    </row>
    <row r="124" spans="1:8">
      <c r="A124" s="25" t="s">
        <v>4067</v>
      </c>
      <c r="B124" s="25" t="s">
        <v>3990</v>
      </c>
      <c r="C124" s="25" t="str">
        <f t="shared" si="3"/>
        <v>DOMINICAN REP</v>
      </c>
      <c r="D124">
        <v>1</v>
      </c>
      <c r="E124" s="25" t="s">
        <v>8</v>
      </c>
      <c r="F124" t="str">
        <f t="shared" si="4"/>
        <v>DOMINICAN REP_001809562</v>
      </c>
      <c r="G124" t="str">
        <f>IF(ISNA(VLOOKUP(F124,$F$3:F123,1,0)),"","DUP!")</f>
        <v/>
      </c>
      <c r="H124" t="str">
        <f t="shared" si="5"/>
        <v>INSERT INTO ZONE_MAP (SERVICE_ID, SERVICE_NAME, CODE, NW_GROUP, ZONE) VALUES (1,'SMS','001809562','DOMINICAN REP','INTERNATIONAL');</v>
      </c>
    </row>
    <row r="125" spans="1:8">
      <c r="A125" s="25" t="s">
        <v>4068</v>
      </c>
      <c r="B125" s="25" t="s">
        <v>3990</v>
      </c>
      <c r="C125" s="25" t="str">
        <f t="shared" si="3"/>
        <v>DOMINICAN REP</v>
      </c>
      <c r="D125">
        <v>1</v>
      </c>
      <c r="E125" s="25" t="s">
        <v>8</v>
      </c>
      <c r="F125" t="str">
        <f t="shared" si="4"/>
        <v>DOMINICAN REP_001809563</v>
      </c>
      <c r="G125" t="str">
        <f>IF(ISNA(VLOOKUP(F125,$F$3:F124,1,0)),"","DUP!")</f>
        <v/>
      </c>
      <c r="H125" t="str">
        <f t="shared" si="5"/>
        <v>INSERT INTO ZONE_MAP (SERVICE_ID, SERVICE_NAME, CODE, NW_GROUP, ZONE) VALUES (1,'SMS','001809563','DOMINICAN REP','INTERNATIONAL');</v>
      </c>
    </row>
    <row r="126" spans="1:8">
      <c r="A126" s="25" t="s">
        <v>4069</v>
      </c>
      <c r="B126" s="25" t="s">
        <v>3990</v>
      </c>
      <c r="C126" s="25" t="str">
        <f t="shared" si="3"/>
        <v>DOMINICAN REP</v>
      </c>
      <c r="D126">
        <v>1</v>
      </c>
      <c r="E126" s="25" t="s">
        <v>8</v>
      </c>
      <c r="F126" t="str">
        <f t="shared" si="4"/>
        <v>DOMINICAN REP_001809564</v>
      </c>
      <c r="G126" t="str">
        <f>IF(ISNA(VLOOKUP(F126,$F$3:F125,1,0)),"","DUP!")</f>
        <v/>
      </c>
      <c r="H126" t="str">
        <f t="shared" si="5"/>
        <v>INSERT INTO ZONE_MAP (SERVICE_ID, SERVICE_NAME, CODE, NW_GROUP, ZONE) VALUES (1,'SMS','001809564','DOMINICAN REP','INTERNATIONAL');</v>
      </c>
    </row>
    <row r="127" spans="1:8">
      <c r="A127" s="25" t="s">
        <v>4070</v>
      </c>
      <c r="B127" s="25" t="s">
        <v>3990</v>
      </c>
      <c r="C127" s="25" t="str">
        <f t="shared" si="3"/>
        <v>DOMINICAN REP</v>
      </c>
      <c r="D127">
        <v>1</v>
      </c>
      <c r="E127" s="25" t="s">
        <v>8</v>
      </c>
      <c r="F127" t="str">
        <f t="shared" si="4"/>
        <v>DOMINICAN REP_001809565</v>
      </c>
      <c r="G127" t="str">
        <f>IF(ISNA(VLOOKUP(F127,$F$3:F126,1,0)),"","DUP!")</f>
        <v/>
      </c>
      <c r="H127" t="str">
        <f t="shared" si="5"/>
        <v>INSERT INTO ZONE_MAP (SERVICE_ID, SERVICE_NAME, CODE, NW_GROUP, ZONE) VALUES (1,'SMS','001809565','DOMINICAN REP','INTERNATIONAL');</v>
      </c>
    </row>
    <row r="128" spans="1:8">
      <c r="A128" s="25" t="s">
        <v>4071</v>
      </c>
      <c r="B128" s="25" t="s">
        <v>3990</v>
      </c>
      <c r="C128" s="25" t="str">
        <f t="shared" si="3"/>
        <v>DOMINICAN REP</v>
      </c>
      <c r="D128">
        <v>1</v>
      </c>
      <c r="E128" s="25" t="s">
        <v>8</v>
      </c>
      <c r="F128" t="str">
        <f t="shared" si="4"/>
        <v>DOMINICAN REP_001809566</v>
      </c>
      <c r="G128" t="str">
        <f>IF(ISNA(VLOOKUP(F128,$F$3:F127,1,0)),"","DUP!")</f>
        <v/>
      </c>
      <c r="H128" t="str">
        <f t="shared" si="5"/>
        <v>INSERT INTO ZONE_MAP (SERVICE_ID, SERVICE_NAME, CODE, NW_GROUP, ZONE) VALUES (1,'SMS','001809566','DOMINICAN REP','INTERNATIONAL');</v>
      </c>
    </row>
    <row r="129" spans="1:8">
      <c r="A129" s="25" t="s">
        <v>4072</v>
      </c>
      <c r="B129" s="25" t="s">
        <v>3990</v>
      </c>
      <c r="C129" s="25" t="str">
        <f t="shared" si="3"/>
        <v>DOMINICAN REP</v>
      </c>
      <c r="D129">
        <v>1</v>
      </c>
      <c r="E129" s="25" t="s">
        <v>8</v>
      </c>
      <c r="F129" t="str">
        <f t="shared" si="4"/>
        <v>DOMINICAN REP_001809567</v>
      </c>
      <c r="G129" t="str">
        <f>IF(ISNA(VLOOKUP(F129,$F$3:F128,1,0)),"","DUP!")</f>
        <v/>
      </c>
      <c r="H129" t="str">
        <f t="shared" si="5"/>
        <v>INSERT INTO ZONE_MAP (SERVICE_ID, SERVICE_NAME, CODE, NW_GROUP, ZONE) VALUES (1,'SMS','001809567','DOMINICAN REP','INTERNATIONAL');</v>
      </c>
    </row>
    <row r="130" spans="1:8">
      <c r="A130" s="25" t="s">
        <v>4073</v>
      </c>
      <c r="B130" s="25" t="s">
        <v>3990</v>
      </c>
      <c r="C130" s="25" t="str">
        <f t="shared" si="3"/>
        <v>DOMINICAN REP</v>
      </c>
      <c r="D130">
        <v>1</v>
      </c>
      <c r="E130" s="25" t="s">
        <v>8</v>
      </c>
      <c r="F130" t="str">
        <f t="shared" si="4"/>
        <v>DOMINICAN REP_001809568</v>
      </c>
      <c r="G130" t="str">
        <f>IF(ISNA(VLOOKUP(F130,$F$3:F129,1,0)),"","DUP!")</f>
        <v/>
      </c>
      <c r="H130" t="str">
        <f t="shared" si="5"/>
        <v>INSERT INTO ZONE_MAP (SERVICE_ID, SERVICE_NAME, CODE, NW_GROUP, ZONE) VALUES (1,'SMS','001809568','DOMINICAN REP','INTERNATIONAL');</v>
      </c>
    </row>
    <row r="131" spans="1:8">
      <c r="A131" s="25" t="s">
        <v>4074</v>
      </c>
      <c r="B131" s="25" t="s">
        <v>3990</v>
      </c>
      <c r="C131" s="25" t="str">
        <f t="shared" si="3"/>
        <v>DOMINICAN REP</v>
      </c>
      <c r="D131">
        <v>1</v>
      </c>
      <c r="E131" s="25" t="s">
        <v>8</v>
      </c>
      <c r="F131" t="str">
        <f t="shared" si="4"/>
        <v>DOMINICAN REP_001809569</v>
      </c>
      <c r="G131" t="str">
        <f>IF(ISNA(VLOOKUP(F131,$F$3:F130,1,0)),"","DUP!")</f>
        <v/>
      </c>
      <c r="H131" t="str">
        <f t="shared" si="5"/>
        <v>INSERT INTO ZONE_MAP (SERVICE_ID, SERVICE_NAME, CODE, NW_GROUP, ZONE) VALUES (1,'SMS','001809569','DOMINICAN REP','INTERNATIONAL');</v>
      </c>
    </row>
    <row r="132" spans="1:8">
      <c r="A132" s="25" t="s">
        <v>4075</v>
      </c>
      <c r="B132" s="25" t="s">
        <v>3990</v>
      </c>
      <c r="C132" s="25" t="str">
        <f t="shared" ref="C132:C195" si="6">MID(B132,5,LEN(B132)-4)</f>
        <v>DOMINICAN REP</v>
      </c>
      <c r="D132">
        <v>1</v>
      </c>
      <c r="E132" s="25" t="s">
        <v>8</v>
      </c>
      <c r="F132" t="str">
        <f t="shared" ref="F132:F195" si="7">C132&amp;"_"&amp;A132</f>
        <v>DOMINICAN REP_001809570</v>
      </c>
      <c r="G132" t="str">
        <f>IF(ISNA(VLOOKUP(F132,$F$3:F131,1,0)),"","DUP!")</f>
        <v/>
      </c>
      <c r="H132" t="str">
        <f t="shared" ref="H132:H195" si="8">IF(G132="DUP!","","INSERT INTO ZONE_MAP (SERVICE_ID, SERVICE_NAME, CODE, NW_GROUP, ZONE) VALUES ("&amp;D132&amp;",'"&amp;E132&amp;"','"&amp;A132&amp;"','"&amp;C132&amp;"','INTERNATIONAL');")</f>
        <v>INSERT INTO ZONE_MAP (SERVICE_ID, SERVICE_NAME, CODE, NW_GROUP, ZONE) VALUES (1,'SMS','001809570','DOMINICAN REP','INTERNATIONAL');</v>
      </c>
    </row>
    <row r="133" spans="1:8">
      <c r="A133" s="25" t="s">
        <v>4076</v>
      </c>
      <c r="B133" s="25" t="s">
        <v>3990</v>
      </c>
      <c r="C133" s="25" t="str">
        <f t="shared" si="6"/>
        <v>DOMINICAN REP</v>
      </c>
      <c r="D133">
        <v>1</v>
      </c>
      <c r="E133" s="25" t="s">
        <v>8</v>
      </c>
      <c r="F133" t="str">
        <f t="shared" si="7"/>
        <v>DOMINICAN REP_001809571</v>
      </c>
      <c r="G133" t="str">
        <f>IF(ISNA(VLOOKUP(F133,$F$3:F132,1,0)),"","DUP!")</f>
        <v/>
      </c>
      <c r="H133" t="str">
        <f t="shared" si="8"/>
        <v>INSERT INTO ZONE_MAP (SERVICE_ID, SERVICE_NAME, CODE, NW_GROUP, ZONE) VALUES (1,'SMS','001809571','DOMINICAN REP','INTERNATIONAL');</v>
      </c>
    </row>
    <row r="134" spans="1:8">
      <c r="A134" s="25" t="s">
        <v>4077</v>
      </c>
      <c r="B134" s="25" t="s">
        <v>3990</v>
      </c>
      <c r="C134" s="25" t="str">
        <f t="shared" si="6"/>
        <v>DOMINICAN REP</v>
      </c>
      <c r="D134">
        <v>1</v>
      </c>
      <c r="E134" s="25" t="s">
        <v>8</v>
      </c>
      <c r="F134" t="str">
        <f t="shared" si="7"/>
        <v>DOMINICAN REP_001809572</v>
      </c>
      <c r="G134" t="str">
        <f>IF(ISNA(VLOOKUP(F134,$F$3:F133,1,0)),"","DUP!")</f>
        <v/>
      </c>
      <c r="H134" t="str">
        <f t="shared" si="8"/>
        <v>INSERT INTO ZONE_MAP (SERVICE_ID, SERVICE_NAME, CODE, NW_GROUP, ZONE) VALUES (1,'SMS','001809572','DOMINICAN REP','INTERNATIONAL');</v>
      </c>
    </row>
    <row r="135" spans="1:8">
      <c r="A135" s="25" t="s">
        <v>4078</v>
      </c>
      <c r="B135" s="25" t="s">
        <v>3990</v>
      </c>
      <c r="C135" s="25" t="str">
        <f t="shared" si="6"/>
        <v>DOMINICAN REP</v>
      </c>
      <c r="D135">
        <v>1</v>
      </c>
      <c r="E135" s="25" t="s">
        <v>8</v>
      </c>
      <c r="F135" t="str">
        <f t="shared" si="7"/>
        <v>DOMINICAN REP_001809573</v>
      </c>
      <c r="G135" t="str">
        <f>IF(ISNA(VLOOKUP(F135,$F$3:F134,1,0)),"","DUP!")</f>
        <v/>
      </c>
      <c r="H135" t="str">
        <f t="shared" si="8"/>
        <v>INSERT INTO ZONE_MAP (SERVICE_ID, SERVICE_NAME, CODE, NW_GROUP, ZONE) VALUES (1,'SMS','001809573','DOMINICAN REP','INTERNATIONAL');</v>
      </c>
    </row>
    <row r="136" spans="1:8">
      <c r="A136" s="25" t="s">
        <v>4079</v>
      </c>
      <c r="B136" s="25" t="s">
        <v>3990</v>
      </c>
      <c r="C136" s="25" t="str">
        <f t="shared" si="6"/>
        <v>DOMINICAN REP</v>
      </c>
      <c r="D136">
        <v>1</v>
      </c>
      <c r="E136" s="25" t="s">
        <v>8</v>
      </c>
      <c r="F136" t="str">
        <f t="shared" si="7"/>
        <v>DOMINICAN REP_001809574</v>
      </c>
      <c r="G136" t="str">
        <f>IF(ISNA(VLOOKUP(F136,$F$3:F135,1,0)),"","DUP!")</f>
        <v/>
      </c>
      <c r="H136" t="str">
        <f t="shared" si="8"/>
        <v>INSERT INTO ZONE_MAP (SERVICE_ID, SERVICE_NAME, CODE, NW_GROUP, ZONE) VALUES (1,'SMS','001809574','DOMINICAN REP','INTERNATIONAL');</v>
      </c>
    </row>
    <row r="137" spans="1:8">
      <c r="A137" s="25" t="s">
        <v>4080</v>
      </c>
      <c r="B137" s="25" t="s">
        <v>3990</v>
      </c>
      <c r="C137" s="25" t="str">
        <f t="shared" si="6"/>
        <v>DOMINICAN REP</v>
      </c>
      <c r="D137">
        <v>1</v>
      </c>
      <c r="E137" s="25" t="s">
        <v>8</v>
      </c>
      <c r="F137" t="str">
        <f t="shared" si="7"/>
        <v>DOMINICAN REP_001809575</v>
      </c>
      <c r="G137" t="str">
        <f>IF(ISNA(VLOOKUP(F137,$F$3:F136,1,0)),"","DUP!")</f>
        <v/>
      </c>
      <c r="H137" t="str">
        <f t="shared" si="8"/>
        <v>INSERT INTO ZONE_MAP (SERVICE_ID, SERVICE_NAME, CODE, NW_GROUP, ZONE) VALUES (1,'SMS','001809575','DOMINICAN REP','INTERNATIONAL');</v>
      </c>
    </row>
    <row r="138" spans="1:8">
      <c r="A138" s="25" t="s">
        <v>4081</v>
      </c>
      <c r="B138" s="25" t="s">
        <v>3990</v>
      </c>
      <c r="C138" s="25" t="str">
        <f t="shared" si="6"/>
        <v>DOMINICAN REP</v>
      </c>
      <c r="D138">
        <v>1</v>
      </c>
      <c r="E138" s="25" t="s">
        <v>8</v>
      </c>
      <c r="F138" t="str">
        <f t="shared" si="7"/>
        <v>DOMINICAN REP_001809576</v>
      </c>
      <c r="G138" t="str">
        <f>IF(ISNA(VLOOKUP(F138,$F$3:F137,1,0)),"","DUP!")</f>
        <v/>
      </c>
      <c r="H138" t="str">
        <f t="shared" si="8"/>
        <v>INSERT INTO ZONE_MAP (SERVICE_ID, SERVICE_NAME, CODE, NW_GROUP, ZONE) VALUES (1,'SMS','001809576','DOMINICAN REP','INTERNATIONAL');</v>
      </c>
    </row>
    <row r="139" spans="1:8">
      <c r="A139" s="25" t="s">
        <v>4082</v>
      </c>
      <c r="B139" s="25" t="s">
        <v>3990</v>
      </c>
      <c r="C139" s="25" t="str">
        <f t="shared" si="6"/>
        <v>DOMINICAN REP</v>
      </c>
      <c r="D139">
        <v>1</v>
      </c>
      <c r="E139" s="25" t="s">
        <v>8</v>
      </c>
      <c r="F139" t="str">
        <f t="shared" si="7"/>
        <v>DOMINICAN REP_001809577</v>
      </c>
      <c r="G139" t="str">
        <f>IF(ISNA(VLOOKUP(F139,$F$3:F138,1,0)),"","DUP!")</f>
        <v/>
      </c>
      <c r="H139" t="str">
        <f t="shared" si="8"/>
        <v>INSERT INTO ZONE_MAP (SERVICE_ID, SERVICE_NAME, CODE, NW_GROUP, ZONE) VALUES (1,'SMS','001809577','DOMINICAN REP','INTERNATIONAL');</v>
      </c>
    </row>
    <row r="140" spans="1:8">
      <c r="A140" s="25" t="s">
        <v>4083</v>
      </c>
      <c r="B140" s="25" t="s">
        <v>3990</v>
      </c>
      <c r="C140" s="25" t="str">
        <f t="shared" si="6"/>
        <v>DOMINICAN REP</v>
      </c>
      <c r="D140">
        <v>1</v>
      </c>
      <c r="E140" s="25" t="s">
        <v>8</v>
      </c>
      <c r="F140" t="str">
        <f t="shared" si="7"/>
        <v>DOMINICAN REP_001809578</v>
      </c>
      <c r="G140" t="str">
        <f>IF(ISNA(VLOOKUP(F140,$F$3:F139,1,0)),"","DUP!")</f>
        <v/>
      </c>
      <c r="H140" t="str">
        <f t="shared" si="8"/>
        <v>INSERT INTO ZONE_MAP (SERVICE_ID, SERVICE_NAME, CODE, NW_GROUP, ZONE) VALUES (1,'SMS','001809578','DOMINICAN REP','INTERNATIONAL');</v>
      </c>
    </row>
    <row r="141" spans="1:8">
      <c r="A141" s="25" t="s">
        <v>4084</v>
      </c>
      <c r="B141" s="25" t="s">
        <v>3990</v>
      </c>
      <c r="C141" s="25" t="str">
        <f t="shared" si="6"/>
        <v>DOMINICAN REP</v>
      </c>
      <c r="D141">
        <v>1</v>
      </c>
      <c r="E141" s="25" t="s">
        <v>8</v>
      </c>
      <c r="F141" t="str">
        <f t="shared" si="7"/>
        <v>DOMINICAN REP_001809579</v>
      </c>
      <c r="G141" t="str">
        <f>IF(ISNA(VLOOKUP(F141,$F$3:F140,1,0)),"","DUP!")</f>
        <v/>
      </c>
      <c r="H141" t="str">
        <f t="shared" si="8"/>
        <v>INSERT INTO ZONE_MAP (SERVICE_ID, SERVICE_NAME, CODE, NW_GROUP, ZONE) VALUES (1,'SMS','001809579','DOMINICAN REP','INTERNATIONAL');</v>
      </c>
    </row>
    <row r="142" spans="1:8">
      <c r="A142" s="25" t="s">
        <v>4085</v>
      </c>
      <c r="B142" s="25" t="s">
        <v>3990</v>
      </c>
      <c r="C142" s="25" t="str">
        <f t="shared" si="6"/>
        <v>DOMINICAN REP</v>
      </c>
      <c r="D142">
        <v>1</v>
      </c>
      <c r="E142" s="25" t="s">
        <v>8</v>
      </c>
      <c r="F142" t="str">
        <f t="shared" si="7"/>
        <v>DOMINICAN REP_001809580</v>
      </c>
      <c r="G142" t="str">
        <f>IF(ISNA(VLOOKUP(F142,$F$3:F141,1,0)),"","DUP!")</f>
        <v/>
      </c>
      <c r="H142" t="str">
        <f t="shared" si="8"/>
        <v>INSERT INTO ZONE_MAP (SERVICE_ID, SERVICE_NAME, CODE, NW_GROUP, ZONE) VALUES (1,'SMS','001809580','DOMINICAN REP','INTERNATIONAL');</v>
      </c>
    </row>
    <row r="143" spans="1:8">
      <c r="A143" s="25" t="s">
        <v>4086</v>
      </c>
      <c r="B143" s="25" t="s">
        <v>3990</v>
      </c>
      <c r="C143" s="25" t="str">
        <f t="shared" si="6"/>
        <v>DOMINICAN REP</v>
      </c>
      <c r="D143">
        <v>1</v>
      </c>
      <c r="E143" s="25" t="s">
        <v>8</v>
      </c>
      <c r="F143" t="str">
        <f t="shared" si="7"/>
        <v>DOMINICAN REP_001809581</v>
      </c>
      <c r="G143" t="str">
        <f>IF(ISNA(VLOOKUP(F143,$F$3:F142,1,0)),"","DUP!")</f>
        <v/>
      </c>
      <c r="H143" t="str">
        <f t="shared" si="8"/>
        <v>INSERT INTO ZONE_MAP (SERVICE_ID, SERVICE_NAME, CODE, NW_GROUP, ZONE) VALUES (1,'SMS','001809581','DOMINICAN REP','INTERNATIONAL');</v>
      </c>
    </row>
    <row r="144" spans="1:8">
      <c r="A144" s="25" t="s">
        <v>4087</v>
      </c>
      <c r="B144" s="25" t="s">
        <v>3990</v>
      </c>
      <c r="C144" s="25" t="str">
        <f t="shared" si="6"/>
        <v>DOMINICAN REP</v>
      </c>
      <c r="D144">
        <v>1</v>
      </c>
      <c r="E144" s="25" t="s">
        <v>8</v>
      </c>
      <c r="F144" t="str">
        <f t="shared" si="7"/>
        <v>DOMINICAN REP_001809582</v>
      </c>
      <c r="G144" t="str">
        <f>IF(ISNA(VLOOKUP(F144,$F$3:F143,1,0)),"","DUP!")</f>
        <v/>
      </c>
      <c r="H144" t="str">
        <f t="shared" si="8"/>
        <v>INSERT INTO ZONE_MAP (SERVICE_ID, SERVICE_NAME, CODE, NW_GROUP, ZONE) VALUES (1,'SMS','001809582','DOMINICAN REP','INTERNATIONAL');</v>
      </c>
    </row>
    <row r="145" spans="1:8">
      <c r="A145" s="25" t="s">
        <v>4088</v>
      </c>
      <c r="B145" s="25" t="s">
        <v>3990</v>
      </c>
      <c r="C145" s="25" t="str">
        <f t="shared" si="6"/>
        <v>DOMINICAN REP</v>
      </c>
      <c r="D145">
        <v>1</v>
      </c>
      <c r="E145" s="25" t="s">
        <v>8</v>
      </c>
      <c r="F145" t="str">
        <f t="shared" si="7"/>
        <v>DOMINICAN REP_001809583</v>
      </c>
      <c r="G145" t="str">
        <f>IF(ISNA(VLOOKUP(F145,$F$3:F144,1,0)),"","DUP!")</f>
        <v/>
      </c>
      <c r="H145" t="str">
        <f t="shared" si="8"/>
        <v>INSERT INTO ZONE_MAP (SERVICE_ID, SERVICE_NAME, CODE, NW_GROUP, ZONE) VALUES (1,'SMS','001809583','DOMINICAN REP','INTERNATIONAL');</v>
      </c>
    </row>
    <row r="146" spans="1:8">
      <c r="A146" s="25" t="s">
        <v>4089</v>
      </c>
      <c r="B146" s="25" t="s">
        <v>3990</v>
      </c>
      <c r="C146" s="25" t="str">
        <f t="shared" si="6"/>
        <v>DOMINICAN REP</v>
      </c>
      <c r="D146">
        <v>1</v>
      </c>
      <c r="E146" s="25" t="s">
        <v>8</v>
      </c>
      <c r="F146" t="str">
        <f t="shared" si="7"/>
        <v>DOMINICAN REP_001809584</v>
      </c>
      <c r="G146" t="str">
        <f>IF(ISNA(VLOOKUP(F146,$F$3:F145,1,0)),"","DUP!")</f>
        <v/>
      </c>
      <c r="H146" t="str">
        <f t="shared" si="8"/>
        <v>INSERT INTO ZONE_MAP (SERVICE_ID, SERVICE_NAME, CODE, NW_GROUP, ZONE) VALUES (1,'SMS','001809584','DOMINICAN REP','INTERNATIONAL');</v>
      </c>
    </row>
    <row r="147" spans="1:8">
      <c r="A147" s="25" t="s">
        <v>4090</v>
      </c>
      <c r="B147" s="25" t="s">
        <v>3990</v>
      </c>
      <c r="C147" s="25" t="str">
        <f t="shared" si="6"/>
        <v>DOMINICAN REP</v>
      </c>
      <c r="D147">
        <v>1</v>
      </c>
      <c r="E147" s="25" t="s">
        <v>8</v>
      </c>
      <c r="F147" t="str">
        <f t="shared" si="7"/>
        <v>DOMINICAN REP_001809585</v>
      </c>
      <c r="G147" t="str">
        <f>IF(ISNA(VLOOKUP(F147,$F$3:F146,1,0)),"","DUP!")</f>
        <v/>
      </c>
      <c r="H147" t="str">
        <f t="shared" si="8"/>
        <v>INSERT INTO ZONE_MAP (SERVICE_ID, SERVICE_NAME, CODE, NW_GROUP, ZONE) VALUES (1,'SMS','001809585','DOMINICAN REP','INTERNATIONAL');</v>
      </c>
    </row>
    <row r="148" spans="1:8">
      <c r="A148" s="25" t="s">
        <v>4091</v>
      </c>
      <c r="B148" s="25" t="s">
        <v>3990</v>
      </c>
      <c r="C148" s="25" t="str">
        <f t="shared" si="6"/>
        <v>DOMINICAN REP</v>
      </c>
      <c r="D148">
        <v>1</v>
      </c>
      <c r="E148" s="25" t="s">
        <v>8</v>
      </c>
      <c r="F148" t="str">
        <f t="shared" si="7"/>
        <v>DOMINICAN REP_001809586</v>
      </c>
      <c r="G148" t="str">
        <f>IF(ISNA(VLOOKUP(F148,$F$3:F147,1,0)),"","DUP!")</f>
        <v/>
      </c>
      <c r="H148" t="str">
        <f t="shared" si="8"/>
        <v>INSERT INTO ZONE_MAP (SERVICE_ID, SERVICE_NAME, CODE, NW_GROUP, ZONE) VALUES (1,'SMS','001809586','DOMINICAN REP','INTERNATIONAL');</v>
      </c>
    </row>
    <row r="149" spans="1:8">
      <c r="A149" s="25" t="s">
        <v>4092</v>
      </c>
      <c r="B149" s="25" t="s">
        <v>3990</v>
      </c>
      <c r="C149" s="25" t="str">
        <f t="shared" si="6"/>
        <v>DOMINICAN REP</v>
      </c>
      <c r="D149">
        <v>1</v>
      </c>
      <c r="E149" s="25" t="s">
        <v>8</v>
      </c>
      <c r="F149" t="str">
        <f t="shared" si="7"/>
        <v>DOMINICAN REP_001809587</v>
      </c>
      <c r="G149" t="str">
        <f>IF(ISNA(VLOOKUP(F149,$F$3:F148,1,0)),"","DUP!")</f>
        <v/>
      </c>
      <c r="H149" t="str">
        <f t="shared" si="8"/>
        <v>INSERT INTO ZONE_MAP (SERVICE_ID, SERVICE_NAME, CODE, NW_GROUP, ZONE) VALUES (1,'SMS','001809587','DOMINICAN REP','INTERNATIONAL');</v>
      </c>
    </row>
    <row r="150" spans="1:8">
      <c r="A150" s="25" t="s">
        <v>4093</v>
      </c>
      <c r="B150" s="25" t="s">
        <v>3990</v>
      </c>
      <c r="C150" s="25" t="str">
        <f t="shared" si="6"/>
        <v>DOMINICAN REP</v>
      </c>
      <c r="D150">
        <v>1</v>
      </c>
      <c r="E150" s="25" t="s">
        <v>8</v>
      </c>
      <c r="F150" t="str">
        <f t="shared" si="7"/>
        <v>DOMINICAN REP_001809588</v>
      </c>
      <c r="G150" t="str">
        <f>IF(ISNA(VLOOKUP(F150,$F$3:F149,1,0)),"","DUP!")</f>
        <v/>
      </c>
      <c r="H150" t="str">
        <f t="shared" si="8"/>
        <v>INSERT INTO ZONE_MAP (SERVICE_ID, SERVICE_NAME, CODE, NW_GROUP, ZONE) VALUES (1,'SMS','001809588','DOMINICAN REP','INTERNATIONAL');</v>
      </c>
    </row>
    <row r="151" spans="1:8">
      <c r="A151" s="25" t="s">
        <v>4094</v>
      </c>
      <c r="B151" s="25" t="s">
        <v>3990</v>
      </c>
      <c r="C151" s="25" t="str">
        <f t="shared" si="6"/>
        <v>DOMINICAN REP</v>
      </c>
      <c r="D151">
        <v>1</v>
      </c>
      <c r="E151" s="25" t="s">
        <v>8</v>
      </c>
      <c r="F151" t="str">
        <f t="shared" si="7"/>
        <v>DOMINICAN REP_001809589</v>
      </c>
      <c r="G151" t="str">
        <f>IF(ISNA(VLOOKUP(F151,$F$3:F150,1,0)),"","DUP!")</f>
        <v/>
      </c>
      <c r="H151" t="str">
        <f t="shared" si="8"/>
        <v>INSERT INTO ZONE_MAP (SERVICE_ID, SERVICE_NAME, CODE, NW_GROUP, ZONE) VALUES (1,'SMS','001809589','DOMINICAN REP','INTERNATIONAL');</v>
      </c>
    </row>
    <row r="152" spans="1:8">
      <c r="A152" s="25" t="s">
        <v>4095</v>
      </c>
      <c r="B152" s="25" t="s">
        <v>3990</v>
      </c>
      <c r="C152" s="25" t="str">
        <f t="shared" si="6"/>
        <v>DOMINICAN REP</v>
      </c>
      <c r="D152">
        <v>1</v>
      </c>
      <c r="E152" s="25" t="s">
        <v>8</v>
      </c>
      <c r="F152" t="str">
        <f t="shared" si="7"/>
        <v>DOMINICAN REP_001809590</v>
      </c>
      <c r="G152" t="str">
        <f>IF(ISNA(VLOOKUP(F152,$F$3:F151,1,0)),"","DUP!")</f>
        <v/>
      </c>
      <c r="H152" t="str">
        <f t="shared" si="8"/>
        <v>INSERT INTO ZONE_MAP (SERVICE_ID, SERVICE_NAME, CODE, NW_GROUP, ZONE) VALUES (1,'SMS','001809590','DOMINICAN REP','INTERNATIONAL');</v>
      </c>
    </row>
    <row r="153" spans="1:8">
      <c r="A153" s="25" t="s">
        <v>4096</v>
      </c>
      <c r="B153" s="25" t="s">
        <v>3990</v>
      </c>
      <c r="C153" s="25" t="str">
        <f t="shared" si="6"/>
        <v>DOMINICAN REP</v>
      </c>
      <c r="D153">
        <v>1</v>
      </c>
      <c r="E153" s="25" t="s">
        <v>8</v>
      </c>
      <c r="F153" t="str">
        <f t="shared" si="7"/>
        <v>DOMINICAN REP_001809591</v>
      </c>
      <c r="G153" t="str">
        <f>IF(ISNA(VLOOKUP(F153,$F$3:F152,1,0)),"","DUP!")</f>
        <v/>
      </c>
      <c r="H153" t="str">
        <f t="shared" si="8"/>
        <v>INSERT INTO ZONE_MAP (SERVICE_ID, SERVICE_NAME, CODE, NW_GROUP, ZONE) VALUES (1,'SMS','001809591','DOMINICAN REP','INTERNATIONAL');</v>
      </c>
    </row>
    <row r="154" spans="1:8">
      <c r="A154" s="25" t="s">
        <v>4097</v>
      </c>
      <c r="B154" s="25" t="s">
        <v>3990</v>
      </c>
      <c r="C154" s="25" t="str">
        <f t="shared" si="6"/>
        <v>DOMINICAN REP</v>
      </c>
      <c r="D154">
        <v>1</v>
      </c>
      <c r="E154" s="25" t="s">
        <v>8</v>
      </c>
      <c r="F154" t="str">
        <f t="shared" si="7"/>
        <v>DOMINICAN REP_001809592</v>
      </c>
      <c r="G154" t="str">
        <f>IF(ISNA(VLOOKUP(F154,$F$3:F153,1,0)),"","DUP!")</f>
        <v/>
      </c>
      <c r="H154" t="str">
        <f t="shared" si="8"/>
        <v>INSERT INTO ZONE_MAP (SERVICE_ID, SERVICE_NAME, CODE, NW_GROUP, ZONE) VALUES (1,'SMS','001809592','DOMINICAN REP','INTERNATIONAL');</v>
      </c>
    </row>
    <row r="155" spans="1:8">
      <c r="A155" s="25" t="s">
        <v>4098</v>
      </c>
      <c r="B155" s="25" t="s">
        <v>3990</v>
      </c>
      <c r="C155" s="25" t="str">
        <f t="shared" si="6"/>
        <v>DOMINICAN REP</v>
      </c>
      <c r="D155">
        <v>1</v>
      </c>
      <c r="E155" s="25" t="s">
        <v>8</v>
      </c>
      <c r="F155" t="str">
        <f t="shared" si="7"/>
        <v>DOMINICAN REP_001809593</v>
      </c>
      <c r="G155" t="str">
        <f>IF(ISNA(VLOOKUP(F155,$F$3:F154,1,0)),"","DUP!")</f>
        <v/>
      </c>
      <c r="H155" t="str">
        <f t="shared" si="8"/>
        <v>INSERT INTO ZONE_MAP (SERVICE_ID, SERVICE_NAME, CODE, NW_GROUP, ZONE) VALUES (1,'SMS','001809593','DOMINICAN REP','INTERNATIONAL');</v>
      </c>
    </row>
    <row r="156" spans="1:8">
      <c r="A156" s="25" t="s">
        <v>4099</v>
      </c>
      <c r="B156" s="25" t="s">
        <v>3990</v>
      </c>
      <c r="C156" s="25" t="str">
        <f t="shared" si="6"/>
        <v>DOMINICAN REP</v>
      </c>
      <c r="D156">
        <v>1</v>
      </c>
      <c r="E156" s="25" t="s">
        <v>8</v>
      </c>
      <c r="F156" t="str">
        <f t="shared" si="7"/>
        <v>DOMINICAN REP_001809594</v>
      </c>
      <c r="G156" t="str">
        <f>IF(ISNA(VLOOKUP(F156,$F$3:F155,1,0)),"","DUP!")</f>
        <v/>
      </c>
      <c r="H156" t="str">
        <f t="shared" si="8"/>
        <v>INSERT INTO ZONE_MAP (SERVICE_ID, SERVICE_NAME, CODE, NW_GROUP, ZONE) VALUES (1,'SMS','001809594','DOMINICAN REP','INTERNATIONAL');</v>
      </c>
    </row>
    <row r="157" spans="1:8">
      <c r="A157" s="25" t="s">
        <v>4100</v>
      </c>
      <c r="B157" s="25" t="s">
        <v>3990</v>
      </c>
      <c r="C157" s="25" t="str">
        <f t="shared" si="6"/>
        <v>DOMINICAN REP</v>
      </c>
      <c r="D157">
        <v>1</v>
      </c>
      <c r="E157" s="25" t="s">
        <v>8</v>
      </c>
      <c r="F157" t="str">
        <f t="shared" si="7"/>
        <v>DOMINICAN REP_001809595</v>
      </c>
      <c r="G157" t="str">
        <f>IF(ISNA(VLOOKUP(F157,$F$3:F156,1,0)),"","DUP!")</f>
        <v/>
      </c>
      <c r="H157" t="str">
        <f t="shared" si="8"/>
        <v>INSERT INTO ZONE_MAP (SERVICE_ID, SERVICE_NAME, CODE, NW_GROUP, ZONE) VALUES (1,'SMS','001809595','DOMINICAN REP','INTERNATIONAL');</v>
      </c>
    </row>
    <row r="158" spans="1:8">
      <c r="A158" s="25" t="s">
        <v>4101</v>
      </c>
      <c r="B158" s="25" t="s">
        <v>3990</v>
      </c>
      <c r="C158" s="25" t="str">
        <f t="shared" si="6"/>
        <v>DOMINICAN REP</v>
      </c>
      <c r="D158">
        <v>1</v>
      </c>
      <c r="E158" s="25" t="s">
        <v>8</v>
      </c>
      <c r="F158" t="str">
        <f t="shared" si="7"/>
        <v>DOMINICAN REP_001809596</v>
      </c>
      <c r="G158" t="str">
        <f>IF(ISNA(VLOOKUP(F158,$F$3:F157,1,0)),"","DUP!")</f>
        <v/>
      </c>
      <c r="H158" t="str">
        <f t="shared" si="8"/>
        <v>INSERT INTO ZONE_MAP (SERVICE_ID, SERVICE_NAME, CODE, NW_GROUP, ZONE) VALUES (1,'SMS','001809596','DOMINICAN REP','INTERNATIONAL');</v>
      </c>
    </row>
    <row r="159" spans="1:8">
      <c r="A159" s="25" t="s">
        <v>4102</v>
      </c>
      <c r="B159" s="25" t="s">
        <v>3990</v>
      </c>
      <c r="C159" s="25" t="str">
        <f t="shared" si="6"/>
        <v>DOMINICAN REP</v>
      </c>
      <c r="D159">
        <v>1</v>
      </c>
      <c r="E159" s="25" t="s">
        <v>8</v>
      </c>
      <c r="F159" t="str">
        <f t="shared" si="7"/>
        <v>DOMINICAN REP_001809597</v>
      </c>
      <c r="G159" t="str">
        <f>IF(ISNA(VLOOKUP(F159,$F$3:F158,1,0)),"","DUP!")</f>
        <v/>
      </c>
      <c r="H159" t="str">
        <f t="shared" si="8"/>
        <v>INSERT INTO ZONE_MAP (SERVICE_ID, SERVICE_NAME, CODE, NW_GROUP, ZONE) VALUES (1,'SMS','001809597','DOMINICAN REP','INTERNATIONAL');</v>
      </c>
    </row>
    <row r="160" spans="1:8">
      <c r="A160" s="25" t="s">
        <v>4103</v>
      </c>
      <c r="B160" s="25" t="s">
        <v>3990</v>
      </c>
      <c r="C160" s="25" t="str">
        <f t="shared" si="6"/>
        <v>DOMINICAN REP</v>
      </c>
      <c r="D160">
        <v>1</v>
      </c>
      <c r="E160" s="25" t="s">
        <v>8</v>
      </c>
      <c r="F160" t="str">
        <f t="shared" si="7"/>
        <v>DOMINICAN REP_001809598</v>
      </c>
      <c r="G160" t="str">
        <f>IF(ISNA(VLOOKUP(F160,$F$3:F159,1,0)),"","DUP!")</f>
        <v/>
      </c>
      <c r="H160" t="str">
        <f t="shared" si="8"/>
        <v>INSERT INTO ZONE_MAP (SERVICE_ID, SERVICE_NAME, CODE, NW_GROUP, ZONE) VALUES (1,'SMS','001809598','DOMINICAN REP','INTERNATIONAL');</v>
      </c>
    </row>
    <row r="161" spans="1:8">
      <c r="A161" s="25" t="s">
        <v>4104</v>
      </c>
      <c r="B161" s="25" t="s">
        <v>3990</v>
      </c>
      <c r="C161" s="25" t="str">
        <f t="shared" si="6"/>
        <v>DOMINICAN REP</v>
      </c>
      <c r="D161">
        <v>1</v>
      </c>
      <c r="E161" s="25" t="s">
        <v>8</v>
      </c>
      <c r="F161" t="str">
        <f t="shared" si="7"/>
        <v>DOMINICAN REP_001809599</v>
      </c>
      <c r="G161" t="str">
        <f>IF(ISNA(VLOOKUP(F161,$F$3:F160,1,0)),"","DUP!")</f>
        <v/>
      </c>
      <c r="H161" t="str">
        <f t="shared" si="8"/>
        <v>INSERT INTO ZONE_MAP (SERVICE_ID, SERVICE_NAME, CODE, NW_GROUP, ZONE) VALUES (1,'SMS','001809599','DOMINICAN REP','INTERNATIONAL');</v>
      </c>
    </row>
    <row r="162" spans="1:8">
      <c r="A162" s="25" t="s">
        <v>4105</v>
      </c>
      <c r="B162" s="25" t="s">
        <v>3990</v>
      </c>
      <c r="C162" s="25" t="str">
        <f t="shared" si="6"/>
        <v>DOMINICAN REP</v>
      </c>
      <c r="D162">
        <v>1</v>
      </c>
      <c r="E162" s="25" t="s">
        <v>8</v>
      </c>
      <c r="F162" t="str">
        <f t="shared" si="7"/>
        <v>DOMINICAN REP_001809681</v>
      </c>
      <c r="G162" t="str">
        <f>IF(ISNA(VLOOKUP(F162,$F$3:F161,1,0)),"","DUP!")</f>
        <v/>
      </c>
      <c r="H162" t="str">
        <f t="shared" si="8"/>
        <v>INSERT INTO ZONE_MAP (SERVICE_ID, SERVICE_NAME, CODE, NW_GROUP, ZONE) VALUES (1,'SMS','001809681','DOMINICAN REP','INTERNATIONAL');</v>
      </c>
    </row>
    <row r="163" spans="1:8">
      <c r="A163" s="25" t="s">
        <v>4106</v>
      </c>
      <c r="B163" s="25" t="s">
        <v>3990</v>
      </c>
      <c r="C163" s="25" t="str">
        <f t="shared" si="6"/>
        <v>DOMINICAN REP</v>
      </c>
      <c r="D163">
        <v>1</v>
      </c>
      <c r="E163" s="25" t="s">
        <v>8</v>
      </c>
      <c r="F163" t="str">
        <f t="shared" si="7"/>
        <v>DOMINICAN REP_001809682</v>
      </c>
      <c r="G163" t="str">
        <f>IF(ISNA(VLOOKUP(F163,$F$3:F162,1,0)),"","DUP!")</f>
        <v/>
      </c>
      <c r="H163" t="str">
        <f t="shared" si="8"/>
        <v>INSERT INTO ZONE_MAP (SERVICE_ID, SERVICE_NAME, CODE, NW_GROUP, ZONE) VALUES (1,'SMS','001809682','DOMINICAN REP','INTERNATIONAL');</v>
      </c>
    </row>
    <row r="164" spans="1:8">
      <c r="A164" s="25" t="s">
        <v>4107</v>
      </c>
      <c r="B164" s="25" t="s">
        <v>3990</v>
      </c>
      <c r="C164" s="25" t="str">
        <f t="shared" si="6"/>
        <v>DOMINICAN REP</v>
      </c>
      <c r="D164">
        <v>1</v>
      </c>
      <c r="E164" s="25" t="s">
        <v>8</v>
      </c>
      <c r="F164" t="str">
        <f t="shared" si="7"/>
        <v>DOMINICAN REP_001809683</v>
      </c>
      <c r="G164" t="str">
        <f>IF(ISNA(VLOOKUP(F164,$F$3:F163,1,0)),"","DUP!")</f>
        <v/>
      </c>
      <c r="H164" t="str">
        <f t="shared" si="8"/>
        <v>INSERT INTO ZONE_MAP (SERVICE_ID, SERVICE_NAME, CODE, NW_GROUP, ZONE) VALUES (1,'SMS','001809683','DOMINICAN REP','INTERNATIONAL');</v>
      </c>
    </row>
    <row r="165" spans="1:8">
      <c r="A165" s="25" t="s">
        <v>4108</v>
      </c>
      <c r="B165" s="25" t="s">
        <v>3990</v>
      </c>
      <c r="C165" s="25" t="str">
        <f t="shared" si="6"/>
        <v>DOMINICAN REP</v>
      </c>
      <c r="D165">
        <v>1</v>
      </c>
      <c r="E165" s="25" t="s">
        <v>8</v>
      </c>
      <c r="F165" t="str">
        <f t="shared" si="7"/>
        <v>DOMINICAN REP_001809684</v>
      </c>
      <c r="G165" t="str">
        <f>IF(ISNA(VLOOKUP(F165,$F$3:F164,1,0)),"","DUP!")</f>
        <v/>
      </c>
      <c r="H165" t="str">
        <f t="shared" si="8"/>
        <v>INSERT INTO ZONE_MAP (SERVICE_ID, SERVICE_NAME, CODE, NW_GROUP, ZONE) VALUES (1,'SMS','001809684','DOMINICAN REP','INTERNATIONAL');</v>
      </c>
    </row>
    <row r="166" spans="1:8">
      <c r="A166" s="25" t="s">
        <v>4109</v>
      </c>
      <c r="B166" s="25" t="s">
        <v>3990</v>
      </c>
      <c r="C166" s="25" t="str">
        <f t="shared" si="6"/>
        <v>DOMINICAN REP</v>
      </c>
      <c r="D166">
        <v>1</v>
      </c>
      <c r="E166" s="25" t="s">
        <v>8</v>
      </c>
      <c r="F166" t="str">
        <f t="shared" si="7"/>
        <v>DOMINICAN REP_001809685</v>
      </c>
      <c r="G166" t="str">
        <f>IF(ISNA(VLOOKUP(F166,$F$3:F165,1,0)),"","DUP!")</f>
        <v/>
      </c>
      <c r="H166" t="str">
        <f t="shared" si="8"/>
        <v>INSERT INTO ZONE_MAP (SERVICE_ID, SERVICE_NAME, CODE, NW_GROUP, ZONE) VALUES (1,'SMS','001809685','DOMINICAN REP','INTERNATIONAL');</v>
      </c>
    </row>
    <row r="167" spans="1:8">
      <c r="A167" s="25" t="s">
        <v>4110</v>
      </c>
      <c r="B167" s="25" t="s">
        <v>3990</v>
      </c>
      <c r="C167" s="25" t="str">
        <f t="shared" si="6"/>
        <v>DOMINICAN REP</v>
      </c>
      <c r="D167">
        <v>1</v>
      </c>
      <c r="E167" s="25" t="s">
        <v>8</v>
      </c>
      <c r="F167" t="str">
        <f t="shared" si="7"/>
        <v>DOMINICAN REP_001809686</v>
      </c>
      <c r="G167" t="str">
        <f>IF(ISNA(VLOOKUP(F167,$F$3:F166,1,0)),"","DUP!")</f>
        <v/>
      </c>
      <c r="H167" t="str">
        <f t="shared" si="8"/>
        <v>INSERT INTO ZONE_MAP (SERVICE_ID, SERVICE_NAME, CODE, NW_GROUP, ZONE) VALUES (1,'SMS','001809686','DOMINICAN REP','INTERNATIONAL');</v>
      </c>
    </row>
    <row r="168" spans="1:8">
      <c r="A168" s="25" t="s">
        <v>4111</v>
      </c>
      <c r="B168" s="25" t="s">
        <v>3990</v>
      </c>
      <c r="C168" s="25" t="str">
        <f t="shared" si="6"/>
        <v>DOMINICAN REP</v>
      </c>
      <c r="D168">
        <v>1</v>
      </c>
      <c r="E168" s="25" t="s">
        <v>8</v>
      </c>
      <c r="F168" t="str">
        <f t="shared" si="7"/>
        <v>DOMINICAN REP_001809687</v>
      </c>
      <c r="G168" t="str">
        <f>IF(ISNA(VLOOKUP(F168,$F$3:F167,1,0)),"","DUP!")</f>
        <v/>
      </c>
      <c r="H168" t="str">
        <f t="shared" si="8"/>
        <v>INSERT INTO ZONE_MAP (SERVICE_ID, SERVICE_NAME, CODE, NW_GROUP, ZONE) VALUES (1,'SMS','001809687','DOMINICAN REP','INTERNATIONAL');</v>
      </c>
    </row>
    <row r="169" spans="1:8">
      <c r="A169" s="25" t="s">
        <v>4112</v>
      </c>
      <c r="B169" s="25" t="s">
        <v>3990</v>
      </c>
      <c r="C169" s="25" t="str">
        <f t="shared" si="6"/>
        <v>DOMINICAN REP</v>
      </c>
      <c r="D169">
        <v>1</v>
      </c>
      <c r="E169" s="25" t="s">
        <v>8</v>
      </c>
      <c r="F169" t="str">
        <f t="shared" si="7"/>
        <v>DOMINICAN REP_001809688</v>
      </c>
      <c r="G169" t="str">
        <f>IF(ISNA(VLOOKUP(F169,$F$3:F168,1,0)),"","DUP!")</f>
        <v/>
      </c>
      <c r="H169" t="str">
        <f t="shared" si="8"/>
        <v>INSERT INTO ZONE_MAP (SERVICE_ID, SERVICE_NAME, CODE, NW_GROUP, ZONE) VALUES (1,'SMS','001809688','DOMINICAN REP','INTERNATIONAL');</v>
      </c>
    </row>
    <row r="170" spans="1:8">
      <c r="A170" s="25" t="s">
        <v>4113</v>
      </c>
      <c r="B170" s="25" t="s">
        <v>3990</v>
      </c>
      <c r="C170" s="25" t="str">
        <f t="shared" si="6"/>
        <v>DOMINICAN REP</v>
      </c>
      <c r="D170">
        <v>1</v>
      </c>
      <c r="E170" s="25" t="s">
        <v>8</v>
      </c>
      <c r="F170" t="str">
        <f t="shared" si="7"/>
        <v>DOMINICAN REP_001809689</v>
      </c>
      <c r="G170" t="str">
        <f>IF(ISNA(VLOOKUP(F170,$F$3:F169,1,0)),"","DUP!")</f>
        <v/>
      </c>
      <c r="H170" t="str">
        <f t="shared" si="8"/>
        <v>INSERT INTO ZONE_MAP (SERVICE_ID, SERVICE_NAME, CODE, NW_GROUP, ZONE) VALUES (1,'SMS','001809689','DOMINICAN REP','INTERNATIONAL');</v>
      </c>
    </row>
    <row r="171" spans="1:8">
      <c r="A171" s="25" t="s">
        <v>4114</v>
      </c>
      <c r="B171" s="25" t="s">
        <v>3990</v>
      </c>
      <c r="C171" s="25" t="str">
        <f t="shared" si="6"/>
        <v>DOMINICAN REP</v>
      </c>
      <c r="D171">
        <v>1</v>
      </c>
      <c r="E171" s="25" t="s">
        <v>8</v>
      </c>
      <c r="F171" t="str">
        <f t="shared" si="7"/>
        <v>DOMINICAN REP_001809694</v>
      </c>
      <c r="G171" t="str">
        <f>IF(ISNA(VLOOKUP(F171,$F$3:F170,1,0)),"","DUP!")</f>
        <v/>
      </c>
      <c r="H171" t="str">
        <f t="shared" si="8"/>
        <v>INSERT INTO ZONE_MAP (SERVICE_ID, SERVICE_NAME, CODE, NW_GROUP, ZONE) VALUES (1,'SMS','001809694','DOMINICAN REP','INTERNATIONAL');</v>
      </c>
    </row>
    <row r="172" spans="1:8">
      <c r="A172" s="25" t="s">
        <v>4115</v>
      </c>
      <c r="B172" s="25" t="s">
        <v>3990</v>
      </c>
      <c r="C172" s="25" t="str">
        <f t="shared" si="6"/>
        <v>DOMINICAN REP</v>
      </c>
      <c r="D172">
        <v>1</v>
      </c>
      <c r="E172" s="25" t="s">
        <v>8</v>
      </c>
      <c r="F172" t="str">
        <f t="shared" si="7"/>
        <v>DOMINICAN REP_001809695</v>
      </c>
      <c r="G172" t="str">
        <f>IF(ISNA(VLOOKUP(F172,$F$3:F171,1,0)),"","DUP!")</f>
        <v/>
      </c>
      <c r="H172" t="str">
        <f t="shared" si="8"/>
        <v>INSERT INTO ZONE_MAP (SERVICE_ID, SERVICE_NAME, CODE, NW_GROUP, ZONE) VALUES (1,'SMS','001809695','DOMINICAN REP','INTERNATIONAL');</v>
      </c>
    </row>
    <row r="173" spans="1:8">
      <c r="A173" s="25" t="s">
        <v>4116</v>
      </c>
      <c r="B173" s="25" t="s">
        <v>3990</v>
      </c>
      <c r="C173" s="25" t="str">
        <f t="shared" si="6"/>
        <v>DOMINICAN REP</v>
      </c>
      <c r="D173">
        <v>1</v>
      </c>
      <c r="E173" s="25" t="s">
        <v>8</v>
      </c>
      <c r="F173" t="str">
        <f t="shared" si="7"/>
        <v>DOMINICAN REP_001809696</v>
      </c>
      <c r="G173" t="str">
        <f>IF(ISNA(VLOOKUP(F173,$F$3:F172,1,0)),"","DUP!")</f>
        <v/>
      </c>
      <c r="H173" t="str">
        <f t="shared" si="8"/>
        <v>INSERT INTO ZONE_MAP (SERVICE_ID, SERVICE_NAME, CODE, NW_GROUP, ZONE) VALUES (1,'SMS','001809696','DOMINICAN REP','INTERNATIONAL');</v>
      </c>
    </row>
    <row r="174" spans="1:8">
      <c r="A174" s="25" t="s">
        <v>4117</v>
      </c>
      <c r="B174" s="25" t="s">
        <v>3990</v>
      </c>
      <c r="C174" s="25" t="str">
        <f t="shared" si="6"/>
        <v>DOMINICAN REP</v>
      </c>
      <c r="D174">
        <v>1</v>
      </c>
      <c r="E174" s="25" t="s">
        <v>8</v>
      </c>
      <c r="F174" t="str">
        <f t="shared" si="7"/>
        <v>DOMINICAN REP_001809697</v>
      </c>
      <c r="G174" t="str">
        <f>IF(ISNA(VLOOKUP(F174,$F$3:F173,1,0)),"","DUP!")</f>
        <v/>
      </c>
      <c r="H174" t="str">
        <f t="shared" si="8"/>
        <v>INSERT INTO ZONE_MAP (SERVICE_ID, SERVICE_NAME, CODE, NW_GROUP, ZONE) VALUES (1,'SMS','001809697','DOMINICAN REP','INTERNATIONAL');</v>
      </c>
    </row>
    <row r="175" spans="1:8">
      <c r="A175" s="25" t="s">
        <v>4118</v>
      </c>
      <c r="B175" s="25" t="s">
        <v>3990</v>
      </c>
      <c r="C175" s="25" t="str">
        <f t="shared" si="6"/>
        <v>DOMINICAN REP</v>
      </c>
      <c r="D175">
        <v>1</v>
      </c>
      <c r="E175" s="25" t="s">
        <v>8</v>
      </c>
      <c r="F175" t="str">
        <f t="shared" si="7"/>
        <v>DOMINICAN REP_001809698</v>
      </c>
      <c r="G175" t="str">
        <f>IF(ISNA(VLOOKUP(F175,$F$3:F174,1,0)),"","DUP!")</f>
        <v/>
      </c>
      <c r="H175" t="str">
        <f t="shared" si="8"/>
        <v>INSERT INTO ZONE_MAP (SERVICE_ID, SERVICE_NAME, CODE, NW_GROUP, ZONE) VALUES (1,'SMS','001809698','DOMINICAN REP','INTERNATIONAL');</v>
      </c>
    </row>
    <row r="176" spans="1:8">
      <c r="A176" s="25" t="s">
        <v>4119</v>
      </c>
      <c r="B176" s="25" t="s">
        <v>3990</v>
      </c>
      <c r="C176" s="25" t="str">
        <f t="shared" si="6"/>
        <v>DOMINICAN REP</v>
      </c>
      <c r="D176">
        <v>1</v>
      </c>
      <c r="E176" s="25" t="s">
        <v>8</v>
      </c>
      <c r="F176" t="str">
        <f t="shared" si="7"/>
        <v>DOMINICAN REP_001809699</v>
      </c>
      <c r="G176" t="str">
        <f>IF(ISNA(VLOOKUP(F176,$F$3:F175,1,0)),"","DUP!")</f>
        <v/>
      </c>
      <c r="H176" t="str">
        <f t="shared" si="8"/>
        <v>INSERT INTO ZONE_MAP (SERVICE_ID, SERVICE_NAME, CODE, NW_GROUP, ZONE) VALUES (1,'SMS','001809699','DOMINICAN REP','INTERNATIONAL');</v>
      </c>
    </row>
    <row r="177" spans="1:8">
      <c r="A177" s="25" t="s">
        <v>4120</v>
      </c>
      <c r="B177" s="25" t="s">
        <v>3990</v>
      </c>
      <c r="C177" s="25" t="str">
        <f t="shared" si="6"/>
        <v>DOMINICAN REP</v>
      </c>
      <c r="D177">
        <v>1</v>
      </c>
      <c r="E177" s="25" t="s">
        <v>8</v>
      </c>
      <c r="F177" t="str">
        <f t="shared" si="7"/>
        <v>DOMINICAN REP_001809808</v>
      </c>
      <c r="G177" t="str">
        <f>IF(ISNA(VLOOKUP(F177,$F$3:F176,1,0)),"","DUP!")</f>
        <v/>
      </c>
      <c r="H177" t="str">
        <f t="shared" si="8"/>
        <v>INSERT INTO ZONE_MAP (SERVICE_ID, SERVICE_NAME, CODE, NW_GROUP, ZONE) VALUES (1,'SMS','001809808','DOMINICAN REP','INTERNATIONAL');</v>
      </c>
    </row>
    <row r="178" spans="1:8">
      <c r="A178" s="25" t="s">
        <v>4121</v>
      </c>
      <c r="B178" s="25" t="s">
        <v>3990</v>
      </c>
      <c r="C178" s="25" t="str">
        <f t="shared" si="6"/>
        <v>DOMINICAN REP</v>
      </c>
      <c r="D178">
        <v>1</v>
      </c>
      <c r="E178" s="25" t="s">
        <v>8</v>
      </c>
      <c r="F178" t="str">
        <f t="shared" si="7"/>
        <v>DOMINICAN REP_001809908</v>
      </c>
      <c r="G178" t="str">
        <f>IF(ISNA(VLOOKUP(F178,$F$3:F177,1,0)),"","DUP!")</f>
        <v/>
      </c>
      <c r="H178" t="str">
        <f t="shared" si="8"/>
        <v>INSERT INTO ZONE_MAP (SERVICE_ID, SERVICE_NAME, CODE, NW_GROUP, ZONE) VALUES (1,'SMS','001809908','DOMINICAN REP','INTERNATIONAL');</v>
      </c>
    </row>
    <row r="179" spans="1:8">
      <c r="A179" s="25" t="s">
        <v>4122</v>
      </c>
      <c r="B179" s="25" t="s">
        <v>3990</v>
      </c>
      <c r="C179" s="25" t="str">
        <f t="shared" si="6"/>
        <v>DOMINICAN REP</v>
      </c>
      <c r="D179">
        <v>1</v>
      </c>
      <c r="E179" s="25" t="s">
        <v>8</v>
      </c>
      <c r="F179" t="str">
        <f t="shared" si="7"/>
        <v>DOMINICAN REP_001809970</v>
      </c>
      <c r="G179" t="str">
        <f>IF(ISNA(VLOOKUP(F179,$F$3:F178,1,0)),"","DUP!")</f>
        <v/>
      </c>
      <c r="H179" t="str">
        <f t="shared" si="8"/>
        <v>INSERT INTO ZONE_MAP (SERVICE_ID, SERVICE_NAME, CODE, NW_GROUP, ZONE) VALUES (1,'SMS','001809970','DOMINICAN REP','INTERNATIONAL');</v>
      </c>
    </row>
    <row r="180" spans="1:8">
      <c r="A180" s="25" t="s">
        <v>4123</v>
      </c>
      <c r="B180" s="25" t="s">
        <v>3990</v>
      </c>
      <c r="C180" s="25" t="str">
        <f t="shared" si="6"/>
        <v>DOMINICAN REP</v>
      </c>
      <c r="D180">
        <v>1</v>
      </c>
      <c r="E180" s="25" t="s">
        <v>8</v>
      </c>
      <c r="F180" t="str">
        <f t="shared" si="7"/>
        <v>DOMINICAN REP_001809971</v>
      </c>
      <c r="G180" t="str">
        <f>IF(ISNA(VLOOKUP(F180,$F$3:F179,1,0)),"","DUP!")</f>
        <v/>
      </c>
      <c r="H180" t="str">
        <f t="shared" si="8"/>
        <v>INSERT INTO ZONE_MAP (SERVICE_ID, SERVICE_NAME, CODE, NW_GROUP, ZONE) VALUES (1,'SMS','001809971','DOMINICAN REP','INTERNATIONAL');</v>
      </c>
    </row>
    <row r="181" spans="1:8">
      <c r="A181" s="25" t="s">
        <v>4124</v>
      </c>
      <c r="B181" s="25" t="s">
        <v>3927</v>
      </c>
      <c r="C181" s="25" t="str">
        <f t="shared" si="6"/>
        <v>CANADA</v>
      </c>
      <c r="D181">
        <v>1</v>
      </c>
      <c r="E181" s="25" t="s">
        <v>8</v>
      </c>
      <c r="F181" t="str">
        <f t="shared" si="7"/>
        <v>CANADA_001819</v>
      </c>
      <c r="G181" t="str">
        <f>IF(ISNA(VLOOKUP(F181,$F$3:F180,1,0)),"","DUP!")</f>
        <v/>
      </c>
      <c r="H181" t="str">
        <f t="shared" si="8"/>
        <v>INSERT INTO ZONE_MAP (SERVICE_ID, SERVICE_NAME, CODE, NW_GROUP, ZONE) VALUES (1,'SMS','001819','CANADA','INTERNATIONAL');</v>
      </c>
    </row>
    <row r="182" spans="1:8">
      <c r="A182" s="25" t="s">
        <v>4125</v>
      </c>
      <c r="B182" s="25" t="s">
        <v>3927</v>
      </c>
      <c r="C182" s="25" t="str">
        <f t="shared" si="6"/>
        <v>CANADA</v>
      </c>
      <c r="D182">
        <v>1</v>
      </c>
      <c r="E182" s="25" t="s">
        <v>8</v>
      </c>
      <c r="F182" t="str">
        <f t="shared" si="7"/>
        <v>CANADA_001867</v>
      </c>
      <c r="G182" t="str">
        <f>IF(ISNA(VLOOKUP(F182,$F$3:F181,1,0)),"","DUP!")</f>
        <v/>
      </c>
      <c r="H182" t="str">
        <f t="shared" si="8"/>
        <v>INSERT INTO ZONE_MAP (SERVICE_ID, SERVICE_NAME, CODE, NW_GROUP, ZONE) VALUES (1,'SMS','001867','CANADA','INTERNATIONAL');</v>
      </c>
    </row>
    <row r="183" spans="1:8">
      <c r="A183" s="25" t="s">
        <v>4126</v>
      </c>
      <c r="B183" s="25" t="s">
        <v>4127</v>
      </c>
      <c r="C183" s="25" t="str">
        <f t="shared" si="6"/>
        <v>TRINIDAD &amp; TOBAGO</v>
      </c>
      <c r="D183">
        <v>1</v>
      </c>
      <c r="E183" s="25" t="s">
        <v>8</v>
      </c>
      <c r="F183" t="str">
        <f t="shared" si="7"/>
        <v>TRINIDAD &amp; TOBAGO_001868</v>
      </c>
      <c r="G183" t="str">
        <f>IF(ISNA(VLOOKUP(F183,$F$3:F182,1,0)),"","DUP!")</f>
        <v/>
      </c>
      <c r="H183" t="str">
        <f t="shared" si="8"/>
        <v>INSERT INTO ZONE_MAP (SERVICE_ID, SERVICE_NAME, CODE, NW_GROUP, ZONE) VALUES (1,'SMS','001868','TRINIDAD &amp; TOBAGO','INTERNATIONAL');</v>
      </c>
    </row>
    <row r="184" spans="1:8">
      <c r="A184" s="25" t="s">
        <v>4128</v>
      </c>
      <c r="B184" s="25" t="s">
        <v>4129</v>
      </c>
      <c r="C184" s="25" t="str">
        <f t="shared" si="6"/>
        <v>ST KITTS &amp; NEVIS</v>
      </c>
      <c r="D184">
        <v>1</v>
      </c>
      <c r="E184" s="25" t="s">
        <v>8</v>
      </c>
      <c r="F184" t="str">
        <f t="shared" si="7"/>
        <v>ST KITTS &amp; NEVIS_001869</v>
      </c>
      <c r="G184" t="str">
        <f>IF(ISNA(VLOOKUP(F184,$F$3:F183,1,0)),"","DUP!")</f>
        <v/>
      </c>
      <c r="H184" t="str">
        <f t="shared" si="8"/>
        <v>INSERT INTO ZONE_MAP (SERVICE_ID, SERVICE_NAME, CODE, NW_GROUP, ZONE) VALUES (1,'SMS','001869','ST KITTS &amp; NEVIS','INTERNATIONAL');</v>
      </c>
    </row>
    <row r="185" spans="1:8">
      <c r="A185" s="25" t="s">
        <v>4130</v>
      </c>
      <c r="B185" s="25" t="s">
        <v>4131</v>
      </c>
      <c r="C185" s="25" t="str">
        <f t="shared" si="6"/>
        <v>JAMAICA</v>
      </c>
      <c r="D185">
        <v>1</v>
      </c>
      <c r="E185" s="25" t="s">
        <v>8</v>
      </c>
      <c r="F185" t="str">
        <f t="shared" si="7"/>
        <v>JAMAICA_001876</v>
      </c>
      <c r="G185" t="str">
        <f>IF(ISNA(VLOOKUP(F185,$F$3:F184,1,0)),"","DUP!")</f>
        <v/>
      </c>
      <c r="H185" t="str">
        <f t="shared" si="8"/>
        <v>INSERT INTO ZONE_MAP (SERVICE_ID, SERVICE_NAME, CODE, NW_GROUP, ZONE) VALUES (1,'SMS','001876','JAMAICA','INTERNATIONAL');</v>
      </c>
    </row>
    <row r="186" spans="1:8">
      <c r="A186" s="25" t="s">
        <v>4132</v>
      </c>
      <c r="B186" s="25" t="s">
        <v>3927</v>
      </c>
      <c r="C186" s="25" t="str">
        <f t="shared" si="6"/>
        <v>CANADA</v>
      </c>
      <c r="D186">
        <v>1</v>
      </c>
      <c r="E186" s="25" t="s">
        <v>8</v>
      </c>
      <c r="F186" t="str">
        <f t="shared" si="7"/>
        <v>CANADA_001902</v>
      </c>
      <c r="G186" t="str">
        <f>IF(ISNA(VLOOKUP(F186,$F$3:F185,1,0)),"","DUP!")</f>
        <v/>
      </c>
      <c r="H186" t="str">
        <f t="shared" si="8"/>
        <v>INSERT INTO ZONE_MAP (SERVICE_ID, SERVICE_NAME, CODE, NW_GROUP, ZONE) VALUES (1,'SMS','001902','CANADA','INTERNATIONAL');</v>
      </c>
    </row>
    <row r="187" spans="1:8">
      <c r="A187" s="25" t="s">
        <v>4133</v>
      </c>
      <c r="B187" s="25" t="s">
        <v>3927</v>
      </c>
      <c r="C187" s="25" t="str">
        <f t="shared" si="6"/>
        <v>CANADA</v>
      </c>
      <c r="D187">
        <v>1</v>
      </c>
      <c r="E187" s="25" t="s">
        <v>8</v>
      </c>
      <c r="F187" t="str">
        <f t="shared" si="7"/>
        <v>CANADA_001905</v>
      </c>
      <c r="G187" t="str">
        <f>IF(ISNA(VLOOKUP(F187,$F$3:F186,1,0)),"","DUP!")</f>
        <v/>
      </c>
      <c r="H187" t="str">
        <f t="shared" si="8"/>
        <v>INSERT INTO ZONE_MAP (SERVICE_ID, SERVICE_NAME, CODE, NW_GROUP, ZONE) VALUES (1,'SMS','001905','CANADA','INTERNATIONAL');</v>
      </c>
    </row>
    <row r="188" spans="1:8">
      <c r="A188" s="25" t="s">
        <v>4134</v>
      </c>
      <c r="B188" s="25" t="s">
        <v>4135</v>
      </c>
      <c r="C188" s="25" t="str">
        <f t="shared" si="6"/>
        <v>ALASKA</v>
      </c>
      <c r="D188">
        <v>1</v>
      </c>
      <c r="E188" s="25" t="s">
        <v>8</v>
      </c>
      <c r="F188" t="str">
        <f t="shared" si="7"/>
        <v>ALASKA_001907</v>
      </c>
      <c r="G188" t="str">
        <f>IF(ISNA(VLOOKUP(F188,$F$3:F187,1,0)),"","DUP!")</f>
        <v/>
      </c>
      <c r="H188" t="str">
        <f t="shared" si="8"/>
        <v>INSERT INTO ZONE_MAP (SERVICE_ID, SERVICE_NAME, CODE, NW_GROUP, ZONE) VALUES (1,'SMS','001907','ALASKA','INTERNATIONAL');</v>
      </c>
    </row>
    <row r="189" spans="1:8">
      <c r="A189" s="25" t="s">
        <v>4136</v>
      </c>
      <c r="B189" s="25" t="s">
        <v>4137</v>
      </c>
      <c r="C189" s="25" t="str">
        <f t="shared" si="6"/>
        <v>EGYPT</v>
      </c>
      <c r="D189">
        <v>1</v>
      </c>
      <c r="E189" s="25" t="s">
        <v>8</v>
      </c>
      <c r="F189" t="str">
        <f t="shared" si="7"/>
        <v>EGYPT_0020</v>
      </c>
      <c r="G189" t="str">
        <f>IF(ISNA(VLOOKUP(F189,$F$3:F188,1,0)),"","DUP!")</f>
        <v/>
      </c>
      <c r="H189" t="str">
        <f t="shared" si="8"/>
        <v>INSERT INTO ZONE_MAP (SERVICE_ID, SERVICE_NAME, CODE, NW_GROUP, ZONE) VALUES (1,'SMS','0020','EGYPT','INTERNATIONAL');</v>
      </c>
    </row>
    <row r="190" spans="1:8">
      <c r="A190" s="25" t="s">
        <v>4138</v>
      </c>
      <c r="B190" s="25" t="s">
        <v>4139</v>
      </c>
      <c r="C190" s="25" t="str">
        <f t="shared" si="6"/>
        <v>WESTERN SAHARA</v>
      </c>
      <c r="D190">
        <v>1</v>
      </c>
      <c r="E190" s="25" t="s">
        <v>8</v>
      </c>
      <c r="F190" t="str">
        <f t="shared" si="7"/>
        <v>WESTERN SAHARA_0021</v>
      </c>
      <c r="G190" t="str">
        <f>IF(ISNA(VLOOKUP(F190,$F$3:F189,1,0)),"","DUP!")</f>
        <v/>
      </c>
      <c r="H190" t="str">
        <f t="shared" si="8"/>
        <v>INSERT INTO ZONE_MAP (SERVICE_ID, SERVICE_NAME, CODE, NW_GROUP, ZONE) VALUES (1,'SMS','0021','WESTERN SAHARA','INTERNATIONAL');</v>
      </c>
    </row>
    <row r="191" spans="1:8">
      <c r="A191" s="25" t="s">
        <v>4140</v>
      </c>
      <c r="B191" s="25" t="s">
        <v>4141</v>
      </c>
      <c r="C191" s="25" t="str">
        <f t="shared" si="6"/>
        <v>MOROCCO</v>
      </c>
      <c r="D191">
        <v>1</v>
      </c>
      <c r="E191" s="25" t="s">
        <v>8</v>
      </c>
      <c r="F191" t="str">
        <f t="shared" si="7"/>
        <v>MOROCCO_00212</v>
      </c>
      <c r="G191" t="str">
        <f>IF(ISNA(VLOOKUP(F191,$F$3:F190,1,0)),"","DUP!")</f>
        <v/>
      </c>
      <c r="H191" t="str">
        <f t="shared" si="8"/>
        <v>INSERT INTO ZONE_MAP (SERVICE_ID, SERVICE_NAME, CODE, NW_GROUP, ZONE) VALUES (1,'SMS','00212','MOROCCO','INTERNATIONAL');</v>
      </c>
    </row>
    <row r="192" spans="1:8">
      <c r="A192" s="25" t="s">
        <v>4142</v>
      </c>
      <c r="B192" s="25" t="s">
        <v>4143</v>
      </c>
      <c r="C192" s="25" t="str">
        <f t="shared" si="6"/>
        <v>ALGERIA</v>
      </c>
      <c r="D192">
        <v>1</v>
      </c>
      <c r="E192" s="25" t="s">
        <v>8</v>
      </c>
      <c r="F192" t="str">
        <f t="shared" si="7"/>
        <v>ALGERIA_00213</v>
      </c>
      <c r="G192" t="str">
        <f>IF(ISNA(VLOOKUP(F192,$F$3:F191,1,0)),"","DUP!")</f>
        <v/>
      </c>
      <c r="H192" t="str">
        <f t="shared" si="8"/>
        <v>INSERT INTO ZONE_MAP (SERVICE_ID, SERVICE_NAME, CODE, NW_GROUP, ZONE) VALUES (1,'SMS','00213','ALGERIA','INTERNATIONAL');</v>
      </c>
    </row>
    <row r="193" spans="1:8">
      <c r="A193" s="25" t="s">
        <v>4144</v>
      </c>
      <c r="B193" s="25" t="s">
        <v>4145</v>
      </c>
      <c r="C193" s="25" t="str">
        <f t="shared" si="6"/>
        <v>TUNISIA</v>
      </c>
      <c r="D193">
        <v>1</v>
      </c>
      <c r="E193" s="25" t="s">
        <v>8</v>
      </c>
      <c r="F193" t="str">
        <f t="shared" si="7"/>
        <v>TUNISIA_00216</v>
      </c>
      <c r="G193" t="str">
        <f>IF(ISNA(VLOOKUP(F193,$F$3:F192,1,0)),"","DUP!")</f>
        <v/>
      </c>
      <c r="H193" t="str">
        <f t="shared" si="8"/>
        <v>INSERT INTO ZONE_MAP (SERVICE_ID, SERVICE_NAME, CODE, NW_GROUP, ZONE) VALUES (1,'SMS','00216','TUNISIA','INTERNATIONAL');</v>
      </c>
    </row>
    <row r="194" spans="1:8">
      <c r="A194" s="25" t="s">
        <v>4146</v>
      </c>
      <c r="B194" s="25" t="s">
        <v>4147</v>
      </c>
      <c r="C194" s="25" t="str">
        <f t="shared" si="6"/>
        <v>LIBYA</v>
      </c>
      <c r="D194">
        <v>1</v>
      </c>
      <c r="E194" s="25" t="s">
        <v>8</v>
      </c>
      <c r="F194" t="str">
        <f t="shared" si="7"/>
        <v>LIBYA_00218</v>
      </c>
      <c r="G194" t="str">
        <f>IF(ISNA(VLOOKUP(F194,$F$3:F193,1,0)),"","DUP!")</f>
        <v/>
      </c>
      <c r="H194" t="str">
        <f t="shared" si="8"/>
        <v>INSERT INTO ZONE_MAP (SERVICE_ID, SERVICE_NAME, CODE, NW_GROUP, ZONE) VALUES (1,'SMS','00218','LIBYA','INTERNATIONAL');</v>
      </c>
    </row>
    <row r="195" spans="1:8">
      <c r="A195" s="25" t="s">
        <v>4148</v>
      </c>
      <c r="B195" s="25" t="s">
        <v>4149</v>
      </c>
      <c r="C195" s="25" t="str">
        <f t="shared" si="6"/>
        <v>GAMBIA</v>
      </c>
      <c r="D195">
        <v>1</v>
      </c>
      <c r="E195" s="25" t="s">
        <v>8</v>
      </c>
      <c r="F195" t="str">
        <f t="shared" si="7"/>
        <v>GAMBIA_00220</v>
      </c>
      <c r="G195" t="str">
        <f>IF(ISNA(VLOOKUP(F195,$F$3:F194,1,0)),"","DUP!")</f>
        <v/>
      </c>
      <c r="H195" t="str">
        <f t="shared" si="8"/>
        <v>INSERT INTO ZONE_MAP (SERVICE_ID, SERVICE_NAME, CODE, NW_GROUP, ZONE) VALUES (1,'SMS','00220','GAMBIA','INTERNATIONAL');</v>
      </c>
    </row>
    <row r="196" spans="1:8">
      <c r="A196" s="25" t="s">
        <v>4150</v>
      </c>
      <c r="B196" s="25" t="s">
        <v>4151</v>
      </c>
      <c r="C196" s="25" t="str">
        <f t="shared" ref="C196:C259" si="9">MID(B196,5,LEN(B196)-4)</f>
        <v>SENEGAL</v>
      </c>
      <c r="D196">
        <v>1</v>
      </c>
      <c r="E196" s="25" t="s">
        <v>8</v>
      </c>
      <c r="F196" t="str">
        <f t="shared" ref="F196:F259" si="10">C196&amp;"_"&amp;A196</f>
        <v>SENEGAL_00221</v>
      </c>
      <c r="G196" t="str">
        <f>IF(ISNA(VLOOKUP(F196,$F$3:F195,1,0)),"","DUP!")</f>
        <v/>
      </c>
      <c r="H196" t="str">
        <f t="shared" ref="H196:H259" si="11">IF(G196="DUP!","","INSERT INTO ZONE_MAP (SERVICE_ID, SERVICE_NAME, CODE, NW_GROUP, ZONE) VALUES ("&amp;D196&amp;",'"&amp;E196&amp;"','"&amp;A196&amp;"','"&amp;C196&amp;"','INTERNATIONAL');")</f>
        <v>INSERT INTO ZONE_MAP (SERVICE_ID, SERVICE_NAME, CODE, NW_GROUP, ZONE) VALUES (1,'SMS','00221','SENEGAL','INTERNATIONAL');</v>
      </c>
    </row>
    <row r="197" spans="1:8">
      <c r="A197" s="25" t="s">
        <v>4152</v>
      </c>
      <c r="B197" s="25" t="s">
        <v>4153</v>
      </c>
      <c r="C197" s="25" t="str">
        <f t="shared" si="9"/>
        <v>MAURITANIA</v>
      </c>
      <c r="D197">
        <v>1</v>
      </c>
      <c r="E197" s="25" t="s">
        <v>8</v>
      </c>
      <c r="F197" t="str">
        <f t="shared" si="10"/>
        <v>MAURITANIA_00222</v>
      </c>
      <c r="G197" t="str">
        <f>IF(ISNA(VLOOKUP(F197,$F$3:F196,1,0)),"","DUP!")</f>
        <v/>
      </c>
      <c r="H197" t="str">
        <f t="shared" si="11"/>
        <v>INSERT INTO ZONE_MAP (SERVICE_ID, SERVICE_NAME, CODE, NW_GROUP, ZONE) VALUES (1,'SMS','00222','MAURITANIA','INTERNATIONAL');</v>
      </c>
    </row>
    <row r="198" spans="1:8">
      <c r="A198" s="25" t="s">
        <v>4154</v>
      </c>
      <c r="B198" s="25" t="s">
        <v>4155</v>
      </c>
      <c r="C198" s="25" t="str">
        <f t="shared" si="9"/>
        <v>MALI</v>
      </c>
      <c r="D198">
        <v>1</v>
      </c>
      <c r="E198" s="25" t="s">
        <v>8</v>
      </c>
      <c r="F198" t="str">
        <f t="shared" si="10"/>
        <v>MALI_00223</v>
      </c>
      <c r="G198" t="str">
        <f>IF(ISNA(VLOOKUP(F198,$F$3:F197,1,0)),"","DUP!")</f>
        <v/>
      </c>
      <c r="H198" t="str">
        <f t="shared" si="11"/>
        <v>INSERT INTO ZONE_MAP (SERVICE_ID, SERVICE_NAME, CODE, NW_GROUP, ZONE) VALUES (1,'SMS','00223','MALI','INTERNATIONAL');</v>
      </c>
    </row>
    <row r="199" spans="1:8">
      <c r="A199" s="25" t="s">
        <v>4156</v>
      </c>
      <c r="B199" s="25" t="s">
        <v>4157</v>
      </c>
      <c r="C199" s="25" t="str">
        <f t="shared" si="9"/>
        <v>GUINEA</v>
      </c>
      <c r="D199">
        <v>1</v>
      </c>
      <c r="E199" s="25" t="s">
        <v>8</v>
      </c>
      <c r="F199" t="str">
        <f t="shared" si="10"/>
        <v>GUINEA_00224</v>
      </c>
      <c r="G199" t="str">
        <f>IF(ISNA(VLOOKUP(F199,$F$3:F198,1,0)),"","DUP!")</f>
        <v/>
      </c>
      <c r="H199" t="str">
        <f t="shared" si="11"/>
        <v>INSERT INTO ZONE_MAP (SERVICE_ID, SERVICE_NAME, CODE, NW_GROUP, ZONE) VALUES (1,'SMS','00224','GUINEA','INTERNATIONAL');</v>
      </c>
    </row>
    <row r="200" spans="1:8">
      <c r="A200" s="25" t="s">
        <v>4158</v>
      </c>
      <c r="B200" s="25" t="s">
        <v>4159</v>
      </c>
      <c r="C200" s="25" t="str">
        <f t="shared" si="9"/>
        <v>IVORY COAST</v>
      </c>
      <c r="D200">
        <v>1</v>
      </c>
      <c r="E200" s="25" t="s">
        <v>8</v>
      </c>
      <c r="F200" t="str">
        <f t="shared" si="10"/>
        <v>IVORY COAST_00225</v>
      </c>
      <c r="G200" t="str">
        <f>IF(ISNA(VLOOKUP(F200,$F$3:F199,1,0)),"","DUP!")</f>
        <v/>
      </c>
      <c r="H200" t="str">
        <f t="shared" si="11"/>
        <v>INSERT INTO ZONE_MAP (SERVICE_ID, SERVICE_NAME, CODE, NW_GROUP, ZONE) VALUES (1,'SMS','00225','IVORY COAST','INTERNATIONAL');</v>
      </c>
    </row>
    <row r="201" spans="1:8">
      <c r="A201" s="25" t="s">
        <v>4160</v>
      </c>
      <c r="B201" s="25" t="s">
        <v>4161</v>
      </c>
      <c r="C201" s="25" t="str">
        <f t="shared" si="9"/>
        <v>BURKINA FASO</v>
      </c>
      <c r="D201">
        <v>1</v>
      </c>
      <c r="E201" s="25" t="s">
        <v>8</v>
      </c>
      <c r="F201" t="str">
        <f t="shared" si="10"/>
        <v>BURKINA FASO_00226</v>
      </c>
      <c r="G201" t="str">
        <f>IF(ISNA(VLOOKUP(F201,$F$3:F200,1,0)),"","DUP!")</f>
        <v/>
      </c>
      <c r="H201" t="str">
        <f t="shared" si="11"/>
        <v>INSERT INTO ZONE_MAP (SERVICE_ID, SERVICE_NAME, CODE, NW_GROUP, ZONE) VALUES (1,'SMS','00226','BURKINA FASO','INTERNATIONAL');</v>
      </c>
    </row>
    <row r="202" spans="1:8">
      <c r="A202" s="25" t="s">
        <v>4162</v>
      </c>
      <c r="B202" s="25" t="s">
        <v>4163</v>
      </c>
      <c r="C202" s="25" t="str">
        <f t="shared" si="9"/>
        <v>NIGER</v>
      </c>
      <c r="D202">
        <v>1</v>
      </c>
      <c r="E202" s="25" t="s">
        <v>8</v>
      </c>
      <c r="F202" t="str">
        <f t="shared" si="10"/>
        <v>NIGER_00227</v>
      </c>
      <c r="G202" t="str">
        <f>IF(ISNA(VLOOKUP(F202,$F$3:F201,1,0)),"","DUP!")</f>
        <v/>
      </c>
      <c r="H202" t="str">
        <f t="shared" si="11"/>
        <v>INSERT INTO ZONE_MAP (SERVICE_ID, SERVICE_NAME, CODE, NW_GROUP, ZONE) VALUES (1,'SMS','00227','NIGER','INTERNATIONAL');</v>
      </c>
    </row>
    <row r="203" spans="1:8">
      <c r="A203" s="25" t="s">
        <v>4164</v>
      </c>
      <c r="B203" s="25" t="s">
        <v>4165</v>
      </c>
      <c r="C203" s="25" t="str">
        <f t="shared" si="9"/>
        <v>TOGO</v>
      </c>
      <c r="D203">
        <v>1</v>
      </c>
      <c r="E203" s="25" t="s">
        <v>8</v>
      </c>
      <c r="F203" t="str">
        <f t="shared" si="10"/>
        <v>TOGO_00228</v>
      </c>
      <c r="G203" t="str">
        <f>IF(ISNA(VLOOKUP(F203,$F$3:F202,1,0)),"","DUP!")</f>
        <v/>
      </c>
      <c r="H203" t="str">
        <f t="shared" si="11"/>
        <v>INSERT INTO ZONE_MAP (SERVICE_ID, SERVICE_NAME, CODE, NW_GROUP, ZONE) VALUES (1,'SMS','00228','TOGO','INTERNATIONAL');</v>
      </c>
    </row>
    <row r="204" spans="1:8">
      <c r="A204" s="25" t="s">
        <v>4166</v>
      </c>
      <c r="B204" s="25" t="s">
        <v>4167</v>
      </c>
      <c r="C204" s="25" t="str">
        <f t="shared" si="9"/>
        <v>BENIN</v>
      </c>
      <c r="D204">
        <v>1</v>
      </c>
      <c r="E204" s="25" t="s">
        <v>8</v>
      </c>
      <c r="F204" t="str">
        <f t="shared" si="10"/>
        <v>BENIN_00229</v>
      </c>
      <c r="G204" t="str">
        <f>IF(ISNA(VLOOKUP(F204,$F$3:F203,1,0)),"","DUP!")</f>
        <v/>
      </c>
      <c r="H204" t="str">
        <f t="shared" si="11"/>
        <v>INSERT INTO ZONE_MAP (SERVICE_ID, SERVICE_NAME, CODE, NW_GROUP, ZONE) VALUES (1,'SMS','00229','BENIN','INTERNATIONAL');</v>
      </c>
    </row>
    <row r="205" spans="1:8">
      <c r="A205" s="25" t="s">
        <v>4168</v>
      </c>
      <c r="B205" s="25" t="s">
        <v>4169</v>
      </c>
      <c r="C205" s="25" t="str">
        <f t="shared" si="9"/>
        <v>MAURITIUS</v>
      </c>
      <c r="D205">
        <v>1</v>
      </c>
      <c r="E205" s="25" t="s">
        <v>8</v>
      </c>
      <c r="F205" t="str">
        <f t="shared" si="10"/>
        <v>MAURITIUS_00230</v>
      </c>
      <c r="G205" t="str">
        <f>IF(ISNA(VLOOKUP(F205,$F$3:F204,1,0)),"","DUP!")</f>
        <v/>
      </c>
      <c r="H205" t="str">
        <f t="shared" si="11"/>
        <v>INSERT INTO ZONE_MAP (SERVICE_ID, SERVICE_NAME, CODE, NW_GROUP, ZONE) VALUES (1,'SMS','00230','MAURITIUS','INTERNATIONAL');</v>
      </c>
    </row>
    <row r="206" spans="1:8">
      <c r="A206" s="25" t="s">
        <v>4170</v>
      </c>
      <c r="B206" s="25" t="s">
        <v>4171</v>
      </c>
      <c r="C206" s="25" t="str">
        <f t="shared" si="9"/>
        <v>LIBERIA</v>
      </c>
      <c r="D206">
        <v>1</v>
      </c>
      <c r="E206" s="25" t="s">
        <v>8</v>
      </c>
      <c r="F206" t="str">
        <f t="shared" si="10"/>
        <v>LIBERIA_00231</v>
      </c>
      <c r="G206" t="str">
        <f>IF(ISNA(VLOOKUP(F206,$F$3:F205,1,0)),"","DUP!")</f>
        <v/>
      </c>
      <c r="H206" t="str">
        <f t="shared" si="11"/>
        <v>INSERT INTO ZONE_MAP (SERVICE_ID, SERVICE_NAME, CODE, NW_GROUP, ZONE) VALUES (1,'SMS','00231','LIBERIA','INTERNATIONAL');</v>
      </c>
    </row>
    <row r="207" spans="1:8">
      <c r="A207" s="25" t="s">
        <v>4172</v>
      </c>
      <c r="B207" s="25" t="s">
        <v>4173</v>
      </c>
      <c r="C207" s="25" t="str">
        <f t="shared" si="9"/>
        <v>SIERRA LEONE</v>
      </c>
      <c r="D207">
        <v>1</v>
      </c>
      <c r="E207" s="25" t="s">
        <v>8</v>
      </c>
      <c r="F207" t="str">
        <f t="shared" si="10"/>
        <v>SIERRA LEONE_00232</v>
      </c>
      <c r="G207" t="str">
        <f>IF(ISNA(VLOOKUP(F207,$F$3:F206,1,0)),"","DUP!")</f>
        <v/>
      </c>
      <c r="H207" t="str">
        <f t="shared" si="11"/>
        <v>INSERT INTO ZONE_MAP (SERVICE_ID, SERVICE_NAME, CODE, NW_GROUP, ZONE) VALUES (1,'SMS','00232','SIERRA LEONE','INTERNATIONAL');</v>
      </c>
    </row>
    <row r="208" spans="1:8">
      <c r="A208" s="25" t="s">
        <v>4174</v>
      </c>
      <c r="B208" s="25" t="s">
        <v>4175</v>
      </c>
      <c r="C208" s="25" t="str">
        <f t="shared" si="9"/>
        <v>GHANA</v>
      </c>
      <c r="D208">
        <v>1</v>
      </c>
      <c r="E208" s="25" t="s">
        <v>8</v>
      </c>
      <c r="F208" t="str">
        <f t="shared" si="10"/>
        <v>GHANA_00233</v>
      </c>
      <c r="G208" t="str">
        <f>IF(ISNA(VLOOKUP(F208,$F$3:F207,1,0)),"","DUP!")</f>
        <v/>
      </c>
      <c r="H208" t="str">
        <f t="shared" si="11"/>
        <v>INSERT INTO ZONE_MAP (SERVICE_ID, SERVICE_NAME, CODE, NW_GROUP, ZONE) VALUES (1,'SMS','00233','GHANA','INTERNATIONAL');</v>
      </c>
    </row>
    <row r="209" spans="1:8">
      <c r="A209" s="25" t="s">
        <v>4176</v>
      </c>
      <c r="B209" s="25" t="s">
        <v>4177</v>
      </c>
      <c r="C209" s="25" t="str">
        <f t="shared" si="9"/>
        <v>NIGERIA</v>
      </c>
      <c r="D209">
        <v>1</v>
      </c>
      <c r="E209" s="25" t="s">
        <v>8</v>
      </c>
      <c r="F209" t="str">
        <f t="shared" si="10"/>
        <v>NIGERIA_00234</v>
      </c>
      <c r="G209" t="str">
        <f>IF(ISNA(VLOOKUP(F209,$F$3:F208,1,0)),"","DUP!")</f>
        <v/>
      </c>
      <c r="H209" t="str">
        <f t="shared" si="11"/>
        <v>INSERT INTO ZONE_MAP (SERVICE_ID, SERVICE_NAME, CODE, NW_GROUP, ZONE) VALUES (1,'SMS','00234','NIGERIA','INTERNATIONAL');</v>
      </c>
    </row>
    <row r="210" spans="1:8">
      <c r="A210" s="25" t="s">
        <v>4178</v>
      </c>
      <c r="B210" s="25" t="s">
        <v>4179</v>
      </c>
      <c r="C210" s="25" t="str">
        <f t="shared" si="9"/>
        <v>CHAD</v>
      </c>
      <c r="D210">
        <v>1</v>
      </c>
      <c r="E210" s="25" t="s">
        <v>8</v>
      </c>
      <c r="F210" t="str">
        <f t="shared" si="10"/>
        <v>CHAD_00235</v>
      </c>
      <c r="G210" t="str">
        <f>IF(ISNA(VLOOKUP(F210,$F$3:F209,1,0)),"","DUP!")</f>
        <v/>
      </c>
      <c r="H210" t="str">
        <f t="shared" si="11"/>
        <v>INSERT INTO ZONE_MAP (SERVICE_ID, SERVICE_NAME, CODE, NW_GROUP, ZONE) VALUES (1,'SMS','00235','CHAD','INTERNATIONAL');</v>
      </c>
    </row>
    <row r="211" spans="1:8" ht="25.5">
      <c r="A211" s="25" t="s">
        <v>4180</v>
      </c>
      <c r="B211" s="25" t="s">
        <v>4181</v>
      </c>
      <c r="C211" s="25" t="str">
        <f t="shared" si="9"/>
        <v>CENTRAL AFRICAN REPU</v>
      </c>
      <c r="D211">
        <v>1</v>
      </c>
      <c r="E211" s="25" t="s">
        <v>8</v>
      </c>
      <c r="F211" t="str">
        <f t="shared" si="10"/>
        <v>CENTRAL AFRICAN REPU_00236</v>
      </c>
      <c r="G211" t="str">
        <f>IF(ISNA(VLOOKUP(F211,$F$3:F210,1,0)),"","DUP!")</f>
        <v/>
      </c>
      <c r="H211" t="str">
        <f t="shared" si="11"/>
        <v>INSERT INTO ZONE_MAP (SERVICE_ID, SERVICE_NAME, CODE, NW_GROUP, ZONE) VALUES (1,'SMS','00236','CENTRAL AFRICAN REPU','INTERNATIONAL');</v>
      </c>
    </row>
    <row r="212" spans="1:8">
      <c r="A212" s="25" t="s">
        <v>4182</v>
      </c>
      <c r="B212" s="25" t="s">
        <v>4183</v>
      </c>
      <c r="C212" s="25" t="str">
        <f t="shared" si="9"/>
        <v>CAMEROON</v>
      </c>
      <c r="D212">
        <v>1</v>
      </c>
      <c r="E212" s="25" t="s">
        <v>8</v>
      </c>
      <c r="F212" t="str">
        <f t="shared" si="10"/>
        <v>CAMEROON_00237</v>
      </c>
      <c r="G212" t="str">
        <f>IF(ISNA(VLOOKUP(F212,$F$3:F211,1,0)),"","DUP!")</f>
        <v/>
      </c>
      <c r="H212" t="str">
        <f t="shared" si="11"/>
        <v>INSERT INTO ZONE_MAP (SERVICE_ID, SERVICE_NAME, CODE, NW_GROUP, ZONE) VALUES (1,'SMS','00237','CAMEROON','INTERNATIONAL');</v>
      </c>
    </row>
    <row r="213" spans="1:8">
      <c r="A213" s="25" t="s">
        <v>4184</v>
      </c>
      <c r="B213" s="25" t="s">
        <v>4185</v>
      </c>
      <c r="C213" s="25" t="str">
        <f t="shared" si="9"/>
        <v>CAPE VERDE</v>
      </c>
      <c r="D213">
        <v>1</v>
      </c>
      <c r="E213" s="25" t="s">
        <v>8</v>
      </c>
      <c r="F213" t="str">
        <f t="shared" si="10"/>
        <v>CAPE VERDE_00238</v>
      </c>
      <c r="G213" t="str">
        <f>IF(ISNA(VLOOKUP(F213,$F$3:F212,1,0)),"","DUP!")</f>
        <v/>
      </c>
      <c r="H213" t="str">
        <f t="shared" si="11"/>
        <v>INSERT INTO ZONE_MAP (SERVICE_ID, SERVICE_NAME, CODE, NW_GROUP, ZONE) VALUES (1,'SMS','00238','CAPE VERDE','INTERNATIONAL');</v>
      </c>
    </row>
    <row r="214" spans="1:8" ht="25.5">
      <c r="A214" s="25" t="s">
        <v>4186</v>
      </c>
      <c r="B214" s="25" t="s">
        <v>4187</v>
      </c>
      <c r="C214" s="25" t="str">
        <f t="shared" si="9"/>
        <v>SAO TOME AND PRINCIP</v>
      </c>
      <c r="D214">
        <v>1</v>
      </c>
      <c r="E214" s="25" t="s">
        <v>8</v>
      </c>
      <c r="F214" t="str">
        <f t="shared" si="10"/>
        <v>SAO TOME AND PRINCIP_00239</v>
      </c>
      <c r="G214" t="str">
        <f>IF(ISNA(VLOOKUP(F214,$F$3:F213,1,0)),"","DUP!")</f>
        <v/>
      </c>
      <c r="H214" t="str">
        <f t="shared" si="11"/>
        <v>INSERT INTO ZONE_MAP (SERVICE_ID, SERVICE_NAME, CODE, NW_GROUP, ZONE) VALUES (1,'SMS','00239','SAO TOME AND PRINCIP','INTERNATIONAL');</v>
      </c>
    </row>
    <row r="215" spans="1:8">
      <c r="A215" s="25" t="s">
        <v>4188</v>
      </c>
      <c r="B215" s="25" t="s">
        <v>4189</v>
      </c>
      <c r="C215" s="25" t="str">
        <f t="shared" si="9"/>
        <v>EQUATORIAL GUINEA</v>
      </c>
      <c r="D215">
        <v>1</v>
      </c>
      <c r="E215" s="25" t="s">
        <v>8</v>
      </c>
      <c r="F215" t="str">
        <f t="shared" si="10"/>
        <v>EQUATORIAL GUINEA_00240</v>
      </c>
      <c r="G215" t="str">
        <f>IF(ISNA(VLOOKUP(F215,$F$3:F214,1,0)),"","DUP!")</f>
        <v/>
      </c>
      <c r="H215" t="str">
        <f t="shared" si="11"/>
        <v>INSERT INTO ZONE_MAP (SERVICE_ID, SERVICE_NAME, CODE, NW_GROUP, ZONE) VALUES (1,'SMS','00240','EQUATORIAL GUINEA','INTERNATIONAL');</v>
      </c>
    </row>
    <row r="216" spans="1:8">
      <c r="A216" s="25" t="s">
        <v>4190</v>
      </c>
      <c r="B216" s="25" t="s">
        <v>4191</v>
      </c>
      <c r="C216" s="25" t="str">
        <f t="shared" si="9"/>
        <v>GABON</v>
      </c>
      <c r="D216">
        <v>1</v>
      </c>
      <c r="E216" s="25" t="s">
        <v>8</v>
      </c>
      <c r="F216" t="str">
        <f t="shared" si="10"/>
        <v>GABON_00241</v>
      </c>
      <c r="G216" t="str">
        <f>IF(ISNA(VLOOKUP(F216,$F$3:F215,1,0)),"","DUP!")</f>
        <v/>
      </c>
      <c r="H216" t="str">
        <f t="shared" si="11"/>
        <v>INSERT INTO ZONE_MAP (SERVICE_ID, SERVICE_NAME, CODE, NW_GROUP, ZONE) VALUES (1,'SMS','00241','GABON','INTERNATIONAL');</v>
      </c>
    </row>
    <row r="217" spans="1:8">
      <c r="A217" s="25" t="s">
        <v>4192</v>
      </c>
      <c r="B217" s="25" t="s">
        <v>4193</v>
      </c>
      <c r="C217" s="25" t="str">
        <f t="shared" si="9"/>
        <v>CONGO (Rep of the)</v>
      </c>
      <c r="D217">
        <v>1</v>
      </c>
      <c r="E217" s="25" t="s">
        <v>8</v>
      </c>
      <c r="F217" t="str">
        <f t="shared" si="10"/>
        <v>CONGO (Rep of the)_00242</v>
      </c>
      <c r="G217" t="str">
        <f>IF(ISNA(VLOOKUP(F217,$F$3:F216,1,0)),"","DUP!")</f>
        <v/>
      </c>
      <c r="H217" t="str">
        <f t="shared" si="11"/>
        <v>INSERT INTO ZONE_MAP (SERVICE_ID, SERVICE_NAME, CODE, NW_GROUP, ZONE) VALUES (1,'SMS','00242','CONGO (Rep of the)','INTERNATIONAL');</v>
      </c>
    </row>
    <row r="218" spans="1:8">
      <c r="A218" s="25" t="s">
        <v>4194</v>
      </c>
      <c r="B218" s="25" t="s">
        <v>4195</v>
      </c>
      <c r="C218" s="25" t="str">
        <f t="shared" si="9"/>
        <v>CONGO (DPR of the)</v>
      </c>
      <c r="D218">
        <v>1</v>
      </c>
      <c r="E218" s="25" t="s">
        <v>8</v>
      </c>
      <c r="F218" t="str">
        <f t="shared" si="10"/>
        <v>CONGO (DPR of the)_00243</v>
      </c>
      <c r="G218" t="str">
        <f>IF(ISNA(VLOOKUP(F218,$F$3:F217,1,0)),"","DUP!")</f>
        <v/>
      </c>
      <c r="H218" t="str">
        <f t="shared" si="11"/>
        <v>INSERT INTO ZONE_MAP (SERVICE_ID, SERVICE_NAME, CODE, NW_GROUP, ZONE) VALUES (1,'SMS','00243','CONGO (DPR of the)','INTERNATIONAL');</v>
      </c>
    </row>
    <row r="219" spans="1:8">
      <c r="A219" s="25" t="s">
        <v>4196</v>
      </c>
      <c r="B219" s="25" t="s">
        <v>4197</v>
      </c>
      <c r="C219" s="25" t="str">
        <f t="shared" si="9"/>
        <v>ANGOLA</v>
      </c>
      <c r="D219">
        <v>1</v>
      </c>
      <c r="E219" s="25" t="s">
        <v>8</v>
      </c>
      <c r="F219" t="str">
        <f t="shared" si="10"/>
        <v>ANGOLA_00244</v>
      </c>
      <c r="G219" t="str">
        <f>IF(ISNA(VLOOKUP(F219,$F$3:F218,1,0)),"","DUP!")</f>
        <v/>
      </c>
      <c r="H219" t="str">
        <f t="shared" si="11"/>
        <v>INSERT INTO ZONE_MAP (SERVICE_ID, SERVICE_NAME, CODE, NW_GROUP, ZONE) VALUES (1,'SMS','00244','ANGOLA','INTERNATIONAL');</v>
      </c>
    </row>
    <row r="220" spans="1:8">
      <c r="A220" s="25" t="s">
        <v>4198</v>
      </c>
      <c r="B220" s="25" t="s">
        <v>4199</v>
      </c>
      <c r="C220" s="25" t="str">
        <f t="shared" si="9"/>
        <v>GUINEA BISSAU</v>
      </c>
      <c r="D220">
        <v>1</v>
      </c>
      <c r="E220" s="25" t="s">
        <v>8</v>
      </c>
      <c r="F220" t="str">
        <f t="shared" si="10"/>
        <v>GUINEA BISSAU_00245</v>
      </c>
      <c r="G220" t="str">
        <f>IF(ISNA(VLOOKUP(F220,$F$3:F219,1,0)),"","DUP!")</f>
        <v/>
      </c>
      <c r="H220" t="str">
        <f t="shared" si="11"/>
        <v>INSERT INTO ZONE_MAP (SERVICE_ID, SERVICE_NAME, CODE, NW_GROUP, ZONE) VALUES (1,'SMS','00245','GUINEA BISSAU','INTERNATIONAL');</v>
      </c>
    </row>
    <row r="221" spans="1:8">
      <c r="A221" s="25" t="s">
        <v>4200</v>
      </c>
      <c r="B221" s="25" t="s">
        <v>4201</v>
      </c>
      <c r="C221" s="25" t="str">
        <f t="shared" si="9"/>
        <v>DIEGO GARCIA</v>
      </c>
      <c r="D221">
        <v>1</v>
      </c>
      <c r="E221" s="25" t="s">
        <v>8</v>
      </c>
      <c r="F221" t="str">
        <f t="shared" si="10"/>
        <v>DIEGO GARCIA_00246</v>
      </c>
      <c r="G221" t="str">
        <f>IF(ISNA(VLOOKUP(F221,$F$3:F220,1,0)),"","DUP!")</f>
        <v/>
      </c>
      <c r="H221" t="str">
        <f t="shared" si="11"/>
        <v>INSERT INTO ZONE_MAP (SERVICE_ID, SERVICE_NAME, CODE, NW_GROUP, ZONE) VALUES (1,'SMS','00246','DIEGO GARCIA','INTERNATIONAL');</v>
      </c>
    </row>
    <row r="222" spans="1:8">
      <c r="A222" s="25" t="s">
        <v>4202</v>
      </c>
      <c r="B222" s="25" t="s">
        <v>4203</v>
      </c>
      <c r="C222" s="25" t="str">
        <f t="shared" si="9"/>
        <v>ASCENSSION</v>
      </c>
      <c r="D222">
        <v>1</v>
      </c>
      <c r="E222" s="25" t="s">
        <v>8</v>
      </c>
      <c r="F222" t="str">
        <f t="shared" si="10"/>
        <v>ASCENSSION_00247</v>
      </c>
      <c r="G222" t="str">
        <f>IF(ISNA(VLOOKUP(F222,$F$3:F221,1,0)),"","DUP!")</f>
        <v/>
      </c>
      <c r="H222" t="str">
        <f t="shared" si="11"/>
        <v>INSERT INTO ZONE_MAP (SERVICE_ID, SERVICE_NAME, CODE, NW_GROUP, ZONE) VALUES (1,'SMS','00247','ASCENSSION','INTERNATIONAL');</v>
      </c>
    </row>
    <row r="223" spans="1:8">
      <c r="A223" s="25" t="s">
        <v>4204</v>
      </c>
      <c r="B223" s="25" t="s">
        <v>4205</v>
      </c>
      <c r="C223" s="25" t="str">
        <f t="shared" si="9"/>
        <v>SEYCHELLES</v>
      </c>
      <c r="D223">
        <v>1</v>
      </c>
      <c r="E223" s="25" t="s">
        <v>8</v>
      </c>
      <c r="F223" t="str">
        <f t="shared" si="10"/>
        <v>SEYCHELLES_00248</v>
      </c>
      <c r="G223" t="str">
        <f>IF(ISNA(VLOOKUP(F223,$F$3:F222,1,0)),"","DUP!")</f>
        <v/>
      </c>
      <c r="H223" t="str">
        <f t="shared" si="11"/>
        <v>INSERT INTO ZONE_MAP (SERVICE_ID, SERVICE_NAME, CODE, NW_GROUP, ZONE) VALUES (1,'SMS','00248','SEYCHELLES','INTERNATIONAL');</v>
      </c>
    </row>
    <row r="224" spans="1:8">
      <c r="A224" s="25" t="s">
        <v>4206</v>
      </c>
      <c r="B224" s="25" t="s">
        <v>4207</v>
      </c>
      <c r="C224" s="25" t="str">
        <f t="shared" si="9"/>
        <v>SUDAN</v>
      </c>
      <c r="D224">
        <v>1</v>
      </c>
      <c r="E224" s="25" t="s">
        <v>8</v>
      </c>
      <c r="F224" t="str">
        <f t="shared" si="10"/>
        <v>SUDAN_00249</v>
      </c>
      <c r="G224" t="str">
        <f>IF(ISNA(VLOOKUP(F224,$F$3:F223,1,0)),"","DUP!")</f>
        <v/>
      </c>
      <c r="H224" t="str">
        <f t="shared" si="11"/>
        <v>INSERT INTO ZONE_MAP (SERVICE_ID, SERVICE_NAME, CODE, NW_GROUP, ZONE) VALUES (1,'SMS','00249','SUDAN','INTERNATIONAL');</v>
      </c>
    </row>
    <row r="225" spans="1:8">
      <c r="A225" s="25" t="s">
        <v>4208</v>
      </c>
      <c r="B225" s="25" t="s">
        <v>4209</v>
      </c>
      <c r="C225" s="25" t="str">
        <f t="shared" si="9"/>
        <v>RUWANDA</v>
      </c>
      <c r="D225">
        <v>1</v>
      </c>
      <c r="E225" s="25" t="s">
        <v>8</v>
      </c>
      <c r="F225" t="str">
        <f t="shared" si="10"/>
        <v>RUWANDA_00250</v>
      </c>
      <c r="G225" t="str">
        <f>IF(ISNA(VLOOKUP(F225,$F$3:F224,1,0)),"","DUP!")</f>
        <v/>
      </c>
      <c r="H225" t="str">
        <f t="shared" si="11"/>
        <v>INSERT INTO ZONE_MAP (SERVICE_ID, SERVICE_NAME, CODE, NW_GROUP, ZONE) VALUES (1,'SMS','00250','RUWANDA','INTERNATIONAL');</v>
      </c>
    </row>
    <row r="226" spans="1:8">
      <c r="A226" s="25" t="s">
        <v>4210</v>
      </c>
      <c r="B226" s="25" t="s">
        <v>4211</v>
      </c>
      <c r="C226" s="25" t="str">
        <f t="shared" si="9"/>
        <v>ETHIOPIA</v>
      </c>
      <c r="D226">
        <v>1</v>
      </c>
      <c r="E226" s="25" t="s">
        <v>8</v>
      </c>
      <c r="F226" t="str">
        <f t="shared" si="10"/>
        <v>ETHIOPIA_00251</v>
      </c>
      <c r="G226" t="str">
        <f>IF(ISNA(VLOOKUP(F226,$F$3:F225,1,0)),"","DUP!")</f>
        <v/>
      </c>
      <c r="H226" t="str">
        <f t="shared" si="11"/>
        <v>INSERT INTO ZONE_MAP (SERVICE_ID, SERVICE_NAME, CODE, NW_GROUP, ZONE) VALUES (1,'SMS','00251','ETHIOPIA','INTERNATIONAL');</v>
      </c>
    </row>
    <row r="227" spans="1:8">
      <c r="A227" s="25" t="s">
        <v>4212</v>
      </c>
      <c r="B227" s="25" t="s">
        <v>4213</v>
      </c>
      <c r="C227" s="25" t="str">
        <f t="shared" si="9"/>
        <v>SOMALI</v>
      </c>
      <c r="D227">
        <v>1</v>
      </c>
      <c r="E227" s="25" t="s">
        <v>8</v>
      </c>
      <c r="F227" t="str">
        <f t="shared" si="10"/>
        <v>SOMALI_00252</v>
      </c>
      <c r="G227" t="str">
        <f>IF(ISNA(VLOOKUP(F227,$F$3:F226,1,0)),"","DUP!")</f>
        <v/>
      </c>
      <c r="H227" t="str">
        <f t="shared" si="11"/>
        <v>INSERT INTO ZONE_MAP (SERVICE_ID, SERVICE_NAME, CODE, NW_GROUP, ZONE) VALUES (1,'SMS','00252','SOMALI','INTERNATIONAL');</v>
      </c>
    </row>
    <row r="228" spans="1:8">
      <c r="A228" s="25" t="s">
        <v>4214</v>
      </c>
      <c r="B228" s="25" t="s">
        <v>4215</v>
      </c>
      <c r="C228" s="25" t="str">
        <f t="shared" si="9"/>
        <v>DJIBOUTI</v>
      </c>
      <c r="D228">
        <v>1</v>
      </c>
      <c r="E228" s="25" t="s">
        <v>8</v>
      </c>
      <c r="F228" t="str">
        <f t="shared" si="10"/>
        <v>DJIBOUTI_00253</v>
      </c>
      <c r="G228" t="str">
        <f>IF(ISNA(VLOOKUP(F228,$F$3:F227,1,0)),"","DUP!")</f>
        <v/>
      </c>
      <c r="H228" t="str">
        <f t="shared" si="11"/>
        <v>INSERT INTO ZONE_MAP (SERVICE_ID, SERVICE_NAME, CODE, NW_GROUP, ZONE) VALUES (1,'SMS','00253','DJIBOUTI','INTERNATIONAL');</v>
      </c>
    </row>
    <row r="229" spans="1:8">
      <c r="A229" s="25" t="s">
        <v>4216</v>
      </c>
      <c r="B229" s="25" t="s">
        <v>4217</v>
      </c>
      <c r="C229" s="25" t="str">
        <f t="shared" si="9"/>
        <v>KENYA</v>
      </c>
      <c r="D229">
        <v>1</v>
      </c>
      <c r="E229" s="25" t="s">
        <v>8</v>
      </c>
      <c r="F229" t="str">
        <f t="shared" si="10"/>
        <v>KENYA_00254</v>
      </c>
      <c r="G229" t="str">
        <f>IF(ISNA(VLOOKUP(F229,$F$3:F228,1,0)),"","DUP!")</f>
        <v/>
      </c>
      <c r="H229" t="str">
        <f t="shared" si="11"/>
        <v>INSERT INTO ZONE_MAP (SERVICE_ID, SERVICE_NAME, CODE, NW_GROUP, ZONE) VALUES (1,'SMS','00254','KENYA','INTERNATIONAL');</v>
      </c>
    </row>
    <row r="230" spans="1:8">
      <c r="A230" s="25" t="s">
        <v>4218</v>
      </c>
      <c r="B230" s="25" t="s">
        <v>4219</v>
      </c>
      <c r="C230" s="25" t="str">
        <f t="shared" si="9"/>
        <v>TANZANIA</v>
      </c>
      <c r="D230">
        <v>1</v>
      </c>
      <c r="E230" s="25" t="s">
        <v>8</v>
      </c>
      <c r="F230" t="str">
        <f t="shared" si="10"/>
        <v>TANZANIA_00255</v>
      </c>
      <c r="G230" t="str">
        <f>IF(ISNA(VLOOKUP(F230,$F$3:F229,1,0)),"","DUP!")</f>
        <v/>
      </c>
      <c r="H230" t="str">
        <f t="shared" si="11"/>
        <v>INSERT INTO ZONE_MAP (SERVICE_ID, SERVICE_NAME, CODE, NW_GROUP, ZONE) VALUES (1,'SMS','00255','TANZANIA','INTERNATIONAL');</v>
      </c>
    </row>
    <row r="231" spans="1:8">
      <c r="A231" s="25" t="s">
        <v>4220</v>
      </c>
      <c r="B231" s="25" t="s">
        <v>4221</v>
      </c>
      <c r="C231" s="25" t="str">
        <f t="shared" si="9"/>
        <v>UGANDA</v>
      </c>
      <c r="D231">
        <v>1</v>
      </c>
      <c r="E231" s="25" t="s">
        <v>8</v>
      </c>
      <c r="F231" t="str">
        <f t="shared" si="10"/>
        <v>UGANDA_00256</v>
      </c>
      <c r="G231" t="str">
        <f>IF(ISNA(VLOOKUP(F231,$F$3:F230,1,0)),"","DUP!")</f>
        <v/>
      </c>
      <c r="H231" t="str">
        <f t="shared" si="11"/>
        <v>INSERT INTO ZONE_MAP (SERVICE_ID, SERVICE_NAME, CODE, NW_GROUP, ZONE) VALUES (1,'SMS','00256','UGANDA','INTERNATIONAL');</v>
      </c>
    </row>
    <row r="232" spans="1:8">
      <c r="A232" s="25" t="s">
        <v>4222</v>
      </c>
      <c r="B232" s="25" t="s">
        <v>4223</v>
      </c>
      <c r="C232" s="25" t="str">
        <f t="shared" si="9"/>
        <v>BURUNDI</v>
      </c>
      <c r="D232">
        <v>1</v>
      </c>
      <c r="E232" s="25" t="s">
        <v>8</v>
      </c>
      <c r="F232" t="str">
        <f t="shared" si="10"/>
        <v>BURUNDI_00257</v>
      </c>
      <c r="G232" t="str">
        <f>IF(ISNA(VLOOKUP(F232,$F$3:F231,1,0)),"","DUP!")</f>
        <v/>
      </c>
      <c r="H232" t="str">
        <f t="shared" si="11"/>
        <v>INSERT INTO ZONE_MAP (SERVICE_ID, SERVICE_NAME, CODE, NW_GROUP, ZONE) VALUES (1,'SMS','00257','BURUNDI','INTERNATIONAL');</v>
      </c>
    </row>
    <row r="233" spans="1:8">
      <c r="A233" s="25" t="s">
        <v>4224</v>
      </c>
      <c r="B233" s="25" t="s">
        <v>4225</v>
      </c>
      <c r="C233" s="25" t="str">
        <f t="shared" si="9"/>
        <v>MOZAMBIQUE</v>
      </c>
      <c r="D233">
        <v>1</v>
      </c>
      <c r="E233" s="25" t="s">
        <v>8</v>
      </c>
      <c r="F233" t="str">
        <f t="shared" si="10"/>
        <v>MOZAMBIQUE_00258</v>
      </c>
      <c r="G233" t="str">
        <f>IF(ISNA(VLOOKUP(F233,$F$3:F232,1,0)),"","DUP!")</f>
        <v/>
      </c>
      <c r="H233" t="str">
        <f t="shared" si="11"/>
        <v>INSERT INTO ZONE_MAP (SERVICE_ID, SERVICE_NAME, CODE, NW_GROUP, ZONE) VALUES (1,'SMS','00258','MOZAMBIQUE','INTERNATIONAL');</v>
      </c>
    </row>
    <row r="234" spans="1:8">
      <c r="A234" s="25" t="s">
        <v>4226</v>
      </c>
      <c r="B234" s="25" t="s">
        <v>4227</v>
      </c>
      <c r="C234" s="25" t="str">
        <f t="shared" si="9"/>
        <v>ZAMBIA</v>
      </c>
      <c r="D234">
        <v>1</v>
      </c>
      <c r="E234" s="25" t="s">
        <v>8</v>
      </c>
      <c r="F234" t="str">
        <f t="shared" si="10"/>
        <v>ZAMBIA_00260</v>
      </c>
      <c r="G234" t="str">
        <f>IF(ISNA(VLOOKUP(F234,$F$3:F233,1,0)),"","DUP!")</f>
        <v/>
      </c>
      <c r="H234" t="str">
        <f t="shared" si="11"/>
        <v>INSERT INTO ZONE_MAP (SERVICE_ID, SERVICE_NAME, CODE, NW_GROUP, ZONE) VALUES (1,'SMS','00260','ZAMBIA','INTERNATIONAL');</v>
      </c>
    </row>
    <row r="235" spans="1:8">
      <c r="A235" s="25" t="s">
        <v>4228</v>
      </c>
      <c r="B235" s="25" t="s">
        <v>4229</v>
      </c>
      <c r="C235" s="25" t="str">
        <f t="shared" si="9"/>
        <v>MADAGASCAR</v>
      </c>
      <c r="D235">
        <v>1</v>
      </c>
      <c r="E235" s="25" t="s">
        <v>8</v>
      </c>
      <c r="F235" t="str">
        <f t="shared" si="10"/>
        <v>MADAGASCAR_00261</v>
      </c>
      <c r="G235" t="str">
        <f>IF(ISNA(VLOOKUP(F235,$F$3:F234,1,0)),"","DUP!")</f>
        <v/>
      </c>
      <c r="H235" t="str">
        <f t="shared" si="11"/>
        <v>INSERT INTO ZONE_MAP (SERVICE_ID, SERVICE_NAME, CODE, NW_GROUP, ZONE) VALUES (1,'SMS','00261','MADAGASCAR','INTERNATIONAL');</v>
      </c>
    </row>
    <row r="236" spans="1:8">
      <c r="A236" s="25" t="s">
        <v>4230</v>
      </c>
      <c r="B236" s="25" t="s">
        <v>4231</v>
      </c>
      <c r="C236" s="25" t="str">
        <f t="shared" si="9"/>
        <v>REUNION</v>
      </c>
      <c r="D236">
        <v>1</v>
      </c>
      <c r="E236" s="25" t="s">
        <v>8</v>
      </c>
      <c r="F236" t="str">
        <f t="shared" si="10"/>
        <v>REUNION_00262</v>
      </c>
      <c r="G236" t="str">
        <f>IF(ISNA(VLOOKUP(F236,$F$3:F235,1,0)),"","DUP!")</f>
        <v/>
      </c>
      <c r="H236" t="str">
        <f t="shared" si="11"/>
        <v>INSERT INTO ZONE_MAP (SERVICE_ID, SERVICE_NAME, CODE, NW_GROUP, ZONE) VALUES (1,'SMS','00262','REUNION','INTERNATIONAL');</v>
      </c>
    </row>
    <row r="237" spans="1:8">
      <c r="A237" s="25" t="s">
        <v>4232</v>
      </c>
      <c r="B237" s="25" t="s">
        <v>4233</v>
      </c>
      <c r="C237" s="25" t="str">
        <f t="shared" si="9"/>
        <v>ZIMBABUE</v>
      </c>
      <c r="D237">
        <v>1</v>
      </c>
      <c r="E237" s="25" t="s">
        <v>8</v>
      </c>
      <c r="F237" t="str">
        <f t="shared" si="10"/>
        <v>ZIMBABUE_00263</v>
      </c>
      <c r="G237" t="str">
        <f>IF(ISNA(VLOOKUP(F237,$F$3:F236,1,0)),"","DUP!")</f>
        <v/>
      </c>
      <c r="H237" t="str">
        <f t="shared" si="11"/>
        <v>INSERT INTO ZONE_MAP (SERVICE_ID, SERVICE_NAME, CODE, NW_GROUP, ZONE) VALUES (1,'SMS','00263','ZIMBABUE','INTERNATIONAL');</v>
      </c>
    </row>
    <row r="238" spans="1:8">
      <c r="A238" s="25" t="s">
        <v>4234</v>
      </c>
      <c r="B238" s="25" t="s">
        <v>4235</v>
      </c>
      <c r="C238" s="25" t="str">
        <f t="shared" si="9"/>
        <v>NAMIBIA</v>
      </c>
      <c r="D238">
        <v>1</v>
      </c>
      <c r="E238" s="25" t="s">
        <v>8</v>
      </c>
      <c r="F238" t="str">
        <f t="shared" si="10"/>
        <v>NAMIBIA_00264</v>
      </c>
      <c r="G238" t="str">
        <f>IF(ISNA(VLOOKUP(F238,$F$3:F237,1,0)),"","DUP!")</f>
        <v/>
      </c>
      <c r="H238" t="str">
        <f t="shared" si="11"/>
        <v>INSERT INTO ZONE_MAP (SERVICE_ID, SERVICE_NAME, CODE, NW_GROUP, ZONE) VALUES (1,'SMS','00264','NAMIBIA','INTERNATIONAL');</v>
      </c>
    </row>
    <row r="239" spans="1:8">
      <c r="A239" s="25" t="s">
        <v>4236</v>
      </c>
      <c r="B239" s="25" t="s">
        <v>4237</v>
      </c>
      <c r="C239" s="25" t="str">
        <f t="shared" si="9"/>
        <v>MALAWI</v>
      </c>
      <c r="D239">
        <v>1</v>
      </c>
      <c r="E239" s="25" t="s">
        <v>8</v>
      </c>
      <c r="F239" t="str">
        <f t="shared" si="10"/>
        <v>MALAWI_00265</v>
      </c>
      <c r="G239" t="str">
        <f>IF(ISNA(VLOOKUP(F239,$F$3:F238,1,0)),"","DUP!")</f>
        <v/>
      </c>
      <c r="H239" t="str">
        <f t="shared" si="11"/>
        <v>INSERT INTO ZONE_MAP (SERVICE_ID, SERVICE_NAME, CODE, NW_GROUP, ZONE) VALUES (1,'SMS','00265','MALAWI','INTERNATIONAL');</v>
      </c>
    </row>
    <row r="240" spans="1:8">
      <c r="A240" s="25" t="s">
        <v>4238</v>
      </c>
      <c r="B240" s="25" t="s">
        <v>4239</v>
      </c>
      <c r="C240" s="25" t="str">
        <f t="shared" si="9"/>
        <v>LESOTHO</v>
      </c>
      <c r="D240">
        <v>1</v>
      </c>
      <c r="E240" s="25" t="s">
        <v>8</v>
      </c>
      <c r="F240" t="str">
        <f t="shared" si="10"/>
        <v>LESOTHO_00266</v>
      </c>
      <c r="G240" t="str">
        <f>IF(ISNA(VLOOKUP(F240,$F$3:F239,1,0)),"","DUP!")</f>
        <v/>
      </c>
      <c r="H240" t="str">
        <f t="shared" si="11"/>
        <v>INSERT INTO ZONE_MAP (SERVICE_ID, SERVICE_NAME, CODE, NW_GROUP, ZONE) VALUES (1,'SMS','00266','LESOTHO','INTERNATIONAL');</v>
      </c>
    </row>
    <row r="241" spans="1:8">
      <c r="A241" s="25" t="s">
        <v>4240</v>
      </c>
      <c r="B241" s="25" t="s">
        <v>4241</v>
      </c>
      <c r="C241" s="25" t="str">
        <f t="shared" si="9"/>
        <v>BOTSWANA</v>
      </c>
      <c r="D241">
        <v>1</v>
      </c>
      <c r="E241" s="25" t="s">
        <v>8</v>
      </c>
      <c r="F241" t="str">
        <f t="shared" si="10"/>
        <v>BOTSWANA_00267</v>
      </c>
      <c r="G241" t="str">
        <f>IF(ISNA(VLOOKUP(F241,$F$3:F240,1,0)),"","DUP!")</f>
        <v/>
      </c>
      <c r="H241" t="str">
        <f t="shared" si="11"/>
        <v>INSERT INTO ZONE_MAP (SERVICE_ID, SERVICE_NAME, CODE, NW_GROUP, ZONE) VALUES (1,'SMS','00267','BOTSWANA','INTERNATIONAL');</v>
      </c>
    </row>
    <row r="242" spans="1:8">
      <c r="A242" s="25" t="s">
        <v>4242</v>
      </c>
      <c r="B242" s="25" t="s">
        <v>4243</v>
      </c>
      <c r="C242" s="25" t="str">
        <f t="shared" si="9"/>
        <v>SWAZILAND</v>
      </c>
      <c r="D242">
        <v>1</v>
      </c>
      <c r="E242" s="25" t="s">
        <v>8</v>
      </c>
      <c r="F242" t="str">
        <f t="shared" si="10"/>
        <v>SWAZILAND_00268</v>
      </c>
      <c r="G242" t="str">
        <f>IF(ISNA(VLOOKUP(F242,$F$3:F241,1,0)),"","DUP!")</f>
        <v/>
      </c>
      <c r="H242" t="str">
        <f t="shared" si="11"/>
        <v>INSERT INTO ZONE_MAP (SERVICE_ID, SERVICE_NAME, CODE, NW_GROUP, ZONE) VALUES (1,'SMS','00268','SWAZILAND','INTERNATIONAL');</v>
      </c>
    </row>
    <row r="243" spans="1:8">
      <c r="A243" s="25" t="s">
        <v>4244</v>
      </c>
      <c r="B243" s="25" t="s">
        <v>4245</v>
      </c>
      <c r="C243" s="25" t="str">
        <f t="shared" si="9"/>
        <v>COMOROS</v>
      </c>
      <c r="D243">
        <v>1</v>
      </c>
      <c r="E243" s="25" t="s">
        <v>8</v>
      </c>
      <c r="F243" t="str">
        <f t="shared" si="10"/>
        <v>COMOROS_00269</v>
      </c>
      <c r="G243" t="str">
        <f>IF(ISNA(VLOOKUP(F243,$F$3:F242,1,0)),"","DUP!")</f>
        <v/>
      </c>
      <c r="H243" t="str">
        <f t="shared" si="11"/>
        <v>INSERT INTO ZONE_MAP (SERVICE_ID, SERVICE_NAME, CODE, NW_GROUP, ZONE) VALUES (1,'SMS','00269','COMOROS','INTERNATIONAL');</v>
      </c>
    </row>
    <row r="244" spans="1:8">
      <c r="A244" s="25" t="s">
        <v>4246</v>
      </c>
      <c r="B244" s="25" t="s">
        <v>4247</v>
      </c>
      <c r="C244" s="25" t="str">
        <f t="shared" si="9"/>
        <v>SOUTH AFRICA</v>
      </c>
      <c r="D244">
        <v>1</v>
      </c>
      <c r="E244" s="25" t="s">
        <v>8</v>
      </c>
      <c r="F244" t="str">
        <f t="shared" si="10"/>
        <v>SOUTH AFRICA_0027</v>
      </c>
      <c r="G244" t="str">
        <f>IF(ISNA(VLOOKUP(F244,$F$3:F243,1,0)),"","DUP!")</f>
        <v/>
      </c>
      <c r="H244" t="str">
        <f t="shared" si="11"/>
        <v>INSERT INTO ZONE_MAP (SERVICE_ID, SERVICE_NAME, CODE, NW_GROUP, ZONE) VALUES (1,'SMS','0027','SOUTH AFRICA','INTERNATIONAL');</v>
      </c>
    </row>
    <row r="245" spans="1:8">
      <c r="A245" s="25" t="s">
        <v>4248</v>
      </c>
      <c r="B245" s="25" t="s">
        <v>4249</v>
      </c>
      <c r="C245" s="25" t="str">
        <f t="shared" si="9"/>
        <v>ST. HELENA</v>
      </c>
      <c r="D245">
        <v>1</v>
      </c>
      <c r="E245" s="25" t="s">
        <v>8</v>
      </c>
      <c r="F245" t="str">
        <f t="shared" si="10"/>
        <v>ST. HELENA_00290</v>
      </c>
      <c r="G245" t="str">
        <f>IF(ISNA(VLOOKUP(F245,$F$3:F244,1,0)),"","DUP!")</f>
        <v/>
      </c>
      <c r="H245" t="str">
        <f t="shared" si="11"/>
        <v>INSERT INTO ZONE_MAP (SERVICE_ID, SERVICE_NAME, CODE, NW_GROUP, ZONE) VALUES (1,'SMS','00290','ST. HELENA','INTERNATIONAL');</v>
      </c>
    </row>
    <row r="246" spans="1:8">
      <c r="A246" s="25" t="s">
        <v>4250</v>
      </c>
      <c r="B246" s="25" t="s">
        <v>4251</v>
      </c>
      <c r="C246" s="25" t="str">
        <f t="shared" si="9"/>
        <v>ERITREA</v>
      </c>
      <c r="D246">
        <v>1</v>
      </c>
      <c r="E246" s="25" t="s">
        <v>8</v>
      </c>
      <c r="F246" t="str">
        <f t="shared" si="10"/>
        <v>ERITREA_00291</v>
      </c>
      <c r="G246" t="str">
        <f>IF(ISNA(VLOOKUP(F246,$F$3:F245,1,0)),"","DUP!")</f>
        <v/>
      </c>
      <c r="H246" t="str">
        <f t="shared" si="11"/>
        <v>INSERT INTO ZONE_MAP (SERVICE_ID, SERVICE_NAME, CODE, NW_GROUP, ZONE) VALUES (1,'SMS','00291','ERITREA','INTERNATIONAL');</v>
      </c>
    </row>
    <row r="247" spans="1:8">
      <c r="A247" s="25" t="s">
        <v>4252</v>
      </c>
      <c r="B247" s="25" t="s">
        <v>4253</v>
      </c>
      <c r="C247" s="25" t="str">
        <f t="shared" si="9"/>
        <v>ARUBA</v>
      </c>
      <c r="D247">
        <v>1</v>
      </c>
      <c r="E247" s="25" t="s">
        <v>8</v>
      </c>
      <c r="F247" t="str">
        <f t="shared" si="10"/>
        <v>ARUBA_00297</v>
      </c>
      <c r="G247" t="str">
        <f>IF(ISNA(VLOOKUP(F247,$F$3:F246,1,0)),"","DUP!")</f>
        <v/>
      </c>
      <c r="H247" t="str">
        <f t="shared" si="11"/>
        <v>INSERT INTO ZONE_MAP (SERVICE_ID, SERVICE_NAME, CODE, NW_GROUP, ZONE) VALUES (1,'SMS','00297','ARUBA','INTERNATIONAL');</v>
      </c>
    </row>
    <row r="248" spans="1:8">
      <c r="A248" s="25" t="s">
        <v>4254</v>
      </c>
      <c r="B248" s="25" t="s">
        <v>4255</v>
      </c>
      <c r="C248" s="25" t="str">
        <f t="shared" si="9"/>
        <v>FAROE ISL.</v>
      </c>
      <c r="D248">
        <v>1</v>
      </c>
      <c r="E248" s="25" t="s">
        <v>8</v>
      </c>
      <c r="F248" t="str">
        <f t="shared" si="10"/>
        <v>FAROE ISL._00298</v>
      </c>
      <c r="G248" t="str">
        <f>IF(ISNA(VLOOKUP(F248,$F$3:F247,1,0)),"","DUP!")</f>
        <v/>
      </c>
      <c r="H248" t="str">
        <f t="shared" si="11"/>
        <v>INSERT INTO ZONE_MAP (SERVICE_ID, SERVICE_NAME, CODE, NW_GROUP, ZONE) VALUES (1,'SMS','00298','FAROE ISL.','INTERNATIONAL');</v>
      </c>
    </row>
    <row r="249" spans="1:8">
      <c r="A249" s="25" t="s">
        <v>4256</v>
      </c>
      <c r="B249" s="25" t="s">
        <v>4257</v>
      </c>
      <c r="C249" s="25" t="str">
        <f t="shared" si="9"/>
        <v>GREENLAND</v>
      </c>
      <c r="D249">
        <v>1</v>
      </c>
      <c r="E249" s="25" t="s">
        <v>8</v>
      </c>
      <c r="F249" t="str">
        <f t="shared" si="10"/>
        <v>GREENLAND_00299</v>
      </c>
      <c r="G249" t="str">
        <f>IF(ISNA(VLOOKUP(F249,$F$3:F248,1,0)),"","DUP!")</f>
        <v/>
      </c>
      <c r="H249" t="str">
        <f t="shared" si="11"/>
        <v>INSERT INTO ZONE_MAP (SERVICE_ID, SERVICE_NAME, CODE, NW_GROUP, ZONE) VALUES (1,'SMS','00299','GREENLAND','INTERNATIONAL');</v>
      </c>
    </row>
    <row r="250" spans="1:8">
      <c r="A250" s="25" t="s">
        <v>4258</v>
      </c>
      <c r="B250" s="25" t="s">
        <v>4259</v>
      </c>
      <c r="C250" s="25" t="str">
        <f t="shared" si="9"/>
        <v>GREECE</v>
      </c>
      <c r="D250">
        <v>1</v>
      </c>
      <c r="E250" s="25" t="s">
        <v>8</v>
      </c>
      <c r="F250" t="str">
        <f t="shared" si="10"/>
        <v>GREECE_0030</v>
      </c>
      <c r="G250" t="str">
        <f>IF(ISNA(VLOOKUP(F250,$F$3:F249,1,0)),"","DUP!")</f>
        <v/>
      </c>
      <c r="H250" t="str">
        <f t="shared" si="11"/>
        <v>INSERT INTO ZONE_MAP (SERVICE_ID, SERVICE_NAME, CODE, NW_GROUP, ZONE) VALUES (1,'SMS','0030','GREECE','INTERNATIONAL');</v>
      </c>
    </row>
    <row r="251" spans="1:8">
      <c r="A251" s="25" t="s">
        <v>4260</v>
      </c>
      <c r="B251" s="25" t="s">
        <v>4261</v>
      </c>
      <c r="C251" s="25" t="str">
        <f t="shared" si="9"/>
        <v>NETHERLANDS</v>
      </c>
      <c r="D251">
        <v>1</v>
      </c>
      <c r="E251" s="25" t="s">
        <v>8</v>
      </c>
      <c r="F251" t="str">
        <f t="shared" si="10"/>
        <v>NETHERLANDS_0031</v>
      </c>
      <c r="G251" t="str">
        <f>IF(ISNA(VLOOKUP(F251,$F$3:F250,1,0)),"","DUP!")</f>
        <v/>
      </c>
      <c r="H251" t="str">
        <f t="shared" si="11"/>
        <v>INSERT INTO ZONE_MAP (SERVICE_ID, SERVICE_NAME, CODE, NW_GROUP, ZONE) VALUES (1,'SMS','0031','NETHERLANDS','INTERNATIONAL');</v>
      </c>
    </row>
    <row r="252" spans="1:8">
      <c r="A252" s="25" t="s">
        <v>4262</v>
      </c>
      <c r="B252" s="25" t="s">
        <v>4263</v>
      </c>
      <c r="C252" s="25" t="str">
        <f t="shared" si="9"/>
        <v>BELGIUM</v>
      </c>
      <c r="D252">
        <v>1</v>
      </c>
      <c r="E252" s="25" t="s">
        <v>8</v>
      </c>
      <c r="F252" t="str">
        <f t="shared" si="10"/>
        <v>BELGIUM_0032</v>
      </c>
      <c r="G252" t="str">
        <f>IF(ISNA(VLOOKUP(F252,$F$3:F251,1,0)),"","DUP!")</f>
        <v/>
      </c>
      <c r="H252" t="str">
        <f t="shared" si="11"/>
        <v>INSERT INTO ZONE_MAP (SERVICE_ID, SERVICE_NAME, CODE, NW_GROUP, ZONE) VALUES (1,'SMS','0032','BELGIUM','INTERNATIONAL');</v>
      </c>
    </row>
    <row r="253" spans="1:8">
      <c r="A253" s="25" t="s">
        <v>4264</v>
      </c>
      <c r="B253" s="25" t="s">
        <v>4265</v>
      </c>
      <c r="C253" s="25" t="str">
        <f t="shared" si="9"/>
        <v>FRANCE</v>
      </c>
      <c r="D253">
        <v>1</v>
      </c>
      <c r="E253" s="25" t="s">
        <v>8</v>
      </c>
      <c r="F253" t="str">
        <f t="shared" si="10"/>
        <v>FRANCE_0033</v>
      </c>
      <c r="G253" t="str">
        <f>IF(ISNA(VLOOKUP(F253,$F$3:F252,1,0)),"","DUP!")</f>
        <v/>
      </c>
      <c r="H253" t="str">
        <f t="shared" si="11"/>
        <v>INSERT INTO ZONE_MAP (SERVICE_ID, SERVICE_NAME, CODE, NW_GROUP, ZONE) VALUES (1,'SMS','0033','FRANCE','INTERNATIONAL');</v>
      </c>
    </row>
    <row r="254" spans="1:8">
      <c r="A254" s="25" t="s">
        <v>4266</v>
      </c>
      <c r="B254" s="25" t="s">
        <v>4267</v>
      </c>
      <c r="C254" s="25" t="str">
        <f t="shared" si="9"/>
        <v>SPAIN</v>
      </c>
      <c r="D254">
        <v>1</v>
      </c>
      <c r="E254" s="25" t="s">
        <v>8</v>
      </c>
      <c r="F254" t="str">
        <f t="shared" si="10"/>
        <v>SPAIN_0034</v>
      </c>
      <c r="G254" t="str">
        <f>IF(ISNA(VLOOKUP(F254,$F$3:F253,1,0)),"","DUP!")</f>
        <v/>
      </c>
      <c r="H254" t="str">
        <f t="shared" si="11"/>
        <v>INSERT INTO ZONE_MAP (SERVICE_ID, SERVICE_NAME, CODE, NW_GROUP, ZONE) VALUES (1,'SMS','0034','SPAIN','INTERNATIONAL');</v>
      </c>
    </row>
    <row r="255" spans="1:8">
      <c r="A255" s="25" t="s">
        <v>4268</v>
      </c>
      <c r="B255" s="25" t="s">
        <v>4269</v>
      </c>
      <c r="C255" s="25" t="str">
        <f t="shared" si="9"/>
        <v>CANARY</v>
      </c>
      <c r="D255">
        <v>1</v>
      </c>
      <c r="E255" s="25" t="s">
        <v>8</v>
      </c>
      <c r="F255" t="str">
        <f t="shared" si="10"/>
        <v>CANARY_0034922</v>
      </c>
      <c r="G255" t="str">
        <f>IF(ISNA(VLOOKUP(F255,$F$3:F254,1,0)),"","DUP!")</f>
        <v/>
      </c>
      <c r="H255" t="str">
        <f t="shared" si="11"/>
        <v>INSERT INTO ZONE_MAP (SERVICE_ID, SERVICE_NAME, CODE, NW_GROUP, ZONE) VALUES (1,'SMS','0034922','CANARY','INTERNATIONAL');</v>
      </c>
    </row>
    <row r="256" spans="1:8">
      <c r="A256" s="25" t="s">
        <v>4270</v>
      </c>
      <c r="B256" s="25" t="s">
        <v>4269</v>
      </c>
      <c r="C256" s="25" t="str">
        <f t="shared" si="9"/>
        <v>CANARY</v>
      </c>
      <c r="D256">
        <v>1</v>
      </c>
      <c r="E256" s="25" t="s">
        <v>8</v>
      </c>
      <c r="F256" t="str">
        <f t="shared" si="10"/>
        <v>CANARY_0034928</v>
      </c>
      <c r="G256" t="str">
        <f>IF(ISNA(VLOOKUP(F256,$F$3:F255,1,0)),"","DUP!")</f>
        <v/>
      </c>
      <c r="H256" t="str">
        <f t="shared" si="11"/>
        <v>INSERT INTO ZONE_MAP (SERVICE_ID, SERVICE_NAME, CODE, NW_GROUP, ZONE) VALUES (1,'SMS','0034928','CANARY','INTERNATIONAL');</v>
      </c>
    </row>
    <row r="257" spans="1:8" ht="25.5">
      <c r="A257" s="25" t="s">
        <v>4271</v>
      </c>
      <c r="B257" s="25" t="s">
        <v>4272</v>
      </c>
      <c r="C257" s="25" t="str">
        <f t="shared" si="9"/>
        <v>SPANISH NORTH AFRICA</v>
      </c>
      <c r="D257">
        <v>1</v>
      </c>
      <c r="E257" s="25" t="s">
        <v>8</v>
      </c>
      <c r="F257" t="str">
        <f t="shared" si="10"/>
        <v>SPANISH NORTH AFRICA_0034952</v>
      </c>
      <c r="G257" t="str">
        <f>IF(ISNA(VLOOKUP(F257,$F$3:F256,1,0)),"","DUP!")</f>
        <v/>
      </c>
      <c r="H257" t="str">
        <f t="shared" si="11"/>
        <v>INSERT INTO ZONE_MAP (SERVICE_ID, SERVICE_NAME, CODE, NW_GROUP, ZONE) VALUES (1,'SMS','0034952','SPANISH NORTH AFRICA','INTERNATIONAL');</v>
      </c>
    </row>
    <row r="258" spans="1:8" ht="25.5">
      <c r="A258" s="25" t="s">
        <v>4273</v>
      </c>
      <c r="B258" s="25" t="s">
        <v>4272</v>
      </c>
      <c r="C258" s="25" t="str">
        <f t="shared" si="9"/>
        <v>SPANISH NORTH AFRICA</v>
      </c>
      <c r="D258">
        <v>1</v>
      </c>
      <c r="E258" s="25" t="s">
        <v>8</v>
      </c>
      <c r="F258" t="str">
        <f t="shared" si="10"/>
        <v>SPANISH NORTH AFRICA_0034956</v>
      </c>
      <c r="G258" t="str">
        <f>IF(ISNA(VLOOKUP(F258,$F$3:F257,1,0)),"","DUP!")</f>
        <v/>
      </c>
      <c r="H258" t="str">
        <f t="shared" si="11"/>
        <v>INSERT INTO ZONE_MAP (SERVICE_ID, SERVICE_NAME, CODE, NW_GROUP, ZONE) VALUES (1,'SMS','0034956','SPANISH NORTH AFRICA','INTERNATIONAL');</v>
      </c>
    </row>
    <row r="259" spans="1:8">
      <c r="A259" s="25" t="s">
        <v>4274</v>
      </c>
      <c r="B259" s="25" t="s">
        <v>4275</v>
      </c>
      <c r="C259" s="25" t="str">
        <f t="shared" si="9"/>
        <v>BALEARIC ISL.</v>
      </c>
      <c r="D259">
        <v>1</v>
      </c>
      <c r="E259" s="25" t="s">
        <v>8</v>
      </c>
      <c r="F259" t="str">
        <f t="shared" si="10"/>
        <v>BALEARIC ISL._0034971</v>
      </c>
      <c r="G259" t="str">
        <f>IF(ISNA(VLOOKUP(F259,$F$3:F258,1,0)),"","DUP!")</f>
        <v/>
      </c>
      <c r="H259" t="str">
        <f t="shared" si="11"/>
        <v>INSERT INTO ZONE_MAP (SERVICE_ID, SERVICE_NAME, CODE, NW_GROUP, ZONE) VALUES (1,'SMS','0034971','BALEARIC ISL.','INTERNATIONAL');</v>
      </c>
    </row>
    <row r="260" spans="1:8">
      <c r="A260" s="25" t="s">
        <v>4276</v>
      </c>
      <c r="B260" s="25" t="s">
        <v>4277</v>
      </c>
      <c r="C260" s="25" t="str">
        <f t="shared" ref="C260:C323" si="12">MID(B260,5,LEN(B260)-4)</f>
        <v>GIBRALTAR</v>
      </c>
      <c r="D260">
        <v>1</v>
      </c>
      <c r="E260" s="25" t="s">
        <v>8</v>
      </c>
      <c r="F260" t="str">
        <f t="shared" ref="F260:F323" si="13">C260&amp;"_"&amp;A260</f>
        <v>GIBRALTAR_00350</v>
      </c>
      <c r="G260" t="str">
        <f>IF(ISNA(VLOOKUP(F260,$F$3:F259,1,0)),"","DUP!")</f>
        <v/>
      </c>
      <c r="H260" t="str">
        <f t="shared" ref="H260:H323" si="14">IF(G260="DUP!","","INSERT INTO ZONE_MAP (SERVICE_ID, SERVICE_NAME, CODE, NW_GROUP, ZONE) VALUES ("&amp;D260&amp;",'"&amp;E260&amp;"','"&amp;A260&amp;"','"&amp;C260&amp;"','INTERNATIONAL');")</f>
        <v>INSERT INTO ZONE_MAP (SERVICE_ID, SERVICE_NAME, CODE, NW_GROUP, ZONE) VALUES (1,'SMS','00350','GIBRALTAR','INTERNATIONAL');</v>
      </c>
    </row>
    <row r="261" spans="1:8">
      <c r="A261" s="25" t="s">
        <v>4278</v>
      </c>
      <c r="B261" s="25" t="s">
        <v>4279</v>
      </c>
      <c r="C261" s="25" t="str">
        <f t="shared" si="12"/>
        <v>PORTUGAL</v>
      </c>
      <c r="D261">
        <v>1</v>
      </c>
      <c r="E261" s="25" t="s">
        <v>8</v>
      </c>
      <c r="F261" t="str">
        <f t="shared" si="13"/>
        <v>PORTUGAL_00351</v>
      </c>
      <c r="G261" t="str">
        <f>IF(ISNA(VLOOKUP(F261,$F$3:F260,1,0)),"","DUP!")</f>
        <v/>
      </c>
      <c r="H261" t="str">
        <f t="shared" si="14"/>
        <v>INSERT INTO ZONE_MAP (SERVICE_ID, SERVICE_NAME, CODE, NW_GROUP, ZONE) VALUES (1,'SMS','00351','PORTUGAL','INTERNATIONAL');</v>
      </c>
    </row>
    <row r="262" spans="1:8">
      <c r="A262" s="25" t="s">
        <v>4280</v>
      </c>
      <c r="B262" s="25" t="s">
        <v>4281</v>
      </c>
      <c r="C262" s="25" t="str">
        <f t="shared" si="12"/>
        <v>AZORES ISL.</v>
      </c>
      <c r="D262">
        <v>1</v>
      </c>
      <c r="E262" s="25" t="s">
        <v>8</v>
      </c>
      <c r="F262" t="str">
        <f t="shared" si="13"/>
        <v>AZORES ISL._00351292</v>
      </c>
      <c r="G262" t="str">
        <f>IF(ISNA(VLOOKUP(F262,$F$3:F261,1,0)),"","DUP!")</f>
        <v/>
      </c>
      <c r="H262" t="str">
        <f t="shared" si="14"/>
        <v>INSERT INTO ZONE_MAP (SERVICE_ID, SERVICE_NAME, CODE, NW_GROUP, ZONE) VALUES (1,'SMS','00351292','AZORES ISL.','INTERNATIONAL');</v>
      </c>
    </row>
    <row r="263" spans="1:8">
      <c r="A263" s="25" t="s">
        <v>4282</v>
      </c>
      <c r="B263" s="25" t="s">
        <v>4281</v>
      </c>
      <c r="C263" s="25" t="str">
        <f t="shared" si="12"/>
        <v>AZORES ISL.</v>
      </c>
      <c r="D263">
        <v>1</v>
      </c>
      <c r="E263" s="25" t="s">
        <v>8</v>
      </c>
      <c r="F263" t="str">
        <f t="shared" si="13"/>
        <v>AZORES ISL._00351295</v>
      </c>
      <c r="G263" t="str">
        <f>IF(ISNA(VLOOKUP(F263,$F$3:F262,1,0)),"","DUP!")</f>
        <v/>
      </c>
      <c r="H263" t="str">
        <f t="shared" si="14"/>
        <v>INSERT INTO ZONE_MAP (SERVICE_ID, SERVICE_NAME, CODE, NW_GROUP, ZONE) VALUES (1,'SMS','00351295','AZORES ISL.','INTERNATIONAL');</v>
      </c>
    </row>
    <row r="264" spans="1:8">
      <c r="A264" s="25" t="s">
        <v>4283</v>
      </c>
      <c r="B264" s="25" t="s">
        <v>4281</v>
      </c>
      <c r="C264" s="25" t="str">
        <f t="shared" si="12"/>
        <v>AZORES ISL.</v>
      </c>
      <c r="D264">
        <v>1</v>
      </c>
      <c r="E264" s="25" t="s">
        <v>8</v>
      </c>
      <c r="F264" t="str">
        <f t="shared" si="13"/>
        <v>AZORES ISL._00351296</v>
      </c>
      <c r="G264" t="str">
        <f>IF(ISNA(VLOOKUP(F264,$F$3:F263,1,0)),"","DUP!")</f>
        <v/>
      </c>
      <c r="H264" t="str">
        <f t="shared" si="14"/>
        <v>INSERT INTO ZONE_MAP (SERVICE_ID, SERVICE_NAME, CODE, NW_GROUP, ZONE) VALUES (1,'SMS','00351296','AZORES ISL.','INTERNATIONAL');</v>
      </c>
    </row>
    <row r="265" spans="1:8">
      <c r="A265" s="25" t="s">
        <v>4284</v>
      </c>
      <c r="B265" s="25" t="s">
        <v>4285</v>
      </c>
      <c r="C265" s="25" t="str">
        <f t="shared" si="12"/>
        <v>MADEIRA</v>
      </c>
      <c r="D265">
        <v>1</v>
      </c>
      <c r="E265" s="25" t="s">
        <v>8</v>
      </c>
      <c r="F265" t="str">
        <f t="shared" si="13"/>
        <v>MADEIRA_0035191</v>
      </c>
      <c r="G265" t="str">
        <f>IF(ISNA(VLOOKUP(F265,$F$3:F264,1,0)),"","DUP!")</f>
        <v/>
      </c>
      <c r="H265" t="str">
        <f t="shared" si="14"/>
        <v>INSERT INTO ZONE_MAP (SERVICE_ID, SERVICE_NAME, CODE, NW_GROUP, ZONE) VALUES (1,'SMS','0035191','MADEIRA','INTERNATIONAL');</v>
      </c>
    </row>
    <row r="266" spans="1:8">
      <c r="A266" s="25" t="s">
        <v>4286</v>
      </c>
      <c r="B266" s="25" t="s">
        <v>4287</v>
      </c>
      <c r="C266" s="25" t="str">
        <f t="shared" si="12"/>
        <v>LUXEMBOURG</v>
      </c>
      <c r="D266">
        <v>1</v>
      </c>
      <c r="E266" s="25" t="s">
        <v>8</v>
      </c>
      <c r="F266" t="str">
        <f t="shared" si="13"/>
        <v>LUXEMBOURG_00352</v>
      </c>
      <c r="G266" t="str">
        <f>IF(ISNA(VLOOKUP(F266,$F$3:F265,1,0)),"","DUP!")</f>
        <v/>
      </c>
      <c r="H266" t="str">
        <f t="shared" si="14"/>
        <v>INSERT INTO ZONE_MAP (SERVICE_ID, SERVICE_NAME, CODE, NW_GROUP, ZONE) VALUES (1,'SMS','00352','LUXEMBOURG','INTERNATIONAL');</v>
      </c>
    </row>
    <row r="267" spans="1:8">
      <c r="A267" s="25" t="s">
        <v>4288</v>
      </c>
      <c r="B267" s="25" t="s">
        <v>4289</v>
      </c>
      <c r="C267" s="25" t="str">
        <f t="shared" si="12"/>
        <v>IRELAND</v>
      </c>
      <c r="D267">
        <v>1</v>
      </c>
      <c r="E267" s="25" t="s">
        <v>8</v>
      </c>
      <c r="F267" t="str">
        <f t="shared" si="13"/>
        <v>IRELAND_00353</v>
      </c>
      <c r="G267" t="str">
        <f>IF(ISNA(VLOOKUP(F267,$F$3:F266,1,0)),"","DUP!")</f>
        <v/>
      </c>
      <c r="H267" t="str">
        <f t="shared" si="14"/>
        <v>INSERT INTO ZONE_MAP (SERVICE_ID, SERVICE_NAME, CODE, NW_GROUP, ZONE) VALUES (1,'SMS','00353','IRELAND','INTERNATIONAL');</v>
      </c>
    </row>
    <row r="268" spans="1:8">
      <c r="A268" s="25" t="s">
        <v>4290</v>
      </c>
      <c r="B268" s="25" t="s">
        <v>4291</v>
      </c>
      <c r="C268" s="25" t="str">
        <f t="shared" si="12"/>
        <v>ICELAND</v>
      </c>
      <c r="D268">
        <v>1</v>
      </c>
      <c r="E268" s="25" t="s">
        <v>8</v>
      </c>
      <c r="F268" t="str">
        <f t="shared" si="13"/>
        <v>ICELAND_00354</v>
      </c>
      <c r="G268" t="str">
        <f>IF(ISNA(VLOOKUP(F268,$F$3:F267,1,0)),"","DUP!")</f>
        <v/>
      </c>
      <c r="H268" t="str">
        <f t="shared" si="14"/>
        <v>INSERT INTO ZONE_MAP (SERVICE_ID, SERVICE_NAME, CODE, NW_GROUP, ZONE) VALUES (1,'SMS','00354','ICELAND','INTERNATIONAL');</v>
      </c>
    </row>
    <row r="269" spans="1:8">
      <c r="A269" s="25" t="s">
        <v>4292</v>
      </c>
      <c r="B269" s="25" t="s">
        <v>4293</v>
      </c>
      <c r="C269" s="25" t="str">
        <f t="shared" si="12"/>
        <v>ALBANIA</v>
      </c>
      <c r="D269">
        <v>1</v>
      </c>
      <c r="E269" s="25" t="s">
        <v>8</v>
      </c>
      <c r="F269" t="str">
        <f t="shared" si="13"/>
        <v>ALBANIA_00355</v>
      </c>
      <c r="G269" t="str">
        <f>IF(ISNA(VLOOKUP(F269,$F$3:F268,1,0)),"","DUP!")</f>
        <v/>
      </c>
      <c r="H269" t="str">
        <f t="shared" si="14"/>
        <v>INSERT INTO ZONE_MAP (SERVICE_ID, SERVICE_NAME, CODE, NW_GROUP, ZONE) VALUES (1,'SMS','00355','ALBANIA','INTERNATIONAL');</v>
      </c>
    </row>
    <row r="270" spans="1:8">
      <c r="A270" s="25" t="s">
        <v>4294</v>
      </c>
      <c r="B270" s="25" t="s">
        <v>4295</v>
      </c>
      <c r="C270" s="25" t="str">
        <f t="shared" si="12"/>
        <v>MALTA</v>
      </c>
      <c r="D270">
        <v>1</v>
      </c>
      <c r="E270" s="25" t="s">
        <v>8</v>
      </c>
      <c r="F270" t="str">
        <f t="shared" si="13"/>
        <v>MALTA_00356</v>
      </c>
      <c r="G270" t="str">
        <f>IF(ISNA(VLOOKUP(F270,$F$3:F269,1,0)),"","DUP!")</f>
        <v/>
      </c>
      <c r="H270" t="str">
        <f t="shared" si="14"/>
        <v>INSERT INTO ZONE_MAP (SERVICE_ID, SERVICE_NAME, CODE, NW_GROUP, ZONE) VALUES (1,'SMS','00356','MALTA','INTERNATIONAL');</v>
      </c>
    </row>
    <row r="271" spans="1:8">
      <c r="A271" s="25" t="s">
        <v>4296</v>
      </c>
      <c r="B271" s="25" t="s">
        <v>4297</v>
      </c>
      <c r="C271" s="25" t="str">
        <f t="shared" si="12"/>
        <v>CYPRUS</v>
      </c>
      <c r="D271">
        <v>1</v>
      </c>
      <c r="E271" s="25" t="s">
        <v>8</v>
      </c>
      <c r="F271" t="str">
        <f t="shared" si="13"/>
        <v>CYPRUS_00357</v>
      </c>
      <c r="G271" t="str">
        <f>IF(ISNA(VLOOKUP(F271,$F$3:F270,1,0)),"","DUP!")</f>
        <v/>
      </c>
      <c r="H271" t="str">
        <f t="shared" si="14"/>
        <v>INSERT INTO ZONE_MAP (SERVICE_ID, SERVICE_NAME, CODE, NW_GROUP, ZONE) VALUES (1,'SMS','00357','CYPRUS','INTERNATIONAL');</v>
      </c>
    </row>
    <row r="272" spans="1:8">
      <c r="A272" s="25" t="s">
        <v>4298</v>
      </c>
      <c r="B272" s="25" t="s">
        <v>4299</v>
      </c>
      <c r="C272" s="25" t="str">
        <f t="shared" si="12"/>
        <v>FINLAND</v>
      </c>
      <c r="D272">
        <v>1</v>
      </c>
      <c r="E272" s="25" t="s">
        <v>8</v>
      </c>
      <c r="F272" t="str">
        <f t="shared" si="13"/>
        <v>FINLAND_00358</v>
      </c>
      <c r="G272" t="str">
        <f>IF(ISNA(VLOOKUP(F272,$F$3:F271,1,0)),"","DUP!")</f>
        <v/>
      </c>
      <c r="H272" t="str">
        <f t="shared" si="14"/>
        <v>INSERT INTO ZONE_MAP (SERVICE_ID, SERVICE_NAME, CODE, NW_GROUP, ZONE) VALUES (1,'SMS','00358','FINLAND','INTERNATIONAL');</v>
      </c>
    </row>
    <row r="273" spans="1:8">
      <c r="A273" s="25" t="s">
        <v>4300</v>
      </c>
      <c r="B273" s="25" t="s">
        <v>4301</v>
      </c>
      <c r="C273" s="25" t="str">
        <f t="shared" si="12"/>
        <v>BULGARIA</v>
      </c>
      <c r="D273">
        <v>1</v>
      </c>
      <c r="E273" s="25" t="s">
        <v>8</v>
      </c>
      <c r="F273" t="str">
        <f t="shared" si="13"/>
        <v>BULGARIA_00359</v>
      </c>
      <c r="G273" t="str">
        <f>IF(ISNA(VLOOKUP(F273,$F$3:F272,1,0)),"","DUP!")</f>
        <v/>
      </c>
      <c r="H273" t="str">
        <f t="shared" si="14"/>
        <v>INSERT INTO ZONE_MAP (SERVICE_ID, SERVICE_NAME, CODE, NW_GROUP, ZONE) VALUES (1,'SMS','00359','BULGARIA','INTERNATIONAL');</v>
      </c>
    </row>
    <row r="274" spans="1:8">
      <c r="A274" s="25" t="s">
        <v>4302</v>
      </c>
      <c r="B274" s="25" t="s">
        <v>4303</v>
      </c>
      <c r="C274" s="25" t="str">
        <f t="shared" si="12"/>
        <v>HUNGARY</v>
      </c>
      <c r="D274">
        <v>1</v>
      </c>
      <c r="E274" s="25" t="s">
        <v>8</v>
      </c>
      <c r="F274" t="str">
        <f t="shared" si="13"/>
        <v>HUNGARY_0036</v>
      </c>
      <c r="G274" t="str">
        <f>IF(ISNA(VLOOKUP(F274,$F$3:F273,1,0)),"","DUP!")</f>
        <v/>
      </c>
      <c r="H274" t="str">
        <f t="shared" si="14"/>
        <v>INSERT INTO ZONE_MAP (SERVICE_ID, SERVICE_NAME, CODE, NW_GROUP, ZONE) VALUES (1,'SMS','0036','HUNGARY','INTERNATIONAL');</v>
      </c>
    </row>
    <row r="275" spans="1:8">
      <c r="A275" s="25" t="s">
        <v>4304</v>
      </c>
      <c r="B275" s="25" t="s">
        <v>4305</v>
      </c>
      <c r="C275" s="25" t="str">
        <f t="shared" si="12"/>
        <v>LITHUANIA</v>
      </c>
      <c r="D275">
        <v>1</v>
      </c>
      <c r="E275" s="25" t="s">
        <v>8</v>
      </c>
      <c r="F275" t="str">
        <f t="shared" si="13"/>
        <v>LITHUANIA_00370</v>
      </c>
      <c r="G275" t="str">
        <f>IF(ISNA(VLOOKUP(F275,$F$3:F274,1,0)),"","DUP!")</f>
        <v/>
      </c>
      <c r="H275" t="str">
        <f t="shared" si="14"/>
        <v>INSERT INTO ZONE_MAP (SERVICE_ID, SERVICE_NAME, CODE, NW_GROUP, ZONE) VALUES (1,'SMS','00370','LITHUANIA','INTERNATIONAL');</v>
      </c>
    </row>
    <row r="276" spans="1:8">
      <c r="A276" s="25" t="s">
        <v>4306</v>
      </c>
      <c r="B276" s="25" t="s">
        <v>4307</v>
      </c>
      <c r="C276" s="25" t="str">
        <f t="shared" si="12"/>
        <v>LATVIA</v>
      </c>
      <c r="D276">
        <v>1</v>
      </c>
      <c r="E276" s="25" t="s">
        <v>8</v>
      </c>
      <c r="F276" t="str">
        <f t="shared" si="13"/>
        <v>LATVIA_00371</v>
      </c>
      <c r="G276" t="str">
        <f>IF(ISNA(VLOOKUP(F276,$F$3:F275,1,0)),"","DUP!")</f>
        <v/>
      </c>
      <c r="H276" t="str">
        <f t="shared" si="14"/>
        <v>INSERT INTO ZONE_MAP (SERVICE_ID, SERVICE_NAME, CODE, NW_GROUP, ZONE) VALUES (1,'SMS','00371','LATVIA','INTERNATIONAL');</v>
      </c>
    </row>
    <row r="277" spans="1:8">
      <c r="A277" s="25" t="s">
        <v>4308</v>
      </c>
      <c r="B277" s="25" t="s">
        <v>4309</v>
      </c>
      <c r="C277" s="25" t="str">
        <f t="shared" si="12"/>
        <v>ESTONIA</v>
      </c>
      <c r="D277">
        <v>1</v>
      </c>
      <c r="E277" s="25" t="s">
        <v>8</v>
      </c>
      <c r="F277" t="str">
        <f t="shared" si="13"/>
        <v>ESTONIA_00372</v>
      </c>
      <c r="G277" t="str">
        <f>IF(ISNA(VLOOKUP(F277,$F$3:F276,1,0)),"","DUP!")</f>
        <v/>
      </c>
      <c r="H277" t="str">
        <f t="shared" si="14"/>
        <v>INSERT INTO ZONE_MAP (SERVICE_ID, SERVICE_NAME, CODE, NW_GROUP, ZONE) VALUES (1,'SMS','00372','ESTONIA','INTERNATIONAL');</v>
      </c>
    </row>
    <row r="278" spans="1:8">
      <c r="A278" s="25" t="s">
        <v>4310</v>
      </c>
      <c r="B278" s="25" t="s">
        <v>4311</v>
      </c>
      <c r="C278" s="25" t="str">
        <f t="shared" si="12"/>
        <v>MOLDOVA</v>
      </c>
      <c r="D278">
        <v>1</v>
      </c>
      <c r="E278" s="25" t="s">
        <v>8</v>
      </c>
      <c r="F278" t="str">
        <f t="shared" si="13"/>
        <v>MOLDOVA_00373</v>
      </c>
      <c r="G278" t="str">
        <f>IF(ISNA(VLOOKUP(F278,$F$3:F277,1,0)),"","DUP!")</f>
        <v/>
      </c>
      <c r="H278" t="str">
        <f t="shared" si="14"/>
        <v>INSERT INTO ZONE_MAP (SERVICE_ID, SERVICE_NAME, CODE, NW_GROUP, ZONE) VALUES (1,'SMS','00373','MOLDOVA','INTERNATIONAL');</v>
      </c>
    </row>
    <row r="279" spans="1:8">
      <c r="A279" s="25" t="s">
        <v>4312</v>
      </c>
      <c r="B279" s="25" t="s">
        <v>4313</v>
      </c>
      <c r="C279" s="25" t="str">
        <f t="shared" si="12"/>
        <v>ARMENIA</v>
      </c>
      <c r="D279">
        <v>1</v>
      </c>
      <c r="E279" s="25" t="s">
        <v>8</v>
      </c>
      <c r="F279" t="str">
        <f t="shared" si="13"/>
        <v>ARMENIA_00374</v>
      </c>
      <c r="G279" t="str">
        <f>IF(ISNA(VLOOKUP(F279,$F$3:F278,1,0)),"","DUP!")</f>
        <v/>
      </c>
      <c r="H279" t="str">
        <f t="shared" si="14"/>
        <v>INSERT INTO ZONE_MAP (SERVICE_ID, SERVICE_NAME, CODE, NW_GROUP, ZONE) VALUES (1,'SMS','00374','ARMENIA','INTERNATIONAL');</v>
      </c>
    </row>
    <row r="280" spans="1:8">
      <c r="A280" s="25" t="s">
        <v>4314</v>
      </c>
      <c r="B280" s="25" t="s">
        <v>4315</v>
      </c>
      <c r="C280" s="25" t="str">
        <f t="shared" si="12"/>
        <v>BELARUS</v>
      </c>
      <c r="D280">
        <v>1</v>
      </c>
      <c r="E280" s="25" t="s">
        <v>8</v>
      </c>
      <c r="F280" t="str">
        <f t="shared" si="13"/>
        <v>BELARUS_00375</v>
      </c>
      <c r="G280" t="str">
        <f>IF(ISNA(VLOOKUP(F280,$F$3:F279,1,0)),"","DUP!")</f>
        <v/>
      </c>
      <c r="H280" t="str">
        <f t="shared" si="14"/>
        <v>INSERT INTO ZONE_MAP (SERVICE_ID, SERVICE_NAME, CODE, NW_GROUP, ZONE) VALUES (1,'SMS','00375','BELARUS','INTERNATIONAL');</v>
      </c>
    </row>
    <row r="281" spans="1:8">
      <c r="A281" s="25" t="s">
        <v>4316</v>
      </c>
      <c r="B281" s="25" t="s">
        <v>4317</v>
      </c>
      <c r="C281" s="25" t="str">
        <f t="shared" si="12"/>
        <v>ANDORRA</v>
      </c>
      <c r="D281">
        <v>1</v>
      </c>
      <c r="E281" s="25" t="s">
        <v>8</v>
      </c>
      <c r="F281" t="str">
        <f t="shared" si="13"/>
        <v>ANDORRA_00376</v>
      </c>
      <c r="G281" t="str">
        <f>IF(ISNA(VLOOKUP(F281,$F$3:F280,1,0)),"","DUP!")</f>
        <v/>
      </c>
      <c r="H281" t="str">
        <f t="shared" si="14"/>
        <v>INSERT INTO ZONE_MAP (SERVICE_ID, SERVICE_NAME, CODE, NW_GROUP, ZONE) VALUES (1,'SMS','00376','ANDORRA','INTERNATIONAL');</v>
      </c>
    </row>
    <row r="282" spans="1:8">
      <c r="A282" s="25" t="s">
        <v>4318</v>
      </c>
      <c r="B282" s="25" t="s">
        <v>4319</v>
      </c>
      <c r="C282" s="25" t="str">
        <f t="shared" si="12"/>
        <v>MONACO</v>
      </c>
      <c r="D282">
        <v>1</v>
      </c>
      <c r="E282" s="25" t="s">
        <v>8</v>
      </c>
      <c r="F282" t="str">
        <f t="shared" si="13"/>
        <v>MONACO_00377</v>
      </c>
      <c r="G282" t="str">
        <f>IF(ISNA(VLOOKUP(F282,$F$3:F281,1,0)),"","DUP!")</f>
        <v/>
      </c>
      <c r="H282" t="str">
        <f t="shared" si="14"/>
        <v>INSERT INTO ZONE_MAP (SERVICE_ID, SERVICE_NAME, CODE, NW_GROUP, ZONE) VALUES (1,'SMS','00377','MONACO','INTERNATIONAL');</v>
      </c>
    </row>
    <row r="283" spans="1:8">
      <c r="A283" s="25" t="s">
        <v>4320</v>
      </c>
      <c r="B283" s="25" t="s">
        <v>4321</v>
      </c>
      <c r="C283" s="25" t="str">
        <f t="shared" si="12"/>
        <v>SAN MARINO</v>
      </c>
      <c r="D283">
        <v>1</v>
      </c>
      <c r="E283" s="25" t="s">
        <v>8</v>
      </c>
      <c r="F283" t="str">
        <f t="shared" si="13"/>
        <v>SAN MARINO_00378</v>
      </c>
      <c r="G283" t="str">
        <f>IF(ISNA(VLOOKUP(F283,$F$3:F282,1,0)),"","DUP!")</f>
        <v/>
      </c>
      <c r="H283" t="str">
        <f t="shared" si="14"/>
        <v>INSERT INTO ZONE_MAP (SERVICE_ID, SERVICE_NAME, CODE, NW_GROUP, ZONE) VALUES (1,'SMS','00378','SAN MARINO','INTERNATIONAL');</v>
      </c>
    </row>
    <row r="284" spans="1:8">
      <c r="A284" s="25" t="s">
        <v>4322</v>
      </c>
      <c r="B284" s="25" t="s">
        <v>4323</v>
      </c>
      <c r="C284" s="25" t="str">
        <f t="shared" si="12"/>
        <v>UKRAINE</v>
      </c>
      <c r="D284">
        <v>1</v>
      </c>
      <c r="E284" s="25" t="s">
        <v>8</v>
      </c>
      <c r="F284" t="str">
        <f t="shared" si="13"/>
        <v>UKRAINE_00380</v>
      </c>
      <c r="G284" t="str">
        <f>IF(ISNA(VLOOKUP(F284,$F$3:F283,1,0)),"","DUP!")</f>
        <v/>
      </c>
      <c r="H284" t="str">
        <f t="shared" si="14"/>
        <v>INSERT INTO ZONE_MAP (SERVICE_ID, SERVICE_NAME, CODE, NW_GROUP, ZONE) VALUES (1,'SMS','00380','UKRAINE','INTERNATIONAL');</v>
      </c>
    </row>
    <row r="285" spans="1:8">
      <c r="A285" s="25" t="s">
        <v>4324</v>
      </c>
      <c r="B285" s="25" t="s">
        <v>4325</v>
      </c>
      <c r="C285" s="25" t="str">
        <f t="shared" si="12"/>
        <v>YUGOSLAVIA</v>
      </c>
      <c r="D285">
        <v>1</v>
      </c>
      <c r="E285" s="25" t="s">
        <v>8</v>
      </c>
      <c r="F285" t="str">
        <f t="shared" si="13"/>
        <v>YUGOSLAVIA_00381</v>
      </c>
      <c r="G285" t="str">
        <f>IF(ISNA(VLOOKUP(F285,$F$3:F284,1,0)),"","DUP!")</f>
        <v/>
      </c>
      <c r="H285" t="str">
        <f t="shared" si="14"/>
        <v>INSERT INTO ZONE_MAP (SERVICE_ID, SERVICE_NAME, CODE, NW_GROUP, ZONE) VALUES (1,'SMS','00381','YUGOSLAVIA','INTERNATIONAL');</v>
      </c>
    </row>
    <row r="286" spans="1:8">
      <c r="A286" s="25" t="s">
        <v>4326</v>
      </c>
      <c r="B286" s="25" t="s">
        <v>4327</v>
      </c>
      <c r="C286" s="25" t="str">
        <f t="shared" si="12"/>
        <v>MONTENEGRO</v>
      </c>
      <c r="D286">
        <v>1</v>
      </c>
      <c r="E286" s="25" t="s">
        <v>8</v>
      </c>
      <c r="F286" t="str">
        <f t="shared" si="13"/>
        <v>MONTENEGRO_00382</v>
      </c>
      <c r="G286" t="str">
        <f>IF(ISNA(VLOOKUP(F286,$F$3:F285,1,0)),"","DUP!")</f>
        <v/>
      </c>
      <c r="H286" t="str">
        <f t="shared" si="14"/>
        <v>INSERT INTO ZONE_MAP (SERVICE_ID, SERVICE_NAME, CODE, NW_GROUP, ZONE) VALUES (1,'SMS','00382','MONTENEGRO','INTERNATIONAL');</v>
      </c>
    </row>
    <row r="287" spans="1:8">
      <c r="A287" s="25" t="s">
        <v>4328</v>
      </c>
      <c r="B287" s="25" t="s">
        <v>4329</v>
      </c>
      <c r="C287" s="25" t="str">
        <f t="shared" si="12"/>
        <v>CROATIA</v>
      </c>
      <c r="D287">
        <v>1</v>
      </c>
      <c r="E287" s="25" t="s">
        <v>8</v>
      </c>
      <c r="F287" t="str">
        <f t="shared" si="13"/>
        <v>CROATIA_00385</v>
      </c>
      <c r="G287" t="str">
        <f>IF(ISNA(VLOOKUP(F287,$F$3:F286,1,0)),"","DUP!")</f>
        <v/>
      </c>
      <c r="H287" t="str">
        <f t="shared" si="14"/>
        <v>INSERT INTO ZONE_MAP (SERVICE_ID, SERVICE_NAME, CODE, NW_GROUP, ZONE) VALUES (1,'SMS','00385','CROATIA','INTERNATIONAL');</v>
      </c>
    </row>
    <row r="288" spans="1:8">
      <c r="A288" s="25" t="s">
        <v>4330</v>
      </c>
      <c r="B288" s="25" t="s">
        <v>4331</v>
      </c>
      <c r="C288" s="25" t="str">
        <f t="shared" si="12"/>
        <v>SLOVENIA</v>
      </c>
      <c r="D288">
        <v>1</v>
      </c>
      <c r="E288" s="25" t="s">
        <v>8</v>
      </c>
      <c r="F288" t="str">
        <f t="shared" si="13"/>
        <v>SLOVENIA_00386</v>
      </c>
      <c r="G288" t="str">
        <f>IF(ISNA(VLOOKUP(F288,$F$3:F287,1,0)),"","DUP!")</f>
        <v/>
      </c>
      <c r="H288" t="str">
        <f t="shared" si="14"/>
        <v>INSERT INTO ZONE_MAP (SERVICE_ID, SERVICE_NAME, CODE, NW_GROUP, ZONE) VALUES (1,'SMS','00386','SLOVENIA','INTERNATIONAL');</v>
      </c>
    </row>
    <row r="289" spans="1:8" ht="25.5">
      <c r="A289" s="25" t="s">
        <v>4332</v>
      </c>
      <c r="B289" s="25" t="s">
        <v>4333</v>
      </c>
      <c r="C289" s="25" t="str">
        <f t="shared" si="12"/>
        <v>BOSNIA &amp; HERZEGOVINA</v>
      </c>
      <c r="D289">
        <v>1</v>
      </c>
      <c r="E289" s="25" t="s">
        <v>8</v>
      </c>
      <c r="F289" t="str">
        <f t="shared" si="13"/>
        <v>BOSNIA &amp; HERZEGOVINA_00387</v>
      </c>
      <c r="G289" t="str">
        <f>IF(ISNA(VLOOKUP(F289,$F$3:F288,1,0)),"","DUP!")</f>
        <v/>
      </c>
      <c r="H289" t="str">
        <f t="shared" si="14"/>
        <v>INSERT INTO ZONE_MAP (SERVICE_ID, SERVICE_NAME, CODE, NW_GROUP, ZONE) VALUES (1,'SMS','00387','BOSNIA &amp; HERZEGOVINA','INTERNATIONAL');</v>
      </c>
    </row>
    <row r="290" spans="1:8">
      <c r="A290" s="25" t="s">
        <v>4334</v>
      </c>
      <c r="B290" s="25" t="s">
        <v>4335</v>
      </c>
      <c r="C290" s="25" t="str">
        <f t="shared" si="12"/>
        <v>MACEDONIA</v>
      </c>
      <c r="D290">
        <v>1</v>
      </c>
      <c r="E290" s="25" t="s">
        <v>8</v>
      </c>
      <c r="F290" t="str">
        <f t="shared" si="13"/>
        <v>MACEDONIA_00389</v>
      </c>
      <c r="G290" t="str">
        <f>IF(ISNA(VLOOKUP(F290,$F$3:F289,1,0)),"","DUP!")</f>
        <v/>
      </c>
      <c r="H290" t="str">
        <f t="shared" si="14"/>
        <v>INSERT INTO ZONE_MAP (SERVICE_ID, SERVICE_NAME, CODE, NW_GROUP, ZONE) VALUES (1,'SMS','00389','MACEDONIA','INTERNATIONAL');</v>
      </c>
    </row>
    <row r="291" spans="1:8">
      <c r="A291" s="25" t="s">
        <v>4336</v>
      </c>
      <c r="B291" s="25" t="s">
        <v>4337</v>
      </c>
      <c r="C291" s="25" t="str">
        <f t="shared" si="12"/>
        <v>ITALY</v>
      </c>
      <c r="D291">
        <v>1</v>
      </c>
      <c r="E291" s="25" t="s">
        <v>8</v>
      </c>
      <c r="F291" t="str">
        <f t="shared" si="13"/>
        <v>ITALY_0039</v>
      </c>
      <c r="G291" t="str">
        <f>IF(ISNA(VLOOKUP(F291,$F$3:F290,1,0)),"","DUP!")</f>
        <v/>
      </c>
      <c r="H291" t="str">
        <f t="shared" si="14"/>
        <v>INSERT INTO ZONE_MAP (SERVICE_ID, SERVICE_NAME, CODE, NW_GROUP, ZONE) VALUES (1,'SMS','0039','ITALY','INTERNATIONAL');</v>
      </c>
    </row>
    <row r="292" spans="1:8">
      <c r="A292" s="25" t="s">
        <v>4338</v>
      </c>
      <c r="B292" s="25" t="s">
        <v>4339</v>
      </c>
      <c r="C292" s="25" t="str">
        <f t="shared" si="12"/>
        <v>VATICAN CITY</v>
      </c>
      <c r="D292">
        <v>1</v>
      </c>
      <c r="E292" s="25" t="s">
        <v>8</v>
      </c>
      <c r="F292" t="str">
        <f t="shared" si="13"/>
        <v>VATICAN CITY_00396698</v>
      </c>
      <c r="G292" t="str">
        <f>IF(ISNA(VLOOKUP(F292,$F$3:F291,1,0)),"","DUP!")</f>
        <v/>
      </c>
      <c r="H292" t="str">
        <f t="shared" si="14"/>
        <v>INSERT INTO ZONE_MAP (SERVICE_ID, SERVICE_NAME, CODE, NW_GROUP, ZONE) VALUES (1,'SMS','00396698','VATICAN CITY','INTERNATIONAL');</v>
      </c>
    </row>
    <row r="293" spans="1:8">
      <c r="A293" s="25" t="s">
        <v>4340</v>
      </c>
      <c r="B293" s="25" t="s">
        <v>4341</v>
      </c>
      <c r="C293" s="25" t="str">
        <f t="shared" si="12"/>
        <v>ROMANIA</v>
      </c>
      <c r="D293">
        <v>1</v>
      </c>
      <c r="E293" s="25" t="s">
        <v>8</v>
      </c>
      <c r="F293" t="str">
        <f t="shared" si="13"/>
        <v>ROMANIA_0040</v>
      </c>
      <c r="G293" t="str">
        <f>IF(ISNA(VLOOKUP(F293,$F$3:F292,1,0)),"","DUP!")</f>
        <v/>
      </c>
      <c r="H293" t="str">
        <f t="shared" si="14"/>
        <v>INSERT INTO ZONE_MAP (SERVICE_ID, SERVICE_NAME, CODE, NW_GROUP, ZONE) VALUES (1,'SMS','0040','ROMANIA','INTERNATIONAL');</v>
      </c>
    </row>
    <row r="294" spans="1:8">
      <c r="A294" s="25" t="s">
        <v>4342</v>
      </c>
      <c r="B294" s="25" t="s">
        <v>4343</v>
      </c>
      <c r="C294" s="25" t="str">
        <f t="shared" si="12"/>
        <v>SWITZERLAND</v>
      </c>
      <c r="D294">
        <v>1</v>
      </c>
      <c r="E294" s="25" t="s">
        <v>8</v>
      </c>
      <c r="F294" t="str">
        <f t="shared" si="13"/>
        <v>SWITZERLAND_0041</v>
      </c>
      <c r="G294" t="str">
        <f>IF(ISNA(VLOOKUP(F294,$F$3:F293,1,0)),"","DUP!")</f>
        <v/>
      </c>
      <c r="H294" t="str">
        <f t="shared" si="14"/>
        <v>INSERT INTO ZONE_MAP (SERVICE_ID, SERVICE_NAME, CODE, NW_GROUP, ZONE) VALUES (1,'SMS','0041','SWITZERLAND','INTERNATIONAL');</v>
      </c>
    </row>
    <row r="295" spans="1:8">
      <c r="A295" s="25" t="s">
        <v>4344</v>
      </c>
      <c r="B295" s="25" t="s">
        <v>4345</v>
      </c>
      <c r="C295" s="25" t="str">
        <f t="shared" si="12"/>
        <v>CZECH</v>
      </c>
      <c r="D295">
        <v>1</v>
      </c>
      <c r="E295" s="25" t="s">
        <v>8</v>
      </c>
      <c r="F295" t="str">
        <f t="shared" si="13"/>
        <v>CZECH_00420</v>
      </c>
      <c r="G295" t="str">
        <f>IF(ISNA(VLOOKUP(F295,$F$3:F294,1,0)),"","DUP!")</f>
        <v/>
      </c>
      <c r="H295" t="str">
        <f t="shared" si="14"/>
        <v>INSERT INTO ZONE_MAP (SERVICE_ID, SERVICE_NAME, CODE, NW_GROUP, ZONE) VALUES (1,'SMS','00420','CZECH','INTERNATIONAL');</v>
      </c>
    </row>
    <row r="296" spans="1:8">
      <c r="A296" s="25" t="s">
        <v>4346</v>
      </c>
      <c r="B296" s="25" t="s">
        <v>4347</v>
      </c>
      <c r="C296" s="25" t="str">
        <f t="shared" si="12"/>
        <v>SLOVAK</v>
      </c>
      <c r="D296">
        <v>1</v>
      </c>
      <c r="E296" s="25" t="s">
        <v>8</v>
      </c>
      <c r="F296" t="str">
        <f t="shared" si="13"/>
        <v>SLOVAK_00421</v>
      </c>
      <c r="G296" t="str">
        <f>IF(ISNA(VLOOKUP(F296,$F$3:F295,1,0)),"","DUP!")</f>
        <v/>
      </c>
      <c r="H296" t="str">
        <f t="shared" si="14"/>
        <v>INSERT INTO ZONE_MAP (SERVICE_ID, SERVICE_NAME, CODE, NW_GROUP, ZONE) VALUES (1,'SMS','00421','SLOVAK','INTERNATIONAL');</v>
      </c>
    </row>
    <row r="297" spans="1:8">
      <c r="A297" s="25" t="s">
        <v>4348</v>
      </c>
      <c r="B297" s="25" t="s">
        <v>4349</v>
      </c>
      <c r="C297" s="25" t="str">
        <f t="shared" si="12"/>
        <v>LIECHTENSTEIN</v>
      </c>
      <c r="D297">
        <v>1</v>
      </c>
      <c r="E297" s="25" t="s">
        <v>8</v>
      </c>
      <c r="F297" t="str">
        <f t="shared" si="13"/>
        <v>LIECHTENSTEIN_00423</v>
      </c>
      <c r="G297" t="str">
        <f>IF(ISNA(VLOOKUP(F297,$F$3:F296,1,0)),"","DUP!")</f>
        <v/>
      </c>
      <c r="H297" t="str">
        <f t="shared" si="14"/>
        <v>INSERT INTO ZONE_MAP (SERVICE_ID, SERVICE_NAME, CODE, NW_GROUP, ZONE) VALUES (1,'SMS','00423','LIECHTENSTEIN','INTERNATIONAL');</v>
      </c>
    </row>
    <row r="298" spans="1:8">
      <c r="A298" s="25" t="s">
        <v>4350</v>
      </c>
      <c r="B298" s="25" t="s">
        <v>4351</v>
      </c>
      <c r="C298" s="25" t="str">
        <f t="shared" si="12"/>
        <v>AUSTRIA</v>
      </c>
      <c r="D298">
        <v>1</v>
      </c>
      <c r="E298" s="25" t="s">
        <v>8</v>
      </c>
      <c r="F298" t="str">
        <f t="shared" si="13"/>
        <v>AUSTRIA_0043</v>
      </c>
      <c r="G298" t="str">
        <f>IF(ISNA(VLOOKUP(F298,$F$3:F297,1,0)),"","DUP!")</f>
        <v/>
      </c>
      <c r="H298" t="str">
        <f t="shared" si="14"/>
        <v>INSERT INTO ZONE_MAP (SERVICE_ID, SERVICE_NAME, CODE, NW_GROUP, ZONE) VALUES (1,'SMS','0043','AUSTRIA','INTERNATIONAL');</v>
      </c>
    </row>
    <row r="299" spans="1:8">
      <c r="A299" s="25" t="s">
        <v>4352</v>
      </c>
      <c r="B299" s="25" t="s">
        <v>4353</v>
      </c>
      <c r="C299" s="25" t="str">
        <f t="shared" si="12"/>
        <v>UK</v>
      </c>
      <c r="D299">
        <v>1</v>
      </c>
      <c r="E299" s="25" t="s">
        <v>8</v>
      </c>
      <c r="F299" t="str">
        <f t="shared" si="13"/>
        <v>UK_0044</v>
      </c>
      <c r="G299" t="str">
        <f>IF(ISNA(VLOOKUP(F299,$F$3:F298,1,0)),"","DUP!")</f>
        <v/>
      </c>
      <c r="H299" t="str">
        <f t="shared" si="14"/>
        <v>INSERT INTO ZONE_MAP (SERVICE_ID, SERVICE_NAME, CODE, NW_GROUP, ZONE) VALUES (1,'SMS','0044','UK','INTERNATIONAL');</v>
      </c>
    </row>
    <row r="300" spans="1:8">
      <c r="A300" s="25" t="s">
        <v>4354</v>
      </c>
      <c r="B300" s="25" t="s">
        <v>4355</v>
      </c>
      <c r="C300" s="25" t="str">
        <f t="shared" si="12"/>
        <v>DENMARK</v>
      </c>
      <c r="D300">
        <v>1</v>
      </c>
      <c r="E300" s="25" t="s">
        <v>8</v>
      </c>
      <c r="F300" t="str">
        <f t="shared" si="13"/>
        <v>DENMARK_0045</v>
      </c>
      <c r="G300" t="str">
        <f>IF(ISNA(VLOOKUP(F300,$F$3:F299,1,0)),"","DUP!")</f>
        <v/>
      </c>
      <c r="H300" t="str">
        <f t="shared" si="14"/>
        <v>INSERT INTO ZONE_MAP (SERVICE_ID, SERVICE_NAME, CODE, NW_GROUP, ZONE) VALUES (1,'SMS','0045','DENMARK','INTERNATIONAL');</v>
      </c>
    </row>
    <row r="301" spans="1:8">
      <c r="A301" s="25" t="s">
        <v>4356</v>
      </c>
      <c r="B301" s="25" t="s">
        <v>4357</v>
      </c>
      <c r="C301" s="25" t="str">
        <f t="shared" si="12"/>
        <v>SWEDEN</v>
      </c>
      <c r="D301">
        <v>1</v>
      </c>
      <c r="E301" s="25" t="s">
        <v>8</v>
      </c>
      <c r="F301" t="str">
        <f t="shared" si="13"/>
        <v>SWEDEN_0046</v>
      </c>
      <c r="G301" t="str">
        <f>IF(ISNA(VLOOKUP(F301,$F$3:F300,1,0)),"","DUP!")</f>
        <v/>
      </c>
      <c r="H301" t="str">
        <f t="shared" si="14"/>
        <v>INSERT INTO ZONE_MAP (SERVICE_ID, SERVICE_NAME, CODE, NW_GROUP, ZONE) VALUES (1,'SMS','0046','SWEDEN','INTERNATIONAL');</v>
      </c>
    </row>
    <row r="302" spans="1:8">
      <c r="A302" s="25" t="s">
        <v>4358</v>
      </c>
      <c r="B302" s="25" t="s">
        <v>4359</v>
      </c>
      <c r="C302" s="25" t="str">
        <f t="shared" si="12"/>
        <v>NORWAY</v>
      </c>
      <c r="D302">
        <v>1</v>
      </c>
      <c r="E302" s="25" t="s">
        <v>8</v>
      </c>
      <c r="F302" t="str">
        <f t="shared" si="13"/>
        <v>NORWAY_0047</v>
      </c>
      <c r="G302" t="str">
        <f>IF(ISNA(VLOOKUP(F302,$F$3:F301,1,0)),"","DUP!")</f>
        <v/>
      </c>
      <c r="H302" t="str">
        <f t="shared" si="14"/>
        <v>INSERT INTO ZONE_MAP (SERVICE_ID, SERVICE_NAME, CODE, NW_GROUP, ZONE) VALUES (1,'SMS','0047','NORWAY','INTERNATIONAL');</v>
      </c>
    </row>
    <row r="303" spans="1:8">
      <c r="A303" s="25" t="s">
        <v>4360</v>
      </c>
      <c r="B303" s="25" t="s">
        <v>4361</v>
      </c>
      <c r="C303" s="25" t="str">
        <f t="shared" si="12"/>
        <v>POLAND</v>
      </c>
      <c r="D303">
        <v>1</v>
      </c>
      <c r="E303" s="25" t="s">
        <v>8</v>
      </c>
      <c r="F303" t="str">
        <f t="shared" si="13"/>
        <v>POLAND_0048</v>
      </c>
      <c r="G303" t="str">
        <f>IF(ISNA(VLOOKUP(F303,$F$3:F302,1,0)),"","DUP!")</f>
        <v/>
      </c>
      <c r="H303" t="str">
        <f t="shared" si="14"/>
        <v>INSERT INTO ZONE_MAP (SERVICE_ID, SERVICE_NAME, CODE, NW_GROUP, ZONE) VALUES (1,'SMS','0048','POLAND','INTERNATIONAL');</v>
      </c>
    </row>
    <row r="304" spans="1:8">
      <c r="A304" s="25" t="s">
        <v>4362</v>
      </c>
      <c r="B304" s="25" t="s">
        <v>4363</v>
      </c>
      <c r="C304" s="25" t="str">
        <f t="shared" si="12"/>
        <v>GERMANY (F.R. OF)</v>
      </c>
      <c r="D304">
        <v>1</v>
      </c>
      <c r="E304" s="25" t="s">
        <v>8</v>
      </c>
      <c r="F304" t="str">
        <f t="shared" si="13"/>
        <v>GERMANY (F.R. OF)_0049</v>
      </c>
      <c r="G304" t="str">
        <f>IF(ISNA(VLOOKUP(F304,$F$3:F303,1,0)),"","DUP!")</f>
        <v/>
      </c>
      <c r="H304" t="str">
        <f t="shared" si="14"/>
        <v>INSERT INTO ZONE_MAP (SERVICE_ID, SERVICE_NAME, CODE, NW_GROUP, ZONE) VALUES (1,'SMS','0049','GERMANY (F.R. OF)','INTERNATIONAL');</v>
      </c>
    </row>
    <row r="305" spans="1:8">
      <c r="A305" s="25" t="s">
        <v>4364</v>
      </c>
      <c r="B305" s="25" t="s">
        <v>4365</v>
      </c>
      <c r="C305" s="25" t="str">
        <f t="shared" si="12"/>
        <v>FALKLAND ISL.</v>
      </c>
      <c r="D305">
        <v>1</v>
      </c>
      <c r="E305" s="25" t="s">
        <v>8</v>
      </c>
      <c r="F305" t="str">
        <f t="shared" si="13"/>
        <v>FALKLAND ISL._00500</v>
      </c>
      <c r="G305" t="str">
        <f>IF(ISNA(VLOOKUP(F305,$F$3:F304,1,0)),"","DUP!")</f>
        <v/>
      </c>
      <c r="H305" t="str">
        <f t="shared" si="14"/>
        <v>INSERT INTO ZONE_MAP (SERVICE_ID, SERVICE_NAME, CODE, NW_GROUP, ZONE) VALUES (1,'SMS','00500','FALKLAND ISL.','INTERNATIONAL');</v>
      </c>
    </row>
    <row r="306" spans="1:8">
      <c r="A306" s="25" t="s">
        <v>4366</v>
      </c>
      <c r="B306" s="25" t="s">
        <v>4367</v>
      </c>
      <c r="C306" s="25" t="str">
        <f t="shared" si="12"/>
        <v>BELIZE</v>
      </c>
      <c r="D306">
        <v>1</v>
      </c>
      <c r="E306" s="25" t="s">
        <v>8</v>
      </c>
      <c r="F306" t="str">
        <f t="shared" si="13"/>
        <v>BELIZE_00501</v>
      </c>
      <c r="G306" t="str">
        <f>IF(ISNA(VLOOKUP(F306,$F$3:F305,1,0)),"","DUP!")</f>
        <v/>
      </c>
      <c r="H306" t="str">
        <f t="shared" si="14"/>
        <v>INSERT INTO ZONE_MAP (SERVICE_ID, SERVICE_NAME, CODE, NW_GROUP, ZONE) VALUES (1,'SMS','00501','BELIZE','INTERNATIONAL');</v>
      </c>
    </row>
    <row r="307" spans="1:8">
      <c r="A307" s="25" t="s">
        <v>4368</v>
      </c>
      <c r="B307" s="25" t="s">
        <v>4369</v>
      </c>
      <c r="C307" s="25" t="str">
        <f t="shared" si="12"/>
        <v>GUATEMALA</v>
      </c>
      <c r="D307">
        <v>1</v>
      </c>
      <c r="E307" s="25" t="s">
        <v>8</v>
      </c>
      <c r="F307" t="str">
        <f t="shared" si="13"/>
        <v>GUATEMALA_00502</v>
      </c>
      <c r="G307" t="str">
        <f>IF(ISNA(VLOOKUP(F307,$F$3:F306,1,0)),"","DUP!")</f>
        <v/>
      </c>
      <c r="H307" t="str">
        <f t="shared" si="14"/>
        <v>INSERT INTO ZONE_MAP (SERVICE_ID, SERVICE_NAME, CODE, NW_GROUP, ZONE) VALUES (1,'SMS','00502','GUATEMALA','INTERNATIONAL');</v>
      </c>
    </row>
    <row r="308" spans="1:8">
      <c r="A308" s="25" t="s">
        <v>4370</v>
      </c>
      <c r="B308" s="25" t="s">
        <v>4371</v>
      </c>
      <c r="C308" s="25" t="str">
        <f t="shared" si="12"/>
        <v>EL SALVADOR</v>
      </c>
      <c r="D308">
        <v>1</v>
      </c>
      <c r="E308" s="25" t="s">
        <v>8</v>
      </c>
      <c r="F308" t="str">
        <f t="shared" si="13"/>
        <v>EL SALVADOR_00503</v>
      </c>
      <c r="G308" t="str">
        <f>IF(ISNA(VLOOKUP(F308,$F$3:F307,1,0)),"","DUP!")</f>
        <v/>
      </c>
      <c r="H308" t="str">
        <f t="shared" si="14"/>
        <v>INSERT INTO ZONE_MAP (SERVICE_ID, SERVICE_NAME, CODE, NW_GROUP, ZONE) VALUES (1,'SMS','00503','EL SALVADOR','INTERNATIONAL');</v>
      </c>
    </row>
    <row r="309" spans="1:8">
      <c r="A309" s="25" t="s">
        <v>4372</v>
      </c>
      <c r="B309" s="25" t="s">
        <v>4373</v>
      </c>
      <c r="C309" s="25" t="str">
        <f t="shared" si="12"/>
        <v>HONDURAS</v>
      </c>
      <c r="D309">
        <v>1</v>
      </c>
      <c r="E309" s="25" t="s">
        <v>8</v>
      </c>
      <c r="F309" t="str">
        <f t="shared" si="13"/>
        <v>HONDURAS_00504</v>
      </c>
      <c r="G309" t="str">
        <f>IF(ISNA(VLOOKUP(F309,$F$3:F308,1,0)),"","DUP!")</f>
        <v/>
      </c>
      <c r="H309" t="str">
        <f t="shared" si="14"/>
        <v>INSERT INTO ZONE_MAP (SERVICE_ID, SERVICE_NAME, CODE, NW_GROUP, ZONE) VALUES (1,'SMS','00504','HONDURAS','INTERNATIONAL');</v>
      </c>
    </row>
    <row r="310" spans="1:8">
      <c r="A310" s="25" t="s">
        <v>4374</v>
      </c>
      <c r="B310" s="25" t="s">
        <v>4375</v>
      </c>
      <c r="C310" s="25" t="str">
        <f t="shared" si="12"/>
        <v>NICARAGUA</v>
      </c>
      <c r="D310">
        <v>1</v>
      </c>
      <c r="E310" s="25" t="s">
        <v>8</v>
      </c>
      <c r="F310" t="str">
        <f t="shared" si="13"/>
        <v>NICARAGUA_00505</v>
      </c>
      <c r="G310" t="str">
        <f>IF(ISNA(VLOOKUP(F310,$F$3:F309,1,0)),"","DUP!")</f>
        <v/>
      </c>
      <c r="H310" t="str">
        <f t="shared" si="14"/>
        <v>INSERT INTO ZONE_MAP (SERVICE_ID, SERVICE_NAME, CODE, NW_GROUP, ZONE) VALUES (1,'SMS','00505','NICARAGUA','INTERNATIONAL');</v>
      </c>
    </row>
    <row r="311" spans="1:8">
      <c r="A311" s="25" t="s">
        <v>4376</v>
      </c>
      <c r="B311" s="25" t="s">
        <v>4377</v>
      </c>
      <c r="C311" s="25" t="str">
        <f t="shared" si="12"/>
        <v>COSTA RICA</v>
      </c>
      <c r="D311">
        <v>1</v>
      </c>
      <c r="E311" s="25" t="s">
        <v>8</v>
      </c>
      <c r="F311" t="str">
        <f t="shared" si="13"/>
        <v>COSTA RICA_00506</v>
      </c>
      <c r="G311" t="str">
        <f>IF(ISNA(VLOOKUP(F311,$F$3:F310,1,0)),"","DUP!")</f>
        <v/>
      </c>
      <c r="H311" t="str">
        <f t="shared" si="14"/>
        <v>INSERT INTO ZONE_MAP (SERVICE_ID, SERVICE_NAME, CODE, NW_GROUP, ZONE) VALUES (1,'SMS','00506','COSTA RICA','INTERNATIONAL');</v>
      </c>
    </row>
    <row r="312" spans="1:8">
      <c r="A312" s="25" t="s">
        <v>4378</v>
      </c>
      <c r="B312" s="25" t="s">
        <v>4379</v>
      </c>
      <c r="C312" s="25" t="str">
        <f t="shared" si="12"/>
        <v>PANAMA</v>
      </c>
      <c r="D312">
        <v>1</v>
      </c>
      <c r="E312" s="25" t="s">
        <v>8</v>
      </c>
      <c r="F312" t="str">
        <f t="shared" si="13"/>
        <v>PANAMA_00507</v>
      </c>
      <c r="G312" t="str">
        <f>IF(ISNA(VLOOKUP(F312,$F$3:F311,1,0)),"","DUP!")</f>
        <v/>
      </c>
      <c r="H312" t="str">
        <f t="shared" si="14"/>
        <v>INSERT INTO ZONE_MAP (SERVICE_ID, SERVICE_NAME, CODE, NW_GROUP, ZONE) VALUES (1,'SMS','00507','PANAMA','INTERNATIONAL');</v>
      </c>
    </row>
    <row r="313" spans="1:8">
      <c r="A313" s="25" t="s">
        <v>4380</v>
      </c>
      <c r="B313" s="25" t="s">
        <v>4381</v>
      </c>
      <c r="C313" s="25" t="str">
        <f t="shared" si="12"/>
        <v>ST PIERRE-MIQUELON</v>
      </c>
      <c r="D313">
        <v>1</v>
      </c>
      <c r="E313" s="25" t="s">
        <v>8</v>
      </c>
      <c r="F313" t="str">
        <f t="shared" si="13"/>
        <v>ST PIERRE-MIQUELON_00508</v>
      </c>
      <c r="G313" t="str">
        <f>IF(ISNA(VLOOKUP(F313,$F$3:F312,1,0)),"","DUP!")</f>
        <v/>
      </c>
      <c r="H313" t="str">
        <f t="shared" si="14"/>
        <v>INSERT INTO ZONE_MAP (SERVICE_ID, SERVICE_NAME, CODE, NW_GROUP, ZONE) VALUES (1,'SMS','00508','ST PIERRE-MIQUELON','INTERNATIONAL');</v>
      </c>
    </row>
    <row r="314" spans="1:8">
      <c r="A314" s="25" t="s">
        <v>4382</v>
      </c>
      <c r="B314" s="25" t="s">
        <v>4383</v>
      </c>
      <c r="C314" s="25" t="str">
        <f t="shared" si="12"/>
        <v>HAITI</v>
      </c>
      <c r="D314">
        <v>1</v>
      </c>
      <c r="E314" s="25" t="s">
        <v>8</v>
      </c>
      <c r="F314" t="str">
        <f t="shared" si="13"/>
        <v>HAITI_00509</v>
      </c>
      <c r="G314" t="str">
        <f>IF(ISNA(VLOOKUP(F314,$F$3:F313,1,0)),"","DUP!")</f>
        <v/>
      </c>
      <c r="H314" t="str">
        <f t="shared" si="14"/>
        <v>INSERT INTO ZONE_MAP (SERVICE_ID, SERVICE_NAME, CODE, NW_GROUP, ZONE) VALUES (1,'SMS','00509','HAITI','INTERNATIONAL');</v>
      </c>
    </row>
    <row r="315" spans="1:8">
      <c r="A315" s="25" t="s">
        <v>4384</v>
      </c>
      <c r="B315" s="25" t="s">
        <v>4385</v>
      </c>
      <c r="C315" s="25" t="str">
        <f t="shared" si="12"/>
        <v>PERU</v>
      </c>
      <c r="D315">
        <v>1</v>
      </c>
      <c r="E315" s="25" t="s">
        <v>8</v>
      </c>
      <c r="F315" t="str">
        <f t="shared" si="13"/>
        <v>PERU_0051</v>
      </c>
      <c r="G315" t="str">
        <f>IF(ISNA(VLOOKUP(F315,$F$3:F314,1,0)),"","DUP!")</f>
        <v/>
      </c>
      <c r="H315" t="str">
        <f t="shared" si="14"/>
        <v>INSERT INTO ZONE_MAP (SERVICE_ID, SERVICE_NAME, CODE, NW_GROUP, ZONE) VALUES (1,'SMS','0051','PERU','INTERNATIONAL');</v>
      </c>
    </row>
    <row r="316" spans="1:8">
      <c r="A316" s="25" t="s">
        <v>4386</v>
      </c>
      <c r="B316" s="25" t="s">
        <v>4387</v>
      </c>
      <c r="C316" s="25" t="str">
        <f t="shared" si="12"/>
        <v>MEXICO</v>
      </c>
      <c r="D316">
        <v>1</v>
      </c>
      <c r="E316" s="25" t="s">
        <v>8</v>
      </c>
      <c r="F316" t="str">
        <f t="shared" si="13"/>
        <v>MEXICO_0052</v>
      </c>
      <c r="G316" t="str">
        <f>IF(ISNA(VLOOKUP(F316,$F$3:F315,1,0)),"","DUP!")</f>
        <v/>
      </c>
      <c r="H316" t="str">
        <f t="shared" si="14"/>
        <v>INSERT INTO ZONE_MAP (SERVICE_ID, SERVICE_NAME, CODE, NW_GROUP, ZONE) VALUES (1,'SMS','0052','MEXICO','INTERNATIONAL');</v>
      </c>
    </row>
    <row r="317" spans="1:8">
      <c r="A317" s="25" t="s">
        <v>4388</v>
      </c>
      <c r="B317" s="25" t="s">
        <v>4389</v>
      </c>
      <c r="C317" s="25" t="str">
        <f t="shared" si="12"/>
        <v>CUBA</v>
      </c>
      <c r="D317">
        <v>1</v>
      </c>
      <c r="E317" s="25" t="s">
        <v>8</v>
      </c>
      <c r="F317" t="str">
        <f t="shared" si="13"/>
        <v>CUBA_0053</v>
      </c>
      <c r="G317" t="str">
        <f>IF(ISNA(VLOOKUP(F317,$F$3:F316,1,0)),"","DUP!")</f>
        <v/>
      </c>
      <c r="H317" t="str">
        <f t="shared" si="14"/>
        <v>INSERT INTO ZONE_MAP (SERVICE_ID, SERVICE_NAME, CODE, NW_GROUP, ZONE) VALUES (1,'SMS','0053','CUBA','INTERNATIONAL');</v>
      </c>
    </row>
    <row r="318" spans="1:8">
      <c r="A318" s="25" t="s">
        <v>4390</v>
      </c>
      <c r="B318" s="25" t="s">
        <v>4391</v>
      </c>
      <c r="C318" s="25" t="str">
        <f t="shared" si="12"/>
        <v>ARGENTINA</v>
      </c>
      <c r="D318">
        <v>1</v>
      </c>
      <c r="E318" s="25" t="s">
        <v>8</v>
      </c>
      <c r="F318" t="str">
        <f t="shared" si="13"/>
        <v>ARGENTINA_0054</v>
      </c>
      <c r="G318" t="str">
        <f>IF(ISNA(VLOOKUP(F318,$F$3:F317,1,0)),"","DUP!")</f>
        <v/>
      </c>
      <c r="H318" t="str">
        <f t="shared" si="14"/>
        <v>INSERT INTO ZONE_MAP (SERVICE_ID, SERVICE_NAME, CODE, NW_GROUP, ZONE) VALUES (1,'SMS','0054','ARGENTINA','INTERNATIONAL');</v>
      </c>
    </row>
    <row r="319" spans="1:8">
      <c r="A319" s="25" t="s">
        <v>4392</v>
      </c>
      <c r="B319" s="25" t="s">
        <v>4393</v>
      </c>
      <c r="C319" s="25" t="str">
        <f t="shared" si="12"/>
        <v>BRAZIL</v>
      </c>
      <c r="D319">
        <v>1</v>
      </c>
      <c r="E319" s="25" t="s">
        <v>8</v>
      </c>
      <c r="F319" t="str">
        <f t="shared" si="13"/>
        <v>BRAZIL_0055</v>
      </c>
      <c r="G319" t="str">
        <f>IF(ISNA(VLOOKUP(F319,$F$3:F318,1,0)),"","DUP!")</f>
        <v/>
      </c>
      <c r="H319" t="str">
        <f t="shared" si="14"/>
        <v>INSERT INTO ZONE_MAP (SERVICE_ID, SERVICE_NAME, CODE, NW_GROUP, ZONE) VALUES (1,'SMS','0055','BRAZIL','INTERNATIONAL');</v>
      </c>
    </row>
    <row r="320" spans="1:8">
      <c r="A320" s="25" t="s">
        <v>4394</v>
      </c>
      <c r="B320" s="25" t="s">
        <v>4395</v>
      </c>
      <c r="C320" s="25" t="str">
        <f t="shared" si="12"/>
        <v>CHILE</v>
      </c>
      <c r="D320">
        <v>1</v>
      </c>
      <c r="E320" s="25" t="s">
        <v>8</v>
      </c>
      <c r="F320" t="str">
        <f t="shared" si="13"/>
        <v>CHILE_0056</v>
      </c>
      <c r="G320" t="str">
        <f>IF(ISNA(VLOOKUP(F320,$F$3:F319,1,0)),"","DUP!")</f>
        <v/>
      </c>
      <c r="H320" t="str">
        <f t="shared" si="14"/>
        <v>INSERT INTO ZONE_MAP (SERVICE_ID, SERVICE_NAME, CODE, NW_GROUP, ZONE) VALUES (1,'SMS','0056','CHILE','INTERNATIONAL');</v>
      </c>
    </row>
    <row r="321" spans="1:8">
      <c r="A321" s="25" t="s">
        <v>4396</v>
      </c>
      <c r="B321" s="25" t="s">
        <v>4397</v>
      </c>
      <c r="C321" s="25" t="str">
        <f t="shared" si="12"/>
        <v>COLOMBIA</v>
      </c>
      <c r="D321">
        <v>1</v>
      </c>
      <c r="E321" s="25" t="s">
        <v>8</v>
      </c>
      <c r="F321" t="str">
        <f t="shared" si="13"/>
        <v>COLOMBIA_0057</v>
      </c>
      <c r="G321" t="str">
        <f>IF(ISNA(VLOOKUP(F321,$F$3:F320,1,0)),"","DUP!")</f>
        <v/>
      </c>
      <c r="H321" t="str">
        <f t="shared" si="14"/>
        <v>INSERT INTO ZONE_MAP (SERVICE_ID, SERVICE_NAME, CODE, NW_GROUP, ZONE) VALUES (1,'SMS','0057','COLOMBIA','INTERNATIONAL');</v>
      </c>
    </row>
    <row r="322" spans="1:8">
      <c r="A322" s="25" t="s">
        <v>4398</v>
      </c>
      <c r="B322" s="25" t="s">
        <v>4399</v>
      </c>
      <c r="C322" s="25" t="str">
        <f t="shared" si="12"/>
        <v>VENEZUELA</v>
      </c>
      <c r="D322">
        <v>1</v>
      </c>
      <c r="E322" s="25" t="s">
        <v>8</v>
      </c>
      <c r="F322" t="str">
        <f t="shared" si="13"/>
        <v>VENEZUELA_0058</v>
      </c>
      <c r="G322" t="str">
        <f>IF(ISNA(VLOOKUP(F322,$F$3:F321,1,0)),"","DUP!")</f>
        <v/>
      </c>
      <c r="H322" t="str">
        <f t="shared" si="14"/>
        <v>INSERT INTO ZONE_MAP (SERVICE_ID, SERVICE_NAME, CODE, NW_GROUP, ZONE) VALUES (1,'SMS','0058','VENEZUELA','INTERNATIONAL');</v>
      </c>
    </row>
    <row r="323" spans="1:8">
      <c r="A323" s="25" t="s">
        <v>4400</v>
      </c>
      <c r="B323" s="25" t="s">
        <v>4401</v>
      </c>
      <c r="C323" s="25" t="str">
        <f t="shared" si="12"/>
        <v>GUADELOUPE</v>
      </c>
      <c r="D323">
        <v>1</v>
      </c>
      <c r="E323" s="25" t="s">
        <v>8</v>
      </c>
      <c r="F323" t="str">
        <f t="shared" si="13"/>
        <v>GUADELOUPE_00590</v>
      </c>
      <c r="G323" t="str">
        <f>IF(ISNA(VLOOKUP(F323,$F$3:F322,1,0)),"","DUP!")</f>
        <v/>
      </c>
      <c r="H323" t="str">
        <f t="shared" si="14"/>
        <v>INSERT INTO ZONE_MAP (SERVICE_ID, SERVICE_NAME, CODE, NW_GROUP, ZONE) VALUES (1,'SMS','00590','GUADELOUPE','INTERNATIONAL');</v>
      </c>
    </row>
    <row r="324" spans="1:8">
      <c r="A324" s="25" t="s">
        <v>4402</v>
      </c>
      <c r="B324" s="25" t="s">
        <v>4403</v>
      </c>
      <c r="C324" s="25" t="str">
        <f t="shared" ref="C324:C387" si="15">MID(B324,5,LEN(B324)-4)</f>
        <v>BOLIVIA</v>
      </c>
      <c r="D324">
        <v>1</v>
      </c>
      <c r="E324" s="25" t="s">
        <v>8</v>
      </c>
      <c r="F324" t="str">
        <f t="shared" ref="F324:F387" si="16">C324&amp;"_"&amp;A324</f>
        <v>BOLIVIA_00591</v>
      </c>
      <c r="G324" t="str">
        <f>IF(ISNA(VLOOKUP(F324,$F$3:F323,1,0)),"","DUP!")</f>
        <v/>
      </c>
      <c r="H324" t="str">
        <f t="shared" ref="H324:H387" si="17">IF(G324="DUP!","","INSERT INTO ZONE_MAP (SERVICE_ID, SERVICE_NAME, CODE, NW_GROUP, ZONE) VALUES ("&amp;D324&amp;",'"&amp;E324&amp;"','"&amp;A324&amp;"','"&amp;C324&amp;"','INTERNATIONAL');")</f>
        <v>INSERT INTO ZONE_MAP (SERVICE_ID, SERVICE_NAME, CODE, NW_GROUP, ZONE) VALUES (1,'SMS','00591','BOLIVIA','INTERNATIONAL');</v>
      </c>
    </row>
    <row r="325" spans="1:8">
      <c r="A325" s="25" t="s">
        <v>4404</v>
      </c>
      <c r="B325" s="25" t="s">
        <v>4405</v>
      </c>
      <c r="C325" s="25" t="str">
        <f t="shared" si="15"/>
        <v>GUYANA</v>
      </c>
      <c r="D325">
        <v>1</v>
      </c>
      <c r="E325" s="25" t="s">
        <v>8</v>
      </c>
      <c r="F325" t="str">
        <f t="shared" si="16"/>
        <v>GUYANA_00592</v>
      </c>
      <c r="G325" t="str">
        <f>IF(ISNA(VLOOKUP(F325,$F$3:F324,1,0)),"","DUP!")</f>
        <v/>
      </c>
      <c r="H325" t="str">
        <f t="shared" si="17"/>
        <v>INSERT INTO ZONE_MAP (SERVICE_ID, SERVICE_NAME, CODE, NW_GROUP, ZONE) VALUES (1,'SMS','00592','GUYANA','INTERNATIONAL');</v>
      </c>
    </row>
    <row r="326" spans="1:8">
      <c r="A326" s="25" t="s">
        <v>4406</v>
      </c>
      <c r="B326" s="25" t="s">
        <v>4407</v>
      </c>
      <c r="C326" s="25" t="str">
        <f t="shared" si="15"/>
        <v>ECUADOR</v>
      </c>
      <c r="D326">
        <v>1</v>
      </c>
      <c r="E326" s="25" t="s">
        <v>8</v>
      </c>
      <c r="F326" t="str">
        <f t="shared" si="16"/>
        <v>ECUADOR_00593</v>
      </c>
      <c r="G326" t="str">
        <f>IF(ISNA(VLOOKUP(F326,$F$3:F325,1,0)),"","DUP!")</f>
        <v/>
      </c>
      <c r="H326" t="str">
        <f t="shared" si="17"/>
        <v>INSERT INTO ZONE_MAP (SERVICE_ID, SERVICE_NAME, CODE, NW_GROUP, ZONE) VALUES (1,'SMS','00593','ECUADOR','INTERNATIONAL');</v>
      </c>
    </row>
    <row r="327" spans="1:8">
      <c r="A327" s="25" t="s">
        <v>4408</v>
      </c>
      <c r="B327" s="25" t="s">
        <v>4409</v>
      </c>
      <c r="C327" s="25" t="str">
        <f t="shared" si="15"/>
        <v>FRENCH GUYANA</v>
      </c>
      <c r="D327">
        <v>1</v>
      </c>
      <c r="E327" s="25" t="s">
        <v>8</v>
      </c>
      <c r="F327" t="str">
        <f t="shared" si="16"/>
        <v>FRENCH GUYANA_00594</v>
      </c>
      <c r="G327" t="str">
        <f>IF(ISNA(VLOOKUP(F327,$F$3:F326,1,0)),"","DUP!")</f>
        <v/>
      </c>
      <c r="H327" t="str">
        <f t="shared" si="17"/>
        <v>INSERT INTO ZONE_MAP (SERVICE_ID, SERVICE_NAME, CODE, NW_GROUP, ZONE) VALUES (1,'SMS','00594','FRENCH GUYANA','INTERNATIONAL');</v>
      </c>
    </row>
    <row r="328" spans="1:8">
      <c r="A328" s="25" t="s">
        <v>4410</v>
      </c>
      <c r="B328" s="25" t="s">
        <v>4411</v>
      </c>
      <c r="C328" s="25" t="str">
        <f t="shared" si="15"/>
        <v>PARAGUAY</v>
      </c>
      <c r="D328">
        <v>1</v>
      </c>
      <c r="E328" s="25" t="s">
        <v>8</v>
      </c>
      <c r="F328" t="str">
        <f t="shared" si="16"/>
        <v>PARAGUAY_00595</v>
      </c>
      <c r="G328" t="str">
        <f>IF(ISNA(VLOOKUP(F328,$F$3:F327,1,0)),"","DUP!")</f>
        <v/>
      </c>
      <c r="H328" t="str">
        <f t="shared" si="17"/>
        <v>INSERT INTO ZONE_MAP (SERVICE_ID, SERVICE_NAME, CODE, NW_GROUP, ZONE) VALUES (1,'SMS','00595','PARAGUAY','INTERNATIONAL');</v>
      </c>
    </row>
    <row r="329" spans="1:8">
      <c r="A329" s="25" t="s">
        <v>4412</v>
      </c>
      <c r="B329" s="25" t="s">
        <v>4413</v>
      </c>
      <c r="C329" s="25" t="str">
        <f t="shared" si="15"/>
        <v>MARTINIQUE</v>
      </c>
      <c r="D329">
        <v>1</v>
      </c>
      <c r="E329" s="25" t="s">
        <v>8</v>
      </c>
      <c r="F329" t="str">
        <f t="shared" si="16"/>
        <v>MARTINIQUE_00596</v>
      </c>
      <c r="G329" t="str">
        <f>IF(ISNA(VLOOKUP(F329,$F$3:F328,1,0)),"","DUP!")</f>
        <v/>
      </c>
      <c r="H329" t="str">
        <f t="shared" si="17"/>
        <v>INSERT INTO ZONE_MAP (SERVICE_ID, SERVICE_NAME, CODE, NW_GROUP, ZONE) VALUES (1,'SMS','00596','MARTINIQUE','INTERNATIONAL');</v>
      </c>
    </row>
    <row r="330" spans="1:8">
      <c r="A330" s="25" t="s">
        <v>4414</v>
      </c>
      <c r="B330" s="25" t="s">
        <v>4415</v>
      </c>
      <c r="C330" s="25" t="str">
        <f t="shared" si="15"/>
        <v>SURINAM</v>
      </c>
      <c r="D330">
        <v>1</v>
      </c>
      <c r="E330" s="25" t="s">
        <v>8</v>
      </c>
      <c r="F330" t="str">
        <f t="shared" si="16"/>
        <v>SURINAM_00597</v>
      </c>
      <c r="G330" t="str">
        <f>IF(ISNA(VLOOKUP(F330,$F$3:F329,1,0)),"","DUP!")</f>
        <v/>
      </c>
      <c r="H330" t="str">
        <f t="shared" si="17"/>
        <v>INSERT INTO ZONE_MAP (SERVICE_ID, SERVICE_NAME, CODE, NW_GROUP, ZONE) VALUES (1,'SMS','00597','SURINAM','INTERNATIONAL');</v>
      </c>
    </row>
    <row r="331" spans="1:8">
      <c r="A331" s="25" t="s">
        <v>4416</v>
      </c>
      <c r="B331" s="25" t="s">
        <v>4417</v>
      </c>
      <c r="C331" s="25" t="str">
        <f t="shared" si="15"/>
        <v>URUGUAY</v>
      </c>
      <c r="D331">
        <v>1</v>
      </c>
      <c r="E331" s="25" t="s">
        <v>8</v>
      </c>
      <c r="F331" t="str">
        <f t="shared" si="16"/>
        <v>URUGUAY_00598</v>
      </c>
      <c r="G331" t="str">
        <f>IF(ISNA(VLOOKUP(F331,$F$3:F330,1,0)),"","DUP!")</f>
        <v/>
      </c>
      <c r="H331" t="str">
        <f t="shared" si="17"/>
        <v>INSERT INTO ZONE_MAP (SERVICE_ID, SERVICE_NAME, CODE, NW_GROUP, ZONE) VALUES (1,'SMS','00598','URUGUAY','INTERNATIONAL');</v>
      </c>
    </row>
    <row r="332" spans="1:8" ht="25.5">
      <c r="A332" s="25" t="s">
        <v>4418</v>
      </c>
      <c r="B332" s="25" t="s">
        <v>4419</v>
      </c>
      <c r="C332" s="25" t="str">
        <f t="shared" si="15"/>
        <v>NETHERLANDS ANTILLES</v>
      </c>
      <c r="D332">
        <v>1</v>
      </c>
      <c r="E332" s="25" t="s">
        <v>8</v>
      </c>
      <c r="F332" t="str">
        <f t="shared" si="16"/>
        <v>NETHERLANDS ANTILLES_00599</v>
      </c>
      <c r="G332" t="str">
        <f>IF(ISNA(VLOOKUP(F332,$F$3:F331,1,0)),"","DUP!")</f>
        <v/>
      </c>
      <c r="H332" t="str">
        <f t="shared" si="17"/>
        <v>INSERT INTO ZONE_MAP (SERVICE_ID, SERVICE_NAME, CODE, NW_GROUP, ZONE) VALUES (1,'SMS','00599','NETHERLANDS ANTILLES','INTERNATIONAL');</v>
      </c>
    </row>
    <row r="333" spans="1:8">
      <c r="A333" s="25" t="s">
        <v>4420</v>
      </c>
      <c r="B333" s="25" t="s">
        <v>4421</v>
      </c>
      <c r="C333" s="25" t="str">
        <f t="shared" si="15"/>
        <v>MALAYSIA</v>
      </c>
      <c r="D333">
        <v>1</v>
      </c>
      <c r="E333" s="25" t="s">
        <v>8</v>
      </c>
      <c r="F333" t="str">
        <f t="shared" si="16"/>
        <v>MALAYSIA_0060</v>
      </c>
      <c r="G333" t="str">
        <f>IF(ISNA(VLOOKUP(F333,$F$3:F332,1,0)),"","DUP!")</f>
        <v/>
      </c>
      <c r="H333" t="str">
        <f t="shared" si="17"/>
        <v>INSERT INTO ZONE_MAP (SERVICE_ID, SERVICE_NAME, CODE, NW_GROUP, ZONE) VALUES (1,'SMS','0060','MALAYSIA','INTERNATIONAL');</v>
      </c>
    </row>
    <row r="334" spans="1:8">
      <c r="A334" s="25" t="s">
        <v>4422</v>
      </c>
      <c r="B334" s="25" t="s">
        <v>4423</v>
      </c>
      <c r="C334" s="25" t="str">
        <f t="shared" si="15"/>
        <v>AUSTRALIA</v>
      </c>
      <c r="D334">
        <v>1</v>
      </c>
      <c r="E334" s="25" t="s">
        <v>8</v>
      </c>
      <c r="F334" t="str">
        <f t="shared" si="16"/>
        <v>AUSTRALIA_0061</v>
      </c>
      <c r="G334" t="str">
        <f>IF(ISNA(VLOOKUP(F334,$F$3:F333,1,0)),"","DUP!")</f>
        <v/>
      </c>
      <c r="H334" t="str">
        <f t="shared" si="17"/>
        <v>INSERT INTO ZONE_MAP (SERVICE_ID, SERVICE_NAME, CODE, NW_GROUP, ZONE) VALUES (1,'SMS','0061','AUSTRALIA','INTERNATIONAL');</v>
      </c>
    </row>
    <row r="335" spans="1:8">
      <c r="A335" s="25" t="s">
        <v>4424</v>
      </c>
      <c r="B335" s="25" t="s">
        <v>4425</v>
      </c>
      <c r="C335" s="25" t="str">
        <f t="shared" si="15"/>
        <v>CHRISTMAS ISL.</v>
      </c>
      <c r="D335">
        <v>1</v>
      </c>
      <c r="E335" s="25" t="s">
        <v>8</v>
      </c>
      <c r="F335" t="str">
        <f t="shared" si="16"/>
        <v>CHRISTMAS ISL._0061891006</v>
      </c>
      <c r="G335" t="str">
        <f>IF(ISNA(VLOOKUP(F335,$F$3:F334,1,0)),"","DUP!")</f>
        <v/>
      </c>
      <c r="H335" t="str">
        <f t="shared" si="17"/>
        <v>INSERT INTO ZONE_MAP (SERVICE_ID, SERVICE_NAME, CODE, NW_GROUP, ZONE) VALUES (1,'SMS','0061891006','CHRISTMAS ISL.','INTERNATIONAL');</v>
      </c>
    </row>
    <row r="336" spans="1:8">
      <c r="A336" s="25" t="s">
        <v>4426</v>
      </c>
      <c r="B336" s="25" t="s">
        <v>4425</v>
      </c>
      <c r="C336" s="25" t="str">
        <f t="shared" si="15"/>
        <v>CHRISTMAS ISL.</v>
      </c>
      <c r="D336">
        <v>1</v>
      </c>
      <c r="E336" s="25" t="s">
        <v>8</v>
      </c>
      <c r="F336" t="str">
        <f t="shared" si="16"/>
        <v>CHRISTMAS ISL._0061891007</v>
      </c>
      <c r="G336" t="str">
        <f>IF(ISNA(VLOOKUP(F336,$F$3:F335,1,0)),"","DUP!")</f>
        <v/>
      </c>
      <c r="H336" t="str">
        <f t="shared" si="17"/>
        <v>INSERT INTO ZONE_MAP (SERVICE_ID, SERVICE_NAME, CODE, NW_GROUP, ZONE) VALUES (1,'SMS','0061891007','CHRISTMAS ISL.','INTERNATIONAL');</v>
      </c>
    </row>
    <row r="337" spans="1:8">
      <c r="A337" s="25" t="s">
        <v>4427</v>
      </c>
      <c r="B337" s="25" t="s">
        <v>4425</v>
      </c>
      <c r="C337" s="25" t="str">
        <f t="shared" si="15"/>
        <v>CHRISTMAS ISL.</v>
      </c>
      <c r="D337">
        <v>1</v>
      </c>
      <c r="E337" s="25" t="s">
        <v>8</v>
      </c>
      <c r="F337" t="str">
        <f t="shared" si="16"/>
        <v>CHRISTMAS ISL._0061891008</v>
      </c>
      <c r="G337" t="str">
        <f>IF(ISNA(VLOOKUP(F337,$F$3:F336,1,0)),"","DUP!")</f>
        <v/>
      </c>
      <c r="H337" t="str">
        <f t="shared" si="17"/>
        <v>INSERT INTO ZONE_MAP (SERVICE_ID, SERVICE_NAME, CODE, NW_GROUP, ZONE) VALUES (1,'SMS','0061891008','CHRISTMAS ISL.','INTERNATIONAL');</v>
      </c>
    </row>
    <row r="338" spans="1:8">
      <c r="A338" s="25" t="s">
        <v>4428</v>
      </c>
      <c r="B338" s="25" t="s">
        <v>4429</v>
      </c>
      <c r="C338" s="25" t="str">
        <f t="shared" si="15"/>
        <v>COCOS ISL</v>
      </c>
      <c r="D338">
        <v>1</v>
      </c>
      <c r="E338" s="25" t="s">
        <v>8</v>
      </c>
      <c r="F338" t="str">
        <f t="shared" si="16"/>
        <v>COCOS ISL_0061891010</v>
      </c>
      <c r="G338" t="str">
        <f>IF(ISNA(VLOOKUP(F338,$F$3:F337,1,0)),"","DUP!")</f>
        <v/>
      </c>
      <c r="H338" t="str">
        <f t="shared" si="17"/>
        <v>INSERT INTO ZONE_MAP (SERVICE_ID, SERVICE_NAME, CODE, NW_GROUP, ZONE) VALUES (1,'SMS','0061891010','COCOS ISL','INTERNATIONAL');</v>
      </c>
    </row>
    <row r="339" spans="1:8">
      <c r="A339" s="25" t="s">
        <v>4430</v>
      </c>
      <c r="B339" s="25" t="s">
        <v>4429</v>
      </c>
      <c r="C339" s="25" t="str">
        <f t="shared" si="15"/>
        <v>COCOS ISL</v>
      </c>
      <c r="D339">
        <v>1</v>
      </c>
      <c r="E339" s="25" t="s">
        <v>8</v>
      </c>
      <c r="F339" t="str">
        <f t="shared" si="16"/>
        <v>COCOS ISL_0061891011</v>
      </c>
      <c r="G339" t="str">
        <f>IF(ISNA(VLOOKUP(F339,$F$3:F338,1,0)),"","DUP!")</f>
        <v/>
      </c>
      <c r="H339" t="str">
        <f t="shared" si="17"/>
        <v>INSERT INTO ZONE_MAP (SERVICE_ID, SERVICE_NAME, CODE, NW_GROUP, ZONE) VALUES (1,'SMS','0061891011','COCOS ISL','INTERNATIONAL');</v>
      </c>
    </row>
    <row r="340" spans="1:8">
      <c r="A340" s="25" t="s">
        <v>4431</v>
      </c>
      <c r="B340" s="25" t="s">
        <v>4429</v>
      </c>
      <c r="C340" s="25" t="str">
        <f t="shared" si="15"/>
        <v>COCOS ISL</v>
      </c>
      <c r="D340">
        <v>1</v>
      </c>
      <c r="E340" s="25" t="s">
        <v>8</v>
      </c>
      <c r="F340" t="str">
        <f t="shared" si="16"/>
        <v>COCOS ISL_0061891012</v>
      </c>
      <c r="G340" t="str">
        <f>IF(ISNA(VLOOKUP(F340,$F$3:F339,1,0)),"","DUP!")</f>
        <v/>
      </c>
      <c r="H340" t="str">
        <f t="shared" si="17"/>
        <v>INSERT INTO ZONE_MAP (SERVICE_ID, SERVICE_NAME, CODE, NW_GROUP, ZONE) VALUES (1,'SMS','0061891012','COCOS ISL','INTERNATIONAL');</v>
      </c>
    </row>
    <row r="341" spans="1:8">
      <c r="A341" s="25" t="s">
        <v>4432</v>
      </c>
      <c r="B341" s="25" t="s">
        <v>4429</v>
      </c>
      <c r="C341" s="25" t="str">
        <f t="shared" si="15"/>
        <v>COCOS ISL</v>
      </c>
      <c r="D341">
        <v>1</v>
      </c>
      <c r="E341" s="25" t="s">
        <v>8</v>
      </c>
      <c r="F341" t="str">
        <f t="shared" si="16"/>
        <v>COCOS ISL_006189162</v>
      </c>
      <c r="G341" t="str">
        <f>IF(ISNA(VLOOKUP(F341,$F$3:F340,1,0)),"","DUP!")</f>
        <v/>
      </c>
      <c r="H341" t="str">
        <f t="shared" si="17"/>
        <v>INSERT INTO ZONE_MAP (SERVICE_ID, SERVICE_NAME, CODE, NW_GROUP, ZONE) VALUES (1,'SMS','006189162','COCOS ISL','INTERNATIONAL');</v>
      </c>
    </row>
    <row r="342" spans="1:8">
      <c r="A342" s="25" t="s">
        <v>4433</v>
      </c>
      <c r="B342" s="25" t="s">
        <v>4425</v>
      </c>
      <c r="C342" s="25" t="str">
        <f t="shared" si="15"/>
        <v>CHRISTMAS ISL.</v>
      </c>
      <c r="D342">
        <v>1</v>
      </c>
      <c r="E342" s="25" t="s">
        <v>8</v>
      </c>
      <c r="F342" t="str">
        <f t="shared" si="16"/>
        <v>CHRISTMAS ISL._006189164</v>
      </c>
      <c r="G342" t="str">
        <f>IF(ISNA(VLOOKUP(F342,$F$3:F341,1,0)),"","DUP!")</f>
        <v/>
      </c>
      <c r="H342" t="str">
        <f t="shared" si="17"/>
        <v>INSERT INTO ZONE_MAP (SERVICE_ID, SERVICE_NAME, CODE, NW_GROUP, ZONE) VALUES (1,'SMS','006189164','CHRISTMAS ISL.','INTERNATIONAL');</v>
      </c>
    </row>
    <row r="343" spans="1:8">
      <c r="A343" s="25" t="s">
        <v>4434</v>
      </c>
      <c r="B343" s="25" t="s">
        <v>4435</v>
      </c>
      <c r="C343" s="25" t="str">
        <f t="shared" si="15"/>
        <v>INDONESIA</v>
      </c>
      <c r="D343">
        <v>1</v>
      </c>
      <c r="E343" s="25" t="s">
        <v>8</v>
      </c>
      <c r="F343" t="str">
        <f t="shared" si="16"/>
        <v>INDONESIA_0062</v>
      </c>
      <c r="G343" t="str">
        <f>IF(ISNA(VLOOKUP(F343,$F$3:F342,1,0)),"","DUP!")</f>
        <v/>
      </c>
      <c r="H343" t="str">
        <f t="shared" si="17"/>
        <v>INSERT INTO ZONE_MAP (SERVICE_ID, SERVICE_NAME, CODE, NW_GROUP, ZONE) VALUES (1,'SMS','0062','INDONESIA','INTERNATIONAL');</v>
      </c>
    </row>
    <row r="344" spans="1:8">
      <c r="A344" s="25" t="s">
        <v>4436</v>
      </c>
      <c r="B344" s="25" t="s">
        <v>4437</v>
      </c>
      <c r="C344" s="25" t="str">
        <f t="shared" si="15"/>
        <v>PHILIPPINES</v>
      </c>
      <c r="D344">
        <v>1</v>
      </c>
      <c r="E344" s="25" t="s">
        <v>8</v>
      </c>
      <c r="F344" t="str">
        <f t="shared" si="16"/>
        <v>PHILIPPINES_0063</v>
      </c>
      <c r="G344" t="str">
        <f>IF(ISNA(VLOOKUP(F344,$F$3:F343,1,0)),"","DUP!")</f>
        <v/>
      </c>
      <c r="H344" t="str">
        <f t="shared" si="17"/>
        <v>INSERT INTO ZONE_MAP (SERVICE_ID, SERVICE_NAME, CODE, NW_GROUP, ZONE) VALUES (1,'SMS','0063','PHILIPPINES','INTERNATIONAL');</v>
      </c>
    </row>
    <row r="345" spans="1:8">
      <c r="A345" s="25" t="s">
        <v>4438</v>
      </c>
      <c r="B345" s="25" t="s">
        <v>4439</v>
      </c>
      <c r="C345" s="25" t="str">
        <f t="shared" si="15"/>
        <v>NEW ZEALAND</v>
      </c>
      <c r="D345">
        <v>1</v>
      </c>
      <c r="E345" s="25" t="s">
        <v>8</v>
      </c>
      <c r="F345" t="str">
        <f t="shared" si="16"/>
        <v>NEW ZEALAND_0064</v>
      </c>
      <c r="G345" t="str">
        <f>IF(ISNA(VLOOKUP(F345,$F$3:F344,1,0)),"","DUP!")</f>
        <v/>
      </c>
      <c r="H345" t="str">
        <f t="shared" si="17"/>
        <v>INSERT INTO ZONE_MAP (SERVICE_ID, SERVICE_NAME, CODE, NW_GROUP, ZONE) VALUES (1,'SMS','0064','NEW ZEALAND','INTERNATIONAL');</v>
      </c>
    </row>
    <row r="346" spans="1:8">
      <c r="A346" s="25" t="s">
        <v>4440</v>
      </c>
      <c r="B346" s="25" t="s">
        <v>4441</v>
      </c>
      <c r="C346" s="25" t="str">
        <f t="shared" si="15"/>
        <v>SINGAPORE</v>
      </c>
      <c r="D346">
        <v>1</v>
      </c>
      <c r="E346" s="25" t="s">
        <v>8</v>
      </c>
      <c r="F346" t="str">
        <f t="shared" si="16"/>
        <v>SINGAPORE_0065</v>
      </c>
      <c r="G346" t="str">
        <f>IF(ISNA(VLOOKUP(F346,$F$3:F345,1,0)),"","DUP!")</f>
        <v/>
      </c>
      <c r="H346" t="str">
        <f t="shared" si="17"/>
        <v>INSERT INTO ZONE_MAP (SERVICE_ID, SERVICE_NAME, CODE, NW_GROUP, ZONE) VALUES (1,'SMS','0065','SINGAPORE','INTERNATIONAL');</v>
      </c>
    </row>
    <row r="347" spans="1:8">
      <c r="A347" s="25" t="s">
        <v>4442</v>
      </c>
      <c r="B347" s="25" t="s">
        <v>4443</v>
      </c>
      <c r="C347" s="25" t="str">
        <f t="shared" si="15"/>
        <v>THAILAND</v>
      </c>
      <c r="D347">
        <v>1</v>
      </c>
      <c r="E347" s="25" t="s">
        <v>8</v>
      </c>
      <c r="F347" t="str">
        <f t="shared" si="16"/>
        <v>THAILAND_0066</v>
      </c>
      <c r="G347" t="str">
        <f>IF(ISNA(VLOOKUP(F347,$F$3:F346,1,0)),"","DUP!")</f>
        <v/>
      </c>
      <c r="H347" t="str">
        <f t="shared" si="17"/>
        <v>INSERT INTO ZONE_MAP (SERVICE_ID, SERVICE_NAME, CODE, NW_GROUP, ZONE) VALUES (1,'SMS','0066','THAILAND','INTERNATIONAL');</v>
      </c>
    </row>
    <row r="348" spans="1:8">
      <c r="A348" s="25" t="s">
        <v>4444</v>
      </c>
      <c r="B348" s="25" t="s">
        <v>4445</v>
      </c>
      <c r="C348" s="25" t="str">
        <f t="shared" si="15"/>
        <v>EAST TIMOR</v>
      </c>
      <c r="D348">
        <v>1</v>
      </c>
      <c r="E348" s="25" t="s">
        <v>8</v>
      </c>
      <c r="F348" t="str">
        <f t="shared" si="16"/>
        <v>EAST TIMOR_00670</v>
      </c>
      <c r="G348" t="str">
        <f>IF(ISNA(VLOOKUP(F348,$F$3:F347,1,0)),"","DUP!")</f>
        <v/>
      </c>
      <c r="H348" t="str">
        <f t="shared" si="17"/>
        <v>INSERT INTO ZONE_MAP (SERVICE_ID, SERVICE_NAME, CODE, NW_GROUP, ZONE) VALUES (1,'SMS','00670','EAST TIMOR','INTERNATIONAL');</v>
      </c>
    </row>
    <row r="349" spans="1:8">
      <c r="A349" s="25" t="s">
        <v>4446</v>
      </c>
      <c r="B349" s="25" t="s">
        <v>4447</v>
      </c>
      <c r="C349" s="25" t="str">
        <f t="shared" si="15"/>
        <v>NORFOLK ISL.</v>
      </c>
      <c r="D349">
        <v>1</v>
      </c>
      <c r="E349" s="25" t="s">
        <v>8</v>
      </c>
      <c r="F349" t="str">
        <f t="shared" si="16"/>
        <v>NORFOLK ISL._00672</v>
      </c>
      <c r="G349" t="str">
        <f>IF(ISNA(VLOOKUP(F349,$F$3:F348,1,0)),"","DUP!")</f>
        <v/>
      </c>
      <c r="H349" t="str">
        <f t="shared" si="17"/>
        <v>INSERT INTO ZONE_MAP (SERVICE_ID, SERVICE_NAME, CODE, NW_GROUP, ZONE) VALUES (1,'SMS','00672','NORFOLK ISL.','INTERNATIONAL');</v>
      </c>
    </row>
    <row r="350" spans="1:8">
      <c r="A350" s="25" t="s">
        <v>4448</v>
      </c>
      <c r="B350" s="25" t="s">
        <v>4449</v>
      </c>
      <c r="C350" s="25" t="str">
        <f t="shared" si="15"/>
        <v>BRUNEI</v>
      </c>
      <c r="D350">
        <v>1</v>
      </c>
      <c r="E350" s="25" t="s">
        <v>8</v>
      </c>
      <c r="F350" t="str">
        <f t="shared" si="16"/>
        <v>BRUNEI_00673</v>
      </c>
      <c r="G350" t="str">
        <f>IF(ISNA(VLOOKUP(F350,$F$3:F349,1,0)),"","DUP!")</f>
        <v/>
      </c>
      <c r="H350" t="str">
        <f t="shared" si="17"/>
        <v>INSERT INTO ZONE_MAP (SERVICE_ID, SERVICE_NAME, CODE, NW_GROUP, ZONE) VALUES (1,'SMS','00673','BRUNEI','INTERNATIONAL');</v>
      </c>
    </row>
    <row r="351" spans="1:8">
      <c r="A351" s="25" t="s">
        <v>4450</v>
      </c>
      <c r="B351" s="25" t="s">
        <v>4451</v>
      </c>
      <c r="C351" s="25" t="str">
        <f t="shared" si="15"/>
        <v>NAURU</v>
      </c>
      <c r="D351">
        <v>1</v>
      </c>
      <c r="E351" s="25" t="s">
        <v>8</v>
      </c>
      <c r="F351" t="str">
        <f t="shared" si="16"/>
        <v>NAURU_00674</v>
      </c>
      <c r="G351" t="str">
        <f>IF(ISNA(VLOOKUP(F351,$F$3:F350,1,0)),"","DUP!")</f>
        <v/>
      </c>
      <c r="H351" t="str">
        <f t="shared" si="17"/>
        <v>INSERT INTO ZONE_MAP (SERVICE_ID, SERVICE_NAME, CODE, NW_GROUP, ZONE) VALUES (1,'SMS','00674','NAURU','INTERNATIONAL');</v>
      </c>
    </row>
    <row r="352" spans="1:8">
      <c r="A352" s="25" t="s">
        <v>4452</v>
      </c>
      <c r="B352" s="25" t="s">
        <v>4453</v>
      </c>
      <c r="C352" s="25" t="str">
        <f t="shared" si="15"/>
        <v>PAPUA NEW GUINEA</v>
      </c>
      <c r="D352">
        <v>1</v>
      </c>
      <c r="E352" s="25" t="s">
        <v>8</v>
      </c>
      <c r="F352" t="str">
        <f t="shared" si="16"/>
        <v>PAPUA NEW GUINEA_00675</v>
      </c>
      <c r="G352" t="str">
        <f>IF(ISNA(VLOOKUP(F352,$F$3:F351,1,0)),"","DUP!")</f>
        <v/>
      </c>
      <c r="H352" t="str">
        <f t="shared" si="17"/>
        <v>INSERT INTO ZONE_MAP (SERVICE_ID, SERVICE_NAME, CODE, NW_GROUP, ZONE) VALUES (1,'SMS','00675','PAPUA NEW GUINEA','INTERNATIONAL');</v>
      </c>
    </row>
    <row r="353" spans="1:8">
      <c r="A353" s="25" t="s">
        <v>4454</v>
      </c>
      <c r="B353" s="25" t="s">
        <v>4455</v>
      </c>
      <c r="C353" s="25" t="str">
        <f t="shared" si="15"/>
        <v>TONGA</v>
      </c>
      <c r="D353">
        <v>1</v>
      </c>
      <c r="E353" s="25" t="s">
        <v>8</v>
      </c>
      <c r="F353" t="str">
        <f t="shared" si="16"/>
        <v>TONGA_00676</v>
      </c>
      <c r="G353" t="str">
        <f>IF(ISNA(VLOOKUP(F353,$F$3:F352,1,0)),"","DUP!")</f>
        <v/>
      </c>
      <c r="H353" t="str">
        <f t="shared" si="17"/>
        <v>INSERT INTO ZONE_MAP (SERVICE_ID, SERVICE_NAME, CODE, NW_GROUP, ZONE) VALUES (1,'SMS','00676','TONGA','INTERNATIONAL');</v>
      </c>
    </row>
    <row r="354" spans="1:8">
      <c r="A354" s="25" t="s">
        <v>4456</v>
      </c>
      <c r="B354" s="25" t="s">
        <v>4457</v>
      </c>
      <c r="C354" s="25" t="str">
        <f t="shared" si="15"/>
        <v>SOLOMON ISL.</v>
      </c>
      <c r="D354">
        <v>1</v>
      </c>
      <c r="E354" s="25" t="s">
        <v>8</v>
      </c>
      <c r="F354" t="str">
        <f t="shared" si="16"/>
        <v>SOLOMON ISL._00677</v>
      </c>
      <c r="G354" t="str">
        <f>IF(ISNA(VLOOKUP(F354,$F$3:F353,1,0)),"","DUP!")</f>
        <v/>
      </c>
      <c r="H354" t="str">
        <f t="shared" si="17"/>
        <v>INSERT INTO ZONE_MAP (SERVICE_ID, SERVICE_NAME, CODE, NW_GROUP, ZONE) VALUES (1,'SMS','00677','SOLOMON ISL.','INTERNATIONAL');</v>
      </c>
    </row>
    <row r="355" spans="1:8">
      <c r="A355" s="25" t="s">
        <v>4458</v>
      </c>
      <c r="B355" s="25" t="s">
        <v>4459</v>
      </c>
      <c r="C355" s="25" t="str">
        <f t="shared" si="15"/>
        <v>VANUATU</v>
      </c>
      <c r="D355">
        <v>1</v>
      </c>
      <c r="E355" s="25" t="s">
        <v>8</v>
      </c>
      <c r="F355" t="str">
        <f t="shared" si="16"/>
        <v>VANUATU_00678</v>
      </c>
      <c r="G355" t="str">
        <f>IF(ISNA(VLOOKUP(F355,$F$3:F354,1,0)),"","DUP!")</f>
        <v/>
      </c>
      <c r="H355" t="str">
        <f t="shared" si="17"/>
        <v>INSERT INTO ZONE_MAP (SERVICE_ID, SERVICE_NAME, CODE, NW_GROUP, ZONE) VALUES (1,'SMS','00678','VANUATU','INTERNATIONAL');</v>
      </c>
    </row>
    <row r="356" spans="1:8">
      <c r="A356" s="25" t="s">
        <v>4460</v>
      </c>
      <c r="B356" s="25" t="s">
        <v>4461</v>
      </c>
      <c r="C356" s="25" t="str">
        <f t="shared" si="15"/>
        <v>FIJI</v>
      </c>
      <c r="D356">
        <v>1</v>
      </c>
      <c r="E356" s="25" t="s">
        <v>8</v>
      </c>
      <c r="F356" t="str">
        <f t="shared" si="16"/>
        <v>FIJI_00679</v>
      </c>
      <c r="G356" t="str">
        <f>IF(ISNA(VLOOKUP(F356,$F$3:F355,1,0)),"","DUP!")</f>
        <v/>
      </c>
      <c r="H356" t="str">
        <f t="shared" si="17"/>
        <v>INSERT INTO ZONE_MAP (SERVICE_ID, SERVICE_NAME, CODE, NW_GROUP, ZONE) VALUES (1,'SMS','00679','FIJI','INTERNATIONAL');</v>
      </c>
    </row>
    <row r="357" spans="1:8">
      <c r="A357" s="25" t="s">
        <v>4462</v>
      </c>
      <c r="B357" s="25" t="s">
        <v>4463</v>
      </c>
      <c r="C357" s="25" t="str">
        <f t="shared" si="15"/>
        <v>PALAU</v>
      </c>
      <c r="D357">
        <v>1</v>
      </c>
      <c r="E357" s="25" t="s">
        <v>8</v>
      </c>
      <c r="F357" t="str">
        <f t="shared" si="16"/>
        <v>PALAU_00680</v>
      </c>
      <c r="G357" t="str">
        <f>IF(ISNA(VLOOKUP(F357,$F$3:F356,1,0)),"","DUP!")</f>
        <v/>
      </c>
      <c r="H357" t="str">
        <f t="shared" si="17"/>
        <v>INSERT INTO ZONE_MAP (SERVICE_ID, SERVICE_NAME, CODE, NW_GROUP, ZONE) VALUES (1,'SMS','00680','PALAU','INTERNATIONAL');</v>
      </c>
    </row>
    <row r="358" spans="1:8">
      <c r="A358" s="25" t="s">
        <v>4464</v>
      </c>
      <c r="B358" s="25" t="s">
        <v>4465</v>
      </c>
      <c r="C358" s="25" t="str">
        <f t="shared" si="15"/>
        <v>WALLIS &amp; FUTUNA ISL.</v>
      </c>
      <c r="D358">
        <v>1</v>
      </c>
      <c r="E358" s="25" t="s">
        <v>8</v>
      </c>
      <c r="F358" t="str">
        <f t="shared" si="16"/>
        <v>WALLIS &amp; FUTUNA ISL._00681</v>
      </c>
      <c r="G358" t="str">
        <f>IF(ISNA(VLOOKUP(F358,$F$3:F357,1,0)),"","DUP!")</f>
        <v/>
      </c>
      <c r="H358" t="str">
        <f t="shared" si="17"/>
        <v>INSERT INTO ZONE_MAP (SERVICE_ID, SERVICE_NAME, CODE, NW_GROUP, ZONE) VALUES (1,'SMS','00681','WALLIS &amp; FUTUNA ISL.','INTERNATIONAL');</v>
      </c>
    </row>
    <row r="359" spans="1:8">
      <c r="A359" s="25" t="s">
        <v>4466</v>
      </c>
      <c r="B359" s="25" t="s">
        <v>4467</v>
      </c>
      <c r="C359" s="25" t="str">
        <f t="shared" si="15"/>
        <v>COOK ISL.</v>
      </c>
      <c r="D359">
        <v>1</v>
      </c>
      <c r="E359" s="25" t="s">
        <v>8</v>
      </c>
      <c r="F359" t="str">
        <f t="shared" si="16"/>
        <v>COOK ISL._00682</v>
      </c>
      <c r="G359" t="str">
        <f>IF(ISNA(VLOOKUP(F359,$F$3:F358,1,0)),"","DUP!")</f>
        <v/>
      </c>
      <c r="H359" t="str">
        <f t="shared" si="17"/>
        <v>INSERT INTO ZONE_MAP (SERVICE_ID, SERVICE_NAME, CODE, NW_GROUP, ZONE) VALUES (1,'SMS','00682','COOK ISL.','INTERNATIONAL');</v>
      </c>
    </row>
    <row r="360" spans="1:8">
      <c r="A360" s="25" t="s">
        <v>4468</v>
      </c>
      <c r="B360" s="25" t="s">
        <v>4469</v>
      </c>
      <c r="C360" s="25" t="str">
        <f t="shared" si="15"/>
        <v>NIUE ISL.</v>
      </c>
      <c r="D360">
        <v>1</v>
      </c>
      <c r="E360" s="25" t="s">
        <v>8</v>
      </c>
      <c r="F360" t="str">
        <f t="shared" si="16"/>
        <v>NIUE ISL._00683</v>
      </c>
      <c r="G360" t="str">
        <f>IF(ISNA(VLOOKUP(F360,$F$3:F359,1,0)),"","DUP!")</f>
        <v/>
      </c>
      <c r="H360" t="str">
        <f t="shared" si="17"/>
        <v>INSERT INTO ZONE_MAP (SERVICE_ID, SERVICE_NAME, CODE, NW_GROUP, ZONE) VALUES (1,'SMS','00683','NIUE ISL.','INTERNATIONAL');</v>
      </c>
    </row>
    <row r="361" spans="1:8">
      <c r="A361" s="25" t="s">
        <v>4470</v>
      </c>
      <c r="B361" s="25" t="s">
        <v>4471</v>
      </c>
      <c r="C361" s="25" t="str">
        <f t="shared" si="15"/>
        <v>AMERICAN SAMOA</v>
      </c>
      <c r="D361">
        <v>1</v>
      </c>
      <c r="E361" s="25" t="s">
        <v>8</v>
      </c>
      <c r="F361" t="str">
        <f t="shared" si="16"/>
        <v>AMERICAN SAMOA_00684</v>
      </c>
      <c r="G361" t="str">
        <f>IF(ISNA(VLOOKUP(F361,$F$3:F360,1,0)),"","DUP!")</f>
        <v/>
      </c>
      <c r="H361" t="str">
        <f t="shared" si="17"/>
        <v>INSERT INTO ZONE_MAP (SERVICE_ID, SERVICE_NAME, CODE, NW_GROUP, ZONE) VALUES (1,'SMS','00684','AMERICAN SAMOA','INTERNATIONAL');</v>
      </c>
    </row>
    <row r="362" spans="1:8">
      <c r="A362" s="25" t="s">
        <v>4472</v>
      </c>
      <c r="B362" s="25" t="s">
        <v>4473</v>
      </c>
      <c r="C362" s="25" t="str">
        <f t="shared" si="15"/>
        <v>WESTERN SAMOA</v>
      </c>
      <c r="D362">
        <v>1</v>
      </c>
      <c r="E362" s="25" t="s">
        <v>8</v>
      </c>
      <c r="F362" t="str">
        <f t="shared" si="16"/>
        <v>WESTERN SAMOA_00685</v>
      </c>
      <c r="G362" t="str">
        <f>IF(ISNA(VLOOKUP(F362,$F$3:F361,1,0)),"","DUP!")</f>
        <v/>
      </c>
      <c r="H362" t="str">
        <f t="shared" si="17"/>
        <v>INSERT INTO ZONE_MAP (SERVICE_ID, SERVICE_NAME, CODE, NW_GROUP, ZONE) VALUES (1,'SMS','00685','WESTERN SAMOA','INTERNATIONAL');</v>
      </c>
    </row>
    <row r="363" spans="1:8">
      <c r="A363" s="25" t="s">
        <v>4474</v>
      </c>
      <c r="B363" s="25" t="s">
        <v>4475</v>
      </c>
      <c r="C363" s="25" t="str">
        <f t="shared" si="15"/>
        <v>KIRIBATI</v>
      </c>
      <c r="D363">
        <v>1</v>
      </c>
      <c r="E363" s="25" t="s">
        <v>8</v>
      </c>
      <c r="F363" t="str">
        <f t="shared" si="16"/>
        <v>KIRIBATI_00686</v>
      </c>
      <c r="G363" t="str">
        <f>IF(ISNA(VLOOKUP(F363,$F$3:F362,1,0)),"","DUP!")</f>
        <v/>
      </c>
      <c r="H363" t="str">
        <f t="shared" si="17"/>
        <v>INSERT INTO ZONE_MAP (SERVICE_ID, SERVICE_NAME, CODE, NW_GROUP, ZONE) VALUES (1,'SMS','00686','KIRIBATI','INTERNATIONAL');</v>
      </c>
    </row>
    <row r="364" spans="1:8">
      <c r="A364" s="25" t="s">
        <v>4476</v>
      </c>
      <c r="B364" s="25" t="s">
        <v>4477</v>
      </c>
      <c r="C364" s="25" t="str">
        <f t="shared" si="15"/>
        <v>NEW CALEDONIA</v>
      </c>
      <c r="D364">
        <v>1</v>
      </c>
      <c r="E364" s="25" t="s">
        <v>8</v>
      </c>
      <c r="F364" t="str">
        <f t="shared" si="16"/>
        <v>NEW CALEDONIA_00687</v>
      </c>
      <c r="G364" t="str">
        <f>IF(ISNA(VLOOKUP(F364,$F$3:F363,1,0)),"","DUP!")</f>
        <v/>
      </c>
      <c r="H364" t="str">
        <f t="shared" si="17"/>
        <v>INSERT INTO ZONE_MAP (SERVICE_ID, SERVICE_NAME, CODE, NW_GROUP, ZONE) VALUES (1,'SMS','00687','NEW CALEDONIA','INTERNATIONAL');</v>
      </c>
    </row>
    <row r="365" spans="1:8">
      <c r="A365" s="25" t="s">
        <v>4478</v>
      </c>
      <c r="B365" s="25" t="s">
        <v>4479</v>
      </c>
      <c r="C365" s="25" t="str">
        <f t="shared" si="15"/>
        <v>TUVALU</v>
      </c>
      <c r="D365">
        <v>1</v>
      </c>
      <c r="E365" s="25" t="s">
        <v>8</v>
      </c>
      <c r="F365" t="str">
        <f t="shared" si="16"/>
        <v>TUVALU_00688</v>
      </c>
      <c r="G365" t="str">
        <f>IF(ISNA(VLOOKUP(F365,$F$3:F364,1,0)),"","DUP!")</f>
        <v/>
      </c>
      <c r="H365" t="str">
        <f t="shared" si="17"/>
        <v>INSERT INTO ZONE_MAP (SERVICE_ID, SERVICE_NAME, CODE, NW_GROUP, ZONE) VALUES (1,'SMS','00688','TUVALU','INTERNATIONAL');</v>
      </c>
    </row>
    <row r="366" spans="1:8">
      <c r="A366" s="25" t="s">
        <v>4480</v>
      </c>
      <c r="B366" s="25" t="s">
        <v>4481</v>
      </c>
      <c r="C366" s="25" t="str">
        <f t="shared" si="15"/>
        <v>FRENCH POLYNESIA</v>
      </c>
      <c r="D366">
        <v>1</v>
      </c>
      <c r="E366" s="25" t="s">
        <v>8</v>
      </c>
      <c r="F366" t="str">
        <f t="shared" si="16"/>
        <v>FRENCH POLYNESIA_00689</v>
      </c>
      <c r="G366" t="str">
        <f>IF(ISNA(VLOOKUP(F366,$F$3:F365,1,0)),"","DUP!")</f>
        <v/>
      </c>
      <c r="H366" t="str">
        <f t="shared" si="17"/>
        <v>INSERT INTO ZONE_MAP (SERVICE_ID, SERVICE_NAME, CODE, NW_GROUP, ZONE) VALUES (1,'SMS','00689','FRENCH POLYNESIA','INTERNATIONAL');</v>
      </c>
    </row>
    <row r="367" spans="1:8">
      <c r="A367" s="25" t="s">
        <v>4482</v>
      </c>
      <c r="B367" s="25" t="s">
        <v>4483</v>
      </c>
      <c r="C367" s="25" t="str">
        <f t="shared" si="15"/>
        <v>TOKELAU</v>
      </c>
      <c r="D367">
        <v>1</v>
      </c>
      <c r="E367" s="25" t="s">
        <v>8</v>
      </c>
      <c r="F367" t="str">
        <f t="shared" si="16"/>
        <v>TOKELAU_00690</v>
      </c>
      <c r="G367" t="str">
        <f>IF(ISNA(VLOOKUP(F367,$F$3:F366,1,0)),"","DUP!")</f>
        <v/>
      </c>
      <c r="H367" t="str">
        <f t="shared" si="17"/>
        <v>INSERT INTO ZONE_MAP (SERVICE_ID, SERVICE_NAME, CODE, NW_GROUP, ZONE) VALUES (1,'SMS','00690','TOKELAU','INTERNATIONAL');</v>
      </c>
    </row>
    <row r="368" spans="1:8">
      <c r="A368" s="25" t="s">
        <v>4484</v>
      </c>
      <c r="B368" s="25" t="s">
        <v>4485</v>
      </c>
      <c r="C368" s="25" t="str">
        <f t="shared" si="15"/>
        <v>MICRONESIA</v>
      </c>
      <c r="D368">
        <v>1</v>
      </c>
      <c r="E368" s="25" t="s">
        <v>8</v>
      </c>
      <c r="F368" t="str">
        <f t="shared" si="16"/>
        <v>MICRONESIA_00691</v>
      </c>
      <c r="G368" t="str">
        <f>IF(ISNA(VLOOKUP(F368,$F$3:F367,1,0)),"","DUP!")</f>
        <v/>
      </c>
      <c r="H368" t="str">
        <f t="shared" si="17"/>
        <v>INSERT INTO ZONE_MAP (SERVICE_ID, SERVICE_NAME, CODE, NW_GROUP, ZONE) VALUES (1,'SMS','00691','MICRONESIA','INTERNATIONAL');</v>
      </c>
    </row>
    <row r="369" spans="1:8">
      <c r="A369" s="25" t="s">
        <v>4486</v>
      </c>
      <c r="B369" s="25" t="s">
        <v>4487</v>
      </c>
      <c r="C369" s="25" t="str">
        <f t="shared" si="15"/>
        <v>MARSHALL ISL.</v>
      </c>
      <c r="D369">
        <v>1</v>
      </c>
      <c r="E369" s="25" t="s">
        <v>8</v>
      </c>
      <c r="F369" t="str">
        <f t="shared" si="16"/>
        <v>MARSHALL ISL._00692</v>
      </c>
      <c r="G369" t="str">
        <f>IF(ISNA(VLOOKUP(F369,$F$3:F368,1,0)),"","DUP!")</f>
        <v/>
      </c>
      <c r="H369" t="str">
        <f t="shared" si="17"/>
        <v>INSERT INTO ZONE_MAP (SERVICE_ID, SERVICE_NAME, CODE, NW_GROUP, ZONE) VALUES (1,'SMS','00692','MARSHALL ISL.','INTERNATIONAL');</v>
      </c>
    </row>
    <row r="370" spans="1:8">
      <c r="A370" s="25" t="s">
        <v>4488</v>
      </c>
      <c r="B370" s="25" t="s">
        <v>4489</v>
      </c>
      <c r="C370" s="25" t="str">
        <f t="shared" si="15"/>
        <v>RUSSIA</v>
      </c>
      <c r="D370">
        <v>1</v>
      </c>
      <c r="E370" s="25" t="s">
        <v>8</v>
      </c>
      <c r="F370" t="str">
        <f t="shared" si="16"/>
        <v>RUSSIA_007</v>
      </c>
      <c r="G370" t="str">
        <f>IF(ISNA(VLOOKUP(F370,$F$3:F369,1,0)),"","DUP!")</f>
        <v/>
      </c>
      <c r="H370" t="str">
        <f t="shared" si="17"/>
        <v>INSERT INTO ZONE_MAP (SERVICE_ID, SERVICE_NAME, CODE, NW_GROUP, ZONE) VALUES (1,'SMS','007','RUSSIA','INTERNATIONAL');</v>
      </c>
    </row>
    <row r="371" spans="1:8">
      <c r="A371" s="25" t="s">
        <v>4490</v>
      </c>
      <c r="B371" s="25" t="s">
        <v>4491</v>
      </c>
      <c r="C371" s="25" t="str">
        <f t="shared" si="15"/>
        <v>KAZAKHSTAN</v>
      </c>
      <c r="D371">
        <v>1</v>
      </c>
      <c r="E371" s="25" t="s">
        <v>8</v>
      </c>
      <c r="F371" t="str">
        <f t="shared" si="16"/>
        <v>KAZAKHSTAN_007310</v>
      </c>
      <c r="G371" t="str">
        <f>IF(ISNA(VLOOKUP(F371,$F$3:F370,1,0)),"","DUP!")</f>
        <v/>
      </c>
      <c r="H371" t="str">
        <f t="shared" si="17"/>
        <v>INSERT INTO ZONE_MAP (SERVICE_ID, SERVICE_NAME, CODE, NW_GROUP, ZONE) VALUES (1,'SMS','007310','KAZAKHSTAN','INTERNATIONAL');</v>
      </c>
    </row>
    <row r="372" spans="1:8">
      <c r="A372" s="25" t="s">
        <v>4492</v>
      </c>
      <c r="B372" s="25" t="s">
        <v>4491</v>
      </c>
      <c r="C372" s="25" t="str">
        <f t="shared" si="15"/>
        <v>KAZAKHSTAN</v>
      </c>
      <c r="D372">
        <v>1</v>
      </c>
      <c r="E372" s="25" t="s">
        <v>8</v>
      </c>
      <c r="F372" t="str">
        <f t="shared" si="16"/>
        <v>KAZAKHSTAN_007311</v>
      </c>
      <c r="G372" t="str">
        <f>IF(ISNA(VLOOKUP(F372,$F$3:F371,1,0)),"","DUP!")</f>
        <v/>
      </c>
      <c r="H372" t="str">
        <f t="shared" si="17"/>
        <v>INSERT INTO ZONE_MAP (SERVICE_ID, SERVICE_NAME, CODE, NW_GROUP, ZONE) VALUES (1,'SMS','007311','KAZAKHSTAN','INTERNATIONAL');</v>
      </c>
    </row>
    <row r="373" spans="1:8">
      <c r="A373" s="25" t="s">
        <v>4493</v>
      </c>
      <c r="B373" s="25" t="s">
        <v>4491</v>
      </c>
      <c r="C373" s="25" t="str">
        <f t="shared" si="15"/>
        <v>KAZAKHSTAN</v>
      </c>
      <c r="D373">
        <v>1</v>
      </c>
      <c r="E373" s="25" t="s">
        <v>8</v>
      </c>
      <c r="F373" t="str">
        <f t="shared" si="16"/>
        <v>KAZAKHSTAN_007312</v>
      </c>
      <c r="G373" t="str">
        <f>IF(ISNA(VLOOKUP(F373,$F$3:F372,1,0)),"","DUP!")</f>
        <v/>
      </c>
      <c r="H373" t="str">
        <f t="shared" si="17"/>
        <v>INSERT INTO ZONE_MAP (SERVICE_ID, SERVICE_NAME, CODE, NW_GROUP, ZONE) VALUES (1,'SMS','007312','KAZAKHSTAN','INTERNATIONAL');</v>
      </c>
    </row>
    <row r="374" spans="1:8">
      <c r="A374" s="25" t="s">
        <v>4494</v>
      </c>
      <c r="B374" s="25" t="s">
        <v>4491</v>
      </c>
      <c r="C374" s="25" t="str">
        <f t="shared" si="15"/>
        <v>KAZAKHSTAN</v>
      </c>
      <c r="D374">
        <v>1</v>
      </c>
      <c r="E374" s="25" t="s">
        <v>8</v>
      </c>
      <c r="F374" t="str">
        <f t="shared" si="16"/>
        <v>KAZAKHSTAN_007313</v>
      </c>
      <c r="G374" t="str">
        <f>IF(ISNA(VLOOKUP(F374,$F$3:F373,1,0)),"","DUP!")</f>
        <v/>
      </c>
      <c r="H374" t="str">
        <f t="shared" si="17"/>
        <v>INSERT INTO ZONE_MAP (SERVICE_ID, SERVICE_NAME, CODE, NW_GROUP, ZONE) VALUES (1,'SMS','007313','KAZAKHSTAN','INTERNATIONAL');</v>
      </c>
    </row>
    <row r="375" spans="1:8">
      <c r="A375" s="25" t="s">
        <v>4495</v>
      </c>
      <c r="B375" s="25" t="s">
        <v>4491</v>
      </c>
      <c r="C375" s="25" t="str">
        <f t="shared" si="15"/>
        <v>KAZAKHSTAN</v>
      </c>
      <c r="D375">
        <v>1</v>
      </c>
      <c r="E375" s="25" t="s">
        <v>8</v>
      </c>
      <c r="F375" t="str">
        <f t="shared" si="16"/>
        <v>KAZAKHSTAN_007314</v>
      </c>
      <c r="G375" t="str">
        <f>IF(ISNA(VLOOKUP(F375,$F$3:F374,1,0)),"","DUP!")</f>
        <v/>
      </c>
      <c r="H375" t="str">
        <f t="shared" si="17"/>
        <v>INSERT INTO ZONE_MAP (SERVICE_ID, SERVICE_NAME, CODE, NW_GROUP, ZONE) VALUES (1,'SMS','007314','KAZAKHSTAN','INTERNATIONAL');</v>
      </c>
    </row>
    <row r="376" spans="1:8">
      <c r="A376" s="25" t="s">
        <v>4496</v>
      </c>
      <c r="B376" s="25" t="s">
        <v>4491</v>
      </c>
      <c r="C376" s="25" t="str">
        <f t="shared" si="15"/>
        <v>KAZAKHSTAN</v>
      </c>
      <c r="D376">
        <v>1</v>
      </c>
      <c r="E376" s="25" t="s">
        <v>8</v>
      </c>
      <c r="F376" t="str">
        <f t="shared" si="16"/>
        <v>KAZAKHSTAN_007315</v>
      </c>
      <c r="G376" t="str">
        <f>IF(ISNA(VLOOKUP(F376,$F$3:F375,1,0)),"","DUP!")</f>
        <v/>
      </c>
      <c r="H376" t="str">
        <f t="shared" si="17"/>
        <v>INSERT INTO ZONE_MAP (SERVICE_ID, SERVICE_NAME, CODE, NW_GROUP, ZONE) VALUES (1,'SMS','007315','KAZAKHSTAN','INTERNATIONAL');</v>
      </c>
    </row>
    <row r="377" spans="1:8">
      <c r="A377" s="25" t="s">
        <v>4497</v>
      </c>
      <c r="B377" s="25" t="s">
        <v>4491</v>
      </c>
      <c r="C377" s="25" t="str">
        <f t="shared" si="15"/>
        <v>KAZAKHSTAN</v>
      </c>
      <c r="D377">
        <v>1</v>
      </c>
      <c r="E377" s="25" t="s">
        <v>8</v>
      </c>
      <c r="F377" t="str">
        <f t="shared" si="16"/>
        <v>KAZAKHSTAN_007316</v>
      </c>
      <c r="G377" t="str">
        <f>IF(ISNA(VLOOKUP(F377,$F$3:F376,1,0)),"","DUP!")</f>
        <v/>
      </c>
      <c r="H377" t="str">
        <f t="shared" si="17"/>
        <v>INSERT INTO ZONE_MAP (SERVICE_ID, SERVICE_NAME, CODE, NW_GROUP, ZONE) VALUES (1,'SMS','007316','KAZAKHSTAN','INTERNATIONAL');</v>
      </c>
    </row>
    <row r="378" spans="1:8">
      <c r="A378" s="25" t="s">
        <v>4498</v>
      </c>
      <c r="B378" s="25" t="s">
        <v>4491</v>
      </c>
      <c r="C378" s="25" t="str">
        <f t="shared" si="15"/>
        <v>KAZAKHSTAN</v>
      </c>
      <c r="D378">
        <v>1</v>
      </c>
      <c r="E378" s="25" t="s">
        <v>8</v>
      </c>
      <c r="F378" t="str">
        <f t="shared" si="16"/>
        <v>KAZAKHSTAN_007317</v>
      </c>
      <c r="G378" t="str">
        <f>IF(ISNA(VLOOKUP(F378,$F$3:F377,1,0)),"","DUP!")</f>
        <v/>
      </c>
      <c r="H378" t="str">
        <f t="shared" si="17"/>
        <v>INSERT INTO ZONE_MAP (SERVICE_ID, SERVICE_NAME, CODE, NW_GROUP, ZONE) VALUES (1,'SMS','007317','KAZAKHSTAN','INTERNATIONAL');</v>
      </c>
    </row>
    <row r="379" spans="1:8">
      <c r="A379" s="25" t="s">
        <v>4499</v>
      </c>
      <c r="B379" s="25" t="s">
        <v>4491</v>
      </c>
      <c r="C379" s="25" t="str">
        <f t="shared" si="15"/>
        <v>KAZAKHSTAN</v>
      </c>
      <c r="D379">
        <v>1</v>
      </c>
      <c r="E379" s="25" t="s">
        <v>8</v>
      </c>
      <c r="F379" t="str">
        <f t="shared" si="16"/>
        <v>KAZAKHSTAN_007318</v>
      </c>
      <c r="G379" t="str">
        <f>IF(ISNA(VLOOKUP(F379,$F$3:F378,1,0)),"","DUP!")</f>
        <v/>
      </c>
      <c r="H379" t="str">
        <f t="shared" si="17"/>
        <v>INSERT INTO ZONE_MAP (SERVICE_ID, SERVICE_NAME, CODE, NW_GROUP, ZONE) VALUES (1,'SMS','007318','KAZAKHSTAN','INTERNATIONAL');</v>
      </c>
    </row>
    <row r="380" spans="1:8">
      <c r="A380" s="25" t="s">
        <v>4500</v>
      </c>
      <c r="B380" s="25" t="s">
        <v>4491</v>
      </c>
      <c r="C380" s="25" t="str">
        <f t="shared" si="15"/>
        <v>KAZAKHSTAN</v>
      </c>
      <c r="D380">
        <v>1</v>
      </c>
      <c r="E380" s="25" t="s">
        <v>8</v>
      </c>
      <c r="F380" t="str">
        <f t="shared" si="16"/>
        <v>KAZAKHSTAN_007321</v>
      </c>
      <c r="G380" t="str">
        <f>IF(ISNA(VLOOKUP(F380,$F$3:F379,1,0)),"","DUP!")</f>
        <v/>
      </c>
      <c r="H380" t="str">
        <f t="shared" si="17"/>
        <v>INSERT INTO ZONE_MAP (SERVICE_ID, SERVICE_NAME, CODE, NW_GROUP, ZONE) VALUES (1,'SMS','007321','KAZAKHSTAN','INTERNATIONAL');</v>
      </c>
    </row>
    <row r="381" spans="1:8">
      <c r="A381" s="25" t="s">
        <v>4501</v>
      </c>
      <c r="B381" s="25" t="s">
        <v>4491</v>
      </c>
      <c r="C381" s="25" t="str">
        <f t="shared" si="15"/>
        <v>KAZAKHSTAN</v>
      </c>
      <c r="D381">
        <v>1</v>
      </c>
      <c r="E381" s="25" t="s">
        <v>8</v>
      </c>
      <c r="F381" t="str">
        <f t="shared" si="16"/>
        <v>KAZAKHSTAN_007322</v>
      </c>
      <c r="G381" t="str">
        <f>IF(ISNA(VLOOKUP(F381,$F$3:F380,1,0)),"","DUP!")</f>
        <v/>
      </c>
      <c r="H381" t="str">
        <f t="shared" si="17"/>
        <v>INSERT INTO ZONE_MAP (SERVICE_ID, SERVICE_NAME, CODE, NW_GROUP, ZONE) VALUES (1,'SMS','007322','KAZAKHSTAN','INTERNATIONAL');</v>
      </c>
    </row>
    <row r="382" spans="1:8">
      <c r="A382" s="25" t="s">
        <v>4502</v>
      </c>
      <c r="B382" s="25" t="s">
        <v>4491</v>
      </c>
      <c r="C382" s="25" t="str">
        <f t="shared" si="15"/>
        <v>KAZAKHSTAN</v>
      </c>
      <c r="D382">
        <v>1</v>
      </c>
      <c r="E382" s="25" t="s">
        <v>8</v>
      </c>
      <c r="F382" t="str">
        <f t="shared" si="16"/>
        <v>KAZAKHSTAN_007323</v>
      </c>
      <c r="G382" t="str">
        <f>IF(ISNA(VLOOKUP(F382,$F$3:F381,1,0)),"","DUP!")</f>
        <v/>
      </c>
      <c r="H382" t="str">
        <f t="shared" si="17"/>
        <v>INSERT INTO ZONE_MAP (SERVICE_ID, SERVICE_NAME, CODE, NW_GROUP, ZONE) VALUES (1,'SMS','007323','KAZAKHSTAN','INTERNATIONAL');</v>
      </c>
    </row>
    <row r="383" spans="1:8">
      <c r="A383" s="25" t="s">
        <v>4503</v>
      </c>
      <c r="B383" s="25" t="s">
        <v>4491</v>
      </c>
      <c r="C383" s="25" t="str">
        <f t="shared" si="15"/>
        <v>KAZAKHSTAN</v>
      </c>
      <c r="D383">
        <v>1</v>
      </c>
      <c r="E383" s="25" t="s">
        <v>8</v>
      </c>
      <c r="F383" t="str">
        <f t="shared" si="16"/>
        <v>KAZAKHSTAN_007324</v>
      </c>
      <c r="G383" t="str">
        <f>IF(ISNA(VLOOKUP(F383,$F$3:F382,1,0)),"","DUP!")</f>
        <v/>
      </c>
      <c r="H383" t="str">
        <f t="shared" si="17"/>
        <v>INSERT INTO ZONE_MAP (SERVICE_ID, SERVICE_NAME, CODE, NW_GROUP, ZONE) VALUES (1,'SMS','007324','KAZAKHSTAN','INTERNATIONAL');</v>
      </c>
    </row>
    <row r="384" spans="1:8">
      <c r="A384" s="25" t="s">
        <v>4504</v>
      </c>
      <c r="B384" s="25" t="s">
        <v>4491</v>
      </c>
      <c r="C384" s="25" t="str">
        <f t="shared" si="15"/>
        <v>KAZAKHSTAN</v>
      </c>
      <c r="D384">
        <v>1</v>
      </c>
      <c r="E384" s="25" t="s">
        <v>8</v>
      </c>
      <c r="F384" t="str">
        <f t="shared" si="16"/>
        <v>KAZAKHSTAN_007325</v>
      </c>
      <c r="G384" t="str">
        <f>IF(ISNA(VLOOKUP(F384,$F$3:F383,1,0)),"","DUP!")</f>
        <v/>
      </c>
      <c r="H384" t="str">
        <f t="shared" si="17"/>
        <v>INSERT INTO ZONE_MAP (SERVICE_ID, SERVICE_NAME, CODE, NW_GROUP, ZONE) VALUES (1,'SMS','007325','KAZAKHSTAN','INTERNATIONAL');</v>
      </c>
    </row>
    <row r="385" spans="1:8">
      <c r="A385" s="25" t="s">
        <v>4505</v>
      </c>
      <c r="B385" s="25" t="s">
        <v>4491</v>
      </c>
      <c r="C385" s="25" t="str">
        <f t="shared" si="15"/>
        <v>KAZAKHSTAN</v>
      </c>
      <c r="D385">
        <v>1</v>
      </c>
      <c r="E385" s="25" t="s">
        <v>8</v>
      </c>
      <c r="F385" t="str">
        <f t="shared" si="16"/>
        <v>KAZAKHSTAN_007326</v>
      </c>
      <c r="G385" t="str">
        <f>IF(ISNA(VLOOKUP(F385,$F$3:F384,1,0)),"","DUP!")</f>
        <v/>
      </c>
      <c r="H385" t="str">
        <f t="shared" si="17"/>
        <v>INSERT INTO ZONE_MAP (SERVICE_ID, SERVICE_NAME, CODE, NW_GROUP, ZONE) VALUES (1,'SMS','007326','KAZAKHSTAN','INTERNATIONAL');</v>
      </c>
    </row>
    <row r="386" spans="1:8">
      <c r="A386" s="25" t="s">
        <v>4506</v>
      </c>
      <c r="B386" s="25" t="s">
        <v>4491</v>
      </c>
      <c r="C386" s="25" t="str">
        <f t="shared" si="15"/>
        <v>KAZAKHSTAN</v>
      </c>
      <c r="D386">
        <v>1</v>
      </c>
      <c r="E386" s="25" t="s">
        <v>8</v>
      </c>
      <c r="F386" t="str">
        <f t="shared" si="16"/>
        <v>KAZAKHSTAN_007327</v>
      </c>
      <c r="G386" t="str">
        <f>IF(ISNA(VLOOKUP(F386,$F$3:F385,1,0)),"","DUP!")</f>
        <v/>
      </c>
      <c r="H386" t="str">
        <f t="shared" si="17"/>
        <v>INSERT INTO ZONE_MAP (SERVICE_ID, SERVICE_NAME, CODE, NW_GROUP, ZONE) VALUES (1,'SMS','007327','KAZAKHSTAN','INTERNATIONAL');</v>
      </c>
    </row>
    <row r="387" spans="1:8">
      <c r="A387" s="25" t="s">
        <v>4507</v>
      </c>
      <c r="B387" s="25" t="s">
        <v>4491</v>
      </c>
      <c r="C387" s="25" t="str">
        <f t="shared" si="15"/>
        <v>KAZAKHSTAN</v>
      </c>
      <c r="D387">
        <v>1</v>
      </c>
      <c r="E387" s="25" t="s">
        <v>8</v>
      </c>
      <c r="F387" t="str">
        <f t="shared" si="16"/>
        <v>KAZAKHSTAN_007328</v>
      </c>
      <c r="G387" t="str">
        <f>IF(ISNA(VLOOKUP(F387,$F$3:F386,1,0)),"","DUP!")</f>
        <v/>
      </c>
      <c r="H387" t="str">
        <f t="shared" si="17"/>
        <v>INSERT INTO ZONE_MAP (SERVICE_ID, SERVICE_NAME, CODE, NW_GROUP, ZONE) VALUES (1,'SMS','007328','KAZAKHSTAN','INTERNATIONAL');</v>
      </c>
    </row>
    <row r="388" spans="1:8">
      <c r="A388" s="25" t="s">
        <v>4508</v>
      </c>
      <c r="B388" s="25" t="s">
        <v>4491</v>
      </c>
      <c r="C388" s="25" t="str">
        <f t="shared" ref="C388:C432" si="18">MID(B388,5,LEN(B388)-4)</f>
        <v>KAZAKHSTAN</v>
      </c>
      <c r="D388">
        <v>1</v>
      </c>
      <c r="E388" s="25" t="s">
        <v>8</v>
      </c>
      <c r="F388" t="str">
        <f t="shared" ref="F388:F451" si="19">C388&amp;"_"&amp;A388</f>
        <v>KAZAKHSTAN_007329</v>
      </c>
      <c r="G388" t="str">
        <f>IF(ISNA(VLOOKUP(F388,$F$3:F387,1,0)),"","DUP!")</f>
        <v/>
      </c>
      <c r="H388" t="str">
        <f t="shared" ref="H388:H432" si="20">IF(G388="DUP!","","INSERT INTO ZONE_MAP (SERVICE_ID, SERVICE_NAME, CODE, NW_GROUP, ZONE) VALUES ("&amp;D388&amp;",'"&amp;E388&amp;"','"&amp;A388&amp;"','"&amp;C388&amp;"','INTERNATIONAL');")</f>
        <v>INSERT INTO ZONE_MAP (SERVICE_ID, SERVICE_NAME, CODE, NW_GROUP, ZONE) VALUES (1,'SMS','007329','KAZAKHSTAN','INTERNATIONAL');</v>
      </c>
    </row>
    <row r="389" spans="1:8">
      <c r="A389" s="25" t="s">
        <v>4509</v>
      </c>
      <c r="B389" s="25" t="s">
        <v>4491</v>
      </c>
      <c r="C389" s="25" t="str">
        <f t="shared" si="18"/>
        <v>KAZAKHSTAN</v>
      </c>
      <c r="D389">
        <v>1</v>
      </c>
      <c r="E389" s="25" t="s">
        <v>8</v>
      </c>
      <c r="F389" t="str">
        <f t="shared" si="19"/>
        <v>KAZAKHSTAN_007330</v>
      </c>
      <c r="G389" t="str">
        <f>IF(ISNA(VLOOKUP(F389,$F$3:F388,1,0)),"","DUP!")</f>
        <v/>
      </c>
      <c r="H389" t="str">
        <f t="shared" si="20"/>
        <v>INSERT INTO ZONE_MAP (SERVICE_ID, SERVICE_NAME, CODE, NW_GROUP, ZONE) VALUES (1,'SMS','007330','KAZAKHSTAN','INTERNATIONAL');</v>
      </c>
    </row>
    <row r="390" spans="1:8">
      <c r="A390" s="25" t="s">
        <v>4510</v>
      </c>
      <c r="B390" s="25" t="s">
        <v>4491</v>
      </c>
      <c r="C390" s="25" t="str">
        <f t="shared" si="18"/>
        <v>KAZAKHSTAN</v>
      </c>
      <c r="D390">
        <v>1</v>
      </c>
      <c r="E390" s="25" t="s">
        <v>8</v>
      </c>
      <c r="F390" t="str">
        <f t="shared" si="19"/>
        <v>KAZAKHSTAN_007336</v>
      </c>
      <c r="G390" t="str">
        <f>IF(ISNA(VLOOKUP(F390,$F$3:F389,1,0)),"","DUP!")</f>
        <v/>
      </c>
      <c r="H390" t="str">
        <f t="shared" si="20"/>
        <v>INSERT INTO ZONE_MAP (SERVICE_ID, SERVICE_NAME, CODE, NW_GROUP, ZONE) VALUES (1,'SMS','007336','KAZAKHSTAN','INTERNATIONAL');</v>
      </c>
    </row>
    <row r="391" spans="1:8">
      <c r="A391" s="25" t="s">
        <v>4511</v>
      </c>
      <c r="B391" s="25" t="s">
        <v>4491</v>
      </c>
      <c r="C391" s="25" t="str">
        <f t="shared" si="18"/>
        <v>KAZAKHSTAN</v>
      </c>
      <c r="D391">
        <v>1</v>
      </c>
      <c r="E391" s="25" t="s">
        <v>8</v>
      </c>
      <c r="F391" t="str">
        <f t="shared" si="19"/>
        <v>KAZAKHSTAN_0077</v>
      </c>
      <c r="G391" t="str">
        <f>IF(ISNA(VLOOKUP(F391,$F$3:F390,1,0)),"","DUP!")</f>
        <v/>
      </c>
      <c r="H391" t="str">
        <f t="shared" si="20"/>
        <v>INSERT INTO ZONE_MAP (SERVICE_ID, SERVICE_NAME, CODE, NW_GROUP, ZONE) VALUES (1,'SMS','0077','KAZAKHSTAN','INTERNATIONAL');</v>
      </c>
    </row>
    <row r="392" spans="1:8">
      <c r="A392" s="25" t="s">
        <v>4512</v>
      </c>
      <c r="B392" s="25" t="s">
        <v>4491</v>
      </c>
      <c r="C392" s="25" t="str">
        <f t="shared" si="18"/>
        <v>KAZAKHSTAN</v>
      </c>
      <c r="D392">
        <v>1</v>
      </c>
      <c r="E392" s="25" t="s">
        <v>8</v>
      </c>
      <c r="F392" t="str">
        <f t="shared" si="19"/>
        <v>KAZAKHSTAN_007705</v>
      </c>
      <c r="G392" t="str">
        <f>IF(ISNA(VLOOKUP(F392,$F$3:F391,1,0)),"","DUP!")</f>
        <v/>
      </c>
      <c r="H392" t="str">
        <f t="shared" si="20"/>
        <v>INSERT INTO ZONE_MAP (SERVICE_ID, SERVICE_NAME, CODE, NW_GROUP, ZONE) VALUES (1,'SMS','007705','KAZAKHSTAN','INTERNATIONAL');</v>
      </c>
    </row>
    <row r="393" spans="1:8">
      <c r="A393" s="25" t="s">
        <v>4513</v>
      </c>
      <c r="B393" s="25" t="s">
        <v>4514</v>
      </c>
      <c r="C393" s="25" t="str">
        <f t="shared" si="18"/>
        <v>JAPAN</v>
      </c>
      <c r="D393">
        <v>1</v>
      </c>
      <c r="E393" s="25" t="s">
        <v>8</v>
      </c>
      <c r="F393" t="str">
        <f t="shared" si="19"/>
        <v>JAPAN_0081</v>
      </c>
      <c r="G393" t="str">
        <f>IF(ISNA(VLOOKUP(F393,$F$3:F392,1,0)),"","DUP!")</f>
        <v/>
      </c>
      <c r="H393" t="str">
        <f t="shared" si="20"/>
        <v>INSERT INTO ZONE_MAP (SERVICE_ID, SERVICE_NAME, CODE, NW_GROUP, ZONE) VALUES (1,'SMS','0081','JAPAN','INTERNATIONAL');</v>
      </c>
    </row>
    <row r="394" spans="1:8">
      <c r="A394" s="25" t="s">
        <v>4515</v>
      </c>
      <c r="B394" s="25" t="s">
        <v>4516</v>
      </c>
      <c r="C394" s="25" t="str">
        <f t="shared" si="18"/>
        <v>KOREA (R. OF)</v>
      </c>
      <c r="D394">
        <v>1</v>
      </c>
      <c r="E394" s="25" t="s">
        <v>8</v>
      </c>
      <c r="F394" t="str">
        <f t="shared" si="19"/>
        <v>KOREA (R. OF)_0082</v>
      </c>
      <c r="G394" t="str">
        <f>IF(ISNA(VLOOKUP(F394,$F$3:F393,1,0)),"","DUP!")</f>
        <v/>
      </c>
      <c r="H394" t="str">
        <f t="shared" si="20"/>
        <v>INSERT INTO ZONE_MAP (SERVICE_ID, SERVICE_NAME, CODE, NW_GROUP, ZONE) VALUES (1,'SMS','0082','KOREA (R. OF)','INTERNATIONAL');</v>
      </c>
    </row>
    <row r="395" spans="1:8">
      <c r="A395" s="25" t="s">
        <v>4517</v>
      </c>
      <c r="B395" s="25" t="s">
        <v>4518</v>
      </c>
      <c r="C395" s="25" t="str">
        <f t="shared" si="18"/>
        <v>KOREA (D.P.R. OF)</v>
      </c>
      <c r="D395">
        <v>1</v>
      </c>
      <c r="E395" s="25" t="s">
        <v>8</v>
      </c>
      <c r="F395" t="str">
        <f t="shared" si="19"/>
        <v>KOREA (D.P.R. OF)_00850</v>
      </c>
      <c r="G395" t="str">
        <f>IF(ISNA(VLOOKUP(F395,$F$3:F394,1,0)),"","DUP!")</f>
        <v/>
      </c>
      <c r="H395" t="str">
        <f t="shared" si="20"/>
        <v>INSERT INTO ZONE_MAP (SERVICE_ID, SERVICE_NAME, CODE, NW_GROUP, ZONE) VALUES (1,'SMS','00850','KOREA (D.P.R. OF)','INTERNATIONAL');</v>
      </c>
    </row>
    <row r="396" spans="1:8">
      <c r="A396" s="25" t="s">
        <v>4519</v>
      </c>
      <c r="B396" s="25" t="s">
        <v>4520</v>
      </c>
      <c r="C396" s="25" t="str">
        <f t="shared" si="18"/>
        <v>HONGKONG</v>
      </c>
      <c r="D396">
        <v>1</v>
      </c>
      <c r="E396" s="25" t="s">
        <v>8</v>
      </c>
      <c r="F396" t="str">
        <f t="shared" si="19"/>
        <v>HONGKONG_00852</v>
      </c>
      <c r="G396" t="str">
        <f>IF(ISNA(VLOOKUP(F396,$F$3:F395,1,0)),"","DUP!")</f>
        <v/>
      </c>
      <c r="H396" t="str">
        <f t="shared" si="20"/>
        <v>INSERT INTO ZONE_MAP (SERVICE_ID, SERVICE_NAME, CODE, NW_GROUP, ZONE) VALUES (1,'SMS','00852','HONGKONG','INTERNATIONAL');</v>
      </c>
    </row>
    <row r="397" spans="1:8">
      <c r="A397" s="25" t="s">
        <v>4521</v>
      </c>
      <c r="B397" s="25" t="s">
        <v>4522</v>
      </c>
      <c r="C397" s="25" t="str">
        <f t="shared" si="18"/>
        <v>MACAO</v>
      </c>
      <c r="D397">
        <v>1</v>
      </c>
      <c r="E397" s="25" t="s">
        <v>8</v>
      </c>
      <c r="F397" t="str">
        <f t="shared" si="19"/>
        <v>MACAO_00853</v>
      </c>
      <c r="G397" t="str">
        <f>IF(ISNA(VLOOKUP(F397,$F$3:F396,1,0)),"","DUP!")</f>
        <v/>
      </c>
      <c r="H397" t="str">
        <f t="shared" si="20"/>
        <v>INSERT INTO ZONE_MAP (SERVICE_ID, SERVICE_NAME, CODE, NW_GROUP, ZONE) VALUES (1,'SMS','00853','MACAO','INTERNATIONAL');</v>
      </c>
    </row>
    <row r="398" spans="1:8">
      <c r="A398" s="25" t="s">
        <v>4523</v>
      </c>
      <c r="B398" s="25" t="s">
        <v>4524</v>
      </c>
      <c r="C398" s="25" t="str">
        <f t="shared" si="18"/>
        <v>CAMBODIA</v>
      </c>
      <c r="D398">
        <v>1</v>
      </c>
      <c r="E398" s="25" t="s">
        <v>8</v>
      </c>
      <c r="F398" t="str">
        <f t="shared" si="19"/>
        <v>CAMBODIA_00855</v>
      </c>
      <c r="G398" t="str">
        <f>IF(ISNA(VLOOKUP(F398,$F$3:F397,1,0)),"","DUP!")</f>
        <v/>
      </c>
      <c r="H398" t="str">
        <f t="shared" si="20"/>
        <v>INSERT INTO ZONE_MAP (SERVICE_ID, SERVICE_NAME, CODE, NW_GROUP, ZONE) VALUES (1,'SMS','00855','CAMBODIA','INTERNATIONAL');</v>
      </c>
    </row>
    <row r="399" spans="1:8">
      <c r="A399" s="25" t="s">
        <v>4525</v>
      </c>
      <c r="B399" s="25" t="s">
        <v>4526</v>
      </c>
      <c r="C399" s="25" t="str">
        <f t="shared" si="18"/>
        <v>LAOS</v>
      </c>
      <c r="D399">
        <v>1</v>
      </c>
      <c r="E399" s="25" t="s">
        <v>8</v>
      </c>
      <c r="F399" t="str">
        <f t="shared" si="19"/>
        <v>LAOS_00856</v>
      </c>
      <c r="G399" t="str">
        <f>IF(ISNA(VLOOKUP(F399,$F$3:F398,1,0)),"","DUP!")</f>
        <v/>
      </c>
      <c r="H399" t="str">
        <f t="shared" si="20"/>
        <v>INSERT INTO ZONE_MAP (SERVICE_ID, SERVICE_NAME, CODE, NW_GROUP, ZONE) VALUES (1,'SMS','00856','LAOS','INTERNATIONAL');</v>
      </c>
    </row>
    <row r="400" spans="1:8">
      <c r="A400" s="25" t="s">
        <v>4527</v>
      </c>
      <c r="B400" s="25" t="s">
        <v>4528</v>
      </c>
      <c r="C400" s="25" t="str">
        <f t="shared" si="18"/>
        <v>CHINA</v>
      </c>
      <c r="D400">
        <v>1</v>
      </c>
      <c r="E400" s="25" t="s">
        <v>8</v>
      </c>
      <c r="F400" t="str">
        <f t="shared" si="19"/>
        <v>CHINA_0086</v>
      </c>
      <c r="G400" t="str">
        <f>IF(ISNA(VLOOKUP(F400,$F$3:F399,1,0)),"","DUP!")</f>
        <v/>
      </c>
      <c r="H400" t="str">
        <f t="shared" si="20"/>
        <v>INSERT INTO ZONE_MAP (SERVICE_ID, SERVICE_NAME, CODE, NW_GROUP, ZONE) VALUES (1,'SMS','0086','CHINA','INTERNATIONAL');</v>
      </c>
    </row>
    <row r="401" spans="1:8">
      <c r="A401" s="25" t="s">
        <v>4529</v>
      </c>
      <c r="B401" s="25" t="s">
        <v>4530</v>
      </c>
      <c r="C401" s="25" t="str">
        <f t="shared" si="18"/>
        <v>BANGLADESH</v>
      </c>
      <c r="D401">
        <v>1</v>
      </c>
      <c r="E401" s="25" t="s">
        <v>8</v>
      </c>
      <c r="F401" t="str">
        <f t="shared" si="19"/>
        <v>BANGLADESH_00880</v>
      </c>
      <c r="G401" t="str">
        <f>IF(ISNA(VLOOKUP(F401,$F$3:F400,1,0)),"","DUP!")</f>
        <v/>
      </c>
      <c r="H401" t="str">
        <f t="shared" si="20"/>
        <v>INSERT INTO ZONE_MAP (SERVICE_ID, SERVICE_NAME, CODE, NW_GROUP, ZONE) VALUES (1,'SMS','00880','BANGLADESH','INTERNATIONAL');</v>
      </c>
    </row>
    <row r="402" spans="1:8">
      <c r="A402" s="25" t="s">
        <v>4531</v>
      </c>
      <c r="B402" s="25" t="s">
        <v>4532</v>
      </c>
      <c r="C402" s="25" t="str">
        <f t="shared" si="18"/>
        <v>TAIWAN</v>
      </c>
      <c r="D402">
        <v>1</v>
      </c>
      <c r="E402" s="25" t="s">
        <v>8</v>
      </c>
      <c r="F402" t="str">
        <f t="shared" si="19"/>
        <v>TAIWAN_00886</v>
      </c>
      <c r="G402" t="str">
        <f>IF(ISNA(VLOOKUP(F402,$F$3:F401,1,0)),"","DUP!")</f>
        <v/>
      </c>
      <c r="H402" t="str">
        <f t="shared" si="20"/>
        <v>INSERT INTO ZONE_MAP (SERVICE_ID, SERVICE_NAME, CODE, NW_GROUP, ZONE) VALUES (1,'SMS','00886','TAIWAN','INTERNATIONAL');</v>
      </c>
    </row>
    <row r="403" spans="1:8">
      <c r="A403" s="25" t="s">
        <v>4533</v>
      </c>
      <c r="B403" s="25" t="s">
        <v>4534</v>
      </c>
      <c r="C403" s="25" t="str">
        <f t="shared" si="18"/>
        <v>TURKEY</v>
      </c>
      <c r="D403">
        <v>1</v>
      </c>
      <c r="E403" s="25" t="s">
        <v>8</v>
      </c>
      <c r="F403" t="str">
        <f t="shared" si="19"/>
        <v>TURKEY_0090</v>
      </c>
      <c r="G403" t="str">
        <f>IF(ISNA(VLOOKUP(F403,$F$3:F402,1,0)),"","DUP!")</f>
        <v/>
      </c>
      <c r="H403" t="str">
        <f t="shared" si="20"/>
        <v>INSERT INTO ZONE_MAP (SERVICE_ID, SERVICE_NAME, CODE, NW_GROUP, ZONE) VALUES (1,'SMS','0090','TURKEY','INTERNATIONAL');</v>
      </c>
    </row>
    <row r="404" spans="1:8">
      <c r="A404" s="25" t="s">
        <v>4535</v>
      </c>
      <c r="B404" s="25" t="s">
        <v>4536</v>
      </c>
      <c r="C404" s="25" t="str">
        <f t="shared" si="18"/>
        <v>INDIA</v>
      </c>
      <c r="D404">
        <v>1</v>
      </c>
      <c r="E404" s="25" t="s">
        <v>8</v>
      </c>
      <c r="F404" t="str">
        <f t="shared" si="19"/>
        <v>INDIA_0091</v>
      </c>
      <c r="G404" t="str">
        <f>IF(ISNA(VLOOKUP(F404,$F$3:F403,1,0)),"","DUP!")</f>
        <v/>
      </c>
      <c r="H404" t="str">
        <f t="shared" si="20"/>
        <v>INSERT INTO ZONE_MAP (SERVICE_ID, SERVICE_NAME, CODE, NW_GROUP, ZONE) VALUES (1,'SMS','0091','INDIA','INTERNATIONAL');</v>
      </c>
    </row>
    <row r="405" spans="1:8">
      <c r="A405" s="25" t="s">
        <v>4537</v>
      </c>
      <c r="B405" s="25" t="s">
        <v>4538</v>
      </c>
      <c r="C405" s="25" t="str">
        <f t="shared" si="18"/>
        <v>PAKISTAN</v>
      </c>
      <c r="D405">
        <v>1</v>
      </c>
      <c r="E405" s="25" t="s">
        <v>8</v>
      </c>
      <c r="F405" t="str">
        <f t="shared" si="19"/>
        <v>PAKISTAN_0092</v>
      </c>
      <c r="G405" t="str">
        <f>IF(ISNA(VLOOKUP(F405,$F$3:F404,1,0)),"","DUP!")</f>
        <v/>
      </c>
      <c r="H405" t="str">
        <f t="shared" si="20"/>
        <v>INSERT INTO ZONE_MAP (SERVICE_ID, SERVICE_NAME, CODE, NW_GROUP, ZONE) VALUES (1,'SMS','0092','PAKISTAN','INTERNATIONAL');</v>
      </c>
    </row>
    <row r="406" spans="1:8">
      <c r="A406" s="25" t="s">
        <v>4539</v>
      </c>
      <c r="B406" s="25" t="s">
        <v>4540</v>
      </c>
      <c r="C406" s="25" t="str">
        <f t="shared" si="18"/>
        <v>AFGHANISTAN</v>
      </c>
      <c r="D406">
        <v>1</v>
      </c>
      <c r="E406" s="25" t="s">
        <v>8</v>
      </c>
      <c r="F406" t="str">
        <f t="shared" si="19"/>
        <v>AFGHANISTAN_0093</v>
      </c>
      <c r="G406" t="str">
        <f>IF(ISNA(VLOOKUP(F406,$F$3:F405,1,0)),"","DUP!")</f>
        <v/>
      </c>
      <c r="H406" t="str">
        <f t="shared" si="20"/>
        <v>INSERT INTO ZONE_MAP (SERVICE_ID, SERVICE_NAME, CODE, NW_GROUP, ZONE) VALUES (1,'SMS','0093','AFGHANISTAN','INTERNATIONAL');</v>
      </c>
    </row>
    <row r="407" spans="1:8">
      <c r="A407" s="25" t="s">
        <v>4541</v>
      </c>
      <c r="B407" s="25" t="s">
        <v>4542</v>
      </c>
      <c r="C407" s="25" t="str">
        <f t="shared" si="18"/>
        <v>SRI LANKA</v>
      </c>
      <c r="D407">
        <v>1</v>
      </c>
      <c r="E407" s="25" t="s">
        <v>8</v>
      </c>
      <c r="F407" t="str">
        <f t="shared" si="19"/>
        <v>SRI LANKA_0094</v>
      </c>
      <c r="G407" t="str">
        <f>IF(ISNA(VLOOKUP(F407,$F$3:F406,1,0)),"","DUP!")</f>
        <v/>
      </c>
      <c r="H407" t="str">
        <f t="shared" si="20"/>
        <v>INSERT INTO ZONE_MAP (SERVICE_ID, SERVICE_NAME, CODE, NW_GROUP, ZONE) VALUES (1,'SMS','0094','SRI LANKA','INTERNATIONAL');</v>
      </c>
    </row>
    <row r="408" spans="1:8">
      <c r="A408" s="25" t="s">
        <v>4543</v>
      </c>
      <c r="B408" s="25" t="s">
        <v>4544</v>
      </c>
      <c r="C408" s="25" t="str">
        <f t="shared" si="18"/>
        <v>MYANMAR</v>
      </c>
      <c r="D408">
        <v>1</v>
      </c>
      <c r="E408" s="25" t="s">
        <v>8</v>
      </c>
      <c r="F408" t="str">
        <f t="shared" si="19"/>
        <v>MYANMAR_0095</v>
      </c>
      <c r="G408" t="str">
        <f>IF(ISNA(VLOOKUP(F408,$F$3:F407,1,0)),"","DUP!")</f>
        <v/>
      </c>
      <c r="H408" t="str">
        <f t="shared" si="20"/>
        <v>INSERT INTO ZONE_MAP (SERVICE_ID, SERVICE_NAME, CODE, NW_GROUP, ZONE) VALUES (1,'SMS','0095','MYANMAR','INTERNATIONAL');</v>
      </c>
    </row>
    <row r="409" spans="1:8">
      <c r="A409" s="25" t="s">
        <v>4545</v>
      </c>
      <c r="B409" s="25" t="s">
        <v>4546</v>
      </c>
      <c r="C409" s="25" t="str">
        <f t="shared" si="18"/>
        <v>MALDIVES</v>
      </c>
      <c r="D409">
        <v>1</v>
      </c>
      <c r="E409" s="25" t="s">
        <v>8</v>
      </c>
      <c r="F409" t="str">
        <f t="shared" si="19"/>
        <v>MALDIVES_00960</v>
      </c>
      <c r="G409" t="str">
        <f>IF(ISNA(VLOOKUP(F409,$F$3:F408,1,0)),"","DUP!")</f>
        <v/>
      </c>
      <c r="H409" t="str">
        <f t="shared" si="20"/>
        <v>INSERT INTO ZONE_MAP (SERVICE_ID, SERVICE_NAME, CODE, NW_GROUP, ZONE) VALUES (1,'SMS','00960','MALDIVES','INTERNATIONAL');</v>
      </c>
    </row>
    <row r="410" spans="1:8">
      <c r="A410" s="25" t="s">
        <v>4547</v>
      </c>
      <c r="B410" s="25" t="s">
        <v>4548</v>
      </c>
      <c r="C410" s="25" t="str">
        <f t="shared" si="18"/>
        <v>LEBANON</v>
      </c>
      <c r="D410">
        <v>1</v>
      </c>
      <c r="E410" s="25" t="s">
        <v>8</v>
      </c>
      <c r="F410" t="str">
        <f t="shared" si="19"/>
        <v>LEBANON_00961</v>
      </c>
      <c r="G410" t="str">
        <f>IF(ISNA(VLOOKUP(F410,$F$3:F409,1,0)),"","DUP!")</f>
        <v/>
      </c>
      <c r="H410" t="str">
        <f t="shared" si="20"/>
        <v>INSERT INTO ZONE_MAP (SERVICE_ID, SERVICE_NAME, CODE, NW_GROUP, ZONE) VALUES (1,'SMS','00961','LEBANON','INTERNATIONAL');</v>
      </c>
    </row>
    <row r="411" spans="1:8">
      <c r="A411" s="25" t="s">
        <v>4549</v>
      </c>
      <c r="B411" s="25" t="s">
        <v>4550</v>
      </c>
      <c r="C411" s="25" t="str">
        <f t="shared" si="18"/>
        <v>JORDAN</v>
      </c>
      <c r="D411">
        <v>1</v>
      </c>
      <c r="E411" s="25" t="s">
        <v>8</v>
      </c>
      <c r="F411" t="str">
        <f t="shared" si="19"/>
        <v>JORDAN_00962</v>
      </c>
      <c r="G411" t="str">
        <f>IF(ISNA(VLOOKUP(F411,$F$3:F410,1,0)),"","DUP!")</f>
        <v/>
      </c>
      <c r="H411" t="str">
        <f t="shared" si="20"/>
        <v>INSERT INTO ZONE_MAP (SERVICE_ID, SERVICE_NAME, CODE, NW_GROUP, ZONE) VALUES (1,'SMS','00962','JORDAN','INTERNATIONAL');</v>
      </c>
    </row>
    <row r="412" spans="1:8">
      <c r="A412" s="25" t="s">
        <v>4551</v>
      </c>
      <c r="B412" s="25" t="s">
        <v>4552</v>
      </c>
      <c r="C412" s="25" t="str">
        <f t="shared" si="18"/>
        <v>SYRIA</v>
      </c>
      <c r="D412">
        <v>1</v>
      </c>
      <c r="E412" s="25" t="s">
        <v>8</v>
      </c>
      <c r="F412" t="str">
        <f t="shared" si="19"/>
        <v>SYRIA_00963</v>
      </c>
      <c r="G412" t="str">
        <f>IF(ISNA(VLOOKUP(F412,$F$3:F411,1,0)),"","DUP!")</f>
        <v/>
      </c>
      <c r="H412" t="str">
        <f t="shared" si="20"/>
        <v>INSERT INTO ZONE_MAP (SERVICE_ID, SERVICE_NAME, CODE, NW_GROUP, ZONE) VALUES (1,'SMS','00963','SYRIA','INTERNATIONAL');</v>
      </c>
    </row>
    <row r="413" spans="1:8">
      <c r="A413" s="25" t="s">
        <v>4553</v>
      </c>
      <c r="B413" s="25" t="s">
        <v>4554</v>
      </c>
      <c r="C413" s="25" t="str">
        <f t="shared" si="18"/>
        <v>IRAQ</v>
      </c>
      <c r="D413">
        <v>1</v>
      </c>
      <c r="E413" s="25" t="s">
        <v>8</v>
      </c>
      <c r="F413" t="str">
        <f t="shared" si="19"/>
        <v>IRAQ_00964</v>
      </c>
      <c r="G413" t="str">
        <f>IF(ISNA(VLOOKUP(F413,$F$3:F412,1,0)),"","DUP!")</f>
        <v/>
      </c>
      <c r="H413" t="str">
        <f t="shared" si="20"/>
        <v>INSERT INTO ZONE_MAP (SERVICE_ID, SERVICE_NAME, CODE, NW_GROUP, ZONE) VALUES (1,'SMS','00964','IRAQ','INTERNATIONAL');</v>
      </c>
    </row>
    <row r="414" spans="1:8">
      <c r="A414" s="25" t="s">
        <v>4555</v>
      </c>
      <c r="B414" s="25" t="s">
        <v>4556</v>
      </c>
      <c r="C414" s="25" t="str">
        <f t="shared" si="18"/>
        <v>KUWAIT</v>
      </c>
      <c r="D414">
        <v>1</v>
      </c>
      <c r="E414" s="25" t="s">
        <v>8</v>
      </c>
      <c r="F414" t="str">
        <f t="shared" si="19"/>
        <v>KUWAIT_00965</v>
      </c>
      <c r="G414" t="str">
        <f>IF(ISNA(VLOOKUP(F414,$F$3:F413,1,0)),"","DUP!")</f>
        <v/>
      </c>
      <c r="H414" t="str">
        <f t="shared" si="20"/>
        <v>INSERT INTO ZONE_MAP (SERVICE_ID, SERVICE_NAME, CODE, NW_GROUP, ZONE) VALUES (1,'SMS','00965','KUWAIT','INTERNATIONAL');</v>
      </c>
    </row>
    <row r="415" spans="1:8">
      <c r="A415" s="25" t="s">
        <v>4557</v>
      </c>
      <c r="B415" s="25" t="s">
        <v>4558</v>
      </c>
      <c r="C415" s="25" t="str">
        <f t="shared" si="18"/>
        <v>SAUDI ARABIA</v>
      </c>
      <c r="D415">
        <v>1</v>
      </c>
      <c r="E415" s="25" t="s">
        <v>8</v>
      </c>
      <c r="F415" t="str">
        <f t="shared" si="19"/>
        <v>SAUDI ARABIA_00966</v>
      </c>
      <c r="G415" t="str">
        <f>IF(ISNA(VLOOKUP(F415,$F$3:F414,1,0)),"","DUP!")</f>
        <v/>
      </c>
      <c r="H415" t="str">
        <f t="shared" si="20"/>
        <v>INSERT INTO ZONE_MAP (SERVICE_ID, SERVICE_NAME, CODE, NW_GROUP, ZONE) VALUES (1,'SMS','00966','SAUDI ARABIA','INTERNATIONAL');</v>
      </c>
    </row>
    <row r="416" spans="1:8">
      <c r="A416" s="25" t="s">
        <v>4559</v>
      </c>
      <c r="B416" s="25" t="s">
        <v>4560</v>
      </c>
      <c r="C416" s="25" t="str">
        <f t="shared" si="18"/>
        <v>YEMEN Republic</v>
      </c>
      <c r="D416">
        <v>1</v>
      </c>
      <c r="E416" s="25" t="s">
        <v>8</v>
      </c>
      <c r="F416" t="str">
        <f t="shared" si="19"/>
        <v>YEMEN Republic_00967</v>
      </c>
      <c r="G416" t="str">
        <f>IF(ISNA(VLOOKUP(F416,$F$3:F415,1,0)),"","DUP!")</f>
        <v/>
      </c>
      <c r="H416" t="str">
        <f t="shared" si="20"/>
        <v>INSERT INTO ZONE_MAP (SERVICE_ID, SERVICE_NAME, CODE, NW_GROUP, ZONE) VALUES (1,'SMS','00967','YEMEN Republic','INTERNATIONAL');</v>
      </c>
    </row>
    <row r="417" spans="1:8">
      <c r="A417" s="25" t="s">
        <v>4561</v>
      </c>
      <c r="B417" s="25" t="s">
        <v>4562</v>
      </c>
      <c r="C417" s="25" t="str">
        <f t="shared" si="18"/>
        <v>OMAN</v>
      </c>
      <c r="D417">
        <v>1</v>
      </c>
      <c r="E417" s="25" t="s">
        <v>8</v>
      </c>
      <c r="F417" t="str">
        <f t="shared" si="19"/>
        <v>OMAN_00968</v>
      </c>
      <c r="G417" t="str">
        <f>IF(ISNA(VLOOKUP(F417,$F$3:F416,1,0)),"","DUP!")</f>
        <v/>
      </c>
      <c r="H417" t="str">
        <f t="shared" si="20"/>
        <v>INSERT INTO ZONE_MAP (SERVICE_ID, SERVICE_NAME, CODE, NW_GROUP, ZONE) VALUES (1,'SMS','00968','OMAN','INTERNATIONAL');</v>
      </c>
    </row>
    <row r="418" spans="1:8">
      <c r="A418" s="25" t="s">
        <v>4563</v>
      </c>
      <c r="B418" s="25" t="s">
        <v>4564</v>
      </c>
      <c r="C418" s="25" t="str">
        <f t="shared" si="18"/>
        <v>PALESTINE</v>
      </c>
      <c r="D418">
        <v>1</v>
      </c>
      <c r="E418" s="25" t="s">
        <v>8</v>
      </c>
      <c r="F418" t="str">
        <f t="shared" si="19"/>
        <v>PALESTINE_00970</v>
      </c>
      <c r="G418" t="str">
        <f>IF(ISNA(VLOOKUP(F418,$F$3:F417,1,0)),"","DUP!")</f>
        <v/>
      </c>
      <c r="H418" t="str">
        <f t="shared" si="20"/>
        <v>INSERT INTO ZONE_MAP (SERVICE_ID, SERVICE_NAME, CODE, NW_GROUP, ZONE) VALUES (1,'SMS','00970','PALESTINE','INTERNATIONAL');</v>
      </c>
    </row>
    <row r="419" spans="1:8" ht="25.5">
      <c r="A419" s="25" t="s">
        <v>4565</v>
      </c>
      <c r="B419" s="25" t="s">
        <v>4566</v>
      </c>
      <c r="C419" s="25" t="str">
        <f t="shared" si="18"/>
        <v>UNITED ARAB EMIRATES</v>
      </c>
      <c r="D419">
        <v>1</v>
      </c>
      <c r="E419" s="25" t="s">
        <v>8</v>
      </c>
      <c r="F419" t="str">
        <f t="shared" si="19"/>
        <v>UNITED ARAB EMIRATES_00971</v>
      </c>
      <c r="G419" t="str">
        <f>IF(ISNA(VLOOKUP(F419,$F$3:F418,1,0)),"","DUP!")</f>
        <v/>
      </c>
      <c r="H419" t="str">
        <f t="shared" si="20"/>
        <v>INSERT INTO ZONE_MAP (SERVICE_ID, SERVICE_NAME, CODE, NW_GROUP, ZONE) VALUES (1,'SMS','00971','UNITED ARAB EMIRATES','INTERNATIONAL');</v>
      </c>
    </row>
    <row r="420" spans="1:8">
      <c r="A420" s="25" t="s">
        <v>4567</v>
      </c>
      <c r="B420" s="25" t="s">
        <v>4568</v>
      </c>
      <c r="C420" s="25" t="str">
        <f t="shared" si="18"/>
        <v>ISRAEL</v>
      </c>
      <c r="D420">
        <v>1</v>
      </c>
      <c r="E420" s="25" t="s">
        <v>8</v>
      </c>
      <c r="F420" t="str">
        <f t="shared" si="19"/>
        <v>ISRAEL_00972</v>
      </c>
      <c r="G420" t="str">
        <f>IF(ISNA(VLOOKUP(F420,$F$3:F419,1,0)),"","DUP!")</f>
        <v/>
      </c>
      <c r="H420" t="str">
        <f t="shared" si="20"/>
        <v>INSERT INTO ZONE_MAP (SERVICE_ID, SERVICE_NAME, CODE, NW_GROUP, ZONE) VALUES (1,'SMS','00972','ISRAEL','INTERNATIONAL');</v>
      </c>
    </row>
    <row r="421" spans="1:8">
      <c r="A421" s="25" t="s">
        <v>4569</v>
      </c>
      <c r="B421" s="25" t="s">
        <v>4570</v>
      </c>
      <c r="C421" s="25" t="str">
        <f t="shared" si="18"/>
        <v>BAHRAIN</v>
      </c>
      <c r="D421">
        <v>1</v>
      </c>
      <c r="E421" s="25" t="s">
        <v>8</v>
      </c>
      <c r="F421" t="str">
        <f t="shared" si="19"/>
        <v>BAHRAIN_00973</v>
      </c>
      <c r="G421" t="str">
        <f>IF(ISNA(VLOOKUP(F421,$F$3:F420,1,0)),"","DUP!")</f>
        <v/>
      </c>
      <c r="H421" t="str">
        <f t="shared" si="20"/>
        <v>INSERT INTO ZONE_MAP (SERVICE_ID, SERVICE_NAME, CODE, NW_GROUP, ZONE) VALUES (1,'SMS','00973','BAHRAIN','INTERNATIONAL');</v>
      </c>
    </row>
    <row r="422" spans="1:8">
      <c r="A422" s="25" t="s">
        <v>4571</v>
      </c>
      <c r="B422" s="25" t="s">
        <v>4572</v>
      </c>
      <c r="C422" s="25" t="str">
        <f t="shared" si="18"/>
        <v>QATAR</v>
      </c>
      <c r="D422">
        <v>1</v>
      </c>
      <c r="E422" s="25" t="s">
        <v>8</v>
      </c>
      <c r="F422" t="str">
        <f t="shared" si="19"/>
        <v>QATAR_00974</v>
      </c>
      <c r="G422" t="str">
        <f>IF(ISNA(VLOOKUP(F422,$F$3:F421,1,0)),"","DUP!")</f>
        <v/>
      </c>
      <c r="H422" t="str">
        <f t="shared" si="20"/>
        <v>INSERT INTO ZONE_MAP (SERVICE_ID, SERVICE_NAME, CODE, NW_GROUP, ZONE) VALUES (1,'SMS','00974','QATAR','INTERNATIONAL');</v>
      </c>
    </row>
    <row r="423" spans="1:8">
      <c r="A423" s="25" t="s">
        <v>4573</v>
      </c>
      <c r="B423" s="25" t="s">
        <v>4574</v>
      </c>
      <c r="C423" s="25" t="str">
        <f t="shared" si="18"/>
        <v>BHUTAN</v>
      </c>
      <c r="D423">
        <v>1</v>
      </c>
      <c r="E423" s="25" t="s">
        <v>8</v>
      </c>
      <c r="F423" t="str">
        <f t="shared" si="19"/>
        <v>BHUTAN_00975</v>
      </c>
      <c r="G423" t="str">
        <f>IF(ISNA(VLOOKUP(F423,$F$3:F422,1,0)),"","DUP!")</f>
        <v/>
      </c>
      <c r="H423" t="str">
        <f t="shared" si="20"/>
        <v>INSERT INTO ZONE_MAP (SERVICE_ID, SERVICE_NAME, CODE, NW_GROUP, ZONE) VALUES (1,'SMS','00975','BHUTAN','INTERNATIONAL');</v>
      </c>
    </row>
    <row r="424" spans="1:8">
      <c r="A424" s="25" t="s">
        <v>4575</v>
      </c>
      <c r="B424" s="25" t="s">
        <v>4576</v>
      </c>
      <c r="C424" s="25" t="str">
        <f t="shared" si="18"/>
        <v>MONGOLIA</v>
      </c>
      <c r="D424">
        <v>1</v>
      </c>
      <c r="E424" s="25" t="s">
        <v>8</v>
      </c>
      <c r="F424" t="str">
        <f t="shared" si="19"/>
        <v>MONGOLIA_00976</v>
      </c>
      <c r="G424" t="str">
        <f>IF(ISNA(VLOOKUP(F424,$F$3:F423,1,0)),"","DUP!")</f>
        <v/>
      </c>
      <c r="H424" t="str">
        <f t="shared" si="20"/>
        <v>INSERT INTO ZONE_MAP (SERVICE_ID, SERVICE_NAME, CODE, NW_GROUP, ZONE) VALUES (1,'SMS','00976','MONGOLIA','INTERNATIONAL');</v>
      </c>
    </row>
    <row r="425" spans="1:8">
      <c r="A425" s="25" t="s">
        <v>4577</v>
      </c>
      <c r="B425" s="25" t="s">
        <v>4578</v>
      </c>
      <c r="C425" s="25" t="str">
        <f t="shared" si="18"/>
        <v>NEPAL</v>
      </c>
      <c r="D425">
        <v>1</v>
      </c>
      <c r="E425" s="25" t="s">
        <v>8</v>
      </c>
      <c r="F425" t="str">
        <f t="shared" si="19"/>
        <v>NEPAL_00977</v>
      </c>
      <c r="G425" t="str">
        <f>IF(ISNA(VLOOKUP(F425,$F$3:F424,1,0)),"","DUP!")</f>
        <v/>
      </c>
      <c r="H425" t="str">
        <f t="shared" si="20"/>
        <v>INSERT INTO ZONE_MAP (SERVICE_ID, SERVICE_NAME, CODE, NW_GROUP, ZONE) VALUES (1,'SMS','00977','NEPAL','INTERNATIONAL');</v>
      </c>
    </row>
    <row r="426" spans="1:8">
      <c r="A426" s="25" t="s">
        <v>4579</v>
      </c>
      <c r="B426" s="25" t="s">
        <v>4580</v>
      </c>
      <c r="C426" s="25" t="str">
        <f t="shared" si="18"/>
        <v>IRAN</v>
      </c>
      <c r="D426">
        <v>1</v>
      </c>
      <c r="E426" s="25" t="s">
        <v>8</v>
      </c>
      <c r="F426" t="str">
        <f t="shared" si="19"/>
        <v>IRAN_0098</v>
      </c>
      <c r="G426" t="str">
        <f>IF(ISNA(VLOOKUP(F426,$F$3:F425,1,0)),"","DUP!")</f>
        <v/>
      </c>
      <c r="H426" t="str">
        <f t="shared" si="20"/>
        <v>INSERT INTO ZONE_MAP (SERVICE_ID, SERVICE_NAME, CODE, NW_GROUP, ZONE) VALUES (1,'SMS','0098','IRAN','INTERNATIONAL');</v>
      </c>
    </row>
    <row r="427" spans="1:8">
      <c r="A427" s="25" t="s">
        <v>4581</v>
      </c>
      <c r="B427" s="25" t="s">
        <v>4582</v>
      </c>
      <c r="C427" s="25" t="str">
        <f t="shared" si="18"/>
        <v>TAJIKISTAN</v>
      </c>
      <c r="D427">
        <v>1</v>
      </c>
      <c r="E427" s="25" t="s">
        <v>8</v>
      </c>
      <c r="F427" t="str">
        <f t="shared" si="19"/>
        <v>TAJIKISTAN_00992</v>
      </c>
      <c r="G427" t="str">
        <f>IF(ISNA(VLOOKUP(F427,$F$3:F426,1,0)),"","DUP!")</f>
        <v/>
      </c>
      <c r="H427" t="str">
        <f t="shared" si="20"/>
        <v>INSERT INTO ZONE_MAP (SERVICE_ID, SERVICE_NAME, CODE, NW_GROUP, ZONE) VALUES (1,'SMS','00992','TAJIKISTAN','INTERNATIONAL');</v>
      </c>
    </row>
    <row r="428" spans="1:8">
      <c r="A428" s="25" t="s">
        <v>4583</v>
      </c>
      <c r="B428" s="25" t="s">
        <v>4584</v>
      </c>
      <c r="C428" s="25" t="str">
        <f t="shared" si="18"/>
        <v>TURKMENISTAN</v>
      </c>
      <c r="D428">
        <v>1</v>
      </c>
      <c r="E428" s="25" t="s">
        <v>8</v>
      </c>
      <c r="F428" t="str">
        <f t="shared" si="19"/>
        <v>TURKMENISTAN_00993</v>
      </c>
      <c r="G428" t="str">
        <f>IF(ISNA(VLOOKUP(F428,$F$3:F427,1,0)),"","DUP!")</f>
        <v/>
      </c>
      <c r="H428" t="str">
        <f t="shared" si="20"/>
        <v>INSERT INTO ZONE_MAP (SERVICE_ID, SERVICE_NAME, CODE, NW_GROUP, ZONE) VALUES (1,'SMS','00993','TURKMENISTAN','INTERNATIONAL');</v>
      </c>
    </row>
    <row r="429" spans="1:8">
      <c r="A429" s="25" t="s">
        <v>4585</v>
      </c>
      <c r="B429" s="25" t="s">
        <v>4586</v>
      </c>
      <c r="C429" s="25" t="str">
        <f t="shared" si="18"/>
        <v>AZERBAIJAN</v>
      </c>
      <c r="D429">
        <v>1</v>
      </c>
      <c r="E429" s="25" t="s">
        <v>8</v>
      </c>
      <c r="F429" t="str">
        <f t="shared" si="19"/>
        <v>AZERBAIJAN_00994</v>
      </c>
      <c r="G429" t="str">
        <f>IF(ISNA(VLOOKUP(F429,$F$3:F428,1,0)),"","DUP!")</f>
        <v/>
      </c>
      <c r="H429" t="str">
        <f t="shared" si="20"/>
        <v>INSERT INTO ZONE_MAP (SERVICE_ID, SERVICE_NAME, CODE, NW_GROUP, ZONE) VALUES (1,'SMS','00994','AZERBAIJAN','INTERNATIONAL');</v>
      </c>
    </row>
    <row r="430" spans="1:8">
      <c r="A430" s="25" t="s">
        <v>4587</v>
      </c>
      <c r="B430" s="25" t="s">
        <v>4588</v>
      </c>
      <c r="C430" s="25" t="str">
        <f t="shared" si="18"/>
        <v>GEORGIA</v>
      </c>
      <c r="D430">
        <v>1</v>
      </c>
      <c r="E430" s="25" t="s">
        <v>8</v>
      </c>
      <c r="F430" t="str">
        <f t="shared" si="19"/>
        <v>GEORGIA_00995</v>
      </c>
      <c r="G430" t="str">
        <f>IF(ISNA(VLOOKUP(F430,$F$3:F429,1,0)),"","DUP!")</f>
        <v/>
      </c>
      <c r="H430" t="str">
        <f t="shared" si="20"/>
        <v>INSERT INTO ZONE_MAP (SERVICE_ID, SERVICE_NAME, CODE, NW_GROUP, ZONE) VALUES (1,'SMS','00995','GEORGIA','INTERNATIONAL');</v>
      </c>
    </row>
    <row r="431" spans="1:8">
      <c r="A431" s="25" t="s">
        <v>4589</v>
      </c>
      <c r="B431" s="25" t="s">
        <v>4590</v>
      </c>
      <c r="C431" s="25" t="str">
        <f t="shared" si="18"/>
        <v>KYRGYZSTAN</v>
      </c>
      <c r="D431">
        <v>1</v>
      </c>
      <c r="E431" s="25" t="s">
        <v>8</v>
      </c>
      <c r="F431" t="str">
        <f t="shared" si="19"/>
        <v>KYRGYZSTAN_00996</v>
      </c>
      <c r="G431" t="str">
        <f>IF(ISNA(VLOOKUP(F431,$F$3:F430,1,0)),"","DUP!")</f>
        <v/>
      </c>
      <c r="H431" t="str">
        <f t="shared" si="20"/>
        <v>INSERT INTO ZONE_MAP (SERVICE_ID, SERVICE_NAME, CODE, NW_GROUP, ZONE) VALUES (1,'SMS','00996','KYRGYZSTAN','INTERNATIONAL');</v>
      </c>
    </row>
    <row r="432" spans="1:8">
      <c r="A432" s="25" t="s">
        <v>4591</v>
      </c>
      <c r="B432" s="25" t="s">
        <v>4592</v>
      </c>
      <c r="C432" s="25" t="str">
        <f t="shared" si="18"/>
        <v>UZBEKISTAN</v>
      </c>
      <c r="D432">
        <v>1</v>
      </c>
      <c r="E432" s="25" t="s">
        <v>8</v>
      </c>
      <c r="F432" t="str">
        <f t="shared" si="19"/>
        <v>UZBEKISTAN_00998</v>
      </c>
      <c r="G432" t="str">
        <f>IF(ISNA(VLOOKUP(F432,$F$3:F431,1,0)),"","DUP!")</f>
        <v/>
      </c>
      <c r="H432" t="str">
        <f t="shared" si="20"/>
        <v>INSERT INTO ZONE_MAP (SERVICE_ID, SERVICE_NAME, CODE, NW_GROUP, ZONE) VALUES (1,'SMS','00998','UZBEKISTAN','INTERNATIONAL');</v>
      </c>
    </row>
    <row r="433" spans="1:8">
      <c r="A433" s="25" t="s">
        <v>4593</v>
      </c>
      <c r="B433" s="25" t="s">
        <v>4594</v>
      </c>
      <c r="C433" s="25" t="s">
        <v>4595</v>
      </c>
      <c r="D433">
        <v>1</v>
      </c>
      <c r="E433" s="25" t="s">
        <v>8</v>
      </c>
      <c r="F433" t="str">
        <f t="shared" si="19"/>
        <v>VINAPORTAL_1001</v>
      </c>
      <c r="G433" t="str">
        <f>IF(ISNA(VLOOKUP(F433,$F$3:F432,1,0)),"","DUP!")</f>
        <v/>
      </c>
      <c r="H433" t="str">
        <f>IF(G433="DUP!","","INSERT INTO ZONE_MAP (SERVICE_ID, SERVICE_NAME, CODE, NW_GROUP, ZONE) VALUES ("&amp;D433&amp;",'"&amp;E433&amp;"','"&amp;A433&amp;"','"&amp;A433&amp;"','"&amp;C433&amp;"');")</f>
        <v>INSERT INTO ZONE_MAP (SERVICE_ID, SERVICE_NAME, CODE, NW_GROUP, ZONE) VALUES (1,'SMS','1001','1001','VINAPORTAL');</v>
      </c>
    </row>
    <row r="434" spans="1:8">
      <c r="A434" s="25" t="s">
        <v>4596</v>
      </c>
      <c r="B434" s="25" t="s">
        <v>4594</v>
      </c>
      <c r="C434" s="25" t="s">
        <v>4595</v>
      </c>
      <c r="D434">
        <v>1</v>
      </c>
      <c r="E434" s="25" t="s">
        <v>8</v>
      </c>
      <c r="F434" t="str">
        <f t="shared" si="19"/>
        <v>VINAPORTAL_1001085</v>
      </c>
      <c r="G434" t="str">
        <f>IF(ISNA(VLOOKUP(F434,$F$3:F433,1,0)),"","DUP!")</f>
        <v/>
      </c>
      <c r="H434" t="str">
        <f t="shared" ref="H434:H497" si="21">IF(G434="DUP!","","INSERT INTO ZONE_MAP (SERVICE_ID, SERVICE_NAME, CODE, NW_GROUP, ZONE) VALUES ("&amp;D434&amp;",'"&amp;E434&amp;"','"&amp;A434&amp;"','"&amp;A434&amp;"','"&amp;C434&amp;"');")</f>
        <v>INSERT INTO ZONE_MAP (SERVICE_ID, SERVICE_NAME, CODE, NW_GROUP, ZONE) VALUES (1,'SMS','1001085','1001085','VINAPORTAL');</v>
      </c>
    </row>
    <row r="435" spans="1:8">
      <c r="A435" s="25" t="s">
        <v>4597</v>
      </c>
      <c r="B435" s="25" t="s">
        <v>4594</v>
      </c>
      <c r="C435" s="25" t="s">
        <v>4595</v>
      </c>
      <c r="D435">
        <v>1</v>
      </c>
      <c r="E435" s="25" t="s">
        <v>8</v>
      </c>
      <c r="F435" t="str">
        <f t="shared" si="19"/>
        <v>VINAPORTAL_1001086</v>
      </c>
      <c r="G435" t="str">
        <f>IF(ISNA(VLOOKUP(F435,$F$3:F434,1,0)),"","DUP!")</f>
        <v/>
      </c>
      <c r="H435" t="str">
        <f t="shared" si="21"/>
        <v>INSERT INTO ZONE_MAP (SERVICE_ID, SERVICE_NAME, CODE, NW_GROUP, ZONE) VALUES (1,'SMS','1001086','1001086','VINAPORTAL');</v>
      </c>
    </row>
    <row r="436" spans="1:8">
      <c r="A436" s="25" t="s">
        <v>4598</v>
      </c>
      <c r="B436" s="25" t="s">
        <v>4594</v>
      </c>
      <c r="C436" s="25" t="s">
        <v>4595</v>
      </c>
      <c r="D436">
        <v>1</v>
      </c>
      <c r="E436" s="25" t="s">
        <v>8</v>
      </c>
      <c r="F436" t="str">
        <f t="shared" si="19"/>
        <v>VINAPORTAL_1001204</v>
      </c>
      <c r="G436" t="str">
        <f>IF(ISNA(VLOOKUP(F436,$F$3:F435,1,0)),"","DUP!")</f>
        <v/>
      </c>
      <c r="H436" t="str">
        <f t="shared" si="21"/>
        <v>INSERT INTO ZONE_MAP (SERVICE_ID, SERVICE_NAME, CODE, NW_GROUP, ZONE) VALUES (1,'SMS','1001204','1001204','VINAPORTAL');</v>
      </c>
    </row>
    <row r="437" spans="1:8">
      <c r="A437" s="25" t="s">
        <v>4599</v>
      </c>
      <c r="B437" s="25" t="s">
        <v>4594</v>
      </c>
      <c r="C437" s="25" t="s">
        <v>4595</v>
      </c>
      <c r="D437">
        <v>1</v>
      </c>
      <c r="E437" s="25" t="s">
        <v>8</v>
      </c>
      <c r="F437" t="str">
        <f t="shared" si="19"/>
        <v>VINAPORTAL_1001226</v>
      </c>
      <c r="G437" t="str">
        <f>IF(ISNA(VLOOKUP(F437,$F$3:F436,1,0)),"","DUP!")</f>
        <v/>
      </c>
      <c r="H437" t="str">
        <f t="shared" si="21"/>
        <v>INSERT INTO ZONE_MAP (SERVICE_ID, SERVICE_NAME, CODE, NW_GROUP, ZONE) VALUES (1,'SMS','1001226','1001226','VINAPORTAL');</v>
      </c>
    </row>
    <row r="438" spans="1:8">
      <c r="A438" s="25" t="s">
        <v>4600</v>
      </c>
      <c r="B438" s="25" t="s">
        <v>4594</v>
      </c>
      <c r="C438" s="25" t="s">
        <v>4595</v>
      </c>
      <c r="D438">
        <v>1</v>
      </c>
      <c r="E438" s="25" t="s">
        <v>8</v>
      </c>
      <c r="F438" t="str">
        <f t="shared" si="19"/>
        <v>VINAPORTAL_1001242</v>
      </c>
      <c r="G438" t="str">
        <f>IF(ISNA(VLOOKUP(F438,$F$3:F437,1,0)),"","DUP!")</f>
        <v/>
      </c>
      <c r="H438" t="str">
        <f t="shared" si="21"/>
        <v>INSERT INTO ZONE_MAP (SERVICE_ID, SERVICE_NAME, CODE, NW_GROUP, ZONE) VALUES (1,'SMS','1001242','1001242','VINAPORTAL');</v>
      </c>
    </row>
    <row r="439" spans="1:8">
      <c r="A439" s="25" t="s">
        <v>4601</v>
      </c>
      <c r="B439" s="25" t="s">
        <v>4594</v>
      </c>
      <c r="C439" s="25" t="s">
        <v>4595</v>
      </c>
      <c r="D439">
        <v>1</v>
      </c>
      <c r="E439" s="25" t="s">
        <v>8</v>
      </c>
      <c r="F439" t="str">
        <f t="shared" si="19"/>
        <v>VINAPORTAL_1001246</v>
      </c>
      <c r="G439" t="str">
        <f>IF(ISNA(VLOOKUP(F439,$F$3:F438,1,0)),"","DUP!")</f>
        <v/>
      </c>
      <c r="H439" t="str">
        <f t="shared" si="21"/>
        <v>INSERT INTO ZONE_MAP (SERVICE_ID, SERVICE_NAME, CODE, NW_GROUP, ZONE) VALUES (1,'SMS','1001246','1001246','VINAPORTAL');</v>
      </c>
    </row>
    <row r="440" spans="1:8">
      <c r="A440" s="25" t="s">
        <v>4602</v>
      </c>
      <c r="B440" s="25" t="s">
        <v>4594</v>
      </c>
      <c r="C440" s="25" t="s">
        <v>4595</v>
      </c>
      <c r="D440">
        <v>1</v>
      </c>
      <c r="E440" s="25" t="s">
        <v>8</v>
      </c>
      <c r="F440" t="str">
        <f t="shared" si="19"/>
        <v>VINAPORTAL_1001250</v>
      </c>
      <c r="G440" t="str">
        <f>IF(ISNA(VLOOKUP(F440,$F$3:F439,1,0)),"","DUP!")</f>
        <v/>
      </c>
      <c r="H440" t="str">
        <f t="shared" si="21"/>
        <v>INSERT INTO ZONE_MAP (SERVICE_ID, SERVICE_NAME, CODE, NW_GROUP, ZONE) VALUES (1,'SMS','1001250','1001250','VINAPORTAL');</v>
      </c>
    </row>
    <row r="441" spans="1:8">
      <c r="A441" s="25" t="s">
        <v>4603</v>
      </c>
      <c r="B441" s="25" t="s">
        <v>4594</v>
      </c>
      <c r="C441" s="25" t="s">
        <v>4595</v>
      </c>
      <c r="D441">
        <v>1</v>
      </c>
      <c r="E441" s="25" t="s">
        <v>8</v>
      </c>
      <c r="F441" t="str">
        <f t="shared" si="19"/>
        <v>VINAPORTAL_1001264</v>
      </c>
      <c r="G441" t="str">
        <f>IF(ISNA(VLOOKUP(F441,$F$3:F440,1,0)),"","DUP!")</f>
        <v/>
      </c>
      <c r="H441" t="str">
        <f t="shared" si="21"/>
        <v>INSERT INTO ZONE_MAP (SERVICE_ID, SERVICE_NAME, CODE, NW_GROUP, ZONE) VALUES (1,'SMS','1001264','1001264','VINAPORTAL');</v>
      </c>
    </row>
    <row r="442" spans="1:8">
      <c r="A442" s="25" t="s">
        <v>4604</v>
      </c>
      <c r="B442" s="25" t="s">
        <v>4594</v>
      </c>
      <c r="C442" s="25" t="s">
        <v>4595</v>
      </c>
      <c r="D442">
        <v>1</v>
      </c>
      <c r="E442" s="25" t="s">
        <v>8</v>
      </c>
      <c r="F442" t="str">
        <f t="shared" si="19"/>
        <v>VINAPORTAL_1001268</v>
      </c>
      <c r="G442" t="str">
        <f>IF(ISNA(VLOOKUP(F442,$F$3:F441,1,0)),"","DUP!")</f>
        <v/>
      </c>
      <c r="H442" t="str">
        <f t="shared" si="21"/>
        <v>INSERT INTO ZONE_MAP (SERVICE_ID, SERVICE_NAME, CODE, NW_GROUP, ZONE) VALUES (1,'SMS','1001268','1001268','VINAPORTAL');</v>
      </c>
    </row>
    <row r="443" spans="1:8">
      <c r="A443" s="25" t="s">
        <v>4605</v>
      </c>
      <c r="B443" s="25" t="s">
        <v>4594</v>
      </c>
      <c r="C443" s="25" t="s">
        <v>4595</v>
      </c>
      <c r="D443">
        <v>1</v>
      </c>
      <c r="E443" s="25" t="s">
        <v>8</v>
      </c>
      <c r="F443" t="str">
        <f t="shared" si="19"/>
        <v>VINAPORTAL_1001284</v>
      </c>
      <c r="G443" t="str">
        <f>IF(ISNA(VLOOKUP(F443,$F$3:F442,1,0)),"","DUP!")</f>
        <v/>
      </c>
      <c r="H443" t="str">
        <f t="shared" si="21"/>
        <v>INSERT INTO ZONE_MAP (SERVICE_ID, SERVICE_NAME, CODE, NW_GROUP, ZONE) VALUES (1,'SMS','1001284','1001284','VINAPORTAL');</v>
      </c>
    </row>
    <row r="444" spans="1:8">
      <c r="A444" s="25" t="s">
        <v>4606</v>
      </c>
      <c r="B444" s="25" t="s">
        <v>4594</v>
      </c>
      <c r="C444" s="25" t="s">
        <v>4595</v>
      </c>
      <c r="D444">
        <v>1</v>
      </c>
      <c r="E444" s="25" t="s">
        <v>8</v>
      </c>
      <c r="F444" t="str">
        <f t="shared" si="19"/>
        <v>VINAPORTAL_1001289</v>
      </c>
      <c r="G444" t="str">
        <f>IF(ISNA(VLOOKUP(F444,$F$3:F443,1,0)),"","DUP!")</f>
        <v/>
      </c>
      <c r="H444" t="str">
        <f t="shared" si="21"/>
        <v>INSERT INTO ZONE_MAP (SERVICE_ID, SERVICE_NAME, CODE, NW_GROUP, ZONE) VALUES (1,'SMS','1001289','1001289','VINAPORTAL');</v>
      </c>
    </row>
    <row r="445" spans="1:8">
      <c r="A445" s="25" t="s">
        <v>4607</v>
      </c>
      <c r="B445" s="25" t="s">
        <v>4594</v>
      </c>
      <c r="C445" s="25" t="s">
        <v>4595</v>
      </c>
      <c r="D445">
        <v>1</v>
      </c>
      <c r="E445" s="25" t="s">
        <v>8</v>
      </c>
      <c r="F445" t="str">
        <f t="shared" si="19"/>
        <v>VINAPORTAL_1001306</v>
      </c>
      <c r="G445" t="str">
        <f>IF(ISNA(VLOOKUP(F445,$F$3:F444,1,0)),"","DUP!")</f>
        <v/>
      </c>
      <c r="H445" t="str">
        <f t="shared" si="21"/>
        <v>INSERT INTO ZONE_MAP (SERVICE_ID, SERVICE_NAME, CODE, NW_GROUP, ZONE) VALUES (1,'SMS','1001306','1001306','VINAPORTAL');</v>
      </c>
    </row>
    <row r="446" spans="1:8">
      <c r="A446" s="25" t="s">
        <v>4608</v>
      </c>
      <c r="B446" s="25" t="s">
        <v>4594</v>
      </c>
      <c r="C446" s="25" t="s">
        <v>4595</v>
      </c>
      <c r="D446">
        <v>1</v>
      </c>
      <c r="E446" s="25" t="s">
        <v>8</v>
      </c>
      <c r="F446" t="str">
        <f t="shared" si="19"/>
        <v>VINAPORTAL_1001340</v>
      </c>
      <c r="G446" t="str">
        <f>IF(ISNA(VLOOKUP(F446,$F$3:F445,1,0)),"","DUP!")</f>
        <v/>
      </c>
      <c r="H446" t="str">
        <f t="shared" si="21"/>
        <v>INSERT INTO ZONE_MAP (SERVICE_ID, SERVICE_NAME, CODE, NW_GROUP, ZONE) VALUES (1,'SMS','1001340','1001340','VINAPORTAL');</v>
      </c>
    </row>
    <row r="447" spans="1:8">
      <c r="A447" s="25" t="s">
        <v>4609</v>
      </c>
      <c r="B447" s="25" t="s">
        <v>4594</v>
      </c>
      <c r="C447" s="25" t="s">
        <v>4595</v>
      </c>
      <c r="D447">
        <v>1</v>
      </c>
      <c r="E447" s="25" t="s">
        <v>8</v>
      </c>
      <c r="F447" t="str">
        <f t="shared" si="19"/>
        <v>VINAPORTAL_1001345</v>
      </c>
      <c r="G447" t="str">
        <f>IF(ISNA(VLOOKUP(F447,$F$3:F446,1,0)),"","DUP!")</f>
        <v/>
      </c>
      <c r="H447" t="str">
        <f t="shared" si="21"/>
        <v>INSERT INTO ZONE_MAP (SERVICE_ID, SERVICE_NAME, CODE, NW_GROUP, ZONE) VALUES (1,'SMS','1001345','1001345','VINAPORTAL');</v>
      </c>
    </row>
    <row r="448" spans="1:8">
      <c r="A448" s="25" t="s">
        <v>4610</v>
      </c>
      <c r="B448" s="25" t="s">
        <v>4594</v>
      </c>
      <c r="C448" s="25" t="s">
        <v>4595</v>
      </c>
      <c r="D448">
        <v>1</v>
      </c>
      <c r="E448" s="25" t="s">
        <v>8</v>
      </c>
      <c r="F448" t="str">
        <f t="shared" si="19"/>
        <v>VINAPORTAL_1001403</v>
      </c>
      <c r="G448" t="str">
        <f>IF(ISNA(VLOOKUP(F448,$F$3:F447,1,0)),"","DUP!")</f>
        <v/>
      </c>
      <c r="H448" t="str">
        <f t="shared" si="21"/>
        <v>INSERT INTO ZONE_MAP (SERVICE_ID, SERVICE_NAME, CODE, NW_GROUP, ZONE) VALUES (1,'SMS','1001403','1001403','VINAPORTAL');</v>
      </c>
    </row>
    <row r="449" spans="1:8">
      <c r="A449" s="25" t="s">
        <v>4611</v>
      </c>
      <c r="B449" s="25" t="s">
        <v>4594</v>
      </c>
      <c r="C449" s="25" t="s">
        <v>4595</v>
      </c>
      <c r="D449">
        <v>1</v>
      </c>
      <c r="E449" s="25" t="s">
        <v>8</v>
      </c>
      <c r="F449" t="str">
        <f t="shared" si="19"/>
        <v>VINAPORTAL_1001416</v>
      </c>
      <c r="G449" t="str">
        <f>IF(ISNA(VLOOKUP(F449,$F$3:F448,1,0)),"","DUP!")</f>
        <v/>
      </c>
      <c r="H449" t="str">
        <f t="shared" si="21"/>
        <v>INSERT INTO ZONE_MAP (SERVICE_ID, SERVICE_NAME, CODE, NW_GROUP, ZONE) VALUES (1,'SMS','1001416','1001416','VINAPORTAL');</v>
      </c>
    </row>
    <row r="450" spans="1:8">
      <c r="A450" s="25" t="s">
        <v>4612</v>
      </c>
      <c r="B450" s="25" t="s">
        <v>4594</v>
      </c>
      <c r="C450" s="25" t="s">
        <v>4595</v>
      </c>
      <c r="D450">
        <v>1</v>
      </c>
      <c r="E450" s="25" t="s">
        <v>8</v>
      </c>
      <c r="F450" t="str">
        <f t="shared" si="19"/>
        <v>VINAPORTAL_1001418</v>
      </c>
      <c r="G450" t="str">
        <f>IF(ISNA(VLOOKUP(F450,$F$3:F449,1,0)),"","DUP!")</f>
        <v/>
      </c>
      <c r="H450" t="str">
        <f t="shared" si="21"/>
        <v>INSERT INTO ZONE_MAP (SERVICE_ID, SERVICE_NAME, CODE, NW_GROUP, ZONE) VALUES (1,'SMS','1001418','1001418','VINAPORTAL');</v>
      </c>
    </row>
    <row r="451" spans="1:8">
      <c r="A451" s="25" t="s">
        <v>4613</v>
      </c>
      <c r="B451" s="25" t="s">
        <v>4594</v>
      </c>
      <c r="C451" s="25" t="s">
        <v>4595</v>
      </c>
      <c r="D451">
        <v>1</v>
      </c>
      <c r="E451" s="25" t="s">
        <v>8</v>
      </c>
      <c r="F451" t="str">
        <f t="shared" si="19"/>
        <v>VINAPORTAL_1001438</v>
      </c>
      <c r="G451" t="str">
        <f>IF(ISNA(VLOOKUP(F451,$F$3:F450,1,0)),"","DUP!")</f>
        <v/>
      </c>
      <c r="H451" t="str">
        <f t="shared" si="21"/>
        <v>INSERT INTO ZONE_MAP (SERVICE_ID, SERVICE_NAME, CODE, NW_GROUP, ZONE) VALUES (1,'SMS','1001438','1001438','VINAPORTAL');</v>
      </c>
    </row>
    <row r="452" spans="1:8">
      <c r="A452" s="25" t="s">
        <v>4614</v>
      </c>
      <c r="B452" s="25" t="s">
        <v>4594</v>
      </c>
      <c r="C452" s="25" t="s">
        <v>4595</v>
      </c>
      <c r="D452">
        <v>1</v>
      </c>
      <c r="E452" s="25" t="s">
        <v>8</v>
      </c>
      <c r="F452" t="str">
        <f t="shared" ref="F452:F515" si="22">C452&amp;"_"&amp;A452</f>
        <v>VINAPORTAL_1001441</v>
      </c>
      <c r="G452" t="str">
        <f>IF(ISNA(VLOOKUP(F452,$F$3:F451,1,0)),"","DUP!")</f>
        <v/>
      </c>
      <c r="H452" t="str">
        <f t="shared" si="21"/>
        <v>INSERT INTO ZONE_MAP (SERVICE_ID, SERVICE_NAME, CODE, NW_GROUP, ZONE) VALUES (1,'SMS','1001441','1001441','VINAPORTAL');</v>
      </c>
    </row>
    <row r="453" spans="1:8">
      <c r="A453" s="25" t="s">
        <v>4615</v>
      </c>
      <c r="B453" s="25" t="s">
        <v>4594</v>
      </c>
      <c r="C453" s="25" t="s">
        <v>4595</v>
      </c>
      <c r="D453">
        <v>1</v>
      </c>
      <c r="E453" s="25" t="s">
        <v>8</v>
      </c>
      <c r="F453" t="str">
        <f t="shared" si="22"/>
        <v>VINAPORTAL_1001450</v>
      </c>
      <c r="G453" t="str">
        <f>IF(ISNA(VLOOKUP(F453,$F$3:F452,1,0)),"","DUP!")</f>
        <v/>
      </c>
      <c r="H453" t="str">
        <f t="shared" si="21"/>
        <v>INSERT INTO ZONE_MAP (SERVICE_ID, SERVICE_NAME, CODE, NW_GROUP, ZONE) VALUES (1,'SMS','1001450','1001450','VINAPORTAL');</v>
      </c>
    </row>
    <row r="454" spans="1:8">
      <c r="A454" s="25" t="s">
        <v>4616</v>
      </c>
      <c r="B454" s="25" t="s">
        <v>4594</v>
      </c>
      <c r="C454" s="25" t="s">
        <v>4595</v>
      </c>
      <c r="D454">
        <v>1</v>
      </c>
      <c r="E454" s="25" t="s">
        <v>8</v>
      </c>
      <c r="F454" t="str">
        <f t="shared" si="22"/>
        <v>VINAPORTAL_1001473</v>
      </c>
      <c r="G454" t="str">
        <f>IF(ISNA(VLOOKUP(F454,$F$3:F453,1,0)),"","DUP!")</f>
        <v/>
      </c>
      <c r="H454" t="str">
        <f t="shared" si="21"/>
        <v>INSERT INTO ZONE_MAP (SERVICE_ID, SERVICE_NAME, CODE, NW_GROUP, ZONE) VALUES (1,'SMS','1001473','1001473','VINAPORTAL');</v>
      </c>
    </row>
    <row r="455" spans="1:8">
      <c r="A455" s="25" t="s">
        <v>4617</v>
      </c>
      <c r="B455" s="25" t="s">
        <v>4594</v>
      </c>
      <c r="C455" s="25" t="s">
        <v>4595</v>
      </c>
      <c r="D455">
        <v>1</v>
      </c>
      <c r="E455" s="25" t="s">
        <v>8</v>
      </c>
      <c r="F455" t="str">
        <f t="shared" si="22"/>
        <v>VINAPORTAL_1001506</v>
      </c>
      <c r="G455" t="str">
        <f>IF(ISNA(VLOOKUP(F455,$F$3:F454,1,0)),"","DUP!")</f>
        <v/>
      </c>
      <c r="H455" t="str">
        <f t="shared" si="21"/>
        <v>INSERT INTO ZONE_MAP (SERVICE_ID, SERVICE_NAME, CODE, NW_GROUP, ZONE) VALUES (1,'SMS','1001506','1001506','VINAPORTAL');</v>
      </c>
    </row>
    <row r="456" spans="1:8">
      <c r="A456" s="25" t="s">
        <v>4618</v>
      </c>
      <c r="B456" s="25" t="s">
        <v>4594</v>
      </c>
      <c r="C456" s="25" t="s">
        <v>4595</v>
      </c>
      <c r="D456">
        <v>1</v>
      </c>
      <c r="E456" s="25" t="s">
        <v>8</v>
      </c>
      <c r="F456" t="str">
        <f t="shared" si="22"/>
        <v>VINAPORTAL_1001514</v>
      </c>
      <c r="G456" t="str">
        <f>IF(ISNA(VLOOKUP(F456,$F$3:F455,1,0)),"","DUP!")</f>
        <v/>
      </c>
      <c r="H456" t="str">
        <f t="shared" si="21"/>
        <v>INSERT INTO ZONE_MAP (SERVICE_ID, SERVICE_NAME, CODE, NW_GROUP, ZONE) VALUES (1,'SMS','1001514','1001514','VINAPORTAL');</v>
      </c>
    </row>
    <row r="457" spans="1:8">
      <c r="A457" s="25" t="s">
        <v>4619</v>
      </c>
      <c r="B457" s="25" t="s">
        <v>4594</v>
      </c>
      <c r="C457" s="25" t="s">
        <v>4595</v>
      </c>
      <c r="D457">
        <v>1</v>
      </c>
      <c r="E457" s="25" t="s">
        <v>8</v>
      </c>
      <c r="F457" t="str">
        <f t="shared" si="22"/>
        <v>VINAPORTAL_1001519</v>
      </c>
      <c r="G457" t="str">
        <f>IF(ISNA(VLOOKUP(F457,$F$3:F456,1,0)),"","DUP!")</f>
        <v/>
      </c>
      <c r="H457" t="str">
        <f t="shared" si="21"/>
        <v>INSERT INTO ZONE_MAP (SERVICE_ID, SERVICE_NAME, CODE, NW_GROUP, ZONE) VALUES (1,'SMS','1001519','1001519','VINAPORTAL');</v>
      </c>
    </row>
    <row r="458" spans="1:8">
      <c r="A458" s="25" t="s">
        <v>4620</v>
      </c>
      <c r="B458" s="25" t="s">
        <v>4594</v>
      </c>
      <c r="C458" s="25" t="s">
        <v>4595</v>
      </c>
      <c r="D458">
        <v>1</v>
      </c>
      <c r="E458" s="25" t="s">
        <v>8</v>
      </c>
      <c r="F458" t="str">
        <f t="shared" si="22"/>
        <v>VINAPORTAL_1001600</v>
      </c>
      <c r="G458" t="str">
        <f>IF(ISNA(VLOOKUP(F458,$F$3:F457,1,0)),"","DUP!")</f>
        <v/>
      </c>
      <c r="H458" t="str">
        <f t="shared" si="21"/>
        <v>INSERT INTO ZONE_MAP (SERVICE_ID, SERVICE_NAME, CODE, NW_GROUP, ZONE) VALUES (1,'SMS','1001600','1001600','VINAPORTAL');</v>
      </c>
    </row>
    <row r="459" spans="1:8">
      <c r="A459" s="25" t="s">
        <v>4621</v>
      </c>
      <c r="B459" s="25" t="s">
        <v>4594</v>
      </c>
      <c r="C459" s="25" t="s">
        <v>4595</v>
      </c>
      <c r="D459">
        <v>1</v>
      </c>
      <c r="E459" s="25" t="s">
        <v>8</v>
      </c>
      <c r="F459" t="str">
        <f t="shared" si="22"/>
        <v>VINAPORTAL_1001604</v>
      </c>
      <c r="G459" t="str">
        <f>IF(ISNA(VLOOKUP(F459,$F$3:F458,1,0)),"","DUP!")</f>
        <v/>
      </c>
      <c r="H459" t="str">
        <f t="shared" si="21"/>
        <v>INSERT INTO ZONE_MAP (SERVICE_ID, SERVICE_NAME, CODE, NW_GROUP, ZONE) VALUES (1,'SMS','1001604','1001604','VINAPORTAL');</v>
      </c>
    </row>
    <row r="460" spans="1:8">
      <c r="A460" s="25" t="s">
        <v>4622</v>
      </c>
      <c r="B460" s="25" t="s">
        <v>4594</v>
      </c>
      <c r="C460" s="25" t="s">
        <v>4595</v>
      </c>
      <c r="D460">
        <v>1</v>
      </c>
      <c r="E460" s="25" t="s">
        <v>8</v>
      </c>
      <c r="F460" t="str">
        <f t="shared" si="22"/>
        <v>VINAPORTAL_1001613</v>
      </c>
      <c r="G460" t="str">
        <f>IF(ISNA(VLOOKUP(F460,$F$3:F459,1,0)),"","DUP!")</f>
        <v/>
      </c>
      <c r="H460" t="str">
        <f t="shared" si="21"/>
        <v>INSERT INTO ZONE_MAP (SERVICE_ID, SERVICE_NAME, CODE, NW_GROUP, ZONE) VALUES (1,'SMS','1001613','1001613','VINAPORTAL');</v>
      </c>
    </row>
    <row r="461" spans="1:8">
      <c r="A461" s="25" t="s">
        <v>4623</v>
      </c>
      <c r="B461" s="25" t="s">
        <v>4594</v>
      </c>
      <c r="C461" s="25" t="s">
        <v>4595</v>
      </c>
      <c r="D461">
        <v>1</v>
      </c>
      <c r="E461" s="25" t="s">
        <v>8</v>
      </c>
      <c r="F461" t="str">
        <f t="shared" si="22"/>
        <v>VINAPORTAL_1001647</v>
      </c>
      <c r="G461" t="str">
        <f>IF(ISNA(VLOOKUP(F461,$F$3:F460,1,0)),"","DUP!")</f>
        <v/>
      </c>
      <c r="H461" t="str">
        <f t="shared" si="21"/>
        <v>INSERT INTO ZONE_MAP (SERVICE_ID, SERVICE_NAME, CODE, NW_GROUP, ZONE) VALUES (1,'SMS','1001647','1001647','VINAPORTAL');</v>
      </c>
    </row>
    <row r="462" spans="1:8">
      <c r="A462" s="25" t="s">
        <v>4624</v>
      </c>
      <c r="B462" s="25" t="s">
        <v>4594</v>
      </c>
      <c r="C462" s="25" t="s">
        <v>4595</v>
      </c>
      <c r="D462">
        <v>1</v>
      </c>
      <c r="E462" s="25" t="s">
        <v>8</v>
      </c>
      <c r="F462" t="str">
        <f t="shared" si="22"/>
        <v>VINAPORTAL_1001649</v>
      </c>
      <c r="G462" t="str">
        <f>IF(ISNA(VLOOKUP(F462,$F$3:F461,1,0)),"","DUP!")</f>
        <v/>
      </c>
      <c r="H462" t="str">
        <f t="shared" si="21"/>
        <v>INSERT INTO ZONE_MAP (SERVICE_ID, SERVICE_NAME, CODE, NW_GROUP, ZONE) VALUES (1,'SMS','1001649','1001649','VINAPORTAL');</v>
      </c>
    </row>
    <row r="463" spans="1:8">
      <c r="A463" s="25" t="s">
        <v>4625</v>
      </c>
      <c r="B463" s="25" t="s">
        <v>4594</v>
      </c>
      <c r="C463" s="25" t="s">
        <v>4595</v>
      </c>
      <c r="D463">
        <v>1</v>
      </c>
      <c r="E463" s="25" t="s">
        <v>8</v>
      </c>
      <c r="F463" t="str">
        <f t="shared" si="22"/>
        <v>VINAPORTAL_1001664</v>
      </c>
      <c r="G463" t="str">
        <f>IF(ISNA(VLOOKUP(F463,$F$3:F462,1,0)),"","DUP!")</f>
        <v/>
      </c>
      <c r="H463" t="str">
        <f t="shared" si="21"/>
        <v>INSERT INTO ZONE_MAP (SERVICE_ID, SERVICE_NAME, CODE, NW_GROUP, ZONE) VALUES (1,'SMS','1001664','1001664','VINAPORTAL');</v>
      </c>
    </row>
    <row r="464" spans="1:8">
      <c r="A464" s="25" t="s">
        <v>4626</v>
      </c>
      <c r="B464" s="25" t="s">
        <v>4594</v>
      </c>
      <c r="C464" s="25" t="s">
        <v>4595</v>
      </c>
      <c r="D464">
        <v>1</v>
      </c>
      <c r="E464" s="25" t="s">
        <v>8</v>
      </c>
      <c r="F464" t="str">
        <f t="shared" si="22"/>
        <v>VINAPORTAL_1001670</v>
      </c>
      <c r="G464" t="str">
        <f>IF(ISNA(VLOOKUP(F464,$F$3:F463,1,0)),"","DUP!")</f>
        <v/>
      </c>
      <c r="H464" t="str">
        <f t="shared" si="21"/>
        <v>INSERT INTO ZONE_MAP (SERVICE_ID, SERVICE_NAME, CODE, NW_GROUP, ZONE) VALUES (1,'SMS','1001670','1001670','VINAPORTAL');</v>
      </c>
    </row>
    <row r="465" spans="1:8">
      <c r="A465" s="25" t="s">
        <v>4627</v>
      </c>
      <c r="B465" s="25" t="s">
        <v>4594</v>
      </c>
      <c r="C465" s="25" t="s">
        <v>4595</v>
      </c>
      <c r="D465">
        <v>1</v>
      </c>
      <c r="E465" s="25" t="s">
        <v>8</v>
      </c>
      <c r="F465" t="str">
        <f t="shared" si="22"/>
        <v>VINAPORTAL_1001671</v>
      </c>
      <c r="G465" t="str">
        <f>IF(ISNA(VLOOKUP(F465,$F$3:F464,1,0)),"","DUP!")</f>
        <v/>
      </c>
      <c r="H465" t="str">
        <f t="shared" si="21"/>
        <v>INSERT INTO ZONE_MAP (SERVICE_ID, SERVICE_NAME, CODE, NW_GROUP, ZONE) VALUES (1,'SMS','1001671','1001671','VINAPORTAL');</v>
      </c>
    </row>
    <row r="466" spans="1:8">
      <c r="A466" s="25" t="s">
        <v>4628</v>
      </c>
      <c r="B466" s="25" t="s">
        <v>4594</v>
      </c>
      <c r="C466" s="25" t="s">
        <v>4595</v>
      </c>
      <c r="D466">
        <v>1</v>
      </c>
      <c r="E466" s="25" t="s">
        <v>8</v>
      </c>
      <c r="F466" t="str">
        <f t="shared" si="22"/>
        <v>VINAPORTAL_1001705</v>
      </c>
      <c r="G466" t="str">
        <f>IF(ISNA(VLOOKUP(F466,$F$3:F465,1,0)),"","DUP!")</f>
        <v/>
      </c>
      <c r="H466" t="str">
        <f t="shared" si="21"/>
        <v>INSERT INTO ZONE_MAP (SERVICE_ID, SERVICE_NAME, CODE, NW_GROUP, ZONE) VALUES (1,'SMS','1001705','1001705','VINAPORTAL');</v>
      </c>
    </row>
    <row r="467" spans="1:8">
      <c r="A467" s="25" t="s">
        <v>4629</v>
      </c>
      <c r="B467" s="25" t="s">
        <v>4594</v>
      </c>
      <c r="C467" s="25" t="s">
        <v>4595</v>
      </c>
      <c r="D467">
        <v>1</v>
      </c>
      <c r="E467" s="25" t="s">
        <v>8</v>
      </c>
      <c r="F467" t="str">
        <f t="shared" si="22"/>
        <v>VINAPORTAL_1001709</v>
      </c>
      <c r="G467" t="str">
        <f>IF(ISNA(VLOOKUP(F467,$F$3:F466,1,0)),"","DUP!")</f>
        <v/>
      </c>
      <c r="H467" t="str">
        <f t="shared" si="21"/>
        <v>INSERT INTO ZONE_MAP (SERVICE_ID, SERVICE_NAME, CODE, NW_GROUP, ZONE) VALUES (1,'SMS','1001709','1001709','VINAPORTAL');</v>
      </c>
    </row>
    <row r="468" spans="1:8">
      <c r="A468" s="25" t="s">
        <v>4630</v>
      </c>
      <c r="B468" s="25" t="s">
        <v>4594</v>
      </c>
      <c r="C468" s="25" t="s">
        <v>4595</v>
      </c>
      <c r="D468">
        <v>1</v>
      </c>
      <c r="E468" s="25" t="s">
        <v>8</v>
      </c>
      <c r="F468" t="str">
        <f t="shared" si="22"/>
        <v>VINAPORTAL_1001758</v>
      </c>
      <c r="G468" t="str">
        <f>IF(ISNA(VLOOKUP(F468,$F$3:F467,1,0)),"","DUP!")</f>
        <v/>
      </c>
      <c r="H468" t="str">
        <f t="shared" si="21"/>
        <v>INSERT INTO ZONE_MAP (SERVICE_ID, SERVICE_NAME, CODE, NW_GROUP, ZONE) VALUES (1,'SMS','1001758','1001758','VINAPORTAL');</v>
      </c>
    </row>
    <row r="469" spans="1:8">
      <c r="A469" s="25" t="s">
        <v>4631</v>
      </c>
      <c r="B469" s="25" t="s">
        <v>4594</v>
      </c>
      <c r="C469" s="25" t="s">
        <v>4595</v>
      </c>
      <c r="D469">
        <v>1</v>
      </c>
      <c r="E469" s="25" t="s">
        <v>8</v>
      </c>
      <c r="F469" t="str">
        <f t="shared" si="22"/>
        <v>VINAPORTAL_1001767</v>
      </c>
      <c r="G469" t="str">
        <f>IF(ISNA(VLOOKUP(F469,$F$3:F468,1,0)),"","DUP!")</f>
        <v/>
      </c>
      <c r="H469" t="str">
        <f t="shared" si="21"/>
        <v>INSERT INTO ZONE_MAP (SERVICE_ID, SERVICE_NAME, CODE, NW_GROUP, ZONE) VALUES (1,'SMS','1001767','1001767','VINAPORTAL');</v>
      </c>
    </row>
    <row r="470" spans="1:8">
      <c r="A470" s="25" t="s">
        <v>4632</v>
      </c>
      <c r="B470" s="25" t="s">
        <v>4594</v>
      </c>
      <c r="C470" s="25" t="s">
        <v>4595</v>
      </c>
      <c r="D470">
        <v>1</v>
      </c>
      <c r="E470" s="25" t="s">
        <v>8</v>
      </c>
      <c r="F470" t="str">
        <f t="shared" si="22"/>
        <v>VINAPORTAL_1001778</v>
      </c>
      <c r="G470" t="str">
        <f>IF(ISNA(VLOOKUP(F470,$F$3:F469,1,0)),"","DUP!")</f>
        <v/>
      </c>
      <c r="H470" t="str">
        <f t="shared" si="21"/>
        <v>INSERT INTO ZONE_MAP (SERVICE_ID, SERVICE_NAME, CODE, NW_GROUP, ZONE) VALUES (1,'SMS','1001778','1001778','VINAPORTAL');</v>
      </c>
    </row>
    <row r="471" spans="1:8">
      <c r="A471" s="25" t="s">
        <v>4633</v>
      </c>
      <c r="B471" s="25" t="s">
        <v>4594</v>
      </c>
      <c r="C471" s="25" t="s">
        <v>4595</v>
      </c>
      <c r="D471">
        <v>1</v>
      </c>
      <c r="E471" s="25" t="s">
        <v>8</v>
      </c>
      <c r="F471" t="str">
        <f t="shared" si="22"/>
        <v>VINAPORTAL_1001780</v>
      </c>
      <c r="G471" t="str">
        <f>IF(ISNA(VLOOKUP(F471,$F$3:F470,1,0)),"","DUP!")</f>
        <v/>
      </c>
      <c r="H471" t="str">
        <f t="shared" si="21"/>
        <v>INSERT INTO ZONE_MAP (SERVICE_ID, SERVICE_NAME, CODE, NW_GROUP, ZONE) VALUES (1,'SMS','1001780','1001780','VINAPORTAL');</v>
      </c>
    </row>
    <row r="472" spans="1:8">
      <c r="A472" s="25" t="s">
        <v>4634</v>
      </c>
      <c r="B472" s="25" t="s">
        <v>4594</v>
      </c>
      <c r="C472" s="25" t="s">
        <v>4595</v>
      </c>
      <c r="D472">
        <v>1</v>
      </c>
      <c r="E472" s="25" t="s">
        <v>8</v>
      </c>
      <c r="F472" t="str">
        <f t="shared" si="22"/>
        <v>VINAPORTAL_1001784</v>
      </c>
      <c r="G472" t="str">
        <f>IF(ISNA(VLOOKUP(F472,$F$3:F471,1,0)),"","DUP!")</f>
        <v/>
      </c>
      <c r="H472" t="str">
        <f t="shared" si="21"/>
        <v>INSERT INTO ZONE_MAP (SERVICE_ID, SERVICE_NAME, CODE, NW_GROUP, ZONE) VALUES (1,'SMS','1001784','1001784','VINAPORTAL');</v>
      </c>
    </row>
    <row r="473" spans="1:8">
      <c r="A473" s="25" t="s">
        <v>4635</v>
      </c>
      <c r="B473" s="25" t="s">
        <v>4594</v>
      </c>
      <c r="C473" s="25" t="s">
        <v>4595</v>
      </c>
      <c r="D473">
        <v>1</v>
      </c>
      <c r="E473" s="25" t="s">
        <v>8</v>
      </c>
      <c r="F473" t="str">
        <f t="shared" si="22"/>
        <v>VINAPORTAL_1001787</v>
      </c>
      <c r="G473" t="str">
        <f>IF(ISNA(VLOOKUP(F473,$F$3:F472,1,0)),"","DUP!")</f>
        <v/>
      </c>
      <c r="H473" t="str">
        <f t="shared" si="21"/>
        <v>INSERT INTO ZONE_MAP (SERVICE_ID, SERVICE_NAME, CODE, NW_GROUP, ZONE) VALUES (1,'SMS','1001787','1001787','VINAPORTAL');</v>
      </c>
    </row>
    <row r="474" spans="1:8">
      <c r="A474" s="25" t="s">
        <v>4636</v>
      </c>
      <c r="B474" s="25" t="s">
        <v>4594</v>
      </c>
      <c r="C474" s="25" t="s">
        <v>4595</v>
      </c>
      <c r="D474">
        <v>1</v>
      </c>
      <c r="E474" s="25" t="s">
        <v>8</v>
      </c>
      <c r="F474" t="str">
        <f t="shared" si="22"/>
        <v>VINAPORTAL_1001807</v>
      </c>
      <c r="G474" t="str">
        <f>IF(ISNA(VLOOKUP(F474,$F$3:F473,1,0)),"","DUP!")</f>
        <v/>
      </c>
      <c r="H474" t="str">
        <f t="shared" si="21"/>
        <v>INSERT INTO ZONE_MAP (SERVICE_ID, SERVICE_NAME, CODE, NW_GROUP, ZONE) VALUES (1,'SMS','1001807','1001807','VINAPORTAL');</v>
      </c>
    </row>
    <row r="475" spans="1:8">
      <c r="A475" s="25" t="s">
        <v>4637</v>
      </c>
      <c r="B475" s="25" t="s">
        <v>4594</v>
      </c>
      <c r="C475" s="25" t="s">
        <v>4595</v>
      </c>
      <c r="D475">
        <v>1</v>
      </c>
      <c r="E475" s="25" t="s">
        <v>8</v>
      </c>
      <c r="F475" t="str">
        <f t="shared" si="22"/>
        <v>VINAPORTAL_1001808</v>
      </c>
      <c r="G475" t="str">
        <f>IF(ISNA(VLOOKUP(F475,$F$3:F474,1,0)),"","DUP!")</f>
        <v/>
      </c>
      <c r="H475" t="str">
        <f t="shared" si="21"/>
        <v>INSERT INTO ZONE_MAP (SERVICE_ID, SERVICE_NAME, CODE, NW_GROUP, ZONE) VALUES (1,'SMS','1001808','1001808','VINAPORTAL');</v>
      </c>
    </row>
    <row r="476" spans="1:8">
      <c r="A476" s="25" t="s">
        <v>4638</v>
      </c>
      <c r="B476" s="25" t="s">
        <v>4594</v>
      </c>
      <c r="C476" s="25" t="s">
        <v>4595</v>
      </c>
      <c r="D476">
        <v>1</v>
      </c>
      <c r="E476" s="25" t="s">
        <v>8</v>
      </c>
      <c r="F476" t="str">
        <f t="shared" si="22"/>
        <v>VINAPORTAL_1001809</v>
      </c>
      <c r="G476" t="str">
        <f>IF(ISNA(VLOOKUP(F476,$F$3:F475,1,0)),"","DUP!")</f>
        <v/>
      </c>
      <c r="H476" t="str">
        <f t="shared" si="21"/>
        <v>INSERT INTO ZONE_MAP (SERVICE_ID, SERVICE_NAME, CODE, NW_GROUP, ZONE) VALUES (1,'SMS','1001809','1001809','VINAPORTAL');</v>
      </c>
    </row>
    <row r="477" spans="1:8">
      <c r="A477" s="25" t="s">
        <v>4639</v>
      </c>
      <c r="B477" s="25" t="s">
        <v>4594</v>
      </c>
      <c r="C477" s="25" t="s">
        <v>4595</v>
      </c>
      <c r="D477">
        <v>1</v>
      </c>
      <c r="E477" s="25" t="s">
        <v>8</v>
      </c>
      <c r="F477" t="str">
        <f t="shared" si="22"/>
        <v>VINAPORTAL_1001809220</v>
      </c>
      <c r="G477" t="str">
        <f>IF(ISNA(VLOOKUP(F477,$F$3:F476,1,0)),"","DUP!")</f>
        <v/>
      </c>
      <c r="H477" t="str">
        <f t="shared" si="21"/>
        <v>INSERT INTO ZONE_MAP (SERVICE_ID, SERVICE_NAME, CODE, NW_GROUP, ZONE) VALUES (1,'SMS','1001809220','1001809220','VINAPORTAL');</v>
      </c>
    </row>
    <row r="478" spans="1:8">
      <c r="A478" s="25" t="s">
        <v>4640</v>
      </c>
      <c r="B478" s="25" t="s">
        <v>4594</v>
      </c>
      <c r="C478" s="25" t="s">
        <v>4595</v>
      </c>
      <c r="D478">
        <v>1</v>
      </c>
      <c r="E478" s="25" t="s">
        <v>8</v>
      </c>
      <c r="F478" t="str">
        <f t="shared" si="22"/>
        <v>VINAPORTAL_1001809221</v>
      </c>
      <c r="G478" t="str">
        <f>IF(ISNA(VLOOKUP(F478,$F$3:F477,1,0)),"","DUP!")</f>
        <v/>
      </c>
      <c r="H478" t="str">
        <f t="shared" si="21"/>
        <v>INSERT INTO ZONE_MAP (SERVICE_ID, SERVICE_NAME, CODE, NW_GROUP, ZONE) VALUES (1,'SMS','1001809221','1001809221','VINAPORTAL');</v>
      </c>
    </row>
    <row r="479" spans="1:8">
      <c r="A479" s="25" t="s">
        <v>4641</v>
      </c>
      <c r="B479" s="25" t="s">
        <v>4594</v>
      </c>
      <c r="C479" s="25" t="s">
        <v>4595</v>
      </c>
      <c r="D479">
        <v>1</v>
      </c>
      <c r="E479" s="25" t="s">
        <v>8</v>
      </c>
      <c r="F479" t="str">
        <f t="shared" si="22"/>
        <v>VINAPORTAL_1001809222</v>
      </c>
      <c r="G479" t="str">
        <f>IF(ISNA(VLOOKUP(F479,$F$3:F478,1,0)),"","DUP!")</f>
        <v/>
      </c>
      <c r="H479" t="str">
        <f t="shared" si="21"/>
        <v>INSERT INTO ZONE_MAP (SERVICE_ID, SERVICE_NAME, CODE, NW_GROUP, ZONE) VALUES (1,'SMS','1001809222','1001809222','VINAPORTAL');</v>
      </c>
    </row>
    <row r="480" spans="1:8">
      <c r="A480" s="25" t="s">
        <v>4642</v>
      </c>
      <c r="B480" s="25" t="s">
        <v>4594</v>
      </c>
      <c r="C480" s="25" t="s">
        <v>4595</v>
      </c>
      <c r="D480">
        <v>1</v>
      </c>
      <c r="E480" s="25" t="s">
        <v>8</v>
      </c>
      <c r="F480" t="str">
        <f t="shared" si="22"/>
        <v>VINAPORTAL_1001809223</v>
      </c>
      <c r="G480" t="str">
        <f>IF(ISNA(VLOOKUP(F480,$F$3:F479,1,0)),"","DUP!")</f>
        <v/>
      </c>
      <c r="H480" t="str">
        <f t="shared" si="21"/>
        <v>INSERT INTO ZONE_MAP (SERVICE_ID, SERVICE_NAME, CODE, NW_GROUP, ZONE) VALUES (1,'SMS','1001809223','1001809223','VINAPORTAL');</v>
      </c>
    </row>
    <row r="481" spans="1:8">
      <c r="A481" s="25" t="s">
        <v>4643</v>
      </c>
      <c r="B481" s="25" t="s">
        <v>4594</v>
      </c>
      <c r="C481" s="25" t="s">
        <v>4595</v>
      </c>
      <c r="D481">
        <v>1</v>
      </c>
      <c r="E481" s="25" t="s">
        <v>8</v>
      </c>
      <c r="F481" t="str">
        <f t="shared" si="22"/>
        <v>VINAPORTAL_1001809224</v>
      </c>
      <c r="G481" t="str">
        <f>IF(ISNA(VLOOKUP(F481,$F$3:F480,1,0)),"","DUP!")</f>
        <v/>
      </c>
      <c r="H481" t="str">
        <f t="shared" si="21"/>
        <v>INSERT INTO ZONE_MAP (SERVICE_ID, SERVICE_NAME, CODE, NW_GROUP, ZONE) VALUES (1,'SMS','1001809224','1001809224','VINAPORTAL');</v>
      </c>
    </row>
    <row r="482" spans="1:8">
      <c r="A482" s="25" t="s">
        <v>4644</v>
      </c>
      <c r="B482" s="25" t="s">
        <v>4594</v>
      </c>
      <c r="C482" s="25" t="s">
        <v>4595</v>
      </c>
      <c r="D482">
        <v>1</v>
      </c>
      <c r="E482" s="25" t="s">
        <v>8</v>
      </c>
      <c r="F482" t="str">
        <f t="shared" si="22"/>
        <v>VINAPORTAL_1001809225</v>
      </c>
      <c r="G482" t="str">
        <f>IF(ISNA(VLOOKUP(F482,$F$3:F481,1,0)),"","DUP!")</f>
        <v/>
      </c>
      <c r="H482" t="str">
        <f t="shared" si="21"/>
        <v>INSERT INTO ZONE_MAP (SERVICE_ID, SERVICE_NAME, CODE, NW_GROUP, ZONE) VALUES (1,'SMS','1001809225','1001809225','VINAPORTAL');</v>
      </c>
    </row>
    <row r="483" spans="1:8">
      <c r="A483" s="25" t="s">
        <v>4645</v>
      </c>
      <c r="B483" s="25" t="s">
        <v>4594</v>
      </c>
      <c r="C483" s="25" t="s">
        <v>4595</v>
      </c>
      <c r="D483">
        <v>1</v>
      </c>
      <c r="E483" s="25" t="s">
        <v>8</v>
      </c>
      <c r="F483" t="str">
        <f t="shared" si="22"/>
        <v>VINAPORTAL_1001809226</v>
      </c>
      <c r="G483" t="str">
        <f>IF(ISNA(VLOOKUP(F483,$F$3:F482,1,0)),"","DUP!")</f>
        <v/>
      </c>
      <c r="H483" t="str">
        <f t="shared" si="21"/>
        <v>INSERT INTO ZONE_MAP (SERVICE_ID, SERVICE_NAME, CODE, NW_GROUP, ZONE) VALUES (1,'SMS','1001809226','1001809226','VINAPORTAL');</v>
      </c>
    </row>
    <row r="484" spans="1:8">
      <c r="A484" s="25" t="s">
        <v>4646</v>
      </c>
      <c r="B484" s="25" t="s">
        <v>4594</v>
      </c>
      <c r="C484" s="25" t="s">
        <v>4595</v>
      </c>
      <c r="D484">
        <v>1</v>
      </c>
      <c r="E484" s="25" t="s">
        <v>8</v>
      </c>
      <c r="F484" t="str">
        <f t="shared" si="22"/>
        <v>VINAPORTAL_1001809227</v>
      </c>
      <c r="G484" t="str">
        <f>IF(ISNA(VLOOKUP(F484,$F$3:F483,1,0)),"","DUP!")</f>
        <v/>
      </c>
      <c r="H484" t="str">
        <f t="shared" si="21"/>
        <v>INSERT INTO ZONE_MAP (SERVICE_ID, SERVICE_NAME, CODE, NW_GROUP, ZONE) VALUES (1,'SMS','1001809227','1001809227','VINAPORTAL');</v>
      </c>
    </row>
    <row r="485" spans="1:8">
      <c r="A485" s="25" t="s">
        <v>4647</v>
      </c>
      <c r="B485" s="25" t="s">
        <v>4594</v>
      </c>
      <c r="C485" s="25" t="s">
        <v>4595</v>
      </c>
      <c r="D485">
        <v>1</v>
      </c>
      <c r="E485" s="25" t="s">
        <v>8</v>
      </c>
      <c r="F485" t="str">
        <f t="shared" si="22"/>
        <v>VINAPORTAL_1001809240</v>
      </c>
      <c r="G485" t="str">
        <f>IF(ISNA(VLOOKUP(F485,$F$3:F484,1,0)),"","DUP!")</f>
        <v/>
      </c>
      <c r="H485" t="str">
        <f t="shared" si="21"/>
        <v>INSERT INTO ZONE_MAP (SERVICE_ID, SERVICE_NAME, CODE, NW_GROUP, ZONE) VALUES (1,'SMS','1001809240','1001809240','VINAPORTAL');</v>
      </c>
    </row>
    <row r="486" spans="1:8">
      <c r="A486" s="25" t="s">
        <v>4648</v>
      </c>
      <c r="B486" s="25" t="s">
        <v>4594</v>
      </c>
      <c r="C486" s="25" t="s">
        <v>4595</v>
      </c>
      <c r="D486">
        <v>1</v>
      </c>
      <c r="E486" s="25" t="s">
        <v>8</v>
      </c>
      <c r="F486" t="str">
        <f t="shared" si="22"/>
        <v>VINAPORTAL_1001809241</v>
      </c>
      <c r="G486" t="str">
        <f>IF(ISNA(VLOOKUP(F486,$F$3:F485,1,0)),"","DUP!")</f>
        <v/>
      </c>
      <c r="H486" t="str">
        <f t="shared" si="21"/>
        <v>INSERT INTO ZONE_MAP (SERVICE_ID, SERVICE_NAME, CODE, NW_GROUP, ZONE) VALUES (1,'SMS','1001809241','1001809241','VINAPORTAL');</v>
      </c>
    </row>
    <row r="487" spans="1:8">
      <c r="A487" s="25" t="s">
        <v>4649</v>
      </c>
      <c r="B487" s="25" t="s">
        <v>4594</v>
      </c>
      <c r="C487" s="25" t="s">
        <v>4595</v>
      </c>
      <c r="D487">
        <v>1</v>
      </c>
      <c r="E487" s="25" t="s">
        <v>8</v>
      </c>
      <c r="F487" t="str">
        <f t="shared" si="22"/>
        <v>VINAPORTAL_1001809242</v>
      </c>
      <c r="G487" t="str">
        <f>IF(ISNA(VLOOKUP(F487,$F$3:F486,1,0)),"","DUP!")</f>
        <v/>
      </c>
      <c r="H487" t="str">
        <f t="shared" si="21"/>
        <v>INSERT INTO ZONE_MAP (SERVICE_ID, SERVICE_NAME, CODE, NW_GROUP, ZONE) VALUES (1,'SMS','1001809242','1001809242','VINAPORTAL');</v>
      </c>
    </row>
    <row r="488" spans="1:8">
      <c r="A488" s="25" t="s">
        <v>4650</v>
      </c>
      <c r="B488" s="25" t="s">
        <v>4594</v>
      </c>
      <c r="C488" s="25" t="s">
        <v>4595</v>
      </c>
      <c r="D488">
        <v>1</v>
      </c>
      <c r="E488" s="25" t="s">
        <v>8</v>
      </c>
      <c r="F488" t="str">
        <f t="shared" si="22"/>
        <v>VINAPORTAL_1001809243</v>
      </c>
      <c r="G488" t="str">
        <f>IF(ISNA(VLOOKUP(F488,$F$3:F487,1,0)),"","DUP!")</f>
        <v/>
      </c>
      <c r="H488" t="str">
        <f t="shared" si="21"/>
        <v>INSERT INTO ZONE_MAP (SERVICE_ID, SERVICE_NAME, CODE, NW_GROUP, ZONE) VALUES (1,'SMS','1001809243','1001809243','VINAPORTAL');</v>
      </c>
    </row>
    <row r="489" spans="1:8">
      <c r="A489" s="25" t="s">
        <v>4651</v>
      </c>
      <c r="B489" s="25" t="s">
        <v>4594</v>
      </c>
      <c r="C489" s="25" t="s">
        <v>4595</v>
      </c>
      <c r="D489">
        <v>1</v>
      </c>
      <c r="E489" s="25" t="s">
        <v>8</v>
      </c>
      <c r="F489" t="str">
        <f t="shared" si="22"/>
        <v>VINAPORTAL_1001809244</v>
      </c>
      <c r="G489" t="str">
        <f>IF(ISNA(VLOOKUP(F489,$F$3:F488,1,0)),"","DUP!")</f>
        <v/>
      </c>
      <c r="H489" t="str">
        <f t="shared" si="21"/>
        <v>INSERT INTO ZONE_MAP (SERVICE_ID, SERVICE_NAME, CODE, NW_GROUP, ZONE) VALUES (1,'SMS','1001809244','1001809244','VINAPORTAL');</v>
      </c>
    </row>
    <row r="490" spans="1:8">
      <c r="A490" s="25" t="s">
        <v>4652</v>
      </c>
      <c r="B490" s="25" t="s">
        <v>4594</v>
      </c>
      <c r="C490" s="25" t="s">
        <v>4595</v>
      </c>
      <c r="D490">
        <v>1</v>
      </c>
      <c r="E490" s="25" t="s">
        <v>8</v>
      </c>
      <c r="F490" t="str">
        <f t="shared" si="22"/>
        <v>VINAPORTAL_1001809245</v>
      </c>
      <c r="G490" t="str">
        <f>IF(ISNA(VLOOKUP(F490,$F$3:F489,1,0)),"","DUP!")</f>
        <v/>
      </c>
      <c r="H490" t="str">
        <f t="shared" si="21"/>
        <v>INSERT INTO ZONE_MAP (SERVICE_ID, SERVICE_NAME, CODE, NW_GROUP, ZONE) VALUES (1,'SMS','1001809245','1001809245','VINAPORTAL');</v>
      </c>
    </row>
    <row r="491" spans="1:8">
      <c r="A491" s="25" t="s">
        <v>4653</v>
      </c>
      <c r="B491" s="25" t="s">
        <v>4594</v>
      </c>
      <c r="C491" s="25" t="s">
        <v>4595</v>
      </c>
      <c r="D491">
        <v>1</v>
      </c>
      <c r="E491" s="25" t="s">
        <v>8</v>
      </c>
      <c r="F491" t="str">
        <f t="shared" si="22"/>
        <v>VINAPORTAL_1001809246</v>
      </c>
      <c r="G491" t="str">
        <f>IF(ISNA(VLOOKUP(F491,$F$3:F490,1,0)),"","DUP!")</f>
        <v/>
      </c>
      <c r="H491" t="str">
        <f t="shared" si="21"/>
        <v>INSERT INTO ZONE_MAP (SERVICE_ID, SERVICE_NAME, CODE, NW_GROUP, ZONE) VALUES (1,'SMS','1001809246','1001809246','VINAPORTAL');</v>
      </c>
    </row>
    <row r="492" spans="1:8">
      <c r="A492" s="25" t="s">
        <v>4654</v>
      </c>
      <c r="B492" s="25" t="s">
        <v>4594</v>
      </c>
      <c r="C492" s="25" t="s">
        <v>4595</v>
      </c>
      <c r="D492">
        <v>1</v>
      </c>
      <c r="E492" s="25" t="s">
        <v>8</v>
      </c>
      <c r="F492" t="str">
        <f t="shared" si="22"/>
        <v>VINAPORTAL_1001809247</v>
      </c>
      <c r="G492" t="str">
        <f>IF(ISNA(VLOOKUP(F492,$F$3:F491,1,0)),"","DUP!")</f>
        <v/>
      </c>
      <c r="H492" t="str">
        <f t="shared" si="21"/>
        <v>INSERT INTO ZONE_MAP (SERVICE_ID, SERVICE_NAME, CODE, NW_GROUP, ZONE) VALUES (1,'SMS','1001809247','1001809247','VINAPORTAL');</v>
      </c>
    </row>
    <row r="493" spans="1:8">
      <c r="A493" s="25" t="s">
        <v>4655</v>
      </c>
      <c r="B493" s="25" t="s">
        <v>4594</v>
      </c>
      <c r="C493" s="25" t="s">
        <v>4595</v>
      </c>
      <c r="D493">
        <v>1</v>
      </c>
      <c r="E493" s="25" t="s">
        <v>8</v>
      </c>
      <c r="F493" t="str">
        <f t="shared" si="22"/>
        <v>VINAPORTAL_1001809248</v>
      </c>
      <c r="G493" t="str">
        <f>IF(ISNA(VLOOKUP(F493,$F$3:F492,1,0)),"","DUP!")</f>
        <v/>
      </c>
      <c r="H493" t="str">
        <f t="shared" si="21"/>
        <v>INSERT INTO ZONE_MAP (SERVICE_ID, SERVICE_NAME, CODE, NW_GROUP, ZONE) VALUES (1,'SMS','1001809248','1001809248','VINAPORTAL');</v>
      </c>
    </row>
    <row r="494" spans="1:8">
      <c r="A494" s="25" t="s">
        <v>4656</v>
      </c>
      <c r="B494" s="25" t="s">
        <v>4594</v>
      </c>
      <c r="C494" s="25" t="s">
        <v>4595</v>
      </c>
      <c r="D494">
        <v>1</v>
      </c>
      <c r="E494" s="25" t="s">
        <v>8</v>
      </c>
      <c r="F494" t="str">
        <f t="shared" si="22"/>
        <v>VINAPORTAL_1001809281</v>
      </c>
      <c r="G494" t="str">
        <f>IF(ISNA(VLOOKUP(F494,$F$3:F493,1,0)),"","DUP!")</f>
        <v/>
      </c>
      <c r="H494" t="str">
        <f t="shared" si="21"/>
        <v>INSERT INTO ZONE_MAP (SERVICE_ID, SERVICE_NAME, CODE, NW_GROUP, ZONE) VALUES (1,'SMS','1001809281','1001809281','VINAPORTAL');</v>
      </c>
    </row>
    <row r="495" spans="1:8">
      <c r="A495" s="25" t="s">
        <v>4657</v>
      </c>
      <c r="B495" s="25" t="s">
        <v>4594</v>
      </c>
      <c r="C495" s="25" t="s">
        <v>4595</v>
      </c>
      <c r="D495">
        <v>1</v>
      </c>
      <c r="E495" s="25" t="s">
        <v>8</v>
      </c>
      <c r="F495" t="str">
        <f t="shared" si="22"/>
        <v>VINAPORTAL_1001809282</v>
      </c>
      <c r="G495" t="str">
        <f>IF(ISNA(VLOOKUP(F495,$F$3:F494,1,0)),"","DUP!")</f>
        <v/>
      </c>
      <c r="H495" t="str">
        <f t="shared" si="21"/>
        <v>INSERT INTO ZONE_MAP (SERVICE_ID, SERVICE_NAME, CODE, NW_GROUP, ZONE) VALUES (1,'SMS','1001809282','1001809282','VINAPORTAL');</v>
      </c>
    </row>
    <row r="496" spans="1:8">
      <c r="A496" s="25" t="s">
        <v>4658</v>
      </c>
      <c r="B496" s="25" t="s">
        <v>4594</v>
      </c>
      <c r="C496" s="25" t="s">
        <v>4595</v>
      </c>
      <c r="D496">
        <v>1</v>
      </c>
      <c r="E496" s="25" t="s">
        <v>8</v>
      </c>
      <c r="F496" t="str">
        <f t="shared" si="22"/>
        <v>VINAPORTAL_1001809292</v>
      </c>
      <c r="G496" t="str">
        <f>IF(ISNA(VLOOKUP(F496,$F$3:F495,1,0)),"","DUP!")</f>
        <v/>
      </c>
      <c r="H496" t="str">
        <f t="shared" si="21"/>
        <v>INSERT INTO ZONE_MAP (SERVICE_ID, SERVICE_NAME, CODE, NW_GROUP, ZONE) VALUES (1,'SMS','1001809292','1001809292','VINAPORTAL');</v>
      </c>
    </row>
    <row r="497" spans="1:8">
      <c r="A497" s="25" t="s">
        <v>4659</v>
      </c>
      <c r="B497" s="25" t="s">
        <v>4594</v>
      </c>
      <c r="C497" s="25" t="s">
        <v>4595</v>
      </c>
      <c r="D497">
        <v>1</v>
      </c>
      <c r="E497" s="25" t="s">
        <v>8</v>
      </c>
      <c r="F497" t="str">
        <f t="shared" si="22"/>
        <v>VINAPORTAL_1001809310</v>
      </c>
      <c r="G497" t="str">
        <f>IF(ISNA(VLOOKUP(F497,$F$3:F496,1,0)),"","DUP!")</f>
        <v/>
      </c>
      <c r="H497" t="str">
        <f t="shared" si="21"/>
        <v>INSERT INTO ZONE_MAP (SERVICE_ID, SERVICE_NAME, CODE, NW_GROUP, ZONE) VALUES (1,'SMS','1001809310','1001809310','VINAPORTAL');</v>
      </c>
    </row>
    <row r="498" spans="1:8">
      <c r="A498" s="25" t="s">
        <v>4660</v>
      </c>
      <c r="B498" s="25" t="s">
        <v>4594</v>
      </c>
      <c r="C498" s="25" t="s">
        <v>4595</v>
      </c>
      <c r="D498">
        <v>1</v>
      </c>
      <c r="E498" s="25" t="s">
        <v>8</v>
      </c>
      <c r="F498" t="str">
        <f t="shared" si="22"/>
        <v>VINAPORTAL_1001809320</v>
      </c>
      <c r="G498" t="str">
        <f>IF(ISNA(VLOOKUP(F498,$F$3:F497,1,0)),"","DUP!")</f>
        <v/>
      </c>
      <c r="H498" t="str">
        <f t="shared" ref="H498:H561" si="23">IF(G498="DUP!","","INSERT INTO ZONE_MAP (SERVICE_ID, SERVICE_NAME, CODE, NW_GROUP, ZONE) VALUES ("&amp;D498&amp;",'"&amp;E498&amp;"','"&amp;A498&amp;"','"&amp;A498&amp;"','"&amp;C498&amp;"');")</f>
        <v>INSERT INTO ZONE_MAP (SERVICE_ID, SERVICE_NAME, CODE, NW_GROUP, ZONE) VALUES (1,'SMS','1001809320','1001809320','VINAPORTAL');</v>
      </c>
    </row>
    <row r="499" spans="1:8">
      <c r="A499" s="25" t="s">
        <v>4661</v>
      </c>
      <c r="B499" s="25" t="s">
        <v>4594</v>
      </c>
      <c r="C499" s="25" t="s">
        <v>4595</v>
      </c>
      <c r="D499">
        <v>1</v>
      </c>
      <c r="E499" s="25" t="s">
        <v>8</v>
      </c>
      <c r="F499" t="str">
        <f t="shared" si="22"/>
        <v>VINAPORTAL_1001809343</v>
      </c>
      <c r="G499" t="str">
        <f>IF(ISNA(VLOOKUP(F499,$F$3:F498,1,0)),"","DUP!")</f>
        <v/>
      </c>
      <c r="H499" t="str">
        <f t="shared" si="23"/>
        <v>INSERT INTO ZONE_MAP (SERVICE_ID, SERVICE_NAME, CODE, NW_GROUP, ZONE) VALUES (1,'SMS','1001809343','1001809343','VINAPORTAL');</v>
      </c>
    </row>
    <row r="500" spans="1:8">
      <c r="A500" s="25" t="s">
        <v>4662</v>
      </c>
      <c r="B500" s="25" t="s">
        <v>4594</v>
      </c>
      <c r="C500" s="25" t="s">
        <v>4595</v>
      </c>
      <c r="D500">
        <v>1</v>
      </c>
      <c r="E500" s="25" t="s">
        <v>8</v>
      </c>
      <c r="F500" t="str">
        <f t="shared" si="22"/>
        <v>VINAPORTAL_1001809350</v>
      </c>
      <c r="G500" t="str">
        <f>IF(ISNA(VLOOKUP(F500,$F$3:F499,1,0)),"","DUP!")</f>
        <v/>
      </c>
      <c r="H500" t="str">
        <f t="shared" si="23"/>
        <v>INSERT INTO ZONE_MAP (SERVICE_ID, SERVICE_NAME, CODE, NW_GROUP, ZONE) VALUES (1,'SMS','1001809350','1001809350','VINAPORTAL');</v>
      </c>
    </row>
    <row r="501" spans="1:8">
      <c r="A501" s="25" t="s">
        <v>4663</v>
      </c>
      <c r="B501" s="25" t="s">
        <v>4594</v>
      </c>
      <c r="C501" s="25" t="s">
        <v>4595</v>
      </c>
      <c r="D501">
        <v>1</v>
      </c>
      <c r="E501" s="25" t="s">
        <v>8</v>
      </c>
      <c r="F501" t="str">
        <f t="shared" si="22"/>
        <v>VINAPORTAL_1001809412</v>
      </c>
      <c r="G501" t="str">
        <f>IF(ISNA(VLOOKUP(F501,$F$3:F500,1,0)),"","DUP!")</f>
        <v/>
      </c>
      <c r="H501" t="str">
        <f t="shared" si="23"/>
        <v>INSERT INTO ZONE_MAP (SERVICE_ID, SERVICE_NAME, CODE, NW_GROUP, ZONE) VALUES (1,'SMS','1001809412','1001809412','VINAPORTAL');</v>
      </c>
    </row>
    <row r="502" spans="1:8">
      <c r="A502" s="25" t="s">
        <v>4664</v>
      </c>
      <c r="B502" s="25" t="s">
        <v>4594</v>
      </c>
      <c r="C502" s="25" t="s">
        <v>4595</v>
      </c>
      <c r="D502">
        <v>1</v>
      </c>
      <c r="E502" s="25" t="s">
        <v>8</v>
      </c>
      <c r="F502" t="str">
        <f t="shared" si="22"/>
        <v>VINAPORTAL_1001809414</v>
      </c>
      <c r="G502" t="str">
        <f>IF(ISNA(VLOOKUP(F502,$F$3:F501,1,0)),"","DUP!")</f>
        <v/>
      </c>
      <c r="H502" t="str">
        <f t="shared" si="23"/>
        <v>INSERT INTO ZONE_MAP (SERVICE_ID, SERVICE_NAME, CODE, NW_GROUP, ZONE) VALUES (1,'SMS','1001809414','1001809414','VINAPORTAL');</v>
      </c>
    </row>
    <row r="503" spans="1:8">
      <c r="A503" s="25" t="s">
        <v>4665</v>
      </c>
      <c r="B503" s="25" t="s">
        <v>4594</v>
      </c>
      <c r="C503" s="25" t="s">
        <v>4595</v>
      </c>
      <c r="D503">
        <v>1</v>
      </c>
      <c r="E503" s="25" t="s">
        <v>8</v>
      </c>
      <c r="F503" t="str">
        <f t="shared" si="22"/>
        <v>VINAPORTAL_1001809470</v>
      </c>
      <c r="G503" t="str">
        <f>IF(ISNA(VLOOKUP(F503,$F$3:F502,1,0)),"","DUP!")</f>
        <v/>
      </c>
      <c r="H503" t="str">
        <f t="shared" si="23"/>
        <v>INSERT INTO ZONE_MAP (SERVICE_ID, SERVICE_NAME, CODE, NW_GROUP, ZONE) VALUES (1,'SMS','1001809470','1001809470','VINAPORTAL');</v>
      </c>
    </row>
    <row r="504" spans="1:8">
      <c r="A504" s="25" t="s">
        <v>4666</v>
      </c>
      <c r="B504" s="25" t="s">
        <v>4594</v>
      </c>
      <c r="C504" s="25" t="s">
        <v>4595</v>
      </c>
      <c r="D504">
        <v>1</v>
      </c>
      <c r="E504" s="25" t="s">
        <v>8</v>
      </c>
      <c r="F504" t="str">
        <f t="shared" si="22"/>
        <v>VINAPORTAL_1001809471</v>
      </c>
      <c r="G504" t="str">
        <f>IF(ISNA(VLOOKUP(F504,$F$3:F503,1,0)),"","DUP!")</f>
        <v/>
      </c>
      <c r="H504" t="str">
        <f t="shared" si="23"/>
        <v>INSERT INTO ZONE_MAP (SERVICE_ID, SERVICE_NAME, CODE, NW_GROUP, ZONE) VALUES (1,'SMS','1001809471','1001809471','VINAPORTAL');</v>
      </c>
    </row>
    <row r="505" spans="1:8">
      <c r="A505" s="25" t="s">
        <v>4667</v>
      </c>
      <c r="B505" s="25" t="s">
        <v>4594</v>
      </c>
      <c r="C505" s="25" t="s">
        <v>4595</v>
      </c>
      <c r="D505">
        <v>1</v>
      </c>
      <c r="E505" s="25" t="s">
        <v>8</v>
      </c>
      <c r="F505" t="str">
        <f t="shared" si="22"/>
        <v>VINAPORTAL_1001809472</v>
      </c>
      <c r="G505" t="str">
        <f>IF(ISNA(VLOOKUP(F505,$F$3:F504,1,0)),"","DUP!")</f>
        <v/>
      </c>
      <c r="H505" t="str">
        <f t="shared" si="23"/>
        <v>INSERT INTO ZONE_MAP (SERVICE_ID, SERVICE_NAME, CODE, NW_GROUP, ZONE) VALUES (1,'SMS','1001809472','1001809472','VINAPORTAL');</v>
      </c>
    </row>
    <row r="506" spans="1:8">
      <c r="A506" s="25" t="s">
        <v>4668</v>
      </c>
      <c r="B506" s="25" t="s">
        <v>4594</v>
      </c>
      <c r="C506" s="25" t="s">
        <v>4595</v>
      </c>
      <c r="D506">
        <v>1</v>
      </c>
      <c r="E506" s="25" t="s">
        <v>8</v>
      </c>
      <c r="F506" t="str">
        <f t="shared" si="22"/>
        <v>VINAPORTAL_1001809473</v>
      </c>
      <c r="G506" t="str">
        <f>IF(ISNA(VLOOKUP(F506,$F$3:F505,1,0)),"","DUP!")</f>
        <v/>
      </c>
      <c r="H506" t="str">
        <f t="shared" si="23"/>
        <v>INSERT INTO ZONE_MAP (SERVICE_ID, SERVICE_NAME, CODE, NW_GROUP, ZONE) VALUES (1,'SMS','1001809473','1001809473','VINAPORTAL');</v>
      </c>
    </row>
    <row r="507" spans="1:8">
      <c r="A507" s="25" t="s">
        <v>4669</v>
      </c>
      <c r="B507" s="25" t="s">
        <v>4594</v>
      </c>
      <c r="C507" s="25" t="s">
        <v>4595</v>
      </c>
      <c r="D507">
        <v>1</v>
      </c>
      <c r="E507" s="25" t="s">
        <v>8</v>
      </c>
      <c r="F507" t="str">
        <f t="shared" si="22"/>
        <v>VINAPORTAL_1001809474</v>
      </c>
      <c r="G507" t="str">
        <f>IF(ISNA(VLOOKUP(F507,$F$3:F506,1,0)),"","DUP!")</f>
        <v/>
      </c>
      <c r="H507" t="str">
        <f t="shared" si="23"/>
        <v>INSERT INTO ZONE_MAP (SERVICE_ID, SERVICE_NAME, CODE, NW_GROUP, ZONE) VALUES (1,'SMS','1001809474','1001809474','VINAPORTAL');</v>
      </c>
    </row>
    <row r="508" spans="1:8">
      <c r="A508" s="25" t="s">
        <v>4670</v>
      </c>
      <c r="B508" s="25" t="s">
        <v>4594</v>
      </c>
      <c r="C508" s="25" t="s">
        <v>4595</v>
      </c>
      <c r="D508">
        <v>1</v>
      </c>
      <c r="E508" s="25" t="s">
        <v>8</v>
      </c>
      <c r="F508" t="str">
        <f t="shared" si="22"/>
        <v>VINAPORTAL_1001809475</v>
      </c>
      <c r="G508" t="str">
        <f>IF(ISNA(VLOOKUP(F508,$F$3:F507,1,0)),"","DUP!")</f>
        <v/>
      </c>
      <c r="H508" t="str">
        <f t="shared" si="23"/>
        <v>INSERT INTO ZONE_MAP (SERVICE_ID, SERVICE_NAME, CODE, NW_GROUP, ZONE) VALUES (1,'SMS','1001809475','1001809475','VINAPORTAL');</v>
      </c>
    </row>
    <row r="509" spans="1:8">
      <c r="A509" s="25" t="s">
        <v>4671</v>
      </c>
      <c r="B509" s="25" t="s">
        <v>4594</v>
      </c>
      <c r="C509" s="25" t="s">
        <v>4595</v>
      </c>
      <c r="D509">
        <v>1</v>
      </c>
      <c r="E509" s="25" t="s">
        <v>8</v>
      </c>
      <c r="F509" t="str">
        <f t="shared" si="22"/>
        <v>VINAPORTAL_1001809476</v>
      </c>
      <c r="G509" t="str">
        <f>IF(ISNA(VLOOKUP(F509,$F$3:F508,1,0)),"","DUP!")</f>
        <v/>
      </c>
      <c r="H509" t="str">
        <f t="shared" si="23"/>
        <v>INSERT INTO ZONE_MAP (SERVICE_ID, SERVICE_NAME, CODE, NW_GROUP, ZONE) VALUES (1,'SMS','1001809476','1001809476','VINAPORTAL');</v>
      </c>
    </row>
    <row r="510" spans="1:8">
      <c r="A510" s="25" t="s">
        <v>4672</v>
      </c>
      <c r="B510" s="25" t="s">
        <v>4594</v>
      </c>
      <c r="C510" s="25" t="s">
        <v>4595</v>
      </c>
      <c r="D510">
        <v>1</v>
      </c>
      <c r="E510" s="25" t="s">
        <v>8</v>
      </c>
      <c r="F510" t="str">
        <f t="shared" si="22"/>
        <v>VINAPORTAL_1001809477</v>
      </c>
      <c r="G510" t="str">
        <f>IF(ISNA(VLOOKUP(F510,$F$3:F509,1,0)),"","DUP!")</f>
        <v/>
      </c>
      <c r="H510" t="str">
        <f t="shared" si="23"/>
        <v>INSERT INTO ZONE_MAP (SERVICE_ID, SERVICE_NAME, CODE, NW_GROUP, ZONE) VALUES (1,'SMS','1001809477','1001809477','VINAPORTAL');</v>
      </c>
    </row>
    <row r="511" spans="1:8">
      <c r="A511" s="25" t="s">
        <v>4673</v>
      </c>
      <c r="B511" s="25" t="s">
        <v>4594</v>
      </c>
      <c r="C511" s="25" t="s">
        <v>4595</v>
      </c>
      <c r="D511">
        <v>1</v>
      </c>
      <c r="E511" s="25" t="s">
        <v>8</v>
      </c>
      <c r="F511" t="str">
        <f t="shared" si="22"/>
        <v>VINAPORTAL_1001809478</v>
      </c>
      <c r="G511" t="str">
        <f>IF(ISNA(VLOOKUP(F511,$F$3:F510,1,0)),"","DUP!")</f>
        <v/>
      </c>
      <c r="H511" t="str">
        <f t="shared" si="23"/>
        <v>INSERT INTO ZONE_MAP (SERVICE_ID, SERVICE_NAME, CODE, NW_GROUP, ZONE) VALUES (1,'SMS','1001809478','1001809478','VINAPORTAL');</v>
      </c>
    </row>
    <row r="512" spans="1:8">
      <c r="A512" s="25" t="s">
        <v>4674</v>
      </c>
      <c r="B512" s="25" t="s">
        <v>4594</v>
      </c>
      <c r="C512" s="25" t="s">
        <v>4595</v>
      </c>
      <c r="D512">
        <v>1</v>
      </c>
      <c r="E512" s="25" t="s">
        <v>8</v>
      </c>
      <c r="F512" t="str">
        <f t="shared" si="22"/>
        <v>VINAPORTAL_1001809479</v>
      </c>
      <c r="G512" t="str">
        <f>IF(ISNA(VLOOKUP(F512,$F$3:F511,1,0)),"","DUP!")</f>
        <v/>
      </c>
      <c r="H512" t="str">
        <f t="shared" si="23"/>
        <v>INSERT INTO ZONE_MAP (SERVICE_ID, SERVICE_NAME, CODE, NW_GROUP, ZONE) VALUES (1,'SMS','1001809479','1001809479','VINAPORTAL');</v>
      </c>
    </row>
    <row r="513" spans="1:8">
      <c r="A513" s="25" t="s">
        <v>4675</v>
      </c>
      <c r="B513" s="25" t="s">
        <v>4594</v>
      </c>
      <c r="C513" s="25" t="s">
        <v>4595</v>
      </c>
      <c r="D513">
        <v>1</v>
      </c>
      <c r="E513" s="25" t="s">
        <v>8</v>
      </c>
      <c r="F513" t="str">
        <f t="shared" si="22"/>
        <v>VINAPORTAL_1001809520</v>
      </c>
      <c r="G513" t="str">
        <f>IF(ISNA(VLOOKUP(F513,$F$3:F512,1,0)),"","DUP!")</f>
        <v/>
      </c>
      <c r="H513" t="str">
        <f t="shared" si="23"/>
        <v>INSERT INTO ZONE_MAP (SERVICE_ID, SERVICE_NAME, CODE, NW_GROUP, ZONE) VALUES (1,'SMS','1001809520','1001809520','VINAPORTAL');</v>
      </c>
    </row>
    <row r="514" spans="1:8">
      <c r="A514" s="25" t="s">
        <v>4676</v>
      </c>
      <c r="B514" s="25" t="s">
        <v>4594</v>
      </c>
      <c r="C514" s="25" t="s">
        <v>4595</v>
      </c>
      <c r="D514">
        <v>1</v>
      </c>
      <c r="E514" s="25" t="s">
        <v>8</v>
      </c>
      <c r="F514" t="str">
        <f t="shared" si="22"/>
        <v>VINAPORTAL_1001809521</v>
      </c>
      <c r="G514" t="str">
        <f>IF(ISNA(VLOOKUP(F514,$F$3:F513,1,0)),"","DUP!")</f>
        <v/>
      </c>
      <c r="H514" t="str">
        <f t="shared" si="23"/>
        <v>INSERT INTO ZONE_MAP (SERVICE_ID, SERVICE_NAME, CODE, NW_GROUP, ZONE) VALUES (1,'SMS','1001809521','1001809521','VINAPORTAL');</v>
      </c>
    </row>
    <row r="515" spans="1:8">
      <c r="A515" s="25" t="s">
        <v>4677</v>
      </c>
      <c r="B515" s="25" t="s">
        <v>4594</v>
      </c>
      <c r="C515" s="25" t="s">
        <v>4595</v>
      </c>
      <c r="D515">
        <v>1</v>
      </c>
      <c r="E515" s="25" t="s">
        <v>8</v>
      </c>
      <c r="F515" t="str">
        <f t="shared" si="22"/>
        <v>VINAPORTAL_1001809522</v>
      </c>
      <c r="G515" t="str">
        <f>IF(ISNA(VLOOKUP(F515,$F$3:F514,1,0)),"","DUP!")</f>
        <v/>
      </c>
      <c r="H515" t="str">
        <f t="shared" si="23"/>
        <v>INSERT INTO ZONE_MAP (SERVICE_ID, SERVICE_NAME, CODE, NW_GROUP, ZONE) VALUES (1,'SMS','1001809522','1001809522','VINAPORTAL');</v>
      </c>
    </row>
    <row r="516" spans="1:8">
      <c r="A516" s="25" t="s">
        <v>4678</v>
      </c>
      <c r="B516" s="25" t="s">
        <v>4594</v>
      </c>
      <c r="C516" s="25" t="s">
        <v>4595</v>
      </c>
      <c r="D516">
        <v>1</v>
      </c>
      <c r="E516" s="25" t="s">
        <v>8</v>
      </c>
      <c r="F516" t="str">
        <f t="shared" ref="F516:F579" si="24">C516&amp;"_"&amp;A516</f>
        <v>VINAPORTAL_1001809523</v>
      </c>
      <c r="G516" t="str">
        <f>IF(ISNA(VLOOKUP(F516,$F$3:F515,1,0)),"","DUP!")</f>
        <v/>
      </c>
      <c r="H516" t="str">
        <f t="shared" si="23"/>
        <v>INSERT INTO ZONE_MAP (SERVICE_ID, SERVICE_NAME, CODE, NW_GROUP, ZONE) VALUES (1,'SMS','1001809523','1001809523','VINAPORTAL');</v>
      </c>
    </row>
    <row r="517" spans="1:8">
      <c r="A517" s="25" t="s">
        <v>4679</v>
      </c>
      <c r="B517" s="25" t="s">
        <v>4594</v>
      </c>
      <c r="C517" s="25" t="s">
        <v>4595</v>
      </c>
      <c r="D517">
        <v>1</v>
      </c>
      <c r="E517" s="25" t="s">
        <v>8</v>
      </c>
      <c r="F517" t="str">
        <f t="shared" si="24"/>
        <v>VINAPORTAL_1001809524</v>
      </c>
      <c r="G517" t="str">
        <f>IF(ISNA(VLOOKUP(F517,$F$3:F516,1,0)),"","DUP!")</f>
        <v/>
      </c>
      <c r="H517" t="str">
        <f t="shared" si="23"/>
        <v>INSERT INTO ZONE_MAP (SERVICE_ID, SERVICE_NAME, CODE, NW_GROUP, ZONE) VALUES (1,'SMS','1001809524','1001809524','VINAPORTAL');</v>
      </c>
    </row>
    <row r="518" spans="1:8">
      <c r="A518" s="25" t="s">
        <v>4680</v>
      </c>
      <c r="B518" s="25" t="s">
        <v>4594</v>
      </c>
      <c r="C518" s="25" t="s">
        <v>4595</v>
      </c>
      <c r="D518">
        <v>1</v>
      </c>
      <c r="E518" s="25" t="s">
        <v>8</v>
      </c>
      <c r="F518" t="str">
        <f t="shared" si="24"/>
        <v>VINAPORTAL_1001809525</v>
      </c>
      <c r="G518" t="str">
        <f>IF(ISNA(VLOOKUP(F518,$F$3:F517,1,0)),"","DUP!")</f>
        <v/>
      </c>
      <c r="H518" t="str">
        <f t="shared" si="23"/>
        <v>INSERT INTO ZONE_MAP (SERVICE_ID, SERVICE_NAME, CODE, NW_GROUP, ZONE) VALUES (1,'SMS','1001809525','1001809525','VINAPORTAL');</v>
      </c>
    </row>
    <row r="519" spans="1:8">
      <c r="A519" s="25" t="s">
        <v>4681</v>
      </c>
      <c r="B519" s="25" t="s">
        <v>4594</v>
      </c>
      <c r="C519" s="25" t="s">
        <v>4595</v>
      </c>
      <c r="D519">
        <v>1</v>
      </c>
      <c r="E519" s="25" t="s">
        <v>8</v>
      </c>
      <c r="F519" t="str">
        <f t="shared" si="24"/>
        <v>VINAPORTAL_1001809526</v>
      </c>
      <c r="G519" t="str">
        <f>IF(ISNA(VLOOKUP(F519,$F$3:F518,1,0)),"","DUP!")</f>
        <v/>
      </c>
      <c r="H519" t="str">
        <f t="shared" si="23"/>
        <v>INSERT INTO ZONE_MAP (SERVICE_ID, SERVICE_NAME, CODE, NW_GROUP, ZONE) VALUES (1,'SMS','1001809526','1001809526','VINAPORTAL');</v>
      </c>
    </row>
    <row r="520" spans="1:8">
      <c r="A520" s="25" t="s">
        <v>4682</v>
      </c>
      <c r="B520" s="25" t="s">
        <v>4594</v>
      </c>
      <c r="C520" s="25" t="s">
        <v>4595</v>
      </c>
      <c r="D520">
        <v>1</v>
      </c>
      <c r="E520" s="25" t="s">
        <v>8</v>
      </c>
      <c r="F520" t="str">
        <f t="shared" si="24"/>
        <v>VINAPORTAL_1001809527</v>
      </c>
      <c r="G520" t="str">
        <f>IF(ISNA(VLOOKUP(F520,$F$3:F519,1,0)),"","DUP!")</f>
        <v/>
      </c>
      <c r="H520" t="str">
        <f t="shared" si="23"/>
        <v>INSERT INTO ZONE_MAP (SERVICE_ID, SERVICE_NAME, CODE, NW_GROUP, ZONE) VALUES (1,'SMS','1001809527','1001809527','VINAPORTAL');</v>
      </c>
    </row>
    <row r="521" spans="1:8">
      <c r="A521" s="25" t="s">
        <v>4683</v>
      </c>
      <c r="B521" s="25" t="s">
        <v>4594</v>
      </c>
      <c r="C521" s="25" t="s">
        <v>4595</v>
      </c>
      <c r="D521">
        <v>1</v>
      </c>
      <c r="E521" s="25" t="s">
        <v>8</v>
      </c>
      <c r="F521" t="str">
        <f t="shared" si="24"/>
        <v>VINAPORTAL_1001809528</v>
      </c>
      <c r="G521" t="str">
        <f>IF(ISNA(VLOOKUP(F521,$F$3:F520,1,0)),"","DUP!")</f>
        <v/>
      </c>
      <c r="H521" t="str">
        <f t="shared" si="23"/>
        <v>INSERT INTO ZONE_MAP (SERVICE_ID, SERVICE_NAME, CODE, NW_GROUP, ZONE) VALUES (1,'SMS','1001809528','1001809528','VINAPORTAL');</v>
      </c>
    </row>
    <row r="522" spans="1:8">
      <c r="A522" s="25" t="s">
        <v>4684</v>
      </c>
      <c r="B522" s="25" t="s">
        <v>4594</v>
      </c>
      <c r="C522" s="25" t="s">
        <v>4595</v>
      </c>
      <c r="D522">
        <v>1</v>
      </c>
      <c r="E522" s="25" t="s">
        <v>8</v>
      </c>
      <c r="F522" t="str">
        <f t="shared" si="24"/>
        <v>VINAPORTAL_1001809529</v>
      </c>
      <c r="G522" t="str">
        <f>IF(ISNA(VLOOKUP(F522,$F$3:F521,1,0)),"","DUP!")</f>
        <v/>
      </c>
      <c r="H522" t="str">
        <f t="shared" si="23"/>
        <v>INSERT INTO ZONE_MAP (SERVICE_ID, SERVICE_NAME, CODE, NW_GROUP, ZONE) VALUES (1,'SMS','1001809529','1001809529','VINAPORTAL');</v>
      </c>
    </row>
    <row r="523" spans="1:8">
      <c r="A523" s="25" t="s">
        <v>4685</v>
      </c>
      <c r="B523" s="25" t="s">
        <v>4594</v>
      </c>
      <c r="C523" s="25" t="s">
        <v>4595</v>
      </c>
      <c r="D523">
        <v>1</v>
      </c>
      <c r="E523" s="25" t="s">
        <v>8</v>
      </c>
      <c r="F523" t="str">
        <f t="shared" si="24"/>
        <v>VINAPORTAL_1001809530</v>
      </c>
      <c r="G523" t="str">
        <f>IF(ISNA(VLOOKUP(F523,$F$3:F522,1,0)),"","DUP!")</f>
        <v/>
      </c>
      <c r="H523" t="str">
        <f t="shared" si="23"/>
        <v>INSERT INTO ZONE_MAP (SERVICE_ID, SERVICE_NAME, CODE, NW_GROUP, ZONE) VALUES (1,'SMS','1001809530','1001809530','VINAPORTAL');</v>
      </c>
    </row>
    <row r="524" spans="1:8">
      <c r="A524" s="25" t="s">
        <v>4686</v>
      </c>
      <c r="B524" s="25" t="s">
        <v>4594</v>
      </c>
      <c r="C524" s="25" t="s">
        <v>4595</v>
      </c>
      <c r="D524">
        <v>1</v>
      </c>
      <c r="E524" s="25" t="s">
        <v>8</v>
      </c>
      <c r="F524" t="str">
        <f t="shared" si="24"/>
        <v>VINAPORTAL_1001809531</v>
      </c>
      <c r="G524" t="str">
        <f>IF(ISNA(VLOOKUP(F524,$F$3:F523,1,0)),"","DUP!")</f>
        <v/>
      </c>
      <c r="H524" t="str">
        <f t="shared" si="23"/>
        <v>INSERT INTO ZONE_MAP (SERVICE_ID, SERVICE_NAME, CODE, NW_GROUP, ZONE) VALUES (1,'SMS','1001809531','1001809531','VINAPORTAL');</v>
      </c>
    </row>
    <row r="525" spans="1:8">
      <c r="A525" s="25" t="s">
        <v>4687</v>
      </c>
      <c r="B525" s="25" t="s">
        <v>4594</v>
      </c>
      <c r="C525" s="25" t="s">
        <v>4595</v>
      </c>
      <c r="D525">
        <v>1</v>
      </c>
      <c r="E525" s="25" t="s">
        <v>8</v>
      </c>
      <c r="F525" t="str">
        <f t="shared" si="24"/>
        <v>VINAPORTAL_1001809532</v>
      </c>
      <c r="G525" t="str">
        <f>IF(ISNA(VLOOKUP(F525,$F$3:F524,1,0)),"","DUP!")</f>
        <v/>
      </c>
      <c r="H525" t="str">
        <f t="shared" si="23"/>
        <v>INSERT INTO ZONE_MAP (SERVICE_ID, SERVICE_NAME, CODE, NW_GROUP, ZONE) VALUES (1,'SMS','1001809532','1001809532','VINAPORTAL');</v>
      </c>
    </row>
    <row r="526" spans="1:8">
      <c r="A526" s="25" t="s">
        <v>4688</v>
      </c>
      <c r="B526" s="25" t="s">
        <v>4594</v>
      </c>
      <c r="C526" s="25" t="s">
        <v>4595</v>
      </c>
      <c r="D526">
        <v>1</v>
      </c>
      <c r="E526" s="25" t="s">
        <v>8</v>
      </c>
      <c r="F526" t="str">
        <f t="shared" si="24"/>
        <v>VINAPORTAL_1001809533</v>
      </c>
      <c r="G526" t="str">
        <f>IF(ISNA(VLOOKUP(F526,$F$3:F525,1,0)),"","DUP!")</f>
        <v/>
      </c>
      <c r="H526" t="str">
        <f t="shared" si="23"/>
        <v>INSERT INTO ZONE_MAP (SERVICE_ID, SERVICE_NAME, CODE, NW_GROUP, ZONE) VALUES (1,'SMS','1001809533','1001809533','VINAPORTAL');</v>
      </c>
    </row>
    <row r="527" spans="1:8">
      <c r="A527" s="25" t="s">
        <v>4689</v>
      </c>
      <c r="B527" s="25" t="s">
        <v>4594</v>
      </c>
      <c r="C527" s="25" t="s">
        <v>4595</v>
      </c>
      <c r="D527">
        <v>1</v>
      </c>
      <c r="E527" s="25" t="s">
        <v>8</v>
      </c>
      <c r="F527" t="str">
        <f t="shared" si="24"/>
        <v>VINAPORTAL_1001809534</v>
      </c>
      <c r="G527" t="str">
        <f>IF(ISNA(VLOOKUP(F527,$F$3:F526,1,0)),"","DUP!")</f>
        <v/>
      </c>
      <c r="H527" t="str">
        <f t="shared" si="23"/>
        <v>INSERT INTO ZONE_MAP (SERVICE_ID, SERVICE_NAME, CODE, NW_GROUP, ZONE) VALUES (1,'SMS','1001809534','1001809534','VINAPORTAL');</v>
      </c>
    </row>
    <row r="528" spans="1:8">
      <c r="A528" s="25" t="s">
        <v>4690</v>
      </c>
      <c r="B528" s="25" t="s">
        <v>4594</v>
      </c>
      <c r="C528" s="25" t="s">
        <v>4595</v>
      </c>
      <c r="D528">
        <v>1</v>
      </c>
      <c r="E528" s="25" t="s">
        <v>8</v>
      </c>
      <c r="F528" t="str">
        <f t="shared" si="24"/>
        <v>VINAPORTAL_1001809535</v>
      </c>
      <c r="G528" t="str">
        <f>IF(ISNA(VLOOKUP(F528,$F$3:F527,1,0)),"","DUP!")</f>
        <v/>
      </c>
      <c r="H528" t="str">
        <f t="shared" si="23"/>
        <v>INSERT INTO ZONE_MAP (SERVICE_ID, SERVICE_NAME, CODE, NW_GROUP, ZONE) VALUES (1,'SMS','1001809535','1001809535','VINAPORTAL');</v>
      </c>
    </row>
    <row r="529" spans="1:8">
      <c r="A529" s="25" t="s">
        <v>4691</v>
      </c>
      <c r="B529" s="25" t="s">
        <v>4594</v>
      </c>
      <c r="C529" s="25" t="s">
        <v>4595</v>
      </c>
      <c r="D529">
        <v>1</v>
      </c>
      <c r="E529" s="25" t="s">
        <v>8</v>
      </c>
      <c r="F529" t="str">
        <f t="shared" si="24"/>
        <v>VINAPORTAL_1001809536</v>
      </c>
      <c r="G529" t="str">
        <f>IF(ISNA(VLOOKUP(F529,$F$3:F528,1,0)),"","DUP!")</f>
        <v/>
      </c>
      <c r="H529" t="str">
        <f t="shared" si="23"/>
        <v>INSERT INTO ZONE_MAP (SERVICE_ID, SERVICE_NAME, CODE, NW_GROUP, ZONE) VALUES (1,'SMS','1001809536','1001809536','VINAPORTAL');</v>
      </c>
    </row>
    <row r="530" spans="1:8">
      <c r="A530" s="25" t="s">
        <v>4692</v>
      </c>
      <c r="B530" s="25" t="s">
        <v>4594</v>
      </c>
      <c r="C530" s="25" t="s">
        <v>4595</v>
      </c>
      <c r="D530">
        <v>1</v>
      </c>
      <c r="E530" s="25" t="s">
        <v>8</v>
      </c>
      <c r="F530" t="str">
        <f t="shared" si="24"/>
        <v>VINAPORTAL_1001809537</v>
      </c>
      <c r="G530" t="str">
        <f>IF(ISNA(VLOOKUP(F530,$F$3:F529,1,0)),"","DUP!")</f>
        <v/>
      </c>
      <c r="H530" t="str">
        <f t="shared" si="23"/>
        <v>INSERT INTO ZONE_MAP (SERVICE_ID, SERVICE_NAME, CODE, NW_GROUP, ZONE) VALUES (1,'SMS','1001809537','1001809537','VINAPORTAL');</v>
      </c>
    </row>
    <row r="531" spans="1:8">
      <c r="A531" s="25" t="s">
        <v>4693</v>
      </c>
      <c r="B531" s="25" t="s">
        <v>4594</v>
      </c>
      <c r="C531" s="25" t="s">
        <v>4595</v>
      </c>
      <c r="D531">
        <v>1</v>
      </c>
      <c r="E531" s="25" t="s">
        <v>8</v>
      </c>
      <c r="F531" t="str">
        <f t="shared" si="24"/>
        <v>VINAPORTAL_1001809538</v>
      </c>
      <c r="G531" t="str">
        <f>IF(ISNA(VLOOKUP(F531,$F$3:F530,1,0)),"","DUP!")</f>
        <v/>
      </c>
      <c r="H531" t="str">
        <f t="shared" si="23"/>
        <v>INSERT INTO ZONE_MAP (SERVICE_ID, SERVICE_NAME, CODE, NW_GROUP, ZONE) VALUES (1,'SMS','1001809538','1001809538','VINAPORTAL');</v>
      </c>
    </row>
    <row r="532" spans="1:8">
      <c r="A532" s="25" t="s">
        <v>4694</v>
      </c>
      <c r="B532" s="25" t="s">
        <v>4594</v>
      </c>
      <c r="C532" s="25" t="s">
        <v>4595</v>
      </c>
      <c r="D532">
        <v>1</v>
      </c>
      <c r="E532" s="25" t="s">
        <v>8</v>
      </c>
      <c r="F532" t="str">
        <f t="shared" si="24"/>
        <v>VINAPORTAL_1001809539</v>
      </c>
      <c r="G532" t="str">
        <f>IF(ISNA(VLOOKUP(F532,$F$3:F531,1,0)),"","DUP!")</f>
        <v/>
      </c>
      <c r="H532" t="str">
        <f t="shared" si="23"/>
        <v>INSERT INTO ZONE_MAP (SERVICE_ID, SERVICE_NAME, CODE, NW_GROUP, ZONE) VALUES (1,'SMS','1001809539','1001809539','VINAPORTAL');</v>
      </c>
    </row>
    <row r="533" spans="1:8">
      <c r="A533" s="25" t="s">
        <v>4695</v>
      </c>
      <c r="B533" s="25" t="s">
        <v>4594</v>
      </c>
      <c r="C533" s="25" t="s">
        <v>4595</v>
      </c>
      <c r="D533">
        <v>1</v>
      </c>
      <c r="E533" s="25" t="s">
        <v>8</v>
      </c>
      <c r="F533" t="str">
        <f t="shared" si="24"/>
        <v>VINAPORTAL_1001809540</v>
      </c>
      <c r="G533" t="str">
        <f>IF(ISNA(VLOOKUP(F533,$F$3:F532,1,0)),"","DUP!")</f>
        <v/>
      </c>
      <c r="H533" t="str">
        <f t="shared" si="23"/>
        <v>INSERT INTO ZONE_MAP (SERVICE_ID, SERVICE_NAME, CODE, NW_GROUP, ZONE) VALUES (1,'SMS','1001809540','1001809540','VINAPORTAL');</v>
      </c>
    </row>
    <row r="534" spans="1:8">
      <c r="A534" s="25" t="s">
        <v>4696</v>
      </c>
      <c r="B534" s="25" t="s">
        <v>4594</v>
      </c>
      <c r="C534" s="25" t="s">
        <v>4595</v>
      </c>
      <c r="D534">
        <v>1</v>
      </c>
      <c r="E534" s="25" t="s">
        <v>8</v>
      </c>
      <c r="F534" t="str">
        <f t="shared" si="24"/>
        <v>VINAPORTAL_1001809541</v>
      </c>
      <c r="G534" t="str">
        <f>IF(ISNA(VLOOKUP(F534,$F$3:F533,1,0)),"","DUP!")</f>
        <v/>
      </c>
      <c r="H534" t="str">
        <f t="shared" si="23"/>
        <v>INSERT INTO ZONE_MAP (SERVICE_ID, SERVICE_NAME, CODE, NW_GROUP, ZONE) VALUES (1,'SMS','1001809541','1001809541','VINAPORTAL');</v>
      </c>
    </row>
    <row r="535" spans="1:8">
      <c r="A535" s="25" t="s">
        <v>4697</v>
      </c>
      <c r="B535" s="25" t="s">
        <v>4594</v>
      </c>
      <c r="C535" s="25" t="s">
        <v>4595</v>
      </c>
      <c r="D535">
        <v>1</v>
      </c>
      <c r="E535" s="25" t="s">
        <v>8</v>
      </c>
      <c r="F535" t="str">
        <f t="shared" si="24"/>
        <v>VINAPORTAL_1001809542</v>
      </c>
      <c r="G535" t="str">
        <f>IF(ISNA(VLOOKUP(F535,$F$3:F534,1,0)),"","DUP!")</f>
        <v/>
      </c>
      <c r="H535" t="str">
        <f t="shared" si="23"/>
        <v>INSERT INTO ZONE_MAP (SERVICE_ID, SERVICE_NAME, CODE, NW_GROUP, ZONE) VALUES (1,'SMS','1001809542','1001809542','VINAPORTAL');</v>
      </c>
    </row>
    <row r="536" spans="1:8">
      <c r="A536" s="25" t="s">
        <v>4698</v>
      </c>
      <c r="B536" s="25" t="s">
        <v>4594</v>
      </c>
      <c r="C536" s="25" t="s">
        <v>4595</v>
      </c>
      <c r="D536">
        <v>1</v>
      </c>
      <c r="E536" s="25" t="s">
        <v>8</v>
      </c>
      <c r="F536" t="str">
        <f t="shared" si="24"/>
        <v>VINAPORTAL_1001809543</v>
      </c>
      <c r="G536" t="str">
        <f>IF(ISNA(VLOOKUP(F536,$F$3:F535,1,0)),"","DUP!")</f>
        <v/>
      </c>
      <c r="H536" t="str">
        <f t="shared" si="23"/>
        <v>INSERT INTO ZONE_MAP (SERVICE_ID, SERVICE_NAME, CODE, NW_GROUP, ZONE) VALUES (1,'SMS','1001809543','1001809543','VINAPORTAL');</v>
      </c>
    </row>
    <row r="537" spans="1:8">
      <c r="A537" s="25" t="s">
        <v>4699</v>
      </c>
      <c r="B537" s="25" t="s">
        <v>4594</v>
      </c>
      <c r="C537" s="25" t="s">
        <v>4595</v>
      </c>
      <c r="D537">
        <v>1</v>
      </c>
      <c r="E537" s="25" t="s">
        <v>8</v>
      </c>
      <c r="F537" t="str">
        <f t="shared" si="24"/>
        <v>VINAPORTAL_1001809544</v>
      </c>
      <c r="G537" t="str">
        <f>IF(ISNA(VLOOKUP(F537,$F$3:F536,1,0)),"","DUP!")</f>
        <v/>
      </c>
      <c r="H537" t="str">
        <f t="shared" si="23"/>
        <v>INSERT INTO ZONE_MAP (SERVICE_ID, SERVICE_NAME, CODE, NW_GROUP, ZONE) VALUES (1,'SMS','1001809544','1001809544','VINAPORTAL');</v>
      </c>
    </row>
    <row r="538" spans="1:8">
      <c r="A538" s="25" t="s">
        <v>4700</v>
      </c>
      <c r="B538" s="25" t="s">
        <v>4594</v>
      </c>
      <c r="C538" s="25" t="s">
        <v>4595</v>
      </c>
      <c r="D538">
        <v>1</v>
      </c>
      <c r="E538" s="25" t="s">
        <v>8</v>
      </c>
      <c r="F538" t="str">
        <f t="shared" si="24"/>
        <v>VINAPORTAL_1001809545</v>
      </c>
      <c r="G538" t="str">
        <f>IF(ISNA(VLOOKUP(F538,$F$3:F537,1,0)),"","DUP!")</f>
        <v/>
      </c>
      <c r="H538" t="str">
        <f t="shared" si="23"/>
        <v>INSERT INTO ZONE_MAP (SERVICE_ID, SERVICE_NAME, CODE, NW_GROUP, ZONE) VALUES (1,'SMS','1001809545','1001809545','VINAPORTAL');</v>
      </c>
    </row>
    <row r="539" spans="1:8">
      <c r="A539" s="25" t="s">
        <v>4701</v>
      </c>
      <c r="B539" s="25" t="s">
        <v>4594</v>
      </c>
      <c r="C539" s="25" t="s">
        <v>4595</v>
      </c>
      <c r="D539">
        <v>1</v>
      </c>
      <c r="E539" s="25" t="s">
        <v>8</v>
      </c>
      <c r="F539" t="str">
        <f t="shared" si="24"/>
        <v>VINAPORTAL_1001809546</v>
      </c>
      <c r="G539" t="str">
        <f>IF(ISNA(VLOOKUP(F539,$F$3:F538,1,0)),"","DUP!")</f>
        <v/>
      </c>
      <c r="H539" t="str">
        <f t="shared" si="23"/>
        <v>INSERT INTO ZONE_MAP (SERVICE_ID, SERVICE_NAME, CODE, NW_GROUP, ZONE) VALUES (1,'SMS','1001809546','1001809546','VINAPORTAL');</v>
      </c>
    </row>
    <row r="540" spans="1:8">
      <c r="A540" s="25" t="s">
        <v>4702</v>
      </c>
      <c r="B540" s="25" t="s">
        <v>4594</v>
      </c>
      <c r="C540" s="25" t="s">
        <v>4595</v>
      </c>
      <c r="D540">
        <v>1</v>
      </c>
      <c r="E540" s="25" t="s">
        <v>8</v>
      </c>
      <c r="F540" t="str">
        <f t="shared" si="24"/>
        <v>VINAPORTAL_1001809547</v>
      </c>
      <c r="G540" t="str">
        <f>IF(ISNA(VLOOKUP(F540,$F$3:F539,1,0)),"","DUP!")</f>
        <v/>
      </c>
      <c r="H540" t="str">
        <f t="shared" si="23"/>
        <v>INSERT INTO ZONE_MAP (SERVICE_ID, SERVICE_NAME, CODE, NW_GROUP, ZONE) VALUES (1,'SMS','1001809547','1001809547','VINAPORTAL');</v>
      </c>
    </row>
    <row r="541" spans="1:8">
      <c r="A541" s="25" t="s">
        <v>4703</v>
      </c>
      <c r="B541" s="25" t="s">
        <v>4594</v>
      </c>
      <c r="C541" s="25" t="s">
        <v>4595</v>
      </c>
      <c r="D541">
        <v>1</v>
      </c>
      <c r="E541" s="25" t="s">
        <v>8</v>
      </c>
      <c r="F541" t="str">
        <f t="shared" si="24"/>
        <v>VINAPORTAL_1001809548</v>
      </c>
      <c r="G541" t="str">
        <f>IF(ISNA(VLOOKUP(F541,$F$3:F540,1,0)),"","DUP!")</f>
        <v/>
      </c>
      <c r="H541" t="str">
        <f t="shared" si="23"/>
        <v>INSERT INTO ZONE_MAP (SERVICE_ID, SERVICE_NAME, CODE, NW_GROUP, ZONE) VALUES (1,'SMS','1001809548','1001809548','VINAPORTAL');</v>
      </c>
    </row>
    <row r="542" spans="1:8">
      <c r="A542" s="25" t="s">
        <v>4704</v>
      </c>
      <c r="B542" s="25" t="s">
        <v>4594</v>
      </c>
      <c r="C542" s="25" t="s">
        <v>4595</v>
      </c>
      <c r="D542">
        <v>1</v>
      </c>
      <c r="E542" s="25" t="s">
        <v>8</v>
      </c>
      <c r="F542" t="str">
        <f t="shared" si="24"/>
        <v>VINAPORTAL_1001809549</v>
      </c>
      <c r="G542" t="str">
        <f>IF(ISNA(VLOOKUP(F542,$F$3:F541,1,0)),"","DUP!")</f>
        <v/>
      </c>
      <c r="H542" t="str">
        <f t="shared" si="23"/>
        <v>INSERT INTO ZONE_MAP (SERVICE_ID, SERVICE_NAME, CODE, NW_GROUP, ZONE) VALUES (1,'SMS','1001809549','1001809549','VINAPORTAL');</v>
      </c>
    </row>
    <row r="543" spans="1:8">
      <c r="A543" s="25" t="s">
        <v>4705</v>
      </c>
      <c r="B543" s="25" t="s">
        <v>4594</v>
      </c>
      <c r="C543" s="25" t="s">
        <v>4595</v>
      </c>
      <c r="D543">
        <v>1</v>
      </c>
      <c r="E543" s="25" t="s">
        <v>8</v>
      </c>
      <c r="F543" t="str">
        <f t="shared" si="24"/>
        <v>VINAPORTAL_1001809550</v>
      </c>
      <c r="G543" t="str">
        <f>IF(ISNA(VLOOKUP(F543,$F$3:F542,1,0)),"","DUP!")</f>
        <v/>
      </c>
      <c r="H543" t="str">
        <f t="shared" si="23"/>
        <v>INSERT INTO ZONE_MAP (SERVICE_ID, SERVICE_NAME, CODE, NW_GROUP, ZONE) VALUES (1,'SMS','1001809550','1001809550','VINAPORTAL');</v>
      </c>
    </row>
    <row r="544" spans="1:8">
      <c r="A544" s="25" t="s">
        <v>4706</v>
      </c>
      <c r="B544" s="25" t="s">
        <v>4594</v>
      </c>
      <c r="C544" s="25" t="s">
        <v>4595</v>
      </c>
      <c r="D544">
        <v>1</v>
      </c>
      <c r="E544" s="25" t="s">
        <v>8</v>
      </c>
      <c r="F544" t="str">
        <f t="shared" si="24"/>
        <v>VINAPORTAL_1001809551</v>
      </c>
      <c r="G544" t="str">
        <f>IF(ISNA(VLOOKUP(F544,$F$3:F543,1,0)),"","DUP!")</f>
        <v/>
      </c>
      <c r="H544" t="str">
        <f t="shared" si="23"/>
        <v>INSERT INTO ZONE_MAP (SERVICE_ID, SERVICE_NAME, CODE, NW_GROUP, ZONE) VALUES (1,'SMS','1001809551','1001809551','VINAPORTAL');</v>
      </c>
    </row>
    <row r="545" spans="1:8">
      <c r="A545" s="25" t="s">
        <v>4707</v>
      </c>
      <c r="B545" s="25" t="s">
        <v>4594</v>
      </c>
      <c r="C545" s="25" t="s">
        <v>4595</v>
      </c>
      <c r="D545">
        <v>1</v>
      </c>
      <c r="E545" s="25" t="s">
        <v>8</v>
      </c>
      <c r="F545" t="str">
        <f t="shared" si="24"/>
        <v>VINAPORTAL_1001809552</v>
      </c>
      <c r="G545" t="str">
        <f>IF(ISNA(VLOOKUP(F545,$F$3:F544,1,0)),"","DUP!")</f>
        <v/>
      </c>
      <c r="H545" t="str">
        <f t="shared" si="23"/>
        <v>INSERT INTO ZONE_MAP (SERVICE_ID, SERVICE_NAME, CODE, NW_GROUP, ZONE) VALUES (1,'SMS','1001809552','1001809552','VINAPORTAL');</v>
      </c>
    </row>
    <row r="546" spans="1:8">
      <c r="A546" s="25" t="s">
        <v>4708</v>
      </c>
      <c r="B546" s="25" t="s">
        <v>4594</v>
      </c>
      <c r="C546" s="25" t="s">
        <v>4595</v>
      </c>
      <c r="D546">
        <v>1</v>
      </c>
      <c r="E546" s="25" t="s">
        <v>8</v>
      </c>
      <c r="F546" t="str">
        <f t="shared" si="24"/>
        <v>VINAPORTAL_1001809553</v>
      </c>
      <c r="G546" t="str">
        <f>IF(ISNA(VLOOKUP(F546,$F$3:F545,1,0)),"","DUP!")</f>
        <v/>
      </c>
      <c r="H546" t="str">
        <f t="shared" si="23"/>
        <v>INSERT INTO ZONE_MAP (SERVICE_ID, SERVICE_NAME, CODE, NW_GROUP, ZONE) VALUES (1,'SMS','1001809553','1001809553','VINAPORTAL');</v>
      </c>
    </row>
    <row r="547" spans="1:8">
      <c r="A547" s="25" t="s">
        <v>4709</v>
      </c>
      <c r="B547" s="25" t="s">
        <v>4594</v>
      </c>
      <c r="C547" s="25" t="s">
        <v>4595</v>
      </c>
      <c r="D547">
        <v>1</v>
      </c>
      <c r="E547" s="25" t="s">
        <v>8</v>
      </c>
      <c r="F547" t="str">
        <f t="shared" si="24"/>
        <v>VINAPORTAL_1001809554</v>
      </c>
      <c r="G547" t="str">
        <f>IF(ISNA(VLOOKUP(F547,$F$3:F546,1,0)),"","DUP!")</f>
        <v/>
      </c>
      <c r="H547" t="str">
        <f t="shared" si="23"/>
        <v>INSERT INTO ZONE_MAP (SERVICE_ID, SERVICE_NAME, CODE, NW_GROUP, ZONE) VALUES (1,'SMS','1001809554','1001809554','VINAPORTAL');</v>
      </c>
    </row>
    <row r="548" spans="1:8">
      <c r="A548" s="25" t="s">
        <v>4710</v>
      </c>
      <c r="B548" s="25" t="s">
        <v>4594</v>
      </c>
      <c r="C548" s="25" t="s">
        <v>4595</v>
      </c>
      <c r="D548">
        <v>1</v>
      </c>
      <c r="E548" s="25" t="s">
        <v>8</v>
      </c>
      <c r="F548" t="str">
        <f t="shared" si="24"/>
        <v>VINAPORTAL_1001809556</v>
      </c>
      <c r="G548" t="str">
        <f>IF(ISNA(VLOOKUP(F548,$F$3:F547,1,0)),"","DUP!")</f>
        <v/>
      </c>
      <c r="H548" t="str">
        <f t="shared" si="23"/>
        <v>INSERT INTO ZONE_MAP (SERVICE_ID, SERVICE_NAME, CODE, NW_GROUP, ZONE) VALUES (1,'SMS','1001809556','1001809556','VINAPORTAL');</v>
      </c>
    </row>
    <row r="549" spans="1:8">
      <c r="A549" s="25" t="s">
        <v>4711</v>
      </c>
      <c r="B549" s="25" t="s">
        <v>4594</v>
      </c>
      <c r="C549" s="25" t="s">
        <v>4595</v>
      </c>
      <c r="D549">
        <v>1</v>
      </c>
      <c r="E549" s="25" t="s">
        <v>8</v>
      </c>
      <c r="F549" t="str">
        <f t="shared" si="24"/>
        <v>VINAPORTAL_1001809557</v>
      </c>
      <c r="G549" t="str">
        <f>IF(ISNA(VLOOKUP(F549,$F$3:F548,1,0)),"","DUP!")</f>
        <v/>
      </c>
      <c r="H549" t="str">
        <f t="shared" si="23"/>
        <v>INSERT INTO ZONE_MAP (SERVICE_ID, SERVICE_NAME, CODE, NW_GROUP, ZONE) VALUES (1,'SMS','1001809557','1001809557','VINAPORTAL');</v>
      </c>
    </row>
    <row r="550" spans="1:8">
      <c r="A550" s="25" t="s">
        <v>4712</v>
      </c>
      <c r="B550" s="25" t="s">
        <v>4594</v>
      </c>
      <c r="C550" s="25" t="s">
        <v>4595</v>
      </c>
      <c r="D550">
        <v>1</v>
      </c>
      <c r="E550" s="25" t="s">
        <v>8</v>
      </c>
      <c r="F550" t="str">
        <f t="shared" si="24"/>
        <v>VINAPORTAL_1001809558</v>
      </c>
      <c r="G550" t="str">
        <f>IF(ISNA(VLOOKUP(F550,$F$3:F549,1,0)),"","DUP!")</f>
        <v/>
      </c>
      <c r="H550" t="str">
        <f t="shared" si="23"/>
        <v>INSERT INTO ZONE_MAP (SERVICE_ID, SERVICE_NAME, CODE, NW_GROUP, ZONE) VALUES (1,'SMS','1001809558','1001809558','VINAPORTAL');</v>
      </c>
    </row>
    <row r="551" spans="1:8">
      <c r="A551" s="25" t="s">
        <v>4713</v>
      </c>
      <c r="B551" s="25" t="s">
        <v>4594</v>
      </c>
      <c r="C551" s="25" t="s">
        <v>4595</v>
      </c>
      <c r="D551">
        <v>1</v>
      </c>
      <c r="E551" s="25" t="s">
        <v>8</v>
      </c>
      <c r="F551" t="str">
        <f t="shared" si="24"/>
        <v>VINAPORTAL_1001809559</v>
      </c>
      <c r="G551" t="str">
        <f>IF(ISNA(VLOOKUP(F551,$F$3:F550,1,0)),"","DUP!")</f>
        <v/>
      </c>
      <c r="H551" t="str">
        <f t="shared" si="23"/>
        <v>INSERT INTO ZONE_MAP (SERVICE_ID, SERVICE_NAME, CODE, NW_GROUP, ZONE) VALUES (1,'SMS','1001809559','1001809559','VINAPORTAL');</v>
      </c>
    </row>
    <row r="552" spans="1:8">
      <c r="A552" s="25" t="s">
        <v>4714</v>
      </c>
      <c r="B552" s="25" t="s">
        <v>4594</v>
      </c>
      <c r="C552" s="25" t="s">
        <v>4595</v>
      </c>
      <c r="D552">
        <v>1</v>
      </c>
      <c r="E552" s="25" t="s">
        <v>8</v>
      </c>
      <c r="F552" t="str">
        <f t="shared" si="24"/>
        <v>VINAPORTAL_1001809560</v>
      </c>
      <c r="G552" t="str">
        <f>IF(ISNA(VLOOKUP(F552,$F$3:F551,1,0)),"","DUP!")</f>
        <v/>
      </c>
      <c r="H552" t="str">
        <f t="shared" si="23"/>
        <v>INSERT INTO ZONE_MAP (SERVICE_ID, SERVICE_NAME, CODE, NW_GROUP, ZONE) VALUES (1,'SMS','1001809560','1001809560','VINAPORTAL');</v>
      </c>
    </row>
    <row r="553" spans="1:8">
      <c r="A553" s="25" t="s">
        <v>4715</v>
      </c>
      <c r="B553" s="25" t="s">
        <v>4594</v>
      </c>
      <c r="C553" s="25" t="s">
        <v>4595</v>
      </c>
      <c r="D553">
        <v>1</v>
      </c>
      <c r="E553" s="25" t="s">
        <v>8</v>
      </c>
      <c r="F553" t="str">
        <f t="shared" si="24"/>
        <v>VINAPORTAL_1001809561</v>
      </c>
      <c r="G553" t="str">
        <f>IF(ISNA(VLOOKUP(F553,$F$3:F552,1,0)),"","DUP!")</f>
        <v/>
      </c>
      <c r="H553" t="str">
        <f t="shared" si="23"/>
        <v>INSERT INTO ZONE_MAP (SERVICE_ID, SERVICE_NAME, CODE, NW_GROUP, ZONE) VALUES (1,'SMS','1001809561','1001809561','VINAPORTAL');</v>
      </c>
    </row>
    <row r="554" spans="1:8">
      <c r="A554" s="25" t="s">
        <v>4716</v>
      </c>
      <c r="B554" s="25" t="s">
        <v>4594</v>
      </c>
      <c r="C554" s="25" t="s">
        <v>4595</v>
      </c>
      <c r="D554">
        <v>1</v>
      </c>
      <c r="E554" s="25" t="s">
        <v>8</v>
      </c>
      <c r="F554" t="str">
        <f t="shared" si="24"/>
        <v>VINAPORTAL_1001809562</v>
      </c>
      <c r="G554" t="str">
        <f>IF(ISNA(VLOOKUP(F554,$F$3:F553,1,0)),"","DUP!")</f>
        <v/>
      </c>
      <c r="H554" t="str">
        <f t="shared" si="23"/>
        <v>INSERT INTO ZONE_MAP (SERVICE_ID, SERVICE_NAME, CODE, NW_GROUP, ZONE) VALUES (1,'SMS','1001809562','1001809562','VINAPORTAL');</v>
      </c>
    </row>
    <row r="555" spans="1:8">
      <c r="A555" s="25" t="s">
        <v>4717</v>
      </c>
      <c r="B555" s="25" t="s">
        <v>4594</v>
      </c>
      <c r="C555" s="25" t="s">
        <v>4595</v>
      </c>
      <c r="D555">
        <v>1</v>
      </c>
      <c r="E555" s="25" t="s">
        <v>8</v>
      </c>
      <c r="F555" t="str">
        <f t="shared" si="24"/>
        <v>VINAPORTAL_1001809563</v>
      </c>
      <c r="G555" t="str">
        <f>IF(ISNA(VLOOKUP(F555,$F$3:F554,1,0)),"","DUP!")</f>
        <v/>
      </c>
      <c r="H555" t="str">
        <f t="shared" si="23"/>
        <v>INSERT INTO ZONE_MAP (SERVICE_ID, SERVICE_NAME, CODE, NW_GROUP, ZONE) VALUES (1,'SMS','1001809563','1001809563','VINAPORTAL');</v>
      </c>
    </row>
    <row r="556" spans="1:8">
      <c r="A556" s="25" t="s">
        <v>4718</v>
      </c>
      <c r="B556" s="25" t="s">
        <v>4594</v>
      </c>
      <c r="C556" s="25" t="s">
        <v>4595</v>
      </c>
      <c r="D556">
        <v>1</v>
      </c>
      <c r="E556" s="25" t="s">
        <v>8</v>
      </c>
      <c r="F556" t="str">
        <f t="shared" si="24"/>
        <v>VINAPORTAL_1001809564</v>
      </c>
      <c r="G556" t="str">
        <f>IF(ISNA(VLOOKUP(F556,$F$3:F555,1,0)),"","DUP!")</f>
        <v/>
      </c>
      <c r="H556" t="str">
        <f t="shared" si="23"/>
        <v>INSERT INTO ZONE_MAP (SERVICE_ID, SERVICE_NAME, CODE, NW_GROUP, ZONE) VALUES (1,'SMS','1001809564','1001809564','VINAPORTAL');</v>
      </c>
    </row>
    <row r="557" spans="1:8">
      <c r="A557" s="25" t="s">
        <v>4719</v>
      </c>
      <c r="B557" s="25" t="s">
        <v>4594</v>
      </c>
      <c r="C557" s="25" t="s">
        <v>4595</v>
      </c>
      <c r="D557">
        <v>1</v>
      </c>
      <c r="E557" s="25" t="s">
        <v>8</v>
      </c>
      <c r="F557" t="str">
        <f t="shared" si="24"/>
        <v>VINAPORTAL_1001809565</v>
      </c>
      <c r="G557" t="str">
        <f>IF(ISNA(VLOOKUP(F557,$F$3:F556,1,0)),"","DUP!")</f>
        <v/>
      </c>
      <c r="H557" t="str">
        <f t="shared" si="23"/>
        <v>INSERT INTO ZONE_MAP (SERVICE_ID, SERVICE_NAME, CODE, NW_GROUP, ZONE) VALUES (1,'SMS','1001809565','1001809565','VINAPORTAL');</v>
      </c>
    </row>
    <row r="558" spans="1:8">
      <c r="A558" s="25" t="s">
        <v>4720</v>
      </c>
      <c r="B558" s="25" t="s">
        <v>4594</v>
      </c>
      <c r="C558" s="25" t="s">
        <v>4595</v>
      </c>
      <c r="D558">
        <v>1</v>
      </c>
      <c r="E558" s="25" t="s">
        <v>8</v>
      </c>
      <c r="F558" t="str">
        <f t="shared" si="24"/>
        <v>VINAPORTAL_1001809566</v>
      </c>
      <c r="G558" t="str">
        <f>IF(ISNA(VLOOKUP(F558,$F$3:F557,1,0)),"","DUP!")</f>
        <v/>
      </c>
      <c r="H558" t="str">
        <f t="shared" si="23"/>
        <v>INSERT INTO ZONE_MAP (SERVICE_ID, SERVICE_NAME, CODE, NW_GROUP, ZONE) VALUES (1,'SMS','1001809566','1001809566','VINAPORTAL');</v>
      </c>
    </row>
    <row r="559" spans="1:8">
      <c r="A559" s="25" t="s">
        <v>4721</v>
      </c>
      <c r="B559" s="25" t="s">
        <v>4594</v>
      </c>
      <c r="C559" s="25" t="s">
        <v>4595</v>
      </c>
      <c r="D559">
        <v>1</v>
      </c>
      <c r="E559" s="25" t="s">
        <v>8</v>
      </c>
      <c r="F559" t="str">
        <f t="shared" si="24"/>
        <v>VINAPORTAL_1001809567</v>
      </c>
      <c r="G559" t="str">
        <f>IF(ISNA(VLOOKUP(F559,$F$3:F558,1,0)),"","DUP!")</f>
        <v/>
      </c>
      <c r="H559" t="str">
        <f t="shared" si="23"/>
        <v>INSERT INTO ZONE_MAP (SERVICE_ID, SERVICE_NAME, CODE, NW_GROUP, ZONE) VALUES (1,'SMS','1001809567','1001809567','VINAPORTAL');</v>
      </c>
    </row>
    <row r="560" spans="1:8">
      <c r="A560" s="25" t="s">
        <v>4722</v>
      </c>
      <c r="B560" s="25" t="s">
        <v>4594</v>
      </c>
      <c r="C560" s="25" t="s">
        <v>4595</v>
      </c>
      <c r="D560">
        <v>1</v>
      </c>
      <c r="E560" s="25" t="s">
        <v>8</v>
      </c>
      <c r="F560" t="str">
        <f t="shared" si="24"/>
        <v>VINAPORTAL_1001809568</v>
      </c>
      <c r="G560" t="str">
        <f>IF(ISNA(VLOOKUP(F560,$F$3:F559,1,0)),"","DUP!")</f>
        <v/>
      </c>
      <c r="H560" t="str">
        <f t="shared" si="23"/>
        <v>INSERT INTO ZONE_MAP (SERVICE_ID, SERVICE_NAME, CODE, NW_GROUP, ZONE) VALUES (1,'SMS','1001809568','1001809568','VINAPORTAL');</v>
      </c>
    </row>
    <row r="561" spans="1:8">
      <c r="A561" s="25" t="s">
        <v>4723</v>
      </c>
      <c r="B561" s="25" t="s">
        <v>4594</v>
      </c>
      <c r="C561" s="25" t="s">
        <v>4595</v>
      </c>
      <c r="D561">
        <v>1</v>
      </c>
      <c r="E561" s="25" t="s">
        <v>8</v>
      </c>
      <c r="F561" t="str">
        <f t="shared" si="24"/>
        <v>VINAPORTAL_1001809569</v>
      </c>
      <c r="G561" t="str">
        <f>IF(ISNA(VLOOKUP(F561,$F$3:F560,1,0)),"","DUP!")</f>
        <v/>
      </c>
      <c r="H561" t="str">
        <f t="shared" si="23"/>
        <v>INSERT INTO ZONE_MAP (SERVICE_ID, SERVICE_NAME, CODE, NW_GROUP, ZONE) VALUES (1,'SMS','1001809569','1001809569','VINAPORTAL');</v>
      </c>
    </row>
    <row r="562" spans="1:8">
      <c r="A562" s="25" t="s">
        <v>4724</v>
      </c>
      <c r="B562" s="25" t="s">
        <v>4594</v>
      </c>
      <c r="C562" s="25" t="s">
        <v>4595</v>
      </c>
      <c r="D562">
        <v>1</v>
      </c>
      <c r="E562" s="25" t="s">
        <v>8</v>
      </c>
      <c r="F562" t="str">
        <f t="shared" si="24"/>
        <v>VINAPORTAL_1001809570</v>
      </c>
      <c r="G562" t="str">
        <f>IF(ISNA(VLOOKUP(F562,$F$3:F561,1,0)),"","DUP!")</f>
        <v/>
      </c>
      <c r="H562" t="str">
        <f t="shared" ref="H562:H625" si="25">IF(G562="DUP!","","INSERT INTO ZONE_MAP (SERVICE_ID, SERVICE_NAME, CODE, NW_GROUP, ZONE) VALUES ("&amp;D562&amp;",'"&amp;E562&amp;"','"&amp;A562&amp;"','"&amp;A562&amp;"','"&amp;C562&amp;"');")</f>
        <v>INSERT INTO ZONE_MAP (SERVICE_ID, SERVICE_NAME, CODE, NW_GROUP, ZONE) VALUES (1,'SMS','1001809570','1001809570','VINAPORTAL');</v>
      </c>
    </row>
    <row r="563" spans="1:8">
      <c r="A563" s="25" t="s">
        <v>4725</v>
      </c>
      <c r="B563" s="25" t="s">
        <v>4594</v>
      </c>
      <c r="C563" s="25" t="s">
        <v>4595</v>
      </c>
      <c r="D563">
        <v>1</v>
      </c>
      <c r="E563" s="25" t="s">
        <v>8</v>
      </c>
      <c r="F563" t="str">
        <f t="shared" si="24"/>
        <v>VINAPORTAL_1001809571</v>
      </c>
      <c r="G563" t="str">
        <f>IF(ISNA(VLOOKUP(F563,$F$3:F562,1,0)),"","DUP!")</f>
        <v/>
      </c>
      <c r="H563" t="str">
        <f t="shared" si="25"/>
        <v>INSERT INTO ZONE_MAP (SERVICE_ID, SERVICE_NAME, CODE, NW_GROUP, ZONE) VALUES (1,'SMS','1001809571','1001809571','VINAPORTAL');</v>
      </c>
    </row>
    <row r="564" spans="1:8">
      <c r="A564" s="25" t="s">
        <v>4726</v>
      </c>
      <c r="B564" s="25" t="s">
        <v>4594</v>
      </c>
      <c r="C564" s="25" t="s">
        <v>4595</v>
      </c>
      <c r="D564">
        <v>1</v>
      </c>
      <c r="E564" s="25" t="s">
        <v>8</v>
      </c>
      <c r="F564" t="str">
        <f t="shared" si="24"/>
        <v>VINAPORTAL_1001809572</v>
      </c>
      <c r="G564" t="str">
        <f>IF(ISNA(VLOOKUP(F564,$F$3:F563,1,0)),"","DUP!")</f>
        <v/>
      </c>
      <c r="H564" t="str">
        <f t="shared" si="25"/>
        <v>INSERT INTO ZONE_MAP (SERVICE_ID, SERVICE_NAME, CODE, NW_GROUP, ZONE) VALUES (1,'SMS','1001809572','1001809572','VINAPORTAL');</v>
      </c>
    </row>
    <row r="565" spans="1:8">
      <c r="A565" s="25" t="s">
        <v>4727</v>
      </c>
      <c r="B565" s="25" t="s">
        <v>4594</v>
      </c>
      <c r="C565" s="25" t="s">
        <v>4595</v>
      </c>
      <c r="D565">
        <v>1</v>
      </c>
      <c r="E565" s="25" t="s">
        <v>8</v>
      </c>
      <c r="F565" t="str">
        <f t="shared" si="24"/>
        <v>VINAPORTAL_1001809573</v>
      </c>
      <c r="G565" t="str">
        <f>IF(ISNA(VLOOKUP(F565,$F$3:F564,1,0)),"","DUP!")</f>
        <v/>
      </c>
      <c r="H565" t="str">
        <f t="shared" si="25"/>
        <v>INSERT INTO ZONE_MAP (SERVICE_ID, SERVICE_NAME, CODE, NW_GROUP, ZONE) VALUES (1,'SMS','1001809573','1001809573','VINAPORTAL');</v>
      </c>
    </row>
    <row r="566" spans="1:8">
      <c r="A566" s="25" t="s">
        <v>4728</v>
      </c>
      <c r="B566" s="25" t="s">
        <v>4594</v>
      </c>
      <c r="C566" s="25" t="s">
        <v>4595</v>
      </c>
      <c r="D566">
        <v>1</v>
      </c>
      <c r="E566" s="25" t="s">
        <v>8</v>
      </c>
      <c r="F566" t="str">
        <f t="shared" si="24"/>
        <v>VINAPORTAL_1001809574</v>
      </c>
      <c r="G566" t="str">
        <f>IF(ISNA(VLOOKUP(F566,$F$3:F565,1,0)),"","DUP!")</f>
        <v/>
      </c>
      <c r="H566" t="str">
        <f t="shared" si="25"/>
        <v>INSERT INTO ZONE_MAP (SERVICE_ID, SERVICE_NAME, CODE, NW_GROUP, ZONE) VALUES (1,'SMS','1001809574','1001809574','VINAPORTAL');</v>
      </c>
    </row>
    <row r="567" spans="1:8">
      <c r="A567" s="25" t="s">
        <v>4729</v>
      </c>
      <c r="B567" s="25" t="s">
        <v>4594</v>
      </c>
      <c r="C567" s="25" t="s">
        <v>4595</v>
      </c>
      <c r="D567">
        <v>1</v>
      </c>
      <c r="E567" s="25" t="s">
        <v>8</v>
      </c>
      <c r="F567" t="str">
        <f t="shared" si="24"/>
        <v>VINAPORTAL_1001809575</v>
      </c>
      <c r="G567" t="str">
        <f>IF(ISNA(VLOOKUP(F567,$F$3:F566,1,0)),"","DUP!")</f>
        <v/>
      </c>
      <c r="H567" t="str">
        <f t="shared" si="25"/>
        <v>INSERT INTO ZONE_MAP (SERVICE_ID, SERVICE_NAME, CODE, NW_GROUP, ZONE) VALUES (1,'SMS','1001809575','1001809575','VINAPORTAL');</v>
      </c>
    </row>
    <row r="568" spans="1:8">
      <c r="A568" s="25" t="s">
        <v>4730</v>
      </c>
      <c r="B568" s="25" t="s">
        <v>4594</v>
      </c>
      <c r="C568" s="25" t="s">
        <v>4595</v>
      </c>
      <c r="D568">
        <v>1</v>
      </c>
      <c r="E568" s="25" t="s">
        <v>8</v>
      </c>
      <c r="F568" t="str">
        <f t="shared" si="24"/>
        <v>VINAPORTAL_1001809576</v>
      </c>
      <c r="G568" t="str">
        <f>IF(ISNA(VLOOKUP(F568,$F$3:F567,1,0)),"","DUP!")</f>
        <v/>
      </c>
      <c r="H568" t="str">
        <f t="shared" si="25"/>
        <v>INSERT INTO ZONE_MAP (SERVICE_ID, SERVICE_NAME, CODE, NW_GROUP, ZONE) VALUES (1,'SMS','1001809576','1001809576','VINAPORTAL');</v>
      </c>
    </row>
    <row r="569" spans="1:8">
      <c r="A569" s="25" t="s">
        <v>4731</v>
      </c>
      <c r="B569" s="25" t="s">
        <v>4594</v>
      </c>
      <c r="C569" s="25" t="s">
        <v>4595</v>
      </c>
      <c r="D569">
        <v>1</v>
      </c>
      <c r="E569" s="25" t="s">
        <v>8</v>
      </c>
      <c r="F569" t="str">
        <f t="shared" si="24"/>
        <v>VINAPORTAL_1001809577</v>
      </c>
      <c r="G569" t="str">
        <f>IF(ISNA(VLOOKUP(F569,$F$3:F568,1,0)),"","DUP!")</f>
        <v/>
      </c>
      <c r="H569" t="str">
        <f t="shared" si="25"/>
        <v>INSERT INTO ZONE_MAP (SERVICE_ID, SERVICE_NAME, CODE, NW_GROUP, ZONE) VALUES (1,'SMS','1001809577','1001809577','VINAPORTAL');</v>
      </c>
    </row>
    <row r="570" spans="1:8">
      <c r="A570" s="25" t="s">
        <v>4732</v>
      </c>
      <c r="B570" s="25" t="s">
        <v>4594</v>
      </c>
      <c r="C570" s="25" t="s">
        <v>4595</v>
      </c>
      <c r="D570">
        <v>1</v>
      </c>
      <c r="E570" s="25" t="s">
        <v>8</v>
      </c>
      <c r="F570" t="str">
        <f t="shared" si="24"/>
        <v>VINAPORTAL_1001809578</v>
      </c>
      <c r="G570" t="str">
        <f>IF(ISNA(VLOOKUP(F570,$F$3:F569,1,0)),"","DUP!")</f>
        <v/>
      </c>
      <c r="H570" t="str">
        <f t="shared" si="25"/>
        <v>INSERT INTO ZONE_MAP (SERVICE_ID, SERVICE_NAME, CODE, NW_GROUP, ZONE) VALUES (1,'SMS','1001809578','1001809578','VINAPORTAL');</v>
      </c>
    </row>
    <row r="571" spans="1:8">
      <c r="A571" s="25" t="s">
        <v>4733</v>
      </c>
      <c r="B571" s="25" t="s">
        <v>4594</v>
      </c>
      <c r="C571" s="25" t="s">
        <v>4595</v>
      </c>
      <c r="D571">
        <v>1</v>
      </c>
      <c r="E571" s="25" t="s">
        <v>8</v>
      </c>
      <c r="F571" t="str">
        <f t="shared" si="24"/>
        <v>VINAPORTAL_1001809579</v>
      </c>
      <c r="G571" t="str">
        <f>IF(ISNA(VLOOKUP(F571,$F$3:F570,1,0)),"","DUP!")</f>
        <v/>
      </c>
      <c r="H571" t="str">
        <f t="shared" si="25"/>
        <v>INSERT INTO ZONE_MAP (SERVICE_ID, SERVICE_NAME, CODE, NW_GROUP, ZONE) VALUES (1,'SMS','1001809579','1001809579','VINAPORTAL');</v>
      </c>
    </row>
    <row r="572" spans="1:8">
      <c r="A572" s="25" t="s">
        <v>4734</v>
      </c>
      <c r="B572" s="25" t="s">
        <v>4594</v>
      </c>
      <c r="C572" s="25" t="s">
        <v>4595</v>
      </c>
      <c r="D572">
        <v>1</v>
      </c>
      <c r="E572" s="25" t="s">
        <v>8</v>
      </c>
      <c r="F572" t="str">
        <f t="shared" si="24"/>
        <v>VINAPORTAL_1001809580</v>
      </c>
      <c r="G572" t="str">
        <f>IF(ISNA(VLOOKUP(F572,$F$3:F571,1,0)),"","DUP!")</f>
        <v/>
      </c>
      <c r="H572" t="str">
        <f t="shared" si="25"/>
        <v>INSERT INTO ZONE_MAP (SERVICE_ID, SERVICE_NAME, CODE, NW_GROUP, ZONE) VALUES (1,'SMS','1001809580','1001809580','VINAPORTAL');</v>
      </c>
    </row>
    <row r="573" spans="1:8">
      <c r="A573" s="25" t="s">
        <v>4735</v>
      </c>
      <c r="B573" s="25" t="s">
        <v>4594</v>
      </c>
      <c r="C573" s="25" t="s">
        <v>4595</v>
      </c>
      <c r="D573">
        <v>1</v>
      </c>
      <c r="E573" s="25" t="s">
        <v>8</v>
      </c>
      <c r="F573" t="str">
        <f t="shared" si="24"/>
        <v>VINAPORTAL_1001809581</v>
      </c>
      <c r="G573" t="str">
        <f>IF(ISNA(VLOOKUP(F573,$F$3:F572,1,0)),"","DUP!")</f>
        <v/>
      </c>
      <c r="H573" t="str">
        <f t="shared" si="25"/>
        <v>INSERT INTO ZONE_MAP (SERVICE_ID, SERVICE_NAME, CODE, NW_GROUP, ZONE) VALUES (1,'SMS','1001809581','1001809581','VINAPORTAL');</v>
      </c>
    </row>
    <row r="574" spans="1:8">
      <c r="A574" s="25" t="s">
        <v>4736</v>
      </c>
      <c r="B574" s="25" t="s">
        <v>4594</v>
      </c>
      <c r="C574" s="25" t="s">
        <v>4595</v>
      </c>
      <c r="D574">
        <v>1</v>
      </c>
      <c r="E574" s="25" t="s">
        <v>8</v>
      </c>
      <c r="F574" t="str">
        <f t="shared" si="24"/>
        <v>VINAPORTAL_1001809582</v>
      </c>
      <c r="G574" t="str">
        <f>IF(ISNA(VLOOKUP(F574,$F$3:F573,1,0)),"","DUP!")</f>
        <v/>
      </c>
      <c r="H574" t="str">
        <f t="shared" si="25"/>
        <v>INSERT INTO ZONE_MAP (SERVICE_ID, SERVICE_NAME, CODE, NW_GROUP, ZONE) VALUES (1,'SMS','1001809582','1001809582','VINAPORTAL');</v>
      </c>
    </row>
    <row r="575" spans="1:8">
      <c r="A575" s="25" t="s">
        <v>4737</v>
      </c>
      <c r="B575" s="25" t="s">
        <v>4594</v>
      </c>
      <c r="C575" s="25" t="s">
        <v>4595</v>
      </c>
      <c r="D575">
        <v>1</v>
      </c>
      <c r="E575" s="25" t="s">
        <v>8</v>
      </c>
      <c r="F575" t="str">
        <f t="shared" si="24"/>
        <v>VINAPORTAL_1001809583</v>
      </c>
      <c r="G575" t="str">
        <f>IF(ISNA(VLOOKUP(F575,$F$3:F574,1,0)),"","DUP!")</f>
        <v/>
      </c>
      <c r="H575" t="str">
        <f t="shared" si="25"/>
        <v>INSERT INTO ZONE_MAP (SERVICE_ID, SERVICE_NAME, CODE, NW_GROUP, ZONE) VALUES (1,'SMS','1001809583','1001809583','VINAPORTAL');</v>
      </c>
    </row>
    <row r="576" spans="1:8">
      <c r="A576" s="25" t="s">
        <v>4738</v>
      </c>
      <c r="B576" s="25" t="s">
        <v>4594</v>
      </c>
      <c r="C576" s="25" t="s">
        <v>4595</v>
      </c>
      <c r="D576">
        <v>1</v>
      </c>
      <c r="E576" s="25" t="s">
        <v>8</v>
      </c>
      <c r="F576" t="str">
        <f t="shared" si="24"/>
        <v>VINAPORTAL_1001809584</v>
      </c>
      <c r="G576" t="str">
        <f>IF(ISNA(VLOOKUP(F576,$F$3:F575,1,0)),"","DUP!")</f>
        <v/>
      </c>
      <c r="H576" t="str">
        <f t="shared" si="25"/>
        <v>INSERT INTO ZONE_MAP (SERVICE_ID, SERVICE_NAME, CODE, NW_GROUP, ZONE) VALUES (1,'SMS','1001809584','1001809584','VINAPORTAL');</v>
      </c>
    </row>
    <row r="577" spans="1:8">
      <c r="A577" s="25" t="s">
        <v>4739</v>
      </c>
      <c r="B577" s="25" t="s">
        <v>4594</v>
      </c>
      <c r="C577" s="25" t="s">
        <v>4595</v>
      </c>
      <c r="D577">
        <v>1</v>
      </c>
      <c r="E577" s="25" t="s">
        <v>8</v>
      </c>
      <c r="F577" t="str">
        <f t="shared" si="24"/>
        <v>VINAPORTAL_1001809585</v>
      </c>
      <c r="G577" t="str">
        <f>IF(ISNA(VLOOKUP(F577,$F$3:F576,1,0)),"","DUP!")</f>
        <v/>
      </c>
      <c r="H577" t="str">
        <f t="shared" si="25"/>
        <v>INSERT INTO ZONE_MAP (SERVICE_ID, SERVICE_NAME, CODE, NW_GROUP, ZONE) VALUES (1,'SMS','1001809585','1001809585','VINAPORTAL');</v>
      </c>
    </row>
    <row r="578" spans="1:8">
      <c r="A578" s="25" t="s">
        <v>4740</v>
      </c>
      <c r="B578" s="25" t="s">
        <v>4594</v>
      </c>
      <c r="C578" s="25" t="s">
        <v>4595</v>
      </c>
      <c r="D578">
        <v>1</v>
      </c>
      <c r="E578" s="25" t="s">
        <v>8</v>
      </c>
      <c r="F578" t="str">
        <f t="shared" si="24"/>
        <v>VINAPORTAL_1001809586</v>
      </c>
      <c r="G578" t="str">
        <f>IF(ISNA(VLOOKUP(F578,$F$3:F577,1,0)),"","DUP!")</f>
        <v/>
      </c>
      <c r="H578" t="str">
        <f t="shared" si="25"/>
        <v>INSERT INTO ZONE_MAP (SERVICE_ID, SERVICE_NAME, CODE, NW_GROUP, ZONE) VALUES (1,'SMS','1001809586','1001809586','VINAPORTAL');</v>
      </c>
    </row>
    <row r="579" spans="1:8">
      <c r="A579" s="25" t="s">
        <v>4741</v>
      </c>
      <c r="B579" s="25" t="s">
        <v>4594</v>
      </c>
      <c r="C579" s="25" t="s">
        <v>4595</v>
      </c>
      <c r="D579">
        <v>1</v>
      </c>
      <c r="E579" s="25" t="s">
        <v>8</v>
      </c>
      <c r="F579" t="str">
        <f t="shared" si="24"/>
        <v>VINAPORTAL_1001809587</v>
      </c>
      <c r="G579" t="str">
        <f>IF(ISNA(VLOOKUP(F579,$F$3:F578,1,0)),"","DUP!")</f>
        <v/>
      </c>
      <c r="H579" t="str">
        <f t="shared" si="25"/>
        <v>INSERT INTO ZONE_MAP (SERVICE_ID, SERVICE_NAME, CODE, NW_GROUP, ZONE) VALUES (1,'SMS','1001809587','1001809587','VINAPORTAL');</v>
      </c>
    </row>
    <row r="580" spans="1:8">
      <c r="A580" s="25" t="s">
        <v>4742</v>
      </c>
      <c r="B580" s="25" t="s">
        <v>4594</v>
      </c>
      <c r="C580" s="25" t="s">
        <v>4595</v>
      </c>
      <c r="D580">
        <v>1</v>
      </c>
      <c r="E580" s="25" t="s">
        <v>8</v>
      </c>
      <c r="F580" t="str">
        <f t="shared" ref="F580:F643" si="26">C580&amp;"_"&amp;A580</f>
        <v>VINAPORTAL_1001809588</v>
      </c>
      <c r="G580" t="str">
        <f>IF(ISNA(VLOOKUP(F580,$F$3:F579,1,0)),"","DUP!")</f>
        <v/>
      </c>
      <c r="H580" t="str">
        <f t="shared" si="25"/>
        <v>INSERT INTO ZONE_MAP (SERVICE_ID, SERVICE_NAME, CODE, NW_GROUP, ZONE) VALUES (1,'SMS','1001809588','1001809588','VINAPORTAL');</v>
      </c>
    </row>
    <row r="581" spans="1:8">
      <c r="A581" s="25" t="s">
        <v>4743</v>
      </c>
      <c r="B581" s="25" t="s">
        <v>4594</v>
      </c>
      <c r="C581" s="25" t="s">
        <v>4595</v>
      </c>
      <c r="D581">
        <v>1</v>
      </c>
      <c r="E581" s="25" t="s">
        <v>8</v>
      </c>
      <c r="F581" t="str">
        <f t="shared" si="26"/>
        <v>VINAPORTAL_1001809589</v>
      </c>
      <c r="G581" t="str">
        <f>IF(ISNA(VLOOKUP(F581,$F$3:F580,1,0)),"","DUP!")</f>
        <v/>
      </c>
      <c r="H581" t="str">
        <f t="shared" si="25"/>
        <v>INSERT INTO ZONE_MAP (SERVICE_ID, SERVICE_NAME, CODE, NW_GROUP, ZONE) VALUES (1,'SMS','1001809589','1001809589','VINAPORTAL');</v>
      </c>
    </row>
    <row r="582" spans="1:8">
      <c r="A582" s="25" t="s">
        <v>4744</v>
      </c>
      <c r="B582" s="25" t="s">
        <v>4594</v>
      </c>
      <c r="C582" s="25" t="s">
        <v>4595</v>
      </c>
      <c r="D582">
        <v>1</v>
      </c>
      <c r="E582" s="25" t="s">
        <v>8</v>
      </c>
      <c r="F582" t="str">
        <f t="shared" si="26"/>
        <v>VINAPORTAL_1001809590</v>
      </c>
      <c r="G582" t="str">
        <f>IF(ISNA(VLOOKUP(F582,$F$3:F581,1,0)),"","DUP!")</f>
        <v/>
      </c>
      <c r="H582" t="str">
        <f t="shared" si="25"/>
        <v>INSERT INTO ZONE_MAP (SERVICE_ID, SERVICE_NAME, CODE, NW_GROUP, ZONE) VALUES (1,'SMS','1001809590','1001809590','VINAPORTAL');</v>
      </c>
    </row>
    <row r="583" spans="1:8">
      <c r="A583" s="25" t="s">
        <v>4745</v>
      </c>
      <c r="B583" s="25" t="s">
        <v>4594</v>
      </c>
      <c r="C583" s="25" t="s">
        <v>4595</v>
      </c>
      <c r="D583">
        <v>1</v>
      </c>
      <c r="E583" s="25" t="s">
        <v>8</v>
      </c>
      <c r="F583" t="str">
        <f t="shared" si="26"/>
        <v>VINAPORTAL_1001809591</v>
      </c>
      <c r="G583" t="str">
        <f>IF(ISNA(VLOOKUP(F583,$F$3:F582,1,0)),"","DUP!")</f>
        <v/>
      </c>
      <c r="H583" t="str">
        <f t="shared" si="25"/>
        <v>INSERT INTO ZONE_MAP (SERVICE_ID, SERVICE_NAME, CODE, NW_GROUP, ZONE) VALUES (1,'SMS','1001809591','1001809591','VINAPORTAL');</v>
      </c>
    </row>
    <row r="584" spans="1:8">
      <c r="A584" s="25" t="s">
        <v>4746</v>
      </c>
      <c r="B584" s="25" t="s">
        <v>4594</v>
      </c>
      <c r="C584" s="25" t="s">
        <v>4595</v>
      </c>
      <c r="D584">
        <v>1</v>
      </c>
      <c r="E584" s="25" t="s">
        <v>8</v>
      </c>
      <c r="F584" t="str">
        <f t="shared" si="26"/>
        <v>VINAPORTAL_1001809592</v>
      </c>
      <c r="G584" t="str">
        <f>IF(ISNA(VLOOKUP(F584,$F$3:F583,1,0)),"","DUP!")</f>
        <v/>
      </c>
      <c r="H584" t="str">
        <f t="shared" si="25"/>
        <v>INSERT INTO ZONE_MAP (SERVICE_ID, SERVICE_NAME, CODE, NW_GROUP, ZONE) VALUES (1,'SMS','1001809592','1001809592','VINAPORTAL');</v>
      </c>
    </row>
    <row r="585" spans="1:8">
      <c r="A585" s="25" t="s">
        <v>4747</v>
      </c>
      <c r="B585" s="25" t="s">
        <v>4594</v>
      </c>
      <c r="C585" s="25" t="s">
        <v>4595</v>
      </c>
      <c r="D585">
        <v>1</v>
      </c>
      <c r="E585" s="25" t="s">
        <v>8</v>
      </c>
      <c r="F585" t="str">
        <f t="shared" si="26"/>
        <v>VINAPORTAL_1001809593</v>
      </c>
      <c r="G585" t="str">
        <f>IF(ISNA(VLOOKUP(F585,$F$3:F584,1,0)),"","DUP!")</f>
        <v/>
      </c>
      <c r="H585" t="str">
        <f t="shared" si="25"/>
        <v>INSERT INTO ZONE_MAP (SERVICE_ID, SERVICE_NAME, CODE, NW_GROUP, ZONE) VALUES (1,'SMS','1001809593','1001809593','VINAPORTAL');</v>
      </c>
    </row>
    <row r="586" spans="1:8">
      <c r="A586" s="25" t="s">
        <v>4748</v>
      </c>
      <c r="B586" s="25" t="s">
        <v>4594</v>
      </c>
      <c r="C586" s="25" t="s">
        <v>4595</v>
      </c>
      <c r="D586">
        <v>1</v>
      </c>
      <c r="E586" s="25" t="s">
        <v>8</v>
      </c>
      <c r="F586" t="str">
        <f t="shared" si="26"/>
        <v>VINAPORTAL_1001809594</v>
      </c>
      <c r="G586" t="str">
        <f>IF(ISNA(VLOOKUP(F586,$F$3:F585,1,0)),"","DUP!")</f>
        <v/>
      </c>
      <c r="H586" t="str">
        <f t="shared" si="25"/>
        <v>INSERT INTO ZONE_MAP (SERVICE_ID, SERVICE_NAME, CODE, NW_GROUP, ZONE) VALUES (1,'SMS','1001809594','1001809594','VINAPORTAL');</v>
      </c>
    </row>
    <row r="587" spans="1:8">
      <c r="A587" s="25" t="s">
        <v>4749</v>
      </c>
      <c r="B587" s="25" t="s">
        <v>4594</v>
      </c>
      <c r="C587" s="25" t="s">
        <v>4595</v>
      </c>
      <c r="D587">
        <v>1</v>
      </c>
      <c r="E587" s="25" t="s">
        <v>8</v>
      </c>
      <c r="F587" t="str">
        <f t="shared" si="26"/>
        <v>VINAPORTAL_1001809595</v>
      </c>
      <c r="G587" t="str">
        <f>IF(ISNA(VLOOKUP(F587,$F$3:F586,1,0)),"","DUP!")</f>
        <v/>
      </c>
      <c r="H587" t="str">
        <f t="shared" si="25"/>
        <v>INSERT INTO ZONE_MAP (SERVICE_ID, SERVICE_NAME, CODE, NW_GROUP, ZONE) VALUES (1,'SMS','1001809595','1001809595','VINAPORTAL');</v>
      </c>
    </row>
    <row r="588" spans="1:8">
      <c r="A588" s="25" t="s">
        <v>4750</v>
      </c>
      <c r="B588" s="25" t="s">
        <v>4594</v>
      </c>
      <c r="C588" s="25" t="s">
        <v>4595</v>
      </c>
      <c r="D588">
        <v>1</v>
      </c>
      <c r="E588" s="25" t="s">
        <v>8</v>
      </c>
      <c r="F588" t="str">
        <f t="shared" si="26"/>
        <v>VINAPORTAL_1001809596</v>
      </c>
      <c r="G588" t="str">
        <f>IF(ISNA(VLOOKUP(F588,$F$3:F587,1,0)),"","DUP!")</f>
        <v/>
      </c>
      <c r="H588" t="str">
        <f t="shared" si="25"/>
        <v>INSERT INTO ZONE_MAP (SERVICE_ID, SERVICE_NAME, CODE, NW_GROUP, ZONE) VALUES (1,'SMS','1001809596','1001809596','VINAPORTAL');</v>
      </c>
    </row>
    <row r="589" spans="1:8">
      <c r="A589" s="25" t="s">
        <v>4751</v>
      </c>
      <c r="B589" s="25" t="s">
        <v>4594</v>
      </c>
      <c r="C589" s="25" t="s">
        <v>4595</v>
      </c>
      <c r="D589">
        <v>1</v>
      </c>
      <c r="E589" s="25" t="s">
        <v>8</v>
      </c>
      <c r="F589" t="str">
        <f t="shared" si="26"/>
        <v>VINAPORTAL_1001809597</v>
      </c>
      <c r="G589" t="str">
        <f>IF(ISNA(VLOOKUP(F589,$F$3:F588,1,0)),"","DUP!")</f>
        <v/>
      </c>
      <c r="H589" t="str">
        <f t="shared" si="25"/>
        <v>INSERT INTO ZONE_MAP (SERVICE_ID, SERVICE_NAME, CODE, NW_GROUP, ZONE) VALUES (1,'SMS','1001809597','1001809597','VINAPORTAL');</v>
      </c>
    </row>
    <row r="590" spans="1:8">
      <c r="A590" s="25" t="s">
        <v>4752</v>
      </c>
      <c r="B590" s="25" t="s">
        <v>4594</v>
      </c>
      <c r="C590" s="25" t="s">
        <v>4595</v>
      </c>
      <c r="D590">
        <v>1</v>
      </c>
      <c r="E590" s="25" t="s">
        <v>8</v>
      </c>
      <c r="F590" t="str">
        <f t="shared" si="26"/>
        <v>VINAPORTAL_1001809598</v>
      </c>
      <c r="G590" t="str">
        <f>IF(ISNA(VLOOKUP(F590,$F$3:F589,1,0)),"","DUP!")</f>
        <v/>
      </c>
      <c r="H590" t="str">
        <f t="shared" si="25"/>
        <v>INSERT INTO ZONE_MAP (SERVICE_ID, SERVICE_NAME, CODE, NW_GROUP, ZONE) VALUES (1,'SMS','1001809598','1001809598','VINAPORTAL');</v>
      </c>
    </row>
    <row r="591" spans="1:8">
      <c r="A591" s="25" t="s">
        <v>4753</v>
      </c>
      <c r="B591" s="25" t="s">
        <v>4594</v>
      </c>
      <c r="C591" s="25" t="s">
        <v>4595</v>
      </c>
      <c r="D591">
        <v>1</v>
      </c>
      <c r="E591" s="25" t="s">
        <v>8</v>
      </c>
      <c r="F591" t="str">
        <f t="shared" si="26"/>
        <v>VINAPORTAL_1001809599</v>
      </c>
      <c r="G591" t="str">
        <f>IF(ISNA(VLOOKUP(F591,$F$3:F590,1,0)),"","DUP!")</f>
        <v/>
      </c>
      <c r="H591" t="str">
        <f t="shared" si="25"/>
        <v>INSERT INTO ZONE_MAP (SERVICE_ID, SERVICE_NAME, CODE, NW_GROUP, ZONE) VALUES (1,'SMS','1001809599','1001809599','VINAPORTAL');</v>
      </c>
    </row>
    <row r="592" spans="1:8">
      <c r="A592" s="25" t="s">
        <v>4754</v>
      </c>
      <c r="B592" s="25" t="s">
        <v>4594</v>
      </c>
      <c r="C592" s="25" t="s">
        <v>4595</v>
      </c>
      <c r="D592">
        <v>1</v>
      </c>
      <c r="E592" s="25" t="s">
        <v>8</v>
      </c>
      <c r="F592" t="str">
        <f t="shared" si="26"/>
        <v>VINAPORTAL_1001809681</v>
      </c>
      <c r="G592" t="str">
        <f>IF(ISNA(VLOOKUP(F592,$F$3:F591,1,0)),"","DUP!")</f>
        <v/>
      </c>
      <c r="H592" t="str">
        <f t="shared" si="25"/>
        <v>INSERT INTO ZONE_MAP (SERVICE_ID, SERVICE_NAME, CODE, NW_GROUP, ZONE) VALUES (1,'SMS','1001809681','1001809681','VINAPORTAL');</v>
      </c>
    </row>
    <row r="593" spans="1:8">
      <c r="A593" s="25" t="s">
        <v>4755</v>
      </c>
      <c r="B593" s="25" t="s">
        <v>4594</v>
      </c>
      <c r="C593" s="25" t="s">
        <v>4595</v>
      </c>
      <c r="D593">
        <v>1</v>
      </c>
      <c r="E593" s="25" t="s">
        <v>8</v>
      </c>
      <c r="F593" t="str">
        <f t="shared" si="26"/>
        <v>VINAPORTAL_1001809682</v>
      </c>
      <c r="G593" t="str">
        <f>IF(ISNA(VLOOKUP(F593,$F$3:F592,1,0)),"","DUP!")</f>
        <v/>
      </c>
      <c r="H593" t="str">
        <f t="shared" si="25"/>
        <v>INSERT INTO ZONE_MAP (SERVICE_ID, SERVICE_NAME, CODE, NW_GROUP, ZONE) VALUES (1,'SMS','1001809682','1001809682','VINAPORTAL');</v>
      </c>
    </row>
    <row r="594" spans="1:8">
      <c r="A594" s="25" t="s">
        <v>4756</v>
      </c>
      <c r="B594" s="25" t="s">
        <v>4594</v>
      </c>
      <c r="C594" s="25" t="s">
        <v>4595</v>
      </c>
      <c r="D594">
        <v>1</v>
      </c>
      <c r="E594" s="25" t="s">
        <v>8</v>
      </c>
      <c r="F594" t="str">
        <f t="shared" si="26"/>
        <v>VINAPORTAL_1001809683</v>
      </c>
      <c r="G594" t="str">
        <f>IF(ISNA(VLOOKUP(F594,$F$3:F593,1,0)),"","DUP!")</f>
        <v/>
      </c>
      <c r="H594" t="str">
        <f t="shared" si="25"/>
        <v>INSERT INTO ZONE_MAP (SERVICE_ID, SERVICE_NAME, CODE, NW_GROUP, ZONE) VALUES (1,'SMS','1001809683','1001809683','VINAPORTAL');</v>
      </c>
    </row>
    <row r="595" spans="1:8">
      <c r="A595" s="25" t="s">
        <v>4757</v>
      </c>
      <c r="B595" s="25" t="s">
        <v>4594</v>
      </c>
      <c r="C595" s="25" t="s">
        <v>4595</v>
      </c>
      <c r="D595">
        <v>1</v>
      </c>
      <c r="E595" s="25" t="s">
        <v>8</v>
      </c>
      <c r="F595" t="str">
        <f t="shared" si="26"/>
        <v>VINAPORTAL_1001809684</v>
      </c>
      <c r="G595" t="str">
        <f>IF(ISNA(VLOOKUP(F595,$F$3:F594,1,0)),"","DUP!")</f>
        <v/>
      </c>
      <c r="H595" t="str">
        <f t="shared" si="25"/>
        <v>INSERT INTO ZONE_MAP (SERVICE_ID, SERVICE_NAME, CODE, NW_GROUP, ZONE) VALUES (1,'SMS','1001809684','1001809684','VINAPORTAL');</v>
      </c>
    </row>
    <row r="596" spans="1:8">
      <c r="A596" s="25" t="s">
        <v>4758</v>
      </c>
      <c r="B596" s="25" t="s">
        <v>4594</v>
      </c>
      <c r="C596" s="25" t="s">
        <v>4595</v>
      </c>
      <c r="D596">
        <v>1</v>
      </c>
      <c r="E596" s="25" t="s">
        <v>8</v>
      </c>
      <c r="F596" t="str">
        <f t="shared" si="26"/>
        <v>VINAPORTAL_1001809685</v>
      </c>
      <c r="G596" t="str">
        <f>IF(ISNA(VLOOKUP(F596,$F$3:F595,1,0)),"","DUP!")</f>
        <v/>
      </c>
      <c r="H596" t="str">
        <f t="shared" si="25"/>
        <v>INSERT INTO ZONE_MAP (SERVICE_ID, SERVICE_NAME, CODE, NW_GROUP, ZONE) VALUES (1,'SMS','1001809685','1001809685','VINAPORTAL');</v>
      </c>
    </row>
    <row r="597" spans="1:8">
      <c r="A597" s="25" t="s">
        <v>4759</v>
      </c>
      <c r="B597" s="25" t="s">
        <v>4594</v>
      </c>
      <c r="C597" s="25" t="s">
        <v>4595</v>
      </c>
      <c r="D597">
        <v>1</v>
      </c>
      <c r="E597" s="25" t="s">
        <v>8</v>
      </c>
      <c r="F597" t="str">
        <f t="shared" si="26"/>
        <v>VINAPORTAL_1001809686</v>
      </c>
      <c r="G597" t="str">
        <f>IF(ISNA(VLOOKUP(F597,$F$3:F596,1,0)),"","DUP!")</f>
        <v/>
      </c>
      <c r="H597" t="str">
        <f t="shared" si="25"/>
        <v>INSERT INTO ZONE_MAP (SERVICE_ID, SERVICE_NAME, CODE, NW_GROUP, ZONE) VALUES (1,'SMS','1001809686','1001809686','VINAPORTAL');</v>
      </c>
    </row>
    <row r="598" spans="1:8">
      <c r="A598" s="25" t="s">
        <v>4760</v>
      </c>
      <c r="B598" s="25" t="s">
        <v>4594</v>
      </c>
      <c r="C598" s="25" t="s">
        <v>4595</v>
      </c>
      <c r="D598">
        <v>1</v>
      </c>
      <c r="E598" s="25" t="s">
        <v>8</v>
      </c>
      <c r="F598" t="str">
        <f t="shared" si="26"/>
        <v>VINAPORTAL_1001809687</v>
      </c>
      <c r="G598" t="str">
        <f>IF(ISNA(VLOOKUP(F598,$F$3:F597,1,0)),"","DUP!")</f>
        <v/>
      </c>
      <c r="H598" t="str">
        <f t="shared" si="25"/>
        <v>INSERT INTO ZONE_MAP (SERVICE_ID, SERVICE_NAME, CODE, NW_GROUP, ZONE) VALUES (1,'SMS','1001809687','1001809687','VINAPORTAL');</v>
      </c>
    </row>
    <row r="599" spans="1:8">
      <c r="A599" s="25" t="s">
        <v>4761</v>
      </c>
      <c r="B599" s="25" t="s">
        <v>4594</v>
      </c>
      <c r="C599" s="25" t="s">
        <v>4595</v>
      </c>
      <c r="D599">
        <v>1</v>
      </c>
      <c r="E599" s="25" t="s">
        <v>8</v>
      </c>
      <c r="F599" t="str">
        <f t="shared" si="26"/>
        <v>VINAPORTAL_1001809688</v>
      </c>
      <c r="G599" t="str">
        <f>IF(ISNA(VLOOKUP(F599,$F$3:F598,1,0)),"","DUP!")</f>
        <v/>
      </c>
      <c r="H599" t="str">
        <f t="shared" si="25"/>
        <v>INSERT INTO ZONE_MAP (SERVICE_ID, SERVICE_NAME, CODE, NW_GROUP, ZONE) VALUES (1,'SMS','1001809688','1001809688','VINAPORTAL');</v>
      </c>
    </row>
    <row r="600" spans="1:8">
      <c r="A600" s="25" t="s">
        <v>4762</v>
      </c>
      <c r="B600" s="25" t="s">
        <v>4594</v>
      </c>
      <c r="C600" s="25" t="s">
        <v>4595</v>
      </c>
      <c r="D600">
        <v>1</v>
      </c>
      <c r="E600" s="25" t="s">
        <v>8</v>
      </c>
      <c r="F600" t="str">
        <f t="shared" si="26"/>
        <v>VINAPORTAL_1001809689</v>
      </c>
      <c r="G600" t="str">
        <f>IF(ISNA(VLOOKUP(F600,$F$3:F599,1,0)),"","DUP!")</f>
        <v/>
      </c>
      <c r="H600" t="str">
        <f t="shared" si="25"/>
        <v>INSERT INTO ZONE_MAP (SERVICE_ID, SERVICE_NAME, CODE, NW_GROUP, ZONE) VALUES (1,'SMS','1001809689','1001809689','VINAPORTAL');</v>
      </c>
    </row>
    <row r="601" spans="1:8">
      <c r="A601" s="25" t="s">
        <v>4763</v>
      </c>
      <c r="B601" s="25" t="s">
        <v>4594</v>
      </c>
      <c r="C601" s="25" t="s">
        <v>4595</v>
      </c>
      <c r="D601">
        <v>1</v>
      </c>
      <c r="E601" s="25" t="s">
        <v>8</v>
      </c>
      <c r="F601" t="str">
        <f t="shared" si="26"/>
        <v>VINAPORTAL_1001809694</v>
      </c>
      <c r="G601" t="str">
        <f>IF(ISNA(VLOOKUP(F601,$F$3:F600,1,0)),"","DUP!")</f>
        <v/>
      </c>
      <c r="H601" t="str">
        <f t="shared" si="25"/>
        <v>INSERT INTO ZONE_MAP (SERVICE_ID, SERVICE_NAME, CODE, NW_GROUP, ZONE) VALUES (1,'SMS','1001809694','1001809694','VINAPORTAL');</v>
      </c>
    </row>
    <row r="602" spans="1:8">
      <c r="A602" s="25" t="s">
        <v>4764</v>
      </c>
      <c r="B602" s="25" t="s">
        <v>4594</v>
      </c>
      <c r="C602" s="25" t="s">
        <v>4595</v>
      </c>
      <c r="D602">
        <v>1</v>
      </c>
      <c r="E602" s="25" t="s">
        <v>8</v>
      </c>
      <c r="F602" t="str">
        <f t="shared" si="26"/>
        <v>VINAPORTAL_1001809695</v>
      </c>
      <c r="G602" t="str">
        <f>IF(ISNA(VLOOKUP(F602,$F$3:F601,1,0)),"","DUP!")</f>
        <v/>
      </c>
      <c r="H602" t="str">
        <f t="shared" si="25"/>
        <v>INSERT INTO ZONE_MAP (SERVICE_ID, SERVICE_NAME, CODE, NW_GROUP, ZONE) VALUES (1,'SMS','1001809695','1001809695','VINAPORTAL');</v>
      </c>
    </row>
    <row r="603" spans="1:8">
      <c r="A603" s="25" t="s">
        <v>4765</v>
      </c>
      <c r="B603" s="25" t="s">
        <v>4594</v>
      </c>
      <c r="C603" s="25" t="s">
        <v>4595</v>
      </c>
      <c r="D603">
        <v>1</v>
      </c>
      <c r="E603" s="25" t="s">
        <v>8</v>
      </c>
      <c r="F603" t="str">
        <f t="shared" si="26"/>
        <v>VINAPORTAL_1001809696</v>
      </c>
      <c r="G603" t="str">
        <f>IF(ISNA(VLOOKUP(F603,$F$3:F602,1,0)),"","DUP!")</f>
        <v/>
      </c>
      <c r="H603" t="str">
        <f t="shared" si="25"/>
        <v>INSERT INTO ZONE_MAP (SERVICE_ID, SERVICE_NAME, CODE, NW_GROUP, ZONE) VALUES (1,'SMS','1001809696','1001809696','VINAPORTAL');</v>
      </c>
    </row>
    <row r="604" spans="1:8">
      <c r="A604" s="25" t="s">
        <v>4766</v>
      </c>
      <c r="B604" s="25" t="s">
        <v>4594</v>
      </c>
      <c r="C604" s="25" t="s">
        <v>4595</v>
      </c>
      <c r="D604">
        <v>1</v>
      </c>
      <c r="E604" s="25" t="s">
        <v>8</v>
      </c>
      <c r="F604" t="str">
        <f t="shared" si="26"/>
        <v>VINAPORTAL_1001809697</v>
      </c>
      <c r="G604" t="str">
        <f>IF(ISNA(VLOOKUP(F604,$F$3:F603,1,0)),"","DUP!")</f>
        <v/>
      </c>
      <c r="H604" t="str">
        <f t="shared" si="25"/>
        <v>INSERT INTO ZONE_MAP (SERVICE_ID, SERVICE_NAME, CODE, NW_GROUP, ZONE) VALUES (1,'SMS','1001809697','1001809697','VINAPORTAL');</v>
      </c>
    </row>
    <row r="605" spans="1:8">
      <c r="A605" s="25" t="s">
        <v>4767</v>
      </c>
      <c r="B605" s="25" t="s">
        <v>4594</v>
      </c>
      <c r="C605" s="25" t="s">
        <v>4595</v>
      </c>
      <c r="D605">
        <v>1</v>
      </c>
      <c r="E605" s="25" t="s">
        <v>8</v>
      </c>
      <c r="F605" t="str">
        <f t="shared" si="26"/>
        <v>VINAPORTAL_1001809698</v>
      </c>
      <c r="G605" t="str">
        <f>IF(ISNA(VLOOKUP(F605,$F$3:F604,1,0)),"","DUP!")</f>
        <v/>
      </c>
      <c r="H605" t="str">
        <f t="shared" si="25"/>
        <v>INSERT INTO ZONE_MAP (SERVICE_ID, SERVICE_NAME, CODE, NW_GROUP, ZONE) VALUES (1,'SMS','1001809698','1001809698','VINAPORTAL');</v>
      </c>
    </row>
    <row r="606" spans="1:8">
      <c r="A606" s="25" t="s">
        <v>4768</v>
      </c>
      <c r="B606" s="25" t="s">
        <v>4594</v>
      </c>
      <c r="C606" s="25" t="s">
        <v>4595</v>
      </c>
      <c r="D606">
        <v>1</v>
      </c>
      <c r="E606" s="25" t="s">
        <v>8</v>
      </c>
      <c r="F606" t="str">
        <f t="shared" si="26"/>
        <v>VINAPORTAL_1001809699</v>
      </c>
      <c r="G606" t="str">
        <f>IF(ISNA(VLOOKUP(F606,$F$3:F605,1,0)),"","DUP!")</f>
        <v/>
      </c>
      <c r="H606" t="str">
        <f t="shared" si="25"/>
        <v>INSERT INTO ZONE_MAP (SERVICE_ID, SERVICE_NAME, CODE, NW_GROUP, ZONE) VALUES (1,'SMS','1001809699','1001809699','VINAPORTAL');</v>
      </c>
    </row>
    <row r="607" spans="1:8">
      <c r="A607" s="25" t="s">
        <v>4769</v>
      </c>
      <c r="B607" s="25" t="s">
        <v>4594</v>
      </c>
      <c r="C607" s="25" t="s">
        <v>4595</v>
      </c>
      <c r="D607">
        <v>1</v>
      </c>
      <c r="E607" s="25" t="s">
        <v>8</v>
      </c>
      <c r="F607" t="str">
        <f t="shared" si="26"/>
        <v>VINAPORTAL_1001809808</v>
      </c>
      <c r="G607" t="str">
        <f>IF(ISNA(VLOOKUP(F607,$F$3:F606,1,0)),"","DUP!")</f>
        <v/>
      </c>
      <c r="H607" t="str">
        <f t="shared" si="25"/>
        <v>INSERT INTO ZONE_MAP (SERVICE_ID, SERVICE_NAME, CODE, NW_GROUP, ZONE) VALUES (1,'SMS','1001809808','1001809808','VINAPORTAL');</v>
      </c>
    </row>
    <row r="608" spans="1:8">
      <c r="A608" s="25" t="s">
        <v>4770</v>
      </c>
      <c r="B608" s="25" t="s">
        <v>4594</v>
      </c>
      <c r="C608" s="25" t="s">
        <v>4595</v>
      </c>
      <c r="D608">
        <v>1</v>
      </c>
      <c r="E608" s="25" t="s">
        <v>8</v>
      </c>
      <c r="F608" t="str">
        <f t="shared" si="26"/>
        <v>VINAPORTAL_1001809908</v>
      </c>
      <c r="G608" t="str">
        <f>IF(ISNA(VLOOKUP(F608,$F$3:F607,1,0)),"","DUP!")</f>
        <v/>
      </c>
      <c r="H608" t="str">
        <f t="shared" si="25"/>
        <v>INSERT INTO ZONE_MAP (SERVICE_ID, SERVICE_NAME, CODE, NW_GROUP, ZONE) VALUES (1,'SMS','1001809908','1001809908','VINAPORTAL');</v>
      </c>
    </row>
    <row r="609" spans="1:8">
      <c r="A609" s="25" t="s">
        <v>4771</v>
      </c>
      <c r="B609" s="25" t="s">
        <v>4594</v>
      </c>
      <c r="C609" s="25" t="s">
        <v>4595</v>
      </c>
      <c r="D609">
        <v>1</v>
      </c>
      <c r="E609" s="25" t="s">
        <v>8</v>
      </c>
      <c r="F609" t="str">
        <f t="shared" si="26"/>
        <v>VINAPORTAL_1001809970</v>
      </c>
      <c r="G609" t="str">
        <f>IF(ISNA(VLOOKUP(F609,$F$3:F608,1,0)),"","DUP!")</f>
        <v/>
      </c>
      <c r="H609" t="str">
        <f t="shared" si="25"/>
        <v>INSERT INTO ZONE_MAP (SERVICE_ID, SERVICE_NAME, CODE, NW_GROUP, ZONE) VALUES (1,'SMS','1001809970','1001809970','VINAPORTAL');</v>
      </c>
    </row>
    <row r="610" spans="1:8">
      <c r="A610" s="25" t="s">
        <v>4772</v>
      </c>
      <c r="B610" s="25" t="s">
        <v>4594</v>
      </c>
      <c r="C610" s="25" t="s">
        <v>4595</v>
      </c>
      <c r="D610">
        <v>1</v>
      </c>
      <c r="E610" s="25" t="s">
        <v>8</v>
      </c>
      <c r="F610" t="str">
        <f t="shared" si="26"/>
        <v>VINAPORTAL_1001809971</v>
      </c>
      <c r="G610" t="str">
        <f>IF(ISNA(VLOOKUP(F610,$F$3:F609,1,0)),"","DUP!")</f>
        <v/>
      </c>
      <c r="H610" t="str">
        <f t="shared" si="25"/>
        <v>INSERT INTO ZONE_MAP (SERVICE_ID, SERVICE_NAME, CODE, NW_GROUP, ZONE) VALUES (1,'SMS','1001809971','1001809971','VINAPORTAL');</v>
      </c>
    </row>
    <row r="611" spans="1:8">
      <c r="A611" s="25" t="s">
        <v>4773</v>
      </c>
      <c r="B611" s="25" t="s">
        <v>4594</v>
      </c>
      <c r="C611" s="25" t="s">
        <v>4595</v>
      </c>
      <c r="D611">
        <v>1</v>
      </c>
      <c r="E611" s="25" t="s">
        <v>8</v>
      </c>
      <c r="F611" t="str">
        <f t="shared" si="26"/>
        <v>VINAPORTAL_1001819</v>
      </c>
      <c r="G611" t="str">
        <f>IF(ISNA(VLOOKUP(F611,$F$3:F610,1,0)),"","DUP!")</f>
        <v/>
      </c>
      <c r="H611" t="str">
        <f t="shared" si="25"/>
        <v>INSERT INTO ZONE_MAP (SERVICE_ID, SERVICE_NAME, CODE, NW_GROUP, ZONE) VALUES (1,'SMS','1001819','1001819','VINAPORTAL');</v>
      </c>
    </row>
    <row r="612" spans="1:8">
      <c r="A612" s="25" t="s">
        <v>4774</v>
      </c>
      <c r="B612" s="25" t="s">
        <v>4594</v>
      </c>
      <c r="C612" s="25" t="s">
        <v>4595</v>
      </c>
      <c r="D612">
        <v>1</v>
      </c>
      <c r="E612" s="25" t="s">
        <v>8</v>
      </c>
      <c r="F612" t="str">
        <f t="shared" si="26"/>
        <v>VINAPORTAL_1001867</v>
      </c>
      <c r="G612" t="str">
        <f>IF(ISNA(VLOOKUP(F612,$F$3:F611,1,0)),"","DUP!")</f>
        <v/>
      </c>
      <c r="H612" t="str">
        <f t="shared" si="25"/>
        <v>INSERT INTO ZONE_MAP (SERVICE_ID, SERVICE_NAME, CODE, NW_GROUP, ZONE) VALUES (1,'SMS','1001867','1001867','VINAPORTAL');</v>
      </c>
    </row>
    <row r="613" spans="1:8">
      <c r="A613" s="25" t="s">
        <v>4775</v>
      </c>
      <c r="B613" s="25" t="s">
        <v>4594</v>
      </c>
      <c r="C613" s="25" t="s">
        <v>4595</v>
      </c>
      <c r="D613">
        <v>1</v>
      </c>
      <c r="E613" s="25" t="s">
        <v>8</v>
      </c>
      <c r="F613" t="str">
        <f t="shared" si="26"/>
        <v>VINAPORTAL_1001868</v>
      </c>
      <c r="G613" t="str">
        <f>IF(ISNA(VLOOKUP(F613,$F$3:F612,1,0)),"","DUP!")</f>
        <v/>
      </c>
      <c r="H613" t="str">
        <f t="shared" si="25"/>
        <v>INSERT INTO ZONE_MAP (SERVICE_ID, SERVICE_NAME, CODE, NW_GROUP, ZONE) VALUES (1,'SMS','1001868','1001868','VINAPORTAL');</v>
      </c>
    </row>
    <row r="614" spans="1:8">
      <c r="A614" s="25" t="s">
        <v>4776</v>
      </c>
      <c r="B614" s="25" t="s">
        <v>4594</v>
      </c>
      <c r="C614" s="25" t="s">
        <v>4595</v>
      </c>
      <c r="D614">
        <v>1</v>
      </c>
      <c r="E614" s="25" t="s">
        <v>8</v>
      </c>
      <c r="F614" t="str">
        <f t="shared" si="26"/>
        <v>VINAPORTAL_1001869</v>
      </c>
      <c r="G614" t="str">
        <f>IF(ISNA(VLOOKUP(F614,$F$3:F613,1,0)),"","DUP!")</f>
        <v/>
      </c>
      <c r="H614" t="str">
        <f t="shared" si="25"/>
        <v>INSERT INTO ZONE_MAP (SERVICE_ID, SERVICE_NAME, CODE, NW_GROUP, ZONE) VALUES (1,'SMS','1001869','1001869','VINAPORTAL');</v>
      </c>
    </row>
    <row r="615" spans="1:8">
      <c r="A615" s="25" t="s">
        <v>4777</v>
      </c>
      <c r="B615" s="25" t="s">
        <v>4594</v>
      </c>
      <c r="C615" s="25" t="s">
        <v>4595</v>
      </c>
      <c r="D615">
        <v>1</v>
      </c>
      <c r="E615" s="25" t="s">
        <v>8</v>
      </c>
      <c r="F615" t="str">
        <f t="shared" si="26"/>
        <v>VINAPORTAL_1001876</v>
      </c>
      <c r="G615" t="str">
        <f>IF(ISNA(VLOOKUP(F615,$F$3:F614,1,0)),"","DUP!")</f>
        <v/>
      </c>
      <c r="H615" t="str">
        <f t="shared" si="25"/>
        <v>INSERT INTO ZONE_MAP (SERVICE_ID, SERVICE_NAME, CODE, NW_GROUP, ZONE) VALUES (1,'SMS','1001876','1001876','VINAPORTAL');</v>
      </c>
    </row>
    <row r="616" spans="1:8">
      <c r="A616" s="25" t="s">
        <v>4778</v>
      </c>
      <c r="B616" s="25" t="s">
        <v>4594</v>
      </c>
      <c r="C616" s="25" t="s">
        <v>4595</v>
      </c>
      <c r="D616">
        <v>1</v>
      </c>
      <c r="E616" s="25" t="s">
        <v>8</v>
      </c>
      <c r="F616" t="str">
        <f t="shared" si="26"/>
        <v>VINAPORTAL_1001902</v>
      </c>
      <c r="G616" t="str">
        <f>IF(ISNA(VLOOKUP(F616,$F$3:F615,1,0)),"","DUP!")</f>
        <v/>
      </c>
      <c r="H616" t="str">
        <f t="shared" si="25"/>
        <v>INSERT INTO ZONE_MAP (SERVICE_ID, SERVICE_NAME, CODE, NW_GROUP, ZONE) VALUES (1,'SMS','1001902','1001902','VINAPORTAL');</v>
      </c>
    </row>
    <row r="617" spans="1:8">
      <c r="A617" s="25" t="s">
        <v>4779</v>
      </c>
      <c r="B617" s="25" t="s">
        <v>4594</v>
      </c>
      <c r="C617" s="25" t="s">
        <v>4595</v>
      </c>
      <c r="D617">
        <v>1</v>
      </c>
      <c r="E617" s="25" t="s">
        <v>8</v>
      </c>
      <c r="F617" t="str">
        <f t="shared" si="26"/>
        <v>VINAPORTAL_1001905</v>
      </c>
      <c r="G617" t="str">
        <f>IF(ISNA(VLOOKUP(F617,$F$3:F616,1,0)),"","DUP!")</f>
        <v/>
      </c>
      <c r="H617" t="str">
        <f t="shared" si="25"/>
        <v>INSERT INTO ZONE_MAP (SERVICE_ID, SERVICE_NAME, CODE, NW_GROUP, ZONE) VALUES (1,'SMS','1001905','1001905','VINAPORTAL');</v>
      </c>
    </row>
    <row r="618" spans="1:8">
      <c r="A618" s="25" t="s">
        <v>4780</v>
      </c>
      <c r="B618" s="25" t="s">
        <v>4594</v>
      </c>
      <c r="C618" s="25" t="s">
        <v>4595</v>
      </c>
      <c r="D618">
        <v>1</v>
      </c>
      <c r="E618" s="25" t="s">
        <v>8</v>
      </c>
      <c r="F618" t="str">
        <f t="shared" si="26"/>
        <v>VINAPORTAL_1001907</v>
      </c>
      <c r="G618" t="str">
        <f>IF(ISNA(VLOOKUP(F618,$F$3:F617,1,0)),"","DUP!")</f>
        <v/>
      </c>
      <c r="H618" t="str">
        <f t="shared" si="25"/>
        <v>INSERT INTO ZONE_MAP (SERVICE_ID, SERVICE_NAME, CODE, NW_GROUP, ZONE) VALUES (1,'SMS','1001907','1001907','VINAPORTAL');</v>
      </c>
    </row>
    <row r="619" spans="1:8">
      <c r="A619" s="25" t="s">
        <v>4781</v>
      </c>
      <c r="B619" s="25" t="s">
        <v>4594</v>
      </c>
      <c r="C619" s="25" t="s">
        <v>4595</v>
      </c>
      <c r="D619">
        <v>1</v>
      </c>
      <c r="E619" s="25" t="s">
        <v>8</v>
      </c>
      <c r="F619" t="str">
        <f t="shared" si="26"/>
        <v>VINAPORTAL_10020</v>
      </c>
      <c r="G619" t="str">
        <f>IF(ISNA(VLOOKUP(F619,$F$3:F618,1,0)),"","DUP!")</f>
        <v/>
      </c>
      <c r="H619" t="str">
        <f t="shared" si="25"/>
        <v>INSERT INTO ZONE_MAP (SERVICE_ID, SERVICE_NAME, CODE, NW_GROUP, ZONE) VALUES (1,'SMS','10020','10020','VINAPORTAL');</v>
      </c>
    </row>
    <row r="620" spans="1:8">
      <c r="A620" s="25" t="s">
        <v>4782</v>
      </c>
      <c r="B620" s="25" t="s">
        <v>4594</v>
      </c>
      <c r="C620" s="25" t="s">
        <v>4595</v>
      </c>
      <c r="D620">
        <v>1</v>
      </c>
      <c r="E620" s="25" t="s">
        <v>8</v>
      </c>
      <c r="F620" t="str">
        <f t="shared" si="26"/>
        <v>VINAPORTAL_10021</v>
      </c>
      <c r="G620" t="str">
        <f>IF(ISNA(VLOOKUP(F620,$F$3:F619,1,0)),"","DUP!")</f>
        <v/>
      </c>
      <c r="H620" t="str">
        <f t="shared" si="25"/>
        <v>INSERT INTO ZONE_MAP (SERVICE_ID, SERVICE_NAME, CODE, NW_GROUP, ZONE) VALUES (1,'SMS','10021','10021','VINAPORTAL');</v>
      </c>
    </row>
    <row r="621" spans="1:8">
      <c r="A621" s="25" t="s">
        <v>4783</v>
      </c>
      <c r="B621" s="25" t="s">
        <v>4594</v>
      </c>
      <c r="C621" s="25" t="s">
        <v>4595</v>
      </c>
      <c r="D621">
        <v>1</v>
      </c>
      <c r="E621" s="25" t="s">
        <v>8</v>
      </c>
      <c r="F621" t="str">
        <f t="shared" si="26"/>
        <v>VINAPORTAL_100212</v>
      </c>
      <c r="G621" t="str">
        <f>IF(ISNA(VLOOKUP(F621,$F$3:F620,1,0)),"","DUP!")</f>
        <v/>
      </c>
      <c r="H621" t="str">
        <f t="shared" si="25"/>
        <v>INSERT INTO ZONE_MAP (SERVICE_ID, SERVICE_NAME, CODE, NW_GROUP, ZONE) VALUES (1,'SMS','100212','100212','VINAPORTAL');</v>
      </c>
    </row>
    <row r="622" spans="1:8">
      <c r="A622" s="25" t="s">
        <v>4784</v>
      </c>
      <c r="B622" s="25" t="s">
        <v>4594</v>
      </c>
      <c r="C622" s="25" t="s">
        <v>4595</v>
      </c>
      <c r="D622">
        <v>1</v>
      </c>
      <c r="E622" s="25" t="s">
        <v>8</v>
      </c>
      <c r="F622" t="str">
        <f t="shared" si="26"/>
        <v>VINAPORTAL_100213</v>
      </c>
      <c r="G622" t="str">
        <f>IF(ISNA(VLOOKUP(F622,$F$3:F621,1,0)),"","DUP!")</f>
        <v/>
      </c>
      <c r="H622" t="str">
        <f t="shared" si="25"/>
        <v>INSERT INTO ZONE_MAP (SERVICE_ID, SERVICE_NAME, CODE, NW_GROUP, ZONE) VALUES (1,'SMS','100213','100213','VINAPORTAL');</v>
      </c>
    </row>
    <row r="623" spans="1:8">
      <c r="A623" s="25" t="s">
        <v>4785</v>
      </c>
      <c r="B623" s="25" t="s">
        <v>4594</v>
      </c>
      <c r="C623" s="25" t="s">
        <v>4595</v>
      </c>
      <c r="D623">
        <v>1</v>
      </c>
      <c r="E623" s="25" t="s">
        <v>8</v>
      </c>
      <c r="F623" t="str">
        <f t="shared" si="26"/>
        <v>VINAPORTAL_100216</v>
      </c>
      <c r="G623" t="str">
        <f>IF(ISNA(VLOOKUP(F623,$F$3:F622,1,0)),"","DUP!")</f>
        <v/>
      </c>
      <c r="H623" t="str">
        <f t="shared" si="25"/>
        <v>INSERT INTO ZONE_MAP (SERVICE_ID, SERVICE_NAME, CODE, NW_GROUP, ZONE) VALUES (1,'SMS','100216','100216','VINAPORTAL');</v>
      </c>
    </row>
    <row r="624" spans="1:8">
      <c r="A624" s="25" t="s">
        <v>4786</v>
      </c>
      <c r="B624" s="25" t="s">
        <v>4594</v>
      </c>
      <c r="C624" s="25" t="s">
        <v>4595</v>
      </c>
      <c r="D624">
        <v>1</v>
      </c>
      <c r="E624" s="25" t="s">
        <v>8</v>
      </c>
      <c r="F624" t="str">
        <f t="shared" si="26"/>
        <v>VINAPORTAL_100218</v>
      </c>
      <c r="G624" t="str">
        <f>IF(ISNA(VLOOKUP(F624,$F$3:F623,1,0)),"","DUP!")</f>
        <v/>
      </c>
      <c r="H624" t="str">
        <f t="shared" si="25"/>
        <v>INSERT INTO ZONE_MAP (SERVICE_ID, SERVICE_NAME, CODE, NW_GROUP, ZONE) VALUES (1,'SMS','100218','100218','VINAPORTAL');</v>
      </c>
    </row>
    <row r="625" spans="1:8">
      <c r="A625" s="25" t="s">
        <v>4787</v>
      </c>
      <c r="B625" s="25" t="s">
        <v>4594</v>
      </c>
      <c r="C625" s="25" t="s">
        <v>4595</v>
      </c>
      <c r="D625">
        <v>1</v>
      </c>
      <c r="E625" s="25" t="s">
        <v>8</v>
      </c>
      <c r="F625" t="str">
        <f t="shared" si="26"/>
        <v>VINAPORTAL_100220</v>
      </c>
      <c r="G625" t="str">
        <f>IF(ISNA(VLOOKUP(F625,$F$3:F624,1,0)),"","DUP!")</f>
        <v/>
      </c>
      <c r="H625" t="str">
        <f t="shared" si="25"/>
        <v>INSERT INTO ZONE_MAP (SERVICE_ID, SERVICE_NAME, CODE, NW_GROUP, ZONE) VALUES (1,'SMS','100220','100220','VINAPORTAL');</v>
      </c>
    </row>
    <row r="626" spans="1:8">
      <c r="A626" s="25" t="s">
        <v>4788</v>
      </c>
      <c r="B626" s="25" t="s">
        <v>4594</v>
      </c>
      <c r="C626" s="25" t="s">
        <v>4595</v>
      </c>
      <c r="D626">
        <v>1</v>
      </c>
      <c r="E626" s="25" t="s">
        <v>8</v>
      </c>
      <c r="F626" t="str">
        <f t="shared" si="26"/>
        <v>VINAPORTAL_100221</v>
      </c>
      <c r="G626" t="str">
        <f>IF(ISNA(VLOOKUP(F626,$F$3:F625,1,0)),"","DUP!")</f>
        <v/>
      </c>
      <c r="H626" t="str">
        <f t="shared" ref="H626:H689" si="27">IF(G626="DUP!","","INSERT INTO ZONE_MAP (SERVICE_ID, SERVICE_NAME, CODE, NW_GROUP, ZONE) VALUES ("&amp;D626&amp;",'"&amp;E626&amp;"','"&amp;A626&amp;"','"&amp;A626&amp;"','"&amp;C626&amp;"');")</f>
        <v>INSERT INTO ZONE_MAP (SERVICE_ID, SERVICE_NAME, CODE, NW_GROUP, ZONE) VALUES (1,'SMS','100221','100221','VINAPORTAL');</v>
      </c>
    </row>
    <row r="627" spans="1:8">
      <c r="A627" s="25" t="s">
        <v>4789</v>
      </c>
      <c r="B627" s="25" t="s">
        <v>4594</v>
      </c>
      <c r="C627" s="25" t="s">
        <v>4595</v>
      </c>
      <c r="D627">
        <v>1</v>
      </c>
      <c r="E627" s="25" t="s">
        <v>8</v>
      </c>
      <c r="F627" t="str">
        <f t="shared" si="26"/>
        <v>VINAPORTAL_100222</v>
      </c>
      <c r="G627" t="str">
        <f>IF(ISNA(VLOOKUP(F627,$F$3:F626,1,0)),"","DUP!")</f>
        <v/>
      </c>
      <c r="H627" t="str">
        <f t="shared" si="27"/>
        <v>INSERT INTO ZONE_MAP (SERVICE_ID, SERVICE_NAME, CODE, NW_GROUP, ZONE) VALUES (1,'SMS','100222','100222','VINAPORTAL');</v>
      </c>
    </row>
    <row r="628" spans="1:8">
      <c r="A628" s="25" t="s">
        <v>4790</v>
      </c>
      <c r="B628" s="25" t="s">
        <v>4594</v>
      </c>
      <c r="C628" s="25" t="s">
        <v>4595</v>
      </c>
      <c r="D628">
        <v>1</v>
      </c>
      <c r="E628" s="25" t="s">
        <v>8</v>
      </c>
      <c r="F628" t="str">
        <f t="shared" si="26"/>
        <v>VINAPORTAL_100223</v>
      </c>
      <c r="G628" t="str">
        <f>IF(ISNA(VLOOKUP(F628,$F$3:F627,1,0)),"","DUP!")</f>
        <v/>
      </c>
      <c r="H628" t="str">
        <f t="shared" si="27"/>
        <v>INSERT INTO ZONE_MAP (SERVICE_ID, SERVICE_NAME, CODE, NW_GROUP, ZONE) VALUES (1,'SMS','100223','100223','VINAPORTAL');</v>
      </c>
    </row>
    <row r="629" spans="1:8">
      <c r="A629" s="25" t="s">
        <v>4791</v>
      </c>
      <c r="B629" s="25" t="s">
        <v>4594</v>
      </c>
      <c r="C629" s="25" t="s">
        <v>4595</v>
      </c>
      <c r="D629">
        <v>1</v>
      </c>
      <c r="E629" s="25" t="s">
        <v>8</v>
      </c>
      <c r="F629" t="str">
        <f t="shared" si="26"/>
        <v>VINAPORTAL_100224</v>
      </c>
      <c r="G629" t="str">
        <f>IF(ISNA(VLOOKUP(F629,$F$3:F628,1,0)),"","DUP!")</f>
        <v/>
      </c>
      <c r="H629" t="str">
        <f t="shared" si="27"/>
        <v>INSERT INTO ZONE_MAP (SERVICE_ID, SERVICE_NAME, CODE, NW_GROUP, ZONE) VALUES (1,'SMS','100224','100224','VINAPORTAL');</v>
      </c>
    </row>
    <row r="630" spans="1:8">
      <c r="A630" s="25" t="s">
        <v>4792</v>
      </c>
      <c r="B630" s="25" t="s">
        <v>4594</v>
      </c>
      <c r="C630" s="25" t="s">
        <v>4595</v>
      </c>
      <c r="D630">
        <v>1</v>
      </c>
      <c r="E630" s="25" t="s">
        <v>8</v>
      </c>
      <c r="F630" t="str">
        <f t="shared" si="26"/>
        <v>VINAPORTAL_100225</v>
      </c>
      <c r="G630" t="str">
        <f>IF(ISNA(VLOOKUP(F630,$F$3:F629,1,0)),"","DUP!")</f>
        <v/>
      </c>
      <c r="H630" t="str">
        <f t="shared" si="27"/>
        <v>INSERT INTO ZONE_MAP (SERVICE_ID, SERVICE_NAME, CODE, NW_GROUP, ZONE) VALUES (1,'SMS','100225','100225','VINAPORTAL');</v>
      </c>
    </row>
    <row r="631" spans="1:8">
      <c r="A631" s="25" t="s">
        <v>4793</v>
      </c>
      <c r="B631" s="25" t="s">
        <v>4594</v>
      </c>
      <c r="C631" s="25" t="s">
        <v>4595</v>
      </c>
      <c r="D631">
        <v>1</v>
      </c>
      <c r="E631" s="25" t="s">
        <v>8</v>
      </c>
      <c r="F631" t="str">
        <f t="shared" si="26"/>
        <v>VINAPORTAL_100226</v>
      </c>
      <c r="G631" t="str">
        <f>IF(ISNA(VLOOKUP(F631,$F$3:F630,1,0)),"","DUP!")</f>
        <v/>
      </c>
      <c r="H631" t="str">
        <f t="shared" si="27"/>
        <v>INSERT INTO ZONE_MAP (SERVICE_ID, SERVICE_NAME, CODE, NW_GROUP, ZONE) VALUES (1,'SMS','100226','100226','VINAPORTAL');</v>
      </c>
    </row>
    <row r="632" spans="1:8">
      <c r="A632" s="25" t="s">
        <v>4794</v>
      </c>
      <c r="B632" s="25" t="s">
        <v>4594</v>
      </c>
      <c r="C632" s="25" t="s">
        <v>4595</v>
      </c>
      <c r="D632">
        <v>1</v>
      </c>
      <c r="E632" s="25" t="s">
        <v>8</v>
      </c>
      <c r="F632" t="str">
        <f t="shared" si="26"/>
        <v>VINAPORTAL_100227</v>
      </c>
      <c r="G632" t="str">
        <f>IF(ISNA(VLOOKUP(F632,$F$3:F631,1,0)),"","DUP!")</f>
        <v/>
      </c>
      <c r="H632" t="str">
        <f t="shared" si="27"/>
        <v>INSERT INTO ZONE_MAP (SERVICE_ID, SERVICE_NAME, CODE, NW_GROUP, ZONE) VALUES (1,'SMS','100227','100227','VINAPORTAL');</v>
      </c>
    </row>
    <row r="633" spans="1:8">
      <c r="A633" s="25" t="s">
        <v>4795</v>
      </c>
      <c r="B633" s="25" t="s">
        <v>4594</v>
      </c>
      <c r="C633" s="25" t="s">
        <v>4595</v>
      </c>
      <c r="D633">
        <v>1</v>
      </c>
      <c r="E633" s="25" t="s">
        <v>8</v>
      </c>
      <c r="F633" t="str">
        <f t="shared" si="26"/>
        <v>VINAPORTAL_100228</v>
      </c>
      <c r="G633" t="str">
        <f>IF(ISNA(VLOOKUP(F633,$F$3:F632,1,0)),"","DUP!")</f>
        <v/>
      </c>
      <c r="H633" t="str">
        <f t="shared" si="27"/>
        <v>INSERT INTO ZONE_MAP (SERVICE_ID, SERVICE_NAME, CODE, NW_GROUP, ZONE) VALUES (1,'SMS','100228','100228','VINAPORTAL');</v>
      </c>
    </row>
    <row r="634" spans="1:8">
      <c r="A634" s="25" t="s">
        <v>4796</v>
      </c>
      <c r="B634" s="25" t="s">
        <v>4594</v>
      </c>
      <c r="C634" s="25" t="s">
        <v>4595</v>
      </c>
      <c r="D634">
        <v>1</v>
      </c>
      <c r="E634" s="25" t="s">
        <v>8</v>
      </c>
      <c r="F634" t="str">
        <f t="shared" si="26"/>
        <v>VINAPORTAL_100229</v>
      </c>
      <c r="G634" t="str">
        <f>IF(ISNA(VLOOKUP(F634,$F$3:F633,1,0)),"","DUP!")</f>
        <v/>
      </c>
      <c r="H634" t="str">
        <f t="shared" si="27"/>
        <v>INSERT INTO ZONE_MAP (SERVICE_ID, SERVICE_NAME, CODE, NW_GROUP, ZONE) VALUES (1,'SMS','100229','100229','VINAPORTAL');</v>
      </c>
    </row>
    <row r="635" spans="1:8">
      <c r="A635" s="25" t="s">
        <v>4797</v>
      </c>
      <c r="B635" s="25" t="s">
        <v>4594</v>
      </c>
      <c r="C635" s="25" t="s">
        <v>4595</v>
      </c>
      <c r="D635">
        <v>1</v>
      </c>
      <c r="E635" s="25" t="s">
        <v>8</v>
      </c>
      <c r="F635" t="str">
        <f t="shared" si="26"/>
        <v>VINAPORTAL_100230</v>
      </c>
      <c r="G635" t="str">
        <f>IF(ISNA(VLOOKUP(F635,$F$3:F634,1,0)),"","DUP!")</f>
        <v/>
      </c>
      <c r="H635" t="str">
        <f t="shared" si="27"/>
        <v>INSERT INTO ZONE_MAP (SERVICE_ID, SERVICE_NAME, CODE, NW_GROUP, ZONE) VALUES (1,'SMS','100230','100230','VINAPORTAL');</v>
      </c>
    </row>
    <row r="636" spans="1:8">
      <c r="A636" s="25" t="s">
        <v>4798</v>
      </c>
      <c r="B636" s="25" t="s">
        <v>4594</v>
      </c>
      <c r="C636" s="25" t="s">
        <v>4595</v>
      </c>
      <c r="D636">
        <v>1</v>
      </c>
      <c r="E636" s="25" t="s">
        <v>8</v>
      </c>
      <c r="F636" t="str">
        <f t="shared" si="26"/>
        <v>VINAPORTAL_100231</v>
      </c>
      <c r="G636" t="str">
        <f>IF(ISNA(VLOOKUP(F636,$F$3:F635,1,0)),"","DUP!")</f>
        <v/>
      </c>
      <c r="H636" t="str">
        <f t="shared" si="27"/>
        <v>INSERT INTO ZONE_MAP (SERVICE_ID, SERVICE_NAME, CODE, NW_GROUP, ZONE) VALUES (1,'SMS','100231','100231','VINAPORTAL');</v>
      </c>
    </row>
    <row r="637" spans="1:8">
      <c r="A637" s="25" t="s">
        <v>4799</v>
      </c>
      <c r="B637" s="25" t="s">
        <v>4594</v>
      </c>
      <c r="C637" s="25" t="s">
        <v>4595</v>
      </c>
      <c r="D637">
        <v>1</v>
      </c>
      <c r="E637" s="25" t="s">
        <v>8</v>
      </c>
      <c r="F637" t="str">
        <f t="shared" si="26"/>
        <v>VINAPORTAL_100232</v>
      </c>
      <c r="G637" t="str">
        <f>IF(ISNA(VLOOKUP(F637,$F$3:F636,1,0)),"","DUP!")</f>
        <v/>
      </c>
      <c r="H637" t="str">
        <f t="shared" si="27"/>
        <v>INSERT INTO ZONE_MAP (SERVICE_ID, SERVICE_NAME, CODE, NW_GROUP, ZONE) VALUES (1,'SMS','100232','100232','VINAPORTAL');</v>
      </c>
    </row>
    <row r="638" spans="1:8">
      <c r="A638" s="25" t="s">
        <v>4800</v>
      </c>
      <c r="B638" s="25" t="s">
        <v>4594</v>
      </c>
      <c r="C638" s="25" t="s">
        <v>4595</v>
      </c>
      <c r="D638">
        <v>1</v>
      </c>
      <c r="E638" s="25" t="s">
        <v>8</v>
      </c>
      <c r="F638" t="str">
        <f t="shared" si="26"/>
        <v>VINAPORTAL_100233</v>
      </c>
      <c r="G638" t="str">
        <f>IF(ISNA(VLOOKUP(F638,$F$3:F637,1,0)),"","DUP!")</f>
        <v/>
      </c>
      <c r="H638" t="str">
        <f t="shared" si="27"/>
        <v>INSERT INTO ZONE_MAP (SERVICE_ID, SERVICE_NAME, CODE, NW_GROUP, ZONE) VALUES (1,'SMS','100233','100233','VINAPORTAL');</v>
      </c>
    </row>
    <row r="639" spans="1:8">
      <c r="A639" s="25" t="s">
        <v>4801</v>
      </c>
      <c r="B639" s="25" t="s">
        <v>4594</v>
      </c>
      <c r="C639" s="25" t="s">
        <v>4595</v>
      </c>
      <c r="D639">
        <v>1</v>
      </c>
      <c r="E639" s="25" t="s">
        <v>8</v>
      </c>
      <c r="F639" t="str">
        <f t="shared" si="26"/>
        <v>VINAPORTAL_100234</v>
      </c>
      <c r="G639" t="str">
        <f>IF(ISNA(VLOOKUP(F639,$F$3:F638,1,0)),"","DUP!")</f>
        <v/>
      </c>
      <c r="H639" t="str">
        <f t="shared" si="27"/>
        <v>INSERT INTO ZONE_MAP (SERVICE_ID, SERVICE_NAME, CODE, NW_GROUP, ZONE) VALUES (1,'SMS','100234','100234','VINAPORTAL');</v>
      </c>
    </row>
    <row r="640" spans="1:8">
      <c r="A640" s="25" t="s">
        <v>4802</v>
      </c>
      <c r="B640" s="25" t="s">
        <v>4594</v>
      </c>
      <c r="C640" s="25" t="s">
        <v>4595</v>
      </c>
      <c r="D640">
        <v>1</v>
      </c>
      <c r="E640" s="25" t="s">
        <v>8</v>
      </c>
      <c r="F640" t="str">
        <f t="shared" si="26"/>
        <v>VINAPORTAL_100235</v>
      </c>
      <c r="G640" t="str">
        <f>IF(ISNA(VLOOKUP(F640,$F$3:F639,1,0)),"","DUP!")</f>
        <v/>
      </c>
      <c r="H640" t="str">
        <f t="shared" si="27"/>
        <v>INSERT INTO ZONE_MAP (SERVICE_ID, SERVICE_NAME, CODE, NW_GROUP, ZONE) VALUES (1,'SMS','100235','100235','VINAPORTAL');</v>
      </c>
    </row>
    <row r="641" spans="1:8">
      <c r="A641" s="25" t="s">
        <v>4803</v>
      </c>
      <c r="B641" s="25" t="s">
        <v>4594</v>
      </c>
      <c r="C641" s="25" t="s">
        <v>4595</v>
      </c>
      <c r="D641">
        <v>1</v>
      </c>
      <c r="E641" s="25" t="s">
        <v>8</v>
      </c>
      <c r="F641" t="str">
        <f t="shared" si="26"/>
        <v>VINAPORTAL_100236</v>
      </c>
      <c r="G641" t="str">
        <f>IF(ISNA(VLOOKUP(F641,$F$3:F640,1,0)),"","DUP!")</f>
        <v/>
      </c>
      <c r="H641" t="str">
        <f t="shared" si="27"/>
        <v>INSERT INTO ZONE_MAP (SERVICE_ID, SERVICE_NAME, CODE, NW_GROUP, ZONE) VALUES (1,'SMS','100236','100236','VINAPORTAL');</v>
      </c>
    </row>
    <row r="642" spans="1:8">
      <c r="A642" s="25" t="s">
        <v>4804</v>
      </c>
      <c r="B642" s="25" t="s">
        <v>4594</v>
      </c>
      <c r="C642" s="25" t="s">
        <v>4595</v>
      </c>
      <c r="D642">
        <v>1</v>
      </c>
      <c r="E642" s="25" t="s">
        <v>8</v>
      </c>
      <c r="F642" t="str">
        <f t="shared" si="26"/>
        <v>VINAPORTAL_100237</v>
      </c>
      <c r="G642" t="str">
        <f>IF(ISNA(VLOOKUP(F642,$F$3:F641,1,0)),"","DUP!")</f>
        <v/>
      </c>
      <c r="H642" t="str">
        <f t="shared" si="27"/>
        <v>INSERT INTO ZONE_MAP (SERVICE_ID, SERVICE_NAME, CODE, NW_GROUP, ZONE) VALUES (1,'SMS','100237','100237','VINAPORTAL');</v>
      </c>
    </row>
    <row r="643" spans="1:8">
      <c r="A643" s="25" t="s">
        <v>4805</v>
      </c>
      <c r="B643" s="25" t="s">
        <v>4594</v>
      </c>
      <c r="C643" s="25" t="s">
        <v>4595</v>
      </c>
      <c r="D643">
        <v>1</v>
      </c>
      <c r="E643" s="25" t="s">
        <v>8</v>
      </c>
      <c r="F643" t="str">
        <f t="shared" si="26"/>
        <v>VINAPORTAL_100238</v>
      </c>
      <c r="G643" t="str">
        <f>IF(ISNA(VLOOKUP(F643,$F$3:F642,1,0)),"","DUP!")</f>
        <v/>
      </c>
      <c r="H643" t="str">
        <f t="shared" si="27"/>
        <v>INSERT INTO ZONE_MAP (SERVICE_ID, SERVICE_NAME, CODE, NW_GROUP, ZONE) VALUES (1,'SMS','100238','100238','VINAPORTAL');</v>
      </c>
    </row>
    <row r="644" spans="1:8">
      <c r="A644" s="25" t="s">
        <v>4806</v>
      </c>
      <c r="B644" s="25" t="s">
        <v>4594</v>
      </c>
      <c r="C644" s="25" t="s">
        <v>4595</v>
      </c>
      <c r="D644">
        <v>1</v>
      </c>
      <c r="E644" s="25" t="s">
        <v>8</v>
      </c>
      <c r="F644" t="str">
        <f t="shared" ref="F644:F707" si="28">C644&amp;"_"&amp;A644</f>
        <v>VINAPORTAL_100239</v>
      </c>
      <c r="G644" t="str">
        <f>IF(ISNA(VLOOKUP(F644,$F$3:F643,1,0)),"","DUP!")</f>
        <v/>
      </c>
      <c r="H644" t="str">
        <f t="shared" si="27"/>
        <v>INSERT INTO ZONE_MAP (SERVICE_ID, SERVICE_NAME, CODE, NW_GROUP, ZONE) VALUES (1,'SMS','100239','100239','VINAPORTAL');</v>
      </c>
    </row>
    <row r="645" spans="1:8">
      <c r="A645" s="25" t="s">
        <v>4807</v>
      </c>
      <c r="B645" s="25" t="s">
        <v>4594</v>
      </c>
      <c r="C645" s="25" t="s">
        <v>4595</v>
      </c>
      <c r="D645">
        <v>1</v>
      </c>
      <c r="E645" s="25" t="s">
        <v>8</v>
      </c>
      <c r="F645" t="str">
        <f t="shared" si="28"/>
        <v>VINAPORTAL_100240</v>
      </c>
      <c r="G645" t="str">
        <f>IF(ISNA(VLOOKUP(F645,$F$3:F644,1,0)),"","DUP!")</f>
        <v/>
      </c>
      <c r="H645" t="str">
        <f t="shared" si="27"/>
        <v>INSERT INTO ZONE_MAP (SERVICE_ID, SERVICE_NAME, CODE, NW_GROUP, ZONE) VALUES (1,'SMS','100240','100240','VINAPORTAL');</v>
      </c>
    </row>
    <row r="646" spans="1:8">
      <c r="A646" s="25" t="s">
        <v>4808</v>
      </c>
      <c r="B646" s="25" t="s">
        <v>4594</v>
      </c>
      <c r="C646" s="25" t="s">
        <v>4595</v>
      </c>
      <c r="D646">
        <v>1</v>
      </c>
      <c r="E646" s="25" t="s">
        <v>8</v>
      </c>
      <c r="F646" t="str">
        <f t="shared" si="28"/>
        <v>VINAPORTAL_100241</v>
      </c>
      <c r="G646" t="str">
        <f>IF(ISNA(VLOOKUP(F646,$F$3:F645,1,0)),"","DUP!")</f>
        <v/>
      </c>
      <c r="H646" t="str">
        <f t="shared" si="27"/>
        <v>INSERT INTO ZONE_MAP (SERVICE_ID, SERVICE_NAME, CODE, NW_GROUP, ZONE) VALUES (1,'SMS','100241','100241','VINAPORTAL');</v>
      </c>
    </row>
    <row r="647" spans="1:8">
      <c r="A647" s="25" t="s">
        <v>4809</v>
      </c>
      <c r="B647" s="25" t="s">
        <v>4594</v>
      </c>
      <c r="C647" s="25" t="s">
        <v>4595</v>
      </c>
      <c r="D647">
        <v>1</v>
      </c>
      <c r="E647" s="25" t="s">
        <v>8</v>
      </c>
      <c r="F647" t="str">
        <f t="shared" si="28"/>
        <v>VINAPORTAL_100242</v>
      </c>
      <c r="G647" t="str">
        <f>IF(ISNA(VLOOKUP(F647,$F$3:F646,1,0)),"","DUP!")</f>
        <v/>
      </c>
      <c r="H647" t="str">
        <f t="shared" si="27"/>
        <v>INSERT INTO ZONE_MAP (SERVICE_ID, SERVICE_NAME, CODE, NW_GROUP, ZONE) VALUES (1,'SMS','100242','100242','VINAPORTAL');</v>
      </c>
    </row>
    <row r="648" spans="1:8">
      <c r="A648" s="25" t="s">
        <v>4810</v>
      </c>
      <c r="B648" s="25" t="s">
        <v>4594</v>
      </c>
      <c r="C648" s="25" t="s">
        <v>4595</v>
      </c>
      <c r="D648">
        <v>1</v>
      </c>
      <c r="E648" s="25" t="s">
        <v>8</v>
      </c>
      <c r="F648" t="str">
        <f t="shared" si="28"/>
        <v>VINAPORTAL_100243</v>
      </c>
      <c r="G648" t="str">
        <f>IF(ISNA(VLOOKUP(F648,$F$3:F647,1,0)),"","DUP!")</f>
        <v/>
      </c>
      <c r="H648" t="str">
        <f t="shared" si="27"/>
        <v>INSERT INTO ZONE_MAP (SERVICE_ID, SERVICE_NAME, CODE, NW_GROUP, ZONE) VALUES (1,'SMS','100243','100243','VINAPORTAL');</v>
      </c>
    </row>
    <row r="649" spans="1:8">
      <c r="A649" s="25" t="s">
        <v>4811</v>
      </c>
      <c r="B649" s="25" t="s">
        <v>4594</v>
      </c>
      <c r="C649" s="25" t="s">
        <v>4595</v>
      </c>
      <c r="D649">
        <v>1</v>
      </c>
      <c r="E649" s="25" t="s">
        <v>8</v>
      </c>
      <c r="F649" t="str">
        <f t="shared" si="28"/>
        <v>VINAPORTAL_100244</v>
      </c>
      <c r="G649" t="str">
        <f>IF(ISNA(VLOOKUP(F649,$F$3:F648,1,0)),"","DUP!")</f>
        <v/>
      </c>
      <c r="H649" t="str">
        <f t="shared" si="27"/>
        <v>INSERT INTO ZONE_MAP (SERVICE_ID, SERVICE_NAME, CODE, NW_GROUP, ZONE) VALUES (1,'SMS','100244','100244','VINAPORTAL');</v>
      </c>
    </row>
    <row r="650" spans="1:8">
      <c r="A650" s="25" t="s">
        <v>4812</v>
      </c>
      <c r="B650" s="25" t="s">
        <v>4594</v>
      </c>
      <c r="C650" s="25" t="s">
        <v>4595</v>
      </c>
      <c r="D650">
        <v>1</v>
      </c>
      <c r="E650" s="25" t="s">
        <v>8</v>
      </c>
      <c r="F650" t="str">
        <f t="shared" si="28"/>
        <v>VINAPORTAL_100245</v>
      </c>
      <c r="G650" t="str">
        <f>IF(ISNA(VLOOKUP(F650,$F$3:F649,1,0)),"","DUP!")</f>
        <v/>
      </c>
      <c r="H650" t="str">
        <f t="shared" si="27"/>
        <v>INSERT INTO ZONE_MAP (SERVICE_ID, SERVICE_NAME, CODE, NW_GROUP, ZONE) VALUES (1,'SMS','100245','100245','VINAPORTAL');</v>
      </c>
    </row>
    <row r="651" spans="1:8">
      <c r="A651" s="25" t="s">
        <v>4813</v>
      </c>
      <c r="B651" s="25" t="s">
        <v>4594</v>
      </c>
      <c r="C651" s="25" t="s">
        <v>4595</v>
      </c>
      <c r="D651">
        <v>1</v>
      </c>
      <c r="E651" s="25" t="s">
        <v>8</v>
      </c>
      <c r="F651" t="str">
        <f t="shared" si="28"/>
        <v>VINAPORTAL_100246</v>
      </c>
      <c r="G651" t="str">
        <f>IF(ISNA(VLOOKUP(F651,$F$3:F650,1,0)),"","DUP!")</f>
        <v/>
      </c>
      <c r="H651" t="str">
        <f t="shared" si="27"/>
        <v>INSERT INTO ZONE_MAP (SERVICE_ID, SERVICE_NAME, CODE, NW_GROUP, ZONE) VALUES (1,'SMS','100246','100246','VINAPORTAL');</v>
      </c>
    </row>
    <row r="652" spans="1:8">
      <c r="A652" s="25" t="s">
        <v>4814</v>
      </c>
      <c r="B652" s="25" t="s">
        <v>4594</v>
      </c>
      <c r="C652" s="25" t="s">
        <v>4595</v>
      </c>
      <c r="D652">
        <v>1</v>
      </c>
      <c r="E652" s="25" t="s">
        <v>8</v>
      </c>
      <c r="F652" t="str">
        <f t="shared" si="28"/>
        <v>VINAPORTAL_100247</v>
      </c>
      <c r="G652" t="str">
        <f>IF(ISNA(VLOOKUP(F652,$F$3:F651,1,0)),"","DUP!")</f>
        <v/>
      </c>
      <c r="H652" t="str">
        <f t="shared" si="27"/>
        <v>INSERT INTO ZONE_MAP (SERVICE_ID, SERVICE_NAME, CODE, NW_GROUP, ZONE) VALUES (1,'SMS','100247','100247','VINAPORTAL');</v>
      </c>
    </row>
    <row r="653" spans="1:8">
      <c r="A653" s="25" t="s">
        <v>4815</v>
      </c>
      <c r="B653" s="25" t="s">
        <v>4594</v>
      </c>
      <c r="C653" s="25" t="s">
        <v>4595</v>
      </c>
      <c r="D653">
        <v>1</v>
      </c>
      <c r="E653" s="25" t="s">
        <v>8</v>
      </c>
      <c r="F653" t="str">
        <f t="shared" si="28"/>
        <v>VINAPORTAL_100248</v>
      </c>
      <c r="G653" t="str">
        <f>IF(ISNA(VLOOKUP(F653,$F$3:F652,1,0)),"","DUP!")</f>
        <v/>
      </c>
      <c r="H653" t="str">
        <f t="shared" si="27"/>
        <v>INSERT INTO ZONE_MAP (SERVICE_ID, SERVICE_NAME, CODE, NW_GROUP, ZONE) VALUES (1,'SMS','100248','100248','VINAPORTAL');</v>
      </c>
    </row>
    <row r="654" spans="1:8">
      <c r="A654" s="25" t="s">
        <v>4816</v>
      </c>
      <c r="B654" s="25" t="s">
        <v>4594</v>
      </c>
      <c r="C654" s="25" t="s">
        <v>4595</v>
      </c>
      <c r="D654">
        <v>1</v>
      </c>
      <c r="E654" s="25" t="s">
        <v>8</v>
      </c>
      <c r="F654" t="str">
        <f t="shared" si="28"/>
        <v>VINAPORTAL_100249</v>
      </c>
      <c r="G654" t="str">
        <f>IF(ISNA(VLOOKUP(F654,$F$3:F653,1,0)),"","DUP!")</f>
        <v/>
      </c>
      <c r="H654" t="str">
        <f t="shared" si="27"/>
        <v>INSERT INTO ZONE_MAP (SERVICE_ID, SERVICE_NAME, CODE, NW_GROUP, ZONE) VALUES (1,'SMS','100249','100249','VINAPORTAL');</v>
      </c>
    </row>
    <row r="655" spans="1:8">
      <c r="A655" s="25" t="s">
        <v>4817</v>
      </c>
      <c r="B655" s="25" t="s">
        <v>4594</v>
      </c>
      <c r="C655" s="25" t="s">
        <v>4595</v>
      </c>
      <c r="D655">
        <v>1</v>
      </c>
      <c r="E655" s="25" t="s">
        <v>8</v>
      </c>
      <c r="F655" t="str">
        <f t="shared" si="28"/>
        <v>VINAPORTAL_100250</v>
      </c>
      <c r="G655" t="str">
        <f>IF(ISNA(VLOOKUP(F655,$F$3:F654,1,0)),"","DUP!")</f>
        <v/>
      </c>
      <c r="H655" t="str">
        <f t="shared" si="27"/>
        <v>INSERT INTO ZONE_MAP (SERVICE_ID, SERVICE_NAME, CODE, NW_GROUP, ZONE) VALUES (1,'SMS','100250','100250','VINAPORTAL');</v>
      </c>
    </row>
    <row r="656" spans="1:8">
      <c r="A656" s="25" t="s">
        <v>4818</v>
      </c>
      <c r="B656" s="25" t="s">
        <v>4594</v>
      </c>
      <c r="C656" s="25" t="s">
        <v>4595</v>
      </c>
      <c r="D656">
        <v>1</v>
      </c>
      <c r="E656" s="25" t="s">
        <v>8</v>
      </c>
      <c r="F656" t="str">
        <f t="shared" si="28"/>
        <v>VINAPORTAL_100251</v>
      </c>
      <c r="G656" t="str">
        <f>IF(ISNA(VLOOKUP(F656,$F$3:F655,1,0)),"","DUP!")</f>
        <v/>
      </c>
      <c r="H656" t="str">
        <f t="shared" si="27"/>
        <v>INSERT INTO ZONE_MAP (SERVICE_ID, SERVICE_NAME, CODE, NW_GROUP, ZONE) VALUES (1,'SMS','100251','100251','VINAPORTAL');</v>
      </c>
    </row>
    <row r="657" spans="1:8">
      <c r="A657" s="25" t="s">
        <v>4819</v>
      </c>
      <c r="B657" s="25" t="s">
        <v>4594</v>
      </c>
      <c r="C657" s="25" t="s">
        <v>4595</v>
      </c>
      <c r="D657">
        <v>1</v>
      </c>
      <c r="E657" s="25" t="s">
        <v>8</v>
      </c>
      <c r="F657" t="str">
        <f t="shared" si="28"/>
        <v>VINAPORTAL_100252</v>
      </c>
      <c r="G657" t="str">
        <f>IF(ISNA(VLOOKUP(F657,$F$3:F656,1,0)),"","DUP!")</f>
        <v/>
      </c>
      <c r="H657" t="str">
        <f t="shared" si="27"/>
        <v>INSERT INTO ZONE_MAP (SERVICE_ID, SERVICE_NAME, CODE, NW_GROUP, ZONE) VALUES (1,'SMS','100252','100252','VINAPORTAL');</v>
      </c>
    </row>
    <row r="658" spans="1:8">
      <c r="A658" s="25" t="s">
        <v>4820</v>
      </c>
      <c r="B658" s="25" t="s">
        <v>4594</v>
      </c>
      <c r="C658" s="25" t="s">
        <v>4595</v>
      </c>
      <c r="D658">
        <v>1</v>
      </c>
      <c r="E658" s="25" t="s">
        <v>8</v>
      </c>
      <c r="F658" t="str">
        <f t="shared" si="28"/>
        <v>VINAPORTAL_100253</v>
      </c>
      <c r="G658" t="str">
        <f>IF(ISNA(VLOOKUP(F658,$F$3:F657,1,0)),"","DUP!")</f>
        <v/>
      </c>
      <c r="H658" t="str">
        <f t="shared" si="27"/>
        <v>INSERT INTO ZONE_MAP (SERVICE_ID, SERVICE_NAME, CODE, NW_GROUP, ZONE) VALUES (1,'SMS','100253','100253','VINAPORTAL');</v>
      </c>
    </row>
    <row r="659" spans="1:8">
      <c r="A659" s="25" t="s">
        <v>4821</v>
      </c>
      <c r="B659" s="25" t="s">
        <v>4594</v>
      </c>
      <c r="C659" s="25" t="s">
        <v>4595</v>
      </c>
      <c r="D659">
        <v>1</v>
      </c>
      <c r="E659" s="25" t="s">
        <v>8</v>
      </c>
      <c r="F659" t="str">
        <f t="shared" si="28"/>
        <v>VINAPORTAL_100254</v>
      </c>
      <c r="G659" t="str">
        <f>IF(ISNA(VLOOKUP(F659,$F$3:F658,1,0)),"","DUP!")</f>
        <v/>
      </c>
      <c r="H659" t="str">
        <f t="shared" si="27"/>
        <v>INSERT INTO ZONE_MAP (SERVICE_ID, SERVICE_NAME, CODE, NW_GROUP, ZONE) VALUES (1,'SMS','100254','100254','VINAPORTAL');</v>
      </c>
    </row>
    <row r="660" spans="1:8">
      <c r="A660" s="25" t="s">
        <v>4822</v>
      </c>
      <c r="B660" s="25" t="s">
        <v>4594</v>
      </c>
      <c r="C660" s="25" t="s">
        <v>4595</v>
      </c>
      <c r="D660">
        <v>1</v>
      </c>
      <c r="E660" s="25" t="s">
        <v>8</v>
      </c>
      <c r="F660" t="str">
        <f t="shared" si="28"/>
        <v>VINAPORTAL_100255</v>
      </c>
      <c r="G660" t="str">
        <f>IF(ISNA(VLOOKUP(F660,$F$3:F659,1,0)),"","DUP!")</f>
        <v/>
      </c>
      <c r="H660" t="str">
        <f t="shared" si="27"/>
        <v>INSERT INTO ZONE_MAP (SERVICE_ID, SERVICE_NAME, CODE, NW_GROUP, ZONE) VALUES (1,'SMS','100255','100255','VINAPORTAL');</v>
      </c>
    </row>
    <row r="661" spans="1:8">
      <c r="A661" s="25" t="s">
        <v>4823</v>
      </c>
      <c r="B661" s="25" t="s">
        <v>4594</v>
      </c>
      <c r="C661" s="25" t="s">
        <v>4595</v>
      </c>
      <c r="D661">
        <v>1</v>
      </c>
      <c r="E661" s="25" t="s">
        <v>8</v>
      </c>
      <c r="F661" t="str">
        <f t="shared" si="28"/>
        <v>VINAPORTAL_100256</v>
      </c>
      <c r="G661" t="str">
        <f>IF(ISNA(VLOOKUP(F661,$F$3:F660,1,0)),"","DUP!")</f>
        <v/>
      </c>
      <c r="H661" t="str">
        <f t="shared" si="27"/>
        <v>INSERT INTO ZONE_MAP (SERVICE_ID, SERVICE_NAME, CODE, NW_GROUP, ZONE) VALUES (1,'SMS','100256','100256','VINAPORTAL');</v>
      </c>
    </row>
    <row r="662" spans="1:8">
      <c r="A662" s="25" t="s">
        <v>4824</v>
      </c>
      <c r="B662" s="25" t="s">
        <v>4594</v>
      </c>
      <c r="C662" s="25" t="s">
        <v>4595</v>
      </c>
      <c r="D662">
        <v>1</v>
      </c>
      <c r="E662" s="25" t="s">
        <v>8</v>
      </c>
      <c r="F662" t="str">
        <f t="shared" si="28"/>
        <v>VINAPORTAL_100257</v>
      </c>
      <c r="G662" t="str">
        <f>IF(ISNA(VLOOKUP(F662,$F$3:F661,1,0)),"","DUP!")</f>
        <v/>
      </c>
      <c r="H662" t="str">
        <f t="shared" si="27"/>
        <v>INSERT INTO ZONE_MAP (SERVICE_ID, SERVICE_NAME, CODE, NW_GROUP, ZONE) VALUES (1,'SMS','100257','100257','VINAPORTAL');</v>
      </c>
    </row>
    <row r="663" spans="1:8">
      <c r="A663" s="25" t="s">
        <v>4825</v>
      </c>
      <c r="B663" s="25" t="s">
        <v>4594</v>
      </c>
      <c r="C663" s="25" t="s">
        <v>4595</v>
      </c>
      <c r="D663">
        <v>1</v>
      </c>
      <c r="E663" s="25" t="s">
        <v>8</v>
      </c>
      <c r="F663" t="str">
        <f t="shared" si="28"/>
        <v>VINAPORTAL_100258</v>
      </c>
      <c r="G663" t="str">
        <f>IF(ISNA(VLOOKUP(F663,$F$3:F662,1,0)),"","DUP!")</f>
        <v/>
      </c>
      <c r="H663" t="str">
        <f t="shared" si="27"/>
        <v>INSERT INTO ZONE_MAP (SERVICE_ID, SERVICE_NAME, CODE, NW_GROUP, ZONE) VALUES (1,'SMS','100258','100258','VINAPORTAL');</v>
      </c>
    </row>
    <row r="664" spans="1:8">
      <c r="A664" s="25" t="s">
        <v>4826</v>
      </c>
      <c r="B664" s="25" t="s">
        <v>4594</v>
      </c>
      <c r="C664" s="25" t="s">
        <v>4595</v>
      </c>
      <c r="D664">
        <v>1</v>
      </c>
      <c r="E664" s="25" t="s">
        <v>8</v>
      </c>
      <c r="F664" t="str">
        <f t="shared" si="28"/>
        <v>VINAPORTAL_100260</v>
      </c>
      <c r="G664" t="str">
        <f>IF(ISNA(VLOOKUP(F664,$F$3:F663,1,0)),"","DUP!")</f>
        <v/>
      </c>
      <c r="H664" t="str">
        <f t="shared" si="27"/>
        <v>INSERT INTO ZONE_MAP (SERVICE_ID, SERVICE_NAME, CODE, NW_GROUP, ZONE) VALUES (1,'SMS','100260','100260','VINAPORTAL');</v>
      </c>
    </row>
    <row r="665" spans="1:8">
      <c r="A665" s="25" t="s">
        <v>4827</v>
      </c>
      <c r="B665" s="25" t="s">
        <v>4594</v>
      </c>
      <c r="C665" s="25" t="s">
        <v>4595</v>
      </c>
      <c r="D665">
        <v>1</v>
      </c>
      <c r="E665" s="25" t="s">
        <v>8</v>
      </c>
      <c r="F665" t="str">
        <f t="shared" si="28"/>
        <v>VINAPORTAL_100261</v>
      </c>
      <c r="G665" t="str">
        <f>IF(ISNA(VLOOKUP(F665,$F$3:F664,1,0)),"","DUP!")</f>
        <v/>
      </c>
      <c r="H665" t="str">
        <f t="shared" si="27"/>
        <v>INSERT INTO ZONE_MAP (SERVICE_ID, SERVICE_NAME, CODE, NW_GROUP, ZONE) VALUES (1,'SMS','100261','100261','VINAPORTAL');</v>
      </c>
    </row>
    <row r="666" spans="1:8">
      <c r="A666" s="25" t="s">
        <v>4828</v>
      </c>
      <c r="B666" s="25" t="s">
        <v>4594</v>
      </c>
      <c r="C666" s="25" t="s">
        <v>4595</v>
      </c>
      <c r="D666">
        <v>1</v>
      </c>
      <c r="E666" s="25" t="s">
        <v>8</v>
      </c>
      <c r="F666" t="str">
        <f t="shared" si="28"/>
        <v>VINAPORTAL_100262</v>
      </c>
      <c r="G666" t="str">
        <f>IF(ISNA(VLOOKUP(F666,$F$3:F665,1,0)),"","DUP!")</f>
        <v/>
      </c>
      <c r="H666" t="str">
        <f t="shared" si="27"/>
        <v>INSERT INTO ZONE_MAP (SERVICE_ID, SERVICE_NAME, CODE, NW_GROUP, ZONE) VALUES (1,'SMS','100262','100262','VINAPORTAL');</v>
      </c>
    </row>
    <row r="667" spans="1:8">
      <c r="A667" s="25" t="s">
        <v>4829</v>
      </c>
      <c r="B667" s="25" t="s">
        <v>4594</v>
      </c>
      <c r="C667" s="25" t="s">
        <v>4595</v>
      </c>
      <c r="D667">
        <v>1</v>
      </c>
      <c r="E667" s="25" t="s">
        <v>8</v>
      </c>
      <c r="F667" t="str">
        <f t="shared" si="28"/>
        <v>VINAPORTAL_100263</v>
      </c>
      <c r="G667" t="str">
        <f>IF(ISNA(VLOOKUP(F667,$F$3:F666,1,0)),"","DUP!")</f>
        <v/>
      </c>
      <c r="H667" t="str">
        <f t="shared" si="27"/>
        <v>INSERT INTO ZONE_MAP (SERVICE_ID, SERVICE_NAME, CODE, NW_GROUP, ZONE) VALUES (1,'SMS','100263','100263','VINAPORTAL');</v>
      </c>
    </row>
    <row r="668" spans="1:8">
      <c r="A668" s="25" t="s">
        <v>4830</v>
      </c>
      <c r="B668" s="25" t="s">
        <v>4594</v>
      </c>
      <c r="C668" s="25" t="s">
        <v>4595</v>
      </c>
      <c r="D668">
        <v>1</v>
      </c>
      <c r="E668" s="25" t="s">
        <v>8</v>
      </c>
      <c r="F668" t="str">
        <f t="shared" si="28"/>
        <v>VINAPORTAL_100264</v>
      </c>
      <c r="G668" t="str">
        <f>IF(ISNA(VLOOKUP(F668,$F$3:F667,1,0)),"","DUP!")</f>
        <v/>
      </c>
      <c r="H668" t="str">
        <f t="shared" si="27"/>
        <v>INSERT INTO ZONE_MAP (SERVICE_ID, SERVICE_NAME, CODE, NW_GROUP, ZONE) VALUES (1,'SMS','100264','100264','VINAPORTAL');</v>
      </c>
    </row>
    <row r="669" spans="1:8">
      <c r="A669" s="25" t="s">
        <v>4831</v>
      </c>
      <c r="B669" s="25" t="s">
        <v>4594</v>
      </c>
      <c r="C669" s="25" t="s">
        <v>4595</v>
      </c>
      <c r="D669">
        <v>1</v>
      </c>
      <c r="E669" s="25" t="s">
        <v>8</v>
      </c>
      <c r="F669" t="str">
        <f t="shared" si="28"/>
        <v>VINAPORTAL_100265</v>
      </c>
      <c r="G669" t="str">
        <f>IF(ISNA(VLOOKUP(F669,$F$3:F668,1,0)),"","DUP!")</f>
        <v/>
      </c>
      <c r="H669" t="str">
        <f t="shared" si="27"/>
        <v>INSERT INTO ZONE_MAP (SERVICE_ID, SERVICE_NAME, CODE, NW_GROUP, ZONE) VALUES (1,'SMS','100265','100265','VINAPORTAL');</v>
      </c>
    </row>
    <row r="670" spans="1:8">
      <c r="A670" s="25" t="s">
        <v>4832</v>
      </c>
      <c r="B670" s="25" t="s">
        <v>4594</v>
      </c>
      <c r="C670" s="25" t="s">
        <v>4595</v>
      </c>
      <c r="D670">
        <v>1</v>
      </c>
      <c r="E670" s="25" t="s">
        <v>8</v>
      </c>
      <c r="F670" t="str">
        <f t="shared" si="28"/>
        <v>VINAPORTAL_100266</v>
      </c>
      <c r="G670" t="str">
        <f>IF(ISNA(VLOOKUP(F670,$F$3:F669,1,0)),"","DUP!")</f>
        <v/>
      </c>
      <c r="H670" t="str">
        <f t="shared" si="27"/>
        <v>INSERT INTO ZONE_MAP (SERVICE_ID, SERVICE_NAME, CODE, NW_GROUP, ZONE) VALUES (1,'SMS','100266','100266','VINAPORTAL');</v>
      </c>
    </row>
    <row r="671" spans="1:8">
      <c r="A671" s="25" t="s">
        <v>4833</v>
      </c>
      <c r="B671" s="25" t="s">
        <v>4594</v>
      </c>
      <c r="C671" s="25" t="s">
        <v>4595</v>
      </c>
      <c r="D671">
        <v>1</v>
      </c>
      <c r="E671" s="25" t="s">
        <v>8</v>
      </c>
      <c r="F671" t="str">
        <f t="shared" si="28"/>
        <v>VINAPORTAL_100267</v>
      </c>
      <c r="G671" t="str">
        <f>IF(ISNA(VLOOKUP(F671,$F$3:F670,1,0)),"","DUP!")</f>
        <v/>
      </c>
      <c r="H671" t="str">
        <f t="shared" si="27"/>
        <v>INSERT INTO ZONE_MAP (SERVICE_ID, SERVICE_NAME, CODE, NW_GROUP, ZONE) VALUES (1,'SMS','100267','100267','VINAPORTAL');</v>
      </c>
    </row>
    <row r="672" spans="1:8">
      <c r="A672" s="25" t="s">
        <v>4834</v>
      </c>
      <c r="B672" s="25" t="s">
        <v>4594</v>
      </c>
      <c r="C672" s="25" t="s">
        <v>4595</v>
      </c>
      <c r="D672">
        <v>1</v>
      </c>
      <c r="E672" s="25" t="s">
        <v>8</v>
      </c>
      <c r="F672" t="str">
        <f t="shared" si="28"/>
        <v>VINAPORTAL_100268</v>
      </c>
      <c r="G672" t="str">
        <f>IF(ISNA(VLOOKUP(F672,$F$3:F671,1,0)),"","DUP!")</f>
        <v/>
      </c>
      <c r="H672" t="str">
        <f t="shared" si="27"/>
        <v>INSERT INTO ZONE_MAP (SERVICE_ID, SERVICE_NAME, CODE, NW_GROUP, ZONE) VALUES (1,'SMS','100268','100268','VINAPORTAL');</v>
      </c>
    </row>
    <row r="673" spans="1:8">
      <c r="A673" s="25" t="s">
        <v>4835</v>
      </c>
      <c r="B673" s="25" t="s">
        <v>4594</v>
      </c>
      <c r="C673" s="25" t="s">
        <v>4595</v>
      </c>
      <c r="D673">
        <v>1</v>
      </c>
      <c r="E673" s="25" t="s">
        <v>8</v>
      </c>
      <c r="F673" t="str">
        <f t="shared" si="28"/>
        <v>VINAPORTAL_100269</v>
      </c>
      <c r="G673" t="str">
        <f>IF(ISNA(VLOOKUP(F673,$F$3:F672,1,0)),"","DUP!")</f>
        <v/>
      </c>
      <c r="H673" t="str">
        <f t="shared" si="27"/>
        <v>INSERT INTO ZONE_MAP (SERVICE_ID, SERVICE_NAME, CODE, NW_GROUP, ZONE) VALUES (1,'SMS','100269','100269','VINAPORTAL');</v>
      </c>
    </row>
    <row r="674" spans="1:8">
      <c r="A674" s="25" t="s">
        <v>4836</v>
      </c>
      <c r="B674" s="25" t="s">
        <v>4594</v>
      </c>
      <c r="C674" s="25" t="s">
        <v>4595</v>
      </c>
      <c r="D674">
        <v>1</v>
      </c>
      <c r="E674" s="25" t="s">
        <v>8</v>
      </c>
      <c r="F674" t="str">
        <f t="shared" si="28"/>
        <v>VINAPORTAL_10027</v>
      </c>
      <c r="G674" t="str">
        <f>IF(ISNA(VLOOKUP(F674,$F$3:F673,1,0)),"","DUP!")</f>
        <v/>
      </c>
      <c r="H674" t="str">
        <f t="shared" si="27"/>
        <v>INSERT INTO ZONE_MAP (SERVICE_ID, SERVICE_NAME, CODE, NW_GROUP, ZONE) VALUES (1,'SMS','10027','10027','VINAPORTAL');</v>
      </c>
    </row>
    <row r="675" spans="1:8">
      <c r="A675" s="25" t="s">
        <v>4837</v>
      </c>
      <c r="B675" s="25" t="s">
        <v>4594</v>
      </c>
      <c r="C675" s="25" t="s">
        <v>4595</v>
      </c>
      <c r="D675">
        <v>1</v>
      </c>
      <c r="E675" s="25" t="s">
        <v>8</v>
      </c>
      <c r="F675" t="str">
        <f t="shared" si="28"/>
        <v>VINAPORTAL_100290</v>
      </c>
      <c r="G675" t="str">
        <f>IF(ISNA(VLOOKUP(F675,$F$3:F674,1,0)),"","DUP!")</f>
        <v/>
      </c>
      <c r="H675" t="str">
        <f t="shared" si="27"/>
        <v>INSERT INTO ZONE_MAP (SERVICE_ID, SERVICE_NAME, CODE, NW_GROUP, ZONE) VALUES (1,'SMS','100290','100290','VINAPORTAL');</v>
      </c>
    </row>
    <row r="676" spans="1:8">
      <c r="A676" s="25" t="s">
        <v>4838</v>
      </c>
      <c r="B676" s="25" t="s">
        <v>4594</v>
      </c>
      <c r="C676" s="25" t="s">
        <v>4595</v>
      </c>
      <c r="D676">
        <v>1</v>
      </c>
      <c r="E676" s="25" t="s">
        <v>8</v>
      </c>
      <c r="F676" t="str">
        <f t="shared" si="28"/>
        <v>VINAPORTAL_100291</v>
      </c>
      <c r="G676" t="str">
        <f>IF(ISNA(VLOOKUP(F676,$F$3:F675,1,0)),"","DUP!")</f>
        <v/>
      </c>
      <c r="H676" t="str">
        <f t="shared" si="27"/>
        <v>INSERT INTO ZONE_MAP (SERVICE_ID, SERVICE_NAME, CODE, NW_GROUP, ZONE) VALUES (1,'SMS','100291','100291','VINAPORTAL');</v>
      </c>
    </row>
    <row r="677" spans="1:8">
      <c r="A677" s="25" t="s">
        <v>4839</v>
      </c>
      <c r="B677" s="25" t="s">
        <v>4594</v>
      </c>
      <c r="C677" s="25" t="s">
        <v>4595</v>
      </c>
      <c r="D677">
        <v>1</v>
      </c>
      <c r="E677" s="25" t="s">
        <v>8</v>
      </c>
      <c r="F677" t="str">
        <f t="shared" si="28"/>
        <v>VINAPORTAL_100297</v>
      </c>
      <c r="G677" t="str">
        <f>IF(ISNA(VLOOKUP(F677,$F$3:F676,1,0)),"","DUP!")</f>
        <v/>
      </c>
      <c r="H677" t="str">
        <f t="shared" si="27"/>
        <v>INSERT INTO ZONE_MAP (SERVICE_ID, SERVICE_NAME, CODE, NW_GROUP, ZONE) VALUES (1,'SMS','100297','100297','VINAPORTAL');</v>
      </c>
    </row>
    <row r="678" spans="1:8">
      <c r="A678" s="25" t="s">
        <v>4840</v>
      </c>
      <c r="B678" s="25" t="s">
        <v>4594</v>
      </c>
      <c r="C678" s="25" t="s">
        <v>4595</v>
      </c>
      <c r="D678">
        <v>1</v>
      </c>
      <c r="E678" s="25" t="s">
        <v>8</v>
      </c>
      <c r="F678" t="str">
        <f t="shared" si="28"/>
        <v>VINAPORTAL_100298</v>
      </c>
      <c r="G678" t="str">
        <f>IF(ISNA(VLOOKUP(F678,$F$3:F677,1,0)),"","DUP!")</f>
        <v/>
      </c>
      <c r="H678" t="str">
        <f t="shared" si="27"/>
        <v>INSERT INTO ZONE_MAP (SERVICE_ID, SERVICE_NAME, CODE, NW_GROUP, ZONE) VALUES (1,'SMS','100298','100298','VINAPORTAL');</v>
      </c>
    </row>
    <row r="679" spans="1:8">
      <c r="A679" s="25" t="s">
        <v>4841</v>
      </c>
      <c r="B679" s="25" t="s">
        <v>4594</v>
      </c>
      <c r="C679" s="25" t="s">
        <v>4595</v>
      </c>
      <c r="D679">
        <v>1</v>
      </c>
      <c r="E679" s="25" t="s">
        <v>8</v>
      </c>
      <c r="F679" t="str">
        <f t="shared" si="28"/>
        <v>VINAPORTAL_100299</v>
      </c>
      <c r="G679" t="str">
        <f>IF(ISNA(VLOOKUP(F679,$F$3:F678,1,0)),"","DUP!")</f>
        <v/>
      </c>
      <c r="H679" t="str">
        <f t="shared" si="27"/>
        <v>INSERT INTO ZONE_MAP (SERVICE_ID, SERVICE_NAME, CODE, NW_GROUP, ZONE) VALUES (1,'SMS','100299','100299','VINAPORTAL');</v>
      </c>
    </row>
    <row r="680" spans="1:8">
      <c r="A680" s="25" t="s">
        <v>4842</v>
      </c>
      <c r="B680" s="25" t="s">
        <v>4594</v>
      </c>
      <c r="C680" s="25" t="s">
        <v>4595</v>
      </c>
      <c r="D680">
        <v>1</v>
      </c>
      <c r="E680" s="25" t="s">
        <v>8</v>
      </c>
      <c r="F680" t="str">
        <f t="shared" si="28"/>
        <v>VINAPORTAL_10030</v>
      </c>
      <c r="G680" t="str">
        <f>IF(ISNA(VLOOKUP(F680,$F$3:F679,1,0)),"","DUP!")</f>
        <v/>
      </c>
      <c r="H680" t="str">
        <f t="shared" si="27"/>
        <v>INSERT INTO ZONE_MAP (SERVICE_ID, SERVICE_NAME, CODE, NW_GROUP, ZONE) VALUES (1,'SMS','10030','10030','VINAPORTAL');</v>
      </c>
    </row>
    <row r="681" spans="1:8">
      <c r="A681" s="25" t="s">
        <v>4843</v>
      </c>
      <c r="B681" s="25" t="s">
        <v>4594</v>
      </c>
      <c r="C681" s="25" t="s">
        <v>4595</v>
      </c>
      <c r="D681">
        <v>1</v>
      </c>
      <c r="E681" s="25" t="s">
        <v>8</v>
      </c>
      <c r="F681" t="str">
        <f t="shared" si="28"/>
        <v>VINAPORTAL_10031</v>
      </c>
      <c r="G681" t="str">
        <f>IF(ISNA(VLOOKUP(F681,$F$3:F680,1,0)),"","DUP!")</f>
        <v/>
      </c>
      <c r="H681" t="str">
        <f t="shared" si="27"/>
        <v>INSERT INTO ZONE_MAP (SERVICE_ID, SERVICE_NAME, CODE, NW_GROUP, ZONE) VALUES (1,'SMS','10031','10031','VINAPORTAL');</v>
      </c>
    </row>
    <row r="682" spans="1:8">
      <c r="A682" s="25" t="s">
        <v>4844</v>
      </c>
      <c r="B682" s="25" t="s">
        <v>4594</v>
      </c>
      <c r="C682" s="25" t="s">
        <v>4595</v>
      </c>
      <c r="D682">
        <v>1</v>
      </c>
      <c r="E682" s="25" t="s">
        <v>8</v>
      </c>
      <c r="F682" t="str">
        <f t="shared" si="28"/>
        <v>VINAPORTAL_10032</v>
      </c>
      <c r="G682" t="str">
        <f>IF(ISNA(VLOOKUP(F682,$F$3:F681,1,0)),"","DUP!")</f>
        <v/>
      </c>
      <c r="H682" t="str">
        <f t="shared" si="27"/>
        <v>INSERT INTO ZONE_MAP (SERVICE_ID, SERVICE_NAME, CODE, NW_GROUP, ZONE) VALUES (1,'SMS','10032','10032','VINAPORTAL');</v>
      </c>
    </row>
    <row r="683" spans="1:8">
      <c r="A683" s="25" t="s">
        <v>4845</v>
      </c>
      <c r="B683" s="25" t="s">
        <v>4594</v>
      </c>
      <c r="C683" s="25" t="s">
        <v>4595</v>
      </c>
      <c r="D683">
        <v>1</v>
      </c>
      <c r="E683" s="25" t="s">
        <v>8</v>
      </c>
      <c r="F683" t="str">
        <f t="shared" si="28"/>
        <v>VINAPORTAL_10033</v>
      </c>
      <c r="G683" t="str">
        <f>IF(ISNA(VLOOKUP(F683,$F$3:F682,1,0)),"","DUP!")</f>
        <v/>
      </c>
      <c r="H683" t="str">
        <f t="shared" si="27"/>
        <v>INSERT INTO ZONE_MAP (SERVICE_ID, SERVICE_NAME, CODE, NW_GROUP, ZONE) VALUES (1,'SMS','10033','10033','VINAPORTAL');</v>
      </c>
    </row>
    <row r="684" spans="1:8">
      <c r="A684" s="25" t="s">
        <v>4846</v>
      </c>
      <c r="B684" s="25" t="s">
        <v>4594</v>
      </c>
      <c r="C684" s="25" t="s">
        <v>4595</v>
      </c>
      <c r="D684">
        <v>1</v>
      </c>
      <c r="E684" s="25" t="s">
        <v>8</v>
      </c>
      <c r="F684" t="str">
        <f t="shared" si="28"/>
        <v>VINAPORTAL_10034</v>
      </c>
      <c r="G684" t="str">
        <f>IF(ISNA(VLOOKUP(F684,$F$3:F683,1,0)),"","DUP!")</f>
        <v/>
      </c>
      <c r="H684" t="str">
        <f t="shared" si="27"/>
        <v>INSERT INTO ZONE_MAP (SERVICE_ID, SERVICE_NAME, CODE, NW_GROUP, ZONE) VALUES (1,'SMS','10034','10034','VINAPORTAL');</v>
      </c>
    </row>
    <row r="685" spans="1:8">
      <c r="A685" s="25" t="s">
        <v>4847</v>
      </c>
      <c r="B685" s="25" t="s">
        <v>4594</v>
      </c>
      <c r="C685" s="25" t="s">
        <v>4595</v>
      </c>
      <c r="D685">
        <v>1</v>
      </c>
      <c r="E685" s="25" t="s">
        <v>8</v>
      </c>
      <c r="F685" t="str">
        <f t="shared" si="28"/>
        <v>VINAPORTAL_10034922</v>
      </c>
      <c r="G685" t="str">
        <f>IF(ISNA(VLOOKUP(F685,$F$3:F684,1,0)),"","DUP!")</f>
        <v/>
      </c>
      <c r="H685" t="str">
        <f t="shared" si="27"/>
        <v>INSERT INTO ZONE_MAP (SERVICE_ID, SERVICE_NAME, CODE, NW_GROUP, ZONE) VALUES (1,'SMS','10034922','10034922','VINAPORTAL');</v>
      </c>
    </row>
    <row r="686" spans="1:8">
      <c r="A686" s="25" t="s">
        <v>4848</v>
      </c>
      <c r="B686" s="25" t="s">
        <v>4594</v>
      </c>
      <c r="C686" s="25" t="s">
        <v>4595</v>
      </c>
      <c r="D686">
        <v>1</v>
      </c>
      <c r="E686" s="25" t="s">
        <v>8</v>
      </c>
      <c r="F686" t="str">
        <f t="shared" si="28"/>
        <v>VINAPORTAL_10034928</v>
      </c>
      <c r="G686" t="str">
        <f>IF(ISNA(VLOOKUP(F686,$F$3:F685,1,0)),"","DUP!")</f>
        <v/>
      </c>
      <c r="H686" t="str">
        <f t="shared" si="27"/>
        <v>INSERT INTO ZONE_MAP (SERVICE_ID, SERVICE_NAME, CODE, NW_GROUP, ZONE) VALUES (1,'SMS','10034928','10034928','VINAPORTAL');</v>
      </c>
    </row>
    <row r="687" spans="1:8">
      <c r="A687" s="25" t="s">
        <v>4849</v>
      </c>
      <c r="B687" s="25" t="s">
        <v>4594</v>
      </c>
      <c r="C687" s="25" t="s">
        <v>4595</v>
      </c>
      <c r="D687">
        <v>1</v>
      </c>
      <c r="E687" s="25" t="s">
        <v>8</v>
      </c>
      <c r="F687" t="str">
        <f t="shared" si="28"/>
        <v>VINAPORTAL_10034952</v>
      </c>
      <c r="G687" t="str">
        <f>IF(ISNA(VLOOKUP(F687,$F$3:F686,1,0)),"","DUP!")</f>
        <v/>
      </c>
      <c r="H687" t="str">
        <f t="shared" si="27"/>
        <v>INSERT INTO ZONE_MAP (SERVICE_ID, SERVICE_NAME, CODE, NW_GROUP, ZONE) VALUES (1,'SMS','10034952','10034952','VINAPORTAL');</v>
      </c>
    </row>
    <row r="688" spans="1:8">
      <c r="A688" s="25" t="s">
        <v>4850</v>
      </c>
      <c r="B688" s="25" t="s">
        <v>4594</v>
      </c>
      <c r="C688" s="25" t="s">
        <v>4595</v>
      </c>
      <c r="D688">
        <v>1</v>
      </c>
      <c r="E688" s="25" t="s">
        <v>8</v>
      </c>
      <c r="F688" t="str">
        <f t="shared" si="28"/>
        <v>VINAPORTAL_10034956</v>
      </c>
      <c r="G688" t="str">
        <f>IF(ISNA(VLOOKUP(F688,$F$3:F687,1,0)),"","DUP!")</f>
        <v/>
      </c>
      <c r="H688" t="str">
        <f t="shared" si="27"/>
        <v>INSERT INTO ZONE_MAP (SERVICE_ID, SERVICE_NAME, CODE, NW_GROUP, ZONE) VALUES (1,'SMS','10034956','10034956','VINAPORTAL');</v>
      </c>
    </row>
    <row r="689" spans="1:8">
      <c r="A689" s="25" t="s">
        <v>4851</v>
      </c>
      <c r="B689" s="25" t="s">
        <v>4594</v>
      </c>
      <c r="C689" s="25" t="s">
        <v>4595</v>
      </c>
      <c r="D689">
        <v>1</v>
      </c>
      <c r="E689" s="25" t="s">
        <v>8</v>
      </c>
      <c r="F689" t="str">
        <f t="shared" si="28"/>
        <v>VINAPORTAL_10034971</v>
      </c>
      <c r="G689" t="str">
        <f>IF(ISNA(VLOOKUP(F689,$F$3:F688,1,0)),"","DUP!")</f>
        <v/>
      </c>
      <c r="H689" t="str">
        <f t="shared" si="27"/>
        <v>INSERT INTO ZONE_MAP (SERVICE_ID, SERVICE_NAME, CODE, NW_GROUP, ZONE) VALUES (1,'SMS','10034971','10034971','VINAPORTAL');</v>
      </c>
    </row>
    <row r="690" spans="1:8">
      <c r="A690" s="25" t="s">
        <v>4852</v>
      </c>
      <c r="B690" s="25" t="s">
        <v>4594</v>
      </c>
      <c r="C690" s="25" t="s">
        <v>4595</v>
      </c>
      <c r="D690">
        <v>1</v>
      </c>
      <c r="E690" s="25" t="s">
        <v>8</v>
      </c>
      <c r="F690" t="str">
        <f t="shared" si="28"/>
        <v>VINAPORTAL_100350</v>
      </c>
      <c r="G690" t="str">
        <f>IF(ISNA(VLOOKUP(F690,$F$3:F689,1,0)),"","DUP!")</f>
        <v/>
      </c>
      <c r="H690" t="str">
        <f t="shared" ref="H690:H753" si="29">IF(G690="DUP!","","INSERT INTO ZONE_MAP (SERVICE_ID, SERVICE_NAME, CODE, NW_GROUP, ZONE) VALUES ("&amp;D690&amp;",'"&amp;E690&amp;"','"&amp;A690&amp;"','"&amp;A690&amp;"','"&amp;C690&amp;"');")</f>
        <v>INSERT INTO ZONE_MAP (SERVICE_ID, SERVICE_NAME, CODE, NW_GROUP, ZONE) VALUES (1,'SMS','100350','100350','VINAPORTAL');</v>
      </c>
    </row>
    <row r="691" spans="1:8">
      <c r="A691" s="25" t="s">
        <v>4853</v>
      </c>
      <c r="B691" s="25" t="s">
        <v>4594</v>
      </c>
      <c r="C691" s="25" t="s">
        <v>4595</v>
      </c>
      <c r="D691">
        <v>1</v>
      </c>
      <c r="E691" s="25" t="s">
        <v>8</v>
      </c>
      <c r="F691" t="str">
        <f t="shared" si="28"/>
        <v>VINAPORTAL_100351</v>
      </c>
      <c r="G691" t="str">
        <f>IF(ISNA(VLOOKUP(F691,$F$3:F690,1,0)),"","DUP!")</f>
        <v/>
      </c>
      <c r="H691" t="str">
        <f t="shared" si="29"/>
        <v>INSERT INTO ZONE_MAP (SERVICE_ID, SERVICE_NAME, CODE, NW_GROUP, ZONE) VALUES (1,'SMS','100351','100351','VINAPORTAL');</v>
      </c>
    </row>
    <row r="692" spans="1:8">
      <c r="A692" s="25" t="s">
        <v>4854</v>
      </c>
      <c r="B692" s="25" t="s">
        <v>4594</v>
      </c>
      <c r="C692" s="25" t="s">
        <v>4595</v>
      </c>
      <c r="D692">
        <v>1</v>
      </c>
      <c r="E692" s="25" t="s">
        <v>8</v>
      </c>
      <c r="F692" t="str">
        <f t="shared" si="28"/>
        <v>VINAPORTAL_100351292</v>
      </c>
      <c r="G692" t="str">
        <f>IF(ISNA(VLOOKUP(F692,$F$3:F691,1,0)),"","DUP!")</f>
        <v/>
      </c>
      <c r="H692" t="str">
        <f t="shared" si="29"/>
        <v>INSERT INTO ZONE_MAP (SERVICE_ID, SERVICE_NAME, CODE, NW_GROUP, ZONE) VALUES (1,'SMS','100351292','100351292','VINAPORTAL');</v>
      </c>
    </row>
    <row r="693" spans="1:8">
      <c r="A693" s="25" t="s">
        <v>4855</v>
      </c>
      <c r="B693" s="25" t="s">
        <v>4594</v>
      </c>
      <c r="C693" s="25" t="s">
        <v>4595</v>
      </c>
      <c r="D693">
        <v>1</v>
      </c>
      <c r="E693" s="25" t="s">
        <v>8</v>
      </c>
      <c r="F693" t="str">
        <f t="shared" si="28"/>
        <v>VINAPORTAL_100351295</v>
      </c>
      <c r="G693" t="str">
        <f>IF(ISNA(VLOOKUP(F693,$F$3:F692,1,0)),"","DUP!")</f>
        <v/>
      </c>
      <c r="H693" t="str">
        <f t="shared" si="29"/>
        <v>INSERT INTO ZONE_MAP (SERVICE_ID, SERVICE_NAME, CODE, NW_GROUP, ZONE) VALUES (1,'SMS','100351295','100351295','VINAPORTAL');</v>
      </c>
    </row>
    <row r="694" spans="1:8">
      <c r="A694" s="25" t="s">
        <v>4856</v>
      </c>
      <c r="B694" s="25" t="s">
        <v>4594</v>
      </c>
      <c r="C694" s="25" t="s">
        <v>4595</v>
      </c>
      <c r="D694">
        <v>1</v>
      </c>
      <c r="E694" s="25" t="s">
        <v>8</v>
      </c>
      <c r="F694" t="str">
        <f t="shared" si="28"/>
        <v>VINAPORTAL_100351296</v>
      </c>
      <c r="G694" t="str">
        <f>IF(ISNA(VLOOKUP(F694,$F$3:F693,1,0)),"","DUP!")</f>
        <v/>
      </c>
      <c r="H694" t="str">
        <f t="shared" si="29"/>
        <v>INSERT INTO ZONE_MAP (SERVICE_ID, SERVICE_NAME, CODE, NW_GROUP, ZONE) VALUES (1,'SMS','100351296','100351296','VINAPORTAL');</v>
      </c>
    </row>
    <row r="695" spans="1:8">
      <c r="A695" s="25" t="s">
        <v>4857</v>
      </c>
      <c r="B695" s="25" t="s">
        <v>4594</v>
      </c>
      <c r="C695" s="25" t="s">
        <v>4595</v>
      </c>
      <c r="D695">
        <v>1</v>
      </c>
      <c r="E695" s="25" t="s">
        <v>8</v>
      </c>
      <c r="F695" t="str">
        <f t="shared" si="28"/>
        <v>VINAPORTAL_10035191</v>
      </c>
      <c r="G695" t="str">
        <f>IF(ISNA(VLOOKUP(F695,$F$3:F694,1,0)),"","DUP!")</f>
        <v/>
      </c>
      <c r="H695" t="str">
        <f t="shared" si="29"/>
        <v>INSERT INTO ZONE_MAP (SERVICE_ID, SERVICE_NAME, CODE, NW_GROUP, ZONE) VALUES (1,'SMS','10035191','10035191','VINAPORTAL');</v>
      </c>
    </row>
    <row r="696" spans="1:8">
      <c r="A696" s="25" t="s">
        <v>4858</v>
      </c>
      <c r="B696" s="25" t="s">
        <v>4594</v>
      </c>
      <c r="C696" s="25" t="s">
        <v>4595</v>
      </c>
      <c r="D696">
        <v>1</v>
      </c>
      <c r="E696" s="25" t="s">
        <v>8</v>
      </c>
      <c r="F696" t="str">
        <f t="shared" si="28"/>
        <v>VINAPORTAL_100352</v>
      </c>
      <c r="G696" t="str">
        <f>IF(ISNA(VLOOKUP(F696,$F$3:F695,1,0)),"","DUP!")</f>
        <v/>
      </c>
      <c r="H696" t="str">
        <f t="shared" si="29"/>
        <v>INSERT INTO ZONE_MAP (SERVICE_ID, SERVICE_NAME, CODE, NW_GROUP, ZONE) VALUES (1,'SMS','100352','100352','VINAPORTAL');</v>
      </c>
    </row>
    <row r="697" spans="1:8">
      <c r="A697" s="25" t="s">
        <v>4859</v>
      </c>
      <c r="B697" s="25" t="s">
        <v>4594</v>
      </c>
      <c r="C697" s="25" t="s">
        <v>4595</v>
      </c>
      <c r="D697">
        <v>1</v>
      </c>
      <c r="E697" s="25" t="s">
        <v>8</v>
      </c>
      <c r="F697" t="str">
        <f t="shared" si="28"/>
        <v>VINAPORTAL_100353</v>
      </c>
      <c r="G697" t="str">
        <f>IF(ISNA(VLOOKUP(F697,$F$3:F696,1,0)),"","DUP!")</f>
        <v/>
      </c>
      <c r="H697" t="str">
        <f t="shared" si="29"/>
        <v>INSERT INTO ZONE_MAP (SERVICE_ID, SERVICE_NAME, CODE, NW_GROUP, ZONE) VALUES (1,'SMS','100353','100353','VINAPORTAL');</v>
      </c>
    </row>
    <row r="698" spans="1:8">
      <c r="A698" s="25" t="s">
        <v>4860</v>
      </c>
      <c r="B698" s="25" t="s">
        <v>4594</v>
      </c>
      <c r="C698" s="25" t="s">
        <v>4595</v>
      </c>
      <c r="D698">
        <v>1</v>
      </c>
      <c r="E698" s="25" t="s">
        <v>8</v>
      </c>
      <c r="F698" t="str">
        <f t="shared" si="28"/>
        <v>VINAPORTAL_100354</v>
      </c>
      <c r="G698" t="str">
        <f>IF(ISNA(VLOOKUP(F698,$F$3:F697,1,0)),"","DUP!")</f>
        <v/>
      </c>
      <c r="H698" t="str">
        <f t="shared" si="29"/>
        <v>INSERT INTO ZONE_MAP (SERVICE_ID, SERVICE_NAME, CODE, NW_GROUP, ZONE) VALUES (1,'SMS','100354','100354','VINAPORTAL');</v>
      </c>
    </row>
    <row r="699" spans="1:8">
      <c r="A699" s="25" t="s">
        <v>4861</v>
      </c>
      <c r="B699" s="25" t="s">
        <v>4594</v>
      </c>
      <c r="C699" s="25" t="s">
        <v>4595</v>
      </c>
      <c r="D699">
        <v>1</v>
      </c>
      <c r="E699" s="25" t="s">
        <v>8</v>
      </c>
      <c r="F699" t="str">
        <f t="shared" si="28"/>
        <v>VINAPORTAL_100355</v>
      </c>
      <c r="G699" t="str">
        <f>IF(ISNA(VLOOKUP(F699,$F$3:F698,1,0)),"","DUP!")</f>
        <v/>
      </c>
      <c r="H699" t="str">
        <f t="shared" si="29"/>
        <v>INSERT INTO ZONE_MAP (SERVICE_ID, SERVICE_NAME, CODE, NW_GROUP, ZONE) VALUES (1,'SMS','100355','100355','VINAPORTAL');</v>
      </c>
    </row>
    <row r="700" spans="1:8">
      <c r="A700" s="25" t="s">
        <v>4862</v>
      </c>
      <c r="B700" s="25" t="s">
        <v>4594</v>
      </c>
      <c r="C700" s="25" t="s">
        <v>4595</v>
      </c>
      <c r="D700">
        <v>1</v>
      </c>
      <c r="E700" s="25" t="s">
        <v>8</v>
      </c>
      <c r="F700" t="str">
        <f t="shared" si="28"/>
        <v>VINAPORTAL_100356</v>
      </c>
      <c r="G700" t="str">
        <f>IF(ISNA(VLOOKUP(F700,$F$3:F699,1,0)),"","DUP!")</f>
        <v/>
      </c>
      <c r="H700" t="str">
        <f t="shared" si="29"/>
        <v>INSERT INTO ZONE_MAP (SERVICE_ID, SERVICE_NAME, CODE, NW_GROUP, ZONE) VALUES (1,'SMS','100356','100356','VINAPORTAL');</v>
      </c>
    </row>
    <row r="701" spans="1:8">
      <c r="A701" s="25" t="s">
        <v>4863</v>
      </c>
      <c r="B701" s="25" t="s">
        <v>4594</v>
      </c>
      <c r="C701" s="25" t="s">
        <v>4595</v>
      </c>
      <c r="D701">
        <v>1</v>
      </c>
      <c r="E701" s="25" t="s">
        <v>8</v>
      </c>
      <c r="F701" t="str">
        <f t="shared" si="28"/>
        <v>VINAPORTAL_100357</v>
      </c>
      <c r="G701" t="str">
        <f>IF(ISNA(VLOOKUP(F701,$F$3:F700,1,0)),"","DUP!")</f>
        <v/>
      </c>
      <c r="H701" t="str">
        <f t="shared" si="29"/>
        <v>INSERT INTO ZONE_MAP (SERVICE_ID, SERVICE_NAME, CODE, NW_GROUP, ZONE) VALUES (1,'SMS','100357','100357','VINAPORTAL');</v>
      </c>
    </row>
    <row r="702" spans="1:8">
      <c r="A702" s="25" t="s">
        <v>4864</v>
      </c>
      <c r="B702" s="25" t="s">
        <v>4594</v>
      </c>
      <c r="C702" s="25" t="s">
        <v>4595</v>
      </c>
      <c r="D702">
        <v>1</v>
      </c>
      <c r="E702" s="25" t="s">
        <v>8</v>
      </c>
      <c r="F702" t="str">
        <f t="shared" si="28"/>
        <v>VINAPORTAL_100358</v>
      </c>
      <c r="G702" t="str">
        <f>IF(ISNA(VLOOKUP(F702,$F$3:F701,1,0)),"","DUP!")</f>
        <v/>
      </c>
      <c r="H702" t="str">
        <f t="shared" si="29"/>
        <v>INSERT INTO ZONE_MAP (SERVICE_ID, SERVICE_NAME, CODE, NW_GROUP, ZONE) VALUES (1,'SMS','100358','100358','VINAPORTAL');</v>
      </c>
    </row>
    <row r="703" spans="1:8">
      <c r="A703" s="25" t="s">
        <v>4865</v>
      </c>
      <c r="B703" s="25" t="s">
        <v>4594</v>
      </c>
      <c r="C703" s="25" t="s">
        <v>4595</v>
      </c>
      <c r="D703">
        <v>1</v>
      </c>
      <c r="E703" s="25" t="s">
        <v>8</v>
      </c>
      <c r="F703" t="str">
        <f t="shared" si="28"/>
        <v>VINAPORTAL_100359</v>
      </c>
      <c r="G703" t="str">
        <f>IF(ISNA(VLOOKUP(F703,$F$3:F702,1,0)),"","DUP!")</f>
        <v/>
      </c>
      <c r="H703" t="str">
        <f t="shared" si="29"/>
        <v>INSERT INTO ZONE_MAP (SERVICE_ID, SERVICE_NAME, CODE, NW_GROUP, ZONE) VALUES (1,'SMS','100359','100359','VINAPORTAL');</v>
      </c>
    </row>
    <row r="704" spans="1:8">
      <c r="A704" s="25" t="s">
        <v>4866</v>
      </c>
      <c r="B704" s="25" t="s">
        <v>4594</v>
      </c>
      <c r="C704" s="25" t="s">
        <v>4595</v>
      </c>
      <c r="D704">
        <v>1</v>
      </c>
      <c r="E704" s="25" t="s">
        <v>8</v>
      </c>
      <c r="F704" t="str">
        <f t="shared" si="28"/>
        <v>VINAPORTAL_10036</v>
      </c>
      <c r="G704" t="str">
        <f>IF(ISNA(VLOOKUP(F704,$F$3:F703,1,0)),"","DUP!")</f>
        <v/>
      </c>
      <c r="H704" t="str">
        <f t="shared" si="29"/>
        <v>INSERT INTO ZONE_MAP (SERVICE_ID, SERVICE_NAME, CODE, NW_GROUP, ZONE) VALUES (1,'SMS','10036','10036','VINAPORTAL');</v>
      </c>
    </row>
    <row r="705" spans="1:8">
      <c r="A705" s="25" t="s">
        <v>4867</v>
      </c>
      <c r="B705" s="25" t="s">
        <v>4594</v>
      </c>
      <c r="C705" s="25" t="s">
        <v>4595</v>
      </c>
      <c r="D705">
        <v>1</v>
      </c>
      <c r="E705" s="25" t="s">
        <v>8</v>
      </c>
      <c r="F705" t="str">
        <f t="shared" si="28"/>
        <v>VINAPORTAL_100370</v>
      </c>
      <c r="G705" t="str">
        <f>IF(ISNA(VLOOKUP(F705,$F$3:F704,1,0)),"","DUP!")</f>
        <v/>
      </c>
      <c r="H705" t="str">
        <f t="shared" si="29"/>
        <v>INSERT INTO ZONE_MAP (SERVICE_ID, SERVICE_NAME, CODE, NW_GROUP, ZONE) VALUES (1,'SMS','100370','100370','VINAPORTAL');</v>
      </c>
    </row>
    <row r="706" spans="1:8">
      <c r="A706" s="25" t="s">
        <v>4868</v>
      </c>
      <c r="B706" s="25" t="s">
        <v>4594</v>
      </c>
      <c r="C706" s="25" t="s">
        <v>4595</v>
      </c>
      <c r="D706">
        <v>1</v>
      </c>
      <c r="E706" s="25" t="s">
        <v>8</v>
      </c>
      <c r="F706" t="str">
        <f t="shared" si="28"/>
        <v>VINAPORTAL_100371</v>
      </c>
      <c r="G706" t="str">
        <f>IF(ISNA(VLOOKUP(F706,$F$3:F705,1,0)),"","DUP!")</f>
        <v/>
      </c>
      <c r="H706" t="str">
        <f t="shared" si="29"/>
        <v>INSERT INTO ZONE_MAP (SERVICE_ID, SERVICE_NAME, CODE, NW_GROUP, ZONE) VALUES (1,'SMS','100371','100371','VINAPORTAL');</v>
      </c>
    </row>
    <row r="707" spans="1:8">
      <c r="A707" s="25" t="s">
        <v>4869</v>
      </c>
      <c r="B707" s="25" t="s">
        <v>4594</v>
      </c>
      <c r="C707" s="25" t="s">
        <v>4595</v>
      </c>
      <c r="D707">
        <v>1</v>
      </c>
      <c r="E707" s="25" t="s">
        <v>8</v>
      </c>
      <c r="F707" t="str">
        <f t="shared" si="28"/>
        <v>VINAPORTAL_100372</v>
      </c>
      <c r="G707" t="str">
        <f>IF(ISNA(VLOOKUP(F707,$F$3:F706,1,0)),"","DUP!")</f>
        <v/>
      </c>
      <c r="H707" t="str">
        <f t="shared" si="29"/>
        <v>INSERT INTO ZONE_MAP (SERVICE_ID, SERVICE_NAME, CODE, NW_GROUP, ZONE) VALUES (1,'SMS','100372','100372','VINAPORTAL');</v>
      </c>
    </row>
    <row r="708" spans="1:8">
      <c r="A708" s="25" t="s">
        <v>4870</v>
      </c>
      <c r="B708" s="25" t="s">
        <v>4594</v>
      </c>
      <c r="C708" s="25" t="s">
        <v>4595</v>
      </c>
      <c r="D708">
        <v>1</v>
      </c>
      <c r="E708" s="25" t="s">
        <v>8</v>
      </c>
      <c r="F708" t="str">
        <f t="shared" ref="F708:F771" si="30">C708&amp;"_"&amp;A708</f>
        <v>VINAPORTAL_100373</v>
      </c>
      <c r="G708" t="str">
        <f>IF(ISNA(VLOOKUP(F708,$F$3:F707,1,0)),"","DUP!")</f>
        <v/>
      </c>
      <c r="H708" t="str">
        <f t="shared" si="29"/>
        <v>INSERT INTO ZONE_MAP (SERVICE_ID, SERVICE_NAME, CODE, NW_GROUP, ZONE) VALUES (1,'SMS','100373','100373','VINAPORTAL');</v>
      </c>
    </row>
    <row r="709" spans="1:8">
      <c r="A709" s="25" t="s">
        <v>4871</v>
      </c>
      <c r="B709" s="25" t="s">
        <v>4594</v>
      </c>
      <c r="C709" s="25" t="s">
        <v>4595</v>
      </c>
      <c r="D709">
        <v>1</v>
      </c>
      <c r="E709" s="25" t="s">
        <v>8</v>
      </c>
      <c r="F709" t="str">
        <f t="shared" si="30"/>
        <v>VINAPORTAL_100374</v>
      </c>
      <c r="G709" t="str">
        <f>IF(ISNA(VLOOKUP(F709,$F$3:F708,1,0)),"","DUP!")</f>
        <v/>
      </c>
      <c r="H709" t="str">
        <f t="shared" si="29"/>
        <v>INSERT INTO ZONE_MAP (SERVICE_ID, SERVICE_NAME, CODE, NW_GROUP, ZONE) VALUES (1,'SMS','100374','100374','VINAPORTAL');</v>
      </c>
    </row>
    <row r="710" spans="1:8">
      <c r="A710" s="25" t="s">
        <v>4872</v>
      </c>
      <c r="B710" s="25" t="s">
        <v>4594</v>
      </c>
      <c r="C710" s="25" t="s">
        <v>4595</v>
      </c>
      <c r="D710">
        <v>1</v>
      </c>
      <c r="E710" s="25" t="s">
        <v>8</v>
      </c>
      <c r="F710" t="str">
        <f t="shared" si="30"/>
        <v>VINAPORTAL_100375</v>
      </c>
      <c r="G710" t="str">
        <f>IF(ISNA(VLOOKUP(F710,$F$3:F709,1,0)),"","DUP!")</f>
        <v/>
      </c>
      <c r="H710" t="str">
        <f t="shared" si="29"/>
        <v>INSERT INTO ZONE_MAP (SERVICE_ID, SERVICE_NAME, CODE, NW_GROUP, ZONE) VALUES (1,'SMS','100375','100375','VINAPORTAL');</v>
      </c>
    </row>
    <row r="711" spans="1:8">
      <c r="A711" s="25" t="s">
        <v>4873</v>
      </c>
      <c r="B711" s="25" t="s">
        <v>4594</v>
      </c>
      <c r="C711" s="25" t="s">
        <v>4595</v>
      </c>
      <c r="D711">
        <v>1</v>
      </c>
      <c r="E711" s="25" t="s">
        <v>8</v>
      </c>
      <c r="F711" t="str">
        <f t="shared" si="30"/>
        <v>VINAPORTAL_100376</v>
      </c>
      <c r="G711" t="str">
        <f>IF(ISNA(VLOOKUP(F711,$F$3:F710,1,0)),"","DUP!")</f>
        <v/>
      </c>
      <c r="H711" t="str">
        <f t="shared" si="29"/>
        <v>INSERT INTO ZONE_MAP (SERVICE_ID, SERVICE_NAME, CODE, NW_GROUP, ZONE) VALUES (1,'SMS','100376','100376','VINAPORTAL');</v>
      </c>
    </row>
    <row r="712" spans="1:8">
      <c r="A712" s="25" t="s">
        <v>4874</v>
      </c>
      <c r="B712" s="25" t="s">
        <v>4594</v>
      </c>
      <c r="C712" s="25" t="s">
        <v>4595</v>
      </c>
      <c r="D712">
        <v>1</v>
      </c>
      <c r="E712" s="25" t="s">
        <v>8</v>
      </c>
      <c r="F712" t="str">
        <f t="shared" si="30"/>
        <v>VINAPORTAL_100377</v>
      </c>
      <c r="G712" t="str">
        <f>IF(ISNA(VLOOKUP(F712,$F$3:F711,1,0)),"","DUP!")</f>
        <v/>
      </c>
      <c r="H712" t="str">
        <f t="shared" si="29"/>
        <v>INSERT INTO ZONE_MAP (SERVICE_ID, SERVICE_NAME, CODE, NW_GROUP, ZONE) VALUES (1,'SMS','100377','100377','VINAPORTAL');</v>
      </c>
    </row>
    <row r="713" spans="1:8">
      <c r="A713" s="25" t="s">
        <v>4875</v>
      </c>
      <c r="B713" s="25" t="s">
        <v>4594</v>
      </c>
      <c r="C713" s="25" t="s">
        <v>4595</v>
      </c>
      <c r="D713">
        <v>1</v>
      </c>
      <c r="E713" s="25" t="s">
        <v>8</v>
      </c>
      <c r="F713" t="str">
        <f t="shared" si="30"/>
        <v>VINAPORTAL_100378</v>
      </c>
      <c r="G713" t="str">
        <f>IF(ISNA(VLOOKUP(F713,$F$3:F712,1,0)),"","DUP!")</f>
        <v/>
      </c>
      <c r="H713" t="str">
        <f t="shared" si="29"/>
        <v>INSERT INTO ZONE_MAP (SERVICE_ID, SERVICE_NAME, CODE, NW_GROUP, ZONE) VALUES (1,'SMS','100378','100378','VINAPORTAL');</v>
      </c>
    </row>
    <row r="714" spans="1:8">
      <c r="A714" s="25" t="s">
        <v>4876</v>
      </c>
      <c r="B714" s="25" t="s">
        <v>4594</v>
      </c>
      <c r="C714" s="25" t="s">
        <v>4595</v>
      </c>
      <c r="D714">
        <v>1</v>
      </c>
      <c r="E714" s="25" t="s">
        <v>8</v>
      </c>
      <c r="F714" t="str">
        <f t="shared" si="30"/>
        <v>VINAPORTAL_100380</v>
      </c>
      <c r="G714" t="str">
        <f>IF(ISNA(VLOOKUP(F714,$F$3:F713,1,0)),"","DUP!")</f>
        <v/>
      </c>
      <c r="H714" t="str">
        <f t="shared" si="29"/>
        <v>INSERT INTO ZONE_MAP (SERVICE_ID, SERVICE_NAME, CODE, NW_GROUP, ZONE) VALUES (1,'SMS','100380','100380','VINAPORTAL');</v>
      </c>
    </row>
    <row r="715" spans="1:8">
      <c r="A715" s="25" t="s">
        <v>4877</v>
      </c>
      <c r="B715" s="25" t="s">
        <v>4594</v>
      </c>
      <c r="C715" s="25" t="s">
        <v>4595</v>
      </c>
      <c r="D715">
        <v>1</v>
      </c>
      <c r="E715" s="25" t="s">
        <v>8</v>
      </c>
      <c r="F715" t="str">
        <f t="shared" si="30"/>
        <v>VINAPORTAL_100381</v>
      </c>
      <c r="G715" t="str">
        <f>IF(ISNA(VLOOKUP(F715,$F$3:F714,1,0)),"","DUP!")</f>
        <v/>
      </c>
      <c r="H715" t="str">
        <f t="shared" si="29"/>
        <v>INSERT INTO ZONE_MAP (SERVICE_ID, SERVICE_NAME, CODE, NW_GROUP, ZONE) VALUES (1,'SMS','100381','100381','VINAPORTAL');</v>
      </c>
    </row>
    <row r="716" spans="1:8">
      <c r="A716" s="25" t="s">
        <v>4878</v>
      </c>
      <c r="B716" s="25" t="s">
        <v>4594</v>
      </c>
      <c r="C716" s="25" t="s">
        <v>4595</v>
      </c>
      <c r="D716">
        <v>1</v>
      </c>
      <c r="E716" s="25" t="s">
        <v>8</v>
      </c>
      <c r="F716" t="str">
        <f t="shared" si="30"/>
        <v>VINAPORTAL_100382</v>
      </c>
      <c r="G716" t="str">
        <f>IF(ISNA(VLOOKUP(F716,$F$3:F715,1,0)),"","DUP!")</f>
        <v/>
      </c>
      <c r="H716" t="str">
        <f t="shared" si="29"/>
        <v>INSERT INTO ZONE_MAP (SERVICE_ID, SERVICE_NAME, CODE, NW_GROUP, ZONE) VALUES (1,'SMS','100382','100382','VINAPORTAL');</v>
      </c>
    </row>
    <row r="717" spans="1:8">
      <c r="A717" s="25" t="s">
        <v>4879</v>
      </c>
      <c r="B717" s="25" t="s">
        <v>4594</v>
      </c>
      <c r="C717" s="25" t="s">
        <v>4595</v>
      </c>
      <c r="D717">
        <v>1</v>
      </c>
      <c r="E717" s="25" t="s">
        <v>8</v>
      </c>
      <c r="F717" t="str">
        <f t="shared" si="30"/>
        <v>VINAPORTAL_100385</v>
      </c>
      <c r="G717" t="str">
        <f>IF(ISNA(VLOOKUP(F717,$F$3:F716,1,0)),"","DUP!")</f>
        <v/>
      </c>
      <c r="H717" t="str">
        <f t="shared" si="29"/>
        <v>INSERT INTO ZONE_MAP (SERVICE_ID, SERVICE_NAME, CODE, NW_GROUP, ZONE) VALUES (1,'SMS','100385','100385','VINAPORTAL');</v>
      </c>
    </row>
    <row r="718" spans="1:8">
      <c r="A718" s="25" t="s">
        <v>4880</v>
      </c>
      <c r="B718" s="25" t="s">
        <v>4594</v>
      </c>
      <c r="C718" s="25" t="s">
        <v>4595</v>
      </c>
      <c r="D718">
        <v>1</v>
      </c>
      <c r="E718" s="25" t="s">
        <v>8</v>
      </c>
      <c r="F718" t="str">
        <f t="shared" si="30"/>
        <v>VINAPORTAL_100386</v>
      </c>
      <c r="G718" t="str">
        <f>IF(ISNA(VLOOKUP(F718,$F$3:F717,1,0)),"","DUP!")</f>
        <v/>
      </c>
      <c r="H718" t="str">
        <f t="shared" si="29"/>
        <v>INSERT INTO ZONE_MAP (SERVICE_ID, SERVICE_NAME, CODE, NW_GROUP, ZONE) VALUES (1,'SMS','100386','100386','VINAPORTAL');</v>
      </c>
    </row>
    <row r="719" spans="1:8">
      <c r="A719" s="25" t="s">
        <v>4881</v>
      </c>
      <c r="B719" s="25" t="s">
        <v>4594</v>
      </c>
      <c r="C719" s="25" t="s">
        <v>4595</v>
      </c>
      <c r="D719">
        <v>1</v>
      </c>
      <c r="E719" s="25" t="s">
        <v>8</v>
      </c>
      <c r="F719" t="str">
        <f t="shared" si="30"/>
        <v>VINAPORTAL_100387</v>
      </c>
      <c r="G719" t="str">
        <f>IF(ISNA(VLOOKUP(F719,$F$3:F718,1,0)),"","DUP!")</f>
        <v/>
      </c>
      <c r="H719" t="str">
        <f t="shared" si="29"/>
        <v>INSERT INTO ZONE_MAP (SERVICE_ID, SERVICE_NAME, CODE, NW_GROUP, ZONE) VALUES (1,'SMS','100387','100387','VINAPORTAL');</v>
      </c>
    </row>
    <row r="720" spans="1:8">
      <c r="A720" s="25" t="s">
        <v>4882</v>
      </c>
      <c r="B720" s="25" t="s">
        <v>4594</v>
      </c>
      <c r="C720" s="25" t="s">
        <v>4595</v>
      </c>
      <c r="D720">
        <v>1</v>
      </c>
      <c r="E720" s="25" t="s">
        <v>8</v>
      </c>
      <c r="F720" t="str">
        <f t="shared" si="30"/>
        <v>VINAPORTAL_100389</v>
      </c>
      <c r="G720" t="str">
        <f>IF(ISNA(VLOOKUP(F720,$F$3:F719,1,0)),"","DUP!")</f>
        <v/>
      </c>
      <c r="H720" t="str">
        <f t="shared" si="29"/>
        <v>INSERT INTO ZONE_MAP (SERVICE_ID, SERVICE_NAME, CODE, NW_GROUP, ZONE) VALUES (1,'SMS','100389','100389','VINAPORTAL');</v>
      </c>
    </row>
    <row r="721" spans="1:8">
      <c r="A721" s="25" t="s">
        <v>4883</v>
      </c>
      <c r="B721" s="25" t="s">
        <v>4594</v>
      </c>
      <c r="C721" s="25" t="s">
        <v>4595</v>
      </c>
      <c r="D721">
        <v>1</v>
      </c>
      <c r="E721" s="25" t="s">
        <v>8</v>
      </c>
      <c r="F721" t="str">
        <f t="shared" si="30"/>
        <v>VINAPORTAL_10039</v>
      </c>
      <c r="G721" t="str">
        <f>IF(ISNA(VLOOKUP(F721,$F$3:F720,1,0)),"","DUP!")</f>
        <v/>
      </c>
      <c r="H721" t="str">
        <f t="shared" si="29"/>
        <v>INSERT INTO ZONE_MAP (SERVICE_ID, SERVICE_NAME, CODE, NW_GROUP, ZONE) VALUES (1,'SMS','10039','10039','VINAPORTAL');</v>
      </c>
    </row>
    <row r="722" spans="1:8">
      <c r="A722" s="25" t="s">
        <v>4884</v>
      </c>
      <c r="B722" s="25" t="s">
        <v>4594</v>
      </c>
      <c r="C722" s="25" t="s">
        <v>4595</v>
      </c>
      <c r="D722">
        <v>1</v>
      </c>
      <c r="E722" s="25" t="s">
        <v>8</v>
      </c>
      <c r="F722" t="str">
        <f t="shared" si="30"/>
        <v>VINAPORTAL_100396698</v>
      </c>
      <c r="G722" t="str">
        <f>IF(ISNA(VLOOKUP(F722,$F$3:F721,1,0)),"","DUP!")</f>
        <v/>
      </c>
      <c r="H722" t="str">
        <f t="shared" si="29"/>
        <v>INSERT INTO ZONE_MAP (SERVICE_ID, SERVICE_NAME, CODE, NW_GROUP, ZONE) VALUES (1,'SMS','100396698','100396698','VINAPORTAL');</v>
      </c>
    </row>
    <row r="723" spans="1:8">
      <c r="A723" s="25" t="s">
        <v>4885</v>
      </c>
      <c r="B723" s="25" t="s">
        <v>4594</v>
      </c>
      <c r="C723" s="25" t="s">
        <v>4595</v>
      </c>
      <c r="D723">
        <v>1</v>
      </c>
      <c r="E723" s="25" t="s">
        <v>8</v>
      </c>
      <c r="F723" t="str">
        <f t="shared" si="30"/>
        <v>VINAPORTAL_10040</v>
      </c>
      <c r="G723" t="str">
        <f>IF(ISNA(VLOOKUP(F723,$F$3:F722,1,0)),"","DUP!")</f>
        <v/>
      </c>
      <c r="H723" t="str">
        <f t="shared" si="29"/>
        <v>INSERT INTO ZONE_MAP (SERVICE_ID, SERVICE_NAME, CODE, NW_GROUP, ZONE) VALUES (1,'SMS','10040','10040','VINAPORTAL');</v>
      </c>
    </row>
    <row r="724" spans="1:8">
      <c r="A724" s="25" t="s">
        <v>4886</v>
      </c>
      <c r="B724" s="25" t="s">
        <v>4594</v>
      </c>
      <c r="C724" s="25" t="s">
        <v>4595</v>
      </c>
      <c r="D724">
        <v>1</v>
      </c>
      <c r="E724" s="25" t="s">
        <v>8</v>
      </c>
      <c r="F724" t="str">
        <f t="shared" si="30"/>
        <v>VINAPORTAL_10041</v>
      </c>
      <c r="G724" t="str">
        <f>IF(ISNA(VLOOKUP(F724,$F$3:F723,1,0)),"","DUP!")</f>
        <v/>
      </c>
      <c r="H724" t="str">
        <f t="shared" si="29"/>
        <v>INSERT INTO ZONE_MAP (SERVICE_ID, SERVICE_NAME, CODE, NW_GROUP, ZONE) VALUES (1,'SMS','10041','10041','VINAPORTAL');</v>
      </c>
    </row>
    <row r="725" spans="1:8">
      <c r="A725" s="25" t="s">
        <v>4887</v>
      </c>
      <c r="B725" s="25" t="s">
        <v>4594</v>
      </c>
      <c r="C725" s="25" t="s">
        <v>4595</v>
      </c>
      <c r="D725">
        <v>1</v>
      </c>
      <c r="E725" s="25" t="s">
        <v>8</v>
      </c>
      <c r="F725" t="str">
        <f t="shared" si="30"/>
        <v>VINAPORTAL_100420</v>
      </c>
      <c r="G725" t="str">
        <f>IF(ISNA(VLOOKUP(F725,$F$3:F724,1,0)),"","DUP!")</f>
        <v/>
      </c>
      <c r="H725" t="str">
        <f t="shared" si="29"/>
        <v>INSERT INTO ZONE_MAP (SERVICE_ID, SERVICE_NAME, CODE, NW_GROUP, ZONE) VALUES (1,'SMS','100420','100420','VINAPORTAL');</v>
      </c>
    </row>
    <row r="726" spans="1:8">
      <c r="A726" s="25" t="s">
        <v>4888</v>
      </c>
      <c r="B726" s="25" t="s">
        <v>4594</v>
      </c>
      <c r="C726" s="25" t="s">
        <v>4595</v>
      </c>
      <c r="D726">
        <v>1</v>
      </c>
      <c r="E726" s="25" t="s">
        <v>8</v>
      </c>
      <c r="F726" t="str">
        <f t="shared" si="30"/>
        <v>VINAPORTAL_100421</v>
      </c>
      <c r="G726" t="str">
        <f>IF(ISNA(VLOOKUP(F726,$F$3:F725,1,0)),"","DUP!")</f>
        <v/>
      </c>
      <c r="H726" t="str">
        <f t="shared" si="29"/>
        <v>INSERT INTO ZONE_MAP (SERVICE_ID, SERVICE_NAME, CODE, NW_GROUP, ZONE) VALUES (1,'SMS','100421','100421','VINAPORTAL');</v>
      </c>
    </row>
    <row r="727" spans="1:8">
      <c r="A727" s="25" t="s">
        <v>4889</v>
      </c>
      <c r="B727" s="25" t="s">
        <v>4594</v>
      </c>
      <c r="C727" s="25" t="s">
        <v>4595</v>
      </c>
      <c r="D727">
        <v>1</v>
      </c>
      <c r="E727" s="25" t="s">
        <v>8</v>
      </c>
      <c r="F727" t="str">
        <f t="shared" si="30"/>
        <v>VINAPORTAL_100423</v>
      </c>
      <c r="G727" t="str">
        <f>IF(ISNA(VLOOKUP(F727,$F$3:F726,1,0)),"","DUP!")</f>
        <v/>
      </c>
      <c r="H727" t="str">
        <f t="shared" si="29"/>
        <v>INSERT INTO ZONE_MAP (SERVICE_ID, SERVICE_NAME, CODE, NW_GROUP, ZONE) VALUES (1,'SMS','100423','100423','VINAPORTAL');</v>
      </c>
    </row>
    <row r="728" spans="1:8">
      <c r="A728" s="25" t="s">
        <v>4890</v>
      </c>
      <c r="B728" s="25" t="s">
        <v>4594</v>
      </c>
      <c r="C728" s="25" t="s">
        <v>4595</v>
      </c>
      <c r="D728">
        <v>1</v>
      </c>
      <c r="E728" s="25" t="s">
        <v>8</v>
      </c>
      <c r="F728" t="str">
        <f t="shared" si="30"/>
        <v>VINAPORTAL_10043</v>
      </c>
      <c r="G728" t="str">
        <f>IF(ISNA(VLOOKUP(F728,$F$3:F727,1,0)),"","DUP!")</f>
        <v/>
      </c>
      <c r="H728" t="str">
        <f t="shared" si="29"/>
        <v>INSERT INTO ZONE_MAP (SERVICE_ID, SERVICE_NAME, CODE, NW_GROUP, ZONE) VALUES (1,'SMS','10043','10043','VINAPORTAL');</v>
      </c>
    </row>
    <row r="729" spans="1:8">
      <c r="A729" s="25" t="s">
        <v>4891</v>
      </c>
      <c r="B729" s="25" t="s">
        <v>4594</v>
      </c>
      <c r="C729" s="25" t="s">
        <v>4595</v>
      </c>
      <c r="D729">
        <v>1</v>
      </c>
      <c r="E729" s="25" t="s">
        <v>8</v>
      </c>
      <c r="F729" t="str">
        <f t="shared" si="30"/>
        <v>VINAPORTAL_10044</v>
      </c>
      <c r="G729" t="str">
        <f>IF(ISNA(VLOOKUP(F729,$F$3:F728,1,0)),"","DUP!")</f>
        <v/>
      </c>
      <c r="H729" t="str">
        <f t="shared" si="29"/>
        <v>INSERT INTO ZONE_MAP (SERVICE_ID, SERVICE_NAME, CODE, NW_GROUP, ZONE) VALUES (1,'SMS','10044','10044','VINAPORTAL');</v>
      </c>
    </row>
    <row r="730" spans="1:8">
      <c r="A730" s="25" t="s">
        <v>4892</v>
      </c>
      <c r="B730" s="25" t="s">
        <v>4594</v>
      </c>
      <c r="C730" s="25" t="s">
        <v>4595</v>
      </c>
      <c r="D730">
        <v>1</v>
      </c>
      <c r="E730" s="25" t="s">
        <v>8</v>
      </c>
      <c r="F730" t="str">
        <f t="shared" si="30"/>
        <v>VINAPORTAL_10045</v>
      </c>
      <c r="G730" t="str">
        <f>IF(ISNA(VLOOKUP(F730,$F$3:F729,1,0)),"","DUP!")</f>
        <v/>
      </c>
      <c r="H730" t="str">
        <f t="shared" si="29"/>
        <v>INSERT INTO ZONE_MAP (SERVICE_ID, SERVICE_NAME, CODE, NW_GROUP, ZONE) VALUES (1,'SMS','10045','10045','VINAPORTAL');</v>
      </c>
    </row>
    <row r="731" spans="1:8">
      <c r="A731" s="25" t="s">
        <v>4893</v>
      </c>
      <c r="B731" s="25" t="s">
        <v>4594</v>
      </c>
      <c r="C731" s="25" t="s">
        <v>4595</v>
      </c>
      <c r="D731">
        <v>1</v>
      </c>
      <c r="E731" s="25" t="s">
        <v>8</v>
      </c>
      <c r="F731" t="str">
        <f t="shared" si="30"/>
        <v>VINAPORTAL_10046</v>
      </c>
      <c r="G731" t="str">
        <f>IF(ISNA(VLOOKUP(F731,$F$3:F730,1,0)),"","DUP!")</f>
        <v/>
      </c>
      <c r="H731" t="str">
        <f t="shared" si="29"/>
        <v>INSERT INTO ZONE_MAP (SERVICE_ID, SERVICE_NAME, CODE, NW_GROUP, ZONE) VALUES (1,'SMS','10046','10046','VINAPORTAL');</v>
      </c>
    </row>
    <row r="732" spans="1:8">
      <c r="A732" s="25" t="s">
        <v>4894</v>
      </c>
      <c r="B732" s="25" t="s">
        <v>4594</v>
      </c>
      <c r="C732" s="25" t="s">
        <v>4595</v>
      </c>
      <c r="D732">
        <v>1</v>
      </c>
      <c r="E732" s="25" t="s">
        <v>8</v>
      </c>
      <c r="F732" t="str">
        <f t="shared" si="30"/>
        <v>VINAPORTAL_10047</v>
      </c>
      <c r="G732" t="str">
        <f>IF(ISNA(VLOOKUP(F732,$F$3:F731,1,0)),"","DUP!")</f>
        <v/>
      </c>
      <c r="H732" t="str">
        <f t="shared" si="29"/>
        <v>INSERT INTO ZONE_MAP (SERVICE_ID, SERVICE_NAME, CODE, NW_GROUP, ZONE) VALUES (1,'SMS','10047','10047','VINAPORTAL');</v>
      </c>
    </row>
    <row r="733" spans="1:8">
      <c r="A733" s="25" t="s">
        <v>4895</v>
      </c>
      <c r="B733" s="25" t="s">
        <v>4594</v>
      </c>
      <c r="C733" s="25" t="s">
        <v>4595</v>
      </c>
      <c r="D733">
        <v>1</v>
      </c>
      <c r="E733" s="25" t="s">
        <v>8</v>
      </c>
      <c r="F733" t="str">
        <f t="shared" si="30"/>
        <v>VINAPORTAL_10048</v>
      </c>
      <c r="G733" t="str">
        <f>IF(ISNA(VLOOKUP(F733,$F$3:F732,1,0)),"","DUP!")</f>
        <v/>
      </c>
      <c r="H733" t="str">
        <f t="shared" si="29"/>
        <v>INSERT INTO ZONE_MAP (SERVICE_ID, SERVICE_NAME, CODE, NW_GROUP, ZONE) VALUES (1,'SMS','10048','10048','VINAPORTAL');</v>
      </c>
    </row>
    <row r="734" spans="1:8">
      <c r="A734" s="25" t="s">
        <v>4896</v>
      </c>
      <c r="B734" s="25" t="s">
        <v>4594</v>
      </c>
      <c r="C734" s="25" t="s">
        <v>4595</v>
      </c>
      <c r="D734">
        <v>1</v>
      </c>
      <c r="E734" s="25" t="s">
        <v>8</v>
      </c>
      <c r="F734" t="str">
        <f t="shared" si="30"/>
        <v>VINAPORTAL_10049</v>
      </c>
      <c r="G734" t="str">
        <f>IF(ISNA(VLOOKUP(F734,$F$3:F733,1,0)),"","DUP!")</f>
        <v/>
      </c>
      <c r="H734" t="str">
        <f t="shared" si="29"/>
        <v>INSERT INTO ZONE_MAP (SERVICE_ID, SERVICE_NAME, CODE, NW_GROUP, ZONE) VALUES (1,'SMS','10049','10049','VINAPORTAL');</v>
      </c>
    </row>
    <row r="735" spans="1:8">
      <c r="A735" s="25" t="s">
        <v>4897</v>
      </c>
      <c r="B735" s="25" t="s">
        <v>4594</v>
      </c>
      <c r="C735" s="25" t="s">
        <v>4595</v>
      </c>
      <c r="D735">
        <v>1</v>
      </c>
      <c r="E735" s="25" t="s">
        <v>8</v>
      </c>
      <c r="F735" t="str">
        <f t="shared" si="30"/>
        <v>VINAPORTAL_100500</v>
      </c>
      <c r="G735" t="str">
        <f>IF(ISNA(VLOOKUP(F735,$F$3:F734,1,0)),"","DUP!")</f>
        <v/>
      </c>
      <c r="H735" t="str">
        <f t="shared" si="29"/>
        <v>INSERT INTO ZONE_MAP (SERVICE_ID, SERVICE_NAME, CODE, NW_GROUP, ZONE) VALUES (1,'SMS','100500','100500','VINAPORTAL');</v>
      </c>
    </row>
    <row r="736" spans="1:8">
      <c r="A736" s="25" t="s">
        <v>4898</v>
      </c>
      <c r="B736" s="25" t="s">
        <v>4594</v>
      </c>
      <c r="C736" s="25" t="s">
        <v>4595</v>
      </c>
      <c r="D736">
        <v>1</v>
      </c>
      <c r="E736" s="25" t="s">
        <v>8</v>
      </c>
      <c r="F736" t="str">
        <f t="shared" si="30"/>
        <v>VINAPORTAL_100501</v>
      </c>
      <c r="G736" t="str">
        <f>IF(ISNA(VLOOKUP(F736,$F$3:F735,1,0)),"","DUP!")</f>
        <v/>
      </c>
      <c r="H736" t="str">
        <f t="shared" si="29"/>
        <v>INSERT INTO ZONE_MAP (SERVICE_ID, SERVICE_NAME, CODE, NW_GROUP, ZONE) VALUES (1,'SMS','100501','100501','VINAPORTAL');</v>
      </c>
    </row>
    <row r="737" spans="1:8">
      <c r="A737" s="25" t="s">
        <v>4899</v>
      </c>
      <c r="B737" s="25" t="s">
        <v>4594</v>
      </c>
      <c r="C737" s="25" t="s">
        <v>4595</v>
      </c>
      <c r="D737">
        <v>1</v>
      </c>
      <c r="E737" s="25" t="s">
        <v>8</v>
      </c>
      <c r="F737" t="str">
        <f t="shared" si="30"/>
        <v>VINAPORTAL_100502</v>
      </c>
      <c r="G737" t="str">
        <f>IF(ISNA(VLOOKUP(F737,$F$3:F736,1,0)),"","DUP!")</f>
        <v/>
      </c>
      <c r="H737" t="str">
        <f t="shared" si="29"/>
        <v>INSERT INTO ZONE_MAP (SERVICE_ID, SERVICE_NAME, CODE, NW_GROUP, ZONE) VALUES (1,'SMS','100502','100502','VINAPORTAL');</v>
      </c>
    </row>
    <row r="738" spans="1:8">
      <c r="A738" s="25" t="s">
        <v>4900</v>
      </c>
      <c r="B738" s="25" t="s">
        <v>4594</v>
      </c>
      <c r="C738" s="25" t="s">
        <v>4595</v>
      </c>
      <c r="D738">
        <v>1</v>
      </c>
      <c r="E738" s="25" t="s">
        <v>8</v>
      </c>
      <c r="F738" t="str">
        <f t="shared" si="30"/>
        <v>VINAPORTAL_100503</v>
      </c>
      <c r="G738" t="str">
        <f>IF(ISNA(VLOOKUP(F738,$F$3:F737,1,0)),"","DUP!")</f>
        <v/>
      </c>
      <c r="H738" t="str">
        <f t="shared" si="29"/>
        <v>INSERT INTO ZONE_MAP (SERVICE_ID, SERVICE_NAME, CODE, NW_GROUP, ZONE) VALUES (1,'SMS','100503','100503','VINAPORTAL');</v>
      </c>
    </row>
    <row r="739" spans="1:8">
      <c r="A739" s="25" t="s">
        <v>4901</v>
      </c>
      <c r="B739" s="25" t="s">
        <v>4594</v>
      </c>
      <c r="C739" s="25" t="s">
        <v>4595</v>
      </c>
      <c r="D739">
        <v>1</v>
      </c>
      <c r="E739" s="25" t="s">
        <v>8</v>
      </c>
      <c r="F739" t="str">
        <f t="shared" si="30"/>
        <v>VINAPORTAL_100504</v>
      </c>
      <c r="G739" t="str">
        <f>IF(ISNA(VLOOKUP(F739,$F$3:F738,1,0)),"","DUP!")</f>
        <v/>
      </c>
      <c r="H739" t="str">
        <f t="shared" si="29"/>
        <v>INSERT INTO ZONE_MAP (SERVICE_ID, SERVICE_NAME, CODE, NW_GROUP, ZONE) VALUES (1,'SMS','100504','100504','VINAPORTAL');</v>
      </c>
    </row>
    <row r="740" spans="1:8">
      <c r="A740" s="25" t="s">
        <v>4902</v>
      </c>
      <c r="B740" s="25" t="s">
        <v>4594</v>
      </c>
      <c r="C740" s="25" t="s">
        <v>4595</v>
      </c>
      <c r="D740">
        <v>1</v>
      </c>
      <c r="E740" s="25" t="s">
        <v>8</v>
      </c>
      <c r="F740" t="str">
        <f t="shared" si="30"/>
        <v>VINAPORTAL_100505</v>
      </c>
      <c r="G740" t="str">
        <f>IF(ISNA(VLOOKUP(F740,$F$3:F739,1,0)),"","DUP!")</f>
        <v/>
      </c>
      <c r="H740" t="str">
        <f t="shared" si="29"/>
        <v>INSERT INTO ZONE_MAP (SERVICE_ID, SERVICE_NAME, CODE, NW_GROUP, ZONE) VALUES (1,'SMS','100505','100505','VINAPORTAL');</v>
      </c>
    </row>
    <row r="741" spans="1:8">
      <c r="A741" s="25" t="s">
        <v>4903</v>
      </c>
      <c r="B741" s="25" t="s">
        <v>4594</v>
      </c>
      <c r="C741" s="25" t="s">
        <v>4595</v>
      </c>
      <c r="D741">
        <v>1</v>
      </c>
      <c r="E741" s="25" t="s">
        <v>8</v>
      </c>
      <c r="F741" t="str">
        <f t="shared" si="30"/>
        <v>VINAPORTAL_100506</v>
      </c>
      <c r="G741" t="str">
        <f>IF(ISNA(VLOOKUP(F741,$F$3:F740,1,0)),"","DUP!")</f>
        <v/>
      </c>
      <c r="H741" t="str">
        <f t="shared" si="29"/>
        <v>INSERT INTO ZONE_MAP (SERVICE_ID, SERVICE_NAME, CODE, NW_GROUP, ZONE) VALUES (1,'SMS','100506','100506','VINAPORTAL');</v>
      </c>
    </row>
    <row r="742" spans="1:8">
      <c r="A742" s="25" t="s">
        <v>4904</v>
      </c>
      <c r="B742" s="25" t="s">
        <v>4594</v>
      </c>
      <c r="C742" s="25" t="s">
        <v>4595</v>
      </c>
      <c r="D742">
        <v>1</v>
      </c>
      <c r="E742" s="25" t="s">
        <v>8</v>
      </c>
      <c r="F742" t="str">
        <f t="shared" si="30"/>
        <v>VINAPORTAL_100507</v>
      </c>
      <c r="G742" t="str">
        <f>IF(ISNA(VLOOKUP(F742,$F$3:F741,1,0)),"","DUP!")</f>
        <v/>
      </c>
      <c r="H742" t="str">
        <f t="shared" si="29"/>
        <v>INSERT INTO ZONE_MAP (SERVICE_ID, SERVICE_NAME, CODE, NW_GROUP, ZONE) VALUES (1,'SMS','100507','100507','VINAPORTAL');</v>
      </c>
    </row>
    <row r="743" spans="1:8">
      <c r="A743" s="25" t="s">
        <v>4905</v>
      </c>
      <c r="B743" s="25" t="s">
        <v>4594</v>
      </c>
      <c r="C743" s="25" t="s">
        <v>4595</v>
      </c>
      <c r="D743">
        <v>1</v>
      </c>
      <c r="E743" s="25" t="s">
        <v>8</v>
      </c>
      <c r="F743" t="str">
        <f t="shared" si="30"/>
        <v>VINAPORTAL_100508</v>
      </c>
      <c r="G743" t="str">
        <f>IF(ISNA(VLOOKUP(F743,$F$3:F742,1,0)),"","DUP!")</f>
        <v/>
      </c>
      <c r="H743" t="str">
        <f t="shared" si="29"/>
        <v>INSERT INTO ZONE_MAP (SERVICE_ID, SERVICE_NAME, CODE, NW_GROUP, ZONE) VALUES (1,'SMS','100508','100508','VINAPORTAL');</v>
      </c>
    </row>
    <row r="744" spans="1:8">
      <c r="A744" s="25" t="s">
        <v>4906</v>
      </c>
      <c r="B744" s="25" t="s">
        <v>4594</v>
      </c>
      <c r="C744" s="25" t="s">
        <v>4595</v>
      </c>
      <c r="D744">
        <v>1</v>
      </c>
      <c r="E744" s="25" t="s">
        <v>8</v>
      </c>
      <c r="F744" t="str">
        <f t="shared" si="30"/>
        <v>VINAPORTAL_100509</v>
      </c>
      <c r="G744" t="str">
        <f>IF(ISNA(VLOOKUP(F744,$F$3:F743,1,0)),"","DUP!")</f>
        <v/>
      </c>
      <c r="H744" t="str">
        <f t="shared" si="29"/>
        <v>INSERT INTO ZONE_MAP (SERVICE_ID, SERVICE_NAME, CODE, NW_GROUP, ZONE) VALUES (1,'SMS','100509','100509','VINAPORTAL');</v>
      </c>
    </row>
    <row r="745" spans="1:8">
      <c r="A745" s="25" t="s">
        <v>4907</v>
      </c>
      <c r="B745" s="25" t="s">
        <v>4594</v>
      </c>
      <c r="C745" s="25" t="s">
        <v>4595</v>
      </c>
      <c r="D745">
        <v>1</v>
      </c>
      <c r="E745" s="25" t="s">
        <v>8</v>
      </c>
      <c r="F745" t="str">
        <f t="shared" si="30"/>
        <v>VINAPORTAL_10051</v>
      </c>
      <c r="G745" t="str">
        <f>IF(ISNA(VLOOKUP(F745,$F$3:F744,1,0)),"","DUP!")</f>
        <v/>
      </c>
      <c r="H745" t="str">
        <f t="shared" si="29"/>
        <v>INSERT INTO ZONE_MAP (SERVICE_ID, SERVICE_NAME, CODE, NW_GROUP, ZONE) VALUES (1,'SMS','10051','10051','VINAPORTAL');</v>
      </c>
    </row>
    <row r="746" spans="1:8">
      <c r="A746" s="25" t="s">
        <v>4908</v>
      </c>
      <c r="B746" s="25" t="s">
        <v>4594</v>
      </c>
      <c r="C746" s="25" t="s">
        <v>4595</v>
      </c>
      <c r="D746">
        <v>1</v>
      </c>
      <c r="E746" s="25" t="s">
        <v>8</v>
      </c>
      <c r="F746" t="str">
        <f t="shared" si="30"/>
        <v>VINAPORTAL_10052</v>
      </c>
      <c r="G746" t="str">
        <f>IF(ISNA(VLOOKUP(F746,$F$3:F745,1,0)),"","DUP!")</f>
        <v/>
      </c>
      <c r="H746" t="str">
        <f t="shared" si="29"/>
        <v>INSERT INTO ZONE_MAP (SERVICE_ID, SERVICE_NAME, CODE, NW_GROUP, ZONE) VALUES (1,'SMS','10052','10052','VINAPORTAL');</v>
      </c>
    </row>
    <row r="747" spans="1:8">
      <c r="A747" s="25" t="s">
        <v>4909</v>
      </c>
      <c r="B747" s="25" t="s">
        <v>4594</v>
      </c>
      <c r="C747" s="25" t="s">
        <v>4595</v>
      </c>
      <c r="D747">
        <v>1</v>
      </c>
      <c r="E747" s="25" t="s">
        <v>8</v>
      </c>
      <c r="F747" t="str">
        <f t="shared" si="30"/>
        <v>VINAPORTAL_10053</v>
      </c>
      <c r="G747" t="str">
        <f>IF(ISNA(VLOOKUP(F747,$F$3:F746,1,0)),"","DUP!")</f>
        <v/>
      </c>
      <c r="H747" t="str">
        <f t="shared" si="29"/>
        <v>INSERT INTO ZONE_MAP (SERVICE_ID, SERVICE_NAME, CODE, NW_GROUP, ZONE) VALUES (1,'SMS','10053','10053','VINAPORTAL');</v>
      </c>
    </row>
    <row r="748" spans="1:8">
      <c r="A748" s="25" t="s">
        <v>4910</v>
      </c>
      <c r="B748" s="25" t="s">
        <v>4594</v>
      </c>
      <c r="C748" s="25" t="s">
        <v>4595</v>
      </c>
      <c r="D748">
        <v>1</v>
      </c>
      <c r="E748" s="25" t="s">
        <v>8</v>
      </c>
      <c r="F748" t="str">
        <f t="shared" si="30"/>
        <v>VINAPORTAL_10054</v>
      </c>
      <c r="G748" t="str">
        <f>IF(ISNA(VLOOKUP(F748,$F$3:F747,1,0)),"","DUP!")</f>
        <v/>
      </c>
      <c r="H748" t="str">
        <f t="shared" si="29"/>
        <v>INSERT INTO ZONE_MAP (SERVICE_ID, SERVICE_NAME, CODE, NW_GROUP, ZONE) VALUES (1,'SMS','10054','10054','VINAPORTAL');</v>
      </c>
    </row>
    <row r="749" spans="1:8">
      <c r="A749" s="25" t="s">
        <v>4911</v>
      </c>
      <c r="B749" s="25" t="s">
        <v>4594</v>
      </c>
      <c r="C749" s="25" t="s">
        <v>4595</v>
      </c>
      <c r="D749">
        <v>1</v>
      </c>
      <c r="E749" s="25" t="s">
        <v>8</v>
      </c>
      <c r="F749" t="str">
        <f t="shared" si="30"/>
        <v>VINAPORTAL_10055</v>
      </c>
      <c r="G749" t="str">
        <f>IF(ISNA(VLOOKUP(F749,$F$3:F748,1,0)),"","DUP!")</f>
        <v/>
      </c>
      <c r="H749" t="str">
        <f t="shared" si="29"/>
        <v>INSERT INTO ZONE_MAP (SERVICE_ID, SERVICE_NAME, CODE, NW_GROUP, ZONE) VALUES (1,'SMS','10055','10055','VINAPORTAL');</v>
      </c>
    </row>
    <row r="750" spans="1:8">
      <c r="A750" s="25" t="s">
        <v>4912</v>
      </c>
      <c r="B750" s="25" t="s">
        <v>4594</v>
      </c>
      <c r="C750" s="25" t="s">
        <v>4595</v>
      </c>
      <c r="D750">
        <v>1</v>
      </c>
      <c r="E750" s="25" t="s">
        <v>8</v>
      </c>
      <c r="F750" t="str">
        <f t="shared" si="30"/>
        <v>VINAPORTAL_10056</v>
      </c>
      <c r="G750" t="str">
        <f>IF(ISNA(VLOOKUP(F750,$F$3:F749,1,0)),"","DUP!")</f>
        <v/>
      </c>
      <c r="H750" t="str">
        <f t="shared" si="29"/>
        <v>INSERT INTO ZONE_MAP (SERVICE_ID, SERVICE_NAME, CODE, NW_GROUP, ZONE) VALUES (1,'SMS','10056','10056','VINAPORTAL');</v>
      </c>
    </row>
    <row r="751" spans="1:8">
      <c r="A751" s="25" t="s">
        <v>4913</v>
      </c>
      <c r="B751" s="25" t="s">
        <v>4594</v>
      </c>
      <c r="C751" s="25" t="s">
        <v>4595</v>
      </c>
      <c r="D751">
        <v>1</v>
      </c>
      <c r="E751" s="25" t="s">
        <v>8</v>
      </c>
      <c r="F751" t="str">
        <f t="shared" si="30"/>
        <v>VINAPORTAL_10057</v>
      </c>
      <c r="G751" t="str">
        <f>IF(ISNA(VLOOKUP(F751,$F$3:F750,1,0)),"","DUP!")</f>
        <v/>
      </c>
      <c r="H751" t="str">
        <f t="shared" si="29"/>
        <v>INSERT INTO ZONE_MAP (SERVICE_ID, SERVICE_NAME, CODE, NW_GROUP, ZONE) VALUES (1,'SMS','10057','10057','VINAPORTAL');</v>
      </c>
    </row>
    <row r="752" spans="1:8">
      <c r="A752" s="25" t="s">
        <v>4914</v>
      </c>
      <c r="B752" s="25" t="s">
        <v>4594</v>
      </c>
      <c r="C752" s="25" t="s">
        <v>4595</v>
      </c>
      <c r="D752">
        <v>1</v>
      </c>
      <c r="E752" s="25" t="s">
        <v>8</v>
      </c>
      <c r="F752" t="str">
        <f t="shared" si="30"/>
        <v>VINAPORTAL_10058</v>
      </c>
      <c r="G752" t="str">
        <f>IF(ISNA(VLOOKUP(F752,$F$3:F751,1,0)),"","DUP!")</f>
        <v/>
      </c>
      <c r="H752" t="str">
        <f t="shared" si="29"/>
        <v>INSERT INTO ZONE_MAP (SERVICE_ID, SERVICE_NAME, CODE, NW_GROUP, ZONE) VALUES (1,'SMS','10058','10058','VINAPORTAL');</v>
      </c>
    </row>
    <row r="753" spans="1:8">
      <c r="A753" s="25" t="s">
        <v>4915</v>
      </c>
      <c r="B753" s="25" t="s">
        <v>4594</v>
      </c>
      <c r="C753" s="25" t="s">
        <v>4595</v>
      </c>
      <c r="D753">
        <v>1</v>
      </c>
      <c r="E753" s="25" t="s">
        <v>8</v>
      </c>
      <c r="F753" t="str">
        <f t="shared" si="30"/>
        <v>VINAPORTAL_100590</v>
      </c>
      <c r="G753" t="str">
        <f>IF(ISNA(VLOOKUP(F753,$F$3:F752,1,0)),"","DUP!")</f>
        <v/>
      </c>
      <c r="H753" t="str">
        <f t="shared" si="29"/>
        <v>INSERT INTO ZONE_MAP (SERVICE_ID, SERVICE_NAME, CODE, NW_GROUP, ZONE) VALUES (1,'SMS','100590','100590','VINAPORTAL');</v>
      </c>
    </row>
    <row r="754" spans="1:8">
      <c r="A754" s="25" t="s">
        <v>4916</v>
      </c>
      <c r="B754" s="25" t="s">
        <v>4594</v>
      </c>
      <c r="C754" s="25" t="s">
        <v>4595</v>
      </c>
      <c r="D754">
        <v>1</v>
      </c>
      <c r="E754" s="25" t="s">
        <v>8</v>
      </c>
      <c r="F754" t="str">
        <f t="shared" si="30"/>
        <v>VINAPORTAL_100591</v>
      </c>
      <c r="G754" t="str">
        <f>IF(ISNA(VLOOKUP(F754,$F$3:F753,1,0)),"","DUP!")</f>
        <v/>
      </c>
      <c r="H754" t="str">
        <f t="shared" ref="H754:H817" si="31">IF(G754="DUP!","","INSERT INTO ZONE_MAP (SERVICE_ID, SERVICE_NAME, CODE, NW_GROUP, ZONE) VALUES ("&amp;D754&amp;",'"&amp;E754&amp;"','"&amp;A754&amp;"','"&amp;A754&amp;"','"&amp;C754&amp;"');")</f>
        <v>INSERT INTO ZONE_MAP (SERVICE_ID, SERVICE_NAME, CODE, NW_GROUP, ZONE) VALUES (1,'SMS','100591','100591','VINAPORTAL');</v>
      </c>
    </row>
    <row r="755" spans="1:8">
      <c r="A755" s="25" t="s">
        <v>4917</v>
      </c>
      <c r="B755" s="25" t="s">
        <v>4594</v>
      </c>
      <c r="C755" s="25" t="s">
        <v>4595</v>
      </c>
      <c r="D755">
        <v>1</v>
      </c>
      <c r="E755" s="25" t="s">
        <v>8</v>
      </c>
      <c r="F755" t="str">
        <f t="shared" si="30"/>
        <v>VINAPORTAL_100592</v>
      </c>
      <c r="G755" t="str">
        <f>IF(ISNA(VLOOKUP(F755,$F$3:F754,1,0)),"","DUP!")</f>
        <v/>
      </c>
      <c r="H755" t="str">
        <f t="shared" si="31"/>
        <v>INSERT INTO ZONE_MAP (SERVICE_ID, SERVICE_NAME, CODE, NW_GROUP, ZONE) VALUES (1,'SMS','100592','100592','VINAPORTAL');</v>
      </c>
    </row>
    <row r="756" spans="1:8">
      <c r="A756" s="25" t="s">
        <v>4918</v>
      </c>
      <c r="B756" s="25" t="s">
        <v>4594</v>
      </c>
      <c r="C756" s="25" t="s">
        <v>4595</v>
      </c>
      <c r="D756">
        <v>1</v>
      </c>
      <c r="E756" s="25" t="s">
        <v>8</v>
      </c>
      <c r="F756" t="str">
        <f t="shared" si="30"/>
        <v>VINAPORTAL_100593</v>
      </c>
      <c r="G756" t="str">
        <f>IF(ISNA(VLOOKUP(F756,$F$3:F755,1,0)),"","DUP!")</f>
        <v/>
      </c>
      <c r="H756" t="str">
        <f t="shared" si="31"/>
        <v>INSERT INTO ZONE_MAP (SERVICE_ID, SERVICE_NAME, CODE, NW_GROUP, ZONE) VALUES (1,'SMS','100593','100593','VINAPORTAL');</v>
      </c>
    </row>
    <row r="757" spans="1:8">
      <c r="A757" s="25" t="s">
        <v>4919</v>
      </c>
      <c r="B757" s="25" t="s">
        <v>4594</v>
      </c>
      <c r="C757" s="25" t="s">
        <v>4595</v>
      </c>
      <c r="D757">
        <v>1</v>
      </c>
      <c r="E757" s="25" t="s">
        <v>8</v>
      </c>
      <c r="F757" t="str">
        <f t="shared" si="30"/>
        <v>VINAPORTAL_100594</v>
      </c>
      <c r="G757" t="str">
        <f>IF(ISNA(VLOOKUP(F757,$F$3:F756,1,0)),"","DUP!")</f>
        <v/>
      </c>
      <c r="H757" t="str">
        <f t="shared" si="31"/>
        <v>INSERT INTO ZONE_MAP (SERVICE_ID, SERVICE_NAME, CODE, NW_GROUP, ZONE) VALUES (1,'SMS','100594','100594','VINAPORTAL');</v>
      </c>
    </row>
    <row r="758" spans="1:8">
      <c r="A758" s="25" t="s">
        <v>4920</v>
      </c>
      <c r="B758" s="25" t="s">
        <v>4594</v>
      </c>
      <c r="C758" s="25" t="s">
        <v>4595</v>
      </c>
      <c r="D758">
        <v>1</v>
      </c>
      <c r="E758" s="25" t="s">
        <v>8</v>
      </c>
      <c r="F758" t="str">
        <f t="shared" si="30"/>
        <v>VINAPORTAL_100595</v>
      </c>
      <c r="G758" t="str">
        <f>IF(ISNA(VLOOKUP(F758,$F$3:F757,1,0)),"","DUP!")</f>
        <v/>
      </c>
      <c r="H758" t="str">
        <f t="shared" si="31"/>
        <v>INSERT INTO ZONE_MAP (SERVICE_ID, SERVICE_NAME, CODE, NW_GROUP, ZONE) VALUES (1,'SMS','100595','100595','VINAPORTAL');</v>
      </c>
    </row>
    <row r="759" spans="1:8">
      <c r="A759" s="25" t="s">
        <v>4921</v>
      </c>
      <c r="B759" s="25" t="s">
        <v>4594</v>
      </c>
      <c r="C759" s="25" t="s">
        <v>4595</v>
      </c>
      <c r="D759">
        <v>1</v>
      </c>
      <c r="E759" s="25" t="s">
        <v>8</v>
      </c>
      <c r="F759" t="str">
        <f t="shared" si="30"/>
        <v>VINAPORTAL_100596</v>
      </c>
      <c r="G759" t="str">
        <f>IF(ISNA(VLOOKUP(F759,$F$3:F758,1,0)),"","DUP!")</f>
        <v/>
      </c>
      <c r="H759" t="str">
        <f t="shared" si="31"/>
        <v>INSERT INTO ZONE_MAP (SERVICE_ID, SERVICE_NAME, CODE, NW_GROUP, ZONE) VALUES (1,'SMS','100596','100596','VINAPORTAL');</v>
      </c>
    </row>
    <row r="760" spans="1:8">
      <c r="A760" s="25" t="s">
        <v>4922</v>
      </c>
      <c r="B760" s="25" t="s">
        <v>4594</v>
      </c>
      <c r="C760" s="25" t="s">
        <v>4595</v>
      </c>
      <c r="D760">
        <v>1</v>
      </c>
      <c r="E760" s="25" t="s">
        <v>8</v>
      </c>
      <c r="F760" t="str">
        <f t="shared" si="30"/>
        <v>VINAPORTAL_100597</v>
      </c>
      <c r="G760" t="str">
        <f>IF(ISNA(VLOOKUP(F760,$F$3:F759,1,0)),"","DUP!")</f>
        <v/>
      </c>
      <c r="H760" t="str">
        <f t="shared" si="31"/>
        <v>INSERT INTO ZONE_MAP (SERVICE_ID, SERVICE_NAME, CODE, NW_GROUP, ZONE) VALUES (1,'SMS','100597','100597','VINAPORTAL');</v>
      </c>
    </row>
    <row r="761" spans="1:8">
      <c r="A761" s="25" t="s">
        <v>4923</v>
      </c>
      <c r="B761" s="25" t="s">
        <v>4594</v>
      </c>
      <c r="C761" s="25" t="s">
        <v>4595</v>
      </c>
      <c r="D761">
        <v>1</v>
      </c>
      <c r="E761" s="25" t="s">
        <v>8</v>
      </c>
      <c r="F761" t="str">
        <f t="shared" si="30"/>
        <v>VINAPORTAL_100598</v>
      </c>
      <c r="G761" t="str">
        <f>IF(ISNA(VLOOKUP(F761,$F$3:F760,1,0)),"","DUP!")</f>
        <v/>
      </c>
      <c r="H761" t="str">
        <f t="shared" si="31"/>
        <v>INSERT INTO ZONE_MAP (SERVICE_ID, SERVICE_NAME, CODE, NW_GROUP, ZONE) VALUES (1,'SMS','100598','100598','VINAPORTAL');</v>
      </c>
    </row>
    <row r="762" spans="1:8">
      <c r="A762" s="25" t="s">
        <v>4924</v>
      </c>
      <c r="B762" s="25" t="s">
        <v>4594</v>
      </c>
      <c r="C762" s="25" t="s">
        <v>4595</v>
      </c>
      <c r="D762">
        <v>1</v>
      </c>
      <c r="E762" s="25" t="s">
        <v>8</v>
      </c>
      <c r="F762" t="str">
        <f t="shared" si="30"/>
        <v>VINAPORTAL_100599</v>
      </c>
      <c r="G762" t="str">
        <f>IF(ISNA(VLOOKUP(F762,$F$3:F761,1,0)),"","DUP!")</f>
        <v/>
      </c>
      <c r="H762" t="str">
        <f t="shared" si="31"/>
        <v>INSERT INTO ZONE_MAP (SERVICE_ID, SERVICE_NAME, CODE, NW_GROUP, ZONE) VALUES (1,'SMS','100599','100599','VINAPORTAL');</v>
      </c>
    </row>
    <row r="763" spans="1:8">
      <c r="A763" s="25" t="s">
        <v>4925</v>
      </c>
      <c r="B763" s="25" t="s">
        <v>4594</v>
      </c>
      <c r="C763" s="25" t="s">
        <v>4595</v>
      </c>
      <c r="D763">
        <v>1</v>
      </c>
      <c r="E763" s="25" t="s">
        <v>8</v>
      </c>
      <c r="F763" t="str">
        <f t="shared" si="30"/>
        <v>VINAPORTAL_10060</v>
      </c>
      <c r="G763" t="str">
        <f>IF(ISNA(VLOOKUP(F763,$F$3:F762,1,0)),"","DUP!")</f>
        <v/>
      </c>
      <c r="H763" t="str">
        <f t="shared" si="31"/>
        <v>INSERT INTO ZONE_MAP (SERVICE_ID, SERVICE_NAME, CODE, NW_GROUP, ZONE) VALUES (1,'SMS','10060','10060','VINAPORTAL');</v>
      </c>
    </row>
    <row r="764" spans="1:8">
      <c r="A764" s="25" t="s">
        <v>4926</v>
      </c>
      <c r="B764" s="25" t="s">
        <v>4594</v>
      </c>
      <c r="C764" s="25" t="s">
        <v>4595</v>
      </c>
      <c r="D764">
        <v>1</v>
      </c>
      <c r="E764" s="25" t="s">
        <v>8</v>
      </c>
      <c r="F764" t="str">
        <f t="shared" si="30"/>
        <v>VINAPORTAL_10061</v>
      </c>
      <c r="G764" t="str">
        <f>IF(ISNA(VLOOKUP(F764,$F$3:F763,1,0)),"","DUP!")</f>
        <v/>
      </c>
      <c r="H764" t="str">
        <f t="shared" si="31"/>
        <v>INSERT INTO ZONE_MAP (SERVICE_ID, SERVICE_NAME, CODE, NW_GROUP, ZONE) VALUES (1,'SMS','10061','10061','VINAPORTAL');</v>
      </c>
    </row>
    <row r="765" spans="1:8">
      <c r="A765" s="25" t="s">
        <v>4927</v>
      </c>
      <c r="B765" s="25" t="s">
        <v>4594</v>
      </c>
      <c r="C765" s="25" t="s">
        <v>4595</v>
      </c>
      <c r="D765">
        <v>1</v>
      </c>
      <c r="E765" s="25" t="s">
        <v>8</v>
      </c>
      <c r="F765" t="str">
        <f t="shared" si="30"/>
        <v>VINAPORTAL_10061891006</v>
      </c>
      <c r="G765" t="str">
        <f>IF(ISNA(VLOOKUP(F765,$F$3:F764,1,0)),"","DUP!")</f>
        <v/>
      </c>
      <c r="H765" t="str">
        <f t="shared" si="31"/>
        <v>INSERT INTO ZONE_MAP (SERVICE_ID, SERVICE_NAME, CODE, NW_GROUP, ZONE) VALUES (1,'SMS','10061891006','10061891006','VINAPORTAL');</v>
      </c>
    </row>
    <row r="766" spans="1:8">
      <c r="A766" s="25" t="s">
        <v>4928</v>
      </c>
      <c r="B766" s="25" t="s">
        <v>4594</v>
      </c>
      <c r="C766" s="25" t="s">
        <v>4595</v>
      </c>
      <c r="D766">
        <v>1</v>
      </c>
      <c r="E766" s="25" t="s">
        <v>8</v>
      </c>
      <c r="F766" t="str">
        <f t="shared" si="30"/>
        <v>VINAPORTAL_10061891007</v>
      </c>
      <c r="G766" t="str">
        <f>IF(ISNA(VLOOKUP(F766,$F$3:F765,1,0)),"","DUP!")</f>
        <v/>
      </c>
      <c r="H766" t="str">
        <f t="shared" si="31"/>
        <v>INSERT INTO ZONE_MAP (SERVICE_ID, SERVICE_NAME, CODE, NW_GROUP, ZONE) VALUES (1,'SMS','10061891007','10061891007','VINAPORTAL');</v>
      </c>
    </row>
    <row r="767" spans="1:8">
      <c r="A767" s="25" t="s">
        <v>4929</v>
      </c>
      <c r="B767" s="25" t="s">
        <v>4594</v>
      </c>
      <c r="C767" s="25" t="s">
        <v>4595</v>
      </c>
      <c r="D767">
        <v>1</v>
      </c>
      <c r="E767" s="25" t="s">
        <v>8</v>
      </c>
      <c r="F767" t="str">
        <f t="shared" si="30"/>
        <v>VINAPORTAL_10061891008</v>
      </c>
      <c r="G767" t="str">
        <f>IF(ISNA(VLOOKUP(F767,$F$3:F766,1,0)),"","DUP!")</f>
        <v/>
      </c>
      <c r="H767" t="str">
        <f t="shared" si="31"/>
        <v>INSERT INTO ZONE_MAP (SERVICE_ID, SERVICE_NAME, CODE, NW_GROUP, ZONE) VALUES (1,'SMS','10061891008','10061891008','VINAPORTAL');</v>
      </c>
    </row>
    <row r="768" spans="1:8">
      <c r="A768" s="25" t="s">
        <v>4930</v>
      </c>
      <c r="B768" s="25" t="s">
        <v>4594</v>
      </c>
      <c r="C768" s="25" t="s">
        <v>4595</v>
      </c>
      <c r="D768">
        <v>1</v>
      </c>
      <c r="E768" s="25" t="s">
        <v>8</v>
      </c>
      <c r="F768" t="str">
        <f t="shared" si="30"/>
        <v>VINAPORTAL_10061891010</v>
      </c>
      <c r="G768" t="str">
        <f>IF(ISNA(VLOOKUP(F768,$F$3:F767,1,0)),"","DUP!")</f>
        <v/>
      </c>
      <c r="H768" t="str">
        <f t="shared" si="31"/>
        <v>INSERT INTO ZONE_MAP (SERVICE_ID, SERVICE_NAME, CODE, NW_GROUP, ZONE) VALUES (1,'SMS','10061891010','10061891010','VINAPORTAL');</v>
      </c>
    </row>
    <row r="769" spans="1:8">
      <c r="A769" s="25" t="s">
        <v>4931</v>
      </c>
      <c r="B769" s="25" t="s">
        <v>4594</v>
      </c>
      <c r="C769" s="25" t="s">
        <v>4595</v>
      </c>
      <c r="D769">
        <v>1</v>
      </c>
      <c r="E769" s="25" t="s">
        <v>8</v>
      </c>
      <c r="F769" t="str">
        <f t="shared" si="30"/>
        <v>VINAPORTAL_10061891011</v>
      </c>
      <c r="G769" t="str">
        <f>IF(ISNA(VLOOKUP(F769,$F$3:F768,1,0)),"","DUP!")</f>
        <v/>
      </c>
      <c r="H769" t="str">
        <f t="shared" si="31"/>
        <v>INSERT INTO ZONE_MAP (SERVICE_ID, SERVICE_NAME, CODE, NW_GROUP, ZONE) VALUES (1,'SMS','10061891011','10061891011','VINAPORTAL');</v>
      </c>
    </row>
    <row r="770" spans="1:8">
      <c r="A770" s="25" t="s">
        <v>4932</v>
      </c>
      <c r="B770" s="25" t="s">
        <v>4594</v>
      </c>
      <c r="C770" s="25" t="s">
        <v>4595</v>
      </c>
      <c r="D770">
        <v>1</v>
      </c>
      <c r="E770" s="25" t="s">
        <v>8</v>
      </c>
      <c r="F770" t="str">
        <f t="shared" si="30"/>
        <v>VINAPORTAL_10061891012</v>
      </c>
      <c r="G770" t="str">
        <f>IF(ISNA(VLOOKUP(F770,$F$3:F769,1,0)),"","DUP!")</f>
        <v/>
      </c>
      <c r="H770" t="str">
        <f t="shared" si="31"/>
        <v>INSERT INTO ZONE_MAP (SERVICE_ID, SERVICE_NAME, CODE, NW_GROUP, ZONE) VALUES (1,'SMS','10061891012','10061891012','VINAPORTAL');</v>
      </c>
    </row>
    <row r="771" spans="1:8">
      <c r="A771" s="25" t="s">
        <v>4933</v>
      </c>
      <c r="B771" s="25" t="s">
        <v>4594</v>
      </c>
      <c r="C771" s="25" t="s">
        <v>4595</v>
      </c>
      <c r="D771">
        <v>1</v>
      </c>
      <c r="E771" s="25" t="s">
        <v>8</v>
      </c>
      <c r="F771" t="str">
        <f t="shared" si="30"/>
        <v>VINAPORTAL_1006189162</v>
      </c>
      <c r="G771" t="str">
        <f>IF(ISNA(VLOOKUP(F771,$F$3:F770,1,0)),"","DUP!")</f>
        <v/>
      </c>
      <c r="H771" t="str">
        <f t="shared" si="31"/>
        <v>INSERT INTO ZONE_MAP (SERVICE_ID, SERVICE_NAME, CODE, NW_GROUP, ZONE) VALUES (1,'SMS','1006189162','1006189162','VINAPORTAL');</v>
      </c>
    </row>
    <row r="772" spans="1:8">
      <c r="A772" s="25" t="s">
        <v>4934</v>
      </c>
      <c r="B772" s="25" t="s">
        <v>4594</v>
      </c>
      <c r="C772" s="25" t="s">
        <v>4595</v>
      </c>
      <c r="D772">
        <v>1</v>
      </c>
      <c r="E772" s="25" t="s">
        <v>8</v>
      </c>
      <c r="F772" t="str">
        <f t="shared" ref="F772:F835" si="32">C772&amp;"_"&amp;A772</f>
        <v>VINAPORTAL_1006189164</v>
      </c>
      <c r="G772" t="str">
        <f>IF(ISNA(VLOOKUP(F772,$F$3:F771,1,0)),"","DUP!")</f>
        <v/>
      </c>
      <c r="H772" t="str">
        <f t="shared" si="31"/>
        <v>INSERT INTO ZONE_MAP (SERVICE_ID, SERVICE_NAME, CODE, NW_GROUP, ZONE) VALUES (1,'SMS','1006189164','1006189164','VINAPORTAL');</v>
      </c>
    </row>
    <row r="773" spans="1:8">
      <c r="A773" s="25" t="s">
        <v>4935</v>
      </c>
      <c r="B773" s="25" t="s">
        <v>4594</v>
      </c>
      <c r="C773" s="25" t="s">
        <v>4595</v>
      </c>
      <c r="D773">
        <v>1</v>
      </c>
      <c r="E773" s="25" t="s">
        <v>8</v>
      </c>
      <c r="F773" t="str">
        <f t="shared" si="32"/>
        <v>VINAPORTAL_10062</v>
      </c>
      <c r="G773" t="str">
        <f>IF(ISNA(VLOOKUP(F773,$F$3:F772,1,0)),"","DUP!")</f>
        <v/>
      </c>
      <c r="H773" t="str">
        <f t="shared" si="31"/>
        <v>INSERT INTO ZONE_MAP (SERVICE_ID, SERVICE_NAME, CODE, NW_GROUP, ZONE) VALUES (1,'SMS','10062','10062','VINAPORTAL');</v>
      </c>
    </row>
    <row r="774" spans="1:8">
      <c r="A774" s="25" t="s">
        <v>4936</v>
      </c>
      <c r="B774" s="25" t="s">
        <v>4594</v>
      </c>
      <c r="C774" s="25" t="s">
        <v>4595</v>
      </c>
      <c r="D774">
        <v>1</v>
      </c>
      <c r="E774" s="25" t="s">
        <v>8</v>
      </c>
      <c r="F774" t="str">
        <f t="shared" si="32"/>
        <v>VINAPORTAL_10063</v>
      </c>
      <c r="G774" t="str">
        <f>IF(ISNA(VLOOKUP(F774,$F$3:F773,1,0)),"","DUP!")</f>
        <v/>
      </c>
      <c r="H774" t="str">
        <f t="shared" si="31"/>
        <v>INSERT INTO ZONE_MAP (SERVICE_ID, SERVICE_NAME, CODE, NW_GROUP, ZONE) VALUES (1,'SMS','10063','10063','VINAPORTAL');</v>
      </c>
    </row>
    <row r="775" spans="1:8">
      <c r="A775" s="25" t="s">
        <v>4937</v>
      </c>
      <c r="B775" s="25" t="s">
        <v>4594</v>
      </c>
      <c r="C775" s="25" t="s">
        <v>4595</v>
      </c>
      <c r="D775">
        <v>1</v>
      </c>
      <c r="E775" s="25" t="s">
        <v>8</v>
      </c>
      <c r="F775" t="str">
        <f t="shared" si="32"/>
        <v>VINAPORTAL_10064</v>
      </c>
      <c r="G775" t="str">
        <f>IF(ISNA(VLOOKUP(F775,$F$3:F774,1,0)),"","DUP!")</f>
        <v/>
      </c>
      <c r="H775" t="str">
        <f t="shared" si="31"/>
        <v>INSERT INTO ZONE_MAP (SERVICE_ID, SERVICE_NAME, CODE, NW_GROUP, ZONE) VALUES (1,'SMS','10064','10064','VINAPORTAL');</v>
      </c>
    </row>
    <row r="776" spans="1:8">
      <c r="A776" s="25" t="s">
        <v>4938</v>
      </c>
      <c r="B776" s="25" t="s">
        <v>4594</v>
      </c>
      <c r="C776" s="25" t="s">
        <v>4595</v>
      </c>
      <c r="D776">
        <v>1</v>
      </c>
      <c r="E776" s="25" t="s">
        <v>8</v>
      </c>
      <c r="F776" t="str">
        <f t="shared" si="32"/>
        <v>VINAPORTAL_10065</v>
      </c>
      <c r="G776" t="str">
        <f>IF(ISNA(VLOOKUP(F776,$F$3:F775,1,0)),"","DUP!")</f>
        <v/>
      </c>
      <c r="H776" t="str">
        <f t="shared" si="31"/>
        <v>INSERT INTO ZONE_MAP (SERVICE_ID, SERVICE_NAME, CODE, NW_GROUP, ZONE) VALUES (1,'SMS','10065','10065','VINAPORTAL');</v>
      </c>
    </row>
    <row r="777" spans="1:8">
      <c r="A777" s="25" t="s">
        <v>4939</v>
      </c>
      <c r="B777" s="25" t="s">
        <v>4594</v>
      </c>
      <c r="C777" s="25" t="s">
        <v>4595</v>
      </c>
      <c r="D777">
        <v>1</v>
      </c>
      <c r="E777" s="25" t="s">
        <v>8</v>
      </c>
      <c r="F777" t="str">
        <f t="shared" si="32"/>
        <v>VINAPORTAL_10066</v>
      </c>
      <c r="G777" t="str">
        <f>IF(ISNA(VLOOKUP(F777,$F$3:F776,1,0)),"","DUP!")</f>
        <v/>
      </c>
      <c r="H777" t="str">
        <f t="shared" si="31"/>
        <v>INSERT INTO ZONE_MAP (SERVICE_ID, SERVICE_NAME, CODE, NW_GROUP, ZONE) VALUES (1,'SMS','10066','10066','VINAPORTAL');</v>
      </c>
    </row>
    <row r="778" spans="1:8">
      <c r="A778" s="25" t="s">
        <v>4940</v>
      </c>
      <c r="B778" s="25" t="s">
        <v>4594</v>
      </c>
      <c r="C778" s="25" t="s">
        <v>4595</v>
      </c>
      <c r="D778">
        <v>1</v>
      </c>
      <c r="E778" s="25" t="s">
        <v>8</v>
      </c>
      <c r="F778" t="str">
        <f t="shared" si="32"/>
        <v>VINAPORTAL_100670</v>
      </c>
      <c r="G778" t="str">
        <f>IF(ISNA(VLOOKUP(F778,$F$3:F777,1,0)),"","DUP!")</f>
        <v/>
      </c>
      <c r="H778" t="str">
        <f t="shared" si="31"/>
        <v>INSERT INTO ZONE_MAP (SERVICE_ID, SERVICE_NAME, CODE, NW_GROUP, ZONE) VALUES (1,'SMS','100670','100670','VINAPORTAL');</v>
      </c>
    </row>
    <row r="779" spans="1:8">
      <c r="A779" s="25" t="s">
        <v>4941</v>
      </c>
      <c r="B779" s="25" t="s">
        <v>4594</v>
      </c>
      <c r="C779" s="25" t="s">
        <v>4595</v>
      </c>
      <c r="D779">
        <v>1</v>
      </c>
      <c r="E779" s="25" t="s">
        <v>8</v>
      </c>
      <c r="F779" t="str">
        <f t="shared" si="32"/>
        <v>VINAPORTAL_100672</v>
      </c>
      <c r="G779" t="str">
        <f>IF(ISNA(VLOOKUP(F779,$F$3:F778,1,0)),"","DUP!")</f>
        <v/>
      </c>
      <c r="H779" t="str">
        <f t="shared" si="31"/>
        <v>INSERT INTO ZONE_MAP (SERVICE_ID, SERVICE_NAME, CODE, NW_GROUP, ZONE) VALUES (1,'SMS','100672','100672','VINAPORTAL');</v>
      </c>
    </row>
    <row r="780" spans="1:8">
      <c r="A780" s="25" t="s">
        <v>4942</v>
      </c>
      <c r="B780" s="25" t="s">
        <v>4594</v>
      </c>
      <c r="C780" s="25" t="s">
        <v>4595</v>
      </c>
      <c r="D780">
        <v>1</v>
      </c>
      <c r="E780" s="25" t="s">
        <v>8</v>
      </c>
      <c r="F780" t="str">
        <f t="shared" si="32"/>
        <v>VINAPORTAL_100673</v>
      </c>
      <c r="G780" t="str">
        <f>IF(ISNA(VLOOKUP(F780,$F$3:F779,1,0)),"","DUP!")</f>
        <v/>
      </c>
      <c r="H780" t="str">
        <f t="shared" si="31"/>
        <v>INSERT INTO ZONE_MAP (SERVICE_ID, SERVICE_NAME, CODE, NW_GROUP, ZONE) VALUES (1,'SMS','100673','100673','VINAPORTAL');</v>
      </c>
    </row>
    <row r="781" spans="1:8">
      <c r="A781" s="25" t="s">
        <v>4943</v>
      </c>
      <c r="B781" s="25" t="s">
        <v>4594</v>
      </c>
      <c r="C781" s="25" t="s">
        <v>4595</v>
      </c>
      <c r="D781">
        <v>1</v>
      </c>
      <c r="E781" s="25" t="s">
        <v>8</v>
      </c>
      <c r="F781" t="str">
        <f t="shared" si="32"/>
        <v>VINAPORTAL_100674</v>
      </c>
      <c r="G781" t="str">
        <f>IF(ISNA(VLOOKUP(F781,$F$3:F780,1,0)),"","DUP!")</f>
        <v/>
      </c>
      <c r="H781" t="str">
        <f t="shared" si="31"/>
        <v>INSERT INTO ZONE_MAP (SERVICE_ID, SERVICE_NAME, CODE, NW_GROUP, ZONE) VALUES (1,'SMS','100674','100674','VINAPORTAL');</v>
      </c>
    </row>
    <row r="782" spans="1:8">
      <c r="A782" s="25" t="s">
        <v>4944</v>
      </c>
      <c r="B782" s="25" t="s">
        <v>4594</v>
      </c>
      <c r="C782" s="25" t="s">
        <v>4595</v>
      </c>
      <c r="D782">
        <v>1</v>
      </c>
      <c r="E782" s="25" t="s">
        <v>8</v>
      </c>
      <c r="F782" t="str">
        <f t="shared" si="32"/>
        <v>VINAPORTAL_100675</v>
      </c>
      <c r="G782" t="str">
        <f>IF(ISNA(VLOOKUP(F782,$F$3:F781,1,0)),"","DUP!")</f>
        <v/>
      </c>
      <c r="H782" t="str">
        <f t="shared" si="31"/>
        <v>INSERT INTO ZONE_MAP (SERVICE_ID, SERVICE_NAME, CODE, NW_GROUP, ZONE) VALUES (1,'SMS','100675','100675','VINAPORTAL');</v>
      </c>
    </row>
    <row r="783" spans="1:8">
      <c r="A783" s="25" t="s">
        <v>4945</v>
      </c>
      <c r="B783" s="25" t="s">
        <v>4594</v>
      </c>
      <c r="C783" s="25" t="s">
        <v>4595</v>
      </c>
      <c r="D783">
        <v>1</v>
      </c>
      <c r="E783" s="25" t="s">
        <v>8</v>
      </c>
      <c r="F783" t="str">
        <f t="shared" si="32"/>
        <v>VINAPORTAL_100676</v>
      </c>
      <c r="G783" t="str">
        <f>IF(ISNA(VLOOKUP(F783,$F$3:F782,1,0)),"","DUP!")</f>
        <v/>
      </c>
      <c r="H783" t="str">
        <f t="shared" si="31"/>
        <v>INSERT INTO ZONE_MAP (SERVICE_ID, SERVICE_NAME, CODE, NW_GROUP, ZONE) VALUES (1,'SMS','100676','100676','VINAPORTAL');</v>
      </c>
    </row>
    <row r="784" spans="1:8">
      <c r="A784" s="25" t="s">
        <v>4946</v>
      </c>
      <c r="B784" s="25" t="s">
        <v>4594</v>
      </c>
      <c r="C784" s="25" t="s">
        <v>4595</v>
      </c>
      <c r="D784">
        <v>1</v>
      </c>
      <c r="E784" s="25" t="s">
        <v>8</v>
      </c>
      <c r="F784" t="str">
        <f t="shared" si="32"/>
        <v>VINAPORTAL_100677</v>
      </c>
      <c r="G784" t="str">
        <f>IF(ISNA(VLOOKUP(F784,$F$3:F783,1,0)),"","DUP!")</f>
        <v/>
      </c>
      <c r="H784" t="str">
        <f t="shared" si="31"/>
        <v>INSERT INTO ZONE_MAP (SERVICE_ID, SERVICE_NAME, CODE, NW_GROUP, ZONE) VALUES (1,'SMS','100677','100677','VINAPORTAL');</v>
      </c>
    </row>
    <row r="785" spans="1:8">
      <c r="A785" s="25" t="s">
        <v>4947</v>
      </c>
      <c r="B785" s="25" t="s">
        <v>4594</v>
      </c>
      <c r="C785" s="25" t="s">
        <v>4595</v>
      </c>
      <c r="D785">
        <v>1</v>
      </c>
      <c r="E785" s="25" t="s">
        <v>8</v>
      </c>
      <c r="F785" t="str">
        <f t="shared" si="32"/>
        <v>VINAPORTAL_100678</v>
      </c>
      <c r="G785" t="str">
        <f>IF(ISNA(VLOOKUP(F785,$F$3:F784,1,0)),"","DUP!")</f>
        <v/>
      </c>
      <c r="H785" t="str">
        <f t="shared" si="31"/>
        <v>INSERT INTO ZONE_MAP (SERVICE_ID, SERVICE_NAME, CODE, NW_GROUP, ZONE) VALUES (1,'SMS','100678','100678','VINAPORTAL');</v>
      </c>
    </row>
    <row r="786" spans="1:8">
      <c r="A786" s="25" t="s">
        <v>4948</v>
      </c>
      <c r="B786" s="25" t="s">
        <v>4594</v>
      </c>
      <c r="C786" s="25" t="s">
        <v>4595</v>
      </c>
      <c r="D786">
        <v>1</v>
      </c>
      <c r="E786" s="25" t="s">
        <v>8</v>
      </c>
      <c r="F786" t="str">
        <f t="shared" si="32"/>
        <v>VINAPORTAL_100679</v>
      </c>
      <c r="G786" t="str">
        <f>IF(ISNA(VLOOKUP(F786,$F$3:F785,1,0)),"","DUP!")</f>
        <v/>
      </c>
      <c r="H786" t="str">
        <f t="shared" si="31"/>
        <v>INSERT INTO ZONE_MAP (SERVICE_ID, SERVICE_NAME, CODE, NW_GROUP, ZONE) VALUES (1,'SMS','100679','100679','VINAPORTAL');</v>
      </c>
    </row>
    <row r="787" spans="1:8">
      <c r="A787" s="25" t="s">
        <v>4949</v>
      </c>
      <c r="B787" s="25" t="s">
        <v>4594</v>
      </c>
      <c r="C787" s="25" t="s">
        <v>4595</v>
      </c>
      <c r="D787">
        <v>1</v>
      </c>
      <c r="E787" s="25" t="s">
        <v>8</v>
      </c>
      <c r="F787" t="str">
        <f t="shared" si="32"/>
        <v>VINAPORTAL_100680</v>
      </c>
      <c r="G787" t="str">
        <f>IF(ISNA(VLOOKUP(F787,$F$3:F786,1,0)),"","DUP!")</f>
        <v/>
      </c>
      <c r="H787" t="str">
        <f t="shared" si="31"/>
        <v>INSERT INTO ZONE_MAP (SERVICE_ID, SERVICE_NAME, CODE, NW_GROUP, ZONE) VALUES (1,'SMS','100680','100680','VINAPORTAL');</v>
      </c>
    </row>
    <row r="788" spans="1:8">
      <c r="A788" s="25" t="s">
        <v>4950</v>
      </c>
      <c r="B788" s="25" t="s">
        <v>4594</v>
      </c>
      <c r="C788" s="25" t="s">
        <v>4595</v>
      </c>
      <c r="D788">
        <v>1</v>
      </c>
      <c r="E788" s="25" t="s">
        <v>8</v>
      </c>
      <c r="F788" t="str">
        <f t="shared" si="32"/>
        <v>VINAPORTAL_100681</v>
      </c>
      <c r="G788" t="str">
        <f>IF(ISNA(VLOOKUP(F788,$F$3:F787,1,0)),"","DUP!")</f>
        <v/>
      </c>
      <c r="H788" t="str">
        <f t="shared" si="31"/>
        <v>INSERT INTO ZONE_MAP (SERVICE_ID, SERVICE_NAME, CODE, NW_GROUP, ZONE) VALUES (1,'SMS','100681','100681','VINAPORTAL');</v>
      </c>
    </row>
    <row r="789" spans="1:8">
      <c r="A789" s="25" t="s">
        <v>4951</v>
      </c>
      <c r="B789" s="25" t="s">
        <v>4594</v>
      </c>
      <c r="C789" s="25" t="s">
        <v>4595</v>
      </c>
      <c r="D789">
        <v>1</v>
      </c>
      <c r="E789" s="25" t="s">
        <v>8</v>
      </c>
      <c r="F789" t="str">
        <f t="shared" si="32"/>
        <v>VINAPORTAL_100682</v>
      </c>
      <c r="G789" t="str">
        <f>IF(ISNA(VLOOKUP(F789,$F$3:F788,1,0)),"","DUP!")</f>
        <v/>
      </c>
      <c r="H789" t="str">
        <f t="shared" si="31"/>
        <v>INSERT INTO ZONE_MAP (SERVICE_ID, SERVICE_NAME, CODE, NW_GROUP, ZONE) VALUES (1,'SMS','100682','100682','VINAPORTAL');</v>
      </c>
    </row>
    <row r="790" spans="1:8">
      <c r="A790" s="25" t="s">
        <v>4952</v>
      </c>
      <c r="B790" s="25" t="s">
        <v>4594</v>
      </c>
      <c r="C790" s="25" t="s">
        <v>4595</v>
      </c>
      <c r="D790">
        <v>1</v>
      </c>
      <c r="E790" s="25" t="s">
        <v>8</v>
      </c>
      <c r="F790" t="str">
        <f t="shared" si="32"/>
        <v>VINAPORTAL_100683</v>
      </c>
      <c r="G790" t="str">
        <f>IF(ISNA(VLOOKUP(F790,$F$3:F789,1,0)),"","DUP!")</f>
        <v/>
      </c>
      <c r="H790" t="str">
        <f t="shared" si="31"/>
        <v>INSERT INTO ZONE_MAP (SERVICE_ID, SERVICE_NAME, CODE, NW_GROUP, ZONE) VALUES (1,'SMS','100683','100683','VINAPORTAL');</v>
      </c>
    </row>
    <row r="791" spans="1:8">
      <c r="A791" s="25" t="s">
        <v>4953</v>
      </c>
      <c r="B791" s="25" t="s">
        <v>4594</v>
      </c>
      <c r="C791" s="25" t="s">
        <v>4595</v>
      </c>
      <c r="D791">
        <v>1</v>
      </c>
      <c r="E791" s="25" t="s">
        <v>8</v>
      </c>
      <c r="F791" t="str">
        <f t="shared" si="32"/>
        <v>VINAPORTAL_100684</v>
      </c>
      <c r="G791" t="str">
        <f>IF(ISNA(VLOOKUP(F791,$F$3:F790,1,0)),"","DUP!")</f>
        <v/>
      </c>
      <c r="H791" t="str">
        <f t="shared" si="31"/>
        <v>INSERT INTO ZONE_MAP (SERVICE_ID, SERVICE_NAME, CODE, NW_GROUP, ZONE) VALUES (1,'SMS','100684','100684','VINAPORTAL');</v>
      </c>
    </row>
    <row r="792" spans="1:8">
      <c r="A792" s="25" t="s">
        <v>4954</v>
      </c>
      <c r="B792" s="25" t="s">
        <v>4594</v>
      </c>
      <c r="C792" s="25" t="s">
        <v>4595</v>
      </c>
      <c r="D792">
        <v>1</v>
      </c>
      <c r="E792" s="25" t="s">
        <v>8</v>
      </c>
      <c r="F792" t="str">
        <f t="shared" si="32"/>
        <v>VINAPORTAL_100685</v>
      </c>
      <c r="G792" t="str">
        <f>IF(ISNA(VLOOKUP(F792,$F$3:F791,1,0)),"","DUP!")</f>
        <v/>
      </c>
      <c r="H792" t="str">
        <f t="shared" si="31"/>
        <v>INSERT INTO ZONE_MAP (SERVICE_ID, SERVICE_NAME, CODE, NW_GROUP, ZONE) VALUES (1,'SMS','100685','100685','VINAPORTAL');</v>
      </c>
    </row>
    <row r="793" spans="1:8">
      <c r="A793" s="25" t="s">
        <v>4955</v>
      </c>
      <c r="B793" s="25" t="s">
        <v>4594</v>
      </c>
      <c r="C793" s="25" t="s">
        <v>4595</v>
      </c>
      <c r="D793">
        <v>1</v>
      </c>
      <c r="E793" s="25" t="s">
        <v>8</v>
      </c>
      <c r="F793" t="str">
        <f t="shared" si="32"/>
        <v>VINAPORTAL_100686</v>
      </c>
      <c r="G793" t="str">
        <f>IF(ISNA(VLOOKUP(F793,$F$3:F792,1,0)),"","DUP!")</f>
        <v/>
      </c>
      <c r="H793" t="str">
        <f t="shared" si="31"/>
        <v>INSERT INTO ZONE_MAP (SERVICE_ID, SERVICE_NAME, CODE, NW_GROUP, ZONE) VALUES (1,'SMS','100686','100686','VINAPORTAL');</v>
      </c>
    </row>
    <row r="794" spans="1:8">
      <c r="A794" s="25" t="s">
        <v>4956</v>
      </c>
      <c r="B794" s="25" t="s">
        <v>4594</v>
      </c>
      <c r="C794" s="25" t="s">
        <v>4595</v>
      </c>
      <c r="D794">
        <v>1</v>
      </c>
      <c r="E794" s="25" t="s">
        <v>8</v>
      </c>
      <c r="F794" t="str">
        <f t="shared" si="32"/>
        <v>VINAPORTAL_100687</v>
      </c>
      <c r="G794" t="str">
        <f>IF(ISNA(VLOOKUP(F794,$F$3:F793,1,0)),"","DUP!")</f>
        <v/>
      </c>
      <c r="H794" t="str">
        <f t="shared" si="31"/>
        <v>INSERT INTO ZONE_MAP (SERVICE_ID, SERVICE_NAME, CODE, NW_GROUP, ZONE) VALUES (1,'SMS','100687','100687','VINAPORTAL');</v>
      </c>
    </row>
    <row r="795" spans="1:8">
      <c r="A795" s="25" t="s">
        <v>4957</v>
      </c>
      <c r="B795" s="25" t="s">
        <v>4594</v>
      </c>
      <c r="C795" s="25" t="s">
        <v>4595</v>
      </c>
      <c r="D795">
        <v>1</v>
      </c>
      <c r="E795" s="25" t="s">
        <v>8</v>
      </c>
      <c r="F795" t="str">
        <f t="shared" si="32"/>
        <v>VINAPORTAL_100688</v>
      </c>
      <c r="G795" t="str">
        <f>IF(ISNA(VLOOKUP(F795,$F$3:F794,1,0)),"","DUP!")</f>
        <v/>
      </c>
      <c r="H795" t="str">
        <f t="shared" si="31"/>
        <v>INSERT INTO ZONE_MAP (SERVICE_ID, SERVICE_NAME, CODE, NW_GROUP, ZONE) VALUES (1,'SMS','100688','100688','VINAPORTAL');</v>
      </c>
    </row>
    <row r="796" spans="1:8">
      <c r="A796" s="25" t="s">
        <v>4958</v>
      </c>
      <c r="B796" s="25" t="s">
        <v>4594</v>
      </c>
      <c r="C796" s="25" t="s">
        <v>4595</v>
      </c>
      <c r="D796">
        <v>1</v>
      </c>
      <c r="E796" s="25" t="s">
        <v>8</v>
      </c>
      <c r="F796" t="str">
        <f t="shared" si="32"/>
        <v>VINAPORTAL_100689</v>
      </c>
      <c r="G796" t="str">
        <f>IF(ISNA(VLOOKUP(F796,$F$3:F795,1,0)),"","DUP!")</f>
        <v/>
      </c>
      <c r="H796" t="str">
        <f t="shared" si="31"/>
        <v>INSERT INTO ZONE_MAP (SERVICE_ID, SERVICE_NAME, CODE, NW_GROUP, ZONE) VALUES (1,'SMS','100689','100689','VINAPORTAL');</v>
      </c>
    </row>
    <row r="797" spans="1:8">
      <c r="A797" s="25" t="s">
        <v>4959</v>
      </c>
      <c r="B797" s="25" t="s">
        <v>4594</v>
      </c>
      <c r="C797" s="25" t="s">
        <v>4595</v>
      </c>
      <c r="D797">
        <v>1</v>
      </c>
      <c r="E797" s="25" t="s">
        <v>8</v>
      </c>
      <c r="F797" t="str">
        <f t="shared" si="32"/>
        <v>VINAPORTAL_100690</v>
      </c>
      <c r="G797" t="str">
        <f>IF(ISNA(VLOOKUP(F797,$F$3:F796,1,0)),"","DUP!")</f>
        <v/>
      </c>
      <c r="H797" t="str">
        <f t="shared" si="31"/>
        <v>INSERT INTO ZONE_MAP (SERVICE_ID, SERVICE_NAME, CODE, NW_GROUP, ZONE) VALUES (1,'SMS','100690','100690','VINAPORTAL');</v>
      </c>
    </row>
    <row r="798" spans="1:8">
      <c r="A798" s="25" t="s">
        <v>4960</v>
      </c>
      <c r="B798" s="25" t="s">
        <v>4594</v>
      </c>
      <c r="C798" s="25" t="s">
        <v>4595</v>
      </c>
      <c r="D798">
        <v>1</v>
      </c>
      <c r="E798" s="25" t="s">
        <v>8</v>
      </c>
      <c r="F798" t="str">
        <f t="shared" si="32"/>
        <v>VINAPORTAL_100691</v>
      </c>
      <c r="G798" t="str">
        <f>IF(ISNA(VLOOKUP(F798,$F$3:F797,1,0)),"","DUP!")</f>
        <v/>
      </c>
      <c r="H798" t="str">
        <f t="shared" si="31"/>
        <v>INSERT INTO ZONE_MAP (SERVICE_ID, SERVICE_NAME, CODE, NW_GROUP, ZONE) VALUES (1,'SMS','100691','100691','VINAPORTAL');</v>
      </c>
    </row>
    <row r="799" spans="1:8">
      <c r="A799" s="25" t="s">
        <v>4961</v>
      </c>
      <c r="B799" s="25" t="s">
        <v>4594</v>
      </c>
      <c r="C799" s="25" t="s">
        <v>4595</v>
      </c>
      <c r="D799">
        <v>1</v>
      </c>
      <c r="E799" s="25" t="s">
        <v>8</v>
      </c>
      <c r="F799" t="str">
        <f t="shared" si="32"/>
        <v>VINAPORTAL_100692</v>
      </c>
      <c r="G799" t="str">
        <f>IF(ISNA(VLOOKUP(F799,$F$3:F798,1,0)),"","DUP!")</f>
        <v/>
      </c>
      <c r="H799" t="str">
        <f t="shared" si="31"/>
        <v>INSERT INTO ZONE_MAP (SERVICE_ID, SERVICE_NAME, CODE, NW_GROUP, ZONE) VALUES (1,'SMS','100692','100692','VINAPORTAL');</v>
      </c>
    </row>
    <row r="800" spans="1:8">
      <c r="A800" s="25" t="s">
        <v>4962</v>
      </c>
      <c r="B800" s="25" t="s">
        <v>4594</v>
      </c>
      <c r="C800" s="25" t="s">
        <v>4595</v>
      </c>
      <c r="D800">
        <v>1</v>
      </c>
      <c r="E800" s="25" t="s">
        <v>8</v>
      </c>
      <c r="F800" t="str">
        <f t="shared" si="32"/>
        <v>VINAPORTAL_1007</v>
      </c>
      <c r="G800" t="str">
        <f>IF(ISNA(VLOOKUP(F800,$F$3:F799,1,0)),"","DUP!")</f>
        <v/>
      </c>
      <c r="H800" t="str">
        <f t="shared" si="31"/>
        <v>INSERT INTO ZONE_MAP (SERVICE_ID, SERVICE_NAME, CODE, NW_GROUP, ZONE) VALUES (1,'SMS','1007','1007','VINAPORTAL');</v>
      </c>
    </row>
    <row r="801" spans="1:8">
      <c r="A801" s="25" t="s">
        <v>4963</v>
      </c>
      <c r="B801" s="25" t="s">
        <v>4594</v>
      </c>
      <c r="C801" s="25" t="s">
        <v>4595</v>
      </c>
      <c r="D801">
        <v>1</v>
      </c>
      <c r="E801" s="25" t="s">
        <v>8</v>
      </c>
      <c r="F801" t="str">
        <f t="shared" si="32"/>
        <v>VINAPORTAL_1007310</v>
      </c>
      <c r="G801" t="str">
        <f>IF(ISNA(VLOOKUP(F801,$F$3:F800,1,0)),"","DUP!")</f>
        <v/>
      </c>
      <c r="H801" t="str">
        <f t="shared" si="31"/>
        <v>INSERT INTO ZONE_MAP (SERVICE_ID, SERVICE_NAME, CODE, NW_GROUP, ZONE) VALUES (1,'SMS','1007310','1007310','VINAPORTAL');</v>
      </c>
    </row>
    <row r="802" spans="1:8">
      <c r="A802" s="25" t="s">
        <v>4964</v>
      </c>
      <c r="B802" s="25" t="s">
        <v>4594</v>
      </c>
      <c r="C802" s="25" t="s">
        <v>4595</v>
      </c>
      <c r="D802">
        <v>1</v>
      </c>
      <c r="E802" s="25" t="s">
        <v>8</v>
      </c>
      <c r="F802" t="str">
        <f t="shared" si="32"/>
        <v>VINAPORTAL_1007311</v>
      </c>
      <c r="G802" t="str">
        <f>IF(ISNA(VLOOKUP(F802,$F$3:F801,1,0)),"","DUP!")</f>
        <v/>
      </c>
      <c r="H802" t="str">
        <f t="shared" si="31"/>
        <v>INSERT INTO ZONE_MAP (SERVICE_ID, SERVICE_NAME, CODE, NW_GROUP, ZONE) VALUES (1,'SMS','1007311','1007311','VINAPORTAL');</v>
      </c>
    </row>
    <row r="803" spans="1:8">
      <c r="A803" s="25" t="s">
        <v>4965</v>
      </c>
      <c r="B803" s="25" t="s">
        <v>4594</v>
      </c>
      <c r="C803" s="25" t="s">
        <v>4595</v>
      </c>
      <c r="D803">
        <v>1</v>
      </c>
      <c r="E803" s="25" t="s">
        <v>8</v>
      </c>
      <c r="F803" t="str">
        <f t="shared" si="32"/>
        <v>VINAPORTAL_1007312</v>
      </c>
      <c r="G803" t="str">
        <f>IF(ISNA(VLOOKUP(F803,$F$3:F802,1,0)),"","DUP!")</f>
        <v/>
      </c>
      <c r="H803" t="str">
        <f t="shared" si="31"/>
        <v>INSERT INTO ZONE_MAP (SERVICE_ID, SERVICE_NAME, CODE, NW_GROUP, ZONE) VALUES (1,'SMS','1007312','1007312','VINAPORTAL');</v>
      </c>
    </row>
    <row r="804" spans="1:8">
      <c r="A804" s="25" t="s">
        <v>4966</v>
      </c>
      <c r="B804" s="25" t="s">
        <v>4594</v>
      </c>
      <c r="C804" s="25" t="s">
        <v>4595</v>
      </c>
      <c r="D804">
        <v>1</v>
      </c>
      <c r="E804" s="25" t="s">
        <v>8</v>
      </c>
      <c r="F804" t="str">
        <f t="shared" si="32"/>
        <v>VINAPORTAL_1007313</v>
      </c>
      <c r="G804" t="str">
        <f>IF(ISNA(VLOOKUP(F804,$F$3:F803,1,0)),"","DUP!")</f>
        <v/>
      </c>
      <c r="H804" t="str">
        <f t="shared" si="31"/>
        <v>INSERT INTO ZONE_MAP (SERVICE_ID, SERVICE_NAME, CODE, NW_GROUP, ZONE) VALUES (1,'SMS','1007313','1007313','VINAPORTAL');</v>
      </c>
    </row>
    <row r="805" spans="1:8">
      <c r="A805" s="25" t="s">
        <v>4967</v>
      </c>
      <c r="B805" s="25" t="s">
        <v>4594</v>
      </c>
      <c r="C805" s="25" t="s">
        <v>4595</v>
      </c>
      <c r="D805">
        <v>1</v>
      </c>
      <c r="E805" s="25" t="s">
        <v>8</v>
      </c>
      <c r="F805" t="str">
        <f t="shared" si="32"/>
        <v>VINAPORTAL_1007314</v>
      </c>
      <c r="G805" t="str">
        <f>IF(ISNA(VLOOKUP(F805,$F$3:F804,1,0)),"","DUP!")</f>
        <v/>
      </c>
      <c r="H805" t="str">
        <f t="shared" si="31"/>
        <v>INSERT INTO ZONE_MAP (SERVICE_ID, SERVICE_NAME, CODE, NW_GROUP, ZONE) VALUES (1,'SMS','1007314','1007314','VINAPORTAL');</v>
      </c>
    </row>
    <row r="806" spans="1:8">
      <c r="A806" s="25" t="s">
        <v>4968</v>
      </c>
      <c r="B806" s="25" t="s">
        <v>4594</v>
      </c>
      <c r="C806" s="25" t="s">
        <v>4595</v>
      </c>
      <c r="D806">
        <v>1</v>
      </c>
      <c r="E806" s="25" t="s">
        <v>8</v>
      </c>
      <c r="F806" t="str">
        <f t="shared" si="32"/>
        <v>VINAPORTAL_1007315</v>
      </c>
      <c r="G806" t="str">
        <f>IF(ISNA(VLOOKUP(F806,$F$3:F805,1,0)),"","DUP!")</f>
        <v/>
      </c>
      <c r="H806" t="str">
        <f t="shared" si="31"/>
        <v>INSERT INTO ZONE_MAP (SERVICE_ID, SERVICE_NAME, CODE, NW_GROUP, ZONE) VALUES (1,'SMS','1007315','1007315','VINAPORTAL');</v>
      </c>
    </row>
    <row r="807" spans="1:8">
      <c r="A807" s="25" t="s">
        <v>4969</v>
      </c>
      <c r="B807" s="25" t="s">
        <v>4594</v>
      </c>
      <c r="C807" s="25" t="s">
        <v>4595</v>
      </c>
      <c r="D807">
        <v>1</v>
      </c>
      <c r="E807" s="25" t="s">
        <v>8</v>
      </c>
      <c r="F807" t="str">
        <f t="shared" si="32"/>
        <v>VINAPORTAL_1007316</v>
      </c>
      <c r="G807" t="str">
        <f>IF(ISNA(VLOOKUP(F807,$F$3:F806,1,0)),"","DUP!")</f>
        <v/>
      </c>
      <c r="H807" t="str">
        <f t="shared" si="31"/>
        <v>INSERT INTO ZONE_MAP (SERVICE_ID, SERVICE_NAME, CODE, NW_GROUP, ZONE) VALUES (1,'SMS','1007316','1007316','VINAPORTAL');</v>
      </c>
    </row>
    <row r="808" spans="1:8">
      <c r="A808" s="25" t="s">
        <v>4970</v>
      </c>
      <c r="B808" s="25" t="s">
        <v>4594</v>
      </c>
      <c r="C808" s="25" t="s">
        <v>4595</v>
      </c>
      <c r="D808">
        <v>1</v>
      </c>
      <c r="E808" s="25" t="s">
        <v>8</v>
      </c>
      <c r="F808" t="str">
        <f t="shared" si="32"/>
        <v>VINAPORTAL_1007317</v>
      </c>
      <c r="G808" t="str">
        <f>IF(ISNA(VLOOKUP(F808,$F$3:F807,1,0)),"","DUP!")</f>
        <v/>
      </c>
      <c r="H808" t="str">
        <f t="shared" si="31"/>
        <v>INSERT INTO ZONE_MAP (SERVICE_ID, SERVICE_NAME, CODE, NW_GROUP, ZONE) VALUES (1,'SMS','1007317','1007317','VINAPORTAL');</v>
      </c>
    </row>
    <row r="809" spans="1:8">
      <c r="A809" s="25" t="s">
        <v>4971</v>
      </c>
      <c r="B809" s="25" t="s">
        <v>4594</v>
      </c>
      <c r="C809" s="25" t="s">
        <v>4595</v>
      </c>
      <c r="D809">
        <v>1</v>
      </c>
      <c r="E809" s="25" t="s">
        <v>8</v>
      </c>
      <c r="F809" t="str">
        <f t="shared" si="32"/>
        <v>VINAPORTAL_1007318</v>
      </c>
      <c r="G809" t="str">
        <f>IF(ISNA(VLOOKUP(F809,$F$3:F808,1,0)),"","DUP!")</f>
        <v/>
      </c>
      <c r="H809" t="str">
        <f t="shared" si="31"/>
        <v>INSERT INTO ZONE_MAP (SERVICE_ID, SERVICE_NAME, CODE, NW_GROUP, ZONE) VALUES (1,'SMS','1007318','1007318','VINAPORTAL');</v>
      </c>
    </row>
    <row r="810" spans="1:8">
      <c r="A810" s="25" t="s">
        <v>4972</v>
      </c>
      <c r="B810" s="25" t="s">
        <v>4594</v>
      </c>
      <c r="C810" s="25" t="s">
        <v>4595</v>
      </c>
      <c r="D810">
        <v>1</v>
      </c>
      <c r="E810" s="25" t="s">
        <v>8</v>
      </c>
      <c r="F810" t="str">
        <f t="shared" si="32"/>
        <v>VINAPORTAL_1007321</v>
      </c>
      <c r="G810" t="str">
        <f>IF(ISNA(VLOOKUP(F810,$F$3:F809,1,0)),"","DUP!")</f>
        <v/>
      </c>
      <c r="H810" t="str">
        <f t="shared" si="31"/>
        <v>INSERT INTO ZONE_MAP (SERVICE_ID, SERVICE_NAME, CODE, NW_GROUP, ZONE) VALUES (1,'SMS','1007321','1007321','VINAPORTAL');</v>
      </c>
    </row>
    <row r="811" spans="1:8">
      <c r="A811" s="25" t="s">
        <v>4973</v>
      </c>
      <c r="B811" s="25" t="s">
        <v>4594</v>
      </c>
      <c r="C811" s="25" t="s">
        <v>4595</v>
      </c>
      <c r="D811">
        <v>1</v>
      </c>
      <c r="E811" s="25" t="s">
        <v>8</v>
      </c>
      <c r="F811" t="str">
        <f t="shared" si="32"/>
        <v>VINAPORTAL_1007322</v>
      </c>
      <c r="G811" t="str">
        <f>IF(ISNA(VLOOKUP(F811,$F$3:F810,1,0)),"","DUP!")</f>
        <v/>
      </c>
      <c r="H811" t="str">
        <f t="shared" si="31"/>
        <v>INSERT INTO ZONE_MAP (SERVICE_ID, SERVICE_NAME, CODE, NW_GROUP, ZONE) VALUES (1,'SMS','1007322','1007322','VINAPORTAL');</v>
      </c>
    </row>
    <row r="812" spans="1:8">
      <c r="A812" s="25" t="s">
        <v>4974</v>
      </c>
      <c r="B812" s="25" t="s">
        <v>4594</v>
      </c>
      <c r="C812" s="25" t="s">
        <v>4595</v>
      </c>
      <c r="D812">
        <v>1</v>
      </c>
      <c r="E812" s="25" t="s">
        <v>8</v>
      </c>
      <c r="F812" t="str">
        <f t="shared" si="32"/>
        <v>VINAPORTAL_1007323</v>
      </c>
      <c r="G812" t="str">
        <f>IF(ISNA(VLOOKUP(F812,$F$3:F811,1,0)),"","DUP!")</f>
        <v/>
      </c>
      <c r="H812" t="str">
        <f t="shared" si="31"/>
        <v>INSERT INTO ZONE_MAP (SERVICE_ID, SERVICE_NAME, CODE, NW_GROUP, ZONE) VALUES (1,'SMS','1007323','1007323','VINAPORTAL');</v>
      </c>
    </row>
    <row r="813" spans="1:8">
      <c r="A813" s="25" t="s">
        <v>4975</v>
      </c>
      <c r="B813" s="25" t="s">
        <v>4594</v>
      </c>
      <c r="C813" s="25" t="s">
        <v>4595</v>
      </c>
      <c r="D813">
        <v>1</v>
      </c>
      <c r="E813" s="25" t="s">
        <v>8</v>
      </c>
      <c r="F813" t="str">
        <f t="shared" si="32"/>
        <v>VINAPORTAL_1007324</v>
      </c>
      <c r="G813" t="str">
        <f>IF(ISNA(VLOOKUP(F813,$F$3:F812,1,0)),"","DUP!")</f>
        <v/>
      </c>
      <c r="H813" t="str">
        <f t="shared" si="31"/>
        <v>INSERT INTO ZONE_MAP (SERVICE_ID, SERVICE_NAME, CODE, NW_GROUP, ZONE) VALUES (1,'SMS','1007324','1007324','VINAPORTAL');</v>
      </c>
    </row>
    <row r="814" spans="1:8">
      <c r="A814" s="25" t="s">
        <v>4976</v>
      </c>
      <c r="B814" s="25" t="s">
        <v>4594</v>
      </c>
      <c r="C814" s="25" t="s">
        <v>4595</v>
      </c>
      <c r="D814">
        <v>1</v>
      </c>
      <c r="E814" s="25" t="s">
        <v>8</v>
      </c>
      <c r="F814" t="str">
        <f t="shared" si="32"/>
        <v>VINAPORTAL_1007325</v>
      </c>
      <c r="G814" t="str">
        <f>IF(ISNA(VLOOKUP(F814,$F$3:F813,1,0)),"","DUP!")</f>
        <v/>
      </c>
      <c r="H814" t="str">
        <f t="shared" si="31"/>
        <v>INSERT INTO ZONE_MAP (SERVICE_ID, SERVICE_NAME, CODE, NW_GROUP, ZONE) VALUES (1,'SMS','1007325','1007325','VINAPORTAL');</v>
      </c>
    </row>
    <row r="815" spans="1:8">
      <c r="A815" s="25" t="s">
        <v>4977</v>
      </c>
      <c r="B815" s="25" t="s">
        <v>4594</v>
      </c>
      <c r="C815" s="25" t="s">
        <v>4595</v>
      </c>
      <c r="D815">
        <v>1</v>
      </c>
      <c r="E815" s="25" t="s">
        <v>8</v>
      </c>
      <c r="F815" t="str">
        <f t="shared" si="32"/>
        <v>VINAPORTAL_1007326</v>
      </c>
      <c r="G815" t="str">
        <f>IF(ISNA(VLOOKUP(F815,$F$3:F814,1,0)),"","DUP!")</f>
        <v/>
      </c>
      <c r="H815" t="str">
        <f t="shared" si="31"/>
        <v>INSERT INTO ZONE_MAP (SERVICE_ID, SERVICE_NAME, CODE, NW_GROUP, ZONE) VALUES (1,'SMS','1007326','1007326','VINAPORTAL');</v>
      </c>
    </row>
    <row r="816" spans="1:8">
      <c r="A816" s="25" t="s">
        <v>4978</v>
      </c>
      <c r="B816" s="25" t="s">
        <v>4594</v>
      </c>
      <c r="C816" s="25" t="s">
        <v>4595</v>
      </c>
      <c r="D816">
        <v>1</v>
      </c>
      <c r="E816" s="25" t="s">
        <v>8</v>
      </c>
      <c r="F816" t="str">
        <f t="shared" si="32"/>
        <v>VINAPORTAL_1007327</v>
      </c>
      <c r="G816" t="str">
        <f>IF(ISNA(VLOOKUP(F816,$F$3:F815,1,0)),"","DUP!")</f>
        <v/>
      </c>
      <c r="H816" t="str">
        <f t="shared" si="31"/>
        <v>INSERT INTO ZONE_MAP (SERVICE_ID, SERVICE_NAME, CODE, NW_GROUP, ZONE) VALUES (1,'SMS','1007327','1007327','VINAPORTAL');</v>
      </c>
    </row>
    <row r="817" spans="1:8">
      <c r="A817" s="25" t="s">
        <v>4979</v>
      </c>
      <c r="B817" s="25" t="s">
        <v>4594</v>
      </c>
      <c r="C817" s="25" t="s">
        <v>4595</v>
      </c>
      <c r="D817">
        <v>1</v>
      </c>
      <c r="E817" s="25" t="s">
        <v>8</v>
      </c>
      <c r="F817" t="str">
        <f t="shared" si="32"/>
        <v>VINAPORTAL_1007328</v>
      </c>
      <c r="G817" t="str">
        <f>IF(ISNA(VLOOKUP(F817,$F$3:F816,1,0)),"","DUP!")</f>
        <v/>
      </c>
      <c r="H817" t="str">
        <f t="shared" si="31"/>
        <v>INSERT INTO ZONE_MAP (SERVICE_ID, SERVICE_NAME, CODE, NW_GROUP, ZONE) VALUES (1,'SMS','1007328','1007328','VINAPORTAL');</v>
      </c>
    </row>
    <row r="818" spans="1:8">
      <c r="A818" s="25" t="s">
        <v>4980</v>
      </c>
      <c r="B818" s="25" t="s">
        <v>4594</v>
      </c>
      <c r="C818" s="25" t="s">
        <v>4595</v>
      </c>
      <c r="D818">
        <v>1</v>
      </c>
      <c r="E818" s="25" t="s">
        <v>8</v>
      </c>
      <c r="F818" t="str">
        <f t="shared" si="32"/>
        <v>VINAPORTAL_1007329</v>
      </c>
      <c r="G818" t="str">
        <f>IF(ISNA(VLOOKUP(F818,$F$3:F817,1,0)),"","DUP!")</f>
        <v/>
      </c>
      <c r="H818" t="str">
        <f t="shared" ref="H818:H881" si="33">IF(G818="DUP!","","INSERT INTO ZONE_MAP (SERVICE_ID, SERVICE_NAME, CODE, NW_GROUP, ZONE) VALUES ("&amp;D818&amp;",'"&amp;E818&amp;"','"&amp;A818&amp;"','"&amp;A818&amp;"','"&amp;C818&amp;"');")</f>
        <v>INSERT INTO ZONE_MAP (SERVICE_ID, SERVICE_NAME, CODE, NW_GROUP, ZONE) VALUES (1,'SMS','1007329','1007329','VINAPORTAL');</v>
      </c>
    </row>
    <row r="819" spans="1:8">
      <c r="A819" s="25" t="s">
        <v>4981</v>
      </c>
      <c r="B819" s="25" t="s">
        <v>4594</v>
      </c>
      <c r="C819" s="25" t="s">
        <v>4595</v>
      </c>
      <c r="D819">
        <v>1</v>
      </c>
      <c r="E819" s="25" t="s">
        <v>8</v>
      </c>
      <c r="F819" t="str">
        <f t="shared" si="32"/>
        <v>VINAPORTAL_1007330</v>
      </c>
      <c r="G819" t="str">
        <f>IF(ISNA(VLOOKUP(F819,$F$3:F818,1,0)),"","DUP!")</f>
        <v/>
      </c>
      <c r="H819" t="str">
        <f t="shared" si="33"/>
        <v>INSERT INTO ZONE_MAP (SERVICE_ID, SERVICE_NAME, CODE, NW_GROUP, ZONE) VALUES (1,'SMS','1007330','1007330','VINAPORTAL');</v>
      </c>
    </row>
    <row r="820" spans="1:8">
      <c r="A820" s="25" t="s">
        <v>4982</v>
      </c>
      <c r="B820" s="25" t="s">
        <v>4594</v>
      </c>
      <c r="C820" s="25" t="s">
        <v>4595</v>
      </c>
      <c r="D820">
        <v>1</v>
      </c>
      <c r="E820" s="25" t="s">
        <v>8</v>
      </c>
      <c r="F820" t="str">
        <f t="shared" si="32"/>
        <v>VINAPORTAL_1007336</v>
      </c>
      <c r="G820" t="str">
        <f>IF(ISNA(VLOOKUP(F820,$F$3:F819,1,0)),"","DUP!")</f>
        <v/>
      </c>
      <c r="H820" t="str">
        <f t="shared" si="33"/>
        <v>INSERT INTO ZONE_MAP (SERVICE_ID, SERVICE_NAME, CODE, NW_GROUP, ZONE) VALUES (1,'SMS','1007336','1007336','VINAPORTAL');</v>
      </c>
    </row>
    <row r="821" spans="1:8">
      <c r="A821" s="25" t="s">
        <v>4983</v>
      </c>
      <c r="B821" s="25" t="s">
        <v>4594</v>
      </c>
      <c r="C821" s="25" t="s">
        <v>4595</v>
      </c>
      <c r="D821">
        <v>1</v>
      </c>
      <c r="E821" s="25" t="s">
        <v>8</v>
      </c>
      <c r="F821" t="str">
        <f t="shared" si="32"/>
        <v>VINAPORTAL_1007705</v>
      </c>
      <c r="G821" t="str">
        <f>IF(ISNA(VLOOKUP(F821,$F$3:F820,1,0)),"","DUP!")</f>
        <v/>
      </c>
      <c r="H821" t="str">
        <f t="shared" si="33"/>
        <v>INSERT INTO ZONE_MAP (SERVICE_ID, SERVICE_NAME, CODE, NW_GROUP, ZONE) VALUES (1,'SMS','1007705','1007705','VINAPORTAL');</v>
      </c>
    </row>
    <row r="822" spans="1:8">
      <c r="A822" s="25" t="s">
        <v>4984</v>
      </c>
      <c r="B822" s="25" t="s">
        <v>4594</v>
      </c>
      <c r="C822" s="25" t="s">
        <v>4595</v>
      </c>
      <c r="D822">
        <v>1</v>
      </c>
      <c r="E822" s="25" t="s">
        <v>8</v>
      </c>
      <c r="F822" t="str">
        <f t="shared" si="32"/>
        <v>VINAPORTAL_10081</v>
      </c>
      <c r="G822" t="str">
        <f>IF(ISNA(VLOOKUP(F822,$F$3:F821,1,0)),"","DUP!")</f>
        <v/>
      </c>
      <c r="H822" t="str">
        <f t="shared" si="33"/>
        <v>INSERT INTO ZONE_MAP (SERVICE_ID, SERVICE_NAME, CODE, NW_GROUP, ZONE) VALUES (1,'SMS','10081','10081','VINAPORTAL');</v>
      </c>
    </row>
    <row r="823" spans="1:8">
      <c r="A823" s="25" t="s">
        <v>4985</v>
      </c>
      <c r="B823" s="25" t="s">
        <v>4594</v>
      </c>
      <c r="C823" s="25" t="s">
        <v>4595</v>
      </c>
      <c r="D823">
        <v>1</v>
      </c>
      <c r="E823" s="25" t="s">
        <v>8</v>
      </c>
      <c r="F823" t="str">
        <f t="shared" si="32"/>
        <v>VINAPORTAL_10082</v>
      </c>
      <c r="G823" t="str">
        <f>IF(ISNA(VLOOKUP(F823,$F$3:F822,1,0)),"","DUP!")</f>
        <v/>
      </c>
      <c r="H823" t="str">
        <f t="shared" si="33"/>
        <v>INSERT INTO ZONE_MAP (SERVICE_ID, SERVICE_NAME, CODE, NW_GROUP, ZONE) VALUES (1,'SMS','10082','10082','VINAPORTAL');</v>
      </c>
    </row>
    <row r="824" spans="1:8">
      <c r="A824" s="25" t="s">
        <v>4986</v>
      </c>
      <c r="B824" s="25" t="s">
        <v>4594</v>
      </c>
      <c r="C824" s="25" t="s">
        <v>4595</v>
      </c>
      <c r="D824">
        <v>1</v>
      </c>
      <c r="E824" s="25" t="s">
        <v>8</v>
      </c>
      <c r="F824" t="str">
        <f t="shared" si="32"/>
        <v>VINAPORTAL_100850</v>
      </c>
      <c r="G824" t="str">
        <f>IF(ISNA(VLOOKUP(F824,$F$3:F823,1,0)),"","DUP!")</f>
        <v/>
      </c>
      <c r="H824" t="str">
        <f t="shared" si="33"/>
        <v>INSERT INTO ZONE_MAP (SERVICE_ID, SERVICE_NAME, CODE, NW_GROUP, ZONE) VALUES (1,'SMS','100850','100850','VINAPORTAL');</v>
      </c>
    </row>
    <row r="825" spans="1:8">
      <c r="A825" s="25" t="s">
        <v>4987</v>
      </c>
      <c r="B825" s="25" t="s">
        <v>4594</v>
      </c>
      <c r="C825" s="25" t="s">
        <v>4595</v>
      </c>
      <c r="D825">
        <v>1</v>
      </c>
      <c r="E825" s="25" t="s">
        <v>8</v>
      </c>
      <c r="F825" t="str">
        <f t="shared" si="32"/>
        <v>VINAPORTAL_100852</v>
      </c>
      <c r="G825" t="str">
        <f>IF(ISNA(VLOOKUP(F825,$F$3:F824,1,0)),"","DUP!")</f>
        <v/>
      </c>
      <c r="H825" t="str">
        <f t="shared" si="33"/>
        <v>INSERT INTO ZONE_MAP (SERVICE_ID, SERVICE_NAME, CODE, NW_GROUP, ZONE) VALUES (1,'SMS','100852','100852','VINAPORTAL');</v>
      </c>
    </row>
    <row r="826" spans="1:8">
      <c r="A826" s="25" t="s">
        <v>4988</v>
      </c>
      <c r="B826" s="25" t="s">
        <v>4594</v>
      </c>
      <c r="C826" s="25" t="s">
        <v>4595</v>
      </c>
      <c r="D826">
        <v>1</v>
      </c>
      <c r="E826" s="25" t="s">
        <v>8</v>
      </c>
      <c r="F826" t="str">
        <f t="shared" si="32"/>
        <v>VINAPORTAL_100853</v>
      </c>
      <c r="G826" t="str">
        <f>IF(ISNA(VLOOKUP(F826,$F$3:F825,1,0)),"","DUP!")</f>
        <v/>
      </c>
      <c r="H826" t="str">
        <f t="shared" si="33"/>
        <v>INSERT INTO ZONE_MAP (SERVICE_ID, SERVICE_NAME, CODE, NW_GROUP, ZONE) VALUES (1,'SMS','100853','100853','VINAPORTAL');</v>
      </c>
    </row>
    <row r="827" spans="1:8">
      <c r="A827" s="25" t="s">
        <v>4989</v>
      </c>
      <c r="B827" s="25" t="s">
        <v>4594</v>
      </c>
      <c r="C827" s="25" t="s">
        <v>4595</v>
      </c>
      <c r="D827">
        <v>1</v>
      </c>
      <c r="E827" s="25" t="s">
        <v>8</v>
      </c>
      <c r="F827" t="str">
        <f t="shared" si="32"/>
        <v>VINAPORTAL_100855</v>
      </c>
      <c r="G827" t="str">
        <f>IF(ISNA(VLOOKUP(F827,$F$3:F826,1,0)),"","DUP!")</f>
        <v/>
      </c>
      <c r="H827" t="str">
        <f t="shared" si="33"/>
        <v>INSERT INTO ZONE_MAP (SERVICE_ID, SERVICE_NAME, CODE, NW_GROUP, ZONE) VALUES (1,'SMS','100855','100855','VINAPORTAL');</v>
      </c>
    </row>
    <row r="828" spans="1:8">
      <c r="A828" s="25" t="s">
        <v>4990</v>
      </c>
      <c r="B828" s="25" t="s">
        <v>4594</v>
      </c>
      <c r="C828" s="25" t="s">
        <v>4595</v>
      </c>
      <c r="D828">
        <v>1</v>
      </c>
      <c r="E828" s="25" t="s">
        <v>8</v>
      </c>
      <c r="F828" t="str">
        <f t="shared" si="32"/>
        <v>VINAPORTAL_100856</v>
      </c>
      <c r="G828" t="str">
        <f>IF(ISNA(VLOOKUP(F828,$F$3:F827,1,0)),"","DUP!")</f>
        <v/>
      </c>
      <c r="H828" t="str">
        <f t="shared" si="33"/>
        <v>INSERT INTO ZONE_MAP (SERVICE_ID, SERVICE_NAME, CODE, NW_GROUP, ZONE) VALUES (1,'SMS','100856','100856','VINAPORTAL');</v>
      </c>
    </row>
    <row r="829" spans="1:8">
      <c r="A829" s="25" t="s">
        <v>4991</v>
      </c>
      <c r="B829" s="25" t="s">
        <v>4594</v>
      </c>
      <c r="C829" s="25" t="s">
        <v>4595</v>
      </c>
      <c r="D829">
        <v>1</v>
      </c>
      <c r="E829" s="25" t="s">
        <v>8</v>
      </c>
      <c r="F829" t="str">
        <f t="shared" si="32"/>
        <v>VINAPORTAL_10086</v>
      </c>
      <c r="G829" t="str">
        <f>IF(ISNA(VLOOKUP(F829,$F$3:F828,1,0)),"","DUP!")</f>
        <v/>
      </c>
      <c r="H829" t="str">
        <f t="shared" si="33"/>
        <v>INSERT INTO ZONE_MAP (SERVICE_ID, SERVICE_NAME, CODE, NW_GROUP, ZONE) VALUES (1,'SMS','10086','10086','VINAPORTAL');</v>
      </c>
    </row>
    <row r="830" spans="1:8">
      <c r="A830" s="25" t="s">
        <v>4992</v>
      </c>
      <c r="B830" s="25" t="s">
        <v>4594</v>
      </c>
      <c r="C830" s="25" t="s">
        <v>4595</v>
      </c>
      <c r="D830">
        <v>1</v>
      </c>
      <c r="E830" s="25" t="s">
        <v>8</v>
      </c>
      <c r="F830" t="str">
        <f t="shared" si="32"/>
        <v>VINAPORTAL_100880</v>
      </c>
      <c r="G830" t="str">
        <f>IF(ISNA(VLOOKUP(F830,$F$3:F829,1,0)),"","DUP!")</f>
        <v/>
      </c>
      <c r="H830" t="str">
        <f t="shared" si="33"/>
        <v>INSERT INTO ZONE_MAP (SERVICE_ID, SERVICE_NAME, CODE, NW_GROUP, ZONE) VALUES (1,'SMS','100880','100880','VINAPORTAL');</v>
      </c>
    </row>
    <row r="831" spans="1:8">
      <c r="A831" s="25" t="s">
        <v>4993</v>
      </c>
      <c r="B831" s="25" t="s">
        <v>4594</v>
      </c>
      <c r="C831" s="25" t="s">
        <v>4595</v>
      </c>
      <c r="D831">
        <v>1</v>
      </c>
      <c r="E831" s="25" t="s">
        <v>8</v>
      </c>
      <c r="F831" t="str">
        <f t="shared" si="32"/>
        <v>VINAPORTAL_100886</v>
      </c>
      <c r="G831" t="str">
        <f>IF(ISNA(VLOOKUP(F831,$F$3:F830,1,0)),"","DUP!")</f>
        <v/>
      </c>
      <c r="H831" t="str">
        <f t="shared" si="33"/>
        <v>INSERT INTO ZONE_MAP (SERVICE_ID, SERVICE_NAME, CODE, NW_GROUP, ZONE) VALUES (1,'SMS','100886','100886','VINAPORTAL');</v>
      </c>
    </row>
    <row r="832" spans="1:8">
      <c r="A832" s="25" t="s">
        <v>4994</v>
      </c>
      <c r="B832" s="25" t="s">
        <v>4594</v>
      </c>
      <c r="C832" s="25" t="s">
        <v>4595</v>
      </c>
      <c r="D832">
        <v>1</v>
      </c>
      <c r="E832" s="25" t="s">
        <v>8</v>
      </c>
      <c r="F832" t="str">
        <f t="shared" si="32"/>
        <v>VINAPORTAL_10090</v>
      </c>
      <c r="G832" t="str">
        <f>IF(ISNA(VLOOKUP(F832,$F$3:F831,1,0)),"","DUP!")</f>
        <v/>
      </c>
      <c r="H832" t="str">
        <f t="shared" si="33"/>
        <v>INSERT INTO ZONE_MAP (SERVICE_ID, SERVICE_NAME, CODE, NW_GROUP, ZONE) VALUES (1,'SMS','10090','10090','VINAPORTAL');</v>
      </c>
    </row>
    <row r="833" spans="1:8">
      <c r="A833" s="25" t="s">
        <v>4995</v>
      </c>
      <c r="B833" s="25" t="s">
        <v>4594</v>
      </c>
      <c r="C833" s="25" t="s">
        <v>4595</v>
      </c>
      <c r="D833">
        <v>1</v>
      </c>
      <c r="E833" s="25" t="s">
        <v>8</v>
      </c>
      <c r="F833" t="str">
        <f t="shared" si="32"/>
        <v>VINAPORTAL_10091</v>
      </c>
      <c r="G833" t="str">
        <f>IF(ISNA(VLOOKUP(F833,$F$3:F832,1,0)),"","DUP!")</f>
        <v/>
      </c>
      <c r="H833" t="str">
        <f t="shared" si="33"/>
        <v>INSERT INTO ZONE_MAP (SERVICE_ID, SERVICE_NAME, CODE, NW_GROUP, ZONE) VALUES (1,'SMS','10091','10091','VINAPORTAL');</v>
      </c>
    </row>
    <row r="834" spans="1:8">
      <c r="A834" s="25" t="s">
        <v>4996</v>
      </c>
      <c r="B834" s="25" t="s">
        <v>4594</v>
      </c>
      <c r="C834" s="25" t="s">
        <v>4595</v>
      </c>
      <c r="D834">
        <v>1</v>
      </c>
      <c r="E834" s="25" t="s">
        <v>8</v>
      </c>
      <c r="F834" t="str">
        <f t="shared" si="32"/>
        <v>VINAPORTAL_10092</v>
      </c>
      <c r="G834" t="str">
        <f>IF(ISNA(VLOOKUP(F834,$F$3:F833,1,0)),"","DUP!")</f>
        <v/>
      </c>
      <c r="H834" t="str">
        <f t="shared" si="33"/>
        <v>INSERT INTO ZONE_MAP (SERVICE_ID, SERVICE_NAME, CODE, NW_GROUP, ZONE) VALUES (1,'SMS','10092','10092','VINAPORTAL');</v>
      </c>
    </row>
    <row r="835" spans="1:8">
      <c r="A835" s="25" t="s">
        <v>4997</v>
      </c>
      <c r="B835" s="25" t="s">
        <v>4594</v>
      </c>
      <c r="C835" s="25" t="s">
        <v>4595</v>
      </c>
      <c r="D835">
        <v>1</v>
      </c>
      <c r="E835" s="25" t="s">
        <v>8</v>
      </c>
      <c r="F835" t="str">
        <f t="shared" si="32"/>
        <v>VINAPORTAL_10093</v>
      </c>
      <c r="G835" t="str">
        <f>IF(ISNA(VLOOKUP(F835,$F$3:F834,1,0)),"","DUP!")</f>
        <v/>
      </c>
      <c r="H835" t="str">
        <f t="shared" si="33"/>
        <v>INSERT INTO ZONE_MAP (SERVICE_ID, SERVICE_NAME, CODE, NW_GROUP, ZONE) VALUES (1,'SMS','10093','10093','VINAPORTAL');</v>
      </c>
    </row>
    <row r="836" spans="1:8">
      <c r="A836" s="25" t="s">
        <v>4998</v>
      </c>
      <c r="B836" s="25" t="s">
        <v>4594</v>
      </c>
      <c r="C836" s="25" t="s">
        <v>4595</v>
      </c>
      <c r="D836">
        <v>1</v>
      </c>
      <c r="E836" s="25" t="s">
        <v>8</v>
      </c>
      <c r="F836" t="str">
        <f t="shared" ref="F836:F899" si="34">C836&amp;"_"&amp;A836</f>
        <v>VINAPORTAL_10094</v>
      </c>
      <c r="G836" t="str">
        <f>IF(ISNA(VLOOKUP(F836,$F$3:F835,1,0)),"","DUP!")</f>
        <v/>
      </c>
      <c r="H836" t="str">
        <f t="shared" si="33"/>
        <v>INSERT INTO ZONE_MAP (SERVICE_ID, SERVICE_NAME, CODE, NW_GROUP, ZONE) VALUES (1,'SMS','10094','10094','VINAPORTAL');</v>
      </c>
    </row>
    <row r="837" spans="1:8">
      <c r="A837" s="25" t="s">
        <v>4999</v>
      </c>
      <c r="B837" s="25" t="s">
        <v>4594</v>
      </c>
      <c r="C837" s="25" t="s">
        <v>4595</v>
      </c>
      <c r="D837">
        <v>1</v>
      </c>
      <c r="E837" s="25" t="s">
        <v>8</v>
      </c>
      <c r="F837" t="str">
        <f t="shared" si="34"/>
        <v>VINAPORTAL_10095</v>
      </c>
      <c r="G837" t="str">
        <f>IF(ISNA(VLOOKUP(F837,$F$3:F836,1,0)),"","DUP!")</f>
        <v/>
      </c>
      <c r="H837" t="str">
        <f t="shared" si="33"/>
        <v>INSERT INTO ZONE_MAP (SERVICE_ID, SERVICE_NAME, CODE, NW_GROUP, ZONE) VALUES (1,'SMS','10095','10095','VINAPORTAL');</v>
      </c>
    </row>
    <row r="838" spans="1:8">
      <c r="A838" s="25" t="s">
        <v>5000</v>
      </c>
      <c r="B838" s="25" t="s">
        <v>4594</v>
      </c>
      <c r="C838" s="25" t="s">
        <v>4595</v>
      </c>
      <c r="D838">
        <v>1</v>
      </c>
      <c r="E838" s="25" t="s">
        <v>8</v>
      </c>
      <c r="F838" t="str">
        <f t="shared" si="34"/>
        <v>VINAPORTAL_100960</v>
      </c>
      <c r="G838" t="str">
        <f>IF(ISNA(VLOOKUP(F838,$F$3:F837,1,0)),"","DUP!")</f>
        <v/>
      </c>
      <c r="H838" t="str">
        <f t="shared" si="33"/>
        <v>INSERT INTO ZONE_MAP (SERVICE_ID, SERVICE_NAME, CODE, NW_GROUP, ZONE) VALUES (1,'SMS','100960','100960','VINAPORTAL');</v>
      </c>
    </row>
    <row r="839" spans="1:8">
      <c r="A839" s="25" t="s">
        <v>5001</v>
      </c>
      <c r="B839" s="25" t="s">
        <v>4594</v>
      </c>
      <c r="C839" s="25" t="s">
        <v>4595</v>
      </c>
      <c r="D839">
        <v>1</v>
      </c>
      <c r="E839" s="25" t="s">
        <v>8</v>
      </c>
      <c r="F839" t="str">
        <f t="shared" si="34"/>
        <v>VINAPORTAL_100961</v>
      </c>
      <c r="G839" t="str">
        <f>IF(ISNA(VLOOKUP(F839,$F$3:F838,1,0)),"","DUP!")</f>
        <v/>
      </c>
      <c r="H839" t="str">
        <f t="shared" si="33"/>
        <v>INSERT INTO ZONE_MAP (SERVICE_ID, SERVICE_NAME, CODE, NW_GROUP, ZONE) VALUES (1,'SMS','100961','100961','VINAPORTAL');</v>
      </c>
    </row>
    <row r="840" spans="1:8">
      <c r="A840" s="25" t="s">
        <v>5002</v>
      </c>
      <c r="B840" s="25" t="s">
        <v>4594</v>
      </c>
      <c r="C840" s="25" t="s">
        <v>4595</v>
      </c>
      <c r="D840">
        <v>1</v>
      </c>
      <c r="E840" s="25" t="s">
        <v>8</v>
      </c>
      <c r="F840" t="str">
        <f t="shared" si="34"/>
        <v>VINAPORTAL_100962</v>
      </c>
      <c r="G840" t="str">
        <f>IF(ISNA(VLOOKUP(F840,$F$3:F839,1,0)),"","DUP!")</f>
        <v/>
      </c>
      <c r="H840" t="str">
        <f t="shared" si="33"/>
        <v>INSERT INTO ZONE_MAP (SERVICE_ID, SERVICE_NAME, CODE, NW_GROUP, ZONE) VALUES (1,'SMS','100962','100962','VINAPORTAL');</v>
      </c>
    </row>
    <row r="841" spans="1:8">
      <c r="A841" s="25" t="s">
        <v>5003</v>
      </c>
      <c r="B841" s="25" t="s">
        <v>4594</v>
      </c>
      <c r="C841" s="25" t="s">
        <v>4595</v>
      </c>
      <c r="D841">
        <v>1</v>
      </c>
      <c r="E841" s="25" t="s">
        <v>8</v>
      </c>
      <c r="F841" t="str">
        <f t="shared" si="34"/>
        <v>VINAPORTAL_100963</v>
      </c>
      <c r="G841" t="str">
        <f>IF(ISNA(VLOOKUP(F841,$F$3:F840,1,0)),"","DUP!")</f>
        <v/>
      </c>
      <c r="H841" t="str">
        <f t="shared" si="33"/>
        <v>INSERT INTO ZONE_MAP (SERVICE_ID, SERVICE_NAME, CODE, NW_GROUP, ZONE) VALUES (1,'SMS','100963','100963','VINAPORTAL');</v>
      </c>
    </row>
    <row r="842" spans="1:8">
      <c r="A842" s="25" t="s">
        <v>5004</v>
      </c>
      <c r="B842" s="25" t="s">
        <v>4594</v>
      </c>
      <c r="C842" s="25" t="s">
        <v>4595</v>
      </c>
      <c r="D842">
        <v>1</v>
      </c>
      <c r="E842" s="25" t="s">
        <v>8</v>
      </c>
      <c r="F842" t="str">
        <f t="shared" si="34"/>
        <v>VINAPORTAL_100964</v>
      </c>
      <c r="G842" t="str">
        <f>IF(ISNA(VLOOKUP(F842,$F$3:F841,1,0)),"","DUP!")</f>
        <v/>
      </c>
      <c r="H842" t="str">
        <f t="shared" si="33"/>
        <v>INSERT INTO ZONE_MAP (SERVICE_ID, SERVICE_NAME, CODE, NW_GROUP, ZONE) VALUES (1,'SMS','100964','100964','VINAPORTAL');</v>
      </c>
    </row>
    <row r="843" spans="1:8">
      <c r="A843" s="25" t="s">
        <v>5005</v>
      </c>
      <c r="B843" s="25" t="s">
        <v>4594</v>
      </c>
      <c r="C843" s="25" t="s">
        <v>4595</v>
      </c>
      <c r="D843">
        <v>1</v>
      </c>
      <c r="E843" s="25" t="s">
        <v>8</v>
      </c>
      <c r="F843" t="str">
        <f t="shared" si="34"/>
        <v>VINAPORTAL_100965</v>
      </c>
      <c r="G843" t="str">
        <f>IF(ISNA(VLOOKUP(F843,$F$3:F842,1,0)),"","DUP!")</f>
        <v/>
      </c>
      <c r="H843" t="str">
        <f t="shared" si="33"/>
        <v>INSERT INTO ZONE_MAP (SERVICE_ID, SERVICE_NAME, CODE, NW_GROUP, ZONE) VALUES (1,'SMS','100965','100965','VINAPORTAL');</v>
      </c>
    </row>
    <row r="844" spans="1:8">
      <c r="A844" s="25" t="s">
        <v>5006</v>
      </c>
      <c r="B844" s="25" t="s">
        <v>4594</v>
      </c>
      <c r="C844" s="25" t="s">
        <v>4595</v>
      </c>
      <c r="D844">
        <v>1</v>
      </c>
      <c r="E844" s="25" t="s">
        <v>8</v>
      </c>
      <c r="F844" t="str">
        <f t="shared" si="34"/>
        <v>VINAPORTAL_100966</v>
      </c>
      <c r="G844" t="str">
        <f>IF(ISNA(VLOOKUP(F844,$F$3:F843,1,0)),"","DUP!")</f>
        <v/>
      </c>
      <c r="H844" t="str">
        <f t="shared" si="33"/>
        <v>INSERT INTO ZONE_MAP (SERVICE_ID, SERVICE_NAME, CODE, NW_GROUP, ZONE) VALUES (1,'SMS','100966','100966','VINAPORTAL');</v>
      </c>
    </row>
    <row r="845" spans="1:8">
      <c r="A845" s="25" t="s">
        <v>5007</v>
      </c>
      <c r="B845" s="25" t="s">
        <v>4594</v>
      </c>
      <c r="C845" s="25" t="s">
        <v>4595</v>
      </c>
      <c r="D845">
        <v>1</v>
      </c>
      <c r="E845" s="25" t="s">
        <v>8</v>
      </c>
      <c r="F845" t="str">
        <f t="shared" si="34"/>
        <v>VINAPORTAL_100967</v>
      </c>
      <c r="G845" t="str">
        <f>IF(ISNA(VLOOKUP(F845,$F$3:F844,1,0)),"","DUP!")</f>
        <v/>
      </c>
      <c r="H845" t="str">
        <f t="shared" si="33"/>
        <v>INSERT INTO ZONE_MAP (SERVICE_ID, SERVICE_NAME, CODE, NW_GROUP, ZONE) VALUES (1,'SMS','100967','100967','VINAPORTAL');</v>
      </c>
    </row>
    <row r="846" spans="1:8">
      <c r="A846" s="25" t="s">
        <v>5008</v>
      </c>
      <c r="B846" s="25" t="s">
        <v>4594</v>
      </c>
      <c r="C846" s="25" t="s">
        <v>4595</v>
      </c>
      <c r="D846">
        <v>1</v>
      </c>
      <c r="E846" s="25" t="s">
        <v>8</v>
      </c>
      <c r="F846" t="str">
        <f t="shared" si="34"/>
        <v>VINAPORTAL_100968</v>
      </c>
      <c r="G846" t="str">
        <f>IF(ISNA(VLOOKUP(F846,$F$3:F845,1,0)),"","DUP!")</f>
        <v/>
      </c>
      <c r="H846" t="str">
        <f t="shared" si="33"/>
        <v>INSERT INTO ZONE_MAP (SERVICE_ID, SERVICE_NAME, CODE, NW_GROUP, ZONE) VALUES (1,'SMS','100968','100968','VINAPORTAL');</v>
      </c>
    </row>
    <row r="847" spans="1:8">
      <c r="A847" s="25" t="s">
        <v>5009</v>
      </c>
      <c r="B847" s="25" t="s">
        <v>4594</v>
      </c>
      <c r="C847" s="25" t="s">
        <v>4595</v>
      </c>
      <c r="D847">
        <v>1</v>
      </c>
      <c r="E847" s="25" t="s">
        <v>8</v>
      </c>
      <c r="F847" t="str">
        <f t="shared" si="34"/>
        <v>VINAPORTAL_100970</v>
      </c>
      <c r="G847" t="str">
        <f>IF(ISNA(VLOOKUP(F847,$F$3:F846,1,0)),"","DUP!")</f>
        <v/>
      </c>
      <c r="H847" t="str">
        <f t="shared" si="33"/>
        <v>INSERT INTO ZONE_MAP (SERVICE_ID, SERVICE_NAME, CODE, NW_GROUP, ZONE) VALUES (1,'SMS','100970','100970','VINAPORTAL');</v>
      </c>
    </row>
    <row r="848" spans="1:8">
      <c r="A848" s="25" t="s">
        <v>5010</v>
      </c>
      <c r="B848" s="25" t="s">
        <v>4594</v>
      </c>
      <c r="C848" s="25" t="s">
        <v>4595</v>
      </c>
      <c r="D848">
        <v>1</v>
      </c>
      <c r="E848" s="25" t="s">
        <v>8</v>
      </c>
      <c r="F848" t="str">
        <f t="shared" si="34"/>
        <v>VINAPORTAL_100971</v>
      </c>
      <c r="G848" t="str">
        <f>IF(ISNA(VLOOKUP(F848,$F$3:F847,1,0)),"","DUP!")</f>
        <v/>
      </c>
      <c r="H848" t="str">
        <f t="shared" si="33"/>
        <v>INSERT INTO ZONE_MAP (SERVICE_ID, SERVICE_NAME, CODE, NW_GROUP, ZONE) VALUES (1,'SMS','100971','100971','VINAPORTAL');</v>
      </c>
    </row>
    <row r="849" spans="1:8">
      <c r="A849" s="25" t="s">
        <v>5011</v>
      </c>
      <c r="B849" s="25" t="s">
        <v>4594</v>
      </c>
      <c r="C849" s="25" t="s">
        <v>4595</v>
      </c>
      <c r="D849">
        <v>1</v>
      </c>
      <c r="E849" s="25" t="s">
        <v>8</v>
      </c>
      <c r="F849" t="str">
        <f t="shared" si="34"/>
        <v>VINAPORTAL_100972</v>
      </c>
      <c r="G849" t="str">
        <f>IF(ISNA(VLOOKUP(F849,$F$3:F848,1,0)),"","DUP!")</f>
        <v/>
      </c>
      <c r="H849" t="str">
        <f t="shared" si="33"/>
        <v>INSERT INTO ZONE_MAP (SERVICE_ID, SERVICE_NAME, CODE, NW_GROUP, ZONE) VALUES (1,'SMS','100972','100972','VINAPORTAL');</v>
      </c>
    </row>
    <row r="850" spans="1:8">
      <c r="A850" s="25" t="s">
        <v>5012</v>
      </c>
      <c r="B850" s="25" t="s">
        <v>4594</v>
      </c>
      <c r="C850" s="25" t="s">
        <v>4595</v>
      </c>
      <c r="D850">
        <v>1</v>
      </c>
      <c r="E850" s="25" t="s">
        <v>8</v>
      </c>
      <c r="F850" t="str">
        <f t="shared" si="34"/>
        <v>VINAPORTAL_100973</v>
      </c>
      <c r="G850" t="str">
        <f>IF(ISNA(VLOOKUP(F850,$F$3:F849,1,0)),"","DUP!")</f>
        <v/>
      </c>
      <c r="H850" t="str">
        <f t="shared" si="33"/>
        <v>INSERT INTO ZONE_MAP (SERVICE_ID, SERVICE_NAME, CODE, NW_GROUP, ZONE) VALUES (1,'SMS','100973','100973','VINAPORTAL');</v>
      </c>
    </row>
    <row r="851" spans="1:8">
      <c r="A851" s="25" t="s">
        <v>5013</v>
      </c>
      <c r="B851" s="25" t="s">
        <v>4594</v>
      </c>
      <c r="C851" s="25" t="s">
        <v>4595</v>
      </c>
      <c r="D851">
        <v>1</v>
      </c>
      <c r="E851" s="25" t="s">
        <v>8</v>
      </c>
      <c r="F851" t="str">
        <f t="shared" si="34"/>
        <v>VINAPORTAL_100974</v>
      </c>
      <c r="G851" t="str">
        <f>IF(ISNA(VLOOKUP(F851,$F$3:F850,1,0)),"","DUP!")</f>
        <v/>
      </c>
      <c r="H851" t="str">
        <f t="shared" si="33"/>
        <v>INSERT INTO ZONE_MAP (SERVICE_ID, SERVICE_NAME, CODE, NW_GROUP, ZONE) VALUES (1,'SMS','100974','100974','VINAPORTAL');</v>
      </c>
    </row>
    <row r="852" spans="1:8">
      <c r="A852" s="25" t="s">
        <v>5014</v>
      </c>
      <c r="B852" s="25" t="s">
        <v>4594</v>
      </c>
      <c r="C852" s="25" t="s">
        <v>4595</v>
      </c>
      <c r="D852">
        <v>1</v>
      </c>
      <c r="E852" s="25" t="s">
        <v>8</v>
      </c>
      <c r="F852" t="str">
        <f t="shared" si="34"/>
        <v>VINAPORTAL_100975</v>
      </c>
      <c r="G852" t="str">
        <f>IF(ISNA(VLOOKUP(F852,$F$3:F851,1,0)),"","DUP!")</f>
        <v/>
      </c>
      <c r="H852" t="str">
        <f t="shared" si="33"/>
        <v>INSERT INTO ZONE_MAP (SERVICE_ID, SERVICE_NAME, CODE, NW_GROUP, ZONE) VALUES (1,'SMS','100975','100975','VINAPORTAL');</v>
      </c>
    </row>
    <row r="853" spans="1:8">
      <c r="A853" s="25" t="s">
        <v>5015</v>
      </c>
      <c r="B853" s="25" t="s">
        <v>4594</v>
      </c>
      <c r="C853" s="25" t="s">
        <v>4595</v>
      </c>
      <c r="D853">
        <v>1</v>
      </c>
      <c r="E853" s="25" t="s">
        <v>8</v>
      </c>
      <c r="F853" t="str">
        <f t="shared" si="34"/>
        <v>VINAPORTAL_100976</v>
      </c>
      <c r="G853" t="str">
        <f>IF(ISNA(VLOOKUP(F853,$F$3:F852,1,0)),"","DUP!")</f>
        <v/>
      </c>
      <c r="H853" t="str">
        <f t="shared" si="33"/>
        <v>INSERT INTO ZONE_MAP (SERVICE_ID, SERVICE_NAME, CODE, NW_GROUP, ZONE) VALUES (1,'SMS','100976','100976','VINAPORTAL');</v>
      </c>
    </row>
    <row r="854" spans="1:8">
      <c r="A854" s="25" t="s">
        <v>5016</v>
      </c>
      <c r="B854" s="25" t="s">
        <v>4594</v>
      </c>
      <c r="C854" s="25" t="s">
        <v>4595</v>
      </c>
      <c r="D854">
        <v>1</v>
      </c>
      <c r="E854" s="25" t="s">
        <v>8</v>
      </c>
      <c r="F854" t="str">
        <f t="shared" si="34"/>
        <v>VINAPORTAL_100977</v>
      </c>
      <c r="G854" t="str">
        <f>IF(ISNA(VLOOKUP(F854,$F$3:F853,1,0)),"","DUP!")</f>
        <v/>
      </c>
      <c r="H854" t="str">
        <f t="shared" si="33"/>
        <v>INSERT INTO ZONE_MAP (SERVICE_ID, SERVICE_NAME, CODE, NW_GROUP, ZONE) VALUES (1,'SMS','100977','100977','VINAPORTAL');</v>
      </c>
    </row>
    <row r="855" spans="1:8">
      <c r="A855" s="25" t="s">
        <v>5017</v>
      </c>
      <c r="B855" s="25" t="s">
        <v>4594</v>
      </c>
      <c r="C855" s="25" t="s">
        <v>4595</v>
      </c>
      <c r="D855">
        <v>1</v>
      </c>
      <c r="E855" s="25" t="s">
        <v>8</v>
      </c>
      <c r="F855" t="str">
        <f t="shared" si="34"/>
        <v>VINAPORTAL_10098</v>
      </c>
      <c r="G855" t="str">
        <f>IF(ISNA(VLOOKUP(F855,$F$3:F854,1,0)),"","DUP!")</f>
        <v/>
      </c>
      <c r="H855" t="str">
        <f t="shared" si="33"/>
        <v>INSERT INTO ZONE_MAP (SERVICE_ID, SERVICE_NAME, CODE, NW_GROUP, ZONE) VALUES (1,'SMS','10098','10098','VINAPORTAL');</v>
      </c>
    </row>
    <row r="856" spans="1:8">
      <c r="A856" s="25" t="s">
        <v>5018</v>
      </c>
      <c r="B856" s="25" t="s">
        <v>4594</v>
      </c>
      <c r="C856" s="25" t="s">
        <v>4595</v>
      </c>
      <c r="D856">
        <v>1</v>
      </c>
      <c r="E856" s="25" t="s">
        <v>8</v>
      </c>
      <c r="F856" t="str">
        <f t="shared" si="34"/>
        <v>VINAPORTAL_100992</v>
      </c>
      <c r="G856" t="str">
        <f>IF(ISNA(VLOOKUP(F856,$F$3:F855,1,0)),"","DUP!")</f>
        <v/>
      </c>
      <c r="H856" t="str">
        <f t="shared" si="33"/>
        <v>INSERT INTO ZONE_MAP (SERVICE_ID, SERVICE_NAME, CODE, NW_GROUP, ZONE) VALUES (1,'SMS','100992','100992','VINAPORTAL');</v>
      </c>
    </row>
    <row r="857" spans="1:8">
      <c r="A857" s="25" t="s">
        <v>5019</v>
      </c>
      <c r="B857" s="25" t="s">
        <v>4594</v>
      </c>
      <c r="C857" s="25" t="s">
        <v>4595</v>
      </c>
      <c r="D857">
        <v>1</v>
      </c>
      <c r="E857" s="25" t="s">
        <v>8</v>
      </c>
      <c r="F857" t="str">
        <f t="shared" si="34"/>
        <v>VINAPORTAL_100993</v>
      </c>
      <c r="G857" t="str">
        <f>IF(ISNA(VLOOKUP(F857,$F$3:F856,1,0)),"","DUP!")</f>
        <v/>
      </c>
      <c r="H857" t="str">
        <f t="shared" si="33"/>
        <v>INSERT INTO ZONE_MAP (SERVICE_ID, SERVICE_NAME, CODE, NW_GROUP, ZONE) VALUES (1,'SMS','100993','100993','VINAPORTAL');</v>
      </c>
    </row>
    <row r="858" spans="1:8">
      <c r="A858" s="25" t="s">
        <v>5020</v>
      </c>
      <c r="B858" s="25" t="s">
        <v>4594</v>
      </c>
      <c r="C858" s="25" t="s">
        <v>4595</v>
      </c>
      <c r="D858">
        <v>1</v>
      </c>
      <c r="E858" s="25" t="s">
        <v>8</v>
      </c>
      <c r="F858" t="str">
        <f t="shared" si="34"/>
        <v>VINAPORTAL_100994</v>
      </c>
      <c r="G858" t="str">
        <f>IF(ISNA(VLOOKUP(F858,$F$3:F857,1,0)),"","DUP!")</f>
        <v/>
      </c>
      <c r="H858" t="str">
        <f t="shared" si="33"/>
        <v>INSERT INTO ZONE_MAP (SERVICE_ID, SERVICE_NAME, CODE, NW_GROUP, ZONE) VALUES (1,'SMS','100994','100994','VINAPORTAL');</v>
      </c>
    </row>
    <row r="859" spans="1:8">
      <c r="A859" s="25" t="s">
        <v>5021</v>
      </c>
      <c r="B859" s="25" t="s">
        <v>4594</v>
      </c>
      <c r="C859" s="25" t="s">
        <v>4595</v>
      </c>
      <c r="D859">
        <v>1</v>
      </c>
      <c r="E859" s="25" t="s">
        <v>8</v>
      </c>
      <c r="F859" t="str">
        <f t="shared" si="34"/>
        <v>VINAPORTAL_100995</v>
      </c>
      <c r="G859" t="str">
        <f>IF(ISNA(VLOOKUP(F859,$F$3:F858,1,0)),"","DUP!")</f>
        <v/>
      </c>
      <c r="H859" t="str">
        <f t="shared" si="33"/>
        <v>INSERT INTO ZONE_MAP (SERVICE_ID, SERVICE_NAME, CODE, NW_GROUP, ZONE) VALUES (1,'SMS','100995','100995','VINAPORTAL');</v>
      </c>
    </row>
    <row r="860" spans="1:8">
      <c r="A860" s="25" t="s">
        <v>5022</v>
      </c>
      <c r="B860" s="25" t="s">
        <v>4594</v>
      </c>
      <c r="C860" s="25" t="s">
        <v>4595</v>
      </c>
      <c r="D860">
        <v>1</v>
      </c>
      <c r="E860" s="25" t="s">
        <v>8</v>
      </c>
      <c r="F860" t="str">
        <f t="shared" si="34"/>
        <v>VINAPORTAL_100996</v>
      </c>
      <c r="G860" t="str">
        <f>IF(ISNA(VLOOKUP(F860,$F$3:F859,1,0)),"","DUP!")</f>
        <v/>
      </c>
      <c r="H860" t="str">
        <f t="shared" si="33"/>
        <v>INSERT INTO ZONE_MAP (SERVICE_ID, SERVICE_NAME, CODE, NW_GROUP, ZONE) VALUES (1,'SMS','100996','100996','VINAPORTAL');</v>
      </c>
    </row>
    <row r="861" spans="1:8">
      <c r="A861" s="25" t="s">
        <v>5023</v>
      </c>
      <c r="B861" s="25" t="s">
        <v>4594</v>
      </c>
      <c r="C861" s="25" t="s">
        <v>4595</v>
      </c>
      <c r="D861">
        <v>1</v>
      </c>
      <c r="E861" s="25" t="s">
        <v>8</v>
      </c>
      <c r="F861" t="str">
        <f t="shared" si="34"/>
        <v>VINAPORTAL_100998</v>
      </c>
      <c r="G861" t="str">
        <f>IF(ISNA(VLOOKUP(F861,$F$3:F860,1,0)),"","DUP!")</f>
        <v/>
      </c>
      <c r="H861" t="str">
        <f t="shared" si="33"/>
        <v>INSERT INTO ZONE_MAP (SERVICE_ID, SERVICE_NAME, CODE, NW_GROUP, ZONE) VALUES (1,'SMS','100998','100998','VINAPORTAL');</v>
      </c>
    </row>
    <row r="862" spans="1:8">
      <c r="A862" s="25" t="s">
        <v>5024</v>
      </c>
      <c r="B862" s="25" t="s">
        <v>5025</v>
      </c>
      <c r="C862" s="25" t="s">
        <v>5026</v>
      </c>
      <c r="D862">
        <v>1</v>
      </c>
      <c r="E862" s="25" t="s">
        <v>8</v>
      </c>
      <c r="F862" t="str">
        <f t="shared" si="34"/>
        <v>SMS ONLINE_11001</v>
      </c>
      <c r="G862" t="str">
        <f>IF(ISNA(VLOOKUP(F862,$F$3:F861,1,0)),"","DUP!")</f>
        <v/>
      </c>
      <c r="H862" t="str">
        <f t="shared" si="33"/>
        <v>INSERT INTO ZONE_MAP (SERVICE_ID, SERVICE_NAME, CODE, NW_GROUP, ZONE) VALUES (1,'SMS','11001','11001','SMS ONLINE');</v>
      </c>
    </row>
    <row r="863" spans="1:8">
      <c r="A863" s="25" t="s">
        <v>5027</v>
      </c>
      <c r="B863" s="25" t="s">
        <v>5025</v>
      </c>
      <c r="C863" s="25" t="s">
        <v>5026</v>
      </c>
      <c r="D863">
        <v>1</v>
      </c>
      <c r="E863" s="25" t="s">
        <v>8</v>
      </c>
      <c r="F863" t="str">
        <f t="shared" si="34"/>
        <v>SMS ONLINE_11001085</v>
      </c>
      <c r="G863" t="str">
        <f>IF(ISNA(VLOOKUP(F863,$F$3:F862,1,0)),"","DUP!")</f>
        <v/>
      </c>
      <c r="H863" t="str">
        <f t="shared" si="33"/>
        <v>INSERT INTO ZONE_MAP (SERVICE_ID, SERVICE_NAME, CODE, NW_GROUP, ZONE) VALUES (1,'SMS','11001085','11001085','SMS ONLINE');</v>
      </c>
    </row>
    <row r="864" spans="1:8">
      <c r="A864" s="25" t="s">
        <v>5028</v>
      </c>
      <c r="B864" s="25" t="s">
        <v>5025</v>
      </c>
      <c r="C864" s="25" t="s">
        <v>5026</v>
      </c>
      <c r="D864">
        <v>1</v>
      </c>
      <c r="E864" s="25" t="s">
        <v>8</v>
      </c>
      <c r="F864" t="str">
        <f t="shared" si="34"/>
        <v>SMS ONLINE_11001086</v>
      </c>
      <c r="G864" t="str">
        <f>IF(ISNA(VLOOKUP(F864,$F$3:F863,1,0)),"","DUP!")</f>
        <v/>
      </c>
      <c r="H864" t="str">
        <f t="shared" si="33"/>
        <v>INSERT INTO ZONE_MAP (SERVICE_ID, SERVICE_NAME, CODE, NW_GROUP, ZONE) VALUES (1,'SMS','11001086','11001086','SMS ONLINE');</v>
      </c>
    </row>
    <row r="865" spans="1:8">
      <c r="A865" s="25" t="s">
        <v>5029</v>
      </c>
      <c r="B865" s="25" t="s">
        <v>5025</v>
      </c>
      <c r="C865" s="25" t="s">
        <v>5026</v>
      </c>
      <c r="D865">
        <v>1</v>
      </c>
      <c r="E865" s="25" t="s">
        <v>8</v>
      </c>
      <c r="F865" t="str">
        <f t="shared" si="34"/>
        <v>SMS ONLINE_11001204</v>
      </c>
      <c r="G865" t="str">
        <f>IF(ISNA(VLOOKUP(F865,$F$3:F864,1,0)),"","DUP!")</f>
        <v/>
      </c>
      <c r="H865" t="str">
        <f t="shared" si="33"/>
        <v>INSERT INTO ZONE_MAP (SERVICE_ID, SERVICE_NAME, CODE, NW_GROUP, ZONE) VALUES (1,'SMS','11001204','11001204','SMS ONLINE');</v>
      </c>
    </row>
    <row r="866" spans="1:8">
      <c r="A866" s="25" t="s">
        <v>5030</v>
      </c>
      <c r="B866" s="25" t="s">
        <v>5025</v>
      </c>
      <c r="C866" s="25" t="s">
        <v>5026</v>
      </c>
      <c r="D866">
        <v>1</v>
      </c>
      <c r="E866" s="25" t="s">
        <v>8</v>
      </c>
      <c r="F866" t="str">
        <f t="shared" si="34"/>
        <v>SMS ONLINE_11001226</v>
      </c>
      <c r="G866" t="str">
        <f>IF(ISNA(VLOOKUP(F866,$F$3:F865,1,0)),"","DUP!")</f>
        <v/>
      </c>
      <c r="H866" t="str">
        <f t="shared" si="33"/>
        <v>INSERT INTO ZONE_MAP (SERVICE_ID, SERVICE_NAME, CODE, NW_GROUP, ZONE) VALUES (1,'SMS','11001226','11001226','SMS ONLINE');</v>
      </c>
    </row>
    <row r="867" spans="1:8">
      <c r="A867" s="25" t="s">
        <v>5031</v>
      </c>
      <c r="B867" s="25" t="s">
        <v>5025</v>
      </c>
      <c r="C867" s="25" t="s">
        <v>5026</v>
      </c>
      <c r="D867">
        <v>1</v>
      </c>
      <c r="E867" s="25" t="s">
        <v>8</v>
      </c>
      <c r="F867" t="str">
        <f t="shared" si="34"/>
        <v>SMS ONLINE_11001242</v>
      </c>
      <c r="G867" t="str">
        <f>IF(ISNA(VLOOKUP(F867,$F$3:F866,1,0)),"","DUP!")</f>
        <v/>
      </c>
      <c r="H867" t="str">
        <f t="shared" si="33"/>
        <v>INSERT INTO ZONE_MAP (SERVICE_ID, SERVICE_NAME, CODE, NW_GROUP, ZONE) VALUES (1,'SMS','11001242','11001242','SMS ONLINE');</v>
      </c>
    </row>
    <row r="868" spans="1:8">
      <c r="A868" s="25" t="s">
        <v>5032</v>
      </c>
      <c r="B868" s="25" t="s">
        <v>5025</v>
      </c>
      <c r="C868" s="25" t="s">
        <v>5026</v>
      </c>
      <c r="D868">
        <v>1</v>
      </c>
      <c r="E868" s="25" t="s">
        <v>8</v>
      </c>
      <c r="F868" t="str">
        <f t="shared" si="34"/>
        <v>SMS ONLINE_11001246</v>
      </c>
      <c r="G868" t="str">
        <f>IF(ISNA(VLOOKUP(F868,$F$3:F867,1,0)),"","DUP!")</f>
        <v/>
      </c>
      <c r="H868" t="str">
        <f t="shared" si="33"/>
        <v>INSERT INTO ZONE_MAP (SERVICE_ID, SERVICE_NAME, CODE, NW_GROUP, ZONE) VALUES (1,'SMS','11001246','11001246','SMS ONLINE');</v>
      </c>
    </row>
    <row r="869" spans="1:8">
      <c r="A869" s="25" t="s">
        <v>5033</v>
      </c>
      <c r="B869" s="25" t="s">
        <v>5025</v>
      </c>
      <c r="C869" s="25" t="s">
        <v>5026</v>
      </c>
      <c r="D869">
        <v>1</v>
      </c>
      <c r="E869" s="25" t="s">
        <v>8</v>
      </c>
      <c r="F869" t="str">
        <f t="shared" si="34"/>
        <v>SMS ONLINE_11001250</v>
      </c>
      <c r="G869" t="str">
        <f>IF(ISNA(VLOOKUP(F869,$F$3:F868,1,0)),"","DUP!")</f>
        <v/>
      </c>
      <c r="H869" t="str">
        <f t="shared" si="33"/>
        <v>INSERT INTO ZONE_MAP (SERVICE_ID, SERVICE_NAME, CODE, NW_GROUP, ZONE) VALUES (1,'SMS','11001250','11001250','SMS ONLINE');</v>
      </c>
    </row>
    <row r="870" spans="1:8">
      <c r="A870" s="25" t="s">
        <v>5034</v>
      </c>
      <c r="B870" s="25" t="s">
        <v>5025</v>
      </c>
      <c r="C870" s="25" t="s">
        <v>5026</v>
      </c>
      <c r="D870">
        <v>1</v>
      </c>
      <c r="E870" s="25" t="s">
        <v>8</v>
      </c>
      <c r="F870" t="str">
        <f t="shared" si="34"/>
        <v>SMS ONLINE_11001264</v>
      </c>
      <c r="G870" t="str">
        <f>IF(ISNA(VLOOKUP(F870,$F$3:F869,1,0)),"","DUP!")</f>
        <v/>
      </c>
      <c r="H870" t="str">
        <f t="shared" si="33"/>
        <v>INSERT INTO ZONE_MAP (SERVICE_ID, SERVICE_NAME, CODE, NW_GROUP, ZONE) VALUES (1,'SMS','11001264','11001264','SMS ONLINE');</v>
      </c>
    </row>
    <row r="871" spans="1:8">
      <c r="A871" s="25" t="s">
        <v>5035</v>
      </c>
      <c r="B871" s="25" t="s">
        <v>5025</v>
      </c>
      <c r="C871" s="25" t="s">
        <v>5026</v>
      </c>
      <c r="D871">
        <v>1</v>
      </c>
      <c r="E871" s="25" t="s">
        <v>8</v>
      </c>
      <c r="F871" t="str">
        <f t="shared" si="34"/>
        <v>SMS ONLINE_11001268</v>
      </c>
      <c r="G871" t="str">
        <f>IF(ISNA(VLOOKUP(F871,$F$3:F870,1,0)),"","DUP!")</f>
        <v/>
      </c>
      <c r="H871" t="str">
        <f t="shared" si="33"/>
        <v>INSERT INTO ZONE_MAP (SERVICE_ID, SERVICE_NAME, CODE, NW_GROUP, ZONE) VALUES (1,'SMS','11001268','11001268','SMS ONLINE');</v>
      </c>
    </row>
    <row r="872" spans="1:8">
      <c r="A872" s="25" t="s">
        <v>5036</v>
      </c>
      <c r="B872" s="25" t="s">
        <v>5025</v>
      </c>
      <c r="C872" s="25" t="s">
        <v>5026</v>
      </c>
      <c r="D872">
        <v>1</v>
      </c>
      <c r="E872" s="25" t="s">
        <v>8</v>
      </c>
      <c r="F872" t="str">
        <f t="shared" si="34"/>
        <v>SMS ONLINE_11001284</v>
      </c>
      <c r="G872" t="str">
        <f>IF(ISNA(VLOOKUP(F872,$F$3:F871,1,0)),"","DUP!")</f>
        <v/>
      </c>
      <c r="H872" t="str">
        <f t="shared" si="33"/>
        <v>INSERT INTO ZONE_MAP (SERVICE_ID, SERVICE_NAME, CODE, NW_GROUP, ZONE) VALUES (1,'SMS','11001284','11001284','SMS ONLINE');</v>
      </c>
    </row>
    <row r="873" spans="1:8">
      <c r="A873" s="25" t="s">
        <v>5037</v>
      </c>
      <c r="B873" s="25" t="s">
        <v>5025</v>
      </c>
      <c r="C873" s="25" t="s">
        <v>5026</v>
      </c>
      <c r="D873">
        <v>1</v>
      </c>
      <c r="E873" s="25" t="s">
        <v>8</v>
      </c>
      <c r="F873" t="str">
        <f t="shared" si="34"/>
        <v>SMS ONLINE_11001289</v>
      </c>
      <c r="G873" t="str">
        <f>IF(ISNA(VLOOKUP(F873,$F$3:F872,1,0)),"","DUP!")</f>
        <v/>
      </c>
      <c r="H873" t="str">
        <f t="shared" si="33"/>
        <v>INSERT INTO ZONE_MAP (SERVICE_ID, SERVICE_NAME, CODE, NW_GROUP, ZONE) VALUES (1,'SMS','11001289','11001289','SMS ONLINE');</v>
      </c>
    </row>
    <row r="874" spans="1:8">
      <c r="A874" s="25" t="s">
        <v>5038</v>
      </c>
      <c r="B874" s="25" t="s">
        <v>5025</v>
      </c>
      <c r="C874" s="25" t="s">
        <v>5026</v>
      </c>
      <c r="D874">
        <v>1</v>
      </c>
      <c r="E874" s="25" t="s">
        <v>8</v>
      </c>
      <c r="F874" t="str">
        <f t="shared" si="34"/>
        <v>SMS ONLINE_11001306</v>
      </c>
      <c r="G874" t="str">
        <f>IF(ISNA(VLOOKUP(F874,$F$3:F873,1,0)),"","DUP!")</f>
        <v/>
      </c>
      <c r="H874" t="str">
        <f t="shared" si="33"/>
        <v>INSERT INTO ZONE_MAP (SERVICE_ID, SERVICE_NAME, CODE, NW_GROUP, ZONE) VALUES (1,'SMS','11001306','11001306','SMS ONLINE');</v>
      </c>
    </row>
    <row r="875" spans="1:8">
      <c r="A875" s="25" t="s">
        <v>5039</v>
      </c>
      <c r="B875" s="25" t="s">
        <v>5025</v>
      </c>
      <c r="C875" s="25" t="s">
        <v>5026</v>
      </c>
      <c r="D875">
        <v>1</v>
      </c>
      <c r="E875" s="25" t="s">
        <v>8</v>
      </c>
      <c r="F875" t="str">
        <f t="shared" si="34"/>
        <v>SMS ONLINE_11001340</v>
      </c>
      <c r="G875" t="str">
        <f>IF(ISNA(VLOOKUP(F875,$F$3:F874,1,0)),"","DUP!")</f>
        <v/>
      </c>
      <c r="H875" t="str">
        <f t="shared" si="33"/>
        <v>INSERT INTO ZONE_MAP (SERVICE_ID, SERVICE_NAME, CODE, NW_GROUP, ZONE) VALUES (1,'SMS','11001340','11001340','SMS ONLINE');</v>
      </c>
    </row>
    <row r="876" spans="1:8">
      <c r="A876" s="25" t="s">
        <v>5040</v>
      </c>
      <c r="B876" s="25" t="s">
        <v>5025</v>
      </c>
      <c r="C876" s="25" t="s">
        <v>5026</v>
      </c>
      <c r="D876">
        <v>1</v>
      </c>
      <c r="E876" s="25" t="s">
        <v>8</v>
      </c>
      <c r="F876" t="str">
        <f t="shared" si="34"/>
        <v>SMS ONLINE_11001345</v>
      </c>
      <c r="G876" t="str">
        <f>IF(ISNA(VLOOKUP(F876,$F$3:F875,1,0)),"","DUP!")</f>
        <v/>
      </c>
      <c r="H876" t="str">
        <f t="shared" si="33"/>
        <v>INSERT INTO ZONE_MAP (SERVICE_ID, SERVICE_NAME, CODE, NW_GROUP, ZONE) VALUES (1,'SMS','11001345','11001345','SMS ONLINE');</v>
      </c>
    </row>
    <row r="877" spans="1:8">
      <c r="A877" s="25" t="s">
        <v>5041</v>
      </c>
      <c r="B877" s="25" t="s">
        <v>5025</v>
      </c>
      <c r="C877" s="25" t="s">
        <v>5026</v>
      </c>
      <c r="D877">
        <v>1</v>
      </c>
      <c r="E877" s="25" t="s">
        <v>8</v>
      </c>
      <c r="F877" t="str">
        <f t="shared" si="34"/>
        <v>SMS ONLINE_11001403</v>
      </c>
      <c r="G877" t="str">
        <f>IF(ISNA(VLOOKUP(F877,$F$3:F876,1,0)),"","DUP!")</f>
        <v/>
      </c>
      <c r="H877" t="str">
        <f t="shared" si="33"/>
        <v>INSERT INTO ZONE_MAP (SERVICE_ID, SERVICE_NAME, CODE, NW_GROUP, ZONE) VALUES (1,'SMS','11001403','11001403','SMS ONLINE');</v>
      </c>
    </row>
    <row r="878" spans="1:8">
      <c r="A878" s="25" t="s">
        <v>5042</v>
      </c>
      <c r="B878" s="25" t="s">
        <v>5025</v>
      </c>
      <c r="C878" s="25" t="s">
        <v>5026</v>
      </c>
      <c r="D878">
        <v>1</v>
      </c>
      <c r="E878" s="25" t="s">
        <v>8</v>
      </c>
      <c r="F878" t="str">
        <f t="shared" si="34"/>
        <v>SMS ONLINE_11001416</v>
      </c>
      <c r="G878" t="str">
        <f>IF(ISNA(VLOOKUP(F878,$F$3:F877,1,0)),"","DUP!")</f>
        <v/>
      </c>
      <c r="H878" t="str">
        <f t="shared" si="33"/>
        <v>INSERT INTO ZONE_MAP (SERVICE_ID, SERVICE_NAME, CODE, NW_GROUP, ZONE) VALUES (1,'SMS','11001416','11001416','SMS ONLINE');</v>
      </c>
    </row>
    <row r="879" spans="1:8">
      <c r="A879" s="25" t="s">
        <v>5043</v>
      </c>
      <c r="B879" s="25" t="s">
        <v>5025</v>
      </c>
      <c r="C879" s="25" t="s">
        <v>5026</v>
      </c>
      <c r="D879">
        <v>1</v>
      </c>
      <c r="E879" s="25" t="s">
        <v>8</v>
      </c>
      <c r="F879" t="str">
        <f t="shared" si="34"/>
        <v>SMS ONLINE_11001418</v>
      </c>
      <c r="G879" t="str">
        <f>IF(ISNA(VLOOKUP(F879,$F$3:F878,1,0)),"","DUP!")</f>
        <v/>
      </c>
      <c r="H879" t="str">
        <f t="shared" si="33"/>
        <v>INSERT INTO ZONE_MAP (SERVICE_ID, SERVICE_NAME, CODE, NW_GROUP, ZONE) VALUES (1,'SMS','11001418','11001418','SMS ONLINE');</v>
      </c>
    </row>
    <row r="880" spans="1:8">
      <c r="A880" s="25" t="s">
        <v>5044</v>
      </c>
      <c r="B880" s="25" t="s">
        <v>5025</v>
      </c>
      <c r="C880" s="25" t="s">
        <v>5026</v>
      </c>
      <c r="D880">
        <v>1</v>
      </c>
      <c r="E880" s="25" t="s">
        <v>8</v>
      </c>
      <c r="F880" t="str">
        <f t="shared" si="34"/>
        <v>SMS ONLINE_11001438</v>
      </c>
      <c r="G880" t="str">
        <f>IF(ISNA(VLOOKUP(F880,$F$3:F879,1,0)),"","DUP!")</f>
        <v/>
      </c>
      <c r="H880" t="str">
        <f t="shared" si="33"/>
        <v>INSERT INTO ZONE_MAP (SERVICE_ID, SERVICE_NAME, CODE, NW_GROUP, ZONE) VALUES (1,'SMS','11001438','11001438','SMS ONLINE');</v>
      </c>
    </row>
    <row r="881" spans="1:8">
      <c r="A881" s="25" t="s">
        <v>5045</v>
      </c>
      <c r="B881" s="25" t="s">
        <v>5025</v>
      </c>
      <c r="C881" s="25" t="s">
        <v>5026</v>
      </c>
      <c r="D881">
        <v>1</v>
      </c>
      <c r="E881" s="25" t="s">
        <v>8</v>
      </c>
      <c r="F881" t="str">
        <f t="shared" si="34"/>
        <v>SMS ONLINE_11001441</v>
      </c>
      <c r="G881" t="str">
        <f>IF(ISNA(VLOOKUP(F881,$F$3:F880,1,0)),"","DUP!")</f>
        <v/>
      </c>
      <c r="H881" t="str">
        <f t="shared" si="33"/>
        <v>INSERT INTO ZONE_MAP (SERVICE_ID, SERVICE_NAME, CODE, NW_GROUP, ZONE) VALUES (1,'SMS','11001441','11001441','SMS ONLINE');</v>
      </c>
    </row>
    <row r="882" spans="1:8">
      <c r="A882" s="25" t="s">
        <v>5046</v>
      </c>
      <c r="B882" s="25" t="s">
        <v>5025</v>
      </c>
      <c r="C882" s="25" t="s">
        <v>5026</v>
      </c>
      <c r="D882">
        <v>1</v>
      </c>
      <c r="E882" s="25" t="s">
        <v>8</v>
      </c>
      <c r="F882" t="str">
        <f t="shared" si="34"/>
        <v>SMS ONLINE_11001450</v>
      </c>
      <c r="G882" t="str">
        <f>IF(ISNA(VLOOKUP(F882,$F$3:F881,1,0)),"","DUP!")</f>
        <v/>
      </c>
      <c r="H882" t="str">
        <f t="shared" ref="H882:H945" si="35">IF(G882="DUP!","","INSERT INTO ZONE_MAP (SERVICE_ID, SERVICE_NAME, CODE, NW_GROUP, ZONE) VALUES ("&amp;D882&amp;",'"&amp;E882&amp;"','"&amp;A882&amp;"','"&amp;A882&amp;"','"&amp;C882&amp;"');")</f>
        <v>INSERT INTO ZONE_MAP (SERVICE_ID, SERVICE_NAME, CODE, NW_GROUP, ZONE) VALUES (1,'SMS','11001450','11001450','SMS ONLINE');</v>
      </c>
    </row>
    <row r="883" spans="1:8">
      <c r="A883" s="25" t="s">
        <v>5047</v>
      </c>
      <c r="B883" s="25" t="s">
        <v>5025</v>
      </c>
      <c r="C883" s="25" t="s">
        <v>5026</v>
      </c>
      <c r="D883">
        <v>1</v>
      </c>
      <c r="E883" s="25" t="s">
        <v>8</v>
      </c>
      <c r="F883" t="str">
        <f t="shared" si="34"/>
        <v>SMS ONLINE_11001473</v>
      </c>
      <c r="G883" t="str">
        <f>IF(ISNA(VLOOKUP(F883,$F$3:F882,1,0)),"","DUP!")</f>
        <v/>
      </c>
      <c r="H883" t="str">
        <f t="shared" si="35"/>
        <v>INSERT INTO ZONE_MAP (SERVICE_ID, SERVICE_NAME, CODE, NW_GROUP, ZONE) VALUES (1,'SMS','11001473','11001473','SMS ONLINE');</v>
      </c>
    </row>
    <row r="884" spans="1:8">
      <c r="A884" s="25" t="s">
        <v>5048</v>
      </c>
      <c r="B884" s="25" t="s">
        <v>5025</v>
      </c>
      <c r="C884" s="25" t="s">
        <v>5026</v>
      </c>
      <c r="D884">
        <v>1</v>
      </c>
      <c r="E884" s="25" t="s">
        <v>8</v>
      </c>
      <c r="F884" t="str">
        <f t="shared" si="34"/>
        <v>SMS ONLINE_11001506</v>
      </c>
      <c r="G884" t="str">
        <f>IF(ISNA(VLOOKUP(F884,$F$3:F883,1,0)),"","DUP!")</f>
        <v/>
      </c>
      <c r="H884" t="str">
        <f t="shared" si="35"/>
        <v>INSERT INTO ZONE_MAP (SERVICE_ID, SERVICE_NAME, CODE, NW_GROUP, ZONE) VALUES (1,'SMS','11001506','11001506','SMS ONLINE');</v>
      </c>
    </row>
    <row r="885" spans="1:8">
      <c r="A885" s="25" t="s">
        <v>5049</v>
      </c>
      <c r="B885" s="25" t="s">
        <v>5025</v>
      </c>
      <c r="C885" s="25" t="s">
        <v>5026</v>
      </c>
      <c r="D885">
        <v>1</v>
      </c>
      <c r="E885" s="25" t="s">
        <v>8</v>
      </c>
      <c r="F885" t="str">
        <f t="shared" si="34"/>
        <v>SMS ONLINE_11001514</v>
      </c>
      <c r="G885" t="str">
        <f>IF(ISNA(VLOOKUP(F885,$F$3:F884,1,0)),"","DUP!")</f>
        <v/>
      </c>
      <c r="H885" t="str">
        <f t="shared" si="35"/>
        <v>INSERT INTO ZONE_MAP (SERVICE_ID, SERVICE_NAME, CODE, NW_GROUP, ZONE) VALUES (1,'SMS','11001514','11001514','SMS ONLINE');</v>
      </c>
    </row>
    <row r="886" spans="1:8">
      <c r="A886" s="25" t="s">
        <v>5050</v>
      </c>
      <c r="B886" s="25" t="s">
        <v>5025</v>
      </c>
      <c r="C886" s="25" t="s">
        <v>5026</v>
      </c>
      <c r="D886">
        <v>1</v>
      </c>
      <c r="E886" s="25" t="s">
        <v>8</v>
      </c>
      <c r="F886" t="str">
        <f t="shared" si="34"/>
        <v>SMS ONLINE_11001519</v>
      </c>
      <c r="G886" t="str">
        <f>IF(ISNA(VLOOKUP(F886,$F$3:F885,1,0)),"","DUP!")</f>
        <v/>
      </c>
      <c r="H886" t="str">
        <f t="shared" si="35"/>
        <v>INSERT INTO ZONE_MAP (SERVICE_ID, SERVICE_NAME, CODE, NW_GROUP, ZONE) VALUES (1,'SMS','11001519','11001519','SMS ONLINE');</v>
      </c>
    </row>
    <row r="887" spans="1:8">
      <c r="A887" s="25" t="s">
        <v>5051</v>
      </c>
      <c r="B887" s="25" t="s">
        <v>5025</v>
      </c>
      <c r="C887" s="25" t="s">
        <v>5026</v>
      </c>
      <c r="D887">
        <v>1</v>
      </c>
      <c r="E887" s="25" t="s">
        <v>8</v>
      </c>
      <c r="F887" t="str">
        <f t="shared" si="34"/>
        <v>SMS ONLINE_11001600</v>
      </c>
      <c r="G887" t="str">
        <f>IF(ISNA(VLOOKUP(F887,$F$3:F886,1,0)),"","DUP!")</f>
        <v/>
      </c>
      <c r="H887" t="str">
        <f t="shared" si="35"/>
        <v>INSERT INTO ZONE_MAP (SERVICE_ID, SERVICE_NAME, CODE, NW_GROUP, ZONE) VALUES (1,'SMS','11001600','11001600','SMS ONLINE');</v>
      </c>
    </row>
    <row r="888" spans="1:8">
      <c r="A888" s="25" t="s">
        <v>5052</v>
      </c>
      <c r="B888" s="25" t="s">
        <v>5025</v>
      </c>
      <c r="C888" s="25" t="s">
        <v>5026</v>
      </c>
      <c r="D888">
        <v>1</v>
      </c>
      <c r="E888" s="25" t="s">
        <v>8</v>
      </c>
      <c r="F888" t="str">
        <f t="shared" si="34"/>
        <v>SMS ONLINE_11001604</v>
      </c>
      <c r="G888" t="str">
        <f>IF(ISNA(VLOOKUP(F888,$F$3:F887,1,0)),"","DUP!")</f>
        <v/>
      </c>
      <c r="H888" t="str">
        <f t="shared" si="35"/>
        <v>INSERT INTO ZONE_MAP (SERVICE_ID, SERVICE_NAME, CODE, NW_GROUP, ZONE) VALUES (1,'SMS','11001604','11001604','SMS ONLINE');</v>
      </c>
    </row>
    <row r="889" spans="1:8">
      <c r="A889" s="25" t="s">
        <v>5053</v>
      </c>
      <c r="B889" s="25" t="s">
        <v>5025</v>
      </c>
      <c r="C889" s="25" t="s">
        <v>5026</v>
      </c>
      <c r="D889">
        <v>1</v>
      </c>
      <c r="E889" s="25" t="s">
        <v>8</v>
      </c>
      <c r="F889" t="str">
        <f t="shared" si="34"/>
        <v>SMS ONLINE_11001613</v>
      </c>
      <c r="G889" t="str">
        <f>IF(ISNA(VLOOKUP(F889,$F$3:F888,1,0)),"","DUP!")</f>
        <v/>
      </c>
      <c r="H889" t="str">
        <f t="shared" si="35"/>
        <v>INSERT INTO ZONE_MAP (SERVICE_ID, SERVICE_NAME, CODE, NW_GROUP, ZONE) VALUES (1,'SMS','11001613','11001613','SMS ONLINE');</v>
      </c>
    </row>
    <row r="890" spans="1:8">
      <c r="A890" s="25" t="s">
        <v>5054</v>
      </c>
      <c r="B890" s="25" t="s">
        <v>5025</v>
      </c>
      <c r="C890" s="25" t="s">
        <v>5026</v>
      </c>
      <c r="D890">
        <v>1</v>
      </c>
      <c r="E890" s="25" t="s">
        <v>8</v>
      </c>
      <c r="F890" t="str">
        <f t="shared" si="34"/>
        <v>SMS ONLINE_11001647</v>
      </c>
      <c r="G890" t="str">
        <f>IF(ISNA(VLOOKUP(F890,$F$3:F889,1,0)),"","DUP!")</f>
        <v/>
      </c>
      <c r="H890" t="str">
        <f t="shared" si="35"/>
        <v>INSERT INTO ZONE_MAP (SERVICE_ID, SERVICE_NAME, CODE, NW_GROUP, ZONE) VALUES (1,'SMS','11001647','11001647','SMS ONLINE');</v>
      </c>
    </row>
    <row r="891" spans="1:8">
      <c r="A891" s="25" t="s">
        <v>5055</v>
      </c>
      <c r="B891" s="25" t="s">
        <v>5025</v>
      </c>
      <c r="C891" s="25" t="s">
        <v>5026</v>
      </c>
      <c r="D891">
        <v>1</v>
      </c>
      <c r="E891" s="25" t="s">
        <v>8</v>
      </c>
      <c r="F891" t="str">
        <f t="shared" si="34"/>
        <v>SMS ONLINE_11001649</v>
      </c>
      <c r="G891" t="str">
        <f>IF(ISNA(VLOOKUP(F891,$F$3:F890,1,0)),"","DUP!")</f>
        <v/>
      </c>
      <c r="H891" t="str">
        <f t="shared" si="35"/>
        <v>INSERT INTO ZONE_MAP (SERVICE_ID, SERVICE_NAME, CODE, NW_GROUP, ZONE) VALUES (1,'SMS','11001649','11001649','SMS ONLINE');</v>
      </c>
    </row>
    <row r="892" spans="1:8">
      <c r="A892" s="25" t="s">
        <v>5056</v>
      </c>
      <c r="B892" s="25" t="s">
        <v>5025</v>
      </c>
      <c r="C892" s="25" t="s">
        <v>5026</v>
      </c>
      <c r="D892">
        <v>1</v>
      </c>
      <c r="E892" s="25" t="s">
        <v>8</v>
      </c>
      <c r="F892" t="str">
        <f t="shared" si="34"/>
        <v>SMS ONLINE_11001664</v>
      </c>
      <c r="G892" t="str">
        <f>IF(ISNA(VLOOKUP(F892,$F$3:F891,1,0)),"","DUP!")</f>
        <v/>
      </c>
      <c r="H892" t="str">
        <f t="shared" si="35"/>
        <v>INSERT INTO ZONE_MAP (SERVICE_ID, SERVICE_NAME, CODE, NW_GROUP, ZONE) VALUES (1,'SMS','11001664','11001664','SMS ONLINE');</v>
      </c>
    </row>
    <row r="893" spans="1:8">
      <c r="A893" s="25" t="s">
        <v>5057</v>
      </c>
      <c r="B893" s="25" t="s">
        <v>5025</v>
      </c>
      <c r="C893" s="25" t="s">
        <v>5026</v>
      </c>
      <c r="D893">
        <v>1</v>
      </c>
      <c r="E893" s="25" t="s">
        <v>8</v>
      </c>
      <c r="F893" t="str">
        <f t="shared" si="34"/>
        <v>SMS ONLINE_11001670</v>
      </c>
      <c r="G893" t="str">
        <f>IF(ISNA(VLOOKUP(F893,$F$3:F892,1,0)),"","DUP!")</f>
        <v/>
      </c>
      <c r="H893" t="str">
        <f t="shared" si="35"/>
        <v>INSERT INTO ZONE_MAP (SERVICE_ID, SERVICE_NAME, CODE, NW_GROUP, ZONE) VALUES (1,'SMS','11001670','11001670','SMS ONLINE');</v>
      </c>
    </row>
    <row r="894" spans="1:8">
      <c r="A894" s="25" t="s">
        <v>5058</v>
      </c>
      <c r="B894" s="25" t="s">
        <v>5025</v>
      </c>
      <c r="C894" s="25" t="s">
        <v>5026</v>
      </c>
      <c r="D894">
        <v>1</v>
      </c>
      <c r="E894" s="25" t="s">
        <v>8</v>
      </c>
      <c r="F894" t="str">
        <f t="shared" si="34"/>
        <v>SMS ONLINE_11001671</v>
      </c>
      <c r="G894" t="str">
        <f>IF(ISNA(VLOOKUP(F894,$F$3:F893,1,0)),"","DUP!")</f>
        <v/>
      </c>
      <c r="H894" t="str">
        <f t="shared" si="35"/>
        <v>INSERT INTO ZONE_MAP (SERVICE_ID, SERVICE_NAME, CODE, NW_GROUP, ZONE) VALUES (1,'SMS','11001671','11001671','SMS ONLINE');</v>
      </c>
    </row>
    <row r="895" spans="1:8">
      <c r="A895" s="25" t="s">
        <v>5059</v>
      </c>
      <c r="B895" s="25" t="s">
        <v>5025</v>
      </c>
      <c r="C895" s="25" t="s">
        <v>5026</v>
      </c>
      <c r="D895">
        <v>1</v>
      </c>
      <c r="E895" s="25" t="s">
        <v>8</v>
      </c>
      <c r="F895" t="str">
        <f t="shared" si="34"/>
        <v>SMS ONLINE_11001705</v>
      </c>
      <c r="G895" t="str">
        <f>IF(ISNA(VLOOKUP(F895,$F$3:F894,1,0)),"","DUP!")</f>
        <v/>
      </c>
      <c r="H895" t="str">
        <f t="shared" si="35"/>
        <v>INSERT INTO ZONE_MAP (SERVICE_ID, SERVICE_NAME, CODE, NW_GROUP, ZONE) VALUES (1,'SMS','11001705','11001705','SMS ONLINE');</v>
      </c>
    </row>
    <row r="896" spans="1:8">
      <c r="A896" s="25" t="s">
        <v>5060</v>
      </c>
      <c r="B896" s="25" t="s">
        <v>5025</v>
      </c>
      <c r="C896" s="25" t="s">
        <v>5026</v>
      </c>
      <c r="D896">
        <v>1</v>
      </c>
      <c r="E896" s="25" t="s">
        <v>8</v>
      </c>
      <c r="F896" t="str">
        <f t="shared" si="34"/>
        <v>SMS ONLINE_11001709</v>
      </c>
      <c r="G896" t="str">
        <f>IF(ISNA(VLOOKUP(F896,$F$3:F895,1,0)),"","DUP!")</f>
        <v/>
      </c>
      <c r="H896" t="str">
        <f t="shared" si="35"/>
        <v>INSERT INTO ZONE_MAP (SERVICE_ID, SERVICE_NAME, CODE, NW_GROUP, ZONE) VALUES (1,'SMS','11001709','11001709','SMS ONLINE');</v>
      </c>
    </row>
    <row r="897" spans="1:8">
      <c r="A897" s="25" t="s">
        <v>5061</v>
      </c>
      <c r="B897" s="25" t="s">
        <v>5025</v>
      </c>
      <c r="C897" s="25" t="s">
        <v>5026</v>
      </c>
      <c r="D897">
        <v>1</v>
      </c>
      <c r="E897" s="25" t="s">
        <v>8</v>
      </c>
      <c r="F897" t="str">
        <f t="shared" si="34"/>
        <v>SMS ONLINE_11001758</v>
      </c>
      <c r="G897" t="str">
        <f>IF(ISNA(VLOOKUP(F897,$F$3:F896,1,0)),"","DUP!")</f>
        <v/>
      </c>
      <c r="H897" t="str">
        <f t="shared" si="35"/>
        <v>INSERT INTO ZONE_MAP (SERVICE_ID, SERVICE_NAME, CODE, NW_GROUP, ZONE) VALUES (1,'SMS','11001758','11001758','SMS ONLINE');</v>
      </c>
    </row>
    <row r="898" spans="1:8">
      <c r="A898" s="25" t="s">
        <v>5062</v>
      </c>
      <c r="B898" s="25" t="s">
        <v>5025</v>
      </c>
      <c r="C898" s="25" t="s">
        <v>5026</v>
      </c>
      <c r="D898">
        <v>1</v>
      </c>
      <c r="E898" s="25" t="s">
        <v>8</v>
      </c>
      <c r="F898" t="str">
        <f t="shared" si="34"/>
        <v>SMS ONLINE_11001767</v>
      </c>
      <c r="G898" t="str">
        <f>IF(ISNA(VLOOKUP(F898,$F$3:F897,1,0)),"","DUP!")</f>
        <v/>
      </c>
      <c r="H898" t="str">
        <f t="shared" si="35"/>
        <v>INSERT INTO ZONE_MAP (SERVICE_ID, SERVICE_NAME, CODE, NW_GROUP, ZONE) VALUES (1,'SMS','11001767','11001767','SMS ONLINE');</v>
      </c>
    </row>
    <row r="899" spans="1:8">
      <c r="A899" s="25" t="s">
        <v>5063</v>
      </c>
      <c r="B899" s="25" t="s">
        <v>5025</v>
      </c>
      <c r="C899" s="25" t="s">
        <v>5026</v>
      </c>
      <c r="D899">
        <v>1</v>
      </c>
      <c r="E899" s="25" t="s">
        <v>8</v>
      </c>
      <c r="F899" t="str">
        <f t="shared" si="34"/>
        <v>SMS ONLINE_11001778</v>
      </c>
      <c r="G899" t="str">
        <f>IF(ISNA(VLOOKUP(F899,$F$3:F898,1,0)),"","DUP!")</f>
        <v/>
      </c>
      <c r="H899" t="str">
        <f t="shared" si="35"/>
        <v>INSERT INTO ZONE_MAP (SERVICE_ID, SERVICE_NAME, CODE, NW_GROUP, ZONE) VALUES (1,'SMS','11001778','11001778','SMS ONLINE');</v>
      </c>
    </row>
    <row r="900" spans="1:8">
      <c r="A900" s="25" t="s">
        <v>5064</v>
      </c>
      <c r="B900" s="25" t="s">
        <v>5025</v>
      </c>
      <c r="C900" s="25" t="s">
        <v>5026</v>
      </c>
      <c r="D900">
        <v>1</v>
      </c>
      <c r="E900" s="25" t="s">
        <v>8</v>
      </c>
      <c r="F900" t="str">
        <f t="shared" ref="F900:F963" si="36">C900&amp;"_"&amp;A900</f>
        <v>SMS ONLINE_11001780</v>
      </c>
      <c r="G900" t="str">
        <f>IF(ISNA(VLOOKUP(F900,$F$3:F899,1,0)),"","DUP!")</f>
        <v/>
      </c>
      <c r="H900" t="str">
        <f t="shared" si="35"/>
        <v>INSERT INTO ZONE_MAP (SERVICE_ID, SERVICE_NAME, CODE, NW_GROUP, ZONE) VALUES (1,'SMS','11001780','11001780','SMS ONLINE');</v>
      </c>
    </row>
    <row r="901" spans="1:8">
      <c r="A901" s="25" t="s">
        <v>5065</v>
      </c>
      <c r="B901" s="25" t="s">
        <v>5025</v>
      </c>
      <c r="C901" s="25" t="s">
        <v>5026</v>
      </c>
      <c r="D901">
        <v>1</v>
      </c>
      <c r="E901" s="25" t="s">
        <v>8</v>
      </c>
      <c r="F901" t="str">
        <f t="shared" si="36"/>
        <v>SMS ONLINE_11001784</v>
      </c>
      <c r="G901" t="str">
        <f>IF(ISNA(VLOOKUP(F901,$F$3:F900,1,0)),"","DUP!")</f>
        <v/>
      </c>
      <c r="H901" t="str">
        <f t="shared" si="35"/>
        <v>INSERT INTO ZONE_MAP (SERVICE_ID, SERVICE_NAME, CODE, NW_GROUP, ZONE) VALUES (1,'SMS','11001784','11001784','SMS ONLINE');</v>
      </c>
    </row>
    <row r="902" spans="1:8">
      <c r="A902" s="25" t="s">
        <v>5066</v>
      </c>
      <c r="B902" s="25" t="s">
        <v>5025</v>
      </c>
      <c r="C902" s="25" t="s">
        <v>5026</v>
      </c>
      <c r="D902">
        <v>1</v>
      </c>
      <c r="E902" s="25" t="s">
        <v>8</v>
      </c>
      <c r="F902" t="str">
        <f t="shared" si="36"/>
        <v>SMS ONLINE_11001787</v>
      </c>
      <c r="G902" t="str">
        <f>IF(ISNA(VLOOKUP(F902,$F$3:F901,1,0)),"","DUP!")</f>
        <v/>
      </c>
      <c r="H902" t="str">
        <f t="shared" si="35"/>
        <v>INSERT INTO ZONE_MAP (SERVICE_ID, SERVICE_NAME, CODE, NW_GROUP, ZONE) VALUES (1,'SMS','11001787','11001787','SMS ONLINE');</v>
      </c>
    </row>
    <row r="903" spans="1:8">
      <c r="A903" s="25" t="s">
        <v>5067</v>
      </c>
      <c r="B903" s="25" t="s">
        <v>5025</v>
      </c>
      <c r="C903" s="25" t="s">
        <v>5026</v>
      </c>
      <c r="D903">
        <v>1</v>
      </c>
      <c r="E903" s="25" t="s">
        <v>8</v>
      </c>
      <c r="F903" t="str">
        <f t="shared" si="36"/>
        <v>SMS ONLINE_11001807</v>
      </c>
      <c r="G903" t="str">
        <f>IF(ISNA(VLOOKUP(F903,$F$3:F902,1,0)),"","DUP!")</f>
        <v/>
      </c>
      <c r="H903" t="str">
        <f t="shared" si="35"/>
        <v>INSERT INTO ZONE_MAP (SERVICE_ID, SERVICE_NAME, CODE, NW_GROUP, ZONE) VALUES (1,'SMS','11001807','11001807','SMS ONLINE');</v>
      </c>
    </row>
    <row r="904" spans="1:8">
      <c r="A904" s="25" t="s">
        <v>5068</v>
      </c>
      <c r="B904" s="25" t="s">
        <v>5025</v>
      </c>
      <c r="C904" s="25" t="s">
        <v>5026</v>
      </c>
      <c r="D904">
        <v>1</v>
      </c>
      <c r="E904" s="25" t="s">
        <v>8</v>
      </c>
      <c r="F904" t="str">
        <f t="shared" si="36"/>
        <v>SMS ONLINE_11001808</v>
      </c>
      <c r="G904" t="str">
        <f>IF(ISNA(VLOOKUP(F904,$F$3:F903,1,0)),"","DUP!")</f>
        <v/>
      </c>
      <c r="H904" t="str">
        <f t="shared" si="35"/>
        <v>INSERT INTO ZONE_MAP (SERVICE_ID, SERVICE_NAME, CODE, NW_GROUP, ZONE) VALUES (1,'SMS','11001808','11001808','SMS ONLINE');</v>
      </c>
    </row>
    <row r="905" spans="1:8">
      <c r="A905" s="25" t="s">
        <v>5069</v>
      </c>
      <c r="B905" s="25" t="s">
        <v>5025</v>
      </c>
      <c r="C905" s="25" t="s">
        <v>5026</v>
      </c>
      <c r="D905">
        <v>1</v>
      </c>
      <c r="E905" s="25" t="s">
        <v>8</v>
      </c>
      <c r="F905" t="str">
        <f t="shared" si="36"/>
        <v>SMS ONLINE_11001809</v>
      </c>
      <c r="G905" t="str">
        <f>IF(ISNA(VLOOKUP(F905,$F$3:F904,1,0)),"","DUP!")</f>
        <v/>
      </c>
      <c r="H905" t="str">
        <f t="shared" si="35"/>
        <v>INSERT INTO ZONE_MAP (SERVICE_ID, SERVICE_NAME, CODE, NW_GROUP, ZONE) VALUES (1,'SMS','11001809','11001809','SMS ONLINE');</v>
      </c>
    </row>
    <row r="906" spans="1:8">
      <c r="A906" s="25" t="s">
        <v>5070</v>
      </c>
      <c r="B906" s="25" t="s">
        <v>5025</v>
      </c>
      <c r="C906" s="25" t="s">
        <v>5026</v>
      </c>
      <c r="D906">
        <v>1</v>
      </c>
      <c r="E906" s="25" t="s">
        <v>8</v>
      </c>
      <c r="F906" t="str">
        <f t="shared" si="36"/>
        <v>SMS ONLINE_11001809220</v>
      </c>
      <c r="G906" t="str">
        <f>IF(ISNA(VLOOKUP(F906,$F$3:F905,1,0)),"","DUP!")</f>
        <v/>
      </c>
      <c r="H906" t="str">
        <f t="shared" si="35"/>
        <v>INSERT INTO ZONE_MAP (SERVICE_ID, SERVICE_NAME, CODE, NW_GROUP, ZONE) VALUES (1,'SMS','11001809220','11001809220','SMS ONLINE');</v>
      </c>
    </row>
    <row r="907" spans="1:8">
      <c r="A907" s="25" t="s">
        <v>5071</v>
      </c>
      <c r="B907" s="25" t="s">
        <v>5025</v>
      </c>
      <c r="C907" s="25" t="s">
        <v>5026</v>
      </c>
      <c r="D907">
        <v>1</v>
      </c>
      <c r="E907" s="25" t="s">
        <v>8</v>
      </c>
      <c r="F907" t="str">
        <f t="shared" si="36"/>
        <v>SMS ONLINE_11001809221</v>
      </c>
      <c r="G907" t="str">
        <f>IF(ISNA(VLOOKUP(F907,$F$3:F906,1,0)),"","DUP!")</f>
        <v/>
      </c>
      <c r="H907" t="str">
        <f t="shared" si="35"/>
        <v>INSERT INTO ZONE_MAP (SERVICE_ID, SERVICE_NAME, CODE, NW_GROUP, ZONE) VALUES (1,'SMS','11001809221','11001809221','SMS ONLINE');</v>
      </c>
    </row>
    <row r="908" spans="1:8">
      <c r="A908" s="25" t="s">
        <v>5072</v>
      </c>
      <c r="B908" s="25" t="s">
        <v>5025</v>
      </c>
      <c r="C908" s="25" t="s">
        <v>5026</v>
      </c>
      <c r="D908">
        <v>1</v>
      </c>
      <c r="E908" s="25" t="s">
        <v>8</v>
      </c>
      <c r="F908" t="str">
        <f t="shared" si="36"/>
        <v>SMS ONLINE_11001809222</v>
      </c>
      <c r="G908" t="str">
        <f>IF(ISNA(VLOOKUP(F908,$F$3:F907,1,0)),"","DUP!")</f>
        <v/>
      </c>
      <c r="H908" t="str">
        <f t="shared" si="35"/>
        <v>INSERT INTO ZONE_MAP (SERVICE_ID, SERVICE_NAME, CODE, NW_GROUP, ZONE) VALUES (1,'SMS','11001809222','11001809222','SMS ONLINE');</v>
      </c>
    </row>
    <row r="909" spans="1:8">
      <c r="A909" s="25" t="s">
        <v>5073</v>
      </c>
      <c r="B909" s="25" t="s">
        <v>5025</v>
      </c>
      <c r="C909" s="25" t="s">
        <v>5026</v>
      </c>
      <c r="D909">
        <v>1</v>
      </c>
      <c r="E909" s="25" t="s">
        <v>8</v>
      </c>
      <c r="F909" t="str">
        <f t="shared" si="36"/>
        <v>SMS ONLINE_11001809223</v>
      </c>
      <c r="G909" t="str">
        <f>IF(ISNA(VLOOKUP(F909,$F$3:F908,1,0)),"","DUP!")</f>
        <v/>
      </c>
      <c r="H909" t="str">
        <f t="shared" si="35"/>
        <v>INSERT INTO ZONE_MAP (SERVICE_ID, SERVICE_NAME, CODE, NW_GROUP, ZONE) VALUES (1,'SMS','11001809223','11001809223','SMS ONLINE');</v>
      </c>
    </row>
    <row r="910" spans="1:8">
      <c r="A910" s="25" t="s">
        <v>5074</v>
      </c>
      <c r="B910" s="25" t="s">
        <v>5025</v>
      </c>
      <c r="C910" s="25" t="s">
        <v>5026</v>
      </c>
      <c r="D910">
        <v>1</v>
      </c>
      <c r="E910" s="25" t="s">
        <v>8</v>
      </c>
      <c r="F910" t="str">
        <f t="shared" si="36"/>
        <v>SMS ONLINE_11001809224</v>
      </c>
      <c r="G910" t="str">
        <f>IF(ISNA(VLOOKUP(F910,$F$3:F909,1,0)),"","DUP!")</f>
        <v/>
      </c>
      <c r="H910" t="str">
        <f t="shared" si="35"/>
        <v>INSERT INTO ZONE_MAP (SERVICE_ID, SERVICE_NAME, CODE, NW_GROUP, ZONE) VALUES (1,'SMS','11001809224','11001809224','SMS ONLINE');</v>
      </c>
    </row>
    <row r="911" spans="1:8">
      <c r="A911" s="25" t="s">
        <v>5075</v>
      </c>
      <c r="B911" s="25" t="s">
        <v>5025</v>
      </c>
      <c r="C911" s="25" t="s">
        <v>5026</v>
      </c>
      <c r="D911">
        <v>1</v>
      </c>
      <c r="E911" s="25" t="s">
        <v>8</v>
      </c>
      <c r="F911" t="str">
        <f t="shared" si="36"/>
        <v>SMS ONLINE_11001809225</v>
      </c>
      <c r="G911" t="str">
        <f>IF(ISNA(VLOOKUP(F911,$F$3:F910,1,0)),"","DUP!")</f>
        <v/>
      </c>
      <c r="H911" t="str">
        <f t="shared" si="35"/>
        <v>INSERT INTO ZONE_MAP (SERVICE_ID, SERVICE_NAME, CODE, NW_GROUP, ZONE) VALUES (1,'SMS','11001809225','11001809225','SMS ONLINE');</v>
      </c>
    </row>
    <row r="912" spans="1:8">
      <c r="A912" s="25" t="s">
        <v>5076</v>
      </c>
      <c r="B912" s="25" t="s">
        <v>5025</v>
      </c>
      <c r="C912" s="25" t="s">
        <v>5026</v>
      </c>
      <c r="D912">
        <v>1</v>
      </c>
      <c r="E912" s="25" t="s">
        <v>8</v>
      </c>
      <c r="F912" t="str">
        <f t="shared" si="36"/>
        <v>SMS ONLINE_11001809226</v>
      </c>
      <c r="G912" t="str">
        <f>IF(ISNA(VLOOKUP(F912,$F$3:F911,1,0)),"","DUP!")</f>
        <v/>
      </c>
      <c r="H912" t="str">
        <f t="shared" si="35"/>
        <v>INSERT INTO ZONE_MAP (SERVICE_ID, SERVICE_NAME, CODE, NW_GROUP, ZONE) VALUES (1,'SMS','11001809226','11001809226','SMS ONLINE');</v>
      </c>
    </row>
    <row r="913" spans="1:8">
      <c r="A913" s="25" t="s">
        <v>5077</v>
      </c>
      <c r="B913" s="25" t="s">
        <v>5025</v>
      </c>
      <c r="C913" s="25" t="s">
        <v>5026</v>
      </c>
      <c r="D913">
        <v>1</v>
      </c>
      <c r="E913" s="25" t="s">
        <v>8</v>
      </c>
      <c r="F913" t="str">
        <f t="shared" si="36"/>
        <v>SMS ONLINE_11001809227</v>
      </c>
      <c r="G913" t="str">
        <f>IF(ISNA(VLOOKUP(F913,$F$3:F912,1,0)),"","DUP!")</f>
        <v/>
      </c>
      <c r="H913" t="str">
        <f t="shared" si="35"/>
        <v>INSERT INTO ZONE_MAP (SERVICE_ID, SERVICE_NAME, CODE, NW_GROUP, ZONE) VALUES (1,'SMS','11001809227','11001809227','SMS ONLINE');</v>
      </c>
    </row>
    <row r="914" spans="1:8">
      <c r="A914" s="25" t="s">
        <v>5078</v>
      </c>
      <c r="B914" s="25" t="s">
        <v>5025</v>
      </c>
      <c r="C914" s="25" t="s">
        <v>5026</v>
      </c>
      <c r="D914">
        <v>1</v>
      </c>
      <c r="E914" s="25" t="s">
        <v>8</v>
      </c>
      <c r="F914" t="str">
        <f t="shared" si="36"/>
        <v>SMS ONLINE_11001809240</v>
      </c>
      <c r="G914" t="str">
        <f>IF(ISNA(VLOOKUP(F914,$F$3:F913,1,0)),"","DUP!")</f>
        <v/>
      </c>
      <c r="H914" t="str">
        <f t="shared" si="35"/>
        <v>INSERT INTO ZONE_MAP (SERVICE_ID, SERVICE_NAME, CODE, NW_GROUP, ZONE) VALUES (1,'SMS','11001809240','11001809240','SMS ONLINE');</v>
      </c>
    </row>
    <row r="915" spans="1:8">
      <c r="A915" s="25" t="s">
        <v>5079</v>
      </c>
      <c r="B915" s="25" t="s">
        <v>5025</v>
      </c>
      <c r="C915" s="25" t="s">
        <v>5026</v>
      </c>
      <c r="D915">
        <v>1</v>
      </c>
      <c r="E915" s="25" t="s">
        <v>8</v>
      </c>
      <c r="F915" t="str">
        <f t="shared" si="36"/>
        <v>SMS ONLINE_11001809241</v>
      </c>
      <c r="G915" t="str">
        <f>IF(ISNA(VLOOKUP(F915,$F$3:F914,1,0)),"","DUP!")</f>
        <v/>
      </c>
      <c r="H915" t="str">
        <f t="shared" si="35"/>
        <v>INSERT INTO ZONE_MAP (SERVICE_ID, SERVICE_NAME, CODE, NW_GROUP, ZONE) VALUES (1,'SMS','11001809241','11001809241','SMS ONLINE');</v>
      </c>
    </row>
    <row r="916" spans="1:8">
      <c r="A916" s="25" t="s">
        <v>5080</v>
      </c>
      <c r="B916" s="25" t="s">
        <v>5025</v>
      </c>
      <c r="C916" s="25" t="s">
        <v>5026</v>
      </c>
      <c r="D916">
        <v>1</v>
      </c>
      <c r="E916" s="25" t="s">
        <v>8</v>
      </c>
      <c r="F916" t="str">
        <f t="shared" si="36"/>
        <v>SMS ONLINE_11001809242</v>
      </c>
      <c r="G916" t="str">
        <f>IF(ISNA(VLOOKUP(F916,$F$3:F915,1,0)),"","DUP!")</f>
        <v/>
      </c>
      <c r="H916" t="str">
        <f t="shared" si="35"/>
        <v>INSERT INTO ZONE_MAP (SERVICE_ID, SERVICE_NAME, CODE, NW_GROUP, ZONE) VALUES (1,'SMS','11001809242','11001809242','SMS ONLINE');</v>
      </c>
    </row>
    <row r="917" spans="1:8">
      <c r="A917" s="25" t="s">
        <v>5081</v>
      </c>
      <c r="B917" s="25" t="s">
        <v>5025</v>
      </c>
      <c r="C917" s="25" t="s">
        <v>5026</v>
      </c>
      <c r="D917">
        <v>1</v>
      </c>
      <c r="E917" s="25" t="s">
        <v>8</v>
      </c>
      <c r="F917" t="str">
        <f t="shared" si="36"/>
        <v>SMS ONLINE_11001809243</v>
      </c>
      <c r="G917" t="str">
        <f>IF(ISNA(VLOOKUP(F917,$F$3:F916,1,0)),"","DUP!")</f>
        <v/>
      </c>
      <c r="H917" t="str">
        <f t="shared" si="35"/>
        <v>INSERT INTO ZONE_MAP (SERVICE_ID, SERVICE_NAME, CODE, NW_GROUP, ZONE) VALUES (1,'SMS','11001809243','11001809243','SMS ONLINE');</v>
      </c>
    </row>
    <row r="918" spans="1:8">
      <c r="A918" s="25" t="s">
        <v>5082</v>
      </c>
      <c r="B918" s="25" t="s">
        <v>5025</v>
      </c>
      <c r="C918" s="25" t="s">
        <v>5026</v>
      </c>
      <c r="D918">
        <v>1</v>
      </c>
      <c r="E918" s="25" t="s">
        <v>8</v>
      </c>
      <c r="F918" t="str">
        <f t="shared" si="36"/>
        <v>SMS ONLINE_11001809244</v>
      </c>
      <c r="G918" t="str">
        <f>IF(ISNA(VLOOKUP(F918,$F$3:F917,1,0)),"","DUP!")</f>
        <v/>
      </c>
      <c r="H918" t="str">
        <f t="shared" si="35"/>
        <v>INSERT INTO ZONE_MAP (SERVICE_ID, SERVICE_NAME, CODE, NW_GROUP, ZONE) VALUES (1,'SMS','11001809244','11001809244','SMS ONLINE');</v>
      </c>
    </row>
    <row r="919" spans="1:8">
      <c r="A919" s="25" t="s">
        <v>5083</v>
      </c>
      <c r="B919" s="25" t="s">
        <v>5025</v>
      </c>
      <c r="C919" s="25" t="s">
        <v>5026</v>
      </c>
      <c r="D919">
        <v>1</v>
      </c>
      <c r="E919" s="25" t="s">
        <v>8</v>
      </c>
      <c r="F919" t="str">
        <f t="shared" si="36"/>
        <v>SMS ONLINE_11001809245</v>
      </c>
      <c r="G919" t="str">
        <f>IF(ISNA(VLOOKUP(F919,$F$3:F918,1,0)),"","DUP!")</f>
        <v/>
      </c>
      <c r="H919" t="str">
        <f t="shared" si="35"/>
        <v>INSERT INTO ZONE_MAP (SERVICE_ID, SERVICE_NAME, CODE, NW_GROUP, ZONE) VALUES (1,'SMS','11001809245','11001809245','SMS ONLINE');</v>
      </c>
    </row>
    <row r="920" spans="1:8">
      <c r="A920" s="25" t="s">
        <v>5084</v>
      </c>
      <c r="B920" s="25" t="s">
        <v>5025</v>
      </c>
      <c r="C920" s="25" t="s">
        <v>5026</v>
      </c>
      <c r="D920">
        <v>1</v>
      </c>
      <c r="E920" s="25" t="s">
        <v>8</v>
      </c>
      <c r="F920" t="str">
        <f t="shared" si="36"/>
        <v>SMS ONLINE_11001809246</v>
      </c>
      <c r="G920" t="str">
        <f>IF(ISNA(VLOOKUP(F920,$F$3:F919,1,0)),"","DUP!")</f>
        <v/>
      </c>
      <c r="H920" t="str">
        <f t="shared" si="35"/>
        <v>INSERT INTO ZONE_MAP (SERVICE_ID, SERVICE_NAME, CODE, NW_GROUP, ZONE) VALUES (1,'SMS','11001809246','11001809246','SMS ONLINE');</v>
      </c>
    </row>
    <row r="921" spans="1:8">
      <c r="A921" s="25" t="s">
        <v>5085</v>
      </c>
      <c r="B921" s="25" t="s">
        <v>5025</v>
      </c>
      <c r="C921" s="25" t="s">
        <v>5026</v>
      </c>
      <c r="D921">
        <v>1</v>
      </c>
      <c r="E921" s="25" t="s">
        <v>8</v>
      </c>
      <c r="F921" t="str">
        <f t="shared" si="36"/>
        <v>SMS ONLINE_11001809247</v>
      </c>
      <c r="G921" t="str">
        <f>IF(ISNA(VLOOKUP(F921,$F$3:F920,1,0)),"","DUP!")</f>
        <v/>
      </c>
      <c r="H921" t="str">
        <f t="shared" si="35"/>
        <v>INSERT INTO ZONE_MAP (SERVICE_ID, SERVICE_NAME, CODE, NW_GROUP, ZONE) VALUES (1,'SMS','11001809247','11001809247','SMS ONLINE');</v>
      </c>
    </row>
    <row r="922" spans="1:8">
      <c r="A922" s="25" t="s">
        <v>5086</v>
      </c>
      <c r="B922" s="25" t="s">
        <v>5025</v>
      </c>
      <c r="C922" s="25" t="s">
        <v>5026</v>
      </c>
      <c r="D922">
        <v>1</v>
      </c>
      <c r="E922" s="25" t="s">
        <v>8</v>
      </c>
      <c r="F922" t="str">
        <f t="shared" si="36"/>
        <v>SMS ONLINE_11001809248</v>
      </c>
      <c r="G922" t="str">
        <f>IF(ISNA(VLOOKUP(F922,$F$3:F921,1,0)),"","DUP!")</f>
        <v/>
      </c>
      <c r="H922" t="str">
        <f t="shared" si="35"/>
        <v>INSERT INTO ZONE_MAP (SERVICE_ID, SERVICE_NAME, CODE, NW_GROUP, ZONE) VALUES (1,'SMS','11001809248','11001809248','SMS ONLINE');</v>
      </c>
    </row>
    <row r="923" spans="1:8">
      <c r="A923" s="25" t="s">
        <v>5087</v>
      </c>
      <c r="B923" s="25" t="s">
        <v>5025</v>
      </c>
      <c r="C923" s="25" t="s">
        <v>5026</v>
      </c>
      <c r="D923">
        <v>1</v>
      </c>
      <c r="E923" s="25" t="s">
        <v>8</v>
      </c>
      <c r="F923" t="str">
        <f t="shared" si="36"/>
        <v>SMS ONLINE_11001809281</v>
      </c>
      <c r="G923" t="str">
        <f>IF(ISNA(VLOOKUP(F923,$F$3:F922,1,0)),"","DUP!")</f>
        <v/>
      </c>
      <c r="H923" t="str">
        <f t="shared" si="35"/>
        <v>INSERT INTO ZONE_MAP (SERVICE_ID, SERVICE_NAME, CODE, NW_GROUP, ZONE) VALUES (1,'SMS','11001809281','11001809281','SMS ONLINE');</v>
      </c>
    </row>
    <row r="924" spans="1:8">
      <c r="A924" s="25" t="s">
        <v>5088</v>
      </c>
      <c r="B924" s="25" t="s">
        <v>5025</v>
      </c>
      <c r="C924" s="25" t="s">
        <v>5026</v>
      </c>
      <c r="D924">
        <v>1</v>
      </c>
      <c r="E924" s="25" t="s">
        <v>8</v>
      </c>
      <c r="F924" t="str">
        <f t="shared" si="36"/>
        <v>SMS ONLINE_11001809282</v>
      </c>
      <c r="G924" t="str">
        <f>IF(ISNA(VLOOKUP(F924,$F$3:F923,1,0)),"","DUP!")</f>
        <v/>
      </c>
      <c r="H924" t="str">
        <f t="shared" si="35"/>
        <v>INSERT INTO ZONE_MAP (SERVICE_ID, SERVICE_NAME, CODE, NW_GROUP, ZONE) VALUES (1,'SMS','11001809282','11001809282','SMS ONLINE');</v>
      </c>
    </row>
    <row r="925" spans="1:8">
      <c r="A925" s="25" t="s">
        <v>5089</v>
      </c>
      <c r="B925" s="25" t="s">
        <v>5025</v>
      </c>
      <c r="C925" s="25" t="s">
        <v>5026</v>
      </c>
      <c r="D925">
        <v>1</v>
      </c>
      <c r="E925" s="25" t="s">
        <v>8</v>
      </c>
      <c r="F925" t="str">
        <f t="shared" si="36"/>
        <v>SMS ONLINE_11001809292</v>
      </c>
      <c r="G925" t="str">
        <f>IF(ISNA(VLOOKUP(F925,$F$3:F924,1,0)),"","DUP!")</f>
        <v/>
      </c>
      <c r="H925" t="str">
        <f t="shared" si="35"/>
        <v>INSERT INTO ZONE_MAP (SERVICE_ID, SERVICE_NAME, CODE, NW_GROUP, ZONE) VALUES (1,'SMS','11001809292','11001809292','SMS ONLINE');</v>
      </c>
    </row>
    <row r="926" spans="1:8">
      <c r="A926" s="25" t="s">
        <v>5090</v>
      </c>
      <c r="B926" s="25" t="s">
        <v>5025</v>
      </c>
      <c r="C926" s="25" t="s">
        <v>5026</v>
      </c>
      <c r="D926">
        <v>1</v>
      </c>
      <c r="E926" s="25" t="s">
        <v>8</v>
      </c>
      <c r="F926" t="str">
        <f t="shared" si="36"/>
        <v>SMS ONLINE_11001809310</v>
      </c>
      <c r="G926" t="str">
        <f>IF(ISNA(VLOOKUP(F926,$F$3:F925,1,0)),"","DUP!")</f>
        <v/>
      </c>
      <c r="H926" t="str">
        <f t="shared" si="35"/>
        <v>INSERT INTO ZONE_MAP (SERVICE_ID, SERVICE_NAME, CODE, NW_GROUP, ZONE) VALUES (1,'SMS','11001809310','11001809310','SMS ONLINE');</v>
      </c>
    </row>
    <row r="927" spans="1:8">
      <c r="A927" s="25" t="s">
        <v>5091</v>
      </c>
      <c r="B927" s="25" t="s">
        <v>5025</v>
      </c>
      <c r="C927" s="25" t="s">
        <v>5026</v>
      </c>
      <c r="D927">
        <v>1</v>
      </c>
      <c r="E927" s="25" t="s">
        <v>8</v>
      </c>
      <c r="F927" t="str">
        <f t="shared" si="36"/>
        <v>SMS ONLINE_11001809320</v>
      </c>
      <c r="G927" t="str">
        <f>IF(ISNA(VLOOKUP(F927,$F$3:F926,1,0)),"","DUP!")</f>
        <v/>
      </c>
      <c r="H927" t="str">
        <f t="shared" si="35"/>
        <v>INSERT INTO ZONE_MAP (SERVICE_ID, SERVICE_NAME, CODE, NW_GROUP, ZONE) VALUES (1,'SMS','11001809320','11001809320','SMS ONLINE');</v>
      </c>
    </row>
    <row r="928" spans="1:8">
      <c r="A928" s="25" t="s">
        <v>5092</v>
      </c>
      <c r="B928" s="25" t="s">
        <v>5025</v>
      </c>
      <c r="C928" s="25" t="s">
        <v>5026</v>
      </c>
      <c r="D928">
        <v>1</v>
      </c>
      <c r="E928" s="25" t="s">
        <v>8</v>
      </c>
      <c r="F928" t="str">
        <f t="shared" si="36"/>
        <v>SMS ONLINE_11001809343</v>
      </c>
      <c r="G928" t="str">
        <f>IF(ISNA(VLOOKUP(F928,$F$3:F927,1,0)),"","DUP!")</f>
        <v/>
      </c>
      <c r="H928" t="str">
        <f t="shared" si="35"/>
        <v>INSERT INTO ZONE_MAP (SERVICE_ID, SERVICE_NAME, CODE, NW_GROUP, ZONE) VALUES (1,'SMS','11001809343','11001809343','SMS ONLINE');</v>
      </c>
    </row>
    <row r="929" spans="1:8">
      <c r="A929" s="25" t="s">
        <v>5093</v>
      </c>
      <c r="B929" s="25" t="s">
        <v>5025</v>
      </c>
      <c r="C929" s="25" t="s">
        <v>5026</v>
      </c>
      <c r="D929">
        <v>1</v>
      </c>
      <c r="E929" s="25" t="s">
        <v>8</v>
      </c>
      <c r="F929" t="str">
        <f t="shared" si="36"/>
        <v>SMS ONLINE_11001809350</v>
      </c>
      <c r="G929" t="str">
        <f>IF(ISNA(VLOOKUP(F929,$F$3:F928,1,0)),"","DUP!")</f>
        <v/>
      </c>
      <c r="H929" t="str">
        <f t="shared" si="35"/>
        <v>INSERT INTO ZONE_MAP (SERVICE_ID, SERVICE_NAME, CODE, NW_GROUP, ZONE) VALUES (1,'SMS','11001809350','11001809350','SMS ONLINE');</v>
      </c>
    </row>
    <row r="930" spans="1:8">
      <c r="A930" s="25" t="s">
        <v>5094</v>
      </c>
      <c r="B930" s="25" t="s">
        <v>5025</v>
      </c>
      <c r="C930" s="25" t="s">
        <v>5026</v>
      </c>
      <c r="D930">
        <v>1</v>
      </c>
      <c r="E930" s="25" t="s">
        <v>8</v>
      </c>
      <c r="F930" t="str">
        <f t="shared" si="36"/>
        <v>SMS ONLINE_11001809412</v>
      </c>
      <c r="G930" t="str">
        <f>IF(ISNA(VLOOKUP(F930,$F$3:F929,1,0)),"","DUP!")</f>
        <v/>
      </c>
      <c r="H930" t="str">
        <f t="shared" si="35"/>
        <v>INSERT INTO ZONE_MAP (SERVICE_ID, SERVICE_NAME, CODE, NW_GROUP, ZONE) VALUES (1,'SMS','11001809412','11001809412','SMS ONLINE');</v>
      </c>
    </row>
    <row r="931" spans="1:8">
      <c r="A931" s="25" t="s">
        <v>5095</v>
      </c>
      <c r="B931" s="25" t="s">
        <v>5025</v>
      </c>
      <c r="C931" s="25" t="s">
        <v>5026</v>
      </c>
      <c r="D931">
        <v>1</v>
      </c>
      <c r="E931" s="25" t="s">
        <v>8</v>
      </c>
      <c r="F931" t="str">
        <f t="shared" si="36"/>
        <v>SMS ONLINE_11001809414</v>
      </c>
      <c r="G931" t="str">
        <f>IF(ISNA(VLOOKUP(F931,$F$3:F930,1,0)),"","DUP!")</f>
        <v/>
      </c>
      <c r="H931" t="str">
        <f t="shared" si="35"/>
        <v>INSERT INTO ZONE_MAP (SERVICE_ID, SERVICE_NAME, CODE, NW_GROUP, ZONE) VALUES (1,'SMS','11001809414','11001809414','SMS ONLINE');</v>
      </c>
    </row>
    <row r="932" spans="1:8">
      <c r="A932" s="25" t="s">
        <v>5096</v>
      </c>
      <c r="B932" s="25" t="s">
        <v>5025</v>
      </c>
      <c r="C932" s="25" t="s">
        <v>5026</v>
      </c>
      <c r="D932">
        <v>1</v>
      </c>
      <c r="E932" s="25" t="s">
        <v>8</v>
      </c>
      <c r="F932" t="str">
        <f t="shared" si="36"/>
        <v>SMS ONLINE_11001809470</v>
      </c>
      <c r="G932" t="str">
        <f>IF(ISNA(VLOOKUP(F932,$F$3:F931,1,0)),"","DUP!")</f>
        <v/>
      </c>
      <c r="H932" t="str">
        <f t="shared" si="35"/>
        <v>INSERT INTO ZONE_MAP (SERVICE_ID, SERVICE_NAME, CODE, NW_GROUP, ZONE) VALUES (1,'SMS','11001809470','11001809470','SMS ONLINE');</v>
      </c>
    </row>
    <row r="933" spans="1:8">
      <c r="A933" s="25" t="s">
        <v>5097</v>
      </c>
      <c r="B933" s="25" t="s">
        <v>5025</v>
      </c>
      <c r="C933" s="25" t="s">
        <v>5026</v>
      </c>
      <c r="D933">
        <v>1</v>
      </c>
      <c r="E933" s="25" t="s">
        <v>8</v>
      </c>
      <c r="F933" t="str">
        <f t="shared" si="36"/>
        <v>SMS ONLINE_11001809471</v>
      </c>
      <c r="G933" t="str">
        <f>IF(ISNA(VLOOKUP(F933,$F$3:F932,1,0)),"","DUP!")</f>
        <v/>
      </c>
      <c r="H933" t="str">
        <f t="shared" si="35"/>
        <v>INSERT INTO ZONE_MAP (SERVICE_ID, SERVICE_NAME, CODE, NW_GROUP, ZONE) VALUES (1,'SMS','11001809471','11001809471','SMS ONLINE');</v>
      </c>
    </row>
    <row r="934" spans="1:8">
      <c r="A934" s="25" t="s">
        <v>5098</v>
      </c>
      <c r="B934" s="25" t="s">
        <v>5025</v>
      </c>
      <c r="C934" s="25" t="s">
        <v>5026</v>
      </c>
      <c r="D934">
        <v>1</v>
      </c>
      <c r="E934" s="25" t="s">
        <v>8</v>
      </c>
      <c r="F934" t="str">
        <f t="shared" si="36"/>
        <v>SMS ONLINE_11001809472</v>
      </c>
      <c r="G934" t="str">
        <f>IF(ISNA(VLOOKUP(F934,$F$3:F933,1,0)),"","DUP!")</f>
        <v/>
      </c>
      <c r="H934" t="str">
        <f t="shared" si="35"/>
        <v>INSERT INTO ZONE_MAP (SERVICE_ID, SERVICE_NAME, CODE, NW_GROUP, ZONE) VALUES (1,'SMS','11001809472','11001809472','SMS ONLINE');</v>
      </c>
    </row>
    <row r="935" spans="1:8">
      <c r="A935" s="25" t="s">
        <v>5099</v>
      </c>
      <c r="B935" s="25" t="s">
        <v>5025</v>
      </c>
      <c r="C935" s="25" t="s">
        <v>5026</v>
      </c>
      <c r="D935">
        <v>1</v>
      </c>
      <c r="E935" s="25" t="s">
        <v>8</v>
      </c>
      <c r="F935" t="str">
        <f t="shared" si="36"/>
        <v>SMS ONLINE_11001809473</v>
      </c>
      <c r="G935" t="str">
        <f>IF(ISNA(VLOOKUP(F935,$F$3:F934,1,0)),"","DUP!")</f>
        <v/>
      </c>
      <c r="H935" t="str">
        <f t="shared" si="35"/>
        <v>INSERT INTO ZONE_MAP (SERVICE_ID, SERVICE_NAME, CODE, NW_GROUP, ZONE) VALUES (1,'SMS','11001809473','11001809473','SMS ONLINE');</v>
      </c>
    </row>
    <row r="936" spans="1:8">
      <c r="A936" s="25" t="s">
        <v>5100</v>
      </c>
      <c r="B936" s="25" t="s">
        <v>5025</v>
      </c>
      <c r="C936" s="25" t="s">
        <v>5026</v>
      </c>
      <c r="D936">
        <v>1</v>
      </c>
      <c r="E936" s="25" t="s">
        <v>8</v>
      </c>
      <c r="F936" t="str">
        <f t="shared" si="36"/>
        <v>SMS ONLINE_11001809474</v>
      </c>
      <c r="G936" t="str">
        <f>IF(ISNA(VLOOKUP(F936,$F$3:F935,1,0)),"","DUP!")</f>
        <v/>
      </c>
      <c r="H936" t="str">
        <f t="shared" si="35"/>
        <v>INSERT INTO ZONE_MAP (SERVICE_ID, SERVICE_NAME, CODE, NW_GROUP, ZONE) VALUES (1,'SMS','11001809474','11001809474','SMS ONLINE');</v>
      </c>
    </row>
    <row r="937" spans="1:8">
      <c r="A937" s="25" t="s">
        <v>5101</v>
      </c>
      <c r="B937" s="25" t="s">
        <v>5025</v>
      </c>
      <c r="C937" s="25" t="s">
        <v>5026</v>
      </c>
      <c r="D937">
        <v>1</v>
      </c>
      <c r="E937" s="25" t="s">
        <v>8</v>
      </c>
      <c r="F937" t="str">
        <f t="shared" si="36"/>
        <v>SMS ONLINE_11001809475</v>
      </c>
      <c r="G937" t="str">
        <f>IF(ISNA(VLOOKUP(F937,$F$3:F936,1,0)),"","DUP!")</f>
        <v/>
      </c>
      <c r="H937" t="str">
        <f t="shared" si="35"/>
        <v>INSERT INTO ZONE_MAP (SERVICE_ID, SERVICE_NAME, CODE, NW_GROUP, ZONE) VALUES (1,'SMS','11001809475','11001809475','SMS ONLINE');</v>
      </c>
    </row>
    <row r="938" spans="1:8">
      <c r="A938" s="25" t="s">
        <v>5102</v>
      </c>
      <c r="B938" s="25" t="s">
        <v>5025</v>
      </c>
      <c r="C938" s="25" t="s">
        <v>5026</v>
      </c>
      <c r="D938">
        <v>1</v>
      </c>
      <c r="E938" s="25" t="s">
        <v>8</v>
      </c>
      <c r="F938" t="str">
        <f t="shared" si="36"/>
        <v>SMS ONLINE_11001809476</v>
      </c>
      <c r="G938" t="str">
        <f>IF(ISNA(VLOOKUP(F938,$F$3:F937,1,0)),"","DUP!")</f>
        <v/>
      </c>
      <c r="H938" t="str">
        <f t="shared" si="35"/>
        <v>INSERT INTO ZONE_MAP (SERVICE_ID, SERVICE_NAME, CODE, NW_GROUP, ZONE) VALUES (1,'SMS','11001809476','11001809476','SMS ONLINE');</v>
      </c>
    </row>
    <row r="939" spans="1:8">
      <c r="A939" s="25" t="s">
        <v>5103</v>
      </c>
      <c r="B939" s="25" t="s">
        <v>5025</v>
      </c>
      <c r="C939" s="25" t="s">
        <v>5026</v>
      </c>
      <c r="D939">
        <v>1</v>
      </c>
      <c r="E939" s="25" t="s">
        <v>8</v>
      </c>
      <c r="F939" t="str">
        <f t="shared" si="36"/>
        <v>SMS ONLINE_11001809477</v>
      </c>
      <c r="G939" t="str">
        <f>IF(ISNA(VLOOKUP(F939,$F$3:F938,1,0)),"","DUP!")</f>
        <v/>
      </c>
      <c r="H939" t="str">
        <f t="shared" si="35"/>
        <v>INSERT INTO ZONE_MAP (SERVICE_ID, SERVICE_NAME, CODE, NW_GROUP, ZONE) VALUES (1,'SMS','11001809477','11001809477','SMS ONLINE');</v>
      </c>
    </row>
    <row r="940" spans="1:8">
      <c r="A940" s="25" t="s">
        <v>5104</v>
      </c>
      <c r="B940" s="25" t="s">
        <v>5025</v>
      </c>
      <c r="C940" s="25" t="s">
        <v>5026</v>
      </c>
      <c r="D940">
        <v>1</v>
      </c>
      <c r="E940" s="25" t="s">
        <v>8</v>
      </c>
      <c r="F940" t="str">
        <f t="shared" si="36"/>
        <v>SMS ONLINE_11001809478</v>
      </c>
      <c r="G940" t="str">
        <f>IF(ISNA(VLOOKUP(F940,$F$3:F939,1,0)),"","DUP!")</f>
        <v/>
      </c>
      <c r="H940" t="str">
        <f t="shared" si="35"/>
        <v>INSERT INTO ZONE_MAP (SERVICE_ID, SERVICE_NAME, CODE, NW_GROUP, ZONE) VALUES (1,'SMS','11001809478','11001809478','SMS ONLINE');</v>
      </c>
    </row>
    <row r="941" spans="1:8">
      <c r="A941" s="25" t="s">
        <v>5105</v>
      </c>
      <c r="B941" s="25" t="s">
        <v>5025</v>
      </c>
      <c r="C941" s="25" t="s">
        <v>5026</v>
      </c>
      <c r="D941">
        <v>1</v>
      </c>
      <c r="E941" s="25" t="s">
        <v>8</v>
      </c>
      <c r="F941" t="str">
        <f t="shared" si="36"/>
        <v>SMS ONLINE_11001809479</v>
      </c>
      <c r="G941" t="str">
        <f>IF(ISNA(VLOOKUP(F941,$F$3:F940,1,0)),"","DUP!")</f>
        <v/>
      </c>
      <c r="H941" t="str">
        <f t="shared" si="35"/>
        <v>INSERT INTO ZONE_MAP (SERVICE_ID, SERVICE_NAME, CODE, NW_GROUP, ZONE) VALUES (1,'SMS','11001809479','11001809479','SMS ONLINE');</v>
      </c>
    </row>
    <row r="942" spans="1:8">
      <c r="A942" s="25" t="s">
        <v>5106</v>
      </c>
      <c r="B942" s="25" t="s">
        <v>5025</v>
      </c>
      <c r="C942" s="25" t="s">
        <v>5026</v>
      </c>
      <c r="D942">
        <v>1</v>
      </c>
      <c r="E942" s="25" t="s">
        <v>8</v>
      </c>
      <c r="F942" t="str">
        <f t="shared" si="36"/>
        <v>SMS ONLINE_11001809520</v>
      </c>
      <c r="G942" t="str">
        <f>IF(ISNA(VLOOKUP(F942,$F$3:F941,1,0)),"","DUP!")</f>
        <v/>
      </c>
      <c r="H942" t="str">
        <f t="shared" si="35"/>
        <v>INSERT INTO ZONE_MAP (SERVICE_ID, SERVICE_NAME, CODE, NW_GROUP, ZONE) VALUES (1,'SMS','11001809520','11001809520','SMS ONLINE');</v>
      </c>
    </row>
    <row r="943" spans="1:8">
      <c r="A943" s="25" t="s">
        <v>5107</v>
      </c>
      <c r="B943" s="25" t="s">
        <v>5025</v>
      </c>
      <c r="C943" s="25" t="s">
        <v>5026</v>
      </c>
      <c r="D943">
        <v>1</v>
      </c>
      <c r="E943" s="25" t="s">
        <v>8</v>
      </c>
      <c r="F943" t="str">
        <f t="shared" si="36"/>
        <v>SMS ONLINE_11001809521</v>
      </c>
      <c r="G943" t="str">
        <f>IF(ISNA(VLOOKUP(F943,$F$3:F942,1,0)),"","DUP!")</f>
        <v/>
      </c>
      <c r="H943" t="str">
        <f t="shared" si="35"/>
        <v>INSERT INTO ZONE_MAP (SERVICE_ID, SERVICE_NAME, CODE, NW_GROUP, ZONE) VALUES (1,'SMS','11001809521','11001809521','SMS ONLINE');</v>
      </c>
    </row>
    <row r="944" spans="1:8">
      <c r="A944" s="25" t="s">
        <v>5108</v>
      </c>
      <c r="B944" s="25" t="s">
        <v>5025</v>
      </c>
      <c r="C944" s="25" t="s">
        <v>5026</v>
      </c>
      <c r="D944">
        <v>1</v>
      </c>
      <c r="E944" s="25" t="s">
        <v>8</v>
      </c>
      <c r="F944" t="str">
        <f t="shared" si="36"/>
        <v>SMS ONLINE_11001809522</v>
      </c>
      <c r="G944" t="str">
        <f>IF(ISNA(VLOOKUP(F944,$F$3:F943,1,0)),"","DUP!")</f>
        <v/>
      </c>
      <c r="H944" t="str">
        <f t="shared" si="35"/>
        <v>INSERT INTO ZONE_MAP (SERVICE_ID, SERVICE_NAME, CODE, NW_GROUP, ZONE) VALUES (1,'SMS','11001809522','11001809522','SMS ONLINE');</v>
      </c>
    </row>
    <row r="945" spans="1:8">
      <c r="A945" s="25" t="s">
        <v>5109</v>
      </c>
      <c r="B945" s="25" t="s">
        <v>5025</v>
      </c>
      <c r="C945" s="25" t="s">
        <v>5026</v>
      </c>
      <c r="D945">
        <v>1</v>
      </c>
      <c r="E945" s="25" t="s">
        <v>8</v>
      </c>
      <c r="F945" t="str">
        <f t="shared" si="36"/>
        <v>SMS ONLINE_11001809523</v>
      </c>
      <c r="G945" t="str">
        <f>IF(ISNA(VLOOKUP(F945,$F$3:F944,1,0)),"","DUP!")</f>
        <v/>
      </c>
      <c r="H945" t="str">
        <f t="shared" si="35"/>
        <v>INSERT INTO ZONE_MAP (SERVICE_ID, SERVICE_NAME, CODE, NW_GROUP, ZONE) VALUES (1,'SMS','11001809523','11001809523','SMS ONLINE');</v>
      </c>
    </row>
    <row r="946" spans="1:8">
      <c r="A946" s="25" t="s">
        <v>5110</v>
      </c>
      <c r="B946" s="25" t="s">
        <v>5025</v>
      </c>
      <c r="C946" s="25" t="s">
        <v>5026</v>
      </c>
      <c r="D946">
        <v>1</v>
      </c>
      <c r="E946" s="25" t="s">
        <v>8</v>
      </c>
      <c r="F946" t="str">
        <f t="shared" si="36"/>
        <v>SMS ONLINE_11001809524</v>
      </c>
      <c r="G946" t="str">
        <f>IF(ISNA(VLOOKUP(F946,$F$3:F945,1,0)),"","DUP!")</f>
        <v/>
      </c>
      <c r="H946" t="str">
        <f t="shared" ref="H946:H1009" si="37">IF(G946="DUP!","","INSERT INTO ZONE_MAP (SERVICE_ID, SERVICE_NAME, CODE, NW_GROUP, ZONE) VALUES ("&amp;D946&amp;",'"&amp;E946&amp;"','"&amp;A946&amp;"','"&amp;A946&amp;"','"&amp;C946&amp;"');")</f>
        <v>INSERT INTO ZONE_MAP (SERVICE_ID, SERVICE_NAME, CODE, NW_GROUP, ZONE) VALUES (1,'SMS','11001809524','11001809524','SMS ONLINE');</v>
      </c>
    </row>
    <row r="947" spans="1:8">
      <c r="A947" s="25" t="s">
        <v>5111</v>
      </c>
      <c r="B947" s="25" t="s">
        <v>5025</v>
      </c>
      <c r="C947" s="25" t="s">
        <v>5026</v>
      </c>
      <c r="D947">
        <v>1</v>
      </c>
      <c r="E947" s="25" t="s">
        <v>8</v>
      </c>
      <c r="F947" t="str">
        <f t="shared" si="36"/>
        <v>SMS ONLINE_11001809525</v>
      </c>
      <c r="G947" t="str">
        <f>IF(ISNA(VLOOKUP(F947,$F$3:F946,1,0)),"","DUP!")</f>
        <v/>
      </c>
      <c r="H947" t="str">
        <f t="shared" si="37"/>
        <v>INSERT INTO ZONE_MAP (SERVICE_ID, SERVICE_NAME, CODE, NW_GROUP, ZONE) VALUES (1,'SMS','11001809525','11001809525','SMS ONLINE');</v>
      </c>
    </row>
    <row r="948" spans="1:8">
      <c r="A948" s="25" t="s">
        <v>5112</v>
      </c>
      <c r="B948" s="25" t="s">
        <v>5025</v>
      </c>
      <c r="C948" s="25" t="s">
        <v>5026</v>
      </c>
      <c r="D948">
        <v>1</v>
      </c>
      <c r="E948" s="25" t="s">
        <v>8</v>
      </c>
      <c r="F948" t="str">
        <f t="shared" si="36"/>
        <v>SMS ONLINE_11001809526</v>
      </c>
      <c r="G948" t="str">
        <f>IF(ISNA(VLOOKUP(F948,$F$3:F947,1,0)),"","DUP!")</f>
        <v/>
      </c>
      <c r="H948" t="str">
        <f t="shared" si="37"/>
        <v>INSERT INTO ZONE_MAP (SERVICE_ID, SERVICE_NAME, CODE, NW_GROUP, ZONE) VALUES (1,'SMS','11001809526','11001809526','SMS ONLINE');</v>
      </c>
    </row>
    <row r="949" spans="1:8">
      <c r="A949" s="25" t="s">
        <v>5113</v>
      </c>
      <c r="B949" s="25" t="s">
        <v>5025</v>
      </c>
      <c r="C949" s="25" t="s">
        <v>5026</v>
      </c>
      <c r="D949">
        <v>1</v>
      </c>
      <c r="E949" s="25" t="s">
        <v>8</v>
      </c>
      <c r="F949" t="str">
        <f t="shared" si="36"/>
        <v>SMS ONLINE_11001809527</v>
      </c>
      <c r="G949" t="str">
        <f>IF(ISNA(VLOOKUP(F949,$F$3:F948,1,0)),"","DUP!")</f>
        <v/>
      </c>
      <c r="H949" t="str">
        <f t="shared" si="37"/>
        <v>INSERT INTO ZONE_MAP (SERVICE_ID, SERVICE_NAME, CODE, NW_GROUP, ZONE) VALUES (1,'SMS','11001809527','11001809527','SMS ONLINE');</v>
      </c>
    </row>
    <row r="950" spans="1:8">
      <c r="A950" s="25" t="s">
        <v>5114</v>
      </c>
      <c r="B950" s="25" t="s">
        <v>5025</v>
      </c>
      <c r="C950" s="25" t="s">
        <v>5026</v>
      </c>
      <c r="D950">
        <v>1</v>
      </c>
      <c r="E950" s="25" t="s">
        <v>8</v>
      </c>
      <c r="F950" t="str">
        <f t="shared" si="36"/>
        <v>SMS ONLINE_11001809528</v>
      </c>
      <c r="G950" t="str">
        <f>IF(ISNA(VLOOKUP(F950,$F$3:F949,1,0)),"","DUP!")</f>
        <v/>
      </c>
      <c r="H950" t="str">
        <f t="shared" si="37"/>
        <v>INSERT INTO ZONE_MAP (SERVICE_ID, SERVICE_NAME, CODE, NW_GROUP, ZONE) VALUES (1,'SMS','11001809528','11001809528','SMS ONLINE');</v>
      </c>
    </row>
    <row r="951" spans="1:8">
      <c r="A951" s="25" t="s">
        <v>5115</v>
      </c>
      <c r="B951" s="25" t="s">
        <v>5025</v>
      </c>
      <c r="C951" s="25" t="s">
        <v>5026</v>
      </c>
      <c r="D951">
        <v>1</v>
      </c>
      <c r="E951" s="25" t="s">
        <v>8</v>
      </c>
      <c r="F951" t="str">
        <f t="shared" si="36"/>
        <v>SMS ONLINE_11001809529</v>
      </c>
      <c r="G951" t="str">
        <f>IF(ISNA(VLOOKUP(F951,$F$3:F950,1,0)),"","DUP!")</f>
        <v/>
      </c>
      <c r="H951" t="str">
        <f t="shared" si="37"/>
        <v>INSERT INTO ZONE_MAP (SERVICE_ID, SERVICE_NAME, CODE, NW_GROUP, ZONE) VALUES (1,'SMS','11001809529','11001809529','SMS ONLINE');</v>
      </c>
    </row>
    <row r="952" spans="1:8">
      <c r="A952" s="25" t="s">
        <v>5116</v>
      </c>
      <c r="B952" s="25" t="s">
        <v>5025</v>
      </c>
      <c r="C952" s="25" t="s">
        <v>5026</v>
      </c>
      <c r="D952">
        <v>1</v>
      </c>
      <c r="E952" s="25" t="s">
        <v>8</v>
      </c>
      <c r="F952" t="str">
        <f t="shared" si="36"/>
        <v>SMS ONLINE_11001809530</v>
      </c>
      <c r="G952" t="str">
        <f>IF(ISNA(VLOOKUP(F952,$F$3:F951,1,0)),"","DUP!")</f>
        <v/>
      </c>
      <c r="H952" t="str">
        <f t="shared" si="37"/>
        <v>INSERT INTO ZONE_MAP (SERVICE_ID, SERVICE_NAME, CODE, NW_GROUP, ZONE) VALUES (1,'SMS','11001809530','11001809530','SMS ONLINE');</v>
      </c>
    </row>
    <row r="953" spans="1:8">
      <c r="A953" s="25" t="s">
        <v>5117</v>
      </c>
      <c r="B953" s="25" t="s">
        <v>5025</v>
      </c>
      <c r="C953" s="25" t="s">
        <v>5026</v>
      </c>
      <c r="D953">
        <v>1</v>
      </c>
      <c r="E953" s="25" t="s">
        <v>8</v>
      </c>
      <c r="F953" t="str">
        <f t="shared" si="36"/>
        <v>SMS ONLINE_11001809531</v>
      </c>
      <c r="G953" t="str">
        <f>IF(ISNA(VLOOKUP(F953,$F$3:F952,1,0)),"","DUP!")</f>
        <v/>
      </c>
      <c r="H953" t="str">
        <f t="shared" si="37"/>
        <v>INSERT INTO ZONE_MAP (SERVICE_ID, SERVICE_NAME, CODE, NW_GROUP, ZONE) VALUES (1,'SMS','11001809531','11001809531','SMS ONLINE');</v>
      </c>
    </row>
    <row r="954" spans="1:8">
      <c r="A954" s="25" t="s">
        <v>5118</v>
      </c>
      <c r="B954" s="25" t="s">
        <v>5025</v>
      </c>
      <c r="C954" s="25" t="s">
        <v>5026</v>
      </c>
      <c r="D954">
        <v>1</v>
      </c>
      <c r="E954" s="25" t="s">
        <v>8</v>
      </c>
      <c r="F954" t="str">
        <f t="shared" si="36"/>
        <v>SMS ONLINE_11001809532</v>
      </c>
      <c r="G954" t="str">
        <f>IF(ISNA(VLOOKUP(F954,$F$3:F953,1,0)),"","DUP!")</f>
        <v/>
      </c>
      <c r="H954" t="str">
        <f t="shared" si="37"/>
        <v>INSERT INTO ZONE_MAP (SERVICE_ID, SERVICE_NAME, CODE, NW_GROUP, ZONE) VALUES (1,'SMS','11001809532','11001809532','SMS ONLINE');</v>
      </c>
    </row>
    <row r="955" spans="1:8">
      <c r="A955" s="25" t="s">
        <v>5119</v>
      </c>
      <c r="B955" s="25" t="s">
        <v>5025</v>
      </c>
      <c r="C955" s="25" t="s">
        <v>5026</v>
      </c>
      <c r="D955">
        <v>1</v>
      </c>
      <c r="E955" s="25" t="s">
        <v>8</v>
      </c>
      <c r="F955" t="str">
        <f t="shared" si="36"/>
        <v>SMS ONLINE_11001809533</v>
      </c>
      <c r="G955" t="str">
        <f>IF(ISNA(VLOOKUP(F955,$F$3:F954,1,0)),"","DUP!")</f>
        <v/>
      </c>
      <c r="H955" t="str">
        <f t="shared" si="37"/>
        <v>INSERT INTO ZONE_MAP (SERVICE_ID, SERVICE_NAME, CODE, NW_GROUP, ZONE) VALUES (1,'SMS','11001809533','11001809533','SMS ONLINE');</v>
      </c>
    </row>
    <row r="956" spans="1:8">
      <c r="A956" s="25" t="s">
        <v>5120</v>
      </c>
      <c r="B956" s="25" t="s">
        <v>5025</v>
      </c>
      <c r="C956" s="25" t="s">
        <v>5026</v>
      </c>
      <c r="D956">
        <v>1</v>
      </c>
      <c r="E956" s="25" t="s">
        <v>8</v>
      </c>
      <c r="F956" t="str">
        <f t="shared" si="36"/>
        <v>SMS ONLINE_11001809534</v>
      </c>
      <c r="G956" t="str">
        <f>IF(ISNA(VLOOKUP(F956,$F$3:F955,1,0)),"","DUP!")</f>
        <v/>
      </c>
      <c r="H956" t="str">
        <f t="shared" si="37"/>
        <v>INSERT INTO ZONE_MAP (SERVICE_ID, SERVICE_NAME, CODE, NW_GROUP, ZONE) VALUES (1,'SMS','11001809534','11001809534','SMS ONLINE');</v>
      </c>
    </row>
    <row r="957" spans="1:8">
      <c r="A957" s="25" t="s">
        <v>5121</v>
      </c>
      <c r="B957" s="25" t="s">
        <v>5025</v>
      </c>
      <c r="C957" s="25" t="s">
        <v>5026</v>
      </c>
      <c r="D957">
        <v>1</v>
      </c>
      <c r="E957" s="25" t="s">
        <v>8</v>
      </c>
      <c r="F957" t="str">
        <f t="shared" si="36"/>
        <v>SMS ONLINE_11001809535</v>
      </c>
      <c r="G957" t="str">
        <f>IF(ISNA(VLOOKUP(F957,$F$3:F956,1,0)),"","DUP!")</f>
        <v/>
      </c>
      <c r="H957" t="str">
        <f t="shared" si="37"/>
        <v>INSERT INTO ZONE_MAP (SERVICE_ID, SERVICE_NAME, CODE, NW_GROUP, ZONE) VALUES (1,'SMS','11001809535','11001809535','SMS ONLINE');</v>
      </c>
    </row>
    <row r="958" spans="1:8">
      <c r="A958" s="25" t="s">
        <v>5122</v>
      </c>
      <c r="B958" s="25" t="s">
        <v>5025</v>
      </c>
      <c r="C958" s="25" t="s">
        <v>5026</v>
      </c>
      <c r="D958">
        <v>1</v>
      </c>
      <c r="E958" s="25" t="s">
        <v>8</v>
      </c>
      <c r="F958" t="str">
        <f t="shared" si="36"/>
        <v>SMS ONLINE_11001809536</v>
      </c>
      <c r="G958" t="str">
        <f>IF(ISNA(VLOOKUP(F958,$F$3:F957,1,0)),"","DUP!")</f>
        <v/>
      </c>
      <c r="H958" t="str">
        <f t="shared" si="37"/>
        <v>INSERT INTO ZONE_MAP (SERVICE_ID, SERVICE_NAME, CODE, NW_GROUP, ZONE) VALUES (1,'SMS','11001809536','11001809536','SMS ONLINE');</v>
      </c>
    </row>
    <row r="959" spans="1:8">
      <c r="A959" s="25" t="s">
        <v>5123</v>
      </c>
      <c r="B959" s="25" t="s">
        <v>5025</v>
      </c>
      <c r="C959" s="25" t="s">
        <v>5026</v>
      </c>
      <c r="D959">
        <v>1</v>
      </c>
      <c r="E959" s="25" t="s">
        <v>8</v>
      </c>
      <c r="F959" t="str">
        <f t="shared" si="36"/>
        <v>SMS ONLINE_11001809537</v>
      </c>
      <c r="G959" t="str">
        <f>IF(ISNA(VLOOKUP(F959,$F$3:F958,1,0)),"","DUP!")</f>
        <v/>
      </c>
      <c r="H959" t="str">
        <f t="shared" si="37"/>
        <v>INSERT INTO ZONE_MAP (SERVICE_ID, SERVICE_NAME, CODE, NW_GROUP, ZONE) VALUES (1,'SMS','11001809537','11001809537','SMS ONLINE');</v>
      </c>
    </row>
    <row r="960" spans="1:8">
      <c r="A960" s="25" t="s">
        <v>5124</v>
      </c>
      <c r="B960" s="25" t="s">
        <v>5025</v>
      </c>
      <c r="C960" s="25" t="s">
        <v>5026</v>
      </c>
      <c r="D960">
        <v>1</v>
      </c>
      <c r="E960" s="25" t="s">
        <v>8</v>
      </c>
      <c r="F960" t="str">
        <f t="shared" si="36"/>
        <v>SMS ONLINE_11001809538</v>
      </c>
      <c r="G960" t="str">
        <f>IF(ISNA(VLOOKUP(F960,$F$3:F959,1,0)),"","DUP!")</f>
        <v/>
      </c>
      <c r="H960" t="str">
        <f t="shared" si="37"/>
        <v>INSERT INTO ZONE_MAP (SERVICE_ID, SERVICE_NAME, CODE, NW_GROUP, ZONE) VALUES (1,'SMS','11001809538','11001809538','SMS ONLINE');</v>
      </c>
    </row>
    <row r="961" spans="1:8">
      <c r="A961" s="25" t="s">
        <v>5125</v>
      </c>
      <c r="B961" s="25" t="s">
        <v>5025</v>
      </c>
      <c r="C961" s="25" t="s">
        <v>5026</v>
      </c>
      <c r="D961">
        <v>1</v>
      </c>
      <c r="E961" s="25" t="s">
        <v>8</v>
      </c>
      <c r="F961" t="str">
        <f t="shared" si="36"/>
        <v>SMS ONLINE_11001809539</v>
      </c>
      <c r="G961" t="str">
        <f>IF(ISNA(VLOOKUP(F961,$F$3:F960,1,0)),"","DUP!")</f>
        <v/>
      </c>
      <c r="H961" t="str">
        <f t="shared" si="37"/>
        <v>INSERT INTO ZONE_MAP (SERVICE_ID, SERVICE_NAME, CODE, NW_GROUP, ZONE) VALUES (1,'SMS','11001809539','11001809539','SMS ONLINE');</v>
      </c>
    </row>
    <row r="962" spans="1:8">
      <c r="A962" s="25" t="s">
        <v>5126</v>
      </c>
      <c r="B962" s="25" t="s">
        <v>5025</v>
      </c>
      <c r="C962" s="25" t="s">
        <v>5026</v>
      </c>
      <c r="D962">
        <v>1</v>
      </c>
      <c r="E962" s="25" t="s">
        <v>8</v>
      </c>
      <c r="F962" t="str">
        <f t="shared" si="36"/>
        <v>SMS ONLINE_11001809540</v>
      </c>
      <c r="G962" t="str">
        <f>IF(ISNA(VLOOKUP(F962,$F$3:F961,1,0)),"","DUP!")</f>
        <v/>
      </c>
      <c r="H962" t="str">
        <f t="shared" si="37"/>
        <v>INSERT INTO ZONE_MAP (SERVICE_ID, SERVICE_NAME, CODE, NW_GROUP, ZONE) VALUES (1,'SMS','11001809540','11001809540','SMS ONLINE');</v>
      </c>
    </row>
    <row r="963" spans="1:8">
      <c r="A963" s="25" t="s">
        <v>5127</v>
      </c>
      <c r="B963" s="25" t="s">
        <v>5025</v>
      </c>
      <c r="C963" s="25" t="s">
        <v>5026</v>
      </c>
      <c r="D963">
        <v>1</v>
      </c>
      <c r="E963" s="25" t="s">
        <v>8</v>
      </c>
      <c r="F963" t="str">
        <f t="shared" si="36"/>
        <v>SMS ONLINE_11001809541</v>
      </c>
      <c r="G963" t="str">
        <f>IF(ISNA(VLOOKUP(F963,$F$3:F962,1,0)),"","DUP!")</f>
        <v/>
      </c>
      <c r="H963" t="str">
        <f t="shared" si="37"/>
        <v>INSERT INTO ZONE_MAP (SERVICE_ID, SERVICE_NAME, CODE, NW_GROUP, ZONE) VALUES (1,'SMS','11001809541','11001809541','SMS ONLINE');</v>
      </c>
    </row>
    <row r="964" spans="1:8">
      <c r="A964" s="25" t="s">
        <v>5128</v>
      </c>
      <c r="B964" s="25" t="s">
        <v>5025</v>
      </c>
      <c r="C964" s="25" t="s">
        <v>5026</v>
      </c>
      <c r="D964">
        <v>1</v>
      </c>
      <c r="E964" s="25" t="s">
        <v>8</v>
      </c>
      <c r="F964" t="str">
        <f t="shared" ref="F964:F1027" si="38">C964&amp;"_"&amp;A964</f>
        <v>SMS ONLINE_11001809542</v>
      </c>
      <c r="G964" t="str">
        <f>IF(ISNA(VLOOKUP(F964,$F$3:F963,1,0)),"","DUP!")</f>
        <v/>
      </c>
      <c r="H964" t="str">
        <f t="shared" si="37"/>
        <v>INSERT INTO ZONE_MAP (SERVICE_ID, SERVICE_NAME, CODE, NW_GROUP, ZONE) VALUES (1,'SMS','11001809542','11001809542','SMS ONLINE');</v>
      </c>
    </row>
    <row r="965" spans="1:8">
      <c r="A965" s="25" t="s">
        <v>5129</v>
      </c>
      <c r="B965" s="25" t="s">
        <v>5025</v>
      </c>
      <c r="C965" s="25" t="s">
        <v>5026</v>
      </c>
      <c r="D965">
        <v>1</v>
      </c>
      <c r="E965" s="25" t="s">
        <v>8</v>
      </c>
      <c r="F965" t="str">
        <f t="shared" si="38"/>
        <v>SMS ONLINE_11001809543</v>
      </c>
      <c r="G965" t="str">
        <f>IF(ISNA(VLOOKUP(F965,$F$3:F964,1,0)),"","DUP!")</f>
        <v/>
      </c>
      <c r="H965" t="str">
        <f t="shared" si="37"/>
        <v>INSERT INTO ZONE_MAP (SERVICE_ID, SERVICE_NAME, CODE, NW_GROUP, ZONE) VALUES (1,'SMS','11001809543','11001809543','SMS ONLINE');</v>
      </c>
    </row>
    <row r="966" spans="1:8">
      <c r="A966" s="25" t="s">
        <v>5130</v>
      </c>
      <c r="B966" s="25" t="s">
        <v>5025</v>
      </c>
      <c r="C966" s="25" t="s">
        <v>5026</v>
      </c>
      <c r="D966">
        <v>1</v>
      </c>
      <c r="E966" s="25" t="s">
        <v>8</v>
      </c>
      <c r="F966" t="str">
        <f t="shared" si="38"/>
        <v>SMS ONLINE_11001809544</v>
      </c>
      <c r="G966" t="str">
        <f>IF(ISNA(VLOOKUP(F966,$F$3:F965,1,0)),"","DUP!")</f>
        <v/>
      </c>
      <c r="H966" t="str">
        <f t="shared" si="37"/>
        <v>INSERT INTO ZONE_MAP (SERVICE_ID, SERVICE_NAME, CODE, NW_GROUP, ZONE) VALUES (1,'SMS','11001809544','11001809544','SMS ONLINE');</v>
      </c>
    </row>
    <row r="967" spans="1:8">
      <c r="A967" s="25" t="s">
        <v>5131</v>
      </c>
      <c r="B967" s="25" t="s">
        <v>5025</v>
      </c>
      <c r="C967" s="25" t="s">
        <v>5026</v>
      </c>
      <c r="D967">
        <v>1</v>
      </c>
      <c r="E967" s="25" t="s">
        <v>8</v>
      </c>
      <c r="F967" t="str">
        <f t="shared" si="38"/>
        <v>SMS ONLINE_11001809545</v>
      </c>
      <c r="G967" t="str">
        <f>IF(ISNA(VLOOKUP(F967,$F$3:F966,1,0)),"","DUP!")</f>
        <v/>
      </c>
      <c r="H967" t="str">
        <f t="shared" si="37"/>
        <v>INSERT INTO ZONE_MAP (SERVICE_ID, SERVICE_NAME, CODE, NW_GROUP, ZONE) VALUES (1,'SMS','11001809545','11001809545','SMS ONLINE');</v>
      </c>
    </row>
    <row r="968" spans="1:8">
      <c r="A968" s="25" t="s">
        <v>5132</v>
      </c>
      <c r="B968" s="25" t="s">
        <v>5025</v>
      </c>
      <c r="C968" s="25" t="s">
        <v>5026</v>
      </c>
      <c r="D968">
        <v>1</v>
      </c>
      <c r="E968" s="25" t="s">
        <v>8</v>
      </c>
      <c r="F968" t="str">
        <f t="shared" si="38"/>
        <v>SMS ONLINE_11001809546</v>
      </c>
      <c r="G968" t="str">
        <f>IF(ISNA(VLOOKUP(F968,$F$3:F967,1,0)),"","DUP!")</f>
        <v/>
      </c>
      <c r="H968" t="str">
        <f t="shared" si="37"/>
        <v>INSERT INTO ZONE_MAP (SERVICE_ID, SERVICE_NAME, CODE, NW_GROUP, ZONE) VALUES (1,'SMS','11001809546','11001809546','SMS ONLINE');</v>
      </c>
    </row>
    <row r="969" spans="1:8">
      <c r="A969" s="25" t="s">
        <v>5133</v>
      </c>
      <c r="B969" s="25" t="s">
        <v>5025</v>
      </c>
      <c r="C969" s="25" t="s">
        <v>5026</v>
      </c>
      <c r="D969">
        <v>1</v>
      </c>
      <c r="E969" s="25" t="s">
        <v>8</v>
      </c>
      <c r="F969" t="str">
        <f t="shared" si="38"/>
        <v>SMS ONLINE_11001809547</v>
      </c>
      <c r="G969" t="str">
        <f>IF(ISNA(VLOOKUP(F969,$F$3:F968,1,0)),"","DUP!")</f>
        <v/>
      </c>
      <c r="H969" t="str">
        <f t="shared" si="37"/>
        <v>INSERT INTO ZONE_MAP (SERVICE_ID, SERVICE_NAME, CODE, NW_GROUP, ZONE) VALUES (1,'SMS','11001809547','11001809547','SMS ONLINE');</v>
      </c>
    </row>
    <row r="970" spans="1:8">
      <c r="A970" s="25" t="s">
        <v>5134</v>
      </c>
      <c r="B970" s="25" t="s">
        <v>5025</v>
      </c>
      <c r="C970" s="25" t="s">
        <v>5026</v>
      </c>
      <c r="D970">
        <v>1</v>
      </c>
      <c r="E970" s="25" t="s">
        <v>8</v>
      </c>
      <c r="F970" t="str">
        <f t="shared" si="38"/>
        <v>SMS ONLINE_11001809548</v>
      </c>
      <c r="G970" t="str">
        <f>IF(ISNA(VLOOKUP(F970,$F$3:F969,1,0)),"","DUP!")</f>
        <v/>
      </c>
      <c r="H970" t="str">
        <f t="shared" si="37"/>
        <v>INSERT INTO ZONE_MAP (SERVICE_ID, SERVICE_NAME, CODE, NW_GROUP, ZONE) VALUES (1,'SMS','11001809548','11001809548','SMS ONLINE');</v>
      </c>
    </row>
    <row r="971" spans="1:8">
      <c r="A971" s="25" t="s">
        <v>5135</v>
      </c>
      <c r="B971" s="25" t="s">
        <v>5025</v>
      </c>
      <c r="C971" s="25" t="s">
        <v>5026</v>
      </c>
      <c r="D971">
        <v>1</v>
      </c>
      <c r="E971" s="25" t="s">
        <v>8</v>
      </c>
      <c r="F971" t="str">
        <f t="shared" si="38"/>
        <v>SMS ONLINE_11001809549</v>
      </c>
      <c r="G971" t="str">
        <f>IF(ISNA(VLOOKUP(F971,$F$3:F970,1,0)),"","DUP!")</f>
        <v/>
      </c>
      <c r="H971" t="str">
        <f t="shared" si="37"/>
        <v>INSERT INTO ZONE_MAP (SERVICE_ID, SERVICE_NAME, CODE, NW_GROUP, ZONE) VALUES (1,'SMS','11001809549','11001809549','SMS ONLINE');</v>
      </c>
    </row>
    <row r="972" spans="1:8">
      <c r="A972" s="25" t="s">
        <v>5136</v>
      </c>
      <c r="B972" s="25" t="s">
        <v>5025</v>
      </c>
      <c r="C972" s="25" t="s">
        <v>5026</v>
      </c>
      <c r="D972">
        <v>1</v>
      </c>
      <c r="E972" s="25" t="s">
        <v>8</v>
      </c>
      <c r="F972" t="str">
        <f t="shared" si="38"/>
        <v>SMS ONLINE_11001809550</v>
      </c>
      <c r="G972" t="str">
        <f>IF(ISNA(VLOOKUP(F972,$F$3:F971,1,0)),"","DUP!")</f>
        <v/>
      </c>
      <c r="H972" t="str">
        <f t="shared" si="37"/>
        <v>INSERT INTO ZONE_MAP (SERVICE_ID, SERVICE_NAME, CODE, NW_GROUP, ZONE) VALUES (1,'SMS','11001809550','11001809550','SMS ONLINE');</v>
      </c>
    </row>
    <row r="973" spans="1:8">
      <c r="A973" s="25" t="s">
        <v>5137</v>
      </c>
      <c r="B973" s="25" t="s">
        <v>5025</v>
      </c>
      <c r="C973" s="25" t="s">
        <v>5026</v>
      </c>
      <c r="D973">
        <v>1</v>
      </c>
      <c r="E973" s="25" t="s">
        <v>8</v>
      </c>
      <c r="F973" t="str">
        <f t="shared" si="38"/>
        <v>SMS ONLINE_11001809551</v>
      </c>
      <c r="G973" t="str">
        <f>IF(ISNA(VLOOKUP(F973,$F$3:F972,1,0)),"","DUP!")</f>
        <v/>
      </c>
      <c r="H973" t="str">
        <f t="shared" si="37"/>
        <v>INSERT INTO ZONE_MAP (SERVICE_ID, SERVICE_NAME, CODE, NW_GROUP, ZONE) VALUES (1,'SMS','11001809551','11001809551','SMS ONLINE');</v>
      </c>
    </row>
    <row r="974" spans="1:8">
      <c r="A974" s="25" t="s">
        <v>5138</v>
      </c>
      <c r="B974" s="25" t="s">
        <v>5025</v>
      </c>
      <c r="C974" s="25" t="s">
        <v>5026</v>
      </c>
      <c r="D974">
        <v>1</v>
      </c>
      <c r="E974" s="25" t="s">
        <v>8</v>
      </c>
      <c r="F974" t="str">
        <f t="shared" si="38"/>
        <v>SMS ONLINE_11001809552</v>
      </c>
      <c r="G974" t="str">
        <f>IF(ISNA(VLOOKUP(F974,$F$3:F973,1,0)),"","DUP!")</f>
        <v/>
      </c>
      <c r="H974" t="str">
        <f t="shared" si="37"/>
        <v>INSERT INTO ZONE_MAP (SERVICE_ID, SERVICE_NAME, CODE, NW_GROUP, ZONE) VALUES (1,'SMS','11001809552','11001809552','SMS ONLINE');</v>
      </c>
    </row>
    <row r="975" spans="1:8">
      <c r="A975" s="25" t="s">
        <v>5139</v>
      </c>
      <c r="B975" s="25" t="s">
        <v>5025</v>
      </c>
      <c r="C975" s="25" t="s">
        <v>5026</v>
      </c>
      <c r="D975">
        <v>1</v>
      </c>
      <c r="E975" s="25" t="s">
        <v>8</v>
      </c>
      <c r="F975" t="str">
        <f t="shared" si="38"/>
        <v>SMS ONLINE_11001809553</v>
      </c>
      <c r="G975" t="str">
        <f>IF(ISNA(VLOOKUP(F975,$F$3:F974,1,0)),"","DUP!")</f>
        <v/>
      </c>
      <c r="H975" t="str">
        <f t="shared" si="37"/>
        <v>INSERT INTO ZONE_MAP (SERVICE_ID, SERVICE_NAME, CODE, NW_GROUP, ZONE) VALUES (1,'SMS','11001809553','11001809553','SMS ONLINE');</v>
      </c>
    </row>
    <row r="976" spans="1:8">
      <c r="A976" s="25" t="s">
        <v>5140</v>
      </c>
      <c r="B976" s="25" t="s">
        <v>5025</v>
      </c>
      <c r="C976" s="25" t="s">
        <v>5026</v>
      </c>
      <c r="D976">
        <v>1</v>
      </c>
      <c r="E976" s="25" t="s">
        <v>8</v>
      </c>
      <c r="F976" t="str">
        <f t="shared" si="38"/>
        <v>SMS ONLINE_11001809554</v>
      </c>
      <c r="G976" t="str">
        <f>IF(ISNA(VLOOKUP(F976,$F$3:F975,1,0)),"","DUP!")</f>
        <v/>
      </c>
      <c r="H976" t="str">
        <f t="shared" si="37"/>
        <v>INSERT INTO ZONE_MAP (SERVICE_ID, SERVICE_NAME, CODE, NW_GROUP, ZONE) VALUES (1,'SMS','11001809554','11001809554','SMS ONLINE');</v>
      </c>
    </row>
    <row r="977" spans="1:8">
      <c r="A977" s="25" t="s">
        <v>5141</v>
      </c>
      <c r="B977" s="25" t="s">
        <v>5025</v>
      </c>
      <c r="C977" s="25" t="s">
        <v>5026</v>
      </c>
      <c r="D977">
        <v>1</v>
      </c>
      <c r="E977" s="25" t="s">
        <v>8</v>
      </c>
      <c r="F977" t="str">
        <f t="shared" si="38"/>
        <v>SMS ONLINE_11001809556</v>
      </c>
      <c r="G977" t="str">
        <f>IF(ISNA(VLOOKUP(F977,$F$3:F976,1,0)),"","DUP!")</f>
        <v/>
      </c>
      <c r="H977" t="str">
        <f t="shared" si="37"/>
        <v>INSERT INTO ZONE_MAP (SERVICE_ID, SERVICE_NAME, CODE, NW_GROUP, ZONE) VALUES (1,'SMS','11001809556','11001809556','SMS ONLINE');</v>
      </c>
    </row>
    <row r="978" spans="1:8">
      <c r="A978" s="25" t="s">
        <v>5142</v>
      </c>
      <c r="B978" s="25" t="s">
        <v>5025</v>
      </c>
      <c r="C978" s="25" t="s">
        <v>5026</v>
      </c>
      <c r="D978">
        <v>1</v>
      </c>
      <c r="E978" s="25" t="s">
        <v>8</v>
      </c>
      <c r="F978" t="str">
        <f t="shared" si="38"/>
        <v>SMS ONLINE_11001809557</v>
      </c>
      <c r="G978" t="str">
        <f>IF(ISNA(VLOOKUP(F978,$F$3:F977,1,0)),"","DUP!")</f>
        <v/>
      </c>
      <c r="H978" t="str">
        <f t="shared" si="37"/>
        <v>INSERT INTO ZONE_MAP (SERVICE_ID, SERVICE_NAME, CODE, NW_GROUP, ZONE) VALUES (1,'SMS','11001809557','11001809557','SMS ONLINE');</v>
      </c>
    </row>
    <row r="979" spans="1:8">
      <c r="A979" s="25" t="s">
        <v>5143</v>
      </c>
      <c r="B979" s="25" t="s">
        <v>5025</v>
      </c>
      <c r="C979" s="25" t="s">
        <v>5026</v>
      </c>
      <c r="D979">
        <v>1</v>
      </c>
      <c r="E979" s="25" t="s">
        <v>8</v>
      </c>
      <c r="F979" t="str">
        <f t="shared" si="38"/>
        <v>SMS ONLINE_11001809558</v>
      </c>
      <c r="G979" t="str">
        <f>IF(ISNA(VLOOKUP(F979,$F$3:F978,1,0)),"","DUP!")</f>
        <v/>
      </c>
      <c r="H979" t="str">
        <f t="shared" si="37"/>
        <v>INSERT INTO ZONE_MAP (SERVICE_ID, SERVICE_NAME, CODE, NW_GROUP, ZONE) VALUES (1,'SMS','11001809558','11001809558','SMS ONLINE');</v>
      </c>
    </row>
    <row r="980" spans="1:8">
      <c r="A980" s="25" t="s">
        <v>5144</v>
      </c>
      <c r="B980" s="25" t="s">
        <v>5025</v>
      </c>
      <c r="C980" s="25" t="s">
        <v>5026</v>
      </c>
      <c r="D980">
        <v>1</v>
      </c>
      <c r="E980" s="25" t="s">
        <v>8</v>
      </c>
      <c r="F980" t="str">
        <f t="shared" si="38"/>
        <v>SMS ONLINE_11001809559</v>
      </c>
      <c r="G980" t="str">
        <f>IF(ISNA(VLOOKUP(F980,$F$3:F979,1,0)),"","DUP!")</f>
        <v/>
      </c>
      <c r="H980" t="str">
        <f t="shared" si="37"/>
        <v>INSERT INTO ZONE_MAP (SERVICE_ID, SERVICE_NAME, CODE, NW_GROUP, ZONE) VALUES (1,'SMS','11001809559','11001809559','SMS ONLINE');</v>
      </c>
    </row>
    <row r="981" spans="1:8">
      <c r="A981" s="25" t="s">
        <v>5145</v>
      </c>
      <c r="B981" s="25" t="s">
        <v>5025</v>
      </c>
      <c r="C981" s="25" t="s">
        <v>5026</v>
      </c>
      <c r="D981">
        <v>1</v>
      </c>
      <c r="E981" s="25" t="s">
        <v>8</v>
      </c>
      <c r="F981" t="str">
        <f t="shared" si="38"/>
        <v>SMS ONLINE_11001809560</v>
      </c>
      <c r="G981" t="str">
        <f>IF(ISNA(VLOOKUP(F981,$F$3:F980,1,0)),"","DUP!")</f>
        <v/>
      </c>
      <c r="H981" t="str">
        <f t="shared" si="37"/>
        <v>INSERT INTO ZONE_MAP (SERVICE_ID, SERVICE_NAME, CODE, NW_GROUP, ZONE) VALUES (1,'SMS','11001809560','11001809560','SMS ONLINE');</v>
      </c>
    </row>
    <row r="982" spans="1:8">
      <c r="A982" s="25" t="s">
        <v>5146</v>
      </c>
      <c r="B982" s="25" t="s">
        <v>5025</v>
      </c>
      <c r="C982" s="25" t="s">
        <v>5026</v>
      </c>
      <c r="D982">
        <v>1</v>
      </c>
      <c r="E982" s="25" t="s">
        <v>8</v>
      </c>
      <c r="F982" t="str">
        <f t="shared" si="38"/>
        <v>SMS ONLINE_11001809561</v>
      </c>
      <c r="G982" t="str">
        <f>IF(ISNA(VLOOKUP(F982,$F$3:F981,1,0)),"","DUP!")</f>
        <v/>
      </c>
      <c r="H982" t="str">
        <f t="shared" si="37"/>
        <v>INSERT INTO ZONE_MAP (SERVICE_ID, SERVICE_NAME, CODE, NW_GROUP, ZONE) VALUES (1,'SMS','11001809561','11001809561','SMS ONLINE');</v>
      </c>
    </row>
    <row r="983" spans="1:8">
      <c r="A983" s="25" t="s">
        <v>5147</v>
      </c>
      <c r="B983" s="25" t="s">
        <v>5025</v>
      </c>
      <c r="C983" s="25" t="s">
        <v>5026</v>
      </c>
      <c r="D983">
        <v>1</v>
      </c>
      <c r="E983" s="25" t="s">
        <v>8</v>
      </c>
      <c r="F983" t="str">
        <f t="shared" si="38"/>
        <v>SMS ONLINE_11001809562</v>
      </c>
      <c r="G983" t="str">
        <f>IF(ISNA(VLOOKUP(F983,$F$3:F982,1,0)),"","DUP!")</f>
        <v/>
      </c>
      <c r="H983" t="str">
        <f t="shared" si="37"/>
        <v>INSERT INTO ZONE_MAP (SERVICE_ID, SERVICE_NAME, CODE, NW_GROUP, ZONE) VALUES (1,'SMS','11001809562','11001809562','SMS ONLINE');</v>
      </c>
    </row>
    <row r="984" spans="1:8">
      <c r="A984" s="25" t="s">
        <v>5148</v>
      </c>
      <c r="B984" s="25" t="s">
        <v>5025</v>
      </c>
      <c r="C984" s="25" t="s">
        <v>5026</v>
      </c>
      <c r="D984">
        <v>1</v>
      </c>
      <c r="E984" s="25" t="s">
        <v>8</v>
      </c>
      <c r="F984" t="str">
        <f t="shared" si="38"/>
        <v>SMS ONLINE_11001809563</v>
      </c>
      <c r="G984" t="str">
        <f>IF(ISNA(VLOOKUP(F984,$F$3:F983,1,0)),"","DUP!")</f>
        <v/>
      </c>
      <c r="H984" t="str">
        <f t="shared" si="37"/>
        <v>INSERT INTO ZONE_MAP (SERVICE_ID, SERVICE_NAME, CODE, NW_GROUP, ZONE) VALUES (1,'SMS','11001809563','11001809563','SMS ONLINE');</v>
      </c>
    </row>
    <row r="985" spans="1:8">
      <c r="A985" s="25" t="s">
        <v>5149</v>
      </c>
      <c r="B985" s="25" t="s">
        <v>5025</v>
      </c>
      <c r="C985" s="25" t="s">
        <v>5026</v>
      </c>
      <c r="D985">
        <v>1</v>
      </c>
      <c r="E985" s="25" t="s">
        <v>8</v>
      </c>
      <c r="F985" t="str">
        <f t="shared" si="38"/>
        <v>SMS ONLINE_11001809564</v>
      </c>
      <c r="G985" t="str">
        <f>IF(ISNA(VLOOKUP(F985,$F$3:F984,1,0)),"","DUP!")</f>
        <v/>
      </c>
      <c r="H985" t="str">
        <f t="shared" si="37"/>
        <v>INSERT INTO ZONE_MAP (SERVICE_ID, SERVICE_NAME, CODE, NW_GROUP, ZONE) VALUES (1,'SMS','11001809564','11001809564','SMS ONLINE');</v>
      </c>
    </row>
    <row r="986" spans="1:8">
      <c r="A986" s="25" t="s">
        <v>5150</v>
      </c>
      <c r="B986" s="25" t="s">
        <v>5025</v>
      </c>
      <c r="C986" s="25" t="s">
        <v>5026</v>
      </c>
      <c r="D986">
        <v>1</v>
      </c>
      <c r="E986" s="25" t="s">
        <v>8</v>
      </c>
      <c r="F986" t="str">
        <f t="shared" si="38"/>
        <v>SMS ONLINE_11001809565</v>
      </c>
      <c r="G986" t="str">
        <f>IF(ISNA(VLOOKUP(F986,$F$3:F985,1,0)),"","DUP!")</f>
        <v/>
      </c>
      <c r="H986" t="str">
        <f t="shared" si="37"/>
        <v>INSERT INTO ZONE_MAP (SERVICE_ID, SERVICE_NAME, CODE, NW_GROUP, ZONE) VALUES (1,'SMS','11001809565','11001809565','SMS ONLINE');</v>
      </c>
    </row>
    <row r="987" spans="1:8">
      <c r="A987" s="25" t="s">
        <v>5151</v>
      </c>
      <c r="B987" s="25" t="s">
        <v>5025</v>
      </c>
      <c r="C987" s="25" t="s">
        <v>5026</v>
      </c>
      <c r="D987">
        <v>1</v>
      </c>
      <c r="E987" s="25" t="s">
        <v>8</v>
      </c>
      <c r="F987" t="str">
        <f t="shared" si="38"/>
        <v>SMS ONLINE_11001809566</v>
      </c>
      <c r="G987" t="str">
        <f>IF(ISNA(VLOOKUP(F987,$F$3:F986,1,0)),"","DUP!")</f>
        <v/>
      </c>
      <c r="H987" t="str">
        <f t="shared" si="37"/>
        <v>INSERT INTO ZONE_MAP (SERVICE_ID, SERVICE_NAME, CODE, NW_GROUP, ZONE) VALUES (1,'SMS','11001809566','11001809566','SMS ONLINE');</v>
      </c>
    </row>
    <row r="988" spans="1:8">
      <c r="A988" s="25" t="s">
        <v>5152</v>
      </c>
      <c r="B988" s="25" t="s">
        <v>5025</v>
      </c>
      <c r="C988" s="25" t="s">
        <v>5026</v>
      </c>
      <c r="D988">
        <v>1</v>
      </c>
      <c r="E988" s="25" t="s">
        <v>8</v>
      </c>
      <c r="F988" t="str">
        <f t="shared" si="38"/>
        <v>SMS ONLINE_11001809567</v>
      </c>
      <c r="G988" t="str">
        <f>IF(ISNA(VLOOKUP(F988,$F$3:F987,1,0)),"","DUP!")</f>
        <v/>
      </c>
      <c r="H988" t="str">
        <f t="shared" si="37"/>
        <v>INSERT INTO ZONE_MAP (SERVICE_ID, SERVICE_NAME, CODE, NW_GROUP, ZONE) VALUES (1,'SMS','11001809567','11001809567','SMS ONLINE');</v>
      </c>
    </row>
    <row r="989" spans="1:8">
      <c r="A989" s="25" t="s">
        <v>5153</v>
      </c>
      <c r="B989" s="25" t="s">
        <v>5025</v>
      </c>
      <c r="C989" s="25" t="s">
        <v>5026</v>
      </c>
      <c r="D989">
        <v>1</v>
      </c>
      <c r="E989" s="25" t="s">
        <v>8</v>
      </c>
      <c r="F989" t="str">
        <f t="shared" si="38"/>
        <v>SMS ONLINE_11001809568</v>
      </c>
      <c r="G989" t="str">
        <f>IF(ISNA(VLOOKUP(F989,$F$3:F988,1,0)),"","DUP!")</f>
        <v/>
      </c>
      <c r="H989" t="str">
        <f t="shared" si="37"/>
        <v>INSERT INTO ZONE_MAP (SERVICE_ID, SERVICE_NAME, CODE, NW_GROUP, ZONE) VALUES (1,'SMS','11001809568','11001809568','SMS ONLINE');</v>
      </c>
    </row>
    <row r="990" spans="1:8">
      <c r="A990" s="25" t="s">
        <v>5154</v>
      </c>
      <c r="B990" s="25" t="s">
        <v>5025</v>
      </c>
      <c r="C990" s="25" t="s">
        <v>5026</v>
      </c>
      <c r="D990">
        <v>1</v>
      </c>
      <c r="E990" s="25" t="s">
        <v>8</v>
      </c>
      <c r="F990" t="str">
        <f t="shared" si="38"/>
        <v>SMS ONLINE_11001809569</v>
      </c>
      <c r="G990" t="str">
        <f>IF(ISNA(VLOOKUP(F990,$F$3:F989,1,0)),"","DUP!")</f>
        <v/>
      </c>
      <c r="H990" t="str">
        <f t="shared" si="37"/>
        <v>INSERT INTO ZONE_MAP (SERVICE_ID, SERVICE_NAME, CODE, NW_GROUP, ZONE) VALUES (1,'SMS','11001809569','11001809569','SMS ONLINE');</v>
      </c>
    </row>
    <row r="991" spans="1:8">
      <c r="A991" s="25" t="s">
        <v>5155</v>
      </c>
      <c r="B991" s="25" t="s">
        <v>5025</v>
      </c>
      <c r="C991" s="25" t="s">
        <v>5026</v>
      </c>
      <c r="D991">
        <v>1</v>
      </c>
      <c r="E991" s="25" t="s">
        <v>8</v>
      </c>
      <c r="F991" t="str">
        <f t="shared" si="38"/>
        <v>SMS ONLINE_11001809570</v>
      </c>
      <c r="G991" t="str">
        <f>IF(ISNA(VLOOKUP(F991,$F$3:F990,1,0)),"","DUP!")</f>
        <v/>
      </c>
      <c r="H991" t="str">
        <f t="shared" si="37"/>
        <v>INSERT INTO ZONE_MAP (SERVICE_ID, SERVICE_NAME, CODE, NW_GROUP, ZONE) VALUES (1,'SMS','11001809570','11001809570','SMS ONLINE');</v>
      </c>
    </row>
    <row r="992" spans="1:8">
      <c r="A992" s="25" t="s">
        <v>5156</v>
      </c>
      <c r="B992" s="25" t="s">
        <v>5025</v>
      </c>
      <c r="C992" s="25" t="s">
        <v>5026</v>
      </c>
      <c r="D992">
        <v>1</v>
      </c>
      <c r="E992" s="25" t="s">
        <v>8</v>
      </c>
      <c r="F992" t="str">
        <f t="shared" si="38"/>
        <v>SMS ONLINE_11001809571</v>
      </c>
      <c r="G992" t="str">
        <f>IF(ISNA(VLOOKUP(F992,$F$3:F991,1,0)),"","DUP!")</f>
        <v/>
      </c>
      <c r="H992" t="str">
        <f t="shared" si="37"/>
        <v>INSERT INTO ZONE_MAP (SERVICE_ID, SERVICE_NAME, CODE, NW_GROUP, ZONE) VALUES (1,'SMS','11001809571','11001809571','SMS ONLINE');</v>
      </c>
    </row>
    <row r="993" spans="1:8">
      <c r="A993" s="25" t="s">
        <v>5157</v>
      </c>
      <c r="B993" s="25" t="s">
        <v>5025</v>
      </c>
      <c r="C993" s="25" t="s">
        <v>5026</v>
      </c>
      <c r="D993">
        <v>1</v>
      </c>
      <c r="E993" s="25" t="s">
        <v>8</v>
      </c>
      <c r="F993" t="str">
        <f t="shared" si="38"/>
        <v>SMS ONLINE_11001809572</v>
      </c>
      <c r="G993" t="str">
        <f>IF(ISNA(VLOOKUP(F993,$F$3:F992,1,0)),"","DUP!")</f>
        <v/>
      </c>
      <c r="H993" t="str">
        <f t="shared" si="37"/>
        <v>INSERT INTO ZONE_MAP (SERVICE_ID, SERVICE_NAME, CODE, NW_GROUP, ZONE) VALUES (1,'SMS','11001809572','11001809572','SMS ONLINE');</v>
      </c>
    </row>
    <row r="994" spans="1:8">
      <c r="A994" s="25" t="s">
        <v>5158</v>
      </c>
      <c r="B994" s="25" t="s">
        <v>5025</v>
      </c>
      <c r="C994" s="25" t="s">
        <v>5026</v>
      </c>
      <c r="D994">
        <v>1</v>
      </c>
      <c r="E994" s="25" t="s">
        <v>8</v>
      </c>
      <c r="F994" t="str">
        <f t="shared" si="38"/>
        <v>SMS ONLINE_11001809573</v>
      </c>
      <c r="G994" t="str">
        <f>IF(ISNA(VLOOKUP(F994,$F$3:F993,1,0)),"","DUP!")</f>
        <v/>
      </c>
      <c r="H994" t="str">
        <f t="shared" si="37"/>
        <v>INSERT INTO ZONE_MAP (SERVICE_ID, SERVICE_NAME, CODE, NW_GROUP, ZONE) VALUES (1,'SMS','11001809573','11001809573','SMS ONLINE');</v>
      </c>
    </row>
    <row r="995" spans="1:8">
      <c r="A995" s="25" t="s">
        <v>5159</v>
      </c>
      <c r="B995" s="25" t="s">
        <v>5025</v>
      </c>
      <c r="C995" s="25" t="s">
        <v>5026</v>
      </c>
      <c r="D995">
        <v>1</v>
      </c>
      <c r="E995" s="25" t="s">
        <v>8</v>
      </c>
      <c r="F995" t="str">
        <f t="shared" si="38"/>
        <v>SMS ONLINE_11001809574</v>
      </c>
      <c r="G995" t="str">
        <f>IF(ISNA(VLOOKUP(F995,$F$3:F994,1,0)),"","DUP!")</f>
        <v/>
      </c>
      <c r="H995" t="str">
        <f t="shared" si="37"/>
        <v>INSERT INTO ZONE_MAP (SERVICE_ID, SERVICE_NAME, CODE, NW_GROUP, ZONE) VALUES (1,'SMS','11001809574','11001809574','SMS ONLINE');</v>
      </c>
    </row>
    <row r="996" spans="1:8">
      <c r="A996" s="25" t="s">
        <v>5160</v>
      </c>
      <c r="B996" s="25" t="s">
        <v>5025</v>
      </c>
      <c r="C996" s="25" t="s">
        <v>5026</v>
      </c>
      <c r="D996">
        <v>1</v>
      </c>
      <c r="E996" s="25" t="s">
        <v>8</v>
      </c>
      <c r="F996" t="str">
        <f t="shared" si="38"/>
        <v>SMS ONLINE_11001809575</v>
      </c>
      <c r="G996" t="str">
        <f>IF(ISNA(VLOOKUP(F996,$F$3:F995,1,0)),"","DUP!")</f>
        <v/>
      </c>
      <c r="H996" t="str">
        <f t="shared" si="37"/>
        <v>INSERT INTO ZONE_MAP (SERVICE_ID, SERVICE_NAME, CODE, NW_GROUP, ZONE) VALUES (1,'SMS','11001809575','11001809575','SMS ONLINE');</v>
      </c>
    </row>
    <row r="997" spans="1:8">
      <c r="A997" s="25" t="s">
        <v>5161</v>
      </c>
      <c r="B997" s="25" t="s">
        <v>5025</v>
      </c>
      <c r="C997" s="25" t="s">
        <v>5026</v>
      </c>
      <c r="D997">
        <v>1</v>
      </c>
      <c r="E997" s="25" t="s">
        <v>8</v>
      </c>
      <c r="F997" t="str">
        <f t="shared" si="38"/>
        <v>SMS ONLINE_11001809576</v>
      </c>
      <c r="G997" t="str">
        <f>IF(ISNA(VLOOKUP(F997,$F$3:F996,1,0)),"","DUP!")</f>
        <v/>
      </c>
      <c r="H997" t="str">
        <f t="shared" si="37"/>
        <v>INSERT INTO ZONE_MAP (SERVICE_ID, SERVICE_NAME, CODE, NW_GROUP, ZONE) VALUES (1,'SMS','11001809576','11001809576','SMS ONLINE');</v>
      </c>
    </row>
    <row r="998" spans="1:8">
      <c r="A998" s="25" t="s">
        <v>5162</v>
      </c>
      <c r="B998" s="25" t="s">
        <v>5025</v>
      </c>
      <c r="C998" s="25" t="s">
        <v>5026</v>
      </c>
      <c r="D998">
        <v>1</v>
      </c>
      <c r="E998" s="25" t="s">
        <v>8</v>
      </c>
      <c r="F998" t="str">
        <f t="shared" si="38"/>
        <v>SMS ONLINE_11001809577</v>
      </c>
      <c r="G998" t="str">
        <f>IF(ISNA(VLOOKUP(F998,$F$3:F997,1,0)),"","DUP!")</f>
        <v/>
      </c>
      <c r="H998" t="str">
        <f t="shared" si="37"/>
        <v>INSERT INTO ZONE_MAP (SERVICE_ID, SERVICE_NAME, CODE, NW_GROUP, ZONE) VALUES (1,'SMS','11001809577','11001809577','SMS ONLINE');</v>
      </c>
    </row>
    <row r="999" spans="1:8">
      <c r="A999" s="25" t="s">
        <v>5163</v>
      </c>
      <c r="B999" s="25" t="s">
        <v>5025</v>
      </c>
      <c r="C999" s="25" t="s">
        <v>5026</v>
      </c>
      <c r="D999">
        <v>1</v>
      </c>
      <c r="E999" s="25" t="s">
        <v>8</v>
      </c>
      <c r="F999" t="str">
        <f t="shared" si="38"/>
        <v>SMS ONLINE_11001809578</v>
      </c>
      <c r="G999" t="str">
        <f>IF(ISNA(VLOOKUP(F999,$F$3:F998,1,0)),"","DUP!")</f>
        <v/>
      </c>
      <c r="H999" t="str">
        <f t="shared" si="37"/>
        <v>INSERT INTO ZONE_MAP (SERVICE_ID, SERVICE_NAME, CODE, NW_GROUP, ZONE) VALUES (1,'SMS','11001809578','11001809578','SMS ONLINE');</v>
      </c>
    </row>
    <row r="1000" spans="1:8">
      <c r="A1000" s="25" t="s">
        <v>5164</v>
      </c>
      <c r="B1000" s="25" t="s">
        <v>5025</v>
      </c>
      <c r="C1000" s="25" t="s">
        <v>5026</v>
      </c>
      <c r="D1000">
        <v>1</v>
      </c>
      <c r="E1000" s="25" t="s">
        <v>8</v>
      </c>
      <c r="F1000" t="str">
        <f t="shared" si="38"/>
        <v>SMS ONLINE_11001809579</v>
      </c>
      <c r="G1000" t="str">
        <f>IF(ISNA(VLOOKUP(F1000,$F$3:F999,1,0)),"","DUP!")</f>
        <v/>
      </c>
      <c r="H1000" t="str">
        <f t="shared" si="37"/>
        <v>INSERT INTO ZONE_MAP (SERVICE_ID, SERVICE_NAME, CODE, NW_GROUP, ZONE) VALUES (1,'SMS','11001809579','11001809579','SMS ONLINE');</v>
      </c>
    </row>
    <row r="1001" spans="1:8">
      <c r="A1001" s="25" t="s">
        <v>5165</v>
      </c>
      <c r="B1001" s="25" t="s">
        <v>5025</v>
      </c>
      <c r="C1001" s="25" t="s">
        <v>5026</v>
      </c>
      <c r="D1001">
        <v>1</v>
      </c>
      <c r="E1001" s="25" t="s">
        <v>8</v>
      </c>
      <c r="F1001" t="str">
        <f t="shared" si="38"/>
        <v>SMS ONLINE_11001809580</v>
      </c>
      <c r="G1001" t="str">
        <f>IF(ISNA(VLOOKUP(F1001,$F$3:F1000,1,0)),"","DUP!")</f>
        <v/>
      </c>
      <c r="H1001" t="str">
        <f t="shared" si="37"/>
        <v>INSERT INTO ZONE_MAP (SERVICE_ID, SERVICE_NAME, CODE, NW_GROUP, ZONE) VALUES (1,'SMS','11001809580','11001809580','SMS ONLINE');</v>
      </c>
    </row>
    <row r="1002" spans="1:8">
      <c r="A1002" s="25" t="s">
        <v>5166</v>
      </c>
      <c r="B1002" s="25" t="s">
        <v>5025</v>
      </c>
      <c r="C1002" s="25" t="s">
        <v>5026</v>
      </c>
      <c r="D1002">
        <v>1</v>
      </c>
      <c r="E1002" s="25" t="s">
        <v>8</v>
      </c>
      <c r="F1002" t="str">
        <f t="shared" si="38"/>
        <v>SMS ONLINE_11001809581</v>
      </c>
      <c r="G1002" t="str">
        <f>IF(ISNA(VLOOKUP(F1002,$F$3:F1001,1,0)),"","DUP!")</f>
        <v/>
      </c>
      <c r="H1002" t="str">
        <f t="shared" si="37"/>
        <v>INSERT INTO ZONE_MAP (SERVICE_ID, SERVICE_NAME, CODE, NW_GROUP, ZONE) VALUES (1,'SMS','11001809581','11001809581','SMS ONLINE');</v>
      </c>
    </row>
    <row r="1003" spans="1:8">
      <c r="A1003" s="25" t="s">
        <v>5167</v>
      </c>
      <c r="B1003" s="25" t="s">
        <v>5025</v>
      </c>
      <c r="C1003" s="25" t="s">
        <v>5026</v>
      </c>
      <c r="D1003">
        <v>1</v>
      </c>
      <c r="E1003" s="25" t="s">
        <v>8</v>
      </c>
      <c r="F1003" t="str">
        <f t="shared" si="38"/>
        <v>SMS ONLINE_11001809582</v>
      </c>
      <c r="G1003" t="str">
        <f>IF(ISNA(VLOOKUP(F1003,$F$3:F1002,1,0)),"","DUP!")</f>
        <v/>
      </c>
      <c r="H1003" t="str">
        <f t="shared" si="37"/>
        <v>INSERT INTO ZONE_MAP (SERVICE_ID, SERVICE_NAME, CODE, NW_GROUP, ZONE) VALUES (1,'SMS','11001809582','11001809582','SMS ONLINE');</v>
      </c>
    </row>
    <row r="1004" spans="1:8">
      <c r="A1004" s="25" t="s">
        <v>5168</v>
      </c>
      <c r="B1004" s="25" t="s">
        <v>5025</v>
      </c>
      <c r="C1004" s="25" t="s">
        <v>5026</v>
      </c>
      <c r="D1004">
        <v>1</v>
      </c>
      <c r="E1004" s="25" t="s">
        <v>8</v>
      </c>
      <c r="F1004" t="str">
        <f t="shared" si="38"/>
        <v>SMS ONLINE_11001809583</v>
      </c>
      <c r="G1004" t="str">
        <f>IF(ISNA(VLOOKUP(F1004,$F$3:F1003,1,0)),"","DUP!")</f>
        <v/>
      </c>
      <c r="H1004" t="str">
        <f t="shared" si="37"/>
        <v>INSERT INTO ZONE_MAP (SERVICE_ID, SERVICE_NAME, CODE, NW_GROUP, ZONE) VALUES (1,'SMS','11001809583','11001809583','SMS ONLINE');</v>
      </c>
    </row>
    <row r="1005" spans="1:8">
      <c r="A1005" s="25" t="s">
        <v>5169</v>
      </c>
      <c r="B1005" s="25" t="s">
        <v>5025</v>
      </c>
      <c r="C1005" s="25" t="s">
        <v>5026</v>
      </c>
      <c r="D1005">
        <v>1</v>
      </c>
      <c r="E1005" s="25" t="s">
        <v>8</v>
      </c>
      <c r="F1005" t="str">
        <f t="shared" si="38"/>
        <v>SMS ONLINE_11001809584</v>
      </c>
      <c r="G1005" t="str">
        <f>IF(ISNA(VLOOKUP(F1005,$F$3:F1004,1,0)),"","DUP!")</f>
        <v/>
      </c>
      <c r="H1005" t="str">
        <f t="shared" si="37"/>
        <v>INSERT INTO ZONE_MAP (SERVICE_ID, SERVICE_NAME, CODE, NW_GROUP, ZONE) VALUES (1,'SMS','11001809584','11001809584','SMS ONLINE');</v>
      </c>
    </row>
    <row r="1006" spans="1:8">
      <c r="A1006" s="25" t="s">
        <v>5170</v>
      </c>
      <c r="B1006" s="25" t="s">
        <v>5025</v>
      </c>
      <c r="C1006" s="25" t="s">
        <v>5026</v>
      </c>
      <c r="D1006">
        <v>1</v>
      </c>
      <c r="E1006" s="25" t="s">
        <v>8</v>
      </c>
      <c r="F1006" t="str">
        <f t="shared" si="38"/>
        <v>SMS ONLINE_11001809585</v>
      </c>
      <c r="G1006" t="str">
        <f>IF(ISNA(VLOOKUP(F1006,$F$3:F1005,1,0)),"","DUP!")</f>
        <v/>
      </c>
      <c r="H1006" t="str">
        <f t="shared" si="37"/>
        <v>INSERT INTO ZONE_MAP (SERVICE_ID, SERVICE_NAME, CODE, NW_GROUP, ZONE) VALUES (1,'SMS','11001809585','11001809585','SMS ONLINE');</v>
      </c>
    </row>
    <row r="1007" spans="1:8">
      <c r="A1007" s="25" t="s">
        <v>5171</v>
      </c>
      <c r="B1007" s="25" t="s">
        <v>5025</v>
      </c>
      <c r="C1007" s="25" t="s">
        <v>5026</v>
      </c>
      <c r="D1007">
        <v>1</v>
      </c>
      <c r="E1007" s="25" t="s">
        <v>8</v>
      </c>
      <c r="F1007" t="str">
        <f t="shared" si="38"/>
        <v>SMS ONLINE_11001809586</v>
      </c>
      <c r="G1007" t="str">
        <f>IF(ISNA(VLOOKUP(F1007,$F$3:F1006,1,0)),"","DUP!")</f>
        <v/>
      </c>
      <c r="H1007" t="str">
        <f t="shared" si="37"/>
        <v>INSERT INTO ZONE_MAP (SERVICE_ID, SERVICE_NAME, CODE, NW_GROUP, ZONE) VALUES (1,'SMS','11001809586','11001809586','SMS ONLINE');</v>
      </c>
    </row>
    <row r="1008" spans="1:8">
      <c r="A1008" s="25" t="s">
        <v>5172</v>
      </c>
      <c r="B1008" s="25" t="s">
        <v>5025</v>
      </c>
      <c r="C1008" s="25" t="s">
        <v>5026</v>
      </c>
      <c r="D1008">
        <v>1</v>
      </c>
      <c r="E1008" s="25" t="s">
        <v>8</v>
      </c>
      <c r="F1008" t="str">
        <f t="shared" si="38"/>
        <v>SMS ONLINE_11001809587</v>
      </c>
      <c r="G1008" t="str">
        <f>IF(ISNA(VLOOKUP(F1008,$F$3:F1007,1,0)),"","DUP!")</f>
        <v/>
      </c>
      <c r="H1008" t="str">
        <f t="shared" si="37"/>
        <v>INSERT INTO ZONE_MAP (SERVICE_ID, SERVICE_NAME, CODE, NW_GROUP, ZONE) VALUES (1,'SMS','11001809587','11001809587','SMS ONLINE');</v>
      </c>
    </row>
    <row r="1009" spans="1:8">
      <c r="A1009" s="25" t="s">
        <v>5173</v>
      </c>
      <c r="B1009" s="25" t="s">
        <v>5025</v>
      </c>
      <c r="C1009" s="25" t="s">
        <v>5026</v>
      </c>
      <c r="D1009">
        <v>1</v>
      </c>
      <c r="E1009" s="25" t="s">
        <v>8</v>
      </c>
      <c r="F1009" t="str">
        <f t="shared" si="38"/>
        <v>SMS ONLINE_11001809588</v>
      </c>
      <c r="G1009" t="str">
        <f>IF(ISNA(VLOOKUP(F1009,$F$3:F1008,1,0)),"","DUP!")</f>
        <v/>
      </c>
      <c r="H1009" t="str">
        <f t="shared" si="37"/>
        <v>INSERT INTO ZONE_MAP (SERVICE_ID, SERVICE_NAME, CODE, NW_GROUP, ZONE) VALUES (1,'SMS','11001809588','11001809588','SMS ONLINE');</v>
      </c>
    </row>
    <row r="1010" spans="1:8">
      <c r="A1010" s="25" t="s">
        <v>5174</v>
      </c>
      <c r="B1010" s="25" t="s">
        <v>5025</v>
      </c>
      <c r="C1010" s="25" t="s">
        <v>5026</v>
      </c>
      <c r="D1010">
        <v>1</v>
      </c>
      <c r="E1010" s="25" t="s">
        <v>8</v>
      </c>
      <c r="F1010" t="str">
        <f t="shared" si="38"/>
        <v>SMS ONLINE_11001809589</v>
      </c>
      <c r="G1010" t="str">
        <f>IF(ISNA(VLOOKUP(F1010,$F$3:F1009,1,0)),"","DUP!")</f>
        <v/>
      </c>
      <c r="H1010" t="str">
        <f t="shared" ref="H1010:H1073" si="39">IF(G1010="DUP!","","INSERT INTO ZONE_MAP (SERVICE_ID, SERVICE_NAME, CODE, NW_GROUP, ZONE) VALUES ("&amp;D1010&amp;",'"&amp;E1010&amp;"','"&amp;A1010&amp;"','"&amp;A1010&amp;"','"&amp;C1010&amp;"');")</f>
        <v>INSERT INTO ZONE_MAP (SERVICE_ID, SERVICE_NAME, CODE, NW_GROUP, ZONE) VALUES (1,'SMS','11001809589','11001809589','SMS ONLINE');</v>
      </c>
    </row>
    <row r="1011" spans="1:8">
      <c r="A1011" s="25" t="s">
        <v>5175</v>
      </c>
      <c r="B1011" s="25" t="s">
        <v>5025</v>
      </c>
      <c r="C1011" s="25" t="s">
        <v>5026</v>
      </c>
      <c r="D1011">
        <v>1</v>
      </c>
      <c r="E1011" s="25" t="s">
        <v>8</v>
      </c>
      <c r="F1011" t="str">
        <f t="shared" si="38"/>
        <v>SMS ONLINE_11001809590</v>
      </c>
      <c r="G1011" t="str">
        <f>IF(ISNA(VLOOKUP(F1011,$F$3:F1010,1,0)),"","DUP!")</f>
        <v/>
      </c>
      <c r="H1011" t="str">
        <f t="shared" si="39"/>
        <v>INSERT INTO ZONE_MAP (SERVICE_ID, SERVICE_NAME, CODE, NW_GROUP, ZONE) VALUES (1,'SMS','11001809590','11001809590','SMS ONLINE');</v>
      </c>
    </row>
    <row r="1012" spans="1:8">
      <c r="A1012" s="25" t="s">
        <v>5176</v>
      </c>
      <c r="B1012" s="25" t="s">
        <v>5025</v>
      </c>
      <c r="C1012" s="25" t="s">
        <v>5026</v>
      </c>
      <c r="D1012">
        <v>1</v>
      </c>
      <c r="E1012" s="25" t="s">
        <v>8</v>
      </c>
      <c r="F1012" t="str">
        <f t="shared" si="38"/>
        <v>SMS ONLINE_11001809591</v>
      </c>
      <c r="G1012" t="str">
        <f>IF(ISNA(VLOOKUP(F1012,$F$3:F1011,1,0)),"","DUP!")</f>
        <v/>
      </c>
      <c r="H1012" t="str">
        <f t="shared" si="39"/>
        <v>INSERT INTO ZONE_MAP (SERVICE_ID, SERVICE_NAME, CODE, NW_GROUP, ZONE) VALUES (1,'SMS','11001809591','11001809591','SMS ONLINE');</v>
      </c>
    </row>
    <row r="1013" spans="1:8">
      <c r="A1013" s="25" t="s">
        <v>5177</v>
      </c>
      <c r="B1013" s="25" t="s">
        <v>5025</v>
      </c>
      <c r="C1013" s="25" t="s">
        <v>5026</v>
      </c>
      <c r="D1013">
        <v>1</v>
      </c>
      <c r="E1013" s="25" t="s">
        <v>8</v>
      </c>
      <c r="F1013" t="str">
        <f t="shared" si="38"/>
        <v>SMS ONLINE_11001809592</v>
      </c>
      <c r="G1013" t="str">
        <f>IF(ISNA(VLOOKUP(F1013,$F$3:F1012,1,0)),"","DUP!")</f>
        <v/>
      </c>
      <c r="H1013" t="str">
        <f t="shared" si="39"/>
        <v>INSERT INTO ZONE_MAP (SERVICE_ID, SERVICE_NAME, CODE, NW_GROUP, ZONE) VALUES (1,'SMS','11001809592','11001809592','SMS ONLINE');</v>
      </c>
    </row>
    <row r="1014" spans="1:8">
      <c r="A1014" s="25" t="s">
        <v>5178</v>
      </c>
      <c r="B1014" s="25" t="s">
        <v>5025</v>
      </c>
      <c r="C1014" s="25" t="s">
        <v>5026</v>
      </c>
      <c r="D1014">
        <v>1</v>
      </c>
      <c r="E1014" s="25" t="s">
        <v>8</v>
      </c>
      <c r="F1014" t="str">
        <f t="shared" si="38"/>
        <v>SMS ONLINE_11001809593</v>
      </c>
      <c r="G1014" t="str">
        <f>IF(ISNA(VLOOKUP(F1014,$F$3:F1013,1,0)),"","DUP!")</f>
        <v/>
      </c>
      <c r="H1014" t="str">
        <f t="shared" si="39"/>
        <v>INSERT INTO ZONE_MAP (SERVICE_ID, SERVICE_NAME, CODE, NW_GROUP, ZONE) VALUES (1,'SMS','11001809593','11001809593','SMS ONLINE');</v>
      </c>
    </row>
    <row r="1015" spans="1:8">
      <c r="A1015" s="25" t="s">
        <v>5179</v>
      </c>
      <c r="B1015" s="25" t="s">
        <v>5025</v>
      </c>
      <c r="C1015" s="25" t="s">
        <v>5026</v>
      </c>
      <c r="D1015">
        <v>1</v>
      </c>
      <c r="E1015" s="25" t="s">
        <v>8</v>
      </c>
      <c r="F1015" t="str">
        <f t="shared" si="38"/>
        <v>SMS ONLINE_11001809594</v>
      </c>
      <c r="G1015" t="str">
        <f>IF(ISNA(VLOOKUP(F1015,$F$3:F1014,1,0)),"","DUP!")</f>
        <v/>
      </c>
      <c r="H1015" t="str">
        <f t="shared" si="39"/>
        <v>INSERT INTO ZONE_MAP (SERVICE_ID, SERVICE_NAME, CODE, NW_GROUP, ZONE) VALUES (1,'SMS','11001809594','11001809594','SMS ONLINE');</v>
      </c>
    </row>
    <row r="1016" spans="1:8">
      <c r="A1016" s="25" t="s">
        <v>5180</v>
      </c>
      <c r="B1016" s="25" t="s">
        <v>5025</v>
      </c>
      <c r="C1016" s="25" t="s">
        <v>5026</v>
      </c>
      <c r="D1016">
        <v>1</v>
      </c>
      <c r="E1016" s="25" t="s">
        <v>8</v>
      </c>
      <c r="F1016" t="str">
        <f t="shared" si="38"/>
        <v>SMS ONLINE_11001809595</v>
      </c>
      <c r="G1016" t="str">
        <f>IF(ISNA(VLOOKUP(F1016,$F$3:F1015,1,0)),"","DUP!")</f>
        <v/>
      </c>
      <c r="H1016" t="str">
        <f t="shared" si="39"/>
        <v>INSERT INTO ZONE_MAP (SERVICE_ID, SERVICE_NAME, CODE, NW_GROUP, ZONE) VALUES (1,'SMS','11001809595','11001809595','SMS ONLINE');</v>
      </c>
    </row>
    <row r="1017" spans="1:8">
      <c r="A1017" s="25" t="s">
        <v>5181</v>
      </c>
      <c r="B1017" s="25" t="s">
        <v>5025</v>
      </c>
      <c r="C1017" s="25" t="s">
        <v>5026</v>
      </c>
      <c r="D1017">
        <v>1</v>
      </c>
      <c r="E1017" s="25" t="s">
        <v>8</v>
      </c>
      <c r="F1017" t="str">
        <f t="shared" si="38"/>
        <v>SMS ONLINE_11001809596</v>
      </c>
      <c r="G1017" t="str">
        <f>IF(ISNA(VLOOKUP(F1017,$F$3:F1016,1,0)),"","DUP!")</f>
        <v/>
      </c>
      <c r="H1017" t="str">
        <f t="shared" si="39"/>
        <v>INSERT INTO ZONE_MAP (SERVICE_ID, SERVICE_NAME, CODE, NW_GROUP, ZONE) VALUES (1,'SMS','11001809596','11001809596','SMS ONLINE');</v>
      </c>
    </row>
    <row r="1018" spans="1:8">
      <c r="A1018" s="25" t="s">
        <v>5182</v>
      </c>
      <c r="B1018" s="25" t="s">
        <v>5025</v>
      </c>
      <c r="C1018" s="25" t="s">
        <v>5026</v>
      </c>
      <c r="D1018">
        <v>1</v>
      </c>
      <c r="E1018" s="25" t="s">
        <v>8</v>
      </c>
      <c r="F1018" t="str">
        <f t="shared" si="38"/>
        <v>SMS ONLINE_11001809597</v>
      </c>
      <c r="G1018" t="str">
        <f>IF(ISNA(VLOOKUP(F1018,$F$3:F1017,1,0)),"","DUP!")</f>
        <v/>
      </c>
      <c r="H1018" t="str">
        <f t="shared" si="39"/>
        <v>INSERT INTO ZONE_MAP (SERVICE_ID, SERVICE_NAME, CODE, NW_GROUP, ZONE) VALUES (1,'SMS','11001809597','11001809597','SMS ONLINE');</v>
      </c>
    </row>
    <row r="1019" spans="1:8">
      <c r="A1019" s="25" t="s">
        <v>5183</v>
      </c>
      <c r="B1019" s="25" t="s">
        <v>5025</v>
      </c>
      <c r="C1019" s="25" t="s">
        <v>5026</v>
      </c>
      <c r="D1019">
        <v>1</v>
      </c>
      <c r="E1019" s="25" t="s">
        <v>8</v>
      </c>
      <c r="F1019" t="str">
        <f t="shared" si="38"/>
        <v>SMS ONLINE_11001809598</v>
      </c>
      <c r="G1019" t="str">
        <f>IF(ISNA(VLOOKUP(F1019,$F$3:F1018,1,0)),"","DUP!")</f>
        <v/>
      </c>
      <c r="H1019" t="str">
        <f t="shared" si="39"/>
        <v>INSERT INTO ZONE_MAP (SERVICE_ID, SERVICE_NAME, CODE, NW_GROUP, ZONE) VALUES (1,'SMS','11001809598','11001809598','SMS ONLINE');</v>
      </c>
    </row>
    <row r="1020" spans="1:8">
      <c r="A1020" s="25" t="s">
        <v>5184</v>
      </c>
      <c r="B1020" s="25" t="s">
        <v>5025</v>
      </c>
      <c r="C1020" s="25" t="s">
        <v>5026</v>
      </c>
      <c r="D1020">
        <v>1</v>
      </c>
      <c r="E1020" s="25" t="s">
        <v>8</v>
      </c>
      <c r="F1020" t="str">
        <f t="shared" si="38"/>
        <v>SMS ONLINE_11001809599</v>
      </c>
      <c r="G1020" t="str">
        <f>IF(ISNA(VLOOKUP(F1020,$F$3:F1019,1,0)),"","DUP!")</f>
        <v/>
      </c>
      <c r="H1020" t="str">
        <f t="shared" si="39"/>
        <v>INSERT INTO ZONE_MAP (SERVICE_ID, SERVICE_NAME, CODE, NW_GROUP, ZONE) VALUES (1,'SMS','11001809599','11001809599','SMS ONLINE');</v>
      </c>
    </row>
    <row r="1021" spans="1:8">
      <c r="A1021" s="25" t="s">
        <v>5185</v>
      </c>
      <c r="B1021" s="25" t="s">
        <v>5025</v>
      </c>
      <c r="C1021" s="25" t="s">
        <v>5026</v>
      </c>
      <c r="D1021">
        <v>1</v>
      </c>
      <c r="E1021" s="25" t="s">
        <v>8</v>
      </c>
      <c r="F1021" t="str">
        <f t="shared" si="38"/>
        <v>SMS ONLINE_11001809681</v>
      </c>
      <c r="G1021" t="str">
        <f>IF(ISNA(VLOOKUP(F1021,$F$3:F1020,1,0)),"","DUP!")</f>
        <v/>
      </c>
      <c r="H1021" t="str">
        <f t="shared" si="39"/>
        <v>INSERT INTO ZONE_MAP (SERVICE_ID, SERVICE_NAME, CODE, NW_GROUP, ZONE) VALUES (1,'SMS','11001809681','11001809681','SMS ONLINE');</v>
      </c>
    </row>
    <row r="1022" spans="1:8">
      <c r="A1022" s="25" t="s">
        <v>5186</v>
      </c>
      <c r="B1022" s="25" t="s">
        <v>5025</v>
      </c>
      <c r="C1022" s="25" t="s">
        <v>5026</v>
      </c>
      <c r="D1022">
        <v>1</v>
      </c>
      <c r="E1022" s="25" t="s">
        <v>8</v>
      </c>
      <c r="F1022" t="str">
        <f t="shared" si="38"/>
        <v>SMS ONLINE_11001809682</v>
      </c>
      <c r="G1022" t="str">
        <f>IF(ISNA(VLOOKUP(F1022,$F$3:F1021,1,0)),"","DUP!")</f>
        <v/>
      </c>
      <c r="H1022" t="str">
        <f t="shared" si="39"/>
        <v>INSERT INTO ZONE_MAP (SERVICE_ID, SERVICE_NAME, CODE, NW_GROUP, ZONE) VALUES (1,'SMS','11001809682','11001809682','SMS ONLINE');</v>
      </c>
    </row>
    <row r="1023" spans="1:8">
      <c r="A1023" s="25" t="s">
        <v>5187</v>
      </c>
      <c r="B1023" s="25" t="s">
        <v>5025</v>
      </c>
      <c r="C1023" s="25" t="s">
        <v>5026</v>
      </c>
      <c r="D1023">
        <v>1</v>
      </c>
      <c r="E1023" s="25" t="s">
        <v>8</v>
      </c>
      <c r="F1023" t="str">
        <f t="shared" si="38"/>
        <v>SMS ONLINE_11001809683</v>
      </c>
      <c r="G1023" t="str">
        <f>IF(ISNA(VLOOKUP(F1023,$F$3:F1022,1,0)),"","DUP!")</f>
        <v/>
      </c>
      <c r="H1023" t="str">
        <f t="shared" si="39"/>
        <v>INSERT INTO ZONE_MAP (SERVICE_ID, SERVICE_NAME, CODE, NW_GROUP, ZONE) VALUES (1,'SMS','11001809683','11001809683','SMS ONLINE');</v>
      </c>
    </row>
    <row r="1024" spans="1:8">
      <c r="A1024" s="25" t="s">
        <v>5188</v>
      </c>
      <c r="B1024" s="25" t="s">
        <v>5025</v>
      </c>
      <c r="C1024" s="25" t="s">
        <v>5026</v>
      </c>
      <c r="D1024">
        <v>1</v>
      </c>
      <c r="E1024" s="25" t="s">
        <v>8</v>
      </c>
      <c r="F1024" t="str">
        <f t="shared" si="38"/>
        <v>SMS ONLINE_11001809684</v>
      </c>
      <c r="G1024" t="str">
        <f>IF(ISNA(VLOOKUP(F1024,$F$3:F1023,1,0)),"","DUP!")</f>
        <v/>
      </c>
      <c r="H1024" t="str">
        <f t="shared" si="39"/>
        <v>INSERT INTO ZONE_MAP (SERVICE_ID, SERVICE_NAME, CODE, NW_GROUP, ZONE) VALUES (1,'SMS','11001809684','11001809684','SMS ONLINE');</v>
      </c>
    </row>
    <row r="1025" spans="1:8">
      <c r="A1025" s="25" t="s">
        <v>5189</v>
      </c>
      <c r="B1025" s="25" t="s">
        <v>5025</v>
      </c>
      <c r="C1025" s="25" t="s">
        <v>5026</v>
      </c>
      <c r="D1025">
        <v>1</v>
      </c>
      <c r="E1025" s="25" t="s">
        <v>8</v>
      </c>
      <c r="F1025" t="str">
        <f t="shared" si="38"/>
        <v>SMS ONLINE_11001809685</v>
      </c>
      <c r="G1025" t="str">
        <f>IF(ISNA(VLOOKUP(F1025,$F$3:F1024,1,0)),"","DUP!")</f>
        <v/>
      </c>
      <c r="H1025" t="str">
        <f t="shared" si="39"/>
        <v>INSERT INTO ZONE_MAP (SERVICE_ID, SERVICE_NAME, CODE, NW_GROUP, ZONE) VALUES (1,'SMS','11001809685','11001809685','SMS ONLINE');</v>
      </c>
    </row>
    <row r="1026" spans="1:8">
      <c r="A1026" s="25" t="s">
        <v>5190</v>
      </c>
      <c r="B1026" s="25" t="s">
        <v>5025</v>
      </c>
      <c r="C1026" s="25" t="s">
        <v>5026</v>
      </c>
      <c r="D1026">
        <v>1</v>
      </c>
      <c r="E1026" s="25" t="s">
        <v>8</v>
      </c>
      <c r="F1026" t="str">
        <f t="shared" si="38"/>
        <v>SMS ONLINE_11001809686</v>
      </c>
      <c r="G1026" t="str">
        <f>IF(ISNA(VLOOKUP(F1026,$F$3:F1025,1,0)),"","DUP!")</f>
        <v/>
      </c>
      <c r="H1026" t="str">
        <f t="shared" si="39"/>
        <v>INSERT INTO ZONE_MAP (SERVICE_ID, SERVICE_NAME, CODE, NW_GROUP, ZONE) VALUES (1,'SMS','11001809686','11001809686','SMS ONLINE');</v>
      </c>
    </row>
    <row r="1027" spans="1:8">
      <c r="A1027" s="25" t="s">
        <v>5191</v>
      </c>
      <c r="B1027" s="25" t="s">
        <v>5025</v>
      </c>
      <c r="C1027" s="25" t="s">
        <v>5026</v>
      </c>
      <c r="D1027">
        <v>1</v>
      </c>
      <c r="E1027" s="25" t="s">
        <v>8</v>
      </c>
      <c r="F1027" t="str">
        <f t="shared" si="38"/>
        <v>SMS ONLINE_11001809687</v>
      </c>
      <c r="G1027" t="str">
        <f>IF(ISNA(VLOOKUP(F1027,$F$3:F1026,1,0)),"","DUP!")</f>
        <v/>
      </c>
      <c r="H1027" t="str">
        <f t="shared" si="39"/>
        <v>INSERT INTO ZONE_MAP (SERVICE_ID, SERVICE_NAME, CODE, NW_GROUP, ZONE) VALUES (1,'SMS','11001809687','11001809687','SMS ONLINE');</v>
      </c>
    </row>
    <row r="1028" spans="1:8">
      <c r="A1028" s="25" t="s">
        <v>5192</v>
      </c>
      <c r="B1028" s="25" t="s">
        <v>5025</v>
      </c>
      <c r="C1028" s="25" t="s">
        <v>5026</v>
      </c>
      <c r="D1028">
        <v>1</v>
      </c>
      <c r="E1028" s="25" t="s">
        <v>8</v>
      </c>
      <c r="F1028" t="str">
        <f t="shared" ref="F1028:F1091" si="40">C1028&amp;"_"&amp;A1028</f>
        <v>SMS ONLINE_11001809688</v>
      </c>
      <c r="G1028" t="str">
        <f>IF(ISNA(VLOOKUP(F1028,$F$3:F1027,1,0)),"","DUP!")</f>
        <v/>
      </c>
      <c r="H1028" t="str">
        <f t="shared" si="39"/>
        <v>INSERT INTO ZONE_MAP (SERVICE_ID, SERVICE_NAME, CODE, NW_GROUP, ZONE) VALUES (1,'SMS','11001809688','11001809688','SMS ONLINE');</v>
      </c>
    </row>
    <row r="1029" spans="1:8">
      <c r="A1029" s="25" t="s">
        <v>5193</v>
      </c>
      <c r="B1029" s="25" t="s">
        <v>5025</v>
      </c>
      <c r="C1029" s="25" t="s">
        <v>5026</v>
      </c>
      <c r="D1029">
        <v>1</v>
      </c>
      <c r="E1029" s="25" t="s">
        <v>8</v>
      </c>
      <c r="F1029" t="str">
        <f t="shared" si="40"/>
        <v>SMS ONLINE_11001809689</v>
      </c>
      <c r="G1029" t="str">
        <f>IF(ISNA(VLOOKUP(F1029,$F$3:F1028,1,0)),"","DUP!")</f>
        <v/>
      </c>
      <c r="H1029" t="str">
        <f t="shared" si="39"/>
        <v>INSERT INTO ZONE_MAP (SERVICE_ID, SERVICE_NAME, CODE, NW_GROUP, ZONE) VALUES (1,'SMS','11001809689','11001809689','SMS ONLINE');</v>
      </c>
    </row>
    <row r="1030" spans="1:8">
      <c r="A1030" s="25" t="s">
        <v>5194</v>
      </c>
      <c r="B1030" s="25" t="s">
        <v>5025</v>
      </c>
      <c r="C1030" s="25" t="s">
        <v>5026</v>
      </c>
      <c r="D1030">
        <v>1</v>
      </c>
      <c r="E1030" s="25" t="s">
        <v>8</v>
      </c>
      <c r="F1030" t="str">
        <f t="shared" si="40"/>
        <v>SMS ONLINE_11001809694</v>
      </c>
      <c r="G1030" t="str">
        <f>IF(ISNA(VLOOKUP(F1030,$F$3:F1029,1,0)),"","DUP!")</f>
        <v/>
      </c>
      <c r="H1030" t="str">
        <f t="shared" si="39"/>
        <v>INSERT INTO ZONE_MAP (SERVICE_ID, SERVICE_NAME, CODE, NW_GROUP, ZONE) VALUES (1,'SMS','11001809694','11001809694','SMS ONLINE');</v>
      </c>
    </row>
    <row r="1031" spans="1:8">
      <c r="A1031" s="25" t="s">
        <v>5195</v>
      </c>
      <c r="B1031" s="25" t="s">
        <v>5025</v>
      </c>
      <c r="C1031" s="25" t="s">
        <v>5026</v>
      </c>
      <c r="D1031">
        <v>1</v>
      </c>
      <c r="E1031" s="25" t="s">
        <v>8</v>
      </c>
      <c r="F1031" t="str">
        <f t="shared" si="40"/>
        <v>SMS ONLINE_11001809695</v>
      </c>
      <c r="G1031" t="str">
        <f>IF(ISNA(VLOOKUP(F1031,$F$3:F1030,1,0)),"","DUP!")</f>
        <v/>
      </c>
      <c r="H1031" t="str">
        <f t="shared" si="39"/>
        <v>INSERT INTO ZONE_MAP (SERVICE_ID, SERVICE_NAME, CODE, NW_GROUP, ZONE) VALUES (1,'SMS','11001809695','11001809695','SMS ONLINE');</v>
      </c>
    </row>
    <row r="1032" spans="1:8">
      <c r="A1032" s="25" t="s">
        <v>5196</v>
      </c>
      <c r="B1032" s="25" t="s">
        <v>5025</v>
      </c>
      <c r="C1032" s="25" t="s">
        <v>5026</v>
      </c>
      <c r="D1032">
        <v>1</v>
      </c>
      <c r="E1032" s="25" t="s">
        <v>8</v>
      </c>
      <c r="F1032" t="str">
        <f t="shared" si="40"/>
        <v>SMS ONLINE_11001809696</v>
      </c>
      <c r="G1032" t="str">
        <f>IF(ISNA(VLOOKUP(F1032,$F$3:F1031,1,0)),"","DUP!")</f>
        <v/>
      </c>
      <c r="H1032" t="str">
        <f t="shared" si="39"/>
        <v>INSERT INTO ZONE_MAP (SERVICE_ID, SERVICE_NAME, CODE, NW_GROUP, ZONE) VALUES (1,'SMS','11001809696','11001809696','SMS ONLINE');</v>
      </c>
    </row>
    <row r="1033" spans="1:8">
      <c r="A1033" s="25" t="s">
        <v>5197</v>
      </c>
      <c r="B1033" s="25" t="s">
        <v>5025</v>
      </c>
      <c r="C1033" s="25" t="s">
        <v>5026</v>
      </c>
      <c r="D1033">
        <v>1</v>
      </c>
      <c r="E1033" s="25" t="s">
        <v>8</v>
      </c>
      <c r="F1033" t="str">
        <f t="shared" si="40"/>
        <v>SMS ONLINE_11001809697</v>
      </c>
      <c r="G1033" t="str">
        <f>IF(ISNA(VLOOKUP(F1033,$F$3:F1032,1,0)),"","DUP!")</f>
        <v/>
      </c>
      <c r="H1033" t="str">
        <f t="shared" si="39"/>
        <v>INSERT INTO ZONE_MAP (SERVICE_ID, SERVICE_NAME, CODE, NW_GROUP, ZONE) VALUES (1,'SMS','11001809697','11001809697','SMS ONLINE');</v>
      </c>
    </row>
    <row r="1034" spans="1:8">
      <c r="A1034" s="25" t="s">
        <v>5198</v>
      </c>
      <c r="B1034" s="25" t="s">
        <v>5025</v>
      </c>
      <c r="C1034" s="25" t="s">
        <v>5026</v>
      </c>
      <c r="D1034">
        <v>1</v>
      </c>
      <c r="E1034" s="25" t="s">
        <v>8</v>
      </c>
      <c r="F1034" t="str">
        <f t="shared" si="40"/>
        <v>SMS ONLINE_11001809698</v>
      </c>
      <c r="G1034" t="str">
        <f>IF(ISNA(VLOOKUP(F1034,$F$3:F1033,1,0)),"","DUP!")</f>
        <v/>
      </c>
      <c r="H1034" t="str">
        <f t="shared" si="39"/>
        <v>INSERT INTO ZONE_MAP (SERVICE_ID, SERVICE_NAME, CODE, NW_GROUP, ZONE) VALUES (1,'SMS','11001809698','11001809698','SMS ONLINE');</v>
      </c>
    </row>
    <row r="1035" spans="1:8">
      <c r="A1035" s="25" t="s">
        <v>5199</v>
      </c>
      <c r="B1035" s="25" t="s">
        <v>5025</v>
      </c>
      <c r="C1035" s="25" t="s">
        <v>5026</v>
      </c>
      <c r="D1035">
        <v>1</v>
      </c>
      <c r="E1035" s="25" t="s">
        <v>8</v>
      </c>
      <c r="F1035" t="str">
        <f t="shared" si="40"/>
        <v>SMS ONLINE_11001809699</v>
      </c>
      <c r="G1035" t="str">
        <f>IF(ISNA(VLOOKUP(F1035,$F$3:F1034,1,0)),"","DUP!")</f>
        <v/>
      </c>
      <c r="H1035" t="str">
        <f t="shared" si="39"/>
        <v>INSERT INTO ZONE_MAP (SERVICE_ID, SERVICE_NAME, CODE, NW_GROUP, ZONE) VALUES (1,'SMS','11001809699','11001809699','SMS ONLINE');</v>
      </c>
    </row>
    <row r="1036" spans="1:8">
      <c r="A1036" s="25" t="s">
        <v>5200</v>
      </c>
      <c r="B1036" s="25" t="s">
        <v>5025</v>
      </c>
      <c r="C1036" s="25" t="s">
        <v>5026</v>
      </c>
      <c r="D1036">
        <v>1</v>
      </c>
      <c r="E1036" s="25" t="s">
        <v>8</v>
      </c>
      <c r="F1036" t="str">
        <f t="shared" si="40"/>
        <v>SMS ONLINE_11001809808</v>
      </c>
      <c r="G1036" t="str">
        <f>IF(ISNA(VLOOKUP(F1036,$F$3:F1035,1,0)),"","DUP!")</f>
        <v/>
      </c>
      <c r="H1036" t="str">
        <f t="shared" si="39"/>
        <v>INSERT INTO ZONE_MAP (SERVICE_ID, SERVICE_NAME, CODE, NW_GROUP, ZONE) VALUES (1,'SMS','11001809808','11001809808','SMS ONLINE');</v>
      </c>
    </row>
    <row r="1037" spans="1:8">
      <c r="A1037" s="25" t="s">
        <v>5201</v>
      </c>
      <c r="B1037" s="25" t="s">
        <v>5025</v>
      </c>
      <c r="C1037" s="25" t="s">
        <v>5026</v>
      </c>
      <c r="D1037">
        <v>1</v>
      </c>
      <c r="E1037" s="25" t="s">
        <v>8</v>
      </c>
      <c r="F1037" t="str">
        <f t="shared" si="40"/>
        <v>SMS ONLINE_11001809908</v>
      </c>
      <c r="G1037" t="str">
        <f>IF(ISNA(VLOOKUP(F1037,$F$3:F1036,1,0)),"","DUP!")</f>
        <v/>
      </c>
      <c r="H1037" t="str">
        <f t="shared" si="39"/>
        <v>INSERT INTO ZONE_MAP (SERVICE_ID, SERVICE_NAME, CODE, NW_GROUP, ZONE) VALUES (1,'SMS','11001809908','11001809908','SMS ONLINE');</v>
      </c>
    </row>
    <row r="1038" spans="1:8">
      <c r="A1038" s="25" t="s">
        <v>5202</v>
      </c>
      <c r="B1038" s="25" t="s">
        <v>5025</v>
      </c>
      <c r="C1038" s="25" t="s">
        <v>5026</v>
      </c>
      <c r="D1038">
        <v>1</v>
      </c>
      <c r="E1038" s="25" t="s">
        <v>8</v>
      </c>
      <c r="F1038" t="str">
        <f t="shared" si="40"/>
        <v>SMS ONLINE_11001809970</v>
      </c>
      <c r="G1038" t="str">
        <f>IF(ISNA(VLOOKUP(F1038,$F$3:F1037,1,0)),"","DUP!")</f>
        <v/>
      </c>
      <c r="H1038" t="str">
        <f t="shared" si="39"/>
        <v>INSERT INTO ZONE_MAP (SERVICE_ID, SERVICE_NAME, CODE, NW_GROUP, ZONE) VALUES (1,'SMS','11001809970','11001809970','SMS ONLINE');</v>
      </c>
    </row>
    <row r="1039" spans="1:8">
      <c r="A1039" s="25" t="s">
        <v>5203</v>
      </c>
      <c r="B1039" s="25" t="s">
        <v>5025</v>
      </c>
      <c r="C1039" s="25" t="s">
        <v>5026</v>
      </c>
      <c r="D1039">
        <v>1</v>
      </c>
      <c r="E1039" s="25" t="s">
        <v>8</v>
      </c>
      <c r="F1039" t="str">
        <f t="shared" si="40"/>
        <v>SMS ONLINE_11001809971</v>
      </c>
      <c r="G1039" t="str">
        <f>IF(ISNA(VLOOKUP(F1039,$F$3:F1038,1,0)),"","DUP!")</f>
        <v/>
      </c>
      <c r="H1039" t="str">
        <f t="shared" si="39"/>
        <v>INSERT INTO ZONE_MAP (SERVICE_ID, SERVICE_NAME, CODE, NW_GROUP, ZONE) VALUES (1,'SMS','11001809971','11001809971','SMS ONLINE');</v>
      </c>
    </row>
    <row r="1040" spans="1:8">
      <c r="A1040" s="25" t="s">
        <v>5204</v>
      </c>
      <c r="B1040" s="25" t="s">
        <v>5025</v>
      </c>
      <c r="C1040" s="25" t="s">
        <v>5026</v>
      </c>
      <c r="D1040">
        <v>1</v>
      </c>
      <c r="E1040" s="25" t="s">
        <v>8</v>
      </c>
      <c r="F1040" t="str">
        <f t="shared" si="40"/>
        <v>SMS ONLINE_11001819</v>
      </c>
      <c r="G1040" t="str">
        <f>IF(ISNA(VLOOKUP(F1040,$F$3:F1039,1,0)),"","DUP!")</f>
        <v/>
      </c>
      <c r="H1040" t="str">
        <f t="shared" si="39"/>
        <v>INSERT INTO ZONE_MAP (SERVICE_ID, SERVICE_NAME, CODE, NW_GROUP, ZONE) VALUES (1,'SMS','11001819','11001819','SMS ONLINE');</v>
      </c>
    </row>
    <row r="1041" spans="1:8">
      <c r="A1041" s="25" t="s">
        <v>5205</v>
      </c>
      <c r="B1041" s="25" t="s">
        <v>5025</v>
      </c>
      <c r="C1041" s="25" t="s">
        <v>5026</v>
      </c>
      <c r="D1041">
        <v>1</v>
      </c>
      <c r="E1041" s="25" t="s">
        <v>8</v>
      </c>
      <c r="F1041" t="str">
        <f t="shared" si="40"/>
        <v>SMS ONLINE_11001867</v>
      </c>
      <c r="G1041" t="str">
        <f>IF(ISNA(VLOOKUP(F1041,$F$3:F1040,1,0)),"","DUP!")</f>
        <v/>
      </c>
      <c r="H1041" t="str">
        <f t="shared" si="39"/>
        <v>INSERT INTO ZONE_MAP (SERVICE_ID, SERVICE_NAME, CODE, NW_GROUP, ZONE) VALUES (1,'SMS','11001867','11001867','SMS ONLINE');</v>
      </c>
    </row>
    <row r="1042" spans="1:8">
      <c r="A1042" s="25" t="s">
        <v>5206</v>
      </c>
      <c r="B1042" s="25" t="s">
        <v>5025</v>
      </c>
      <c r="C1042" s="25" t="s">
        <v>5026</v>
      </c>
      <c r="D1042">
        <v>1</v>
      </c>
      <c r="E1042" s="25" t="s">
        <v>8</v>
      </c>
      <c r="F1042" t="str">
        <f t="shared" si="40"/>
        <v>SMS ONLINE_11001868</v>
      </c>
      <c r="G1042" t="str">
        <f>IF(ISNA(VLOOKUP(F1042,$F$3:F1041,1,0)),"","DUP!")</f>
        <v/>
      </c>
      <c r="H1042" t="str">
        <f t="shared" si="39"/>
        <v>INSERT INTO ZONE_MAP (SERVICE_ID, SERVICE_NAME, CODE, NW_GROUP, ZONE) VALUES (1,'SMS','11001868','11001868','SMS ONLINE');</v>
      </c>
    </row>
    <row r="1043" spans="1:8">
      <c r="A1043" s="25" t="s">
        <v>5207</v>
      </c>
      <c r="B1043" s="25" t="s">
        <v>5025</v>
      </c>
      <c r="C1043" s="25" t="s">
        <v>5026</v>
      </c>
      <c r="D1043">
        <v>1</v>
      </c>
      <c r="E1043" s="25" t="s">
        <v>8</v>
      </c>
      <c r="F1043" t="str">
        <f t="shared" si="40"/>
        <v>SMS ONLINE_11001869</v>
      </c>
      <c r="G1043" t="str">
        <f>IF(ISNA(VLOOKUP(F1043,$F$3:F1042,1,0)),"","DUP!")</f>
        <v/>
      </c>
      <c r="H1043" t="str">
        <f t="shared" si="39"/>
        <v>INSERT INTO ZONE_MAP (SERVICE_ID, SERVICE_NAME, CODE, NW_GROUP, ZONE) VALUES (1,'SMS','11001869','11001869','SMS ONLINE');</v>
      </c>
    </row>
    <row r="1044" spans="1:8">
      <c r="A1044" s="25" t="s">
        <v>5208</v>
      </c>
      <c r="B1044" s="25" t="s">
        <v>5025</v>
      </c>
      <c r="C1044" s="25" t="s">
        <v>5026</v>
      </c>
      <c r="D1044">
        <v>1</v>
      </c>
      <c r="E1044" s="25" t="s">
        <v>8</v>
      </c>
      <c r="F1044" t="str">
        <f t="shared" si="40"/>
        <v>SMS ONLINE_11001876</v>
      </c>
      <c r="G1044" t="str">
        <f>IF(ISNA(VLOOKUP(F1044,$F$3:F1043,1,0)),"","DUP!")</f>
        <v/>
      </c>
      <c r="H1044" t="str">
        <f t="shared" si="39"/>
        <v>INSERT INTO ZONE_MAP (SERVICE_ID, SERVICE_NAME, CODE, NW_GROUP, ZONE) VALUES (1,'SMS','11001876','11001876','SMS ONLINE');</v>
      </c>
    </row>
    <row r="1045" spans="1:8">
      <c r="A1045" s="25" t="s">
        <v>5209</v>
      </c>
      <c r="B1045" s="25" t="s">
        <v>5025</v>
      </c>
      <c r="C1045" s="25" t="s">
        <v>5026</v>
      </c>
      <c r="D1045">
        <v>1</v>
      </c>
      <c r="E1045" s="25" t="s">
        <v>8</v>
      </c>
      <c r="F1045" t="str">
        <f t="shared" si="40"/>
        <v>SMS ONLINE_11001902</v>
      </c>
      <c r="G1045" t="str">
        <f>IF(ISNA(VLOOKUP(F1045,$F$3:F1044,1,0)),"","DUP!")</f>
        <v/>
      </c>
      <c r="H1045" t="str">
        <f t="shared" si="39"/>
        <v>INSERT INTO ZONE_MAP (SERVICE_ID, SERVICE_NAME, CODE, NW_GROUP, ZONE) VALUES (1,'SMS','11001902','11001902','SMS ONLINE');</v>
      </c>
    </row>
    <row r="1046" spans="1:8">
      <c r="A1046" s="25" t="s">
        <v>5210</v>
      </c>
      <c r="B1046" s="25" t="s">
        <v>5025</v>
      </c>
      <c r="C1046" s="25" t="s">
        <v>5026</v>
      </c>
      <c r="D1046">
        <v>1</v>
      </c>
      <c r="E1046" s="25" t="s">
        <v>8</v>
      </c>
      <c r="F1046" t="str">
        <f t="shared" si="40"/>
        <v>SMS ONLINE_11001905</v>
      </c>
      <c r="G1046" t="str">
        <f>IF(ISNA(VLOOKUP(F1046,$F$3:F1045,1,0)),"","DUP!")</f>
        <v/>
      </c>
      <c r="H1046" t="str">
        <f t="shared" si="39"/>
        <v>INSERT INTO ZONE_MAP (SERVICE_ID, SERVICE_NAME, CODE, NW_GROUP, ZONE) VALUES (1,'SMS','11001905','11001905','SMS ONLINE');</v>
      </c>
    </row>
    <row r="1047" spans="1:8">
      <c r="A1047" s="25" t="s">
        <v>5211</v>
      </c>
      <c r="B1047" s="25" t="s">
        <v>5025</v>
      </c>
      <c r="C1047" s="25" t="s">
        <v>5026</v>
      </c>
      <c r="D1047">
        <v>1</v>
      </c>
      <c r="E1047" s="25" t="s">
        <v>8</v>
      </c>
      <c r="F1047" t="str">
        <f t="shared" si="40"/>
        <v>SMS ONLINE_11001907</v>
      </c>
      <c r="G1047" t="str">
        <f>IF(ISNA(VLOOKUP(F1047,$F$3:F1046,1,0)),"","DUP!")</f>
        <v/>
      </c>
      <c r="H1047" t="str">
        <f t="shared" si="39"/>
        <v>INSERT INTO ZONE_MAP (SERVICE_ID, SERVICE_NAME, CODE, NW_GROUP, ZONE) VALUES (1,'SMS','11001907','11001907','SMS ONLINE');</v>
      </c>
    </row>
    <row r="1048" spans="1:8">
      <c r="A1048" s="25" t="s">
        <v>5212</v>
      </c>
      <c r="B1048" s="25" t="s">
        <v>5025</v>
      </c>
      <c r="C1048" s="25" t="s">
        <v>5026</v>
      </c>
      <c r="D1048">
        <v>1</v>
      </c>
      <c r="E1048" s="25" t="s">
        <v>8</v>
      </c>
      <c r="F1048" t="str">
        <f t="shared" si="40"/>
        <v>SMS ONLINE_110020</v>
      </c>
      <c r="G1048" t="str">
        <f>IF(ISNA(VLOOKUP(F1048,$F$3:F1047,1,0)),"","DUP!")</f>
        <v/>
      </c>
      <c r="H1048" t="str">
        <f t="shared" si="39"/>
        <v>INSERT INTO ZONE_MAP (SERVICE_ID, SERVICE_NAME, CODE, NW_GROUP, ZONE) VALUES (1,'SMS','110020','110020','SMS ONLINE');</v>
      </c>
    </row>
    <row r="1049" spans="1:8">
      <c r="A1049" s="25" t="s">
        <v>5213</v>
      </c>
      <c r="B1049" s="25" t="s">
        <v>5025</v>
      </c>
      <c r="C1049" s="25" t="s">
        <v>5026</v>
      </c>
      <c r="D1049">
        <v>1</v>
      </c>
      <c r="E1049" s="25" t="s">
        <v>8</v>
      </c>
      <c r="F1049" t="str">
        <f t="shared" si="40"/>
        <v>SMS ONLINE_110021</v>
      </c>
      <c r="G1049" t="str">
        <f>IF(ISNA(VLOOKUP(F1049,$F$3:F1048,1,0)),"","DUP!")</f>
        <v/>
      </c>
      <c r="H1049" t="str">
        <f t="shared" si="39"/>
        <v>INSERT INTO ZONE_MAP (SERVICE_ID, SERVICE_NAME, CODE, NW_GROUP, ZONE) VALUES (1,'SMS','110021','110021','SMS ONLINE');</v>
      </c>
    </row>
    <row r="1050" spans="1:8">
      <c r="A1050" s="25" t="s">
        <v>5214</v>
      </c>
      <c r="B1050" s="25" t="s">
        <v>5025</v>
      </c>
      <c r="C1050" s="25" t="s">
        <v>5026</v>
      </c>
      <c r="D1050">
        <v>1</v>
      </c>
      <c r="E1050" s="25" t="s">
        <v>8</v>
      </c>
      <c r="F1050" t="str">
        <f t="shared" si="40"/>
        <v>SMS ONLINE_1100212</v>
      </c>
      <c r="G1050" t="str">
        <f>IF(ISNA(VLOOKUP(F1050,$F$3:F1049,1,0)),"","DUP!")</f>
        <v/>
      </c>
      <c r="H1050" t="str">
        <f t="shared" si="39"/>
        <v>INSERT INTO ZONE_MAP (SERVICE_ID, SERVICE_NAME, CODE, NW_GROUP, ZONE) VALUES (1,'SMS','1100212','1100212','SMS ONLINE');</v>
      </c>
    </row>
    <row r="1051" spans="1:8">
      <c r="A1051" s="25" t="s">
        <v>5215</v>
      </c>
      <c r="B1051" s="25" t="s">
        <v>5025</v>
      </c>
      <c r="C1051" s="25" t="s">
        <v>5026</v>
      </c>
      <c r="D1051">
        <v>1</v>
      </c>
      <c r="E1051" s="25" t="s">
        <v>8</v>
      </c>
      <c r="F1051" t="str">
        <f t="shared" si="40"/>
        <v>SMS ONLINE_1100213</v>
      </c>
      <c r="G1051" t="str">
        <f>IF(ISNA(VLOOKUP(F1051,$F$3:F1050,1,0)),"","DUP!")</f>
        <v/>
      </c>
      <c r="H1051" t="str">
        <f t="shared" si="39"/>
        <v>INSERT INTO ZONE_MAP (SERVICE_ID, SERVICE_NAME, CODE, NW_GROUP, ZONE) VALUES (1,'SMS','1100213','1100213','SMS ONLINE');</v>
      </c>
    </row>
    <row r="1052" spans="1:8">
      <c r="A1052" s="25" t="s">
        <v>5216</v>
      </c>
      <c r="B1052" s="25" t="s">
        <v>5025</v>
      </c>
      <c r="C1052" s="25" t="s">
        <v>5026</v>
      </c>
      <c r="D1052">
        <v>1</v>
      </c>
      <c r="E1052" s="25" t="s">
        <v>8</v>
      </c>
      <c r="F1052" t="str">
        <f t="shared" si="40"/>
        <v>SMS ONLINE_1100216</v>
      </c>
      <c r="G1052" t="str">
        <f>IF(ISNA(VLOOKUP(F1052,$F$3:F1051,1,0)),"","DUP!")</f>
        <v/>
      </c>
      <c r="H1052" t="str">
        <f t="shared" si="39"/>
        <v>INSERT INTO ZONE_MAP (SERVICE_ID, SERVICE_NAME, CODE, NW_GROUP, ZONE) VALUES (1,'SMS','1100216','1100216','SMS ONLINE');</v>
      </c>
    </row>
    <row r="1053" spans="1:8">
      <c r="A1053" s="25" t="s">
        <v>5217</v>
      </c>
      <c r="B1053" s="25" t="s">
        <v>5025</v>
      </c>
      <c r="C1053" s="25" t="s">
        <v>5026</v>
      </c>
      <c r="D1053">
        <v>1</v>
      </c>
      <c r="E1053" s="25" t="s">
        <v>8</v>
      </c>
      <c r="F1053" t="str">
        <f t="shared" si="40"/>
        <v>SMS ONLINE_1100218</v>
      </c>
      <c r="G1053" t="str">
        <f>IF(ISNA(VLOOKUP(F1053,$F$3:F1052,1,0)),"","DUP!")</f>
        <v/>
      </c>
      <c r="H1053" t="str">
        <f t="shared" si="39"/>
        <v>INSERT INTO ZONE_MAP (SERVICE_ID, SERVICE_NAME, CODE, NW_GROUP, ZONE) VALUES (1,'SMS','1100218','1100218','SMS ONLINE');</v>
      </c>
    </row>
    <row r="1054" spans="1:8">
      <c r="A1054" s="25" t="s">
        <v>5218</v>
      </c>
      <c r="B1054" s="25" t="s">
        <v>5025</v>
      </c>
      <c r="C1054" s="25" t="s">
        <v>5026</v>
      </c>
      <c r="D1054">
        <v>1</v>
      </c>
      <c r="E1054" s="25" t="s">
        <v>8</v>
      </c>
      <c r="F1054" t="str">
        <f t="shared" si="40"/>
        <v>SMS ONLINE_1100220</v>
      </c>
      <c r="G1054" t="str">
        <f>IF(ISNA(VLOOKUP(F1054,$F$3:F1053,1,0)),"","DUP!")</f>
        <v/>
      </c>
      <c r="H1054" t="str">
        <f t="shared" si="39"/>
        <v>INSERT INTO ZONE_MAP (SERVICE_ID, SERVICE_NAME, CODE, NW_GROUP, ZONE) VALUES (1,'SMS','1100220','1100220','SMS ONLINE');</v>
      </c>
    </row>
    <row r="1055" spans="1:8">
      <c r="A1055" s="25" t="s">
        <v>5219</v>
      </c>
      <c r="B1055" s="25" t="s">
        <v>5025</v>
      </c>
      <c r="C1055" s="25" t="s">
        <v>5026</v>
      </c>
      <c r="D1055">
        <v>1</v>
      </c>
      <c r="E1055" s="25" t="s">
        <v>8</v>
      </c>
      <c r="F1055" t="str">
        <f t="shared" si="40"/>
        <v>SMS ONLINE_1100221</v>
      </c>
      <c r="G1055" t="str">
        <f>IF(ISNA(VLOOKUP(F1055,$F$3:F1054,1,0)),"","DUP!")</f>
        <v/>
      </c>
      <c r="H1055" t="str">
        <f t="shared" si="39"/>
        <v>INSERT INTO ZONE_MAP (SERVICE_ID, SERVICE_NAME, CODE, NW_GROUP, ZONE) VALUES (1,'SMS','1100221','1100221','SMS ONLINE');</v>
      </c>
    </row>
    <row r="1056" spans="1:8">
      <c r="A1056" s="25" t="s">
        <v>5220</v>
      </c>
      <c r="B1056" s="25" t="s">
        <v>5025</v>
      </c>
      <c r="C1056" s="25" t="s">
        <v>5026</v>
      </c>
      <c r="D1056">
        <v>1</v>
      </c>
      <c r="E1056" s="25" t="s">
        <v>8</v>
      </c>
      <c r="F1056" t="str">
        <f t="shared" si="40"/>
        <v>SMS ONLINE_1100222</v>
      </c>
      <c r="G1056" t="str">
        <f>IF(ISNA(VLOOKUP(F1056,$F$3:F1055,1,0)),"","DUP!")</f>
        <v/>
      </c>
      <c r="H1056" t="str">
        <f t="shared" si="39"/>
        <v>INSERT INTO ZONE_MAP (SERVICE_ID, SERVICE_NAME, CODE, NW_GROUP, ZONE) VALUES (1,'SMS','1100222','1100222','SMS ONLINE');</v>
      </c>
    </row>
    <row r="1057" spans="1:8">
      <c r="A1057" s="25" t="s">
        <v>5221</v>
      </c>
      <c r="B1057" s="25" t="s">
        <v>5025</v>
      </c>
      <c r="C1057" s="25" t="s">
        <v>5026</v>
      </c>
      <c r="D1057">
        <v>1</v>
      </c>
      <c r="E1057" s="25" t="s">
        <v>8</v>
      </c>
      <c r="F1057" t="str">
        <f t="shared" si="40"/>
        <v>SMS ONLINE_1100223</v>
      </c>
      <c r="G1057" t="str">
        <f>IF(ISNA(VLOOKUP(F1057,$F$3:F1056,1,0)),"","DUP!")</f>
        <v/>
      </c>
      <c r="H1057" t="str">
        <f t="shared" si="39"/>
        <v>INSERT INTO ZONE_MAP (SERVICE_ID, SERVICE_NAME, CODE, NW_GROUP, ZONE) VALUES (1,'SMS','1100223','1100223','SMS ONLINE');</v>
      </c>
    </row>
    <row r="1058" spans="1:8">
      <c r="A1058" s="25" t="s">
        <v>5222</v>
      </c>
      <c r="B1058" s="25" t="s">
        <v>5025</v>
      </c>
      <c r="C1058" s="25" t="s">
        <v>5026</v>
      </c>
      <c r="D1058">
        <v>1</v>
      </c>
      <c r="E1058" s="25" t="s">
        <v>8</v>
      </c>
      <c r="F1058" t="str">
        <f t="shared" si="40"/>
        <v>SMS ONLINE_1100224</v>
      </c>
      <c r="G1058" t="str">
        <f>IF(ISNA(VLOOKUP(F1058,$F$3:F1057,1,0)),"","DUP!")</f>
        <v/>
      </c>
      <c r="H1058" t="str">
        <f t="shared" si="39"/>
        <v>INSERT INTO ZONE_MAP (SERVICE_ID, SERVICE_NAME, CODE, NW_GROUP, ZONE) VALUES (1,'SMS','1100224','1100224','SMS ONLINE');</v>
      </c>
    </row>
    <row r="1059" spans="1:8">
      <c r="A1059" s="25" t="s">
        <v>5223</v>
      </c>
      <c r="B1059" s="25" t="s">
        <v>5025</v>
      </c>
      <c r="C1059" s="25" t="s">
        <v>5026</v>
      </c>
      <c r="D1059">
        <v>1</v>
      </c>
      <c r="E1059" s="25" t="s">
        <v>8</v>
      </c>
      <c r="F1059" t="str">
        <f t="shared" si="40"/>
        <v>SMS ONLINE_1100225</v>
      </c>
      <c r="G1059" t="str">
        <f>IF(ISNA(VLOOKUP(F1059,$F$3:F1058,1,0)),"","DUP!")</f>
        <v/>
      </c>
      <c r="H1059" t="str">
        <f t="shared" si="39"/>
        <v>INSERT INTO ZONE_MAP (SERVICE_ID, SERVICE_NAME, CODE, NW_GROUP, ZONE) VALUES (1,'SMS','1100225','1100225','SMS ONLINE');</v>
      </c>
    </row>
    <row r="1060" spans="1:8">
      <c r="A1060" s="25" t="s">
        <v>5224</v>
      </c>
      <c r="B1060" s="25" t="s">
        <v>5025</v>
      </c>
      <c r="C1060" s="25" t="s">
        <v>5026</v>
      </c>
      <c r="D1060">
        <v>1</v>
      </c>
      <c r="E1060" s="25" t="s">
        <v>8</v>
      </c>
      <c r="F1060" t="str">
        <f t="shared" si="40"/>
        <v>SMS ONLINE_1100226</v>
      </c>
      <c r="G1060" t="str">
        <f>IF(ISNA(VLOOKUP(F1060,$F$3:F1059,1,0)),"","DUP!")</f>
        <v/>
      </c>
      <c r="H1060" t="str">
        <f t="shared" si="39"/>
        <v>INSERT INTO ZONE_MAP (SERVICE_ID, SERVICE_NAME, CODE, NW_GROUP, ZONE) VALUES (1,'SMS','1100226','1100226','SMS ONLINE');</v>
      </c>
    </row>
    <row r="1061" spans="1:8">
      <c r="A1061" s="25" t="s">
        <v>5225</v>
      </c>
      <c r="B1061" s="25" t="s">
        <v>5025</v>
      </c>
      <c r="C1061" s="25" t="s">
        <v>5026</v>
      </c>
      <c r="D1061">
        <v>1</v>
      </c>
      <c r="E1061" s="25" t="s">
        <v>8</v>
      </c>
      <c r="F1061" t="str">
        <f t="shared" si="40"/>
        <v>SMS ONLINE_1100227</v>
      </c>
      <c r="G1061" t="str">
        <f>IF(ISNA(VLOOKUP(F1061,$F$3:F1060,1,0)),"","DUP!")</f>
        <v/>
      </c>
      <c r="H1061" t="str">
        <f t="shared" si="39"/>
        <v>INSERT INTO ZONE_MAP (SERVICE_ID, SERVICE_NAME, CODE, NW_GROUP, ZONE) VALUES (1,'SMS','1100227','1100227','SMS ONLINE');</v>
      </c>
    </row>
    <row r="1062" spans="1:8">
      <c r="A1062" s="25" t="s">
        <v>5226</v>
      </c>
      <c r="B1062" s="25" t="s">
        <v>5025</v>
      </c>
      <c r="C1062" s="25" t="s">
        <v>5026</v>
      </c>
      <c r="D1062">
        <v>1</v>
      </c>
      <c r="E1062" s="25" t="s">
        <v>8</v>
      </c>
      <c r="F1062" t="str">
        <f t="shared" si="40"/>
        <v>SMS ONLINE_1100228</v>
      </c>
      <c r="G1062" t="str">
        <f>IF(ISNA(VLOOKUP(F1062,$F$3:F1061,1,0)),"","DUP!")</f>
        <v/>
      </c>
      <c r="H1062" t="str">
        <f t="shared" si="39"/>
        <v>INSERT INTO ZONE_MAP (SERVICE_ID, SERVICE_NAME, CODE, NW_GROUP, ZONE) VALUES (1,'SMS','1100228','1100228','SMS ONLINE');</v>
      </c>
    </row>
    <row r="1063" spans="1:8">
      <c r="A1063" s="25" t="s">
        <v>5227</v>
      </c>
      <c r="B1063" s="25" t="s">
        <v>5025</v>
      </c>
      <c r="C1063" s="25" t="s">
        <v>5026</v>
      </c>
      <c r="D1063">
        <v>1</v>
      </c>
      <c r="E1063" s="25" t="s">
        <v>8</v>
      </c>
      <c r="F1063" t="str">
        <f t="shared" si="40"/>
        <v>SMS ONLINE_1100229</v>
      </c>
      <c r="G1063" t="str">
        <f>IF(ISNA(VLOOKUP(F1063,$F$3:F1062,1,0)),"","DUP!")</f>
        <v/>
      </c>
      <c r="H1063" t="str">
        <f t="shared" si="39"/>
        <v>INSERT INTO ZONE_MAP (SERVICE_ID, SERVICE_NAME, CODE, NW_GROUP, ZONE) VALUES (1,'SMS','1100229','1100229','SMS ONLINE');</v>
      </c>
    </row>
    <row r="1064" spans="1:8">
      <c r="A1064" s="25" t="s">
        <v>5228</v>
      </c>
      <c r="B1064" s="25" t="s">
        <v>5025</v>
      </c>
      <c r="C1064" s="25" t="s">
        <v>5026</v>
      </c>
      <c r="D1064">
        <v>1</v>
      </c>
      <c r="E1064" s="25" t="s">
        <v>8</v>
      </c>
      <c r="F1064" t="str">
        <f t="shared" si="40"/>
        <v>SMS ONLINE_1100230</v>
      </c>
      <c r="G1064" t="str">
        <f>IF(ISNA(VLOOKUP(F1064,$F$3:F1063,1,0)),"","DUP!")</f>
        <v/>
      </c>
      <c r="H1064" t="str">
        <f t="shared" si="39"/>
        <v>INSERT INTO ZONE_MAP (SERVICE_ID, SERVICE_NAME, CODE, NW_GROUP, ZONE) VALUES (1,'SMS','1100230','1100230','SMS ONLINE');</v>
      </c>
    </row>
    <row r="1065" spans="1:8">
      <c r="A1065" s="25" t="s">
        <v>5229</v>
      </c>
      <c r="B1065" s="25" t="s">
        <v>5025</v>
      </c>
      <c r="C1065" s="25" t="s">
        <v>5026</v>
      </c>
      <c r="D1065">
        <v>1</v>
      </c>
      <c r="E1065" s="25" t="s">
        <v>8</v>
      </c>
      <c r="F1065" t="str">
        <f t="shared" si="40"/>
        <v>SMS ONLINE_1100231</v>
      </c>
      <c r="G1065" t="str">
        <f>IF(ISNA(VLOOKUP(F1065,$F$3:F1064,1,0)),"","DUP!")</f>
        <v/>
      </c>
      <c r="H1065" t="str">
        <f t="shared" si="39"/>
        <v>INSERT INTO ZONE_MAP (SERVICE_ID, SERVICE_NAME, CODE, NW_GROUP, ZONE) VALUES (1,'SMS','1100231','1100231','SMS ONLINE');</v>
      </c>
    </row>
    <row r="1066" spans="1:8">
      <c r="A1066" s="25" t="s">
        <v>5230</v>
      </c>
      <c r="B1066" s="25" t="s">
        <v>5025</v>
      </c>
      <c r="C1066" s="25" t="s">
        <v>5026</v>
      </c>
      <c r="D1066">
        <v>1</v>
      </c>
      <c r="E1066" s="25" t="s">
        <v>8</v>
      </c>
      <c r="F1066" t="str">
        <f t="shared" si="40"/>
        <v>SMS ONLINE_1100232</v>
      </c>
      <c r="G1066" t="str">
        <f>IF(ISNA(VLOOKUP(F1066,$F$3:F1065,1,0)),"","DUP!")</f>
        <v/>
      </c>
      <c r="H1066" t="str">
        <f t="shared" si="39"/>
        <v>INSERT INTO ZONE_MAP (SERVICE_ID, SERVICE_NAME, CODE, NW_GROUP, ZONE) VALUES (1,'SMS','1100232','1100232','SMS ONLINE');</v>
      </c>
    </row>
    <row r="1067" spans="1:8">
      <c r="A1067" s="25" t="s">
        <v>5231</v>
      </c>
      <c r="B1067" s="25" t="s">
        <v>5025</v>
      </c>
      <c r="C1067" s="25" t="s">
        <v>5026</v>
      </c>
      <c r="D1067">
        <v>1</v>
      </c>
      <c r="E1067" s="25" t="s">
        <v>8</v>
      </c>
      <c r="F1067" t="str">
        <f t="shared" si="40"/>
        <v>SMS ONLINE_1100233</v>
      </c>
      <c r="G1067" t="str">
        <f>IF(ISNA(VLOOKUP(F1067,$F$3:F1066,1,0)),"","DUP!")</f>
        <v/>
      </c>
      <c r="H1067" t="str">
        <f t="shared" si="39"/>
        <v>INSERT INTO ZONE_MAP (SERVICE_ID, SERVICE_NAME, CODE, NW_GROUP, ZONE) VALUES (1,'SMS','1100233','1100233','SMS ONLINE');</v>
      </c>
    </row>
    <row r="1068" spans="1:8">
      <c r="A1068" s="25" t="s">
        <v>5232</v>
      </c>
      <c r="B1068" s="25" t="s">
        <v>5025</v>
      </c>
      <c r="C1068" s="25" t="s">
        <v>5026</v>
      </c>
      <c r="D1068">
        <v>1</v>
      </c>
      <c r="E1068" s="25" t="s">
        <v>8</v>
      </c>
      <c r="F1068" t="str">
        <f t="shared" si="40"/>
        <v>SMS ONLINE_1100234</v>
      </c>
      <c r="G1068" t="str">
        <f>IF(ISNA(VLOOKUP(F1068,$F$3:F1067,1,0)),"","DUP!")</f>
        <v/>
      </c>
      <c r="H1068" t="str">
        <f t="shared" si="39"/>
        <v>INSERT INTO ZONE_MAP (SERVICE_ID, SERVICE_NAME, CODE, NW_GROUP, ZONE) VALUES (1,'SMS','1100234','1100234','SMS ONLINE');</v>
      </c>
    </row>
    <row r="1069" spans="1:8">
      <c r="A1069" s="25" t="s">
        <v>5233</v>
      </c>
      <c r="B1069" s="25" t="s">
        <v>5025</v>
      </c>
      <c r="C1069" s="25" t="s">
        <v>5026</v>
      </c>
      <c r="D1069">
        <v>1</v>
      </c>
      <c r="E1069" s="25" t="s">
        <v>8</v>
      </c>
      <c r="F1069" t="str">
        <f t="shared" si="40"/>
        <v>SMS ONLINE_1100235</v>
      </c>
      <c r="G1069" t="str">
        <f>IF(ISNA(VLOOKUP(F1069,$F$3:F1068,1,0)),"","DUP!")</f>
        <v/>
      </c>
      <c r="H1069" t="str">
        <f t="shared" si="39"/>
        <v>INSERT INTO ZONE_MAP (SERVICE_ID, SERVICE_NAME, CODE, NW_GROUP, ZONE) VALUES (1,'SMS','1100235','1100235','SMS ONLINE');</v>
      </c>
    </row>
    <row r="1070" spans="1:8">
      <c r="A1070" s="25" t="s">
        <v>5234</v>
      </c>
      <c r="B1070" s="25" t="s">
        <v>5025</v>
      </c>
      <c r="C1070" s="25" t="s">
        <v>5026</v>
      </c>
      <c r="D1070">
        <v>1</v>
      </c>
      <c r="E1070" s="25" t="s">
        <v>8</v>
      </c>
      <c r="F1070" t="str">
        <f t="shared" si="40"/>
        <v>SMS ONLINE_1100236</v>
      </c>
      <c r="G1070" t="str">
        <f>IF(ISNA(VLOOKUP(F1070,$F$3:F1069,1,0)),"","DUP!")</f>
        <v/>
      </c>
      <c r="H1070" t="str">
        <f t="shared" si="39"/>
        <v>INSERT INTO ZONE_MAP (SERVICE_ID, SERVICE_NAME, CODE, NW_GROUP, ZONE) VALUES (1,'SMS','1100236','1100236','SMS ONLINE');</v>
      </c>
    </row>
    <row r="1071" spans="1:8">
      <c r="A1071" s="25" t="s">
        <v>5235</v>
      </c>
      <c r="B1071" s="25" t="s">
        <v>5025</v>
      </c>
      <c r="C1071" s="25" t="s">
        <v>5026</v>
      </c>
      <c r="D1071">
        <v>1</v>
      </c>
      <c r="E1071" s="25" t="s">
        <v>8</v>
      </c>
      <c r="F1071" t="str">
        <f t="shared" si="40"/>
        <v>SMS ONLINE_1100237</v>
      </c>
      <c r="G1071" t="str">
        <f>IF(ISNA(VLOOKUP(F1071,$F$3:F1070,1,0)),"","DUP!")</f>
        <v/>
      </c>
      <c r="H1071" t="str">
        <f t="shared" si="39"/>
        <v>INSERT INTO ZONE_MAP (SERVICE_ID, SERVICE_NAME, CODE, NW_GROUP, ZONE) VALUES (1,'SMS','1100237','1100237','SMS ONLINE');</v>
      </c>
    </row>
    <row r="1072" spans="1:8">
      <c r="A1072" s="25" t="s">
        <v>5236</v>
      </c>
      <c r="B1072" s="25" t="s">
        <v>5025</v>
      </c>
      <c r="C1072" s="25" t="s">
        <v>5026</v>
      </c>
      <c r="D1072">
        <v>1</v>
      </c>
      <c r="E1072" s="25" t="s">
        <v>8</v>
      </c>
      <c r="F1072" t="str">
        <f t="shared" si="40"/>
        <v>SMS ONLINE_1100238</v>
      </c>
      <c r="G1072" t="str">
        <f>IF(ISNA(VLOOKUP(F1072,$F$3:F1071,1,0)),"","DUP!")</f>
        <v/>
      </c>
      <c r="H1072" t="str">
        <f t="shared" si="39"/>
        <v>INSERT INTO ZONE_MAP (SERVICE_ID, SERVICE_NAME, CODE, NW_GROUP, ZONE) VALUES (1,'SMS','1100238','1100238','SMS ONLINE');</v>
      </c>
    </row>
    <row r="1073" spans="1:8">
      <c r="A1073" s="25" t="s">
        <v>5237</v>
      </c>
      <c r="B1073" s="25" t="s">
        <v>5025</v>
      </c>
      <c r="C1073" s="25" t="s">
        <v>5026</v>
      </c>
      <c r="D1073">
        <v>1</v>
      </c>
      <c r="E1073" s="25" t="s">
        <v>8</v>
      </c>
      <c r="F1073" t="str">
        <f t="shared" si="40"/>
        <v>SMS ONLINE_1100239</v>
      </c>
      <c r="G1073" t="str">
        <f>IF(ISNA(VLOOKUP(F1073,$F$3:F1072,1,0)),"","DUP!")</f>
        <v/>
      </c>
      <c r="H1073" t="str">
        <f t="shared" si="39"/>
        <v>INSERT INTO ZONE_MAP (SERVICE_ID, SERVICE_NAME, CODE, NW_GROUP, ZONE) VALUES (1,'SMS','1100239','1100239','SMS ONLINE');</v>
      </c>
    </row>
    <row r="1074" spans="1:8">
      <c r="A1074" s="25" t="s">
        <v>5238</v>
      </c>
      <c r="B1074" s="25" t="s">
        <v>5025</v>
      </c>
      <c r="C1074" s="25" t="s">
        <v>5026</v>
      </c>
      <c r="D1074">
        <v>1</v>
      </c>
      <c r="E1074" s="25" t="s">
        <v>8</v>
      </c>
      <c r="F1074" t="str">
        <f t="shared" si="40"/>
        <v>SMS ONLINE_1100240</v>
      </c>
      <c r="G1074" t="str">
        <f>IF(ISNA(VLOOKUP(F1074,$F$3:F1073,1,0)),"","DUP!")</f>
        <v/>
      </c>
      <c r="H1074" t="str">
        <f t="shared" ref="H1074:H1137" si="41">IF(G1074="DUP!","","INSERT INTO ZONE_MAP (SERVICE_ID, SERVICE_NAME, CODE, NW_GROUP, ZONE) VALUES ("&amp;D1074&amp;",'"&amp;E1074&amp;"','"&amp;A1074&amp;"','"&amp;A1074&amp;"','"&amp;C1074&amp;"');")</f>
        <v>INSERT INTO ZONE_MAP (SERVICE_ID, SERVICE_NAME, CODE, NW_GROUP, ZONE) VALUES (1,'SMS','1100240','1100240','SMS ONLINE');</v>
      </c>
    </row>
    <row r="1075" spans="1:8">
      <c r="A1075" s="25" t="s">
        <v>5239</v>
      </c>
      <c r="B1075" s="25" t="s">
        <v>5025</v>
      </c>
      <c r="C1075" s="25" t="s">
        <v>5026</v>
      </c>
      <c r="D1075">
        <v>1</v>
      </c>
      <c r="E1075" s="25" t="s">
        <v>8</v>
      </c>
      <c r="F1075" t="str">
        <f t="shared" si="40"/>
        <v>SMS ONLINE_1100241</v>
      </c>
      <c r="G1075" t="str">
        <f>IF(ISNA(VLOOKUP(F1075,$F$3:F1074,1,0)),"","DUP!")</f>
        <v/>
      </c>
      <c r="H1075" t="str">
        <f t="shared" si="41"/>
        <v>INSERT INTO ZONE_MAP (SERVICE_ID, SERVICE_NAME, CODE, NW_GROUP, ZONE) VALUES (1,'SMS','1100241','1100241','SMS ONLINE');</v>
      </c>
    </row>
    <row r="1076" spans="1:8">
      <c r="A1076" s="25" t="s">
        <v>5240</v>
      </c>
      <c r="B1076" s="25" t="s">
        <v>5025</v>
      </c>
      <c r="C1076" s="25" t="s">
        <v>5026</v>
      </c>
      <c r="D1076">
        <v>1</v>
      </c>
      <c r="E1076" s="25" t="s">
        <v>8</v>
      </c>
      <c r="F1076" t="str">
        <f t="shared" si="40"/>
        <v>SMS ONLINE_1100242</v>
      </c>
      <c r="G1076" t="str">
        <f>IF(ISNA(VLOOKUP(F1076,$F$3:F1075,1,0)),"","DUP!")</f>
        <v/>
      </c>
      <c r="H1076" t="str">
        <f t="shared" si="41"/>
        <v>INSERT INTO ZONE_MAP (SERVICE_ID, SERVICE_NAME, CODE, NW_GROUP, ZONE) VALUES (1,'SMS','1100242','1100242','SMS ONLINE');</v>
      </c>
    </row>
    <row r="1077" spans="1:8">
      <c r="A1077" s="25" t="s">
        <v>5241</v>
      </c>
      <c r="B1077" s="25" t="s">
        <v>5025</v>
      </c>
      <c r="C1077" s="25" t="s">
        <v>5026</v>
      </c>
      <c r="D1077">
        <v>1</v>
      </c>
      <c r="E1077" s="25" t="s">
        <v>8</v>
      </c>
      <c r="F1077" t="str">
        <f t="shared" si="40"/>
        <v>SMS ONLINE_1100243</v>
      </c>
      <c r="G1077" t="str">
        <f>IF(ISNA(VLOOKUP(F1077,$F$3:F1076,1,0)),"","DUP!")</f>
        <v/>
      </c>
      <c r="H1077" t="str">
        <f t="shared" si="41"/>
        <v>INSERT INTO ZONE_MAP (SERVICE_ID, SERVICE_NAME, CODE, NW_GROUP, ZONE) VALUES (1,'SMS','1100243','1100243','SMS ONLINE');</v>
      </c>
    </row>
    <row r="1078" spans="1:8">
      <c r="A1078" s="25" t="s">
        <v>5242</v>
      </c>
      <c r="B1078" s="25" t="s">
        <v>5025</v>
      </c>
      <c r="C1078" s="25" t="s">
        <v>5026</v>
      </c>
      <c r="D1078">
        <v>1</v>
      </c>
      <c r="E1078" s="25" t="s">
        <v>8</v>
      </c>
      <c r="F1078" t="str">
        <f t="shared" si="40"/>
        <v>SMS ONLINE_1100244</v>
      </c>
      <c r="G1078" t="str">
        <f>IF(ISNA(VLOOKUP(F1078,$F$3:F1077,1,0)),"","DUP!")</f>
        <v/>
      </c>
      <c r="H1078" t="str">
        <f t="shared" si="41"/>
        <v>INSERT INTO ZONE_MAP (SERVICE_ID, SERVICE_NAME, CODE, NW_GROUP, ZONE) VALUES (1,'SMS','1100244','1100244','SMS ONLINE');</v>
      </c>
    </row>
    <row r="1079" spans="1:8">
      <c r="A1079" s="25" t="s">
        <v>5243</v>
      </c>
      <c r="B1079" s="25" t="s">
        <v>5025</v>
      </c>
      <c r="C1079" s="25" t="s">
        <v>5026</v>
      </c>
      <c r="D1079">
        <v>1</v>
      </c>
      <c r="E1079" s="25" t="s">
        <v>8</v>
      </c>
      <c r="F1079" t="str">
        <f t="shared" si="40"/>
        <v>SMS ONLINE_1100245</v>
      </c>
      <c r="G1079" t="str">
        <f>IF(ISNA(VLOOKUP(F1079,$F$3:F1078,1,0)),"","DUP!")</f>
        <v/>
      </c>
      <c r="H1079" t="str">
        <f t="shared" si="41"/>
        <v>INSERT INTO ZONE_MAP (SERVICE_ID, SERVICE_NAME, CODE, NW_GROUP, ZONE) VALUES (1,'SMS','1100245','1100245','SMS ONLINE');</v>
      </c>
    </row>
    <row r="1080" spans="1:8">
      <c r="A1080" s="25" t="s">
        <v>5244</v>
      </c>
      <c r="B1080" s="25" t="s">
        <v>5025</v>
      </c>
      <c r="C1080" s="25" t="s">
        <v>5026</v>
      </c>
      <c r="D1080">
        <v>1</v>
      </c>
      <c r="E1080" s="25" t="s">
        <v>8</v>
      </c>
      <c r="F1080" t="str">
        <f t="shared" si="40"/>
        <v>SMS ONLINE_1100246</v>
      </c>
      <c r="G1080" t="str">
        <f>IF(ISNA(VLOOKUP(F1080,$F$3:F1079,1,0)),"","DUP!")</f>
        <v/>
      </c>
      <c r="H1080" t="str">
        <f t="shared" si="41"/>
        <v>INSERT INTO ZONE_MAP (SERVICE_ID, SERVICE_NAME, CODE, NW_GROUP, ZONE) VALUES (1,'SMS','1100246','1100246','SMS ONLINE');</v>
      </c>
    </row>
    <row r="1081" spans="1:8">
      <c r="A1081" s="25" t="s">
        <v>5245</v>
      </c>
      <c r="B1081" s="25" t="s">
        <v>5025</v>
      </c>
      <c r="C1081" s="25" t="s">
        <v>5026</v>
      </c>
      <c r="D1081">
        <v>1</v>
      </c>
      <c r="E1081" s="25" t="s">
        <v>8</v>
      </c>
      <c r="F1081" t="str">
        <f t="shared" si="40"/>
        <v>SMS ONLINE_1100247</v>
      </c>
      <c r="G1081" t="str">
        <f>IF(ISNA(VLOOKUP(F1081,$F$3:F1080,1,0)),"","DUP!")</f>
        <v/>
      </c>
      <c r="H1081" t="str">
        <f t="shared" si="41"/>
        <v>INSERT INTO ZONE_MAP (SERVICE_ID, SERVICE_NAME, CODE, NW_GROUP, ZONE) VALUES (1,'SMS','1100247','1100247','SMS ONLINE');</v>
      </c>
    </row>
    <row r="1082" spans="1:8">
      <c r="A1082" s="25" t="s">
        <v>5246</v>
      </c>
      <c r="B1082" s="25" t="s">
        <v>5025</v>
      </c>
      <c r="C1082" s="25" t="s">
        <v>5026</v>
      </c>
      <c r="D1082">
        <v>1</v>
      </c>
      <c r="E1082" s="25" t="s">
        <v>8</v>
      </c>
      <c r="F1082" t="str">
        <f t="shared" si="40"/>
        <v>SMS ONLINE_1100248</v>
      </c>
      <c r="G1082" t="str">
        <f>IF(ISNA(VLOOKUP(F1082,$F$3:F1081,1,0)),"","DUP!")</f>
        <v/>
      </c>
      <c r="H1082" t="str">
        <f t="shared" si="41"/>
        <v>INSERT INTO ZONE_MAP (SERVICE_ID, SERVICE_NAME, CODE, NW_GROUP, ZONE) VALUES (1,'SMS','1100248','1100248','SMS ONLINE');</v>
      </c>
    </row>
    <row r="1083" spans="1:8">
      <c r="A1083" s="25" t="s">
        <v>5247</v>
      </c>
      <c r="B1083" s="25" t="s">
        <v>5025</v>
      </c>
      <c r="C1083" s="25" t="s">
        <v>5026</v>
      </c>
      <c r="D1083">
        <v>1</v>
      </c>
      <c r="E1083" s="25" t="s">
        <v>8</v>
      </c>
      <c r="F1083" t="str">
        <f t="shared" si="40"/>
        <v>SMS ONLINE_1100249</v>
      </c>
      <c r="G1083" t="str">
        <f>IF(ISNA(VLOOKUP(F1083,$F$3:F1082,1,0)),"","DUP!")</f>
        <v/>
      </c>
      <c r="H1083" t="str">
        <f t="shared" si="41"/>
        <v>INSERT INTO ZONE_MAP (SERVICE_ID, SERVICE_NAME, CODE, NW_GROUP, ZONE) VALUES (1,'SMS','1100249','1100249','SMS ONLINE');</v>
      </c>
    </row>
    <row r="1084" spans="1:8">
      <c r="A1084" s="25" t="s">
        <v>5248</v>
      </c>
      <c r="B1084" s="25" t="s">
        <v>5025</v>
      </c>
      <c r="C1084" s="25" t="s">
        <v>5026</v>
      </c>
      <c r="D1084">
        <v>1</v>
      </c>
      <c r="E1084" s="25" t="s">
        <v>8</v>
      </c>
      <c r="F1084" t="str">
        <f t="shared" si="40"/>
        <v>SMS ONLINE_1100250</v>
      </c>
      <c r="G1084" t="str">
        <f>IF(ISNA(VLOOKUP(F1084,$F$3:F1083,1,0)),"","DUP!")</f>
        <v/>
      </c>
      <c r="H1084" t="str">
        <f t="shared" si="41"/>
        <v>INSERT INTO ZONE_MAP (SERVICE_ID, SERVICE_NAME, CODE, NW_GROUP, ZONE) VALUES (1,'SMS','1100250','1100250','SMS ONLINE');</v>
      </c>
    </row>
    <row r="1085" spans="1:8">
      <c r="A1085" s="25" t="s">
        <v>5249</v>
      </c>
      <c r="B1085" s="25" t="s">
        <v>5025</v>
      </c>
      <c r="C1085" s="25" t="s">
        <v>5026</v>
      </c>
      <c r="D1085">
        <v>1</v>
      </c>
      <c r="E1085" s="25" t="s">
        <v>8</v>
      </c>
      <c r="F1085" t="str">
        <f t="shared" si="40"/>
        <v>SMS ONLINE_1100251</v>
      </c>
      <c r="G1085" t="str">
        <f>IF(ISNA(VLOOKUP(F1085,$F$3:F1084,1,0)),"","DUP!")</f>
        <v/>
      </c>
      <c r="H1085" t="str">
        <f t="shared" si="41"/>
        <v>INSERT INTO ZONE_MAP (SERVICE_ID, SERVICE_NAME, CODE, NW_GROUP, ZONE) VALUES (1,'SMS','1100251','1100251','SMS ONLINE');</v>
      </c>
    </row>
    <row r="1086" spans="1:8">
      <c r="A1086" s="25" t="s">
        <v>5250</v>
      </c>
      <c r="B1086" s="25" t="s">
        <v>5025</v>
      </c>
      <c r="C1086" s="25" t="s">
        <v>5026</v>
      </c>
      <c r="D1086">
        <v>1</v>
      </c>
      <c r="E1086" s="25" t="s">
        <v>8</v>
      </c>
      <c r="F1086" t="str">
        <f t="shared" si="40"/>
        <v>SMS ONLINE_1100252</v>
      </c>
      <c r="G1086" t="str">
        <f>IF(ISNA(VLOOKUP(F1086,$F$3:F1085,1,0)),"","DUP!")</f>
        <v/>
      </c>
      <c r="H1086" t="str">
        <f t="shared" si="41"/>
        <v>INSERT INTO ZONE_MAP (SERVICE_ID, SERVICE_NAME, CODE, NW_GROUP, ZONE) VALUES (1,'SMS','1100252','1100252','SMS ONLINE');</v>
      </c>
    </row>
    <row r="1087" spans="1:8">
      <c r="A1087" s="25" t="s">
        <v>5251</v>
      </c>
      <c r="B1087" s="25" t="s">
        <v>5025</v>
      </c>
      <c r="C1087" s="25" t="s">
        <v>5026</v>
      </c>
      <c r="D1087">
        <v>1</v>
      </c>
      <c r="E1087" s="25" t="s">
        <v>8</v>
      </c>
      <c r="F1087" t="str">
        <f t="shared" si="40"/>
        <v>SMS ONLINE_1100253</v>
      </c>
      <c r="G1087" t="str">
        <f>IF(ISNA(VLOOKUP(F1087,$F$3:F1086,1,0)),"","DUP!")</f>
        <v/>
      </c>
      <c r="H1087" t="str">
        <f t="shared" si="41"/>
        <v>INSERT INTO ZONE_MAP (SERVICE_ID, SERVICE_NAME, CODE, NW_GROUP, ZONE) VALUES (1,'SMS','1100253','1100253','SMS ONLINE');</v>
      </c>
    </row>
    <row r="1088" spans="1:8">
      <c r="A1088" s="25" t="s">
        <v>5252</v>
      </c>
      <c r="B1088" s="25" t="s">
        <v>5025</v>
      </c>
      <c r="C1088" s="25" t="s">
        <v>5026</v>
      </c>
      <c r="D1088">
        <v>1</v>
      </c>
      <c r="E1088" s="25" t="s">
        <v>8</v>
      </c>
      <c r="F1088" t="str">
        <f t="shared" si="40"/>
        <v>SMS ONLINE_1100254</v>
      </c>
      <c r="G1088" t="str">
        <f>IF(ISNA(VLOOKUP(F1088,$F$3:F1087,1,0)),"","DUP!")</f>
        <v/>
      </c>
      <c r="H1088" t="str">
        <f t="shared" si="41"/>
        <v>INSERT INTO ZONE_MAP (SERVICE_ID, SERVICE_NAME, CODE, NW_GROUP, ZONE) VALUES (1,'SMS','1100254','1100254','SMS ONLINE');</v>
      </c>
    </row>
    <row r="1089" spans="1:8">
      <c r="A1089" s="25" t="s">
        <v>5253</v>
      </c>
      <c r="B1089" s="25" t="s">
        <v>5025</v>
      </c>
      <c r="C1089" s="25" t="s">
        <v>5026</v>
      </c>
      <c r="D1089">
        <v>1</v>
      </c>
      <c r="E1089" s="25" t="s">
        <v>8</v>
      </c>
      <c r="F1089" t="str">
        <f t="shared" si="40"/>
        <v>SMS ONLINE_1100255</v>
      </c>
      <c r="G1089" t="str">
        <f>IF(ISNA(VLOOKUP(F1089,$F$3:F1088,1,0)),"","DUP!")</f>
        <v/>
      </c>
      <c r="H1089" t="str">
        <f t="shared" si="41"/>
        <v>INSERT INTO ZONE_MAP (SERVICE_ID, SERVICE_NAME, CODE, NW_GROUP, ZONE) VALUES (1,'SMS','1100255','1100255','SMS ONLINE');</v>
      </c>
    </row>
    <row r="1090" spans="1:8">
      <c r="A1090" s="25" t="s">
        <v>5254</v>
      </c>
      <c r="B1090" s="25" t="s">
        <v>5025</v>
      </c>
      <c r="C1090" s="25" t="s">
        <v>5026</v>
      </c>
      <c r="D1090">
        <v>1</v>
      </c>
      <c r="E1090" s="25" t="s">
        <v>8</v>
      </c>
      <c r="F1090" t="str">
        <f t="shared" si="40"/>
        <v>SMS ONLINE_1100256</v>
      </c>
      <c r="G1090" t="str">
        <f>IF(ISNA(VLOOKUP(F1090,$F$3:F1089,1,0)),"","DUP!")</f>
        <v/>
      </c>
      <c r="H1090" t="str">
        <f t="shared" si="41"/>
        <v>INSERT INTO ZONE_MAP (SERVICE_ID, SERVICE_NAME, CODE, NW_GROUP, ZONE) VALUES (1,'SMS','1100256','1100256','SMS ONLINE');</v>
      </c>
    </row>
    <row r="1091" spans="1:8">
      <c r="A1091" s="25" t="s">
        <v>5255</v>
      </c>
      <c r="B1091" s="25" t="s">
        <v>5025</v>
      </c>
      <c r="C1091" s="25" t="s">
        <v>5026</v>
      </c>
      <c r="D1091">
        <v>1</v>
      </c>
      <c r="E1091" s="25" t="s">
        <v>8</v>
      </c>
      <c r="F1091" t="str">
        <f t="shared" si="40"/>
        <v>SMS ONLINE_1100257</v>
      </c>
      <c r="G1091" t="str">
        <f>IF(ISNA(VLOOKUP(F1091,$F$3:F1090,1,0)),"","DUP!")</f>
        <v/>
      </c>
      <c r="H1091" t="str">
        <f t="shared" si="41"/>
        <v>INSERT INTO ZONE_MAP (SERVICE_ID, SERVICE_NAME, CODE, NW_GROUP, ZONE) VALUES (1,'SMS','1100257','1100257','SMS ONLINE');</v>
      </c>
    </row>
    <row r="1092" spans="1:8">
      <c r="A1092" s="25" t="s">
        <v>5256</v>
      </c>
      <c r="B1092" s="25" t="s">
        <v>5025</v>
      </c>
      <c r="C1092" s="25" t="s">
        <v>5026</v>
      </c>
      <c r="D1092">
        <v>1</v>
      </c>
      <c r="E1092" s="25" t="s">
        <v>8</v>
      </c>
      <c r="F1092" t="str">
        <f t="shared" ref="F1092:F1155" si="42">C1092&amp;"_"&amp;A1092</f>
        <v>SMS ONLINE_1100258</v>
      </c>
      <c r="G1092" t="str">
        <f>IF(ISNA(VLOOKUP(F1092,$F$3:F1091,1,0)),"","DUP!")</f>
        <v/>
      </c>
      <c r="H1092" t="str">
        <f t="shared" si="41"/>
        <v>INSERT INTO ZONE_MAP (SERVICE_ID, SERVICE_NAME, CODE, NW_GROUP, ZONE) VALUES (1,'SMS','1100258','1100258','SMS ONLINE');</v>
      </c>
    </row>
    <row r="1093" spans="1:8">
      <c r="A1093" s="25" t="s">
        <v>5257</v>
      </c>
      <c r="B1093" s="25" t="s">
        <v>5025</v>
      </c>
      <c r="C1093" s="25" t="s">
        <v>5026</v>
      </c>
      <c r="D1093">
        <v>1</v>
      </c>
      <c r="E1093" s="25" t="s">
        <v>8</v>
      </c>
      <c r="F1093" t="str">
        <f t="shared" si="42"/>
        <v>SMS ONLINE_1100260</v>
      </c>
      <c r="G1093" t="str">
        <f>IF(ISNA(VLOOKUP(F1093,$F$3:F1092,1,0)),"","DUP!")</f>
        <v/>
      </c>
      <c r="H1093" t="str">
        <f t="shared" si="41"/>
        <v>INSERT INTO ZONE_MAP (SERVICE_ID, SERVICE_NAME, CODE, NW_GROUP, ZONE) VALUES (1,'SMS','1100260','1100260','SMS ONLINE');</v>
      </c>
    </row>
    <row r="1094" spans="1:8">
      <c r="A1094" s="25" t="s">
        <v>5258</v>
      </c>
      <c r="B1094" s="25" t="s">
        <v>5025</v>
      </c>
      <c r="C1094" s="25" t="s">
        <v>5026</v>
      </c>
      <c r="D1094">
        <v>1</v>
      </c>
      <c r="E1094" s="25" t="s">
        <v>8</v>
      </c>
      <c r="F1094" t="str">
        <f t="shared" si="42"/>
        <v>SMS ONLINE_1100261</v>
      </c>
      <c r="G1094" t="str">
        <f>IF(ISNA(VLOOKUP(F1094,$F$3:F1093,1,0)),"","DUP!")</f>
        <v/>
      </c>
      <c r="H1094" t="str">
        <f t="shared" si="41"/>
        <v>INSERT INTO ZONE_MAP (SERVICE_ID, SERVICE_NAME, CODE, NW_GROUP, ZONE) VALUES (1,'SMS','1100261','1100261','SMS ONLINE');</v>
      </c>
    </row>
    <row r="1095" spans="1:8">
      <c r="A1095" s="25" t="s">
        <v>5259</v>
      </c>
      <c r="B1095" s="25" t="s">
        <v>5025</v>
      </c>
      <c r="C1095" s="25" t="s">
        <v>5026</v>
      </c>
      <c r="D1095">
        <v>1</v>
      </c>
      <c r="E1095" s="25" t="s">
        <v>8</v>
      </c>
      <c r="F1095" t="str">
        <f t="shared" si="42"/>
        <v>SMS ONLINE_1100262</v>
      </c>
      <c r="G1095" t="str">
        <f>IF(ISNA(VLOOKUP(F1095,$F$3:F1094,1,0)),"","DUP!")</f>
        <v/>
      </c>
      <c r="H1095" t="str">
        <f t="shared" si="41"/>
        <v>INSERT INTO ZONE_MAP (SERVICE_ID, SERVICE_NAME, CODE, NW_GROUP, ZONE) VALUES (1,'SMS','1100262','1100262','SMS ONLINE');</v>
      </c>
    </row>
    <row r="1096" spans="1:8">
      <c r="A1096" s="25" t="s">
        <v>5260</v>
      </c>
      <c r="B1096" s="25" t="s">
        <v>5025</v>
      </c>
      <c r="C1096" s="25" t="s">
        <v>5026</v>
      </c>
      <c r="D1096">
        <v>1</v>
      </c>
      <c r="E1096" s="25" t="s">
        <v>8</v>
      </c>
      <c r="F1096" t="str">
        <f t="shared" si="42"/>
        <v>SMS ONLINE_1100263</v>
      </c>
      <c r="G1096" t="str">
        <f>IF(ISNA(VLOOKUP(F1096,$F$3:F1095,1,0)),"","DUP!")</f>
        <v/>
      </c>
      <c r="H1096" t="str">
        <f t="shared" si="41"/>
        <v>INSERT INTO ZONE_MAP (SERVICE_ID, SERVICE_NAME, CODE, NW_GROUP, ZONE) VALUES (1,'SMS','1100263','1100263','SMS ONLINE');</v>
      </c>
    </row>
    <row r="1097" spans="1:8">
      <c r="A1097" s="25" t="s">
        <v>5261</v>
      </c>
      <c r="B1097" s="25" t="s">
        <v>5025</v>
      </c>
      <c r="C1097" s="25" t="s">
        <v>5026</v>
      </c>
      <c r="D1097">
        <v>1</v>
      </c>
      <c r="E1097" s="25" t="s">
        <v>8</v>
      </c>
      <c r="F1097" t="str">
        <f t="shared" si="42"/>
        <v>SMS ONLINE_1100264</v>
      </c>
      <c r="G1097" t="str">
        <f>IF(ISNA(VLOOKUP(F1097,$F$3:F1096,1,0)),"","DUP!")</f>
        <v/>
      </c>
      <c r="H1097" t="str">
        <f t="shared" si="41"/>
        <v>INSERT INTO ZONE_MAP (SERVICE_ID, SERVICE_NAME, CODE, NW_GROUP, ZONE) VALUES (1,'SMS','1100264','1100264','SMS ONLINE');</v>
      </c>
    </row>
    <row r="1098" spans="1:8">
      <c r="A1098" s="25" t="s">
        <v>5262</v>
      </c>
      <c r="B1098" s="25" t="s">
        <v>5025</v>
      </c>
      <c r="C1098" s="25" t="s">
        <v>5026</v>
      </c>
      <c r="D1098">
        <v>1</v>
      </c>
      <c r="E1098" s="25" t="s">
        <v>8</v>
      </c>
      <c r="F1098" t="str">
        <f t="shared" si="42"/>
        <v>SMS ONLINE_1100265</v>
      </c>
      <c r="G1098" t="str">
        <f>IF(ISNA(VLOOKUP(F1098,$F$3:F1097,1,0)),"","DUP!")</f>
        <v/>
      </c>
      <c r="H1098" t="str">
        <f t="shared" si="41"/>
        <v>INSERT INTO ZONE_MAP (SERVICE_ID, SERVICE_NAME, CODE, NW_GROUP, ZONE) VALUES (1,'SMS','1100265','1100265','SMS ONLINE');</v>
      </c>
    </row>
    <row r="1099" spans="1:8">
      <c r="A1099" s="25" t="s">
        <v>5263</v>
      </c>
      <c r="B1099" s="25" t="s">
        <v>5025</v>
      </c>
      <c r="C1099" s="25" t="s">
        <v>5026</v>
      </c>
      <c r="D1099">
        <v>1</v>
      </c>
      <c r="E1099" s="25" t="s">
        <v>8</v>
      </c>
      <c r="F1099" t="str">
        <f t="shared" si="42"/>
        <v>SMS ONLINE_1100266</v>
      </c>
      <c r="G1099" t="str">
        <f>IF(ISNA(VLOOKUP(F1099,$F$3:F1098,1,0)),"","DUP!")</f>
        <v/>
      </c>
      <c r="H1099" t="str">
        <f t="shared" si="41"/>
        <v>INSERT INTO ZONE_MAP (SERVICE_ID, SERVICE_NAME, CODE, NW_GROUP, ZONE) VALUES (1,'SMS','1100266','1100266','SMS ONLINE');</v>
      </c>
    </row>
    <row r="1100" spans="1:8">
      <c r="A1100" s="25" t="s">
        <v>5264</v>
      </c>
      <c r="B1100" s="25" t="s">
        <v>5025</v>
      </c>
      <c r="C1100" s="25" t="s">
        <v>5026</v>
      </c>
      <c r="D1100">
        <v>1</v>
      </c>
      <c r="E1100" s="25" t="s">
        <v>8</v>
      </c>
      <c r="F1100" t="str">
        <f t="shared" si="42"/>
        <v>SMS ONLINE_1100267</v>
      </c>
      <c r="G1100" t="str">
        <f>IF(ISNA(VLOOKUP(F1100,$F$3:F1099,1,0)),"","DUP!")</f>
        <v/>
      </c>
      <c r="H1100" t="str">
        <f t="shared" si="41"/>
        <v>INSERT INTO ZONE_MAP (SERVICE_ID, SERVICE_NAME, CODE, NW_GROUP, ZONE) VALUES (1,'SMS','1100267','1100267','SMS ONLINE');</v>
      </c>
    </row>
    <row r="1101" spans="1:8">
      <c r="A1101" s="25" t="s">
        <v>5265</v>
      </c>
      <c r="B1101" s="25" t="s">
        <v>5025</v>
      </c>
      <c r="C1101" s="25" t="s">
        <v>5026</v>
      </c>
      <c r="D1101">
        <v>1</v>
      </c>
      <c r="E1101" s="25" t="s">
        <v>8</v>
      </c>
      <c r="F1101" t="str">
        <f t="shared" si="42"/>
        <v>SMS ONLINE_1100268</v>
      </c>
      <c r="G1101" t="str">
        <f>IF(ISNA(VLOOKUP(F1101,$F$3:F1100,1,0)),"","DUP!")</f>
        <v/>
      </c>
      <c r="H1101" t="str">
        <f t="shared" si="41"/>
        <v>INSERT INTO ZONE_MAP (SERVICE_ID, SERVICE_NAME, CODE, NW_GROUP, ZONE) VALUES (1,'SMS','1100268','1100268','SMS ONLINE');</v>
      </c>
    </row>
    <row r="1102" spans="1:8">
      <c r="A1102" s="25" t="s">
        <v>5266</v>
      </c>
      <c r="B1102" s="25" t="s">
        <v>5025</v>
      </c>
      <c r="C1102" s="25" t="s">
        <v>5026</v>
      </c>
      <c r="D1102">
        <v>1</v>
      </c>
      <c r="E1102" s="25" t="s">
        <v>8</v>
      </c>
      <c r="F1102" t="str">
        <f t="shared" si="42"/>
        <v>SMS ONLINE_1100269</v>
      </c>
      <c r="G1102" t="str">
        <f>IF(ISNA(VLOOKUP(F1102,$F$3:F1101,1,0)),"","DUP!")</f>
        <v/>
      </c>
      <c r="H1102" t="str">
        <f t="shared" si="41"/>
        <v>INSERT INTO ZONE_MAP (SERVICE_ID, SERVICE_NAME, CODE, NW_GROUP, ZONE) VALUES (1,'SMS','1100269','1100269','SMS ONLINE');</v>
      </c>
    </row>
    <row r="1103" spans="1:8">
      <c r="A1103" s="25" t="s">
        <v>5267</v>
      </c>
      <c r="B1103" s="25" t="s">
        <v>5025</v>
      </c>
      <c r="C1103" s="25" t="s">
        <v>5026</v>
      </c>
      <c r="D1103">
        <v>1</v>
      </c>
      <c r="E1103" s="25" t="s">
        <v>8</v>
      </c>
      <c r="F1103" t="str">
        <f t="shared" si="42"/>
        <v>SMS ONLINE_110027</v>
      </c>
      <c r="G1103" t="str">
        <f>IF(ISNA(VLOOKUP(F1103,$F$3:F1102,1,0)),"","DUP!")</f>
        <v/>
      </c>
      <c r="H1103" t="str">
        <f t="shared" si="41"/>
        <v>INSERT INTO ZONE_MAP (SERVICE_ID, SERVICE_NAME, CODE, NW_GROUP, ZONE) VALUES (1,'SMS','110027','110027','SMS ONLINE');</v>
      </c>
    </row>
    <row r="1104" spans="1:8">
      <c r="A1104" s="25" t="s">
        <v>5268</v>
      </c>
      <c r="B1104" s="25" t="s">
        <v>5025</v>
      </c>
      <c r="C1104" s="25" t="s">
        <v>5026</v>
      </c>
      <c r="D1104">
        <v>1</v>
      </c>
      <c r="E1104" s="25" t="s">
        <v>8</v>
      </c>
      <c r="F1104" t="str">
        <f t="shared" si="42"/>
        <v>SMS ONLINE_1100290</v>
      </c>
      <c r="G1104" t="str">
        <f>IF(ISNA(VLOOKUP(F1104,$F$3:F1103,1,0)),"","DUP!")</f>
        <v/>
      </c>
      <c r="H1104" t="str">
        <f t="shared" si="41"/>
        <v>INSERT INTO ZONE_MAP (SERVICE_ID, SERVICE_NAME, CODE, NW_GROUP, ZONE) VALUES (1,'SMS','1100290','1100290','SMS ONLINE');</v>
      </c>
    </row>
    <row r="1105" spans="1:8">
      <c r="A1105" s="25" t="s">
        <v>5269</v>
      </c>
      <c r="B1105" s="25" t="s">
        <v>5025</v>
      </c>
      <c r="C1105" s="25" t="s">
        <v>5026</v>
      </c>
      <c r="D1105">
        <v>1</v>
      </c>
      <c r="E1105" s="25" t="s">
        <v>8</v>
      </c>
      <c r="F1105" t="str">
        <f t="shared" si="42"/>
        <v>SMS ONLINE_1100291</v>
      </c>
      <c r="G1105" t="str">
        <f>IF(ISNA(VLOOKUP(F1105,$F$3:F1104,1,0)),"","DUP!")</f>
        <v/>
      </c>
      <c r="H1105" t="str">
        <f t="shared" si="41"/>
        <v>INSERT INTO ZONE_MAP (SERVICE_ID, SERVICE_NAME, CODE, NW_GROUP, ZONE) VALUES (1,'SMS','1100291','1100291','SMS ONLINE');</v>
      </c>
    </row>
    <row r="1106" spans="1:8">
      <c r="A1106" s="25" t="s">
        <v>5270</v>
      </c>
      <c r="B1106" s="25" t="s">
        <v>5025</v>
      </c>
      <c r="C1106" s="25" t="s">
        <v>5026</v>
      </c>
      <c r="D1106">
        <v>1</v>
      </c>
      <c r="E1106" s="25" t="s">
        <v>8</v>
      </c>
      <c r="F1106" t="str">
        <f t="shared" si="42"/>
        <v>SMS ONLINE_1100297</v>
      </c>
      <c r="G1106" t="str">
        <f>IF(ISNA(VLOOKUP(F1106,$F$3:F1105,1,0)),"","DUP!")</f>
        <v/>
      </c>
      <c r="H1106" t="str">
        <f t="shared" si="41"/>
        <v>INSERT INTO ZONE_MAP (SERVICE_ID, SERVICE_NAME, CODE, NW_GROUP, ZONE) VALUES (1,'SMS','1100297','1100297','SMS ONLINE');</v>
      </c>
    </row>
    <row r="1107" spans="1:8">
      <c r="A1107" s="25" t="s">
        <v>5271</v>
      </c>
      <c r="B1107" s="25" t="s">
        <v>5025</v>
      </c>
      <c r="C1107" s="25" t="s">
        <v>5026</v>
      </c>
      <c r="D1107">
        <v>1</v>
      </c>
      <c r="E1107" s="25" t="s">
        <v>8</v>
      </c>
      <c r="F1107" t="str">
        <f t="shared" si="42"/>
        <v>SMS ONLINE_1100298</v>
      </c>
      <c r="G1107" t="str">
        <f>IF(ISNA(VLOOKUP(F1107,$F$3:F1106,1,0)),"","DUP!")</f>
        <v/>
      </c>
      <c r="H1107" t="str">
        <f t="shared" si="41"/>
        <v>INSERT INTO ZONE_MAP (SERVICE_ID, SERVICE_NAME, CODE, NW_GROUP, ZONE) VALUES (1,'SMS','1100298','1100298','SMS ONLINE');</v>
      </c>
    </row>
    <row r="1108" spans="1:8">
      <c r="A1108" s="25" t="s">
        <v>5272</v>
      </c>
      <c r="B1108" s="25" t="s">
        <v>5025</v>
      </c>
      <c r="C1108" s="25" t="s">
        <v>5026</v>
      </c>
      <c r="D1108">
        <v>1</v>
      </c>
      <c r="E1108" s="25" t="s">
        <v>8</v>
      </c>
      <c r="F1108" t="str">
        <f t="shared" si="42"/>
        <v>SMS ONLINE_1100299</v>
      </c>
      <c r="G1108" t="str">
        <f>IF(ISNA(VLOOKUP(F1108,$F$3:F1107,1,0)),"","DUP!")</f>
        <v/>
      </c>
      <c r="H1108" t="str">
        <f t="shared" si="41"/>
        <v>INSERT INTO ZONE_MAP (SERVICE_ID, SERVICE_NAME, CODE, NW_GROUP, ZONE) VALUES (1,'SMS','1100299','1100299','SMS ONLINE');</v>
      </c>
    </row>
    <row r="1109" spans="1:8">
      <c r="A1109" s="25" t="s">
        <v>5273</v>
      </c>
      <c r="B1109" s="25" t="s">
        <v>5025</v>
      </c>
      <c r="C1109" s="25" t="s">
        <v>5026</v>
      </c>
      <c r="D1109">
        <v>1</v>
      </c>
      <c r="E1109" s="25" t="s">
        <v>8</v>
      </c>
      <c r="F1109" t="str">
        <f t="shared" si="42"/>
        <v>SMS ONLINE_110030</v>
      </c>
      <c r="G1109" t="str">
        <f>IF(ISNA(VLOOKUP(F1109,$F$3:F1108,1,0)),"","DUP!")</f>
        <v/>
      </c>
      <c r="H1109" t="str">
        <f t="shared" si="41"/>
        <v>INSERT INTO ZONE_MAP (SERVICE_ID, SERVICE_NAME, CODE, NW_GROUP, ZONE) VALUES (1,'SMS','110030','110030','SMS ONLINE');</v>
      </c>
    </row>
    <row r="1110" spans="1:8">
      <c r="A1110" s="25" t="s">
        <v>5274</v>
      </c>
      <c r="B1110" s="25" t="s">
        <v>5025</v>
      </c>
      <c r="C1110" s="25" t="s">
        <v>5026</v>
      </c>
      <c r="D1110">
        <v>1</v>
      </c>
      <c r="E1110" s="25" t="s">
        <v>8</v>
      </c>
      <c r="F1110" t="str">
        <f t="shared" si="42"/>
        <v>SMS ONLINE_110031</v>
      </c>
      <c r="G1110" t="str">
        <f>IF(ISNA(VLOOKUP(F1110,$F$3:F1109,1,0)),"","DUP!")</f>
        <v/>
      </c>
      <c r="H1110" t="str">
        <f t="shared" si="41"/>
        <v>INSERT INTO ZONE_MAP (SERVICE_ID, SERVICE_NAME, CODE, NW_GROUP, ZONE) VALUES (1,'SMS','110031','110031','SMS ONLINE');</v>
      </c>
    </row>
    <row r="1111" spans="1:8">
      <c r="A1111" s="25" t="s">
        <v>5275</v>
      </c>
      <c r="B1111" s="25" t="s">
        <v>5025</v>
      </c>
      <c r="C1111" s="25" t="s">
        <v>5026</v>
      </c>
      <c r="D1111">
        <v>1</v>
      </c>
      <c r="E1111" s="25" t="s">
        <v>8</v>
      </c>
      <c r="F1111" t="str">
        <f t="shared" si="42"/>
        <v>SMS ONLINE_110032</v>
      </c>
      <c r="G1111" t="str">
        <f>IF(ISNA(VLOOKUP(F1111,$F$3:F1110,1,0)),"","DUP!")</f>
        <v/>
      </c>
      <c r="H1111" t="str">
        <f t="shared" si="41"/>
        <v>INSERT INTO ZONE_MAP (SERVICE_ID, SERVICE_NAME, CODE, NW_GROUP, ZONE) VALUES (1,'SMS','110032','110032','SMS ONLINE');</v>
      </c>
    </row>
    <row r="1112" spans="1:8">
      <c r="A1112" s="25" t="s">
        <v>5276</v>
      </c>
      <c r="B1112" s="25" t="s">
        <v>5025</v>
      </c>
      <c r="C1112" s="25" t="s">
        <v>5026</v>
      </c>
      <c r="D1112">
        <v>1</v>
      </c>
      <c r="E1112" s="25" t="s">
        <v>8</v>
      </c>
      <c r="F1112" t="str">
        <f t="shared" si="42"/>
        <v>SMS ONLINE_110033</v>
      </c>
      <c r="G1112" t="str">
        <f>IF(ISNA(VLOOKUP(F1112,$F$3:F1111,1,0)),"","DUP!")</f>
        <v/>
      </c>
      <c r="H1112" t="str">
        <f t="shared" si="41"/>
        <v>INSERT INTO ZONE_MAP (SERVICE_ID, SERVICE_NAME, CODE, NW_GROUP, ZONE) VALUES (1,'SMS','110033','110033','SMS ONLINE');</v>
      </c>
    </row>
    <row r="1113" spans="1:8">
      <c r="A1113" s="25" t="s">
        <v>5277</v>
      </c>
      <c r="B1113" s="25" t="s">
        <v>5025</v>
      </c>
      <c r="C1113" s="25" t="s">
        <v>5026</v>
      </c>
      <c r="D1113">
        <v>1</v>
      </c>
      <c r="E1113" s="25" t="s">
        <v>8</v>
      </c>
      <c r="F1113" t="str">
        <f t="shared" si="42"/>
        <v>SMS ONLINE_110034</v>
      </c>
      <c r="G1113" t="str">
        <f>IF(ISNA(VLOOKUP(F1113,$F$3:F1112,1,0)),"","DUP!")</f>
        <v/>
      </c>
      <c r="H1113" t="str">
        <f t="shared" si="41"/>
        <v>INSERT INTO ZONE_MAP (SERVICE_ID, SERVICE_NAME, CODE, NW_GROUP, ZONE) VALUES (1,'SMS','110034','110034','SMS ONLINE');</v>
      </c>
    </row>
    <row r="1114" spans="1:8">
      <c r="A1114" s="25" t="s">
        <v>5278</v>
      </c>
      <c r="B1114" s="25" t="s">
        <v>5025</v>
      </c>
      <c r="C1114" s="25" t="s">
        <v>5026</v>
      </c>
      <c r="D1114">
        <v>1</v>
      </c>
      <c r="E1114" s="25" t="s">
        <v>8</v>
      </c>
      <c r="F1114" t="str">
        <f t="shared" si="42"/>
        <v>SMS ONLINE_110034922</v>
      </c>
      <c r="G1114" t="str">
        <f>IF(ISNA(VLOOKUP(F1114,$F$3:F1113,1,0)),"","DUP!")</f>
        <v/>
      </c>
      <c r="H1114" t="str">
        <f t="shared" si="41"/>
        <v>INSERT INTO ZONE_MAP (SERVICE_ID, SERVICE_NAME, CODE, NW_GROUP, ZONE) VALUES (1,'SMS','110034922','110034922','SMS ONLINE');</v>
      </c>
    </row>
    <row r="1115" spans="1:8">
      <c r="A1115" s="25" t="s">
        <v>5279</v>
      </c>
      <c r="B1115" s="25" t="s">
        <v>5025</v>
      </c>
      <c r="C1115" s="25" t="s">
        <v>5026</v>
      </c>
      <c r="D1115">
        <v>1</v>
      </c>
      <c r="E1115" s="25" t="s">
        <v>8</v>
      </c>
      <c r="F1115" t="str">
        <f t="shared" si="42"/>
        <v>SMS ONLINE_110034928</v>
      </c>
      <c r="G1115" t="str">
        <f>IF(ISNA(VLOOKUP(F1115,$F$3:F1114,1,0)),"","DUP!")</f>
        <v/>
      </c>
      <c r="H1115" t="str">
        <f t="shared" si="41"/>
        <v>INSERT INTO ZONE_MAP (SERVICE_ID, SERVICE_NAME, CODE, NW_GROUP, ZONE) VALUES (1,'SMS','110034928','110034928','SMS ONLINE');</v>
      </c>
    </row>
    <row r="1116" spans="1:8">
      <c r="A1116" s="25" t="s">
        <v>5280</v>
      </c>
      <c r="B1116" s="25" t="s">
        <v>5025</v>
      </c>
      <c r="C1116" s="25" t="s">
        <v>5026</v>
      </c>
      <c r="D1116">
        <v>1</v>
      </c>
      <c r="E1116" s="25" t="s">
        <v>8</v>
      </c>
      <c r="F1116" t="str">
        <f t="shared" si="42"/>
        <v>SMS ONLINE_110034952</v>
      </c>
      <c r="G1116" t="str">
        <f>IF(ISNA(VLOOKUP(F1116,$F$3:F1115,1,0)),"","DUP!")</f>
        <v/>
      </c>
      <c r="H1116" t="str">
        <f t="shared" si="41"/>
        <v>INSERT INTO ZONE_MAP (SERVICE_ID, SERVICE_NAME, CODE, NW_GROUP, ZONE) VALUES (1,'SMS','110034952','110034952','SMS ONLINE');</v>
      </c>
    </row>
    <row r="1117" spans="1:8">
      <c r="A1117" s="25" t="s">
        <v>5281</v>
      </c>
      <c r="B1117" s="25" t="s">
        <v>5025</v>
      </c>
      <c r="C1117" s="25" t="s">
        <v>5026</v>
      </c>
      <c r="D1117">
        <v>1</v>
      </c>
      <c r="E1117" s="25" t="s">
        <v>8</v>
      </c>
      <c r="F1117" t="str">
        <f t="shared" si="42"/>
        <v>SMS ONLINE_110034956</v>
      </c>
      <c r="G1117" t="str">
        <f>IF(ISNA(VLOOKUP(F1117,$F$3:F1116,1,0)),"","DUP!")</f>
        <v/>
      </c>
      <c r="H1117" t="str">
        <f t="shared" si="41"/>
        <v>INSERT INTO ZONE_MAP (SERVICE_ID, SERVICE_NAME, CODE, NW_GROUP, ZONE) VALUES (1,'SMS','110034956','110034956','SMS ONLINE');</v>
      </c>
    </row>
    <row r="1118" spans="1:8">
      <c r="A1118" s="25" t="s">
        <v>5282</v>
      </c>
      <c r="B1118" s="25" t="s">
        <v>5025</v>
      </c>
      <c r="C1118" s="25" t="s">
        <v>5026</v>
      </c>
      <c r="D1118">
        <v>1</v>
      </c>
      <c r="E1118" s="25" t="s">
        <v>8</v>
      </c>
      <c r="F1118" t="str">
        <f t="shared" si="42"/>
        <v>SMS ONLINE_110034971</v>
      </c>
      <c r="G1118" t="str">
        <f>IF(ISNA(VLOOKUP(F1118,$F$3:F1117,1,0)),"","DUP!")</f>
        <v/>
      </c>
      <c r="H1118" t="str">
        <f t="shared" si="41"/>
        <v>INSERT INTO ZONE_MAP (SERVICE_ID, SERVICE_NAME, CODE, NW_GROUP, ZONE) VALUES (1,'SMS','110034971','110034971','SMS ONLINE');</v>
      </c>
    </row>
    <row r="1119" spans="1:8">
      <c r="A1119" s="25" t="s">
        <v>5283</v>
      </c>
      <c r="B1119" s="25" t="s">
        <v>5025</v>
      </c>
      <c r="C1119" s="25" t="s">
        <v>5026</v>
      </c>
      <c r="D1119">
        <v>1</v>
      </c>
      <c r="E1119" s="25" t="s">
        <v>8</v>
      </c>
      <c r="F1119" t="str">
        <f t="shared" si="42"/>
        <v>SMS ONLINE_1100350</v>
      </c>
      <c r="G1119" t="str">
        <f>IF(ISNA(VLOOKUP(F1119,$F$3:F1118,1,0)),"","DUP!")</f>
        <v/>
      </c>
      <c r="H1119" t="str">
        <f t="shared" si="41"/>
        <v>INSERT INTO ZONE_MAP (SERVICE_ID, SERVICE_NAME, CODE, NW_GROUP, ZONE) VALUES (1,'SMS','1100350','1100350','SMS ONLINE');</v>
      </c>
    </row>
    <row r="1120" spans="1:8">
      <c r="A1120" s="25" t="s">
        <v>5284</v>
      </c>
      <c r="B1120" s="25" t="s">
        <v>5025</v>
      </c>
      <c r="C1120" s="25" t="s">
        <v>5026</v>
      </c>
      <c r="D1120">
        <v>1</v>
      </c>
      <c r="E1120" s="25" t="s">
        <v>8</v>
      </c>
      <c r="F1120" t="str">
        <f t="shared" si="42"/>
        <v>SMS ONLINE_1100351</v>
      </c>
      <c r="G1120" t="str">
        <f>IF(ISNA(VLOOKUP(F1120,$F$3:F1119,1,0)),"","DUP!")</f>
        <v/>
      </c>
      <c r="H1120" t="str">
        <f t="shared" si="41"/>
        <v>INSERT INTO ZONE_MAP (SERVICE_ID, SERVICE_NAME, CODE, NW_GROUP, ZONE) VALUES (1,'SMS','1100351','1100351','SMS ONLINE');</v>
      </c>
    </row>
    <row r="1121" spans="1:8">
      <c r="A1121" s="25" t="s">
        <v>5285</v>
      </c>
      <c r="B1121" s="25" t="s">
        <v>5025</v>
      </c>
      <c r="C1121" s="25" t="s">
        <v>5026</v>
      </c>
      <c r="D1121">
        <v>1</v>
      </c>
      <c r="E1121" s="25" t="s">
        <v>8</v>
      </c>
      <c r="F1121" t="str">
        <f t="shared" si="42"/>
        <v>SMS ONLINE_1100351292</v>
      </c>
      <c r="G1121" t="str">
        <f>IF(ISNA(VLOOKUP(F1121,$F$3:F1120,1,0)),"","DUP!")</f>
        <v/>
      </c>
      <c r="H1121" t="str">
        <f t="shared" si="41"/>
        <v>INSERT INTO ZONE_MAP (SERVICE_ID, SERVICE_NAME, CODE, NW_GROUP, ZONE) VALUES (1,'SMS','1100351292','1100351292','SMS ONLINE');</v>
      </c>
    </row>
    <row r="1122" spans="1:8">
      <c r="A1122" s="25" t="s">
        <v>5286</v>
      </c>
      <c r="B1122" s="25" t="s">
        <v>5025</v>
      </c>
      <c r="C1122" s="25" t="s">
        <v>5026</v>
      </c>
      <c r="D1122">
        <v>1</v>
      </c>
      <c r="E1122" s="25" t="s">
        <v>8</v>
      </c>
      <c r="F1122" t="str">
        <f t="shared" si="42"/>
        <v>SMS ONLINE_1100351295</v>
      </c>
      <c r="G1122" t="str">
        <f>IF(ISNA(VLOOKUP(F1122,$F$3:F1121,1,0)),"","DUP!")</f>
        <v/>
      </c>
      <c r="H1122" t="str">
        <f t="shared" si="41"/>
        <v>INSERT INTO ZONE_MAP (SERVICE_ID, SERVICE_NAME, CODE, NW_GROUP, ZONE) VALUES (1,'SMS','1100351295','1100351295','SMS ONLINE');</v>
      </c>
    </row>
    <row r="1123" spans="1:8">
      <c r="A1123" s="25" t="s">
        <v>5287</v>
      </c>
      <c r="B1123" s="25" t="s">
        <v>5025</v>
      </c>
      <c r="C1123" s="25" t="s">
        <v>5026</v>
      </c>
      <c r="D1123">
        <v>1</v>
      </c>
      <c r="E1123" s="25" t="s">
        <v>8</v>
      </c>
      <c r="F1123" t="str">
        <f t="shared" si="42"/>
        <v>SMS ONLINE_1100351296</v>
      </c>
      <c r="G1123" t="str">
        <f>IF(ISNA(VLOOKUP(F1123,$F$3:F1122,1,0)),"","DUP!")</f>
        <v/>
      </c>
      <c r="H1123" t="str">
        <f t="shared" si="41"/>
        <v>INSERT INTO ZONE_MAP (SERVICE_ID, SERVICE_NAME, CODE, NW_GROUP, ZONE) VALUES (1,'SMS','1100351296','1100351296','SMS ONLINE');</v>
      </c>
    </row>
    <row r="1124" spans="1:8">
      <c r="A1124" s="25" t="s">
        <v>5288</v>
      </c>
      <c r="B1124" s="25" t="s">
        <v>5025</v>
      </c>
      <c r="C1124" s="25" t="s">
        <v>5026</v>
      </c>
      <c r="D1124">
        <v>1</v>
      </c>
      <c r="E1124" s="25" t="s">
        <v>8</v>
      </c>
      <c r="F1124" t="str">
        <f t="shared" si="42"/>
        <v>SMS ONLINE_110035191</v>
      </c>
      <c r="G1124" t="str">
        <f>IF(ISNA(VLOOKUP(F1124,$F$3:F1123,1,0)),"","DUP!")</f>
        <v/>
      </c>
      <c r="H1124" t="str">
        <f t="shared" si="41"/>
        <v>INSERT INTO ZONE_MAP (SERVICE_ID, SERVICE_NAME, CODE, NW_GROUP, ZONE) VALUES (1,'SMS','110035191','110035191','SMS ONLINE');</v>
      </c>
    </row>
    <row r="1125" spans="1:8">
      <c r="A1125" s="25" t="s">
        <v>5289</v>
      </c>
      <c r="B1125" s="25" t="s">
        <v>5025</v>
      </c>
      <c r="C1125" s="25" t="s">
        <v>5026</v>
      </c>
      <c r="D1125">
        <v>1</v>
      </c>
      <c r="E1125" s="25" t="s">
        <v>8</v>
      </c>
      <c r="F1125" t="str">
        <f t="shared" si="42"/>
        <v>SMS ONLINE_1100352</v>
      </c>
      <c r="G1125" t="str">
        <f>IF(ISNA(VLOOKUP(F1125,$F$3:F1124,1,0)),"","DUP!")</f>
        <v/>
      </c>
      <c r="H1125" t="str">
        <f t="shared" si="41"/>
        <v>INSERT INTO ZONE_MAP (SERVICE_ID, SERVICE_NAME, CODE, NW_GROUP, ZONE) VALUES (1,'SMS','1100352','1100352','SMS ONLINE');</v>
      </c>
    </row>
    <row r="1126" spans="1:8">
      <c r="A1126" s="25" t="s">
        <v>5290</v>
      </c>
      <c r="B1126" s="25" t="s">
        <v>5025</v>
      </c>
      <c r="C1126" s="25" t="s">
        <v>5026</v>
      </c>
      <c r="D1126">
        <v>1</v>
      </c>
      <c r="E1126" s="25" t="s">
        <v>8</v>
      </c>
      <c r="F1126" t="str">
        <f t="shared" si="42"/>
        <v>SMS ONLINE_1100353</v>
      </c>
      <c r="G1126" t="str">
        <f>IF(ISNA(VLOOKUP(F1126,$F$3:F1125,1,0)),"","DUP!")</f>
        <v/>
      </c>
      <c r="H1126" t="str">
        <f t="shared" si="41"/>
        <v>INSERT INTO ZONE_MAP (SERVICE_ID, SERVICE_NAME, CODE, NW_GROUP, ZONE) VALUES (1,'SMS','1100353','1100353','SMS ONLINE');</v>
      </c>
    </row>
    <row r="1127" spans="1:8">
      <c r="A1127" s="25" t="s">
        <v>5291</v>
      </c>
      <c r="B1127" s="25" t="s">
        <v>5025</v>
      </c>
      <c r="C1127" s="25" t="s">
        <v>5026</v>
      </c>
      <c r="D1127">
        <v>1</v>
      </c>
      <c r="E1127" s="25" t="s">
        <v>8</v>
      </c>
      <c r="F1127" t="str">
        <f t="shared" si="42"/>
        <v>SMS ONLINE_1100354</v>
      </c>
      <c r="G1127" t="str">
        <f>IF(ISNA(VLOOKUP(F1127,$F$3:F1126,1,0)),"","DUP!")</f>
        <v/>
      </c>
      <c r="H1127" t="str">
        <f t="shared" si="41"/>
        <v>INSERT INTO ZONE_MAP (SERVICE_ID, SERVICE_NAME, CODE, NW_GROUP, ZONE) VALUES (1,'SMS','1100354','1100354','SMS ONLINE');</v>
      </c>
    </row>
    <row r="1128" spans="1:8">
      <c r="A1128" s="25" t="s">
        <v>5292</v>
      </c>
      <c r="B1128" s="25" t="s">
        <v>5025</v>
      </c>
      <c r="C1128" s="25" t="s">
        <v>5026</v>
      </c>
      <c r="D1128">
        <v>1</v>
      </c>
      <c r="E1128" s="25" t="s">
        <v>8</v>
      </c>
      <c r="F1128" t="str">
        <f t="shared" si="42"/>
        <v>SMS ONLINE_1100355</v>
      </c>
      <c r="G1128" t="str">
        <f>IF(ISNA(VLOOKUP(F1128,$F$3:F1127,1,0)),"","DUP!")</f>
        <v/>
      </c>
      <c r="H1128" t="str">
        <f t="shared" si="41"/>
        <v>INSERT INTO ZONE_MAP (SERVICE_ID, SERVICE_NAME, CODE, NW_GROUP, ZONE) VALUES (1,'SMS','1100355','1100355','SMS ONLINE');</v>
      </c>
    </row>
    <row r="1129" spans="1:8">
      <c r="A1129" s="25" t="s">
        <v>5293</v>
      </c>
      <c r="B1129" s="25" t="s">
        <v>5025</v>
      </c>
      <c r="C1129" s="25" t="s">
        <v>5026</v>
      </c>
      <c r="D1129">
        <v>1</v>
      </c>
      <c r="E1129" s="25" t="s">
        <v>8</v>
      </c>
      <c r="F1129" t="str">
        <f t="shared" si="42"/>
        <v>SMS ONLINE_1100356</v>
      </c>
      <c r="G1129" t="str">
        <f>IF(ISNA(VLOOKUP(F1129,$F$3:F1128,1,0)),"","DUP!")</f>
        <v/>
      </c>
      <c r="H1129" t="str">
        <f t="shared" si="41"/>
        <v>INSERT INTO ZONE_MAP (SERVICE_ID, SERVICE_NAME, CODE, NW_GROUP, ZONE) VALUES (1,'SMS','1100356','1100356','SMS ONLINE');</v>
      </c>
    </row>
    <row r="1130" spans="1:8">
      <c r="A1130" s="25" t="s">
        <v>5294</v>
      </c>
      <c r="B1130" s="25" t="s">
        <v>5025</v>
      </c>
      <c r="C1130" s="25" t="s">
        <v>5026</v>
      </c>
      <c r="D1130">
        <v>1</v>
      </c>
      <c r="E1130" s="25" t="s">
        <v>8</v>
      </c>
      <c r="F1130" t="str">
        <f t="shared" si="42"/>
        <v>SMS ONLINE_1100357</v>
      </c>
      <c r="G1130" t="str">
        <f>IF(ISNA(VLOOKUP(F1130,$F$3:F1129,1,0)),"","DUP!")</f>
        <v/>
      </c>
      <c r="H1130" t="str">
        <f t="shared" si="41"/>
        <v>INSERT INTO ZONE_MAP (SERVICE_ID, SERVICE_NAME, CODE, NW_GROUP, ZONE) VALUES (1,'SMS','1100357','1100357','SMS ONLINE');</v>
      </c>
    </row>
    <row r="1131" spans="1:8">
      <c r="A1131" s="25" t="s">
        <v>5295</v>
      </c>
      <c r="B1131" s="25" t="s">
        <v>5025</v>
      </c>
      <c r="C1131" s="25" t="s">
        <v>5026</v>
      </c>
      <c r="D1131">
        <v>1</v>
      </c>
      <c r="E1131" s="25" t="s">
        <v>8</v>
      </c>
      <c r="F1131" t="str">
        <f t="shared" si="42"/>
        <v>SMS ONLINE_1100358</v>
      </c>
      <c r="G1131" t="str">
        <f>IF(ISNA(VLOOKUP(F1131,$F$3:F1130,1,0)),"","DUP!")</f>
        <v/>
      </c>
      <c r="H1131" t="str">
        <f t="shared" si="41"/>
        <v>INSERT INTO ZONE_MAP (SERVICE_ID, SERVICE_NAME, CODE, NW_GROUP, ZONE) VALUES (1,'SMS','1100358','1100358','SMS ONLINE');</v>
      </c>
    </row>
    <row r="1132" spans="1:8">
      <c r="A1132" s="25" t="s">
        <v>5296</v>
      </c>
      <c r="B1132" s="25" t="s">
        <v>5025</v>
      </c>
      <c r="C1132" s="25" t="s">
        <v>5026</v>
      </c>
      <c r="D1132">
        <v>1</v>
      </c>
      <c r="E1132" s="25" t="s">
        <v>8</v>
      </c>
      <c r="F1132" t="str">
        <f t="shared" si="42"/>
        <v>SMS ONLINE_1100359</v>
      </c>
      <c r="G1132" t="str">
        <f>IF(ISNA(VLOOKUP(F1132,$F$3:F1131,1,0)),"","DUP!")</f>
        <v/>
      </c>
      <c r="H1132" t="str">
        <f t="shared" si="41"/>
        <v>INSERT INTO ZONE_MAP (SERVICE_ID, SERVICE_NAME, CODE, NW_GROUP, ZONE) VALUES (1,'SMS','1100359','1100359','SMS ONLINE');</v>
      </c>
    </row>
    <row r="1133" spans="1:8">
      <c r="A1133" s="25" t="s">
        <v>5297</v>
      </c>
      <c r="B1133" s="25" t="s">
        <v>5025</v>
      </c>
      <c r="C1133" s="25" t="s">
        <v>5026</v>
      </c>
      <c r="D1133">
        <v>1</v>
      </c>
      <c r="E1133" s="25" t="s">
        <v>8</v>
      </c>
      <c r="F1133" t="str">
        <f t="shared" si="42"/>
        <v>SMS ONLINE_110036</v>
      </c>
      <c r="G1133" t="str">
        <f>IF(ISNA(VLOOKUP(F1133,$F$3:F1132,1,0)),"","DUP!")</f>
        <v/>
      </c>
      <c r="H1133" t="str">
        <f t="shared" si="41"/>
        <v>INSERT INTO ZONE_MAP (SERVICE_ID, SERVICE_NAME, CODE, NW_GROUP, ZONE) VALUES (1,'SMS','110036','110036','SMS ONLINE');</v>
      </c>
    </row>
    <row r="1134" spans="1:8">
      <c r="A1134" s="25" t="s">
        <v>5298</v>
      </c>
      <c r="B1134" s="25" t="s">
        <v>5025</v>
      </c>
      <c r="C1134" s="25" t="s">
        <v>5026</v>
      </c>
      <c r="D1134">
        <v>1</v>
      </c>
      <c r="E1134" s="25" t="s">
        <v>8</v>
      </c>
      <c r="F1134" t="str">
        <f t="shared" si="42"/>
        <v>SMS ONLINE_1100370</v>
      </c>
      <c r="G1134" t="str">
        <f>IF(ISNA(VLOOKUP(F1134,$F$3:F1133,1,0)),"","DUP!")</f>
        <v/>
      </c>
      <c r="H1134" t="str">
        <f t="shared" si="41"/>
        <v>INSERT INTO ZONE_MAP (SERVICE_ID, SERVICE_NAME, CODE, NW_GROUP, ZONE) VALUES (1,'SMS','1100370','1100370','SMS ONLINE');</v>
      </c>
    </row>
    <row r="1135" spans="1:8">
      <c r="A1135" s="25" t="s">
        <v>5299</v>
      </c>
      <c r="B1135" s="25" t="s">
        <v>5025</v>
      </c>
      <c r="C1135" s="25" t="s">
        <v>5026</v>
      </c>
      <c r="D1135">
        <v>1</v>
      </c>
      <c r="E1135" s="25" t="s">
        <v>8</v>
      </c>
      <c r="F1135" t="str">
        <f t="shared" si="42"/>
        <v>SMS ONLINE_1100371</v>
      </c>
      <c r="G1135" t="str">
        <f>IF(ISNA(VLOOKUP(F1135,$F$3:F1134,1,0)),"","DUP!")</f>
        <v/>
      </c>
      <c r="H1135" t="str">
        <f t="shared" si="41"/>
        <v>INSERT INTO ZONE_MAP (SERVICE_ID, SERVICE_NAME, CODE, NW_GROUP, ZONE) VALUES (1,'SMS','1100371','1100371','SMS ONLINE');</v>
      </c>
    </row>
    <row r="1136" spans="1:8">
      <c r="A1136" s="25" t="s">
        <v>5300</v>
      </c>
      <c r="B1136" s="25" t="s">
        <v>5025</v>
      </c>
      <c r="C1136" s="25" t="s">
        <v>5026</v>
      </c>
      <c r="D1136">
        <v>1</v>
      </c>
      <c r="E1136" s="25" t="s">
        <v>8</v>
      </c>
      <c r="F1136" t="str">
        <f t="shared" si="42"/>
        <v>SMS ONLINE_1100372</v>
      </c>
      <c r="G1136" t="str">
        <f>IF(ISNA(VLOOKUP(F1136,$F$3:F1135,1,0)),"","DUP!")</f>
        <v/>
      </c>
      <c r="H1136" t="str">
        <f t="shared" si="41"/>
        <v>INSERT INTO ZONE_MAP (SERVICE_ID, SERVICE_NAME, CODE, NW_GROUP, ZONE) VALUES (1,'SMS','1100372','1100372','SMS ONLINE');</v>
      </c>
    </row>
    <row r="1137" spans="1:8">
      <c r="A1137" s="25" t="s">
        <v>5301</v>
      </c>
      <c r="B1137" s="25" t="s">
        <v>5025</v>
      </c>
      <c r="C1137" s="25" t="s">
        <v>5026</v>
      </c>
      <c r="D1137">
        <v>1</v>
      </c>
      <c r="E1137" s="25" t="s">
        <v>8</v>
      </c>
      <c r="F1137" t="str">
        <f t="shared" si="42"/>
        <v>SMS ONLINE_1100373</v>
      </c>
      <c r="G1137" t="str">
        <f>IF(ISNA(VLOOKUP(F1137,$F$3:F1136,1,0)),"","DUP!")</f>
        <v/>
      </c>
      <c r="H1137" t="str">
        <f t="shared" si="41"/>
        <v>INSERT INTO ZONE_MAP (SERVICE_ID, SERVICE_NAME, CODE, NW_GROUP, ZONE) VALUES (1,'SMS','1100373','1100373','SMS ONLINE');</v>
      </c>
    </row>
    <row r="1138" spans="1:8">
      <c r="A1138" s="25" t="s">
        <v>5302</v>
      </c>
      <c r="B1138" s="25" t="s">
        <v>5025</v>
      </c>
      <c r="C1138" s="25" t="s">
        <v>5026</v>
      </c>
      <c r="D1138">
        <v>1</v>
      </c>
      <c r="E1138" s="25" t="s">
        <v>8</v>
      </c>
      <c r="F1138" t="str">
        <f t="shared" si="42"/>
        <v>SMS ONLINE_1100374</v>
      </c>
      <c r="G1138" t="str">
        <f>IF(ISNA(VLOOKUP(F1138,$F$3:F1137,1,0)),"","DUP!")</f>
        <v/>
      </c>
      <c r="H1138" t="str">
        <f t="shared" ref="H1138:H1201" si="43">IF(G1138="DUP!","","INSERT INTO ZONE_MAP (SERVICE_ID, SERVICE_NAME, CODE, NW_GROUP, ZONE) VALUES ("&amp;D1138&amp;",'"&amp;E1138&amp;"','"&amp;A1138&amp;"','"&amp;A1138&amp;"','"&amp;C1138&amp;"');")</f>
        <v>INSERT INTO ZONE_MAP (SERVICE_ID, SERVICE_NAME, CODE, NW_GROUP, ZONE) VALUES (1,'SMS','1100374','1100374','SMS ONLINE');</v>
      </c>
    </row>
    <row r="1139" spans="1:8">
      <c r="A1139" s="25" t="s">
        <v>5303</v>
      </c>
      <c r="B1139" s="25" t="s">
        <v>5025</v>
      </c>
      <c r="C1139" s="25" t="s">
        <v>5026</v>
      </c>
      <c r="D1139">
        <v>1</v>
      </c>
      <c r="E1139" s="25" t="s">
        <v>8</v>
      </c>
      <c r="F1139" t="str">
        <f t="shared" si="42"/>
        <v>SMS ONLINE_1100375</v>
      </c>
      <c r="G1139" t="str">
        <f>IF(ISNA(VLOOKUP(F1139,$F$3:F1138,1,0)),"","DUP!")</f>
        <v/>
      </c>
      <c r="H1139" t="str">
        <f t="shared" si="43"/>
        <v>INSERT INTO ZONE_MAP (SERVICE_ID, SERVICE_NAME, CODE, NW_GROUP, ZONE) VALUES (1,'SMS','1100375','1100375','SMS ONLINE');</v>
      </c>
    </row>
    <row r="1140" spans="1:8">
      <c r="A1140" s="25" t="s">
        <v>5304</v>
      </c>
      <c r="B1140" s="25" t="s">
        <v>5025</v>
      </c>
      <c r="C1140" s="25" t="s">
        <v>5026</v>
      </c>
      <c r="D1140">
        <v>1</v>
      </c>
      <c r="E1140" s="25" t="s">
        <v>8</v>
      </c>
      <c r="F1140" t="str">
        <f t="shared" si="42"/>
        <v>SMS ONLINE_1100376</v>
      </c>
      <c r="G1140" t="str">
        <f>IF(ISNA(VLOOKUP(F1140,$F$3:F1139,1,0)),"","DUP!")</f>
        <v/>
      </c>
      <c r="H1140" t="str">
        <f t="shared" si="43"/>
        <v>INSERT INTO ZONE_MAP (SERVICE_ID, SERVICE_NAME, CODE, NW_GROUP, ZONE) VALUES (1,'SMS','1100376','1100376','SMS ONLINE');</v>
      </c>
    </row>
    <row r="1141" spans="1:8">
      <c r="A1141" s="25" t="s">
        <v>5305</v>
      </c>
      <c r="B1141" s="25" t="s">
        <v>5025</v>
      </c>
      <c r="C1141" s="25" t="s">
        <v>5026</v>
      </c>
      <c r="D1141">
        <v>1</v>
      </c>
      <c r="E1141" s="25" t="s">
        <v>8</v>
      </c>
      <c r="F1141" t="str">
        <f t="shared" si="42"/>
        <v>SMS ONLINE_1100377</v>
      </c>
      <c r="G1141" t="str">
        <f>IF(ISNA(VLOOKUP(F1141,$F$3:F1140,1,0)),"","DUP!")</f>
        <v/>
      </c>
      <c r="H1141" t="str">
        <f t="shared" si="43"/>
        <v>INSERT INTO ZONE_MAP (SERVICE_ID, SERVICE_NAME, CODE, NW_GROUP, ZONE) VALUES (1,'SMS','1100377','1100377','SMS ONLINE');</v>
      </c>
    </row>
    <row r="1142" spans="1:8">
      <c r="A1142" s="25" t="s">
        <v>5306</v>
      </c>
      <c r="B1142" s="25" t="s">
        <v>5025</v>
      </c>
      <c r="C1142" s="25" t="s">
        <v>5026</v>
      </c>
      <c r="D1142">
        <v>1</v>
      </c>
      <c r="E1142" s="25" t="s">
        <v>8</v>
      </c>
      <c r="F1142" t="str">
        <f t="shared" si="42"/>
        <v>SMS ONLINE_1100378</v>
      </c>
      <c r="G1142" t="str">
        <f>IF(ISNA(VLOOKUP(F1142,$F$3:F1141,1,0)),"","DUP!")</f>
        <v/>
      </c>
      <c r="H1142" t="str">
        <f t="shared" si="43"/>
        <v>INSERT INTO ZONE_MAP (SERVICE_ID, SERVICE_NAME, CODE, NW_GROUP, ZONE) VALUES (1,'SMS','1100378','1100378','SMS ONLINE');</v>
      </c>
    </row>
    <row r="1143" spans="1:8">
      <c r="A1143" s="25" t="s">
        <v>5307</v>
      </c>
      <c r="B1143" s="25" t="s">
        <v>5025</v>
      </c>
      <c r="C1143" s="25" t="s">
        <v>5026</v>
      </c>
      <c r="D1143">
        <v>1</v>
      </c>
      <c r="E1143" s="25" t="s">
        <v>8</v>
      </c>
      <c r="F1143" t="str">
        <f t="shared" si="42"/>
        <v>SMS ONLINE_1100380</v>
      </c>
      <c r="G1143" t="str">
        <f>IF(ISNA(VLOOKUP(F1143,$F$3:F1142,1,0)),"","DUP!")</f>
        <v/>
      </c>
      <c r="H1143" t="str">
        <f t="shared" si="43"/>
        <v>INSERT INTO ZONE_MAP (SERVICE_ID, SERVICE_NAME, CODE, NW_GROUP, ZONE) VALUES (1,'SMS','1100380','1100380','SMS ONLINE');</v>
      </c>
    </row>
    <row r="1144" spans="1:8">
      <c r="A1144" s="25" t="s">
        <v>5308</v>
      </c>
      <c r="B1144" s="25" t="s">
        <v>5025</v>
      </c>
      <c r="C1144" s="25" t="s">
        <v>5026</v>
      </c>
      <c r="D1144">
        <v>1</v>
      </c>
      <c r="E1144" s="25" t="s">
        <v>8</v>
      </c>
      <c r="F1144" t="str">
        <f t="shared" si="42"/>
        <v>SMS ONLINE_1100381</v>
      </c>
      <c r="G1144" t="str">
        <f>IF(ISNA(VLOOKUP(F1144,$F$3:F1143,1,0)),"","DUP!")</f>
        <v/>
      </c>
      <c r="H1144" t="str">
        <f t="shared" si="43"/>
        <v>INSERT INTO ZONE_MAP (SERVICE_ID, SERVICE_NAME, CODE, NW_GROUP, ZONE) VALUES (1,'SMS','1100381','1100381','SMS ONLINE');</v>
      </c>
    </row>
    <row r="1145" spans="1:8">
      <c r="A1145" s="25" t="s">
        <v>5309</v>
      </c>
      <c r="B1145" s="25" t="s">
        <v>5025</v>
      </c>
      <c r="C1145" s="25" t="s">
        <v>5026</v>
      </c>
      <c r="D1145">
        <v>1</v>
      </c>
      <c r="E1145" s="25" t="s">
        <v>8</v>
      </c>
      <c r="F1145" t="str">
        <f t="shared" si="42"/>
        <v>SMS ONLINE_1100382</v>
      </c>
      <c r="G1145" t="str">
        <f>IF(ISNA(VLOOKUP(F1145,$F$3:F1144,1,0)),"","DUP!")</f>
        <v/>
      </c>
      <c r="H1145" t="str">
        <f t="shared" si="43"/>
        <v>INSERT INTO ZONE_MAP (SERVICE_ID, SERVICE_NAME, CODE, NW_GROUP, ZONE) VALUES (1,'SMS','1100382','1100382','SMS ONLINE');</v>
      </c>
    </row>
    <row r="1146" spans="1:8">
      <c r="A1146" s="25" t="s">
        <v>5310</v>
      </c>
      <c r="B1146" s="25" t="s">
        <v>5025</v>
      </c>
      <c r="C1146" s="25" t="s">
        <v>5026</v>
      </c>
      <c r="D1146">
        <v>1</v>
      </c>
      <c r="E1146" s="25" t="s">
        <v>8</v>
      </c>
      <c r="F1146" t="str">
        <f t="shared" si="42"/>
        <v>SMS ONLINE_1100385</v>
      </c>
      <c r="G1146" t="str">
        <f>IF(ISNA(VLOOKUP(F1146,$F$3:F1145,1,0)),"","DUP!")</f>
        <v/>
      </c>
      <c r="H1146" t="str">
        <f t="shared" si="43"/>
        <v>INSERT INTO ZONE_MAP (SERVICE_ID, SERVICE_NAME, CODE, NW_GROUP, ZONE) VALUES (1,'SMS','1100385','1100385','SMS ONLINE');</v>
      </c>
    </row>
    <row r="1147" spans="1:8">
      <c r="A1147" s="25" t="s">
        <v>5311</v>
      </c>
      <c r="B1147" s="25" t="s">
        <v>5025</v>
      </c>
      <c r="C1147" s="25" t="s">
        <v>5026</v>
      </c>
      <c r="D1147">
        <v>1</v>
      </c>
      <c r="E1147" s="25" t="s">
        <v>8</v>
      </c>
      <c r="F1147" t="str">
        <f t="shared" si="42"/>
        <v>SMS ONLINE_1100386</v>
      </c>
      <c r="G1147" t="str">
        <f>IF(ISNA(VLOOKUP(F1147,$F$3:F1146,1,0)),"","DUP!")</f>
        <v/>
      </c>
      <c r="H1147" t="str">
        <f t="shared" si="43"/>
        <v>INSERT INTO ZONE_MAP (SERVICE_ID, SERVICE_NAME, CODE, NW_GROUP, ZONE) VALUES (1,'SMS','1100386','1100386','SMS ONLINE');</v>
      </c>
    </row>
    <row r="1148" spans="1:8">
      <c r="A1148" s="25" t="s">
        <v>5312</v>
      </c>
      <c r="B1148" s="25" t="s">
        <v>5025</v>
      </c>
      <c r="C1148" s="25" t="s">
        <v>5026</v>
      </c>
      <c r="D1148">
        <v>1</v>
      </c>
      <c r="E1148" s="25" t="s">
        <v>8</v>
      </c>
      <c r="F1148" t="str">
        <f t="shared" si="42"/>
        <v>SMS ONLINE_1100387</v>
      </c>
      <c r="G1148" t="str">
        <f>IF(ISNA(VLOOKUP(F1148,$F$3:F1147,1,0)),"","DUP!")</f>
        <v/>
      </c>
      <c r="H1148" t="str">
        <f t="shared" si="43"/>
        <v>INSERT INTO ZONE_MAP (SERVICE_ID, SERVICE_NAME, CODE, NW_GROUP, ZONE) VALUES (1,'SMS','1100387','1100387','SMS ONLINE');</v>
      </c>
    </row>
    <row r="1149" spans="1:8">
      <c r="A1149" s="25" t="s">
        <v>5313</v>
      </c>
      <c r="B1149" s="25" t="s">
        <v>5025</v>
      </c>
      <c r="C1149" s="25" t="s">
        <v>5026</v>
      </c>
      <c r="D1149">
        <v>1</v>
      </c>
      <c r="E1149" s="25" t="s">
        <v>8</v>
      </c>
      <c r="F1149" t="str">
        <f t="shared" si="42"/>
        <v>SMS ONLINE_1100389</v>
      </c>
      <c r="G1149" t="str">
        <f>IF(ISNA(VLOOKUP(F1149,$F$3:F1148,1,0)),"","DUP!")</f>
        <v/>
      </c>
      <c r="H1149" t="str">
        <f t="shared" si="43"/>
        <v>INSERT INTO ZONE_MAP (SERVICE_ID, SERVICE_NAME, CODE, NW_GROUP, ZONE) VALUES (1,'SMS','1100389','1100389','SMS ONLINE');</v>
      </c>
    </row>
    <row r="1150" spans="1:8">
      <c r="A1150" s="25" t="s">
        <v>5314</v>
      </c>
      <c r="B1150" s="25" t="s">
        <v>5025</v>
      </c>
      <c r="C1150" s="25" t="s">
        <v>5026</v>
      </c>
      <c r="D1150">
        <v>1</v>
      </c>
      <c r="E1150" s="25" t="s">
        <v>8</v>
      </c>
      <c r="F1150" t="str">
        <f t="shared" si="42"/>
        <v>SMS ONLINE_110039</v>
      </c>
      <c r="G1150" t="str">
        <f>IF(ISNA(VLOOKUP(F1150,$F$3:F1149,1,0)),"","DUP!")</f>
        <v/>
      </c>
      <c r="H1150" t="str">
        <f t="shared" si="43"/>
        <v>INSERT INTO ZONE_MAP (SERVICE_ID, SERVICE_NAME, CODE, NW_GROUP, ZONE) VALUES (1,'SMS','110039','110039','SMS ONLINE');</v>
      </c>
    </row>
    <row r="1151" spans="1:8">
      <c r="A1151" s="25" t="s">
        <v>5315</v>
      </c>
      <c r="B1151" s="25" t="s">
        <v>5025</v>
      </c>
      <c r="C1151" s="25" t="s">
        <v>5026</v>
      </c>
      <c r="D1151">
        <v>1</v>
      </c>
      <c r="E1151" s="25" t="s">
        <v>8</v>
      </c>
      <c r="F1151" t="str">
        <f t="shared" si="42"/>
        <v>SMS ONLINE_1100396698</v>
      </c>
      <c r="G1151" t="str">
        <f>IF(ISNA(VLOOKUP(F1151,$F$3:F1150,1,0)),"","DUP!")</f>
        <v/>
      </c>
      <c r="H1151" t="str">
        <f t="shared" si="43"/>
        <v>INSERT INTO ZONE_MAP (SERVICE_ID, SERVICE_NAME, CODE, NW_GROUP, ZONE) VALUES (1,'SMS','1100396698','1100396698','SMS ONLINE');</v>
      </c>
    </row>
    <row r="1152" spans="1:8">
      <c r="A1152" s="25" t="s">
        <v>5316</v>
      </c>
      <c r="B1152" s="25" t="s">
        <v>5025</v>
      </c>
      <c r="C1152" s="25" t="s">
        <v>5026</v>
      </c>
      <c r="D1152">
        <v>1</v>
      </c>
      <c r="E1152" s="25" t="s">
        <v>8</v>
      </c>
      <c r="F1152" t="str">
        <f t="shared" si="42"/>
        <v>SMS ONLINE_110040</v>
      </c>
      <c r="G1152" t="str">
        <f>IF(ISNA(VLOOKUP(F1152,$F$3:F1151,1,0)),"","DUP!")</f>
        <v/>
      </c>
      <c r="H1152" t="str">
        <f t="shared" si="43"/>
        <v>INSERT INTO ZONE_MAP (SERVICE_ID, SERVICE_NAME, CODE, NW_GROUP, ZONE) VALUES (1,'SMS','110040','110040','SMS ONLINE');</v>
      </c>
    </row>
    <row r="1153" spans="1:8">
      <c r="A1153" s="25" t="s">
        <v>5317</v>
      </c>
      <c r="B1153" s="25" t="s">
        <v>5025</v>
      </c>
      <c r="C1153" s="25" t="s">
        <v>5026</v>
      </c>
      <c r="D1153">
        <v>1</v>
      </c>
      <c r="E1153" s="25" t="s">
        <v>8</v>
      </c>
      <c r="F1153" t="str">
        <f t="shared" si="42"/>
        <v>SMS ONLINE_110041</v>
      </c>
      <c r="G1153" t="str">
        <f>IF(ISNA(VLOOKUP(F1153,$F$3:F1152,1,0)),"","DUP!")</f>
        <v/>
      </c>
      <c r="H1153" t="str">
        <f t="shared" si="43"/>
        <v>INSERT INTO ZONE_MAP (SERVICE_ID, SERVICE_NAME, CODE, NW_GROUP, ZONE) VALUES (1,'SMS','110041','110041','SMS ONLINE');</v>
      </c>
    </row>
    <row r="1154" spans="1:8">
      <c r="A1154" s="25" t="s">
        <v>5318</v>
      </c>
      <c r="B1154" s="25" t="s">
        <v>5025</v>
      </c>
      <c r="C1154" s="25" t="s">
        <v>5026</v>
      </c>
      <c r="D1154">
        <v>1</v>
      </c>
      <c r="E1154" s="25" t="s">
        <v>8</v>
      </c>
      <c r="F1154" t="str">
        <f t="shared" si="42"/>
        <v>SMS ONLINE_1100420</v>
      </c>
      <c r="G1154" t="str">
        <f>IF(ISNA(VLOOKUP(F1154,$F$3:F1153,1,0)),"","DUP!")</f>
        <v/>
      </c>
      <c r="H1154" t="str">
        <f t="shared" si="43"/>
        <v>INSERT INTO ZONE_MAP (SERVICE_ID, SERVICE_NAME, CODE, NW_GROUP, ZONE) VALUES (1,'SMS','1100420','1100420','SMS ONLINE');</v>
      </c>
    </row>
    <row r="1155" spans="1:8">
      <c r="A1155" s="25" t="s">
        <v>5319</v>
      </c>
      <c r="B1155" s="25" t="s">
        <v>5025</v>
      </c>
      <c r="C1155" s="25" t="s">
        <v>5026</v>
      </c>
      <c r="D1155">
        <v>1</v>
      </c>
      <c r="E1155" s="25" t="s">
        <v>8</v>
      </c>
      <c r="F1155" t="str">
        <f t="shared" si="42"/>
        <v>SMS ONLINE_1100421</v>
      </c>
      <c r="G1155" t="str">
        <f>IF(ISNA(VLOOKUP(F1155,$F$3:F1154,1,0)),"","DUP!")</f>
        <v/>
      </c>
      <c r="H1155" t="str">
        <f t="shared" si="43"/>
        <v>INSERT INTO ZONE_MAP (SERVICE_ID, SERVICE_NAME, CODE, NW_GROUP, ZONE) VALUES (1,'SMS','1100421','1100421','SMS ONLINE');</v>
      </c>
    </row>
    <row r="1156" spans="1:8">
      <c r="A1156" s="25" t="s">
        <v>5320</v>
      </c>
      <c r="B1156" s="25" t="s">
        <v>5025</v>
      </c>
      <c r="C1156" s="25" t="s">
        <v>5026</v>
      </c>
      <c r="D1156">
        <v>1</v>
      </c>
      <c r="E1156" s="25" t="s">
        <v>8</v>
      </c>
      <c r="F1156" t="str">
        <f t="shared" ref="F1156:F1219" si="44">C1156&amp;"_"&amp;A1156</f>
        <v>SMS ONLINE_1100423</v>
      </c>
      <c r="G1156" t="str">
        <f>IF(ISNA(VLOOKUP(F1156,$F$3:F1155,1,0)),"","DUP!")</f>
        <v/>
      </c>
      <c r="H1156" t="str">
        <f t="shared" si="43"/>
        <v>INSERT INTO ZONE_MAP (SERVICE_ID, SERVICE_NAME, CODE, NW_GROUP, ZONE) VALUES (1,'SMS','1100423','1100423','SMS ONLINE');</v>
      </c>
    </row>
    <row r="1157" spans="1:8">
      <c r="A1157" s="25" t="s">
        <v>5321</v>
      </c>
      <c r="B1157" s="25" t="s">
        <v>5025</v>
      </c>
      <c r="C1157" s="25" t="s">
        <v>5026</v>
      </c>
      <c r="D1157">
        <v>1</v>
      </c>
      <c r="E1157" s="25" t="s">
        <v>8</v>
      </c>
      <c r="F1157" t="str">
        <f t="shared" si="44"/>
        <v>SMS ONLINE_110043</v>
      </c>
      <c r="G1157" t="str">
        <f>IF(ISNA(VLOOKUP(F1157,$F$3:F1156,1,0)),"","DUP!")</f>
        <v/>
      </c>
      <c r="H1157" t="str">
        <f t="shared" si="43"/>
        <v>INSERT INTO ZONE_MAP (SERVICE_ID, SERVICE_NAME, CODE, NW_GROUP, ZONE) VALUES (1,'SMS','110043','110043','SMS ONLINE');</v>
      </c>
    </row>
    <row r="1158" spans="1:8">
      <c r="A1158" s="25" t="s">
        <v>5322</v>
      </c>
      <c r="B1158" s="25" t="s">
        <v>5025</v>
      </c>
      <c r="C1158" s="25" t="s">
        <v>5026</v>
      </c>
      <c r="D1158">
        <v>1</v>
      </c>
      <c r="E1158" s="25" t="s">
        <v>8</v>
      </c>
      <c r="F1158" t="str">
        <f t="shared" si="44"/>
        <v>SMS ONLINE_110044</v>
      </c>
      <c r="G1158" t="str">
        <f>IF(ISNA(VLOOKUP(F1158,$F$3:F1157,1,0)),"","DUP!")</f>
        <v/>
      </c>
      <c r="H1158" t="str">
        <f t="shared" si="43"/>
        <v>INSERT INTO ZONE_MAP (SERVICE_ID, SERVICE_NAME, CODE, NW_GROUP, ZONE) VALUES (1,'SMS','110044','110044','SMS ONLINE');</v>
      </c>
    </row>
    <row r="1159" spans="1:8">
      <c r="A1159" s="25" t="s">
        <v>5323</v>
      </c>
      <c r="B1159" s="25" t="s">
        <v>5025</v>
      </c>
      <c r="C1159" s="25" t="s">
        <v>5026</v>
      </c>
      <c r="D1159">
        <v>1</v>
      </c>
      <c r="E1159" s="25" t="s">
        <v>8</v>
      </c>
      <c r="F1159" t="str">
        <f t="shared" si="44"/>
        <v>SMS ONLINE_110045</v>
      </c>
      <c r="G1159" t="str">
        <f>IF(ISNA(VLOOKUP(F1159,$F$3:F1158,1,0)),"","DUP!")</f>
        <v/>
      </c>
      <c r="H1159" t="str">
        <f t="shared" si="43"/>
        <v>INSERT INTO ZONE_MAP (SERVICE_ID, SERVICE_NAME, CODE, NW_GROUP, ZONE) VALUES (1,'SMS','110045','110045','SMS ONLINE');</v>
      </c>
    </row>
    <row r="1160" spans="1:8">
      <c r="A1160" s="25" t="s">
        <v>5324</v>
      </c>
      <c r="B1160" s="25" t="s">
        <v>5025</v>
      </c>
      <c r="C1160" s="25" t="s">
        <v>5026</v>
      </c>
      <c r="D1160">
        <v>1</v>
      </c>
      <c r="E1160" s="25" t="s">
        <v>8</v>
      </c>
      <c r="F1160" t="str">
        <f t="shared" si="44"/>
        <v>SMS ONLINE_110046</v>
      </c>
      <c r="G1160" t="str">
        <f>IF(ISNA(VLOOKUP(F1160,$F$3:F1159,1,0)),"","DUP!")</f>
        <v/>
      </c>
      <c r="H1160" t="str">
        <f t="shared" si="43"/>
        <v>INSERT INTO ZONE_MAP (SERVICE_ID, SERVICE_NAME, CODE, NW_GROUP, ZONE) VALUES (1,'SMS','110046','110046','SMS ONLINE');</v>
      </c>
    </row>
    <row r="1161" spans="1:8">
      <c r="A1161" s="25" t="s">
        <v>5325</v>
      </c>
      <c r="B1161" s="25" t="s">
        <v>5025</v>
      </c>
      <c r="C1161" s="25" t="s">
        <v>5026</v>
      </c>
      <c r="D1161">
        <v>1</v>
      </c>
      <c r="E1161" s="25" t="s">
        <v>8</v>
      </c>
      <c r="F1161" t="str">
        <f t="shared" si="44"/>
        <v>SMS ONLINE_110047</v>
      </c>
      <c r="G1161" t="str">
        <f>IF(ISNA(VLOOKUP(F1161,$F$3:F1160,1,0)),"","DUP!")</f>
        <v/>
      </c>
      <c r="H1161" t="str">
        <f t="shared" si="43"/>
        <v>INSERT INTO ZONE_MAP (SERVICE_ID, SERVICE_NAME, CODE, NW_GROUP, ZONE) VALUES (1,'SMS','110047','110047','SMS ONLINE');</v>
      </c>
    </row>
    <row r="1162" spans="1:8">
      <c r="A1162" s="25" t="s">
        <v>5326</v>
      </c>
      <c r="B1162" s="25" t="s">
        <v>5025</v>
      </c>
      <c r="C1162" s="25" t="s">
        <v>5026</v>
      </c>
      <c r="D1162">
        <v>1</v>
      </c>
      <c r="E1162" s="25" t="s">
        <v>8</v>
      </c>
      <c r="F1162" t="str">
        <f t="shared" si="44"/>
        <v>SMS ONLINE_110048</v>
      </c>
      <c r="G1162" t="str">
        <f>IF(ISNA(VLOOKUP(F1162,$F$3:F1161,1,0)),"","DUP!")</f>
        <v/>
      </c>
      <c r="H1162" t="str">
        <f t="shared" si="43"/>
        <v>INSERT INTO ZONE_MAP (SERVICE_ID, SERVICE_NAME, CODE, NW_GROUP, ZONE) VALUES (1,'SMS','110048','110048','SMS ONLINE');</v>
      </c>
    </row>
    <row r="1163" spans="1:8">
      <c r="A1163" s="25" t="s">
        <v>5327</v>
      </c>
      <c r="B1163" s="25" t="s">
        <v>5025</v>
      </c>
      <c r="C1163" s="25" t="s">
        <v>5026</v>
      </c>
      <c r="D1163">
        <v>1</v>
      </c>
      <c r="E1163" s="25" t="s">
        <v>8</v>
      </c>
      <c r="F1163" t="str">
        <f t="shared" si="44"/>
        <v>SMS ONLINE_110049</v>
      </c>
      <c r="G1163" t="str">
        <f>IF(ISNA(VLOOKUP(F1163,$F$3:F1162,1,0)),"","DUP!")</f>
        <v/>
      </c>
      <c r="H1163" t="str">
        <f t="shared" si="43"/>
        <v>INSERT INTO ZONE_MAP (SERVICE_ID, SERVICE_NAME, CODE, NW_GROUP, ZONE) VALUES (1,'SMS','110049','110049','SMS ONLINE');</v>
      </c>
    </row>
    <row r="1164" spans="1:8">
      <c r="A1164" s="25" t="s">
        <v>5328</v>
      </c>
      <c r="B1164" s="25" t="s">
        <v>5025</v>
      </c>
      <c r="C1164" s="25" t="s">
        <v>5026</v>
      </c>
      <c r="D1164">
        <v>1</v>
      </c>
      <c r="E1164" s="25" t="s">
        <v>8</v>
      </c>
      <c r="F1164" t="str">
        <f t="shared" si="44"/>
        <v>SMS ONLINE_1100500</v>
      </c>
      <c r="G1164" t="str">
        <f>IF(ISNA(VLOOKUP(F1164,$F$3:F1163,1,0)),"","DUP!")</f>
        <v/>
      </c>
      <c r="H1164" t="str">
        <f t="shared" si="43"/>
        <v>INSERT INTO ZONE_MAP (SERVICE_ID, SERVICE_NAME, CODE, NW_GROUP, ZONE) VALUES (1,'SMS','1100500','1100500','SMS ONLINE');</v>
      </c>
    </row>
    <row r="1165" spans="1:8">
      <c r="A1165" s="25" t="s">
        <v>5329</v>
      </c>
      <c r="B1165" s="25" t="s">
        <v>5025</v>
      </c>
      <c r="C1165" s="25" t="s">
        <v>5026</v>
      </c>
      <c r="D1165">
        <v>1</v>
      </c>
      <c r="E1165" s="25" t="s">
        <v>8</v>
      </c>
      <c r="F1165" t="str">
        <f t="shared" si="44"/>
        <v>SMS ONLINE_1100501</v>
      </c>
      <c r="G1165" t="str">
        <f>IF(ISNA(VLOOKUP(F1165,$F$3:F1164,1,0)),"","DUP!")</f>
        <v/>
      </c>
      <c r="H1165" t="str">
        <f t="shared" si="43"/>
        <v>INSERT INTO ZONE_MAP (SERVICE_ID, SERVICE_NAME, CODE, NW_GROUP, ZONE) VALUES (1,'SMS','1100501','1100501','SMS ONLINE');</v>
      </c>
    </row>
    <row r="1166" spans="1:8">
      <c r="A1166" s="25" t="s">
        <v>5330</v>
      </c>
      <c r="B1166" s="25" t="s">
        <v>5025</v>
      </c>
      <c r="C1166" s="25" t="s">
        <v>5026</v>
      </c>
      <c r="D1166">
        <v>1</v>
      </c>
      <c r="E1166" s="25" t="s">
        <v>8</v>
      </c>
      <c r="F1166" t="str">
        <f t="shared" si="44"/>
        <v>SMS ONLINE_1100502</v>
      </c>
      <c r="G1166" t="str">
        <f>IF(ISNA(VLOOKUP(F1166,$F$3:F1165,1,0)),"","DUP!")</f>
        <v/>
      </c>
      <c r="H1166" t="str">
        <f t="shared" si="43"/>
        <v>INSERT INTO ZONE_MAP (SERVICE_ID, SERVICE_NAME, CODE, NW_GROUP, ZONE) VALUES (1,'SMS','1100502','1100502','SMS ONLINE');</v>
      </c>
    </row>
    <row r="1167" spans="1:8">
      <c r="A1167" s="25" t="s">
        <v>5331</v>
      </c>
      <c r="B1167" s="25" t="s">
        <v>5025</v>
      </c>
      <c r="C1167" s="25" t="s">
        <v>5026</v>
      </c>
      <c r="D1167">
        <v>1</v>
      </c>
      <c r="E1167" s="25" t="s">
        <v>8</v>
      </c>
      <c r="F1167" t="str">
        <f t="shared" si="44"/>
        <v>SMS ONLINE_1100503</v>
      </c>
      <c r="G1167" t="str">
        <f>IF(ISNA(VLOOKUP(F1167,$F$3:F1166,1,0)),"","DUP!")</f>
        <v/>
      </c>
      <c r="H1167" t="str">
        <f t="shared" si="43"/>
        <v>INSERT INTO ZONE_MAP (SERVICE_ID, SERVICE_NAME, CODE, NW_GROUP, ZONE) VALUES (1,'SMS','1100503','1100503','SMS ONLINE');</v>
      </c>
    </row>
    <row r="1168" spans="1:8">
      <c r="A1168" s="25" t="s">
        <v>5332</v>
      </c>
      <c r="B1168" s="25" t="s">
        <v>5025</v>
      </c>
      <c r="C1168" s="25" t="s">
        <v>5026</v>
      </c>
      <c r="D1168">
        <v>1</v>
      </c>
      <c r="E1168" s="25" t="s">
        <v>8</v>
      </c>
      <c r="F1168" t="str">
        <f t="shared" si="44"/>
        <v>SMS ONLINE_1100504</v>
      </c>
      <c r="G1168" t="str">
        <f>IF(ISNA(VLOOKUP(F1168,$F$3:F1167,1,0)),"","DUP!")</f>
        <v/>
      </c>
      <c r="H1168" t="str">
        <f t="shared" si="43"/>
        <v>INSERT INTO ZONE_MAP (SERVICE_ID, SERVICE_NAME, CODE, NW_GROUP, ZONE) VALUES (1,'SMS','1100504','1100504','SMS ONLINE');</v>
      </c>
    </row>
    <row r="1169" spans="1:8">
      <c r="A1169" s="25" t="s">
        <v>5333</v>
      </c>
      <c r="B1169" s="25" t="s">
        <v>5025</v>
      </c>
      <c r="C1169" s="25" t="s">
        <v>5026</v>
      </c>
      <c r="D1169">
        <v>1</v>
      </c>
      <c r="E1169" s="25" t="s">
        <v>8</v>
      </c>
      <c r="F1169" t="str">
        <f t="shared" si="44"/>
        <v>SMS ONLINE_1100505</v>
      </c>
      <c r="G1169" t="str">
        <f>IF(ISNA(VLOOKUP(F1169,$F$3:F1168,1,0)),"","DUP!")</f>
        <v/>
      </c>
      <c r="H1169" t="str">
        <f t="shared" si="43"/>
        <v>INSERT INTO ZONE_MAP (SERVICE_ID, SERVICE_NAME, CODE, NW_GROUP, ZONE) VALUES (1,'SMS','1100505','1100505','SMS ONLINE');</v>
      </c>
    </row>
    <row r="1170" spans="1:8">
      <c r="A1170" s="25" t="s">
        <v>5334</v>
      </c>
      <c r="B1170" s="25" t="s">
        <v>5025</v>
      </c>
      <c r="C1170" s="25" t="s">
        <v>5026</v>
      </c>
      <c r="D1170">
        <v>1</v>
      </c>
      <c r="E1170" s="25" t="s">
        <v>8</v>
      </c>
      <c r="F1170" t="str">
        <f t="shared" si="44"/>
        <v>SMS ONLINE_1100506</v>
      </c>
      <c r="G1170" t="str">
        <f>IF(ISNA(VLOOKUP(F1170,$F$3:F1169,1,0)),"","DUP!")</f>
        <v/>
      </c>
      <c r="H1170" t="str">
        <f t="shared" si="43"/>
        <v>INSERT INTO ZONE_MAP (SERVICE_ID, SERVICE_NAME, CODE, NW_GROUP, ZONE) VALUES (1,'SMS','1100506','1100506','SMS ONLINE');</v>
      </c>
    </row>
    <row r="1171" spans="1:8">
      <c r="A1171" s="25" t="s">
        <v>5335</v>
      </c>
      <c r="B1171" s="25" t="s">
        <v>5025</v>
      </c>
      <c r="C1171" s="25" t="s">
        <v>5026</v>
      </c>
      <c r="D1171">
        <v>1</v>
      </c>
      <c r="E1171" s="25" t="s">
        <v>8</v>
      </c>
      <c r="F1171" t="str">
        <f t="shared" si="44"/>
        <v>SMS ONLINE_1100507</v>
      </c>
      <c r="G1171" t="str">
        <f>IF(ISNA(VLOOKUP(F1171,$F$3:F1170,1,0)),"","DUP!")</f>
        <v/>
      </c>
      <c r="H1171" t="str">
        <f t="shared" si="43"/>
        <v>INSERT INTO ZONE_MAP (SERVICE_ID, SERVICE_NAME, CODE, NW_GROUP, ZONE) VALUES (1,'SMS','1100507','1100507','SMS ONLINE');</v>
      </c>
    </row>
    <row r="1172" spans="1:8">
      <c r="A1172" s="25" t="s">
        <v>5336</v>
      </c>
      <c r="B1172" s="25" t="s">
        <v>5025</v>
      </c>
      <c r="C1172" s="25" t="s">
        <v>5026</v>
      </c>
      <c r="D1172">
        <v>1</v>
      </c>
      <c r="E1172" s="25" t="s">
        <v>8</v>
      </c>
      <c r="F1172" t="str">
        <f t="shared" si="44"/>
        <v>SMS ONLINE_1100508</v>
      </c>
      <c r="G1172" t="str">
        <f>IF(ISNA(VLOOKUP(F1172,$F$3:F1171,1,0)),"","DUP!")</f>
        <v/>
      </c>
      <c r="H1172" t="str">
        <f t="shared" si="43"/>
        <v>INSERT INTO ZONE_MAP (SERVICE_ID, SERVICE_NAME, CODE, NW_GROUP, ZONE) VALUES (1,'SMS','1100508','1100508','SMS ONLINE');</v>
      </c>
    </row>
    <row r="1173" spans="1:8">
      <c r="A1173" s="25" t="s">
        <v>5337</v>
      </c>
      <c r="B1173" s="25" t="s">
        <v>5025</v>
      </c>
      <c r="C1173" s="25" t="s">
        <v>5026</v>
      </c>
      <c r="D1173">
        <v>1</v>
      </c>
      <c r="E1173" s="25" t="s">
        <v>8</v>
      </c>
      <c r="F1173" t="str">
        <f t="shared" si="44"/>
        <v>SMS ONLINE_1100509</v>
      </c>
      <c r="G1173" t="str">
        <f>IF(ISNA(VLOOKUP(F1173,$F$3:F1172,1,0)),"","DUP!")</f>
        <v/>
      </c>
      <c r="H1173" t="str">
        <f t="shared" si="43"/>
        <v>INSERT INTO ZONE_MAP (SERVICE_ID, SERVICE_NAME, CODE, NW_GROUP, ZONE) VALUES (1,'SMS','1100509','1100509','SMS ONLINE');</v>
      </c>
    </row>
    <row r="1174" spans="1:8">
      <c r="A1174" s="25" t="s">
        <v>5338</v>
      </c>
      <c r="B1174" s="25" t="s">
        <v>5025</v>
      </c>
      <c r="C1174" s="25" t="s">
        <v>5026</v>
      </c>
      <c r="D1174">
        <v>1</v>
      </c>
      <c r="E1174" s="25" t="s">
        <v>8</v>
      </c>
      <c r="F1174" t="str">
        <f t="shared" si="44"/>
        <v>SMS ONLINE_110051</v>
      </c>
      <c r="G1174" t="str">
        <f>IF(ISNA(VLOOKUP(F1174,$F$3:F1173,1,0)),"","DUP!")</f>
        <v/>
      </c>
      <c r="H1174" t="str">
        <f t="shared" si="43"/>
        <v>INSERT INTO ZONE_MAP (SERVICE_ID, SERVICE_NAME, CODE, NW_GROUP, ZONE) VALUES (1,'SMS','110051','110051','SMS ONLINE');</v>
      </c>
    </row>
    <row r="1175" spans="1:8">
      <c r="A1175" s="25" t="s">
        <v>5339</v>
      </c>
      <c r="B1175" s="25" t="s">
        <v>5025</v>
      </c>
      <c r="C1175" s="25" t="s">
        <v>5026</v>
      </c>
      <c r="D1175">
        <v>1</v>
      </c>
      <c r="E1175" s="25" t="s">
        <v>8</v>
      </c>
      <c r="F1175" t="str">
        <f t="shared" si="44"/>
        <v>SMS ONLINE_110052</v>
      </c>
      <c r="G1175" t="str">
        <f>IF(ISNA(VLOOKUP(F1175,$F$3:F1174,1,0)),"","DUP!")</f>
        <v/>
      </c>
      <c r="H1175" t="str">
        <f t="shared" si="43"/>
        <v>INSERT INTO ZONE_MAP (SERVICE_ID, SERVICE_NAME, CODE, NW_GROUP, ZONE) VALUES (1,'SMS','110052','110052','SMS ONLINE');</v>
      </c>
    </row>
    <row r="1176" spans="1:8">
      <c r="A1176" s="25" t="s">
        <v>5340</v>
      </c>
      <c r="B1176" s="25" t="s">
        <v>5025</v>
      </c>
      <c r="C1176" s="25" t="s">
        <v>5026</v>
      </c>
      <c r="D1176">
        <v>1</v>
      </c>
      <c r="E1176" s="25" t="s">
        <v>8</v>
      </c>
      <c r="F1176" t="str">
        <f t="shared" si="44"/>
        <v>SMS ONLINE_110053</v>
      </c>
      <c r="G1176" t="str">
        <f>IF(ISNA(VLOOKUP(F1176,$F$3:F1175,1,0)),"","DUP!")</f>
        <v/>
      </c>
      <c r="H1176" t="str">
        <f t="shared" si="43"/>
        <v>INSERT INTO ZONE_MAP (SERVICE_ID, SERVICE_NAME, CODE, NW_GROUP, ZONE) VALUES (1,'SMS','110053','110053','SMS ONLINE');</v>
      </c>
    </row>
    <row r="1177" spans="1:8">
      <c r="A1177" s="25" t="s">
        <v>5341</v>
      </c>
      <c r="B1177" s="25" t="s">
        <v>5025</v>
      </c>
      <c r="C1177" s="25" t="s">
        <v>5026</v>
      </c>
      <c r="D1177">
        <v>1</v>
      </c>
      <c r="E1177" s="25" t="s">
        <v>8</v>
      </c>
      <c r="F1177" t="str">
        <f t="shared" si="44"/>
        <v>SMS ONLINE_110054</v>
      </c>
      <c r="G1177" t="str">
        <f>IF(ISNA(VLOOKUP(F1177,$F$3:F1176,1,0)),"","DUP!")</f>
        <v/>
      </c>
      <c r="H1177" t="str">
        <f t="shared" si="43"/>
        <v>INSERT INTO ZONE_MAP (SERVICE_ID, SERVICE_NAME, CODE, NW_GROUP, ZONE) VALUES (1,'SMS','110054','110054','SMS ONLINE');</v>
      </c>
    </row>
    <row r="1178" spans="1:8">
      <c r="A1178" s="25" t="s">
        <v>5342</v>
      </c>
      <c r="B1178" s="25" t="s">
        <v>5025</v>
      </c>
      <c r="C1178" s="25" t="s">
        <v>5026</v>
      </c>
      <c r="D1178">
        <v>1</v>
      </c>
      <c r="E1178" s="25" t="s">
        <v>8</v>
      </c>
      <c r="F1178" t="str">
        <f t="shared" si="44"/>
        <v>SMS ONLINE_110055</v>
      </c>
      <c r="G1178" t="str">
        <f>IF(ISNA(VLOOKUP(F1178,$F$3:F1177,1,0)),"","DUP!")</f>
        <v/>
      </c>
      <c r="H1178" t="str">
        <f t="shared" si="43"/>
        <v>INSERT INTO ZONE_MAP (SERVICE_ID, SERVICE_NAME, CODE, NW_GROUP, ZONE) VALUES (1,'SMS','110055','110055','SMS ONLINE');</v>
      </c>
    </row>
    <row r="1179" spans="1:8">
      <c r="A1179" s="25" t="s">
        <v>5343</v>
      </c>
      <c r="B1179" s="25" t="s">
        <v>5025</v>
      </c>
      <c r="C1179" s="25" t="s">
        <v>5026</v>
      </c>
      <c r="D1179">
        <v>1</v>
      </c>
      <c r="E1179" s="25" t="s">
        <v>8</v>
      </c>
      <c r="F1179" t="str">
        <f t="shared" si="44"/>
        <v>SMS ONLINE_110056</v>
      </c>
      <c r="G1179" t="str">
        <f>IF(ISNA(VLOOKUP(F1179,$F$3:F1178,1,0)),"","DUP!")</f>
        <v/>
      </c>
      <c r="H1179" t="str">
        <f t="shared" si="43"/>
        <v>INSERT INTO ZONE_MAP (SERVICE_ID, SERVICE_NAME, CODE, NW_GROUP, ZONE) VALUES (1,'SMS','110056','110056','SMS ONLINE');</v>
      </c>
    </row>
    <row r="1180" spans="1:8">
      <c r="A1180" s="25" t="s">
        <v>5344</v>
      </c>
      <c r="B1180" s="25" t="s">
        <v>5025</v>
      </c>
      <c r="C1180" s="25" t="s">
        <v>5026</v>
      </c>
      <c r="D1180">
        <v>1</v>
      </c>
      <c r="E1180" s="25" t="s">
        <v>8</v>
      </c>
      <c r="F1180" t="str">
        <f t="shared" si="44"/>
        <v>SMS ONLINE_110057</v>
      </c>
      <c r="G1180" t="str">
        <f>IF(ISNA(VLOOKUP(F1180,$F$3:F1179,1,0)),"","DUP!")</f>
        <v/>
      </c>
      <c r="H1180" t="str">
        <f t="shared" si="43"/>
        <v>INSERT INTO ZONE_MAP (SERVICE_ID, SERVICE_NAME, CODE, NW_GROUP, ZONE) VALUES (1,'SMS','110057','110057','SMS ONLINE');</v>
      </c>
    </row>
    <row r="1181" spans="1:8">
      <c r="A1181" s="25" t="s">
        <v>5345</v>
      </c>
      <c r="B1181" s="25" t="s">
        <v>5025</v>
      </c>
      <c r="C1181" s="25" t="s">
        <v>5026</v>
      </c>
      <c r="D1181">
        <v>1</v>
      </c>
      <c r="E1181" s="25" t="s">
        <v>8</v>
      </c>
      <c r="F1181" t="str">
        <f t="shared" si="44"/>
        <v>SMS ONLINE_110058</v>
      </c>
      <c r="G1181" t="str">
        <f>IF(ISNA(VLOOKUP(F1181,$F$3:F1180,1,0)),"","DUP!")</f>
        <v/>
      </c>
      <c r="H1181" t="str">
        <f t="shared" si="43"/>
        <v>INSERT INTO ZONE_MAP (SERVICE_ID, SERVICE_NAME, CODE, NW_GROUP, ZONE) VALUES (1,'SMS','110058','110058','SMS ONLINE');</v>
      </c>
    </row>
    <row r="1182" spans="1:8">
      <c r="A1182" s="25" t="s">
        <v>5346</v>
      </c>
      <c r="B1182" s="25" t="s">
        <v>5025</v>
      </c>
      <c r="C1182" s="25" t="s">
        <v>5026</v>
      </c>
      <c r="D1182">
        <v>1</v>
      </c>
      <c r="E1182" s="25" t="s">
        <v>8</v>
      </c>
      <c r="F1182" t="str">
        <f t="shared" si="44"/>
        <v>SMS ONLINE_1100590</v>
      </c>
      <c r="G1182" t="str">
        <f>IF(ISNA(VLOOKUP(F1182,$F$3:F1181,1,0)),"","DUP!")</f>
        <v/>
      </c>
      <c r="H1182" t="str">
        <f t="shared" si="43"/>
        <v>INSERT INTO ZONE_MAP (SERVICE_ID, SERVICE_NAME, CODE, NW_GROUP, ZONE) VALUES (1,'SMS','1100590','1100590','SMS ONLINE');</v>
      </c>
    </row>
    <row r="1183" spans="1:8">
      <c r="A1183" s="25" t="s">
        <v>5347</v>
      </c>
      <c r="B1183" s="25" t="s">
        <v>5025</v>
      </c>
      <c r="C1183" s="25" t="s">
        <v>5026</v>
      </c>
      <c r="D1183">
        <v>1</v>
      </c>
      <c r="E1183" s="25" t="s">
        <v>8</v>
      </c>
      <c r="F1183" t="str">
        <f t="shared" si="44"/>
        <v>SMS ONLINE_1100591</v>
      </c>
      <c r="G1183" t="str">
        <f>IF(ISNA(VLOOKUP(F1183,$F$3:F1182,1,0)),"","DUP!")</f>
        <v/>
      </c>
      <c r="H1183" t="str">
        <f t="shared" si="43"/>
        <v>INSERT INTO ZONE_MAP (SERVICE_ID, SERVICE_NAME, CODE, NW_GROUP, ZONE) VALUES (1,'SMS','1100591','1100591','SMS ONLINE');</v>
      </c>
    </row>
    <row r="1184" spans="1:8">
      <c r="A1184" s="25" t="s">
        <v>5348</v>
      </c>
      <c r="B1184" s="25" t="s">
        <v>5025</v>
      </c>
      <c r="C1184" s="25" t="s">
        <v>5026</v>
      </c>
      <c r="D1184">
        <v>1</v>
      </c>
      <c r="E1184" s="25" t="s">
        <v>8</v>
      </c>
      <c r="F1184" t="str">
        <f t="shared" si="44"/>
        <v>SMS ONLINE_1100592</v>
      </c>
      <c r="G1184" t="str">
        <f>IF(ISNA(VLOOKUP(F1184,$F$3:F1183,1,0)),"","DUP!")</f>
        <v/>
      </c>
      <c r="H1184" t="str">
        <f t="shared" si="43"/>
        <v>INSERT INTO ZONE_MAP (SERVICE_ID, SERVICE_NAME, CODE, NW_GROUP, ZONE) VALUES (1,'SMS','1100592','1100592','SMS ONLINE');</v>
      </c>
    </row>
    <row r="1185" spans="1:8">
      <c r="A1185" s="25" t="s">
        <v>5349</v>
      </c>
      <c r="B1185" s="25" t="s">
        <v>5025</v>
      </c>
      <c r="C1185" s="25" t="s">
        <v>5026</v>
      </c>
      <c r="D1185">
        <v>1</v>
      </c>
      <c r="E1185" s="25" t="s">
        <v>8</v>
      </c>
      <c r="F1185" t="str">
        <f t="shared" si="44"/>
        <v>SMS ONLINE_1100593</v>
      </c>
      <c r="G1185" t="str">
        <f>IF(ISNA(VLOOKUP(F1185,$F$3:F1184,1,0)),"","DUP!")</f>
        <v/>
      </c>
      <c r="H1185" t="str">
        <f t="shared" si="43"/>
        <v>INSERT INTO ZONE_MAP (SERVICE_ID, SERVICE_NAME, CODE, NW_GROUP, ZONE) VALUES (1,'SMS','1100593','1100593','SMS ONLINE');</v>
      </c>
    </row>
    <row r="1186" spans="1:8">
      <c r="A1186" s="25" t="s">
        <v>5350</v>
      </c>
      <c r="B1186" s="25" t="s">
        <v>5025</v>
      </c>
      <c r="C1186" s="25" t="s">
        <v>5026</v>
      </c>
      <c r="D1186">
        <v>1</v>
      </c>
      <c r="E1186" s="25" t="s">
        <v>8</v>
      </c>
      <c r="F1186" t="str">
        <f t="shared" si="44"/>
        <v>SMS ONLINE_1100594</v>
      </c>
      <c r="G1186" t="str">
        <f>IF(ISNA(VLOOKUP(F1186,$F$3:F1185,1,0)),"","DUP!")</f>
        <v/>
      </c>
      <c r="H1186" t="str">
        <f t="shared" si="43"/>
        <v>INSERT INTO ZONE_MAP (SERVICE_ID, SERVICE_NAME, CODE, NW_GROUP, ZONE) VALUES (1,'SMS','1100594','1100594','SMS ONLINE');</v>
      </c>
    </row>
    <row r="1187" spans="1:8">
      <c r="A1187" s="25" t="s">
        <v>5351</v>
      </c>
      <c r="B1187" s="25" t="s">
        <v>5025</v>
      </c>
      <c r="C1187" s="25" t="s">
        <v>5026</v>
      </c>
      <c r="D1187">
        <v>1</v>
      </c>
      <c r="E1187" s="25" t="s">
        <v>8</v>
      </c>
      <c r="F1187" t="str">
        <f t="shared" si="44"/>
        <v>SMS ONLINE_1100595</v>
      </c>
      <c r="G1187" t="str">
        <f>IF(ISNA(VLOOKUP(F1187,$F$3:F1186,1,0)),"","DUP!")</f>
        <v/>
      </c>
      <c r="H1187" t="str">
        <f t="shared" si="43"/>
        <v>INSERT INTO ZONE_MAP (SERVICE_ID, SERVICE_NAME, CODE, NW_GROUP, ZONE) VALUES (1,'SMS','1100595','1100595','SMS ONLINE');</v>
      </c>
    </row>
    <row r="1188" spans="1:8">
      <c r="A1188" s="25" t="s">
        <v>5352</v>
      </c>
      <c r="B1188" s="25" t="s">
        <v>5025</v>
      </c>
      <c r="C1188" s="25" t="s">
        <v>5026</v>
      </c>
      <c r="D1188">
        <v>1</v>
      </c>
      <c r="E1188" s="25" t="s">
        <v>8</v>
      </c>
      <c r="F1188" t="str">
        <f t="shared" si="44"/>
        <v>SMS ONLINE_1100596</v>
      </c>
      <c r="G1188" t="str">
        <f>IF(ISNA(VLOOKUP(F1188,$F$3:F1187,1,0)),"","DUP!")</f>
        <v/>
      </c>
      <c r="H1188" t="str">
        <f t="shared" si="43"/>
        <v>INSERT INTO ZONE_MAP (SERVICE_ID, SERVICE_NAME, CODE, NW_GROUP, ZONE) VALUES (1,'SMS','1100596','1100596','SMS ONLINE');</v>
      </c>
    </row>
    <row r="1189" spans="1:8">
      <c r="A1189" s="25" t="s">
        <v>5353</v>
      </c>
      <c r="B1189" s="25" t="s">
        <v>5025</v>
      </c>
      <c r="C1189" s="25" t="s">
        <v>5026</v>
      </c>
      <c r="D1189">
        <v>1</v>
      </c>
      <c r="E1189" s="25" t="s">
        <v>8</v>
      </c>
      <c r="F1189" t="str">
        <f t="shared" si="44"/>
        <v>SMS ONLINE_1100597</v>
      </c>
      <c r="G1189" t="str">
        <f>IF(ISNA(VLOOKUP(F1189,$F$3:F1188,1,0)),"","DUP!")</f>
        <v/>
      </c>
      <c r="H1189" t="str">
        <f t="shared" si="43"/>
        <v>INSERT INTO ZONE_MAP (SERVICE_ID, SERVICE_NAME, CODE, NW_GROUP, ZONE) VALUES (1,'SMS','1100597','1100597','SMS ONLINE');</v>
      </c>
    </row>
    <row r="1190" spans="1:8">
      <c r="A1190" s="25" t="s">
        <v>5354</v>
      </c>
      <c r="B1190" s="25" t="s">
        <v>5025</v>
      </c>
      <c r="C1190" s="25" t="s">
        <v>5026</v>
      </c>
      <c r="D1190">
        <v>1</v>
      </c>
      <c r="E1190" s="25" t="s">
        <v>8</v>
      </c>
      <c r="F1190" t="str">
        <f t="shared" si="44"/>
        <v>SMS ONLINE_1100598</v>
      </c>
      <c r="G1190" t="str">
        <f>IF(ISNA(VLOOKUP(F1190,$F$3:F1189,1,0)),"","DUP!")</f>
        <v/>
      </c>
      <c r="H1190" t="str">
        <f t="shared" si="43"/>
        <v>INSERT INTO ZONE_MAP (SERVICE_ID, SERVICE_NAME, CODE, NW_GROUP, ZONE) VALUES (1,'SMS','1100598','1100598','SMS ONLINE');</v>
      </c>
    </row>
    <row r="1191" spans="1:8">
      <c r="A1191" s="25" t="s">
        <v>5355</v>
      </c>
      <c r="B1191" s="25" t="s">
        <v>5025</v>
      </c>
      <c r="C1191" s="25" t="s">
        <v>5026</v>
      </c>
      <c r="D1191">
        <v>1</v>
      </c>
      <c r="E1191" s="25" t="s">
        <v>8</v>
      </c>
      <c r="F1191" t="str">
        <f t="shared" si="44"/>
        <v>SMS ONLINE_1100599</v>
      </c>
      <c r="G1191" t="str">
        <f>IF(ISNA(VLOOKUP(F1191,$F$3:F1190,1,0)),"","DUP!")</f>
        <v/>
      </c>
      <c r="H1191" t="str">
        <f t="shared" si="43"/>
        <v>INSERT INTO ZONE_MAP (SERVICE_ID, SERVICE_NAME, CODE, NW_GROUP, ZONE) VALUES (1,'SMS','1100599','1100599','SMS ONLINE');</v>
      </c>
    </row>
    <row r="1192" spans="1:8">
      <c r="A1192" s="25" t="s">
        <v>5356</v>
      </c>
      <c r="B1192" s="25" t="s">
        <v>5025</v>
      </c>
      <c r="C1192" s="25" t="s">
        <v>5026</v>
      </c>
      <c r="D1192">
        <v>1</v>
      </c>
      <c r="E1192" s="25" t="s">
        <v>8</v>
      </c>
      <c r="F1192" t="str">
        <f t="shared" si="44"/>
        <v>SMS ONLINE_110060</v>
      </c>
      <c r="G1192" t="str">
        <f>IF(ISNA(VLOOKUP(F1192,$F$3:F1191,1,0)),"","DUP!")</f>
        <v/>
      </c>
      <c r="H1192" t="str">
        <f t="shared" si="43"/>
        <v>INSERT INTO ZONE_MAP (SERVICE_ID, SERVICE_NAME, CODE, NW_GROUP, ZONE) VALUES (1,'SMS','110060','110060','SMS ONLINE');</v>
      </c>
    </row>
    <row r="1193" spans="1:8">
      <c r="A1193" s="25" t="s">
        <v>5357</v>
      </c>
      <c r="B1193" s="25" t="s">
        <v>5025</v>
      </c>
      <c r="C1193" s="25" t="s">
        <v>5026</v>
      </c>
      <c r="D1193">
        <v>1</v>
      </c>
      <c r="E1193" s="25" t="s">
        <v>8</v>
      </c>
      <c r="F1193" t="str">
        <f t="shared" si="44"/>
        <v>SMS ONLINE_110061</v>
      </c>
      <c r="G1193" t="str">
        <f>IF(ISNA(VLOOKUP(F1193,$F$3:F1192,1,0)),"","DUP!")</f>
        <v/>
      </c>
      <c r="H1193" t="str">
        <f t="shared" si="43"/>
        <v>INSERT INTO ZONE_MAP (SERVICE_ID, SERVICE_NAME, CODE, NW_GROUP, ZONE) VALUES (1,'SMS','110061','110061','SMS ONLINE');</v>
      </c>
    </row>
    <row r="1194" spans="1:8">
      <c r="A1194" s="25" t="s">
        <v>5358</v>
      </c>
      <c r="B1194" s="25" t="s">
        <v>5025</v>
      </c>
      <c r="C1194" s="25" t="s">
        <v>5026</v>
      </c>
      <c r="D1194">
        <v>1</v>
      </c>
      <c r="E1194" s="25" t="s">
        <v>8</v>
      </c>
      <c r="F1194" t="str">
        <f t="shared" si="44"/>
        <v>SMS ONLINE_110061891006</v>
      </c>
      <c r="G1194" t="str">
        <f>IF(ISNA(VLOOKUP(F1194,$F$3:F1193,1,0)),"","DUP!")</f>
        <v/>
      </c>
      <c r="H1194" t="str">
        <f t="shared" si="43"/>
        <v>INSERT INTO ZONE_MAP (SERVICE_ID, SERVICE_NAME, CODE, NW_GROUP, ZONE) VALUES (1,'SMS','110061891006','110061891006','SMS ONLINE');</v>
      </c>
    </row>
    <row r="1195" spans="1:8">
      <c r="A1195" s="25" t="s">
        <v>5359</v>
      </c>
      <c r="B1195" s="25" t="s">
        <v>5025</v>
      </c>
      <c r="C1195" s="25" t="s">
        <v>5026</v>
      </c>
      <c r="D1195">
        <v>1</v>
      </c>
      <c r="E1195" s="25" t="s">
        <v>8</v>
      </c>
      <c r="F1195" t="str">
        <f t="shared" si="44"/>
        <v>SMS ONLINE_110061891007</v>
      </c>
      <c r="G1195" t="str">
        <f>IF(ISNA(VLOOKUP(F1195,$F$3:F1194,1,0)),"","DUP!")</f>
        <v/>
      </c>
      <c r="H1195" t="str">
        <f t="shared" si="43"/>
        <v>INSERT INTO ZONE_MAP (SERVICE_ID, SERVICE_NAME, CODE, NW_GROUP, ZONE) VALUES (1,'SMS','110061891007','110061891007','SMS ONLINE');</v>
      </c>
    </row>
    <row r="1196" spans="1:8">
      <c r="A1196" s="25" t="s">
        <v>5360</v>
      </c>
      <c r="B1196" s="25" t="s">
        <v>5025</v>
      </c>
      <c r="C1196" s="25" t="s">
        <v>5026</v>
      </c>
      <c r="D1196">
        <v>1</v>
      </c>
      <c r="E1196" s="25" t="s">
        <v>8</v>
      </c>
      <c r="F1196" t="str">
        <f t="shared" si="44"/>
        <v>SMS ONLINE_110061891008</v>
      </c>
      <c r="G1196" t="str">
        <f>IF(ISNA(VLOOKUP(F1196,$F$3:F1195,1,0)),"","DUP!")</f>
        <v/>
      </c>
      <c r="H1196" t="str">
        <f t="shared" si="43"/>
        <v>INSERT INTO ZONE_MAP (SERVICE_ID, SERVICE_NAME, CODE, NW_GROUP, ZONE) VALUES (1,'SMS','110061891008','110061891008','SMS ONLINE');</v>
      </c>
    </row>
    <row r="1197" spans="1:8">
      <c r="A1197" s="25" t="s">
        <v>5361</v>
      </c>
      <c r="B1197" s="25" t="s">
        <v>5025</v>
      </c>
      <c r="C1197" s="25" t="s">
        <v>5026</v>
      </c>
      <c r="D1197">
        <v>1</v>
      </c>
      <c r="E1197" s="25" t="s">
        <v>8</v>
      </c>
      <c r="F1197" t="str">
        <f t="shared" si="44"/>
        <v>SMS ONLINE_110061891010</v>
      </c>
      <c r="G1197" t="str">
        <f>IF(ISNA(VLOOKUP(F1197,$F$3:F1196,1,0)),"","DUP!")</f>
        <v/>
      </c>
      <c r="H1197" t="str">
        <f t="shared" si="43"/>
        <v>INSERT INTO ZONE_MAP (SERVICE_ID, SERVICE_NAME, CODE, NW_GROUP, ZONE) VALUES (1,'SMS','110061891010','110061891010','SMS ONLINE');</v>
      </c>
    </row>
    <row r="1198" spans="1:8">
      <c r="A1198" s="25" t="s">
        <v>5362</v>
      </c>
      <c r="B1198" s="25" t="s">
        <v>5025</v>
      </c>
      <c r="C1198" s="25" t="s">
        <v>5026</v>
      </c>
      <c r="D1198">
        <v>1</v>
      </c>
      <c r="E1198" s="25" t="s">
        <v>8</v>
      </c>
      <c r="F1198" t="str">
        <f t="shared" si="44"/>
        <v>SMS ONLINE_110061891011</v>
      </c>
      <c r="G1198" t="str">
        <f>IF(ISNA(VLOOKUP(F1198,$F$3:F1197,1,0)),"","DUP!")</f>
        <v/>
      </c>
      <c r="H1198" t="str">
        <f t="shared" si="43"/>
        <v>INSERT INTO ZONE_MAP (SERVICE_ID, SERVICE_NAME, CODE, NW_GROUP, ZONE) VALUES (1,'SMS','110061891011','110061891011','SMS ONLINE');</v>
      </c>
    </row>
    <row r="1199" spans="1:8">
      <c r="A1199" s="25" t="s">
        <v>5363</v>
      </c>
      <c r="B1199" s="25" t="s">
        <v>5025</v>
      </c>
      <c r="C1199" s="25" t="s">
        <v>5026</v>
      </c>
      <c r="D1199">
        <v>1</v>
      </c>
      <c r="E1199" s="25" t="s">
        <v>8</v>
      </c>
      <c r="F1199" t="str">
        <f t="shared" si="44"/>
        <v>SMS ONLINE_110061891012</v>
      </c>
      <c r="G1199" t="str">
        <f>IF(ISNA(VLOOKUP(F1199,$F$3:F1198,1,0)),"","DUP!")</f>
        <v/>
      </c>
      <c r="H1199" t="str">
        <f t="shared" si="43"/>
        <v>INSERT INTO ZONE_MAP (SERVICE_ID, SERVICE_NAME, CODE, NW_GROUP, ZONE) VALUES (1,'SMS','110061891012','110061891012','SMS ONLINE');</v>
      </c>
    </row>
    <row r="1200" spans="1:8">
      <c r="A1200" s="25" t="s">
        <v>5364</v>
      </c>
      <c r="B1200" s="25" t="s">
        <v>5025</v>
      </c>
      <c r="C1200" s="25" t="s">
        <v>5026</v>
      </c>
      <c r="D1200">
        <v>1</v>
      </c>
      <c r="E1200" s="25" t="s">
        <v>8</v>
      </c>
      <c r="F1200" t="str">
        <f t="shared" si="44"/>
        <v>SMS ONLINE_11006189162</v>
      </c>
      <c r="G1200" t="str">
        <f>IF(ISNA(VLOOKUP(F1200,$F$3:F1199,1,0)),"","DUP!")</f>
        <v/>
      </c>
      <c r="H1200" t="str">
        <f t="shared" si="43"/>
        <v>INSERT INTO ZONE_MAP (SERVICE_ID, SERVICE_NAME, CODE, NW_GROUP, ZONE) VALUES (1,'SMS','11006189162','11006189162','SMS ONLINE');</v>
      </c>
    </row>
    <row r="1201" spans="1:8">
      <c r="A1201" s="25" t="s">
        <v>5365</v>
      </c>
      <c r="B1201" s="25" t="s">
        <v>5025</v>
      </c>
      <c r="C1201" s="25" t="s">
        <v>5026</v>
      </c>
      <c r="D1201">
        <v>1</v>
      </c>
      <c r="E1201" s="25" t="s">
        <v>8</v>
      </c>
      <c r="F1201" t="str">
        <f t="shared" si="44"/>
        <v>SMS ONLINE_11006189164</v>
      </c>
      <c r="G1201" t="str">
        <f>IF(ISNA(VLOOKUP(F1201,$F$3:F1200,1,0)),"","DUP!")</f>
        <v/>
      </c>
      <c r="H1201" t="str">
        <f t="shared" si="43"/>
        <v>INSERT INTO ZONE_MAP (SERVICE_ID, SERVICE_NAME, CODE, NW_GROUP, ZONE) VALUES (1,'SMS','11006189164','11006189164','SMS ONLINE');</v>
      </c>
    </row>
    <row r="1202" spans="1:8">
      <c r="A1202" s="25" t="s">
        <v>5366</v>
      </c>
      <c r="B1202" s="25" t="s">
        <v>5025</v>
      </c>
      <c r="C1202" s="25" t="s">
        <v>5026</v>
      </c>
      <c r="D1202">
        <v>1</v>
      </c>
      <c r="E1202" s="25" t="s">
        <v>8</v>
      </c>
      <c r="F1202" t="str">
        <f t="shared" si="44"/>
        <v>SMS ONLINE_110062</v>
      </c>
      <c r="G1202" t="str">
        <f>IF(ISNA(VLOOKUP(F1202,$F$3:F1201,1,0)),"","DUP!")</f>
        <v/>
      </c>
      <c r="H1202" t="str">
        <f t="shared" ref="H1202:H1265" si="45">IF(G1202="DUP!","","INSERT INTO ZONE_MAP (SERVICE_ID, SERVICE_NAME, CODE, NW_GROUP, ZONE) VALUES ("&amp;D1202&amp;",'"&amp;E1202&amp;"','"&amp;A1202&amp;"','"&amp;A1202&amp;"','"&amp;C1202&amp;"');")</f>
        <v>INSERT INTO ZONE_MAP (SERVICE_ID, SERVICE_NAME, CODE, NW_GROUP, ZONE) VALUES (1,'SMS','110062','110062','SMS ONLINE');</v>
      </c>
    </row>
    <row r="1203" spans="1:8">
      <c r="A1203" s="25" t="s">
        <v>5367</v>
      </c>
      <c r="B1203" s="25" t="s">
        <v>5025</v>
      </c>
      <c r="C1203" s="25" t="s">
        <v>5026</v>
      </c>
      <c r="D1203">
        <v>1</v>
      </c>
      <c r="E1203" s="25" t="s">
        <v>8</v>
      </c>
      <c r="F1203" t="str">
        <f t="shared" si="44"/>
        <v>SMS ONLINE_110063</v>
      </c>
      <c r="G1203" t="str">
        <f>IF(ISNA(VLOOKUP(F1203,$F$3:F1202,1,0)),"","DUP!")</f>
        <v/>
      </c>
      <c r="H1203" t="str">
        <f t="shared" si="45"/>
        <v>INSERT INTO ZONE_MAP (SERVICE_ID, SERVICE_NAME, CODE, NW_GROUP, ZONE) VALUES (1,'SMS','110063','110063','SMS ONLINE');</v>
      </c>
    </row>
    <row r="1204" spans="1:8">
      <c r="A1204" s="25" t="s">
        <v>5368</v>
      </c>
      <c r="B1204" s="25" t="s">
        <v>5025</v>
      </c>
      <c r="C1204" s="25" t="s">
        <v>5026</v>
      </c>
      <c r="D1204">
        <v>1</v>
      </c>
      <c r="E1204" s="25" t="s">
        <v>8</v>
      </c>
      <c r="F1204" t="str">
        <f t="shared" si="44"/>
        <v>SMS ONLINE_110064</v>
      </c>
      <c r="G1204" t="str">
        <f>IF(ISNA(VLOOKUP(F1204,$F$3:F1203,1,0)),"","DUP!")</f>
        <v/>
      </c>
      <c r="H1204" t="str">
        <f t="shared" si="45"/>
        <v>INSERT INTO ZONE_MAP (SERVICE_ID, SERVICE_NAME, CODE, NW_GROUP, ZONE) VALUES (1,'SMS','110064','110064','SMS ONLINE');</v>
      </c>
    </row>
    <row r="1205" spans="1:8">
      <c r="A1205" s="25" t="s">
        <v>5369</v>
      </c>
      <c r="B1205" s="25" t="s">
        <v>5025</v>
      </c>
      <c r="C1205" s="25" t="s">
        <v>5026</v>
      </c>
      <c r="D1205">
        <v>1</v>
      </c>
      <c r="E1205" s="25" t="s">
        <v>8</v>
      </c>
      <c r="F1205" t="str">
        <f t="shared" si="44"/>
        <v>SMS ONLINE_110065</v>
      </c>
      <c r="G1205" t="str">
        <f>IF(ISNA(VLOOKUP(F1205,$F$3:F1204,1,0)),"","DUP!")</f>
        <v/>
      </c>
      <c r="H1205" t="str">
        <f t="shared" si="45"/>
        <v>INSERT INTO ZONE_MAP (SERVICE_ID, SERVICE_NAME, CODE, NW_GROUP, ZONE) VALUES (1,'SMS','110065','110065','SMS ONLINE');</v>
      </c>
    </row>
    <row r="1206" spans="1:8">
      <c r="A1206" s="25" t="s">
        <v>5370</v>
      </c>
      <c r="B1206" s="25" t="s">
        <v>5025</v>
      </c>
      <c r="C1206" s="25" t="s">
        <v>5026</v>
      </c>
      <c r="D1206">
        <v>1</v>
      </c>
      <c r="E1206" s="25" t="s">
        <v>8</v>
      </c>
      <c r="F1206" t="str">
        <f t="shared" si="44"/>
        <v>SMS ONLINE_110066</v>
      </c>
      <c r="G1206" t="str">
        <f>IF(ISNA(VLOOKUP(F1206,$F$3:F1205,1,0)),"","DUP!")</f>
        <v/>
      </c>
      <c r="H1206" t="str">
        <f t="shared" si="45"/>
        <v>INSERT INTO ZONE_MAP (SERVICE_ID, SERVICE_NAME, CODE, NW_GROUP, ZONE) VALUES (1,'SMS','110066','110066','SMS ONLINE');</v>
      </c>
    </row>
    <row r="1207" spans="1:8">
      <c r="A1207" s="25" t="s">
        <v>5371</v>
      </c>
      <c r="B1207" s="25" t="s">
        <v>5025</v>
      </c>
      <c r="C1207" s="25" t="s">
        <v>5026</v>
      </c>
      <c r="D1207">
        <v>1</v>
      </c>
      <c r="E1207" s="25" t="s">
        <v>8</v>
      </c>
      <c r="F1207" t="str">
        <f t="shared" si="44"/>
        <v>SMS ONLINE_1100670</v>
      </c>
      <c r="G1207" t="str">
        <f>IF(ISNA(VLOOKUP(F1207,$F$3:F1206,1,0)),"","DUP!")</f>
        <v/>
      </c>
      <c r="H1207" t="str">
        <f t="shared" si="45"/>
        <v>INSERT INTO ZONE_MAP (SERVICE_ID, SERVICE_NAME, CODE, NW_GROUP, ZONE) VALUES (1,'SMS','1100670','1100670','SMS ONLINE');</v>
      </c>
    </row>
    <row r="1208" spans="1:8">
      <c r="A1208" s="25" t="s">
        <v>5372</v>
      </c>
      <c r="B1208" s="25" t="s">
        <v>5025</v>
      </c>
      <c r="C1208" s="25" t="s">
        <v>5026</v>
      </c>
      <c r="D1208">
        <v>1</v>
      </c>
      <c r="E1208" s="25" t="s">
        <v>8</v>
      </c>
      <c r="F1208" t="str">
        <f t="shared" si="44"/>
        <v>SMS ONLINE_1100672</v>
      </c>
      <c r="G1208" t="str">
        <f>IF(ISNA(VLOOKUP(F1208,$F$3:F1207,1,0)),"","DUP!")</f>
        <v/>
      </c>
      <c r="H1208" t="str">
        <f t="shared" si="45"/>
        <v>INSERT INTO ZONE_MAP (SERVICE_ID, SERVICE_NAME, CODE, NW_GROUP, ZONE) VALUES (1,'SMS','1100672','1100672','SMS ONLINE');</v>
      </c>
    </row>
    <row r="1209" spans="1:8">
      <c r="A1209" s="25" t="s">
        <v>5373</v>
      </c>
      <c r="B1209" s="25" t="s">
        <v>5025</v>
      </c>
      <c r="C1209" s="25" t="s">
        <v>5026</v>
      </c>
      <c r="D1209">
        <v>1</v>
      </c>
      <c r="E1209" s="25" t="s">
        <v>8</v>
      </c>
      <c r="F1209" t="str">
        <f t="shared" si="44"/>
        <v>SMS ONLINE_1100673</v>
      </c>
      <c r="G1209" t="str">
        <f>IF(ISNA(VLOOKUP(F1209,$F$3:F1208,1,0)),"","DUP!")</f>
        <v/>
      </c>
      <c r="H1209" t="str">
        <f t="shared" si="45"/>
        <v>INSERT INTO ZONE_MAP (SERVICE_ID, SERVICE_NAME, CODE, NW_GROUP, ZONE) VALUES (1,'SMS','1100673','1100673','SMS ONLINE');</v>
      </c>
    </row>
    <row r="1210" spans="1:8">
      <c r="A1210" s="25" t="s">
        <v>5374</v>
      </c>
      <c r="B1210" s="25" t="s">
        <v>5025</v>
      </c>
      <c r="C1210" s="25" t="s">
        <v>5026</v>
      </c>
      <c r="D1210">
        <v>1</v>
      </c>
      <c r="E1210" s="25" t="s">
        <v>8</v>
      </c>
      <c r="F1210" t="str">
        <f t="shared" si="44"/>
        <v>SMS ONLINE_1100674</v>
      </c>
      <c r="G1210" t="str">
        <f>IF(ISNA(VLOOKUP(F1210,$F$3:F1209,1,0)),"","DUP!")</f>
        <v/>
      </c>
      <c r="H1210" t="str">
        <f t="shared" si="45"/>
        <v>INSERT INTO ZONE_MAP (SERVICE_ID, SERVICE_NAME, CODE, NW_GROUP, ZONE) VALUES (1,'SMS','1100674','1100674','SMS ONLINE');</v>
      </c>
    </row>
    <row r="1211" spans="1:8">
      <c r="A1211" s="25" t="s">
        <v>5375</v>
      </c>
      <c r="B1211" s="25" t="s">
        <v>5025</v>
      </c>
      <c r="C1211" s="25" t="s">
        <v>5026</v>
      </c>
      <c r="D1211">
        <v>1</v>
      </c>
      <c r="E1211" s="25" t="s">
        <v>8</v>
      </c>
      <c r="F1211" t="str">
        <f t="shared" si="44"/>
        <v>SMS ONLINE_1100675</v>
      </c>
      <c r="G1211" t="str">
        <f>IF(ISNA(VLOOKUP(F1211,$F$3:F1210,1,0)),"","DUP!")</f>
        <v/>
      </c>
      <c r="H1211" t="str">
        <f t="shared" si="45"/>
        <v>INSERT INTO ZONE_MAP (SERVICE_ID, SERVICE_NAME, CODE, NW_GROUP, ZONE) VALUES (1,'SMS','1100675','1100675','SMS ONLINE');</v>
      </c>
    </row>
    <row r="1212" spans="1:8">
      <c r="A1212" s="25" t="s">
        <v>5376</v>
      </c>
      <c r="B1212" s="25" t="s">
        <v>5025</v>
      </c>
      <c r="C1212" s="25" t="s">
        <v>5026</v>
      </c>
      <c r="D1212">
        <v>1</v>
      </c>
      <c r="E1212" s="25" t="s">
        <v>8</v>
      </c>
      <c r="F1212" t="str">
        <f t="shared" si="44"/>
        <v>SMS ONLINE_1100676</v>
      </c>
      <c r="G1212" t="str">
        <f>IF(ISNA(VLOOKUP(F1212,$F$3:F1211,1,0)),"","DUP!")</f>
        <v/>
      </c>
      <c r="H1212" t="str">
        <f t="shared" si="45"/>
        <v>INSERT INTO ZONE_MAP (SERVICE_ID, SERVICE_NAME, CODE, NW_GROUP, ZONE) VALUES (1,'SMS','1100676','1100676','SMS ONLINE');</v>
      </c>
    </row>
    <row r="1213" spans="1:8">
      <c r="A1213" s="25" t="s">
        <v>5377</v>
      </c>
      <c r="B1213" s="25" t="s">
        <v>5025</v>
      </c>
      <c r="C1213" s="25" t="s">
        <v>5026</v>
      </c>
      <c r="D1213">
        <v>1</v>
      </c>
      <c r="E1213" s="25" t="s">
        <v>8</v>
      </c>
      <c r="F1213" t="str">
        <f t="shared" si="44"/>
        <v>SMS ONLINE_1100677</v>
      </c>
      <c r="G1213" t="str">
        <f>IF(ISNA(VLOOKUP(F1213,$F$3:F1212,1,0)),"","DUP!")</f>
        <v/>
      </c>
      <c r="H1213" t="str">
        <f t="shared" si="45"/>
        <v>INSERT INTO ZONE_MAP (SERVICE_ID, SERVICE_NAME, CODE, NW_GROUP, ZONE) VALUES (1,'SMS','1100677','1100677','SMS ONLINE');</v>
      </c>
    </row>
    <row r="1214" spans="1:8">
      <c r="A1214" s="25" t="s">
        <v>5378</v>
      </c>
      <c r="B1214" s="25" t="s">
        <v>5025</v>
      </c>
      <c r="C1214" s="25" t="s">
        <v>5026</v>
      </c>
      <c r="D1214">
        <v>1</v>
      </c>
      <c r="E1214" s="25" t="s">
        <v>8</v>
      </c>
      <c r="F1214" t="str">
        <f t="shared" si="44"/>
        <v>SMS ONLINE_1100678</v>
      </c>
      <c r="G1214" t="str">
        <f>IF(ISNA(VLOOKUP(F1214,$F$3:F1213,1,0)),"","DUP!")</f>
        <v/>
      </c>
      <c r="H1214" t="str">
        <f t="shared" si="45"/>
        <v>INSERT INTO ZONE_MAP (SERVICE_ID, SERVICE_NAME, CODE, NW_GROUP, ZONE) VALUES (1,'SMS','1100678','1100678','SMS ONLINE');</v>
      </c>
    </row>
    <row r="1215" spans="1:8">
      <c r="A1215" s="25" t="s">
        <v>5379</v>
      </c>
      <c r="B1215" s="25" t="s">
        <v>5025</v>
      </c>
      <c r="C1215" s="25" t="s">
        <v>5026</v>
      </c>
      <c r="D1215">
        <v>1</v>
      </c>
      <c r="E1215" s="25" t="s">
        <v>8</v>
      </c>
      <c r="F1215" t="str">
        <f t="shared" si="44"/>
        <v>SMS ONLINE_1100679</v>
      </c>
      <c r="G1215" t="str">
        <f>IF(ISNA(VLOOKUP(F1215,$F$3:F1214,1,0)),"","DUP!")</f>
        <v/>
      </c>
      <c r="H1215" t="str">
        <f t="shared" si="45"/>
        <v>INSERT INTO ZONE_MAP (SERVICE_ID, SERVICE_NAME, CODE, NW_GROUP, ZONE) VALUES (1,'SMS','1100679','1100679','SMS ONLINE');</v>
      </c>
    </row>
    <row r="1216" spans="1:8">
      <c r="A1216" s="25" t="s">
        <v>5380</v>
      </c>
      <c r="B1216" s="25" t="s">
        <v>5025</v>
      </c>
      <c r="C1216" s="25" t="s">
        <v>5026</v>
      </c>
      <c r="D1216">
        <v>1</v>
      </c>
      <c r="E1216" s="25" t="s">
        <v>8</v>
      </c>
      <c r="F1216" t="str">
        <f t="shared" si="44"/>
        <v>SMS ONLINE_1100680</v>
      </c>
      <c r="G1216" t="str">
        <f>IF(ISNA(VLOOKUP(F1216,$F$3:F1215,1,0)),"","DUP!")</f>
        <v/>
      </c>
      <c r="H1216" t="str">
        <f t="shared" si="45"/>
        <v>INSERT INTO ZONE_MAP (SERVICE_ID, SERVICE_NAME, CODE, NW_GROUP, ZONE) VALUES (1,'SMS','1100680','1100680','SMS ONLINE');</v>
      </c>
    </row>
    <row r="1217" spans="1:8">
      <c r="A1217" s="25" t="s">
        <v>5381</v>
      </c>
      <c r="B1217" s="25" t="s">
        <v>5025</v>
      </c>
      <c r="C1217" s="25" t="s">
        <v>5026</v>
      </c>
      <c r="D1217">
        <v>1</v>
      </c>
      <c r="E1217" s="25" t="s">
        <v>8</v>
      </c>
      <c r="F1217" t="str">
        <f t="shared" si="44"/>
        <v>SMS ONLINE_1100681</v>
      </c>
      <c r="G1217" t="str">
        <f>IF(ISNA(VLOOKUP(F1217,$F$3:F1216,1,0)),"","DUP!")</f>
        <v/>
      </c>
      <c r="H1217" t="str">
        <f t="shared" si="45"/>
        <v>INSERT INTO ZONE_MAP (SERVICE_ID, SERVICE_NAME, CODE, NW_GROUP, ZONE) VALUES (1,'SMS','1100681','1100681','SMS ONLINE');</v>
      </c>
    </row>
    <row r="1218" spans="1:8">
      <c r="A1218" s="25" t="s">
        <v>5382</v>
      </c>
      <c r="B1218" s="25" t="s">
        <v>5025</v>
      </c>
      <c r="C1218" s="25" t="s">
        <v>5026</v>
      </c>
      <c r="D1218">
        <v>1</v>
      </c>
      <c r="E1218" s="25" t="s">
        <v>8</v>
      </c>
      <c r="F1218" t="str">
        <f t="shared" si="44"/>
        <v>SMS ONLINE_1100682</v>
      </c>
      <c r="G1218" t="str">
        <f>IF(ISNA(VLOOKUP(F1218,$F$3:F1217,1,0)),"","DUP!")</f>
        <v/>
      </c>
      <c r="H1218" t="str">
        <f t="shared" si="45"/>
        <v>INSERT INTO ZONE_MAP (SERVICE_ID, SERVICE_NAME, CODE, NW_GROUP, ZONE) VALUES (1,'SMS','1100682','1100682','SMS ONLINE');</v>
      </c>
    </row>
    <row r="1219" spans="1:8">
      <c r="A1219" s="25" t="s">
        <v>5383</v>
      </c>
      <c r="B1219" s="25" t="s">
        <v>5025</v>
      </c>
      <c r="C1219" s="25" t="s">
        <v>5026</v>
      </c>
      <c r="D1219">
        <v>1</v>
      </c>
      <c r="E1219" s="25" t="s">
        <v>8</v>
      </c>
      <c r="F1219" t="str">
        <f t="shared" si="44"/>
        <v>SMS ONLINE_1100683</v>
      </c>
      <c r="G1219" t="str">
        <f>IF(ISNA(VLOOKUP(F1219,$F$3:F1218,1,0)),"","DUP!")</f>
        <v/>
      </c>
      <c r="H1219" t="str">
        <f t="shared" si="45"/>
        <v>INSERT INTO ZONE_MAP (SERVICE_ID, SERVICE_NAME, CODE, NW_GROUP, ZONE) VALUES (1,'SMS','1100683','1100683','SMS ONLINE');</v>
      </c>
    </row>
    <row r="1220" spans="1:8">
      <c r="A1220" s="25" t="s">
        <v>5384</v>
      </c>
      <c r="B1220" s="25" t="s">
        <v>5025</v>
      </c>
      <c r="C1220" s="25" t="s">
        <v>5026</v>
      </c>
      <c r="D1220">
        <v>1</v>
      </c>
      <c r="E1220" s="25" t="s">
        <v>8</v>
      </c>
      <c r="F1220" t="str">
        <f t="shared" ref="F1220:F1283" si="46">C1220&amp;"_"&amp;A1220</f>
        <v>SMS ONLINE_1100684</v>
      </c>
      <c r="G1220" t="str">
        <f>IF(ISNA(VLOOKUP(F1220,$F$3:F1219,1,0)),"","DUP!")</f>
        <v/>
      </c>
      <c r="H1220" t="str">
        <f t="shared" si="45"/>
        <v>INSERT INTO ZONE_MAP (SERVICE_ID, SERVICE_NAME, CODE, NW_GROUP, ZONE) VALUES (1,'SMS','1100684','1100684','SMS ONLINE');</v>
      </c>
    </row>
    <row r="1221" spans="1:8">
      <c r="A1221" s="25" t="s">
        <v>5385</v>
      </c>
      <c r="B1221" s="25" t="s">
        <v>5025</v>
      </c>
      <c r="C1221" s="25" t="s">
        <v>5026</v>
      </c>
      <c r="D1221">
        <v>1</v>
      </c>
      <c r="E1221" s="25" t="s">
        <v>8</v>
      </c>
      <c r="F1221" t="str">
        <f t="shared" si="46"/>
        <v>SMS ONLINE_1100685</v>
      </c>
      <c r="G1221" t="str">
        <f>IF(ISNA(VLOOKUP(F1221,$F$3:F1220,1,0)),"","DUP!")</f>
        <v/>
      </c>
      <c r="H1221" t="str">
        <f t="shared" si="45"/>
        <v>INSERT INTO ZONE_MAP (SERVICE_ID, SERVICE_NAME, CODE, NW_GROUP, ZONE) VALUES (1,'SMS','1100685','1100685','SMS ONLINE');</v>
      </c>
    </row>
    <row r="1222" spans="1:8">
      <c r="A1222" s="25" t="s">
        <v>5386</v>
      </c>
      <c r="B1222" s="25" t="s">
        <v>5025</v>
      </c>
      <c r="C1222" s="25" t="s">
        <v>5026</v>
      </c>
      <c r="D1222">
        <v>1</v>
      </c>
      <c r="E1222" s="25" t="s">
        <v>8</v>
      </c>
      <c r="F1222" t="str">
        <f t="shared" si="46"/>
        <v>SMS ONLINE_1100686</v>
      </c>
      <c r="G1222" t="str">
        <f>IF(ISNA(VLOOKUP(F1222,$F$3:F1221,1,0)),"","DUP!")</f>
        <v/>
      </c>
      <c r="H1222" t="str">
        <f t="shared" si="45"/>
        <v>INSERT INTO ZONE_MAP (SERVICE_ID, SERVICE_NAME, CODE, NW_GROUP, ZONE) VALUES (1,'SMS','1100686','1100686','SMS ONLINE');</v>
      </c>
    </row>
    <row r="1223" spans="1:8">
      <c r="A1223" s="25" t="s">
        <v>5387</v>
      </c>
      <c r="B1223" s="25" t="s">
        <v>5025</v>
      </c>
      <c r="C1223" s="25" t="s">
        <v>5026</v>
      </c>
      <c r="D1223">
        <v>1</v>
      </c>
      <c r="E1223" s="25" t="s">
        <v>8</v>
      </c>
      <c r="F1223" t="str">
        <f t="shared" si="46"/>
        <v>SMS ONLINE_1100687</v>
      </c>
      <c r="G1223" t="str">
        <f>IF(ISNA(VLOOKUP(F1223,$F$3:F1222,1,0)),"","DUP!")</f>
        <v/>
      </c>
      <c r="H1223" t="str">
        <f t="shared" si="45"/>
        <v>INSERT INTO ZONE_MAP (SERVICE_ID, SERVICE_NAME, CODE, NW_GROUP, ZONE) VALUES (1,'SMS','1100687','1100687','SMS ONLINE');</v>
      </c>
    </row>
    <row r="1224" spans="1:8">
      <c r="A1224" s="25" t="s">
        <v>5388</v>
      </c>
      <c r="B1224" s="25" t="s">
        <v>5025</v>
      </c>
      <c r="C1224" s="25" t="s">
        <v>5026</v>
      </c>
      <c r="D1224">
        <v>1</v>
      </c>
      <c r="E1224" s="25" t="s">
        <v>8</v>
      </c>
      <c r="F1224" t="str">
        <f t="shared" si="46"/>
        <v>SMS ONLINE_1100688</v>
      </c>
      <c r="G1224" t="str">
        <f>IF(ISNA(VLOOKUP(F1224,$F$3:F1223,1,0)),"","DUP!")</f>
        <v/>
      </c>
      <c r="H1224" t="str">
        <f t="shared" si="45"/>
        <v>INSERT INTO ZONE_MAP (SERVICE_ID, SERVICE_NAME, CODE, NW_GROUP, ZONE) VALUES (1,'SMS','1100688','1100688','SMS ONLINE');</v>
      </c>
    </row>
    <row r="1225" spans="1:8">
      <c r="A1225" s="25" t="s">
        <v>5389</v>
      </c>
      <c r="B1225" s="25" t="s">
        <v>5025</v>
      </c>
      <c r="C1225" s="25" t="s">
        <v>5026</v>
      </c>
      <c r="D1225">
        <v>1</v>
      </c>
      <c r="E1225" s="25" t="s">
        <v>8</v>
      </c>
      <c r="F1225" t="str">
        <f t="shared" si="46"/>
        <v>SMS ONLINE_1100689</v>
      </c>
      <c r="G1225" t="str">
        <f>IF(ISNA(VLOOKUP(F1225,$F$3:F1224,1,0)),"","DUP!")</f>
        <v/>
      </c>
      <c r="H1225" t="str">
        <f t="shared" si="45"/>
        <v>INSERT INTO ZONE_MAP (SERVICE_ID, SERVICE_NAME, CODE, NW_GROUP, ZONE) VALUES (1,'SMS','1100689','1100689','SMS ONLINE');</v>
      </c>
    </row>
    <row r="1226" spans="1:8">
      <c r="A1226" s="25" t="s">
        <v>5390</v>
      </c>
      <c r="B1226" s="25" t="s">
        <v>5025</v>
      </c>
      <c r="C1226" s="25" t="s">
        <v>5026</v>
      </c>
      <c r="D1226">
        <v>1</v>
      </c>
      <c r="E1226" s="25" t="s">
        <v>8</v>
      </c>
      <c r="F1226" t="str">
        <f t="shared" si="46"/>
        <v>SMS ONLINE_1100690</v>
      </c>
      <c r="G1226" t="str">
        <f>IF(ISNA(VLOOKUP(F1226,$F$3:F1225,1,0)),"","DUP!")</f>
        <v/>
      </c>
      <c r="H1226" t="str">
        <f t="shared" si="45"/>
        <v>INSERT INTO ZONE_MAP (SERVICE_ID, SERVICE_NAME, CODE, NW_GROUP, ZONE) VALUES (1,'SMS','1100690','1100690','SMS ONLINE');</v>
      </c>
    </row>
    <row r="1227" spans="1:8">
      <c r="A1227" s="25" t="s">
        <v>5391</v>
      </c>
      <c r="B1227" s="25" t="s">
        <v>5025</v>
      </c>
      <c r="C1227" s="25" t="s">
        <v>5026</v>
      </c>
      <c r="D1227">
        <v>1</v>
      </c>
      <c r="E1227" s="25" t="s">
        <v>8</v>
      </c>
      <c r="F1227" t="str">
        <f t="shared" si="46"/>
        <v>SMS ONLINE_1100691</v>
      </c>
      <c r="G1227" t="str">
        <f>IF(ISNA(VLOOKUP(F1227,$F$3:F1226,1,0)),"","DUP!")</f>
        <v/>
      </c>
      <c r="H1227" t="str">
        <f t="shared" si="45"/>
        <v>INSERT INTO ZONE_MAP (SERVICE_ID, SERVICE_NAME, CODE, NW_GROUP, ZONE) VALUES (1,'SMS','1100691','1100691','SMS ONLINE');</v>
      </c>
    </row>
    <row r="1228" spans="1:8">
      <c r="A1228" s="25" t="s">
        <v>5392</v>
      </c>
      <c r="B1228" s="25" t="s">
        <v>5025</v>
      </c>
      <c r="C1228" s="25" t="s">
        <v>5026</v>
      </c>
      <c r="D1228">
        <v>1</v>
      </c>
      <c r="E1228" s="25" t="s">
        <v>8</v>
      </c>
      <c r="F1228" t="str">
        <f t="shared" si="46"/>
        <v>SMS ONLINE_1100692</v>
      </c>
      <c r="G1228" t="str">
        <f>IF(ISNA(VLOOKUP(F1228,$F$3:F1227,1,0)),"","DUP!")</f>
        <v/>
      </c>
      <c r="H1228" t="str">
        <f t="shared" si="45"/>
        <v>INSERT INTO ZONE_MAP (SERVICE_ID, SERVICE_NAME, CODE, NW_GROUP, ZONE) VALUES (1,'SMS','1100692','1100692','SMS ONLINE');</v>
      </c>
    </row>
    <row r="1229" spans="1:8">
      <c r="A1229" s="25" t="s">
        <v>5393</v>
      </c>
      <c r="B1229" s="25" t="s">
        <v>5025</v>
      </c>
      <c r="C1229" s="25" t="s">
        <v>5026</v>
      </c>
      <c r="D1229">
        <v>1</v>
      </c>
      <c r="E1229" s="25" t="s">
        <v>8</v>
      </c>
      <c r="F1229" t="str">
        <f t="shared" si="46"/>
        <v>SMS ONLINE_11007</v>
      </c>
      <c r="G1229" t="str">
        <f>IF(ISNA(VLOOKUP(F1229,$F$3:F1228,1,0)),"","DUP!")</f>
        <v/>
      </c>
      <c r="H1229" t="str">
        <f t="shared" si="45"/>
        <v>INSERT INTO ZONE_MAP (SERVICE_ID, SERVICE_NAME, CODE, NW_GROUP, ZONE) VALUES (1,'SMS','11007','11007','SMS ONLINE');</v>
      </c>
    </row>
    <row r="1230" spans="1:8">
      <c r="A1230" s="25" t="s">
        <v>5394</v>
      </c>
      <c r="B1230" s="25" t="s">
        <v>5025</v>
      </c>
      <c r="C1230" s="25" t="s">
        <v>5026</v>
      </c>
      <c r="D1230">
        <v>1</v>
      </c>
      <c r="E1230" s="25" t="s">
        <v>8</v>
      </c>
      <c r="F1230" t="str">
        <f t="shared" si="46"/>
        <v>SMS ONLINE_11007310</v>
      </c>
      <c r="G1230" t="str">
        <f>IF(ISNA(VLOOKUP(F1230,$F$3:F1229,1,0)),"","DUP!")</f>
        <v/>
      </c>
      <c r="H1230" t="str">
        <f t="shared" si="45"/>
        <v>INSERT INTO ZONE_MAP (SERVICE_ID, SERVICE_NAME, CODE, NW_GROUP, ZONE) VALUES (1,'SMS','11007310','11007310','SMS ONLINE');</v>
      </c>
    </row>
    <row r="1231" spans="1:8">
      <c r="A1231" s="25" t="s">
        <v>5395</v>
      </c>
      <c r="B1231" s="25" t="s">
        <v>5025</v>
      </c>
      <c r="C1231" s="25" t="s">
        <v>5026</v>
      </c>
      <c r="D1231">
        <v>1</v>
      </c>
      <c r="E1231" s="25" t="s">
        <v>8</v>
      </c>
      <c r="F1231" t="str">
        <f t="shared" si="46"/>
        <v>SMS ONLINE_11007311</v>
      </c>
      <c r="G1231" t="str">
        <f>IF(ISNA(VLOOKUP(F1231,$F$3:F1230,1,0)),"","DUP!")</f>
        <v/>
      </c>
      <c r="H1231" t="str">
        <f t="shared" si="45"/>
        <v>INSERT INTO ZONE_MAP (SERVICE_ID, SERVICE_NAME, CODE, NW_GROUP, ZONE) VALUES (1,'SMS','11007311','11007311','SMS ONLINE');</v>
      </c>
    </row>
    <row r="1232" spans="1:8">
      <c r="A1232" s="25" t="s">
        <v>5396</v>
      </c>
      <c r="B1232" s="25" t="s">
        <v>5025</v>
      </c>
      <c r="C1232" s="25" t="s">
        <v>5026</v>
      </c>
      <c r="D1232">
        <v>1</v>
      </c>
      <c r="E1232" s="25" t="s">
        <v>8</v>
      </c>
      <c r="F1232" t="str">
        <f t="shared" si="46"/>
        <v>SMS ONLINE_11007312</v>
      </c>
      <c r="G1232" t="str">
        <f>IF(ISNA(VLOOKUP(F1232,$F$3:F1231,1,0)),"","DUP!")</f>
        <v/>
      </c>
      <c r="H1232" t="str">
        <f t="shared" si="45"/>
        <v>INSERT INTO ZONE_MAP (SERVICE_ID, SERVICE_NAME, CODE, NW_GROUP, ZONE) VALUES (1,'SMS','11007312','11007312','SMS ONLINE');</v>
      </c>
    </row>
    <row r="1233" spans="1:8">
      <c r="A1233" s="25" t="s">
        <v>5397</v>
      </c>
      <c r="B1233" s="25" t="s">
        <v>5025</v>
      </c>
      <c r="C1233" s="25" t="s">
        <v>5026</v>
      </c>
      <c r="D1233">
        <v>1</v>
      </c>
      <c r="E1233" s="25" t="s">
        <v>8</v>
      </c>
      <c r="F1233" t="str">
        <f t="shared" si="46"/>
        <v>SMS ONLINE_11007313</v>
      </c>
      <c r="G1233" t="str">
        <f>IF(ISNA(VLOOKUP(F1233,$F$3:F1232,1,0)),"","DUP!")</f>
        <v/>
      </c>
      <c r="H1233" t="str">
        <f t="shared" si="45"/>
        <v>INSERT INTO ZONE_MAP (SERVICE_ID, SERVICE_NAME, CODE, NW_GROUP, ZONE) VALUES (1,'SMS','11007313','11007313','SMS ONLINE');</v>
      </c>
    </row>
    <row r="1234" spans="1:8">
      <c r="A1234" s="25" t="s">
        <v>5398</v>
      </c>
      <c r="B1234" s="25" t="s">
        <v>5025</v>
      </c>
      <c r="C1234" s="25" t="s">
        <v>5026</v>
      </c>
      <c r="D1234">
        <v>1</v>
      </c>
      <c r="E1234" s="25" t="s">
        <v>8</v>
      </c>
      <c r="F1234" t="str">
        <f t="shared" si="46"/>
        <v>SMS ONLINE_11007314</v>
      </c>
      <c r="G1234" t="str">
        <f>IF(ISNA(VLOOKUP(F1234,$F$3:F1233,1,0)),"","DUP!")</f>
        <v/>
      </c>
      <c r="H1234" t="str">
        <f t="shared" si="45"/>
        <v>INSERT INTO ZONE_MAP (SERVICE_ID, SERVICE_NAME, CODE, NW_GROUP, ZONE) VALUES (1,'SMS','11007314','11007314','SMS ONLINE');</v>
      </c>
    </row>
    <row r="1235" spans="1:8">
      <c r="A1235" s="25" t="s">
        <v>5399</v>
      </c>
      <c r="B1235" s="25" t="s">
        <v>5025</v>
      </c>
      <c r="C1235" s="25" t="s">
        <v>5026</v>
      </c>
      <c r="D1235">
        <v>1</v>
      </c>
      <c r="E1235" s="25" t="s">
        <v>8</v>
      </c>
      <c r="F1235" t="str">
        <f t="shared" si="46"/>
        <v>SMS ONLINE_11007315</v>
      </c>
      <c r="G1235" t="str">
        <f>IF(ISNA(VLOOKUP(F1235,$F$3:F1234,1,0)),"","DUP!")</f>
        <v/>
      </c>
      <c r="H1235" t="str">
        <f t="shared" si="45"/>
        <v>INSERT INTO ZONE_MAP (SERVICE_ID, SERVICE_NAME, CODE, NW_GROUP, ZONE) VALUES (1,'SMS','11007315','11007315','SMS ONLINE');</v>
      </c>
    </row>
    <row r="1236" spans="1:8">
      <c r="A1236" s="25" t="s">
        <v>5400</v>
      </c>
      <c r="B1236" s="25" t="s">
        <v>5025</v>
      </c>
      <c r="C1236" s="25" t="s">
        <v>5026</v>
      </c>
      <c r="D1236">
        <v>1</v>
      </c>
      <c r="E1236" s="25" t="s">
        <v>8</v>
      </c>
      <c r="F1236" t="str">
        <f t="shared" si="46"/>
        <v>SMS ONLINE_11007316</v>
      </c>
      <c r="G1236" t="str">
        <f>IF(ISNA(VLOOKUP(F1236,$F$3:F1235,1,0)),"","DUP!")</f>
        <v/>
      </c>
      <c r="H1236" t="str">
        <f t="shared" si="45"/>
        <v>INSERT INTO ZONE_MAP (SERVICE_ID, SERVICE_NAME, CODE, NW_GROUP, ZONE) VALUES (1,'SMS','11007316','11007316','SMS ONLINE');</v>
      </c>
    </row>
    <row r="1237" spans="1:8">
      <c r="A1237" s="25" t="s">
        <v>5401</v>
      </c>
      <c r="B1237" s="25" t="s">
        <v>5025</v>
      </c>
      <c r="C1237" s="25" t="s">
        <v>5026</v>
      </c>
      <c r="D1237">
        <v>1</v>
      </c>
      <c r="E1237" s="25" t="s">
        <v>8</v>
      </c>
      <c r="F1237" t="str">
        <f t="shared" si="46"/>
        <v>SMS ONLINE_11007317</v>
      </c>
      <c r="G1237" t="str">
        <f>IF(ISNA(VLOOKUP(F1237,$F$3:F1236,1,0)),"","DUP!")</f>
        <v/>
      </c>
      <c r="H1237" t="str">
        <f t="shared" si="45"/>
        <v>INSERT INTO ZONE_MAP (SERVICE_ID, SERVICE_NAME, CODE, NW_GROUP, ZONE) VALUES (1,'SMS','11007317','11007317','SMS ONLINE');</v>
      </c>
    </row>
    <row r="1238" spans="1:8">
      <c r="A1238" s="25" t="s">
        <v>5402</v>
      </c>
      <c r="B1238" s="25" t="s">
        <v>5025</v>
      </c>
      <c r="C1238" s="25" t="s">
        <v>5026</v>
      </c>
      <c r="D1238">
        <v>1</v>
      </c>
      <c r="E1238" s="25" t="s">
        <v>8</v>
      </c>
      <c r="F1238" t="str">
        <f t="shared" si="46"/>
        <v>SMS ONLINE_11007318</v>
      </c>
      <c r="G1238" t="str">
        <f>IF(ISNA(VLOOKUP(F1238,$F$3:F1237,1,0)),"","DUP!")</f>
        <v/>
      </c>
      <c r="H1238" t="str">
        <f t="shared" si="45"/>
        <v>INSERT INTO ZONE_MAP (SERVICE_ID, SERVICE_NAME, CODE, NW_GROUP, ZONE) VALUES (1,'SMS','11007318','11007318','SMS ONLINE');</v>
      </c>
    </row>
    <row r="1239" spans="1:8">
      <c r="A1239" s="25" t="s">
        <v>5403</v>
      </c>
      <c r="B1239" s="25" t="s">
        <v>5025</v>
      </c>
      <c r="C1239" s="25" t="s">
        <v>5026</v>
      </c>
      <c r="D1239">
        <v>1</v>
      </c>
      <c r="E1239" s="25" t="s">
        <v>8</v>
      </c>
      <c r="F1239" t="str">
        <f t="shared" si="46"/>
        <v>SMS ONLINE_11007321</v>
      </c>
      <c r="G1239" t="str">
        <f>IF(ISNA(VLOOKUP(F1239,$F$3:F1238,1,0)),"","DUP!")</f>
        <v/>
      </c>
      <c r="H1239" t="str">
        <f t="shared" si="45"/>
        <v>INSERT INTO ZONE_MAP (SERVICE_ID, SERVICE_NAME, CODE, NW_GROUP, ZONE) VALUES (1,'SMS','11007321','11007321','SMS ONLINE');</v>
      </c>
    </row>
    <row r="1240" spans="1:8">
      <c r="A1240" s="25" t="s">
        <v>5404</v>
      </c>
      <c r="B1240" s="25" t="s">
        <v>5025</v>
      </c>
      <c r="C1240" s="25" t="s">
        <v>5026</v>
      </c>
      <c r="D1240">
        <v>1</v>
      </c>
      <c r="E1240" s="25" t="s">
        <v>8</v>
      </c>
      <c r="F1240" t="str">
        <f t="shared" si="46"/>
        <v>SMS ONLINE_11007322</v>
      </c>
      <c r="G1240" t="str">
        <f>IF(ISNA(VLOOKUP(F1240,$F$3:F1239,1,0)),"","DUP!")</f>
        <v/>
      </c>
      <c r="H1240" t="str">
        <f t="shared" si="45"/>
        <v>INSERT INTO ZONE_MAP (SERVICE_ID, SERVICE_NAME, CODE, NW_GROUP, ZONE) VALUES (1,'SMS','11007322','11007322','SMS ONLINE');</v>
      </c>
    </row>
    <row r="1241" spans="1:8">
      <c r="A1241" s="25" t="s">
        <v>5405</v>
      </c>
      <c r="B1241" s="25" t="s">
        <v>5025</v>
      </c>
      <c r="C1241" s="25" t="s">
        <v>5026</v>
      </c>
      <c r="D1241">
        <v>1</v>
      </c>
      <c r="E1241" s="25" t="s">
        <v>8</v>
      </c>
      <c r="F1241" t="str">
        <f t="shared" si="46"/>
        <v>SMS ONLINE_11007323</v>
      </c>
      <c r="G1241" t="str">
        <f>IF(ISNA(VLOOKUP(F1241,$F$3:F1240,1,0)),"","DUP!")</f>
        <v/>
      </c>
      <c r="H1241" t="str">
        <f t="shared" si="45"/>
        <v>INSERT INTO ZONE_MAP (SERVICE_ID, SERVICE_NAME, CODE, NW_GROUP, ZONE) VALUES (1,'SMS','11007323','11007323','SMS ONLINE');</v>
      </c>
    </row>
    <row r="1242" spans="1:8">
      <c r="A1242" s="25" t="s">
        <v>5406</v>
      </c>
      <c r="B1242" s="25" t="s">
        <v>5025</v>
      </c>
      <c r="C1242" s="25" t="s">
        <v>5026</v>
      </c>
      <c r="D1242">
        <v>1</v>
      </c>
      <c r="E1242" s="25" t="s">
        <v>8</v>
      </c>
      <c r="F1242" t="str">
        <f t="shared" si="46"/>
        <v>SMS ONLINE_11007324</v>
      </c>
      <c r="G1242" t="str">
        <f>IF(ISNA(VLOOKUP(F1242,$F$3:F1241,1,0)),"","DUP!")</f>
        <v/>
      </c>
      <c r="H1242" t="str">
        <f t="shared" si="45"/>
        <v>INSERT INTO ZONE_MAP (SERVICE_ID, SERVICE_NAME, CODE, NW_GROUP, ZONE) VALUES (1,'SMS','11007324','11007324','SMS ONLINE');</v>
      </c>
    </row>
    <row r="1243" spans="1:8">
      <c r="A1243" s="25" t="s">
        <v>5407</v>
      </c>
      <c r="B1243" s="25" t="s">
        <v>5025</v>
      </c>
      <c r="C1243" s="25" t="s">
        <v>5026</v>
      </c>
      <c r="D1243">
        <v>1</v>
      </c>
      <c r="E1243" s="25" t="s">
        <v>8</v>
      </c>
      <c r="F1243" t="str">
        <f t="shared" si="46"/>
        <v>SMS ONLINE_11007325</v>
      </c>
      <c r="G1243" t="str">
        <f>IF(ISNA(VLOOKUP(F1243,$F$3:F1242,1,0)),"","DUP!")</f>
        <v/>
      </c>
      <c r="H1243" t="str">
        <f t="shared" si="45"/>
        <v>INSERT INTO ZONE_MAP (SERVICE_ID, SERVICE_NAME, CODE, NW_GROUP, ZONE) VALUES (1,'SMS','11007325','11007325','SMS ONLINE');</v>
      </c>
    </row>
    <row r="1244" spans="1:8">
      <c r="A1244" s="25" t="s">
        <v>5408</v>
      </c>
      <c r="B1244" s="25" t="s">
        <v>5025</v>
      </c>
      <c r="C1244" s="25" t="s">
        <v>5026</v>
      </c>
      <c r="D1244">
        <v>1</v>
      </c>
      <c r="E1244" s="25" t="s">
        <v>8</v>
      </c>
      <c r="F1244" t="str">
        <f t="shared" si="46"/>
        <v>SMS ONLINE_11007326</v>
      </c>
      <c r="G1244" t="str">
        <f>IF(ISNA(VLOOKUP(F1244,$F$3:F1243,1,0)),"","DUP!")</f>
        <v/>
      </c>
      <c r="H1244" t="str">
        <f t="shared" si="45"/>
        <v>INSERT INTO ZONE_MAP (SERVICE_ID, SERVICE_NAME, CODE, NW_GROUP, ZONE) VALUES (1,'SMS','11007326','11007326','SMS ONLINE');</v>
      </c>
    </row>
    <row r="1245" spans="1:8">
      <c r="A1245" s="25" t="s">
        <v>5409</v>
      </c>
      <c r="B1245" s="25" t="s">
        <v>5025</v>
      </c>
      <c r="C1245" s="25" t="s">
        <v>5026</v>
      </c>
      <c r="D1245">
        <v>1</v>
      </c>
      <c r="E1245" s="25" t="s">
        <v>8</v>
      </c>
      <c r="F1245" t="str">
        <f t="shared" si="46"/>
        <v>SMS ONLINE_11007327</v>
      </c>
      <c r="G1245" t="str">
        <f>IF(ISNA(VLOOKUP(F1245,$F$3:F1244,1,0)),"","DUP!")</f>
        <v/>
      </c>
      <c r="H1245" t="str">
        <f t="shared" si="45"/>
        <v>INSERT INTO ZONE_MAP (SERVICE_ID, SERVICE_NAME, CODE, NW_GROUP, ZONE) VALUES (1,'SMS','11007327','11007327','SMS ONLINE');</v>
      </c>
    </row>
    <row r="1246" spans="1:8">
      <c r="A1246" s="25" t="s">
        <v>5410</v>
      </c>
      <c r="B1246" s="25" t="s">
        <v>5025</v>
      </c>
      <c r="C1246" s="25" t="s">
        <v>5026</v>
      </c>
      <c r="D1246">
        <v>1</v>
      </c>
      <c r="E1246" s="25" t="s">
        <v>8</v>
      </c>
      <c r="F1246" t="str">
        <f t="shared" si="46"/>
        <v>SMS ONLINE_11007328</v>
      </c>
      <c r="G1246" t="str">
        <f>IF(ISNA(VLOOKUP(F1246,$F$3:F1245,1,0)),"","DUP!")</f>
        <v/>
      </c>
      <c r="H1246" t="str">
        <f t="shared" si="45"/>
        <v>INSERT INTO ZONE_MAP (SERVICE_ID, SERVICE_NAME, CODE, NW_GROUP, ZONE) VALUES (1,'SMS','11007328','11007328','SMS ONLINE');</v>
      </c>
    </row>
    <row r="1247" spans="1:8">
      <c r="A1247" s="25" t="s">
        <v>5411</v>
      </c>
      <c r="B1247" s="25" t="s">
        <v>5025</v>
      </c>
      <c r="C1247" s="25" t="s">
        <v>5026</v>
      </c>
      <c r="D1247">
        <v>1</v>
      </c>
      <c r="E1247" s="25" t="s">
        <v>8</v>
      </c>
      <c r="F1247" t="str">
        <f t="shared" si="46"/>
        <v>SMS ONLINE_11007329</v>
      </c>
      <c r="G1247" t="str">
        <f>IF(ISNA(VLOOKUP(F1247,$F$3:F1246,1,0)),"","DUP!")</f>
        <v/>
      </c>
      <c r="H1247" t="str">
        <f t="shared" si="45"/>
        <v>INSERT INTO ZONE_MAP (SERVICE_ID, SERVICE_NAME, CODE, NW_GROUP, ZONE) VALUES (1,'SMS','11007329','11007329','SMS ONLINE');</v>
      </c>
    </row>
    <row r="1248" spans="1:8">
      <c r="A1248" s="25" t="s">
        <v>5412</v>
      </c>
      <c r="B1248" s="25" t="s">
        <v>5025</v>
      </c>
      <c r="C1248" s="25" t="s">
        <v>5026</v>
      </c>
      <c r="D1248">
        <v>1</v>
      </c>
      <c r="E1248" s="25" t="s">
        <v>8</v>
      </c>
      <c r="F1248" t="str">
        <f t="shared" si="46"/>
        <v>SMS ONLINE_11007330</v>
      </c>
      <c r="G1248" t="str">
        <f>IF(ISNA(VLOOKUP(F1248,$F$3:F1247,1,0)),"","DUP!")</f>
        <v/>
      </c>
      <c r="H1248" t="str">
        <f t="shared" si="45"/>
        <v>INSERT INTO ZONE_MAP (SERVICE_ID, SERVICE_NAME, CODE, NW_GROUP, ZONE) VALUES (1,'SMS','11007330','11007330','SMS ONLINE');</v>
      </c>
    </row>
    <row r="1249" spans="1:8">
      <c r="A1249" s="25" t="s">
        <v>5413</v>
      </c>
      <c r="B1249" s="25" t="s">
        <v>5025</v>
      </c>
      <c r="C1249" s="25" t="s">
        <v>5026</v>
      </c>
      <c r="D1249">
        <v>1</v>
      </c>
      <c r="E1249" s="25" t="s">
        <v>8</v>
      </c>
      <c r="F1249" t="str">
        <f t="shared" si="46"/>
        <v>SMS ONLINE_11007336</v>
      </c>
      <c r="G1249" t="str">
        <f>IF(ISNA(VLOOKUP(F1249,$F$3:F1248,1,0)),"","DUP!")</f>
        <v/>
      </c>
      <c r="H1249" t="str">
        <f t="shared" si="45"/>
        <v>INSERT INTO ZONE_MAP (SERVICE_ID, SERVICE_NAME, CODE, NW_GROUP, ZONE) VALUES (1,'SMS','11007336','11007336','SMS ONLINE');</v>
      </c>
    </row>
    <row r="1250" spans="1:8">
      <c r="A1250" s="25" t="s">
        <v>5414</v>
      </c>
      <c r="B1250" s="25" t="s">
        <v>5025</v>
      </c>
      <c r="C1250" s="25" t="s">
        <v>5026</v>
      </c>
      <c r="D1250">
        <v>1</v>
      </c>
      <c r="E1250" s="25" t="s">
        <v>8</v>
      </c>
      <c r="F1250" t="str">
        <f t="shared" si="46"/>
        <v>SMS ONLINE_110077</v>
      </c>
      <c r="G1250" t="str">
        <f>IF(ISNA(VLOOKUP(F1250,$F$3:F1249,1,0)),"","DUP!")</f>
        <v/>
      </c>
      <c r="H1250" t="str">
        <f t="shared" si="45"/>
        <v>INSERT INTO ZONE_MAP (SERVICE_ID, SERVICE_NAME, CODE, NW_GROUP, ZONE) VALUES (1,'SMS','110077','110077','SMS ONLINE');</v>
      </c>
    </row>
    <row r="1251" spans="1:8">
      <c r="A1251" s="25" t="s">
        <v>5415</v>
      </c>
      <c r="B1251" s="25" t="s">
        <v>5025</v>
      </c>
      <c r="C1251" s="25" t="s">
        <v>5026</v>
      </c>
      <c r="D1251">
        <v>1</v>
      </c>
      <c r="E1251" s="25" t="s">
        <v>8</v>
      </c>
      <c r="F1251" t="str">
        <f t="shared" si="46"/>
        <v>SMS ONLINE_11007705</v>
      </c>
      <c r="G1251" t="str">
        <f>IF(ISNA(VLOOKUP(F1251,$F$3:F1250,1,0)),"","DUP!")</f>
        <v/>
      </c>
      <c r="H1251" t="str">
        <f t="shared" si="45"/>
        <v>INSERT INTO ZONE_MAP (SERVICE_ID, SERVICE_NAME, CODE, NW_GROUP, ZONE) VALUES (1,'SMS','11007705','11007705','SMS ONLINE');</v>
      </c>
    </row>
    <row r="1252" spans="1:8">
      <c r="A1252" s="25" t="s">
        <v>5416</v>
      </c>
      <c r="B1252" s="25" t="s">
        <v>5025</v>
      </c>
      <c r="C1252" s="25" t="s">
        <v>5026</v>
      </c>
      <c r="D1252">
        <v>1</v>
      </c>
      <c r="E1252" s="25" t="s">
        <v>8</v>
      </c>
      <c r="F1252" t="str">
        <f t="shared" si="46"/>
        <v>SMS ONLINE_110081</v>
      </c>
      <c r="G1252" t="str">
        <f>IF(ISNA(VLOOKUP(F1252,$F$3:F1251,1,0)),"","DUP!")</f>
        <v/>
      </c>
      <c r="H1252" t="str">
        <f t="shared" si="45"/>
        <v>INSERT INTO ZONE_MAP (SERVICE_ID, SERVICE_NAME, CODE, NW_GROUP, ZONE) VALUES (1,'SMS','110081','110081','SMS ONLINE');</v>
      </c>
    </row>
    <row r="1253" spans="1:8">
      <c r="A1253" s="25" t="s">
        <v>5417</v>
      </c>
      <c r="B1253" s="25" t="s">
        <v>5025</v>
      </c>
      <c r="C1253" s="25" t="s">
        <v>5026</v>
      </c>
      <c r="D1253">
        <v>1</v>
      </c>
      <c r="E1253" s="25" t="s">
        <v>8</v>
      </c>
      <c r="F1253" t="str">
        <f t="shared" si="46"/>
        <v>SMS ONLINE_110082</v>
      </c>
      <c r="G1253" t="str">
        <f>IF(ISNA(VLOOKUP(F1253,$F$3:F1252,1,0)),"","DUP!")</f>
        <v/>
      </c>
      <c r="H1253" t="str">
        <f t="shared" si="45"/>
        <v>INSERT INTO ZONE_MAP (SERVICE_ID, SERVICE_NAME, CODE, NW_GROUP, ZONE) VALUES (1,'SMS','110082','110082','SMS ONLINE');</v>
      </c>
    </row>
    <row r="1254" spans="1:8">
      <c r="A1254" s="25" t="s">
        <v>5418</v>
      </c>
      <c r="B1254" s="25" t="s">
        <v>5025</v>
      </c>
      <c r="C1254" s="25" t="s">
        <v>5026</v>
      </c>
      <c r="D1254">
        <v>1</v>
      </c>
      <c r="E1254" s="25" t="s">
        <v>8</v>
      </c>
      <c r="F1254" t="str">
        <f t="shared" si="46"/>
        <v>SMS ONLINE_1100850</v>
      </c>
      <c r="G1254" t="str">
        <f>IF(ISNA(VLOOKUP(F1254,$F$3:F1253,1,0)),"","DUP!")</f>
        <v/>
      </c>
      <c r="H1254" t="str">
        <f t="shared" si="45"/>
        <v>INSERT INTO ZONE_MAP (SERVICE_ID, SERVICE_NAME, CODE, NW_GROUP, ZONE) VALUES (1,'SMS','1100850','1100850','SMS ONLINE');</v>
      </c>
    </row>
    <row r="1255" spans="1:8">
      <c r="A1255" s="25" t="s">
        <v>5419</v>
      </c>
      <c r="B1255" s="25" t="s">
        <v>5025</v>
      </c>
      <c r="C1255" s="25" t="s">
        <v>5026</v>
      </c>
      <c r="D1255">
        <v>1</v>
      </c>
      <c r="E1255" s="25" t="s">
        <v>8</v>
      </c>
      <c r="F1255" t="str">
        <f t="shared" si="46"/>
        <v>SMS ONLINE_1100852</v>
      </c>
      <c r="G1255" t="str">
        <f>IF(ISNA(VLOOKUP(F1255,$F$3:F1254,1,0)),"","DUP!")</f>
        <v/>
      </c>
      <c r="H1255" t="str">
        <f t="shared" si="45"/>
        <v>INSERT INTO ZONE_MAP (SERVICE_ID, SERVICE_NAME, CODE, NW_GROUP, ZONE) VALUES (1,'SMS','1100852','1100852','SMS ONLINE');</v>
      </c>
    </row>
    <row r="1256" spans="1:8">
      <c r="A1256" s="25" t="s">
        <v>5420</v>
      </c>
      <c r="B1256" s="25" t="s">
        <v>5025</v>
      </c>
      <c r="C1256" s="25" t="s">
        <v>5026</v>
      </c>
      <c r="D1256">
        <v>1</v>
      </c>
      <c r="E1256" s="25" t="s">
        <v>8</v>
      </c>
      <c r="F1256" t="str">
        <f t="shared" si="46"/>
        <v>SMS ONLINE_1100853</v>
      </c>
      <c r="G1256" t="str">
        <f>IF(ISNA(VLOOKUP(F1256,$F$3:F1255,1,0)),"","DUP!")</f>
        <v/>
      </c>
      <c r="H1256" t="str">
        <f t="shared" si="45"/>
        <v>INSERT INTO ZONE_MAP (SERVICE_ID, SERVICE_NAME, CODE, NW_GROUP, ZONE) VALUES (1,'SMS','1100853','1100853','SMS ONLINE');</v>
      </c>
    </row>
    <row r="1257" spans="1:8">
      <c r="A1257" s="25" t="s">
        <v>5421</v>
      </c>
      <c r="B1257" s="25" t="s">
        <v>5025</v>
      </c>
      <c r="C1257" s="25" t="s">
        <v>5026</v>
      </c>
      <c r="D1257">
        <v>1</v>
      </c>
      <c r="E1257" s="25" t="s">
        <v>8</v>
      </c>
      <c r="F1257" t="str">
        <f t="shared" si="46"/>
        <v>SMS ONLINE_1100855</v>
      </c>
      <c r="G1257" t="str">
        <f>IF(ISNA(VLOOKUP(F1257,$F$3:F1256,1,0)),"","DUP!")</f>
        <v/>
      </c>
      <c r="H1257" t="str">
        <f t="shared" si="45"/>
        <v>INSERT INTO ZONE_MAP (SERVICE_ID, SERVICE_NAME, CODE, NW_GROUP, ZONE) VALUES (1,'SMS','1100855','1100855','SMS ONLINE');</v>
      </c>
    </row>
    <row r="1258" spans="1:8">
      <c r="A1258" s="25" t="s">
        <v>5422</v>
      </c>
      <c r="B1258" s="25" t="s">
        <v>5025</v>
      </c>
      <c r="C1258" s="25" t="s">
        <v>5026</v>
      </c>
      <c r="D1258">
        <v>1</v>
      </c>
      <c r="E1258" s="25" t="s">
        <v>8</v>
      </c>
      <c r="F1258" t="str">
        <f t="shared" si="46"/>
        <v>SMS ONLINE_1100856</v>
      </c>
      <c r="G1258" t="str">
        <f>IF(ISNA(VLOOKUP(F1258,$F$3:F1257,1,0)),"","DUP!")</f>
        <v/>
      </c>
      <c r="H1258" t="str">
        <f t="shared" si="45"/>
        <v>INSERT INTO ZONE_MAP (SERVICE_ID, SERVICE_NAME, CODE, NW_GROUP, ZONE) VALUES (1,'SMS','1100856','1100856','SMS ONLINE');</v>
      </c>
    </row>
    <row r="1259" spans="1:8">
      <c r="A1259" s="25" t="s">
        <v>5423</v>
      </c>
      <c r="B1259" s="25" t="s">
        <v>5025</v>
      </c>
      <c r="C1259" s="25" t="s">
        <v>5026</v>
      </c>
      <c r="D1259">
        <v>1</v>
      </c>
      <c r="E1259" s="25" t="s">
        <v>8</v>
      </c>
      <c r="F1259" t="str">
        <f t="shared" si="46"/>
        <v>SMS ONLINE_110086</v>
      </c>
      <c r="G1259" t="str">
        <f>IF(ISNA(VLOOKUP(F1259,$F$3:F1258,1,0)),"","DUP!")</f>
        <v/>
      </c>
      <c r="H1259" t="str">
        <f t="shared" si="45"/>
        <v>INSERT INTO ZONE_MAP (SERVICE_ID, SERVICE_NAME, CODE, NW_GROUP, ZONE) VALUES (1,'SMS','110086','110086','SMS ONLINE');</v>
      </c>
    </row>
    <row r="1260" spans="1:8">
      <c r="A1260" s="25" t="s">
        <v>5424</v>
      </c>
      <c r="B1260" s="25" t="s">
        <v>5025</v>
      </c>
      <c r="C1260" s="25" t="s">
        <v>5026</v>
      </c>
      <c r="D1260">
        <v>1</v>
      </c>
      <c r="E1260" s="25" t="s">
        <v>8</v>
      </c>
      <c r="F1260" t="str">
        <f t="shared" si="46"/>
        <v>SMS ONLINE_1100880</v>
      </c>
      <c r="G1260" t="str">
        <f>IF(ISNA(VLOOKUP(F1260,$F$3:F1259,1,0)),"","DUP!")</f>
        <v/>
      </c>
      <c r="H1260" t="str">
        <f t="shared" si="45"/>
        <v>INSERT INTO ZONE_MAP (SERVICE_ID, SERVICE_NAME, CODE, NW_GROUP, ZONE) VALUES (1,'SMS','1100880','1100880','SMS ONLINE');</v>
      </c>
    </row>
    <row r="1261" spans="1:8">
      <c r="A1261" s="25" t="s">
        <v>5425</v>
      </c>
      <c r="B1261" s="25" t="s">
        <v>5025</v>
      </c>
      <c r="C1261" s="25" t="s">
        <v>5026</v>
      </c>
      <c r="D1261">
        <v>1</v>
      </c>
      <c r="E1261" s="25" t="s">
        <v>8</v>
      </c>
      <c r="F1261" t="str">
        <f t="shared" si="46"/>
        <v>SMS ONLINE_1100886</v>
      </c>
      <c r="G1261" t="str">
        <f>IF(ISNA(VLOOKUP(F1261,$F$3:F1260,1,0)),"","DUP!")</f>
        <v/>
      </c>
      <c r="H1261" t="str">
        <f t="shared" si="45"/>
        <v>INSERT INTO ZONE_MAP (SERVICE_ID, SERVICE_NAME, CODE, NW_GROUP, ZONE) VALUES (1,'SMS','1100886','1100886','SMS ONLINE');</v>
      </c>
    </row>
    <row r="1262" spans="1:8">
      <c r="A1262" s="25" t="s">
        <v>5426</v>
      </c>
      <c r="B1262" s="25" t="s">
        <v>5025</v>
      </c>
      <c r="C1262" s="25" t="s">
        <v>5026</v>
      </c>
      <c r="D1262">
        <v>1</v>
      </c>
      <c r="E1262" s="25" t="s">
        <v>8</v>
      </c>
      <c r="F1262" t="str">
        <f t="shared" si="46"/>
        <v>SMS ONLINE_110090</v>
      </c>
      <c r="G1262" t="str">
        <f>IF(ISNA(VLOOKUP(F1262,$F$3:F1261,1,0)),"","DUP!")</f>
        <v/>
      </c>
      <c r="H1262" t="str">
        <f t="shared" si="45"/>
        <v>INSERT INTO ZONE_MAP (SERVICE_ID, SERVICE_NAME, CODE, NW_GROUP, ZONE) VALUES (1,'SMS','110090','110090','SMS ONLINE');</v>
      </c>
    </row>
    <row r="1263" spans="1:8">
      <c r="A1263" s="25" t="s">
        <v>5427</v>
      </c>
      <c r="B1263" s="25" t="s">
        <v>5025</v>
      </c>
      <c r="C1263" s="25" t="s">
        <v>5026</v>
      </c>
      <c r="D1263">
        <v>1</v>
      </c>
      <c r="E1263" s="25" t="s">
        <v>8</v>
      </c>
      <c r="F1263" t="str">
        <f t="shared" si="46"/>
        <v>SMS ONLINE_110091</v>
      </c>
      <c r="G1263" t="str">
        <f>IF(ISNA(VLOOKUP(F1263,$F$3:F1262,1,0)),"","DUP!")</f>
        <v/>
      </c>
      <c r="H1263" t="str">
        <f t="shared" si="45"/>
        <v>INSERT INTO ZONE_MAP (SERVICE_ID, SERVICE_NAME, CODE, NW_GROUP, ZONE) VALUES (1,'SMS','110091','110091','SMS ONLINE');</v>
      </c>
    </row>
    <row r="1264" spans="1:8">
      <c r="A1264" s="25" t="s">
        <v>5428</v>
      </c>
      <c r="B1264" s="25" t="s">
        <v>5025</v>
      </c>
      <c r="C1264" s="25" t="s">
        <v>5026</v>
      </c>
      <c r="D1264">
        <v>1</v>
      </c>
      <c r="E1264" s="25" t="s">
        <v>8</v>
      </c>
      <c r="F1264" t="str">
        <f t="shared" si="46"/>
        <v>SMS ONLINE_110092</v>
      </c>
      <c r="G1264" t="str">
        <f>IF(ISNA(VLOOKUP(F1264,$F$3:F1263,1,0)),"","DUP!")</f>
        <v/>
      </c>
      <c r="H1264" t="str">
        <f t="shared" si="45"/>
        <v>INSERT INTO ZONE_MAP (SERVICE_ID, SERVICE_NAME, CODE, NW_GROUP, ZONE) VALUES (1,'SMS','110092','110092','SMS ONLINE');</v>
      </c>
    </row>
    <row r="1265" spans="1:8">
      <c r="A1265" s="25" t="s">
        <v>5429</v>
      </c>
      <c r="B1265" s="25" t="s">
        <v>5025</v>
      </c>
      <c r="C1265" s="25" t="s">
        <v>5026</v>
      </c>
      <c r="D1265">
        <v>1</v>
      </c>
      <c r="E1265" s="25" t="s">
        <v>8</v>
      </c>
      <c r="F1265" t="str">
        <f t="shared" si="46"/>
        <v>SMS ONLINE_110093</v>
      </c>
      <c r="G1265" t="str">
        <f>IF(ISNA(VLOOKUP(F1265,$F$3:F1264,1,0)),"","DUP!")</f>
        <v/>
      </c>
      <c r="H1265" t="str">
        <f t="shared" si="45"/>
        <v>INSERT INTO ZONE_MAP (SERVICE_ID, SERVICE_NAME, CODE, NW_GROUP, ZONE) VALUES (1,'SMS','110093','110093','SMS ONLINE');</v>
      </c>
    </row>
    <row r="1266" spans="1:8">
      <c r="A1266" s="25" t="s">
        <v>5430</v>
      </c>
      <c r="B1266" s="25" t="s">
        <v>5025</v>
      </c>
      <c r="C1266" s="25" t="s">
        <v>5026</v>
      </c>
      <c r="D1266">
        <v>1</v>
      </c>
      <c r="E1266" s="25" t="s">
        <v>8</v>
      </c>
      <c r="F1266" t="str">
        <f t="shared" si="46"/>
        <v>SMS ONLINE_110094</v>
      </c>
      <c r="G1266" t="str">
        <f>IF(ISNA(VLOOKUP(F1266,$F$3:F1265,1,0)),"","DUP!")</f>
        <v/>
      </c>
      <c r="H1266" t="str">
        <f t="shared" ref="H1266:H1329" si="47">IF(G1266="DUP!","","INSERT INTO ZONE_MAP (SERVICE_ID, SERVICE_NAME, CODE, NW_GROUP, ZONE) VALUES ("&amp;D1266&amp;",'"&amp;E1266&amp;"','"&amp;A1266&amp;"','"&amp;A1266&amp;"','"&amp;C1266&amp;"');")</f>
        <v>INSERT INTO ZONE_MAP (SERVICE_ID, SERVICE_NAME, CODE, NW_GROUP, ZONE) VALUES (1,'SMS','110094','110094','SMS ONLINE');</v>
      </c>
    </row>
    <row r="1267" spans="1:8">
      <c r="A1267" s="25" t="s">
        <v>5431</v>
      </c>
      <c r="B1267" s="25" t="s">
        <v>5025</v>
      </c>
      <c r="C1267" s="25" t="s">
        <v>5026</v>
      </c>
      <c r="D1267">
        <v>1</v>
      </c>
      <c r="E1267" s="25" t="s">
        <v>8</v>
      </c>
      <c r="F1267" t="str">
        <f t="shared" si="46"/>
        <v>SMS ONLINE_110095</v>
      </c>
      <c r="G1267" t="str">
        <f>IF(ISNA(VLOOKUP(F1267,$F$3:F1266,1,0)),"","DUP!")</f>
        <v/>
      </c>
      <c r="H1267" t="str">
        <f t="shared" si="47"/>
        <v>INSERT INTO ZONE_MAP (SERVICE_ID, SERVICE_NAME, CODE, NW_GROUP, ZONE) VALUES (1,'SMS','110095','110095','SMS ONLINE');</v>
      </c>
    </row>
    <row r="1268" spans="1:8">
      <c r="A1268" s="25" t="s">
        <v>5432</v>
      </c>
      <c r="B1268" s="25" t="s">
        <v>5025</v>
      </c>
      <c r="C1268" s="25" t="s">
        <v>5026</v>
      </c>
      <c r="D1268">
        <v>1</v>
      </c>
      <c r="E1268" s="25" t="s">
        <v>8</v>
      </c>
      <c r="F1268" t="str">
        <f t="shared" si="46"/>
        <v>SMS ONLINE_1100960</v>
      </c>
      <c r="G1268" t="str">
        <f>IF(ISNA(VLOOKUP(F1268,$F$3:F1267,1,0)),"","DUP!")</f>
        <v/>
      </c>
      <c r="H1268" t="str">
        <f t="shared" si="47"/>
        <v>INSERT INTO ZONE_MAP (SERVICE_ID, SERVICE_NAME, CODE, NW_GROUP, ZONE) VALUES (1,'SMS','1100960','1100960','SMS ONLINE');</v>
      </c>
    </row>
    <row r="1269" spans="1:8">
      <c r="A1269" s="25" t="s">
        <v>5433</v>
      </c>
      <c r="B1269" s="25" t="s">
        <v>5025</v>
      </c>
      <c r="C1269" s="25" t="s">
        <v>5026</v>
      </c>
      <c r="D1269">
        <v>1</v>
      </c>
      <c r="E1269" s="25" t="s">
        <v>8</v>
      </c>
      <c r="F1269" t="str">
        <f t="shared" si="46"/>
        <v>SMS ONLINE_1100961</v>
      </c>
      <c r="G1269" t="str">
        <f>IF(ISNA(VLOOKUP(F1269,$F$3:F1268,1,0)),"","DUP!")</f>
        <v/>
      </c>
      <c r="H1269" t="str">
        <f t="shared" si="47"/>
        <v>INSERT INTO ZONE_MAP (SERVICE_ID, SERVICE_NAME, CODE, NW_GROUP, ZONE) VALUES (1,'SMS','1100961','1100961','SMS ONLINE');</v>
      </c>
    </row>
    <row r="1270" spans="1:8">
      <c r="A1270" s="25" t="s">
        <v>5434</v>
      </c>
      <c r="B1270" s="25" t="s">
        <v>5025</v>
      </c>
      <c r="C1270" s="25" t="s">
        <v>5026</v>
      </c>
      <c r="D1270">
        <v>1</v>
      </c>
      <c r="E1270" s="25" t="s">
        <v>8</v>
      </c>
      <c r="F1270" t="str">
        <f t="shared" si="46"/>
        <v>SMS ONLINE_1100962</v>
      </c>
      <c r="G1270" t="str">
        <f>IF(ISNA(VLOOKUP(F1270,$F$3:F1269,1,0)),"","DUP!")</f>
        <v/>
      </c>
      <c r="H1270" t="str">
        <f t="shared" si="47"/>
        <v>INSERT INTO ZONE_MAP (SERVICE_ID, SERVICE_NAME, CODE, NW_GROUP, ZONE) VALUES (1,'SMS','1100962','1100962','SMS ONLINE');</v>
      </c>
    </row>
    <row r="1271" spans="1:8">
      <c r="A1271" s="25" t="s">
        <v>5435</v>
      </c>
      <c r="B1271" s="25" t="s">
        <v>5025</v>
      </c>
      <c r="C1271" s="25" t="s">
        <v>5026</v>
      </c>
      <c r="D1271">
        <v>1</v>
      </c>
      <c r="E1271" s="25" t="s">
        <v>8</v>
      </c>
      <c r="F1271" t="str">
        <f t="shared" si="46"/>
        <v>SMS ONLINE_1100963</v>
      </c>
      <c r="G1271" t="str">
        <f>IF(ISNA(VLOOKUP(F1271,$F$3:F1270,1,0)),"","DUP!")</f>
        <v/>
      </c>
      <c r="H1271" t="str">
        <f t="shared" si="47"/>
        <v>INSERT INTO ZONE_MAP (SERVICE_ID, SERVICE_NAME, CODE, NW_GROUP, ZONE) VALUES (1,'SMS','1100963','1100963','SMS ONLINE');</v>
      </c>
    </row>
    <row r="1272" spans="1:8">
      <c r="A1272" s="25" t="s">
        <v>5436</v>
      </c>
      <c r="B1272" s="25" t="s">
        <v>5025</v>
      </c>
      <c r="C1272" s="25" t="s">
        <v>5026</v>
      </c>
      <c r="D1272">
        <v>1</v>
      </c>
      <c r="E1272" s="25" t="s">
        <v>8</v>
      </c>
      <c r="F1272" t="str">
        <f t="shared" si="46"/>
        <v>SMS ONLINE_1100964</v>
      </c>
      <c r="G1272" t="str">
        <f>IF(ISNA(VLOOKUP(F1272,$F$3:F1271,1,0)),"","DUP!")</f>
        <v/>
      </c>
      <c r="H1272" t="str">
        <f t="shared" si="47"/>
        <v>INSERT INTO ZONE_MAP (SERVICE_ID, SERVICE_NAME, CODE, NW_GROUP, ZONE) VALUES (1,'SMS','1100964','1100964','SMS ONLINE');</v>
      </c>
    </row>
    <row r="1273" spans="1:8">
      <c r="A1273" s="25" t="s">
        <v>5437</v>
      </c>
      <c r="B1273" s="25" t="s">
        <v>5025</v>
      </c>
      <c r="C1273" s="25" t="s">
        <v>5026</v>
      </c>
      <c r="D1273">
        <v>1</v>
      </c>
      <c r="E1273" s="25" t="s">
        <v>8</v>
      </c>
      <c r="F1273" t="str">
        <f t="shared" si="46"/>
        <v>SMS ONLINE_1100965</v>
      </c>
      <c r="G1273" t="str">
        <f>IF(ISNA(VLOOKUP(F1273,$F$3:F1272,1,0)),"","DUP!")</f>
        <v/>
      </c>
      <c r="H1273" t="str">
        <f t="shared" si="47"/>
        <v>INSERT INTO ZONE_MAP (SERVICE_ID, SERVICE_NAME, CODE, NW_GROUP, ZONE) VALUES (1,'SMS','1100965','1100965','SMS ONLINE');</v>
      </c>
    </row>
    <row r="1274" spans="1:8">
      <c r="A1274" s="25" t="s">
        <v>5438</v>
      </c>
      <c r="B1274" s="25" t="s">
        <v>5025</v>
      </c>
      <c r="C1274" s="25" t="s">
        <v>5026</v>
      </c>
      <c r="D1274">
        <v>1</v>
      </c>
      <c r="E1274" s="25" t="s">
        <v>8</v>
      </c>
      <c r="F1274" t="str">
        <f t="shared" si="46"/>
        <v>SMS ONLINE_1100966</v>
      </c>
      <c r="G1274" t="str">
        <f>IF(ISNA(VLOOKUP(F1274,$F$3:F1273,1,0)),"","DUP!")</f>
        <v/>
      </c>
      <c r="H1274" t="str">
        <f t="shared" si="47"/>
        <v>INSERT INTO ZONE_MAP (SERVICE_ID, SERVICE_NAME, CODE, NW_GROUP, ZONE) VALUES (1,'SMS','1100966','1100966','SMS ONLINE');</v>
      </c>
    </row>
    <row r="1275" spans="1:8">
      <c r="A1275" s="25" t="s">
        <v>5439</v>
      </c>
      <c r="B1275" s="25" t="s">
        <v>5025</v>
      </c>
      <c r="C1275" s="25" t="s">
        <v>5026</v>
      </c>
      <c r="D1275">
        <v>1</v>
      </c>
      <c r="E1275" s="25" t="s">
        <v>8</v>
      </c>
      <c r="F1275" t="str">
        <f t="shared" si="46"/>
        <v>SMS ONLINE_1100967</v>
      </c>
      <c r="G1275" t="str">
        <f>IF(ISNA(VLOOKUP(F1275,$F$3:F1274,1,0)),"","DUP!")</f>
        <v/>
      </c>
      <c r="H1275" t="str">
        <f t="shared" si="47"/>
        <v>INSERT INTO ZONE_MAP (SERVICE_ID, SERVICE_NAME, CODE, NW_GROUP, ZONE) VALUES (1,'SMS','1100967','1100967','SMS ONLINE');</v>
      </c>
    </row>
    <row r="1276" spans="1:8">
      <c r="A1276" s="25" t="s">
        <v>5440</v>
      </c>
      <c r="B1276" s="25" t="s">
        <v>5025</v>
      </c>
      <c r="C1276" s="25" t="s">
        <v>5026</v>
      </c>
      <c r="D1276">
        <v>1</v>
      </c>
      <c r="E1276" s="25" t="s">
        <v>8</v>
      </c>
      <c r="F1276" t="str">
        <f t="shared" si="46"/>
        <v>SMS ONLINE_1100968</v>
      </c>
      <c r="G1276" t="str">
        <f>IF(ISNA(VLOOKUP(F1276,$F$3:F1275,1,0)),"","DUP!")</f>
        <v/>
      </c>
      <c r="H1276" t="str">
        <f t="shared" si="47"/>
        <v>INSERT INTO ZONE_MAP (SERVICE_ID, SERVICE_NAME, CODE, NW_GROUP, ZONE) VALUES (1,'SMS','1100968','1100968','SMS ONLINE');</v>
      </c>
    </row>
    <row r="1277" spans="1:8">
      <c r="A1277" s="25" t="s">
        <v>5441</v>
      </c>
      <c r="B1277" s="25" t="s">
        <v>5025</v>
      </c>
      <c r="C1277" s="25" t="s">
        <v>5026</v>
      </c>
      <c r="D1277">
        <v>1</v>
      </c>
      <c r="E1277" s="25" t="s">
        <v>8</v>
      </c>
      <c r="F1277" t="str">
        <f t="shared" si="46"/>
        <v>SMS ONLINE_1100970</v>
      </c>
      <c r="G1277" t="str">
        <f>IF(ISNA(VLOOKUP(F1277,$F$3:F1276,1,0)),"","DUP!")</f>
        <v/>
      </c>
      <c r="H1277" t="str">
        <f t="shared" si="47"/>
        <v>INSERT INTO ZONE_MAP (SERVICE_ID, SERVICE_NAME, CODE, NW_GROUP, ZONE) VALUES (1,'SMS','1100970','1100970','SMS ONLINE');</v>
      </c>
    </row>
    <row r="1278" spans="1:8">
      <c r="A1278" s="25" t="s">
        <v>5442</v>
      </c>
      <c r="B1278" s="25" t="s">
        <v>5025</v>
      </c>
      <c r="C1278" s="25" t="s">
        <v>5026</v>
      </c>
      <c r="D1278">
        <v>1</v>
      </c>
      <c r="E1278" s="25" t="s">
        <v>8</v>
      </c>
      <c r="F1278" t="str">
        <f t="shared" si="46"/>
        <v>SMS ONLINE_1100971</v>
      </c>
      <c r="G1278" t="str">
        <f>IF(ISNA(VLOOKUP(F1278,$F$3:F1277,1,0)),"","DUP!")</f>
        <v/>
      </c>
      <c r="H1278" t="str">
        <f t="shared" si="47"/>
        <v>INSERT INTO ZONE_MAP (SERVICE_ID, SERVICE_NAME, CODE, NW_GROUP, ZONE) VALUES (1,'SMS','1100971','1100971','SMS ONLINE');</v>
      </c>
    </row>
    <row r="1279" spans="1:8">
      <c r="A1279" s="25" t="s">
        <v>5443</v>
      </c>
      <c r="B1279" s="25" t="s">
        <v>5025</v>
      </c>
      <c r="C1279" s="25" t="s">
        <v>5026</v>
      </c>
      <c r="D1279">
        <v>1</v>
      </c>
      <c r="E1279" s="25" t="s">
        <v>8</v>
      </c>
      <c r="F1279" t="str">
        <f t="shared" si="46"/>
        <v>SMS ONLINE_1100972</v>
      </c>
      <c r="G1279" t="str">
        <f>IF(ISNA(VLOOKUP(F1279,$F$3:F1278,1,0)),"","DUP!")</f>
        <v/>
      </c>
      <c r="H1279" t="str">
        <f t="shared" si="47"/>
        <v>INSERT INTO ZONE_MAP (SERVICE_ID, SERVICE_NAME, CODE, NW_GROUP, ZONE) VALUES (1,'SMS','1100972','1100972','SMS ONLINE');</v>
      </c>
    </row>
    <row r="1280" spans="1:8">
      <c r="A1280" s="25" t="s">
        <v>5444</v>
      </c>
      <c r="B1280" s="25" t="s">
        <v>5025</v>
      </c>
      <c r="C1280" s="25" t="s">
        <v>5026</v>
      </c>
      <c r="D1280">
        <v>1</v>
      </c>
      <c r="E1280" s="25" t="s">
        <v>8</v>
      </c>
      <c r="F1280" t="str">
        <f t="shared" si="46"/>
        <v>SMS ONLINE_1100973</v>
      </c>
      <c r="G1280" t="str">
        <f>IF(ISNA(VLOOKUP(F1280,$F$3:F1279,1,0)),"","DUP!")</f>
        <v/>
      </c>
      <c r="H1280" t="str">
        <f t="shared" si="47"/>
        <v>INSERT INTO ZONE_MAP (SERVICE_ID, SERVICE_NAME, CODE, NW_GROUP, ZONE) VALUES (1,'SMS','1100973','1100973','SMS ONLINE');</v>
      </c>
    </row>
    <row r="1281" spans="1:8">
      <c r="A1281" s="25" t="s">
        <v>5445</v>
      </c>
      <c r="B1281" s="25" t="s">
        <v>5025</v>
      </c>
      <c r="C1281" s="25" t="s">
        <v>5026</v>
      </c>
      <c r="D1281">
        <v>1</v>
      </c>
      <c r="E1281" s="25" t="s">
        <v>8</v>
      </c>
      <c r="F1281" t="str">
        <f t="shared" si="46"/>
        <v>SMS ONLINE_1100974</v>
      </c>
      <c r="G1281" t="str">
        <f>IF(ISNA(VLOOKUP(F1281,$F$3:F1280,1,0)),"","DUP!")</f>
        <v/>
      </c>
      <c r="H1281" t="str">
        <f t="shared" si="47"/>
        <v>INSERT INTO ZONE_MAP (SERVICE_ID, SERVICE_NAME, CODE, NW_GROUP, ZONE) VALUES (1,'SMS','1100974','1100974','SMS ONLINE');</v>
      </c>
    </row>
    <row r="1282" spans="1:8">
      <c r="A1282" s="25" t="s">
        <v>5446</v>
      </c>
      <c r="B1282" s="25" t="s">
        <v>5025</v>
      </c>
      <c r="C1282" s="25" t="s">
        <v>5026</v>
      </c>
      <c r="D1282">
        <v>1</v>
      </c>
      <c r="E1282" s="25" t="s">
        <v>8</v>
      </c>
      <c r="F1282" t="str">
        <f t="shared" si="46"/>
        <v>SMS ONLINE_1100975</v>
      </c>
      <c r="G1282" t="str">
        <f>IF(ISNA(VLOOKUP(F1282,$F$3:F1281,1,0)),"","DUP!")</f>
        <v/>
      </c>
      <c r="H1282" t="str">
        <f t="shared" si="47"/>
        <v>INSERT INTO ZONE_MAP (SERVICE_ID, SERVICE_NAME, CODE, NW_GROUP, ZONE) VALUES (1,'SMS','1100975','1100975','SMS ONLINE');</v>
      </c>
    </row>
    <row r="1283" spans="1:8">
      <c r="A1283" s="25" t="s">
        <v>5447</v>
      </c>
      <c r="B1283" s="25" t="s">
        <v>5025</v>
      </c>
      <c r="C1283" s="25" t="s">
        <v>5026</v>
      </c>
      <c r="D1283">
        <v>1</v>
      </c>
      <c r="E1283" s="25" t="s">
        <v>8</v>
      </c>
      <c r="F1283" t="str">
        <f t="shared" si="46"/>
        <v>SMS ONLINE_1100976</v>
      </c>
      <c r="G1283" t="str">
        <f>IF(ISNA(VLOOKUP(F1283,$F$3:F1282,1,0)),"","DUP!")</f>
        <v/>
      </c>
      <c r="H1283" t="str">
        <f t="shared" si="47"/>
        <v>INSERT INTO ZONE_MAP (SERVICE_ID, SERVICE_NAME, CODE, NW_GROUP, ZONE) VALUES (1,'SMS','1100976','1100976','SMS ONLINE');</v>
      </c>
    </row>
    <row r="1284" spans="1:8">
      <c r="A1284" s="25" t="s">
        <v>5448</v>
      </c>
      <c r="B1284" s="25" t="s">
        <v>5025</v>
      </c>
      <c r="C1284" s="25" t="s">
        <v>5026</v>
      </c>
      <c r="D1284">
        <v>1</v>
      </c>
      <c r="E1284" s="25" t="s">
        <v>8</v>
      </c>
      <c r="F1284" t="str">
        <f t="shared" ref="F1284:F1347" si="48">C1284&amp;"_"&amp;A1284</f>
        <v>SMS ONLINE_1100977</v>
      </c>
      <c r="G1284" t="str">
        <f>IF(ISNA(VLOOKUP(F1284,$F$3:F1283,1,0)),"","DUP!")</f>
        <v/>
      </c>
      <c r="H1284" t="str">
        <f t="shared" si="47"/>
        <v>INSERT INTO ZONE_MAP (SERVICE_ID, SERVICE_NAME, CODE, NW_GROUP, ZONE) VALUES (1,'SMS','1100977','1100977','SMS ONLINE');</v>
      </c>
    </row>
    <row r="1285" spans="1:8">
      <c r="A1285" s="25" t="s">
        <v>5449</v>
      </c>
      <c r="B1285" s="25" t="s">
        <v>5025</v>
      </c>
      <c r="C1285" s="25" t="s">
        <v>5026</v>
      </c>
      <c r="D1285">
        <v>1</v>
      </c>
      <c r="E1285" s="25" t="s">
        <v>8</v>
      </c>
      <c r="F1285" t="str">
        <f t="shared" si="48"/>
        <v>SMS ONLINE_110098</v>
      </c>
      <c r="G1285" t="str">
        <f>IF(ISNA(VLOOKUP(F1285,$F$3:F1284,1,0)),"","DUP!")</f>
        <v/>
      </c>
      <c r="H1285" t="str">
        <f t="shared" si="47"/>
        <v>INSERT INTO ZONE_MAP (SERVICE_ID, SERVICE_NAME, CODE, NW_GROUP, ZONE) VALUES (1,'SMS','110098','110098','SMS ONLINE');</v>
      </c>
    </row>
    <row r="1286" spans="1:8">
      <c r="A1286" s="25" t="s">
        <v>5450</v>
      </c>
      <c r="B1286" s="25" t="s">
        <v>5025</v>
      </c>
      <c r="C1286" s="25" t="s">
        <v>5026</v>
      </c>
      <c r="D1286">
        <v>1</v>
      </c>
      <c r="E1286" s="25" t="s">
        <v>8</v>
      </c>
      <c r="F1286" t="str">
        <f t="shared" si="48"/>
        <v>SMS ONLINE_1100992</v>
      </c>
      <c r="G1286" t="str">
        <f>IF(ISNA(VLOOKUP(F1286,$F$3:F1285,1,0)),"","DUP!")</f>
        <v/>
      </c>
      <c r="H1286" t="str">
        <f t="shared" si="47"/>
        <v>INSERT INTO ZONE_MAP (SERVICE_ID, SERVICE_NAME, CODE, NW_GROUP, ZONE) VALUES (1,'SMS','1100992','1100992','SMS ONLINE');</v>
      </c>
    </row>
    <row r="1287" spans="1:8">
      <c r="A1287" s="25" t="s">
        <v>5451</v>
      </c>
      <c r="B1287" s="25" t="s">
        <v>5025</v>
      </c>
      <c r="C1287" s="25" t="s">
        <v>5026</v>
      </c>
      <c r="D1287">
        <v>1</v>
      </c>
      <c r="E1287" s="25" t="s">
        <v>8</v>
      </c>
      <c r="F1287" t="str">
        <f t="shared" si="48"/>
        <v>SMS ONLINE_1100993</v>
      </c>
      <c r="G1287" t="str">
        <f>IF(ISNA(VLOOKUP(F1287,$F$3:F1286,1,0)),"","DUP!")</f>
        <v/>
      </c>
      <c r="H1287" t="str">
        <f t="shared" si="47"/>
        <v>INSERT INTO ZONE_MAP (SERVICE_ID, SERVICE_NAME, CODE, NW_GROUP, ZONE) VALUES (1,'SMS','1100993','1100993','SMS ONLINE');</v>
      </c>
    </row>
    <row r="1288" spans="1:8">
      <c r="A1288" s="25" t="s">
        <v>5452</v>
      </c>
      <c r="B1288" s="25" t="s">
        <v>5025</v>
      </c>
      <c r="C1288" s="25" t="s">
        <v>5026</v>
      </c>
      <c r="D1288">
        <v>1</v>
      </c>
      <c r="E1288" s="25" t="s">
        <v>8</v>
      </c>
      <c r="F1288" t="str">
        <f t="shared" si="48"/>
        <v>SMS ONLINE_1100994</v>
      </c>
      <c r="G1288" t="str">
        <f>IF(ISNA(VLOOKUP(F1288,$F$3:F1287,1,0)),"","DUP!")</f>
        <v/>
      </c>
      <c r="H1288" t="str">
        <f t="shared" si="47"/>
        <v>INSERT INTO ZONE_MAP (SERVICE_ID, SERVICE_NAME, CODE, NW_GROUP, ZONE) VALUES (1,'SMS','1100994','1100994','SMS ONLINE');</v>
      </c>
    </row>
    <row r="1289" spans="1:8">
      <c r="A1289" s="25" t="s">
        <v>5453</v>
      </c>
      <c r="B1289" s="25" t="s">
        <v>5025</v>
      </c>
      <c r="C1289" s="25" t="s">
        <v>5026</v>
      </c>
      <c r="D1289">
        <v>1</v>
      </c>
      <c r="E1289" s="25" t="s">
        <v>8</v>
      </c>
      <c r="F1289" t="str">
        <f t="shared" si="48"/>
        <v>SMS ONLINE_1100995</v>
      </c>
      <c r="G1289" t="str">
        <f>IF(ISNA(VLOOKUP(F1289,$F$3:F1288,1,0)),"","DUP!")</f>
        <v/>
      </c>
      <c r="H1289" t="str">
        <f t="shared" si="47"/>
        <v>INSERT INTO ZONE_MAP (SERVICE_ID, SERVICE_NAME, CODE, NW_GROUP, ZONE) VALUES (1,'SMS','1100995','1100995','SMS ONLINE');</v>
      </c>
    </row>
    <row r="1290" spans="1:8">
      <c r="A1290" s="25" t="s">
        <v>5454</v>
      </c>
      <c r="B1290" s="25" t="s">
        <v>5025</v>
      </c>
      <c r="C1290" s="25" t="s">
        <v>5026</v>
      </c>
      <c r="D1290">
        <v>1</v>
      </c>
      <c r="E1290" s="25" t="s">
        <v>8</v>
      </c>
      <c r="F1290" t="str">
        <f t="shared" si="48"/>
        <v>SMS ONLINE_1100996</v>
      </c>
      <c r="G1290" t="str">
        <f>IF(ISNA(VLOOKUP(F1290,$F$3:F1289,1,0)),"","DUP!")</f>
        <v/>
      </c>
      <c r="H1290" t="str">
        <f t="shared" si="47"/>
        <v>INSERT INTO ZONE_MAP (SERVICE_ID, SERVICE_NAME, CODE, NW_GROUP, ZONE) VALUES (1,'SMS','1100996','1100996','SMS ONLINE');</v>
      </c>
    </row>
    <row r="1291" spans="1:8">
      <c r="A1291" s="25" t="s">
        <v>5455</v>
      </c>
      <c r="B1291" s="25" t="s">
        <v>5025</v>
      </c>
      <c r="C1291" s="25" t="s">
        <v>5026</v>
      </c>
      <c r="D1291">
        <v>1</v>
      </c>
      <c r="E1291" s="25" t="s">
        <v>8</v>
      </c>
      <c r="F1291" t="str">
        <f t="shared" si="48"/>
        <v>SMS ONLINE_1100998</v>
      </c>
      <c r="G1291" t="str">
        <f>IF(ISNA(VLOOKUP(F1291,$F$3:F1290,1,0)),"","DUP!")</f>
        <v/>
      </c>
      <c r="H1291" t="str">
        <f t="shared" si="47"/>
        <v>INSERT INTO ZONE_MAP (SERVICE_ID, SERVICE_NAME, CODE, NW_GROUP, ZONE) VALUES (1,'SMS','1100998','1100998','SMS ONLINE');</v>
      </c>
    </row>
    <row r="1292" spans="1:8">
      <c r="A1292" s="25" t="s">
        <v>5456</v>
      </c>
      <c r="B1292" s="25" t="s">
        <v>5457</v>
      </c>
      <c r="C1292" s="25" t="s">
        <v>5026</v>
      </c>
      <c r="D1292">
        <v>1</v>
      </c>
      <c r="E1292" s="25" t="s">
        <v>8</v>
      </c>
      <c r="F1292" t="str">
        <f t="shared" si="48"/>
        <v>SMS ONLINE_11184123</v>
      </c>
      <c r="G1292" t="str">
        <f>IF(ISNA(VLOOKUP(F1292,$F$3:F1291,1,0)),"","DUP!")</f>
        <v/>
      </c>
      <c r="H1292" t="str">
        <f t="shared" si="47"/>
        <v>INSERT INTO ZONE_MAP (SERVICE_ID, SERVICE_NAME, CODE, NW_GROUP, ZONE) VALUES (1,'SMS','11184123','11184123','SMS ONLINE');</v>
      </c>
    </row>
    <row r="1293" spans="1:8">
      <c r="A1293" s="25" t="s">
        <v>5458</v>
      </c>
      <c r="B1293" s="25" t="s">
        <v>5457</v>
      </c>
      <c r="C1293" s="25" t="s">
        <v>5026</v>
      </c>
      <c r="D1293">
        <v>1</v>
      </c>
      <c r="E1293" s="25" t="s">
        <v>8</v>
      </c>
      <c r="F1293" t="str">
        <f t="shared" si="48"/>
        <v>SMS ONLINE_11184124</v>
      </c>
      <c r="G1293" t="str">
        <f>IF(ISNA(VLOOKUP(F1293,$F$3:F1292,1,0)),"","DUP!")</f>
        <v/>
      </c>
      <c r="H1293" t="str">
        <f t="shared" si="47"/>
        <v>INSERT INTO ZONE_MAP (SERVICE_ID, SERVICE_NAME, CODE, NW_GROUP, ZONE) VALUES (1,'SMS','11184124','11184124','SMS ONLINE');</v>
      </c>
    </row>
    <row r="1294" spans="1:8">
      <c r="A1294" s="25" t="s">
        <v>5459</v>
      </c>
      <c r="B1294" s="25" t="s">
        <v>5457</v>
      </c>
      <c r="C1294" s="25" t="s">
        <v>5026</v>
      </c>
      <c r="D1294">
        <v>1</v>
      </c>
      <c r="E1294" s="25" t="s">
        <v>8</v>
      </c>
      <c r="F1294" t="str">
        <f t="shared" si="48"/>
        <v>SMS ONLINE_11184125</v>
      </c>
      <c r="G1294" t="str">
        <f>IF(ISNA(VLOOKUP(F1294,$F$3:F1293,1,0)),"","DUP!")</f>
        <v/>
      </c>
      <c r="H1294" t="str">
        <f t="shared" si="47"/>
        <v>INSERT INTO ZONE_MAP (SERVICE_ID, SERVICE_NAME, CODE, NW_GROUP, ZONE) VALUES (1,'SMS','11184125','11184125','SMS ONLINE');</v>
      </c>
    </row>
    <row r="1295" spans="1:8">
      <c r="A1295" s="25" t="s">
        <v>5460</v>
      </c>
      <c r="B1295" s="25" t="s">
        <v>5457</v>
      </c>
      <c r="C1295" s="25" t="s">
        <v>5026</v>
      </c>
      <c r="D1295">
        <v>1</v>
      </c>
      <c r="E1295" s="25" t="s">
        <v>8</v>
      </c>
      <c r="F1295" t="str">
        <f t="shared" si="48"/>
        <v>SMS ONLINE_11184127</v>
      </c>
      <c r="G1295" t="str">
        <f>IF(ISNA(VLOOKUP(F1295,$F$3:F1294,1,0)),"","DUP!")</f>
        <v/>
      </c>
      <c r="H1295" t="str">
        <f t="shared" si="47"/>
        <v>INSERT INTO ZONE_MAP (SERVICE_ID, SERVICE_NAME, CODE, NW_GROUP, ZONE) VALUES (1,'SMS','11184127','11184127','SMS ONLINE');</v>
      </c>
    </row>
    <row r="1296" spans="1:8">
      <c r="A1296" s="25" t="s">
        <v>5461</v>
      </c>
      <c r="B1296" s="25" t="s">
        <v>5457</v>
      </c>
      <c r="C1296" s="25" t="s">
        <v>5026</v>
      </c>
      <c r="D1296">
        <v>1</v>
      </c>
      <c r="E1296" s="25" t="s">
        <v>8</v>
      </c>
      <c r="F1296" t="str">
        <f t="shared" si="48"/>
        <v>SMS ONLINE_11184129</v>
      </c>
      <c r="G1296" t="str">
        <f>IF(ISNA(VLOOKUP(F1296,$F$3:F1295,1,0)),"","DUP!")</f>
        <v/>
      </c>
      <c r="H1296" t="str">
        <f t="shared" si="47"/>
        <v>INSERT INTO ZONE_MAP (SERVICE_ID, SERVICE_NAME, CODE, NW_GROUP, ZONE) VALUES (1,'SMS','11184129','11184129','SMS ONLINE');</v>
      </c>
    </row>
    <row r="1297" spans="1:8">
      <c r="A1297" s="25" t="s">
        <v>5462</v>
      </c>
      <c r="B1297" s="25" t="s">
        <v>5457</v>
      </c>
      <c r="C1297" s="25" t="s">
        <v>5026</v>
      </c>
      <c r="D1297">
        <v>1</v>
      </c>
      <c r="E1297" s="25" t="s">
        <v>8</v>
      </c>
      <c r="F1297" t="str">
        <f t="shared" si="48"/>
        <v>SMS ONLINE_11184911</v>
      </c>
      <c r="G1297" t="str">
        <f>IF(ISNA(VLOOKUP(F1297,$F$3:F1296,1,0)),"","DUP!")</f>
        <v/>
      </c>
      <c r="H1297" t="str">
        <f t="shared" si="47"/>
        <v>INSERT INTO ZONE_MAP (SERVICE_ID, SERVICE_NAME, CODE, NW_GROUP, ZONE) VALUES (1,'SMS','11184911','11184911','SMS ONLINE');</v>
      </c>
    </row>
    <row r="1298" spans="1:8">
      <c r="A1298" s="25" t="s">
        <v>5463</v>
      </c>
      <c r="B1298" s="25" t="s">
        <v>5457</v>
      </c>
      <c r="C1298" s="25" t="s">
        <v>5026</v>
      </c>
      <c r="D1298">
        <v>1</v>
      </c>
      <c r="E1298" s="25" t="s">
        <v>8</v>
      </c>
      <c r="F1298" t="str">
        <f t="shared" si="48"/>
        <v>SMS ONLINE_11184912</v>
      </c>
      <c r="G1298" t="str">
        <f>IF(ISNA(VLOOKUP(F1298,$F$3:F1297,1,0)),"","DUP!")</f>
        <v/>
      </c>
      <c r="H1298" t="str">
        <f t="shared" si="47"/>
        <v>INSERT INTO ZONE_MAP (SERVICE_ID, SERVICE_NAME, CODE, NW_GROUP, ZONE) VALUES (1,'SMS','11184912','11184912','SMS ONLINE');</v>
      </c>
    </row>
    <row r="1299" spans="1:8">
      <c r="A1299" s="25" t="s">
        <v>5464</v>
      </c>
      <c r="B1299" s="25" t="s">
        <v>5457</v>
      </c>
      <c r="C1299" s="25" t="s">
        <v>5026</v>
      </c>
      <c r="D1299">
        <v>1</v>
      </c>
      <c r="E1299" s="25" t="s">
        <v>8</v>
      </c>
      <c r="F1299" t="str">
        <f t="shared" si="48"/>
        <v>SMS ONLINE_11184913</v>
      </c>
      <c r="G1299" t="str">
        <f>IF(ISNA(VLOOKUP(F1299,$F$3:F1298,1,0)),"","DUP!")</f>
        <v/>
      </c>
      <c r="H1299" t="str">
        <f t="shared" si="47"/>
        <v>INSERT INTO ZONE_MAP (SERVICE_ID, SERVICE_NAME, CODE, NW_GROUP, ZONE) VALUES (1,'SMS','11184913','11184913','SMS ONLINE');</v>
      </c>
    </row>
    <row r="1300" spans="1:8">
      <c r="A1300" s="25" t="s">
        <v>5465</v>
      </c>
      <c r="B1300" s="25" t="s">
        <v>5457</v>
      </c>
      <c r="C1300" s="25" t="s">
        <v>5026</v>
      </c>
      <c r="D1300">
        <v>1</v>
      </c>
      <c r="E1300" s="25" t="s">
        <v>8</v>
      </c>
      <c r="F1300" t="str">
        <f t="shared" si="48"/>
        <v>SMS ONLINE_11184914</v>
      </c>
      <c r="G1300" t="str">
        <f>IF(ISNA(VLOOKUP(F1300,$F$3:F1299,1,0)),"","DUP!")</f>
        <v/>
      </c>
      <c r="H1300" t="str">
        <f t="shared" si="47"/>
        <v>INSERT INTO ZONE_MAP (SERVICE_ID, SERVICE_NAME, CODE, NW_GROUP, ZONE) VALUES (1,'SMS','11184914','11184914','SMS ONLINE');</v>
      </c>
    </row>
    <row r="1301" spans="1:8">
      <c r="A1301" s="25" t="s">
        <v>5466</v>
      </c>
      <c r="B1301" s="25" t="s">
        <v>5457</v>
      </c>
      <c r="C1301" s="25" t="s">
        <v>5026</v>
      </c>
      <c r="D1301">
        <v>1</v>
      </c>
      <c r="E1301" s="25" t="s">
        <v>8</v>
      </c>
      <c r="F1301" t="str">
        <f t="shared" si="48"/>
        <v>SMS ONLINE_11184915</v>
      </c>
      <c r="G1301" t="str">
        <f>IF(ISNA(VLOOKUP(F1301,$F$3:F1300,1,0)),"","DUP!")</f>
        <v/>
      </c>
      <c r="H1301" t="str">
        <f t="shared" si="47"/>
        <v>INSERT INTO ZONE_MAP (SERVICE_ID, SERVICE_NAME, CODE, NW_GROUP, ZONE) VALUES (1,'SMS','11184915','11184915','SMS ONLINE');</v>
      </c>
    </row>
    <row r="1302" spans="1:8">
      <c r="A1302" s="25" t="s">
        <v>5467</v>
      </c>
      <c r="B1302" s="25" t="s">
        <v>5457</v>
      </c>
      <c r="C1302" s="25" t="s">
        <v>5026</v>
      </c>
      <c r="D1302">
        <v>1</v>
      </c>
      <c r="E1302" s="25" t="s">
        <v>8</v>
      </c>
      <c r="F1302" t="str">
        <f t="shared" si="48"/>
        <v>SMS ONLINE_11184916</v>
      </c>
      <c r="G1302" t="str">
        <f>IF(ISNA(VLOOKUP(F1302,$F$3:F1301,1,0)),"","DUP!")</f>
        <v/>
      </c>
      <c r="H1302" t="str">
        <f t="shared" si="47"/>
        <v>INSERT INTO ZONE_MAP (SERVICE_ID, SERVICE_NAME, CODE, NW_GROUP, ZONE) VALUES (1,'SMS','11184916','11184916','SMS ONLINE');</v>
      </c>
    </row>
    <row r="1303" spans="1:8">
      <c r="A1303" s="25" t="s">
        <v>5468</v>
      </c>
      <c r="B1303" s="25" t="s">
        <v>5457</v>
      </c>
      <c r="C1303" s="25" t="s">
        <v>5026</v>
      </c>
      <c r="D1303">
        <v>1</v>
      </c>
      <c r="E1303" s="25" t="s">
        <v>8</v>
      </c>
      <c r="F1303" t="str">
        <f t="shared" si="48"/>
        <v>SMS ONLINE_11184917</v>
      </c>
      <c r="G1303" t="str">
        <f>IF(ISNA(VLOOKUP(F1303,$F$3:F1302,1,0)),"","DUP!")</f>
        <v/>
      </c>
      <c r="H1303" t="str">
        <f t="shared" si="47"/>
        <v>INSERT INTO ZONE_MAP (SERVICE_ID, SERVICE_NAME, CODE, NW_GROUP, ZONE) VALUES (1,'SMS','11184917','11184917','SMS ONLINE');</v>
      </c>
    </row>
    <row r="1304" spans="1:8">
      <c r="A1304" s="25" t="s">
        <v>5469</v>
      </c>
      <c r="B1304" s="25" t="s">
        <v>5457</v>
      </c>
      <c r="C1304" s="25" t="s">
        <v>5026</v>
      </c>
      <c r="D1304">
        <v>1</v>
      </c>
      <c r="E1304" s="25" t="s">
        <v>8</v>
      </c>
      <c r="F1304" t="str">
        <f t="shared" si="48"/>
        <v>SMS ONLINE_11184918</v>
      </c>
      <c r="G1304" t="str">
        <f>IF(ISNA(VLOOKUP(F1304,$F$3:F1303,1,0)),"","DUP!")</f>
        <v/>
      </c>
      <c r="H1304" t="str">
        <f t="shared" si="47"/>
        <v>INSERT INTO ZONE_MAP (SERVICE_ID, SERVICE_NAME, CODE, NW_GROUP, ZONE) VALUES (1,'SMS','11184918','11184918','SMS ONLINE');</v>
      </c>
    </row>
    <row r="1305" spans="1:8">
      <c r="A1305" s="25" t="s">
        <v>5470</v>
      </c>
      <c r="B1305" s="25" t="s">
        <v>5457</v>
      </c>
      <c r="C1305" s="25" t="s">
        <v>5026</v>
      </c>
      <c r="D1305">
        <v>1</v>
      </c>
      <c r="E1305" s="25" t="s">
        <v>8</v>
      </c>
      <c r="F1305" t="str">
        <f t="shared" si="48"/>
        <v>SMS ONLINE_11184919</v>
      </c>
      <c r="G1305" t="str">
        <f>IF(ISNA(VLOOKUP(F1305,$F$3:F1304,1,0)),"","DUP!")</f>
        <v/>
      </c>
      <c r="H1305" t="str">
        <f t="shared" si="47"/>
        <v>INSERT INTO ZONE_MAP (SERVICE_ID, SERVICE_NAME, CODE, NW_GROUP, ZONE) VALUES (1,'SMS','11184919','11184919','SMS ONLINE');</v>
      </c>
    </row>
    <row r="1306" spans="1:8">
      <c r="A1306" s="25" t="s">
        <v>5471</v>
      </c>
      <c r="B1306" s="25" t="s">
        <v>5457</v>
      </c>
      <c r="C1306" s="25" t="s">
        <v>5026</v>
      </c>
      <c r="D1306">
        <v>1</v>
      </c>
      <c r="E1306" s="25" t="s">
        <v>8</v>
      </c>
      <c r="F1306" t="str">
        <f t="shared" si="48"/>
        <v>SMS ONLINE_11184941</v>
      </c>
      <c r="G1306" t="str">
        <f>IF(ISNA(VLOOKUP(F1306,$F$3:F1305,1,0)),"","DUP!")</f>
        <v/>
      </c>
      <c r="H1306" t="str">
        <f t="shared" si="47"/>
        <v>INSERT INTO ZONE_MAP (SERVICE_ID, SERVICE_NAME, CODE, NW_GROUP, ZONE) VALUES (1,'SMS','11184941','11184941','SMS ONLINE');</v>
      </c>
    </row>
    <row r="1307" spans="1:8">
      <c r="A1307" s="25" t="s">
        <v>5472</v>
      </c>
      <c r="B1307" s="25" t="s">
        <v>5457</v>
      </c>
      <c r="C1307" s="25" t="s">
        <v>5026</v>
      </c>
      <c r="D1307">
        <v>1</v>
      </c>
      <c r="E1307" s="25" t="s">
        <v>8</v>
      </c>
      <c r="F1307" t="str">
        <f t="shared" si="48"/>
        <v>SMS ONLINE_11184942</v>
      </c>
      <c r="G1307" t="str">
        <f>IF(ISNA(VLOOKUP(F1307,$F$3:F1306,1,0)),"","DUP!")</f>
        <v/>
      </c>
      <c r="H1307" t="str">
        <f t="shared" si="47"/>
        <v>INSERT INTO ZONE_MAP (SERVICE_ID, SERVICE_NAME, CODE, NW_GROUP, ZONE) VALUES (1,'SMS','11184942','11184942','SMS ONLINE');</v>
      </c>
    </row>
    <row r="1308" spans="1:8">
      <c r="A1308" s="25" t="s">
        <v>5473</v>
      </c>
      <c r="B1308" s="25" t="s">
        <v>5457</v>
      </c>
      <c r="C1308" s="25" t="s">
        <v>5026</v>
      </c>
      <c r="D1308">
        <v>1</v>
      </c>
      <c r="E1308" s="25" t="s">
        <v>8</v>
      </c>
      <c r="F1308" t="str">
        <f t="shared" si="48"/>
        <v>SMS ONLINE_11184943</v>
      </c>
      <c r="G1308" t="str">
        <f>IF(ISNA(VLOOKUP(F1308,$F$3:F1307,1,0)),"","DUP!")</f>
        <v/>
      </c>
      <c r="H1308" t="str">
        <f t="shared" si="47"/>
        <v>INSERT INTO ZONE_MAP (SERVICE_ID, SERVICE_NAME, CODE, NW_GROUP, ZONE) VALUES (1,'SMS','11184943','11184943','SMS ONLINE');</v>
      </c>
    </row>
    <row r="1309" spans="1:8">
      <c r="A1309" s="25" t="s">
        <v>5474</v>
      </c>
      <c r="B1309" s="25" t="s">
        <v>5457</v>
      </c>
      <c r="C1309" s="25" t="s">
        <v>5026</v>
      </c>
      <c r="D1309">
        <v>1</v>
      </c>
      <c r="E1309" s="25" t="s">
        <v>8</v>
      </c>
      <c r="F1309" t="str">
        <f t="shared" si="48"/>
        <v>SMS ONLINE_11184944</v>
      </c>
      <c r="G1309" t="str">
        <f>IF(ISNA(VLOOKUP(F1309,$F$3:F1308,1,0)),"","DUP!")</f>
        <v/>
      </c>
      <c r="H1309" t="str">
        <f t="shared" si="47"/>
        <v>INSERT INTO ZONE_MAP (SERVICE_ID, SERVICE_NAME, CODE, NW_GROUP, ZONE) VALUES (1,'SMS','11184944','11184944','SMS ONLINE');</v>
      </c>
    </row>
    <row r="1310" spans="1:8">
      <c r="A1310" s="25" t="s">
        <v>5475</v>
      </c>
      <c r="B1310" s="25" t="s">
        <v>5457</v>
      </c>
      <c r="C1310" s="25" t="s">
        <v>5026</v>
      </c>
      <c r="D1310">
        <v>1</v>
      </c>
      <c r="E1310" s="25" t="s">
        <v>8</v>
      </c>
      <c r="F1310" t="str">
        <f t="shared" si="48"/>
        <v>SMS ONLINE_11184945</v>
      </c>
      <c r="G1310" t="str">
        <f>IF(ISNA(VLOOKUP(F1310,$F$3:F1309,1,0)),"","DUP!")</f>
        <v/>
      </c>
      <c r="H1310" t="str">
        <f t="shared" si="47"/>
        <v>INSERT INTO ZONE_MAP (SERVICE_ID, SERVICE_NAME, CODE, NW_GROUP, ZONE) VALUES (1,'SMS','11184945','11184945','SMS ONLINE');</v>
      </c>
    </row>
    <row r="1311" spans="1:8">
      <c r="A1311" s="25" t="s">
        <v>5476</v>
      </c>
      <c r="B1311" s="25" t="s">
        <v>5457</v>
      </c>
      <c r="C1311" s="25" t="s">
        <v>5026</v>
      </c>
      <c r="D1311">
        <v>1</v>
      </c>
      <c r="E1311" s="25" t="s">
        <v>8</v>
      </c>
      <c r="F1311" t="str">
        <f t="shared" si="48"/>
        <v>SMS ONLINE_11184946</v>
      </c>
      <c r="G1311" t="str">
        <f>IF(ISNA(VLOOKUP(F1311,$F$3:F1310,1,0)),"","DUP!")</f>
        <v/>
      </c>
      <c r="H1311" t="str">
        <f t="shared" si="47"/>
        <v>INSERT INTO ZONE_MAP (SERVICE_ID, SERVICE_NAME, CODE, NW_GROUP, ZONE) VALUES (1,'SMS','11184946','11184946','SMS ONLINE');</v>
      </c>
    </row>
    <row r="1312" spans="1:8">
      <c r="A1312" s="25" t="s">
        <v>5477</v>
      </c>
      <c r="B1312" s="25" t="s">
        <v>5457</v>
      </c>
      <c r="C1312" s="25" t="s">
        <v>5026</v>
      </c>
      <c r="D1312">
        <v>1</v>
      </c>
      <c r="E1312" s="25" t="s">
        <v>8</v>
      </c>
      <c r="F1312" t="str">
        <f t="shared" si="48"/>
        <v>SMS ONLINE_11184947</v>
      </c>
      <c r="G1312" t="str">
        <f>IF(ISNA(VLOOKUP(F1312,$F$3:F1311,1,0)),"","DUP!")</f>
        <v/>
      </c>
      <c r="H1312" t="str">
        <f t="shared" si="47"/>
        <v>INSERT INTO ZONE_MAP (SERVICE_ID, SERVICE_NAME, CODE, NW_GROUP, ZONE) VALUES (1,'SMS','11184947','11184947','SMS ONLINE');</v>
      </c>
    </row>
    <row r="1313" spans="1:8">
      <c r="A1313" s="25" t="s">
        <v>5478</v>
      </c>
      <c r="B1313" s="25" t="s">
        <v>5457</v>
      </c>
      <c r="C1313" s="25" t="s">
        <v>5026</v>
      </c>
      <c r="D1313">
        <v>1</v>
      </c>
      <c r="E1313" s="25" t="s">
        <v>8</v>
      </c>
      <c r="F1313" t="str">
        <f t="shared" si="48"/>
        <v>SMS ONLINE_11184948</v>
      </c>
      <c r="G1313" t="str">
        <f>IF(ISNA(VLOOKUP(F1313,$F$3:F1312,1,0)),"","DUP!")</f>
        <v/>
      </c>
      <c r="H1313" t="str">
        <f t="shared" si="47"/>
        <v>INSERT INTO ZONE_MAP (SERVICE_ID, SERVICE_NAME, CODE, NW_GROUP, ZONE) VALUES (1,'SMS','11184948','11184948','SMS ONLINE');</v>
      </c>
    </row>
    <row r="1314" spans="1:8">
      <c r="A1314" s="25" t="s">
        <v>5479</v>
      </c>
      <c r="B1314" s="25" t="s">
        <v>5457</v>
      </c>
      <c r="C1314" s="25" t="s">
        <v>5026</v>
      </c>
      <c r="D1314">
        <v>1</v>
      </c>
      <c r="E1314" s="25" t="s">
        <v>8</v>
      </c>
      <c r="F1314" t="str">
        <f t="shared" si="48"/>
        <v>SMS ONLINE_11184949</v>
      </c>
      <c r="G1314" t="str">
        <f>IF(ISNA(VLOOKUP(F1314,$F$3:F1313,1,0)),"","DUP!")</f>
        <v/>
      </c>
      <c r="H1314" t="str">
        <f t="shared" si="47"/>
        <v>INSERT INTO ZONE_MAP (SERVICE_ID, SERVICE_NAME, CODE, NW_GROUP, ZONE) VALUES (1,'SMS','11184949','11184949','SMS ONLINE');</v>
      </c>
    </row>
    <row r="1315" spans="1:8">
      <c r="A1315" s="25" t="s">
        <v>5480</v>
      </c>
      <c r="B1315" s="25" t="s">
        <v>5481</v>
      </c>
      <c r="C1315" s="25" t="s">
        <v>5026</v>
      </c>
      <c r="D1315">
        <v>1</v>
      </c>
      <c r="E1315" s="25" t="s">
        <v>8</v>
      </c>
      <c r="F1315" t="str">
        <f t="shared" si="48"/>
        <v>SMS ONLINE_1184120</v>
      </c>
      <c r="G1315" t="str">
        <f>IF(ISNA(VLOOKUP(F1315,$F$3:F1314,1,0)),"","DUP!")</f>
        <v/>
      </c>
      <c r="H1315" t="str">
        <f t="shared" si="47"/>
        <v>INSERT INTO ZONE_MAP (SERVICE_ID, SERVICE_NAME, CODE, NW_GROUP, ZONE) VALUES (1,'SMS','1184120','1184120','SMS ONLINE');</v>
      </c>
    </row>
    <row r="1316" spans="1:8">
      <c r="A1316" s="25" t="s">
        <v>5482</v>
      </c>
      <c r="B1316" s="25" t="s">
        <v>5481</v>
      </c>
      <c r="C1316" s="25" t="s">
        <v>5026</v>
      </c>
      <c r="D1316">
        <v>1</v>
      </c>
      <c r="E1316" s="25" t="s">
        <v>8</v>
      </c>
      <c r="F1316" t="str">
        <f t="shared" si="48"/>
        <v>SMS ONLINE_1184121</v>
      </c>
      <c r="G1316" t="str">
        <f>IF(ISNA(VLOOKUP(F1316,$F$3:F1315,1,0)),"","DUP!")</f>
        <v/>
      </c>
      <c r="H1316" t="str">
        <f t="shared" si="47"/>
        <v>INSERT INTO ZONE_MAP (SERVICE_ID, SERVICE_NAME, CODE, NW_GROUP, ZONE) VALUES (1,'SMS','1184121','1184121','SMS ONLINE');</v>
      </c>
    </row>
    <row r="1317" spans="1:8">
      <c r="A1317" s="25" t="s">
        <v>5483</v>
      </c>
      <c r="B1317" s="25" t="s">
        <v>5481</v>
      </c>
      <c r="C1317" s="25" t="s">
        <v>5026</v>
      </c>
      <c r="D1317">
        <v>1</v>
      </c>
      <c r="E1317" s="25" t="s">
        <v>8</v>
      </c>
      <c r="F1317" t="str">
        <f t="shared" si="48"/>
        <v>SMS ONLINE_1184122</v>
      </c>
      <c r="G1317" t="str">
        <f>IF(ISNA(VLOOKUP(F1317,$F$3:F1316,1,0)),"","DUP!")</f>
        <v/>
      </c>
      <c r="H1317" t="str">
        <f t="shared" si="47"/>
        <v>INSERT INTO ZONE_MAP (SERVICE_ID, SERVICE_NAME, CODE, NW_GROUP, ZONE) VALUES (1,'SMS','1184122','1184122','SMS ONLINE');</v>
      </c>
    </row>
    <row r="1318" spans="1:8">
      <c r="A1318" s="25" t="s">
        <v>5484</v>
      </c>
      <c r="B1318" s="25" t="s">
        <v>5481</v>
      </c>
      <c r="C1318" s="25" t="s">
        <v>5026</v>
      </c>
      <c r="D1318">
        <v>1</v>
      </c>
      <c r="E1318" s="25" t="s">
        <v>8</v>
      </c>
      <c r="F1318" t="str">
        <f t="shared" si="48"/>
        <v>SMS ONLINE_1184123</v>
      </c>
      <c r="G1318" t="str">
        <f>IF(ISNA(VLOOKUP(F1318,$F$3:F1317,1,0)),"","DUP!")</f>
        <v/>
      </c>
      <c r="H1318" t="str">
        <f t="shared" si="47"/>
        <v>INSERT INTO ZONE_MAP (SERVICE_ID, SERVICE_NAME, CODE, NW_GROUP, ZONE) VALUES (1,'SMS','1184123','1184123','SMS ONLINE');</v>
      </c>
    </row>
    <row r="1319" spans="1:8">
      <c r="A1319" s="25" t="s">
        <v>5485</v>
      </c>
      <c r="B1319" s="25" t="s">
        <v>5481</v>
      </c>
      <c r="C1319" s="25" t="s">
        <v>5026</v>
      </c>
      <c r="D1319">
        <v>1</v>
      </c>
      <c r="E1319" s="25" t="s">
        <v>8</v>
      </c>
      <c r="F1319" t="str">
        <f t="shared" si="48"/>
        <v>SMS ONLINE_1184124</v>
      </c>
      <c r="G1319" t="str">
        <f>IF(ISNA(VLOOKUP(F1319,$F$3:F1318,1,0)),"","DUP!")</f>
        <v/>
      </c>
      <c r="H1319" t="str">
        <f t="shared" si="47"/>
        <v>INSERT INTO ZONE_MAP (SERVICE_ID, SERVICE_NAME, CODE, NW_GROUP, ZONE) VALUES (1,'SMS','1184124','1184124','SMS ONLINE');</v>
      </c>
    </row>
    <row r="1320" spans="1:8">
      <c r="A1320" s="25" t="s">
        <v>5486</v>
      </c>
      <c r="B1320" s="25" t="s">
        <v>5481</v>
      </c>
      <c r="C1320" s="25" t="s">
        <v>5026</v>
      </c>
      <c r="D1320">
        <v>1</v>
      </c>
      <c r="E1320" s="25" t="s">
        <v>8</v>
      </c>
      <c r="F1320" t="str">
        <f t="shared" si="48"/>
        <v>SMS ONLINE_1184125</v>
      </c>
      <c r="G1320" t="str">
        <f>IF(ISNA(VLOOKUP(F1320,$F$3:F1319,1,0)),"","DUP!")</f>
        <v/>
      </c>
      <c r="H1320" t="str">
        <f t="shared" si="47"/>
        <v>INSERT INTO ZONE_MAP (SERVICE_ID, SERVICE_NAME, CODE, NW_GROUP, ZONE) VALUES (1,'SMS','1184125','1184125','SMS ONLINE');</v>
      </c>
    </row>
    <row r="1321" spans="1:8">
      <c r="A1321" s="25" t="s">
        <v>5487</v>
      </c>
      <c r="B1321" s="25" t="s">
        <v>5481</v>
      </c>
      <c r="C1321" s="25" t="s">
        <v>5026</v>
      </c>
      <c r="D1321">
        <v>1</v>
      </c>
      <c r="E1321" s="25" t="s">
        <v>8</v>
      </c>
      <c r="F1321" t="str">
        <f t="shared" si="48"/>
        <v>SMS ONLINE_1184126</v>
      </c>
      <c r="G1321" t="str">
        <f>IF(ISNA(VLOOKUP(F1321,$F$3:F1320,1,0)),"","DUP!")</f>
        <v/>
      </c>
      <c r="H1321" t="str">
        <f t="shared" si="47"/>
        <v>INSERT INTO ZONE_MAP (SERVICE_ID, SERVICE_NAME, CODE, NW_GROUP, ZONE) VALUES (1,'SMS','1184126','1184126','SMS ONLINE');</v>
      </c>
    </row>
    <row r="1322" spans="1:8">
      <c r="A1322" s="25" t="s">
        <v>5488</v>
      </c>
      <c r="B1322" s="25" t="s">
        <v>5481</v>
      </c>
      <c r="C1322" s="25" t="s">
        <v>5026</v>
      </c>
      <c r="D1322">
        <v>1</v>
      </c>
      <c r="E1322" s="25" t="s">
        <v>8</v>
      </c>
      <c r="F1322" t="str">
        <f t="shared" si="48"/>
        <v>SMS ONLINE_1184127</v>
      </c>
      <c r="G1322" t="str">
        <f>IF(ISNA(VLOOKUP(F1322,$F$3:F1321,1,0)),"","DUP!")</f>
        <v/>
      </c>
      <c r="H1322" t="str">
        <f t="shared" si="47"/>
        <v>INSERT INTO ZONE_MAP (SERVICE_ID, SERVICE_NAME, CODE, NW_GROUP, ZONE) VALUES (1,'SMS','1184127','1184127','SMS ONLINE');</v>
      </c>
    </row>
    <row r="1323" spans="1:8">
      <c r="A1323" s="25" t="s">
        <v>5489</v>
      </c>
      <c r="B1323" s="25" t="s">
        <v>5481</v>
      </c>
      <c r="C1323" s="25" t="s">
        <v>5026</v>
      </c>
      <c r="D1323">
        <v>1</v>
      </c>
      <c r="E1323" s="25" t="s">
        <v>8</v>
      </c>
      <c r="F1323" t="str">
        <f t="shared" si="48"/>
        <v>SMS ONLINE_1184128</v>
      </c>
      <c r="G1323" t="str">
        <f>IF(ISNA(VLOOKUP(F1323,$F$3:F1322,1,0)),"","DUP!")</f>
        <v/>
      </c>
      <c r="H1323" t="str">
        <f t="shared" si="47"/>
        <v>INSERT INTO ZONE_MAP (SERVICE_ID, SERVICE_NAME, CODE, NW_GROUP, ZONE) VALUES (1,'SMS','1184128','1184128','SMS ONLINE');</v>
      </c>
    </row>
    <row r="1324" spans="1:8">
      <c r="A1324" s="25" t="s">
        <v>5490</v>
      </c>
      <c r="B1324" s="25" t="s">
        <v>5481</v>
      </c>
      <c r="C1324" s="25" t="s">
        <v>5026</v>
      </c>
      <c r="D1324">
        <v>1</v>
      </c>
      <c r="E1324" s="25" t="s">
        <v>8</v>
      </c>
      <c r="F1324" t="str">
        <f t="shared" si="48"/>
        <v>SMS ONLINE_1184129</v>
      </c>
      <c r="G1324" t="str">
        <f>IF(ISNA(VLOOKUP(F1324,$F$3:F1323,1,0)),"","DUP!")</f>
        <v/>
      </c>
      <c r="H1324" t="str">
        <f t="shared" si="47"/>
        <v>INSERT INTO ZONE_MAP (SERVICE_ID, SERVICE_NAME, CODE, NW_GROUP, ZONE) VALUES (1,'SMS','1184129','1184129','SMS ONLINE');</v>
      </c>
    </row>
    <row r="1325" spans="1:8">
      <c r="A1325" s="25" t="s">
        <v>5491</v>
      </c>
      <c r="B1325" s="25" t="s">
        <v>5481</v>
      </c>
      <c r="C1325" s="25" t="s">
        <v>5026</v>
      </c>
      <c r="D1325">
        <v>1</v>
      </c>
      <c r="E1325" s="25" t="s">
        <v>8</v>
      </c>
      <c r="F1325" t="str">
        <f t="shared" si="48"/>
        <v>SMS ONLINE_1184162</v>
      </c>
      <c r="G1325" t="str">
        <f>IF(ISNA(VLOOKUP(F1325,$F$3:F1324,1,0)),"","DUP!")</f>
        <v/>
      </c>
      <c r="H1325" t="str">
        <f t="shared" si="47"/>
        <v>INSERT INTO ZONE_MAP (SERVICE_ID, SERVICE_NAME, CODE, NW_GROUP, ZONE) VALUES (1,'SMS','1184162','1184162','SMS ONLINE');</v>
      </c>
    </row>
    <row r="1326" spans="1:8">
      <c r="A1326" s="25" t="s">
        <v>5492</v>
      </c>
      <c r="B1326" s="25" t="s">
        <v>5481</v>
      </c>
      <c r="C1326" s="25" t="s">
        <v>5026</v>
      </c>
      <c r="D1326">
        <v>1</v>
      </c>
      <c r="E1326" s="25" t="s">
        <v>8</v>
      </c>
      <c r="F1326" t="str">
        <f t="shared" si="48"/>
        <v>SMS ONLINE_1184163</v>
      </c>
      <c r="G1326" t="str">
        <f>IF(ISNA(VLOOKUP(F1326,$F$3:F1325,1,0)),"","DUP!")</f>
        <v/>
      </c>
      <c r="H1326" t="str">
        <f t="shared" si="47"/>
        <v>INSERT INTO ZONE_MAP (SERVICE_ID, SERVICE_NAME, CODE, NW_GROUP, ZONE) VALUES (1,'SMS','1184163','1184163','SMS ONLINE');</v>
      </c>
    </row>
    <row r="1327" spans="1:8">
      <c r="A1327" s="25" t="s">
        <v>5493</v>
      </c>
      <c r="B1327" s="25" t="s">
        <v>5481</v>
      </c>
      <c r="C1327" s="25" t="s">
        <v>5026</v>
      </c>
      <c r="D1327">
        <v>1</v>
      </c>
      <c r="E1327" s="25" t="s">
        <v>8</v>
      </c>
      <c r="F1327" t="str">
        <f t="shared" si="48"/>
        <v>SMS ONLINE_1184164</v>
      </c>
      <c r="G1327" t="str">
        <f>IF(ISNA(VLOOKUP(F1327,$F$3:F1326,1,0)),"","DUP!")</f>
        <v/>
      </c>
      <c r="H1327" t="str">
        <f t="shared" si="47"/>
        <v>INSERT INTO ZONE_MAP (SERVICE_ID, SERVICE_NAME, CODE, NW_GROUP, ZONE) VALUES (1,'SMS','1184164','1184164','SMS ONLINE');</v>
      </c>
    </row>
    <row r="1328" spans="1:8">
      <c r="A1328" s="25" t="s">
        <v>5494</v>
      </c>
      <c r="B1328" s="25" t="s">
        <v>5481</v>
      </c>
      <c r="C1328" s="25" t="s">
        <v>5026</v>
      </c>
      <c r="D1328">
        <v>1</v>
      </c>
      <c r="E1328" s="25" t="s">
        <v>8</v>
      </c>
      <c r="F1328" t="str">
        <f t="shared" si="48"/>
        <v>SMS ONLINE_1184165</v>
      </c>
      <c r="G1328" t="str">
        <f>IF(ISNA(VLOOKUP(F1328,$F$3:F1327,1,0)),"","DUP!")</f>
        <v/>
      </c>
      <c r="H1328" t="str">
        <f t="shared" si="47"/>
        <v>INSERT INTO ZONE_MAP (SERVICE_ID, SERVICE_NAME, CODE, NW_GROUP, ZONE) VALUES (1,'SMS','1184165','1184165','SMS ONLINE');</v>
      </c>
    </row>
    <row r="1329" spans="1:8">
      <c r="A1329" s="25" t="s">
        <v>5495</v>
      </c>
      <c r="B1329" s="25" t="s">
        <v>5481</v>
      </c>
      <c r="C1329" s="25" t="s">
        <v>5026</v>
      </c>
      <c r="D1329">
        <v>1</v>
      </c>
      <c r="E1329" s="25" t="s">
        <v>8</v>
      </c>
      <c r="F1329" t="str">
        <f t="shared" si="48"/>
        <v>SMS ONLINE_1184166</v>
      </c>
      <c r="G1329" t="str">
        <f>IF(ISNA(VLOOKUP(F1329,$F$3:F1328,1,0)),"","DUP!")</f>
        <v/>
      </c>
      <c r="H1329" t="str">
        <f t="shared" si="47"/>
        <v>INSERT INTO ZONE_MAP (SERVICE_ID, SERVICE_NAME, CODE, NW_GROUP, ZONE) VALUES (1,'SMS','1184166','1184166','SMS ONLINE');</v>
      </c>
    </row>
    <row r="1330" spans="1:8">
      <c r="A1330" s="25" t="s">
        <v>5496</v>
      </c>
      <c r="B1330" s="25" t="s">
        <v>5481</v>
      </c>
      <c r="C1330" s="25" t="s">
        <v>5026</v>
      </c>
      <c r="D1330">
        <v>1</v>
      </c>
      <c r="E1330" s="25" t="s">
        <v>8</v>
      </c>
      <c r="F1330" t="str">
        <f t="shared" si="48"/>
        <v>SMS ONLINE_1184167</v>
      </c>
      <c r="G1330" t="str">
        <f>IF(ISNA(VLOOKUP(F1330,$F$3:F1329,1,0)),"","DUP!")</f>
        <v/>
      </c>
      <c r="H1330" t="str">
        <f t="shared" ref="H1330:H1393" si="49">IF(G1330="DUP!","","INSERT INTO ZONE_MAP (SERVICE_ID, SERVICE_NAME, CODE, NW_GROUP, ZONE) VALUES ("&amp;D1330&amp;",'"&amp;E1330&amp;"','"&amp;A1330&amp;"','"&amp;A1330&amp;"','"&amp;C1330&amp;"');")</f>
        <v>INSERT INTO ZONE_MAP (SERVICE_ID, SERVICE_NAME, CODE, NW_GROUP, ZONE) VALUES (1,'SMS','1184167','1184167','SMS ONLINE');</v>
      </c>
    </row>
    <row r="1331" spans="1:8">
      <c r="A1331" s="25" t="s">
        <v>5497</v>
      </c>
      <c r="B1331" s="25" t="s">
        <v>5481</v>
      </c>
      <c r="C1331" s="25" t="s">
        <v>5026</v>
      </c>
      <c r="D1331">
        <v>1</v>
      </c>
      <c r="E1331" s="25" t="s">
        <v>8</v>
      </c>
      <c r="F1331" t="str">
        <f t="shared" si="48"/>
        <v>SMS ONLINE_1184168</v>
      </c>
      <c r="G1331" t="str">
        <f>IF(ISNA(VLOOKUP(F1331,$F$3:F1330,1,0)),"","DUP!")</f>
        <v/>
      </c>
      <c r="H1331" t="str">
        <f t="shared" si="49"/>
        <v>INSERT INTO ZONE_MAP (SERVICE_ID, SERVICE_NAME, CODE, NW_GROUP, ZONE) VALUES (1,'SMS','1184168','1184168','SMS ONLINE');</v>
      </c>
    </row>
    <row r="1332" spans="1:8">
      <c r="A1332" s="25" t="s">
        <v>5498</v>
      </c>
      <c r="B1332" s="25" t="s">
        <v>5481</v>
      </c>
      <c r="C1332" s="25" t="s">
        <v>5026</v>
      </c>
      <c r="D1332">
        <v>1</v>
      </c>
      <c r="E1332" s="25" t="s">
        <v>8</v>
      </c>
      <c r="F1332" t="str">
        <f t="shared" si="48"/>
        <v>SMS ONLINE_1184169</v>
      </c>
      <c r="G1332" t="str">
        <f>IF(ISNA(VLOOKUP(F1332,$F$3:F1331,1,0)),"","DUP!")</f>
        <v/>
      </c>
      <c r="H1332" t="str">
        <f t="shared" si="49"/>
        <v>INSERT INTO ZONE_MAP (SERVICE_ID, SERVICE_NAME, CODE, NW_GROUP, ZONE) VALUES (1,'SMS','1184169','1184169','SMS ONLINE');</v>
      </c>
    </row>
    <row r="1333" spans="1:8">
      <c r="A1333" s="25" t="s">
        <v>5499</v>
      </c>
      <c r="B1333" s="25" t="s">
        <v>5481</v>
      </c>
      <c r="C1333" s="25" t="s">
        <v>5026</v>
      </c>
      <c r="D1333">
        <v>1</v>
      </c>
      <c r="E1333" s="25" t="s">
        <v>8</v>
      </c>
      <c r="F1333" t="str">
        <f t="shared" si="48"/>
        <v>SMS ONLINE_11841862</v>
      </c>
      <c r="G1333" t="str">
        <f>IF(ISNA(VLOOKUP(F1333,$F$3:F1332,1,0)),"","DUP!")</f>
        <v/>
      </c>
      <c r="H1333" t="str">
        <f t="shared" si="49"/>
        <v>INSERT INTO ZONE_MAP (SERVICE_ID, SERVICE_NAME, CODE, NW_GROUP, ZONE) VALUES (1,'SMS','11841862','11841862','SMS ONLINE');</v>
      </c>
    </row>
    <row r="1334" spans="1:8">
      <c r="A1334" s="25" t="s">
        <v>5500</v>
      </c>
      <c r="B1334" s="25" t="s">
        <v>5481</v>
      </c>
      <c r="C1334" s="25" t="s">
        <v>5026</v>
      </c>
      <c r="D1334">
        <v>1</v>
      </c>
      <c r="E1334" s="25" t="s">
        <v>8</v>
      </c>
      <c r="F1334" t="str">
        <f t="shared" si="48"/>
        <v>SMS ONLINE_11841863</v>
      </c>
      <c r="G1334" t="str">
        <f>IF(ISNA(VLOOKUP(F1334,$F$3:F1333,1,0)),"","DUP!")</f>
        <v/>
      </c>
      <c r="H1334" t="str">
        <f t="shared" si="49"/>
        <v>INSERT INTO ZONE_MAP (SERVICE_ID, SERVICE_NAME, CODE, NW_GROUP, ZONE) VALUES (1,'SMS','11841863','11841863','SMS ONLINE');</v>
      </c>
    </row>
    <row r="1335" spans="1:8">
      <c r="A1335" s="25" t="s">
        <v>5501</v>
      </c>
      <c r="B1335" s="25" t="s">
        <v>5481</v>
      </c>
      <c r="C1335" s="25" t="s">
        <v>5026</v>
      </c>
      <c r="D1335">
        <v>1</v>
      </c>
      <c r="E1335" s="25" t="s">
        <v>8</v>
      </c>
      <c r="F1335" t="str">
        <f t="shared" si="48"/>
        <v>SMS ONLINE_11841864</v>
      </c>
      <c r="G1335" t="str">
        <f>IF(ISNA(VLOOKUP(F1335,$F$3:F1334,1,0)),"","DUP!")</f>
        <v/>
      </c>
      <c r="H1335" t="str">
        <f t="shared" si="49"/>
        <v>INSERT INTO ZONE_MAP (SERVICE_ID, SERVICE_NAME, CODE, NW_GROUP, ZONE) VALUES (1,'SMS','11841864','11841864','SMS ONLINE');</v>
      </c>
    </row>
    <row r="1336" spans="1:8">
      <c r="A1336" s="25" t="s">
        <v>5502</v>
      </c>
      <c r="B1336" s="25" t="s">
        <v>5481</v>
      </c>
      <c r="C1336" s="25" t="s">
        <v>5026</v>
      </c>
      <c r="D1336">
        <v>1</v>
      </c>
      <c r="E1336" s="25" t="s">
        <v>8</v>
      </c>
      <c r="F1336" t="str">
        <f t="shared" si="48"/>
        <v>SMS ONLINE_11841865</v>
      </c>
      <c r="G1336" t="str">
        <f>IF(ISNA(VLOOKUP(F1336,$F$3:F1335,1,0)),"","DUP!")</f>
        <v/>
      </c>
      <c r="H1336" t="str">
        <f t="shared" si="49"/>
        <v>INSERT INTO ZONE_MAP (SERVICE_ID, SERVICE_NAME, CODE, NW_GROUP, ZONE) VALUES (1,'SMS','11841865','11841865','SMS ONLINE');</v>
      </c>
    </row>
    <row r="1337" spans="1:8">
      <c r="A1337" s="25" t="s">
        <v>5503</v>
      </c>
      <c r="B1337" s="25" t="s">
        <v>5481</v>
      </c>
      <c r="C1337" s="25" t="s">
        <v>5026</v>
      </c>
      <c r="D1337">
        <v>1</v>
      </c>
      <c r="E1337" s="25" t="s">
        <v>8</v>
      </c>
      <c r="F1337" t="str">
        <f t="shared" si="48"/>
        <v>SMS ONLINE_11841866</v>
      </c>
      <c r="G1337" t="str">
        <f>IF(ISNA(VLOOKUP(F1337,$F$3:F1336,1,0)),"","DUP!")</f>
        <v/>
      </c>
      <c r="H1337" t="str">
        <f t="shared" si="49"/>
        <v>INSERT INTO ZONE_MAP (SERVICE_ID, SERVICE_NAME, CODE, NW_GROUP, ZONE) VALUES (1,'SMS','11841866','11841866','SMS ONLINE');</v>
      </c>
    </row>
    <row r="1338" spans="1:8">
      <c r="A1338" s="25" t="s">
        <v>5504</v>
      </c>
      <c r="B1338" s="25" t="s">
        <v>5481</v>
      </c>
      <c r="C1338" s="25" t="s">
        <v>5026</v>
      </c>
      <c r="D1338">
        <v>1</v>
      </c>
      <c r="E1338" s="25" t="s">
        <v>8</v>
      </c>
      <c r="F1338" t="str">
        <f t="shared" si="48"/>
        <v>SMS ONLINE_11841867</v>
      </c>
      <c r="G1338" t="str">
        <f>IF(ISNA(VLOOKUP(F1338,$F$3:F1337,1,0)),"","DUP!")</f>
        <v/>
      </c>
      <c r="H1338" t="str">
        <f t="shared" si="49"/>
        <v>INSERT INTO ZONE_MAP (SERVICE_ID, SERVICE_NAME, CODE, NW_GROUP, ZONE) VALUES (1,'SMS','11841867','11841867','SMS ONLINE');</v>
      </c>
    </row>
    <row r="1339" spans="1:8">
      <c r="A1339" s="25" t="s">
        <v>5505</v>
      </c>
      <c r="B1339" s="25" t="s">
        <v>5481</v>
      </c>
      <c r="C1339" s="25" t="s">
        <v>5026</v>
      </c>
      <c r="D1339">
        <v>1</v>
      </c>
      <c r="E1339" s="25" t="s">
        <v>8</v>
      </c>
      <c r="F1339" t="str">
        <f t="shared" si="48"/>
        <v>SMS ONLINE_11841868</v>
      </c>
      <c r="G1339" t="str">
        <f>IF(ISNA(VLOOKUP(F1339,$F$3:F1338,1,0)),"","DUP!")</f>
        <v/>
      </c>
      <c r="H1339" t="str">
        <f t="shared" si="49"/>
        <v>INSERT INTO ZONE_MAP (SERVICE_ID, SERVICE_NAME, CODE, NW_GROUP, ZONE) VALUES (1,'SMS','11841868','11841868','SMS ONLINE');</v>
      </c>
    </row>
    <row r="1340" spans="1:8">
      <c r="A1340" s="25" t="s">
        <v>5506</v>
      </c>
      <c r="B1340" s="25" t="s">
        <v>5481</v>
      </c>
      <c r="C1340" s="25" t="s">
        <v>5026</v>
      </c>
      <c r="D1340">
        <v>1</v>
      </c>
      <c r="E1340" s="25" t="s">
        <v>8</v>
      </c>
      <c r="F1340" t="str">
        <f t="shared" si="48"/>
        <v>SMS ONLINE_11841869</v>
      </c>
      <c r="G1340" t="str">
        <f>IF(ISNA(VLOOKUP(F1340,$F$3:F1339,1,0)),"","DUP!")</f>
        <v/>
      </c>
      <c r="H1340" t="str">
        <f t="shared" si="49"/>
        <v>INSERT INTO ZONE_MAP (SERVICE_ID, SERVICE_NAME, CODE, NW_GROUP, ZONE) VALUES (1,'SMS','11841869','11841869','SMS ONLINE');</v>
      </c>
    </row>
    <row r="1341" spans="1:8">
      <c r="A1341" s="25" t="s">
        <v>5507</v>
      </c>
      <c r="B1341" s="25" t="s">
        <v>5481</v>
      </c>
      <c r="C1341" s="25" t="s">
        <v>5026</v>
      </c>
      <c r="D1341">
        <v>1</v>
      </c>
      <c r="E1341" s="25" t="s">
        <v>8</v>
      </c>
      <c r="F1341" t="str">
        <f t="shared" si="48"/>
        <v>SMS ONLINE_1184188</v>
      </c>
      <c r="G1341" t="str">
        <f>IF(ISNA(VLOOKUP(F1341,$F$3:F1340,1,0)),"","DUP!")</f>
        <v/>
      </c>
      <c r="H1341" t="str">
        <f t="shared" si="49"/>
        <v>INSERT INTO ZONE_MAP (SERVICE_ID, SERVICE_NAME, CODE, NW_GROUP, ZONE) VALUES (1,'SMS','1184188','1184188','SMS ONLINE');</v>
      </c>
    </row>
    <row r="1342" spans="1:8">
      <c r="A1342" s="25" t="s">
        <v>5508</v>
      </c>
      <c r="B1342" s="25" t="s">
        <v>5481</v>
      </c>
      <c r="C1342" s="25" t="s">
        <v>5026</v>
      </c>
      <c r="D1342">
        <v>1</v>
      </c>
      <c r="E1342" s="25" t="s">
        <v>8</v>
      </c>
      <c r="F1342" t="str">
        <f t="shared" si="48"/>
        <v>SMS ONLINE_1184199</v>
      </c>
      <c r="G1342" t="str">
        <f>IF(ISNA(VLOOKUP(F1342,$F$3:F1341,1,0)),"","DUP!")</f>
        <v/>
      </c>
      <c r="H1342" t="str">
        <f t="shared" si="49"/>
        <v>INSERT INTO ZONE_MAP (SERVICE_ID, SERVICE_NAME, CODE, NW_GROUP, ZONE) VALUES (1,'SMS','1184199','1184199','SMS ONLINE');</v>
      </c>
    </row>
    <row r="1343" spans="1:8">
      <c r="A1343" s="25" t="s">
        <v>5509</v>
      </c>
      <c r="B1343" s="25" t="s">
        <v>5481</v>
      </c>
      <c r="C1343" s="25" t="s">
        <v>5026</v>
      </c>
      <c r="D1343">
        <v>1</v>
      </c>
      <c r="E1343" s="25" t="s">
        <v>8</v>
      </c>
      <c r="F1343" t="str">
        <f t="shared" si="48"/>
        <v>SMS ONLINE_118420</v>
      </c>
      <c r="G1343" t="str">
        <f>IF(ISNA(VLOOKUP(F1343,$F$3:F1342,1,0)),"","DUP!")</f>
        <v/>
      </c>
      <c r="H1343" t="str">
        <f t="shared" si="49"/>
        <v>INSERT INTO ZONE_MAP (SERVICE_ID, SERVICE_NAME, CODE, NW_GROUP, ZONE) VALUES (1,'SMS','118420','118420','SMS ONLINE');</v>
      </c>
    </row>
    <row r="1344" spans="1:8">
      <c r="A1344" s="25" t="s">
        <v>5510</v>
      </c>
      <c r="B1344" s="25" t="s">
        <v>5481</v>
      </c>
      <c r="C1344" s="25" t="s">
        <v>5026</v>
      </c>
      <c r="D1344">
        <v>1</v>
      </c>
      <c r="E1344" s="25" t="s">
        <v>8</v>
      </c>
      <c r="F1344" t="str">
        <f t="shared" si="48"/>
        <v>SMS ONLINE_1184203</v>
      </c>
      <c r="G1344" t="str">
        <f>IF(ISNA(VLOOKUP(F1344,$F$3:F1343,1,0)),"","DUP!")</f>
        <v/>
      </c>
      <c r="H1344" t="str">
        <f t="shared" si="49"/>
        <v>INSERT INTO ZONE_MAP (SERVICE_ID, SERVICE_NAME, CODE, NW_GROUP, ZONE) VALUES (1,'SMS','1184203','1184203','SMS ONLINE');</v>
      </c>
    </row>
    <row r="1345" spans="1:8">
      <c r="A1345" s="25" t="s">
        <v>5511</v>
      </c>
      <c r="B1345" s="25" t="s">
        <v>5481</v>
      </c>
      <c r="C1345" s="25" t="s">
        <v>5026</v>
      </c>
      <c r="D1345">
        <v>1</v>
      </c>
      <c r="E1345" s="25" t="s">
        <v>8</v>
      </c>
      <c r="F1345" t="str">
        <f t="shared" si="48"/>
        <v>SMS ONLINE_1184208</v>
      </c>
      <c r="G1345" t="str">
        <f>IF(ISNA(VLOOKUP(F1345,$F$3:F1344,1,0)),"","DUP!")</f>
        <v/>
      </c>
      <c r="H1345" t="str">
        <f t="shared" si="49"/>
        <v>INSERT INTO ZONE_MAP (SERVICE_ID, SERVICE_NAME, CODE, NW_GROUP, ZONE) VALUES (1,'SMS','1184208','1184208','SMS ONLINE');</v>
      </c>
    </row>
    <row r="1346" spans="1:8">
      <c r="A1346" s="25" t="s">
        <v>5512</v>
      </c>
      <c r="B1346" s="25" t="s">
        <v>5481</v>
      </c>
      <c r="C1346" s="25" t="s">
        <v>5026</v>
      </c>
      <c r="D1346">
        <v>1</v>
      </c>
      <c r="E1346" s="25" t="s">
        <v>8</v>
      </c>
      <c r="F1346" t="str">
        <f t="shared" si="48"/>
        <v>SMS ONLINE_1184210</v>
      </c>
      <c r="G1346" t="str">
        <f>IF(ISNA(VLOOKUP(F1346,$F$3:F1345,1,0)),"","DUP!")</f>
        <v/>
      </c>
      <c r="H1346" t="str">
        <f t="shared" si="49"/>
        <v>INSERT INTO ZONE_MAP (SERVICE_ID, SERVICE_NAME, CODE, NW_GROUP, ZONE) VALUES (1,'SMS','1184210','1184210','SMS ONLINE');</v>
      </c>
    </row>
    <row r="1347" spans="1:8">
      <c r="A1347" s="25" t="s">
        <v>5513</v>
      </c>
      <c r="B1347" s="25" t="s">
        <v>5481</v>
      </c>
      <c r="C1347" s="25" t="s">
        <v>5026</v>
      </c>
      <c r="D1347">
        <v>1</v>
      </c>
      <c r="E1347" s="25" t="s">
        <v>8</v>
      </c>
      <c r="F1347" t="str">
        <f t="shared" si="48"/>
        <v>SMS ONLINE_11842103</v>
      </c>
      <c r="G1347" t="str">
        <f>IF(ISNA(VLOOKUP(F1347,$F$3:F1346,1,0)),"","DUP!")</f>
        <v/>
      </c>
      <c r="H1347" t="str">
        <f t="shared" si="49"/>
        <v>INSERT INTO ZONE_MAP (SERVICE_ID, SERVICE_NAME, CODE, NW_GROUP, ZONE) VALUES (1,'SMS','11842103','11842103','SMS ONLINE');</v>
      </c>
    </row>
    <row r="1348" spans="1:8">
      <c r="A1348" s="25" t="s">
        <v>5514</v>
      </c>
      <c r="B1348" s="25" t="s">
        <v>5481</v>
      </c>
      <c r="C1348" s="25" t="s">
        <v>5026</v>
      </c>
      <c r="D1348">
        <v>1</v>
      </c>
      <c r="E1348" s="25" t="s">
        <v>8</v>
      </c>
      <c r="F1348" t="str">
        <f t="shared" ref="F1348:F1411" si="50">C1348&amp;"_"&amp;A1348</f>
        <v>SMS ONLINE_11842108</v>
      </c>
      <c r="G1348" t="str">
        <f>IF(ISNA(VLOOKUP(F1348,$F$3:F1347,1,0)),"","DUP!")</f>
        <v/>
      </c>
      <c r="H1348" t="str">
        <f t="shared" si="49"/>
        <v>INSERT INTO ZONE_MAP (SERVICE_ID, SERVICE_NAME, CODE, NW_GROUP, ZONE) VALUES (1,'SMS','11842108','11842108','SMS ONLINE');</v>
      </c>
    </row>
    <row r="1349" spans="1:8">
      <c r="A1349" s="25" t="s">
        <v>5515</v>
      </c>
      <c r="B1349" s="25" t="s">
        <v>5481</v>
      </c>
      <c r="C1349" s="25" t="s">
        <v>5026</v>
      </c>
      <c r="D1349">
        <v>1</v>
      </c>
      <c r="E1349" s="25" t="s">
        <v>8</v>
      </c>
      <c r="F1349" t="str">
        <f t="shared" si="50"/>
        <v>SMS ONLINE_1184211</v>
      </c>
      <c r="G1349" t="str">
        <f>IF(ISNA(VLOOKUP(F1349,$F$3:F1348,1,0)),"","DUP!")</f>
        <v/>
      </c>
      <c r="H1349" t="str">
        <f t="shared" si="49"/>
        <v>INSERT INTO ZONE_MAP (SERVICE_ID, SERVICE_NAME, CODE, NW_GROUP, ZONE) VALUES (1,'SMS','1184211','1184211','SMS ONLINE');</v>
      </c>
    </row>
    <row r="1350" spans="1:8">
      <c r="A1350" s="25" t="s">
        <v>5516</v>
      </c>
      <c r="B1350" s="25" t="s">
        <v>5481</v>
      </c>
      <c r="C1350" s="25" t="s">
        <v>5026</v>
      </c>
      <c r="D1350">
        <v>1</v>
      </c>
      <c r="E1350" s="25" t="s">
        <v>8</v>
      </c>
      <c r="F1350" t="str">
        <f t="shared" si="50"/>
        <v>SMS ONLINE_11842113</v>
      </c>
      <c r="G1350" t="str">
        <f>IF(ISNA(VLOOKUP(F1350,$F$3:F1349,1,0)),"","DUP!")</f>
        <v/>
      </c>
      <c r="H1350" t="str">
        <f t="shared" si="49"/>
        <v>INSERT INTO ZONE_MAP (SERVICE_ID, SERVICE_NAME, CODE, NW_GROUP, ZONE) VALUES (1,'SMS','11842113','11842113','SMS ONLINE');</v>
      </c>
    </row>
    <row r="1351" spans="1:8">
      <c r="A1351" s="25" t="s">
        <v>5517</v>
      </c>
      <c r="B1351" s="25" t="s">
        <v>5481</v>
      </c>
      <c r="C1351" s="25" t="s">
        <v>5026</v>
      </c>
      <c r="D1351">
        <v>1</v>
      </c>
      <c r="E1351" s="25" t="s">
        <v>8</v>
      </c>
      <c r="F1351" t="str">
        <f t="shared" si="50"/>
        <v>SMS ONLINE_11842118</v>
      </c>
      <c r="G1351" t="str">
        <f>IF(ISNA(VLOOKUP(F1351,$F$3:F1350,1,0)),"","DUP!")</f>
        <v/>
      </c>
      <c r="H1351" t="str">
        <f t="shared" si="49"/>
        <v>INSERT INTO ZONE_MAP (SERVICE_ID, SERVICE_NAME, CODE, NW_GROUP, ZONE) VALUES (1,'SMS','11842118','11842118','SMS ONLINE');</v>
      </c>
    </row>
    <row r="1352" spans="1:8">
      <c r="A1352" s="25" t="s">
        <v>5518</v>
      </c>
      <c r="B1352" s="25" t="s">
        <v>5481</v>
      </c>
      <c r="C1352" s="25" t="s">
        <v>5026</v>
      </c>
      <c r="D1352">
        <v>1</v>
      </c>
      <c r="E1352" s="25" t="s">
        <v>8</v>
      </c>
      <c r="F1352" t="str">
        <f t="shared" si="50"/>
        <v>SMS ONLINE_1184218</v>
      </c>
      <c r="G1352" t="str">
        <f>IF(ISNA(VLOOKUP(F1352,$F$3:F1351,1,0)),"","DUP!")</f>
        <v/>
      </c>
      <c r="H1352" t="str">
        <f t="shared" si="49"/>
        <v>INSERT INTO ZONE_MAP (SERVICE_ID, SERVICE_NAME, CODE, NW_GROUP, ZONE) VALUES (1,'SMS','1184218','1184218','SMS ONLINE');</v>
      </c>
    </row>
    <row r="1353" spans="1:8">
      <c r="A1353" s="25" t="s">
        <v>5519</v>
      </c>
      <c r="B1353" s="25" t="s">
        <v>5481</v>
      </c>
      <c r="C1353" s="25" t="s">
        <v>5026</v>
      </c>
      <c r="D1353">
        <v>1</v>
      </c>
      <c r="E1353" s="25" t="s">
        <v>8</v>
      </c>
      <c r="F1353" t="str">
        <f t="shared" si="50"/>
        <v>SMS ONLINE_11842183</v>
      </c>
      <c r="G1353" t="str">
        <f>IF(ISNA(VLOOKUP(F1353,$F$3:F1352,1,0)),"","DUP!")</f>
        <v/>
      </c>
      <c r="H1353" t="str">
        <f t="shared" si="49"/>
        <v>INSERT INTO ZONE_MAP (SERVICE_ID, SERVICE_NAME, CODE, NW_GROUP, ZONE) VALUES (1,'SMS','11842183','11842183','SMS ONLINE');</v>
      </c>
    </row>
    <row r="1354" spans="1:8">
      <c r="A1354" s="25" t="s">
        <v>5520</v>
      </c>
      <c r="B1354" s="25" t="s">
        <v>5481</v>
      </c>
      <c r="C1354" s="25" t="s">
        <v>5026</v>
      </c>
      <c r="D1354">
        <v>1</v>
      </c>
      <c r="E1354" s="25" t="s">
        <v>8</v>
      </c>
      <c r="F1354" t="str">
        <f t="shared" si="50"/>
        <v>SMS ONLINE_11842188</v>
      </c>
      <c r="G1354" t="str">
        <f>IF(ISNA(VLOOKUP(F1354,$F$3:F1353,1,0)),"","DUP!")</f>
        <v/>
      </c>
      <c r="H1354" t="str">
        <f t="shared" si="49"/>
        <v>INSERT INTO ZONE_MAP (SERVICE_ID, SERVICE_NAME, CODE, NW_GROUP, ZONE) VALUES (1,'SMS','11842188','11842188','SMS ONLINE');</v>
      </c>
    </row>
    <row r="1355" spans="1:8">
      <c r="A1355" s="25" t="s">
        <v>5521</v>
      </c>
      <c r="B1355" s="25" t="s">
        <v>5481</v>
      </c>
      <c r="C1355" s="25" t="s">
        <v>5026</v>
      </c>
      <c r="D1355">
        <v>1</v>
      </c>
      <c r="E1355" s="25" t="s">
        <v>8</v>
      </c>
      <c r="F1355" t="str">
        <f t="shared" si="50"/>
        <v>SMS ONLINE_1184219</v>
      </c>
      <c r="G1355" t="str">
        <f>IF(ISNA(VLOOKUP(F1355,$F$3:F1354,1,0)),"","DUP!")</f>
        <v/>
      </c>
      <c r="H1355" t="str">
        <f t="shared" si="49"/>
        <v>INSERT INTO ZONE_MAP (SERVICE_ID, SERVICE_NAME, CODE, NW_GROUP, ZONE) VALUES (1,'SMS','1184219','1184219','SMS ONLINE');</v>
      </c>
    </row>
    <row r="1356" spans="1:8">
      <c r="A1356" s="25" t="s">
        <v>5522</v>
      </c>
      <c r="B1356" s="25" t="s">
        <v>5481</v>
      </c>
      <c r="C1356" s="25" t="s">
        <v>5026</v>
      </c>
      <c r="D1356">
        <v>1</v>
      </c>
      <c r="E1356" s="25" t="s">
        <v>8</v>
      </c>
      <c r="F1356" t="str">
        <f t="shared" si="50"/>
        <v>SMS ONLINE_11842193</v>
      </c>
      <c r="G1356" t="str">
        <f>IF(ISNA(VLOOKUP(F1356,$F$3:F1355,1,0)),"","DUP!")</f>
        <v/>
      </c>
      <c r="H1356" t="str">
        <f t="shared" si="49"/>
        <v>INSERT INTO ZONE_MAP (SERVICE_ID, SERVICE_NAME, CODE, NW_GROUP, ZONE) VALUES (1,'SMS','11842193','11842193','SMS ONLINE');</v>
      </c>
    </row>
    <row r="1357" spans="1:8">
      <c r="A1357" s="25" t="s">
        <v>5523</v>
      </c>
      <c r="B1357" s="25" t="s">
        <v>5481</v>
      </c>
      <c r="C1357" s="25" t="s">
        <v>5026</v>
      </c>
      <c r="D1357">
        <v>1</v>
      </c>
      <c r="E1357" s="25" t="s">
        <v>8</v>
      </c>
      <c r="F1357" t="str">
        <f t="shared" si="50"/>
        <v>SMS ONLINE_11842198</v>
      </c>
      <c r="G1357" t="str">
        <f>IF(ISNA(VLOOKUP(F1357,$F$3:F1356,1,0)),"","DUP!")</f>
        <v/>
      </c>
      <c r="H1357" t="str">
        <f t="shared" si="49"/>
        <v>INSERT INTO ZONE_MAP (SERVICE_ID, SERVICE_NAME, CODE, NW_GROUP, ZONE) VALUES (1,'SMS','11842198','11842198','SMS ONLINE');</v>
      </c>
    </row>
    <row r="1358" spans="1:8">
      <c r="A1358" s="25" t="s">
        <v>5524</v>
      </c>
      <c r="B1358" s="25" t="s">
        <v>5481</v>
      </c>
      <c r="C1358" s="25" t="s">
        <v>5026</v>
      </c>
      <c r="D1358">
        <v>1</v>
      </c>
      <c r="E1358" s="25" t="s">
        <v>8</v>
      </c>
      <c r="F1358" t="str">
        <f t="shared" si="50"/>
        <v>SMS ONLINE_118422</v>
      </c>
      <c r="G1358" t="str">
        <f>IF(ISNA(VLOOKUP(F1358,$F$3:F1357,1,0)),"","DUP!")</f>
        <v/>
      </c>
      <c r="H1358" t="str">
        <f t="shared" si="49"/>
        <v>INSERT INTO ZONE_MAP (SERVICE_ID, SERVICE_NAME, CODE, NW_GROUP, ZONE) VALUES (1,'SMS','118422','118422','SMS ONLINE');</v>
      </c>
    </row>
    <row r="1359" spans="1:8">
      <c r="A1359" s="25" t="s">
        <v>5525</v>
      </c>
      <c r="B1359" s="25" t="s">
        <v>5481</v>
      </c>
      <c r="C1359" s="25" t="s">
        <v>5026</v>
      </c>
      <c r="D1359">
        <v>1</v>
      </c>
      <c r="E1359" s="25" t="s">
        <v>8</v>
      </c>
      <c r="F1359" t="str">
        <f t="shared" si="50"/>
        <v>SMS ONLINE_1184223</v>
      </c>
      <c r="G1359" t="str">
        <f>IF(ISNA(VLOOKUP(F1359,$F$3:F1358,1,0)),"","DUP!")</f>
        <v/>
      </c>
      <c r="H1359" t="str">
        <f t="shared" si="49"/>
        <v>INSERT INTO ZONE_MAP (SERVICE_ID, SERVICE_NAME, CODE, NW_GROUP, ZONE) VALUES (1,'SMS','1184223','1184223','SMS ONLINE');</v>
      </c>
    </row>
    <row r="1360" spans="1:8">
      <c r="A1360" s="25" t="s">
        <v>5526</v>
      </c>
      <c r="B1360" s="25" t="s">
        <v>5481</v>
      </c>
      <c r="C1360" s="25" t="s">
        <v>5026</v>
      </c>
      <c r="D1360">
        <v>1</v>
      </c>
      <c r="E1360" s="25" t="s">
        <v>8</v>
      </c>
      <c r="F1360" t="str">
        <f t="shared" si="50"/>
        <v>SMS ONLINE_1184228</v>
      </c>
      <c r="G1360" t="str">
        <f>IF(ISNA(VLOOKUP(F1360,$F$3:F1359,1,0)),"","DUP!")</f>
        <v/>
      </c>
      <c r="H1360" t="str">
        <f t="shared" si="49"/>
        <v>INSERT INTO ZONE_MAP (SERVICE_ID, SERVICE_NAME, CODE, NW_GROUP, ZONE) VALUES (1,'SMS','1184228','1184228','SMS ONLINE');</v>
      </c>
    </row>
    <row r="1361" spans="1:8">
      <c r="A1361" s="25" t="s">
        <v>5527</v>
      </c>
      <c r="B1361" s="25" t="s">
        <v>5481</v>
      </c>
      <c r="C1361" s="25" t="s">
        <v>5026</v>
      </c>
      <c r="D1361">
        <v>1</v>
      </c>
      <c r="E1361" s="25" t="s">
        <v>8</v>
      </c>
      <c r="F1361" t="str">
        <f t="shared" si="50"/>
        <v>SMS ONLINE_1184230</v>
      </c>
      <c r="G1361" t="str">
        <f>IF(ISNA(VLOOKUP(F1361,$F$3:F1360,1,0)),"","DUP!")</f>
        <v/>
      </c>
      <c r="H1361" t="str">
        <f t="shared" si="49"/>
        <v>INSERT INTO ZONE_MAP (SERVICE_ID, SERVICE_NAME, CODE, NW_GROUP, ZONE) VALUES (1,'SMS','1184230','1184230','SMS ONLINE');</v>
      </c>
    </row>
    <row r="1362" spans="1:8">
      <c r="A1362" s="25" t="s">
        <v>5528</v>
      </c>
      <c r="B1362" s="25" t="s">
        <v>5481</v>
      </c>
      <c r="C1362" s="25" t="s">
        <v>5026</v>
      </c>
      <c r="D1362">
        <v>1</v>
      </c>
      <c r="E1362" s="25" t="s">
        <v>8</v>
      </c>
      <c r="F1362" t="str">
        <f t="shared" si="50"/>
        <v>SMS ONLINE_11842303</v>
      </c>
      <c r="G1362" t="str">
        <f>IF(ISNA(VLOOKUP(F1362,$F$3:F1361,1,0)),"","DUP!")</f>
        <v/>
      </c>
      <c r="H1362" t="str">
        <f t="shared" si="49"/>
        <v>INSERT INTO ZONE_MAP (SERVICE_ID, SERVICE_NAME, CODE, NW_GROUP, ZONE) VALUES (1,'SMS','11842303','11842303','SMS ONLINE');</v>
      </c>
    </row>
    <row r="1363" spans="1:8">
      <c r="A1363" s="25" t="s">
        <v>5529</v>
      </c>
      <c r="B1363" s="25" t="s">
        <v>5481</v>
      </c>
      <c r="C1363" s="25" t="s">
        <v>5026</v>
      </c>
      <c r="D1363">
        <v>1</v>
      </c>
      <c r="E1363" s="25" t="s">
        <v>8</v>
      </c>
      <c r="F1363" t="str">
        <f t="shared" si="50"/>
        <v>SMS ONLINE_11842308</v>
      </c>
      <c r="G1363" t="str">
        <f>IF(ISNA(VLOOKUP(F1363,$F$3:F1362,1,0)),"","DUP!")</f>
        <v/>
      </c>
      <c r="H1363" t="str">
        <f t="shared" si="49"/>
        <v>INSERT INTO ZONE_MAP (SERVICE_ID, SERVICE_NAME, CODE, NW_GROUP, ZONE) VALUES (1,'SMS','11842308','11842308','SMS ONLINE');</v>
      </c>
    </row>
    <row r="1364" spans="1:8">
      <c r="A1364" s="25" t="s">
        <v>5530</v>
      </c>
      <c r="B1364" s="25" t="s">
        <v>5481</v>
      </c>
      <c r="C1364" s="25" t="s">
        <v>5026</v>
      </c>
      <c r="D1364">
        <v>1</v>
      </c>
      <c r="E1364" s="25" t="s">
        <v>8</v>
      </c>
      <c r="F1364" t="str">
        <f t="shared" si="50"/>
        <v>SMS ONLINE_1184231</v>
      </c>
      <c r="G1364" t="str">
        <f>IF(ISNA(VLOOKUP(F1364,$F$3:F1363,1,0)),"","DUP!")</f>
        <v/>
      </c>
      <c r="H1364" t="str">
        <f t="shared" si="49"/>
        <v>INSERT INTO ZONE_MAP (SERVICE_ID, SERVICE_NAME, CODE, NW_GROUP, ZONE) VALUES (1,'SMS','1184231','1184231','SMS ONLINE');</v>
      </c>
    </row>
    <row r="1365" spans="1:8">
      <c r="A1365" s="25" t="s">
        <v>5531</v>
      </c>
      <c r="B1365" s="25" t="s">
        <v>5481</v>
      </c>
      <c r="C1365" s="25" t="s">
        <v>5026</v>
      </c>
      <c r="D1365">
        <v>1</v>
      </c>
      <c r="E1365" s="25" t="s">
        <v>8</v>
      </c>
      <c r="F1365" t="str">
        <f t="shared" si="50"/>
        <v>SMS ONLINE_11842313</v>
      </c>
      <c r="G1365" t="str">
        <f>IF(ISNA(VLOOKUP(F1365,$F$3:F1364,1,0)),"","DUP!")</f>
        <v/>
      </c>
      <c r="H1365" t="str">
        <f t="shared" si="49"/>
        <v>INSERT INTO ZONE_MAP (SERVICE_ID, SERVICE_NAME, CODE, NW_GROUP, ZONE) VALUES (1,'SMS','11842313','11842313','SMS ONLINE');</v>
      </c>
    </row>
    <row r="1366" spans="1:8">
      <c r="A1366" s="25" t="s">
        <v>5532</v>
      </c>
      <c r="B1366" s="25" t="s">
        <v>5481</v>
      </c>
      <c r="C1366" s="25" t="s">
        <v>5026</v>
      </c>
      <c r="D1366">
        <v>1</v>
      </c>
      <c r="E1366" s="25" t="s">
        <v>8</v>
      </c>
      <c r="F1366" t="str">
        <f t="shared" si="50"/>
        <v>SMS ONLINE_11842318</v>
      </c>
      <c r="G1366" t="str">
        <f>IF(ISNA(VLOOKUP(F1366,$F$3:F1365,1,0)),"","DUP!")</f>
        <v/>
      </c>
      <c r="H1366" t="str">
        <f t="shared" si="49"/>
        <v>INSERT INTO ZONE_MAP (SERVICE_ID, SERVICE_NAME, CODE, NW_GROUP, ZONE) VALUES (1,'SMS','11842318','11842318','SMS ONLINE');</v>
      </c>
    </row>
    <row r="1367" spans="1:8">
      <c r="A1367" s="25" t="s">
        <v>5533</v>
      </c>
      <c r="B1367" s="25" t="s">
        <v>5481</v>
      </c>
      <c r="C1367" s="25" t="s">
        <v>5026</v>
      </c>
      <c r="D1367">
        <v>1</v>
      </c>
      <c r="E1367" s="25" t="s">
        <v>8</v>
      </c>
      <c r="F1367" t="str">
        <f t="shared" si="50"/>
        <v>SMS ONLINE_1184240</v>
      </c>
      <c r="G1367" t="str">
        <f>IF(ISNA(VLOOKUP(F1367,$F$3:F1366,1,0)),"","DUP!")</f>
        <v/>
      </c>
      <c r="H1367" t="str">
        <f t="shared" si="49"/>
        <v>INSERT INTO ZONE_MAP (SERVICE_ID, SERVICE_NAME, CODE, NW_GROUP, ZONE) VALUES (1,'SMS','1184240','1184240','SMS ONLINE');</v>
      </c>
    </row>
    <row r="1368" spans="1:8">
      <c r="A1368" s="25" t="s">
        <v>5534</v>
      </c>
      <c r="B1368" s="25" t="s">
        <v>5481</v>
      </c>
      <c r="C1368" s="25" t="s">
        <v>5026</v>
      </c>
      <c r="D1368">
        <v>1</v>
      </c>
      <c r="E1368" s="25" t="s">
        <v>8</v>
      </c>
      <c r="F1368" t="str">
        <f t="shared" si="50"/>
        <v>SMS ONLINE_11842403</v>
      </c>
      <c r="G1368" t="str">
        <f>IF(ISNA(VLOOKUP(F1368,$F$3:F1367,1,0)),"","DUP!")</f>
        <v/>
      </c>
      <c r="H1368" t="str">
        <f t="shared" si="49"/>
        <v>INSERT INTO ZONE_MAP (SERVICE_ID, SERVICE_NAME, CODE, NW_GROUP, ZONE) VALUES (1,'SMS','11842403','11842403','SMS ONLINE');</v>
      </c>
    </row>
    <row r="1369" spans="1:8">
      <c r="A1369" s="25" t="s">
        <v>5535</v>
      </c>
      <c r="B1369" s="25" t="s">
        <v>5481</v>
      </c>
      <c r="C1369" s="25" t="s">
        <v>5026</v>
      </c>
      <c r="D1369">
        <v>1</v>
      </c>
      <c r="E1369" s="25" t="s">
        <v>8</v>
      </c>
      <c r="F1369" t="str">
        <f t="shared" si="50"/>
        <v>SMS ONLINE_11842408</v>
      </c>
      <c r="G1369" t="str">
        <f>IF(ISNA(VLOOKUP(F1369,$F$3:F1368,1,0)),"","DUP!")</f>
        <v/>
      </c>
      <c r="H1369" t="str">
        <f t="shared" si="49"/>
        <v>INSERT INTO ZONE_MAP (SERVICE_ID, SERVICE_NAME, CODE, NW_GROUP, ZONE) VALUES (1,'SMS','11842408','11842408','SMS ONLINE');</v>
      </c>
    </row>
    <row r="1370" spans="1:8">
      <c r="A1370" s="25" t="s">
        <v>5536</v>
      </c>
      <c r="B1370" s="25" t="s">
        <v>5481</v>
      </c>
      <c r="C1370" s="25" t="s">
        <v>5026</v>
      </c>
      <c r="D1370">
        <v>1</v>
      </c>
      <c r="E1370" s="25" t="s">
        <v>8</v>
      </c>
      <c r="F1370" t="str">
        <f t="shared" si="50"/>
        <v>SMS ONLINE_1184241</v>
      </c>
      <c r="G1370" t="str">
        <f>IF(ISNA(VLOOKUP(F1370,$F$3:F1369,1,0)),"","DUP!")</f>
        <v/>
      </c>
      <c r="H1370" t="str">
        <f t="shared" si="49"/>
        <v>INSERT INTO ZONE_MAP (SERVICE_ID, SERVICE_NAME, CODE, NW_GROUP, ZONE) VALUES (1,'SMS','1184241','1184241','SMS ONLINE');</v>
      </c>
    </row>
    <row r="1371" spans="1:8">
      <c r="A1371" s="25" t="s">
        <v>5537</v>
      </c>
      <c r="B1371" s="25" t="s">
        <v>5481</v>
      </c>
      <c r="C1371" s="25" t="s">
        <v>5026</v>
      </c>
      <c r="D1371">
        <v>1</v>
      </c>
      <c r="E1371" s="25" t="s">
        <v>8</v>
      </c>
      <c r="F1371" t="str">
        <f t="shared" si="50"/>
        <v>SMS ONLINE_11842413</v>
      </c>
      <c r="G1371" t="str">
        <f>IF(ISNA(VLOOKUP(F1371,$F$3:F1370,1,0)),"","DUP!")</f>
        <v/>
      </c>
      <c r="H1371" t="str">
        <f t="shared" si="49"/>
        <v>INSERT INTO ZONE_MAP (SERVICE_ID, SERVICE_NAME, CODE, NW_GROUP, ZONE) VALUES (1,'SMS','11842413','11842413','SMS ONLINE');</v>
      </c>
    </row>
    <row r="1372" spans="1:8">
      <c r="A1372" s="25" t="s">
        <v>5538</v>
      </c>
      <c r="B1372" s="25" t="s">
        <v>5481</v>
      </c>
      <c r="C1372" s="25" t="s">
        <v>5026</v>
      </c>
      <c r="D1372">
        <v>1</v>
      </c>
      <c r="E1372" s="25" t="s">
        <v>8</v>
      </c>
      <c r="F1372" t="str">
        <f t="shared" si="50"/>
        <v>SMS ONLINE_11842418</v>
      </c>
      <c r="G1372" t="str">
        <f>IF(ISNA(VLOOKUP(F1372,$F$3:F1371,1,0)),"","DUP!")</f>
        <v/>
      </c>
      <c r="H1372" t="str">
        <f t="shared" si="49"/>
        <v>INSERT INTO ZONE_MAP (SERVICE_ID, SERVICE_NAME, CODE, NW_GROUP, ZONE) VALUES (1,'SMS','11842418','11842418','SMS ONLINE');</v>
      </c>
    </row>
    <row r="1373" spans="1:8">
      <c r="A1373" s="25" t="s">
        <v>5539</v>
      </c>
      <c r="B1373" s="25" t="s">
        <v>5481</v>
      </c>
      <c r="C1373" s="25" t="s">
        <v>5026</v>
      </c>
      <c r="D1373">
        <v>1</v>
      </c>
      <c r="E1373" s="25" t="s">
        <v>8</v>
      </c>
      <c r="F1373" t="str">
        <f t="shared" si="50"/>
        <v>SMS ONLINE_118425</v>
      </c>
      <c r="G1373" t="str">
        <f>IF(ISNA(VLOOKUP(F1373,$F$3:F1372,1,0)),"","DUP!")</f>
        <v/>
      </c>
      <c r="H1373" t="str">
        <f t="shared" si="49"/>
        <v>INSERT INTO ZONE_MAP (SERVICE_ID, SERVICE_NAME, CODE, NW_GROUP, ZONE) VALUES (1,'SMS','118425','118425','SMS ONLINE');</v>
      </c>
    </row>
    <row r="1374" spans="1:8">
      <c r="A1374" s="25" t="s">
        <v>5540</v>
      </c>
      <c r="B1374" s="25" t="s">
        <v>5481</v>
      </c>
      <c r="C1374" s="25" t="s">
        <v>5026</v>
      </c>
      <c r="D1374">
        <v>1</v>
      </c>
      <c r="E1374" s="25" t="s">
        <v>8</v>
      </c>
      <c r="F1374" t="str">
        <f t="shared" si="50"/>
        <v>SMS ONLINE_1184253</v>
      </c>
      <c r="G1374" t="str">
        <f>IF(ISNA(VLOOKUP(F1374,$F$3:F1373,1,0)),"","DUP!")</f>
        <v/>
      </c>
      <c r="H1374" t="str">
        <f t="shared" si="49"/>
        <v>INSERT INTO ZONE_MAP (SERVICE_ID, SERVICE_NAME, CODE, NW_GROUP, ZONE) VALUES (1,'SMS','1184253','1184253','SMS ONLINE');</v>
      </c>
    </row>
    <row r="1375" spans="1:8">
      <c r="A1375" s="25" t="s">
        <v>5541</v>
      </c>
      <c r="B1375" s="25" t="s">
        <v>5481</v>
      </c>
      <c r="C1375" s="25" t="s">
        <v>5026</v>
      </c>
      <c r="D1375">
        <v>1</v>
      </c>
      <c r="E1375" s="25" t="s">
        <v>8</v>
      </c>
      <c r="F1375" t="str">
        <f t="shared" si="50"/>
        <v>SMS ONLINE_1184258</v>
      </c>
      <c r="G1375" t="str">
        <f>IF(ISNA(VLOOKUP(F1375,$F$3:F1374,1,0)),"","DUP!")</f>
        <v/>
      </c>
      <c r="H1375" t="str">
        <f t="shared" si="49"/>
        <v>INSERT INTO ZONE_MAP (SERVICE_ID, SERVICE_NAME, CODE, NW_GROUP, ZONE) VALUES (1,'SMS','1184258','1184258','SMS ONLINE');</v>
      </c>
    </row>
    <row r="1376" spans="1:8">
      <c r="A1376" s="25" t="s">
        <v>5542</v>
      </c>
      <c r="B1376" s="25" t="s">
        <v>5481</v>
      </c>
      <c r="C1376" s="25" t="s">
        <v>5026</v>
      </c>
      <c r="D1376">
        <v>1</v>
      </c>
      <c r="E1376" s="25" t="s">
        <v>8</v>
      </c>
      <c r="F1376" t="str">
        <f t="shared" si="50"/>
        <v>SMS ONLINE_118426</v>
      </c>
      <c r="G1376" t="str">
        <f>IF(ISNA(VLOOKUP(F1376,$F$3:F1375,1,0)),"","DUP!")</f>
        <v/>
      </c>
      <c r="H1376" t="str">
        <f t="shared" si="49"/>
        <v>INSERT INTO ZONE_MAP (SERVICE_ID, SERVICE_NAME, CODE, NW_GROUP, ZONE) VALUES (1,'SMS','118426','118426','SMS ONLINE');</v>
      </c>
    </row>
    <row r="1377" spans="1:8">
      <c r="A1377" s="25" t="s">
        <v>5543</v>
      </c>
      <c r="B1377" s="25" t="s">
        <v>5481</v>
      </c>
      <c r="C1377" s="25" t="s">
        <v>5026</v>
      </c>
      <c r="D1377">
        <v>1</v>
      </c>
      <c r="E1377" s="25" t="s">
        <v>8</v>
      </c>
      <c r="F1377" t="str">
        <f t="shared" si="50"/>
        <v>SMS ONLINE_1184263</v>
      </c>
      <c r="G1377" t="str">
        <f>IF(ISNA(VLOOKUP(F1377,$F$3:F1376,1,0)),"","DUP!")</f>
        <v/>
      </c>
      <c r="H1377" t="str">
        <f t="shared" si="49"/>
        <v>INSERT INTO ZONE_MAP (SERVICE_ID, SERVICE_NAME, CODE, NW_GROUP, ZONE) VALUES (1,'SMS','1184263','1184263','SMS ONLINE');</v>
      </c>
    </row>
    <row r="1378" spans="1:8">
      <c r="A1378" s="25" t="s">
        <v>5544</v>
      </c>
      <c r="B1378" s="25" t="s">
        <v>5481</v>
      </c>
      <c r="C1378" s="25" t="s">
        <v>5026</v>
      </c>
      <c r="D1378">
        <v>1</v>
      </c>
      <c r="E1378" s="25" t="s">
        <v>8</v>
      </c>
      <c r="F1378" t="str">
        <f t="shared" si="50"/>
        <v>SMS ONLINE_1184268</v>
      </c>
      <c r="G1378" t="str">
        <f>IF(ISNA(VLOOKUP(F1378,$F$3:F1377,1,0)),"","DUP!")</f>
        <v/>
      </c>
      <c r="H1378" t="str">
        <f t="shared" si="49"/>
        <v>INSERT INTO ZONE_MAP (SERVICE_ID, SERVICE_NAME, CODE, NW_GROUP, ZONE) VALUES (1,'SMS','1184268','1184268','SMS ONLINE');</v>
      </c>
    </row>
    <row r="1379" spans="1:8">
      <c r="A1379" s="25" t="s">
        <v>5545</v>
      </c>
      <c r="B1379" s="25" t="s">
        <v>5481</v>
      </c>
      <c r="C1379" s="25" t="s">
        <v>5026</v>
      </c>
      <c r="D1379">
        <v>1</v>
      </c>
      <c r="E1379" s="25" t="s">
        <v>8</v>
      </c>
      <c r="F1379" t="str">
        <f t="shared" si="50"/>
        <v>SMS ONLINE_118427</v>
      </c>
      <c r="G1379" t="str">
        <f>IF(ISNA(VLOOKUP(F1379,$F$3:F1378,1,0)),"","DUP!")</f>
        <v/>
      </c>
      <c r="H1379" t="str">
        <f t="shared" si="49"/>
        <v>INSERT INTO ZONE_MAP (SERVICE_ID, SERVICE_NAME, CODE, NW_GROUP, ZONE) VALUES (1,'SMS','118427','118427','SMS ONLINE');</v>
      </c>
    </row>
    <row r="1380" spans="1:8">
      <c r="A1380" s="25" t="s">
        <v>5546</v>
      </c>
      <c r="B1380" s="25" t="s">
        <v>5481</v>
      </c>
      <c r="C1380" s="25" t="s">
        <v>5026</v>
      </c>
      <c r="D1380">
        <v>1</v>
      </c>
      <c r="E1380" s="25" t="s">
        <v>8</v>
      </c>
      <c r="F1380" t="str">
        <f t="shared" si="50"/>
        <v>SMS ONLINE_1184273</v>
      </c>
      <c r="G1380" t="str">
        <f>IF(ISNA(VLOOKUP(F1380,$F$3:F1379,1,0)),"","DUP!")</f>
        <v/>
      </c>
      <c r="H1380" t="str">
        <f t="shared" si="49"/>
        <v>INSERT INTO ZONE_MAP (SERVICE_ID, SERVICE_NAME, CODE, NW_GROUP, ZONE) VALUES (1,'SMS','1184273','1184273','SMS ONLINE');</v>
      </c>
    </row>
    <row r="1381" spans="1:8">
      <c r="A1381" s="25" t="s">
        <v>5547</v>
      </c>
      <c r="B1381" s="25" t="s">
        <v>5481</v>
      </c>
      <c r="C1381" s="25" t="s">
        <v>5026</v>
      </c>
      <c r="D1381">
        <v>1</v>
      </c>
      <c r="E1381" s="25" t="s">
        <v>8</v>
      </c>
      <c r="F1381" t="str">
        <f t="shared" si="50"/>
        <v>SMS ONLINE_1184278</v>
      </c>
      <c r="G1381" t="str">
        <f>IF(ISNA(VLOOKUP(F1381,$F$3:F1380,1,0)),"","DUP!")</f>
        <v/>
      </c>
      <c r="H1381" t="str">
        <f t="shared" si="49"/>
        <v>INSERT INTO ZONE_MAP (SERVICE_ID, SERVICE_NAME, CODE, NW_GROUP, ZONE) VALUES (1,'SMS','1184278','1184278','SMS ONLINE');</v>
      </c>
    </row>
    <row r="1382" spans="1:8">
      <c r="A1382" s="25" t="s">
        <v>5548</v>
      </c>
      <c r="B1382" s="25" t="s">
        <v>5481</v>
      </c>
      <c r="C1382" s="25" t="s">
        <v>5026</v>
      </c>
      <c r="D1382">
        <v>1</v>
      </c>
      <c r="E1382" s="25" t="s">
        <v>8</v>
      </c>
      <c r="F1382" t="str">
        <f t="shared" si="50"/>
        <v>SMS ONLINE_1184280</v>
      </c>
      <c r="G1382" t="str">
        <f>IF(ISNA(VLOOKUP(F1382,$F$3:F1381,1,0)),"","DUP!")</f>
        <v/>
      </c>
      <c r="H1382" t="str">
        <f t="shared" si="49"/>
        <v>INSERT INTO ZONE_MAP (SERVICE_ID, SERVICE_NAME, CODE, NW_GROUP, ZONE) VALUES (1,'SMS','1184280','1184280','SMS ONLINE');</v>
      </c>
    </row>
    <row r="1383" spans="1:8">
      <c r="A1383" s="25" t="s">
        <v>5549</v>
      </c>
      <c r="B1383" s="25" t="s">
        <v>5481</v>
      </c>
      <c r="C1383" s="25" t="s">
        <v>5026</v>
      </c>
      <c r="D1383">
        <v>1</v>
      </c>
      <c r="E1383" s="25" t="s">
        <v>8</v>
      </c>
      <c r="F1383" t="str">
        <f t="shared" si="50"/>
        <v>SMS ONLINE_11842803</v>
      </c>
      <c r="G1383" t="str">
        <f>IF(ISNA(VLOOKUP(F1383,$F$3:F1382,1,0)),"","DUP!")</f>
        <v/>
      </c>
      <c r="H1383" t="str">
        <f t="shared" si="49"/>
        <v>INSERT INTO ZONE_MAP (SERVICE_ID, SERVICE_NAME, CODE, NW_GROUP, ZONE) VALUES (1,'SMS','11842803','11842803','SMS ONLINE');</v>
      </c>
    </row>
    <row r="1384" spans="1:8">
      <c r="A1384" s="25" t="s">
        <v>5550</v>
      </c>
      <c r="B1384" s="25" t="s">
        <v>5481</v>
      </c>
      <c r="C1384" s="25" t="s">
        <v>5026</v>
      </c>
      <c r="D1384">
        <v>1</v>
      </c>
      <c r="E1384" s="25" t="s">
        <v>8</v>
      </c>
      <c r="F1384" t="str">
        <f t="shared" si="50"/>
        <v>SMS ONLINE_11842808</v>
      </c>
      <c r="G1384" t="str">
        <f>IF(ISNA(VLOOKUP(F1384,$F$3:F1383,1,0)),"","DUP!")</f>
        <v/>
      </c>
      <c r="H1384" t="str">
        <f t="shared" si="49"/>
        <v>INSERT INTO ZONE_MAP (SERVICE_ID, SERVICE_NAME, CODE, NW_GROUP, ZONE) VALUES (1,'SMS','11842808','11842808','SMS ONLINE');</v>
      </c>
    </row>
    <row r="1385" spans="1:8">
      <c r="A1385" s="25" t="s">
        <v>5551</v>
      </c>
      <c r="B1385" s="25" t="s">
        <v>5481</v>
      </c>
      <c r="C1385" s="25" t="s">
        <v>5026</v>
      </c>
      <c r="D1385">
        <v>1</v>
      </c>
      <c r="E1385" s="25" t="s">
        <v>8</v>
      </c>
      <c r="F1385" t="str">
        <f t="shared" si="50"/>
        <v>SMS ONLINE_1184281</v>
      </c>
      <c r="G1385" t="str">
        <f>IF(ISNA(VLOOKUP(F1385,$F$3:F1384,1,0)),"","DUP!")</f>
        <v/>
      </c>
      <c r="H1385" t="str">
        <f t="shared" si="49"/>
        <v>INSERT INTO ZONE_MAP (SERVICE_ID, SERVICE_NAME, CODE, NW_GROUP, ZONE) VALUES (1,'SMS','1184281','1184281','SMS ONLINE');</v>
      </c>
    </row>
    <row r="1386" spans="1:8">
      <c r="A1386" s="25" t="s">
        <v>5552</v>
      </c>
      <c r="B1386" s="25" t="s">
        <v>5481</v>
      </c>
      <c r="C1386" s="25" t="s">
        <v>5026</v>
      </c>
      <c r="D1386">
        <v>1</v>
      </c>
      <c r="E1386" s="25" t="s">
        <v>8</v>
      </c>
      <c r="F1386" t="str">
        <f t="shared" si="50"/>
        <v>SMS ONLINE_11842813</v>
      </c>
      <c r="G1386" t="str">
        <f>IF(ISNA(VLOOKUP(F1386,$F$3:F1385,1,0)),"","DUP!")</f>
        <v/>
      </c>
      <c r="H1386" t="str">
        <f t="shared" si="49"/>
        <v>INSERT INTO ZONE_MAP (SERVICE_ID, SERVICE_NAME, CODE, NW_GROUP, ZONE) VALUES (1,'SMS','11842813','11842813','SMS ONLINE');</v>
      </c>
    </row>
    <row r="1387" spans="1:8">
      <c r="A1387" s="25" t="s">
        <v>5553</v>
      </c>
      <c r="B1387" s="25" t="s">
        <v>5481</v>
      </c>
      <c r="C1387" s="25" t="s">
        <v>5026</v>
      </c>
      <c r="D1387">
        <v>1</v>
      </c>
      <c r="E1387" s="25" t="s">
        <v>8</v>
      </c>
      <c r="F1387" t="str">
        <f t="shared" si="50"/>
        <v>SMS ONLINE_11842818</v>
      </c>
      <c r="G1387" t="str">
        <f>IF(ISNA(VLOOKUP(F1387,$F$3:F1386,1,0)),"","DUP!")</f>
        <v/>
      </c>
      <c r="H1387" t="str">
        <f t="shared" si="49"/>
        <v>INSERT INTO ZONE_MAP (SERVICE_ID, SERVICE_NAME, CODE, NW_GROUP, ZONE) VALUES (1,'SMS','11842818','11842818','SMS ONLINE');</v>
      </c>
    </row>
    <row r="1388" spans="1:8">
      <c r="A1388" s="25" t="s">
        <v>5554</v>
      </c>
      <c r="B1388" s="25" t="s">
        <v>5481</v>
      </c>
      <c r="C1388" s="25" t="s">
        <v>5026</v>
      </c>
      <c r="D1388">
        <v>1</v>
      </c>
      <c r="E1388" s="25" t="s">
        <v>8</v>
      </c>
      <c r="F1388" t="str">
        <f t="shared" si="50"/>
        <v>SMS ONLINE_118429</v>
      </c>
      <c r="G1388" t="str">
        <f>IF(ISNA(VLOOKUP(F1388,$F$3:F1387,1,0)),"","DUP!")</f>
        <v/>
      </c>
      <c r="H1388" t="str">
        <f t="shared" si="49"/>
        <v>INSERT INTO ZONE_MAP (SERVICE_ID, SERVICE_NAME, CODE, NW_GROUP, ZONE) VALUES (1,'SMS','118429','118429','SMS ONLINE');</v>
      </c>
    </row>
    <row r="1389" spans="1:8">
      <c r="A1389" s="25" t="s">
        <v>5555</v>
      </c>
      <c r="B1389" s="25" t="s">
        <v>5481</v>
      </c>
      <c r="C1389" s="25" t="s">
        <v>5026</v>
      </c>
      <c r="D1389">
        <v>1</v>
      </c>
      <c r="E1389" s="25" t="s">
        <v>8</v>
      </c>
      <c r="F1389" t="str">
        <f t="shared" si="50"/>
        <v>SMS ONLINE_1184293</v>
      </c>
      <c r="G1389" t="str">
        <f>IF(ISNA(VLOOKUP(F1389,$F$3:F1388,1,0)),"","DUP!")</f>
        <v/>
      </c>
      <c r="H1389" t="str">
        <f t="shared" si="49"/>
        <v>INSERT INTO ZONE_MAP (SERVICE_ID, SERVICE_NAME, CODE, NW_GROUP, ZONE) VALUES (1,'SMS','1184293','1184293','SMS ONLINE');</v>
      </c>
    </row>
    <row r="1390" spans="1:8">
      <c r="A1390" s="25" t="s">
        <v>5556</v>
      </c>
      <c r="B1390" s="25" t="s">
        <v>5481</v>
      </c>
      <c r="C1390" s="25" t="s">
        <v>5026</v>
      </c>
      <c r="D1390">
        <v>1</v>
      </c>
      <c r="E1390" s="25" t="s">
        <v>8</v>
      </c>
      <c r="F1390" t="str">
        <f t="shared" si="50"/>
        <v>SMS ONLINE_1184298</v>
      </c>
      <c r="G1390" t="str">
        <f>IF(ISNA(VLOOKUP(F1390,$F$3:F1389,1,0)),"","DUP!")</f>
        <v/>
      </c>
      <c r="H1390" t="str">
        <f t="shared" si="49"/>
        <v>INSERT INTO ZONE_MAP (SERVICE_ID, SERVICE_NAME, CODE, NW_GROUP, ZONE) VALUES (1,'SMS','1184298','1184298','SMS ONLINE');</v>
      </c>
    </row>
    <row r="1391" spans="1:8">
      <c r="A1391" s="25" t="s">
        <v>5557</v>
      </c>
      <c r="B1391" s="25" t="s">
        <v>5481</v>
      </c>
      <c r="C1391" s="25" t="s">
        <v>5026</v>
      </c>
      <c r="D1391">
        <v>1</v>
      </c>
      <c r="E1391" s="25" t="s">
        <v>8</v>
      </c>
      <c r="F1391" t="str">
        <f t="shared" si="50"/>
        <v>SMS ONLINE_118430</v>
      </c>
      <c r="G1391" t="str">
        <f>IF(ISNA(VLOOKUP(F1391,$F$3:F1390,1,0)),"","DUP!")</f>
        <v/>
      </c>
      <c r="H1391" t="str">
        <f t="shared" si="49"/>
        <v>INSERT INTO ZONE_MAP (SERVICE_ID, SERVICE_NAME, CODE, NW_GROUP, ZONE) VALUES (1,'SMS','118430','118430','SMS ONLINE');</v>
      </c>
    </row>
    <row r="1392" spans="1:8">
      <c r="A1392" s="25" t="s">
        <v>5558</v>
      </c>
      <c r="B1392" s="25" t="s">
        <v>5481</v>
      </c>
      <c r="C1392" s="25" t="s">
        <v>5026</v>
      </c>
      <c r="D1392">
        <v>1</v>
      </c>
      <c r="E1392" s="25" t="s">
        <v>8</v>
      </c>
      <c r="F1392" t="str">
        <f t="shared" si="50"/>
        <v>SMS ONLINE_1184303</v>
      </c>
      <c r="G1392" t="str">
        <f>IF(ISNA(VLOOKUP(F1392,$F$3:F1391,1,0)),"","DUP!")</f>
        <v/>
      </c>
      <c r="H1392" t="str">
        <f t="shared" si="49"/>
        <v>INSERT INTO ZONE_MAP (SERVICE_ID, SERVICE_NAME, CODE, NW_GROUP, ZONE) VALUES (1,'SMS','1184303','1184303','SMS ONLINE');</v>
      </c>
    </row>
    <row r="1393" spans="1:8">
      <c r="A1393" s="25" t="s">
        <v>5559</v>
      </c>
      <c r="B1393" s="25" t="s">
        <v>5481</v>
      </c>
      <c r="C1393" s="25" t="s">
        <v>5026</v>
      </c>
      <c r="D1393">
        <v>1</v>
      </c>
      <c r="E1393" s="25" t="s">
        <v>8</v>
      </c>
      <c r="F1393" t="str">
        <f t="shared" si="50"/>
        <v>SMS ONLINE_1184308</v>
      </c>
      <c r="G1393" t="str">
        <f>IF(ISNA(VLOOKUP(F1393,$F$3:F1392,1,0)),"","DUP!")</f>
        <v/>
      </c>
      <c r="H1393" t="str">
        <f t="shared" si="49"/>
        <v>INSERT INTO ZONE_MAP (SERVICE_ID, SERVICE_NAME, CODE, NW_GROUP, ZONE) VALUES (1,'SMS','1184308','1184308','SMS ONLINE');</v>
      </c>
    </row>
    <row r="1394" spans="1:8">
      <c r="A1394" s="25" t="s">
        <v>5560</v>
      </c>
      <c r="B1394" s="25" t="s">
        <v>5481</v>
      </c>
      <c r="C1394" s="25" t="s">
        <v>5026</v>
      </c>
      <c r="D1394">
        <v>1</v>
      </c>
      <c r="E1394" s="25" t="s">
        <v>8</v>
      </c>
      <c r="F1394" t="str">
        <f t="shared" si="50"/>
        <v>SMS ONLINE_118431</v>
      </c>
      <c r="G1394" t="str">
        <f>IF(ISNA(VLOOKUP(F1394,$F$3:F1393,1,0)),"","DUP!")</f>
        <v/>
      </c>
      <c r="H1394" t="str">
        <f t="shared" ref="H1394:H1457" si="51">IF(G1394="DUP!","","INSERT INTO ZONE_MAP (SERVICE_ID, SERVICE_NAME, CODE, NW_GROUP, ZONE) VALUES ("&amp;D1394&amp;",'"&amp;E1394&amp;"','"&amp;A1394&amp;"','"&amp;A1394&amp;"','"&amp;C1394&amp;"');")</f>
        <v>INSERT INTO ZONE_MAP (SERVICE_ID, SERVICE_NAME, CODE, NW_GROUP, ZONE) VALUES (1,'SMS','118431','118431','SMS ONLINE');</v>
      </c>
    </row>
    <row r="1395" spans="1:8">
      <c r="A1395" s="25" t="s">
        <v>5561</v>
      </c>
      <c r="B1395" s="25" t="s">
        <v>5481</v>
      </c>
      <c r="C1395" s="25" t="s">
        <v>5026</v>
      </c>
      <c r="D1395">
        <v>1</v>
      </c>
      <c r="E1395" s="25" t="s">
        <v>8</v>
      </c>
      <c r="F1395" t="str">
        <f t="shared" si="50"/>
        <v>SMS ONLINE_1184313</v>
      </c>
      <c r="G1395" t="str">
        <f>IF(ISNA(VLOOKUP(F1395,$F$3:F1394,1,0)),"","DUP!")</f>
        <v/>
      </c>
      <c r="H1395" t="str">
        <f t="shared" si="51"/>
        <v>INSERT INTO ZONE_MAP (SERVICE_ID, SERVICE_NAME, CODE, NW_GROUP, ZONE) VALUES (1,'SMS','1184313','1184313','SMS ONLINE');</v>
      </c>
    </row>
    <row r="1396" spans="1:8">
      <c r="A1396" s="25" t="s">
        <v>5562</v>
      </c>
      <c r="B1396" s="25" t="s">
        <v>5481</v>
      </c>
      <c r="C1396" s="25" t="s">
        <v>5026</v>
      </c>
      <c r="D1396">
        <v>1</v>
      </c>
      <c r="E1396" s="25" t="s">
        <v>8</v>
      </c>
      <c r="F1396" t="str">
        <f t="shared" si="50"/>
        <v>SMS ONLINE_1184318</v>
      </c>
      <c r="G1396" t="str">
        <f>IF(ISNA(VLOOKUP(F1396,$F$3:F1395,1,0)),"","DUP!")</f>
        <v/>
      </c>
      <c r="H1396" t="str">
        <f t="shared" si="51"/>
        <v>INSERT INTO ZONE_MAP (SERVICE_ID, SERVICE_NAME, CODE, NW_GROUP, ZONE) VALUES (1,'SMS','1184318','1184318','SMS ONLINE');</v>
      </c>
    </row>
    <row r="1397" spans="1:8">
      <c r="A1397" s="25" t="s">
        <v>5563</v>
      </c>
      <c r="B1397" s="25" t="s">
        <v>5481</v>
      </c>
      <c r="C1397" s="25" t="s">
        <v>5026</v>
      </c>
      <c r="D1397">
        <v>1</v>
      </c>
      <c r="E1397" s="25" t="s">
        <v>8</v>
      </c>
      <c r="F1397" t="str">
        <f t="shared" si="50"/>
        <v>SMS ONLINE_1184320</v>
      </c>
      <c r="G1397" t="str">
        <f>IF(ISNA(VLOOKUP(F1397,$F$3:F1396,1,0)),"","DUP!")</f>
        <v/>
      </c>
      <c r="H1397" t="str">
        <f t="shared" si="51"/>
        <v>INSERT INTO ZONE_MAP (SERVICE_ID, SERVICE_NAME, CODE, NW_GROUP, ZONE) VALUES (1,'SMS','1184320','1184320','SMS ONLINE');</v>
      </c>
    </row>
    <row r="1398" spans="1:8">
      <c r="A1398" s="25" t="s">
        <v>5564</v>
      </c>
      <c r="B1398" s="25" t="s">
        <v>5481</v>
      </c>
      <c r="C1398" s="25" t="s">
        <v>5026</v>
      </c>
      <c r="D1398">
        <v>1</v>
      </c>
      <c r="E1398" s="25" t="s">
        <v>8</v>
      </c>
      <c r="F1398" t="str">
        <f t="shared" si="50"/>
        <v>SMS ONLINE_11843203</v>
      </c>
      <c r="G1398" t="str">
        <f>IF(ISNA(VLOOKUP(F1398,$F$3:F1397,1,0)),"","DUP!")</f>
        <v/>
      </c>
      <c r="H1398" t="str">
        <f t="shared" si="51"/>
        <v>INSERT INTO ZONE_MAP (SERVICE_ID, SERVICE_NAME, CODE, NW_GROUP, ZONE) VALUES (1,'SMS','11843203','11843203','SMS ONLINE');</v>
      </c>
    </row>
    <row r="1399" spans="1:8">
      <c r="A1399" s="25" t="s">
        <v>5565</v>
      </c>
      <c r="B1399" s="25" t="s">
        <v>5481</v>
      </c>
      <c r="C1399" s="25" t="s">
        <v>5026</v>
      </c>
      <c r="D1399">
        <v>1</v>
      </c>
      <c r="E1399" s="25" t="s">
        <v>8</v>
      </c>
      <c r="F1399" t="str">
        <f t="shared" si="50"/>
        <v>SMS ONLINE_11843208</v>
      </c>
      <c r="G1399" t="str">
        <f>IF(ISNA(VLOOKUP(F1399,$F$3:F1398,1,0)),"","DUP!")</f>
        <v/>
      </c>
      <c r="H1399" t="str">
        <f t="shared" si="51"/>
        <v>INSERT INTO ZONE_MAP (SERVICE_ID, SERVICE_NAME, CODE, NW_GROUP, ZONE) VALUES (1,'SMS','11843208','11843208','SMS ONLINE');</v>
      </c>
    </row>
    <row r="1400" spans="1:8">
      <c r="A1400" s="25" t="s">
        <v>5566</v>
      </c>
      <c r="B1400" s="25" t="s">
        <v>5481</v>
      </c>
      <c r="C1400" s="25" t="s">
        <v>5026</v>
      </c>
      <c r="D1400">
        <v>1</v>
      </c>
      <c r="E1400" s="25" t="s">
        <v>8</v>
      </c>
      <c r="F1400" t="str">
        <f t="shared" si="50"/>
        <v>SMS ONLINE_1184321</v>
      </c>
      <c r="G1400" t="str">
        <f>IF(ISNA(VLOOKUP(F1400,$F$3:F1399,1,0)),"","DUP!")</f>
        <v/>
      </c>
      <c r="H1400" t="str">
        <f t="shared" si="51"/>
        <v>INSERT INTO ZONE_MAP (SERVICE_ID, SERVICE_NAME, CODE, NW_GROUP, ZONE) VALUES (1,'SMS','1184321','1184321','SMS ONLINE');</v>
      </c>
    </row>
    <row r="1401" spans="1:8">
      <c r="A1401" s="25" t="s">
        <v>5567</v>
      </c>
      <c r="B1401" s="25" t="s">
        <v>5481</v>
      </c>
      <c r="C1401" s="25" t="s">
        <v>5026</v>
      </c>
      <c r="D1401">
        <v>1</v>
      </c>
      <c r="E1401" s="25" t="s">
        <v>8</v>
      </c>
      <c r="F1401" t="str">
        <f t="shared" si="50"/>
        <v>SMS ONLINE_11843213</v>
      </c>
      <c r="G1401" t="str">
        <f>IF(ISNA(VLOOKUP(F1401,$F$3:F1400,1,0)),"","DUP!")</f>
        <v/>
      </c>
      <c r="H1401" t="str">
        <f t="shared" si="51"/>
        <v>INSERT INTO ZONE_MAP (SERVICE_ID, SERVICE_NAME, CODE, NW_GROUP, ZONE) VALUES (1,'SMS','11843213','11843213','SMS ONLINE');</v>
      </c>
    </row>
    <row r="1402" spans="1:8">
      <c r="A1402" s="25" t="s">
        <v>5568</v>
      </c>
      <c r="B1402" s="25" t="s">
        <v>5481</v>
      </c>
      <c r="C1402" s="25" t="s">
        <v>5026</v>
      </c>
      <c r="D1402">
        <v>1</v>
      </c>
      <c r="E1402" s="25" t="s">
        <v>8</v>
      </c>
      <c r="F1402" t="str">
        <f t="shared" si="50"/>
        <v>SMS ONLINE_11843218</v>
      </c>
      <c r="G1402" t="str">
        <f>IF(ISNA(VLOOKUP(F1402,$F$3:F1401,1,0)),"","DUP!")</f>
        <v/>
      </c>
      <c r="H1402" t="str">
        <f t="shared" si="51"/>
        <v>INSERT INTO ZONE_MAP (SERVICE_ID, SERVICE_NAME, CODE, NW_GROUP, ZONE) VALUES (1,'SMS','11843218','11843218','SMS ONLINE');</v>
      </c>
    </row>
    <row r="1403" spans="1:8">
      <c r="A1403" s="25" t="s">
        <v>5569</v>
      </c>
      <c r="B1403" s="25" t="s">
        <v>5481</v>
      </c>
      <c r="C1403" s="25" t="s">
        <v>5026</v>
      </c>
      <c r="D1403">
        <v>1</v>
      </c>
      <c r="E1403" s="25" t="s">
        <v>8</v>
      </c>
      <c r="F1403" t="str">
        <f t="shared" si="50"/>
        <v>SMS ONLINE_118433</v>
      </c>
      <c r="G1403" t="str">
        <f>IF(ISNA(VLOOKUP(F1403,$F$3:F1402,1,0)),"","DUP!")</f>
        <v/>
      </c>
      <c r="H1403" t="str">
        <f t="shared" si="51"/>
        <v>INSERT INTO ZONE_MAP (SERVICE_ID, SERVICE_NAME, CODE, NW_GROUP, ZONE) VALUES (1,'SMS','118433','118433','SMS ONLINE');</v>
      </c>
    </row>
    <row r="1404" spans="1:8">
      <c r="A1404" s="25" t="s">
        <v>5570</v>
      </c>
      <c r="B1404" s="25" t="s">
        <v>5481</v>
      </c>
      <c r="C1404" s="25" t="s">
        <v>5026</v>
      </c>
      <c r="D1404">
        <v>1</v>
      </c>
      <c r="E1404" s="25" t="s">
        <v>8</v>
      </c>
      <c r="F1404" t="str">
        <f t="shared" si="50"/>
        <v>SMS ONLINE_1184333</v>
      </c>
      <c r="G1404" t="str">
        <f>IF(ISNA(VLOOKUP(F1404,$F$3:F1403,1,0)),"","DUP!")</f>
        <v/>
      </c>
      <c r="H1404" t="str">
        <f t="shared" si="51"/>
        <v>INSERT INTO ZONE_MAP (SERVICE_ID, SERVICE_NAME, CODE, NW_GROUP, ZONE) VALUES (1,'SMS','1184333','1184333','SMS ONLINE');</v>
      </c>
    </row>
    <row r="1405" spans="1:8">
      <c r="A1405" s="25" t="s">
        <v>5571</v>
      </c>
      <c r="B1405" s="25" t="s">
        <v>5481</v>
      </c>
      <c r="C1405" s="25" t="s">
        <v>5026</v>
      </c>
      <c r="D1405">
        <v>1</v>
      </c>
      <c r="E1405" s="25" t="s">
        <v>8</v>
      </c>
      <c r="F1405" t="str">
        <f t="shared" si="50"/>
        <v>SMS ONLINE_1184338</v>
      </c>
      <c r="G1405" t="str">
        <f>IF(ISNA(VLOOKUP(F1405,$F$3:F1404,1,0)),"","DUP!")</f>
        <v/>
      </c>
      <c r="H1405" t="str">
        <f t="shared" si="51"/>
        <v>INSERT INTO ZONE_MAP (SERVICE_ID, SERVICE_NAME, CODE, NW_GROUP, ZONE) VALUES (1,'SMS','1184338','1184338','SMS ONLINE');</v>
      </c>
    </row>
    <row r="1406" spans="1:8">
      <c r="A1406" s="25" t="s">
        <v>5572</v>
      </c>
      <c r="B1406" s="25" t="s">
        <v>5481</v>
      </c>
      <c r="C1406" s="25" t="s">
        <v>5026</v>
      </c>
      <c r="D1406">
        <v>1</v>
      </c>
      <c r="E1406" s="25" t="s">
        <v>8</v>
      </c>
      <c r="F1406" t="str">
        <f t="shared" si="50"/>
        <v>SMS ONLINE_1184350</v>
      </c>
      <c r="G1406" t="str">
        <f>IF(ISNA(VLOOKUP(F1406,$F$3:F1405,1,0)),"","DUP!")</f>
        <v/>
      </c>
      <c r="H1406" t="str">
        <f t="shared" si="51"/>
        <v>INSERT INTO ZONE_MAP (SERVICE_ID, SERVICE_NAME, CODE, NW_GROUP, ZONE) VALUES (1,'SMS','1184350','1184350','SMS ONLINE');</v>
      </c>
    </row>
    <row r="1407" spans="1:8">
      <c r="A1407" s="25" t="s">
        <v>5573</v>
      </c>
      <c r="B1407" s="25" t="s">
        <v>5481</v>
      </c>
      <c r="C1407" s="25" t="s">
        <v>5026</v>
      </c>
      <c r="D1407">
        <v>1</v>
      </c>
      <c r="E1407" s="25" t="s">
        <v>8</v>
      </c>
      <c r="F1407" t="str">
        <f t="shared" si="50"/>
        <v>SMS ONLINE_11843503</v>
      </c>
      <c r="G1407" t="str">
        <f>IF(ISNA(VLOOKUP(F1407,$F$3:F1406,1,0)),"","DUP!")</f>
        <v/>
      </c>
      <c r="H1407" t="str">
        <f t="shared" si="51"/>
        <v>INSERT INTO ZONE_MAP (SERVICE_ID, SERVICE_NAME, CODE, NW_GROUP, ZONE) VALUES (1,'SMS','11843503','11843503','SMS ONLINE');</v>
      </c>
    </row>
    <row r="1408" spans="1:8">
      <c r="A1408" s="25" t="s">
        <v>5574</v>
      </c>
      <c r="B1408" s="25" t="s">
        <v>5481</v>
      </c>
      <c r="C1408" s="25" t="s">
        <v>5026</v>
      </c>
      <c r="D1408">
        <v>1</v>
      </c>
      <c r="E1408" s="25" t="s">
        <v>8</v>
      </c>
      <c r="F1408" t="str">
        <f t="shared" si="50"/>
        <v>SMS ONLINE_11843508</v>
      </c>
      <c r="G1408" t="str">
        <f>IF(ISNA(VLOOKUP(F1408,$F$3:F1407,1,0)),"","DUP!")</f>
        <v/>
      </c>
      <c r="H1408" t="str">
        <f t="shared" si="51"/>
        <v>INSERT INTO ZONE_MAP (SERVICE_ID, SERVICE_NAME, CODE, NW_GROUP, ZONE) VALUES (1,'SMS','11843508','11843508','SMS ONLINE');</v>
      </c>
    </row>
    <row r="1409" spans="1:8">
      <c r="A1409" s="25" t="s">
        <v>5575</v>
      </c>
      <c r="B1409" s="25" t="s">
        <v>5481</v>
      </c>
      <c r="C1409" s="25" t="s">
        <v>5026</v>
      </c>
      <c r="D1409">
        <v>1</v>
      </c>
      <c r="E1409" s="25" t="s">
        <v>8</v>
      </c>
      <c r="F1409" t="str">
        <f t="shared" si="50"/>
        <v>SMS ONLINE_1184351</v>
      </c>
      <c r="G1409" t="str">
        <f>IF(ISNA(VLOOKUP(F1409,$F$3:F1408,1,0)),"","DUP!")</f>
        <v/>
      </c>
      <c r="H1409" t="str">
        <f t="shared" si="51"/>
        <v>INSERT INTO ZONE_MAP (SERVICE_ID, SERVICE_NAME, CODE, NW_GROUP, ZONE) VALUES (1,'SMS','1184351','1184351','SMS ONLINE');</v>
      </c>
    </row>
    <row r="1410" spans="1:8">
      <c r="A1410" s="25" t="s">
        <v>5576</v>
      </c>
      <c r="B1410" s="25" t="s">
        <v>5481</v>
      </c>
      <c r="C1410" s="25" t="s">
        <v>5026</v>
      </c>
      <c r="D1410">
        <v>1</v>
      </c>
      <c r="E1410" s="25" t="s">
        <v>8</v>
      </c>
      <c r="F1410" t="str">
        <f t="shared" si="50"/>
        <v>SMS ONLINE_11843513</v>
      </c>
      <c r="G1410" t="str">
        <f>IF(ISNA(VLOOKUP(F1410,$F$3:F1409,1,0)),"","DUP!")</f>
        <v/>
      </c>
      <c r="H1410" t="str">
        <f t="shared" si="51"/>
        <v>INSERT INTO ZONE_MAP (SERVICE_ID, SERVICE_NAME, CODE, NW_GROUP, ZONE) VALUES (1,'SMS','11843513','11843513','SMS ONLINE');</v>
      </c>
    </row>
    <row r="1411" spans="1:8">
      <c r="A1411" s="25" t="s">
        <v>5577</v>
      </c>
      <c r="B1411" s="25" t="s">
        <v>5481</v>
      </c>
      <c r="C1411" s="25" t="s">
        <v>5026</v>
      </c>
      <c r="D1411">
        <v>1</v>
      </c>
      <c r="E1411" s="25" t="s">
        <v>8</v>
      </c>
      <c r="F1411" t="str">
        <f t="shared" si="50"/>
        <v>SMS ONLINE_11843518</v>
      </c>
      <c r="G1411" t="str">
        <f>IF(ISNA(VLOOKUP(F1411,$F$3:F1410,1,0)),"","DUP!")</f>
        <v/>
      </c>
      <c r="H1411" t="str">
        <f t="shared" si="51"/>
        <v>INSERT INTO ZONE_MAP (SERVICE_ID, SERVICE_NAME, CODE, NW_GROUP, ZONE) VALUES (1,'SMS','11843518','11843518','SMS ONLINE');</v>
      </c>
    </row>
    <row r="1412" spans="1:8">
      <c r="A1412" s="25" t="s">
        <v>5578</v>
      </c>
      <c r="B1412" s="25" t="s">
        <v>5481</v>
      </c>
      <c r="C1412" s="25" t="s">
        <v>5026</v>
      </c>
      <c r="D1412">
        <v>1</v>
      </c>
      <c r="E1412" s="25" t="s">
        <v>8</v>
      </c>
      <c r="F1412" t="str">
        <f t="shared" ref="F1412:F1475" si="52">C1412&amp;"_"&amp;A1412</f>
        <v>SMS ONLINE_118436</v>
      </c>
      <c r="G1412" t="str">
        <f>IF(ISNA(VLOOKUP(F1412,$F$3:F1411,1,0)),"","DUP!")</f>
        <v/>
      </c>
      <c r="H1412" t="str">
        <f t="shared" si="51"/>
        <v>INSERT INTO ZONE_MAP (SERVICE_ID, SERVICE_NAME, CODE, NW_GROUP, ZONE) VALUES (1,'SMS','118436','118436','SMS ONLINE');</v>
      </c>
    </row>
    <row r="1413" spans="1:8">
      <c r="A1413" s="25" t="s">
        <v>5579</v>
      </c>
      <c r="B1413" s="25" t="s">
        <v>5481</v>
      </c>
      <c r="C1413" s="25" t="s">
        <v>5026</v>
      </c>
      <c r="D1413">
        <v>1</v>
      </c>
      <c r="E1413" s="25" t="s">
        <v>8</v>
      </c>
      <c r="F1413" t="str">
        <f t="shared" si="52"/>
        <v>SMS ONLINE_1184363</v>
      </c>
      <c r="G1413" t="str">
        <f>IF(ISNA(VLOOKUP(F1413,$F$3:F1412,1,0)),"","DUP!")</f>
        <v/>
      </c>
      <c r="H1413" t="str">
        <f t="shared" si="51"/>
        <v>INSERT INTO ZONE_MAP (SERVICE_ID, SERVICE_NAME, CODE, NW_GROUP, ZONE) VALUES (1,'SMS','1184363','1184363','SMS ONLINE');</v>
      </c>
    </row>
    <row r="1414" spans="1:8">
      <c r="A1414" s="25" t="s">
        <v>5580</v>
      </c>
      <c r="B1414" s="25" t="s">
        <v>5481</v>
      </c>
      <c r="C1414" s="25" t="s">
        <v>5026</v>
      </c>
      <c r="D1414">
        <v>1</v>
      </c>
      <c r="E1414" s="25" t="s">
        <v>8</v>
      </c>
      <c r="F1414" t="str">
        <f t="shared" si="52"/>
        <v>SMS ONLINE_1184368</v>
      </c>
      <c r="G1414" t="str">
        <f>IF(ISNA(VLOOKUP(F1414,$F$3:F1413,1,0)),"","DUP!")</f>
        <v/>
      </c>
      <c r="H1414" t="str">
        <f t="shared" si="51"/>
        <v>INSERT INTO ZONE_MAP (SERVICE_ID, SERVICE_NAME, CODE, NW_GROUP, ZONE) VALUES (1,'SMS','1184368','1184368','SMS ONLINE');</v>
      </c>
    </row>
    <row r="1415" spans="1:8">
      <c r="A1415" s="25" t="s">
        <v>5581</v>
      </c>
      <c r="B1415" s="25" t="s">
        <v>5481</v>
      </c>
      <c r="C1415" s="25" t="s">
        <v>5026</v>
      </c>
      <c r="D1415">
        <v>1</v>
      </c>
      <c r="E1415" s="25" t="s">
        <v>8</v>
      </c>
      <c r="F1415" t="str">
        <f t="shared" si="52"/>
        <v>SMS ONLINE_118437</v>
      </c>
      <c r="G1415" t="str">
        <f>IF(ISNA(VLOOKUP(F1415,$F$3:F1414,1,0)),"","DUP!")</f>
        <v/>
      </c>
      <c r="H1415" t="str">
        <f t="shared" si="51"/>
        <v>INSERT INTO ZONE_MAP (SERVICE_ID, SERVICE_NAME, CODE, NW_GROUP, ZONE) VALUES (1,'SMS','118437','118437','SMS ONLINE');</v>
      </c>
    </row>
    <row r="1416" spans="1:8">
      <c r="A1416" s="25" t="s">
        <v>5582</v>
      </c>
      <c r="B1416" s="25" t="s">
        <v>5481</v>
      </c>
      <c r="C1416" s="25" t="s">
        <v>5026</v>
      </c>
      <c r="D1416">
        <v>1</v>
      </c>
      <c r="E1416" s="25" t="s">
        <v>8</v>
      </c>
      <c r="F1416" t="str">
        <f t="shared" si="52"/>
        <v>SMS ONLINE_1184373</v>
      </c>
      <c r="G1416" t="str">
        <f>IF(ISNA(VLOOKUP(F1416,$F$3:F1415,1,0)),"","DUP!")</f>
        <v/>
      </c>
      <c r="H1416" t="str">
        <f t="shared" si="51"/>
        <v>INSERT INTO ZONE_MAP (SERVICE_ID, SERVICE_NAME, CODE, NW_GROUP, ZONE) VALUES (1,'SMS','1184373','1184373','SMS ONLINE');</v>
      </c>
    </row>
    <row r="1417" spans="1:8">
      <c r="A1417" s="25" t="s">
        <v>5583</v>
      </c>
      <c r="B1417" s="25" t="s">
        <v>5481</v>
      </c>
      <c r="C1417" s="25" t="s">
        <v>5026</v>
      </c>
      <c r="D1417">
        <v>1</v>
      </c>
      <c r="E1417" s="25" t="s">
        <v>8</v>
      </c>
      <c r="F1417" t="str">
        <f t="shared" si="52"/>
        <v>SMS ONLINE_1184378</v>
      </c>
      <c r="G1417" t="str">
        <f>IF(ISNA(VLOOKUP(F1417,$F$3:F1416,1,0)),"","DUP!")</f>
        <v/>
      </c>
      <c r="H1417" t="str">
        <f t="shared" si="51"/>
        <v>INSERT INTO ZONE_MAP (SERVICE_ID, SERVICE_NAME, CODE, NW_GROUP, ZONE) VALUES (1,'SMS','1184378','1184378','SMS ONLINE');</v>
      </c>
    </row>
    <row r="1418" spans="1:8">
      <c r="A1418" s="25" t="s">
        <v>5584</v>
      </c>
      <c r="B1418" s="25" t="s">
        <v>5481</v>
      </c>
      <c r="C1418" s="25" t="s">
        <v>5026</v>
      </c>
      <c r="D1418">
        <v>1</v>
      </c>
      <c r="E1418" s="25" t="s">
        <v>8</v>
      </c>
      <c r="F1418" t="str">
        <f t="shared" si="52"/>
        <v>SMS ONLINE_118438</v>
      </c>
      <c r="G1418" t="str">
        <f>IF(ISNA(VLOOKUP(F1418,$F$3:F1417,1,0)),"","DUP!")</f>
        <v/>
      </c>
      <c r="H1418" t="str">
        <f t="shared" si="51"/>
        <v>INSERT INTO ZONE_MAP (SERVICE_ID, SERVICE_NAME, CODE, NW_GROUP, ZONE) VALUES (1,'SMS','118438','118438','SMS ONLINE');</v>
      </c>
    </row>
    <row r="1419" spans="1:8">
      <c r="A1419" s="25" t="s">
        <v>5585</v>
      </c>
      <c r="B1419" s="25" t="s">
        <v>5481</v>
      </c>
      <c r="C1419" s="25" t="s">
        <v>5026</v>
      </c>
      <c r="D1419">
        <v>1</v>
      </c>
      <c r="E1419" s="25" t="s">
        <v>8</v>
      </c>
      <c r="F1419" t="str">
        <f t="shared" si="52"/>
        <v>SMS ONLINE_1184383</v>
      </c>
      <c r="G1419" t="str">
        <f>IF(ISNA(VLOOKUP(F1419,$F$3:F1418,1,0)),"","DUP!")</f>
        <v/>
      </c>
      <c r="H1419" t="str">
        <f t="shared" si="51"/>
        <v>INSERT INTO ZONE_MAP (SERVICE_ID, SERVICE_NAME, CODE, NW_GROUP, ZONE) VALUES (1,'SMS','1184383','1184383','SMS ONLINE');</v>
      </c>
    </row>
    <row r="1420" spans="1:8">
      <c r="A1420" s="25" t="s">
        <v>5586</v>
      </c>
      <c r="B1420" s="25" t="s">
        <v>5481</v>
      </c>
      <c r="C1420" s="25" t="s">
        <v>5026</v>
      </c>
      <c r="D1420">
        <v>1</v>
      </c>
      <c r="E1420" s="25" t="s">
        <v>8</v>
      </c>
      <c r="F1420" t="str">
        <f t="shared" si="52"/>
        <v>SMS ONLINE_1184388</v>
      </c>
      <c r="G1420" t="str">
        <f>IF(ISNA(VLOOKUP(F1420,$F$3:F1419,1,0)),"","DUP!")</f>
        <v/>
      </c>
      <c r="H1420" t="str">
        <f t="shared" si="51"/>
        <v>INSERT INTO ZONE_MAP (SERVICE_ID, SERVICE_NAME, CODE, NW_GROUP, ZONE) VALUES (1,'SMS','1184388','1184388','SMS ONLINE');</v>
      </c>
    </row>
    <row r="1421" spans="1:8">
      <c r="A1421" s="25" t="s">
        <v>5587</v>
      </c>
      <c r="B1421" s="25" t="s">
        <v>5481</v>
      </c>
      <c r="C1421" s="25" t="s">
        <v>5026</v>
      </c>
      <c r="D1421">
        <v>1</v>
      </c>
      <c r="E1421" s="25" t="s">
        <v>8</v>
      </c>
      <c r="F1421" t="str">
        <f t="shared" si="52"/>
        <v>SMS ONLINE_118439</v>
      </c>
      <c r="G1421" t="str">
        <f>IF(ISNA(VLOOKUP(F1421,$F$3:F1420,1,0)),"","DUP!")</f>
        <v/>
      </c>
      <c r="H1421" t="str">
        <f t="shared" si="51"/>
        <v>INSERT INTO ZONE_MAP (SERVICE_ID, SERVICE_NAME, CODE, NW_GROUP, ZONE) VALUES (1,'SMS','118439','118439','SMS ONLINE');</v>
      </c>
    </row>
    <row r="1422" spans="1:8">
      <c r="A1422" s="25" t="s">
        <v>5588</v>
      </c>
      <c r="B1422" s="25" t="s">
        <v>5481</v>
      </c>
      <c r="C1422" s="25" t="s">
        <v>5026</v>
      </c>
      <c r="D1422">
        <v>1</v>
      </c>
      <c r="E1422" s="25" t="s">
        <v>8</v>
      </c>
      <c r="F1422" t="str">
        <f t="shared" si="52"/>
        <v>SMS ONLINE_1184393</v>
      </c>
      <c r="G1422" t="str">
        <f>IF(ISNA(VLOOKUP(F1422,$F$3:F1421,1,0)),"","DUP!")</f>
        <v/>
      </c>
      <c r="H1422" t="str">
        <f t="shared" si="51"/>
        <v>INSERT INTO ZONE_MAP (SERVICE_ID, SERVICE_NAME, CODE, NW_GROUP, ZONE) VALUES (1,'SMS','1184393','1184393','SMS ONLINE');</v>
      </c>
    </row>
    <row r="1423" spans="1:8">
      <c r="A1423" s="25" t="s">
        <v>5589</v>
      </c>
      <c r="B1423" s="25" t="s">
        <v>5481</v>
      </c>
      <c r="C1423" s="25" t="s">
        <v>5026</v>
      </c>
      <c r="D1423">
        <v>1</v>
      </c>
      <c r="E1423" s="25" t="s">
        <v>8</v>
      </c>
      <c r="F1423" t="str">
        <f t="shared" si="52"/>
        <v>SMS ONLINE_1184398</v>
      </c>
      <c r="G1423" t="str">
        <f>IF(ISNA(VLOOKUP(F1423,$F$3:F1422,1,0)),"","DUP!")</f>
        <v/>
      </c>
      <c r="H1423" t="str">
        <f t="shared" si="51"/>
        <v>INSERT INTO ZONE_MAP (SERVICE_ID, SERVICE_NAME, CODE, NW_GROUP, ZONE) VALUES (1,'SMS','1184398','1184398','SMS ONLINE');</v>
      </c>
    </row>
    <row r="1424" spans="1:8">
      <c r="A1424" s="25" t="s">
        <v>5590</v>
      </c>
      <c r="B1424" s="25" t="s">
        <v>5481</v>
      </c>
      <c r="C1424" s="25" t="s">
        <v>5026</v>
      </c>
      <c r="D1424">
        <v>1</v>
      </c>
      <c r="E1424" s="25" t="s">
        <v>8</v>
      </c>
      <c r="F1424" t="str">
        <f t="shared" si="52"/>
        <v>SMS ONLINE_11844</v>
      </c>
      <c r="G1424" t="str">
        <f>IF(ISNA(VLOOKUP(F1424,$F$3:F1423,1,0)),"","DUP!")</f>
        <v/>
      </c>
      <c r="H1424" t="str">
        <f t="shared" si="51"/>
        <v>INSERT INTO ZONE_MAP (SERVICE_ID, SERVICE_NAME, CODE, NW_GROUP, ZONE) VALUES (1,'SMS','11844','11844','SMS ONLINE');</v>
      </c>
    </row>
    <row r="1425" spans="1:8">
      <c r="A1425" s="25" t="s">
        <v>5591</v>
      </c>
      <c r="B1425" s="25" t="s">
        <v>5481</v>
      </c>
      <c r="C1425" s="25" t="s">
        <v>5026</v>
      </c>
      <c r="D1425">
        <v>1</v>
      </c>
      <c r="E1425" s="25" t="s">
        <v>8</v>
      </c>
      <c r="F1425" t="str">
        <f t="shared" si="52"/>
        <v>SMS ONLINE_118443</v>
      </c>
      <c r="G1425" t="str">
        <f>IF(ISNA(VLOOKUP(F1425,$F$3:F1424,1,0)),"","DUP!")</f>
        <v/>
      </c>
      <c r="H1425" t="str">
        <f t="shared" si="51"/>
        <v>INSERT INTO ZONE_MAP (SERVICE_ID, SERVICE_NAME, CODE, NW_GROUP, ZONE) VALUES (1,'SMS','118443','118443','SMS ONLINE');</v>
      </c>
    </row>
    <row r="1426" spans="1:8">
      <c r="A1426" s="25" t="s">
        <v>5592</v>
      </c>
      <c r="B1426" s="25" t="s">
        <v>5481</v>
      </c>
      <c r="C1426" s="25" t="s">
        <v>5026</v>
      </c>
      <c r="D1426">
        <v>1</v>
      </c>
      <c r="E1426" s="25" t="s">
        <v>8</v>
      </c>
      <c r="F1426" t="str">
        <f t="shared" si="52"/>
        <v>SMS ONLINE_118448</v>
      </c>
      <c r="G1426" t="str">
        <f>IF(ISNA(VLOOKUP(F1426,$F$3:F1425,1,0)),"","DUP!")</f>
        <v/>
      </c>
      <c r="H1426" t="str">
        <f t="shared" si="51"/>
        <v>INSERT INTO ZONE_MAP (SERVICE_ID, SERVICE_NAME, CODE, NW_GROUP, ZONE) VALUES (1,'SMS','118448','118448','SMS ONLINE');</v>
      </c>
    </row>
    <row r="1427" spans="1:8">
      <c r="A1427" s="25" t="s">
        <v>5593</v>
      </c>
      <c r="B1427" s="25" t="s">
        <v>5481</v>
      </c>
      <c r="C1427" s="25" t="s">
        <v>5026</v>
      </c>
      <c r="D1427">
        <v>1</v>
      </c>
      <c r="E1427" s="25" t="s">
        <v>8</v>
      </c>
      <c r="F1427" t="str">
        <f t="shared" si="52"/>
        <v>SMS ONLINE_1184500</v>
      </c>
      <c r="G1427" t="str">
        <f>IF(ISNA(VLOOKUP(F1427,$F$3:F1426,1,0)),"","DUP!")</f>
        <v/>
      </c>
      <c r="H1427" t="str">
        <f t="shared" si="51"/>
        <v>INSERT INTO ZONE_MAP (SERVICE_ID, SERVICE_NAME, CODE, NW_GROUP, ZONE) VALUES (1,'SMS','1184500','1184500','SMS ONLINE');</v>
      </c>
    </row>
    <row r="1428" spans="1:8">
      <c r="A1428" s="25" t="s">
        <v>5594</v>
      </c>
      <c r="B1428" s="25" t="s">
        <v>5481</v>
      </c>
      <c r="C1428" s="25" t="s">
        <v>5026</v>
      </c>
      <c r="D1428">
        <v>1</v>
      </c>
      <c r="E1428" s="25" t="s">
        <v>8</v>
      </c>
      <c r="F1428" t="str">
        <f t="shared" si="52"/>
        <v>SMS ONLINE_11845003</v>
      </c>
      <c r="G1428" t="str">
        <f>IF(ISNA(VLOOKUP(F1428,$F$3:F1427,1,0)),"","DUP!")</f>
        <v/>
      </c>
      <c r="H1428" t="str">
        <f t="shared" si="51"/>
        <v>INSERT INTO ZONE_MAP (SERVICE_ID, SERVICE_NAME, CODE, NW_GROUP, ZONE) VALUES (1,'SMS','11845003','11845003','SMS ONLINE');</v>
      </c>
    </row>
    <row r="1429" spans="1:8">
      <c r="A1429" s="25" t="s">
        <v>5595</v>
      </c>
      <c r="B1429" s="25" t="s">
        <v>5481</v>
      </c>
      <c r="C1429" s="25" t="s">
        <v>5026</v>
      </c>
      <c r="D1429">
        <v>1</v>
      </c>
      <c r="E1429" s="25" t="s">
        <v>8</v>
      </c>
      <c r="F1429" t="str">
        <f t="shared" si="52"/>
        <v>SMS ONLINE_11845008</v>
      </c>
      <c r="G1429" t="str">
        <f>IF(ISNA(VLOOKUP(F1429,$F$3:F1428,1,0)),"","DUP!")</f>
        <v/>
      </c>
      <c r="H1429" t="str">
        <f t="shared" si="51"/>
        <v>INSERT INTO ZONE_MAP (SERVICE_ID, SERVICE_NAME, CODE, NW_GROUP, ZONE) VALUES (1,'SMS','11845008','11845008','SMS ONLINE');</v>
      </c>
    </row>
    <row r="1430" spans="1:8">
      <c r="A1430" s="25" t="s">
        <v>5596</v>
      </c>
      <c r="B1430" s="25" t="s">
        <v>5481</v>
      </c>
      <c r="C1430" s="25" t="s">
        <v>5026</v>
      </c>
      <c r="D1430">
        <v>1</v>
      </c>
      <c r="E1430" s="25" t="s">
        <v>8</v>
      </c>
      <c r="F1430" t="str">
        <f t="shared" si="52"/>
        <v>SMS ONLINE_1184501</v>
      </c>
      <c r="G1430" t="str">
        <f>IF(ISNA(VLOOKUP(F1430,$F$3:F1429,1,0)),"","DUP!")</f>
        <v/>
      </c>
      <c r="H1430" t="str">
        <f t="shared" si="51"/>
        <v>INSERT INTO ZONE_MAP (SERVICE_ID, SERVICE_NAME, CODE, NW_GROUP, ZONE) VALUES (1,'SMS','1184501','1184501','SMS ONLINE');</v>
      </c>
    </row>
    <row r="1431" spans="1:8">
      <c r="A1431" s="25" t="s">
        <v>5597</v>
      </c>
      <c r="B1431" s="25" t="s">
        <v>5481</v>
      </c>
      <c r="C1431" s="25" t="s">
        <v>5026</v>
      </c>
      <c r="D1431">
        <v>1</v>
      </c>
      <c r="E1431" s="25" t="s">
        <v>8</v>
      </c>
      <c r="F1431" t="str">
        <f t="shared" si="52"/>
        <v>SMS ONLINE_11845013</v>
      </c>
      <c r="G1431" t="str">
        <f>IF(ISNA(VLOOKUP(F1431,$F$3:F1430,1,0)),"","DUP!")</f>
        <v/>
      </c>
      <c r="H1431" t="str">
        <f t="shared" si="51"/>
        <v>INSERT INTO ZONE_MAP (SERVICE_ID, SERVICE_NAME, CODE, NW_GROUP, ZONE) VALUES (1,'SMS','11845013','11845013','SMS ONLINE');</v>
      </c>
    </row>
    <row r="1432" spans="1:8">
      <c r="A1432" s="25" t="s">
        <v>5598</v>
      </c>
      <c r="B1432" s="25" t="s">
        <v>5481</v>
      </c>
      <c r="C1432" s="25" t="s">
        <v>5026</v>
      </c>
      <c r="D1432">
        <v>1</v>
      </c>
      <c r="E1432" s="25" t="s">
        <v>8</v>
      </c>
      <c r="F1432" t="str">
        <f t="shared" si="52"/>
        <v>SMS ONLINE_11845018</v>
      </c>
      <c r="G1432" t="str">
        <f>IF(ISNA(VLOOKUP(F1432,$F$3:F1431,1,0)),"","DUP!")</f>
        <v/>
      </c>
      <c r="H1432" t="str">
        <f t="shared" si="51"/>
        <v>INSERT INTO ZONE_MAP (SERVICE_ID, SERVICE_NAME, CODE, NW_GROUP, ZONE) VALUES (1,'SMS','11845018','11845018','SMS ONLINE');</v>
      </c>
    </row>
    <row r="1433" spans="1:8">
      <c r="A1433" s="25" t="s">
        <v>5599</v>
      </c>
      <c r="B1433" s="25" t="s">
        <v>5481</v>
      </c>
      <c r="C1433" s="25" t="s">
        <v>5026</v>
      </c>
      <c r="D1433">
        <v>1</v>
      </c>
      <c r="E1433" s="25" t="s">
        <v>8</v>
      </c>
      <c r="F1433" t="str">
        <f t="shared" si="52"/>
        <v>SMS ONLINE_1184510</v>
      </c>
      <c r="G1433" t="str">
        <f>IF(ISNA(VLOOKUP(F1433,$F$3:F1432,1,0)),"","DUP!")</f>
        <v/>
      </c>
      <c r="H1433" t="str">
        <f t="shared" si="51"/>
        <v>INSERT INTO ZONE_MAP (SERVICE_ID, SERVICE_NAME, CODE, NW_GROUP, ZONE) VALUES (1,'SMS','1184510','1184510','SMS ONLINE');</v>
      </c>
    </row>
    <row r="1434" spans="1:8">
      <c r="A1434" s="25" t="s">
        <v>5600</v>
      </c>
      <c r="B1434" s="25" t="s">
        <v>5481</v>
      </c>
      <c r="C1434" s="25" t="s">
        <v>5026</v>
      </c>
      <c r="D1434">
        <v>1</v>
      </c>
      <c r="E1434" s="25" t="s">
        <v>8</v>
      </c>
      <c r="F1434" t="str">
        <f t="shared" si="52"/>
        <v>SMS ONLINE_11845103</v>
      </c>
      <c r="G1434" t="str">
        <f>IF(ISNA(VLOOKUP(F1434,$F$3:F1433,1,0)),"","DUP!")</f>
        <v/>
      </c>
      <c r="H1434" t="str">
        <f t="shared" si="51"/>
        <v>INSERT INTO ZONE_MAP (SERVICE_ID, SERVICE_NAME, CODE, NW_GROUP, ZONE) VALUES (1,'SMS','11845103','11845103','SMS ONLINE');</v>
      </c>
    </row>
    <row r="1435" spans="1:8">
      <c r="A1435" s="25" t="s">
        <v>5601</v>
      </c>
      <c r="B1435" s="25" t="s">
        <v>5481</v>
      </c>
      <c r="C1435" s="25" t="s">
        <v>5026</v>
      </c>
      <c r="D1435">
        <v>1</v>
      </c>
      <c r="E1435" s="25" t="s">
        <v>8</v>
      </c>
      <c r="F1435" t="str">
        <f t="shared" si="52"/>
        <v>SMS ONLINE_11845108</v>
      </c>
      <c r="G1435" t="str">
        <f>IF(ISNA(VLOOKUP(F1435,$F$3:F1434,1,0)),"","DUP!")</f>
        <v/>
      </c>
      <c r="H1435" t="str">
        <f t="shared" si="51"/>
        <v>INSERT INTO ZONE_MAP (SERVICE_ID, SERVICE_NAME, CODE, NW_GROUP, ZONE) VALUES (1,'SMS','11845108','11845108','SMS ONLINE');</v>
      </c>
    </row>
    <row r="1436" spans="1:8">
      <c r="A1436" s="25" t="s">
        <v>5602</v>
      </c>
      <c r="B1436" s="25" t="s">
        <v>5481</v>
      </c>
      <c r="C1436" s="25" t="s">
        <v>5026</v>
      </c>
      <c r="D1436">
        <v>1</v>
      </c>
      <c r="E1436" s="25" t="s">
        <v>8</v>
      </c>
      <c r="F1436" t="str">
        <f t="shared" si="52"/>
        <v>SMS ONLINE_1184511</v>
      </c>
      <c r="G1436" t="str">
        <f>IF(ISNA(VLOOKUP(F1436,$F$3:F1435,1,0)),"","DUP!")</f>
        <v/>
      </c>
      <c r="H1436" t="str">
        <f t="shared" si="51"/>
        <v>INSERT INTO ZONE_MAP (SERVICE_ID, SERVICE_NAME, CODE, NW_GROUP, ZONE) VALUES (1,'SMS','1184511','1184511','SMS ONLINE');</v>
      </c>
    </row>
    <row r="1437" spans="1:8">
      <c r="A1437" s="25" t="s">
        <v>5603</v>
      </c>
      <c r="B1437" s="25" t="s">
        <v>5481</v>
      </c>
      <c r="C1437" s="25" t="s">
        <v>5026</v>
      </c>
      <c r="D1437">
        <v>1</v>
      </c>
      <c r="E1437" s="25" t="s">
        <v>8</v>
      </c>
      <c r="F1437" t="str">
        <f t="shared" si="52"/>
        <v>SMS ONLINE_11845113</v>
      </c>
      <c r="G1437" t="str">
        <f>IF(ISNA(VLOOKUP(F1437,$F$3:F1436,1,0)),"","DUP!")</f>
        <v/>
      </c>
      <c r="H1437" t="str">
        <f t="shared" si="51"/>
        <v>INSERT INTO ZONE_MAP (SERVICE_ID, SERVICE_NAME, CODE, NW_GROUP, ZONE) VALUES (1,'SMS','11845113','11845113','SMS ONLINE');</v>
      </c>
    </row>
    <row r="1438" spans="1:8">
      <c r="A1438" s="25" t="s">
        <v>5604</v>
      </c>
      <c r="B1438" s="25" t="s">
        <v>5481</v>
      </c>
      <c r="C1438" s="25" t="s">
        <v>5026</v>
      </c>
      <c r="D1438">
        <v>1</v>
      </c>
      <c r="E1438" s="25" t="s">
        <v>8</v>
      </c>
      <c r="F1438" t="str">
        <f t="shared" si="52"/>
        <v>SMS ONLINE_11845118</v>
      </c>
      <c r="G1438" t="str">
        <f>IF(ISNA(VLOOKUP(F1438,$F$3:F1437,1,0)),"","DUP!")</f>
        <v/>
      </c>
      <c r="H1438" t="str">
        <f t="shared" si="51"/>
        <v>INSERT INTO ZONE_MAP (SERVICE_ID, SERVICE_NAME, CODE, NW_GROUP, ZONE) VALUES (1,'SMS','11845118','11845118','SMS ONLINE');</v>
      </c>
    </row>
    <row r="1439" spans="1:8">
      <c r="A1439" s="25" t="s">
        <v>5605</v>
      </c>
      <c r="B1439" s="25" t="s">
        <v>5481</v>
      </c>
      <c r="C1439" s="25" t="s">
        <v>5026</v>
      </c>
      <c r="D1439">
        <v>1</v>
      </c>
      <c r="E1439" s="25" t="s">
        <v>8</v>
      </c>
      <c r="F1439" t="str">
        <f t="shared" si="52"/>
        <v>SMS ONLINE_118452</v>
      </c>
      <c r="G1439" t="str">
        <f>IF(ISNA(VLOOKUP(F1439,$F$3:F1438,1,0)),"","DUP!")</f>
        <v/>
      </c>
      <c r="H1439" t="str">
        <f t="shared" si="51"/>
        <v>INSERT INTO ZONE_MAP (SERVICE_ID, SERVICE_NAME, CODE, NW_GROUP, ZONE) VALUES (1,'SMS','118452','118452','SMS ONLINE');</v>
      </c>
    </row>
    <row r="1440" spans="1:8">
      <c r="A1440" s="25" t="s">
        <v>5606</v>
      </c>
      <c r="B1440" s="25" t="s">
        <v>5481</v>
      </c>
      <c r="C1440" s="25" t="s">
        <v>5026</v>
      </c>
      <c r="D1440">
        <v>1</v>
      </c>
      <c r="E1440" s="25" t="s">
        <v>8</v>
      </c>
      <c r="F1440" t="str">
        <f t="shared" si="52"/>
        <v>SMS ONLINE_1184523</v>
      </c>
      <c r="G1440" t="str">
        <f>IF(ISNA(VLOOKUP(F1440,$F$3:F1439,1,0)),"","DUP!")</f>
        <v/>
      </c>
      <c r="H1440" t="str">
        <f t="shared" si="51"/>
        <v>INSERT INTO ZONE_MAP (SERVICE_ID, SERVICE_NAME, CODE, NW_GROUP, ZONE) VALUES (1,'SMS','1184523','1184523','SMS ONLINE');</v>
      </c>
    </row>
    <row r="1441" spans="1:8">
      <c r="A1441" s="25" t="s">
        <v>5607</v>
      </c>
      <c r="B1441" s="25" t="s">
        <v>5481</v>
      </c>
      <c r="C1441" s="25" t="s">
        <v>5026</v>
      </c>
      <c r="D1441">
        <v>1</v>
      </c>
      <c r="E1441" s="25" t="s">
        <v>8</v>
      </c>
      <c r="F1441" t="str">
        <f t="shared" si="52"/>
        <v>SMS ONLINE_1184528</v>
      </c>
      <c r="G1441" t="str">
        <f>IF(ISNA(VLOOKUP(F1441,$F$3:F1440,1,0)),"","DUP!")</f>
        <v/>
      </c>
      <c r="H1441" t="str">
        <f t="shared" si="51"/>
        <v>INSERT INTO ZONE_MAP (SERVICE_ID, SERVICE_NAME, CODE, NW_GROUP, ZONE) VALUES (1,'SMS','1184528','1184528','SMS ONLINE');</v>
      </c>
    </row>
    <row r="1442" spans="1:8">
      <c r="A1442" s="25" t="s">
        <v>5608</v>
      </c>
      <c r="B1442" s="25" t="s">
        <v>5481</v>
      </c>
      <c r="C1442" s="25" t="s">
        <v>5026</v>
      </c>
      <c r="D1442">
        <v>1</v>
      </c>
      <c r="E1442" s="25" t="s">
        <v>8</v>
      </c>
      <c r="F1442" t="str">
        <f t="shared" si="52"/>
        <v>SMS ONLINE_118453</v>
      </c>
      <c r="G1442" t="str">
        <f>IF(ISNA(VLOOKUP(F1442,$F$3:F1441,1,0)),"","DUP!")</f>
        <v/>
      </c>
      <c r="H1442" t="str">
        <f t="shared" si="51"/>
        <v>INSERT INTO ZONE_MAP (SERVICE_ID, SERVICE_NAME, CODE, NW_GROUP, ZONE) VALUES (1,'SMS','118453','118453','SMS ONLINE');</v>
      </c>
    </row>
    <row r="1443" spans="1:8">
      <c r="A1443" s="25" t="s">
        <v>5609</v>
      </c>
      <c r="B1443" s="25" t="s">
        <v>5481</v>
      </c>
      <c r="C1443" s="25" t="s">
        <v>5026</v>
      </c>
      <c r="D1443">
        <v>1</v>
      </c>
      <c r="E1443" s="25" t="s">
        <v>8</v>
      </c>
      <c r="F1443" t="str">
        <f t="shared" si="52"/>
        <v>SMS ONLINE_1184533</v>
      </c>
      <c r="G1443" t="str">
        <f>IF(ISNA(VLOOKUP(F1443,$F$3:F1442,1,0)),"","DUP!")</f>
        <v/>
      </c>
      <c r="H1443" t="str">
        <f t="shared" si="51"/>
        <v>INSERT INTO ZONE_MAP (SERVICE_ID, SERVICE_NAME, CODE, NW_GROUP, ZONE) VALUES (1,'SMS','1184533','1184533','SMS ONLINE');</v>
      </c>
    </row>
    <row r="1444" spans="1:8">
      <c r="A1444" s="25" t="s">
        <v>5610</v>
      </c>
      <c r="B1444" s="25" t="s">
        <v>5481</v>
      </c>
      <c r="C1444" s="25" t="s">
        <v>5026</v>
      </c>
      <c r="D1444">
        <v>1</v>
      </c>
      <c r="E1444" s="25" t="s">
        <v>8</v>
      </c>
      <c r="F1444" t="str">
        <f t="shared" si="52"/>
        <v>SMS ONLINE_1184538</v>
      </c>
      <c r="G1444" t="str">
        <f>IF(ISNA(VLOOKUP(F1444,$F$3:F1443,1,0)),"","DUP!")</f>
        <v/>
      </c>
      <c r="H1444" t="str">
        <f t="shared" si="51"/>
        <v>INSERT INTO ZONE_MAP (SERVICE_ID, SERVICE_NAME, CODE, NW_GROUP, ZONE) VALUES (1,'SMS','1184538','1184538','SMS ONLINE');</v>
      </c>
    </row>
    <row r="1445" spans="1:8">
      <c r="A1445" s="25" t="s">
        <v>5611</v>
      </c>
      <c r="B1445" s="25" t="s">
        <v>5481</v>
      </c>
      <c r="C1445" s="25" t="s">
        <v>5026</v>
      </c>
      <c r="D1445">
        <v>1</v>
      </c>
      <c r="E1445" s="25" t="s">
        <v>8</v>
      </c>
      <c r="F1445" t="str">
        <f t="shared" si="52"/>
        <v>SMS ONLINE_118454</v>
      </c>
      <c r="G1445" t="str">
        <f>IF(ISNA(VLOOKUP(F1445,$F$3:F1444,1,0)),"","DUP!")</f>
        <v/>
      </c>
      <c r="H1445" t="str">
        <f t="shared" si="51"/>
        <v>INSERT INTO ZONE_MAP (SERVICE_ID, SERVICE_NAME, CODE, NW_GROUP, ZONE) VALUES (1,'SMS','118454','118454','SMS ONLINE');</v>
      </c>
    </row>
    <row r="1446" spans="1:8">
      <c r="A1446" s="25" t="s">
        <v>5612</v>
      </c>
      <c r="B1446" s="25" t="s">
        <v>5481</v>
      </c>
      <c r="C1446" s="25" t="s">
        <v>5026</v>
      </c>
      <c r="D1446">
        <v>1</v>
      </c>
      <c r="E1446" s="25" t="s">
        <v>8</v>
      </c>
      <c r="F1446" t="str">
        <f t="shared" si="52"/>
        <v>SMS ONLINE_1184543</v>
      </c>
      <c r="G1446" t="str">
        <f>IF(ISNA(VLOOKUP(F1446,$F$3:F1445,1,0)),"","DUP!")</f>
        <v/>
      </c>
      <c r="H1446" t="str">
        <f t="shared" si="51"/>
        <v>INSERT INTO ZONE_MAP (SERVICE_ID, SERVICE_NAME, CODE, NW_GROUP, ZONE) VALUES (1,'SMS','1184543','1184543','SMS ONLINE');</v>
      </c>
    </row>
    <row r="1447" spans="1:8">
      <c r="A1447" s="25" t="s">
        <v>5613</v>
      </c>
      <c r="B1447" s="25" t="s">
        <v>5481</v>
      </c>
      <c r="C1447" s="25" t="s">
        <v>5026</v>
      </c>
      <c r="D1447">
        <v>1</v>
      </c>
      <c r="E1447" s="25" t="s">
        <v>8</v>
      </c>
      <c r="F1447" t="str">
        <f t="shared" si="52"/>
        <v>SMS ONLINE_1184548</v>
      </c>
      <c r="G1447" t="str">
        <f>IF(ISNA(VLOOKUP(F1447,$F$3:F1446,1,0)),"","DUP!")</f>
        <v/>
      </c>
      <c r="H1447" t="str">
        <f t="shared" si="51"/>
        <v>INSERT INTO ZONE_MAP (SERVICE_ID, SERVICE_NAME, CODE, NW_GROUP, ZONE) VALUES (1,'SMS','1184548','1184548','SMS ONLINE');</v>
      </c>
    </row>
    <row r="1448" spans="1:8">
      <c r="A1448" s="25" t="s">
        <v>5614</v>
      </c>
      <c r="B1448" s="25" t="s">
        <v>5481</v>
      </c>
      <c r="C1448" s="25" t="s">
        <v>5026</v>
      </c>
      <c r="D1448">
        <v>1</v>
      </c>
      <c r="E1448" s="25" t="s">
        <v>8</v>
      </c>
      <c r="F1448" t="str">
        <f t="shared" si="52"/>
        <v>SMS ONLINE_118455</v>
      </c>
      <c r="G1448" t="str">
        <f>IF(ISNA(VLOOKUP(F1448,$F$3:F1447,1,0)),"","DUP!")</f>
        <v/>
      </c>
      <c r="H1448" t="str">
        <f t="shared" si="51"/>
        <v>INSERT INTO ZONE_MAP (SERVICE_ID, SERVICE_NAME, CODE, NW_GROUP, ZONE) VALUES (1,'SMS','118455','118455','SMS ONLINE');</v>
      </c>
    </row>
    <row r="1449" spans="1:8">
      <c r="A1449" s="25" t="s">
        <v>5615</v>
      </c>
      <c r="B1449" s="25" t="s">
        <v>5481</v>
      </c>
      <c r="C1449" s="25" t="s">
        <v>5026</v>
      </c>
      <c r="D1449">
        <v>1</v>
      </c>
      <c r="E1449" s="25" t="s">
        <v>8</v>
      </c>
      <c r="F1449" t="str">
        <f t="shared" si="52"/>
        <v>SMS ONLINE_1184553</v>
      </c>
      <c r="G1449" t="str">
        <f>IF(ISNA(VLOOKUP(F1449,$F$3:F1448,1,0)),"","DUP!")</f>
        <v/>
      </c>
      <c r="H1449" t="str">
        <f t="shared" si="51"/>
        <v>INSERT INTO ZONE_MAP (SERVICE_ID, SERVICE_NAME, CODE, NW_GROUP, ZONE) VALUES (1,'SMS','1184553','1184553','SMS ONLINE');</v>
      </c>
    </row>
    <row r="1450" spans="1:8">
      <c r="A1450" s="25" t="s">
        <v>5616</v>
      </c>
      <c r="B1450" s="25" t="s">
        <v>5481</v>
      </c>
      <c r="C1450" s="25" t="s">
        <v>5026</v>
      </c>
      <c r="D1450">
        <v>1</v>
      </c>
      <c r="E1450" s="25" t="s">
        <v>8</v>
      </c>
      <c r="F1450" t="str">
        <f t="shared" si="52"/>
        <v>SMS ONLINE_1184558</v>
      </c>
      <c r="G1450" t="str">
        <f>IF(ISNA(VLOOKUP(F1450,$F$3:F1449,1,0)),"","DUP!")</f>
        <v/>
      </c>
      <c r="H1450" t="str">
        <f t="shared" si="51"/>
        <v>INSERT INTO ZONE_MAP (SERVICE_ID, SERVICE_NAME, CODE, NW_GROUP, ZONE) VALUES (1,'SMS','1184558','1184558','SMS ONLINE');</v>
      </c>
    </row>
    <row r="1451" spans="1:8">
      <c r="A1451" s="25" t="s">
        <v>5617</v>
      </c>
      <c r="B1451" s="25" t="s">
        <v>5481</v>
      </c>
      <c r="C1451" s="25" t="s">
        <v>5026</v>
      </c>
      <c r="D1451">
        <v>1</v>
      </c>
      <c r="E1451" s="25" t="s">
        <v>8</v>
      </c>
      <c r="F1451" t="str">
        <f t="shared" si="52"/>
        <v>SMS ONLINE_118456</v>
      </c>
      <c r="G1451" t="str">
        <f>IF(ISNA(VLOOKUP(F1451,$F$3:F1450,1,0)),"","DUP!")</f>
        <v/>
      </c>
      <c r="H1451" t="str">
        <f t="shared" si="51"/>
        <v>INSERT INTO ZONE_MAP (SERVICE_ID, SERVICE_NAME, CODE, NW_GROUP, ZONE) VALUES (1,'SMS','118456','118456','SMS ONLINE');</v>
      </c>
    </row>
    <row r="1452" spans="1:8">
      <c r="A1452" s="25" t="s">
        <v>5618</v>
      </c>
      <c r="B1452" s="25" t="s">
        <v>5481</v>
      </c>
      <c r="C1452" s="25" t="s">
        <v>5026</v>
      </c>
      <c r="D1452">
        <v>1</v>
      </c>
      <c r="E1452" s="25" t="s">
        <v>8</v>
      </c>
      <c r="F1452" t="str">
        <f t="shared" si="52"/>
        <v>SMS ONLINE_1184563</v>
      </c>
      <c r="G1452" t="str">
        <f>IF(ISNA(VLOOKUP(F1452,$F$3:F1451,1,0)),"","DUP!")</f>
        <v/>
      </c>
      <c r="H1452" t="str">
        <f t="shared" si="51"/>
        <v>INSERT INTO ZONE_MAP (SERVICE_ID, SERVICE_NAME, CODE, NW_GROUP, ZONE) VALUES (1,'SMS','1184563','1184563','SMS ONLINE');</v>
      </c>
    </row>
    <row r="1453" spans="1:8">
      <c r="A1453" s="25" t="s">
        <v>5619</v>
      </c>
      <c r="B1453" s="25" t="s">
        <v>5481</v>
      </c>
      <c r="C1453" s="25" t="s">
        <v>5026</v>
      </c>
      <c r="D1453">
        <v>1</v>
      </c>
      <c r="E1453" s="25" t="s">
        <v>8</v>
      </c>
      <c r="F1453" t="str">
        <f t="shared" si="52"/>
        <v>SMS ONLINE_1184568</v>
      </c>
      <c r="G1453" t="str">
        <f>IF(ISNA(VLOOKUP(F1453,$F$3:F1452,1,0)),"","DUP!")</f>
        <v/>
      </c>
      <c r="H1453" t="str">
        <f t="shared" si="51"/>
        <v>INSERT INTO ZONE_MAP (SERVICE_ID, SERVICE_NAME, CODE, NW_GROUP, ZONE) VALUES (1,'SMS','1184568','1184568','SMS ONLINE');</v>
      </c>
    </row>
    <row r="1454" spans="1:8">
      <c r="A1454" s="25" t="s">
        <v>5620</v>
      </c>
      <c r="B1454" s="25" t="s">
        <v>5481</v>
      </c>
      <c r="C1454" s="25" t="s">
        <v>5026</v>
      </c>
      <c r="D1454">
        <v>1</v>
      </c>
      <c r="E1454" s="25" t="s">
        <v>8</v>
      </c>
      <c r="F1454" t="str">
        <f t="shared" si="52"/>
        <v>SMS ONLINE_118457</v>
      </c>
      <c r="G1454" t="str">
        <f>IF(ISNA(VLOOKUP(F1454,$F$3:F1453,1,0)),"","DUP!")</f>
        <v/>
      </c>
      <c r="H1454" t="str">
        <f t="shared" si="51"/>
        <v>INSERT INTO ZONE_MAP (SERVICE_ID, SERVICE_NAME, CODE, NW_GROUP, ZONE) VALUES (1,'SMS','118457','118457','SMS ONLINE');</v>
      </c>
    </row>
    <row r="1455" spans="1:8">
      <c r="A1455" s="25" t="s">
        <v>5621</v>
      </c>
      <c r="B1455" s="25" t="s">
        <v>5481</v>
      </c>
      <c r="C1455" s="25" t="s">
        <v>5026</v>
      </c>
      <c r="D1455">
        <v>1</v>
      </c>
      <c r="E1455" s="25" t="s">
        <v>8</v>
      </c>
      <c r="F1455" t="str">
        <f t="shared" si="52"/>
        <v>SMS ONLINE_1184573</v>
      </c>
      <c r="G1455" t="str">
        <f>IF(ISNA(VLOOKUP(F1455,$F$3:F1454,1,0)),"","DUP!")</f>
        <v/>
      </c>
      <c r="H1455" t="str">
        <f t="shared" si="51"/>
        <v>INSERT INTO ZONE_MAP (SERVICE_ID, SERVICE_NAME, CODE, NW_GROUP, ZONE) VALUES (1,'SMS','1184573','1184573','SMS ONLINE');</v>
      </c>
    </row>
    <row r="1456" spans="1:8">
      <c r="A1456" s="25" t="s">
        <v>5622</v>
      </c>
      <c r="B1456" s="25" t="s">
        <v>5481</v>
      </c>
      <c r="C1456" s="25" t="s">
        <v>5026</v>
      </c>
      <c r="D1456">
        <v>1</v>
      </c>
      <c r="E1456" s="25" t="s">
        <v>8</v>
      </c>
      <c r="F1456" t="str">
        <f t="shared" si="52"/>
        <v>SMS ONLINE_1184578</v>
      </c>
      <c r="G1456" t="str">
        <f>IF(ISNA(VLOOKUP(F1456,$F$3:F1455,1,0)),"","DUP!")</f>
        <v/>
      </c>
      <c r="H1456" t="str">
        <f t="shared" si="51"/>
        <v>INSERT INTO ZONE_MAP (SERVICE_ID, SERVICE_NAME, CODE, NW_GROUP, ZONE) VALUES (1,'SMS','1184578','1184578','SMS ONLINE');</v>
      </c>
    </row>
    <row r="1457" spans="1:8">
      <c r="A1457" s="25" t="s">
        <v>5623</v>
      </c>
      <c r="B1457" s="25" t="s">
        <v>5481</v>
      </c>
      <c r="C1457" s="25" t="s">
        <v>5026</v>
      </c>
      <c r="D1457">
        <v>1</v>
      </c>
      <c r="E1457" s="25" t="s">
        <v>8</v>
      </c>
      <c r="F1457" t="str">
        <f t="shared" si="52"/>
        <v>SMS ONLINE_118458</v>
      </c>
      <c r="G1457" t="str">
        <f>IF(ISNA(VLOOKUP(F1457,$F$3:F1456,1,0)),"","DUP!")</f>
        <v/>
      </c>
      <c r="H1457" t="str">
        <f t="shared" si="51"/>
        <v>INSERT INTO ZONE_MAP (SERVICE_ID, SERVICE_NAME, CODE, NW_GROUP, ZONE) VALUES (1,'SMS','118458','118458','SMS ONLINE');</v>
      </c>
    </row>
    <row r="1458" spans="1:8">
      <c r="A1458" s="25" t="s">
        <v>5624</v>
      </c>
      <c r="B1458" s="25" t="s">
        <v>5481</v>
      </c>
      <c r="C1458" s="25" t="s">
        <v>5026</v>
      </c>
      <c r="D1458">
        <v>1</v>
      </c>
      <c r="E1458" s="25" t="s">
        <v>8</v>
      </c>
      <c r="F1458" t="str">
        <f t="shared" si="52"/>
        <v>SMS ONLINE_1184583</v>
      </c>
      <c r="G1458" t="str">
        <f>IF(ISNA(VLOOKUP(F1458,$F$3:F1457,1,0)),"","DUP!")</f>
        <v/>
      </c>
      <c r="H1458" t="str">
        <f t="shared" ref="H1458:H1521" si="53">IF(G1458="DUP!","","INSERT INTO ZONE_MAP (SERVICE_ID, SERVICE_NAME, CODE, NW_GROUP, ZONE) VALUES ("&amp;D1458&amp;",'"&amp;E1458&amp;"','"&amp;A1458&amp;"','"&amp;A1458&amp;"','"&amp;C1458&amp;"');")</f>
        <v>INSERT INTO ZONE_MAP (SERVICE_ID, SERVICE_NAME, CODE, NW_GROUP, ZONE) VALUES (1,'SMS','1184583','1184583','SMS ONLINE');</v>
      </c>
    </row>
    <row r="1459" spans="1:8">
      <c r="A1459" s="25" t="s">
        <v>5625</v>
      </c>
      <c r="B1459" s="25" t="s">
        <v>5481</v>
      </c>
      <c r="C1459" s="25" t="s">
        <v>5026</v>
      </c>
      <c r="D1459">
        <v>1</v>
      </c>
      <c r="E1459" s="25" t="s">
        <v>8</v>
      </c>
      <c r="F1459" t="str">
        <f t="shared" si="52"/>
        <v>SMS ONLINE_1184588</v>
      </c>
      <c r="G1459" t="str">
        <f>IF(ISNA(VLOOKUP(F1459,$F$3:F1458,1,0)),"","DUP!")</f>
        <v/>
      </c>
      <c r="H1459" t="str">
        <f t="shared" si="53"/>
        <v>INSERT INTO ZONE_MAP (SERVICE_ID, SERVICE_NAME, CODE, NW_GROUP, ZONE) VALUES (1,'SMS','1184588','1184588','SMS ONLINE');</v>
      </c>
    </row>
    <row r="1460" spans="1:8">
      <c r="A1460" s="25" t="s">
        <v>5626</v>
      </c>
      <c r="B1460" s="25" t="s">
        <v>5481</v>
      </c>
      <c r="C1460" s="25" t="s">
        <v>5026</v>
      </c>
      <c r="D1460">
        <v>1</v>
      </c>
      <c r="E1460" s="25" t="s">
        <v>8</v>
      </c>
      <c r="F1460" t="str">
        <f t="shared" si="52"/>
        <v>SMS ONLINE_118459</v>
      </c>
      <c r="G1460" t="str">
        <f>IF(ISNA(VLOOKUP(F1460,$F$3:F1459,1,0)),"","DUP!")</f>
        <v/>
      </c>
      <c r="H1460" t="str">
        <f t="shared" si="53"/>
        <v>INSERT INTO ZONE_MAP (SERVICE_ID, SERVICE_NAME, CODE, NW_GROUP, ZONE) VALUES (1,'SMS','118459','118459','SMS ONLINE');</v>
      </c>
    </row>
    <row r="1461" spans="1:8">
      <c r="A1461" s="25" t="s">
        <v>5627</v>
      </c>
      <c r="B1461" s="25" t="s">
        <v>5481</v>
      </c>
      <c r="C1461" s="25" t="s">
        <v>5026</v>
      </c>
      <c r="D1461">
        <v>1</v>
      </c>
      <c r="E1461" s="25" t="s">
        <v>8</v>
      </c>
      <c r="F1461" t="str">
        <f t="shared" si="52"/>
        <v>SMS ONLINE_1184593</v>
      </c>
      <c r="G1461" t="str">
        <f>IF(ISNA(VLOOKUP(F1461,$F$3:F1460,1,0)),"","DUP!")</f>
        <v/>
      </c>
      <c r="H1461" t="str">
        <f t="shared" si="53"/>
        <v>INSERT INTO ZONE_MAP (SERVICE_ID, SERVICE_NAME, CODE, NW_GROUP, ZONE) VALUES (1,'SMS','1184593','1184593','SMS ONLINE');</v>
      </c>
    </row>
    <row r="1462" spans="1:8">
      <c r="A1462" s="25" t="s">
        <v>5628</v>
      </c>
      <c r="B1462" s="25" t="s">
        <v>5481</v>
      </c>
      <c r="C1462" s="25" t="s">
        <v>5026</v>
      </c>
      <c r="D1462">
        <v>1</v>
      </c>
      <c r="E1462" s="25" t="s">
        <v>8</v>
      </c>
      <c r="F1462" t="str">
        <f t="shared" si="52"/>
        <v>SMS ONLINE_1184598</v>
      </c>
      <c r="G1462" t="str">
        <f>IF(ISNA(VLOOKUP(F1462,$F$3:F1461,1,0)),"","DUP!")</f>
        <v/>
      </c>
      <c r="H1462" t="str">
        <f t="shared" si="53"/>
        <v>INSERT INTO ZONE_MAP (SERVICE_ID, SERVICE_NAME, CODE, NW_GROUP, ZONE) VALUES (1,'SMS','1184598','1184598','SMS ONLINE');</v>
      </c>
    </row>
    <row r="1463" spans="1:8">
      <c r="A1463" s="25" t="s">
        <v>5629</v>
      </c>
      <c r="B1463" s="25" t="s">
        <v>5481</v>
      </c>
      <c r="C1463" s="25" t="s">
        <v>5026</v>
      </c>
      <c r="D1463">
        <v>1</v>
      </c>
      <c r="E1463" s="25" t="s">
        <v>8</v>
      </c>
      <c r="F1463" t="str">
        <f t="shared" si="52"/>
        <v>SMS ONLINE_118460</v>
      </c>
      <c r="G1463" t="str">
        <f>IF(ISNA(VLOOKUP(F1463,$F$3:F1462,1,0)),"","DUP!")</f>
        <v/>
      </c>
      <c r="H1463" t="str">
        <f t="shared" si="53"/>
        <v>INSERT INTO ZONE_MAP (SERVICE_ID, SERVICE_NAME, CODE, NW_GROUP, ZONE) VALUES (1,'SMS','118460','118460','SMS ONLINE');</v>
      </c>
    </row>
    <row r="1464" spans="1:8">
      <c r="A1464" s="25" t="s">
        <v>5630</v>
      </c>
      <c r="B1464" s="25" t="s">
        <v>5481</v>
      </c>
      <c r="C1464" s="25" t="s">
        <v>5026</v>
      </c>
      <c r="D1464">
        <v>1</v>
      </c>
      <c r="E1464" s="25" t="s">
        <v>8</v>
      </c>
      <c r="F1464" t="str">
        <f t="shared" si="52"/>
        <v>SMS ONLINE_1184603</v>
      </c>
      <c r="G1464" t="str">
        <f>IF(ISNA(VLOOKUP(F1464,$F$3:F1463,1,0)),"","DUP!")</f>
        <v/>
      </c>
      <c r="H1464" t="str">
        <f t="shared" si="53"/>
        <v>INSERT INTO ZONE_MAP (SERVICE_ID, SERVICE_NAME, CODE, NW_GROUP, ZONE) VALUES (1,'SMS','1184603','1184603','SMS ONLINE');</v>
      </c>
    </row>
    <row r="1465" spans="1:8">
      <c r="A1465" s="25" t="s">
        <v>5631</v>
      </c>
      <c r="B1465" s="25" t="s">
        <v>5481</v>
      </c>
      <c r="C1465" s="25" t="s">
        <v>5026</v>
      </c>
      <c r="D1465">
        <v>1</v>
      </c>
      <c r="E1465" s="25" t="s">
        <v>8</v>
      </c>
      <c r="F1465" t="str">
        <f t="shared" si="52"/>
        <v>SMS ONLINE_1184608</v>
      </c>
      <c r="G1465" t="str">
        <f>IF(ISNA(VLOOKUP(F1465,$F$3:F1464,1,0)),"","DUP!")</f>
        <v/>
      </c>
      <c r="H1465" t="str">
        <f t="shared" si="53"/>
        <v>INSERT INTO ZONE_MAP (SERVICE_ID, SERVICE_NAME, CODE, NW_GROUP, ZONE) VALUES (1,'SMS','1184608','1184608','SMS ONLINE');</v>
      </c>
    </row>
    <row r="1466" spans="1:8">
      <c r="A1466" s="25" t="s">
        <v>5632</v>
      </c>
      <c r="B1466" s="25" t="s">
        <v>5481</v>
      </c>
      <c r="C1466" s="25" t="s">
        <v>5026</v>
      </c>
      <c r="D1466">
        <v>1</v>
      </c>
      <c r="E1466" s="25" t="s">
        <v>8</v>
      </c>
      <c r="F1466" t="str">
        <f t="shared" si="52"/>
        <v>SMS ONLINE_118461</v>
      </c>
      <c r="G1466" t="str">
        <f>IF(ISNA(VLOOKUP(F1466,$F$3:F1465,1,0)),"","DUP!")</f>
        <v/>
      </c>
      <c r="H1466" t="str">
        <f t="shared" si="53"/>
        <v>INSERT INTO ZONE_MAP (SERVICE_ID, SERVICE_NAME, CODE, NW_GROUP, ZONE) VALUES (1,'SMS','118461','118461','SMS ONLINE');</v>
      </c>
    </row>
    <row r="1467" spans="1:8">
      <c r="A1467" s="25" t="s">
        <v>5633</v>
      </c>
      <c r="B1467" s="25" t="s">
        <v>5481</v>
      </c>
      <c r="C1467" s="25" t="s">
        <v>5026</v>
      </c>
      <c r="D1467">
        <v>1</v>
      </c>
      <c r="E1467" s="25" t="s">
        <v>8</v>
      </c>
      <c r="F1467" t="str">
        <f t="shared" si="52"/>
        <v>SMS ONLINE_1184613</v>
      </c>
      <c r="G1467" t="str">
        <f>IF(ISNA(VLOOKUP(F1467,$F$3:F1466,1,0)),"","DUP!")</f>
        <v/>
      </c>
      <c r="H1467" t="str">
        <f t="shared" si="53"/>
        <v>INSERT INTO ZONE_MAP (SERVICE_ID, SERVICE_NAME, CODE, NW_GROUP, ZONE) VALUES (1,'SMS','1184613','1184613','SMS ONLINE');</v>
      </c>
    </row>
    <row r="1468" spans="1:8">
      <c r="A1468" s="25" t="s">
        <v>5634</v>
      </c>
      <c r="B1468" s="25" t="s">
        <v>5481</v>
      </c>
      <c r="C1468" s="25" t="s">
        <v>5026</v>
      </c>
      <c r="D1468">
        <v>1</v>
      </c>
      <c r="E1468" s="25" t="s">
        <v>8</v>
      </c>
      <c r="F1468" t="str">
        <f t="shared" si="52"/>
        <v>SMS ONLINE_1184618</v>
      </c>
      <c r="G1468" t="str">
        <f>IF(ISNA(VLOOKUP(F1468,$F$3:F1467,1,0)),"","DUP!")</f>
        <v/>
      </c>
      <c r="H1468" t="str">
        <f t="shared" si="53"/>
        <v>INSERT INTO ZONE_MAP (SERVICE_ID, SERVICE_NAME, CODE, NW_GROUP, ZONE) VALUES (1,'SMS','1184618','1184618','SMS ONLINE');</v>
      </c>
    </row>
    <row r="1469" spans="1:8">
      <c r="A1469" s="25" t="s">
        <v>5635</v>
      </c>
      <c r="B1469" s="25" t="s">
        <v>5481</v>
      </c>
      <c r="C1469" s="25" t="s">
        <v>5026</v>
      </c>
      <c r="D1469">
        <v>1</v>
      </c>
      <c r="E1469" s="25" t="s">
        <v>8</v>
      </c>
      <c r="F1469" t="str">
        <f t="shared" si="52"/>
        <v>SMS ONLINE_118462</v>
      </c>
      <c r="G1469" t="str">
        <f>IF(ISNA(VLOOKUP(F1469,$F$3:F1468,1,0)),"","DUP!")</f>
        <v/>
      </c>
      <c r="H1469" t="str">
        <f t="shared" si="53"/>
        <v>INSERT INTO ZONE_MAP (SERVICE_ID, SERVICE_NAME, CODE, NW_GROUP, ZONE) VALUES (1,'SMS','118462','118462','SMS ONLINE');</v>
      </c>
    </row>
    <row r="1470" spans="1:8">
      <c r="A1470" s="25" t="s">
        <v>5636</v>
      </c>
      <c r="B1470" s="25" t="s">
        <v>5481</v>
      </c>
      <c r="C1470" s="25" t="s">
        <v>5026</v>
      </c>
      <c r="D1470">
        <v>1</v>
      </c>
      <c r="E1470" s="25" t="s">
        <v>8</v>
      </c>
      <c r="F1470" t="str">
        <f t="shared" si="52"/>
        <v>SMS ONLINE_1184623</v>
      </c>
      <c r="G1470" t="str">
        <f>IF(ISNA(VLOOKUP(F1470,$F$3:F1469,1,0)),"","DUP!")</f>
        <v/>
      </c>
      <c r="H1470" t="str">
        <f t="shared" si="53"/>
        <v>INSERT INTO ZONE_MAP (SERVICE_ID, SERVICE_NAME, CODE, NW_GROUP, ZONE) VALUES (1,'SMS','1184623','1184623','SMS ONLINE');</v>
      </c>
    </row>
    <row r="1471" spans="1:8">
      <c r="A1471" s="25" t="s">
        <v>5637</v>
      </c>
      <c r="B1471" s="25" t="s">
        <v>5481</v>
      </c>
      <c r="C1471" s="25" t="s">
        <v>5026</v>
      </c>
      <c r="D1471">
        <v>1</v>
      </c>
      <c r="E1471" s="25" t="s">
        <v>8</v>
      </c>
      <c r="F1471" t="str">
        <f t="shared" si="52"/>
        <v>SMS ONLINE_1184628</v>
      </c>
      <c r="G1471" t="str">
        <f>IF(ISNA(VLOOKUP(F1471,$F$3:F1470,1,0)),"","DUP!")</f>
        <v/>
      </c>
      <c r="H1471" t="str">
        <f t="shared" si="53"/>
        <v>INSERT INTO ZONE_MAP (SERVICE_ID, SERVICE_NAME, CODE, NW_GROUP, ZONE) VALUES (1,'SMS','1184628','1184628','SMS ONLINE');</v>
      </c>
    </row>
    <row r="1472" spans="1:8">
      <c r="A1472" s="25" t="s">
        <v>5638</v>
      </c>
      <c r="B1472" s="25" t="s">
        <v>5481</v>
      </c>
      <c r="C1472" s="25" t="s">
        <v>5026</v>
      </c>
      <c r="D1472">
        <v>1</v>
      </c>
      <c r="E1472" s="25" t="s">
        <v>8</v>
      </c>
      <c r="F1472" t="str">
        <f t="shared" si="52"/>
        <v>SMS ONLINE_118463</v>
      </c>
      <c r="G1472" t="str">
        <f>IF(ISNA(VLOOKUP(F1472,$F$3:F1471,1,0)),"","DUP!")</f>
        <v/>
      </c>
      <c r="H1472" t="str">
        <f t="shared" si="53"/>
        <v>INSERT INTO ZONE_MAP (SERVICE_ID, SERVICE_NAME, CODE, NW_GROUP, ZONE) VALUES (1,'SMS','118463','118463','SMS ONLINE');</v>
      </c>
    </row>
    <row r="1473" spans="1:8">
      <c r="A1473" s="25" t="s">
        <v>5639</v>
      </c>
      <c r="B1473" s="25" t="s">
        <v>5481</v>
      </c>
      <c r="C1473" s="25" t="s">
        <v>5026</v>
      </c>
      <c r="D1473">
        <v>1</v>
      </c>
      <c r="E1473" s="25" t="s">
        <v>8</v>
      </c>
      <c r="F1473" t="str">
        <f t="shared" si="52"/>
        <v>SMS ONLINE_1184633</v>
      </c>
      <c r="G1473" t="str">
        <f>IF(ISNA(VLOOKUP(F1473,$F$3:F1472,1,0)),"","DUP!")</f>
        <v/>
      </c>
      <c r="H1473" t="str">
        <f t="shared" si="53"/>
        <v>INSERT INTO ZONE_MAP (SERVICE_ID, SERVICE_NAME, CODE, NW_GROUP, ZONE) VALUES (1,'SMS','1184633','1184633','SMS ONLINE');</v>
      </c>
    </row>
    <row r="1474" spans="1:8">
      <c r="A1474" s="25" t="s">
        <v>5640</v>
      </c>
      <c r="B1474" s="25" t="s">
        <v>5481</v>
      </c>
      <c r="C1474" s="25" t="s">
        <v>5026</v>
      </c>
      <c r="D1474">
        <v>1</v>
      </c>
      <c r="E1474" s="25" t="s">
        <v>8</v>
      </c>
      <c r="F1474" t="str">
        <f t="shared" si="52"/>
        <v>SMS ONLINE_1184638</v>
      </c>
      <c r="G1474" t="str">
        <f>IF(ISNA(VLOOKUP(F1474,$F$3:F1473,1,0)),"","DUP!")</f>
        <v/>
      </c>
      <c r="H1474" t="str">
        <f t="shared" si="53"/>
        <v>INSERT INTO ZONE_MAP (SERVICE_ID, SERVICE_NAME, CODE, NW_GROUP, ZONE) VALUES (1,'SMS','1184638','1184638','SMS ONLINE');</v>
      </c>
    </row>
    <row r="1475" spans="1:8">
      <c r="A1475" s="25" t="s">
        <v>5641</v>
      </c>
      <c r="B1475" s="25" t="s">
        <v>5481</v>
      </c>
      <c r="C1475" s="25" t="s">
        <v>5026</v>
      </c>
      <c r="D1475">
        <v>1</v>
      </c>
      <c r="E1475" s="25" t="s">
        <v>8</v>
      </c>
      <c r="F1475" t="str">
        <f t="shared" si="52"/>
        <v>SMS ONLINE_118464</v>
      </c>
      <c r="G1475" t="str">
        <f>IF(ISNA(VLOOKUP(F1475,$F$3:F1474,1,0)),"","DUP!")</f>
        <v/>
      </c>
      <c r="H1475" t="str">
        <f t="shared" si="53"/>
        <v>INSERT INTO ZONE_MAP (SERVICE_ID, SERVICE_NAME, CODE, NW_GROUP, ZONE) VALUES (1,'SMS','118464','118464','SMS ONLINE');</v>
      </c>
    </row>
    <row r="1476" spans="1:8">
      <c r="A1476" s="25" t="s">
        <v>5642</v>
      </c>
      <c r="B1476" s="25" t="s">
        <v>5481</v>
      </c>
      <c r="C1476" s="25" t="s">
        <v>5026</v>
      </c>
      <c r="D1476">
        <v>1</v>
      </c>
      <c r="E1476" s="25" t="s">
        <v>8</v>
      </c>
      <c r="F1476" t="str">
        <f t="shared" ref="F1476:F1539" si="54">C1476&amp;"_"&amp;A1476</f>
        <v>SMS ONLINE_1184643</v>
      </c>
      <c r="G1476" t="str">
        <f>IF(ISNA(VLOOKUP(F1476,$F$3:F1475,1,0)),"","DUP!")</f>
        <v/>
      </c>
      <c r="H1476" t="str">
        <f t="shared" si="53"/>
        <v>INSERT INTO ZONE_MAP (SERVICE_ID, SERVICE_NAME, CODE, NW_GROUP, ZONE) VALUES (1,'SMS','1184643','1184643','SMS ONLINE');</v>
      </c>
    </row>
    <row r="1477" spans="1:8">
      <c r="A1477" s="25" t="s">
        <v>5643</v>
      </c>
      <c r="B1477" s="25" t="s">
        <v>5481</v>
      </c>
      <c r="C1477" s="25" t="s">
        <v>5026</v>
      </c>
      <c r="D1477">
        <v>1</v>
      </c>
      <c r="E1477" s="25" t="s">
        <v>8</v>
      </c>
      <c r="F1477" t="str">
        <f t="shared" si="54"/>
        <v>SMS ONLINE_1184648</v>
      </c>
      <c r="G1477" t="str">
        <f>IF(ISNA(VLOOKUP(F1477,$F$3:F1476,1,0)),"","DUP!")</f>
        <v/>
      </c>
      <c r="H1477" t="str">
        <f t="shared" si="53"/>
        <v>INSERT INTO ZONE_MAP (SERVICE_ID, SERVICE_NAME, CODE, NW_GROUP, ZONE) VALUES (1,'SMS','1184648','1184648','SMS ONLINE');</v>
      </c>
    </row>
    <row r="1478" spans="1:8">
      <c r="A1478" s="25" t="s">
        <v>5644</v>
      </c>
      <c r="B1478" s="25" t="s">
        <v>5481</v>
      </c>
      <c r="C1478" s="25" t="s">
        <v>5026</v>
      </c>
      <c r="D1478">
        <v>1</v>
      </c>
      <c r="E1478" s="25" t="s">
        <v>8</v>
      </c>
      <c r="F1478" t="str">
        <f t="shared" si="54"/>
        <v>SMS ONLINE_1184650</v>
      </c>
      <c r="G1478" t="str">
        <f>IF(ISNA(VLOOKUP(F1478,$F$3:F1477,1,0)),"","DUP!")</f>
        <v/>
      </c>
      <c r="H1478" t="str">
        <f t="shared" si="53"/>
        <v>INSERT INTO ZONE_MAP (SERVICE_ID, SERVICE_NAME, CODE, NW_GROUP, ZONE) VALUES (1,'SMS','1184650','1184650','SMS ONLINE');</v>
      </c>
    </row>
    <row r="1479" spans="1:8">
      <c r="A1479" s="25" t="s">
        <v>5645</v>
      </c>
      <c r="B1479" s="25" t="s">
        <v>5481</v>
      </c>
      <c r="C1479" s="25" t="s">
        <v>5026</v>
      </c>
      <c r="D1479">
        <v>1</v>
      </c>
      <c r="E1479" s="25" t="s">
        <v>8</v>
      </c>
      <c r="F1479" t="str">
        <f t="shared" si="54"/>
        <v>SMS ONLINE_11846503</v>
      </c>
      <c r="G1479" t="str">
        <f>IF(ISNA(VLOOKUP(F1479,$F$3:F1478,1,0)),"","DUP!")</f>
        <v/>
      </c>
      <c r="H1479" t="str">
        <f t="shared" si="53"/>
        <v>INSERT INTO ZONE_MAP (SERVICE_ID, SERVICE_NAME, CODE, NW_GROUP, ZONE) VALUES (1,'SMS','11846503','11846503','SMS ONLINE');</v>
      </c>
    </row>
    <row r="1480" spans="1:8">
      <c r="A1480" s="25" t="s">
        <v>5646</v>
      </c>
      <c r="B1480" s="25" t="s">
        <v>5481</v>
      </c>
      <c r="C1480" s="25" t="s">
        <v>5026</v>
      </c>
      <c r="D1480">
        <v>1</v>
      </c>
      <c r="E1480" s="25" t="s">
        <v>8</v>
      </c>
      <c r="F1480" t="str">
        <f t="shared" si="54"/>
        <v>SMS ONLINE_11846508</v>
      </c>
      <c r="G1480" t="str">
        <f>IF(ISNA(VLOOKUP(F1480,$F$3:F1479,1,0)),"","DUP!")</f>
        <v/>
      </c>
      <c r="H1480" t="str">
        <f t="shared" si="53"/>
        <v>INSERT INTO ZONE_MAP (SERVICE_ID, SERVICE_NAME, CODE, NW_GROUP, ZONE) VALUES (1,'SMS','11846508','11846508','SMS ONLINE');</v>
      </c>
    </row>
    <row r="1481" spans="1:8">
      <c r="A1481" s="25" t="s">
        <v>5647</v>
      </c>
      <c r="B1481" s="25" t="s">
        <v>5481</v>
      </c>
      <c r="C1481" s="25" t="s">
        <v>5026</v>
      </c>
      <c r="D1481">
        <v>1</v>
      </c>
      <c r="E1481" s="25" t="s">
        <v>8</v>
      </c>
      <c r="F1481" t="str">
        <f t="shared" si="54"/>
        <v>SMS ONLINE_1184651</v>
      </c>
      <c r="G1481" t="str">
        <f>IF(ISNA(VLOOKUP(F1481,$F$3:F1480,1,0)),"","DUP!")</f>
        <v/>
      </c>
      <c r="H1481" t="str">
        <f t="shared" si="53"/>
        <v>INSERT INTO ZONE_MAP (SERVICE_ID, SERVICE_NAME, CODE, NW_GROUP, ZONE) VALUES (1,'SMS','1184651','1184651','SMS ONLINE');</v>
      </c>
    </row>
    <row r="1482" spans="1:8">
      <c r="A1482" s="25" t="s">
        <v>5648</v>
      </c>
      <c r="B1482" s="25" t="s">
        <v>5481</v>
      </c>
      <c r="C1482" s="25" t="s">
        <v>5026</v>
      </c>
      <c r="D1482">
        <v>1</v>
      </c>
      <c r="E1482" s="25" t="s">
        <v>8</v>
      </c>
      <c r="F1482" t="str">
        <f t="shared" si="54"/>
        <v>SMS ONLINE_11846513</v>
      </c>
      <c r="G1482" t="str">
        <f>IF(ISNA(VLOOKUP(F1482,$F$3:F1481,1,0)),"","DUP!")</f>
        <v/>
      </c>
      <c r="H1482" t="str">
        <f t="shared" si="53"/>
        <v>INSERT INTO ZONE_MAP (SERVICE_ID, SERVICE_NAME, CODE, NW_GROUP, ZONE) VALUES (1,'SMS','11846513','11846513','SMS ONLINE');</v>
      </c>
    </row>
    <row r="1483" spans="1:8">
      <c r="A1483" s="25" t="s">
        <v>5649</v>
      </c>
      <c r="B1483" s="25" t="s">
        <v>5481</v>
      </c>
      <c r="C1483" s="25" t="s">
        <v>5026</v>
      </c>
      <c r="D1483">
        <v>1</v>
      </c>
      <c r="E1483" s="25" t="s">
        <v>8</v>
      </c>
      <c r="F1483" t="str">
        <f t="shared" si="54"/>
        <v>SMS ONLINE_11846518</v>
      </c>
      <c r="G1483" t="str">
        <f>IF(ISNA(VLOOKUP(F1483,$F$3:F1482,1,0)),"","DUP!")</f>
        <v/>
      </c>
      <c r="H1483" t="str">
        <f t="shared" si="53"/>
        <v>INSERT INTO ZONE_MAP (SERVICE_ID, SERVICE_NAME, CODE, NW_GROUP, ZONE) VALUES (1,'SMS','11846518','11846518','SMS ONLINE');</v>
      </c>
    </row>
    <row r="1484" spans="1:8">
      <c r="A1484" s="25" t="s">
        <v>5650</v>
      </c>
      <c r="B1484" s="25" t="s">
        <v>5481</v>
      </c>
      <c r="C1484" s="25" t="s">
        <v>5026</v>
      </c>
      <c r="D1484">
        <v>1</v>
      </c>
      <c r="E1484" s="25" t="s">
        <v>8</v>
      </c>
      <c r="F1484" t="str">
        <f t="shared" si="54"/>
        <v>SMS ONLINE_118466</v>
      </c>
      <c r="G1484" t="str">
        <f>IF(ISNA(VLOOKUP(F1484,$F$3:F1483,1,0)),"","DUP!")</f>
        <v/>
      </c>
      <c r="H1484" t="str">
        <f t="shared" si="53"/>
        <v>INSERT INTO ZONE_MAP (SERVICE_ID, SERVICE_NAME, CODE, NW_GROUP, ZONE) VALUES (1,'SMS','118466','118466','SMS ONLINE');</v>
      </c>
    </row>
    <row r="1485" spans="1:8">
      <c r="A1485" s="25" t="s">
        <v>5651</v>
      </c>
      <c r="B1485" s="25" t="s">
        <v>5481</v>
      </c>
      <c r="C1485" s="25" t="s">
        <v>5026</v>
      </c>
      <c r="D1485">
        <v>1</v>
      </c>
      <c r="E1485" s="25" t="s">
        <v>8</v>
      </c>
      <c r="F1485" t="str">
        <f t="shared" si="54"/>
        <v>SMS ONLINE_1184663</v>
      </c>
      <c r="G1485" t="str">
        <f>IF(ISNA(VLOOKUP(F1485,$F$3:F1484,1,0)),"","DUP!")</f>
        <v/>
      </c>
      <c r="H1485" t="str">
        <f t="shared" si="53"/>
        <v>INSERT INTO ZONE_MAP (SERVICE_ID, SERVICE_NAME, CODE, NW_GROUP, ZONE) VALUES (1,'SMS','1184663','1184663','SMS ONLINE');</v>
      </c>
    </row>
    <row r="1486" spans="1:8">
      <c r="A1486" s="25" t="s">
        <v>5652</v>
      </c>
      <c r="B1486" s="25" t="s">
        <v>5481</v>
      </c>
      <c r="C1486" s="25" t="s">
        <v>5026</v>
      </c>
      <c r="D1486">
        <v>1</v>
      </c>
      <c r="E1486" s="25" t="s">
        <v>8</v>
      </c>
      <c r="F1486" t="str">
        <f t="shared" si="54"/>
        <v>SMS ONLINE_1184668</v>
      </c>
      <c r="G1486" t="str">
        <f>IF(ISNA(VLOOKUP(F1486,$F$3:F1485,1,0)),"","DUP!")</f>
        <v/>
      </c>
      <c r="H1486" t="str">
        <f t="shared" si="53"/>
        <v>INSERT INTO ZONE_MAP (SERVICE_ID, SERVICE_NAME, CODE, NW_GROUP, ZONE) VALUES (1,'SMS','1184668','1184668','SMS ONLINE');</v>
      </c>
    </row>
    <row r="1487" spans="1:8">
      <c r="A1487" s="25" t="s">
        <v>5653</v>
      </c>
      <c r="B1487" s="25" t="s">
        <v>5481</v>
      </c>
      <c r="C1487" s="25" t="s">
        <v>5026</v>
      </c>
      <c r="D1487">
        <v>1</v>
      </c>
      <c r="E1487" s="25" t="s">
        <v>8</v>
      </c>
      <c r="F1487" t="str">
        <f t="shared" si="54"/>
        <v>SMS ONLINE_118467</v>
      </c>
      <c r="G1487" t="str">
        <f>IF(ISNA(VLOOKUP(F1487,$F$3:F1486,1,0)),"","DUP!")</f>
        <v/>
      </c>
      <c r="H1487" t="str">
        <f t="shared" si="53"/>
        <v>INSERT INTO ZONE_MAP (SERVICE_ID, SERVICE_NAME, CODE, NW_GROUP, ZONE) VALUES (1,'SMS','118467','118467','SMS ONLINE');</v>
      </c>
    </row>
    <row r="1488" spans="1:8">
      <c r="A1488" s="25" t="s">
        <v>5654</v>
      </c>
      <c r="B1488" s="25" t="s">
        <v>5481</v>
      </c>
      <c r="C1488" s="25" t="s">
        <v>5026</v>
      </c>
      <c r="D1488">
        <v>1</v>
      </c>
      <c r="E1488" s="25" t="s">
        <v>8</v>
      </c>
      <c r="F1488" t="str">
        <f t="shared" si="54"/>
        <v>SMS ONLINE_1184673</v>
      </c>
      <c r="G1488" t="str">
        <f>IF(ISNA(VLOOKUP(F1488,$F$3:F1487,1,0)),"","DUP!")</f>
        <v/>
      </c>
      <c r="H1488" t="str">
        <f t="shared" si="53"/>
        <v>INSERT INTO ZONE_MAP (SERVICE_ID, SERVICE_NAME, CODE, NW_GROUP, ZONE) VALUES (1,'SMS','1184673','1184673','SMS ONLINE');</v>
      </c>
    </row>
    <row r="1489" spans="1:8">
      <c r="A1489" s="25" t="s">
        <v>5655</v>
      </c>
      <c r="B1489" s="25" t="s">
        <v>5481</v>
      </c>
      <c r="C1489" s="25" t="s">
        <v>5026</v>
      </c>
      <c r="D1489">
        <v>1</v>
      </c>
      <c r="E1489" s="25" t="s">
        <v>8</v>
      </c>
      <c r="F1489" t="str">
        <f t="shared" si="54"/>
        <v>SMS ONLINE_1184678</v>
      </c>
      <c r="G1489" t="str">
        <f>IF(ISNA(VLOOKUP(F1489,$F$3:F1488,1,0)),"","DUP!")</f>
        <v/>
      </c>
      <c r="H1489" t="str">
        <f t="shared" si="53"/>
        <v>INSERT INTO ZONE_MAP (SERVICE_ID, SERVICE_NAME, CODE, NW_GROUP, ZONE) VALUES (1,'SMS','1184678','1184678','SMS ONLINE');</v>
      </c>
    </row>
    <row r="1490" spans="1:8">
      <c r="A1490" s="25" t="s">
        <v>5656</v>
      </c>
      <c r="B1490" s="25" t="s">
        <v>5481</v>
      </c>
      <c r="C1490" s="25" t="s">
        <v>5026</v>
      </c>
      <c r="D1490">
        <v>1</v>
      </c>
      <c r="E1490" s="25" t="s">
        <v>8</v>
      </c>
      <c r="F1490" t="str">
        <f t="shared" si="54"/>
        <v>SMS ONLINE_118468</v>
      </c>
      <c r="G1490" t="str">
        <f>IF(ISNA(VLOOKUP(F1490,$F$3:F1489,1,0)),"","DUP!")</f>
        <v/>
      </c>
      <c r="H1490" t="str">
        <f t="shared" si="53"/>
        <v>INSERT INTO ZONE_MAP (SERVICE_ID, SERVICE_NAME, CODE, NW_GROUP, ZONE) VALUES (1,'SMS','118468','118468','SMS ONLINE');</v>
      </c>
    </row>
    <row r="1491" spans="1:8">
      <c r="A1491" s="25" t="s">
        <v>5657</v>
      </c>
      <c r="B1491" s="25" t="s">
        <v>5481</v>
      </c>
      <c r="C1491" s="25" t="s">
        <v>5026</v>
      </c>
      <c r="D1491">
        <v>1</v>
      </c>
      <c r="E1491" s="25" t="s">
        <v>8</v>
      </c>
      <c r="F1491" t="str">
        <f t="shared" si="54"/>
        <v>SMS ONLINE_1184683</v>
      </c>
      <c r="G1491" t="str">
        <f>IF(ISNA(VLOOKUP(F1491,$F$3:F1490,1,0)),"","DUP!")</f>
        <v/>
      </c>
      <c r="H1491" t="str">
        <f t="shared" si="53"/>
        <v>INSERT INTO ZONE_MAP (SERVICE_ID, SERVICE_NAME, CODE, NW_GROUP, ZONE) VALUES (1,'SMS','1184683','1184683','SMS ONLINE');</v>
      </c>
    </row>
    <row r="1492" spans="1:8">
      <c r="A1492" s="25" t="s">
        <v>5658</v>
      </c>
      <c r="B1492" s="25" t="s">
        <v>5481</v>
      </c>
      <c r="C1492" s="25" t="s">
        <v>5026</v>
      </c>
      <c r="D1492">
        <v>1</v>
      </c>
      <c r="E1492" s="25" t="s">
        <v>8</v>
      </c>
      <c r="F1492" t="str">
        <f t="shared" si="54"/>
        <v>SMS ONLINE_1184688</v>
      </c>
      <c r="G1492" t="str">
        <f>IF(ISNA(VLOOKUP(F1492,$F$3:F1491,1,0)),"","DUP!")</f>
        <v/>
      </c>
      <c r="H1492" t="str">
        <f t="shared" si="53"/>
        <v>INSERT INTO ZONE_MAP (SERVICE_ID, SERVICE_NAME, CODE, NW_GROUP, ZONE) VALUES (1,'SMS','1184688','1184688','SMS ONLINE');</v>
      </c>
    </row>
    <row r="1493" spans="1:8">
      <c r="A1493" s="25" t="s">
        <v>5659</v>
      </c>
      <c r="B1493" s="25" t="s">
        <v>5481</v>
      </c>
      <c r="C1493" s="25" t="s">
        <v>5026</v>
      </c>
      <c r="D1493">
        <v>1</v>
      </c>
      <c r="E1493" s="25" t="s">
        <v>8</v>
      </c>
      <c r="F1493" t="str">
        <f t="shared" si="54"/>
        <v>SMS ONLINE_118470</v>
      </c>
      <c r="G1493" t="str">
        <f>IF(ISNA(VLOOKUP(F1493,$F$3:F1492,1,0)),"","DUP!")</f>
        <v/>
      </c>
      <c r="H1493" t="str">
        <f t="shared" si="53"/>
        <v>INSERT INTO ZONE_MAP (SERVICE_ID, SERVICE_NAME, CODE, NW_GROUP, ZONE) VALUES (1,'SMS','118470','118470','SMS ONLINE');</v>
      </c>
    </row>
    <row r="1494" spans="1:8">
      <c r="A1494" s="25" t="s">
        <v>5660</v>
      </c>
      <c r="B1494" s="25" t="s">
        <v>5481</v>
      </c>
      <c r="C1494" s="25" t="s">
        <v>5026</v>
      </c>
      <c r="D1494">
        <v>1</v>
      </c>
      <c r="E1494" s="25" t="s">
        <v>8</v>
      </c>
      <c r="F1494" t="str">
        <f t="shared" si="54"/>
        <v>SMS ONLINE_1184703</v>
      </c>
      <c r="G1494" t="str">
        <f>IF(ISNA(VLOOKUP(F1494,$F$3:F1493,1,0)),"","DUP!")</f>
        <v/>
      </c>
      <c r="H1494" t="str">
        <f t="shared" si="53"/>
        <v>INSERT INTO ZONE_MAP (SERVICE_ID, SERVICE_NAME, CODE, NW_GROUP, ZONE) VALUES (1,'SMS','1184703','1184703','SMS ONLINE');</v>
      </c>
    </row>
    <row r="1495" spans="1:8">
      <c r="A1495" s="25" t="s">
        <v>5661</v>
      </c>
      <c r="B1495" s="25" t="s">
        <v>5481</v>
      </c>
      <c r="C1495" s="25" t="s">
        <v>5026</v>
      </c>
      <c r="D1495">
        <v>1</v>
      </c>
      <c r="E1495" s="25" t="s">
        <v>8</v>
      </c>
      <c r="F1495" t="str">
        <f t="shared" si="54"/>
        <v>SMS ONLINE_1184708</v>
      </c>
      <c r="G1495" t="str">
        <f>IF(ISNA(VLOOKUP(F1495,$F$3:F1494,1,0)),"","DUP!")</f>
        <v/>
      </c>
      <c r="H1495" t="str">
        <f t="shared" si="53"/>
        <v>INSERT INTO ZONE_MAP (SERVICE_ID, SERVICE_NAME, CODE, NW_GROUP, ZONE) VALUES (1,'SMS','1184708','1184708','SMS ONLINE');</v>
      </c>
    </row>
    <row r="1496" spans="1:8">
      <c r="A1496" s="25" t="s">
        <v>5662</v>
      </c>
      <c r="B1496" s="25" t="s">
        <v>5481</v>
      </c>
      <c r="C1496" s="25" t="s">
        <v>5026</v>
      </c>
      <c r="D1496">
        <v>1</v>
      </c>
      <c r="E1496" s="25" t="s">
        <v>8</v>
      </c>
      <c r="F1496" t="str">
        <f t="shared" si="54"/>
        <v>SMS ONLINE_1184710</v>
      </c>
      <c r="G1496" t="str">
        <f>IF(ISNA(VLOOKUP(F1496,$F$3:F1495,1,0)),"","DUP!")</f>
        <v/>
      </c>
      <c r="H1496" t="str">
        <f t="shared" si="53"/>
        <v>INSERT INTO ZONE_MAP (SERVICE_ID, SERVICE_NAME, CODE, NW_GROUP, ZONE) VALUES (1,'SMS','1184710','1184710','SMS ONLINE');</v>
      </c>
    </row>
    <row r="1497" spans="1:8">
      <c r="A1497" s="25" t="s">
        <v>5663</v>
      </c>
      <c r="B1497" s="25" t="s">
        <v>5481</v>
      </c>
      <c r="C1497" s="25" t="s">
        <v>5026</v>
      </c>
      <c r="D1497">
        <v>1</v>
      </c>
      <c r="E1497" s="25" t="s">
        <v>8</v>
      </c>
      <c r="F1497" t="str">
        <f t="shared" si="54"/>
        <v>SMS ONLINE_11847103</v>
      </c>
      <c r="G1497" t="str">
        <f>IF(ISNA(VLOOKUP(F1497,$F$3:F1496,1,0)),"","DUP!")</f>
        <v/>
      </c>
      <c r="H1497" t="str">
        <f t="shared" si="53"/>
        <v>INSERT INTO ZONE_MAP (SERVICE_ID, SERVICE_NAME, CODE, NW_GROUP, ZONE) VALUES (1,'SMS','11847103','11847103','SMS ONLINE');</v>
      </c>
    </row>
    <row r="1498" spans="1:8">
      <c r="A1498" s="25" t="s">
        <v>5664</v>
      </c>
      <c r="B1498" s="25" t="s">
        <v>5481</v>
      </c>
      <c r="C1498" s="25" t="s">
        <v>5026</v>
      </c>
      <c r="D1498">
        <v>1</v>
      </c>
      <c r="E1498" s="25" t="s">
        <v>8</v>
      </c>
      <c r="F1498" t="str">
        <f t="shared" si="54"/>
        <v>SMS ONLINE_11847108</v>
      </c>
      <c r="G1498" t="str">
        <f>IF(ISNA(VLOOKUP(F1498,$F$3:F1497,1,0)),"","DUP!")</f>
        <v/>
      </c>
      <c r="H1498" t="str">
        <f t="shared" si="53"/>
        <v>INSERT INTO ZONE_MAP (SERVICE_ID, SERVICE_NAME, CODE, NW_GROUP, ZONE) VALUES (1,'SMS','11847108','11847108','SMS ONLINE');</v>
      </c>
    </row>
    <row r="1499" spans="1:8">
      <c r="A1499" s="25" t="s">
        <v>5665</v>
      </c>
      <c r="B1499" s="25" t="s">
        <v>5481</v>
      </c>
      <c r="C1499" s="25" t="s">
        <v>5026</v>
      </c>
      <c r="D1499">
        <v>1</v>
      </c>
      <c r="E1499" s="25" t="s">
        <v>8</v>
      </c>
      <c r="F1499" t="str">
        <f t="shared" si="54"/>
        <v>SMS ONLINE_1184711</v>
      </c>
      <c r="G1499" t="str">
        <f>IF(ISNA(VLOOKUP(F1499,$F$3:F1498,1,0)),"","DUP!")</f>
        <v/>
      </c>
      <c r="H1499" t="str">
        <f t="shared" si="53"/>
        <v>INSERT INTO ZONE_MAP (SERVICE_ID, SERVICE_NAME, CODE, NW_GROUP, ZONE) VALUES (1,'SMS','1184711','1184711','SMS ONLINE');</v>
      </c>
    </row>
    <row r="1500" spans="1:8">
      <c r="A1500" s="25" t="s">
        <v>5666</v>
      </c>
      <c r="B1500" s="25" t="s">
        <v>5481</v>
      </c>
      <c r="C1500" s="25" t="s">
        <v>5026</v>
      </c>
      <c r="D1500">
        <v>1</v>
      </c>
      <c r="E1500" s="25" t="s">
        <v>8</v>
      </c>
      <c r="F1500" t="str">
        <f t="shared" si="54"/>
        <v>SMS ONLINE_11847113</v>
      </c>
      <c r="G1500" t="str">
        <f>IF(ISNA(VLOOKUP(F1500,$F$3:F1499,1,0)),"","DUP!")</f>
        <v/>
      </c>
      <c r="H1500" t="str">
        <f t="shared" si="53"/>
        <v>INSERT INTO ZONE_MAP (SERVICE_ID, SERVICE_NAME, CODE, NW_GROUP, ZONE) VALUES (1,'SMS','11847113','11847113','SMS ONLINE');</v>
      </c>
    </row>
    <row r="1501" spans="1:8">
      <c r="A1501" s="25" t="s">
        <v>5667</v>
      </c>
      <c r="B1501" s="25" t="s">
        <v>5481</v>
      </c>
      <c r="C1501" s="25" t="s">
        <v>5026</v>
      </c>
      <c r="D1501">
        <v>1</v>
      </c>
      <c r="E1501" s="25" t="s">
        <v>8</v>
      </c>
      <c r="F1501" t="str">
        <f t="shared" si="54"/>
        <v>SMS ONLINE_11847118</v>
      </c>
      <c r="G1501" t="str">
        <f>IF(ISNA(VLOOKUP(F1501,$F$3:F1500,1,0)),"","DUP!")</f>
        <v/>
      </c>
      <c r="H1501" t="str">
        <f t="shared" si="53"/>
        <v>INSERT INTO ZONE_MAP (SERVICE_ID, SERVICE_NAME, CODE, NW_GROUP, ZONE) VALUES (1,'SMS','11847118','11847118','SMS ONLINE');</v>
      </c>
    </row>
    <row r="1502" spans="1:8">
      <c r="A1502" s="25" t="s">
        <v>5668</v>
      </c>
      <c r="B1502" s="25" t="s">
        <v>5481</v>
      </c>
      <c r="C1502" s="25" t="s">
        <v>5026</v>
      </c>
      <c r="D1502">
        <v>1</v>
      </c>
      <c r="E1502" s="25" t="s">
        <v>8</v>
      </c>
      <c r="F1502" t="str">
        <f t="shared" si="54"/>
        <v>SMS ONLINE_118472</v>
      </c>
      <c r="G1502" t="str">
        <f>IF(ISNA(VLOOKUP(F1502,$F$3:F1501,1,0)),"","DUP!")</f>
        <v/>
      </c>
      <c r="H1502" t="str">
        <f t="shared" si="53"/>
        <v>INSERT INTO ZONE_MAP (SERVICE_ID, SERVICE_NAME, CODE, NW_GROUP, ZONE) VALUES (1,'SMS','118472','118472','SMS ONLINE');</v>
      </c>
    </row>
    <row r="1503" spans="1:8">
      <c r="A1503" s="25" t="s">
        <v>5669</v>
      </c>
      <c r="B1503" s="25" t="s">
        <v>5481</v>
      </c>
      <c r="C1503" s="25" t="s">
        <v>5026</v>
      </c>
      <c r="D1503">
        <v>1</v>
      </c>
      <c r="E1503" s="25" t="s">
        <v>8</v>
      </c>
      <c r="F1503" t="str">
        <f t="shared" si="54"/>
        <v>SMS ONLINE_1184723</v>
      </c>
      <c r="G1503" t="str">
        <f>IF(ISNA(VLOOKUP(F1503,$F$3:F1502,1,0)),"","DUP!")</f>
        <v/>
      </c>
      <c r="H1503" t="str">
        <f t="shared" si="53"/>
        <v>INSERT INTO ZONE_MAP (SERVICE_ID, SERVICE_NAME, CODE, NW_GROUP, ZONE) VALUES (1,'SMS','1184723','1184723','SMS ONLINE');</v>
      </c>
    </row>
    <row r="1504" spans="1:8">
      <c r="A1504" s="25" t="s">
        <v>5670</v>
      </c>
      <c r="B1504" s="25" t="s">
        <v>5481</v>
      </c>
      <c r="C1504" s="25" t="s">
        <v>5026</v>
      </c>
      <c r="D1504">
        <v>1</v>
      </c>
      <c r="E1504" s="25" t="s">
        <v>8</v>
      </c>
      <c r="F1504" t="str">
        <f t="shared" si="54"/>
        <v>SMS ONLINE_1184728</v>
      </c>
      <c r="G1504" t="str">
        <f>IF(ISNA(VLOOKUP(F1504,$F$3:F1503,1,0)),"","DUP!")</f>
        <v/>
      </c>
      <c r="H1504" t="str">
        <f t="shared" si="53"/>
        <v>INSERT INTO ZONE_MAP (SERVICE_ID, SERVICE_NAME, CODE, NW_GROUP, ZONE) VALUES (1,'SMS','1184728','1184728','SMS ONLINE');</v>
      </c>
    </row>
    <row r="1505" spans="1:8">
      <c r="A1505" s="25" t="s">
        <v>5671</v>
      </c>
      <c r="B1505" s="25" t="s">
        <v>5481</v>
      </c>
      <c r="C1505" s="25" t="s">
        <v>5026</v>
      </c>
      <c r="D1505">
        <v>1</v>
      </c>
      <c r="E1505" s="25" t="s">
        <v>8</v>
      </c>
      <c r="F1505" t="str">
        <f t="shared" si="54"/>
        <v>SMS ONLINE_118473</v>
      </c>
      <c r="G1505" t="str">
        <f>IF(ISNA(VLOOKUP(F1505,$F$3:F1504,1,0)),"","DUP!")</f>
        <v/>
      </c>
      <c r="H1505" t="str">
        <f t="shared" si="53"/>
        <v>INSERT INTO ZONE_MAP (SERVICE_ID, SERVICE_NAME, CODE, NW_GROUP, ZONE) VALUES (1,'SMS','118473','118473','SMS ONLINE');</v>
      </c>
    </row>
    <row r="1506" spans="1:8">
      <c r="A1506" s="25" t="s">
        <v>5672</v>
      </c>
      <c r="B1506" s="25" t="s">
        <v>5481</v>
      </c>
      <c r="C1506" s="25" t="s">
        <v>5026</v>
      </c>
      <c r="D1506">
        <v>1</v>
      </c>
      <c r="E1506" s="25" t="s">
        <v>8</v>
      </c>
      <c r="F1506" t="str">
        <f t="shared" si="54"/>
        <v>SMS ONLINE_1184733</v>
      </c>
      <c r="G1506" t="str">
        <f>IF(ISNA(VLOOKUP(F1506,$F$3:F1505,1,0)),"","DUP!")</f>
        <v/>
      </c>
      <c r="H1506" t="str">
        <f t="shared" si="53"/>
        <v>INSERT INTO ZONE_MAP (SERVICE_ID, SERVICE_NAME, CODE, NW_GROUP, ZONE) VALUES (1,'SMS','1184733','1184733','SMS ONLINE');</v>
      </c>
    </row>
    <row r="1507" spans="1:8">
      <c r="A1507" s="25" t="s">
        <v>5673</v>
      </c>
      <c r="B1507" s="25" t="s">
        <v>5481</v>
      </c>
      <c r="C1507" s="25" t="s">
        <v>5026</v>
      </c>
      <c r="D1507">
        <v>1</v>
      </c>
      <c r="E1507" s="25" t="s">
        <v>8</v>
      </c>
      <c r="F1507" t="str">
        <f t="shared" si="54"/>
        <v>SMS ONLINE_1184738</v>
      </c>
      <c r="G1507" t="str">
        <f>IF(ISNA(VLOOKUP(F1507,$F$3:F1506,1,0)),"","DUP!")</f>
        <v/>
      </c>
      <c r="H1507" t="str">
        <f t="shared" si="53"/>
        <v>INSERT INTO ZONE_MAP (SERVICE_ID, SERVICE_NAME, CODE, NW_GROUP, ZONE) VALUES (1,'SMS','1184738','1184738','SMS ONLINE');</v>
      </c>
    </row>
    <row r="1508" spans="1:8">
      <c r="A1508" s="25" t="s">
        <v>5674</v>
      </c>
      <c r="B1508" s="25" t="s">
        <v>5481</v>
      </c>
      <c r="C1508" s="25" t="s">
        <v>5026</v>
      </c>
      <c r="D1508">
        <v>1</v>
      </c>
      <c r="E1508" s="25" t="s">
        <v>8</v>
      </c>
      <c r="F1508" t="str">
        <f t="shared" si="54"/>
        <v>SMS ONLINE_118474</v>
      </c>
      <c r="G1508" t="str">
        <f>IF(ISNA(VLOOKUP(F1508,$F$3:F1507,1,0)),"","DUP!")</f>
        <v/>
      </c>
      <c r="H1508" t="str">
        <f t="shared" si="53"/>
        <v>INSERT INTO ZONE_MAP (SERVICE_ID, SERVICE_NAME, CODE, NW_GROUP, ZONE) VALUES (1,'SMS','118474','118474','SMS ONLINE');</v>
      </c>
    </row>
    <row r="1509" spans="1:8">
      <c r="A1509" s="25" t="s">
        <v>5675</v>
      </c>
      <c r="B1509" s="25" t="s">
        <v>5481</v>
      </c>
      <c r="C1509" s="25" t="s">
        <v>5026</v>
      </c>
      <c r="D1509">
        <v>1</v>
      </c>
      <c r="E1509" s="25" t="s">
        <v>8</v>
      </c>
      <c r="F1509" t="str">
        <f t="shared" si="54"/>
        <v>SMS ONLINE_1184743</v>
      </c>
      <c r="G1509" t="str">
        <f>IF(ISNA(VLOOKUP(F1509,$F$3:F1508,1,0)),"","DUP!")</f>
        <v/>
      </c>
      <c r="H1509" t="str">
        <f t="shared" si="53"/>
        <v>INSERT INTO ZONE_MAP (SERVICE_ID, SERVICE_NAME, CODE, NW_GROUP, ZONE) VALUES (1,'SMS','1184743','1184743','SMS ONLINE');</v>
      </c>
    </row>
    <row r="1510" spans="1:8">
      <c r="A1510" s="25" t="s">
        <v>5676</v>
      </c>
      <c r="B1510" s="25" t="s">
        <v>5481</v>
      </c>
      <c r="C1510" s="25" t="s">
        <v>5026</v>
      </c>
      <c r="D1510">
        <v>1</v>
      </c>
      <c r="E1510" s="25" t="s">
        <v>8</v>
      </c>
      <c r="F1510" t="str">
        <f t="shared" si="54"/>
        <v>SMS ONLINE_1184748</v>
      </c>
      <c r="G1510" t="str">
        <f>IF(ISNA(VLOOKUP(F1510,$F$3:F1509,1,0)),"","DUP!")</f>
        <v/>
      </c>
      <c r="H1510" t="str">
        <f t="shared" si="53"/>
        <v>INSERT INTO ZONE_MAP (SERVICE_ID, SERVICE_NAME, CODE, NW_GROUP, ZONE) VALUES (1,'SMS','1184748','1184748','SMS ONLINE');</v>
      </c>
    </row>
    <row r="1511" spans="1:8">
      <c r="A1511" s="25" t="s">
        <v>5677</v>
      </c>
      <c r="B1511" s="25" t="s">
        <v>5481</v>
      </c>
      <c r="C1511" s="25" t="s">
        <v>5026</v>
      </c>
      <c r="D1511">
        <v>1</v>
      </c>
      <c r="E1511" s="25" t="s">
        <v>8</v>
      </c>
      <c r="F1511" t="str">
        <f t="shared" si="54"/>
        <v>SMS ONLINE_118475</v>
      </c>
      <c r="G1511" t="str">
        <f>IF(ISNA(VLOOKUP(F1511,$F$3:F1510,1,0)),"","DUP!")</f>
        <v/>
      </c>
      <c r="H1511" t="str">
        <f t="shared" si="53"/>
        <v>INSERT INTO ZONE_MAP (SERVICE_ID, SERVICE_NAME, CODE, NW_GROUP, ZONE) VALUES (1,'SMS','118475','118475','SMS ONLINE');</v>
      </c>
    </row>
    <row r="1512" spans="1:8">
      <c r="A1512" s="25" t="s">
        <v>5678</v>
      </c>
      <c r="B1512" s="25" t="s">
        <v>5481</v>
      </c>
      <c r="C1512" s="25" t="s">
        <v>5026</v>
      </c>
      <c r="D1512">
        <v>1</v>
      </c>
      <c r="E1512" s="25" t="s">
        <v>8</v>
      </c>
      <c r="F1512" t="str">
        <f t="shared" si="54"/>
        <v>SMS ONLINE_1184753</v>
      </c>
      <c r="G1512" t="str">
        <f>IF(ISNA(VLOOKUP(F1512,$F$3:F1511,1,0)),"","DUP!")</f>
        <v/>
      </c>
      <c r="H1512" t="str">
        <f t="shared" si="53"/>
        <v>INSERT INTO ZONE_MAP (SERVICE_ID, SERVICE_NAME, CODE, NW_GROUP, ZONE) VALUES (1,'SMS','1184753','1184753','SMS ONLINE');</v>
      </c>
    </row>
    <row r="1513" spans="1:8">
      <c r="A1513" s="25" t="s">
        <v>5679</v>
      </c>
      <c r="B1513" s="25" t="s">
        <v>5481</v>
      </c>
      <c r="C1513" s="25" t="s">
        <v>5026</v>
      </c>
      <c r="D1513">
        <v>1</v>
      </c>
      <c r="E1513" s="25" t="s">
        <v>8</v>
      </c>
      <c r="F1513" t="str">
        <f t="shared" si="54"/>
        <v>SMS ONLINE_1184758</v>
      </c>
      <c r="G1513" t="str">
        <f>IF(ISNA(VLOOKUP(F1513,$F$3:F1512,1,0)),"","DUP!")</f>
        <v/>
      </c>
      <c r="H1513" t="str">
        <f t="shared" si="53"/>
        <v>INSERT INTO ZONE_MAP (SERVICE_ID, SERVICE_NAME, CODE, NW_GROUP, ZONE) VALUES (1,'SMS','1184758','1184758','SMS ONLINE');</v>
      </c>
    </row>
    <row r="1514" spans="1:8">
      <c r="A1514" s="25" t="s">
        <v>5680</v>
      </c>
      <c r="B1514" s="25" t="s">
        <v>5481</v>
      </c>
      <c r="C1514" s="25" t="s">
        <v>5026</v>
      </c>
      <c r="D1514">
        <v>1</v>
      </c>
      <c r="E1514" s="25" t="s">
        <v>8</v>
      </c>
      <c r="F1514" t="str">
        <f t="shared" si="54"/>
        <v>SMS ONLINE_118476</v>
      </c>
      <c r="G1514" t="str">
        <f>IF(ISNA(VLOOKUP(F1514,$F$3:F1513,1,0)),"","DUP!")</f>
        <v/>
      </c>
      <c r="H1514" t="str">
        <f t="shared" si="53"/>
        <v>INSERT INTO ZONE_MAP (SERVICE_ID, SERVICE_NAME, CODE, NW_GROUP, ZONE) VALUES (1,'SMS','118476','118476','SMS ONLINE');</v>
      </c>
    </row>
    <row r="1515" spans="1:8">
      <c r="A1515" s="25" t="s">
        <v>5681</v>
      </c>
      <c r="B1515" s="25" t="s">
        <v>5481</v>
      </c>
      <c r="C1515" s="25" t="s">
        <v>5026</v>
      </c>
      <c r="D1515">
        <v>1</v>
      </c>
      <c r="E1515" s="25" t="s">
        <v>8</v>
      </c>
      <c r="F1515" t="str">
        <f t="shared" si="54"/>
        <v>SMS ONLINE_1184763</v>
      </c>
      <c r="G1515" t="str">
        <f>IF(ISNA(VLOOKUP(F1515,$F$3:F1514,1,0)),"","DUP!")</f>
        <v/>
      </c>
      <c r="H1515" t="str">
        <f t="shared" si="53"/>
        <v>INSERT INTO ZONE_MAP (SERVICE_ID, SERVICE_NAME, CODE, NW_GROUP, ZONE) VALUES (1,'SMS','1184763','1184763','SMS ONLINE');</v>
      </c>
    </row>
    <row r="1516" spans="1:8">
      <c r="A1516" s="25" t="s">
        <v>5682</v>
      </c>
      <c r="B1516" s="25" t="s">
        <v>5481</v>
      </c>
      <c r="C1516" s="25" t="s">
        <v>5026</v>
      </c>
      <c r="D1516">
        <v>1</v>
      </c>
      <c r="E1516" s="25" t="s">
        <v>8</v>
      </c>
      <c r="F1516" t="str">
        <f t="shared" si="54"/>
        <v>SMS ONLINE_1184768</v>
      </c>
      <c r="G1516" t="str">
        <f>IF(ISNA(VLOOKUP(F1516,$F$3:F1515,1,0)),"","DUP!")</f>
        <v/>
      </c>
      <c r="H1516" t="str">
        <f t="shared" si="53"/>
        <v>INSERT INTO ZONE_MAP (SERVICE_ID, SERVICE_NAME, CODE, NW_GROUP, ZONE) VALUES (1,'SMS','1184768','1184768','SMS ONLINE');</v>
      </c>
    </row>
    <row r="1517" spans="1:8">
      <c r="A1517" s="25" t="s">
        <v>5683</v>
      </c>
      <c r="B1517" s="25" t="s">
        <v>5481</v>
      </c>
      <c r="C1517" s="25" t="s">
        <v>5026</v>
      </c>
      <c r="D1517">
        <v>1</v>
      </c>
      <c r="E1517" s="25" t="s">
        <v>8</v>
      </c>
      <c r="F1517" t="str">
        <f t="shared" si="54"/>
        <v>SMS ONLINE_118477</v>
      </c>
      <c r="G1517" t="str">
        <f>IF(ISNA(VLOOKUP(F1517,$F$3:F1516,1,0)),"","DUP!")</f>
        <v/>
      </c>
      <c r="H1517" t="str">
        <f t="shared" si="53"/>
        <v>INSERT INTO ZONE_MAP (SERVICE_ID, SERVICE_NAME, CODE, NW_GROUP, ZONE) VALUES (1,'SMS','118477','118477','SMS ONLINE');</v>
      </c>
    </row>
    <row r="1518" spans="1:8">
      <c r="A1518" s="25" t="s">
        <v>5684</v>
      </c>
      <c r="B1518" s="25" t="s">
        <v>5481</v>
      </c>
      <c r="C1518" s="25" t="s">
        <v>5026</v>
      </c>
      <c r="D1518">
        <v>1</v>
      </c>
      <c r="E1518" s="25" t="s">
        <v>8</v>
      </c>
      <c r="F1518" t="str">
        <f t="shared" si="54"/>
        <v>SMS ONLINE_1184773</v>
      </c>
      <c r="G1518" t="str">
        <f>IF(ISNA(VLOOKUP(F1518,$F$3:F1517,1,0)),"","DUP!")</f>
        <v/>
      </c>
      <c r="H1518" t="str">
        <f t="shared" si="53"/>
        <v>INSERT INTO ZONE_MAP (SERVICE_ID, SERVICE_NAME, CODE, NW_GROUP, ZONE) VALUES (1,'SMS','1184773','1184773','SMS ONLINE');</v>
      </c>
    </row>
    <row r="1519" spans="1:8">
      <c r="A1519" s="25" t="s">
        <v>5685</v>
      </c>
      <c r="B1519" s="25" t="s">
        <v>5481</v>
      </c>
      <c r="C1519" s="25" t="s">
        <v>5026</v>
      </c>
      <c r="D1519">
        <v>1</v>
      </c>
      <c r="E1519" s="25" t="s">
        <v>8</v>
      </c>
      <c r="F1519" t="str">
        <f t="shared" si="54"/>
        <v>SMS ONLINE_1184778</v>
      </c>
      <c r="G1519" t="str">
        <f>IF(ISNA(VLOOKUP(F1519,$F$3:F1518,1,0)),"","DUP!")</f>
        <v/>
      </c>
      <c r="H1519" t="str">
        <f t="shared" si="53"/>
        <v>INSERT INTO ZONE_MAP (SERVICE_ID, SERVICE_NAME, CODE, NW_GROUP, ZONE) VALUES (1,'SMS','1184778','1184778','SMS ONLINE');</v>
      </c>
    </row>
    <row r="1520" spans="1:8">
      <c r="A1520" s="25" t="s">
        <v>5686</v>
      </c>
      <c r="B1520" s="25" t="s">
        <v>5481</v>
      </c>
      <c r="C1520" s="25" t="s">
        <v>5026</v>
      </c>
      <c r="D1520">
        <v>1</v>
      </c>
      <c r="E1520" s="25" t="s">
        <v>8</v>
      </c>
      <c r="F1520" t="str">
        <f t="shared" si="54"/>
        <v>SMS ONLINE_1184780</v>
      </c>
      <c r="G1520" t="str">
        <f>IF(ISNA(VLOOKUP(F1520,$F$3:F1519,1,0)),"","DUP!")</f>
        <v/>
      </c>
      <c r="H1520" t="str">
        <f t="shared" si="53"/>
        <v>INSERT INTO ZONE_MAP (SERVICE_ID, SERVICE_NAME, CODE, NW_GROUP, ZONE) VALUES (1,'SMS','1184780','1184780','SMS ONLINE');</v>
      </c>
    </row>
    <row r="1521" spans="1:8">
      <c r="A1521" s="25" t="s">
        <v>5687</v>
      </c>
      <c r="B1521" s="25" t="s">
        <v>5481</v>
      </c>
      <c r="C1521" s="25" t="s">
        <v>5026</v>
      </c>
      <c r="D1521">
        <v>1</v>
      </c>
      <c r="E1521" s="25" t="s">
        <v>8</v>
      </c>
      <c r="F1521" t="str">
        <f t="shared" si="54"/>
        <v>SMS ONLINE_11847803</v>
      </c>
      <c r="G1521" t="str">
        <f>IF(ISNA(VLOOKUP(F1521,$F$3:F1520,1,0)),"","DUP!")</f>
        <v/>
      </c>
      <c r="H1521" t="str">
        <f t="shared" si="53"/>
        <v>INSERT INTO ZONE_MAP (SERVICE_ID, SERVICE_NAME, CODE, NW_GROUP, ZONE) VALUES (1,'SMS','11847803','11847803','SMS ONLINE');</v>
      </c>
    </row>
    <row r="1522" spans="1:8">
      <c r="A1522" s="25" t="s">
        <v>5688</v>
      </c>
      <c r="B1522" s="25" t="s">
        <v>5481</v>
      </c>
      <c r="C1522" s="25" t="s">
        <v>5026</v>
      </c>
      <c r="D1522">
        <v>1</v>
      </c>
      <c r="E1522" s="25" t="s">
        <v>8</v>
      </c>
      <c r="F1522" t="str">
        <f t="shared" si="54"/>
        <v>SMS ONLINE_11847808</v>
      </c>
      <c r="G1522" t="str">
        <f>IF(ISNA(VLOOKUP(F1522,$F$3:F1521,1,0)),"","DUP!")</f>
        <v/>
      </c>
      <c r="H1522" t="str">
        <f t="shared" ref="H1522:H1585" si="55">IF(G1522="DUP!","","INSERT INTO ZONE_MAP (SERVICE_ID, SERVICE_NAME, CODE, NW_GROUP, ZONE) VALUES ("&amp;D1522&amp;",'"&amp;E1522&amp;"','"&amp;A1522&amp;"','"&amp;A1522&amp;"','"&amp;C1522&amp;"');")</f>
        <v>INSERT INTO ZONE_MAP (SERVICE_ID, SERVICE_NAME, CODE, NW_GROUP, ZONE) VALUES (1,'SMS','11847808','11847808','SMS ONLINE');</v>
      </c>
    </row>
    <row r="1523" spans="1:8">
      <c r="A1523" s="25" t="s">
        <v>5689</v>
      </c>
      <c r="B1523" s="25" t="s">
        <v>5481</v>
      </c>
      <c r="C1523" s="25" t="s">
        <v>5026</v>
      </c>
      <c r="D1523">
        <v>1</v>
      </c>
      <c r="E1523" s="25" t="s">
        <v>8</v>
      </c>
      <c r="F1523" t="str">
        <f t="shared" si="54"/>
        <v>SMS ONLINE_1184781</v>
      </c>
      <c r="G1523" t="str">
        <f>IF(ISNA(VLOOKUP(F1523,$F$3:F1522,1,0)),"","DUP!")</f>
        <v/>
      </c>
      <c r="H1523" t="str">
        <f t="shared" si="55"/>
        <v>INSERT INTO ZONE_MAP (SERVICE_ID, SERVICE_NAME, CODE, NW_GROUP, ZONE) VALUES (1,'SMS','1184781','1184781','SMS ONLINE');</v>
      </c>
    </row>
    <row r="1524" spans="1:8">
      <c r="A1524" s="25" t="s">
        <v>5690</v>
      </c>
      <c r="B1524" s="25" t="s">
        <v>5481</v>
      </c>
      <c r="C1524" s="25" t="s">
        <v>5026</v>
      </c>
      <c r="D1524">
        <v>1</v>
      </c>
      <c r="E1524" s="25" t="s">
        <v>8</v>
      </c>
      <c r="F1524" t="str">
        <f t="shared" si="54"/>
        <v>SMS ONLINE_11847813</v>
      </c>
      <c r="G1524" t="str">
        <f>IF(ISNA(VLOOKUP(F1524,$F$3:F1523,1,0)),"","DUP!")</f>
        <v/>
      </c>
      <c r="H1524" t="str">
        <f t="shared" si="55"/>
        <v>INSERT INTO ZONE_MAP (SERVICE_ID, SERVICE_NAME, CODE, NW_GROUP, ZONE) VALUES (1,'SMS','11847813','11847813','SMS ONLINE');</v>
      </c>
    </row>
    <row r="1525" spans="1:8">
      <c r="A1525" s="25" t="s">
        <v>5691</v>
      </c>
      <c r="B1525" s="25" t="s">
        <v>5481</v>
      </c>
      <c r="C1525" s="25" t="s">
        <v>5026</v>
      </c>
      <c r="D1525">
        <v>1</v>
      </c>
      <c r="E1525" s="25" t="s">
        <v>8</v>
      </c>
      <c r="F1525" t="str">
        <f t="shared" si="54"/>
        <v>SMS ONLINE_11847818</v>
      </c>
      <c r="G1525" t="str">
        <f>IF(ISNA(VLOOKUP(F1525,$F$3:F1524,1,0)),"","DUP!")</f>
        <v/>
      </c>
      <c r="H1525" t="str">
        <f t="shared" si="55"/>
        <v>INSERT INTO ZONE_MAP (SERVICE_ID, SERVICE_NAME, CODE, NW_GROUP, ZONE) VALUES (1,'SMS','11847818','11847818','SMS ONLINE');</v>
      </c>
    </row>
    <row r="1526" spans="1:8">
      <c r="A1526" s="25" t="s">
        <v>5692</v>
      </c>
      <c r="B1526" s="25" t="s">
        <v>5481</v>
      </c>
      <c r="C1526" s="25" t="s">
        <v>5026</v>
      </c>
      <c r="D1526">
        <v>1</v>
      </c>
      <c r="E1526" s="25" t="s">
        <v>8</v>
      </c>
      <c r="F1526" t="str">
        <f t="shared" si="54"/>
        <v>SMS ONLINE_118479</v>
      </c>
      <c r="G1526" t="str">
        <f>IF(ISNA(VLOOKUP(F1526,$F$3:F1525,1,0)),"","DUP!")</f>
        <v/>
      </c>
      <c r="H1526" t="str">
        <f t="shared" si="55"/>
        <v>INSERT INTO ZONE_MAP (SERVICE_ID, SERVICE_NAME, CODE, NW_GROUP, ZONE) VALUES (1,'SMS','118479','118479','SMS ONLINE');</v>
      </c>
    </row>
    <row r="1527" spans="1:8">
      <c r="A1527" s="25" t="s">
        <v>5693</v>
      </c>
      <c r="B1527" s="25" t="s">
        <v>5481</v>
      </c>
      <c r="C1527" s="25" t="s">
        <v>5026</v>
      </c>
      <c r="D1527">
        <v>1</v>
      </c>
      <c r="E1527" s="25" t="s">
        <v>8</v>
      </c>
      <c r="F1527" t="str">
        <f t="shared" si="54"/>
        <v>SMS ONLINE_1184793</v>
      </c>
      <c r="G1527" t="str">
        <f>IF(ISNA(VLOOKUP(F1527,$F$3:F1526,1,0)),"","DUP!")</f>
        <v/>
      </c>
      <c r="H1527" t="str">
        <f t="shared" si="55"/>
        <v>INSERT INTO ZONE_MAP (SERVICE_ID, SERVICE_NAME, CODE, NW_GROUP, ZONE) VALUES (1,'SMS','1184793','1184793','SMS ONLINE');</v>
      </c>
    </row>
    <row r="1528" spans="1:8">
      <c r="A1528" s="25" t="s">
        <v>5694</v>
      </c>
      <c r="B1528" s="25" t="s">
        <v>5481</v>
      </c>
      <c r="C1528" s="25" t="s">
        <v>5026</v>
      </c>
      <c r="D1528">
        <v>1</v>
      </c>
      <c r="E1528" s="25" t="s">
        <v>8</v>
      </c>
      <c r="F1528" t="str">
        <f t="shared" si="54"/>
        <v>SMS ONLINE_1184798</v>
      </c>
      <c r="G1528" t="str">
        <f>IF(ISNA(VLOOKUP(F1528,$F$3:F1527,1,0)),"","DUP!")</f>
        <v/>
      </c>
      <c r="H1528" t="str">
        <f t="shared" si="55"/>
        <v>INSERT INTO ZONE_MAP (SERVICE_ID, SERVICE_NAME, CODE, NW_GROUP, ZONE) VALUES (1,'SMS','1184798','1184798','SMS ONLINE');</v>
      </c>
    </row>
    <row r="1529" spans="1:8">
      <c r="A1529" s="25" t="s">
        <v>5695</v>
      </c>
      <c r="B1529" s="25" t="s">
        <v>5481</v>
      </c>
      <c r="C1529" s="25" t="s">
        <v>5026</v>
      </c>
      <c r="D1529">
        <v>1</v>
      </c>
      <c r="E1529" s="25" t="s">
        <v>8</v>
      </c>
      <c r="F1529" t="str">
        <f t="shared" si="54"/>
        <v>SMS ONLINE_11848</v>
      </c>
      <c r="G1529" t="str">
        <f>IF(ISNA(VLOOKUP(F1529,$F$3:F1528,1,0)),"","DUP!")</f>
        <v/>
      </c>
      <c r="H1529" t="str">
        <f t="shared" si="55"/>
        <v>INSERT INTO ZONE_MAP (SERVICE_ID, SERVICE_NAME, CODE, NW_GROUP, ZONE) VALUES (1,'SMS','11848','11848','SMS ONLINE');</v>
      </c>
    </row>
    <row r="1530" spans="1:8">
      <c r="A1530" s="25" t="s">
        <v>5696</v>
      </c>
      <c r="B1530" s="25" t="s">
        <v>5481</v>
      </c>
      <c r="C1530" s="25" t="s">
        <v>5026</v>
      </c>
      <c r="D1530">
        <v>1</v>
      </c>
      <c r="E1530" s="25" t="s">
        <v>8</v>
      </c>
      <c r="F1530" t="str">
        <f t="shared" si="54"/>
        <v>SMS ONLINE_118483</v>
      </c>
      <c r="G1530" t="str">
        <f>IF(ISNA(VLOOKUP(F1530,$F$3:F1529,1,0)),"","DUP!")</f>
        <v/>
      </c>
      <c r="H1530" t="str">
        <f t="shared" si="55"/>
        <v>INSERT INTO ZONE_MAP (SERVICE_ID, SERVICE_NAME, CODE, NW_GROUP, ZONE) VALUES (1,'SMS','118483','118483','SMS ONLINE');</v>
      </c>
    </row>
    <row r="1531" spans="1:8">
      <c r="A1531" s="25" t="s">
        <v>5697</v>
      </c>
      <c r="B1531" s="25" t="s">
        <v>5481</v>
      </c>
      <c r="C1531" s="25" t="s">
        <v>5026</v>
      </c>
      <c r="D1531">
        <v>1</v>
      </c>
      <c r="E1531" s="25" t="s">
        <v>8</v>
      </c>
      <c r="F1531" t="str">
        <f t="shared" si="54"/>
        <v>SMS ONLINE_118488</v>
      </c>
      <c r="G1531" t="str">
        <f>IF(ISNA(VLOOKUP(F1531,$F$3:F1530,1,0)),"","DUP!")</f>
        <v/>
      </c>
      <c r="H1531" t="str">
        <f t="shared" si="55"/>
        <v>INSERT INTO ZONE_MAP (SERVICE_ID, SERVICE_NAME, CODE, NW_GROUP, ZONE) VALUES (1,'SMS','118488','118488','SMS ONLINE');</v>
      </c>
    </row>
    <row r="1532" spans="1:8">
      <c r="A1532" s="25" t="s">
        <v>5698</v>
      </c>
      <c r="B1532" s="25" t="s">
        <v>5481</v>
      </c>
      <c r="C1532" s="25" t="s">
        <v>5026</v>
      </c>
      <c r="D1532">
        <v>1</v>
      </c>
      <c r="E1532" s="25" t="s">
        <v>8</v>
      </c>
      <c r="F1532" t="str">
        <f t="shared" si="54"/>
        <v>SMS ONLINE_1184901</v>
      </c>
      <c r="G1532" t="str">
        <f>IF(ISNA(VLOOKUP(F1532,$F$3:F1531,1,0)),"","DUP!")</f>
        <v/>
      </c>
      <c r="H1532" t="str">
        <f t="shared" si="55"/>
        <v>INSERT INTO ZONE_MAP (SERVICE_ID, SERVICE_NAME, CODE, NW_GROUP, ZONE) VALUES (1,'SMS','1184901','1184901','SMS ONLINE');</v>
      </c>
    </row>
    <row r="1533" spans="1:8">
      <c r="A1533" s="25" t="s">
        <v>5699</v>
      </c>
      <c r="B1533" s="25" t="s">
        <v>5481</v>
      </c>
      <c r="C1533" s="25" t="s">
        <v>5026</v>
      </c>
      <c r="D1533">
        <v>1</v>
      </c>
      <c r="E1533" s="25" t="s">
        <v>8</v>
      </c>
      <c r="F1533" t="str">
        <f t="shared" si="54"/>
        <v>SMS ONLINE_1184902</v>
      </c>
      <c r="G1533" t="str">
        <f>IF(ISNA(VLOOKUP(F1533,$F$3:F1532,1,0)),"","DUP!")</f>
        <v/>
      </c>
      <c r="H1533" t="str">
        <f t="shared" si="55"/>
        <v>INSERT INTO ZONE_MAP (SERVICE_ID, SERVICE_NAME, CODE, NW_GROUP, ZONE) VALUES (1,'SMS','1184902','1184902','SMS ONLINE');</v>
      </c>
    </row>
    <row r="1534" spans="1:8">
      <c r="A1534" s="25" t="s">
        <v>5700</v>
      </c>
      <c r="B1534" s="25" t="s">
        <v>5481</v>
      </c>
      <c r="C1534" s="25" t="s">
        <v>5026</v>
      </c>
      <c r="D1534">
        <v>1</v>
      </c>
      <c r="E1534" s="25" t="s">
        <v>8</v>
      </c>
      <c r="F1534" t="str">
        <f t="shared" si="54"/>
        <v>SMS ONLINE_1184903</v>
      </c>
      <c r="G1534" t="str">
        <f>IF(ISNA(VLOOKUP(F1534,$F$3:F1533,1,0)),"","DUP!")</f>
        <v/>
      </c>
      <c r="H1534" t="str">
        <f t="shared" si="55"/>
        <v>INSERT INTO ZONE_MAP (SERVICE_ID, SERVICE_NAME, CODE, NW_GROUP, ZONE) VALUES (1,'SMS','1184903','1184903','SMS ONLINE');</v>
      </c>
    </row>
    <row r="1535" spans="1:8">
      <c r="A1535" s="25" t="s">
        <v>5701</v>
      </c>
      <c r="B1535" s="25" t="s">
        <v>5481</v>
      </c>
      <c r="C1535" s="25" t="s">
        <v>5026</v>
      </c>
      <c r="D1535">
        <v>1</v>
      </c>
      <c r="E1535" s="25" t="s">
        <v>8</v>
      </c>
      <c r="F1535" t="str">
        <f t="shared" si="54"/>
        <v>SMS ONLINE_1184904</v>
      </c>
      <c r="G1535" t="str">
        <f>IF(ISNA(VLOOKUP(F1535,$F$3:F1534,1,0)),"","DUP!")</f>
        <v/>
      </c>
      <c r="H1535" t="str">
        <f t="shared" si="55"/>
        <v>INSERT INTO ZONE_MAP (SERVICE_ID, SERVICE_NAME, CODE, NW_GROUP, ZONE) VALUES (1,'SMS','1184904','1184904','SMS ONLINE');</v>
      </c>
    </row>
    <row r="1536" spans="1:8">
      <c r="A1536" s="25" t="s">
        <v>5702</v>
      </c>
      <c r="B1536" s="25" t="s">
        <v>5481</v>
      </c>
      <c r="C1536" s="25" t="s">
        <v>5026</v>
      </c>
      <c r="D1536">
        <v>1</v>
      </c>
      <c r="E1536" s="25" t="s">
        <v>8</v>
      </c>
      <c r="F1536" t="str">
        <f t="shared" si="54"/>
        <v>SMS ONLINE_1184905</v>
      </c>
      <c r="G1536" t="str">
        <f>IF(ISNA(VLOOKUP(F1536,$F$3:F1535,1,0)),"","DUP!")</f>
        <v/>
      </c>
      <c r="H1536" t="str">
        <f t="shared" si="55"/>
        <v>INSERT INTO ZONE_MAP (SERVICE_ID, SERVICE_NAME, CODE, NW_GROUP, ZONE) VALUES (1,'SMS','1184905','1184905','SMS ONLINE');</v>
      </c>
    </row>
    <row r="1537" spans="1:8">
      <c r="A1537" s="25" t="s">
        <v>5703</v>
      </c>
      <c r="B1537" s="25" t="s">
        <v>5481</v>
      </c>
      <c r="C1537" s="25" t="s">
        <v>5026</v>
      </c>
      <c r="D1537">
        <v>1</v>
      </c>
      <c r="E1537" s="25" t="s">
        <v>8</v>
      </c>
      <c r="F1537" t="str">
        <f t="shared" si="54"/>
        <v>SMS ONLINE_1184906</v>
      </c>
      <c r="G1537" t="str">
        <f>IF(ISNA(VLOOKUP(F1537,$F$3:F1536,1,0)),"","DUP!")</f>
        <v/>
      </c>
      <c r="H1537" t="str">
        <f t="shared" si="55"/>
        <v>INSERT INTO ZONE_MAP (SERVICE_ID, SERVICE_NAME, CODE, NW_GROUP, ZONE) VALUES (1,'SMS','1184906','1184906','SMS ONLINE');</v>
      </c>
    </row>
    <row r="1538" spans="1:8">
      <c r="A1538" s="25" t="s">
        <v>5704</v>
      </c>
      <c r="B1538" s="25" t="s">
        <v>5481</v>
      </c>
      <c r="C1538" s="25" t="s">
        <v>5026</v>
      </c>
      <c r="D1538">
        <v>1</v>
      </c>
      <c r="E1538" s="25" t="s">
        <v>8</v>
      </c>
      <c r="F1538" t="str">
        <f t="shared" si="54"/>
        <v>SMS ONLINE_1184907</v>
      </c>
      <c r="G1538" t="str">
        <f>IF(ISNA(VLOOKUP(F1538,$F$3:F1537,1,0)),"","DUP!")</f>
        <v/>
      </c>
      <c r="H1538" t="str">
        <f t="shared" si="55"/>
        <v>INSERT INTO ZONE_MAP (SERVICE_ID, SERVICE_NAME, CODE, NW_GROUP, ZONE) VALUES (1,'SMS','1184907','1184907','SMS ONLINE');</v>
      </c>
    </row>
    <row r="1539" spans="1:8">
      <c r="A1539" s="25" t="s">
        <v>5705</v>
      </c>
      <c r="B1539" s="25" t="s">
        <v>5481</v>
      </c>
      <c r="C1539" s="25" t="s">
        <v>5026</v>
      </c>
      <c r="D1539">
        <v>1</v>
      </c>
      <c r="E1539" s="25" t="s">
        <v>8</v>
      </c>
      <c r="F1539" t="str">
        <f t="shared" si="54"/>
        <v>SMS ONLINE_1184908</v>
      </c>
      <c r="G1539" t="str">
        <f>IF(ISNA(VLOOKUP(F1539,$F$3:F1538,1,0)),"","DUP!")</f>
        <v/>
      </c>
      <c r="H1539" t="str">
        <f t="shared" si="55"/>
        <v>INSERT INTO ZONE_MAP (SERVICE_ID, SERVICE_NAME, CODE, NW_GROUP, ZONE) VALUES (1,'SMS','1184908','1184908','SMS ONLINE');</v>
      </c>
    </row>
    <row r="1540" spans="1:8">
      <c r="A1540" s="25" t="s">
        <v>5706</v>
      </c>
      <c r="B1540" s="25" t="s">
        <v>5481</v>
      </c>
      <c r="C1540" s="25" t="s">
        <v>5026</v>
      </c>
      <c r="D1540">
        <v>1</v>
      </c>
      <c r="E1540" s="25" t="s">
        <v>8</v>
      </c>
      <c r="F1540" t="str">
        <f t="shared" ref="F1540:F1603" si="56">C1540&amp;"_"&amp;A1540</f>
        <v>SMS ONLINE_1184909</v>
      </c>
      <c r="G1540" t="str">
        <f>IF(ISNA(VLOOKUP(F1540,$F$3:F1539,1,0)),"","DUP!")</f>
        <v/>
      </c>
      <c r="H1540" t="str">
        <f t="shared" si="55"/>
        <v>INSERT INTO ZONE_MAP (SERVICE_ID, SERVICE_NAME, CODE, NW_GROUP, ZONE) VALUES (1,'SMS','1184909','1184909','SMS ONLINE');</v>
      </c>
    </row>
    <row r="1541" spans="1:8">
      <c r="A1541" s="25" t="s">
        <v>5707</v>
      </c>
      <c r="B1541" s="25" t="s">
        <v>5481</v>
      </c>
      <c r="C1541" s="25" t="s">
        <v>5026</v>
      </c>
      <c r="D1541">
        <v>1</v>
      </c>
      <c r="E1541" s="25" t="s">
        <v>8</v>
      </c>
      <c r="F1541" t="str">
        <f t="shared" si="56"/>
        <v>SMS ONLINE_1184911</v>
      </c>
      <c r="G1541" t="str">
        <f>IF(ISNA(VLOOKUP(F1541,$F$3:F1540,1,0)),"","DUP!")</f>
        <v/>
      </c>
      <c r="H1541" t="str">
        <f t="shared" si="55"/>
        <v>INSERT INTO ZONE_MAP (SERVICE_ID, SERVICE_NAME, CODE, NW_GROUP, ZONE) VALUES (1,'SMS','1184911','1184911','SMS ONLINE');</v>
      </c>
    </row>
    <row r="1542" spans="1:8">
      <c r="A1542" s="25" t="s">
        <v>5708</v>
      </c>
      <c r="B1542" s="25" t="s">
        <v>5481</v>
      </c>
      <c r="C1542" s="25" t="s">
        <v>5026</v>
      </c>
      <c r="D1542">
        <v>1</v>
      </c>
      <c r="E1542" s="25" t="s">
        <v>8</v>
      </c>
      <c r="F1542" t="str">
        <f t="shared" si="56"/>
        <v>SMS ONLINE_1184912</v>
      </c>
      <c r="G1542" t="str">
        <f>IF(ISNA(VLOOKUP(F1542,$F$3:F1541,1,0)),"","DUP!")</f>
        <v/>
      </c>
      <c r="H1542" t="str">
        <f t="shared" si="55"/>
        <v>INSERT INTO ZONE_MAP (SERVICE_ID, SERVICE_NAME, CODE, NW_GROUP, ZONE) VALUES (1,'SMS','1184912','1184912','SMS ONLINE');</v>
      </c>
    </row>
    <row r="1543" spans="1:8">
      <c r="A1543" s="25" t="s">
        <v>5709</v>
      </c>
      <c r="B1543" s="25" t="s">
        <v>5481</v>
      </c>
      <c r="C1543" s="25" t="s">
        <v>5026</v>
      </c>
      <c r="D1543">
        <v>1</v>
      </c>
      <c r="E1543" s="25" t="s">
        <v>8</v>
      </c>
      <c r="F1543" t="str">
        <f t="shared" si="56"/>
        <v>SMS ONLINE_1184913</v>
      </c>
      <c r="G1543" t="str">
        <f>IF(ISNA(VLOOKUP(F1543,$F$3:F1542,1,0)),"","DUP!")</f>
        <v/>
      </c>
      <c r="H1543" t="str">
        <f t="shared" si="55"/>
        <v>INSERT INTO ZONE_MAP (SERVICE_ID, SERVICE_NAME, CODE, NW_GROUP, ZONE) VALUES (1,'SMS','1184913','1184913','SMS ONLINE');</v>
      </c>
    </row>
    <row r="1544" spans="1:8">
      <c r="A1544" s="25" t="s">
        <v>5710</v>
      </c>
      <c r="B1544" s="25" t="s">
        <v>5481</v>
      </c>
      <c r="C1544" s="25" t="s">
        <v>5026</v>
      </c>
      <c r="D1544">
        <v>1</v>
      </c>
      <c r="E1544" s="25" t="s">
        <v>8</v>
      </c>
      <c r="F1544" t="str">
        <f t="shared" si="56"/>
        <v>SMS ONLINE_1184914</v>
      </c>
      <c r="G1544" t="str">
        <f>IF(ISNA(VLOOKUP(F1544,$F$3:F1543,1,0)),"","DUP!")</f>
        <v/>
      </c>
      <c r="H1544" t="str">
        <f t="shared" si="55"/>
        <v>INSERT INTO ZONE_MAP (SERVICE_ID, SERVICE_NAME, CODE, NW_GROUP, ZONE) VALUES (1,'SMS','1184914','1184914','SMS ONLINE');</v>
      </c>
    </row>
    <row r="1545" spans="1:8">
      <c r="A1545" s="25" t="s">
        <v>5711</v>
      </c>
      <c r="B1545" s="25" t="s">
        <v>5481</v>
      </c>
      <c r="C1545" s="25" t="s">
        <v>5026</v>
      </c>
      <c r="D1545">
        <v>1</v>
      </c>
      <c r="E1545" s="25" t="s">
        <v>8</v>
      </c>
      <c r="F1545" t="str">
        <f t="shared" si="56"/>
        <v>SMS ONLINE_1184915</v>
      </c>
      <c r="G1545" t="str">
        <f>IF(ISNA(VLOOKUP(F1545,$F$3:F1544,1,0)),"","DUP!")</f>
        <v/>
      </c>
      <c r="H1545" t="str">
        <f t="shared" si="55"/>
        <v>INSERT INTO ZONE_MAP (SERVICE_ID, SERVICE_NAME, CODE, NW_GROUP, ZONE) VALUES (1,'SMS','1184915','1184915','SMS ONLINE');</v>
      </c>
    </row>
    <row r="1546" spans="1:8">
      <c r="A1546" s="25" t="s">
        <v>5712</v>
      </c>
      <c r="B1546" s="25" t="s">
        <v>5481</v>
      </c>
      <c r="C1546" s="25" t="s">
        <v>5026</v>
      </c>
      <c r="D1546">
        <v>1</v>
      </c>
      <c r="E1546" s="25" t="s">
        <v>8</v>
      </c>
      <c r="F1546" t="str">
        <f t="shared" si="56"/>
        <v>SMS ONLINE_1184916</v>
      </c>
      <c r="G1546" t="str">
        <f>IF(ISNA(VLOOKUP(F1546,$F$3:F1545,1,0)),"","DUP!")</f>
        <v/>
      </c>
      <c r="H1546" t="str">
        <f t="shared" si="55"/>
        <v>INSERT INTO ZONE_MAP (SERVICE_ID, SERVICE_NAME, CODE, NW_GROUP, ZONE) VALUES (1,'SMS','1184916','1184916','SMS ONLINE');</v>
      </c>
    </row>
    <row r="1547" spans="1:8">
      <c r="A1547" s="25" t="s">
        <v>5713</v>
      </c>
      <c r="B1547" s="25" t="s">
        <v>5481</v>
      </c>
      <c r="C1547" s="25" t="s">
        <v>5026</v>
      </c>
      <c r="D1547">
        <v>1</v>
      </c>
      <c r="E1547" s="25" t="s">
        <v>8</v>
      </c>
      <c r="F1547" t="str">
        <f t="shared" si="56"/>
        <v>SMS ONLINE_1184917</v>
      </c>
      <c r="G1547" t="str">
        <f>IF(ISNA(VLOOKUP(F1547,$F$3:F1546,1,0)),"","DUP!")</f>
        <v/>
      </c>
      <c r="H1547" t="str">
        <f t="shared" si="55"/>
        <v>INSERT INTO ZONE_MAP (SERVICE_ID, SERVICE_NAME, CODE, NW_GROUP, ZONE) VALUES (1,'SMS','1184917','1184917','SMS ONLINE');</v>
      </c>
    </row>
    <row r="1548" spans="1:8">
      <c r="A1548" s="25" t="s">
        <v>5714</v>
      </c>
      <c r="B1548" s="25" t="s">
        <v>5481</v>
      </c>
      <c r="C1548" s="25" t="s">
        <v>5026</v>
      </c>
      <c r="D1548">
        <v>1</v>
      </c>
      <c r="E1548" s="25" t="s">
        <v>8</v>
      </c>
      <c r="F1548" t="str">
        <f t="shared" si="56"/>
        <v>SMS ONLINE_1184918</v>
      </c>
      <c r="G1548" t="str">
        <f>IF(ISNA(VLOOKUP(F1548,$F$3:F1547,1,0)),"","DUP!")</f>
        <v/>
      </c>
      <c r="H1548" t="str">
        <f t="shared" si="55"/>
        <v>INSERT INTO ZONE_MAP (SERVICE_ID, SERVICE_NAME, CODE, NW_GROUP, ZONE) VALUES (1,'SMS','1184918','1184918','SMS ONLINE');</v>
      </c>
    </row>
    <row r="1549" spans="1:8">
      <c r="A1549" s="25" t="s">
        <v>5715</v>
      </c>
      <c r="B1549" s="25" t="s">
        <v>5481</v>
      </c>
      <c r="C1549" s="25" t="s">
        <v>5026</v>
      </c>
      <c r="D1549">
        <v>1</v>
      </c>
      <c r="E1549" s="25" t="s">
        <v>8</v>
      </c>
      <c r="F1549" t="str">
        <f t="shared" si="56"/>
        <v>SMS ONLINE_1184919</v>
      </c>
      <c r="G1549" t="str">
        <f>IF(ISNA(VLOOKUP(F1549,$F$3:F1548,1,0)),"","DUP!")</f>
        <v/>
      </c>
      <c r="H1549" t="str">
        <f t="shared" si="55"/>
        <v>INSERT INTO ZONE_MAP (SERVICE_ID, SERVICE_NAME, CODE, NW_GROUP, ZONE) VALUES (1,'SMS','1184919','1184919','SMS ONLINE');</v>
      </c>
    </row>
    <row r="1550" spans="1:8">
      <c r="A1550" s="25" t="s">
        <v>5716</v>
      </c>
      <c r="B1550" s="25" t="s">
        <v>5481</v>
      </c>
      <c r="C1550" s="25" t="s">
        <v>5026</v>
      </c>
      <c r="D1550">
        <v>1</v>
      </c>
      <c r="E1550" s="25" t="s">
        <v>8</v>
      </c>
      <c r="F1550" t="str">
        <f t="shared" si="56"/>
        <v>SMS ONLINE_1184921</v>
      </c>
      <c r="G1550" t="str">
        <f>IF(ISNA(VLOOKUP(F1550,$F$3:F1549,1,0)),"","DUP!")</f>
        <v/>
      </c>
      <c r="H1550" t="str">
        <f t="shared" si="55"/>
        <v>INSERT INTO ZONE_MAP (SERVICE_ID, SERVICE_NAME, CODE, NW_GROUP, ZONE) VALUES (1,'SMS','1184921','1184921','SMS ONLINE');</v>
      </c>
    </row>
    <row r="1551" spans="1:8">
      <c r="A1551" s="25" t="s">
        <v>5717</v>
      </c>
      <c r="B1551" s="25" t="s">
        <v>5481</v>
      </c>
      <c r="C1551" s="25" t="s">
        <v>5026</v>
      </c>
      <c r="D1551">
        <v>1</v>
      </c>
      <c r="E1551" s="25" t="s">
        <v>8</v>
      </c>
      <c r="F1551" t="str">
        <f t="shared" si="56"/>
        <v>SMS ONLINE_1184922</v>
      </c>
      <c r="G1551" t="str">
        <f>IF(ISNA(VLOOKUP(F1551,$F$3:F1550,1,0)),"","DUP!")</f>
        <v/>
      </c>
      <c r="H1551" t="str">
        <f t="shared" si="55"/>
        <v>INSERT INTO ZONE_MAP (SERVICE_ID, SERVICE_NAME, CODE, NW_GROUP, ZONE) VALUES (1,'SMS','1184922','1184922','SMS ONLINE');</v>
      </c>
    </row>
    <row r="1552" spans="1:8">
      <c r="A1552" s="25" t="s">
        <v>5718</v>
      </c>
      <c r="B1552" s="25" t="s">
        <v>5481</v>
      </c>
      <c r="C1552" s="25" t="s">
        <v>5026</v>
      </c>
      <c r="D1552">
        <v>1</v>
      </c>
      <c r="E1552" s="25" t="s">
        <v>8</v>
      </c>
      <c r="F1552" t="str">
        <f t="shared" si="56"/>
        <v>SMS ONLINE_1184923</v>
      </c>
      <c r="G1552" t="str">
        <f>IF(ISNA(VLOOKUP(F1552,$F$3:F1551,1,0)),"","DUP!")</f>
        <v/>
      </c>
      <c r="H1552" t="str">
        <f t="shared" si="55"/>
        <v>INSERT INTO ZONE_MAP (SERVICE_ID, SERVICE_NAME, CODE, NW_GROUP, ZONE) VALUES (1,'SMS','1184923','1184923','SMS ONLINE');</v>
      </c>
    </row>
    <row r="1553" spans="1:8">
      <c r="A1553" s="25" t="s">
        <v>5719</v>
      </c>
      <c r="B1553" s="25" t="s">
        <v>5481</v>
      </c>
      <c r="C1553" s="25" t="s">
        <v>5026</v>
      </c>
      <c r="D1553">
        <v>1</v>
      </c>
      <c r="E1553" s="25" t="s">
        <v>8</v>
      </c>
      <c r="F1553" t="str">
        <f t="shared" si="56"/>
        <v>SMS ONLINE_1184924</v>
      </c>
      <c r="G1553" t="str">
        <f>IF(ISNA(VLOOKUP(F1553,$F$3:F1552,1,0)),"","DUP!")</f>
        <v/>
      </c>
      <c r="H1553" t="str">
        <f t="shared" si="55"/>
        <v>INSERT INTO ZONE_MAP (SERVICE_ID, SERVICE_NAME, CODE, NW_GROUP, ZONE) VALUES (1,'SMS','1184924','1184924','SMS ONLINE');</v>
      </c>
    </row>
    <row r="1554" spans="1:8">
      <c r="A1554" s="25" t="s">
        <v>5720</v>
      </c>
      <c r="B1554" s="25" t="s">
        <v>5481</v>
      </c>
      <c r="C1554" s="25" t="s">
        <v>5026</v>
      </c>
      <c r="D1554">
        <v>1</v>
      </c>
      <c r="E1554" s="25" t="s">
        <v>8</v>
      </c>
      <c r="F1554" t="str">
        <f t="shared" si="56"/>
        <v>SMS ONLINE_1184925</v>
      </c>
      <c r="G1554" t="str">
        <f>IF(ISNA(VLOOKUP(F1554,$F$3:F1553,1,0)),"","DUP!")</f>
        <v/>
      </c>
      <c r="H1554" t="str">
        <f t="shared" si="55"/>
        <v>INSERT INTO ZONE_MAP (SERVICE_ID, SERVICE_NAME, CODE, NW_GROUP, ZONE) VALUES (1,'SMS','1184925','1184925','SMS ONLINE');</v>
      </c>
    </row>
    <row r="1555" spans="1:8">
      <c r="A1555" s="25" t="s">
        <v>5721</v>
      </c>
      <c r="B1555" s="25" t="s">
        <v>5481</v>
      </c>
      <c r="C1555" s="25" t="s">
        <v>5026</v>
      </c>
      <c r="D1555">
        <v>1</v>
      </c>
      <c r="E1555" s="25" t="s">
        <v>8</v>
      </c>
      <c r="F1555" t="str">
        <f t="shared" si="56"/>
        <v>SMS ONLINE_1184926</v>
      </c>
      <c r="G1555" t="str">
        <f>IF(ISNA(VLOOKUP(F1555,$F$3:F1554,1,0)),"","DUP!")</f>
        <v/>
      </c>
      <c r="H1555" t="str">
        <f t="shared" si="55"/>
        <v>INSERT INTO ZONE_MAP (SERVICE_ID, SERVICE_NAME, CODE, NW_GROUP, ZONE) VALUES (1,'SMS','1184926','1184926','SMS ONLINE');</v>
      </c>
    </row>
    <row r="1556" spans="1:8">
      <c r="A1556" s="25" t="s">
        <v>5722</v>
      </c>
      <c r="B1556" s="25" t="s">
        <v>5481</v>
      </c>
      <c r="C1556" s="25" t="s">
        <v>5026</v>
      </c>
      <c r="D1556">
        <v>1</v>
      </c>
      <c r="E1556" s="25" t="s">
        <v>8</v>
      </c>
      <c r="F1556" t="str">
        <f t="shared" si="56"/>
        <v>SMS ONLINE_1184927</v>
      </c>
      <c r="G1556" t="str">
        <f>IF(ISNA(VLOOKUP(F1556,$F$3:F1555,1,0)),"","DUP!")</f>
        <v/>
      </c>
      <c r="H1556" t="str">
        <f t="shared" si="55"/>
        <v>INSERT INTO ZONE_MAP (SERVICE_ID, SERVICE_NAME, CODE, NW_GROUP, ZONE) VALUES (1,'SMS','1184927','1184927','SMS ONLINE');</v>
      </c>
    </row>
    <row r="1557" spans="1:8">
      <c r="A1557" s="25" t="s">
        <v>5723</v>
      </c>
      <c r="B1557" s="25" t="s">
        <v>5481</v>
      </c>
      <c r="C1557" s="25" t="s">
        <v>5026</v>
      </c>
      <c r="D1557">
        <v>1</v>
      </c>
      <c r="E1557" s="25" t="s">
        <v>8</v>
      </c>
      <c r="F1557" t="str">
        <f t="shared" si="56"/>
        <v>SMS ONLINE_1184928</v>
      </c>
      <c r="G1557" t="str">
        <f>IF(ISNA(VLOOKUP(F1557,$F$3:F1556,1,0)),"","DUP!")</f>
        <v/>
      </c>
      <c r="H1557" t="str">
        <f t="shared" si="55"/>
        <v>INSERT INTO ZONE_MAP (SERVICE_ID, SERVICE_NAME, CODE, NW_GROUP, ZONE) VALUES (1,'SMS','1184928','1184928','SMS ONLINE');</v>
      </c>
    </row>
    <row r="1558" spans="1:8">
      <c r="A1558" s="25" t="s">
        <v>5724</v>
      </c>
      <c r="B1558" s="25" t="s">
        <v>5481</v>
      </c>
      <c r="C1558" s="25" t="s">
        <v>5026</v>
      </c>
      <c r="D1558">
        <v>1</v>
      </c>
      <c r="E1558" s="25" t="s">
        <v>8</v>
      </c>
      <c r="F1558" t="str">
        <f t="shared" si="56"/>
        <v>SMS ONLINE_1184929</v>
      </c>
      <c r="G1558" t="str">
        <f>IF(ISNA(VLOOKUP(F1558,$F$3:F1557,1,0)),"","DUP!")</f>
        <v/>
      </c>
      <c r="H1558" t="str">
        <f t="shared" si="55"/>
        <v>INSERT INTO ZONE_MAP (SERVICE_ID, SERVICE_NAME, CODE, NW_GROUP, ZONE) VALUES (1,'SMS','1184929','1184929','SMS ONLINE');</v>
      </c>
    </row>
    <row r="1559" spans="1:8">
      <c r="A1559" s="25" t="s">
        <v>5725</v>
      </c>
      <c r="B1559" s="25" t="s">
        <v>5481</v>
      </c>
      <c r="C1559" s="25" t="s">
        <v>5026</v>
      </c>
      <c r="D1559">
        <v>1</v>
      </c>
      <c r="E1559" s="25" t="s">
        <v>8</v>
      </c>
      <c r="F1559" t="str">
        <f t="shared" si="56"/>
        <v>SMS ONLINE_1184931</v>
      </c>
      <c r="G1559" t="str">
        <f>IF(ISNA(VLOOKUP(F1559,$F$3:F1558,1,0)),"","DUP!")</f>
        <v/>
      </c>
      <c r="H1559" t="str">
        <f t="shared" si="55"/>
        <v>INSERT INTO ZONE_MAP (SERVICE_ID, SERVICE_NAME, CODE, NW_GROUP, ZONE) VALUES (1,'SMS','1184931','1184931','SMS ONLINE');</v>
      </c>
    </row>
    <row r="1560" spans="1:8">
      <c r="A1560" s="25" t="s">
        <v>5726</v>
      </c>
      <c r="B1560" s="25" t="s">
        <v>5481</v>
      </c>
      <c r="C1560" s="25" t="s">
        <v>5026</v>
      </c>
      <c r="D1560">
        <v>1</v>
      </c>
      <c r="E1560" s="25" t="s">
        <v>8</v>
      </c>
      <c r="F1560" t="str">
        <f t="shared" si="56"/>
        <v>SMS ONLINE_1184932</v>
      </c>
      <c r="G1560" t="str">
        <f>IF(ISNA(VLOOKUP(F1560,$F$3:F1559,1,0)),"","DUP!")</f>
        <v/>
      </c>
      <c r="H1560" t="str">
        <f t="shared" si="55"/>
        <v>INSERT INTO ZONE_MAP (SERVICE_ID, SERVICE_NAME, CODE, NW_GROUP, ZONE) VALUES (1,'SMS','1184932','1184932','SMS ONLINE');</v>
      </c>
    </row>
    <row r="1561" spans="1:8">
      <c r="A1561" s="25" t="s">
        <v>5727</v>
      </c>
      <c r="B1561" s="25" t="s">
        <v>5481</v>
      </c>
      <c r="C1561" s="25" t="s">
        <v>5026</v>
      </c>
      <c r="D1561">
        <v>1</v>
      </c>
      <c r="E1561" s="25" t="s">
        <v>8</v>
      </c>
      <c r="F1561" t="str">
        <f t="shared" si="56"/>
        <v>SMS ONLINE_1184933</v>
      </c>
      <c r="G1561" t="str">
        <f>IF(ISNA(VLOOKUP(F1561,$F$3:F1560,1,0)),"","DUP!")</f>
        <v/>
      </c>
      <c r="H1561" t="str">
        <f t="shared" si="55"/>
        <v>INSERT INTO ZONE_MAP (SERVICE_ID, SERVICE_NAME, CODE, NW_GROUP, ZONE) VALUES (1,'SMS','1184933','1184933','SMS ONLINE');</v>
      </c>
    </row>
    <row r="1562" spans="1:8">
      <c r="A1562" s="25" t="s">
        <v>5728</v>
      </c>
      <c r="B1562" s="25" t="s">
        <v>5481</v>
      </c>
      <c r="C1562" s="25" t="s">
        <v>5026</v>
      </c>
      <c r="D1562">
        <v>1</v>
      </c>
      <c r="E1562" s="25" t="s">
        <v>8</v>
      </c>
      <c r="F1562" t="str">
        <f t="shared" si="56"/>
        <v>SMS ONLINE_1184934</v>
      </c>
      <c r="G1562" t="str">
        <f>IF(ISNA(VLOOKUP(F1562,$F$3:F1561,1,0)),"","DUP!")</f>
        <v/>
      </c>
      <c r="H1562" t="str">
        <f t="shared" si="55"/>
        <v>INSERT INTO ZONE_MAP (SERVICE_ID, SERVICE_NAME, CODE, NW_GROUP, ZONE) VALUES (1,'SMS','1184934','1184934','SMS ONLINE');</v>
      </c>
    </row>
    <row r="1563" spans="1:8">
      <c r="A1563" s="25" t="s">
        <v>5729</v>
      </c>
      <c r="B1563" s="25" t="s">
        <v>5481</v>
      </c>
      <c r="C1563" s="25" t="s">
        <v>5026</v>
      </c>
      <c r="D1563">
        <v>1</v>
      </c>
      <c r="E1563" s="25" t="s">
        <v>8</v>
      </c>
      <c r="F1563" t="str">
        <f t="shared" si="56"/>
        <v>SMS ONLINE_1184935</v>
      </c>
      <c r="G1563" t="str">
        <f>IF(ISNA(VLOOKUP(F1563,$F$3:F1562,1,0)),"","DUP!")</f>
        <v/>
      </c>
      <c r="H1563" t="str">
        <f t="shared" si="55"/>
        <v>INSERT INTO ZONE_MAP (SERVICE_ID, SERVICE_NAME, CODE, NW_GROUP, ZONE) VALUES (1,'SMS','1184935','1184935','SMS ONLINE');</v>
      </c>
    </row>
    <row r="1564" spans="1:8">
      <c r="A1564" s="25" t="s">
        <v>5730</v>
      </c>
      <c r="B1564" s="25" t="s">
        <v>5481</v>
      </c>
      <c r="C1564" s="25" t="s">
        <v>5026</v>
      </c>
      <c r="D1564">
        <v>1</v>
      </c>
      <c r="E1564" s="25" t="s">
        <v>8</v>
      </c>
      <c r="F1564" t="str">
        <f t="shared" si="56"/>
        <v>SMS ONLINE_1184936</v>
      </c>
      <c r="G1564" t="str">
        <f>IF(ISNA(VLOOKUP(F1564,$F$3:F1563,1,0)),"","DUP!")</f>
        <v/>
      </c>
      <c r="H1564" t="str">
        <f t="shared" si="55"/>
        <v>INSERT INTO ZONE_MAP (SERVICE_ID, SERVICE_NAME, CODE, NW_GROUP, ZONE) VALUES (1,'SMS','1184936','1184936','SMS ONLINE');</v>
      </c>
    </row>
    <row r="1565" spans="1:8">
      <c r="A1565" s="25" t="s">
        <v>5731</v>
      </c>
      <c r="B1565" s="25" t="s">
        <v>5481</v>
      </c>
      <c r="C1565" s="25" t="s">
        <v>5026</v>
      </c>
      <c r="D1565">
        <v>1</v>
      </c>
      <c r="E1565" s="25" t="s">
        <v>8</v>
      </c>
      <c r="F1565" t="str">
        <f t="shared" si="56"/>
        <v>SMS ONLINE_1184937</v>
      </c>
      <c r="G1565" t="str">
        <f>IF(ISNA(VLOOKUP(F1565,$F$3:F1564,1,0)),"","DUP!")</f>
        <v/>
      </c>
      <c r="H1565" t="str">
        <f t="shared" si="55"/>
        <v>INSERT INTO ZONE_MAP (SERVICE_ID, SERVICE_NAME, CODE, NW_GROUP, ZONE) VALUES (1,'SMS','1184937','1184937','SMS ONLINE');</v>
      </c>
    </row>
    <row r="1566" spans="1:8">
      <c r="A1566" s="25" t="s">
        <v>5732</v>
      </c>
      <c r="B1566" s="25" t="s">
        <v>5481</v>
      </c>
      <c r="C1566" s="25" t="s">
        <v>5026</v>
      </c>
      <c r="D1566">
        <v>1</v>
      </c>
      <c r="E1566" s="25" t="s">
        <v>8</v>
      </c>
      <c r="F1566" t="str">
        <f t="shared" si="56"/>
        <v>SMS ONLINE_1184938</v>
      </c>
      <c r="G1566" t="str">
        <f>IF(ISNA(VLOOKUP(F1566,$F$3:F1565,1,0)),"","DUP!")</f>
        <v/>
      </c>
      <c r="H1566" t="str">
        <f t="shared" si="55"/>
        <v>INSERT INTO ZONE_MAP (SERVICE_ID, SERVICE_NAME, CODE, NW_GROUP, ZONE) VALUES (1,'SMS','1184938','1184938','SMS ONLINE');</v>
      </c>
    </row>
    <row r="1567" spans="1:8">
      <c r="A1567" s="25" t="s">
        <v>5733</v>
      </c>
      <c r="B1567" s="25" t="s">
        <v>5481</v>
      </c>
      <c r="C1567" s="25" t="s">
        <v>5026</v>
      </c>
      <c r="D1567">
        <v>1</v>
      </c>
      <c r="E1567" s="25" t="s">
        <v>8</v>
      </c>
      <c r="F1567" t="str">
        <f t="shared" si="56"/>
        <v>SMS ONLINE_1184939</v>
      </c>
      <c r="G1567" t="str">
        <f>IF(ISNA(VLOOKUP(F1567,$F$3:F1566,1,0)),"","DUP!")</f>
        <v/>
      </c>
      <c r="H1567" t="str">
        <f t="shared" si="55"/>
        <v>INSERT INTO ZONE_MAP (SERVICE_ID, SERVICE_NAME, CODE, NW_GROUP, ZONE) VALUES (1,'SMS','1184939','1184939','SMS ONLINE');</v>
      </c>
    </row>
    <row r="1568" spans="1:8">
      <c r="A1568" s="25" t="s">
        <v>5734</v>
      </c>
      <c r="B1568" s="25" t="s">
        <v>5481</v>
      </c>
      <c r="C1568" s="25" t="s">
        <v>5026</v>
      </c>
      <c r="D1568">
        <v>1</v>
      </c>
      <c r="E1568" s="25" t="s">
        <v>8</v>
      </c>
      <c r="F1568" t="str">
        <f t="shared" si="56"/>
        <v>SMS ONLINE_1184941</v>
      </c>
      <c r="G1568" t="str">
        <f>IF(ISNA(VLOOKUP(F1568,$F$3:F1567,1,0)),"","DUP!")</f>
        <v/>
      </c>
      <c r="H1568" t="str">
        <f t="shared" si="55"/>
        <v>INSERT INTO ZONE_MAP (SERVICE_ID, SERVICE_NAME, CODE, NW_GROUP, ZONE) VALUES (1,'SMS','1184941','1184941','SMS ONLINE');</v>
      </c>
    </row>
    <row r="1569" spans="1:8">
      <c r="A1569" s="25" t="s">
        <v>5735</v>
      </c>
      <c r="B1569" s="25" t="s">
        <v>5481</v>
      </c>
      <c r="C1569" s="25" t="s">
        <v>5026</v>
      </c>
      <c r="D1569">
        <v>1</v>
      </c>
      <c r="E1569" s="25" t="s">
        <v>8</v>
      </c>
      <c r="F1569" t="str">
        <f t="shared" si="56"/>
        <v>SMS ONLINE_1184942</v>
      </c>
      <c r="G1569" t="str">
        <f>IF(ISNA(VLOOKUP(F1569,$F$3:F1568,1,0)),"","DUP!")</f>
        <v/>
      </c>
      <c r="H1569" t="str">
        <f t="shared" si="55"/>
        <v>INSERT INTO ZONE_MAP (SERVICE_ID, SERVICE_NAME, CODE, NW_GROUP, ZONE) VALUES (1,'SMS','1184942','1184942','SMS ONLINE');</v>
      </c>
    </row>
    <row r="1570" spans="1:8">
      <c r="A1570" s="25" t="s">
        <v>5736</v>
      </c>
      <c r="B1570" s="25" t="s">
        <v>5481</v>
      </c>
      <c r="C1570" s="25" t="s">
        <v>5026</v>
      </c>
      <c r="D1570">
        <v>1</v>
      </c>
      <c r="E1570" s="25" t="s">
        <v>8</v>
      </c>
      <c r="F1570" t="str">
        <f t="shared" si="56"/>
        <v>SMS ONLINE_1184943</v>
      </c>
      <c r="G1570" t="str">
        <f>IF(ISNA(VLOOKUP(F1570,$F$3:F1569,1,0)),"","DUP!")</f>
        <v/>
      </c>
      <c r="H1570" t="str">
        <f t="shared" si="55"/>
        <v>INSERT INTO ZONE_MAP (SERVICE_ID, SERVICE_NAME, CODE, NW_GROUP, ZONE) VALUES (1,'SMS','1184943','1184943','SMS ONLINE');</v>
      </c>
    </row>
    <row r="1571" spans="1:8">
      <c r="A1571" s="25" t="s">
        <v>5737</v>
      </c>
      <c r="B1571" s="25" t="s">
        <v>5481</v>
      </c>
      <c r="C1571" s="25" t="s">
        <v>5026</v>
      </c>
      <c r="D1571">
        <v>1</v>
      </c>
      <c r="E1571" s="25" t="s">
        <v>8</v>
      </c>
      <c r="F1571" t="str">
        <f t="shared" si="56"/>
        <v>SMS ONLINE_1184944</v>
      </c>
      <c r="G1571" t="str">
        <f>IF(ISNA(VLOOKUP(F1571,$F$3:F1570,1,0)),"","DUP!")</f>
        <v/>
      </c>
      <c r="H1571" t="str">
        <f t="shared" si="55"/>
        <v>INSERT INTO ZONE_MAP (SERVICE_ID, SERVICE_NAME, CODE, NW_GROUP, ZONE) VALUES (1,'SMS','1184944','1184944','SMS ONLINE');</v>
      </c>
    </row>
    <row r="1572" spans="1:8">
      <c r="A1572" s="25" t="s">
        <v>5738</v>
      </c>
      <c r="B1572" s="25" t="s">
        <v>5481</v>
      </c>
      <c r="C1572" s="25" t="s">
        <v>5026</v>
      </c>
      <c r="D1572">
        <v>1</v>
      </c>
      <c r="E1572" s="25" t="s">
        <v>8</v>
      </c>
      <c r="F1572" t="str">
        <f t="shared" si="56"/>
        <v>SMS ONLINE_1184945</v>
      </c>
      <c r="G1572" t="str">
        <f>IF(ISNA(VLOOKUP(F1572,$F$3:F1571,1,0)),"","DUP!")</f>
        <v/>
      </c>
      <c r="H1572" t="str">
        <f t="shared" si="55"/>
        <v>INSERT INTO ZONE_MAP (SERVICE_ID, SERVICE_NAME, CODE, NW_GROUP, ZONE) VALUES (1,'SMS','1184945','1184945','SMS ONLINE');</v>
      </c>
    </row>
    <row r="1573" spans="1:8">
      <c r="A1573" s="25" t="s">
        <v>5739</v>
      </c>
      <c r="B1573" s="25" t="s">
        <v>5481</v>
      </c>
      <c r="C1573" s="25" t="s">
        <v>5026</v>
      </c>
      <c r="D1573">
        <v>1</v>
      </c>
      <c r="E1573" s="25" t="s">
        <v>8</v>
      </c>
      <c r="F1573" t="str">
        <f t="shared" si="56"/>
        <v>SMS ONLINE_1184946</v>
      </c>
      <c r="G1573" t="str">
        <f>IF(ISNA(VLOOKUP(F1573,$F$3:F1572,1,0)),"","DUP!")</f>
        <v/>
      </c>
      <c r="H1573" t="str">
        <f t="shared" si="55"/>
        <v>INSERT INTO ZONE_MAP (SERVICE_ID, SERVICE_NAME, CODE, NW_GROUP, ZONE) VALUES (1,'SMS','1184946','1184946','SMS ONLINE');</v>
      </c>
    </row>
    <row r="1574" spans="1:8">
      <c r="A1574" s="25" t="s">
        <v>5740</v>
      </c>
      <c r="B1574" s="25" t="s">
        <v>5481</v>
      </c>
      <c r="C1574" s="25" t="s">
        <v>5026</v>
      </c>
      <c r="D1574">
        <v>1</v>
      </c>
      <c r="E1574" s="25" t="s">
        <v>8</v>
      </c>
      <c r="F1574" t="str">
        <f t="shared" si="56"/>
        <v>SMS ONLINE_1184947</v>
      </c>
      <c r="G1574" t="str">
        <f>IF(ISNA(VLOOKUP(F1574,$F$3:F1573,1,0)),"","DUP!")</f>
        <v/>
      </c>
      <c r="H1574" t="str">
        <f t="shared" si="55"/>
        <v>INSERT INTO ZONE_MAP (SERVICE_ID, SERVICE_NAME, CODE, NW_GROUP, ZONE) VALUES (1,'SMS','1184947','1184947','SMS ONLINE');</v>
      </c>
    </row>
    <row r="1575" spans="1:8">
      <c r="A1575" s="25" t="s">
        <v>5741</v>
      </c>
      <c r="B1575" s="25" t="s">
        <v>5481</v>
      </c>
      <c r="C1575" s="25" t="s">
        <v>5026</v>
      </c>
      <c r="D1575">
        <v>1</v>
      </c>
      <c r="E1575" s="25" t="s">
        <v>8</v>
      </c>
      <c r="F1575" t="str">
        <f t="shared" si="56"/>
        <v>SMS ONLINE_1184948</v>
      </c>
      <c r="G1575" t="str">
        <f>IF(ISNA(VLOOKUP(F1575,$F$3:F1574,1,0)),"","DUP!")</f>
        <v/>
      </c>
      <c r="H1575" t="str">
        <f t="shared" si="55"/>
        <v>INSERT INTO ZONE_MAP (SERVICE_ID, SERVICE_NAME, CODE, NW_GROUP, ZONE) VALUES (1,'SMS','1184948','1184948','SMS ONLINE');</v>
      </c>
    </row>
    <row r="1576" spans="1:8">
      <c r="A1576" s="25" t="s">
        <v>5742</v>
      </c>
      <c r="B1576" s="25" t="s">
        <v>5481</v>
      </c>
      <c r="C1576" s="25" t="s">
        <v>5026</v>
      </c>
      <c r="D1576">
        <v>1</v>
      </c>
      <c r="E1576" s="25" t="s">
        <v>8</v>
      </c>
      <c r="F1576" t="str">
        <f t="shared" si="56"/>
        <v>SMS ONLINE_1184949</v>
      </c>
      <c r="G1576" t="str">
        <f>IF(ISNA(VLOOKUP(F1576,$F$3:F1575,1,0)),"","DUP!")</f>
        <v/>
      </c>
      <c r="H1576" t="str">
        <f t="shared" si="55"/>
        <v>INSERT INTO ZONE_MAP (SERVICE_ID, SERVICE_NAME, CODE, NW_GROUP, ZONE) VALUES (1,'SMS','1184949','1184949','SMS ONLINE');</v>
      </c>
    </row>
    <row r="1577" spans="1:8">
      <c r="A1577" s="25" t="s">
        <v>5743</v>
      </c>
      <c r="B1577" s="25" t="s">
        <v>5481</v>
      </c>
      <c r="C1577" s="25" t="s">
        <v>5026</v>
      </c>
      <c r="D1577">
        <v>1</v>
      </c>
      <c r="E1577" s="25" t="s">
        <v>8</v>
      </c>
      <c r="F1577" t="str">
        <f t="shared" si="56"/>
        <v>SMS ONLINE_1184951</v>
      </c>
      <c r="G1577" t="str">
        <f>IF(ISNA(VLOOKUP(F1577,$F$3:F1576,1,0)),"","DUP!")</f>
        <v/>
      </c>
      <c r="H1577" t="str">
        <f t="shared" si="55"/>
        <v>INSERT INTO ZONE_MAP (SERVICE_ID, SERVICE_NAME, CODE, NW_GROUP, ZONE) VALUES (1,'SMS','1184951','1184951','SMS ONLINE');</v>
      </c>
    </row>
    <row r="1578" spans="1:8">
      <c r="A1578" s="25" t="s">
        <v>5744</v>
      </c>
      <c r="B1578" s="25" t="s">
        <v>5481</v>
      </c>
      <c r="C1578" s="25" t="s">
        <v>5026</v>
      </c>
      <c r="D1578">
        <v>1</v>
      </c>
      <c r="E1578" s="25" t="s">
        <v>8</v>
      </c>
      <c r="F1578" t="str">
        <f t="shared" si="56"/>
        <v>SMS ONLINE_1184952</v>
      </c>
      <c r="G1578" t="str">
        <f>IF(ISNA(VLOOKUP(F1578,$F$3:F1577,1,0)),"","DUP!")</f>
        <v/>
      </c>
      <c r="H1578" t="str">
        <f t="shared" si="55"/>
        <v>INSERT INTO ZONE_MAP (SERVICE_ID, SERVICE_NAME, CODE, NW_GROUP, ZONE) VALUES (1,'SMS','1184952','1184952','SMS ONLINE');</v>
      </c>
    </row>
    <row r="1579" spans="1:8">
      <c r="A1579" s="25" t="s">
        <v>5745</v>
      </c>
      <c r="B1579" s="25" t="s">
        <v>5481</v>
      </c>
      <c r="C1579" s="25" t="s">
        <v>5026</v>
      </c>
      <c r="D1579">
        <v>1</v>
      </c>
      <c r="E1579" s="25" t="s">
        <v>8</v>
      </c>
      <c r="F1579" t="str">
        <f t="shared" si="56"/>
        <v>SMS ONLINE_1184953</v>
      </c>
      <c r="G1579" t="str">
        <f>IF(ISNA(VLOOKUP(F1579,$F$3:F1578,1,0)),"","DUP!")</f>
        <v/>
      </c>
      <c r="H1579" t="str">
        <f t="shared" si="55"/>
        <v>INSERT INTO ZONE_MAP (SERVICE_ID, SERVICE_NAME, CODE, NW_GROUP, ZONE) VALUES (1,'SMS','1184953','1184953','SMS ONLINE');</v>
      </c>
    </row>
    <row r="1580" spans="1:8">
      <c r="A1580" s="25" t="s">
        <v>5746</v>
      </c>
      <c r="B1580" s="25" t="s">
        <v>5481</v>
      </c>
      <c r="C1580" s="25" t="s">
        <v>5026</v>
      </c>
      <c r="D1580">
        <v>1</v>
      </c>
      <c r="E1580" s="25" t="s">
        <v>8</v>
      </c>
      <c r="F1580" t="str">
        <f t="shared" si="56"/>
        <v>SMS ONLINE_1184954</v>
      </c>
      <c r="G1580" t="str">
        <f>IF(ISNA(VLOOKUP(F1580,$F$3:F1579,1,0)),"","DUP!")</f>
        <v/>
      </c>
      <c r="H1580" t="str">
        <f t="shared" si="55"/>
        <v>INSERT INTO ZONE_MAP (SERVICE_ID, SERVICE_NAME, CODE, NW_GROUP, ZONE) VALUES (1,'SMS','1184954','1184954','SMS ONLINE');</v>
      </c>
    </row>
    <row r="1581" spans="1:8">
      <c r="A1581" s="25" t="s">
        <v>5747</v>
      </c>
      <c r="B1581" s="25" t="s">
        <v>5481</v>
      </c>
      <c r="C1581" s="25" t="s">
        <v>5026</v>
      </c>
      <c r="D1581">
        <v>1</v>
      </c>
      <c r="E1581" s="25" t="s">
        <v>8</v>
      </c>
      <c r="F1581" t="str">
        <f t="shared" si="56"/>
        <v>SMS ONLINE_1184955</v>
      </c>
      <c r="G1581" t="str">
        <f>IF(ISNA(VLOOKUP(F1581,$F$3:F1580,1,0)),"","DUP!")</f>
        <v/>
      </c>
      <c r="H1581" t="str">
        <f t="shared" si="55"/>
        <v>INSERT INTO ZONE_MAP (SERVICE_ID, SERVICE_NAME, CODE, NW_GROUP, ZONE) VALUES (1,'SMS','1184955','1184955','SMS ONLINE');</v>
      </c>
    </row>
    <row r="1582" spans="1:8">
      <c r="A1582" s="25" t="s">
        <v>5748</v>
      </c>
      <c r="B1582" s="25" t="s">
        <v>5481</v>
      </c>
      <c r="C1582" s="25" t="s">
        <v>5026</v>
      </c>
      <c r="D1582">
        <v>1</v>
      </c>
      <c r="E1582" s="25" t="s">
        <v>8</v>
      </c>
      <c r="F1582" t="str">
        <f t="shared" si="56"/>
        <v>SMS ONLINE_1184956</v>
      </c>
      <c r="G1582" t="str">
        <f>IF(ISNA(VLOOKUP(F1582,$F$3:F1581,1,0)),"","DUP!")</f>
        <v/>
      </c>
      <c r="H1582" t="str">
        <f t="shared" si="55"/>
        <v>INSERT INTO ZONE_MAP (SERVICE_ID, SERVICE_NAME, CODE, NW_GROUP, ZONE) VALUES (1,'SMS','1184956','1184956','SMS ONLINE');</v>
      </c>
    </row>
    <row r="1583" spans="1:8">
      <c r="A1583" s="25" t="s">
        <v>5749</v>
      </c>
      <c r="B1583" s="25" t="s">
        <v>5481</v>
      </c>
      <c r="C1583" s="25" t="s">
        <v>5026</v>
      </c>
      <c r="D1583">
        <v>1</v>
      </c>
      <c r="E1583" s="25" t="s">
        <v>8</v>
      </c>
      <c r="F1583" t="str">
        <f t="shared" si="56"/>
        <v>SMS ONLINE_1184957</v>
      </c>
      <c r="G1583" t="str">
        <f>IF(ISNA(VLOOKUP(F1583,$F$3:F1582,1,0)),"","DUP!")</f>
        <v/>
      </c>
      <c r="H1583" t="str">
        <f t="shared" si="55"/>
        <v>INSERT INTO ZONE_MAP (SERVICE_ID, SERVICE_NAME, CODE, NW_GROUP, ZONE) VALUES (1,'SMS','1184957','1184957','SMS ONLINE');</v>
      </c>
    </row>
    <row r="1584" spans="1:8">
      <c r="A1584" s="25" t="s">
        <v>5750</v>
      </c>
      <c r="B1584" s="25" t="s">
        <v>5481</v>
      </c>
      <c r="C1584" s="25" t="s">
        <v>5026</v>
      </c>
      <c r="D1584">
        <v>1</v>
      </c>
      <c r="E1584" s="25" t="s">
        <v>8</v>
      </c>
      <c r="F1584" t="str">
        <f t="shared" si="56"/>
        <v>SMS ONLINE_1184958</v>
      </c>
      <c r="G1584" t="str">
        <f>IF(ISNA(VLOOKUP(F1584,$F$3:F1583,1,0)),"","DUP!")</f>
        <v/>
      </c>
      <c r="H1584" t="str">
        <f t="shared" si="55"/>
        <v>INSERT INTO ZONE_MAP (SERVICE_ID, SERVICE_NAME, CODE, NW_GROUP, ZONE) VALUES (1,'SMS','1184958','1184958','SMS ONLINE');</v>
      </c>
    </row>
    <row r="1585" spans="1:8">
      <c r="A1585" s="25" t="s">
        <v>5751</v>
      </c>
      <c r="B1585" s="25" t="s">
        <v>5481</v>
      </c>
      <c r="C1585" s="25" t="s">
        <v>5026</v>
      </c>
      <c r="D1585">
        <v>1</v>
      </c>
      <c r="E1585" s="25" t="s">
        <v>8</v>
      </c>
      <c r="F1585" t="str">
        <f t="shared" si="56"/>
        <v>SMS ONLINE_1184959</v>
      </c>
      <c r="G1585" t="str">
        <f>IF(ISNA(VLOOKUP(F1585,$F$3:F1584,1,0)),"","DUP!")</f>
        <v/>
      </c>
      <c r="H1585" t="str">
        <f t="shared" si="55"/>
        <v>INSERT INTO ZONE_MAP (SERVICE_ID, SERVICE_NAME, CODE, NW_GROUP, ZONE) VALUES (1,'SMS','1184959','1184959','SMS ONLINE');</v>
      </c>
    </row>
    <row r="1586" spans="1:8">
      <c r="A1586" s="25" t="s">
        <v>5752</v>
      </c>
      <c r="B1586" s="25" t="s">
        <v>5481</v>
      </c>
      <c r="C1586" s="25" t="s">
        <v>5026</v>
      </c>
      <c r="D1586">
        <v>1</v>
      </c>
      <c r="E1586" s="25" t="s">
        <v>8</v>
      </c>
      <c r="F1586" t="str">
        <f t="shared" si="56"/>
        <v>SMS ONLINE_1184961</v>
      </c>
      <c r="G1586" t="str">
        <f>IF(ISNA(VLOOKUP(F1586,$F$3:F1585,1,0)),"","DUP!")</f>
        <v/>
      </c>
      <c r="H1586" t="str">
        <f t="shared" ref="H1586:H1649" si="57">IF(G1586="DUP!","","INSERT INTO ZONE_MAP (SERVICE_ID, SERVICE_NAME, CODE, NW_GROUP, ZONE) VALUES ("&amp;D1586&amp;",'"&amp;E1586&amp;"','"&amp;A1586&amp;"','"&amp;A1586&amp;"','"&amp;C1586&amp;"');")</f>
        <v>INSERT INTO ZONE_MAP (SERVICE_ID, SERVICE_NAME, CODE, NW_GROUP, ZONE) VALUES (1,'SMS','1184961','1184961','SMS ONLINE');</v>
      </c>
    </row>
    <row r="1587" spans="1:8">
      <c r="A1587" s="25" t="s">
        <v>5753</v>
      </c>
      <c r="B1587" s="25" t="s">
        <v>5481</v>
      </c>
      <c r="C1587" s="25" t="s">
        <v>5026</v>
      </c>
      <c r="D1587">
        <v>1</v>
      </c>
      <c r="E1587" s="25" t="s">
        <v>8</v>
      </c>
      <c r="F1587" t="str">
        <f t="shared" si="56"/>
        <v>SMS ONLINE_1184962</v>
      </c>
      <c r="G1587" t="str">
        <f>IF(ISNA(VLOOKUP(F1587,$F$3:F1586,1,0)),"","DUP!")</f>
        <v/>
      </c>
      <c r="H1587" t="str">
        <f t="shared" si="57"/>
        <v>INSERT INTO ZONE_MAP (SERVICE_ID, SERVICE_NAME, CODE, NW_GROUP, ZONE) VALUES (1,'SMS','1184962','1184962','SMS ONLINE');</v>
      </c>
    </row>
    <row r="1588" spans="1:8">
      <c r="A1588" s="25" t="s">
        <v>5754</v>
      </c>
      <c r="B1588" s="25" t="s">
        <v>5481</v>
      </c>
      <c r="C1588" s="25" t="s">
        <v>5026</v>
      </c>
      <c r="D1588">
        <v>1</v>
      </c>
      <c r="E1588" s="25" t="s">
        <v>8</v>
      </c>
      <c r="F1588" t="str">
        <f t="shared" si="56"/>
        <v>SMS ONLINE_1184963</v>
      </c>
      <c r="G1588" t="str">
        <f>IF(ISNA(VLOOKUP(F1588,$F$3:F1587,1,0)),"","DUP!")</f>
        <v/>
      </c>
      <c r="H1588" t="str">
        <f t="shared" si="57"/>
        <v>INSERT INTO ZONE_MAP (SERVICE_ID, SERVICE_NAME, CODE, NW_GROUP, ZONE) VALUES (1,'SMS','1184963','1184963','SMS ONLINE');</v>
      </c>
    </row>
    <row r="1589" spans="1:8">
      <c r="A1589" s="25" t="s">
        <v>5755</v>
      </c>
      <c r="B1589" s="25" t="s">
        <v>5481</v>
      </c>
      <c r="C1589" s="25" t="s">
        <v>5026</v>
      </c>
      <c r="D1589">
        <v>1</v>
      </c>
      <c r="E1589" s="25" t="s">
        <v>8</v>
      </c>
      <c r="F1589" t="str">
        <f t="shared" si="56"/>
        <v>SMS ONLINE_1184964</v>
      </c>
      <c r="G1589" t="str">
        <f>IF(ISNA(VLOOKUP(F1589,$F$3:F1588,1,0)),"","DUP!")</f>
        <v/>
      </c>
      <c r="H1589" t="str">
        <f t="shared" si="57"/>
        <v>INSERT INTO ZONE_MAP (SERVICE_ID, SERVICE_NAME, CODE, NW_GROUP, ZONE) VALUES (1,'SMS','1184964','1184964','SMS ONLINE');</v>
      </c>
    </row>
    <row r="1590" spans="1:8">
      <c r="A1590" s="25" t="s">
        <v>5756</v>
      </c>
      <c r="B1590" s="25" t="s">
        <v>5481</v>
      </c>
      <c r="C1590" s="25" t="s">
        <v>5026</v>
      </c>
      <c r="D1590">
        <v>1</v>
      </c>
      <c r="E1590" s="25" t="s">
        <v>8</v>
      </c>
      <c r="F1590" t="str">
        <f t="shared" si="56"/>
        <v>SMS ONLINE_1184965</v>
      </c>
      <c r="G1590" t="str">
        <f>IF(ISNA(VLOOKUP(F1590,$F$3:F1589,1,0)),"","DUP!")</f>
        <v/>
      </c>
      <c r="H1590" t="str">
        <f t="shared" si="57"/>
        <v>INSERT INTO ZONE_MAP (SERVICE_ID, SERVICE_NAME, CODE, NW_GROUP, ZONE) VALUES (1,'SMS','1184965','1184965','SMS ONLINE');</v>
      </c>
    </row>
    <row r="1591" spans="1:8">
      <c r="A1591" s="25" t="s">
        <v>5757</v>
      </c>
      <c r="B1591" s="25" t="s">
        <v>5481</v>
      </c>
      <c r="C1591" s="25" t="s">
        <v>5026</v>
      </c>
      <c r="D1591">
        <v>1</v>
      </c>
      <c r="E1591" s="25" t="s">
        <v>8</v>
      </c>
      <c r="F1591" t="str">
        <f t="shared" si="56"/>
        <v>SMS ONLINE_1184966</v>
      </c>
      <c r="G1591" t="str">
        <f>IF(ISNA(VLOOKUP(F1591,$F$3:F1590,1,0)),"","DUP!")</f>
        <v/>
      </c>
      <c r="H1591" t="str">
        <f t="shared" si="57"/>
        <v>INSERT INTO ZONE_MAP (SERVICE_ID, SERVICE_NAME, CODE, NW_GROUP, ZONE) VALUES (1,'SMS','1184966','1184966','SMS ONLINE');</v>
      </c>
    </row>
    <row r="1592" spans="1:8">
      <c r="A1592" s="25" t="s">
        <v>5758</v>
      </c>
      <c r="B1592" s="25" t="s">
        <v>5481</v>
      </c>
      <c r="C1592" s="25" t="s">
        <v>5026</v>
      </c>
      <c r="D1592">
        <v>1</v>
      </c>
      <c r="E1592" s="25" t="s">
        <v>8</v>
      </c>
      <c r="F1592" t="str">
        <f t="shared" si="56"/>
        <v>SMS ONLINE_1184967</v>
      </c>
      <c r="G1592" t="str">
        <f>IF(ISNA(VLOOKUP(F1592,$F$3:F1591,1,0)),"","DUP!")</f>
        <v/>
      </c>
      <c r="H1592" t="str">
        <f t="shared" si="57"/>
        <v>INSERT INTO ZONE_MAP (SERVICE_ID, SERVICE_NAME, CODE, NW_GROUP, ZONE) VALUES (1,'SMS','1184967','1184967','SMS ONLINE');</v>
      </c>
    </row>
    <row r="1593" spans="1:8">
      <c r="A1593" s="25" t="s">
        <v>5759</v>
      </c>
      <c r="B1593" s="25" t="s">
        <v>5481</v>
      </c>
      <c r="C1593" s="25" t="s">
        <v>5026</v>
      </c>
      <c r="D1593">
        <v>1</v>
      </c>
      <c r="E1593" s="25" t="s">
        <v>8</v>
      </c>
      <c r="F1593" t="str">
        <f t="shared" si="56"/>
        <v>SMS ONLINE_1184968</v>
      </c>
      <c r="G1593" t="str">
        <f>IF(ISNA(VLOOKUP(F1593,$F$3:F1592,1,0)),"","DUP!")</f>
        <v/>
      </c>
      <c r="H1593" t="str">
        <f t="shared" si="57"/>
        <v>INSERT INTO ZONE_MAP (SERVICE_ID, SERVICE_NAME, CODE, NW_GROUP, ZONE) VALUES (1,'SMS','1184968','1184968','SMS ONLINE');</v>
      </c>
    </row>
    <row r="1594" spans="1:8">
      <c r="A1594" s="25" t="s">
        <v>5760</v>
      </c>
      <c r="B1594" s="25" t="s">
        <v>5481</v>
      </c>
      <c r="C1594" s="25" t="s">
        <v>5026</v>
      </c>
      <c r="D1594">
        <v>1</v>
      </c>
      <c r="E1594" s="25" t="s">
        <v>8</v>
      </c>
      <c r="F1594" t="str">
        <f t="shared" si="56"/>
        <v>SMS ONLINE_1184969</v>
      </c>
      <c r="G1594" t="str">
        <f>IF(ISNA(VLOOKUP(F1594,$F$3:F1593,1,0)),"","DUP!")</f>
        <v/>
      </c>
      <c r="H1594" t="str">
        <f t="shared" si="57"/>
        <v>INSERT INTO ZONE_MAP (SERVICE_ID, SERVICE_NAME, CODE, NW_GROUP, ZONE) VALUES (1,'SMS','1184969','1184969','SMS ONLINE');</v>
      </c>
    </row>
    <row r="1595" spans="1:8">
      <c r="A1595" s="25" t="s">
        <v>5761</v>
      </c>
      <c r="B1595" s="25" t="s">
        <v>5481</v>
      </c>
      <c r="C1595" s="25" t="s">
        <v>5026</v>
      </c>
      <c r="D1595">
        <v>1</v>
      </c>
      <c r="E1595" s="25" t="s">
        <v>8</v>
      </c>
      <c r="F1595" t="str">
        <f t="shared" si="56"/>
        <v>SMS ONLINE_1184971</v>
      </c>
      <c r="G1595" t="str">
        <f>IF(ISNA(VLOOKUP(F1595,$F$3:F1594,1,0)),"","DUP!")</f>
        <v/>
      </c>
      <c r="H1595" t="str">
        <f t="shared" si="57"/>
        <v>INSERT INTO ZONE_MAP (SERVICE_ID, SERVICE_NAME, CODE, NW_GROUP, ZONE) VALUES (1,'SMS','1184971','1184971','SMS ONLINE');</v>
      </c>
    </row>
    <row r="1596" spans="1:8">
      <c r="A1596" s="25" t="s">
        <v>5762</v>
      </c>
      <c r="B1596" s="25" t="s">
        <v>5481</v>
      </c>
      <c r="C1596" s="25" t="s">
        <v>5026</v>
      </c>
      <c r="D1596">
        <v>1</v>
      </c>
      <c r="E1596" s="25" t="s">
        <v>8</v>
      </c>
      <c r="F1596" t="str">
        <f t="shared" si="56"/>
        <v>SMS ONLINE_1184972</v>
      </c>
      <c r="G1596" t="str">
        <f>IF(ISNA(VLOOKUP(F1596,$F$3:F1595,1,0)),"","DUP!")</f>
        <v/>
      </c>
      <c r="H1596" t="str">
        <f t="shared" si="57"/>
        <v>INSERT INTO ZONE_MAP (SERVICE_ID, SERVICE_NAME, CODE, NW_GROUP, ZONE) VALUES (1,'SMS','1184972','1184972','SMS ONLINE');</v>
      </c>
    </row>
    <row r="1597" spans="1:8">
      <c r="A1597" s="25" t="s">
        <v>5763</v>
      </c>
      <c r="B1597" s="25" t="s">
        <v>5481</v>
      </c>
      <c r="C1597" s="25" t="s">
        <v>5026</v>
      </c>
      <c r="D1597">
        <v>1</v>
      </c>
      <c r="E1597" s="25" t="s">
        <v>8</v>
      </c>
      <c r="F1597" t="str">
        <f t="shared" si="56"/>
        <v>SMS ONLINE_1184973</v>
      </c>
      <c r="G1597" t="str">
        <f>IF(ISNA(VLOOKUP(F1597,$F$3:F1596,1,0)),"","DUP!")</f>
        <v/>
      </c>
      <c r="H1597" t="str">
        <f t="shared" si="57"/>
        <v>INSERT INTO ZONE_MAP (SERVICE_ID, SERVICE_NAME, CODE, NW_GROUP, ZONE) VALUES (1,'SMS','1184973','1184973','SMS ONLINE');</v>
      </c>
    </row>
    <row r="1598" spans="1:8">
      <c r="A1598" s="25" t="s">
        <v>5764</v>
      </c>
      <c r="B1598" s="25" t="s">
        <v>5481</v>
      </c>
      <c r="C1598" s="25" t="s">
        <v>5026</v>
      </c>
      <c r="D1598">
        <v>1</v>
      </c>
      <c r="E1598" s="25" t="s">
        <v>8</v>
      </c>
      <c r="F1598" t="str">
        <f t="shared" si="56"/>
        <v>SMS ONLINE_1184974</v>
      </c>
      <c r="G1598" t="str">
        <f>IF(ISNA(VLOOKUP(F1598,$F$3:F1597,1,0)),"","DUP!")</f>
        <v/>
      </c>
      <c r="H1598" t="str">
        <f t="shared" si="57"/>
        <v>INSERT INTO ZONE_MAP (SERVICE_ID, SERVICE_NAME, CODE, NW_GROUP, ZONE) VALUES (1,'SMS','1184974','1184974','SMS ONLINE');</v>
      </c>
    </row>
    <row r="1599" spans="1:8">
      <c r="A1599" s="25" t="s">
        <v>5765</v>
      </c>
      <c r="B1599" s="25" t="s">
        <v>5481</v>
      </c>
      <c r="C1599" s="25" t="s">
        <v>5026</v>
      </c>
      <c r="D1599">
        <v>1</v>
      </c>
      <c r="E1599" s="25" t="s">
        <v>8</v>
      </c>
      <c r="F1599" t="str">
        <f t="shared" si="56"/>
        <v>SMS ONLINE_1184975</v>
      </c>
      <c r="G1599" t="str">
        <f>IF(ISNA(VLOOKUP(F1599,$F$3:F1598,1,0)),"","DUP!")</f>
        <v/>
      </c>
      <c r="H1599" t="str">
        <f t="shared" si="57"/>
        <v>INSERT INTO ZONE_MAP (SERVICE_ID, SERVICE_NAME, CODE, NW_GROUP, ZONE) VALUES (1,'SMS','1184975','1184975','SMS ONLINE');</v>
      </c>
    </row>
    <row r="1600" spans="1:8">
      <c r="A1600" s="25" t="s">
        <v>5766</v>
      </c>
      <c r="B1600" s="25" t="s">
        <v>5481</v>
      </c>
      <c r="C1600" s="25" t="s">
        <v>5026</v>
      </c>
      <c r="D1600">
        <v>1</v>
      </c>
      <c r="E1600" s="25" t="s">
        <v>8</v>
      </c>
      <c r="F1600" t="str">
        <f t="shared" si="56"/>
        <v>SMS ONLINE_11849760</v>
      </c>
      <c r="G1600" t="str">
        <f>IF(ISNA(VLOOKUP(F1600,$F$3:F1599,1,0)),"","DUP!")</f>
        <v/>
      </c>
      <c r="H1600" t="str">
        <f t="shared" si="57"/>
        <v>INSERT INTO ZONE_MAP (SERVICE_ID, SERVICE_NAME, CODE, NW_GROUP, ZONE) VALUES (1,'SMS','11849760','11849760','SMS ONLINE');</v>
      </c>
    </row>
    <row r="1601" spans="1:8">
      <c r="A1601" s="25" t="s">
        <v>5767</v>
      </c>
      <c r="B1601" s="25" t="s">
        <v>5481</v>
      </c>
      <c r="C1601" s="25" t="s">
        <v>5026</v>
      </c>
      <c r="D1601">
        <v>1</v>
      </c>
      <c r="E1601" s="25" t="s">
        <v>8</v>
      </c>
      <c r="F1601" t="str">
        <f t="shared" si="56"/>
        <v>SMS ONLINE_11849761</v>
      </c>
      <c r="G1601" t="str">
        <f>IF(ISNA(VLOOKUP(F1601,$F$3:F1600,1,0)),"","DUP!")</f>
        <v/>
      </c>
      <c r="H1601" t="str">
        <f t="shared" si="57"/>
        <v>INSERT INTO ZONE_MAP (SERVICE_ID, SERVICE_NAME, CODE, NW_GROUP, ZONE) VALUES (1,'SMS','11849761','11849761','SMS ONLINE');</v>
      </c>
    </row>
    <row r="1602" spans="1:8">
      <c r="A1602" s="25" t="s">
        <v>5768</v>
      </c>
      <c r="B1602" s="25" t="s">
        <v>5481</v>
      </c>
      <c r="C1602" s="25" t="s">
        <v>5026</v>
      </c>
      <c r="D1602">
        <v>1</v>
      </c>
      <c r="E1602" s="25" t="s">
        <v>8</v>
      </c>
      <c r="F1602" t="str">
        <f t="shared" si="56"/>
        <v>SMS ONLINE_11849762</v>
      </c>
      <c r="G1602" t="str">
        <f>IF(ISNA(VLOOKUP(F1602,$F$3:F1601,1,0)),"","DUP!")</f>
        <v/>
      </c>
      <c r="H1602" t="str">
        <f t="shared" si="57"/>
        <v>INSERT INTO ZONE_MAP (SERVICE_ID, SERVICE_NAME, CODE, NW_GROUP, ZONE) VALUES (1,'SMS','11849762','11849762','SMS ONLINE');</v>
      </c>
    </row>
    <row r="1603" spans="1:8">
      <c r="A1603" s="25" t="s">
        <v>5769</v>
      </c>
      <c r="B1603" s="25" t="s">
        <v>5481</v>
      </c>
      <c r="C1603" s="25" t="s">
        <v>5026</v>
      </c>
      <c r="D1603">
        <v>1</v>
      </c>
      <c r="E1603" s="25" t="s">
        <v>8</v>
      </c>
      <c r="F1603" t="str">
        <f t="shared" si="56"/>
        <v>SMS ONLINE_11849763</v>
      </c>
      <c r="G1603" t="str">
        <f>IF(ISNA(VLOOKUP(F1603,$F$3:F1602,1,0)),"","DUP!")</f>
        <v/>
      </c>
      <c r="H1603" t="str">
        <f t="shared" si="57"/>
        <v>INSERT INTO ZONE_MAP (SERVICE_ID, SERVICE_NAME, CODE, NW_GROUP, ZONE) VALUES (1,'SMS','11849763','11849763','SMS ONLINE');</v>
      </c>
    </row>
    <row r="1604" spans="1:8">
      <c r="A1604" s="25" t="s">
        <v>5770</v>
      </c>
      <c r="B1604" s="25" t="s">
        <v>5481</v>
      </c>
      <c r="C1604" s="25" t="s">
        <v>5026</v>
      </c>
      <c r="D1604">
        <v>1</v>
      </c>
      <c r="E1604" s="25" t="s">
        <v>8</v>
      </c>
      <c r="F1604" t="str">
        <f t="shared" ref="F1604:F1667" si="58">C1604&amp;"_"&amp;A1604</f>
        <v>SMS ONLINE_11849764</v>
      </c>
      <c r="G1604" t="str">
        <f>IF(ISNA(VLOOKUP(F1604,$F$3:F1603,1,0)),"","DUP!")</f>
        <v/>
      </c>
      <c r="H1604" t="str">
        <f t="shared" si="57"/>
        <v>INSERT INTO ZONE_MAP (SERVICE_ID, SERVICE_NAME, CODE, NW_GROUP, ZONE) VALUES (1,'SMS','11849764','11849764','SMS ONLINE');</v>
      </c>
    </row>
    <row r="1605" spans="1:8">
      <c r="A1605" s="25" t="s">
        <v>5771</v>
      </c>
      <c r="B1605" s="25" t="s">
        <v>5481</v>
      </c>
      <c r="C1605" s="25" t="s">
        <v>5026</v>
      </c>
      <c r="D1605">
        <v>1</v>
      </c>
      <c r="E1605" s="25" t="s">
        <v>8</v>
      </c>
      <c r="F1605" t="str">
        <f t="shared" si="58"/>
        <v>SMS ONLINE_11849765</v>
      </c>
      <c r="G1605" t="str">
        <f>IF(ISNA(VLOOKUP(F1605,$F$3:F1604,1,0)),"","DUP!")</f>
        <v/>
      </c>
      <c r="H1605" t="str">
        <f t="shared" si="57"/>
        <v>INSERT INTO ZONE_MAP (SERVICE_ID, SERVICE_NAME, CODE, NW_GROUP, ZONE) VALUES (1,'SMS','11849765','11849765','SMS ONLINE');</v>
      </c>
    </row>
    <row r="1606" spans="1:8">
      <c r="A1606" s="25" t="s">
        <v>5772</v>
      </c>
      <c r="B1606" s="25" t="s">
        <v>5481</v>
      </c>
      <c r="C1606" s="25" t="s">
        <v>5026</v>
      </c>
      <c r="D1606">
        <v>1</v>
      </c>
      <c r="E1606" s="25" t="s">
        <v>8</v>
      </c>
      <c r="F1606" t="str">
        <f t="shared" si="58"/>
        <v>SMS ONLINE_11849766</v>
      </c>
      <c r="G1606" t="str">
        <f>IF(ISNA(VLOOKUP(F1606,$F$3:F1605,1,0)),"","DUP!")</f>
        <v/>
      </c>
      <c r="H1606" t="str">
        <f t="shared" si="57"/>
        <v>INSERT INTO ZONE_MAP (SERVICE_ID, SERVICE_NAME, CODE, NW_GROUP, ZONE) VALUES (1,'SMS','11849766','11849766','SMS ONLINE');</v>
      </c>
    </row>
    <row r="1607" spans="1:8">
      <c r="A1607" s="25" t="s">
        <v>5773</v>
      </c>
      <c r="B1607" s="25" t="s">
        <v>5481</v>
      </c>
      <c r="C1607" s="25" t="s">
        <v>5026</v>
      </c>
      <c r="D1607">
        <v>1</v>
      </c>
      <c r="E1607" s="25" t="s">
        <v>8</v>
      </c>
      <c r="F1607" t="str">
        <f t="shared" si="58"/>
        <v>SMS ONLINE_11849767</v>
      </c>
      <c r="G1607" t="str">
        <f>IF(ISNA(VLOOKUP(F1607,$F$3:F1606,1,0)),"","DUP!")</f>
        <v/>
      </c>
      <c r="H1607" t="str">
        <f t="shared" si="57"/>
        <v>INSERT INTO ZONE_MAP (SERVICE_ID, SERVICE_NAME, CODE, NW_GROUP, ZONE) VALUES (1,'SMS','11849767','11849767','SMS ONLINE');</v>
      </c>
    </row>
    <row r="1608" spans="1:8">
      <c r="A1608" s="25" t="s">
        <v>5774</v>
      </c>
      <c r="B1608" s="25" t="s">
        <v>5481</v>
      </c>
      <c r="C1608" s="25" t="s">
        <v>5026</v>
      </c>
      <c r="D1608">
        <v>1</v>
      </c>
      <c r="E1608" s="25" t="s">
        <v>8</v>
      </c>
      <c r="F1608" t="str">
        <f t="shared" si="58"/>
        <v>SMS ONLINE_11849768</v>
      </c>
      <c r="G1608" t="str">
        <f>IF(ISNA(VLOOKUP(F1608,$F$3:F1607,1,0)),"","DUP!")</f>
        <v/>
      </c>
      <c r="H1608" t="str">
        <f t="shared" si="57"/>
        <v>INSERT INTO ZONE_MAP (SERVICE_ID, SERVICE_NAME, CODE, NW_GROUP, ZONE) VALUES (1,'SMS','11849768','11849768','SMS ONLINE');</v>
      </c>
    </row>
    <row r="1609" spans="1:8">
      <c r="A1609" s="25" t="s">
        <v>5775</v>
      </c>
      <c r="B1609" s="25" t="s">
        <v>5481</v>
      </c>
      <c r="C1609" s="25" t="s">
        <v>5026</v>
      </c>
      <c r="D1609">
        <v>1</v>
      </c>
      <c r="E1609" s="25" t="s">
        <v>8</v>
      </c>
      <c r="F1609" t="str">
        <f t="shared" si="58"/>
        <v>SMS ONLINE_11849769</v>
      </c>
      <c r="G1609" t="str">
        <f>IF(ISNA(VLOOKUP(F1609,$F$3:F1608,1,0)),"","DUP!")</f>
        <v/>
      </c>
      <c r="H1609" t="str">
        <f t="shared" si="57"/>
        <v>INSERT INTO ZONE_MAP (SERVICE_ID, SERVICE_NAME, CODE, NW_GROUP, ZONE) VALUES (1,'SMS','11849769','11849769','SMS ONLINE');</v>
      </c>
    </row>
    <row r="1610" spans="1:8">
      <c r="A1610" s="25" t="s">
        <v>5776</v>
      </c>
      <c r="B1610" s="25" t="s">
        <v>5481</v>
      </c>
      <c r="C1610" s="25" t="s">
        <v>5026</v>
      </c>
      <c r="D1610">
        <v>1</v>
      </c>
      <c r="E1610" s="25" t="s">
        <v>8</v>
      </c>
      <c r="F1610" t="str">
        <f t="shared" si="58"/>
        <v>SMS ONLINE_11849770</v>
      </c>
      <c r="G1610" t="str">
        <f>IF(ISNA(VLOOKUP(F1610,$F$3:F1609,1,0)),"","DUP!")</f>
        <v/>
      </c>
      <c r="H1610" t="str">
        <f t="shared" si="57"/>
        <v>INSERT INTO ZONE_MAP (SERVICE_ID, SERVICE_NAME, CODE, NW_GROUP, ZONE) VALUES (1,'SMS','11849770','11849770','SMS ONLINE');</v>
      </c>
    </row>
    <row r="1611" spans="1:8">
      <c r="A1611" s="25" t="s">
        <v>5777</v>
      </c>
      <c r="B1611" s="25" t="s">
        <v>5481</v>
      </c>
      <c r="C1611" s="25" t="s">
        <v>5026</v>
      </c>
      <c r="D1611">
        <v>1</v>
      </c>
      <c r="E1611" s="25" t="s">
        <v>8</v>
      </c>
      <c r="F1611" t="str">
        <f t="shared" si="58"/>
        <v>SMS ONLINE_11849771</v>
      </c>
      <c r="G1611" t="str">
        <f>IF(ISNA(VLOOKUP(F1611,$F$3:F1610,1,0)),"","DUP!")</f>
        <v/>
      </c>
      <c r="H1611" t="str">
        <f t="shared" si="57"/>
        <v>INSERT INTO ZONE_MAP (SERVICE_ID, SERVICE_NAME, CODE, NW_GROUP, ZONE) VALUES (1,'SMS','11849771','11849771','SMS ONLINE');</v>
      </c>
    </row>
    <row r="1612" spans="1:8">
      <c r="A1612" s="25" t="s">
        <v>5778</v>
      </c>
      <c r="B1612" s="25" t="s">
        <v>5481</v>
      </c>
      <c r="C1612" s="25" t="s">
        <v>5026</v>
      </c>
      <c r="D1612">
        <v>1</v>
      </c>
      <c r="E1612" s="25" t="s">
        <v>8</v>
      </c>
      <c r="F1612" t="str">
        <f t="shared" si="58"/>
        <v>SMS ONLINE_11849772</v>
      </c>
      <c r="G1612" t="str">
        <f>IF(ISNA(VLOOKUP(F1612,$F$3:F1611,1,0)),"","DUP!")</f>
        <v/>
      </c>
      <c r="H1612" t="str">
        <f t="shared" si="57"/>
        <v>INSERT INTO ZONE_MAP (SERVICE_ID, SERVICE_NAME, CODE, NW_GROUP, ZONE) VALUES (1,'SMS','11849772','11849772','SMS ONLINE');</v>
      </c>
    </row>
    <row r="1613" spans="1:8">
      <c r="A1613" s="25" t="s">
        <v>5779</v>
      </c>
      <c r="B1613" s="25" t="s">
        <v>5481</v>
      </c>
      <c r="C1613" s="25" t="s">
        <v>5026</v>
      </c>
      <c r="D1613">
        <v>1</v>
      </c>
      <c r="E1613" s="25" t="s">
        <v>8</v>
      </c>
      <c r="F1613" t="str">
        <f t="shared" si="58"/>
        <v>SMS ONLINE_11849773</v>
      </c>
      <c r="G1613" t="str">
        <f>IF(ISNA(VLOOKUP(F1613,$F$3:F1612,1,0)),"","DUP!")</f>
        <v/>
      </c>
      <c r="H1613" t="str">
        <f t="shared" si="57"/>
        <v>INSERT INTO ZONE_MAP (SERVICE_ID, SERVICE_NAME, CODE, NW_GROUP, ZONE) VALUES (1,'SMS','11849773','11849773','SMS ONLINE');</v>
      </c>
    </row>
    <row r="1614" spans="1:8">
      <c r="A1614" s="25" t="s">
        <v>5780</v>
      </c>
      <c r="B1614" s="25" t="s">
        <v>5481</v>
      </c>
      <c r="C1614" s="25" t="s">
        <v>5026</v>
      </c>
      <c r="D1614">
        <v>1</v>
      </c>
      <c r="E1614" s="25" t="s">
        <v>8</v>
      </c>
      <c r="F1614" t="str">
        <f t="shared" si="58"/>
        <v>SMS ONLINE_11849774</v>
      </c>
      <c r="G1614" t="str">
        <f>IF(ISNA(VLOOKUP(F1614,$F$3:F1613,1,0)),"","DUP!")</f>
        <v/>
      </c>
      <c r="H1614" t="str">
        <f t="shared" si="57"/>
        <v>INSERT INTO ZONE_MAP (SERVICE_ID, SERVICE_NAME, CODE, NW_GROUP, ZONE) VALUES (1,'SMS','11849774','11849774','SMS ONLINE');</v>
      </c>
    </row>
    <row r="1615" spans="1:8">
      <c r="A1615" s="25" t="s">
        <v>5781</v>
      </c>
      <c r="B1615" s="25" t="s">
        <v>5481</v>
      </c>
      <c r="C1615" s="25" t="s">
        <v>5026</v>
      </c>
      <c r="D1615">
        <v>1</v>
      </c>
      <c r="E1615" s="25" t="s">
        <v>8</v>
      </c>
      <c r="F1615" t="str">
        <f t="shared" si="58"/>
        <v>SMS ONLINE_11849775</v>
      </c>
      <c r="G1615" t="str">
        <f>IF(ISNA(VLOOKUP(F1615,$F$3:F1614,1,0)),"","DUP!")</f>
        <v/>
      </c>
      <c r="H1615" t="str">
        <f t="shared" si="57"/>
        <v>INSERT INTO ZONE_MAP (SERVICE_ID, SERVICE_NAME, CODE, NW_GROUP, ZONE) VALUES (1,'SMS','11849775','11849775','SMS ONLINE');</v>
      </c>
    </row>
    <row r="1616" spans="1:8">
      <c r="A1616" s="25" t="s">
        <v>5782</v>
      </c>
      <c r="B1616" s="25" t="s">
        <v>5481</v>
      </c>
      <c r="C1616" s="25" t="s">
        <v>5026</v>
      </c>
      <c r="D1616">
        <v>1</v>
      </c>
      <c r="E1616" s="25" t="s">
        <v>8</v>
      </c>
      <c r="F1616" t="str">
        <f t="shared" si="58"/>
        <v>SMS ONLINE_11849776</v>
      </c>
      <c r="G1616" t="str">
        <f>IF(ISNA(VLOOKUP(F1616,$F$3:F1615,1,0)),"","DUP!")</f>
        <v/>
      </c>
      <c r="H1616" t="str">
        <f t="shared" si="57"/>
        <v>INSERT INTO ZONE_MAP (SERVICE_ID, SERVICE_NAME, CODE, NW_GROUP, ZONE) VALUES (1,'SMS','11849776','11849776','SMS ONLINE');</v>
      </c>
    </row>
    <row r="1617" spans="1:8">
      <c r="A1617" s="25" t="s">
        <v>5783</v>
      </c>
      <c r="B1617" s="25" t="s">
        <v>5481</v>
      </c>
      <c r="C1617" s="25" t="s">
        <v>5026</v>
      </c>
      <c r="D1617">
        <v>1</v>
      </c>
      <c r="E1617" s="25" t="s">
        <v>8</v>
      </c>
      <c r="F1617" t="str">
        <f t="shared" si="58"/>
        <v>SMS ONLINE_11849777</v>
      </c>
      <c r="G1617" t="str">
        <f>IF(ISNA(VLOOKUP(F1617,$F$3:F1616,1,0)),"","DUP!")</f>
        <v/>
      </c>
      <c r="H1617" t="str">
        <f t="shared" si="57"/>
        <v>INSERT INTO ZONE_MAP (SERVICE_ID, SERVICE_NAME, CODE, NW_GROUP, ZONE) VALUES (1,'SMS','11849777','11849777','SMS ONLINE');</v>
      </c>
    </row>
    <row r="1618" spans="1:8">
      <c r="A1618" s="25" t="s">
        <v>5784</v>
      </c>
      <c r="B1618" s="25" t="s">
        <v>5481</v>
      </c>
      <c r="C1618" s="25" t="s">
        <v>5026</v>
      </c>
      <c r="D1618">
        <v>1</v>
      </c>
      <c r="E1618" s="25" t="s">
        <v>8</v>
      </c>
      <c r="F1618" t="str">
        <f t="shared" si="58"/>
        <v>SMS ONLINE_11849778</v>
      </c>
      <c r="G1618" t="str">
        <f>IF(ISNA(VLOOKUP(F1618,$F$3:F1617,1,0)),"","DUP!")</f>
        <v/>
      </c>
      <c r="H1618" t="str">
        <f t="shared" si="57"/>
        <v>INSERT INTO ZONE_MAP (SERVICE_ID, SERVICE_NAME, CODE, NW_GROUP, ZONE) VALUES (1,'SMS','11849778','11849778','SMS ONLINE');</v>
      </c>
    </row>
    <row r="1619" spans="1:8">
      <c r="A1619" s="25" t="s">
        <v>5785</v>
      </c>
      <c r="B1619" s="25" t="s">
        <v>5481</v>
      </c>
      <c r="C1619" s="25" t="s">
        <v>5026</v>
      </c>
      <c r="D1619">
        <v>1</v>
      </c>
      <c r="E1619" s="25" t="s">
        <v>8</v>
      </c>
      <c r="F1619" t="str">
        <f t="shared" si="58"/>
        <v>SMS ONLINE_11849779</v>
      </c>
      <c r="G1619" t="str">
        <f>IF(ISNA(VLOOKUP(F1619,$F$3:F1618,1,0)),"","DUP!")</f>
        <v/>
      </c>
      <c r="H1619" t="str">
        <f t="shared" si="57"/>
        <v>INSERT INTO ZONE_MAP (SERVICE_ID, SERVICE_NAME, CODE, NW_GROUP, ZONE) VALUES (1,'SMS','11849779','11849779','SMS ONLINE');</v>
      </c>
    </row>
    <row r="1620" spans="1:8">
      <c r="A1620" s="25" t="s">
        <v>5786</v>
      </c>
      <c r="B1620" s="25" t="s">
        <v>5481</v>
      </c>
      <c r="C1620" s="25" t="s">
        <v>5026</v>
      </c>
      <c r="D1620">
        <v>1</v>
      </c>
      <c r="E1620" s="25" t="s">
        <v>8</v>
      </c>
      <c r="F1620" t="str">
        <f t="shared" si="58"/>
        <v>SMS ONLINE_11849780</v>
      </c>
      <c r="G1620" t="str">
        <f>IF(ISNA(VLOOKUP(F1620,$F$3:F1619,1,0)),"","DUP!")</f>
        <v/>
      </c>
      <c r="H1620" t="str">
        <f t="shared" si="57"/>
        <v>INSERT INTO ZONE_MAP (SERVICE_ID, SERVICE_NAME, CODE, NW_GROUP, ZONE) VALUES (1,'SMS','11849780','11849780','SMS ONLINE');</v>
      </c>
    </row>
    <row r="1621" spans="1:8">
      <c r="A1621" s="25" t="s">
        <v>5787</v>
      </c>
      <c r="B1621" s="25" t="s">
        <v>5481</v>
      </c>
      <c r="C1621" s="25" t="s">
        <v>5026</v>
      </c>
      <c r="D1621">
        <v>1</v>
      </c>
      <c r="E1621" s="25" t="s">
        <v>8</v>
      </c>
      <c r="F1621" t="str">
        <f t="shared" si="58"/>
        <v>SMS ONLINE_11849781</v>
      </c>
      <c r="G1621" t="str">
        <f>IF(ISNA(VLOOKUP(F1621,$F$3:F1620,1,0)),"","DUP!")</f>
        <v/>
      </c>
      <c r="H1621" t="str">
        <f t="shared" si="57"/>
        <v>INSERT INTO ZONE_MAP (SERVICE_ID, SERVICE_NAME, CODE, NW_GROUP, ZONE) VALUES (1,'SMS','11849781','11849781','SMS ONLINE');</v>
      </c>
    </row>
    <row r="1622" spans="1:8">
      <c r="A1622" s="25" t="s">
        <v>5788</v>
      </c>
      <c r="B1622" s="25" t="s">
        <v>5481</v>
      </c>
      <c r="C1622" s="25" t="s">
        <v>5026</v>
      </c>
      <c r="D1622">
        <v>1</v>
      </c>
      <c r="E1622" s="25" t="s">
        <v>8</v>
      </c>
      <c r="F1622" t="str">
        <f t="shared" si="58"/>
        <v>SMS ONLINE_11849782</v>
      </c>
      <c r="G1622" t="str">
        <f>IF(ISNA(VLOOKUP(F1622,$F$3:F1621,1,0)),"","DUP!")</f>
        <v/>
      </c>
      <c r="H1622" t="str">
        <f t="shared" si="57"/>
        <v>INSERT INTO ZONE_MAP (SERVICE_ID, SERVICE_NAME, CODE, NW_GROUP, ZONE) VALUES (1,'SMS','11849782','11849782','SMS ONLINE');</v>
      </c>
    </row>
    <row r="1623" spans="1:8">
      <c r="A1623" s="25" t="s">
        <v>5789</v>
      </c>
      <c r="B1623" s="25" t="s">
        <v>5481</v>
      </c>
      <c r="C1623" s="25" t="s">
        <v>5026</v>
      </c>
      <c r="D1623">
        <v>1</v>
      </c>
      <c r="E1623" s="25" t="s">
        <v>8</v>
      </c>
      <c r="F1623" t="str">
        <f t="shared" si="58"/>
        <v>SMS ONLINE_11849783</v>
      </c>
      <c r="G1623" t="str">
        <f>IF(ISNA(VLOOKUP(F1623,$F$3:F1622,1,0)),"","DUP!")</f>
        <v/>
      </c>
      <c r="H1623" t="str">
        <f t="shared" si="57"/>
        <v>INSERT INTO ZONE_MAP (SERVICE_ID, SERVICE_NAME, CODE, NW_GROUP, ZONE) VALUES (1,'SMS','11849783','11849783','SMS ONLINE');</v>
      </c>
    </row>
    <row r="1624" spans="1:8">
      <c r="A1624" s="25" t="s">
        <v>5790</v>
      </c>
      <c r="B1624" s="25" t="s">
        <v>5481</v>
      </c>
      <c r="C1624" s="25" t="s">
        <v>5026</v>
      </c>
      <c r="D1624">
        <v>1</v>
      </c>
      <c r="E1624" s="25" t="s">
        <v>8</v>
      </c>
      <c r="F1624" t="str">
        <f t="shared" si="58"/>
        <v>SMS ONLINE_11849784</v>
      </c>
      <c r="G1624" t="str">
        <f>IF(ISNA(VLOOKUP(F1624,$F$3:F1623,1,0)),"","DUP!")</f>
        <v/>
      </c>
      <c r="H1624" t="str">
        <f t="shared" si="57"/>
        <v>INSERT INTO ZONE_MAP (SERVICE_ID, SERVICE_NAME, CODE, NW_GROUP, ZONE) VALUES (1,'SMS','11849784','11849784','SMS ONLINE');</v>
      </c>
    </row>
    <row r="1625" spans="1:8">
      <c r="A1625" s="25" t="s">
        <v>5791</v>
      </c>
      <c r="B1625" s="25" t="s">
        <v>5481</v>
      </c>
      <c r="C1625" s="25" t="s">
        <v>5026</v>
      </c>
      <c r="D1625">
        <v>1</v>
      </c>
      <c r="E1625" s="25" t="s">
        <v>8</v>
      </c>
      <c r="F1625" t="str">
        <f t="shared" si="58"/>
        <v>SMS ONLINE_11849785</v>
      </c>
      <c r="G1625" t="str">
        <f>IF(ISNA(VLOOKUP(F1625,$F$3:F1624,1,0)),"","DUP!")</f>
        <v/>
      </c>
      <c r="H1625" t="str">
        <f t="shared" si="57"/>
        <v>INSERT INTO ZONE_MAP (SERVICE_ID, SERVICE_NAME, CODE, NW_GROUP, ZONE) VALUES (1,'SMS','11849785','11849785','SMS ONLINE');</v>
      </c>
    </row>
    <row r="1626" spans="1:8">
      <c r="A1626" s="25" t="s">
        <v>5792</v>
      </c>
      <c r="B1626" s="25" t="s">
        <v>5481</v>
      </c>
      <c r="C1626" s="25" t="s">
        <v>5026</v>
      </c>
      <c r="D1626">
        <v>1</v>
      </c>
      <c r="E1626" s="25" t="s">
        <v>8</v>
      </c>
      <c r="F1626" t="str">
        <f t="shared" si="58"/>
        <v>SMS ONLINE_11849786</v>
      </c>
      <c r="G1626" t="str">
        <f>IF(ISNA(VLOOKUP(F1626,$F$3:F1625,1,0)),"","DUP!")</f>
        <v/>
      </c>
      <c r="H1626" t="str">
        <f t="shared" si="57"/>
        <v>INSERT INTO ZONE_MAP (SERVICE_ID, SERVICE_NAME, CODE, NW_GROUP, ZONE) VALUES (1,'SMS','11849786','11849786','SMS ONLINE');</v>
      </c>
    </row>
    <row r="1627" spans="1:8">
      <c r="A1627" s="25" t="s">
        <v>5793</v>
      </c>
      <c r="B1627" s="25" t="s">
        <v>5481</v>
      </c>
      <c r="C1627" s="25" t="s">
        <v>5026</v>
      </c>
      <c r="D1627">
        <v>1</v>
      </c>
      <c r="E1627" s="25" t="s">
        <v>8</v>
      </c>
      <c r="F1627" t="str">
        <f t="shared" si="58"/>
        <v>SMS ONLINE_11849787</v>
      </c>
      <c r="G1627" t="str">
        <f>IF(ISNA(VLOOKUP(F1627,$F$3:F1626,1,0)),"","DUP!")</f>
        <v/>
      </c>
      <c r="H1627" t="str">
        <f t="shared" si="57"/>
        <v>INSERT INTO ZONE_MAP (SERVICE_ID, SERVICE_NAME, CODE, NW_GROUP, ZONE) VALUES (1,'SMS','11849787','11849787','SMS ONLINE');</v>
      </c>
    </row>
    <row r="1628" spans="1:8">
      <c r="A1628" s="25" t="s">
        <v>5794</v>
      </c>
      <c r="B1628" s="25" t="s">
        <v>5481</v>
      </c>
      <c r="C1628" s="25" t="s">
        <v>5026</v>
      </c>
      <c r="D1628">
        <v>1</v>
      </c>
      <c r="E1628" s="25" t="s">
        <v>8</v>
      </c>
      <c r="F1628" t="str">
        <f t="shared" si="58"/>
        <v>SMS ONLINE_11849788</v>
      </c>
      <c r="G1628" t="str">
        <f>IF(ISNA(VLOOKUP(F1628,$F$3:F1627,1,0)),"","DUP!")</f>
        <v/>
      </c>
      <c r="H1628" t="str">
        <f t="shared" si="57"/>
        <v>INSERT INTO ZONE_MAP (SERVICE_ID, SERVICE_NAME, CODE, NW_GROUP, ZONE) VALUES (1,'SMS','11849788','11849788','SMS ONLINE');</v>
      </c>
    </row>
    <row r="1629" spans="1:8">
      <c r="A1629" s="25" t="s">
        <v>5795</v>
      </c>
      <c r="B1629" s="25" t="s">
        <v>5481</v>
      </c>
      <c r="C1629" s="25" t="s">
        <v>5026</v>
      </c>
      <c r="D1629">
        <v>1</v>
      </c>
      <c r="E1629" s="25" t="s">
        <v>8</v>
      </c>
      <c r="F1629" t="str">
        <f t="shared" si="58"/>
        <v>SMS ONLINE_11849789</v>
      </c>
      <c r="G1629" t="str">
        <f>IF(ISNA(VLOOKUP(F1629,$F$3:F1628,1,0)),"","DUP!")</f>
        <v/>
      </c>
      <c r="H1629" t="str">
        <f t="shared" si="57"/>
        <v>INSERT INTO ZONE_MAP (SERVICE_ID, SERVICE_NAME, CODE, NW_GROUP, ZONE) VALUES (1,'SMS','11849789','11849789','SMS ONLINE');</v>
      </c>
    </row>
    <row r="1630" spans="1:8">
      <c r="A1630" s="25" t="s">
        <v>5796</v>
      </c>
      <c r="B1630" s="25" t="s">
        <v>5481</v>
      </c>
      <c r="C1630" s="25" t="s">
        <v>5026</v>
      </c>
      <c r="D1630">
        <v>1</v>
      </c>
      <c r="E1630" s="25" t="s">
        <v>8</v>
      </c>
      <c r="F1630" t="str">
        <f t="shared" si="58"/>
        <v>SMS ONLINE_1184979</v>
      </c>
      <c r="G1630" t="str">
        <f>IF(ISNA(VLOOKUP(F1630,$F$3:F1629,1,0)),"","DUP!")</f>
        <v/>
      </c>
      <c r="H1630" t="str">
        <f t="shared" si="57"/>
        <v>INSERT INTO ZONE_MAP (SERVICE_ID, SERVICE_NAME, CODE, NW_GROUP, ZONE) VALUES (1,'SMS','1184979','1184979','SMS ONLINE');</v>
      </c>
    </row>
    <row r="1631" spans="1:8">
      <c r="A1631" s="25" t="s">
        <v>5797</v>
      </c>
      <c r="B1631" s="25" t="s">
        <v>5481</v>
      </c>
      <c r="C1631" s="25" t="s">
        <v>5026</v>
      </c>
      <c r="D1631">
        <v>1</v>
      </c>
      <c r="E1631" s="25" t="s">
        <v>8</v>
      </c>
      <c r="F1631" t="str">
        <f t="shared" si="58"/>
        <v>SMS ONLINE_1184981</v>
      </c>
      <c r="G1631" t="str">
        <f>IF(ISNA(VLOOKUP(F1631,$F$3:F1630,1,0)),"","DUP!")</f>
        <v/>
      </c>
      <c r="H1631" t="str">
        <f t="shared" si="57"/>
        <v>INSERT INTO ZONE_MAP (SERVICE_ID, SERVICE_NAME, CODE, NW_GROUP, ZONE) VALUES (1,'SMS','1184981','1184981','SMS ONLINE');</v>
      </c>
    </row>
    <row r="1632" spans="1:8">
      <c r="A1632" s="25" t="s">
        <v>5798</v>
      </c>
      <c r="B1632" s="25" t="s">
        <v>5481</v>
      </c>
      <c r="C1632" s="25" t="s">
        <v>5026</v>
      </c>
      <c r="D1632">
        <v>1</v>
      </c>
      <c r="E1632" s="25" t="s">
        <v>8</v>
      </c>
      <c r="F1632" t="str">
        <f t="shared" si="58"/>
        <v>SMS ONLINE_1184982</v>
      </c>
      <c r="G1632" t="str">
        <f>IF(ISNA(VLOOKUP(F1632,$F$3:F1631,1,0)),"","DUP!")</f>
        <v/>
      </c>
      <c r="H1632" t="str">
        <f t="shared" si="57"/>
        <v>INSERT INTO ZONE_MAP (SERVICE_ID, SERVICE_NAME, CODE, NW_GROUP, ZONE) VALUES (1,'SMS','1184982','1184982','SMS ONLINE');</v>
      </c>
    </row>
    <row r="1633" spans="1:8">
      <c r="A1633" s="25" t="s">
        <v>5799</v>
      </c>
      <c r="B1633" s="25" t="s">
        <v>5481</v>
      </c>
      <c r="C1633" s="25" t="s">
        <v>5026</v>
      </c>
      <c r="D1633">
        <v>1</v>
      </c>
      <c r="E1633" s="25" t="s">
        <v>8</v>
      </c>
      <c r="F1633" t="str">
        <f t="shared" si="58"/>
        <v>SMS ONLINE_1184983</v>
      </c>
      <c r="G1633" t="str">
        <f>IF(ISNA(VLOOKUP(F1633,$F$3:F1632,1,0)),"","DUP!")</f>
        <v/>
      </c>
      <c r="H1633" t="str">
        <f t="shared" si="57"/>
        <v>INSERT INTO ZONE_MAP (SERVICE_ID, SERVICE_NAME, CODE, NW_GROUP, ZONE) VALUES (1,'SMS','1184983','1184983','SMS ONLINE');</v>
      </c>
    </row>
    <row r="1634" spans="1:8">
      <c r="A1634" s="25" t="s">
        <v>5800</v>
      </c>
      <c r="B1634" s="25" t="s">
        <v>5481</v>
      </c>
      <c r="C1634" s="25" t="s">
        <v>5026</v>
      </c>
      <c r="D1634">
        <v>1</v>
      </c>
      <c r="E1634" s="25" t="s">
        <v>8</v>
      </c>
      <c r="F1634" t="str">
        <f t="shared" si="58"/>
        <v>SMS ONLINE_1184984</v>
      </c>
      <c r="G1634" t="str">
        <f>IF(ISNA(VLOOKUP(F1634,$F$3:F1633,1,0)),"","DUP!")</f>
        <v/>
      </c>
      <c r="H1634" t="str">
        <f t="shared" si="57"/>
        <v>INSERT INTO ZONE_MAP (SERVICE_ID, SERVICE_NAME, CODE, NW_GROUP, ZONE) VALUES (1,'SMS','1184984','1184984','SMS ONLINE');</v>
      </c>
    </row>
    <row r="1635" spans="1:8">
      <c r="A1635" s="25" t="s">
        <v>5801</v>
      </c>
      <c r="B1635" s="25" t="s">
        <v>5481</v>
      </c>
      <c r="C1635" s="25" t="s">
        <v>5026</v>
      </c>
      <c r="D1635">
        <v>1</v>
      </c>
      <c r="E1635" s="25" t="s">
        <v>8</v>
      </c>
      <c r="F1635" t="str">
        <f t="shared" si="58"/>
        <v>SMS ONLINE_1184985</v>
      </c>
      <c r="G1635" t="str">
        <f>IF(ISNA(VLOOKUP(F1635,$F$3:F1634,1,0)),"","DUP!")</f>
        <v/>
      </c>
      <c r="H1635" t="str">
        <f t="shared" si="57"/>
        <v>INSERT INTO ZONE_MAP (SERVICE_ID, SERVICE_NAME, CODE, NW_GROUP, ZONE) VALUES (1,'SMS','1184985','1184985','SMS ONLINE');</v>
      </c>
    </row>
    <row r="1636" spans="1:8">
      <c r="A1636" s="25" t="s">
        <v>5802</v>
      </c>
      <c r="B1636" s="25" t="s">
        <v>5481</v>
      </c>
      <c r="C1636" s="25" t="s">
        <v>5026</v>
      </c>
      <c r="D1636">
        <v>1</v>
      </c>
      <c r="E1636" s="25" t="s">
        <v>8</v>
      </c>
      <c r="F1636" t="str">
        <f t="shared" si="58"/>
        <v>SMS ONLINE_11849860</v>
      </c>
      <c r="G1636" t="str">
        <f>IF(ISNA(VLOOKUP(F1636,$F$3:F1635,1,0)),"","DUP!")</f>
        <v/>
      </c>
      <c r="H1636" t="str">
        <f t="shared" si="57"/>
        <v>INSERT INTO ZONE_MAP (SERVICE_ID, SERVICE_NAME, CODE, NW_GROUP, ZONE) VALUES (1,'SMS','11849860','11849860','SMS ONLINE');</v>
      </c>
    </row>
    <row r="1637" spans="1:8">
      <c r="A1637" s="25" t="s">
        <v>5803</v>
      </c>
      <c r="B1637" s="25" t="s">
        <v>5481</v>
      </c>
      <c r="C1637" s="25" t="s">
        <v>5026</v>
      </c>
      <c r="D1637">
        <v>1</v>
      </c>
      <c r="E1637" s="25" t="s">
        <v>8</v>
      </c>
      <c r="F1637" t="str">
        <f t="shared" si="58"/>
        <v>SMS ONLINE_11849861</v>
      </c>
      <c r="G1637" t="str">
        <f>IF(ISNA(VLOOKUP(F1637,$F$3:F1636,1,0)),"","DUP!")</f>
        <v/>
      </c>
      <c r="H1637" t="str">
        <f t="shared" si="57"/>
        <v>INSERT INTO ZONE_MAP (SERVICE_ID, SERVICE_NAME, CODE, NW_GROUP, ZONE) VALUES (1,'SMS','11849861','11849861','SMS ONLINE');</v>
      </c>
    </row>
    <row r="1638" spans="1:8">
      <c r="A1638" s="25" t="s">
        <v>5804</v>
      </c>
      <c r="B1638" s="25" t="s">
        <v>5481</v>
      </c>
      <c r="C1638" s="25" t="s">
        <v>5026</v>
      </c>
      <c r="D1638">
        <v>1</v>
      </c>
      <c r="E1638" s="25" t="s">
        <v>8</v>
      </c>
      <c r="F1638" t="str">
        <f t="shared" si="58"/>
        <v>SMS ONLINE_11849862</v>
      </c>
      <c r="G1638" t="str">
        <f>IF(ISNA(VLOOKUP(F1638,$F$3:F1637,1,0)),"","DUP!")</f>
        <v/>
      </c>
      <c r="H1638" t="str">
        <f t="shared" si="57"/>
        <v>INSERT INTO ZONE_MAP (SERVICE_ID, SERVICE_NAME, CODE, NW_GROUP, ZONE) VALUES (1,'SMS','11849862','11849862','SMS ONLINE');</v>
      </c>
    </row>
    <row r="1639" spans="1:8">
      <c r="A1639" s="25" t="s">
        <v>5805</v>
      </c>
      <c r="B1639" s="25" t="s">
        <v>5481</v>
      </c>
      <c r="C1639" s="25" t="s">
        <v>5026</v>
      </c>
      <c r="D1639">
        <v>1</v>
      </c>
      <c r="E1639" s="25" t="s">
        <v>8</v>
      </c>
      <c r="F1639" t="str">
        <f t="shared" si="58"/>
        <v>SMS ONLINE_11849863</v>
      </c>
      <c r="G1639" t="str">
        <f>IF(ISNA(VLOOKUP(F1639,$F$3:F1638,1,0)),"","DUP!")</f>
        <v/>
      </c>
      <c r="H1639" t="str">
        <f t="shared" si="57"/>
        <v>INSERT INTO ZONE_MAP (SERVICE_ID, SERVICE_NAME, CODE, NW_GROUP, ZONE) VALUES (1,'SMS','11849863','11849863','SMS ONLINE');</v>
      </c>
    </row>
    <row r="1640" spans="1:8">
      <c r="A1640" s="25" t="s">
        <v>5806</v>
      </c>
      <c r="B1640" s="25" t="s">
        <v>5481</v>
      </c>
      <c r="C1640" s="25" t="s">
        <v>5026</v>
      </c>
      <c r="D1640">
        <v>1</v>
      </c>
      <c r="E1640" s="25" t="s">
        <v>8</v>
      </c>
      <c r="F1640" t="str">
        <f t="shared" si="58"/>
        <v>SMS ONLINE_11849864</v>
      </c>
      <c r="G1640" t="str">
        <f>IF(ISNA(VLOOKUP(F1640,$F$3:F1639,1,0)),"","DUP!")</f>
        <v/>
      </c>
      <c r="H1640" t="str">
        <f t="shared" si="57"/>
        <v>INSERT INTO ZONE_MAP (SERVICE_ID, SERVICE_NAME, CODE, NW_GROUP, ZONE) VALUES (1,'SMS','11849864','11849864','SMS ONLINE');</v>
      </c>
    </row>
    <row r="1641" spans="1:8">
      <c r="A1641" s="25" t="s">
        <v>5807</v>
      </c>
      <c r="B1641" s="25" t="s">
        <v>5481</v>
      </c>
      <c r="C1641" s="25" t="s">
        <v>5026</v>
      </c>
      <c r="D1641">
        <v>1</v>
      </c>
      <c r="E1641" s="25" t="s">
        <v>8</v>
      </c>
      <c r="F1641" t="str">
        <f t="shared" si="58"/>
        <v>SMS ONLINE_11849865</v>
      </c>
      <c r="G1641" t="str">
        <f>IF(ISNA(VLOOKUP(F1641,$F$3:F1640,1,0)),"","DUP!")</f>
        <v/>
      </c>
      <c r="H1641" t="str">
        <f t="shared" si="57"/>
        <v>INSERT INTO ZONE_MAP (SERVICE_ID, SERVICE_NAME, CODE, NW_GROUP, ZONE) VALUES (1,'SMS','11849865','11849865','SMS ONLINE');</v>
      </c>
    </row>
    <row r="1642" spans="1:8">
      <c r="A1642" s="25" t="s">
        <v>5808</v>
      </c>
      <c r="B1642" s="25" t="s">
        <v>5481</v>
      </c>
      <c r="C1642" s="25" t="s">
        <v>5026</v>
      </c>
      <c r="D1642">
        <v>1</v>
      </c>
      <c r="E1642" s="25" t="s">
        <v>8</v>
      </c>
      <c r="F1642" t="str">
        <f t="shared" si="58"/>
        <v>SMS ONLINE_11849866</v>
      </c>
      <c r="G1642" t="str">
        <f>IF(ISNA(VLOOKUP(F1642,$F$3:F1641,1,0)),"","DUP!")</f>
        <v/>
      </c>
      <c r="H1642" t="str">
        <f t="shared" si="57"/>
        <v>INSERT INTO ZONE_MAP (SERVICE_ID, SERVICE_NAME, CODE, NW_GROUP, ZONE) VALUES (1,'SMS','11849866','11849866','SMS ONLINE');</v>
      </c>
    </row>
    <row r="1643" spans="1:8">
      <c r="A1643" s="25" t="s">
        <v>5809</v>
      </c>
      <c r="B1643" s="25" t="s">
        <v>5481</v>
      </c>
      <c r="C1643" s="25" t="s">
        <v>5026</v>
      </c>
      <c r="D1643">
        <v>1</v>
      </c>
      <c r="E1643" s="25" t="s">
        <v>8</v>
      </c>
      <c r="F1643" t="str">
        <f t="shared" si="58"/>
        <v>SMS ONLINE_11849867</v>
      </c>
      <c r="G1643" t="str">
        <f>IF(ISNA(VLOOKUP(F1643,$F$3:F1642,1,0)),"","DUP!")</f>
        <v/>
      </c>
      <c r="H1643" t="str">
        <f t="shared" si="57"/>
        <v>INSERT INTO ZONE_MAP (SERVICE_ID, SERVICE_NAME, CODE, NW_GROUP, ZONE) VALUES (1,'SMS','11849867','11849867','SMS ONLINE');</v>
      </c>
    </row>
    <row r="1644" spans="1:8">
      <c r="A1644" s="25" t="s">
        <v>5810</v>
      </c>
      <c r="B1644" s="25" t="s">
        <v>5481</v>
      </c>
      <c r="C1644" s="25" t="s">
        <v>5026</v>
      </c>
      <c r="D1644">
        <v>1</v>
      </c>
      <c r="E1644" s="25" t="s">
        <v>8</v>
      </c>
      <c r="F1644" t="str">
        <f t="shared" si="58"/>
        <v>SMS ONLINE_11849868</v>
      </c>
      <c r="G1644" t="str">
        <f>IF(ISNA(VLOOKUP(F1644,$F$3:F1643,1,0)),"","DUP!")</f>
        <v/>
      </c>
      <c r="H1644" t="str">
        <f t="shared" si="57"/>
        <v>INSERT INTO ZONE_MAP (SERVICE_ID, SERVICE_NAME, CODE, NW_GROUP, ZONE) VALUES (1,'SMS','11849868','11849868','SMS ONLINE');</v>
      </c>
    </row>
    <row r="1645" spans="1:8">
      <c r="A1645" s="25" t="s">
        <v>5811</v>
      </c>
      <c r="B1645" s="25" t="s">
        <v>5481</v>
      </c>
      <c r="C1645" s="25" t="s">
        <v>5026</v>
      </c>
      <c r="D1645">
        <v>1</v>
      </c>
      <c r="E1645" s="25" t="s">
        <v>8</v>
      </c>
      <c r="F1645" t="str">
        <f t="shared" si="58"/>
        <v>SMS ONLINE_11849869</v>
      </c>
      <c r="G1645" t="str">
        <f>IF(ISNA(VLOOKUP(F1645,$F$3:F1644,1,0)),"","DUP!")</f>
        <v/>
      </c>
      <c r="H1645" t="str">
        <f t="shared" si="57"/>
        <v>INSERT INTO ZONE_MAP (SERVICE_ID, SERVICE_NAME, CODE, NW_GROUP, ZONE) VALUES (1,'SMS','11849869','11849869','SMS ONLINE');</v>
      </c>
    </row>
    <row r="1646" spans="1:8">
      <c r="A1646" s="25" t="s">
        <v>5812</v>
      </c>
      <c r="B1646" s="25" t="s">
        <v>5481</v>
      </c>
      <c r="C1646" s="25" t="s">
        <v>5026</v>
      </c>
      <c r="D1646">
        <v>1</v>
      </c>
      <c r="E1646" s="25" t="s">
        <v>8</v>
      </c>
      <c r="F1646" t="str">
        <f t="shared" si="58"/>
        <v>SMS ONLINE_11849870</v>
      </c>
      <c r="G1646" t="str">
        <f>IF(ISNA(VLOOKUP(F1646,$F$3:F1645,1,0)),"","DUP!")</f>
        <v/>
      </c>
      <c r="H1646" t="str">
        <f t="shared" si="57"/>
        <v>INSERT INTO ZONE_MAP (SERVICE_ID, SERVICE_NAME, CODE, NW_GROUP, ZONE) VALUES (1,'SMS','11849870','11849870','SMS ONLINE');</v>
      </c>
    </row>
    <row r="1647" spans="1:8">
      <c r="A1647" s="25" t="s">
        <v>5813</v>
      </c>
      <c r="B1647" s="25" t="s">
        <v>5481</v>
      </c>
      <c r="C1647" s="25" t="s">
        <v>5026</v>
      </c>
      <c r="D1647">
        <v>1</v>
      </c>
      <c r="E1647" s="25" t="s">
        <v>8</v>
      </c>
      <c r="F1647" t="str">
        <f t="shared" si="58"/>
        <v>SMS ONLINE_11849871</v>
      </c>
      <c r="G1647" t="str">
        <f>IF(ISNA(VLOOKUP(F1647,$F$3:F1646,1,0)),"","DUP!")</f>
        <v/>
      </c>
      <c r="H1647" t="str">
        <f t="shared" si="57"/>
        <v>INSERT INTO ZONE_MAP (SERVICE_ID, SERVICE_NAME, CODE, NW_GROUP, ZONE) VALUES (1,'SMS','11849871','11849871','SMS ONLINE');</v>
      </c>
    </row>
    <row r="1648" spans="1:8">
      <c r="A1648" s="25" t="s">
        <v>5814</v>
      </c>
      <c r="B1648" s="25" t="s">
        <v>5481</v>
      </c>
      <c r="C1648" s="25" t="s">
        <v>5026</v>
      </c>
      <c r="D1648">
        <v>1</v>
      </c>
      <c r="E1648" s="25" t="s">
        <v>8</v>
      </c>
      <c r="F1648" t="str">
        <f t="shared" si="58"/>
        <v>SMS ONLINE_11849872</v>
      </c>
      <c r="G1648" t="str">
        <f>IF(ISNA(VLOOKUP(F1648,$F$3:F1647,1,0)),"","DUP!")</f>
        <v/>
      </c>
      <c r="H1648" t="str">
        <f t="shared" si="57"/>
        <v>INSERT INTO ZONE_MAP (SERVICE_ID, SERVICE_NAME, CODE, NW_GROUP, ZONE) VALUES (1,'SMS','11849872','11849872','SMS ONLINE');</v>
      </c>
    </row>
    <row r="1649" spans="1:8">
      <c r="A1649" s="25" t="s">
        <v>5815</v>
      </c>
      <c r="B1649" s="25" t="s">
        <v>5481</v>
      </c>
      <c r="C1649" s="25" t="s">
        <v>5026</v>
      </c>
      <c r="D1649">
        <v>1</v>
      </c>
      <c r="E1649" s="25" t="s">
        <v>8</v>
      </c>
      <c r="F1649" t="str">
        <f t="shared" si="58"/>
        <v>SMS ONLINE_11849873</v>
      </c>
      <c r="G1649" t="str">
        <f>IF(ISNA(VLOOKUP(F1649,$F$3:F1648,1,0)),"","DUP!")</f>
        <v/>
      </c>
      <c r="H1649" t="str">
        <f t="shared" si="57"/>
        <v>INSERT INTO ZONE_MAP (SERVICE_ID, SERVICE_NAME, CODE, NW_GROUP, ZONE) VALUES (1,'SMS','11849873','11849873','SMS ONLINE');</v>
      </c>
    </row>
    <row r="1650" spans="1:8">
      <c r="A1650" s="25" t="s">
        <v>5816</v>
      </c>
      <c r="B1650" s="25" t="s">
        <v>5481</v>
      </c>
      <c r="C1650" s="25" t="s">
        <v>5026</v>
      </c>
      <c r="D1650">
        <v>1</v>
      </c>
      <c r="E1650" s="25" t="s">
        <v>8</v>
      </c>
      <c r="F1650" t="str">
        <f t="shared" si="58"/>
        <v>SMS ONLINE_11849874</v>
      </c>
      <c r="G1650" t="str">
        <f>IF(ISNA(VLOOKUP(F1650,$F$3:F1649,1,0)),"","DUP!")</f>
        <v/>
      </c>
      <c r="H1650" t="str">
        <f t="shared" ref="H1650:H1713" si="59">IF(G1650="DUP!","","INSERT INTO ZONE_MAP (SERVICE_ID, SERVICE_NAME, CODE, NW_GROUP, ZONE) VALUES ("&amp;D1650&amp;",'"&amp;E1650&amp;"','"&amp;A1650&amp;"','"&amp;A1650&amp;"','"&amp;C1650&amp;"');")</f>
        <v>INSERT INTO ZONE_MAP (SERVICE_ID, SERVICE_NAME, CODE, NW_GROUP, ZONE) VALUES (1,'SMS','11849874','11849874','SMS ONLINE');</v>
      </c>
    </row>
    <row r="1651" spans="1:8">
      <c r="A1651" s="25" t="s">
        <v>5817</v>
      </c>
      <c r="B1651" s="25" t="s">
        <v>5481</v>
      </c>
      <c r="C1651" s="25" t="s">
        <v>5026</v>
      </c>
      <c r="D1651">
        <v>1</v>
      </c>
      <c r="E1651" s="25" t="s">
        <v>8</v>
      </c>
      <c r="F1651" t="str">
        <f t="shared" si="58"/>
        <v>SMS ONLINE_11849875</v>
      </c>
      <c r="G1651" t="str">
        <f>IF(ISNA(VLOOKUP(F1651,$F$3:F1650,1,0)),"","DUP!")</f>
        <v/>
      </c>
      <c r="H1651" t="str">
        <f t="shared" si="59"/>
        <v>INSERT INTO ZONE_MAP (SERVICE_ID, SERVICE_NAME, CODE, NW_GROUP, ZONE) VALUES (1,'SMS','11849875','11849875','SMS ONLINE');</v>
      </c>
    </row>
    <row r="1652" spans="1:8">
      <c r="A1652" s="25" t="s">
        <v>5818</v>
      </c>
      <c r="B1652" s="25" t="s">
        <v>5481</v>
      </c>
      <c r="C1652" s="25" t="s">
        <v>5026</v>
      </c>
      <c r="D1652">
        <v>1</v>
      </c>
      <c r="E1652" s="25" t="s">
        <v>8</v>
      </c>
      <c r="F1652" t="str">
        <f t="shared" si="58"/>
        <v>SMS ONLINE_11849876</v>
      </c>
      <c r="G1652" t="str">
        <f>IF(ISNA(VLOOKUP(F1652,$F$3:F1651,1,0)),"","DUP!")</f>
        <v/>
      </c>
      <c r="H1652" t="str">
        <f t="shared" si="59"/>
        <v>INSERT INTO ZONE_MAP (SERVICE_ID, SERVICE_NAME, CODE, NW_GROUP, ZONE) VALUES (1,'SMS','11849876','11849876','SMS ONLINE');</v>
      </c>
    </row>
    <row r="1653" spans="1:8">
      <c r="A1653" s="25" t="s">
        <v>5819</v>
      </c>
      <c r="B1653" s="25" t="s">
        <v>5481</v>
      </c>
      <c r="C1653" s="25" t="s">
        <v>5026</v>
      </c>
      <c r="D1653">
        <v>1</v>
      </c>
      <c r="E1653" s="25" t="s">
        <v>8</v>
      </c>
      <c r="F1653" t="str">
        <f t="shared" si="58"/>
        <v>SMS ONLINE_11849877</v>
      </c>
      <c r="G1653" t="str">
        <f>IF(ISNA(VLOOKUP(F1653,$F$3:F1652,1,0)),"","DUP!")</f>
        <v/>
      </c>
      <c r="H1653" t="str">
        <f t="shared" si="59"/>
        <v>INSERT INTO ZONE_MAP (SERVICE_ID, SERVICE_NAME, CODE, NW_GROUP, ZONE) VALUES (1,'SMS','11849877','11849877','SMS ONLINE');</v>
      </c>
    </row>
    <row r="1654" spans="1:8">
      <c r="A1654" s="25" t="s">
        <v>5820</v>
      </c>
      <c r="B1654" s="25" t="s">
        <v>5481</v>
      </c>
      <c r="C1654" s="25" t="s">
        <v>5026</v>
      </c>
      <c r="D1654">
        <v>1</v>
      </c>
      <c r="E1654" s="25" t="s">
        <v>8</v>
      </c>
      <c r="F1654" t="str">
        <f t="shared" si="58"/>
        <v>SMS ONLINE_11849878</v>
      </c>
      <c r="G1654" t="str">
        <f>IF(ISNA(VLOOKUP(F1654,$F$3:F1653,1,0)),"","DUP!")</f>
        <v/>
      </c>
      <c r="H1654" t="str">
        <f t="shared" si="59"/>
        <v>INSERT INTO ZONE_MAP (SERVICE_ID, SERVICE_NAME, CODE, NW_GROUP, ZONE) VALUES (1,'SMS','11849878','11849878','SMS ONLINE');</v>
      </c>
    </row>
    <row r="1655" spans="1:8">
      <c r="A1655" s="25" t="s">
        <v>5821</v>
      </c>
      <c r="B1655" s="25" t="s">
        <v>5481</v>
      </c>
      <c r="C1655" s="25" t="s">
        <v>5026</v>
      </c>
      <c r="D1655">
        <v>1</v>
      </c>
      <c r="E1655" s="25" t="s">
        <v>8</v>
      </c>
      <c r="F1655" t="str">
        <f t="shared" si="58"/>
        <v>SMS ONLINE_11849879</v>
      </c>
      <c r="G1655" t="str">
        <f>IF(ISNA(VLOOKUP(F1655,$F$3:F1654,1,0)),"","DUP!")</f>
        <v/>
      </c>
      <c r="H1655" t="str">
        <f t="shared" si="59"/>
        <v>INSERT INTO ZONE_MAP (SERVICE_ID, SERVICE_NAME, CODE, NW_GROUP, ZONE) VALUES (1,'SMS','11849879','11849879','SMS ONLINE');</v>
      </c>
    </row>
    <row r="1656" spans="1:8">
      <c r="A1656" s="25" t="s">
        <v>5822</v>
      </c>
      <c r="B1656" s="25" t="s">
        <v>5481</v>
      </c>
      <c r="C1656" s="25" t="s">
        <v>5026</v>
      </c>
      <c r="D1656">
        <v>1</v>
      </c>
      <c r="E1656" s="25" t="s">
        <v>8</v>
      </c>
      <c r="F1656" t="str">
        <f t="shared" si="58"/>
        <v>SMS ONLINE_11849880</v>
      </c>
      <c r="G1656" t="str">
        <f>IF(ISNA(VLOOKUP(F1656,$F$3:F1655,1,0)),"","DUP!")</f>
        <v/>
      </c>
      <c r="H1656" t="str">
        <f t="shared" si="59"/>
        <v>INSERT INTO ZONE_MAP (SERVICE_ID, SERVICE_NAME, CODE, NW_GROUP, ZONE) VALUES (1,'SMS','11849880','11849880','SMS ONLINE');</v>
      </c>
    </row>
    <row r="1657" spans="1:8">
      <c r="A1657" s="25" t="s">
        <v>5823</v>
      </c>
      <c r="B1657" s="25" t="s">
        <v>5481</v>
      </c>
      <c r="C1657" s="25" t="s">
        <v>5026</v>
      </c>
      <c r="D1657">
        <v>1</v>
      </c>
      <c r="E1657" s="25" t="s">
        <v>8</v>
      </c>
      <c r="F1657" t="str">
        <f t="shared" si="58"/>
        <v>SMS ONLINE_11849881</v>
      </c>
      <c r="G1657" t="str">
        <f>IF(ISNA(VLOOKUP(F1657,$F$3:F1656,1,0)),"","DUP!")</f>
        <v/>
      </c>
      <c r="H1657" t="str">
        <f t="shared" si="59"/>
        <v>INSERT INTO ZONE_MAP (SERVICE_ID, SERVICE_NAME, CODE, NW_GROUP, ZONE) VALUES (1,'SMS','11849881','11849881','SMS ONLINE');</v>
      </c>
    </row>
    <row r="1658" spans="1:8">
      <c r="A1658" s="25" t="s">
        <v>5824</v>
      </c>
      <c r="B1658" s="25" t="s">
        <v>5481</v>
      </c>
      <c r="C1658" s="25" t="s">
        <v>5026</v>
      </c>
      <c r="D1658">
        <v>1</v>
      </c>
      <c r="E1658" s="25" t="s">
        <v>8</v>
      </c>
      <c r="F1658" t="str">
        <f t="shared" si="58"/>
        <v>SMS ONLINE_11849882</v>
      </c>
      <c r="G1658" t="str">
        <f>IF(ISNA(VLOOKUP(F1658,$F$3:F1657,1,0)),"","DUP!")</f>
        <v/>
      </c>
      <c r="H1658" t="str">
        <f t="shared" si="59"/>
        <v>INSERT INTO ZONE_MAP (SERVICE_ID, SERVICE_NAME, CODE, NW_GROUP, ZONE) VALUES (1,'SMS','11849882','11849882','SMS ONLINE');</v>
      </c>
    </row>
    <row r="1659" spans="1:8">
      <c r="A1659" s="25" t="s">
        <v>5825</v>
      </c>
      <c r="B1659" s="25" t="s">
        <v>5481</v>
      </c>
      <c r="C1659" s="25" t="s">
        <v>5026</v>
      </c>
      <c r="D1659">
        <v>1</v>
      </c>
      <c r="E1659" s="25" t="s">
        <v>8</v>
      </c>
      <c r="F1659" t="str">
        <f t="shared" si="58"/>
        <v>SMS ONLINE_11849883</v>
      </c>
      <c r="G1659" t="str">
        <f>IF(ISNA(VLOOKUP(F1659,$F$3:F1658,1,0)),"","DUP!")</f>
        <v/>
      </c>
      <c r="H1659" t="str">
        <f t="shared" si="59"/>
        <v>INSERT INTO ZONE_MAP (SERVICE_ID, SERVICE_NAME, CODE, NW_GROUP, ZONE) VALUES (1,'SMS','11849883','11849883','SMS ONLINE');</v>
      </c>
    </row>
    <row r="1660" spans="1:8">
      <c r="A1660" s="25" t="s">
        <v>5826</v>
      </c>
      <c r="B1660" s="25" t="s">
        <v>5481</v>
      </c>
      <c r="C1660" s="25" t="s">
        <v>5026</v>
      </c>
      <c r="D1660">
        <v>1</v>
      </c>
      <c r="E1660" s="25" t="s">
        <v>8</v>
      </c>
      <c r="F1660" t="str">
        <f t="shared" si="58"/>
        <v>SMS ONLINE_11849884</v>
      </c>
      <c r="G1660" t="str">
        <f>IF(ISNA(VLOOKUP(F1660,$F$3:F1659,1,0)),"","DUP!")</f>
        <v/>
      </c>
      <c r="H1660" t="str">
        <f t="shared" si="59"/>
        <v>INSERT INTO ZONE_MAP (SERVICE_ID, SERVICE_NAME, CODE, NW_GROUP, ZONE) VALUES (1,'SMS','11849884','11849884','SMS ONLINE');</v>
      </c>
    </row>
    <row r="1661" spans="1:8">
      <c r="A1661" s="25" t="s">
        <v>5827</v>
      </c>
      <c r="B1661" s="25" t="s">
        <v>5481</v>
      </c>
      <c r="C1661" s="25" t="s">
        <v>5026</v>
      </c>
      <c r="D1661">
        <v>1</v>
      </c>
      <c r="E1661" s="25" t="s">
        <v>8</v>
      </c>
      <c r="F1661" t="str">
        <f t="shared" si="58"/>
        <v>SMS ONLINE_11849885</v>
      </c>
      <c r="G1661" t="str">
        <f>IF(ISNA(VLOOKUP(F1661,$F$3:F1660,1,0)),"","DUP!")</f>
        <v/>
      </c>
      <c r="H1661" t="str">
        <f t="shared" si="59"/>
        <v>INSERT INTO ZONE_MAP (SERVICE_ID, SERVICE_NAME, CODE, NW_GROUP, ZONE) VALUES (1,'SMS','11849885','11849885','SMS ONLINE');</v>
      </c>
    </row>
    <row r="1662" spans="1:8">
      <c r="A1662" s="25" t="s">
        <v>5828</v>
      </c>
      <c r="B1662" s="25" t="s">
        <v>5481</v>
      </c>
      <c r="C1662" s="25" t="s">
        <v>5026</v>
      </c>
      <c r="D1662">
        <v>1</v>
      </c>
      <c r="E1662" s="25" t="s">
        <v>8</v>
      </c>
      <c r="F1662" t="str">
        <f t="shared" si="58"/>
        <v>SMS ONLINE_11849886</v>
      </c>
      <c r="G1662" t="str">
        <f>IF(ISNA(VLOOKUP(F1662,$F$3:F1661,1,0)),"","DUP!")</f>
        <v/>
      </c>
      <c r="H1662" t="str">
        <f t="shared" si="59"/>
        <v>INSERT INTO ZONE_MAP (SERVICE_ID, SERVICE_NAME, CODE, NW_GROUP, ZONE) VALUES (1,'SMS','11849886','11849886','SMS ONLINE');</v>
      </c>
    </row>
    <row r="1663" spans="1:8">
      <c r="A1663" s="25" t="s">
        <v>5829</v>
      </c>
      <c r="B1663" s="25" t="s">
        <v>5481</v>
      </c>
      <c r="C1663" s="25" t="s">
        <v>5026</v>
      </c>
      <c r="D1663">
        <v>1</v>
      </c>
      <c r="E1663" s="25" t="s">
        <v>8</v>
      </c>
      <c r="F1663" t="str">
        <f t="shared" si="58"/>
        <v>SMS ONLINE_11849887</v>
      </c>
      <c r="G1663" t="str">
        <f>IF(ISNA(VLOOKUP(F1663,$F$3:F1662,1,0)),"","DUP!")</f>
        <v/>
      </c>
      <c r="H1663" t="str">
        <f t="shared" si="59"/>
        <v>INSERT INTO ZONE_MAP (SERVICE_ID, SERVICE_NAME, CODE, NW_GROUP, ZONE) VALUES (1,'SMS','11849887','11849887','SMS ONLINE');</v>
      </c>
    </row>
    <row r="1664" spans="1:8">
      <c r="A1664" s="25" t="s">
        <v>5830</v>
      </c>
      <c r="B1664" s="25" t="s">
        <v>5481</v>
      </c>
      <c r="C1664" s="25" t="s">
        <v>5026</v>
      </c>
      <c r="D1664">
        <v>1</v>
      </c>
      <c r="E1664" s="25" t="s">
        <v>8</v>
      </c>
      <c r="F1664" t="str">
        <f t="shared" si="58"/>
        <v>SMS ONLINE_11849888</v>
      </c>
      <c r="G1664" t="str">
        <f>IF(ISNA(VLOOKUP(F1664,$F$3:F1663,1,0)),"","DUP!")</f>
        <v/>
      </c>
      <c r="H1664" t="str">
        <f t="shared" si="59"/>
        <v>INSERT INTO ZONE_MAP (SERVICE_ID, SERVICE_NAME, CODE, NW_GROUP, ZONE) VALUES (1,'SMS','11849888','11849888','SMS ONLINE');</v>
      </c>
    </row>
    <row r="1665" spans="1:8">
      <c r="A1665" s="25" t="s">
        <v>5831</v>
      </c>
      <c r="B1665" s="25" t="s">
        <v>5481</v>
      </c>
      <c r="C1665" s="25" t="s">
        <v>5026</v>
      </c>
      <c r="D1665">
        <v>1</v>
      </c>
      <c r="E1665" s="25" t="s">
        <v>8</v>
      </c>
      <c r="F1665" t="str">
        <f t="shared" si="58"/>
        <v>SMS ONLINE_118498890</v>
      </c>
      <c r="G1665" t="str">
        <f>IF(ISNA(VLOOKUP(F1665,$F$3:F1664,1,0)),"","DUP!")</f>
        <v/>
      </c>
      <c r="H1665" t="str">
        <f t="shared" si="59"/>
        <v>INSERT INTO ZONE_MAP (SERVICE_ID, SERVICE_NAME, CODE, NW_GROUP, ZONE) VALUES (1,'SMS','118498890','118498890','SMS ONLINE');</v>
      </c>
    </row>
    <row r="1666" spans="1:8">
      <c r="A1666" s="25" t="s">
        <v>5832</v>
      </c>
      <c r="B1666" s="25" t="s">
        <v>5481</v>
      </c>
      <c r="C1666" s="25" t="s">
        <v>5026</v>
      </c>
      <c r="D1666">
        <v>1</v>
      </c>
      <c r="E1666" s="25" t="s">
        <v>8</v>
      </c>
      <c r="F1666" t="str">
        <f t="shared" si="58"/>
        <v>SMS ONLINE_118498891</v>
      </c>
      <c r="G1666" t="str">
        <f>IF(ISNA(VLOOKUP(F1666,$F$3:F1665,1,0)),"","DUP!")</f>
        <v/>
      </c>
      <c r="H1666" t="str">
        <f t="shared" si="59"/>
        <v>INSERT INTO ZONE_MAP (SERVICE_ID, SERVICE_NAME, CODE, NW_GROUP, ZONE) VALUES (1,'SMS','118498891','118498891','SMS ONLINE');</v>
      </c>
    </row>
    <row r="1667" spans="1:8">
      <c r="A1667" s="25" t="s">
        <v>5833</v>
      </c>
      <c r="B1667" s="25" t="s">
        <v>5481</v>
      </c>
      <c r="C1667" s="25" t="s">
        <v>5026</v>
      </c>
      <c r="D1667">
        <v>1</v>
      </c>
      <c r="E1667" s="25" t="s">
        <v>8</v>
      </c>
      <c r="F1667" t="str">
        <f t="shared" si="58"/>
        <v>SMS ONLINE_118498892</v>
      </c>
      <c r="G1667" t="str">
        <f>IF(ISNA(VLOOKUP(F1667,$F$3:F1666,1,0)),"","DUP!")</f>
        <v/>
      </c>
      <c r="H1667" t="str">
        <f t="shared" si="59"/>
        <v>INSERT INTO ZONE_MAP (SERVICE_ID, SERVICE_NAME, CODE, NW_GROUP, ZONE) VALUES (1,'SMS','118498892','118498892','SMS ONLINE');</v>
      </c>
    </row>
    <row r="1668" spans="1:8">
      <c r="A1668" s="25" t="s">
        <v>5834</v>
      </c>
      <c r="B1668" s="25" t="s">
        <v>5481</v>
      </c>
      <c r="C1668" s="25" t="s">
        <v>5026</v>
      </c>
      <c r="D1668">
        <v>1</v>
      </c>
      <c r="E1668" s="25" t="s">
        <v>8</v>
      </c>
      <c r="F1668" t="str">
        <f t="shared" ref="F1668:F1731" si="60">C1668&amp;"_"&amp;A1668</f>
        <v>SMS ONLINE_118498893</v>
      </c>
      <c r="G1668" t="str">
        <f>IF(ISNA(VLOOKUP(F1668,$F$3:F1667,1,0)),"","DUP!")</f>
        <v/>
      </c>
      <c r="H1668" t="str">
        <f t="shared" si="59"/>
        <v>INSERT INTO ZONE_MAP (SERVICE_ID, SERVICE_NAME, CODE, NW_GROUP, ZONE) VALUES (1,'SMS','118498893','118498893','SMS ONLINE');</v>
      </c>
    </row>
    <row r="1669" spans="1:8">
      <c r="A1669" s="25" t="s">
        <v>5835</v>
      </c>
      <c r="B1669" s="25" t="s">
        <v>5481</v>
      </c>
      <c r="C1669" s="25" t="s">
        <v>5026</v>
      </c>
      <c r="D1669">
        <v>1</v>
      </c>
      <c r="E1669" s="25" t="s">
        <v>8</v>
      </c>
      <c r="F1669" t="str">
        <f t="shared" si="60"/>
        <v>SMS ONLINE_118498894</v>
      </c>
      <c r="G1669" t="str">
        <f>IF(ISNA(VLOOKUP(F1669,$F$3:F1668,1,0)),"","DUP!")</f>
        <v/>
      </c>
      <c r="H1669" t="str">
        <f t="shared" si="59"/>
        <v>INSERT INTO ZONE_MAP (SERVICE_ID, SERVICE_NAME, CODE, NW_GROUP, ZONE) VALUES (1,'SMS','118498894','118498894','SMS ONLINE');</v>
      </c>
    </row>
    <row r="1670" spans="1:8">
      <c r="A1670" s="25" t="s">
        <v>5836</v>
      </c>
      <c r="B1670" s="25" t="s">
        <v>5481</v>
      </c>
      <c r="C1670" s="25" t="s">
        <v>5026</v>
      </c>
      <c r="D1670">
        <v>1</v>
      </c>
      <c r="E1670" s="25" t="s">
        <v>8</v>
      </c>
      <c r="F1670" t="str">
        <f t="shared" si="60"/>
        <v>SMS ONLINE_118498895</v>
      </c>
      <c r="G1670" t="str">
        <f>IF(ISNA(VLOOKUP(F1670,$F$3:F1669,1,0)),"","DUP!")</f>
        <v/>
      </c>
      <c r="H1670" t="str">
        <f t="shared" si="59"/>
        <v>INSERT INTO ZONE_MAP (SERVICE_ID, SERVICE_NAME, CODE, NW_GROUP, ZONE) VALUES (1,'SMS','118498895','118498895','SMS ONLINE');</v>
      </c>
    </row>
    <row r="1671" spans="1:8">
      <c r="A1671" s="25" t="s">
        <v>5837</v>
      </c>
      <c r="B1671" s="25" t="s">
        <v>5481</v>
      </c>
      <c r="C1671" s="25" t="s">
        <v>5026</v>
      </c>
      <c r="D1671">
        <v>1</v>
      </c>
      <c r="E1671" s="25" t="s">
        <v>8</v>
      </c>
      <c r="F1671" t="str">
        <f t="shared" si="60"/>
        <v>SMS ONLINE_118498896</v>
      </c>
      <c r="G1671" t="str">
        <f>IF(ISNA(VLOOKUP(F1671,$F$3:F1670,1,0)),"","DUP!")</f>
        <v/>
      </c>
      <c r="H1671" t="str">
        <f t="shared" si="59"/>
        <v>INSERT INTO ZONE_MAP (SERVICE_ID, SERVICE_NAME, CODE, NW_GROUP, ZONE) VALUES (1,'SMS','118498896','118498896','SMS ONLINE');</v>
      </c>
    </row>
    <row r="1672" spans="1:8">
      <c r="A1672" s="25" t="s">
        <v>5838</v>
      </c>
      <c r="B1672" s="25" t="s">
        <v>5481</v>
      </c>
      <c r="C1672" s="25" t="s">
        <v>5026</v>
      </c>
      <c r="D1672">
        <v>1</v>
      </c>
      <c r="E1672" s="25" t="s">
        <v>8</v>
      </c>
      <c r="F1672" t="str">
        <f t="shared" si="60"/>
        <v>SMS ONLINE_118498897</v>
      </c>
      <c r="G1672" t="str">
        <f>IF(ISNA(VLOOKUP(F1672,$F$3:F1671,1,0)),"","DUP!")</f>
        <v/>
      </c>
      <c r="H1672" t="str">
        <f t="shared" si="59"/>
        <v>INSERT INTO ZONE_MAP (SERVICE_ID, SERVICE_NAME, CODE, NW_GROUP, ZONE) VALUES (1,'SMS','118498897','118498897','SMS ONLINE');</v>
      </c>
    </row>
    <row r="1673" spans="1:8">
      <c r="A1673" s="25" t="s">
        <v>5839</v>
      </c>
      <c r="B1673" s="25" t="s">
        <v>5481</v>
      </c>
      <c r="C1673" s="25" t="s">
        <v>5026</v>
      </c>
      <c r="D1673">
        <v>1</v>
      </c>
      <c r="E1673" s="25" t="s">
        <v>8</v>
      </c>
      <c r="F1673" t="str">
        <f t="shared" si="60"/>
        <v>SMS ONLINE_118498898</v>
      </c>
      <c r="G1673" t="str">
        <f>IF(ISNA(VLOOKUP(F1673,$F$3:F1672,1,0)),"","DUP!")</f>
        <v/>
      </c>
      <c r="H1673" t="str">
        <f t="shared" si="59"/>
        <v>INSERT INTO ZONE_MAP (SERVICE_ID, SERVICE_NAME, CODE, NW_GROUP, ZONE) VALUES (1,'SMS','118498898','118498898','SMS ONLINE');</v>
      </c>
    </row>
    <row r="1674" spans="1:8">
      <c r="A1674" s="25" t="s">
        <v>5840</v>
      </c>
      <c r="B1674" s="25" t="s">
        <v>5481</v>
      </c>
      <c r="C1674" s="25" t="s">
        <v>5026</v>
      </c>
      <c r="D1674">
        <v>1</v>
      </c>
      <c r="E1674" s="25" t="s">
        <v>8</v>
      </c>
      <c r="F1674" t="str">
        <f t="shared" si="60"/>
        <v>SMS ONLINE_118498899</v>
      </c>
      <c r="G1674" t="str">
        <f>IF(ISNA(VLOOKUP(F1674,$F$3:F1673,1,0)),"","DUP!")</f>
        <v/>
      </c>
      <c r="H1674" t="str">
        <f t="shared" si="59"/>
        <v>INSERT INTO ZONE_MAP (SERVICE_ID, SERVICE_NAME, CODE, NW_GROUP, ZONE) VALUES (1,'SMS','118498899','118498899','SMS ONLINE');</v>
      </c>
    </row>
    <row r="1675" spans="1:8">
      <c r="A1675" s="25" t="s">
        <v>5841</v>
      </c>
      <c r="B1675" s="25" t="s">
        <v>5481</v>
      </c>
      <c r="C1675" s="25" t="s">
        <v>5026</v>
      </c>
      <c r="D1675">
        <v>1</v>
      </c>
      <c r="E1675" s="25" t="s">
        <v>8</v>
      </c>
      <c r="F1675" t="str">
        <f t="shared" si="60"/>
        <v>SMS ONLINE_1184989</v>
      </c>
      <c r="G1675" t="str">
        <f>IF(ISNA(VLOOKUP(F1675,$F$3:F1674,1,0)),"","DUP!")</f>
        <v/>
      </c>
      <c r="H1675" t="str">
        <f t="shared" si="59"/>
        <v>INSERT INTO ZONE_MAP (SERVICE_ID, SERVICE_NAME, CODE, NW_GROUP, ZONE) VALUES (1,'SMS','1184989','1184989','SMS ONLINE');</v>
      </c>
    </row>
    <row r="1676" spans="1:8">
      <c r="A1676" s="25" t="s">
        <v>5842</v>
      </c>
      <c r="B1676" s="25" t="s">
        <v>5481</v>
      </c>
      <c r="C1676" s="25" t="s">
        <v>5026</v>
      </c>
      <c r="D1676">
        <v>1</v>
      </c>
      <c r="E1676" s="25" t="s">
        <v>8</v>
      </c>
      <c r="F1676" t="str">
        <f t="shared" si="60"/>
        <v>SMS ONLINE_11849930</v>
      </c>
      <c r="G1676" t="str">
        <f>IF(ISNA(VLOOKUP(F1676,$F$3:F1675,1,0)),"","DUP!")</f>
        <v/>
      </c>
      <c r="H1676" t="str">
        <f t="shared" si="59"/>
        <v>INSERT INTO ZONE_MAP (SERVICE_ID, SERVICE_NAME, CODE, NW_GROUP, ZONE) VALUES (1,'SMS','11849930','11849930','SMS ONLINE');</v>
      </c>
    </row>
    <row r="1677" spans="1:8">
      <c r="A1677" s="25" t="s">
        <v>5843</v>
      </c>
      <c r="B1677" s="25" t="s">
        <v>5481</v>
      </c>
      <c r="C1677" s="25" t="s">
        <v>5026</v>
      </c>
      <c r="D1677">
        <v>1</v>
      </c>
      <c r="E1677" s="25" t="s">
        <v>8</v>
      </c>
      <c r="F1677" t="str">
        <f t="shared" si="60"/>
        <v>SMS ONLINE_11849931</v>
      </c>
      <c r="G1677" t="str">
        <f>IF(ISNA(VLOOKUP(F1677,$F$3:F1676,1,0)),"","DUP!")</f>
        <v/>
      </c>
      <c r="H1677" t="str">
        <f t="shared" si="59"/>
        <v>INSERT INTO ZONE_MAP (SERVICE_ID, SERVICE_NAME, CODE, NW_GROUP, ZONE) VALUES (1,'SMS','11849931','11849931','SMS ONLINE');</v>
      </c>
    </row>
    <row r="1678" spans="1:8">
      <c r="A1678" s="25" t="s">
        <v>5844</v>
      </c>
      <c r="B1678" s="25" t="s">
        <v>5481</v>
      </c>
      <c r="C1678" s="25" t="s">
        <v>5026</v>
      </c>
      <c r="D1678">
        <v>1</v>
      </c>
      <c r="E1678" s="25" t="s">
        <v>8</v>
      </c>
      <c r="F1678" t="str">
        <f t="shared" si="60"/>
        <v>SMS ONLINE_11849932</v>
      </c>
      <c r="G1678" t="str">
        <f>IF(ISNA(VLOOKUP(F1678,$F$3:F1677,1,0)),"","DUP!")</f>
        <v/>
      </c>
      <c r="H1678" t="str">
        <f t="shared" si="59"/>
        <v>INSERT INTO ZONE_MAP (SERVICE_ID, SERVICE_NAME, CODE, NW_GROUP, ZONE) VALUES (1,'SMS','11849932','11849932','SMS ONLINE');</v>
      </c>
    </row>
    <row r="1679" spans="1:8">
      <c r="A1679" s="25" t="s">
        <v>5845</v>
      </c>
      <c r="B1679" s="25" t="s">
        <v>5481</v>
      </c>
      <c r="C1679" s="25" t="s">
        <v>5026</v>
      </c>
      <c r="D1679">
        <v>1</v>
      </c>
      <c r="E1679" s="25" t="s">
        <v>8</v>
      </c>
      <c r="F1679" t="str">
        <f t="shared" si="60"/>
        <v>SMS ONLINE_118499330</v>
      </c>
      <c r="G1679" t="str">
        <f>IF(ISNA(VLOOKUP(F1679,$F$3:F1678,1,0)),"","DUP!")</f>
        <v/>
      </c>
      <c r="H1679" t="str">
        <f t="shared" si="59"/>
        <v>INSERT INTO ZONE_MAP (SERVICE_ID, SERVICE_NAME, CODE, NW_GROUP, ZONE) VALUES (1,'SMS','118499330','118499330','SMS ONLINE');</v>
      </c>
    </row>
    <row r="1680" spans="1:8">
      <c r="A1680" s="25" t="s">
        <v>5846</v>
      </c>
      <c r="B1680" s="25" t="s">
        <v>5481</v>
      </c>
      <c r="C1680" s="25" t="s">
        <v>5026</v>
      </c>
      <c r="D1680">
        <v>1</v>
      </c>
      <c r="E1680" s="25" t="s">
        <v>8</v>
      </c>
      <c r="F1680" t="str">
        <f t="shared" si="60"/>
        <v>SMS ONLINE_118499331</v>
      </c>
      <c r="G1680" t="str">
        <f>IF(ISNA(VLOOKUP(F1680,$F$3:F1679,1,0)),"","DUP!")</f>
        <v/>
      </c>
      <c r="H1680" t="str">
        <f t="shared" si="59"/>
        <v>INSERT INTO ZONE_MAP (SERVICE_ID, SERVICE_NAME, CODE, NW_GROUP, ZONE) VALUES (1,'SMS','118499331','118499331','SMS ONLINE');</v>
      </c>
    </row>
    <row r="1681" spans="1:8">
      <c r="A1681" s="25" t="s">
        <v>5847</v>
      </c>
      <c r="B1681" s="25" t="s">
        <v>5481</v>
      </c>
      <c r="C1681" s="25" t="s">
        <v>5026</v>
      </c>
      <c r="D1681">
        <v>1</v>
      </c>
      <c r="E1681" s="25" t="s">
        <v>8</v>
      </c>
      <c r="F1681" t="str">
        <f t="shared" si="60"/>
        <v>SMS ONLINE_118499332</v>
      </c>
      <c r="G1681" t="str">
        <f>IF(ISNA(VLOOKUP(F1681,$F$3:F1680,1,0)),"","DUP!")</f>
        <v/>
      </c>
      <c r="H1681" t="str">
        <f t="shared" si="59"/>
        <v>INSERT INTO ZONE_MAP (SERVICE_ID, SERVICE_NAME, CODE, NW_GROUP, ZONE) VALUES (1,'SMS','118499332','118499332','SMS ONLINE');</v>
      </c>
    </row>
    <row r="1682" spans="1:8">
      <c r="A1682" s="25" t="s">
        <v>5848</v>
      </c>
      <c r="B1682" s="25" t="s">
        <v>5481</v>
      </c>
      <c r="C1682" s="25" t="s">
        <v>5026</v>
      </c>
      <c r="D1682">
        <v>1</v>
      </c>
      <c r="E1682" s="25" t="s">
        <v>8</v>
      </c>
      <c r="F1682" t="str">
        <f t="shared" si="60"/>
        <v>SMS ONLINE_118499333</v>
      </c>
      <c r="G1682" t="str">
        <f>IF(ISNA(VLOOKUP(F1682,$F$3:F1681,1,0)),"","DUP!")</f>
        <v/>
      </c>
      <c r="H1682" t="str">
        <f t="shared" si="59"/>
        <v>INSERT INTO ZONE_MAP (SERVICE_ID, SERVICE_NAME, CODE, NW_GROUP, ZONE) VALUES (1,'SMS','118499333','118499333','SMS ONLINE');</v>
      </c>
    </row>
    <row r="1683" spans="1:8">
      <c r="A1683" s="25" t="s">
        <v>5849</v>
      </c>
      <c r="B1683" s="25" t="s">
        <v>5481</v>
      </c>
      <c r="C1683" s="25" t="s">
        <v>5026</v>
      </c>
      <c r="D1683">
        <v>1</v>
      </c>
      <c r="E1683" s="25" t="s">
        <v>8</v>
      </c>
      <c r="F1683" t="str">
        <f t="shared" si="60"/>
        <v>SMS ONLINE_118499334</v>
      </c>
      <c r="G1683" t="str">
        <f>IF(ISNA(VLOOKUP(F1683,$F$3:F1682,1,0)),"","DUP!")</f>
        <v/>
      </c>
      <c r="H1683" t="str">
        <f t="shared" si="59"/>
        <v>INSERT INTO ZONE_MAP (SERVICE_ID, SERVICE_NAME, CODE, NW_GROUP, ZONE) VALUES (1,'SMS','118499334','118499334','SMS ONLINE');</v>
      </c>
    </row>
    <row r="1684" spans="1:8">
      <c r="A1684" s="25" t="s">
        <v>5850</v>
      </c>
      <c r="B1684" s="25" t="s">
        <v>5481</v>
      </c>
      <c r="C1684" s="25" t="s">
        <v>5026</v>
      </c>
      <c r="D1684">
        <v>1</v>
      </c>
      <c r="E1684" s="25" t="s">
        <v>8</v>
      </c>
      <c r="F1684" t="str">
        <f t="shared" si="60"/>
        <v>SMS ONLINE_118499335</v>
      </c>
      <c r="G1684" t="str">
        <f>IF(ISNA(VLOOKUP(F1684,$F$3:F1683,1,0)),"","DUP!")</f>
        <v/>
      </c>
      <c r="H1684" t="str">
        <f t="shared" si="59"/>
        <v>INSERT INTO ZONE_MAP (SERVICE_ID, SERVICE_NAME, CODE, NW_GROUP, ZONE) VALUES (1,'SMS','118499335','118499335','SMS ONLINE');</v>
      </c>
    </row>
    <row r="1685" spans="1:8">
      <c r="A1685" s="25" t="s">
        <v>5851</v>
      </c>
      <c r="B1685" s="25" t="s">
        <v>5481</v>
      </c>
      <c r="C1685" s="25" t="s">
        <v>5026</v>
      </c>
      <c r="D1685">
        <v>1</v>
      </c>
      <c r="E1685" s="25" t="s">
        <v>8</v>
      </c>
      <c r="F1685" t="str">
        <f t="shared" si="60"/>
        <v>SMS ONLINE_118499336</v>
      </c>
      <c r="G1685" t="str">
        <f>IF(ISNA(VLOOKUP(F1685,$F$3:F1684,1,0)),"","DUP!")</f>
        <v/>
      </c>
      <c r="H1685" t="str">
        <f t="shared" si="59"/>
        <v>INSERT INTO ZONE_MAP (SERVICE_ID, SERVICE_NAME, CODE, NW_GROUP, ZONE) VALUES (1,'SMS','118499336','118499336','SMS ONLINE');</v>
      </c>
    </row>
    <row r="1686" spans="1:8">
      <c r="A1686" s="25" t="s">
        <v>5852</v>
      </c>
      <c r="B1686" s="25" t="s">
        <v>5481</v>
      </c>
      <c r="C1686" s="25" t="s">
        <v>5026</v>
      </c>
      <c r="D1686">
        <v>1</v>
      </c>
      <c r="E1686" s="25" t="s">
        <v>8</v>
      </c>
      <c r="F1686" t="str">
        <f t="shared" si="60"/>
        <v>SMS ONLINE_118499337</v>
      </c>
      <c r="G1686" t="str">
        <f>IF(ISNA(VLOOKUP(F1686,$F$3:F1685,1,0)),"","DUP!")</f>
        <v/>
      </c>
      <c r="H1686" t="str">
        <f t="shared" si="59"/>
        <v>INSERT INTO ZONE_MAP (SERVICE_ID, SERVICE_NAME, CODE, NW_GROUP, ZONE) VALUES (1,'SMS','118499337','118499337','SMS ONLINE');</v>
      </c>
    </row>
    <row r="1687" spans="1:8">
      <c r="A1687" s="25" t="s">
        <v>5853</v>
      </c>
      <c r="B1687" s="25" t="s">
        <v>5481</v>
      </c>
      <c r="C1687" s="25" t="s">
        <v>5026</v>
      </c>
      <c r="D1687">
        <v>1</v>
      </c>
      <c r="E1687" s="25" t="s">
        <v>8</v>
      </c>
      <c r="F1687" t="str">
        <f t="shared" si="60"/>
        <v>SMS ONLINE_118499338</v>
      </c>
      <c r="G1687" t="str">
        <f>IF(ISNA(VLOOKUP(F1687,$F$3:F1686,1,0)),"","DUP!")</f>
        <v/>
      </c>
      <c r="H1687" t="str">
        <f t="shared" si="59"/>
        <v>INSERT INTO ZONE_MAP (SERVICE_ID, SERVICE_NAME, CODE, NW_GROUP, ZONE) VALUES (1,'SMS','118499338','118499338','SMS ONLINE');</v>
      </c>
    </row>
    <row r="1688" spans="1:8">
      <c r="A1688" s="25" t="s">
        <v>5854</v>
      </c>
      <c r="B1688" s="25" t="s">
        <v>5481</v>
      </c>
      <c r="C1688" s="25" t="s">
        <v>5026</v>
      </c>
      <c r="D1688">
        <v>1</v>
      </c>
      <c r="E1688" s="25" t="s">
        <v>8</v>
      </c>
      <c r="F1688" t="str">
        <f t="shared" si="60"/>
        <v>SMS ONLINE_118499339</v>
      </c>
      <c r="G1688" t="str">
        <f>IF(ISNA(VLOOKUP(F1688,$F$3:F1687,1,0)),"","DUP!")</f>
        <v/>
      </c>
      <c r="H1688" t="str">
        <f t="shared" si="59"/>
        <v>INSERT INTO ZONE_MAP (SERVICE_ID, SERVICE_NAME, CODE, NW_GROUP, ZONE) VALUES (1,'SMS','118499339','118499339','SMS ONLINE');</v>
      </c>
    </row>
    <row r="1689" spans="1:8">
      <c r="A1689" s="25" t="s">
        <v>5855</v>
      </c>
      <c r="B1689" s="25" t="s">
        <v>5481</v>
      </c>
      <c r="C1689" s="25" t="s">
        <v>5026</v>
      </c>
      <c r="D1689">
        <v>1</v>
      </c>
      <c r="E1689" s="25" t="s">
        <v>8</v>
      </c>
      <c r="F1689" t="str">
        <f t="shared" si="60"/>
        <v>SMS ONLINE_11849934</v>
      </c>
      <c r="G1689" t="str">
        <f>IF(ISNA(VLOOKUP(F1689,$F$3:F1688,1,0)),"","DUP!")</f>
        <v/>
      </c>
      <c r="H1689" t="str">
        <f t="shared" si="59"/>
        <v>INSERT INTO ZONE_MAP (SERVICE_ID, SERVICE_NAME, CODE, NW_GROUP, ZONE) VALUES (1,'SMS','11849934','11849934','SMS ONLINE');</v>
      </c>
    </row>
    <row r="1690" spans="1:8">
      <c r="A1690" s="25" t="s">
        <v>5856</v>
      </c>
      <c r="B1690" s="25" t="s">
        <v>5481</v>
      </c>
      <c r="C1690" s="25" t="s">
        <v>5026</v>
      </c>
      <c r="D1690">
        <v>1</v>
      </c>
      <c r="E1690" s="25" t="s">
        <v>8</v>
      </c>
      <c r="F1690" t="str">
        <f t="shared" si="60"/>
        <v>SMS ONLINE_118499350</v>
      </c>
      <c r="G1690" t="str">
        <f>IF(ISNA(VLOOKUP(F1690,$F$3:F1689,1,0)),"","DUP!")</f>
        <v/>
      </c>
      <c r="H1690" t="str">
        <f t="shared" si="59"/>
        <v>INSERT INTO ZONE_MAP (SERVICE_ID, SERVICE_NAME, CODE, NW_GROUP, ZONE) VALUES (1,'SMS','118499350','118499350','SMS ONLINE');</v>
      </c>
    </row>
    <row r="1691" spans="1:8">
      <c r="A1691" s="25" t="s">
        <v>5857</v>
      </c>
      <c r="B1691" s="25" t="s">
        <v>5481</v>
      </c>
      <c r="C1691" s="25" t="s">
        <v>5026</v>
      </c>
      <c r="D1691">
        <v>1</v>
      </c>
      <c r="E1691" s="25" t="s">
        <v>8</v>
      </c>
      <c r="F1691" t="str">
        <f t="shared" si="60"/>
        <v>SMS ONLINE_118499351</v>
      </c>
      <c r="G1691" t="str">
        <f>IF(ISNA(VLOOKUP(F1691,$F$3:F1690,1,0)),"","DUP!")</f>
        <v/>
      </c>
      <c r="H1691" t="str">
        <f t="shared" si="59"/>
        <v>INSERT INTO ZONE_MAP (SERVICE_ID, SERVICE_NAME, CODE, NW_GROUP, ZONE) VALUES (1,'SMS','118499351','118499351','SMS ONLINE');</v>
      </c>
    </row>
    <row r="1692" spans="1:8">
      <c r="A1692" s="25" t="s">
        <v>5858</v>
      </c>
      <c r="B1692" s="25" t="s">
        <v>5481</v>
      </c>
      <c r="C1692" s="25" t="s">
        <v>5026</v>
      </c>
      <c r="D1692">
        <v>1</v>
      </c>
      <c r="E1692" s="25" t="s">
        <v>8</v>
      </c>
      <c r="F1692" t="str">
        <f t="shared" si="60"/>
        <v>SMS ONLINE_118499352</v>
      </c>
      <c r="G1692" t="str">
        <f>IF(ISNA(VLOOKUP(F1692,$F$3:F1691,1,0)),"","DUP!")</f>
        <v/>
      </c>
      <c r="H1692" t="str">
        <f t="shared" si="59"/>
        <v>INSERT INTO ZONE_MAP (SERVICE_ID, SERVICE_NAME, CODE, NW_GROUP, ZONE) VALUES (1,'SMS','118499352','118499352','SMS ONLINE');</v>
      </c>
    </row>
    <row r="1693" spans="1:8">
      <c r="A1693" s="25" t="s">
        <v>5859</v>
      </c>
      <c r="B1693" s="25" t="s">
        <v>5481</v>
      </c>
      <c r="C1693" s="25" t="s">
        <v>5026</v>
      </c>
      <c r="D1693">
        <v>1</v>
      </c>
      <c r="E1693" s="25" t="s">
        <v>8</v>
      </c>
      <c r="F1693" t="str">
        <f t="shared" si="60"/>
        <v>SMS ONLINE_118499353</v>
      </c>
      <c r="G1693" t="str">
        <f>IF(ISNA(VLOOKUP(F1693,$F$3:F1692,1,0)),"","DUP!")</f>
        <v/>
      </c>
      <c r="H1693" t="str">
        <f t="shared" si="59"/>
        <v>INSERT INTO ZONE_MAP (SERVICE_ID, SERVICE_NAME, CODE, NW_GROUP, ZONE) VALUES (1,'SMS','118499353','118499353','SMS ONLINE');</v>
      </c>
    </row>
    <row r="1694" spans="1:8">
      <c r="A1694" s="25" t="s">
        <v>5860</v>
      </c>
      <c r="B1694" s="25" t="s">
        <v>5481</v>
      </c>
      <c r="C1694" s="25" t="s">
        <v>5026</v>
      </c>
      <c r="D1694">
        <v>1</v>
      </c>
      <c r="E1694" s="25" t="s">
        <v>8</v>
      </c>
      <c r="F1694" t="str">
        <f t="shared" si="60"/>
        <v>SMS ONLINE_118499354</v>
      </c>
      <c r="G1694" t="str">
        <f>IF(ISNA(VLOOKUP(F1694,$F$3:F1693,1,0)),"","DUP!")</f>
        <v/>
      </c>
      <c r="H1694" t="str">
        <f t="shared" si="59"/>
        <v>INSERT INTO ZONE_MAP (SERVICE_ID, SERVICE_NAME, CODE, NW_GROUP, ZONE) VALUES (1,'SMS','118499354','118499354','SMS ONLINE');</v>
      </c>
    </row>
    <row r="1695" spans="1:8">
      <c r="A1695" s="25" t="s">
        <v>5861</v>
      </c>
      <c r="B1695" s="25" t="s">
        <v>5481</v>
      </c>
      <c r="C1695" s="25" t="s">
        <v>5026</v>
      </c>
      <c r="D1695">
        <v>1</v>
      </c>
      <c r="E1695" s="25" t="s">
        <v>8</v>
      </c>
      <c r="F1695" t="str">
        <f t="shared" si="60"/>
        <v>SMS ONLINE_118499355</v>
      </c>
      <c r="G1695" t="str">
        <f>IF(ISNA(VLOOKUP(F1695,$F$3:F1694,1,0)),"","DUP!")</f>
        <v/>
      </c>
      <c r="H1695" t="str">
        <f t="shared" si="59"/>
        <v>INSERT INTO ZONE_MAP (SERVICE_ID, SERVICE_NAME, CODE, NW_GROUP, ZONE) VALUES (1,'SMS','118499355','118499355','SMS ONLINE');</v>
      </c>
    </row>
    <row r="1696" spans="1:8">
      <c r="A1696" s="25" t="s">
        <v>5862</v>
      </c>
      <c r="B1696" s="25" t="s">
        <v>5481</v>
      </c>
      <c r="C1696" s="25" t="s">
        <v>5026</v>
      </c>
      <c r="D1696">
        <v>1</v>
      </c>
      <c r="E1696" s="25" t="s">
        <v>8</v>
      </c>
      <c r="F1696" t="str">
        <f t="shared" si="60"/>
        <v>SMS ONLINE_118499356</v>
      </c>
      <c r="G1696" t="str">
        <f>IF(ISNA(VLOOKUP(F1696,$F$3:F1695,1,0)),"","DUP!")</f>
        <v/>
      </c>
      <c r="H1696" t="str">
        <f t="shared" si="59"/>
        <v>INSERT INTO ZONE_MAP (SERVICE_ID, SERVICE_NAME, CODE, NW_GROUP, ZONE) VALUES (1,'SMS','118499356','118499356','SMS ONLINE');</v>
      </c>
    </row>
    <row r="1697" spans="1:8">
      <c r="A1697" s="25" t="s">
        <v>5863</v>
      </c>
      <c r="B1697" s="25" t="s">
        <v>5481</v>
      </c>
      <c r="C1697" s="25" t="s">
        <v>5026</v>
      </c>
      <c r="D1697">
        <v>1</v>
      </c>
      <c r="E1697" s="25" t="s">
        <v>8</v>
      </c>
      <c r="F1697" t="str">
        <f t="shared" si="60"/>
        <v>SMS ONLINE_118499357</v>
      </c>
      <c r="G1697" t="str">
        <f>IF(ISNA(VLOOKUP(F1697,$F$3:F1696,1,0)),"","DUP!")</f>
        <v/>
      </c>
      <c r="H1697" t="str">
        <f t="shared" si="59"/>
        <v>INSERT INTO ZONE_MAP (SERVICE_ID, SERVICE_NAME, CODE, NW_GROUP, ZONE) VALUES (1,'SMS','118499357','118499357','SMS ONLINE');</v>
      </c>
    </row>
    <row r="1698" spans="1:8">
      <c r="A1698" s="25" t="s">
        <v>5864</v>
      </c>
      <c r="B1698" s="25" t="s">
        <v>5481</v>
      </c>
      <c r="C1698" s="25" t="s">
        <v>5026</v>
      </c>
      <c r="D1698">
        <v>1</v>
      </c>
      <c r="E1698" s="25" t="s">
        <v>8</v>
      </c>
      <c r="F1698" t="str">
        <f t="shared" si="60"/>
        <v>SMS ONLINE_118499358</v>
      </c>
      <c r="G1698" t="str">
        <f>IF(ISNA(VLOOKUP(F1698,$F$3:F1697,1,0)),"","DUP!")</f>
        <v/>
      </c>
      <c r="H1698" t="str">
        <f t="shared" si="59"/>
        <v>INSERT INTO ZONE_MAP (SERVICE_ID, SERVICE_NAME, CODE, NW_GROUP, ZONE) VALUES (1,'SMS','118499358','118499358','SMS ONLINE');</v>
      </c>
    </row>
    <row r="1699" spans="1:8">
      <c r="A1699" s="25" t="s">
        <v>5865</v>
      </c>
      <c r="B1699" s="25" t="s">
        <v>5481</v>
      </c>
      <c r="C1699" s="25" t="s">
        <v>5026</v>
      </c>
      <c r="D1699">
        <v>1</v>
      </c>
      <c r="E1699" s="25" t="s">
        <v>8</v>
      </c>
      <c r="F1699" t="str">
        <f t="shared" si="60"/>
        <v>SMS ONLINE_118499359</v>
      </c>
      <c r="G1699" t="str">
        <f>IF(ISNA(VLOOKUP(F1699,$F$3:F1698,1,0)),"","DUP!")</f>
        <v/>
      </c>
      <c r="H1699" t="str">
        <f t="shared" si="59"/>
        <v>INSERT INTO ZONE_MAP (SERVICE_ID, SERVICE_NAME, CODE, NW_GROUP, ZONE) VALUES (1,'SMS','118499359','118499359','SMS ONLINE');</v>
      </c>
    </row>
    <row r="1700" spans="1:8">
      <c r="A1700" s="25" t="s">
        <v>5866</v>
      </c>
      <c r="B1700" s="25" t="s">
        <v>5481</v>
      </c>
      <c r="C1700" s="25" t="s">
        <v>5026</v>
      </c>
      <c r="D1700">
        <v>1</v>
      </c>
      <c r="E1700" s="25" t="s">
        <v>8</v>
      </c>
      <c r="F1700" t="str">
        <f t="shared" si="60"/>
        <v>SMS ONLINE_11849936</v>
      </c>
      <c r="G1700" t="str">
        <f>IF(ISNA(VLOOKUP(F1700,$F$3:F1699,1,0)),"","DUP!")</f>
        <v/>
      </c>
      <c r="H1700" t="str">
        <f t="shared" si="59"/>
        <v>INSERT INTO ZONE_MAP (SERVICE_ID, SERVICE_NAME, CODE, NW_GROUP, ZONE) VALUES (1,'SMS','11849936','11849936','SMS ONLINE');</v>
      </c>
    </row>
    <row r="1701" spans="1:8">
      <c r="A1701" s="25" t="s">
        <v>5867</v>
      </c>
      <c r="B1701" s="25" t="s">
        <v>5481</v>
      </c>
      <c r="C1701" s="25" t="s">
        <v>5026</v>
      </c>
      <c r="D1701">
        <v>1</v>
      </c>
      <c r="E1701" s="25" t="s">
        <v>8</v>
      </c>
      <c r="F1701" t="str">
        <f t="shared" si="60"/>
        <v>SMS ONLINE_11849937</v>
      </c>
      <c r="G1701" t="str">
        <f>IF(ISNA(VLOOKUP(F1701,$F$3:F1700,1,0)),"","DUP!")</f>
        <v/>
      </c>
      <c r="H1701" t="str">
        <f t="shared" si="59"/>
        <v>INSERT INTO ZONE_MAP (SERVICE_ID, SERVICE_NAME, CODE, NW_GROUP, ZONE) VALUES (1,'SMS','11849937','11849937','SMS ONLINE');</v>
      </c>
    </row>
    <row r="1702" spans="1:8">
      <c r="A1702" s="25" t="s">
        <v>5868</v>
      </c>
      <c r="B1702" s="25" t="s">
        <v>5481</v>
      </c>
      <c r="C1702" s="25" t="s">
        <v>5026</v>
      </c>
      <c r="D1702">
        <v>1</v>
      </c>
      <c r="E1702" s="25" t="s">
        <v>8</v>
      </c>
      <c r="F1702" t="str">
        <f t="shared" si="60"/>
        <v>SMS ONLINE_11849938</v>
      </c>
      <c r="G1702" t="str">
        <f>IF(ISNA(VLOOKUP(F1702,$F$3:F1701,1,0)),"","DUP!")</f>
        <v/>
      </c>
      <c r="H1702" t="str">
        <f t="shared" si="59"/>
        <v>INSERT INTO ZONE_MAP (SERVICE_ID, SERVICE_NAME, CODE, NW_GROUP, ZONE) VALUES (1,'SMS','11849938','11849938','SMS ONLINE');</v>
      </c>
    </row>
    <row r="1703" spans="1:8">
      <c r="A1703" s="25" t="s">
        <v>5869</v>
      </c>
      <c r="B1703" s="25" t="s">
        <v>5481</v>
      </c>
      <c r="C1703" s="25" t="s">
        <v>5026</v>
      </c>
      <c r="D1703">
        <v>1</v>
      </c>
      <c r="E1703" s="25" t="s">
        <v>8</v>
      </c>
      <c r="F1703" t="str">
        <f t="shared" si="60"/>
        <v>SMS ONLINE_11849939</v>
      </c>
      <c r="G1703" t="str">
        <f>IF(ISNA(VLOOKUP(F1703,$F$3:F1702,1,0)),"","DUP!")</f>
        <v/>
      </c>
      <c r="H1703" t="str">
        <f t="shared" si="59"/>
        <v>INSERT INTO ZONE_MAP (SERVICE_ID, SERVICE_NAME, CODE, NW_GROUP, ZONE) VALUES (1,'SMS','11849939','11849939','SMS ONLINE');</v>
      </c>
    </row>
    <row r="1704" spans="1:8">
      <c r="A1704" s="25" t="s">
        <v>5870</v>
      </c>
      <c r="B1704" s="25" t="s">
        <v>5481</v>
      </c>
      <c r="C1704" s="25" t="s">
        <v>5026</v>
      </c>
      <c r="D1704">
        <v>1</v>
      </c>
      <c r="E1704" s="25" t="s">
        <v>8</v>
      </c>
      <c r="F1704" t="str">
        <f t="shared" si="60"/>
        <v>SMS ONLINE_1184994</v>
      </c>
      <c r="G1704" t="str">
        <f>IF(ISNA(VLOOKUP(F1704,$F$3:F1703,1,0)),"","DUP!")</f>
        <v/>
      </c>
      <c r="H1704" t="str">
        <f t="shared" si="59"/>
        <v>INSERT INTO ZONE_MAP (SERVICE_ID, SERVICE_NAME, CODE, NW_GROUP, ZONE) VALUES (1,'SMS','1184994','1184994','SMS ONLINE');</v>
      </c>
    </row>
    <row r="1705" spans="1:8">
      <c r="A1705" s="25" t="s">
        <v>5871</v>
      </c>
      <c r="B1705" s="25" t="s">
        <v>5481</v>
      </c>
      <c r="C1705" s="25" t="s">
        <v>5026</v>
      </c>
      <c r="D1705">
        <v>1</v>
      </c>
      <c r="E1705" s="25" t="s">
        <v>8</v>
      </c>
      <c r="F1705" t="str">
        <f t="shared" si="60"/>
        <v>SMS ONLINE_1184995</v>
      </c>
      <c r="G1705" t="str">
        <f>IF(ISNA(VLOOKUP(F1705,$F$3:F1704,1,0)),"","DUP!")</f>
        <v/>
      </c>
      <c r="H1705" t="str">
        <f t="shared" si="59"/>
        <v>INSERT INTO ZONE_MAP (SERVICE_ID, SERVICE_NAME, CODE, NW_GROUP, ZONE) VALUES (1,'SMS','1184995','1184995','SMS ONLINE');</v>
      </c>
    </row>
    <row r="1706" spans="1:8">
      <c r="A1706" s="25" t="s">
        <v>5872</v>
      </c>
      <c r="B1706" s="25" t="s">
        <v>5481</v>
      </c>
      <c r="C1706" s="25" t="s">
        <v>5026</v>
      </c>
      <c r="D1706">
        <v>1</v>
      </c>
      <c r="E1706" s="25" t="s">
        <v>8</v>
      </c>
      <c r="F1706" t="str">
        <f t="shared" si="60"/>
        <v>SMS ONLINE_11849960</v>
      </c>
      <c r="G1706" t="str">
        <f>IF(ISNA(VLOOKUP(F1706,$F$3:F1705,1,0)),"","DUP!")</f>
        <v/>
      </c>
      <c r="H1706" t="str">
        <f t="shared" si="59"/>
        <v>INSERT INTO ZONE_MAP (SERVICE_ID, SERVICE_NAME, CODE, NW_GROUP, ZONE) VALUES (1,'SMS','11849960','11849960','SMS ONLINE');</v>
      </c>
    </row>
    <row r="1707" spans="1:8">
      <c r="A1707" s="25" t="s">
        <v>5873</v>
      </c>
      <c r="B1707" s="25" t="s">
        <v>5481</v>
      </c>
      <c r="C1707" s="25" t="s">
        <v>5026</v>
      </c>
      <c r="D1707">
        <v>1</v>
      </c>
      <c r="E1707" s="25" t="s">
        <v>8</v>
      </c>
      <c r="F1707" t="str">
        <f t="shared" si="60"/>
        <v>SMS ONLINE_11849961</v>
      </c>
      <c r="G1707" t="str">
        <f>IF(ISNA(VLOOKUP(F1707,$F$3:F1706,1,0)),"","DUP!")</f>
        <v/>
      </c>
      <c r="H1707" t="str">
        <f t="shared" si="59"/>
        <v>INSERT INTO ZONE_MAP (SERVICE_ID, SERVICE_NAME, CODE, NW_GROUP, ZONE) VALUES (1,'SMS','11849961','11849961','SMS ONLINE');</v>
      </c>
    </row>
    <row r="1708" spans="1:8">
      <c r="A1708" s="25" t="s">
        <v>5874</v>
      </c>
      <c r="B1708" s="25" t="s">
        <v>5481</v>
      </c>
      <c r="C1708" s="25" t="s">
        <v>5026</v>
      </c>
      <c r="D1708">
        <v>1</v>
      </c>
      <c r="E1708" s="25" t="s">
        <v>8</v>
      </c>
      <c r="F1708" t="str">
        <f t="shared" si="60"/>
        <v>SMS ONLINE_11849962</v>
      </c>
      <c r="G1708" t="str">
        <f>IF(ISNA(VLOOKUP(F1708,$F$3:F1707,1,0)),"","DUP!")</f>
        <v/>
      </c>
      <c r="H1708" t="str">
        <f t="shared" si="59"/>
        <v>INSERT INTO ZONE_MAP (SERVICE_ID, SERVICE_NAME, CODE, NW_GROUP, ZONE) VALUES (1,'SMS','11849962','11849962','SMS ONLINE');</v>
      </c>
    </row>
    <row r="1709" spans="1:8">
      <c r="A1709" s="25" t="s">
        <v>5875</v>
      </c>
      <c r="B1709" s="25" t="s">
        <v>5481</v>
      </c>
      <c r="C1709" s="25" t="s">
        <v>5026</v>
      </c>
      <c r="D1709">
        <v>1</v>
      </c>
      <c r="E1709" s="25" t="s">
        <v>8</v>
      </c>
      <c r="F1709" t="str">
        <f t="shared" si="60"/>
        <v>SMS ONLINE_11849963</v>
      </c>
      <c r="G1709" t="str">
        <f>IF(ISNA(VLOOKUP(F1709,$F$3:F1708,1,0)),"","DUP!")</f>
        <v/>
      </c>
      <c r="H1709" t="str">
        <f t="shared" si="59"/>
        <v>INSERT INTO ZONE_MAP (SERVICE_ID, SERVICE_NAME, CODE, NW_GROUP, ZONE) VALUES (1,'SMS','11849963','11849963','SMS ONLINE');</v>
      </c>
    </row>
    <row r="1710" spans="1:8">
      <c r="A1710" s="25" t="s">
        <v>5876</v>
      </c>
      <c r="B1710" s="25" t="s">
        <v>5481</v>
      </c>
      <c r="C1710" s="25" t="s">
        <v>5026</v>
      </c>
      <c r="D1710">
        <v>1</v>
      </c>
      <c r="E1710" s="25" t="s">
        <v>8</v>
      </c>
      <c r="F1710" t="str">
        <f t="shared" si="60"/>
        <v>SMS ONLINE_11849964</v>
      </c>
      <c r="G1710" t="str">
        <f>IF(ISNA(VLOOKUP(F1710,$F$3:F1709,1,0)),"","DUP!")</f>
        <v/>
      </c>
      <c r="H1710" t="str">
        <f t="shared" si="59"/>
        <v>INSERT INTO ZONE_MAP (SERVICE_ID, SERVICE_NAME, CODE, NW_GROUP, ZONE) VALUES (1,'SMS','11849964','11849964','SMS ONLINE');</v>
      </c>
    </row>
    <row r="1711" spans="1:8">
      <c r="A1711" s="25" t="s">
        <v>5877</v>
      </c>
      <c r="B1711" s="25" t="s">
        <v>5481</v>
      </c>
      <c r="C1711" s="25" t="s">
        <v>5026</v>
      </c>
      <c r="D1711">
        <v>1</v>
      </c>
      <c r="E1711" s="25" t="s">
        <v>8</v>
      </c>
      <c r="F1711" t="str">
        <f t="shared" si="60"/>
        <v>SMS ONLINE_11849965</v>
      </c>
      <c r="G1711" t="str">
        <f>IF(ISNA(VLOOKUP(F1711,$F$3:F1710,1,0)),"","DUP!")</f>
        <v/>
      </c>
      <c r="H1711" t="str">
        <f t="shared" si="59"/>
        <v>INSERT INTO ZONE_MAP (SERVICE_ID, SERVICE_NAME, CODE, NW_GROUP, ZONE) VALUES (1,'SMS','11849965','11849965','SMS ONLINE');</v>
      </c>
    </row>
    <row r="1712" spans="1:8">
      <c r="A1712" s="25" t="s">
        <v>5878</v>
      </c>
      <c r="B1712" s="25" t="s">
        <v>5481</v>
      </c>
      <c r="C1712" s="25" t="s">
        <v>5026</v>
      </c>
      <c r="D1712">
        <v>1</v>
      </c>
      <c r="E1712" s="25" t="s">
        <v>8</v>
      </c>
      <c r="F1712" t="str">
        <f t="shared" si="60"/>
        <v>SMS ONLINE_11849966</v>
      </c>
      <c r="G1712" t="str">
        <f>IF(ISNA(VLOOKUP(F1712,$F$3:F1711,1,0)),"","DUP!")</f>
        <v/>
      </c>
      <c r="H1712" t="str">
        <f t="shared" si="59"/>
        <v>INSERT INTO ZONE_MAP (SERVICE_ID, SERVICE_NAME, CODE, NW_GROUP, ZONE) VALUES (1,'SMS','11849966','11849966','SMS ONLINE');</v>
      </c>
    </row>
    <row r="1713" spans="1:8">
      <c r="A1713" s="25" t="s">
        <v>5879</v>
      </c>
      <c r="B1713" s="25" t="s">
        <v>5481</v>
      </c>
      <c r="C1713" s="25" t="s">
        <v>5026</v>
      </c>
      <c r="D1713">
        <v>1</v>
      </c>
      <c r="E1713" s="25" t="s">
        <v>8</v>
      </c>
      <c r="F1713" t="str">
        <f t="shared" si="60"/>
        <v>SMS ONLINE_11849967</v>
      </c>
      <c r="G1713" t="str">
        <f>IF(ISNA(VLOOKUP(F1713,$F$3:F1712,1,0)),"","DUP!")</f>
        <v/>
      </c>
      <c r="H1713" t="str">
        <f t="shared" si="59"/>
        <v>INSERT INTO ZONE_MAP (SERVICE_ID, SERVICE_NAME, CODE, NW_GROUP, ZONE) VALUES (1,'SMS','11849967','11849967','SMS ONLINE');</v>
      </c>
    </row>
    <row r="1714" spans="1:8">
      <c r="A1714" s="25" t="s">
        <v>5880</v>
      </c>
      <c r="B1714" s="25" t="s">
        <v>5481</v>
      </c>
      <c r="C1714" s="25" t="s">
        <v>5026</v>
      </c>
      <c r="D1714">
        <v>1</v>
      </c>
      <c r="E1714" s="25" t="s">
        <v>8</v>
      </c>
      <c r="F1714" t="str">
        <f t="shared" si="60"/>
        <v>SMS ONLINE_11849968</v>
      </c>
      <c r="G1714" t="str">
        <f>IF(ISNA(VLOOKUP(F1714,$F$3:F1713,1,0)),"","DUP!")</f>
        <v/>
      </c>
      <c r="H1714" t="str">
        <f t="shared" ref="H1714:H1777" si="61">IF(G1714="DUP!","","INSERT INTO ZONE_MAP (SERVICE_ID, SERVICE_NAME, CODE, NW_GROUP, ZONE) VALUES ("&amp;D1714&amp;",'"&amp;E1714&amp;"','"&amp;A1714&amp;"','"&amp;A1714&amp;"','"&amp;C1714&amp;"');")</f>
        <v>INSERT INTO ZONE_MAP (SERVICE_ID, SERVICE_NAME, CODE, NW_GROUP, ZONE) VALUES (1,'SMS','11849968','11849968','SMS ONLINE');</v>
      </c>
    </row>
    <row r="1715" spans="1:8">
      <c r="A1715" s="25" t="s">
        <v>5881</v>
      </c>
      <c r="B1715" s="25" t="s">
        <v>5481</v>
      </c>
      <c r="C1715" s="25" t="s">
        <v>5026</v>
      </c>
      <c r="D1715">
        <v>1</v>
      </c>
      <c r="E1715" s="25" t="s">
        <v>8</v>
      </c>
      <c r="F1715" t="str">
        <f t="shared" si="60"/>
        <v>SMS ONLINE_11849969</v>
      </c>
      <c r="G1715" t="str">
        <f>IF(ISNA(VLOOKUP(F1715,$F$3:F1714,1,0)),"","DUP!")</f>
        <v/>
      </c>
      <c r="H1715" t="str">
        <f t="shared" si="61"/>
        <v>INSERT INTO ZONE_MAP (SERVICE_ID, SERVICE_NAME, CODE, NW_GROUP, ZONE) VALUES (1,'SMS','11849969','11849969','SMS ONLINE');</v>
      </c>
    </row>
    <row r="1716" spans="1:8">
      <c r="A1716" s="25" t="s">
        <v>5882</v>
      </c>
      <c r="B1716" s="25" t="s">
        <v>5481</v>
      </c>
      <c r="C1716" s="25" t="s">
        <v>5026</v>
      </c>
      <c r="D1716">
        <v>1</v>
      </c>
      <c r="E1716" s="25" t="s">
        <v>8</v>
      </c>
      <c r="F1716" t="str">
        <f t="shared" si="60"/>
        <v>SMS ONLINE_1184997</v>
      </c>
      <c r="G1716" t="str">
        <f>IF(ISNA(VLOOKUP(F1716,$F$3:F1715,1,0)),"","DUP!")</f>
        <v/>
      </c>
      <c r="H1716" t="str">
        <f t="shared" si="61"/>
        <v>INSERT INTO ZONE_MAP (SERVICE_ID, SERVICE_NAME, CODE, NW_GROUP, ZONE) VALUES (1,'SMS','1184997','1184997','SMS ONLINE');</v>
      </c>
    </row>
    <row r="1717" spans="1:8">
      <c r="A1717" s="25" t="s">
        <v>5883</v>
      </c>
      <c r="B1717" s="25" t="s">
        <v>5884</v>
      </c>
      <c r="C1717" s="25" t="s">
        <v>4595</v>
      </c>
      <c r="D1717">
        <v>1</v>
      </c>
      <c r="E1717" s="25" t="s">
        <v>8</v>
      </c>
      <c r="F1717" t="str">
        <f t="shared" si="60"/>
        <v>VINAPORTAL_184120</v>
      </c>
      <c r="G1717" t="str">
        <f>IF(ISNA(VLOOKUP(F1717,$F$3:F1716,1,0)),"","DUP!")</f>
        <v/>
      </c>
      <c r="H1717" t="str">
        <f t="shared" si="61"/>
        <v>INSERT INTO ZONE_MAP (SERVICE_ID, SERVICE_NAME, CODE, NW_GROUP, ZONE) VALUES (1,'SMS','184120','184120','VINAPORTAL');</v>
      </c>
    </row>
    <row r="1718" spans="1:8">
      <c r="A1718" s="25" t="s">
        <v>5885</v>
      </c>
      <c r="B1718" s="25" t="s">
        <v>5884</v>
      </c>
      <c r="C1718" s="25" t="s">
        <v>4595</v>
      </c>
      <c r="D1718">
        <v>1</v>
      </c>
      <c r="E1718" s="25" t="s">
        <v>8</v>
      </c>
      <c r="F1718" t="str">
        <f t="shared" si="60"/>
        <v>VINAPORTAL_184121</v>
      </c>
      <c r="G1718" t="str">
        <f>IF(ISNA(VLOOKUP(F1718,$F$3:F1717,1,0)),"","DUP!")</f>
        <v/>
      </c>
      <c r="H1718" t="str">
        <f t="shared" si="61"/>
        <v>INSERT INTO ZONE_MAP (SERVICE_ID, SERVICE_NAME, CODE, NW_GROUP, ZONE) VALUES (1,'SMS','184121','184121','VINAPORTAL');</v>
      </c>
    </row>
    <row r="1719" spans="1:8">
      <c r="A1719" s="25" t="s">
        <v>5886</v>
      </c>
      <c r="B1719" s="25" t="s">
        <v>5884</v>
      </c>
      <c r="C1719" s="25" t="s">
        <v>4595</v>
      </c>
      <c r="D1719">
        <v>1</v>
      </c>
      <c r="E1719" s="25" t="s">
        <v>8</v>
      </c>
      <c r="F1719" t="str">
        <f t="shared" si="60"/>
        <v>VINAPORTAL_184122</v>
      </c>
      <c r="G1719" t="str">
        <f>IF(ISNA(VLOOKUP(F1719,$F$3:F1718,1,0)),"","DUP!")</f>
        <v/>
      </c>
      <c r="H1719" t="str">
        <f t="shared" si="61"/>
        <v>INSERT INTO ZONE_MAP (SERVICE_ID, SERVICE_NAME, CODE, NW_GROUP, ZONE) VALUES (1,'SMS','184122','184122','VINAPORTAL');</v>
      </c>
    </row>
    <row r="1720" spans="1:8">
      <c r="A1720" s="25" t="s">
        <v>5887</v>
      </c>
      <c r="B1720" s="25" t="s">
        <v>5884</v>
      </c>
      <c r="C1720" s="25" t="s">
        <v>4595</v>
      </c>
      <c r="D1720">
        <v>1</v>
      </c>
      <c r="E1720" s="25" t="s">
        <v>8</v>
      </c>
      <c r="F1720" t="str">
        <f t="shared" si="60"/>
        <v>VINAPORTAL_184123</v>
      </c>
      <c r="G1720" t="str">
        <f>IF(ISNA(VLOOKUP(F1720,$F$3:F1719,1,0)),"","DUP!")</f>
        <v/>
      </c>
      <c r="H1720" t="str">
        <f t="shared" si="61"/>
        <v>INSERT INTO ZONE_MAP (SERVICE_ID, SERVICE_NAME, CODE, NW_GROUP, ZONE) VALUES (1,'SMS','184123','184123','VINAPORTAL');</v>
      </c>
    </row>
    <row r="1721" spans="1:8">
      <c r="A1721" s="25" t="s">
        <v>5888</v>
      </c>
      <c r="B1721" s="25" t="s">
        <v>5884</v>
      </c>
      <c r="C1721" s="25" t="s">
        <v>4595</v>
      </c>
      <c r="D1721">
        <v>1</v>
      </c>
      <c r="E1721" s="25" t="s">
        <v>8</v>
      </c>
      <c r="F1721" t="str">
        <f t="shared" si="60"/>
        <v>VINAPORTAL_184124</v>
      </c>
      <c r="G1721" t="str">
        <f>IF(ISNA(VLOOKUP(F1721,$F$3:F1720,1,0)),"","DUP!")</f>
        <v/>
      </c>
      <c r="H1721" t="str">
        <f t="shared" si="61"/>
        <v>INSERT INTO ZONE_MAP (SERVICE_ID, SERVICE_NAME, CODE, NW_GROUP, ZONE) VALUES (1,'SMS','184124','184124','VINAPORTAL');</v>
      </c>
    </row>
    <row r="1722" spans="1:8">
      <c r="A1722" s="25" t="s">
        <v>5889</v>
      </c>
      <c r="B1722" s="25" t="s">
        <v>5884</v>
      </c>
      <c r="C1722" s="25" t="s">
        <v>4595</v>
      </c>
      <c r="D1722">
        <v>1</v>
      </c>
      <c r="E1722" s="25" t="s">
        <v>8</v>
      </c>
      <c r="F1722" t="str">
        <f t="shared" si="60"/>
        <v>VINAPORTAL_184125</v>
      </c>
      <c r="G1722" t="str">
        <f>IF(ISNA(VLOOKUP(F1722,$F$3:F1721,1,0)),"","DUP!")</f>
        <v/>
      </c>
      <c r="H1722" t="str">
        <f t="shared" si="61"/>
        <v>INSERT INTO ZONE_MAP (SERVICE_ID, SERVICE_NAME, CODE, NW_GROUP, ZONE) VALUES (1,'SMS','184125','184125','VINAPORTAL');</v>
      </c>
    </row>
    <row r="1723" spans="1:8">
      <c r="A1723" s="25" t="s">
        <v>5890</v>
      </c>
      <c r="B1723" s="25" t="s">
        <v>5884</v>
      </c>
      <c r="C1723" s="25" t="s">
        <v>4595</v>
      </c>
      <c r="D1723">
        <v>1</v>
      </c>
      <c r="E1723" s="25" t="s">
        <v>8</v>
      </c>
      <c r="F1723" t="str">
        <f t="shared" si="60"/>
        <v>VINAPORTAL_184126</v>
      </c>
      <c r="G1723" t="str">
        <f>IF(ISNA(VLOOKUP(F1723,$F$3:F1722,1,0)),"","DUP!")</f>
        <v/>
      </c>
      <c r="H1723" t="str">
        <f t="shared" si="61"/>
        <v>INSERT INTO ZONE_MAP (SERVICE_ID, SERVICE_NAME, CODE, NW_GROUP, ZONE) VALUES (1,'SMS','184126','184126','VINAPORTAL');</v>
      </c>
    </row>
    <row r="1724" spans="1:8">
      <c r="A1724" s="25" t="s">
        <v>5891</v>
      </c>
      <c r="B1724" s="25" t="s">
        <v>5884</v>
      </c>
      <c r="C1724" s="25" t="s">
        <v>4595</v>
      </c>
      <c r="D1724">
        <v>1</v>
      </c>
      <c r="E1724" s="25" t="s">
        <v>8</v>
      </c>
      <c r="F1724" t="str">
        <f t="shared" si="60"/>
        <v>VINAPORTAL_184127</v>
      </c>
      <c r="G1724" t="str">
        <f>IF(ISNA(VLOOKUP(F1724,$F$3:F1723,1,0)),"","DUP!")</f>
        <v/>
      </c>
      <c r="H1724" t="str">
        <f t="shared" si="61"/>
        <v>INSERT INTO ZONE_MAP (SERVICE_ID, SERVICE_NAME, CODE, NW_GROUP, ZONE) VALUES (1,'SMS','184127','184127','VINAPORTAL');</v>
      </c>
    </row>
    <row r="1725" spans="1:8">
      <c r="A1725" s="25" t="s">
        <v>5892</v>
      </c>
      <c r="B1725" s="25" t="s">
        <v>5884</v>
      </c>
      <c r="C1725" s="25" t="s">
        <v>4595</v>
      </c>
      <c r="D1725">
        <v>1</v>
      </c>
      <c r="E1725" s="25" t="s">
        <v>8</v>
      </c>
      <c r="F1725" t="str">
        <f t="shared" si="60"/>
        <v>VINAPORTAL_184128</v>
      </c>
      <c r="G1725" t="str">
        <f>IF(ISNA(VLOOKUP(F1725,$F$3:F1724,1,0)),"","DUP!")</f>
        <v/>
      </c>
      <c r="H1725" t="str">
        <f t="shared" si="61"/>
        <v>INSERT INTO ZONE_MAP (SERVICE_ID, SERVICE_NAME, CODE, NW_GROUP, ZONE) VALUES (1,'SMS','184128','184128','VINAPORTAL');</v>
      </c>
    </row>
    <row r="1726" spans="1:8">
      <c r="A1726" s="25" t="s">
        <v>5893</v>
      </c>
      <c r="B1726" s="25" t="s">
        <v>5884</v>
      </c>
      <c r="C1726" s="25" t="s">
        <v>4595</v>
      </c>
      <c r="D1726">
        <v>1</v>
      </c>
      <c r="E1726" s="25" t="s">
        <v>8</v>
      </c>
      <c r="F1726" t="str">
        <f t="shared" si="60"/>
        <v>VINAPORTAL_184129</v>
      </c>
      <c r="G1726" t="str">
        <f>IF(ISNA(VLOOKUP(F1726,$F$3:F1725,1,0)),"","DUP!")</f>
        <v/>
      </c>
      <c r="H1726" t="str">
        <f t="shared" si="61"/>
        <v>INSERT INTO ZONE_MAP (SERVICE_ID, SERVICE_NAME, CODE, NW_GROUP, ZONE) VALUES (1,'SMS','184129','184129','VINAPORTAL');</v>
      </c>
    </row>
    <row r="1727" spans="1:8">
      <c r="A1727" s="25" t="s">
        <v>5894</v>
      </c>
      <c r="B1727" s="25" t="s">
        <v>5884</v>
      </c>
      <c r="C1727" s="25" t="s">
        <v>4595</v>
      </c>
      <c r="D1727">
        <v>1</v>
      </c>
      <c r="E1727" s="25" t="s">
        <v>8</v>
      </c>
      <c r="F1727" t="str">
        <f t="shared" si="60"/>
        <v>VINAPORTAL_184162</v>
      </c>
      <c r="G1727" t="str">
        <f>IF(ISNA(VLOOKUP(F1727,$F$3:F1726,1,0)),"","DUP!")</f>
        <v/>
      </c>
      <c r="H1727" t="str">
        <f t="shared" si="61"/>
        <v>INSERT INTO ZONE_MAP (SERVICE_ID, SERVICE_NAME, CODE, NW_GROUP, ZONE) VALUES (1,'SMS','184162','184162','VINAPORTAL');</v>
      </c>
    </row>
    <row r="1728" spans="1:8">
      <c r="A1728" s="25" t="s">
        <v>5895</v>
      </c>
      <c r="B1728" s="25" t="s">
        <v>5884</v>
      </c>
      <c r="C1728" s="25" t="s">
        <v>4595</v>
      </c>
      <c r="D1728">
        <v>1</v>
      </c>
      <c r="E1728" s="25" t="s">
        <v>8</v>
      </c>
      <c r="F1728" t="str">
        <f t="shared" si="60"/>
        <v>VINAPORTAL_184163</v>
      </c>
      <c r="G1728" t="str">
        <f>IF(ISNA(VLOOKUP(F1728,$F$3:F1727,1,0)),"","DUP!")</f>
        <v/>
      </c>
      <c r="H1728" t="str">
        <f t="shared" si="61"/>
        <v>INSERT INTO ZONE_MAP (SERVICE_ID, SERVICE_NAME, CODE, NW_GROUP, ZONE) VALUES (1,'SMS','184163','184163','VINAPORTAL');</v>
      </c>
    </row>
    <row r="1729" spans="1:8">
      <c r="A1729" s="25" t="s">
        <v>5896</v>
      </c>
      <c r="B1729" s="25" t="s">
        <v>5884</v>
      </c>
      <c r="C1729" s="25" t="s">
        <v>4595</v>
      </c>
      <c r="D1729">
        <v>1</v>
      </c>
      <c r="E1729" s="25" t="s">
        <v>8</v>
      </c>
      <c r="F1729" t="str">
        <f t="shared" si="60"/>
        <v>VINAPORTAL_184164</v>
      </c>
      <c r="G1729" t="str">
        <f>IF(ISNA(VLOOKUP(F1729,$F$3:F1728,1,0)),"","DUP!")</f>
        <v/>
      </c>
      <c r="H1729" t="str">
        <f t="shared" si="61"/>
        <v>INSERT INTO ZONE_MAP (SERVICE_ID, SERVICE_NAME, CODE, NW_GROUP, ZONE) VALUES (1,'SMS','184164','184164','VINAPORTAL');</v>
      </c>
    </row>
    <row r="1730" spans="1:8">
      <c r="A1730" s="25" t="s">
        <v>5897</v>
      </c>
      <c r="B1730" s="25" t="s">
        <v>5884</v>
      </c>
      <c r="C1730" s="25" t="s">
        <v>4595</v>
      </c>
      <c r="D1730">
        <v>1</v>
      </c>
      <c r="E1730" s="25" t="s">
        <v>8</v>
      </c>
      <c r="F1730" t="str">
        <f t="shared" si="60"/>
        <v>VINAPORTAL_184165</v>
      </c>
      <c r="G1730" t="str">
        <f>IF(ISNA(VLOOKUP(F1730,$F$3:F1729,1,0)),"","DUP!")</f>
        <v/>
      </c>
      <c r="H1730" t="str">
        <f t="shared" si="61"/>
        <v>INSERT INTO ZONE_MAP (SERVICE_ID, SERVICE_NAME, CODE, NW_GROUP, ZONE) VALUES (1,'SMS','184165','184165','VINAPORTAL');</v>
      </c>
    </row>
    <row r="1731" spans="1:8">
      <c r="A1731" s="25" t="s">
        <v>5898</v>
      </c>
      <c r="B1731" s="25" t="s">
        <v>5884</v>
      </c>
      <c r="C1731" s="25" t="s">
        <v>4595</v>
      </c>
      <c r="D1731">
        <v>1</v>
      </c>
      <c r="E1731" s="25" t="s">
        <v>8</v>
      </c>
      <c r="F1731" t="str">
        <f t="shared" si="60"/>
        <v>VINAPORTAL_184166</v>
      </c>
      <c r="G1731" t="str">
        <f>IF(ISNA(VLOOKUP(F1731,$F$3:F1730,1,0)),"","DUP!")</f>
        <v/>
      </c>
      <c r="H1731" t="str">
        <f t="shared" si="61"/>
        <v>INSERT INTO ZONE_MAP (SERVICE_ID, SERVICE_NAME, CODE, NW_GROUP, ZONE) VALUES (1,'SMS','184166','184166','VINAPORTAL');</v>
      </c>
    </row>
    <row r="1732" spans="1:8">
      <c r="A1732" s="25" t="s">
        <v>5899</v>
      </c>
      <c r="B1732" s="25" t="s">
        <v>5884</v>
      </c>
      <c r="C1732" s="25" t="s">
        <v>4595</v>
      </c>
      <c r="D1732">
        <v>1</v>
      </c>
      <c r="E1732" s="25" t="s">
        <v>8</v>
      </c>
      <c r="F1732" t="str">
        <f t="shared" ref="F1732:F1795" si="62">C1732&amp;"_"&amp;A1732</f>
        <v>VINAPORTAL_184167</v>
      </c>
      <c r="G1732" t="str">
        <f>IF(ISNA(VLOOKUP(F1732,$F$3:F1731,1,0)),"","DUP!")</f>
        <v/>
      </c>
      <c r="H1732" t="str">
        <f t="shared" si="61"/>
        <v>INSERT INTO ZONE_MAP (SERVICE_ID, SERVICE_NAME, CODE, NW_GROUP, ZONE) VALUES (1,'SMS','184167','184167','VINAPORTAL');</v>
      </c>
    </row>
    <row r="1733" spans="1:8">
      <c r="A1733" s="25" t="s">
        <v>5900</v>
      </c>
      <c r="B1733" s="25" t="s">
        <v>5884</v>
      </c>
      <c r="C1733" s="25" t="s">
        <v>4595</v>
      </c>
      <c r="D1733">
        <v>1</v>
      </c>
      <c r="E1733" s="25" t="s">
        <v>8</v>
      </c>
      <c r="F1733" t="str">
        <f t="shared" si="62"/>
        <v>VINAPORTAL_184168</v>
      </c>
      <c r="G1733" t="str">
        <f>IF(ISNA(VLOOKUP(F1733,$F$3:F1732,1,0)),"","DUP!")</f>
        <v/>
      </c>
      <c r="H1733" t="str">
        <f t="shared" si="61"/>
        <v>INSERT INTO ZONE_MAP (SERVICE_ID, SERVICE_NAME, CODE, NW_GROUP, ZONE) VALUES (1,'SMS','184168','184168','VINAPORTAL');</v>
      </c>
    </row>
    <row r="1734" spans="1:8">
      <c r="A1734" s="25" t="s">
        <v>5901</v>
      </c>
      <c r="B1734" s="25" t="s">
        <v>5884</v>
      </c>
      <c r="C1734" s="25" t="s">
        <v>4595</v>
      </c>
      <c r="D1734">
        <v>1</v>
      </c>
      <c r="E1734" s="25" t="s">
        <v>8</v>
      </c>
      <c r="F1734" t="str">
        <f t="shared" si="62"/>
        <v>VINAPORTAL_184169</v>
      </c>
      <c r="G1734" t="str">
        <f>IF(ISNA(VLOOKUP(F1734,$F$3:F1733,1,0)),"","DUP!")</f>
        <v/>
      </c>
      <c r="H1734" t="str">
        <f t="shared" si="61"/>
        <v>INSERT INTO ZONE_MAP (SERVICE_ID, SERVICE_NAME, CODE, NW_GROUP, ZONE) VALUES (1,'SMS','184169','184169','VINAPORTAL');</v>
      </c>
    </row>
    <row r="1735" spans="1:8">
      <c r="A1735" s="25" t="s">
        <v>5902</v>
      </c>
      <c r="B1735" s="25" t="s">
        <v>5884</v>
      </c>
      <c r="C1735" s="25" t="s">
        <v>4595</v>
      </c>
      <c r="D1735">
        <v>1</v>
      </c>
      <c r="E1735" s="25" t="s">
        <v>8</v>
      </c>
      <c r="F1735" t="str">
        <f t="shared" si="62"/>
        <v>VINAPORTAL_1841862</v>
      </c>
      <c r="G1735" t="str">
        <f>IF(ISNA(VLOOKUP(F1735,$F$3:F1734,1,0)),"","DUP!")</f>
        <v/>
      </c>
      <c r="H1735" t="str">
        <f t="shared" si="61"/>
        <v>INSERT INTO ZONE_MAP (SERVICE_ID, SERVICE_NAME, CODE, NW_GROUP, ZONE) VALUES (1,'SMS','1841862','1841862','VINAPORTAL');</v>
      </c>
    </row>
    <row r="1736" spans="1:8">
      <c r="A1736" s="25" t="s">
        <v>5903</v>
      </c>
      <c r="B1736" s="25" t="s">
        <v>5884</v>
      </c>
      <c r="C1736" s="25" t="s">
        <v>4595</v>
      </c>
      <c r="D1736">
        <v>1</v>
      </c>
      <c r="E1736" s="25" t="s">
        <v>8</v>
      </c>
      <c r="F1736" t="str">
        <f t="shared" si="62"/>
        <v>VINAPORTAL_1841863</v>
      </c>
      <c r="G1736" t="str">
        <f>IF(ISNA(VLOOKUP(F1736,$F$3:F1735,1,0)),"","DUP!")</f>
        <v/>
      </c>
      <c r="H1736" t="str">
        <f t="shared" si="61"/>
        <v>INSERT INTO ZONE_MAP (SERVICE_ID, SERVICE_NAME, CODE, NW_GROUP, ZONE) VALUES (1,'SMS','1841863','1841863','VINAPORTAL');</v>
      </c>
    </row>
    <row r="1737" spans="1:8">
      <c r="A1737" s="25" t="s">
        <v>5904</v>
      </c>
      <c r="B1737" s="25" t="s">
        <v>5884</v>
      </c>
      <c r="C1737" s="25" t="s">
        <v>4595</v>
      </c>
      <c r="D1737">
        <v>1</v>
      </c>
      <c r="E1737" s="25" t="s">
        <v>8</v>
      </c>
      <c r="F1737" t="str">
        <f t="shared" si="62"/>
        <v>VINAPORTAL_1841864</v>
      </c>
      <c r="G1737" t="str">
        <f>IF(ISNA(VLOOKUP(F1737,$F$3:F1736,1,0)),"","DUP!")</f>
        <v/>
      </c>
      <c r="H1737" t="str">
        <f t="shared" si="61"/>
        <v>INSERT INTO ZONE_MAP (SERVICE_ID, SERVICE_NAME, CODE, NW_GROUP, ZONE) VALUES (1,'SMS','1841864','1841864','VINAPORTAL');</v>
      </c>
    </row>
    <row r="1738" spans="1:8">
      <c r="A1738" s="25" t="s">
        <v>5905</v>
      </c>
      <c r="B1738" s="25" t="s">
        <v>5884</v>
      </c>
      <c r="C1738" s="25" t="s">
        <v>4595</v>
      </c>
      <c r="D1738">
        <v>1</v>
      </c>
      <c r="E1738" s="25" t="s">
        <v>8</v>
      </c>
      <c r="F1738" t="str">
        <f t="shared" si="62"/>
        <v>VINAPORTAL_1841865</v>
      </c>
      <c r="G1738" t="str">
        <f>IF(ISNA(VLOOKUP(F1738,$F$3:F1737,1,0)),"","DUP!")</f>
        <v/>
      </c>
      <c r="H1738" t="str">
        <f t="shared" si="61"/>
        <v>INSERT INTO ZONE_MAP (SERVICE_ID, SERVICE_NAME, CODE, NW_GROUP, ZONE) VALUES (1,'SMS','1841865','1841865','VINAPORTAL');</v>
      </c>
    </row>
    <row r="1739" spans="1:8">
      <c r="A1739" s="25" t="s">
        <v>5906</v>
      </c>
      <c r="B1739" s="25" t="s">
        <v>5884</v>
      </c>
      <c r="C1739" s="25" t="s">
        <v>4595</v>
      </c>
      <c r="D1739">
        <v>1</v>
      </c>
      <c r="E1739" s="25" t="s">
        <v>8</v>
      </c>
      <c r="F1739" t="str">
        <f t="shared" si="62"/>
        <v>VINAPORTAL_1841866</v>
      </c>
      <c r="G1739" t="str">
        <f>IF(ISNA(VLOOKUP(F1739,$F$3:F1738,1,0)),"","DUP!")</f>
        <v/>
      </c>
      <c r="H1739" t="str">
        <f t="shared" si="61"/>
        <v>INSERT INTO ZONE_MAP (SERVICE_ID, SERVICE_NAME, CODE, NW_GROUP, ZONE) VALUES (1,'SMS','1841866','1841866','VINAPORTAL');</v>
      </c>
    </row>
    <row r="1740" spans="1:8">
      <c r="A1740" s="25" t="s">
        <v>5907</v>
      </c>
      <c r="B1740" s="25" t="s">
        <v>5884</v>
      </c>
      <c r="C1740" s="25" t="s">
        <v>4595</v>
      </c>
      <c r="D1740">
        <v>1</v>
      </c>
      <c r="E1740" s="25" t="s">
        <v>8</v>
      </c>
      <c r="F1740" t="str">
        <f t="shared" si="62"/>
        <v>VINAPORTAL_1841867</v>
      </c>
      <c r="G1740" t="str">
        <f>IF(ISNA(VLOOKUP(F1740,$F$3:F1739,1,0)),"","DUP!")</f>
        <v/>
      </c>
      <c r="H1740" t="str">
        <f t="shared" si="61"/>
        <v>INSERT INTO ZONE_MAP (SERVICE_ID, SERVICE_NAME, CODE, NW_GROUP, ZONE) VALUES (1,'SMS','1841867','1841867','VINAPORTAL');</v>
      </c>
    </row>
    <row r="1741" spans="1:8">
      <c r="A1741" s="25" t="s">
        <v>5908</v>
      </c>
      <c r="B1741" s="25" t="s">
        <v>5884</v>
      </c>
      <c r="C1741" s="25" t="s">
        <v>4595</v>
      </c>
      <c r="D1741">
        <v>1</v>
      </c>
      <c r="E1741" s="25" t="s">
        <v>8</v>
      </c>
      <c r="F1741" t="str">
        <f t="shared" si="62"/>
        <v>VINAPORTAL_1841868</v>
      </c>
      <c r="G1741" t="str">
        <f>IF(ISNA(VLOOKUP(F1741,$F$3:F1740,1,0)),"","DUP!")</f>
        <v/>
      </c>
      <c r="H1741" t="str">
        <f t="shared" si="61"/>
        <v>INSERT INTO ZONE_MAP (SERVICE_ID, SERVICE_NAME, CODE, NW_GROUP, ZONE) VALUES (1,'SMS','1841868','1841868','VINAPORTAL');</v>
      </c>
    </row>
    <row r="1742" spans="1:8">
      <c r="A1742" s="25" t="s">
        <v>5909</v>
      </c>
      <c r="B1742" s="25" t="s">
        <v>5884</v>
      </c>
      <c r="C1742" s="25" t="s">
        <v>4595</v>
      </c>
      <c r="D1742">
        <v>1</v>
      </c>
      <c r="E1742" s="25" t="s">
        <v>8</v>
      </c>
      <c r="F1742" t="str">
        <f t="shared" si="62"/>
        <v>VINAPORTAL_1841869</v>
      </c>
      <c r="G1742" t="str">
        <f>IF(ISNA(VLOOKUP(F1742,$F$3:F1741,1,0)),"","DUP!")</f>
        <v/>
      </c>
      <c r="H1742" t="str">
        <f t="shared" si="61"/>
        <v>INSERT INTO ZONE_MAP (SERVICE_ID, SERVICE_NAME, CODE, NW_GROUP, ZONE) VALUES (1,'SMS','1841869','1841869','VINAPORTAL');</v>
      </c>
    </row>
    <row r="1743" spans="1:8">
      <c r="A1743" s="25" t="s">
        <v>5910</v>
      </c>
      <c r="B1743" s="25" t="s">
        <v>5884</v>
      </c>
      <c r="C1743" s="25" t="s">
        <v>4595</v>
      </c>
      <c r="D1743">
        <v>1</v>
      </c>
      <c r="E1743" s="25" t="s">
        <v>8</v>
      </c>
      <c r="F1743" t="str">
        <f t="shared" si="62"/>
        <v>VINAPORTAL_184188</v>
      </c>
      <c r="G1743" t="str">
        <f>IF(ISNA(VLOOKUP(F1743,$F$3:F1742,1,0)),"","DUP!")</f>
        <v/>
      </c>
      <c r="H1743" t="str">
        <f t="shared" si="61"/>
        <v>INSERT INTO ZONE_MAP (SERVICE_ID, SERVICE_NAME, CODE, NW_GROUP, ZONE) VALUES (1,'SMS','184188','184188','VINAPORTAL');</v>
      </c>
    </row>
    <row r="1744" spans="1:8">
      <c r="A1744" s="25" t="s">
        <v>5911</v>
      </c>
      <c r="B1744" s="25" t="s">
        <v>5884</v>
      </c>
      <c r="C1744" s="25" t="s">
        <v>4595</v>
      </c>
      <c r="D1744">
        <v>1</v>
      </c>
      <c r="E1744" s="25" t="s">
        <v>8</v>
      </c>
      <c r="F1744" t="str">
        <f t="shared" si="62"/>
        <v>VINAPORTAL_184199</v>
      </c>
      <c r="G1744" t="str">
        <f>IF(ISNA(VLOOKUP(F1744,$F$3:F1743,1,0)),"","DUP!")</f>
        <v/>
      </c>
      <c r="H1744" t="str">
        <f t="shared" si="61"/>
        <v>INSERT INTO ZONE_MAP (SERVICE_ID, SERVICE_NAME, CODE, NW_GROUP, ZONE) VALUES (1,'SMS','184199','184199','VINAPORTAL');</v>
      </c>
    </row>
    <row r="1745" spans="1:8">
      <c r="A1745" s="25" t="s">
        <v>5912</v>
      </c>
      <c r="B1745" s="25" t="s">
        <v>5884</v>
      </c>
      <c r="C1745" s="25" t="s">
        <v>4595</v>
      </c>
      <c r="D1745">
        <v>1</v>
      </c>
      <c r="E1745" s="25" t="s">
        <v>8</v>
      </c>
      <c r="F1745" t="str">
        <f t="shared" si="62"/>
        <v>VINAPORTAL_184901</v>
      </c>
      <c r="G1745" t="str">
        <f>IF(ISNA(VLOOKUP(F1745,$F$3:F1744,1,0)),"","DUP!")</f>
        <v/>
      </c>
      <c r="H1745" t="str">
        <f t="shared" si="61"/>
        <v>INSERT INTO ZONE_MAP (SERVICE_ID, SERVICE_NAME, CODE, NW_GROUP, ZONE) VALUES (1,'SMS','184901','184901','VINAPORTAL');</v>
      </c>
    </row>
    <row r="1746" spans="1:8">
      <c r="A1746" s="25" t="s">
        <v>5913</v>
      </c>
      <c r="B1746" s="25" t="s">
        <v>5884</v>
      </c>
      <c r="C1746" s="25" t="s">
        <v>4595</v>
      </c>
      <c r="D1746">
        <v>1</v>
      </c>
      <c r="E1746" s="25" t="s">
        <v>8</v>
      </c>
      <c r="F1746" t="str">
        <f t="shared" si="62"/>
        <v>VINAPORTAL_184902</v>
      </c>
      <c r="G1746" t="str">
        <f>IF(ISNA(VLOOKUP(F1746,$F$3:F1745,1,0)),"","DUP!")</f>
        <v/>
      </c>
      <c r="H1746" t="str">
        <f t="shared" si="61"/>
        <v>INSERT INTO ZONE_MAP (SERVICE_ID, SERVICE_NAME, CODE, NW_GROUP, ZONE) VALUES (1,'SMS','184902','184902','VINAPORTAL');</v>
      </c>
    </row>
    <row r="1747" spans="1:8">
      <c r="A1747" s="25" t="s">
        <v>5914</v>
      </c>
      <c r="B1747" s="25" t="s">
        <v>5884</v>
      </c>
      <c r="C1747" s="25" t="s">
        <v>4595</v>
      </c>
      <c r="D1747">
        <v>1</v>
      </c>
      <c r="E1747" s="25" t="s">
        <v>8</v>
      </c>
      <c r="F1747" t="str">
        <f t="shared" si="62"/>
        <v>VINAPORTAL_184903</v>
      </c>
      <c r="G1747" t="str">
        <f>IF(ISNA(VLOOKUP(F1747,$F$3:F1746,1,0)),"","DUP!")</f>
        <v/>
      </c>
      <c r="H1747" t="str">
        <f t="shared" si="61"/>
        <v>INSERT INTO ZONE_MAP (SERVICE_ID, SERVICE_NAME, CODE, NW_GROUP, ZONE) VALUES (1,'SMS','184903','184903','VINAPORTAL');</v>
      </c>
    </row>
    <row r="1748" spans="1:8">
      <c r="A1748" s="25" t="s">
        <v>5915</v>
      </c>
      <c r="B1748" s="25" t="s">
        <v>5884</v>
      </c>
      <c r="C1748" s="25" t="s">
        <v>4595</v>
      </c>
      <c r="D1748">
        <v>1</v>
      </c>
      <c r="E1748" s="25" t="s">
        <v>8</v>
      </c>
      <c r="F1748" t="str">
        <f t="shared" si="62"/>
        <v>VINAPORTAL_184904</v>
      </c>
      <c r="G1748" t="str">
        <f>IF(ISNA(VLOOKUP(F1748,$F$3:F1747,1,0)),"","DUP!")</f>
        <v/>
      </c>
      <c r="H1748" t="str">
        <f t="shared" si="61"/>
        <v>INSERT INTO ZONE_MAP (SERVICE_ID, SERVICE_NAME, CODE, NW_GROUP, ZONE) VALUES (1,'SMS','184904','184904','VINAPORTAL');</v>
      </c>
    </row>
    <row r="1749" spans="1:8">
      <c r="A1749" s="25" t="s">
        <v>5916</v>
      </c>
      <c r="B1749" s="25" t="s">
        <v>5884</v>
      </c>
      <c r="C1749" s="25" t="s">
        <v>4595</v>
      </c>
      <c r="D1749">
        <v>1</v>
      </c>
      <c r="E1749" s="25" t="s">
        <v>8</v>
      </c>
      <c r="F1749" t="str">
        <f t="shared" si="62"/>
        <v>VINAPORTAL_184905</v>
      </c>
      <c r="G1749" t="str">
        <f>IF(ISNA(VLOOKUP(F1749,$F$3:F1748,1,0)),"","DUP!")</f>
        <v/>
      </c>
      <c r="H1749" t="str">
        <f t="shared" si="61"/>
        <v>INSERT INTO ZONE_MAP (SERVICE_ID, SERVICE_NAME, CODE, NW_GROUP, ZONE) VALUES (1,'SMS','184905','184905','VINAPORTAL');</v>
      </c>
    </row>
    <row r="1750" spans="1:8">
      <c r="A1750" s="25" t="s">
        <v>5917</v>
      </c>
      <c r="B1750" s="25" t="s">
        <v>5884</v>
      </c>
      <c r="C1750" s="25" t="s">
        <v>4595</v>
      </c>
      <c r="D1750">
        <v>1</v>
      </c>
      <c r="E1750" s="25" t="s">
        <v>8</v>
      </c>
      <c r="F1750" t="str">
        <f t="shared" si="62"/>
        <v>VINAPORTAL_184906</v>
      </c>
      <c r="G1750" t="str">
        <f>IF(ISNA(VLOOKUP(F1750,$F$3:F1749,1,0)),"","DUP!")</f>
        <v/>
      </c>
      <c r="H1750" t="str">
        <f t="shared" si="61"/>
        <v>INSERT INTO ZONE_MAP (SERVICE_ID, SERVICE_NAME, CODE, NW_GROUP, ZONE) VALUES (1,'SMS','184906','184906','VINAPORTAL');</v>
      </c>
    </row>
    <row r="1751" spans="1:8">
      <c r="A1751" s="25" t="s">
        <v>5918</v>
      </c>
      <c r="B1751" s="25" t="s">
        <v>5884</v>
      </c>
      <c r="C1751" s="25" t="s">
        <v>4595</v>
      </c>
      <c r="D1751">
        <v>1</v>
      </c>
      <c r="E1751" s="25" t="s">
        <v>8</v>
      </c>
      <c r="F1751" t="str">
        <f t="shared" si="62"/>
        <v>VINAPORTAL_184907</v>
      </c>
      <c r="G1751" t="str">
        <f>IF(ISNA(VLOOKUP(F1751,$F$3:F1750,1,0)),"","DUP!")</f>
        <v/>
      </c>
      <c r="H1751" t="str">
        <f t="shared" si="61"/>
        <v>INSERT INTO ZONE_MAP (SERVICE_ID, SERVICE_NAME, CODE, NW_GROUP, ZONE) VALUES (1,'SMS','184907','184907','VINAPORTAL');</v>
      </c>
    </row>
    <row r="1752" spans="1:8">
      <c r="A1752" s="25" t="s">
        <v>5919</v>
      </c>
      <c r="B1752" s="25" t="s">
        <v>5884</v>
      </c>
      <c r="C1752" s="25" t="s">
        <v>4595</v>
      </c>
      <c r="D1752">
        <v>1</v>
      </c>
      <c r="E1752" s="25" t="s">
        <v>8</v>
      </c>
      <c r="F1752" t="str">
        <f t="shared" si="62"/>
        <v>VINAPORTAL_184908</v>
      </c>
      <c r="G1752" t="str">
        <f>IF(ISNA(VLOOKUP(F1752,$F$3:F1751,1,0)),"","DUP!")</f>
        <v/>
      </c>
      <c r="H1752" t="str">
        <f t="shared" si="61"/>
        <v>INSERT INTO ZONE_MAP (SERVICE_ID, SERVICE_NAME, CODE, NW_GROUP, ZONE) VALUES (1,'SMS','184908','184908','VINAPORTAL');</v>
      </c>
    </row>
    <row r="1753" spans="1:8">
      <c r="A1753" s="25" t="s">
        <v>5920</v>
      </c>
      <c r="B1753" s="25" t="s">
        <v>5884</v>
      </c>
      <c r="C1753" s="25" t="s">
        <v>4595</v>
      </c>
      <c r="D1753">
        <v>1</v>
      </c>
      <c r="E1753" s="25" t="s">
        <v>8</v>
      </c>
      <c r="F1753" t="str">
        <f t="shared" si="62"/>
        <v>VINAPORTAL_184909</v>
      </c>
      <c r="G1753" t="str">
        <f>IF(ISNA(VLOOKUP(F1753,$F$3:F1752,1,0)),"","DUP!")</f>
        <v/>
      </c>
      <c r="H1753" t="str">
        <f t="shared" si="61"/>
        <v>INSERT INTO ZONE_MAP (SERVICE_ID, SERVICE_NAME, CODE, NW_GROUP, ZONE) VALUES (1,'SMS','184909','184909','VINAPORTAL');</v>
      </c>
    </row>
    <row r="1754" spans="1:8">
      <c r="A1754" s="25" t="s">
        <v>5921</v>
      </c>
      <c r="B1754" s="25" t="s">
        <v>5884</v>
      </c>
      <c r="C1754" s="25" t="s">
        <v>4595</v>
      </c>
      <c r="D1754">
        <v>1</v>
      </c>
      <c r="E1754" s="25" t="s">
        <v>8</v>
      </c>
      <c r="F1754" t="str">
        <f t="shared" si="62"/>
        <v>VINAPORTAL_184911</v>
      </c>
      <c r="G1754" t="str">
        <f>IF(ISNA(VLOOKUP(F1754,$F$3:F1753,1,0)),"","DUP!")</f>
        <v/>
      </c>
      <c r="H1754" t="str">
        <f t="shared" si="61"/>
        <v>INSERT INTO ZONE_MAP (SERVICE_ID, SERVICE_NAME, CODE, NW_GROUP, ZONE) VALUES (1,'SMS','184911','184911','VINAPORTAL');</v>
      </c>
    </row>
    <row r="1755" spans="1:8">
      <c r="A1755" s="25" t="s">
        <v>5922</v>
      </c>
      <c r="B1755" s="25" t="s">
        <v>5884</v>
      </c>
      <c r="C1755" s="25" t="s">
        <v>4595</v>
      </c>
      <c r="D1755">
        <v>1</v>
      </c>
      <c r="E1755" s="25" t="s">
        <v>8</v>
      </c>
      <c r="F1755" t="str">
        <f t="shared" si="62"/>
        <v>VINAPORTAL_184912</v>
      </c>
      <c r="G1755" t="str">
        <f>IF(ISNA(VLOOKUP(F1755,$F$3:F1754,1,0)),"","DUP!")</f>
        <v/>
      </c>
      <c r="H1755" t="str">
        <f t="shared" si="61"/>
        <v>INSERT INTO ZONE_MAP (SERVICE_ID, SERVICE_NAME, CODE, NW_GROUP, ZONE) VALUES (1,'SMS','184912','184912','VINAPORTAL');</v>
      </c>
    </row>
    <row r="1756" spans="1:8">
      <c r="A1756" s="25" t="s">
        <v>5923</v>
      </c>
      <c r="B1756" s="25" t="s">
        <v>5884</v>
      </c>
      <c r="C1756" s="25" t="s">
        <v>4595</v>
      </c>
      <c r="D1756">
        <v>1</v>
      </c>
      <c r="E1756" s="25" t="s">
        <v>8</v>
      </c>
      <c r="F1756" t="str">
        <f t="shared" si="62"/>
        <v>VINAPORTAL_184913</v>
      </c>
      <c r="G1756" t="str">
        <f>IF(ISNA(VLOOKUP(F1756,$F$3:F1755,1,0)),"","DUP!")</f>
        <v/>
      </c>
      <c r="H1756" t="str">
        <f t="shared" si="61"/>
        <v>INSERT INTO ZONE_MAP (SERVICE_ID, SERVICE_NAME, CODE, NW_GROUP, ZONE) VALUES (1,'SMS','184913','184913','VINAPORTAL');</v>
      </c>
    </row>
    <row r="1757" spans="1:8">
      <c r="A1757" s="25" t="s">
        <v>5924</v>
      </c>
      <c r="B1757" s="25" t="s">
        <v>5884</v>
      </c>
      <c r="C1757" s="25" t="s">
        <v>4595</v>
      </c>
      <c r="D1757">
        <v>1</v>
      </c>
      <c r="E1757" s="25" t="s">
        <v>8</v>
      </c>
      <c r="F1757" t="str">
        <f t="shared" si="62"/>
        <v>VINAPORTAL_184914</v>
      </c>
      <c r="G1757" t="str">
        <f>IF(ISNA(VLOOKUP(F1757,$F$3:F1756,1,0)),"","DUP!")</f>
        <v/>
      </c>
      <c r="H1757" t="str">
        <f t="shared" si="61"/>
        <v>INSERT INTO ZONE_MAP (SERVICE_ID, SERVICE_NAME, CODE, NW_GROUP, ZONE) VALUES (1,'SMS','184914','184914','VINAPORTAL');</v>
      </c>
    </row>
    <row r="1758" spans="1:8">
      <c r="A1758" s="25" t="s">
        <v>5925</v>
      </c>
      <c r="B1758" s="25" t="s">
        <v>5884</v>
      </c>
      <c r="C1758" s="25" t="s">
        <v>4595</v>
      </c>
      <c r="D1758">
        <v>1</v>
      </c>
      <c r="E1758" s="25" t="s">
        <v>8</v>
      </c>
      <c r="F1758" t="str">
        <f t="shared" si="62"/>
        <v>VINAPORTAL_184915</v>
      </c>
      <c r="G1758" t="str">
        <f>IF(ISNA(VLOOKUP(F1758,$F$3:F1757,1,0)),"","DUP!")</f>
        <v/>
      </c>
      <c r="H1758" t="str">
        <f t="shared" si="61"/>
        <v>INSERT INTO ZONE_MAP (SERVICE_ID, SERVICE_NAME, CODE, NW_GROUP, ZONE) VALUES (1,'SMS','184915','184915','VINAPORTAL');</v>
      </c>
    </row>
    <row r="1759" spans="1:8">
      <c r="A1759" s="25" t="s">
        <v>5926</v>
      </c>
      <c r="B1759" s="25" t="s">
        <v>5884</v>
      </c>
      <c r="C1759" s="25" t="s">
        <v>4595</v>
      </c>
      <c r="D1759">
        <v>1</v>
      </c>
      <c r="E1759" s="25" t="s">
        <v>8</v>
      </c>
      <c r="F1759" t="str">
        <f t="shared" si="62"/>
        <v>VINAPORTAL_184916</v>
      </c>
      <c r="G1759" t="str">
        <f>IF(ISNA(VLOOKUP(F1759,$F$3:F1758,1,0)),"","DUP!")</f>
        <v/>
      </c>
      <c r="H1759" t="str">
        <f t="shared" si="61"/>
        <v>INSERT INTO ZONE_MAP (SERVICE_ID, SERVICE_NAME, CODE, NW_GROUP, ZONE) VALUES (1,'SMS','184916','184916','VINAPORTAL');</v>
      </c>
    </row>
    <row r="1760" spans="1:8">
      <c r="A1760" s="25" t="s">
        <v>5927</v>
      </c>
      <c r="B1760" s="25" t="s">
        <v>5884</v>
      </c>
      <c r="C1760" s="25" t="s">
        <v>4595</v>
      </c>
      <c r="D1760">
        <v>1</v>
      </c>
      <c r="E1760" s="25" t="s">
        <v>8</v>
      </c>
      <c r="F1760" t="str">
        <f t="shared" si="62"/>
        <v>VINAPORTAL_184917</v>
      </c>
      <c r="G1760" t="str">
        <f>IF(ISNA(VLOOKUP(F1760,$F$3:F1759,1,0)),"","DUP!")</f>
        <v/>
      </c>
      <c r="H1760" t="str">
        <f t="shared" si="61"/>
        <v>INSERT INTO ZONE_MAP (SERVICE_ID, SERVICE_NAME, CODE, NW_GROUP, ZONE) VALUES (1,'SMS','184917','184917','VINAPORTAL');</v>
      </c>
    </row>
    <row r="1761" spans="1:8">
      <c r="A1761" s="25" t="s">
        <v>5928</v>
      </c>
      <c r="B1761" s="25" t="s">
        <v>5884</v>
      </c>
      <c r="C1761" s="25" t="s">
        <v>4595</v>
      </c>
      <c r="D1761">
        <v>1</v>
      </c>
      <c r="E1761" s="25" t="s">
        <v>8</v>
      </c>
      <c r="F1761" t="str">
        <f t="shared" si="62"/>
        <v>VINAPORTAL_184918</v>
      </c>
      <c r="G1761" t="str">
        <f>IF(ISNA(VLOOKUP(F1761,$F$3:F1760,1,0)),"","DUP!")</f>
        <v/>
      </c>
      <c r="H1761" t="str">
        <f t="shared" si="61"/>
        <v>INSERT INTO ZONE_MAP (SERVICE_ID, SERVICE_NAME, CODE, NW_GROUP, ZONE) VALUES (1,'SMS','184918','184918','VINAPORTAL');</v>
      </c>
    </row>
    <row r="1762" spans="1:8">
      <c r="A1762" s="25" t="s">
        <v>5929</v>
      </c>
      <c r="B1762" s="25" t="s">
        <v>5884</v>
      </c>
      <c r="C1762" s="25" t="s">
        <v>4595</v>
      </c>
      <c r="D1762">
        <v>1</v>
      </c>
      <c r="E1762" s="25" t="s">
        <v>8</v>
      </c>
      <c r="F1762" t="str">
        <f t="shared" si="62"/>
        <v>VINAPORTAL_184919</v>
      </c>
      <c r="G1762" t="str">
        <f>IF(ISNA(VLOOKUP(F1762,$F$3:F1761,1,0)),"","DUP!")</f>
        <v/>
      </c>
      <c r="H1762" t="str">
        <f t="shared" si="61"/>
        <v>INSERT INTO ZONE_MAP (SERVICE_ID, SERVICE_NAME, CODE, NW_GROUP, ZONE) VALUES (1,'SMS','184919','184919','VINAPORTAL');</v>
      </c>
    </row>
    <row r="1763" spans="1:8">
      <c r="A1763" s="25" t="s">
        <v>5930</v>
      </c>
      <c r="B1763" s="25" t="s">
        <v>5884</v>
      </c>
      <c r="C1763" s="25" t="s">
        <v>4595</v>
      </c>
      <c r="D1763">
        <v>1</v>
      </c>
      <c r="E1763" s="25" t="s">
        <v>8</v>
      </c>
      <c r="F1763" t="str">
        <f t="shared" si="62"/>
        <v>VINAPORTAL_184921</v>
      </c>
      <c r="G1763" t="str">
        <f>IF(ISNA(VLOOKUP(F1763,$F$3:F1762,1,0)),"","DUP!")</f>
        <v/>
      </c>
      <c r="H1763" t="str">
        <f t="shared" si="61"/>
        <v>INSERT INTO ZONE_MAP (SERVICE_ID, SERVICE_NAME, CODE, NW_GROUP, ZONE) VALUES (1,'SMS','184921','184921','VINAPORTAL');</v>
      </c>
    </row>
    <row r="1764" spans="1:8">
      <c r="A1764" s="25" t="s">
        <v>5931</v>
      </c>
      <c r="B1764" s="25" t="s">
        <v>5884</v>
      </c>
      <c r="C1764" s="25" t="s">
        <v>4595</v>
      </c>
      <c r="D1764">
        <v>1</v>
      </c>
      <c r="E1764" s="25" t="s">
        <v>8</v>
      </c>
      <c r="F1764" t="str">
        <f t="shared" si="62"/>
        <v>VINAPORTAL_184922</v>
      </c>
      <c r="G1764" t="str">
        <f>IF(ISNA(VLOOKUP(F1764,$F$3:F1763,1,0)),"","DUP!")</f>
        <v/>
      </c>
      <c r="H1764" t="str">
        <f t="shared" si="61"/>
        <v>INSERT INTO ZONE_MAP (SERVICE_ID, SERVICE_NAME, CODE, NW_GROUP, ZONE) VALUES (1,'SMS','184922','184922','VINAPORTAL');</v>
      </c>
    </row>
    <row r="1765" spans="1:8">
      <c r="A1765" s="25" t="s">
        <v>5932</v>
      </c>
      <c r="B1765" s="25" t="s">
        <v>5884</v>
      </c>
      <c r="C1765" s="25" t="s">
        <v>4595</v>
      </c>
      <c r="D1765">
        <v>1</v>
      </c>
      <c r="E1765" s="25" t="s">
        <v>8</v>
      </c>
      <c r="F1765" t="str">
        <f t="shared" si="62"/>
        <v>VINAPORTAL_184923</v>
      </c>
      <c r="G1765" t="str">
        <f>IF(ISNA(VLOOKUP(F1765,$F$3:F1764,1,0)),"","DUP!")</f>
        <v/>
      </c>
      <c r="H1765" t="str">
        <f t="shared" si="61"/>
        <v>INSERT INTO ZONE_MAP (SERVICE_ID, SERVICE_NAME, CODE, NW_GROUP, ZONE) VALUES (1,'SMS','184923','184923','VINAPORTAL');</v>
      </c>
    </row>
    <row r="1766" spans="1:8">
      <c r="A1766" s="25" t="s">
        <v>5933</v>
      </c>
      <c r="B1766" s="25" t="s">
        <v>5884</v>
      </c>
      <c r="C1766" s="25" t="s">
        <v>4595</v>
      </c>
      <c r="D1766">
        <v>1</v>
      </c>
      <c r="E1766" s="25" t="s">
        <v>8</v>
      </c>
      <c r="F1766" t="str">
        <f t="shared" si="62"/>
        <v>VINAPORTAL_184924</v>
      </c>
      <c r="G1766" t="str">
        <f>IF(ISNA(VLOOKUP(F1766,$F$3:F1765,1,0)),"","DUP!")</f>
        <v/>
      </c>
      <c r="H1766" t="str">
        <f t="shared" si="61"/>
        <v>INSERT INTO ZONE_MAP (SERVICE_ID, SERVICE_NAME, CODE, NW_GROUP, ZONE) VALUES (1,'SMS','184924','184924','VINAPORTAL');</v>
      </c>
    </row>
    <row r="1767" spans="1:8">
      <c r="A1767" s="25" t="s">
        <v>5934</v>
      </c>
      <c r="B1767" s="25" t="s">
        <v>5884</v>
      </c>
      <c r="C1767" s="25" t="s">
        <v>4595</v>
      </c>
      <c r="D1767">
        <v>1</v>
      </c>
      <c r="E1767" s="25" t="s">
        <v>8</v>
      </c>
      <c r="F1767" t="str">
        <f t="shared" si="62"/>
        <v>VINAPORTAL_184925</v>
      </c>
      <c r="G1767" t="str">
        <f>IF(ISNA(VLOOKUP(F1767,$F$3:F1766,1,0)),"","DUP!")</f>
        <v/>
      </c>
      <c r="H1767" t="str">
        <f t="shared" si="61"/>
        <v>INSERT INTO ZONE_MAP (SERVICE_ID, SERVICE_NAME, CODE, NW_GROUP, ZONE) VALUES (1,'SMS','184925','184925','VINAPORTAL');</v>
      </c>
    </row>
    <row r="1768" spans="1:8">
      <c r="A1768" s="25" t="s">
        <v>5935</v>
      </c>
      <c r="B1768" s="25" t="s">
        <v>5884</v>
      </c>
      <c r="C1768" s="25" t="s">
        <v>4595</v>
      </c>
      <c r="D1768">
        <v>1</v>
      </c>
      <c r="E1768" s="25" t="s">
        <v>8</v>
      </c>
      <c r="F1768" t="str">
        <f t="shared" si="62"/>
        <v>VINAPORTAL_184926</v>
      </c>
      <c r="G1768" t="str">
        <f>IF(ISNA(VLOOKUP(F1768,$F$3:F1767,1,0)),"","DUP!")</f>
        <v/>
      </c>
      <c r="H1768" t="str">
        <f t="shared" si="61"/>
        <v>INSERT INTO ZONE_MAP (SERVICE_ID, SERVICE_NAME, CODE, NW_GROUP, ZONE) VALUES (1,'SMS','184926','184926','VINAPORTAL');</v>
      </c>
    </row>
    <row r="1769" spans="1:8">
      <c r="A1769" s="25" t="s">
        <v>5936</v>
      </c>
      <c r="B1769" s="25" t="s">
        <v>5884</v>
      </c>
      <c r="C1769" s="25" t="s">
        <v>4595</v>
      </c>
      <c r="D1769">
        <v>1</v>
      </c>
      <c r="E1769" s="25" t="s">
        <v>8</v>
      </c>
      <c r="F1769" t="str">
        <f t="shared" si="62"/>
        <v>VINAPORTAL_184927</v>
      </c>
      <c r="G1769" t="str">
        <f>IF(ISNA(VLOOKUP(F1769,$F$3:F1768,1,0)),"","DUP!")</f>
        <v/>
      </c>
      <c r="H1769" t="str">
        <f t="shared" si="61"/>
        <v>INSERT INTO ZONE_MAP (SERVICE_ID, SERVICE_NAME, CODE, NW_GROUP, ZONE) VALUES (1,'SMS','184927','184927','VINAPORTAL');</v>
      </c>
    </row>
    <row r="1770" spans="1:8">
      <c r="A1770" s="25" t="s">
        <v>5937</v>
      </c>
      <c r="B1770" s="25" t="s">
        <v>5884</v>
      </c>
      <c r="C1770" s="25" t="s">
        <v>4595</v>
      </c>
      <c r="D1770">
        <v>1</v>
      </c>
      <c r="E1770" s="25" t="s">
        <v>8</v>
      </c>
      <c r="F1770" t="str">
        <f t="shared" si="62"/>
        <v>VINAPORTAL_184928</v>
      </c>
      <c r="G1770" t="str">
        <f>IF(ISNA(VLOOKUP(F1770,$F$3:F1769,1,0)),"","DUP!")</f>
        <v/>
      </c>
      <c r="H1770" t="str">
        <f t="shared" si="61"/>
        <v>INSERT INTO ZONE_MAP (SERVICE_ID, SERVICE_NAME, CODE, NW_GROUP, ZONE) VALUES (1,'SMS','184928','184928','VINAPORTAL');</v>
      </c>
    </row>
    <row r="1771" spans="1:8">
      <c r="A1771" s="25" t="s">
        <v>5938</v>
      </c>
      <c r="B1771" s="25" t="s">
        <v>5884</v>
      </c>
      <c r="C1771" s="25" t="s">
        <v>4595</v>
      </c>
      <c r="D1771">
        <v>1</v>
      </c>
      <c r="E1771" s="25" t="s">
        <v>8</v>
      </c>
      <c r="F1771" t="str">
        <f t="shared" si="62"/>
        <v>VINAPORTAL_184929</v>
      </c>
      <c r="G1771" t="str">
        <f>IF(ISNA(VLOOKUP(F1771,$F$3:F1770,1,0)),"","DUP!")</f>
        <v/>
      </c>
      <c r="H1771" t="str">
        <f t="shared" si="61"/>
        <v>INSERT INTO ZONE_MAP (SERVICE_ID, SERVICE_NAME, CODE, NW_GROUP, ZONE) VALUES (1,'SMS','184929','184929','VINAPORTAL');</v>
      </c>
    </row>
    <row r="1772" spans="1:8">
      <c r="A1772" s="25" t="s">
        <v>5939</v>
      </c>
      <c r="B1772" s="25" t="s">
        <v>5884</v>
      </c>
      <c r="C1772" s="25" t="s">
        <v>4595</v>
      </c>
      <c r="D1772">
        <v>1</v>
      </c>
      <c r="E1772" s="25" t="s">
        <v>8</v>
      </c>
      <c r="F1772" t="str">
        <f t="shared" si="62"/>
        <v>VINAPORTAL_184931</v>
      </c>
      <c r="G1772" t="str">
        <f>IF(ISNA(VLOOKUP(F1772,$F$3:F1771,1,0)),"","DUP!")</f>
        <v/>
      </c>
      <c r="H1772" t="str">
        <f t="shared" si="61"/>
        <v>INSERT INTO ZONE_MAP (SERVICE_ID, SERVICE_NAME, CODE, NW_GROUP, ZONE) VALUES (1,'SMS','184931','184931','VINAPORTAL');</v>
      </c>
    </row>
    <row r="1773" spans="1:8">
      <c r="A1773" s="25" t="s">
        <v>5940</v>
      </c>
      <c r="B1773" s="25" t="s">
        <v>5884</v>
      </c>
      <c r="C1773" s="25" t="s">
        <v>4595</v>
      </c>
      <c r="D1773">
        <v>1</v>
      </c>
      <c r="E1773" s="25" t="s">
        <v>8</v>
      </c>
      <c r="F1773" t="str">
        <f t="shared" si="62"/>
        <v>VINAPORTAL_184932</v>
      </c>
      <c r="G1773" t="str">
        <f>IF(ISNA(VLOOKUP(F1773,$F$3:F1772,1,0)),"","DUP!")</f>
        <v/>
      </c>
      <c r="H1773" t="str">
        <f t="shared" si="61"/>
        <v>INSERT INTO ZONE_MAP (SERVICE_ID, SERVICE_NAME, CODE, NW_GROUP, ZONE) VALUES (1,'SMS','184932','184932','VINAPORTAL');</v>
      </c>
    </row>
    <row r="1774" spans="1:8">
      <c r="A1774" s="25" t="s">
        <v>5941</v>
      </c>
      <c r="B1774" s="25" t="s">
        <v>5884</v>
      </c>
      <c r="C1774" s="25" t="s">
        <v>4595</v>
      </c>
      <c r="D1774">
        <v>1</v>
      </c>
      <c r="E1774" s="25" t="s">
        <v>8</v>
      </c>
      <c r="F1774" t="str">
        <f t="shared" si="62"/>
        <v>VINAPORTAL_184933</v>
      </c>
      <c r="G1774" t="str">
        <f>IF(ISNA(VLOOKUP(F1774,$F$3:F1773,1,0)),"","DUP!")</f>
        <v/>
      </c>
      <c r="H1774" t="str">
        <f t="shared" si="61"/>
        <v>INSERT INTO ZONE_MAP (SERVICE_ID, SERVICE_NAME, CODE, NW_GROUP, ZONE) VALUES (1,'SMS','184933','184933','VINAPORTAL');</v>
      </c>
    </row>
    <row r="1775" spans="1:8">
      <c r="A1775" s="25" t="s">
        <v>5942</v>
      </c>
      <c r="B1775" s="25" t="s">
        <v>5884</v>
      </c>
      <c r="C1775" s="25" t="s">
        <v>4595</v>
      </c>
      <c r="D1775">
        <v>1</v>
      </c>
      <c r="E1775" s="25" t="s">
        <v>8</v>
      </c>
      <c r="F1775" t="str">
        <f t="shared" si="62"/>
        <v>VINAPORTAL_184934</v>
      </c>
      <c r="G1775" t="str">
        <f>IF(ISNA(VLOOKUP(F1775,$F$3:F1774,1,0)),"","DUP!")</f>
        <v/>
      </c>
      <c r="H1775" t="str">
        <f t="shared" si="61"/>
        <v>INSERT INTO ZONE_MAP (SERVICE_ID, SERVICE_NAME, CODE, NW_GROUP, ZONE) VALUES (1,'SMS','184934','184934','VINAPORTAL');</v>
      </c>
    </row>
    <row r="1776" spans="1:8">
      <c r="A1776" s="25" t="s">
        <v>5943</v>
      </c>
      <c r="B1776" s="25" t="s">
        <v>5884</v>
      </c>
      <c r="C1776" s="25" t="s">
        <v>4595</v>
      </c>
      <c r="D1776">
        <v>1</v>
      </c>
      <c r="E1776" s="25" t="s">
        <v>8</v>
      </c>
      <c r="F1776" t="str">
        <f t="shared" si="62"/>
        <v>VINAPORTAL_184935</v>
      </c>
      <c r="G1776" t="str">
        <f>IF(ISNA(VLOOKUP(F1776,$F$3:F1775,1,0)),"","DUP!")</f>
        <v/>
      </c>
      <c r="H1776" t="str">
        <f t="shared" si="61"/>
        <v>INSERT INTO ZONE_MAP (SERVICE_ID, SERVICE_NAME, CODE, NW_GROUP, ZONE) VALUES (1,'SMS','184935','184935','VINAPORTAL');</v>
      </c>
    </row>
    <row r="1777" spans="1:8">
      <c r="A1777" s="25" t="s">
        <v>5944</v>
      </c>
      <c r="B1777" s="25" t="s">
        <v>5884</v>
      </c>
      <c r="C1777" s="25" t="s">
        <v>4595</v>
      </c>
      <c r="D1777">
        <v>1</v>
      </c>
      <c r="E1777" s="25" t="s">
        <v>8</v>
      </c>
      <c r="F1777" t="str">
        <f t="shared" si="62"/>
        <v>VINAPORTAL_184936</v>
      </c>
      <c r="G1777" t="str">
        <f>IF(ISNA(VLOOKUP(F1777,$F$3:F1776,1,0)),"","DUP!")</f>
        <v/>
      </c>
      <c r="H1777" t="str">
        <f t="shared" si="61"/>
        <v>INSERT INTO ZONE_MAP (SERVICE_ID, SERVICE_NAME, CODE, NW_GROUP, ZONE) VALUES (1,'SMS','184936','184936','VINAPORTAL');</v>
      </c>
    </row>
    <row r="1778" spans="1:8">
      <c r="A1778" s="25" t="s">
        <v>5945</v>
      </c>
      <c r="B1778" s="25" t="s">
        <v>5884</v>
      </c>
      <c r="C1778" s="25" t="s">
        <v>4595</v>
      </c>
      <c r="D1778">
        <v>1</v>
      </c>
      <c r="E1778" s="25" t="s">
        <v>8</v>
      </c>
      <c r="F1778" t="str">
        <f t="shared" si="62"/>
        <v>VINAPORTAL_184937</v>
      </c>
      <c r="G1778" t="str">
        <f>IF(ISNA(VLOOKUP(F1778,$F$3:F1777,1,0)),"","DUP!")</f>
        <v/>
      </c>
      <c r="H1778" t="str">
        <f t="shared" ref="H1778:H1841" si="63">IF(G1778="DUP!","","INSERT INTO ZONE_MAP (SERVICE_ID, SERVICE_NAME, CODE, NW_GROUP, ZONE) VALUES ("&amp;D1778&amp;",'"&amp;E1778&amp;"','"&amp;A1778&amp;"','"&amp;A1778&amp;"','"&amp;C1778&amp;"');")</f>
        <v>INSERT INTO ZONE_MAP (SERVICE_ID, SERVICE_NAME, CODE, NW_GROUP, ZONE) VALUES (1,'SMS','184937','184937','VINAPORTAL');</v>
      </c>
    </row>
    <row r="1779" spans="1:8">
      <c r="A1779" s="25" t="s">
        <v>5946</v>
      </c>
      <c r="B1779" s="25" t="s">
        <v>5884</v>
      </c>
      <c r="C1779" s="25" t="s">
        <v>4595</v>
      </c>
      <c r="D1779">
        <v>1</v>
      </c>
      <c r="E1779" s="25" t="s">
        <v>8</v>
      </c>
      <c r="F1779" t="str">
        <f t="shared" si="62"/>
        <v>VINAPORTAL_184938</v>
      </c>
      <c r="G1779" t="str">
        <f>IF(ISNA(VLOOKUP(F1779,$F$3:F1778,1,0)),"","DUP!")</f>
        <v/>
      </c>
      <c r="H1779" t="str">
        <f t="shared" si="63"/>
        <v>INSERT INTO ZONE_MAP (SERVICE_ID, SERVICE_NAME, CODE, NW_GROUP, ZONE) VALUES (1,'SMS','184938','184938','VINAPORTAL');</v>
      </c>
    </row>
    <row r="1780" spans="1:8">
      <c r="A1780" s="25" t="s">
        <v>5947</v>
      </c>
      <c r="B1780" s="25" t="s">
        <v>5884</v>
      </c>
      <c r="C1780" s="25" t="s">
        <v>4595</v>
      </c>
      <c r="D1780">
        <v>1</v>
      </c>
      <c r="E1780" s="25" t="s">
        <v>8</v>
      </c>
      <c r="F1780" t="str">
        <f t="shared" si="62"/>
        <v>VINAPORTAL_184939</v>
      </c>
      <c r="G1780" t="str">
        <f>IF(ISNA(VLOOKUP(F1780,$F$3:F1779,1,0)),"","DUP!")</f>
        <v/>
      </c>
      <c r="H1780" t="str">
        <f t="shared" si="63"/>
        <v>INSERT INTO ZONE_MAP (SERVICE_ID, SERVICE_NAME, CODE, NW_GROUP, ZONE) VALUES (1,'SMS','184939','184939','VINAPORTAL');</v>
      </c>
    </row>
    <row r="1781" spans="1:8">
      <c r="A1781" s="25" t="s">
        <v>5948</v>
      </c>
      <c r="B1781" s="25" t="s">
        <v>5884</v>
      </c>
      <c r="C1781" s="25" t="s">
        <v>4595</v>
      </c>
      <c r="D1781">
        <v>1</v>
      </c>
      <c r="E1781" s="25" t="s">
        <v>8</v>
      </c>
      <c r="F1781" t="str">
        <f t="shared" si="62"/>
        <v>VINAPORTAL_184941</v>
      </c>
      <c r="G1781" t="str">
        <f>IF(ISNA(VLOOKUP(F1781,$F$3:F1780,1,0)),"","DUP!")</f>
        <v/>
      </c>
      <c r="H1781" t="str">
        <f t="shared" si="63"/>
        <v>INSERT INTO ZONE_MAP (SERVICE_ID, SERVICE_NAME, CODE, NW_GROUP, ZONE) VALUES (1,'SMS','184941','184941','VINAPORTAL');</v>
      </c>
    </row>
    <row r="1782" spans="1:8">
      <c r="A1782" s="25" t="s">
        <v>5949</v>
      </c>
      <c r="B1782" s="25" t="s">
        <v>5884</v>
      </c>
      <c r="C1782" s="25" t="s">
        <v>4595</v>
      </c>
      <c r="D1782">
        <v>1</v>
      </c>
      <c r="E1782" s="25" t="s">
        <v>8</v>
      </c>
      <c r="F1782" t="str">
        <f t="shared" si="62"/>
        <v>VINAPORTAL_184942</v>
      </c>
      <c r="G1782" t="str">
        <f>IF(ISNA(VLOOKUP(F1782,$F$3:F1781,1,0)),"","DUP!")</f>
        <v/>
      </c>
      <c r="H1782" t="str">
        <f t="shared" si="63"/>
        <v>INSERT INTO ZONE_MAP (SERVICE_ID, SERVICE_NAME, CODE, NW_GROUP, ZONE) VALUES (1,'SMS','184942','184942','VINAPORTAL');</v>
      </c>
    </row>
    <row r="1783" spans="1:8">
      <c r="A1783" s="25" t="s">
        <v>5950</v>
      </c>
      <c r="B1783" s="25" t="s">
        <v>5884</v>
      </c>
      <c r="C1783" s="25" t="s">
        <v>4595</v>
      </c>
      <c r="D1783">
        <v>1</v>
      </c>
      <c r="E1783" s="25" t="s">
        <v>8</v>
      </c>
      <c r="F1783" t="str">
        <f t="shared" si="62"/>
        <v>VINAPORTAL_184943</v>
      </c>
      <c r="G1783" t="str">
        <f>IF(ISNA(VLOOKUP(F1783,$F$3:F1782,1,0)),"","DUP!")</f>
        <v/>
      </c>
      <c r="H1783" t="str">
        <f t="shared" si="63"/>
        <v>INSERT INTO ZONE_MAP (SERVICE_ID, SERVICE_NAME, CODE, NW_GROUP, ZONE) VALUES (1,'SMS','184943','184943','VINAPORTAL');</v>
      </c>
    </row>
    <row r="1784" spans="1:8">
      <c r="A1784" s="25" t="s">
        <v>5951</v>
      </c>
      <c r="B1784" s="25" t="s">
        <v>5884</v>
      </c>
      <c r="C1784" s="25" t="s">
        <v>4595</v>
      </c>
      <c r="D1784">
        <v>1</v>
      </c>
      <c r="E1784" s="25" t="s">
        <v>8</v>
      </c>
      <c r="F1784" t="str">
        <f t="shared" si="62"/>
        <v>VINAPORTAL_184944</v>
      </c>
      <c r="G1784" t="str">
        <f>IF(ISNA(VLOOKUP(F1784,$F$3:F1783,1,0)),"","DUP!")</f>
        <v/>
      </c>
      <c r="H1784" t="str">
        <f t="shared" si="63"/>
        <v>INSERT INTO ZONE_MAP (SERVICE_ID, SERVICE_NAME, CODE, NW_GROUP, ZONE) VALUES (1,'SMS','184944','184944','VINAPORTAL');</v>
      </c>
    </row>
    <row r="1785" spans="1:8">
      <c r="A1785" s="25" t="s">
        <v>5952</v>
      </c>
      <c r="B1785" s="25" t="s">
        <v>5884</v>
      </c>
      <c r="C1785" s="25" t="s">
        <v>4595</v>
      </c>
      <c r="D1785">
        <v>1</v>
      </c>
      <c r="E1785" s="25" t="s">
        <v>8</v>
      </c>
      <c r="F1785" t="str">
        <f t="shared" si="62"/>
        <v>VINAPORTAL_184945</v>
      </c>
      <c r="G1785" t="str">
        <f>IF(ISNA(VLOOKUP(F1785,$F$3:F1784,1,0)),"","DUP!")</f>
        <v/>
      </c>
      <c r="H1785" t="str">
        <f t="shared" si="63"/>
        <v>INSERT INTO ZONE_MAP (SERVICE_ID, SERVICE_NAME, CODE, NW_GROUP, ZONE) VALUES (1,'SMS','184945','184945','VINAPORTAL');</v>
      </c>
    </row>
    <row r="1786" spans="1:8">
      <c r="A1786" s="25" t="s">
        <v>5953</v>
      </c>
      <c r="B1786" s="25" t="s">
        <v>5884</v>
      </c>
      <c r="C1786" s="25" t="s">
        <v>4595</v>
      </c>
      <c r="D1786">
        <v>1</v>
      </c>
      <c r="E1786" s="25" t="s">
        <v>8</v>
      </c>
      <c r="F1786" t="str">
        <f t="shared" si="62"/>
        <v>VINAPORTAL_184946</v>
      </c>
      <c r="G1786" t="str">
        <f>IF(ISNA(VLOOKUP(F1786,$F$3:F1785,1,0)),"","DUP!")</f>
        <v/>
      </c>
      <c r="H1786" t="str">
        <f t="shared" si="63"/>
        <v>INSERT INTO ZONE_MAP (SERVICE_ID, SERVICE_NAME, CODE, NW_GROUP, ZONE) VALUES (1,'SMS','184946','184946','VINAPORTAL');</v>
      </c>
    </row>
    <row r="1787" spans="1:8">
      <c r="A1787" s="25" t="s">
        <v>5954</v>
      </c>
      <c r="B1787" s="25" t="s">
        <v>5884</v>
      </c>
      <c r="C1787" s="25" t="s">
        <v>4595</v>
      </c>
      <c r="D1787">
        <v>1</v>
      </c>
      <c r="E1787" s="25" t="s">
        <v>8</v>
      </c>
      <c r="F1787" t="str">
        <f t="shared" si="62"/>
        <v>VINAPORTAL_184947</v>
      </c>
      <c r="G1787" t="str">
        <f>IF(ISNA(VLOOKUP(F1787,$F$3:F1786,1,0)),"","DUP!")</f>
        <v/>
      </c>
      <c r="H1787" t="str">
        <f t="shared" si="63"/>
        <v>INSERT INTO ZONE_MAP (SERVICE_ID, SERVICE_NAME, CODE, NW_GROUP, ZONE) VALUES (1,'SMS','184947','184947','VINAPORTAL');</v>
      </c>
    </row>
    <row r="1788" spans="1:8">
      <c r="A1788" s="25" t="s">
        <v>5955</v>
      </c>
      <c r="B1788" s="25" t="s">
        <v>5884</v>
      </c>
      <c r="C1788" s="25" t="s">
        <v>4595</v>
      </c>
      <c r="D1788">
        <v>1</v>
      </c>
      <c r="E1788" s="25" t="s">
        <v>8</v>
      </c>
      <c r="F1788" t="str">
        <f t="shared" si="62"/>
        <v>VINAPORTAL_184948</v>
      </c>
      <c r="G1788" t="str">
        <f>IF(ISNA(VLOOKUP(F1788,$F$3:F1787,1,0)),"","DUP!")</f>
        <v/>
      </c>
      <c r="H1788" t="str">
        <f t="shared" si="63"/>
        <v>INSERT INTO ZONE_MAP (SERVICE_ID, SERVICE_NAME, CODE, NW_GROUP, ZONE) VALUES (1,'SMS','184948','184948','VINAPORTAL');</v>
      </c>
    </row>
    <row r="1789" spans="1:8">
      <c r="A1789" s="25" t="s">
        <v>5956</v>
      </c>
      <c r="B1789" s="25" t="s">
        <v>5884</v>
      </c>
      <c r="C1789" s="25" t="s">
        <v>4595</v>
      </c>
      <c r="D1789">
        <v>1</v>
      </c>
      <c r="E1789" s="25" t="s">
        <v>8</v>
      </c>
      <c r="F1789" t="str">
        <f t="shared" si="62"/>
        <v>VINAPORTAL_184949</v>
      </c>
      <c r="G1789" t="str">
        <f>IF(ISNA(VLOOKUP(F1789,$F$3:F1788,1,0)),"","DUP!")</f>
        <v/>
      </c>
      <c r="H1789" t="str">
        <f t="shared" si="63"/>
        <v>INSERT INTO ZONE_MAP (SERVICE_ID, SERVICE_NAME, CODE, NW_GROUP, ZONE) VALUES (1,'SMS','184949','184949','VINAPORTAL');</v>
      </c>
    </row>
    <row r="1790" spans="1:8">
      <c r="A1790" s="25" t="s">
        <v>5957</v>
      </c>
      <c r="B1790" s="25" t="s">
        <v>5884</v>
      </c>
      <c r="C1790" s="25" t="s">
        <v>4595</v>
      </c>
      <c r="D1790">
        <v>1</v>
      </c>
      <c r="E1790" s="25" t="s">
        <v>8</v>
      </c>
      <c r="F1790" t="str">
        <f t="shared" si="62"/>
        <v>VINAPORTAL_184951</v>
      </c>
      <c r="G1790" t="str">
        <f>IF(ISNA(VLOOKUP(F1790,$F$3:F1789,1,0)),"","DUP!")</f>
        <v/>
      </c>
      <c r="H1790" t="str">
        <f t="shared" si="63"/>
        <v>INSERT INTO ZONE_MAP (SERVICE_ID, SERVICE_NAME, CODE, NW_GROUP, ZONE) VALUES (1,'SMS','184951','184951','VINAPORTAL');</v>
      </c>
    </row>
    <row r="1791" spans="1:8">
      <c r="A1791" s="25" t="s">
        <v>5958</v>
      </c>
      <c r="B1791" s="25" t="s">
        <v>5884</v>
      </c>
      <c r="C1791" s="25" t="s">
        <v>4595</v>
      </c>
      <c r="D1791">
        <v>1</v>
      </c>
      <c r="E1791" s="25" t="s">
        <v>8</v>
      </c>
      <c r="F1791" t="str">
        <f t="shared" si="62"/>
        <v>VINAPORTAL_184952</v>
      </c>
      <c r="G1791" t="str">
        <f>IF(ISNA(VLOOKUP(F1791,$F$3:F1790,1,0)),"","DUP!")</f>
        <v/>
      </c>
      <c r="H1791" t="str">
        <f t="shared" si="63"/>
        <v>INSERT INTO ZONE_MAP (SERVICE_ID, SERVICE_NAME, CODE, NW_GROUP, ZONE) VALUES (1,'SMS','184952','184952','VINAPORTAL');</v>
      </c>
    </row>
    <row r="1792" spans="1:8">
      <c r="A1792" s="25" t="s">
        <v>5959</v>
      </c>
      <c r="B1792" s="25" t="s">
        <v>5884</v>
      </c>
      <c r="C1792" s="25" t="s">
        <v>4595</v>
      </c>
      <c r="D1792">
        <v>1</v>
      </c>
      <c r="E1792" s="25" t="s">
        <v>8</v>
      </c>
      <c r="F1792" t="str">
        <f t="shared" si="62"/>
        <v>VINAPORTAL_184953</v>
      </c>
      <c r="G1792" t="str">
        <f>IF(ISNA(VLOOKUP(F1792,$F$3:F1791,1,0)),"","DUP!")</f>
        <v/>
      </c>
      <c r="H1792" t="str">
        <f t="shared" si="63"/>
        <v>INSERT INTO ZONE_MAP (SERVICE_ID, SERVICE_NAME, CODE, NW_GROUP, ZONE) VALUES (1,'SMS','184953','184953','VINAPORTAL');</v>
      </c>
    </row>
    <row r="1793" spans="1:8">
      <c r="A1793" s="25" t="s">
        <v>5960</v>
      </c>
      <c r="B1793" s="25" t="s">
        <v>5884</v>
      </c>
      <c r="C1793" s="25" t="s">
        <v>4595</v>
      </c>
      <c r="D1793">
        <v>1</v>
      </c>
      <c r="E1793" s="25" t="s">
        <v>8</v>
      </c>
      <c r="F1793" t="str">
        <f t="shared" si="62"/>
        <v>VINAPORTAL_184954</v>
      </c>
      <c r="G1793" t="str">
        <f>IF(ISNA(VLOOKUP(F1793,$F$3:F1792,1,0)),"","DUP!")</f>
        <v/>
      </c>
      <c r="H1793" t="str">
        <f t="shared" si="63"/>
        <v>INSERT INTO ZONE_MAP (SERVICE_ID, SERVICE_NAME, CODE, NW_GROUP, ZONE) VALUES (1,'SMS','184954','184954','VINAPORTAL');</v>
      </c>
    </row>
    <row r="1794" spans="1:8">
      <c r="A1794" s="25" t="s">
        <v>5961</v>
      </c>
      <c r="B1794" s="25" t="s">
        <v>5884</v>
      </c>
      <c r="C1794" s="25" t="s">
        <v>4595</v>
      </c>
      <c r="D1794">
        <v>1</v>
      </c>
      <c r="E1794" s="25" t="s">
        <v>8</v>
      </c>
      <c r="F1794" t="str">
        <f t="shared" si="62"/>
        <v>VINAPORTAL_184955</v>
      </c>
      <c r="G1794" t="str">
        <f>IF(ISNA(VLOOKUP(F1794,$F$3:F1793,1,0)),"","DUP!")</f>
        <v/>
      </c>
      <c r="H1794" t="str">
        <f t="shared" si="63"/>
        <v>INSERT INTO ZONE_MAP (SERVICE_ID, SERVICE_NAME, CODE, NW_GROUP, ZONE) VALUES (1,'SMS','184955','184955','VINAPORTAL');</v>
      </c>
    </row>
    <row r="1795" spans="1:8">
      <c r="A1795" s="25" t="s">
        <v>5962</v>
      </c>
      <c r="B1795" s="25" t="s">
        <v>5884</v>
      </c>
      <c r="C1795" s="25" t="s">
        <v>4595</v>
      </c>
      <c r="D1795">
        <v>1</v>
      </c>
      <c r="E1795" s="25" t="s">
        <v>8</v>
      </c>
      <c r="F1795" t="str">
        <f t="shared" si="62"/>
        <v>VINAPORTAL_184956</v>
      </c>
      <c r="G1795" t="str">
        <f>IF(ISNA(VLOOKUP(F1795,$F$3:F1794,1,0)),"","DUP!")</f>
        <v/>
      </c>
      <c r="H1795" t="str">
        <f t="shared" si="63"/>
        <v>INSERT INTO ZONE_MAP (SERVICE_ID, SERVICE_NAME, CODE, NW_GROUP, ZONE) VALUES (1,'SMS','184956','184956','VINAPORTAL');</v>
      </c>
    </row>
    <row r="1796" spans="1:8">
      <c r="A1796" s="25" t="s">
        <v>5963</v>
      </c>
      <c r="B1796" s="25" t="s">
        <v>5884</v>
      </c>
      <c r="C1796" s="25" t="s">
        <v>4595</v>
      </c>
      <c r="D1796">
        <v>1</v>
      </c>
      <c r="E1796" s="25" t="s">
        <v>8</v>
      </c>
      <c r="F1796" t="str">
        <f t="shared" ref="F1796:F1859" si="64">C1796&amp;"_"&amp;A1796</f>
        <v>VINAPORTAL_184957</v>
      </c>
      <c r="G1796" t="str">
        <f>IF(ISNA(VLOOKUP(F1796,$F$3:F1795,1,0)),"","DUP!")</f>
        <v/>
      </c>
      <c r="H1796" t="str">
        <f t="shared" si="63"/>
        <v>INSERT INTO ZONE_MAP (SERVICE_ID, SERVICE_NAME, CODE, NW_GROUP, ZONE) VALUES (1,'SMS','184957','184957','VINAPORTAL');</v>
      </c>
    </row>
    <row r="1797" spans="1:8">
      <c r="A1797" s="25" t="s">
        <v>5964</v>
      </c>
      <c r="B1797" s="25" t="s">
        <v>5884</v>
      </c>
      <c r="C1797" s="25" t="s">
        <v>4595</v>
      </c>
      <c r="D1797">
        <v>1</v>
      </c>
      <c r="E1797" s="25" t="s">
        <v>8</v>
      </c>
      <c r="F1797" t="str">
        <f t="shared" si="64"/>
        <v>VINAPORTAL_184958</v>
      </c>
      <c r="G1797" t="str">
        <f>IF(ISNA(VLOOKUP(F1797,$F$3:F1796,1,0)),"","DUP!")</f>
        <v/>
      </c>
      <c r="H1797" t="str">
        <f t="shared" si="63"/>
        <v>INSERT INTO ZONE_MAP (SERVICE_ID, SERVICE_NAME, CODE, NW_GROUP, ZONE) VALUES (1,'SMS','184958','184958','VINAPORTAL');</v>
      </c>
    </row>
    <row r="1798" spans="1:8">
      <c r="A1798" s="25" t="s">
        <v>5965</v>
      </c>
      <c r="B1798" s="25" t="s">
        <v>5884</v>
      </c>
      <c r="C1798" s="25" t="s">
        <v>4595</v>
      </c>
      <c r="D1798">
        <v>1</v>
      </c>
      <c r="E1798" s="25" t="s">
        <v>8</v>
      </c>
      <c r="F1798" t="str">
        <f t="shared" si="64"/>
        <v>VINAPORTAL_184959</v>
      </c>
      <c r="G1798" t="str">
        <f>IF(ISNA(VLOOKUP(F1798,$F$3:F1797,1,0)),"","DUP!")</f>
        <v/>
      </c>
      <c r="H1798" t="str">
        <f t="shared" si="63"/>
        <v>INSERT INTO ZONE_MAP (SERVICE_ID, SERVICE_NAME, CODE, NW_GROUP, ZONE) VALUES (1,'SMS','184959','184959','VINAPORTAL');</v>
      </c>
    </row>
    <row r="1799" spans="1:8">
      <c r="A1799" s="25" t="s">
        <v>5966</v>
      </c>
      <c r="B1799" s="25" t="s">
        <v>5884</v>
      </c>
      <c r="C1799" s="25" t="s">
        <v>4595</v>
      </c>
      <c r="D1799">
        <v>1</v>
      </c>
      <c r="E1799" s="25" t="s">
        <v>8</v>
      </c>
      <c r="F1799" t="str">
        <f t="shared" si="64"/>
        <v>VINAPORTAL_184961</v>
      </c>
      <c r="G1799" t="str">
        <f>IF(ISNA(VLOOKUP(F1799,$F$3:F1798,1,0)),"","DUP!")</f>
        <v/>
      </c>
      <c r="H1799" t="str">
        <f t="shared" si="63"/>
        <v>INSERT INTO ZONE_MAP (SERVICE_ID, SERVICE_NAME, CODE, NW_GROUP, ZONE) VALUES (1,'SMS','184961','184961','VINAPORTAL');</v>
      </c>
    </row>
    <row r="1800" spans="1:8">
      <c r="A1800" s="25" t="s">
        <v>5967</v>
      </c>
      <c r="B1800" s="25" t="s">
        <v>5884</v>
      </c>
      <c r="C1800" s="25" t="s">
        <v>4595</v>
      </c>
      <c r="D1800">
        <v>1</v>
      </c>
      <c r="E1800" s="25" t="s">
        <v>8</v>
      </c>
      <c r="F1800" t="str">
        <f t="shared" si="64"/>
        <v>VINAPORTAL_184962</v>
      </c>
      <c r="G1800" t="str">
        <f>IF(ISNA(VLOOKUP(F1800,$F$3:F1799,1,0)),"","DUP!")</f>
        <v/>
      </c>
      <c r="H1800" t="str">
        <f t="shared" si="63"/>
        <v>INSERT INTO ZONE_MAP (SERVICE_ID, SERVICE_NAME, CODE, NW_GROUP, ZONE) VALUES (1,'SMS','184962','184962','VINAPORTAL');</v>
      </c>
    </row>
    <row r="1801" spans="1:8">
      <c r="A1801" s="25" t="s">
        <v>5968</v>
      </c>
      <c r="B1801" s="25" t="s">
        <v>5884</v>
      </c>
      <c r="C1801" s="25" t="s">
        <v>4595</v>
      </c>
      <c r="D1801">
        <v>1</v>
      </c>
      <c r="E1801" s="25" t="s">
        <v>8</v>
      </c>
      <c r="F1801" t="str">
        <f t="shared" si="64"/>
        <v>VINAPORTAL_184963</v>
      </c>
      <c r="G1801" t="str">
        <f>IF(ISNA(VLOOKUP(F1801,$F$3:F1800,1,0)),"","DUP!")</f>
        <v/>
      </c>
      <c r="H1801" t="str">
        <f t="shared" si="63"/>
        <v>INSERT INTO ZONE_MAP (SERVICE_ID, SERVICE_NAME, CODE, NW_GROUP, ZONE) VALUES (1,'SMS','184963','184963','VINAPORTAL');</v>
      </c>
    </row>
    <row r="1802" spans="1:8">
      <c r="A1802" s="25" t="s">
        <v>5969</v>
      </c>
      <c r="B1802" s="25" t="s">
        <v>5884</v>
      </c>
      <c r="C1802" s="25" t="s">
        <v>4595</v>
      </c>
      <c r="D1802">
        <v>1</v>
      </c>
      <c r="E1802" s="25" t="s">
        <v>8</v>
      </c>
      <c r="F1802" t="str">
        <f t="shared" si="64"/>
        <v>VINAPORTAL_184964</v>
      </c>
      <c r="G1802" t="str">
        <f>IF(ISNA(VLOOKUP(F1802,$F$3:F1801,1,0)),"","DUP!")</f>
        <v/>
      </c>
      <c r="H1802" t="str">
        <f t="shared" si="63"/>
        <v>INSERT INTO ZONE_MAP (SERVICE_ID, SERVICE_NAME, CODE, NW_GROUP, ZONE) VALUES (1,'SMS','184964','184964','VINAPORTAL');</v>
      </c>
    </row>
    <row r="1803" spans="1:8">
      <c r="A1803" s="25" t="s">
        <v>5970</v>
      </c>
      <c r="B1803" s="25" t="s">
        <v>5884</v>
      </c>
      <c r="C1803" s="25" t="s">
        <v>4595</v>
      </c>
      <c r="D1803">
        <v>1</v>
      </c>
      <c r="E1803" s="25" t="s">
        <v>8</v>
      </c>
      <c r="F1803" t="str">
        <f t="shared" si="64"/>
        <v>VINAPORTAL_184965</v>
      </c>
      <c r="G1803" t="str">
        <f>IF(ISNA(VLOOKUP(F1803,$F$3:F1802,1,0)),"","DUP!")</f>
        <v/>
      </c>
      <c r="H1803" t="str">
        <f t="shared" si="63"/>
        <v>INSERT INTO ZONE_MAP (SERVICE_ID, SERVICE_NAME, CODE, NW_GROUP, ZONE) VALUES (1,'SMS','184965','184965','VINAPORTAL');</v>
      </c>
    </row>
    <row r="1804" spans="1:8">
      <c r="A1804" s="25" t="s">
        <v>5971</v>
      </c>
      <c r="B1804" s="25" t="s">
        <v>5884</v>
      </c>
      <c r="C1804" s="25" t="s">
        <v>4595</v>
      </c>
      <c r="D1804">
        <v>1</v>
      </c>
      <c r="E1804" s="25" t="s">
        <v>8</v>
      </c>
      <c r="F1804" t="str">
        <f t="shared" si="64"/>
        <v>VINAPORTAL_184966</v>
      </c>
      <c r="G1804" t="str">
        <f>IF(ISNA(VLOOKUP(F1804,$F$3:F1803,1,0)),"","DUP!")</f>
        <v/>
      </c>
      <c r="H1804" t="str">
        <f t="shared" si="63"/>
        <v>INSERT INTO ZONE_MAP (SERVICE_ID, SERVICE_NAME, CODE, NW_GROUP, ZONE) VALUES (1,'SMS','184966','184966','VINAPORTAL');</v>
      </c>
    </row>
    <row r="1805" spans="1:8">
      <c r="A1805" s="25" t="s">
        <v>5972</v>
      </c>
      <c r="B1805" s="25" t="s">
        <v>5884</v>
      </c>
      <c r="C1805" s="25" t="s">
        <v>4595</v>
      </c>
      <c r="D1805">
        <v>1</v>
      </c>
      <c r="E1805" s="25" t="s">
        <v>8</v>
      </c>
      <c r="F1805" t="str">
        <f t="shared" si="64"/>
        <v>VINAPORTAL_184967</v>
      </c>
      <c r="G1805" t="str">
        <f>IF(ISNA(VLOOKUP(F1805,$F$3:F1804,1,0)),"","DUP!")</f>
        <v/>
      </c>
      <c r="H1805" t="str">
        <f t="shared" si="63"/>
        <v>INSERT INTO ZONE_MAP (SERVICE_ID, SERVICE_NAME, CODE, NW_GROUP, ZONE) VALUES (1,'SMS','184967','184967','VINAPORTAL');</v>
      </c>
    </row>
    <row r="1806" spans="1:8">
      <c r="A1806" s="25" t="s">
        <v>5973</v>
      </c>
      <c r="B1806" s="25" t="s">
        <v>5884</v>
      </c>
      <c r="C1806" s="25" t="s">
        <v>4595</v>
      </c>
      <c r="D1806">
        <v>1</v>
      </c>
      <c r="E1806" s="25" t="s">
        <v>8</v>
      </c>
      <c r="F1806" t="str">
        <f t="shared" si="64"/>
        <v>VINAPORTAL_184968</v>
      </c>
      <c r="G1806" t="str">
        <f>IF(ISNA(VLOOKUP(F1806,$F$3:F1805,1,0)),"","DUP!")</f>
        <v/>
      </c>
      <c r="H1806" t="str">
        <f t="shared" si="63"/>
        <v>INSERT INTO ZONE_MAP (SERVICE_ID, SERVICE_NAME, CODE, NW_GROUP, ZONE) VALUES (1,'SMS','184968','184968','VINAPORTAL');</v>
      </c>
    </row>
    <row r="1807" spans="1:8">
      <c r="A1807" s="25" t="s">
        <v>5974</v>
      </c>
      <c r="B1807" s="25" t="s">
        <v>5884</v>
      </c>
      <c r="C1807" s="25" t="s">
        <v>4595</v>
      </c>
      <c r="D1807">
        <v>1</v>
      </c>
      <c r="E1807" s="25" t="s">
        <v>8</v>
      </c>
      <c r="F1807" t="str">
        <f t="shared" si="64"/>
        <v>VINAPORTAL_184969</v>
      </c>
      <c r="G1807" t="str">
        <f>IF(ISNA(VLOOKUP(F1807,$F$3:F1806,1,0)),"","DUP!")</f>
        <v/>
      </c>
      <c r="H1807" t="str">
        <f t="shared" si="63"/>
        <v>INSERT INTO ZONE_MAP (SERVICE_ID, SERVICE_NAME, CODE, NW_GROUP, ZONE) VALUES (1,'SMS','184969','184969','VINAPORTAL');</v>
      </c>
    </row>
    <row r="1808" spans="1:8">
      <c r="A1808" s="25" t="s">
        <v>5975</v>
      </c>
      <c r="B1808" s="25" t="s">
        <v>5884</v>
      </c>
      <c r="C1808" s="25" t="s">
        <v>4595</v>
      </c>
      <c r="D1808">
        <v>1</v>
      </c>
      <c r="E1808" s="25" t="s">
        <v>8</v>
      </c>
      <c r="F1808" t="str">
        <f t="shared" si="64"/>
        <v>VINAPORTAL_184971</v>
      </c>
      <c r="G1808" t="str">
        <f>IF(ISNA(VLOOKUP(F1808,$F$3:F1807,1,0)),"","DUP!")</f>
        <v/>
      </c>
      <c r="H1808" t="str">
        <f t="shared" si="63"/>
        <v>INSERT INTO ZONE_MAP (SERVICE_ID, SERVICE_NAME, CODE, NW_GROUP, ZONE) VALUES (1,'SMS','184971','184971','VINAPORTAL');</v>
      </c>
    </row>
    <row r="1809" spans="1:8">
      <c r="A1809" s="25" t="s">
        <v>5976</v>
      </c>
      <c r="B1809" s="25" t="s">
        <v>5884</v>
      </c>
      <c r="C1809" s="25" t="s">
        <v>4595</v>
      </c>
      <c r="D1809">
        <v>1</v>
      </c>
      <c r="E1809" s="25" t="s">
        <v>8</v>
      </c>
      <c r="F1809" t="str">
        <f t="shared" si="64"/>
        <v>VINAPORTAL_184972</v>
      </c>
      <c r="G1809" t="str">
        <f>IF(ISNA(VLOOKUP(F1809,$F$3:F1808,1,0)),"","DUP!")</f>
        <v/>
      </c>
      <c r="H1809" t="str">
        <f t="shared" si="63"/>
        <v>INSERT INTO ZONE_MAP (SERVICE_ID, SERVICE_NAME, CODE, NW_GROUP, ZONE) VALUES (1,'SMS','184972','184972','VINAPORTAL');</v>
      </c>
    </row>
    <row r="1810" spans="1:8">
      <c r="A1810" s="25" t="s">
        <v>5977</v>
      </c>
      <c r="B1810" s="25" t="s">
        <v>5884</v>
      </c>
      <c r="C1810" s="25" t="s">
        <v>4595</v>
      </c>
      <c r="D1810">
        <v>1</v>
      </c>
      <c r="E1810" s="25" t="s">
        <v>8</v>
      </c>
      <c r="F1810" t="str">
        <f t="shared" si="64"/>
        <v>VINAPORTAL_184973</v>
      </c>
      <c r="G1810" t="str">
        <f>IF(ISNA(VLOOKUP(F1810,$F$3:F1809,1,0)),"","DUP!")</f>
        <v/>
      </c>
      <c r="H1810" t="str">
        <f t="shared" si="63"/>
        <v>INSERT INTO ZONE_MAP (SERVICE_ID, SERVICE_NAME, CODE, NW_GROUP, ZONE) VALUES (1,'SMS','184973','184973','VINAPORTAL');</v>
      </c>
    </row>
    <row r="1811" spans="1:8">
      <c r="A1811" s="25" t="s">
        <v>5978</v>
      </c>
      <c r="B1811" s="25" t="s">
        <v>5884</v>
      </c>
      <c r="C1811" s="25" t="s">
        <v>4595</v>
      </c>
      <c r="D1811">
        <v>1</v>
      </c>
      <c r="E1811" s="25" t="s">
        <v>8</v>
      </c>
      <c r="F1811" t="str">
        <f t="shared" si="64"/>
        <v>VINAPORTAL_184974</v>
      </c>
      <c r="G1811" t="str">
        <f>IF(ISNA(VLOOKUP(F1811,$F$3:F1810,1,0)),"","DUP!")</f>
        <v/>
      </c>
      <c r="H1811" t="str">
        <f t="shared" si="63"/>
        <v>INSERT INTO ZONE_MAP (SERVICE_ID, SERVICE_NAME, CODE, NW_GROUP, ZONE) VALUES (1,'SMS','184974','184974','VINAPORTAL');</v>
      </c>
    </row>
    <row r="1812" spans="1:8">
      <c r="A1812" s="25" t="s">
        <v>5979</v>
      </c>
      <c r="B1812" s="25" t="s">
        <v>5884</v>
      </c>
      <c r="C1812" s="25" t="s">
        <v>4595</v>
      </c>
      <c r="D1812">
        <v>1</v>
      </c>
      <c r="E1812" s="25" t="s">
        <v>8</v>
      </c>
      <c r="F1812" t="str">
        <f t="shared" si="64"/>
        <v>VINAPORTAL_184975</v>
      </c>
      <c r="G1812" t="str">
        <f>IF(ISNA(VLOOKUP(F1812,$F$3:F1811,1,0)),"","DUP!")</f>
        <v/>
      </c>
      <c r="H1812" t="str">
        <f t="shared" si="63"/>
        <v>INSERT INTO ZONE_MAP (SERVICE_ID, SERVICE_NAME, CODE, NW_GROUP, ZONE) VALUES (1,'SMS','184975','184975','VINAPORTAL');</v>
      </c>
    </row>
    <row r="1813" spans="1:8">
      <c r="A1813" s="25" t="s">
        <v>5980</v>
      </c>
      <c r="B1813" s="25" t="s">
        <v>5884</v>
      </c>
      <c r="C1813" s="25" t="s">
        <v>4595</v>
      </c>
      <c r="D1813">
        <v>1</v>
      </c>
      <c r="E1813" s="25" t="s">
        <v>8</v>
      </c>
      <c r="F1813" t="str">
        <f t="shared" si="64"/>
        <v>VINAPORTAL_1849760</v>
      </c>
      <c r="G1813" t="str">
        <f>IF(ISNA(VLOOKUP(F1813,$F$3:F1812,1,0)),"","DUP!")</f>
        <v/>
      </c>
      <c r="H1813" t="str">
        <f t="shared" si="63"/>
        <v>INSERT INTO ZONE_MAP (SERVICE_ID, SERVICE_NAME, CODE, NW_GROUP, ZONE) VALUES (1,'SMS','1849760','1849760','VINAPORTAL');</v>
      </c>
    </row>
    <row r="1814" spans="1:8">
      <c r="A1814" s="25" t="s">
        <v>5981</v>
      </c>
      <c r="B1814" s="25" t="s">
        <v>5884</v>
      </c>
      <c r="C1814" s="25" t="s">
        <v>4595</v>
      </c>
      <c r="D1814">
        <v>1</v>
      </c>
      <c r="E1814" s="25" t="s">
        <v>8</v>
      </c>
      <c r="F1814" t="str">
        <f t="shared" si="64"/>
        <v>VINAPORTAL_1849761</v>
      </c>
      <c r="G1814" t="str">
        <f>IF(ISNA(VLOOKUP(F1814,$F$3:F1813,1,0)),"","DUP!")</f>
        <v/>
      </c>
      <c r="H1814" t="str">
        <f t="shared" si="63"/>
        <v>INSERT INTO ZONE_MAP (SERVICE_ID, SERVICE_NAME, CODE, NW_GROUP, ZONE) VALUES (1,'SMS','1849761','1849761','VINAPORTAL');</v>
      </c>
    </row>
    <row r="1815" spans="1:8">
      <c r="A1815" s="25" t="s">
        <v>5982</v>
      </c>
      <c r="B1815" s="25" t="s">
        <v>5884</v>
      </c>
      <c r="C1815" s="25" t="s">
        <v>4595</v>
      </c>
      <c r="D1815">
        <v>1</v>
      </c>
      <c r="E1815" s="25" t="s">
        <v>8</v>
      </c>
      <c r="F1815" t="str">
        <f t="shared" si="64"/>
        <v>VINAPORTAL_1849762</v>
      </c>
      <c r="G1815" t="str">
        <f>IF(ISNA(VLOOKUP(F1815,$F$3:F1814,1,0)),"","DUP!")</f>
        <v/>
      </c>
      <c r="H1815" t="str">
        <f t="shared" si="63"/>
        <v>INSERT INTO ZONE_MAP (SERVICE_ID, SERVICE_NAME, CODE, NW_GROUP, ZONE) VALUES (1,'SMS','1849762','1849762','VINAPORTAL');</v>
      </c>
    </row>
    <row r="1816" spans="1:8">
      <c r="A1816" s="25" t="s">
        <v>5983</v>
      </c>
      <c r="B1816" s="25" t="s">
        <v>5884</v>
      </c>
      <c r="C1816" s="25" t="s">
        <v>4595</v>
      </c>
      <c r="D1816">
        <v>1</v>
      </c>
      <c r="E1816" s="25" t="s">
        <v>8</v>
      </c>
      <c r="F1816" t="str">
        <f t="shared" si="64"/>
        <v>VINAPORTAL_1849763</v>
      </c>
      <c r="G1816" t="str">
        <f>IF(ISNA(VLOOKUP(F1816,$F$3:F1815,1,0)),"","DUP!")</f>
        <v/>
      </c>
      <c r="H1816" t="str">
        <f t="shared" si="63"/>
        <v>INSERT INTO ZONE_MAP (SERVICE_ID, SERVICE_NAME, CODE, NW_GROUP, ZONE) VALUES (1,'SMS','1849763','1849763','VINAPORTAL');</v>
      </c>
    </row>
    <row r="1817" spans="1:8">
      <c r="A1817" s="25" t="s">
        <v>5984</v>
      </c>
      <c r="B1817" s="25" t="s">
        <v>5884</v>
      </c>
      <c r="C1817" s="25" t="s">
        <v>4595</v>
      </c>
      <c r="D1817">
        <v>1</v>
      </c>
      <c r="E1817" s="25" t="s">
        <v>8</v>
      </c>
      <c r="F1817" t="str">
        <f t="shared" si="64"/>
        <v>VINAPORTAL_1849764</v>
      </c>
      <c r="G1817" t="str">
        <f>IF(ISNA(VLOOKUP(F1817,$F$3:F1816,1,0)),"","DUP!")</f>
        <v/>
      </c>
      <c r="H1817" t="str">
        <f t="shared" si="63"/>
        <v>INSERT INTO ZONE_MAP (SERVICE_ID, SERVICE_NAME, CODE, NW_GROUP, ZONE) VALUES (1,'SMS','1849764','1849764','VINAPORTAL');</v>
      </c>
    </row>
    <row r="1818" spans="1:8">
      <c r="A1818" s="25" t="s">
        <v>5985</v>
      </c>
      <c r="B1818" s="25" t="s">
        <v>5884</v>
      </c>
      <c r="C1818" s="25" t="s">
        <v>4595</v>
      </c>
      <c r="D1818">
        <v>1</v>
      </c>
      <c r="E1818" s="25" t="s">
        <v>8</v>
      </c>
      <c r="F1818" t="str">
        <f t="shared" si="64"/>
        <v>VINAPORTAL_1849765</v>
      </c>
      <c r="G1818" t="str">
        <f>IF(ISNA(VLOOKUP(F1818,$F$3:F1817,1,0)),"","DUP!")</f>
        <v/>
      </c>
      <c r="H1818" t="str">
        <f t="shared" si="63"/>
        <v>INSERT INTO ZONE_MAP (SERVICE_ID, SERVICE_NAME, CODE, NW_GROUP, ZONE) VALUES (1,'SMS','1849765','1849765','VINAPORTAL');</v>
      </c>
    </row>
    <row r="1819" spans="1:8">
      <c r="A1819" s="25" t="s">
        <v>5986</v>
      </c>
      <c r="B1819" s="25" t="s">
        <v>5884</v>
      </c>
      <c r="C1819" s="25" t="s">
        <v>4595</v>
      </c>
      <c r="D1819">
        <v>1</v>
      </c>
      <c r="E1819" s="25" t="s">
        <v>8</v>
      </c>
      <c r="F1819" t="str">
        <f t="shared" si="64"/>
        <v>VINAPORTAL_1849766</v>
      </c>
      <c r="G1819" t="str">
        <f>IF(ISNA(VLOOKUP(F1819,$F$3:F1818,1,0)),"","DUP!")</f>
        <v/>
      </c>
      <c r="H1819" t="str">
        <f t="shared" si="63"/>
        <v>INSERT INTO ZONE_MAP (SERVICE_ID, SERVICE_NAME, CODE, NW_GROUP, ZONE) VALUES (1,'SMS','1849766','1849766','VINAPORTAL');</v>
      </c>
    </row>
    <row r="1820" spans="1:8">
      <c r="A1820" s="25" t="s">
        <v>5987</v>
      </c>
      <c r="B1820" s="25" t="s">
        <v>5884</v>
      </c>
      <c r="C1820" s="25" t="s">
        <v>4595</v>
      </c>
      <c r="D1820">
        <v>1</v>
      </c>
      <c r="E1820" s="25" t="s">
        <v>8</v>
      </c>
      <c r="F1820" t="str">
        <f t="shared" si="64"/>
        <v>VINAPORTAL_1849767</v>
      </c>
      <c r="G1820" t="str">
        <f>IF(ISNA(VLOOKUP(F1820,$F$3:F1819,1,0)),"","DUP!")</f>
        <v/>
      </c>
      <c r="H1820" t="str">
        <f t="shared" si="63"/>
        <v>INSERT INTO ZONE_MAP (SERVICE_ID, SERVICE_NAME, CODE, NW_GROUP, ZONE) VALUES (1,'SMS','1849767','1849767','VINAPORTAL');</v>
      </c>
    </row>
    <row r="1821" spans="1:8">
      <c r="A1821" s="25" t="s">
        <v>5988</v>
      </c>
      <c r="B1821" s="25" t="s">
        <v>5884</v>
      </c>
      <c r="C1821" s="25" t="s">
        <v>4595</v>
      </c>
      <c r="D1821">
        <v>1</v>
      </c>
      <c r="E1821" s="25" t="s">
        <v>8</v>
      </c>
      <c r="F1821" t="str">
        <f t="shared" si="64"/>
        <v>VINAPORTAL_1849768</v>
      </c>
      <c r="G1821" t="str">
        <f>IF(ISNA(VLOOKUP(F1821,$F$3:F1820,1,0)),"","DUP!")</f>
        <v/>
      </c>
      <c r="H1821" t="str">
        <f t="shared" si="63"/>
        <v>INSERT INTO ZONE_MAP (SERVICE_ID, SERVICE_NAME, CODE, NW_GROUP, ZONE) VALUES (1,'SMS','1849768','1849768','VINAPORTAL');</v>
      </c>
    </row>
    <row r="1822" spans="1:8">
      <c r="A1822" s="25" t="s">
        <v>5989</v>
      </c>
      <c r="B1822" s="25" t="s">
        <v>5884</v>
      </c>
      <c r="C1822" s="25" t="s">
        <v>4595</v>
      </c>
      <c r="D1822">
        <v>1</v>
      </c>
      <c r="E1822" s="25" t="s">
        <v>8</v>
      </c>
      <c r="F1822" t="str">
        <f t="shared" si="64"/>
        <v>VINAPORTAL_1849769</v>
      </c>
      <c r="G1822" t="str">
        <f>IF(ISNA(VLOOKUP(F1822,$F$3:F1821,1,0)),"","DUP!")</f>
        <v/>
      </c>
      <c r="H1822" t="str">
        <f t="shared" si="63"/>
        <v>INSERT INTO ZONE_MAP (SERVICE_ID, SERVICE_NAME, CODE, NW_GROUP, ZONE) VALUES (1,'SMS','1849769','1849769','VINAPORTAL');</v>
      </c>
    </row>
    <row r="1823" spans="1:8">
      <c r="A1823" s="25" t="s">
        <v>5990</v>
      </c>
      <c r="B1823" s="25" t="s">
        <v>5884</v>
      </c>
      <c r="C1823" s="25" t="s">
        <v>4595</v>
      </c>
      <c r="D1823">
        <v>1</v>
      </c>
      <c r="E1823" s="25" t="s">
        <v>8</v>
      </c>
      <c r="F1823" t="str">
        <f t="shared" si="64"/>
        <v>VINAPORTAL_1849770</v>
      </c>
      <c r="G1823" t="str">
        <f>IF(ISNA(VLOOKUP(F1823,$F$3:F1822,1,0)),"","DUP!")</f>
        <v/>
      </c>
      <c r="H1823" t="str">
        <f t="shared" si="63"/>
        <v>INSERT INTO ZONE_MAP (SERVICE_ID, SERVICE_NAME, CODE, NW_GROUP, ZONE) VALUES (1,'SMS','1849770','1849770','VINAPORTAL');</v>
      </c>
    </row>
    <row r="1824" spans="1:8">
      <c r="A1824" s="25" t="s">
        <v>5991</v>
      </c>
      <c r="B1824" s="25" t="s">
        <v>5884</v>
      </c>
      <c r="C1824" s="25" t="s">
        <v>4595</v>
      </c>
      <c r="D1824">
        <v>1</v>
      </c>
      <c r="E1824" s="25" t="s">
        <v>8</v>
      </c>
      <c r="F1824" t="str">
        <f t="shared" si="64"/>
        <v>VINAPORTAL_1849771</v>
      </c>
      <c r="G1824" t="str">
        <f>IF(ISNA(VLOOKUP(F1824,$F$3:F1823,1,0)),"","DUP!")</f>
        <v/>
      </c>
      <c r="H1824" t="str">
        <f t="shared" si="63"/>
        <v>INSERT INTO ZONE_MAP (SERVICE_ID, SERVICE_NAME, CODE, NW_GROUP, ZONE) VALUES (1,'SMS','1849771','1849771','VINAPORTAL');</v>
      </c>
    </row>
    <row r="1825" spans="1:8">
      <c r="A1825" s="25" t="s">
        <v>5992</v>
      </c>
      <c r="B1825" s="25" t="s">
        <v>5884</v>
      </c>
      <c r="C1825" s="25" t="s">
        <v>4595</v>
      </c>
      <c r="D1825">
        <v>1</v>
      </c>
      <c r="E1825" s="25" t="s">
        <v>8</v>
      </c>
      <c r="F1825" t="str">
        <f t="shared" si="64"/>
        <v>VINAPORTAL_1849772</v>
      </c>
      <c r="G1825" t="str">
        <f>IF(ISNA(VLOOKUP(F1825,$F$3:F1824,1,0)),"","DUP!")</f>
        <v/>
      </c>
      <c r="H1825" t="str">
        <f t="shared" si="63"/>
        <v>INSERT INTO ZONE_MAP (SERVICE_ID, SERVICE_NAME, CODE, NW_GROUP, ZONE) VALUES (1,'SMS','1849772','1849772','VINAPORTAL');</v>
      </c>
    </row>
    <row r="1826" spans="1:8">
      <c r="A1826" s="25" t="s">
        <v>5993</v>
      </c>
      <c r="B1826" s="25" t="s">
        <v>5884</v>
      </c>
      <c r="C1826" s="25" t="s">
        <v>4595</v>
      </c>
      <c r="D1826">
        <v>1</v>
      </c>
      <c r="E1826" s="25" t="s">
        <v>8</v>
      </c>
      <c r="F1826" t="str">
        <f t="shared" si="64"/>
        <v>VINAPORTAL_1849773</v>
      </c>
      <c r="G1826" t="str">
        <f>IF(ISNA(VLOOKUP(F1826,$F$3:F1825,1,0)),"","DUP!")</f>
        <v/>
      </c>
      <c r="H1826" t="str">
        <f t="shared" si="63"/>
        <v>INSERT INTO ZONE_MAP (SERVICE_ID, SERVICE_NAME, CODE, NW_GROUP, ZONE) VALUES (1,'SMS','1849773','1849773','VINAPORTAL');</v>
      </c>
    </row>
    <row r="1827" spans="1:8">
      <c r="A1827" s="25" t="s">
        <v>5994</v>
      </c>
      <c r="B1827" s="25" t="s">
        <v>5884</v>
      </c>
      <c r="C1827" s="25" t="s">
        <v>4595</v>
      </c>
      <c r="D1827">
        <v>1</v>
      </c>
      <c r="E1827" s="25" t="s">
        <v>8</v>
      </c>
      <c r="F1827" t="str">
        <f t="shared" si="64"/>
        <v>VINAPORTAL_1849774</v>
      </c>
      <c r="G1827" t="str">
        <f>IF(ISNA(VLOOKUP(F1827,$F$3:F1826,1,0)),"","DUP!")</f>
        <v/>
      </c>
      <c r="H1827" t="str">
        <f t="shared" si="63"/>
        <v>INSERT INTO ZONE_MAP (SERVICE_ID, SERVICE_NAME, CODE, NW_GROUP, ZONE) VALUES (1,'SMS','1849774','1849774','VINAPORTAL');</v>
      </c>
    </row>
    <row r="1828" spans="1:8">
      <c r="A1828" s="25" t="s">
        <v>5995</v>
      </c>
      <c r="B1828" s="25" t="s">
        <v>5884</v>
      </c>
      <c r="C1828" s="25" t="s">
        <v>4595</v>
      </c>
      <c r="D1828">
        <v>1</v>
      </c>
      <c r="E1828" s="25" t="s">
        <v>8</v>
      </c>
      <c r="F1828" t="str">
        <f t="shared" si="64"/>
        <v>VINAPORTAL_1849775</v>
      </c>
      <c r="G1828" t="str">
        <f>IF(ISNA(VLOOKUP(F1828,$F$3:F1827,1,0)),"","DUP!")</f>
        <v/>
      </c>
      <c r="H1828" t="str">
        <f t="shared" si="63"/>
        <v>INSERT INTO ZONE_MAP (SERVICE_ID, SERVICE_NAME, CODE, NW_GROUP, ZONE) VALUES (1,'SMS','1849775','1849775','VINAPORTAL');</v>
      </c>
    </row>
    <row r="1829" spans="1:8">
      <c r="A1829" s="25" t="s">
        <v>5996</v>
      </c>
      <c r="B1829" s="25" t="s">
        <v>5884</v>
      </c>
      <c r="C1829" s="25" t="s">
        <v>4595</v>
      </c>
      <c r="D1829">
        <v>1</v>
      </c>
      <c r="E1829" s="25" t="s">
        <v>8</v>
      </c>
      <c r="F1829" t="str">
        <f t="shared" si="64"/>
        <v>VINAPORTAL_1849776</v>
      </c>
      <c r="G1829" t="str">
        <f>IF(ISNA(VLOOKUP(F1829,$F$3:F1828,1,0)),"","DUP!")</f>
        <v/>
      </c>
      <c r="H1829" t="str">
        <f t="shared" si="63"/>
        <v>INSERT INTO ZONE_MAP (SERVICE_ID, SERVICE_NAME, CODE, NW_GROUP, ZONE) VALUES (1,'SMS','1849776','1849776','VINAPORTAL');</v>
      </c>
    </row>
    <row r="1830" spans="1:8">
      <c r="A1830" s="25" t="s">
        <v>5997</v>
      </c>
      <c r="B1830" s="25" t="s">
        <v>5884</v>
      </c>
      <c r="C1830" s="25" t="s">
        <v>4595</v>
      </c>
      <c r="D1830">
        <v>1</v>
      </c>
      <c r="E1830" s="25" t="s">
        <v>8</v>
      </c>
      <c r="F1830" t="str">
        <f t="shared" si="64"/>
        <v>VINAPORTAL_1849777</v>
      </c>
      <c r="G1830" t="str">
        <f>IF(ISNA(VLOOKUP(F1830,$F$3:F1829,1,0)),"","DUP!")</f>
        <v/>
      </c>
      <c r="H1830" t="str">
        <f t="shared" si="63"/>
        <v>INSERT INTO ZONE_MAP (SERVICE_ID, SERVICE_NAME, CODE, NW_GROUP, ZONE) VALUES (1,'SMS','1849777','1849777','VINAPORTAL');</v>
      </c>
    </row>
    <row r="1831" spans="1:8">
      <c r="A1831" s="25" t="s">
        <v>5998</v>
      </c>
      <c r="B1831" s="25" t="s">
        <v>5884</v>
      </c>
      <c r="C1831" s="25" t="s">
        <v>4595</v>
      </c>
      <c r="D1831">
        <v>1</v>
      </c>
      <c r="E1831" s="25" t="s">
        <v>8</v>
      </c>
      <c r="F1831" t="str">
        <f t="shared" si="64"/>
        <v>VINAPORTAL_1849778</v>
      </c>
      <c r="G1831" t="str">
        <f>IF(ISNA(VLOOKUP(F1831,$F$3:F1830,1,0)),"","DUP!")</f>
        <v/>
      </c>
      <c r="H1831" t="str">
        <f t="shared" si="63"/>
        <v>INSERT INTO ZONE_MAP (SERVICE_ID, SERVICE_NAME, CODE, NW_GROUP, ZONE) VALUES (1,'SMS','1849778','1849778','VINAPORTAL');</v>
      </c>
    </row>
    <row r="1832" spans="1:8">
      <c r="A1832" s="25" t="s">
        <v>5999</v>
      </c>
      <c r="B1832" s="25" t="s">
        <v>5884</v>
      </c>
      <c r="C1832" s="25" t="s">
        <v>4595</v>
      </c>
      <c r="D1832">
        <v>1</v>
      </c>
      <c r="E1832" s="25" t="s">
        <v>8</v>
      </c>
      <c r="F1832" t="str">
        <f t="shared" si="64"/>
        <v>VINAPORTAL_1849779</v>
      </c>
      <c r="G1832" t="str">
        <f>IF(ISNA(VLOOKUP(F1832,$F$3:F1831,1,0)),"","DUP!")</f>
        <v/>
      </c>
      <c r="H1832" t="str">
        <f t="shared" si="63"/>
        <v>INSERT INTO ZONE_MAP (SERVICE_ID, SERVICE_NAME, CODE, NW_GROUP, ZONE) VALUES (1,'SMS','1849779','1849779','VINAPORTAL');</v>
      </c>
    </row>
    <row r="1833" spans="1:8">
      <c r="A1833" s="25" t="s">
        <v>6000</v>
      </c>
      <c r="B1833" s="25" t="s">
        <v>5884</v>
      </c>
      <c r="C1833" s="25" t="s">
        <v>4595</v>
      </c>
      <c r="D1833">
        <v>1</v>
      </c>
      <c r="E1833" s="25" t="s">
        <v>8</v>
      </c>
      <c r="F1833" t="str">
        <f t="shared" si="64"/>
        <v>VINAPORTAL_1849780</v>
      </c>
      <c r="G1833" t="str">
        <f>IF(ISNA(VLOOKUP(F1833,$F$3:F1832,1,0)),"","DUP!")</f>
        <v/>
      </c>
      <c r="H1833" t="str">
        <f t="shared" si="63"/>
        <v>INSERT INTO ZONE_MAP (SERVICE_ID, SERVICE_NAME, CODE, NW_GROUP, ZONE) VALUES (1,'SMS','1849780','1849780','VINAPORTAL');</v>
      </c>
    </row>
    <row r="1834" spans="1:8">
      <c r="A1834" s="25" t="s">
        <v>6001</v>
      </c>
      <c r="B1834" s="25" t="s">
        <v>5884</v>
      </c>
      <c r="C1834" s="25" t="s">
        <v>4595</v>
      </c>
      <c r="D1834">
        <v>1</v>
      </c>
      <c r="E1834" s="25" t="s">
        <v>8</v>
      </c>
      <c r="F1834" t="str">
        <f t="shared" si="64"/>
        <v>VINAPORTAL_1849781</v>
      </c>
      <c r="G1834" t="str">
        <f>IF(ISNA(VLOOKUP(F1834,$F$3:F1833,1,0)),"","DUP!")</f>
        <v/>
      </c>
      <c r="H1834" t="str">
        <f t="shared" si="63"/>
        <v>INSERT INTO ZONE_MAP (SERVICE_ID, SERVICE_NAME, CODE, NW_GROUP, ZONE) VALUES (1,'SMS','1849781','1849781','VINAPORTAL');</v>
      </c>
    </row>
    <row r="1835" spans="1:8">
      <c r="A1835" s="25" t="s">
        <v>6002</v>
      </c>
      <c r="B1835" s="25" t="s">
        <v>5884</v>
      </c>
      <c r="C1835" s="25" t="s">
        <v>4595</v>
      </c>
      <c r="D1835">
        <v>1</v>
      </c>
      <c r="E1835" s="25" t="s">
        <v>8</v>
      </c>
      <c r="F1835" t="str">
        <f t="shared" si="64"/>
        <v>VINAPORTAL_1849782</v>
      </c>
      <c r="G1835" t="str">
        <f>IF(ISNA(VLOOKUP(F1835,$F$3:F1834,1,0)),"","DUP!")</f>
        <v/>
      </c>
      <c r="H1835" t="str">
        <f t="shared" si="63"/>
        <v>INSERT INTO ZONE_MAP (SERVICE_ID, SERVICE_NAME, CODE, NW_GROUP, ZONE) VALUES (1,'SMS','1849782','1849782','VINAPORTAL');</v>
      </c>
    </row>
    <row r="1836" spans="1:8">
      <c r="A1836" s="25" t="s">
        <v>6003</v>
      </c>
      <c r="B1836" s="25" t="s">
        <v>5884</v>
      </c>
      <c r="C1836" s="25" t="s">
        <v>4595</v>
      </c>
      <c r="D1836">
        <v>1</v>
      </c>
      <c r="E1836" s="25" t="s">
        <v>8</v>
      </c>
      <c r="F1836" t="str">
        <f t="shared" si="64"/>
        <v>VINAPORTAL_1849783</v>
      </c>
      <c r="G1836" t="str">
        <f>IF(ISNA(VLOOKUP(F1836,$F$3:F1835,1,0)),"","DUP!")</f>
        <v/>
      </c>
      <c r="H1836" t="str">
        <f t="shared" si="63"/>
        <v>INSERT INTO ZONE_MAP (SERVICE_ID, SERVICE_NAME, CODE, NW_GROUP, ZONE) VALUES (1,'SMS','1849783','1849783','VINAPORTAL');</v>
      </c>
    </row>
    <row r="1837" spans="1:8">
      <c r="A1837" s="25" t="s">
        <v>6004</v>
      </c>
      <c r="B1837" s="25" t="s">
        <v>5884</v>
      </c>
      <c r="C1837" s="25" t="s">
        <v>4595</v>
      </c>
      <c r="D1837">
        <v>1</v>
      </c>
      <c r="E1837" s="25" t="s">
        <v>8</v>
      </c>
      <c r="F1837" t="str">
        <f t="shared" si="64"/>
        <v>VINAPORTAL_1849784</v>
      </c>
      <c r="G1837" t="str">
        <f>IF(ISNA(VLOOKUP(F1837,$F$3:F1836,1,0)),"","DUP!")</f>
        <v/>
      </c>
      <c r="H1837" t="str">
        <f t="shared" si="63"/>
        <v>INSERT INTO ZONE_MAP (SERVICE_ID, SERVICE_NAME, CODE, NW_GROUP, ZONE) VALUES (1,'SMS','1849784','1849784','VINAPORTAL');</v>
      </c>
    </row>
    <row r="1838" spans="1:8">
      <c r="A1838" s="25" t="s">
        <v>6005</v>
      </c>
      <c r="B1838" s="25" t="s">
        <v>5884</v>
      </c>
      <c r="C1838" s="25" t="s">
        <v>4595</v>
      </c>
      <c r="D1838">
        <v>1</v>
      </c>
      <c r="E1838" s="25" t="s">
        <v>8</v>
      </c>
      <c r="F1838" t="str">
        <f t="shared" si="64"/>
        <v>VINAPORTAL_1849785</v>
      </c>
      <c r="G1838" t="str">
        <f>IF(ISNA(VLOOKUP(F1838,$F$3:F1837,1,0)),"","DUP!")</f>
        <v/>
      </c>
      <c r="H1838" t="str">
        <f t="shared" si="63"/>
        <v>INSERT INTO ZONE_MAP (SERVICE_ID, SERVICE_NAME, CODE, NW_GROUP, ZONE) VALUES (1,'SMS','1849785','1849785','VINAPORTAL');</v>
      </c>
    </row>
    <row r="1839" spans="1:8">
      <c r="A1839" s="25" t="s">
        <v>6006</v>
      </c>
      <c r="B1839" s="25" t="s">
        <v>5884</v>
      </c>
      <c r="C1839" s="25" t="s">
        <v>4595</v>
      </c>
      <c r="D1839">
        <v>1</v>
      </c>
      <c r="E1839" s="25" t="s">
        <v>8</v>
      </c>
      <c r="F1839" t="str">
        <f t="shared" si="64"/>
        <v>VINAPORTAL_1849786</v>
      </c>
      <c r="G1839" t="str">
        <f>IF(ISNA(VLOOKUP(F1839,$F$3:F1838,1,0)),"","DUP!")</f>
        <v/>
      </c>
      <c r="H1839" t="str">
        <f t="shared" si="63"/>
        <v>INSERT INTO ZONE_MAP (SERVICE_ID, SERVICE_NAME, CODE, NW_GROUP, ZONE) VALUES (1,'SMS','1849786','1849786','VINAPORTAL');</v>
      </c>
    </row>
    <row r="1840" spans="1:8">
      <c r="A1840" s="25" t="s">
        <v>6007</v>
      </c>
      <c r="B1840" s="25" t="s">
        <v>5884</v>
      </c>
      <c r="C1840" s="25" t="s">
        <v>4595</v>
      </c>
      <c r="D1840">
        <v>1</v>
      </c>
      <c r="E1840" s="25" t="s">
        <v>8</v>
      </c>
      <c r="F1840" t="str">
        <f t="shared" si="64"/>
        <v>VINAPORTAL_1849787</v>
      </c>
      <c r="G1840" t="str">
        <f>IF(ISNA(VLOOKUP(F1840,$F$3:F1839,1,0)),"","DUP!")</f>
        <v/>
      </c>
      <c r="H1840" t="str">
        <f t="shared" si="63"/>
        <v>INSERT INTO ZONE_MAP (SERVICE_ID, SERVICE_NAME, CODE, NW_GROUP, ZONE) VALUES (1,'SMS','1849787','1849787','VINAPORTAL');</v>
      </c>
    </row>
    <row r="1841" spans="1:8">
      <c r="A1841" s="25" t="s">
        <v>6008</v>
      </c>
      <c r="B1841" s="25" t="s">
        <v>5884</v>
      </c>
      <c r="C1841" s="25" t="s">
        <v>4595</v>
      </c>
      <c r="D1841">
        <v>1</v>
      </c>
      <c r="E1841" s="25" t="s">
        <v>8</v>
      </c>
      <c r="F1841" t="str">
        <f t="shared" si="64"/>
        <v>VINAPORTAL_1849788</v>
      </c>
      <c r="G1841" t="str">
        <f>IF(ISNA(VLOOKUP(F1841,$F$3:F1840,1,0)),"","DUP!")</f>
        <v/>
      </c>
      <c r="H1841" t="str">
        <f t="shared" si="63"/>
        <v>INSERT INTO ZONE_MAP (SERVICE_ID, SERVICE_NAME, CODE, NW_GROUP, ZONE) VALUES (1,'SMS','1849788','1849788','VINAPORTAL');</v>
      </c>
    </row>
    <row r="1842" spans="1:8">
      <c r="A1842" s="25" t="s">
        <v>6009</v>
      </c>
      <c r="B1842" s="25" t="s">
        <v>5884</v>
      </c>
      <c r="C1842" s="25" t="s">
        <v>4595</v>
      </c>
      <c r="D1842">
        <v>1</v>
      </c>
      <c r="E1842" s="25" t="s">
        <v>8</v>
      </c>
      <c r="F1842" t="str">
        <f t="shared" si="64"/>
        <v>VINAPORTAL_1849789</v>
      </c>
      <c r="G1842" t="str">
        <f>IF(ISNA(VLOOKUP(F1842,$F$3:F1841,1,0)),"","DUP!")</f>
        <v/>
      </c>
      <c r="H1842" t="str">
        <f t="shared" ref="H1842:H1905" si="65">IF(G1842="DUP!","","INSERT INTO ZONE_MAP (SERVICE_ID, SERVICE_NAME, CODE, NW_GROUP, ZONE) VALUES ("&amp;D1842&amp;",'"&amp;E1842&amp;"','"&amp;A1842&amp;"','"&amp;A1842&amp;"','"&amp;C1842&amp;"');")</f>
        <v>INSERT INTO ZONE_MAP (SERVICE_ID, SERVICE_NAME, CODE, NW_GROUP, ZONE) VALUES (1,'SMS','1849789','1849789','VINAPORTAL');</v>
      </c>
    </row>
    <row r="1843" spans="1:8">
      <c r="A1843" s="25" t="s">
        <v>6010</v>
      </c>
      <c r="B1843" s="25" t="s">
        <v>5884</v>
      </c>
      <c r="C1843" s="25" t="s">
        <v>4595</v>
      </c>
      <c r="D1843">
        <v>1</v>
      </c>
      <c r="E1843" s="25" t="s">
        <v>8</v>
      </c>
      <c r="F1843" t="str">
        <f t="shared" si="64"/>
        <v>VINAPORTAL_184979</v>
      </c>
      <c r="G1843" t="str">
        <f>IF(ISNA(VLOOKUP(F1843,$F$3:F1842,1,0)),"","DUP!")</f>
        <v/>
      </c>
      <c r="H1843" t="str">
        <f t="shared" si="65"/>
        <v>INSERT INTO ZONE_MAP (SERVICE_ID, SERVICE_NAME, CODE, NW_GROUP, ZONE) VALUES (1,'SMS','184979','184979','VINAPORTAL');</v>
      </c>
    </row>
    <row r="1844" spans="1:8">
      <c r="A1844" s="25" t="s">
        <v>6011</v>
      </c>
      <c r="B1844" s="25" t="s">
        <v>5884</v>
      </c>
      <c r="C1844" s="25" t="s">
        <v>4595</v>
      </c>
      <c r="D1844">
        <v>1</v>
      </c>
      <c r="E1844" s="25" t="s">
        <v>8</v>
      </c>
      <c r="F1844" t="str">
        <f t="shared" si="64"/>
        <v>VINAPORTAL_184981</v>
      </c>
      <c r="G1844" t="str">
        <f>IF(ISNA(VLOOKUP(F1844,$F$3:F1843,1,0)),"","DUP!")</f>
        <v/>
      </c>
      <c r="H1844" t="str">
        <f t="shared" si="65"/>
        <v>INSERT INTO ZONE_MAP (SERVICE_ID, SERVICE_NAME, CODE, NW_GROUP, ZONE) VALUES (1,'SMS','184981','184981','VINAPORTAL');</v>
      </c>
    </row>
    <row r="1845" spans="1:8">
      <c r="A1845" s="25" t="s">
        <v>6012</v>
      </c>
      <c r="B1845" s="25" t="s">
        <v>5884</v>
      </c>
      <c r="C1845" s="25" t="s">
        <v>4595</v>
      </c>
      <c r="D1845">
        <v>1</v>
      </c>
      <c r="E1845" s="25" t="s">
        <v>8</v>
      </c>
      <c r="F1845" t="str">
        <f t="shared" si="64"/>
        <v>VINAPORTAL_184982</v>
      </c>
      <c r="G1845" t="str">
        <f>IF(ISNA(VLOOKUP(F1845,$F$3:F1844,1,0)),"","DUP!")</f>
        <v/>
      </c>
      <c r="H1845" t="str">
        <f t="shared" si="65"/>
        <v>INSERT INTO ZONE_MAP (SERVICE_ID, SERVICE_NAME, CODE, NW_GROUP, ZONE) VALUES (1,'SMS','184982','184982','VINAPORTAL');</v>
      </c>
    </row>
    <row r="1846" spans="1:8">
      <c r="A1846" s="25" t="s">
        <v>6013</v>
      </c>
      <c r="B1846" s="25" t="s">
        <v>5884</v>
      </c>
      <c r="C1846" s="25" t="s">
        <v>4595</v>
      </c>
      <c r="D1846">
        <v>1</v>
      </c>
      <c r="E1846" s="25" t="s">
        <v>8</v>
      </c>
      <c r="F1846" t="str">
        <f t="shared" si="64"/>
        <v>VINAPORTAL_184983</v>
      </c>
      <c r="G1846" t="str">
        <f>IF(ISNA(VLOOKUP(F1846,$F$3:F1845,1,0)),"","DUP!")</f>
        <v/>
      </c>
      <c r="H1846" t="str">
        <f t="shared" si="65"/>
        <v>INSERT INTO ZONE_MAP (SERVICE_ID, SERVICE_NAME, CODE, NW_GROUP, ZONE) VALUES (1,'SMS','184983','184983','VINAPORTAL');</v>
      </c>
    </row>
    <row r="1847" spans="1:8">
      <c r="A1847" s="25" t="s">
        <v>6014</v>
      </c>
      <c r="B1847" s="25" t="s">
        <v>5884</v>
      </c>
      <c r="C1847" s="25" t="s">
        <v>4595</v>
      </c>
      <c r="D1847">
        <v>1</v>
      </c>
      <c r="E1847" s="25" t="s">
        <v>8</v>
      </c>
      <c r="F1847" t="str">
        <f t="shared" si="64"/>
        <v>VINAPORTAL_184984</v>
      </c>
      <c r="G1847" t="str">
        <f>IF(ISNA(VLOOKUP(F1847,$F$3:F1846,1,0)),"","DUP!")</f>
        <v/>
      </c>
      <c r="H1847" t="str">
        <f t="shared" si="65"/>
        <v>INSERT INTO ZONE_MAP (SERVICE_ID, SERVICE_NAME, CODE, NW_GROUP, ZONE) VALUES (1,'SMS','184984','184984','VINAPORTAL');</v>
      </c>
    </row>
    <row r="1848" spans="1:8">
      <c r="A1848" s="25" t="s">
        <v>6015</v>
      </c>
      <c r="B1848" s="25" t="s">
        <v>5884</v>
      </c>
      <c r="C1848" s="25" t="s">
        <v>4595</v>
      </c>
      <c r="D1848">
        <v>1</v>
      </c>
      <c r="E1848" s="25" t="s">
        <v>8</v>
      </c>
      <c r="F1848" t="str">
        <f t="shared" si="64"/>
        <v>VINAPORTAL_184985</v>
      </c>
      <c r="G1848" t="str">
        <f>IF(ISNA(VLOOKUP(F1848,$F$3:F1847,1,0)),"","DUP!")</f>
        <v/>
      </c>
      <c r="H1848" t="str">
        <f t="shared" si="65"/>
        <v>INSERT INTO ZONE_MAP (SERVICE_ID, SERVICE_NAME, CODE, NW_GROUP, ZONE) VALUES (1,'SMS','184985','184985','VINAPORTAL');</v>
      </c>
    </row>
    <row r="1849" spans="1:8">
      <c r="A1849" s="25" t="s">
        <v>6016</v>
      </c>
      <c r="B1849" s="25" t="s">
        <v>5884</v>
      </c>
      <c r="C1849" s="25" t="s">
        <v>4595</v>
      </c>
      <c r="D1849">
        <v>1</v>
      </c>
      <c r="E1849" s="25" t="s">
        <v>8</v>
      </c>
      <c r="F1849" t="str">
        <f t="shared" si="64"/>
        <v>VINAPORTAL_1849860</v>
      </c>
      <c r="G1849" t="str">
        <f>IF(ISNA(VLOOKUP(F1849,$F$3:F1848,1,0)),"","DUP!")</f>
        <v/>
      </c>
      <c r="H1849" t="str">
        <f t="shared" si="65"/>
        <v>INSERT INTO ZONE_MAP (SERVICE_ID, SERVICE_NAME, CODE, NW_GROUP, ZONE) VALUES (1,'SMS','1849860','1849860','VINAPORTAL');</v>
      </c>
    </row>
    <row r="1850" spans="1:8">
      <c r="A1850" s="25" t="s">
        <v>6017</v>
      </c>
      <c r="B1850" s="25" t="s">
        <v>5884</v>
      </c>
      <c r="C1850" s="25" t="s">
        <v>4595</v>
      </c>
      <c r="D1850">
        <v>1</v>
      </c>
      <c r="E1850" s="25" t="s">
        <v>8</v>
      </c>
      <c r="F1850" t="str">
        <f t="shared" si="64"/>
        <v>VINAPORTAL_1849861</v>
      </c>
      <c r="G1850" t="str">
        <f>IF(ISNA(VLOOKUP(F1850,$F$3:F1849,1,0)),"","DUP!")</f>
        <v/>
      </c>
      <c r="H1850" t="str">
        <f t="shared" si="65"/>
        <v>INSERT INTO ZONE_MAP (SERVICE_ID, SERVICE_NAME, CODE, NW_GROUP, ZONE) VALUES (1,'SMS','1849861','1849861','VINAPORTAL');</v>
      </c>
    </row>
    <row r="1851" spans="1:8">
      <c r="A1851" s="25" t="s">
        <v>6018</v>
      </c>
      <c r="B1851" s="25" t="s">
        <v>5884</v>
      </c>
      <c r="C1851" s="25" t="s">
        <v>4595</v>
      </c>
      <c r="D1851">
        <v>1</v>
      </c>
      <c r="E1851" s="25" t="s">
        <v>8</v>
      </c>
      <c r="F1851" t="str">
        <f t="shared" si="64"/>
        <v>VINAPORTAL_1849862</v>
      </c>
      <c r="G1851" t="str">
        <f>IF(ISNA(VLOOKUP(F1851,$F$3:F1850,1,0)),"","DUP!")</f>
        <v/>
      </c>
      <c r="H1851" t="str">
        <f t="shared" si="65"/>
        <v>INSERT INTO ZONE_MAP (SERVICE_ID, SERVICE_NAME, CODE, NW_GROUP, ZONE) VALUES (1,'SMS','1849862','1849862','VINAPORTAL');</v>
      </c>
    </row>
    <row r="1852" spans="1:8">
      <c r="A1852" s="25" t="s">
        <v>6019</v>
      </c>
      <c r="B1852" s="25" t="s">
        <v>5884</v>
      </c>
      <c r="C1852" s="25" t="s">
        <v>4595</v>
      </c>
      <c r="D1852">
        <v>1</v>
      </c>
      <c r="E1852" s="25" t="s">
        <v>8</v>
      </c>
      <c r="F1852" t="str">
        <f t="shared" si="64"/>
        <v>VINAPORTAL_1849863</v>
      </c>
      <c r="G1852" t="str">
        <f>IF(ISNA(VLOOKUP(F1852,$F$3:F1851,1,0)),"","DUP!")</f>
        <v/>
      </c>
      <c r="H1852" t="str">
        <f t="shared" si="65"/>
        <v>INSERT INTO ZONE_MAP (SERVICE_ID, SERVICE_NAME, CODE, NW_GROUP, ZONE) VALUES (1,'SMS','1849863','1849863','VINAPORTAL');</v>
      </c>
    </row>
    <row r="1853" spans="1:8">
      <c r="A1853" s="25" t="s">
        <v>6020</v>
      </c>
      <c r="B1853" s="25" t="s">
        <v>5884</v>
      </c>
      <c r="C1853" s="25" t="s">
        <v>4595</v>
      </c>
      <c r="D1853">
        <v>1</v>
      </c>
      <c r="E1853" s="25" t="s">
        <v>8</v>
      </c>
      <c r="F1853" t="str">
        <f t="shared" si="64"/>
        <v>VINAPORTAL_1849864</v>
      </c>
      <c r="G1853" t="str">
        <f>IF(ISNA(VLOOKUP(F1853,$F$3:F1852,1,0)),"","DUP!")</f>
        <v/>
      </c>
      <c r="H1853" t="str">
        <f t="shared" si="65"/>
        <v>INSERT INTO ZONE_MAP (SERVICE_ID, SERVICE_NAME, CODE, NW_GROUP, ZONE) VALUES (1,'SMS','1849864','1849864','VINAPORTAL');</v>
      </c>
    </row>
    <row r="1854" spans="1:8">
      <c r="A1854" s="25" t="s">
        <v>6021</v>
      </c>
      <c r="B1854" s="25" t="s">
        <v>5884</v>
      </c>
      <c r="C1854" s="25" t="s">
        <v>4595</v>
      </c>
      <c r="D1854">
        <v>1</v>
      </c>
      <c r="E1854" s="25" t="s">
        <v>8</v>
      </c>
      <c r="F1854" t="str">
        <f t="shared" si="64"/>
        <v>VINAPORTAL_1849865</v>
      </c>
      <c r="G1854" t="str">
        <f>IF(ISNA(VLOOKUP(F1854,$F$3:F1853,1,0)),"","DUP!")</f>
        <v/>
      </c>
      <c r="H1854" t="str">
        <f t="shared" si="65"/>
        <v>INSERT INTO ZONE_MAP (SERVICE_ID, SERVICE_NAME, CODE, NW_GROUP, ZONE) VALUES (1,'SMS','1849865','1849865','VINAPORTAL');</v>
      </c>
    </row>
    <row r="1855" spans="1:8">
      <c r="A1855" s="25" t="s">
        <v>6022</v>
      </c>
      <c r="B1855" s="25" t="s">
        <v>5884</v>
      </c>
      <c r="C1855" s="25" t="s">
        <v>4595</v>
      </c>
      <c r="D1855">
        <v>1</v>
      </c>
      <c r="E1855" s="25" t="s">
        <v>8</v>
      </c>
      <c r="F1855" t="str">
        <f t="shared" si="64"/>
        <v>VINAPORTAL_1849866</v>
      </c>
      <c r="G1855" t="str">
        <f>IF(ISNA(VLOOKUP(F1855,$F$3:F1854,1,0)),"","DUP!")</f>
        <v/>
      </c>
      <c r="H1855" t="str">
        <f t="shared" si="65"/>
        <v>INSERT INTO ZONE_MAP (SERVICE_ID, SERVICE_NAME, CODE, NW_GROUP, ZONE) VALUES (1,'SMS','1849866','1849866','VINAPORTAL');</v>
      </c>
    </row>
    <row r="1856" spans="1:8">
      <c r="A1856" s="25" t="s">
        <v>6023</v>
      </c>
      <c r="B1856" s="25" t="s">
        <v>5884</v>
      </c>
      <c r="C1856" s="25" t="s">
        <v>4595</v>
      </c>
      <c r="D1856">
        <v>1</v>
      </c>
      <c r="E1856" s="25" t="s">
        <v>8</v>
      </c>
      <c r="F1856" t="str">
        <f t="shared" si="64"/>
        <v>VINAPORTAL_1849867</v>
      </c>
      <c r="G1856" t="str">
        <f>IF(ISNA(VLOOKUP(F1856,$F$3:F1855,1,0)),"","DUP!")</f>
        <v/>
      </c>
      <c r="H1856" t="str">
        <f t="shared" si="65"/>
        <v>INSERT INTO ZONE_MAP (SERVICE_ID, SERVICE_NAME, CODE, NW_GROUP, ZONE) VALUES (1,'SMS','1849867','1849867','VINAPORTAL');</v>
      </c>
    </row>
    <row r="1857" spans="1:8">
      <c r="A1857" s="25" t="s">
        <v>6024</v>
      </c>
      <c r="B1857" s="25" t="s">
        <v>5884</v>
      </c>
      <c r="C1857" s="25" t="s">
        <v>4595</v>
      </c>
      <c r="D1857">
        <v>1</v>
      </c>
      <c r="E1857" s="25" t="s">
        <v>8</v>
      </c>
      <c r="F1857" t="str">
        <f t="shared" si="64"/>
        <v>VINAPORTAL_1849868</v>
      </c>
      <c r="G1857" t="str">
        <f>IF(ISNA(VLOOKUP(F1857,$F$3:F1856,1,0)),"","DUP!")</f>
        <v/>
      </c>
      <c r="H1857" t="str">
        <f t="shared" si="65"/>
        <v>INSERT INTO ZONE_MAP (SERVICE_ID, SERVICE_NAME, CODE, NW_GROUP, ZONE) VALUES (1,'SMS','1849868','1849868','VINAPORTAL');</v>
      </c>
    </row>
    <row r="1858" spans="1:8">
      <c r="A1858" s="25" t="s">
        <v>6025</v>
      </c>
      <c r="B1858" s="25" t="s">
        <v>5884</v>
      </c>
      <c r="C1858" s="25" t="s">
        <v>4595</v>
      </c>
      <c r="D1858">
        <v>1</v>
      </c>
      <c r="E1858" s="25" t="s">
        <v>8</v>
      </c>
      <c r="F1858" t="str">
        <f t="shared" si="64"/>
        <v>VINAPORTAL_1849869</v>
      </c>
      <c r="G1858" t="str">
        <f>IF(ISNA(VLOOKUP(F1858,$F$3:F1857,1,0)),"","DUP!")</f>
        <v/>
      </c>
      <c r="H1858" t="str">
        <f t="shared" si="65"/>
        <v>INSERT INTO ZONE_MAP (SERVICE_ID, SERVICE_NAME, CODE, NW_GROUP, ZONE) VALUES (1,'SMS','1849869','1849869','VINAPORTAL');</v>
      </c>
    </row>
    <row r="1859" spans="1:8">
      <c r="A1859" s="25" t="s">
        <v>6026</v>
      </c>
      <c r="B1859" s="25" t="s">
        <v>5884</v>
      </c>
      <c r="C1859" s="25" t="s">
        <v>4595</v>
      </c>
      <c r="D1859">
        <v>1</v>
      </c>
      <c r="E1859" s="25" t="s">
        <v>8</v>
      </c>
      <c r="F1859" t="str">
        <f t="shared" si="64"/>
        <v>VINAPORTAL_1849870</v>
      </c>
      <c r="G1859" t="str">
        <f>IF(ISNA(VLOOKUP(F1859,$F$3:F1858,1,0)),"","DUP!")</f>
        <v/>
      </c>
      <c r="H1859" t="str">
        <f t="shared" si="65"/>
        <v>INSERT INTO ZONE_MAP (SERVICE_ID, SERVICE_NAME, CODE, NW_GROUP, ZONE) VALUES (1,'SMS','1849870','1849870','VINAPORTAL');</v>
      </c>
    </row>
    <row r="1860" spans="1:8">
      <c r="A1860" s="25" t="s">
        <v>6027</v>
      </c>
      <c r="B1860" s="25" t="s">
        <v>5884</v>
      </c>
      <c r="C1860" s="25" t="s">
        <v>4595</v>
      </c>
      <c r="D1860">
        <v>1</v>
      </c>
      <c r="E1860" s="25" t="s">
        <v>8</v>
      </c>
      <c r="F1860" t="str">
        <f t="shared" ref="F1860:F1923" si="66">C1860&amp;"_"&amp;A1860</f>
        <v>VINAPORTAL_1849871</v>
      </c>
      <c r="G1860" t="str">
        <f>IF(ISNA(VLOOKUP(F1860,$F$3:F1859,1,0)),"","DUP!")</f>
        <v/>
      </c>
      <c r="H1860" t="str">
        <f t="shared" si="65"/>
        <v>INSERT INTO ZONE_MAP (SERVICE_ID, SERVICE_NAME, CODE, NW_GROUP, ZONE) VALUES (1,'SMS','1849871','1849871','VINAPORTAL');</v>
      </c>
    </row>
    <row r="1861" spans="1:8">
      <c r="A1861" s="25" t="s">
        <v>6028</v>
      </c>
      <c r="B1861" s="25" t="s">
        <v>5884</v>
      </c>
      <c r="C1861" s="25" t="s">
        <v>4595</v>
      </c>
      <c r="D1861">
        <v>1</v>
      </c>
      <c r="E1861" s="25" t="s">
        <v>8</v>
      </c>
      <c r="F1861" t="str">
        <f t="shared" si="66"/>
        <v>VINAPORTAL_1849872</v>
      </c>
      <c r="G1861" t="str">
        <f>IF(ISNA(VLOOKUP(F1861,$F$3:F1860,1,0)),"","DUP!")</f>
        <v/>
      </c>
      <c r="H1861" t="str">
        <f t="shared" si="65"/>
        <v>INSERT INTO ZONE_MAP (SERVICE_ID, SERVICE_NAME, CODE, NW_GROUP, ZONE) VALUES (1,'SMS','1849872','1849872','VINAPORTAL');</v>
      </c>
    </row>
    <row r="1862" spans="1:8">
      <c r="A1862" s="25" t="s">
        <v>6029</v>
      </c>
      <c r="B1862" s="25" t="s">
        <v>5884</v>
      </c>
      <c r="C1862" s="25" t="s">
        <v>4595</v>
      </c>
      <c r="D1862">
        <v>1</v>
      </c>
      <c r="E1862" s="25" t="s">
        <v>8</v>
      </c>
      <c r="F1862" t="str">
        <f t="shared" si="66"/>
        <v>VINAPORTAL_1849873</v>
      </c>
      <c r="G1862" t="str">
        <f>IF(ISNA(VLOOKUP(F1862,$F$3:F1861,1,0)),"","DUP!")</f>
        <v/>
      </c>
      <c r="H1862" t="str">
        <f t="shared" si="65"/>
        <v>INSERT INTO ZONE_MAP (SERVICE_ID, SERVICE_NAME, CODE, NW_GROUP, ZONE) VALUES (1,'SMS','1849873','1849873','VINAPORTAL');</v>
      </c>
    </row>
    <row r="1863" spans="1:8">
      <c r="A1863" s="25" t="s">
        <v>6030</v>
      </c>
      <c r="B1863" s="25" t="s">
        <v>5884</v>
      </c>
      <c r="C1863" s="25" t="s">
        <v>4595</v>
      </c>
      <c r="D1863">
        <v>1</v>
      </c>
      <c r="E1863" s="25" t="s">
        <v>8</v>
      </c>
      <c r="F1863" t="str">
        <f t="shared" si="66"/>
        <v>VINAPORTAL_1849874</v>
      </c>
      <c r="G1863" t="str">
        <f>IF(ISNA(VLOOKUP(F1863,$F$3:F1862,1,0)),"","DUP!")</f>
        <v/>
      </c>
      <c r="H1863" t="str">
        <f t="shared" si="65"/>
        <v>INSERT INTO ZONE_MAP (SERVICE_ID, SERVICE_NAME, CODE, NW_GROUP, ZONE) VALUES (1,'SMS','1849874','1849874','VINAPORTAL');</v>
      </c>
    </row>
    <row r="1864" spans="1:8">
      <c r="A1864" s="25" t="s">
        <v>6031</v>
      </c>
      <c r="B1864" s="25" t="s">
        <v>5884</v>
      </c>
      <c r="C1864" s="25" t="s">
        <v>4595</v>
      </c>
      <c r="D1864">
        <v>1</v>
      </c>
      <c r="E1864" s="25" t="s">
        <v>8</v>
      </c>
      <c r="F1864" t="str">
        <f t="shared" si="66"/>
        <v>VINAPORTAL_1849875</v>
      </c>
      <c r="G1864" t="str">
        <f>IF(ISNA(VLOOKUP(F1864,$F$3:F1863,1,0)),"","DUP!")</f>
        <v/>
      </c>
      <c r="H1864" t="str">
        <f t="shared" si="65"/>
        <v>INSERT INTO ZONE_MAP (SERVICE_ID, SERVICE_NAME, CODE, NW_GROUP, ZONE) VALUES (1,'SMS','1849875','1849875','VINAPORTAL');</v>
      </c>
    </row>
    <row r="1865" spans="1:8">
      <c r="A1865" s="25" t="s">
        <v>6032</v>
      </c>
      <c r="B1865" s="25" t="s">
        <v>5884</v>
      </c>
      <c r="C1865" s="25" t="s">
        <v>4595</v>
      </c>
      <c r="D1865">
        <v>1</v>
      </c>
      <c r="E1865" s="25" t="s">
        <v>8</v>
      </c>
      <c r="F1865" t="str">
        <f t="shared" si="66"/>
        <v>VINAPORTAL_1849876</v>
      </c>
      <c r="G1865" t="str">
        <f>IF(ISNA(VLOOKUP(F1865,$F$3:F1864,1,0)),"","DUP!")</f>
        <v/>
      </c>
      <c r="H1865" t="str">
        <f t="shared" si="65"/>
        <v>INSERT INTO ZONE_MAP (SERVICE_ID, SERVICE_NAME, CODE, NW_GROUP, ZONE) VALUES (1,'SMS','1849876','1849876','VINAPORTAL');</v>
      </c>
    </row>
    <row r="1866" spans="1:8">
      <c r="A1866" s="25" t="s">
        <v>6033</v>
      </c>
      <c r="B1866" s="25" t="s">
        <v>5884</v>
      </c>
      <c r="C1866" s="25" t="s">
        <v>4595</v>
      </c>
      <c r="D1866">
        <v>1</v>
      </c>
      <c r="E1866" s="25" t="s">
        <v>8</v>
      </c>
      <c r="F1866" t="str">
        <f t="shared" si="66"/>
        <v>VINAPORTAL_1849877</v>
      </c>
      <c r="G1866" t="str">
        <f>IF(ISNA(VLOOKUP(F1866,$F$3:F1865,1,0)),"","DUP!")</f>
        <v/>
      </c>
      <c r="H1866" t="str">
        <f t="shared" si="65"/>
        <v>INSERT INTO ZONE_MAP (SERVICE_ID, SERVICE_NAME, CODE, NW_GROUP, ZONE) VALUES (1,'SMS','1849877','1849877','VINAPORTAL');</v>
      </c>
    </row>
    <row r="1867" spans="1:8">
      <c r="A1867" s="25" t="s">
        <v>6034</v>
      </c>
      <c r="B1867" s="25" t="s">
        <v>5884</v>
      </c>
      <c r="C1867" s="25" t="s">
        <v>4595</v>
      </c>
      <c r="D1867">
        <v>1</v>
      </c>
      <c r="E1867" s="25" t="s">
        <v>8</v>
      </c>
      <c r="F1867" t="str">
        <f t="shared" si="66"/>
        <v>VINAPORTAL_1849878</v>
      </c>
      <c r="G1867" t="str">
        <f>IF(ISNA(VLOOKUP(F1867,$F$3:F1866,1,0)),"","DUP!")</f>
        <v/>
      </c>
      <c r="H1867" t="str">
        <f t="shared" si="65"/>
        <v>INSERT INTO ZONE_MAP (SERVICE_ID, SERVICE_NAME, CODE, NW_GROUP, ZONE) VALUES (1,'SMS','1849878','1849878','VINAPORTAL');</v>
      </c>
    </row>
    <row r="1868" spans="1:8">
      <c r="A1868" s="25" t="s">
        <v>6035</v>
      </c>
      <c r="B1868" s="25" t="s">
        <v>5884</v>
      </c>
      <c r="C1868" s="25" t="s">
        <v>4595</v>
      </c>
      <c r="D1868">
        <v>1</v>
      </c>
      <c r="E1868" s="25" t="s">
        <v>8</v>
      </c>
      <c r="F1868" t="str">
        <f t="shared" si="66"/>
        <v>VINAPORTAL_1849879</v>
      </c>
      <c r="G1868" t="str">
        <f>IF(ISNA(VLOOKUP(F1868,$F$3:F1867,1,0)),"","DUP!")</f>
        <v/>
      </c>
      <c r="H1868" t="str">
        <f t="shared" si="65"/>
        <v>INSERT INTO ZONE_MAP (SERVICE_ID, SERVICE_NAME, CODE, NW_GROUP, ZONE) VALUES (1,'SMS','1849879','1849879','VINAPORTAL');</v>
      </c>
    </row>
    <row r="1869" spans="1:8">
      <c r="A1869" s="25" t="s">
        <v>6036</v>
      </c>
      <c r="B1869" s="25" t="s">
        <v>5884</v>
      </c>
      <c r="C1869" s="25" t="s">
        <v>4595</v>
      </c>
      <c r="D1869">
        <v>1</v>
      </c>
      <c r="E1869" s="25" t="s">
        <v>8</v>
      </c>
      <c r="F1869" t="str">
        <f t="shared" si="66"/>
        <v>VINAPORTAL_1849880</v>
      </c>
      <c r="G1869" t="str">
        <f>IF(ISNA(VLOOKUP(F1869,$F$3:F1868,1,0)),"","DUP!")</f>
        <v/>
      </c>
      <c r="H1869" t="str">
        <f t="shared" si="65"/>
        <v>INSERT INTO ZONE_MAP (SERVICE_ID, SERVICE_NAME, CODE, NW_GROUP, ZONE) VALUES (1,'SMS','1849880','1849880','VINAPORTAL');</v>
      </c>
    </row>
    <row r="1870" spans="1:8">
      <c r="A1870" s="25" t="s">
        <v>6037</v>
      </c>
      <c r="B1870" s="25" t="s">
        <v>5884</v>
      </c>
      <c r="C1870" s="25" t="s">
        <v>4595</v>
      </c>
      <c r="D1870">
        <v>1</v>
      </c>
      <c r="E1870" s="25" t="s">
        <v>8</v>
      </c>
      <c r="F1870" t="str">
        <f t="shared" si="66"/>
        <v>VINAPORTAL_1849881</v>
      </c>
      <c r="G1870" t="str">
        <f>IF(ISNA(VLOOKUP(F1870,$F$3:F1869,1,0)),"","DUP!")</f>
        <v/>
      </c>
      <c r="H1870" t="str">
        <f t="shared" si="65"/>
        <v>INSERT INTO ZONE_MAP (SERVICE_ID, SERVICE_NAME, CODE, NW_GROUP, ZONE) VALUES (1,'SMS','1849881','1849881','VINAPORTAL');</v>
      </c>
    </row>
    <row r="1871" spans="1:8">
      <c r="A1871" s="25" t="s">
        <v>6038</v>
      </c>
      <c r="B1871" s="25" t="s">
        <v>5884</v>
      </c>
      <c r="C1871" s="25" t="s">
        <v>4595</v>
      </c>
      <c r="D1871">
        <v>1</v>
      </c>
      <c r="E1871" s="25" t="s">
        <v>8</v>
      </c>
      <c r="F1871" t="str">
        <f t="shared" si="66"/>
        <v>VINAPORTAL_1849882</v>
      </c>
      <c r="G1871" t="str">
        <f>IF(ISNA(VLOOKUP(F1871,$F$3:F1870,1,0)),"","DUP!")</f>
        <v/>
      </c>
      <c r="H1871" t="str">
        <f t="shared" si="65"/>
        <v>INSERT INTO ZONE_MAP (SERVICE_ID, SERVICE_NAME, CODE, NW_GROUP, ZONE) VALUES (1,'SMS','1849882','1849882','VINAPORTAL');</v>
      </c>
    </row>
    <row r="1872" spans="1:8">
      <c r="A1872" s="25" t="s">
        <v>6039</v>
      </c>
      <c r="B1872" s="25" t="s">
        <v>5884</v>
      </c>
      <c r="C1872" s="25" t="s">
        <v>4595</v>
      </c>
      <c r="D1872">
        <v>1</v>
      </c>
      <c r="E1872" s="25" t="s">
        <v>8</v>
      </c>
      <c r="F1872" t="str">
        <f t="shared" si="66"/>
        <v>VINAPORTAL_1849883</v>
      </c>
      <c r="G1872" t="str">
        <f>IF(ISNA(VLOOKUP(F1872,$F$3:F1871,1,0)),"","DUP!")</f>
        <v/>
      </c>
      <c r="H1872" t="str">
        <f t="shared" si="65"/>
        <v>INSERT INTO ZONE_MAP (SERVICE_ID, SERVICE_NAME, CODE, NW_GROUP, ZONE) VALUES (1,'SMS','1849883','1849883','VINAPORTAL');</v>
      </c>
    </row>
    <row r="1873" spans="1:8">
      <c r="A1873" s="25" t="s">
        <v>6040</v>
      </c>
      <c r="B1873" s="25" t="s">
        <v>5884</v>
      </c>
      <c r="C1873" s="25" t="s">
        <v>4595</v>
      </c>
      <c r="D1873">
        <v>1</v>
      </c>
      <c r="E1873" s="25" t="s">
        <v>8</v>
      </c>
      <c r="F1873" t="str">
        <f t="shared" si="66"/>
        <v>VINAPORTAL_1849884</v>
      </c>
      <c r="G1873" t="str">
        <f>IF(ISNA(VLOOKUP(F1873,$F$3:F1872,1,0)),"","DUP!")</f>
        <v/>
      </c>
      <c r="H1873" t="str">
        <f t="shared" si="65"/>
        <v>INSERT INTO ZONE_MAP (SERVICE_ID, SERVICE_NAME, CODE, NW_GROUP, ZONE) VALUES (1,'SMS','1849884','1849884','VINAPORTAL');</v>
      </c>
    </row>
    <row r="1874" spans="1:8">
      <c r="A1874" s="25" t="s">
        <v>6041</v>
      </c>
      <c r="B1874" s="25" t="s">
        <v>5884</v>
      </c>
      <c r="C1874" s="25" t="s">
        <v>4595</v>
      </c>
      <c r="D1874">
        <v>1</v>
      </c>
      <c r="E1874" s="25" t="s">
        <v>8</v>
      </c>
      <c r="F1874" t="str">
        <f t="shared" si="66"/>
        <v>VINAPORTAL_1849885</v>
      </c>
      <c r="G1874" t="str">
        <f>IF(ISNA(VLOOKUP(F1874,$F$3:F1873,1,0)),"","DUP!")</f>
        <v/>
      </c>
      <c r="H1874" t="str">
        <f t="shared" si="65"/>
        <v>INSERT INTO ZONE_MAP (SERVICE_ID, SERVICE_NAME, CODE, NW_GROUP, ZONE) VALUES (1,'SMS','1849885','1849885','VINAPORTAL');</v>
      </c>
    </row>
    <row r="1875" spans="1:8">
      <c r="A1875" s="25" t="s">
        <v>6042</v>
      </c>
      <c r="B1875" s="25" t="s">
        <v>5884</v>
      </c>
      <c r="C1875" s="25" t="s">
        <v>4595</v>
      </c>
      <c r="D1875">
        <v>1</v>
      </c>
      <c r="E1875" s="25" t="s">
        <v>8</v>
      </c>
      <c r="F1875" t="str">
        <f t="shared" si="66"/>
        <v>VINAPORTAL_1849886</v>
      </c>
      <c r="G1875" t="str">
        <f>IF(ISNA(VLOOKUP(F1875,$F$3:F1874,1,0)),"","DUP!")</f>
        <v/>
      </c>
      <c r="H1875" t="str">
        <f t="shared" si="65"/>
        <v>INSERT INTO ZONE_MAP (SERVICE_ID, SERVICE_NAME, CODE, NW_GROUP, ZONE) VALUES (1,'SMS','1849886','1849886','VINAPORTAL');</v>
      </c>
    </row>
    <row r="1876" spans="1:8">
      <c r="A1876" s="25" t="s">
        <v>6043</v>
      </c>
      <c r="B1876" s="25" t="s">
        <v>5884</v>
      </c>
      <c r="C1876" s="25" t="s">
        <v>4595</v>
      </c>
      <c r="D1876">
        <v>1</v>
      </c>
      <c r="E1876" s="25" t="s">
        <v>8</v>
      </c>
      <c r="F1876" t="str">
        <f t="shared" si="66"/>
        <v>VINAPORTAL_1849887</v>
      </c>
      <c r="G1876" t="str">
        <f>IF(ISNA(VLOOKUP(F1876,$F$3:F1875,1,0)),"","DUP!")</f>
        <v/>
      </c>
      <c r="H1876" t="str">
        <f t="shared" si="65"/>
        <v>INSERT INTO ZONE_MAP (SERVICE_ID, SERVICE_NAME, CODE, NW_GROUP, ZONE) VALUES (1,'SMS','1849887','1849887','VINAPORTAL');</v>
      </c>
    </row>
    <row r="1877" spans="1:8">
      <c r="A1877" s="25" t="s">
        <v>6044</v>
      </c>
      <c r="B1877" s="25" t="s">
        <v>5884</v>
      </c>
      <c r="C1877" s="25" t="s">
        <v>4595</v>
      </c>
      <c r="D1877">
        <v>1</v>
      </c>
      <c r="E1877" s="25" t="s">
        <v>8</v>
      </c>
      <c r="F1877" t="str">
        <f t="shared" si="66"/>
        <v>VINAPORTAL_1849888</v>
      </c>
      <c r="G1877" t="str">
        <f>IF(ISNA(VLOOKUP(F1877,$F$3:F1876,1,0)),"","DUP!")</f>
        <v/>
      </c>
      <c r="H1877" t="str">
        <f t="shared" si="65"/>
        <v>INSERT INTO ZONE_MAP (SERVICE_ID, SERVICE_NAME, CODE, NW_GROUP, ZONE) VALUES (1,'SMS','1849888','1849888','VINAPORTAL');</v>
      </c>
    </row>
    <row r="1878" spans="1:8">
      <c r="A1878" s="25" t="s">
        <v>6045</v>
      </c>
      <c r="B1878" s="25" t="s">
        <v>5884</v>
      </c>
      <c r="C1878" s="25" t="s">
        <v>4595</v>
      </c>
      <c r="D1878">
        <v>1</v>
      </c>
      <c r="E1878" s="25" t="s">
        <v>8</v>
      </c>
      <c r="F1878" t="str">
        <f t="shared" si="66"/>
        <v>VINAPORTAL_1849889</v>
      </c>
      <c r="G1878" t="str">
        <f>IF(ISNA(VLOOKUP(F1878,$F$3:F1877,1,0)),"","DUP!")</f>
        <v/>
      </c>
      <c r="H1878" t="str">
        <f t="shared" si="65"/>
        <v>INSERT INTO ZONE_MAP (SERVICE_ID, SERVICE_NAME, CODE, NW_GROUP, ZONE) VALUES (1,'SMS','1849889','1849889','VINAPORTAL');</v>
      </c>
    </row>
    <row r="1879" spans="1:8">
      <c r="A1879" s="25" t="s">
        <v>6046</v>
      </c>
      <c r="B1879" s="25" t="s">
        <v>5884</v>
      </c>
      <c r="C1879" s="25" t="s">
        <v>4595</v>
      </c>
      <c r="D1879">
        <v>1</v>
      </c>
      <c r="E1879" s="25" t="s">
        <v>8</v>
      </c>
      <c r="F1879" t="str">
        <f t="shared" si="66"/>
        <v>VINAPORTAL_184989</v>
      </c>
      <c r="G1879" t="str">
        <f>IF(ISNA(VLOOKUP(F1879,$F$3:F1878,1,0)),"","DUP!")</f>
        <v/>
      </c>
      <c r="H1879" t="str">
        <f t="shared" si="65"/>
        <v>INSERT INTO ZONE_MAP (SERVICE_ID, SERVICE_NAME, CODE, NW_GROUP, ZONE) VALUES (1,'SMS','184989','184989','VINAPORTAL');</v>
      </c>
    </row>
    <row r="1880" spans="1:8">
      <c r="A1880" s="25" t="s">
        <v>6047</v>
      </c>
      <c r="B1880" s="25" t="s">
        <v>5884</v>
      </c>
      <c r="C1880" s="25" t="s">
        <v>4595</v>
      </c>
      <c r="D1880">
        <v>1</v>
      </c>
      <c r="E1880" s="25" t="s">
        <v>8</v>
      </c>
      <c r="F1880" t="str">
        <f t="shared" si="66"/>
        <v>VINAPORTAL_184993</v>
      </c>
      <c r="G1880" t="str">
        <f>IF(ISNA(VLOOKUP(F1880,$F$3:F1879,1,0)),"","DUP!")</f>
        <v/>
      </c>
      <c r="H1880" t="str">
        <f t="shared" si="65"/>
        <v>INSERT INTO ZONE_MAP (SERVICE_ID, SERVICE_NAME, CODE, NW_GROUP, ZONE) VALUES (1,'SMS','184993','184993','VINAPORTAL');</v>
      </c>
    </row>
    <row r="1881" spans="1:8">
      <c r="A1881" s="25" t="s">
        <v>6048</v>
      </c>
      <c r="B1881" s="25" t="s">
        <v>5884</v>
      </c>
      <c r="C1881" s="25" t="s">
        <v>4595</v>
      </c>
      <c r="D1881">
        <v>1</v>
      </c>
      <c r="E1881" s="25" t="s">
        <v>8</v>
      </c>
      <c r="F1881" t="str">
        <f t="shared" si="66"/>
        <v>VINAPORTAL_184994</v>
      </c>
      <c r="G1881" t="str">
        <f>IF(ISNA(VLOOKUP(F1881,$F$3:F1880,1,0)),"","DUP!")</f>
        <v/>
      </c>
      <c r="H1881" t="str">
        <f t="shared" si="65"/>
        <v>INSERT INTO ZONE_MAP (SERVICE_ID, SERVICE_NAME, CODE, NW_GROUP, ZONE) VALUES (1,'SMS','184994','184994','VINAPORTAL');</v>
      </c>
    </row>
    <row r="1882" spans="1:8">
      <c r="A1882" s="25" t="s">
        <v>6049</v>
      </c>
      <c r="B1882" s="25" t="s">
        <v>5884</v>
      </c>
      <c r="C1882" s="25" t="s">
        <v>4595</v>
      </c>
      <c r="D1882">
        <v>1</v>
      </c>
      <c r="E1882" s="25" t="s">
        <v>8</v>
      </c>
      <c r="F1882" t="str">
        <f t="shared" si="66"/>
        <v>VINAPORTAL_184995</v>
      </c>
      <c r="G1882" t="str">
        <f>IF(ISNA(VLOOKUP(F1882,$F$3:F1881,1,0)),"","DUP!")</f>
        <v/>
      </c>
      <c r="H1882" t="str">
        <f t="shared" si="65"/>
        <v>INSERT INTO ZONE_MAP (SERVICE_ID, SERVICE_NAME, CODE, NW_GROUP, ZONE) VALUES (1,'SMS','184995','184995','VINAPORTAL');</v>
      </c>
    </row>
    <row r="1883" spans="1:8">
      <c r="A1883" s="25" t="s">
        <v>6050</v>
      </c>
      <c r="B1883" s="25" t="s">
        <v>5884</v>
      </c>
      <c r="C1883" s="25" t="s">
        <v>4595</v>
      </c>
      <c r="D1883">
        <v>1</v>
      </c>
      <c r="E1883" s="25" t="s">
        <v>8</v>
      </c>
      <c r="F1883" t="str">
        <f t="shared" si="66"/>
        <v>VINAPORTAL_184996</v>
      </c>
      <c r="G1883" t="str">
        <f>IF(ISNA(VLOOKUP(F1883,$F$3:F1882,1,0)),"","DUP!")</f>
        <v/>
      </c>
      <c r="H1883" t="str">
        <f t="shared" si="65"/>
        <v>INSERT INTO ZONE_MAP (SERVICE_ID, SERVICE_NAME, CODE, NW_GROUP, ZONE) VALUES (1,'SMS','184996','184996','VINAPORTAL');</v>
      </c>
    </row>
    <row r="1884" spans="1:8">
      <c r="A1884" s="25" t="s">
        <v>6051</v>
      </c>
      <c r="B1884" s="25" t="s">
        <v>5884</v>
      </c>
      <c r="C1884" s="25" t="s">
        <v>4595</v>
      </c>
      <c r="D1884">
        <v>1</v>
      </c>
      <c r="E1884" s="25" t="s">
        <v>8</v>
      </c>
      <c r="F1884" t="str">
        <f t="shared" si="66"/>
        <v>VINAPORTAL_184997</v>
      </c>
      <c r="G1884" t="str">
        <f>IF(ISNA(VLOOKUP(F1884,$F$3:F1883,1,0)),"","DUP!")</f>
        <v/>
      </c>
      <c r="H1884" t="str">
        <f t="shared" si="65"/>
        <v>INSERT INTO ZONE_MAP (SERVICE_ID, SERVICE_NAME, CODE, NW_GROUP, ZONE) VALUES (1,'SMS','184997','184997','VINAPORTAL');</v>
      </c>
    </row>
    <row r="1885" spans="1:8">
      <c r="A1885" s="25" t="s">
        <v>6052</v>
      </c>
      <c r="B1885" s="25" t="s">
        <v>6053</v>
      </c>
      <c r="C1885" s="25" t="s">
        <v>6054</v>
      </c>
      <c r="D1885">
        <v>1</v>
      </c>
      <c r="E1885" s="25" t="s">
        <v>8</v>
      </c>
      <c r="F1885" t="str">
        <f t="shared" si="66"/>
        <v>CCG_200002000001</v>
      </c>
      <c r="G1885" t="str">
        <f>IF(ISNA(VLOOKUP(F1885,$F$3:F1884,1,0)),"","DUP!")</f>
        <v/>
      </c>
      <c r="H1885" t="str">
        <f t="shared" si="65"/>
        <v>INSERT INTO ZONE_MAP (SERVICE_ID, SERVICE_NAME, CODE, NW_GROUP, ZONE) VALUES (1,'SMS','200002000001','200002000001','CCG');</v>
      </c>
    </row>
    <row r="1886" spans="1:8">
      <c r="A1886" s="25" t="s">
        <v>6055</v>
      </c>
      <c r="B1886" s="25" t="s">
        <v>6053</v>
      </c>
      <c r="C1886" s="25" t="s">
        <v>6054</v>
      </c>
      <c r="D1886">
        <v>1</v>
      </c>
      <c r="E1886" s="25" t="s">
        <v>8</v>
      </c>
      <c r="F1886" t="str">
        <f t="shared" si="66"/>
        <v>CCG_20000200001</v>
      </c>
      <c r="G1886" t="str">
        <f>IF(ISNA(VLOOKUP(F1886,$F$3:F1885,1,0)),"","DUP!")</f>
        <v/>
      </c>
      <c r="H1886" t="str">
        <f t="shared" si="65"/>
        <v>INSERT INTO ZONE_MAP (SERVICE_ID, SERVICE_NAME, CODE, NW_GROUP, ZONE) VALUES (1,'SMS','20000200001','20000200001','CCG');</v>
      </c>
    </row>
    <row r="1887" spans="1:8">
      <c r="A1887" s="25" t="s">
        <v>6056</v>
      </c>
      <c r="B1887" s="25" t="s">
        <v>6053</v>
      </c>
      <c r="C1887" s="25" t="s">
        <v>6054</v>
      </c>
      <c r="D1887">
        <v>1</v>
      </c>
      <c r="E1887" s="25" t="s">
        <v>8</v>
      </c>
      <c r="F1887" t="str">
        <f t="shared" si="66"/>
        <v>CCG_20000200002</v>
      </c>
      <c r="G1887" t="str">
        <f>IF(ISNA(VLOOKUP(F1887,$F$3:F1886,1,0)),"","DUP!")</f>
        <v/>
      </c>
      <c r="H1887" t="str">
        <f t="shared" si="65"/>
        <v>INSERT INTO ZONE_MAP (SERVICE_ID, SERVICE_NAME, CODE, NW_GROUP, ZONE) VALUES (1,'SMS','20000200002','20000200002','CCG');</v>
      </c>
    </row>
    <row r="1888" spans="1:8">
      <c r="A1888" s="25" t="s">
        <v>6057</v>
      </c>
      <c r="B1888" s="25" t="s">
        <v>6053</v>
      </c>
      <c r="C1888" s="25" t="s">
        <v>6054</v>
      </c>
      <c r="D1888">
        <v>1</v>
      </c>
      <c r="E1888" s="25" t="s">
        <v>8</v>
      </c>
      <c r="F1888" t="str">
        <f t="shared" si="66"/>
        <v>CCG_20000200003</v>
      </c>
      <c r="G1888" t="str">
        <f>IF(ISNA(VLOOKUP(F1888,$F$3:F1887,1,0)),"","DUP!")</f>
        <v/>
      </c>
      <c r="H1888" t="str">
        <f t="shared" si="65"/>
        <v>INSERT INTO ZONE_MAP (SERVICE_ID, SERVICE_NAME, CODE, NW_GROUP, ZONE) VALUES (1,'SMS','20000200003','20000200003','CCG');</v>
      </c>
    </row>
    <row r="1889" spans="1:8">
      <c r="A1889" s="25" t="s">
        <v>6058</v>
      </c>
      <c r="B1889" s="25" t="s">
        <v>6053</v>
      </c>
      <c r="C1889" s="25" t="s">
        <v>6054</v>
      </c>
      <c r="D1889">
        <v>1</v>
      </c>
      <c r="E1889" s="25" t="s">
        <v>8</v>
      </c>
      <c r="F1889" t="str">
        <f t="shared" si="66"/>
        <v>CCG_20000200004</v>
      </c>
      <c r="G1889" t="str">
        <f>IF(ISNA(VLOOKUP(F1889,$F$3:F1888,1,0)),"","DUP!")</f>
        <v/>
      </c>
      <c r="H1889" t="str">
        <f t="shared" si="65"/>
        <v>INSERT INTO ZONE_MAP (SERVICE_ID, SERVICE_NAME, CODE, NW_GROUP, ZONE) VALUES (1,'SMS','20000200004','20000200004','CCG');</v>
      </c>
    </row>
    <row r="1890" spans="1:8">
      <c r="A1890" s="25" t="s">
        <v>6059</v>
      </c>
      <c r="B1890" s="25" t="s">
        <v>6053</v>
      </c>
      <c r="C1890" s="25" t="s">
        <v>6054</v>
      </c>
      <c r="D1890">
        <v>1</v>
      </c>
      <c r="E1890" s="25" t="s">
        <v>8</v>
      </c>
      <c r="F1890" t="str">
        <f t="shared" si="66"/>
        <v>CCG_20000200005</v>
      </c>
      <c r="G1890" t="str">
        <f>IF(ISNA(VLOOKUP(F1890,$F$3:F1889,1,0)),"","DUP!")</f>
        <v/>
      </c>
      <c r="H1890" t="str">
        <f t="shared" si="65"/>
        <v>INSERT INTO ZONE_MAP (SERVICE_ID, SERVICE_NAME, CODE, NW_GROUP, ZONE) VALUES (1,'SMS','20000200005','20000200005','CCG');</v>
      </c>
    </row>
    <row r="1891" spans="1:8">
      <c r="A1891" s="25" t="s">
        <v>6060</v>
      </c>
      <c r="B1891" s="25" t="s">
        <v>6053</v>
      </c>
      <c r="C1891" s="25" t="s">
        <v>6054</v>
      </c>
      <c r="D1891">
        <v>1</v>
      </c>
      <c r="E1891" s="25" t="s">
        <v>8</v>
      </c>
      <c r="F1891" t="str">
        <f t="shared" si="66"/>
        <v>CCG_20000200006</v>
      </c>
      <c r="G1891" t="str">
        <f>IF(ISNA(VLOOKUP(F1891,$F$3:F1890,1,0)),"","DUP!")</f>
        <v/>
      </c>
      <c r="H1891" t="str">
        <f t="shared" si="65"/>
        <v>INSERT INTO ZONE_MAP (SERVICE_ID, SERVICE_NAME, CODE, NW_GROUP, ZONE) VALUES (1,'SMS','20000200006','20000200006','CCG');</v>
      </c>
    </row>
    <row r="1892" spans="1:8">
      <c r="A1892" s="25" t="s">
        <v>6061</v>
      </c>
      <c r="B1892" s="25" t="s">
        <v>6053</v>
      </c>
      <c r="C1892" s="25" t="s">
        <v>6054</v>
      </c>
      <c r="D1892">
        <v>1</v>
      </c>
      <c r="E1892" s="25" t="s">
        <v>8</v>
      </c>
      <c r="F1892" t="str">
        <f t="shared" si="66"/>
        <v>CCG_20000200007</v>
      </c>
      <c r="G1892" t="str">
        <f>IF(ISNA(VLOOKUP(F1892,$F$3:F1891,1,0)),"","DUP!")</f>
        <v/>
      </c>
      <c r="H1892" t="str">
        <f t="shared" si="65"/>
        <v>INSERT INTO ZONE_MAP (SERVICE_ID, SERVICE_NAME, CODE, NW_GROUP, ZONE) VALUES (1,'SMS','20000200007','20000200007','CCG');</v>
      </c>
    </row>
    <row r="1893" spans="1:8">
      <c r="A1893" s="25" t="s">
        <v>6062</v>
      </c>
      <c r="B1893" s="25" t="s">
        <v>6053</v>
      </c>
      <c r="C1893" s="25" t="s">
        <v>6054</v>
      </c>
      <c r="D1893">
        <v>1</v>
      </c>
      <c r="E1893" s="25" t="s">
        <v>8</v>
      </c>
      <c r="F1893" t="str">
        <f t="shared" si="66"/>
        <v>CCG_20000200008</v>
      </c>
      <c r="G1893" t="str">
        <f>IF(ISNA(VLOOKUP(F1893,$F$3:F1892,1,0)),"","DUP!")</f>
        <v/>
      </c>
      <c r="H1893" t="str">
        <f t="shared" si="65"/>
        <v>INSERT INTO ZONE_MAP (SERVICE_ID, SERVICE_NAME, CODE, NW_GROUP, ZONE) VALUES (1,'SMS','20000200008','20000200008','CCG');</v>
      </c>
    </row>
    <row r="1894" spans="1:8">
      <c r="A1894" s="25" t="s">
        <v>6063</v>
      </c>
      <c r="B1894" s="25" t="s">
        <v>6064</v>
      </c>
      <c r="C1894" s="25" t="s">
        <v>6054</v>
      </c>
      <c r="D1894">
        <v>1</v>
      </c>
      <c r="E1894" s="25" t="s">
        <v>8</v>
      </c>
      <c r="F1894" t="str">
        <f t="shared" si="66"/>
        <v>CCG_20000500001</v>
      </c>
      <c r="G1894" t="str">
        <f>IF(ISNA(VLOOKUP(F1894,$F$3:F1893,1,0)),"","DUP!")</f>
        <v/>
      </c>
      <c r="H1894" t="str">
        <f t="shared" si="65"/>
        <v>INSERT INTO ZONE_MAP (SERVICE_ID, SERVICE_NAME, CODE, NW_GROUP, ZONE) VALUES (1,'SMS','20000500001','20000500001','CCG');</v>
      </c>
    </row>
    <row r="1895" spans="1:8">
      <c r="A1895" s="25" t="s">
        <v>6065</v>
      </c>
      <c r="B1895" s="25" t="s">
        <v>6064</v>
      </c>
      <c r="C1895" s="25" t="s">
        <v>6054</v>
      </c>
      <c r="D1895">
        <v>1</v>
      </c>
      <c r="E1895" s="25" t="s">
        <v>8</v>
      </c>
      <c r="F1895" t="str">
        <f t="shared" si="66"/>
        <v>CCG_20000500002</v>
      </c>
      <c r="G1895" t="str">
        <f>IF(ISNA(VLOOKUP(F1895,$F$3:F1894,1,0)),"","DUP!")</f>
        <v/>
      </c>
      <c r="H1895" t="str">
        <f t="shared" si="65"/>
        <v>INSERT INTO ZONE_MAP (SERVICE_ID, SERVICE_NAME, CODE, NW_GROUP, ZONE) VALUES (1,'SMS','20000500002','20000500002','CCG');</v>
      </c>
    </row>
    <row r="1896" spans="1:8">
      <c r="A1896" s="25" t="s">
        <v>6066</v>
      </c>
      <c r="B1896" s="25" t="s">
        <v>6064</v>
      </c>
      <c r="C1896" s="25" t="s">
        <v>6054</v>
      </c>
      <c r="D1896">
        <v>1</v>
      </c>
      <c r="E1896" s="25" t="s">
        <v>8</v>
      </c>
      <c r="F1896" t="str">
        <f t="shared" si="66"/>
        <v>CCG_20000500003</v>
      </c>
      <c r="G1896" t="str">
        <f>IF(ISNA(VLOOKUP(F1896,$F$3:F1895,1,0)),"","DUP!")</f>
        <v/>
      </c>
      <c r="H1896" t="str">
        <f t="shared" si="65"/>
        <v>INSERT INTO ZONE_MAP (SERVICE_ID, SERVICE_NAME, CODE, NW_GROUP, ZONE) VALUES (1,'SMS','20000500003','20000500003','CCG');</v>
      </c>
    </row>
    <row r="1897" spans="1:8">
      <c r="A1897" s="25" t="s">
        <v>6067</v>
      </c>
      <c r="B1897" s="25" t="s">
        <v>6064</v>
      </c>
      <c r="C1897" s="25" t="s">
        <v>6054</v>
      </c>
      <c r="D1897">
        <v>1</v>
      </c>
      <c r="E1897" s="25" t="s">
        <v>8</v>
      </c>
      <c r="F1897" t="str">
        <f t="shared" si="66"/>
        <v>CCG_20000500004</v>
      </c>
      <c r="G1897" t="str">
        <f>IF(ISNA(VLOOKUP(F1897,$F$3:F1896,1,0)),"","DUP!")</f>
        <v/>
      </c>
      <c r="H1897" t="str">
        <f t="shared" si="65"/>
        <v>INSERT INTO ZONE_MAP (SERVICE_ID, SERVICE_NAME, CODE, NW_GROUP, ZONE) VALUES (1,'SMS','20000500004','20000500004','CCG');</v>
      </c>
    </row>
    <row r="1898" spans="1:8">
      <c r="A1898" s="25" t="s">
        <v>6068</v>
      </c>
      <c r="B1898" s="25" t="s">
        <v>6064</v>
      </c>
      <c r="C1898" s="25" t="s">
        <v>6054</v>
      </c>
      <c r="D1898">
        <v>1</v>
      </c>
      <c r="E1898" s="25" t="s">
        <v>8</v>
      </c>
      <c r="F1898" t="str">
        <f t="shared" si="66"/>
        <v>CCG_20000500005</v>
      </c>
      <c r="G1898" t="str">
        <f>IF(ISNA(VLOOKUP(F1898,$F$3:F1897,1,0)),"","DUP!")</f>
        <v/>
      </c>
      <c r="H1898" t="str">
        <f t="shared" si="65"/>
        <v>INSERT INTO ZONE_MAP (SERVICE_ID, SERVICE_NAME, CODE, NW_GROUP, ZONE) VALUES (1,'SMS','20000500005','20000500005','CCG');</v>
      </c>
    </row>
    <row r="1899" spans="1:8">
      <c r="A1899" s="25" t="s">
        <v>6069</v>
      </c>
      <c r="B1899" s="25" t="s">
        <v>6064</v>
      </c>
      <c r="C1899" s="25" t="s">
        <v>6054</v>
      </c>
      <c r="D1899">
        <v>1</v>
      </c>
      <c r="E1899" s="25" t="s">
        <v>8</v>
      </c>
      <c r="F1899" t="str">
        <f t="shared" si="66"/>
        <v>CCG_20000500006</v>
      </c>
      <c r="G1899" t="str">
        <f>IF(ISNA(VLOOKUP(F1899,$F$3:F1898,1,0)),"","DUP!")</f>
        <v/>
      </c>
      <c r="H1899" t="str">
        <f t="shared" si="65"/>
        <v>INSERT INTO ZONE_MAP (SERVICE_ID, SERVICE_NAME, CODE, NW_GROUP, ZONE) VALUES (1,'SMS','20000500006','20000500006','CCG');</v>
      </c>
    </row>
    <row r="1900" spans="1:8">
      <c r="A1900" s="25" t="s">
        <v>6070</v>
      </c>
      <c r="B1900" s="25" t="s">
        <v>6064</v>
      </c>
      <c r="C1900" s="25" t="s">
        <v>6054</v>
      </c>
      <c r="D1900">
        <v>1</v>
      </c>
      <c r="E1900" s="25" t="s">
        <v>8</v>
      </c>
      <c r="F1900" t="str">
        <f t="shared" si="66"/>
        <v>CCG_20000500007</v>
      </c>
      <c r="G1900" t="str">
        <f>IF(ISNA(VLOOKUP(F1900,$F$3:F1899,1,0)),"","DUP!")</f>
        <v/>
      </c>
      <c r="H1900" t="str">
        <f t="shared" si="65"/>
        <v>INSERT INTO ZONE_MAP (SERVICE_ID, SERVICE_NAME, CODE, NW_GROUP, ZONE) VALUES (1,'SMS','20000500007','20000500007','CCG');</v>
      </c>
    </row>
    <row r="1901" spans="1:8">
      <c r="A1901" s="25" t="s">
        <v>6071</v>
      </c>
      <c r="B1901" s="25" t="s">
        <v>6064</v>
      </c>
      <c r="C1901" s="25" t="s">
        <v>6054</v>
      </c>
      <c r="D1901">
        <v>1</v>
      </c>
      <c r="E1901" s="25" t="s">
        <v>8</v>
      </c>
      <c r="F1901" t="str">
        <f t="shared" si="66"/>
        <v>CCG_20000500008</v>
      </c>
      <c r="G1901" t="str">
        <f>IF(ISNA(VLOOKUP(F1901,$F$3:F1900,1,0)),"","DUP!")</f>
        <v/>
      </c>
      <c r="H1901" t="str">
        <f t="shared" si="65"/>
        <v>INSERT INTO ZONE_MAP (SERVICE_ID, SERVICE_NAME, CODE, NW_GROUP, ZONE) VALUES (1,'SMS','20000500008','20000500008','CCG');</v>
      </c>
    </row>
    <row r="1902" spans="1:8">
      <c r="A1902" s="25" t="s">
        <v>6072</v>
      </c>
      <c r="B1902" s="25" t="s">
        <v>6064</v>
      </c>
      <c r="C1902" s="25" t="s">
        <v>6054</v>
      </c>
      <c r="D1902">
        <v>1</v>
      </c>
      <c r="E1902" s="25" t="s">
        <v>8</v>
      </c>
      <c r="F1902" t="str">
        <f t="shared" si="66"/>
        <v>CCG_20000500009</v>
      </c>
      <c r="G1902" t="str">
        <f>IF(ISNA(VLOOKUP(F1902,$F$3:F1901,1,0)),"","DUP!")</f>
        <v/>
      </c>
      <c r="H1902" t="str">
        <f t="shared" si="65"/>
        <v>INSERT INTO ZONE_MAP (SERVICE_ID, SERVICE_NAME, CODE, NW_GROUP, ZONE) VALUES (1,'SMS','20000500009','20000500009','CCG');</v>
      </c>
    </row>
    <row r="1903" spans="1:8">
      <c r="A1903" s="25" t="s">
        <v>6073</v>
      </c>
      <c r="B1903" s="25" t="s">
        <v>6064</v>
      </c>
      <c r="C1903" s="25" t="s">
        <v>6054</v>
      </c>
      <c r="D1903">
        <v>1</v>
      </c>
      <c r="E1903" s="25" t="s">
        <v>8</v>
      </c>
      <c r="F1903" t="str">
        <f t="shared" si="66"/>
        <v>CCG_20000500010</v>
      </c>
      <c r="G1903" t="str">
        <f>IF(ISNA(VLOOKUP(F1903,$F$3:F1902,1,0)),"","DUP!")</f>
        <v/>
      </c>
      <c r="H1903" t="str">
        <f t="shared" si="65"/>
        <v>INSERT INTO ZONE_MAP (SERVICE_ID, SERVICE_NAME, CODE, NW_GROUP, ZONE) VALUES (1,'SMS','20000500010','20000500010','CCG');</v>
      </c>
    </row>
    <row r="1904" spans="1:8">
      <c r="A1904" s="25" t="s">
        <v>6074</v>
      </c>
      <c r="B1904" s="25" t="s">
        <v>6064</v>
      </c>
      <c r="C1904" s="25" t="s">
        <v>6054</v>
      </c>
      <c r="D1904">
        <v>1</v>
      </c>
      <c r="E1904" s="25" t="s">
        <v>8</v>
      </c>
      <c r="F1904" t="str">
        <f t="shared" si="66"/>
        <v>CCG_20000500011</v>
      </c>
      <c r="G1904" t="str">
        <f>IF(ISNA(VLOOKUP(F1904,$F$3:F1903,1,0)),"","DUP!")</f>
        <v/>
      </c>
      <c r="H1904" t="str">
        <f t="shared" si="65"/>
        <v>INSERT INTO ZONE_MAP (SERVICE_ID, SERVICE_NAME, CODE, NW_GROUP, ZONE) VALUES (1,'SMS','20000500011','20000500011','CCG');</v>
      </c>
    </row>
    <row r="1905" spans="1:8">
      <c r="A1905" s="25" t="s">
        <v>6075</v>
      </c>
      <c r="B1905" s="25" t="s">
        <v>6064</v>
      </c>
      <c r="C1905" s="25" t="s">
        <v>6054</v>
      </c>
      <c r="D1905">
        <v>1</v>
      </c>
      <c r="E1905" s="25" t="s">
        <v>8</v>
      </c>
      <c r="F1905" t="str">
        <f t="shared" si="66"/>
        <v>CCG_20000500012</v>
      </c>
      <c r="G1905" t="str">
        <f>IF(ISNA(VLOOKUP(F1905,$F$3:F1904,1,0)),"","DUP!")</f>
        <v/>
      </c>
      <c r="H1905" t="str">
        <f t="shared" si="65"/>
        <v>INSERT INTO ZONE_MAP (SERVICE_ID, SERVICE_NAME, CODE, NW_GROUP, ZONE) VALUES (1,'SMS','20000500012','20000500012','CCG');</v>
      </c>
    </row>
    <row r="1906" spans="1:8">
      <c r="A1906" s="25" t="s">
        <v>6076</v>
      </c>
      <c r="B1906" s="25" t="s">
        <v>6064</v>
      </c>
      <c r="C1906" s="25" t="s">
        <v>6054</v>
      </c>
      <c r="D1906">
        <v>1</v>
      </c>
      <c r="E1906" s="25" t="s">
        <v>8</v>
      </c>
      <c r="F1906" t="str">
        <f t="shared" si="66"/>
        <v>CCG_20000500013</v>
      </c>
      <c r="G1906" t="str">
        <f>IF(ISNA(VLOOKUP(F1906,$F$3:F1905,1,0)),"","DUP!")</f>
        <v/>
      </c>
      <c r="H1906" t="str">
        <f t="shared" ref="H1906:H1969" si="67">IF(G1906="DUP!","","INSERT INTO ZONE_MAP (SERVICE_ID, SERVICE_NAME, CODE, NW_GROUP, ZONE) VALUES ("&amp;D1906&amp;",'"&amp;E1906&amp;"','"&amp;A1906&amp;"','"&amp;A1906&amp;"','"&amp;C1906&amp;"');")</f>
        <v>INSERT INTO ZONE_MAP (SERVICE_ID, SERVICE_NAME, CODE, NW_GROUP, ZONE) VALUES (1,'SMS','20000500013','20000500013','CCG');</v>
      </c>
    </row>
    <row r="1907" spans="1:8">
      <c r="A1907" s="25" t="s">
        <v>6077</v>
      </c>
      <c r="B1907" s="25" t="s">
        <v>6064</v>
      </c>
      <c r="C1907" s="25" t="s">
        <v>6054</v>
      </c>
      <c r="D1907">
        <v>1</v>
      </c>
      <c r="E1907" s="25" t="s">
        <v>8</v>
      </c>
      <c r="F1907" t="str">
        <f t="shared" si="66"/>
        <v>CCG_20000500014</v>
      </c>
      <c r="G1907" t="str">
        <f>IF(ISNA(VLOOKUP(F1907,$F$3:F1906,1,0)),"","DUP!")</f>
        <v/>
      </c>
      <c r="H1907" t="str">
        <f t="shared" si="67"/>
        <v>INSERT INTO ZONE_MAP (SERVICE_ID, SERVICE_NAME, CODE, NW_GROUP, ZONE) VALUES (1,'SMS','20000500014','20000500014','CCG');</v>
      </c>
    </row>
    <row r="1908" spans="1:8">
      <c r="A1908" s="25" t="s">
        <v>6078</v>
      </c>
      <c r="B1908" s="25" t="s">
        <v>6064</v>
      </c>
      <c r="C1908" s="25" t="s">
        <v>6054</v>
      </c>
      <c r="D1908">
        <v>1</v>
      </c>
      <c r="E1908" s="25" t="s">
        <v>8</v>
      </c>
      <c r="F1908" t="str">
        <f t="shared" si="66"/>
        <v>CCG_20000500015</v>
      </c>
      <c r="G1908" t="str">
        <f>IF(ISNA(VLOOKUP(F1908,$F$3:F1907,1,0)),"","DUP!")</f>
        <v/>
      </c>
      <c r="H1908" t="str">
        <f t="shared" si="67"/>
        <v>INSERT INTO ZONE_MAP (SERVICE_ID, SERVICE_NAME, CODE, NW_GROUP, ZONE) VALUES (1,'SMS','20000500015','20000500015','CCG');</v>
      </c>
    </row>
    <row r="1909" spans="1:8">
      <c r="A1909" s="25" t="s">
        <v>6079</v>
      </c>
      <c r="B1909" s="25" t="s">
        <v>6080</v>
      </c>
      <c r="C1909" s="25" t="s">
        <v>6054</v>
      </c>
      <c r="D1909">
        <v>1</v>
      </c>
      <c r="E1909" s="25" t="s">
        <v>8</v>
      </c>
      <c r="F1909" t="str">
        <f t="shared" si="66"/>
        <v>CCG_20000500016</v>
      </c>
      <c r="G1909" t="str">
        <f>IF(ISNA(VLOOKUP(F1909,$F$3:F1908,1,0)),"","DUP!")</f>
        <v/>
      </c>
      <c r="H1909" t="str">
        <f t="shared" si="67"/>
        <v>INSERT INTO ZONE_MAP (SERVICE_ID, SERVICE_NAME, CODE, NW_GROUP, ZONE) VALUES (1,'SMS','20000500016','20000500016','CCG');</v>
      </c>
    </row>
    <row r="1910" spans="1:8">
      <c r="A1910" s="25" t="s">
        <v>6081</v>
      </c>
      <c r="B1910" s="25" t="s">
        <v>6080</v>
      </c>
      <c r="C1910" s="25" t="s">
        <v>6054</v>
      </c>
      <c r="D1910">
        <v>1</v>
      </c>
      <c r="E1910" s="25" t="s">
        <v>8</v>
      </c>
      <c r="F1910" t="str">
        <f t="shared" si="66"/>
        <v>CCG_20000500017</v>
      </c>
      <c r="G1910" t="str">
        <f>IF(ISNA(VLOOKUP(F1910,$F$3:F1909,1,0)),"","DUP!")</f>
        <v/>
      </c>
      <c r="H1910" t="str">
        <f t="shared" si="67"/>
        <v>INSERT INTO ZONE_MAP (SERVICE_ID, SERVICE_NAME, CODE, NW_GROUP, ZONE) VALUES (1,'SMS','20000500017','20000500017','CCG');</v>
      </c>
    </row>
    <row r="1911" spans="1:8">
      <c r="A1911" s="25" t="s">
        <v>6082</v>
      </c>
      <c r="B1911" s="25" t="s">
        <v>6080</v>
      </c>
      <c r="C1911" s="25" t="s">
        <v>6054</v>
      </c>
      <c r="D1911">
        <v>1</v>
      </c>
      <c r="E1911" s="25" t="s">
        <v>8</v>
      </c>
      <c r="F1911" t="str">
        <f t="shared" si="66"/>
        <v>CCG_20000500018</v>
      </c>
      <c r="G1911" t="str">
        <f>IF(ISNA(VLOOKUP(F1911,$F$3:F1910,1,0)),"","DUP!")</f>
        <v/>
      </c>
      <c r="H1911" t="str">
        <f t="shared" si="67"/>
        <v>INSERT INTO ZONE_MAP (SERVICE_ID, SERVICE_NAME, CODE, NW_GROUP, ZONE) VALUES (1,'SMS','20000500018','20000500018','CCG');</v>
      </c>
    </row>
    <row r="1912" spans="1:8">
      <c r="A1912" s="25" t="s">
        <v>6083</v>
      </c>
      <c r="B1912" s="25" t="s">
        <v>6080</v>
      </c>
      <c r="C1912" s="25" t="s">
        <v>6054</v>
      </c>
      <c r="D1912">
        <v>1</v>
      </c>
      <c r="E1912" s="25" t="s">
        <v>8</v>
      </c>
      <c r="F1912" t="str">
        <f t="shared" si="66"/>
        <v>CCG_20000500019</v>
      </c>
      <c r="G1912" t="str">
        <f>IF(ISNA(VLOOKUP(F1912,$F$3:F1911,1,0)),"","DUP!")</f>
        <v/>
      </c>
      <c r="H1912" t="str">
        <f t="shared" si="67"/>
        <v>INSERT INTO ZONE_MAP (SERVICE_ID, SERVICE_NAME, CODE, NW_GROUP, ZONE) VALUES (1,'SMS','20000500019','20000500019','CCG');</v>
      </c>
    </row>
    <row r="1913" spans="1:8">
      <c r="A1913" s="25" t="s">
        <v>6084</v>
      </c>
      <c r="B1913" s="25" t="s">
        <v>6080</v>
      </c>
      <c r="C1913" s="25" t="s">
        <v>6054</v>
      </c>
      <c r="D1913">
        <v>1</v>
      </c>
      <c r="E1913" s="25" t="s">
        <v>8</v>
      </c>
      <c r="F1913" t="str">
        <f t="shared" si="66"/>
        <v>CCG_20000500020</v>
      </c>
      <c r="G1913" t="str">
        <f>IF(ISNA(VLOOKUP(F1913,$F$3:F1912,1,0)),"","DUP!")</f>
        <v/>
      </c>
      <c r="H1913" t="str">
        <f t="shared" si="67"/>
        <v>INSERT INTO ZONE_MAP (SERVICE_ID, SERVICE_NAME, CODE, NW_GROUP, ZONE) VALUES (1,'SMS','20000500020','20000500020','CCG');</v>
      </c>
    </row>
    <row r="1914" spans="1:8">
      <c r="A1914" s="25" t="s">
        <v>6085</v>
      </c>
      <c r="B1914" s="25" t="s">
        <v>6086</v>
      </c>
      <c r="C1914" s="25" t="s">
        <v>6054</v>
      </c>
      <c r="D1914">
        <v>1</v>
      </c>
      <c r="E1914" s="25" t="s">
        <v>8</v>
      </c>
      <c r="F1914" t="str">
        <f t="shared" si="66"/>
        <v>CCG_20000700003</v>
      </c>
      <c r="G1914" t="str">
        <f>IF(ISNA(VLOOKUP(F1914,$F$3:F1913,1,0)),"","DUP!")</f>
        <v/>
      </c>
      <c r="H1914" t="str">
        <f t="shared" si="67"/>
        <v>INSERT INTO ZONE_MAP (SERVICE_ID, SERVICE_NAME, CODE, NW_GROUP, ZONE) VALUES (1,'SMS','20000700003','20000700003','CCG');</v>
      </c>
    </row>
    <row r="1915" spans="1:8">
      <c r="A1915" s="25" t="s">
        <v>6087</v>
      </c>
      <c r="B1915" s="25" t="s">
        <v>6088</v>
      </c>
      <c r="C1915" s="25" t="s">
        <v>6054</v>
      </c>
      <c r="D1915">
        <v>1</v>
      </c>
      <c r="E1915" s="25" t="s">
        <v>8</v>
      </c>
      <c r="F1915" t="str">
        <f t="shared" si="66"/>
        <v>CCG_20000800000</v>
      </c>
      <c r="G1915" t="str">
        <f>IF(ISNA(VLOOKUP(F1915,$F$3:F1914,1,0)),"","DUP!")</f>
        <v/>
      </c>
      <c r="H1915" t="str">
        <f t="shared" si="67"/>
        <v>INSERT INTO ZONE_MAP (SERVICE_ID, SERVICE_NAME, CODE, NW_GROUP, ZONE) VALUES (1,'SMS','20000800000','20000800000','CCG');</v>
      </c>
    </row>
    <row r="1916" spans="1:8">
      <c r="A1916" s="25" t="s">
        <v>6089</v>
      </c>
      <c r="B1916" s="25" t="s">
        <v>6088</v>
      </c>
      <c r="C1916" s="25" t="s">
        <v>6054</v>
      </c>
      <c r="D1916">
        <v>1</v>
      </c>
      <c r="E1916" s="25" t="s">
        <v>8</v>
      </c>
      <c r="F1916" t="str">
        <f t="shared" si="66"/>
        <v>CCG_20000800002</v>
      </c>
      <c r="G1916" t="str">
        <f>IF(ISNA(VLOOKUP(F1916,$F$3:F1915,1,0)),"","DUP!")</f>
        <v/>
      </c>
      <c r="H1916" t="str">
        <f t="shared" si="67"/>
        <v>INSERT INTO ZONE_MAP (SERVICE_ID, SERVICE_NAME, CODE, NW_GROUP, ZONE) VALUES (1,'SMS','20000800002','20000800002','CCG');</v>
      </c>
    </row>
    <row r="1917" spans="1:8">
      <c r="A1917" s="25" t="s">
        <v>6090</v>
      </c>
      <c r="B1917" s="25" t="s">
        <v>6091</v>
      </c>
      <c r="C1917" s="25" t="s">
        <v>6054</v>
      </c>
      <c r="D1917">
        <v>1</v>
      </c>
      <c r="E1917" s="25" t="s">
        <v>8</v>
      </c>
      <c r="F1917" t="str">
        <f t="shared" si="66"/>
        <v>CCG_200009000001</v>
      </c>
      <c r="G1917" t="str">
        <f>IF(ISNA(VLOOKUP(F1917,$F$3:F1916,1,0)),"","DUP!")</f>
        <v/>
      </c>
      <c r="H1917" t="str">
        <f t="shared" si="67"/>
        <v>INSERT INTO ZONE_MAP (SERVICE_ID, SERVICE_NAME, CODE, NW_GROUP, ZONE) VALUES (1,'SMS','200009000001','200009000001','CCG');</v>
      </c>
    </row>
    <row r="1918" spans="1:8">
      <c r="A1918" s="25" t="s">
        <v>6092</v>
      </c>
      <c r="B1918" s="25" t="s">
        <v>6091</v>
      </c>
      <c r="C1918" s="25" t="s">
        <v>6054</v>
      </c>
      <c r="D1918">
        <v>1</v>
      </c>
      <c r="E1918" s="25" t="s">
        <v>8</v>
      </c>
      <c r="F1918" t="str">
        <f t="shared" si="66"/>
        <v>CCG_20000900001</v>
      </c>
      <c r="G1918" t="str">
        <f>IF(ISNA(VLOOKUP(F1918,$F$3:F1917,1,0)),"","DUP!")</f>
        <v/>
      </c>
      <c r="H1918" t="str">
        <f t="shared" si="67"/>
        <v>INSERT INTO ZONE_MAP (SERVICE_ID, SERVICE_NAME, CODE, NW_GROUP, ZONE) VALUES (1,'SMS','20000900001','20000900001','CCG');</v>
      </c>
    </row>
    <row r="1919" spans="1:8">
      <c r="A1919" s="25" t="s">
        <v>6093</v>
      </c>
      <c r="B1919" s="25" t="s">
        <v>6091</v>
      </c>
      <c r="C1919" s="25" t="s">
        <v>6054</v>
      </c>
      <c r="D1919">
        <v>1</v>
      </c>
      <c r="E1919" s="25" t="s">
        <v>8</v>
      </c>
      <c r="F1919" t="str">
        <f t="shared" si="66"/>
        <v>CCG_20000900002</v>
      </c>
      <c r="G1919" t="str">
        <f>IF(ISNA(VLOOKUP(F1919,$F$3:F1918,1,0)),"","DUP!")</f>
        <v/>
      </c>
      <c r="H1919" t="str">
        <f t="shared" si="67"/>
        <v>INSERT INTO ZONE_MAP (SERVICE_ID, SERVICE_NAME, CODE, NW_GROUP, ZONE) VALUES (1,'SMS','20000900002','20000900002','CCG');</v>
      </c>
    </row>
    <row r="1920" spans="1:8">
      <c r="A1920" s="25" t="s">
        <v>6094</v>
      </c>
      <c r="B1920" s="25" t="s">
        <v>6091</v>
      </c>
      <c r="C1920" s="25" t="s">
        <v>6054</v>
      </c>
      <c r="D1920">
        <v>1</v>
      </c>
      <c r="E1920" s="25" t="s">
        <v>8</v>
      </c>
      <c r="F1920" t="str">
        <f t="shared" si="66"/>
        <v>CCG_20000900003</v>
      </c>
      <c r="G1920" t="str">
        <f>IF(ISNA(VLOOKUP(F1920,$F$3:F1919,1,0)),"","DUP!")</f>
        <v/>
      </c>
      <c r="H1920" t="str">
        <f t="shared" si="67"/>
        <v>INSERT INTO ZONE_MAP (SERVICE_ID, SERVICE_NAME, CODE, NW_GROUP, ZONE) VALUES (1,'SMS','20000900003','20000900003','CCG');</v>
      </c>
    </row>
    <row r="1921" spans="1:8">
      <c r="A1921" s="25" t="s">
        <v>6095</v>
      </c>
      <c r="B1921" s="25" t="s">
        <v>6091</v>
      </c>
      <c r="C1921" s="25" t="s">
        <v>6054</v>
      </c>
      <c r="D1921">
        <v>1</v>
      </c>
      <c r="E1921" s="25" t="s">
        <v>8</v>
      </c>
      <c r="F1921" t="str">
        <f t="shared" si="66"/>
        <v>CCG_20000900004</v>
      </c>
      <c r="G1921" t="str">
        <f>IF(ISNA(VLOOKUP(F1921,$F$3:F1920,1,0)),"","DUP!")</f>
        <v/>
      </c>
      <c r="H1921" t="str">
        <f t="shared" si="67"/>
        <v>INSERT INTO ZONE_MAP (SERVICE_ID, SERVICE_NAME, CODE, NW_GROUP, ZONE) VALUES (1,'SMS','20000900004','20000900004','CCG');</v>
      </c>
    </row>
    <row r="1922" spans="1:8">
      <c r="A1922" s="25" t="s">
        <v>6096</v>
      </c>
      <c r="B1922" s="25" t="s">
        <v>6091</v>
      </c>
      <c r="C1922" s="25" t="s">
        <v>6054</v>
      </c>
      <c r="D1922">
        <v>1</v>
      </c>
      <c r="E1922" s="25" t="s">
        <v>8</v>
      </c>
      <c r="F1922" t="str">
        <f t="shared" si="66"/>
        <v>CCG_20000900005</v>
      </c>
      <c r="G1922" t="str">
        <f>IF(ISNA(VLOOKUP(F1922,$F$3:F1921,1,0)),"","DUP!")</f>
        <v/>
      </c>
      <c r="H1922" t="str">
        <f t="shared" si="67"/>
        <v>INSERT INTO ZONE_MAP (SERVICE_ID, SERVICE_NAME, CODE, NW_GROUP, ZONE) VALUES (1,'SMS','20000900005','20000900005','CCG');</v>
      </c>
    </row>
    <row r="1923" spans="1:8">
      <c r="A1923" s="25" t="s">
        <v>6097</v>
      </c>
      <c r="B1923" s="25" t="s">
        <v>6091</v>
      </c>
      <c r="C1923" s="25" t="s">
        <v>6054</v>
      </c>
      <c r="D1923">
        <v>1</v>
      </c>
      <c r="E1923" s="25" t="s">
        <v>8</v>
      </c>
      <c r="F1923" t="str">
        <f t="shared" si="66"/>
        <v>CCG_20000900006</v>
      </c>
      <c r="G1923" t="str">
        <f>IF(ISNA(VLOOKUP(F1923,$F$3:F1922,1,0)),"","DUP!")</f>
        <v/>
      </c>
      <c r="H1923" t="str">
        <f t="shared" si="67"/>
        <v>INSERT INTO ZONE_MAP (SERVICE_ID, SERVICE_NAME, CODE, NW_GROUP, ZONE) VALUES (1,'SMS','20000900006','20000900006','CCG');</v>
      </c>
    </row>
    <row r="1924" spans="1:8">
      <c r="A1924" s="25" t="s">
        <v>6098</v>
      </c>
      <c r="B1924" s="25" t="s">
        <v>6091</v>
      </c>
      <c r="C1924" s="25" t="s">
        <v>6054</v>
      </c>
      <c r="D1924">
        <v>1</v>
      </c>
      <c r="E1924" s="25" t="s">
        <v>8</v>
      </c>
      <c r="F1924" t="str">
        <f t="shared" ref="F1924:F1987" si="68">C1924&amp;"_"&amp;A1924</f>
        <v>CCG_20000900007</v>
      </c>
      <c r="G1924" t="str">
        <f>IF(ISNA(VLOOKUP(F1924,$F$3:F1923,1,0)),"","DUP!")</f>
        <v/>
      </c>
      <c r="H1924" t="str">
        <f t="shared" si="67"/>
        <v>INSERT INTO ZONE_MAP (SERVICE_ID, SERVICE_NAME, CODE, NW_GROUP, ZONE) VALUES (1,'SMS','20000900007','20000900007','CCG');</v>
      </c>
    </row>
    <row r="1925" spans="1:8">
      <c r="A1925" s="25" t="s">
        <v>6099</v>
      </c>
      <c r="B1925" s="25" t="s">
        <v>6091</v>
      </c>
      <c r="C1925" s="25" t="s">
        <v>6054</v>
      </c>
      <c r="D1925">
        <v>1</v>
      </c>
      <c r="E1925" s="25" t="s">
        <v>8</v>
      </c>
      <c r="F1925" t="str">
        <f t="shared" si="68"/>
        <v>CCG_20000900008</v>
      </c>
      <c r="G1925" t="str">
        <f>IF(ISNA(VLOOKUP(F1925,$F$3:F1924,1,0)),"","DUP!")</f>
        <v/>
      </c>
      <c r="H1925" t="str">
        <f t="shared" si="67"/>
        <v>INSERT INTO ZONE_MAP (SERVICE_ID, SERVICE_NAME, CODE, NW_GROUP, ZONE) VALUES (1,'SMS','20000900008','20000900008','CCG');</v>
      </c>
    </row>
    <row r="1926" spans="1:8">
      <c r="A1926" s="25" t="s">
        <v>6100</v>
      </c>
      <c r="B1926" s="25" t="s">
        <v>6091</v>
      </c>
      <c r="C1926" s="25" t="s">
        <v>6054</v>
      </c>
      <c r="D1926">
        <v>1</v>
      </c>
      <c r="E1926" s="25" t="s">
        <v>8</v>
      </c>
      <c r="F1926" t="str">
        <f t="shared" si="68"/>
        <v>CCG_20000900009</v>
      </c>
      <c r="G1926" t="str">
        <f>IF(ISNA(VLOOKUP(F1926,$F$3:F1925,1,0)),"","DUP!")</f>
        <v/>
      </c>
      <c r="H1926" t="str">
        <f t="shared" si="67"/>
        <v>INSERT INTO ZONE_MAP (SERVICE_ID, SERVICE_NAME, CODE, NW_GROUP, ZONE) VALUES (1,'SMS','20000900009','20000900009','CCG');</v>
      </c>
    </row>
    <row r="1927" spans="1:8">
      <c r="A1927" s="25" t="s">
        <v>6101</v>
      </c>
      <c r="B1927" s="25" t="s">
        <v>6091</v>
      </c>
      <c r="C1927" s="25" t="s">
        <v>6054</v>
      </c>
      <c r="D1927">
        <v>1</v>
      </c>
      <c r="E1927" s="25" t="s">
        <v>8</v>
      </c>
      <c r="F1927" t="str">
        <f t="shared" si="68"/>
        <v>CCG_20000900010</v>
      </c>
      <c r="G1927" t="str">
        <f>IF(ISNA(VLOOKUP(F1927,$F$3:F1926,1,0)),"","DUP!")</f>
        <v/>
      </c>
      <c r="H1927" t="str">
        <f t="shared" si="67"/>
        <v>INSERT INTO ZONE_MAP (SERVICE_ID, SERVICE_NAME, CODE, NW_GROUP, ZONE) VALUES (1,'SMS','20000900010','20000900010','CCG');</v>
      </c>
    </row>
    <row r="1928" spans="1:8">
      <c r="A1928" s="25" t="s">
        <v>6102</v>
      </c>
      <c r="B1928" s="25" t="s">
        <v>6091</v>
      </c>
      <c r="C1928" s="25" t="s">
        <v>6054</v>
      </c>
      <c r="D1928">
        <v>1</v>
      </c>
      <c r="E1928" s="25" t="s">
        <v>8</v>
      </c>
      <c r="F1928" t="str">
        <f t="shared" si="68"/>
        <v>CCG_20000900011</v>
      </c>
      <c r="G1928" t="str">
        <f>IF(ISNA(VLOOKUP(F1928,$F$3:F1927,1,0)),"","DUP!")</f>
        <v/>
      </c>
      <c r="H1928" t="str">
        <f t="shared" si="67"/>
        <v>INSERT INTO ZONE_MAP (SERVICE_ID, SERVICE_NAME, CODE, NW_GROUP, ZONE) VALUES (1,'SMS','20000900011','20000900011','CCG');</v>
      </c>
    </row>
    <row r="1929" spans="1:8">
      <c r="A1929" s="25" t="s">
        <v>6103</v>
      </c>
      <c r="B1929" s="25" t="s">
        <v>6091</v>
      </c>
      <c r="C1929" s="25" t="s">
        <v>6054</v>
      </c>
      <c r="D1929">
        <v>1</v>
      </c>
      <c r="E1929" s="25" t="s">
        <v>8</v>
      </c>
      <c r="F1929" t="str">
        <f t="shared" si="68"/>
        <v>CCG_20000900012</v>
      </c>
      <c r="G1929" t="str">
        <f>IF(ISNA(VLOOKUP(F1929,$F$3:F1928,1,0)),"","DUP!")</f>
        <v/>
      </c>
      <c r="H1929" t="str">
        <f t="shared" si="67"/>
        <v>INSERT INTO ZONE_MAP (SERVICE_ID, SERVICE_NAME, CODE, NW_GROUP, ZONE) VALUES (1,'SMS','20000900012','20000900012','CCG');</v>
      </c>
    </row>
    <row r="1930" spans="1:8">
      <c r="A1930" s="25" t="s">
        <v>6104</v>
      </c>
      <c r="B1930" s="25" t="s">
        <v>6091</v>
      </c>
      <c r="C1930" s="25" t="s">
        <v>6054</v>
      </c>
      <c r="D1930">
        <v>1</v>
      </c>
      <c r="E1930" s="25" t="s">
        <v>8</v>
      </c>
      <c r="F1930" t="str">
        <f t="shared" si="68"/>
        <v>CCG_20000900013</v>
      </c>
      <c r="G1930" t="str">
        <f>IF(ISNA(VLOOKUP(F1930,$F$3:F1929,1,0)),"","DUP!")</f>
        <v/>
      </c>
      <c r="H1930" t="str">
        <f t="shared" si="67"/>
        <v>INSERT INTO ZONE_MAP (SERVICE_ID, SERVICE_NAME, CODE, NW_GROUP, ZONE) VALUES (1,'SMS','20000900013','20000900013','CCG');</v>
      </c>
    </row>
    <row r="1931" spans="1:8">
      <c r="A1931" s="25" t="s">
        <v>6105</v>
      </c>
      <c r="B1931" s="25" t="s">
        <v>6106</v>
      </c>
      <c r="C1931" s="25" t="s">
        <v>6054</v>
      </c>
      <c r="D1931">
        <v>1</v>
      </c>
      <c r="E1931" s="25" t="s">
        <v>8</v>
      </c>
      <c r="F1931" t="str">
        <f t="shared" si="68"/>
        <v>CCG_200010000001</v>
      </c>
      <c r="G1931" t="str">
        <f>IF(ISNA(VLOOKUP(F1931,$F$3:F1930,1,0)),"","DUP!")</f>
        <v/>
      </c>
      <c r="H1931" t="str">
        <f t="shared" si="67"/>
        <v>INSERT INTO ZONE_MAP (SERVICE_ID, SERVICE_NAME, CODE, NW_GROUP, ZONE) VALUES (1,'SMS','200010000001','200010000001','CCG');</v>
      </c>
    </row>
    <row r="1932" spans="1:8">
      <c r="A1932" s="25" t="s">
        <v>6107</v>
      </c>
      <c r="B1932" s="25" t="s">
        <v>6106</v>
      </c>
      <c r="C1932" s="25" t="s">
        <v>6054</v>
      </c>
      <c r="D1932">
        <v>1</v>
      </c>
      <c r="E1932" s="25" t="s">
        <v>8</v>
      </c>
      <c r="F1932" t="str">
        <f t="shared" si="68"/>
        <v>CCG_20001000001</v>
      </c>
      <c r="G1932" t="str">
        <f>IF(ISNA(VLOOKUP(F1932,$F$3:F1931,1,0)),"","DUP!")</f>
        <v/>
      </c>
      <c r="H1932" t="str">
        <f t="shared" si="67"/>
        <v>INSERT INTO ZONE_MAP (SERVICE_ID, SERVICE_NAME, CODE, NW_GROUP, ZONE) VALUES (1,'SMS','20001000001','20001000001','CCG');</v>
      </c>
    </row>
    <row r="1933" spans="1:8">
      <c r="A1933" s="25" t="s">
        <v>6108</v>
      </c>
      <c r="B1933" s="25" t="s">
        <v>6106</v>
      </c>
      <c r="C1933" s="25" t="s">
        <v>6054</v>
      </c>
      <c r="D1933">
        <v>1</v>
      </c>
      <c r="E1933" s="25" t="s">
        <v>8</v>
      </c>
      <c r="F1933" t="str">
        <f t="shared" si="68"/>
        <v>CCG_20001000002</v>
      </c>
      <c r="G1933" t="str">
        <f>IF(ISNA(VLOOKUP(F1933,$F$3:F1932,1,0)),"","DUP!")</f>
        <v/>
      </c>
      <c r="H1933" t="str">
        <f t="shared" si="67"/>
        <v>INSERT INTO ZONE_MAP (SERVICE_ID, SERVICE_NAME, CODE, NW_GROUP, ZONE) VALUES (1,'SMS','20001000002','20001000002','CCG');</v>
      </c>
    </row>
    <row r="1934" spans="1:8">
      <c r="A1934" s="25" t="s">
        <v>6109</v>
      </c>
      <c r="B1934" s="25" t="s">
        <v>6106</v>
      </c>
      <c r="C1934" s="25" t="s">
        <v>6054</v>
      </c>
      <c r="D1934">
        <v>1</v>
      </c>
      <c r="E1934" s="25" t="s">
        <v>8</v>
      </c>
      <c r="F1934" t="str">
        <f t="shared" si="68"/>
        <v>CCG_20001000003</v>
      </c>
      <c r="G1934" t="str">
        <f>IF(ISNA(VLOOKUP(F1934,$F$3:F1933,1,0)),"","DUP!")</f>
        <v/>
      </c>
      <c r="H1934" t="str">
        <f t="shared" si="67"/>
        <v>INSERT INTO ZONE_MAP (SERVICE_ID, SERVICE_NAME, CODE, NW_GROUP, ZONE) VALUES (1,'SMS','20001000003','20001000003','CCG');</v>
      </c>
    </row>
    <row r="1935" spans="1:8">
      <c r="A1935" s="25" t="s">
        <v>6110</v>
      </c>
      <c r="B1935" s="25" t="s">
        <v>6106</v>
      </c>
      <c r="C1935" s="25" t="s">
        <v>6054</v>
      </c>
      <c r="D1935">
        <v>1</v>
      </c>
      <c r="E1935" s="25" t="s">
        <v>8</v>
      </c>
      <c r="F1935" t="str">
        <f t="shared" si="68"/>
        <v>CCG_20001000004</v>
      </c>
      <c r="G1935" t="str">
        <f>IF(ISNA(VLOOKUP(F1935,$F$3:F1934,1,0)),"","DUP!")</f>
        <v/>
      </c>
      <c r="H1935" t="str">
        <f t="shared" si="67"/>
        <v>INSERT INTO ZONE_MAP (SERVICE_ID, SERVICE_NAME, CODE, NW_GROUP, ZONE) VALUES (1,'SMS','20001000004','20001000004','CCG');</v>
      </c>
    </row>
    <row r="1936" spans="1:8">
      <c r="A1936" s="25" t="s">
        <v>6111</v>
      </c>
      <c r="B1936" s="25" t="s">
        <v>6106</v>
      </c>
      <c r="C1936" s="25" t="s">
        <v>6054</v>
      </c>
      <c r="D1936">
        <v>1</v>
      </c>
      <c r="E1936" s="25" t="s">
        <v>8</v>
      </c>
      <c r="F1936" t="str">
        <f t="shared" si="68"/>
        <v>CCG_20001000005</v>
      </c>
      <c r="G1936" t="str">
        <f>IF(ISNA(VLOOKUP(F1936,$F$3:F1935,1,0)),"","DUP!")</f>
        <v/>
      </c>
      <c r="H1936" t="str">
        <f t="shared" si="67"/>
        <v>INSERT INTO ZONE_MAP (SERVICE_ID, SERVICE_NAME, CODE, NW_GROUP, ZONE) VALUES (1,'SMS','20001000005','20001000005','CCG');</v>
      </c>
    </row>
    <row r="1937" spans="1:8">
      <c r="A1937" s="25" t="s">
        <v>6112</v>
      </c>
      <c r="B1937" s="25" t="s">
        <v>6106</v>
      </c>
      <c r="C1937" s="25" t="s">
        <v>6054</v>
      </c>
      <c r="D1937">
        <v>1</v>
      </c>
      <c r="E1937" s="25" t="s">
        <v>8</v>
      </c>
      <c r="F1937" t="str">
        <f t="shared" si="68"/>
        <v>CCG_20001000006</v>
      </c>
      <c r="G1937" t="str">
        <f>IF(ISNA(VLOOKUP(F1937,$F$3:F1936,1,0)),"","DUP!")</f>
        <v/>
      </c>
      <c r="H1937" t="str">
        <f t="shared" si="67"/>
        <v>INSERT INTO ZONE_MAP (SERVICE_ID, SERVICE_NAME, CODE, NW_GROUP, ZONE) VALUES (1,'SMS','20001000006','20001000006','CCG');</v>
      </c>
    </row>
    <row r="1938" spans="1:8">
      <c r="A1938" s="25" t="s">
        <v>6113</v>
      </c>
      <c r="B1938" s="25" t="s">
        <v>6106</v>
      </c>
      <c r="C1938" s="25" t="s">
        <v>6054</v>
      </c>
      <c r="D1938">
        <v>1</v>
      </c>
      <c r="E1938" s="25" t="s">
        <v>8</v>
      </c>
      <c r="F1938" t="str">
        <f t="shared" si="68"/>
        <v>CCG_20001000007</v>
      </c>
      <c r="G1938" t="str">
        <f>IF(ISNA(VLOOKUP(F1938,$F$3:F1937,1,0)),"","DUP!")</f>
        <v/>
      </c>
      <c r="H1938" t="str">
        <f t="shared" si="67"/>
        <v>INSERT INTO ZONE_MAP (SERVICE_ID, SERVICE_NAME, CODE, NW_GROUP, ZONE) VALUES (1,'SMS','20001000007','20001000007','CCG');</v>
      </c>
    </row>
    <row r="1939" spans="1:8">
      <c r="A1939" s="25" t="s">
        <v>6114</v>
      </c>
      <c r="B1939" s="25" t="s">
        <v>6106</v>
      </c>
      <c r="C1939" s="25" t="s">
        <v>6054</v>
      </c>
      <c r="D1939">
        <v>1</v>
      </c>
      <c r="E1939" s="25" t="s">
        <v>8</v>
      </c>
      <c r="F1939" t="str">
        <f t="shared" si="68"/>
        <v>CCG_20001000008</v>
      </c>
      <c r="G1939" t="str">
        <f>IF(ISNA(VLOOKUP(F1939,$F$3:F1938,1,0)),"","DUP!")</f>
        <v/>
      </c>
      <c r="H1939" t="str">
        <f t="shared" si="67"/>
        <v>INSERT INTO ZONE_MAP (SERVICE_ID, SERVICE_NAME, CODE, NW_GROUP, ZONE) VALUES (1,'SMS','20001000008','20001000008','CCG');</v>
      </c>
    </row>
    <row r="1940" spans="1:8">
      <c r="A1940" s="25" t="s">
        <v>6115</v>
      </c>
      <c r="B1940" s="25" t="s">
        <v>6116</v>
      </c>
      <c r="C1940" s="25" t="s">
        <v>6054</v>
      </c>
      <c r="D1940">
        <v>1</v>
      </c>
      <c r="E1940" s="25" t="s">
        <v>8</v>
      </c>
      <c r="F1940" t="str">
        <f t="shared" si="68"/>
        <v>CCG_200011000001</v>
      </c>
      <c r="G1940" t="str">
        <f>IF(ISNA(VLOOKUP(F1940,$F$3:F1939,1,0)),"","DUP!")</f>
        <v/>
      </c>
      <c r="H1940" t="str">
        <f t="shared" si="67"/>
        <v>INSERT INTO ZONE_MAP (SERVICE_ID, SERVICE_NAME, CODE, NW_GROUP, ZONE) VALUES (1,'SMS','200011000001','200011000001','CCG');</v>
      </c>
    </row>
    <row r="1941" spans="1:8">
      <c r="A1941" s="25" t="s">
        <v>6117</v>
      </c>
      <c r="B1941" s="25" t="s">
        <v>6116</v>
      </c>
      <c r="C1941" s="25" t="s">
        <v>6054</v>
      </c>
      <c r="D1941">
        <v>1</v>
      </c>
      <c r="E1941" s="25" t="s">
        <v>8</v>
      </c>
      <c r="F1941" t="str">
        <f t="shared" si="68"/>
        <v>CCG_20001100001</v>
      </c>
      <c r="G1941" t="str">
        <f>IF(ISNA(VLOOKUP(F1941,$F$3:F1940,1,0)),"","DUP!")</f>
        <v/>
      </c>
      <c r="H1941" t="str">
        <f t="shared" si="67"/>
        <v>INSERT INTO ZONE_MAP (SERVICE_ID, SERVICE_NAME, CODE, NW_GROUP, ZONE) VALUES (1,'SMS','20001100001','20001100001','CCG');</v>
      </c>
    </row>
    <row r="1942" spans="1:8">
      <c r="A1942" s="25" t="s">
        <v>6118</v>
      </c>
      <c r="B1942" s="25" t="s">
        <v>6116</v>
      </c>
      <c r="C1942" s="25" t="s">
        <v>6054</v>
      </c>
      <c r="D1942">
        <v>1</v>
      </c>
      <c r="E1942" s="25" t="s">
        <v>8</v>
      </c>
      <c r="F1942" t="str">
        <f t="shared" si="68"/>
        <v>CCG_20001100002</v>
      </c>
      <c r="G1942" t="str">
        <f>IF(ISNA(VLOOKUP(F1942,$F$3:F1941,1,0)),"","DUP!")</f>
        <v/>
      </c>
      <c r="H1942" t="str">
        <f t="shared" si="67"/>
        <v>INSERT INTO ZONE_MAP (SERVICE_ID, SERVICE_NAME, CODE, NW_GROUP, ZONE) VALUES (1,'SMS','20001100002','20001100002','CCG');</v>
      </c>
    </row>
    <row r="1943" spans="1:8">
      <c r="A1943" s="25" t="s">
        <v>6119</v>
      </c>
      <c r="B1943" s="25" t="s">
        <v>6116</v>
      </c>
      <c r="C1943" s="25" t="s">
        <v>6054</v>
      </c>
      <c r="D1943">
        <v>1</v>
      </c>
      <c r="E1943" s="25" t="s">
        <v>8</v>
      </c>
      <c r="F1943" t="str">
        <f t="shared" si="68"/>
        <v>CCG_20001100003</v>
      </c>
      <c r="G1943" t="str">
        <f>IF(ISNA(VLOOKUP(F1943,$F$3:F1942,1,0)),"","DUP!")</f>
        <v/>
      </c>
      <c r="H1943" t="str">
        <f t="shared" si="67"/>
        <v>INSERT INTO ZONE_MAP (SERVICE_ID, SERVICE_NAME, CODE, NW_GROUP, ZONE) VALUES (1,'SMS','20001100003','20001100003','CCG');</v>
      </c>
    </row>
    <row r="1944" spans="1:8">
      <c r="A1944" s="25" t="s">
        <v>6120</v>
      </c>
      <c r="B1944" s="25" t="s">
        <v>6116</v>
      </c>
      <c r="C1944" s="25" t="s">
        <v>6054</v>
      </c>
      <c r="D1944">
        <v>1</v>
      </c>
      <c r="E1944" s="25" t="s">
        <v>8</v>
      </c>
      <c r="F1944" t="str">
        <f t="shared" si="68"/>
        <v>CCG_20001100004</v>
      </c>
      <c r="G1944" t="str">
        <f>IF(ISNA(VLOOKUP(F1944,$F$3:F1943,1,0)),"","DUP!")</f>
        <v/>
      </c>
      <c r="H1944" t="str">
        <f t="shared" si="67"/>
        <v>INSERT INTO ZONE_MAP (SERVICE_ID, SERVICE_NAME, CODE, NW_GROUP, ZONE) VALUES (1,'SMS','20001100004','20001100004','CCG');</v>
      </c>
    </row>
    <row r="1945" spans="1:8">
      <c r="A1945" s="25" t="s">
        <v>6121</v>
      </c>
      <c r="B1945" s="25" t="s">
        <v>6116</v>
      </c>
      <c r="C1945" s="25" t="s">
        <v>6054</v>
      </c>
      <c r="D1945">
        <v>1</v>
      </c>
      <c r="E1945" s="25" t="s">
        <v>8</v>
      </c>
      <c r="F1945" t="str">
        <f t="shared" si="68"/>
        <v>CCG_20001100005</v>
      </c>
      <c r="G1945" t="str">
        <f>IF(ISNA(VLOOKUP(F1945,$F$3:F1944,1,0)),"","DUP!")</f>
        <v/>
      </c>
      <c r="H1945" t="str">
        <f t="shared" si="67"/>
        <v>INSERT INTO ZONE_MAP (SERVICE_ID, SERVICE_NAME, CODE, NW_GROUP, ZONE) VALUES (1,'SMS','20001100005','20001100005','CCG');</v>
      </c>
    </row>
    <row r="1946" spans="1:8">
      <c r="A1946" s="25" t="s">
        <v>6122</v>
      </c>
      <c r="B1946" s="25" t="s">
        <v>6116</v>
      </c>
      <c r="C1946" s="25" t="s">
        <v>6054</v>
      </c>
      <c r="D1946">
        <v>1</v>
      </c>
      <c r="E1946" s="25" t="s">
        <v>8</v>
      </c>
      <c r="F1946" t="str">
        <f t="shared" si="68"/>
        <v>CCG_20001100006</v>
      </c>
      <c r="G1946" t="str">
        <f>IF(ISNA(VLOOKUP(F1946,$F$3:F1945,1,0)),"","DUP!")</f>
        <v/>
      </c>
      <c r="H1946" t="str">
        <f t="shared" si="67"/>
        <v>INSERT INTO ZONE_MAP (SERVICE_ID, SERVICE_NAME, CODE, NW_GROUP, ZONE) VALUES (1,'SMS','20001100006','20001100006','CCG');</v>
      </c>
    </row>
    <row r="1947" spans="1:8">
      <c r="A1947" s="25" t="s">
        <v>6123</v>
      </c>
      <c r="B1947" s="25" t="s">
        <v>6116</v>
      </c>
      <c r="C1947" s="25" t="s">
        <v>6054</v>
      </c>
      <c r="D1947">
        <v>1</v>
      </c>
      <c r="E1947" s="25" t="s">
        <v>8</v>
      </c>
      <c r="F1947" t="str">
        <f t="shared" si="68"/>
        <v>CCG_20001100007</v>
      </c>
      <c r="G1947" t="str">
        <f>IF(ISNA(VLOOKUP(F1947,$F$3:F1946,1,0)),"","DUP!")</f>
        <v/>
      </c>
      <c r="H1947" t="str">
        <f t="shared" si="67"/>
        <v>INSERT INTO ZONE_MAP (SERVICE_ID, SERVICE_NAME, CODE, NW_GROUP, ZONE) VALUES (1,'SMS','20001100007','20001100007','CCG');</v>
      </c>
    </row>
    <row r="1948" spans="1:8">
      <c r="A1948" s="25" t="s">
        <v>6124</v>
      </c>
      <c r="B1948" s="25" t="s">
        <v>6116</v>
      </c>
      <c r="C1948" s="25" t="s">
        <v>6054</v>
      </c>
      <c r="D1948">
        <v>1</v>
      </c>
      <c r="E1948" s="25" t="s">
        <v>8</v>
      </c>
      <c r="F1948" t="str">
        <f t="shared" si="68"/>
        <v>CCG_20001100008</v>
      </c>
      <c r="G1948" t="str">
        <f>IF(ISNA(VLOOKUP(F1948,$F$3:F1947,1,0)),"","DUP!")</f>
        <v/>
      </c>
      <c r="H1948" t="str">
        <f t="shared" si="67"/>
        <v>INSERT INTO ZONE_MAP (SERVICE_ID, SERVICE_NAME, CODE, NW_GROUP, ZONE) VALUES (1,'SMS','20001100008','20001100008','CCG');</v>
      </c>
    </row>
    <row r="1949" spans="1:8">
      <c r="A1949" s="25" t="s">
        <v>6125</v>
      </c>
      <c r="B1949" s="25" t="s">
        <v>6126</v>
      </c>
      <c r="C1949" s="25" t="s">
        <v>6054</v>
      </c>
      <c r="D1949">
        <v>1</v>
      </c>
      <c r="E1949" s="25" t="s">
        <v>8</v>
      </c>
      <c r="F1949" t="str">
        <f t="shared" si="68"/>
        <v>CCG_20001200009</v>
      </c>
      <c r="G1949" t="str">
        <f>IF(ISNA(VLOOKUP(F1949,$F$3:F1948,1,0)),"","DUP!")</f>
        <v/>
      </c>
      <c r="H1949" t="str">
        <f t="shared" si="67"/>
        <v>INSERT INTO ZONE_MAP (SERVICE_ID, SERVICE_NAME, CODE, NW_GROUP, ZONE) VALUES (1,'SMS','20001200009','20001200009','CCG');</v>
      </c>
    </row>
    <row r="1950" spans="1:8">
      <c r="A1950" s="25" t="s">
        <v>6127</v>
      </c>
      <c r="B1950" s="25" t="s">
        <v>6128</v>
      </c>
      <c r="C1950" s="25" t="s">
        <v>6054</v>
      </c>
      <c r="D1950">
        <v>1</v>
      </c>
      <c r="E1950" s="25" t="s">
        <v>8</v>
      </c>
      <c r="F1950" t="str">
        <f t="shared" si="68"/>
        <v>CCG_200014000001</v>
      </c>
      <c r="G1950" t="str">
        <f>IF(ISNA(VLOOKUP(F1950,$F$3:F1949,1,0)),"","DUP!")</f>
        <v/>
      </c>
      <c r="H1950" t="str">
        <f t="shared" si="67"/>
        <v>INSERT INTO ZONE_MAP (SERVICE_ID, SERVICE_NAME, CODE, NW_GROUP, ZONE) VALUES (1,'SMS','200014000001','200014000001','CCG');</v>
      </c>
    </row>
    <row r="1951" spans="1:8">
      <c r="A1951" s="25" t="s">
        <v>6129</v>
      </c>
      <c r="B1951" s="25" t="s">
        <v>6128</v>
      </c>
      <c r="C1951" s="25" t="s">
        <v>6054</v>
      </c>
      <c r="D1951">
        <v>1</v>
      </c>
      <c r="E1951" s="25" t="s">
        <v>8</v>
      </c>
      <c r="F1951" t="str">
        <f t="shared" si="68"/>
        <v>CCG_20001400001</v>
      </c>
      <c r="G1951" t="str">
        <f>IF(ISNA(VLOOKUP(F1951,$F$3:F1950,1,0)),"","DUP!")</f>
        <v/>
      </c>
      <c r="H1951" t="str">
        <f t="shared" si="67"/>
        <v>INSERT INTO ZONE_MAP (SERVICE_ID, SERVICE_NAME, CODE, NW_GROUP, ZONE) VALUES (1,'SMS','20001400001','20001400001','CCG');</v>
      </c>
    </row>
    <row r="1952" spans="1:8">
      <c r="A1952" s="25" t="s">
        <v>6130</v>
      </c>
      <c r="B1952" s="25" t="s">
        <v>6128</v>
      </c>
      <c r="C1952" s="25" t="s">
        <v>6054</v>
      </c>
      <c r="D1952">
        <v>1</v>
      </c>
      <c r="E1952" s="25" t="s">
        <v>8</v>
      </c>
      <c r="F1952" t="str">
        <f t="shared" si="68"/>
        <v>CCG_20001400002</v>
      </c>
      <c r="G1952" t="str">
        <f>IF(ISNA(VLOOKUP(F1952,$F$3:F1951,1,0)),"","DUP!")</f>
        <v/>
      </c>
      <c r="H1952" t="str">
        <f t="shared" si="67"/>
        <v>INSERT INTO ZONE_MAP (SERVICE_ID, SERVICE_NAME, CODE, NW_GROUP, ZONE) VALUES (1,'SMS','20001400002','20001400002','CCG');</v>
      </c>
    </row>
    <row r="1953" spans="1:8">
      <c r="A1953" s="25" t="s">
        <v>6131</v>
      </c>
      <c r="B1953" s="25" t="s">
        <v>6128</v>
      </c>
      <c r="C1953" s="25" t="s">
        <v>6054</v>
      </c>
      <c r="D1953">
        <v>1</v>
      </c>
      <c r="E1953" s="25" t="s">
        <v>8</v>
      </c>
      <c r="F1953" t="str">
        <f t="shared" si="68"/>
        <v>CCG_20001400003</v>
      </c>
      <c r="G1953" t="str">
        <f>IF(ISNA(VLOOKUP(F1953,$F$3:F1952,1,0)),"","DUP!")</f>
        <v/>
      </c>
      <c r="H1953" t="str">
        <f t="shared" si="67"/>
        <v>INSERT INTO ZONE_MAP (SERVICE_ID, SERVICE_NAME, CODE, NW_GROUP, ZONE) VALUES (1,'SMS','20001400003','20001400003','CCG');</v>
      </c>
    </row>
    <row r="1954" spans="1:8">
      <c r="A1954" s="25" t="s">
        <v>6132</v>
      </c>
      <c r="B1954" s="25" t="s">
        <v>6128</v>
      </c>
      <c r="C1954" s="25" t="s">
        <v>6054</v>
      </c>
      <c r="D1954">
        <v>1</v>
      </c>
      <c r="E1954" s="25" t="s">
        <v>8</v>
      </c>
      <c r="F1954" t="str">
        <f t="shared" si="68"/>
        <v>CCG_20001400004</v>
      </c>
      <c r="G1954" t="str">
        <f>IF(ISNA(VLOOKUP(F1954,$F$3:F1953,1,0)),"","DUP!")</f>
        <v/>
      </c>
      <c r="H1954" t="str">
        <f t="shared" si="67"/>
        <v>INSERT INTO ZONE_MAP (SERVICE_ID, SERVICE_NAME, CODE, NW_GROUP, ZONE) VALUES (1,'SMS','20001400004','20001400004','CCG');</v>
      </c>
    </row>
    <row r="1955" spans="1:8">
      <c r="A1955" s="25" t="s">
        <v>6133</v>
      </c>
      <c r="B1955" s="25" t="s">
        <v>6128</v>
      </c>
      <c r="C1955" s="25" t="s">
        <v>6054</v>
      </c>
      <c r="D1955">
        <v>1</v>
      </c>
      <c r="E1955" s="25" t="s">
        <v>8</v>
      </c>
      <c r="F1955" t="str">
        <f t="shared" si="68"/>
        <v>CCG_20001400005</v>
      </c>
      <c r="G1955" t="str">
        <f>IF(ISNA(VLOOKUP(F1955,$F$3:F1954,1,0)),"","DUP!")</f>
        <v/>
      </c>
      <c r="H1955" t="str">
        <f t="shared" si="67"/>
        <v>INSERT INTO ZONE_MAP (SERVICE_ID, SERVICE_NAME, CODE, NW_GROUP, ZONE) VALUES (1,'SMS','20001400005','20001400005','CCG');</v>
      </c>
    </row>
    <row r="1956" spans="1:8">
      <c r="A1956" s="25" t="s">
        <v>6134</v>
      </c>
      <c r="B1956" s="25" t="s">
        <v>6128</v>
      </c>
      <c r="C1956" s="25" t="s">
        <v>6054</v>
      </c>
      <c r="D1956">
        <v>1</v>
      </c>
      <c r="E1956" s="25" t="s">
        <v>8</v>
      </c>
      <c r="F1956" t="str">
        <f t="shared" si="68"/>
        <v>CCG_20001400006</v>
      </c>
      <c r="G1956" t="str">
        <f>IF(ISNA(VLOOKUP(F1956,$F$3:F1955,1,0)),"","DUP!")</f>
        <v/>
      </c>
      <c r="H1956" t="str">
        <f t="shared" si="67"/>
        <v>INSERT INTO ZONE_MAP (SERVICE_ID, SERVICE_NAME, CODE, NW_GROUP, ZONE) VALUES (1,'SMS','20001400006','20001400006','CCG');</v>
      </c>
    </row>
    <row r="1957" spans="1:8">
      <c r="A1957" s="25" t="s">
        <v>6135</v>
      </c>
      <c r="B1957" s="25" t="s">
        <v>6128</v>
      </c>
      <c r="C1957" s="25" t="s">
        <v>6054</v>
      </c>
      <c r="D1957">
        <v>1</v>
      </c>
      <c r="E1957" s="25" t="s">
        <v>8</v>
      </c>
      <c r="F1957" t="str">
        <f t="shared" si="68"/>
        <v>CCG_20001400007</v>
      </c>
      <c r="G1957" t="str">
        <f>IF(ISNA(VLOOKUP(F1957,$F$3:F1956,1,0)),"","DUP!")</f>
        <v/>
      </c>
      <c r="H1957" t="str">
        <f t="shared" si="67"/>
        <v>INSERT INTO ZONE_MAP (SERVICE_ID, SERVICE_NAME, CODE, NW_GROUP, ZONE) VALUES (1,'SMS','20001400007','20001400007','CCG');</v>
      </c>
    </row>
    <row r="1958" spans="1:8">
      <c r="A1958" s="25" t="s">
        <v>6136</v>
      </c>
      <c r="B1958" s="25" t="s">
        <v>6128</v>
      </c>
      <c r="C1958" s="25" t="s">
        <v>6054</v>
      </c>
      <c r="D1958">
        <v>1</v>
      </c>
      <c r="E1958" s="25" t="s">
        <v>8</v>
      </c>
      <c r="F1958" t="str">
        <f t="shared" si="68"/>
        <v>CCG_20001400008</v>
      </c>
      <c r="G1958" t="str">
        <f>IF(ISNA(VLOOKUP(F1958,$F$3:F1957,1,0)),"","DUP!")</f>
        <v/>
      </c>
      <c r="H1958" t="str">
        <f t="shared" si="67"/>
        <v>INSERT INTO ZONE_MAP (SERVICE_ID, SERVICE_NAME, CODE, NW_GROUP, ZONE) VALUES (1,'SMS','20001400008','20001400008','CCG');</v>
      </c>
    </row>
    <row r="1959" spans="1:8">
      <c r="A1959" s="25" t="s">
        <v>6137</v>
      </c>
      <c r="B1959" s="25" t="s">
        <v>6128</v>
      </c>
      <c r="C1959" s="25" t="s">
        <v>6054</v>
      </c>
      <c r="D1959">
        <v>1</v>
      </c>
      <c r="E1959" s="25" t="s">
        <v>8</v>
      </c>
      <c r="F1959" t="str">
        <f t="shared" si="68"/>
        <v>CCG_20001400009</v>
      </c>
      <c r="G1959" t="str">
        <f>IF(ISNA(VLOOKUP(F1959,$F$3:F1958,1,0)),"","DUP!")</f>
        <v/>
      </c>
      <c r="H1959" t="str">
        <f t="shared" si="67"/>
        <v>INSERT INTO ZONE_MAP (SERVICE_ID, SERVICE_NAME, CODE, NW_GROUP, ZONE) VALUES (1,'SMS','20001400009','20001400009','CCG');</v>
      </c>
    </row>
    <row r="1960" spans="1:8">
      <c r="A1960" s="25" t="s">
        <v>6138</v>
      </c>
      <c r="B1960" s="25" t="s">
        <v>6139</v>
      </c>
      <c r="C1960" s="25" t="s">
        <v>6054</v>
      </c>
      <c r="D1960">
        <v>1</v>
      </c>
      <c r="E1960" s="25" t="s">
        <v>8</v>
      </c>
      <c r="F1960" t="str">
        <f t="shared" si="68"/>
        <v>CCG_20001400010</v>
      </c>
      <c r="G1960" t="str">
        <f>IF(ISNA(VLOOKUP(F1960,$F$3:F1959,1,0)),"","DUP!")</f>
        <v/>
      </c>
      <c r="H1960" t="str">
        <f t="shared" si="67"/>
        <v>INSERT INTO ZONE_MAP (SERVICE_ID, SERVICE_NAME, CODE, NW_GROUP, ZONE) VALUES (1,'SMS','20001400010','20001400010','CCG');</v>
      </c>
    </row>
    <row r="1961" spans="1:8">
      <c r="A1961" s="25" t="s">
        <v>6140</v>
      </c>
      <c r="B1961" s="25" t="s">
        <v>6128</v>
      </c>
      <c r="C1961" s="25" t="s">
        <v>6054</v>
      </c>
      <c r="D1961">
        <v>1</v>
      </c>
      <c r="E1961" s="25" t="s">
        <v>8</v>
      </c>
      <c r="F1961" t="str">
        <f t="shared" si="68"/>
        <v>CCG_20001400011</v>
      </c>
      <c r="G1961" t="str">
        <f>IF(ISNA(VLOOKUP(F1961,$F$3:F1960,1,0)),"","DUP!")</f>
        <v/>
      </c>
      <c r="H1961" t="str">
        <f t="shared" si="67"/>
        <v>INSERT INTO ZONE_MAP (SERVICE_ID, SERVICE_NAME, CODE, NW_GROUP, ZONE) VALUES (1,'SMS','20001400011','20001400011','CCG');</v>
      </c>
    </row>
    <row r="1962" spans="1:8">
      <c r="A1962" s="25" t="s">
        <v>6141</v>
      </c>
      <c r="B1962" s="25" t="s">
        <v>6139</v>
      </c>
      <c r="C1962" s="25" t="s">
        <v>6054</v>
      </c>
      <c r="D1962">
        <v>1</v>
      </c>
      <c r="E1962" s="25" t="s">
        <v>8</v>
      </c>
      <c r="F1962" t="str">
        <f t="shared" si="68"/>
        <v>CCG_20001400012</v>
      </c>
      <c r="G1962" t="str">
        <f>IF(ISNA(VLOOKUP(F1962,$F$3:F1961,1,0)),"","DUP!")</f>
        <v/>
      </c>
      <c r="H1962" t="str">
        <f t="shared" si="67"/>
        <v>INSERT INTO ZONE_MAP (SERVICE_ID, SERVICE_NAME, CODE, NW_GROUP, ZONE) VALUES (1,'SMS','20001400012','20001400012','CCG');</v>
      </c>
    </row>
    <row r="1963" spans="1:8">
      <c r="A1963" s="25" t="s">
        <v>6142</v>
      </c>
      <c r="B1963" s="25" t="s">
        <v>6143</v>
      </c>
      <c r="C1963" s="25" t="s">
        <v>6054</v>
      </c>
      <c r="D1963">
        <v>1</v>
      </c>
      <c r="E1963" s="25" t="s">
        <v>8</v>
      </c>
      <c r="F1963" t="str">
        <f t="shared" si="68"/>
        <v>CCG_20001400013</v>
      </c>
      <c r="G1963" t="str">
        <f>IF(ISNA(VLOOKUP(F1963,$F$3:F1962,1,0)),"","DUP!")</f>
        <v/>
      </c>
      <c r="H1963" t="str">
        <f t="shared" si="67"/>
        <v>INSERT INTO ZONE_MAP (SERVICE_ID, SERVICE_NAME, CODE, NW_GROUP, ZONE) VALUES (1,'SMS','20001400013','20001400013','CCG');</v>
      </c>
    </row>
    <row r="1964" spans="1:8">
      <c r="A1964" s="25" t="s">
        <v>6144</v>
      </c>
      <c r="B1964" s="25" t="s">
        <v>6143</v>
      </c>
      <c r="C1964" s="25" t="s">
        <v>6054</v>
      </c>
      <c r="D1964">
        <v>1</v>
      </c>
      <c r="E1964" s="25" t="s">
        <v>8</v>
      </c>
      <c r="F1964" t="str">
        <f t="shared" si="68"/>
        <v>CCG_20001400015</v>
      </c>
      <c r="G1964" t="str">
        <f>IF(ISNA(VLOOKUP(F1964,$F$3:F1963,1,0)),"","DUP!")</f>
        <v/>
      </c>
      <c r="H1964" t="str">
        <f t="shared" si="67"/>
        <v>INSERT INTO ZONE_MAP (SERVICE_ID, SERVICE_NAME, CODE, NW_GROUP, ZONE) VALUES (1,'SMS','20001400015','20001400015','CCG');</v>
      </c>
    </row>
    <row r="1965" spans="1:8">
      <c r="A1965" s="25" t="s">
        <v>6145</v>
      </c>
      <c r="B1965" s="25" t="s">
        <v>6139</v>
      </c>
      <c r="C1965" s="25" t="s">
        <v>6054</v>
      </c>
      <c r="D1965">
        <v>1</v>
      </c>
      <c r="E1965" s="25" t="s">
        <v>8</v>
      </c>
      <c r="F1965" t="str">
        <f t="shared" si="68"/>
        <v>CCG_20001400016</v>
      </c>
      <c r="G1965" t="str">
        <f>IF(ISNA(VLOOKUP(F1965,$F$3:F1964,1,0)),"","DUP!")</f>
        <v/>
      </c>
      <c r="H1965" t="str">
        <f t="shared" si="67"/>
        <v>INSERT INTO ZONE_MAP (SERVICE_ID, SERVICE_NAME, CODE, NW_GROUP, ZONE) VALUES (1,'SMS','20001400016','20001400016','CCG');</v>
      </c>
    </row>
    <row r="1966" spans="1:8">
      <c r="A1966" s="25" t="s">
        <v>6146</v>
      </c>
      <c r="B1966" s="25" t="s">
        <v>6147</v>
      </c>
      <c r="C1966" s="25" t="s">
        <v>6054</v>
      </c>
      <c r="D1966">
        <v>1</v>
      </c>
      <c r="E1966" s="25" t="s">
        <v>8</v>
      </c>
      <c r="F1966" t="str">
        <f t="shared" si="68"/>
        <v>CCG_20001400017</v>
      </c>
      <c r="G1966" t="str">
        <f>IF(ISNA(VLOOKUP(F1966,$F$3:F1965,1,0)),"","DUP!")</f>
        <v/>
      </c>
      <c r="H1966" t="str">
        <f t="shared" si="67"/>
        <v>INSERT INTO ZONE_MAP (SERVICE_ID, SERVICE_NAME, CODE, NW_GROUP, ZONE) VALUES (1,'SMS','20001400017','20001400017','CCG');</v>
      </c>
    </row>
    <row r="1967" spans="1:8">
      <c r="A1967" s="25" t="s">
        <v>6148</v>
      </c>
      <c r="B1967" s="25" t="s">
        <v>6149</v>
      </c>
      <c r="C1967" s="25" t="s">
        <v>6054</v>
      </c>
      <c r="D1967">
        <v>1</v>
      </c>
      <c r="E1967" s="25" t="s">
        <v>8</v>
      </c>
      <c r="F1967" t="str">
        <f t="shared" si="68"/>
        <v>CCG_200015000001</v>
      </c>
      <c r="G1967" t="str">
        <f>IF(ISNA(VLOOKUP(F1967,$F$3:F1966,1,0)),"","DUP!")</f>
        <v/>
      </c>
      <c r="H1967" t="str">
        <f t="shared" si="67"/>
        <v>INSERT INTO ZONE_MAP (SERVICE_ID, SERVICE_NAME, CODE, NW_GROUP, ZONE) VALUES (1,'SMS','200015000001','200015000001','CCG');</v>
      </c>
    </row>
    <row r="1968" spans="1:8">
      <c r="A1968" s="25" t="s">
        <v>6150</v>
      </c>
      <c r="B1968" s="25" t="s">
        <v>6149</v>
      </c>
      <c r="C1968" s="25" t="s">
        <v>6054</v>
      </c>
      <c r="D1968">
        <v>1</v>
      </c>
      <c r="E1968" s="25" t="s">
        <v>8</v>
      </c>
      <c r="F1968" t="str">
        <f t="shared" si="68"/>
        <v>CCG_20001500001</v>
      </c>
      <c r="G1968" t="str">
        <f>IF(ISNA(VLOOKUP(F1968,$F$3:F1967,1,0)),"","DUP!")</f>
        <v/>
      </c>
      <c r="H1968" t="str">
        <f t="shared" si="67"/>
        <v>INSERT INTO ZONE_MAP (SERVICE_ID, SERVICE_NAME, CODE, NW_GROUP, ZONE) VALUES (1,'SMS','20001500001','20001500001','CCG');</v>
      </c>
    </row>
    <row r="1969" spans="1:8">
      <c r="A1969" s="25" t="s">
        <v>6151</v>
      </c>
      <c r="B1969" s="25" t="s">
        <v>6149</v>
      </c>
      <c r="C1969" s="25" t="s">
        <v>6054</v>
      </c>
      <c r="D1969">
        <v>1</v>
      </c>
      <c r="E1969" s="25" t="s">
        <v>8</v>
      </c>
      <c r="F1969" t="str">
        <f t="shared" si="68"/>
        <v>CCG_20001500002</v>
      </c>
      <c r="G1969" t="str">
        <f>IF(ISNA(VLOOKUP(F1969,$F$3:F1968,1,0)),"","DUP!")</f>
        <v/>
      </c>
      <c r="H1969" t="str">
        <f t="shared" si="67"/>
        <v>INSERT INTO ZONE_MAP (SERVICE_ID, SERVICE_NAME, CODE, NW_GROUP, ZONE) VALUES (1,'SMS','20001500002','20001500002','CCG');</v>
      </c>
    </row>
    <row r="1970" spans="1:8">
      <c r="A1970" s="25" t="s">
        <v>6152</v>
      </c>
      <c r="B1970" s="25" t="s">
        <v>6149</v>
      </c>
      <c r="C1970" s="25" t="s">
        <v>6054</v>
      </c>
      <c r="D1970">
        <v>1</v>
      </c>
      <c r="E1970" s="25" t="s">
        <v>8</v>
      </c>
      <c r="F1970" t="str">
        <f t="shared" si="68"/>
        <v>CCG_20001500003</v>
      </c>
      <c r="G1970" t="str">
        <f>IF(ISNA(VLOOKUP(F1970,$F$3:F1969,1,0)),"","DUP!")</f>
        <v/>
      </c>
      <c r="H1970" t="str">
        <f t="shared" ref="H1970:H2033" si="69">IF(G1970="DUP!","","INSERT INTO ZONE_MAP (SERVICE_ID, SERVICE_NAME, CODE, NW_GROUP, ZONE) VALUES ("&amp;D1970&amp;",'"&amp;E1970&amp;"','"&amp;A1970&amp;"','"&amp;A1970&amp;"','"&amp;C1970&amp;"');")</f>
        <v>INSERT INTO ZONE_MAP (SERVICE_ID, SERVICE_NAME, CODE, NW_GROUP, ZONE) VALUES (1,'SMS','20001500003','20001500003','CCG');</v>
      </c>
    </row>
    <row r="1971" spans="1:8">
      <c r="A1971" s="25" t="s">
        <v>6153</v>
      </c>
      <c r="B1971" s="25" t="s">
        <v>6149</v>
      </c>
      <c r="C1971" s="25" t="s">
        <v>6054</v>
      </c>
      <c r="D1971">
        <v>1</v>
      </c>
      <c r="E1971" s="25" t="s">
        <v>8</v>
      </c>
      <c r="F1971" t="str">
        <f t="shared" si="68"/>
        <v>CCG_20001500004</v>
      </c>
      <c r="G1971" t="str">
        <f>IF(ISNA(VLOOKUP(F1971,$F$3:F1970,1,0)),"","DUP!")</f>
        <v/>
      </c>
      <c r="H1971" t="str">
        <f t="shared" si="69"/>
        <v>INSERT INTO ZONE_MAP (SERVICE_ID, SERVICE_NAME, CODE, NW_GROUP, ZONE) VALUES (1,'SMS','20001500004','20001500004','CCG');</v>
      </c>
    </row>
    <row r="1972" spans="1:8">
      <c r="A1972" s="25" t="s">
        <v>6154</v>
      </c>
      <c r="B1972" s="25" t="s">
        <v>6149</v>
      </c>
      <c r="C1972" s="25" t="s">
        <v>6054</v>
      </c>
      <c r="D1972">
        <v>1</v>
      </c>
      <c r="E1972" s="25" t="s">
        <v>8</v>
      </c>
      <c r="F1972" t="str">
        <f t="shared" si="68"/>
        <v>CCG_20001500005</v>
      </c>
      <c r="G1972" t="str">
        <f>IF(ISNA(VLOOKUP(F1972,$F$3:F1971,1,0)),"","DUP!")</f>
        <v/>
      </c>
      <c r="H1972" t="str">
        <f t="shared" si="69"/>
        <v>INSERT INTO ZONE_MAP (SERVICE_ID, SERVICE_NAME, CODE, NW_GROUP, ZONE) VALUES (1,'SMS','20001500005','20001500005','CCG');</v>
      </c>
    </row>
    <row r="1973" spans="1:8">
      <c r="A1973" s="25" t="s">
        <v>6155</v>
      </c>
      <c r="B1973" s="25" t="s">
        <v>6149</v>
      </c>
      <c r="C1973" s="25" t="s">
        <v>6054</v>
      </c>
      <c r="D1973">
        <v>1</v>
      </c>
      <c r="E1973" s="25" t="s">
        <v>8</v>
      </c>
      <c r="F1973" t="str">
        <f t="shared" si="68"/>
        <v>CCG_20001500006</v>
      </c>
      <c r="G1973" t="str">
        <f>IF(ISNA(VLOOKUP(F1973,$F$3:F1972,1,0)),"","DUP!")</f>
        <v/>
      </c>
      <c r="H1973" t="str">
        <f t="shared" si="69"/>
        <v>INSERT INTO ZONE_MAP (SERVICE_ID, SERVICE_NAME, CODE, NW_GROUP, ZONE) VALUES (1,'SMS','20001500006','20001500006','CCG');</v>
      </c>
    </row>
    <row r="1974" spans="1:8">
      <c r="A1974" s="25" t="s">
        <v>6156</v>
      </c>
      <c r="B1974" s="25" t="s">
        <v>6149</v>
      </c>
      <c r="C1974" s="25" t="s">
        <v>6054</v>
      </c>
      <c r="D1974">
        <v>1</v>
      </c>
      <c r="E1974" s="25" t="s">
        <v>8</v>
      </c>
      <c r="F1974" t="str">
        <f t="shared" si="68"/>
        <v>CCG_20001500007</v>
      </c>
      <c r="G1974" t="str">
        <f>IF(ISNA(VLOOKUP(F1974,$F$3:F1973,1,0)),"","DUP!")</f>
        <v/>
      </c>
      <c r="H1974" t="str">
        <f t="shared" si="69"/>
        <v>INSERT INTO ZONE_MAP (SERVICE_ID, SERVICE_NAME, CODE, NW_GROUP, ZONE) VALUES (1,'SMS','20001500007','20001500007','CCG');</v>
      </c>
    </row>
    <row r="1975" spans="1:8">
      <c r="A1975" s="25" t="s">
        <v>6157</v>
      </c>
      <c r="B1975" s="25" t="s">
        <v>6158</v>
      </c>
      <c r="C1975" s="25" t="s">
        <v>6054</v>
      </c>
      <c r="D1975">
        <v>1</v>
      </c>
      <c r="E1975" s="25" t="s">
        <v>8</v>
      </c>
      <c r="F1975" t="str">
        <f t="shared" si="68"/>
        <v>CCG_20001500010</v>
      </c>
      <c r="G1975" t="str">
        <f>IF(ISNA(VLOOKUP(F1975,$F$3:F1974,1,0)),"","DUP!")</f>
        <v/>
      </c>
      <c r="H1975" t="str">
        <f t="shared" si="69"/>
        <v>INSERT INTO ZONE_MAP (SERVICE_ID, SERVICE_NAME, CODE, NW_GROUP, ZONE) VALUES (1,'SMS','20001500010','20001500010','CCG');</v>
      </c>
    </row>
    <row r="1976" spans="1:8">
      <c r="A1976" s="25" t="s">
        <v>6159</v>
      </c>
      <c r="B1976" s="25" t="s">
        <v>6160</v>
      </c>
      <c r="C1976" s="25" t="s">
        <v>6054</v>
      </c>
      <c r="D1976">
        <v>1</v>
      </c>
      <c r="E1976" s="25" t="s">
        <v>8</v>
      </c>
      <c r="F1976" t="str">
        <f t="shared" si="68"/>
        <v>CCG_20001500012</v>
      </c>
      <c r="G1976" t="str">
        <f>IF(ISNA(VLOOKUP(F1976,$F$3:F1975,1,0)),"","DUP!")</f>
        <v/>
      </c>
      <c r="H1976" t="str">
        <f t="shared" si="69"/>
        <v>INSERT INTO ZONE_MAP (SERVICE_ID, SERVICE_NAME, CODE, NW_GROUP, ZONE) VALUES (1,'SMS','20001500012','20001500012','CCG');</v>
      </c>
    </row>
    <row r="1977" spans="1:8">
      <c r="A1977" s="25" t="s">
        <v>6161</v>
      </c>
      <c r="B1977" s="25" t="s">
        <v>6158</v>
      </c>
      <c r="C1977" s="25" t="s">
        <v>6054</v>
      </c>
      <c r="D1977">
        <v>1</v>
      </c>
      <c r="E1977" s="25" t="s">
        <v>8</v>
      </c>
      <c r="F1977" t="str">
        <f t="shared" si="68"/>
        <v>CCG_20001500013</v>
      </c>
      <c r="G1977" t="str">
        <f>IF(ISNA(VLOOKUP(F1977,$F$3:F1976,1,0)),"","DUP!")</f>
        <v/>
      </c>
      <c r="H1977" t="str">
        <f t="shared" si="69"/>
        <v>INSERT INTO ZONE_MAP (SERVICE_ID, SERVICE_NAME, CODE, NW_GROUP, ZONE) VALUES (1,'SMS','20001500013','20001500013','CCG');</v>
      </c>
    </row>
    <row r="1978" spans="1:8">
      <c r="A1978" s="25" t="s">
        <v>6162</v>
      </c>
      <c r="B1978" s="25" t="s">
        <v>6149</v>
      </c>
      <c r="C1978" s="25" t="s">
        <v>6054</v>
      </c>
      <c r="D1978">
        <v>1</v>
      </c>
      <c r="E1978" s="25" t="s">
        <v>8</v>
      </c>
      <c r="F1978" t="str">
        <f t="shared" si="68"/>
        <v>CCG_20001500014</v>
      </c>
      <c r="G1978" t="str">
        <f>IF(ISNA(VLOOKUP(F1978,$F$3:F1977,1,0)),"","DUP!")</f>
        <v/>
      </c>
      <c r="H1978" t="str">
        <f t="shared" si="69"/>
        <v>INSERT INTO ZONE_MAP (SERVICE_ID, SERVICE_NAME, CODE, NW_GROUP, ZONE) VALUES (1,'SMS','20001500014','20001500014','CCG');</v>
      </c>
    </row>
    <row r="1979" spans="1:8">
      <c r="A1979" s="25" t="s">
        <v>6163</v>
      </c>
      <c r="B1979" s="25" t="s">
        <v>6164</v>
      </c>
      <c r="C1979" s="25" t="s">
        <v>6054</v>
      </c>
      <c r="D1979">
        <v>1</v>
      </c>
      <c r="E1979" s="25" t="s">
        <v>8</v>
      </c>
      <c r="F1979" t="str">
        <f t="shared" si="68"/>
        <v>CCG_20001700003</v>
      </c>
      <c r="G1979" t="str">
        <f>IF(ISNA(VLOOKUP(F1979,$F$3:F1978,1,0)),"","DUP!")</f>
        <v/>
      </c>
      <c r="H1979" t="str">
        <f t="shared" si="69"/>
        <v>INSERT INTO ZONE_MAP (SERVICE_ID, SERVICE_NAME, CODE, NW_GROUP, ZONE) VALUES (1,'SMS','20001700003','20001700003','CCG');</v>
      </c>
    </row>
    <row r="1980" spans="1:8">
      <c r="A1980" s="25" t="s">
        <v>6165</v>
      </c>
      <c r="B1980" s="25" t="s">
        <v>6166</v>
      </c>
      <c r="C1980" s="25" t="s">
        <v>6054</v>
      </c>
      <c r="D1980">
        <v>1</v>
      </c>
      <c r="E1980" s="25" t="s">
        <v>8</v>
      </c>
      <c r="F1980" t="str">
        <f t="shared" si="68"/>
        <v>CCG_20001700004</v>
      </c>
      <c r="G1980" t="str">
        <f>IF(ISNA(VLOOKUP(F1980,$F$3:F1979,1,0)),"","DUP!")</f>
        <v/>
      </c>
      <c r="H1980" t="str">
        <f t="shared" si="69"/>
        <v>INSERT INTO ZONE_MAP (SERVICE_ID, SERVICE_NAME, CODE, NW_GROUP, ZONE) VALUES (1,'SMS','20001700004','20001700004','CCG');</v>
      </c>
    </row>
    <row r="1981" spans="1:8">
      <c r="A1981" s="25" t="s">
        <v>6167</v>
      </c>
      <c r="B1981" s="25" t="s">
        <v>6168</v>
      </c>
      <c r="C1981" s="25" t="s">
        <v>6054</v>
      </c>
      <c r="D1981">
        <v>1</v>
      </c>
      <c r="E1981" s="25" t="s">
        <v>8</v>
      </c>
      <c r="F1981" t="str">
        <f t="shared" si="68"/>
        <v>CCG_20001700005</v>
      </c>
      <c r="G1981" t="str">
        <f>IF(ISNA(VLOOKUP(F1981,$F$3:F1980,1,0)),"","DUP!")</f>
        <v/>
      </c>
      <c r="H1981" t="str">
        <f t="shared" si="69"/>
        <v>INSERT INTO ZONE_MAP (SERVICE_ID, SERVICE_NAME, CODE, NW_GROUP, ZONE) VALUES (1,'SMS','20001700005','20001700005','CCG');</v>
      </c>
    </row>
    <row r="1982" spans="1:8">
      <c r="A1982" s="25" t="s">
        <v>6169</v>
      </c>
      <c r="B1982" s="25" t="s">
        <v>6170</v>
      </c>
      <c r="C1982" s="25" t="s">
        <v>6054</v>
      </c>
      <c r="D1982">
        <v>1</v>
      </c>
      <c r="E1982" s="25" t="s">
        <v>8</v>
      </c>
      <c r="F1982" t="str">
        <f t="shared" si="68"/>
        <v>CCG_20001700006</v>
      </c>
      <c r="G1982" t="str">
        <f>IF(ISNA(VLOOKUP(F1982,$F$3:F1981,1,0)),"","DUP!")</f>
        <v/>
      </c>
      <c r="H1982" t="str">
        <f t="shared" si="69"/>
        <v>INSERT INTO ZONE_MAP (SERVICE_ID, SERVICE_NAME, CODE, NW_GROUP, ZONE) VALUES (1,'SMS','20001700006','20001700006','CCG');</v>
      </c>
    </row>
    <row r="1983" spans="1:8">
      <c r="A1983" s="25" t="s">
        <v>6171</v>
      </c>
      <c r="B1983" s="25" t="s">
        <v>6172</v>
      </c>
      <c r="C1983" s="25" t="s">
        <v>6054</v>
      </c>
      <c r="D1983">
        <v>1</v>
      </c>
      <c r="E1983" s="25" t="s">
        <v>8</v>
      </c>
      <c r="F1983" t="str">
        <f t="shared" si="68"/>
        <v>CCG_20001700007</v>
      </c>
      <c r="G1983" t="str">
        <f>IF(ISNA(VLOOKUP(F1983,$F$3:F1982,1,0)),"","DUP!")</f>
        <v/>
      </c>
      <c r="H1983" t="str">
        <f t="shared" si="69"/>
        <v>INSERT INTO ZONE_MAP (SERVICE_ID, SERVICE_NAME, CODE, NW_GROUP, ZONE) VALUES (1,'SMS','20001700007','20001700007','CCG');</v>
      </c>
    </row>
    <row r="1984" spans="1:8">
      <c r="A1984" s="25" t="s">
        <v>6173</v>
      </c>
      <c r="B1984" s="25" t="s">
        <v>6174</v>
      </c>
      <c r="C1984" s="25" t="s">
        <v>6054</v>
      </c>
      <c r="D1984">
        <v>1</v>
      </c>
      <c r="E1984" s="25" t="s">
        <v>8</v>
      </c>
      <c r="F1984" t="str">
        <f t="shared" si="68"/>
        <v>CCG_20001700008</v>
      </c>
      <c r="G1984" t="str">
        <f>IF(ISNA(VLOOKUP(F1984,$F$3:F1983,1,0)),"","DUP!")</f>
        <v/>
      </c>
      <c r="H1984" t="str">
        <f t="shared" si="69"/>
        <v>INSERT INTO ZONE_MAP (SERVICE_ID, SERVICE_NAME, CODE, NW_GROUP, ZONE) VALUES (1,'SMS','20001700008','20001700008','CCG');</v>
      </c>
    </row>
    <row r="1985" spans="1:8">
      <c r="A1985" s="25" t="s">
        <v>6175</v>
      </c>
      <c r="B1985" s="25" t="s">
        <v>6174</v>
      </c>
      <c r="C1985" s="25" t="s">
        <v>6054</v>
      </c>
      <c r="D1985">
        <v>1</v>
      </c>
      <c r="E1985" s="25" t="s">
        <v>8</v>
      </c>
      <c r="F1985" t="str">
        <f t="shared" si="68"/>
        <v>CCG_20001700009</v>
      </c>
      <c r="G1985" t="str">
        <f>IF(ISNA(VLOOKUP(F1985,$F$3:F1984,1,0)),"","DUP!")</f>
        <v/>
      </c>
      <c r="H1985" t="str">
        <f t="shared" si="69"/>
        <v>INSERT INTO ZONE_MAP (SERVICE_ID, SERVICE_NAME, CODE, NW_GROUP, ZONE) VALUES (1,'SMS','20001700009','20001700009','CCG');</v>
      </c>
    </row>
    <row r="1986" spans="1:8">
      <c r="A1986" s="25" t="s">
        <v>6176</v>
      </c>
      <c r="B1986" s="25" t="s">
        <v>6174</v>
      </c>
      <c r="C1986" s="25" t="s">
        <v>6054</v>
      </c>
      <c r="D1986">
        <v>1</v>
      </c>
      <c r="E1986" s="25" t="s">
        <v>8</v>
      </c>
      <c r="F1986" t="str">
        <f t="shared" si="68"/>
        <v>CCG_20001700010</v>
      </c>
      <c r="G1986" t="str">
        <f>IF(ISNA(VLOOKUP(F1986,$F$3:F1985,1,0)),"","DUP!")</f>
        <v/>
      </c>
      <c r="H1986" t="str">
        <f t="shared" si="69"/>
        <v>INSERT INTO ZONE_MAP (SERVICE_ID, SERVICE_NAME, CODE, NW_GROUP, ZONE) VALUES (1,'SMS','20001700010','20001700010','CCG');</v>
      </c>
    </row>
    <row r="1987" spans="1:8">
      <c r="A1987" s="25" t="s">
        <v>6177</v>
      </c>
      <c r="B1987" s="25" t="s">
        <v>6174</v>
      </c>
      <c r="C1987" s="25" t="s">
        <v>6054</v>
      </c>
      <c r="D1987">
        <v>1</v>
      </c>
      <c r="E1987" s="25" t="s">
        <v>8</v>
      </c>
      <c r="F1987" t="str">
        <f t="shared" si="68"/>
        <v>CCG_20001700011</v>
      </c>
      <c r="G1987" t="str">
        <f>IF(ISNA(VLOOKUP(F1987,$F$3:F1986,1,0)),"","DUP!")</f>
        <v/>
      </c>
      <c r="H1987" t="str">
        <f t="shared" si="69"/>
        <v>INSERT INTO ZONE_MAP (SERVICE_ID, SERVICE_NAME, CODE, NW_GROUP, ZONE) VALUES (1,'SMS','20001700011','20001700011','CCG');</v>
      </c>
    </row>
    <row r="1988" spans="1:8">
      <c r="A1988" s="25" t="s">
        <v>6178</v>
      </c>
      <c r="B1988" s="25" t="s">
        <v>6174</v>
      </c>
      <c r="C1988" s="25" t="s">
        <v>6054</v>
      </c>
      <c r="D1988">
        <v>1</v>
      </c>
      <c r="E1988" s="25" t="s">
        <v>8</v>
      </c>
      <c r="F1988" t="str">
        <f t="shared" ref="F1988:F2051" si="70">C1988&amp;"_"&amp;A1988</f>
        <v>CCG_20001700012</v>
      </c>
      <c r="G1988" t="str">
        <f>IF(ISNA(VLOOKUP(F1988,$F$3:F1987,1,0)),"","DUP!")</f>
        <v/>
      </c>
      <c r="H1988" t="str">
        <f t="shared" si="69"/>
        <v>INSERT INTO ZONE_MAP (SERVICE_ID, SERVICE_NAME, CODE, NW_GROUP, ZONE) VALUES (1,'SMS','20001700012','20001700012','CCG');</v>
      </c>
    </row>
    <row r="1989" spans="1:8">
      <c r="A1989" s="25" t="s">
        <v>6179</v>
      </c>
      <c r="B1989" s="25" t="s">
        <v>6174</v>
      </c>
      <c r="C1989" s="25" t="s">
        <v>6054</v>
      </c>
      <c r="D1989">
        <v>1</v>
      </c>
      <c r="E1989" s="25" t="s">
        <v>8</v>
      </c>
      <c r="F1989" t="str">
        <f t="shared" si="70"/>
        <v>CCG_20001700013</v>
      </c>
      <c r="G1989" t="str">
        <f>IF(ISNA(VLOOKUP(F1989,$F$3:F1988,1,0)),"","DUP!")</f>
        <v/>
      </c>
      <c r="H1989" t="str">
        <f t="shared" si="69"/>
        <v>INSERT INTO ZONE_MAP (SERVICE_ID, SERVICE_NAME, CODE, NW_GROUP, ZONE) VALUES (1,'SMS','20001700013','20001700013','CCG');</v>
      </c>
    </row>
    <row r="1990" spans="1:8">
      <c r="A1990" s="25" t="s">
        <v>6180</v>
      </c>
      <c r="B1990" s="25" t="s">
        <v>6174</v>
      </c>
      <c r="C1990" s="25" t="s">
        <v>6054</v>
      </c>
      <c r="D1990">
        <v>1</v>
      </c>
      <c r="E1990" s="25" t="s">
        <v>8</v>
      </c>
      <c r="F1990" t="str">
        <f t="shared" si="70"/>
        <v>CCG_20001700015</v>
      </c>
      <c r="G1990" t="str">
        <f>IF(ISNA(VLOOKUP(F1990,$F$3:F1989,1,0)),"","DUP!")</f>
        <v/>
      </c>
      <c r="H1990" t="str">
        <f t="shared" si="69"/>
        <v>INSERT INTO ZONE_MAP (SERVICE_ID, SERVICE_NAME, CODE, NW_GROUP, ZONE) VALUES (1,'SMS','20001700015','20001700015','CCG');</v>
      </c>
    </row>
    <row r="1991" spans="1:8">
      <c r="A1991" s="25" t="s">
        <v>6181</v>
      </c>
      <c r="B1991" s="25" t="s">
        <v>6174</v>
      </c>
      <c r="C1991" s="25" t="s">
        <v>6054</v>
      </c>
      <c r="D1991">
        <v>1</v>
      </c>
      <c r="E1991" s="25" t="s">
        <v>8</v>
      </c>
      <c r="F1991" t="str">
        <f t="shared" si="70"/>
        <v>CCG_20001700016</v>
      </c>
      <c r="G1991" t="str">
        <f>IF(ISNA(VLOOKUP(F1991,$F$3:F1990,1,0)),"","DUP!")</f>
        <v/>
      </c>
      <c r="H1991" t="str">
        <f t="shared" si="69"/>
        <v>INSERT INTO ZONE_MAP (SERVICE_ID, SERVICE_NAME, CODE, NW_GROUP, ZONE) VALUES (1,'SMS','20001700016','20001700016','CCG');</v>
      </c>
    </row>
    <row r="1992" spans="1:8">
      <c r="A1992" s="25" t="s">
        <v>6182</v>
      </c>
      <c r="B1992" s="25" t="s">
        <v>6174</v>
      </c>
      <c r="C1992" s="25" t="s">
        <v>6054</v>
      </c>
      <c r="D1992">
        <v>1</v>
      </c>
      <c r="E1992" s="25" t="s">
        <v>8</v>
      </c>
      <c r="F1992" t="str">
        <f t="shared" si="70"/>
        <v>CCG_20001700017</v>
      </c>
      <c r="G1992" t="str">
        <f>IF(ISNA(VLOOKUP(F1992,$F$3:F1991,1,0)),"","DUP!")</f>
        <v/>
      </c>
      <c r="H1992" t="str">
        <f t="shared" si="69"/>
        <v>INSERT INTO ZONE_MAP (SERVICE_ID, SERVICE_NAME, CODE, NW_GROUP, ZONE) VALUES (1,'SMS','20001700017','20001700017','CCG');</v>
      </c>
    </row>
    <row r="1993" spans="1:8">
      <c r="A1993" s="25" t="s">
        <v>6183</v>
      </c>
      <c r="B1993" s="25" t="s">
        <v>6184</v>
      </c>
      <c r="C1993" s="25" t="s">
        <v>6054</v>
      </c>
      <c r="D1993">
        <v>1</v>
      </c>
      <c r="E1993" s="25" t="s">
        <v>8</v>
      </c>
      <c r="F1993" t="str">
        <f t="shared" si="70"/>
        <v>CCG_20001700018</v>
      </c>
      <c r="G1993" t="str">
        <f>IF(ISNA(VLOOKUP(F1993,$F$3:F1992,1,0)),"","DUP!")</f>
        <v/>
      </c>
      <c r="H1993" t="str">
        <f t="shared" si="69"/>
        <v>INSERT INTO ZONE_MAP (SERVICE_ID, SERVICE_NAME, CODE, NW_GROUP, ZONE) VALUES (1,'SMS','20001700018','20001700018','CCG');</v>
      </c>
    </row>
    <row r="1994" spans="1:8">
      <c r="A1994" s="25" t="s">
        <v>6185</v>
      </c>
      <c r="B1994" s="25" t="s">
        <v>6186</v>
      </c>
      <c r="C1994" s="25" t="s">
        <v>6054</v>
      </c>
      <c r="D1994">
        <v>1</v>
      </c>
      <c r="E1994" s="25" t="s">
        <v>8</v>
      </c>
      <c r="F1994" t="str">
        <f t="shared" si="70"/>
        <v>CCG_20001700020</v>
      </c>
      <c r="G1994" t="str">
        <f>IF(ISNA(VLOOKUP(F1994,$F$3:F1993,1,0)),"","DUP!")</f>
        <v/>
      </c>
      <c r="H1994" t="str">
        <f t="shared" si="69"/>
        <v>INSERT INTO ZONE_MAP (SERVICE_ID, SERVICE_NAME, CODE, NW_GROUP, ZONE) VALUES (1,'SMS','20001700020','20001700020','CCG');</v>
      </c>
    </row>
    <row r="1995" spans="1:8">
      <c r="A1995" s="25" t="s">
        <v>6187</v>
      </c>
      <c r="B1995" s="25" t="s">
        <v>6188</v>
      </c>
      <c r="C1995" s="25" t="s">
        <v>6054</v>
      </c>
      <c r="D1995">
        <v>1</v>
      </c>
      <c r="E1995" s="25" t="s">
        <v>8</v>
      </c>
      <c r="F1995" t="str">
        <f t="shared" si="70"/>
        <v>CCG_20001700021</v>
      </c>
      <c r="G1995" t="str">
        <f>IF(ISNA(VLOOKUP(F1995,$F$3:F1994,1,0)),"","DUP!")</f>
        <v/>
      </c>
      <c r="H1995" t="str">
        <f t="shared" si="69"/>
        <v>INSERT INTO ZONE_MAP (SERVICE_ID, SERVICE_NAME, CODE, NW_GROUP, ZONE) VALUES (1,'SMS','20001700021','20001700021','CCG');</v>
      </c>
    </row>
    <row r="1996" spans="1:8">
      <c r="A1996" s="25" t="s">
        <v>6189</v>
      </c>
      <c r="B1996" s="25" t="s">
        <v>6190</v>
      </c>
      <c r="C1996" s="25" t="s">
        <v>6054</v>
      </c>
      <c r="D1996">
        <v>1</v>
      </c>
      <c r="E1996" s="25" t="s">
        <v>8</v>
      </c>
      <c r="F1996" t="str">
        <f t="shared" si="70"/>
        <v>CCG_20001700040</v>
      </c>
      <c r="G1996" t="str">
        <f>IF(ISNA(VLOOKUP(F1996,$F$3:F1995,1,0)),"","DUP!")</f>
        <v/>
      </c>
      <c r="H1996" t="str">
        <f t="shared" si="69"/>
        <v>INSERT INTO ZONE_MAP (SERVICE_ID, SERVICE_NAME, CODE, NW_GROUP, ZONE) VALUES (1,'SMS','20001700040','20001700040','CCG');</v>
      </c>
    </row>
    <row r="1997" spans="1:8">
      <c r="A1997" s="25" t="s">
        <v>6191</v>
      </c>
      <c r="B1997" s="25" t="s">
        <v>6166</v>
      </c>
      <c r="C1997" s="25" t="s">
        <v>6054</v>
      </c>
      <c r="D1997">
        <v>1</v>
      </c>
      <c r="E1997" s="25" t="s">
        <v>8</v>
      </c>
      <c r="F1997" t="str">
        <f t="shared" si="70"/>
        <v>CCG_20001700041</v>
      </c>
      <c r="G1997" t="str">
        <f>IF(ISNA(VLOOKUP(F1997,$F$3:F1996,1,0)),"","DUP!")</f>
        <v/>
      </c>
      <c r="H1997" t="str">
        <f t="shared" si="69"/>
        <v>INSERT INTO ZONE_MAP (SERVICE_ID, SERVICE_NAME, CODE, NW_GROUP, ZONE) VALUES (1,'SMS','20001700041','20001700041','CCG');</v>
      </c>
    </row>
    <row r="1998" spans="1:8">
      <c r="A1998" s="25" t="s">
        <v>6192</v>
      </c>
      <c r="B1998" s="25" t="s">
        <v>6186</v>
      </c>
      <c r="C1998" s="25" t="s">
        <v>6054</v>
      </c>
      <c r="D1998">
        <v>1</v>
      </c>
      <c r="E1998" s="25" t="s">
        <v>8</v>
      </c>
      <c r="F1998" t="str">
        <f t="shared" si="70"/>
        <v>CCG_20001700042</v>
      </c>
      <c r="G1998" t="str">
        <f>IF(ISNA(VLOOKUP(F1998,$F$3:F1997,1,0)),"","DUP!")</f>
        <v/>
      </c>
      <c r="H1998" t="str">
        <f t="shared" si="69"/>
        <v>INSERT INTO ZONE_MAP (SERVICE_ID, SERVICE_NAME, CODE, NW_GROUP, ZONE) VALUES (1,'SMS','20001700042','20001700042','CCG');</v>
      </c>
    </row>
    <row r="1999" spans="1:8">
      <c r="A1999" s="25" t="s">
        <v>6193</v>
      </c>
      <c r="B1999" s="25" t="s">
        <v>6184</v>
      </c>
      <c r="C1999" s="25" t="s">
        <v>6054</v>
      </c>
      <c r="D1999">
        <v>1</v>
      </c>
      <c r="E1999" s="25" t="s">
        <v>8</v>
      </c>
      <c r="F1999" t="str">
        <f t="shared" si="70"/>
        <v>CCG_20001700043</v>
      </c>
      <c r="G1999" t="str">
        <f>IF(ISNA(VLOOKUP(F1999,$F$3:F1998,1,0)),"","DUP!")</f>
        <v/>
      </c>
      <c r="H1999" t="str">
        <f t="shared" si="69"/>
        <v>INSERT INTO ZONE_MAP (SERVICE_ID, SERVICE_NAME, CODE, NW_GROUP, ZONE) VALUES (1,'SMS','20001700043','20001700043','CCG');</v>
      </c>
    </row>
    <row r="2000" spans="1:8">
      <c r="A2000" s="25" t="s">
        <v>6194</v>
      </c>
      <c r="B2000" s="25" t="s">
        <v>6195</v>
      </c>
      <c r="C2000" s="25" t="s">
        <v>6054</v>
      </c>
      <c r="D2000">
        <v>1</v>
      </c>
      <c r="E2000" s="25" t="s">
        <v>8</v>
      </c>
      <c r="F2000" t="str">
        <f t="shared" si="70"/>
        <v>CCG_20001700044</v>
      </c>
      <c r="G2000" t="str">
        <f>IF(ISNA(VLOOKUP(F2000,$F$3:F1999,1,0)),"","DUP!")</f>
        <v/>
      </c>
      <c r="H2000" t="str">
        <f t="shared" si="69"/>
        <v>INSERT INTO ZONE_MAP (SERVICE_ID, SERVICE_NAME, CODE, NW_GROUP, ZONE) VALUES (1,'SMS','20001700044','20001700044','CCG');</v>
      </c>
    </row>
    <row r="2001" spans="1:8">
      <c r="A2001" s="25" t="s">
        <v>6196</v>
      </c>
      <c r="B2001" s="25" t="s">
        <v>6197</v>
      </c>
      <c r="C2001" s="25" t="s">
        <v>6054</v>
      </c>
      <c r="D2001">
        <v>1</v>
      </c>
      <c r="E2001" s="25" t="s">
        <v>8</v>
      </c>
      <c r="F2001" t="str">
        <f t="shared" si="70"/>
        <v>CCG_20001700045</v>
      </c>
      <c r="G2001" t="str">
        <f>IF(ISNA(VLOOKUP(F2001,$F$3:F2000,1,0)),"","DUP!")</f>
        <v/>
      </c>
      <c r="H2001" t="str">
        <f t="shared" si="69"/>
        <v>INSERT INTO ZONE_MAP (SERVICE_ID, SERVICE_NAME, CODE, NW_GROUP, ZONE) VALUES (1,'SMS','20001700045','20001700045','CCG');</v>
      </c>
    </row>
    <row r="2002" spans="1:8">
      <c r="A2002" s="25" t="s">
        <v>6198</v>
      </c>
      <c r="B2002" s="25" t="s">
        <v>6199</v>
      </c>
      <c r="C2002" s="25" t="s">
        <v>6054</v>
      </c>
      <c r="D2002">
        <v>1</v>
      </c>
      <c r="E2002" s="25" t="s">
        <v>8</v>
      </c>
      <c r="F2002" t="str">
        <f t="shared" si="70"/>
        <v>CCG_20001700046</v>
      </c>
      <c r="G2002" t="str">
        <f>IF(ISNA(VLOOKUP(F2002,$F$3:F2001,1,0)),"","DUP!")</f>
        <v/>
      </c>
      <c r="H2002" t="str">
        <f t="shared" si="69"/>
        <v>INSERT INTO ZONE_MAP (SERVICE_ID, SERVICE_NAME, CODE, NW_GROUP, ZONE) VALUES (1,'SMS','20001700046','20001700046','CCG');</v>
      </c>
    </row>
    <row r="2003" spans="1:8">
      <c r="A2003" s="25" t="s">
        <v>6200</v>
      </c>
      <c r="B2003" s="25" t="s">
        <v>6201</v>
      </c>
      <c r="C2003" s="25" t="s">
        <v>6054</v>
      </c>
      <c r="D2003">
        <v>1</v>
      </c>
      <c r="E2003" s="25" t="s">
        <v>8</v>
      </c>
      <c r="F2003" t="str">
        <f t="shared" si="70"/>
        <v>CCG_20001700047</v>
      </c>
      <c r="G2003" t="str">
        <f>IF(ISNA(VLOOKUP(F2003,$F$3:F2002,1,0)),"","DUP!")</f>
        <v/>
      </c>
      <c r="H2003" t="str">
        <f t="shared" si="69"/>
        <v>INSERT INTO ZONE_MAP (SERVICE_ID, SERVICE_NAME, CODE, NW_GROUP, ZONE) VALUES (1,'SMS','20001700047','20001700047','CCG');</v>
      </c>
    </row>
    <row r="2004" spans="1:8">
      <c r="A2004" s="25" t="s">
        <v>6202</v>
      </c>
      <c r="B2004" s="25" t="s">
        <v>6203</v>
      </c>
      <c r="C2004" s="25" t="s">
        <v>6054</v>
      </c>
      <c r="D2004">
        <v>1</v>
      </c>
      <c r="E2004" s="25" t="s">
        <v>8</v>
      </c>
      <c r="F2004" t="str">
        <f t="shared" si="70"/>
        <v>CCG_20001700048</v>
      </c>
      <c r="G2004" t="str">
        <f>IF(ISNA(VLOOKUP(F2004,$F$3:F2003,1,0)),"","DUP!")</f>
        <v/>
      </c>
      <c r="H2004" t="str">
        <f t="shared" si="69"/>
        <v>INSERT INTO ZONE_MAP (SERVICE_ID, SERVICE_NAME, CODE, NW_GROUP, ZONE) VALUES (1,'SMS','20001700048','20001700048','CCG');</v>
      </c>
    </row>
    <row r="2005" spans="1:8">
      <c r="A2005" s="25" t="s">
        <v>6204</v>
      </c>
      <c r="B2005" s="25" t="s">
        <v>6172</v>
      </c>
      <c r="C2005" s="25" t="s">
        <v>6054</v>
      </c>
      <c r="D2005">
        <v>1</v>
      </c>
      <c r="E2005" s="25" t="s">
        <v>8</v>
      </c>
      <c r="F2005" t="str">
        <f t="shared" si="70"/>
        <v>CCG_20001700049</v>
      </c>
      <c r="G2005" t="str">
        <f>IF(ISNA(VLOOKUP(F2005,$F$3:F2004,1,0)),"","DUP!")</f>
        <v/>
      </c>
      <c r="H2005" t="str">
        <f t="shared" si="69"/>
        <v>INSERT INTO ZONE_MAP (SERVICE_ID, SERVICE_NAME, CODE, NW_GROUP, ZONE) VALUES (1,'SMS','20001700049','20001700049','CCG');</v>
      </c>
    </row>
    <row r="2006" spans="1:8">
      <c r="A2006" s="25" t="s">
        <v>6205</v>
      </c>
      <c r="B2006" s="25" t="s">
        <v>6174</v>
      </c>
      <c r="C2006" s="25" t="s">
        <v>6054</v>
      </c>
      <c r="D2006">
        <v>1</v>
      </c>
      <c r="E2006" s="25" t="s">
        <v>8</v>
      </c>
      <c r="F2006" t="str">
        <f t="shared" si="70"/>
        <v>CCG_20001700050</v>
      </c>
      <c r="G2006" t="str">
        <f>IF(ISNA(VLOOKUP(F2006,$F$3:F2005,1,0)),"","DUP!")</f>
        <v/>
      </c>
      <c r="H2006" t="str">
        <f t="shared" si="69"/>
        <v>INSERT INTO ZONE_MAP (SERVICE_ID, SERVICE_NAME, CODE, NW_GROUP, ZONE) VALUES (1,'SMS','20001700050','20001700050','CCG');</v>
      </c>
    </row>
    <row r="2007" spans="1:8">
      <c r="A2007" s="25" t="s">
        <v>6206</v>
      </c>
      <c r="B2007" s="25" t="s">
        <v>6174</v>
      </c>
      <c r="C2007" s="25" t="s">
        <v>6054</v>
      </c>
      <c r="D2007">
        <v>1</v>
      </c>
      <c r="E2007" s="25" t="s">
        <v>8</v>
      </c>
      <c r="F2007" t="str">
        <f t="shared" si="70"/>
        <v>CCG_20001700051</v>
      </c>
      <c r="G2007" t="str">
        <f>IF(ISNA(VLOOKUP(F2007,$F$3:F2006,1,0)),"","DUP!")</f>
        <v/>
      </c>
      <c r="H2007" t="str">
        <f t="shared" si="69"/>
        <v>INSERT INTO ZONE_MAP (SERVICE_ID, SERVICE_NAME, CODE, NW_GROUP, ZONE) VALUES (1,'SMS','20001700051','20001700051','CCG');</v>
      </c>
    </row>
    <row r="2008" spans="1:8">
      <c r="A2008" s="25" t="s">
        <v>6207</v>
      </c>
      <c r="B2008" s="25" t="s">
        <v>6174</v>
      </c>
      <c r="C2008" s="25" t="s">
        <v>6054</v>
      </c>
      <c r="D2008">
        <v>1</v>
      </c>
      <c r="E2008" s="25" t="s">
        <v>8</v>
      </c>
      <c r="F2008" t="str">
        <f t="shared" si="70"/>
        <v>CCG_20001700052</v>
      </c>
      <c r="G2008" t="str">
        <f>IF(ISNA(VLOOKUP(F2008,$F$3:F2007,1,0)),"","DUP!")</f>
        <v/>
      </c>
      <c r="H2008" t="str">
        <f t="shared" si="69"/>
        <v>INSERT INTO ZONE_MAP (SERVICE_ID, SERVICE_NAME, CODE, NW_GROUP, ZONE) VALUES (1,'SMS','20001700052','20001700052','CCG');</v>
      </c>
    </row>
    <row r="2009" spans="1:8">
      <c r="A2009" s="25" t="s">
        <v>6208</v>
      </c>
      <c r="B2009" s="25" t="s">
        <v>6174</v>
      </c>
      <c r="C2009" s="25" t="s">
        <v>6054</v>
      </c>
      <c r="D2009">
        <v>1</v>
      </c>
      <c r="E2009" s="25" t="s">
        <v>8</v>
      </c>
      <c r="F2009" t="str">
        <f t="shared" si="70"/>
        <v>CCG_20001700053</v>
      </c>
      <c r="G2009" t="str">
        <f>IF(ISNA(VLOOKUP(F2009,$F$3:F2008,1,0)),"","DUP!")</f>
        <v/>
      </c>
      <c r="H2009" t="str">
        <f t="shared" si="69"/>
        <v>INSERT INTO ZONE_MAP (SERVICE_ID, SERVICE_NAME, CODE, NW_GROUP, ZONE) VALUES (1,'SMS','20001700053','20001700053','CCG');</v>
      </c>
    </row>
    <row r="2010" spans="1:8">
      <c r="A2010" s="25" t="s">
        <v>6209</v>
      </c>
      <c r="B2010" s="25" t="s">
        <v>6174</v>
      </c>
      <c r="C2010" s="25" t="s">
        <v>6054</v>
      </c>
      <c r="D2010">
        <v>1</v>
      </c>
      <c r="E2010" s="25" t="s">
        <v>8</v>
      </c>
      <c r="F2010" t="str">
        <f t="shared" si="70"/>
        <v>CCG_20001700054</v>
      </c>
      <c r="G2010" t="str">
        <f>IF(ISNA(VLOOKUP(F2010,$F$3:F2009,1,0)),"","DUP!")</f>
        <v/>
      </c>
      <c r="H2010" t="str">
        <f t="shared" si="69"/>
        <v>INSERT INTO ZONE_MAP (SERVICE_ID, SERVICE_NAME, CODE, NW_GROUP, ZONE) VALUES (1,'SMS','20001700054','20001700054','CCG');</v>
      </c>
    </row>
    <row r="2011" spans="1:8">
      <c r="A2011" s="25" t="s">
        <v>6210</v>
      </c>
      <c r="B2011" s="25" t="s">
        <v>6174</v>
      </c>
      <c r="C2011" s="25" t="s">
        <v>6054</v>
      </c>
      <c r="D2011">
        <v>1</v>
      </c>
      <c r="E2011" s="25" t="s">
        <v>8</v>
      </c>
      <c r="F2011" t="str">
        <f t="shared" si="70"/>
        <v>CCG_20001700055</v>
      </c>
      <c r="G2011" t="str">
        <f>IF(ISNA(VLOOKUP(F2011,$F$3:F2010,1,0)),"","DUP!")</f>
        <v/>
      </c>
      <c r="H2011" t="str">
        <f t="shared" si="69"/>
        <v>INSERT INTO ZONE_MAP (SERVICE_ID, SERVICE_NAME, CODE, NW_GROUP, ZONE) VALUES (1,'SMS','20001700055','20001700055','CCG');</v>
      </c>
    </row>
    <row r="2012" spans="1:8">
      <c r="A2012" s="25" t="s">
        <v>6211</v>
      </c>
      <c r="B2012" s="25" t="s">
        <v>6174</v>
      </c>
      <c r="C2012" s="25" t="s">
        <v>6054</v>
      </c>
      <c r="D2012">
        <v>1</v>
      </c>
      <c r="E2012" s="25" t="s">
        <v>8</v>
      </c>
      <c r="F2012" t="str">
        <f t="shared" si="70"/>
        <v>CCG_20001700056</v>
      </c>
      <c r="G2012" t="str">
        <f>IF(ISNA(VLOOKUP(F2012,$F$3:F2011,1,0)),"","DUP!")</f>
        <v/>
      </c>
      <c r="H2012" t="str">
        <f t="shared" si="69"/>
        <v>INSERT INTO ZONE_MAP (SERVICE_ID, SERVICE_NAME, CODE, NW_GROUP, ZONE) VALUES (1,'SMS','20001700056','20001700056','CCG');</v>
      </c>
    </row>
    <row r="2013" spans="1:8">
      <c r="A2013" s="25" t="s">
        <v>6212</v>
      </c>
      <c r="B2013" s="25" t="s">
        <v>6174</v>
      </c>
      <c r="C2013" s="25" t="s">
        <v>6054</v>
      </c>
      <c r="D2013">
        <v>1</v>
      </c>
      <c r="E2013" s="25" t="s">
        <v>8</v>
      </c>
      <c r="F2013" t="str">
        <f t="shared" si="70"/>
        <v>CCG_20001700057</v>
      </c>
      <c r="G2013" t="str">
        <f>IF(ISNA(VLOOKUP(F2013,$F$3:F2012,1,0)),"","DUP!")</f>
        <v/>
      </c>
      <c r="H2013" t="str">
        <f t="shared" si="69"/>
        <v>INSERT INTO ZONE_MAP (SERVICE_ID, SERVICE_NAME, CODE, NW_GROUP, ZONE) VALUES (1,'SMS','20001700057','20001700057','CCG');</v>
      </c>
    </row>
    <row r="2014" spans="1:8">
      <c r="A2014" s="25" t="s">
        <v>6213</v>
      </c>
      <c r="B2014" s="25" t="s">
        <v>6174</v>
      </c>
      <c r="C2014" s="25" t="s">
        <v>6054</v>
      </c>
      <c r="D2014">
        <v>1</v>
      </c>
      <c r="E2014" s="25" t="s">
        <v>8</v>
      </c>
      <c r="F2014" t="str">
        <f t="shared" si="70"/>
        <v>CCG_20001700058</v>
      </c>
      <c r="G2014" t="str">
        <f>IF(ISNA(VLOOKUP(F2014,$F$3:F2013,1,0)),"","DUP!")</f>
        <v/>
      </c>
      <c r="H2014" t="str">
        <f t="shared" si="69"/>
        <v>INSERT INTO ZONE_MAP (SERVICE_ID, SERVICE_NAME, CODE, NW_GROUP, ZONE) VALUES (1,'SMS','20001700058','20001700058','CCG');</v>
      </c>
    </row>
    <row r="2015" spans="1:8">
      <c r="A2015" s="25" t="s">
        <v>6214</v>
      </c>
      <c r="B2015" s="25" t="s">
        <v>6174</v>
      </c>
      <c r="C2015" s="25" t="s">
        <v>6054</v>
      </c>
      <c r="D2015">
        <v>1</v>
      </c>
      <c r="E2015" s="25" t="s">
        <v>8</v>
      </c>
      <c r="F2015" t="str">
        <f t="shared" si="70"/>
        <v>CCG_20001700059</v>
      </c>
      <c r="G2015" t="str">
        <f>IF(ISNA(VLOOKUP(F2015,$F$3:F2014,1,0)),"","DUP!")</f>
        <v/>
      </c>
      <c r="H2015" t="str">
        <f t="shared" si="69"/>
        <v>INSERT INTO ZONE_MAP (SERVICE_ID, SERVICE_NAME, CODE, NW_GROUP, ZONE) VALUES (1,'SMS','20001700059','20001700059','CCG');</v>
      </c>
    </row>
    <row r="2016" spans="1:8">
      <c r="A2016" s="25" t="s">
        <v>6215</v>
      </c>
      <c r="B2016" s="25" t="s">
        <v>6174</v>
      </c>
      <c r="C2016" s="25" t="s">
        <v>6054</v>
      </c>
      <c r="D2016">
        <v>1</v>
      </c>
      <c r="E2016" s="25" t="s">
        <v>8</v>
      </c>
      <c r="F2016" t="str">
        <f t="shared" si="70"/>
        <v>CCG_20001700060</v>
      </c>
      <c r="G2016" t="str">
        <f>IF(ISNA(VLOOKUP(F2016,$F$3:F2015,1,0)),"","DUP!")</f>
        <v/>
      </c>
      <c r="H2016" t="str">
        <f t="shared" si="69"/>
        <v>INSERT INTO ZONE_MAP (SERVICE_ID, SERVICE_NAME, CODE, NW_GROUP, ZONE) VALUES (1,'SMS','20001700060','20001700060','CCG');</v>
      </c>
    </row>
    <row r="2017" spans="1:8">
      <c r="A2017" s="25" t="s">
        <v>6216</v>
      </c>
      <c r="B2017" s="25" t="s">
        <v>6174</v>
      </c>
      <c r="C2017" s="25" t="s">
        <v>6054</v>
      </c>
      <c r="D2017">
        <v>1</v>
      </c>
      <c r="E2017" s="25" t="s">
        <v>8</v>
      </c>
      <c r="F2017" t="str">
        <f t="shared" si="70"/>
        <v>CCG_20001700061</v>
      </c>
      <c r="G2017" t="str">
        <f>IF(ISNA(VLOOKUP(F2017,$F$3:F2016,1,0)),"","DUP!")</f>
        <v/>
      </c>
      <c r="H2017" t="str">
        <f t="shared" si="69"/>
        <v>INSERT INTO ZONE_MAP (SERVICE_ID, SERVICE_NAME, CODE, NW_GROUP, ZONE) VALUES (1,'SMS','20001700061','20001700061','CCG');</v>
      </c>
    </row>
    <row r="2018" spans="1:8">
      <c r="A2018" s="25" t="s">
        <v>6217</v>
      </c>
      <c r="B2018" s="25" t="s">
        <v>6174</v>
      </c>
      <c r="C2018" s="25" t="s">
        <v>6054</v>
      </c>
      <c r="D2018">
        <v>1</v>
      </c>
      <c r="E2018" s="25" t="s">
        <v>8</v>
      </c>
      <c r="F2018" t="str">
        <f t="shared" si="70"/>
        <v>CCG_20001700062</v>
      </c>
      <c r="G2018" t="str">
        <f>IF(ISNA(VLOOKUP(F2018,$F$3:F2017,1,0)),"","DUP!")</f>
        <v/>
      </c>
      <c r="H2018" t="str">
        <f t="shared" si="69"/>
        <v>INSERT INTO ZONE_MAP (SERVICE_ID, SERVICE_NAME, CODE, NW_GROUP, ZONE) VALUES (1,'SMS','20001700062','20001700062','CCG');</v>
      </c>
    </row>
    <row r="2019" spans="1:8">
      <c r="A2019" s="25" t="s">
        <v>6218</v>
      </c>
      <c r="B2019" s="25" t="s">
        <v>6174</v>
      </c>
      <c r="C2019" s="25" t="s">
        <v>6054</v>
      </c>
      <c r="D2019">
        <v>1</v>
      </c>
      <c r="E2019" s="25" t="s">
        <v>8</v>
      </c>
      <c r="F2019" t="str">
        <f t="shared" si="70"/>
        <v>CCG_20001700063</v>
      </c>
      <c r="G2019" t="str">
        <f>IF(ISNA(VLOOKUP(F2019,$F$3:F2018,1,0)),"","DUP!")</f>
        <v/>
      </c>
      <c r="H2019" t="str">
        <f t="shared" si="69"/>
        <v>INSERT INTO ZONE_MAP (SERVICE_ID, SERVICE_NAME, CODE, NW_GROUP, ZONE) VALUES (1,'SMS','20001700063','20001700063','CCG');</v>
      </c>
    </row>
    <row r="2020" spans="1:8">
      <c r="A2020" s="25" t="s">
        <v>6219</v>
      </c>
      <c r="B2020" s="25" t="s">
        <v>6174</v>
      </c>
      <c r="C2020" s="25" t="s">
        <v>6054</v>
      </c>
      <c r="D2020">
        <v>1</v>
      </c>
      <c r="E2020" s="25" t="s">
        <v>8</v>
      </c>
      <c r="F2020" t="str">
        <f t="shared" si="70"/>
        <v>CCG_20001700064</v>
      </c>
      <c r="G2020" t="str">
        <f>IF(ISNA(VLOOKUP(F2020,$F$3:F2019,1,0)),"","DUP!")</f>
        <v/>
      </c>
      <c r="H2020" t="str">
        <f t="shared" si="69"/>
        <v>INSERT INTO ZONE_MAP (SERVICE_ID, SERVICE_NAME, CODE, NW_GROUP, ZONE) VALUES (1,'SMS','20001700064','20001700064','CCG');</v>
      </c>
    </row>
    <row r="2021" spans="1:8">
      <c r="A2021" s="25" t="s">
        <v>6220</v>
      </c>
      <c r="B2021" s="25" t="s">
        <v>6221</v>
      </c>
      <c r="C2021" s="25" t="s">
        <v>6054</v>
      </c>
      <c r="D2021">
        <v>1</v>
      </c>
      <c r="E2021" s="25" t="s">
        <v>8</v>
      </c>
      <c r="F2021" t="str">
        <f t="shared" si="70"/>
        <v>CCG_200019000001</v>
      </c>
      <c r="G2021" t="str">
        <f>IF(ISNA(VLOOKUP(F2021,$F$3:F2020,1,0)),"","DUP!")</f>
        <v/>
      </c>
      <c r="H2021" t="str">
        <f t="shared" si="69"/>
        <v>INSERT INTO ZONE_MAP (SERVICE_ID, SERVICE_NAME, CODE, NW_GROUP, ZONE) VALUES (1,'SMS','200019000001','200019000001','CCG');</v>
      </c>
    </row>
    <row r="2022" spans="1:8">
      <c r="A2022" s="25" t="s">
        <v>6222</v>
      </c>
      <c r="B2022" s="25" t="s">
        <v>6221</v>
      </c>
      <c r="C2022" s="25" t="s">
        <v>6054</v>
      </c>
      <c r="D2022">
        <v>1</v>
      </c>
      <c r="E2022" s="25" t="s">
        <v>8</v>
      </c>
      <c r="F2022" t="str">
        <f t="shared" si="70"/>
        <v>CCG_20001900001</v>
      </c>
      <c r="G2022" t="str">
        <f>IF(ISNA(VLOOKUP(F2022,$F$3:F2021,1,0)),"","DUP!")</f>
        <v/>
      </c>
      <c r="H2022" t="str">
        <f t="shared" si="69"/>
        <v>INSERT INTO ZONE_MAP (SERVICE_ID, SERVICE_NAME, CODE, NW_GROUP, ZONE) VALUES (1,'SMS','20001900001','20001900001','CCG');</v>
      </c>
    </row>
    <row r="2023" spans="1:8">
      <c r="A2023" s="25" t="s">
        <v>6223</v>
      </c>
      <c r="B2023" s="25" t="s">
        <v>6224</v>
      </c>
      <c r="C2023" s="25" t="s">
        <v>6054</v>
      </c>
      <c r="D2023">
        <v>1</v>
      </c>
      <c r="E2023" s="25" t="s">
        <v>8</v>
      </c>
      <c r="F2023" t="str">
        <f t="shared" si="70"/>
        <v>CCG_20001900003</v>
      </c>
      <c r="G2023" t="str">
        <f>IF(ISNA(VLOOKUP(F2023,$F$3:F2022,1,0)),"","DUP!")</f>
        <v/>
      </c>
      <c r="H2023" t="str">
        <f t="shared" si="69"/>
        <v>INSERT INTO ZONE_MAP (SERVICE_ID, SERVICE_NAME, CODE, NW_GROUP, ZONE) VALUES (1,'SMS','20001900003','20001900003','CCG');</v>
      </c>
    </row>
    <row r="2024" spans="1:8">
      <c r="A2024" s="25" t="s">
        <v>6225</v>
      </c>
      <c r="B2024" s="25" t="s">
        <v>6226</v>
      </c>
      <c r="C2024" s="25" t="s">
        <v>6054</v>
      </c>
      <c r="D2024">
        <v>1</v>
      </c>
      <c r="E2024" s="25" t="s">
        <v>8</v>
      </c>
      <c r="F2024" t="str">
        <f t="shared" si="70"/>
        <v>CCG_200020000001</v>
      </c>
      <c r="G2024" t="str">
        <f>IF(ISNA(VLOOKUP(F2024,$F$3:F2023,1,0)),"","DUP!")</f>
        <v/>
      </c>
      <c r="H2024" t="str">
        <f t="shared" si="69"/>
        <v>INSERT INTO ZONE_MAP (SERVICE_ID, SERVICE_NAME, CODE, NW_GROUP, ZONE) VALUES (1,'SMS','200020000001','200020000001','CCG');</v>
      </c>
    </row>
    <row r="2025" spans="1:8">
      <c r="A2025" s="25" t="s">
        <v>6227</v>
      </c>
      <c r="B2025" s="25" t="s">
        <v>6226</v>
      </c>
      <c r="C2025" s="25" t="s">
        <v>6054</v>
      </c>
      <c r="D2025">
        <v>1</v>
      </c>
      <c r="E2025" s="25" t="s">
        <v>8</v>
      </c>
      <c r="F2025" t="str">
        <f t="shared" si="70"/>
        <v>CCG_20002000001</v>
      </c>
      <c r="G2025" t="str">
        <f>IF(ISNA(VLOOKUP(F2025,$F$3:F2024,1,0)),"","DUP!")</f>
        <v/>
      </c>
      <c r="H2025" t="str">
        <f t="shared" si="69"/>
        <v>INSERT INTO ZONE_MAP (SERVICE_ID, SERVICE_NAME, CODE, NW_GROUP, ZONE) VALUES (1,'SMS','20002000001','20002000001','CCG');</v>
      </c>
    </row>
    <row r="2026" spans="1:8">
      <c r="A2026" s="25" t="s">
        <v>6228</v>
      </c>
      <c r="B2026" s="25" t="s">
        <v>6226</v>
      </c>
      <c r="C2026" s="25" t="s">
        <v>6054</v>
      </c>
      <c r="D2026">
        <v>1</v>
      </c>
      <c r="E2026" s="25" t="s">
        <v>8</v>
      </c>
      <c r="F2026" t="str">
        <f t="shared" si="70"/>
        <v>CCG_20002000002</v>
      </c>
      <c r="G2026" t="str">
        <f>IF(ISNA(VLOOKUP(F2026,$F$3:F2025,1,0)),"","DUP!")</f>
        <v/>
      </c>
      <c r="H2026" t="str">
        <f t="shared" si="69"/>
        <v>INSERT INTO ZONE_MAP (SERVICE_ID, SERVICE_NAME, CODE, NW_GROUP, ZONE) VALUES (1,'SMS','20002000002','20002000002','CCG');</v>
      </c>
    </row>
    <row r="2027" spans="1:8">
      <c r="A2027" s="25" t="s">
        <v>6229</v>
      </c>
      <c r="B2027" s="25" t="s">
        <v>6226</v>
      </c>
      <c r="C2027" s="25" t="s">
        <v>6054</v>
      </c>
      <c r="D2027">
        <v>1</v>
      </c>
      <c r="E2027" s="25" t="s">
        <v>8</v>
      </c>
      <c r="F2027" t="str">
        <f t="shared" si="70"/>
        <v>CCG_20002000003</v>
      </c>
      <c r="G2027" t="str">
        <f>IF(ISNA(VLOOKUP(F2027,$F$3:F2026,1,0)),"","DUP!")</f>
        <v/>
      </c>
      <c r="H2027" t="str">
        <f t="shared" si="69"/>
        <v>INSERT INTO ZONE_MAP (SERVICE_ID, SERVICE_NAME, CODE, NW_GROUP, ZONE) VALUES (1,'SMS','20002000003','20002000003','CCG');</v>
      </c>
    </row>
    <row r="2028" spans="1:8">
      <c r="A2028" s="25" t="s">
        <v>6230</v>
      </c>
      <c r="B2028" s="25" t="s">
        <v>6226</v>
      </c>
      <c r="C2028" s="25" t="s">
        <v>6054</v>
      </c>
      <c r="D2028">
        <v>1</v>
      </c>
      <c r="E2028" s="25" t="s">
        <v>8</v>
      </c>
      <c r="F2028" t="str">
        <f t="shared" si="70"/>
        <v>CCG_20002000004</v>
      </c>
      <c r="G2028" t="str">
        <f>IF(ISNA(VLOOKUP(F2028,$F$3:F2027,1,0)),"","DUP!")</f>
        <v/>
      </c>
      <c r="H2028" t="str">
        <f t="shared" si="69"/>
        <v>INSERT INTO ZONE_MAP (SERVICE_ID, SERVICE_NAME, CODE, NW_GROUP, ZONE) VALUES (1,'SMS','20002000004','20002000004','CCG');</v>
      </c>
    </row>
    <row r="2029" spans="1:8">
      <c r="A2029" s="25" t="s">
        <v>6231</v>
      </c>
      <c r="B2029" s="25" t="s">
        <v>6226</v>
      </c>
      <c r="C2029" s="25" t="s">
        <v>6054</v>
      </c>
      <c r="D2029">
        <v>1</v>
      </c>
      <c r="E2029" s="25" t="s">
        <v>8</v>
      </c>
      <c r="F2029" t="str">
        <f t="shared" si="70"/>
        <v>CCG_20002000005</v>
      </c>
      <c r="G2029" t="str">
        <f>IF(ISNA(VLOOKUP(F2029,$F$3:F2028,1,0)),"","DUP!")</f>
        <v/>
      </c>
      <c r="H2029" t="str">
        <f t="shared" si="69"/>
        <v>INSERT INTO ZONE_MAP (SERVICE_ID, SERVICE_NAME, CODE, NW_GROUP, ZONE) VALUES (1,'SMS','20002000005','20002000005','CCG');</v>
      </c>
    </row>
    <row r="2030" spans="1:8">
      <c r="A2030" s="25" t="s">
        <v>6232</v>
      </c>
      <c r="B2030" s="25" t="s">
        <v>6226</v>
      </c>
      <c r="C2030" s="25" t="s">
        <v>6054</v>
      </c>
      <c r="D2030">
        <v>1</v>
      </c>
      <c r="E2030" s="25" t="s">
        <v>8</v>
      </c>
      <c r="F2030" t="str">
        <f t="shared" si="70"/>
        <v>CCG_20002000006</v>
      </c>
      <c r="G2030" t="str">
        <f>IF(ISNA(VLOOKUP(F2030,$F$3:F2029,1,0)),"","DUP!")</f>
        <v/>
      </c>
      <c r="H2030" t="str">
        <f t="shared" si="69"/>
        <v>INSERT INTO ZONE_MAP (SERVICE_ID, SERVICE_NAME, CODE, NW_GROUP, ZONE) VALUES (1,'SMS','20002000006','20002000006','CCG');</v>
      </c>
    </row>
    <row r="2031" spans="1:8">
      <c r="A2031" s="25" t="s">
        <v>6233</v>
      </c>
      <c r="B2031" s="25" t="s">
        <v>6226</v>
      </c>
      <c r="C2031" s="25" t="s">
        <v>6054</v>
      </c>
      <c r="D2031">
        <v>1</v>
      </c>
      <c r="E2031" s="25" t="s">
        <v>8</v>
      </c>
      <c r="F2031" t="str">
        <f t="shared" si="70"/>
        <v>CCG_20002000007</v>
      </c>
      <c r="G2031" t="str">
        <f>IF(ISNA(VLOOKUP(F2031,$F$3:F2030,1,0)),"","DUP!")</f>
        <v/>
      </c>
      <c r="H2031" t="str">
        <f t="shared" si="69"/>
        <v>INSERT INTO ZONE_MAP (SERVICE_ID, SERVICE_NAME, CODE, NW_GROUP, ZONE) VALUES (1,'SMS','20002000007','20002000007','CCG');</v>
      </c>
    </row>
    <row r="2032" spans="1:8">
      <c r="A2032" s="25" t="s">
        <v>6234</v>
      </c>
      <c r="B2032" s="25" t="s">
        <v>6226</v>
      </c>
      <c r="C2032" s="25" t="s">
        <v>6054</v>
      </c>
      <c r="D2032">
        <v>1</v>
      </c>
      <c r="E2032" s="25" t="s">
        <v>8</v>
      </c>
      <c r="F2032" t="str">
        <f t="shared" si="70"/>
        <v>CCG_20002000008</v>
      </c>
      <c r="G2032" t="str">
        <f>IF(ISNA(VLOOKUP(F2032,$F$3:F2031,1,0)),"","DUP!")</f>
        <v/>
      </c>
      <c r="H2032" t="str">
        <f t="shared" si="69"/>
        <v>INSERT INTO ZONE_MAP (SERVICE_ID, SERVICE_NAME, CODE, NW_GROUP, ZONE) VALUES (1,'SMS','20002000008','20002000008','CCG');</v>
      </c>
    </row>
    <row r="2033" spans="1:8">
      <c r="A2033" s="25" t="s">
        <v>6235</v>
      </c>
      <c r="B2033" s="25" t="s">
        <v>6226</v>
      </c>
      <c r="C2033" s="25" t="s">
        <v>6054</v>
      </c>
      <c r="D2033">
        <v>1</v>
      </c>
      <c r="E2033" s="25" t="s">
        <v>8</v>
      </c>
      <c r="F2033" t="str">
        <f t="shared" si="70"/>
        <v>CCG_20002000009</v>
      </c>
      <c r="G2033" t="str">
        <f>IF(ISNA(VLOOKUP(F2033,$F$3:F2032,1,0)),"","DUP!")</f>
        <v/>
      </c>
      <c r="H2033" t="str">
        <f t="shared" si="69"/>
        <v>INSERT INTO ZONE_MAP (SERVICE_ID, SERVICE_NAME, CODE, NW_GROUP, ZONE) VALUES (1,'SMS','20002000009','20002000009','CCG');</v>
      </c>
    </row>
    <row r="2034" spans="1:8">
      <c r="A2034" s="25" t="s">
        <v>6236</v>
      </c>
      <c r="B2034" s="25" t="s">
        <v>6226</v>
      </c>
      <c r="C2034" s="25" t="s">
        <v>6054</v>
      </c>
      <c r="D2034">
        <v>1</v>
      </c>
      <c r="E2034" s="25" t="s">
        <v>8</v>
      </c>
      <c r="F2034" t="str">
        <f t="shared" si="70"/>
        <v>CCG_20002000010</v>
      </c>
      <c r="G2034" t="str">
        <f>IF(ISNA(VLOOKUP(F2034,$F$3:F2033,1,0)),"","DUP!")</f>
        <v/>
      </c>
      <c r="H2034" t="str">
        <f t="shared" ref="H2034:H2097" si="71">IF(G2034="DUP!","","INSERT INTO ZONE_MAP (SERVICE_ID, SERVICE_NAME, CODE, NW_GROUP, ZONE) VALUES ("&amp;D2034&amp;",'"&amp;E2034&amp;"','"&amp;A2034&amp;"','"&amp;A2034&amp;"','"&amp;C2034&amp;"');")</f>
        <v>INSERT INTO ZONE_MAP (SERVICE_ID, SERVICE_NAME, CODE, NW_GROUP, ZONE) VALUES (1,'SMS','20002000010','20002000010','CCG');</v>
      </c>
    </row>
    <row r="2035" spans="1:8">
      <c r="A2035" s="25" t="s">
        <v>6237</v>
      </c>
      <c r="B2035" s="25" t="s">
        <v>6226</v>
      </c>
      <c r="C2035" s="25" t="s">
        <v>6054</v>
      </c>
      <c r="D2035">
        <v>1</v>
      </c>
      <c r="E2035" s="25" t="s">
        <v>8</v>
      </c>
      <c r="F2035" t="str">
        <f t="shared" si="70"/>
        <v>CCG_20002000011</v>
      </c>
      <c r="G2035" t="str">
        <f>IF(ISNA(VLOOKUP(F2035,$F$3:F2034,1,0)),"","DUP!")</f>
        <v/>
      </c>
      <c r="H2035" t="str">
        <f t="shared" si="71"/>
        <v>INSERT INTO ZONE_MAP (SERVICE_ID, SERVICE_NAME, CODE, NW_GROUP, ZONE) VALUES (1,'SMS','20002000011','20002000011','CCG');</v>
      </c>
    </row>
    <row r="2036" spans="1:8">
      <c r="A2036" s="25" t="s">
        <v>6238</v>
      </c>
      <c r="B2036" s="25" t="s">
        <v>6226</v>
      </c>
      <c r="C2036" s="25" t="s">
        <v>6054</v>
      </c>
      <c r="D2036">
        <v>1</v>
      </c>
      <c r="E2036" s="25" t="s">
        <v>8</v>
      </c>
      <c r="F2036" t="str">
        <f t="shared" si="70"/>
        <v>CCG_20002000012</v>
      </c>
      <c r="G2036" t="str">
        <f>IF(ISNA(VLOOKUP(F2036,$F$3:F2035,1,0)),"","DUP!")</f>
        <v/>
      </c>
      <c r="H2036" t="str">
        <f t="shared" si="71"/>
        <v>INSERT INTO ZONE_MAP (SERVICE_ID, SERVICE_NAME, CODE, NW_GROUP, ZONE) VALUES (1,'SMS','20002000012','20002000012','CCG');</v>
      </c>
    </row>
    <row r="2037" spans="1:8">
      <c r="A2037" s="25" t="s">
        <v>6239</v>
      </c>
      <c r="B2037" s="25" t="s">
        <v>6240</v>
      </c>
      <c r="C2037" s="25" t="s">
        <v>6054</v>
      </c>
      <c r="D2037">
        <v>1</v>
      </c>
      <c r="E2037" s="25" t="s">
        <v>8</v>
      </c>
      <c r="F2037" t="str">
        <f t="shared" si="70"/>
        <v>CCG_20002200001</v>
      </c>
      <c r="G2037" t="str">
        <f>IF(ISNA(VLOOKUP(F2037,$F$3:F2036,1,0)),"","DUP!")</f>
        <v/>
      </c>
      <c r="H2037" t="str">
        <f t="shared" si="71"/>
        <v>INSERT INTO ZONE_MAP (SERVICE_ID, SERVICE_NAME, CODE, NW_GROUP, ZONE) VALUES (1,'SMS','20002200001','20002200001','CCG');</v>
      </c>
    </row>
    <row r="2038" spans="1:8">
      <c r="A2038" s="25" t="s">
        <v>6241</v>
      </c>
      <c r="B2038" s="25" t="s">
        <v>6240</v>
      </c>
      <c r="C2038" s="25" t="s">
        <v>6054</v>
      </c>
      <c r="D2038">
        <v>1</v>
      </c>
      <c r="E2038" s="25" t="s">
        <v>8</v>
      </c>
      <c r="F2038" t="str">
        <f t="shared" si="70"/>
        <v>CCG_20002200002</v>
      </c>
      <c r="G2038" t="str">
        <f>IF(ISNA(VLOOKUP(F2038,$F$3:F2037,1,0)),"","DUP!")</f>
        <v/>
      </c>
      <c r="H2038" t="str">
        <f t="shared" si="71"/>
        <v>INSERT INTO ZONE_MAP (SERVICE_ID, SERVICE_NAME, CODE, NW_GROUP, ZONE) VALUES (1,'SMS','20002200002','20002200002','CCG');</v>
      </c>
    </row>
    <row r="2039" spans="1:8">
      <c r="A2039" s="25" t="s">
        <v>6242</v>
      </c>
      <c r="B2039" s="25" t="s">
        <v>6240</v>
      </c>
      <c r="C2039" s="25" t="s">
        <v>6054</v>
      </c>
      <c r="D2039">
        <v>1</v>
      </c>
      <c r="E2039" s="25" t="s">
        <v>8</v>
      </c>
      <c r="F2039" t="str">
        <f t="shared" si="70"/>
        <v>CCG_20002200003</v>
      </c>
      <c r="G2039" t="str">
        <f>IF(ISNA(VLOOKUP(F2039,$F$3:F2038,1,0)),"","DUP!")</f>
        <v/>
      </c>
      <c r="H2039" t="str">
        <f t="shared" si="71"/>
        <v>INSERT INTO ZONE_MAP (SERVICE_ID, SERVICE_NAME, CODE, NW_GROUP, ZONE) VALUES (1,'SMS','20002200003','20002200003','CCG');</v>
      </c>
    </row>
    <row r="2040" spans="1:8">
      <c r="A2040" s="25" t="s">
        <v>6243</v>
      </c>
      <c r="B2040" s="25" t="s">
        <v>6240</v>
      </c>
      <c r="C2040" s="25" t="s">
        <v>6054</v>
      </c>
      <c r="D2040">
        <v>1</v>
      </c>
      <c r="E2040" s="25" t="s">
        <v>8</v>
      </c>
      <c r="F2040" t="str">
        <f t="shared" si="70"/>
        <v>CCG_20002200004</v>
      </c>
      <c r="G2040" t="str">
        <f>IF(ISNA(VLOOKUP(F2040,$F$3:F2039,1,0)),"","DUP!")</f>
        <v/>
      </c>
      <c r="H2040" t="str">
        <f t="shared" si="71"/>
        <v>INSERT INTO ZONE_MAP (SERVICE_ID, SERVICE_NAME, CODE, NW_GROUP, ZONE) VALUES (1,'SMS','20002200004','20002200004','CCG');</v>
      </c>
    </row>
    <row r="2041" spans="1:8">
      <c r="A2041" s="25" t="s">
        <v>6244</v>
      </c>
      <c r="B2041" s="25" t="s">
        <v>6240</v>
      </c>
      <c r="C2041" s="25" t="s">
        <v>6054</v>
      </c>
      <c r="D2041">
        <v>1</v>
      </c>
      <c r="E2041" s="25" t="s">
        <v>8</v>
      </c>
      <c r="F2041" t="str">
        <f t="shared" si="70"/>
        <v>CCG_20002200005</v>
      </c>
      <c r="G2041" t="str">
        <f>IF(ISNA(VLOOKUP(F2041,$F$3:F2040,1,0)),"","DUP!")</f>
        <v/>
      </c>
      <c r="H2041" t="str">
        <f t="shared" si="71"/>
        <v>INSERT INTO ZONE_MAP (SERVICE_ID, SERVICE_NAME, CODE, NW_GROUP, ZONE) VALUES (1,'SMS','20002200005','20002200005','CCG');</v>
      </c>
    </row>
    <row r="2042" spans="1:8">
      <c r="A2042" s="25" t="s">
        <v>6245</v>
      </c>
      <c r="B2042" s="25" t="s">
        <v>6246</v>
      </c>
      <c r="C2042" s="25" t="s">
        <v>6054</v>
      </c>
      <c r="D2042">
        <v>1</v>
      </c>
      <c r="E2042" s="25" t="s">
        <v>8</v>
      </c>
      <c r="F2042" t="str">
        <f t="shared" si="70"/>
        <v>CCG_20002500001</v>
      </c>
      <c r="G2042" t="str">
        <f>IF(ISNA(VLOOKUP(F2042,$F$3:F2041,1,0)),"","DUP!")</f>
        <v/>
      </c>
      <c r="H2042" t="str">
        <f t="shared" si="71"/>
        <v>INSERT INTO ZONE_MAP (SERVICE_ID, SERVICE_NAME, CODE, NW_GROUP, ZONE) VALUES (1,'SMS','20002500001','20002500001','CCG');</v>
      </c>
    </row>
    <row r="2043" spans="1:8">
      <c r="A2043" s="25" t="s">
        <v>6247</v>
      </c>
      <c r="B2043" s="25" t="s">
        <v>6248</v>
      </c>
      <c r="C2043" s="25" t="s">
        <v>6054</v>
      </c>
      <c r="D2043">
        <v>1</v>
      </c>
      <c r="E2043" s="25" t="s">
        <v>8</v>
      </c>
      <c r="F2043" t="str">
        <f t="shared" si="70"/>
        <v>CCG_20002600001</v>
      </c>
      <c r="G2043" t="str">
        <f>IF(ISNA(VLOOKUP(F2043,$F$3:F2042,1,0)),"","DUP!")</f>
        <v/>
      </c>
      <c r="H2043" t="str">
        <f t="shared" si="71"/>
        <v>INSERT INTO ZONE_MAP (SERVICE_ID, SERVICE_NAME, CODE, NW_GROUP, ZONE) VALUES (1,'SMS','20002600001','20002600001','CCG');</v>
      </c>
    </row>
    <row r="2044" spans="1:8">
      <c r="A2044" s="25" t="s">
        <v>6249</v>
      </c>
      <c r="B2044" s="25" t="s">
        <v>6248</v>
      </c>
      <c r="C2044" s="25" t="s">
        <v>6054</v>
      </c>
      <c r="D2044">
        <v>1</v>
      </c>
      <c r="E2044" s="25" t="s">
        <v>8</v>
      </c>
      <c r="F2044" t="str">
        <f t="shared" si="70"/>
        <v>CCG_20002600002</v>
      </c>
      <c r="G2044" t="str">
        <f>IF(ISNA(VLOOKUP(F2044,$F$3:F2043,1,0)),"","DUP!")</f>
        <v/>
      </c>
      <c r="H2044" t="str">
        <f t="shared" si="71"/>
        <v>INSERT INTO ZONE_MAP (SERVICE_ID, SERVICE_NAME, CODE, NW_GROUP, ZONE) VALUES (1,'SMS','20002600002','20002600002','CCG');</v>
      </c>
    </row>
    <row r="2045" spans="1:8">
      <c r="A2045" s="25" t="s">
        <v>6250</v>
      </c>
      <c r="B2045" s="25" t="s">
        <v>6248</v>
      </c>
      <c r="C2045" s="25" t="s">
        <v>6054</v>
      </c>
      <c r="D2045">
        <v>1</v>
      </c>
      <c r="E2045" s="25" t="s">
        <v>8</v>
      </c>
      <c r="F2045" t="str">
        <f t="shared" si="70"/>
        <v>CCG_20002600003</v>
      </c>
      <c r="G2045" t="str">
        <f>IF(ISNA(VLOOKUP(F2045,$F$3:F2044,1,0)),"","DUP!")</f>
        <v/>
      </c>
      <c r="H2045" t="str">
        <f t="shared" si="71"/>
        <v>INSERT INTO ZONE_MAP (SERVICE_ID, SERVICE_NAME, CODE, NW_GROUP, ZONE) VALUES (1,'SMS','20002600003','20002600003','CCG');</v>
      </c>
    </row>
    <row r="2046" spans="1:8">
      <c r="A2046" s="25" t="s">
        <v>6251</v>
      </c>
      <c r="B2046" s="25" t="s">
        <v>6248</v>
      </c>
      <c r="C2046" s="25" t="s">
        <v>6054</v>
      </c>
      <c r="D2046">
        <v>1</v>
      </c>
      <c r="E2046" s="25" t="s">
        <v>8</v>
      </c>
      <c r="F2046" t="str">
        <f t="shared" si="70"/>
        <v>CCG_20002600004</v>
      </c>
      <c r="G2046" t="str">
        <f>IF(ISNA(VLOOKUP(F2046,$F$3:F2045,1,0)),"","DUP!")</f>
        <v/>
      </c>
      <c r="H2046" t="str">
        <f t="shared" si="71"/>
        <v>INSERT INTO ZONE_MAP (SERVICE_ID, SERVICE_NAME, CODE, NW_GROUP, ZONE) VALUES (1,'SMS','20002600004','20002600004','CCG');</v>
      </c>
    </row>
    <row r="2047" spans="1:8">
      <c r="A2047" s="25" t="s">
        <v>6252</v>
      </c>
      <c r="B2047" s="25" t="s">
        <v>2839</v>
      </c>
      <c r="C2047" s="25" t="s">
        <v>6054</v>
      </c>
      <c r="D2047">
        <v>1</v>
      </c>
      <c r="E2047" s="25" t="s">
        <v>8</v>
      </c>
      <c r="F2047" t="str">
        <f t="shared" si="70"/>
        <v>CCG_20002700002</v>
      </c>
      <c r="G2047" t="str">
        <f>IF(ISNA(VLOOKUP(F2047,$F$3:F2046,1,0)),"","DUP!")</f>
        <v/>
      </c>
      <c r="H2047" t="str">
        <f t="shared" si="71"/>
        <v>INSERT INTO ZONE_MAP (SERVICE_ID, SERVICE_NAME, CODE, NW_GROUP, ZONE) VALUES (1,'SMS','20002700002','20002700002','CCG');</v>
      </c>
    </row>
    <row r="2048" spans="1:8" ht="25.5">
      <c r="A2048" s="25" t="s">
        <v>6253</v>
      </c>
      <c r="B2048" s="25" t="s">
        <v>6254</v>
      </c>
      <c r="C2048" s="25" t="s">
        <v>6054</v>
      </c>
      <c r="D2048">
        <v>1</v>
      </c>
      <c r="E2048" s="25" t="s">
        <v>8</v>
      </c>
      <c r="F2048" t="str">
        <f t="shared" si="70"/>
        <v>CCG_20002700003</v>
      </c>
      <c r="G2048" t="str">
        <f>IF(ISNA(VLOOKUP(F2048,$F$3:F2047,1,0)),"","DUP!")</f>
        <v/>
      </c>
      <c r="H2048" t="str">
        <f t="shared" si="71"/>
        <v>INSERT INTO ZONE_MAP (SERVICE_ID, SERVICE_NAME, CODE, NW_GROUP, ZONE) VALUES (1,'SMS','20002700003','20002700003','CCG');</v>
      </c>
    </row>
    <row r="2049" spans="1:8" ht="25.5">
      <c r="A2049" s="25" t="s">
        <v>6255</v>
      </c>
      <c r="B2049" s="25" t="s">
        <v>6256</v>
      </c>
      <c r="C2049" s="25" t="s">
        <v>6054</v>
      </c>
      <c r="D2049">
        <v>1</v>
      </c>
      <c r="E2049" s="25" t="s">
        <v>8</v>
      </c>
      <c r="F2049" t="str">
        <f t="shared" si="70"/>
        <v>CCG_20002700004</v>
      </c>
      <c r="G2049" t="str">
        <f>IF(ISNA(VLOOKUP(F2049,$F$3:F2048,1,0)),"","DUP!")</f>
        <v/>
      </c>
      <c r="H2049" t="str">
        <f t="shared" si="71"/>
        <v>INSERT INTO ZONE_MAP (SERVICE_ID, SERVICE_NAME, CODE, NW_GROUP, ZONE) VALUES (1,'SMS','20002700004','20002700004','CCG');</v>
      </c>
    </row>
    <row r="2050" spans="1:8">
      <c r="A2050" s="25" t="s">
        <v>6257</v>
      </c>
      <c r="B2050" s="25" t="s">
        <v>6258</v>
      </c>
      <c r="C2050" s="25" t="s">
        <v>6054</v>
      </c>
      <c r="D2050">
        <v>1</v>
      </c>
      <c r="E2050" s="25" t="s">
        <v>8</v>
      </c>
      <c r="F2050" t="str">
        <f t="shared" si="70"/>
        <v>CCG_20002700005</v>
      </c>
      <c r="G2050" t="str">
        <f>IF(ISNA(VLOOKUP(F2050,$F$3:F2049,1,0)),"","DUP!")</f>
        <v/>
      </c>
      <c r="H2050" t="str">
        <f t="shared" si="71"/>
        <v>INSERT INTO ZONE_MAP (SERVICE_ID, SERVICE_NAME, CODE, NW_GROUP, ZONE) VALUES (1,'SMS','20002700005','20002700005','CCG');</v>
      </c>
    </row>
    <row r="2051" spans="1:8">
      <c r="A2051" s="25" t="s">
        <v>6259</v>
      </c>
      <c r="B2051" s="25" t="s">
        <v>6258</v>
      </c>
      <c r="C2051" s="25" t="s">
        <v>6054</v>
      </c>
      <c r="D2051">
        <v>1</v>
      </c>
      <c r="E2051" s="25" t="s">
        <v>8</v>
      </c>
      <c r="F2051" t="str">
        <f t="shared" si="70"/>
        <v>CCG_20002700006</v>
      </c>
      <c r="G2051" t="str">
        <f>IF(ISNA(VLOOKUP(F2051,$F$3:F2050,1,0)),"","DUP!")</f>
        <v/>
      </c>
      <c r="H2051" t="str">
        <f t="shared" si="71"/>
        <v>INSERT INTO ZONE_MAP (SERVICE_ID, SERVICE_NAME, CODE, NW_GROUP, ZONE) VALUES (1,'SMS','20002700006','20002700006','CCG');</v>
      </c>
    </row>
    <row r="2052" spans="1:8">
      <c r="A2052" s="25" t="s">
        <v>6260</v>
      </c>
      <c r="B2052" s="25" t="s">
        <v>2839</v>
      </c>
      <c r="C2052" s="25" t="s">
        <v>6054</v>
      </c>
      <c r="D2052">
        <v>1</v>
      </c>
      <c r="E2052" s="25" t="s">
        <v>8</v>
      </c>
      <c r="F2052" t="str">
        <f t="shared" ref="F2052:F2115" si="72">C2052&amp;"_"&amp;A2052</f>
        <v>CCG_20002700008</v>
      </c>
      <c r="G2052" t="str">
        <f>IF(ISNA(VLOOKUP(F2052,$F$3:F2051,1,0)),"","DUP!")</f>
        <v/>
      </c>
      <c r="H2052" t="str">
        <f t="shared" si="71"/>
        <v>INSERT INTO ZONE_MAP (SERVICE_ID, SERVICE_NAME, CODE, NW_GROUP, ZONE) VALUES (1,'SMS','20002700008','20002700008','CCG');</v>
      </c>
    </row>
    <row r="2053" spans="1:8">
      <c r="A2053" s="25" t="s">
        <v>6261</v>
      </c>
      <c r="B2053" s="25" t="s">
        <v>6262</v>
      </c>
      <c r="C2053" s="25" t="s">
        <v>6054</v>
      </c>
      <c r="D2053">
        <v>1</v>
      </c>
      <c r="E2053" s="25" t="s">
        <v>8</v>
      </c>
      <c r="F2053" t="str">
        <f t="shared" si="72"/>
        <v>CCG_20002700009</v>
      </c>
      <c r="G2053" t="str">
        <f>IF(ISNA(VLOOKUP(F2053,$F$3:F2052,1,0)),"","DUP!")</f>
        <v/>
      </c>
      <c r="H2053" t="str">
        <f t="shared" si="71"/>
        <v>INSERT INTO ZONE_MAP (SERVICE_ID, SERVICE_NAME, CODE, NW_GROUP, ZONE) VALUES (1,'SMS','20002700009','20002700009','CCG');</v>
      </c>
    </row>
    <row r="2054" spans="1:8">
      <c r="A2054" s="25" t="s">
        <v>6263</v>
      </c>
      <c r="B2054" s="25" t="s">
        <v>6264</v>
      </c>
      <c r="C2054" s="25" t="s">
        <v>6054</v>
      </c>
      <c r="D2054">
        <v>1</v>
      </c>
      <c r="E2054" s="25" t="s">
        <v>8</v>
      </c>
      <c r="F2054" t="str">
        <f t="shared" si="72"/>
        <v>CCG_20002700010</v>
      </c>
      <c r="G2054" t="str">
        <f>IF(ISNA(VLOOKUP(F2054,$F$3:F2053,1,0)),"","DUP!")</f>
        <v/>
      </c>
      <c r="H2054" t="str">
        <f t="shared" si="71"/>
        <v>INSERT INTO ZONE_MAP (SERVICE_ID, SERVICE_NAME, CODE, NW_GROUP, ZONE) VALUES (1,'SMS','20002700010','20002700010','CCG');</v>
      </c>
    </row>
    <row r="2055" spans="1:8">
      <c r="A2055" s="25" t="s">
        <v>6265</v>
      </c>
      <c r="B2055" s="25" t="s">
        <v>6266</v>
      </c>
      <c r="C2055" s="25" t="s">
        <v>6054</v>
      </c>
      <c r="D2055">
        <v>1</v>
      </c>
      <c r="E2055" s="25" t="s">
        <v>8</v>
      </c>
      <c r="F2055" t="str">
        <f t="shared" si="72"/>
        <v>CCG_20002700011</v>
      </c>
      <c r="G2055" t="str">
        <f>IF(ISNA(VLOOKUP(F2055,$F$3:F2054,1,0)),"","DUP!")</f>
        <v/>
      </c>
      <c r="H2055" t="str">
        <f t="shared" si="71"/>
        <v>INSERT INTO ZONE_MAP (SERVICE_ID, SERVICE_NAME, CODE, NW_GROUP, ZONE) VALUES (1,'SMS','20002700011','20002700011','CCG');</v>
      </c>
    </row>
    <row r="2056" spans="1:8">
      <c r="A2056" s="25" t="s">
        <v>6267</v>
      </c>
      <c r="B2056" s="25" t="s">
        <v>6268</v>
      </c>
      <c r="C2056" s="25" t="s">
        <v>6054</v>
      </c>
      <c r="D2056">
        <v>1</v>
      </c>
      <c r="E2056" s="25" t="s">
        <v>8</v>
      </c>
      <c r="F2056" t="str">
        <f t="shared" si="72"/>
        <v>CCG_200029000001</v>
      </c>
      <c r="G2056" t="str">
        <f>IF(ISNA(VLOOKUP(F2056,$F$3:F2055,1,0)),"","DUP!")</f>
        <v/>
      </c>
      <c r="H2056" t="str">
        <f t="shared" si="71"/>
        <v>INSERT INTO ZONE_MAP (SERVICE_ID, SERVICE_NAME, CODE, NW_GROUP, ZONE) VALUES (1,'SMS','200029000001','200029000001','CCG');</v>
      </c>
    </row>
    <row r="2057" spans="1:8">
      <c r="A2057" s="25" t="s">
        <v>6269</v>
      </c>
      <c r="B2057" s="25" t="s">
        <v>6268</v>
      </c>
      <c r="C2057" s="25" t="s">
        <v>6054</v>
      </c>
      <c r="D2057">
        <v>1</v>
      </c>
      <c r="E2057" s="25" t="s">
        <v>8</v>
      </c>
      <c r="F2057" t="str">
        <f t="shared" si="72"/>
        <v>CCG_20002900001</v>
      </c>
      <c r="G2057" t="str">
        <f>IF(ISNA(VLOOKUP(F2057,$F$3:F2056,1,0)),"","DUP!")</f>
        <v/>
      </c>
      <c r="H2057" t="str">
        <f t="shared" si="71"/>
        <v>INSERT INTO ZONE_MAP (SERVICE_ID, SERVICE_NAME, CODE, NW_GROUP, ZONE) VALUES (1,'SMS','20002900001','20002900001','CCG');</v>
      </c>
    </row>
    <row r="2058" spans="1:8">
      <c r="A2058" s="25" t="s">
        <v>6270</v>
      </c>
      <c r="B2058" s="25" t="s">
        <v>6268</v>
      </c>
      <c r="C2058" s="25" t="s">
        <v>6054</v>
      </c>
      <c r="D2058">
        <v>1</v>
      </c>
      <c r="E2058" s="25" t="s">
        <v>8</v>
      </c>
      <c r="F2058" t="str">
        <f t="shared" si="72"/>
        <v>CCG_20002900002</v>
      </c>
      <c r="G2058" t="str">
        <f>IF(ISNA(VLOOKUP(F2058,$F$3:F2057,1,0)),"","DUP!")</f>
        <v/>
      </c>
      <c r="H2058" t="str">
        <f t="shared" si="71"/>
        <v>INSERT INTO ZONE_MAP (SERVICE_ID, SERVICE_NAME, CODE, NW_GROUP, ZONE) VALUES (1,'SMS','20002900002','20002900002','CCG');</v>
      </c>
    </row>
    <row r="2059" spans="1:8">
      <c r="A2059" s="25" t="s">
        <v>6271</v>
      </c>
      <c r="B2059" s="25" t="s">
        <v>6268</v>
      </c>
      <c r="C2059" s="25" t="s">
        <v>6054</v>
      </c>
      <c r="D2059">
        <v>1</v>
      </c>
      <c r="E2059" s="25" t="s">
        <v>8</v>
      </c>
      <c r="F2059" t="str">
        <f t="shared" si="72"/>
        <v>CCG_20002900003</v>
      </c>
      <c r="G2059" t="str">
        <f>IF(ISNA(VLOOKUP(F2059,$F$3:F2058,1,0)),"","DUP!")</f>
        <v/>
      </c>
      <c r="H2059" t="str">
        <f t="shared" si="71"/>
        <v>INSERT INTO ZONE_MAP (SERVICE_ID, SERVICE_NAME, CODE, NW_GROUP, ZONE) VALUES (1,'SMS','20002900003','20002900003','CCG');</v>
      </c>
    </row>
    <row r="2060" spans="1:8">
      <c r="A2060" s="25" t="s">
        <v>6272</v>
      </c>
      <c r="B2060" s="25" t="s">
        <v>6268</v>
      </c>
      <c r="C2060" s="25" t="s">
        <v>6054</v>
      </c>
      <c r="D2060">
        <v>1</v>
      </c>
      <c r="E2060" s="25" t="s">
        <v>8</v>
      </c>
      <c r="F2060" t="str">
        <f t="shared" si="72"/>
        <v>CCG_20002900004</v>
      </c>
      <c r="G2060" t="str">
        <f>IF(ISNA(VLOOKUP(F2060,$F$3:F2059,1,0)),"","DUP!")</f>
        <v/>
      </c>
      <c r="H2060" t="str">
        <f t="shared" si="71"/>
        <v>INSERT INTO ZONE_MAP (SERVICE_ID, SERVICE_NAME, CODE, NW_GROUP, ZONE) VALUES (1,'SMS','20002900004','20002900004','CCG');</v>
      </c>
    </row>
    <row r="2061" spans="1:8">
      <c r="A2061" s="25" t="s">
        <v>6273</v>
      </c>
      <c r="B2061" s="25" t="s">
        <v>6268</v>
      </c>
      <c r="C2061" s="25" t="s">
        <v>6054</v>
      </c>
      <c r="D2061">
        <v>1</v>
      </c>
      <c r="E2061" s="25" t="s">
        <v>8</v>
      </c>
      <c r="F2061" t="str">
        <f t="shared" si="72"/>
        <v>CCG_20002900005</v>
      </c>
      <c r="G2061" t="str">
        <f>IF(ISNA(VLOOKUP(F2061,$F$3:F2060,1,0)),"","DUP!")</f>
        <v/>
      </c>
      <c r="H2061" t="str">
        <f t="shared" si="71"/>
        <v>INSERT INTO ZONE_MAP (SERVICE_ID, SERVICE_NAME, CODE, NW_GROUP, ZONE) VALUES (1,'SMS','20002900005','20002900005','CCG');</v>
      </c>
    </row>
    <row r="2062" spans="1:8">
      <c r="A2062" s="25" t="s">
        <v>6274</v>
      </c>
      <c r="B2062" s="25" t="s">
        <v>6268</v>
      </c>
      <c r="C2062" s="25" t="s">
        <v>6054</v>
      </c>
      <c r="D2062">
        <v>1</v>
      </c>
      <c r="E2062" s="25" t="s">
        <v>8</v>
      </c>
      <c r="F2062" t="str">
        <f t="shared" si="72"/>
        <v>CCG_20002900006</v>
      </c>
      <c r="G2062" t="str">
        <f>IF(ISNA(VLOOKUP(F2062,$F$3:F2061,1,0)),"","DUP!")</f>
        <v/>
      </c>
      <c r="H2062" t="str">
        <f t="shared" si="71"/>
        <v>INSERT INTO ZONE_MAP (SERVICE_ID, SERVICE_NAME, CODE, NW_GROUP, ZONE) VALUES (1,'SMS','20002900006','20002900006','CCG');</v>
      </c>
    </row>
    <row r="2063" spans="1:8">
      <c r="A2063" s="25" t="s">
        <v>6275</v>
      </c>
      <c r="B2063" s="25" t="s">
        <v>6268</v>
      </c>
      <c r="C2063" s="25" t="s">
        <v>6054</v>
      </c>
      <c r="D2063">
        <v>1</v>
      </c>
      <c r="E2063" s="25" t="s">
        <v>8</v>
      </c>
      <c r="F2063" t="str">
        <f t="shared" si="72"/>
        <v>CCG_20002900007</v>
      </c>
      <c r="G2063" t="str">
        <f>IF(ISNA(VLOOKUP(F2063,$F$3:F2062,1,0)),"","DUP!")</f>
        <v/>
      </c>
      <c r="H2063" t="str">
        <f t="shared" si="71"/>
        <v>INSERT INTO ZONE_MAP (SERVICE_ID, SERVICE_NAME, CODE, NW_GROUP, ZONE) VALUES (1,'SMS','20002900007','20002900007','CCG');</v>
      </c>
    </row>
    <row r="2064" spans="1:8">
      <c r="A2064" s="25" t="s">
        <v>6276</v>
      </c>
      <c r="B2064" s="25" t="s">
        <v>6268</v>
      </c>
      <c r="C2064" s="25" t="s">
        <v>6054</v>
      </c>
      <c r="D2064">
        <v>1</v>
      </c>
      <c r="E2064" s="25" t="s">
        <v>8</v>
      </c>
      <c r="F2064" t="str">
        <f t="shared" si="72"/>
        <v>CCG_20002900008</v>
      </c>
      <c r="G2064" t="str">
        <f>IF(ISNA(VLOOKUP(F2064,$F$3:F2063,1,0)),"","DUP!")</f>
        <v/>
      </c>
      <c r="H2064" t="str">
        <f t="shared" si="71"/>
        <v>INSERT INTO ZONE_MAP (SERVICE_ID, SERVICE_NAME, CODE, NW_GROUP, ZONE) VALUES (1,'SMS','20002900008','20002900008','CCG');</v>
      </c>
    </row>
    <row r="2065" spans="1:8">
      <c r="A2065" s="25" t="s">
        <v>6277</v>
      </c>
      <c r="B2065" s="25" t="s">
        <v>6268</v>
      </c>
      <c r="C2065" s="25" t="s">
        <v>6054</v>
      </c>
      <c r="D2065">
        <v>1</v>
      </c>
      <c r="E2065" s="25" t="s">
        <v>8</v>
      </c>
      <c r="F2065" t="str">
        <f t="shared" si="72"/>
        <v>CCG_20002900009</v>
      </c>
      <c r="G2065" t="str">
        <f>IF(ISNA(VLOOKUP(F2065,$F$3:F2064,1,0)),"","DUP!")</f>
        <v/>
      </c>
      <c r="H2065" t="str">
        <f t="shared" si="71"/>
        <v>INSERT INTO ZONE_MAP (SERVICE_ID, SERVICE_NAME, CODE, NW_GROUP, ZONE) VALUES (1,'SMS','20002900009','20002900009','CCG');</v>
      </c>
    </row>
    <row r="2066" spans="1:8">
      <c r="A2066" s="25" t="s">
        <v>6278</v>
      </c>
      <c r="B2066" s="25" t="s">
        <v>6279</v>
      </c>
      <c r="C2066" s="25" t="s">
        <v>6054</v>
      </c>
      <c r="D2066">
        <v>1</v>
      </c>
      <c r="E2066" s="25" t="s">
        <v>8</v>
      </c>
      <c r="F2066" t="str">
        <f t="shared" si="72"/>
        <v>CCG_20003000001</v>
      </c>
      <c r="G2066" t="str">
        <f>IF(ISNA(VLOOKUP(F2066,$F$3:F2065,1,0)),"","DUP!")</f>
        <v/>
      </c>
      <c r="H2066" t="str">
        <f t="shared" si="71"/>
        <v>INSERT INTO ZONE_MAP (SERVICE_ID, SERVICE_NAME, CODE, NW_GROUP, ZONE) VALUES (1,'SMS','20003000001','20003000001','CCG');</v>
      </c>
    </row>
    <row r="2067" spans="1:8">
      <c r="A2067" s="25" t="s">
        <v>6280</v>
      </c>
      <c r="B2067" s="25" t="s">
        <v>6279</v>
      </c>
      <c r="C2067" s="25" t="s">
        <v>6054</v>
      </c>
      <c r="D2067">
        <v>1</v>
      </c>
      <c r="E2067" s="25" t="s">
        <v>8</v>
      </c>
      <c r="F2067" t="str">
        <f t="shared" si="72"/>
        <v>CCG_20003000002</v>
      </c>
      <c r="G2067" t="str">
        <f>IF(ISNA(VLOOKUP(F2067,$F$3:F2066,1,0)),"","DUP!")</f>
        <v/>
      </c>
      <c r="H2067" t="str">
        <f t="shared" si="71"/>
        <v>INSERT INTO ZONE_MAP (SERVICE_ID, SERVICE_NAME, CODE, NW_GROUP, ZONE) VALUES (1,'SMS','20003000002','20003000002','CCG');</v>
      </c>
    </row>
    <row r="2068" spans="1:8">
      <c r="A2068" s="25" t="s">
        <v>6281</v>
      </c>
      <c r="B2068" s="25" t="s">
        <v>6279</v>
      </c>
      <c r="C2068" s="25" t="s">
        <v>6054</v>
      </c>
      <c r="D2068">
        <v>1</v>
      </c>
      <c r="E2068" s="25" t="s">
        <v>8</v>
      </c>
      <c r="F2068" t="str">
        <f t="shared" si="72"/>
        <v>CCG_20003000003</v>
      </c>
      <c r="G2068" t="str">
        <f>IF(ISNA(VLOOKUP(F2068,$F$3:F2067,1,0)),"","DUP!")</f>
        <v/>
      </c>
      <c r="H2068" t="str">
        <f t="shared" si="71"/>
        <v>INSERT INTO ZONE_MAP (SERVICE_ID, SERVICE_NAME, CODE, NW_GROUP, ZONE) VALUES (1,'SMS','20003000003','20003000003','CCG');</v>
      </c>
    </row>
    <row r="2069" spans="1:8">
      <c r="A2069" s="25" t="s">
        <v>6282</v>
      </c>
      <c r="B2069" s="25" t="s">
        <v>6279</v>
      </c>
      <c r="C2069" s="25" t="s">
        <v>6054</v>
      </c>
      <c r="D2069">
        <v>1</v>
      </c>
      <c r="E2069" s="25" t="s">
        <v>8</v>
      </c>
      <c r="F2069" t="str">
        <f t="shared" si="72"/>
        <v>CCG_20003000004</v>
      </c>
      <c r="G2069" t="str">
        <f>IF(ISNA(VLOOKUP(F2069,$F$3:F2068,1,0)),"","DUP!")</f>
        <v/>
      </c>
      <c r="H2069" t="str">
        <f t="shared" si="71"/>
        <v>INSERT INTO ZONE_MAP (SERVICE_ID, SERVICE_NAME, CODE, NW_GROUP, ZONE) VALUES (1,'SMS','20003000004','20003000004','CCG');</v>
      </c>
    </row>
    <row r="2070" spans="1:8">
      <c r="A2070" s="25" t="s">
        <v>6283</v>
      </c>
      <c r="B2070" s="25" t="s">
        <v>6279</v>
      </c>
      <c r="C2070" s="25" t="s">
        <v>6054</v>
      </c>
      <c r="D2070">
        <v>1</v>
      </c>
      <c r="E2070" s="25" t="s">
        <v>8</v>
      </c>
      <c r="F2070" t="str">
        <f t="shared" si="72"/>
        <v>CCG_20003000005</v>
      </c>
      <c r="G2070" t="str">
        <f>IF(ISNA(VLOOKUP(F2070,$F$3:F2069,1,0)),"","DUP!")</f>
        <v/>
      </c>
      <c r="H2070" t="str">
        <f t="shared" si="71"/>
        <v>INSERT INTO ZONE_MAP (SERVICE_ID, SERVICE_NAME, CODE, NW_GROUP, ZONE) VALUES (1,'SMS','20003000005','20003000005','CCG');</v>
      </c>
    </row>
    <row r="2071" spans="1:8">
      <c r="A2071" s="25" t="s">
        <v>6284</v>
      </c>
      <c r="B2071" s="25" t="s">
        <v>6285</v>
      </c>
      <c r="C2071" s="25" t="s">
        <v>6054</v>
      </c>
      <c r="D2071">
        <v>1</v>
      </c>
      <c r="E2071" s="25" t="s">
        <v>8</v>
      </c>
      <c r="F2071" t="str">
        <f t="shared" si="72"/>
        <v>CCG_20003000006</v>
      </c>
      <c r="G2071" t="str">
        <f>IF(ISNA(VLOOKUP(F2071,$F$3:F2070,1,0)),"","DUP!")</f>
        <v/>
      </c>
      <c r="H2071" t="str">
        <f t="shared" si="71"/>
        <v>INSERT INTO ZONE_MAP (SERVICE_ID, SERVICE_NAME, CODE, NW_GROUP, ZONE) VALUES (1,'SMS','20003000006','20003000006','CCG');</v>
      </c>
    </row>
    <row r="2072" spans="1:8">
      <c r="A2072" s="25" t="s">
        <v>6286</v>
      </c>
      <c r="B2072" s="25" t="s">
        <v>6287</v>
      </c>
      <c r="C2072" s="25" t="s">
        <v>6054</v>
      </c>
      <c r="D2072">
        <v>1</v>
      </c>
      <c r="E2072" s="25" t="s">
        <v>8</v>
      </c>
      <c r="F2072" t="str">
        <f t="shared" si="72"/>
        <v>CCG_20003000007</v>
      </c>
      <c r="G2072" t="str">
        <f>IF(ISNA(VLOOKUP(F2072,$F$3:F2071,1,0)),"","DUP!")</f>
        <v/>
      </c>
      <c r="H2072" t="str">
        <f t="shared" si="71"/>
        <v>INSERT INTO ZONE_MAP (SERVICE_ID, SERVICE_NAME, CODE, NW_GROUP, ZONE) VALUES (1,'SMS','20003000007','20003000007','CCG');</v>
      </c>
    </row>
    <row r="2073" spans="1:8">
      <c r="A2073" s="25" t="s">
        <v>6288</v>
      </c>
      <c r="B2073" s="25" t="s">
        <v>6289</v>
      </c>
      <c r="C2073" s="25" t="s">
        <v>6054</v>
      </c>
      <c r="D2073">
        <v>1</v>
      </c>
      <c r="E2073" s="25" t="s">
        <v>8</v>
      </c>
      <c r="F2073" t="str">
        <f t="shared" si="72"/>
        <v>CCG_200032000001</v>
      </c>
      <c r="G2073" t="str">
        <f>IF(ISNA(VLOOKUP(F2073,$F$3:F2072,1,0)),"","DUP!")</f>
        <v/>
      </c>
      <c r="H2073" t="str">
        <f t="shared" si="71"/>
        <v>INSERT INTO ZONE_MAP (SERVICE_ID, SERVICE_NAME, CODE, NW_GROUP, ZONE) VALUES (1,'SMS','200032000001','200032000001','CCG');</v>
      </c>
    </row>
    <row r="2074" spans="1:8">
      <c r="A2074" s="25" t="s">
        <v>6290</v>
      </c>
      <c r="B2074" s="25" t="s">
        <v>6289</v>
      </c>
      <c r="C2074" s="25" t="s">
        <v>6054</v>
      </c>
      <c r="D2074">
        <v>1</v>
      </c>
      <c r="E2074" s="25" t="s">
        <v>8</v>
      </c>
      <c r="F2074" t="str">
        <f t="shared" si="72"/>
        <v>CCG_20003200001</v>
      </c>
      <c r="G2074" t="str">
        <f>IF(ISNA(VLOOKUP(F2074,$F$3:F2073,1,0)),"","DUP!")</f>
        <v/>
      </c>
      <c r="H2074" t="str">
        <f t="shared" si="71"/>
        <v>INSERT INTO ZONE_MAP (SERVICE_ID, SERVICE_NAME, CODE, NW_GROUP, ZONE) VALUES (1,'SMS','20003200001','20003200001','CCG');</v>
      </c>
    </row>
    <row r="2075" spans="1:8">
      <c r="A2075" s="25" t="s">
        <v>6291</v>
      </c>
      <c r="B2075" s="25" t="s">
        <v>6289</v>
      </c>
      <c r="C2075" s="25" t="s">
        <v>6054</v>
      </c>
      <c r="D2075">
        <v>1</v>
      </c>
      <c r="E2075" s="25" t="s">
        <v>8</v>
      </c>
      <c r="F2075" t="str">
        <f t="shared" si="72"/>
        <v>CCG_20003200002</v>
      </c>
      <c r="G2075" t="str">
        <f>IF(ISNA(VLOOKUP(F2075,$F$3:F2074,1,0)),"","DUP!")</f>
        <v/>
      </c>
      <c r="H2075" t="str">
        <f t="shared" si="71"/>
        <v>INSERT INTO ZONE_MAP (SERVICE_ID, SERVICE_NAME, CODE, NW_GROUP, ZONE) VALUES (1,'SMS','20003200002','20003200002','CCG');</v>
      </c>
    </row>
    <row r="2076" spans="1:8">
      <c r="A2076" s="25" t="s">
        <v>6292</v>
      </c>
      <c r="B2076" s="25" t="s">
        <v>6289</v>
      </c>
      <c r="C2076" s="25" t="s">
        <v>6054</v>
      </c>
      <c r="D2076">
        <v>1</v>
      </c>
      <c r="E2076" s="25" t="s">
        <v>8</v>
      </c>
      <c r="F2076" t="str">
        <f t="shared" si="72"/>
        <v>CCG_20003200003</v>
      </c>
      <c r="G2076" t="str">
        <f>IF(ISNA(VLOOKUP(F2076,$F$3:F2075,1,0)),"","DUP!")</f>
        <v/>
      </c>
      <c r="H2076" t="str">
        <f t="shared" si="71"/>
        <v>INSERT INTO ZONE_MAP (SERVICE_ID, SERVICE_NAME, CODE, NW_GROUP, ZONE) VALUES (1,'SMS','20003200003','20003200003','CCG');</v>
      </c>
    </row>
    <row r="2077" spans="1:8">
      <c r="A2077" s="25" t="s">
        <v>6293</v>
      </c>
      <c r="B2077" s="25" t="s">
        <v>6289</v>
      </c>
      <c r="C2077" s="25" t="s">
        <v>6054</v>
      </c>
      <c r="D2077">
        <v>1</v>
      </c>
      <c r="E2077" s="25" t="s">
        <v>8</v>
      </c>
      <c r="F2077" t="str">
        <f t="shared" si="72"/>
        <v>CCG_20003200004</v>
      </c>
      <c r="G2077" t="str">
        <f>IF(ISNA(VLOOKUP(F2077,$F$3:F2076,1,0)),"","DUP!")</f>
        <v/>
      </c>
      <c r="H2077" t="str">
        <f t="shared" si="71"/>
        <v>INSERT INTO ZONE_MAP (SERVICE_ID, SERVICE_NAME, CODE, NW_GROUP, ZONE) VALUES (1,'SMS','20003200004','20003200004','CCG');</v>
      </c>
    </row>
    <row r="2078" spans="1:8">
      <c r="A2078" s="25" t="s">
        <v>6294</v>
      </c>
      <c r="B2078" s="25" t="s">
        <v>6289</v>
      </c>
      <c r="C2078" s="25" t="s">
        <v>6054</v>
      </c>
      <c r="D2078">
        <v>1</v>
      </c>
      <c r="E2078" s="25" t="s">
        <v>8</v>
      </c>
      <c r="F2078" t="str">
        <f t="shared" si="72"/>
        <v>CCG_20003200005</v>
      </c>
      <c r="G2078" t="str">
        <f>IF(ISNA(VLOOKUP(F2078,$F$3:F2077,1,0)),"","DUP!")</f>
        <v/>
      </c>
      <c r="H2078" t="str">
        <f t="shared" si="71"/>
        <v>INSERT INTO ZONE_MAP (SERVICE_ID, SERVICE_NAME, CODE, NW_GROUP, ZONE) VALUES (1,'SMS','20003200005','20003200005','CCG');</v>
      </c>
    </row>
    <row r="2079" spans="1:8">
      <c r="A2079" s="25" t="s">
        <v>6295</v>
      </c>
      <c r="B2079" s="25" t="s">
        <v>6289</v>
      </c>
      <c r="C2079" s="25" t="s">
        <v>6054</v>
      </c>
      <c r="D2079">
        <v>1</v>
      </c>
      <c r="E2079" s="25" t="s">
        <v>8</v>
      </c>
      <c r="F2079" t="str">
        <f t="shared" si="72"/>
        <v>CCG_20003200006</v>
      </c>
      <c r="G2079" t="str">
        <f>IF(ISNA(VLOOKUP(F2079,$F$3:F2078,1,0)),"","DUP!")</f>
        <v/>
      </c>
      <c r="H2079" t="str">
        <f t="shared" si="71"/>
        <v>INSERT INTO ZONE_MAP (SERVICE_ID, SERVICE_NAME, CODE, NW_GROUP, ZONE) VALUES (1,'SMS','20003200006','20003200006','CCG');</v>
      </c>
    </row>
    <row r="2080" spans="1:8">
      <c r="A2080" s="25" t="s">
        <v>6296</v>
      </c>
      <c r="B2080" s="25" t="s">
        <v>6289</v>
      </c>
      <c r="C2080" s="25" t="s">
        <v>6054</v>
      </c>
      <c r="D2080">
        <v>1</v>
      </c>
      <c r="E2080" s="25" t="s">
        <v>8</v>
      </c>
      <c r="F2080" t="str">
        <f t="shared" si="72"/>
        <v>CCG_20003200007</v>
      </c>
      <c r="G2080" t="str">
        <f>IF(ISNA(VLOOKUP(F2080,$F$3:F2079,1,0)),"","DUP!")</f>
        <v/>
      </c>
      <c r="H2080" t="str">
        <f t="shared" si="71"/>
        <v>INSERT INTO ZONE_MAP (SERVICE_ID, SERVICE_NAME, CODE, NW_GROUP, ZONE) VALUES (1,'SMS','20003200007','20003200007','CCG');</v>
      </c>
    </row>
    <row r="2081" spans="1:8">
      <c r="A2081" s="25" t="s">
        <v>6297</v>
      </c>
      <c r="B2081" s="25" t="s">
        <v>6298</v>
      </c>
      <c r="C2081" s="25" t="s">
        <v>6054</v>
      </c>
      <c r="D2081">
        <v>1</v>
      </c>
      <c r="E2081" s="25" t="s">
        <v>8</v>
      </c>
      <c r="F2081" t="str">
        <f t="shared" si="72"/>
        <v>CCG_20003400001</v>
      </c>
      <c r="G2081" t="str">
        <f>IF(ISNA(VLOOKUP(F2081,$F$3:F2080,1,0)),"","DUP!")</f>
        <v/>
      </c>
      <c r="H2081" t="str">
        <f t="shared" si="71"/>
        <v>INSERT INTO ZONE_MAP (SERVICE_ID, SERVICE_NAME, CODE, NW_GROUP, ZONE) VALUES (1,'SMS','20003400001','20003400001','CCG');</v>
      </c>
    </row>
    <row r="2082" spans="1:8">
      <c r="A2082" s="25" t="s">
        <v>6299</v>
      </c>
      <c r="B2082" s="25" t="s">
        <v>6298</v>
      </c>
      <c r="C2082" s="25" t="s">
        <v>6054</v>
      </c>
      <c r="D2082">
        <v>1</v>
      </c>
      <c r="E2082" s="25" t="s">
        <v>8</v>
      </c>
      <c r="F2082" t="str">
        <f t="shared" si="72"/>
        <v>CCG_20003400002</v>
      </c>
      <c r="G2082" t="str">
        <f>IF(ISNA(VLOOKUP(F2082,$F$3:F2081,1,0)),"","DUP!")</f>
        <v/>
      </c>
      <c r="H2082" t="str">
        <f t="shared" si="71"/>
        <v>INSERT INTO ZONE_MAP (SERVICE_ID, SERVICE_NAME, CODE, NW_GROUP, ZONE) VALUES (1,'SMS','20003400002','20003400002','CCG');</v>
      </c>
    </row>
    <row r="2083" spans="1:8">
      <c r="A2083" s="25" t="s">
        <v>6300</v>
      </c>
      <c r="B2083" s="25" t="s">
        <v>6298</v>
      </c>
      <c r="C2083" s="25" t="s">
        <v>6054</v>
      </c>
      <c r="D2083">
        <v>1</v>
      </c>
      <c r="E2083" s="25" t="s">
        <v>8</v>
      </c>
      <c r="F2083" t="str">
        <f t="shared" si="72"/>
        <v>CCG_20003400003</v>
      </c>
      <c r="G2083" t="str">
        <f>IF(ISNA(VLOOKUP(F2083,$F$3:F2082,1,0)),"","DUP!")</f>
        <v/>
      </c>
      <c r="H2083" t="str">
        <f t="shared" si="71"/>
        <v>INSERT INTO ZONE_MAP (SERVICE_ID, SERVICE_NAME, CODE, NW_GROUP, ZONE) VALUES (1,'SMS','20003400003','20003400003','CCG');</v>
      </c>
    </row>
    <row r="2084" spans="1:8">
      <c r="A2084" s="25" t="s">
        <v>6301</v>
      </c>
      <c r="B2084" s="25" t="s">
        <v>6298</v>
      </c>
      <c r="C2084" s="25" t="s">
        <v>6054</v>
      </c>
      <c r="D2084">
        <v>1</v>
      </c>
      <c r="E2084" s="25" t="s">
        <v>8</v>
      </c>
      <c r="F2084" t="str">
        <f t="shared" si="72"/>
        <v>CCG_20003400004</v>
      </c>
      <c r="G2084" t="str">
        <f>IF(ISNA(VLOOKUP(F2084,$F$3:F2083,1,0)),"","DUP!")</f>
        <v/>
      </c>
      <c r="H2084" t="str">
        <f t="shared" si="71"/>
        <v>INSERT INTO ZONE_MAP (SERVICE_ID, SERVICE_NAME, CODE, NW_GROUP, ZONE) VALUES (1,'SMS','20003400004','20003400004','CCG');</v>
      </c>
    </row>
    <row r="2085" spans="1:8">
      <c r="A2085" s="25" t="s">
        <v>6302</v>
      </c>
      <c r="B2085" s="25" t="s">
        <v>6298</v>
      </c>
      <c r="C2085" s="25" t="s">
        <v>6054</v>
      </c>
      <c r="D2085">
        <v>1</v>
      </c>
      <c r="E2085" s="25" t="s">
        <v>8</v>
      </c>
      <c r="F2085" t="str">
        <f t="shared" si="72"/>
        <v>CCG_20003400005</v>
      </c>
      <c r="G2085" t="str">
        <f>IF(ISNA(VLOOKUP(F2085,$F$3:F2084,1,0)),"","DUP!")</f>
        <v/>
      </c>
      <c r="H2085" t="str">
        <f t="shared" si="71"/>
        <v>INSERT INTO ZONE_MAP (SERVICE_ID, SERVICE_NAME, CODE, NW_GROUP, ZONE) VALUES (1,'SMS','20003400005','20003400005','CCG');</v>
      </c>
    </row>
    <row r="2086" spans="1:8">
      <c r="A2086" s="25" t="s">
        <v>6303</v>
      </c>
      <c r="B2086" s="25" t="s">
        <v>6298</v>
      </c>
      <c r="C2086" s="25" t="s">
        <v>6054</v>
      </c>
      <c r="D2086">
        <v>1</v>
      </c>
      <c r="E2086" s="25" t="s">
        <v>8</v>
      </c>
      <c r="F2086" t="str">
        <f t="shared" si="72"/>
        <v>CCG_20003400006</v>
      </c>
      <c r="G2086" t="str">
        <f>IF(ISNA(VLOOKUP(F2086,$F$3:F2085,1,0)),"","DUP!")</f>
        <v/>
      </c>
      <c r="H2086" t="str">
        <f t="shared" si="71"/>
        <v>INSERT INTO ZONE_MAP (SERVICE_ID, SERVICE_NAME, CODE, NW_GROUP, ZONE) VALUES (1,'SMS','20003400006','20003400006','CCG');</v>
      </c>
    </row>
    <row r="2087" spans="1:8">
      <c r="A2087" s="25" t="s">
        <v>6304</v>
      </c>
      <c r="B2087" s="25" t="s">
        <v>6298</v>
      </c>
      <c r="C2087" s="25" t="s">
        <v>6054</v>
      </c>
      <c r="D2087">
        <v>1</v>
      </c>
      <c r="E2087" s="25" t="s">
        <v>8</v>
      </c>
      <c r="F2087" t="str">
        <f t="shared" si="72"/>
        <v>CCG_20003400007</v>
      </c>
      <c r="G2087" t="str">
        <f>IF(ISNA(VLOOKUP(F2087,$F$3:F2086,1,0)),"","DUP!")</f>
        <v/>
      </c>
      <c r="H2087" t="str">
        <f t="shared" si="71"/>
        <v>INSERT INTO ZONE_MAP (SERVICE_ID, SERVICE_NAME, CODE, NW_GROUP, ZONE) VALUES (1,'SMS','20003400007','20003400007','CCG');</v>
      </c>
    </row>
    <row r="2088" spans="1:8">
      <c r="A2088" s="25" t="s">
        <v>6305</v>
      </c>
      <c r="B2088" s="25" t="s">
        <v>6306</v>
      </c>
      <c r="C2088" s="25" t="s">
        <v>6054</v>
      </c>
      <c r="D2088">
        <v>1</v>
      </c>
      <c r="E2088" s="25" t="s">
        <v>8</v>
      </c>
      <c r="F2088" t="str">
        <f t="shared" si="72"/>
        <v>CCG_20003700001</v>
      </c>
      <c r="G2088" t="str">
        <f>IF(ISNA(VLOOKUP(F2088,$F$3:F2087,1,0)),"","DUP!")</f>
        <v/>
      </c>
      <c r="H2088" t="str">
        <f t="shared" si="71"/>
        <v>INSERT INTO ZONE_MAP (SERVICE_ID, SERVICE_NAME, CODE, NW_GROUP, ZONE) VALUES (1,'SMS','20003700001','20003700001','CCG');</v>
      </c>
    </row>
    <row r="2089" spans="1:8">
      <c r="A2089" s="25" t="s">
        <v>6307</v>
      </c>
      <c r="B2089" s="25" t="s">
        <v>6306</v>
      </c>
      <c r="C2089" s="25" t="s">
        <v>6054</v>
      </c>
      <c r="D2089">
        <v>1</v>
      </c>
      <c r="E2089" s="25" t="s">
        <v>8</v>
      </c>
      <c r="F2089" t="str">
        <f t="shared" si="72"/>
        <v>CCG_20003700002</v>
      </c>
      <c r="G2089" t="str">
        <f>IF(ISNA(VLOOKUP(F2089,$F$3:F2088,1,0)),"","DUP!")</f>
        <v/>
      </c>
      <c r="H2089" t="str">
        <f t="shared" si="71"/>
        <v>INSERT INTO ZONE_MAP (SERVICE_ID, SERVICE_NAME, CODE, NW_GROUP, ZONE) VALUES (1,'SMS','20003700002','20003700002','CCG');</v>
      </c>
    </row>
    <row r="2090" spans="1:8">
      <c r="A2090" s="25" t="s">
        <v>6308</v>
      </c>
      <c r="B2090" s="25" t="s">
        <v>6306</v>
      </c>
      <c r="C2090" s="25" t="s">
        <v>6054</v>
      </c>
      <c r="D2090">
        <v>1</v>
      </c>
      <c r="E2090" s="25" t="s">
        <v>8</v>
      </c>
      <c r="F2090" t="str">
        <f t="shared" si="72"/>
        <v>CCG_20003700003</v>
      </c>
      <c r="G2090" t="str">
        <f>IF(ISNA(VLOOKUP(F2090,$F$3:F2089,1,0)),"","DUP!")</f>
        <v/>
      </c>
      <c r="H2090" t="str">
        <f t="shared" si="71"/>
        <v>INSERT INTO ZONE_MAP (SERVICE_ID, SERVICE_NAME, CODE, NW_GROUP, ZONE) VALUES (1,'SMS','20003700003','20003700003','CCG');</v>
      </c>
    </row>
    <row r="2091" spans="1:8">
      <c r="A2091" s="25" t="s">
        <v>6309</v>
      </c>
      <c r="B2091" s="25" t="s">
        <v>6306</v>
      </c>
      <c r="C2091" s="25" t="s">
        <v>6054</v>
      </c>
      <c r="D2091">
        <v>1</v>
      </c>
      <c r="E2091" s="25" t="s">
        <v>8</v>
      </c>
      <c r="F2091" t="str">
        <f t="shared" si="72"/>
        <v>CCG_20003700004</v>
      </c>
      <c r="G2091" t="str">
        <f>IF(ISNA(VLOOKUP(F2091,$F$3:F2090,1,0)),"","DUP!")</f>
        <v/>
      </c>
      <c r="H2091" t="str">
        <f t="shared" si="71"/>
        <v>INSERT INTO ZONE_MAP (SERVICE_ID, SERVICE_NAME, CODE, NW_GROUP, ZONE) VALUES (1,'SMS','20003700004','20003700004','CCG');</v>
      </c>
    </row>
    <row r="2092" spans="1:8">
      <c r="A2092" s="25" t="s">
        <v>6310</v>
      </c>
      <c r="B2092" s="25" t="s">
        <v>6306</v>
      </c>
      <c r="C2092" s="25" t="s">
        <v>6054</v>
      </c>
      <c r="D2092">
        <v>1</v>
      </c>
      <c r="E2092" s="25" t="s">
        <v>8</v>
      </c>
      <c r="F2092" t="str">
        <f t="shared" si="72"/>
        <v>CCG_20003700005</v>
      </c>
      <c r="G2092" t="str">
        <f>IF(ISNA(VLOOKUP(F2092,$F$3:F2091,1,0)),"","DUP!")</f>
        <v/>
      </c>
      <c r="H2092" t="str">
        <f t="shared" si="71"/>
        <v>INSERT INTO ZONE_MAP (SERVICE_ID, SERVICE_NAME, CODE, NW_GROUP, ZONE) VALUES (1,'SMS','20003700005','20003700005','CCG');</v>
      </c>
    </row>
    <row r="2093" spans="1:8">
      <c r="A2093" s="25" t="s">
        <v>6311</v>
      </c>
      <c r="B2093" s="25" t="s">
        <v>6306</v>
      </c>
      <c r="C2093" s="25" t="s">
        <v>6054</v>
      </c>
      <c r="D2093">
        <v>1</v>
      </c>
      <c r="E2093" s="25" t="s">
        <v>8</v>
      </c>
      <c r="F2093" t="str">
        <f t="shared" si="72"/>
        <v>CCG_20003700006</v>
      </c>
      <c r="G2093" t="str">
        <f>IF(ISNA(VLOOKUP(F2093,$F$3:F2092,1,0)),"","DUP!")</f>
        <v/>
      </c>
      <c r="H2093" t="str">
        <f t="shared" si="71"/>
        <v>INSERT INTO ZONE_MAP (SERVICE_ID, SERVICE_NAME, CODE, NW_GROUP, ZONE) VALUES (1,'SMS','20003700006','20003700006','CCG');</v>
      </c>
    </row>
    <row r="2094" spans="1:8">
      <c r="A2094" s="25" t="s">
        <v>6312</v>
      </c>
      <c r="B2094" s="25" t="s">
        <v>6313</v>
      </c>
      <c r="C2094" s="25" t="s">
        <v>6054</v>
      </c>
      <c r="D2094">
        <v>1</v>
      </c>
      <c r="E2094" s="25" t="s">
        <v>8</v>
      </c>
      <c r="F2094" t="str">
        <f t="shared" si="72"/>
        <v>CCG_20003800001</v>
      </c>
      <c r="G2094" t="str">
        <f>IF(ISNA(VLOOKUP(F2094,$F$3:F2093,1,0)),"","DUP!")</f>
        <v/>
      </c>
      <c r="H2094" t="str">
        <f t="shared" si="71"/>
        <v>INSERT INTO ZONE_MAP (SERVICE_ID, SERVICE_NAME, CODE, NW_GROUP, ZONE) VALUES (1,'SMS','20003800001','20003800001','CCG');</v>
      </c>
    </row>
    <row r="2095" spans="1:8">
      <c r="A2095" s="25" t="s">
        <v>6314</v>
      </c>
      <c r="B2095" s="25" t="s">
        <v>6313</v>
      </c>
      <c r="C2095" s="25" t="s">
        <v>6054</v>
      </c>
      <c r="D2095">
        <v>1</v>
      </c>
      <c r="E2095" s="25" t="s">
        <v>8</v>
      </c>
      <c r="F2095" t="str">
        <f t="shared" si="72"/>
        <v>CCG_20003800002</v>
      </c>
      <c r="G2095" t="str">
        <f>IF(ISNA(VLOOKUP(F2095,$F$3:F2094,1,0)),"","DUP!")</f>
        <v/>
      </c>
      <c r="H2095" t="str">
        <f t="shared" si="71"/>
        <v>INSERT INTO ZONE_MAP (SERVICE_ID, SERVICE_NAME, CODE, NW_GROUP, ZONE) VALUES (1,'SMS','20003800002','20003800002','CCG');</v>
      </c>
    </row>
    <row r="2096" spans="1:8">
      <c r="A2096" s="25" t="s">
        <v>6315</v>
      </c>
      <c r="B2096" s="25" t="s">
        <v>6313</v>
      </c>
      <c r="C2096" s="25" t="s">
        <v>6054</v>
      </c>
      <c r="D2096">
        <v>1</v>
      </c>
      <c r="E2096" s="25" t="s">
        <v>8</v>
      </c>
      <c r="F2096" t="str">
        <f t="shared" si="72"/>
        <v>CCG_20003800003</v>
      </c>
      <c r="G2096" t="str">
        <f>IF(ISNA(VLOOKUP(F2096,$F$3:F2095,1,0)),"","DUP!")</f>
        <v/>
      </c>
      <c r="H2096" t="str">
        <f t="shared" si="71"/>
        <v>INSERT INTO ZONE_MAP (SERVICE_ID, SERVICE_NAME, CODE, NW_GROUP, ZONE) VALUES (1,'SMS','20003800003','20003800003','CCG');</v>
      </c>
    </row>
    <row r="2097" spans="1:8">
      <c r="A2097" s="25" t="s">
        <v>6316</v>
      </c>
      <c r="B2097" s="25" t="s">
        <v>6313</v>
      </c>
      <c r="C2097" s="25" t="s">
        <v>6054</v>
      </c>
      <c r="D2097">
        <v>1</v>
      </c>
      <c r="E2097" s="25" t="s">
        <v>8</v>
      </c>
      <c r="F2097" t="str">
        <f t="shared" si="72"/>
        <v>CCG_20003800004</v>
      </c>
      <c r="G2097" t="str">
        <f>IF(ISNA(VLOOKUP(F2097,$F$3:F2096,1,0)),"","DUP!")</f>
        <v/>
      </c>
      <c r="H2097" t="str">
        <f t="shared" si="71"/>
        <v>INSERT INTO ZONE_MAP (SERVICE_ID, SERVICE_NAME, CODE, NW_GROUP, ZONE) VALUES (1,'SMS','20003800004','20003800004','CCG');</v>
      </c>
    </row>
    <row r="2098" spans="1:8">
      <c r="A2098" s="25" t="s">
        <v>6317</v>
      </c>
      <c r="B2098" s="25" t="s">
        <v>6313</v>
      </c>
      <c r="C2098" s="25" t="s">
        <v>6054</v>
      </c>
      <c r="D2098">
        <v>1</v>
      </c>
      <c r="E2098" s="25" t="s">
        <v>8</v>
      </c>
      <c r="F2098" t="str">
        <f t="shared" si="72"/>
        <v>CCG_20003800005</v>
      </c>
      <c r="G2098" t="str">
        <f>IF(ISNA(VLOOKUP(F2098,$F$3:F2097,1,0)),"","DUP!")</f>
        <v/>
      </c>
      <c r="H2098" t="str">
        <f t="shared" ref="H2098:H2161" si="73">IF(G2098="DUP!","","INSERT INTO ZONE_MAP (SERVICE_ID, SERVICE_NAME, CODE, NW_GROUP, ZONE) VALUES ("&amp;D2098&amp;",'"&amp;E2098&amp;"','"&amp;A2098&amp;"','"&amp;A2098&amp;"','"&amp;C2098&amp;"');")</f>
        <v>INSERT INTO ZONE_MAP (SERVICE_ID, SERVICE_NAME, CODE, NW_GROUP, ZONE) VALUES (1,'SMS','20003800005','20003800005','CCG');</v>
      </c>
    </row>
    <row r="2099" spans="1:8">
      <c r="A2099" s="25" t="s">
        <v>6318</v>
      </c>
      <c r="B2099" s="25" t="s">
        <v>6313</v>
      </c>
      <c r="C2099" s="25" t="s">
        <v>6054</v>
      </c>
      <c r="D2099">
        <v>1</v>
      </c>
      <c r="E2099" s="25" t="s">
        <v>8</v>
      </c>
      <c r="F2099" t="str">
        <f t="shared" si="72"/>
        <v>CCG_20003800006</v>
      </c>
      <c r="G2099" t="str">
        <f>IF(ISNA(VLOOKUP(F2099,$F$3:F2098,1,0)),"","DUP!")</f>
        <v/>
      </c>
      <c r="H2099" t="str">
        <f t="shared" si="73"/>
        <v>INSERT INTO ZONE_MAP (SERVICE_ID, SERVICE_NAME, CODE, NW_GROUP, ZONE) VALUES (1,'SMS','20003800006','20003800006','CCG');</v>
      </c>
    </row>
    <row r="2100" spans="1:8">
      <c r="A2100" s="25" t="s">
        <v>6319</v>
      </c>
      <c r="B2100" s="25" t="s">
        <v>6313</v>
      </c>
      <c r="C2100" s="25" t="s">
        <v>6054</v>
      </c>
      <c r="D2100">
        <v>1</v>
      </c>
      <c r="E2100" s="25" t="s">
        <v>8</v>
      </c>
      <c r="F2100" t="str">
        <f t="shared" si="72"/>
        <v>CCG_20003800007</v>
      </c>
      <c r="G2100" t="str">
        <f>IF(ISNA(VLOOKUP(F2100,$F$3:F2099,1,0)),"","DUP!")</f>
        <v/>
      </c>
      <c r="H2100" t="str">
        <f t="shared" si="73"/>
        <v>INSERT INTO ZONE_MAP (SERVICE_ID, SERVICE_NAME, CODE, NW_GROUP, ZONE) VALUES (1,'SMS','20003800007','20003800007','CCG');</v>
      </c>
    </row>
    <row r="2101" spans="1:8">
      <c r="A2101" s="25" t="s">
        <v>6320</v>
      </c>
      <c r="B2101" s="25" t="s">
        <v>6321</v>
      </c>
      <c r="C2101" s="25" t="s">
        <v>6054</v>
      </c>
      <c r="D2101">
        <v>1</v>
      </c>
      <c r="E2101" s="25" t="s">
        <v>8</v>
      </c>
      <c r="F2101" t="str">
        <f t="shared" si="72"/>
        <v>CCG_20003900001</v>
      </c>
      <c r="G2101" t="str">
        <f>IF(ISNA(VLOOKUP(F2101,$F$3:F2100,1,0)),"","DUP!")</f>
        <v/>
      </c>
      <c r="H2101" t="str">
        <f t="shared" si="73"/>
        <v>INSERT INTO ZONE_MAP (SERVICE_ID, SERVICE_NAME, CODE, NW_GROUP, ZONE) VALUES (1,'SMS','20003900001','20003900001','CCG');</v>
      </c>
    </row>
    <row r="2102" spans="1:8">
      <c r="A2102" s="25" t="s">
        <v>6322</v>
      </c>
      <c r="B2102" s="25" t="s">
        <v>6321</v>
      </c>
      <c r="C2102" s="25" t="s">
        <v>6054</v>
      </c>
      <c r="D2102">
        <v>1</v>
      </c>
      <c r="E2102" s="25" t="s">
        <v>8</v>
      </c>
      <c r="F2102" t="str">
        <f t="shared" si="72"/>
        <v>CCG_20003900002</v>
      </c>
      <c r="G2102" t="str">
        <f>IF(ISNA(VLOOKUP(F2102,$F$3:F2101,1,0)),"","DUP!")</f>
        <v/>
      </c>
      <c r="H2102" t="str">
        <f t="shared" si="73"/>
        <v>INSERT INTO ZONE_MAP (SERVICE_ID, SERVICE_NAME, CODE, NW_GROUP, ZONE) VALUES (1,'SMS','20003900002','20003900002','CCG');</v>
      </c>
    </row>
    <row r="2103" spans="1:8">
      <c r="A2103" s="25" t="s">
        <v>6323</v>
      </c>
      <c r="B2103" s="25" t="s">
        <v>6324</v>
      </c>
      <c r="C2103" s="25" t="s">
        <v>6054</v>
      </c>
      <c r="D2103">
        <v>1</v>
      </c>
      <c r="E2103" s="25" t="s">
        <v>8</v>
      </c>
      <c r="F2103" t="str">
        <f t="shared" si="72"/>
        <v>CCG_200040000001</v>
      </c>
      <c r="G2103" t="str">
        <f>IF(ISNA(VLOOKUP(F2103,$F$3:F2102,1,0)),"","DUP!")</f>
        <v/>
      </c>
      <c r="H2103" t="str">
        <f t="shared" si="73"/>
        <v>INSERT INTO ZONE_MAP (SERVICE_ID, SERVICE_NAME, CODE, NW_GROUP, ZONE) VALUES (1,'SMS','200040000001','200040000001','CCG');</v>
      </c>
    </row>
    <row r="2104" spans="1:8">
      <c r="A2104" s="25" t="s">
        <v>6325</v>
      </c>
      <c r="B2104" s="25" t="s">
        <v>6324</v>
      </c>
      <c r="C2104" s="25" t="s">
        <v>6054</v>
      </c>
      <c r="D2104">
        <v>1</v>
      </c>
      <c r="E2104" s="25" t="s">
        <v>8</v>
      </c>
      <c r="F2104" t="str">
        <f t="shared" si="72"/>
        <v>CCG_20004000001</v>
      </c>
      <c r="G2104" t="str">
        <f>IF(ISNA(VLOOKUP(F2104,$F$3:F2103,1,0)),"","DUP!")</f>
        <v/>
      </c>
      <c r="H2104" t="str">
        <f t="shared" si="73"/>
        <v>INSERT INTO ZONE_MAP (SERVICE_ID, SERVICE_NAME, CODE, NW_GROUP, ZONE) VALUES (1,'SMS','20004000001','20004000001','CCG');</v>
      </c>
    </row>
    <row r="2105" spans="1:8">
      <c r="A2105" s="25" t="s">
        <v>6326</v>
      </c>
      <c r="B2105" s="25" t="s">
        <v>6327</v>
      </c>
      <c r="C2105" s="25" t="s">
        <v>6054</v>
      </c>
      <c r="D2105">
        <v>1</v>
      </c>
      <c r="E2105" s="25" t="s">
        <v>8</v>
      </c>
      <c r="F2105" t="str">
        <f t="shared" si="72"/>
        <v>CCG_20004100001</v>
      </c>
      <c r="G2105" t="str">
        <f>IF(ISNA(VLOOKUP(F2105,$F$3:F2104,1,0)),"","DUP!")</f>
        <v/>
      </c>
      <c r="H2105" t="str">
        <f t="shared" si="73"/>
        <v>INSERT INTO ZONE_MAP (SERVICE_ID, SERVICE_NAME, CODE, NW_GROUP, ZONE) VALUES (1,'SMS','20004100001','20004100001','CCG');</v>
      </c>
    </row>
    <row r="2106" spans="1:8">
      <c r="A2106" s="25" t="s">
        <v>6328</v>
      </c>
      <c r="B2106" s="25" t="s">
        <v>6327</v>
      </c>
      <c r="C2106" s="25" t="s">
        <v>6054</v>
      </c>
      <c r="D2106">
        <v>1</v>
      </c>
      <c r="E2106" s="25" t="s">
        <v>8</v>
      </c>
      <c r="F2106" t="str">
        <f t="shared" si="72"/>
        <v>CCG_20004100002</v>
      </c>
      <c r="G2106" t="str">
        <f>IF(ISNA(VLOOKUP(F2106,$F$3:F2105,1,0)),"","DUP!")</f>
        <v/>
      </c>
      <c r="H2106" t="str">
        <f t="shared" si="73"/>
        <v>INSERT INTO ZONE_MAP (SERVICE_ID, SERVICE_NAME, CODE, NW_GROUP, ZONE) VALUES (1,'SMS','20004100002','20004100002','CCG');</v>
      </c>
    </row>
    <row r="2107" spans="1:8">
      <c r="A2107" s="25" t="s">
        <v>6329</v>
      </c>
      <c r="B2107" s="25" t="s">
        <v>6327</v>
      </c>
      <c r="C2107" s="25" t="s">
        <v>6054</v>
      </c>
      <c r="D2107">
        <v>1</v>
      </c>
      <c r="E2107" s="25" t="s">
        <v>8</v>
      </c>
      <c r="F2107" t="str">
        <f t="shared" si="72"/>
        <v>CCG_20004100003</v>
      </c>
      <c r="G2107" t="str">
        <f>IF(ISNA(VLOOKUP(F2107,$F$3:F2106,1,0)),"","DUP!")</f>
        <v/>
      </c>
      <c r="H2107" t="str">
        <f t="shared" si="73"/>
        <v>INSERT INTO ZONE_MAP (SERVICE_ID, SERVICE_NAME, CODE, NW_GROUP, ZONE) VALUES (1,'SMS','20004100003','20004100003','CCG');</v>
      </c>
    </row>
    <row r="2108" spans="1:8">
      <c r="A2108" s="25" t="s">
        <v>6330</v>
      </c>
      <c r="B2108" s="25" t="s">
        <v>6327</v>
      </c>
      <c r="C2108" s="25" t="s">
        <v>6054</v>
      </c>
      <c r="D2108">
        <v>1</v>
      </c>
      <c r="E2108" s="25" t="s">
        <v>8</v>
      </c>
      <c r="F2108" t="str">
        <f t="shared" si="72"/>
        <v>CCG_20004100004</v>
      </c>
      <c r="G2108" t="str">
        <f>IF(ISNA(VLOOKUP(F2108,$F$3:F2107,1,0)),"","DUP!")</f>
        <v/>
      </c>
      <c r="H2108" t="str">
        <f t="shared" si="73"/>
        <v>INSERT INTO ZONE_MAP (SERVICE_ID, SERVICE_NAME, CODE, NW_GROUP, ZONE) VALUES (1,'SMS','20004100004','20004100004','CCG');</v>
      </c>
    </row>
    <row r="2109" spans="1:8">
      <c r="A2109" s="25" t="s">
        <v>6331</v>
      </c>
      <c r="B2109" s="25" t="s">
        <v>6327</v>
      </c>
      <c r="C2109" s="25" t="s">
        <v>6054</v>
      </c>
      <c r="D2109">
        <v>1</v>
      </c>
      <c r="E2109" s="25" t="s">
        <v>8</v>
      </c>
      <c r="F2109" t="str">
        <f t="shared" si="72"/>
        <v>CCG_20004100005</v>
      </c>
      <c r="G2109" t="str">
        <f>IF(ISNA(VLOOKUP(F2109,$F$3:F2108,1,0)),"","DUP!")</f>
        <v/>
      </c>
      <c r="H2109" t="str">
        <f t="shared" si="73"/>
        <v>INSERT INTO ZONE_MAP (SERVICE_ID, SERVICE_NAME, CODE, NW_GROUP, ZONE) VALUES (1,'SMS','20004100005','20004100005','CCG');</v>
      </c>
    </row>
    <row r="2110" spans="1:8">
      <c r="A2110" s="25" t="s">
        <v>6332</v>
      </c>
      <c r="B2110" s="25" t="s">
        <v>6327</v>
      </c>
      <c r="C2110" s="25" t="s">
        <v>6054</v>
      </c>
      <c r="D2110">
        <v>1</v>
      </c>
      <c r="E2110" s="25" t="s">
        <v>8</v>
      </c>
      <c r="F2110" t="str">
        <f t="shared" si="72"/>
        <v>CCG_20004100006</v>
      </c>
      <c r="G2110" t="str">
        <f>IF(ISNA(VLOOKUP(F2110,$F$3:F2109,1,0)),"","DUP!")</f>
        <v/>
      </c>
      <c r="H2110" t="str">
        <f t="shared" si="73"/>
        <v>INSERT INTO ZONE_MAP (SERVICE_ID, SERVICE_NAME, CODE, NW_GROUP, ZONE) VALUES (1,'SMS','20004100006','20004100006','CCG');</v>
      </c>
    </row>
    <row r="2111" spans="1:8">
      <c r="A2111" s="25" t="s">
        <v>6333</v>
      </c>
      <c r="B2111" s="25" t="s">
        <v>6327</v>
      </c>
      <c r="C2111" s="25" t="s">
        <v>6054</v>
      </c>
      <c r="D2111">
        <v>1</v>
      </c>
      <c r="E2111" s="25" t="s">
        <v>8</v>
      </c>
      <c r="F2111" t="str">
        <f t="shared" si="72"/>
        <v>CCG_20004100007</v>
      </c>
      <c r="G2111" t="str">
        <f>IF(ISNA(VLOOKUP(F2111,$F$3:F2110,1,0)),"","DUP!")</f>
        <v/>
      </c>
      <c r="H2111" t="str">
        <f t="shared" si="73"/>
        <v>INSERT INTO ZONE_MAP (SERVICE_ID, SERVICE_NAME, CODE, NW_GROUP, ZONE) VALUES (1,'SMS','20004100007','20004100007','CCG');</v>
      </c>
    </row>
    <row r="2112" spans="1:8">
      <c r="A2112" s="25" t="s">
        <v>6334</v>
      </c>
      <c r="B2112" s="25" t="s">
        <v>6327</v>
      </c>
      <c r="C2112" s="25" t="s">
        <v>6054</v>
      </c>
      <c r="D2112">
        <v>1</v>
      </c>
      <c r="E2112" s="25" t="s">
        <v>8</v>
      </c>
      <c r="F2112" t="str">
        <f t="shared" si="72"/>
        <v>CCG_20004100009</v>
      </c>
      <c r="G2112" t="str">
        <f>IF(ISNA(VLOOKUP(F2112,$F$3:F2111,1,0)),"","DUP!")</f>
        <v/>
      </c>
      <c r="H2112" t="str">
        <f t="shared" si="73"/>
        <v>INSERT INTO ZONE_MAP (SERVICE_ID, SERVICE_NAME, CODE, NW_GROUP, ZONE) VALUES (1,'SMS','20004100009','20004100009','CCG');</v>
      </c>
    </row>
    <row r="2113" spans="1:8">
      <c r="A2113" s="25" t="s">
        <v>6335</v>
      </c>
      <c r="B2113" s="25" t="s">
        <v>6327</v>
      </c>
      <c r="C2113" s="25" t="s">
        <v>6054</v>
      </c>
      <c r="D2113">
        <v>1</v>
      </c>
      <c r="E2113" s="25" t="s">
        <v>8</v>
      </c>
      <c r="F2113" t="str">
        <f t="shared" si="72"/>
        <v>CCG_20004100011</v>
      </c>
      <c r="G2113" t="str">
        <f>IF(ISNA(VLOOKUP(F2113,$F$3:F2112,1,0)),"","DUP!")</f>
        <v/>
      </c>
      <c r="H2113" t="str">
        <f t="shared" si="73"/>
        <v>INSERT INTO ZONE_MAP (SERVICE_ID, SERVICE_NAME, CODE, NW_GROUP, ZONE) VALUES (1,'SMS','20004100011','20004100011','CCG');</v>
      </c>
    </row>
    <row r="2114" spans="1:8">
      <c r="A2114" s="25" t="s">
        <v>6336</v>
      </c>
      <c r="B2114" s="25" t="s">
        <v>6327</v>
      </c>
      <c r="C2114" s="25" t="s">
        <v>6054</v>
      </c>
      <c r="D2114">
        <v>1</v>
      </c>
      <c r="E2114" s="25" t="s">
        <v>8</v>
      </c>
      <c r="F2114" t="str">
        <f t="shared" si="72"/>
        <v>CCG_20004100012</v>
      </c>
      <c r="G2114" t="str">
        <f>IF(ISNA(VLOOKUP(F2114,$F$3:F2113,1,0)),"","DUP!")</f>
        <v/>
      </c>
      <c r="H2114" t="str">
        <f t="shared" si="73"/>
        <v>INSERT INTO ZONE_MAP (SERVICE_ID, SERVICE_NAME, CODE, NW_GROUP, ZONE) VALUES (1,'SMS','20004100012','20004100012','CCG');</v>
      </c>
    </row>
    <row r="2115" spans="1:8">
      <c r="A2115" s="25" t="s">
        <v>6337</v>
      </c>
      <c r="B2115" s="25" t="s">
        <v>6327</v>
      </c>
      <c r="C2115" s="25" t="s">
        <v>6054</v>
      </c>
      <c r="D2115">
        <v>1</v>
      </c>
      <c r="E2115" s="25" t="s">
        <v>8</v>
      </c>
      <c r="F2115" t="str">
        <f t="shared" si="72"/>
        <v>CCG_20004100013</v>
      </c>
      <c r="G2115" t="str">
        <f>IF(ISNA(VLOOKUP(F2115,$F$3:F2114,1,0)),"","DUP!")</f>
        <v/>
      </c>
      <c r="H2115" t="str">
        <f t="shared" si="73"/>
        <v>INSERT INTO ZONE_MAP (SERVICE_ID, SERVICE_NAME, CODE, NW_GROUP, ZONE) VALUES (1,'SMS','20004100013','20004100013','CCG');</v>
      </c>
    </row>
    <row r="2116" spans="1:8">
      <c r="A2116" s="25" t="s">
        <v>6338</v>
      </c>
      <c r="B2116" s="25" t="s">
        <v>6339</v>
      </c>
      <c r="C2116" s="25" t="s">
        <v>6054</v>
      </c>
      <c r="D2116">
        <v>1</v>
      </c>
      <c r="E2116" s="25" t="s">
        <v>8</v>
      </c>
      <c r="F2116" t="str">
        <f t="shared" ref="F2116:F2179" si="74">C2116&amp;"_"&amp;A2116</f>
        <v>CCG_200042000004</v>
      </c>
      <c r="G2116" t="str">
        <f>IF(ISNA(VLOOKUP(F2116,$F$3:F2115,1,0)),"","DUP!")</f>
        <v/>
      </c>
      <c r="H2116" t="str">
        <f t="shared" si="73"/>
        <v>INSERT INTO ZONE_MAP (SERVICE_ID, SERVICE_NAME, CODE, NW_GROUP, ZONE) VALUES (1,'SMS','200042000004','200042000004','CCG');</v>
      </c>
    </row>
    <row r="2117" spans="1:8">
      <c r="A2117" s="25" t="s">
        <v>6340</v>
      </c>
      <c r="B2117" s="25" t="s">
        <v>6339</v>
      </c>
      <c r="C2117" s="25" t="s">
        <v>6054</v>
      </c>
      <c r="D2117">
        <v>1</v>
      </c>
      <c r="E2117" s="25" t="s">
        <v>8</v>
      </c>
      <c r="F2117" t="str">
        <f t="shared" si="74"/>
        <v>CCG_20004200001</v>
      </c>
      <c r="G2117" t="str">
        <f>IF(ISNA(VLOOKUP(F2117,$F$3:F2116,1,0)),"","DUP!")</f>
        <v/>
      </c>
      <c r="H2117" t="str">
        <f t="shared" si="73"/>
        <v>INSERT INTO ZONE_MAP (SERVICE_ID, SERVICE_NAME, CODE, NW_GROUP, ZONE) VALUES (1,'SMS','20004200001','20004200001','CCG');</v>
      </c>
    </row>
    <row r="2118" spans="1:8">
      <c r="A2118" s="25" t="s">
        <v>6341</v>
      </c>
      <c r="B2118" s="25" t="s">
        <v>6339</v>
      </c>
      <c r="C2118" s="25" t="s">
        <v>6054</v>
      </c>
      <c r="D2118">
        <v>1</v>
      </c>
      <c r="E2118" s="25" t="s">
        <v>8</v>
      </c>
      <c r="F2118" t="str">
        <f t="shared" si="74"/>
        <v>CCG_20004200002</v>
      </c>
      <c r="G2118" t="str">
        <f>IF(ISNA(VLOOKUP(F2118,$F$3:F2117,1,0)),"","DUP!")</f>
        <v/>
      </c>
      <c r="H2118" t="str">
        <f t="shared" si="73"/>
        <v>INSERT INTO ZONE_MAP (SERVICE_ID, SERVICE_NAME, CODE, NW_GROUP, ZONE) VALUES (1,'SMS','20004200002','20004200002','CCG');</v>
      </c>
    </row>
    <row r="2119" spans="1:8">
      <c r="A2119" s="25" t="s">
        <v>6342</v>
      </c>
      <c r="B2119" s="25" t="s">
        <v>6339</v>
      </c>
      <c r="C2119" s="25" t="s">
        <v>6054</v>
      </c>
      <c r="D2119">
        <v>1</v>
      </c>
      <c r="E2119" s="25" t="s">
        <v>8</v>
      </c>
      <c r="F2119" t="str">
        <f t="shared" si="74"/>
        <v>CCG_20004200003</v>
      </c>
      <c r="G2119" t="str">
        <f>IF(ISNA(VLOOKUP(F2119,$F$3:F2118,1,0)),"","DUP!")</f>
        <v/>
      </c>
      <c r="H2119" t="str">
        <f t="shared" si="73"/>
        <v>INSERT INTO ZONE_MAP (SERVICE_ID, SERVICE_NAME, CODE, NW_GROUP, ZONE) VALUES (1,'SMS','20004200003','20004200003','CCG');</v>
      </c>
    </row>
    <row r="2120" spans="1:8">
      <c r="A2120" s="25" t="s">
        <v>6343</v>
      </c>
      <c r="B2120" s="25" t="s">
        <v>6339</v>
      </c>
      <c r="C2120" s="25" t="s">
        <v>6054</v>
      </c>
      <c r="D2120">
        <v>1</v>
      </c>
      <c r="E2120" s="25" t="s">
        <v>8</v>
      </c>
      <c r="F2120" t="str">
        <f t="shared" si="74"/>
        <v>CCG_20004200004</v>
      </c>
      <c r="G2120" t="str">
        <f>IF(ISNA(VLOOKUP(F2120,$F$3:F2119,1,0)),"","DUP!")</f>
        <v/>
      </c>
      <c r="H2120" t="str">
        <f t="shared" si="73"/>
        <v>INSERT INTO ZONE_MAP (SERVICE_ID, SERVICE_NAME, CODE, NW_GROUP, ZONE) VALUES (1,'SMS','20004200004','20004200004','CCG');</v>
      </c>
    </row>
    <row r="2121" spans="1:8">
      <c r="A2121" s="25" t="s">
        <v>6344</v>
      </c>
      <c r="B2121" s="25" t="s">
        <v>6339</v>
      </c>
      <c r="C2121" s="25" t="s">
        <v>6054</v>
      </c>
      <c r="D2121">
        <v>1</v>
      </c>
      <c r="E2121" s="25" t="s">
        <v>8</v>
      </c>
      <c r="F2121" t="str">
        <f t="shared" si="74"/>
        <v>CCG_20004200005</v>
      </c>
      <c r="G2121" t="str">
        <f>IF(ISNA(VLOOKUP(F2121,$F$3:F2120,1,0)),"","DUP!")</f>
        <v/>
      </c>
      <c r="H2121" t="str">
        <f t="shared" si="73"/>
        <v>INSERT INTO ZONE_MAP (SERVICE_ID, SERVICE_NAME, CODE, NW_GROUP, ZONE) VALUES (1,'SMS','20004200005','20004200005','CCG');</v>
      </c>
    </row>
    <row r="2122" spans="1:8">
      <c r="A2122" s="25" t="s">
        <v>6345</v>
      </c>
      <c r="B2122" s="25" t="s">
        <v>6339</v>
      </c>
      <c r="C2122" s="25" t="s">
        <v>6054</v>
      </c>
      <c r="D2122">
        <v>1</v>
      </c>
      <c r="E2122" s="25" t="s">
        <v>8</v>
      </c>
      <c r="F2122" t="str">
        <f t="shared" si="74"/>
        <v>CCG_20004200006</v>
      </c>
      <c r="G2122" t="str">
        <f>IF(ISNA(VLOOKUP(F2122,$F$3:F2121,1,0)),"","DUP!")</f>
        <v/>
      </c>
      <c r="H2122" t="str">
        <f t="shared" si="73"/>
        <v>INSERT INTO ZONE_MAP (SERVICE_ID, SERVICE_NAME, CODE, NW_GROUP, ZONE) VALUES (1,'SMS','20004200006','20004200006','CCG');</v>
      </c>
    </row>
    <row r="2123" spans="1:8">
      <c r="A2123" s="25" t="s">
        <v>6346</v>
      </c>
      <c r="B2123" s="25" t="s">
        <v>6339</v>
      </c>
      <c r="C2123" s="25" t="s">
        <v>6054</v>
      </c>
      <c r="D2123">
        <v>1</v>
      </c>
      <c r="E2123" s="25" t="s">
        <v>8</v>
      </c>
      <c r="F2123" t="str">
        <f t="shared" si="74"/>
        <v>CCG_20004200007</v>
      </c>
      <c r="G2123" t="str">
        <f>IF(ISNA(VLOOKUP(F2123,$F$3:F2122,1,0)),"","DUP!")</f>
        <v/>
      </c>
      <c r="H2123" t="str">
        <f t="shared" si="73"/>
        <v>INSERT INTO ZONE_MAP (SERVICE_ID, SERVICE_NAME, CODE, NW_GROUP, ZONE) VALUES (1,'SMS','20004200007','20004200007','CCG');</v>
      </c>
    </row>
    <row r="2124" spans="1:8">
      <c r="A2124" s="25" t="s">
        <v>6347</v>
      </c>
      <c r="B2124" s="25" t="s">
        <v>6339</v>
      </c>
      <c r="C2124" s="25" t="s">
        <v>6054</v>
      </c>
      <c r="D2124">
        <v>1</v>
      </c>
      <c r="E2124" s="25" t="s">
        <v>8</v>
      </c>
      <c r="F2124" t="str">
        <f t="shared" si="74"/>
        <v>CCG_20004200008</v>
      </c>
      <c r="G2124" t="str">
        <f>IF(ISNA(VLOOKUP(F2124,$F$3:F2123,1,0)),"","DUP!")</f>
        <v/>
      </c>
      <c r="H2124" t="str">
        <f t="shared" si="73"/>
        <v>INSERT INTO ZONE_MAP (SERVICE_ID, SERVICE_NAME, CODE, NW_GROUP, ZONE) VALUES (1,'SMS','20004200008','20004200008','CCG');</v>
      </c>
    </row>
    <row r="2125" spans="1:8">
      <c r="A2125" s="25" t="s">
        <v>6348</v>
      </c>
      <c r="B2125" s="25" t="s">
        <v>6339</v>
      </c>
      <c r="C2125" s="25" t="s">
        <v>6054</v>
      </c>
      <c r="D2125">
        <v>1</v>
      </c>
      <c r="E2125" s="25" t="s">
        <v>8</v>
      </c>
      <c r="F2125" t="str">
        <f t="shared" si="74"/>
        <v>CCG_20004200009</v>
      </c>
      <c r="G2125" t="str">
        <f>IF(ISNA(VLOOKUP(F2125,$F$3:F2124,1,0)),"","DUP!")</f>
        <v/>
      </c>
      <c r="H2125" t="str">
        <f t="shared" si="73"/>
        <v>INSERT INTO ZONE_MAP (SERVICE_ID, SERVICE_NAME, CODE, NW_GROUP, ZONE) VALUES (1,'SMS','20004200009','20004200009','CCG');</v>
      </c>
    </row>
    <row r="2126" spans="1:8">
      <c r="A2126" s="25" t="s">
        <v>6349</v>
      </c>
      <c r="B2126" s="25" t="s">
        <v>6339</v>
      </c>
      <c r="C2126" s="25" t="s">
        <v>6054</v>
      </c>
      <c r="D2126">
        <v>1</v>
      </c>
      <c r="E2126" s="25" t="s">
        <v>8</v>
      </c>
      <c r="F2126" t="str">
        <f t="shared" si="74"/>
        <v>CCG_20004200010</v>
      </c>
      <c r="G2126" t="str">
        <f>IF(ISNA(VLOOKUP(F2126,$F$3:F2125,1,0)),"","DUP!")</f>
        <v/>
      </c>
      <c r="H2126" t="str">
        <f t="shared" si="73"/>
        <v>INSERT INTO ZONE_MAP (SERVICE_ID, SERVICE_NAME, CODE, NW_GROUP, ZONE) VALUES (1,'SMS','20004200010','20004200010','CCG');</v>
      </c>
    </row>
    <row r="2127" spans="1:8">
      <c r="A2127" s="25" t="s">
        <v>6350</v>
      </c>
      <c r="B2127" s="25" t="s">
        <v>6339</v>
      </c>
      <c r="C2127" s="25" t="s">
        <v>6054</v>
      </c>
      <c r="D2127">
        <v>1</v>
      </c>
      <c r="E2127" s="25" t="s">
        <v>8</v>
      </c>
      <c r="F2127" t="str">
        <f t="shared" si="74"/>
        <v>CCG_20004200011</v>
      </c>
      <c r="G2127" t="str">
        <f>IF(ISNA(VLOOKUP(F2127,$F$3:F2126,1,0)),"","DUP!")</f>
        <v/>
      </c>
      <c r="H2127" t="str">
        <f t="shared" si="73"/>
        <v>INSERT INTO ZONE_MAP (SERVICE_ID, SERVICE_NAME, CODE, NW_GROUP, ZONE) VALUES (1,'SMS','20004200011','20004200011','CCG');</v>
      </c>
    </row>
    <row r="2128" spans="1:8">
      <c r="A2128" s="25" t="s">
        <v>6351</v>
      </c>
      <c r="B2128" s="25" t="s">
        <v>6339</v>
      </c>
      <c r="C2128" s="25" t="s">
        <v>6054</v>
      </c>
      <c r="D2128">
        <v>1</v>
      </c>
      <c r="E2128" s="25" t="s">
        <v>8</v>
      </c>
      <c r="F2128" t="str">
        <f t="shared" si="74"/>
        <v>CCG_20004200012</v>
      </c>
      <c r="G2128" t="str">
        <f>IF(ISNA(VLOOKUP(F2128,$F$3:F2127,1,0)),"","DUP!")</f>
        <v/>
      </c>
      <c r="H2128" t="str">
        <f t="shared" si="73"/>
        <v>INSERT INTO ZONE_MAP (SERVICE_ID, SERVICE_NAME, CODE, NW_GROUP, ZONE) VALUES (1,'SMS','20004200012','20004200012','CCG');</v>
      </c>
    </row>
    <row r="2129" spans="1:8">
      <c r="A2129" s="25" t="s">
        <v>6352</v>
      </c>
      <c r="B2129" s="25" t="s">
        <v>6339</v>
      </c>
      <c r="C2129" s="25" t="s">
        <v>6054</v>
      </c>
      <c r="D2129">
        <v>1</v>
      </c>
      <c r="E2129" s="25" t="s">
        <v>8</v>
      </c>
      <c r="F2129" t="str">
        <f t="shared" si="74"/>
        <v>CCG_20004200013</v>
      </c>
      <c r="G2129" t="str">
        <f>IF(ISNA(VLOOKUP(F2129,$F$3:F2128,1,0)),"","DUP!")</f>
        <v/>
      </c>
      <c r="H2129" t="str">
        <f t="shared" si="73"/>
        <v>INSERT INTO ZONE_MAP (SERVICE_ID, SERVICE_NAME, CODE, NW_GROUP, ZONE) VALUES (1,'SMS','20004200013','20004200013','CCG');</v>
      </c>
    </row>
    <row r="2130" spans="1:8">
      <c r="A2130" s="25" t="s">
        <v>6353</v>
      </c>
      <c r="B2130" s="25" t="s">
        <v>6354</v>
      </c>
      <c r="C2130" s="25" t="s">
        <v>6054</v>
      </c>
      <c r="D2130">
        <v>1</v>
      </c>
      <c r="E2130" s="25" t="s">
        <v>8</v>
      </c>
      <c r="F2130" t="str">
        <f t="shared" si="74"/>
        <v>CCG_20004400001</v>
      </c>
      <c r="G2130" t="str">
        <f>IF(ISNA(VLOOKUP(F2130,$F$3:F2129,1,0)),"","DUP!")</f>
        <v/>
      </c>
      <c r="H2130" t="str">
        <f t="shared" si="73"/>
        <v>INSERT INTO ZONE_MAP (SERVICE_ID, SERVICE_NAME, CODE, NW_GROUP, ZONE) VALUES (1,'SMS','20004400001','20004400001','CCG');</v>
      </c>
    </row>
    <row r="2131" spans="1:8">
      <c r="A2131" s="25" t="s">
        <v>6355</v>
      </c>
      <c r="B2131" s="25" t="s">
        <v>6356</v>
      </c>
      <c r="C2131" s="25" t="s">
        <v>6054</v>
      </c>
      <c r="D2131">
        <v>1</v>
      </c>
      <c r="E2131" s="25" t="s">
        <v>8</v>
      </c>
      <c r="F2131" t="str">
        <f t="shared" si="74"/>
        <v>CCG_20004400002</v>
      </c>
      <c r="G2131" t="str">
        <f>IF(ISNA(VLOOKUP(F2131,$F$3:F2130,1,0)),"","DUP!")</f>
        <v/>
      </c>
      <c r="H2131" t="str">
        <f t="shared" si="73"/>
        <v>INSERT INTO ZONE_MAP (SERVICE_ID, SERVICE_NAME, CODE, NW_GROUP, ZONE) VALUES (1,'SMS','20004400002','20004400002','CCG');</v>
      </c>
    </row>
    <row r="2132" spans="1:8">
      <c r="A2132" s="25" t="s">
        <v>6357</v>
      </c>
      <c r="B2132" s="25" t="s">
        <v>3105</v>
      </c>
      <c r="C2132" s="25" t="s">
        <v>6054</v>
      </c>
      <c r="D2132">
        <v>1</v>
      </c>
      <c r="E2132" s="25" t="s">
        <v>8</v>
      </c>
      <c r="F2132" t="str">
        <f t="shared" si="74"/>
        <v>CCG_20004400003</v>
      </c>
      <c r="G2132" t="str">
        <f>IF(ISNA(VLOOKUP(F2132,$F$3:F2131,1,0)),"","DUP!")</f>
        <v/>
      </c>
      <c r="H2132" t="str">
        <f t="shared" si="73"/>
        <v>INSERT INTO ZONE_MAP (SERVICE_ID, SERVICE_NAME, CODE, NW_GROUP, ZONE) VALUES (1,'SMS','20004400003','20004400003','CCG');</v>
      </c>
    </row>
    <row r="2133" spans="1:8">
      <c r="A2133" s="25" t="s">
        <v>6358</v>
      </c>
      <c r="B2133" s="25" t="s">
        <v>3105</v>
      </c>
      <c r="C2133" s="25" t="s">
        <v>6054</v>
      </c>
      <c r="D2133">
        <v>1</v>
      </c>
      <c r="E2133" s="25" t="s">
        <v>8</v>
      </c>
      <c r="F2133" t="str">
        <f t="shared" si="74"/>
        <v>CCG_20004400004</v>
      </c>
      <c r="G2133" t="str">
        <f>IF(ISNA(VLOOKUP(F2133,$F$3:F2132,1,0)),"","DUP!")</f>
        <v/>
      </c>
      <c r="H2133" t="str">
        <f t="shared" si="73"/>
        <v>INSERT INTO ZONE_MAP (SERVICE_ID, SERVICE_NAME, CODE, NW_GROUP, ZONE) VALUES (1,'SMS','20004400004','20004400004','CCG');</v>
      </c>
    </row>
    <row r="2134" spans="1:8">
      <c r="A2134" s="25" t="s">
        <v>6359</v>
      </c>
      <c r="B2134" s="25" t="s">
        <v>3105</v>
      </c>
      <c r="C2134" s="25" t="s">
        <v>6054</v>
      </c>
      <c r="D2134">
        <v>1</v>
      </c>
      <c r="E2134" s="25" t="s">
        <v>8</v>
      </c>
      <c r="F2134" t="str">
        <f t="shared" si="74"/>
        <v>CCG_20004400005</v>
      </c>
      <c r="G2134" t="str">
        <f>IF(ISNA(VLOOKUP(F2134,$F$3:F2133,1,0)),"","DUP!")</f>
        <v/>
      </c>
      <c r="H2134" t="str">
        <f t="shared" si="73"/>
        <v>INSERT INTO ZONE_MAP (SERVICE_ID, SERVICE_NAME, CODE, NW_GROUP, ZONE) VALUES (1,'SMS','20004400005','20004400005','CCG');</v>
      </c>
    </row>
    <row r="2135" spans="1:8">
      <c r="A2135" s="25" t="s">
        <v>6360</v>
      </c>
      <c r="B2135" s="25" t="s">
        <v>3105</v>
      </c>
      <c r="C2135" s="25" t="s">
        <v>6054</v>
      </c>
      <c r="D2135">
        <v>1</v>
      </c>
      <c r="E2135" s="25" t="s">
        <v>8</v>
      </c>
      <c r="F2135" t="str">
        <f t="shared" si="74"/>
        <v>CCG_20004400006</v>
      </c>
      <c r="G2135" t="str">
        <f>IF(ISNA(VLOOKUP(F2135,$F$3:F2134,1,0)),"","DUP!")</f>
        <v/>
      </c>
      <c r="H2135" t="str">
        <f t="shared" si="73"/>
        <v>INSERT INTO ZONE_MAP (SERVICE_ID, SERVICE_NAME, CODE, NW_GROUP, ZONE) VALUES (1,'SMS','20004400006','20004400006','CCG');</v>
      </c>
    </row>
    <row r="2136" spans="1:8">
      <c r="A2136" s="25" t="s">
        <v>6361</v>
      </c>
      <c r="B2136" s="25" t="s">
        <v>3105</v>
      </c>
      <c r="C2136" s="25" t="s">
        <v>6054</v>
      </c>
      <c r="D2136">
        <v>1</v>
      </c>
      <c r="E2136" s="25" t="s">
        <v>8</v>
      </c>
      <c r="F2136" t="str">
        <f t="shared" si="74"/>
        <v>CCG_20004400007</v>
      </c>
      <c r="G2136" t="str">
        <f>IF(ISNA(VLOOKUP(F2136,$F$3:F2135,1,0)),"","DUP!")</f>
        <v/>
      </c>
      <c r="H2136" t="str">
        <f t="shared" si="73"/>
        <v>INSERT INTO ZONE_MAP (SERVICE_ID, SERVICE_NAME, CODE, NW_GROUP, ZONE) VALUES (1,'SMS','20004400007','20004400007','CCG');</v>
      </c>
    </row>
    <row r="2137" spans="1:8">
      <c r="A2137" s="25" t="s">
        <v>6362</v>
      </c>
      <c r="B2137" s="25" t="s">
        <v>3105</v>
      </c>
      <c r="C2137" s="25" t="s">
        <v>6054</v>
      </c>
      <c r="D2137">
        <v>1</v>
      </c>
      <c r="E2137" s="25" t="s">
        <v>8</v>
      </c>
      <c r="F2137" t="str">
        <f t="shared" si="74"/>
        <v>CCG_20004400008</v>
      </c>
      <c r="G2137" t="str">
        <f>IF(ISNA(VLOOKUP(F2137,$F$3:F2136,1,0)),"","DUP!")</f>
        <v/>
      </c>
      <c r="H2137" t="str">
        <f t="shared" si="73"/>
        <v>INSERT INTO ZONE_MAP (SERVICE_ID, SERVICE_NAME, CODE, NW_GROUP, ZONE) VALUES (1,'SMS','20004400008','20004400008','CCG');</v>
      </c>
    </row>
    <row r="2138" spans="1:8">
      <c r="A2138" s="25" t="s">
        <v>6363</v>
      </c>
      <c r="B2138" s="25" t="s">
        <v>6364</v>
      </c>
      <c r="C2138" s="25" t="s">
        <v>6054</v>
      </c>
      <c r="D2138">
        <v>1</v>
      </c>
      <c r="E2138" s="25" t="s">
        <v>8</v>
      </c>
      <c r="F2138" t="str">
        <f t="shared" si="74"/>
        <v>CCG_20004500001</v>
      </c>
      <c r="G2138" t="str">
        <f>IF(ISNA(VLOOKUP(F2138,$F$3:F2137,1,0)),"","DUP!")</f>
        <v/>
      </c>
      <c r="H2138" t="str">
        <f t="shared" si="73"/>
        <v>INSERT INTO ZONE_MAP (SERVICE_ID, SERVICE_NAME, CODE, NW_GROUP, ZONE) VALUES (1,'SMS','20004500001','20004500001','CCG');</v>
      </c>
    </row>
    <row r="2139" spans="1:8" ht="25.5">
      <c r="A2139" s="25" t="s">
        <v>6365</v>
      </c>
      <c r="B2139" s="25" t="s">
        <v>6366</v>
      </c>
      <c r="C2139" s="25" t="s">
        <v>6054</v>
      </c>
      <c r="D2139">
        <v>1</v>
      </c>
      <c r="E2139" s="25" t="s">
        <v>8</v>
      </c>
      <c r="F2139" t="str">
        <f t="shared" si="74"/>
        <v>CCG_20004500002</v>
      </c>
      <c r="G2139" t="str">
        <f>IF(ISNA(VLOOKUP(F2139,$F$3:F2138,1,0)),"","DUP!")</f>
        <v/>
      </c>
      <c r="H2139" t="str">
        <f t="shared" si="73"/>
        <v>INSERT INTO ZONE_MAP (SERVICE_ID, SERVICE_NAME, CODE, NW_GROUP, ZONE) VALUES (1,'SMS','20004500002','20004500002','CCG');</v>
      </c>
    </row>
    <row r="2140" spans="1:8">
      <c r="A2140" s="25" t="s">
        <v>6367</v>
      </c>
      <c r="B2140" s="25" t="s">
        <v>6368</v>
      </c>
      <c r="C2140" s="25" t="s">
        <v>6054</v>
      </c>
      <c r="D2140">
        <v>1</v>
      </c>
      <c r="E2140" s="25" t="s">
        <v>8</v>
      </c>
      <c r="F2140" t="str">
        <f t="shared" si="74"/>
        <v>CCG_20004500003</v>
      </c>
      <c r="G2140" t="str">
        <f>IF(ISNA(VLOOKUP(F2140,$F$3:F2139,1,0)),"","DUP!")</f>
        <v/>
      </c>
      <c r="H2140" t="str">
        <f t="shared" si="73"/>
        <v>INSERT INTO ZONE_MAP (SERVICE_ID, SERVICE_NAME, CODE, NW_GROUP, ZONE) VALUES (1,'SMS','20004500003','20004500003','CCG');</v>
      </c>
    </row>
    <row r="2141" spans="1:8">
      <c r="A2141" s="25" t="s">
        <v>6369</v>
      </c>
      <c r="B2141" s="25" t="s">
        <v>6368</v>
      </c>
      <c r="C2141" s="25" t="s">
        <v>6054</v>
      </c>
      <c r="D2141">
        <v>1</v>
      </c>
      <c r="E2141" s="25" t="s">
        <v>8</v>
      </c>
      <c r="F2141" t="str">
        <f t="shared" si="74"/>
        <v>CCG_20004500004</v>
      </c>
      <c r="G2141" t="str">
        <f>IF(ISNA(VLOOKUP(F2141,$F$3:F2140,1,0)),"","DUP!")</f>
        <v/>
      </c>
      <c r="H2141" t="str">
        <f t="shared" si="73"/>
        <v>INSERT INTO ZONE_MAP (SERVICE_ID, SERVICE_NAME, CODE, NW_GROUP, ZONE) VALUES (1,'SMS','20004500004','20004500004','CCG');</v>
      </c>
    </row>
    <row r="2142" spans="1:8">
      <c r="A2142" s="25" t="s">
        <v>6370</v>
      </c>
      <c r="B2142" s="25" t="s">
        <v>6368</v>
      </c>
      <c r="C2142" s="25" t="s">
        <v>6054</v>
      </c>
      <c r="D2142">
        <v>1</v>
      </c>
      <c r="E2142" s="25" t="s">
        <v>8</v>
      </c>
      <c r="F2142" t="str">
        <f t="shared" si="74"/>
        <v>CCG_20004500005</v>
      </c>
      <c r="G2142" t="str">
        <f>IF(ISNA(VLOOKUP(F2142,$F$3:F2141,1,0)),"","DUP!")</f>
        <v/>
      </c>
      <c r="H2142" t="str">
        <f t="shared" si="73"/>
        <v>INSERT INTO ZONE_MAP (SERVICE_ID, SERVICE_NAME, CODE, NW_GROUP, ZONE) VALUES (1,'SMS','20004500005','20004500005','CCG');</v>
      </c>
    </row>
    <row r="2143" spans="1:8">
      <c r="A2143" s="25" t="s">
        <v>6371</v>
      </c>
      <c r="B2143" s="25" t="s">
        <v>6368</v>
      </c>
      <c r="C2143" s="25" t="s">
        <v>6054</v>
      </c>
      <c r="D2143">
        <v>1</v>
      </c>
      <c r="E2143" s="25" t="s">
        <v>8</v>
      </c>
      <c r="F2143" t="str">
        <f t="shared" si="74"/>
        <v>CCG_20004500006</v>
      </c>
      <c r="G2143" t="str">
        <f>IF(ISNA(VLOOKUP(F2143,$F$3:F2142,1,0)),"","DUP!")</f>
        <v/>
      </c>
      <c r="H2143" t="str">
        <f t="shared" si="73"/>
        <v>INSERT INTO ZONE_MAP (SERVICE_ID, SERVICE_NAME, CODE, NW_GROUP, ZONE) VALUES (1,'SMS','20004500006','20004500006','CCG');</v>
      </c>
    </row>
    <row r="2144" spans="1:8">
      <c r="A2144" s="25" t="s">
        <v>6372</v>
      </c>
      <c r="B2144" s="25" t="s">
        <v>6368</v>
      </c>
      <c r="C2144" s="25" t="s">
        <v>6054</v>
      </c>
      <c r="D2144">
        <v>1</v>
      </c>
      <c r="E2144" s="25" t="s">
        <v>8</v>
      </c>
      <c r="F2144" t="str">
        <f t="shared" si="74"/>
        <v>CCG_20004500007</v>
      </c>
      <c r="G2144" t="str">
        <f>IF(ISNA(VLOOKUP(F2144,$F$3:F2143,1,0)),"","DUP!")</f>
        <v/>
      </c>
      <c r="H2144" t="str">
        <f t="shared" si="73"/>
        <v>INSERT INTO ZONE_MAP (SERVICE_ID, SERVICE_NAME, CODE, NW_GROUP, ZONE) VALUES (1,'SMS','20004500007','20004500007','CCG');</v>
      </c>
    </row>
    <row r="2145" spans="1:8">
      <c r="A2145" s="25" t="s">
        <v>6373</v>
      </c>
      <c r="B2145" s="25" t="s">
        <v>6368</v>
      </c>
      <c r="C2145" s="25" t="s">
        <v>6054</v>
      </c>
      <c r="D2145">
        <v>1</v>
      </c>
      <c r="E2145" s="25" t="s">
        <v>8</v>
      </c>
      <c r="F2145" t="str">
        <f t="shared" si="74"/>
        <v>CCG_20004500008</v>
      </c>
      <c r="G2145" t="str">
        <f>IF(ISNA(VLOOKUP(F2145,$F$3:F2144,1,0)),"","DUP!")</f>
        <v/>
      </c>
      <c r="H2145" t="str">
        <f t="shared" si="73"/>
        <v>INSERT INTO ZONE_MAP (SERVICE_ID, SERVICE_NAME, CODE, NW_GROUP, ZONE) VALUES (1,'SMS','20004500008','20004500008','CCG');</v>
      </c>
    </row>
    <row r="2146" spans="1:8">
      <c r="A2146" s="25" t="s">
        <v>6374</v>
      </c>
      <c r="B2146" s="25" t="s">
        <v>6368</v>
      </c>
      <c r="C2146" s="25" t="s">
        <v>6054</v>
      </c>
      <c r="D2146">
        <v>1</v>
      </c>
      <c r="E2146" s="25" t="s">
        <v>8</v>
      </c>
      <c r="F2146" t="str">
        <f t="shared" si="74"/>
        <v>CCG_20004500009</v>
      </c>
      <c r="G2146" t="str">
        <f>IF(ISNA(VLOOKUP(F2146,$F$3:F2145,1,0)),"","DUP!")</f>
        <v/>
      </c>
      <c r="H2146" t="str">
        <f t="shared" si="73"/>
        <v>INSERT INTO ZONE_MAP (SERVICE_ID, SERVICE_NAME, CODE, NW_GROUP, ZONE) VALUES (1,'SMS','20004500009','20004500009','CCG');</v>
      </c>
    </row>
    <row r="2147" spans="1:8">
      <c r="A2147" s="25" t="s">
        <v>6375</v>
      </c>
      <c r="B2147" s="25" t="s">
        <v>6368</v>
      </c>
      <c r="C2147" s="25" t="s">
        <v>6054</v>
      </c>
      <c r="D2147">
        <v>1</v>
      </c>
      <c r="E2147" s="25" t="s">
        <v>8</v>
      </c>
      <c r="F2147" t="str">
        <f t="shared" si="74"/>
        <v>CCG_20004500010</v>
      </c>
      <c r="G2147" t="str">
        <f>IF(ISNA(VLOOKUP(F2147,$F$3:F2146,1,0)),"","DUP!")</f>
        <v/>
      </c>
      <c r="H2147" t="str">
        <f t="shared" si="73"/>
        <v>INSERT INTO ZONE_MAP (SERVICE_ID, SERVICE_NAME, CODE, NW_GROUP, ZONE) VALUES (1,'SMS','20004500010','20004500010','CCG');</v>
      </c>
    </row>
    <row r="2148" spans="1:8">
      <c r="A2148" s="25" t="s">
        <v>6376</v>
      </c>
      <c r="B2148" s="25" t="s">
        <v>6377</v>
      </c>
      <c r="C2148" s="25" t="s">
        <v>6054</v>
      </c>
      <c r="D2148">
        <v>1</v>
      </c>
      <c r="E2148" s="25" t="s">
        <v>8</v>
      </c>
      <c r="F2148" t="str">
        <f t="shared" si="74"/>
        <v>CCG_20004500011</v>
      </c>
      <c r="G2148" t="str">
        <f>IF(ISNA(VLOOKUP(F2148,$F$3:F2147,1,0)),"","DUP!")</f>
        <v/>
      </c>
      <c r="H2148" t="str">
        <f t="shared" si="73"/>
        <v>INSERT INTO ZONE_MAP (SERVICE_ID, SERVICE_NAME, CODE, NW_GROUP, ZONE) VALUES (1,'SMS','20004500011','20004500011','CCG');</v>
      </c>
    </row>
    <row r="2149" spans="1:8">
      <c r="A2149" s="25" t="s">
        <v>6378</v>
      </c>
      <c r="B2149" s="25" t="s">
        <v>6379</v>
      </c>
      <c r="C2149" s="25" t="s">
        <v>6054</v>
      </c>
      <c r="D2149">
        <v>1</v>
      </c>
      <c r="E2149" s="25" t="s">
        <v>8</v>
      </c>
      <c r="F2149" t="str">
        <f t="shared" si="74"/>
        <v>CCG_20004600002</v>
      </c>
      <c r="G2149" t="str">
        <f>IF(ISNA(VLOOKUP(F2149,$F$3:F2148,1,0)),"","DUP!")</f>
        <v/>
      </c>
      <c r="H2149" t="str">
        <f t="shared" si="73"/>
        <v>INSERT INTO ZONE_MAP (SERVICE_ID, SERVICE_NAME, CODE, NW_GROUP, ZONE) VALUES (1,'SMS','20004600002','20004600002','CCG');</v>
      </c>
    </row>
    <row r="2150" spans="1:8">
      <c r="A2150" s="25" t="s">
        <v>6380</v>
      </c>
      <c r="B2150" s="25" t="s">
        <v>6379</v>
      </c>
      <c r="C2150" s="25" t="s">
        <v>6054</v>
      </c>
      <c r="D2150">
        <v>1</v>
      </c>
      <c r="E2150" s="25" t="s">
        <v>8</v>
      </c>
      <c r="F2150" t="str">
        <f t="shared" si="74"/>
        <v>CCG_20004600003</v>
      </c>
      <c r="G2150" t="str">
        <f>IF(ISNA(VLOOKUP(F2150,$F$3:F2149,1,0)),"","DUP!")</f>
        <v/>
      </c>
      <c r="H2150" t="str">
        <f t="shared" si="73"/>
        <v>INSERT INTO ZONE_MAP (SERVICE_ID, SERVICE_NAME, CODE, NW_GROUP, ZONE) VALUES (1,'SMS','20004600003','20004600003','CCG');</v>
      </c>
    </row>
    <row r="2151" spans="1:8">
      <c r="A2151" s="25" t="s">
        <v>6381</v>
      </c>
      <c r="B2151" s="25" t="s">
        <v>6382</v>
      </c>
      <c r="C2151" s="25" t="s">
        <v>6054</v>
      </c>
      <c r="D2151">
        <v>1</v>
      </c>
      <c r="E2151" s="25" t="s">
        <v>8</v>
      </c>
      <c r="F2151" t="str">
        <f t="shared" si="74"/>
        <v>CCG_20004600005</v>
      </c>
      <c r="G2151" t="str">
        <f>IF(ISNA(VLOOKUP(F2151,$F$3:F2150,1,0)),"","DUP!")</f>
        <v/>
      </c>
      <c r="H2151" t="str">
        <f t="shared" si="73"/>
        <v>INSERT INTO ZONE_MAP (SERVICE_ID, SERVICE_NAME, CODE, NW_GROUP, ZONE) VALUES (1,'SMS','20004600005','20004600005','CCG');</v>
      </c>
    </row>
    <row r="2152" spans="1:8">
      <c r="A2152" s="25" t="s">
        <v>6383</v>
      </c>
      <c r="B2152" s="25" t="s">
        <v>6384</v>
      </c>
      <c r="C2152" s="25" t="s">
        <v>6054</v>
      </c>
      <c r="D2152">
        <v>1</v>
      </c>
      <c r="E2152" s="25" t="s">
        <v>8</v>
      </c>
      <c r="F2152" t="str">
        <f t="shared" si="74"/>
        <v>CCG_20004600007</v>
      </c>
      <c r="G2152" t="str">
        <f>IF(ISNA(VLOOKUP(F2152,$F$3:F2151,1,0)),"","DUP!")</f>
        <v/>
      </c>
      <c r="H2152" t="str">
        <f t="shared" si="73"/>
        <v>INSERT INTO ZONE_MAP (SERVICE_ID, SERVICE_NAME, CODE, NW_GROUP, ZONE) VALUES (1,'SMS','20004600007','20004600007','CCG');</v>
      </c>
    </row>
    <row r="2153" spans="1:8">
      <c r="A2153" s="25" t="s">
        <v>6385</v>
      </c>
      <c r="B2153" s="25" t="s">
        <v>6386</v>
      </c>
      <c r="C2153" s="25" t="s">
        <v>6054</v>
      </c>
      <c r="D2153">
        <v>1</v>
      </c>
      <c r="E2153" s="25" t="s">
        <v>8</v>
      </c>
      <c r="F2153" t="str">
        <f t="shared" si="74"/>
        <v>CCG_20004700001</v>
      </c>
      <c r="G2153" t="str">
        <f>IF(ISNA(VLOOKUP(F2153,$F$3:F2152,1,0)),"","DUP!")</f>
        <v/>
      </c>
      <c r="H2153" t="str">
        <f t="shared" si="73"/>
        <v>INSERT INTO ZONE_MAP (SERVICE_ID, SERVICE_NAME, CODE, NW_GROUP, ZONE) VALUES (1,'SMS','20004700001','20004700001','CCG');</v>
      </c>
    </row>
    <row r="2154" spans="1:8">
      <c r="A2154" s="25" t="s">
        <v>6387</v>
      </c>
      <c r="B2154" s="25" t="s">
        <v>6386</v>
      </c>
      <c r="C2154" s="25" t="s">
        <v>6054</v>
      </c>
      <c r="D2154">
        <v>1</v>
      </c>
      <c r="E2154" s="25" t="s">
        <v>8</v>
      </c>
      <c r="F2154" t="str">
        <f t="shared" si="74"/>
        <v>CCG_20004700002</v>
      </c>
      <c r="G2154" t="str">
        <f>IF(ISNA(VLOOKUP(F2154,$F$3:F2153,1,0)),"","DUP!")</f>
        <v/>
      </c>
      <c r="H2154" t="str">
        <f t="shared" si="73"/>
        <v>INSERT INTO ZONE_MAP (SERVICE_ID, SERVICE_NAME, CODE, NW_GROUP, ZONE) VALUES (1,'SMS','20004700002','20004700002','CCG');</v>
      </c>
    </row>
    <row r="2155" spans="1:8">
      <c r="A2155" s="25" t="s">
        <v>6388</v>
      </c>
      <c r="B2155" s="25" t="s">
        <v>6389</v>
      </c>
      <c r="C2155" s="25" t="s">
        <v>6054</v>
      </c>
      <c r="D2155">
        <v>1</v>
      </c>
      <c r="E2155" s="25" t="s">
        <v>8</v>
      </c>
      <c r="F2155" t="str">
        <f t="shared" si="74"/>
        <v>CCG_20004700003</v>
      </c>
      <c r="G2155" t="str">
        <f>IF(ISNA(VLOOKUP(F2155,$F$3:F2154,1,0)),"","DUP!")</f>
        <v/>
      </c>
      <c r="H2155" t="str">
        <f t="shared" si="73"/>
        <v>INSERT INTO ZONE_MAP (SERVICE_ID, SERVICE_NAME, CODE, NW_GROUP, ZONE) VALUES (1,'SMS','20004700003','20004700003','CCG');</v>
      </c>
    </row>
    <row r="2156" spans="1:8">
      <c r="A2156" s="25" t="s">
        <v>6390</v>
      </c>
      <c r="B2156" s="25" t="s">
        <v>6391</v>
      </c>
      <c r="C2156" s="25" t="s">
        <v>6054</v>
      </c>
      <c r="D2156">
        <v>1</v>
      </c>
      <c r="E2156" s="25" t="s">
        <v>8</v>
      </c>
      <c r="F2156" t="str">
        <f t="shared" si="74"/>
        <v>CCG_20004800005</v>
      </c>
      <c r="G2156" t="str">
        <f>IF(ISNA(VLOOKUP(F2156,$F$3:F2155,1,0)),"","DUP!")</f>
        <v/>
      </c>
      <c r="H2156" t="str">
        <f t="shared" si="73"/>
        <v>INSERT INTO ZONE_MAP (SERVICE_ID, SERVICE_NAME, CODE, NW_GROUP, ZONE) VALUES (1,'SMS','20004800005','20004800005','CCG');</v>
      </c>
    </row>
    <row r="2157" spans="1:8">
      <c r="A2157" s="25" t="s">
        <v>6392</v>
      </c>
      <c r="B2157" s="25" t="s">
        <v>6393</v>
      </c>
      <c r="C2157" s="25" t="s">
        <v>6054</v>
      </c>
      <c r="D2157">
        <v>1</v>
      </c>
      <c r="E2157" s="25" t="s">
        <v>8</v>
      </c>
      <c r="F2157" t="str">
        <f t="shared" si="74"/>
        <v>CCG_20004800018</v>
      </c>
      <c r="G2157" t="str">
        <f>IF(ISNA(VLOOKUP(F2157,$F$3:F2156,1,0)),"","DUP!")</f>
        <v/>
      </c>
      <c r="H2157" t="str">
        <f t="shared" si="73"/>
        <v>INSERT INTO ZONE_MAP (SERVICE_ID, SERVICE_NAME, CODE, NW_GROUP, ZONE) VALUES (1,'SMS','20004800018','20004800018','CCG');</v>
      </c>
    </row>
    <row r="2158" spans="1:8">
      <c r="A2158" s="25" t="s">
        <v>6394</v>
      </c>
      <c r="B2158" s="25" t="s">
        <v>6395</v>
      </c>
      <c r="C2158" s="25" t="s">
        <v>6054</v>
      </c>
      <c r="D2158">
        <v>1</v>
      </c>
      <c r="E2158" s="25" t="s">
        <v>8</v>
      </c>
      <c r="F2158" t="str">
        <f t="shared" si="74"/>
        <v>CCG_20007000001</v>
      </c>
      <c r="G2158" t="str">
        <f>IF(ISNA(VLOOKUP(F2158,$F$3:F2157,1,0)),"","DUP!")</f>
        <v/>
      </c>
      <c r="H2158" t="str">
        <f t="shared" si="73"/>
        <v>INSERT INTO ZONE_MAP (SERVICE_ID, SERVICE_NAME, CODE, NW_GROUP, ZONE) VALUES (1,'SMS','20007000001','20007000001','CCG');</v>
      </c>
    </row>
    <row r="2159" spans="1:8">
      <c r="A2159" s="25" t="s">
        <v>6396</v>
      </c>
      <c r="B2159" s="25" t="s">
        <v>6395</v>
      </c>
      <c r="C2159" s="25" t="s">
        <v>6054</v>
      </c>
      <c r="D2159">
        <v>1</v>
      </c>
      <c r="E2159" s="25" t="s">
        <v>8</v>
      </c>
      <c r="F2159" t="str">
        <f t="shared" si="74"/>
        <v>CCG_20007000002</v>
      </c>
      <c r="G2159" t="str">
        <f>IF(ISNA(VLOOKUP(F2159,$F$3:F2158,1,0)),"","DUP!")</f>
        <v/>
      </c>
      <c r="H2159" t="str">
        <f t="shared" si="73"/>
        <v>INSERT INTO ZONE_MAP (SERVICE_ID, SERVICE_NAME, CODE, NW_GROUP, ZONE) VALUES (1,'SMS','20007000002','20007000002','CCG');</v>
      </c>
    </row>
    <row r="2160" spans="1:8">
      <c r="A2160" s="25" t="s">
        <v>6397</v>
      </c>
      <c r="B2160" s="25" t="s">
        <v>6395</v>
      </c>
      <c r="C2160" s="25" t="s">
        <v>6054</v>
      </c>
      <c r="D2160">
        <v>1</v>
      </c>
      <c r="E2160" s="25" t="s">
        <v>8</v>
      </c>
      <c r="F2160" t="str">
        <f t="shared" si="74"/>
        <v>CCG_20007000003</v>
      </c>
      <c r="G2160" t="str">
        <f>IF(ISNA(VLOOKUP(F2160,$F$3:F2159,1,0)),"","DUP!")</f>
        <v/>
      </c>
      <c r="H2160" t="str">
        <f t="shared" si="73"/>
        <v>INSERT INTO ZONE_MAP (SERVICE_ID, SERVICE_NAME, CODE, NW_GROUP, ZONE) VALUES (1,'SMS','20007000003','20007000003','CCG');</v>
      </c>
    </row>
    <row r="2161" spans="1:8">
      <c r="A2161" s="25" t="s">
        <v>6398</v>
      </c>
      <c r="B2161" s="25" t="s">
        <v>6395</v>
      </c>
      <c r="C2161" s="25" t="s">
        <v>6054</v>
      </c>
      <c r="D2161">
        <v>1</v>
      </c>
      <c r="E2161" s="25" t="s">
        <v>8</v>
      </c>
      <c r="F2161" t="str">
        <f t="shared" si="74"/>
        <v>CCG_20007000005</v>
      </c>
      <c r="G2161" t="str">
        <f>IF(ISNA(VLOOKUP(F2161,$F$3:F2160,1,0)),"","DUP!")</f>
        <v/>
      </c>
      <c r="H2161" t="str">
        <f t="shared" si="73"/>
        <v>INSERT INTO ZONE_MAP (SERVICE_ID, SERVICE_NAME, CODE, NW_GROUP, ZONE) VALUES (1,'SMS','20007000005','20007000005','CCG');</v>
      </c>
    </row>
    <row r="2162" spans="1:8">
      <c r="A2162" s="25" t="s">
        <v>6399</v>
      </c>
      <c r="B2162" s="25" t="s">
        <v>6395</v>
      </c>
      <c r="C2162" s="25" t="s">
        <v>6054</v>
      </c>
      <c r="D2162">
        <v>1</v>
      </c>
      <c r="E2162" s="25" t="s">
        <v>8</v>
      </c>
      <c r="F2162" t="str">
        <f t="shared" si="74"/>
        <v>CCG_20007000006</v>
      </c>
      <c r="G2162" t="str">
        <f>IF(ISNA(VLOOKUP(F2162,$F$3:F2161,1,0)),"","DUP!")</f>
        <v/>
      </c>
      <c r="H2162" t="str">
        <f t="shared" ref="H2162:H2225" si="75">IF(G2162="DUP!","","INSERT INTO ZONE_MAP (SERVICE_ID, SERVICE_NAME, CODE, NW_GROUP, ZONE) VALUES ("&amp;D2162&amp;",'"&amp;E2162&amp;"','"&amp;A2162&amp;"','"&amp;A2162&amp;"','"&amp;C2162&amp;"');")</f>
        <v>INSERT INTO ZONE_MAP (SERVICE_ID, SERVICE_NAME, CODE, NW_GROUP, ZONE) VALUES (1,'SMS','20007000006','20007000006','CCG');</v>
      </c>
    </row>
    <row r="2163" spans="1:8">
      <c r="A2163" s="25" t="s">
        <v>6400</v>
      </c>
      <c r="B2163" s="25" t="s">
        <v>6395</v>
      </c>
      <c r="C2163" s="25" t="s">
        <v>6054</v>
      </c>
      <c r="D2163">
        <v>1</v>
      </c>
      <c r="E2163" s="25" t="s">
        <v>8</v>
      </c>
      <c r="F2163" t="str">
        <f t="shared" si="74"/>
        <v>CCG_20007000007</v>
      </c>
      <c r="G2163" t="str">
        <f>IF(ISNA(VLOOKUP(F2163,$F$3:F2162,1,0)),"","DUP!")</f>
        <v/>
      </c>
      <c r="H2163" t="str">
        <f t="shared" si="75"/>
        <v>INSERT INTO ZONE_MAP (SERVICE_ID, SERVICE_NAME, CODE, NW_GROUP, ZONE) VALUES (1,'SMS','20007000007','20007000007','CCG');</v>
      </c>
    </row>
    <row r="2164" spans="1:8">
      <c r="A2164" s="25" t="s">
        <v>6401</v>
      </c>
      <c r="B2164" s="25" t="s">
        <v>6402</v>
      </c>
      <c r="C2164" s="25" t="s">
        <v>6054</v>
      </c>
      <c r="D2164">
        <v>1</v>
      </c>
      <c r="E2164" s="25" t="s">
        <v>8</v>
      </c>
      <c r="F2164" t="str">
        <f t="shared" si="74"/>
        <v>CCG_20007100001</v>
      </c>
      <c r="G2164" t="str">
        <f>IF(ISNA(VLOOKUP(F2164,$F$3:F2163,1,0)),"","DUP!")</f>
        <v/>
      </c>
      <c r="H2164" t="str">
        <f t="shared" si="75"/>
        <v>INSERT INTO ZONE_MAP (SERVICE_ID, SERVICE_NAME, CODE, NW_GROUP, ZONE) VALUES (1,'SMS','20007100001','20007100001','CCG');</v>
      </c>
    </row>
    <row r="2165" spans="1:8">
      <c r="A2165" s="25" t="s">
        <v>6403</v>
      </c>
      <c r="B2165" s="25" t="s">
        <v>6402</v>
      </c>
      <c r="C2165" s="25" t="s">
        <v>6054</v>
      </c>
      <c r="D2165">
        <v>1</v>
      </c>
      <c r="E2165" s="25" t="s">
        <v>8</v>
      </c>
      <c r="F2165" t="str">
        <f t="shared" si="74"/>
        <v>CCG_20007100002</v>
      </c>
      <c r="G2165" t="str">
        <f>IF(ISNA(VLOOKUP(F2165,$F$3:F2164,1,0)),"","DUP!")</f>
        <v/>
      </c>
      <c r="H2165" t="str">
        <f t="shared" si="75"/>
        <v>INSERT INTO ZONE_MAP (SERVICE_ID, SERVICE_NAME, CODE, NW_GROUP, ZONE) VALUES (1,'SMS','20007100002','20007100002','CCG');</v>
      </c>
    </row>
    <row r="2166" spans="1:8">
      <c r="A2166" s="25" t="s">
        <v>6404</v>
      </c>
      <c r="B2166" s="25" t="s">
        <v>6402</v>
      </c>
      <c r="C2166" s="25" t="s">
        <v>6054</v>
      </c>
      <c r="D2166">
        <v>1</v>
      </c>
      <c r="E2166" s="25" t="s">
        <v>8</v>
      </c>
      <c r="F2166" t="str">
        <f t="shared" si="74"/>
        <v>CCG_20007100003</v>
      </c>
      <c r="G2166" t="str">
        <f>IF(ISNA(VLOOKUP(F2166,$F$3:F2165,1,0)),"","DUP!")</f>
        <v/>
      </c>
      <c r="H2166" t="str">
        <f t="shared" si="75"/>
        <v>INSERT INTO ZONE_MAP (SERVICE_ID, SERVICE_NAME, CODE, NW_GROUP, ZONE) VALUES (1,'SMS','20007100003','20007100003','CCG');</v>
      </c>
    </row>
    <row r="2167" spans="1:8">
      <c r="A2167" s="25" t="s">
        <v>6405</v>
      </c>
      <c r="B2167" s="25" t="s">
        <v>6402</v>
      </c>
      <c r="C2167" s="25" t="s">
        <v>6054</v>
      </c>
      <c r="D2167">
        <v>1</v>
      </c>
      <c r="E2167" s="25" t="s">
        <v>8</v>
      </c>
      <c r="F2167" t="str">
        <f t="shared" si="74"/>
        <v>CCG_20007100004</v>
      </c>
      <c r="G2167" t="str">
        <f>IF(ISNA(VLOOKUP(F2167,$F$3:F2166,1,0)),"","DUP!")</f>
        <v/>
      </c>
      <c r="H2167" t="str">
        <f t="shared" si="75"/>
        <v>INSERT INTO ZONE_MAP (SERVICE_ID, SERVICE_NAME, CODE, NW_GROUP, ZONE) VALUES (1,'SMS','20007100004','20007100004','CCG');</v>
      </c>
    </row>
    <row r="2168" spans="1:8">
      <c r="A2168" s="25" t="s">
        <v>6406</v>
      </c>
      <c r="B2168" s="25" t="s">
        <v>6402</v>
      </c>
      <c r="C2168" s="25" t="s">
        <v>6054</v>
      </c>
      <c r="D2168">
        <v>1</v>
      </c>
      <c r="E2168" s="25" t="s">
        <v>8</v>
      </c>
      <c r="F2168" t="str">
        <f t="shared" si="74"/>
        <v>CCG_20007100005</v>
      </c>
      <c r="G2168" t="str">
        <f>IF(ISNA(VLOOKUP(F2168,$F$3:F2167,1,0)),"","DUP!")</f>
        <v/>
      </c>
      <c r="H2168" t="str">
        <f t="shared" si="75"/>
        <v>INSERT INTO ZONE_MAP (SERVICE_ID, SERVICE_NAME, CODE, NW_GROUP, ZONE) VALUES (1,'SMS','20007100005','20007100005','CCG');</v>
      </c>
    </row>
    <row r="2169" spans="1:8">
      <c r="A2169" s="25" t="s">
        <v>6407</v>
      </c>
      <c r="B2169" s="25" t="s">
        <v>6402</v>
      </c>
      <c r="C2169" s="25" t="s">
        <v>6054</v>
      </c>
      <c r="D2169">
        <v>1</v>
      </c>
      <c r="E2169" s="25" t="s">
        <v>8</v>
      </c>
      <c r="F2169" t="str">
        <f t="shared" si="74"/>
        <v>CCG_20007100006</v>
      </c>
      <c r="G2169" t="str">
        <f>IF(ISNA(VLOOKUP(F2169,$F$3:F2168,1,0)),"","DUP!")</f>
        <v/>
      </c>
      <c r="H2169" t="str">
        <f t="shared" si="75"/>
        <v>INSERT INTO ZONE_MAP (SERVICE_ID, SERVICE_NAME, CODE, NW_GROUP, ZONE) VALUES (1,'SMS','20007100006','20007100006','CCG');</v>
      </c>
    </row>
    <row r="2170" spans="1:8">
      <c r="A2170" s="25" t="s">
        <v>6408</v>
      </c>
      <c r="B2170" s="25" t="s">
        <v>6409</v>
      </c>
      <c r="C2170" s="25" t="s">
        <v>6054</v>
      </c>
      <c r="D2170">
        <v>1</v>
      </c>
      <c r="E2170" s="25" t="s">
        <v>8</v>
      </c>
      <c r="F2170" t="str">
        <f t="shared" si="74"/>
        <v>CCG_200072000002</v>
      </c>
      <c r="G2170" t="str">
        <f>IF(ISNA(VLOOKUP(F2170,$F$3:F2169,1,0)),"","DUP!")</f>
        <v/>
      </c>
      <c r="H2170" t="str">
        <f t="shared" si="75"/>
        <v>INSERT INTO ZONE_MAP (SERVICE_ID, SERVICE_NAME, CODE, NW_GROUP, ZONE) VALUES (1,'SMS','200072000002','200072000002','CCG');</v>
      </c>
    </row>
    <row r="2171" spans="1:8">
      <c r="A2171" s="25" t="s">
        <v>6410</v>
      </c>
      <c r="B2171" s="25" t="s">
        <v>6409</v>
      </c>
      <c r="C2171" s="25" t="s">
        <v>6054</v>
      </c>
      <c r="D2171">
        <v>1</v>
      </c>
      <c r="E2171" s="25" t="s">
        <v>8</v>
      </c>
      <c r="F2171" t="str">
        <f t="shared" si="74"/>
        <v>CCG_20007200002</v>
      </c>
      <c r="G2171" t="str">
        <f>IF(ISNA(VLOOKUP(F2171,$F$3:F2170,1,0)),"","DUP!")</f>
        <v/>
      </c>
      <c r="H2171" t="str">
        <f t="shared" si="75"/>
        <v>INSERT INTO ZONE_MAP (SERVICE_ID, SERVICE_NAME, CODE, NW_GROUP, ZONE) VALUES (1,'SMS','20007200002','20007200002','CCG');</v>
      </c>
    </row>
    <row r="2172" spans="1:8">
      <c r="A2172" s="25" t="s">
        <v>6411</v>
      </c>
      <c r="B2172" s="25" t="s">
        <v>6409</v>
      </c>
      <c r="C2172" s="25" t="s">
        <v>6054</v>
      </c>
      <c r="D2172">
        <v>1</v>
      </c>
      <c r="E2172" s="25" t="s">
        <v>8</v>
      </c>
      <c r="F2172" t="str">
        <f t="shared" si="74"/>
        <v>CCG_20007200004</v>
      </c>
      <c r="G2172" t="str">
        <f>IF(ISNA(VLOOKUP(F2172,$F$3:F2171,1,0)),"","DUP!")</f>
        <v/>
      </c>
      <c r="H2172" t="str">
        <f t="shared" si="75"/>
        <v>INSERT INTO ZONE_MAP (SERVICE_ID, SERVICE_NAME, CODE, NW_GROUP, ZONE) VALUES (1,'SMS','20007200004','20007200004','CCG');</v>
      </c>
    </row>
    <row r="2173" spans="1:8">
      <c r="A2173" s="25" t="s">
        <v>6412</v>
      </c>
      <c r="B2173" s="25" t="s">
        <v>6409</v>
      </c>
      <c r="C2173" s="25" t="s">
        <v>6054</v>
      </c>
      <c r="D2173">
        <v>1</v>
      </c>
      <c r="E2173" s="25" t="s">
        <v>8</v>
      </c>
      <c r="F2173" t="str">
        <f t="shared" si="74"/>
        <v>CCG_20007200005</v>
      </c>
      <c r="G2173" t="str">
        <f>IF(ISNA(VLOOKUP(F2173,$F$3:F2172,1,0)),"","DUP!")</f>
        <v/>
      </c>
      <c r="H2173" t="str">
        <f t="shared" si="75"/>
        <v>INSERT INTO ZONE_MAP (SERVICE_ID, SERVICE_NAME, CODE, NW_GROUP, ZONE) VALUES (1,'SMS','20007200005','20007200005','CCG');</v>
      </c>
    </row>
    <row r="2174" spans="1:8">
      <c r="A2174" s="25" t="s">
        <v>6413</v>
      </c>
      <c r="B2174" s="25" t="s">
        <v>6409</v>
      </c>
      <c r="C2174" s="25" t="s">
        <v>6054</v>
      </c>
      <c r="D2174">
        <v>1</v>
      </c>
      <c r="E2174" s="25" t="s">
        <v>8</v>
      </c>
      <c r="F2174" t="str">
        <f t="shared" si="74"/>
        <v>CCG_20007200006</v>
      </c>
      <c r="G2174" t="str">
        <f>IF(ISNA(VLOOKUP(F2174,$F$3:F2173,1,0)),"","DUP!")</f>
        <v/>
      </c>
      <c r="H2174" t="str">
        <f t="shared" si="75"/>
        <v>INSERT INTO ZONE_MAP (SERVICE_ID, SERVICE_NAME, CODE, NW_GROUP, ZONE) VALUES (1,'SMS','20007200006','20007200006','CCG');</v>
      </c>
    </row>
    <row r="2175" spans="1:8">
      <c r="A2175" s="25" t="s">
        <v>6414</v>
      </c>
      <c r="B2175" s="25" t="s">
        <v>6409</v>
      </c>
      <c r="C2175" s="25" t="s">
        <v>6054</v>
      </c>
      <c r="D2175">
        <v>1</v>
      </c>
      <c r="E2175" s="25" t="s">
        <v>8</v>
      </c>
      <c r="F2175" t="str">
        <f t="shared" si="74"/>
        <v>CCG_20007200007</v>
      </c>
      <c r="G2175" t="str">
        <f>IF(ISNA(VLOOKUP(F2175,$F$3:F2174,1,0)),"","DUP!")</f>
        <v/>
      </c>
      <c r="H2175" t="str">
        <f t="shared" si="75"/>
        <v>INSERT INTO ZONE_MAP (SERVICE_ID, SERVICE_NAME, CODE, NW_GROUP, ZONE) VALUES (1,'SMS','20007200007','20007200007','CCG');</v>
      </c>
    </row>
    <row r="2176" spans="1:8">
      <c r="A2176" s="25" t="s">
        <v>6415</v>
      </c>
      <c r="B2176" s="25" t="s">
        <v>6409</v>
      </c>
      <c r="C2176" s="25" t="s">
        <v>6054</v>
      </c>
      <c r="D2176">
        <v>1</v>
      </c>
      <c r="E2176" s="25" t="s">
        <v>8</v>
      </c>
      <c r="F2176" t="str">
        <f t="shared" si="74"/>
        <v>CCG_20007200009</v>
      </c>
      <c r="G2176" t="str">
        <f>IF(ISNA(VLOOKUP(F2176,$F$3:F2175,1,0)),"","DUP!")</f>
        <v/>
      </c>
      <c r="H2176" t="str">
        <f t="shared" si="75"/>
        <v>INSERT INTO ZONE_MAP (SERVICE_ID, SERVICE_NAME, CODE, NW_GROUP, ZONE) VALUES (1,'SMS','20007200009','20007200009','CCG');</v>
      </c>
    </row>
    <row r="2177" spans="1:8">
      <c r="A2177" s="25" t="s">
        <v>6416</v>
      </c>
      <c r="B2177" s="25" t="s">
        <v>6409</v>
      </c>
      <c r="C2177" s="25" t="s">
        <v>6054</v>
      </c>
      <c r="D2177">
        <v>1</v>
      </c>
      <c r="E2177" s="25" t="s">
        <v>8</v>
      </c>
      <c r="F2177" t="str">
        <f t="shared" si="74"/>
        <v>CCG_20007200010</v>
      </c>
      <c r="G2177" t="str">
        <f>IF(ISNA(VLOOKUP(F2177,$F$3:F2176,1,0)),"","DUP!")</f>
        <v/>
      </c>
      <c r="H2177" t="str">
        <f t="shared" si="75"/>
        <v>INSERT INTO ZONE_MAP (SERVICE_ID, SERVICE_NAME, CODE, NW_GROUP, ZONE) VALUES (1,'SMS','20007200010','20007200010','CCG');</v>
      </c>
    </row>
    <row r="2178" spans="1:8">
      <c r="A2178" s="25" t="s">
        <v>6417</v>
      </c>
      <c r="B2178" s="25" t="s">
        <v>6418</v>
      </c>
      <c r="C2178" s="25" t="s">
        <v>6054</v>
      </c>
      <c r="D2178">
        <v>1</v>
      </c>
      <c r="E2178" s="25" t="s">
        <v>8</v>
      </c>
      <c r="F2178" t="str">
        <f t="shared" si="74"/>
        <v>CCG_20007300001</v>
      </c>
      <c r="G2178" t="str">
        <f>IF(ISNA(VLOOKUP(F2178,$F$3:F2177,1,0)),"","DUP!")</f>
        <v/>
      </c>
      <c r="H2178" t="str">
        <f t="shared" si="75"/>
        <v>INSERT INTO ZONE_MAP (SERVICE_ID, SERVICE_NAME, CODE, NW_GROUP, ZONE) VALUES (1,'SMS','20007300001','20007300001','CCG');</v>
      </c>
    </row>
    <row r="2179" spans="1:8">
      <c r="A2179" s="25" t="s">
        <v>6419</v>
      </c>
      <c r="B2179" s="25" t="s">
        <v>6418</v>
      </c>
      <c r="C2179" s="25" t="s">
        <v>6054</v>
      </c>
      <c r="D2179">
        <v>1</v>
      </c>
      <c r="E2179" s="25" t="s">
        <v>8</v>
      </c>
      <c r="F2179" t="str">
        <f t="shared" si="74"/>
        <v>CCG_20007300002</v>
      </c>
      <c r="G2179" t="str">
        <f>IF(ISNA(VLOOKUP(F2179,$F$3:F2178,1,0)),"","DUP!")</f>
        <v/>
      </c>
      <c r="H2179" t="str">
        <f t="shared" si="75"/>
        <v>INSERT INTO ZONE_MAP (SERVICE_ID, SERVICE_NAME, CODE, NW_GROUP, ZONE) VALUES (1,'SMS','20007300002','20007300002','CCG');</v>
      </c>
    </row>
    <row r="2180" spans="1:8">
      <c r="A2180" s="25" t="s">
        <v>6420</v>
      </c>
      <c r="B2180" s="25" t="s">
        <v>6418</v>
      </c>
      <c r="C2180" s="25" t="s">
        <v>6054</v>
      </c>
      <c r="D2180">
        <v>1</v>
      </c>
      <c r="E2180" s="25" t="s">
        <v>8</v>
      </c>
      <c r="F2180" t="str">
        <f t="shared" ref="F2180:F2243" si="76">C2180&amp;"_"&amp;A2180</f>
        <v>CCG_20007300003</v>
      </c>
      <c r="G2180" t="str">
        <f>IF(ISNA(VLOOKUP(F2180,$F$3:F2179,1,0)),"","DUP!")</f>
        <v/>
      </c>
      <c r="H2180" t="str">
        <f t="shared" si="75"/>
        <v>INSERT INTO ZONE_MAP (SERVICE_ID, SERVICE_NAME, CODE, NW_GROUP, ZONE) VALUES (1,'SMS','20007300003','20007300003','CCG');</v>
      </c>
    </row>
    <row r="2181" spans="1:8">
      <c r="A2181" s="25" t="s">
        <v>6421</v>
      </c>
      <c r="B2181" s="25" t="s">
        <v>6418</v>
      </c>
      <c r="C2181" s="25" t="s">
        <v>6054</v>
      </c>
      <c r="D2181">
        <v>1</v>
      </c>
      <c r="E2181" s="25" t="s">
        <v>8</v>
      </c>
      <c r="F2181" t="str">
        <f t="shared" si="76"/>
        <v>CCG_20007300004</v>
      </c>
      <c r="G2181" t="str">
        <f>IF(ISNA(VLOOKUP(F2181,$F$3:F2180,1,0)),"","DUP!")</f>
        <v/>
      </c>
      <c r="H2181" t="str">
        <f t="shared" si="75"/>
        <v>INSERT INTO ZONE_MAP (SERVICE_ID, SERVICE_NAME, CODE, NW_GROUP, ZONE) VALUES (1,'SMS','20007300004','20007300004','CCG');</v>
      </c>
    </row>
    <row r="2182" spans="1:8">
      <c r="A2182" s="25" t="s">
        <v>6422</v>
      </c>
      <c r="B2182" s="25" t="s">
        <v>6418</v>
      </c>
      <c r="C2182" s="25" t="s">
        <v>6054</v>
      </c>
      <c r="D2182">
        <v>1</v>
      </c>
      <c r="E2182" s="25" t="s">
        <v>8</v>
      </c>
      <c r="F2182" t="str">
        <f t="shared" si="76"/>
        <v>CCG_20007300005</v>
      </c>
      <c r="G2182" t="str">
        <f>IF(ISNA(VLOOKUP(F2182,$F$3:F2181,1,0)),"","DUP!")</f>
        <v/>
      </c>
      <c r="H2182" t="str">
        <f t="shared" si="75"/>
        <v>INSERT INTO ZONE_MAP (SERVICE_ID, SERVICE_NAME, CODE, NW_GROUP, ZONE) VALUES (1,'SMS','20007300005','20007300005','CCG');</v>
      </c>
    </row>
    <row r="2183" spans="1:8">
      <c r="A2183" s="25" t="s">
        <v>6423</v>
      </c>
      <c r="B2183" s="25" t="s">
        <v>6418</v>
      </c>
      <c r="C2183" s="25" t="s">
        <v>6054</v>
      </c>
      <c r="D2183">
        <v>1</v>
      </c>
      <c r="E2183" s="25" t="s">
        <v>8</v>
      </c>
      <c r="F2183" t="str">
        <f t="shared" si="76"/>
        <v>CCG_20007300006</v>
      </c>
      <c r="G2183" t="str">
        <f>IF(ISNA(VLOOKUP(F2183,$F$3:F2182,1,0)),"","DUP!")</f>
        <v/>
      </c>
      <c r="H2183" t="str">
        <f t="shared" si="75"/>
        <v>INSERT INTO ZONE_MAP (SERVICE_ID, SERVICE_NAME, CODE, NW_GROUP, ZONE) VALUES (1,'SMS','20007300006','20007300006','CCG');</v>
      </c>
    </row>
    <row r="2184" spans="1:8">
      <c r="A2184" s="25" t="s">
        <v>6424</v>
      </c>
      <c r="B2184" s="25" t="s">
        <v>6418</v>
      </c>
      <c r="C2184" s="25" t="s">
        <v>6054</v>
      </c>
      <c r="D2184">
        <v>1</v>
      </c>
      <c r="E2184" s="25" t="s">
        <v>8</v>
      </c>
      <c r="F2184" t="str">
        <f t="shared" si="76"/>
        <v>CCG_20007300007</v>
      </c>
      <c r="G2184" t="str">
        <f>IF(ISNA(VLOOKUP(F2184,$F$3:F2183,1,0)),"","DUP!")</f>
        <v/>
      </c>
      <c r="H2184" t="str">
        <f t="shared" si="75"/>
        <v>INSERT INTO ZONE_MAP (SERVICE_ID, SERVICE_NAME, CODE, NW_GROUP, ZONE) VALUES (1,'SMS','20007300007','20007300007','CCG');</v>
      </c>
    </row>
    <row r="2185" spans="1:8">
      <c r="A2185" s="25" t="s">
        <v>6425</v>
      </c>
      <c r="B2185" s="25" t="s">
        <v>6426</v>
      </c>
      <c r="C2185" s="25" t="s">
        <v>6054</v>
      </c>
      <c r="D2185">
        <v>1</v>
      </c>
      <c r="E2185" s="25" t="s">
        <v>8</v>
      </c>
      <c r="F2185" t="str">
        <f t="shared" si="76"/>
        <v>CCG_20007300008</v>
      </c>
      <c r="G2185" t="str">
        <f>IF(ISNA(VLOOKUP(F2185,$F$3:F2184,1,0)),"","DUP!")</f>
        <v/>
      </c>
      <c r="H2185" t="str">
        <f t="shared" si="75"/>
        <v>INSERT INTO ZONE_MAP (SERVICE_ID, SERVICE_NAME, CODE, NW_GROUP, ZONE) VALUES (1,'SMS','20007300008','20007300008','CCG');</v>
      </c>
    </row>
    <row r="2186" spans="1:8">
      <c r="A2186" s="25" t="s">
        <v>6427</v>
      </c>
      <c r="B2186" s="25" t="s">
        <v>6426</v>
      </c>
      <c r="C2186" s="25" t="s">
        <v>6054</v>
      </c>
      <c r="D2186">
        <v>1</v>
      </c>
      <c r="E2186" s="25" t="s">
        <v>8</v>
      </c>
      <c r="F2186" t="str">
        <f t="shared" si="76"/>
        <v>CCG_20007300009</v>
      </c>
      <c r="G2186" t="str">
        <f>IF(ISNA(VLOOKUP(F2186,$F$3:F2185,1,0)),"","DUP!")</f>
        <v/>
      </c>
      <c r="H2186" t="str">
        <f t="shared" si="75"/>
        <v>INSERT INTO ZONE_MAP (SERVICE_ID, SERVICE_NAME, CODE, NW_GROUP, ZONE) VALUES (1,'SMS','20007300009','20007300009','CCG');</v>
      </c>
    </row>
    <row r="2187" spans="1:8">
      <c r="A2187" s="25" t="s">
        <v>6428</v>
      </c>
      <c r="B2187" s="25" t="s">
        <v>6426</v>
      </c>
      <c r="C2187" s="25" t="s">
        <v>6054</v>
      </c>
      <c r="D2187">
        <v>1</v>
      </c>
      <c r="E2187" s="25" t="s">
        <v>8</v>
      </c>
      <c r="F2187" t="str">
        <f t="shared" si="76"/>
        <v>CCG_20007300010</v>
      </c>
      <c r="G2187" t="str">
        <f>IF(ISNA(VLOOKUP(F2187,$F$3:F2186,1,0)),"","DUP!")</f>
        <v/>
      </c>
      <c r="H2187" t="str">
        <f t="shared" si="75"/>
        <v>INSERT INTO ZONE_MAP (SERVICE_ID, SERVICE_NAME, CODE, NW_GROUP, ZONE) VALUES (1,'SMS','20007300010','20007300010','CCG');</v>
      </c>
    </row>
    <row r="2188" spans="1:8">
      <c r="A2188" s="25" t="s">
        <v>6429</v>
      </c>
      <c r="B2188" s="25" t="s">
        <v>6426</v>
      </c>
      <c r="C2188" s="25" t="s">
        <v>6054</v>
      </c>
      <c r="D2188">
        <v>1</v>
      </c>
      <c r="E2188" s="25" t="s">
        <v>8</v>
      </c>
      <c r="F2188" t="str">
        <f t="shared" si="76"/>
        <v>CCG_20007300011</v>
      </c>
      <c r="G2188" t="str">
        <f>IF(ISNA(VLOOKUP(F2188,$F$3:F2187,1,0)),"","DUP!")</f>
        <v/>
      </c>
      <c r="H2188" t="str">
        <f t="shared" si="75"/>
        <v>INSERT INTO ZONE_MAP (SERVICE_ID, SERVICE_NAME, CODE, NW_GROUP, ZONE) VALUES (1,'SMS','20007300011','20007300011','CCG');</v>
      </c>
    </row>
    <row r="2189" spans="1:8">
      <c r="A2189" s="25" t="s">
        <v>6430</v>
      </c>
      <c r="B2189" s="25" t="s">
        <v>6431</v>
      </c>
      <c r="C2189" s="25" t="s">
        <v>6054</v>
      </c>
      <c r="D2189">
        <v>1</v>
      </c>
      <c r="E2189" s="25" t="s">
        <v>8</v>
      </c>
      <c r="F2189" t="str">
        <f t="shared" si="76"/>
        <v>CCG_20007500001</v>
      </c>
      <c r="G2189" t="str">
        <f>IF(ISNA(VLOOKUP(F2189,$F$3:F2188,1,0)),"","DUP!")</f>
        <v/>
      </c>
      <c r="H2189" t="str">
        <f t="shared" si="75"/>
        <v>INSERT INTO ZONE_MAP (SERVICE_ID, SERVICE_NAME, CODE, NW_GROUP, ZONE) VALUES (1,'SMS','20007500001','20007500001','CCG');</v>
      </c>
    </row>
    <row r="2190" spans="1:8">
      <c r="A2190" s="25" t="s">
        <v>6432</v>
      </c>
      <c r="B2190" s="25" t="s">
        <v>6433</v>
      </c>
      <c r="C2190" s="25" t="s">
        <v>6054</v>
      </c>
      <c r="D2190">
        <v>1</v>
      </c>
      <c r="E2190" s="25" t="s">
        <v>8</v>
      </c>
      <c r="F2190" t="str">
        <f t="shared" si="76"/>
        <v>CCG_20007500002</v>
      </c>
      <c r="G2190" t="str">
        <f>IF(ISNA(VLOOKUP(F2190,$F$3:F2189,1,0)),"","DUP!")</f>
        <v/>
      </c>
      <c r="H2190" t="str">
        <f t="shared" si="75"/>
        <v>INSERT INTO ZONE_MAP (SERVICE_ID, SERVICE_NAME, CODE, NW_GROUP, ZONE) VALUES (1,'SMS','20007500002','20007500002','CCG');</v>
      </c>
    </row>
    <row r="2191" spans="1:8">
      <c r="A2191" s="25" t="s">
        <v>6434</v>
      </c>
      <c r="B2191" s="25" t="s">
        <v>6433</v>
      </c>
      <c r="C2191" s="25" t="s">
        <v>6054</v>
      </c>
      <c r="D2191">
        <v>1</v>
      </c>
      <c r="E2191" s="25" t="s">
        <v>8</v>
      </c>
      <c r="F2191" t="str">
        <f t="shared" si="76"/>
        <v>CCG_20007500003</v>
      </c>
      <c r="G2191" t="str">
        <f>IF(ISNA(VLOOKUP(F2191,$F$3:F2190,1,0)),"","DUP!")</f>
        <v/>
      </c>
      <c r="H2191" t="str">
        <f t="shared" si="75"/>
        <v>INSERT INTO ZONE_MAP (SERVICE_ID, SERVICE_NAME, CODE, NW_GROUP, ZONE) VALUES (1,'SMS','20007500003','20007500003','CCG');</v>
      </c>
    </row>
    <row r="2192" spans="1:8">
      <c r="A2192" s="25" t="s">
        <v>6435</v>
      </c>
      <c r="B2192" s="25" t="s">
        <v>6433</v>
      </c>
      <c r="C2192" s="25" t="s">
        <v>6054</v>
      </c>
      <c r="D2192">
        <v>1</v>
      </c>
      <c r="E2192" s="25" t="s">
        <v>8</v>
      </c>
      <c r="F2192" t="str">
        <f t="shared" si="76"/>
        <v>CCG_20007500004</v>
      </c>
      <c r="G2192" t="str">
        <f>IF(ISNA(VLOOKUP(F2192,$F$3:F2191,1,0)),"","DUP!")</f>
        <v/>
      </c>
      <c r="H2192" t="str">
        <f t="shared" si="75"/>
        <v>INSERT INTO ZONE_MAP (SERVICE_ID, SERVICE_NAME, CODE, NW_GROUP, ZONE) VALUES (1,'SMS','20007500004','20007500004','CCG');</v>
      </c>
    </row>
    <row r="2193" spans="1:8">
      <c r="A2193" s="25" t="s">
        <v>6436</v>
      </c>
      <c r="B2193" s="25" t="s">
        <v>2845</v>
      </c>
      <c r="C2193" s="25" t="s">
        <v>6054</v>
      </c>
      <c r="D2193">
        <v>1</v>
      </c>
      <c r="E2193" s="25" t="s">
        <v>8</v>
      </c>
      <c r="F2193" t="str">
        <f t="shared" si="76"/>
        <v>CCG_200076000002</v>
      </c>
      <c r="G2193" t="str">
        <f>IF(ISNA(VLOOKUP(F2193,$F$3:F2192,1,0)),"","DUP!")</f>
        <v/>
      </c>
      <c r="H2193" t="str">
        <f t="shared" si="75"/>
        <v>INSERT INTO ZONE_MAP (SERVICE_ID, SERVICE_NAME, CODE, NW_GROUP, ZONE) VALUES (1,'SMS','200076000002','200076000002','CCG');</v>
      </c>
    </row>
    <row r="2194" spans="1:8">
      <c r="A2194" s="25" t="s">
        <v>6437</v>
      </c>
      <c r="B2194" s="25" t="s">
        <v>6438</v>
      </c>
      <c r="C2194" s="25" t="s">
        <v>6054</v>
      </c>
      <c r="D2194">
        <v>1</v>
      </c>
      <c r="E2194" s="25" t="s">
        <v>8</v>
      </c>
      <c r="F2194" t="str">
        <f t="shared" si="76"/>
        <v>CCG_20007600001</v>
      </c>
      <c r="G2194" t="str">
        <f>IF(ISNA(VLOOKUP(F2194,$F$3:F2193,1,0)),"","DUP!")</f>
        <v/>
      </c>
      <c r="H2194" t="str">
        <f t="shared" si="75"/>
        <v>INSERT INTO ZONE_MAP (SERVICE_ID, SERVICE_NAME, CODE, NW_GROUP, ZONE) VALUES (1,'SMS','20007600001','20007600001','CCG');</v>
      </c>
    </row>
    <row r="2195" spans="1:8">
      <c r="A2195" s="25" t="s">
        <v>6439</v>
      </c>
      <c r="B2195" s="25" t="s">
        <v>2845</v>
      </c>
      <c r="C2195" s="25" t="s">
        <v>6054</v>
      </c>
      <c r="D2195">
        <v>1</v>
      </c>
      <c r="E2195" s="25" t="s">
        <v>8</v>
      </c>
      <c r="F2195" t="str">
        <f t="shared" si="76"/>
        <v>CCG_20007600002</v>
      </c>
      <c r="G2195" t="str">
        <f>IF(ISNA(VLOOKUP(F2195,$F$3:F2194,1,0)),"","DUP!")</f>
        <v/>
      </c>
      <c r="H2195" t="str">
        <f t="shared" si="75"/>
        <v>INSERT INTO ZONE_MAP (SERVICE_ID, SERVICE_NAME, CODE, NW_GROUP, ZONE) VALUES (1,'SMS','20007600002','20007600002','CCG');</v>
      </c>
    </row>
    <row r="2196" spans="1:8">
      <c r="A2196" s="25" t="s">
        <v>6440</v>
      </c>
      <c r="B2196" s="25" t="s">
        <v>6441</v>
      </c>
      <c r="C2196" s="25" t="s">
        <v>6054</v>
      </c>
      <c r="D2196">
        <v>1</v>
      </c>
      <c r="E2196" s="25" t="s">
        <v>8</v>
      </c>
      <c r="F2196" t="str">
        <f t="shared" si="76"/>
        <v>CCG_20007600003</v>
      </c>
      <c r="G2196" t="str">
        <f>IF(ISNA(VLOOKUP(F2196,$F$3:F2195,1,0)),"","DUP!")</f>
        <v/>
      </c>
      <c r="H2196" t="str">
        <f t="shared" si="75"/>
        <v>INSERT INTO ZONE_MAP (SERVICE_ID, SERVICE_NAME, CODE, NW_GROUP, ZONE) VALUES (1,'SMS','20007600003','20007600003','CCG');</v>
      </c>
    </row>
    <row r="2197" spans="1:8">
      <c r="A2197" s="25" t="s">
        <v>6442</v>
      </c>
      <c r="B2197" s="25" t="s">
        <v>6441</v>
      </c>
      <c r="C2197" s="25" t="s">
        <v>6054</v>
      </c>
      <c r="D2197">
        <v>1</v>
      </c>
      <c r="E2197" s="25" t="s">
        <v>8</v>
      </c>
      <c r="F2197" t="str">
        <f t="shared" si="76"/>
        <v>CCG_20007600004</v>
      </c>
      <c r="G2197" t="str">
        <f>IF(ISNA(VLOOKUP(F2197,$F$3:F2196,1,0)),"","DUP!")</f>
        <v/>
      </c>
      <c r="H2197" t="str">
        <f t="shared" si="75"/>
        <v>INSERT INTO ZONE_MAP (SERVICE_ID, SERVICE_NAME, CODE, NW_GROUP, ZONE) VALUES (1,'SMS','20007600004','20007600004','CCG');</v>
      </c>
    </row>
    <row r="2198" spans="1:8">
      <c r="A2198" s="25" t="s">
        <v>6443</v>
      </c>
      <c r="B2198" s="25" t="s">
        <v>6444</v>
      </c>
      <c r="C2198" s="25" t="s">
        <v>6054</v>
      </c>
      <c r="D2198">
        <v>1</v>
      </c>
      <c r="E2198" s="25" t="s">
        <v>8</v>
      </c>
      <c r="F2198" t="str">
        <f t="shared" si="76"/>
        <v>CCG_200077000003</v>
      </c>
      <c r="G2198" t="str">
        <f>IF(ISNA(VLOOKUP(F2198,$F$3:F2197,1,0)),"","DUP!")</f>
        <v/>
      </c>
      <c r="H2198" t="str">
        <f t="shared" si="75"/>
        <v>INSERT INTO ZONE_MAP (SERVICE_ID, SERVICE_NAME, CODE, NW_GROUP, ZONE) VALUES (1,'SMS','200077000003','200077000003','CCG');</v>
      </c>
    </row>
    <row r="2199" spans="1:8">
      <c r="A2199" s="25" t="s">
        <v>6445</v>
      </c>
      <c r="B2199" s="25" t="s">
        <v>6446</v>
      </c>
      <c r="C2199" s="25" t="s">
        <v>6054</v>
      </c>
      <c r="D2199">
        <v>1</v>
      </c>
      <c r="E2199" s="25" t="s">
        <v>8</v>
      </c>
      <c r="F2199" t="str">
        <f t="shared" si="76"/>
        <v>CCG_20007700002</v>
      </c>
      <c r="G2199" t="str">
        <f>IF(ISNA(VLOOKUP(F2199,$F$3:F2198,1,0)),"","DUP!")</f>
        <v/>
      </c>
      <c r="H2199" t="str">
        <f t="shared" si="75"/>
        <v>INSERT INTO ZONE_MAP (SERVICE_ID, SERVICE_NAME, CODE, NW_GROUP, ZONE) VALUES (1,'SMS','20007700002','20007700002','CCG');</v>
      </c>
    </row>
    <row r="2200" spans="1:8">
      <c r="A2200" s="25" t="s">
        <v>6447</v>
      </c>
      <c r="B2200" s="25" t="s">
        <v>6444</v>
      </c>
      <c r="C2200" s="25" t="s">
        <v>6054</v>
      </c>
      <c r="D2200">
        <v>1</v>
      </c>
      <c r="E2200" s="25" t="s">
        <v>8</v>
      </c>
      <c r="F2200" t="str">
        <f t="shared" si="76"/>
        <v>CCG_20007700003</v>
      </c>
      <c r="G2200" t="str">
        <f>IF(ISNA(VLOOKUP(F2200,$F$3:F2199,1,0)),"","DUP!")</f>
        <v/>
      </c>
      <c r="H2200" t="str">
        <f t="shared" si="75"/>
        <v>INSERT INTO ZONE_MAP (SERVICE_ID, SERVICE_NAME, CODE, NW_GROUP, ZONE) VALUES (1,'SMS','20007700003','20007700003','CCG');</v>
      </c>
    </row>
    <row r="2201" spans="1:8">
      <c r="A2201" s="25" t="s">
        <v>6448</v>
      </c>
      <c r="B2201" s="25" t="s">
        <v>6444</v>
      </c>
      <c r="C2201" s="25" t="s">
        <v>6054</v>
      </c>
      <c r="D2201">
        <v>1</v>
      </c>
      <c r="E2201" s="25" t="s">
        <v>8</v>
      </c>
      <c r="F2201" t="str">
        <f t="shared" si="76"/>
        <v>CCG_20007700004</v>
      </c>
      <c r="G2201" t="str">
        <f>IF(ISNA(VLOOKUP(F2201,$F$3:F2200,1,0)),"","DUP!")</f>
        <v/>
      </c>
      <c r="H2201" t="str">
        <f t="shared" si="75"/>
        <v>INSERT INTO ZONE_MAP (SERVICE_ID, SERVICE_NAME, CODE, NW_GROUP, ZONE) VALUES (1,'SMS','20007700004','20007700004','CCG');</v>
      </c>
    </row>
    <row r="2202" spans="1:8">
      <c r="A2202" s="25" t="s">
        <v>6449</v>
      </c>
      <c r="B2202" s="25" t="s">
        <v>6444</v>
      </c>
      <c r="C2202" s="25" t="s">
        <v>6054</v>
      </c>
      <c r="D2202">
        <v>1</v>
      </c>
      <c r="E2202" s="25" t="s">
        <v>8</v>
      </c>
      <c r="F2202" t="str">
        <f t="shared" si="76"/>
        <v>CCG_20007700005</v>
      </c>
      <c r="G2202" t="str">
        <f>IF(ISNA(VLOOKUP(F2202,$F$3:F2201,1,0)),"","DUP!")</f>
        <v/>
      </c>
      <c r="H2202" t="str">
        <f t="shared" si="75"/>
        <v>INSERT INTO ZONE_MAP (SERVICE_ID, SERVICE_NAME, CODE, NW_GROUP, ZONE) VALUES (1,'SMS','20007700005','20007700005','CCG');</v>
      </c>
    </row>
    <row r="2203" spans="1:8">
      <c r="A2203" s="25" t="s">
        <v>6450</v>
      </c>
      <c r="B2203" s="25" t="s">
        <v>6444</v>
      </c>
      <c r="C2203" s="25" t="s">
        <v>6054</v>
      </c>
      <c r="D2203">
        <v>1</v>
      </c>
      <c r="E2203" s="25" t="s">
        <v>8</v>
      </c>
      <c r="F2203" t="str">
        <f t="shared" si="76"/>
        <v>CCG_20007700006</v>
      </c>
      <c r="G2203" t="str">
        <f>IF(ISNA(VLOOKUP(F2203,$F$3:F2202,1,0)),"","DUP!")</f>
        <v/>
      </c>
      <c r="H2203" t="str">
        <f t="shared" si="75"/>
        <v>INSERT INTO ZONE_MAP (SERVICE_ID, SERVICE_NAME, CODE, NW_GROUP, ZONE) VALUES (1,'SMS','20007700006','20007700006','CCG');</v>
      </c>
    </row>
    <row r="2204" spans="1:8">
      <c r="A2204" s="25" t="s">
        <v>6451</v>
      </c>
      <c r="B2204" s="25" t="s">
        <v>6452</v>
      </c>
      <c r="C2204" s="25" t="s">
        <v>6054</v>
      </c>
      <c r="D2204">
        <v>1</v>
      </c>
      <c r="E2204" s="25" t="s">
        <v>8</v>
      </c>
      <c r="F2204" t="str">
        <f t="shared" si="76"/>
        <v>CCG_20007800001</v>
      </c>
      <c r="G2204" t="str">
        <f>IF(ISNA(VLOOKUP(F2204,$F$3:F2203,1,0)),"","DUP!")</f>
        <v/>
      </c>
      <c r="H2204" t="str">
        <f t="shared" si="75"/>
        <v>INSERT INTO ZONE_MAP (SERVICE_ID, SERVICE_NAME, CODE, NW_GROUP, ZONE) VALUES (1,'SMS','20007800001','20007800001','CCG');</v>
      </c>
    </row>
    <row r="2205" spans="1:8">
      <c r="A2205" s="25" t="s">
        <v>6453</v>
      </c>
      <c r="B2205" s="25" t="s">
        <v>6452</v>
      </c>
      <c r="C2205" s="25" t="s">
        <v>6054</v>
      </c>
      <c r="D2205">
        <v>1</v>
      </c>
      <c r="E2205" s="25" t="s">
        <v>8</v>
      </c>
      <c r="F2205" t="str">
        <f t="shared" si="76"/>
        <v>CCG_20007800002</v>
      </c>
      <c r="G2205" t="str">
        <f>IF(ISNA(VLOOKUP(F2205,$F$3:F2204,1,0)),"","DUP!")</f>
        <v/>
      </c>
      <c r="H2205" t="str">
        <f t="shared" si="75"/>
        <v>INSERT INTO ZONE_MAP (SERVICE_ID, SERVICE_NAME, CODE, NW_GROUP, ZONE) VALUES (1,'SMS','20007800002','20007800002','CCG');</v>
      </c>
    </row>
    <row r="2206" spans="1:8">
      <c r="A2206" s="25" t="s">
        <v>6454</v>
      </c>
      <c r="B2206" s="25" t="s">
        <v>6452</v>
      </c>
      <c r="C2206" s="25" t="s">
        <v>6054</v>
      </c>
      <c r="D2206">
        <v>1</v>
      </c>
      <c r="E2206" s="25" t="s">
        <v>8</v>
      </c>
      <c r="F2206" t="str">
        <f t="shared" si="76"/>
        <v>CCG_20007800003</v>
      </c>
      <c r="G2206" t="str">
        <f>IF(ISNA(VLOOKUP(F2206,$F$3:F2205,1,0)),"","DUP!")</f>
        <v/>
      </c>
      <c r="H2206" t="str">
        <f t="shared" si="75"/>
        <v>INSERT INTO ZONE_MAP (SERVICE_ID, SERVICE_NAME, CODE, NW_GROUP, ZONE) VALUES (1,'SMS','20007800003','20007800003','CCG');</v>
      </c>
    </row>
    <row r="2207" spans="1:8">
      <c r="A2207" s="25" t="s">
        <v>6455</v>
      </c>
      <c r="B2207" s="25" t="s">
        <v>6452</v>
      </c>
      <c r="C2207" s="25" t="s">
        <v>6054</v>
      </c>
      <c r="D2207">
        <v>1</v>
      </c>
      <c r="E2207" s="25" t="s">
        <v>8</v>
      </c>
      <c r="F2207" t="str">
        <f t="shared" si="76"/>
        <v>CCG_20007800004</v>
      </c>
      <c r="G2207" t="str">
        <f>IF(ISNA(VLOOKUP(F2207,$F$3:F2206,1,0)),"","DUP!")</f>
        <v/>
      </c>
      <c r="H2207" t="str">
        <f t="shared" si="75"/>
        <v>INSERT INTO ZONE_MAP (SERVICE_ID, SERVICE_NAME, CODE, NW_GROUP, ZONE) VALUES (1,'SMS','20007800004','20007800004','CCG');</v>
      </c>
    </row>
    <row r="2208" spans="1:8">
      <c r="A2208" s="25" t="s">
        <v>6456</v>
      </c>
      <c r="B2208" s="25" t="s">
        <v>6452</v>
      </c>
      <c r="C2208" s="25" t="s">
        <v>6054</v>
      </c>
      <c r="D2208">
        <v>1</v>
      </c>
      <c r="E2208" s="25" t="s">
        <v>8</v>
      </c>
      <c r="F2208" t="str">
        <f t="shared" si="76"/>
        <v>CCG_20007800005</v>
      </c>
      <c r="G2208" t="str">
        <f>IF(ISNA(VLOOKUP(F2208,$F$3:F2207,1,0)),"","DUP!")</f>
        <v/>
      </c>
      <c r="H2208" t="str">
        <f t="shared" si="75"/>
        <v>INSERT INTO ZONE_MAP (SERVICE_ID, SERVICE_NAME, CODE, NW_GROUP, ZONE) VALUES (1,'SMS','20007800005','20007800005','CCG');</v>
      </c>
    </row>
    <row r="2209" spans="1:8">
      <c r="A2209" s="25" t="s">
        <v>6457</v>
      </c>
      <c r="B2209" s="25" t="s">
        <v>6452</v>
      </c>
      <c r="C2209" s="25" t="s">
        <v>6054</v>
      </c>
      <c r="D2209">
        <v>1</v>
      </c>
      <c r="E2209" s="25" t="s">
        <v>8</v>
      </c>
      <c r="F2209" t="str">
        <f t="shared" si="76"/>
        <v>CCG_20007800006</v>
      </c>
      <c r="G2209" t="str">
        <f>IF(ISNA(VLOOKUP(F2209,$F$3:F2208,1,0)),"","DUP!")</f>
        <v/>
      </c>
      <c r="H2209" t="str">
        <f t="shared" si="75"/>
        <v>INSERT INTO ZONE_MAP (SERVICE_ID, SERVICE_NAME, CODE, NW_GROUP, ZONE) VALUES (1,'SMS','20007800006','20007800006','CCG');</v>
      </c>
    </row>
    <row r="2210" spans="1:8">
      <c r="A2210" s="25" t="s">
        <v>6458</v>
      </c>
      <c r="B2210" s="25" t="s">
        <v>6452</v>
      </c>
      <c r="C2210" s="25" t="s">
        <v>6054</v>
      </c>
      <c r="D2210">
        <v>1</v>
      </c>
      <c r="E2210" s="25" t="s">
        <v>8</v>
      </c>
      <c r="F2210" t="str">
        <f t="shared" si="76"/>
        <v>CCG_20007800007</v>
      </c>
      <c r="G2210" t="str">
        <f>IF(ISNA(VLOOKUP(F2210,$F$3:F2209,1,0)),"","DUP!")</f>
        <v/>
      </c>
      <c r="H2210" t="str">
        <f t="shared" si="75"/>
        <v>INSERT INTO ZONE_MAP (SERVICE_ID, SERVICE_NAME, CODE, NW_GROUP, ZONE) VALUES (1,'SMS','20007800007','20007800007','CCG');</v>
      </c>
    </row>
    <row r="2211" spans="1:8">
      <c r="A2211" s="25" t="s">
        <v>6459</v>
      </c>
      <c r="B2211" s="25" t="s">
        <v>6452</v>
      </c>
      <c r="C2211" s="25" t="s">
        <v>6054</v>
      </c>
      <c r="D2211">
        <v>1</v>
      </c>
      <c r="E2211" s="25" t="s">
        <v>8</v>
      </c>
      <c r="F2211" t="str">
        <f t="shared" si="76"/>
        <v>CCG_20007800008</v>
      </c>
      <c r="G2211" t="str">
        <f>IF(ISNA(VLOOKUP(F2211,$F$3:F2210,1,0)),"","DUP!")</f>
        <v/>
      </c>
      <c r="H2211" t="str">
        <f t="shared" si="75"/>
        <v>INSERT INTO ZONE_MAP (SERVICE_ID, SERVICE_NAME, CODE, NW_GROUP, ZONE) VALUES (1,'SMS','20007800008','20007800008','CCG');</v>
      </c>
    </row>
    <row r="2212" spans="1:8">
      <c r="A2212" s="25" t="s">
        <v>6460</v>
      </c>
      <c r="B2212" s="25" t="s">
        <v>6461</v>
      </c>
      <c r="C2212" s="25" t="s">
        <v>6054</v>
      </c>
      <c r="D2212">
        <v>1</v>
      </c>
      <c r="E2212" s="25" t="s">
        <v>8</v>
      </c>
      <c r="F2212" t="str">
        <f t="shared" si="76"/>
        <v>CCG_20007800009</v>
      </c>
      <c r="G2212" t="str">
        <f>IF(ISNA(VLOOKUP(F2212,$F$3:F2211,1,0)),"","DUP!")</f>
        <v/>
      </c>
      <c r="H2212" t="str">
        <f t="shared" si="75"/>
        <v>INSERT INTO ZONE_MAP (SERVICE_ID, SERVICE_NAME, CODE, NW_GROUP, ZONE) VALUES (1,'SMS','20007800009','20007800009','CCG');</v>
      </c>
    </row>
    <row r="2213" spans="1:8">
      <c r="A2213" s="25" t="s">
        <v>6462</v>
      </c>
      <c r="B2213" s="25" t="s">
        <v>6463</v>
      </c>
      <c r="C2213" s="25" t="s">
        <v>6054</v>
      </c>
      <c r="D2213">
        <v>1</v>
      </c>
      <c r="E2213" s="25" t="s">
        <v>8</v>
      </c>
      <c r="F2213" t="str">
        <f t="shared" si="76"/>
        <v>CCG_20007800010</v>
      </c>
      <c r="G2213" t="str">
        <f>IF(ISNA(VLOOKUP(F2213,$F$3:F2212,1,0)),"","DUP!")</f>
        <v/>
      </c>
      <c r="H2213" t="str">
        <f t="shared" si="75"/>
        <v>INSERT INTO ZONE_MAP (SERVICE_ID, SERVICE_NAME, CODE, NW_GROUP, ZONE) VALUES (1,'SMS','20007800010','20007800010','CCG');</v>
      </c>
    </row>
    <row r="2214" spans="1:8">
      <c r="A2214" s="25" t="s">
        <v>6464</v>
      </c>
      <c r="B2214" s="25" t="s">
        <v>6465</v>
      </c>
      <c r="C2214" s="25" t="s">
        <v>6054</v>
      </c>
      <c r="D2214">
        <v>1</v>
      </c>
      <c r="E2214" s="25" t="s">
        <v>8</v>
      </c>
      <c r="F2214" t="str">
        <f t="shared" si="76"/>
        <v>CCG_20007800011</v>
      </c>
      <c r="G2214" t="str">
        <f>IF(ISNA(VLOOKUP(F2214,$F$3:F2213,1,0)),"","DUP!")</f>
        <v/>
      </c>
      <c r="H2214" t="str">
        <f t="shared" si="75"/>
        <v>INSERT INTO ZONE_MAP (SERVICE_ID, SERVICE_NAME, CODE, NW_GROUP, ZONE) VALUES (1,'SMS','20007800011','20007800011','CCG');</v>
      </c>
    </row>
    <row r="2215" spans="1:8">
      <c r="A2215" s="25" t="s">
        <v>6466</v>
      </c>
      <c r="B2215" s="25" t="s">
        <v>6461</v>
      </c>
      <c r="C2215" s="25" t="s">
        <v>6054</v>
      </c>
      <c r="D2215">
        <v>1</v>
      </c>
      <c r="E2215" s="25" t="s">
        <v>8</v>
      </c>
      <c r="F2215" t="str">
        <f t="shared" si="76"/>
        <v>CCG_20007800013</v>
      </c>
      <c r="G2215" t="str">
        <f>IF(ISNA(VLOOKUP(F2215,$F$3:F2214,1,0)),"","DUP!")</f>
        <v/>
      </c>
      <c r="H2215" t="str">
        <f t="shared" si="75"/>
        <v>INSERT INTO ZONE_MAP (SERVICE_ID, SERVICE_NAME, CODE, NW_GROUP, ZONE) VALUES (1,'SMS','20007800013','20007800013','CCG');</v>
      </c>
    </row>
    <row r="2216" spans="1:8">
      <c r="A2216" s="25" t="s">
        <v>6467</v>
      </c>
      <c r="B2216" s="25" t="s">
        <v>6468</v>
      </c>
      <c r="C2216" s="25" t="s">
        <v>6054</v>
      </c>
      <c r="D2216">
        <v>1</v>
      </c>
      <c r="E2216" s="25" t="s">
        <v>8</v>
      </c>
      <c r="F2216" t="str">
        <f t="shared" si="76"/>
        <v>CCG_20008000001</v>
      </c>
      <c r="G2216" t="str">
        <f>IF(ISNA(VLOOKUP(F2216,$F$3:F2215,1,0)),"","DUP!")</f>
        <v/>
      </c>
      <c r="H2216" t="str">
        <f t="shared" si="75"/>
        <v>INSERT INTO ZONE_MAP (SERVICE_ID, SERVICE_NAME, CODE, NW_GROUP, ZONE) VALUES (1,'SMS','20008000001','20008000001','CCG');</v>
      </c>
    </row>
    <row r="2217" spans="1:8">
      <c r="A2217" s="25" t="s">
        <v>6469</v>
      </c>
      <c r="B2217" s="25" t="s">
        <v>6468</v>
      </c>
      <c r="C2217" s="25" t="s">
        <v>6054</v>
      </c>
      <c r="D2217">
        <v>1</v>
      </c>
      <c r="E2217" s="25" t="s">
        <v>8</v>
      </c>
      <c r="F2217" t="str">
        <f t="shared" si="76"/>
        <v>CCG_20008000002</v>
      </c>
      <c r="G2217" t="str">
        <f>IF(ISNA(VLOOKUP(F2217,$F$3:F2216,1,0)),"","DUP!")</f>
        <v/>
      </c>
      <c r="H2217" t="str">
        <f t="shared" si="75"/>
        <v>INSERT INTO ZONE_MAP (SERVICE_ID, SERVICE_NAME, CODE, NW_GROUP, ZONE) VALUES (1,'SMS','20008000002','20008000002','CCG');</v>
      </c>
    </row>
    <row r="2218" spans="1:8">
      <c r="A2218" s="25" t="s">
        <v>6470</v>
      </c>
      <c r="B2218" s="25" t="s">
        <v>6471</v>
      </c>
      <c r="C2218" s="25" t="s">
        <v>6054</v>
      </c>
      <c r="D2218">
        <v>1</v>
      </c>
      <c r="E2218" s="25" t="s">
        <v>8</v>
      </c>
      <c r="F2218" t="str">
        <f t="shared" si="76"/>
        <v>CCG_20008000003</v>
      </c>
      <c r="G2218" t="str">
        <f>IF(ISNA(VLOOKUP(F2218,$F$3:F2217,1,0)),"","DUP!")</f>
        <v/>
      </c>
      <c r="H2218" t="str">
        <f t="shared" si="75"/>
        <v>INSERT INTO ZONE_MAP (SERVICE_ID, SERVICE_NAME, CODE, NW_GROUP, ZONE) VALUES (1,'SMS','20008000003','20008000003','CCG');</v>
      </c>
    </row>
    <row r="2219" spans="1:8">
      <c r="A2219" s="25" t="s">
        <v>6472</v>
      </c>
      <c r="B2219" s="25" t="s">
        <v>6473</v>
      </c>
      <c r="C2219" s="25" t="s">
        <v>6054</v>
      </c>
      <c r="D2219">
        <v>1</v>
      </c>
      <c r="E2219" s="25" t="s">
        <v>8</v>
      </c>
      <c r="F2219" t="str">
        <f t="shared" si="76"/>
        <v>CCG_20008000004</v>
      </c>
      <c r="G2219" t="str">
        <f>IF(ISNA(VLOOKUP(F2219,$F$3:F2218,1,0)),"","DUP!")</f>
        <v/>
      </c>
      <c r="H2219" t="str">
        <f t="shared" si="75"/>
        <v>INSERT INTO ZONE_MAP (SERVICE_ID, SERVICE_NAME, CODE, NW_GROUP, ZONE) VALUES (1,'SMS','20008000004','20008000004','CCG');</v>
      </c>
    </row>
    <row r="2220" spans="1:8">
      <c r="A2220" s="25" t="s">
        <v>6474</v>
      </c>
      <c r="B2220" s="25" t="s">
        <v>6473</v>
      </c>
      <c r="C2220" s="25" t="s">
        <v>6054</v>
      </c>
      <c r="D2220">
        <v>1</v>
      </c>
      <c r="E2220" s="25" t="s">
        <v>8</v>
      </c>
      <c r="F2220" t="str">
        <f t="shared" si="76"/>
        <v>CCG_20008000005</v>
      </c>
      <c r="G2220" t="str">
        <f>IF(ISNA(VLOOKUP(F2220,$F$3:F2219,1,0)),"","DUP!")</f>
        <v/>
      </c>
      <c r="H2220" t="str">
        <f t="shared" si="75"/>
        <v>INSERT INTO ZONE_MAP (SERVICE_ID, SERVICE_NAME, CODE, NW_GROUP, ZONE) VALUES (1,'SMS','20008000005','20008000005','CCG');</v>
      </c>
    </row>
    <row r="2221" spans="1:8">
      <c r="A2221" s="25" t="s">
        <v>6475</v>
      </c>
      <c r="B2221" s="25" t="s">
        <v>6476</v>
      </c>
      <c r="C2221" s="25" t="s">
        <v>6054</v>
      </c>
      <c r="D2221">
        <v>1</v>
      </c>
      <c r="E2221" s="25" t="s">
        <v>8</v>
      </c>
      <c r="F2221" t="str">
        <f t="shared" si="76"/>
        <v>CCG_20008000006</v>
      </c>
      <c r="G2221" t="str">
        <f>IF(ISNA(VLOOKUP(F2221,$F$3:F2220,1,0)),"","DUP!")</f>
        <v/>
      </c>
      <c r="H2221" t="str">
        <f t="shared" si="75"/>
        <v>INSERT INTO ZONE_MAP (SERVICE_ID, SERVICE_NAME, CODE, NW_GROUP, ZONE) VALUES (1,'SMS','20008000006','20008000006','CCG');</v>
      </c>
    </row>
    <row r="2222" spans="1:8">
      <c r="A2222" s="25" t="s">
        <v>6477</v>
      </c>
      <c r="B2222" s="25" t="s">
        <v>6473</v>
      </c>
      <c r="C2222" s="25" t="s">
        <v>6054</v>
      </c>
      <c r="D2222">
        <v>1</v>
      </c>
      <c r="E2222" s="25" t="s">
        <v>8</v>
      </c>
      <c r="F2222" t="str">
        <f t="shared" si="76"/>
        <v>CCG_20008000007</v>
      </c>
      <c r="G2222" t="str">
        <f>IF(ISNA(VLOOKUP(F2222,$F$3:F2221,1,0)),"","DUP!")</f>
        <v/>
      </c>
      <c r="H2222" t="str">
        <f t="shared" si="75"/>
        <v>INSERT INTO ZONE_MAP (SERVICE_ID, SERVICE_NAME, CODE, NW_GROUP, ZONE) VALUES (1,'SMS','20008000007','20008000007','CCG');</v>
      </c>
    </row>
    <row r="2223" spans="1:8">
      <c r="A2223" s="25" t="s">
        <v>6478</v>
      </c>
      <c r="B2223" s="25" t="s">
        <v>6473</v>
      </c>
      <c r="C2223" s="25" t="s">
        <v>6054</v>
      </c>
      <c r="D2223">
        <v>1</v>
      </c>
      <c r="E2223" s="25" t="s">
        <v>8</v>
      </c>
      <c r="F2223" t="str">
        <f t="shared" si="76"/>
        <v>CCG_20008000008</v>
      </c>
      <c r="G2223" t="str">
        <f>IF(ISNA(VLOOKUP(F2223,$F$3:F2222,1,0)),"","DUP!")</f>
        <v/>
      </c>
      <c r="H2223" t="str">
        <f t="shared" si="75"/>
        <v>INSERT INTO ZONE_MAP (SERVICE_ID, SERVICE_NAME, CODE, NW_GROUP, ZONE) VALUES (1,'SMS','20008000008','20008000008','CCG');</v>
      </c>
    </row>
    <row r="2224" spans="1:8">
      <c r="A2224" s="25" t="s">
        <v>6479</v>
      </c>
      <c r="B2224" s="25" t="s">
        <v>6468</v>
      </c>
      <c r="C2224" s="25" t="s">
        <v>6054</v>
      </c>
      <c r="D2224">
        <v>1</v>
      </c>
      <c r="E2224" s="25" t="s">
        <v>8</v>
      </c>
      <c r="F2224" t="str">
        <f t="shared" si="76"/>
        <v>CCG_20008000009</v>
      </c>
      <c r="G2224" t="str">
        <f>IF(ISNA(VLOOKUP(F2224,$F$3:F2223,1,0)),"","DUP!")</f>
        <v/>
      </c>
      <c r="H2224" t="str">
        <f t="shared" si="75"/>
        <v>INSERT INTO ZONE_MAP (SERVICE_ID, SERVICE_NAME, CODE, NW_GROUP, ZONE) VALUES (1,'SMS','20008000009','20008000009','CCG');</v>
      </c>
    </row>
    <row r="2225" spans="1:8">
      <c r="A2225" s="25" t="s">
        <v>6480</v>
      </c>
      <c r="B2225" s="25" t="s">
        <v>6468</v>
      </c>
      <c r="C2225" s="25" t="s">
        <v>6054</v>
      </c>
      <c r="D2225">
        <v>1</v>
      </c>
      <c r="E2225" s="25" t="s">
        <v>8</v>
      </c>
      <c r="F2225" t="str">
        <f t="shared" si="76"/>
        <v>CCG_20008000010</v>
      </c>
      <c r="G2225" t="str">
        <f>IF(ISNA(VLOOKUP(F2225,$F$3:F2224,1,0)),"","DUP!")</f>
        <v/>
      </c>
      <c r="H2225" t="str">
        <f t="shared" si="75"/>
        <v>INSERT INTO ZONE_MAP (SERVICE_ID, SERVICE_NAME, CODE, NW_GROUP, ZONE) VALUES (1,'SMS','20008000010','20008000010','CCG');</v>
      </c>
    </row>
    <row r="2226" spans="1:8">
      <c r="A2226" s="25" t="s">
        <v>6481</v>
      </c>
      <c r="B2226" s="25" t="s">
        <v>6482</v>
      </c>
      <c r="C2226" s="25" t="s">
        <v>6054</v>
      </c>
      <c r="D2226">
        <v>1</v>
      </c>
      <c r="E2226" s="25" t="s">
        <v>8</v>
      </c>
      <c r="F2226" t="str">
        <f t="shared" si="76"/>
        <v>CCG_20008000011</v>
      </c>
      <c r="G2226" t="str">
        <f>IF(ISNA(VLOOKUP(F2226,$F$3:F2225,1,0)),"","DUP!")</f>
        <v/>
      </c>
      <c r="H2226" t="str">
        <f t="shared" ref="H2226:H2289" si="77">IF(G2226="DUP!","","INSERT INTO ZONE_MAP (SERVICE_ID, SERVICE_NAME, CODE, NW_GROUP, ZONE) VALUES ("&amp;D2226&amp;",'"&amp;E2226&amp;"','"&amp;A2226&amp;"','"&amp;A2226&amp;"','"&amp;C2226&amp;"');")</f>
        <v>INSERT INTO ZONE_MAP (SERVICE_ID, SERVICE_NAME, CODE, NW_GROUP, ZONE) VALUES (1,'SMS','20008000011','20008000011','CCG');</v>
      </c>
    </row>
    <row r="2227" spans="1:8">
      <c r="A2227" s="25" t="s">
        <v>6483</v>
      </c>
      <c r="B2227" s="25" t="s">
        <v>6482</v>
      </c>
      <c r="C2227" s="25" t="s">
        <v>6054</v>
      </c>
      <c r="D2227">
        <v>1</v>
      </c>
      <c r="E2227" s="25" t="s">
        <v>8</v>
      </c>
      <c r="F2227" t="str">
        <f t="shared" si="76"/>
        <v>CCG_20008000012</v>
      </c>
      <c r="G2227" t="str">
        <f>IF(ISNA(VLOOKUP(F2227,$F$3:F2226,1,0)),"","DUP!")</f>
        <v/>
      </c>
      <c r="H2227" t="str">
        <f t="shared" si="77"/>
        <v>INSERT INTO ZONE_MAP (SERVICE_ID, SERVICE_NAME, CODE, NW_GROUP, ZONE) VALUES (1,'SMS','20008000012','20008000012','CCG');</v>
      </c>
    </row>
    <row r="2228" spans="1:8">
      <c r="A2228" s="25" t="s">
        <v>6484</v>
      </c>
      <c r="B2228" s="25" t="s">
        <v>6485</v>
      </c>
      <c r="C2228" s="25" t="s">
        <v>6054</v>
      </c>
      <c r="D2228">
        <v>1</v>
      </c>
      <c r="E2228" s="25" t="s">
        <v>8</v>
      </c>
      <c r="F2228" t="str">
        <f t="shared" si="76"/>
        <v>CCG_20008000020</v>
      </c>
      <c r="G2228" t="str">
        <f>IF(ISNA(VLOOKUP(F2228,$F$3:F2227,1,0)),"","DUP!")</f>
        <v/>
      </c>
      <c r="H2228" t="str">
        <f t="shared" si="77"/>
        <v>INSERT INTO ZONE_MAP (SERVICE_ID, SERVICE_NAME, CODE, NW_GROUP, ZONE) VALUES (1,'SMS','20008000020','20008000020','CCG');</v>
      </c>
    </row>
    <row r="2229" spans="1:8">
      <c r="A2229" s="25" t="s">
        <v>6486</v>
      </c>
      <c r="B2229" s="25" t="s">
        <v>6485</v>
      </c>
      <c r="C2229" s="25" t="s">
        <v>6054</v>
      </c>
      <c r="D2229">
        <v>1</v>
      </c>
      <c r="E2229" s="25" t="s">
        <v>8</v>
      </c>
      <c r="F2229" t="str">
        <f t="shared" si="76"/>
        <v>CCG_20008000021</v>
      </c>
      <c r="G2229" t="str">
        <f>IF(ISNA(VLOOKUP(F2229,$F$3:F2228,1,0)),"","DUP!")</f>
        <v/>
      </c>
      <c r="H2229" t="str">
        <f t="shared" si="77"/>
        <v>INSERT INTO ZONE_MAP (SERVICE_ID, SERVICE_NAME, CODE, NW_GROUP, ZONE) VALUES (1,'SMS','20008000021','20008000021','CCG');</v>
      </c>
    </row>
    <row r="2230" spans="1:8">
      <c r="A2230" s="25" t="s">
        <v>6487</v>
      </c>
      <c r="B2230" s="25" t="s">
        <v>6488</v>
      </c>
      <c r="C2230" s="25" t="s">
        <v>6054</v>
      </c>
      <c r="D2230">
        <v>1</v>
      </c>
      <c r="E2230" s="25" t="s">
        <v>8</v>
      </c>
      <c r="F2230" t="str">
        <f t="shared" si="76"/>
        <v>CCG_20008000022</v>
      </c>
      <c r="G2230" t="str">
        <f>IF(ISNA(VLOOKUP(F2230,$F$3:F2229,1,0)),"","DUP!")</f>
        <v/>
      </c>
      <c r="H2230" t="str">
        <f t="shared" si="77"/>
        <v>INSERT INTO ZONE_MAP (SERVICE_ID, SERVICE_NAME, CODE, NW_GROUP, ZONE) VALUES (1,'SMS','20008000022','20008000022','CCG');</v>
      </c>
    </row>
    <row r="2231" spans="1:8">
      <c r="A2231" s="25" t="s">
        <v>6489</v>
      </c>
      <c r="B2231" s="25" t="s">
        <v>6490</v>
      </c>
      <c r="C2231" s="25" t="s">
        <v>6054</v>
      </c>
      <c r="D2231">
        <v>1</v>
      </c>
      <c r="E2231" s="25" t="s">
        <v>8</v>
      </c>
      <c r="F2231" t="str">
        <f t="shared" si="76"/>
        <v>CCG_20008200001</v>
      </c>
      <c r="G2231" t="str">
        <f>IF(ISNA(VLOOKUP(F2231,$F$3:F2230,1,0)),"","DUP!")</f>
        <v/>
      </c>
      <c r="H2231" t="str">
        <f t="shared" si="77"/>
        <v>INSERT INTO ZONE_MAP (SERVICE_ID, SERVICE_NAME, CODE, NW_GROUP, ZONE) VALUES (1,'SMS','20008200001','20008200001','CCG');</v>
      </c>
    </row>
    <row r="2232" spans="1:8">
      <c r="A2232" s="25" t="s">
        <v>6491</v>
      </c>
      <c r="B2232" s="25" t="s">
        <v>6490</v>
      </c>
      <c r="C2232" s="25" t="s">
        <v>6054</v>
      </c>
      <c r="D2232">
        <v>1</v>
      </c>
      <c r="E2232" s="25" t="s">
        <v>8</v>
      </c>
      <c r="F2232" t="str">
        <f t="shared" si="76"/>
        <v>CCG_20008200002</v>
      </c>
      <c r="G2232" t="str">
        <f>IF(ISNA(VLOOKUP(F2232,$F$3:F2231,1,0)),"","DUP!")</f>
        <v/>
      </c>
      <c r="H2232" t="str">
        <f t="shared" si="77"/>
        <v>INSERT INTO ZONE_MAP (SERVICE_ID, SERVICE_NAME, CODE, NW_GROUP, ZONE) VALUES (1,'SMS','20008200002','20008200002','CCG');</v>
      </c>
    </row>
    <row r="2233" spans="1:8">
      <c r="A2233" s="25" t="s">
        <v>6492</v>
      </c>
      <c r="B2233" s="25" t="s">
        <v>6493</v>
      </c>
      <c r="C2233" s="25" t="s">
        <v>6054</v>
      </c>
      <c r="D2233">
        <v>1</v>
      </c>
      <c r="E2233" s="25" t="s">
        <v>8</v>
      </c>
      <c r="F2233" t="str">
        <f t="shared" si="76"/>
        <v>CCG_20008200003</v>
      </c>
      <c r="G2233" t="str">
        <f>IF(ISNA(VLOOKUP(F2233,$F$3:F2232,1,0)),"","DUP!")</f>
        <v/>
      </c>
      <c r="H2233" t="str">
        <f t="shared" si="77"/>
        <v>INSERT INTO ZONE_MAP (SERVICE_ID, SERVICE_NAME, CODE, NW_GROUP, ZONE) VALUES (1,'SMS','20008200003','20008200003','CCG');</v>
      </c>
    </row>
    <row r="2234" spans="1:8">
      <c r="A2234" s="25" t="s">
        <v>6494</v>
      </c>
      <c r="B2234" s="25" t="s">
        <v>6493</v>
      </c>
      <c r="C2234" s="25" t="s">
        <v>6054</v>
      </c>
      <c r="D2234">
        <v>1</v>
      </c>
      <c r="E2234" s="25" t="s">
        <v>8</v>
      </c>
      <c r="F2234" t="str">
        <f t="shared" si="76"/>
        <v>CCG_20008200004</v>
      </c>
      <c r="G2234" t="str">
        <f>IF(ISNA(VLOOKUP(F2234,$F$3:F2233,1,0)),"","DUP!")</f>
        <v/>
      </c>
      <c r="H2234" t="str">
        <f t="shared" si="77"/>
        <v>INSERT INTO ZONE_MAP (SERVICE_ID, SERVICE_NAME, CODE, NW_GROUP, ZONE) VALUES (1,'SMS','20008200004','20008200004','CCG');</v>
      </c>
    </row>
    <row r="2235" spans="1:8">
      <c r="A2235" s="25" t="s">
        <v>6495</v>
      </c>
      <c r="B2235" s="25" t="s">
        <v>6493</v>
      </c>
      <c r="C2235" s="25" t="s">
        <v>6054</v>
      </c>
      <c r="D2235">
        <v>1</v>
      </c>
      <c r="E2235" s="25" t="s">
        <v>8</v>
      </c>
      <c r="F2235" t="str">
        <f t="shared" si="76"/>
        <v>CCG_20008200005</v>
      </c>
      <c r="G2235" t="str">
        <f>IF(ISNA(VLOOKUP(F2235,$F$3:F2234,1,0)),"","DUP!")</f>
        <v/>
      </c>
      <c r="H2235" t="str">
        <f t="shared" si="77"/>
        <v>INSERT INTO ZONE_MAP (SERVICE_ID, SERVICE_NAME, CODE, NW_GROUP, ZONE) VALUES (1,'SMS','20008200005','20008200005','CCG');</v>
      </c>
    </row>
    <row r="2236" spans="1:8">
      <c r="A2236" s="25" t="s">
        <v>6496</v>
      </c>
      <c r="B2236" s="25" t="s">
        <v>6493</v>
      </c>
      <c r="C2236" s="25" t="s">
        <v>6054</v>
      </c>
      <c r="D2236">
        <v>1</v>
      </c>
      <c r="E2236" s="25" t="s">
        <v>8</v>
      </c>
      <c r="F2236" t="str">
        <f t="shared" si="76"/>
        <v>CCG_20008200006</v>
      </c>
      <c r="G2236" t="str">
        <f>IF(ISNA(VLOOKUP(F2236,$F$3:F2235,1,0)),"","DUP!")</f>
        <v/>
      </c>
      <c r="H2236" t="str">
        <f t="shared" si="77"/>
        <v>INSERT INTO ZONE_MAP (SERVICE_ID, SERVICE_NAME, CODE, NW_GROUP, ZONE) VALUES (1,'SMS','20008200006','20008200006','CCG');</v>
      </c>
    </row>
    <row r="2237" spans="1:8">
      <c r="A2237" s="25" t="s">
        <v>6497</v>
      </c>
      <c r="B2237" s="25" t="s">
        <v>6493</v>
      </c>
      <c r="C2237" s="25" t="s">
        <v>6054</v>
      </c>
      <c r="D2237">
        <v>1</v>
      </c>
      <c r="E2237" s="25" t="s">
        <v>8</v>
      </c>
      <c r="F2237" t="str">
        <f t="shared" si="76"/>
        <v>CCG_20008200007</v>
      </c>
      <c r="G2237" t="str">
        <f>IF(ISNA(VLOOKUP(F2237,$F$3:F2236,1,0)),"","DUP!")</f>
        <v/>
      </c>
      <c r="H2237" t="str">
        <f t="shared" si="77"/>
        <v>INSERT INTO ZONE_MAP (SERVICE_ID, SERVICE_NAME, CODE, NW_GROUP, ZONE) VALUES (1,'SMS','20008200007','20008200007','CCG');</v>
      </c>
    </row>
    <row r="2238" spans="1:8">
      <c r="A2238" s="25" t="s">
        <v>6498</v>
      </c>
      <c r="B2238" s="25" t="s">
        <v>6493</v>
      </c>
      <c r="C2238" s="25" t="s">
        <v>6054</v>
      </c>
      <c r="D2238">
        <v>1</v>
      </c>
      <c r="E2238" s="25" t="s">
        <v>8</v>
      </c>
      <c r="F2238" t="str">
        <f t="shared" si="76"/>
        <v>CCG_20008200008</v>
      </c>
      <c r="G2238" t="str">
        <f>IF(ISNA(VLOOKUP(F2238,$F$3:F2237,1,0)),"","DUP!")</f>
        <v/>
      </c>
      <c r="H2238" t="str">
        <f t="shared" si="77"/>
        <v>INSERT INTO ZONE_MAP (SERVICE_ID, SERVICE_NAME, CODE, NW_GROUP, ZONE) VALUES (1,'SMS','20008200008','20008200008','CCG');</v>
      </c>
    </row>
    <row r="2239" spans="1:8">
      <c r="A2239" s="25" t="s">
        <v>6499</v>
      </c>
      <c r="B2239" s="25" t="s">
        <v>6493</v>
      </c>
      <c r="C2239" s="25" t="s">
        <v>6054</v>
      </c>
      <c r="D2239">
        <v>1</v>
      </c>
      <c r="E2239" s="25" t="s">
        <v>8</v>
      </c>
      <c r="F2239" t="str">
        <f t="shared" si="76"/>
        <v>CCG_20008200009</v>
      </c>
      <c r="G2239" t="str">
        <f>IF(ISNA(VLOOKUP(F2239,$F$3:F2238,1,0)),"","DUP!")</f>
        <v/>
      </c>
      <c r="H2239" t="str">
        <f t="shared" si="77"/>
        <v>INSERT INTO ZONE_MAP (SERVICE_ID, SERVICE_NAME, CODE, NW_GROUP, ZONE) VALUES (1,'SMS','20008200009','20008200009','CCG');</v>
      </c>
    </row>
    <row r="2240" spans="1:8">
      <c r="A2240" s="25" t="s">
        <v>6500</v>
      </c>
      <c r="B2240" s="25" t="s">
        <v>6501</v>
      </c>
      <c r="C2240" s="25" t="s">
        <v>6054</v>
      </c>
      <c r="D2240">
        <v>1</v>
      </c>
      <c r="E2240" s="25" t="s">
        <v>8</v>
      </c>
      <c r="F2240" t="str">
        <f t="shared" si="76"/>
        <v>CCG_200085000001</v>
      </c>
      <c r="G2240" t="str">
        <f>IF(ISNA(VLOOKUP(F2240,$F$3:F2239,1,0)),"","DUP!")</f>
        <v/>
      </c>
      <c r="H2240" t="str">
        <f t="shared" si="77"/>
        <v>INSERT INTO ZONE_MAP (SERVICE_ID, SERVICE_NAME, CODE, NW_GROUP, ZONE) VALUES (1,'SMS','200085000001','200085000001','CCG');</v>
      </c>
    </row>
    <row r="2241" spans="1:8">
      <c r="A2241" s="25" t="s">
        <v>6502</v>
      </c>
      <c r="B2241" s="25" t="s">
        <v>6501</v>
      </c>
      <c r="C2241" s="25" t="s">
        <v>6054</v>
      </c>
      <c r="D2241">
        <v>1</v>
      </c>
      <c r="E2241" s="25" t="s">
        <v>8</v>
      </c>
      <c r="F2241" t="str">
        <f t="shared" si="76"/>
        <v>CCG_20008500001</v>
      </c>
      <c r="G2241" t="str">
        <f>IF(ISNA(VLOOKUP(F2241,$F$3:F2240,1,0)),"","DUP!")</f>
        <v/>
      </c>
      <c r="H2241" t="str">
        <f t="shared" si="77"/>
        <v>INSERT INTO ZONE_MAP (SERVICE_ID, SERVICE_NAME, CODE, NW_GROUP, ZONE) VALUES (1,'SMS','20008500001','20008500001','CCG');</v>
      </c>
    </row>
    <row r="2242" spans="1:8">
      <c r="A2242" s="25" t="s">
        <v>6503</v>
      </c>
      <c r="B2242" s="25" t="s">
        <v>6501</v>
      </c>
      <c r="C2242" s="25" t="s">
        <v>6054</v>
      </c>
      <c r="D2242">
        <v>1</v>
      </c>
      <c r="E2242" s="25" t="s">
        <v>8</v>
      </c>
      <c r="F2242" t="str">
        <f t="shared" si="76"/>
        <v>CCG_20008500002</v>
      </c>
      <c r="G2242" t="str">
        <f>IF(ISNA(VLOOKUP(F2242,$F$3:F2241,1,0)),"","DUP!")</f>
        <v/>
      </c>
      <c r="H2242" t="str">
        <f t="shared" si="77"/>
        <v>INSERT INTO ZONE_MAP (SERVICE_ID, SERVICE_NAME, CODE, NW_GROUP, ZONE) VALUES (1,'SMS','20008500002','20008500002','CCG');</v>
      </c>
    </row>
    <row r="2243" spans="1:8">
      <c r="A2243" s="25" t="s">
        <v>6504</v>
      </c>
      <c r="B2243" s="25" t="s">
        <v>6501</v>
      </c>
      <c r="C2243" s="25" t="s">
        <v>6054</v>
      </c>
      <c r="D2243">
        <v>1</v>
      </c>
      <c r="E2243" s="25" t="s">
        <v>8</v>
      </c>
      <c r="F2243" t="str">
        <f t="shared" si="76"/>
        <v>CCG_20008500003</v>
      </c>
      <c r="G2243" t="str">
        <f>IF(ISNA(VLOOKUP(F2243,$F$3:F2242,1,0)),"","DUP!")</f>
        <v/>
      </c>
      <c r="H2243" t="str">
        <f t="shared" si="77"/>
        <v>INSERT INTO ZONE_MAP (SERVICE_ID, SERVICE_NAME, CODE, NW_GROUP, ZONE) VALUES (1,'SMS','20008500003','20008500003','CCG');</v>
      </c>
    </row>
    <row r="2244" spans="1:8">
      <c r="A2244" s="25" t="s">
        <v>6505</v>
      </c>
      <c r="B2244" s="25" t="s">
        <v>6501</v>
      </c>
      <c r="C2244" s="25" t="s">
        <v>6054</v>
      </c>
      <c r="D2244">
        <v>1</v>
      </c>
      <c r="E2244" s="25" t="s">
        <v>8</v>
      </c>
      <c r="F2244" t="str">
        <f t="shared" ref="F2244:F2307" si="78">C2244&amp;"_"&amp;A2244</f>
        <v>CCG_20008500004</v>
      </c>
      <c r="G2244" t="str">
        <f>IF(ISNA(VLOOKUP(F2244,$F$3:F2243,1,0)),"","DUP!")</f>
        <v/>
      </c>
      <c r="H2244" t="str">
        <f t="shared" si="77"/>
        <v>INSERT INTO ZONE_MAP (SERVICE_ID, SERVICE_NAME, CODE, NW_GROUP, ZONE) VALUES (1,'SMS','20008500004','20008500004','CCG');</v>
      </c>
    </row>
    <row r="2245" spans="1:8">
      <c r="A2245" s="25" t="s">
        <v>6506</v>
      </c>
      <c r="B2245" s="25" t="s">
        <v>6501</v>
      </c>
      <c r="C2245" s="25" t="s">
        <v>6054</v>
      </c>
      <c r="D2245">
        <v>1</v>
      </c>
      <c r="E2245" s="25" t="s">
        <v>8</v>
      </c>
      <c r="F2245" t="str">
        <f t="shared" si="78"/>
        <v>CCG_20008500005</v>
      </c>
      <c r="G2245" t="str">
        <f>IF(ISNA(VLOOKUP(F2245,$F$3:F2244,1,0)),"","DUP!")</f>
        <v/>
      </c>
      <c r="H2245" t="str">
        <f t="shared" si="77"/>
        <v>INSERT INTO ZONE_MAP (SERVICE_ID, SERVICE_NAME, CODE, NW_GROUP, ZONE) VALUES (1,'SMS','20008500005','20008500005','CCG');</v>
      </c>
    </row>
    <row r="2246" spans="1:8">
      <c r="A2246" s="25" t="s">
        <v>6507</v>
      </c>
      <c r="B2246" s="25" t="s">
        <v>6501</v>
      </c>
      <c r="C2246" s="25" t="s">
        <v>6054</v>
      </c>
      <c r="D2246">
        <v>1</v>
      </c>
      <c r="E2246" s="25" t="s">
        <v>8</v>
      </c>
      <c r="F2246" t="str">
        <f t="shared" si="78"/>
        <v>CCG_20008500006</v>
      </c>
      <c r="G2246" t="str">
        <f>IF(ISNA(VLOOKUP(F2246,$F$3:F2245,1,0)),"","DUP!")</f>
        <v/>
      </c>
      <c r="H2246" t="str">
        <f t="shared" si="77"/>
        <v>INSERT INTO ZONE_MAP (SERVICE_ID, SERVICE_NAME, CODE, NW_GROUP, ZONE) VALUES (1,'SMS','20008500006','20008500006','CCG');</v>
      </c>
    </row>
    <row r="2247" spans="1:8">
      <c r="A2247" s="25" t="s">
        <v>6508</v>
      </c>
      <c r="B2247" s="25" t="s">
        <v>6501</v>
      </c>
      <c r="C2247" s="25" t="s">
        <v>6054</v>
      </c>
      <c r="D2247">
        <v>1</v>
      </c>
      <c r="E2247" s="25" t="s">
        <v>8</v>
      </c>
      <c r="F2247" t="str">
        <f t="shared" si="78"/>
        <v>CCG_20008500007</v>
      </c>
      <c r="G2247" t="str">
        <f>IF(ISNA(VLOOKUP(F2247,$F$3:F2246,1,0)),"","DUP!")</f>
        <v/>
      </c>
      <c r="H2247" t="str">
        <f t="shared" si="77"/>
        <v>INSERT INTO ZONE_MAP (SERVICE_ID, SERVICE_NAME, CODE, NW_GROUP, ZONE) VALUES (1,'SMS','20008500007','20008500007','CCG');</v>
      </c>
    </row>
    <row r="2248" spans="1:8">
      <c r="A2248" s="25" t="s">
        <v>6509</v>
      </c>
      <c r="B2248" s="25" t="s">
        <v>6501</v>
      </c>
      <c r="C2248" s="25" t="s">
        <v>6054</v>
      </c>
      <c r="D2248">
        <v>1</v>
      </c>
      <c r="E2248" s="25" t="s">
        <v>8</v>
      </c>
      <c r="F2248" t="str">
        <f t="shared" si="78"/>
        <v>CCG_20008500008</v>
      </c>
      <c r="G2248" t="str">
        <f>IF(ISNA(VLOOKUP(F2248,$F$3:F2247,1,0)),"","DUP!")</f>
        <v/>
      </c>
      <c r="H2248" t="str">
        <f t="shared" si="77"/>
        <v>INSERT INTO ZONE_MAP (SERVICE_ID, SERVICE_NAME, CODE, NW_GROUP, ZONE) VALUES (1,'SMS','20008500008','20008500008','CCG');</v>
      </c>
    </row>
    <row r="2249" spans="1:8">
      <c r="A2249" s="25" t="s">
        <v>6510</v>
      </c>
      <c r="B2249" s="25" t="s">
        <v>6501</v>
      </c>
      <c r="C2249" s="25" t="s">
        <v>6054</v>
      </c>
      <c r="D2249">
        <v>1</v>
      </c>
      <c r="E2249" s="25" t="s">
        <v>8</v>
      </c>
      <c r="F2249" t="str">
        <f t="shared" si="78"/>
        <v>CCG_20008500009</v>
      </c>
      <c r="G2249" t="str">
        <f>IF(ISNA(VLOOKUP(F2249,$F$3:F2248,1,0)),"","DUP!")</f>
        <v/>
      </c>
      <c r="H2249" t="str">
        <f t="shared" si="77"/>
        <v>INSERT INTO ZONE_MAP (SERVICE_ID, SERVICE_NAME, CODE, NW_GROUP, ZONE) VALUES (1,'SMS','20008500009','20008500009','CCG');</v>
      </c>
    </row>
    <row r="2250" spans="1:8">
      <c r="A2250" s="25" t="s">
        <v>6511</v>
      </c>
      <c r="B2250" s="25" t="s">
        <v>6512</v>
      </c>
      <c r="C2250" s="25" t="s">
        <v>6054</v>
      </c>
      <c r="D2250">
        <v>1</v>
      </c>
      <c r="E2250" s="25" t="s">
        <v>8</v>
      </c>
      <c r="F2250" t="str">
        <f t="shared" si="78"/>
        <v>CCG_20008500010</v>
      </c>
      <c r="G2250" t="str">
        <f>IF(ISNA(VLOOKUP(F2250,$F$3:F2249,1,0)),"","DUP!")</f>
        <v/>
      </c>
      <c r="H2250" t="str">
        <f t="shared" si="77"/>
        <v>INSERT INTO ZONE_MAP (SERVICE_ID, SERVICE_NAME, CODE, NW_GROUP, ZONE) VALUES (1,'SMS','20008500010','20008500010','CCG');</v>
      </c>
    </row>
    <row r="2251" spans="1:8">
      <c r="A2251" s="25" t="s">
        <v>6513</v>
      </c>
      <c r="B2251" s="25" t="s">
        <v>6512</v>
      </c>
      <c r="C2251" s="25" t="s">
        <v>6054</v>
      </c>
      <c r="D2251">
        <v>1</v>
      </c>
      <c r="E2251" s="25" t="s">
        <v>8</v>
      </c>
      <c r="F2251" t="str">
        <f t="shared" si="78"/>
        <v>CCG_20008500011</v>
      </c>
      <c r="G2251" t="str">
        <f>IF(ISNA(VLOOKUP(F2251,$F$3:F2250,1,0)),"","DUP!")</f>
        <v/>
      </c>
      <c r="H2251" t="str">
        <f t="shared" si="77"/>
        <v>INSERT INTO ZONE_MAP (SERVICE_ID, SERVICE_NAME, CODE, NW_GROUP, ZONE) VALUES (1,'SMS','20008500011','20008500011','CCG');</v>
      </c>
    </row>
    <row r="2252" spans="1:8">
      <c r="A2252" s="25" t="s">
        <v>6514</v>
      </c>
      <c r="B2252" s="25" t="s">
        <v>6515</v>
      </c>
      <c r="C2252" s="25" t="s">
        <v>6054</v>
      </c>
      <c r="D2252">
        <v>1</v>
      </c>
      <c r="E2252" s="25" t="s">
        <v>8</v>
      </c>
      <c r="F2252" t="str">
        <f t="shared" si="78"/>
        <v>CCG_20008500012</v>
      </c>
      <c r="G2252" t="str">
        <f>IF(ISNA(VLOOKUP(F2252,$F$3:F2251,1,0)),"","DUP!")</f>
        <v/>
      </c>
      <c r="H2252" t="str">
        <f t="shared" si="77"/>
        <v>INSERT INTO ZONE_MAP (SERVICE_ID, SERVICE_NAME, CODE, NW_GROUP, ZONE) VALUES (1,'SMS','20008500012','20008500012','CCG');</v>
      </c>
    </row>
    <row r="2253" spans="1:8">
      <c r="A2253" s="25" t="s">
        <v>6516</v>
      </c>
      <c r="B2253" s="25" t="s">
        <v>6517</v>
      </c>
      <c r="C2253" s="25" t="s">
        <v>6054</v>
      </c>
      <c r="D2253">
        <v>1</v>
      </c>
      <c r="E2253" s="25" t="s">
        <v>8</v>
      </c>
      <c r="F2253" t="str">
        <f t="shared" si="78"/>
        <v>CCG_20008600001</v>
      </c>
      <c r="G2253" t="str">
        <f>IF(ISNA(VLOOKUP(F2253,$F$3:F2252,1,0)),"","DUP!")</f>
        <v/>
      </c>
      <c r="H2253" t="str">
        <f t="shared" si="77"/>
        <v>INSERT INTO ZONE_MAP (SERVICE_ID, SERVICE_NAME, CODE, NW_GROUP, ZONE) VALUES (1,'SMS','20008600001','20008600001','CCG');</v>
      </c>
    </row>
    <row r="2254" spans="1:8">
      <c r="A2254" s="25" t="s">
        <v>6518</v>
      </c>
      <c r="B2254" s="25" t="s">
        <v>6517</v>
      </c>
      <c r="C2254" s="25" t="s">
        <v>6054</v>
      </c>
      <c r="D2254">
        <v>1</v>
      </c>
      <c r="E2254" s="25" t="s">
        <v>8</v>
      </c>
      <c r="F2254" t="str">
        <f t="shared" si="78"/>
        <v>CCG_20008600002</v>
      </c>
      <c r="G2254" t="str">
        <f>IF(ISNA(VLOOKUP(F2254,$F$3:F2253,1,0)),"","DUP!")</f>
        <v/>
      </c>
      <c r="H2254" t="str">
        <f t="shared" si="77"/>
        <v>INSERT INTO ZONE_MAP (SERVICE_ID, SERVICE_NAME, CODE, NW_GROUP, ZONE) VALUES (1,'SMS','20008600002','20008600002','CCG');</v>
      </c>
    </row>
    <row r="2255" spans="1:8">
      <c r="A2255" s="25" t="s">
        <v>6519</v>
      </c>
      <c r="B2255" s="25" t="s">
        <v>6517</v>
      </c>
      <c r="C2255" s="25" t="s">
        <v>6054</v>
      </c>
      <c r="D2255">
        <v>1</v>
      </c>
      <c r="E2255" s="25" t="s">
        <v>8</v>
      </c>
      <c r="F2255" t="str">
        <f t="shared" si="78"/>
        <v>CCG_20008600003</v>
      </c>
      <c r="G2255" t="str">
        <f>IF(ISNA(VLOOKUP(F2255,$F$3:F2254,1,0)),"","DUP!")</f>
        <v/>
      </c>
      <c r="H2255" t="str">
        <f t="shared" si="77"/>
        <v>INSERT INTO ZONE_MAP (SERVICE_ID, SERVICE_NAME, CODE, NW_GROUP, ZONE) VALUES (1,'SMS','20008600003','20008600003','CCG');</v>
      </c>
    </row>
    <row r="2256" spans="1:8">
      <c r="A2256" s="25" t="s">
        <v>6520</v>
      </c>
      <c r="B2256" s="25" t="s">
        <v>6517</v>
      </c>
      <c r="C2256" s="25" t="s">
        <v>6054</v>
      </c>
      <c r="D2256">
        <v>1</v>
      </c>
      <c r="E2256" s="25" t="s">
        <v>8</v>
      </c>
      <c r="F2256" t="str">
        <f t="shared" si="78"/>
        <v>CCG_20008600004</v>
      </c>
      <c r="G2256" t="str">
        <f>IF(ISNA(VLOOKUP(F2256,$F$3:F2255,1,0)),"","DUP!")</f>
        <v/>
      </c>
      <c r="H2256" t="str">
        <f t="shared" si="77"/>
        <v>INSERT INTO ZONE_MAP (SERVICE_ID, SERVICE_NAME, CODE, NW_GROUP, ZONE) VALUES (1,'SMS','20008600004','20008600004','CCG');</v>
      </c>
    </row>
    <row r="2257" spans="1:8">
      <c r="A2257" s="25" t="s">
        <v>6521</v>
      </c>
      <c r="B2257" s="25" t="s">
        <v>6517</v>
      </c>
      <c r="C2257" s="25" t="s">
        <v>6054</v>
      </c>
      <c r="D2257">
        <v>1</v>
      </c>
      <c r="E2257" s="25" t="s">
        <v>8</v>
      </c>
      <c r="F2257" t="str">
        <f t="shared" si="78"/>
        <v>CCG_20008600005</v>
      </c>
      <c r="G2257" t="str">
        <f>IF(ISNA(VLOOKUP(F2257,$F$3:F2256,1,0)),"","DUP!")</f>
        <v/>
      </c>
      <c r="H2257" t="str">
        <f t="shared" si="77"/>
        <v>INSERT INTO ZONE_MAP (SERVICE_ID, SERVICE_NAME, CODE, NW_GROUP, ZONE) VALUES (1,'SMS','20008600005','20008600005','CCG');</v>
      </c>
    </row>
    <row r="2258" spans="1:8">
      <c r="A2258" s="25" t="s">
        <v>6522</v>
      </c>
      <c r="B2258" s="25" t="s">
        <v>6517</v>
      </c>
      <c r="C2258" s="25" t="s">
        <v>6054</v>
      </c>
      <c r="D2258">
        <v>1</v>
      </c>
      <c r="E2258" s="25" t="s">
        <v>8</v>
      </c>
      <c r="F2258" t="str">
        <f t="shared" si="78"/>
        <v>CCG_20008600006</v>
      </c>
      <c r="G2258" t="str">
        <f>IF(ISNA(VLOOKUP(F2258,$F$3:F2257,1,0)),"","DUP!")</f>
        <v/>
      </c>
      <c r="H2258" t="str">
        <f t="shared" si="77"/>
        <v>INSERT INTO ZONE_MAP (SERVICE_ID, SERVICE_NAME, CODE, NW_GROUP, ZONE) VALUES (1,'SMS','20008600006','20008600006','CCG');</v>
      </c>
    </row>
    <row r="2259" spans="1:8">
      <c r="A2259" s="25" t="s">
        <v>6523</v>
      </c>
      <c r="B2259" s="25" t="s">
        <v>6517</v>
      </c>
      <c r="C2259" s="25" t="s">
        <v>6054</v>
      </c>
      <c r="D2259">
        <v>1</v>
      </c>
      <c r="E2259" s="25" t="s">
        <v>8</v>
      </c>
      <c r="F2259" t="str">
        <f t="shared" si="78"/>
        <v>CCG_20008600007</v>
      </c>
      <c r="G2259" t="str">
        <f>IF(ISNA(VLOOKUP(F2259,$F$3:F2258,1,0)),"","DUP!")</f>
        <v/>
      </c>
      <c r="H2259" t="str">
        <f t="shared" si="77"/>
        <v>INSERT INTO ZONE_MAP (SERVICE_ID, SERVICE_NAME, CODE, NW_GROUP, ZONE) VALUES (1,'SMS','20008600007','20008600007','CCG');</v>
      </c>
    </row>
    <row r="2260" spans="1:8">
      <c r="A2260" s="25" t="s">
        <v>6524</v>
      </c>
      <c r="B2260" s="25" t="s">
        <v>6525</v>
      </c>
      <c r="C2260" s="25" t="s">
        <v>6054</v>
      </c>
      <c r="D2260">
        <v>1</v>
      </c>
      <c r="E2260" s="25" t="s">
        <v>8</v>
      </c>
      <c r="F2260" t="str">
        <f t="shared" si="78"/>
        <v>CCG_20008600008</v>
      </c>
      <c r="G2260" t="str">
        <f>IF(ISNA(VLOOKUP(F2260,$F$3:F2259,1,0)),"","DUP!")</f>
        <v/>
      </c>
      <c r="H2260" t="str">
        <f t="shared" si="77"/>
        <v>INSERT INTO ZONE_MAP (SERVICE_ID, SERVICE_NAME, CODE, NW_GROUP, ZONE) VALUES (1,'SMS','20008600008','20008600008','CCG');</v>
      </c>
    </row>
    <row r="2261" spans="1:8">
      <c r="A2261" s="25" t="s">
        <v>6526</v>
      </c>
      <c r="B2261" s="25" t="s">
        <v>6164</v>
      </c>
      <c r="C2261" s="25" t="s">
        <v>6054</v>
      </c>
      <c r="D2261">
        <v>1</v>
      </c>
      <c r="E2261" s="25" t="s">
        <v>8</v>
      </c>
      <c r="F2261" t="str">
        <f t="shared" si="78"/>
        <v>CCG_20008800001</v>
      </c>
      <c r="G2261" t="str">
        <f>IF(ISNA(VLOOKUP(F2261,$F$3:F2260,1,0)),"","DUP!")</f>
        <v/>
      </c>
      <c r="H2261" t="str">
        <f t="shared" si="77"/>
        <v>INSERT INTO ZONE_MAP (SERVICE_ID, SERVICE_NAME, CODE, NW_GROUP, ZONE) VALUES (1,'SMS','20008800001','20008800001','CCG');</v>
      </c>
    </row>
    <row r="2262" spans="1:8">
      <c r="A2262" s="25" t="s">
        <v>6527</v>
      </c>
      <c r="B2262" s="25" t="s">
        <v>6528</v>
      </c>
      <c r="C2262" s="25" t="s">
        <v>6054</v>
      </c>
      <c r="D2262">
        <v>1</v>
      </c>
      <c r="E2262" s="25" t="s">
        <v>8</v>
      </c>
      <c r="F2262" t="str">
        <f t="shared" si="78"/>
        <v>CCG_20008900001</v>
      </c>
      <c r="G2262" t="str">
        <f>IF(ISNA(VLOOKUP(F2262,$F$3:F2261,1,0)),"","DUP!")</f>
        <v/>
      </c>
      <c r="H2262" t="str">
        <f t="shared" si="77"/>
        <v>INSERT INTO ZONE_MAP (SERVICE_ID, SERVICE_NAME, CODE, NW_GROUP, ZONE) VALUES (1,'SMS','20008900001','20008900001','CCG');</v>
      </c>
    </row>
    <row r="2263" spans="1:8">
      <c r="A2263" s="25" t="s">
        <v>6529</v>
      </c>
      <c r="B2263" s="25" t="s">
        <v>6530</v>
      </c>
      <c r="C2263" s="25" t="s">
        <v>6054</v>
      </c>
      <c r="D2263">
        <v>1</v>
      </c>
      <c r="E2263" s="25" t="s">
        <v>8</v>
      </c>
      <c r="F2263" t="str">
        <f t="shared" si="78"/>
        <v>CCG_20008900002</v>
      </c>
      <c r="G2263" t="str">
        <f>IF(ISNA(VLOOKUP(F2263,$F$3:F2262,1,0)),"","DUP!")</f>
        <v/>
      </c>
      <c r="H2263" t="str">
        <f t="shared" si="77"/>
        <v>INSERT INTO ZONE_MAP (SERVICE_ID, SERVICE_NAME, CODE, NW_GROUP, ZONE) VALUES (1,'SMS','20008900002','20008900002','CCG');</v>
      </c>
    </row>
    <row r="2264" spans="1:8">
      <c r="A2264" s="25" t="s">
        <v>6531</v>
      </c>
      <c r="B2264" s="25" t="s">
        <v>6532</v>
      </c>
      <c r="C2264" s="25" t="s">
        <v>6054</v>
      </c>
      <c r="D2264">
        <v>1</v>
      </c>
      <c r="E2264" s="25" t="s">
        <v>8</v>
      </c>
      <c r="F2264" t="str">
        <f t="shared" si="78"/>
        <v>CCG_20008900003</v>
      </c>
      <c r="G2264" t="str">
        <f>IF(ISNA(VLOOKUP(F2264,$F$3:F2263,1,0)),"","DUP!")</f>
        <v/>
      </c>
      <c r="H2264" t="str">
        <f t="shared" si="77"/>
        <v>INSERT INTO ZONE_MAP (SERVICE_ID, SERVICE_NAME, CODE, NW_GROUP, ZONE) VALUES (1,'SMS','20008900003','20008900003','CCG');</v>
      </c>
    </row>
    <row r="2265" spans="1:8">
      <c r="A2265" s="25" t="s">
        <v>6533</v>
      </c>
      <c r="B2265" s="25" t="s">
        <v>6534</v>
      </c>
      <c r="C2265" s="25" t="s">
        <v>6054</v>
      </c>
      <c r="D2265">
        <v>1</v>
      </c>
      <c r="E2265" s="25" t="s">
        <v>8</v>
      </c>
      <c r="F2265" t="str">
        <f t="shared" si="78"/>
        <v>CCG_20008900004</v>
      </c>
      <c r="G2265" t="str">
        <f>IF(ISNA(VLOOKUP(F2265,$F$3:F2264,1,0)),"","DUP!")</f>
        <v/>
      </c>
      <c r="H2265" t="str">
        <f t="shared" si="77"/>
        <v>INSERT INTO ZONE_MAP (SERVICE_ID, SERVICE_NAME, CODE, NW_GROUP, ZONE) VALUES (1,'SMS','20008900004','20008900004','CCG');</v>
      </c>
    </row>
    <row r="2266" spans="1:8">
      <c r="A2266" s="25" t="s">
        <v>6535</v>
      </c>
      <c r="B2266" s="25" t="s">
        <v>6536</v>
      </c>
      <c r="C2266" s="25" t="s">
        <v>6054</v>
      </c>
      <c r="D2266">
        <v>1</v>
      </c>
      <c r="E2266" s="25" t="s">
        <v>8</v>
      </c>
      <c r="F2266" t="str">
        <f t="shared" si="78"/>
        <v>CCG_20008900005</v>
      </c>
      <c r="G2266" t="str">
        <f>IF(ISNA(VLOOKUP(F2266,$F$3:F2265,1,0)),"","DUP!")</f>
        <v/>
      </c>
      <c r="H2266" t="str">
        <f t="shared" si="77"/>
        <v>INSERT INTO ZONE_MAP (SERVICE_ID, SERVICE_NAME, CODE, NW_GROUP, ZONE) VALUES (1,'SMS','20008900005','20008900005','CCG');</v>
      </c>
    </row>
    <row r="2267" spans="1:8">
      <c r="A2267" s="25" t="s">
        <v>6537</v>
      </c>
      <c r="B2267" s="25" t="s">
        <v>6538</v>
      </c>
      <c r="C2267" s="25" t="s">
        <v>6054</v>
      </c>
      <c r="D2267">
        <v>1</v>
      </c>
      <c r="E2267" s="25" t="s">
        <v>8</v>
      </c>
      <c r="F2267" t="str">
        <f t="shared" si="78"/>
        <v>CCG_20008900007</v>
      </c>
      <c r="G2267" t="str">
        <f>IF(ISNA(VLOOKUP(F2267,$F$3:F2266,1,0)),"","DUP!")</f>
        <v/>
      </c>
      <c r="H2267" t="str">
        <f t="shared" si="77"/>
        <v>INSERT INTO ZONE_MAP (SERVICE_ID, SERVICE_NAME, CODE, NW_GROUP, ZONE) VALUES (1,'SMS','20008900007','20008900007','CCG');</v>
      </c>
    </row>
    <row r="2268" spans="1:8">
      <c r="A2268" s="25" t="s">
        <v>6539</v>
      </c>
      <c r="B2268" s="25" t="s">
        <v>6540</v>
      </c>
      <c r="C2268" s="25" t="s">
        <v>6054</v>
      </c>
      <c r="D2268">
        <v>1</v>
      </c>
      <c r="E2268" s="25" t="s">
        <v>8</v>
      </c>
      <c r="F2268" t="str">
        <f t="shared" si="78"/>
        <v>CCG_20009000001</v>
      </c>
      <c r="G2268" t="str">
        <f>IF(ISNA(VLOOKUP(F2268,$F$3:F2267,1,0)),"","DUP!")</f>
        <v/>
      </c>
      <c r="H2268" t="str">
        <f t="shared" si="77"/>
        <v>INSERT INTO ZONE_MAP (SERVICE_ID, SERVICE_NAME, CODE, NW_GROUP, ZONE) VALUES (1,'SMS','20009000001','20009000001','CCG');</v>
      </c>
    </row>
    <row r="2269" spans="1:8">
      <c r="A2269" s="25" t="s">
        <v>6541</v>
      </c>
      <c r="B2269" s="25" t="s">
        <v>6542</v>
      </c>
      <c r="C2269" s="25" t="s">
        <v>6054</v>
      </c>
      <c r="D2269">
        <v>1</v>
      </c>
      <c r="E2269" s="25" t="s">
        <v>8</v>
      </c>
      <c r="F2269" t="str">
        <f t="shared" si="78"/>
        <v>CCG_20009300001</v>
      </c>
      <c r="G2269" t="str">
        <f>IF(ISNA(VLOOKUP(F2269,$F$3:F2268,1,0)),"","DUP!")</f>
        <v/>
      </c>
      <c r="H2269" t="str">
        <f t="shared" si="77"/>
        <v>INSERT INTO ZONE_MAP (SERVICE_ID, SERVICE_NAME, CODE, NW_GROUP, ZONE) VALUES (1,'SMS','20009300001','20009300001','CCG');</v>
      </c>
    </row>
    <row r="2270" spans="1:8">
      <c r="A2270" s="25" t="s">
        <v>6543</v>
      </c>
      <c r="B2270" s="25" t="s">
        <v>6544</v>
      </c>
      <c r="C2270" s="25" t="s">
        <v>6054</v>
      </c>
      <c r="D2270">
        <v>1</v>
      </c>
      <c r="E2270" s="25" t="s">
        <v>8</v>
      </c>
      <c r="F2270" t="str">
        <f t="shared" si="78"/>
        <v>CCG_200098000001</v>
      </c>
      <c r="G2270" t="str">
        <f>IF(ISNA(VLOOKUP(F2270,$F$3:F2269,1,0)),"","DUP!")</f>
        <v/>
      </c>
      <c r="H2270" t="str">
        <f t="shared" si="77"/>
        <v>INSERT INTO ZONE_MAP (SERVICE_ID, SERVICE_NAME, CODE, NW_GROUP, ZONE) VALUES (1,'SMS','200098000001','200098000001','CCG');</v>
      </c>
    </row>
    <row r="2271" spans="1:8">
      <c r="A2271" s="25" t="s">
        <v>6545</v>
      </c>
      <c r="B2271" s="25" t="s">
        <v>6544</v>
      </c>
      <c r="C2271" s="25" t="s">
        <v>6054</v>
      </c>
      <c r="D2271">
        <v>1</v>
      </c>
      <c r="E2271" s="25" t="s">
        <v>8</v>
      </c>
      <c r="F2271" t="str">
        <f t="shared" si="78"/>
        <v>CCG_20009800001</v>
      </c>
      <c r="G2271" t="str">
        <f>IF(ISNA(VLOOKUP(F2271,$F$3:F2270,1,0)),"","DUP!")</f>
        <v/>
      </c>
      <c r="H2271" t="str">
        <f t="shared" si="77"/>
        <v>INSERT INTO ZONE_MAP (SERVICE_ID, SERVICE_NAME, CODE, NW_GROUP, ZONE) VALUES (1,'SMS','20009800001','20009800001','CCG');</v>
      </c>
    </row>
    <row r="2272" spans="1:8">
      <c r="A2272" s="25" t="s">
        <v>6546</v>
      </c>
      <c r="B2272" s="25" t="s">
        <v>6544</v>
      </c>
      <c r="C2272" s="25" t="s">
        <v>6054</v>
      </c>
      <c r="D2272">
        <v>1</v>
      </c>
      <c r="E2272" s="25" t="s">
        <v>8</v>
      </c>
      <c r="F2272" t="str">
        <f t="shared" si="78"/>
        <v>CCG_20009800002</v>
      </c>
      <c r="G2272" t="str">
        <f>IF(ISNA(VLOOKUP(F2272,$F$3:F2271,1,0)),"","DUP!")</f>
        <v/>
      </c>
      <c r="H2272" t="str">
        <f t="shared" si="77"/>
        <v>INSERT INTO ZONE_MAP (SERVICE_ID, SERVICE_NAME, CODE, NW_GROUP, ZONE) VALUES (1,'SMS','20009800002','20009800002','CCG');</v>
      </c>
    </row>
    <row r="2273" spans="1:8">
      <c r="A2273" s="25" t="s">
        <v>6547</v>
      </c>
      <c r="B2273" s="25" t="s">
        <v>6544</v>
      </c>
      <c r="C2273" s="25" t="s">
        <v>6054</v>
      </c>
      <c r="D2273">
        <v>1</v>
      </c>
      <c r="E2273" s="25" t="s">
        <v>8</v>
      </c>
      <c r="F2273" t="str">
        <f t="shared" si="78"/>
        <v>CCG_20009800003</v>
      </c>
      <c r="G2273" t="str">
        <f>IF(ISNA(VLOOKUP(F2273,$F$3:F2272,1,0)),"","DUP!")</f>
        <v/>
      </c>
      <c r="H2273" t="str">
        <f t="shared" si="77"/>
        <v>INSERT INTO ZONE_MAP (SERVICE_ID, SERVICE_NAME, CODE, NW_GROUP, ZONE) VALUES (1,'SMS','20009800003','20009800003','CCG');</v>
      </c>
    </row>
    <row r="2274" spans="1:8">
      <c r="A2274" s="25" t="s">
        <v>6548</v>
      </c>
      <c r="B2274" s="25" t="s">
        <v>6549</v>
      </c>
      <c r="C2274" s="25" t="s">
        <v>6054</v>
      </c>
      <c r="D2274">
        <v>1</v>
      </c>
      <c r="E2274" s="25" t="s">
        <v>8</v>
      </c>
      <c r="F2274" t="str">
        <f t="shared" si="78"/>
        <v>CCG_20009800004</v>
      </c>
      <c r="G2274" t="str">
        <f>IF(ISNA(VLOOKUP(F2274,$F$3:F2273,1,0)),"","DUP!")</f>
        <v/>
      </c>
      <c r="H2274" t="str">
        <f t="shared" si="77"/>
        <v>INSERT INTO ZONE_MAP (SERVICE_ID, SERVICE_NAME, CODE, NW_GROUP, ZONE) VALUES (1,'SMS','20009800004','20009800004','CCG');</v>
      </c>
    </row>
    <row r="2275" spans="1:8">
      <c r="A2275" s="25" t="s">
        <v>6550</v>
      </c>
      <c r="B2275" s="25" t="s">
        <v>6551</v>
      </c>
      <c r="C2275" s="25" t="s">
        <v>6054</v>
      </c>
      <c r="D2275">
        <v>1</v>
      </c>
      <c r="E2275" s="25" t="s">
        <v>8</v>
      </c>
      <c r="F2275" t="str">
        <f t="shared" si="78"/>
        <v>CCG_200099000001</v>
      </c>
      <c r="G2275" t="str">
        <f>IF(ISNA(VLOOKUP(F2275,$F$3:F2274,1,0)),"","DUP!")</f>
        <v/>
      </c>
      <c r="H2275" t="str">
        <f t="shared" si="77"/>
        <v>INSERT INTO ZONE_MAP (SERVICE_ID, SERVICE_NAME, CODE, NW_GROUP, ZONE) VALUES (1,'SMS','200099000001','200099000001','CCG');</v>
      </c>
    </row>
    <row r="2276" spans="1:8">
      <c r="A2276" s="25" t="s">
        <v>6552</v>
      </c>
      <c r="B2276" s="25" t="s">
        <v>6551</v>
      </c>
      <c r="C2276" s="25" t="s">
        <v>6054</v>
      </c>
      <c r="D2276">
        <v>1</v>
      </c>
      <c r="E2276" s="25" t="s">
        <v>8</v>
      </c>
      <c r="F2276" t="str">
        <f t="shared" si="78"/>
        <v>CCG_20009900001</v>
      </c>
      <c r="G2276" t="str">
        <f>IF(ISNA(VLOOKUP(F2276,$F$3:F2275,1,0)),"","DUP!")</f>
        <v/>
      </c>
      <c r="H2276" t="str">
        <f t="shared" si="77"/>
        <v>INSERT INTO ZONE_MAP (SERVICE_ID, SERVICE_NAME, CODE, NW_GROUP, ZONE) VALUES (1,'SMS','20009900001','20009900001','CCG');</v>
      </c>
    </row>
    <row r="2277" spans="1:8">
      <c r="A2277" s="25" t="s">
        <v>6553</v>
      </c>
      <c r="B2277" s="25" t="s">
        <v>6551</v>
      </c>
      <c r="C2277" s="25" t="s">
        <v>6054</v>
      </c>
      <c r="D2277">
        <v>1</v>
      </c>
      <c r="E2277" s="25" t="s">
        <v>8</v>
      </c>
      <c r="F2277" t="str">
        <f t="shared" si="78"/>
        <v>CCG_20009900002</v>
      </c>
      <c r="G2277" t="str">
        <f>IF(ISNA(VLOOKUP(F2277,$F$3:F2276,1,0)),"","DUP!")</f>
        <v/>
      </c>
      <c r="H2277" t="str">
        <f t="shared" si="77"/>
        <v>INSERT INTO ZONE_MAP (SERVICE_ID, SERVICE_NAME, CODE, NW_GROUP, ZONE) VALUES (1,'SMS','20009900002','20009900002','CCG');</v>
      </c>
    </row>
    <row r="2278" spans="1:8">
      <c r="A2278" s="25" t="s">
        <v>6554</v>
      </c>
      <c r="B2278" s="25" t="s">
        <v>6551</v>
      </c>
      <c r="C2278" s="25" t="s">
        <v>6054</v>
      </c>
      <c r="D2278">
        <v>1</v>
      </c>
      <c r="E2278" s="25" t="s">
        <v>8</v>
      </c>
      <c r="F2278" t="str">
        <f t="shared" si="78"/>
        <v>CCG_20009900003</v>
      </c>
      <c r="G2278" t="str">
        <f>IF(ISNA(VLOOKUP(F2278,$F$3:F2277,1,0)),"","DUP!")</f>
        <v/>
      </c>
      <c r="H2278" t="str">
        <f t="shared" si="77"/>
        <v>INSERT INTO ZONE_MAP (SERVICE_ID, SERVICE_NAME, CODE, NW_GROUP, ZONE) VALUES (1,'SMS','20009900003','20009900003','CCG');</v>
      </c>
    </row>
    <row r="2279" spans="1:8">
      <c r="A2279" s="25" t="s">
        <v>6555</v>
      </c>
      <c r="B2279" s="25" t="s">
        <v>6551</v>
      </c>
      <c r="C2279" s="25" t="s">
        <v>6054</v>
      </c>
      <c r="D2279">
        <v>1</v>
      </c>
      <c r="E2279" s="25" t="s">
        <v>8</v>
      </c>
      <c r="F2279" t="str">
        <f t="shared" si="78"/>
        <v>CCG_20009900004</v>
      </c>
      <c r="G2279" t="str">
        <f>IF(ISNA(VLOOKUP(F2279,$F$3:F2278,1,0)),"","DUP!")</f>
        <v/>
      </c>
      <c r="H2279" t="str">
        <f t="shared" si="77"/>
        <v>INSERT INTO ZONE_MAP (SERVICE_ID, SERVICE_NAME, CODE, NW_GROUP, ZONE) VALUES (1,'SMS','20009900004','20009900004','CCG');</v>
      </c>
    </row>
    <row r="2280" spans="1:8">
      <c r="A2280" s="25" t="s">
        <v>6556</v>
      </c>
      <c r="B2280" s="25" t="s">
        <v>6551</v>
      </c>
      <c r="C2280" s="25" t="s">
        <v>6054</v>
      </c>
      <c r="D2280">
        <v>1</v>
      </c>
      <c r="E2280" s="25" t="s">
        <v>8</v>
      </c>
      <c r="F2280" t="str">
        <f t="shared" si="78"/>
        <v>CCG_20009900005</v>
      </c>
      <c r="G2280" t="str">
        <f>IF(ISNA(VLOOKUP(F2280,$F$3:F2279,1,0)),"","DUP!")</f>
        <v/>
      </c>
      <c r="H2280" t="str">
        <f t="shared" si="77"/>
        <v>INSERT INTO ZONE_MAP (SERVICE_ID, SERVICE_NAME, CODE, NW_GROUP, ZONE) VALUES (1,'SMS','20009900005','20009900005','CCG');</v>
      </c>
    </row>
    <row r="2281" spans="1:8">
      <c r="A2281" s="25" t="s">
        <v>6557</v>
      </c>
      <c r="B2281" s="25" t="s">
        <v>6551</v>
      </c>
      <c r="C2281" s="25" t="s">
        <v>6054</v>
      </c>
      <c r="D2281">
        <v>1</v>
      </c>
      <c r="E2281" s="25" t="s">
        <v>8</v>
      </c>
      <c r="F2281" t="str">
        <f t="shared" si="78"/>
        <v>CCG_20009900006</v>
      </c>
      <c r="G2281" t="str">
        <f>IF(ISNA(VLOOKUP(F2281,$F$3:F2280,1,0)),"","DUP!")</f>
        <v/>
      </c>
      <c r="H2281" t="str">
        <f t="shared" si="77"/>
        <v>INSERT INTO ZONE_MAP (SERVICE_ID, SERVICE_NAME, CODE, NW_GROUP, ZONE) VALUES (1,'SMS','20009900006','20009900006','CCG');</v>
      </c>
    </row>
    <row r="2282" spans="1:8">
      <c r="A2282" s="25" t="s">
        <v>6558</v>
      </c>
      <c r="B2282" s="25" t="s">
        <v>6551</v>
      </c>
      <c r="C2282" s="25" t="s">
        <v>6054</v>
      </c>
      <c r="D2282">
        <v>1</v>
      </c>
      <c r="E2282" s="25" t="s">
        <v>8</v>
      </c>
      <c r="F2282" t="str">
        <f t="shared" si="78"/>
        <v>CCG_20009900007</v>
      </c>
      <c r="G2282" t="str">
        <f>IF(ISNA(VLOOKUP(F2282,$F$3:F2281,1,0)),"","DUP!")</f>
        <v/>
      </c>
      <c r="H2282" t="str">
        <f t="shared" si="77"/>
        <v>INSERT INTO ZONE_MAP (SERVICE_ID, SERVICE_NAME, CODE, NW_GROUP, ZONE) VALUES (1,'SMS','20009900007','20009900007','CCG');</v>
      </c>
    </row>
    <row r="2283" spans="1:8">
      <c r="A2283" s="25" t="s">
        <v>6559</v>
      </c>
      <c r="B2283" s="25" t="s">
        <v>6551</v>
      </c>
      <c r="C2283" s="25" t="s">
        <v>6054</v>
      </c>
      <c r="D2283">
        <v>1</v>
      </c>
      <c r="E2283" s="25" t="s">
        <v>8</v>
      </c>
      <c r="F2283" t="str">
        <f t="shared" si="78"/>
        <v>CCG_20009900008</v>
      </c>
      <c r="G2283" t="str">
        <f>IF(ISNA(VLOOKUP(F2283,$F$3:F2282,1,0)),"","DUP!")</f>
        <v/>
      </c>
      <c r="H2283" t="str">
        <f t="shared" si="77"/>
        <v>INSERT INTO ZONE_MAP (SERVICE_ID, SERVICE_NAME, CODE, NW_GROUP, ZONE) VALUES (1,'SMS','20009900008','20009900008','CCG');</v>
      </c>
    </row>
    <row r="2284" spans="1:8">
      <c r="A2284" s="25" t="s">
        <v>6560</v>
      </c>
      <c r="B2284" s="25" t="s">
        <v>6561</v>
      </c>
      <c r="C2284" s="25" t="s">
        <v>6054</v>
      </c>
      <c r="D2284">
        <v>1</v>
      </c>
      <c r="E2284" s="25" t="s">
        <v>8</v>
      </c>
      <c r="F2284" t="str">
        <f t="shared" si="78"/>
        <v>CCG_20009900009</v>
      </c>
      <c r="G2284" t="str">
        <f>IF(ISNA(VLOOKUP(F2284,$F$3:F2283,1,0)),"","DUP!")</f>
        <v/>
      </c>
      <c r="H2284" t="str">
        <f t="shared" si="77"/>
        <v>INSERT INTO ZONE_MAP (SERVICE_ID, SERVICE_NAME, CODE, NW_GROUP, ZONE) VALUES (1,'SMS','20009900009','20009900009','CCG');</v>
      </c>
    </row>
    <row r="2285" spans="1:8">
      <c r="A2285" s="25" t="s">
        <v>6562</v>
      </c>
      <c r="B2285" s="25" t="s">
        <v>6551</v>
      </c>
      <c r="C2285" s="25" t="s">
        <v>6054</v>
      </c>
      <c r="D2285">
        <v>1</v>
      </c>
      <c r="E2285" s="25" t="s">
        <v>8</v>
      </c>
      <c r="F2285" t="str">
        <f t="shared" si="78"/>
        <v>CCG_20009900010</v>
      </c>
      <c r="G2285" t="str">
        <f>IF(ISNA(VLOOKUP(F2285,$F$3:F2284,1,0)),"","DUP!")</f>
        <v/>
      </c>
      <c r="H2285" t="str">
        <f t="shared" si="77"/>
        <v>INSERT INTO ZONE_MAP (SERVICE_ID, SERVICE_NAME, CODE, NW_GROUP, ZONE) VALUES (1,'SMS','20009900010','20009900010','CCG');</v>
      </c>
    </row>
    <row r="2286" spans="1:8">
      <c r="A2286" s="25" t="s">
        <v>6563</v>
      </c>
      <c r="B2286" s="25" t="s">
        <v>6551</v>
      </c>
      <c r="C2286" s="25" t="s">
        <v>6054</v>
      </c>
      <c r="D2286">
        <v>1</v>
      </c>
      <c r="E2286" s="25" t="s">
        <v>8</v>
      </c>
      <c r="F2286" t="str">
        <f t="shared" si="78"/>
        <v>CCG_20009900011</v>
      </c>
      <c r="G2286" t="str">
        <f>IF(ISNA(VLOOKUP(F2286,$F$3:F2285,1,0)),"","DUP!")</f>
        <v/>
      </c>
      <c r="H2286" t="str">
        <f t="shared" si="77"/>
        <v>INSERT INTO ZONE_MAP (SERVICE_ID, SERVICE_NAME, CODE, NW_GROUP, ZONE) VALUES (1,'SMS','20009900011','20009900011','CCG');</v>
      </c>
    </row>
    <row r="2287" spans="1:8">
      <c r="A2287" s="25" t="s">
        <v>6564</v>
      </c>
      <c r="B2287" s="25" t="s">
        <v>6551</v>
      </c>
      <c r="C2287" s="25" t="s">
        <v>6054</v>
      </c>
      <c r="D2287">
        <v>1</v>
      </c>
      <c r="E2287" s="25" t="s">
        <v>8</v>
      </c>
      <c r="F2287" t="str">
        <f t="shared" si="78"/>
        <v>CCG_20009900012</v>
      </c>
      <c r="G2287" t="str">
        <f>IF(ISNA(VLOOKUP(F2287,$F$3:F2286,1,0)),"","DUP!")</f>
        <v/>
      </c>
      <c r="H2287" t="str">
        <f t="shared" si="77"/>
        <v>INSERT INTO ZONE_MAP (SERVICE_ID, SERVICE_NAME, CODE, NW_GROUP, ZONE) VALUES (1,'SMS','20009900012','20009900012','CCG');</v>
      </c>
    </row>
    <row r="2288" spans="1:8">
      <c r="A2288" s="25" t="s">
        <v>6565</v>
      </c>
      <c r="B2288" s="25" t="s">
        <v>6561</v>
      </c>
      <c r="C2288" s="25" t="s">
        <v>6054</v>
      </c>
      <c r="D2288">
        <v>1</v>
      </c>
      <c r="E2288" s="25" t="s">
        <v>8</v>
      </c>
      <c r="F2288" t="str">
        <f t="shared" si="78"/>
        <v>CCG_20009900013</v>
      </c>
      <c r="G2288" t="str">
        <f>IF(ISNA(VLOOKUP(F2288,$F$3:F2287,1,0)),"","DUP!")</f>
        <v/>
      </c>
      <c r="H2288" t="str">
        <f t="shared" si="77"/>
        <v>INSERT INTO ZONE_MAP (SERVICE_ID, SERVICE_NAME, CODE, NW_GROUP, ZONE) VALUES (1,'SMS','20009900013','20009900013','CCG');</v>
      </c>
    </row>
    <row r="2289" spans="1:8">
      <c r="A2289" s="25" t="s">
        <v>6566</v>
      </c>
      <c r="B2289" s="25" t="s">
        <v>6561</v>
      </c>
      <c r="C2289" s="25" t="s">
        <v>6054</v>
      </c>
      <c r="D2289">
        <v>1</v>
      </c>
      <c r="E2289" s="25" t="s">
        <v>8</v>
      </c>
      <c r="F2289" t="str">
        <f t="shared" si="78"/>
        <v>CCG_20009900014</v>
      </c>
      <c r="G2289" t="str">
        <f>IF(ISNA(VLOOKUP(F2289,$F$3:F2288,1,0)),"","DUP!")</f>
        <v/>
      </c>
      <c r="H2289" t="str">
        <f t="shared" si="77"/>
        <v>INSERT INTO ZONE_MAP (SERVICE_ID, SERVICE_NAME, CODE, NW_GROUP, ZONE) VALUES (1,'SMS','20009900014','20009900014','CCG');</v>
      </c>
    </row>
    <row r="2290" spans="1:8">
      <c r="A2290" s="25" t="s">
        <v>6567</v>
      </c>
      <c r="B2290" s="25" t="s">
        <v>6561</v>
      </c>
      <c r="C2290" s="25" t="s">
        <v>6054</v>
      </c>
      <c r="D2290">
        <v>1</v>
      </c>
      <c r="E2290" s="25" t="s">
        <v>8</v>
      </c>
      <c r="F2290" t="str">
        <f t="shared" si="78"/>
        <v>CCG_20009900015</v>
      </c>
      <c r="G2290" t="str">
        <f>IF(ISNA(VLOOKUP(F2290,$F$3:F2289,1,0)),"","DUP!")</f>
        <v/>
      </c>
      <c r="H2290" t="str">
        <f t="shared" ref="H2290:H2353" si="79">IF(G2290="DUP!","","INSERT INTO ZONE_MAP (SERVICE_ID, SERVICE_NAME, CODE, NW_GROUP, ZONE) VALUES ("&amp;D2290&amp;",'"&amp;E2290&amp;"','"&amp;A2290&amp;"','"&amp;A2290&amp;"','"&amp;C2290&amp;"');")</f>
        <v>INSERT INTO ZONE_MAP (SERVICE_ID, SERVICE_NAME, CODE, NW_GROUP, ZONE) VALUES (1,'SMS','20009900015','20009900015','CCG');</v>
      </c>
    </row>
    <row r="2291" spans="1:8">
      <c r="A2291" s="25" t="s">
        <v>6568</v>
      </c>
      <c r="B2291" s="25" t="s">
        <v>6561</v>
      </c>
      <c r="C2291" s="25" t="s">
        <v>6054</v>
      </c>
      <c r="D2291">
        <v>1</v>
      </c>
      <c r="E2291" s="25" t="s">
        <v>8</v>
      </c>
      <c r="F2291" t="str">
        <f t="shared" si="78"/>
        <v>CCG_20009900016</v>
      </c>
      <c r="G2291" t="str">
        <f>IF(ISNA(VLOOKUP(F2291,$F$3:F2290,1,0)),"","DUP!")</f>
        <v/>
      </c>
      <c r="H2291" t="str">
        <f t="shared" si="79"/>
        <v>INSERT INTO ZONE_MAP (SERVICE_ID, SERVICE_NAME, CODE, NW_GROUP, ZONE) VALUES (1,'SMS','20009900016','20009900016','CCG');</v>
      </c>
    </row>
    <row r="2292" spans="1:8">
      <c r="A2292" s="25" t="s">
        <v>6569</v>
      </c>
      <c r="B2292" s="25" t="s">
        <v>6561</v>
      </c>
      <c r="C2292" s="25" t="s">
        <v>6054</v>
      </c>
      <c r="D2292">
        <v>1</v>
      </c>
      <c r="E2292" s="25" t="s">
        <v>8</v>
      </c>
      <c r="F2292" t="str">
        <f t="shared" si="78"/>
        <v>CCG_20009900017</v>
      </c>
      <c r="G2292" t="str">
        <f>IF(ISNA(VLOOKUP(F2292,$F$3:F2291,1,0)),"","DUP!")</f>
        <v/>
      </c>
      <c r="H2292" t="str">
        <f t="shared" si="79"/>
        <v>INSERT INTO ZONE_MAP (SERVICE_ID, SERVICE_NAME, CODE, NW_GROUP, ZONE) VALUES (1,'SMS','20009900017','20009900017','CCG');</v>
      </c>
    </row>
    <row r="2293" spans="1:8">
      <c r="A2293" s="25" t="s">
        <v>6570</v>
      </c>
      <c r="B2293" s="25" t="s">
        <v>6571</v>
      </c>
      <c r="C2293" s="25" t="s">
        <v>6054</v>
      </c>
      <c r="D2293">
        <v>1</v>
      </c>
      <c r="E2293" s="25" t="s">
        <v>8</v>
      </c>
      <c r="F2293" t="str">
        <f t="shared" si="78"/>
        <v>CCG_200103000001</v>
      </c>
      <c r="G2293" t="str">
        <f>IF(ISNA(VLOOKUP(F2293,$F$3:F2292,1,0)),"","DUP!")</f>
        <v/>
      </c>
      <c r="H2293" t="str">
        <f t="shared" si="79"/>
        <v>INSERT INTO ZONE_MAP (SERVICE_ID, SERVICE_NAME, CODE, NW_GROUP, ZONE) VALUES (1,'SMS','200103000001','200103000001','CCG');</v>
      </c>
    </row>
    <row r="2294" spans="1:8">
      <c r="A2294" s="25" t="s">
        <v>6572</v>
      </c>
      <c r="B2294" s="25" t="s">
        <v>6571</v>
      </c>
      <c r="C2294" s="25" t="s">
        <v>6054</v>
      </c>
      <c r="D2294">
        <v>1</v>
      </c>
      <c r="E2294" s="25" t="s">
        <v>8</v>
      </c>
      <c r="F2294" t="str">
        <f t="shared" si="78"/>
        <v>CCG_20010300001</v>
      </c>
      <c r="G2294" t="str">
        <f>IF(ISNA(VLOOKUP(F2294,$F$3:F2293,1,0)),"","DUP!")</f>
        <v/>
      </c>
      <c r="H2294" t="str">
        <f t="shared" si="79"/>
        <v>INSERT INTO ZONE_MAP (SERVICE_ID, SERVICE_NAME, CODE, NW_GROUP, ZONE) VALUES (1,'SMS','20010300001','20010300001','CCG');</v>
      </c>
    </row>
    <row r="2295" spans="1:8">
      <c r="A2295" s="25" t="s">
        <v>6573</v>
      </c>
      <c r="B2295" s="25" t="s">
        <v>6571</v>
      </c>
      <c r="C2295" s="25" t="s">
        <v>6054</v>
      </c>
      <c r="D2295">
        <v>1</v>
      </c>
      <c r="E2295" s="25" t="s">
        <v>8</v>
      </c>
      <c r="F2295" t="str">
        <f t="shared" si="78"/>
        <v>CCG_20010300002</v>
      </c>
      <c r="G2295" t="str">
        <f>IF(ISNA(VLOOKUP(F2295,$F$3:F2294,1,0)),"","DUP!")</f>
        <v/>
      </c>
      <c r="H2295" t="str">
        <f t="shared" si="79"/>
        <v>INSERT INTO ZONE_MAP (SERVICE_ID, SERVICE_NAME, CODE, NW_GROUP, ZONE) VALUES (1,'SMS','20010300002','20010300002','CCG');</v>
      </c>
    </row>
    <row r="2296" spans="1:8">
      <c r="A2296" s="25" t="s">
        <v>6574</v>
      </c>
      <c r="B2296" s="25" t="s">
        <v>6571</v>
      </c>
      <c r="C2296" s="25" t="s">
        <v>6054</v>
      </c>
      <c r="D2296">
        <v>1</v>
      </c>
      <c r="E2296" s="25" t="s">
        <v>8</v>
      </c>
      <c r="F2296" t="str">
        <f t="shared" si="78"/>
        <v>CCG_20010300003</v>
      </c>
      <c r="G2296" t="str">
        <f>IF(ISNA(VLOOKUP(F2296,$F$3:F2295,1,0)),"","DUP!")</f>
        <v/>
      </c>
      <c r="H2296" t="str">
        <f t="shared" si="79"/>
        <v>INSERT INTO ZONE_MAP (SERVICE_ID, SERVICE_NAME, CODE, NW_GROUP, ZONE) VALUES (1,'SMS','20010300003','20010300003','CCG');</v>
      </c>
    </row>
    <row r="2297" spans="1:8">
      <c r="A2297" s="25" t="s">
        <v>6575</v>
      </c>
      <c r="B2297" s="25" t="s">
        <v>6571</v>
      </c>
      <c r="C2297" s="25" t="s">
        <v>6054</v>
      </c>
      <c r="D2297">
        <v>1</v>
      </c>
      <c r="E2297" s="25" t="s">
        <v>8</v>
      </c>
      <c r="F2297" t="str">
        <f t="shared" si="78"/>
        <v>CCG_20010300004</v>
      </c>
      <c r="G2297" t="str">
        <f>IF(ISNA(VLOOKUP(F2297,$F$3:F2296,1,0)),"","DUP!")</f>
        <v/>
      </c>
      <c r="H2297" t="str">
        <f t="shared" si="79"/>
        <v>INSERT INTO ZONE_MAP (SERVICE_ID, SERVICE_NAME, CODE, NW_GROUP, ZONE) VALUES (1,'SMS','20010300004','20010300004','CCG');</v>
      </c>
    </row>
    <row r="2298" spans="1:8">
      <c r="A2298" s="25" t="s">
        <v>6576</v>
      </c>
      <c r="B2298" s="25" t="s">
        <v>6571</v>
      </c>
      <c r="C2298" s="25" t="s">
        <v>6054</v>
      </c>
      <c r="D2298">
        <v>1</v>
      </c>
      <c r="E2298" s="25" t="s">
        <v>8</v>
      </c>
      <c r="F2298" t="str">
        <f t="shared" si="78"/>
        <v>CCG_20010300005</v>
      </c>
      <c r="G2298" t="str">
        <f>IF(ISNA(VLOOKUP(F2298,$F$3:F2297,1,0)),"","DUP!")</f>
        <v/>
      </c>
      <c r="H2298" t="str">
        <f t="shared" si="79"/>
        <v>INSERT INTO ZONE_MAP (SERVICE_ID, SERVICE_NAME, CODE, NW_GROUP, ZONE) VALUES (1,'SMS','20010300005','20010300005','CCG');</v>
      </c>
    </row>
    <row r="2299" spans="1:8">
      <c r="A2299" s="25" t="s">
        <v>6577</v>
      </c>
      <c r="B2299" s="25" t="s">
        <v>6571</v>
      </c>
      <c r="C2299" s="25" t="s">
        <v>6054</v>
      </c>
      <c r="D2299">
        <v>1</v>
      </c>
      <c r="E2299" s="25" t="s">
        <v>8</v>
      </c>
      <c r="F2299" t="str">
        <f t="shared" si="78"/>
        <v>CCG_20010300006</v>
      </c>
      <c r="G2299" t="str">
        <f>IF(ISNA(VLOOKUP(F2299,$F$3:F2298,1,0)),"","DUP!")</f>
        <v/>
      </c>
      <c r="H2299" t="str">
        <f t="shared" si="79"/>
        <v>INSERT INTO ZONE_MAP (SERVICE_ID, SERVICE_NAME, CODE, NW_GROUP, ZONE) VALUES (1,'SMS','20010300006','20010300006','CCG');</v>
      </c>
    </row>
    <row r="2300" spans="1:8">
      <c r="A2300" s="25" t="s">
        <v>6578</v>
      </c>
      <c r="B2300" s="25" t="s">
        <v>6571</v>
      </c>
      <c r="C2300" s="25" t="s">
        <v>6054</v>
      </c>
      <c r="D2300">
        <v>1</v>
      </c>
      <c r="E2300" s="25" t="s">
        <v>8</v>
      </c>
      <c r="F2300" t="str">
        <f t="shared" si="78"/>
        <v>CCG_20010300007</v>
      </c>
      <c r="G2300" t="str">
        <f>IF(ISNA(VLOOKUP(F2300,$F$3:F2299,1,0)),"","DUP!")</f>
        <v/>
      </c>
      <c r="H2300" t="str">
        <f t="shared" si="79"/>
        <v>INSERT INTO ZONE_MAP (SERVICE_ID, SERVICE_NAME, CODE, NW_GROUP, ZONE) VALUES (1,'SMS','20010300007','20010300007','CCG');</v>
      </c>
    </row>
    <row r="2301" spans="1:8">
      <c r="A2301" s="25" t="s">
        <v>6579</v>
      </c>
      <c r="B2301" s="25" t="s">
        <v>6571</v>
      </c>
      <c r="C2301" s="25" t="s">
        <v>6054</v>
      </c>
      <c r="D2301">
        <v>1</v>
      </c>
      <c r="E2301" s="25" t="s">
        <v>8</v>
      </c>
      <c r="F2301" t="str">
        <f t="shared" si="78"/>
        <v>CCG_20010300008</v>
      </c>
      <c r="G2301" t="str">
        <f>IF(ISNA(VLOOKUP(F2301,$F$3:F2300,1,0)),"","DUP!")</f>
        <v/>
      </c>
      <c r="H2301" t="str">
        <f t="shared" si="79"/>
        <v>INSERT INTO ZONE_MAP (SERVICE_ID, SERVICE_NAME, CODE, NW_GROUP, ZONE) VALUES (1,'SMS','20010300008','20010300008','CCG');</v>
      </c>
    </row>
    <row r="2302" spans="1:8">
      <c r="A2302" s="25" t="s">
        <v>6580</v>
      </c>
      <c r="B2302" s="25" t="s">
        <v>6571</v>
      </c>
      <c r="C2302" s="25" t="s">
        <v>6054</v>
      </c>
      <c r="D2302">
        <v>1</v>
      </c>
      <c r="E2302" s="25" t="s">
        <v>8</v>
      </c>
      <c r="F2302" t="str">
        <f t="shared" si="78"/>
        <v>CCG_20010300009</v>
      </c>
      <c r="G2302" t="str">
        <f>IF(ISNA(VLOOKUP(F2302,$F$3:F2301,1,0)),"","DUP!")</f>
        <v/>
      </c>
      <c r="H2302" t="str">
        <f t="shared" si="79"/>
        <v>INSERT INTO ZONE_MAP (SERVICE_ID, SERVICE_NAME, CODE, NW_GROUP, ZONE) VALUES (1,'SMS','20010300009','20010300009','CCG');</v>
      </c>
    </row>
    <row r="2303" spans="1:8">
      <c r="A2303" s="25" t="s">
        <v>6581</v>
      </c>
      <c r="B2303" s="25" t="s">
        <v>6571</v>
      </c>
      <c r="C2303" s="25" t="s">
        <v>6054</v>
      </c>
      <c r="D2303">
        <v>1</v>
      </c>
      <c r="E2303" s="25" t="s">
        <v>8</v>
      </c>
      <c r="F2303" t="str">
        <f t="shared" si="78"/>
        <v>CCG_20010300010</v>
      </c>
      <c r="G2303" t="str">
        <f>IF(ISNA(VLOOKUP(F2303,$F$3:F2302,1,0)),"","DUP!")</f>
        <v/>
      </c>
      <c r="H2303" t="str">
        <f t="shared" si="79"/>
        <v>INSERT INTO ZONE_MAP (SERVICE_ID, SERVICE_NAME, CODE, NW_GROUP, ZONE) VALUES (1,'SMS','20010300010','20010300010','CCG');</v>
      </c>
    </row>
    <row r="2304" spans="1:8">
      <c r="A2304" s="25" t="s">
        <v>6582</v>
      </c>
      <c r="B2304" s="25" t="s">
        <v>6571</v>
      </c>
      <c r="C2304" s="25" t="s">
        <v>6054</v>
      </c>
      <c r="D2304">
        <v>1</v>
      </c>
      <c r="E2304" s="25" t="s">
        <v>8</v>
      </c>
      <c r="F2304" t="str">
        <f t="shared" si="78"/>
        <v>CCG_20010300011</v>
      </c>
      <c r="G2304" t="str">
        <f>IF(ISNA(VLOOKUP(F2304,$F$3:F2303,1,0)),"","DUP!")</f>
        <v/>
      </c>
      <c r="H2304" t="str">
        <f t="shared" si="79"/>
        <v>INSERT INTO ZONE_MAP (SERVICE_ID, SERVICE_NAME, CODE, NW_GROUP, ZONE) VALUES (1,'SMS','20010300011','20010300011','CCG');</v>
      </c>
    </row>
    <row r="2305" spans="1:8">
      <c r="A2305" s="25" t="s">
        <v>6583</v>
      </c>
      <c r="B2305" s="25" t="s">
        <v>6571</v>
      </c>
      <c r="C2305" s="25" t="s">
        <v>6054</v>
      </c>
      <c r="D2305">
        <v>1</v>
      </c>
      <c r="E2305" s="25" t="s">
        <v>8</v>
      </c>
      <c r="F2305" t="str">
        <f t="shared" si="78"/>
        <v>CCG_20010300012</v>
      </c>
      <c r="G2305" t="str">
        <f>IF(ISNA(VLOOKUP(F2305,$F$3:F2304,1,0)),"","DUP!")</f>
        <v/>
      </c>
      <c r="H2305" t="str">
        <f t="shared" si="79"/>
        <v>INSERT INTO ZONE_MAP (SERVICE_ID, SERVICE_NAME, CODE, NW_GROUP, ZONE) VALUES (1,'SMS','20010300012','20010300012','CCG');</v>
      </c>
    </row>
    <row r="2306" spans="1:8">
      <c r="A2306" s="25" t="s">
        <v>6584</v>
      </c>
      <c r="B2306" s="25" t="s">
        <v>6571</v>
      </c>
      <c r="C2306" s="25" t="s">
        <v>6054</v>
      </c>
      <c r="D2306">
        <v>1</v>
      </c>
      <c r="E2306" s="25" t="s">
        <v>8</v>
      </c>
      <c r="F2306" t="str">
        <f t="shared" si="78"/>
        <v>CCG_20010300013</v>
      </c>
      <c r="G2306" t="str">
        <f>IF(ISNA(VLOOKUP(F2306,$F$3:F2305,1,0)),"","DUP!")</f>
        <v/>
      </c>
      <c r="H2306" t="str">
        <f t="shared" si="79"/>
        <v>INSERT INTO ZONE_MAP (SERVICE_ID, SERVICE_NAME, CODE, NW_GROUP, ZONE) VALUES (1,'SMS','20010300013','20010300013','CCG');</v>
      </c>
    </row>
    <row r="2307" spans="1:8">
      <c r="A2307" s="25" t="s">
        <v>6585</v>
      </c>
      <c r="B2307" s="25" t="s">
        <v>6571</v>
      </c>
      <c r="C2307" s="25" t="s">
        <v>6054</v>
      </c>
      <c r="D2307">
        <v>1</v>
      </c>
      <c r="E2307" s="25" t="s">
        <v>8</v>
      </c>
      <c r="F2307" t="str">
        <f t="shared" si="78"/>
        <v>CCG_20010300014</v>
      </c>
      <c r="G2307" t="str">
        <f>IF(ISNA(VLOOKUP(F2307,$F$3:F2306,1,0)),"","DUP!")</f>
        <v/>
      </c>
      <c r="H2307" t="str">
        <f t="shared" si="79"/>
        <v>INSERT INTO ZONE_MAP (SERVICE_ID, SERVICE_NAME, CODE, NW_GROUP, ZONE) VALUES (1,'SMS','20010300014','20010300014','CCG');</v>
      </c>
    </row>
    <row r="2308" spans="1:8">
      <c r="A2308" s="25" t="s">
        <v>6586</v>
      </c>
      <c r="B2308" s="25" t="s">
        <v>6571</v>
      </c>
      <c r="C2308" s="25" t="s">
        <v>6054</v>
      </c>
      <c r="D2308">
        <v>1</v>
      </c>
      <c r="E2308" s="25" t="s">
        <v>8</v>
      </c>
      <c r="F2308" t="str">
        <f t="shared" ref="F2308:F2371" si="80">C2308&amp;"_"&amp;A2308</f>
        <v>CCG_20010300015</v>
      </c>
      <c r="G2308" t="str">
        <f>IF(ISNA(VLOOKUP(F2308,$F$3:F2307,1,0)),"","DUP!")</f>
        <v/>
      </c>
      <c r="H2308" t="str">
        <f t="shared" si="79"/>
        <v>INSERT INTO ZONE_MAP (SERVICE_ID, SERVICE_NAME, CODE, NW_GROUP, ZONE) VALUES (1,'SMS','20010300015','20010300015','CCG');</v>
      </c>
    </row>
    <row r="2309" spans="1:8">
      <c r="A2309" s="25" t="s">
        <v>6587</v>
      </c>
      <c r="B2309" s="25" t="s">
        <v>6571</v>
      </c>
      <c r="C2309" s="25" t="s">
        <v>6054</v>
      </c>
      <c r="D2309">
        <v>1</v>
      </c>
      <c r="E2309" s="25" t="s">
        <v>8</v>
      </c>
      <c r="F2309" t="str">
        <f t="shared" si="80"/>
        <v>CCG_20010300016</v>
      </c>
      <c r="G2309" t="str">
        <f>IF(ISNA(VLOOKUP(F2309,$F$3:F2308,1,0)),"","DUP!")</f>
        <v/>
      </c>
      <c r="H2309" t="str">
        <f t="shared" si="79"/>
        <v>INSERT INTO ZONE_MAP (SERVICE_ID, SERVICE_NAME, CODE, NW_GROUP, ZONE) VALUES (1,'SMS','20010300016','20010300016','CCG');</v>
      </c>
    </row>
    <row r="2310" spans="1:8">
      <c r="A2310" s="25" t="s">
        <v>6588</v>
      </c>
      <c r="B2310" s="25" t="s">
        <v>6571</v>
      </c>
      <c r="C2310" s="25" t="s">
        <v>6054</v>
      </c>
      <c r="D2310">
        <v>1</v>
      </c>
      <c r="E2310" s="25" t="s">
        <v>8</v>
      </c>
      <c r="F2310" t="str">
        <f t="shared" si="80"/>
        <v>CCG_20010300017</v>
      </c>
      <c r="G2310" t="str">
        <f>IF(ISNA(VLOOKUP(F2310,$F$3:F2309,1,0)),"","DUP!")</f>
        <v/>
      </c>
      <c r="H2310" t="str">
        <f t="shared" si="79"/>
        <v>INSERT INTO ZONE_MAP (SERVICE_ID, SERVICE_NAME, CODE, NW_GROUP, ZONE) VALUES (1,'SMS','20010300017','20010300017','CCG');</v>
      </c>
    </row>
    <row r="2311" spans="1:8">
      <c r="A2311" s="25" t="s">
        <v>6589</v>
      </c>
      <c r="B2311" s="25" t="s">
        <v>6571</v>
      </c>
      <c r="C2311" s="25" t="s">
        <v>6054</v>
      </c>
      <c r="D2311">
        <v>1</v>
      </c>
      <c r="E2311" s="25" t="s">
        <v>8</v>
      </c>
      <c r="F2311" t="str">
        <f t="shared" si="80"/>
        <v>CCG_20010300018</v>
      </c>
      <c r="G2311" t="str">
        <f>IF(ISNA(VLOOKUP(F2311,$F$3:F2310,1,0)),"","DUP!")</f>
        <v/>
      </c>
      <c r="H2311" t="str">
        <f t="shared" si="79"/>
        <v>INSERT INTO ZONE_MAP (SERVICE_ID, SERVICE_NAME, CODE, NW_GROUP, ZONE) VALUES (1,'SMS','20010300018','20010300018','CCG');</v>
      </c>
    </row>
    <row r="2312" spans="1:8">
      <c r="A2312" s="25" t="s">
        <v>6590</v>
      </c>
      <c r="B2312" s="25" t="s">
        <v>6571</v>
      </c>
      <c r="C2312" s="25" t="s">
        <v>6054</v>
      </c>
      <c r="D2312">
        <v>1</v>
      </c>
      <c r="E2312" s="25" t="s">
        <v>8</v>
      </c>
      <c r="F2312" t="str">
        <f t="shared" si="80"/>
        <v>CCG_20010300019</v>
      </c>
      <c r="G2312" t="str">
        <f>IF(ISNA(VLOOKUP(F2312,$F$3:F2311,1,0)),"","DUP!")</f>
        <v/>
      </c>
      <c r="H2312" t="str">
        <f t="shared" si="79"/>
        <v>INSERT INTO ZONE_MAP (SERVICE_ID, SERVICE_NAME, CODE, NW_GROUP, ZONE) VALUES (1,'SMS','20010300019','20010300019','CCG');</v>
      </c>
    </row>
    <row r="2313" spans="1:8">
      <c r="A2313" s="25" t="s">
        <v>6591</v>
      </c>
      <c r="B2313" s="25" t="s">
        <v>6571</v>
      </c>
      <c r="C2313" s="25" t="s">
        <v>6054</v>
      </c>
      <c r="D2313">
        <v>1</v>
      </c>
      <c r="E2313" s="25" t="s">
        <v>8</v>
      </c>
      <c r="F2313" t="str">
        <f t="shared" si="80"/>
        <v>CCG_20010300020</v>
      </c>
      <c r="G2313" t="str">
        <f>IF(ISNA(VLOOKUP(F2313,$F$3:F2312,1,0)),"","DUP!")</f>
        <v/>
      </c>
      <c r="H2313" t="str">
        <f t="shared" si="79"/>
        <v>INSERT INTO ZONE_MAP (SERVICE_ID, SERVICE_NAME, CODE, NW_GROUP, ZONE) VALUES (1,'SMS','20010300020','20010300020','CCG');</v>
      </c>
    </row>
    <row r="2314" spans="1:8">
      <c r="A2314" s="25" t="s">
        <v>6592</v>
      </c>
      <c r="B2314" s="25" t="s">
        <v>6593</v>
      </c>
      <c r="C2314" s="25" t="s">
        <v>6054</v>
      </c>
      <c r="D2314">
        <v>1</v>
      </c>
      <c r="E2314" s="25" t="s">
        <v>8</v>
      </c>
      <c r="F2314" t="str">
        <f t="shared" si="80"/>
        <v>CCG_20010700001</v>
      </c>
      <c r="G2314" t="str">
        <f>IF(ISNA(VLOOKUP(F2314,$F$3:F2313,1,0)),"","DUP!")</f>
        <v/>
      </c>
      <c r="H2314" t="str">
        <f t="shared" si="79"/>
        <v>INSERT INTO ZONE_MAP (SERVICE_ID, SERVICE_NAME, CODE, NW_GROUP, ZONE) VALUES (1,'SMS','20010700001','20010700001','CCG');</v>
      </c>
    </row>
    <row r="2315" spans="1:8">
      <c r="A2315" s="25" t="s">
        <v>6594</v>
      </c>
      <c r="B2315" s="25" t="s">
        <v>6595</v>
      </c>
      <c r="C2315" s="25" t="s">
        <v>6054</v>
      </c>
      <c r="D2315">
        <v>1</v>
      </c>
      <c r="E2315" s="25" t="s">
        <v>8</v>
      </c>
      <c r="F2315" t="str">
        <f t="shared" si="80"/>
        <v>CCG_20010800001</v>
      </c>
      <c r="G2315" t="str">
        <f>IF(ISNA(VLOOKUP(F2315,$F$3:F2314,1,0)),"","DUP!")</f>
        <v/>
      </c>
      <c r="H2315" t="str">
        <f t="shared" si="79"/>
        <v>INSERT INTO ZONE_MAP (SERVICE_ID, SERVICE_NAME, CODE, NW_GROUP, ZONE) VALUES (1,'SMS','20010800001','20010800001','CCG');</v>
      </c>
    </row>
    <row r="2316" spans="1:8">
      <c r="A2316" s="25" t="s">
        <v>6596</v>
      </c>
      <c r="B2316" s="25" t="s">
        <v>6595</v>
      </c>
      <c r="C2316" s="25" t="s">
        <v>6054</v>
      </c>
      <c r="D2316">
        <v>1</v>
      </c>
      <c r="E2316" s="25" t="s">
        <v>8</v>
      </c>
      <c r="F2316" t="str">
        <f t="shared" si="80"/>
        <v>CCG_20010800002</v>
      </c>
      <c r="G2316" t="str">
        <f>IF(ISNA(VLOOKUP(F2316,$F$3:F2315,1,0)),"","DUP!")</f>
        <v/>
      </c>
      <c r="H2316" t="str">
        <f t="shared" si="79"/>
        <v>INSERT INTO ZONE_MAP (SERVICE_ID, SERVICE_NAME, CODE, NW_GROUP, ZONE) VALUES (1,'SMS','20010800002','20010800002','CCG');</v>
      </c>
    </row>
    <row r="2317" spans="1:8">
      <c r="A2317" s="25" t="s">
        <v>6597</v>
      </c>
      <c r="B2317" s="25" t="s">
        <v>6595</v>
      </c>
      <c r="C2317" s="25" t="s">
        <v>6054</v>
      </c>
      <c r="D2317">
        <v>1</v>
      </c>
      <c r="E2317" s="25" t="s">
        <v>8</v>
      </c>
      <c r="F2317" t="str">
        <f t="shared" si="80"/>
        <v>CCG_20010800003</v>
      </c>
      <c r="G2317" t="str">
        <f>IF(ISNA(VLOOKUP(F2317,$F$3:F2316,1,0)),"","DUP!")</f>
        <v/>
      </c>
      <c r="H2317" t="str">
        <f t="shared" si="79"/>
        <v>INSERT INTO ZONE_MAP (SERVICE_ID, SERVICE_NAME, CODE, NW_GROUP, ZONE) VALUES (1,'SMS','20010800003','20010800003','CCG');</v>
      </c>
    </row>
    <row r="2318" spans="1:8">
      <c r="A2318" s="25" t="s">
        <v>6598</v>
      </c>
      <c r="B2318" s="25" t="s">
        <v>6595</v>
      </c>
      <c r="C2318" s="25" t="s">
        <v>6054</v>
      </c>
      <c r="D2318">
        <v>1</v>
      </c>
      <c r="E2318" s="25" t="s">
        <v>8</v>
      </c>
      <c r="F2318" t="str">
        <f t="shared" si="80"/>
        <v>CCG_20010800004</v>
      </c>
      <c r="G2318" t="str">
        <f>IF(ISNA(VLOOKUP(F2318,$F$3:F2317,1,0)),"","DUP!")</f>
        <v/>
      </c>
      <c r="H2318" t="str">
        <f t="shared" si="79"/>
        <v>INSERT INTO ZONE_MAP (SERVICE_ID, SERVICE_NAME, CODE, NW_GROUP, ZONE) VALUES (1,'SMS','20010800004','20010800004','CCG');</v>
      </c>
    </row>
    <row r="2319" spans="1:8">
      <c r="A2319" s="25" t="s">
        <v>6599</v>
      </c>
      <c r="B2319" s="25" t="s">
        <v>6595</v>
      </c>
      <c r="C2319" s="25" t="s">
        <v>6054</v>
      </c>
      <c r="D2319">
        <v>1</v>
      </c>
      <c r="E2319" s="25" t="s">
        <v>8</v>
      </c>
      <c r="F2319" t="str">
        <f t="shared" si="80"/>
        <v>CCG_20010800005</v>
      </c>
      <c r="G2319" t="str">
        <f>IF(ISNA(VLOOKUP(F2319,$F$3:F2318,1,0)),"","DUP!")</f>
        <v/>
      </c>
      <c r="H2319" t="str">
        <f t="shared" si="79"/>
        <v>INSERT INTO ZONE_MAP (SERVICE_ID, SERVICE_NAME, CODE, NW_GROUP, ZONE) VALUES (1,'SMS','20010800005','20010800005','CCG');</v>
      </c>
    </row>
    <row r="2320" spans="1:8">
      <c r="A2320" s="25" t="s">
        <v>6600</v>
      </c>
      <c r="B2320" s="25" t="s">
        <v>6595</v>
      </c>
      <c r="C2320" s="25" t="s">
        <v>6054</v>
      </c>
      <c r="D2320">
        <v>1</v>
      </c>
      <c r="E2320" s="25" t="s">
        <v>8</v>
      </c>
      <c r="F2320" t="str">
        <f t="shared" si="80"/>
        <v>CCG_20010800006</v>
      </c>
      <c r="G2320" t="str">
        <f>IF(ISNA(VLOOKUP(F2320,$F$3:F2319,1,0)),"","DUP!")</f>
        <v/>
      </c>
      <c r="H2320" t="str">
        <f t="shared" si="79"/>
        <v>INSERT INTO ZONE_MAP (SERVICE_ID, SERVICE_NAME, CODE, NW_GROUP, ZONE) VALUES (1,'SMS','20010800006','20010800006','CCG');</v>
      </c>
    </row>
    <row r="2321" spans="1:8">
      <c r="A2321" s="25" t="s">
        <v>6601</v>
      </c>
      <c r="B2321" s="25" t="s">
        <v>6595</v>
      </c>
      <c r="C2321" s="25" t="s">
        <v>6054</v>
      </c>
      <c r="D2321">
        <v>1</v>
      </c>
      <c r="E2321" s="25" t="s">
        <v>8</v>
      </c>
      <c r="F2321" t="str">
        <f t="shared" si="80"/>
        <v>CCG_20010800007</v>
      </c>
      <c r="G2321" t="str">
        <f>IF(ISNA(VLOOKUP(F2321,$F$3:F2320,1,0)),"","DUP!")</f>
        <v/>
      </c>
      <c r="H2321" t="str">
        <f t="shared" si="79"/>
        <v>INSERT INTO ZONE_MAP (SERVICE_ID, SERVICE_NAME, CODE, NW_GROUP, ZONE) VALUES (1,'SMS','20010800007','20010800007','CCG');</v>
      </c>
    </row>
    <row r="2322" spans="1:8">
      <c r="A2322" s="25" t="s">
        <v>6602</v>
      </c>
      <c r="B2322" s="25" t="s">
        <v>6595</v>
      </c>
      <c r="C2322" s="25" t="s">
        <v>6054</v>
      </c>
      <c r="D2322">
        <v>1</v>
      </c>
      <c r="E2322" s="25" t="s">
        <v>8</v>
      </c>
      <c r="F2322" t="str">
        <f t="shared" si="80"/>
        <v>CCG_20010800008</v>
      </c>
      <c r="G2322" t="str">
        <f>IF(ISNA(VLOOKUP(F2322,$F$3:F2321,1,0)),"","DUP!")</f>
        <v/>
      </c>
      <c r="H2322" t="str">
        <f t="shared" si="79"/>
        <v>INSERT INTO ZONE_MAP (SERVICE_ID, SERVICE_NAME, CODE, NW_GROUP, ZONE) VALUES (1,'SMS','20010800008','20010800008','CCG');</v>
      </c>
    </row>
    <row r="2323" spans="1:8">
      <c r="A2323" s="25" t="s">
        <v>6603</v>
      </c>
      <c r="B2323" s="25" t="s">
        <v>6595</v>
      </c>
      <c r="C2323" s="25" t="s">
        <v>6054</v>
      </c>
      <c r="D2323">
        <v>1</v>
      </c>
      <c r="E2323" s="25" t="s">
        <v>8</v>
      </c>
      <c r="F2323" t="str">
        <f t="shared" si="80"/>
        <v>CCG_20010800009</v>
      </c>
      <c r="G2323" t="str">
        <f>IF(ISNA(VLOOKUP(F2323,$F$3:F2322,1,0)),"","DUP!")</f>
        <v/>
      </c>
      <c r="H2323" t="str">
        <f t="shared" si="79"/>
        <v>INSERT INTO ZONE_MAP (SERVICE_ID, SERVICE_NAME, CODE, NW_GROUP, ZONE) VALUES (1,'SMS','20010800009','20010800009','CCG');</v>
      </c>
    </row>
    <row r="2324" spans="1:8">
      <c r="A2324" s="25" t="s">
        <v>6604</v>
      </c>
      <c r="B2324" s="25" t="s">
        <v>6595</v>
      </c>
      <c r="C2324" s="25" t="s">
        <v>6054</v>
      </c>
      <c r="D2324">
        <v>1</v>
      </c>
      <c r="E2324" s="25" t="s">
        <v>8</v>
      </c>
      <c r="F2324" t="str">
        <f t="shared" si="80"/>
        <v>CCG_20010800010</v>
      </c>
      <c r="G2324" t="str">
        <f>IF(ISNA(VLOOKUP(F2324,$F$3:F2323,1,0)),"","DUP!")</f>
        <v/>
      </c>
      <c r="H2324" t="str">
        <f t="shared" si="79"/>
        <v>INSERT INTO ZONE_MAP (SERVICE_ID, SERVICE_NAME, CODE, NW_GROUP, ZONE) VALUES (1,'SMS','20010800010','20010800010','CCG');</v>
      </c>
    </row>
    <row r="2325" spans="1:8">
      <c r="A2325" s="25" t="s">
        <v>6605</v>
      </c>
      <c r="B2325" s="25" t="s">
        <v>6595</v>
      </c>
      <c r="C2325" s="25" t="s">
        <v>6054</v>
      </c>
      <c r="D2325">
        <v>1</v>
      </c>
      <c r="E2325" s="25" t="s">
        <v>8</v>
      </c>
      <c r="F2325" t="str">
        <f t="shared" si="80"/>
        <v>CCG_20010800011</v>
      </c>
      <c r="G2325" t="str">
        <f>IF(ISNA(VLOOKUP(F2325,$F$3:F2324,1,0)),"","DUP!")</f>
        <v/>
      </c>
      <c r="H2325" t="str">
        <f t="shared" si="79"/>
        <v>INSERT INTO ZONE_MAP (SERVICE_ID, SERVICE_NAME, CODE, NW_GROUP, ZONE) VALUES (1,'SMS','20010800011','20010800011','CCG');</v>
      </c>
    </row>
    <row r="2326" spans="1:8">
      <c r="A2326" s="25" t="s">
        <v>6606</v>
      </c>
      <c r="B2326" s="25" t="s">
        <v>6595</v>
      </c>
      <c r="C2326" s="25" t="s">
        <v>6054</v>
      </c>
      <c r="D2326">
        <v>1</v>
      </c>
      <c r="E2326" s="25" t="s">
        <v>8</v>
      </c>
      <c r="F2326" t="str">
        <f t="shared" si="80"/>
        <v>CCG_20010800012</v>
      </c>
      <c r="G2326" t="str">
        <f>IF(ISNA(VLOOKUP(F2326,$F$3:F2325,1,0)),"","DUP!")</f>
        <v/>
      </c>
      <c r="H2326" t="str">
        <f t="shared" si="79"/>
        <v>INSERT INTO ZONE_MAP (SERVICE_ID, SERVICE_NAME, CODE, NW_GROUP, ZONE) VALUES (1,'SMS','20010800012','20010800012','CCG');</v>
      </c>
    </row>
    <row r="2327" spans="1:8">
      <c r="A2327" s="25" t="s">
        <v>6607</v>
      </c>
      <c r="B2327" s="25" t="s">
        <v>6595</v>
      </c>
      <c r="C2327" s="25" t="s">
        <v>6054</v>
      </c>
      <c r="D2327">
        <v>1</v>
      </c>
      <c r="E2327" s="25" t="s">
        <v>8</v>
      </c>
      <c r="F2327" t="str">
        <f t="shared" si="80"/>
        <v>CCG_20010800013</v>
      </c>
      <c r="G2327" t="str">
        <f>IF(ISNA(VLOOKUP(F2327,$F$3:F2326,1,0)),"","DUP!")</f>
        <v/>
      </c>
      <c r="H2327" t="str">
        <f t="shared" si="79"/>
        <v>INSERT INTO ZONE_MAP (SERVICE_ID, SERVICE_NAME, CODE, NW_GROUP, ZONE) VALUES (1,'SMS','20010800013','20010800013','CCG');</v>
      </c>
    </row>
    <row r="2328" spans="1:8">
      <c r="A2328" s="25" t="s">
        <v>6608</v>
      </c>
      <c r="B2328" s="25" t="s">
        <v>6595</v>
      </c>
      <c r="C2328" s="25" t="s">
        <v>6054</v>
      </c>
      <c r="D2328">
        <v>1</v>
      </c>
      <c r="E2328" s="25" t="s">
        <v>8</v>
      </c>
      <c r="F2328" t="str">
        <f t="shared" si="80"/>
        <v>CCG_20010800014</v>
      </c>
      <c r="G2328" t="str">
        <f>IF(ISNA(VLOOKUP(F2328,$F$3:F2327,1,0)),"","DUP!")</f>
        <v/>
      </c>
      <c r="H2328" t="str">
        <f t="shared" si="79"/>
        <v>INSERT INTO ZONE_MAP (SERVICE_ID, SERVICE_NAME, CODE, NW_GROUP, ZONE) VALUES (1,'SMS','20010800014','20010800014','CCG');</v>
      </c>
    </row>
    <row r="2329" spans="1:8">
      <c r="A2329" s="25" t="s">
        <v>6609</v>
      </c>
      <c r="B2329" s="25" t="s">
        <v>6595</v>
      </c>
      <c r="C2329" s="25" t="s">
        <v>6054</v>
      </c>
      <c r="D2329">
        <v>1</v>
      </c>
      <c r="E2329" s="25" t="s">
        <v>8</v>
      </c>
      <c r="F2329" t="str">
        <f t="shared" si="80"/>
        <v>CCG_20010800015</v>
      </c>
      <c r="G2329" t="str">
        <f>IF(ISNA(VLOOKUP(F2329,$F$3:F2328,1,0)),"","DUP!")</f>
        <v/>
      </c>
      <c r="H2329" t="str">
        <f t="shared" si="79"/>
        <v>INSERT INTO ZONE_MAP (SERVICE_ID, SERVICE_NAME, CODE, NW_GROUP, ZONE) VALUES (1,'SMS','20010800015','20010800015','CCG');</v>
      </c>
    </row>
    <row r="2330" spans="1:8">
      <c r="A2330" s="25" t="s">
        <v>6610</v>
      </c>
      <c r="B2330" s="25" t="s">
        <v>6595</v>
      </c>
      <c r="C2330" s="25" t="s">
        <v>6054</v>
      </c>
      <c r="D2330">
        <v>1</v>
      </c>
      <c r="E2330" s="25" t="s">
        <v>8</v>
      </c>
      <c r="F2330" t="str">
        <f t="shared" si="80"/>
        <v>CCG_20010800016</v>
      </c>
      <c r="G2330" t="str">
        <f>IF(ISNA(VLOOKUP(F2330,$F$3:F2329,1,0)),"","DUP!")</f>
        <v/>
      </c>
      <c r="H2330" t="str">
        <f t="shared" si="79"/>
        <v>INSERT INTO ZONE_MAP (SERVICE_ID, SERVICE_NAME, CODE, NW_GROUP, ZONE) VALUES (1,'SMS','20010800016','20010800016','CCG');</v>
      </c>
    </row>
    <row r="2331" spans="1:8">
      <c r="A2331" s="25" t="s">
        <v>6611</v>
      </c>
      <c r="B2331" s="25" t="s">
        <v>2851</v>
      </c>
      <c r="C2331" s="25" t="s">
        <v>6054</v>
      </c>
      <c r="D2331">
        <v>1</v>
      </c>
      <c r="E2331" s="25" t="s">
        <v>8</v>
      </c>
      <c r="F2331" t="str">
        <f t="shared" si="80"/>
        <v>CCG_20011000001</v>
      </c>
      <c r="G2331" t="str">
        <f>IF(ISNA(VLOOKUP(F2331,$F$3:F2330,1,0)),"","DUP!")</f>
        <v/>
      </c>
      <c r="H2331" t="str">
        <f t="shared" si="79"/>
        <v>INSERT INTO ZONE_MAP (SERVICE_ID, SERVICE_NAME, CODE, NW_GROUP, ZONE) VALUES (1,'SMS','20011000001','20011000001','CCG');</v>
      </c>
    </row>
    <row r="2332" spans="1:8">
      <c r="A2332" s="25" t="s">
        <v>6612</v>
      </c>
      <c r="B2332" s="25" t="s">
        <v>6613</v>
      </c>
      <c r="C2332" s="25" t="s">
        <v>6054</v>
      </c>
      <c r="D2332">
        <v>1</v>
      </c>
      <c r="E2332" s="25" t="s">
        <v>8</v>
      </c>
      <c r="F2332" t="str">
        <f t="shared" si="80"/>
        <v>CCG_200114000008</v>
      </c>
      <c r="G2332" t="str">
        <f>IF(ISNA(VLOOKUP(F2332,$F$3:F2331,1,0)),"","DUP!")</f>
        <v/>
      </c>
      <c r="H2332" t="str">
        <f t="shared" si="79"/>
        <v>INSERT INTO ZONE_MAP (SERVICE_ID, SERVICE_NAME, CODE, NW_GROUP, ZONE) VALUES (1,'SMS','200114000008','200114000008','CCG');</v>
      </c>
    </row>
    <row r="2333" spans="1:8">
      <c r="A2333" s="25" t="s">
        <v>6614</v>
      </c>
      <c r="B2333" s="25" t="s">
        <v>6613</v>
      </c>
      <c r="C2333" s="25" t="s">
        <v>6054</v>
      </c>
      <c r="D2333">
        <v>1</v>
      </c>
      <c r="E2333" s="25" t="s">
        <v>8</v>
      </c>
      <c r="F2333" t="str">
        <f t="shared" si="80"/>
        <v>CCG_200114000009</v>
      </c>
      <c r="G2333" t="str">
        <f>IF(ISNA(VLOOKUP(F2333,$F$3:F2332,1,0)),"","DUP!")</f>
        <v/>
      </c>
      <c r="H2333" t="str">
        <f t="shared" si="79"/>
        <v>INSERT INTO ZONE_MAP (SERVICE_ID, SERVICE_NAME, CODE, NW_GROUP, ZONE) VALUES (1,'SMS','200114000009','200114000009','CCG');</v>
      </c>
    </row>
    <row r="2334" spans="1:8">
      <c r="A2334" s="25" t="s">
        <v>6615</v>
      </c>
      <c r="B2334" s="25" t="s">
        <v>6613</v>
      </c>
      <c r="C2334" s="25" t="s">
        <v>6054</v>
      </c>
      <c r="D2334">
        <v>1</v>
      </c>
      <c r="E2334" s="25" t="s">
        <v>8</v>
      </c>
      <c r="F2334" t="str">
        <f t="shared" si="80"/>
        <v>CCG_20011400001</v>
      </c>
      <c r="G2334" t="str">
        <f>IF(ISNA(VLOOKUP(F2334,$F$3:F2333,1,0)),"","DUP!")</f>
        <v/>
      </c>
      <c r="H2334" t="str">
        <f t="shared" si="79"/>
        <v>INSERT INTO ZONE_MAP (SERVICE_ID, SERVICE_NAME, CODE, NW_GROUP, ZONE) VALUES (1,'SMS','20011400001','20011400001','CCG');</v>
      </c>
    </row>
    <row r="2335" spans="1:8">
      <c r="A2335" s="25" t="s">
        <v>6616</v>
      </c>
      <c r="B2335" s="25" t="s">
        <v>6613</v>
      </c>
      <c r="C2335" s="25" t="s">
        <v>6054</v>
      </c>
      <c r="D2335">
        <v>1</v>
      </c>
      <c r="E2335" s="25" t="s">
        <v>8</v>
      </c>
      <c r="F2335" t="str">
        <f t="shared" si="80"/>
        <v>CCG_200114000010</v>
      </c>
      <c r="G2335" t="str">
        <f>IF(ISNA(VLOOKUP(F2335,$F$3:F2334,1,0)),"","DUP!")</f>
        <v/>
      </c>
      <c r="H2335" t="str">
        <f t="shared" si="79"/>
        <v>INSERT INTO ZONE_MAP (SERVICE_ID, SERVICE_NAME, CODE, NW_GROUP, ZONE) VALUES (1,'SMS','200114000010','200114000010','CCG');</v>
      </c>
    </row>
    <row r="2336" spans="1:8">
      <c r="A2336" s="25" t="s">
        <v>6617</v>
      </c>
      <c r="B2336" s="25" t="s">
        <v>6613</v>
      </c>
      <c r="C2336" s="25" t="s">
        <v>6054</v>
      </c>
      <c r="D2336">
        <v>1</v>
      </c>
      <c r="E2336" s="25" t="s">
        <v>8</v>
      </c>
      <c r="F2336" t="str">
        <f t="shared" si="80"/>
        <v>CCG_200114000011</v>
      </c>
      <c r="G2336" t="str">
        <f>IF(ISNA(VLOOKUP(F2336,$F$3:F2335,1,0)),"","DUP!")</f>
        <v/>
      </c>
      <c r="H2336" t="str">
        <f t="shared" si="79"/>
        <v>INSERT INTO ZONE_MAP (SERVICE_ID, SERVICE_NAME, CODE, NW_GROUP, ZONE) VALUES (1,'SMS','200114000011','200114000011','CCG');</v>
      </c>
    </row>
    <row r="2337" spans="1:8">
      <c r="A2337" s="25" t="s">
        <v>6618</v>
      </c>
      <c r="B2337" s="25" t="s">
        <v>6613</v>
      </c>
      <c r="C2337" s="25" t="s">
        <v>6054</v>
      </c>
      <c r="D2337">
        <v>1</v>
      </c>
      <c r="E2337" s="25" t="s">
        <v>8</v>
      </c>
      <c r="F2337" t="str">
        <f t="shared" si="80"/>
        <v>CCG_200114000012</v>
      </c>
      <c r="G2337" t="str">
        <f>IF(ISNA(VLOOKUP(F2337,$F$3:F2336,1,0)),"","DUP!")</f>
        <v/>
      </c>
      <c r="H2337" t="str">
        <f t="shared" si="79"/>
        <v>INSERT INTO ZONE_MAP (SERVICE_ID, SERVICE_NAME, CODE, NW_GROUP, ZONE) VALUES (1,'SMS','200114000012','200114000012','CCG');</v>
      </c>
    </row>
    <row r="2338" spans="1:8">
      <c r="A2338" s="25" t="s">
        <v>6619</v>
      </c>
      <c r="B2338" s="25" t="s">
        <v>6613</v>
      </c>
      <c r="C2338" s="25" t="s">
        <v>6054</v>
      </c>
      <c r="D2338">
        <v>1</v>
      </c>
      <c r="E2338" s="25" t="s">
        <v>8</v>
      </c>
      <c r="F2338" t="str">
        <f t="shared" si="80"/>
        <v>CCG_20011400002</v>
      </c>
      <c r="G2338" t="str">
        <f>IF(ISNA(VLOOKUP(F2338,$F$3:F2337,1,0)),"","DUP!")</f>
        <v/>
      </c>
      <c r="H2338" t="str">
        <f t="shared" si="79"/>
        <v>INSERT INTO ZONE_MAP (SERVICE_ID, SERVICE_NAME, CODE, NW_GROUP, ZONE) VALUES (1,'SMS','20011400002','20011400002','CCG');</v>
      </c>
    </row>
    <row r="2339" spans="1:8">
      <c r="A2339" s="25" t="s">
        <v>6620</v>
      </c>
      <c r="B2339" s="25" t="s">
        <v>6613</v>
      </c>
      <c r="C2339" s="25" t="s">
        <v>6054</v>
      </c>
      <c r="D2339">
        <v>1</v>
      </c>
      <c r="E2339" s="25" t="s">
        <v>8</v>
      </c>
      <c r="F2339" t="str">
        <f t="shared" si="80"/>
        <v>CCG_20011400003</v>
      </c>
      <c r="G2339" t="str">
        <f>IF(ISNA(VLOOKUP(F2339,$F$3:F2338,1,0)),"","DUP!")</f>
        <v/>
      </c>
      <c r="H2339" t="str">
        <f t="shared" si="79"/>
        <v>INSERT INTO ZONE_MAP (SERVICE_ID, SERVICE_NAME, CODE, NW_GROUP, ZONE) VALUES (1,'SMS','20011400003','20011400003','CCG');</v>
      </c>
    </row>
    <row r="2340" spans="1:8">
      <c r="A2340" s="25" t="s">
        <v>6621</v>
      </c>
      <c r="B2340" s="25" t="s">
        <v>6613</v>
      </c>
      <c r="C2340" s="25" t="s">
        <v>6054</v>
      </c>
      <c r="D2340">
        <v>1</v>
      </c>
      <c r="E2340" s="25" t="s">
        <v>8</v>
      </c>
      <c r="F2340" t="str">
        <f t="shared" si="80"/>
        <v>CCG_20011400004</v>
      </c>
      <c r="G2340" t="str">
        <f>IF(ISNA(VLOOKUP(F2340,$F$3:F2339,1,0)),"","DUP!")</f>
        <v/>
      </c>
      <c r="H2340" t="str">
        <f t="shared" si="79"/>
        <v>INSERT INTO ZONE_MAP (SERVICE_ID, SERVICE_NAME, CODE, NW_GROUP, ZONE) VALUES (1,'SMS','20011400004','20011400004','CCG');</v>
      </c>
    </row>
    <row r="2341" spans="1:8">
      <c r="A2341" s="25" t="s">
        <v>6622</v>
      </c>
      <c r="B2341" s="25" t="s">
        <v>6613</v>
      </c>
      <c r="C2341" s="25" t="s">
        <v>6054</v>
      </c>
      <c r="D2341">
        <v>1</v>
      </c>
      <c r="E2341" s="25" t="s">
        <v>8</v>
      </c>
      <c r="F2341" t="str">
        <f t="shared" si="80"/>
        <v>CCG_20011400005</v>
      </c>
      <c r="G2341" t="str">
        <f>IF(ISNA(VLOOKUP(F2341,$F$3:F2340,1,0)),"","DUP!")</f>
        <v/>
      </c>
      <c r="H2341" t="str">
        <f t="shared" si="79"/>
        <v>INSERT INTO ZONE_MAP (SERVICE_ID, SERVICE_NAME, CODE, NW_GROUP, ZONE) VALUES (1,'SMS','20011400005','20011400005','CCG');</v>
      </c>
    </row>
    <row r="2342" spans="1:8">
      <c r="A2342" s="25" t="s">
        <v>6623</v>
      </c>
      <c r="B2342" s="25" t="s">
        <v>6613</v>
      </c>
      <c r="C2342" s="25" t="s">
        <v>6054</v>
      </c>
      <c r="D2342">
        <v>1</v>
      </c>
      <c r="E2342" s="25" t="s">
        <v>8</v>
      </c>
      <c r="F2342" t="str">
        <f t="shared" si="80"/>
        <v>CCG_20011400006</v>
      </c>
      <c r="G2342" t="str">
        <f>IF(ISNA(VLOOKUP(F2342,$F$3:F2341,1,0)),"","DUP!")</f>
        <v/>
      </c>
      <c r="H2342" t="str">
        <f t="shared" si="79"/>
        <v>INSERT INTO ZONE_MAP (SERVICE_ID, SERVICE_NAME, CODE, NW_GROUP, ZONE) VALUES (1,'SMS','20011400006','20011400006','CCG');</v>
      </c>
    </row>
    <row r="2343" spans="1:8">
      <c r="A2343" s="25" t="s">
        <v>6624</v>
      </c>
      <c r="B2343" s="25" t="s">
        <v>6613</v>
      </c>
      <c r="C2343" s="25" t="s">
        <v>6054</v>
      </c>
      <c r="D2343">
        <v>1</v>
      </c>
      <c r="E2343" s="25" t="s">
        <v>8</v>
      </c>
      <c r="F2343" t="str">
        <f t="shared" si="80"/>
        <v>CCG_20011400007</v>
      </c>
      <c r="G2343" t="str">
        <f>IF(ISNA(VLOOKUP(F2343,$F$3:F2342,1,0)),"","DUP!")</f>
        <v/>
      </c>
      <c r="H2343" t="str">
        <f t="shared" si="79"/>
        <v>INSERT INTO ZONE_MAP (SERVICE_ID, SERVICE_NAME, CODE, NW_GROUP, ZONE) VALUES (1,'SMS','20011400007','20011400007','CCG');</v>
      </c>
    </row>
    <row r="2344" spans="1:8">
      <c r="A2344" s="25" t="s">
        <v>6625</v>
      </c>
      <c r="B2344" s="25" t="s">
        <v>6613</v>
      </c>
      <c r="C2344" s="25" t="s">
        <v>6054</v>
      </c>
      <c r="D2344">
        <v>1</v>
      </c>
      <c r="E2344" s="25" t="s">
        <v>8</v>
      </c>
      <c r="F2344" t="str">
        <f t="shared" si="80"/>
        <v>CCG_20011400008</v>
      </c>
      <c r="G2344" t="str">
        <f>IF(ISNA(VLOOKUP(F2344,$F$3:F2343,1,0)),"","DUP!")</f>
        <v/>
      </c>
      <c r="H2344" t="str">
        <f t="shared" si="79"/>
        <v>INSERT INTO ZONE_MAP (SERVICE_ID, SERVICE_NAME, CODE, NW_GROUP, ZONE) VALUES (1,'SMS','20011400008','20011400008','CCG');</v>
      </c>
    </row>
    <row r="2345" spans="1:8">
      <c r="A2345" s="25" t="s">
        <v>6626</v>
      </c>
      <c r="B2345" s="25" t="s">
        <v>6613</v>
      </c>
      <c r="C2345" s="25" t="s">
        <v>6054</v>
      </c>
      <c r="D2345">
        <v>1</v>
      </c>
      <c r="E2345" s="25" t="s">
        <v>8</v>
      </c>
      <c r="F2345" t="str">
        <f t="shared" si="80"/>
        <v>CCG_20011400009</v>
      </c>
      <c r="G2345" t="str">
        <f>IF(ISNA(VLOOKUP(F2345,$F$3:F2344,1,0)),"","DUP!")</f>
        <v/>
      </c>
      <c r="H2345" t="str">
        <f t="shared" si="79"/>
        <v>INSERT INTO ZONE_MAP (SERVICE_ID, SERVICE_NAME, CODE, NW_GROUP, ZONE) VALUES (1,'SMS','20011400009','20011400009','CCG');</v>
      </c>
    </row>
    <row r="2346" spans="1:8">
      <c r="A2346" s="25" t="s">
        <v>6627</v>
      </c>
      <c r="B2346" s="25" t="s">
        <v>6613</v>
      </c>
      <c r="C2346" s="25" t="s">
        <v>6054</v>
      </c>
      <c r="D2346">
        <v>1</v>
      </c>
      <c r="E2346" s="25" t="s">
        <v>8</v>
      </c>
      <c r="F2346" t="str">
        <f t="shared" si="80"/>
        <v>CCG_20011400010</v>
      </c>
      <c r="G2346" t="str">
        <f>IF(ISNA(VLOOKUP(F2346,$F$3:F2345,1,0)),"","DUP!")</f>
        <v/>
      </c>
      <c r="H2346" t="str">
        <f t="shared" si="79"/>
        <v>INSERT INTO ZONE_MAP (SERVICE_ID, SERVICE_NAME, CODE, NW_GROUP, ZONE) VALUES (1,'SMS','20011400010','20011400010','CCG');</v>
      </c>
    </row>
    <row r="2347" spans="1:8">
      <c r="A2347" s="25" t="s">
        <v>6628</v>
      </c>
      <c r="B2347" s="25" t="s">
        <v>6613</v>
      </c>
      <c r="C2347" s="25" t="s">
        <v>6054</v>
      </c>
      <c r="D2347">
        <v>1</v>
      </c>
      <c r="E2347" s="25" t="s">
        <v>8</v>
      </c>
      <c r="F2347" t="str">
        <f t="shared" si="80"/>
        <v>CCG_20011400011</v>
      </c>
      <c r="G2347" t="str">
        <f>IF(ISNA(VLOOKUP(F2347,$F$3:F2346,1,0)),"","DUP!")</f>
        <v/>
      </c>
      <c r="H2347" t="str">
        <f t="shared" si="79"/>
        <v>INSERT INTO ZONE_MAP (SERVICE_ID, SERVICE_NAME, CODE, NW_GROUP, ZONE) VALUES (1,'SMS','20011400011','20011400011','CCG');</v>
      </c>
    </row>
    <row r="2348" spans="1:8">
      <c r="A2348" s="25" t="s">
        <v>6629</v>
      </c>
      <c r="B2348" s="25" t="s">
        <v>6613</v>
      </c>
      <c r="C2348" s="25" t="s">
        <v>6054</v>
      </c>
      <c r="D2348">
        <v>1</v>
      </c>
      <c r="E2348" s="25" t="s">
        <v>8</v>
      </c>
      <c r="F2348" t="str">
        <f t="shared" si="80"/>
        <v>CCG_20011400012</v>
      </c>
      <c r="G2348" t="str">
        <f>IF(ISNA(VLOOKUP(F2348,$F$3:F2347,1,0)),"","DUP!")</f>
        <v/>
      </c>
      <c r="H2348" t="str">
        <f t="shared" si="79"/>
        <v>INSERT INTO ZONE_MAP (SERVICE_ID, SERVICE_NAME, CODE, NW_GROUP, ZONE) VALUES (1,'SMS','20011400012','20011400012','CCG');</v>
      </c>
    </row>
    <row r="2349" spans="1:8">
      <c r="A2349" s="25" t="s">
        <v>6630</v>
      </c>
      <c r="B2349" s="25" t="s">
        <v>6613</v>
      </c>
      <c r="C2349" s="25" t="s">
        <v>6054</v>
      </c>
      <c r="D2349">
        <v>1</v>
      </c>
      <c r="E2349" s="25" t="s">
        <v>8</v>
      </c>
      <c r="F2349" t="str">
        <f t="shared" si="80"/>
        <v>CCG_20011400013</v>
      </c>
      <c r="G2349" t="str">
        <f>IF(ISNA(VLOOKUP(F2349,$F$3:F2348,1,0)),"","DUP!")</f>
        <v/>
      </c>
      <c r="H2349" t="str">
        <f t="shared" si="79"/>
        <v>INSERT INTO ZONE_MAP (SERVICE_ID, SERVICE_NAME, CODE, NW_GROUP, ZONE) VALUES (1,'SMS','20011400013','20011400013','CCG');</v>
      </c>
    </row>
    <row r="2350" spans="1:8">
      <c r="A2350" s="25" t="s">
        <v>6631</v>
      </c>
      <c r="B2350" s="25" t="s">
        <v>6613</v>
      </c>
      <c r="C2350" s="25" t="s">
        <v>6054</v>
      </c>
      <c r="D2350">
        <v>1</v>
      </c>
      <c r="E2350" s="25" t="s">
        <v>8</v>
      </c>
      <c r="F2350" t="str">
        <f t="shared" si="80"/>
        <v>CCG_20011400014</v>
      </c>
      <c r="G2350" t="str">
        <f>IF(ISNA(VLOOKUP(F2350,$F$3:F2349,1,0)),"","DUP!")</f>
        <v/>
      </c>
      <c r="H2350" t="str">
        <f t="shared" si="79"/>
        <v>INSERT INTO ZONE_MAP (SERVICE_ID, SERVICE_NAME, CODE, NW_GROUP, ZONE) VALUES (1,'SMS','20011400014','20011400014','CCG');</v>
      </c>
    </row>
    <row r="2351" spans="1:8">
      <c r="A2351" s="25" t="s">
        <v>6632</v>
      </c>
      <c r="B2351" s="25" t="s">
        <v>6613</v>
      </c>
      <c r="C2351" s="25" t="s">
        <v>6054</v>
      </c>
      <c r="D2351">
        <v>1</v>
      </c>
      <c r="E2351" s="25" t="s">
        <v>8</v>
      </c>
      <c r="F2351" t="str">
        <f t="shared" si="80"/>
        <v>CCG_20011400015</v>
      </c>
      <c r="G2351" t="str">
        <f>IF(ISNA(VLOOKUP(F2351,$F$3:F2350,1,0)),"","DUP!")</f>
        <v/>
      </c>
      <c r="H2351" t="str">
        <f t="shared" si="79"/>
        <v>INSERT INTO ZONE_MAP (SERVICE_ID, SERVICE_NAME, CODE, NW_GROUP, ZONE) VALUES (1,'SMS','20011400015','20011400015','CCG');</v>
      </c>
    </row>
    <row r="2352" spans="1:8">
      <c r="A2352" s="25" t="s">
        <v>6633</v>
      </c>
      <c r="B2352" s="25" t="s">
        <v>6613</v>
      </c>
      <c r="C2352" s="25" t="s">
        <v>6054</v>
      </c>
      <c r="D2352">
        <v>1</v>
      </c>
      <c r="E2352" s="25" t="s">
        <v>8</v>
      </c>
      <c r="F2352" t="str">
        <f t="shared" si="80"/>
        <v>CCG_20011400016</v>
      </c>
      <c r="G2352" t="str">
        <f>IF(ISNA(VLOOKUP(F2352,$F$3:F2351,1,0)),"","DUP!")</f>
        <v/>
      </c>
      <c r="H2352" t="str">
        <f t="shared" si="79"/>
        <v>INSERT INTO ZONE_MAP (SERVICE_ID, SERVICE_NAME, CODE, NW_GROUP, ZONE) VALUES (1,'SMS','20011400016','20011400016','CCG');</v>
      </c>
    </row>
    <row r="2353" spans="1:8">
      <c r="A2353" s="25" t="s">
        <v>6634</v>
      </c>
      <c r="B2353" s="25" t="s">
        <v>6613</v>
      </c>
      <c r="C2353" s="25" t="s">
        <v>6054</v>
      </c>
      <c r="D2353">
        <v>1</v>
      </c>
      <c r="E2353" s="25" t="s">
        <v>8</v>
      </c>
      <c r="F2353" t="str">
        <f t="shared" si="80"/>
        <v>CCG_20011400017</v>
      </c>
      <c r="G2353" t="str">
        <f>IF(ISNA(VLOOKUP(F2353,$F$3:F2352,1,0)),"","DUP!")</f>
        <v/>
      </c>
      <c r="H2353" t="str">
        <f t="shared" si="79"/>
        <v>INSERT INTO ZONE_MAP (SERVICE_ID, SERVICE_NAME, CODE, NW_GROUP, ZONE) VALUES (1,'SMS','20011400017','20011400017','CCG');</v>
      </c>
    </row>
    <row r="2354" spans="1:8">
      <c r="A2354" s="25" t="s">
        <v>6635</v>
      </c>
      <c r="B2354" s="25" t="s">
        <v>6613</v>
      </c>
      <c r="C2354" s="25" t="s">
        <v>6054</v>
      </c>
      <c r="D2354">
        <v>1</v>
      </c>
      <c r="E2354" s="25" t="s">
        <v>8</v>
      </c>
      <c r="F2354" t="str">
        <f t="shared" si="80"/>
        <v>CCG_20011400018</v>
      </c>
      <c r="G2354" t="str">
        <f>IF(ISNA(VLOOKUP(F2354,$F$3:F2353,1,0)),"","DUP!")</f>
        <v/>
      </c>
      <c r="H2354" t="str">
        <f t="shared" ref="H2354:H2417" si="81">IF(G2354="DUP!","","INSERT INTO ZONE_MAP (SERVICE_ID, SERVICE_NAME, CODE, NW_GROUP, ZONE) VALUES ("&amp;D2354&amp;",'"&amp;E2354&amp;"','"&amp;A2354&amp;"','"&amp;A2354&amp;"','"&amp;C2354&amp;"');")</f>
        <v>INSERT INTO ZONE_MAP (SERVICE_ID, SERVICE_NAME, CODE, NW_GROUP, ZONE) VALUES (1,'SMS','20011400018','20011400018','CCG');</v>
      </c>
    </row>
    <row r="2355" spans="1:8">
      <c r="A2355" s="25" t="s">
        <v>6636</v>
      </c>
      <c r="B2355" s="25" t="s">
        <v>6613</v>
      </c>
      <c r="C2355" s="25" t="s">
        <v>6054</v>
      </c>
      <c r="D2355">
        <v>1</v>
      </c>
      <c r="E2355" s="25" t="s">
        <v>8</v>
      </c>
      <c r="F2355" t="str">
        <f t="shared" si="80"/>
        <v>CCG_20011400019</v>
      </c>
      <c r="G2355" t="str">
        <f>IF(ISNA(VLOOKUP(F2355,$F$3:F2354,1,0)),"","DUP!")</f>
        <v/>
      </c>
      <c r="H2355" t="str">
        <f t="shared" si="81"/>
        <v>INSERT INTO ZONE_MAP (SERVICE_ID, SERVICE_NAME, CODE, NW_GROUP, ZONE) VALUES (1,'SMS','20011400019','20011400019','CCG');</v>
      </c>
    </row>
    <row r="2356" spans="1:8">
      <c r="A2356" s="25" t="s">
        <v>6637</v>
      </c>
      <c r="B2356" s="25" t="s">
        <v>6613</v>
      </c>
      <c r="C2356" s="25" t="s">
        <v>6054</v>
      </c>
      <c r="D2356">
        <v>1</v>
      </c>
      <c r="E2356" s="25" t="s">
        <v>8</v>
      </c>
      <c r="F2356" t="str">
        <f t="shared" si="80"/>
        <v>CCG_20011400020</v>
      </c>
      <c r="G2356" t="str">
        <f>IF(ISNA(VLOOKUP(F2356,$F$3:F2355,1,0)),"","DUP!")</f>
        <v/>
      </c>
      <c r="H2356" t="str">
        <f t="shared" si="81"/>
        <v>INSERT INTO ZONE_MAP (SERVICE_ID, SERVICE_NAME, CODE, NW_GROUP, ZONE) VALUES (1,'SMS','20011400020','20011400020','CCG');</v>
      </c>
    </row>
    <row r="2357" spans="1:8">
      <c r="A2357" s="25" t="s">
        <v>6638</v>
      </c>
      <c r="B2357" s="25" t="s">
        <v>6613</v>
      </c>
      <c r="C2357" s="25" t="s">
        <v>6054</v>
      </c>
      <c r="D2357">
        <v>1</v>
      </c>
      <c r="E2357" s="25" t="s">
        <v>8</v>
      </c>
      <c r="F2357" t="str">
        <f t="shared" si="80"/>
        <v>CCG_20011400021</v>
      </c>
      <c r="G2357" t="str">
        <f>IF(ISNA(VLOOKUP(F2357,$F$3:F2356,1,0)),"","DUP!")</f>
        <v/>
      </c>
      <c r="H2357" t="str">
        <f t="shared" si="81"/>
        <v>INSERT INTO ZONE_MAP (SERVICE_ID, SERVICE_NAME, CODE, NW_GROUP, ZONE) VALUES (1,'SMS','20011400021','20011400021','CCG');</v>
      </c>
    </row>
    <row r="2358" spans="1:8">
      <c r="A2358" s="25" t="s">
        <v>6639</v>
      </c>
      <c r="B2358" s="25" t="s">
        <v>6613</v>
      </c>
      <c r="C2358" s="25" t="s">
        <v>6054</v>
      </c>
      <c r="D2358">
        <v>1</v>
      </c>
      <c r="E2358" s="25" t="s">
        <v>8</v>
      </c>
      <c r="F2358" t="str">
        <f t="shared" si="80"/>
        <v>CCG_20011400022</v>
      </c>
      <c r="G2358" t="str">
        <f>IF(ISNA(VLOOKUP(F2358,$F$3:F2357,1,0)),"","DUP!")</f>
        <v/>
      </c>
      <c r="H2358" t="str">
        <f t="shared" si="81"/>
        <v>INSERT INTO ZONE_MAP (SERVICE_ID, SERVICE_NAME, CODE, NW_GROUP, ZONE) VALUES (1,'SMS','20011400022','20011400022','CCG');</v>
      </c>
    </row>
    <row r="2359" spans="1:8">
      <c r="A2359" s="25" t="s">
        <v>6640</v>
      </c>
      <c r="B2359" s="25" t="s">
        <v>6613</v>
      </c>
      <c r="C2359" s="25" t="s">
        <v>6054</v>
      </c>
      <c r="D2359">
        <v>1</v>
      </c>
      <c r="E2359" s="25" t="s">
        <v>8</v>
      </c>
      <c r="F2359" t="str">
        <f t="shared" si="80"/>
        <v>CCG_20011400023</v>
      </c>
      <c r="G2359" t="str">
        <f>IF(ISNA(VLOOKUP(F2359,$F$3:F2358,1,0)),"","DUP!")</f>
        <v/>
      </c>
      <c r="H2359" t="str">
        <f t="shared" si="81"/>
        <v>INSERT INTO ZONE_MAP (SERVICE_ID, SERVICE_NAME, CODE, NW_GROUP, ZONE) VALUES (1,'SMS','20011400023','20011400023','CCG');</v>
      </c>
    </row>
    <row r="2360" spans="1:8">
      <c r="A2360" s="25" t="s">
        <v>6641</v>
      </c>
      <c r="B2360" s="25" t="s">
        <v>6613</v>
      </c>
      <c r="C2360" s="25" t="s">
        <v>6054</v>
      </c>
      <c r="D2360">
        <v>1</v>
      </c>
      <c r="E2360" s="25" t="s">
        <v>8</v>
      </c>
      <c r="F2360" t="str">
        <f t="shared" si="80"/>
        <v>CCG_20011400024</v>
      </c>
      <c r="G2360" t="str">
        <f>IF(ISNA(VLOOKUP(F2360,$F$3:F2359,1,0)),"","DUP!")</f>
        <v/>
      </c>
      <c r="H2360" t="str">
        <f t="shared" si="81"/>
        <v>INSERT INTO ZONE_MAP (SERVICE_ID, SERVICE_NAME, CODE, NW_GROUP, ZONE) VALUES (1,'SMS','20011400024','20011400024','CCG');</v>
      </c>
    </row>
    <row r="2361" spans="1:8">
      <c r="A2361" s="25" t="s">
        <v>6642</v>
      </c>
      <c r="B2361" s="25" t="s">
        <v>6613</v>
      </c>
      <c r="C2361" s="25" t="s">
        <v>6054</v>
      </c>
      <c r="D2361">
        <v>1</v>
      </c>
      <c r="E2361" s="25" t="s">
        <v>8</v>
      </c>
      <c r="F2361" t="str">
        <f t="shared" si="80"/>
        <v>CCG_20011400025</v>
      </c>
      <c r="G2361" t="str">
        <f>IF(ISNA(VLOOKUP(F2361,$F$3:F2360,1,0)),"","DUP!")</f>
        <v/>
      </c>
      <c r="H2361" t="str">
        <f t="shared" si="81"/>
        <v>INSERT INTO ZONE_MAP (SERVICE_ID, SERVICE_NAME, CODE, NW_GROUP, ZONE) VALUES (1,'SMS','20011400025','20011400025','CCG');</v>
      </c>
    </row>
    <row r="2362" spans="1:8">
      <c r="A2362" s="25" t="s">
        <v>6643</v>
      </c>
      <c r="B2362" s="25" t="s">
        <v>6613</v>
      </c>
      <c r="C2362" s="25" t="s">
        <v>6054</v>
      </c>
      <c r="D2362">
        <v>1</v>
      </c>
      <c r="E2362" s="25" t="s">
        <v>8</v>
      </c>
      <c r="F2362" t="str">
        <f t="shared" si="80"/>
        <v>CCG_20011400026</v>
      </c>
      <c r="G2362" t="str">
        <f>IF(ISNA(VLOOKUP(F2362,$F$3:F2361,1,0)),"","DUP!")</f>
        <v/>
      </c>
      <c r="H2362" t="str">
        <f t="shared" si="81"/>
        <v>INSERT INTO ZONE_MAP (SERVICE_ID, SERVICE_NAME, CODE, NW_GROUP, ZONE) VALUES (1,'SMS','20011400026','20011400026','CCG');</v>
      </c>
    </row>
    <row r="2363" spans="1:8">
      <c r="A2363" s="25" t="s">
        <v>6644</v>
      </c>
      <c r="B2363" s="25" t="s">
        <v>6613</v>
      </c>
      <c r="C2363" s="25" t="s">
        <v>6054</v>
      </c>
      <c r="D2363">
        <v>1</v>
      </c>
      <c r="E2363" s="25" t="s">
        <v>8</v>
      </c>
      <c r="F2363" t="str">
        <f t="shared" si="80"/>
        <v>CCG_20011400027</v>
      </c>
      <c r="G2363" t="str">
        <f>IF(ISNA(VLOOKUP(F2363,$F$3:F2362,1,0)),"","DUP!")</f>
        <v/>
      </c>
      <c r="H2363" t="str">
        <f t="shared" si="81"/>
        <v>INSERT INTO ZONE_MAP (SERVICE_ID, SERVICE_NAME, CODE, NW_GROUP, ZONE) VALUES (1,'SMS','20011400027','20011400027','CCG');</v>
      </c>
    </row>
    <row r="2364" spans="1:8">
      <c r="A2364" s="25" t="s">
        <v>6645</v>
      </c>
      <c r="B2364" s="25" t="s">
        <v>6646</v>
      </c>
      <c r="C2364" s="25" t="s">
        <v>6054</v>
      </c>
      <c r="D2364">
        <v>1</v>
      </c>
      <c r="E2364" s="25" t="s">
        <v>8</v>
      </c>
      <c r="F2364" t="str">
        <f t="shared" si="80"/>
        <v>CCG_20011500001</v>
      </c>
      <c r="G2364" t="str">
        <f>IF(ISNA(VLOOKUP(F2364,$F$3:F2363,1,0)),"","DUP!")</f>
        <v/>
      </c>
      <c r="H2364" t="str">
        <f t="shared" si="81"/>
        <v>INSERT INTO ZONE_MAP (SERVICE_ID, SERVICE_NAME, CODE, NW_GROUP, ZONE) VALUES (1,'SMS','20011500001','20011500001','CCG');</v>
      </c>
    </row>
    <row r="2365" spans="1:8">
      <c r="A2365" s="25" t="s">
        <v>6647</v>
      </c>
      <c r="B2365" s="25" t="s">
        <v>6646</v>
      </c>
      <c r="C2365" s="25" t="s">
        <v>6054</v>
      </c>
      <c r="D2365">
        <v>1</v>
      </c>
      <c r="E2365" s="25" t="s">
        <v>8</v>
      </c>
      <c r="F2365" t="str">
        <f t="shared" si="80"/>
        <v>CCG_20011500002</v>
      </c>
      <c r="G2365" t="str">
        <f>IF(ISNA(VLOOKUP(F2365,$F$3:F2364,1,0)),"","DUP!")</f>
        <v/>
      </c>
      <c r="H2365" t="str">
        <f t="shared" si="81"/>
        <v>INSERT INTO ZONE_MAP (SERVICE_ID, SERVICE_NAME, CODE, NW_GROUP, ZONE) VALUES (1,'SMS','20011500002','20011500002','CCG');</v>
      </c>
    </row>
    <row r="2366" spans="1:8">
      <c r="A2366" s="25" t="s">
        <v>6648</v>
      </c>
      <c r="B2366" s="25" t="s">
        <v>6649</v>
      </c>
      <c r="C2366" s="25" t="s">
        <v>6054</v>
      </c>
      <c r="D2366">
        <v>1</v>
      </c>
      <c r="E2366" s="25" t="s">
        <v>8</v>
      </c>
      <c r="F2366" t="str">
        <f t="shared" si="80"/>
        <v>CCG_20011600001</v>
      </c>
      <c r="G2366" t="str">
        <f>IF(ISNA(VLOOKUP(F2366,$F$3:F2365,1,0)),"","DUP!")</f>
        <v/>
      </c>
      <c r="H2366" t="str">
        <f t="shared" si="81"/>
        <v>INSERT INTO ZONE_MAP (SERVICE_ID, SERVICE_NAME, CODE, NW_GROUP, ZONE) VALUES (1,'SMS','20011600001','20011600001','CCG');</v>
      </c>
    </row>
    <row r="2367" spans="1:8">
      <c r="A2367" s="25" t="s">
        <v>6650</v>
      </c>
      <c r="B2367" s="25" t="s">
        <v>6649</v>
      </c>
      <c r="C2367" s="25" t="s">
        <v>6054</v>
      </c>
      <c r="D2367">
        <v>1</v>
      </c>
      <c r="E2367" s="25" t="s">
        <v>8</v>
      </c>
      <c r="F2367" t="str">
        <f t="shared" si="80"/>
        <v>CCG_20011600002</v>
      </c>
      <c r="G2367" t="str">
        <f>IF(ISNA(VLOOKUP(F2367,$F$3:F2366,1,0)),"","DUP!")</f>
        <v/>
      </c>
      <c r="H2367" t="str">
        <f t="shared" si="81"/>
        <v>INSERT INTO ZONE_MAP (SERVICE_ID, SERVICE_NAME, CODE, NW_GROUP, ZONE) VALUES (1,'SMS','20011600002','20011600002','CCG');</v>
      </c>
    </row>
    <row r="2368" spans="1:8">
      <c r="A2368" s="25" t="s">
        <v>6651</v>
      </c>
      <c r="B2368" s="25" t="s">
        <v>6649</v>
      </c>
      <c r="C2368" s="25" t="s">
        <v>6054</v>
      </c>
      <c r="D2368">
        <v>1</v>
      </c>
      <c r="E2368" s="25" t="s">
        <v>8</v>
      </c>
      <c r="F2368" t="str">
        <f t="shared" si="80"/>
        <v>CCG_20011600003</v>
      </c>
      <c r="G2368" t="str">
        <f>IF(ISNA(VLOOKUP(F2368,$F$3:F2367,1,0)),"","DUP!")</f>
        <v/>
      </c>
      <c r="H2368" t="str">
        <f t="shared" si="81"/>
        <v>INSERT INTO ZONE_MAP (SERVICE_ID, SERVICE_NAME, CODE, NW_GROUP, ZONE) VALUES (1,'SMS','20011600003','20011600003','CCG');</v>
      </c>
    </row>
    <row r="2369" spans="1:8">
      <c r="A2369" s="25" t="s">
        <v>6652</v>
      </c>
      <c r="B2369" s="25" t="s">
        <v>6653</v>
      </c>
      <c r="C2369" s="25" t="s">
        <v>6054</v>
      </c>
      <c r="D2369">
        <v>1</v>
      </c>
      <c r="E2369" s="25" t="s">
        <v>8</v>
      </c>
      <c r="F2369" t="str">
        <f t="shared" si="80"/>
        <v>CCG_20011700001</v>
      </c>
      <c r="G2369" t="str">
        <f>IF(ISNA(VLOOKUP(F2369,$F$3:F2368,1,0)),"","DUP!")</f>
        <v/>
      </c>
      <c r="H2369" t="str">
        <f t="shared" si="81"/>
        <v>INSERT INTO ZONE_MAP (SERVICE_ID, SERVICE_NAME, CODE, NW_GROUP, ZONE) VALUES (1,'SMS','20011700001','20011700001','CCG');</v>
      </c>
    </row>
    <row r="2370" spans="1:8">
      <c r="A2370" s="25" t="s">
        <v>6654</v>
      </c>
      <c r="B2370" s="25" t="s">
        <v>6655</v>
      </c>
      <c r="C2370" s="25" t="s">
        <v>6054</v>
      </c>
      <c r="D2370">
        <v>1</v>
      </c>
      <c r="E2370" s="25" t="s">
        <v>8</v>
      </c>
      <c r="F2370" t="str">
        <f t="shared" si="80"/>
        <v>CCG_20011800001</v>
      </c>
      <c r="G2370" t="str">
        <f>IF(ISNA(VLOOKUP(F2370,$F$3:F2369,1,0)),"","DUP!")</f>
        <v/>
      </c>
      <c r="H2370" t="str">
        <f t="shared" si="81"/>
        <v>INSERT INTO ZONE_MAP (SERVICE_ID, SERVICE_NAME, CODE, NW_GROUP, ZONE) VALUES (1,'SMS','20011800001','20011800001','CCG');</v>
      </c>
    </row>
    <row r="2371" spans="1:8">
      <c r="A2371" s="25" t="s">
        <v>6656</v>
      </c>
      <c r="B2371" s="25" t="s">
        <v>6655</v>
      </c>
      <c r="C2371" s="25" t="s">
        <v>6054</v>
      </c>
      <c r="D2371">
        <v>1</v>
      </c>
      <c r="E2371" s="25" t="s">
        <v>8</v>
      </c>
      <c r="F2371" t="str">
        <f t="shared" si="80"/>
        <v>CCG_20011800002</v>
      </c>
      <c r="G2371" t="str">
        <f>IF(ISNA(VLOOKUP(F2371,$F$3:F2370,1,0)),"","DUP!")</f>
        <v/>
      </c>
      <c r="H2371" t="str">
        <f t="shared" si="81"/>
        <v>INSERT INTO ZONE_MAP (SERVICE_ID, SERVICE_NAME, CODE, NW_GROUP, ZONE) VALUES (1,'SMS','20011800002','20011800002','CCG');</v>
      </c>
    </row>
    <row r="2372" spans="1:8">
      <c r="A2372" s="25" t="s">
        <v>6657</v>
      </c>
      <c r="B2372" s="25" t="s">
        <v>6655</v>
      </c>
      <c r="C2372" s="25" t="s">
        <v>6054</v>
      </c>
      <c r="D2372">
        <v>1</v>
      </c>
      <c r="E2372" s="25" t="s">
        <v>8</v>
      </c>
      <c r="F2372" t="str">
        <f t="shared" ref="F2372:F2435" si="82">C2372&amp;"_"&amp;A2372</f>
        <v>CCG_20011800003</v>
      </c>
      <c r="G2372" t="str">
        <f>IF(ISNA(VLOOKUP(F2372,$F$3:F2371,1,0)),"","DUP!")</f>
        <v/>
      </c>
      <c r="H2372" t="str">
        <f t="shared" si="81"/>
        <v>INSERT INTO ZONE_MAP (SERVICE_ID, SERVICE_NAME, CODE, NW_GROUP, ZONE) VALUES (1,'SMS','20011800003','20011800003','CCG');</v>
      </c>
    </row>
    <row r="2373" spans="1:8">
      <c r="A2373" s="25" t="s">
        <v>6658</v>
      </c>
      <c r="B2373" s="25" t="s">
        <v>6655</v>
      </c>
      <c r="C2373" s="25" t="s">
        <v>6054</v>
      </c>
      <c r="D2373">
        <v>1</v>
      </c>
      <c r="E2373" s="25" t="s">
        <v>8</v>
      </c>
      <c r="F2373" t="str">
        <f t="shared" si="82"/>
        <v>CCG_20011800004</v>
      </c>
      <c r="G2373" t="str">
        <f>IF(ISNA(VLOOKUP(F2373,$F$3:F2372,1,0)),"","DUP!")</f>
        <v/>
      </c>
      <c r="H2373" t="str">
        <f t="shared" si="81"/>
        <v>INSERT INTO ZONE_MAP (SERVICE_ID, SERVICE_NAME, CODE, NW_GROUP, ZONE) VALUES (1,'SMS','20011800004','20011800004','CCG');</v>
      </c>
    </row>
    <row r="2374" spans="1:8">
      <c r="A2374" s="25" t="s">
        <v>6659</v>
      </c>
      <c r="B2374" s="25" t="s">
        <v>6655</v>
      </c>
      <c r="C2374" s="25" t="s">
        <v>6054</v>
      </c>
      <c r="D2374">
        <v>1</v>
      </c>
      <c r="E2374" s="25" t="s">
        <v>8</v>
      </c>
      <c r="F2374" t="str">
        <f t="shared" si="82"/>
        <v>CCG_20011800005</v>
      </c>
      <c r="G2374" t="str">
        <f>IF(ISNA(VLOOKUP(F2374,$F$3:F2373,1,0)),"","DUP!")</f>
        <v/>
      </c>
      <c r="H2374" t="str">
        <f t="shared" si="81"/>
        <v>INSERT INTO ZONE_MAP (SERVICE_ID, SERVICE_NAME, CODE, NW_GROUP, ZONE) VALUES (1,'SMS','20011800005','20011800005','CCG');</v>
      </c>
    </row>
    <row r="2375" spans="1:8">
      <c r="A2375" s="25" t="s">
        <v>6660</v>
      </c>
      <c r="B2375" s="25" t="s">
        <v>6655</v>
      </c>
      <c r="C2375" s="25" t="s">
        <v>6054</v>
      </c>
      <c r="D2375">
        <v>1</v>
      </c>
      <c r="E2375" s="25" t="s">
        <v>8</v>
      </c>
      <c r="F2375" t="str">
        <f t="shared" si="82"/>
        <v>CCG_20011800006</v>
      </c>
      <c r="G2375" t="str">
        <f>IF(ISNA(VLOOKUP(F2375,$F$3:F2374,1,0)),"","DUP!")</f>
        <v/>
      </c>
      <c r="H2375" t="str">
        <f t="shared" si="81"/>
        <v>INSERT INTO ZONE_MAP (SERVICE_ID, SERVICE_NAME, CODE, NW_GROUP, ZONE) VALUES (1,'SMS','20011800006','20011800006','CCG');</v>
      </c>
    </row>
    <row r="2376" spans="1:8">
      <c r="A2376" s="25" t="s">
        <v>6661</v>
      </c>
      <c r="B2376" s="25" t="s">
        <v>6655</v>
      </c>
      <c r="C2376" s="25" t="s">
        <v>6054</v>
      </c>
      <c r="D2376">
        <v>1</v>
      </c>
      <c r="E2376" s="25" t="s">
        <v>8</v>
      </c>
      <c r="F2376" t="str">
        <f t="shared" si="82"/>
        <v>CCG_20011800007</v>
      </c>
      <c r="G2376" t="str">
        <f>IF(ISNA(VLOOKUP(F2376,$F$3:F2375,1,0)),"","DUP!")</f>
        <v/>
      </c>
      <c r="H2376" t="str">
        <f t="shared" si="81"/>
        <v>INSERT INTO ZONE_MAP (SERVICE_ID, SERVICE_NAME, CODE, NW_GROUP, ZONE) VALUES (1,'SMS','20011800007','20011800007','CCG');</v>
      </c>
    </row>
    <row r="2377" spans="1:8">
      <c r="A2377" s="25" t="s">
        <v>6662</v>
      </c>
      <c r="B2377" s="25" t="s">
        <v>6663</v>
      </c>
      <c r="C2377" s="25" t="s">
        <v>6054</v>
      </c>
      <c r="D2377">
        <v>1</v>
      </c>
      <c r="E2377" s="25" t="s">
        <v>8</v>
      </c>
      <c r="F2377" t="str">
        <f t="shared" si="82"/>
        <v>CCG_20011900001</v>
      </c>
      <c r="G2377" t="str">
        <f>IF(ISNA(VLOOKUP(F2377,$F$3:F2376,1,0)),"","DUP!")</f>
        <v/>
      </c>
      <c r="H2377" t="str">
        <f t="shared" si="81"/>
        <v>INSERT INTO ZONE_MAP (SERVICE_ID, SERVICE_NAME, CODE, NW_GROUP, ZONE) VALUES (1,'SMS','20011900001','20011900001','CCG');</v>
      </c>
    </row>
    <row r="2378" spans="1:8">
      <c r="A2378" s="25" t="s">
        <v>6664</v>
      </c>
      <c r="B2378" s="25" t="s">
        <v>6663</v>
      </c>
      <c r="C2378" s="25" t="s">
        <v>6054</v>
      </c>
      <c r="D2378">
        <v>1</v>
      </c>
      <c r="E2378" s="25" t="s">
        <v>8</v>
      </c>
      <c r="F2378" t="str">
        <f t="shared" si="82"/>
        <v>CCG_20011900002</v>
      </c>
      <c r="G2378" t="str">
        <f>IF(ISNA(VLOOKUP(F2378,$F$3:F2377,1,0)),"","DUP!")</f>
        <v/>
      </c>
      <c r="H2378" t="str">
        <f t="shared" si="81"/>
        <v>INSERT INTO ZONE_MAP (SERVICE_ID, SERVICE_NAME, CODE, NW_GROUP, ZONE) VALUES (1,'SMS','20011900002','20011900002','CCG');</v>
      </c>
    </row>
    <row r="2379" spans="1:8">
      <c r="A2379" s="25" t="s">
        <v>6665</v>
      </c>
      <c r="B2379" s="25" t="s">
        <v>6663</v>
      </c>
      <c r="C2379" s="25" t="s">
        <v>6054</v>
      </c>
      <c r="D2379">
        <v>1</v>
      </c>
      <c r="E2379" s="25" t="s">
        <v>8</v>
      </c>
      <c r="F2379" t="str">
        <f t="shared" si="82"/>
        <v>CCG_20011900003</v>
      </c>
      <c r="G2379" t="str">
        <f>IF(ISNA(VLOOKUP(F2379,$F$3:F2378,1,0)),"","DUP!")</f>
        <v/>
      </c>
      <c r="H2379" t="str">
        <f t="shared" si="81"/>
        <v>INSERT INTO ZONE_MAP (SERVICE_ID, SERVICE_NAME, CODE, NW_GROUP, ZONE) VALUES (1,'SMS','20011900003','20011900003','CCG');</v>
      </c>
    </row>
    <row r="2380" spans="1:8">
      <c r="A2380" s="25" t="s">
        <v>6666</v>
      </c>
      <c r="B2380" s="25" t="s">
        <v>6663</v>
      </c>
      <c r="C2380" s="25" t="s">
        <v>6054</v>
      </c>
      <c r="D2380">
        <v>1</v>
      </c>
      <c r="E2380" s="25" t="s">
        <v>8</v>
      </c>
      <c r="F2380" t="str">
        <f t="shared" si="82"/>
        <v>CCG_20011900004</v>
      </c>
      <c r="G2380" t="str">
        <f>IF(ISNA(VLOOKUP(F2380,$F$3:F2379,1,0)),"","DUP!")</f>
        <v/>
      </c>
      <c r="H2380" t="str">
        <f t="shared" si="81"/>
        <v>INSERT INTO ZONE_MAP (SERVICE_ID, SERVICE_NAME, CODE, NW_GROUP, ZONE) VALUES (1,'SMS','20011900004','20011900004','CCG');</v>
      </c>
    </row>
    <row r="2381" spans="1:8">
      <c r="A2381" s="25" t="s">
        <v>6667</v>
      </c>
      <c r="B2381" s="25" t="s">
        <v>6663</v>
      </c>
      <c r="C2381" s="25" t="s">
        <v>6054</v>
      </c>
      <c r="D2381">
        <v>1</v>
      </c>
      <c r="E2381" s="25" t="s">
        <v>8</v>
      </c>
      <c r="F2381" t="str">
        <f t="shared" si="82"/>
        <v>CCG_20011900005</v>
      </c>
      <c r="G2381" t="str">
        <f>IF(ISNA(VLOOKUP(F2381,$F$3:F2380,1,0)),"","DUP!")</f>
        <v/>
      </c>
      <c r="H2381" t="str">
        <f t="shared" si="81"/>
        <v>INSERT INTO ZONE_MAP (SERVICE_ID, SERVICE_NAME, CODE, NW_GROUP, ZONE) VALUES (1,'SMS','20011900005','20011900005','CCG');</v>
      </c>
    </row>
    <row r="2382" spans="1:8">
      <c r="A2382" s="25" t="s">
        <v>6668</v>
      </c>
      <c r="B2382" s="25" t="s">
        <v>6669</v>
      </c>
      <c r="C2382" s="25" t="s">
        <v>6054</v>
      </c>
      <c r="D2382">
        <v>1</v>
      </c>
      <c r="E2382" s="25" t="s">
        <v>8</v>
      </c>
      <c r="F2382" t="str">
        <f t="shared" si="82"/>
        <v>CCG_20012000001</v>
      </c>
      <c r="G2382" t="str">
        <f>IF(ISNA(VLOOKUP(F2382,$F$3:F2381,1,0)),"","DUP!")</f>
        <v/>
      </c>
      <c r="H2382" t="str">
        <f t="shared" si="81"/>
        <v>INSERT INTO ZONE_MAP (SERVICE_ID, SERVICE_NAME, CODE, NW_GROUP, ZONE) VALUES (1,'SMS','20012000001','20012000001','CCG');</v>
      </c>
    </row>
    <row r="2383" spans="1:8">
      <c r="A2383" s="25" t="s">
        <v>6670</v>
      </c>
      <c r="B2383" s="25" t="s">
        <v>6669</v>
      </c>
      <c r="C2383" s="25" t="s">
        <v>6054</v>
      </c>
      <c r="D2383">
        <v>1</v>
      </c>
      <c r="E2383" s="25" t="s">
        <v>8</v>
      </c>
      <c r="F2383" t="str">
        <f t="shared" si="82"/>
        <v>CCG_20012000002</v>
      </c>
      <c r="G2383" t="str">
        <f>IF(ISNA(VLOOKUP(F2383,$F$3:F2382,1,0)),"","DUP!")</f>
        <v/>
      </c>
      <c r="H2383" t="str">
        <f t="shared" si="81"/>
        <v>INSERT INTO ZONE_MAP (SERVICE_ID, SERVICE_NAME, CODE, NW_GROUP, ZONE) VALUES (1,'SMS','20012000002','20012000002','CCG');</v>
      </c>
    </row>
    <row r="2384" spans="1:8">
      <c r="A2384" s="25" t="s">
        <v>6671</v>
      </c>
      <c r="B2384" s="25" t="s">
        <v>6669</v>
      </c>
      <c r="C2384" s="25" t="s">
        <v>6054</v>
      </c>
      <c r="D2384">
        <v>1</v>
      </c>
      <c r="E2384" s="25" t="s">
        <v>8</v>
      </c>
      <c r="F2384" t="str">
        <f t="shared" si="82"/>
        <v>CCG_20012000003</v>
      </c>
      <c r="G2384" t="str">
        <f>IF(ISNA(VLOOKUP(F2384,$F$3:F2383,1,0)),"","DUP!")</f>
        <v/>
      </c>
      <c r="H2384" t="str">
        <f t="shared" si="81"/>
        <v>INSERT INTO ZONE_MAP (SERVICE_ID, SERVICE_NAME, CODE, NW_GROUP, ZONE) VALUES (1,'SMS','20012000003','20012000003','CCG');</v>
      </c>
    </row>
    <row r="2385" spans="1:8">
      <c r="A2385" s="25" t="s">
        <v>6672</v>
      </c>
      <c r="B2385" s="25" t="s">
        <v>6673</v>
      </c>
      <c r="C2385" s="25" t="s">
        <v>6054</v>
      </c>
      <c r="D2385">
        <v>1</v>
      </c>
      <c r="E2385" s="25" t="s">
        <v>8</v>
      </c>
      <c r="F2385" t="str">
        <f t="shared" si="82"/>
        <v>CCG_20012100001</v>
      </c>
      <c r="G2385" t="str">
        <f>IF(ISNA(VLOOKUP(F2385,$F$3:F2384,1,0)),"","DUP!")</f>
        <v/>
      </c>
      <c r="H2385" t="str">
        <f t="shared" si="81"/>
        <v>INSERT INTO ZONE_MAP (SERVICE_ID, SERVICE_NAME, CODE, NW_GROUP, ZONE) VALUES (1,'SMS','20012100001','20012100001','CCG');</v>
      </c>
    </row>
    <row r="2386" spans="1:8">
      <c r="A2386" s="25" t="s">
        <v>6674</v>
      </c>
      <c r="B2386" s="25" t="s">
        <v>6675</v>
      </c>
      <c r="C2386" s="25" t="s">
        <v>6054</v>
      </c>
      <c r="D2386">
        <v>1</v>
      </c>
      <c r="E2386" s="25" t="s">
        <v>8</v>
      </c>
      <c r="F2386" t="str">
        <f t="shared" si="82"/>
        <v>CCG_20012200001</v>
      </c>
      <c r="G2386" t="str">
        <f>IF(ISNA(VLOOKUP(F2386,$F$3:F2385,1,0)),"","DUP!")</f>
        <v/>
      </c>
      <c r="H2386" t="str">
        <f t="shared" si="81"/>
        <v>INSERT INTO ZONE_MAP (SERVICE_ID, SERVICE_NAME, CODE, NW_GROUP, ZONE) VALUES (1,'SMS','20012200001','20012200001','CCG');</v>
      </c>
    </row>
    <row r="2387" spans="1:8">
      <c r="A2387" s="25" t="s">
        <v>6676</v>
      </c>
      <c r="B2387" s="25" t="s">
        <v>6675</v>
      </c>
      <c r="C2387" s="25" t="s">
        <v>6054</v>
      </c>
      <c r="D2387">
        <v>1</v>
      </c>
      <c r="E2387" s="25" t="s">
        <v>8</v>
      </c>
      <c r="F2387" t="str">
        <f t="shared" si="82"/>
        <v>CCG_20012200002</v>
      </c>
      <c r="G2387" t="str">
        <f>IF(ISNA(VLOOKUP(F2387,$F$3:F2386,1,0)),"","DUP!")</f>
        <v/>
      </c>
      <c r="H2387" t="str">
        <f t="shared" si="81"/>
        <v>INSERT INTO ZONE_MAP (SERVICE_ID, SERVICE_NAME, CODE, NW_GROUP, ZONE) VALUES (1,'SMS','20012200002','20012200002','CCG');</v>
      </c>
    </row>
    <row r="2388" spans="1:8">
      <c r="A2388" s="25" t="s">
        <v>6677</v>
      </c>
      <c r="B2388" s="25" t="s">
        <v>6675</v>
      </c>
      <c r="C2388" s="25" t="s">
        <v>6054</v>
      </c>
      <c r="D2388">
        <v>1</v>
      </c>
      <c r="E2388" s="25" t="s">
        <v>8</v>
      </c>
      <c r="F2388" t="str">
        <f t="shared" si="82"/>
        <v>CCG_20012200003</v>
      </c>
      <c r="G2388" t="str">
        <f>IF(ISNA(VLOOKUP(F2388,$F$3:F2387,1,0)),"","DUP!")</f>
        <v/>
      </c>
      <c r="H2388" t="str">
        <f t="shared" si="81"/>
        <v>INSERT INTO ZONE_MAP (SERVICE_ID, SERVICE_NAME, CODE, NW_GROUP, ZONE) VALUES (1,'SMS','20012200003','20012200003','CCG');</v>
      </c>
    </row>
    <row r="2389" spans="1:8">
      <c r="A2389" s="25" t="s">
        <v>6678</v>
      </c>
      <c r="B2389" s="25" t="s">
        <v>6679</v>
      </c>
      <c r="C2389" s="25" t="s">
        <v>6054</v>
      </c>
      <c r="D2389">
        <v>1</v>
      </c>
      <c r="E2389" s="25" t="s">
        <v>8</v>
      </c>
      <c r="F2389" t="str">
        <f t="shared" si="82"/>
        <v>CCG_20012300001</v>
      </c>
      <c r="G2389" t="str">
        <f>IF(ISNA(VLOOKUP(F2389,$F$3:F2388,1,0)),"","DUP!")</f>
        <v/>
      </c>
      <c r="H2389" t="str">
        <f t="shared" si="81"/>
        <v>INSERT INTO ZONE_MAP (SERVICE_ID, SERVICE_NAME, CODE, NW_GROUP, ZONE) VALUES (1,'SMS','20012300001','20012300001','CCG');</v>
      </c>
    </row>
    <row r="2390" spans="1:8">
      <c r="A2390" s="25" t="s">
        <v>6680</v>
      </c>
      <c r="B2390" s="25" t="s">
        <v>6679</v>
      </c>
      <c r="C2390" s="25" t="s">
        <v>6054</v>
      </c>
      <c r="D2390">
        <v>1</v>
      </c>
      <c r="E2390" s="25" t="s">
        <v>8</v>
      </c>
      <c r="F2390" t="str">
        <f t="shared" si="82"/>
        <v>CCG_20012300002</v>
      </c>
      <c r="G2390" t="str">
        <f>IF(ISNA(VLOOKUP(F2390,$F$3:F2389,1,0)),"","DUP!")</f>
        <v/>
      </c>
      <c r="H2390" t="str">
        <f t="shared" si="81"/>
        <v>INSERT INTO ZONE_MAP (SERVICE_ID, SERVICE_NAME, CODE, NW_GROUP, ZONE) VALUES (1,'SMS','20012300002','20012300002','CCG');</v>
      </c>
    </row>
    <row r="2391" spans="1:8">
      <c r="A2391" s="25" t="s">
        <v>6681</v>
      </c>
      <c r="B2391" s="25" t="s">
        <v>6682</v>
      </c>
      <c r="C2391" s="25" t="s">
        <v>6054</v>
      </c>
      <c r="D2391">
        <v>1</v>
      </c>
      <c r="E2391" s="25" t="s">
        <v>8</v>
      </c>
      <c r="F2391" t="str">
        <f t="shared" si="82"/>
        <v>CCG_20012400001</v>
      </c>
      <c r="G2391" t="str">
        <f>IF(ISNA(VLOOKUP(F2391,$F$3:F2390,1,0)),"","DUP!")</f>
        <v/>
      </c>
      <c r="H2391" t="str">
        <f t="shared" si="81"/>
        <v>INSERT INTO ZONE_MAP (SERVICE_ID, SERVICE_NAME, CODE, NW_GROUP, ZONE) VALUES (1,'SMS','20012400001','20012400001','CCG');</v>
      </c>
    </row>
    <row r="2392" spans="1:8">
      <c r="A2392" s="25" t="s">
        <v>6683</v>
      </c>
      <c r="B2392" s="25" t="s">
        <v>6682</v>
      </c>
      <c r="C2392" s="25" t="s">
        <v>6054</v>
      </c>
      <c r="D2392">
        <v>1</v>
      </c>
      <c r="E2392" s="25" t="s">
        <v>8</v>
      </c>
      <c r="F2392" t="str">
        <f t="shared" si="82"/>
        <v>CCG_20012400002</v>
      </c>
      <c r="G2392" t="str">
        <f>IF(ISNA(VLOOKUP(F2392,$F$3:F2391,1,0)),"","DUP!")</f>
        <v/>
      </c>
      <c r="H2392" t="str">
        <f t="shared" si="81"/>
        <v>INSERT INTO ZONE_MAP (SERVICE_ID, SERVICE_NAME, CODE, NW_GROUP, ZONE) VALUES (1,'SMS','20012400002','20012400002','CCG');</v>
      </c>
    </row>
    <row r="2393" spans="1:8">
      <c r="A2393" s="25" t="s">
        <v>6684</v>
      </c>
      <c r="B2393" s="25" t="s">
        <v>6682</v>
      </c>
      <c r="C2393" s="25" t="s">
        <v>6054</v>
      </c>
      <c r="D2393">
        <v>1</v>
      </c>
      <c r="E2393" s="25" t="s">
        <v>8</v>
      </c>
      <c r="F2393" t="str">
        <f t="shared" si="82"/>
        <v>CCG_20012400003</v>
      </c>
      <c r="G2393" t="str">
        <f>IF(ISNA(VLOOKUP(F2393,$F$3:F2392,1,0)),"","DUP!")</f>
        <v/>
      </c>
      <c r="H2393" t="str">
        <f t="shared" si="81"/>
        <v>INSERT INTO ZONE_MAP (SERVICE_ID, SERVICE_NAME, CODE, NW_GROUP, ZONE) VALUES (1,'SMS','20012400003','20012400003','CCG');</v>
      </c>
    </row>
    <row r="2394" spans="1:8">
      <c r="A2394" s="25" t="s">
        <v>6685</v>
      </c>
      <c r="B2394" s="25" t="s">
        <v>6686</v>
      </c>
      <c r="C2394" s="25" t="s">
        <v>6054</v>
      </c>
      <c r="D2394">
        <v>1</v>
      </c>
      <c r="E2394" s="25" t="s">
        <v>8</v>
      </c>
      <c r="F2394" t="str">
        <f t="shared" si="82"/>
        <v>CCG_20012500001</v>
      </c>
      <c r="G2394" t="str">
        <f>IF(ISNA(VLOOKUP(F2394,$F$3:F2393,1,0)),"","DUP!")</f>
        <v/>
      </c>
      <c r="H2394" t="str">
        <f t="shared" si="81"/>
        <v>INSERT INTO ZONE_MAP (SERVICE_ID, SERVICE_NAME, CODE, NW_GROUP, ZONE) VALUES (1,'SMS','20012500001','20012500001','CCG');</v>
      </c>
    </row>
    <row r="2395" spans="1:8">
      <c r="A2395" s="25" t="s">
        <v>6687</v>
      </c>
      <c r="B2395" s="25" t="s">
        <v>6686</v>
      </c>
      <c r="C2395" s="25" t="s">
        <v>6054</v>
      </c>
      <c r="D2395">
        <v>1</v>
      </c>
      <c r="E2395" s="25" t="s">
        <v>8</v>
      </c>
      <c r="F2395" t="str">
        <f t="shared" si="82"/>
        <v>CCG_20012500002</v>
      </c>
      <c r="G2395" t="str">
        <f>IF(ISNA(VLOOKUP(F2395,$F$3:F2394,1,0)),"","DUP!")</f>
        <v/>
      </c>
      <c r="H2395" t="str">
        <f t="shared" si="81"/>
        <v>INSERT INTO ZONE_MAP (SERVICE_ID, SERVICE_NAME, CODE, NW_GROUP, ZONE) VALUES (1,'SMS','20012500002','20012500002','CCG');</v>
      </c>
    </row>
    <row r="2396" spans="1:8">
      <c r="A2396" s="25" t="s">
        <v>6688</v>
      </c>
      <c r="B2396" s="25" t="s">
        <v>6689</v>
      </c>
      <c r="C2396" s="25" t="s">
        <v>6054</v>
      </c>
      <c r="D2396">
        <v>1</v>
      </c>
      <c r="E2396" s="25" t="s">
        <v>8</v>
      </c>
      <c r="F2396" t="str">
        <f t="shared" si="82"/>
        <v>CCG_20012600002</v>
      </c>
      <c r="G2396" t="str">
        <f>IF(ISNA(VLOOKUP(F2396,$F$3:F2395,1,0)),"","DUP!")</f>
        <v/>
      </c>
      <c r="H2396" t="str">
        <f t="shared" si="81"/>
        <v>INSERT INTO ZONE_MAP (SERVICE_ID, SERVICE_NAME, CODE, NW_GROUP, ZONE) VALUES (1,'SMS','20012600002','20012600002','CCG');</v>
      </c>
    </row>
    <row r="2397" spans="1:8">
      <c r="A2397" s="25" t="s">
        <v>6690</v>
      </c>
      <c r="B2397" s="25" t="s">
        <v>6689</v>
      </c>
      <c r="C2397" s="25" t="s">
        <v>6054</v>
      </c>
      <c r="D2397">
        <v>1</v>
      </c>
      <c r="E2397" s="25" t="s">
        <v>8</v>
      </c>
      <c r="F2397" t="str">
        <f t="shared" si="82"/>
        <v>CCG_20012600003</v>
      </c>
      <c r="G2397" t="str">
        <f>IF(ISNA(VLOOKUP(F2397,$F$3:F2396,1,0)),"","DUP!")</f>
        <v/>
      </c>
      <c r="H2397" t="str">
        <f t="shared" si="81"/>
        <v>INSERT INTO ZONE_MAP (SERVICE_ID, SERVICE_NAME, CODE, NW_GROUP, ZONE) VALUES (1,'SMS','20012600003','20012600003','CCG');</v>
      </c>
    </row>
    <row r="2398" spans="1:8">
      <c r="A2398" s="25" t="s">
        <v>6691</v>
      </c>
      <c r="B2398" s="25" t="s">
        <v>6689</v>
      </c>
      <c r="C2398" s="25" t="s">
        <v>6054</v>
      </c>
      <c r="D2398">
        <v>1</v>
      </c>
      <c r="E2398" s="25" t="s">
        <v>8</v>
      </c>
      <c r="F2398" t="str">
        <f t="shared" si="82"/>
        <v>CCG_20012600004</v>
      </c>
      <c r="G2398" t="str">
        <f>IF(ISNA(VLOOKUP(F2398,$F$3:F2397,1,0)),"","DUP!")</f>
        <v/>
      </c>
      <c r="H2398" t="str">
        <f t="shared" si="81"/>
        <v>INSERT INTO ZONE_MAP (SERVICE_ID, SERVICE_NAME, CODE, NW_GROUP, ZONE) VALUES (1,'SMS','20012600004','20012600004','CCG');</v>
      </c>
    </row>
    <row r="2399" spans="1:8">
      <c r="A2399" s="25" t="s">
        <v>6692</v>
      </c>
      <c r="B2399" s="25" t="s">
        <v>6689</v>
      </c>
      <c r="C2399" s="25" t="s">
        <v>6054</v>
      </c>
      <c r="D2399">
        <v>1</v>
      </c>
      <c r="E2399" s="25" t="s">
        <v>8</v>
      </c>
      <c r="F2399" t="str">
        <f t="shared" si="82"/>
        <v>CCG_20012600005</v>
      </c>
      <c r="G2399" t="str">
        <f>IF(ISNA(VLOOKUP(F2399,$F$3:F2398,1,0)),"","DUP!")</f>
        <v/>
      </c>
      <c r="H2399" t="str">
        <f t="shared" si="81"/>
        <v>INSERT INTO ZONE_MAP (SERVICE_ID, SERVICE_NAME, CODE, NW_GROUP, ZONE) VALUES (1,'SMS','20012600005','20012600005','CCG');</v>
      </c>
    </row>
    <row r="2400" spans="1:8">
      <c r="A2400" s="25" t="s">
        <v>6693</v>
      </c>
      <c r="B2400" s="25" t="s">
        <v>6689</v>
      </c>
      <c r="C2400" s="25" t="s">
        <v>6054</v>
      </c>
      <c r="D2400">
        <v>1</v>
      </c>
      <c r="E2400" s="25" t="s">
        <v>8</v>
      </c>
      <c r="F2400" t="str">
        <f t="shared" si="82"/>
        <v>CCG_20012600006</v>
      </c>
      <c r="G2400" t="str">
        <f>IF(ISNA(VLOOKUP(F2400,$F$3:F2399,1,0)),"","DUP!")</f>
        <v/>
      </c>
      <c r="H2400" t="str">
        <f t="shared" si="81"/>
        <v>INSERT INTO ZONE_MAP (SERVICE_ID, SERVICE_NAME, CODE, NW_GROUP, ZONE) VALUES (1,'SMS','20012600006','20012600006','CCG');</v>
      </c>
    </row>
    <row r="2401" spans="1:8">
      <c r="A2401" s="25" t="s">
        <v>6694</v>
      </c>
      <c r="B2401" s="25" t="s">
        <v>6689</v>
      </c>
      <c r="C2401" s="25" t="s">
        <v>6054</v>
      </c>
      <c r="D2401">
        <v>1</v>
      </c>
      <c r="E2401" s="25" t="s">
        <v>8</v>
      </c>
      <c r="F2401" t="str">
        <f t="shared" si="82"/>
        <v>CCG_20012600007</v>
      </c>
      <c r="G2401" t="str">
        <f>IF(ISNA(VLOOKUP(F2401,$F$3:F2400,1,0)),"","DUP!")</f>
        <v/>
      </c>
      <c r="H2401" t="str">
        <f t="shared" si="81"/>
        <v>INSERT INTO ZONE_MAP (SERVICE_ID, SERVICE_NAME, CODE, NW_GROUP, ZONE) VALUES (1,'SMS','20012600007','20012600007','CCG');</v>
      </c>
    </row>
    <row r="2402" spans="1:8">
      <c r="A2402" s="25" t="s">
        <v>6695</v>
      </c>
      <c r="B2402" s="25" t="s">
        <v>6689</v>
      </c>
      <c r="C2402" s="25" t="s">
        <v>6054</v>
      </c>
      <c r="D2402">
        <v>1</v>
      </c>
      <c r="E2402" s="25" t="s">
        <v>8</v>
      </c>
      <c r="F2402" t="str">
        <f t="shared" si="82"/>
        <v>CCG_20012600008</v>
      </c>
      <c r="G2402" t="str">
        <f>IF(ISNA(VLOOKUP(F2402,$F$3:F2401,1,0)),"","DUP!")</f>
        <v/>
      </c>
      <c r="H2402" t="str">
        <f t="shared" si="81"/>
        <v>INSERT INTO ZONE_MAP (SERVICE_ID, SERVICE_NAME, CODE, NW_GROUP, ZONE) VALUES (1,'SMS','20012600008','20012600008','CCG');</v>
      </c>
    </row>
    <row r="2403" spans="1:8">
      <c r="A2403" s="25" t="s">
        <v>6696</v>
      </c>
      <c r="B2403" s="25" t="s">
        <v>6689</v>
      </c>
      <c r="C2403" s="25" t="s">
        <v>6054</v>
      </c>
      <c r="D2403">
        <v>1</v>
      </c>
      <c r="E2403" s="25" t="s">
        <v>8</v>
      </c>
      <c r="F2403" t="str">
        <f t="shared" si="82"/>
        <v>CCG_20012600009</v>
      </c>
      <c r="G2403" t="str">
        <f>IF(ISNA(VLOOKUP(F2403,$F$3:F2402,1,0)),"","DUP!")</f>
        <v/>
      </c>
      <c r="H2403" t="str">
        <f t="shared" si="81"/>
        <v>INSERT INTO ZONE_MAP (SERVICE_ID, SERVICE_NAME, CODE, NW_GROUP, ZONE) VALUES (1,'SMS','20012600009','20012600009','CCG');</v>
      </c>
    </row>
    <row r="2404" spans="1:8">
      <c r="A2404" s="25" t="s">
        <v>6697</v>
      </c>
      <c r="B2404" s="25" t="s">
        <v>6689</v>
      </c>
      <c r="C2404" s="25" t="s">
        <v>6054</v>
      </c>
      <c r="D2404">
        <v>1</v>
      </c>
      <c r="E2404" s="25" t="s">
        <v>8</v>
      </c>
      <c r="F2404" t="str">
        <f t="shared" si="82"/>
        <v>CCG_20012600010</v>
      </c>
      <c r="G2404" t="str">
        <f>IF(ISNA(VLOOKUP(F2404,$F$3:F2403,1,0)),"","DUP!")</f>
        <v/>
      </c>
      <c r="H2404" t="str">
        <f t="shared" si="81"/>
        <v>INSERT INTO ZONE_MAP (SERVICE_ID, SERVICE_NAME, CODE, NW_GROUP, ZONE) VALUES (1,'SMS','20012600010','20012600010','CCG');</v>
      </c>
    </row>
    <row r="2405" spans="1:8">
      <c r="A2405" s="25" t="s">
        <v>6698</v>
      </c>
      <c r="B2405" s="25" t="s">
        <v>6689</v>
      </c>
      <c r="C2405" s="25" t="s">
        <v>6054</v>
      </c>
      <c r="D2405">
        <v>1</v>
      </c>
      <c r="E2405" s="25" t="s">
        <v>8</v>
      </c>
      <c r="F2405" t="str">
        <f t="shared" si="82"/>
        <v>CCG_20012600011</v>
      </c>
      <c r="G2405" t="str">
        <f>IF(ISNA(VLOOKUP(F2405,$F$3:F2404,1,0)),"","DUP!")</f>
        <v/>
      </c>
      <c r="H2405" t="str">
        <f t="shared" si="81"/>
        <v>INSERT INTO ZONE_MAP (SERVICE_ID, SERVICE_NAME, CODE, NW_GROUP, ZONE) VALUES (1,'SMS','20012600011','20012600011','CCG');</v>
      </c>
    </row>
    <row r="2406" spans="1:8">
      <c r="A2406" s="25" t="s">
        <v>6699</v>
      </c>
      <c r="B2406" s="25" t="s">
        <v>6689</v>
      </c>
      <c r="C2406" s="25" t="s">
        <v>6054</v>
      </c>
      <c r="D2406">
        <v>1</v>
      </c>
      <c r="E2406" s="25" t="s">
        <v>8</v>
      </c>
      <c r="F2406" t="str">
        <f t="shared" si="82"/>
        <v>CCG_20012600012</v>
      </c>
      <c r="G2406" t="str">
        <f>IF(ISNA(VLOOKUP(F2406,$F$3:F2405,1,0)),"","DUP!")</f>
        <v/>
      </c>
      <c r="H2406" t="str">
        <f t="shared" si="81"/>
        <v>INSERT INTO ZONE_MAP (SERVICE_ID, SERVICE_NAME, CODE, NW_GROUP, ZONE) VALUES (1,'SMS','20012600012','20012600012','CCG');</v>
      </c>
    </row>
    <row r="2407" spans="1:8">
      <c r="A2407" s="25" t="s">
        <v>6700</v>
      </c>
      <c r="B2407" s="25" t="s">
        <v>6689</v>
      </c>
      <c r="C2407" s="25" t="s">
        <v>6054</v>
      </c>
      <c r="D2407">
        <v>1</v>
      </c>
      <c r="E2407" s="25" t="s">
        <v>8</v>
      </c>
      <c r="F2407" t="str">
        <f t="shared" si="82"/>
        <v>CCG_20012600013</v>
      </c>
      <c r="G2407" t="str">
        <f>IF(ISNA(VLOOKUP(F2407,$F$3:F2406,1,0)),"","DUP!")</f>
        <v/>
      </c>
      <c r="H2407" t="str">
        <f t="shared" si="81"/>
        <v>INSERT INTO ZONE_MAP (SERVICE_ID, SERVICE_NAME, CODE, NW_GROUP, ZONE) VALUES (1,'SMS','20012600013','20012600013','CCG');</v>
      </c>
    </row>
    <row r="2408" spans="1:8">
      <c r="A2408" s="25" t="s">
        <v>6701</v>
      </c>
      <c r="B2408" s="25" t="s">
        <v>6689</v>
      </c>
      <c r="C2408" s="25" t="s">
        <v>6054</v>
      </c>
      <c r="D2408">
        <v>1</v>
      </c>
      <c r="E2408" s="25" t="s">
        <v>8</v>
      </c>
      <c r="F2408" t="str">
        <f t="shared" si="82"/>
        <v>CCG_20012600014</v>
      </c>
      <c r="G2408" t="str">
        <f>IF(ISNA(VLOOKUP(F2408,$F$3:F2407,1,0)),"","DUP!")</f>
        <v/>
      </c>
      <c r="H2408" t="str">
        <f t="shared" si="81"/>
        <v>INSERT INTO ZONE_MAP (SERVICE_ID, SERVICE_NAME, CODE, NW_GROUP, ZONE) VALUES (1,'SMS','20012600014','20012600014','CCG');</v>
      </c>
    </row>
    <row r="2409" spans="1:8">
      <c r="A2409" s="25" t="s">
        <v>6702</v>
      </c>
      <c r="B2409" s="25" t="s">
        <v>6689</v>
      </c>
      <c r="C2409" s="25" t="s">
        <v>6054</v>
      </c>
      <c r="D2409">
        <v>1</v>
      </c>
      <c r="E2409" s="25" t="s">
        <v>8</v>
      </c>
      <c r="F2409" t="str">
        <f t="shared" si="82"/>
        <v>CCG_20012600015</v>
      </c>
      <c r="G2409" t="str">
        <f>IF(ISNA(VLOOKUP(F2409,$F$3:F2408,1,0)),"","DUP!")</f>
        <v/>
      </c>
      <c r="H2409" t="str">
        <f t="shared" si="81"/>
        <v>INSERT INTO ZONE_MAP (SERVICE_ID, SERVICE_NAME, CODE, NW_GROUP, ZONE) VALUES (1,'SMS','20012600015','20012600015','CCG');</v>
      </c>
    </row>
    <row r="2410" spans="1:8">
      <c r="A2410" s="25" t="s">
        <v>6703</v>
      </c>
      <c r="B2410" s="25" t="s">
        <v>6689</v>
      </c>
      <c r="C2410" s="25" t="s">
        <v>6054</v>
      </c>
      <c r="D2410">
        <v>1</v>
      </c>
      <c r="E2410" s="25" t="s">
        <v>8</v>
      </c>
      <c r="F2410" t="str">
        <f t="shared" si="82"/>
        <v>CCG_20012600016</v>
      </c>
      <c r="G2410" t="str">
        <f>IF(ISNA(VLOOKUP(F2410,$F$3:F2409,1,0)),"","DUP!")</f>
        <v/>
      </c>
      <c r="H2410" t="str">
        <f t="shared" si="81"/>
        <v>INSERT INTO ZONE_MAP (SERVICE_ID, SERVICE_NAME, CODE, NW_GROUP, ZONE) VALUES (1,'SMS','20012600016','20012600016','CCG');</v>
      </c>
    </row>
    <row r="2411" spans="1:8">
      <c r="A2411" s="25" t="s">
        <v>6704</v>
      </c>
      <c r="B2411" s="25" t="s">
        <v>6689</v>
      </c>
      <c r="C2411" s="25" t="s">
        <v>6054</v>
      </c>
      <c r="D2411">
        <v>1</v>
      </c>
      <c r="E2411" s="25" t="s">
        <v>8</v>
      </c>
      <c r="F2411" t="str">
        <f t="shared" si="82"/>
        <v>CCG_20012600017</v>
      </c>
      <c r="G2411" t="str">
        <f>IF(ISNA(VLOOKUP(F2411,$F$3:F2410,1,0)),"","DUP!")</f>
        <v/>
      </c>
      <c r="H2411" t="str">
        <f t="shared" si="81"/>
        <v>INSERT INTO ZONE_MAP (SERVICE_ID, SERVICE_NAME, CODE, NW_GROUP, ZONE) VALUES (1,'SMS','20012600017','20012600017','CCG');</v>
      </c>
    </row>
    <row r="2412" spans="1:8">
      <c r="A2412" s="25" t="s">
        <v>6705</v>
      </c>
      <c r="B2412" s="25" t="s">
        <v>6706</v>
      </c>
      <c r="C2412" s="25" t="s">
        <v>6054</v>
      </c>
      <c r="D2412">
        <v>1</v>
      </c>
      <c r="E2412" s="25" t="s">
        <v>8</v>
      </c>
      <c r="F2412" t="str">
        <f t="shared" si="82"/>
        <v>CCG_20012700001</v>
      </c>
      <c r="G2412" t="str">
        <f>IF(ISNA(VLOOKUP(F2412,$F$3:F2411,1,0)),"","DUP!")</f>
        <v/>
      </c>
      <c r="H2412" t="str">
        <f t="shared" si="81"/>
        <v>INSERT INTO ZONE_MAP (SERVICE_ID, SERVICE_NAME, CODE, NW_GROUP, ZONE) VALUES (1,'SMS','20012700001','20012700001','CCG');</v>
      </c>
    </row>
    <row r="2413" spans="1:8">
      <c r="A2413" s="25" t="s">
        <v>6707</v>
      </c>
      <c r="B2413" s="25" t="s">
        <v>6706</v>
      </c>
      <c r="C2413" s="25" t="s">
        <v>6054</v>
      </c>
      <c r="D2413">
        <v>1</v>
      </c>
      <c r="E2413" s="25" t="s">
        <v>8</v>
      </c>
      <c r="F2413" t="str">
        <f t="shared" si="82"/>
        <v>CCG_20012700002</v>
      </c>
      <c r="G2413" t="str">
        <f>IF(ISNA(VLOOKUP(F2413,$F$3:F2412,1,0)),"","DUP!")</f>
        <v/>
      </c>
      <c r="H2413" t="str">
        <f t="shared" si="81"/>
        <v>INSERT INTO ZONE_MAP (SERVICE_ID, SERVICE_NAME, CODE, NW_GROUP, ZONE) VALUES (1,'SMS','20012700002','20012700002','CCG');</v>
      </c>
    </row>
    <row r="2414" spans="1:8">
      <c r="A2414" s="25" t="s">
        <v>6708</v>
      </c>
      <c r="B2414" s="25" t="s">
        <v>6706</v>
      </c>
      <c r="C2414" s="25" t="s">
        <v>6054</v>
      </c>
      <c r="D2414">
        <v>1</v>
      </c>
      <c r="E2414" s="25" t="s">
        <v>8</v>
      </c>
      <c r="F2414" t="str">
        <f t="shared" si="82"/>
        <v>CCG_20012700003</v>
      </c>
      <c r="G2414" t="str">
        <f>IF(ISNA(VLOOKUP(F2414,$F$3:F2413,1,0)),"","DUP!")</f>
        <v/>
      </c>
      <c r="H2414" t="str">
        <f t="shared" si="81"/>
        <v>INSERT INTO ZONE_MAP (SERVICE_ID, SERVICE_NAME, CODE, NW_GROUP, ZONE) VALUES (1,'SMS','20012700003','20012700003','CCG');</v>
      </c>
    </row>
    <row r="2415" spans="1:8">
      <c r="A2415" s="25" t="s">
        <v>6709</v>
      </c>
      <c r="B2415" s="25" t="s">
        <v>6706</v>
      </c>
      <c r="C2415" s="25" t="s">
        <v>6054</v>
      </c>
      <c r="D2415">
        <v>1</v>
      </c>
      <c r="E2415" s="25" t="s">
        <v>8</v>
      </c>
      <c r="F2415" t="str">
        <f t="shared" si="82"/>
        <v>CCG_20012700004</v>
      </c>
      <c r="G2415" t="str">
        <f>IF(ISNA(VLOOKUP(F2415,$F$3:F2414,1,0)),"","DUP!")</f>
        <v/>
      </c>
      <c r="H2415" t="str">
        <f t="shared" si="81"/>
        <v>INSERT INTO ZONE_MAP (SERVICE_ID, SERVICE_NAME, CODE, NW_GROUP, ZONE) VALUES (1,'SMS','20012700004','20012700004','CCG');</v>
      </c>
    </row>
    <row r="2416" spans="1:8">
      <c r="A2416" s="25" t="s">
        <v>6710</v>
      </c>
      <c r="B2416" s="25" t="s">
        <v>6706</v>
      </c>
      <c r="C2416" s="25" t="s">
        <v>6054</v>
      </c>
      <c r="D2416">
        <v>1</v>
      </c>
      <c r="E2416" s="25" t="s">
        <v>8</v>
      </c>
      <c r="F2416" t="str">
        <f t="shared" si="82"/>
        <v>CCG_20012700005</v>
      </c>
      <c r="G2416" t="str">
        <f>IF(ISNA(VLOOKUP(F2416,$F$3:F2415,1,0)),"","DUP!")</f>
        <v/>
      </c>
      <c r="H2416" t="str">
        <f t="shared" si="81"/>
        <v>INSERT INTO ZONE_MAP (SERVICE_ID, SERVICE_NAME, CODE, NW_GROUP, ZONE) VALUES (1,'SMS','20012700005','20012700005','CCG');</v>
      </c>
    </row>
    <row r="2417" spans="1:8">
      <c r="A2417" s="25" t="s">
        <v>6711</v>
      </c>
      <c r="B2417" s="25" t="s">
        <v>6706</v>
      </c>
      <c r="C2417" s="25" t="s">
        <v>6054</v>
      </c>
      <c r="D2417">
        <v>1</v>
      </c>
      <c r="E2417" s="25" t="s">
        <v>8</v>
      </c>
      <c r="F2417" t="str">
        <f t="shared" si="82"/>
        <v>CCG_20012700006</v>
      </c>
      <c r="G2417" t="str">
        <f>IF(ISNA(VLOOKUP(F2417,$F$3:F2416,1,0)),"","DUP!")</f>
        <v/>
      </c>
      <c r="H2417" t="str">
        <f t="shared" si="81"/>
        <v>INSERT INTO ZONE_MAP (SERVICE_ID, SERVICE_NAME, CODE, NW_GROUP, ZONE) VALUES (1,'SMS','20012700006','20012700006','CCG');</v>
      </c>
    </row>
    <row r="2418" spans="1:8">
      <c r="A2418" s="25" t="s">
        <v>6712</v>
      </c>
      <c r="B2418" s="25" t="s">
        <v>6706</v>
      </c>
      <c r="C2418" s="25" t="s">
        <v>6054</v>
      </c>
      <c r="D2418">
        <v>1</v>
      </c>
      <c r="E2418" s="25" t="s">
        <v>8</v>
      </c>
      <c r="F2418" t="str">
        <f t="shared" si="82"/>
        <v>CCG_20012700007</v>
      </c>
      <c r="G2418" t="str">
        <f>IF(ISNA(VLOOKUP(F2418,$F$3:F2417,1,0)),"","DUP!")</f>
        <v/>
      </c>
      <c r="H2418" t="str">
        <f t="shared" ref="H2418:H2481" si="83">IF(G2418="DUP!","","INSERT INTO ZONE_MAP (SERVICE_ID, SERVICE_NAME, CODE, NW_GROUP, ZONE) VALUES ("&amp;D2418&amp;",'"&amp;E2418&amp;"','"&amp;A2418&amp;"','"&amp;A2418&amp;"','"&amp;C2418&amp;"');")</f>
        <v>INSERT INTO ZONE_MAP (SERVICE_ID, SERVICE_NAME, CODE, NW_GROUP, ZONE) VALUES (1,'SMS','20012700007','20012700007','CCG');</v>
      </c>
    </row>
    <row r="2419" spans="1:8">
      <c r="A2419" s="25" t="s">
        <v>6713</v>
      </c>
      <c r="B2419" s="25" t="s">
        <v>6706</v>
      </c>
      <c r="C2419" s="25" t="s">
        <v>6054</v>
      </c>
      <c r="D2419">
        <v>1</v>
      </c>
      <c r="E2419" s="25" t="s">
        <v>8</v>
      </c>
      <c r="F2419" t="str">
        <f t="shared" si="82"/>
        <v>CCG_20012700008</v>
      </c>
      <c r="G2419" t="str">
        <f>IF(ISNA(VLOOKUP(F2419,$F$3:F2418,1,0)),"","DUP!")</f>
        <v/>
      </c>
      <c r="H2419" t="str">
        <f t="shared" si="83"/>
        <v>INSERT INTO ZONE_MAP (SERVICE_ID, SERVICE_NAME, CODE, NW_GROUP, ZONE) VALUES (1,'SMS','20012700008','20012700008','CCG');</v>
      </c>
    </row>
    <row r="2420" spans="1:8">
      <c r="A2420" s="25" t="s">
        <v>6714</v>
      </c>
      <c r="B2420" s="25" t="s">
        <v>6706</v>
      </c>
      <c r="C2420" s="25" t="s">
        <v>6054</v>
      </c>
      <c r="D2420">
        <v>1</v>
      </c>
      <c r="E2420" s="25" t="s">
        <v>8</v>
      </c>
      <c r="F2420" t="str">
        <f t="shared" si="82"/>
        <v>CCG_20012700009</v>
      </c>
      <c r="G2420" t="str">
        <f>IF(ISNA(VLOOKUP(F2420,$F$3:F2419,1,0)),"","DUP!")</f>
        <v/>
      </c>
      <c r="H2420" t="str">
        <f t="shared" si="83"/>
        <v>INSERT INTO ZONE_MAP (SERVICE_ID, SERVICE_NAME, CODE, NW_GROUP, ZONE) VALUES (1,'SMS','20012700009','20012700009','CCG');</v>
      </c>
    </row>
    <row r="2421" spans="1:8">
      <c r="A2421" s="25" t="s">
        <v>6715</v>
      </c>
      <c r="B2421" s="25" t="s">
        <v>6706</v>
      </c>
      <c r="C2421" s="25" t="s">
        <v>6054</v>
      </c>
      <c r="D2421">
        <v>1</v>
      </c>
      <c r="E2421" s="25" t="s">
        <v>8</v>
      </c>
      <c r="F2421" t="str">
        <f t="shared" si="82"/>
        <v>CCG_20012700010</v>
      </c>
      <c r="G2421" t="str">
        <f>IF(ISNA(VLOOKUP(F2421,$F$3:F2420,1,0)),"","DUP!")</f>
        <v/>
      </c>
      <c r="H2421" t="str">
        <f t="shared" si="83"/>
        <v>INSERT INTO ZONE_MAP (SERVICE_ID, SERVICE_NAME, CODE, NW_GROUP, ZONE) VALUES (1,'SMS','20012700010','20012700010','CCG');</v>
      </c>
    </row>
    <row r="2422" spans="1:8">
      <c r="A2422" s="25" t="s">
        <v>6716</v>
      </c>
      <c r="B2422" s="25" t="s">
        <v>6706</v>
      </c>
      <c r="C2422" s="25" t="s">
        <v>6054</v>
      </c>
      <c r="D2422">
        <v>1</v>
      </c>
      <c r="E2422" s="25" t="s">
        <v>8</v>
      </c>
      <c r="F2422" t="str">
        <f t="shared" si="82"/>
        <v>CCG_20012700011</v>
      </c>
      <c r="G2422" t="str">
        <f>IF(ISNA(VLOOKUP(F2422,$F$3:F2421,1,0)),"","DUP!")</f>
        <v/>
      </c>
      <c r="H2422" t="str">
        <f t="shared" si="83"/>
        <v>INSERT INTO ZONE_MAP (SERVICE_ID, SERVICE_NAME, CODE, NW_GROUP, ZONE) VALUES (1,'SMS','20012700011','20012700011','CCG');</v>
      </c>
    </row>
    <row r="2423" spans="1:8">
      <c r="A2423" s="25" t="s">
        <v>6717</v>
      </c>
      <c r="B2423" s="25" t="s">
        <v>6706</v>
      </c>
      <c r="C2423" s="25" t="s">
        <v>6054</v>
      </c>
      <c r="D2423">
        <v>1</v>
      </c>
      <c r="E2423" s="25" t="s">
        <v>8</v>
      </c>
      <c r="F2423" t="str">
        <f t="shared" si="82"/>
        <v>CCG_20012700012</v>
      </c>
      <c r="G2423" t="str">
        <f>IF(ISNA(VLOOKUP(F2423,$F$3:F2422,1,0)),"","DUP!")</f>
        <v/>
      </c>
      <c r="H2423" t="str">
        <f t="shared" si="83"/>
        <v>INSERT INTO ZONE_MAP (SERVICE_ID, SERVICE_NAME, CODE, NW_GROUP, ZONE) VALUES (1,'SMS','20012700012','20012700012','CCG');</v>
      </c>
    </row>
    <row r="2424" spans="1:8">
      <c r="A2424" s="25" t="s">
        <v>6718</v>
      </c>
      <c r="B2424" s="25" t="s">
        <v>6706</v>
      </c>
      <c r="C2424" s="25" t="s">
        <v>6054</v>
      </c>
      <c r="D2424">
        <v>1</v>
      </c>
      <c r="E2424" s="25" t="s">
        <v>8</v>
      </c>
      <c r="F2424" t="str">
        <f t="shared" si="82"/>
        <v>CCG_20012700013</v>
      </c>
      <c r="G2424" t="str">
        <f>IF(ISNA(VLOOKUP(F2424,$F$3:F2423,1,0)),"","DUP!")</f>
        <v/>
      </c>
      <c r="H2424" t="str">
        <f t="shared" si="83"/>
        <v>INSERT INTO ZONE_MAP (SERVICE_ID, SERVICE_NAME, CODE, NW_GROUP, ZONE) VALUES (1,'SMS','20012700013','20012700013','CCG');</v>
      </c>
    </row>
    <row r="2425" spans="1:8">
      <c r="A2425" s="25" t="s">
        <v>6719</v>
      </c>
      <c r="B2425" s="25" t="s">
        <v>6706</v>
      </c>
      <c r="C2425" s="25" t="s">
        <v>6054</v>
      </c>
      <c r="D2425">
        <v>1</v>
      </c>
      <c r="E2425" s="25" t="s">
        <v>8</v>
      </c>
      <c r="F2425" t="str">
        <f t="shared" si="82"/>
        <v>CCG_20012700014</v>
      </c>
      <c r="G2425" t="str">
        <f>IF(ISNA(VLOOKUP(F2425,$F$3:F2424,1,0)),"","DUP!")</f>
        <v/>
      </c>
      <c r="H2425" t="str">
        <f t="shared" si="83"/>
        <v>INSERT INTO ZONE_MAP (SERVICE_ID, SERVICE_NAME, CODE, NW_GROUP, ZONE) VALUES (1,'SMS','20012700014','20012700014','CCG');</v>
      </c>
    </row>
    <row r="2426" spans="1:8">
      <c r="A2426" s="25" t="s">
        <v>6720</v>
      </c>
      <c r="B2426" s="25" t="s">
        <v>6706</v>
      </c>
      <c r="C2426" s="25" t="s">
        <v>6054</v>
      </c>
      <c r="D2426">
        <v>1</v>
      </c>
      <c r="E2426" s="25" t="s">
        <v>8</v>
      </c>
      <c r="F2426" t="str">
        <f t="shared" si="82"/>
        <v>CCG_20012700015</v>
      </c>
      <c r="G2426" t="str">
        <f>IF(ISNA(VLOOKUP(F2426,$F$3:F2425,1,0)),"","DUP!")</f>
        <v/>
      </c>
      <c r="H2426" t="str">
        <f t="shared" si="83"/>
        <v>INSERT INTO ZONE_MAP (SERVICE_ID, SERVICE_NAME, CODE, NW_GROUP, ZONE) VALUES (1,'SMS','20012700015','20012700015','CCG');</v>
      </c>
    </row>
    <row r="2427" spans="1:8">
      <c r="A2427" s="25" t="s">
        <v>6721</v>
      </c>
      <c r="B2427" s="25" t="s">
        <v>6706</v>
      </c>
      <c r="C2427" s="25" t="s">
        <v>6054</v>
      </c>
      <c r="D2427">
        <v>1</v>
      </c>
      <c r="E2427" s="25" t="s">
        <v>8</v>
      </c>
      <c r="F2427" t="str">
        <f t="shared" si="82"/>
        <v>CCG_20012700016</v>
      </c>
      <c r="G2427" t="str">
        <f>IF(ISNA(VLOOKUP(F2427,$F$3:F2426,1,0)),"","DUP!")</f>
        <v/>
      </c>
      <c r="H2427" t="str">
        <f t="shared" si="83"/>
        <v>INSERT INTO ZONE_MAP (SERVICE_ID, SERVICE_NAME, CODE, NW_GROUP, ZONE) VALUES (1,'SMS','20012700016','20012700016','CCG');</v>
      </c>
    </row>
    <row r="2428" spans="1:8">
      <c r="A2428" s="25" t="s">
        <v>6722</v>
      </c>
      <c r="B2428" s="25" t="s">
        <v>6706</v>
      </c>
      <c r="C2428" s="25" t="s">
        <v>6054</v>
      </c>
      <c r="D2428">
        <v>1</v>
      </c>
      <c r="E2428" s="25" t="s">
        <v>8</v>
      </c>
      <c r="F2428" t="str">
        <f t="shared" si="82"/>
        <v>CCG_20012700017</v>
      </c>
      <c r="G2428" t="str">
        <f>IF(ISNA(VLOOKUP(F2428,$F$3:F2427,1,0)),"","DUP!")</f>
        <v/>
      </c>
      <c r="H2428" t="str">
        <f t="shared" si="83"/>
        <v>INSERT INTO ZONE_MAP (SERVICE_ID, SERVICE_NAME, CODE, NW_GROUP, ZONE) VALUES (1,'SMS','20012700017','20012700017','CCG');</v>
      </c>
    </row>
    <row r="2429" spans="1:8">
      <c r="A2429" s="25" t="s">
        <v>6723</v>
      </c>
      <c r="B2429" s="25" t="s">
        <v>6706</v>
      </c>
      <c r="C2429" s="25" t="s">
        <v>6054</v>
      </c>
      <c r="D2429">
        <v>1</v>
      </c>
      <c r="E2429" s="25" t="s">
        <v>8</v>
      </c>
      <c r="F2429" t="str">
        <f t="shared" si="82"/>
        <v>CCG_20012700018</v>
      </c>
      <c r="G2429" t="str">
        <f>IF(ISNA(VLOOKUP(F2429,$F$3:F2428,1,0)),"","DUP!")</f>
        <v/>
      </c>
      <c r="H2429" t="str">
        <f t="shared" si="83"/>
        <v>INSERT INTO ZONE_MAP (SERVICE_ID, SERVICE_NAME, CODE, NW_GROUP, ZONE) VALUES (1,'SMS','20012700018','20012700018','CCG');</v>
      </c>
    </row>
    <row r="2430" spans="1:8">
      <c r="A2430" s="25" t="s">
        <v>6724</v>
      </c>
      <c r="B2430" s="25" t="s">
        <v>6706</v>
      </c>
      <c r="C2430" s="25" t="s">
        <v>6054</v>
      </c>
      <c r="D2430">
        <v>1</v>
      </c>
      <c r="E2430" s="25" t="s">
        <v>8</v>
      </c>
      <c r="F2430" t="str">
        <f t="shared" si="82"/>
        <v>CCG_20012700019</v>
      </c>
      <c r="G2430" t="str">
        <f>IF(ISNA(VLOOKUP(F2430,$F$3:F2429,1,0)),"","DUP!")</f>
        <v/>
      </c>
      <c r="H2430" t="str">
        <f t="shared" si="83"/>
        <v>INSERT INTO ZONE_MAP (SERVICE_ID, SERVICE_NAME, CODE, NW_GROUP, ZONE) VALUES (1,'SMS','20012700019','20012700019','CCG');</v>
      </c>
    </row>
    <row r="2431" spans="1:8">
      <c r="A2431" s="25" t="s">
        <v>6725</v>
      </c>
      <c r="B2431" s="25" t="s">
        <v>6706</v>
      </c>
      <c r="C2431" s="25" t="s">
        <v>6054</v>
      </c>
      <c r="D2431">
        <v>1</v>
      </c>
      <c r="E2431" s="25" t="s">
        <v>8</v>
      </c>
      <c r="F2431" t="str">
        <f t="shared" si="82"/>
        <v>CCG_20012700020</v>
      </c>
      <c r="G2431" t="str">
        <f>IF(ISNA(VLOOKUP(F2431,$F$3:F2430,1,0)),"","DUP!")</f>
        <v/>
      </c>
      <c r="H2431" t="str">
        <f t="shared" si="83"/>
        <v>INSERT INTO ZONE_MAP (SERVICE_ID, SERVICE_NAME, CODE, NW_GROUP, ZONE) VALUES (1,'SMS','20012700020','20012700020','CCG');</v>
      </c>
    </row>
    <row r="2432" spans="1:8">
      <c r="A2432" s="25" t="s">
        <v>6726</v>
      </c>
      <c r="B2432" s="25" t="s">
        <v>6706</v>
      </c>
      <c r="C2432" s="25" t="s">
        <v>6054</v>
      </c>
      <c r="D2432">
        <v>1</v>
      </c>
      <c r="E2432" s="25" t="s">
        <v>8</v>
      </c>
      <c r="F2432" t="str">
        <f t="shared" si="82"/>
        <v>CCG_20012700021</v>
      </c>
      <c r="G2432" t="str">
        <f>IF(ISNA(VLOOKUP(F2432,$F$3:F2431,1,0)),"","DUP!")</f>
        <v/>
      </c>
      <c r="H2432" t="str">
        <f t="shared" si="83"/>
        <v>INSERT INTO ZONE_MAP (SERVICE_ID, SERVICE_NAME, CODE, NW_GROUP, ZONE) VALUES (1,'SMS','20012700021','20012700021','CCG');</v>
      </c>
    </row>
    <row r="2433" spans="1:8">
      <c r="A2433" s="25" t="s">
        <v>6727</v>
      </c>
      <c r="B2433" s="25" t="s">
        <v>6706</v>
      </c>
      <c r="C2433" s="25" t="s">
        <v>6054</v>
      </c>
      <c r="D2433">
        <v>1</v>
      </c>
      <c r="E2433" s="25" t="s">
        <v>8</v>
      </c>
      <c r="F2433" t="str">
        <f t="shared" si="82"/>
        <v>CCG_20012700022</v>
      </c>
      <c r="G2433" t="str">
        <f>IF(ISNA(VLOOKUP(F2433,$F$3:F2432,1,0)),"","DUP!")</f>
        <v/>
      </c>
      <c r="H2433" t="str">
        <f t="shared" si="83"/>
        <v>INSERT INTO ZONE_MAP (SERVICE_ID, SERVICE_NAME, CODE, NW_GROUP, ZONE) VALUES (1,'SMS','20012700022','20012700022','CCG');</v>
      </c>
    </row>
    <row r="2434" spans="1:8">
      <c r="A2434" s="25" t="s">
        <v>6728</v>
      </c>
      <c r="B2434" s="25" t="s">
        <v>6706</v>
      </c>
      <c r="C2434" s="25" t="s">
        <v>6054</v>
      </c>
      <c r="D2434">
        <v>1</v>
      </c>
      <c r="E2434" s="25" t="s">
        <v>8</v>
      </c>
      <c r="F2434" t="str">
        <f t="shared" si="82"/>
        <v>CCG_20012700023</v>
      </c>
      <c r="G2434" t="str">
        <f>IF(ISNA(VLOOKUP(F2434,$F$3:F2433,1,0)),"","DUP!")</f>
        <v/>
      </c>
      <c r="H2434" t="str">
        <f t="shared" si="83"/>
        <v>INSERT INTO ZONE_MAP (SERVICE_ID, SERVICE_NAME, CODE, NW_GROUP, ZONE) VALUES (1,'SMS','20012700023','20012700023','CCG');</v>
      </c>
    </row>
    <row r="2435" spans="1:8">
      <c r="A2435" s="25" t="s">
        <v>6729</v>
      </c>
      <c r="B2435" s="25" t="s">
        <v>6706</v>
      </c>
      <c r="C2435" s="25" t="s">
        <v>6054</v>
      </c>
      <c r="D2435">
        <v>1</v>
      </c>
      <c r="E2435" s="25" t="s">
        <v>8</v>
      </c>
      <c r="F2435" t="str">
        <f t="shared" si="82"/>
        <v>CCG_20012700024</v>
      </c>
      <c r="G2435" t="str">
        <f>IF(ISNA(VLOOKUP(F2435,$F$3:F2434,1,0)),"","DUP!")</f>
        <v/>
      </c>
      <c r="H2435" t="str">
        <f t="shared" si="83"/>
        <v>INSERT INTO ZONE_MAP (SERVICE_ID, SERVICE_NAME, CODE, NW_GROUP, ZONE) VALUES (1,'SMS','20012700024','20012700024','CCG');</v>
      </c>
    </row>
    <row r="2436" spans="1:8">
      <c r="A2436" s="25" t="s">
        <v>6730</v>
      </c>
      <c r="B2436" s="25" t="s">
        <v>6706</v>
      </c>
      <c r="C2436" s="25" t="s">
        <v>6054</v>
      </c>
      <c r="D2436">
        <v>1</v>
      </c>
      <c r="E2436" s="25" t="s">
        <v>8</v>
      </c>
      <c r="F2436" t="str">
        <f t="shared" ref="F2436:F2499" si="84">C2436&amp;"_"&amp;A2436</f>
        <v>CCG_20012700025</v>
      </c>
      <c r="G2436" t="str">
        <f>IF(ISNA(VLOOKUP(F2436,$F$3:F2435,1,0)),"","DUP!")</f>
        <v/>
      </c>
      <c r="H2436" t="str">
        <f t="shared" si="83"/>
        <v>INSERT INTO ZONE_MAP (SERVICE_ID, SERVICE_NAME, CODE, NW_GROUP, ZONE) VALUES (1,'SMS','20012700025','20012700025','CCG');</v>
      </c>
    </row>
    <row r="2437" spans="1:8">
      <c r="A2437" s="25" t="s">
        <v>6731</v>
      </c>
      <c r="B2437" s="25" t="s">
        <v>6706</v>
      </c>
      <c r="C2437" s="25" t="s">
        <v>6054</v>
      </c>
      <c r="D2437">
        <v>1</v>
      </c>
      <c r="E2437" s="25" t="s">
        <v>8</v>
      </c>
      <c r="F2437" t="str">
        <f t="shared" si="84"/>
        <v>CCG_20012700026</v>
      </c>
      <c r="G2437" t="str">
        <f>IF(ISNA(VLOOKUP(F2437,$F$3:F2436,1,0)),"","DUP!")</f>
        <v/>
      </c>
      <c r="H2437" t="str">
        <f t="shared" si="83"/>
        <v>INSERT INTO ZONE_MAP (SERVICE_ID, SERVICE_NAME, CODE, NW_GROUP, ZONE) VALUES (1,'SMS','20012700026','20012700026','CCG');</v>
      </c>
    </row>
    <row r="2438" spans="1:8">
      <c r="A2438" s="25" t="s">
        <v>6732</v>
      </c>
      <c r="B2438" s="25" t="s">
        <v>6706</v>
      </c>
      <c r="C2438" s="25" t="s">
        <v>6054</v>
      </c>
      <c r="D2438">
        <v>1</v>
      </c>
      <c r="E2438" s="25" t="s">
        <v>8</v>
      </c>
      <c r="F2438" t="str">
        <f t="shared" si="84"/>
        <v>CCG_20012700027</v>
      </c>
      <c r="G2438" t="str">
        <f>IF(ISNA(VLOOKUP(F2438,$F$3:F2437,1,0)),"","DUP!")</f>
        <v/>
      </c>
      <c r="H2438" t="str">
        <f t="shared" si="83"/>
        <v>INSERT INTO ZONE_MAP (SERVICE_ID, SERVICE_NAME, CODE, NW_GROUP, ZONE) VALUES (1,'SMS','20012700027','20012700027','CCG');</v>
      </c>
    </row>
    <row r="2439" spans="1:8">
      <c r="A2439" s="25" t="s">
        <v>6733</v>
      </c>
      <c r="B2439" s="25" t="s">
        <v>6706</v>
      </c>
      <c r="C2439" s="25" t="s">
        <v>6054</v>
      </c>
      <c r="D2439">
        <v>1</v>
      </c>
      <c r="E2439" s="25" t="s">
        <v>8</v>
      </c>
      <c r="F2439" t="str">
        <f t="shared" si="84"/>
        <v>CCG_20012700028</v>
      </c>
      <c r="G2439" t="str">
        <f>IF(ISNA(VLOOKUP(F2439,$F$3:F2438,1,0)),"","DUP!")</f>
        <v/>
      </c>
      <c r="H2439" t="str">
        <f t="shared" si="83"/>
        <v>INSERT INTO ZONE_MAP (SERVICE_ID, SERVICE_NAME, CODE, NW_GROUP, ZONE) VALUES (1,'SMS','20012700028','20012700028','CCG');</v>
      </c>
    </row>
    <row r="2440" spans="1:8">
      <c r="A2440" s="25" t="s">
        <v>6734</v>
      </c>
      <c r="B2440" s="25" t="s">
        <v>6706</v>
      </c>
      <c r="C2440" s="25" t="s">
        <v>6054</v>
      </c>
      <c r="D2440">
        <v>1</v>
      </c>
      <c r="E2440" s="25" t="s">
        <v>8</v>
      </c>
      <c r="F2440" t="str">
        <f t="shared" si="84"/>
        <v>CCG_20012700029</v>
      </c>
      <c r="G2440" t="str">
        <f>IF(ISNA(VLOOKUP(F2440,$F$3:F2439,1,0)),"","DUP!")</f>
        <v/>
      </c>
      <c r="H2440" t="str">
        <f t="shared" si="83"/>
        <v>INSERT INTO ZONE_MAP (SERVICE_ID, SERVICE_NAME, CODE, NW_GROUP, ZONE) VALUES (1,'SMS','20012700029','20012700029','CCG');</v>
      </c>
    </row>
    <row r="2441" spans="1:8">
      <c r="A2441" s="25" t="s">
        <v>6735</v>
      </c>
      <c r="B2441" s="25" t="s">
        <v>6706</v>
      </c>
      <c r="C2441" s="25" t="s">
        <v>6054</v>
      </c>
      <c r="D2441">
        <v>1</v>
      </c>
      <c r="E2441" s="25" t="s">
        <v>8</v>
      </c>
      <c r="F2441" t="str">
        <f t="shared" si="84"/>
        <v>CCG_20012700030</v>
      </c>
      <c r="G2441" t="str">
        <f>IF(ISNA(VLOOKUP(F2441,$F$3:F2440,1,0)),"","DUP!")</f>
        <v/>
      </c>
      <c r="H2441" t="str">
        <f t="shared" si="83"/>
        <v>INSERT INTO ZONE_MAP (SERVICE_ID, SERVICE_NAME, CODE, NW_GROUP, ZONE) VALUES (1,'SMS','20012700030','20012700030','CCG');</v>
      </c>
    </row>
    <row r="2442" spans="1:8">
      <c r="A2442" s="25" t="s">
        <v>6736</v>
      </c>
      <c r="B2442" s="25" t="s">
        <v>6706</v>
      </c>
      <c r="C2442" s="25" t="s">
        <v>6054</v>
      </c>
      <c r="D2442">
        <v>1</v>
      </c>
      <c r="E2442" s="25" t="s">
        <v>8</v>
      </c>
      <c r="F2442" t="str">
        <f t="shared" si="84"/>
        <v>CCG_20012700031</v>
      </c>
      <c r="G2442" t="str">
        <f>IF(ISNA(VLOOKUP(F2442,$F$3:F2441,1,0)),"","DUP!")</f>
        <v/>
      </c>
      <c r="H2442" t="str">
        <f t="shared" si="83"/>
        <v>INSERT INTO ZONE_MAP (SERVICE_ID, SERVICE_NAME, CODE, NW_GROUP, ZONE) VALUES (1,'SMS','20012700031','20012700031','CCG');</v>
      </c>
    </row>
    <row r="2443" spans="1:8">
      <c r="A2443" s="25" t="s">
        <v>6737</v>
      </c>
      <c r="B2443" s="25" t="s">
        <v>6706</v>
      </c>
      <c r="C2443" s="25" t="s">
        <v>6054</v>
      </c>
      <c r="D2443">
        <v>1</v>
      </c>
      <c r="E2443" s="25" t="s">
        <v>8</v>
      </c>
      <c r="F2443" t="str">
        <f t="shared" si="84"/>
        <v>CCG_20012700032</v>
      </c>
      <c r="G2443" t="str">
        <f>IF(ISNA(VLOOKUP(F2443,$F$3:F2442,1,0)),"","DUP!")</f>
        <v/>
      </c>
      <c r="H2443" t="str">
        <f t="shared" si="83"/>
        <v>INSERT INTO ZONE_MAP (SERVICE_ID, SERVICE_NAME, CODE, NW_GROUP, ZONE) VALUES (1,'SMS','20012700032','20012700032','CCG');</v>
      </c>
    </row>
    <row r="2444" spans="1:8">
      <c r="A2444" s="25" t="s">
        <v>6738</v>
      </c>
      <c r="B2444" s="25" t="s">
        <v>6706</v>
      </c>
      <c r="C2444" s="25" t="s">
        <v>6054</v>
      </c>
      <c r="D2444">
        <v>1</v>
      </c>
      <c r="E2444" s="25" t="s">
        <v>8</v>
      </c>
      <c r="F2444" t="str">
        <f t="shared" si="84"/>
        <v>CCG_20012700033</v>
      </c>
      <c r="G2444" t="str">
        <f>IF(ISNA(VLOOKUP(F2444,$F$3:F2443,1,0)),"","DUP!")</f>
        <v/>
      </c>
      <c r="H2444" t="str">
        <f t="shared" si="83"/>
        <v>INSERT INTO ZONE_MAP (SERVICE_ID, SERVICE_NAME, CODE, NW_GROUP, ZONE) VALUES (1,'SMS','20012700033','20012700033','CCG');</v>
      </c>
    </row>
    <row r="2445" spans="1:8">
      <c r="A2445" s="25" t="s">
        <v>6739</v>
      </c>
      <c r="B2445" s="25" t="s">
        <v>6706</v>
      </c>
      <c r="C2445" s="25" t="s">
        <v>6054</v>
      </c>
      <c r="D2445">
        <v>1</v>
      </c>
      <c r="E2445" s="25" t="s">
        <v>8</v>
      </c>
      <c r="F2445" t="str">
        <f t="shared" si="84"/>
        <v>CCG_20012700034</v>
      </c>
      <c r="G2445" t="str">
        <f>IF(ISNA(VLOOKUP(F2445,$F$3:F2444,1,0)),"","DUP!")</f>
        <v/>
      </c>
      <c r="H2445" t="str">
        <f t="shared" si="83"/>
        <v>INSERT INTO ZONE_MAP (SERVICE_ID, SERVICE_NAME, CODE, NW_GROUP, ZONE) VALUES (1,'SMS','20012700034','20012700034','CCG');</v>
      </c>
    </row>
    <row r="2446" spans="1:8">
      <c r="A2446" s="25" t="s">
        <v>6740</v>
      </c>
      <c r="B2446" s="25" t="s">
        <v>6706</v>
      </c>
      <c r="C2446" s="25" t="s">
        <v>6054</v>
      </c>
      <c r="D2446">
        <v>1</v>
      </c>
      <c r="E2446" s="25" t="s">
        <v>8</v>
      </c>
      <c r="F2446" t="str">
        <f t="shared" si="84"/>
        <v>CCG_20012700035</v>
      </c>
      <c r="G2446" t="str">
        <f>IF(ISNA(VLOOKUP(F2446,$F$3:F2445,1,0)),"","DUP!")</f>
        <v/>
      </c>
      <c r="H2446" t="str">
        <f t="shared" si="83"/>
        <v>INSERT INTO ZONE_MAP (SERVICE_ID, SERVICE_NAME, CODE, NW_GROUP, ZONE) VALUES (1,'SMS','20012700035','20012700035','CCG');</v>
      </c>
    </row>
    <row r="2447" spans="1:8">
      <c r="A2447" s="25" t="s">
        <v>6741</v>
      </c>
      <c r="B2447" s="25" t="s">
        <v>6706</v>
      </c>
      <c r="C2447" s="25" t="s">
        <v>6054</v>
      </c>
      <c r="D2447">
        <v>1</v>
      </c>
      <c r="E2447" s="25" t="s">
        <v>8</v>
      </c>
      <c r="F2447" t="str">
        <f t="shared" si="84"/>
        <v>CCG_20012700036</v>
      </c>
      <c r="G2447" t="str">
        <f>IF(ISNA(VLOOKUP(F2447,$F$3:F2446,1,0)),"","DUP!")</f>
        <v/>
      </c>
      <c r="H2447" t="str">
        <f t="shared" si="83"/>
        <v>INSERT INTO ZONE_MAP (SERVICE_ID, SERVICE_NAME, CODE, NW_GROUP, ZONE) VALUES (1,'SMS','20012700036','20012700036','CCG');</v>
      </c>
    </row>
    <row r="2448" spans="1:8">
      <c r="A2448" s="25" t="s">
        <v>6742</v>
      </c>
      <c r="B2448" s="25" t="s">
        <v>6706</v>
      </c>
      <c r="C2448" s="25" t="s">
        <v>6054</v>
      </c>
      <c r="D2448">
        <v>1</v>
      </c>
      <c r="E2448" s="25" t="s">
        <v>8</v>
      </c>
      <c r="F2448" t="str">
        <f t="shared" si="84"/>
        <v>CCG_20012700037</v>
      </c>
      <c r="G2448" t="str">
        <f>IF(ISNA(VLOOKUP(F2448,$F$3:F2447,1,0)),"","DUP!")</f>
        <v/>
      </c>
      <c r="H2448" t="str">
        <f t="shared" si="83"/>
        <v>INSERT INTO ZONE_MAP (SERVICE_ID, SERVICE_NAME, CODE, NW_GROUP, ZONE) VALUES (1,'SMS','20012700037','20012700037','CCG');</v>
      </c>
    </row>
    <row r="2449" spans="1:8">
      <c r="A2449" s="25" t="s">
        <v>6743</v>
      </c>
      <c r="B2449" s="25" t="s">
        <v>6706</v>
      </c>
      <c r="C2449" s="25" t="s">
        <v>6054</v>
      </c>
      <c r="D2449">
        <v>1</v>
      </c>
      <c r="E2449" s="25" t="s">
        <v>8</v>
      </c>
      <c r="F2449" t="str">
        <f t="shared" si="84"/>
        <v>CCG_20012700038</v>
      </c>
      <c r="G2449" t="str">
        <f>IF(ISNA(VLOOKUP(F2449,$F$3:F2448,1,0)),"","DUP!")</f>
        <v/>
      </c>
      <c r="H2449" t="str">
        <f t="shared" si="83"/>
        <v>INSERT INTO ZONE_MAP (SERVICE_ID, SERVICE_NAME, CODE, NW_GROUP, ZONE) VALUES (1,'SMS','20012700038','20012700038','CCG');</v>
      </c>
    </row>
    <row r="2450" spans="1:8">
      <c r="A2450" s="25" t="s">
        <v>6744</v>
      </c>
      <c r="B2450" s="25" t="s">
        <v>6706</v>
      </c>
      <c r="C2450" s="25" t="s">
        <v>6054</v>
      </c>
      <c r="D2450">
        <v>1</v>
      </c>
      <c r="E2450" s="25" t="s">
        <v>8</v>
      </c>
      <c r="F2450" t="str">
        <f t="shared" si="84"/>
        <v>CCG_20012700039</v>
      </c>
      <c r="G2450" t="str">
        <f>IF(ISNA(VLOOKUP(F2450,$F$3:F2449,1,0)),"","DUP!")</f>
        <v/>
      </c>
      <c r="H2450" t="str">
        <f t="shared" si="83"/>
        <v>INSERT INTO ZONE_MAP (SERVICE_ID, SERVICE_NAME, CODE, NW_GROUP, ZONE) VALUES (1,'SMS','20012700039','20012700039','CCG');</v>
      </c>
    </row>
    <row r="2451" spans="1:8">
      <c r="A2451" s="25" t="s">
        <v>6745</v>
      </c>
      <c r="B2451" s="25" t="s">
        <v>6706</v>
      </c>
      <c r="C2451" s="25" t="s">
        <v>6054</v>
      </c>
      <c r="D2451">
        <v>1</v>
      </c>
      <c r="E2451" s="25" t="s">
        <v>8</v>
      </c>
      <c r="F2451" t="str">
        <f t="shared" si="84"/>
        <v>CCG_20012700040</v>
      </c>
      <c r="G2451" t="str">
        <f>IF(ISNA(VLOOKUP(F2451,$F$3:F2450,1,0)),"","DUP!")</f>
        <v/>
      </c>
      <c r="H2451" t="str">
        <f t="shared" si="83"/>
        <v>INSERT INTO ZONE_MAP (SERVICE_ID, SERVICE_NAME, CODE, NW_GROUP, ZONE) VALUES (1,'SMS','20012700040','20012700040','CCG');</v>
      </c>
    </row>
    <row r="2452" spans="1:8">
      <c r="A2452" s="25" t="s">
        <v>6746</v>
      </c>
      <c r="B2452" s="25" t="s">
        <v>6706</v>
      </c>
      <c r="C2452" s="25" t="s">
        <v>6054</v>
      </c>
      <c r="D2452">
        <v>1</v>
      </c>
      <c r="E2452" s="25" t="s">
        <v>8</v>
      </c>
      <c r="F2452" t="str">
        <f t="shared" si="84"/>
        <v>CCG_20012700041</v>
      </c>
      <c r="G2452" t="str">
        <f>IF(ISNA(VLOOKUP(F2452,$F$3:F2451,1,0)),"","DUP!")</f>
        <v/>
      </c>
      <c r="H2452" t="str">
        <f t="shared" si="83"/>
        <v>INSERT INTO ZONE_MAP (SERVICE_ID, SERVICE_NAME, CODE, NW_GROUP, ZONE) VALUES (1,'SMS','20012700041','20012700041','CCG');</v>
      </c>
    </row>
    <row r="2453" spans="1:8">
      <c r="A2453" s="25" t="s">
        <v>6747</v>
      </c>
      <c r="B2453" s="25" t="s">
        <v>6748</v>
      </c>
      <c r="C2453" s="25" t="s">
        <v>6054</v>
      </c>
      <c r="D2453">
        <v>1</v>
      </c>
      <c r="E2453" s="25" t="s">
        <v>8</v>
      </c>
      <c r="F2453" t="str">
        <f t="shared" si="84"/>
        <v>CCG_20012800001</v>
      </c>
      <c r="G2453" t="str">
        <f>IF(ISNA(VLOOKUP(F2453,$F$3:F2452,1,0)),"","DUP!")</f>
        <v/>
      </c>
      <c r="H2453" t="str">
        <f t="shared" si="83"/>
        <v>INSERT INTO ZONE_MAP (SERVICE_ID, SERVICE_NAME, CODE, NW_GROUP, ZONE) VALUES (1,'SMS','20012800001','20012800001','CCG');</v>
      </c>
    </row>
    <row r="2454" spans="1:8">
      <c r="A2454" s="25" t="s">
        <v>6749</v>
      </c>
      <c r="B2454" s="25" t="s">
        <v>6750</v>
      </c>
      <c r="C2454" s="25" t="s">
        <v>6054</v>
      </c>
      <c r="D2454">
        <v>1</v>
      </c>
      <c r="E2454" s="25" t="s">
        <v>8</v>
      </c>
      <c r="F2454" t="str">
        <f t="shared" si="84"/>
        <v>CCG_20012900001</v>
      </c>
      <c r="G2454" t="str">
        <f>IF(ISNA(VLOOKUP(F2454,$F$3:F2453,1,0)),"","DUP!")</f>
        <v/>
      </c>
      <c r="H2454" t="str">
        <f t="shared" si="83"/>
        <v>INSERT INTO ZONE_MAP (SERVICE_ID, SERVICE_NAME, CODE, NW_GROUP, ZONE) VALUES (1,'SMS','20012900001','20012900001','CCG');</v>
      </c>
    </row>
    <row r="2455" spans="1:8">
      <c r="A2455" s="25" t="s">
        <v>6751</v>
      </c>
      <c r="B2455" s="25" t="s">
        <v>6750</v>
      </c>
      <c r="C2455" s="25" t="s">
        <v>6054</v>
      </c>
      <c r="D2455">
        <v>1</v>
      </c>
      <c r="E2455" s="25" t="s">
        <v>8</v>
      </c>
      <c r="F2455" t="str">
        <f t="shared" si="84"/>
        <v>CCG_20012900002</v>
      </c>
      <c r="G2455" t="str">
        <f>IF(ISNA(VLOOKUP(F2455,$F$3:F2454,1,0)),"","DUP!")</f>
        <v/>
      </c>
      <c r="H2455" t="str">
        <f t="shared" si="83"/>
        <v>INSERT INTO ZONE_MAP (SERVICE_ID, SERVICE_NAME, CODE, NW_GROUP, ZONE) VALUES (1,'SMS','20012900002','20012900002','CCG');</v>
      </c>
    </row>
    <row r="2456" spans="1:8">
      <c r="A2456" s="25" t="s">
        <v>6752</v>
      </c>
      <c r="B2456" s="25" t="s">
        <v>6750</v>
      </c>
      <c r="C2456" s="25" t="s">
        <v>6054</v>
      </c>
      <c r="D2456">
        <v>1</v>
      </c>
      <c r="E2456" s="25" t="s">
        <v>8</v>
      </c>
      <c r="F2456" t="str">
        <f t="shared" si="84"/>
        <v>CCG_20012900003</v>
      </c>
      <c r="G2456" t="str">
        <f>IF(ISNA(VLOOKUP(F2456,$F$3:F2455,1,0)),"","DUP!")</f>
        <v/>
      </c>
      <c r="H2456" t="str">
        <f t="shared" si="83"/>
        <v>INSERT INTO ZONE_MAP (SERVICE_ID, SERVICE_NAME, CODE, NW_GROUP, ZONE) VALUES (1,'SMS','20012900003','20012900003','CCG');</v>
      </c>
    </row>
    <row r="2457" spans="1:8">
      <c r="A2457" s="25" t="s">
        <v>6753</v>
      </c>
      <c r="B2457" s="25" t="s">
        <v>6754</v>
      </c>
      <c r="C2457" s="25" t="s">
        <v>6054</v>
      </c>
      <c r="D2457">
        <v>1</v>
      </c>
      <c r="E2457" s="25" t="s">
        <v>8</v>
      </c>
      <c r="F2457" t="str">
        <f t="shared" si="84"/>
        <v>CCG_20013000001</v>
      </c>
      <c r="G2457" t="str">
        <f>IF(ISNA(VLOOKUP(F2457,$F$3:F2456,1,0)),"","DUP!")</f>
        <v/>
      </c>
      <c r="H2457" t="str">
        <f t="shared" si="83"/>
        <v>INSERT INTO ZONE_MAP (SERVICE_ID, SERVICE_NAME, CODE, NW_GROUP, ZONE) VALUES (1,'SMS','20013000001','20013000001','CCG');</v>
      </c>
    </row>
    <row r="2458" spans="1:8">
      <c r="A2458" s="25" t="s">
        <v>6755</v>
      </c>
      <c r="B2458" s="25" t="s">
        <v>6754</v>
      </c>
      <c r="C2458" s="25" t="s">
        <v>6054</v>
      </c>
      <c r="D2458">
        <v>1</v>
      </c>
      <c r="E2458" s="25" t="s">
        <v>8</v>
      </c>
      <c r="F2458" t="str">
        <f t="shared" si="84"/>
        <v>CCG_20013000002</v>
      </c>
      <c r="G2458" t="str">
        <f>IF(ISNA(VLOOKUP(F2458,$F$3:F2457,1,0)),"","DUP!")</f>
        <v/>
      </c>
      <c r="H2458" t="str">
        <f t="shared" si="83"/>
        <v>INSERT INTO ZONE_MAP (SERVICE_ID, SERVICE_NAME, CODE, NW_GROUP, ZONE) VALUES (1,'SMS','20013000002','20013000002','CCG');</v>
      </c>
    </row>
    <row r="2459" spans="1:8">
      <c r="A2459" s="25" t="s">
        <v>6756</v>
      </c>
      <c r="B2459" s="25" t="s">
        <v>6754</v>
      </c>
      <c r="C2459" s="25" t="s">
        <v>6054</v>
      </c>
      <c r="D2459">
        <v>1</v>
      </c>
      <c r="E2459" s="25" t="s">
        <v>8</v>
      </c>
      <c r="F2459" t="str">
        <f t="shared" si="84"/>
        <v>CCG_20013000003</v>
      </c>
      <c r="G2459" t="str">
        <f>IF(ISNA(VLOOKUP(F2459,$F$3:F2458,1,0)),"","DUP!")</f>
        <v/>
      </c>
      <c r="H2459" t="str">
        <f t="shared" si="83"/>
        <v>INSERT INTO ZONE_MAP (SERVICE_ID, SERVICE_NAME, CODE, NW_GROUP, ZONE) VALUES (1,'SMS','20013000003','20013000003','CCG');</v>
      </c>
    </row>
    <row r="2460" spans="1:8">
      <c r="A2460" s="25" t="s">
        <v>6757</v>
      </c>
      <c r="B2460" s="25" t="s">
        <v>6754</v>
      </c>
      <c r="C2460" s="25" t="s">
        <v>6054</v>
      </c>
      <c r="D2460">
        <v>1</v>
      </c>
      <c r="E2460" s="25" t="s">
        <v>8</v>
      </c>
      <c r="F2460" t="str">
        <f t="shared" si="84"/>
        <v>CCG_20013000004</v>
      </c>
      <c r="G2460" t="str">
        <f>IF(ISNA(VLOOKUP(F2460,$F$3:F2459,1,0)),"","DUP!")</f>
        <v/>
      </c>
      <c r="H2460" t="str">
        <f t="shared" si="83"/>
        <v>INSERT INTO ZONE_MAP (SERVICE_ID, SERVICE_NAME, CODE, NW_GROUP, ZONE) VALUES (1,'SMS','20013000004','20013000004','CCG');</v>
      </c>
    </row>
    <row r="2461" spans="1:8">
      <c r="A2461" s="25" t="s">
        <v>6758</v>
      </c>
      <c r="B2461" s="25" t="s">
        <v>6754</v>
      </c>
      <c r="C2461" s="25" t="s">
        <v>6054</v>
      </c>
      <c r="D2461">
        <v>1</v>
      </c>
      <c r="E2461" s="25" t="s">
        <v>8</v>
      </c>
      <c r="F2461" t="str">
        <f t="shared" si="84"/>
        <v>CCG_20013000005</v>
      </c>
      <c r="G2461" t="str">
        <f>IF(ISNA(VLOOKUP(F2461,$F$3:F2460,1,0)),"","DUP!")</f>
        <v/>
      </c>
      <c r="H2461" t="str">
        <f t="shared" si="83"/>
        <v>INSERT INTO ZONE_MAP (SERVICE_ID, SERVICE_NAME, CODE, NW_GROUP, ZONE) VALUES (1,'SMS','20013000005','20013000005','CCG');</v>
      </c>
    </row>
    <row r="2462" spans="1:8">
      <c r="A2462" s="25" t="s">
        <v>6759</v>
      </c>
      <c r="B2462" s="25" t="s">
        <v>6754</v>
      </c>
      <c r="C2462" s="25" t="s">
        <v>6054</v>
      </c>
      <c r="D2462">
        <v>1</v>
      </c>
      <c r="E2462" s="25" t="s">
        <v>8</v>
      </c>
      <c r="F2462" t="str">
        <f t="shared" si="84"/>
        <v>CCG_20013000006</v>
      </c>
      <c r="G2462" t="str">
        <f>IF(ISNA(VLOOKUP(F2462,$F$3:F2461,1,0)),"","DUP!")</f>
        <v/>
      </c>
      <c r="H2462" t="str">
        <f t="shared" si="83"/>
        <v>INSERT INTO ZONE_MAP (SERVICE_ID, SERVICE_NAME, CODE, NW_GROUP, ZONE) VALUES (1,'SMS','20013000006','20013000006','CCG');</v>
      </c>
    </row>
    <row r="2463" spans="1:8">
      <c r="A2463" s="25" t="s">
        <v>6760</v>
      </c>
      <c r="B2463" s="25" t="s">
        <v>6754</v>
      </c>
      <c r="C2463" s="25" t="s">
        <v>6054</v>
      </c>
      <c r="D2463">
        <v>1</v>
      </c>
      <c r="E2463" s="25" t="s">
        <v>8</v>
      </c>
      <c r="F2463" t="str">
        <f t="shared" si="84"/>
        <v>CCG_20013000007</v>
      </c>
      <c r="G2463" t="str">
        <f>IF(ISNA(VLOOKUP(F2463,$F$3:F2462,1,0)),"","DUP!")</f>
        <v/>
      </c>
      <c r="H2463" t="str">
        <f t="shared" si="83"/>
        <v>INSERT INTO ZONE_MAP (SERVICE_ID, SERVICE_NAME, CODE, NW_GROUP, ZONE) VALUES (1,'SMS','20013000007','20013000007','CCG');</v>
      </c>
    </row>
    <row r="2464" spans="1:8">
      <c r="A2464" s="25" t="s">
        <v>6761</v>
      </c>
      <c r="B2464" s="25" t="s">
        <v>6754</v>
      </c>
      <c r="C2464" s="25" t="s">
        <v>6054</v>
      </c>
      <c r="D2464">
        <v>1</v>
      </c>
      <c r="E2464" s="25" t="s">
        <v>8</v>
      </c>
      <c r="F2464" t="str">
        <f t="shared" si="84"/>
        <v>CCG_20013000008</v>
      </c>
      <c r="G2464" t="str">
        <f>IF(ISNA(VLOOKUP(F2464,$F$3:F2463,1,0)),"","DUP!")</f>
        <v/>
      </c>
      <c r="H2464" t="str">
        <f t="shared" si="83"/>
        <v>INSERT INTO ZONE_MAP (SERVICE_ID, SERVICE_NAME, CODE, NW_GROUP, ZONE) VALUES (1,'SMS','20013000008','20013000008','CCG');</v>
      </c>
    </row>
    <row r="2465" spans="1:8">
      <c r="A2465" s="25" t="s">
        <v>6762</v>
      </c>
      <c r="B2465" s="25" t="s">
        <v>6754</v>
      </c>
      <c r="C2465" s="25" t="s">
        <v>6054</v>
      </c>
      <c r="D2465">
        <v>1</v>
      </c>
      <c r="E2465" s="25" t="s">
        <v>8</v>
      </c>
      <c r="F2465" t="str">
        <f t="shared" si="84"/>
        <v>CCG_20013000009</v>
      </c>
      <c r="G2465" t="str">
        <f>IF(ISNA(VLOOKUP(F2465,$F$3:F2464,1,0)),"","DUP!")</f>
        <v/>
      </c>
      <c r="H2465" t="str">
        <f t="shared" si="83"/>
        <v>INSERT INTO ZONE_MAP (SERVICE_ID, SERVICE_NAME, CODE, NW_GROUP, ZONE) VALUES (1,'SMS','20013000009','20013000009','CCG');</v>
      </c>
    </row>
    <row r="2466" spans="1:8">
      <c r="A2466" s="25" t="s">
        <v>6763</v>
      </c>
      <c r="B2466" s="25" t="s">
        <v>6754</v>
      </c>
      <c r="C2466" s="25" t="s">
        <v>6054</v>
      </c>
      <c r="D2466">
        <v>1</v>
      </c>
      <c r="E2466" s="25" t="s">
        <v>8</v>
      </c>
      <c r="F2466" t="str">
        <f t="shared" si="84"/>
        <v>CCG_20013000010</v>
      </c>
      <c r="G2466" t="str">
        <f>IF(ISNA(VLOOKUP(F2466,$F$3:F2465,1,0)),"","DUP!")</f>
        <v/>
      </c>
      <c r="H2466" t="str">
        <f t="shared" si="83"/>
        <v>INSERT INTO ZONE_MAP (SERVICE_ID, SERVICE_NAME, CODE, NW_GROUP, ZONE) VALUES (1,'SMS','20013000010','20013000010','CCG');</v>
      </c>
    </row>
    <row r="2467" spans="1:8">
      <c r="A2467" s="25" t="s">
        <v>6764</v>
      </c>
      <c r="B2467" s="25" t="s">
        <v>6754</v>
      </c>
      <c r="C2467" s="25" t="s">
        <v>6054</v>
      </c>
      <c r="D2467">
        <v>1</v>
      </c>
      <c r="E2467" s="25" t="s">
        <v>8</v>
      </c>
      <c r="F2467" t="str">
        <f t="shared" si="84"/>
        <v>CCG_20013000011</v>
      </c>
      <c r="G2467" t="str">
        <f>IF(ISNA(VLOOKUP(F2467,$F$3:F2466,1,0)),"","DUP!")</f>
        <v/>
      </c>
      <c r="H2467" t="str">
        <f t="shared" si="83"/>
        <v>INSERT INTO ZONE_MAP (SERVICE_ID, SERVICE_NAME, CODE, NW_GROUP, ZONE) VALUES (1,'SMS','20013000011','20013000011','CCG');</v>
      </c>
    </row>
    <row r="2468" spans="1:8">
      <c r="A2468" s="25" t="s">
        <v>6765</v>
      </c>
      <c r="B2468" s="25" t="s">
        <v>6754</v>
      </c>
      <c r="C2468" s="25" t="s">
        <v>6054</v>
      </c>
      <c r="D2468">
        <v>1</v>
      </c>
      <c r="E2468" s="25" t="s">
        <v>8</v>
      </c>
      <c r="F2468" t="str">
        <f t="shared" si="84"/>
        <v>CCG_20013000012</v>
      </c>
      <c r="G2468" t="str">
        <f>IF(ISNA(VLOOKUP(F2468,$F$3:F2467,1,0)),"","DUP!")</f>
        <v/>
      </c>
      <c r="H2468" t="str">
        <f t="shared" si="83"/>
        <v>INSERT INTO ZONE_MAP (SERVICE_ID, SERVICE_NAME, CODE, NW_GROUP, ZONE) VALUES (1,'SMS','20013000012','20013000012','CCG');</v>
      </c>
    </row>
    <row r="2469" spans="1:8">
      <c r="A2469" s="25" t="s">
        <v>6766</v>
      </c>
      <c r="B2469" s="25" t="s">
        <v>6754</v>
      </c>
      <c r="C2469" s="25" t="s">
        <v>6054</v>
      </c>
      <c r="D2469">
        <v>1</v>
      </c>
      <c r="E2469" s="25" t="s">
        <v>8</v>
      </c>
      <c r="F2469" t="str">
        <f t="shared" si="84"/>
        <v>CCG_20013000013</v>
      </c>
      <c r="G2469" t="str">
        <f>IF(ISNA(VLOOKUP(F2469,$F$3:F2468,1,0)),"","DUP!")</f>
        <v/>
      </c>
      <c r="H2469" t="str">
        <f t="shared" si="83"/>
        <v>INSERT INTO ZONE_MAP (SERVICE_ID, SERVICE_NAME, CODE, NW_GROUP, ZONE) VALUES (1,'SMS','20013000013','20013000013','CCG');</v>
      </c>
    </row>
    <row r="2470" spans="1:8">
      <c r="A2470" s="25" t="s">
        <v>6767</v>
      </c>
      <c r="B2470" s="25" t="s">
        <v>6754</v>
      </c>
      <c r="C2470" s="25" t="s">
        <v>6054</v>
      </c>
      <c r="D2470">
        <v>1</v>
      </c>
      <c r="E2470" s="25" t="s">
        <v>8</v>
      </c>
      <c r="F2470" t="str">
        <f t="shared" si="84"/>
        <v>CCG_20013000014</v>
      </c>
      <c r="G2470" t="str">
        <f>IF(ISNA(VLOOKUP(F2470,$F$3:F2469,1,0)),"","DUP!")</f>
        <v/>
      </c>
      <c r="H2470" t="str">
        <f t="shared" si="83"/>
        <v>INSERT INTO ZONE_MAP (SERVICE_ID, SERVICE_NAME, CODE, NW_GROUP, ZONE) VALUES (1,'SMS','20013000014','20013000014','CCG');</v>
      </c>
    </row>
    <row r="2471" spans="1:8">
      <c r="A2471" s="25" t="s">
        <v>6768</v>
      </c>
      <c r="B2471" s="25" t="s">
        <v>6754</v>
      </c>
      <c r="C2471" s="25" t="s">
        <v>6054</v>
      </c>
      <c r="D2471">
        <v>1</v>
      </c>
      <c r="E2471" s="25" t="s">
        <v>8</v>
      </c>
      <c r="F2471" t="str">
        <f t="shared" si="84"/>
        <v>CCG_20013000015</v>
      </c>
      <c r="G2471" t="str">
        <f>IF(ISNA(VLOOKUP(F2471,$F$3:F2470,1,0)),"","DUP!")</f>
        <v/>
      </c>
      <c r="H2471" t="str">
        <f t="shared" si="83"/>
        <v>INSERT INTO ZONE_MAP (SERVICE_ID, SERVICE_NAME, CODE, NW_GROUP, ZONE) VALUES (1,'SMS','20013000015','20013000015','CCG');</v>
      </c>
    </row>
    <row r="2472" spans="1:8">
      <c r="A2472" s="25" t="s">
        <v>6769</v>
      </c>
      <c r="B2472" s="25" t="s">
        <v>6754</v>
      </c>
      <c r="C2472" s="25" t="s">
        <v>6054</v>
      </c>
      <c r="D2472">
        <v>1</v>
      </c>
      <c r="E2472" s="25" t="s">
        <v>8</v>
      </c>
      <c r="F2472" t="str">
        <f t="shared" si="84"/>
        <v>CCG_20013000016</v>
      </c>
      <c r="G2472" t="str">
        <f>IF(ISNA(VLOOKUP(F2472,$F$3:F2471,1,0)),"","DUP!")</f>
        <v/>
      </c>
      <c r="H2472" t="str">
        <f t="shared" si="83"/>
        <v>INSERT INTO ZONE_MAP (SERVICE_ID, SERVICE_NAME, CODE, NW_GROUP, ZONE) VALUES (1,'SMS','20013000016','20013000016','CCG');</v>
      </c>
    </row>
    <row r="2473" spans="1:8">
      <c r="A2473" s="25" t="s">
        <v>6770</v>
      </c>
      <c r="B2473" s="25" t="s">
        <v>6754</v>
      </c>
      <c r="C2473" s="25" t="s">
        <v>6054</v>
      </c>
      <c r="D2473">
        <v>1</v>
      </c>
      <c r="E2473" s="25" t="s">
        <v>8</v>
      </c>
      <c r="F2473" t="str">
        <f t="shared" si="84"/>
        <v>CCG_20013000017</v>
      </c>
      <c r="G2473" t="str">
        <f>IF(ISNA(VLOOKUP(F2473,$F$3:F2472,1,0)),"","DUP!")</f>
        <v/>
      </c>
      <c r="H2473" t="str">
        <f t="shared" si="83"/>
        <v>INSERT INTO ZONE_MAP (SERVICE_ID, SERVICE_NAME, CODE, NW_GROUP, ZONE) VALUES (1,'SMS','20013000017','20013000017','CCG');</v>
      </c>
    </row>
    <row r="2474" spans="1:8">
      <c r="A2474" s="25" t="s">
        <v>6771</v>
      </c>
      <c r="B2474" s="25" t="s">
        <v>6754</v>
      </c>
      <c r="C2474" s="25" t="s">
        <v>6054</v>
      </c>
      <c r="D2474">
        <v>1</v>
      </c>
      <c r="E2474" s="25" t="s">
        <v>8</v>
      </c>
      <c r="F2474" t="str">
        <f t="shared" si="84"/>
        <v>CCG_20013000018</v>
      </c>
      <c r="G2474" t="str">
        <f>IF(ISNA(VLOOKUP(F2474,$F$3:F2473,1,0)),"","DUP!")</f>
        <v/>
      </c>
      <c r="H2474" t="str">
        <f t="shared" si="83"/>
        <v>INSERT INTO ZONE_MAP (SERVICE_ID, SERVICE_NAME, CODE, NW_GROUP, ZONE) VALUES (1,'SMS','20013000018','20013000018','CCG');</v>
      </c>
    </row>
    <row r="2475" spans="1:8">
      <c r="A2475" s="25" t="s">
        <v>6772</v>
      </c>
      <c r="B2475" s="25" t="s">
        <v>6754</v>
      </c>
      <c r="C2475" s="25" t="s">
        <v>6054</v>
      </c>
      <c r="D2475">
        <v>1</v>
      </c>
      <c r="E2475" s="25" t="s">
        <v>8</v>
      </c>
      <c r="F2475" t="str">
        <f t="shared" si="84"/>
        <v>CCG_20013000019</v>
      </c>
      <c r="G2475" t="str">
        <f>IF(ISNA(VLOOKUP(F2475,$F$3:F2474,1,0)),"","DUP!")</f>
        <v/>
      </c>
      <c r="H2475" t="str">
        <f t="shared" si="83"/>
        <v>INSERT INTO ZONE_MAP (SERVICE_ID, SERVICE_NAME, CODE, NW_GROUP, ZONE) VALUES (1,'SMS','20013000019','20013000019','CCG');</v>
      </c>
    </row>
    <row r="2476" spans="1:8">
      <c r="A2476" s="25" t="s">
        <v>6773</v>
      </c>
      <c r="B2476" s="25" t="s">
        <v>6754</v>
      </c>
      <c r="C2476" s="25" t="s">
        <v>6054</v>
      </c>
      <c r="D2476">
        <v>1</v>
      </c>
      <c r="E2476" s="25" t="s">
        <v>8</v>
      </c>
      <c r="F2476" t="str">
        <f t="shared" si="84"/>
        <v>CCG_20013000020</v>
      </c>
      <c r="G2476" t="str">
        <f>IF(ISNA(VLOOKUP(F2476,$F$3:F2475,1,0)),"","DUP!")</f>
        <v/>
      </c>
      <c r="H2476" t="str">
        <f t="shared" si="83"/>
        <v>INSERT INTO ZONE_MAP (SERVICE_ID, SERVICE_NAME, CODE, NW_GROUP, ZONE) VALUES (1,'SMS','20013000020','20013000020','CCG');</v>
      </c>
    </row>
    <row r="2477" spans="1:8">
      <c r="A2477" s="25" t="s">
        <v>6774</v>
      </c>
      <c r="B2477" s="25" t="s">
        <v>6754</v>
      </c>
      <c r="C2477" s="25" t="s">
        <v>6054</v>
      </c>
      <c r="D2477">
        <v>1</v>
      </c>
      <c r="E2477" s="25" t="s">
        <v>8</v>
      </c>
      <c r="F2477" t="str">
        <f t="shared" si="84"/>
        <v>CCG_20013000021</v>
      </c>
      <c r="G2477" t="str">
        <f>IF(ISNA(VLOOKUP(F2477,$F$3:F2476,1,0)),"","DUP!")</f>
        <v/>
      </c>
      <c r="H2477" t="str">
        <f t="shared" si="83"/>
        <v>INSERT INTO ZONE_MAP (SERVICE_ID, SERVICE_NAME, CODE, NW_GROUP, ZONE) VALUES (1,'SMS','20013000021','20013000021','CCG');</v>
      </c>
    </row>
    <row r="2478" spans="1:8">
      <c r="A2478" s="25" t="s">
        <v>6775</v>
      </c>
      <c r="B2478" s="25" t="s">
        <v>6754</v>
      </c>
      <c r="C2478" s="25" t="s">
        <v>6054</v>
      </c>
      <c r="D2478">
        <v>1</v>
      </c>
      <c r="E2478" s="25" t="s">
        <v>8</v>
      </c>
      <c r="F2478" t="str">
        <f t="shared" si="84"/>
        <v>CCG_20013000022</v>
      </c>
      <c r="G2478" t="str">
        <f>IF(ISNA(VLOOKUP(F2478,$F$3:F2477,1,0)),"","DUP!")</f>
        <v/>
      </c>
      <c r="H2478" t="str">
        <f t="shared" si="83"/>
        <v>INSERT INTO ZONE_MAP (SERVICE_ID, SERVICE_NAME, CODE, NW_GROUP, ZONE) VALUES (1,'SMS','20013000022','20013000022','CCG');</v>
      </c>
    </row>
    <row r="2479" spans="1:8">
      <c r="A2479" s="25" t="s">
        <v>6776</v>
      </c>
      <c r="B2479" s="25" t="s">
        <v>6754</v>
      </c>
      <c r="C2479" s="25" t="s">
        <v>6054</v>
      </c>
      <c r="D2479">
        <v>1</v>
      </c>
      <c r="E2479" s="25" t="s">
        <v>8</v>
      </c>
      <c r="F2479" t="str">
        <f t="shared" si="84"/>
        <v>CCG_20013000023</v>
      </c>
      <c r="G2479" t="str">
        <f>IF(ISNA(VLOOKUP(F2479,$F$3:F2478,1,0)),"","DUP!")</f>
        <v/>
      </c>
      <c r="H2479" t="str">
        <f t="shared" si="83"/>
        <v>INSERT INTO ZONE_MAP (SERVICE_ID, SERVICE_NAME, CODE, NW_GROUP, ZONE) VALUES (1,'SMS','20013000023','20013000023','CCG');</v>
      </c>
    </row>
    <row r="2480" spans="1:8">
      <c r="A2480" s="25" t="s">
        <v>6777</v>
      </c>
      <c r="B2480" s="25" t="s">
        <v>6754</v>
      </c>
      <c r="C2480" s="25" t="s">
        <v>6054</v>
      </c>
      <c r="D2480">
        <v>1</v>
      </c>
      <c r="E2480" s="25" t="s">
        <v>8</v>
      </c>
      <c r="F2480" t="str">
        <f t="shared" si="84"/>
        <v>CCG_20013000024</v>
      </c>
      <c r="G2480" t="str">
        <f>IF(ISNA(VLOOKUP(F2480,$F$3:F2479,1,0)),"","DUP!")</f>
        <v/>
      </c>
      <c r="H2480" t="str">
        <f t="shared" si="83"/>
        <v>INSERT INTO ZONE_MAP (SERVICE_ID, SERVICE_NAME, CODE, NW_GROUP, ZONE) VALUES (1,'SMS','20013000024','20013000024','CCG');</v>
      </c>
    </row>
    <row r="2481" spans="1:8">
      <c r="A2481" s="25" t="s">
        <v>6778</v>
      </c>
      <c r="B2481" s="25" t="s">
        <v>6754</v>
      </c>
      <c r="C2481" s="25" t="s">
        <v>6054</v>
      </c>
      <c r="D2481">
        <v>1</v>
      </c>
      <c r="E2481" s="25" t="s">
        <v>8</v>
      </c>
      <c r="F2481" t="str">
        <f t="shared" si="84"/>
        <v>CCG_20013000025</v>
      </c>
      <c r="G2481" t="str">
        <f>IF(ISNA(VLOOKUP(F2481,$F$3:F2480,1,0)),"","DUP!")</f>
        <v/>
      </c>
      <c r="H2481" t="str">
        <f t="shared" si="83"/>
        <v>INSERT INTO ZONE_MAP (SERVICE_ID, SERVICE_NAME, CODE, NW_GROUP, ZONE) VALUES (1,'SMS','20013000025','20013000025','CCG');</v>
      </c>
    </row>
    <row r="2482" spans="1:8">
      <c r="A2482" s="25" t="s">
        <v>6779</v>
      </c>
      <c r="B2482" s="25" t="s">
        <v>6053</v>
      </c>
      <c r="C2482" s="25" t="s">
        <v>6054</v>
      </c>
      <c r="D2482">
        <v>1</v>
      </c>
      <c r="E2482" s="25" t="s">
        <v>8</v>
      </c>
      <c r="F2482" t="str">
        <f t="shared" si="84"/>
        <v>CCG_201002000002</v>
      </c>
      <c r="G2482" t="str">
        <f>IF(ISNA(VLOOKUP(F2482,$F$3:F2481,1,0)),"","DUP!")</f>
        <v/>
      </c>
      <c r="H2482" t="str">
        <f t="shared" ref="H2482:H2545" si="85">IF(G2482="DUP!","","INSERT INTO ZONE_MAP (SERVICE_ID, SERVICE_NAME, CODE, NW_GROUP, ZONE) VALUES ("&amp;D2482&amp;",'"&amp;E2482&amp;"','"&amp;A2482&amp;"','"&amp;A2482&amp;"','"&amp;C2482&amp;"');")</f>
        <v>INSERT INTO ZONE_MAP (SERVICE_ID, SERVICE_NAME, CODE, NW_GROUP, ZONE) VALUES (1,'SMS','201002000002','201002000002','CCG');</v>
      </c>
    </row>
    <row r="2483" spans="1:8">
      <c r="A2483" s="25" t="s">
        <v>6780</v>
      </c>
      <c r="B2483" s="25" t="s">
        <v>6064</v>
      </c>
      <c r="C2483" s="25" t="s">
        <v>6054</v>
      </c>
      <c r="D2483">
        <v>1</v>
      </c>
      <c r="E2483" s="25" t="s">
        <v>8</v>
      </c>
      <c r="F2483" t="str">
        <f t="shared" si="84"/>
        <v>CCG_201005000001</v>
      </c>
      <c r="G2483" t="str">
        <f>IF(ISNA(VLOOKUP(F2483,$F$3:F2482,1,0)),"","DUP!")</f>
        <v/>
      </c>
      <c r="H2483" t="str">
        <f t="shared" si="85"/>
        <v>INSERT INTO ZONE_MAP (SERVICE_ID, SERVICE_NAME, CODE, NW_GROUP, ZONE) VALUES (1,'SMS','201005000001','201005000001','CCG');</v>
      </c>
    </row>
    <row r="2484" spans="1:8">
      <c r="A2484" s="25" t="s">
        <v>6781</v>
      </c>
      <c r="B2484" s="25" t="s">
        <v>6091</v>
      </c>
      <c r="C2484" s="25" t="s">
        <v>6054</v>
      </c>
      <c r="D2484">
        <v>1</v>
      </c>
      <c r="E2484" s="25" t="s">
        <v>8</v>
      </c>
      <c r="F2484" t="str">
        <f t="shared" si="84"/>
        <v>CCG_201009000002</v>
      </c>
      <c r="G2484" t="str">
        <f>IF(ISNA(VLOOKUP(F2484,$F$3:F2483,1,0)),"","DUP!")</f>
        <v/>
      </c>
      <c r="H2484" t="str">
        <f t="shared" si="85"/>
        <v>INSERT INTO ZONE_MAP (SERVICE_ID, SERVICE_NAME, CODE, NW_GROUP, ZONE) VALUES (1,'SMS','201009000002','201009000002','CCG');</v>
      </c>
    </row>
    <row r="2485" spans="1:8">
      <c r="A2485" s="25" t="s">
        <v>6782</v>
      </c>
      <c r="B2485" s="25" t="s">
        <v>6106</v>
      </c>
      <c r="C2485" s="25" t="s">
        <v>6054</v>
      </c>
      <c r="D2485">
        <v>1</v>
      </c>
      <c r="E2485" s="25" t="s">
        <v>8</v>
      </c>
      <c r="F2485" t="str">
        <f t="shared" si="84"/>
        <v>CCG_201010000002</v>
      </c>
      <c r="G2485" t="str">
        <f>IF(ISNA(VLOOKUP(F2485,$F$3:F2484,1,0)),"","DUP!")</f>
        <v/>
      </c>
      <c r="H2485" t="str">
        <f t="shared" si="85"/>
        <v>INSERT INTO ZONE_MAP (SERVICE_ID, SERVICE_NAME, CODE, NW_GROUP, ZONE) VALUES (1,'SMS','201010000002','201010000002','CCG');</v>
      </c>
    </row>
    <row r="2486" spans="1:8">
      <c r="A2486" s="25" t="s">
        <v>6783</v>
      </c>
      <c r="B2486" s="25" t="s">
        <v>6116</v>
      </c>
      <c r="C2486" s="25" t="s">
        <v>6054</v>
      </c>
      <c r="D2486">
        <v>1</v>
      </c>
      <c r="E2486" s="25" t="s">
        <v>8</v>
      </c>
      <c r="F2486" t="str">
        <f t="shared" si="84"/>
        <v>CCG_201011000002</v>
      </c>
      <c r="G2486" t="str">
        <f>IF(ISNA(VLOOKUP(F2486,$F$3:F2485,1,0)),"","DUP!")</f>
        <v/>
      </c>
      <c r="H2486" t="str">
        <f t="shared" si="85"/>
        <v>INSERT INTO ZONE_MAP (SERVICE_ID, SERVICE_NAME, CODE, NW_GROUP, ZONE) VALUES (1,'SMS','201011000002','201011000002','CCG');</v>
      </c>
    </row>
    <row r="2487" spans="1:8">
      <c r="A2487" s="25" t="s">
        <v>6784</v>
      </c>
      <c r="B2487" s="25" t="s">
        <v>6128</v>
      </c>
      <c r="C2487" s="25" t="s">
        <v>6054</v>
      </c>
      <c r="D2487">
        <v>1</v>
      </c>
      <c r="E2487" s="25" t="s">
        <v>8</v>
      </c>
      <c r="F2487" t="str">
        <f t="shared" si="84"/>
        <v>CCG_201014000002</v>
      </c>
      <c r="G2487" t="str">
        <f>IF(ISNA(VLOOKUP(F2487,$F$3:F2486,1,0)),"","DUP!")</f>
        <v/>
      </c>
      <c r="H2487" t="str">
        <f t="shared" si="85"/>
        <v>INSERT INTO ZONE_MAP (SERVICE_ID, SERVICE_NAME, CODE, NW_GROUP, ZONE) VALUES (1,'SMS','201014000002','201014000002','CCG');</v>
      </c>
    </row>
    <row r="2488" spans="1:8">
      <c r="A2488" s="25" t="s">
        <v>6785</v>
      </c>
      <c r="B2488" s="25" t="s">
        <v>6149</v>
      </c>
      <c r="C2488" s="25" t="s">
        <v>6054</v>
      </c>
      <c r="D2488">
        <v>1</v>
      </c>
      <c r="E2488" s="25" t="s">
        <v>8</v>
      </c>
      <c r="F2488" t="str">
        <f t="shared" si="84"/>
        <v>CCG_201015000002</v>
      </c>
      <c r="G2488" t="str">
        <f>IF(ISNA(VLOOKUP(F2488,$F$3:F2487,1,0)),"","DUP!")</f>
        <v/>
      </c>
      <c r="H2488" t="str">
        <f t="shared" si="85"/>
        <v>INSERT INTO ZONE_MAP (SERVICE_ID, SERVICE_NAME, CODE, NW_GROUP, ZONE) VALUES (1,'SMS','201015000002','201015000002','CCG');</v>
      </c>
    </row>
    <row r="2489" spans="1:8">
      <c r="A2489" s="25" t="s">
        <v>6786</v>
      </c>
      <c r="B2489" s="25" t="s">
        <v>6174</v>
      </c>
      <c r="C2489" s="25" t="s">
        <v>6054</v>
      </c>
      <c r="D2489">
        <v>1</v>
      </c>
      <c r="E2489" s="25" t="s">
        <v>8</v>
      </c>
      <c r="F2489" t="str">
        <f t="shared" si="84"/>
        <v>CCG_201017000008</v>
      </c>
      <c r="G2489" t="str">
        <f>IF(ISNA(VLOOKUP(F2489,$F$3:F2488,1,0)),"","DUP!")</f>
        <v/>
      </c>
      <c r="H2489" t="str">
        <f t="shared" si="85"/>
        <v>INSERT INTO ZONE_MAP (SERVICE_ID, SERVICE_NAME, CODE, NW_GROUP, ZONE) VALUES (1,'SMS','201017000008','201017000008','CCG');</v>
      </c>
    </row>
    <row r="2490" spans="1:8">
      <c r="A2490" s="25" t="s">
        <v>6787</v>
      </c>
      <c r="B2490" s="25" t="s">
        <v>6174</v>
      </c>
      <c r="C2490" s="25" t="s">
        <v>6054</v>
      </c>
      <c r="D2490">
        <v>1</v>
      </c>
      <c r="E2490" s="25" t="s">
        <v>8</v>
      </c>
      <c r="F2490" t="str">
        <f t="shared" si="84"/>
        <v>CCG_201017000050</v>
      </c>
      <c r="G2490" t="str">
        <f>IF(ISNA(VLOOKUP(F2490,$F$3:F2489,1,0)),"","DUP!")</f>
        <v/>
      </c>
      <c r="H2490" t="str">
        <f t="shared" si="85"/>
        <v>INSERT INTO ZONE_MAP (SERVICE_ID, SERVICE_NAME, CODE, NW_GROUP, ZONE) VALUES (1,'SMS','201017000050','201017000050','CCG');</v>
      </c>
    </row>
    <row r="2491" spans="1:8">
      <c r="A2491" s="25" t="s">
        <v>6788</v>
      </c>
      <c r="B2491" s="25" t="s">
        <v>6226</v>
      </c>
      <c r="C2491" s="25" t="s">
        <v>6054</v>
      </c>
      <c r="D2491">
        <v>1</v>
      </c>
      <c r="E2491" s="25" t="s">
        <v>8</v>
      </c>
      <c r="F2491" t="str">
        <f t="shared" si="84"/>
        <v>CCG_201020000002</v>
      </c>
      <c r="G2491" t="str">
        <f>IF(ISNA(VLOOKUP(F2491,$F$3:F2490,1,0)),"","DUP!")</f>
        <v/>
      </c>
      <c r="H2491" t="str">
        <f t="shared" si="85"/>
        <v>INSERT INTO ZONE_MAP (SERVICE_ID, SERVICE_NAME, CODE, NW_GROUP, ZONE) VALUES (1,'SMS','201020000002','201020000002','CCG');</v>
      </c>
    </row>
    <row r="2492" spans="1:8">
      <c r="A2492" s="25" t="s">
        <v>6789</v>
      </c>
      <c r="B2492" s="25" t="s">
        <v>2839</v>
      </c>
      <c r="C2492" s="25" t="s">
        <v>6054</v>
      </c>
      <c r="D2492">
        <v>1</v>
      </c>
      <c r="E2492" s="25" t="s">
        <v>8</v>
      </c>
      <c r="F2492" t="str">
        <f t="shared" si="84"/>
        <v>CCG_201027000002</v>
      </c>
      <c r="G2492" t="str">
        <f>IF(ISNA(VLOOKUP(F2492,$F$3:F2491,1,0)),"","DUP!")</f>
        <v/>
      </c>
      <c r="H2492" t="str">
        <f t="shared" si="85"/>
        <v>INSERT INTO ZONE_MAP (SERVICE_ID, SERVICE_NAME, CODE, NW_GROUP, ZONE) VALUES (1,'SMS','201027000002','201027000002','CCG');</v>
      </c>
    </row>
    <row r="2493" spans="1:8">
      <c r="A2493" s="25" t="s">
        <v>6790</v>
      </c>
      <c r="B2493" s="25" t="s">
        <v>6268</v>
      </c>
      <c r="C2493" s="25" t="s">
        <v>6054</v>
      </c>
      <c r="D2493">
        <v>1</v>
      </c>
      <c r="E2493" s="25" t="s">
        <v>8</v>
      </c>
      <c r="F2493" t="str">
        <f t="shared" si="84"/>
        <v>CCG_201029000002</v>
      </c>
      <c r="G2493" t="str">
        <f>IF(ISNA(VLOOKUP(F2493,$F$3:F2492,1,0)),"","DUP!")</f>
        <v/>
      </c>
      <c r="H2493" t="str">
        <f t="shared" si="85"/>
        <v>INSERT INTO ZONE_MAP (SERVICE_ID, SERVICE_NAME, CODE, NW_GROUP, ZONE) VALUES (1,'SMS','201029000002','201029000002','CCG');</v>
      </c>
    </row>
    <row r="2494" spans="1:8">
      <c r="A2494" s="25" t="s">
        <v>6791</v>
      </c>
      <c r="B2494" s="25" t="s">
        <v>6289</v>
      </c>
      <c r="C2494" s="25" t="s">
        <v>6054</v>
      </c>
      <c r="D2494">
        <v>1</v>
      </c>
      <c r="E2494" s="25" t="s">
        <v>8</v>
      </c>
      <c r="F2494" t="str">
        <f t="shared" si="84"/>
        <v>CCG_201032000002</v>
      </c>
      <c r="G2494" t="str">
        <f>IF(ISNA(VLOOKUP(F2494,$F$3:F2493,1,0)),"","DUP!")</f>
        <v/>
      </c>
      <c r="H2494" t="str">
        <f t="shared" si="85"/>
        <v>INSERT INTO ZONE_MAP (SERVICE_ID, SERVICE_NAME, CODE, NW_GROUP, ZONE) VALUES (1,'SMS','201032000002','201032000002','CCG');</v>
      </c>
    </row>
    <row r="2495" spans="1:8">
      <c r="A2495" s="25" t="s">
        <v>6792</v>
      </c>
      <c r="B2495" s="25" t="s">
        <v>6298</v>
      </c>
      <c r="C2495" s="25" t="s">
        <v>6054</v>
      </c>
      <c r="D2495">
        <v>1</v>
      </c>
      <c r="E2495" s="25" t="s">
        <v>8</v>
      </c>
      <c r="F2495" t="str">
        <f t="shared" si="84"/>
        <v>CCG_201034000001</v>
      </c>
      <c r="G2495" t="str">
        <f>IF(ISNA(VLOOKUP(F2495,$F$3:F2494,1,0)),"","DUP!")</f>
        <v/>
      </c>
      <c r="H2495" t="str">
        <f t="shared" si="85"/>
        <v>INSERT INTO ZONE_MAP (SERVICE_ID, SERVICE_NAME, CODE, NW_GROUP, ZONE) VALUES (1,'SMS','201034000001','201034000001','CCG');</v>
      </c>
    </row>
    <row r="2496" spans="1:8">
      <c r="A2496" s="25" t="s">
        <v>6793</v>
      </c>
      <c r="B2496" s="25" t="s">
        <v>6306</v>
      </c>
      <c r="C2496" s="25" t="s">
        <v>6054</v>
      </c>
      <c r="D2496">
        <v>1</v>
      </c>
      <c r="E2496" s="25" t="s">
        <v>8</v>
      </c>
      <c r="F2496" t="str">
        <f t="shared" si="84"/>
        <v>CCG_201037000001</v>
      </c>
      <c r="G2496" t="str">
        <f>IF(ISNA(VLOOKUP(F2496,$F$3:F2495,1,0)),"","DUP!")</f>
        <v/>
      </c>
      <c r="H2496" t="str">
        <f t="shared" si="85"/>
        <v>INSERT INTO ZONE_MAP (SERVICE_ID, SERVICE_NAME, CODE, NW_GROUP, ZONE) VALUES (1,'SMS','201037000001','201037000001','CCG');</v>
      </c>
    </row>
    <row r="2497" spans="1:8">
      <c r="A2497" s="25" t="s">
        <v>6794</v>
      </c>
      <c r="B2497" s="25" t="s">
        <v>6313</v>
      </c>
      <c r="C2497" s="25" t="s">
        <v>6054</v>
      </c>
      <c r="D2497">
        <v>1</v>
      </c>
      <c r="E2497" s="25" t="s">
        <v>8</v>
      </c>
      <c r="F2497" t="str">
        <f t="shared" si="84"/>
        <v>CCG_201038000005</v>
      </c>
      <c r="G2497" t="str">
        <f>IF(ISNA(VLOOKUP(F2497,$F$3:F2496,1,0)),"","DUP!")</f>
        <v/>
      </c>
      <c r="H2497" t="str">
        <f t="shared" si="85"/>
        <v>INSERT INTO ZONE_MAP (SERVICE_ID, SERVICE_NAME, CODE, NW_GROUP, ZONE) VALUES (1,'SMS','201038000005','201038000005','CCG');</v>
      </c>
    </row>
    <row r="2498" spans="1:8">
      <c r="A2498" s="25" t="s">
        <v>6795</v>
      </c>
      <c r="B2498" s="25" t="s">
        <v>6327</v>
      </c>
      <c r="C2498" s="25" t="s">
        <v>6054</v>
      </c>
      <c r="D2498">
        <v>1</v>
      </c>
      <c r="E2498" s="25" t="s">
        <v>8</v>
      </c>
      <c r="F2498" t="str">
        <f t="shared" si="84"/>
        <v>CCG_201041000001</v>
      </c>
      <c r="G2498" t="str">
        <f>IF(ISNA(VLOOKUP(F2498,$F$3:F2497,1,0)),"","DUP!")</f>
        <v/>
      </c>
      <c r="H2498" t="str">
        <f t="shared" si="85"/>
        <v>INSERT INTO ZONE_MAP (SERVICE_ID, SERVICE_NAME, CODE, NW_GROUP, ZONE) VALUES (1,'SMS','201041000001','201041000001','CCG');</v>
      </c>
    </row>
    <row r="2499" spans="1:8">
      <c r="A2499" s="25" t="s">
        <v>6796</v>
      </c>
      <c r="B2499" s="25" t="s">
        <v>6339</v>
      </c>
      <c r="C2499" s="25" t="s">
        <v>6054</v>
      </c>
      <c r="D2499">
        <v>1</v>
      </c>
      <c r="E2499" s="25" t="s">
        <v>8</v>
      </c>
      <c r="F2499" t="str">
        <f t="shared" si="84"/>
        <v>CCG_201042000005</v>
      </c>
      <c r="G2499" t="str">
        <f>IF(ISNA(VLOOKUP(F2499,$F$3:F2498,1,0)),"","DUP!")</f>
        <v/>
      </c>
      <c r="H2499" t="str">
        <f t="shared" si="85"/>
        <v>INSERT INTO ZONE_MAP (SERVICE_ID, SERVICE_NAME, CODE, NW_GROUP, ZONE) VALUES (1,'SMS','201042000005','201042000005','CCG');</v>
      </c>
    </row>
    <row r="2500" spans="1:8">
      <c r="A2500" s="25" t="s">
        <v>6797</v>
      </c>
      <c r="B2500" s="25" t="s">
        <v>3105</v>
      </c>
      <c r="C2500" s="25" t="s">
        <v>6054</v>
      </c>
      <c r="D2500">
        <v>1</v>
      </c>
      <c r="E2500" s="25" t="s">
        <v>8</v>
      </c>
      <c r="F2500" t="str">
        <f t="shared" ref="F2500:F2563" si="86">C2500&amp;"_"&amp;A2500</f>
        <v>CCG_201044000003</v>
      </c>
      <c r="G2500" t="str">
        <f>IF(ISNA(VLOOKUP(F2500,$F$3:F2499,1,0)),"","DUP!")</f>
        <v/>
      </c>
      <c r="H2500" t="str">
        <f t="shared" si="85"/>
        <v>INSERT INTO ZONE_MAP (SERVICE_ID, SERVICE_NAME, CODE, NW_GROUP, ZONE) VALUES (1,'SMS','201044000003','201044000003','CCG');</v>
      </c>
    </row>
    <row r="2501" spans="1:8">
      <c r="A2501" s="25" t="s">
        <v>6798</v>
      </c>
      <c r="B2501" s="25" t="s">
        <v>6368</v>
      </c>
      <c r="C2501" s="25" t="s">
        <v>6054</v>
      </c>
      <c r="D2501">
        <v>1</v>
      </c>
      <c r="E2501" s="25" t="s">
        <v>8</v>
      </c>
      <c r="F2501" t="str">
        <f t="shared" si="86"/>
        <v>CCG_201045000004</v>
      </c>
      <c r="G2501" t="str">
        <f>IF(ISNA(VLOOKUP(F2501,$F$3:F2500,1,0)),"","DUP!")</f>
        <v/>
      </c>
      <c r="H2501" t="str">
        <f t="shared" si="85"/>
        <v>INSERT INTO ZONE_MAP (SERVICE_ID, SERVICE_NAME, CODE, NW_GROUP, ZONE) VALUES (1,'SMS','201045000004','201045000004','CCG');</v>
      </c>
    </row>
    <row r="2502" spans="1:8">
      <c r="A2502" s="25" t="s">
        <v>6799</v>
      </c>
      <c r="B2502" s="25" t="s">
        <v>6379</v>
      </c>
      <c r="C2502" s="25" t="s">
        <v>6054</v>
      </c>
      <c r="D2502">
        <v>1</v>
      </c>
      <c r="E2502" s="25" t="s">
        <v>8</v>
      </c>
      <c r="F2502" t="str">
        <f t="shared" si="86"/>
        <v>CCG_201046000002</v>
      </c>
      <c r="G2502" t="str">
        <f>IF(ISNA(VLOOKUP(F2502,$F$3:F2501,1,0)),"","DUP!")</f>
        <v/>
      </c>
      <c r="H2502" t="str">
        <f t="shared" si="85"/>
        <v>INSERT INTO ZONE_MAP (SERVICE_ID, SERVICE_NAME, CODE, NW_GROUP, ZONE) VALUES (1,'SMS','201046000002','201046000002','CCG');</v>
      </c>
    </row>
    <row r="2503" spans="1:8">
      <c r="A2503" s="25" t="s">
        <v>6800</v>
      </c>
      <c r="B2503" s="25" t="s">
        <v>6395</v>
      </c>
      <c r="C2503" s="25" t="s">
        <v>6054</v>
      </c>
      <c r="D2503">
        <v>1</v>
      </c>
      <c r="E2503" s="25" t="s">
        <v>8</v>
      </c>
      <c r="F2503" t="str">
        <f t="shared" si="86"/>
        <v>CCG_201070000001</v>
      </c>
      <c r="G2503" t="str">
        <f>IF(ISNA(VLOOKUP(F2503,$F$3:F2502,1,0)),"","DUP!")</f>
        <v/>
      </c>
      <c r="H2503" t="str">
        <f t="shared" si="85"/>
        <v>INSERT INTO ZONE_MAP (SERVICE_ID, SERVICE_NAME, CODE, NW_GROUP, ZONE) VALUES (1,'SMS','201070000001','201070000001','CCG');</v>
      </c>
    </row>
    <row r="2504" spans="1:8">
      <c r="A2504" s="25" t="s">
        <v>6801</v>
      </c>
      <c r="B2504" s="25" t="s">
        <v>6402</v>
      </c>
      <c r="C2504" s="25" t="s">
        <v>6054</v>
      </c>
      <c r="D2504">
        <v>1</v>
      </c>
      <c r="E2504" s="25" t="s">
        <v>8</v>
      </c>
      <c r="F2504" t="str">
        <f t="shared" si="86"/>
        <v>CCG_201071000001</v>
      </c>
      <c r="G2504" t="str">
        <f>IF(ISNA(VLOOKUP(F2504,$F$3:F2503,1,0)),"","DUP!")</f>
        <v/>
      </c>
      <c r="H2504" t="str">
        <f t="shared" si="85"/>
        <v>INSERT INTO ZONE_MAP (SERVICE_ID, SERVICE_NAME, CODE, NW_GROUP, ZONE) VALUES (1,'SMS','201071000001','201071000001','CCG');</v>
      </c>
    </row>
    <row r="2505" spans="1:8">
      <c r="A2505" s="25" t="s">
        <v>6802</v>
      </c>
      <c r="B2505" s="25" t="s">
        <v>6409</v>
      </c>
      <c r="C2505" s="25" t="s">
        <v>6054</v>
      </c>
      <c r="D2505">
        <v>1</v>
      </c>
      <c r="E2505" s="25" t="s">
        <v>8</v>
      </c>
      <c r="F2505" t="str">
        <f t="shared" si="86"/>
        <v>CCG_201072000004</v>
      </c>
      <c r="G2505" t="str">
        <f>IF(ISNA(VLOOKUP(F2505,$F$3:F2504,1,0)),"","DUP!")</f>
        <v/>
      </c>
      <c r="H2505" t="str">
        <f t="shared" si="85"/>
        <v>INSERT INTO ZONE_MAP (SERVICE_ID, SERVICE_NAME, CODE, NW_GROUP, ZONE) VALUES (1,'SMS','201072000004','201072000004','CCG');</v>
      </c>
    </row>
    <row r="2506" spans="1:8">
      <c r="A2506" s="25" t="s">
        <v>6803</v>
      </c>
      <c r="B2506" s="25" t="s">
        <v>6418</v>
      </c>
      <c r="C2506" s="25" t="s">
        <v>6054</v>
      </c>
      <c r="D2506">
        <v>1</v>
      </c>
      <c r="E2506" s="25" t="s">
        <v>8</v>
      </c>
      <c r="F2506" t="str">
        <f t="shared" si="86"/>
        <v>CCG_201073000001</v>
      </c>
      <c r="G2506" t="str">
        <f>IF(ISNA(VLOOKUP(F2506,$F$3:F2505,1,0)),"","DUP!")</f>
        <v/>
      </c>
      <c r="H2506" t="str">
        <f t="shared" si="85"/>
        <v>INSERT INTO ZONE_MAP (SERVICE_ID, SERVICE_NAME, CODE, NW_GROUP, ZONE) VALUES (1,'SMS','201073000001','201073000001','CCG');</v>
      </c>
    </row>
    <row r="2507" spans="1:8">
      <c r="A2507" s="25" t="s">
        <v>6804</v>
      </c>
      <c r="B2507" s="25" t="s">
        <v>6444</v>
      </c>
      <c r="C2507" s="25" t="s">
        <v>6054</v>
      </c>
      <c r="D2507">
        <v>1</v>
      </c>
      <c r="E2507" s="25" t="s">
        <v>8</v>
      </c>
      <c r="F2507" t="str">
        <f t="shared" si="86"/>
        <v>CCG_201077000004</v>
      </c>
      <c r="G2507" t="str">
        <f>IF(ISNA(VLOOKUP(F2507,$F$3:F2506,1,0)),"","DUP!")</f>
        <v/>
      </c>
      <c r="H2507" t="str">
        <f t="shared" si="85"/>
        <v>INSERT INTO ZONE_MAP (SERVICE_ID, SERVICE_NAME, CODE, NW_GROUP, ZONE) VALUES (1,'SMS','201077000004','201077000004','CCG');</v>
      </c>
    </row>
    <row r="2508" spans="1:8">
      <c r="A2508" s="25" t="s">
        <v>6805</v>
      </c>
      <c r="B2508" s="25" t="s">
        <v>6452</v>
      </c>
      <c r="C2508" s="25" t="s">
        <v>6054</v>
      </c>
      <c r="D2508">
        <v>1</v>
      </c>
      <c r="E2508" s="25" t="s">
        <v>8</v>
      </c>
      <c r="F2508" t="str">
        <f t="shared" si="86"/>
        <v>CCG_201078000001</v>
      </c>
      <c r="G2508" t="str">
        <f>IF(ISNA(VLOOKUP(F2508,$F$3:F2507,1,0)),"","DUP!")</f>
        <v/>
      </c>
      <c r="H2508" t="str">
        <f t="shared" si="85"/>
        <v>INSERT INTO ZONE_MAP (SERVICE_ID, SERVICE_NAME, CODE, NW_GROUP, ZONE) VALUES (1,'SMS','201078000001','201078000001','CCG');</v>
      </c>
    </row>
    <row r="2509" spans="1:8">
      <c r="A2509" s="25" t="s">
        <v>6806</v>
      </c>
      <c r="B2509" s="25" t="s">
        <v>6493</v>
      </c>
      <c r="C2509" s="25" t="s">
        <v>6054</v>
      </c>
      <c r="D2509">
        <v>1</v>
      </c>
      <c r="E2509" s="25" t="s">
        <v>8</v>
      </c>
      <c r="F2509" t="str">
        <f t="shared" si="86"/>
        <v>CCG_201082000003</v>
      </c>
      <c r="G2509" t="str">
        <f>IF(ISNA(VLOOKUP(F2509,$F$3:F2508,1,0)),"","DUP!")</f>
        <v/>
      </c>
      <c r="H2509" t="str">
        <f t="shared" si="85"/>
        <v>INSERT INTO ZONE_MAP (SERVICE_ID, SERVICE_NAME, CODE, NW_GROUP, ZONE) VALUES (1,'SMS','201082000003','201082000003','CCG');</v>
      </c>
    </row>
    <row r="2510" spans="1:8">
      <c r="A2510" s="25" t="s">
        <v>6807</v>
      </c>
      <c r="B2510" s="25" t="s">
        <v>6501</v>
      </c>
      <c r="C2510" s="25" t="s">
        <v>6054</v>
      </c>
      <c r="D2510">
        <v>1</v>
      </c>
      <c r="E2510" s="25" t="s">
        <v>8</v>
      </c>
      <c r="F2510" t="str">
        <f t="shared" si="86"/>
        <v>CCG_201085000002</v>
      </c>
      <c r="G2510" t="str">
        <f>IF(ISNA(VLOOKUP(F2510,$F$3:F2509,1,0)),"","DUP!")</f>
        <v/>
      </c>
      <c r="H2510" t="str">
        <f t="shared" si="85"/>
        <v>INSERT INTO ZONE_MAP (SERVICE_ID, SERVICE_NAME, CODE, NW_GROUP, ZONE) VALUES (1,'SMS','201085000002','201085000002','CCG');</v>
      </c>
    </row>
    <row r="2511" spans="1:8">
      <c r="A2511" s="25" t="s">
        <v>6808</v>
      </c>
      <c r="B2511" s="25" t="s">
        <v>6530</v>
      </c>
      <c r="C2511" s="25" t="s">
        <v>6054</v>
      </c>
      <c r="D2511">
        <v>1</v>
      </c>
      <c r="E2511" s="25" t="s">
        <v>8</v>
      </c>
      <c r="F2511" t="str">
        <f t="shared" si="86"/>
        <v>CCG_201089000002</v>
      </c>
      <c r="G2511" t="str">
        <f>IF(ISNA(VLOOKUP(F2511,$F$3:F2510,1,0)),"","DUP!")</f>
        <v/>
      </c>
      <c r="H2511" t="str">
        <f t="shared" si="85"/>
        <v>INSERT INTO ZONE_MAP (SERVICE_ID, SERVICE_NAME, CODE, NW_GROUP, ZONE) VALUES (1,'SMS','201089000002','201089000002','CCG');</v>
      </c>
    </row>
    <row r="2512" spans="1:8">
      <c r="A2512" s="25" t="s">
        <v>6809</v>
      </c>
      <c r="B2512" s="25" t="s">
        <v>6549</v>
      </c>
      <c r="C2512" s="25" t="s">
        <v>6054</v>
      </c>
      <c r="D2512">
        <v>1</v>
      </c>
      <c r="E2512" s="25" t="s">
        <v>8</v>
      </c>
      <c r="F2512" t="str">
        <f t="shared" si="86"/>
        <v>CCG_201098000004</v>
      </c>
      <c r="G2512" t="str">
        <f>IF(ISNA(VLOOKUP(F2512,$F$3:F2511,1,0)),"","DUP!")</f>
        <v/>
      </c>
      <c r="H2512" t="str">
        <f t="shared" si="85"/>
        <v>INSERT INTO ZONE_MAP (SERVICE_ID, SERVICE_NAME, CODE, NW_GROUP, ZONE) VALUES (1,'SMS','201098000004','201098000004','CCG');</v>
      </c>
    </row>
    <row r="2513" spans="1:8">
      <c r="A2513" s="25" t="s">
        <v>6810</v>
      </c>
      <c r="B2513" s="25" t="s">
        <v>6551</v>
      </c>
      <c r="C2513" s="25" t="s">
        <v>6054</v>
      </c>
      <c r="D2513">
        <v>1</v>
      </c>
      <c r="E2513" s="25" t="s">
        <v>8</v>
      </c>
      <c r="F2513" t="str">
        <f t="shared" si="86"/>
        <v>CCG_201099000002</v>
      </c>
      <c r="G2513" t="str">
        <f>IF(ISNA(VLOOKUP(F2513,$F$3:F2512,1,0)),"","DUP!")</f>
        <v/>
      </c>
      <c r="H2513" t="str">
        <f t="shared" si="85"/>
        <v>INSERT INTO ZONE_MAP (SERVICE_ID, SERVICE_NAME, CODE, NW_GROUP, ZONE) VALUES (1,'SMS','201099000002','201099000002','CCG');</v>
      </c>
    </row>
    <row r="2514" spans="1:8">
      <c r="A2514" s="25" t="s">
        <v>6811</v>
      </c>
      <c r="B2514" s="25" t="s">
        <v>6561</v>
      </c>
      <c r="C2514" s="25" t="s">
        <v>6054</v>
      </c>
      <c r="D2514">
        <v>1</v>
      </c>
      <c r="E2514" s="25" t="s">
        <v>8</v>
      </c>
      <c r="F2514" t="str">
        <f t="shared" si="86"/>
        <v>CCG_201099000013</v>
      </c>
      <c r="G2514" t="str">
        <f>IF(ISNA(VLOOKUP(F2514,$F$3:F2513,1,0)),"","DUP!")</f>
        <v/>
      </c>
      <c r="H2514" t="str">
        <f t="shared" si="85"/>
        <v>INSERT INTO ZONE_MAP (SERVICE_ID, SERVICE_NAME, CODE, NW_GROUP, ZONE) VALUES (1,'SMS','201099000013','201099000013','CCG');</v>
      </c>
    </row>
    <row r="2515" spans="1:8">
      <c r="A2515" s="25" t="s">
        <v>6812</v>
      </c>
      <c r="B2515" s="25" t="s">
        <v>6561</v>
      </c>
      <c r="C2515" s="25" t="s">
        <v>6054</v>
      </c>
      <c r="D2515">
        <v>1</v>
      </c>
      <c r="E2515" s="25" t="s">
        <v>8</v>
      </c>
      <c r="F2515" t="str">
        <f t="shared" si="86"/>
        <v>CCG_201099000014</v>
      </c>
      <c r="G2515" t="str">
        <f>IF(ISNA(VLOOKUP(F2515,$F$3:F2514,1,0)),"","DUP!")</f>
        <v/>
      </c>
      <c r="H2515" t="str">
        <f t="shared" si="85"/>
        <v>INSERT INTO ZONE_MAP (SERVICE_ID, SERVICE_NAME, CODE, NW_GROUP, ZONE) VALUES (1,'SMS','201099000014','201099000014','CCG');</v>
      </c>
    </row>
    <row r="2516" spans="1:8">
      <c r="A2516" s="25" t="s">
        <v>6813</v>
      </c>
      <c r="B2516" s="25" t="s">
        <v>6571</v>
      </c>
      <c r="C2516" s="25" t="s">
        <v>6054</v>
      </c>
      <c r="D2516">
        <v>1</v>
      </c>
      <c r="E2516" s="25" t="s">
        <v>8</v>
      </c>
      <c r="F2516" t="str">
        <f t="shared" si="86"/>
        <v>CCG_201103000002</v>
      </c>
      <c r="G2516" t="str">
        <f>IF(ISNA(VLOOKUP(F2516,$F$3:F2515,1,0)),"","DUP!")</f>
        <v/>
      </c>
      <c r="H2516" t="str">
        <f t="shared" si="85"/>
        <v>INSERT INTO ZONE_MAP (SERVICE_ID, SERVICE_NAME, CODE, NW_GROUP, ZONE) VALUES (1,'SMS','201103000002','201103000002','CCG');</v>
      </c>
    </row>
    <row r="2517" spans="1:8">
      <c r="A2517" s="25" t="s">
        <v>6814</v>
      </c>
      <c r="B2517" s="25" t="s">
        <v>6613</v>
      </c>
      <c r="C2517" s="25" t="s">
        <v>6054</v>
      </c>
      <c r="D2517">
        <v>1</v>
      </c>
      <c r="E2517" s="25" t="s">
        <v>8</v>
      </c>
      <c r="F2517" t="str">
        <f t="shared" si="86"/>
        <v>CCG_201114000001</v>
      </c>
      <c r="G2517" t="str">
        <f>IF(ISNA(VLOOKUP(F2517,$F$3:F2516,1,0)),"","DUP!")</f>
        <v/>
      </c>
      <c r="H2517" t="str">
        <f t="shared" si="85"/>
        <v>INSERT INTO ZONE_MAP (SERVICE_ID, SERVICE_NAME, CODE, NW_GROUP, ZONE) VALUES (1,'SMS','201114000001','201114000001','CCG');</v>
      </c>
    </row>
    <row r="2518" spans="1:8">
      <c r="A2518" s="25" t="s">
        <v>6815</v>
      </c>
      <c r="B2518" s="25" t="s">
        <v>6613</v>
      </c>
      <c r="C2518" s="25" t="s">
        <v>6054</v>
      </c>
      <c r="D2518">
        <v>1</v>
      </c>
      <c r="E2518" s="25" t="s">
        <v>8</v>
      </c>
      <c r="F2518" t="str">
        <f t="shared" si="86"/>
        <v>CCG_201114000013</v>
      </c>
      <c r="G2518" t="str">
        <f>IF(ISNA(VLOOKUP(F2518,$F$3:F2517,1,0)),"","DUP!")</f>
        <v/>
      </c>
      <c r="H2518" t="str">
        <f t="shared" si="85"/>
        <v>INSERT INTO ZONE_MAP (SERVICE_ID, SERVICE_NAME, CODE, NW_GROUP, ZONE) VALUES (1,'SMS','201114000013','201114000013','CCG');</v>
      </c>
    </row>
    <row r="2519" spans="1:8">
      <c r="A2519" s="25" t="s">
        <v>6816</v>
      </c>
      <c r="B2519" s="25" t="s">
        <v>6689</v>
      </c>
      <c r="C2519" s="25" t="s">
        <v>6054</v>
      </c>
      <c r="D2519">
        <v>1</v>
      </c>
      <c r="E2519" s="25" t="s">
        <v>8</v>
      </c>
      <c r="F2519" t="str">
        <f t="shared" si="86"/>
        <v>CCG_201126000002</v>
      </c>
      <c r="G2519" t="str">
        <f>IF(ISNA(VLOOKUP(F2519,$F$3:F2518,1,0)),"","DUP!")</f>
        <v/>
      </c>
      <c r="H2519" t="str">
        <f t="shared" si="85"/>
        <v>INSERT INTO ZONE_MAP (SERVICE_ID, SERVICE_NAME, CODE, NW_GROUP, ZONE) VALUES (1,'SMS','201126000002','201126000002','CCG');</v>
      </c>
    </row>
    <row r="2520" spans="1:8">
      <c r="A2520" s="25" t="s">
        <v>6817</v>
      </c>
      <c r="B2520" s="25" t="s">
        <v>6053</v>
      </c>
      <c r="C2520" s="25" t="s">
        <v>6054</v>
      </c>
      <c r="D2520">
        <v>1</v>
      </c>
      <c r="E2520" s="25" t="s">
        <v>8</v>
      </c>
      <c r="F2520" t="str">
        <f t="shared" si="86"/>
        <v>CCG_202002000003</v>
      </c>
      <c r="G2520" t="str">
        <f>IF(ISNA(VLOOKUP(F2520,$F$3:F2519,1,0)),"","DUP!")</f>
        <v/>
      </c>
      <c r="H2520" t="str">
        <f t="shared" si="85"/>
        <v>INSERT INTO ZONE_MAP (SERVICE_ID, SERVICE_NAME, CODE, NW_GROUP, ZONE) VALUES (1,'SMS','202002000003','202002000003','CCG');</v>
      </c>
    </row>
    <row r="2521" spans="1:8">
      <c r="A2521" s="25" t="s">
        <v>6818</v>
      </c>
      <c r="B2521" s="25" t="s">
        <v>6064</v>
      </c>
      <c r="C2521" s="25" t="s">
        <v>6054</v>
      </c>
      <c r="D2521">
        <v>1</v>
      </c>
      <c r="E2521" s="25" t="s">
        <v>8</v>
      </c>
      <c r="F2521" t="str">
        <f t="shared" si="86"/>
        <v>CCG_202005000002</v>
      </c>
      <c r="G2521" t="str">
        <f>IF(ISNA(VLOOKUP(F2521,$F$3:F2520,1,0)),"","DUP!")</f>
        <v/>
      </c>
      <c r="H2521" t="str">
        <f t="shared" si="85"/>
        <v>INSERT INTO ZONE_MAP (SERVICE_ID, SERVICE_NAME, CODE, NW_GROUP, ZONE) VALUES (1,'SMS','202005000002','202005000002','CCG');</v>
      </c>
    </row>
    <row r="2522" spans="1:8">
      <c r="A2522" s="25" t="s">
        <v>6819</v>
      </c>
      <c r="B2522" s="25" t="s">
        <v>6080</v>
      </c>
      <c r="C2522" s="25" t="s">
        <v>6054</v>
      </c>
      <c r="D2522">
        <v>1</v>
      </c>
      <c r="E2522" s="25" t="s">
        <v>8</v>
      </c>
      <c r="F2522" t="str">
        <f t="shared" si="86"/>
        <v>CCG_202005000020</v>
      </c>
      <c r="G2522" t="str">
        <f>IF(ISNA(VLOOKUP(F2522,$F$3:F2521,1,0)),"","DUP!")</f>
        <v/>
      </c>
      <c r="H2522" t="str">
        <f t="shared" si="85"/>
        <v>INSERT INTO ZONE_MAP (SERVICE_ID, SERVICE_NAME, CODE, NW_GROUP, ZONE) VALUES (1,'SMS','202005000020','202005000020','CCG');</v>
      </c>
    </row>
    <row r="2523" spans="1:8">
      <c r="A2523" s="25" t="s">
        <v>6820</v>
      </c>
      <c r="B2523" s="25" t="s">
        <v>6091</v>
      </c>
      <c r="C2523" s="25" t="s">
        <v>6054</v>
      </c>
      <c r="D2523">
        <v>1</v>
      </c>
      <c r="E2523" s="25" t="s">
        <v>8</v>
      </c>
      <c r="F2523" t="str">
        <f t="shared" si="86"/>
        <v>CCG_202009000003</v>
      </c>
      <c r="G2523" t="str">
        <f>IF(ISNA(VLOOKUP(F2523,$F$3:F2522,1,0)),"","DUP!")</f>
        <v/>
      </c>
      <c r="H2523" t="str">
        <f t="shared" si="85"/>
        <v>INSERT INTO ZONE_MAP (SERVICE_ID, SERVICE_NAME, CODE, NW_GROUP, ZONE) VALUES (1,'SMS','202009000003','202009000003','CCG');</v>
      </c>
    </row>
    <row r="2524" spans="1:8">
      <c r="A2524" s="25" t="s">
        <v>6821</v>
      </c>
      <c r="B2524" s="25" t="s">
        <v>6106</v>
      </c>
      <c r="C2524" s="25" t="s">
        <v>6054</v>
      </c>
      <c r="D2524">
        <v>1</v>
      </c>
      <c r="E2524" s="25" t="s">
        <v>8</v>
      </c>
      <c r="F2524" t="str">
        <f t="shared" si="86"/>
        <v>CCG_202010000003</v>
      </c>
      <c r="G2524" t="str">
        <f>IF(ISNA(VLOOKUP(F2524,$F$3:F2523,1,0)),"","DUP!")</f>
        <v/>
      </c>
      <c r="H2524" t="str">
        <f t="shared" si="85"/>
        <v>INSERT INTO ZONE_MAP (SERVICE_ID, SERVICE_NAME, CODE, NW_GROUP, ZONE) VALUES (1,'SMS','202010000003','202010000003','CCG');</v>
      </c>
    </row>
    <row r="2525" spans="1:8">
      <c r="A2525" s="25" t="s">
        <v>6822</v>
      </c>
      <c r="B2525" s="25" t="s">
        <v>6116</v>
      </c>
      <c r="C2525" s="25" t="s">
        <v>6054</v>
      </c>
      <c r="D2525">
        <v>1</v>
      </c>
      <c r="E2525" s="25" t="s">
        <v>8</v>
      </c>
      <c r="F2525" t="str">
        <f t="shared" si="86"/>
        <v>CCG_202011000003</v>
      </c>
      <c r="G2525" t="str">
        <f>IF(ISNA(VLOOKUP(F2525,$F$3:F2524,1,0)),"","DUP!")</f>
        <v/>
      </c>
      <c r="H2525" t="str">
        <f t="shared" si="85"/>
        <v>INSERT INTO ZONE_MAP (SERVICE_ID, SERVICE_NAME, CODE, NW_GROUP, ZONE) VALUES (1,'SMS','202011000003','202011000003','CCG');</v>
      </c>
    </row>
    <row r="2526" spans="1:8">
      <c r="A2526" s="25" t="s">
        <v>6823</v>
      </c>
      <c r="B2526" s="25" t="s">
        <v>6128</v>
      </c>
      <c r="C2526" s="25" t="s">
        <v>6054</v>
      </c>
      <c r="D2526">
        <v>1</v>
      </c>
      <c r="E2526" s="25" t="s">
        <v>8</v>
      </c>
      <c r="F2526" t="str">
        <f t="shared" si="86"/>
        <v>CCG_202014000003</v>
      </c>
      <c r="G2526" t="str">
        <f>IF(ISNA(VLOOKUP(F2526,$F$3:F2525,1,0)),"","DUP!")</f>
        <v/>
      </c>
      <c r="H2526" t="str">
        <f t="shared" si="85"/>
        <v>INSERT INTO ZONE_MAP (SERVICE_ID, SERVICE_NAME, CODE, NW_GROUP, ZONE) VALUES (1,'SMS','202014000003','202014000003','CCG');</v>
      </c>
    </row>
    <row r="2527" spans="1:8">
      <c r="A2527" s="25" t="s">
        <v>6824</v>
      </c>
      <c r="B2527" s="25" t="s">
        <v>6149</v>
      </c>
      <c r="C2527" s="25" t="s">
        <v>6054</v>
      </c>
      <c r="D2527">
        <v>1</v>
      </c>
      <c r="E2527" s="25" t="s">
        <v>8</v>
      </c>
      <c r="F2527" t="str">
        <f t="shared" si="86"/>
        <v>CCG_202015000003</v>
      </c>
      <c r="G2527" t="str">
        <f>IF(ISNA(VLOOKUP(F2527,$F$3:F2526,1,0)),"","DUP!")</f>
        <v/>
      </c>
      <c r="H2527" t="str">
        <f t="shared" si="85"/>
        <v>INSERT INTO ZONE_MAP (SERVICE_ID, SERVICE_NAME, CODE, NW_GROUP, ZONE) VALUES (1,'SMS','202015000003','202015000003','CCG');</v>
      </c>
    </row>
    <row r="2528" spans="1:8">
      <c r="A2528" s="25" t="s">
        <v>6825</v>
      </c>
      <c r="B2528" s="25" t="s">
        <v>6174</v>
      </c>
      <c r="C2528" s="25" t="s">
        <v>6054</v>
      </c>
      <c r="D2528">
        <v>1</v>
      </c>
      <c r="E2528" s="25" t="s">
        <v>8</v>
      </c>
      <c r="F2528" t="str">
        <f t="shared" si="86"/>
        <v>CCG_202017000009</v>
      </c>
      <c r="G2528" t="str">
        <f>IF(ISNA(VLOOKUP(F2528,$F$3:F2527,1,0)),"","DUP!")</f>
        <v/>
      </c>
      <c r="H2528" t="str">
        <f t="shared" si="85"/>
        <v>INSERT INTO ZONE_MAP (SERVICE_ID, SERVICE_NAME, CODE, NW_GROUP, ZONE) VALUES (1,'SMS','202017000009','202017000009','CCG');</v>
      </c>
    </row>
    <row r="2529" spans="1:8">
      <c r="A2529" s="25" t="s">
        <v>6826</v>
      </c>
      <c r="B2529" s="25" t="s">
        <v>6174</v>
      </c>
      <c r="C2529" s="25" t="s">
        <v>6054</v>
      </c>
      <c r="D2529">
        <v>1</v>
      </c>
      <c r="E2529" s="25" t="s">
        <v>8</v>
      </c>
      <c r="F2529" t="str">
        <f t="shared" si="86"/>
        <v>CCG_202017000051</v>
      </c>
      <c r="G2529" t="str">
        <f>IF(ISNA(VLOOKUP(F2529,$F$3:F2528,1,0)),"","DUP!")</f>
        <v/>
      </c>
      <c r="H2529" t="str">
        <f t="shared" si="85"/>
        <v>INSERT INTO ZONE_MAP (SERVICE_ID, SERVICE_NAME, CODE, NW_GROUP, ZONE) VALUES (1,'SMS','202017000051','202017000051','CCG');</v>
      </c>
    </row>
    <row r="2530" spans="1:8">
      <c r="A2530" s="25" t="s">
        <v>6827</v>
      </c>
      <c r="B2530" s="25" t="s">
        <v>6226</v>
      </c>
      <c r="C2530" s="25" t="s">
        <v>6054</v>
      </c>
      <c r="D2530">
        <v>1</v>
      </c>
      <c r="E2530" s="25" t="s">
        <v>8</v>
      </c>
      <c r="F2530" t="str">
        <f t="shared" si="86"/>
        <v>CCG_202020000003</v>
      </c>
      <c r="G2530" t="str">
        <f>IF(ISNA(VLOOKUP(F2530,$F$3:F2529,1,0)),"","DUP!")</f>
        <v/>
      </c>
      <c r="H2530" t="str">
        <f t="shared" si="85"/>
        <v>INSERT INTO ZONE_MAP (SERVICE_ID, SERVICE_NAME, CODE, NW_GROUP, ZONE) VALUES (1,'SMS','202020000003','202020000003','CCG');</v>
      </c>
    </row>
    <row r="2531" spans="1:8">
      <c r="A2531" s="25" t="s">
        <v>6828</v>
      </c>
      <c r="B2531" s="25" t="s">
        <v>6240</v>
      </c>
      <c r="C2531" s="25" t="s">
        <v>6054</v>
      </c>
      <c r="D2531">
        <v>1</v>
      </c>
      <c r="E2531" s="25" t="s">
        <v>8</v>
      </c>
      <c r="F2531" t="str">
        <f t="shared" si="86"/>
        <v>CCG_202022000001</v>
      </c>
      <c r="G2531" t="str">
        <f>IF(ISNA(VLOOKUP(F2531,$F$3:F2530,1,0)),"","DUP!")</f>
        <v/>
      </c>
      <c r="H2531" t="str">
        <f t="shared" si="85"/>
        <v>INSERT INTO ZONE_MAP (SERVICE_ID, SERVICE_NAME, CODE, NW_GROUP, ZONE) VALUES (1,'SMS','202022000001','202022000001','CCG');</v>
      </c>
    </row>
    <row r="2532" spans="1:8">
      <c r="A2532" s="25" t="s">
        <v>6829</v>
      </c>
      <c r="B2532" s="25" t="s">
        <v>6258</v>
      </c>
      <c r="C2532" s="25" t="s">
        <v>6054</v>
      </c>
      <c r="D2532">
        <v>1</v>
      </c>
      <c r="E2532" s="25" t="s">
        <v>8</v>
      </c>
      <c r="F2532" t="str">
        <f t="shared" si="86"/>
        <v>CCG_202027000005</v>
      </c>
      <c r="G2532" t="str">
        <f>IF(ISNA(VLOOKUP(F2532,$F$3:F2531,1,0)),"","DUP!")</f>
        <v/>
      </c>
      <c r="H2532" t="str">
        <f t="shared" si="85"/>
        <v>INSERT INTO ZONE_MAP (SERVICE_ID, SERVICE_NAME, CODE, NW_GROUP, ZONE) VALUES (1,'SMS','202027000005','202027000005','CCG');</v>
      </c>
    </row>
    <row r="2533" spans="1:8">
      <c r="A2533" s="25" t="s">
        <v>6830</v>
      </c>
      <c r="B2533" s="25" t="s">
        <v>6268</v>
      </c>
      <c r="C2533" s="25" t="s">
        <v>6054</v>
      </c>
      <c r="D2533">
        <v>1</v>
      </c>
      <c r="E2533" s="25" t="s">
        <v>8</v>
      </c>
      <c r="F2533" t="str">
        <f t="shared" si="86"/>
        <v>CCG_202029000003</v>
      </c>
      <c r="G2533" t="str">
        <f>IF(ISNA(VLOOKUP(F2533,$F$3:F2532,1,0)),"","DUP!")</f>
        <v/>
      </c>
      <c r="H2533" t="str">
        <f t="shared" si="85"/>
        <v>INSERT INTO ZONE_MAP (SERVICE_ID, SERVICE_NAME, CODE, NW_GROUP, ZONE) VALUES (1,'SMS','202029000003','202029000003','CCG');</v>
      </c>
    </row>
    <row r="2534" spans="1:8">
      <c r="A2534" s="25" t="s">
        <v>6831</v>
      </c>
      <c r="B2534" s="25" t="s">
        <v>6279</v>
      </c>
      <c r="C2534" s="25" t="s">
        <v>6054</v>
      </c>
      <c r="D2534">
        <v>1</v>
      </c>
      <c r="E2534" s="25" t="s">
        <v>8</v>
      </c>
      <c r="F2534" t="str">
        <f t="shared" si="86"/>
        <v>CCG_202030000001</v>
      </c>
      <c r="G2534" t="str">
        <f>IF(ISNA(VLOOKUP(F2534,$F$3:F2533,1,0)),"","DUP!")</f>
        <v/>
      </c>
      <c r="H2534" t="str">
        <f t="shared" si="85"/>
        <v>INSERT INTO ZONE_MAP (SERVICE_ID, SERVICE_NAME, CODE, NW_GROUP, ZONE) VALUES (1,'SMS','202030000001','202030000001','CCG');</v>
      </c>
    </row>
    <row r="2535" spans="1:8">
      <c r="A2535" s="25" t="s">
        <v>6832</v>
      </c>
      <c r="B2535" s="25" t="s">
        <v>6289</v>
      </c>
      <c r="C2535" s="25" t="s">
        <v>6054</v>
      </c>
      <c r="D2535">
        <v>1</v>
      </c>
      <c r="E2535" s="25" t="s">
        <v>8</v>
      </c>
      <c r="F2535" t="str">
        <f t="shared" si="86"/>
        <v>CCG_202032000003</v>
      </c>
      <c r="G2535" t="str">
        <f>IF(ISNA(VLOOKUP(F2535,$F$3:F2534,1,0)),"","DUP!")</f>
        <v/>
      </c>
      <c r="H2535" t="str">
        <f t="shared" si="85"/>
        <v>INSERT INTO ZONE_MAP (SERVICE_ID, SERVICE_NAME, CODE, NW_GROUP, ZONE) VALUES (1,'SMS','202032000003','202032000003','CCG');</v>
      </c>
    </row>
    <row r="2536" spans="1:8">
      <c r="A2536" s="25" t="s">
        <v>6833</v>
      </c>
      <c r="B2536" s="25" t="s">
        <v>6298</v>
      </c>
      <c r="C2536" s="25" t="s">
        <v>6054</v>
      </c>
      <c r="D2536">
        <v>1</v>
      </c>
      <c r="E2536" s="25" t="s">
        <v>8</v>
      </c>
      <c r="F2536" t="str">
        <f t="shared" si="86"/>
        <v>CCG_202034000002</v>
      </c>
      <c r="G2536" t="str">
        <f>IF(ISNA(VLOOKUP(F2536,$F$3:F2535,1,0)),"","DUP!")</f>
        <v/>
      </c>
      <c r="H2536" t="str">
        <f t="shared" si="85"/>
        <v>INSERT INTO ZONE_MAP (SERVICE_ID, SERVICE_NAME, CODE, NW_GROUP, ZONE) VALUES (1,'SMS','202034000002','202034000002','CCG');</v>
      </c>
    </row>
    <row r="2537" spans="1:8">
      <c r="A2537" s="25" t="s">
        <v>6834</v>
      </c>
      <c r="B2537" s="25" t="s">
        <v>6306</v>
      </c>
      <c r="C2537" s="25" t="s">
        <v>6054</v>
      </c>
      <c r="D2537">
        <v>1</v>
      </c>
      <c r="E2537" s="25" t="s">
        <v>8</v>
      </c>
      <c r="F2537" t="str">
        <f t="shared" si="86"/>
        <v>CCG_202037000002</v>
      </c>
      <c r="G2537" t="str">
        <f>IF(ISNA(VLOOKUP(F2537,$F$3:F2536,1,0)),"","DUP!")</f>
        <v/>
      </c>
      <c r="H2537" t="str">
        <f t="shared" si="85"/>
        <v>INSERT INTO ZONE_MAP (SERVICE_ID, SERVICE_NAME, CODE, NW_GROUP, ZONE) VALUES (1,'SMS','202037000002','202037000002','CCG');</v>
      </c>
    </row>
    <row r="2538" spans="1:8">
      <c r="A2538" s="25" t="s">
        <v>6835</v>
      </c>
      <c r="B2538" s="25" t="s">
        <v>6313</v>
      </c>
      <c r="C2538" s="25" t="s">
        <v>6054</v>
      </c>
      <c r="D2538">
        <v>1</v>
      </c>
      <c r="E2538" s="25" t="s">
        <v>8</v>
      </c>
      <c r="F2538" t="str">
        <f t="shared" si="86"/>
        <v>CCG_202038000006</v>
      </c>
      <c r="G2538" t="str">
        <f>IF(ISNA(VLOOKUP(F2538,$F$3:F2537,1,0)),"","DUP!")</f>
        <v/>
      </c>
      <c r="H2538" t="str">
        <f t="shared" si="85"/>
        <v>INSERT INTO ZONE_MAP (SERVICE_ID, SERVICE_NAME, CODE, NW_GROUP, ZONE) VALUES (1,'SMS','202038000006','202038000006','CCG');</v>
      </c>
    </row>
    <row r="2539" spans="1:8">
      <c r="A2539" s="25" t="s">
        <v>6836</v>
      </c>
      <c r="B2539" s="25" t="s">
        <v>6327</v>
      </c>
      <c r="C2539" s="25" t="s">
        <v>6054</v>
      </c>
      <c r="D2539">
        <v>1</v>
      </c>
      <c r="E2539" s="25" t="s">
        <v>8</v>
      </c>
      <c r="F2539" t="str">
        <f t="shared" si="86"/>
        <v>CCG_202041000002</v>
      </c>
      <c r="G2539" t="str">
        <f>IF(ISNA(VLOOKUP(F2539,$F$3:F2538,1,0)),"","DUP!")</f>
        <v/>
      </c>
      <c r="H2539" t="str">
        <f t="shared" si="85"/>
        <v>INSERT INTO ZONE_MAP (SERVICE_ID, SERVICE_NAME, CODE, NW_GROUP, ZONE) VALUES (1,'SMS','202041000002','202041000002','CCG');</v>
      </c>
    </row>
    <row r="2540" spans="1:8">
      <c r="A2540" s="25" t="s">
        <v>6837</v>
      </c>
      <c r="B2540" s="25" t="s">
        <v>6339</v>
      </c>
      <c r="C2540" s="25" t="s">
        <v>6054</v>
      </c>
      <c r="D2540">
        <v>1</v>
      </c>
      <c r="E2540" s="25" t="s">
        <v>8</v>
      </c>
      <c r="F2540" t="str">
        <f t="shared" si="86"/>
        <v>CCG_202042000001</v>
      </c>
      <c r="G2540" t="str">
        <f>IF(ISNA(VLOOKUP(F2540,$F$3:F2539,1,0)),"","DUP!")</f>
        <v/>
      </c>
      <c r="H2540" t="str">
        <f t="shared" si="85"/>
        <v>INSERT INTO ZONE_MAP (SERVICE_ID, SERVICE_NAME, CODE, NW_GROUP, ZONE) VALUES (1,'SMS','202042000001','202042000001','CCG');</v>
      </c>
    </row>
    <row r="2541" spans="1:8">
      <c r="A2541" s="25" t="s">
        <v>6838</v>
      </c>
      <c r="B2541" s="25" t="s">
        <v>6339</v>
      </c>
      <c r="C2541" s="25" t="s">
        <v>6054</v>
      </c>
      <c r="D2541">
        <v>1</v>
      </c>
      <c r="E2541" s="25" t="s">
        <v>8</v>
      </c>
      <c r="F2541" t="str">
        <f t="shared" si="86"/>
        <v>CCG_202042000006</v>
      </c>
      <c r="G2541" t="str">
        <f>IF(ISNA(VLOOKUP(F2541,$F$3:F2540,1,0)),"","DUP!")</f>
        <v/>
      </c>
      <c r="H2541" t="str">
        <f t="shared" si="85"/>
        <v>INSERT INTO ZONE_MAP (SERVICE_ID, SERVICE_NAME, CODE, NW_GROUP, ZONE) VALUES (1,'SMS','202042000006','202042000006','CCG');</v>
      </c>
    </row>
    <row r="2542" spans="1:8">
      <c r="A2542" s="25" t="s">
        <v>6839</v>
      </c>
      <c r="B2542" s="25" t="s">
        <v>6339</v>
      </c>
      <c r="C2542" s="25" t="s">
        <v>6054</v>
      </c>
      <c r="D2542">
        <v>1</v>
      </c>
      <c r="E2542" s="25" t="s">
        <v>8</v>
      </c>
      <c r="F2542" t="str">
        <f t="shared" si="86"/>
        <v>CCG_202042000008</v>
      </c>
      <c r="G2542" t="str">
        <f>IF(ISNA(VLOOKUP(F2542,$F$3:F2541,1,0)),"","DUP!")</f>
        <v/>
      </c>
      <c r="H2542" t="str">
        <f t="shared" si="85"/>
        <v>INSERT INTO ZONE_MAP (SERVICE_ID, SERVICE_NAME, CODE, NW_GROUP, ZONE) VALUES (1,'SMS','202042000008','202042000008','CCG');</v>
      </c>
    </row>
    <row r="2543" spans="1:8">
      <c r="A2543" s="25" t="s">
        <v>6840</v>
      </c>
      <c r="B2543" s="25" t="s">
        <v>3105</v>
      </c>
      <c r="C2543" s="25" t="s">
        <v>6054</v>
      </c>
      <c r="D2543">
        <v>1</v>
      </c>
      <c r="E2543" s="25" t="s">
        <v>8</v>
      </c>
      <c r="F2543" t="str">
        <f t="shared" si="86"/>
        <v>CCG_202044000004</v>
      </c>
      <c r="G2543" t="str">
        <f>IF(ISNA(VLOOKUP(F2543,$F$3:F2542,1,0)),"","DUP!")</f>
        <v/>
      </c>
      <c r="H2543" t="str">
        <f t="shared" si="85"/>
        <v>INSERT INTO ZONE_MAP (SERVICE_ID, SERVICE_NAME, CODE, NW_GROUP, ZONE) VALUES (1,'SMS','202044000004','202044000004','CCG');</v>
      </c>
    </row>
    <row r="2544" spans="1:8">
      <c r="A2544" s="25" t="s">
        <v>6841</v>
      </c>
      <c r="B2544" s="25" t="s">
        <v>6368</v>
      </c>
      <c r="C2544" s="25" t="s">
        <v>6054</v>
      </c>
      <c r="D2544">
        <v>1</v>
      </c>
      <c r="E2544" s="25" t="s">
        <v>8</v>
      </c>
      <c r="F2544" t="str">
        <f t="shared" si="86"/>
        <v>CCG_202045000005</v>
      </c>
      <c r="G2544" t="str">
        <f>IF(ISNA(VLOOKUP(F2544,$F$3:F2543,1,0)),"","DUP!")</f>
        <v/>
      </c>
      <c r="H2544" t="str">
        <f t="shared" si="85"/>
        <v>INSERT INTO ZONE_MAP (SERVICE_ID, SERVICE_NAME, CODE, NW_GROUP, ZONE) VALUES (1,'SMS','202045000005','202045000005','CCG');</v>
      </c>
    </row>
    <row r="2545" spans="1:8">
      <c r="A2545" s="25" t="s">
        <v>6842</v>
      </c>
      <c r="B2545" s="25" t="s">
        <v>6379</v>
      </c>
      <c r="C2545" s="25" t="s">
        <v>6054</v>
      </c>
      <c r="D2545">
        <v>1</v>
      </c>
      <c r="E2545" s="25" t="s">
        <v>8</v>
      </c>
      <c r="F2545" t="str">
        <f t="shared" si="86"/>
        <v>CCG_202046000003</v>
      </c>
      <c r="G2545" t="str">
        <f>IF(ISNA(VLOOKUP(F2545,$F$3:F2544,1,0)),"","DUP!")</f>
        <v/>
      </c>
      <c r="H2545" t="str">
        <f t="shared" si="85"/>
        <v>INSERT INTO ZONE_MAP (SERVICE_ID, SERVICE_NAME, CODE, NW_GROUP, ZONE) VALUES (1,'SMS','202046000003','202046000003','CCG');</v>
      </c>
    </row>
    <row r="2546" spans="1:8">
      <c r="A2546" s="25" t="s">
        <v>6843</v>
      </c>
      <c r="B2546" s="25" t="s">
        <v>6391</v>
      </c>
      <c r="C2546" s="25" t="s">
        <v>6054</v>
      </c>
      <c r="D2546">
        <v>1</v>
      </c>
      <c r="E2546" s="25" t="s">
        <v>8</v>
      </c>
      <c r="F2546" t="str">
        <f t="shared" si="86"/>
        <v>CCG_202048000005</v>
      </c>
      <c r="G2546" t="str">
        <f>IF(ISNA(VLOOKUP(F2546,$F$3:F2545,1,0)),"","DUP!")</f>
        <v/>
      </c>
      <c r="H2546" t="str">
        <f t="shared" ref="H2546:H2609" si="87">IF(G2546="DUP!","","INSERT INTO ZONE_MAP (SERVICE_ID, SERVICE_NAME, CODE, NW_GROUP, ZONE) VALUES ("&amp;D2546&amp;",'"&amp;E2546&amp;"','"&amp;A2546&amp;"','"&amp;A2546&amp;"','"&amp;C2546&amp;"');")</f>
        <v>INSERT INTO ZONE_MAP (SERVICE_ID, SERVICE_NAME, CODE, NW_GROUP, ZONE) VALUES (1,'SMS','202048000005','202048000005','CCG');</v>
      </c>
    </row>
    <row r="2547" spans="1:8">
      <c r="A2547" s="25" t="s">
        <v>6844</v>
      </c>
      <c r="B2547" s="25" t="s">
        <v>6395</v>
      </c>
      <c r="C2547" s="25" t="s">
        <v>6054</v>
      </c>
      <c r="D2547">
        <v>1</v>
      </c>
      <c r="E2547" s="25" t="s">
        <v>8</v>
      </c>
      <c r="F2547" t="str">
        <f t="shared" si="86"/>
        <v>CCG_202070000002</v>
      </c>
      <c r="G2547" t="str">
        <f>IF(ISNA(VLOOKUP(F2547,$F$3:F2546,1,0)),"","DUP!")</f>
        <v/>
      </c>
      <c r="H2547" t="str">
        <f t="shared" si="87"/>
        <v>INSERT INTO ZONE_MAP (SERVICE_ID, SERVICE_NAME, CODE, NW_GROUP, ZONE) VALUES (1,'SMS','202070000002','202070000002','CCG');</v>
      </c>
    </row>
    <row r="2548" spans="1:8">
      <c r="A2548" s="25" t="s">
        <v>6845</v>
      </c>
      <c r="B2548" s="25" t="s">
        <v>6402</v>
      </c>
      <c r="C2548" s="25" t="s">
        <v>6054</v>
      </c>
      <c r="D2548">
        <v>1</v>
      </c>
      <c r="E2548" s="25" t="s">
        <v>8</v>
      </c>
      <c r="F2548" t="str">
        <f t="shared" si="86"/>
        <v>CCG_202071000002</v>
      </c>
      <c r="G2548" t="str">
        <f>IF(ISNA(VLOOKUP(F2548,$F$3:F2547,1,0)),"","DUP!")</f>
        <v/>
      </c>
      <c r="H2548" t="str">
        <f t="shared" si="87"/>
        <v>INSERT INTO ZONE_MAP (SERVICE_ID, SERVICE_NAME, CODE, NW_GROUP, ZONE) VALUES (1,'SMS','202071000002','202071000002','CCG');</v>
      </c>
    </row>
    <row r="2549" spans="1:8">
      <c r="A2549" s="25" t="s">
        <v>6846</v>
      </c>
      <c r="B2549" s="25" t="s">
        <v>6409</v>
      </c>
      <c r="C2549" s="25" t="s">
        <v>6054</v>
      </c>
      <c r="D2549">
        <v>1</v>
      </c>
      <c r="E2549" s="25" t="s">
        <v>8</v>
      </c>
      <c r="F2549" t="str">
        <f t="shared" si="86"/>
        <v>CCG_202072000005</v>
      </c>
      <c r="G2549" t="str">
        <f>IF(ISNA(VLOOKUP(F2549,$F$3:F2548,1,0)),"","DUP!")</f>
        <v/>
      </c>
      <c r="H2549" t="str">
        <f t="shared" si="87"/>
        <v>INSERT INTO ZONE_MAP (SERVICE_ID, SERVICE_NAME, CODE, NW_GROUP, ZONE) VALUES (1,'SMS','202072000005','202072000005','CCG');</v>
      </c>
    </row>
    <row r="2550" spans="1:8">
      <c r="A2550" s="25" t="s">
        <v>6847</v>
      </c>
      <c r="B2550" s="25" t="s">
        <v>6418</v>
      </c>
      <c r="C2550" s="25" t="s">
        <v>6054</v>
      </c>
      <c r="D2550">
        <v>1</v>
      </c>
      <c r="E2550" s="25" t="s">
        <v>8</v>
      </c>
      <c r="F2550" t="str">
        <f t="shared" si="86"/>
        <v>CCG_202073000002</v>
      </c>
      <c r="G2550" t="str">
        <f>IF(ISNA(VLOOKUP(F2550,$F$3:F2549,1,0)),"","DUP!")</f>
        <v/>
      </c>
      <c r="H2550" t="str">
        <f t="shared" si="87"/>
        <v>INSERT INTO ZONE_MAP (SERVICE_ID, SERVICE_NAME, CODE, NW_GROUP, ZONE) VALUES (1,'SMS','202073000002','202073000002','CCG');</v>
      </c>
    </row>
    <row r="2551" spans="1:8">
      <c r="A2551" s="25" t="s">
        <v>6848</v>
      </c>
      <c r="B2551" s="25" t="s">
        <v>6452</v>
      </c>
      <c r="C2551" s="25" t="s">
        <v>6054</v>
      </c>
      <c r="D2551">
        <v>1</v>
      </c>
      <c r="E2551" s="25" t="s">
        <v>8</v>
      </c>
      <c r="F2551" t="str">
        <f t="shared" si="86"/>
        <v>CCG_202078000002</v>
      </c>
      <c r="G2551" t="str">
        <f>IF(ISNA(VLOOKUP(F2551,$F$3:F2550,1,0)),"","DUP!")</f>
        <v/>
      </c>
      <c r="H2551" t="str">
        <f t="shared" si="87"/>
        <v>INSERT INTO ZONE_MAP (SERVICE_ID, SERVICE_NAME, CODE, NW_GROUP, ZONE) VALUES (1,'SMS','202078000002','202078000002','CCG');</v>
      </c>
    </row>
    <row r="2552" spans="1:8">
      <c r="A2552" s="25" t="s">
        <v>6849</v>
      </c>
      <c r="B2552" s="25" t="s">
        <v>6493</v>
      </c>
      <c r="C2552" s="25" t="s">
        <v>6054</v>
      </c>
      <c r="D2552">
        <v>1</v>
      </c>
      <c r="E2552" s="25" t="s">
        <v>8</v>
      </c>
      <c r="F2552" t="str">
        <f t="shared" si="86"/>
        <v>CCG_202082000004</v>
      </c>
      <c r="G2552" t="str">
        <f>IF(ISNA(VLOOKUP(F2552,$F$3:F2551,1,0)),"","DUP!")</f>
        <v/>
      </c>
      <c r="H2552" t="str">
        <f t="shared" si="87"/>
        <v>INSERT INTO ZONE_MAP (SERVICE_ID, SERVICE_NAME, CODE, NW_GROUP, ZONE) VALUES (1,'SMS','202082000004','202082000004','CCG');</v>
      </c>
    </row>
    <row r="2553" spans="1:8">
      <c r="A2553" s="25" t="s">
        <v>6850</v>
      </c>
      <c r="B2553" s="25" t="s">
        <v>6501</v>
      </c>
      <c r="C2553" s="25" t="s">
        <v>6054</v>
      </c>
      <c r="D2553">
        <v>1</v>
      </c>
      <c r="E2553" s="25" t="s">
        <v>8</v>
      </c>
      <c r="F2553" t="str">
        <f t="shared" si="86"/>
        <v>CCG_202085000003</v>
      </c>
      <c r="G2553" t="str">
        <f>IF(ISNA(VLOOKUP(F2553,$F$3:F2552,1,0)),"","DUP!")</f>
        <v/>
      </c>
      <c r="H2553" t="str">
        <f t="shared" si="87"/>
        <v>INSERT INTO ZONE_MAP (SERVICE_ID, SERVICE_NAME, CODE, NW_GROUP, ZONE) VALUES (1,'SMS','202085000003','202085000003','CCG');</v>
      </c>
    </row>
    <row r="2554" spans="1:8">
      <c r="A2554" s="25" t="s">
        <v>6851</v>
      </c>
      <c r="B2554" s="25" t="s">
        <v>6515</v>
      </c>
      <c r="C2554" s="25" t="s">
        <v>6054</v>
      </c>
      <c r="D2554">
        <v>1</v>
      </c>
      <c r="E2554" s="25" t="s">
        <v>8</v>
      </c>
      <c r="F2554" t="str">
        <f t="shared" si="86"/>
        <v>CCG_202085000012</v>
      </c>
      <c r="G2554" t="str">
        <f>IF(ISNA(VLOOKUP(F2554,$F$3:F2553,1,0)),"","DUP!")</f>
        <v/>
      </c>
      <c r="H2554" t="str">
        <f t="shared" si="87"/>
        <v>INSERT INTO ZONE_MAP (SERVICE_ID, SERVICE_NAME, CODE, NW_GROUP, ZONE) VALUES (1,'SMS','202085000012','202085000012','CCG');</v>
      </c>
    </row>
    <row r="2555" spans="1:8">
      <c r="A2555" s="25" t="s">
        <v>6852</v>
      </c>
      <c r="B2555" s="25" t="s">
        <v>6538</v>
      </c>
      <c r="C2555" s="25" t="s">
        <v>6054</v>
      </c>
      <c r="D2555">
        <v>1</v>
      </c>
      <c r="E2555" s="25" t="s">
        <v>8</v>
      </c>
      <c r="F2555" t="str">
        <f t="shared" si="86"/>
        <v>CCG_202089000007</v>
      </c>
      <c r="G2555" t="str">
        <f>IF(ISNA(VLOOKUP(F2555,$F$3:F2554,1,0)),"","DUP!")</f>
        <v/>
      </c>
      <c r="H2555" t="str">
        <f t="shared" si="87"/>
        <v>INSERT INTO ZONE_MAP (SERVICE_ID, SERVICE_NAME, CODE, NW_GROUP, ZONE) VALUES (1,'SMS','202089000007','202089000007','CCG');</v>
      </c>
    </row>
    <row r="2556" spans="1:8">
      <c r="A2556" s="25" t="s">
        <v>6853</v>
      </c>
      <c r="B2556" s="25" t="s">
        <v>6551</v>
      </c>
      <c r="C2556" s="25" t="s">
        <v>6054</v>
      </c>
      <c r="D2556">
        <v>1</v>
      </c>
      <c r="E2556" s="25" t="s">
        <v>8</v>
      </c>
      <c r="F2556" t="str">
        <f t="shared" si="86"/>
        <v>CCG_202099000003</v>
      </c>
      <c r="G2556" t="str">
        <f>IF(ISNA(VLOOKUP(F2556,$F$3:F2555,1,0)),"","DUP!")</f>
        <v/>
      </c>
      <c r="H2556" t="str">
        <f t="shared" si="87"/>
        <v>INSERT INTO ZONE_MAP (SERVICE_ID, SERVICE_NAME, CODE, NW_GROUP, ZONE) VALUES (1,'SMS','202099000003','202099000003','CCG');</v>
      </c>
    </row>
    <row r="2557" spans="1:8">
      <c r="A2557" s="25" t="s">
        <v>6854</v>
      </c>
      <c r="B2557" s="25" t="s">
        <v>6561</v>
      </c>
      <c r="C2557" s="25" t="s">
        <v>6054</v>
      </c>
      <c r="D2557">
        <v>1</v>
      </c>
      <c r="E2557" s="25" t="s">
        <v>8</v>
      </c>
      <c r="F2557" t="str">
        <f t="shared" si="86"/>
        <v>CCG_202099000015</v>
      </c>
      <c r="G2557" t="str">
        <f>IF(ISNA(VLOOKUP(F2557,$F$3:F2556,1,0)),"","DUP!")</f>
        <v/>
      </c>
      <c r="H2557" t="str">
        <f t="shared" si="87"/>
        <v>INSERT INTO ZONE_MAP (SERVICE_ID, SERVICE_NAME, CODE, NW_GROUP, ZONE) VALUES (1,'SMS','202099000015','202099000015','CCG');</v>
      </c>
    </row>
    <row r="2558" spans="1:8">
      <c r="A2558" s="25" t="s">
        <v>6855</v>
      </c>
      <c r="B2558" s="25" t="s">
        <v>6571</v>
      </c>
      <c r="C2558" s="25" t="s">
        <v>6054</v>
      </c>
      <c r="D2558">
        <v>1</v>
      </c>
      <c r="E2558" s="25" t="s">
        <v>8</v>
      </c>
      <c r="F2558" t="str">
        <f t="shared" si="86"/>
        <v>CCG_202103000003</v>
      </c>
      <c r="G2558" t="str">
        <f>IF(ISNA(VLOOKUP(F2558,$F$3:F2557,1,0)),"","DUP!")</f>
        <v/>
      </c>
      <c r="H2558" t="str">
        <f t="shared" si="87"/>
        <v>INSERT INTO ZONE_MAP (SERVICE_ID, SERVICE_NAME, CODE, NW_GROUP, ZONE) VALUES (1,'SMS','202103000003','202103000003','CCG');</v>
      </c>
    </row>
    <row r="2559" spans="1:8">
      <c r="A2559" s="25" t="s">
        <v>6856</v>
      </c>
      <c r="B2559" s="25" t="s">
        <v>6613</v>
      </c>
      <c r="C2559" s="25" t="s">
        <v>6054</v>
      </c>
      <c r="D2559">
        <v>1</v>
      </c>
      <c r="E2559" s="25" t="s">
        <v>8</v>
      </c>
      <c r="F2559" t="str">
        <f t="shared" si="86"/>
        <v>CCG_202114000004</v>
      </c>
      <c r="G2559" t="str">
        <f>IF(ISNA(VLOOKUP(F2559,$F$3:F2558,1,0)),"","DUP!")</f>
        <v/>
      </c>
      <c r="H2559" t="str">
        <f t="shared" si="87"/>
        <v>INSERT INTO ZONE_MAP (SERVICE_ID, SERVICE_NAME, CODE, NW_GROUP, ZONE) VALUES (1,'SMS','202114000004','202114000004','CCG');</v>
      </c>
    </row>
    <row r="2560" spans="1:8">
      <c r="A2560" s="25" t="s">
        <v>6857</v>
      </c>
      <c r="B2560" s="25" t="s">
        <v>6613</v>
      </c>
      <c r="C2560" s="25" t="s">
        <v>6054</v>
      </c>
      <c r="D2560">
        <v>1</v>
      </c>
      <c r="E2560" s="25" t="s">
        <v>8</v>
      </c>
      <c r="F2560" t="str">
        <f t="shared" si="86"/>
        <v>CCG_202114000014</v>
      </c>
      <c r="G2560" t="str">
        <f>IF(ISNA(VLOOKUP(F2560,$F$3:F2559,1,0)),"","DUP!")</f>
        <v/>
      </c>
      <c r="H2560" t="str">
        <f t="shared" si="87"/>
        <v>INSERT INTO ZONE_MAP (SERVICE_ID, SERVICE_NAME, CODE, NW_GROUP, ZONE) VALUES (1,'SMS','202114000014','202114000014','CCG');</v>
      </c>
    </row>
    <row r="2561" spans="1:8">
      <c r="A2561" s="25" t="s">
        <v>6858</v>
      </c>
      <c r="B2561" s="25" t="s">
        <v>6689</v>
      </c>
      <c r="C2561" s="25" t="s">
        <v>6054</v>
      </c>
      <c r="D2561">
        <v>1</v>
      </c>
      <c r="E2561" s="25" t="s">
        <v>8</v>
      </c>
      <c r="F2561" t="str">
        <f t="shared" si="86"/>
        <v>CCG_202126000003</v>
      </c>
      <c r="G2561" t="str">
        <f>IF(ISNA(VLOOKUP(F2561,$F$3:F2560,1,0)),"","DUP!")</f>
        <v/>
      </c>
      <c r="H2561" t="str">
        <f t="shared" si="87"/>
        <v>INSERT INTO ZONE_MAP (SERVICE_ID, SERVICE_NAME, CODE, NW_GROUP, ZONE) VALUES (1,'SMS','202126000003','202126000003','CCG');</v>
      </c>
    </row>
    <row r="2562" spans="1:8">
      <c r="A2562" s="25" t="s">
        <v>6859</v>
      </c>
      <c r="B2562" s="25" t="s">
        <v>6053</v>
      </c>
      <c r="C2562" s="25" t="s">
        <v>6054</v>
      </c>
      <c r="D2562">
        <v>1</v>
      </c>
      <c r="E2562" s="25" t="s">
        <v>8</v>
      </c>
      <c r="F2562" t="str">
        <f t="shared" si="86"/>
        <v>CCG_203002000004</v>
      </c>
      <c r="G2562" t="str">
        <f>IF(ISNA(VLOOKUP(F2562,$F$3:F2561,1,0)),"","DUP!")</f>
        <v/>
      </c>
      <c r="H2562" t="str">
        <f t="shared" si="87"/>
        <v>INSERT INTO ZONE_MAP (SERVICE_ID, SERVICE_NAME, CODE, NW_GROUP, ZONE) VALUES (1,'SMS','203002000004','203002000004','CCG');</v>
      </c>
    </row>
    <row r="2563" spans="1:8">
      <c r="A2563" s="25" t="s">
        <v>6860</v>
      </c>
      <c r="B2563" s="25" t="s">
        <v>6064</v>
      </c>
      <c r="C2563" s="25" t="s">
        <v>6054</v>
      </c>
      <c r="D2563">
        <v>1</v>
      </c>
      <c r="E2563" s="25" t="s">
        <v>8</v>
      </c>
      <c r="F2563" t="str">
        <f t="shared" si="86"/>
        <v>CCG_203005000003</v>
      </c>
      <c r="G2563" t="str">
        <f>IF(ISNA(VLOOKUP(F2563,$F$3:F2562,1,0)),"","DUP!")</f>
        <v/>
      </c>
      <c r="H2563" t="str">
        <f t="shared" si="87"/>
        <v>INSERT INTO ZONE_MAP (SERVICE_ID, SERVICE_NAME, CODE, NW_GROUP, ZONE) VALUES (1,'SMS','203005000003','203005000003','CCG');</v>
      </c>
    </row>
    <row r="2564" spans="1:8">
      <c r="A2564" s="25" t="s">
        <v>6861</v>
      </c>
      <c r="B2564" s="25" t="s">
        <v>6091</v>
      </c>
      <c r="C2564" s="25" t="s">
        <v>6054</v>
      </c>
      <c r="D2564">
        <v>1</v>
      </c>
      <c r="E2564" s="25" t="s">
        <v>8</v>
      </c>
      <c r="F2564" t="str">
        <f t="shared" ref="F2564:F2627" si="88">C2564&amp;"_"&amp;A2564</f>
        <v>CCG_203009000004</v>
      </c>
      <c r="G2564" t="str">
        <f>IF(ISNA(VLOOKUP(F2564,$F$3:F2563,1,0)),"","DUP!")</f>
        <v/>
      </c>
      <c r="H2564" t="str">
        <f t="shared" si="87"/>
        <v>INSERT INTO ZONE_MAP (SERVICE_ID, SERVICE_NAME, CODE, NW_GROUP, ZONE) VALUES (1,'SMS','203009000004','203009000004','CCG');</v>
      </c>
    </row>
    <row r="2565" spans="1:8">
      <c r="A2565" s="25" t="s">
        <v>6862</v>
      </c>
      <c r="B2565" s="25" t="s">
        <v>6106</v>
      </c>
      <c r="C2565" s="25" t="s">
        <v>6054</v>
      </c>
      <c r="D2565">
        <v>1</v>
      </c>
      <c r="E2565" s="25" t="s">
        <v>8</v>
      </c>
      <c r="F2565" t="str">
        <f t="shared" si="88"/>
        <v>CCG_203010000004</v>
      </c>
      <c r="G2565" t="str">
        <f>IF(ISNA(VLOOKUP(F2565,$F$3:F2564,1,0)),"","DUP!")</f>
        <v/>
      </c>
      <c r="H2565" t="str">
        <f t="shared" si="87"/>
        <v>INSERT INTO ZONE_MAP (SERVICE_ID, SERVICE_NAME, CODE, NW_GROUP, ZONE) VALUES (1,'SMS','203010000004','203010000004','CCG');</v>
      </c>
    </row>
    <row r="2566" spans="1:8">
      <c r="A2566" s="25" t="s">
        <v>6863</v>
      </c>
      <c r="B2566" s="25" t="s">
        <v>6116</v>
      </c>
      <c r="C2566" s="25" t="s">
        <v>6054</v>
      </c>
      <c r="D2566">
        <v>1</v>
      </c>
      <c r="E2566" s="25" t="s">
        <v>8</v>
      </c>
      <c r="F2566" t="str">
        <f t="shared" si="88"/>
        <v>CCG_203011000004</v>
      </c>
      <c r="G2566" t="str">
        <f>IF(ISNA(VLOOKUP(F2566,$F$3:F2565,1,0)),"","DUP!")</f>
        <v/>
      </c>
      <c r="H2566" t="str">
        <f t="shared" si="87"/>
        <v>INSERT INTO ZONE_MAP (SERVICE_ID, SERVICE_NAME, CODE, NW_GROUP, ZONE) VALUES (1,'SMS','203011000004','203011000004','CCG');</v>
      </c>
    </row>
    <row r="2567" spans="1:8">
      <c r="A2567" s="25" t="s">
        <v>6864</v>
      </c>
      <c r="B2567" s="25" t="s">
        <v>6128</v>
      </c>
      <c r="C2567" s="25" t="s">
        <v>6054</v>
      </c>
      <c r="D2567">
        <v>1</v>
      </c>
      <c r="E2567" s="25" t="s">
        <v>8</v>
      </c>
      <c r="F2567" t="str">
        <f t="shared" si="88"/>
        <v>CCG_203014000004</v>
      </c>
      <c r="G2567" t="str">
        <f>IF(ISNA(VLOOKUP(F2567,$F$3:F2566,1,0)),"","DUP!")</f>
        <v/>
      </c>
      <c r="H2567" t="str">
        <f t="shared" si="87"/>
        <v>INSERT INTO ZONE_MAP (SERVICE_ID, SERVICE_NAME, CODE, NW_GROUP, ZONE) VALUES (1,'SMS','203014000004','203014000004','CCG');</v>
      </c>
    </row>
    <row r="2568" spans="1:8">
      <c r="A2568" s="25" t="s">
        <v>6865</v>
      </c>
      <c r="B2568" s="25" t="s">
        <v>6149</v>
      </c>
      <c r="C2568" s="25" t="s">
        <v>6054</v>
      </c>
      <c r="D2568">
        <v>1</v>
      </c>
      <c r="E2568" s="25" t="s">
        <v>8</v>
      </c>
      <c r="F2568" t="str">
        <f t="shared" si="88"/>
        <v>CCG_203015000004</v>
      </c>
      <c r="G2568" t="str">
        <f>IF(ISNA(VLOOKUP(F2568,$F$3:F2567,1,0)),"","DUP!")</f>
        <v/>
      </c>
      <c r="H2568" t="str">
        <f t="shared" si="87"/>
        <v>INSERT INTO ZONE_MAP (SERVICE_ID, SERVICE_NAME, CODE, NW_GROUP, ZONE) VALUES (1,'SMS','203015000004','203015000004','CCG');</v>
      </c>
    </row>
    <row r="2569" spans="1:8">
      <c r="A2569" s="25" t="s">
        <v>6866</v>
      </c>
      <c r="B2569" s="25" t="s">
        <v>6168</v>
      </c>
      <c r="C2569" s="25" t="s">
        <v>6054</v>
      </c>
      <c r="D2569">
        <v>1</v>
      </c>
      <c r="E2569" s="25" t="s">
        <v>8</v>
      </c>
      <c r="F2569" t="str">
        <f t="shared" si="88"/>
        <v>CCG_203017000005</v>
      </c>
      <c r="G2569" t="str">
        <f>IF(ISNA(VLOOKUP(F2569,$F$3:F2568,1,0)),"","DUP!")</f>
        <v/>
      </c>
      <c r="H2569" t="str">
        <f t="shared" si="87"/>
        <v>INSERT INTO ZONE_MAP (SERVICE_ID, SERVICE_NAME, CODE, NW_GROUP, ZONE) VALUES (1,'SMS','203017000005','203017000005','CCG');</v>
      </c>
    </row>
    <row r="2570" spans="1:8">
      <c r="A2570" s="25" t="s">
        <v>6867</v>
      </c>
      <c r="B2570" s="25" t="s">
        <v>6174</v>
      </c>
      <c r="C2570" s="25" t="s">
        <v>6054</v>
      </c>
      <c r="D2570">
        <v>1</v>
      </c>
      <c r="E2570" s="25" t="s">
        <v>8</v>
      </c>
      <c r="F2570" t="str">
        <f t="shared" si="88"/>
        <v>CCG_203017000010</v>
      </c>
      <c r="G2570" t="str">
        <f>IF(ISNA(VLOOKUP(F2570,$F$3:F2569,1,0)),"","DUP!")</f>
        <v/>
      </c>
      <c r="H2570" t="str">
        <f t="shared" si="87"/>
        <v>INSERT INTO ZONE_MAP (SERVICE_ID, SERVICE_NAME, CODE, NW_GROUP, ZONE) VALUES (1,'SMS','203017000010','203017000010','CCG');</v>
      </c>
    </row>
    <row r="2571" spans="1:8">
      <c r="A2571" s="25" t="s">
        <v>6868</v>
      </c>
      <c r="B2571" s="25" t="s">
        <v>6172</v>
      </c>
      <c r="C2571" s="25" t="s">
        <v>6054</v>
      </c>
      <c r="D2571">
        <v>1</v>
      </c>
      <c r="E2571" s="25" t="s">
        <v>8</v>
      </c>
      <c r="F2571" t="str">
        <f t="shared" si="88"/>
        <v>CCG_203017000049</v>
      </c>
      <c r="G2571" t="str">
        <f>IF(ISNA(VLOOKUP(F2571,$F$3:F2570,1,0)),"","DUP!")</f>
        <v/>
      </c>
      <c r="H2571" t="str">
        <f t="shared" si="87"/>
        <v>INSERT INTO ZONE_MAP (SERVICE_ID, SERVICE_NAME, CODE, NW_GROUP, ZONE) VALUES (1,'SMS','203017000049','203017000049','CCG');</v>
      </c>
    </row>
    <row r="2572" spans="1:8">
      <c r="A2572" s="25" t="s">
        <v>6869</v>
      </c>
      <c r="B2572" s="25" t="s">
        <v>6174</v>
      </c>
      <c r="C2572" s="25" t="s">
        <v>6054</v>
      </c>
      <c r="D2572">
        <v>1</v>
      </c>
      <c r="E2572" s="25" t="s">
        <v>8</v>
      </c>
      <c r="F2572" t="str">
        <f t="shared" si="88"/>
        <v>CCG_203017000052</v>
      </c>
      <c r="G2572" t="str">
        <f>IF(ISNA(VLOOKUP(F2572,$F$3:F2571,1,0)),"","DUP!")</f>
        <v/>
      </c>
      <c r="H2572" t="str">
        <f t="shared" si="87"/>
        <v>INSERT INTO ZONE_MAP (SERVICE_ID, SERVICE_NAME, CODE, NW_GROUP, ZONE) VALUES (1,'SMS','203017000052','203017000052','CCG');</v>
      </c>
    </row>
    <row r="2573" spans="1:8">
      <c r="A2573" s="25" t="s">
        <v>6870</v>
      </c>
      <c r="B2573" s="25" t="s">
        <v>6226</v>
      </c>
      <c r="C2573" s="25" t="s">
        <v>6054</v>
      </c>
      <c r="D2573">
        <v>1</v>
      </c>
      <c r="E2573" s="25" t="s">
        <v>8</v>
      </c>
      <c r="F2573" t="str">
        <f t="shared" si="88"/>
        <v>CCG_203020000004</v>
      </c>
      <c r="G2573" t="str">
        <f>IF(ISNA(VLOOKUP(F2573,$F$3:F2572,1,0)),"","DUP!")</f>
        <v/>
      </c>
      <c r="H2573" t="str">
        <f t="shared" si="87"/>
        <v>INSERT INTO ZONE_MAP (SERVICE_ID, SERVICE_NAME, CODE, NW_GROUP, ZONE) VALUES (1,'SMS','203020000004','203020000004','CCG');</v>
      </c>
    </row>
    <row r="2574" spans="1:8">
      <c r="A2574" s="25" t="s">
        <v>6871</v>
      </c>
      <c r="B2574" s="25" t="s">
        <v>6240</v>
      </c>
      <c r="C2574" s="25" t="s">
        <v>6054</v>
      </c>
      <c r="D2574">
        <v>1</v>
      </c>
      <c r="E2574" s="25" t="s">
        <v>8</v>
      </c>
      <c r="F2574" t="str">
        <f t="shared" si="88"/>
        <v>CCG_203022000002</v>
      </c>
      <c r="G2574" t="str">
        <f>IF(ISNA(VLOOKUP(F2574,$F$3:F2573,1,0)),"","DUP!")</f>
        <v/>
      </c>
      <c r="H2574" t="str">
        <f t="shared" si="87"/>
        <v>INSERT INTO ZONE_MAP (SERVICE_ID, SERVICE_NAME, CODE, NW_GROUP, ZONE) VALUES (1,'SMS','203022000002','203022000002','CCG');</v>
      </c>
    </row>
    <row r="2575" spans="1:8">
      <c r="A2575" s="25" t="s">
        <v>6872</v>
      </c>
      <c r="B2575" s="25" t="s">
        <v>6258</v>
      </c>
      <c r="C2575" s="25" t="s">
        <v>6054</v>
      </c>
      <c r="D2575">
        <v>1</v>
      </c>
      <c r="E2575" s="25" t="s">
        <v>8</v>
      </c>
      <c r="F2575" t="str">
        <f t="shared" si="88"/>
        <v>CCG_203027000006</v>
      </c>
      <c r="G2575" t="str">
        <f>IF(ISNA(VLOOKUP(F2575,$F$3:F2574,1,0)),"","DUP!")</f>
        <v/>
      </c>
      <c r="H2575" t="str">
        <f t="shared" si="87"/>
        <v>INSERT INTO ZONE_MAP (SERVICE_ID, SERVICE_NAME, CODE, NW_GROUP, ZONE) VALUES (1,'SMS','203027000006','203027000006','CCG');</v>
      </c>
    </row>
    <row r="2576" spans="1:8">
      <c r="A2576" s="25" t="s">
        <v>6873</v>
      </c>
      <c r="B2576" s="25" t="s">
        <v>6268</v>
      </c>
      <c r="C2576" s="25" t="s">
        <v>6054</v>
      </c>
      <c r="D2576">
        <v>1</v>
      </c>
      <c r="E2576" s="25" t="s">
        <v>8</v>
      </c>
      <c r="F2576" t="str">
        <f t="shared" si="88"/>
        <v>CCG_203029000004</v>
      </c>
      <c r="G2576" t="str">
        <f>IF(ISNA(VLOOKUP(F2576,$F$3:F2575,1,0)),"","DUP!")</f>
        <v/>
      </c>
      <c r="H2576" t="str">
        <f t="shared" si="87"/>
        <v>INSERT INTO ZONE_MAP (SERVICE_ID, SERVICE_NAME, CODE, NW_GROUP, ZONE) VALUES (1,'SMS','203029000004','203029000004','CCG');</v>
      </c>
    </row>
    <row r="2577" spans="1:8">
      <c r="A2577" s="25" t="s">
        <v>6874</v>
      </c>
      <c r="B2577" s="25" t="s">
        <v>6279</v>
      </c>
      <c r="C2577" s="25" t="s">
        <v>6054</v>
      </c>
      <c r="D2577">
        <v>1</v>
      </c>
      <c r="E2577" s="25" t="s">
        <v>8</v>
      </c>
      <c r="F2577" t="str">
        <f t="shared" si="88"/>
        <v>CCG_203030000002</v>
      </c>
      <c r="G2577" t="str">
        <f>IF(ISNA(VLOOKUP(F2577,$F$3:F2576,1,0)),"","DUP!")</f>
        <v/>
      </c>
      <c r="H2577" t="str">
        <f t="shared" si="87"/>
        <v>INSERT INTO ZONE_MAP (SERVICE_ID, SERVICE_NAME, CODE, NW_GROUP, ZONE) VALUES (1,'SMS','203030000002','203030000002','CCG');</v>
      </c>
    </row>
    <row r="2578" spans="1:8">
      <c r="A2578" s="25" t="s">
        <v>6875</v>
      </c>
      <c r="B2578" s="25" t="s">
        <v>6289</v>
      </c>
      <c r="C2578" s="25" t="s">
        <v>6054</v>
      </c>
      <c r="D2578">
        <v>1</v>
      </c>
      <c r="E2578" s="25" t="s">
        <v>8</v>
      </c>
      <c r="F2578" t="str">
        <f t="shared" si="88"/>
        <v>CCG_203032000004</v>
      </c>
      <c r="G2578" t="str">
        <f>IF(ISNA(VLOOKUP(F2578,$F$3:F2577,1,0)),"","DUP!")</f>
        <v/>
      </c>
      <c r="H2578" t="str">
        <f t="shared" si="87"/>
        <v>INSERT INTO ZONE_MAP (SERVICE_ID, SERVICE_NAME, CODE, NW_GROUP, ZONE) VALUES (1,'SMS','203032000004','203032000004','CCG');</v>
      </c>
    </row>
    <row r="2579" spans="1:8">
      <c r="A2579" s="25" t="s">
        <v>6876</v>
      </c>
      <c r="B2579" s="25" t="s">
        <v>6298</v>
      </c>
      <c r="C2579" s="25" t="s">
        <v>6054</v>
      </c>
      <c r="D2579">
        <v>1</v>
      </c>
      <c r="E2579" s="25" t="s">
        <v>8</v>
      </c>
      <c r="F2579" t="str">
        <f t="shared" si="88"/>
        <v>CCG_203034000003</v>
      </c>
      <c r="G2579" t="str">
        <f>IF(ISNA(VLOOKUP(F2579,$F$3:F2578,1,0)),"","DUP!")</f>
        <v/>
      </c>
      <c r="H2579" t="str">
        <f t="shared" si="87"/>
        <v>INSERT INTO ZONE_MAP (SERVICE_ID, SERVICE_NAME, CODE, NW_GROUP, ZONE) VALUES (1,'SMS','203034000003','203034000003','CCG');</v>
      </c>
    </row>
    <row r="2580" spans="1:8">
      <c r="A2580" s="25" t="s">
        <v>6877</v>
      </c>
      <c r="B2580" s="25" t="s">
        <v>6306</v>
      </c>
      <c r="C2580" s="25" t="s">
        <v>6054</v>
      </c>
      <c r="D2580">
        <v>1</v>
      </c>
      <c r="E2580" s="25" t="s">
        <v>8</v>
      </c>
      <c r="F2580" t="str">
        <f t="shared" si="88"/>
        <v>CCG_203037000003</v>
      </c>
      <c r="G2580" t="str">
        <f>IF(ISNA(VLOOKUP(F2580,$F$3:F2579,1,0)),"","DUP!")</f>
        <v/>
      </c>
      <c r="H2580" t="str">
        <f t="shared" si="87"/>
        <v>INSERT INTO ZONE_MAP (SERVICE_ID, SERVICE_NAME, CODE, NW_GROUP, ZONE) VALUES (1,'SMS','203037000003','203037000003','CCG');</v>
      </c>
    </row>
    <row r="2581" spans="1:8">
      <c r="A2581" s="25" t="s">
        <v>6878</v>
      </c>
      <c r="B2581" s="25" t="s">
        <v>6313</v>
      </c>
      <c r="C2581" s="25" t="s">
        <v>6054</v>
      </c>
      <c r="D2581">
        <v>1</v>
      </c>
      <c r="E2581" s="25" t="s">
        <v>8</v>
      </c>
      <c r="F2581" t="str">
        <f t="shared" si="88"/>
        <v>CCG_203038000007</v>
      </c>
      <c r="G2581" t="str">
        <f>IF(ISNA(VLOOKUP(F2581,$F$3:F2580,1,0)),"","DUP!")</f>
        <v/>
      </c>
      <c r="H2581" t="str">
        <f t="shared" si="87"/>
        <v>INSERT INTO ZONE_MAP (SERVICE_ID, SERVICE_NAME, CODE, NW_GROUP, ZONE) VALUES (1,'SMS','203038000007','203038000007','CCG');</v>
      </c>
    </row>
    <row r="2582" spans="1:8">
      <c r="A2582" s="25" t="s">
        <v>6879</v>
      </c>
      <c r="B2582" s="25" t="s">
        <v>6321</v>
      </c>
      <c r="C2582" s="25" t="s">
        <v>6054</v>
      </c>
      <c r="D2582">
        <v>1</v>
      </c>
      <c r="E2582" s="25" t="s">
        <v>8</v>
      </c>
      <c r="F2582" t="str">
        <f t="shared" si="88"/>
        <v>CCG_203039000001</v>
      </c>
      <c r="G2582" t="str">
        <f>IF(ISNA(VLOOKUP(F2582,$F$3:F2581,1,0)),"","DUP!")</f>
        <v/>
      </c>
      <c r="H2582" t="str">
        <f t="shared" si="87"/>
        <v>INSERT INTO ZONE_MAP (SERVICE_ID, SERVICE_NAME, CODE, NW_GROUP, ZONE) VALUES (1,'SMS','203039000001','203039000001','CCG');</v>
      </c>
    </row>
    <row r="2583" spans="1:8">
      <c r="A2583" s="25" t="s">
        <v>6880</v>
      </c>
      <c r="B2583" s="25" t="s">
        <v>6327</v>
      </c>
      <c r="C2583" s="25" t="s">
        <v>6054</v>
      </c>
      <c r="D2583">
        <v>1</v>
      </c>
      <c r="E2583" s="25" t="s">
        <v>8</v>
      </c>
      <c r="F2583" t="str">
        <f t="shared" si="88"/>
        <v>CCG_203041000003</v>
      </c>
      <c r="G2583" t="str">
        <f>IF(ISNA(VLOOKUP(F2583,$F$3:F2582,1,0)),"","DUP!")</f>
        <v/>
      </c>
      <c r="H2583" t="str">
        <f t="shared" si="87"/>
        <v>INSERT INTO ZONE_MAP (SERVICE_ID, SERVICE_NAME, CODE, NW_GROUP, ZONE) VALUES (1,'SMS','203041000003','203041000003','CCG');</v>
      </c>
    </row>
    <row r="2584" spans="1:8">
      <c r="A2584" s="25" t="s">
        <v>6881</v>
      </c>
      <c r="B2584" s="25" t="s">
        <v>6339</v>
      </c>
      <c r="C2584" s="25" t="s">
        <v>6054</v>
      </c>
      <c r="D2584">
        <v>1</v>
      </c>
      <c r="E2584" s="25" t="s">
        <v>8</v>
      </c>
      <c r="F2584" t="str">
        <f t="shared" si="88"/>
        <v>CCG_203042000007</v>
      </c>
      <c r="G2584" t="str">
        <f>IF(ISNA(VLOOKUP(F2584,$F$3:F2583,1,0)),"","DUP!")</f>
        <v/>
      </c>
      <c r="H2584" t="str">
        <f t="shared" si="87"/>
        <v>INSERT INTO ZONE_MAP (SERVICE_ID, SERVICE_NAME, CODE, NW_GROUP, ZONE) VALUES (1,'SMS','203042000007','203042000007','CCG');</v>
      </c>
    </row>
    <row r="2585" spans="1:8">
      <c r="A2585" s="25" t="s">
        <v>6882</v>
      </c>
      <c r="B2585" s="25" t="s">
        <v>6339</v>
      </c>
      <c r="C2585" s="25" t="s">
        <v>6054</v>
      </c>
      <c r="D2585">
        <v>1</v>
      </c>
      <c r="E2585" s="25" t="s">
        <v>8</v>
      </c>
      <c r="F2585" t="str">
        <f t="shared" si="88"/>
        <v>CCG_203042000009</v>
      </c>
      <c r="G2585" t="str">
        <f>IF(ISNA(VLOOKUP(F2585,$F$3:F2584,1,0)),"","DUP!")</f>
        <v/>
      </c>
      <c r="H2585" t="str">
        <f t="shared" si="87"/>
        <v>INSERT INTO ZONE_MAP (SERVICE_ID, SERVICE_NAME, CODE, NW_GROUP, ZONE) VALUES (1,'SMS','203042000009','203042000009','CCG');</v>
      </c>
    </row>
    <row r="2586" spans="1:8">
      <c r="A2586" s="25" t="s">
        <v>6883</v>
      </c>
      <c r="B2586" s="25" t="s">
        <v>6356</v>
      </c>
      <c r="C2586" s="25" t="s">
        <v>6054</v>
      </c>
      <c r="D2586">
        <v>1</v>
      </c>
      <c r="E2586" s="25" t="s">
        <v>8</v>
      </c>
      <c r="F2586" t="str">
        <f t="shared" si="88"/>
        <v>CCG_203044000002</v>
      </c>
      <c r="G2586" t="str">
        <f>IF(ISNA(VLOOKUP(F2586,$F$3:F2585,1,0)),"","DUP!")</f>
        <v/>
      </c>
      <c r="H2586" t="str">
        <f t="shared" si="87"/>
        <v>INSERT INTO ZONE_MAP (SERVICE_ID, SERVICE_NAME, CODE, NW_GROUP, ZONE) VALUES (1,'SMS','203044000002','203044000002','CCG');</v>
      </c>
    </row>
    <row r="2587" spans="1:8">
      <c r="A2587" s="25" t="s">
        <v>6884</v>
      </c>
      <c r="B2587" s="25" t="s">
        <v>3105</v>
      </c>
      <c r="C2587" s="25" t="s">
        <v>6054</v>
      </c>
      <c r="D2587">
        <v>1</v>
      </c>
      <c r="E2587" s="25" t="s">
        <v>8</v>
      </c>
      <c r="F2587" t="str">
        <f t="shared" si="88"/>
        <v>CCG_203044000005</v>
      </c>
      <c r="G2587" t="str">
        <f>IF(ISNA(VLOOKUP(F2587,$F$3:F2586,1,0)),"","DUP!")</f>
        <v/>
      </c>
      <c r="H2587" t="str">
        <f t="shared" si="87"/>
        <v>INSERT INTO ZONE_MAP (SERVICE_ID, SERVICE_NAME, CODE, NW_GROUP, ZONE) VALUES (1,'SMS','203044000005','203044000005','CCG');</v>
      </c>
    </row>
    <row r="2588" spans="1:8">
      <c r="A2588" s="25" t="s">
        <v>6885</v>
      </c>
      <c r="B2588" s="25" t="s">
        <v>6368</v>
      </c>
      <c r="C2588" s="25" t="s">
        <v>6054</v>
      </c>
      <c r="D2588">
        <v>1</v>
      </c>
      <c r="E2588" s="25" t="s">
        <v>8</v>
      </c>
      <c r="F2588" t="str">
        <f t="shared" si="88"/>
        <v>CCG_203045000006</v>
      </c>
      <c r="G2588" t="str">
        <f>IF(ISNA(VLOOKUP(F2588,$F$3:F2587,1,0)),"","DUP!")</f>
        <v/>
      </c>
      <c r="H2588" t="str">
        <f t="shared" si="87"/>
        <v>INSERT INTO ZONE_MAP (SERVICE_ID, SERVICE_NAME, CODE, NW_GROUP, ZONE) VALUES (1,'SMS','203045000006','203045000006','CCG');</v>
      </c>
    </row>
    <row r="2589" spans="1:8">
      <c r="A2589" s="25" t="s">
        <v>6886</v>
      </c>
      <c r="B2589" s="25" t="s">
        <v>6393</v>
      </c>
      <c r="C2589" s="25" t="s">
        <v>6054</v>
      </c>
      <c r="D2589">
        <v>1</v>
      </c>
      <c r="E2589" s="25" t="s">
        <v>8</v>
      </c>
      <c r="F2589" t="str">
        <f t="shared" si="88"/>
        <v>CCG_203048000018</v>
      </c>
      <c r="G2589" t="str">
        <f>IF(ISNA(VLOOKUP(F2589,$F$3:F2588,1,0)),"","DUP!")</f>
        <v/>
      </c>
      <c r="H2589" t="str">
        <f t="shared" si="87"/>
        <v>INSERT INTO ZONE_MAP (SERVICE_ID, SERVICE_NAME, CODE, NW_GROUP, ZONE) VALUES (1,'SMS','203048000018','203048000018','CCG');</v>
      </c>
    </row>
    <row r="2590" spans="1:8">
      <c r="A2590" s="25" t="s">
        <v>6887</v>
      </c>
      <c r="B2590" s="25" t="s">
        <v>6395</v>
      </c>
      <c r="C2590" s="25" t="s">
        <v>6054</v>
      </c>
      <c r="D2590">
        <v>1</v>
      </c>
      <c r="E2590" s="25" t="s">
        <v>8</v>
      </c>
      <c r="F2590" t="str">
        <f t="shared" si="88"/>
        <v>CCG_203070000003</v>
      </c>
      <c r="G2590" t="str">
        <f>IF(ISNA(VLOOKUP(F2590,$F$3:F2589,1,0)),"","DUP!")</f>
        <v/>
      </c>
      <c r="H2590" t="str">
        <f t="shared" si="87"/>
        <v>INSERT INTO ZONE_MAP (SERVICE_ID, SERVICE_NAME, CODE, NW_GROUP, ZONE) VALUES (1,'SMS','203070000003','203070000003','CCG');</v>
      </c>
    </row>
    <row r="2591" spans="1:8">
      <c r="A2591" s="25" t="s">
        <v>6888</v>
      </c>
      <c r="B2591" s="25" t="s">
        <v>6402</v>
      </c>
      <c r="C2591" s="25" t="s">
        <v>6054</v>
      </c>
      <c r="D2591">
        <v>1</v>
      </c>
      <c r="E2591" s="25" t="s">
        <v>8</v>
      </c>
      <c r="F2591" t="str">
        <f t="shared" si="88"/>
        <v>CCG_203071000003</v>
      </c>
      <c r="G2591" t="str">
        <f>IF(ISNA(VLOOKUP(F2591,$F$3:F2590,1,0)),"","DUP!")</f>
        <v/>
      </c>
      <c r="H2591" t="str">
        <f t="shared" si="87"/>
        <v>INSERT INTO ZONE_MAP (SERVICE_ID, SERVICE_NAME, CODE, NW_GROUP, ZONE) VALUES (1,'SMS','203071000003','203071000003','CCG');</v>
      </c>
    </row>
    <row r="2592" spans="1:8">
      <c r="A2592" s="25" t="s">
        <v>6889</v>
      </c>
      <c r="B2592" s="25" t="s">
        <v>6409</v>
      </c>
      <c r="C2592" s="25" t="s">
        <v>6054</v>
      </c>
      <c r="D2592">
        <v>1</v>
      </c>
      <c r="E2592" s="25" t="s">
        <v>8</v>
      </c>
      <c r="F2592" t="str">
        <f t="shared" si="88"/>
        <v>CCG_203072000006</v>
      </c>
      <c r="G2592" t="str">
        <f>IF(ISNA(VLOOKUP(F2592,$F$3:F2591,1,0)),"","DUP!")</f>
        <v/>
      </c>
      <c r="H2592" t="str">
        <f t="shared" si="87"/>
        <v>INSERT INTO ZONE_MAP (SERVICE_ID, SERVICE_NAME, CODE, NW_GROUP, ZONE) VALUES (1,'SMS','203072000006','203072000006','CCG');</v>
      </c>
    </row>
    <row r="2593" spans="1:8">
      <c r="A2593" s="25" t="s">
        <v>6890</v>
      </c>
      <c r="B2593" s="25" t="s">
        <v>6418</v>
      </c>
      <c r="C2593" s="25" t="s">
        <v>6054</v>
      </c>
      <c r="D2593">
        <v>1</v>
      </c>
      <c r="E2593" s="25" t="s">
        <v>8</v>
      </c>
      <c r="F2593" t="str">
        <f t="shared" si="88"/>
        <v>CCG_203073000003</v>
      </c>
      <c r="G2593" t="str">
        <f>IF(ISNA(VLOOKUP(F2593,$F$3:F2592,1,0)),"","DUP!")</f>
        <v/>
      </c>
      <c r="H2593" t="str">
        <f t="shared" si="87"/>
        <v>INSERT INTO ZONE_MAP (SERVICE_ID, SERVICE_NAME, CODE, NW_GROUP, ZONE) VALUES (1,'SMS','203073000003','203073000003','CCG');</v>
      </c>
    </row>
    <row r="2594" spans="1:8">
      <c r="A2594" s="25" t="s">
        <v>6891</v>
      </c>
      <c r="B2594" s="25" t="s">
        <v>6441</v>
      </c>
      <c r="C2594" s="25" t="s">
        <v>6054</v>
      </c>
      <c r="D2594">
        <v>1</v>
      </c>
      <c r="E2594" s="25" t="s">
        <v>8</v>
      </c>
      <c r="F2594" t="str">
        <f t="shared" si="88"/>
        <v>CCG_203076000004</v>
      </c>
      <c r="G2594" t="str">
        <f>IF(ISNA(VLOOKUP(F2594,$F$3:F2593,1,0)),"","DUP!")</f>
        <v/>
      </c>
      <c r="H2594" t="str">
        <f t="shared" si="87"/>
        <v>INSERT INTO ZONE_MAP (SERVICE_ID, SERVICE_NAME, CODE, NW_GROUP, ZONE) VALUES (1,'SMS','203076000004','203076000004','CCG');</v>
      </c>
    </row>
    <row r="2595" spans="1:8">
      <c r="A2595" s="25" t="s">
        <v>6892</v>
      </c>
      <c r="B2595" s="25" t="s">
        <v>6444</v>
      </c>
      <c r="C2595" s="25" t="s">
        <v>6054</v>
      </c>
      <c r="D2595">
        <v>1</v>
      </c>
      <c r="E2595" s="25" t="s">
        <v>8</v>
      </c>
      <c r="F2595" t="str">
        <f t="shared" si="88"/>
        <v>CCG_203077000005</v>
      </c>
      <c r="G2595" t="str">
        <f>IF(ISNA(VLOOKUP(F2595,$F$3:F2594,1,0)),"","DUP!")</f>
        <v/>
      </c>
      <c r="H2595" t="str">
        <f t="shared" si="87"/>
        <v>INSERT INTO ZONE_MAP (SERVICE_ID, SERVICE_NAME, CODE, NW_GROUP, ZONE) VALUES (1,'SMS','203077000005','203077000005','CCG');</v>
      </c>
    </row>
    <row r="2596" spans="1:8">
      <c r="A2596" s="25" t="s">
        <v>6893</v>
      </c>
      <c r="B2596" s="25" t="s">
        <v>6452</v>
      </c>
      <c r="C2596" s="25" t="s">
        <v>6054</v>
      </c>
      <c r="D2596">
        <v>1</v>
      </c>
      <c r="E2596" s="25" t="s">
        <v>8</v>
      </c>
      <c r="F2596" t="str">
        <f t="shared" si="88"/>
        <v>CCG_203078000003</v>
      </c>
      <c r="G2596" t="str">
        <f>IF(ISNA(VLOOKUP(F2596,$F$3:F2595,1,0)),"","DUP!")</f>
        <v/>
      </c>
      <c r="H2596" t="str">
        <f t="shared" si="87"/>
        <v>INSERT INTO ZONE_MAP (SERVICE_ID, SERVICE_NAME, CODE, NW_GROUP, ZONE) VALUES (1,'SMS','203078000003','203078000003','CCG');</v>
      </c>
    </row>
    <row r="2597" spans="1:8">
      <c r="A2597" s="25" t="s">
        <v>6894</v>
      </c>
      <c r="B2597" s="25" t="s">
        <v>6493</v>
      </c>
      <c r="C2597" s="25" t="s">
        <v>6054</v>
      </c>
      <c r="D2597">
        <v>1</v>
      </c>
      <c r="E2597" s="25" t="s">
        <v>8</v>
      </c>
      <c r="F2597" t="str">
        <f t="shared" si="88"/>
        <v>CCG_203082000006</v>
      </c>
      <c r="G2597" t="str">
        <f>IF(ISNA(VLOOKUP(F2597,$F$3:F2596,1,0)),"","DUP!")</f>
        <v/>
      </c>
      <c r="H2597" t="str">
        <f t="shared" si="87"/>
        <v>INSERT INTO ZONE_MAP (SERVICE_ID, SERVICE_NAME, CODE, NW_GROUP, ZONE) VALUES (1,'SMS','203082000006','203082000006','CCG');</v>
      </c>
    </row>
    <row r="2598" spans="1:8">
      <c r="A2598" s="25" t="s">
        <v>6895</v>
      </c>
      <c r="B2598" s="25" t="s">
        <v>6501</v>
      </c>
      <c r="C2598" s="25" t="s">
        <v>6054</v>
      </c>
      <c r="D2598">
        <v>1</v>
      </c>
      <c r="E2598" s="25" t="s">
        <v>8</v>
      </c>
      <c r="F2598" t="str">
        <f t="shared" si="88"/>
        <v>CCG_203085000004</v>
      </c>
      <c r="G2598" t="str">
        <f>IF(ISNA(VLOOKUP(F2598,$F$3:F2597,1,0)),"","DUP!")</f>
        <v/>
      </c>
      <c r="H2598" t="str">
        <f t="shared" si="87"/>
        <v>INSERT INTO ZONE_MAP (SERVICE_ID, SERVICE_NAME, CODE, NW_GROUP, ZONE) VALUES (1,'SMS','203085000004','203085000004','CCG');</v>
      </c>
    </row>
    <row r="2599" spans="1:8">
      <c r="A2599" s="25" t="s">
        <v>6896</v>
      </c>
      <c r="B2599" s="25" t="s">
        <v>6534</v>
      </c>
      <c r="C2599" s="25" t="s">
        <v>6054</v>
      </c>
      <c r="D2599">
        <v>1</v>
      </c>
      <c r="E2599" s="25" t="s">
        <v>8</v>
      </c>
      <c r="F2599" t="str">
        <f t="shared" si="88"/>
        <v>CCG_203089000004</v>
      </c>
      <c r="G2599" t="str">
        <f>IF(ISNA(VLOOKUP(F2599,$F$3:F2598,1,0)),"","DUP!")</f>
        <v/>
      </c>
      <c r="H2599" t="str">
        <f t="shared" si="87"/>
        <v>INSERT INTO ZONE_MAP (SERVICE_ID, SERVICE_NAME, CODE, NW_GROUP, ZONE) VALUES (1,'SMS','203089000004','203089000004','CCG');</v>
      </c>
    </row>
    <row r="2600" spans="1:8">
      <c r="A2600" s="25" t="s">
        <v>6897</v>
      </c>
      <c r="B2600" s="25" t="s">
        <v>6551</v>
      </c>
      <c r="C2600" s="25" t="s">
        <v>6054</v>
      </c>
      <c r="D2600">
        <v>1</v>
      </c>
      <c r="E2600" s="25" t="s">
        <v>8</v>
      </c>
      <c r="F2600" t="str">
        <f t="shared" si="88"/>
        <v>CCG_203099000004</v>
      </c>
      <c r="G2600" t="str">
        <f>IF(ISNA(VLOOKUP(F2600,$F$3:F2599,1,0)),"","DUP!")</f>
        <v/>
      </c>
      <c r="H2600" t="str">
        <f t="shared" si="87"/>
        <v>INSERT INTO ZONE_MAP (SERVICE_ID, SERVICE_NAME, CODE, NW_GROUP, ZONE) VALUES (1,'SMS','203099000004','203099000004','CCG');</v>
      </c>
    </row>
    <row r="2601" spans="1:8">
      <c r="A2601" s="25" t="s">
        <v>6898</v>
      </c>
      <c r="B2601" s="25" t="s">
        <v>6571</v>
      </c>
      <c r="C2601" s="25" t="s">
        <v>6054</v>
      </c>
      <c r="D2601">
        <v>1</v>
      </c>
      <c r="E2601" s="25" t="s">
        <v>8</v>
      </c>
      <c r="F2601" t="str">
        <f t="shared" si="88"/>
        <v>CCG_203103000004</v>
      </c>
      <c r="G2601" t="str">
        <f>IF(ISNA(VLOOKUP(F2601,$F$3:F2600,1,0)),"","DUP!")</f>
        <v/>
      </c>
      <c r="H2601" t="str">
        <f t="shared" si="87"/>
        <v>INSERT INTO ZONE_MAP (SERVICE_ID, SERVICE_NAME, CODE, NW_GROUP, ZONE) VALUES (1,'SMS','203103000004','203103000004','CCG');</v>
      </c>
    </row>
    <row r="2602" spans="1:8">
      <c r="A2602" s="25" t="s">
        <v>6899</v>
      </c>
      <c r="B2602" s="25" t="s">
        <v>6613</v>
      </c>
      <c r="C2602" s="25" t="s">
        <v>6054</v>
      </c>
      <c r="D2602">
        <v>1</v>
      </c>
      <c r="E2602" s="25" t="s">
        <v>8</v>
      </c>
      <c r="F2602" t="str">
        <f t="shared" si="88"/>
        <v>CCG_203114000015</v>
      </c>
      <c r="G2602" t="str">
        <f>IF(ISNA(VLOOKUP(F2602,$F$3:F2601,1,0)),"","DUP!")</f>
        <v/>
      </c>
      <c r="H2602" t="str">
        <f t="shared" si="87"/>
        <v>INSERT INTO ZONE_MAP (SERVICE_ID, SERVICE_NAME, CODE, NW_GROUP, ZONE) VALUES (1,'SMS','203114000015','203114000015','CCG');</v>
      </c>
    </row>
    <row r="2603" spans="1:8">
      <c r="A2603" s="25" t="s">
        <v>6900</v>
      </c>
      <c r="B2603" s="25" t="s">
        <v>6689</v>
      </c>
      <c r="C2603" s="25" t="s">
        <v>6054</v>
      </c>
      <c r="D2603">
        <v>1</v>
      </c>
      <c r="E2603" s="25" t="s">
        <v>8</v>
      </c>
      <c r="F2603" t="str">
        <f t="shared" si="88"/>
        <v>CCG_203126000004</v>
      </c>
      <c r="G2603" t="str">
        <f>IF(ISNA(VLOOKUP(F2603,$F$3:F2602,1,0)),"","DUP!")</f>
        <v/>
      </c>
      <c r="H2603" t="str">
        <f t="shared" si="87"/>
        <v>INSERT INTO ZONE_MAP (SERVICE_ID, SERVICE_NAME, CODE, NW_GROUP, ZONE) VALUES (1,'SMS','203126000004','203126000004','CCG');</v>
      </c>
    </row>
    <row r="2604" spans="1:8">
      <c r="A2604" s="25" t="s">
        <v>6901</v>
      </c>
      <c r="B2604" s="25" t="s">
        <v>6748</v>
      </c>
      <c r="C2604" s="25" t="s">
        <v>6054</v>
      </c>
      <c r="D2604">
        <v>1</v>
      </c>
      <c r="E2604" s="25" t="s">
        <v>8</v>
      </c>
      <c r="F2604" t="str">
        <f t="shared" si="88"/>
        <v>CCG_203128000001</v>
      </c>
      <c r="G2604" t="str">
        <f>IF(ISNA(VLOOKUP(F2604,$F$3:F2603,1,0)),"","DUP!")</f>
        <v/>
      </c>
      <c r="H2604" t="str">
        <f t="shared" si="87"/>
        <v>INSERT INTO ZONE_MAP (SERVICE_ID, SERVICE_NAME, CODE, NW_GROUP, ZONE) VALUES (1,'SMS','203128000001','203128000001','CCG');</v>
      </c>
    </row>
    <row r="2605" spans="1:8">
      <c r="A2605" s="25" t="s">
        <v>6902</v>
      </c>
      <c r="B2605" s="25" t="s">
        <v>6053</v>
      </c>
      <c r="C2605" s="25" t="s">
        <v>6054</v>
      </c>
      <c r="D2605">
        <v>1</v>
      </c>
      <c r="E2605" s="25" t="s">
        <v>8</v>
      </c>
      <c r="F2605" t="str">
        <f t="shared" si="88"/>
        <v>CCG_204002000005</v>
      </c>
      <c r="G2605" t="str">
        <f>IF(ISNA(VLOOKUP(F2605,$F$3:F2604,1,0)),"","DUP!")</f>
        <v/>
      </c>
      <c r="H2605" t="str">
        <f t="shared" si="87"/>
        <v>INSERT INTO ZONE_MAP (SERVICE_ID, SERVICE_NAME, CODE, NW_GROUP, ZONE) VALUES (1,'SMS','204002000005','204002000005','CCG');</v>
      </c>
    </row>
    <row r="2606" spans="1:8">
      <c r="A2606" s="25" t="s">
        <v>6903</v>
      </c>
      <c r="B2606" s="25" t="s">
        <v>6064</v>
      </c>
      <c r="C2606" s="25" t="s">
        <v>6054</v>
      </c>
      <c r="D2606">
        <v>1</v>
      </c>
      <c r="E2606" s="25" t="s">
        <v>8</v>
      </c>
      <c r="F2606" t="str">
        <f t="shared" si="88"/>
        <v>CCG_204005000004</v>
      </c>
      <c r="G2606" t="str">
        <f>IF(ISNA(VLOOKUP(F2606,$F$3:F2605,1,0)),"","DUP!")</f>
        <v/>
      </c>
      <c r="H2606" t="str">
        <f t="shared" si="87"/>
        <v>INSERT INTO ZONE_MAP (SERVICE_ID, SERVICE_NAME, CODE, NW_GROUP, ZONE) VALUES (1,'SMS','204005000004','204005000004','CCG');</v>
      </c>
    </row>
    <row r="2607" spans="1:8">
      <c r="A2607" s="25" t="s">
        <v>6904</v>
      </c>
      <c r="B2607" s="25" t="s">
        <v>6091</v>
      </c>
      <c r="C2607" s="25" t="s">
        <v>6054</v>
      </c>
      <c r="D2607">
        <v>1</v>
      </c>
      <c r="E2607" s="25" t="s">
        <v>8</v>
      </c>
      <c r="F2607" t="str">
        <f t="shared" si="88"/>
        <v>CCG_204009000005</v>
      </c>
      <c r="G2607" t="str">
        <f>IF(ISNA(VLOOKUP(F2607,$F$3:F2606,1,0)),"","DUP!")</f>
        <v/>
      </c>
      <c r="H2607" t="str">
        <f t="shared" si="87"/>
        <v>INSERT INTO ZONE_MAP (SERVICE_ID, SERVICE_NAME, CODE, NW_GROUP, ZONE) VALUES (1,'SMS','204009000005','204009000005','CCG');</v>
      </c>
    </row>
    <row r="2608" spans="1:8">
      <c r="A2608" s="25" t="s">
        <v>6905</v>
      </c>
      <c r="B2608" s="25" t="s">
        <v>6106</v>
      </c>
      <c r="C2608" s="25" t="s">
        <v>6054</v>
      </c>
      <c r="D2608">
        <v>1</v>
      </c>
      <c r="E2608" s="25" t="s">
        <v>8</v>
      </c>
      <c r="F2608" t="str">
        <f t="shared" si="88"/>
        <v>CCG_204010000005</v>
      </c>
      <c r="G2608" t="str">
        <f>IF(ISNA(VLOOKUP(F2608,$F$3:F2607,1,0)),"","DUP!")</f>
        <v/>
      </c>
      <c r="H2608" t="str">
        <f t="shared" si="87"/>
        <v>INSERT INTO ZONE_MAP (SERVICE_ID, SERVICE_NAME, CODE, NW_GROUP, ZONE) VALUES (1,'SMS','204010000005','204010000005','CCG');</v>
      </c>
    </row>
    <row r="2609" spans="1:8">
      <c r="A2609" s="25" t="s">
        <v>6906</v>
      </c>
      <c r="B2609" s="25" t="s">
        <v>6116</v>
      </c>
      <c r="C2609" s="25" t="s">
        <v>6054</v>
      </c>
      <c r="D2609">
        <v>1</v>
      </c>
      <c r="E2609" s="25" t="s">
        <v>8</v>
      </c>
      <c r="F2609" t="str">
        <f t="shared" si="88"/>
        <v>CCG_204011000005</v>
      </c>
      <c r="G2609" t="str">
        <f>IF(ISNA(VLOOKUP(F2609,$F$3:F2608,1,0)),"","DUP!")</f>
        <v/>
      </c>
      <c r="H2609" t="str">
        <f t="shared" si="87"/>
        <v>INSERT INTO ZONE_MAP (SERVICE_ID, SERVICE_NAME, CODE, NW_GROUP, ZONE) VALUES (1,'SMS','204011000005','204011000005','CCG');</v>
      </c>
    </row>
    <row r="2610" spans="1:8">
      <c r="A2610" s="25" t="s">
        <v>6907</v>
      </c>
      <c r="B2610" s="25" t="s">
        <v>6128</v>
      </c>
      <c r="C2610" s="25" t="s">
        <v>6054</v>
      </c>
      <c r="D2610">
        <v>1</v>
      </c>
      <c r="E2610" s="25" t="s">
        <v>8</v>
      </c>
      <c r="F2610" t="str">
        <f t="shared" si="88"/>
        <v>CCG_204014000005</v>
      </c>
      <c r="G2610" t="str">
        <f>IF(ISNA(VLOOKUP(F2610,$F$3:F2609,1,0)),"","DUP!")</f>
        <v/>
      </c>
      <c r="H2610" t="str">
        <f t="shared" ref="H2610:H2673" si="89">IF(G2610="DUP!","","INSERT INTO ZONE_MAP (SERVICE_ID, SERVICE_NAME, CODE, NW_GROUP, ZONE) VALUES ("&amp;D2610&amp;",'"&amp;E2610&amp;"','"&amp;A2610&amp;"','"&amp;A2610&amp;"','"&amp;C2610&amp;"');")</f>
        <v>INSERT INTO ZONE_MAP (SERVICE_ID, SERVICE_NAME, CODE, NW_GROUP, ZONE) VALUES (1,'SMS','204014000005','204014000005','CCG');</v>
      </c>
    </row>
    <row r="2611" spans="1:8">
      <c r="A2611" s="25" t="s">
        <v>6908</v>
      </c>
      <c r="B2611" s="25" t="s">
        <v>6149</v>
      </c>
      <c r="C2611" s="25" t="s">
        <v>6054</v>
      </c>
      <c r="D2611">
        <v>1</v>
      </c>
      <c r="E2611" s="25" t="s">
        <v>8</v>
      </c>
      <c r="F2611" t="str">
        <f t="shared" si="88"/>
        <v>CCG_204015000005</v>
      </c>
      <c r="G2611" t="str">
        <f>IF(ISNA(VLOOKUP(F2611,$F$3:F2610,1,0)),"","DUP!")</f>
        <v/>
      </c>
      <c r="H2611" t="str">
        <f t="shared" si="89"/>
        <v>INSERT INTO ZONE_MAP (SERVICE_ID, SERVICE_NAME, CODE, NW_GROUP, ZONE) VALUES (1,'SMS','204015000005','204015000005','CCG');</v>
      </c>
    </row>
    <row r="2612" spans="1:8">
      <c r="A2612" s="25" t="s">
        <v>6909</v>
      </c>
      <c r="B2612" s="25" t="s">
        <v>6174</v>
      </c>
      <c r="C2612" s="25" t="s">
        <v>6054</v>
      </c>
      <c r="D2612">
        <v>1</v>
      </c>
      <c r="E2612" s="25" t="s">
        <v>8</v>
      </c>
      <c r="F2612" t="str">
        <f t="shared" si="88"/>
        <v>CCG_204017000011</v>
      </c>
      <c r="G2612" t="str">
        <f>IF(ISNA(VLOOKUP(F2612,$F$3:F2611,1,0)),"","DUP!")</f>
        <v/>
      </c>
      <c r="H2612" t="str">
        <f t="shared" si="89"/>
        <v>INSERT INTO ZONE_MAP (SERVICE_ID, SERVICE_NAME, CODE, NW_GROUP, ZONE) VALUES (1,'SMS','204017000011','204017000011','CCG');</v>
      </c>
    </row>
    <row r="2613" spans="1:8">
      <c r="A2613" s="25" t="s">
        <v>6910</v>
      </c>
      <c r="B2613" s="25" t="s">
        <v>6174</v>
      </c>
      <c r="C2613" s="25" t="s">
        <v>6054</v>
      </c>
      <c r="D2613">
        <v>1</v>
      </c>
      <c r="E2613" s="25" t="s">
        <v>8</v>
      </c>
      <c r="F2613" t="str">
        <f t="shared" si="88"/>
        <v>CCG_204017000053</v>
      </c>
      <c r="G2613" t="str">
        <f>IF(ISNA(VLOOKUP(F2613,$F$3:F2612,1,0)),"","DUP!")</f>
        <v/>
      </c>
      <c r="H2613" t="str">
        <f t="shared" si="89"/>
        <v>INSERT INTO ZONE_MAP (SERVICE_ID, SERVICE_NAME, CODE, NW_GROUP, ZONE) VALUES (1,'SMS','204017000053','204017000053','CCG');</v>
      </c>
    </row>
    <row r="2614" spans="1:8">
      <c r="A2614" s="25" t="s">
        <v>6911</v>
      </c>
      <c r="B2614" s="25" t="s">
        <v>6268</v>
      </c>
      <c r="C2614" s="25" t="s">
        <v>6054</v>
      </c>
      <c r="D2614">
        <v>1</v>
      </c>
      <c r="E2614" s="25" t="s">
        <v>8</v>
      </c>
      <c r="F2614" t="str">
        <f t="shared" si="88"/>
        <v>CCG_204029000005</v>
      </c>
      <c r="G2614" t="str">
        <f>IF(ISNA(VLOOKUP(F2614,$F$3:F2613,1,0)),"","DUP!")</f>
        <v/>
      </c>
      <c r="H2614" t="str">
        <f t="shared" si="89"/>
        <v>INSERT INTO ZONE_MAP (SERVICE_ID, SERVICE_NAME, CODE, NW_GROUP, ZONE) VALUES (1,'SMS','204029000005','204029000005','CCG');</v>
      </c>
    </row>
    <row r="2615" spans="1:8">
      <c r="A2615" s="25" t="s">
        <v>6912</v>
      </c>
      <c r="B2615" s="25" t="s">
        <v>6327</v>
      </c>
      <c r="C2615" s="25" t="s">
        <v>6054</v>
      </c>
      <c r="D2615">
        <v>1</v>
      </c>
      <c r="E2615" s="25" t="s">
        <v>8</v>
      </c>
      <c r="F2615" t="str">
        <f t="shared" si="88"/>
        <v>CCG_204041000004</v>
      </c>
      <c r="G2615" t="str">
        <f>IF(ISNA(VLOOKUP(F2615,$F$3:F2614,1,0)),"","DUP!")</f>
        <v/>
      </c>
      <c r="H2615" t="str">
        <f t="shared" si="89"/>
        <v>INSERT INTO ZONE_MAP (SERVICE_ID, SERVICE_NAME, CODE, NW_GROUP, ZONE) VALUES (1,'SMS','204041000004','204041000004','CCG');</v>
      </c>
    </row>
    <row r="2616" spans="1:8">
      <c r="A2616" s="25" t="s">
        <v>6913</v>
      </c>
      <c r="B2616" s="25" t="s">
        <v>3105</v>
      </c>
      <c r="C2616" s="25" t="s">
        <v>6054</v>
      </c>
      <c r="D2616">
        <v>1</v>
      </c>
      <c r="E2616" s="25" t="s">
        <v>8</v>
      </c>
      <c r="F2616" t="str">
        <f t="shared" si="88"/>
        <v>CCG_204044000006</v>
      </c>
      <c r="G2616" t="str">
        <f>IF(ISNA(VLOOKUP(F2616,$F$3:F2615,1,0)),"","DUP!")</f>
        <v/>
      </c>
      <c r="H2616" t="str">
        <f t="shared" si="89"/>
        <v>INSERT INTO ZONE_MAP (SERVICE_ID, SERVICE_NAME, CODE, NW_GROUP, ZONE) VALUES (1,'SMS','204044000006','204044000006','CCG');</v>
      </c>
    </row>
    <row r="2617" spans="1:8">
      <c r="A2617" s="25" t="s">
        <v>6914</v>
      </c>
      <c r="B2617" s="25" t="s">
        <v>6368</v>
      </c>
      <c r="C2617" s="25" t="s">
        <v>6054</v>
      </c>
      <c r="D2617">
        <v>1</v>
      </c>
      <c r="E2617" s="25" t="s">
        <v>8</v>
      </c>
      <c r="F2617" t="str">
        <f t="shared" si="88"/>
        <v>CCG_204045000007</v>
      </c>
      <c r="G2617" t="str">
        <f>IF(ISNA(VLOOKUP(F2617,$F$3:F2616,1,0)),"","DUP!")</f>
        <v/>
      </c>
      <c r="H2617" t="str">
        <f t="shared" si="89"/>
        <v>INSERT INTO ZONE_MAP (SERVICE_ID, SERVICE_NAME, CODE, NW_GROUP, ZONE) VALUES (1,'SMS','204045000007','204045000007','CCG');</v>
      </c>
    </row>
    <row r="2618" spans="1:8">
      <c r="A2618" s="25" t="s">
        <v>6915</v>
      </c>
      <c r="B2618" s="25" t="s">
        <v>6418</v>
      </c>
      <c r="C2618" s="25" t="s">
        <v>6054</v>
      </c>
      <c r="D2618">
        <v>1</v>
      </c>
      <c r="E2618" s="25" t="s">
        <v>8</v>
      </c>
      <c r="F2618" t="str">
        <f t="shared" si="88"/>
        <v>CCG_204073000004</v>
      </c>
      <c r="G2618" t="str">
        <f>IF(ISNA(VLOOKUP(F2618,$F$3:F2617,1,0)),"","DUP!")</f>
        <v/>
      </c>
      <c r="H2618" t="str">
        <f t="shared" si="89"/>
        <v>INSERT INTO ZONE_MAP (SERVICE_ID, SERVICE_NAME, CODE, NW_GROUP, ZONE) VALUES (1,'SMS','204073000004','204073000004','CCG');</v>
      </c>
    </row>
    <row r="2619" spans="1:8">
      <c r="A2619" s="25" t="s">
        <v>6916</v>
      </c>
      <c r="B2619" s="25" t="s">
        <v>6452</v>
      </c>
      <c r="C2619" s="25" t="s">
        <v>6054</v>
      </c>
      <c r="D2619">
        <v>1</v>
      </c>
      <c r="E2619" s="25" t="s">
        <v>8</v>
      </c>
      <c r="F2619" t="str">
        <f t="shared" si="88"/>
        <v>CCG_204078000004</v>
      </c>
      <c r="G2619" t="str">
        <f>IF(ISNA(VLOOKUP(F2619,$F$3:F2618,1,0)),"","DUP!")</f>
        <v/>
      </c>
      <c r="H2619" t="str">
        <f t="shared" si="89"/>
        <v>INSERT INTO ZONE_MAP (SERVICE_ID, SERVICE_NAME, CODE, NW_GROUP, ZONE) VALUES (1,'SMS','204078000004','204078000004','CCG');</v>
      </c>
    </row>
    <row r="2620" spans="1:8">
      <c r="A2620" s="25" t="s">
        <v>6917</v>
      </c>
      <c r="B2620" s="25" t="s">
        <v>6493</v>
      </c>
      <c r="C2620" s="25" t="s">
        <v>6054</v>
      </c>
      <c r="D2620">
        <v>1</v>
      </c>
      <c r="E2620" s="25" t="s">
        <v>8</v>
      </c>
      <c r="F2620" t="str">
        <f t="shared" si="88"/>
        <v>CCG_204082000008</v>
      </c>
      <c r="G2620" t="str">
        <f>IF(ISNA(VLOOKUP(F2620,$F$3:F2619,1,0)),"","DUP!")</f>
        <v/>
      </c>
      <c r="H2620" t="str">
        <f t="shared" si="89"/>
        <v>INSERT INTO ZONE_MAP (SERVICE_ID, SERVICE_NAME, CODE, NW_GROUP, ZONE) VALUES (1,'SMS','204082000008','204082000008','CCG');</v>
      </c>
    </row>
    <row r="2621" spans="1:8">
      <c r="A2621" s="25" t="s">
        <v>6918</v>
      </c>
      <c r="B2621" s="25" t="s">
        <v>6501</v>
      </c>
      <c r="C2621" s="25" t="s">
        <v>6054</v>
      </c>
      <c r="D2621">
        <v>1</v>
      </c>
      <c r="E2621" s="25" t="s">
        <v>8</v>
      </c>
      <c r="F2621" t="str">
        <f t="shared" si="88"/>
        <v>CCG_204085000005</v>
      </c>
      <c r="G2621" t="str">
        <f>IF(ISNA(VLOOKUP(F2621,$F$3:F2620,1,0)),"","DUP!")</f>
        <v/>
      </c>
      <c r="H2621" t="str">
        <f t="shared" si="89"/>
        <v>INSERT INTO ZONE_MAP (SERVICE_ID, SERVICE_NAME, CODE, NW_GROUP, ZONE) VALUES (1,'SMS','204085000005','204085000005','CCG');</v>
      </c>
    </row>
    <row r="2622" spans="1:8">
      <c r="A2622" s="25" t="s">
        <v>6919</v>
      </c>
      <c r="B2622" s="25" t="s">
        <v>6551</v>
      </c>
      <c r="C2622" s="25" t="s">
        <v>6054</v>
      </c>
      <c r="D2622">
        <v>1</v>
      </c>
      <c r="E2622" s="25" t="s">
        <v>8</v>
      </c>
      <c r="F2622" t="str">
        <f t="shared" si="88"/>
        <v>CCG_204099000005</v>
      </c>
      <c r="G2622" t="str">
        <f>IF(ISNA(VLOOKUP(F2622,$F$3:F2621,1,0)),"","DUP!")</f>
        <v/>
      </c>
      <c r="H2622" t="str">
        <f t="shared" si="89"/>
        <v>INSERT INTO ZONE_MAP (SERVICE_ID, SERVICE_NAME, CODE, NW_GROUP, ZONE) VALUES (1,'SMS','204099000005','204099000005','CCG');</v>
      </c>
    </row>
    <row r="2623" spans="1:8">
      <c r="A2623" s="25" t="s">
        <v>6920</v>
      </c>
      <c r="B2623" s="25" t="s">
        <v>6571</v>
      </c>
      <c r="C2623" s="25" t="s">
        <v>6054</v>
      </c>
      <c r="D2623">
        <v>1</v>
      </c>
      <c r="E2623" s="25" t="s">
        <v>8</v>
      </c>
      <c r="F2623" t="str">
        <f t="shared" si="88"/>
        <v>CCG_204103000005</v>
      </c>
      <c r="G2623" t="str">
        <f>IF(ISNA(VLOOKUP(F2623,$F$3:F2622,1,0)),"","DUP!")</f>
        <v/>
      </c>
      <c r="H2623" t="str">
        <f t="shared" si="89"/>
        <v>INSERT INTO ZONE_MAP (SERVICE_ID, SERVICE_NAME, CODE, NW_GROUP, ZONE) VALUES (1,'SMS','204103000005','204103000005','CCG');</v>
      </c>
    </row>
    <row r="2624" spans="1:8">
      <c r="A2624" s="25" t="s">
        <v>6921</v>
      </c>
      <c r="B2624" s="25" t="s">
        <v>6613</v>
      </c>
      <c r="C2624" s="25" t="s">
        <v>6054</v>
      </c>
      <c r="D2624">
        <v>1</v>
      </c>
      <c r="E2624" s="25" t="s">
        <v>8</v>
      </c>
      <c r="F2624" t="str">
        <f t="shared" si="88"/>
        <v>CCG_204114000016</v>
      </c>
      <c r="G2624" t="str">
        <f>IF(ISNA(VLOOKUP(F2624,$F$3:F2623,1,0)),"","DUP!")</f>
        <v/>
      </c>
      <c r="H2624" t="str">
        <f t="shared" si="89"/>
        <v>INSERT INTO ZONE_MAP (SERVICE_ID, SERVICE_NAME, CODE, NW_GROUP, ZONE) VALUES (1,'SMS','204114000016','204114000016','CCG');</v>
      </c>
    </row>
    <row r="2625" spans="1:8">
      <c r="A2625" s="25" t="s">
        <v>6922</v>
      </c>
      <c r="B2625" s="25" t="s">
        <v>6689</v>
      </c>
      <c r="C2625" s="25" t="s">
        <v>6054</v>
      </c>
      <c r="D2625">
        <v>1</v>
      </c>
      <c r="E2625" s="25" t="s">
        <v>8</v>
      </c>
      <c r="F2625" t="str">
        <f t="shared" si="88"/>
        <v>CCG_204126000005</v>
      </c>
      <c r="G2625" t="str">
        <f>IF(ISNA(VLOOKUP(F2625,$F$3:F2624,1,0)),"","DUP!")</f>
        <v/>
      </c>
      <c r="H2625" t="str">
        <f t="shared" si="89"/>
        <v>INSERT INTO ZONE_MAP (SERVICE_ID, SERVICE_NAME, CODE, NW_GROUP, ZONE) VALUES (1,'SMS','204126000005','204126000005','CCG');</v>
      </c>
    </row>
    <row r="2626" spans="1:8">
      <c r="A2626" s="25" t="s">
        <v>6923</v>
      </c>
      <c r="B2626" s="25" t="s">
        <v>6053</v>
      </c>
      <c r="C2626" s="25" t="s">
        <v>6054</v>
      </c>
      <c r="D2626">
        <v>1</v>
      </c>
      <c r="E2626" s="25" t="s">
        <v>8</v>
      </c>
      <c r="F2626" t="str">
        <f t="shared" si="88"/>
        <v>CCG_205002000006</v>
      </c>
      <c r="G2626" t="str">
        <f>IF(ISNA(VLOOKUP(F2626,$F$3:F2625,1,0)),"","DUP!")</f>
        <v/>
      </c>
      <c r="H2626" t="str">
        <f t="shared" si="89"/>
        <v>INSERT INTO ZONE_MAP (SERVICE_ID, SERVICE_NAME, CODE, NW_GROUP, ZONE) VALUES (1,'SMS','205002000006','205002000006','CCG');</v>
      </c>
    </row>
    <row r="2627" spans="1:8">
      <c r="A2627" s="25" t="s">
        <v>6924</v>
      </c>
      <c r="B2627" s="25" t="s">
        <v>6064</v>
      </c>
      <c r="C2627" s="25" t="s">
        <v>6054</v>
      </c>
      <c r="D2627">
        <v>1</v>
      </c>
      <c r="E2627" s="25" t="s">
        <v>8</v>
      </c>
      <c r="F2627" t="str">
        <f t="shared" si="88"/>
        <v>CCG_205005000005</v>
      </c>
      <c r="G2627" t="str">
        <f>IF(ISNA(VLOOKUP(F2627,$F$3:F2626,1,0)),"","DUP!")</f>
        <v/>
      </c>
      <c r="H2627" t="str">
        <f t="shared" si="89"/>
        <v>INSERT INTO ZONE_MAP (SERVICE_ID, SERVICE_NAME, CODE, NW_GROUP, ZONE) VALUES (1,'SMS','205005000005','205005000005','CCG');</v>
      </c>
    </row>
    <row r="2628" spans="1:8">
      <c r="A2628" s="25" t="s">
        <v>6925</v>
      </c>
      <c r="B2628" s="25" t="s">
        <v>6088</v>
      </c>
      <c r="C2628" s="25" t="s">
        <v>6054</v>
      </c>
      <c r="D2628">
        <v>1</v>
      </c>
      <c r="E2628" s="25" t="s">
        <v>8</v>
      </c>
      <c r="F2628" t="str">
        <f t="shared" ref="F2628:F2691" si="90">C2628&amp;"_"&amp;A2628</f>
        <v>CCG_205008000002</v>
      </c>
      <c r="G2628" t="str">
        <f>IF(ISNA(VLOOKUP(F2628,$F$3:F2627,1,0)),"","DUP!")</f>
        <v/>
      </c>
      <c r="H2628" t="str">
        <f t="shared" si="89"/>
        <v>INSERT INTO ZONE_MAP (SERVICE_ID, SERVICE_NAME, CODE, NW_GROUP, ZONE) VALUES (1,'SMS','205008000002','205008000002','CCG');</v>
      </c>
    </row>
    <row r="2629" spans="1:8">
      <c r="A2629" s="25" t="s">
        <v>6926</v>
      </c>
      <c r="B2629" s="25" t="s">
        <v>6091</v>
      </c>
      <c r="C2629" s="25" t="s">
        <v>6054</v>
      </c>
      <c r="D2629">
        <v>1</v>
      </c>
      <c r="E2629" s="25" t="s">
        <v>8</v>
      </c>
      <c r="F2629" t="str">
        <f t="shared" si="90"/>
        <v>CCG_205009000006</v>
      </c>
      <c r="G2629" t="str">
        <f>IF(ISNA(VLOOKUP(F2629,$F$3:F2628,1,0)),"","DUP!")</f>
        <v/>
      </c>
      <c r="H2629" t="str">
        <f t="shared" si="89"/>
        <v>INSERT INTO ZONE_MAP (SERVICE_ID, SERVICE_NAME, CODE, NW_GROUP, ZONE) VALUES (1,'SMS','205009000006','205009000006','CCG');</v>
      </c>
    </row>
    <row r="2630" spans="1:8">
      <c r="A2630" s="25" t="s">
        <v>6927</v>
      </c>
      <c r="B2630" s="25" t="s">
        <v>6091</v>
      </c>
      <c r="C2630" s="25" t="s">
        <v>6054</v>
      </c>
      <c r="D2630">
        <v>1</v>
      </c>
      <c r="E2630" s="25" t="s">
        <v>8</v>
      </c>
      <c r="F2630" t="str">
        <f t="shared" si="90"/>
        <v>CCG_205009000013</v>
      </c>
      <c r="G2630" t="str">
        <f>IF(ISNA(VLOOKUP(F2630,$F$3:F2629,1,0)),"","DUP!")</f>
        <v/>
      </c>
      <c r="H2630" t="str">
        <f t="shared" si="89"/>
        <v>INSERT INTO ZONE_MAP (SERVICE_ID, SERVICE_NAME, CODE, NW_GROUP, ZONE) VALUES (1,'SMS','205009000013','205009000013','CCG');</v>
      </c>
    </row>
    <row r="2631" spans="1:8">
      <c r="A2631" s="25" t="s">
        <v>6928</v>
      </c>
      <c r="B2631" s="25" t="s">
        <v>6106</v>
      </c>
      <c r="C2631" s="25" t="s">
        <v>6054</v>
      </c>
      <c r="D2631">
        <v>1</v>
      </c>
      <c r="E2631" s="25" t="s">
        <v>8</v>
      </c>
      <c r="F2631" t="str">
        <f t="shared" si="90"/>
        <v>CCG_205010000006</v>
      </c>
      <c r="G2631" t="str">
        <f>IF(ISNA(VLOOKUP(F2631,$F$3:F2630,1,0)),"","DUP!")</f>
        <v/>
      </c>
      <c r="H2631" t="str">
        <f t="shared" si="89"/>
        <v>INSERT INTO ZONE_MAP (SERVICE_ID, SERVICE_NAME, CODE, NW_GROUP, ZONE) VALUES (1,'SMS','205010000006','205010000006','CCG');</v>
      </c>
    </row>
    <row r="2632" spans="1:8">
      <c r="A2632" s="25" t="s">
        <v>6929</v>
      </c>
      <c r="B2632" s="25" t="s">
        <v>6116</v>
      </c>
      <c r="C2632" s="25" t="s">
        <v>6054</v>
      </c>
      <c r="D2632">
        <v>1</v>
      </c>
      <c r="E2632" s="25" t="s">
        <v>8</v>
      </c>
      <c r="F2632" t="str">
        <f t="shared" si="90"/>
        <v>CCG_205011000006</v>
      </c>
      <c r="G2632" t="str">
        <f>IF(ISNA(VLOOKUP(F2632,$F$3:F2631,1,0)),"","DUP!")</f>
        <v/>
      </c>
      <c r="H2632" t="str">
        <f t="shared" si="89"/>
        <v>INSERT INTO ZONE_MAP (SERVICE_ID, SERVICE_NAME, CODE, NW_GROUP, ZONE) VALUES (1,'SMS','205011000006','205011000006','CCG');</v>
      </c>
    </row>
    <row r="2633" spans="1:8">
      <c r="A2633" s="25" t="s">
        <v>6930</v>
      </c>
      <c r="B2633" s="25" t="s">
        <v>6128</v>
      </c>
      <c r="C2633" s="25" t="s">
        <v>6054</v>
      </c>
      <c r="D2633">
        <v>1</v>
      </c>
      <c r="E2633" s="25" t="s">
        <v>8</v>
      </c>
      <c r="F2633" t="str">
        <f t="shared" si="90"/>
        <v>CCG_205014000006</v>
      </c>
      <c r="G2633" t="str">
        <f>IF(ISNA(VLOOKUP(F2633,$F$3:F2632,1,0)),"","DUP!")</f>
        <v/>
      </c>
      <c r="H2633" t="str">
        <f t="shared" si="89"/>
        <v>INSERT INTO ZONE_MAP (SERVICE_ID, SERVICE_NAME, CODE, NW_GROUP, ZONE) VALUES (1,'SMS','205014000006','205014000006','CCG');</v>
      </c>
    </row>
    <row r="2634" spans="1:8">
      <c r="A2634" s="25" t="s">
        <v>6931</v>
      </c>
      <c r="B2634" s="25" t="s">
        <v>6139</v>
      </c>
      <c r="C2634" s="25" t="s">
        <v>6054</v>
      </c>
      <c r="D2634">
        <v>1</v>
      </c>
      <c r="E2634" s="25" t="s">
        <v>8</v>
      </c>
      <c r="F2634" t="str">
        <f t="shared" si="90"/>
        <v>CCG_205014000016</v>
      </c>
      <c r="G2634" t="str">
        <f>IF(ISNA(VLOOKUP(F2634,$F$3:F2633,1,0)),"","DUP!")</f>
        <v/>
      </c>
      <c r="H2634" t="str">
        <f t="shared" si="89"/>
        <v>INSERT INTO ZONE_MAP (SERVICE_ID, SERVICE_NAME, CODE, NW_GROUP, ZONE) VALUES (1,'SMS','205014000016','205014000016','CCG');</v>
      </c>
    </row>
    <row r="2635" spans="1:8">
      <c r="A2635" s="25" t="s">
        <v>6932</v>
      </c>
      <c r="B2635" s="25" t="s">
        <v>6149</v>
      </c>
      <c r="C2635" s="25" t="s">
        <v>6054</v>
      </c>
      <c r="D2635">
        <v>1</v>
      </c>
      <c r="E2635" s="25" t="s">
        <v>8</v>
      </c>
      <c r="F2635" t="str">
        <f t="shared" si="90"/>
        <v>CCG_205015000006</v>
      </c>
      <c r="G2635" t="str">
        <f>IF(ISNA(VLOOKUP(F2635,$F$3:F2634,1,0)),"","DUP!")</f>
        <v/>
      </c>
      <c r="H2635" t="str">
        <f t="shared" si="89"/>
        <v>INSERT INTO ZONE_MAP (SERVICE_ID, SERVICE_NAME, CODE, NW_GROUP, ZONE) VALUES (1,'SMS','205015000006','205015000006','CCG');</v>
      </c>
    </row>
    <row r="2636" spans="1:8">
      <c r="A2636" s="25" t="s">
        <v>6933</v>
      </c>
      <c r="B2636" s="25" t="s">
        <v>6158</v>
      </c>
      <c r="C2636" s="25" t="s">
        <v>6054</v>
      </c>
      <c r="D2636">
        <v>1</v>
      </c>
      <c r="E2636" s="25" t="s">
        <v>8</v>
      </c>
      <c r="F2636" t="str">
        <f t="shared" si="90"/>
        <v>CCG_205015000013</v>
      </c>
      <c r="G2636" t="str">
        <f>IF(ISNA(VLOOKUP(F2636,$F$3:F2635,1,0)),"","DUP!")</f>
        <v/>
      </c>
      <c r="H2636" t="str">
        <f t="shared" si="89"/>
        <v>INSERT INTO ZONE_MAP (SERVICE_ID, SERVICE_NAME, CODE, NW_GROUP, ZONE) VALUES (1,'SMS','205015000013','205015000013','CCG');</v>
      </c>
    </row>
    <row r="2637" spans="1:8">
      <c r="A2637" s="25" t="s">
        <v>6934</v>
      </c>
      <c r="B2637" s="25" t="s">
        <v>6174</v>
      </c>
      <c r="C2637" s="25" t="s">
        <v>6054</v>
      </c>
      <c r="D2637">
        <v>1</v>
      </c>
      <c r="E2637" s="25" t="s">
        <v>8</v>
      </c>
      <c r="F2637" t="str">
        <f t="shared" si="90"/>
        <v>CCG_205017000012</v>
      </c>
      <c r="G2637" t="str">
        <f>IF(ISNA(VLOOKUP(F2637,$F$3:F2636,1,0)),"","DUP!")</f>
        <v/>
      </c>
      <c r="H2637" t="str">
        <f t="shared" si="89"/>
        <v>INSERT INTO ZONE_MAP (SERVICE_ID, SERVICE_NAME, CODE, NW_GROUP, ZONE) VALUES (1,'SMS','205017000012','205017000012','CCG');</v>
      </c>
    </row>
    <row r="2638" spans="1:8">
      <c r="A2638" s="25" t="s">
        <v>6935</v>
      </c>
      <c r="B2638" s="25" t="s">
        <v>6195</v>
      </c>
      <c r="C2638" s="25" t="s">
        <v>6054</v>
      </c>
      <c r="D2638">
        <v>1</v>
      </c>
      <c r="E2638" s="25" t="s">
        <v>8</v>
      </c>
      <c r="F2638" t="str">
        <f t="shared" si="90"/>
        <v>CCG_205017000044</v>
      </c>
      <c r="G2638" t="str">
        <f>IF(ISNA(VLOOKUP(F2638,$F$3:F2637,1,0)),"","DUP!")</f>
        <v/>
      </c>
      <c r="H2638" t="str">
        <f t="shared" si="89"/>
        <v>INSERT INTO ZONE_MAP (SERVICE_ID, SERVICE_NAME, CODE, NW_GROUP, ZONE) VALUES (1,'SMS','205017000044','205017000044','CCG');</v>
      </c>
    </row>
    <row r="2639" spans="1:8">
      <c r="A2639" s="25" t="s">
        <v>6936</v>
      </c>
      <c r="B2639" s="25" t="s">
        <v>6174</v>
      </c>
      <c r="C2639" s="25" t="s">
        <v>6054</v>
      </c>
      <c r="D2639">
        <v>1</v>
      </c>
      <c r="E2639" s="25" t="s">
        <v>8</v>
      </c>
      <c r="F2639" t="str">
        <f t="shared" si="90"/>
        <v>CCG_205017000054</v>
      </c>
      <c r="G2639" t="str">
        <f>IF(ISNA(VLOOKUP(F2639,$F$3:F2638,1,0)),"","DUP!")</f>
        <v/>
      </c>
      <c r="H2639" t="str">
        <f t="shared" si="89"/>
        <v>INSERT INTO ZONE_MAP (SERVICE_ID, SERVICE_NAME, CODE, NW_GROUP, ZONE) VALUES (1,'SMS','205017000054','205017000054','CCG');</v>
      </c>
    </row>
    <row r="2640" spans="1:8">
      <c r="A2640" s="25" t="s">
        <v>6937</v>
      </c>
      <c r="B2640" s="25" t="s">
        <v>6226</v>
      </c>
      <c r="C2640" s="25" t="s">
        <v>6054</v>
      </c>
      <c r="D2640">
        <v>1</v>
      </c>
      <c r="E2640" s="25" t="s">
        <v>8</v>
      </c>
      <c r="F2640" t="str">
        <f t="shared" si="90"/>
        <v>CCG_205020000005</v>
      </c>
      <c r="G2640" t="str">
        <f>IF(ISNA(VLOOKUP(F2640,$F$3:F2639,1,0)),"","DUP!")</f>
        <v/>
      </c>
      <c r="H2640" t="str">
        <f t="shared" si="89"/>
        <v>INSERT INTO ZONE_MAP (SERVICE_ID, SERVICE_NAME, CODE, NW_GROUP, ZONE) VALUES (1,'SMS','205020000005','205020000005','CCG');</v>
      </c>
    </row>
    <row r="2641" spans="1:8">
      <c r="A2641" s="25" t="s">
        <v>6938</v>
      </c>
      <c r="B2641" s="25" t="s">
        <v>6240</v>
      </c>
      <c r="C2641" s="25" t="s">
        <v>6054</v>
      </c>
      <c r="D2641">
        <v>1</v>
      </c>
      <c r="E2641" s="25" t="s">
        <v>8</v>
      </c>
      <c r="F2641" t="str">
        <f t="shared" si="90"/>
        <v>CCG_205022000003</v>
      </c>
      <c r="G2641" t="str">
        <f>IF(ISNA(VLOOKUP(F2641,$F$3:F2640,1,0)),"","DUP!")</f>
        <v/>
      </c>
      <c r="H2641" t="str">
        <f t="shared" si="89"/>
        <v>INSERT INTO ZONE_MAP (SERVICE_ID, SERVICE_NAME, CODE, NW_GROUP, ZONE) VALUES (1,'SMS','205022000003','205022000003','CCG');</v>
      </c>
    </row>
    <row r="2642" spans="1:8">
      <c r="A2642" s="25" t="s">
        <v>6939</v>
      </c>
      <c r="B2642" s="25" t="s">
        <v>6246</v>
      </c>
      <c r="C2642" s="25" t="s">
        <v>6054</v>
      </c>
      <c r="D2642">
        <v>1</v>
      </c>
      <c r="E2642" s="25" t="s">
        <v>8</v>
      </c>
      <c r="F2642" t="str">
        <f t="shared" si="90"/>
        <v>CCG_205025000001</v>
      </c>
      <c r="G2642" t="str">
        <f>IF(ISNA(VLOOKUP(F2642,$F$3:F2641,1,0)),"","DUP!")</f>
        <v/>
      </c>
      <c r="H2642" t="str">
        <f t="shared" si="89"/>
        <v>INSERT INTO ZONE_MAP (SERVICE_ID, SERVICE_NAME, CODE, NW_GROUP, ZONE) VALUES (1,'SMS','205025000001','205025000001','CCG');</v>
      </c>
    </row>
    <row r="2643" spans="1:8">
      <c r="A2643" s="25" t="s">
        <v>6940</v>
      </c>
      <c r="B2643" s="25" t="s">
        <v>6248</v>
      </c>
      <c r="C2643" s="25" t="s">
        <v>6054</v>
      </c>
      <c r="D2643">
        <v>1</v>
      </c>
      <c r="E2643" s="25" t="s">
        <v>8</v>
      </c>
      <c r="F2643" t="str">
        <f t="shared" si="90"/>
        <v>CCG_205026000001</v>
      </c>
      <c r="G2643" t="str">
        <f>IF(ISNA(VLOOKUP(F2643,$F$3:F2642,1,0)),"","DUP!")</f>
        <v/>
      </c>
      <c r="H2643" t="str">
        <f t="shared" si="89"/>
        <v>INSERT INTO ZONE_MAP (SERVICE_ID, SERVICE_NAME, CODE, NW_GROUP, ZONE) VALUES (1,'SMS','205026000001','205026000001','CCG');</v>
      </c>
    </row>
    <row r="2644" spans="1:8">
      <c r="A2644" s="25" t="s">
        <v>6941</v>
      </c>
      <c r="B2644" s="25" t="s">
        <v>2839</v>
      </c>
      <c r="C2644" s="25" t="s">
        <v>6054</v>
      </c>
      <c r="D2644">
        <v>1</v>
      </c>
      <c r="E2644" s="25" t="s">
        <v>8</v>
      </c>
      <c r="F2644" t="str">
        <f t="shared" si="90"/>
        <v>CCG_205027000008</v>
      </c>
      <c r="G2644" t="str">
        <f>IF(ISNA(VLOOKUP(F2644,$F$3:F2643,1,0)),"","DUP!")</f>
        <v/>
      </c>
      <c r="H2644" t="str">
        <f t="shared" si="89"/>
        <v>INSERT INTO ZONE_MAP (SERVICE_ID, SERVICE_NAME, CODE, NW_GROUP, ZONE) VALUES (1,'SMS','205027000008','205027000008','CCG');</v>
      </c>
    </row>
    <row r="2645" spans="1:8">
      <c r="A2645" s="25" t="s">
        <v>6942</v>
      </c>
      <c r="B2645" s="25" t="s">
        <v>6262</v>
      </c>
      <c r="C2645" s="25" t="s">
        <v>6054</v>
      </c>
      <c r="D2645">
        <v>1</v>
      </c>
      <c r="E2645" s="25" t="s">
        <v>8</v>
      </c>
      <c r="F2645" t="str">
        <f t="shared" si="90"/>
        <v>CCG_205027000009</v>
      </c>
      <c r="G2645" t="str">
        <f>IF(ISNA(VLOOKUP(F2645,$F$3:F2644,1,0)),"","DUP!")</f>
        <v/>
      </c>
      <c r="H2645" t="str">
        <f t="shared" si="89"/>
        <v>INSERT INTO ZONE_MAP (SERVICE_ID, SERVICE_NAME, CODE, NW_GROUP, ZONE) VALUES (1,'SMS','205027000009','205027000009','CCG');</v>
      </c>
    </row>
    <row r="2646" spans="1:8">
      <c r="A2646" s="25" t="s">
        <v>6943</v>
      </c>
      <c r="B2646" s="25" t="s">
        <v>6264</v>
      </c>
      <c r="C2646" s="25" t="s">
        <v>6054</v>
      </c>
      <c r="D2646">
        <v>1</v>
      </c>
      <c r="E2646" s="25" t="s">
        <v>8</v>
      </c>
      <c r="F2646" t="str">
        <f t="shared" si="90"/>
        <v>CCG_205027000010</v>
      </c>
      <c r="G2646" t="str">
        <f>IF(ISNA(VLOOKUP(F2646,$F$3:F2645,1,0)),"","DUP!")</f>
        <v/>
      </c>
      <c r="H2646" t="str">
        <f t="shared" si="89"/>
        <v>INSERT INTO ZONE_MAP (SERVICE_ID, SERVICE_NAME, CODE, NW_GROUP, ZONE) VALUES (1,'SMS','205027000010','205027000010','CCG');</v>
      </c>
    </row>
    <row r="2647" spans="1:8">
      <c r="A2647" s="25" t="s">
        <v>6944</v>
      </c>
      <c r="B2647" s="25" t="s">
        <v>6266</v>
      </c>
      <c r="C2647" s="25" t="s">
        <v>6054</v>
      </c>
      <c r="D2647">
        <v>1</v>
      </c>
      <c r="E2647" s="25" t="s">
        <v>8</v>
      </c>
      <c r="F2647" t="str">
        <f t="shared" si="90"/>
        <v>CCG_205027000011</v>
      </c>
      <c r="G2647" t="str">
        <f>IF(ISNA(VLOOKUP(F2647,$F$3:F2646,1,0)),"","DUP!")</f>
        <v/>
      </c>
      <c r="H2647" t="str">
        <f t="shared" si="89"/>
        <v>INSERT INTO ZONE_MAP (SERVICE_ID, SERVICE_NAME, CODE, NW_GROUP, ZONE) VALUES (1,'SMS','205027000011','205027000011','CCG');</v>
      </c>
    </row>
    <row r="2648" spans="1:8">
      <c r="A2648" s="25" t="s">
        <v>6945</v>
      </c>
      <c r="B2648" s="25" t="s">
        <v>6268</v>
      </c>
      <c r="C2648" s="25" t="s">
        <v>6054</v>
      </c>
      <c r="D2648">
        <v>1</v>
      </c>
      <c r="E2648" s="25" t="s">
        <v>8</v>
      </c>
      <c r="F2648" t="str">
        <f t="shared" si="90"/>
        <v>CCG_205029000006</v>
      </c>
      <c r="G2648" t="str">
        <f>IF(ISNA(VLOOKUP(F2648,$F$3:F2647,1,0)),"","DUP!")</f>
        <v/>
      </c>
      <c r="H2648" t="str">
        <f t="shared" si="89"/>
        <v>INSERT INTO ZONE_MAP (SERVICE_ID, SERVICE_NAME, CODE, NW_GROUP, ZONE) VALUES (1,'SMS','205029000006','205029000006','CCG');</v>
      </c>
    </row>
    <row r="2649" spans="1:8">
      <c r="A2649" s="25" t="s">
        <v>6946</v>
      </c>
      <c r="B2649" s="25" t="s">
        <v>6279</v>
      </c>
      <c r="C2649" s="25" t="s">
        <v>6054</v>
      </c>
      <c r="D2649">
        <v>1</v>
      </c>
      <c r="E2649" s="25" t="s">
        <v>8</v>
      </c>
      <c r="F2649" t="str">
        <f t="shared" si="90"/>
        <v>CCG_205030000003</v>
      </c>
      <c r="G2649" t="str">
        <f>IF(ISNA(VLOOKUP(F2649,$F$3:F2648,1,0)),"","DUP!")</f>
        <v/>
      </c>
      <c r="H2649" t="str">
        <f t="shared" si="89"/>
        <v>INSERT INTO ZONE_MAP (SERVICE_ID, SERVICE_NAME, CODE, NW_GROUP, ZONE) VALUES (1,'SMS','205030000003','205030000003','CCG');</v>
      </c>
    </row>
    <row r="2650" spans="1:8">
      <c r="A2650" s="25" t="s">
        <v>6947</v>
      </c>
      <c r="B2650" s="25" t="s">
        <v>6289</v>
      </c>
      <c r="C2650" s="25" t="s">
        <v>6054</v>
      </c>
      <c r="D2650">
        <v>1</v>
      </c>
      <c r="E2650" s="25" t="s">
        <v>8</v>
      </c>
      <c r="F2650" t="str">
        <f t="shared" si="90"/>
        <v>CCG_205032000005</v>
      </c>
      <c r="G2650" t="str">
        <f>IF(ISNA(VLOOKUP(F2650,$F$3:F2649,1,0)),"","DUP!")</f>
        <v/>
      </c>
      <c r="H2650" t="str">
        <f t="shared" si="89"/>
        <v>INSERT INTO ZONE_MAP (SERVICE_ID, SERVICE_NAME, CODE, NW_GROUP, ZONE) VALUES (1,'SMS','205032000005','205032000005','CCG');</v>
      </c>
    </row>
    <row r="2651" spans="1:8">
      <c r="A2651" s="25" t="s">
        <v>6948</v>
      </c>
      <c r="B2651" s="25" t="s">
        <v>6298</v>
      </c>
      <c r="C2651" s="25" t="s">
        <v>6054</v>
      </c>
      <c r="D2651">
        <v>1</v>
      </c>
      <c r="E2651" s="25" t="s">
        <v>8</v>
      </c>
      <c r="F2651" t="str">
        <f t="shared" si="90"/>
        <v>CCG_205034000004</v>
      </c>
      <c r="G2651" t="str">
        <f>IF(ISNA(VLOOKUP(F2651,$F$3:F2650,1,0)),"","DUP!")</f>
        <v/>
      </c>
      <c r="H2651" t="str">
        <f t="shared" si="89"/>
        <v>INSERT INTO ZONE_MAP (SERVICE_ID, SERVICE_NAME, CODE, NW_GROUP, ZONE) VALUES (1,'SMS','205034000004','205034000004','CCG');</v>
      </c>
    </row>
    <row r="2652" spans="1:8">
      <c r="A2652" s="25" t="s">
        <v>6949</v>
      </c>
      <c r="B2652" s="25" t="s">
        <v>6306</v>
      </c>
      <c r="C2652" s="25" t="s">
        <v>6054</v>
      </c>
      <c r="D2652">
        <v>1</v>
      </c>
      <c r="E2652" s="25" t="s">
        <v>8</v>
      </c>
      <c r="F2652" t="str">
        <f t="shared" si="90"/>
        <v>CCG_205037000004</v>
      </c>
      <c r="G2652" t="str">
        <f>IF(ISNA(VLOOKUP(F2652,$F$3:F2651,1,0)),"","DUP!")</f>
        <v/>
      </c>
      <c r="H2652" t="str">
        <f t="shared" si="89"/>
        <v>INSERT INTO ZONE_MAP (SERVICE_ID, SERVICE_NAME, CODE, NW_GROUP, ZONE) VALUES (1,'SMS','205037000004','205037000004','CCG');</v>
      </c>
    </row>
    <row r="2653" spans="1:8">
      <c r="A2653" s="25" t="s">
        <v>6950</v>
      </c>
      <c r="B2653" s="25" t="s">
        <v>6313</v>
      </c>
      <c r="C2653" s="25" t="s">
        <v>6054</v>
      </c>
      <c r="D2653">
        <v>1</v>
      </c>
      <c r="E2653" s="25" t="s">
        <v>8</v>
      </c>
      <c r="F2653" t="str">
        <f t="shared" si="90"/>
        <v>CCG_205038000001</v>
      </c>
      <c r="G2653" t="str">
        <f>IF(ISNA(VLOOKUP(F2653,$F$3:F2652,1,0)),"","DUP!")</f>
        <v/>
      </c>
      <c r="H2653" t="str">
        <f t="shared" si="89"/>
        <v>INSERT INTO ZONE_MAP (SERVICE_ID, SERVICE_NAME, CODE, NW_GROUP, ZONE) VALUES (1,'SMS','205038000001','205038000001','CCG');</v>
      </c>
    </row>
    <row r="2654" spans="1:8">
      <c r="A2654" s="25" t="s">
        <v>6951</v>
      </c>
      <c r="B2654" s="25" t="s">
        <v>6321</v>
      </c>
      <c r="C2654" s="25" t="s">
        <v>6054</v>
      </c>
      <c r="D2654">
        <v>1</v>
      </c>
      <c r="E2654" s="25" t="s">
        <v>8</v>
      </c>
      <c r="F2654" t="str">
        <f t="shared" si="90"/>
        <v>CCG_205039000002</v>
      </c>
      <c r="G2654" t="str">
        <f>IF(ISNA(VLOOKUP(F2654,$F$3:F2653,1,0)),"","DUP!")</f>
        <v/>
      </c>
      <c r="H2654" t="str">
        <f t="shared" si="89"/>
        <v>INSERT INTO ZONE_MAP (SERVICE_ID, SERVICE_NAME, CODE, NW_GROUP, ZONE) VALUES (1,'SMS','205039000002','205039000002','CCG');</v>
      </c>
    </row>
    <row r="2655" spans="1:8">
      <c r="A2655" s="25" t="s">
        <v>6952</v>
      </c>
      <c r="B2655" s="25" t="s">
        <v>6327</v>
      </c>
      <c r="C2655" s="25" t="s">
        <v>6054</v>
      </c>
      <c r="D2655">
        <v>1</v>
      </c>
      <c r="E2655" s="25" t="s">
        <v>8</v>
      </c>
      <c r="F2655" t="str">
        <f t="shared" si="90"/>
        <v>CCG_205041000005</v>
      </c>
      <c r="G2655" t="str">
        <f>IF(ISNA(VLOOKUP(F2655,$F$3:F2654,1,0)),"","DUP!")</f>
        <v/>
      </c>
      <c r="H2655" t="str">
        <f t="shared" si="89"/>
        <v>INSERT INTO ZONE_MAP (SERVICE_ID, SERVICE_NAME, CODE, NW_GROUP, ZONE) VALUES (1,'SMS','205041000005','205041000005','CCG');</v>
      </c>
    </row>
    <row r="2656" spans="1:8">
      <c r="A2656" s="25" t="s">
        <v>6953</v>
      </c>
      <c r="B2656" s="25" t="s">
        <v>6339</v>
      </c>
      <c r="C2656" s="25" t="s">
        <v>6054</v>
      </c>
      <c r="D2656">
        <v>1</v>
      </c>
      <c r="E2656" s="25" t="s">
        <v>8</v>
      </c>
      <c r="F2656" t="str">
        <f t="shared" si="90"/>
        <v>CCG_205042000010</v>
      </c>
      <c r="G2656" t="str">
        <f>IF(ISNA(VLOOKUP(F2656,$F$3:F2655,1,0)),"","DUP!")</f>
        <v/>
      </c>
      <c r="H2656" t="str">
        <f t="shared" si="89"/>
        <v>INSERT INTO ZONE_MAP (SERVICE_ID, SERVICE_NAME, CODE, NW_GROUP, ZONE) VALUES (1,'SMS','205042000010','205042000010','CCG');</v>
      </c>
    </row>
    <row r="2657" spans="1:8">
      <c r="A2657" s="25" t="s">
        <v>6954</v>
      </c>
      <c r="B2657" s="25" t="s">
        <v>6339</v>
      </c>
      <c r="C2657" s="25" t="s">
        <v>6054</v>
      </c>
      <c r="D2657">
        <v>1</v>
      </c>
      <c r="E2657" s="25" t="s">
        <v>8</v>
      </c>
      <c r="F2657" t="str">
        <f t="shared" si="90"/>
        <v>CCG_205042000012</v>
      </c>
      <c r="G2657" t="str">
        <f>IF(ISNA(VLOOKUP(F2657,$F$3:F2656,1,0)),"","DUP!")</f>
        <v/>
      </c>
      <c r="H2657" t="str">
        <f t="shared" si="89"/>
        <v>INSERT INTO ZONE_MAP (SERVICE_ID, SERVICE_NAME, CODE, NW_GROUP, ZONE) VALUES (1,'SMS','205042000012','205042000012','CCG');</v>
      </c>
    </row>
    <row r="2658" spans="1:8">
      <c r="A2658" s="25" t="s">
        <v>6955</v>
      </c>
      <c r="B2658" s="25" t="s">
        <v>3105</v>
      </c>
      <c r="C2658" s="25" t="s">
        <v>6054</v>
      </c>
      <c r="D2658">
        <v>1</v>
      </c>
      <c r="E2658" s="25" t="s">
        <v>8</v>
      </c>
      <c r="F2658" t="str">
        <f t="shared" si="90"/>
        <v>CCG_205044000007</v>
      </c>
      <c r="G2658" t="str">
        <f>IF(ISNA(VLOOKUP(F2658,$F$3:F2657,1,0)),"","DUP!")</f>
        <v/>
      </c>
      <c r="H2658" t="str">
        <f t="shared" si="89"/>
        <v>INSERT INTO ZONE_MAP (SERVICE_ID, SERVICE_NAME, CODE, NW_GROUP, ZONE) VALUES (1,'SMS','205044000007','205044000007','CCG');</v>
      </c>
    </row>
    <row r="2659" spans="1:8">
      <c r="A2659" s="25" t="s">
        <v>6956</v>
      </c>
      <c r="B2659" s="25" t="s">
        <v>6368</v>
      </c>
      <c r="C2659" s="25" t="s">
        <v>6054</v>
      </c>
      <c r="D2659">
        <v>1</v>
      </c>
      <c r="E2659" s="25" t="s">
        <v>8</v>
      </c>
      <c r="F2659" t="str">
        <f t="shared" si="90"/>
        <v>CCG_205045000008</v>
      </c>
      <c r="G2659" t="str">
        <f>IF(ISNA(VLOOKUP(F2659,$F$3:F2658,1,0)),"","DUP!")</f>
        <v/>
      </c>
      <c r="H2659" t="str">
        <f t="shared" si="89"/>
        <v>INSERT INTO ZONE_MAP (SERVICE_ID, SERVICE_NAME, CODE, NW_GROUP, ZONE) VALUES (1,'SMS','205045000008','205045000008','CCG');</v>
      </c>
    </row>
    <row r="2660" spans="1:8">
      <c r="A2660" s="25" t="s">
        <v>6957</v>
      </c>
      <c r="B2660" s="25" t="s">
        <v>6377</v>
      </c>
      <c r="C2660" s="25" t="s">
        <v>6054</v>
      </c>
      <c r="D2660">
        <v>1</v>
      </c>
      <c r="E2660" s="25" t="s">
        <v>8</v>
      </c>
      <c r="F2660" t="str">
        <f t="shared" si="90"/>
        <v>CCG_205045000011</v>
      </c>
      <c r="G2660" t="str">
        <f>IF(ISNA(VLOOKUP(F2660,$F$3:F2659,1,0)),"","DUP!")</f>
        <v/>
      </c>
      <c r="H2660" t="str">
        <f t="shared" si="89"/>
        <v>INSERT INTO ZONE_MAP (SERVICE_ID, SERVICE_NAME, CODE, NW_GROUP, ZONE) VALUES (1,'SMS','205045000011','205045000011','CCG');</v>
      </c>
    </row>
    <row r="2661" spans="1:8">
      <c r="A2661" s="25" t="s">
        <v>6958</v>
      </c>
      <c r="B2661" s="25" t="s">
        <v>6386</v>
      </c>
      <c r="C2661" s="25" t="s">
        <v>6054</v>
      </c>
      <c r="D2661">
        <v>1</v>
      </c>
      <c r="E2661" s="25" t="s">
        <v>8</v>
      </c>
      <c r="F2661" t="str">
        <f t="shared" si="90"/>
        <v>CCG_205047000001</v>
      </c>
      <c r="G2661" t="str">
        <f>IF(ISNA(VLOOKUP(F2661,$F$3:F2660,1,0)),"","DUP!")</f>
        <v/>
      </c>
      <c r="H2661" t="str">
        <f t="shared" si="89"/>
        <v>INSERT INTO ZONE_MAP (SERVICE_ID, SERVICE_NAME, CODE, NW_GROUP, ZONE) VALUES (1,'SMS','205047000001','205047000001','CCG');</v>
      </c>
    </row>
    <row r="2662" spans="1:8">
      <c r="A2662" s="25" t="s">
        <v>6959</v>
      </c>
      <c r="B2662" s="25" t="s">
        <v>6395</v>
      </c>
      <c r="C2662" s="25" t="s">
        <v>6054</v>
      </c>
      <c r="D2662">
        <v>1</v>
      </c>
      <c r="E2662" s="25" t="s">
        <v>8</v>
      </c>
      <c r="F2662" t="str">
        <f t="shared" si="90"/>
        <v>CCG_205070000005</v>
      </c>
      <c r="G2662" t="str">
        <f>IF(ISNA(VLOOKUP(F2662,$F$3:F2661,1,0)),"","DUP!")</f>
        <v/>
      </c>
      <c r="H2662" t="str">
        <f t="shared" si="89"/>
        <v>INSERT INTO ZONE_MAP (SERVICE_ID, SERVICE_NAME, CODE, NW_GROUP, ZONE) VALUES (1,'SMS','205070000005','205070000005','CCG');</v>
      </c>
    </row>
    <row r="2663" spans="1:8">
      <c r="A2663" s="25" t="s">
        <v>6960</v>
      </c>
      <c r="B2663" s="25" t="s">
        <v>6402</v>
      </c>
      <c r="C2663" s="25" t="s">
        <v>6054</v>
      </c>
      <c r="D2663">
        <v>1</v>
      </c>
      <c r="E2663" s="25" t="s">
        <v>8</v>
      </c>
      <c r="F2663" t="str">
        <f t="shared" si="90"/>
        <v>CCG_205071000004</v>
      </c>
      <c r="G2663" t="str">
        <f>IF(ISNA(VLOOKUP(F2663,$F$3:F2662,1,0)),"","DUP!")</f>
        <v/>
      </c>
      <c r="H2663" t="str">
        <f t="shared" si="89"/>
        <v>INSERT INTO ZONE_MAP (SERVICE_ID, SERVICE_NAME, CODE, NW_GROUP, ZONE) VALUES (1,'SMS','205071000004','205071000004','CCG');</v>
      </c>
    </row>
    <row r="2664" spans="1:8">
      <c r="A2664" s="25" t="s">
        <v>6961</v>
      </c>
      <c r="B2664" s="25" t="s">
        <v>6409</v>
      </c>
      <c r="C2664" s="25" t="s">
        <v>6054</v>
      </c>
      <c r="D2664">
        <v>1</v>
      </c>
      <c r="E2664" s="25" t="s">
        <v>8</v>
      </c>
      <c r="F2664" t="str">
        <f t="shared" si="90"/>
        <v>CCG_205072000007</v>
      </c>
      <c r="G2664" t="str">
        <f>IF(ISNA(VLOOKUP(F2664,$F$3:F2663,1,0)),"","DUP!")</f>
        <v/>
      </c>
      <c r="H2664" t="str">
        <f t="shared" si="89"/>
        <v>INSERT INTO ZONE_MAP (SERVICE_ID, SERVICE_NAME, CODE, NW_GROUP, ZONE) VALUES (1,'SMS','205072000007','205072000007','CCG');</v>
      </c>
    </row>
    <row r="2665" spans="1:8">
      <c r="A2665" s="25" t="s">
        <v>6962</v>
      </c>
      <c r="B2665" s="25" t="s">
        <v>6418</v>
      </c>
      <c r="C2665" s="25" t="s">
        <v>6054</v>
      </c>
      <c r="D2665">
        <v>1</v>
      </c>
      <c r="E2665" s="25" t="s">
        <v>8</v>
      </c>
      <c r="F2665" t="str">
        <f t="shared" si="90"/>
        <v>CCG_205073000005</v>
      </c>
      <c r="G2665" t="str">
        <f>IF(ISNA(VLOOKUP(F2665,$F$3:F2664,1,0)),"","DUP!")</f>
        <v/>
      </c>
      <c r="H2665" t="str">
        <f t="shared" si="89"/>
        <v>INSERT INTO ZONE_MAP (SERVICE_ID, SERVICE_NAME, CODE, NW_GROUP, ZONE) VALUES (1,'SMS','205073000005','205073000005','CCG');</v>
      </c>
    </row>
    <row r="2666" spans="1:8">
      <c r="A2666" s="25" t="s">
        <v>6963</v>
      </c>
      <c r="B2666" s="25" t="s">
        <v>6433</v>
      </c>
      <c r="C2666" s="25" t="s">
        <v>6054</v>
      </c>
      <c r="D2666">
        <v>1</v>
      </c>
      <c r="E2666" s="25" t="s">
        <v>8</v>
      </c>
      <c r="F2666" t="str">
        <f t="shared" si="90"/>
        <v>CCG_205075000002</v>
      </c>
      <c r="G2666" t="str">
        <f>IF(ISNA(VLOOKUP(F2666,$F$3:F2665,1,0)),"","DUP!")</f>
        <v/>
      </c>
      <c r="H2666" t="str">
        <f t="shared" si="89"/>
        <v>INSERT INTO ZONE_MAP (SERVICE_ID, SERVICE_NAME, CODE, NW_GROUP, ZONE) VALUES (1,'SMS','205075000002','205075000002','CCG');</v>
      </c>
    </row>
    <row r="2667" spans="1:8">
      <c r="A2667" s="25" t="s">
        <v>6964</v>
      </c>
      <c r="B2667" s="25" t="s">
        <v>6438</v>
      </c>
      <c r="C2667" s="25" t="s">
        <v>6054</v>
      </c>
      <c r="D2667">
        <v>1</v>
      </c>
      <c r="E2667" s="25" t="s">
        <v>8</v>
      </c>
      <c r="F2667" t="str">
        <f t="shared" si="90"/>
        <v>CCG_205076000001</v>
      </c>
      <c r="G2667" t="str">
        <f>IF(ISNA(VLOOKUP(F2667,$F$3:F2666,1,0)),"","DUP!")</f>
        <v/>
      </c>
      <c r="H2667" t="str">
        <f t="shared" si="89"/>
        <v>INSERT INTO ZONE_MAP (SERVICE_ID, SERVICE_NAME, CODE, NW_GROUP, ZONE) VALUES (1,'SMS','205076000001','205076000001','CCG');</v>
      </c>
    </row>
    <row r="2668" spans="1:8">
      <c r="A2668" s="25" t="s">
        <v>6965</v>
      </c>
      <c r="B2668" s="25" t="s">
        <v>6444</v>
      </c>
      <c r="C2668" s="25" t="s">
        <v>6054</v>
      </c>
      <c r="D2668">
        <v>1</v>
      </c>
      <c r="E2668" s="25" t="s">
        <v>8</v>
      </c>
      <c r="F2668" t="str">
        <f t="shared" si="90"/>
        <v>CCG_205077000006</v>
      </c>
      <c r="G2668" t="str">
        <f>IF(ISNA(VLOOKUP(F2668,$F$3:F2667,1,0)),"","DUP!")</f>
        <v/>
      </c>
      <c r="H2668" t="str">
        <f t="shared" si="89"/>
        <v>INSERT INTO ZONE_MAP (SERVICE_ID, SERVICE_NAME, CODE, NW_GROUP, ZONE) VALUES (1,'SMS','205077000006','205077000006','CCG');</v>
      </c>
    </row>
    <row r="2669" spans="1:8">
      <c r="A2669" s="25" t="s">
        <v>6966</v>
      </c>
      <c r="B2669" s="25" t="s">
        <v>6452</v>
      </c>
      <c r="C2669" s="25" t="s">
        <v>6054</v>
      </c>
      <c r="D2669">
        <v>1</v>
      </c>
      <c r="E2669" s="25" t="s">
        <v>8</v>
      </c>
      <c r="F2669" t="str">
        <f t="shared" si="90"/>
        <v>CCG_205078000005</v>
      </c>
      <c r="G2669" t="str">
        <f>IF(ISNA(VLOOKUP(F2669,$F$3:F2668,1,0)),"","DUP!")</f>
        <v/>
      </c>
      <c r="H2669" t="str">
        <f t="shared" si="89"/>
        <v>INSERT INTO ZONE_MAP (SERVICE_ID, SERVICE_NAME, CODE, NW_GROUP, ZONE) VALUES (1,'SMS','205078000005','205078000005','CCG');</v>
      </c>
    </row>
    <row r="2670" spans="1:8">
      <c r="A2670" s="25" t="s">
        <v>6967</v>
      </c>
      <c r="B2670" s="25" t="s">
        <v>6461</v>
      </c>
      <c r="C2670" s="25" t="s">
        <v>6054</v>
      </c>
      <c r="D2670">
        <v>1</v>
      </c>
      <c r="E2670" s="25" t="s">
        <v>8</v>
      </c>
      <c r="F2670" t="str">
        <f t="shared" si="90"/>
        <v>CCG_205078000013</v>
      </c>
      <c r="G2670" t="str">
        <f>IF(ISNA(VLOOKUP(F2670,$F$3:F2669,1,0)),"","DUP!")</f>
        <v/>
      </c>
      <c r="H2670" t="str">
        <f t="shared" si="89"/>
        <v>INSERT INTO ZONE_MAP (SERVICE_ID, SERVICE_NAME, CODE, NW_GROUP, ZONE) VALUES (1,'SMS','205078000013','205078000013','CCG');</v>
      </c>
    </row>
    <row r="2671" spans="1:8">
      <c r="A2671" s="25" t="s">
        <v>6968</v>
      </c>
      <c r="B2671" s="25" t="s">
        <v>6490</v>
      </c>
      <c r="C2671" s="25" t="s">
        <v>6054</v>
      </c>
      <c r="D2671">
        <v>1</v>
      </c>
      <c r="E2671" s="25" t="s">
        <v>8</v>
      </c>
      <c r="F2671" t="str">
        <f t="shared" si="90"/>
        <v>CCG_205082000001</v>
      </c>
      <c r="G2671" t="str">
        <f>IF(ISNA(VLOOKUP(F2671,$F$3:F2670,1,0)),"","DUP!")</f>
        <v/>
      </c>
      <c r="H2671" t="str">
        <f t="shared" si="89"/>
        <v>INSERT INTO ZONE_MAP (SERVICE_ID, SERVICE_NAME, CODE, NW_GROUP, ZONE) VALUES (1,'SMS','205082000001','205082000001','CCG');</v>
      </c>
    </row>
    <row r="2672" spans="1:8">
      <c r="A2672" s="25" t="s">
        <v>6969</v>
      </c>
      <c r="B2672" s="25" t="s">
        <v>6493</v>
      </c>
      <c r="C2672" s="25" t="s">
        <v>6054</v>
      </c>
      <c r="D2672">
        <v>1</v>
      </c>
      <c r="E2672" s="25" t="s">
        <v>8</v>
      </c>
      <c r="F2672" t="str">
        <f t="shared" si="90"/>
        <v>CCG_205082000007</v>
      </c>
      <c r="G2672" t="str">
        <f>IF(ISNA(VLOOKUP(F2672,$F$3:F2671,1,0)),"","DUP!")</f>
        <v/>
      </c>
      <c r="H2672" t="str">
        <f t="shared" si="89"/>
        <v>INSERT INTO ZONE_MAP (SERVICE_ID, SERVICE_NAME, CODE, NW_GROUP, ZONE) VALUES (1,'SMS','205082000007','205082000007','CCG');</v>
      </c>
    </row>
    <row r="2673" spans="1:8">
      <c r="A2673" s="25" t="s">
        <v>6970</v>
      </c>
      <c r="B2673" s="25" t="s">
        <v>6501</v>
      </c>
      <c r="C2673" s="25" t="s">
        <v>6054</v>
      </c>
      <c r="D2673">
        <v>1</v>
      </c>
      <c r="E2673" s="25" t="s">
        <v>8</v>
      </c>
      <c r="F2673" t="str">
        <f t="shared" si="90"/>
        <v>CCG_205085000006</v>
      </c>
      <c r="G2673" t="str">
        <f>IF(ISNA(VLOOKUP(F2673,$F$3:F2672,1,0)),"","DUP!")</f>
        <v/>
      </c>
      <c r="H2673" t="str">
        <f t="shared" si="89"/>
        <v>INSERT INTO ZONE_MAP (SERVICE_ID, SERVICE_NAME, CODE, NW_GROUP, ZONE) VALUES (1,'SMS','205085000006','205085000006','CCG');</v>
      </c>
    </row>
    <row r="2674" spans="1:8">
      <c r="A2674" s="25" t="s">
        <v>6971</v>
      </c>
      <c r="B2674" s="25" t="s">
        <v>6517</v>
      </c>
      <c r="C2674" s="25" t="s">
        <v>6054</v>
      </c>
      <c r="D2674">
        <v>1</v>
      </c>
      <c r="E2674" s="25" t="s">
        <v>8</v>
      </c>
      <c r="F2674" t="str">
        <f t="shared" si="90"/>
        <v>CCG_205086000001</v>
      </c>
      <c r="G2674" t="str">
        <f>IF(ISNA(VLOOKUP(F2674,$F$3:F2673,1,0)),"","DUP!")</f>
        <v/>
      </c>
      <c r="H2674" t="str">
        <f t="shared" ref="H2674:H2737" si="91">IF(G2674="DUP!","","INSERT INTO ZONE_MAP (SERVICE_ID, SERVICE_NAME, CODE, NW_GROUP, ZONE) VALUES ("&amp;D2674&amp;",'"&amp;E2674&amp;"','"&amp;A2674&amp;"','"&amp;A2674&amp;"','"&amp;C2674&amp;"');")</f>
        <v>INSERT INTO ZONE_MAP (SERVICE_ID, SERVICE_NAME, CODE, NW_GROUP, ZONE) VALUES (1,'SMS','205086000001','205086000001','CCG');</v>
      </c>
    </row>
    <row r="2675" spans="1:8">
      <c r="A2675" s="25" t="s">
        <v>6972</v>
      </c>
      <c r="B2675" s="25" t="s">
        <v>6528</v>
      </c>
      <c r="C2675" s="25" t="s">
        <v>6054</v>
      </c>
      <c r="D2675">
        <v>1</v>
      </c>
      <c r="E2675" s="25" t="s">
        <v>8</v>
      </c>
      <c r="F2675" t="str">
        <f t="shared" si="90"/>
        <v>CCG_205089000001</v>
      </c>
      <c r="G2675" t="str">
        <f>IF(ISNA(VLOOKUP(F2675,$F$3:F2674,1,0)),"","DUP!")</f>
        <v/>
      </c>
      <c r="H2675" t="str">
        <f t="shared" si="91"/>
        <v>INSERT INTO ZONE_MAP (SERVICE_ID, SERVICE_NAME, CODE, NW_GROUP, ZONE) VALUES (1,'SMS','205089000001','205089000001','CCG');</v>
      </c>
    </row>
    <row r="2676" spans="1:8">
      <c r="A2676" s="25" t="s">
        <v>6973</v>
      </c>
      <c r="B2676" s="25" t="s">
        <v>6544</v>
      </c>
      <c r="C2676" s="25" t="s">
        <v>6054</v>
      </c>
      <c r="D2676">
        <v>1</v>
      </c>
      <c r="E2676" s="25" t="s">
        <v>8</v>
      </c>
      <c r="F2676" t="str">
        <f t="shared" si="90"/>
        <v>CCG_205098000003</v>
      </c>
      <c r="G2676" t="str">
        <f>IF(ISNA(VLOOKUP(F2676,$F$3:F2675,1,0)),"","DUP!")</f>
        <v/>
      </c>
      <c r="H2676" t="str">
        <f t="shared" si="91"/>
        <v>INSERT INTO ZONE_MAP (SERVICE_ID, SERVICE_NAME, CODE, NW_GROUP, ZONE) VALUES (1,'SMS','205098000003','205098000003','CCG');</v>
      </c>
    </row>
    <row r="2677" spans="1:8">
      <c r="A2677" s="25" t="s">
        <v>6974</v>
      </c>
      <c r="B2677" s="25" t="s">
        <v>6551</v>
      </c>
      <c r="C2677" s="25" t="s">
        <v>6054</v>
      </c>
      <c r="D2677">
        <v>1</v>
      </c>
      <c r="E2677" s="25" t="s">
        <v>8</v>
      </c>
      <c r="F2677" t="str">
        <f t="shared" si="90"/>
        <v>CCG_205099000006</v>
      </c>
      <c r="G2677" t="str">
        <f>IF(ISNA(VLOOKUP(F2677,$F$3:F2676,1,0)),"","DUP!")</f>
        <v/>
      </c>
      <c r="H2677" t="str">
        <f t="shared" si="91"/>
        <v>INSERT INTO ZONE_MAP (SERVICE_ID, SERVICE_NAME, CODE, NW_GROUP, ZONE) VALUES (1,'SMS','205099000006','205099000006','CCG');</v>
      </c>
    </row>
    <row r="2678" spans="1:8">
      <c r="A2678" s="25" t="s">
        <v>6975</v>
      </c>
      <c r="B2678" s="25" t="s">
        <v>6571</v>
      </c>
      <c r="C2678" s="25" t="s">
        <v>6054</v>
      </c>
      <c r="D2678">
        <v>1</v>
      </c>
      <c r="E2678" s="25" t="s">
        <v>8</v>
      </c>
      <c r="F2678" t="str">
        <f t="shared" si="90"/>
        <v>CCG_205103000006</v>
      </c>
      <c r="G2678" t="str">
        <f>IF(ISNA(VLOOKUP(F2678,$F$3:F2677,1,0)),"","DUP!")</f>
        <v/>
      </c>
      <c r="H2678" t="str">
        <f t="shared" si="91"/>
        <v>INSERT INTO ZONE_MAP (SERVICE_ID, SERVICE_NAME, CODE, NW_GROUP, ZONE) VALUES (1,'SMS','205103000006','205103000006','CCG');</v>
      </c>
    </row>
    <row r="2679" spans="1:8">
      <c r="A2679" s="25" t="s">
        <v>6976</v>
      </c>
      <c r="B2679" s="25" t="s">
        <v>6613</v>
      </c>
      <c r="C2679" s="25" t="s">
        <v>6054</v>
      </c>
      <c r="D2679">
        <v>1</v>
      </c>
      <c r="E2679" s="25" t="s">
        <v>8</v>
      </c>
      <c r="F2679" t="str">
        <f t="shared" si="90"/>
        <v>CCG_205114000002</v>
      </c>
      <c r="G2679" t="str">
        <f>IF(ISNA(VLOOKUP(F2679,$F$3:F2678,1,0)),"","DUP!")</f>
        <v/>
      </c>
      <c r="H2679" t="str">
        <f t="shared" si="91"/>
        <v>INSERT INTO ZONE_MAP (SERVICE_ID, SERVICE_NAME, CODE, NW_GROUP, ZONE) VALUES (1,'SMS','205114000002','205114000002','CCG');</v>
      </c>
    </row>
    <row r="2680" spans="1:8">
      <c r="A2680" s="25" t="s">
        <v>6977</v>
      </c>
      <c r="B2680" s="25" t="s">
        <v>6613</v>
      </c>
      <c r="C2680" s="25" t="s">
        <v>6054</v>
      </c>
      <c r="D2680">
        <v>1</v>
      </c>
      <c r="E2680" s="25" t="s">
        <v>8</v>
      </c>
      <c r="F2680" t="str">
        <f t="shared" si="90"/>
        <v>CCG_205114000007</v>
      </c>
      <c r="G2680" t="str">
        <f>IF(ISNA(VLOOKUP(F2680,$F$3:F2679,1,0)),"","DUP!")</f>
        <v/>
      </c>
      <c r="H2680" t="str">
        <f t="shared" si="91"/>
        <v>INSERT INTO ZONE_MAP (SERVICE_ID, SERVICE_NAME, CODE, NW_GROUP, ZONE) VALUES (1,'SMS','205114000007','205114000007','CCG');</v>
      </c>
    </row>
    <row r="2681" spans="1:8">
      <c r="A2681" s="25" t="s">
        <v>6978</v>
      </c>
      <c r="B2681" s="25" t="s">
        <v>6613</v>
      </c>
      <c r="C2681" s="25" t="s">
        <v>6054</v>
      </c>
      <c r="D2681">
        <v>1</v>
      </c>
      <c r="E2681" s="25" t="s">
        <v>8</v>
      </c>
      <c r="F2681" t="str">
        <f t="shared" si="90"/>
        <v>CCG_205114000017</v>
      </c>
      <c r="G2681" t="str">
        <f>IF(ISNA(VLOOKUP(F2681,$F$3:F2680,1,0)),"","DUP!")</f>
        <v/>
      </c>
      <c r="H2681" t="str">
        <f t="shared" si="91"/>
        <v>INSERT INTO ZONE_MAP (SERVICE_ID, SERVICE_NAME, CODE, NW_GROUP, ZONE) VALUES (1,'SMS','205114000017','205114000017','CCG');</v>
      </c>
    </row>
    <row r="2682" spans="1:8">
      <c r="A2682" s="25" t="s">
        <v>6979</v>
      </c>
      <c r="B2682" s="25" t="s">
        <v>6653</v>
      </c>
      <c r="C2682" s="25" t="s">
        <v>6054</v>
      </c>
      <c r="D2682">
        <v>1</v>
      </c>
      <c r="E2682" s="25" t="s">
        <v>8</v>
      </c>
      <c r="F2682" t="str">
        <f t="shared" si="90"/>
        <v>CCG_205117000001</v>
      </c>
      <c r="G2682" t="str">
        <f>IF(ISNA(VLOOKUP(F2682,$F$3:F2681,1,0)),"","DUP!")</f>
        <v/>
      </c>
      <c r="H2682" t="str">
        <f t="shared" si="91"/>
        <v>INSERT INTO ZONE_MAP (SERVICE_ID, SERVICE_NAME, CODE, NW_GROUP, ZONE) VALUES (1,'SMS','205117000001','205117000001','CCG');</v>
      </c>
    </row>
    <row r="2683" spans="1:8">
      <c r="A2683" s="25" t="s">
        <v>6980</v>
      </c>
      <c r="B2683" s="25" t="s">
        <v>6682</v>
      </c>
      <c r="C2683" s="25" t="s">
        <v>6054</v>
      </c>
      <c r="D2683">
        <v>1</v>
      </c>
      <c r="E2683" s="25" t="s">
        <v>8</v>
      </c>
      <c r="F2683" t="str">
        <f t="shared" si="90"/>
        <v>CCG_205124000001</v>
      </c>
      <c r="G2683" t="str">
        <f>IF(ISNA(VLOOKUP(F2683,$F$3:F2682,1,0)),"","DUP!")</f>
        <v/>
      </c>
      <c r="H2683" t="str">
        <f t="shared" si="91"/>
        <v>INSERT INTO ZONE_MAP (SERVICE_ID, SERVICE_NAME, CODE, NW_GROUP, ZONE) VALUES (1,'SMS','205124000001','205124000001','CCG');</v>
      </c>
    </row>
    <row r="2684" spans="1:8">
      <c r="A2684" s="25" t="s">
        <v>6981</v>
      </c>
      <c r="B2684" s="25" t="s">
        <v>6689</v>
      </c>
      <c r="C2684" s="25" t="s">
        <v>6054</v>
      </c>
      <c r="D2684">
        <v>1</v>
      </c>
      <c r="E2684" s="25" t="s">
        <v>8</v>
      </c>
      <c r="F2684" t="str">
        <f t="shared" si="90"/>
        <v>CCG_205126000006</v>
      </c>
      <c r="G2684" t="str">
        <f>IF(ISNA(VLOOKUP(F2684,$F$3:F2683,1,0)),"","DUP!")</f>
        <v/>
      </c>
      <c r="H2684" t="str">
        <f t="shared" si="91"/>
        <v>INSERT INTO ZONE_MAP (SERVICE_ID, SERVICE_NAME, CODE, NW_GROUP, ZONE) VALUES (1,'SMS','205126000006','205126000006','CCG');</v>
      </c>
    </row>
    <row r="2685" spans="1:8">
      <c r="A2685" s="25" t="s">
        <v>6982</v>
      </c>
      <c r="B2685" s="25" t="s">
        <v>6053</v>
      </c>
      <c r="C2685" s="25" t="s">
        <v>6054</v>
      </c>
      <c r="D2685">
        <v>1</v>
      </c>
      <c r="E2685" s="25" t="s">
        <v>8</v>
      </c>
      <c r="F2685" t="str">
        <f t="shared" si="90"/>
        <v>CCG_206002000007</v>
      </c>
      <c r="G2685" t="str">
        <f>IF(ISNA(VLOOKUP(F2685,$F$3:F2684,1,0)),"","DUP!")</f>
        <v/>
      </c>
      <c r="H2685" t="str">
        <f t="shared" si="91"/>
        <v>INSERT INTO ZONE_MAP (SERVICE_ID, SERVICE_NAME, CODE, NW_GROUP, ZONE) VALUES (1,'SMS','206002000007','206002000007','CCG');</v>
      </c>
    </row>
    <row r="2686" spans="1:8">
      <c r="A2686" s="25" t="s">
        <v>6983</v>
      </c>
      <c r="B2686" s="25" t="s">
        <v>6064</v>
      </c>
      <c r="C2686" s="25" t="s">
        <v>6054</v>
      </c>
      <c r="D2686">
        <v>1</v>
      </c>
      <c r="E2686" s="25" t="s">
        <v>8</v>
      </c>
      <c r="F2686" t="str">
        <f t="shared" si="90"/>
        <v>CCG_206005000010</v>
      </c>
      <c r="G2686" t="str">
        <f>IF(ISNA(VLOOKUP(F2686,$F$3:F2685,1,0)),"","DUP!")</f>
        <v/>
      </c>
      <c r="H2686" t="str">
        <f t="shared" si="91"/>
        <v>INSERT INTO ZONE_MAP (SERVICE_ID, SERVICE_NAME, CODE, NW_GROUP, ZONE) VALUES (1,'SMS','206005000010','206005000010','CCG');</v>
      </c>
    </row>
    <row r="2687" spans="1:8">
      <c r="A2687" s="25" t="s">
        <v>6984</v>
      </c>
      <c r="B2687" s="25" t="s">
        <v>6091</v>
      </c>
      <c r="C2687" s="25" t="s">
        <v>6054</v>
      </c>
      <c r="D2687">
        <v>1</v>
      </c>
      <c r="E2687" s="25" t="s">
        <v>8</v>
      </c>
      <c r="F2687" t="str">
        <f t="shared" si="90"/>
        <v>CCG_206009000007</v>
      </c>
      <c r="G2687" t="str">
        <f>IF(ISNA(VLOOKUP(F2687,$F$3:F2686,1,0)),"","DUP!")</f>
        <v/>
      </c>
      <c r="H2687" t="str">
        <f t="shared" si="91"/>
        <v>INSERT INTO ZONE_MAP (SERVICE_ID, SERVICE_NAME, CODE, NW_GROUP, ZONE) VALUES (1,'SMS','206009000007','206009000007','CCG');</v>
      </c>
    </row>
    <row r="2688" spans="1:8">
      <c r="A2688" s="25" t="s">
        <v>6985</v>
      </c>
      <c r="B2688" s="25" t="s">
        <v>6106</v>
      </c>
      <c r="C2688" s="25" t="s">
        <v>6054</v>
      </c>
      <c r="D2688">
        <v>1</v>
      </c>
      <c r="E2688" s="25" t="s">
        <v>8</v>
      </c>
      <c r="F2688" t="str">
        <f t="shared" si="90"/>
        <v>CCG_206010000007</v>
      </c>
      <c r="G2688" t="str">
        <f>IF(ISNA(VLOOKUP(F2688,$F$3:F2687,1,0)),"","DUP!")</f>
        <v/>
      </c>
      <c r="H2688" t="str">
        <f t="shared" si="91"/>
        <v>INSERT INTO ZONE_MAP (SERVICE_ID, SERVICE_NAME, CODE, NW_GROUP, ZONE) VALUES (1,'SMS','206010000007','206010000007','CCG');</v>
      </c>
    </row>
    <row r="2689" spans="1:8">
      <c r="A2689" s="25" t="s">
        <v>6986</v>
      </c>
      <c r="B2689" s="25" t="s">
        <v>6116</v>
      </c>
      <c r="C2689" s="25" t="s">
        <v>6054</v>
      </c>
      <c r="D2689">
        <v>1</v>
      </c>
      <c r="E2689" s="25" t="s">
        <v>8</v>
      </c>
      <c r="F2689" t="str">
        <f t="shared" si="90"/>
        <v>CCG_206011000007</v>
      </c>
      <c r="G2689" t="str">
        <f>IF(ISNA(VLOOKUP(F2689,$F$3:F2688,1,0)),"","DUP!")</f>
        <v/>
      </c>
      <c r="H2689" t="str">
        <f t="shared" si="91"/>
        <v>INSERT INTO ZONE_MAP (SERVICE_ID, SERVICE_NAME, CODE, NW_GROUP, ZONE) VALUES (1,'SMS','206011000007','206011000007','CCG');</v>
      </c>
    </row>
    <row r="2690" spans="1:8">
      <c r="A2690" s="25" t="s">
        <v>6987</v>
      </c>
      <c r="B2690" s="25" t="s">
        <v>6126</v>
      </c>
      <c r="C2690" s="25" t="s">
        <v>6054</v>
      </c>
      <c r="D2690">
        <v>1</v>
      </c>
      <c r="E2690" s="25" t="s">
        <v>8</v>
      </c>
      <c r="F2690" t="str">
        <f t="shared" si="90"/>
        <v>CCG_206012000009</v>
      </c>
      <c r="G2690" t="str">
        <f>IF(ISNA(VLOOKUP(F2690,$F$3:F2689,1,0)),"","DUP!")</f>
        <v/>
      </c>
      <c r="H2690" t="str">
        <f t="shared" si="91"/>
        <v>INSERT INTO ZONE_MAP (SERVICE_ID, SERVICE_NAME, CODE, NW_GROUP, ZONE) VALUES (1,'SMS','206012000009','206012000009','CCG');</v>
      </c>
    </row>
    <row r="2691" spans="1:8">
      <c r="A2691" s="25" t="s">
        <v>6988</v>
      </c>
      <c r="B2691" s="25" t="s">
        <v>6128</v>
      </c>
      <c r="C2691" s="25" t="s">
        <v>6054</v>
      </c>
      <c r="D2691">
        <v>1</v>
      </c>
      <c r="E2691" s="25" t="s">
        <v>8</v>
      </c>
      <c r="F2691" t="str">
        <f t="shared" si="90"/>
        <v>CCG_206014000007</v>
      </c>
      <c r="G2691" t="str">
        <f>IF(ISNA(VLOOKUP(F2691,$F$3:F2690,1,0)),"","DUP!")</f>
        <v/>
      </c>
      <c r="H2691" t="str">
        <f t="shared" si="91"/>
        <v>INSERT INTO ZONE_MAP (SERVICE_ID, SERVICE_NAME, CODE, NW_GROUP, ZONE) VALUES (1,'SMS','206014000007','206014000007','CCG');</v>
      </c>
    </row>
    <row r="2692" spans="1:8">
      <c r="A2692" s="25" t="s">
        <v>6989</v>
      </c>
      <c r="B2692" s="25" t="s">
        <v>6149</v>
      </c>
      <c r="C2692" s="25" t="s">
        <v>6054</v>
      </c>
      <c r="D2692">
        <v>1</v>
      </c>
      <c r="E2692" s="25" t="s">
        <v>8</v>
      </c>
      <c r="F2692" t="str">
        <f t="shared" ref="F2692:F2755" si="92">C2692&amp;"_"&amp;A2692</f>
        <v>CCG_206015000007</v>
      </c>
      <c r="G2692" t="str">
        <f>IF(ISNA(VLOOKUP(F2692,$F$3:F2691,1,0)),"","DUP!")</f>
        <v/>
      </c>
      <c r="H2692" t="str">
        <f t="shared" si="91"/>
        <v>INSERT INTO ZONE_MAP (SERVICE_ID, SERVICE_NAME, CODE, NW_GROUP, ZONE) VALUES (1,'SMS','206015000007','206015000007','CCG');</v>
      </c>
    </row>
    <row r="2693" spans="1:8">
      <c r="A2693" s="25" t="s">
        <v>6990</v>
      </c>
      <c r="B2693" s="25" t="s">
        <v>6172</v>
      </c>
      <c r="C2693" s="25" t="s">
        <v>6054</v>
      </c>
      <c r="D2693">
        <v>1</v>
      </c>
      <c r="E2693" s="25" t="s">
        <v>8</v>
      </c>
      <c r="F2693" t="str">
        <f t="shared" si="92"/>
        <v>CCG_206017000007</v>
      </c>
      <c r="G2693" t="str">
        <f>IF(ISNA(VLOOKUP(F2693,$F$3:F2692,1,0)),"","DUP!")</f>
        <v/>
      </c>
      <c r="H2693" t="str">
        <f t="shared" si="91"/>
        <v>INSERT INTO ZONE_MAP (SERVICE_ID, SERVICE_NAME, CODE, NW_GROUP, ZONE) VALUES (1,'SMS','206017000007','206017000007','CCG');</v>
      </c>
    </row>
    <row r="2694" spans="1:8">
      <c r="A2694" s="25" t="s">
        <v>6991</v>
      </c>
      <c r="B2694" s="25" t="s">
        <v>6174</v>
      </c>
      <c r="C2694" s="25" t="s">
        <v>6054</v>
      </c>
      <c r="D2694">
        <v>1</v>
      </c>
      <c r="E2694" s="25" t="s">
        <v>8</v>
      </c>
      <c r="F2694" t="str">
        <f t="shared" si="92"/>
        <v>CCG_206017000013</v>
      </c>
      <c r="G2694" t="str">
        <f>IF(ISNA(VLOOKUP(F2694,$F$3:F2693,1,0)),"","DUP!")</f>
        <v/>
      </c>
      <c r="H2694" t="str">
        <f t="shared" si="91"/>
        <v>INSERT INTO ZONE_MAP (SERVICE_ID, SERVICE_NAME, CODE, NW_GROUP, ZONE) VALUES (1,'SMS','206017000013','206017000013','CCG');</v>
      </c>
    </row>
    <row r="2695" spans="1:8">
      <c r="A2695" s="25" t="s">
        <v>6992</v>
      </c>
      <c r="B2695" s="25" t="s">
        <v>6190</v>
      </c>
      <c r="C2695" s="25" t="s">
        <v>6054</v>
      </c>
      <c r="D2695">
        <v>1</v>
      </c>
      <c r="E2695" s="25" t="s">
        <v>8</v>
      </c>
      <c r="F2695" t="str">
        <f t="shared" si="92"/>
        <v>CCG_206017000040</v>
      </c>
      <c r="G2695" t="str">
        <f>IF(ISNA(VLOOKUP(F2695,$F$3:F2694,1,0)),"","DUP!")</f>
        <v/>
      </c>
      <c r="H2695" t="str">
        <f t="shared" si="91"/>
        <v>INSERT INTO ZONE_MAP (SERVICE_ID, SERVICE_NAME, CODE, NW_GROUP, ZONE) VALUES (1,'SMS','206017000040','206017000040','CCG');</v>
      </c>
    </row>
    <row r="2696" spans="1:8">
      <c r="A2696" s="25" t="s">
        <v>6993</v>
      </c>
      <c r="B2696" s="25" t="s">
        <v>6174</v>
      </c>
      <c r="C2696" s="25" t="s">
        <v>6054</v>
      </c>
      <c r="D2696">
        <v>1</v>
      </c>
      <c r="E2696" s="25" t="s">
        <v>8</v>
      </c>
      <c r="F2696" t="str">
        <f t="shared" si="92"/>
        <v>CCG_206017000059</v>
      </c>
      <c r="G2696" t="str">
        <f>IF(ISNA(VLOOKUP(F2696,$F$3:F2695,1,0)),"","DUP!")</f>
        <v/>
      </c>
      <c r="H2696" t="str">
        <f t="shared" si="91"/>
        <v>INSERT INTO ZONE_MAP (SERVICE_ID, SERVICE_NAME, CODE, NW_GROUP, ZONE) VALUES (1,'SMS','206017000059','206017000059','CCG');</v>
      </c>
    </row>
    <row r="2697" spans="1:8">
      <c r="A2697" s="25" t="s">
        <v>6994</v>
      </c>
      <c r="B2697" s="25" t="s">
        <v>6224</v>
      </c>
      <c r="C2697" s="25" t="s">
        <v>6054</v>
      </c>
      <c r="D2697">
        <v>1</v>
      </c>
      <c r="E2697" s="25" t="s">
        <v>8</v>
      </c>
      <c r="F2697" t="str">
        <f t="shared" si="92"/>
        <v>CCG_206019000003</v>
      </c>
      <c r="G2697" t="str">
        <f>IF(ISNA(VLOOKUP(F2697,$F$3:F2696,1,0)),"","DUP!")</f>
        <v/>
      </c>
      <c r="H2697" t="str">
        <f t="shared" si="91"/>
        <v>INSERT INTO ZONE_MAP (SERVICE_ID, SERVICE_NAME, CODE, NW_GROUP, ZONE) VALUES (1,'SMS','206019000003','206019000003','CCG');</v>
      </c>
    </row>
    <row r="2698" spans="1:8">
      <c r="A2698" s="25" t="s">
        <v>6995</v>
      </c>
      <c r="B2698" s="25" t="s">
        <v>6226</v>
      </c>
      <c r="C2698" s="25" t="s">
        <v>6054</v>
      </c>
      <c r="D2698">
        <v>1</v>
      </c>
      <c r="E2698" s="25" t="s">
        <v>8</v>
      </c>
      <c r="F2698" t="str">
        <f t="shared" si="92"/>
        <v>CCG_206020000006</v>
      </c>
      <c r="G2698" t="str">
        <f>IF(ISNA(VLOOKUP(F2698,$F$3:F2697,1,0)),"","DUP!")</f>
        <v/>
      </c>
      <c r="H2698" t="str">
        <f t="shared" si="91"/>
        <v>INSERT INTO ZONE_MAP (SERVICE_ID, SERVICE_NAME, CODE, NW_GROUP, ZONE) VALUES (1,'SMS','206020000006','206020000006','CCG');</v>
      </c>
    </row>
    <row r="2699" spans="1:8">
      <c r="A2699" s="25" t="s">
        <v>6996</v>
      </c>
      <c r="B2699" s="25" t="s">
        <v>6240</v>
      </c>
      <c r="C2699" s="25" t="s">
        <v>6054</v>
      </c>
      <c r="D2699">
        <v>1</v>
      </c>
      <c r="E2699" s="25" t="s">
        <v>8</v>
      </c>
      <c r="F2699" t="str">
        <f t="shared" si="92"/>
        <v>CCG_206022000004</v>
      </c>
      <c r="G2699" t="str">
        <f>IF(ISNA(VLOOKUP(F2699,$F$3:F2698,1,0)),"","DUP!")</f>
        <v/>
      </c>
      <c r="H2699" t="str">
        <f t="shared" si="91"/>
        <v>INSERT INTO ZONE_MAP (SERVICE_ID, SERVICE_NAME, CODE, NW_GROUP, ZONE) VALUES (1,'SMS','206022000004','206022000004','CCG');</v>
      </c>
    </row>
    <row r="2700" spans="1:8">
      <c r="A2700" s="25" t="s">
        <v>6997</v>
      </c>
      <c r="B2700" s="25" t="s">
        <v>6248</v>
      </c>
      <c r="C2700" s="25" t="s">
        <v>6054</v>
      </c>
      <c r="D2700">
        <v>1</v>
      </c>
      <c r="E2700" s="25" t="s">
        <v>8</v>
      </c>
      <c r="F2700" t="str">
        <f t="shared" si="92"/>
        <v>CCG_206026000003</v>
      </c>
      <c r="G2700" t="str">
        <f>IF(ISNA(VLOOKUP(F2700,$F$3:F2699,1,0)),"","DUP!")</f>
        <v/>
      </c>
      <c r="H2700" t="str">
        <f t="shared" si="91"/>
        <v>INSERT INTO ZONE_MAP (SERVICE_ID, SERVICE_NAME, CODE, NW_GROUP, ZONE) VALUES (1,'SMS','206026000003','206026000003','CCG');</v>
      </c>
    </row>
    <row r="2701" spans="1:8" ht="25.5">
      <c r="A2701" s="25" t="s">
        <v>6998</v>
      </c>
      <c r="B2701" s="25" t="s">
        <v>6254</v>
      </c>
      <c r="C2701" s="25" t="s">
        <v>6054</v>
      </c>
      <c r="D2701">
        <v>1</v>
      </c>
      <c r="E2701" s="25" t="s">
        <v>8</v>
      </c>
      <c r="F2701" t="str">
        <f t="shared" si="92"/>
        <v>CCG_206027000003</v>
      </c>
      <c r="G2701" t="str">
        <f>IF(ISNA(VLOOKUP(F2701,$F$3:F2700,1,0)),"","DUP!")</f>
        <v/>
      </c>
      <c r="H2701" t="str">
        <f t="shared" si="91"/>
        <v>INSERT INTO ZONE_MAP (SERVICE_ID, SERVICE_NAME, CODE, NW_GROUP, ZONE) VALUES (1,'SMS','206027000003','206027000003','CCG');</v>
      </c>
    </row>
    <row r="2702" spans="1:8" ht="25.5">
      <c r="A2702" s="25" t="s">
        <v>6999</v>
      </c>
      <c r="B2702" s="25" t="s">
        <v>6256</v>
      </c>
      <c r="C2702" s="25" t="s">
        <v>6054</v>
      </c>
      <c r="D2702">
        <v>1</v>
      </c>
      <c r="E2702" s="25" t="s">
        <v>8</v>
      </c>
      <c r="F2702" t="str">
        <f t="shared" si="92"/>
        <v>CCG_206027000004</v>
      </c>
      <c r="G2702" t="str">
        <f>IF(ISNA(VLOOKUP(F2702,$F$3:F2701,1,0)),"","DUP!")</f>
        <v/>
      </c>
      <c r="H2702" t="str">
        <f t="shared" si="91"/>
        <v>INSERT INTO ZONE_MAP (SERVICE_ID, SERVICE_NAME, CODE, NW_GROUP, ZONE) VALUES (1,'SMS','206027000004','206027000004','CCG');</v>
      </c>
    </row>
    <row r="2703" spans="1:8">
      <c r="A2703" s="25" t="s">
        <v>7000</v>
      </c>
      <c r="B2703" s="25" t="s">
        <v>6268</v>
      </c>
      <c r="C2703" s="25" t="s">
        <v>6054</v>
      </c>
      <c r="D2703">
        <v>1</v>
      </c>
      <c r="E2703" s="25" t="s">
        <v>8</v>
      </c>
      <c r="F2703" t="str">
        <f t="shared" si="92"/>
        <v>CCG_206029000008</v>
      </c>
      <c r="G2703" t="str">
        <f>IF(ISNA(VLOOKUP(F2703,$F$3:F2702,1,0)),"","DUP!")</f>
        <v/>
      </c>
      <c r="H2703" t="str">
        <f t="shared" si="91"/>
        <v>INSERT INTO ZONE_MAP (SERVICE_ID, SERVICE_NAME, CODE, NW_GROUP, ZONE) VALUES (1,'SMS','206029000008','206029000008','CCG');</v>
      </c>
    </row>
    <row r="2704" spans="1:8">
      <c r="A2704" s="25" t="s">
        <v>7001</v>
      </c>
      <c r="B2704" s="25" t="s">
        <v>6279</v>
      </c>
      <c r="C2704" s="25" t="s">
        <v>6054</v>
      </c>
      <c r="D2704">
        <v>1</v>
      </c>
      <c r="E2704" s="25" t="s">
        <v>8</v>
      </c>
      <c r="F2704" t="str">
        <f t="shared" si="92"/>
        <v>CCG_206030000005</v>
      </c>
      <c r="G2704" t="str">
        <f>IF(ISNA(VLOOKUP(F2704,$F$3:F2703,1,0)),"","DUP!")</f>
        <v/>
      </c>
      <c r="H2704" t="str">
        <f t="shared" si="91"/>
        <v>INSERT INTO ZONE_MAP (SERVICE_ID, SERVICE_NAME, CODE, NW_GROUP, ZONE) VALUES (1,'SMS','206030000005','206030000005','CCG');</v>
      </c>
    </row>
    <row r="2705" spans="1:8">
      <c r="A2705" s="25" t="s">
        <v>7002</v>
      </c>
      <c r="B2705" s="25" t="s">
        <v>6285</v>
      </c>
      <c r="C2705" s="25" t="s">
        <v>6054</v>
      </c>
      <c r="D2705">
        <v>1</v>
      </c>
      <c r="E2705" s="25" t="s">
        <v>8</v>
      </c>
      <c r="F2705" t="str">
        <f t="shared" si="92"/>
        <v>CCG_206030000006</v>
      </c>
      <c r="G2705" t="str">
        <f>IF(ISNA(VLOOKUP(F2705,$F$3:F2704,1,0)),"","DUP!")</f>
        <v/>
      </c>
      <c r="H2705" t="str">
        <f t="shared" si="91"/>
        <v>INSERT INTO ZONE_MAP (SERVICE_ID, SERVICE_NAME, CODE, NW_GROUP, ZONE) VALUES (1,'SMS','206030000006','206030000006','CCG');</v>
      </c>
    </row>
    <row r="2706" spans="1:8">
      <c r="A2706" s="25" t="s">
        <v>7003</v>
      </c>
      <c r="B2706" s="25" t="s">
        <v>6289</v>
      </c>
      <c r="C2706" s="25" t="s">
        <v>6054</v>
      </c>
      <c r="D2706">
        <v>1</v>
      </c>
      <c r="E2706" s="25" t="s">
        <v>8</v>
      </c>
      <c r="F2706" t="str">
        <f t="shared" si="92"/>
        <v>CCG_206032000006</v>
      </c>
      <c r="G2706" t="str">
        <f>IF(ISNA(VLOOKUP(F2706,$F$3:F2705,1,0)),"","DUP!")</f>
        <v/>
      </c>
      <c r="H2706" t="str">
        <f t="shared" si="91"/>
        <v>INSERT INTO ZONE_MAP (SERVICE_ID, SERVICE_NAME, CODE, NW_GROUP, ZONE) VALUES (1,'SMS','206032000006','206032000006','CCG');</v>
      </c>
    </row>
    <row r="2707" spans="1:8">
      <c r="A2707" s="25" t="s">
        <v>7004</v>
      </c>
      <c r="B2707" s="25" t="s">
        <v>6298</v>
      </c>
      <c r="C2707" s="25" t="s">
        <v>6054</v>
      </c>
      <c r="D2707">
        <v>1</v>
      </c>
      <c r="E2707" s="25" t="s">
        <v>8</v>
      </c>
      <c r="F2707" t="str">
        <f t="shared" si="92"/>
        <v>CCG_206034000006</v>
      </c>
      <c r="G2707" t="str">
        <f>IF(ISNA(VLOOKUP(F2707,$F$3:F2706,1,0)),"","DUP!")</f>
        <v/>
      </c>
      <c r="H2707" t="str">
        <f t="shared" si="91"/>
        <v>INSERT INTO ZONE_MAP (SERVICE_ID, SERVICE_NAME, CODE, NW_GROUP, ZONE) VALUES (1,'SMS','206034000006','206034000006','CCG');</v>
      </c>
    </row>
    <row r="2708" spans="1:8">
      <c r="A2708" s="25" t="s">
        <v>7005</v>
      </c>
      <c r="B2708" s="25" t="s">
        <v>6306</v>
      </c>
      <c r="C2708" s="25" t="s">
        <v>6054</v>
      </c>
      <c r="D2708">
        <v>1</v>
      </c>
      <c r="E2708" s="25" t="s">
        <v>8</v>
      </c>
      <c r="F2708" t="str">
        <f t="shared" si="92"/>
        <v>CCG_206037000005</v>
      </c>
      <c r="G2708" t="str">
        <f>IF(ISNA(VLOOKUP(F2708,$F$3:F2707,1,0)),"","DUP!")</f>
        <v/>
      </c>
      <c r="H2708" t="str">
        <f t="shared" si="91"/>
        <v>INSERT INTO ZONE_MAP (SERVICE_ID, SERVICE_NAME, CODE, NW_GROUP, ZONE) VALUES (1,'SMS','206037000005','206037000005','CCG');</v>
      </c>
    </row>
    <row r="2709" spans="1:8">
      <c r="A2709" s="25" t="s">
        <v>7006</v>
      </c>
      <c r="B2709" s="25" t="s">
        <v>6313</v>
      </c>
      <c r="C2709" s="25" t="s">
        <v>6054</v>
      </c>
      <c r="D2709">
        <v>1</v>
      </c>
      <c r="E2709" s="25" t="s">
        <v>8</v>
      </c>
      <c r="F2709" t="str">
        <f t="shared" si="92"/>
        <v>CCG_206038000002</v>
      </c>
      <c r="G2709" t="str">
        <f>IF(ISNA(VLOOKUP(F2709,$F$3:F2708,1,0)),"","DUP!")</f>
        <v/>
      </c>
      <c r="H2709" t="str">
        <f t="shared" si="91"/>
        <v>INSERT INTO ZONE_MAP (SERVICE_ID, SERVICE_NAME, CODE, NW_GROUP, ZONE) VALUES (1,'SMS','206038000002','206038000002','CCG');</v>
      </c>
    </row>
    <row r="2710" spans="1:8">
      <c r="A2710" s="25" t="s">
        <v>7007</v>
      </c>
      <c r="B2710" s="25" t="s">
        <v>6327</v>
      </c>
      <c r="C2710" s="25" t="s">
        <v>6054</v>
      </c>
      <c r="D2710">
        <v>1</v>
      </c>
      <c r="E2710" s="25" t="s">
        <v>8</v>
      </c>
      <c r="F2710" t="str">
        <f t="shared" si="92"/>
        <v>CCG_206041000006</v>
      </c>
      <c r="G2710" t="str">
        <f>IF(ISNA(VLOOKUP(F2710,$F$3:F2709,1,0)),"","DUP!")</f>
        <v/>
      </c>
      <c r="H2710" t="str">
        <f t="shared" si="91"/>
        <v>INSERT INTO ZONE_MAP (SERVICE_ID, SERVICE_NAME, CODE, NW_GROUP, ZONE) VALUES (1,'SMS','206041000006','206041000006','CCG');</v>
      </c>
    </row>
    <row r="2711" spans="1:8">
      <c r="A2711" s="25" t="s">
        <v>7008</v>
      </c>
      <c r="B2711" s="25" t="s">
        <v>6339</v>
      </c>
      <c r="C2711" s="25" t="s">
        <v>6054</v>
      </c>
      <c r="D2711">
        <v>1</v>
      </c>
      <c r="E2711" s="25" t="s">
        <v>8</v>
      </c>
      <c r="F2711" t="str">
        <f t="shared" si="92"/>
        <v>CCG_206042000002</v>
      </c>
      <c r="G2711" t="str">
        <f>IF(ISNA(VLOOKUP(F2711,$F$3:F2710,1,0)),"","DUP!")</f>
        <v/>
      </c>
      <c r="H2711" t="str">
        <f t="shared" si="91"/>
        <v>INSERT INTO ZONE_MAP (SERVICE_ID, SERVICE_NAME, CODE, NW_GROUP, ZONE) VALUES (1,'SMS','206042000002','206042000002','CCG');</v>
      </c>
    </row>
    <row r="2712" spans="1:8">
      <c r="A2712" s="25" t="s">
        <v>7009</v>
      </c>
      <c r="B2712" s="25" t="s">
        <v>6339</v>
      </c>
      <c r="C2712" s="25" t="s">
        <v>6054</v>
      </c>
      <c r="D2712">
        <v>1</v>
      </c>
      <c r="E2712" s="25" t="s">
        <v>8</v>
      </c>
      <c r="F2712" t="str">
        <f t="shared" si="92"/>
        <v>CCG_206042000011</v>
      </c>
      <c r="G2712" t="str">
        <f>IF(ISNA(VLOOKUP(F2712,$F$3:F2711,1,0)),"","DUP!")</f>
        <v/>
      </c>
      <c r="H2712" t="str">
        <f t="shared" si="91"/>
        <v>INSERT INTO ZONE_MAP (SERVICE_ID, SERVICE_NAME, CODE, NW_GROUP, ZONE) VALUES (1,'SMS','206042000011','206042000011','CCG');</v>
      </c>
    </row>
    <row r="2713" spans="1:8">
      <c r="A2713" s="25" t="s">
        <v>7010</v>
      </c>
      <c r="B2713" s="25" t="s">
        <v>6354</v>
      </c>
      <c r="C2713" s="25" t="s">
        <v>6054</v>
      </c>
      <c r="D2713">
        <v>1</v>
      </c>
      <c r="E2713" s="25" t="s">
        <v>8</v>
      </c>
      <c r="F2713" t="str">
        <f t="shared" si="92"/>
        <v>CCG_206044000001</v>
      </c>
      <c r="G2713" t="str">
        <f>IF(ISNA(VLOOKUP(F2713,$F$3:F2712,1,0)),"","DUP!")</f>
        <v/>
      </c>
      <c r="H2713" t="str">
        <f t="shared" si="91"/>
        <v>INSERT INTO ZONE_MAP (SERVICE_ID, SERVICE_NAME, CODE, NW_GROUP, ZONE) VALUES (1,'SMS','206044000001','206044000001','CCG');</v>
      </c>
    </row>
    <row r="2714" spans="1:8">
      <c r="A2714" s="25" t="s">
        <v>7011</v>
      </c>
      <c r="B2714" s="25" t="s">
        <v>6364</v>
      </c>
      <c r="C2714" s="25" t="s">
        <v>6054</v>
      </c>
      <c r="D2714">
        <v>1</v>
      </c>
      <c r="E2714" s="25" t="s">
        <v>8</v>
      </c>
      <c r="F2714" t="str">
        <f t="shared" si="92"/>
        <v>CCG_206045000001</v>
      </c>
      <c r="G2714" t="str">
        <f>IF(ISNA(VLOOKUP(F2714,$F$3:F2713,1,0)),"","DUP!")</f>
        <v/>
      </c>
      <c r="H2714" t="str">
        <f t="shared" si="91"/>
        <v>INSERT INTO ZONE_MAP (SERVICE_ID, SERVICE_NAME, CODE, NW_GROUP, ZONE) VALUES (1,'SMS','206045000001','206045000001','CCG');</v>
      </c>
    </row>
    <row r="2715" spans="1:8">
      <c r="A2715" s="25" t="s">
        <v>7012</v>
      </c>
      <c r="B2715" s="25" t="s">
        <v>6368</v>
      </c>
      <c r="C2715" s="25" t="s">
        <v>6054</v>
      </c>
      <c r="D2715">
        <v>1</v>
      </c>
      <c r="E2715" s="25" t="s">
        <v>8</v>
      </c>
      <c r="F2715" t="str">
        <f t="shared" si="92"/>
        <v>CCG_206045000009</v>
      </c>
      <c r="G2715" t="str">
        <f>IF(ISNA(VLOOKUP(F2715,$F$3:F2714,1,0)),"","DUP!")</f>
        <v/>
      </c>
      <c r="H2715" t="str">
        <f t="shared" si="91"/>
        <v>INSERT INTO ZONE_MAP (SERVICE_ID, SERVICE_NAME, CODE, NW_GROUP, ZONE) VALUES (1,'SMS','206045000009','206045000009','CCG');</v>
      </c>
    </row>
    <row r="2716" spans="1:8">
      <c r="A2716" s="25" t="s">
        <v>7013</v>
      </c>
      <c r="B2716" s="25" t="s">
        <v>6386</v>
      </c>
      <c r="C2716" s="25" t="s">
        <v>6054</v>
      </c>
      <c r="D2716">
        <v>1</v>
      </c>
      <c r="E2716" s="25" t="s">
        <v>8</v>
      </c>
      <c r="F2716" t="str">
        <f t="shared" si="92"/>
        <v>CCG_206047000002</v>
      </c>
      <c r="G2716" t="str">
        <f>IF(ISNA(VLOOKUP(F2716,$F$3:F2715,1,0)),"","DUP!")</f>
        <v/>
      </c>
      <c r="H2716" t="str">
        <f t="shared" si="91"/>
        <v>INSERT INTO ZONE_MAP (SERVICE_ID, SERVICE_NAME, CODE, NW_GROUP, ZONE) VALUES (1,'SMS','206047000002','206047000002','CCG');</v>
      </c>
    </row>
    <row r="2717" spans="1:8">
      <c r="A2717" s="25" t="s">
        <v>7014</v>
      </c>
      <c r="B2717" s="25" t="s">
        <v>6395</v>
      </c>
      <c r="C2717" s="25" t="s">
        <v>6054</v>
      </c>
      <c r="D2717">
        <v>1</v>
      </c>
      <c r="E2717" s="25" t="s">
        <v>8</v>
      </c>
      <c r="F2717" t="str">
        <f t="shared" si="92"/>
        <v>CCG_206070000006</v>
      </c>
      <c r="G2717" t="str">
        <f>IF(ISNA(VLOOKUP(F2717,$F$3:F2716,1,0)),"","DUP!")</f>
        <v/>
      </c>
      <c r="H2717" t="str">
        <f t="shared" si="91"/>
        <v>INSERT INTO ZONE_MAP (SERVICE_ID, SERVICE_NAME, CODE, NW_GROUP, ZONE) VALUES (1,'SMS','206070000006','206070000006','CCG');</v>
      </c>
    </row>
    <row r="2718" spans="1:8">
      <c r="A2718" s="25" t="s">
        <v>7015</v>
      </c>
      <c r="B2718" s="25" t="s">
        <v>6402</v>
      </c>
      <c r="C2718" s="25" t="s">
        <v>6054</v>
      </c>
      <c r="D2718">
        <v>1</v>
      </c>
      <c r="E2718" s="25" t="s">
        <v>8</v>
      </c>
      <c r="F2718" t="str">
        <f t="shared" si="92"/>
        <v>CCG_206071000005</v>
      </c>
      <c r="G2718" t="str">
        <f>IF(ISNA(VLOOKUP(F2718,$F$3:F2717,1,0)),"","DUP!")</f>
        <v/>
      </c>
      <c r="H2718" t="str">
        <f t="shared" si="91"/>
        <v>INSERT INTO ZONE_MAP (SERVICE_ID, SERVICE_NAME, CODE, NW_GROUP, ZONE) VALUES (1,'SMS','206071000005','206071000005','CCG');</v>
      </c>
    </row>
    <row r="2719" spans="1:8">
      <c r="A2719" s="25" t="s">
        <v>7016</v>
      </c>
      <c r="B2719" s="25" t="s">
        <v>6409</v>
      </c>
      <c r="C2719" s="25" t="s">
        <v>6054</v>
      </c>
      <c r="D2719">
        <v>1</v>
      </c>
      <c r="E2719" s="25" t="s">
        <v>8</v>
      </c>
      <c r="F2719" t="str">
        <f t="shared" si="92"/>
        <v>CCG_206072000009</v>
      </c>
      <c r="G2719" t="str">
        <f>IF(ISNA(VLOOKUP(F2719,$F$3:F2718,1,0)),"","DUP!")</f>
        <v/>
      </c>
      <c r="H2719" t="str">
        <f t="shared" si="91"/>
        <v>INSERT INTO ZONE_MAP (SERVICE_ID, SERVICE_NAME, CODE, NW_GROUP, ZONE) VALUES (1,'SMS','206072000009','206072000009','CCG');</v>
      </c>
    </row>
    <row r="2720" spans="1:8">
      <c r="A2720" s="25" t="s">
        <v>7017</v>
      </c>
      <c r="B2720" s="25" t="s">
        <v>6418</v>
      </c>
      <c r="C2720" s="25" t="s">
        <v>6054</v>
      </c>
      <c r="D2720">
        <v>1</v>
      </c>
      <c r="E2720" s="25" t="s">
        <v>8</v>
      </c>
      <c r="F2720" t="str">
        <f t="shared" si="92"/>
        <v>CCG_206073000006</v>
      </c>
      <c r="G2720" t="str">
        <f>IF(ISNA(VLOOKUP(F2720,$F$3:F2719,1,0)),"","DUP!")</f>
        <v/>
      </c>
      <c r="H2720" t="str">
        <f t="shared" si="91"/>
        <v>INSERT INTO ZONE_MAP (SERVICE_ID, SERVICE_NAME, CODE, NW_GROUP, ZONE) VALUES (1,'SMS','206073000006','206073000006','CCG');</v>
      </c>
    </row>
    <row r="2721" spans="1:8">
      <c r="A2721" s="25" t="s">
        <v>7018</v>
      </c>
      <c r="B2721" s="25" t="s">
        <v>6433</v>
      </c>
      <c r="C2721" s="25" t="s">
        <v>6054</v>
      </c>
      <c r="D2721">
        <v>1</v>
      </c>
      <c r="E2721" s="25" t="s">
        <v>8</v>
      </c>
      <c r="F2721" t="str">
        <f t="shared" si="92"/>
        <v>CCG_206075000003</v>
      </c>
      <c r="G2721" t="str">
        <f>IF(ISNA(VLOOKUP(F2721,$F$3:F2720,1,0)),"","DUP!")</f>
        <v/>
      </c>
      <c r="H2721" t="str">
        <f t="shared" si="91"/>
        <v>INSERT INTO ZONE_MAP (SERVICE_ID, SERVICE_NAME, CODE, NW_GROUP, ZONE) VALUES (1,'SMS','206075000003','206075000003','CCG');</v>
      </c>
    </row>
    <row r="2722" spans="1:8">
      <c r="A2722" s="25" t="s">
        <v>7019</v>
      </c>
      <c r="B2722" s="25" t="s">
        <v>6446</v>
      </c>
      <c r="C2722" s="25" t="s">
        <v>6054</v>
      </c>
      <c r="D2722">
        <v>1</v>
      </c>
      <c r="E2722" s="25" t="s">
        <v>8</v>
      </c>
      <c r="F2722" t="str">
        <f t="shared" si="92"/>
        <v>CCG_206077000002</v>
      </c>
      <c r="G2722" t="str">
        <f>IF(ISNA(VLOOKUP(F2722,$F$3:F2721,1,0)),"","DUP!")</f>
        <v/>
      </c>
      <c r="H2722" t="str">
        <f t="shared" si="91"/>
        <v>INSERT INTO ZONE_MAP (SERVICE_ID, SERVICE_NAME, CODE, NW_GROUP, ZONE) VALUES (1,'SMS','206077000002','206077000002','CCG');</v>
      </c>
    </row>
    <row r="2723" spans="1:8">
      <c r="A2723" s="25" t="s">
        <v>7020</v>
      </c>
      <c r="B2723" s="25" t="s">
        <v>6452</v>
      </c>
      <c r="C2723" s="25" t="s">
        <v>6054</v>
      </c>
      <c r="D2723">
        <v>1</v>
      </c>
      <c r="E2723" s="25" t="s">
        <v>8</v>
      </c>
      <c r="F2723" t="str">
        <f t="shared" si="92"/>
        <v>CCG_206078000006</v>
      </c>
      <c r="G2723" t="str">
        <f>IF(ISNA(VLOOKUP(F2723,$F$3:F2722,1,0)),"","DUP!")</f>
        <v/>
      </c>
      <c r="H2723" t="str">
        <f t="shared" si="91"/>
        <v>INSERT INTO ZONE_MAP (SERVICE_ID, SERVICE_NAME, CODE, NW_GROUP, ZONE) VALUES (1,'SMS','206078000006','206078000006','CCG');</v>
      </c>
    </row>
    <row r="2724" spans="1:8">
      <c r="A2724" s="25" t="s">
        <v>7021</v>
      </c>
      <c r="B2724" s="25" t="s">
        <v>6461</v>
      </c>
      <c r="C2724" s="25" t="s">
        <v>6054</v>
      </c>
      <c r="D2724">
        <v>1</v>
      </c>
      <c r="E2724" s="25" t="s">
        <v>8</v>
      </c>
      <c r="F2724" t="str">
        <f t="shared" si="92"/>
        <v>CCG_206078000009</v>
      </c>
      <c r="G2724" t="str">
        <f>IF(ISNA(VLOOKUP(F2724,$F$3:F2723,1,0)),"","DUP!")</f>
        <v/>
      </c>
      <c r="H2724" t="str">
        <f t="shared" si="91"/>
        <v>INSERT INTO ZONE_MAP (SERVICE_ID, SERVICE_NAME, CODE, NW_GROUP, ZONE) VALUES (1,'SMS','206078000009','206078000009','CCG');</v>
      </c>
    </row>
    <row r="2725" spans="1:8">
      <c r="A2725" s="25" t="s">
        <v>7022</v>
      </c>
      <c r="B2725" s="25" t="s">
        <v>6490</v>
      </c>
      <c r="C2725" s="25" t="s">
        <v>6054</v>
      </c>
      <c r="D2725">
        <v>1</v>
      </c>
      <c r="E2725" s="25" t="s">
        <v>8</v>
      </c>
      <c r="F2725" t="str">
        <f t="shared" si="92"/>
        <v>CCG_206082000002</v>
      </c>
      <c r="G2725" t="str">
        <f>IF(ISNA(VLOOKUP(F2725,$F$3:F2724,1,0)),"","DUP!")</f>
        <v/>
      </c>
      <c r="H2725" t="str">
        <f t="shared" si="91"/>
        <v>INSERT INTO ZONE_MAP (SERVICE_ID, SERVICE_NAME, CODE, NW_GROUP, ZONE) VALUES (1,'SMS','206082000002','206082000002','CCG');</v>
      </c>
    </row>
    <row r="2726" spans="1:8">
      <c r="A2726" s="25" t="s">
        <v>7023</v>
      </c>
      <c r="B2726" s="25" t="s">
        <v>6493</v>
      </c>
      <c r="C2726" s="25" t="s">
        <v>6054</v>
      </c>
      <c r="D2726">
        <v>1</v>
      </c>
      <c r="E2726" s="25" t="s">
        <v>8</v>
      </c>
      <c r="F2726" t="str">
        <f t="shared" si="92"/>
        <v>CCG_206082000009</v>
      </c>
      <c r="G2726" t="str">
        <f>IF(ISNA(VLOOKUP(F2726,$F$3:F2725,1,0)),"","DUP!")</f>
        <v/>
      </c>
      <c r="H2726" t="str">
        <f t="shared" si="91"/>
        <v>INSERT INTO ZONE_MAP (SERVICE_ID, SERVICE_NAME, CODE, NW_GROUP, ZONE) VALUES (1,'SMS','206082000009','206082000009','CCG');</v>
      </c>
    </row>
    <row r="2727" spans="1:8">
      <c r="A2727" s="25" t="s">
        <v>7024</v>
      </c>
      <c r="B2727" s="25" t="s">
        <v>6501</v>
      </c>
      <c r="C2727" s="25" t="s">
        <v>6054</v>
      </c>
      <c r="D2727">
        <v>1</v>
      </c>
      <c r="E2727" s="25" t="s">
        <v>8</v>
      </c>
      <c r="F2727" t="str">
        <f t="shared" si="92"/>
        <v>CCG_206085000008</v>
      </c>
      <c r="G2727" t="str">
        <f>IF(ISNA(VLOOKUP(F2727,$F$3:F2726,1,0)),"","DUP!")</f>
        <v/>
      </c>
      <c r="H2727" t="str">
        <f t="shared" si="91"/>
        <v>INSERT INTO ZONE_MAP (SERVICE_ID, SERVICE_NAME, CODE, NW_GROUP, ZONE) VALUES (1,'SMS','206085000008','206085000008','CCG');</v>
      </c>
    </row>
    <row r="2728" spans="1:8">
      <c r="A2728" s="25" t="s">
        <v>7025</v>
      </c>
      <c r="B2728" s="25" t="s">
        <v>7026</v>
      </c>
      <c r="C2728" s="25" t="s">
        <v>6054</v>
      </c>
      <c r="D2728">
        <v>1</v>
      </c>
      <c r="E2728" s="25" t="s">
        <v>8</v>
      </c>
      <c r="F2728" t="str">
        <f t="shared" si="92"/>
        <v>CCG_206085000010</v>
      </c>
      <c r="G2728" t="str">
        <f>IF(ISNA(VLOOKUP(F2728,$F$3:F2727,1,0)),"","DUP!")</f>
        <v/>
      </c>
      <c r="H2728" t="str">
        <f t="shared" si="91"/>
        <v>INSERT INTO ZONE_MAP (SERVICE_ID, SERVICE_NAME, CODE, NW_GROUP, ZONE) VALUES (1,'SMS','206085000010','206085000010','CCG');</v>
      </c>
    </row>
    <row r="2729" spans="1:8">
      <c r="A2729" s="25" t="s">
        <v>7027</v>
      </c>
      <c r="B2729" s="25" t="s">
        <v>6517</v>
      </c>
      <c r="C2729" s="25" t="s">
        <v>6054</v>
      </c>
      <c r="D2729">
        <v>1</v>
      </c>
      <c r="E2729" s="25" t="s">
        <v>8</v>
      </c>
      <c r="F2729" t="str">
        <f t="shared" si="92"/>
        <v>CCG_206086000002</v>
      </c>
      <c r="G2729" t="str">
        <f>IF(ISNA(VLOOKUP(F2729,$F$3:F2728,1,0)),"","DUP!")</f>
        <v/>
      </c>
      <c r="H2729" t="str">
        <f t="shared" si="91"/>
        <v>INSERT INTO ZONE_MAP (SERVICE_ID, SERVICE_NAME, CODE, NW_GROUP, ZONE) VALUES (1,'SMS','206086000002','206086000002','CCG');</v>
      </c>
    </row>
    <row r="2730" spans="1:8">
      <c r="A2730" s="25" t="s">
        <v>7028</v>
      </c>
      <c r="B2730" s="25" t="s">
        <v>6525</v>
      </c>
      <c r="C2730" s="25" t="s">
        <v>6054</v>
      </c>
      <c r="D2730">
        <v>1</v>
      </c>
      <c r="E2730" s="25" t="s">
        <v>8</v>
      </c>
      <c r="F2730" t="str">
        <f t="shared" si="92"/>
        <v>CCG_206086000008</v>
      </c>
      <c r="G2730" t="str">
        <f>IF(ISNA(VLOOKUP(F2730,$F$3:F2729,1,0)),"","DUP!")</f>
        <v/>
      </c>
      <c r="H2730" t="str">
        <f t="shared" si="91"/>
        <v>INSERT INTO ZONE_MAP (SERVICE_ID, SERVICE_NAME, CODE, NW_GROUP, ZONE) VALUES (1,'SMS','206086000008','206086000008','CCG');</v>
      </c>
    </row>
    <row r="2731" spans="1:8">
      <c r="A2731" s="25" t="s">
        <v>7029</v>
      </c>
      <c r="B2731" s="25" t="s">
        <v>6551</v>
      </c>
      <c r="C2731" s="25" t="s">
        <v>6054</v>
      </c>
      <c r="D2731">
        <v>1</v>
      </c>
      <c r="E2731" s="25" t="s">
        <v>8</v>
      </c>
      <c r="F2731" t="str">
        <f t="shared" si="92"/>
        <v>CCG_206099000007</v>
      </c>
      <c r="G2731" t="str">
        <f>IF(ISNA(VLOOKUP(F2731,$F$3:F2730,1,0)),"","DUP!")</f>
        <v/>
      </c>
      <c r="H2731" t="str">
        <f t="shared" si="91"/>
        <v>INSERT INTO ZONE_MAP (SERVICE_ID, SERVICE_NAME, CODE, NW_GROUP, ZONE) VALUES (1,'SMS','206099000007','206099000007','CCG');</v>
      </c>
    </row>
    <row r="2732" spans="1:8">
      <c r="A2732" s="25" t="s">
        <v>7030</v>
      </c>
      <c r="B2732" s="25" t="s">
        <v>6571</v>
      </c>
      <c r="C2732" s="25" t="s">
        <v>6054</v>
      </c>
      <c r="D2732">
        <v>1</v>
      </c>
      <c r="E2732" s="25" t="s">
        <v>8</v>
      </c>
      <c r="F2732" t="str">
        <f t="shared" si="92"/>
        <v>CCG_206103000010</v>
      </c>
      <c r="G2732" t="str">
        <f>IF(ISNA(VLOOKUP(F2732,$F$3:F2731,1,0)),"","DUP!")</f>
        <v/>
      </c>
      <c r="H2732" t="str">
        <f t="shared" si="91"/>
        <v>INSERT INTO ZONE_MAP (SERVICE_ID, SERVICE_NAME, CODE, NW_GROUP, ZONE) VALUES (1,'SMS','206103000010','206103000010','CCG');</v>
      </c>
    </row>
    <row r="2733" spans="1:8">
      <c r="A2733" s="25" t="s">
        <v>7031</v>
      </c>
      <c r="B2733" s="25" t="s">
        <v>6613</v>
      </c>
      <c r="C2733" s="25" t="s">
        <v>6054</v>
      </c>
      <c r="D2733">
        <v>1</v>
      </c>
      <c r="E2733" s="25" t="s">
        <v>8</v>
      </c>
      <c r="F2733" t="str">
        <f t="shared" si="92"/>
        <v>CCG_206114000022</v>
      </c>
      <c r="G2733" t="str">
        <f>IF(ISNA(VLOOKUP(F2733,$F$3:F2732,1,0)),"","DUP!")</f>
        <v/>
      </c>
      <c r="H2733" t="str">
        <f t="shared" si="91"/>
        <v>INSERT INTO ZONE_MAP (SERVICE_ID, SERVICE_NAME, CODE, NW_GROUP, ZONE) VALUES (1,'SMS','206114000022','206114000022','CCG');</v>
      </c>
    </row>
    <row r="2734" spans="1:8">
      <c r="A2734" s="25" t="s">
        <v>7032</v>
      </c>
      <c r="B2734" s="25" t="s">
        <v>6686</v>
      </c>
      <c r="C2734" s="25" t="s">
        <v>6054</v>
      </c>
      <c r="D2734">
        <v>1</v>
      </c>
      <c r="E2734" s="25" t="s">
        <v>8</v>
      </c>
      <c r="F2734" t="str">
        <f t="shared" si="92"/>
        <v>CCG_206125000001</v>
      </c>
      <c r="G2734" t="str">
        <f>IF(ISNA(VLOOKUP(F2734,$F$3:F2733,1,0)),"","DUP!")</f>
        <v/>
      </c>
      <c r="H2734" t="str">
        <f t="shared" si="91"/>
        <v>INSERT INTO ZONE_MAP (SERVICE_ID, SERVICE_NAME, CODE, NW_GROUP, ZONE) VALUES (1,'SMS','206125000001','206125000001','CCG');</v>
      </c>
    </row>
    <row r="2735" spans="1:8">
      <c r="A2735" s="25" t="s">
        <v>7033</v>
      </c>
      <c r="B2735" s="25" t="s">
        <v>6689</v>
      </c>
      <c r="C2735" s="25" t="s">
        <v>6054</v>
      </c>
      <c r="D2735">
        <v>1</v>
      </c>
      <c r="E2735" s="25" t="s">
        <v>8</v>
      </c>
      <c r="F2735" t="str">
        <f t="shared" si="92"/>
        <v>CCG_206126000011</v>
      </c>
      <c r="G2735" t="str">
        <f>IF(ISNA(VLOOKUP(F2735,$F$3:F2734,1,0)),"","DUP!")</f>
        <v/>
      </c>
      <c r="H2735" t="str">
        <f t="shared" si="91"/>
        <v>INSERT INTO ZONE_MAP (SERVICE_ID, SERVICE_NAME, CODE, NW_GROUP, ZONE) VALUES (1,'SMS','206126000011','206126000011','CCG');</v>
      </c>
    </row>
    <row r="2736" spans="1:8">
      <c r="A2736" s="25" t="s">
        <v>7034</v>
      </c>
      <c r="B2736" s="25" t="s">
        <v>6689</v>
      </c>
      <c r="C2736" s="25" t="s">
        <v>6054</v>
      </c>
      <c r="D2736">
        <v>1</v>
      </c>
      <c r="E2736" s="25" t="s">
        <v>8</v>
      </c>
      <c r="F2736" t="str">
        <f t="shared" si="92"/>
        <v>CCG_206126000017</v>
      </c>
      <c r="G2736" t="str">
        <f>IF(ISNA(VLOOKUP(F2736,$F$3:F2735,1,0)),"","DUP!")</f>
        <v/>
      </c>
      <c r="H2736" t="str">
        <f t="shared" si="91"/>
        <v>INSERT INTO ZONE_MAP (SERVICE_ID, SERVICE_NAME, CODE, NW_GROUP, ZONE) VALUES (1,'SMS','206126000017','206126000017','CCG');</v>
      </c>
    </row>
    <row r="2737" spans="1:8">
      <c r="A2737" s="25" t="s">
        <v>7035</v>
      </c>
      <c r="B2737" s="25" t="s">
        <v>6053</v>
      </c>
      <c r="C2737" s="25" t="s">
        <v>6054</v>
      </c>
      <c r="D2737">
        <v>1</v>
      </c>
      <c r="E2737" s="25" t="s">
        <v>8</v>
      </c>
      <c r="F2737" t="str">
        <f t="shared" si="92"/>
        <v>CCG_207002000008</v>
      </c>
      <c r="G2737" t="str">
        <f>IF(ISNA(VLOOKUP(F2737,$F$3:F2736,1,0)),"","DUP!")</f>
        <v/>
      </c>
      <c r="H2737" t="str">
        <f t="shared" si="91"/>
        <v>INSERT INTO ZONE_MAP (SERVICE_ID, SERVICE_NAME, CODE, NW_GROUP, ZONE) VALUES (1,'SMS','207002000008','207002000008','CCG');</v>
      </c>
    </row>
    <row r="2738" spans="1:8">
      <c r="A2738" s="25" t="s">
        <v>7036</v>
      </c>
      <c r="B2738" s="25" t="s">
        <v>6064</v>
      </c>
      <c r="C2738" s="25" t="s">
        <v>6054</v>
      </c>
      <c r="D2738">
        <v>1</v>
      </c>
      <c r="E2738" s="25" t="s">
        <v>8</v>
      </c>
      <c r="F2738" t="str">
        <f t="shared" si="92"/>
        <v>CCG_207005000015</v>
      </c>
      <c r="G2738" t="str">
        <f>IF(ISNA(VLOOKUP(F2738,$F$3:F2737,1,0)),"","DUP!")</f>
        <v/>
      </c>
      <c r="H2738" t="str">
        <f t="shared" ref="H2738:H2801" si="93">IF(G2738="DUP!","","INSERT INTO ZONE_MAP (SERVICE_ID, SERVICE_NAME, CODE, NW_GROUP, ZONE) VALUES ("&amp;D2738&amp;",'"&amp;E2738&amp;"','"&amp;A2738&amp;"','"&amp;A2738&amp;"','"&amp;C2738&amp;"');")</f>
        <v>INSERT INTO ZONE_MAP (SERVICE_ID, SERVICE_NAME, CODE, NW_GROUP, ZONE) VALUES (1,'SMS','207005000015','207005000015','CCG');</v>
      </c>
    </row>
    <row r="2739" spans="1:8">
      <c r="A2739" s="25" t="s">
        <v>7037</v>
      </c>
      <c r="B2739" s="25" t="s">
        <v>6091</v>
      </c>
      <c r="C2739" s="25" t="s">
        <v>6054</v>
      </c>
      <c r="D2739">
        <v>1</v>
      </c>
      <c r="E2739" s="25" t="s">
        <v>8</v>
      </c>
      <c r="F2739" t="str">
        <f t="shared" si="92"/>
        <v>CCG_207009000008</v>
      </c>
      <c r="G2739" t="str">
        <f>IF(ISNA(VLOOKUP(F2739,$F$3:F2738,1,0)),"","DUP!")</f>
        <v/>
      </c>
      <c r="H2739" t="str">
        <f t="shared" si="93"/>
        <v>INSERT INTO ZONE_MAP (SERVICE_ID, SERVICE_NAME, CODE, NW_GROUP, ZONE) VALUES (1,'SMS','207009000008','207009000008','CCG');</v>
      </c>
    </row>
    <row r="2740" spans="1:8">
      <c r="A2740" s="25" t="s">
        <v>7038</v>
      </c>
      <c r="B2740" s="25" t="s">
        <v>6106</v>
      </c>
      <c r="C2740" s="25" t="s">
        <v>6054</v>
      </c>
      <c r="D2740">
        <v>1</v>
      </c>
      <c r="E2740" s="25" t="s">
        <v>8</v>
      </c>
      <c r="F2740" t="str">
        <f t="shared" si="92"/>
        <v>CCG_207010000008</v>
      </c>
      <c r="G2740" t="str">
        <f>IF(ISNA(VLOOKUP(F2740,$F$3:F2739,1,0)),"","DUP!")</f>
        <v/>
      </c>
      <c r="H2740" t="str">
        <f t="shared" si="93"/>
        <v>INSERT INTO ZONE_MAP (SERVICE_ID, SERVICE_NAME, CODE, NW_GROUP, ZONE) VALUES (1,'SMS','207010000008','207010000008','CCG');</v>
      </c>
    </row>
    <row r="2741" spans="1:8">
      <c r="A2741" s="25" t="s">
        <v>7039</v>
      </c>
      <c r="B2741" s="25" t="s">
        <v>6116</v>
      </c>
      <c r="C2741" s="25" t="s">
        <v>6054</v>
      </c>
      <c r="D2741">
        <v>1</v>
      </c>
      <c r="E2741" s="25" t="s">
        <v>8</v>
      </c>
      <c r="F2741" t="str">
        <f t="shared" si="92"/>
        <v>CCG_207011000008</v>
      </c>
      <c r="G2741" t="str">
        <f>IF(ISNA(VLOOKUP(F2741,$F$3:F2740,1,0)),"","DUP!")</f>
        <v/>
      </c>
      <c r="H2741" t="str">
        <f t="shared" si="93"/>
        <v>INSERT INTO ZONE_MAP (SERVICE_ID, SERVICE_NAME, CODE, NW_GROUP, ZONE) VALUES (1,'SMS','207011000008','207011000008','CCG');</v>
      </c>
    </row>
    <row r="2742" spans="1:8">
      <c r="A2742" s="25" t="s">
        <v>7040</v>
      </c>
      <c r="B2742" s="25" t="s">
        <v>6128</v>
      </c>
      <c r="C2742" s="25" t="s">
        <v>6054</v>
      </c>
      <c r="D2742">
        <v>1</v>
      </c>
      <c r="E2742" s="25" t="s">
        <v>8</v>
      </c>
      <c r="F2742" t="str">
        <f t="shared" si="92"/>
        <v>CCG_207014000008</v>
      </c>
      <c r="G2742" t="str">
        <f>IF(ISNA(VLOOKUP(F2742,$F$3:F2741,1,0)),"","DUP!")</f>
        <v/>
      </c>
      <c r="H2742" t="str">
        <f t="shared" si="93"/>
        <v>INSERT INTO ZONE_MAP (SERVICE_ID, SERVICE_NAME, CODE, NW_GROUP, ZONE) VALUES (1,'SMS','207014000008','207014000008','CCG');</v>
      </c>
    </row>
    <row r="2743" spans="1:8">
      <c r="A2743" s="25" t="s">
        <v>7041</v>
      </c>
      <c r="B2743" s="25" t="s">
        <v>6139</v>
      </c>
      <c r="C2743" s="25" t="s">
        <v>6054</v>
      </c>
      <c r="D2743">
        <v>1</v>
      </c>
      <c r="E2743" s="25" t="s">
        <v>8</v>
      </c>
      <c r="F2743" t="str">
        <f t="shared" si="92"/>
        <v>CCG_207014000012</v>
      </c>
      <c r="G2743" t="str">
        <f>IF(ISNA(VLOOKUP(F2743,$F$3:F2742,1,0)),"","DUP!")</f>
        <v/>
      </c>
      <c r="H2743" t="str">
        <f t="shared" si="93"/>
        <v>INSERT INTO ZONE_MAP (SERVICE_ID, SERVICE_NAME, CODE, NW_GROUP, ZONE) VALUES (1,'SMS','207014000012','207014000012','CCG');</v>
      </c>
    </row>
    <row r="2744" spans="1:8">
      <c r="A2744" s="25" t="s">
        <v>7042</v>
      </c>
      <c r="B2744" s="25" t="s">
        <v>6170</v>
      </c>
      <c r="C2744" s="25" t="s">
        <v>6054</v>
      </c>
      <c r="D2744">
        <v>1</v>
      </c>
      <c r="E2744" s="25" t="s">
        <v>8</v>
      </c>
      <c r="F2744" t="str">
        <f t="shared" si="92"/>
        <v>CCG_207017000006</v>
      </c>
      <c r="G2744" t="str">
        <f>IF(ISNA(VLOOKUP(F2744,$F$3:F2743,1,0)),"","DUP!")</f>
        <v/>
      </c>
      <c r="H2744" t="str">
        <f t="shared" si="93"/>
        <v>INSERT INTO ZONE_MAP (SERVICE_ID, SERVICE_NAME, CODE, NW_GROUP, ZONE) VALUES (1,'SMS','207017000006','207017000006','CCG');</v>
      </c>
    </row>
    <row r="2745" spans="1:8">
      <c r="A2745" s="25" t="s">
        <v>7043</v>
      </c>
      <c r="B2745" s="25" t="s">
        <v>6174</v>
      </c>
      <c r="C2745" s="25" t="s">
        <v>6054</v>
      </c>
      <c r="D2745">
        <v>1</v>
      </c>
      <c r="E2745" s="25" t="s">
        <v>8</v>
      </c>
      <c r="F2745" t="str">
        <f t="shared" si="92"/>
        <v>CCG_207017000017</v>
      </c>
      <c r="G2745" t="str">
        <f>IF(ISNA(VLOOKUP(F2745,$F$3:F2744,1,0)),"","DUP!")</f>
        <v/>
      </c>
      <c r="H2745" t="str">
        <f t="shared" si="93"/>
        <v>INSERT INTO ZONE_MAP (SERVICE_ID, SERVICE_NAME, CODE, NW_GROUP, ZONE) VALUES (1,'SMS','207017000017','207017000017','CCG');</v>
      </c>
    </row>
    <row r="2746" spans="1:8">
      <c r="A2746" s="25" t="s">
        <v>7044</v>
      </c>
      <c r="B2746" s="25" t="s">
        <v>6174</v>
      </c>
      <c r="C2746" s="25" t="s">
        <v>6054</v>
      </c>
      <c r="D2746">
        <v>1</v>
      </c>
      <c r="E2746" s="25" t="s">
        <v>8</v>
      </c>
      <c r="F2746" t="str">
        <f t="shared" si="92"/>
        <v>CCG_207017000064</v>
      </c>
      <c r="G2746" t="str">
        <f>IF(ISNA(VLOOKUP(F2746,$F$3:F2745,1,0)),"","DUP!")</f>
        <v/>
      </c>
      <c r="H2746" t="str">
        <f t="shared" si="93"/>
        <v>INSERT INTO ZONE_MAP (SERVICE_ID, SERVICE_NAME, CODE, NW_GROUP, ZONE) VALUES (1,'SMS','207017000064','207017000064','CCG');</v>
      </c>
    </row>
    <row r="2747" spans="1:8">
      <c r="A2747" s="25" t="s">
        <v>7045</v>
      </c>
      <c r="B2747" s="25" t="s">
        <v>6226</v>
      </c>
      <c r="C2747" s="25" t="s">
        <v>6054</v>
      </c>
      <c r="D2747">
        <v>1</v>
      </c>
      <c r="E2747" s="25" t="s">
        <v>8</v>
      </c>
      <c r="F2747" t="str">
        <f t="shared" si="92"/>
        <v>CCG_207020000007</v>
      </c>
      <c r="G2747" t="str">
        <f>IF(ISNA(VLOOKUP(F2747,$F$3:F2746,1,0)),"","DUP!")</f>
        <v/>
      </c>
      <c r="H2747" t="str">
        <f t="shared" si="93"/>
        <v>INSERT INTO ZONE_MAP (SERVICE_ID, SERVICE_NAME, CODE, NW_GROUP, ZONE) VALUES (1,'SMS','207020000007','207020000007','CCG');</v>
      </c>
    </row>
    <row r="2748" spans="1:8">
      <c r="A2748" s="25" t="s">
        <v>7046</v>
      </c>
      <c r="B2748" s="25" t="s">
        <v>6240</v>
      </c>
      <c r="C2748" s="25" t="s">
        <v>6054</v>
      </c>
      <c r="D2748">
        <v>1</v>
      </c>
      <c r="E2748" s="25" t="s">
        <v>8</v>
      </c>
      <c r="F2748" t="str">
        <f t="shared" si="92"/>
        <v>CCG_207022000005</v>
      </c>
      <c r="G2748" t="str">
        <f>IF(ISNA(VLOOKUP(F2748,$F$3:F2747,1,0)),"","DUP!")</f>
        <v/>
      </c>
      <c r="H2748" t="str">
        <f t="shared" si="93"/>
        <v>INSERT INTO ZONE_MAP (SERVICE_ID, SERVICE_NAME, CODE, NW_GROUP, ZONE) VALUES (1,'SMS','207022000005','207022000005','CCG');</v>
      </c>
    </row>
    <row r="2749" spans="1:8">
      <c r="A2749" s="25" t="s">
        <v>7047</v>
      </c>
      <c r="B2749" s="25" t="s">
        <v>6248</v>
      </c>
      <c r="C2749" s="25" t="s">
        <v>6054</v>
      </c>
      <c r="D2749">
        <v>1</v>
      </c>
      <c r="E2749" s="25" t="s">
        <v>8</v>
      </c>
      <c r="F2749" t="str">
        <f t="shared" si="92"/>
        <v>CCG_207026000004</v>
      </c>
      <c r="G2749" t="str">
        <f>IF(ISNA(VLOOKUP(F2749,$F$3:F2748,1,0)),"","DUP!")</f>
        <v/>
      </c>
      <c r="H2749" t="str">
        <f t="shared" si="93"/>
        <v>INSERT INTO ZONE_MAP (SERVICE_ID, SERVICE_NAME, CODE, NW_GROUP, ZONE) VALUES (1,'SMS','207026000004','207026000004','CCG');</v>
      </c>
    </row>
    <row r="2750" spans="1:8">
      <c r="A2750" s="25" t="s">
        <v>7048</v>
      </c>
      <c r="B2750" s="25" t="s">
        <v>6268</v>
      </c>
      <c r="C2750" s="25" t="s">
        <v>6054</v>
      </c>
      <c r="D2750">
        <v>1</v>
      </c>
      <c r="E2750" s="25" t="s">
        <v>8</v>
      </c>
      <c r="F2750" t="str">
        <f t="shared" si="92"/>
        <v>CCG_207029000009</v>
      </c>
      <c r="G2750" t="str">
        <f>IF(ISNA(VLOOKUP(F2750,$F$3:F2749,1,0)),"","DUP!")</f>
        <v/>
      </c>
      <c r="H2750" t="str">
        <f t="shared" si="93"/>
        <v>INSERT INTO ZONE_MAP (SERVICE_ID, SERVICE_NAME, CODE, NW_GROUP, ZONE) VALUES (1,'SMS','207029000009','207029000009','CCG');</v>
      </c>
    </row>
    <row r="2751" spans="1:8">
      <c r="A2751" s="25" t="s">
        <v>7049</v>
      </c>
      <c r="B2751" s="25" t="s">
        <v>6287</v>
      </c>
      <c r="C2751" s="25" t="s">
        <v>6054</v>
      </c>
      <c r="D2751">
        <v>1</v>
      </c>
      <c r="E2751" s="25" t="s">
        <v>8</v>
      </c>
      <c r="F2751" t="str">
        <f t="shared" si="92"/>
        <v>CCG_207030000007</v>
      </c>
      <c r="G2751" t="str">
        <f>IF(ISNA(VLOOKUP(F2751,$F$3:F2750,1,0)),"","DUP!")</f>
        <v/>
      </c>
      <c r="H2751" t="str">
        <f t="shared" si="93"/>
        <v>INSERT INTO ZONE_MAP (SERVICE_ID, SERVICE_NAME, CODE, NW_GROUP, ZONE) VALUES (1,'SMS','207030000007','207030000007','CCG');</v>
      </c>
    </row>
    <row r="2752" spans="1:8">
      <c r="A2752" s="25" t="s">
        <v>7050</v>
      </c>
      <c r="B2752" s="25" t="s">
        <v>6289</v>
      </c>
      <c r="C2752" s="25" t="s">
        <v>6054</v>
      </c>
      <c r="D2752">
        <v>1</v>
      </c>
      <c r="E2752" s="25" t="s">
        <v>8</v>
      </c>
      <c r="F2752" t="str">
        <f t="shared" si="92"/>
        <v>CCG_207032000007</v>
      </c>
      <c r="G2752" t="str">
        <f>IF(ISNA(VLOOKUP(F2752,$F$3:F2751,1,0)),"","DUP!")</f>
        <v/>
      </c>
      <c r="H2752" t="str">
        <f t="shared" si="93"/>
        <v>INSERT INTO ZONE_MAP (SERVICE_ID, SERVICE_NAME, CODE, NW_GROUP, ZONE) VALUES (1,'SMS','207032000007','207032000007','CCG');</v>
      </c>
    </row>
    <row r="2753" spans="1:8">
      <c r="A2753" s="25" t="s">
        <v>7051</v>
      </c>
      <c r="B2753" s="25" t="s">
        <v>6298</v>
      </c>
      <c r="C2753" s="25" t="s">
        <v>6054</v>
      </c>
      <c r="D2753">
        <v>1</v>
      </c>
      <c r="E2753" s="25" t="s">
        <v>8</v>
      </c>
      <c r="F2753" t="str">
        <f t="shared" si="92"/>
        <v>CCG_207034000007</v>
      </c>
      <c r="G2753" t="str">
        <f>IF(ISNA(VLOOKUP(F2753,$F$3:F2752,1,0)),"","DUP!")</f>
        <v/>
      </c>
      <c r="H2753" t="str">
        <f t="shared" si="93"/>
        <v>INSERT INTO ZONE_MAP (SERVICE_ID, SERVICE_NAME, CODE, NW_GROUP, ZONE) VALUES (1,'SMS','207034000007','207034000007','CCG');</v>
      </c>
    </row>
    <row r="2754" spans="1:8">
      <c r="A2754" s="25" t="s">
        <v>7052</v>
      </c>
      <c r="B2754" s="25" t="s">
        <v>6306</v>
      </c>
      <c r="C2754" s="25" t="s">
        <v>6054</v>
      </c>
      <c r="D2754">
        <v>1</v>
      </c>
      <c r="E2754" s="25" t="s">
        <v>8</v>
      </c>
      <c r="F2754" t="str">
        <f t="shared" si="92"/>
        <v>CCG_207037000006</v>
      </c>
      <c r="G2754" t="str">
        <f>IF(ISNA(VLOOKUP(F2754,$F$3:F2753,1,0)),"","DUP!")</f>
        <v/>
      </c>
      <c r="H2754" t="str">
        <f t="shared" si="93"/>
        <v>INSERT INTO ZONE_MAP (SERVICE_ID, SERVICE_NAME, CODE, NW_GROUP, ZONE) VALUES (1,'SMS','207037000006','207037000006','CCG');</v>
      </c>
    </row>
    <row r="2755" spans="1:8">
      <c r="A2755" s="25" t="s">
        <v>7053</v>
      </c>
      <c r="B2755" s="25" t="s">
        <v>6313</v>
      </c>
      <c r="C2755" s="25" t="s">
        <v>6054</v>
      </c>
      <c r="D2755">
        <v>1</v>
      </c>
      <c r="E2755" s="25" t="s">
        <v>8</v>
      </c>
      <c r="F2755" t="str">
        <f t="shared" si="92"/>
        <v>CCG_207038000003</v>
      </c>
      <c r="G2755" t="str">
        <f>IF(ISNA(VLOOKUP(F2755,$F$3:F2754,1,0)),"","DUP!")</f>
        <v/>
      </c>
      <c r="H2755" t="str">
        <f t="shared" si="93"/>
        <v>INSERT INTO ZONE_MAP (SERVICE_ID, SERVICE_NAME, CODE, NW_GROUP, ZONE) VALUES (1,'SMS','207038000003','207038000003','CCG');</v>
      </c>
    </row>
    <row r="2756" spans="1:8">
      <c r="A2756" s="25" t="s">
        <v>7054</v>
      </c>
      <c r="B2756" s="25" t="s">
        <v>6327</v>
      </c>
      <c r="C2756" s="25" t="s">
        <v>6054</v>
      </c>
      <c r="D2756">
        <v>1</v>
      </c>
      <c r="E2756" s="25" t="s">
        <v>8</v>
      </c>
      <c r="F2756" t="str">
        <f t="shared" ref="F2756:F2819" si="94">C2756&amp;"_"&amp;A2756</f>
        <v>CCG_207041000007</v>
      </c>
      <c r="G2756" t="str">
        <f>IF(ISNA(VLOOKUP(F2756,$F$3:F2755,1,0)),"","DUP!")</f>
        <v/>
      </c>
      <c r="H2756" t="str">
        <f t="shared" si="93"/>
        <v>INSERT INTO ZONE_MAP (SERVICE_ID, SERVICE_NAME, CODE, NW_GROUP, ZONE) VALUES (1,'SMS','207041000007','207041000007','CCG');</v>
      </c>
    </row>
    <row r="2757" spans="1:8">
      <c r="A2757" s="25" t="s">
        <v>7055</v>
      </c>
      <c r="B2757" s="25" t="s">
        <v>6339</v>
      </c>
      <c r="C2757" s="25" t="s">
        <v>6054</v>
      </c>
      <c r="D2757">
        <v>1</v>
      </c>
      <c r="E2757" s="25" t="s">
        <v>8</v>
      </c>
      <c r="F2757" t="str">
        <f t="shared" si="94"/>
        <v>CCG_207042000013</v>
      </c>
      <c r="G2757" t="str">
        <f>IF(ISNA(VLOOKUP(F2757,$F$3:F2756,1,0)),"","DUP!")</f>
        <v/>
      </c>
      <c r="H2757" t="str">
        <f t="shared" si="93"/>
        <v>INSERT INTO ZONE_MAP (SERVICE_ID, SERVICE_NAME, CODE, NW_GROUP, ZONE) VALUES (1,'SMS','207042000013','207042000013','CCG');</v>
      </c>
    </row>
    <row r="2758" spans="1:8">
      <c r="A2758" s="25" t="s">
        <v>7056</v>
      </c>
      <c r="B2758" s="25" t="s">
        <v>6382</v>
      </c>
      <c r="C2758" s="25" t="s">
        <v>6054</v>
      </c>
      <c r="D2758">
        <v>1</v>
      </c>
      <c r="E2758" s="25" t="s">
        <v>8</v>
      </c>
      <c r="F2758" t="str">
        <f t="shared" si="94"/>
        <v>CCG_207046000005</v>
      </c>
      <c r="G2758" t="str">
        <f>IF(ISNA(VLOOKUP(F2758,$F$3:F2757,1,0)),"","DUP!")</f>
        <v/>
      </c>
      <c r="H2758" t="str">
        <f t="shared" si="93"/>
        <v>INSERT INTO ZONE_MAP (SERVICE_ID, SERVICE_NAME, CODE, NW_GROUP, ZONE) VALUES (1,'SMS','207046000005','207046000005','CCG');</v>
      </c>
    </row>
    <row r="2759" spans="1:8">
      <c r="A2759" s="25" t="s">
        <v>7057</v>
      </c>
      <c r="B2759" s="25" t="s">
        <v>6389</v>
      </c>
      <c r="C2759" s="25" t="s">
        <v>6054</v>
      </c>
      <c r="D2759">
        <v>1</v>
      </c>
      <c r="E2759" s="25" t="s">
        <v>8</v>
      </c>
      <c r="F2759" t="str">
        <f t="shared" si="94"/>
        <v>CCG_207047000003</v>
      </c>
      <c r="G2759" t="str">
        <f>IF(ISNA(VLOOKUP(F2759,$F$3:F2758,1,0)),"","DUP!")</f>
        <v/>
      </c>
      <c r="H2759" t="str">
        <f t="shared" si="93"/>
        <v>INSERT INTO ZONE_MAP (SERVICE_ID, SERVICE_NAME, CODE, NW_GROUP, ZONE) VALUES (1,'SMS','207047000003','207047000003','CCG');</v>
      </c>
    </row>
    <row r="2760" spans="1:8">
      <c r="A2760" s="25" t="s">
        <v>7058</v>
      </c>
      <c r="B2760" s="25" t="s">
        <v>6395</v>
      </c>
      <c r="C2760" s="25" t="s">
        <v>6054</v>
      </c>
      <c r="D2760">
        <v>1</v>
      </c>
      <c r="E2760" s="25" t="s">
        <v>8</v>
      </c>
      <c r="F2760" t="str">
        <f t="shared" si="94"/>
        <v>CCG_207070000007</v>
      </c>
      <c r="G2760" t="str">
        <f>IF(ISNA(VLOOKUP(F2760,$F$3:F2759,1,0)),"","DUP!")</f>
        <v/>
      </c>
      <c r="H2760" t="str">
        <f t="shared" si="93"/>
        <v>INSERT INTO ZONE_MAP (SERVICE_ID, SERVICE_NAME, CODE, NW_GROUP, ZONE) VALUES (1,'SMS','207070000007','207070000007','CCG');</v>
      </c>
    </row>
    <row r="2761" spans="1:8">
      <c r="A2761" s="25" t="s">
        <v>7059</v>
      </c>
      <c r="B2761" s="25" t="s">
        <v>6402</v>
      </c>
      <c r="C2761" s="25" t="s">
        <v>6054</v>
      </c>
      <c r="D2761">
        <v>1</v>
      </c>
      <c r="E2761" s="25" t="s">
        <v>8</v>
      </c>
      <c r="F2761" t="str">
        <f t="shared" si="94"/>
        <v>CCG_207071000006</v>
      </c>
      <c r="G2761" t="str">
        <f>IF(ISNA(VLOOKUP(F2761,$F$3:F2760,1,0)),"","DUP!")</f>
        <v/>
      </c>
      <c r="H2761" t="str">
        <f t="shared" si="93"/>
        <v>INSERT INTO ZONE_MAP (SERVICE_ID, SERVICE_NAME, CODE, NW_GROUP, ZONE) VALUES (1,'SMS','207071000006','207071000006','CCG');</v>
      </c>
    </row>
    <row r="2762" spans="1:8">
      <c r="A2762" s="25" t="s">
        <v>7060</v>
      </c>
      <c r="B2762" s="25" t="s">
        <v>6409</v>
      </c>
      <c r="C2762" s="25" t="s">
        <v>6054</v>
      </c>
      <c r="D2762">
        <v>1</v>
      </c>
      <c r="E2762" s="25" t="s">
        <v>8</v>
      </c>
      <c r="F2762" t="str">
        <f t="shared" si="94"/>
        <v>CCG_207072000010</v>
      </c>
      <c r="G2762" t="str">
        <f>IF(ISNA(VLOOKUP(F2762,$F$3:F2761,1,0)),"","DUP!")</f>
        <v/>
      </c>
      <c r="H2762" t="str">
        <f t="shared" si="93"/>
        <v>INSERT INTO ZONE_MAP (SERVICE_ID, SERVICE_NAME, CODE, NW_GROUP, ZONE) VALUES (1,'SMS','207072000010','207072000010','CCG');</v>
      </c>
    </row>
    <row r="2763" spans="1:8">
      <c r="A2763" s="25" t="s">
        <v>7061</v>
      </c>
      <c r="B2763" s="25" t="s">
        <v>6418</v>
      </c>
      <c r="C2763" s="25" t="s">
        <v>6054</v>
      </c>
      <c r="D2763">
        <v>1</v>
      </c>
      <c r="E2763" s="25" t="s">
        <v>8</v>
      </c>
      <c r="F2763" t="str">
        <f t="shared" si="94"/>
        <v>CCG_207073000007</v>
      </c>
      <c r="G2763" t="str">
        <f>IF(ISNA(VLOOKUP(F2763,$F$3:F2762,1,0)),"","DUP!")</f>
        <v/>
      </c>
      <c r="H2763" t="str">
        <f t="shared" si="93"/>
        <v>INSERT INTO ZONE_MAP (SERVICE_ID, SERVICE_NAME, CODE, NW_GROUP, ZONE) VALUES (1,'SMS','207073000007','207073000007','CCG');</v>
      </c>
    </row>
    <row r="2764" spans="1:8">
      <c r="A2764" s="25" t="s">
        <v>7062</v>
      </c>
      <c r="B2764" s="25" t="s">
        <v>6431</v>
      </c>
      <c r="C2764" s="25" t="s">
        <v>6054</v>
      </c>
      <c r="D2764">
        <v>1</v>
      </c>
      <c r="E2764" s="25" t="s">
        <v>8</v>
      </c>
      <c r="F2764" t="str">
        <f t="shared" si="94"/>
        <v>CCG_207075000001</v>
      </c>
      <c r="G2764" t="str">
        <f>IF(ISNA(VLOOKUP(F2764,$F$3:F2763,1,0)),"","DUP!")</f>
        <v/>
      </c>
      <c r="H2764" t="str">
        <f t="shared" si="93"/>
        <v>INSERT INTO ZONE_MAP (SERVICE_ID, SERVICE_NAME, CODE, NW_GROUP, ZONE) VALUES (1,'SMS','207075000001','207075000001','CCG');</v>
      </c>
    </row>
    <row r="2765" spans="1:8">
      <c r="A2765" s="25" t="s">
        <v>7063</v>
      </c>
      <c r="B2765" s="25" t="s">
        <v>6433</v>
      </c>
      <c r="C2765" s="25" t="s">
        <v>6054</v>
      </c>
      <c r="D2765">
        <v>1</v>
      </c>
      <c r="E2765" s="25" t="s">
        <v>8</v>
      </c>
      <c r="F2765" t="str">
        <f t="shared" si="94"/>
        <v>CCG_207075000004</v>
      </c>
      <c r="G2765" t="str">
        <f>IF(ISNA(VLOOKUP(F2765,$F$3:F2764,1,0)),"","DUP!")</f>
        <v/>
      </c>
      <c r="H2765" t="str">
        <f t="shared" si="93"/>
        <v>INSERT INTO ZONE_MAP (SERVICE_ID, SERVICE_NAME, CODE, NW_GROUP, ZONE) VALUES (1,'SMS','207075000004','207075000004','CCG');</v>
      </c>
    </row>
    <row r="2766" spans="1:8">
      <c r="A2766" s="25" t="s">
        <v>7064</v>
      </c>
      <c r="B2766" s="25" t="s">
        <v>6452</v>
      </c>
      <c r="C2766" s="25" t="s">
        <v>6054</v>
      </c>
      <c r="D2766">
        <v>1</v>
      </c>
      <c r="E2766" s="25" t="s">
        <v>8</v>
      </c>
      <c r="F2766" t="str">
        <f t="shared" si="94"/>
        <v>CCG_207078000007</v>
      </c>
      <c r="G2766" t="str">
        <f>IF(ISNA(VLOOKUP(F2766,$F$3:F2765,1,0)),"","DUP!")</f>
        <v/>
      </c>
      <c r="H2766" t="str">
        <f t="shared" si="93"/>
        <v>INSERT INTO ZONE_MAP (SERVICE_ID, SERVICE_NAME, CODE, NW_GROUP, ZONE) VALUES (1,'SMS','207078000007','207078000007','CCG');</v>
      </c>
    </row>
    <row r="2767" spans="1:8">
      <c r="A2767" s="25" t="s">
        <v>7065</v>
      </c>
      <c r="B2767" s="25" t="s">
        <v>6465</v>
      </c>
      <c r="C2767" s="25" t="s">
        <v>6054</v>
      </c>
      <c r="D2767">
        <v>1</v>
      </c>
      <c r="E2767" s="25" t="s">
        <v>8</v>
      </c>
      <c r="F2767" t="str">
        <f t="shared" si="94"/>
        <v>CCG_207078000011</v>
      </c>
      <c r="G2767" t="str">
        <f>IF(ISNA(VLOOKUP(F2767,$F$3:F2766,1,0)),"","DUP!")</f>
        <v/>
      </c>
      <c r="H2767" t="str">
        <f t="shared" si="93"/>
        <v>INSERT INTO ZONE_MAP (SERVICE_ID, SERVICE_NAME, CODE, NW_GROUP, ZONE) VALUES (1,'SMS','207078000011','207078000011','CCG');</v>
      </c>
    </row>
    <row r="2768" spans="1:8">
      <c r="A2768" s="25" t="s">
        <v>7066</v>
      </c>
      <c r="B2768" s="25" t="s">
        <v>6493</v>
      </c>
      <c r="C2768" s="25" t="s">
        <v>6054</v>
      </c>
      <c r="D2768">
        <v>1</v>
      </c>
      <c r="E2768" s="25" t="s">
        <v>8</v>
      </c>
      <c r="F2768" t="str">
        <f t="shared" si="94"/>
        <v>CCG_207082000005</v>
      </c>
      <c r="G2768" t="str">
        <f>IF(ISNA(VLOOKUP(F2768,$F$3:F2767,1,0)),"","DUP!")</f>
        <v/>
      </c>
      <c r="H2768" t="str">
        <f t="shared" si="93"/>
        <v>INSERT INTO ZONE_MAP (SERVICE_ID, SERVICE_NAME, CODE, NW_GROUP, ZONE) VALUES (1,'SMS','207082000005','207082000005','CCG');</v>
      </c>
    </row>
    <row r="2769" spans="1:8">
      <c r="A2769" s="25" t="s">
        <v>7067</v>
      </c>
      <c r="B2769" s="25" t="s">
        <v>6501</v>
      </c>
      <c r="C2769" s="25" t="s">
        <v>6054</v>
      </c>
      <c r="D2769">
        <v>1</v>
      </c>
      <c r="E2769" s="25" t="s">
        <v>8</v>
      </c>
      <c r="F2769" t="str">
        <f t="shared" si="94"/>
        <v>CCG_207085000009</v>
      </c>
      <c r="G2769" t="str">
        <f>IF(ISNA(VLOOKUP(F2769,$F$3:F2768,1,0)),"","DUP!")</f>
        <v/>
      </c>
      <c r="H2769" t="str">
        <f t="shared" si="93"/>
        <v>INSERT INTO ZONE_MAP (SERVICE_ID, SERVICE_NAME, CODE, NW_GROUP, ZONE) VALUES (1,'SMS','207085000009','207085000009','CCG');</v>
      </c>
    </row>
    <row r="2770" spans="1:8">
      <c r="A2770" s="25" t="s">
        <v>7068</v>
      </c>
      <c r="B2770" s="25" t="s">
        <v>6512</v>
      </c>
      <c r="C2770" s="25" t="s">
        <v>6054</v>
      </c>
      <c r="D2770">
        <v>1</v>
      </c>
      <c r="E2770" s="25" t="s">
        <v>8</v>
      </c>
      <c r="F2770" t="str">
        <f t="shared" si="94"/>
        <v>CCG_207085000011</v>
      </c>
      <c r="G2770" t="str">
        <f>IF(ISNA(VLOOKUP(F2770,$F$3:F2769,1,0)),"","DUP!")</f>
        <v/>
      </c>
      <c r="H2770" t="str">
        <f t="shared" si="93"/>
        <v>INSERT INTO ZONE_MAP (SERVICE_ID, SERVICE_NAME, CODE, NW_GROUP, ZONE) VALUES (1,'SMS','207085000011','207085000011','CCG');</v>
      </c>
    </row>
    <row r="2771" spans="1:8">
      <c r="A2771" s="25" t="s">
        <v>7069</v>
      </c>
      <c r="B2771" s="25" t="s">
        <v>6517</v>
      </c>
      <c r="C2771" s="25" t="s">
        <v>6054</v>
      </c>
      <c r="D2771">
        <v>1</v>
      </c>
      <c r="E2771" s="25" t="s">
        <v>8</v>
      </c>
      <c r="F2771" t="str">
        <f t="shared" si="94"/>
        <v>CCG_207086000003</v>
      </c>
      <c r="G2771" t="str">
        <f>IF(ISNA(VLOOKUP(F2771,$F$3:F2770,1,0)),"","DUP!")</f>
        <v/>
      </c>
      <c r="H2771" t="str">
        <f t="shared" si="93"/>
        <v>INSERT INTO ZONE_MAP (SERVICE_ID, SERVICE_NAME, CODE, NW_GROUP, ZONE) VALUES (1,'SMS','207086000003','207086000003','CCG');</v>
      </c>
    </row>
    <row r="2772" spans="1:8">
      <c r="A2772" s="25" t="s">
        <v>7070</v>
      </c>
      <c r="B2772" s="25" t="s">
        <v>6551</v>
      </c>
      <c r="C2772" s="25" t="s">
        <v>6054</v>
      </c>
      <c r="D2772">
        <v>1</v>
      </c>
      <c r="E2772" s="25" t="s">
        <v>8</v>
      </c>
      <c r="F2772" t="str">
        <f t="shared" si="94"/>
        <v>CCG_207099000008</v>
      </c>
      <c r="G2772" t="str">
        <f>IF(ISNA(VLOOKUP(F2772,$F$3:F2771,1,0)),"","DUP!")</f>
        <v/>
      </c>
      <c r="H2772" t="str">
        <f t="shared" si="93"/>
        <v>INSERT INTO ZONE_MAP (SERVICE_ID, SERVICE_NAME, CODE, NW_GROUP, ZONE) VALUES (1,'SMS','207099000008','207099000008','CCG');</v>
      </c>
    </row>
    <row r="2773" spans="1:8">
      <c r="A2773" s="25" t="s">
        <v>7071</v>
      </c>
      <c r="B2773" s="25" t="s">
        <v>6561</v>
      </c>
      <c r="C2773" s="25" t="s">
        <v>6054</v>
      </c>
      <c r="D2773">
        <v>1</v>
      </c>
      <c r="E2773" s="25" t="s">
        <v>8</v>
      </c>
      <c r="F2773" t="str">
        <f t="shared" si="94"/>
        <v>CCG_207099000009</v>
      </c>
      <c r="G2773" t="str">
        <f>IF(ISNA(VLOOKUP(F2773,$F$3:F2772,1,0)),"","DUP!")</f>
        <v/>
      </c>
      <c r="H2773" t="str">
        <f t="shared" si="93"/>
        <v>INSERT INTO ZONE_MAP (SERVICE_ID, SERVICE_NAME, CODE, NW_GROUP, ZONE) VALUES (1,'SMS','207099000009','207099000009','CCG');</v>
      </c>
    </row>
    <row r="2774" spans="1:8">
      <c r="A2774" s="25" t="s">
        <v>7072</v>
      </c>
      <c r="B2774" s="25" t="s">
        <v>6571</v>
      </c>
      <c r="C2774" s="25" t="s">
        <v>6054</v>
      </c>
      <c r="D2774">
        <v>1</v>
      </c>
      <c r="E2774" s="25" t="s">
        <v>8</v>
      </c>
      <c r="F2774" t="str">
        <f t="shared" si="94"/>
        <v>CCG_207103000008</v>
      </c>
      <c r="G2774" t="str">
        <f>IF(ISNA(VLOOKUP(F2774,$F$3:F2773,1,0)),"","DUP!")</f>
        <v/>
      </c>
      <c r="H2774" t="str">
        <f t="shared" si="93"/>
        <v>INSERT INTO ZONE_MAP (SERVICE_ID, SERVICE_NAME, CODE, NW_GROUP, ZONE) VALUES (1,'SMS','207103000008','207103000008','CCG');</v>
      </c>
    </row>
    <row r="2775" spans="1:8">
      <c r="A2775" s="25" t="s">
        <v>7073</v>
      </c>
      <c r="B2775" s="25" t="s">
        <v>6571</v>
      </c>
      <c r="C2775" s="25" t="s">
        <v>6054</v>
      </c>
      <c r="D2775">
        <v>1</v>
      </c>
      <c r="E2775" s="25" t="s">
        <v>8</v>
      </c>
      <c r="F2775" t="str">
        <f t="shared" si="94"/>
        <v>CCG_207103000012</v>
      </c>
      <c r="G2775" t="str">
        <f>IF(ISNA(VLOOKUP(F2775,$F$3:F2774,1,0)),"","DUP!")</f>
        <v/>
      </c>
      <c r="H2775" t="str">
        <f t="shared" si="93"/>
        <v>INSERT INTO ZONE_MAP (SERVICE_ID, SERVICE_NAME, CODE, NW_GROUP, ZONE) VALUES (1,'SMS','207103000012','207103000012','CCG');</v>
      </c>
    </row>
    <row r="2776" spans="1:8">
      <c r="A2776" s="25" t="s">
        <v>7074</v>
      </c>
      <c r="B2776" s="25" t="s">
        <v>6613</v>
      </c>
      <c r="C2776" s="25" t="s">
        <v>6054</v>
      </c>
      <c r="D2776">
        <v>1</v>
      </c>
      <c r="E2776" s="25" t="s">
        <v>8</v>
      </c>
      <c r="F2776" t="str">
        <f t="shared" si="94"/>
        <v>CCG_207114000003</v>
      </c>
      <c r="G2776" t="str">
        <f>IF(ISNA(VLOOKUP(F2776,$F$3:F2775,1,0)),"","DUP!")</f>
        <v/>
      </c>
      <c r="H2776" t="str">
        <f t="shared" si="93"/>
        <v>INSERT INTO ZONE_MAP (SERVICE_ID, SERVICE_NAME, CODE, NW_GROUP, ZONE) VALUES (1,'SMS','207114000003','207114000003','CCG');</v>
      </c>
    </row>
    <row r="2777" spans="1:8">
      <c r="A2777" s="25" t="s">
        <v>7075</v>
      </c>
      <c r="B2777" s="25" t="s">
        <v>6613</v>
      </c>
      <c r="C2777" s="25" t="s">
        <v>6054</v>
      </c>
      <c r="D2777">
        <v>1</v>
      </c>
      <c r="E2777" s="25" t="s">
        <v>8</v>
      </c>
      <c r="F2777" t="str">
        <f t="shared" si="94"/>
        <v>CCG_207114000027</v>
      </c>
      <c r="G2777" t="str">
        <f>IF(ISNA(VLOOKUP(F2777,$F$3:F2776,1,0)),"","DUP!")</f>
        <v/>
      </c>
      <c r="H2777" t="str">
        <f t="shared" si="93"/>
        <v>INSERT INTO ZONE_MAP (SERVICE_ID, SERVICE_NAME, CODE, NW_GROUP, ZONE) VALUES (1,'SMS','207114000027','207114000027','CCG');</v>
      </c>
    </row>
    <row r="2778" spans="1:8">
      <c r="A2778" s="25" t="s">
        <v>7076</v>
      </c>
      <c r="B2778" s="25" t="s">
        <v>6689</v>
      </c>
      <c r="C2778" s="25" t="s">
        <v>6054</v>
      </c>
      <c r="D2778">
        <v>1</v>
      </c>
      <c r="E2778" s="25" t="s">
        <v>8</v>
      </c>
      <c r="F2778" t="str">
        <f t="shared" si="94"/>
        <v>CCG_207126000016</v>
      </c>
      <c r="G2778" t="str">
        <f>IF(ISNA(VLOOKUP(F2778,$F$3:F2777,1,0)),"","DUP!")</f>
        <v/>
      </c>
      <c r="H2778" t="str">
        <f t="shared" si="93"/>
        <v>INSERT INTO ZONE_MAP (SERVICE_ID, SERVICE_NAME, CODE, NW_GROUP, ZONE) VALUES (1,'SMS','207126000016','207126000016','CCG');</v>
      </c>
    </row>
    <row r="2779" spans="1:8">
      <c r="A2779" s="25" t="s">
        <v>7077</v>
      </c>
      <c r="B2779" s="25" t="s">
        <v>6064</v>
      </c>
      <c r="C2779" s="25" t="s">
        <v>6054</v>
      </c>
      <c r="D2779">
        <v>1</v>
      </c>
      <c r="E2779" s="25" t="s">
        <v>8</v>
      </c>
      <c r="F2779" t="str">
        <f t="shared" si="94"/>
        <v>CCG_208005000008</v>
      </c>
      <c r="G2779" t="str">
        <f>IF(ISNA(VLOOKUP(F2779,$F$3:F2778,1,0)),"","DUP!")</f>
        <v/>
      </c>
      <c r="H2779" t="str">
        <f t="shared" si="93"/>
        <v>INSERT INTO ZONE_MAP (SERVICE_ID, SERVICE_NAME, CODE, NW_GROUP, ZONE) VALUES (1,'SMS','208005000008','208005000008','CCG');</v>
      </c>
    </row>
    <row r="2780" spans="1:8">
      <c r="A2780" s="25" t="s">
        <v>7078</v>
      </c>
      <c r="B2780" s="25" t="s">
        <v>6149</v>
      </c>
      <c r="C2780" s="25" t="s">
        <v>6054</v>
      </c>
      <c r="D2780">
        <v>1</v>
      </c>
      <c r="E2780" s="25" t="s">
        <v>8</v>
      </c>
      <c r="F2780" t="str">
        <f t="shared" si="94"/>
        <v>CCG_208015000009</v>
      </c>
      <c r="G2780" t="str">
        <f>IF(ISNA(VLOOKUP(F2780,$F$3:F2779,1,0)),"","DUP!")</f>
        <v/>
      </c>
      <c r="H2780" t="str">
        <f t="shared" si="93"/>
        <v>INSERT INTO ZONE_MAP (SERVICE_ID, SERVICE_NAME, CODE, NW_GROUP, ZONE) VALUES (1,'SMS','208015000009','208015000009','CCG');</v>
      </c>
    </row>
    <row r="2781" spans="1:8">
      <c r="A2781" s="25" t="s">
        <v>7079</v>
      </c>
      <c r="B2781" s="25" t="s">
        <v>6149</v>
      </c>
      <c r="C2781" s="25" t="s">
        <v>6054</v>
      </c>
      <c r="D2781">
        <v>1</v>
      </c>
      <c r="E2781" s="25" t="s">
        <v>8</v>
      </c>
      <c r="F2781" t="str">
        <f t="shared" si="94"/>
        <v>CCG_208015000014</v>
      </c>
      <c r="G2781" t="str">
        <f>IF(ISNA(VLOOKUP(F2781,$F$3:F2780,1,0)),"","DUP!")</f>
        <v/>
      </c>
      <c r="H2781" t="str">
        <f t="shared" si="93"/>
        <v>INSERT INTO ZONE_MAP (SERVICE_ID, SERVICE_NAME, CODE, NW_GROUP, ZONE) VALUES (1,'SMS','208015000014','208015000014','CCG');</v>
      </c>
    </row>
    <row r="2782" spans="1:8">
      <c r="A2782" s="25" t="s">
        <v>7080</v>
      </c>
      <c r="B2782" s="25" t="s">
        <v>6174</v>
      </c>
      <c r="C2782" s="25" t="s">
        <v>6054</v>
      </c>
      <c r="D2782">
        <v>1</v>
      </c>
      <c r="E2782" s="25" t="s">
        <v>8</v>
      </c>
      <c r="F2782" t="str">
        <f t="shared" si="94"/>
        <v>CCG_208017000057</v>
      </c>
      <c r="G2782" t="str">
        <f>IF(ISNA(VLOOKUP(F2782,$F$3:F2781,1,0)),"","DUP!")</f>
        <v/>
      </c>
      <c r="H2782" t="str">
        <f t="shared" si="93"/>
        <v>INSERT INTO ZONE_MAP (SERVICE_ID, SERVICE_NAME, CODE, NW_GROUP, ZONE) VALUES (1,'SMS','208017000057','208017000057','CCG');</v>
      </c>
    </row>
    <row r="2783" spans="1:8">
      <c r="A2783" s="25" t="s">
        <v>7081</v>
      </c>
      <c r="B2783" s="25" t="s">
        <v>6248</v>
      </c>
      <c r="C2783" s="25" t="s">
        <v>6054</v>
      </c>
      <c r="D2783">
        <v>1</v>
      </c>
      <c r="E2783" s="25" t="s">
        <v>8</v>
      </c>
      <c r="F2783" t="str">
        <f t="shared" si="94"/>
        <v>CCG_208026000002</v>
      </c>
      <c r="G2783" t="str">
        <f>IF(ISNA(VLOOKUP(F2783,$F$3:F2782,1,0)),"","DUP!")</f>
        <v/>
      </c>
      <c r="H2783" t="str">
        <f t="shared" si="93"/>
        <v>INSERT INTO ZONE_MAP (SERVICE_ID, SERVICE_NAME, CODE, NW_GROUP, ZONE) VALUES (1,'SMS','208026000002','208026000002','CCG');</v>
      </c>
    </row>
    <row r="2784" spans="1:8">
      <c r="A2784" s="25" t="s">
        <v>7082</v>
      </c>
      <c r="B2784" s="25" t="s">
        <v>6279</v>
      </c>
      <c r="C2784" s="25" t="s">
        <v>6054</v>
      </c>
      <c r="D2784">
        <v>1</v>
      </c>
      <c r="E2784" s="25" t="s">
        <v>8</v>
      </c>
      <c r="F2784" t="str">
        <f t="shared" si="94"/>
        <v>CCG_208030000004</v>
      </c>
      <c r="G2784" t="str">
        <f>IF(ISNA(VLOOKUP(F2784,$F$3:F2783,1,0)),"","DUP!")</f>
        <v/>
      </c>
      <c r="H2784" t="str">
        <f t="shared" si="93"/>
        <v>INSERT INTO ZONE_MAP (SERVICE_ID, SERVICE_NAME, CODE, NW_GROUP, ZONE) VALUES (1,'SMS','208030000004','208030000004','CCG');</v>
      </c>
    </row>
    <row r="2785" spans="1:8">
      <c r="A2785" s="25" t="s">
        <v>7083</v>
      </c>
      <c r="B2785" s="25" t="s">
        <v>6571</v>
      </c>
      <c r="C2785" s="25" t="s">
        <v>6054</v>
      </c>
      <c r="D2785">
        <v>1</v>
      </c>
      <c r="E2785" s="25" t="s">
        <v>8</v>
      </c>
      <c r="F2785" t="str">
        <f t="shared" si="94"/>
        <v>CCG_208103000009</v>
      </c>
      <c r="G2785" t="str">
        <f>IF(ISNA(VLOOKUP(F2785,$F$3:F2784,1,0)),"","DUP!")</f>
        <v/>
      </c>
      <c r="H2785" t="str">
        <f t="shared" si="93"/>
        <v>INSERT INTO ZONE_MAP (SERVICE_ID, SERVICE_NAME, CODE, NW_GROUP, ZONE) VALUES (1,'SMS','208103000009','208103000009','CCG');</v>
      </c>
    </row>
    <row r="2786" spans="1:8">
      <c r="A2786" s="25" t="s">
        <v>7084</v>
      </c>
      <c r="B2786" s="25" t="s">
        <v>6613</v>
      </c>
      <c r="C2786" s="25" t="s">
        <v>6054</v>
      </c>
      <c r="D2786">
        <v>1</v>
      </c>
      <c r="E2786" s="25" t="s">
        <v>8</v>
      </c>
      <c r="F2786" t="str">
        <f t="shared" si="94"/>
        <v>CCG_208114000020</v>
      </c>
      <c r="G2786" t="str">
        <f>IF(ISNA(VLOOKUP(F2786,$F$3:F2785,1,0)),"","DUP!")</f>
        <v/>
      </c>
      <c r="H2786" t="str">
        <f t="shared" si="93"/>
        <v>INSERT INTO ZONE_MAP (SERVICE_ID, SERVICE_NAME, CODE, NW_GROUP, ZONE) VALUES (1,'SMS','208114000020','208114000020','CCG');</v>
      </c>
    </row>
    <row r="2787" spans="1:8">
      <c r="A2787" s="25" t="s">
        <v>7085</v>
      </c>
      <c r="B2787" s="25" t="s">
        <v>6689</v>
      </c>
      <c r="C2787" s="25" t="s">
        <v>6054</v>
      </c>
      <c r="D2787">
        <v>1</v>
      </c>
      <c r="E2787" s="25" t="s">
        <v>8</v>
      </c>
      <c r="F2787" t="str">
        <f t="shared" si="94"/>
        <v>CCG_208126000009</v>
      </c>
      <c r="G2787" t="str">
        <f>IF(ISNA(VLOOKUP(F2787,$F$3:F2786,1,0)),"","DUP!")</f>
        <v/>
      </c>
      <c r="H2787" t="str">
        <f t="shared" si="93"/>
        <v>INSERT INTO ZONE_MAP (SERVICE_ID, SERVICE_NAME, CODE, NW_GROUP, ZONE) VALUES (1,'SMS','208126000009','208126000009','CCG');</v>
      </c>
    </row>
    <row r="2788" spans="1:8">
      <c r="A2788" s="25" t="s">
        <v>7086</v>
      </c>
      <c r="B2788" s="25" t="s">
        <v>6064</v>
      </c>
      <c r="C2788" s="25" t="s">
        <v>6054</v>
      </c>
      <c r="D2788">
        <v>1</v>
      </c>
      <c r="E2788" s="25" t="s">
        <v>8</v>
      </c>
      <c r="F2788" t="str">
        <f t="shared" si="94"/>
        <v>CCG_209005000009</v>
      </c>
      <c r="G2788" t="str">
        <f>IF(ISNA(VLOOKUP(F2788,$F$3:F2787,1,0)),"","DUP!")</f>
        <v/>
      </c>
      <c r="H2788" t="str">
        <f t="shared" si="93"/>
        <v>INSERT INTO ZONE_MAP (SERVICE_ID, SERVICE_NAME, CODE, NW_GROUP, ZONE) VALUES (1,'SMS','209005000009','209005000009','CCG');</v>
      </c>
    </row>
    <row r="2789" spans="1:8">
      <c r="A2789" s="25" t="s">
        <v>7087</v>
      </c>
      <c r="B2789" s="25" t="s">
        <v>6143</v>
      </c>
      <c r="C2789" s="25" t="s">
        <v>6054</v>
      </c>
      <c r="D2789">
        <v>1</v>
      </c>
      <c r="E2789" s="25" t="s">
        <v>8</v>
      </c>
      <c r="F2789" t="str">
        <f t="shared" si="94"/>
        <v>CCG_209014000013</v>
      </c>
      <c r="G2789" t="str">
        <f>IF(ISNA(VLOOKUP(F2789,$F$3:F2788,1,0)),"","DUP!")</f>
        <v/>
      </c>
      <c r="H2789" t="str">
        <f t="shared" si="93"/>
        <v>INSERT INTO ZONE_MAP (SERVICE_ID, SERVICE_NAME, CODE, NW_GROUP, ZONE) VALUES (1,'SMS','209014000013','209014000013','CCG');</v>
      </c>
    </row>
    <row r="2790" spans="1:8">
      <c r="A2790" s="25" t="s">
        <v>7088</v>
      </c>
      <c r="B2790" s="25" t="s">
        <v>6186</v>
      </c>
      <c r="C2790" s="25" t="s">
        <v>6054</v>
      </c>
      <c r="D2790">
        <v>1</v>
      </c>
      <c r="E2790" s="25" t="s">
        <v>8</v>
      </c>
      <c r="F2790" t="str">
        <f t="shared" si="94"/>
        <v>CCG_209017000042</v>
      </c>
      <c r="G2790" t="str">
        <f>IF(ISNA(VLOOKUP(F2790,$F$3:F2789,1,0)),"","DUP!")</f>
        <v/>
      </c>
      <c r="H2790" t="str">
        <f t="shared" si="93"/>
        <v>INSERT INTO ZONE_MAP (SERVICE_ID, SERVICE_NAME, CODE, NW_GROUP, ZONE) VALUES (1,'SMS','209017000042','209017000042','CCG');</v>
      </c>
    </row>
    <row r="2791" spans="1:8">
      <c r="A2791" s="25" t="s">
        <v>7089</v>
      </c>
      <c r="B2791" s="25" t="s">
        <v>6184</v>
      </c>
      <c r="C2791" s="25" t="s">
        <v>6054</v>
      </c>
      <c r="D2791">
        <v>1</v>
      </c>
      <c r="E2791" s="25" t="s">
        <v>8</v>
      </c>
      <c r="F2791" t="str">
        <f t="shared" si="94"/>
        <v>CCG_209017000043</v>
      </c>
      <c r="G2791" t="str">
        <f>IF(ISNA(VLOOKUP(F2791,$F$3:F2790,1,0)),"","DUP!")</f>
        <v/>
      </c>
      <c r="H2791" t="str">
        <f t="shared" si="93"/>
        <v>INSERT INTO ZONE_MAP (SERVICE_ID, SERVICE_NAME, CODE, NW_GROUP, ZONE) VALUES (1,'SMS','209017000043','209017000043','CCG');</v>
      </c>
    </row>
    <row r="2792" spans="1:8">
      <c r="A2792" s="25" t="s">
        <v>7090</v>
      </c>
      <c r="B2792" s="25" t="s">
        <v>6197</v>
      </c>
      <c r="C2792" s="25" t="s">
        <v>6054</v>
      </c>
      <c r="D2792">
        <v>1</v>
      </c>
      <c r="E2792" s="25" t="s">
        <v>8</v>
      </c>
      <c r="F2792" t="str">
        <f t="shared" si="94"/>
        <v>CCG_209017000045</v>
      </c>
      <c r="G2792" t="str">
        <f>IF(ISNA(VLOOKUP(F2792,$F$3:F2791,1,0)),"","DUP!")</f>
        <v/>
      </c>
      <c r="H2792" t="str">
        <f t="shared" si="93"/>
        <v>INSERT INTO ZONE_MAP (SERVICE_ID, SERVICE_NAME, CODE, NW_GROUP, ZONE) VALUES (1,'SMS','209017000045','209017000045','CCG');</v>
      </c>
    </row>
    <row r="2793" spans="1:8">
      <c r="A2793" s="25" t="s">
        <v>7091</v>
      </c>
      <c r="B2793" s="25" t="s">
        <v>6199</v>
      </c>
      <c r="C2793" s="25" t="s">
        <v>6054</v>
      </c>
      <c r="D2793">
        <v>1</v>
      </c>
      <c r="E2793" s="25" t="s">
        <v>8</v>
      </c>
      <c r="F2793" t="str">
        <f t="shared" si="94"/>
        <v>CCG_209017000046</v>
      </c>
      <c r="G2793" t="str">
        <f>IF(ISNA(VLOOKUP(F2793,$F$3:F2792,1,0)),"","DUP!")</f>
        <v/>
      </c>
      <c r="H2793" t="str">
        <f t="shared" si="93"/>
        <v>INSERT INTO ZONE_MAP (SERVICE_ID, SERVICE_NAME, CODE, NW_GROUP, ZONE) VALUES (1,'SMS','209017000046','209017000046','CCG');</v>
      </c>
    </row>
    <row r="2794" spans="1:8">
      <c r="A2794" s="25" t="s">
        <v>7092</v>
      </c>
      <c r="B2794" s="25" t="s">
        <v>6201</v>
      </c>
      <c r="C2794" s="25" t="s">
        <v>6054</v>
      </c>
      <c r="D2794">
        <v>1</v>
      </c>
      <c r="E2794" s="25" t="s">
        <v>8</v>
      </c>
      <c r="F2794" t="str">
        <f t="shared" si="94"/>
        <v>CCG_209017000047</v>
      </c>
      <c r="G2794" t="str">
        <f>IF(ISNA(VLOOKUP(F2794,$F$3:F2793,1,0)),"","DUP!")</f>
        <v/>
      </c>
      <c r="H2794" t="str">
        <f t="shared" si="93"/>
        <v>INSERT INTO ZONE_MAP (SERVICE_ID, SERVICE_NAME, CODE, NW_GROUP, ZONE) VALUES (1,'SMS','209017000047','209017000047','CCG');</v>
      </c>
    </row>
    <row r="2795" spans="1:8">
      <c r="A2795" s="25" t="s">
        <v>7093</v>
      </c>
      <c r="B2795" s="25" t="s">
        <v>6203</v>
      </c>
      <c r="C2795" s="25" t="s">
        <v>6054</v>
      </c>
      <c r="D2795">
        <v>1</v>
      </c>
      <c r="E2795" s="25" t="s">
        <v>8</v>
      </c>
      <c r="F2795" t="str">
        <f t="shared" si="94"/>
        <v>CCG_209017000048</v>
      </c>
      <c r="G2795" t="str">
        <f>IF(ISNA(VLOOKUP(F2795,$F$3:F2794,1,0)),"","DUP!")</f>
        <v/>
      </c>
      <c r="H2795" t="str">
        <f t="shared" si="93"/>
        <v>INSERT INTO ZONE_MAP (SERVICE_ID, SERVICE_NAME, CODE, NW_GROUP, ZONE) VALUES (1,'SMS','209017000048','209017000048','CCG');</v>
      </c>
    </row>
    <row r="2796" spans="1:8">
      <c r="A2796" s="25" t="s">
        <v>7094</v>
      </c>
      <c r="B2796" s="25" t="s">
        <v>6174</v>
      </c>
      <c r="C2796" s="25" t="s">
        <v>6054</v>
      </c>
      <c r="D2796">
        <v>1</v>
      </c>
      <c r="E2796" s="25" t="s">
        <v>8</v>
      </c>
      <c r="F2796" t="str">
        <f t="shared" si="94"/>
        <v>CCG_209017000058</v>
      </c>
      <c r="G2796" t="str">
        <f>IF(ISNA(VLOOKUP(F2796,$F$3:F2795,1,0)),"","DUP!")</f>
        <v/>
      </c>
      <c r="H2796" t="str">
        <f t="shared" si="93"/>
        <v>INSERT INTO ZONE_MAP (SERVICE_ID, SERVICE_NAME, CODE, NW_GROUP, ZONE) VALUES (1,'SMS','209017000058','209017000058','CCG');</v>
      </c>
    </row>
    <row r="2797" spans="1:8">
      <c r="A2797" s="25" t="s">
        <v>7095</v>
      </c>
      <c r="B2797" s="25" t="s">
        <v>6298</v>
      </c>
      <c r="C2797" s="25" t="s">
        <v>6054</v>
      </c>
      <c r="D2797">
        <v>1</v>
      </c>
      <c r="E2797" s="25" t="s">
        <v>8</v>
      </c>
      <c r="F2797" t="str">
        <f t="shared" si="94"/>
        <v>CCG_209034000005</v>
      </c>
      <c r="G2797" t="str">
        <f>IF(ISNA(VLOOKUP(F2797,$F$3:F2796,1,0)),"","DUP!")</f>
        <v/>
      </c>
      <c r="H2797" t="str">
        <f t="shared" si="93"/>
        <v>INSERT INTO ZONE_MAP (SERVICE_ID, SERVICE_NAME, CODE, NW_GROUP, ZONE) VALUES (1,'SMS','209034000005','209034000005','CCG');</v>
      </c>
    </row>
    <row r="2798" spans="1:8">
      <c r="A2798" s="25" t="s">
        <v>7096</v>
      </c>
      <c r="B2798" s="25" t="s">
        <v>6540</v>
      </c>
      <c r="C2798" s="25" t="s">
        <v>6054</v>
      </c>
      <c r="D2798">
        <v>1</v>
      </c>
      <c r="E2798" s="25" t="s">
        <v>8</v>
      </c>
      <c r="F2798" t="str">
        <f t="shared" si="94"/>
        <v>CCG_209090000001</v>
      </c>
      <c r="G2798" t="str">
        <f>IF(ISNA(VLOOKUP(F2798,$F$3:F2797,1,0)),"","DUP!")</f>
        <v/>
      </c>
      <c r="H2798" t="str">
        <f t="shared" si="93"/>
        <v>INSERT INTO ZONE_MAP (SERVICE_ID, SERVICE_NAME, CODE, NW_GROUP, ZONE) VALUES (1,'SMS','209090000001','209090000001','CCG');</v>
      </c>
    </row>
    <row r="2799" spans="1:8">
      <c r="A2799" s="25" t="s">
        <v>7097</v>
      </c>
      <c r="B2799" s="25" t="s">
        <v>6613</v>
      </c>
      <c r="C2799" s="25" t="s">
        <v>6054</v>
      </c>
      <c r="D2799">
        <v>1</v>
      </c>
      <c r="E2799" s="25" t="s">
        <v>8</v>
      </c>
      <c r="F2799" t="str">
        <f t="shared" si="94"/>
        <v>CCG_209114000021</v>
      </c>
      <c r="G2799" t="str">
        <f>IF(ISNA(VLOOKUP(F2799,$F$3:F2798,1,0)),"","DUP!")</f>
        <v/>
      </c>
      <c r="H2799" t="str">
        <f t="shared" si="93"/>
        <v>INSERT INTO ZONE_MAP (SERVICE_ID, SERVICE_NAME, CODE, NW_GROUP, ZONE) VALUES (1,'SMS','209114000021','209114000021','CCG');</v>
      </c>
    </row>
    <row r="2800" spans="1:8">
      <c r="A2800" s="25" t="s">
        <v>7098</v>
      </c>
      <c r="B2800" s="25" t="s">
        <v>6689</v>
      </c>
      <c r="C2800" s="25" t="s">
        <v>6054</v>
      </c>
      <c r="D2800">
        <v>1</v>
      </c>
      <c r="E2800" s="25" t="s">
        <v>8</v>
      </c>
      <c r="F2800" t="str">
        <f t="shared" si="94"/>
        <v>CCG_209126000010</v>
      </c>
      <c r="G2800" t="str">
        <f>IF(ISNA(VLOOKUP(F2800,$F$3:F2799,1,0)),"","DUP!")</f>
        <v/>
      </c>
      <c r="H2800" t="str">
        <f t="shared" si="93"/>
        <v>INSERT INTO ZONE_MAP (SERVICE_ID, SERVICE_NAME, CODE, NW_GROUP, ZONE) VALUES (1,'SMS','209126000010','209126000010','CCG');</v>
      </c>
    </row>
    <row r="2801" spans="1:8">
      <c r="A2801" s="25" t="s">
        <v>7099</v>
      </c>
      <c r="B2801" s="25" t="s">
        <v>6064</v>
      </c>
      <c r="C2801" s="25" t="s">
        <v>6054</v>
      </c>
      <c r="D2801">
        <v>1</v>
      </c>
      <c r="E2801" s="25" t="s">
        <v>8</v>
      </c>
      <c r="F2801" t="str">
        <f t="shared" si="94"/>
        <v>CCG_210005000006</v>
      </c>
      <c r="G2801" t="str">
        <f>IF(ISNA(VLOOKUP(F2801,$F$3:F2800,1,0)),"","DUP!")</f>
        <v/>
      </c>
      <c r="H2801" t="str">
        <f t="shared" si="93"/>
        <v>INSERT INTO ZONE_MAP (SERVICE_ID, SERVICE_NAME, CODE, NW_GROUP, ZONE) VALUES (1,'SMS','210005000006','210005000006','CCG');</v>
      </c>
    </row>
    <row r="2802" spans="1:8">
      <c r="A2802" s="25" t="s">
        <v>7100</v>
      </c>
      <c r="B2802" s="25" t="s">
        <v>6174</v>
      </c>
      <c r="C2802" s="25" t="s">
        <v>6054</v>
      </c>
      <c r="D2802">
        <v>1</v>
      </c>
      <c r="E2802" s="25" t="s">
        <v>8</v>
      </c>
      <c r="F2802" t="str">
        <f t="shared" si="94"/>
        <v>CCG_210017000055</v>
      </c>
      <c r="G2802" t="str">
        <f>IF(ISNA(VLOOKUP(F2802,$F$3:F2801,1,0)),"","DUP!")</f>
        <v/>
      </c>
      <c r="H2802" t="str">
        <f t="shared" ref="H2802:H2865" si="95">IF(G2802="DUP!","","INSERT INTO ZONE_MAP (SERVICE_ID, SERVICE_NAME, CODE, NW_GROUP, ZONE) VALUES ("&amp;D2802&amp;",'"&amp;E2802&amp;"','"&amp;A2802&amp;"','"&amp;A2802&amp;"','"&amp;C2802&amp;"');")</f>
        <v>INSERT INTO ZONE_MAP (SERVICE_ID, SERVICE_NAME, CODE, NW_GROUP, ZONE) VALUES (1,'SMS','210017000055','210017000055','CCG');</v>
      </c>
    </row>
    <row r="2803" spans="1:8">
      <c r="A2803" s="25" t="s">
        <v>7101</v>
      </c>
      <c r="B2803" s="25" t="s">
        <v>6268</v>
      </c>
      <c r="C2803" s="25" t="s">
        <v>6054</v>
      </c>
      <c r="D2803">
        <v>1</v>
      </c>
      <c r="E2803" s="25" t="s">
        <v>8</v>
      </c>
      <c r="F2803" t="str">
        <f t="shared" si="94"/>
        <v>CCG_210029000007</v>
      </c>
      <c r="G2803" t="str">
        <f>IF(ISNA(VLOOKUP(F2803,$F$3:F2802,1,0)),"","DUP!")</f>
        <v/>
      </c>
      <c r="H2803" t="str">
        <f t="shared" si="95"/>
        <v>INSERT INTO ZONE_MAP (SERVICE_ID, SERVICE_NAME, CODE, NW_GROUP, ZONE) VALUES (1,'SMS','210029000007','210029000007','CCG');</v>
      </c>
    </row>
    <row r="2804" spans="1:8">
      <c r="A2804" s="25" t="s">
        <v>7102</v>
      </c>
      <c r="B2804" s="25" t="s">
        <v>6501</v>
      </c>
      <c r="C2804" s="25" t="s">
        <v>6054</v>
      </c>
      <c r="D2804">
        <v>1</v>
      </c>
      <c r="E2804" s="25" t="s">
        <v>8</v>
      </c>
      <c r="F2804" t="str">
        <f t="shared" si="94"/>
        <v>CCG_210085000007</v>
      </c>
      <c r="G2804" t="str">
        <f>IF(ISNA(VLOOKUP(F2804,$F$3:F2803,1,0)),"","DUP!")</f>
        <v/>
      </c>
      <c r="H2804" t="str">
        <f t="shared" si="95"/>
        <v>INSERT INTO ZONE_MAP (SERVICE_ID, SERVICE_NAME, CODE, NW_GROUP, ZONE) VALUES (1,'SMS','210085000007','210085000007','CCG');</v>
      </c>
    </row>
    <row r="2805" spans="1:8">
      <c r="A2805" s="25" t="s">
        <v>7103</v>
      </c>
      <c r="B2805" s="25" t="s">
        <v>6571</v>
      </c>
      <c r="C2805" s="25" t="s">
        <v>6054</v>
      </c>
      <c r="D2805">
        <v>1</v>
      </c>
      <c r="E2805" s="25" t="s">
        <v>8</v>
      </c>
      <c r="F2805" t="str">
        <f t="shared" si="94"/>
        <v>CCG_210103000007</v>
      </c>
      <c r="G2805" t="str">
        <f>IF(ISNA(VLOOKUP(F2805,$F$3:F2804,1,0)),"","DUP!")</f>
        <v/>
      </c>
      <c r="H2805" t="str">
        <f t="shared" si="95"/>
        <v>INSERT INTO ZONE_MAP (SERVICE_ID, SERVICE_NAME, CODE, NW_GROUP, ZONE) VALUES (1,'SMS','210103000007','210103000007','CCG');</v>
      </c>
    </row>
    <row r="2806" spans="1:8">
      <c r="A2806" s="25" t="s">
        <v>7104</v>
      </c>
      <c r="B2806" s="25" t="s">
        <v>6613</v>
      </c>
      <c r="C2806" s="25" t="s">
        <v>6054</v>
      </c>
      <c r="D2806">
        <v>1</v>
      </c>
      <c r="E2806" s="25" t="s">
        <v>8</v>
      </c>
      <c r="F2806" t="str">
        <f t="shared" si="94"/>
        <v>CCG_210114000018</v>
      </c>
      <c r="G2806" t="str">
        <f>IF(ISNA(VLOOKUP(F2806,$F$3:F2805,1,0)),"","DUP!")</f>
        <v/>
      </c>
      <c r="H2806" t="str">
        <f t="shared" si="95"/>
        <v>INSERT INTO ZONE_MAP (SERVICE_ID, SERVICE_NAME, CODE, NW_GROUP, ZONE) VALUES (1,'SMS','210114000018','210114000018','CCG');</v>
      </c>
    </row>
    <row r="2807" spans="1:8">
      <c r="A2807" s="25" t="s">
        <v>7105</v>
      </c>
      <c r="B2807" s="25" t="s">
        <v>6689</v>
      </c>
      <c r="C2807" s="25" t="s">
        <v>6054</v>
      </c>
      <c r="D2807">
        <v>1</v>
      </c>
      <c r="E2807" s="25" t="s">
        <v>8</v>
      </c>
      <c r="F2807" t="str">
        <f t="shared" si="94"/>
        <v>CCG_210126000007</v>
      </c>
      <c r="G2807" t="str">
        <f>IF(ISNA(VLOOKUP(F2807,$F$3:F2806,1,0)),"","DUP!")</f>
        <v/>
      </c>
      <c r="H2807" t="str">
        <f t="shared" si="95"/>
        <v>INSERT INTO ZONE_MAP (SERVICE_ID, SERVICE_NAME, CODE, NW_GROUP, ZONE) VALUES (1,'SMS','210126000007','210126000007','CCG');</v>
      </c>
    </row>
    <row r="2808" spans="1:8">
      <c r="A2808" s="25" t="s">
        <v>7106</v>
      </c>
      <c r="B2808" s="25" t="s">
        <v>6064</v>
      </c>
      <c r="C2808" s="25" t="s">
        <v>6054</v>
      </c>
      <c r="D2808">
        <v>1</v>
      </c>
      <c r="E2808" s="25" t="s">
        <v>8</v>
      </c>
      <c r="F2808" t="str">
        <f t="shared" si="94"/>
        <v>CCG_211005000011</v>
      </c>
      <c r="G2808" t="str">
        <f>IF(ISNA(VLOOKUP(F2808,$F$3:F2807,1,0)),"","DUP!")</f>
        <v/>
      </c>
      <c r="H2808" t="str">
        <f t="shared" si="95"/>
        <v>INSERT INTO ZONE_MAP (SERVICE_ID, SERVICE_NAME, CODE, NW_GROUP, ZONE) VALUES (1,'SMS','211005000011','211005000011','CCG');</v>
      </c>
    </row>
    <row r="2809" spans="1:8">
      <c r="A2809" s="25" t="s">
        <v>7107</v>
      </c>
      <c r="B2809" s="25" t="s">
        <v>6174</v>
      </c>
      <c r="C2809" s="25" t="s">
        <v>6054</v>
      </c>
      <c r="D2809">
        <v>1</v>
      </c>
      <c r="E2809" s="25" t="s">
        <v>8</v>
      </c>
      <c r="F2809" t="str">
        <f t="shared" si="94"/>
        <v>CCG_211017000060</v>
      </c>
      <c r="G2809" t="str">
        <f>IF(ISNA(VLOOKUP(F2809,$F$3:F2808,1,0)),"","DUP!")</f>
        <v/>
      </c>
      <c r="H2809" t="str">
        <f t="shared" si="95"/>
        <v>INSERT INTO ZONE_MAP (SERVICE_ID, SERVICE_NAME, CODE, NW_GROUP, ZONE) VALUES (1,'SMS','211017000060','211017000060','CCG');</v>
      </c>
    </row>
    <row r="2810" spans="1:8">
      <c r="A2810" s="25" t="s">
        <v>7108</v>
      </c>
      <c r="B2810" s="25" t="s">
        <v>6613</v>
      </c>
      <c r="C2810" s="25" t="s">
        <v>6054</v>
      </c>
      <c r="D2810">
        <v>1</v>
      </c>
      <c r="E2810" s="25" t="s">
        <v>8</v>
      </c>
      <c r="F2810" t="str">
        <f t="shared" si="94"/>
        <v>CCG_211114000023</v>
      </c>
      <c r="G2810" t="str">
        <f>IF(ISNA(VLOOKUP(F2810,$F$3:F2809,1,0)),"","DUP!")</f>
        <v/>
      </c>
      <c r="H2810" t="str">
        <f t="shared" si="95"/>
        <v>INSERT INTO ZONE_MAP (SERVICE_ID, SERVICE_NAME, CODE, NW_GROUP, ZONE) VALUES (1,'SMS','211114000023','211114000023','CCG');</v>
      </c>
    </row>
    <row r="2811" spans="1:8">
      <c r="A2811" s="25" t="s">
        <v>7109</v>
      </c>
      <c r="B2811" s="25" t="s">
        <v>6689</v>
      </c>
      <c r="C2811" s="25" t="s">
        <v>6054</v>
      </c>
      <c r="D2811">
        <v>1</v>
      </c>
      <c r="E2811" s="25" t="s">
        <v>8</v>
      </c>
      <c r="F2811" t="str">
        <f t="shared" si="94"/>
        <v>CCG_211126000012</v>
      </c>
      <c r="G2811" t="str">
        <f>IF(ISNA(VLOOKUP(F2811,$F$3:F2810,1,0)),"","DUP!")</f>
        <v/>
      </c>
      <c r="H2811" t="str">
        <f t="shared" si="95"/>
        <v>INSERT INTO ZONE_MAP (SERVICE_ID, SERVICE_NAME, CODE, NW_GROUP, ZONE) VALUES (1,'SMS','211126000012','211126000012','CCG');</v>
      </c>
    </row>
    <row r="2812" spans="1:8">
      <c r="A2812" s="25" t="s">
        <v>7110</v>
      </c>
      <c r="B2812" s="25" t="s">
        <v>6064</v>
      </c>
      <c r="C2812" s="25" t="s">
        <v>6054</v>
      </c>
      <c r="D2812">
        <v>1</v>
      </c>
      <c r="E2812" s="25" t="s">
        <v>8</v>
      </c>
      <c r="F2812" t="str">
        <f t="shared" si="94"/>
        <v>CCG_212005000012</v>
      </c>
      <c r="G2812" t="str">
        <f>IF(ISNA(VLOOKUP(F2812,$F$3:F2811,1,0)),"","DUP!")</f>
        <v/>
      </c>
      <c r="H2812" t="str">
        <f t="shared" si="95"/>
        <v>INSERT INTO ZONE_MAP (SERVICE_ID, SERVICE_NAME, CODE, NW_GROUP, ZONE) VALUES (1,'SMS','212005000012','212005000012','CCG');</v>
      </c>
    </row>
    <row r="2813" spans="1:8">
      <c r="A2813" s="25" t="s">
        <v>7111</v>
      </c>
      <c r="B2813" s="25" t="s">
        <v>6174</v>
      </c>
      <c r="C2813" s="25" t="s">
        <v>6054</v>
      </c>
      <c r="D2813">
        <v>1</v>
      </c>
      <c r="E2813" s="25" t="s">
        <v>8</v>
      </c>
      <c r="F2813" t="str">
        <f t="shared" si="94"/>
        <v>CCG_212017000061</v>
      </c>
      <c r="G2813" t="str">
        <f>IF(ISNA(VLOOKUP(F2813,$F$3:F2812,1,0)),"","DUP!")</f>
        <v/>
      </c>
      <c r="H2813" t="str">
        <f t="shared" si="95"/>
        <v>INSERT INTO ZONE_MAP (SERVICE_ID, SERVICE_NAME, CODE, NW_GROUP, ZONE) VALUES (1,'SMS','212017000061','212017000061','CCG');</v>
      </c>
    </row>
    <row r="2814" spans="1:8">
      <c r="A2814" s="25" t="s">
        <v>7112</v>
      </c>
      <c r="B2814" s="25" t="s">
        <v>6571</v>
      </c>
      <c r="C2814" s="25" t="s">
        <v>6054</v>
      </c>
      <c r="D2814">
        <v>1</v>
      </c>
      <c r="E2814" s="25" t="s">
        <v>8</v>
      </c>
      <c r="F2814" t="str">
        <f t="shared" si="94"/>
        <v>CCG_212103000011</v>
      </c>
      <c r="G2814" t="str">
        <f>IF(ISNA(VLOOKUP(F2814,$F$3:F2813,1,0)),"","DUP!")</f>
        <v/>
      </c>
      <c r="H2814" t="str">
        <f t="shared" si="95"/>
        <v>INSERT INTO ZONE_MAP (SERVICE_ID, SERVICE_NAME, CODE, NW_GROUP, ZONE) VALUES (1,'SMS','212103000011','212103000011','CCG');</v>
      </c>
    </row>
    <row r="2815" spans="1:8">
      <c r="A2815" s="25" t="s">
        <v>7113</v>
      </c>
      <c r="B2815" s="25" t="s">
        <v>6613</v>
      </c>
      <c r="C2815" s="25" t="s">
        <v>6054</v>
      </c>
      <c r="D2815">
        <v>1</v>
      </c>
      <c r="E2815" s="25" t="s">
        <v>8</v>
      </c>
      <c r="F2815" t="str">
        <f t="shared" si="94"/>
        <v>CCG_212114000024</v>
      </c>
      <c r="G2815" t="str">
        <f>IF(ISNA(VLOOKUP(F2815,$F$3:F2814,1,0)),"","DUP!")</f>
        <v/>
      </c>
      <c r="H2815" t="str">
        <f t="shared" si="95"/>
        <v>INSERT INTO ZONE_MAP (SERVICE_ID, SERVICE_NAME, CODE, NW_GROUP, ZONE) VALUES (1,'SMS','212114000024','212114000024','CCG');</v>
      </c>
    </row>
    <row r="2816" spans="1:8">
      <c r="A2816" s="25" t="s">
        <v>7114</v>
      </c>
      <c r="B2816" s="25" t="s">
        <v>6689</v>
      </c>
      <c r="C2816" s="25" t="s">
        <v>6054</v>
      </c>
      <c r="D2816">
        <v>1</v>
      </c>
      <c r="E2816" s="25" t="s">
        <v>8</v>
      </c>
      <c r="F2816" t="str">
        <f t="shared" si="94"/>
        <v>CCG_212126000013</v>
      </c>
      <c r="G2816" t="str">
        <f>IF(ISNA(VLOOKUP(F2816,$F$3:F2815,1,0)),"","DUP!")</f>
        <v/>
      </c>
      <c r="H2816" t="str">
        <f t="shared" si="95"/>
        <v>INSERT INTO ZONE_MAP (SERVICE_ID, SERVICE_NAME, CODE, NW_GROUP, ZONE) VALUES (1,'SMS','212126000013','212126000013','CCG');</v>
      </c>
    </row>
    <row r="2817" spans="1:8">
      <c r="A2817" s="25" t="s">
        <v>7115</v>
      </c>
      <c r="B2817" s="25" t="s">
        <v>6064</v>
      </c>
      <c r="C2817" s="25" t="s">
        <v>6054</v>
      </c>
      <c r="D2817">
        <v>1</v>
      </c>
      <c r="E2817" s="25" t="s">
        <v>8</v>
      </c>
      <c r="F2817" t="str">
        <f t="shared" si="94"/>
        <v>CCG_213005000013</v>
      </c>
      <c r="G2817" t="str">
        <f>IF(ISNA(VLOOKUP(F2817,$F$3:F2816,1,0)),"","DUP!")</f>
        <v/>
      </c>
      <c r="H2817" t="str">
        <f t="shared" si="95"/>
        <v>INSERT INTO ZONE_MAP (SERVICE_ID, SERVICE_NAME, CODE, NW_GROUP, ZONE) VALUES (1,'SMS','213005000013','213005000013','CCG');</v>
      </c>
    </row>
    <row r="2818" spans="1:8">
      <c r="A2818" s="25" t="s">
        <v>7116</v>
      </c>
      <c r="B2818" s="25" t="s">
        <v>6174</v>
      </c>
      <c r="C2818" s="25" t="s">
        <v>6054</v>
      </c>
      <c r="D2818">
        <v>1</v>
      </c>
      <c r="E2818" s="25" t="s">
        <v>8</v>
      </c>
      <c r="F2818" t="str">
        <f t="shared" si="94"/>
        <v>CCG_213017000062</v>
      </c>
      <c r="G2818" t="str">
        <f>IF(ISNA(VLOOKUP(F2818,$F$3:F2817,1,0)),"","DUP!")</f>
        <v/>
      </c>
      <c r="H2818" t="str">
        <f t="shared" si="95"/>
        <v>INSERT INTO ZONE_MAP (SERVICE_ID, SERVICE_NAME, CODE, NW_GROUP, ZONE) VALUES (1,'SMS','213017000062','213017000062','CCG');</v>
      </c>
    </row>
    <row r="2819" spans="1:8">
      <c r="A2819" s="25" t="s">
        <v>7117</v>
      </c>
      <c r="B2819" s="25" t="s">
        <v>6613</v>
      </c>
      <c r="C2819" s="25" t="s">
        <v>6054</v>
      </c>
      <c r="D2819">
        <v>1</v>
      </c>
      <c r="E2819" s="25" t="s">
        <v>8</v>
      </c>
      <c r="F2819" t="str">
        <f t="shared" si="94"/>
        <v>CCG_213114000025</v>
      </c>
      <c r="G2819" t="str">
        <f>IF(ISNA(VLOOKUP(F2819,$F$3:F2818,1,0)),"","DUP!")</f>
        <v/>
      </c>
      <c r="H2819" t="str">
        <f t="shared" si="95"/>
        <v>INSERT INTO ZONE_MAP (SERVICE_ID, SERVICE_NAME, CODE, NW_GROUP, ZONE) VALUES (1,'SMS','213114000025','213114000025','CCG');</v>
      </c>
    </row>
    <row r="2820" spans="1:8">
      <c r="A2820" s="25" t="s">
        <v>7118</v>
      </c>
      <c r="B2820" s="25" t="s">
        <v>6689</v>
      </c>
      <c r="C2820" s="25" t="s">
        <v>6054</v>
      </c>
      <c r="D2820">
        <v>1</v>
      </c>
      <c r="E2820" s="25" t="s">
        <v>8</v>
      </c>
      <c r="F2820" t="str">
        <f t="shared" ref="F2820:F2883" si="96">C2820&amp;"_"&amp;A2820</f>
        <v>CCG_213126000014</v>
      </c>
      <c r="G2820" t="str">
        <f>IF(ISNA(VLOOKUP(F2820,$F$3:F2819,1,0)),"","DUP!")</f>
        <v/>
      </c>
      <c r="H2820" t="str">
        <f t="shared" si="95"/>
        <v>INSERT INTO ZONE_MAP (SERVICE_ID, SERVICE_NAME, CODE, NW_GROUP, ZONE) VALUES (1,'SMS','213126000014','213126000014','CCG');</v>
      </c>
    </row>
    <row r="2821" spans="1:8">
      <c r="A2821" s="25" t="s">
        <v>7119</v>
      </c>
      <c r="B2821" s="25" t="s">
        <v>6064</v>
      </c>
      <c r="C2821" s="25" t="s">
        <v>6054</v>
      </c>
      <c r="D2821">
        <v>1</v>
      </c>
      <c r="E2821" s="25" t="s">
        <v>8</v>
      </c>
      <c r="F2821" t="str">
        <f t="shared" si="96"/>
        <v>CCG_214005000014</v>
      </c>
      <c r="G2821" t="str">
        <f>IF(ISNA(VLOOKUP(F2821,$F$3:F2820,1,0)),"","DUP!")</f>
        <v/>
      </c>
      <c r="H2821" t="str">
        <f t="shared" si="95"/>
        <v>INSERT INTO ZONE_MAP (SERVICE_ID, SERVICE_NAME, CODE, NW_GROUP, ZONE) VALUES (1,'SMS','214005000014','214005000014','CCG');</v>
      </c>
    </row>
    <row r="2822" spans="1:8">
      <c r="A2822" s="25" t="s">
        <v>7120</v>
      </c>
      <c r="B2822" s="25" t="s">
        <v>6174</v>
      </c>
      <c r="C2822" s="25" t="s">
        <v>6054</v>
      </c>
      <c r="D2822">
        <v>1</v>
      </c>
      <c r="E2822" s="25" t="s">
        <v>8</v>
      </c>
      <c r="F2822" t="str">
        <f t="shared" si="96"/>
        <v>CCG_214017000063</v>
      </c>
      <c r="G2822" t="str">
        <f>IF(ISNA(VLOOKUP(F2822,$F$3:F2821,1,0)),"","DUP!")</f>
        <v/>
      </c>
      <c r="H2822" t="str">
        <f t="shared" si="95"/>
        <v>INSERT INTO ZONE_MAP (SERVICE_ID, SERVICE_NAME, CODE, NW_GROUP, ZONE) VALUES (1,'SMS','214017000063','214017000063','CCG');</v>
      </c>
    </row>
    <row r="2823" spans="1:8">
      <c r="A2823" s="25" t="s">
        <v>7121</v>
      </c>
      <c r="B2823" s="25" t="s">
        <v>6613</v>
      </c>
      <c r="C2823" s="25" t="s">
        <v>6054</v>
      </c>
      <c r="D2823">
        <v>1</v>
      </c>
      <c r="E2823" s="25" t="s">
        <v>8</v>
      </c>
      <c r="F2823" t="str">
        <f t="shared" si="96"/>
        <v>CCG_214114000026</v>
      </c>
      <c r="G2823" t="str">
        <f>IF(ISNA(VLOOKUP(F2823,$F$3:F2822,1,0)),"","DUP!")</f>
        <v/>
      </c>
      <c r="H2823" t="str">
        <f t="shared" si="95"/>
        <v>INSERT INTO ZONE_MAP (SERVICE_ID, SERVICE_NAME, CODE, NW_GROUP, ZONE) VALUES (1,'SMS','214114000026','214114000026','CCG');</v>
      </c>
    </row>
    <row r="2824" spans="1:8">
      <c r="A2824" s="25" t="s">
        <v>7122</v>
      </c>
      <c r="B2824" s="25" t="s">
        <v>6689</v>
      </c>
      <c r="C2824" s="25" t="s">
        <v>6054</v>
      </c>
      <c r="D2824">
        <v>1</v>
      </c>
      <c r="E2824" s="25" t="s">
        <v>8</v>
      </c>
      <c r="F2824" t="str">
        <f t="shared" si="96"/>
        <v>CCG_214126000015</v>
      </c>
      <c r="G2824" t="str">
        <f>IF(ISNA(VLOOKUP(F2824,$F$3:F2823,1,0)),"","DUP!")</f>
        <v/>
      </c>
      <c r="H2824" t="str">
        <f t="shared" si="95"/>
        <v>INSERT INTO ZONE_MAP (SERVICE_ID, SERVICE_NAME, CODE, NW_GROUP, ZONE) VALUES (1,'SMS','214126000015','214126000015','CCG');</v>
      </c>
    </row>
    <row r="2825" spans="1:8">
      <c r="A2825" s="25" t="s">
        <v>7123</v>
      </c>
      <c r="B2825" s="25" t="s">
        <v>6064</v>
      </c>
      <c r="C2825" s="25" t="s">
        <v>6054</v>
      </c>
      <c r="D2825">
        <v>1</v>
      </c>
      <c r="E2825" s="25" t="s">
        <v>8</v>
      </c>
      <c r="F2825" t="str">
        <f t="shared" si="96"/>
        <v>CCG_215005000007</v>
      </c>
      <c r="G2825" t="str">
        <f>IF(ISNA(VLOOKUP(F2825,$F$3:F2824,1,0)),"","DUP!")</f>
        <v/>
      </c>
      <c r="H2825" t="str">
        <f t="shared" si="95"/>
        <v>INSERT INTO ZONE_MAP (SERVICE_ID, SERVICE_NAME, CODE, NW_GROUP, ZONE) VALUES (1,'SMS','215005000007','215005000007','CCG');</v>
      </c>
    </row>
    <row r="2826" spans="1:8">
      <c r="A2826" s="25" t="s">
        <v>7124</v>
      </c>
      <c r="B2826" s="25" t="s">
        <v>6160</v>
      </c>
      <c r="C2826" s="25" t="s">
        <v>6054</v>
      </c>
      <c r="D2826">
        <v>1</v>
      </c>
      <c r="E2826" s="25" t="s">
        <v>8</v>
      </c>
      <c r="F2826" t="str">
        <f t="shared" si="96"/>
        <v>CCG_215015000012</v>
      </c>
      <c r="G2826" t="str">
        <f>IF(ISNA(VLOOKUP(F2826,$F$3:F2825,1,0)),"","DUP!")</f>
        <v/>
      </c>
      <c r="H2826" t="str">
        <f t="shared" si="95"/>
        <v>INSERT INTO ZONE_MAP (SERVICE_ID, SERVICE_NAME, CODE, NW_GROUP, ZONE) VALUES (1,'SMS','215015000012','215015000012','CCG');</v>
      </c>
    </row>
    <row r="2827" spans="1:8">
      <c r="A2827" s="25" t="s">
        <v>7125</v>
      </c>
      <c r="B2827" s="25" t="s">
        <v>6174</v>
      </c>
      <c r="C2827" s="25" t="s">
        <v>6054</v>
      </c>
      <c r="D2827">
        <v>1</v>
      </c>
      <c r="E2827" s="25" t="s">
        <v>8</v>
      </c>
      <c r="F2827" t="str">
        <f t="shared" si="96"/>
        <v>CCG_215017000056</v>
      </c>
      <c r="G2827" t="str">
        <f>IF(ISNA(VLOOKUP(F2827,$F$3:F2826,1,0)),"","DUP!")</f>
        <v/>
      </c>
      <c r="H2827" t="str">
        <f t="shared" si="95"/>
        <v>INSERT INTO ZONE_MAP (SERVICE_ID, SERVICE_NAME, CODE, NW_GROUP, ZONE) VALUES (1,'SMS','215017000056','215017000056','CCG');</v>
      </c>
    </row>
    <row r="2828" spans="1:8">
      <c r="A2828" s="25" t="s">
        <v>7126</v>
      </c>
      <c r="B2828" s="25" t="s">
        <v>3105</v>
      </c>
      <c r="C2828" s="25" t="s">
        <v>6054</v>
      </c>
      <c r="D2828">
        <v>1</v>
      </c>
      <c r="E2828" s="25" t="s">
        <v>8</v>
      </c>
      <c r="F2828" t="str">
        <f t="shared" si="96"/>
        <v>CCG_215044000008</v>
      </c>
      <c r="G2828" t="str">
        <f>IF(ISNA(VLOOKUP(F2828,$F$3:F2827,1,0)),"","DUP!")</f>
        <v/>
      </c>
      <c r="H2828" t="str">
        <f t="shared" si="95"/>
        <v>INSERT INTO ZONE_MAP (SERVICE_ID, SERVICE_NAME, CODE, NW_GROUP, ZONE) VALUES (1,'SMS','215044000008','215044000008','CCG');</v>
      </c>
    </row>
    <row r="2829" spans="1:8">
      <c r="A2829" s="25" t="s">
        <v>7127</v>
      </c>
      <c r="B2829" s="25" t="s">
        <v>6613</v>
      </c>
      <c r="C2829" s="25" t="s">
        <v>6054</v>
      </c>
      <c r="D2829">
        <v>1</v>
      </c>
      <c r="E2829" s="25" t="s">
        <v>8</v>
      </c>
      <c r="F2829" t="str">
        <f t="shared" si="96"/>
        <v>CCG_215114000005</v>
      </c>
      <c r="G2829" t="str">
        <f>IF(ISNA(VLOOKUP(F2829,$F$3:F2828,1,0)),"","DUP!")</f>
        <v/>
      </c>
      <c r="H2829" t="str">
        <f t="shared" si="95"/>
        <v>INSERT INTO ZONE_MAP (SERVICE_ID, SERVICE_NAME, CODE, NW_GROUP, ZONE) VALUES (1,'SMS','215114000005','215114000005','CCG');</v>
      </c>
    </row>
    <row r="2830" spans="1:8">
      <c r="A2830" s="25" t="s">
        <v>7128</v>
      </c>
      <c r="B2830" s="25" t="s">
        <v>6613</v>
      </c>
      <c r="C2830" s="25" t="s">
        <v>6054</v>
      </c>
      <c r="D2830">
        <v>1</v>
      </c>
      <c r="E2830" s="25" t="s">
        <v>8</v>
      </c>
      <c r="F2830" t="str">
        <f t="shared" si="96"/>
        <v>CCG_215114000019</v>
      </c>
      <c r="G2830" t="str">
        <f>IF(ISNA(VLOOKUP(F2830,$F$3:F2829,1,0)),"","DUP!")</f>
        <v/>
      </c>
      <c r="H2830" t="str">
        <f t="shared" si="95"/>
        <v>INSERT INTO ZONE_MAP (SERVICE_ID, SERVICE_NAME, CODE, NW_GROUP, ZONE) VALUES (1,'SMS','215114000019','215114000019','CCG');</v>
      </c>
    </row>
    <row r="2831" spans="1:8">
      <c r="A2831" s="25" t="s">
        <v>7129</v>
      </c>
      <c r="B2831" s="25" t="s">
        <v>6689</v>
      </c>
      <c r="C2831" s="25" t="s">
        <v>6054</v>
      </c>
      <c r="D2831">
        <v>1</v>
      </c>
      <c r="E2831" s="25" t="s">
        <v>8</v>
      </c>
      <c r="F2831" t="str">
        <f t="shared" si="96"/>
        <v>CCG_215126000008</v>
      </c>
      <c r="G2831" t="str">
        <f>IF(ISNA(VLOOKUP(F2831,$F$3:F2830,1,0)),"","DUP!")</f>
        <v/>
      </c>
      <c r="H2831" t="str">
        <f t="shared" si="95"/>
        <v>INSERT INTO ZONE_MAP (SERVICE_ID, SERVICE_NAME, CODE, NW_GROUP, ZONE) VALUES (1,'SMS','215126000008','215126000008','CCG');</v>
      </c>
    </row>
    <row r="2832" spans="1:8">
      <c r="A2832" s="25" t="s">
        <v>7130</v>
      </c>
      <c r="B2832" s="25" t="s">
        <v>6571</v>
      </c>
      <c r="C2832" s="25" t="s">
        <v>6054</v>
      </c>
      <c r="D2832">
        <v>1</v>
      </c>
      <c r="E2832" s="25" t="s">
        <v>8</v>
      </c>
      <c r="F2832" t="str">
        <f t="shared" si="96"/>
        <v>CCG_218103000013</v>
      </c>
      <c r="G2832" t="str">
        <f>IF(ISNA(VLOOKUP(F2832,$F$3:F2831,1,0)),"","DUP!")</f>
        <v/>
      </c>
      <c r="H2832" t="str">
        <f t="shared" si="95"/>
        <v>INSERT INTO ZONE_MAP (SERVICE_ID, SERVICE_NAME, CODE, NW_GROUP, ZONE) VALUES (1,'SMS','218103000013','218103000013','CCG');</v>
      </c>
    </row>
    <row r="2833" spans="1:8">
      <c r="A2833" s="25" t="s">
        <v>7131</v>
      </c>
      <c r="B2833" s="25" t="s">
        <v>6091</v>
      </c>
      <c r="C2833" s="25" t="s">
        <v>6054</v>
      </c>
      <c r="D2833">
        <v>1</v>
      </c>
      <c r="E2833" s="25" t="s">
        <v>8</v>
      </c>
      <c r="F2833" t="str">
        <f t="shared" si="96"/>
        <v>CCG_220009000009</v>
      </c>
      <c r="G2833" t="str">
        <f>IF(ISNA(VLOOKUP(F2833,$F$3:F2832,1,0)),"","DUP!")</f>
        <v/>
      </c>
      <c r="H2833" t="str">
        <f t="shared" si="95"/>
        <v>INSERT INTO ZONE_MAP (SERVICE_ID, SERVICE_NAME, CODE, NW_GROUP, ZONE) VALUES (1,'SMS','220009000009','220009000009','CCG');</v>
      </c>
    </row>
    <row r="2834" spans="1:8">
      <c r="A2834" s="25" t="s">
        <v>7132</v>
      </c>
      <c r="B2834" s="25" t="s">
        <v>6128</v>
      </c>
      <c r="C2834" s="25" t="s">
        <v>6054</v>
      </c>
      <c r="D2834">
        <v>1</v>
      </c>
      <c r="E2834" s="25" t="s">
        <v>8</v>
      </c>
      <c r="F2834" t="str">
        <f t="shared" si="96"/>
        <v>CCG_220014000009</v>
      </c>
      <c r="G2834" t="str">
        <f>IF(ISNA(VLOOKUP(F2834,$F$3:F2833,1,0)),"","DUP!")</f>
        <v/>
      </c>
      <c r="H2834" t="str">
        <f t="shared" si="95"/>
        <v>INSERT INTO ZONE_MAP (SERVICE_ID, SERVICE_NAME, CODE, NW_GROUP, ZONE) VALUES (1,'SMS','220014000009','220014000009','CCG');</v>
      </c>
    </row>
    <row r="2835" spans="1:8">
      <c r="A2835" s="25" t="s">
        <v>7133</v>
      </c>
      <c r="B2835" s="25" t="s">
        <v>6158</v>
      </c>
      <c r="C2835" s="25" t="s">
        <v>6054</v>
      </c>
      <c r="D2835">
        <v>1</v>
      </c>
      <c r="E2835" s="25" t="s">
        <v>8</v>
      </c>
      <c r="F2835" t="str">
        <f t="shared" si="96"/>
        <v>CCG_220015000010</v>
      </c>
      <c r="G2835" t="str">
        <f>IF(ISNA(VLOOKUP(F2835,$F$3:F2834,1,0)),"","DUP!")</f>
        <v/>
      </c>
      <c r="H2835" t="str">
        <f t="shared" si="95"/>
        <v>INSERT INTO ZONE_MAP (SERVICE_ID, SERVICE_NAME, CODE, NW_GROUP, ZONE) VALUES (1,'SMS','220015000010','220015000010','CCG');</v>
      </c>
    </row>
    <row r="2836" spans="1:8">
      <c r="A2836" s="25" t="s">
        <v>7134</v>
      </c>
      <c r="B2836" s="25" t="s">
        <v>6174</v>
      </c>
      <c r="C2836" s="25" t="s">
        <v>6054</v>
      </c>
      <c r="D2836">
        <v>1</v>
      </c>
      <c r="E2836" s="25" t="s">
        <v>8</v>
      </c>
      <c r="F2836" t="str">
        <f t="shared" si="96"/>
        <v>CCG_220017000015</v>
      </c>
      <c r="G2836" t="str">
        <f>IF(ISNA(VLOOKUP(F2836,$F$3:F2835,1,0)),"","DUP!")</f>
        <v/>
      </c>
      <c r="H2836" t="str">
        <f t="shared" si="95"/>
        <v>INSERT INTO ZONE_MAP (SERVICE_ID, SERVICE_NAME, CODE, NW_GROUP, ZONE) VALUES (1,'SMS','220017000015','220017000015','CCG');</v>
      </c>
    </row>
    <row r="2837" spans="1:8">
      <c r="A2837" s="25" t="s">
        <v>7135</v>
      </c>
      <c r="B2837" s="25" t="s">
        <v>6184</v>
      </c>
      <c r="C2837" s="25" t="s">
        <v>6054</v>
      </c>
      <c r="D2837">
        <v>1</v>
      </c>
      <c r="E2837" s="25" t="s">
        <v>8</v>
      </c>
      <c r="F2837" t="str">
        <f t="shared" si="96"/>
        <v>CCG_220017000018</v>
      </c>
      <c r="G2837" t="str">
        <f>IF(ISNA(VLOOKUP(F2837,$F$3:F2836,1,0)),"","DUP!")</f>
        <v/>
      </c>
      <c r="H2837" t="str">
        <f t="shared" si="95"/>
        <v>INSERT INTO ZONE_MAP (SERVICE_ID, SERVICE_NAME, CODE, NW_GROUP, ZONE) VALUES (1,'SMS','220017000018','220017000018','CCG');</v>
      </c>
    </row>
    <row r="2838" spans="1:8">
      <c r="A2838" s="25" t="s">
        <v>7136</v>
      </c>
      <c r="B2838" s="25" t="s">
        <v>6186</v>
      </c>
      <c r="C2838" s="25" t="s">
        <v>6054</v>
      </c>
      <c r="D2838">
        <v>1</v>
      </c>
      <c r="E2838" s="25" t="s">
        <v>8</v>
      </c>
      <c r="F2838" t="str">
        <f t="shared" si="96"/>
        <v>CCG_220017000020</v>
      </c>
      <c r="G2838" t="str">
        <f>IF(ISNA(VLOOKUP(F2838,$F$3:F2837,1,0)),"","DUP!")</f>
        <v/>
      </c>
      <c r="H2838" t="str">
        <f t="shared" si="95"/>
        <v>INSERT INTO ZONE_MAP (SERVICE_ID, SERVICE_NAME, CODE, NW_GROUP, ZONE) VALUES (1,'SMS','220017000020','220017000020','CCG');</v>
      </c>
    </row>
    <row r="2839" spans="1:8">
      <c r="A2839" s="25" t="s">
        <v>7137</v>
      </c>
      <c r="B2839" s="25" t="s">
        <v>6226</v>
      </c>
      <c r="C2839" s="25" t="s">
        <v>6054</v>
      </c>
      <c r="D2839">
        <v>1</v>
      </c>
      <c r="E2839" s="25" t="s">
        <v>8</v>
      </c>
      <c r="F2839" t="str">
        <f t="shared" si="96"/>
        <v>CCG_220020000008</v>
      </c>
      <c r="G2839" t="str">
        <f>IF(ISNA(VLOOKUP(F2839,$F$3:F2838,1,0)),"","DUP!")</f>
        <v/>
      </c>
      <c r="H2839" t="str">
        <f t="shared" si="95"/>
        <v>INSERT INTO ZONE_MAP (SERVICE_ID, SERVICE_NAME, CODE, NW_GROUP, ZONE) VALUES (1,'SMS','220020000008','220020000008','CCG');</v>
      </c>
    </row>
    <row r="2840" spans="1:8">
      <c r="A2840" s="25" t="s">
        <v>7138</v>
      </c>
      <c r="B2840" s="25" t="s">
        <v>6313</v>
      </c>
      <c r="C2840" s="25" t="s">
        <v>6054</v>
      </c>
      <c r="D2840">
        <v>1</v>
      </c>
      <c r="E2840" s="25" t="s">
        <v>8</v>
      </c>
      <c r="F2840" t="str">
        <f t="shared" si="96"/>
        <v>CCG_220038000004</v>
      </c>
      <c r="G2840" t="str">
        <f>IF(ISNA(VLOOKUP(F2840,$F$3:F2839,1,0)),"","DUP!")</f>
        <v/>
      </c>
      <c r="H2840" t="str">
        <f t="shared" si="95"/>
        <v>INSERT INTO ZONE_MAP (SERVICE_ID, SERVICE_NAME, CODE, NW_GROUP, ZONE) VALUES (1,'SMS','220038000004','220038000004','CCG');</v>
      </c>
    </row>
    <row r="2841" spans="1:8">
      <c r="A2841" s="25" t="s">
        <v>7139</v>
      </c>
      <c r="B2841" s="25" t="s">
        <v>6327</v>
      </c>
      <c r="C2841" s="25" t="s">
        <v>6054</v>
      </c>
      <c r="D2841">
        <v>1</v>
      </c>
      <c r="E2841" s="25" t="s">
        <v>8</v>
      </c>
      <c r="F2841" t="str">
        <f t="shared" si="96"/>
        <v>CCG_220041000009</v>
      </c>
      <c r="G2841" t="str">
        <f>IF(ISNA(VLOOKUP(F2841,$F$3:F2840,1,0)),"","DUP!")</f>
        <v/>
      </c>
      <c r="H2841" t="str">
        <f t="shared" si="95"/>
        <v>INSERT INTO ZONE_MAP (SERVICE_ID, SERVICE_NAME, CODE, NW_GROUP, ZONE) VALUES (1,'SMS','220041000009','220041000009','CCG');</v>
      </c>
    </row>
    <row r="2842" spans="1:8" ht="25.5">
      <c r="A2842" s="25" t="s">
        <v>7140</v>
      </c>
      <c r="B2842" s="25" t="s">
        <v>6366</v>
      </c>
      <c r="C2842" s="25" t="s">
        <v>6054</v>
      </c>
      <c r="D2842">
        <v>1</v>
      </c>
      <c r="E2842" s="25" t="s">
        <v>8</v>
      </c>
      <c r="F2842" t="str">
        <f t="shared" si="96"/>
        <v>CCG_220045000002</v>
      </c>
      <c r="G2842" t="str">
        <f>IF(ISNA(VLOOKUP(F2842,$F$3:F2841,1,0)),"","DUP!")</f>
        <v/>
      </c>
      <c r="H2842" t="str">
        <f t="shared" si="95"/>
        <v>INSERT INTO ZONE_MAP (SERVICE_ID, SERVICE_NAME, CODE, NW_GROUP, ZONE) VALUES (1,'SMS','220045000002','220045000002','CCG');</v>
      </c>
    </row>
    <row r="2843" spans="1:8">
      <c r="A2843" s="25" t="s">
        <v>7141</v>
      </c>
      <c r="B2843" s="25" t="s">
        <v>6368</v>
      </c>
      <c r="C2843" s="25" t="s">
        <v>6054</v>
      </c>
      <c r="D2843">
        <v>1</v>
      </c>
      <c r="E2843" s="25" t="s">
        <v>8</v>
      </c>
      <c r="F2843" t="str">
        <f t="shared" si="96"/>
        <v>CCG_220045000003</v>
      </c>
      <c r="G2843" t="str">
        <f>IF(ISNA(VLOOKUP(F2843,$F$3:F2842,1,0)),"","DUP!")</f>
        <v/>
      </c>
      <c r="H2843" t="str">
        <f t="shared" si="95"/>
        <v>INSERT INTO ZONE_MAP (SERVICE_ID, SERVICE_NAME, CODE, NW_GROUP, ZONE) VALUES (1,'SMS','220045000003','220045000003','CCG');</v>
      </c>
    </row>
    <row r="2844" spans="1:8">
      <c r="A2844" s="25" t="s">
        <v>7142</v>
      </c>
      <c r="B2844" s="25" t="s">
        <v>6426</v>
      </c>
      <c r="C2844" s="25" t="s">
        <v>6054</v>
      </c>
      <c r="D2844">
        <v>1</v>
      </c>
      <c r="E2844" s="25" t="s">
        <v>8</v>
      </c>
      <c r="F2844" t="str">
        <f t="shared" si="96"/>
        <v>CCG_220073000008</v>
      </c>
      <c r="G2844" t="str">
        <f>IF(ISNA(VLOOKUP(F2844,$F$3:F2843,1,0)),"","DUP!")</f>
        <v/>
      </c>
      <c r="H2844" t="str">
        <f t="shared" si="95"/>
        <v>INSERT INTO ZONE_MAP (SERVICE_ID, SERVICE_NAME, CODE, NW_GROUP, ZONE) VALUES (1,'SMS','220073000008','220073000008','CCG');</v>
      </c>
    </row>
    <row r="2845" spans="1:8">
      <c r="A2845" s="25" t="s">
        <v>7143</v>
      </c>
      <c r="B2845" s="25" t="s">
        <v>6452</v>
      </c>
      <c r="C2845" s="25" t="s">
        <v>6054</v>
      </c>
      <c r="D2845">
        <v>1</v>
      </c>
      <c r="E2845" s="25" t="s">
        <v>8</v>
      </c>
      <c r="F2845" t="str">
        <f t="shared" si="96"/>
        <v>CCG_220078000008</v>
      </c>
      <c r="G2845" t="str">
        <f>IF(ISNA(VLOOKUP(F2845,$F$3:F2844,1,0)),"","DUP!")</f>
        <v/>
      </c>
      <c r="H2845" t="str">
        <f t="shared" si="95"/>
        <v>INSERT INTO ZONE_MAP (SERVICE_ID, SERVICE_NAME, CODE, NW_GROUP, ZONE) VALUES (1,'SMS','220078000008','220078000008','CCG');</v>
      </c>
    </row>
    <row r="2846" spans="1:8">
      <c r="A2846" s="25" t="s">
        <v>7144</v>
      </c>
      <c r="B2846" s="25" t="s">
        <v>6463</v>
      </c>
      <c r="C2846" s="25" t="s">
        <v>6054</v>
      </c>
      <c r="D2846">
        <v>1</v>
      </c>
      <c r="E2846" s="25" t="s">
        <v>8</v>
      </c>
      <c r="F2846" t="str">
        <f t="shared" si="96"/>
        <v>CCG_220078000010</v>
      </c>
      <c r="G2846" t="str">
        <f>IF(ISNA(VLOOKUP(F2846,$F$3:F2845,1,0)),"","DUP!")</f>
        <v/>
      </c>
      <c r="H2846" t="str">
        <f t="shared" si="95"/>
        <v>INSERT INTO ZONE_MAP (SERVICE_ID, SERVICE_NAME, CODE, NW_GROUP, ZONE) VALUES (1,'SMS','220078000010','220078000010','CCG');</v>
      </c>
    </row>
    <row r="2847" spans="1:8">
      <c r="A2847" s="25" t="s">
        <v>7145</v>
      </c>
      <c r="B2847" s="25" t="s">
        <v>6476</v>
      </c>
      <c r="C2847" s="25" t="s">
        <v>6054</v>
      </c>
      <c r="D2847">
        <v>1</v>
      </c>
      <c r="E2847" s="25" t="s">
        <v>8</v>
      </c>
      <c r="F2847" t="str">
        <f t="shared" si="96"/>
        <v>CCG_220080000006</v>
      </c>
      <c r="G2847" t="str">
        <f>IF(ISNA(VLOOKUP(F2847,$F$3:F2846,1,0)),"","DUP!")</f>
        <v/>
      </c>
      <c r="H2847" t="str">
        <f t="shared" si="95"/>
        <v>INSERT INTO ZONE_MAP (SERVICE_ID, SERVICE_NAME, CODE, NW_GROUP, ZONE) VALUES (1,'SMS','220080000006','220080000006','CCG');</v>
      </c>
    </row>
    <row r="2848" spans="1:8">
      <c r="A2848" s="25" t="s">
        <v>7146</v>
      </c>
      <c r="B2848" s="25" t="s">
        <v>6517</v>
      </c>
      <c r="C2848" s="25" t="s">
        <v>6054</v>
      </c>
      <c r="D2848">
        <v>1</v>
      </c>
      <c r="E2848" s="25" t="s">
        <v>8</v>
      </c>
      <c r="F2848" t="str">
        <f t="shared" si="96"/>
        <v>CCG_220086000004</v>
      </c>
      <c r="G2848" t="str">
        <f>IF(ISNA(VLOOKUP(F2848,$F$3:F2847,1,0)),"","DUP!")</f>
        <v/>
      </c>
      <c r="H2848" t="str">
        <f t="shared" si="95"/>
        <v>INSERT INTO ZONE_MAP (SERVICE_ID, SERVICE_NAME, CODE, NW_GROUP, ZONE) VALUES (1,'SMS','220086000004','220086000004','CCG');</v>
      </c>
    </row>
    <row r="2849" spans="1:8">
      <c r="A2849" s="25" t="s">
        <v>7147</v>
      </c>
      <c r="B2849" s="25" t="s">
        <v>6551</v>
      </c>
      <c r="C2849" s="25" t="s">
        <v>6054</v>
      </c>
      <c r="D2849">
        <v>1</v>
      </c>
      <c r="E2849" s="25" t="s">
        <v>8</v>
      </c>
      <c r="F2849" t="str">
        <f t="shared" si="96"/>
        <v>CCG_220099000011</v>
      </c>
      <c r="G2849" t="str">
        <f>IF(ISNA(VLOOKUP(F2849,$F$3:F2848,1,0)),"","DUP!")</f>
        <v/>
      </c>
      <c r="H2849" t="str">
        <f t="shared" si="95"/>
        <v>INSERT INTO ZONE_MAP (SERVICE_ID, SERVICE_NAME, CODE, NW_GROUP, ZONE) VALUES (1,'SMS','220099000011','220099000011','CCG');</v>
      </c>
    </row>
    <row r="2850" spans="1:8">
      <c r="A2850" s="25" t="s">
        <v>7148</v>
      </c>
      <c r="B2850" s="25" t="s">
        <v>6571</v>
      </c>
      <c r="C2850" s="25" t="s">
        <v>6054</v>
      </c>
      <c r="D2850">
        <v>1</v>
      </c>
      <c r="E2850" s="25" t="s">
        <v>8</v>
      </c>
      <c r="F2850" t="str">
        <f t="shared" si="96"/>
        <v>CCG_220103000014</v>
      </c>
      <c r="G2850" t="str">
        <f>IF(ISNA(VLOOKUP(F2850,$F$3:F2849,1,0)),"","DUP!")</f>
        <v/>
      </c>
      <c r="H2850" t="str">
        <f t="shared" si="95"/>
        <v>INSERT INTO ZONE_MAP (SERVICE_ID, SERVICE_NAME, CODE, NW_GROUP, ZONE) VALUES (1,'SMS','220103000014','220103000014','CCG');</v>
      </c>
    </row>
    <row r="2851" spans="1:8">
      <c r="A2851" s="25" t="s">
        <v>7149</v>
      </c>
      <c r="B2851" s="25" t="s">
        <v>6682</v>
      </c>
      <c r="C2851" s="25" t="s">
        <v>6054</v>
      </c>
      <c r="D2851">
        <v>1</v>
      </c>
      <c r="E2851" s="25" t="s">
        <v>8</v>
      </c>
      <c r="F2851" t="str">
        <f t="shared" si="96"/>
        <v>CCG_221124000003</v>
      </c>
      <c r="G2851" t="str">
        <f>IF(ISNA(VLOOKUP(F2851,$F$3:F2850,1,0)),"","DUP!")</f>
        <v/>
      </c>
      <c r="H2851" t="str">
        <f t="shared" si="95"/>
        <v>INSERT INTO ZONE_MAP (SERVICE_ID, SERVICE_NAME, CODE, NW_GROUP, ZONE) VALUES (1,'SMS','221124000003','221124000003','CCG');</v>
      </c>
    </row>
    <row r="2852" spans="1:8">
      <c r="A2852" s="25" t="s">
        <v>7150</v>
      </c>
      <c r="B2852" s="25" t="s">
        <v>6682</v>
      </c>
      <c r="C2852" s="25" t="s">
        <v>6054</v>
      </c>
      <c r="D2852">
        <v>1</v>
      </c>
      <c r="E2852" s="25" t="s">
        <v>8</v>
      </c>
      <c r="F2852" t="str">
        <f t="shared" si="96"/>
        <v>CCG_222124000002</v>
      </c>
      <c r="G2852" t="str">
        <f>IF(ISNA(VLOOKUP(F2852,$F$3:F2851,1,0)),"","DUP!")</f>
        <v/>
      </c>
      <c r="H2852" t="str">
        <f t="shared" si="95"/>
        <v>INSERT INTO ZONE_MAP (SERVICE_ID, SERVICE_NAME, CODE, NW_GROUP, ZONE) VALUES (1,'SMS','222124000002','222124000002','CCG');</v>
      </c>
    </row>
    <row r="2853" spans="1:8">
      <c r="A2853" s="25" t="s">
        <v>7151</v>
      </c>
      <c r="B2853" s="25" t="s">
        <v>6080</v>
      </c>
      <c r="C2853" s="25" t="s">
        <v>6054</v>
      </c>
      <c r="D2853">
        <v>1</v>
      </c>
      <c r="E2853" s="25" t="s">
        <v>8</v>
      </c>
      <c r="F2853" t="str">
        <f t="shared" si="96"/>
        <v>CCG_223005000019</v>
      </c>
      <c r="G2853" t="str">
        <f>IF(ISNA(VLOOKUP(F2853,$F$3:F2852,1,0)),"","DUP!")</f>
        <v/>
      </c>
      <c r="H2853" t="str">
        <f t="shared" si="95"/>
        <v>INSERT INTO ZONE_MAP (SERVICE_ID, SERVICE_NAME, CODE, NW_GROUP, ZONE) VALUES (1,'SMS','223005000019','223005000019','CCG');</v>
      </c>
    </row>
    <row r="2854" spans="1:8">
      <c r="A2854" s="25" t="s">
        <v>7152</v>
      </c>
      <c r="B2854" s="25" t="s">
        <v>6536</v>
      </c>
      <c r="C2854" s="25" t="s">
        <v>6054</v>
      </c>
      <c r="D2854">
        <v>1</v>
      </c>
      <c r="E2854" s="25" t="s">
        <v>8</v>
      </c>
      <c r="F2854" t="str">
        <f t="shared" si="96"/>
        <v>CCG_230089000005</v>
      </c>
      <c r="G2854" t="str">
        <f>IF(ISNA(VLOOKUP(F2854,$F$3:F2853,1,0)),"","DUP!")</f>
        <v/>
      </c>
      <c r="H2854" t="str">
        <f t="shared" si="95"/>
        <v>INSERT INTO ZONE_MAP (SERVICE_ID, SERVICE_NAME, CODE, NW_GROUP, ZONE) VALUES (1,'SMS','230089000005','230089000005','CCG');</v>
      </c>
    </row>
    <row r="2855" spans="1:8">
      <c r="A2855" s="25" t="s">
        <v>7153</v>
      </c>
      <c r="B2855" s="25" t="s">
        <v>6544</v>
      </c>
      <c r="C2855" s="25" t="s">
        <v>6054</v>
      </c>
      <c r="D2855">
        <v>1</v>
      </c>
      <c r="E2855" s="25" t="s">
        <v>8</v>
      </c>
      <c r="F2855" t="str">
        <f t="shared" si="96"/>
        <v>CCG_231098000002</v>
      </c>
      <c r="G2855" t="str">
        <f>IF(ISNA(VLOOKUP(F2855,$F$3:F2854,1,0)),"","DUP!")</f>
        <v/>
      </c>
      <c r="H2855" t="str">
        <f t="shared" si="95"/>
        <v>INSERT INTO ZONE_MAP (SERVICE_ID, SERVICE_NAME, CODE, NW_GROUP, ZONE) VALUES (1,'SMS','231098000002','231098000002','CCG');</v>
      </c>
    </row>
    <row r="2856" spans="1:8">
      <c r="A2856" s="25" t="s">
        <v>7154</v>
      </c>
      <c r="B2856" s="25" t="s">
        <v>6091</v>
      </c>
      <c r="C2856" s="25" t="s">
        <v>6054</v>
      </c>
      <c r="D2856">
        <v>1</v>
      </c>
      <c r="E2856" s="25" t="s">
        <v>8</v>
      </c>
      <c r="F2856" t="str">
        <f t="shared" si="96"/>
        <v>CCG_232009000010</v>
      </c>
      <c r="G2856" t="str">
        <f>IF(ISNA(VLOOKUP(F2856,$F$3:F2855,1,0)),"","DUP!")</f>
        <v/>
      </c>
      <c r="H2856" t="str">
        <f t="shared" si="95"/>
        <v>INSERT INTO ZONE_MAP (SERVICE_ID, SERVICE_NAME, CODE, NW_GROUP, ZONE) VALUES (1,'SMS','232009000010','232009000010','CCG');</v>
      </c>
    </row>
    <row r="2857" spans="1:8">
      <c r="A2857" s="25" t="s">
        <v>7155</v>
      </c>
      <c r="B2857" s="25" t="s">
        <v>6139</v>
      </c>
      <c r="C2857" s="25" t="s">
        <v>6054</v>
      </c>
      <c r="D2857">
        <v>1</v>
      </c>
      <c r="E2857" s="25" t="s">
        <v>8</v>
      </c>
      <c r="F2857" t="str">
        <f t="shared" si="96"/>
        <v>CCG_232014000010</v>
      </c>
      <c r="G2857" t="str">
        <f>IF(ISNA(VLOOKUP(F2857,$F$3:F2856,1,0)),"","DUP!")</f>
        <v/>
      </c>
      <c r="H2857" t="str">
        <f t="shared" si="95"/>
        <v>INSERT INTO ZONE_MAP (SERVICE_ID, SERVICE_NAME, CODE, NW_GROUP, ZONE) VALUES (1,'SMS','232014000010','232014000010','CCG');</v>
      </c>
    </row>
    <row r="2858" spans="1:8">
      <c r="A2858" s="25" t="s">
        <v>7156</v>
      </c>
      <c r="B2858" s="25" t="s">
        <v>6164</v>
      </c>
      <c r="C2858" s="25" t="s">
        <v>6054</v>
      </c>
      <c r="D2858">
        <v>1</v>
      </c>
      <c r="E2858" s="25" t="s">
        <v>8</v>
      </c>
      <c r="F2858" t="str">
        <f t="shared" si="96"/>
        <v>CCG_232017000003</v>
      </c>
      <c r="G2858" t="str">
        <f>IF(ISNA(VLOOKUP(F2858,$F$3:F2857,1,0)),"","DUP!")</f>
        <v/>
      </c>
      <c r="H2858" t="str">
        <f t="shared" si="95"/>
        <v>INSERT INTO ZONE_MAP (SERVICE_ID, SERVICE_NAME, CODE, NW_GROUP, ZONE) VALUES (1,'SMS','232017000003','232017000003','CCG');</v>
      </c>
    </row>
    <row r="2859" spans="1:8">
      <c r="A2859" s="25" t="s">
        <v>7157</v>
      </c>
      <c r="B2859" s="25" t="s">
        <v>6188</v>
      </c>
      <c r="C2859" s="25" t="s">
        <v>6054</v>
      </c>
      <c r="D2859">
        <v>1</v>
      </c>
      <c r="E2859" s="25" t="s">
        <v>8</v>
      </c>
      <c r="F2859" t="str">
        <f t="shared" si="96"/>
        <v>CCG_232017000021</v>
      </c>
      <c r="G2859" t="str">
        <f>IF(ISNA(VLOOKUP(F2859,$F$3:F2858,1,0)),"","DUP!")</f>
        <v/>
      </c>
      <c r="H2859" t="str">
        <f t="shared" si="95"/>
        <v>INSERT INTO ZONE_MAP (SERVICE_ID, SERVICE_NAME, CODE, NW_GROUP, ZONE) VALUES (1,'SMS','232017000021','232017000021','CCG');</v>
      </c>
    </row>
    <row r="2860" spans="1:8">
      <c r="A2860" s="25" t="s">
        <v>7158</v>
      </c>
      <c r="B2860" s="25" t="s">
        <v>6226</v>
      </c>
      <c r="C2860" s="25" t="s">
        <v>6054</v>
      </c>
      <c r="D2860">
        <v>1</v>
      </c>
      <c r="E2860" s="25" t="s">
        <v>8</v>
      </c>
      <c r="F2860" t="str">
        <f t="shared" si="96"/>
        <v>CCG_232020000009</v>
      </c>
      <c r="G2860" t="str">
        <f>IF(ISNA(VLOOKUP(F2860,$F$3:F2859,1,0)),"","DUP!")</f>
        <v/>
      </c>
      <c r="H2860" t="str">
        <f t="shared" si="95"/>
        <v>INSERT INTO ZONE_MAP (SERVICE_ID, SERVICE_NAME, CODE, NW_GROUP, ZONE) VALUES (1,'SMS','232020000009','232020000009','CCG');</v>
      </c>
    </row>
    <row r="2861" spans="1:8">
      <c r="A2861" s="25" t="s">
        <v>7159</v>
      </c>
      <c r="B2861" s="25" t="s">
        <v>6226</v>
      </c>
      <c r="C2861" s="25" t="s">
        <v>6054</v>
      </c>
      <c r="D2861">
        <v>1</v>
      </c>
      <c r="E2861" s="25" t="s">
        <v>8</v>
      </c>
      <c r="F2861" t="str">
        <f t="shared" si="96"/>
        <v>CCG_232020000010</v>
      </c>
      <c r="G2861" t="str">
        <f>IF(ISNA(VLOOKUP(F2861,$F$3:F2860,1,0)),"","DUP!")</f>
        <v/>
      </c>
      <c r="H2861" t="str">
        <f t="shared" si="95"/>
        <v>INSERT INTO ZONE_MAP (SERVICE_ID, SERVICE_NAME, CODE, NW_GROUP, ZONE) VALUES (1,'SMS','232020000010','232020000010','CCG');</v>
      </c>
    </row>
    <row r="2862" spans="1:8">
      <c r="A2862" s="25" t="s">
        <v>7160</v>
      </c>
      <c r="B2862" s="25" t="s">
        <v>6327</v>
      </c>
      <c r="C2862" s="25" t="s">
        <v>6054</v>
      </c>
      <c r="D2862">
        <v>1</v>
      </c>
      <c r="E2862" s="25" t="s">
        <v>8</v>
      </c>
      <c r="F2862" t="str">
        <f t="shared" si="96"/>
        <v>CCG_232041000011</v>
      </c>
      <c r="G2862" t="str">
        <f>IF(ISNA(VLOOKUP(F2862,$F$3:F2861,1,0)),"","DUP!")</f>
        <v/>
      </c>
      <c r="H2862" t="str">
        <f t="shared" si="95"/>
        <v>INSERT INTO ZONE_MAP (SERVICE_ID, SERVICE_NAME, CODE, NW_GROUP, ZONE) VALUES (1,'SMS','232041000011','232041000011','CCG');</v>
      </c>
    </row>
    <row r="2863" spans="1:8">
      <c r="A2863" s="25" t="s">
        <v>7161</v>
      </c>
      <c r="B2863" s="25" t="s">
        <v>6339</v>
      </c>
      <c r="C2863" s="25" t="s">
        <v>6054</v>
      </c>
      <c r="D2863">
        <v>1</v>
      </c>
      <c r="E2863" s="25" t="s">
        <v>8</v>
      </c>
      <c r="F2863" t="str">
        <f t="shared" si="96"/>
        <v>CCG_232042000003</v>
      </c>
      <c r="G2863" t="str">
        <f>IF(ISNA(VLOOKUP(F2863,$F$3:F2862,1,0)),"","DUP!")</f>
        <v/>
      </c>
      <c r="H2863" t="str">
        <f t="shared" si="95"/>
        <v>INSERT INTO ZONE_MAP (SERVICE_ID, SERVICE_NAME, CODE, NW_GROUP, ZONE) VALUES (1,'SMS','232042000003','232042000003','CCG');</v>
      </c>
    </row>
    <row r="2864" spans="1:8">
      <c r="A2864" s="25" t="s">
        <v>7162</v>
      </c>
      <c r="B2864" s="25" t="s">
        <v>6368</v>
      </c>
      <c r="C2864" s="25" t="s">
        <v>6054</v>
      </c>
      <c r="D2864">
        <v>1</v>
      </c>
      <c r="E2864" s="25" t="s">
        <v>8</v>
      </c>
      <c r="F2864" t="str">
        <f t="shared" si="96"/>
        <v>CCG_232045000010</v>
      </c>
      <c r="G2864" t="str">
        <f>IF(ISNA(VLOOKUP(F2864,$F$3:F2863,1,0)),"","DUP!")</f>
        <v/>
      </c>
      <c r="H2864" t="str">
        <f t="shared" si="95"/>
        <v>INSERT INTO ZONE_MAP (SERVICE_ID, SERVICE_NAME, CODE, NW_GROUP, ZONE) VALUES (1,'SMS','232045000010','232045000010','CCG');</v>
      </c>
    </row>
    <row r="2865" spans="1:8">
      <c r="A2865" s="25" t="s">
        <v>7163</v>
      </c>
      <c r="B2865" s="25" t="s">
        <v>6384</v>
      </c>
      <c r="C2865" s="25" t="s">
        <v>6054</v>
      </c>
      <c r="D2865">
        <v>1</v>
      </c>
      <c r="E2865" s="25" t="s">
        <v>8</v>
      </c>
      <c r="F2865" t="str">
        <f t="shared" si="96"/>
        <v>CCG_232046000007</v>
      </c>
      <c r="G2865" t="str">
        <f>IF(ISNA(VLOOKUP(F2865,$F$3:F2864,1,0)),"","DUP!")</f>
        <v/>
      </c>
      <c r="H2865" t="str">
        <f t="shared" si="95"/>
        <v>INSERT INTO ZONE_MAP (SERVICE_ID, SERVICE_NAME, CODE, NW_GROUP, ZONE) VALUES (1,'SMS','232046000007','232046000007','CCG');</v>
      </c>
    </row>
    <row r="2866" spans="1:8">
      <c r="A2866" s="25" t="s">
        <v>7164</v>
      </c>
      <c r="B2866" s="25" t="s">
        <v>6426</v>
      </c>
      <c r="C2866" s="25" t="s">
        <v>6054</v>
      </c>
      <c r="D2866">
        <v>1</v>
      </c>
      <c r="E2866" s="25" t="s">
        <v>8</v>
      </c>
      <c r="F2866" t="str">
        <f t="shared" si="96"/>
        <v>CCG_232073000009</v>
      </c>
      <c r="G2866" t="str">
        <f>IF(ISNA(VLOOKUP(F2866,$F$3:F2865,1,0)),"","DUP!")</f>
        <v/>
      </c>
      <c r="H2866" t="str">
        <f t="shared" ref="H2866:H2929" si="97">IF(G2866="DUP!","","INSERT INTO ZONE_MAP (SERVICE_ID, SERVICE_NAME, CODE, NW_GROUP, ZONE) VALUES ("&amp;D2866&amp;",'"&amp;E2866&amp;"','"&amp;A2866&amp;"','"&amp;A2866&amp;"','"&amp;C2866&amp;"');")</f>
        <v>INSERT INTO ZONE_MAP (SERVICE_ID, SERVICE_NAME, CODE, NW_GROUP, ZONE) VALUES (1,'SMS','232073000009','232073000009','CCG');</v>
      </c>
    </row>
    <row r="2867" spans="1:8">
      <c r="A2867" s="25" t="s">
        <v>7165</v>
      </c>
      <c r="B2867" s="25" t="s">
        <v>6517</v>
      </c>
      <c r="C2867" s="25" t="s">
        <v>6054</v>
      </c>
      <c r="D2867">
        <v>1</v>
      </c>
      <c r="E2867" s="25" t="s">
        <v>8</v>
      </c>
      <c r="F2867" t="str">
        <f t="shared" si="96"/>
        <v>CCG_232086000006</v>
      </c>
      <c r="G2867" t="str">
        <f>IF(ISNA(VLOOKUP(F2867,$F$3:F2866,1,0)),"","DUP!")</f>
        <v/>
      </c>
      <c r="H2867" t="str">
        <f t="shared" si="97"/>
        <v>INSERT INTO ZONE_MAP (SERVICE_ID, SERVICE_NAME, CODE, NW_GROUP, ZONE) VALUES (1,'SMS','232086000006','232086000006','CCG');</v>
      </c>
    </row>
    <row r="2868" spans="1:8">
      <c r="A2868" s="25" t="s">
        <v>7166</v>
      </c>
      <c r="B2868" s="25" t="s">
        <v>6164</v>
      </c>
      <c r="C2868" s="25" t="s">
        <v>6054</v>
      </c>
      <c r="D2868">
        <v>1</v>
      </c>
      <c r="E2868" s="25" t="s">
        <v>8</v>
      </c>
      <c r="F2868" t="str">
        <f t="shared" si="96"/>
        <v>CCG_232088000001</v>
      </c>
      <c r="G2868" t="str">
        <f>IF(ISNA(VLOOKUP(F2868,$F$3:F2867,1,0)),"","DUP!")</f>
        <v/>
      </c>
      <c r="H2868" t="str">
        <f t="shared" si="97"/>
        <v>INSERT INTO ZONE_MAP (SERVICE_ID, SERVICE_NAME, CODE, NW_GROUP, ZONE) VALUES (1,'SMS','232088000001','232088000001','CCG');</v>
      </c>
    </row>
    <row r="2869" spans="1:8">
      <c r="A2869" s="25" t="s">
        <v>7167</v>
      </c>
      <c r="B2869" s="25" t="s">
        <v>6551</v>
      </c>
      <c r="C2869" s="25" t="s">
        <v>6054</v>
      </c>
      <c r="D2869">
        <v>1</v>
      </c>
      <c r="E2869" s="25" t="s">
        <v>8</v>
      </c>
      <c r="F2869" t="str">
        <f t="shared" si="96"/>
        <v>CCG_232099000012</v>
      </c>
      <c r="G2869" t="str">
        <f>IF(ISNA(VLOOKUP(F2869,$F$3:F2868,1,0)),"","DUP!")</f>
        <v/>
      </c>
      <c r="H2869" t="str">
        <f t="shared" si="97"/>
        <v>INSERT INTO ZONE_MAP (SERVICE_ID, SERVICE_NAME, CODE, NW_GROUP, ZONE) VALUES (1,'SMS','232099000012','232099000012','CCG');</v>
      </c>
    </row>
    <row r="2870" spans="1:8">
      <c r="A2870" s="25" t="s">
        <v>7168</v>
      </c>
      <c r="B2870" s="25" t="s">
        <v>6571</v>
      </c>
      <c r="C2870" s="25" t="s">
        <v>6054</v>
      </c>
      <c r="D2870">
        <v>1</v>
      </c>
      <c r="E2870" s="25" t="s">
        <v>8</v>
      </c>
      <c r="F2870" t="str">
        <f t="shared" si="96"/>
        <v>CCG_232103000016</v>
      </c>
      <c r="G2870" t="str">
        <f>IF(ISNA(VLOOKUP(F2870,$F$3:F2869,1,0)),"","DUP!")</f>
        <v/>
      </c>
      <c r="H2870" t="str">
        <f t="shared" si="97"/>
        <v>INSERT INTO ZONE_MAP (SERVICE_ID, SERVICE_NAME, CODE, NW_GROUP, ZONE) VALUES (1,'SMS','232103000016','232103000016','CCG');</v>
      </c>
    </row>
    <row r="2871" spans="1:8">
      <c r="A2871" s="25" t="s">
        <v>7169</v>
      </c>
      <c r="B2871" s="25" t="s">
        <v>6091</v>
      </c>
      <c r="C2871" s="25" t="s">
        <v>6054</v>
      </c>
      <c r="D2871">
        <v>1</v>
      </c>
      <c r="E2871" s="25" t="s">
        <v>8</v>
      </c>
      <c r="F2871" t="str">
        <f t="shared" si="96"/>
        <v>CCG_233009000012</v>
      </c>
      <c r="G2871" t="str">
        <f>IF(ISNA(VLOOKUP(F2871,$F$3:F2870,1,0)),"","DUP!")</f>
        <v/>
      </c>
      <c r="H2871" t="str">
        <f t="shared" si="97"/>
        <v>INSERT INTO ZONE_MAP (SERVICE_ID, SERVICE_NAME, CODE, NW_GROUP, ZONE) VALUES (1,'SMS','233009000012','233009000012','CCG');</v>
      </c>
    </row>
    <row r="2872" spans="1:8">
      <c r="A2872" s="25" t="s">
        <v>7170</v>
      </c>
      <c r="B2872" s="25" t="s">
        <v>6128</v>
      </c>
      <c r="C2872" s="25" t="s">
        <v>6054</v>
      </c>
      <c r="D2872">
        <v>1</v>
      </c>
      <c r="E2872" s="25" t="s">
        <v>8</v>
      </c>
      <c r="F2872" t="str">
        <f t="shared" si="96"/>
        <v>CCG_233014000011</v>
      </c>
      <c r="G2872" t="str">
        <f>IF(ISNA(VLOOKUP(F2872,$F$3:F2871,1,0)),"","DUP!")</f>
        <v/>
      </c>
      <c r="H2872" t="str">
        <f t="shared" si="97"/>
        <v>INSERT INTO ZONE_MAP (SERVICE_ID, SERVICE_NAME, CODE, NW_GROUP, ZONE) VALUES (1,'SMS','233014000011','233014000011','CCG');</v>
      </c>
    </row>
    <row r="2873" spans="1:8">
      <c r="A2873" s="25" t="s">
        <v>7171</v>
      </c>
      <c r="B2873" s="25" t="s">
        <v>6166</v>
      </c>
      <c r="C2873" s="25" t="s">
        <v>6054</v>
      </c>
      <c r="D2873">
        <v>1</v>
      </c>
      <c r="E2873" s="25" t="s">
        <v>8</v>
      </c>
      <c r="F2873" t="str">
        <f t="shared" si="96"/>
        <v>CCG_233017000004</v>
      </c>
      <c r="G2873" t="str">
        <f>IF(ISNA(VLOOKUP(F2873,$F$3:F2872,1,0)),"","DUP!")</f>
        <v/>
      </c>
      <c r="H2873" t="str">
        <f t="shared" si="97"/>
        <v>INSERT INTO ZONE_MAP (SERVICE_ID, SERVICE_NAME, CODE, NW_GROUP, ZONE) VALUES (1,'SMS','233017000004','233017000004','CCG');</v>
      </c>
    </row>
    <row r="2874" spans="1:8">
      <c r="A2874" s="25" t="s">
        <v>7172</v>
      </c>
      <c r="B2874" s="25" t="s">
        <v>6174</v>
      </c>
      <c r="C2874" s="25" t="s">
        <v>6054</v>
      </c>
      <c r="D2874">
        <v>1</v>
      </c>
      <c r="E2874" s="25" t="s">
        <v>8</v>
      </c>
      <c r="F2874" t="str">
        <f t="shared" si="96"/>
        <v>CCG_233017000016</v>
      </c>
      <c r="G2874" t="str">
        <f>IF(ISNA(VLOOKUP(F2874,$F$3:F2873,1,0)),"","DUP!")</f>
        <v/>
      </c>
      <c r="H2874" t="str">
        <f t="shared" si="97"/>
        <v>INSERT INTO ZONE_MAP (SERVICE_ID, SERVICE_NAME, CODE, NW_GROUP, ZONE) VALUES (1,'SMS','233017000016','233017000016','CCG');</v>
      </c>
    </row>
    <row r="2875" spans="1:8">
      <c r="A2875" s="25" t="s">
        <v>7173</v>
      </c>
      <c r="B2875" s="25" t="s">
        <v>6166</v>
      </c>
      <c r="C2875" s="25" t="s">
        <v>6054</v>
      </c>
      <c r="D2875">
        <v>1</v>
      </c>
      <c r="E2875" s="25" t="s">
        <v>8</v>
      </c>
      <c r="F2875" t="str">
        <f t="shared" si="96"/>
        <v>CCG_233017000041</v>
      </c>
      <c r="G2875" t="str">
        <f>IF(ISNA(VLOOKUP(F2875,$F$3:F2874,1,0)),"","DUP!")</f>
        <v/>
      </c>
      <c r="H2875" t="str">
        <f t="shared" si="97"/>
        <v>INSERT INTO ZONE_MAP (SERVICE_ID, SERVICE_NAME, CODE, NW_GROUP, ZONE) VALUES (1,'SMS','233017000041','233017000041','CCG');</v>
      </c>
    </row>
    <row r="2876" spans="1:8">
      <c r="A2876" s="25" t="s">
        <v>7174</v>
      </c>
      <c r="B2876" s="25" t="s">
        <v>6226</v>
      </c>
      <c r="C2876" s="25" t="s">
        <v>6054</v>
      </c>
      <c r="D2876">
        <v>1</v>
      </c>
      <c r="E2876" s="25" t="s">
        <v>8</v>
      </c>
      <c r="F2876" t="str">
        <f t="shared" si="96"/>
        <v>CCG_233020000011</v>
      </c>
      <c r="G2876" t="str">
        <f>IF(ISNA(VLOOKUP(F2876,$F$3:F2875,1,0)),"","DUP!")</f>
        <v/>
      </c>
      <c r="H2876" t="str">
        <f t="shared" si="97"/>
        <v>INSERT INTO ZONE_MAP (SERVICE_ID, SERVICE_NAME, CODE, NW_GROUP, ZONE) VALUES (1,'SMS','233020000011','233020000011','CCG');</v>
      </c>
    </row>
    <row r="2877" spans="1:8">
      <c r="A2877" s="25" t="s">
        <v>7175</v>
      </c>
      <c r="B2877" s="25" t="s">
        <v>6226</v>
      </c>
      <c r="C2877" s="25" t="s">
        <v>6054</v>
      </c>
      <c r="D2877">
        <v>1</v>
      </c>
      <c r="E2877" s="25" t="s">
        <v>8</v>
      </c>
      <c r="F2877" t="str">
        <f t="shared" si="96"/>
        <v>CCG_233020000012</v>
      </c>
      <c r="G2877" t="str">
        <f>IF(ISNA(VLOOKUP(F2877,$F$3:F2876,1,0)),"","DUP!")</f>
        <v/>
      </c>
      <c r="H2877" t="str">
        <f t="shared" si="97"/>
        <v>INSERT INTO ZONE_MAP (SERVICE_ID, SERVICE_NAME, CODE, NW_GROUP, ZONE) VALUES (1,'SMS','233020000012','233020000012','CCG');</v>
      </c>
    </row>
    <row r="2878" spans="1:8">
      <c r="A2878" s="25" t="s">
        <v>7176</v>
      </c>
      <c r="B2878" s="25" t="s">
        <v>6327</v>
      </c>
      <c r="C2878" s="25" t="s">
        <v>6054</v>
      </c>
      <c r="D2878">
        <v>1</v>
      </c>
      <c r="E2878" s="25" t="s">
        <v>8</v>
      </c>
      <c r="F2878" t="str">
        <f t="shared" si="96"/>
        <v>CCG_233041000013</v>
      </c>
      <c r="G2878" t="str">
        <f>IF(ISNA(VLOOKUP(F2878,$F$3:F2877,1,0)),"","DUP!")</f>
        <v/>
      </c>
      <c r="H2878" t="str">
        <f t="shared" si="97"/>
        <v>INSERT INTO ZONE_MAP (SERVICE_ID, SERVICE_NAME, CODE, NW_GROUP, ZONE) VALUES (1,'SMS','233041000013','233041000013','CCG');</v>
      </c>
    </row>
    <row r="2879" spans="1:8">
      <c r="A2879" s="25" t="s">
        <v>7177</v>
      </c>
      <c r="B2879" s="25" t="s">
        <v>6426</v>
      </c>
      <c r="C2879" s="25" t="s">
        <v>6054</v>
      </c>
      <c r="D2879">
        <v>1</v>
      </c>
      <c r="E2879" s="25" t="s">
        <v>8</v>
      </c>
      <c r="F2879" t="str">
        <f t="shared" si="96"/>
        <v>CCG_233073000011</v>
      </c>
      <c r="G2879" t="str">
        <f>IF(ISNA(VLOOKUP(F2879,$F$3:F2878,1,0)),"","DUP!")</f>
        <v/>
      </c>
      <c r="H2879" t="str">
        <f t="shared" si="97"/>
        <v>INSERT INTO ZONE_MAP (SERVICE_ID, SERVICE_NAME, CODE, NW_GROUP, ZONE) VALUES (1,'SMS','233073000011','233073000011','CCG');</v>
      </c>
    </row>
    <row r="2880" spans="1:8">
      <c r="A2880" s="25" t="s">
        <v>7178</v>
      </c>
      <c r="B2880" s="25" t="s">
        <v>6468</v>
      </c>
      <c r="C2880" s="25" t="s">
        <v>6054</v>
      </c>
      <c r="D2880">
        <v>1</v>
      </c>
      <c r="E2880" s="25" t="s">
        <v>8</v>
      </c>
      <c r="F2880" t="str">
        <f t="shared" si="96"/>
        <v>CCG_233080000002</v>
      </c>
      <c r="G2880" t="str">
        <f>IF(ISNA(VLOOKUP(F2880,$F$3:F2879,1,0)),"","DUP!")</f>
        <v/>
      </c>
      <c r="H2880" t="str">
        <f t="shared" si="97"/>
        <v>INSERT INTO ZONE_MAP (SERVICE_ID, SERVICE_NAME, CODE, NW_GROUP, ZONE) VALUES (1,'SMS','233080000002','233080000002','CCG');</v>
      </c>
    </row>
    <row r="2881" spans="1:8">
      <c r="A2881" s="25" t="s">
        <v>7179</v>
      </c>
      <c r="B2881" s="25" t="s">
        <v>6468</v>
      </c>
      <c r="C2881" s="25" t="s">
        <v>6054</v>
      </c>
      <c r="D2881">
        <v>1</v>
      </c>
      <c r="E2881" s="25" t="s">
        <v>8</v>
      </c>
      <c r="F2881" t="str">
        <f t="shared" si="96"/>
        <v>CCG_233080000010</v>
      </c>
      <c r="G2881" t="str">
        <f>IF(ISNA(VLOOKUP(F2881,$F$3:F2880,1,0)),"","DUP!")</f>
        <v/>
      </c>
      <c r="H2881" t="str">
        <f t="shared" si="97"/>
        <v>INSERT INTO ZONE_MAP (SERVICE_ID, SERVICE_NAME, CODE, NW_GROUP, ZONE) VALUES (1,'SMS','233080000010','233080000010','CCG');</v>
      </c>
    </row>
    <row r="2882" spans="1:8">
      <c r="A2882" s="25" t="s">
        <v>7180</v>
      </c>
      <c r="B2882" s="25" t="s">
        <v>6551</v>
      </c>
      <c r="C2882" s="25" t="s">
        <v>6054</v>
      </c>
      <c r="D2882">
        <v>1</v>
      </c>
      <c r="E2882" s="25" t="s">
        <v>8</v>
      </c>
      <c r="F2882" t="str">
        <f t="shared" si="96"/>
        <v>CCG_233099000010</v>
      </c>
      <c r="G2882" t="str">
        <f>IF(ISNA(VLOOKUP(F2882,$F$3:F2881,1,0)),"","DUP!")</f>
        <v/>
      </c>
      <c r="H2882" t="str">
        <f t="shared" si="97"/>
        <v>INSERT INTO ZONE_MAP (SERVICE_ID, SERVICE_NAME, CODE, NW_GROUP, ZONE) VALUES (1,'SMS','233099000010','233099000010','CCG');</v>
      </c>
    </row>
    <row r="2883" spans="1:8">
      <c r="A2883" s="25" t="s">
        <v>7181</v>
      </c>
      <c r="B2883" s="25" t="s">
        <v>6561</v>
      </c>
      <c r="C2883" s="25" t="s">
        <v>6054</v>
      </c>
      <c r="D2883">
        <v>1</v>
      </c>
      <c r="E2883" s="25" t="s">
        <v>8</v>
      </c>
      <c r="F2883" t="str">
        <f t="shared" si="96"/>
        <v>CCG_233099000017</v>
      </c>
      <c r="G2883" t="str">
        <f>IF(ISNA(VLOOKUP(F2883,$F$3:F2882,1,0)),"","DUP!")</f>
        <v/>
      </c>
      <c r="H2883" t="str">
        <f t="shared" si="97"/>
        <v>INSERT INTO ZONE_MAP (SERVICE_ID, SERVICE_NAME, CODE, NW_GROUP, ZONE) VALUES (1,'SMS','233099000017','233099000017','CCG');</v>
      </c>
    </row>
    <row r="2884" spans="1:8">
      <c r="A2884" s="25" t="s">
        <v>7182</v>
      </c>
      <c r="B2884" s="25" t="s">
        <v>6571</v>
      </c>
      <c r="C2884" s="25" t="s">
        <v>6054</v>
      </c>
      <c r="D2884">
        <v>1</v>
      </c>
      <c r="E2884" s="25" t="s">
        <v>8</v>
      </c>
      <c r="F2884" t="str">
        <f t="shared" ref="F2884:F2947" si="98">C2884&amp;"_"&amp;A2884</f>
        <v>CCG_233103000020</v>
      </c>
      <c r="G2884" t="str">
        <f>IF(ISNA(VLOOKUP(F2884,$F$3:F2883,1,0)),"","DUP!")</f>
        <v/>
      </c>
      <c r="H2884" t="str">
        <f t="shared" si="97"/>
        <v>INSERT INTO ZONE_MAP (SERVICE_ID, SERVICE_NAME, CODE, NW_GROUP, ZONE) VALUES (1,'SMS','233103000020','233103000020','CCG');</v>
      </c>
    </row>
    <row r="2885" spans="1:8">
      <c r="A2885" s="25" t="s">
        <v>7183</v>
      </c>
      <c r="B2885" s="25" t="s">
        <v>6517</v>
      </c>
      <c r="C2885" s="25" t="s">
        <v>6054</v>
      </c>
      <c r="D2885">
        <v>1</v>
      </c>
      <c r="E2885" s="25" t="s">
        <v>8</v>
      </c>
      <c r="F2885" t="str">
        <f t="shared" si="98"/>
        <v>CCG_234086000005</v>
      </c>
      <c r="G2885" t="str">
        <f>IF(ISNA(VLOOKUP(F2885,$F$3:F2884,1,0)),"","DUP!")</f>
        <v/>
      </c>
      <c r="H2885" t="str">
        <f t="shared" si="97"/>
        <v>INSERT INTO ZONE_MAP (SERVICE_ID, SERVICE_NAME, CODE, NW_GROUP, ZONE) VALUES (1,'SMS','234086000005','234086000005','CCG');</v>
      </c>
    </row>
    <row r="2886" spans="1:8">
      <c r="A2886" s="25" t="s">
        <v>7184</v>
      </c>
      <c r="B2886" s="25" t="s">
        <v>6561</v>
      </c>
      <c r="C2886" s="25" t="s">
        <v>6054</v>
      </c>
      <c r="D2886">
        <v>1</v>
      </c>
      <c r="E2886" s="25" t="s">
        <v>8</v>
      </c>
      <c r="F2886" t="str">
        <f t="shared" si="98"/>
        <v>CCG_234099000016</v>
      </c>
      <c r="G2886" t="str">
        <f>IF(ISNA(VLOOKUP(F2886,$F$3:F2885,1,0)),"","DUP!")</f>
        <v/>
      </c>
      <c r="H2886" t="str">
        <f t="shared" si="97"/>
        <v>INSERT INTO ZONE_MAP (SERVICE_ID, SERVICE_NAME, CODE, NW_GROUP, ZONE) VALUES (1,'SMS','234099000016','234099000016','CCG');</v>
      </c>
    </row>
    <row r="2887" spans="1:8">
      <c r="A2887" s="25" t="s">
        <v>7185</v>
      </c>
      <c r="B2887" s="25" t="s">
        <v>6571</v>
      </c>
      <c r="C2887" s="25" t="s">
        <v>6054</v>
      </c>
      <c r="D2887">
        <v>1</v>
      </c>
      <c r="E2887" s="25" t="s">
        <v>8</v>
      </c>
      <c r="F2887" t="str">
        <f t="shared" si="98"/>
        <v>CCG_234103000015</v>
      </c>
      <c r="G2887" t="str">
        <f>IF(ISNA(VLOOKUP(F2887,$F$3:F2886,1,0)),"","DUP!")</f>
        <v/>
      </c>
      <c r="H2887" t="str">
        <f t="shared" si="97"/>
        <v>INSERT INTO ZONE_MAP (SERVICE_ID, SERVICE_NAME, CODE, NW_GROUP, ZONE) VALUES (1,'SMS','234103000015','234103000015','CCG');</v>
      </c>
    </row>
    <row r="2888" spans="1:8">
      <c r="A2888" s="25" t="s">
        <v>7186</v>
      </c>
      <c r="B2888" s="25" t="s">
        <v>6613</v>
      </c>
      <c r="C2888" s="25" t="s">
        <v>6054</v>
      </c>
      <c r="D2888">
        <v>1</v>
      </c>
      <c r="E2888" s="25" t="s">
        <v>8</v>
      </c>
      <c r="F2888" t="str">
        <f t="shared" si="98"/>
        <v>CCG_234114000006</v>
      </c>
      <c r="G2888" t="str">
        <f>IF(ISNA(VLOOKUP(F2888,$F$3:F2887,1,0)),"","DUP!")</f>
        <v/>
      </c>
      <c r="H2888" t="str">
        <f t="shared" si="97"/>
        <v>INSERT INTO ZONE_MAP (SERVICE_ID, SERVICE_NAME, CODE, NW_GROUP, ZONE) VALUES (1,'SMS','234114000006','234114000006','CCG');</v>
      </c>
    </row>
    <row r="2889" spans="1:8">
      <c r="A2889" s="25" t="s">
        <v>7187</v>
      </c>
      <c r="B2889" s="25" t="s">
        <v>6086</v>
      </c>
      <c r="C2889" s="25" t="s">
        <v>6054</v>
      </c>
      <c r="D2889">
        <v>1</v>
      </c>
      <c r="E2889" s="25" t="s">
        <v>8</v>
      </c>
      <c r="F2889" t="str">
        <f t="shared" si="98"/>
        <v>CCG_238007000003</v>
      </c>
      <c r="G2889" t="str">
        <f>IF(ISNA(VLOOKUP(F2889,$F$3:F2888,1,0)),"","DUP!")</f>
        <v/>
      </c>
      <c r="H2889" t="str">
        <f t="shared" si="97"/>
        <v>INSERT INTO ZONE_MAP (SERVICE_ID, SERVICE_NAME, CODE, NW_GROUP, ZONE) VALUES (1,'SMS','238007000003','238007000003','CCG');</v>
      </c>
    </row>
    <row r="2890" spans="1:8">
      <c r="A2890" s="25" t="s">
        <v>7188</v>
      </c>
      <c r="B2890" s="25" t="s">
        <v>6542</v>
      </c>
      <c r="C2890" s="25" t="s">
        <v>6054</v>
      </c>
      <c r="D2890">
        <v>1</v>
      </c>
      <c r="E2890" s="25" t="s">
        <v>8</v>
      </c>
      <c r="F2890" t="str">
        <f t="shared" si="98"/>
        <v>CCG_238093000001</v>
      </c>
      <c r="G2890" t="str">
        <f>IF(ISNA(VLOOKUP(F2890,$F$3:F2889,1,0)),"","DUP!")</f>
        <v/>
      </c>
      <c r="H2890" t="str">
        <f t="shared" si="97"/>
        <v>INSERT INTO ZONE_MAP (SERVICE_ID, SERVICE_NAME, CODE, NW_GROUP, ZONE) VALUES (1,'SMS','238093000001','238093000001','CCG');</v>
      </c>
    </row>
    <row r="2891" spans="1:8">
      <c r="A2891" s="25" t="s">
        <v>7189</v>
      </c>
      <c r="B2891" s="25" t="s">
        <v>6091</v>
      </c>
      <c r="C2891" s="25" t="s">
        <v>6054</v>
      </c>
      <c r="D2891">
        <v>1</v>
      </c>
      <c r="E2891" s="25" t="s">
        <v>8</v>
      </c>
      <c r="F2891" t="str">
        <f t="shared" si="98"/>
        <v>CCG_240009000011</v>
      </c>
      <c r="G2891" t="str">
        <f>IF(ISNA(VLOOKUP(F2891,$F$3:F2890,1,0)),"","DUP!")</f>
        <v/>
      </c>
      <c r="H2891" t="str">
        <f t="shared" si="97"/>
        <v>INSERT INTO ZONE_MAP (SERVICE_ID, SERVICE_NAME, CODE, NW_GROUP, ZONE) VALUES (1,'SMS','240009000011','240009000011','CCG');</v>
      </c>
    </row>
    <row r="2892" spans="1:8">
      <c r="A2892" s="25" t="s">
        <v>7190</v>
      </c>
      <c r="B2892" s="25" t="s">
        <v>6327</v>
      </c>
      <c r="C2892" s="25" t="s">
        <v>6054</v>
      </c>
      <c r="D2892">
        <v>1</v>
      </c>
      <c r="E2892" s="25" t="s">
        <v>8</v>
      </c>
      <c r="F2892" t="str">
        <f t="shared" si="98"/>
        <v>CCG_240041000012</v>
      </c>
      <c r="G2892" t="str">
        <f>IF(ISNA(VLOOKUP(F2892,$F$3:F2891,1,0)),"","DUP!")</f>
        <v/>
      </c>
      <c r="H2892" t="str">
        <f t="shared" si="97"/>
        <v>INSERT INTO ZONE_MAP (SERVICE_ID, SERVICE_NAME, CODE, NW_GROUP, ZONE) VALUES (1,'SMS','240041000012','240041000012','CCG');</v>
      </c>
    </row>
    <row r="2893" spans="1:8">
      <c r="A2893" s="25" t="s">
        <v>7191</v>
      </c>
      <c r="B2893" s="25" t="s">
        <v>6426</v>
      </c>
      <c r="C2893" s="25" t="s">
        <v>6054</v>
      </c>
      <c r="D2893">
        <v>1</v>
      </c>
      <c r="E2893" s="25" t="s">
        <v>8</v>
      </c>
      <c r="F2893" t="str">
        <f t="shared" si="98"/>
        <v>CCG_240073000010</v>
      </c>
      <c r="G2893" t="str">
        <f>IF(ISNA(VLOOKUP(F2893,$F$3:F2892,1,0)),"","DUP!")</f>
        <v/>
      </c>
      <c r="H2893" t="str">
        <f t="shared" si="97"/>
        <v>INSERT INTO ZONE_MAP (SERVICE_ID, SERVICE_NAME, CODE, NW_GROUP, ZONE) VALUES (1,'SMS','240073000010','240073000010','CCG');</v>
      </c>
    </row>
    <row r="2894" spans="1:8">
      <c r="A2894" s="25" t="s">
        <v>7192</v>
      </c>
      <c r="B2894" s="25" t="s">
        <v>6571</v>
      </c>
      <c r="C2894" s="25" t="s">
        <v>6054</v>
      </c>
      <c r="D2894">
        <v>1</v>
      </c>
      <c r="E2894" s="25" t="s">
        <v>8</v>
      </c>
      <c r="F2894" t="str">
        <f t="shared" si="98"/>
        <v>CCG_240103000018</v>
      </c>
      <c r="G2894" t="str">
        <f>IF(ISNA(VLOOKUP(F2894,$F$3:F2893,1,0)),"","DUP!")</f>
        <v/>
      </c>
      <c r="H2894" t="str">
        <f t="shared" si="97"/>
        <v>INSERT INTO ZONE_MAP (SERVICE_ID, SERVICE_NAME, CODE, NW_GROUP, ZONE) VALUES (1,'SMS','240103000018','240103000018','CCG');</v>
      </c>
    </row>
    <row r="2895" spans="1:8">
      <c r="A2895" s="25" t="s">
        <v>7193</v>
      </c>
      <c r="B2895" s="25" t="s">
        <v>6143</v>
      </c>
      <c r="C2895" s="25" t="s">
        <v>6054</v>
      </c>
      <c r="D2895">
        <v>1</v>
      </c>
      <c r="E2895" s="25" t="s">
        <v>8</v>
      </c>
      <c r="F2895" t="str">
        <f t="shared" si="98"/>
        <v>CCG_242014000015</v>
      </c>
      <c r="G2895" t="str">
        <f>IF(ISNA(VLOOKUP(F2895,$F$3:F2894,1,0)),"","DUP!")</f>
        <v/>
      </c>
      <c r="H2895" t="str">
        <f t="shared" si="97"/>
        <v>INSERT INTO ZONE_MAP (SERVICE_ID, SERVICE_NAME, CODE, NW_GROUP, ZONE) VALUES (1,'SMS','242014000015','242014000015','CCG');</v>
      </c>
    </row>
    <row r="2896" spans="1:8">
      <c r="A2896" s="25" t="s">
        <v>7194</v>
      </c>
      <c r="B2896" s="25" t="s">
        <v>6473</v>
      </c>
      <c r="C2896" s="25" t="s">
        <v>6054</v>
      </c>
      <c r="D2896">
        <v>1</v>
      </c>
      <c r="E2896" s="25" t="s">
        <v>8</v>
      </c>
      <c r="F2896" t="str">
        <f t="shared" si="98"/>
        <v>CCG_243080000005</v>
      </c>
      <c r="G2896" t="str">
        <f>IF(ISNA(VLOOKUP(F2896,$F$3:F2895,1,0)),"","DUP!")</f>
        <v/>
      </c>
      <c r="H2896" t="str">
        <f t="shared" si="97"/>
        <v>INSERT INTO ZONE_MAP (SERVICE_ID, SERVICE_NAME, CODE, NW_GROUP, ZONE) VALUES (1,'SMS','243080000005','243080000005','CCG');</v>
      </c>
    </row>
    <row r="2897" spans="1:8">
      <c r="A2897" s="25" t="s">
        <v>7195</v>
      </c>
      <c r="B2897" s="25" t="s">
        <v>6473</v>
      </c>
      <c r="C2897" s="25" t="s">
        <v>6054</v>
      </c>
      <c r="D2897">
        <v>1</v>
      </c>
      <c r="E2897" s="25" t="s">
        <v>8</v>
      </c>
      <c r="F2897" t="str">
        <f t="shared" si="98"/>
        <v>CCG_243080000008</v>
      </c>
      <c r="G2897" t="str">
        <f>IF(ISNA(VLOOKUP(F2897,$F$3:F2896,1,0)),"","DUP!")</f>
        <v/>
      </c>
      <c r="H2897" t="str">
        <f t="shared" si="97"/>
        <v>INSERT INTO ZONE_MAP (SERVICE_ID, SERVICE_NAME, CODE, NW_GROUP, ZONE) VALUES (1,'SMS','243080000008','243080000008','CCG');</v>
      </c>
    </row>
    <row r="2898" spans="1:8">
      <c r="A2898" s="25" t="s">
        <v>7196</v>
      </c>
      <c r="B2898" s="25" t="s">
        <v>6471</v>
      </c>
      <c r="C2898" s="25" t="s">
        <v>6054</v>
      </c>
      <c r="D2898">
        <v>1</v>
      </c>
      <c r="E2898" s="25" t="s">
        <v>8</v>
      </c>
      <c r="F2898" t="str">
        <f t="shared" si="98"/>
        <v>CCG_244080000003</v>
      </c>
      <c r="G2898" t="str">
        <f>IF(ISNA(VLOOKUP(F2898,$F$3:F2897,1,0)),"","DUP!")</f>
        <v/>
      </c>
      <c r="H2898" t="str">
        <f t="shared" si="97"/>
        <v>INSERT INTO ZONE_MAP (SERVICE_ID, SERVICE_NAME, CODE, NW_GROUP, ZONE) VALUES (1,'SMS','244080000003','244080000003','CCG');</v>
      </c>
    </row>
    <row r="2899" spans="1:8">
      <c r="A2899" s="25" t="s">
        <v>7197</v>
      </c>
      <c r="B2899" s="25" t="s">
        <v>6517</v>
      </c>
      <c r="C2899" s="25" t="s">
        <v>6054</v>
      </c>
      <c r="D2899">
        <v>1</v>
      </c>
      <c r="E2899" s="25" t="s">
        <v>8</v>
      </c>
      <c r="F2899" t="str">
        <f t="shared" si="98"/>
        <v>CCG_244086000007</v>
      </c>
      <c r="G2899" t="str">
        <f>IF(ISNA(VLOOKUP(F2899,$F$3:F2898,1,0)),"","DUP!")</f>
        <v/>
      </c>
      <c r="H2899" t="str">
        <f t="shared" si="97"/>
        <v>INSERT INTO ZONE_MAP (SERVICE_ID, SERVICE_NAME, CODE, NW_GROUP, ZONE) VALUES (1,'SMS','244086000007','244086000007','CCG');</v>
      </c>
    </row>
    <row r="2900" spans="1:8">
      <c r="A2900" s="25" t="s">
        <v>7198</v>
      </c>
      <c r="B2900" s="25" t="s">
        <v>6571</v>
      </c>
      <c r="C2900" s="25" t="s">
        <v>6054</v>
      </c>
      <c r="D2900">
        <v>1</v>
      </c>
      <c r="E2900" s="25" t="s">
        <v>8</v>
      </c>
      <c r="F2900" t="str">
        <f t="shared" si="98"/>
        <v>CCG_244103000017</v>
      </c>
      <c r="G2900" t="str">
        <f>IF(ISNA(VLOOKUP(F2900,$F$3:F2899,1,0)),"","DUP!")</f>
        <v/>
      </c>
      <c r="H2900" t="str">
        <f t="shared" si="97"/>
        <v>INSERT INTO ZONE_MAP (SERVICE_ID, SERVICE_NAME, CODE, NW_GROUP, ZONE) VALUES (1,'SMS','244103000017','244103000017','CCG');</v>
      </c>
    </row>
    <row r="2901" spans="1:8">
      <c r="A2901" s="25" t="s">
        <v>7199</v>
      </c>
      <c r="B2901" s="25" t="s">
        <v>6686</v>
      </c>
      <c r="C2901" s="25" t="s">
        <v>6054</v>
      </c>
      <c r="D2901">
        <v>1</v>
      </c>
      <c r="E2901" s="25" t="s">
        <v>8</v>
      </c>
      <c r="F2901" t="str">
        <f t="shared" si="98"/>
        <v>CCG_244125000002</v>
      </c>
      <c r="G2901" t="str">
        <f>IF(ISNA(VLOOKUP(F2901,$F$3:F2900,1,0)),"","DUP!")</f>
        <v/>
      </c>
      <c r="H2901" t="str">
        <f t="shared" si="97"/>
        <v>INSERT INTO ZONE_MAP (SERVICE_ID, SERVICE_NAME, CODE, NW_GROUP, ZONE) VALUES (1,'SMS','244125000002','244125000002','CCG');</v>
      </c>
    </row>
    <row r="2902" spans="1:8">
      <c r="A2902" s="25" t="s">
        <v>7200</v>
      </c>
      <c r="B2902" s="25" t="s">
        <v>6441</v>
      </c>
      <c r="C2902" s="25" t="s">
        <v>6054</v>
      </c>
      <c r="D2902">
        <v>1</v>
      </c>
      <c r="E2902" s="25" t="s">
        <v>8</v>
      </c>
      <c r="F2902" t="str">
        <f t="shared" si="98"/>
        <v>CCG_245076000003</v>
      </c>
      <c r="G2902" t="str">
        <f>IF(ISNA(VLOOKUP(F2902,$F$3:F2901,1,0)),"","DUP!")</f>
        <v/>
      </c>
      <c r="H2902" t="str">
        <f t="shared" si="97"/>
        <v>INSERT INTO ZONE_MAP (SERVICE_ID, SERVICE_NAME, CODE, NW_GROUP, ZONE) VALUES (1,'SMS','245076000003','245076000003','CCG');</v>
      </c>
    </row>
    <row r="2903" spans="1:8">
      <c r="A2903" s="25" t="s">
        <v>7201</v>
      </c>
      <c r="B2903" s="25" t="s">
        <v>6532</v>
      </c>
      <c r="C2903" s="25" t="s">
        <v>6054</v>
      </c>
      <c r="D2903">
        <v>1</v>
      </c>
      <c r="E2903" s="25" t="s">
        <v>8</v>
      </c>
      <c r="F2903" t="str">
        <f t="shared" si="98"/>
        <v>CCG_245089000003</v>
      </c>
      <c r="G2903" t="str">
        <f>IF(ISNA(VLOOKUP(F2903,$F$3:F2902,1,0)),"","DUP!")</f>
        <v/>
      </c>
      <c r="H2903" t="str">
        <f t="shared" si="97"/>
        <v>INSERT INTO ZONE_MAP (SERVICE_ID, SERVICE_NAME, CODE, NW_GROUP, ZONE) VALUES (1,'SMS','245089000003','245089000003','CCG');</v>
      </c>
    </row>
    <row r="2904" spans="1:8">
      <c r="A2904" s="25" t="s">
        <v>7202</v>
      </c>
      <c r="B2904" s="25" t="s">
        <v>6468</v>
      </c>
      <c r="C2904" s="25" t="s">
        <v>6054</v>
      </c>
      <c r="D2904">
        <v>1</v>
      </c>
      <c r="E2904" s="25" t="s">
        <v>8</v>
      </c>
      <c r="F2904" t="str">
        <f t="shared" si="98"/>
        <v>CCG_246080000001</v>
      </c>
      <c r="G2904" t="str">
        <f>IF(ISNA(VLOOKUP(F2904,$F$3:F2903,1,0)),"","DUP!")</f>
        <v/>
      </c>
      <c r="H2904" t="str">
        <f t="shared" si="97"/>
        <v>INSERT INTO ZONE_MAP (SERVICE_ID, SERVICE_NAME, CODE, NW_GROUP, ZONE) VALUES (1,'SMS','246080000001','246080000001','CCG');</v>
      </c>
    </row>
    <row r="2905" spans="1:8">
      <c r="A2905" s="25" t="s">
        <v>7203</v>
      </c>
      <c r="B2905" s="25" t="s">
        <v>6468</v>
      </c>
      <c r="C2905" s="25" t="s">
        <v>6054</v>
      </c>
      <c r="D2905">
        <v>1</v>
      </c>
      <c r="E2905" s="25" t="s">
        <v>8</v>
      </c>
      <c r="F2905" t="str">
        <f t="shared" si="98"/>
        <v>CCG_246080000009</v>
      </c>
      <c r="G2905" t="str">
        <f>IF(ISNA(VLOOKUP(F2905,$F$3:F2904,1,0)),"","DUP!")</f>
        <v/>
      </c>
      <c r="H2905" t="str">
        <f t="shared" si="97"/>
        <v>INSERT INTO ZONE_MAP (SERVICE_ID, SERVICE_NAME, CODE, NW_GROUP, ZONE) VALUES (1,'SMS','246080000009','246080000009','CCG');</v>
      </c>
    </row>
    <row r="2906" spans="1:8">
      <c r="A2906" s="25" t="s">
        <v>7204</v>
      </c>
      <c r="B2906" s="25" t="s">
        <v>6482</v>
      </c>
      <c r="C2906" s="25" t="s">
        <v>6054</v>
      </c>
      <c r="D2906">
        <v>1</v>
      </c>
      <c r="E2906" s="25" t="s">
        <v>8</v>
      </c>
      <c r="F2906" t="str">
        <f t="shared" si="98"/>
        <v>CCG_247080000012</v>
      </c>
      <c r="G2906" t="str">
        <f>IF(ISNA(VLOOKUP(F2906,$F$3:F2905,1,0)),"","DUP!")</f>
        <v/>
      </c>
      <c r="H2906" t="str">
        <f t="shared" si="97"/>
        <v>INSERT INTO ZONE_MAP (SERVICE_ID, SERVICE_NAME, CODE, NW_GROUP, ZONE) VALUES (1,'SMS','247080000012','247080000012','CCG');</v>
      </c>
    </row>
    <row r="2907" spans="1:8">
      <c r="A2907" s="25" t="s">
        <v>7205</v>
      </c>
      <c r="B2907" s="25" t="s">
        <v>6482</v>
      </c>
      <c r="C2907" s="25" t="s">
        <v>6054</v>
      </c>
      <c r="D2907">
        <v>1</v>
      </c>
      <c r="E2907" s="25" t="s">
        <v>8</v>
      </c>
      <c r="F2907" t="str">
        <f t="shared" si="98"/>
        <v>CCG_248080000011</v>
      </c>
      <c r="G2907" t="str">
        <f>IF(ISNA(VLOOKUP(F2907,$F$3:F2906,1,0)),"","DUP!")</f>
        <v/>
      </c>
      <c r="H2907" t="str">
        <f t="shared" si="97"/>
        <v>INSERT INTO ZONE_MAP (SERVICE_ID, SERVICE_NAME, CODE, NW_GROUP, ZONE) VALUES (1,'SMS','248080000011','248080000011','CCG');</v>
      </c>
    </row>
    <row r="2908" spans="1:8">
      <c r="A2908" s="25" t="s">
        <v>7206</v>
      </c>
      <c r="B2908" s="25" t="s">
        <v>6080</v>
      </c>
      <c r="C2908" s="25" t="s">
        <v>6054</v>
      </c>
      <c r="D2908">
        <v>1</v>
      </c>
      <c r="E2908" s="25" t="s">
        <v>8</v>
      </c>
      <c r="F2908" t="str">
        <f t="shared" si="98"/>
        <v>CCG_260005000016</v>
      </c>
      <c r="G2908" t="str">
        <f>IF(ISNA(VLOOKUP(F2908,$F$3:F2907,1,0)),"","DUP!")</f>
        <v/>
      </c>
      <c r="H2908" t="str">
        <f t="shared" si="97"/>
        <v>INSERT INTO ZONE_MAP (SERVICE_ID, SERVICE_NAME, CODE, NW_GROUP, ZONE) VALUES (1,'SMS','260005000016','260005000016','CCG');</v>
      </c>
    </row>
    <row r="2909" spans="1:8">
      <c r="A2909" s="25" t="s">
        <v>7207</v>
      </c>
      <c r="B2909" s="25" t="s">
        <v>6080</v>
      </c>
      <c r="C2909" s="25" t="s">
        <v>6054</v>
      </c>
      <c r="D2909">
        <v>1</v>
      </c>
      <c r="E2909" s="25" t="s">
        <v>8</v>
      </c>
      <c r="F2909" t="str">
        <f t="shared" si="98"/>
        <v>CCG_261005000018</v>
      </c>
      <c r="G2909" t="str">
        <f>IF(ISNA(VLOOKUP(F2909,$F$3:F2908,1,0)),"","DUP!")</f>
        <v/>
      </c>
      <c r="H2909" t="str">
        <f t="shared" si="97"/>
        <v>INSERT INTO ZONE_MAP (SERVICE_ID, SERVICE_NAME, CODE, NW_GROUP, ZONE) VALUES (1,'SMS','261005000018','261005000018','CCG');</v>
      </c>
    </row>
    <row r="2910" spans="1:8">
      <c r="A2910" s="25" t="s">
        <v>7208</v>
      </c>
      <c r="B2910" s="25" t="s">
        <v>6473</v>
      </c>
      <c r="C2910" s="25" t="s">
        <v>6054</v>
      </c>
      <c r="D2910">
        <v>1</v>
      </c>
      <c r="E2910" s="25" t="s">
        <v>8</v>
      </c>
      <c r="F2910" t="str">
        <f t="shared" si="98"/>
        <v>CCG_265080000004</v>
      </c>
      <c r="G2910" t="str">
        <f>IF(ISNA(VLOOKUP(F2910,$F$3:F2909,1,0)),"","DUP!")</f>
        <v/>
      </c>
      <c r="H2910" t="str">
        <f t="shared" si="97"/>
        <v>INSERT INTO ZONE_MAP (SERVICE_ID, SERVICE_NAME, CODE, NW_GROUP, ZONE) VALUES (1,'SMS','265080000004','265080000004','CCG');</v>
      </c>
    </row>
    <row r="2911" spans="1:8">
      <c r="A2911" s="25" t="s">
        <v>7209</v>
      </c>
      <c r="B2911" s="25" t="s">
        <v>6473</v>
      </c>
      <c r="C2911" s="25" t="s">
        <v>6054</v>
      </c>
      <c r="D2911">
        <v>1</v>
      </c>
      <c r="E2911" s="25" t="s">
        <v>8</v>
      </c>
      <c r="F2911" t="str">
        <f t="shared" si="98"/>
        <v>CCG_265080000007</v>
      </c>
      <c r="G2911" t="str">
        <f>IF(ISNA(VLOOKUP(F2911,$F$3:F2910,1,0)),"","DUP!")</f>
        <v/>
      </c>
      <c r="H2911" t="str">
        <f t="shared" si="97"/>
        <v>INSERT INTO ZONE_MAP (SERVICE_ID, SERVICE_NAME, CODE, NW_GROUP, ZONE) VALUES (1,'SMS','265080000007','265080000007','CCG');</v>
      </c>
    </row>
    <row r="2912" spans="1:8">
      <c r="A2912" s="25" t="s">
        <v>7210</v>
      </c>
      <c r="B2912" s="25" t="s">
        <v>6080</v>
      </c>
      <c r="C2912" s="25" t="s">
        <v>6054</v>
      </c>
      <c r="D2912">
        <v>1</v>
      </c>
      <c r="E2912" s="25" t="s">
        <v>8</v>
      </c>
      <c r="F2912" t="str">
        <f t="shared" si="98"/>
        <v>CCG_294005000017</v>
      </c>
      <c r="G2912" t="str">
        <f>IF(ISNA(VLOOKUP(F2912,$F$3:F2911,1,0)),"","DUP!")</f>
        <v/>
      </c>
      <c r="H2912" t="str">
        <f t="shared" si="97"/>
        <v>INSERT INTO ZONE_MAP (SERVICE_ID, SERVICE_NAME, CODE, NW_GROUP, ZONE) VALUES (1,'SMS','294005000017','294005000017','CCG');</v>
      </c>
    </row>
    <row r="2913" spans="1:8">
      <c r="A2913" s="25" t="s">
        <v>7211</v>
      </c>
      <c r="B2913" s="25" t="s">
        <v>6571</v>
      </c>
      <c r="C2913" s="25" t="s">
        <v>6054</v>
      </c>
      <c r="D2913">
        <v>1</v>
      </c>
      <c r="E2913" s="25" t="s">
        <v>8</v>
      </c>
      <c r="F2913" t="str">
        <f t="shared" si="98"/>
        <v>CCG_294103000019</v>
      </c>
      <c r="G2913" t="str">
        <f>IF(ISNA(VLOOKUP(F2913,$F$3:F2912,1,0)),"","DUP!")</f>
        <v/>
      </c>
      <c r="H2913" t="str">
        <f t="shared" si="97"/>
        <v>INSERT INTO ZONE_MAP (SERVICE_ID, SERVICE_NAME, CODE, NW_GROUP, ZONE) VALUES (1,'SMS','294103000019','294103000019','CCG');</v>
      </c>
    </row>
    <row r="2914" spans="1:8" ht="25.5">
      <c r="A2914" s="25" t="s">
        <v>7212</v>
      </c>
      <c r="B2914" s="25" t="s">
        <v>7213</v>
      </c>
      <c r="C2914" s="25" t="s">
        <v>7214</v>
      </c>
      <c r="D2914">
        <v>1</v>
      </c>
      <c r="E2914" s="25" t="s">
        <v>8</v>
      </c>
      <c r="F2914" t="str">
        <f t="shared" si="98"/>
        <v>CTY XAC THUC HANG HOA VN_841127</v>
      </c>
      <c r="G2914" t="str">
        <f>IF(ISNA(VLOOKUP(F2914,$F$3:F2913,1,0)),"","DUP!")</f>
        <v/>
      </c>
      <c r="H2914" t="str">
        <f t="shared" si="97"/>
        <v>INSERT INTO ZONE_MAP (SERVICE_ID, SERVICE_NAME, CODE, NW_GROUP, ZONE) VALUES (1,'SMS','841127','841127','CTY XAC THUC HANG HOA VN');</v>
      </c>
    </row>
    <row r="2915" spans="1:8">
      <c r="A2915" s="25" t="s">
        <v>7215</v>
      </c>
      <c r="B2915" s="25" t="s">
        <v>247</v>
      </c>
      <c r="C2915" s="25" t="s">
        <v>248</v>
      </c>
      <c r="D2915">
        <v>1</v>
      </c>
      <c r="E2915" s="25" t="s">
        <v>8</v>
      </c>
      <c r="F2915" t="str">
        <f t="shared" si="98"/>
        <v>VMS_84120</v>
      </c>
      <c r="G2915" t="str">
        <f>IF(ISNA(VLOOKUP(F2915,$F$3:F2914,1,0)),"","DUP!")</f>
        <v/>
      </c>
      <c r="H2915" t="str">
        <f t="shared" si="97"/>
        <v>INSERT INTO ZONE_MAP (SERVICE_ID, SERVICE_NAME, CODE, NW_GROUP, ZONE) VALUES (1,'SMS','84120','84120','VMS');</v>
      </c>
    </row>
    <row r="2916" spans="1:8">
      <c r="A2916" s="25" t="s">
        <v>7216</v>
      </c>
      <c r="B2916" s="25" t="s">
        <v>247</v>
      </c>
      <c r="C2916" s="25" t="s">
        <v>248</v>
      </c>
      <c r="D2916">
        <v>1</v>
      </c>
      <c r="E2916" s="25" t="s">
        <v>8</v>
      </c>
      <c r="F2916" t="str">
        <f t="shared" si="98"/>
        <v>VMS_84121</v>
      </c>
      <c r="G2916" t="str">
        <f>IF(ISNA(VLOOKUP(F2916,$F$3:F2915,1,0)),"","DUP!")</f>
        <v/>
      </c>
      <c r="H2916" t="str">
        <f t="shared" si="97"/>
        <v>INSERT INTO ZONE_MAP (SERVICE_ID, SERVICE_NAME, CODE, NW_GROUP, ZONE) VALUES (1,'SMS','84121','84121','VMS');</v>
      </c>
    </row>
    <row r="2917" spans="1:8">
      <c r="A2917" s="25" t="s">
        <v>7217</v>
      </c>
      <c r="B2917" s="25" t="s">
        <v>247</v>
      </c>
      <c r="C2917" s="25" t="s">
        <v>248</v>
      </c>
      <c r="D2917">
        <v>1</v>
      </c>
      <c r="E2917" s="25" t="s">
        <v>8</v>
      </c>
      <c r="F2917" t="str">
        <f t="shared" si="98"/>
        <v>VMS_84122</v>
      </c>
      <c r="G2917" t="str">
        <f>IF(ISNA(VLOOKUP(F2917,$F$3:F2916,1,0)),"","DUP!")</f>
        <v/>
      </c>
      <c r="H2917" t="str">
        <f t="shared" si="97"/>
        <v>INSERT INTO ZONE_MAP (SERVICE_ID, SERVICE_NAME, CODE, NW_GROUP, ZONE) VALUES (1,'SMS','84122','84122','VMS');</v>
      </c>
    </row>
    <row r="2918" spans="1:8">
      <c r="A2918" s="25" t="s">
        <v>7218</v>
      </c>
      <c r="B2918" s="25" t="s">
        <v>252</v>
      </c>
      <c r="C2918" s="25" t="s">
        <v>253</v>
      </c>
      <c r="D2918">
        <v>1</v>
      </c>
      <c r="E2918" s="25" t="s">
        <v>8</v>
      </c>
      <c r="F2918" t="str">
        <f t="shared" si="98"/>
        <v>VNP_84123</v>
      </c>
      <c r="G2918" t="str">
        <f>IF(ISNA(VLOOKUP(F2918,$F$3:F2917,1,0)),"","DUP!")</f>
        <v/>
      </c>
      <c r="H2918" t="str">
        <f t="shared" si="97"/>
        <v>INSERT INTO ZONE_MAP (SERVICE_ID, SERVICE_NAME, CODE, NW_GROUP, ZONE) VALUES (1,'SMS','84123','84123','VNP');</v>
      </c>
    </row>
    <row r="2919" spans="1:8">
      <c r="A2919" s="25" t="s">
        <v>7219</v>
      </c>
      <c r="B2919" s="25" t="s">
        <v>252</v>
      </c>
      <c r="C2919" s="25" t="s">
        <v>253</v>
      </c>
      <c r="D2919">
        <v>1</v>
      </c>
      <c r="E2919" s="25" t="s">
        <v>8</v>
      </c>
      <c r="F2919" t="str">
        <f t="shared" si="98"/>
        <v>VNP_84124</v>
      </c>
      <c r="G2919" t="str">
        <f>IF(ISNA(VLOOKUP(F2919,$F$3:F2918,1,0)),"","DUP!")</f>
        <v/>
      </c>
      <c r="H2919" t="str">
        <f t="shared" si="97"/>
        <v>INSERT INTO ZONE_MAP (SERVICE_ID, SERVICE_NAME, CODE, NW_GROUP, ZONE) VALUES (1,'SMS','84124','84124','VNP');</v>
      </c>
    </row>
    <row r="2920" spans="1:8">
      <c r="A2920" s="25" t="s">
        <v>7220</v>
      </c>
      <c r="B2920" s="25" t="s">
        <v>252</v>
      </c>
      <c r="C2920" s="25" t="s">
        <v>253</v>
      </c>
      <c r="D2920">
        <v>1</v>
      </c>
      <c r="E2920" s="25" t="s">
        <v>8</v>
      </c>
      <c r="F2920" t="str">
        <f t="shared" si="98"/>
        <v>VNP_84125</v>
      </c>
      <c r="G2920" t="str">
        <f>IF(ISNA(VLOOKUP(F2920,$F$3:F2919,1,0)),"","DUP!")</f>
        <v/>
      </c>
      <c r="H2920" t="str">
        <f t="shared" si="97"/>
        <v>INSERT INTO ZONE_MAP (SERVICE_ID, SERVICE_NAME, CODE, NW_GROUP, ZONE) VALUES (1,'SMS','84125','84125','VNP');</v>
      </c>
    </row>
    <row r="2921" spans="1:8">
      <c r="A2921" s="25" t="s">
        <v>7221</v>
      </c>
      <c r="B2921" s="25" t="s">
        <v>247</v>
      </c>
      <c r="C2921" s="25" t="s">
        <v>248</v>
      </c>
      <c r="D2921">
        <v>1</v>
      </c>
      <c r="E2921" s="25" t="s">
        <v>8</v>
      </c>
      <c r="F2921" t="str">
        <f t="shared" si="98"/>
        <v>VMS_84126</v>
      </c>
      <c r="G2921" t="str">
        <f>IF(ISNA(VLOOKUP(F2921,$F$3:F2920,1,0)),"","DUP!")</f>
        <v/>
      </c>
      <c r="H2921" t="str">
        <f t="shared" si="97"/>
        <v>INSERT INTO ZONE_MAP (SERVICE_ID, SERVICE_NAME, CODE, NW_GROUP, ZONE) VALUES (1,'SMS','84126','84126','VMS');</v>
      </c>
    </row>
    <row r="2922" spans="1:8">
      <c r="A2922" s="25" t="s">
        <v>7222</v>
      </c>
      <c r="B2922" s="25" t="s">
        <v>252</v>
      </c>
      <c r="C2922" s="25" t="s">
        <v>253</v>
      </c>
      <c r="D2922">
        <v>1</v>
      </c>
      <c r="E2922" s="25" t="s">
        <v>8</v>
      </c>
      <c r="F2922" t="str">
        <f t="shared" si="98"/>
        <v>VNP_84127</v>
      </c>
      <c r="G2922" t="str">
        <f>IF(ISNA(VLOOKUP(F2922,$F$3:F2921,1,0)),"","DUP!")</f>
        <v/>
      </c>
      <c r="H2922" t="str">
        <f t="shared" si="97"/>
        <v>INSERT INTO ZONE_MAP (SERVICE_ID, SERVICE_NAME, CODE, NW_GROUP, ZONE) VALUES (1,'SMS','84127','84127','VNP');</v>
      </c>
    </row>
    <row r="2923" spans="1:8">
      <c r="A2923" s="25" t="s">
        <v>7223</v>
      </c>
      <c r="B2923" s="25" t="s">
        <v>247</v>
      </c>
      <c r="C2923" s="25" t="s">
        <v>248</v>
      </c>
      <c r="D2923">
        <v>1</v>
      </c>
      <c r="E2923" s="25" t="s">
        <v>8</v>
      </c>
      <c r="F2923" t="str">
        <f t="shared" si="98"/>
        <v>VMS_84128</v>
      </c>
      <c r="G2923" t="str">
        <f>IF(ISNA(VLOOKUP(F2923,$F$3:F2922,1,0)),"","DUP!")</f>
        <v/>
      </c>
      <c r="H2923" t="str">
        <f t="shared" si="97"/>
        <v>INSERT INTO ZONE_MAP (SERVICE_ID, SERVICE_NAME, CODE, NW_GROUP, ZONE) VALUES (1,'SMS','84128','84128','VMS');</v>
      </c>
    </row>
    <row r="2924" spans="1:8">
      <c r="A2924" s="25" t="s">
        <v>7224</v>
      </c>
      <c r="B2924" s="25" t="s">
        <v>252</v>
      </c>
      <c r="C2924" s="25" t="s">
        <v>253</v>
      </c>
      <c r="D2924">
        <v>1</v>
      </c>
      <c r="E2924" s="25" t="s">
        <v>8</v>
      </c>
      <c r="F2924" t="str">
        <f t="shared" si="98"/>
        <v>VNP_84129</v>
      </c>
      <c r="G2924" t="str">
        <f>IF(ISNA(VLOOKUP(F2924,$F$3:F2923,1,0)),"","DUP!")</f>
        <v/>
      </c>
      <c r="H2924" t="str">
        <f t="shared" si="97"/>
        <v>INSERT INTO ZONE_MAP (SERVICE_ID, SERVICE_NAME, CODE, NW_GROUP, ZONE) VALUES (1,'SMS','84129','84129','VNP');</v>
      </c>
    </row>
    <row r="2925" spans="1:8">
      <c r="A2925" s="25" t="s">
        <v>7225</v>
      </c>
      <c r="B2925" s="25" t="s">
        <v>7226</v>
      </c>
      <c r="C2925" s="25" t="s">
        <v>7227</v>
      </c>
      <c r="D2925">
        <v>1</v>
      </c>
      <c r="E2925" s="25" t="s">
        <v>8</v>
      </c>
      <c r="F2925" t="str">
        <f t="shared" si="98"/>
        <v>INTECOM_841400</v>
      </c>
      <c r="G2925" t="str">
        <f>IF(ISNA(VLOOKUP(F2925,$F$3:F2924,1,0)),"","DUP!")</f>
        <v/>
      </c>
      <c r="H2925" t="str">
        <f t="shared" si="97"/>
        <v>INSERT INTO ZONE_MAP (SERVICE_ID, SERVICE_NAME, CODE, NW_GROUP, ZONE) VALUES (1,'SMS','841400','841400','INTECOM');</v>
      </c>
    </row>
    <row r="2926" spans="1:8">
      <c r="A2926" s="25" t="s">
        <v>7228</v>
      </c>
      <c r="B2926" s="25" t="s">
        <v>7226</v>
      </c>
      <c r="C2926" s="25" t="s">
        <v>7227</v>
      </c>
      <c r="D2926">
        <v>1</v>
      </c>
      <c r="E2926" s="25" t="s">
        <v>8</v>
      </c>
      <c r="F2926" t="str">
        <f t="shared" si="98"/>
        <v>INTECOM_841401</v>
      </c>
      <c r="G2926" t="str">
        <f>IF(ISNA(VLOOKUP(F2926,$F$3:F2925,1,0)),"","DUP!")</f>
        <v/>
      </c>
      <c r="H2926" t="str">
        <f t="shared" si="97"/>
        <v>INSERT INTO ZONE_MAP (SERVICE_ID, SERVICE_NAME, CODE, NW_GROUP, ZONE) VALUES (1,'SMS','841401','841401','INTECOM');</v>
      </c>
    </row>
    <row r="2927" spans="1:8">
      <c r="A2927" s="25" t="s">
        <v>7229</v>
      </c>
      <c r="B2927" s="25" t="s">
        <v>7226</v>
      </c>
      <c r="C2927" s="25" t="s">
        <v>7227</v>
      </c>
      <c r="D2927">
        <v>1</v>
      </c>
      <c r="E2927" s="25" t="s">
        <v>8</v>
      </c>
      <c r="F2927" t="str">
        <f t="shared" si="98"/>
        <v>INTECOM_841402</v>
      </c>
      <c r="G2927" t="str">
        <f>IF(ISNA(VLOOKUP(F2927,$F$3:F2926,1,0)),"","DUP!")</f>
        <v/>
      </c>
      <c r="H2927" t="str">
        <f t="shared" si="97"/>
        <v>INSERT INTO ZONE_MAP (SERVICE_ID, SERVICE_NAME, CODE, NW_GROUP, ZONE) VALUES (1,'SMS','841402','841402','INTECOM');</v>
      </c>
    </row>
    <row r="2928" spans="1:8">
      <c r="A2928" s="25" t="s">
        <v>7230</v>
      </c>
      <c r="B2928" s="25" t="s">
        <v>7226</v>
      </c>
      <c r="C2928" s="25" t="s">
        <v>7227</v>
      </c>
      <c r="D2928">
        <v>1</v>
      </c>
      <c r="E2928" s="25" t="s">
        <v>8</v>
      </c>
      <c r="F2928" t="str">
        <f t="shared" si="98"/>
        <v>INTECOM_841403</v>
      </c>
      <c r="G2928" t="str">
        <f>IF(ISNA(VLOOKUP(F2928,$F$3:F2927,1,0)),"","DUP!")</f>
        <v/>
      </c>
      <c r="H2928" t="str">
        <f t="shared" si="97"/>
        <v>INSERT INTO ZONE_MAP (SERVICE_ID, SERVICE_NAME, CODE, NW_GROUP, ZONE) VALUES (1,'SMS','841403','841403','INTECOM');</v>
      </c>
    </row>
    <row r="2929" spans="1:8">
      <c r="A2929" s="25" t="s">
        <v>7231</v>
      </c>
      <c r="B2929" s="25" t="s">
        <v>7226</v>
      </c>
      <c r="C2929" s="25" t="s">
        <v>7227</v>
      </c>
      <c r="D2929">
        <v>1</v>
      </c>
      <c r="E2929" s="25" t="s">
        <v>8</v>
      </c>
      <c r="F2929" t="str">
        <f t="shared" si="98"/>
        <v>INTECOM_841404</v>
      </c>
      <c r="G2929" t="str">
        <f>IF(ISNA(VLOOKUP(F2929,$F$3:F2928,1,0)),"","DUP!")</f>
        <v/>
      </c>
      <c r="H2929" t="str">
        <f t="shared" si="97"/>
        <v>INSERT INTO ZONE_MAP (SERVICE_ID, SERVICE_NAME, CODE, NW_GROUP, ZONE) VALUES (1,'SMS','841404','841404','INTECOM');</v>
      </c>
    </row>
    <row r="2930" spans="1:8">
      <c r="A2930" s="25" t="s">
        <v>7232</v>
      </c>
      <c r="B2930" s="25" t="s">
        <v>7226</v>
      </c>
      <c r="C2930" s="25" t="s">
        <v>7227</v>
      </c>
      <c r="D2930">
        <v>1</v>
      </c>
      <c r="E2930" s="25" t="s">
        <v>8</v>
      </c>
      <c r="F2930" t="str">
        <f t="shared" si="98"/>
        <v>INTECOM_841405</v>
      </c>
      <c r="G2930" t="str">
        <f>IF(ISNA(VLOOKUP(F2930,$F$3:F2929,1,0)),"","DUP!")</f>
        <v/>
      </c>
      <c r="H2930" t="str">
        <f t="shared" ref="H2930:H2993" si="99">IF(G2930="DUP!","","INSERT INTO ZONE_MAP (SERVICE_ID, SERVICE_NAME, CODE, NW_GROUP, ZONE) VALUES ("&amp;D2930&amp;",'"&amp;E2930&amp;"','"&amp;A2930&amp;"','"&amp;A2930&amp;"','"&amp;C2930&amp;"');")</f>
        <v>INSERT INTO ZONE_MAP (SERVICE_ID, SERVICE_NAME, CODE, NW_GROUP, ZONE) VALUES (1,'SMS','841405','841405','INTECOM');</v>
      </c>
    </row>
    <row r="2931" spans="1:8">
      <c r="A2931" s="25" t="s">
        <v>7233</v>
      </c>
      <c r="B2931" s="25" t="s">
        <v>7226</v>
      </c>
      <c r="C2931" s="25" t="s">
        <v>7227</v>
      </c>
      <c r="D2931">
        <v>1</v>
      </c>
      <c r="E2931" s="25" t="s">
        <v>8</v>
      </c>
      <c r="F2931" t="str">
        <f t="shared" si="98"/>
        <v>INTECOM_841406</v>
      </c>
      <c r="G2931" t="str">
        <f>IF(ISNA(VLOOKUP(F2931,$F$3:F2930,1,0)),"","DUP!")</f>
        <v/>
      </c>
      <c r="H2931" t="str">
        <f t="shared" si="99"/>
        <v>INSERT INTO ZONE_MAP (SERVICE_ID, SERVICE_NAME, CODE, NW_GROUP, ZONE) VALUES (1,'SMS','841406','841406','INTECOM');</v>
      </c>
    </row>
    <row r="2932" spans="1:8">
      <c r="A2932" s="25" t="s">
        <v>7234</v>
      </c>
      <c r="B2932" s="25" t="s">
        <v>7226</v>
      </c>
      <c r="C2932" s="25" t="s">
        <v>7227</v>
      </c>
      <c r="D2932">
        <v>1</v>
      </c>
      <c r="E2932" s="25" t="s">
        <v>8</v>
      </c>
      <c r="F2932" t="str">
        <f t="shared" si="98"/>
        <v>INTECOM_841407</v>
      </c>
      <c r="G2932" t="str">
        <f>IF(ISNA(VLOOKUP(F2932,$F$3:F2931,1,0)),"","DUP!")</f>
        <v/>
      </c>
      <c r="H2932" t="str">
        <f t="shared" si="99"/>
        <v>INSERT INTO ZONE_MAP (SERVICE_ID, SERVICE_NAME, CODE, NW_GROUP, ZONE) VALUES (1,'SMS','841407','841407','INTECOM');</v>
      </c>
    </row>
    <row r="2933" spans="1:8">
      <c r="A2933" s="25" t="s">
        <v>7235</v>
      </c>
      <c r="B2933" s="25" t="s">
        <v>7226</v>
      </c>
      <c r="C2933" s="25" t="s">
        <v>7227</v>
      </c>
      <c r="D2933">
        <v>1</v>
      </c>
      <c r="E2933" s="25" t="s">
        <v>8</v>
      </c>
      <c r="F2933" t="str">
        <f t="shared" si="98"/>
        <v>INTECOM_841408</v>
      </c>
      <c r="G2933" t="str">
        <f>IF(ISNA(VLOOKUP(F2933,$F$3:F2932,1,0)),"","DUP!")</f>
        <v/>
      </c>
      <c r="H2933" t="str">
        <f t="shared" si="99"/>
        <v>INSERT INTO ZONE_MAP (SERVICE_ID, SERVICE_NAME, CODE, NW_GROUP, ZONE) VALUES (1,'SMS','841408','841408','INTECOM');</v>
      </c>
    </row>
    <row r="2934" spans="1:8">
      <c r="A2934" s="25" t="s">
        <v>7236</v>
      </c>
      <c r="B2934" s="25" t="s">
        <v>7226</v>
      </c>
      <c r="C2934" s="25" t="s">
        <v>7227</v>
      </c>
      <c r="D2934">
        <v>1</v>
      </c>
      <c r="E2934" s="25" t="s">
        <v>8</v>
      </c>
      <c r="F2934" t="str">
        <f t="shared" si="98"/>
        <v>INTECOM_841409</v>
      </c>
      <c r="G2934" t="str">
        <f>IF(ISNA(VLOOKUP(F2934,$F$3:F2933,1,0)),"","DUP!")</f>
        <v/>
      </c>
      <c r="H2934" t="str">
        <f t="shared" si="99"/>
        <v>INSERT INTO ZONE_MAP (SERVICE_ID, SERVICE_NAME, CODE, NW_GROUP, ZONE) VALUES (1,'SMS','841409','841409','INTECOM');</v>
      </c>
    </row>
    <row r="2935" spans="1:8">
      <c r="A2935" s="25" t="s">
        <v>7237</v>
      </c>
      <c r="B2935" s="25" t="s">
        <v>7238</v>
      </c>
      <c r="C2935" s="25" t="s">
        <v>7239</v>
      </c>
      <c r="D2935">
        <v>1</v>
      </c>
      <c r="E2935" s="25" t="s">
        <v>8</v>
      </c>
      <c r="F2935" t="str">
        <f t="shared" si="98"/>
        <v>VTC_841542</v>
      </c>
      <c r="G2935" t="str">
        <f>IF(ISNA(VLOOKUP(F2935,$F$3:F2934,1,0)),"","DUP!")</f>
        <v/>
      </c>
      <c r="H2935" t="str">
        <f t="shared" si="99"/>
        <v>INSERT INTO ZONE_MAP (SERVICE_ID, SERVICE_NAME, CODE, NW_GROUP, ZONE) VALUES (1,'SMS','841542','841542','VTC');</v>
      </c>
    </row>
    <row r="2936" spans="1:8">
      <c r="A2936" s="25" t="s">
        <v>7240</v>
      </c>
      <c r="B2936" s="25" t="s">
        <v>7241</v>
      </c>
      <c r="C2936" s="25" t="s">
        <v>262</v>
      </c>
      <c r="D2936">
        <v>1</v>
      </c>
      <c r="E2936" s="25" t="s">
        <v>8</v>
      </c>
      <c r="F2936" t="str">
        <f t="shared" si="98"/>
        <v>VTL_84162</v>
      </c>
      <c r="G2936" t="str">
        <f>IF(ISNA(VLOOKUP(F2936,$F$3:F2935,1,0)),"","DUP!")</f>
        <v/>
      </c>
      <c r="H2936" t="str">
        <f t="shared" si="99"/>
        <v>INSERT INTO ZONE_MAP (SERVICE_ID, SERVICE_NAME, CODE, NW_GROUP, ZONE) VALUES (1,'SMS','84162','84162','VTL');</v>
      </c>
    </row>
    <row r="2937" spans="1:8">
      <c r="A2937" s="25" t="s">
        <v>7242</v>
      </c>
      <c r="B2937" s="25" t="s">
        <v>7241</v>
      </c>
      <c r="C2937" s="25" t="s">
        <v>262</v>
      </c>
      <c r="D2937">
        <v>1</v>
      </c>
      <c r="E2937" s="25" t="s">
        <v>8</v>
      </c>
      <c r="F2937" t="str">
        <f t="shared" si="98"/>
        <v>VTL_84163</v>
      </c>
      <c r="G2937" t="str">
        <f>IF(ISNA(VLOOKUP(F2937,$F$3:F2936,1,0)),"","DUP!")</f>
        <v/>
      </c>
      <c r="H2937" t="str">
        <f t="shared" si="99"/>
        <v>INSERT INTO ZONE_MAP (SERVICE_ID, SERVICE_NAME, CODE, NW_GROUP, ZONE) VALUES (1,'SMS','84163','84163','VTL');</v>
      </c>
    </row>
    <row r="2938" spans="1:8">
      <c r="A2938" s="25" t="s">
        <v>7243</v>
      </c>
      <c r="B2938" s="25" t="s">
        <v>7241</v>
      </c>
      <c r="C2938" s="25" t="s">
        <v>262</v>
      </c>
      <c r="D2938">
        <v>1</v>
      </c>
      <c r="E2938" s="25" t="s">
        <v>8</v>
      </c>
      <c r="F2938" t="str">
        <f t="shared" si="98"/>
        <v>VTL_84164</v>
      </c>
      <c r="G2938" t="str">
        <f>IF(ISNA(VLOOKUP(F2938,$F$3:F2937,1,0)),"","DUP!")</f>
        <v/>
      </c>
      <c r="H2938" t="str">
        <f t="shared" si="99"/>
        <v>INSERT INTO ZONE_MAP (SERVICE_ID, SERVICE_NAME, CODE, NW_GROUP, ZONE) VALUES (1,'SMS','84164','84164','VTL');</v>
      </c>
    </row>
    <row r="2939" spans="1:8">
      <c r="A2939" s="25" t="s">
        <v>7244</v>
      </c>
      <c r="B2939" s="25" t="s">
        <v>7241</v>
      </c>
      <c r="C2939" s="25" t="s">
        <v>262</v>
      </c>
      <c r="D2939">
        <v>1</v>
      </c>
      <c r="E2939" s="25" t="s">
        <v>8</v>
      </c>
      <c r="F2939" t="str">
        <f t="shared" si="98"/>
        <v>VTL_84165</v>
      </c>
      <c r="G2939" t="str">
        <f>IF(ISNA(VLOOKUP(F2939,$F$3:F2938,1,0)),"","DUP!")</f>
        <v/>
      </c>
      <c r="H2939" t="str">
        <f t="shared" si="99"/>
        <v>INSERT INTO ZONE_MAP (SERVICE_ID, SERVICE_NAME, CODE, NW_GROUP, ZONE) VALUES (1,'SMS','84165','84165','VTL');</v>
      </c>
    </row>
    <row r="2940" spans="1:8">
      <c r="A2940" s="25" t="s">
        <v>7245</v>
      </c>
      <c r="B2940" s="25" t="s">
        <v>7241</v>
      </c>
      <c r="C2940" s="25" t="s">
        <v>262</v>
      </c>
      <c r="D2940">
        <v>1</v>
      </c>
      <c r="E2940" s="25" t="s">
        <v>8</v>
      </c>
      <c r="F2940" t="str">
        <f t="shared" si="98"/>
        <v>VTL_84166</v>
      </c>
      <c r="G2940" t="str">
        <f>IF(ISNA(VLOOKUP(F2940,$F$3:F2939,1,0)),"","DUP!")</f>
        <v/>
      </c>
      <c r="H2940" t="str">
        <f t="shared" si="99"/>
        <v>INSERT INTO ZONE_MAP (SERVICE_ID, SERVICE_NAME, CODE, NW_GROUP, ZONE) VALUES (1,'SMS','84166','84166','VTL');</v>
      </c>
    </row>
    <row r="2941" spans="1:8">
      <c r="A2941" s="25" t="s">
        <v>7246</v>
      </c>
      <c r="B2941" s="25" t="s">
        <v>7241</v>
      </c>
      <c r="C2941" s="25" t="s">
        <v>262</v>
      </c>
      <c r="D2941">
        <v>1</v>
      </c>
      <c r="E2941" s="25" t="s">
        <v>8</v>
      </c>
      <c r="F2941" t="str">
        <f t="shared" si="98"/>
        <v>VTL_84167</v>
      </c>
      <c r="G2941" t="str">
        <f>IF(ISNA(VLOOKUP(F2941,$F$3:F2940,1,0)),"","DUP!")</f>
        <v/>
      </c>
      <c r="H2941" t="str">
        <f t="shared" si="99"/>
        <v>INSERT INTO ZONE_MAP (SERVICE_ID, SERVICE_NAME, CODE, NW_GROUP, ZONE) VALUES (1,'SMS','84167','84167','VTL');</v>
      </c>
    </row>
    <row r="2942" spans="1:8">
      <c r="A2942" s="25" t="s">
        <v>7247</v>
      </c>
      <c r="B2942" s="25" t="s">
        <v>7241</v>
      </c>
      <c r="C2942" s="25" t="s">
        <v>262</v>
      </c>
      <c r="D2942">
        <v>1</v>
      </c>
      <c r="E2942" s="25" t="s">
        <v>8</v>
      </c>
      <c r="F2942" t="str">
        <f t="shared" si="98"/>
        <v>VTL_84168</v>
      </c>
      <c r="G2942" t="str">
        <f>IF(ISNA(VLOOKUP(F2942,$F$3:F2941,1,0)),"","DUP!")</f>
        <v/>
      </c>
      <c r="H2942" t="str">
        <f t="shared" si="99"/>
        <v>INSERT INTO ZONE_MAP (SERVICE_ID, SERVICE_NAME, CODE, NW_GROUP, ZONE) VALUES (1,'SMS','84168','84168','VTL');</v>
      </c>
    </row>
    <row r="2943" spans="1:8">
      <c r="A2943" s="25" t="s">
        <v>7248</v>
      </c>
      <c r="B2943" s="25" t="s">
        <v>7241</v>
      </c>
      <c r="C2943" s="25" t="s">
        <v>262</v>
      </c>
      <c r="D2943">
        <v>1</v>
      </c>
      <c r="E2943" s="25" t="s">
        <v>8</v>
      </c>
      <c r="F2943" t="str">
        <f t="shared" si="98"/>
        <v>VTL_84169</v>
      </c>
      <c r="G2943" t="str">
        <f>IF(ISNA(VLOOKUP(F2943,$F$3:F2942,1,0)),"","DUP!")</f>
        <v/>
      </c>
      <c r="H2943" t="str">
        <f t="shared" si="99"/>
        <v>INSERT INTO ZONE_MAP (SERVICE_ID, SERVICE_NAME, CODE, NW_GROUP, ZONE) VALUES (1,'SMS','84169','84169','VTL');</v>
      </c>
    </row>
    <row r="2944" spans="1:8">
      <c r="A2944" s="25" t="s">
        <v>7249</v>
      </c>
      <c r="B2944" s="25" t="s">
        <v>274</v>
      </c>
      <c r="C2944" s="25" t="s">
        <v>274</v>
      </c>
      <c r="D2944">
        <v>1</v>
      </c>
      <c r="E2944" s="25" t="s">
        <v>8</v>
      </c>
      <c r="F2944" t="str">
        <f t="shared" si="98"/>
        <v>VIETNAMOBILE_841862</v>
      </c>
      <c r="G2944" t="str">
        <f>IF(ISNA(VLOOKUP(F2944,$F$3:F2943,1,0)),"","DUP!")</f>
        <v/>
      </c>
      <c r="H2944" t="str">
        <f t="shared" si="99"/>
        <v>INSERT INTO ZONE_MAP (SERVICE_ID, SERVICE_NAME, CODE, NW_GROUP, ZONE) VALUES (1,'SMS','841862','841862','VIETNAMOBILE');</v>
      </c>
    </row>
    <row r="2945" spans="1:8">
      <c r="A2945" s="25" t="s">
        <v>7250</v>
      </c>
      <c r="B2945" s="25" t="s">
        <v>274</v>
      </c>
      <c r="C2945" s="25" t="s">
        <v>274</v>
      </c>
      <c r="D2945">
        <v>1</v>
      </c>
      <c r="E2945" s="25" t="s">
        <v>8</v>
      </c>
      <c r="F2945" t="str">
        <f t="shared" si="98"/>
        <v>VIETNAMOBILE_841863</v>
      </c>
      <c r="G2945" t="str">
        <f>IF(ISNA(VLOOKUP(F2945,$F$3:F2944,1,0)),"","DUP!")</f>
        <v/>
      </c>
      <c r="H2945" t="str">
        <f t="shared" si="99"/>
        <v>INSERT INTO ZONE_MAP (SERVICE_ID, SERVICE_NAME, CODE, NW_GROUP, ZONE) VALUES (1,'SMS','841863','841863','VIETNAMOBILE');</v>
      </c>
    </row>
    <row r="2946" spans="1:8">
      <c r="A2946" s="25" t="s">
        <v>7251</v>
      </c>
      <c r="B2946" s="25" t="s">
        <v>274</v>
      </c>
      <c r="C2946" s="25" t="s">
        <v>274</v>
      </c>
      <c r="D2946">
        <v>1</v>
      </c>
      <c r="E2946" s="25" t="s">
        <v>8</v>
      </c>
      <c r="F2946" t="str">
        <f t="shared" si="98"/>
        <v>VIETNAMOBILE_841864</v>
      </c>
      <c r="G2946" t="str">
        <f>IF(ISNA(VLOOKUP(F2946,$F$3:F2945,1,0)),"","DUP!")</f>
        <v/>
      </c>
      <c r="H2946" t="str">
        <f t="shared" si="99"/>
        <v>INSERT INTO ZONE_MAP (SERVICE_ID, SERVICE_NAME, CODE, NW_GROUP, ZONE) VALUES (1,'SMS','841864','841864','VIETNAMOBILE');</v>
      </c>
    </row>
    <row r="2947" spans="1:8">
      <c r="A2947" s="25" t="s">
        <v>7252</v>
      </c>
      <c r="B2947" s="25" t="s">
        <v>274</v>
      </c>
      <c r="C2947" s="25" t="s">
        <v>274</v>
      </c>
      <c r="D2947">
        <v>1</v>
      </c>
      <c r="E2947" s="25" t="s">
        <v>8</v>
      </c>
      <c r="F2947" t="str">
        <f t="shared" si="98"/>
        <v>VIETNAMOBILE_841865</v>
      </c>
      <c r="G2947" t="str">
        <f>IF(ISNA(VLOOKUP(F2947,$F$3:F2946,1,0)),"","DUP!")</f>
        <v/>
      </c>
      <c r="H2947" t="str">
        <f t="shared" si="99"/>
        <v>INSERT INTO ZONE_MAP (SERVICE_ID, SERVICE_NAME, CODE, NW_GROUP, ZONE) VALUES (1,'SMS','841865','841865','VIETNAMOBILE');</v>
      </c>
    </row>
    <row r="2948" spans="1:8">
      <c r="A2948" s="25" t="s">
        <v>7253</v>
      </c>
      <c r="B2948" s="25" t="s">
        <v>274</v>
      </c>
      <c r="C2948" s="25" t="s">
        <v>274</v>
      </c>
      <c r="D2948">
        <v>1</v>
      </c>
      <c r="E2948" s="25" t="s">
        <v>8</v>
      </c>
      <c r="F2948" t="str">
        <f t="shared" ref="F2948:F3011" si="100">C2948&amp;"_"&amp;A2948</f>
        <v>VIETNAMOBILE_841866</v>
      </c>
      <c r="G2948" t="str">
        <f>IF(ISNA(VLOOKUP(F2948,$F$3:F2947,1,0)),"","DUP!")</f>
        <v/>
      </c>
      <c r="H2948" t="str">
        <f t="shared" si="99"/>
        <v>INSERT INTO ZONE_MAP (SERVICE_ID, SERVICE_NAME, CODE, NW_GROUP, ZONE) VALUES (1,'SMS','841866','841866','VIETNAMOBILE');</v>
      </c>
    </row>
    <row r="2949" spans="1:8">
      <c r="A2949" s="25" t="s">
        <v>7254</v>
      </c>
      <c r="B2949" s="25" t="s">
        <v>274</v>
      </c>
      <c r="C2949" s="25" t="s">
        <v>274</v>
      </c>
      <c r="D2949">
        <v>1</v>
      </c>
      <c r="E2949" s="25" t="s">
        <v>8</v>
      </c>
      <c r="F2949" t="str">
        <f t="shared" si="100"/>
        <v>VIETNAMOBILE_841867</v>
      </c>
      <c r="G2949" t="str">
        <f>IF(ISNA(VLOOKUP(F2949,$F$3:F2948,1,0)),"","DUP!")</f>
        <v/>
      </c>
      <c r="H2949" t="str">
        <f t="shared" si="99"/>
        <v>INSERT INTO ZONE_MAP (SERVICE_ID, SERVICE_NAME, CODE, NW_GROUP, ZONE) VALUES (1,'SMS','841867','841867','VIETNAMOBILE');</v>
      </c>
    </row>
    <row r="2950" spans="1:8">
      <c r="A2950" s="25" t="s">
        <v>7255</v>
      </c>
      <c r="B2950" s="25" t="s">
        <v>274</v>
      </c>
      <c r="C2950" s="25" t="s">
        <v>274</v>
      </c>
      <c r="D2950">
        <v>1</v>
      </c>
      <c r="E2950" s="25" t="s">
        <v>8</v>
      </c>
      <c r="F2950" t="str">
        <f t="shared" si="100"/>
        <v>VIETNAMOBILE_841868</v>
      </c>
      <c r="G2950" t="str">
        <f>IF(ISNA(VLOOKUP(F2950,$F$3:F2949,1,0)),"","DUP!")</f>
        <v/>
      </c>
      <c r="H2950" t="str">
        <f t="shared" si="99"/>
        <v>INSERT INTO ZONE_MAP (SERVICE_ID, SERVICE_NAME, CODE, NW_GROUP, ZONE) VALUES (1,'SMS','841868','841868','VIETNAMOBILE');</v>
      </c>
    </row>
    <row r="2951" spans="1:8">
      <c r="A2951" s="25" t="s">
        <v>7256</v>
      </c>
      <c r="B2951" s="25" t="s">
        <v>274</v>
      </c>
      <c r="C2951" s="25" t="s">
        <v>274</v>
      </c>
      <c r="D2951">
        <v>1</v>
      </c>
      <c r="E2951" s="25" t="s">
        <v>8</v>
      </c>
      <c r="F2951" t="str">
        <f t="shared" si="100"/>
        <v>VIETNAMOBILE_841869</v>
      </c>
      <c r="G2951" t="str">
        <f>IF(ISNA(VLOOKUP(F2951,$F$3:F2950,1,0)),"","DUP!")</f>
        <v/>
      </c>
      <c r="H2951" t="str">
        <f t="shared" si="99"/>
        <v>INSERT INTO ZONE_MAP (SERVICE_ID, SERVICE_NAME, CODE, NW_GROUP, ZONE) VALUES (1,'SMS','841869','841869','VIETNAMOBILE');</v>
      </c>
    </row>
    <row r="2952" spans="1:8">
      <c r="A2952" s="25" t="s">
        <v>7257</v>
      </c>
      <c r="B2952" s="25" t="s">
        <v>274</v>
      </c>
      <c r="C2952" s="25" t="s">
        <v>274</v>
      </c>
      <c r="D2952">
        <v>1</v>
      </c>
      <c r="E2952" s="25" t="s">
        <v>8</v>
      </c>
      <c r="F2952" t="str">
        <f t="shared" si="100"/>
        <v>VIETNAMOBILE_84188</v>
      </c>
      <c r="G2952" t="str">
        <f>IF(ISNA(VLOOKUP(F2952,$F$3:F2951,1,0)),"","DUP!")</f>
        <v/>
      </c>
      <c r="H2952" t="str">
        <f t="shared" si="99"/>
        <v>INSERT INTO ZONE_MAP (SERVICE_ID, SERVICE_NAME, CODE, NW_GROUP, ZONE) VALUES (1,'SMS','84188','84188','VIETNAMOBILE');</v>
      </c>
    </row>
    <row r="2953" spans="1:8">
      <c r="A2953" s="25" t="s">
        <v>7258</v>
      </c>
      <c r="B2953" s="25" t="s">
        <v>7259</v>
      </c>
      <c r="C2953" s="25" t="s">
        <v>285</v>
      </c>
      <c r="D2953">
        <v>1</v>
      </c>
      <c r="E2953" s="25" t="s">
        <v>8</v>
      </c>
      <c r="F2953" t="str">
        <f t="shared" si="100"/>
        <v>GTEL_8419000112</v>
      </c>
      <c r="G2953" t="str">
        <f>IF(ISNA(VLOOKUP(F2953,$F$3:F2952,1,0)),"","DUP!")</f>
        <v/>
      </c>
      <c r="H2953" t="str">
        <f t="shared" si="99"/>
        <v>INSERT INTO ZONE_MAP (SERVICE_ID, SERVICE_NAME, CODE, NW_GROUP, ZONE) VALUES (1,'SMS','8419000112','8419000112','GTEL');</v>
      </c>
    </row>
    <row r="2954" spans="1:8">
      <c r="A2954" s="25" t="s">
        <v>7260</v>
      </c>
      <c r="B2954" s="25" t="s">
        <v>7259</v>
      </c>
      <c r="C2954" s="25" t="s">
        <v>285</v>
      </c>
      <c r="D2954">
        <v>1</v>
      </c>
      <c r="E2954" s="25" t="s">
        <v>8</v>
      </c>
      <c r="F2954" t="str">
        <f t="shared" si="100"/>
        <v>GTEL_8419000113</v>
      </c>
      <c r="G2954" t="str">
        <f>IF(ISNA(VLOOKUP(F2954,$F$3:F2953,1,0)),"","DUP!")</f>
        <v/>
      </c>
      <c r="H2954" t="str">
        <f t="shared" si="99"/>
        <v>INSERT INTO ZONE_MAP (SERVICE_ID, SERVICE_NAME, CODE, NW_GROUP, ZONE) VALUES (1,'SMS','8419000113','8419000113','GTEL');</v>
      </c>
    </row>
    <row r="2955" spans="1:8">
      <c r="A2955" s="25" t="s">
        <v>7261</v>
      </c>
      <c r="B2955" s="25" t="s">
        <v>7259</v>
      </c>
      <c r="C2955" s="25" t="s">
        <v>285</v>
      </c>
      <c r="D2955">
        <v>1</v>
      </c>
      <c r="E2955" s="25" t="s">
        <v>8</v>
      </c>
      <c r="F2955" t="str">
        <f t="shared" si="100"/>
        <v>GTEL_8419000114</v>
      </c>
      <c r="G2955" t="str">
        <f>IF(ISNA(VLOOKUP(F2955,$F$3:F2954,1,0)),"","DUP!")</f>
        <v/>
      </c>
      <c r="H2955" t="str">
        <f t="shared" si="99"/>
        <v>INSERT INTO ZONE_MAP (SERVICE_ID, SERVICE_NAME, CODE, NW_GROUP, ZONE) VALUES (1,'SMS','8419000114','8419000114','GTEL');</v>
      </c>
    </row>
    <row r="2956" spans="1:8">
      <c r="A2956" s="25" t="s">
        <v>7262</v>
      </c>
      <c r="B2956" s="25" t="s">
        <v>7259</v>
      </c>
      <c r="C2956" s="25" t="s">
        <v>285</v>
      </c>
      <c r="D2956">
        <v>1</v>
      </c>
      <c r="E2956" s="25" t="s">
        <v>8</v>
      </c>
      <c r="F2956" t="str">
        <f t="shared" si="100"/>
        <v>GTEL_8419000115</v>
      </c>
      <c r="G2956" t="str">
        <f>IF(ISNA(VLOOKUP(F2956,$F$3:F2955,1,0)),"","DUP!")</f>
        <v/>
      </c>
      <c r="H2956" t="str">
        <f t="shared" si="99"/>
        <v>INSERT INTO ZONE_MAP (SERVICE_ID, SERVICE_NAME, CODE, NW_GROUP, ZONE) VALUES (1,'SMS','8419000115','8419000115','GTEL');</v>
      </c>
    </row>
    <row r="2957" spans="1:8">
      <c r="A2957" s="25" t="s">
        <v>7263</v>
      </c>
      <c r="B2957" s="25" t="s">
        <v>7259</v>
      </c>
      <c r="C2957" s="25" t="s">
        <v>7264</v>
      </c>
      <c r="D2957">
        <v>1</v>
      </c>
      <c r="E2957" s="25" t="s">
        <v>8</v>
      </c>
      <c r="F2957" t="str">
        <f t="shared" si="100"/>
        <v>VTN_841900108</v>
      </c>
      <c r="G2957" t="str">
        <f>IF(ISNA(VLOOKUP(F2957,$F$3:F2956,1,0)),"","DUP!")</f>
        <v/>
      </c>
      <c r="H2957" t="str">
        <f t="shared" si="99"/>
        <v>INSERT INTO ZONE_MAP (SERVICE_ID, SERVICE_NAME, CODE, NW_GROUP, ZONE) VALUES (1,'SMS','841900108','841900108','VTN');</v>
      </c>
    </row>
    <row r="2958" spans="1:8">
      <c r="A2958" s="25" t="s">
        <v>7265</v>
      </c>
      <c r="B2958" s="25" t="s">
        <v>7259</v>
      </c>
      <c r="C2958" s="25" t="s">
        <v>7264</v>
      </c>
      <c r="D2958">
        <v>1</v>
      </c>
      <c r="E2958" s="25" t="s">
        <v>8</v>
      </c>
      <c r="F2958" t="str">
        <f t="shared" si="100"/>
        <v>VTN_841900110</v>
      </c>
      <c r="G2958" t="str">
        <f>IF(ISNA(VLOOKUP(F2958,$F$3:F2957,1,0)),"","DUP!")</f>
        <v/>
      </c>
      <c r="H2958" t="str">
        <f t="shared" si="99"/>
        <v>INSERT INTO ZONE_MAP (SERVICE_ID, SERVICE_NAME, CODE, NW_GROUP, ZONE) VALUES (1,'SMS','841900110','841900110','VTN');</v>
      </c>
    </row>
    <row r="2959" spans="1:8">
      <c r="A2959" s="25" t="s">
        <v>7266</v>
      </c>
      <c r="B2959" s="25" t="s">
        <v>7259</v>
      </c>
      <c r="C2959" s="25" t="s">
        <v>7264</v>
      </c>
      <c r="D2959">
        <v>1</v>
      </c>
      <c r="E2959" s="25" t="s">
        <v>8</v>
      </c>
      <c r="F2959" t="str">
        <f t="shared" si="100"/>
        <v>VTN_841900111</v>
      </c>
      <c r="G2959" t="str">
        <f>IF(ISNA(VLOOKUP(F2959,$F$3:F2958,1,0)),"","DUP!")</f>
        <v/>
      </c>
      <c r="H2959" t="str">
        <f t="shared" si="99"/>
        <v>INSERT INTO ZONE_MAP (SERVICE_ID, SERVICE_NAME, CODE, NW_GROUP, ZONE) VALUES (1,'SMS','841900111','841900111','VTN');</v>
      </c>
    </row>
    <row r="2960" spans="1:8">
      <c r="A2960" s="25" t="s">
        <v>7267</v>
      </c>
      <c r="B2960" s="25" t="s">
        <v>7259</v>
      </c>
      <c r="C2960" s="25" t="s">
        <v>7264</v>
      </c>
      <c r="D2960">
        <v>1</v>
      </c>
      <c r="E2960" s="25" t="s">
        <v>8</v>
      </c>
      <c r="F2960" t="str">
        <f t="shared" si="100"/>
        <v>VTN_841900112</v>
      </c>
      <c r="G2960" t="str">
        <f>IF(ISNA(VLOOKUP(F2960,$F$3:F2959,1,0)),"","DUP!")</f>
        <v/>
      </c>
      <c r="H2960" t="str">
        <f t="shared" si="99"/>
        <v>INSERT INTO ZONE_MAP (SERVICE_ID, SERVICE_NAME, CODE, NW_GROUP, ZONE) VALUES (1,'SMS','841900112','841900112','VTN');</v>
      </c>
    </row>
    <row r="2961" spans="1:8">
      <c r="A2961" s="25" t="s">
        <v>7268</v>
      </c>
      <c r="B2961" s="25" t="s">
        <v>7259</v>
      </c>
      <c r="C2961" s="25" t="s">
        <v>7264</v>
      </c>
      <c r="D2961">
        <v>1</v>
      </c>
      <c r="E2961" s="25" t="s">
        <v>8</v>
      </c>
      <c r="F2961" t="str">
        <f t="shared" si="100"/>
        <v>VTN_841900113</v>
      </c>
      <c r="G2961" t="str">
        <f>IF(ISNA(VLOOKUP(F2961,$F$3:F2960,1,0)),"","DUP!")</f>
        <v/>
      </c>
      <c r="H2961" t="str">
        <f t="shared" si="99"/>
        <v>INSERT INTO ZONE_MAP (SERVICE_ID, SERVICE_NAME, CODE, NW_GROUP, ZONE) VALUES (1,'SMS','841900113','841900113','VTN');</v>
      </c>
    </row>
    <row r="2962" spans="1:8">
      <c r="A2962" s="25" t="s">
        <v>7269</v>
      </c>
      <c r="B2962" s="25" t="s">
        <v>7259</v>
      </c>
      <c r="C2962" s="25" t="s">
        <v>7264</v>
      </c>
      <c r="D2962">
        <v>1</v>
      </c>
      <c r="E2962" s="25" t="s">
        <v>8</v>
      </c>
      <c r="F2962" t="str">
        <f t="shared" si="100"/>
        <v>VTN_841900114</v>
      </c>
      <c r="G2962" t="str">
        <f>IF(ISNA(VLOOKUP(F2962,$F$3:F2961,1,0)),"","DUP!")</f>
        <v/>
      </c>
      <c r="H2962" t="str">
        <f t="shared" si="99"/>
        <v>INSERT INTO ZONE_MAP (SERVICE_ID, SERVICE_NAME, CODE, NW_GROUP, ZONE) VALUES (1,'SMS','841900114','841900114','VTN');</v>
      </c>
    </row>
    <row r="2963" spans="1:8">
      <c r="A2963" s="25" t="s">
        <v>7270</v>
      </c>
      <c r="B2963" s="25" t="s">
        <v>7259</v>
      </c>
      <c r="C2963" s="25" t="s">
        <v>7264</v>
      </c>
      <c r="D2963">
        <v>1</v>
      </c>
      <c r="E2963" s="25" t="s">
        <v>8</v>
      </c>
      <c r="F2963" t="str">
        <f t="shared" si="100"/>
        <v>VTN_841900115</v>
      </c>
      <c r="G2963" t="str">
        <f>IF(ISNA(VLOOKUP(F2963,$F$3:F2962,1,0)),"","DUP!")</f>
        <v/>
      </c>
      <c r="H2963" t="str">
        <f t="shared" si="99"/>
        <v>INSERT INTO ZONE_MAP (SERVICE_ID, SERVICE_NAME, CODE, NW_GROUP, ZONE) VALUES (1,'SMS','841900115','841900115','VTN');</v>
      </c>
    </row>
    <row r="2964" spans="1:8">
      <c r="A2964" s="25" t="s">
        <v>7271</v>
      </c>
      <c r="B2964" s="25" t="s">
        <v>7259</v>
      </c>
      <c r="C2964" s="25" t="s">
        <v>7264</v>
      </c>
      <c r="D2964">
        <v>1</v>
      </c>
      <c r="E2964" s="25" t="s">
        <v>8</v>
      </c>
      <c r="F2964" t="str">
        <f t="shared" si="100"/>
        <v>VTN_841900116</v>
      </c>
      <c r="G2964" t="str">
        <f>IF(ISNA(VLOOKUP(F2964,$F$3:F2963,1,0)),"","DUP!")</f>
        <v/>
      </c>
      <c r="H2964" t="str">
        <f t="shared" si="99"/>
        <v>INSERT INTO ZONE_MAP (SERVICE_ID, SERVICE_NAME, CODE, NW_GROUP, ZONE) VALUES (1,'SMS','841900116','841900116','VTN');</v>
      </c>
    </row>
    <row r="2965" spans="1:8">
      <c r="A2965" s="25" t="s">
        <v>7272</v>
      </c>
      <c r="B2965" s="25" t="s">
        <v>7259</v>
      </c>
      <c r="C2965" s="25" t="s">
        <v>7264</v>
      </c>
      <c r="D2965">
        <v>1</v>
      </c>
      <c r="E2965" s="25" t="s">
        <v>8</v>
      </c>
      <c r="F2965" t="str">
        <f t="shared" si="100"/>
        <v>VTN_841900117</v>
      </c>
      <c r="G2965" t="str">
        <f>IF(ISNA(VLOOKUP(F2965,$F$3:F2964,1,0)),"","DUP!")</f>
        <v/>
      </c>
      <c r="H2965" t="str">
        <f t="shared" si="99"/>
        <v>INSERT INTO ZONE_MAP (SERVICE_ID, SERVICE_NAME, CODE, NW_GROUP, ZONE) VALUES (1,'SMS','841900117','841900117','VTN');</v>
      </c>
    </row>
    <row r="2966" spans="1:8">
      <c r="A2966" s="25" t="s">
        <v>7273</v>
      </c>
      <c r="B2966" s="25" t="s">
        <v>7259</v>
      </c>
      <c r="C2966" s="25" t="s">
        <v>7264</v>
      </c>
      <c r="D2966">
        <v>1</v>
      </c>
      <c r="E2966" s="25" t="s">
        <v>8</v>
      </c>
      <c r="F2966" t="str">
        <f t="shared" si="100"/>
        <v>VTN_841900118</v>
      </c>
      <c r="G2966" t="str">
        <f>IF(ISNA(VLOOKUP(F2966,$F$3:F2965,1,0)),"","DUP!")</f>
        <v/>
      </c>
      <c r="H2966" t="str">
        <f t="shared" si="99"/>
        <v>INSERT INTO ZONE_MAP (SERVICE_ID, SERVICE_NAME, CODE, NW_GROUP, ZONE) VALUES (1,'SMS','841900118','841900118','VTN');</v>
      </c>
    </row>
    <row r="2967" spans="1:8">
      <c r="A2967" s="25" t="s">
        <v>7274</v>
      </c>
      <c r="B2967" s="25" t="s">
        <v>7259</v>
      </c>
      <c r="C2967" s="25" t="s">
        <v>7264</v>
      </c>
      <c r="D2967">
        <v>1</v>
      </c>
      <c r="E2967" s="25" t="s">
        <v>8</v>
      </c>
      <c r="F2967" t="str">
        <f t="shared" si="100"/>
        <v>VTN_841900119</v>
      </c>
      <c r="G2967" t="str">
        <f>IF(ISNA(VLOOKUP(F2967,$F$3:F2966,1,0)),"","DUP!")</f>
        <v/>
      </c>
      <c r="H2967" t="str">
        <f t="shared" si="99"/>
        <v>INSERT INTO ZONE_MAP (SERVICE_ID, SERVICE_NAME, CODE, NW_GROUP, ZONE) VALUES (1,'SMS','841900119','841900119','VTN');</v>
      </c>
    </row>
    <row r="2968" spans="1:8">
      <c r="A2968" s="25" t="s">
        <v>7275</v>
      </c>
      <c r="B2968" s="25" t="s">
        <v>7259</v>
      </c>
      <c r="C2968" s="25" t="s">
        <v>7264</v>
      </c>
      <c r="D2968">
        <v>1</v>
      </c>
      <c r="E2968" s="25" t="s">
        <v>8</v>
      </c>
      <c r="F2968" t="str">
        <f t="shared" si="100"/>
        <v>VTN_84190012</v>
      </c>
      <c r="G2968" t="str">
        <f>IF(ISNA(VLOOKUP(F2968,$F$3:F2967,1,0)),"","DUP!")</f>
        <v/>
      </c>
      <c r="H2968" t="str">
        <f t="shared" si="99"/>
        <v>INSERT INTO ZONE_MAP (SERVICE_ID, SERVICE_NAME, CODE, NW_GROUP, ZONE) VALUES (1,'SMS','84190012','84190012','VTN');</v>
      </c>
    </row>
    <row r="2969" spans="1:8">
      <c r="A2969" s="25" t="s">
        <v>7276</v>
      </c>
      <c r="B2969" s="25" t="s">
        <v>7277</v>
      </c>
      <c r="C2969" s="25" t="s">
        <v>7278</v>
      </c>
      <c r="D2969">
        <v>1</v>
      </c>
      <c r="E2969" s="25" t="s">
        <v>8</v>
      </c>
      <c r="F2969" t="str">
        <f t="shared" si="100"/>
        <v>VASC_8419001255</v>
      </c>
      <c r="G2969" t="str">
        <f>IF(ISNA(VLOOKUP(F2969,$F$3:F2968,1,0)),"","DUP!")</f>
        <v/>
      </c>
      <c r="H2969" t="str">
        <f t="shared" si="99"/>
        <v>INSERT INTO ZONE_MAP (SERVICE_ID, SERVICE_NAME, CODE, NW_GROUP, ZONE) VALUES (1,'SMS','8419001255','8419001255','VASC');</v>
      </c>
    </row>
    <row r="2970" spans="1:8">
      <c r="A2970" s="25" t="s">
        <v>7279</v>
      </c>
      <c r="B2970" s="25" t="s">
        <v>7259</v>
      </c>
      <c r="C2970" s="25" t="s">
        <v>7264</v>
      </c>
      <c r="D2970">
        <v>1</v>
      </c>
      <c r="E2970" s="25" t="s">
        <v>8</v>
      </c>
      <c r="F2970" t="str">
        <f t="shared" si="100"/>
        <v>VTN_84190015</v>
      </c>
      <c r="G2970" t="str">
        <f>IF(ISNA(VLOOKUP(F2970,$F$3:F2969,1,0)),"","DUP!")</f>
        <v/>
      </c>
      <c r="H2970" t="str">
        <f t="shared" si="99"/>
        <v>INSERT INTO ZONE_MAP (SERVICE_ID, SERVICE_NAME, CODE, NW_GROUP, ZONE) VALUES (1,'SMS','84190015','84190015','VTN');</v>
      </c>
    </row>
    <row r="2971" spans="1:8">
      <c r="A2971" s="25" t="s">
        <v>7280</v>
      </c>
      <c r="B2971" s="25" t="s">
        <v>7259</v>
      </c>
      <c r="C2971" s="25" t="s">
        <v>7264</v>
      </c>
      <c r="D2971">
        <v>1</v>
      </c>
      <c r="E2971" s="25" t="s">
        <v>8</v>
      </c>
      <c r="F2971" t="str">
        <f t="shared" si="100"/>
        <v>VTN_84190017</v>
      </c>
      <c r="G2971" t="str">
        <f>IF(ISNA(VLOOKUP(F2971,$F$3:F2970,1,0)),"","DUP!")</f>
        <v/>
      </c>
      <c r="H2971" t="str">
        <f t="shared" si="99"/>
        <v>INSERT INTO ZONE_MAP (SERVICE_ID, SERVICE_NAME, CODE, NW_GROUP, ZONE) VALUES (1,'SMS','84190017','84190017','VTN');</v>
      </c>
    </row>
    <row r="2972" spans="1:8">
      <c r="A2972" s="25" t="s">
        <v>7281</v>
      </c>
      <c r="B2972" s="25" t="s">
        <v>7259</v>
      </c>
      <c r="C2972" s="25" t="s">
        <v>7264</v>
      </c>
      <c r="D2972">
        <v>1</v>
      </c>
      <c r="E2972" s="25" t="s">
        <v>8</v>
      </c>
      <c r="F2972" t="str">
        <f t="shared" si="100"/>
        <v>VTN_84190018</v>
      </c>
      <c r="G2972" t="str">
        <f>IF(ISNA(VLOOKUP(F2972,$F$3:F2971,1,0)),"","DUP!")</f>
        <v/>
      </c>
      <c r="H2972" t="str">
        <f t="shared" si="99"/>
        <v>INSERT INTO ZONE_MAP (SERVICE_ID, SERVICE_NAME, CODE, NW_GROUP, ZONE) VALUES (1,'SMS','84190018','84190018','VTN');</v>
      </c>
    </row>
    <row r="2973" spans="1:8">
      <c r="A2973" s="25" t="s">
        <v>7282</v>
      </c>
      <c r="B2973" s="25" t="s">
        <v>7259</v>
      </c>
      <c r="C2973" s="25" t="s">
        <v>7264</v>
      </c>
      <c r="D2973">
        <v>1</v>
      </c>
      <c r="E2973" s="25" t="s">
        <v>8</v>
      </c>
      <c r="F2973" t="str">
        <f t="shared" si="100"/>
        <v>VTN_841900190</v>
      </c>
      <c r="G2973" t="str">
        <f>IF(ISNA(VLOOKUP(F2973,$F$3:F2972,1,0)),"","DUP!")</f>
        <v/>
      </c>
      <c r="H2973" t="str">
        <f t="shared" si="99"/>
        <v>INSERT INTO ZONE_MAP (SERVICE_ID, SERVICE_NAME, CODE, NW_GROUP, ZONE) VALUES (1,'SMS','841900190','841900190','VTN');</v>
      </c>
    </row>
    <row r="2974" spans="1:8">
      <c r="A2974" s="25" t="s">
        <v>7283</v>
      </c>
      <c r="B2974" s="25" t="s">
        <v>7259</v>
      </c>
      <c r="C2974" s="25" t="s">
        <v>7264</v>
      </c>
      <c r="D2974">
        <v>1</v>
      </c>
      <c r="E2974" s="25" t="s">
        <v>8</v>
      </c>
      <c r="F2974" t="str">
        <f t="shared" si="100"/>
        <v>VTN_841900191</v>
      </c>
      <c r="G2974" t="str">
        <f>IF(ISNA(VLOOKUP(F2974,$F$3:F2973,1,0)),"","DUP!")</f>
        <v/>
      </c>
      <c r="H2974" t="str">
        <f t="shared" si="99"/>
        <v>INSERT INTO ZONE_MAP (SERVICE_ID, SERVICE_NAME, CODE, NW_GROUP, ZONE) VALUES (1,'SMS','841900191','841900191','VTN');</v>
      </c>
    </row>
    <row r="2975" spans="1:8">
      <c r="A2975" s="25" t="s">
        <v>7284</v>
      </c>
      <c r="B2975" s="25" t="s">
        <v>7259</v>
      </c>
      <c r="C2975" s="25" t="s">
        <v>7264</v>
      </c>
      <c r="D2975">
        <v>1</v>
      </c>
      <c r="E2975" s="25" t="s">
        <v>8</v>
      </c>
      <c r="F2975" t="str">
        <f t="shared" si="100"/>
        <v>VTN_841900192</v>
      </c>
      <c r="G2975" t="str">
        <f>IF(ISNA(VLOOKUP(F2975,$F$3:F2974,1,0)),"","DUP!")</f>
        <v/>
      </c>
      <c r="H2975" t="str">
        <f t="shared" si="99"/>
        <v>INSERT INTO ZONE_MAP (SERVICE_ID, SERVICE_NAME, CODE, NW_GROUP, ZONE) VALUES (1,'SMS','841900192','841900192','VTN');</v>
      </c>
    </row>
    <row r="2976" spans="1:8">
      <c r="A2976" s="25" t="s">
        <v>7285</v>
      </c>
      <c r="B2976" s="25" t="s">
        <v>7259</v>
      </c>
      <c r="C2976" s="25" t="s">
        <v>7264</v>
      </c>
      <c r="D2976">
        <v>1</v>
      </c>
      <c r="E2976" s="25" t="s">
        <v>8</v>
      </c>
      <c r="F2976" t="str">
        <f t="shared" si="100"/>
        <v>VTN_841900193</v>
      </c>
      <c r="G2976" t="str">
        <f>IF(ISNA(VLOOKUP(F2976,$F$3:F2975,1,0)),"","DUP!")</f>
        <v/>
      </c>
      <c r="H2976" t="str">
        <f t="shared" si="99"/>
        <v>INSERT INTO ZONE_MAP (SERVICE_ID, SERVICE_NAME, CODE, NW_GROUP, ZONE) VALUES (1,'SMS','841900193','841900193','VTN');</v>
      </c>
    </row>
    <row r="2977" spans="1:8">
      <c r="A2977" s="25" t="s">
        <v>7286</v>
      </c>
      <c r="B2977" s="25" t="s">
        <v>7259</v>
      </c>
      <c r="C2977" s="25" t="s">
        <v>7264</v>
      </c>
      <c r="D2977">
        <v>1</v>
      </c>
      <c r="E2977" s="25" t="s">
        <v>8</v>
      </c>
      <c r="F2977" t="str">
        <f t="shared" si="100"/>
        <v>VTN_841900194</v>
      </c>
      <c r="G2977" t="str">
        <f>IF(ISNA(VLOOKUP(F2977,$F$3:F2976,1,0)),"","DUP!")</f>
        <v/>
      </c>
      <c r="H2977" t="str">
        <f t="shared" si="99"/>
        <v>INSERT INTO ZONE_MAP (SERVICE_ID, SERVICE_NAME, CODE, NW_GROUP, ZONE) VALUES (1,'SMS','841900194','841900194','VTN');</v>
      </c>
    </row>
    <row r="2978" spans="1:8">
      <c r="A2978" s="25" t="s">
        <v>7287</v>
      </c>
      <c r="B2978" s="25" t="s">
        <v>7259</v>
      </c>
      <c r="C2978" s="25" t="s">
        <v>7264</v>
      </c>
      <c r="D2978">
        <v>1</v>
      </c>
      <c r="E2978" s="25" t="s">
        <v>8</v>
      </c>
      <c r="F2978" t="str">
        <f t="shared" si="100"/>
        <v>VTN_841900195</v>
      </c>
      <c r="G2978" t="str">
        <f>IF(ISNA(VLOOKUP(F2978,$F$3:F2977,1,0)),"","DUP!")</f>
        <v/>
      </c>
      <c r="H2978" t="str">
        <f t="shared" si="99"/>
        <v>INSERT INTO ZONE_MAP (SERVICE_ID, SERVICE_NAME, CODE, NW_GROUP, ZONE) VALUES (1,'SMS','841900195','841900195','VTN');</v>
      </c>
    </row>
    <row r="2979" spans="1:8">
      <c r="A2979" s="25" t="s">
        <v>7288</v>
      </c>
      <c r="B2979" s="25" t="s">
        <v>7259</v>
      </c>
      <c r="C2979" s="25" t="s">
        <v>7264</v>
      </c>
      <c r="D2979">
        <v>1</v>
      </c>
      <c r="E2979" s="25" t="s">
        <v>8</v>
      </c>
      <c r="F2979" t="str">
        <f t="shared" si="100"/>
        <v>VTN_841900196</v>
      </c>
      <c r="G2979" t="str">
        <f>IF(ISNA(VLOOKUP(F2979,$F$3:F2978,1,0)),"","DUP!")</f>
        <v/>
      </c>
      <c r="H2979" t="str">
        <f t="shared" si="99"/>
        <v>INSERT INTO ZONE_MAP (SERVICE_ID, SERVICE_NAME, CODE, NW_GROUP, ZONE) VALUES (1,'SMS','841900196','841900196','VTN');</v>
      </c>
    </row>
    <row r="2980" spans="1:8">
      <c r="A2980" s="25" t="s">
        <v>7289</v>
      </c>
      <c r="B2980" s="25" t="s">
        <v>7259</v>
      </c>
      <c r="C2980" s="25" t="s">
        <v>7264</v>
      </c>
      <c r="D2980">
        <v>1</v>
      </c>
      <c r="E2980" s="25" t="s">
        <v>8</v>
      </c>
      <c r="F2980" t="str">
        <f t="shared" si="100"/>
        <v>VTN_841900197</v>
      </c>
      <c r="G2980" t="str">
        <f>IF(ISNA(VLOOKUP(F2980,$F$3:F2979,1,0)),"","DUP!")</f>
        <v/>
      </c>
      <c r="H2980" t="str">
        <f t="shared" si="99"/>
        <v>INSERT INTO ZONE_MAP (SERVICE_ID, SERVICE_NAME, CODE, NW_GROUP, ZONE) VALUES (1,'SMS','841900197','841900197','VTN');</v>
      </c>
    </row>
    <row r="2981" spans="1:8">
      <c r="A2981" s="25" t="s">
        <v>7290</v>
      </c>
      <c r="B2981" s="25" t="s">
        <v>7259</v>
      </c>
      <c r="C2981" s="25" t="s">
        <v>7264</v>
      </c>
      <c r="D2981">
        <v>1</v>
      </c>
      <c r="E2981" s="25" t="s">
        <v>8</v>
      </c>
      <c r="F2981" t="str">
        <f t="shared" si="100"/>
        <v>VTN_841900198</v>
      </c>
      <c r="G2981" t="str">
        <f>IF(ISNA(VLOOKUP(F2981,$F$3:F2980,1,0)),"","DUP!")</f>
        <v/>
      </c>
      <c r="H2981" t="str">
        <f t="shared" si="99"/>
        <v>INSERT INTO ZONE_MAP (SERVICE_ID, SERVICE_NAME, CODE, NW_GROUP, ZONE) VALUES (1,'SMS','841900198','841900198','VTN');</v>
      </c>
    </row>
    <row r="2982" spans="1:8">
      <c r="A2982" s="25" t="s">
        <v>7291</v>
      </c>
      <c r="B2982" s="25" t="s">
        <v>7259</v>
      </c>
      <c r="C2982" s="25" t="s">
        <v>7264</v>
      </c>
      <c r="D2982">
        <v>1</v>
      </c>
      <c r="E2982" s="25" t="s">
        <v>8</v>
      </c>
      <c r="F2982" t="str">
        <f t="shared" si="100"/>
        <v>VTN_841900199</v>
      </c>
      <c r="G2982" t="str">
        <f>IF(ISNA(VLOOKUP(F2982,$F$3:F2981,1,0)),"","DUP!")</f>
        <v/>
      </c>
      <c r="H2982" t="str">
        <f t="shared" si="99"/>
        <v>INSERT INTO ZONE_MAP (SERVICE_ID, SERVICE_NAME, CODE, NW_GROUP, ZONE) VALUES (1,'SMS','841900199','841900199','VTN');</v>
      </c>
    </row>
    <row r="2983" spans="1:8">
      <c r="A2983" s="25" t="s">
        <v>7292</v>
      </c>
      <c r="B2983" s="25" t="s">
        <v>7259</v>
      </c>
      <c r="C2983" s="25" t="s">
        <v>7239</v>
      </c>
      <c r="D2983">
        <v>1</v>
      </c>
      <c r="E2983" s="25" t="s">
        <v>8</v>
      </c>
      <c r="F2983" t="str">
        <f t="shared" si="100"/>
        <v>VTC_84190030</v>
      </c>
      <c r="G2983" t="str">
        <f>IF(ISNA(VLOOKUP(F2983,$F$3:F2982,1,0)),"","DUP!")</f>
        <v/>
      </c>
      <c r="H2983" t="str">
        <f t="shared" si="99"/>
        <v>INSERT INTO ZONE_MAP (SERVICE_ID, SERVICE_NAME, CODE, NW_GROUP, ZONE) VALUES (1,'SMS','84190030','84190030','VTC');</v>
      </c>
    </row>
    <row r="2984" spans="1:8">
      <c r="A2984" s="25" t="s">
        <v>7293</v>
      </c>
      <c r="B2984" s="25" t="s">
        <v>7259</v>
      </c>
      <c r="C2984" s="25" t="s">
        <v>7239</v>
      </c>
      <c r="D2984">
        <v>1</v>
      </c>
      <c r="E2984" s="25" t="s">
        <v>8</v>
      </c>
      <c r="F2984" t="str">
        <f t="shared" si="100"/>
        <v>VTC_84190031</v>
      </c>
      <c r="G2984" t="str">
        <f>IF(ISNA(VLOOKUP(F2984,$F$3:F2983,1,0)),"","DUP!")</f>
        <v/>
      </c>
      <c r="H2984" t="str">
        <f t="shared" si="99"/>
        <v>INSERT INTO ZONE_MAP (SERVICE_ID, SERVICE_NAME, CODE, NW_GROUP, ZONE) VALUES (1,'SMS','84190031','84190031','VTC');</v>
      </c>
    </row>
    <row r="2985" spans="1:8">
      <c r="A2985" s="25" t="s">
        <v>7294</v>
      </c>
      <c r="B2985" s="25" t="s">
        <v>7259</v>
      </c>
      <c r="C2985" s="25" t="s">
        <v>7239</v>
      </c>
      <c r="D2985">
        <v>1</v>
      </c>
      <c r="E2985" s="25" t="s">
        <v>8</v>
      </c>
      <c r="F2985" t="str">
        <f t="shared" si="100"/>
        <v>VTC_84190032</v>
      </c>
      <c r="G2985" t="str">
        <f>IF(ISNA(VLOOKUP(F2985,$F$3:F2984,1,0)),"","DUP!")</f>
        <v/>
      </c>
      <c r="H2985" t="str">
        <f t="shared" si="99"/>
        <v>INSERT INTO ZONE_MAP (SERVICE_ID, SERVICE_NAME, CODE, NW_GROUP, ZONE) VALUES (1,'SMS','84190032','84190032','VTC');</v>
      </c>
    </row>
    <row r="2986" spans="1:8">
      <c r="A2986" s="25" t="s">
        <v>7295</v>
      </c>
      <c r="B2986" s="25" t="s">
        <v>7259</v>
      </c>
      <c r="C2986" s="25" t="s">
        <v>7239</v>
      </c>
      <c r="D2986">
        <v>1</v>
      </c>
      <c r="E2986" s="25" t="s">
        <v>8</v>
      </c>
      <c r="F2986" t="str">
        <f t="shared" si="100"/>
        <v>VTC_84190033</v>
      </c>
      <c r="G2986" t="str">
        <f>IF(ISNA(VLOOKUP(F2986,$F$3:F2985,1,0)),"","DUP!")</f>
        <v/>
      </c>
      <c r="H2986" t="str">
        <f t="shared" si="99"/>
        <v>INSERT INTO ZONE_MAP (SERVICE_ID, SERVICE_NAME, CODE, NW_GROUP, ZONE) VALUES (1,'SMS','84190033','84190033','VTC');</v>
      </c>
    </row>
    <row r="2987" spans="1:8">
      <c r="A2987" s="25" t="s">
        <v>7296</v>
      </c>
      <c r="B2987" s="25" t="s">
        <v>7259</v>
      </c>
      <c r="C2987" s="25" t="s">
        <v>7239</v>
      </c>
      <c r="D2987">
        <v>1</v>
      </c>
      <c r="E2987" s="25" t="s">
        <v>8</v>
      </c>
      <c r="F2987" t="str">
        <f t="shared" si="100"/>
        <v>VTC_84190034</v>
      </c>
      <c r="G2987" t="str">
        <f>IF(ISNA(VLOOKUP(F2987,$F$3:F2986,1,0)),"","DUP!")</f>
        <v/>
      </c>
      <c r="H2987" t="str">
        <f t="shared" si="99"/>
        <v>INSERT INTO ZONE_MAP (SERVICE_ID, SERVICE_NAME, CODE, NW_GROUP, ZONE) VALUES (1,'SMS','84190034','84190034','VTC');</v>
      </c>
    </row>
    <row r="2988" spans="1:8">
      <c r="A2988" s="25" t="s">
        <v>7297</v>
      </c>
      <c r="B2988" s="25" t="s">
        <v>7259</v>
      </c>
      <c r="C2988" s="25" t="s">
        <v>7264</v>
      </c>
      <c r="D2988">
        <v>1</v>
      </c>
      <c r="E2988" s="25" t="s">
        <v>8</v>
      </c>
      <c r="F2988" t="str">
        <f t="shared" si="100"/>
        <v>VTN_84190054</v>
      </c>
      <c r="G2988" t="str">
        <f>IF(ISNA(VLOOKUP(F2988,$F$3:F2987,1,0)),"","DUP!")</f>
        <v/>
      </c>
      <c r="H2988" t="str">
        <f t="shared" si="99"/>
        <v>INSERT INTO ZONE_MAP (SERVICE_ID, SERVICE_NAME, CODE, NW_GROUP, ZONE) VALUES (1,'SMS','84190054','84190054','VTN');</v>
      </c>
    </row>
    <row r="2989" spans="1:8">
      <c r="A2989" s="25" t="s">
        <v>7298</v>
      </c>
      <c r="B2989" s="25" t="s">
        <v>7259</v>
      </c>
      <c r="C2989" s="25" t="s">
        <v>7264</v>
      </c>
      <c r="D2989">
        <v>1</v>
      </c>
      <c r="E2989" s="25" t="s">
        <v>8</v>
      </c>
      <c r="F2989" t="str">
        <f t="shared" si="100"/>
        <v>VTN_84190055</v>
      </c>
      <c r="G2989" t="str">
        <f>IF(ISNA(VLOOKUP(F2989,$F$3:F2988,1,0)),"","DUP!")</f>
        <v/>
      </c>
      <c r="H2989" t="str">
        <f t="shared" si="99"/>
        <v>INSERT INTO ZONE_MAP (SERVICE_ID, SERVICE_NAME, CODE, NW_GROUP, ZONE) VALUES (1,'SMS','84190055','84190055','VTN');</v>
      </c>
    </row>
    <row r="2990" spans="1:8">
      <c r="A2990" s="25" t="s">
        <v>7299</v>
      </c>
      <c r="B2990" s="25" t="s">
        <v>7259</v>
      </c>
      <c r="C2990" s="25" t="s">
        <v>7264</v>
      </c>
      <c r="D2990">
        <v>1</v>
      </c>
      <c r="E2990" s="25" t="s">
        <v>8</v>
      </c>
      <c r="F2990" t="str">
        <f t="shared" si="100"/>
        <v>VTN_841900558864</v>
      </c>
      <c r="G2990" t="str">
        <f>IF(ISNA(VLOOKUP(F2990,$F$3:F2989,1,0)),"","DUP!")</f>
        <v/>
      </c>
      <c r="H2990" t="str">
        <f t="shared" si="99"/>
        <v>INSERT INTO ZONE_MAP (SERVICE_ID, SERVICE_NAME, CODE, NW_GROUP, ZONE) VALUES (1,'SMS','841900558864','841900558864','VTN');</v>
      </c>
    </row>
    <row r="2991" spans="1:8">
      <c r="A2991" s="25" t="s">
        <v>7300</v>
      </c>
      <c r="B2991" s="25" t="s">
        <v>7259</v>
      </c>
      <c r="C2991" s="25" t="s">
        <v>7264</v>
      </c>
      <c r="D2991">
        <v>1</v>
      </c>
      <c r="E2991" s="25" t="s">
        <v>8</v>
      </c>
      <c r="F2991" t="str">
        <f t="shared" si="100"/>
        <v>VTN_84190056</v>
      </c>
      <c r="G2991" t="str">
        <f>IF(ISNA(VLOOKUP(F2991,$F$3:F2990,1,0)),"","DUP!")</f>
        <v/>
      </c>
      <c r="H2991" t="str">
        <f t="shared" si="99"/>
        <v>INSERT INTO ZONE_MAP (SERVICE_ID, SERVICE_NAME, CODE, NW_GROUP, ZONE) VALUES (1,'SMS','84190056','84190056','VTN');</v>
      </c>
    </row>
    <row r="2992" spans="1:8">
      <c r="A2992" s="25" t="s">
        <v>7301</v>
      </c>
      <c r="B2992" s="25" t="s">
        <v>7259</v>
      </c>
      <c r="C2992" s="25" t="s">
        <v>7264</v>
      </c>
      <c r="D2992">
        <v>1</v>
      </c>
      <c r="E2992" s="25" t="s">
        <v>8</v>
      </c>
      <c r="F2992" t="str">
        <f t="shared" si="100"/>
        <v>VTN_84190057</v>
      </c>
      <c r="G2992" t="str">
        <f>IF(ISNA(VLOOKUP(F2992,$F$3:F2991,1,0)),"","DUP!")</f>
        <v/>
      </c>
      <c r="H2992" t="str">
        <f t="shared" si="99"/>
        <v>INSERT INTO ZONE_MAP (SERVICE_ID, SERVICE_NAME, CODE, NW_GROUP, ZONE) VALUES (1,'SMS','84190057','84190057','VTN');</v>
      </c>
    </row>
    <row r="2993" spans="1:8">
      <c r="A2993" s="25" t="s">
        <v>7302</v>
      </c>
      <c r="B2993" s="25" t="s">
        <v>7259</v>
      </c>
      <c r="C2993" s="25" t="s">
        <v>7264</v>
      </c>
      <c r="D2993">
        <v>1</v>
      </c>
      <c r="E2993" s="25" t="s">
        <v>8</v>
      </c>
      <c r="F2993" t="str">
        <f t="shared" si="100"/>
        <v>VTN_8419005858</v>
      </c>
      <c r="G2993" t="str">
        <f>IF(ISNA(VLOOKUP(F2993,$F$3:F2992,1,0)),"","DUP!")</f>
        <v/>
      </c>
      <c r="H2993" t="str">
        <f t="shared" si="99"/>
        <v>INSERT INTO ZONE_MAP (SERVICE_ID, SERVICE_NAME, CODE, NW_GROUP, ZONE) VALUES (1,'SMS','8419005858','8419005858','VTN');</v>
      </c>
    </row>
    <row r="2994" spans="1:8">
      <c r="A2994" s="25" t="s">
        <v>7303</v>
      </c>
      <c r="B2994" s="25" t="s">
        <v>7259</v>
      </c>
      <c r="C2994" s="25" t="s">
        <v>7264</v>
      </c>
      <c r="D2994">
        <v>1</v>
      </c>
      <c r="E2994" s="25" t="s">
        <v>8</v>
      </c>
      <c r="F2994" t="str">
        <f t="shared" si="100"/>
        <v>VTN_8419005888</v>
      </c>
      <c r="G2994" t="str">
        <f>IF(ISNA(VLOOKUP(F2994,$F$3:F2993,1,0)),"","DUP!")</f>
        <v/>
      </c>
      <c r="H2994" t="str">
        <f t="shared" ref="H2994:H3057" si="101">IF(G2994="DUP!","","INSERT INTO ZONE_MAP (SERVICE_ID, SERVICE_NAME, CODE, NW_GROUP, ZONE) VALUES ("&amp;D2994&amp;",'"&amp;E2994&amp;"','"&amp;A2994&amp;"','"&amp;A2994&amp;"','"&amp;C2994&amp;"');")</f>
        <v>INSERT INTO ZONE_MAP (SERVICE_ID, SERVICE_NAME, CODE, NW_GROUP, ZONE) VALUES (1,'SMS','8419005888','8419005888','VTN');</v>
      </c>
    </row>
    <row r="2995" spans="1:8">
      <c r="A2995" s="25" t="s">
        <v>7304</v>
      </c>
      <c r="B2995" s="25" t="s">
        <v>7259</v>
      </c>
      <c r="C2995" s="25" t="s">
        <v>7264</v>
      </c>
      <c r="D2995">
        <v>1</v>
      </c>
      <c r="E2995" s="25" t="s">
        <v>8</v>
      </c>
      <c r="F2995" t="str">
        <f t="shared" si="100"/>
        <v>VTN_84190059</v>
      </c>
      <c r="G2995" t="str">
        <f>IF(ISNA(VLOOKUP(F2995,$F$3:F2994,1,0)),"","DUP!")</f>
        <v/>
      </c>
      <c r="H2995" t="str">
        <f t="shared" si="101"/>
        <v>INSERT INTO ZONE_MAP (SERVICE_ID, SERVICE_NAME, CODE, NW_GROUP, ZONE) VALUES (1,'SMS','84190059','84190059','VTN');</v>
      </c>
    </row>
    <row r="2996" spans="1:8">
      <c r="A2996" s="25" t="s">
        <v>7305</v>
      </c>
      <c r="B2996" s="25" t="s">
        <v>7259</v>
      </c>
      <c r="C2996" s="25" t="s">
        <v>2802</v>
      </c>
      <c r="D2996">
        <v>1</v>
      </c>
      <c r="E2996" s="25" t="s">
        <v>8</v>
      </c>
      <c r="F2996" t="str">
        <f t="shared" si="100"/>
        <v>SPT_841900700</v>
      </c>
      <c r="G2996" t="str">
        <f>IF(ISNA(VLOOKUP(F2996,$F$3:F2995,1,0)),"","DUP!")</f>
        <v/>
      </c>
      <c r="H2996" t="str">
        <f t="shared" si="101"/>
        <v>INSERT INTO ZONE_MAP (SERVICE_ID, SERVICE_NAME, CODE, NW_GROUP, ZONE) VALUES (1,'SMS','841900700','841900700','SPT');</v>
      </c>
    </row>
    <row r="2997" spans="1:8">
      <c r="A2997" s="25" t="s">
        <v>7306</v>
      </c>
      <c r="B2997" s="25" t="s">
        <v>7259</v>
      </c>
      <c r="C2997" s="25" t="s">
        <v>2802</v>
      </c>
      <c r="D2997">
        <v>1</v>
      </c>
      <c r="E2997" s="25" t="s">
        <v>8</v>
      </c>
      <c r="F2997" t="str">
        <f t="shared" si="100"/>
        <v>SPT_841900701</v>
      </c>
      <c r="G2997" t="str">
        <f>IF(ISNA(VLOOKUP(F2997,$F$3:F2996,1,0)),"","DUP!")</f>
        <v/>
      </c>
      <c r="H2997" t="str">
        <f t="shared" si="101"/>
        <v>INSERT INTO ZONE_MAP (SERVICE_ID, SERVICE_NAME, CODE, NW_GROUP, ZONE) VALUES (1,'SMS','841900701','841900701','SPT');</v>
      </c>
    </row>
    <row r="2998" spans="1:8">
      <c r="A2998" s="25" t="s">
        <v>7307</v>
      </c>
      <c r="B2998" s="25" t="s">
        <v>7259</v>
      </c>
      <c r="C2998" s="25" t="s">
        <v>2802</v>
      </c>
      <c r="D2998">
        <v>1</v>
      </c>
      <c r="E2998" s="25" t="s">
        <v>8</v>
      </c>
      <c r="F2998" t="str">
        <f t="shared" si="100"/>
        <v>SPT_841900702</v>
      </c>
      <c r="G2998" t="str">
        <f>IF(ISNA(VLOOKUP(F2998,$F$3:F2997,1,0)),"","DUP!")</f>
        <v/>
      </c>
      <c r="H2998" t="str">
        <f t="shared" si="101"/>
        <v>INSERT INTO ZONE_MAP (SERVICE_ID, SERVICE_NAME, CODE, NW_GROUP, ZONE) VALUES (1,'SMS','841900702','841900702','SPT');</v>
      </c>
    </row>
    <row r="2999" spans="1:8">
      <c r="A2999" s="25" t="s">
        <v>7308</v>
      </c>
      <c r="B2999" s="25" t="s">
        <v>7259</v>
      </c>
      <c r="C2999" s="25" t="s">
        <v>2802</v>
      </c>
      <c r="D2999">
        <v>1</v>
      </c>
      <c r="E2999" s="25" t="s">
        <v>8</v>
      </c>
      <c r="F2999" t="str">
        <f t="shared" si="100"/>
        <v>SPT_841900703</v>
      </c>
      <c r="G2999" t="str">
        <f>IF(ISNA(VLOOKUP(F2999,$F$3:F2998,1,0)),"","DUP!")</f>
        <v/>
      </c>
      <c r="H2999" t="str">
        <f t="shared" si="101"/>
        <v>INSERT INTO ZONE_MAP (SERVICE_ID, SERVICE_NAME, CODE, NW_GROUP, ZONE) VALUES (1,'SMS','841900703','841900703','SPT');</v>
      </c>
    </row>
    <row r="3000" spans="1:8">
      <c r="A3000" s="25" t="s">
        <v>7309</v>
      </c>
      <c r="B3000" s="25" t="s">
        <v>7259</v>
      </c>
      <c r="C3000" s="25" t="s">
        <v>2802</v>
      </c>
      <c r="D3000">
        <v>1</v>
      </c>
      <c r="E3000" s="25" t="s">
        <v>8</v>
      </c>
      <c r="F3000" t="str">
        <f t="shared" si="100"/>
        <v>SPT_841900704</v>
      </c>
      <c r="G3000" t="str">
        <f>IF(ISNA(VLOOKUP(F3000,$F$3:F2999,1,0)),"","DUP!")</f>
        <v/>
      </c>
      <c r="H3000" t="str">
        <f t="shared" si="101"/>
        <v>INSERT INTO ZONE_MAP (SERVICE_ID, SERVICE_NAME, CODE, NW_GROUP, ZONE) VALUES (1,'SMS','841900704','841900704','SPT');</v>
      </c>
    </row>
    <row r="3001" spans="1:8">
      <c r="A3001" s="25" t="s">
        <v>7310</v>
      </c>
      <c r="B3001" s="25" t="s">
        <v>7259</v>
      </c>
      <c r="C3001" s="25" t="s">
        <v>2802</v>
      </c>
      <c r="D3001">
        <v>1</v>
      </c>
      <c r="E3001" s="25" t="s">
        <v>8</v>
      </c>
      <c r="F3001" t="str">
        <f t="shared" si="100"/>
        <v>SPT_841900705</v>
      </c>
      <c r="G3001" t="str">
        <f>IF(ISNA(VLOOKUP(F3001,$F$3:F3000,1,0)),"","DUP!")</f>
        <v/>
      </c>
      <c r="H3001" t="str">
        <f t="shared" si="101"/>
        <v>INSERT INTO ZONE_MAP (SERVICE_ID, SERVICE_NAME, CODE, NW_GROUP, ZONE) VALUES (1,'SMS','841900705','841900705','SPT');</v>
      </c>
    </row>
    <row r="3002" spans="1:8">
      <c r="A3002" s="25" t="s">
        <v>7311</v>
      </c>
      <c r="B3002" s="25" t="s">
        <v>7259</v>
      </c>
      <c r="C3002" s="25" t="s">
        <v>2802</v>
      </c>
      <c r="D3002">
        <v>1</v>
      </c>
      <c r="E3002" s="25" t="s">
        <v>8</v>
      </c>
      <c r="F3002" t="str">
        <f t="shared" si="100"/>
        <v>SPT_841900706</v>
      </c>
      <c r="G3002" t="str">
        <f>IF(ISNA(VLOOKUP(F3002,$F$3:F3001,1,0)),"","DUP!")</f>
        <v/>
      </c>
      <c r="H3002" t="str">
        <f t="shared" si="101"/>
        <v>INSERT INTO ZONE_MAP (SERVICE_ID, SERVICE_NAME, CODE, NW_GROUP, ZONE) VALUES (1,'SMS','841900706','841900706','SPT');</v>
      </c>
    </row>
    <row r="3003" spans="1:8">
      <c r="A3003" s="25" t="s">
        <v>7312</v>
      </c>
      <c r="B3003" s="25" t="s">
        <v>7259</v>
      </c>
      <c r="C3003" s="25" t="s">
        <v>2802</v>
      </c>
      <c r="D3003">
        <v>1</v>
      </c>
      <c r="E3003" s="25" t="s">
        <v>8</v>
      </c>
      <c r="F3003" t="str">
        <f t="shared" si="100"/>
        <v>SPT_841900707</v>
      </c>
      <c r="G3003" t="str">
        <f>IF(ISNA(VLOOKUP(F3003,$F$3:F3002,1,0)),"","DUP!")</f>
        <v/>
      </c>
      <c r="H3003" t="str">
        <f t="shared" si="101"/>
        <v>INSERT INTO ZONE_MAP (SERVICE_ID, SERVICE_NAME, CODE, NW_GROUP, ZONE) VALUES (1,'SMS','841900707','841900707','SPT');</v>
      </c>
    </row>
    <row r="3004" spans="1:8">
      <c r="A3004" s="25" t="s">
        <v>7313</v>
      </c>
      <c r="B3004" s="25" t="s">
        <v>7259</v>
      </c>
      <c r="C3004" s="25" t="s">
        <v>2802</v>
      </c>
      <c r="D3004">
        <v>1</v>
      </c>
      <c r="E3004" s="25" t="s">
        <v>8</v>
      </c>
      <c r="F3004" t="str">
        <f t="shared" si="100"/>
        <v>SPT_841900708</v>
      </c>
      <c r="G3004" t="str">
        <f>IF(ISNA(VLOOKUP(F3004,$F$3:F3003,1,0)),"","DUP!")</f>
        <v/>
      </c>
      <c r="H3004" t="str">
        <f t="shared" si="101"/>
        <v>INSERT INTO ZONE_MAP (SERVICE_ID, SERVICE_NAME, CODE, NW_GROUP, ZONE) VALUES (1,'SMS','841900708','841900708','SPT');</v>
      </c>
    </row>
    <row r="3005" spans="1:8">
      <c r="A3005" s="25" t="s">
        <v>7314</v>
      </c>
      <c r="B3005" s="25" t="s">
        <v>7259</v>
      </c>
      <c r="C3005" s="25" t="s">
        <v>2802</v>
      </c>
      <c r="D3005">
        <v>1</v>
      </c>
      <c r="E3005" s="25" t="s">
        <v>8</v>
      </c>
      <c r="F3005" t="str">
        <f t="shared" si="100"/>
        <v>SPT_841900709</v>
      </c>
      <c r="G3005" t="str">
        <f>IF(ISNA(VLOOKUP(F3005,$F$3:F3004,1,0)),"","DUP!")</f>
        <v/>
      </c>
      <c r="H3005" t="str">
        <f t="shared" si="101"/>
        <v>INSERT INTO ZONE_MAP (SERVICE_ID, SERVICE_NAME, CODE, NW_GROUP, ZONE) VALUES (1,'SMS','841900709','841900709','SPT');</v>
      </c>
    </row>
    <row r="3006" spans="1:8">
      <c r="A3006" s="25" t="s">
        <v>7315</v>
      </c>
      <c r="B3006" s="25" t="s">
        <v>7259</v>
      </c>
      <c r="C3006" s="25" t="s">
        <v>2802</v>
      </c>
      <c r="D3006">
        <v>1</v>
      </c>
      <c r="E3006" s="25" t="s">
        <v>8</v>
      </c>
      <c r="F3006" t="str">
        <f t="shared" si="100"/>
        <v>SPT_84190071</v>
      </c>
      <c r="G3006" t="str">
        <f>IF(ISNA(VLOOKUP(F3006,$F$3:F3005,1,0)),"","DUP!")</f>
        <v/>
      </c>
      <c r="H3006" t="str">
        <f t="shared" si="101"/>
        <v>INSERT INTO ZONE_MAP (SERVICE_ID, SERVICE_NAME, CODE, NW_GROUP, ZONE) VALUES (1,'SMS','84190071','84190071','SPT');</v>
      </c>
    </row>
    <row r="3007" spans="1:8">
      <c r="A3007" s="25" t="s">
        <v>7316</v>
      </c>
      <c r="B3007" s="25" t="s">
        <v>7259</v>
      </c>
      <c r="C3007" s="25" t="s">
        <v>2802</v>
      </c>
      <c r="D3007">
        <v>1</v>
      </c>
      <c r="E3007" s="25" t="s">
        <v>8</v>
      </c>
      <c r="F3007" t="str">
        <f t="shared" si="100"/>
        <v>SPT_84190072</v>
      </c>
      <c r="G3007" t="str">
        <f>IF(ISNA(VLOOKUP(F3007,$F$3:F3006,1,0)),"","DUP!")</f>
        <v/>
      </c>
      <c r="H3007" t="str">
        <f t="shared" si="101"/>
        <v>INSERT INTO ZONE_MAP (SERVICE_ID, SERVICE_NAME, CODE, NW_GROUP, ZONE) VALUES (1,'SMS','84190072','84190072','SPT');</v>
      </c>
    </row>
    <row r="3008" spans="1:8">
      <c r="A3008" s="25" t="s">
        <v>7317</v>
      </c>
      <c r="B3008" s="25" t="s">
        <v>7259</v>
      </c>
      <c r="C3008" s="25" t="s">
        <v>2802</v>
      </c>
      <c r="D3008">
        <v>1</v>
      </c>
      <c r="E3008" s="25" t="s">
        <v>8</v>
      </c>
      <c r="F3008" t="str">
        <f t="shared" si="100"/>
        <v>SPT_84190075750</v>
      </c>
      <c r="G3008" t="str">
        <f>IF(ISNA(VLOOKUP(F3008,$F$3:F3007,1,0)),"","DUP!")</f>
        <v/>
      </c>
      <c r="H3008" t="str">
        <f t="shared" si="101"/>
        <v>INSERT INTO ZONE_MAP (SERVICE_ID, SERVICE_NAME, CODE, NW_GROUP, ZONE) VALUES (1,'SMS','84190075750','84190075750','SPT');</v>
      </c>
    </row>
    <row r="3009" spans="1:8">
      <c r="A3009" s="25" t="s">
        <v>7318</v>
      </c>
      <c r="B3009" s="25" t="s">
        <v>7259</v>
      </c>
      <c r="C3009" s="25" t="s">
        <v>2802</v>
      </c>
      <c r="D3009">
        <v>1</v>
      </c>
      <c r="E3009" s="25" t="s">
        <v>8</v>
      </c>
      <c r="F3009" t="str">
        <f t="shared" si="100"/>
        <v>SPT_84190075751</v>
      </c>
      <c r="G3009" t="str">
        <f>IF(ISNA(VLOOKUP(F3009,$F$3:F3008,1,0)),"","DUP!")</f>
        <v/>
      </c>
      <c r="H3009" t="str">
        <f t="shared" si="101"/>
        <v>INSERT INTO ZONE_MAP (SERVICE_ID, SERVICE_NAME, CODE, NW_GROUP, ZONE) VALUES (1,'SMS','84190075751','84190075751','SPT');</v>
      </c>
    </row>
    <row r="3010" spans="1:8">
      <c r="A3010" s="25" t="s">
        <v>7319</v>
      </c>
      <c r="B3010" s="25" t="s">
        <v>7259</v>
      </c>
      <c r="C3010" s="25" t="s">
        <v>2802</v>
      </c>
      <c r="D3010">
        <v>1</v>
      </c>
      <c r="E3010" s="25" t="s">
        <v>8</v>
      </c>
      <c r="F3010" t="str">
        <f t="shared" si="100"/>
        <v>SPT_84190075752</v>
      </c>
      <c r="G3010" t="str">
        <f>IF(ISNA(VLOOKUP(F3010,$F$3:F3009,1,0)),"","DUP!")</f>
        <v/>
      </c>
      <c r="H3010" t="str">
        <f t="shared" si="101"/>
        <v>INSERT INTO ZONE_MAP (SERVICE_ID, SERVICE_NAME, CODE, NW_GROUP, ZONE) VALUES (1,'SMS','84190075752','84190075752','SPT');</v>
      </c>
    </row>
    <row r="3011" spans="1:8">
      <c r="A3011" s="25" t="s">
        <v>7320</v>
      </c>
      <c r="B3011" s="25" t="s">
        <v>7259</v>
      </c>
      <c r="C3011" s="25" t="s">
        <v>2802</v>
      </c>
      <c r="D3011">
        <v>1</v>
      </c>
      <c r="E3011" s="25" t="s">
        <v>8</v>
      </c>
      <c r="F3011" t="str">
        <f t="shared" si="100"/>
        <v>SPT_84190075753</v>
      </c>
      <c r="G3011" t="str">
        <f>IF(ISNA(VLOOKUP(F3011,$F$3:F3010,1,0)),"","DUP!")</f>
        <v/>
      </c>
      <c r="H3011" t="str">
        <f t="shared" si="101"/>
        <v>INSERT INTO ZONE_MAP (SERVICE_ID, SERVICE_NAME, CODE, NW_GROUP, ZONE) VALUES (1,'SMS','84190075753','84190075753','SPT');</v>
      </c>
    </row>
    <row r="3012" spans="1:8">
      <c r="A3012" s="25" t="s">
        <v>7321</v>
      </c>
      <c r="B3012" s="25" t="s">
        <v>7259</v>
      </c>
      <c r="C3012" s="25" t="s">
        <v>2802</v>
      </c>
      <c r="D3012">
        <v>1</v>
      </c>
      <c r="E3012" s="25" t="s">
        <v>8</v>
      </c>
      <c r="F3012" t="str">
        <f t="shared" ref="F3012:F3075" si="102">C3012&amp;"_"&amp;A3012</f>
        <v>SPT_84190075754</v>
      </c>
      <c r="G3012" t="str">
        <f>IF(ISNA(VLOOKUP(F3012,$F$3:F3011,1,0)),"","DUP!")</f>
        <v/>
      </c>
      <c r="H3012" t="str">
        <f t="shared" si="101"/>
        <v>INSERT INTO ZONE_MAP (SERVICE_ID, SERVICE_NAME, CODE, NW_GROUP, ZONE) VALUES (1,'SMS','84190075754','84190075754','SPT');</v>
      </c>
    </row>
    <row r="3013" spans="1:8">
      <c r="A3013" s="25" t="s">
        <v>7322</v>
      </c>
      <c r="B3013" s="25" t="s">
        <v>7259</v>
      </c>
      <c r="C3013" s="25" t="s">
        <v>2802</v>
      </c>
      <c r="D3013">
        <v>1</v>
      </c>
      <c r="E3013" s="25" t="s">
        <v>8</v>
      </c>
      <c r="F3013" t="str">
        <f t="shared" si="102"/>
        <v>SPT_84190075755</v>
      </c>
      <c r="G3013" t="str">
        <f>IF(ISNA(VLOOKUP(F3013,$F$3:F3012,1,0)),"","DUP!")</f>
        <v/>
      </c>
      <c r="H3013" t="str">
        <f t="shared" si="101"/>
        <v>INSERT INTO ZONE_MAP (SERVICE_ID, SERVICE_NAME, CODE, NW_GROUP, ZONE) VALUES (1,'SMS','84190075755','84190075755','SPT');</v>
      </c>
    </row>
    <row r="3014" spans="1:8">
      <c r="A3014" s="25" t="s">
        <v>7323</v>
      </c>
      <c r="B3014" s="25" t="s">
        <v>7259</v>
      </c>
      <c r="C3014" s="25" t="s">
        <v>2802</v>
      </c>
      <c r="D3014">
        <v>1</v>
      </c>
      <c r="E3014" s="25" t="s">
        <v>8</v>
      </c>
      <c r="F3014" t="str">
        <f t="shared" si="102"/>
        <v>SPT_84190075756</v>
      </c>
      <c r="G3014" t="str">
        <f>IF(ISNA(VLOOKUP(F3014,$F$3:F3013,1,0)),"","DUP!")</f>
        <v/>
      </c>
      <c r="H3014" t="str">
        <f t="shared" si="101"/>
        <v>INSERT INTO ZONE_MAP (SERVICE_ID, SERVICE_NAME, CODE, NW_GROUP, ZONE) VALUES (1,'SMS','84190075756','84190075756','SPT');</v>
      </c>
    </row>
    <row r="3015" spans="1:8">
      <c r="A3015" s="25" t="s">
        <v>7324</v>
      </c>
      <c r="B3015" s="25" t="s">
        <v>7259</v>
      </c>
      <c r="C3015" s="25" t="s">
        <v>2802</v>
      </c>
      <c r="D3015">
        <v>1</v>
      </c>
      <c r="E3015" s="25" t="s">
        <v>8</v>
      </c>
      <c r="F3015" t="str">
        <f t="shared" si="102"/>
        <v>SPT_84190075757</v>
      </c>
      <c r="G3015" t="str">
        <f>IF(ISNA(VLOOKUP(F3015,$F$3:F3014,1,0)),"","DUP!")</f>
        <v/>
      </c>
      <c r="H3015" t="str">
        <f t="shared" si="101"/>
        <v>INSERT INTO ZONE_MAP (SERVICE_ID, SERVICE_NAME, CODE, NW_GROUP, ZONE) VALUES (1,'SMS','84190075757','84190075757','SPT');</v>
      </c>
    </row>
    <row r="3016" spans="1:8">
      <c r="A3016" s="25" t="s">
        <v>7325</v>
      </c>
      <c r="B3016" s="25" t="s">
        <v>7259</v>
      </c>
      <c r="C3016" s="25" t="s">
        <v>2802</v>
      </c>
      <c r="D3016">
        <v>1</v>
      </c>
      <c r="E3016" s="25" t="s">
        <v>8</v>
      </c>
      <c r="F3016" t="str">
        <f t="shared" si="102"/>
        <v>SPT_84190075758</v>
      </c>
      <c r="G3016" t="str">
        <f>IF(ISNA(VLOOKUP(F3016,$F$3:F3015,1,0)),"","DUP!")</f>
        <v/>
      </c>
      <c r="H3016" t="str">
        <f t="shared" si="101"/>
        <v>INSERT INTO ZONE_MAP (SERVICE_ID, SERVICE_NAME, CODE, NW_GROUP, ZONE) VALUES (1,'SMS','84190075758','84190075758','SPT');</v>
      </c>
    </row>
    <row r="3017" spans="1:8">
      <c r="A3017" s="25" t="s">
        <v>7326</v>
      </c>
      <c r="B3017" s="25" t="s">
        <v>7259</v>
      </c>
      <c r="C3017" s="25" t="s">
        <v>2802</v>
      </c>
      <c r="D3017">
        <v>1</v>
      </c>
      <c r="E3017" s="25" t="s">
        <v>8</v>
      </c>
      <c r="F3017" t="str">
        <f t="shared" si="102"/>
        <v>SPT_84190075759</v>
      </c>
      <c r="G3017" t="str">
        <f>IF(ISNA(VLOOKUP(F3017,$F$3:F3016,1,0)),"","DUP!")</f>
        <v/>
      </c>
      <c r="H3017" t="str">
        <f t="shared" si="101"/>
        <v>INSERT INTO ZONE_MAP (SERVICE_ID, SERVICE_NAME, CODE, NW_GROUP, ZONE) VALUES (1,'SMS','84190075759','84190075759','SPT');</v>
      </c>
    </row>
    <row r="3018" spans="1:8">
      <c r="A3018" s="25" t="s">
        <v>7327</v>
      </c>
      <c r="B3018" s="25" t="s">
        <v>7259</v>
      </c>
      <c r="C3018" s="25" t="s">
        <v>2802</v>
      </c>
      <c r="D3018">
        <v>1</v>
      </c>
      <c r="E3018" s="25" t="s">
        <v>8</v>
      </c>
      <c r="F3018" t="str">
        <f t="shared" si="102"/>
        <v>SPT_84190077990</v>
      </c>
      <c r="G3018" t="str">
        <f>IF(ISNA(VLOOKUP(F3018,$F$3:F3017,1,0)),"","DUP!")</f>
        <v/>
      </c>
      <c r="H3018" t="str">
        <f t="shared" si="101"/>
        <v>INSERT INTO ZONE_MAP (SERVICE_ID, SERVICE_NAME, CODE, NW_GROUP, ZONE) VALUES (1,'SMS','84190077990','84190077990','SPT');</v>
      </c>
    </row>
    <row r="3019" spans="1:8">
      <c r="A3019" s="25" t="s">
        <v>7328</v>
      </c>
      <c r="B3019" s="25" t="s">
        <v>7259</v>
      </c>
      <c r="C3019" s="25" t="s">
        <v>2802</v>
      </c>
      <c r="D3019">
        <v>1</v>
      </c>
      <c r="E3019" s="25" t="s">
        <v>8</v>
      </c>
      <c r="F3019" t="str">
        <f t="shared" si="102"/>
        <v>SPT_84190077991</v>
      </c>
      <c r="G3019" t="str">
        <f>IF(ISNA(VLOOKUP(F3019,$F$3:F3018,1,0)),"","DUP!")</f>
        <v/>
      </c>
      <c r="H3019" t="str">
        <f t="shared" si="101"/>
        <v>INSERT INTO ZONE_MAP (SERVICE_ID, SERVICE_NAME, CODE, NW_GROUP, ZONE) VALUES (1,'SMS','84190077991','84190077991','SPT');</v>
      </c>
    </row>
    <row r="3020" spans="1:8">
      <c r="A3020" s="25" t="s">
        <v>7329</v>
      </c>
      <c r="B3020" s="25" t="s">
        <v>7259</v>
      </c>
      <c r="C3020" s="25" t="s">
        <v>2802</v>
      </c>
      <c r="D3020">
        <v>1</v>
      </c>
      <c r="E3020" s="25" t="s">
        <v>8</v>
      </c>
      <c r="F3020" t="str">
        <f t="shared" si="102"/>
        <v>SPT_84190077992</v>
      </c>
      <c r="G3020" t="str">
        <f>IF(ISNA(VLOOKUP(F3020,$F$3:F3019,1,0)),"","DUP!")</f>
        <v/>
      </c>
      <c r="H3020" t="str">
        <f t="shared" si="101"/>
        <v>INSERT INTO ZONE_MAP (SERVICE_ID, SERVICE_NAME, CODE, NW_GROUP, ZONE) VALUES (1,'SMS','84190077992','84190077992','SPT');</v>
      </c>
    </row>
    <row r="3021" spans="1:8">
      <c r="A3021" s="25" t="s">
        <v>7330</v>
      </c>
      <c r="B3021" s="25" t="s">
        <v>7259</v>
      </c>
      <c r="C3021" s="25" t="s">
        <v>2802</v>
      </c>
      <c r="D3021">
        <v>1</v>
      </c>
      <c r="E3021" s="25" t="s">
        <v>8</v>
      </c>
      <c r="F3021" t="str">
        <f t="shared" si="102"/>
        <v>SPT_84190077993</v>
      </c>
      <c r="G3021" t="str">
        <f>IF(ISNA(VLOOKUP(F3021,$F$3:F3020,1,0)),"","DUP!")</f>
        <v/>
      </c>
      <c r="H3021" t="str">
        <f t="shared" si="101"/>
        <v>INSERT INTO ZONE_MAP (SERVICE_ID, SERVICE_NAME, CODE, NW_GROUP, ZONE) VALUES (1,'SMS','84190077993','84190077993','SPT');</v>
      </c>
    </row>
    <row r="3022" spans="1:8">
      <c r="A3022" s="25" t="s">
        <v>7331</v>
      </c>
      <c r="B3022" s="25" t="s">
        <v>7259</v>
      </c>
      <c r="C3022" s="25" t="s">
        <v>2802</v>
      </c>
      <c r="D3022">
        <v>1</v>
      </c>
      <c r="E3022" s="25" t="s">
        <v>8</v>
      </c>
      <c r="F3022" t="str">
        <f t="shared" si="102"/>
        <v>SPT_84190077994</v>
      </c>
      <c r="G3022" t="str">
        <f>IF(ISNA(VLOOKUP(F3022,$F$3:F3021,1,0)),"","DUP!")</f>
        <v/>
      </c>
      <c r="H3022" t="str">
        <f t="shared" si="101"/>
        <v>INSERT INTO ZONE_MAP (SERVICE_ID, SERVICE_NAME, CODE, NW_GROUP, ZONE) VALUES (1,'SMS','84190077994','84190077994','SPT');</v>
      </c>
    </row>
    <row r="3023" spans="1:8">
      <c r="A3023" s="25" t="s">
        <v>7332</v>
      </c>
      <c r="B3023" s="25" t="s">
        <v>7259</v>
      </c>
      <c r="C3023" s="25" t="s">
        <v>2802</v>
      </c>
      <c r="D3023">
        <v>1</v>
      </c>
      <c r="E3023" s="25" t="s">
        <v>8</v>
      </c>
      <c r="F3023" t="str">
        <f t="shared" si="102"/>
        <v>SPT_84190077995</v>
      </c>
      <c r="G3023" t="str">
        <f>IF(ISNA(VLOOKUP(F3023,$F$3:F3022,1,0)),"","DUP!")</f>
        <v/>
      </c>
      <c r="H3023" t="str">
        <f t="shared" si="101"/>
        <v>INSERT INTO ZONE_MAP (SERVICE_ID, SERVICE_NAME, CODE, NW_GROUP, ZONE) VALUES (1,'SMS','84190077995','84190077995','SPT');</v>
      </c>
    </row>
    <row r="3024" spans="1:8">
      <c r="A3024" s="25" t="s">
        <v>7333</v>
      </c>
      <c r="B3024" s="25" t="s">
        <v>7259</v>
      </c>
      <c r="C3024" s="25" t="s">
        <v>2802</v>
      </c>
      <c r="D3024">
        <v>1</v>
      </c>
      <c r="E3024" s="25" t="s">
        <v>8</v>
      </c>
      <c r="F3024" t="str">
        <f t="shared" si="102"/>
        <v>SPT_84190077996</v>
      </c>
      <c r="G3024" t="str">
        <f>IF(ISNA(VLOOKUP(F3024,$F$3:F3023,1,0)),"","DUP!")</f>
        <v/>
      </c>
      <c r="H3024" t="str">
        <f t="shared" si="101"/>
        <v>INSERT INTO ZONE_MAP (SERVICE_ID, SERVICE_NAME, CODE, NW_GROUP, ZONE) VALUES (1,'SMS','84190077996','84190077996','SPT');</v>
      </c>
    </row>
    <row r="3025" spans="1:8">
      <c r="A3025" s="25" t="s">
        <v>7334</v>
      </c>
      <c r="B3025" s="25" t="s">
        <v>7259</v>
      </c>
      <c r="C3025" s="25" t="s">
        <v>2802</v>
      </c>
      <c r="D3025">
        <v>1</v>
      </c>
      <c r="E3025" s="25" t="s">
        <v>8</v>
      </c>
      <c r="F3025" t="str">
        <f t="shared" si="102"/>
        <v>SPT_84190077997</v>
      </c>
      <c r="G3025" t="str">
        <f>IF(ISNA(VLOOKUP(F3025,$F$3:F3024,1,0)),"","DUP!")</f>
        <v/>
      </c>
      <c r="H3025" t="str">
        <f t="shared" si="101"/>
        <v>INSERT INTO ZONE_MAP (SERVICE_ID, SERVICE_NAME, CODE, NW_GROUP, ZONE) VALUES (1,'SMS','84190077997','84190077997','SPT');</v>
      </c>
    </row>
    <row r="3026" spans="1:8">
      <c r="A3026" s="25" t="s">
        <v>7335</v>
      </c>
      <c r="B3026" s="25" t="s">
        <v>7259</v>
      </c>
      <c r="C3026" s="25" t="s">
        <v>2802</v>
      </c>
      <c r="D3026">
        <v>1</v>
      </c>
      <c r="E3026" s="25" t="s">
        <v>8</v>
      </c>
      <c r="F3026" t="str">
        <f t="shared" si="102"/>
        <v>SPT_84190077998</v>
      </c>
      <c r="G3026" t="str">
        <f>IF(ISNA(VLOOKUP(F3026,$F$3:F3025,1,0)),"","DUP!")</f>
        <v/>
      </c>
      <c r="H3026" t="str">
        <f t="shared" si="101"/>
        <v>INSERT INTO ZONE_MAP (SERVICE_ID, SERVICE_NAME, CODE, NW_GROUP, ZONE) VALUES (1,'SMS','84190077998','84190077998','SPT');</v>
      </c>
    </row>
    <row r="3027" spans="1:8">
      <c r="A3027" s="25" t="s">
        <v>7336</v>
      </c>
      <c r="B3027" s="25" t="s">
        <v>7259</v>
      </c>
      <c r="C3027" s="25" t="s">
        <v>2802</v>
      </c>
      <c r="D3027">
        <v>1</v>
      </c>
      <c r="E3027" s="25" t="s">
        <v>8</v>
      </c>
      <c r="F3027" t="str">
        <f t="shared" si="102"/>
        <v>SPT_84190077999</v>
      </c>
      <c r="G3027" t="str">
        <f>IF(ISNA(VLOOKUP(F3027,$F$3:F3026,1,0)),"","DUP!")</f>
        <v/>
      </c>
      <c r="H3027" t="str">
        <f t="shared" si="101"/>
        <v>INSERT INTO ZONE_MAP (SERVICE_ID, SERVICE_NAME, CODE, NW_GROUP, ZONE) VALUES (1,'SMS','84190077999','84190077999','SPT');</v>
      </c>
    </row>
    <row r="3028" spans="1:8">
      <c r="A3028" s="25" t="s">
        <v>7337</v>
      </c>
      <c r="B3028" s="25" t="s">
        <v>7259</v>
      </c>
      <c r="C3028" s="25" t="s">
        <v>2802</v>
      </c>
      <c r="D3028">
        <v>1</v>
      </c>
      <c r="E3028" s="25" t="s">
        <v>8</v>
      </c>
      <c r="F3028" t="str">
        <f t="shared" si="102"/>
        <v>SPT_84190078990</v>
      </c>
      <c r="G3028" t="str">
        <f>IF(ISNA(VLOOKUP(F3028,$F$3:F3027,1,0)),"","DUP!")</f>
        <v/>
      </c>
      <c r="H3028" t="str">
        <f t="shared" si="101"/>
        <v>INSERT INTO ZONE_MAP (SERVICE_ID, SERVICE_NAME, CODE, NW_GROUP, ZONE) VALUES (1,'SMS','84190078990','84190078990','SPT');</v>
      </c>
    </row>
    <row r="3029" spans="1:8">
      <c r="A3029" s="25" t="s">
        <v>7338</v>
      </c>
      <c r="B3029" s="25" t="s">
        <v>7259</v>
      </c>
      <c r="C3029" s="25" t="s">
        <v>2802</v>
      </c>
      <c r="D3029">
        <v>1</v>
      </c>
      <c r="E3029" s="25" t="s">
        <v>8</v>
      </c>
      <c r="F3029" t="str">
        <f t="shared" si="102"/>
        <v>SPT_84190078991</v>
      </c>
      <c r="G3029" t="str">
        <f>IF(ISNA(VLOOKUP(F3029,$F$3:F3028,1,0)),"","DUP!")</f>
        <v/>
      </c>
      <c r="H3029" t="str">
        <f t="shared" si="101"/>
        <v>INSERT INTO ZONE_MAP (SERVICE_ID, SERVICE_NAME, CODE, NW_GROUP, ZONE) VALUES (1,'SMS','84190078991','84190078991','SPT');</v>
      </c>
    </row>
    <row r="3030" spans="1:8">
      <c r="A3030" s="25" t="s">
        <v>7339</v>
      </c>
      <c r="B3030" s="25" t="s">
        <v>7259</v>
      </c>
      <c r="C3030" s="25" t="s">
        <v>2802</v>
      </c>
      <c r="D3030">
        <v>1</v>
      </c>
      <c r="E3030" s="25" t="s">
        <v>8</v>
      </c>
      <c r="F3030" t="str">
        <f t="shared" si="102"/>
        <v>SPT_84190078992</v>
      </c>
      <c r="G3030" t="str">
        <f>IF(ISNA(VLOOKUP(F3030,$F$3:F3029,1,0)),"","DUP!")</f>
        <v/>
      </c>
      <c r="H3030" t="str">
        <f t="shared" si="101"/>
        <v>INSERT INTO ZONE_MAP (SERVICE_ID, SERVICE_NAME, CODE, NW_GROUP, ZONE) VALUES (1,'SMS','84190078992','84190078992','SPT');</v>
      </c>
    </row>
    <row r="3031" spans="1:8">
      <c r="A3031" s="25" t="s">
        <v>7340</v>
      </c>
      <c r="B3031" s="25" t="s">
        <v>7259</v>
      </c>
      <c r="C3031" s="25" t="s">
        <v>2802</v>
      </c>
      <c r="D3031">
        <v>1</v>
      </c>
      <c r="E3031" s="25" t="s">
        <v>8</v>
      </c>
      <c r="F3031" t="str">
        <f t="shared" si="102"/>
        <v>SPT_84190078993</v>
      </c>
      <c r="G3031" t="str">
        <f>IF(ISNA(VLOOKUP(F3031,$F$3:F3030,1,0)),"","DUP!")</f>
        <v/>
      </c>
      <c r="H3031" t="str">
        <f t="shared" si="101"/>
        <v>INSERT INTO ZONE_MAP (SERVICE_ID, SERVICE_NAME, CODE, NW_GROUP, ZONE) VALUES (1,'SMS','84190078993','84190078993','SPT');</v>
      </c>
    </row>
    <row r="3032" spans="1:8">
      <c r="A3032" s="25" t="s">
        <v>7341</v>
      </c>
      <c r="B3032" s="25" t="s">
        <v>7259</v>
      </c>
      <c r="C3032" s="25" t="s">
        <v>2802</v>
      </c>
      <c r="D3032">
        <v>1</v>
      </c>
      <c r="E3032" s="25" t="s">
        <v>8</v>
      </c>
      <c r="F3032" t="str">
        <f t="shared" si="102"/>
        <v>SPT_84190078994</v>
      </c>
      <c r="G3032" t="str">
        <f>IF(ISNA(VLOOKUP(F3032,$F$3:F3031,1,0)),"","DUP!")</f>
        <v/>
      </c>
      <c r="H3032" t="str">
        <f t="shared" si="101"/>
        <v>INSERT INTO ZONE_MAP (SERVICE_ID, SERVICE_NAME, CODE, NW_GROUP, ZONE) VALUES (1,'SMS','84190078994','84190078994','SPT');</v>
      </c>
    </row>
    <row r="3033" spans="1:8">
      <c r="A3033" s="25" t="s">
        <v>7342</v>
      </c>
      <c r="B3033" s="25" t="s">
        <v>7259</v>
      </c>
      <c r="C3033" s="25" t="s">
        <v>2802</v>
      </c>
      <c r="D3033">
        <v>1</v>
      </c>
      <c r="E3033" s="25" t="s">
        <v>8</v>
      </c>
      <c r="F3033" t="str">
        <f t="shared" si="102"/>
        <v>SPT_84190078995</v>
      </c>
      <c r="G3033" t="str">
        <f>IF(ISNA(VLOOKUP(F3033,$F$3:F3032,1,0)),"","DUP!")</f>
        <v/>
      </c>
      <c r="H3033" t="str">
        <f t="shared" si="101"/>
        <v>INSERT INTO ZONE_MAP (SERVICE_ID, SERVICE_NAME, CODE, NW_GROUP, ZONE) VALUES (1,'SMS','84190078995','84190078995','SPT');</v>
      </c>
    </row>
    <row r="3034" spans="1:8">
      <c r="A3034" s="25" t="s">
        <v>7343</v>
      </c>
      <c r="B3034" s="25" t="s">
        <v>7259</v>
      </c>
      <c r="C3034" s="25" t="s">
        <v>2802</v>
      </c>
      <c r="D3034">
        <v>1</v>
      </c>
      <c r="E3034" s="25" t="s">
        <v>8</v>
      </c>
      <c r="F3034" t="str">
        <f t="shared" si="102"/>
        <v>SPT_84190078996</v>
      </c>
      <c r="G3034" t="str">
        <f>IF(ISNA(VLOOKUP(F3034,$F$3:F3033,1,0)),"","DUP!")</f>
        <v/>
      </c>
      <c r="H3034" t="str">
        <f t="shared" si="101"/>
        <v>INSERT INTO ZONE_MAP (SERVICE_ID, SERVICE_NAME, CODE, NW_GROUP, ZONE) VALUES (1,'SMS','84190078996','84190078996','SPT');</v>
      </c>
    </row>
    <row r="3035" spans="1:8">
      <c r="A3035" s="25" t="s">
        <v>7344</v>
      </c>
      <c r="B3035" s="25" t="s">
        <v>7259</v>
      </c>
      <c r="C3035" s="25" t="s">
        <v>2802</v>
      </c>
      <c r="D3035">
        <v>1</v>
      </c>
      <c r="E3035" s="25" t="s">
        <v>8</v>
      </c>
      <c r="F3035" t="str">
        <f t="shared" si="102"/>
        <v>SPT_84190078997</v>
      </c>
      <c r="G3035" t="str">
        <f>IF(ISNA(VLOOKUP(F3035,$F$3:F3034,1,0)),"","DUP!")</f>
        <v/>
      </c>
      <c r="H3035" t="str">
        <f t="shared" si="101"/>
        <v>INSERT INTO ZONE_MAP (SERVICE_ID, SERVICE_NAME, CODE, NW_GROUP, ZONE) VALUES (1,'SMS','84190078997','84190078997','SPT');</v>
      </c>
    </row>
    <row r="3036" spans="1:8">
      <c r="A3036" s="25" t="s">
        <v>7345</v>
      </c>
      <c r="B3036" s="25" t="s">
        <v>7259</v>
      </c>
      <c r="C3036" s="25" t="s">
        <v>2802</v>
      </c>
      <c r="D3036">
        <v>1</v>
      </c>
      <c r="E3036" s="25" t="s">
        <v>8</v>
      </c>
      <c r="F3036" t="str">
        <f t="shared" si="102"/>
        <v>SPT_84190078998</v>
      </c>
      <c r="G3036" t="str">
        <f>IF(ISNA(VLOOKUP(F3036,$F$3:F3035,1,0)),"","DUP!")</f>
        <v/>
      </c>
      <c r="H3036" t="str">
        <f t="shared" si="101"/>
        <v>INSERT INTO ZONE_MAP (SERVICE_ID, SERVICE_NAME, CODE, NW_GROUP, ZONE) VALUES (1,'SMS','84190078998','84190078998','SPT');</v>
      </c>
    </row>
    <row r="3037" spans="1:8">
      <c r="A3037" s="25" t="s">
        <v>7346</v>
      </c>
      <c r="B3037" s="25" t="s">
        <v>7259</v>
      </c>
      <c r="C3037" s="25" t="s">
        <v>2802</v>
      </c>
      <c r="D3037">
        <v>1</v>
      </c>
      <c r="E3037" s="25" t="s">
        <v>8</v>
      </c>
      <c r="F3037" t="str">
        <f t="shared" si="102"/>
        <v>SPT_84190078999</v>
      </c>
      <c r="G3037" t="str">
        <f>IF(ISNA(VLOOKUP(F3037,$F$3:F3036,1,0)),"","DUP!")</f>
        <v/>
      </c>
      <c r="H3037" t="str">
        <f t="shared" si="101"/>
        <v>INSERT INTO ZONE_MAP (SERVICE_ID, SERVICE_NAME, CODE, NW_GROUP, ZONE) VALUES (1,'SMS','84190078999','84190078999','SPT');</v>
      </c>
    </row>
    <row r="3038" spans="1:8">
      <c r="A3038" s="25" t="s">
        <v>7347</v>
      </c>
      <c r="B3038" s="25" t="s">
        <v>7259</v>
      </c>
      <c r="C3038" s="25" t="s">
        <v>2802</v>
      </c>
      <c r="D3038">
        <v>1</v>
      </c>
      <c r="E3038" s="25" t="s">
        <v>8</v>
      </c>
      <c r="F3038" t="str">
        <f t="shared" si="102"/>
        <v>SPT_84190079990</v>
      </c>
      <c r="G3038" t="str">
        <f>IF(ISNA(VLOOKUP(F3038,$F$3:F3037,1,0)),"","DUP!")</f>
        <v/>
      </c>
      <c r="H3038" t="str">
        <f t="shared" si="101"/>
        <v>INSERT INTO ZONE_MAP (SERVICE_ID, SERVICE_NAME, CODE, NW_GROUP, ZONE) VALUES (1,'SMS','84190079990','84190079990','SPT');</v>
      </c>
    </row>
    <row r="3039" spans="1:8">
      <c r="A3039" s="25" t="s">
        <v>7348</v>
      </c>
      <c r="B3039" s="25" t="s">
        <v>7259</v>
      </c>
      <c r="C3039" s="25" t="s">
        <v>2802</v>
      </c>
      <c r="D3039">
        <v>1</v>
      </c>
      <c r="E3039" s="25" t="s">
        <v>8</v>
      </c>
      <c r="F3039" t="str">
        <f t="shared" si="102"/>
        <v>SPT_84190079991</v>
      </c>
      <c r="G3039" t="str">
        <f>IF(ISNA(VLOOKUP(F3039,$F$3:F3038,1,0)),"","DUP!")</f>
        <v/>
      </c>
      <c r="H3039" t="str">
        <f t="shared" si="101"/>
        <v>INSERT INTO ZONE_MAP (SERVICE_ID, SERVICE_NAME, CODE, NW_GROUP, ZONE) VALUES (1,'SMS','84190079991','84190079991','SPT');</v>
      </c>
    </row>
    <row r="3040" spans="1:8">
      <c r="A3040" s="25" t="s">
        <v>7349</v>
      </c>
      <c r="B3040" s="25" t="s">
        <v>7259</v>
      </c>
      <c r="C3040" s="25" t="s">
        <v>2802</v>
      </c>
      <c r="D3040">
        <v>1</v>
      </c>
      <c r="E3040" s="25" t="s">
        <v>8</v>
      </c>
      <c r="F3040" t="str">
        <f t="shared" si="102"/>
        <v>SPT_84190079992</v>
      </c>
      <c r="G3040" t="str">
        <f>IF(ISNA(VLOOKUP(F3040,$F$3:F3039,1,0)),"","DUP!")</f>
        <v/>
      </c>
      <c r="H3040" t="str">
        <f t="shared" si="101"/>
        <v>INSERT INTO ZONE_MAP (SERVICE_ID, SERVICE_NAME, CODE, NW_GROUP, ZONE) VALUES (1,'SMS','84190079992','84190079992','SPT');</v>
      </c>
    </row>
    <row r="3041" spans="1:8">
      <c r="A3041" s="25" t="s">
        <v>7350</v>
      </c>
      <c r="B3041" s="25" t="s">
        <v>7259</v>
      </c>
      <c r="C3041" s="25" t="s">
        <v>2802</v>
      </c>
      <c r="D3041">
        <v>1</v>
      </c>
      <c r="E3041" s="25" t="s">
        <v>8</v>
      </c>
      <c r="F3041" t="str">
        <f t="shared" si="102"/>
        <v>SPT_84190079993</v>
      </c>
      <c r="G3041" t="str">
        <f>IF(ISNA(VLOOKUP(F3041,$F$3:F3040,1,0)),"","DUP!")</f>
        <v/>
      </c>
      <c r="H3041" t="str">
        <f t="shared" si="101"/>
        <v>INSERT INTO ZONE_MAP (SERVICE_ID, SERVICE_NAME, CODE, NW_GROUP, ZONE) VALUES (1,'SMS','84190079993','84190079993','SPT');</v>
      </c>
    </row>
    <row r="3042" spans="1:8">
      <c r="A3042" s="25" t="s">
        <v>7351</v>
      </c>
      <c r="B3042" s="25" t="s">
        <v>7259</v>
      </c>
      <c r="C3042" s="25" t="s">
        <v>2802</v>
      </c>
      <c r="D3042">
        <v>1</v>
      </c>
      <c r="E3042" s="25" t="s">
        <v>8</v>
      </c>
      <c r="F3042" t="str">
        <f t="shared" si="102"/>
        <v>SPT_84190079994</v>
      </c>
      <c r="G3042" t="str">
        <f>IF(ISNA(VLOOKUP(F3042,$F$3:F3041,1,0)),"","DUP!")</f>
        <v/>
      </c>
      <c r="H3042" t="str">
        <f t="shared" si="101"/>
        <v>INSERT INTO ZONE_MAP (SERVICE_ID, SERVICE_NAME, CODE, NW_GROUP, ZONE) VALUES (1,'SMS','84190079994','84190079994','SPT');</v>
      </c>
    </row>
    <row r="3043" spans="1:8">
      <c r="A3043" s="25" t="s">
        <v>7352</v>
      </c>
      <c r="B3043" s="25" t="s">
        <v>7259</v>
      </c>
      <c r="C3043" s="25" t="s">
        <v>2802</v>
      </c>
      <c r="D3043">
        <v>1</v>
      </c>
      <c r="E3043" s="25" t="s">
        <v>8</v>
      </c>
      <c r="F3043" t="str">
        <f t="shared" si="102"/>
        <v>SPT_84190079995</v>
      </c>
      <c r="G3043" t="str">
        <f>IF(ISNA(VLOOKUP(F3043,$F$3:F3042,1,0)),"","DUP!")</f>
        <v/>
      </c>
      <c r="H3043" t="str">
        <f t="shared" si="101"/>
        <v>INSERT INTO ZONE_MAP (SERVICE_ID, SERVICE_NAME, CODE, NW_GROUP, ZONE) VALUES (1,'SMS','84190079995','84190079995','SPT');</v>
      </c>
    </row>
    <row r="3044" spans="1:8">
      <c r="A3044" s="25" t="s">
        <v>7353</v>
      </c>
      <c r="B3044" s="25" t="s">
        <v>7259</v>
      </c>
      <c r="C3044" s="25" t="s">
        <v>2802</v>
      </c>
      <c r="D3044">
        <v>1</v>
      </c>
      <c r="E3044" s="25" t="s">
        <v>8</v>
      </c>
      <c r="F3044" t="str">
        <f t="shared" si="102"/>
        <v>SPT_84190079996</v>
      </c>
      <c r="G3044" t="str">
        <f>IF(ISNA(VLOOKUP(F3044,$F$3:F3043,1,0)),"","DUP!")</f>
        <v/>
      </c>
      <c r="H3044" t="str">
        <f t="shared" si="101"/>
        <v>INSERT INTO ZONE_MAP (SERVICE_ID, SERVICE_NAME, CODE, NW_GROUP, ZONE) VALUES (1,'SMS','84190079996','84190079996','SPT');</v>
      </c>
    </row>
    <row r="3045" spans="1:8">
      <c r="A3045" s="25" t="s">
        <v>7354</v>
      </c>
      <c r="B3045" s="25" t="s">
        <v>7259</v>
      </c>
      <c r="C3045" s="25" t="s">
        <v>2802</v>
      </c>
      <c r="D3045">
        <v>1</v>
      </c>
      <c r="E3045" s="25" t="s">
        <v>8</v>
      </c>
      <c r="F3045" t="str">
        <f t="shared" si="102"/>
        <v>SPT_84190079997</v>
      </c>
      <c r="G3045" t="str">
        <f>IF(ISNA(VLOOKUP(F3045,$F$3:F3044,1,0)),"","DUP!")</f>
        <v/>
      </c>
      <c r="H3045" t="str">
        <f t="shared" si="101"/>
        <v>INSERT INTO ZONE_MAP (SERVICE_ID, SERVICE_NAME, CODE, NW_GROUP, ZONE) VALUES (1,'SMS','84190079997','84190079997','SPT');</v>
      </c>
    </row>
    <row r="3046" spans="1:8">
      <c r="A3046" s="25" t="s">
        <v>7355</v>
      </c>
      <c r="B3046" s="25" t="s">
        <v>7259</v>
      </c>
      <c r="C3046" s="25" t="s">
        <v>2802</v>
      </c>
      <c r="D3046">
        <v>1</v>
      </c>
      <c r="E3046" s="25" t="s">
        <v>8</v>
      </c>
      <c r="F3046" t="str">
        <f t="shared" si="102"/>
        <v>SPT_84190079998</v>
      </c>
      <c r="G3046" t="str">
        <f>IF(ISNA(VLOOKUP(F3046,$F$3:F3045,1,0)),"","DUP!")</f>
        <v/>
      </c>
      <c r="H3046" t="str">
        <f t="shared" si="101"/>
        <v>INSERT INTO ZONE_MAP (SERVICE_ID, SERVICE_NAME, CODE, NW_GROUP, ZONE) VALUES (1,'SMS','84190079998','84190079998','SPT');</v>
      </c>
    </row>
    <row r="3047" spans="1:8">
      <c r="A3047" s="25" t="s">
        <v>7356</v>
      </c>
      <c r="B3047" s="25" t="s">
        <v>7259</v>
      </c>
      <c r="C3047" s="25" t="s">
        <v>2802</v>
      </c>
      <c r="D3047">
        <v>1</v>
      </c>
      <c r="E3047" s="25" t="s">
        <v>8</v>
      </c>
      <c r="F3047" t="str">
        <f t="shared" si="102"/>
        <v>SPT_84190079999</v>
      </c>
      <c r="G3047" t="str">
        <f>IF(ISNA(VLOOKUP(F3047,$F$3:F3046,1,0)),"","DUP!")</f>
        <v/>
      </c>
      <c r="H3047" t="str">
        <f t="shared" si="101"/>
        <v>INSERT INTO ZONE_MAP (SERVICE_ID, SERVICE_NAME, CODE, NW_GROUP, ZONE) VALUES (1,'SMS','84190079999','84190079999','SPT');</v>
      </c>
    </row>
    <row r="3048" spans="1:8">
      <c r="A3048" s="25" t="s">
        <v>7357</v>
      </c>
      <c r="B3048" s="25" t="s">
        <v>7259</v>
      </c>
      <c r="C3048" s="25" t="s">
        <v>7241</v>
      </c>
      <c r="D3048">
        <v>1</v>
      </c>
      <c r="E3048" s="25" t="s">
        <v>8</v>
      </c>
      <c r="F3048" t="str">
        <f t="shared" si="102"/>
        <v>VIETTEL_841900800</v>
      </c>
      <c r="G3048" t="str">
        <f>IF(ISNA(VLOOKUP(F3048,$F$3:F3047,1,0)),"","DUP!")</f>
        <v/>
      </c>
      <c r="H3048" t="str">
        <f t="shared" si="101"/>
        <v>INSERT INTO ZONE_MAP (SERVICE_ID, SERVICE_NAME, CODE, NW_GROUP, ZONE) VALUES (1,'SMS','841900800','841900800','VIETTEL');</v>
      </c>
    </row>
    <row r="3049" spans="1:8">
      <c r="A3049" s="25" t="s">
        <v>7358</v>
      </c>
      <c r="B3049" s="25" t="s">
        <v>7259</v>
      </c>
      <c r="C3049" s="25" t="s">
        <v>7241</v>
      </c>
      <c r="D3049">
        <v>1</v>
      </c>
      <c r="E3049" s="25" t="s">
        <v>8</v>
      </c>
      <c r="F3049" t="str">
        <f t="shared" si="102"/>
        <v>VIETTEL_841900801</v>
      </c>
      <c r="G3049" t="str">
        <f>IF(ISNA(VLOOKUP(F3049,$F$3:F3048,1,0)),"","DUP!")</f>
        <v/>
      </c>
      <c r="H3049" t="str">
        <f t="shared" si="101"/>
        <v>INSERT INTO ZONE_MAP (SERVICE_ID, SERVICE_NAME, CODE, NW_GROUP, ZONE) VALUES (1,'SMS','841900801','841900801','VIETTEL');</v>
      </c>
    </row>
    <row r="3050" spans="1:8">
      <c r="A3050" s="25" t="s">
        <v>7359</v>
      </c>
      <c r="B3050" s="25" t="s">
        <v>7259</v>
      </c>
      <c r="C3050" s="25" t="s">
        <v>7241</v>
      </c>
      <c r="D3050">
        <v>1</v>
      </c>
      <c r="E3050" s="25" t="s">
        <v>8</v>
      </c>
      <c r="F3050" t="str">
        <f t="shared" si="102"/>
        <v>VIETTEL_841900802</v>
      </c>
      <c r="G3050" t="str">
        <f>IF(ISNA(VLOOKUP(F3050,$F$3:F3049,1,0)),"","DUP!")</f>
        <v/>
      </c>
      <c r="H3050" t="str">
        <f t="shared" si="101"/>
        <v>INSERT INTO ZONE_MAP (SERVICE_ID, SERVICE_NAME, CODE, NW_GROUP, ZONE) VALUES (1,'SMS','841900802','841900802','VIETTEL');</v>
      </c>
    </row>
    <row r="3051" spans="1:8">
      <c r="A3051" s="25" t="s">
        <v>7360</v>
      </c>
      <c r="B3051" s="25" t="s">
        <v>7259</v>
      </c>
      <c r="C3051" s="25" t="s">
        <v>7241</v>
      </c>
      <c r="D3051">
        <v>1</v>
      </c>
      <c r="E3051" s="25" t="s">
        <v>8</v>
      </c>
      <c r="F3051" t="str">
        <f t="shared" si="102"/>
        <v>VIETTEL_841900803</v>
      </c>
      <c r="G3051" t="str">
        <f>IF(ISNA(VLOOKUP(F3051,$F$3:F3050,1,0)),"","DUP!")</f>
        <v/>
      </c>
      <c r="H3051" t="str">
        <f t="shared" si="101"/>
        <v>INSERT INTO ZONE_MAP (SERVICE_ID, SERVICE_NAME, CODE, NW_GROUP, ZONE) VALUES (1,'SMS','841900803','841900803','VIETTEL');</v>
      </c>
    </row>
    <row r="3052" spans="1:8">
      <c r="A3052" s="25" t="s">
        <v>7361</v>
      </c>
      <c r="B3052" s="25" t="s">
        <v>7259</v>
      </c>
      <c r="C3052" s="25" t="s">
        <v>7241</v>
      </c>
      <c r="D3052">
        <v>1</v>
      </c>
      <c r="E3052" s="25" t="s">
        <v>8</v>
      </c>
      <c r="F3052" t="str">
        <f t="shared" si="102"/>
        <v>VIETTEL_841900804</v>
      </c>
      <c r="G3052" t="str">
        <f>IF(ISNA(VLOOKUP(F3052,$F$3:F3051,1,0)),"","DUP!")</f>
        <v/>
      </c>
      <c r="H3052" t="str">
        <f t="shared" si="101"/>
        <v>INSERT INTO ZONE_MAP (SERVICE_ID, SERVICE_NAME, CODE, NW_GROUP, ZONE) VALUES (1,'SMS','841900804','841900804','VIETTEL');</v>
      </c>
    </row>
    <row r="3053" spans="1:8">
      <c r="A3053" s="25" t="s">
        <v>7362</v>
      </c>
      <c r="B3053" s="25" t="s">
        <v>7259</v>
      </c>
      <c r="C3053" s="25" t="s">
        <v>7241</v>
      </c>
      <c r="D3053">
        <v>1</v>
      </c>
      <c r="E3053" s="25" t="s">
        <v>8</v>
      </c>
      <c r="F3053" t="str">
        <f t="shared" si="102"/>
        <v>VIETTEL_841900805</v>
      </c>
      <c r="G3053" t="str">
        <f>IF(ISNA(VLOOKUP(F3053,$F$3:F3052,1,0)),"","DUP!")</f>
        <v/>
      </c>
      <c r="H3053" t="str">
        <f t="shared" si="101"/>
        <v>INSERT INTO ZONE_MAP (SERVICE_ID, SERVICE_NAME, CODE, NW_GROUP, ZONE) VALUES (1,'SMS','841900805','841900805','VIETTEL');</v>
      </c>
    </row>
    <row r="3054" spans="1:8">
      <c r="A3054" s="25" t="s">
        <v>7363</v>
      </c>
      <c r="B3054" s="25" t="s">
        <v>7259</v>
      </c>
      <c r="C3054" s="25" t="s">
        <v>7241</v>
      </c>
      <c r="D3054">
        <v>1</v>
      </c>
      <c r="E3054" s="25" t="s">
        <v>8</v>
      </c>
      <c r="F3054" t="str">
        <f t="shared" si="102"/>
        <v>VIETTEL_841900806</v>
      </c>
      <c r="G3054" t="str">
        <f>IF(ISNA(VLOOKUP(F3054,$F$3:F3053,1,0)),"","DUP!")</f>
        <v/>
      </c>
      <c r="H3054" t="str">
        <f t="shared" si="101"/>
        <v>INSERT INTO ZONE_MAP (SERVICE_ID, SERVICE_NAME, CODE, NW_GROUP, ZONE) VALUES (1,'SMS','841900806','841900806','VIETTEL');</v>
      </c>
    </row>
    <row r="3055" spans="1:8">
      <c r="A3055" s="25" t="s">
        <v>7364</v>
      </c>
      <c r="B3055" s="25" t="s">
        <v>7259</v>
      </c>
      <c r="C3055" s="25" t="s">
        <v>7241</v>
      </c>
      <c r="D3055">
        <v>1</v>
      </c>
      <c r="E3055" s="25" t="s">
        <v>8</v>
      </c>
      <c r="F3055" t="str">
        <f t="shared" si="102"/>
        <v>VIETTEL_841900807</v>
      </c>
      <c r="G3055" t="str">
        <f>IF(ISNA(VLOOKUP(F3055,$F$3:F3054,1,0)),"","DUP!")</f>
        <v/>
      </c>
      <c r="H3055" t="str">
        <f t="shared" si="101"/>
        <v>INSERT INTO ZONE_MAP (SERVICE_ID, SERVICE_NAME, CODE, NW_GROUP, ZONE) VALUES (1,'SMS','841900807','841900807','VIETTEL');</v>
      </c>
    </row>
    <row r="3056" spans="1:8">
      <c r="A3056" s="25" t="s">
        <v>7365</v>
      </c>
      <c r="B3056" s="25" t="s">
        <v>7259</v>
      </c>
      <c r="C3056" s="25" t="s">
        <v>7241</v>
      </c>
      <c r="D3056">
        <v>1</v>
      </c>
      <c r="E3056" s="25" t="s">
        <v>8</v>
      </c>
      <c r="F3056" t="str">
        <f t="shared" si="102"/>
        <v>VIETTEL_841900808</v>
      </c>
      <c r="G3056" t="str">
        <f>IF(ISNA(VLOOKUP(F3056,$F$3:F3055,1,0)),"","DUP!")</f>
        <v/>
      </c>
      <c r="H3056" t="str">
        <f t="shared" si="101"/>
        <v>INSERT INTO ZONE_MAP (SERVICE_ID, SERVICE_NAME, CODE, NW_GROUP, ZONE) VALUES (1,'SMS','841900808','841900808','VIETTEL');</v>
      </c>
    </row>
    <row r="3057" spans="1:8">
      <c r="A3057" s="25" t="s">
        <v>7366</v>
      </c>
      <c r="B3057" s="25" t="s">
        <v>7259</v>
      </c>
      <c r="C3057" s="25" t="s">
        <v>7241</v>
      </c>
      <c r="D3057">
        <v>1</v>
      </c>
      <c r="E3057" s="25" t="s">
        <v>8</v>
      </c>
      <c r="F3057" t="str">
        <f t="shared" si="102"/>
        <v>VIETTEL_8419008081</v>
      </c>
      <c r="G3057" t="str">
        <f>IF(ISNA(VLOOKUP(F3057,$F$3:F3056,1,0)),"","DUP!")</f>
        <v/>
      </c>
      <c r="H3057" t="str">
        <f t="shared" si="101"/>
        <v>INSERT INTO ZONE_MAP (SERVICE_ID, SERVICE_NAME, CODE, NW_GROUP, ZONE) VALUES (1,'SMS','8419008081','8419008081','VIETTEL');</v>
      </c>
    </row>
    <row r="3058" spans="1:8">
      <c r="A3058" s="25" t="s">
        <v>7367</v>
      </c>
      <c r="B3058" s="25" t="s">
        <v>7259</v>
      </c>
      <c r="C3058" s="25" t="s">
        <v>7241</v>
      </c>
      <c r="D3058">
        <v>1</v>
      </c>
      <c r="E3058" s="25" t="s">
        <v>8</v>
      </c>
      <c r="F3058" t="str">
        <f t="shared" si="102"/>
        <v>VIETTEL_841900809</v>
      </c>
      <c r="G3058" t="str">
        <f>IF(ISNA(VLOOKUP(F3058,$F$3:F3057,1,0)),"","DUP!")</f>
        <v/>
      </c>
      <c r="H3058" t="str">
        <f t="shared" ref="H3058:H3121" si="103">IF(G3058="DUP!","","INSERT INTO ZONE_MAP (SERVICE_ID, SERVICE_NAME, CODE, NW_GROUP, ZONE) VALUES ("&amp;D3058&amp;",'"&amp;E3058&amp;"','"&amp;A3058&amp;"','"&amp;A3058&amp;"','"&amp;C3058&amp;"');")</f>
        <v>INSERT INTO ZONE_MAP (SERVICE_ID, SERVICE_NAME, CODE, NW_GROUP, ZONE) VALUES (1,'SMS','841900809','841900809','VIETTEL');</v>
      </c>
    </row>
    <row r="3059" spans="1:8">
      <c r="A3059" s="25" t="s">
        <v>7368</v>
      </c>
      <c r="B3059" s="25" t="s">
        <v>7259</v>
      </c>
      <c r="C3059" s="25" t="s">
        <v>7241</v>
      </c>
      <c r="D3059">
        <v>1</v>
      </c>
      <c r="E3059" s="25" t="s">
        <v>8</v>
      </c>
      <c r="F3059" t="str">
        <f t="shared" si="102"/>
        <v>VIETTEL_8419008090</v>
      </c>
      <c r="G3059" t="str">
        <f>IF(ISNA(VLOOKUP(F3059,$F$3:F3058,1,0)),"","DUP!")</f>
        <v/>
      </c>
      <c r="H3059" t="str">
        <f t="shared" si="103"/>
        <v>INSERT INTO ZONE_MAP (SERVICE_ID, SERVICE_NAME, CODE, NW_GROUP, ZONE) VALUES (1,'SMS','8419008090','8419008090','VIETTEL');</v>
      </c>
    </row>
    <row r="3060" spans="1:8">
      <c r="A3060" s="25" t="s">
        <v>7369</v>
      </c>
      <c r="B3060" s="25" t="s">
        <v>7259</v>
      </c>
      <c r="C3060" s="25" t="s">
        <v>7241</v>
      </c>
      <c r="D3060">
        <v>1</v>
      </c>
      <c r="E3060" s="25" t="s">
        <v>8</v>
      </c>
      <c r="F3060" t="str">
        <f t="shared" si="102"/>
        <v>VIETTEL_84190081</v>
      </c>
      <c r="G3060" t="str">
        <f>IF(ISNA(VLOOKUP(F3060,$F$3:F3059,1,0)),"","DUP!")</f>
        <v/>
      </c>
      <c r="H3060" t="str">
        <f t="shared" si="103"/>
        <v>INSERT INTO ZONE_MAP (SERVICE_ID, SERVICE_NAME, CODE, NW_GROUP, ZONE) VALUES (1,'SMS','84190081','84190081','VIETTEL');</v>
      </c>
    </row>
    <row r="3061" spans="1:8">
      <c r="A3061" s="25" t="s">
        <v>7370</v>
      </c>
      <c r="B3061" s="25" t="s">
        <v>7259</v>
      </c>
      <c r="C3061" s="25" t="s">
        <v>7241</v>
      </c>
      <c r="D3061">
        <v>1</v>
      </c>
      <c r="E3061" s="25" t="s">
        <v>8</v>
      </c>
      <c r="F3061" t="str">
        <f t="shared" si="102"/>
        <v>VIETTEL_841900819</v>
      </c>
      <c r="G3061" t="str">
        <f>IF(ISNA(VLOOKUP(F3061,$F$3:F3060,1,0)),"","DUP!")</f>
        <v/>
      </c>
      <c r="H3061" t="str">
        <f t="shared" si="103"/>
        <v>INSERT INTO ZONE_MAP (SERVICE_ID, SERVICE_NAME, CODE, NW_GROUP, ZONE) VALUES (1,'SMS','841900819','841900819','VIETTEL');</v>
      </c>
    </row>
    <row r="3062" spans="1:8">
      <c r="A3062" s="25" t="s">
        <v>7371</v>
      </c>
      <c r="B3062" s="25" t="s">
        <v>7259</v>
      </c>
      <c r="C3062" s="25" t="s">
        <v>7241</v>
      </c>
      <c r="D3062">
        <v>1</v>
      </c>
      <c r="E3062" s="25" t="s">
        <v>8</v>
      </c>
      <c r="F3062" t="str">
        <f t="shared" si="102"/>
        <v>VIETTEL_8419008198</v>
      </c>
      <c r="G3062" t="str">
        <f>IF(ISNA(VLOOKUP(F3062,$F$3:F3061,1,0)),"","DUP!")</f>
        <v/>
      </c>
      <c r="H3062" t="str">
        <f t="shared" si="103"/>
        <v>INSERT INTO ZONE_MAP (SERVICE_ID, SERVICE_NAME, CODE, NW_GROUP, ZONE) VALUES (1,'SMS','8419008198','8419008198','VIETTEL');</v>
      </c>
    </row>
    <row r="3063" spans="1:8">
      <c r="A3063" s="25" t="s">
        <v>7372</v>
      </c>
      <c r="B3063" s="25" t="s">
        <v>7259</v>
      </c>
      <c r="C3063" s="25" t="s">
        <v>7241</v>
      </c>
      <c r="D3063">
        <v>1</v>
      </c>
      <c r="E3063" s="25" t="s">
        <v>8</v>
      </c>
      <c r="F3063" t="str">
        <f t="shared" si="102"/>
        <v>VIETTEL_84190082</v>
      </c>
      <c r="G3063" t="str">
        <f>IF(ISNA(VLOOKUP(F3063,$F$3:F3062,1,0)),"","DUP!")</f>
        <v/>
      </c>
      <c r="H3063" t="str">
        <f t="shared" si="103"/>
        <v>INSERT INTO ZONE_MAP (SERVICE_ID, SERVICE_NAME, CODE, NW_GROUP, ZONE) VALUES (1,'SMS','84190082','84190082','VIETTEL');</v>
      </c>
    </row>
    <row r="3064" spans="1:8">
      <c r="A3064" s="25" t="s">
        <v>7373</v>
      </c>
      <c r="B3064" s="25" t="s">
        <v>7259</v>
      </c>
      <c r="C3064" s="25" t="s">
        <v>7241</v>
      </c>
      <c r="D3064">
        <v>1</v>
      </c>
      <c r="E3064" s="25" t="s">
        <v>8</v>
      </c>
      <c r="F3064" t="str">
        <f t="shared" si="102"/>
        <v>VIETTEL_84190083</v>
      </c>
      <c r="G3064" t="str">
        <f>IF(ISNA(VLOOKUP(F3064,$F$3:F3063,1,0)),"","DUP!")</f>
        <v/>
      </c>
      <c r="H3064" t="str">
        <f t="shared" si="103"/>
        <v>INSERT INTO ZONE_MAP (SERVICE_ID, SERVICE_NAME, CODE, NW_GROUP, ZONE) VALUES (1,'SMS','84190083','84190083','VIETTEL');</v>
      </c>
    </row>
    <row r="3065" spans="1:8">
      <c r="A3065" s="25" t="s">
        <v>7374</v>
      </c>
      <c r="B3065" s="25" t="s">
        <v>7259</v>
      </c>
      <c r="C3065" s="25" t="s">
        <v>7241</v>
      </c>
      <c r="D3065">
        <v>1</v>
      </c>
      <c r="E3065" s="25" t="s">
        <v>8</v>
      </c>
      <c r="F3065" t="str">
        <f t="shared" si="102"/>
        <v>VIETTEL_84190084</v>
      </c>
      <c r="G3065" t="str">
        <f>IF(ISNA(VLOOKUP(F3065,$F$3:F3064,1,0)),"","DUP!")</f>
        <v/>
      </c>
      <c r="H3065" t="str">
        <f t="shared" si="103"/>
        <v>INSERT INTO ZONE_MAP (SERVICE_ID, SERVICE_NAME, CODE, NW_GROUP, ZONE) VALUES (1,'SMS','84190084','84190084','VIETTEL');</v>
      </c>
    </row>
    <row r="3066" spans="1:8">
      <c r="A3066" s="25" t="s">
        <v>7375</v>
      </c>
      <c r="B3066" s="25" t="s">
        <v>7259</v>
      </c>
      <c r="C3066" s="25" t="s">
        <v>7241</v>
      </c>
      <c r="D3066">
        <v>1</v>
      </c>
      <c r="E3066" s="25" t="s">
        <v>8</v>
      </c>
      <c r="F3066" t="str">
        <f t="shared" si="102"/>
        <v>VIETTEL_84190085</v>
      </c>
      <c r="G3066" t="str">
        <f>IF(ISNA(VLOOKUP(F3066,$F$3:F3065,1,0)),"","DUP!")</f>
        <v/>
      </c>
      <c r="H3066" t="str">
        <f t="shared" si="103"/>
        <v>INSERT INTO ZONE_MAP (SERVICE_ID, SERVICE_NAME, CODE, NW_GROUP, ZONE) VALUES (1,'SMS','84190085','84190085','VIETTEL');</v>
      </c>
    </row>
    <row r="3067" spans="1:8">
      <c r="A3067" s="25" t="s">
        <v>7376</v>
      </c>
      <c r="B3067" s="25" t="s">
        <v>7259</v>
      </c>
      <c r="C3067" s="25" t="s">
        <v>7241</v>
      </c>
      <c r="D3067">
        <v>1</v>
      </c>
      <c r="E3067" s="25" t="s">
        <v>8</v>
      </c>
      <c r="F3067" t="str">
        <f t="shared" si="102"/>
        <v>VIETTEL_84190086</v>
      </c>
      <c r="G3067" t="str">
        <f>IF(ISNA(VLOOKUP(F3067,$F$3:F3066,1,0)),"","DUP!")</f>
        <v/>
      </c>
      <c r="H3067" t="str">
        <f t="shared" si="103"/>
        <v>INSERT INTO ZONE_MAP (SERVICE_ID, SERVICE_NAME, CODE, NW_GROUP, ZONE) VALUES (1,'SMS','84190086','84190086','VIETTEL');</v>
      </c>
    </row>
    <row r="3068" spans="1:8">
      <c r="A3068" s="25" t="s">
        <v>7377</v>
      </c>
      <c r="B3068" s="25" t="s">
        <v>7259</v>
      </c>
      <c r="C3068" s="25" t="s">
        <v>7241</v>
      </c>
      <c r="D3068">
        <v>1</v>
      </c>
      <c r="E3068" s="25" t="s">
        <v>8</v>
      </c>
      <c r="F3068" t="str">
        <f t="shared" si="102"/>
        <v>VIETTEL_8419008660</v>
      </c>
      <c r="G3068" t="str">
        <f>IF(ISNA(VLOOKUP(F3068,$F$3:F3067,1,0)),"","DUP!")</f>
        <v/>
      </c>
      <c r="H3068" t="str">
        <f t="shared" si="103"/>
        <v>INSERT INTO ZONE_MAP (SERVICE_ID, SERVICE_NAME, CODE, NW_GROUP, ZONE) VALUES (1,'SMS','8419008660','8419008660','VIETTEL');</v>
      </c>
    </row>
    <row r="3069" spans="1:8">
      <c r="A3069" s="25" t="s">
        <v>7378</v>
      </c>
      <c r="B3069" s="25" t="s">
        <v>7259</v>
      </c>
      <c r="C3069" s="25" t="s">
        <v>7241</v>
      </c>
      <c r="D3069">
        <v>1</v>
      </c>
      <c r="E3069" s="25" t="s">
        <v>8</v>
      </c>
      <c r="F3069" t="str">
        <f t="shared" si="102"/>
        <v>VIETTEL_8419008668</v>
      </c>
      <c r="G3069" t="str">
        <f>IF(ISNA(VLOOKUP(F3069,$F$3:F3068,1,0)),"","DUP!")</f>
        <v/>
      </c>
      <c r="H3069" t="str">
        <f t="shared" si="103"/>
        <v>INSERT INTO ZONE_MAP (SERVICE_ID, SERVICE_NAME, CODE, NW_GROUP, ZONE) VALUES (1,'SMS','8419008668','8419008668','VIETTEL');</v>
      </c>
    </row>
    <row r="3070" spans="1:8">
      <c r="A3070" s="25" t="s">
        <v>7379</v>
      </c>
      <c r="B3070" s="25" t="s">
        <v>7259</v>
      </c>
      <c r="C3070" s="25" t="s">
        <v>7241</v>
      </c>
      <c r="D3070">
        <v>1</v>
      </c>
      <c r="E3070" s="25" t="s">
        <v>8</v>
      </c>
      <c r="F3070" t="str">
        <f t="shared" si="102"/>
        <v>VIETTEL_8419008699</v>
      </c>
      <c r="G3070" t="str">
        <f>IF(ISNA(VLOOKUP(F3070,$F$3:F3069,1,0)),"","DUP!")</f>
        <v/>
      </c>
      <c r="H3070" t="str">
        <f t="shared" si="103"/>
        <v>INSERT INTO ZONE_MAP (SERVICE_ID, SERVICE_NAME, CODE, NW_GROUP, ZONE) VALUES (1,'SMS','8419008699','8419008699','VIETTEL');</v>
      </c>
    </row>
    <row r="3071" spans="1:8">
      <c r="A3071" s="25" t="s">
        <v>7380</v>
      </c>
      <c r="B3071" s="25" t="s">
        <v>7259</v>
      </c>
      <c r="C3071" s="25" t="s">
        <v>7241</v>
      </c>
      <c r="D3071">
        <v>1</v>
      </c>
      <c r="E3071" s="25" t="s">
        <v>8</v>
      </c>
      <c r="F3071" t="str">
        <f t="shared" si="102"/>
        <v>VIETTEL_84190089</v>
      </c>
      <c r="G3071" t="str">
        <f>IF(ISNA(VLOOKUP(F3071,$F$3:F3070,1,0)),"","DUP!")</f>
        <v/>
      </c>
      <c r="H3071" t="str">
        <f t="shared" si="103"/>
        <v>INSERT INTO ZONE_MAP (SERVICE_ID, SERVICE_NAME, CODE, NW_GROUP, ZONE) VALUES (1,'SMS','84190089','84190089','VIETTEL');</v>
      </c>
    </row>
    <row r="3072" spans="1:8">
      <c r="A3072" s="25" t="s">
        <v>7381</v>
      </c>
      <c r="B3072" s="25" t="s">
        <v>7259</v>
      </c>
      <c r="C3072" s="25" t="s">
        <v>7241</v>
      </c>
      <c r="D3072">
        <v>1</v>
      </c>
      <c r="E3072" s="25" t="s">
        <v>8</v>
      </c>
      <c r="F3072" t="str">
        <f t="shared" si="102"/>
        <v>VIETTEL_84190090</v>
      </c>
      <c r="G3072" t="str">
        <f>IF(ISNA(VLOOKUP(F3072,$F$3:F3071,1,0)),"","DUP!")</f>
        <v/>
      </c>
      <c r="H3072" t="str">
        <f t="shared" si="103"/>
        <v>INSERT INTO ZONE_MAP (SERVICE_ID, SERVICE_NAME, CODE, NW_GROUP, ZONE) VALUES (1,'SMS','84190090','84190090','VIETTEL');</v>
      </c>
    </row>
    <row r="3073" spans="1:8">
      <c r="A3073" s="25" t="s">
        <v>7382</v>
      </c>
      <c r="B3073" s="25" t="s">
        <v>7259</v>
      </c>
      <c r="C3073" s="25" t="s">
        <v>7241</v>
      </c>
      <c r="D3073">
        <v>1</v>
      </c>
      <c r="E3073" s="25" t="s">
        <v>8</v>
      </c>
      <c r="F3073" t="str">
        <f t="shared" si="102"/>
        <v>VIETTEL_84190092</v>
      </c>
      <c r="G3073" t="str">
        <f>IF(ISNA(VLOOKUP(F3073,$F$3:F3072,1,0)),"","DUP!")</f>
        <v/>
      </c>
      <c r="H3073" t="str">
        <f t="shared" si="103"/>
        <v>INSERT INTO ZONE_MAP (SERVICE_ID, SERVICE_NAME, CODE, NW_GROUP, ZONE) VALUES (1,'SMS','84190092','84190092','VIETTEL');</v>
      </c>
    </row>
    <row r="3074" spans="1:8">
      <c r="A3074" s="25" t="s">
        <v>7383</v>
      </c>
      <c r="B3074" s="25" t="s">
        <v>7259</v>
      </c>
      <c r="C3074" s="25" t="s">
        <v>7241</v>
      </c>
      <c r="D3074">
        <v>1</v>
      </c>
      <c r="E3074" s="25" t="s">
        <v>8</v>
      </c>
      <c r="F3074" t="str">
        <f t="shared" si="102"/>
        <v>VIETTEL_8419009247</v>
      </c>
      <c r="G3074" t="str">
        <f>IF(ISNA(VLOOKUP(F3074,$F$3:F3073,1,0)),"","DUP!")</f>
        <v/>
      </c>
      <c r="H3074" t="str">
        <f t="shared" si="103"/>
        <v>INSERT INTO ZONE_MAP (SERVICE_ID, SERVICE_NAME, CODE, NW_GROUP, ZONE) VALUES (1,'SMS','8419009247','8419009247','VIETTEL');</v>
      </c>
    </row>
    <row r="3075" spans="1:8">
      <c r="A3075" s="25" t="s">
        <v>7384</v>
      </c>
      <c r="B3075" s="25" t="s">
        <v>7259</v>
      </c>
      <c r="C3075" s="25" t="s">
        <v>7241</v>
      </c>
      <c r="D3075">
        <v>1</v>
      </c>
      <c r="E3075" s="25" t="s">
        <v>8</v>
      </c>
      <c r="F3075" t="str">
        <f t="shared" si="102"/>
        <v>VIETTEL_841900940</v>
      </c>
      <c r="G3075" t="str">
        <f>IF(ISNA(VLOOKUP(F3075,$F$3:F3074,1,0)),"","DUP!")</f>
        <v/>
      </c>
      <c r="H3075" t="str">
        <f t="shared" si="103"/>
        <v>INSERT INTO ZONE_MAP (SERVICE_ID, SERVICE_NAME, CODE, NW_GROUP, ZONE) VALUES (1,'SMS','841900940','841900940','VIETTEL');</v>
      </c>
    </row>
    <row r="3076" spans="1:8">
      <c r="A3076" s="25" t="s">
        <v>7385</v>
      </c>
      <c r="B3076" s="25" t="s">
        <v>7259</v>
      </c>
      <c r="C3076" s="25" t="s">
        <v>7241</v>
      </c>
      <c r="D3076">
        <v>1</v>
      </c>
      <c r="E3076" s="25" t="s">
        <v>8</v>
      </c>
      <c r="F3076" t="str">
        <f t="shared" ref="F3076:F3139" si="104">C3076&amp;"_"&amp;A3076</f>
        <v>VIETTEL_841900941</v>
      </c>
      <c r="G3076" t="str">
        <f>IF(ISNA(VLOOKUP(F3076,$F$3:F3075,1,0)),"","DUP!")</f>
        <v/>
      </c>
      <c r="H3076" t="str">
        <f t="shared" si="103"/>
        <v>INSERT INTO ZONE_MAP (SERVICE_ID, SERVICE_NAME, CODE, NW_GROUP, ZONE) VALUES (1,'SMS','841900941','841900941','VIETTEL');</v>
      </c>
    </row>
    <row r="3077" spans="1:8">
      <c r="A3077" s="25" t="s">
        <v>7386</v>
      </c>
      <c r="B3077" s="25" t="s">
        <v>7259</v>
      </c>
      <c r="C3077" s="25" t="s">
        <v>7241</v>
      </c>
      <c r="D3077">
        <v>1</v>
      </c>
      <c r="E3077" s="25" t="s">
        <v>8</v>
      </c>
      <c r="F3077" t="str">
        <f t="shared" si="104"/>
        <v>VIETTEL_841900942</v>
      </c>
      <c r="G3077" t="str">
        <f>IF(ISNA(VLOOKUP(F3077,$F$3:F3076,1,0)),"","DUP!")</f>
        <v/>
      </c>
      <c r="H3077" t="str">
        <f t="shared" si="103"/>
        <v>INSERT INTO ZONE_MAP (SERVICE_ID, SERVICE_NAME, CODE, NW_GROUP, ZONE) VALUES (1,'SMS','841900942','841900942','VIETTEL');</v>
      </c>
    </row>
    <row r="3078" spans="1:8">
      <c r="A3078" s="25" t="s">
        <v>7387</v>
      </c>
      <c r="B3078" s="25" t="s">
        <v>7259</v>
      </c>
      <c r="C3078" s="25" t="s">
        <v>7241</v>
      </c>
      <c r="D3078">
        <v>1</v>
      </c>
      <c r="E3078" s="25" t="s">
        <v>8</v>
      </c>
      <c r="F3078" t="str">
        <f t="shared" si="104"/>
        <v>VIETTEL_841900943</v>
      </c>
      <c r="G3078" t="str">
        <f>IF(ISNA(VLOOKUP(F3078,$F$3:F3077,1,0)),"","DUP!")</f>
        <v/>
      </c>
      <c r="H3078" t="str">
        <f t="shared" si="103"/>
        <v>INSERT INTO ZONE_MAP (SERVICE_ID, SERVICE_NAME, CODE, NW_GROUP, ZONE) VALUES (1,'SMS','841900943','841900943','VIETTEL');</v>
      </c>
    </row>
    <row r="3079" spans="1:8">
      <c r="A3079" s="25" t="s">
        <v>7388</v>
      </c>
      <c r="B3079" s="25" t="s">
        <v>7259</v>
      </c>
      <c r="C3079" s="25" t="s">
        <v>7241</v>
      </c>
      <c r="D3079">
        <v>1</v>
      </c>
      <c r="E3079" s="25" t="s">
        <v>8</v>
      </c>
      <c r="F3079" t="str">
        <f t="shared" si="104"/>
        <v>VIETTEL_841900944</v>
      </c>
      <c r="G3079" t="str">
        <f>IF(ISNA(VLOOKUP(F3079,$F$3:F3078,1,0)),"","DUP!")</f>
        <v/>
      </c>
      <c r="H3079" t="str">
        <f t="shared" si="103"/>
        <v>INSERT INTO ZONE_MAP (SERVICE_ID, SERVICE_NAME, CODE, NW_GROUP, ZONE) VALUES (1,'SMS','841900944','841900944','VIETTEL');</v>
      </c>
    </row>
    <row r="3080" spans="1:8">
      <c r="A3080" s="25" t="s">
        <v>7389</v>
      </c>
      <c r="B3080" s="25" t="s">
        <v>7259</v>
      </c>
      <c r="C3080" s="25" t="s">
        <v>7241</v>
      </c>
      <c r="D3080">
        <v>1</v>
      </c>
      <c r="E3080" s="25" t="s">
        <v>8</v>
      </c>
      <c r="F3080" t="str">
        <f t="shared" si="104"/>
        <v>VIETTEL_841900945</v>
      </c>
      <c r="G3080" t="str">
        <f>IF(ISNA(VLOOKUP(F3080,$F$3:F3079,1,0)),"","DUP!")</f>
        <v/>
      </c>
      <c r="H3080" t="str">
        <f t="shared" si="103"/>
        <v>INSERT INTO ZONE_MAP (SERVICE_ID, SERVICE_NAME, CODE, NW_GROUP, ZONE) VALUES (1,'SMS','841900945','841900945','VIETTEL');</v>
      </c>
    </row>
    <row r="3081" spans="1:8">
      <c r="A3081" s="25" t="s">
        <v>7390</v>
      </c>
      <c r="B3081" s="25" t="s">
        <v>7259</v>
      </c>
      <c r="C3081" s="25" t="s">
        <v>7241</v>
      </c>
      <c r="D3081">
        <v>1</v>
      </c>
      <c r="E3081" s="25" t="s">
        <v>8</v>
      </c>
      <c r="F3081" t="str">
        <f t="shared" si="104"/>
        <v>VIETTEL_841900946</v>
      </c>
      <c r="G3081" t="str">
        <f>IF(ISNA(VLOOKUP(F3081,$F$3:F3080,1,0)),"","DUP!")</f>
        <v/>
      </c>
      <c r="H3081" t="str">
        <f t="shared" si="103"/>
        <v>INSERT INTO ZONE_MAP (SERVICE_ID, SERVICE_NAME, CODE, NW_GROUP, ZONE) VALUES (1,'SMS','841900946','841900946','VIETTEL');</v>
      </c>
    </row>
    <row r="3082" spans="1:8">
      <c r="A3082" s="25" t="s">
        <v>7391</v>
      </c>
      <c r="B3082" s="25" t="s">
        <v>7259</v>
      </c>
      <c r="C3082" s="25" t="s">
        <v>7241</v>
      </c>
      <c r="D3082">
        <v>1</v>
      </c>
      <c r="E3082" s="25" t="s">
        <v>8</v>
      </c>
      <c r="F3082" t="str">
        <f t="shared" si="104"/>
        <v>VIETTEL_841900947</v>
      </c>
      <c r="G3082" t="str">
        <f>IF(ISNA(VLOOKUP(F3082,$F$3:F3081,1,0)),"","DUP!")</f>
        <v/>
      </c>
      <c r="H3082" t="str">
        <f t="shared" si="103"/>
        <v>INSERT INTO ZONE_MAP (SERVICE_ID, SERVICE_NAME, CODE, NW_GROUP, ZONE) VALUES (1,'SMS','841900947','841900947','VIETTEL');</v>
      </c>
    </row>
    <row r="3083" spans="1:8">
      <c r="A3083" s="25" t="s">
        <v>7392</v>
      </c>
      <c r="B3083" s="25" t="s">
        <v>7259</v>
      </c>
      <c r="C3083" s="25" t="s">
        <v>7241</v>
      </c>
      <c r="D3083">
        <v>1</v>
      </c>
      <c r="E3083" s="25" t="s">
        <v>8</v>
      </c>
      <c r="F3083" t="str">
        <f t="shared" si="104"/>
        <v>VIETTEL_841900948</v>
      </c>
      <c r="G3083" t="str">
        <f>IF(ISNA(VLOOKUP(F3083,$F$3:F3082,1,0)),"","DUP!")</f>
        <v/>
      </c>
      <c r="H3083" t="str">
        <f t="shared" si="103"/>
        <v>INSERT INTO ZONE_MAP (SERVICE_ID, SERVICE_NAME, CODE, NW_GROUP, ZONE) VALUES (1,'SMS','841900948','841900948','VIETTEL');</v>
      </c>
    </row>
    <row r="3084" spans="1:8">
      <c r="A3084" s="25" t="s">
        <v>7393</v>
      </c>
      <c r="B3084" s="25" t="s">
        <v>7259</v>
      </c>
      <c r="C3084" s="25" t="s">
        <v>7241</v>
      </c>
      <c r="D3084">
        <v>1</v>
      </c>
      <c r="E3084" s="25" t="s">
        <v>8</v>
      </c>
      <c r="F3084" t="str">
        <f t="shared" si="104"/>
        <v>VIETTEL_841900949</v>
      </c>
      <c r="G3084" t="str">
        <f>IF(ISNA(VLOOKUP(F3084,$F$3:F3083,1,0)),"","DUP!")</f>
        <v/>
      </c>
      <c r="H3084" t="str">
        <f t="shared" si="103"/>
        <v>INSERT INTO ZONE_MAP (SERVICE_ID, SERVICE_NAME, CODE, NW_GROUP, ZONE) VALUES (1,'SMS','841900949','841900949','VIETTEL');</v>
      </c>
    </row>
    <row r="3085" spans="1:8">
      <c r="A3085" s="25" t="s">
        <v>7394</v>
      </c>
      <c r="B3085" s="25" t="s">
        <v>7259</v>
      </c>
      <c r="C3085" s="25" t="s">
        <v>7241</v>
      </c>
      <c r="D3085">
        <v>1</v>
      </c>
      <c r="E3085" s="25" t="s">
        <v>8</v>
      </c>
      <c r="F3085" t="str">
        <f t="shared" si="104"/>
        <v>VIETTEL_8419009497</v>
      </c>
      <c r="G3085" t="str">
        <f>IF(ISNA(VLOOKUP(F3085,$F$3:F3084,1,0)),"","DUP!")</f>
        <v/>
      </c>
      <c r="H3085" t="str">
        <f t="shared" si="103"/>
        <v>INSERT INTO ZONE_MAP (SERVICE_ID, SERVICE_NAME, CODE, NW_GROUP, ZONE) VALUES (1,'SMS','8419009497','8419009497','VIETTEL');</v>
      </c>
    </row>
    <row r="3086" spans="1:8">
      <c r="A3086" s="25" t="s">
        <v>7395</v>
      </c>
      <c r="B3086" s="25" t="s">
        <v>7259</v>
      </c>
      <c r="C3086" s="25" t="s">
        <v>7241</v>
      </c>
      <c r="D3086">
        <v>1</v>
      </c>
      <c r="E3086" s="25" t="s">
        <v>8</v>
      </c>
      <c r="F3086" t="str">
        <f t="shared" si="104"/>
        <v>VIETTEL_84190096690</v>
      </c>
      <c r="G3086" t="str">
        <f>IF(ISNA(VLOOKUP(F3086,$F$3:F3085,1,0)),"","DUP!")</f>
        <v/>
      </c>
      <c r="H3086" t="str">
        <f t="shared" si="103"/>
        <v>INSERT INTO ZONE_MAP (SERVICE_ID, SERVICE_NAME, CODE, NW_GROUP, ZONE) VALUES (1,'SMS','84190096690','84190096690','VIETTEL');</v>
      </c>
    </row>
    <row r="3087" spans="1:8">
      <c r="A3087" s="25" t="s">
        <v>7396</v>
      </c>
      <c r="B3087" s="25" t="s">
        <v>7259</v>
      </c>
      <c r="C3087" s="25" t="s">
        <v>7241</v>
      </c>
      <c r="D3087">
        <v>1</v>
      </c>
      <c r="E3087" s="25" t="s">
        <v>8</v>
      </c>
      <c r="F3087" t="str">
        <f t="shared" si="104"/>
        <v>VIETTEL_84190096691</v>
      </c>
      <c r="G3087" t="str">
        <f>IF(ISNA(VLOOKUP(F3087,$F$3:F3086,1,0)),"","DUP!")</f>
        <v/>
      </c>
      <c r="H3087" t="str">
        <f t="shared" si="103"/>
        <v>INSERT INTO ZONE_MAP (SERVICE_ID, SERVICE_NAME, CODE, NW_GROUP, ZONE) VALUES (1,'SMS','84190096691','84190096691','VIETTEL');</v>
      </c>
    </row>
    <row r="3088" spans="1:8">
      <c r="A3088" s="25" t="s">
        <v>7397</v>
      </c>
      <c r="B3088" s="25" t="s">
        <v>7259</v>
      </c>
      <c r="C3088" s="25" t="s">
        <v>7241</v>
      </c>
      <c r="D3088">
        <v>1</v>
      </c>
      <c r="E3088" s="25" t="s">
        <v>8</v>
      </c>
      <c r="F3088" t="str">
        <f t="shared" si="104"/>
        <v>VIETTEL_84190096692</v>
      </c>
      <c r="G3088" t="str">
        <f>IF(ISNA(VLOOKUP(F3088,$F$3:F3087,1,0)),"","DUP!")</f>
        <v/>
      </c>
      <c r="H3088" t="str">
        <f t="shared" si="103"/>
        <v>INSERT INTO ZONE_MAP (SERVICE_ID, SERVICE_NAME, CODE, NW_GROUP, ZONE) VALUES (1,'SMS','84190096692','84190096692','VIETTEL');</v>
      </c>
    </row>
    <row r="3089" spans="1:8">
      <c r="A3089" s="25" t="s">
        <v>7398</v>
      </c>
      <c r="B3089" s="25" t="s">
        <v>7259</v>
      </c>
      <c r="C3089" s="25" t="s">
        <v>7241</v>
      </c>
      <c r="D3089">
        <v>1</v>
      </c>
      <c r="E3089" s="25" t="s">
        <v>8</v>
      </c>
      <c r="F3089" t="str">
        <f t="shared" si="104"/>
        <v>VIETTEL_84190096693</v>
      </c>
      <c r="G3089" t="str">
        <f>IF(ISNA(VLOOKUP(F3089,$F$3:F3088,1,0)),"","DUP!")</f>
        <v/>
      </c>
      <c r="H3089" t="str">
        <f t="shared" si="103"/>
        <v>INSERT INTO ZONE_MAP (SERVICE_ID, SERVICE_NAME, CODE, NW_GROUP, ZONE) VALUES (1,'SMS','84190096693','84190096693','VIETTEL');</v>
      </c>
    </row>
    <row r="3090" spans="1:8">
      <c r="A3090" s="25" t="s">
        <v>7399</v>
      </c>
      <c r="B3090" s="25" t="s">
        <v>7259</v>
      </c>
      <c r="C3090" s="25" t="s">
        <v>7241</v>
      </c>
      <c r="D3090">
        <v>1</v>
      </c>
      <c r="E3090" s="25" t="s">
        <v>8</v>
      </c>
      <c r="F3090" t="str">
        <f t="shared" si="104"/>
        <v>VIETTEL_84190096694</v>
      </c>
      <c r="G3090" t="str">
        <f>IF(ISNA(VLOOKUP(F3090,$F$3:F3089,1,0)),"","DUP!")</f>
        <v/>
      </c>
      <c r="H3090" t="str">
        <f t="shared" si="103"/>
        <v>INSERT INTO ZONE_MAP (SERVICE_ID, SERVICE_NAME, CODE, NW_GROUP, ZONE) VALUES (1,'SMS','84190096694','84190096694','VIETTEL');</v>
      </c>
    </row>
    <row r="3091" spans="1:8">
      <c r="A3091" s="25" t="s">
        <v>7400</v>
      </c>
      <c r="B3091" s="25" t="s">
        <v>7259</v>
      </c>
      <c r="C3091" s="25" t="s">
        <v>7241</v>
      </c>
      <c r="D3091">
        <v>1</v>
      </c>
      <c r="E3091" s="25" t="s">
        <v>8</v>
      </c>
      <c r="F3091" t="str">
        <f t="shared" si="104"/>
        <v>VIETTEL_84190096695</v>
      </c>
      <c r="G3091" t="str">
        <f>IF(ISNA(VLOOKUP(F3091,$F$3:F3090,1,0)),"","DUP!")</f>
        <v/>
      </c>
      <c r="H3091" t="str">
        <f t="shared" si="103"/>
        <v>INSERT INTO ZONE_MAP (SERVICE_ID, SERVICE_NAME, CODE, NW_GROUP, ZONE) VALUES (1,'SMS','84190096695','84190096695','VIETTEL');</v>
      </c>
    </row>
    <row r="3092" spans="1:8">
      <c r="A3092" s="25" t="s">
        <v>7401</v>
      </c>
      <c r="B3092" s="25" t="s">
        <v>7259</v>
      </c>
      <c r="C3092" s="25" t="s">
        <v>7241</v>
      </c>
      <c r="D3092">
        <v>1</v>
      </c>
      <c r="E3092" s="25" t="s">
        <v>8</v>
      </c>
      <c r="F3092" t="str">
        <f t="shared" si="104"/>
        <v>VIETTEL_84190096696</v>
      </c>
      <c r="G3092" t="str">
        <f>IF(ISNA(VLOOKUP(F3092,$F$3:F3091,1,0)),"","DUP!")</f>
        <v/>
      </c>
      <c r="H3092" t="str">
        <f t="shared" si="103"/>
        <v>INSERT INTO ZONE_MAP (SERVICE_ID, SERVICE_NAME, CODE, NW_GROUP, ZONE) VALUES (1,'SMS','84190096696','84190096696','VIETTEL');</v>
      </c>
    </row>
    <row r="3093" spans="1:8">
      <c r="A3093" s="25" t="s">
        <v>7402</v>
      </c>
      <c r="B3093" s="25" t="s">
        <v>7259</v>
      </c>
      <c r="C3093" s="25" t="s">
        <v>7241</v>
      </c>
      <c r="D3093">
        <v>1</v>
      </c>
      <c r="E3093" s="25" t="s">
        <v>8</v>
      </c>
      <c r="F3093" t="str">
        <f t="shared" si="104"/>
        <v>VIETTEL_84190096697</v>
      </c>
      <c r="G3093" t="str">
        <f>IF(ISNA(VLOOKUP(F3093,$F$3:F3092,1,0)),"","DUP!")</f>
        <v/>
      </c>
      <c r="H3093" t="str">
        <f t="shared" si="103"/>
        <v>INSERT INTO ZONE_MAP (SERVICE_ID, SERVICE_NAME, CODE, NW_GROUP, ZONE) VALUES (1,'SMS','84190096697','84190096697','VIETTEL');</v>
      </c>
    </row>
    <row r="3094" spans="1:8">
      <c r="A3094" s="25" t="s">
        <v>7403</v>
      </c>
      <c r="B3094" s="25" t="s">
        <v>7259</v>
      </c>
      <c r="C3094" s="25" t="s">
        <v>7241</v>
      </c>
      <c r="D3094">
        <v>1</v>
      </c>
      <c r="E3094" s="25" t="s">
        <v>8</v>
      </c>
      <c r="F3094" t="str">
        <f t="shared" si="104"/>
        <v>VIETTEL_84190096698</v>
      </c>
      <c r="G3094" t="str">
        <f>IF(ISNA(VLOOKUP(F3094,$F$3:F3093,1,0)),"","DUP!")</f>
        <v/>
      </c>
      <c r="H3094" t="str">
        <f t="shared" si="103"/>
        <v>INSERT INTO ZONE_MAP (SERVICE_ID, SERVICE_NAME, CODE, NW_GROUP, ZONE) VALUES (1,'SMS','84190096698','84190096698','VIETTEL');</v>
      </c>
    </row>
    <row r="3095" spans="1:8">
      <c r="A3095" s="25" t="s">
        <v>7404</v>
      </c>
      <c r="B3095" s="25" t="s">
        <v>7259</v>
      </c>
      <c r="C3095" s="25" t="s">
        <v>7241</v>
      </c>
      <c r="D3095">
        <v>1</v>
      </c>
      <c r="E3095" s="25" t="s">
        <v>8</v>
      </c>
      <c r="F3095" t="str">
        <f t="shared" si="104"/>
        <v>VIETTEL_84190096699</v>
      </c>
      <c r="G3095" t="str">
        <f>IF(ISNA(VLOOKUP(F3095,$F$3:F3094,1,0)),"","DUP!")</f>
        <v/>
      </c>
      <c r="H3095" t="str">
        <f t="shared" si="103"/>
        <v>INSERT INTO ZONE_MAP (SERVICE_ID, SERVICE_NAME, CODE, NW_GROUP, ZONE) VALUES (1,'SMS','84190096699','84190096699','VIETTEL');</v>
      </c>
    </row>
    <row r="3096" spans="1:8">
      <c r="A3096" s="25" t="s">
        <v>7405</v>
      </c>
      <c r="B3096" s="25" t="s">
        <v>7259</v>
      </c>
      <c r="C3096" s="25" t="s">
        <v>7241</v>
      </c>
      <c r="D3096">
        <v>1</v>
      </c>
      <c r="E3096" s="25" t="s">
        <v>8</v>
      </c>
      <c r="F3096" t="str">
        <f t="shared" si="104"/>
        <v>VIETTEL_8419009696</v>
      </c>
      <c r="G3096" t="str">
        <f>IF(ISNA(VLOOKUP(F3096,$F$3:F3095,1,0)),"","DUP!")</f>
        <v/>
      </c>
      <c r="H3096" t="str">
        <f t="shared" si="103"/>
        <v>INSERT INTO ZONE_MAP (SERVICE_ID, SERVICE_NAME, CODE, NW_GROUP, ZONE) VALUES (1,'SMS','8419009696','8419009696','VIETTEL');</v>
      </c>
    </row>
    <row r="3097" spans="1:8">
      <c r="A3097" s="25" t="s">
        <v>7406</v>
      </c>
      <c r="B3097" s="25" t="s">
        <v>285</v>
      </c>
      <c r="C3097" s="25" t="s">
        <v>286</v>
      </c>
      <c r="D3097">
        <v>1</v>
      </c>
      <c r="E3097" s="25" t="s">
        <v>8</v>
      </c>
      <c r="F3097" t="str">
        <f t="shared" si="104"/>
        <v>GTL_84199</v>
      </c>
      <c r="G3097" t="str">
        <f>IF(ISNA(VLOOKUP(F3097,$F$3:F3096,1,0)),"","DUP!")</f>
        <v/>
      </c>
      <c r="H3097" t="str">
        <f t="shared" si="103"/>
        <v>INSERT INTO ZONE_MAP (SERVICE_ID, SERVICE_NAME, CODE, NW_GROUP, ZONE) VALUES (1,'SMS','84199','84199','GTL');</v>
      </c>
    </row>
    <row r="3098" spans="1:8">
      <c r="A3098" s="25" t="s">
        <v>7407</v>
      </c>
      <c r="B3098" s="25" t="s">
        <v>7213</v>
      </c>
      <c r="C3098" s="25" t="s">
        <v>7408</v>
      </c>
      <c r="D3098">
        <v>1</v>
      </c>
      <c r="E3098" s="25" t="s">
        <v>8</v>
      </c>
      <c r="F3098" t="str">
        <f t="shared" si="104"/>
        <v>DV_4xxx_8440</v>
      </c>
      <c r="G3098" t="str">
        <f>IF(ISNA(VLOOKUP(F3098,$F$3:F3097,1,0)),"","DUP!")</f>
        <v/>
      </c>
      <c r="H3098" t="str">
        <f t="shared" si="103"/>
        <v>INSERT INTO ZONE_MAP (SERVICE_ID, SERVICE_NAME, CODE, NW_GROUP, ZONE) VALUES (1,'SMS','8440','8440','DV_4xxx');</v>
      </c>
    </row>
    <row r="3099" spans="1:8">
      <c r="A3099" s="25" t="s">
        <v>7409</v>
      </c>
      <c r="B3099" s="25" t="s">
        <v>7410</v>
      </c>
      <c r="C3099" s="25" t="s">
        <v>7411</v>
      </c>
      <c r="D3099">
        <v>1</v>
      </c>
      <c r="E3099" s="25" t="s">
        <v>8</v>
      </c>
      <c r="F3099" t="str">
        <f t="shared" si="104"/>
        <v>VNPT HNI_844086</v>
      </c>
      <c r="G3099" t="str">
        <f>IF(ISNA(VLOOKUP(F3099,$F$3:F3098,1,0)),"","DUP!")</f>
        <v/>
      </c>
      <c r="H3099" t="str">
        <f t="shared" si="103"/>
        <v>INSERT INTO ZONE_MAP (SERVICE_ID, SERVICE_NAME, CODE, NW_GROUP, ZONE) VALUES (1,'SMS','844086','844086','VNPT HNI');</v>
      </c>
    </row>
    <row r="3100" spans="1:8">
      <c r="A3100" s="25" t="s">
        <v>7412</v>
      </c>
      <c r="B3100" s="25" t="s">
        <v>7213</v>
      </c>
      <c r="C3100" s="25" t="s">
        <v>7408</v>
      </c>
      <c r="D3100">
        <v>1</v>
      </c>
      <c r="E3100" s="25" t="s">
        <v>8</v>
      </c>
      <c r="F3100" t="str">
        <f t="shared" si="104"/>
        <v>DV_4xxx_8441</v>
      </c>
      <c r="G3100" t="str">
        <f>IF(ISNA(VLOOKUP(F3100,$F$3:F3099,1,0)),"","DUP!")</f>
        <v/>
      </c>
      <c r="H3100" t="str">
        <f t="shared" si="103"/>
        <v>INSERT INTO ZONE_MAP (SERVICE_ID, SERVICE_NAME, CODE, NW_GROUP, ZONE) VALUES (1,'SMS','8441','8441','DV_4xxx');</v>
      </c>
    </row>
    <row r="3101" spans="1:8">
      <c r="A3101" s="25" t="s">
        <v>7413</v>
      </c>
      <c r="B3101" s="25" t="s">
        <v>7213</v>
      </c>
      <c r="C3101" s="25" t="s">
        <v>7408</v>
      </c>
      <c r="D3101">
        <v>1</v>
      </c>
      <c r="E3101" s="25" t="s">
        <v>8</v>
      </c>
      <c r="F3101" t="str">
        <f t="shared" si="104"/>
        <v>DV_4xxx_8442</v>
      </c>
      <c r="G3101" t="str">
        <f>IF(ISNA(VLOOKUP(F3101,$F$3:F3100,1,0)),"","DUP!")</f>
        <v/>
      </c>
      <c r="H3101" t="str">
        <f t="shared" si="103"/>
        <v>INSERT INTO ZONE_MAP (SERVICE_ID, SERVICE_NAME, CODE, NW_GROUP, ZONE) VALUES (1,'SMS','8442','8442','DV_4xxx');</v>
      </c>
    </row>
    <row r="3102" spans="1:8">
      <c r="A3102" s="25" t="s">
        <v>7414</v>
      </c>
      <c r="B3102" s="25" t="s">
        <v>7213</v>
      </c>
      <c r="C3102" s="25" t="s">
        <v>7408</v>
      </c>
      <c r="D3102">
        <v>1</v>
      </c>
      <c r="E3102" s="25" t="s">
        <v>8</v>
      </c>
      <c r="F3102" t="str">
        <f t="shared" si="104"/>
        <v>DV_4xxx_8443</v>
      </c>
      <c r="G3102" t="str">
        <f>IF(ISNA(VLOOKUP(F3102,$F$3:F3101,1,0)),"","DUP!")</f>
        <v/>
      </c>
      <c r="H3102" t="str">
        <f t="shared" si="103"/>
        <v>INSERT INTO ZONE_MAP (SERVICE_ID, SERVICE_NAME, CODE, NW_GROUP, ZONE) VALUES (1,'SMS','8443','8443','DV_4xxx');</v>
      </c>
    </row>
    <row r="3103" spans="1:8">
      <c r="A3103" s="25" t="s">
        <v>7415</v>
      </c>
      <c r="B3103" s="25" t="s">
        <v>7213</v>
      </c>
      <c r="C3103" s="25" t="s">
        <v>7408</v>
      </c>
      <c r="D3103">
        <v>1</v>
      </c>
      <c r="E3103" s="25" t="s">
        <v>8</v>
      </c>
      <c r="F3103" t="str">
        <f t="shared" si="104"/>
        <v>DV_4xxx_8444</v>
      </c>
      <c r="G3103" t="str">
        <f>IF(ISNA(VLOOKUP(F3103,$F$3:F3102,1,0)),"","DUP!")</f>
        <v/>
      </c>
      <c r="H3103" t="str">
        <f t="shared" si="103"/>
        <v>INSERT INTO ZONE_MAP (SERVICE_ID, SERVICE_NAME, CODE, NW_GROUP, ZONE) VALUES (1,'SMS','8444','8444','DV_4xxx');</v>
      </c>
    </row>
    <row r="3104" spans="1:8">
      <c r="A3104" s="25" t="s">
        <v>7416</v>
      </c>
      <c r="B3104" s="25" t="s">
        <v>7213</v>
      </c>
      <c r="C3104" s="25" t="s">
        <v>7408</v>
      </c>
      <c r="D3104">
        <v>1</v>
      </c>
      <c r="E3104" s="25" t="s">
        <v>8</v>
      </c>
      <c r="F3104" t="str">
        <f t="shared" si="104"/>
        <v>DV_4xxx_8445</v>
      </c>
      <c r="G3104" t="str">
        <f>IF(ISNA(VLOOKUP(F3104,$F$3:F3103,1,0)),"","DUP!")</f>
        <v/>
      </c>
      <c r="H3104" t="str">
        <f t="shared" si="103"/>
        <v>INSERT INTO ZONE_MAP (SERVICE_ID, SERVICE_NAME, CODE, NW_GROUP, ZONE) VALUES (1,'SMS','8445','8445','DV_4xxx');</v>
      </c>
    </row>
    <row r="3105" spans="1:8">
      <c r="A3105" s="25" t="s">
        <v>7417</v>
      </c>
      <c r="B3105" s="25" t="s">
        <v>7213</v>
      </c>
      <c r="C3105" s="25" t="s">
        <v>7408</v>
      </c>
      <c r="D3105">
        <v>1</v>
      </c>
      <c r="E3105" s="25" t="s">
        <v>8</v>
      </c>
      <c r="F3105" t="str">
        <f t="shared" si="104"/>
        <v>DV_4xxx_8446</v>
      </c>
      <c r="G3105" t="str">
        <f>IF(ISNA(VLOOKUP(F3105,$F$3:F3104,1,0)),"","DUP!")</f>
        <v/>
      </c>
      <c r="H3105" t="str">
        <f t="shared" si="103"/>
        <v>INSERT INTO ZONE_MAP (SERVICE_ID, SERVICE_NAME, CODE, NW_GROUP, ZONE) VALUES (1,'SMS','8446','8446','DV_4xxx');</v>
      </c>
    </row>
    <row r="3106" spans="1:8">
      <c r="A3106" s="25" t="s">
        <v>7418</v>
      </c>
      <c r="B3106" s="25" t="s">
        <v>7213</v>
      </c>
      <c r="C3106" s="25" t="s">
        <v>7408</v>
      </c>
      <c r="D3106">
        <v>1</v>
      </c>
      <c r="E3106" s="25" t="s">
        <v>8</v>
      </c>
      <c r="F3106" t="str">
        <f t="shared" si="104"/>
        <v>DV_4xxx_8447</v>
      </c>
      <c r="G3106" t="str">
        <f>IF(ISNA(VLOOKUP(F3106,$F$3:F3105,1,0)),"","DUP!")</f>
        <v/>
      </c>
      <c r="H3106" t="str">
        <f t="shared" si="103"/>
        <v>INSERT INTO ZONE_MAP (SERVICE_ID, SERVICE_NAME, CODE, NW_GROUP, ZONE) VALUES (1,'SMS','8447','8447','DV_4xxx');</v>
      </c>
    </row>
    <row r="3107" spans="1:8">
      <c r="A3107" s="25" t="s">
        <v>7419</v>
      </c>
      <c r="B3107" s="25" t="s">
        <v>7213</v>
      </c>
      <c r="C3107" s="25" t="s">
        <v>7420</v>
      </c>
      <c r="D3107">
        <v>1</v>
      </c>
      <c r="E3107" s="25" t="s">
        <v>8</v>
      </c>
      <c r="F3107" t="str">
        <f t="shared" si="104"/>
        <v>DV_5xxx_8450</v>
      </c>
      <c r="G3107" t="str">
        <f>IF(ISNA(VLOOKUP(F3107,$F$3:F3106,1,0)),"","DUP!")</f>
        <v/>
      </c>
      <c r="H3107" t="str">
        <f t="shared" si="103"/>
        <v>INSERT INTO ZONE_MAP (SERVICE_ID, SERVICE_NAME, CODE, NW_GROUP, ZONE) VALUES (1,'SMS','8450','8450','DV_5xxx');</v>
      </c>
    </row>
    <row r="3108" spans="1:8">
      <c r="A3108" s="25" t="s">
        <v>7421</v>
      </c>
      <c r="B3108" s="25" t="s">
        <v>7213</v>
      </c>
      <c r="C3108" s="25" t="s">
        <v>7420</v>
      </c>
      <c r="D3108">
        <v>1</v>
      </c>
      <c r="E3108" s="25" t="s">
        <v>8</v>
      </c>
      <c r="F3108" t="str">
        <f t="shared" si="104"/>
        <v>DV_5xxx_8451</v>
      </c>
      <c r="G3108" t="str">
        <f>IF(ISNA(VLOOKUP(F3108,$F$3:F3107,1,0)),"","DUP!")</f>
        <v/>
      </c>
      <c r="H3108" t="str">
        <f t="shared" si="103"/>
        <v>INSERT INTO ZONE_MAP (SERVICE_ID, SERVICE_NAME, CODE, NW_GROUP, ZONE) VALUES (1,'SMS','8451','8451','DV_5xxx');</v>
      </c>
    </row>
    <row r="3109" spans="1:8">
      <c r="A3109" s="25" t="s">
        <v>7422</v>
      </c>
      <c r="B3109" s="25" t="s">
        <v>7213</v>
      </c>
      <c r="C3109" s="25" t="s">
        <v>7420</v>
      </c>
      <c r="D3109">
        <v>1</v>
      </c>
      <c r="E3109" s="25" t="s">
        <v>8</v>
      </c>
      <c r="F3109" t="str">
        <f t="shared" si="104"/>
        <v>DV_5xxx_8452</v>
      </c>
      <c r="G3109" t="str">
        <f>IF(ISNA(VLOOKUP(F3109,$F$3:F3108,1,0)),"","DUP!")</f>
        <v/>
      </c>
      <c r="H3109" t="str">
        <f t="shared" si="103"/>
        <v>INSERT INTO ZONE_MAP (SERVICE_ID, SERVICE_NAME, CODE, NW_GROUP, ZONE) VALUES (1,'SMS','8452','8452','DV_5xxx');</v>
      </c>
    </row>
    <row r="3110" spans="1:8">
      <c r="A3110" s="25" t="s">
        <v>7423</v>
      </c>
      <c r="B3110" s="25" t="s">
        <v>7213</v>
      </c>
      <c r="C3110" s="25" t="s">
        <v>7420</v>
      </c>
      <c r="D3110">
        <v>1</v>
      </c>
      <c r="E3110" s="25" t="s">
        <v>8</v>
      </c>
      <c r="F3110" t="str">
        <f t="shared" si="104"/>
        <v>DV_5xxx_8453</v>
      </c>
      <c r="G3110" t="str">
        <f>IF(ISNA(VLOOKUP(F3110,$F$3:F3109,1,0)),"","DUP!")</f>
        <v/>
      </c>
      <c r="H3110" t="str">
        <f t="shared" si="103"/>
        <v>INSERT INTO ZONE_MAP (SERVICE_ID, SERVICE_NAME, CODE, NW_GROUP, ZONE) VALUES (1,'SMS','8453','8453','DV_5xxx');</v>
      </c>
    </row>
    <row r="3111" spans="1:8">
      <c r="A3111" s="25" t="s">
        <v>7424</v>
      </c>
      <c r="B3111" s="25" t="s">
        <v>7213</v>
      </c>
      <c r="C3111" s="25" t="s">
        <v>7420</v>
      </c>
      <c r="D3111">
        <v>1</v>
      </c>
      <c r="E3111" s="25" t="s">
        <v>8</v>
      </c>
      <c r="F3111" t="str">
        <f t="shared" si="104"/>
        <v>DV_5xxx_8454</v>
      </c>
      <c r="G3111" t="str">
        <f>IF(ISNA(VLOOKUP(F3111,$F$3:F3110,1,0)),"","DUP!")</f>
        <v/>
      </c>
      <c r="H3111" t="str">
        <f t="shared" si="103"/>
        <v>INSERT INTO ZONE_MAP (SERVICE_ID, SERVICE_NAME, CODE, NW_GROUP, ZONE) VALUES (1,'SMS','8454','8454','DV_5xxx');</v>
      </c>
    </row>
    <row r="3112" spans="1:8">
      <c r="A3112" s="25" t="s">
        <v>7425</v>
      </c>
      <c r="B3112" s="25" t="s">
        <v>7213</v>
      </c>
      <c r="C3112" s="25" t="s">
        <v>7420</v>
      </c>
      <c r="D3112">
        <v>1</v>
      </c>
      <c r="E3112" s="25" t="s">
        <v>8</v>
      </c>
      <c r="F3112" t="str">
        <f t="shared" si="104"/>
        <v>DV_5xxx_8455</v>
      </c>
      <c r="G3112" t="str">
        <f>IF(ISNA(VLOOKUP(F3112,$F$3:F3111,1,0)),"","DUP!")</f>
        <v/>
      </c>
      <c r="H3112" t="str">
        <f t="shared" si="103"/>
        <v>INSERT INTO ZONE_MAP (SERVICE_ID, SERVICE_NAME, CODE, NW_GROUP, ZONE) VALUES (1,'SMS','8455','8455','DV_5xxx');</v>
      </c>
    </row>
    <row r="3113" spans="1:8">
      <c r="A3113" s="25" t="s">
        <v>7426</v>
      </c>
      <c r="B3113" s="25" t="s">
        <v>7213</v>
      </c>
      <c r="C3113" s="25" t="s">
        <v>7420</v>
      </c>
      <c r="D3113">
        <v>1</v>
      </c>
      <c r="E3113" s="25" t="s">
        <v>8</v>
      </c>
      <c r="F3113" t="str">
        <f t="shared" si="104"/>
        <v>DV_5xxx_8456</v>
      </c>
      <c r="G3113" t="str">
        <f>IF(ISNA(VLOOKUP(F3113,$F$3:F3112,1,0)),"","DUP!")</f>
        <v/>
      </c>
      <c r="H3113" t="str">
        <f t="shared" si="103"/>
        <v>INSERT INTO ZONE_MAP (SERVICE_ID, SERVICE_NAME, CODE, NW_GROUP, ZONE) VALUES (1,'SMS','8456','8456','DV_5xxx');</v>
      </c>
    </row>
    <row r="3114" spans="1:8">
      <c r="A3114" s="25" t="s">
        <v>7427</v>
      </c>
      <c r="B3114" s="25" t="s">
        <v>7213</v>
      </c>
      <c r="C3114" s="25" t="s">
        <v>7420</v>
      </c>
      <c r="D3114">
        <v>1</v>
      </c>
      <c r="E3114" s="25" t="s">
        <v>8</v>
      </c>
      <c r="F3114" t="str">
        <f t="shared" si="104"/>
        <v>DV_5xxx_8457</v>
      </c>
      <c r="G3114" t="str">
        <f>IF(ISNA(VLOOKUP(F3114,$F$3:F3113,1,0)),"","DUP!")</f>
        <v/>
      </c>
      <c r="H3114" t="str">
        <f t="shared" si="103"/>
        <v>INSERT INTO ZONE_MAP (SERVICE_ID, SERVICE_NAME, CODE, NW_GROUP, ZONE) VALUES (1,'SMS','8457','8457','DV_5xxx');</v>
      </c>
    </row>
    <row r="3115" spans="1:8">
      <c r="A3115" s="25" t="s">
        <v>7428</v>
      </c>
      <c r="B3115" s="25" t="s">
        <v>7213</v>
      </c>
      <c r="C3115" s="25" t="s">
        <v>7429</v>
      </c>
      <c r="D3115">
        <v>1</v>
      </c>
      <c r="E3115" s="25" t="s">
        <v>8</v>
      </c>
      <c r="F3115" t="str">
        <f t="shared" si="104"/>
        <v>DV_6xxx_8460</v>
      </c>
      <c r="G3115" t="str">
        <f>IF(ISNA(VLOOKUP(F3115,$F$3:F3114,1,0)),"","DUP!")</f>
        <v/>
      </c>
      <c r="H3115" t="str">
        <f t="shared" si="103"/>
        <v>INSERT INTO ZONE_MAP (SERVICE_ID, SERVICE_NAME, CODE, NW_GROUP, ZONE) VALUES (1,'SMS','8460','8460','DV_6xxx');</v>
      </c>
    </row>
    <row r="3116" spans="1:8">
      <c r="A3116" s="25" t="s">
        <v>7430</v>
      </c>
      <c r="B3116" s="25" t="s">
        <v>7213</v>
      </c>
      <c r="C3116" s="25" t="s">
        <v>7429</v>
      </c>
      <c r="D3116">
        <v>1</v>
      </c>
      <c r="E3116" s="25" t="s">
        <v>8</v>
      </c>
      <c r="F3116" t="str">
        <f t="shared" si="104"/>
        <v>DV_6xxx_8461</v>
      </c>
      <c r="G3116" t="str">
        <f>IF(ISNA(VLOOKUP(F3116,$F$3:F3115,1,0)),"","DUP!")</f>
        <v/>
      </c>
      <c r="H3116" t="str">
        <f t="shared" si="103"/>
        <v>INSERT INTO ZONE_MAP (SERVICE_ID, SERVICE_NAME, CODE, NW_GROUP, ZONE) VALUES (1,'SMS','8461','8461','DV_6xxx');</v>
      </c>
    </row>
    <row r="3117" spans="1:8">
      <c r="A3117" s="25" t="s">
        <v>7431</v>
      </c>
      <c r="B3117" s="25" t="s">
        <v>7213</v>
      </c>
      <c r="C3117" s="25" t="s">
        <v>7429</v>
      </c>
      <c r="D3117">
        <v>1</v>
      </c>
      <c r="E3117" s="25" t="s">
        <v>8</v>
      </c>
      <c r="F3117" t="str">
        <f t="shared" si="104"/>
        <v>DV_6xxx_8462</v>
      </c>
      <c r="G3117" t="str">
        <f>IF(ISNA(VLOOKUP(F3117,$F$3:F3116,1,0)),"","DUP!")</f>
        <v/>
      </c>
      <c r="H3117" t="str">
        <f t="shared" si="103"/>
        <v>INSERT INTO ZONE_MAP (SERVICE_ID, SERVICE_NAME, CODE, NW_GROUP, ZONE) VALUES (1,'SMS','8462','8462','DV_6xxx');</v>
      </c>
    </row>
    <row r="3118" spans="1:8">
      <c r="A3118" s="25" t="s">
        <v>7432</v>
      </c>
      <c r="B3118" s="25" t="s">
        <v>7213</v>
      </c>
      <c r="C3118" s="25" t="s">
        <v>7429</v>
      </c>
      <c r="D3118">
        <v>1</v>
      </c>
      <c r="E3118" s="25" t="s">
        <v>8</v>
      </c>
      <c r="F3118" t="str">
        <f t="shared" si="104"/>
        <v>DV_6xxx_8463</v>
      </c>
      <c r="G3118" t="str">
        <f>IF(ISNA(VLOOKUP(F3118,$F$3:F3117,1,0)),"","DUP!")</f>
        <v/>
      </c>
      <c r="H3118" t="str">
        <f t="shared" si="103"/>
        <v>INSERT INTO ZONE_MAP (SERVICE_ID, SERVICE_NAME, CODE, NW_GROUP, ZONE) VALUES (1,'SMS','8463','8463','DV_6xxx');</v>
      </c>
    </row>
    <row r="3119" spans="1:8">
      <c r="A3119" s="25" t="s">
        <v>7433</v>
      </c>
      <c r="B3119" s="25" t="s">
        <v>7213</v>
      </c>
      <c r="C3119" s="25" t="s">
        <v>7429</v>
      </c>
      <c r="D3119">
        <v>1</v>
      </c>
      <c r="E3119" s="25" t="s">
        <v>8</v>
      </c>
      <c r="F3119" t="str">
        <f t="shared" si="104"/>
        <v>DV_6xxx_8464</v>
      </c>
      <c r="G3119" t="str">
        <f>IF(ISNA(VLOOKUP(F3119,$F$3:F3118,1,0)),"","DUP!")</f>
        <v/>
      </c>
      <c r="H3119" t="str">
        <f t="shared" si="103"/>
        <v>INSERT INTO ZONE_MAP (SERVICE_ID, SERVICE_NAME, CODE, NW_GROUP, ZONE) VALUES (1,'SMS','8464','8464','DV_6xxx');</v>
      </c>
    </row>
    <row r="3120" spans="1:8">
      <c r="A3120" s="25" t="s">
        <v>7434</v>
      </c>
      <c r="B3120" s="25" t="s">
        <v>7213</v>
      </c>
      <c r="C3120" s="25" t="s">
        <v>7429</v>
      </c>
      <c r="D3120">
        <v>1</v>
      </c>
      <c r="E3120" s="25" t="s">
        <v>8</v>
      </c>
      <c r="F3120" t="str">
        <f t="shared" si="104"/>
        <v>DV_6xxx_8465</v>
      </c>
      <c r="G3120" t="str">
        <f>IF(ISNA(VLOOKUP(F3120,$F$3:F3119,1,0)),"","DUP!")</f>
        <v/>
      </c>
      <c r="H3120" t="str">
        <f t="shared" si="103"/>
        <v>INSERT INTO ZONE_MAP (SERVICE_ID, SERVICE_NAME, CODE, NW_GROUP, ZONE) VALUES (1,'SMS','8465','8465','DV_6xxx');</v>
      </c>
    </row>
    <row r="3121" spans="1:8">
      <c r="A3121" s="25" t="s">
        <v>7435</v>
      </c>
      <c r="B3121" s="25" t="s">
        <v>7213</v>
      </c>
      <c r="C3121" s="25" t="s">
        <v>7429</v>
      </c>
      <c r="D3121">
        <v>1</v>
      </c>
      <c r="E3121" s="25" t="s">
        <v>8</v>
      </c>
      <c r="F3121" t="str">
        <f t="shared" si="104"/>
        <v>DV_6xxx_8466</v>
      </c>
      <c r="G3121" t="str">
        <f>IF(ISNA(VLOOKUP(F3121,$F$3:F3120,1,0)),"","DUP!")</f>
        <v/>
      </c>
      <c r="H3121" t="str">
        <f t="shared" si="103"/>
        <v>INSERT INTO ZONE_MAP (SERVICE_ID, SERVICE_NAME, CODE, NW_GROUP, ZONE) VALUES (1,'SMS','8466','8466','DV_6xxx');</v>
      </c>
    </row>
    <row r="3122" spans="1:8">
      <c r="A3122" s="25" t="s">
        <v>7436</v>
      </c>
      <c r="B3122" s="25" t="s">
        <v>7213</v>
      </c>
      <c r="C3122" s="25" t="s">
        <v>7429</v>
      </c>
      <c r="D3122">
        <v>1</v>
      </c>
      <c r="E3122" s="25" t="s">
        <v>8</v>
      </c>
      <c r="F3122" t="str">
        <f t="shared" si="104"/>
        <v>DV_6xxx_8467</v>
      </c>
      <c r="G3122" t="str">
        <f>IF(ISNA(VLOOKUP(F3122,$F$3:F3121,1,0)),"","DUP!")</f>
        <v/>
      </c>
      <c r="H3122" t="str">
        <f t="shared" ref="H3122:H3185" si="105">IF(G3122="DUP!","","INSERT INTO ZONE_MAP (SERVICE_ID, SERVICE_NAME, CODE, NW_GROUP, ZONE) VALUES ("&amp;D3122&amp;",'"&amp;E3122&amp;"','"&amp;A3122&amp;"','"&amp;A3122&amp;"','"&amp;C3122&amp;"');")</f>
        <v>INSERT INTO ZONE_MAP (SERVICE_ID, SERVICE_NAME, CODE, NW_GROUP, ZONE) VALUES (1,'SMS','8467','8467','DV_6xxx');</v>
      </c>
    </row>
    <row r="3123" spans="1:8">
      <c r="A3123" s="25" t="s">
        <v>7437</v>
      </c>
      <c r="B3123" s="25" t="s">
        <v>7213</v>
      </c>
      <c r="C3123" s="25" t="s">
        <v>7438</v>
      </c>
      <c r="D3123">
        <v>1</v>
      </c>
      <c r="E3123" s="25" t="s">
        <v>8</v>
      </c>
      <c r="F3123" t="str">
        <f t="shared" si="104"/>
        <v>DV_7xxx_8470</v>
      </c>
      <c r="G3123" t="str">
        <f>IF(ISNA(VLOOKUP(F3123,$F$3:F3122,1,0)),"","DUP!")</f>
        <v/>
      </c>
      <c r="H3123" t="str">
        <f t="shared" si="105"/>
        <v>INSERT INTO ZONE_MAP (SERVICE_ID, SERVICE_NAME, CODE, NW_GROUP, ZONE) VALUES (1,'SMS','8470','8470','DV_7xxx');</v>
      </c>
    </row>
    <row r="3124" spans="1:8">
      <c r="A3124" s="25" t="s">
        <v>7439</v>
      </c>
      <c r="B3124" s="25" t="s">
        <v>7213</v>
      </c>
      <c r="C3124" s="25" t="s">
        <v>7438</v>
      </c>
      <c r="D3124">
        <v>1</v>
      </c>
      <c r="E3124" s="25" t="s">
        <v>8</v>
      </c>
      <c r="F3124" t="str">
        <f t="shared" si="104"/>
        <v>DV_7xxx_8471</v>
      </c>
      <c r="G3124" t="str">
        <f>IF(ISNA(VLOOKUP(F3124,$F$3:F3123,1,0)),"","DUP!")</f>
        <v/>
      </c>
      <c r="H3124" t="str">
        <f t="shared" si="105"/>
        <v>INSERT INTO ZONE_MAP (SERVICE_ID, SERVICE_NAME, CODE, NW_GROUP, ZONE) VALUES (1,'SMS','8471','8471','DV_7xxx');</v>
      </c>
    </row>
    <row r="3125" spans="1:8">
      <c r="A3125" s="25" t="s">
        <v>7440</v>
      </c>
      <c r="B3125" s="25" t="s">
        <v>7213</v>
      </c>
      <c r="C3125" s="25" t="s">
        <v>7438</v>
      </c>
      <c r="D3125">
        <v>1</v>
      </c>
      <c r="E3125" s="25" t="s">
        <v>8</v>
      </c>
      <c r="F3125" t="str">
        <f t="shared" si="104"/>
        <v>DV_7xxx_8472</v>
      </c>
      <c r="G3125" t="str">
        <f>IF(ISNA(VLOOKUP(F3125,$F$3:F3124,1,0)),"","DUP!")</f>
        <v/>
      </c>
      <c r="H3125" t="str">
        <f t="shared" si="105"/>
        <v>INSERT INTO ZONE_MAP (SERVICE_ID, SERVICE_NAME, CODE, NW_GROUP, ZONE) VALUES (1,'SMS','8472','8472','DV_7xxx');</v>
      </c>
    </row>
    <row r="3126" spans="1:8">
      <c r="A3126" s="25" t="s">
        <v>7441</v>
      </c>
      <c r="B3126" s="25" t="s">
        <v>7213</v>
      </c>
      <c r="C3126" s="25" t="s">
        <v>7438</v>
      </c>
      <c r="D3126">
        <v>1</v>
      </c>
      <c r="E3126" s="25" t="s">
        <v>8</v>
      </c>
      <c r="F3126" t="str">
        <f t="shared" si="104"/>
        <v>DV_7xxx_8473</v>
      </c>
      <c r="G3126" t="str">
        <f>IF(ISNA(VLOOKUP(F3126,$F$3:F3125,1,0)),"","DUP!")</f>
        <v/>
      </c>
      <c r="H3126" t="str">
        <f t="shared" si="105"/>
        <v>INSERT INTO ZONE_MAP (SERVICE_ID, SERVICE_NAME, CODE, NW_GROUP, ZONE) VALUES (1,'SMS','8473','8473','DV_7xxx');</v>
      </c>
    </row>
    <row r="3127" spans="1:8">
      <c r="A3127" s="25" t="s">
        <v>7442</v>
      </c>
      <c r="B3127" s="25" t="s">
        <v>7213</v>
      </c>
      <c r="C3127" s="25" t="s">
        <v>7438</v>
      </c>
      <c r="D3127">
        <v>1</v>
      </c>
      <c r="E3127" s="25" t="s">
        <v>8</v>
      </c>
      <c r="F3127" t="str">
        <f t="shared" si="104"/>
        <v>DV_7xxx_8474</v>
      </c>
      <c r="G3127" t="str">
        <f>IF(ISNA(VLOOKUP(F3127,$F$3:F3126,1,0)),"","DUP!")</f>
        <v/>
      </c>
      <c r="H3127" t="str">
        <f t="shared" si="105"/>
        <v>INSERT INTO ZONE_MAP (SERVICE_ID, SERVICE_NAME, CODE, NW_GROUP, ZONE) VALUES (1,'SMS','8474','8474','DV_7xxx');</v>
      </c>
    </row>
    <row r="3128" spans="1:8">
      <c r="A3128" s="25" t="s">
        <v>7443</v>
      </c>
      <c r="B3128" s="25" t="s">
        <v>7213</v>
      </c>
      <c r="C3128" s="25" t="s">
        <v>7438</v>
      </c>
      <c r="D3128">
        <v>1</v>
      </c>
      <c r="E3128" s="25" t="s">
        <v>8</v>
      </c>
      <c r="F3128" t="str">
        <f t="shared" si="104"/>
        <v>DV_7xxx_8475</v>
      </c>
      <c r="G3128" t="str">
        <f>IF(ISNA(VLOOKUP(F3128,$F$3:F3127,1,0)),"","DUP!")</f>
        <v/>
      </c>
      <c r="H3128" t="str">
        <f t="shared" si="105"/>
        <v>INSERT INTO ZONE_MAP (SERVICE_ID, SERVICE_NAME, CODE, NW_GROUP, ZONE) VALUES (1,'SMS','8475','8475','DV_7xxx');</v>
      </c>
    </row>
    <row r="3129" spans="1:8">
      <c r="A3129" s="25" t="s">
        <v>7444</v>
      </c>
      <c r="B3129" s="25" t="s">
        <v>7213</v>
      </c>
      <c r="C3129" s="25" t="s">
        <v>7438</v>
      </c>
      <c r="D3129">
        <v>1</v>
      </c>
      <c r="E3129" s="25" t="s">
        <v>8</v>
      </c>
      <c r="F3129" t="str">
        <f t="shared" si="104"/>
        <v>DV_7xxx_8476</v>
      </c>
      <c r="G3129" t="str">
        <f>IF(ISNA(VLOOKUP(F3129,$F$3:F3128,1,0)),"","DUP!")</f>
        <v/>
      </c>
      <c r="H3129" t="str">
        <f t="shared" si="105"/>
        <v>INSERT INTO ZONE_MAP (SERVICE_ID, SERVICE_NAME, CODE, NW_GROUP, ZONE) VALUES (1,'SMS','8476','8476','DV_7xxx');</v>
      </c>
    </row>
    <row r="3130" spans="1:8">
      <c r="A3130" s="25" t="s">
        <v>7445</v>
      </c>
      <c r="B3130" s="25" t="s">
        <v>7213</v>
      </c>
      <c r="C3130" s="25" t="s">
        <v>7438</v>
      </c>
      <c r="D3130">
        <v>1</v>
      </c>
      <c r="E3130" s="25" t="s">
        <v>8</v>
      </c>
      <c r="F3130" t="str">
        <f t="shared" si="104"/>
        <v>DV_7xxx_8477</v>
      </c>
      <c r="G3130" t="str">
        <f>IF(ISNA(VLOOKUP(F3130,$F$3:F3129,1,0)),"","DUP!")</f>
        <v/>
      </c>
      <c r="H3130" t="str">
        <f t="shared" si="105"/>
        <v>INSERT INTO ZONE_MAP (SERVICE_ID, SERVICE_NAME, CODE, NW_GROUP, ZONE) VALUES (1,'SMS','8477','8477','DV_7xxx');</v>
      </c>
    </row>
    <row r="3131" spans="1:8">
      <c r="A3131" s="25" t="s">
        <v>7446</v>
      </c>
      <c r="B3131" s="25" t="s">
        <v>7213</v>
      </c>
      <c r="C3131" s="25" t="s">
        <v>7447</v>
      </c>
      <c r="D3131">
        <v>1</v>
      </c>
      <c r="E3131" s="25" t="s">
        <v>8</v>
      </c>
      <c r="F3131" t="str">
        <f t="shared" si="104"/>
        <v>DV_8xxx_8480</v>
      </c>
      <c r="G3131" t="str">
        <f>IF(ISNA(VLOOKUP(F3131,$F$3:F3130,1,0)),"","DUP!")</f>
        <v/>
      </c>
      <c r="H3131" t="str">
        <f t="shared" si="105"/>
        <v>INSERT INTO ZONE_MAP (SERVICE_ID, SERVICE_NAME, CODE, NW_GROUP, ZONE) VALUES (1,'SMS','8480','8480','DV_8xxx');</v>
      </c>
    </row>
    <row r="3132" spans="1:8">
      <c r="A3132" s="25" t="s">
        <v>7448</v>
      </c>
      <c r="B3132" s="25" t="s">
        <v>7449</v>
      </c>
      <c r="C3132" s="25" t="s">
        <v>7447</v>
      </c>
      <c r="D3132">
        <v>1</v>
      </c>
      <c r="E3132" s="25" t="s">
        <v>8</v>
      </c>
      <c r="F3132" t="str">
        <f t="shared" si="104"/>
        <v>DV_8xxx_848049</v>
      </c>
      <c r="G3132" t="str">
        <f>IF(ISNA(VLOOKUP(F3132,$F$3:F3131,1,0)),"","DUP!")</f>
        <v/>
      </c>
      <c r="H3132" t="str">
        <f t="shared" si="105"/>
        <v>INSERT INTO ZONE_MAP (SERVICE_ID, SERVICE_NAME, CODE, NW_GROUP, ZONE) VALUES (1,'SMS','848049','848049','DV_8xxx');</v>
      </c>
    </row>
    <row r="3133" spans="1:8">
      <c r="A3133" s="25" t="s">
        <v>7450</v>
      </c>
      <c r="B3133" s="25" t="s">
        <v>7213</v>
      </c>
      <c r="C3133" s="25" t="s">
        <v>7447</v>
      </c>
      <c r="D3133">
        <v>1</v>
      </c>
      <c r="E3133" s="25" t="s">
        <v>8</v>
      </c>
      <c r="F3133" t="str">
        <f t="shared" si="104"/>
        <v>DV_8xxx_8481</v>
      </c>
      <c r="G3133" t="str">
        <f>IF(ISNA(VLOOKUP(F3133,$F$3:F3132,1,0)),"","DUP!")</f>
        <v/>
      </c>
      <c r="H3133" t="str">
        <f t="shared" si="105"/>
        <v>INSERT INTO ZONE_MAP (SERVICE_ID, SERVICE_NAME, CODE, NW_GROUP, ZONE) VALUES (1,'SMS','8481','8481','DV_8xxx');</v>
      </c>
    </row>
    <row r="3134" spans="1:8">
      <c r="A3134" s="25" t="s">
        <v>7451</v>
      </c>
      <c r="B3134" s="25" t="s">
        <v>7213</v>
      </c>
      <c r="C3134" s="25" t="s">
        <v>7447</v>
      </c>
      <c r="D3134">
        <v>1</v>
      </c>
      <c r="E3134" s="25" t="s">
        <v>8</v>
      </c>
      <c r="F3134" t="str">
        <f t="shared" si="104"/>
        <v>DV_8xxx_8482</v>
      </c>
      <c r="G3134" t="str">
        <f>IF(ISNA(VLOOKUP(F3134,$F$3:F3133,1,0)),"","DUP!")</f>
        <v/>
      </c>
      <c r="H3134" t="str">
        <f t="shared" si="105"/>
        <v>INSERT INTO ZONE_MAP (SERVICE_ID, SERVICE_NAME, CODE, NW_GROUP, ZONE) VALUES (1,'SMS','8482','8482','DV_8xxx');</v>
      </c>
    </row>
    <row r="3135" spans="1:8">
      <c r="A3135" s="25" t="s">
        <v>7452</v>
      </c>
      <c r="B3135" s="25" t="s">
        <v>7213</v>
      </c>
      <c r="C3135" s="25" t="s">
        <v>7453</v>
      </c>
      <c r="D3135">
        <v>1</v>
      </c>
      <c r="E3135" s="25" t="s">
        <v>8</v>
      </c>
      <c r="F3135" t="str">
        <f t="shared" si="104"/>
        <v>GAPIT_848269</v>
      </c>
      <c r="G3135" t="str">
        <f>IF(ISNA(VLOOKUP(F3135,$F$3:F3134,1,0)),"","DUP!")</f>
        <v/>
      </c>
      <c r="H3135" t="str">
        <f t="shared" si="105"/>
        <v>INSERT INTO ZONE_MAP (SERVICE_ID, SERVICE_NAME, CODE, NW_GROUP, ZONE) VALUES (1,'SMS','848269','848269','GAPIT');</v>
      </c>
    </row>
    <row r="3136" spans="1:8">
      <c r="A3136" s="25" t="s">
        <v>7454</v>
      </c>
      <c r="B3136" s="25" t="s">
        <v>7213</v>
      </c>
      <c r="C3136" s="25" t="s">
        <v>7453</v>
      </c>
      <c r="D3136">
        <v>1</v>
      </c>
      <c r="E3136" s="25" t="s">
        <v>8</v>
      </c>
      <c r="F3136" t="str">
        <f t="shared" si="104"/>
        <v>GAPIT_8482690</v>
      </c>
      <c r="G3136" t="str">
        <f>IF(ISNA(VLOOKUP(F3136,$F$3:F3135,1,0)),"","DUP!")</f>
        <v/>
      </c>
      <c r="H3136" t="str">
        <f t="shared" si="105"/>
        <v>INSERT INTO ZONE_MAP (SERVICE_ID, SERVICE_NAME, CODE, NW_GROUP, ZONE) VALUES (1,'SMS','8482690','8482690','GAPIT');</v>
      </c>
    </row>
    <row r="3137" spans="1:8">
      <c r="A3137" s="25" t="s">
        <v>7455</v>
      </c>
      <c r="B3137" s="25" t="s">
        <v>7213</v>
      </c>
      <c r="C3137" s="25" t="s">
        <v>7453</v>
      </c>
      <c r="D3137">
        <v>1</v>
      </c>
      <c r="E3137" s="25" t="s">
        <v>8</v>
      </c>
      <c r="F3137" t="str">
        <f t="shared" si="104"/>
        <v>GAPIT_8482691</v>
      </c>
      <c r="G3137" t="str">
        <f>IF(ISNA(VLOOKUP(F3137,$F$3:F3136,1,0)),"","DUP!")</f>
        <v/>
      </c>
      <c r="H3137" t="str">
        <f t="shared" si="105"/>
        <v>INSERT INTO ZONE_MAP (SERVICE_ID, SERVICE_NAME, CODE, NW_GROUP, ZONE) VALUES (1,'SMS','8482691','8482691','GAPIT');</v>
      </c>
    </row>
    <row r="3138" spans="1:8">
      <c r="A3138" s="25" t="s">
        <v>7456</v>
      </c>
      <c r="B3138" s="25" t="s">
        <v>7213</v>
      </c>
      <c r="C3138" s="25" t="s">
        <v>7453</v>
      </c>
      <c r="D3138">
        <v>1</v>
      </c>
      <c r="E3138" s="25" t="s">
        <v>8</v>
      </c>
      <c r="F3138" t="str">
        <f t="shared" si="104"/>
        <v>GAPIT_8482692</v>
      </c>
      <c r="G3138" t="str">
        <f>IF(ISNA(VLOOKUP(F3138,$F$3:F3137,1,0)),"","DUP!")</f>
        <v/>
      </c>
      <c r="H3138" t="str">
        <f t="shared" si="105"/>
        <v>INSERT INTO ZONE_MAP (SERVICE_ID, SERVICE_NAME, CODE, NW_GROUP, ZONE) VALUES (1,'SMS','8482692','8482692','GAPIT');</v>
      </c>
    </row>
    <row r="3139" spans="1:8">
      <c r="A3139" s="25" t="s">
        <v>7457</v>
      </c>
      <c r="B3139" s="25" t="s">
        <v>7213</v>
      </c>
      <c r="C3139" s="25" t="s">
        <v>7453</v>
      </c>
      <c r="D3139">
        <v>1</v>
      </c>
      <c r="E3139" s="25" t="s">
        <v>8</v>
      </c>
      <c r="F3139" t="str">
        <f t="shared" si="104"/>
        <v>GAPIT_8482693</v>
      </c>
      <c r="G3139" t="str">
        <f>IF(ISNA(VLOOKUP(F3139,$F$3:F3138,1,0)),"","DUP!")</f>
        <v/>
      </c>
      <c r="H3139" t="str">
        <f t="shared" si="105"/>
        <v>INSERT INTO ZONE_MAP (SERVICE_ID, SERVICE_NAME, CODE, NW_GROUP, ZONE) VALUES (1,'SMS','8482693','8482693','GAPIT');</v>
      </c>
    </row>
    <row r="3140" spans="1:8">
      <c r="A3140" s="25" t="s">
        <v>7458</v>
      </c>
      <c r="B3140" s="25" t="s">
        <v>7213</v>
      </c>
      <c r="C3140" s="25" t="s">
        <v>7453</v>
      </c>
      <c r="D3140">
        <v>1</v>
      </c>
      <c r="E3140" s="25" t="s">
        <v>8</v>
      </c>
      <c r="F3140" t="str">
        <f t="shared" ref="F3140:F3203" si="106">C3140&amp;"_"&amp;A3140</f>
        <v>GAPIT_8482694</v>
      </c>
      <c r="G3140" t="str">
        <f>IF(ISNA(VLOOKUP(F3140,$F$3:F3139,1,0)),"","DUP!")</f>
        <v/>
      </c>
      <c r="H3140" t="str">
        <f t="shared" si="105"/>
        <v>INSERT INTO ZONE_MAP (SERVICE_ID, SERVICE_NAME, CODE, NW_GROUP, ZONE) VALUES (1,'SMS','8482694','8482694','GAPIT');</v>
      </c>
    </row>
    <row r="3141" spans="1:8">
      <c r="A3141" s="25" t="s">
        <v>7459</v>
      </c>
      <c r="B3141" s="25" t="s">
        <v>7213</v>
      </c>
      <c r="C3141" s="25" t="s">
        <v>7453</v>
      </c>
      <c r="D3141">
        <v>1</v>
      </c>
      <c r="E3141" s="25" t="s">
        <v>8</v>
      </c>
      <c r="F3141" t="str">
        <f t="shared" si="106"/>
        <v>GAPIT_8482695</v>
      </c>
      <c r="G3141" t="str">
        <f>IF(ISNA(VLOOKUP(F3141,$F$3:F3140,1,0)),"","DUP!")</f>
        <v/>
      </c>
      <c r="H3141" t="str">
        <f t="shared" si="105"/>
        <v>INSERT INTO ZONE_MAP (SERVICE_ID, SERVICE_NAME, CODE, NW_GROUP, ZONE) VALUES (1,'SMS','8482695','8482695','GAPIT');</v>
      </c>
    </row>
    <row r="3142" spans="1:8">
      <c r="A3142" s="25" t="s">
        <v>7460</v>
      </c>
      <c r="B3142" s="25" t="s">
        <v>7213</v>
      </c>
      <c r="C3142" s="25" t="s">
        <v>7453</v>
      </c>
      <c r="D3142">
        <v>1</v>
      </c>
      <c r="E3142" s="25" t="s">
        <v>8</v>
      </c>
      <c r="F3142" t="str">
        <f t="shared" si="106"/>
        <v>GAPIT_8482696</v>
      </c>
      <c r="G3142" t="str">
        <f>IF(ISNA(VLOOKUP(F3142,$F$3:F3141,1,0)),"","DUP!")</f>
        <v/>
      </c>
      <c r="H3142" t="str">
        <f t="shared" si="105"/>
        <v>INSERT INTO ZONE_MAP (SERVICE_ID, SERVICE_NAME, CODE, NW_GROUP, ZONE) VALUES (1,'SMS','8482696','8482696','GAPIT');</v>
      </c>
    </row>
    <row r="3143" spans="1:8">
      <c r="A3143" s="25" t="s">
        <v>7461</v>
      </c>
      <c r="B3143" s="25" t="s">
        <v>7213</v>
      </c>
      <c r="C3143" s="25" t="s">
        <v>7453</v>
      </c>
      <c r="D3143">
        <v>1</v>
      </c>
      <c r="E3143" s="25" t="s">
        <v>8</v>
      </c>
      <c r="F3143" t="str">
        <f t="shared" si="106"/>
        <v>GAPIT_8482697</v>
      </c>
      <c r="G3143" t="str">
        <f>IF(ISNA(VLOOKUP(F3143,$F$3:F3142,1,0)),"","DUP!")</f>
        <v/>
      </c>
      <c r="H3143" t="str">
        <f t="shared" si="105"/>
        <v>INSERT INTO ZONE_MAP (SERVICE_ID, SERVICE_NAME, CODE, NW_GROUP, ZONE) VALUES (1,'SMS','8482697','8482697','GAPIT');</v>
      </c>
    </row>
    <row r="3144" spans="1:8">
      <c r="A3144" s="25" t="s">
        <v>7462</v>
      </c>
      <c r="B3144" s="25" t="s">
        <v>7213</v>
      </c>
      <c r="C3144" s="25" t="s">
        <v>7453</v>
      </c>
      <c r="D3144">
        <v>1</v>
      </c>
      <c r="E3144" s="25" t="s">
        <v>8</v>
      </c>
      <c r="F3144" t="str">
        <f t="shared" si="106"/>
        <v>GAPIT_8482698</v>
      </c>
      <c r="G3144" t="str">
        <f>IF(ISNA(VLOOKUP(F3144,$F$3:F3143,1,0)),"","DUP!")</f>
        <v/>
      </c>
      <c r="H3144" t="str">
        <f t="shared" si="105"/>
        <v>INSERT INTO ZONE_MAP (SERVICE_ID, SERVICE_NAME, CODE, NW_GROUP, ZONE) VALUES (1,'SMS','8482698','8482698','GAPIT');</v>
      </c>
    </row>
    <row r="3145" spans="1:8">
      <c r="A3145" s="25" t="s">
        <v>7463</v>
      </c>
      <c r="B3145" s="25" t="s">
        <v>7213</v>
      </c>
      <c r="C3145" s="25" t="s">
        <v>7453</v>
      </c>
      <c r="D3145">
        <v>1</v>
      </c>
      <c r="E3145" s="25" t="s">
        <v>8</v>
      </c>
      <c r="F3145" t="str">
        <f t="shared" si="106"/>
        <v>GAPIT_8482699</v>
      </c>
      <c r="G3145" t="str">
        <f>IF(ISNA(VLOOKUP(F3145,$F$3:F3144,1,0)),"","DUP!")</f>
        <v/>
      </c>
      <c r="H3145" t="str">
        <f t="shared" si="105"/>
        <v>INSERT INTO ZONE_MAP (SERVICE_ID, SERVICE_NAME, CODE, NW_GROUP, ZONE) VALUES (1,'SMS','8482699','8482699','GAPIT');</v>
      </c>
    </row>
    <row r="3146" spans="1:8">
      <c r="A3146" s="25" t="s">
        <v>7464</v>
      </c>
      <c r="B3146" s="25" t="s">
        <v>7213</v>
      </c>
      <c r="C3146" s="25" t="s">
        <v>7447</v>
      </c>
      <c r="D3146">
        <v>1</v>
      </c>
      <c r="E3146" s="25" t="s">
        <v>8</v>
      </c>
      <c r="F3146" t="str">
        <f t="shared" si="106"/>
        <v>DV_8xxx_8483</v>
      </c>
      <c r="G3146" t="str">
        <f>IF(ISNA(VLOOKUP(F3146,$F$3:F3145,1,0)),"","DUP!")</f>
        <v/>
      </c>
      <c r="H3146" t="str">
        <f t="shared" si="105"/>
        <v>INSERT INTO ZONE_MAP (SERVICE_ID, SERVICE_NAME, CODE, NW_GROUP, ZONE) VALUES (1,'SMS','8483','8483','DV_8xxx');</v>
      </c>
    </row>
    <row r="3147" spans="1:8">
      <c r="A3147" s="25" t="s">
        <v>7465</v>
      </c>
      <c r="B3147" s="25" t="s">
        <v>7213</v>
      </c>
      <c r="C3147" s="25" t="s">
        <v>7447</v>
      </c>
      <c r="D3147">
        <v>1</v>
      </c>
      <c r="E3147" s="25" t="s">
        <v>8</v>
      </c>
      <c r="F3147" t="str">
        <f t="shared" si="106"/>
        <v>DV_8xxx_8484</v>
      </c>
      <c r="G3147" t="str">
        <f>IF(ISNA(VLOOKUP(F3147,$F$3:F3146,1,0)),"","DUP!")</f>
        <v/>
      </c>
      <c r="H3147" t="str">
        <f t="shared" si="105"/>
        <v>INSERT INTO ZONE_MAP (SERVICE_ID, SERVICE_NAME, CODE, NW_GROUP, ZONE) VALUES (1,'SMS','8484','8484','DV_8xxx');</v>
      </c>
    </row>
    <row r="3148" spans="1:8">
      <c r="A3148" s="25" t="s">
        <v>7466</v>
      </c>
      <c r="B3148" s="25" t="s">
        <v>7213</v>
      </c>
      <c r="C3148" s="25" t="s">
        <v>7447</v>
      </c>
      <c r="D3148">
        <v>1</v>
      </c>
      <c r="E3148" s="25" t="s">
        <v>8</v>
      </c>
      <c r="F3148" t="str">
        <f t="shared" si="106"/>
        <v>DV_8xxx_8485</v>
      </c>
      <c r="G3148" t="str">
        <f>IF(ISNA(VLOOKUP(F3148,$F$3:F3147,1,0)),"","DUP!")</f>
        <v/>
      </c>
      <c r="H3148" t="str">
        <f t="shared" si="105"/>
        <v>INSERT INTO ZONE_MAP (SERVICE_ID, SERVICE_NAME, CODE, NW_GROUP, ZONE) VALUES (1,'SMS','8485','8485','DV_8xxx');</v>
      </c>
    </row>
    <row r="3149" spans="1:8">
      <c r="A3149" s="25" t="s">
        <v>7467</v>
      </c>
      <c r="B3149" s="25" t="s">
        <v>7213</v>
      </c>
      <c r="C3149" s="25" t="s">
        <v>7447</v>
      </c>
      <c r="D3149">
        <v>1</v>
      </c>
      <c r="E3149" s="25" t="s">
        <v>8</v>
      </c>
      <c r="F3149" t="str">
        <f t="shared" si="106"/>
        <v>DV_8xxx_8486</v>
      </c>
      <c r="G3149" t="str">
        <f>IF(ISNA(VLOOKUP(F3149,$F$3:F3148,1,0)),"","DUP!")</f>
        <v/>
      </c>
      <c r="H3149" t="str">
        <f t="shared" si="105"/>
        <v>INSERT INTO ZONE_MAP (SERVICE_ID, SERVICE_NAME, CODE, NW_GROUP, ZONE) VALUES (1,'SMS','8486','8486','DV_8xxx');</v>
      </c>
    </row>
    <row r="3150" spans="1:8">
      <c r="A3150" s="25" t="s">
        <v>7468</v>
      </c>
      <c r="B3150" s="25" t="s">
        <v>7213</v>
      </c>
      <c r="C3150" s="25" t="s">
        <v>7447</v>
      </c>
      <c r="D3150">
        <v>1</v>
      </c>
      <c r="E3150" s="25" t="s">
        <v>8</v>
      </c>
      <c r="F3150" t="str">
        <f t="shared" si="106"/>
        <v>DV_8xxx_8487</v>
      </c>
      <c r="G3150" t="str">
        <f>IF(ISNA(VLOOKUP(F3150,$F$3:F3149,1,0)),"","DUP!")</f>
        <v/>
      </c>
      <c r="H3150" t="str">
        <f t="shared" si="105"/>
        <v>INSERT INTO ZONE_MAP (SERVICE_ID, SERVICE_NAME, CODE, NW_GROUP, ZONE) VALUES (1,'SMS','8487','8487','DV_8xxx');</v>
      </c>
    </row>
    <row r="3151" spans="1:8">
      <c r="A3151" s="25" t="s">
        <v>7469</v>
      </c>
      <c r="B3151" s="25" t="s">
        <v>247</v>
      </c>
      <c r="C3151" s="25" t="s">
        <v>248</v>
      </c>
      <c r="D3151">
        <v>1</v>
      </c>
      <c r="E3151" s="25" t="s">
        <v>8</v>
      </c>
      <c r="F3151" t="str">
        <f t="shared" si="106"/>
        <v>VMS_84901</v>
      </c>
      <c r="G3151" t="str">
        <f>IF(ISNA(VLOOKUP(F3151,$F$3:F3150,1,0)),"","DUP!")</f>
        <v/>
      </c>
      <c r="H3151" t="str">
        <f t="shared" si="105"/>
        <v>INSERT INTO ZONE_MAP (SERVICE_ID, SERVICE_NAME, CODE, NW_GROUP, ZONE) VALUES (1,'SMS','84901','84901','VMS');</v>
      </c>
    </row>
    <row r="3152" spans="1:8">
      <c r="A3152" s="25" t="s">
        <v>7470</v>
      </c>
      <c r="B3152" s="25" t="s">
        <v>247</v>
      </c>
      <c r="C3152" s="25" t="s">
        <v>248</v>
      </c>
      <c r="D3152">
        <v>1</v>
      </c>
      <c r="E3152" s="25" t="s">
        <v>8</v>
      </c>
      <c r="F3152" t="str">
        <f t="shared" si="106"/>
        <v>VMS_84902</v>
      </c>
      <c r="G3152" t="str">
        <f>IF(ISNA(VLOOKUP(F3152,$F$3:F3151,1,0)),"","DUP!")</f>
        <v/>
      </c>
      <c r="H3152" t="str">
        <f t="shared" si="105"/>
        <v>INSERT INTO ZONE_MAP (SERVICE_ID, SERVICE_NAME, CODE, NW_GROUP, ZONE) VALUES (1,'SMS','84902','84902','VMS');</v>
      </c>
    </row>
    <row r="3153" spans="1:8">
      <c r="A3153" s="25" t="s">
        <v>7471</v>
      </c>
      <c r="B3153" s="25" t="s">
        <v>7472</v>
      </c>
      <c r="C3153" s="25" t="s">
        <v>7473</v>
      </c>
      <c r="D3153">
        <v>1</v>
      </c>
      <c r="E3153" s="25" t="s">
        <v>8</v>
      </c>
      <c r="F3153" t="str">
        <f t="shared" si="106"/>
        <v>NOKIA_849023</v>
      </c>
      <c r="G3153" t="str">
        <f>IF(ISNA(VLOOKUP(F3153,$F$3:F3152,1,0)),"","DUP!")</f>
        <v/>
      </c>
      <c r="H3153" t="str">
        <f t="shared" si="105"/>
        <v>INSERT INTO ZONE_MAP (SERVICE_ID, SERVICE_NAME, CODE, NW_GROUP, ZONE) VALUES (1,'SMS','849023','849023','NOKIA');</v>
      </c>
    </row>
    <row r="3154" spans="1:8">
      <c r="A3154" s="25" t="s">
        <v>7474</v>
      </c>
      <c r="B3154" s="25" t="s">
        <v>7475</v>
      </c>
      <c r="C3154" s="25" t="s">
        <v>7476</v>
      </c>
      <c r="D3154">
        <v>1</v>
      </c>
      <c r="E3154" s="25" t="s">
        <v>8</v>
      </c>
      <c r="F3154" t="str">
        <f t="shared" si="106"/>
        <v>VDC1_849025</v>
      </c>
      <c r="G3154" t="str">
        <f>IF(ISNA(VLOOKUP(F3154,$F$3:F3153,1,0)),"","DUP!")</f>
        <v/>
      </c>
      <c r="H3154" t="str">
        <f t="shared" si="105"/>
        <v>INSERT INTO ZONE_MAP (SERVICE_ID, SERVICE_NAME, CODE, NW_GROUP, ZONE) VALUES (1,'SMS','849025','849025','VDC1');</v>
      </c>
    </row>
    <row r="3155" spans="1:8">
      <c r="A3155" s="25" t="s">
        <v>7477</v>
      </c>
      <c r="B3155" s="25" t="s">
        <v>247</v>
      </c>
      <c r="C3155" s="25" t="s">
        <v>248</v>
      </c>
      <c r="D3155">
        <v>1</v>
      </c>
      <c r="E3155" s="25" t="s">
        <v>8</v>
      </c>
      <c r="F3155" t="str">
        <f t="shared" si="106"/>
        <v>VMS_84903</v>
      </c>
      <c r="G3155" t="str">
        <f>IF(ISNA(VLOOKUP(F3155,$F$3:F3154,1,0)),"","DUP!")</f>
        <v/>
      </c>
      <c r="H3155" t="str">
        <f t="shared" si="105"/>
        <v>INSERT INTO ZONE_MAP (SERVICE_ID, SERVICE_NAME, CODE, NW_GROUP, ZONE) VALUES (1,'SMS','84903','84903','VMS');</v>
      </c>
    </row>
    <row r="3156" spans="1:8">
      <c r="A3156" s="25" t="s">
        <v>7478</v>
      </c>
      <c r="B3156" s="25" t="s">
        <v>7479</v>
      </c>
      <c r="C3156" s="25" t="s">
        <v>7480</v>
      </c>
      <c r="D3156">
        <v>1</v>
      </c>
      <c r="E3156" s="25" t="s">
        <v>8</v>
      </c>
      <c r="F3156" t="str">
        <f t="shared" si="106"/>
        <v>ANLAC_849030</v>
      </c>
      <c r="G3156" t="str">
        <f>IF(ISNA(VLOOKUP(F3156,$F$3:F3155,1,0)),"","DUP!")</f>
        <v/>
      </c>
      <c r="H3156" t="str">
        <f t="shared" si="105"/>
        <v>INSERT INTO ZONE_MAP (SERVICE_ID, SERVICE_NAME, CODE, NW_GROUP, ZONE) VALUES (1,'SMS','849030','849030','ANLAC');</v>
      </c>
    </row>
    <row r="3157" spans="1:8">
      <c r="A3157" s="25" t="s">
        <v>7481</v>
      </c>
      <c r="B3157" s="25" t="s">
        <v>247</v>
      </c>
      <c r="C3157" s="25" t="s">
        <v>248</v>
      </c>
      <c r="D3157">
        <v>1</v>
      </c>
      <c r="E3157" s="25" t="s">
        <v>8</v>
      </c>
      <c r="F3157" t="str">
        <f t="shared" si="106"/>
        <v>VMS_84904</v>
      </c>
      <c r="G3157" t="str">
        <f>IF(ISNA(VLOOKUP(F3157,$F$3:F3156,1,0)),"","DUP!")</f>
        <v/>
      </c>
      <c r="H3157" t="str">
        <f t="shared" si="105"/>
        <v>INSERT INTO ZONE_MAP (SERVICE_ID, SERVICE_NAME, CODE, NW_GROUP, ZONE) VALUES (1,'SMS','84904','84904','VMS');</v>
      </c>
    </row>
    <row r="3158" spans="1:8">
      <c r="A3158" s="25" t="s">
        <v>7482</v>
      </c>
      <c r="B3158" s="25" t="s">
        <v>247</v>
      </c>
      <c r="C3158" s="25" t="s">
        <v>248</v>
      </c>
      <c r="D3158">
        <v>1</v>
      </c>
      <c r="E3158" s="25" t="s">
        <v>8</v>
      </c>
      <c r="F3158" t="str">
        <f t="shared" si="106"/>
        <v>VMS_84905</v>
      </c>
      <c r="G3158" t="str">
        <f>IF(ISNA(VLOOKUP(F3158,$F$3:F3157,1,0)),"","DUP!")</f>
        <v/>
      </c>
      <c r="H3158" t="str">
        <f t="shared" si="105"/>
        <v>INSERT INTO ZONE_MAP (SERVICE_ID, SERVICE_NAME, CODE, NW_GROUP, ZONE) VALUES (1,'SMS','84905','84905','VMS');</v>
      </c>
    </row>
    <row r="3159" spans="1:8">
      <c r="A3159" s="25" t="s">
        <v>7483</v>
      </c>
      <c r="B3159" s="25" t="s">
        <v>7479</v>
      </c>
      <c r="C3159" s="25" t="s">
        <v>7484</v>
      </c>
      <c r="D3159">
        <v>1</v>
      </c>
      <c r="E3159" s="25" t="s">
        <v>8</v>
      </c>
      <c r="F3159" t="str">
        <f t="shared" si="106"/>
        <v>VIVAS_849051</v>
      </c>
      <c r="G3159" t="str">
        <f>IF(ISNA(VLOOKUP(F3159,$F$3:F3158,1,0)),"","DUP!")</f>
        <v/>
      </c>
      <c r="H3159" t="str">
        <f t="shared" si="105"/>
        <v>INSERT INTO ZONE_MAP (SERVICE_ID, SERVICE_NAME, CODE, NW_GROUP, ZONE) VALUES (1,'SMS','849051','849051','VIVAS');</v>
      </c>
    </row>
    <row r="3160" spans="1:8">
      <c r="A3160" s="25" t="s">
        <v>7485</v>
      </c>
      <c r="B3160" s="25" t="s">
        <v>7479</v>
      </c>
      <c r="C3160" s="25" t="s">
        <v>7486</v>
      </c>
      <c r="D3160">
        <v>1</v>
      </c>
      <c r="E3160" s="25" t="s">
        <v>8</v>
      </c>
      <c r="F3160" t="str">
        <f t="shared" si="106"/>
        <v>ICOM_849052</v>
      </c>
      <c r="G3160" t="str">
        <f>IF(ISNA(VLOOKUP(F3160,$F$3:F3159,1,0)),"","DUP!")</f>
        <v/>
      </c>
      <c r="H3160" t="str">
        <f t="shared" si="105"/>
        <v>INSERT INTO ZONE_MAP (SERVICE_ID, SERVICE_NAME, CODE, NW_GROUP, ZONE) VALUES (1,'SMS','849052','849052','ICOM');</v>
      </c>
    </row>
    <row r="3161" spans="1:8">
      <c r="A3161" s="25" t="s">
        <v>7487</v>
      </c>
      <c r="B3161" s="25" t="s">
        <v>7488</v>
      </c>
      <c r="C3161" s="25" t="s">
        <v>7489</v>
      </c>
      <c r="D3161">
        <v>1</v>
      </c>
      <c r="E3161" s="25" t="s">
        <v>8</v>
      </c>
      <c r="F3161" t="str">
        <f t="shared" si="106"/>
        <v>BANVIET_849054</v>
      </c>
      <c r="G3161" t="str">
        <f>IF(ISNA(VLOOKUP(F3161,$F$3:F3160,1,0)),"","DUP!")</f>
        <v/>
      </c>
      <c r="H3161" t="str">
        <f t="shared" si="105"/>
        <v>INSERT INTO ZONE_MAP (SERVICE_ID, SERVICE_NAME, CODE, NW_GROUP, ZONE) VALUES (1,'SMS','849054','849054','BANVIET');</v>
      </c>
    </row>
    <row r="3162" spans="1:8">
      <c r="A3162" s="25" t="s">
        <v>7490</v>
      </c>
      <c r="B3162" s="25" t="s">
        <v>7479</v>
      </c>
      <c r="C3162" s="25" t="s">
        <v>7491</v>
      </c>
      <c r="D3162">
        <v>1</v>
      </c>
      <c r="E3162" s="25" t="s">
        <v>8</v>
      </c>
      <c r="F3162" t="str">
        <f t="shared" si="106"/>
        <v>SAMI_849057</v>
      </c>
      <c r="G3162" t="str">
        <f>IF(ISNA(VLOOKUP(F3162,$F$3:F3161,1,0)),"","DUP!")</f>
        <v/>
      </c>
      <c r="H3162" t="str">
        <f t="shared" si="105"/>
        <v>INSERT INTO ZONE_MAP (SERVICE_ID, SERVICE_NAME, CODE, NW_GROUP, ZONE) VALUES (1,'SMS','849057','849057','SAMI');</v>
      </c>
    </row>
    <row r="3163" spans="1:8">
      <c r="A3163" s="25" t="s">
        <v>7492</v>
      </c>
      <c r="B3163" s="25" t="s">
        <v>247</v>
      </c>
      <c r="C3163" s="25" t="s">
        <v>248</v>
      </c>
      <c r="D3163">
        <v>1</v>
      </c>
      <c r="E3163" s="25" t="s">
        <v>8</v>
      </c>
      <c r="F3163" t="str">
        <f t="shared" si="106"/>
        <v>VMS_84906</v>
      </c>
      <c r="G3163" t="str">
        <f>IF(ISNA(VLOOKUP(F3163,$F$3:F3162,1,0)),"","DUP!")</f>
        <v/>
      </c>
      <c r="H3163" t="str">
        <f t="shared" si="105"/>
        <v>INSERT INTO ZONE_MAP (SERVICE_ID, SERVICE_NAME, CODE, NW_GROUP, ZONE) VALUES (1,'SMS','84906','84906','VMS');</v>
      </c>
    </row>
    <row r="3164" spans="1:8">
      <c r="A3164" s="25" t="s">
        <v>7493</v>
      </c>
      <c r="B3164" s="25" t="s">
        <v>7479</v>
      </c>
      <c r="C3164" s="25" t="s">
        <v>7494</v>
      </c>
      <c r="D3164">
        <v>1</v>
      </c>
      <c r="E3164" s="25" t="s">
        <v>8</v>
      </c>
      <c r="F3164" t="str">
        <f t="shared" si="106"/>
        <v>BIEN XANH_849064</v>
      </c>
      <c r="G3164" t="str">
        <f>IF(ISNA(VLOOKUP(F3164,$F$3:F3163,1,0)),"","DUP!")</f>
        <v/>
      </c>
      <c r="H3164" t="str">
        <f t="shared" si="105"/>
        <v>INSERT INTO ZONE_MAP (SERVICE_ID, SERVICE_NAME, CODE, NW_GROUP, ZONE) VALUES (1,'SMS','849064','849064','BIEN XANH');</v>
      </c>
    </row>
    <row r="3165" spans="1:8">
      <c r="A3165" s="25" t="s">
        <v>7495</v>
      </c>
      <c r="B3165" s="25" t="s">
        <v>7479</v>
      </c>
      <c r="C3165" s="25" t="s">
        <v>7496</v>
      </c>
      <c r="D3165">
        <v>1</v>
      </c>
      <c r="E3165" s="25" t="s">
        <v>8</v>
      </c>
      <c r="F3165" t="str">
        <f t="shared" si="106"/>
        <v>HO HUY_849065</v>
      </c>
      <c r="G3165" t="str">
        <f>IF(ISNA(VLOOKUP(F3165,$F$3:F3164,1,0)),"","DUP!")</f>
        <v/>
      </c>
      <c r="H3165" t="str">
        <f t="shared" si="105"/>
        <v>INSERT INTO ZONE_MAP (SERVICE_ID, SERVICE_NAME, CODE, NW_GROUP, ZONE) VALUES (1,'SMS','849065','849065','HO HUY');</v>
      </c>
    </row>
    <row r="3166" spans="1:8">
      <c r="A3166" s="25" t="s">
        <v>7497</v>
      </c>
      <c r="B3166" s="25" t="s">
        <v>7479</v>
      </c>
      <c r="C3166" s="25" t="s">
        <v>7498</v>
      </c>
      <c r="D3166">
        <v>1</v>
      </c>
      <c r="E3166" s="25" t="s">
        <v>8</v>
      </c>
      <c r="F3166" t="str">
        <f t="shared" si="106"/>
        <v>EPOST_849067</v>
      </c>
      <c r="G3166" t="str">
        <f>IF(ISNA(VLOOKUP(F3166,$F$3:F3165,1,0)),"","DUP!")</f>
        <v/>
      </c>
      <c r="H3166" t="str">
        <f t="shared" si="105"/>
        <v>INSERT INTO ZONE_MAP (SERVICE_ID, SERVICE_NAME, CODE, NW_GROUP, ZONE) VALUES (1,'SMS','849067','849067','EPOST');</v>
      </c>
    </row>
    <row r="3167" spans="1:8">
      <c r="A3167" s="25" t="s">
        <v>7499</v>
      </c>
      <c r="B3167" s="25" t="s">
        <v>247</v>
      </c>
      <c r="C3167" s="25" t="s">
        <v>248</v>
      </c>
      <c r="D3167">
        <v>1</v>
      </c>
      <c r="E3167" s="25" t="s">
        <v>8</v>
      </c>
      <c r="F3167" t="str">
        <f t="shared" si="106"/>
        <v>VMS_84907</v>
      </c>
      <c r="G3167" t="str">
        <f>IF(ISNA(VLOOKUP(F3167,$F$3:F3166,1,0)),"","DUP!")</f>
        <v/>
      </c>
      <c r="H3167" t="str">
        <f t="shared" si="105"/>
        <v>INSERT INTO ZONE_MAP (SERVICE_ID, SERVICE_NAME, CODE, NW_GROUP, ZONE) VALUES (1,'SMS','84907','84907','VMS');</v>
      </c>
    </row>
    <row r="3168" spans="1:8">
      <c r="A3168" s="25" t="s">
        <v>7500</v>
      </c>
      <c r="B3168" s="25" t="s">
        <v>7479</v>
      </c>
      <c r="C3168" s="25" t="s">
        <v>7501</v>
      </c>
      <c r="D3168">
        <v>1</v>
      </c>
      <c r="E3168" s="25" t="s">
        <v>8</v>
      </c>
      <c r="F3168" t="str">
        <f t="shared" si="106"/>
        <v>VINHQUANG_849070</v>
      </c>
      <c r="G3168" t="str">
        <f>IF(ISNA(VLOOKUP(F3168,$F$3:F3167,1,0)),"","DUP!")</f>
        <v/>
      </c>
      <c r="H3168" t="str">
        <f t="shared" si="105"/>
        <v>INSERT INTO ZONE_MAP (SERVICE_ID, SERVICE_NAME, CODE, NW_GROUP, ZONE) VALUES (1,'SMS','849070','849070','VINHQUANG');</v>
      </c>
    </row>
    <row r="3169" spans="1:8">
      <c r="A3169" s="25" t="s">
        <v>7502</v>
      </c>
      <c r="B3169" s="25" t="s">
        <v>7479</v>
      </c>
      <c r="C3169" s="25" t="s">
        <v>7503</v>
      </c>
      <c r="D3169">
        <v>1</v>
      </c>
      <c r="E3169" s="25" t="s">
        <v>8</v>
      </c>
      <c r="F3169" t="str">
        <f t="shared" si="106"/>
        <v>AMS_849071</v>
      </c>
      <c r="G3169" t="str">
        <f>IF(ISNA(VLOOKUP(F3169,$F$3:F3168,1,0)),"","DUP!")</f>
        <v/>
      </c>
      <c r="H3169" t="str">
        <f t="shared" si="105"/>
        <v>INSERT INTO ZONE_MAP (SERVICE_ID, SERVICE_NAME, CODE, NW_GROUP, ZONE) VALUES (1,'SMS','849071','849071','AMS');</v>
      </c>
    </row>
    <row r="3170" spans="1:8">
      <c r="A3170" s="25" t="s">
        <v>7504</v>
      </c>
      <c r="B3170" s="25" t="s">
        <v>247</v>
      </c>
      <c r="C3170" s="25" t="s">
        <v>248</v>
      </c>
      <c r="D3170">
        <v>1</v>
      </c>
      <c r="E3170" s="25" t="s">
        <v>8</v>
      </c>
      <c r="F3170" t="str">
        <f t="shared" si="106"/>
        <v>VMS_84908</v>
      </c>
      <c r="G3170" t="str">
        <f>IF(ISNA(VLOOKUP(F3170,$F$3:F3169,1,0)),"","DUP!")</f>
        <v/>
      </c>
      <c r="H3170" t="str">
        <f t="shared" si="105"/>
        <v>INSERT INTO ZONE_MAP (SERVICE_ID, SERVICE_NAME, CODE, NW_GROUP, ZONE) VALUES (1,'SMS','84908','84908','VMS');</v>
      </c>
    </row>
    <row r="3171" spans="1:8">
      <c r="A3171" s="25" t="s">
        <v>7505</v>
      </c>
      <c r="B3171" s="25" t="s">
        <v>247</v>
      </c>
      <c r="C3171" s="25" t="s">
        <v>248</v>
      </c>
      <c r="D3171">
        <v>1</v>
      </c>
      <c r="E3171" s="25" t="s">
        <v>8</v>
      </c>
      <c r="F3171" t="str">
        <f t="shared" si="106"/>
        <v>VMS_84909</v>
      </c>
      <c r="G3171" t="str">
        <f>IF(ISNA(VLOOKUP(F3171,$F$3:F3170,1,0)),"","DUP!")</f>
        <v/>
      </c>
      <c r="H3171" t="str">
        <f t="shared" si="105"/>
        <v>INSERT INTO ZONE_MAP (SERVICE_ID, SERVICE_NAME, CODE, NW_GROUP, ZONE) VALUES (1,'SMS','84909','84909','VMS');</v>
      </c>
    </row>
    <row r="3172" spans="1:8">
      <c r="A3172" s="25" t="s">
        <v>7506</v>
      </c>
      <c r="B3172" s="25" t="s">
        <v>7507</v>
      </c>
      <c r="C3172" s="25" t="s">
        <v>7278</v>
      </c>
      <c r="D3172">
        <v>1</v>
      </c>
      <c r="E3172" s="25" t="s">
        <v>8</v>
      </c>
      <c r="F3172" t="str">
        <f t="shared" si="106"/>
        <v>VASC_849090</v>
      </c>
      <c r="G3172" t="str">
        <f>IF(ISNA(VLOOKUP(F3172,$F$3:F3171,1,0)),"","DUP!")</f>
        <v/>
      </c>
      <c r="H3172" t="str">
        <f t="shared" si="105"/>
        <v>INSERT INTO ZONE_MAP (SERVICE_ID, SERVICE_NAME, CODE, NW_GROUP, ZONE) VALUES (1,'SMS','849090','849090','VASC');</v>
      </c>
    </row>
    <row r="3173" spans="1:8">
      <c r="A3173" s="25" t="s">
        <v>7508</v>
      </c>
      <c r="B3173" s="25" t="s">
        <v>7507</v>
      </c>
      <c r="C3173" s="25" t="s">
        <v>7509</v>
      </c>
      <c r="D3173">
        <v>1</v>
      </c>
      <c r="E3173" s="25" t="s">
        <v>8</v>
      </c>
      <c r="F3173" t="str">
        <f t="shared" si="106"/>
        <v>BIENXANH_849091</v>
      </c>
      <c r="G3173" t="str">
        <f>IF(ISNA(VLOOKUP(F3173,$F$3:F3172,1,0)),"","DUP!")</f>
        <v/>
      </c>
      <c r="H3173" t="str">
        <f t="shared" si="105"/>
        <v>INSERT INTO ZONE_MAP (SERVICE_ID, SERVICE_NAME, CODE, NW_GROUP, ZONE) VALUES (1,'SMS','849091','849091','BIENXANH');</v>
      </c>
    </row>
    <row r="3174" spans="1:8">
      <c r="A3174" s="25" t="s">
        <v>7510</v>
      </c>
      <c r="B3174" s="25" t="s">
        <v>7507</v>
      </c>
      <c r="C3174" s="25" t="s">
        <v>7511</v>
      </c>
      <c r="D3174">
        <v>1</v>
      </c>
      <c r="E3174" s="25" t="s">
        <v>8</v>
      </c>
      <c r="F3174" t="str">
        <f t="shared" si="106"/>
        <v>HB_849092</v>
      </c>
      <c r="G3174" t="str">
        <f>IF(ISNA(VLOOKUP(F3174,$F$3:F3173,1,0)),"","DUP!")</f>
        <v/>
      </c>
      <c r="H3174" t="str">
        <f t="shared" si="105"/>
        <v>INSERT INTO ZONE_MAP (SERVICE_ID, SERVICE_NAME, CODE, NW_GROUP, ZONE) VALUES (1,'SMS','849092','849092','HB');</v>
      </c>
    </row>
    <row r="3175" spans="1:8">
      <c r="A3175" s="25" t="s">
        <v>7512</v>
      </c>
      <c r="B3175" s="25" t="s">
        <v>7479</v>
      </c>
      <c r="C3175" s="25" t="s">
        <v>7513</v>
      </c>
      <c r="D3175">
        <v>1</v>
      </c>
      <c r="E3175" s="25" t="s">
        <v>8</v>
      </c>
      <c r="F3175" t="str">
        <f t="shared" si="106"/>
        <v>HBCOM_849093</v>
      </c>
      <c r="G3175" t="str">
        <f>IF(ISNA(VLOOKUP(F3175,$F$3:F3174,1,0)),"","DUP!")</f>
        <v/>
      </c>
      <c r="H3175" t="str">
        <f t="shared" si="105"/>
        <v>INSERT INTO ZONE_MAP (SERVICE_ID, SERVICE_NAME, CODE, NW_GROUP, ZONE) VALUES (1,'SMS','849093','849093','HBCOM');</v>
      </c>
    </row>
    <row r="3176" spans="1:8">
      <c r="A3176" s="25" t="s">
        <v>7514</v>
      </c>
      <c r="B3176" s="25" t="s">
        <v>7515</v>
      </c>
      <c r="C3176" s="25" t="s">
        <v>7516</v>
      </c>
      <c r="D3176">
        <v>1</v>
      </c>
      <c r="E3176" s="25" t="s">
        <v>8</v>
      </c>
      <c r="F3176" t="str">
        <f t="shared" si="106"/>
        <v>VNPT_84910203</v>
      </c>
      <c r="G3176" t="str">
        <f>IF(ISNA(VLOOKUP(F3176,$F$3:F3175,1,0)),"","DUP!")</f>
        <v/>
      </c>
      <c r="H3176" t="str">
        <f t="shared" si="105"/>
        <v>INSERT INTO ZONE_MAP (SERVICE_ID, SERVICE_NAME, CODE, NW_GROUP, ZONE) VALUES (1,'SMS','84910203','84910203','VNPT');</v>
      </c>
    </row>
    <row r="3177" spans="1:8">
      <c r="A3177" s="25" t="s">
        <v>7517</v>
      </c>
      <c r="B3177" s="25" t="s">
        <v>7518</v>
      </c>
      <c r="C3177" s="25" t="s">
        <v>253</v>
      </c>
      <c r="D3177">
        <v>1</v>
      </c>
      <c r="E3177" s="25" t="s">
        <v>8</v>
      </c>
      <c r="F3177" t="str">
        <f t="shared" si="106"/>
        <v>VNP_8491020350</v>
      </c>
      <c r="G3177" t="str">
        <f>IF(ISNA(VLOOKUP(F3177,$F$3:F3176,1,0)),"","DUP!")</f>
        <v/>
      </c>
      <c r="H3177" t="str">
        <f t="shared" si="105"/>
        <v>INSERT INTO ZONE_MAP (SERVICE_ID, SERVICE_NAME, CODE, NW_GROUP, ZONE) VALUES (1,'SMS','8491020350','8491020350','VNP');</v>
      </c>
    </row>
    <row r="3178" spans="1:8">
      <c r="A3178" s="25" t="s">
        <v>7519</v>
      </c>
      <c r="B3178" s="25" t="s">
        <v>7518</v>
      </c>
      <c r="C3178" s="25" t="s">
        <v>253</v>
      </c>
      <c r="D3178">
        <v>1</v>
      </c>
      <c r="E3178" s="25" t="s">
        <v>8</v>
      </c>
      <c r="F3178" t="str">
        <f t="shared" si="106"/>
        <v>VNP_84910203533</v>
      </c>
      <c r="G3178" t="str">
        <f>IF(ISNA(VLOOKUP(F3178,$F$3:F3177,1,0)),"","DUP!")</f>
        <v/>
      </c>
      <c r="H3178" t="str">
        <f t="shared" si="105"/>
        <v>INSERT INTO ZONE_MAP (SERVICE_ID, SERVICE_NAME, CODE, NW_GROUP, ZONE) VALUES (1,'SMS','84910203533','84910203533','VNP');</v>
      </c>
    </row>
    <row r="3179" spans="1:8">
      <c r="A3179" s="25" t="s">
        <v>7520</v>
      </c>
      <c r="B3179" s="25" t="s">
        <v>7518</v>
      </c>
      <c r="C3179" s="25" t="s">
        <v>253</v>
      </c>
      <c r="D3179">
        <v>1</v>
      </c>
      <c r="E3179" s="25" t="s">
        <v>8</v>
      </c>
      <c r="F3179" t="str">
        <f t="shared" si="106"/>
        <v>VNP_84910203534</v>
      </c>
      <c r="G3179" t="str">
        <f>IF(ISNA(VLOOKUP(F3179,$F$3:F3178,1,0)),"","DUP!")</f>
        <v/>
      </c>
      <c r="H3179" t="str">
        <f t="shared" si="105"/>
        <v>INSERT INTO ZONE_MAP (SERVICE_ID, SERVICE_NAME, CODE, NW_GROUP, ZONE) VALUES (1,'SMS','84910203534','84910203534','VNP');</v>
      </c>
    </row>
    <row r="3180" spans="1:8">
      <c r="A3180" s="25" t="s">
        <v>7521</v>
      </c>
      <c r="B3180" s="25" t="s">
        <v>7518</v>
      </c>
      <c r="C3180" s="25" t="s">
        <v>253</v>
      </c>
      <c r="D3180">
        <v>1</v>
      </c>
      <c r="E3180" s="25" t="s">
        <v>8</v>
      </c>
      <c r="F3180" t="str">
        <f t="shared" si="106"/>
        <v>VNP_84910203535</v>
      </c>
      <c r="G3180" t="str">
        <f>IF(ISNA(VLOOKUP(F3180,$F$3:F3179,1,0)),"","DUP!")</f>
        <v/>
      </c>
      <c r="H3180" t="str">
        <f t="shared" si="105"/>
        <v>INSERT INTO ZONE_MAP (SERVICE_ID, SERVICE_NAME, CODE, NW_GROUP, ZONE) VALUES (1,'SMS','84910203535','84910203535','VNP');</v>
      </c>
    </row>
    <row r="3181" spans="1:8">
      <c r="A3181" s="25" t="s">
        <v>7522</v>
      </c>
      <c r="B3181" s="25" t="s">
        <v>7518</v>
      </c>
      <c r="C3181" s="25" t="s">
        <v>253</v>
      </c>
      <c r="D3181">
        <v>1</v>
      </c>
      <c r="E3181" s="25" t="s">
        <v>8</v>
      </c>
      <c r="F3181" t="str">
        <f t="shared" si="106"/>
        <v>VNP_84910203536</v>
      </c>
      <c r="G3181" t="str">
        <f>IF(ISNA(VLOOKUP(F3181,$F$3:F3180,1,0)),"","DUP!")</f>
        <v/>
      </c>
      <c r="H3181" t="str">
        <f t="shared" si="105"/>
        <v>INSERT INTO ZONE_MAP (SERVICE_ID, SERVICE_NAME, CODE, NW_GROUP, ZONE) VALUES (1,'SMS','84910203536','84910203536','VNP');</v>
      </c>
    </row>
    <row r="3182" spans="1:8">
      <c r="A3182" s="25" t="s">
        <v>7523</v>
      </c>
      <c r="B3182" s="25" t="s">
        <v>7518</v>
      </c>
      <c r="C3182" s="25" t="s">
        <v>253</v>
      </c>
      <c r="D3182">
        <v>1</v>
      </c>
      <c r="E3182" s="25" t="s">
        <v>8</v>
      </c>
      <c r="F3182" t="str">
        <f t="shared" si="106"/>
        <v>VNP_84910203560</v>
      </c>
      <c r="G3182" t="str">
        <f>IF(ISNA(VLOOKUP(F3182,$F$3:F3181,1,0)),"","DUP!")</f>
        <v/>
      </c>
      <c r="H3182" t="str">
        <f t="shared" si="105"/>
        <v>INSERT INTO ZONE_MAP (SERVICE_ID, SERVICE_NAME, CODE, NW_GROUP, ZONE) VALUES (1,'SMS','84910203560','84910203560','VNP');</v>
      </c>
    </row>
    <row r="3183" spans="1:8">
      <c r="A3183" s="25" t="s">
        <v>7524</v>
      </c>
      <c r="B3183" s="25" t="s">
        <v>7518</v>
      </c>
      <c r="C3183" s="25" t="s">
        <v>253</v>
      </c>
      <c r="D3183">
        <v>1</v>
      </c>
      <c r="E3183" s="25" t="s">
        <v>8</v>
      </c>
      <c r="F3183" t="str">
        <f t="shared" si="106"/>
        <v>VNP_84910203564</v>
      </c>
      <c r="G3183" t="str">
        <f>IF(ISNA(VLOOKUP(F3183,$F$3:F3182,1,0)),"","DUP!")</f>
        <v/>
      </c>
      <c r="H3183" t="str">
        <f t="shared" si="105"/>
        <v>INSERT INTO ZONE_MAP (SERVICE_ID, SERVICE_NAME, CODE, NW_GROUP, ZONE) VALUES (1,'SMS','84910203564','84910203564','VNP');</v>
      </c>
    </row>
    <row r="3184" spans="1:8">
      <c r="A3184" s="25" t="s">
        <v>7525</v>
      </c>
      <c r="B3184" s="25" t="s">
        <v>7518</v>
      </c>
      <c r="C3184" s="25" t="s">
        <v>253</v>
      </c>
      <c r="D3184">
        <v>1</v>
      </c>
      <c r="E3184" s="25" t="s">
        <v>8</v>
      </c>
      <c r="F3184" t="str">
        <f t="shared" si="106"/>
        <v>VNP_84910203572</v>
      </c>
      <c r="G3184" t="str">
        <f>IF(ISNA(VLOOKUP(F3184,$F$3:F3183,1,0)),"","DUP!")</f>
        <v/>
      </c>
      <c r="H3184" t="str">
        <f t="shared" si="105"/>
        <v>INSERT INTO ZONE_MAP (SERVICE_ID, SERVICE_NAME, CODE, NW_GROUP, ZONE) VALUES (1,'SMS','84910203572','84910203572','VNP');</v>
      </c>
    </row>
    <row r="3185" spans="1:8">
      <c r="A3185" s="25" t="s">
        <v>7526</v>
      </c>
      <c r="B3185" s="25" t="s">
        <v>7518</v>
      </c>
      <c r="C3185" s="25" t="s">
        <v>253</v>
      </c>
      <c r="D3185">
        <v>1</v>
      </c>
      <c r="E3185" s="25" t="s">
        <v>8</v>
      </c>
      <c r="F3185" t="str">
        <f t="shared" si="106"/>
        <v>VNP_84910203579</v>
      </c>
      <c r="G3185" t="str">
        <f>IF(ISNA(VLOOKUP(F3185,$F$3:F3184,1,0)),"","DUP!")</f>
        <v/>
      </c>
      <c r="H3185" t="str">
        <f t="shared" si="105"/>
        <v>INSERT INTO ZONE_MAP (SERVICE_ID, SERVICE_NAME, CODE, NW_GROUP, ZONE) VALUES (1,'SMS','84910203579','84910203579','VNP');</v>
      </c>
    </row>
    <row r="3186" spans="1:8">
      <c r="A3186" s="25" t="s">
        <v>7527</v>
      </c>
      <c r="B3186" s="25" t="s">
        <v>7518</v>
      </c>
      <c r="C3186" s="25" t="s">
        <v>253</v>
      </c>
      <c r="D3186">
        <v>1</v>
      </c>
      <c r="E3186" s="25" t="s">
        <v>8</v>
      </c>
      <c r="F3186" t="str">
        <f t="shared" si="106"/>
        <v>VNP_84910203589</v>
      </c>
      <c r="G3186" t="str">
        <f>IF(ISNA(VLOOKUP(F3186,$F$3:F3185,1,0)),"","DUP!")</f>
        <v/>
      </c>
      <c r="H3186" t="str">
        <f t="shared" ref="H3186:H3249" si="107">IF(G3186="DUP!","","INSERT INTO ZONE_MAP (SERVICE_ID, SERVICE_NAME, CODE, NW_GROUP, ZONE) VALUES ("&amp;D3186&amp;",'"&amp;E3186&amp;"','"&amp;A3186&amp;"','"&amp;A3186&amp;"','"&amp;C3186&amp;"');")</f>
        <v>INSERT INTO ZONE_MAP (SERVICE_ID, SERVICE_NAME, CODE, NW_GROUP, ZONE) VALUES (1,'SMS','84910203589','84910203589','VNP');</v>
      </c>
    </row>
    <row r="3187" spans="1:8">
      <c r="A3187" s="25" t="s">
        <v>7528</v>
      </c>
      <c r="B3187" s="25" t="s">
        <v>7518</v>
      </c>
      <c r="C3187" s="25" t="s">
        <v>253</v>
      </c>
      <c r="D3187">
        <v>1</v>
      </c>
      <c r="E3187" s="25" t="s">
        <v>8</v>
      </c>
      <c r="F3187" t="str">
        <f t="shared" si="106"/>
        <v>VNP_84910203595</v>
      </c>
      <c r="G3187" t="str">
        <f>IF(ISNA(VLOOKUP(F3187,$F$3:F3186,1,0)),"","DUP!")</f>
        <v/>
      </c>
      <c r="H3187" t="str">
        <f t="shared" si="107"/>
        <v>INSERT INTO ZONE_MAP (SERVICE_ID, SERVICE_NAME, CODE, NW_GROUP, ZONE) VALUES (1,'SMS','84910203595','84910203595','VNP');</v>
      </c>
    </row>
    <row r="3188" spans="1:8">
      <c r="A3188" s="25" t="s">
        <v>7529</v>
      </c>
      <c r="B3188" s="25" t="s">
        <v>7518</v>
      </c>
      <c r="C3188" s="25" t="s">
        <v>253</v>
      </c>
      <c r="D3188">
        <v>1</v>
      </c>
      <c r="E3188" s="25" t="s">
        <v>8</v>
      </c>
      <c r="F3188" t="str">
        <f t="shared" si="106"/>
        <v>VNP_84910203705</v>
      </c>
      <c r="G3188" t="str">
        <f>IF(ISNA(VLOOKUP(F3188,$F$3:F3187,1,0)),"","DUP!")</f>
        <v/>
      </c>
      <c r="H3188" t="str">
        <f t="shared" si="107"/>
        <v>INSERT INTO ZONE_MAP (SERVICE_ID, SERVICE_NAME, CODE, NW_GROUP, ZONE) VALUES (1,'SMS','84910203705','84910203705','VNP');</v>
      </c>
    </row>
    <row r="3189" spans="1:8">
      <c r="A3189" s="25" t="s">
        <v>7530</v>
      </c>
      <c r="B3189" s="25" t="s">
        <v>7518</v>
      </c>
      <c r="C3189" s="25" t="s">
        <v>253</v>
      </c>
      <c r="D3189">
        <v>1</v>
      </c>
      <c r="E3189" s="25" t="s">
        <v>8</v>
      </c>
      <c r="F3189" t="str">
        <f t="shared" si="106"/>
        <v>VNP_84910203715</v>
      </c>
      <c r="G3189" t="str">
        <f>IF(ISNA(VLOOKUP(F3189,$F$3:F3188,1,0)),"","DUP!")</f>
        <v/>
      </c>
      <c r="H3189" t="str">
        <f t="shared" si="107"/>
        <v>INSERT INTO ZONE_MAP (SERVICE_ID, SERVICE_NAME, CODE, NW_GROUP, ZONE) VALUES (1,'SMS','84910203715','84910203715','VNP');</v>
      </c>
    </row>
    <row r="3190" spans="1:8">
      <c r="A3190" s="25" t="s">
        <v>7531</v>
      </c>
      <c r="B3190" s="25" t="s">
        <v>7518</v>
      </c>
      <c r="C3190" s="25" t="s">
        <v>253</v>
      </c>
      <c r="D3190">
        <v>1</v>
      </c>
      <c r="E3190" s="25" t="s">
        <v>8</v>
      </c>
      <c r="F3190" t="str">
        <f t="shared" si="106"/>
        <v>VNP_84910203717</v>
      </c>
      <c r="G3190" t="str">
        <f>IF(ISNA(VLOOKUP(F3190,$F$3:F3189,1,0)),"","DUP!")</f>
        <v/>
      </c>
      <c r="H3190" t="str">
        <f t="shared" si="107"/>
        <v>INSERT INTO ZONE_MAP (SERVICE_ID, SERVICE_NAME, CODE, NW_GROUP, ZONE) VALUES (1,'SMS','84910203717','84910203717','VNP');</v>
      </c>
    </row>
    <row r="3191" spans="1:8">
      <c r="A3191" s="25" t="s">
        <v>7532</v>
      </c>
      <c r="B3191" s="25" t="s">
        <v>7518</v>
      </c>
      <c r="C3191" s="25" t="s">
        <v>253</v>
      </c>
      <c r="D3191">
        <v>1</v>
      </c>
      <c r="E3191" s="25" t="s">
        <v>8</v>
      </c>
      <c r="F3191" t="str">
        <f t="shared" si="106"/>
        <v>VNP_84910203724</v>
      </c>
      <c r="G3191" t="str">
        <f>IF(ISNA(VLOOKUP(F3191,$F$3:F3190,1,0)),"","DUP!")</f>
        <v/>
      </c>
      <c r="H3191" t="str">
        <f t="shared" si="107"/>
        <v>INSERT INTO ZONE_MAP (SERVICE_ID, SERVICE_NAME, CODE, NW_GROUP, ZONE) VALUES (1,'SMS','84910203724','84910203724','VNP');</v>
      </c>
    </row>
    <row r="3192" spans="1:8">
      <c r="A3192" s="25" t="s">
        <v>7533</v>
      </c>
      <c r="B3192" s="25" t="s">
        <v>7518</v>
      </c>
      <c r="C3192" s="25" t="s">
        <v>253</v>
      </c>
      <c r="D3192">
        <v>1</v>
      </c>
      <c r="E3192" s="25" t="s">
        <v>8</v>
      </c>
      <c r="F3192" t="str">
        <f t="shared" si="106"/>
        <v>VNP_84910203725</v>
      </c>
      <c r="G3192" t="str">
        <f>IF(ISNA(VLOOKUP(F3192,$F$3:F3191,1,0)),"","DUP!")</f>
        <v/>
      </c>
      <c r="H3192" t="str">
        <f t="shared" si="107"/>
        <v>INSERT INTO ZONE_MAP (SERVICE_ID, SERVICE_NAME, CODE, NW_GROUP, ZONE) VALUES (1,'SMS','84910203725','84910203725','VNP');</v>
      </c>
    </row>
    <row r="3193" spans="1:8">
      <c r="A3193" s="25" t="s">
        <v>7534</v>
      </c>
      <c r="B3193" s="25" t="s">
        <v>7518</v>
      </c>
      <c r="C3193" s="25" t="s">
        <v>253</v>
      </c>
      <c r="D3193">
        <v>1</v>
      </c>
      <c r="E3193" s="25" t="s">
        <v>8</v>
      </c>
      <c r="F3193" t="str">
        <f t="shared" si="106"/>
        <v>VNP_84910203726</v>
      </c>
      <c r="G3193" t="str">
        <f>IF(ISNA(VLOOKUP(F3193,$F$3:F3192,1,0)),"","DUP!")</f>
        <v/>
      </c>
      <c r="H3193" t="str">
        <f t="shared" si="107"/>
        <v>INSERT INTO ZONE_MAP (SERVICE_ID, SERVICE_NAME, CODE, NW_GROUP, ZONE) VALUES (1,'SMS','84910203726','84910203726','VNP');</v>
      </c>
    </row>
    <row r="3194" spans="1:8">
      <c r="A3194" s="25" t="s">
        <v>7535</v>
      </c>
      <c r="B3194" s="25" t="s">
        <v>7518</v>
      </c>
      <c r="C3194" s="25" t="s">
        <v>253</v>
      </c>
      <c r="D3194">
        <v>1</v>
      </c>
      <c r="E3194" s="25" t="s">
        <v>8</v>
      </c>
      <c r="F3194" t="str">
        <f t="shared" si="106"/>
        <v>VNP_84910203764</v>
      </c>
      <c r="G3194" t="str">
        <f>IF(ISNA(VLOOKUP(F3194,$F$3:F3193,1,0)),"","DUP!")</f>
        <v/>
      </c>
      <c r="H3194" t="str">
        <f t="shared" si="107"/>
        <v>INSERT INTO ZONE_MAP (SERVICE_ID, SERVICE_NAME, CODE, NW_GROUP, ZONE) VALUES (1,'SMS','84910203764','84910203764','VNP');</v>
      </c>
    </row>
    <row r="3195" spans="1:8">
      <c r="A3195" s="25" t="s">
        <v>7536</v>
      </c>
      <c r="B3195" s="25" t="s">
        <v>7518</v>
      </c>
      <c r="C3195" s="25" t="s">
        <v>253</v>
      </c>
      <c r="D3195">
        <v>1</v>
      </c>
      <c r="E3195" s="25" t="s">
        <v>8</v>
      </c>
      <c r="F3195" t="str">
        <f t="shared" si="106"/>
        <v>VNP_84910203774</v>
      </c>
      <c r="G3195" t="str">
        <f>IF(ISNA(VLOOKUP(F3195,$F$3:F3194,1,0)),"","DUP!")</f>
        <v/>
      </c>
      <c r="H3195" t="str">
        <f t="shared" si="107"/>
        <v>INSERT INTO ZONE_MAP (SERVICE_ID, SERVICE_NAME, CODE, NW_GROUP, ZONE) VALUES (1,'SMS','84910203774','84910203774','VNP');</v>
      </c>
    </row>
    <row r="3196" spans="1:8">
      <c r="A3196" s="25" t="s">
        <v>7537</v>
      </c>
      <c r="B3196" s="25" t="s">
        <v>7515</v>
      </c>
      <c r="C3196" s="25" t="s">
        <v>7516</v>
      </c>
      <c r="D3196">
        <v>1</v>
      </c>
      <c r="E3196" s="25" t="s">
        <v>8</v>
      </c>
      <c r="F3196" t="str">
        <f t="shared" si="106"/>
        <v>VNPT_84910208</v>
      </c>
      <c r="G3196" t="str">
        <f>IF(ISNA(VLOOKUP(F3196,$F$3:F3195,1,0)),"","DUP!")</f>
        <v/>
      </c>
      <c r="H3196" t="str">
        <f t="shared" si="107"/>
        <v>INSERT INTO ZONE_MAP (SERVICE_ID, SERVICE_NAME, CODE, NW_GROUP, ZONE) VALUES (1,'SMS','84910208','84910208','VNPT');</v>
      </c>
    </row>
    <row r="3197" spans="1:8">
      <c r="A3197" s="25" t="s">
        <v>7538</v>
      </c>
      <c r="B3197" s="25" t="s">
        <v>7539</v>
      </c>
      <c r="C3197" s="25" t="s">
        <v>7516</v>
      </c>
      <c r="D3197">
        <v>1</v>
      </c>
      <c r="E3197" s="25" t="s">
        <v>8</v>
      </c>
      <c r="F3197" t="str">
        <f t="shared" si="106"/>
        <v>VNPT_8491020800126</v>
      </c>
      <c r="G3197" t="str">
        <f>IF(ISNA(VLOOKUP(F3197,$F$3:F3196,1,0)),"","DUP!")</f>
        <v/>
      </c>
      <c r="H3197" t="str">
        <f t="shared" si="107"/>
        <v>INSERT INTO ZONE_MAP (SERVICE_ID, SERVICE_NAME, CODE, NW_GROUP, ZONE) VALUES (1,'SMS','8491020800126','8491020800126','VNPT');</v>
      </c>
    </row>
    <row r="3198" spans="1:8">
      <c r="A3198" s="25" t="s">
        <v>7540</v>
      </c>
      <c r="B3198" s="25" t="s">
        <v>7515</v>
      </c>
      <c r="C3198" s="25" t="s">
        <v>7516</v>
      </c>
      <c r="D3198">
        <v>1</v>
      </c>
      <c r="E3198" s="25" t="s">
        <v>8</v>
      </c>
      <c r="F3198" t="str">
        <f t="shared" si="106"/>
        <v>VNPT_849102103</v>
      </c>
      <c r="G3198" t="str">
        <f>IF(ISNA(VLOOKUP(F3198,$F$3:F3197,1,0)),"","DUP!")</f>
        <v/>
      </c>
      <c r="H3198" t="str">
        <f t="shared" si="107"/>
        <v>INSERT INTO ZONE_MAP (SERVICE_ID, SERVICE_NAME, CODE, NW_GROUP, ZONE) VALUES (1,'SMS','849102103','849102103','VNPT');</v>
      </c>
    </row>
    <row r="3199" spans="1:8">
      <c r="A3199" s="25" t="s">
        <v>7541</v>
      </c>
      <c r="B3199" s="25" t="s">
        <v>7518</v>
      </c>
      <c r="C3199" s="25" t="s">
        <v>253</v>
      </c>
      <c r="D3199">
        <v>1</v>
      </c>
      <c r="E3199" s="25" t="s">
        <v>8</v>
      </c>
      <c r="F3199" t="str">
        <f t="shared" si="106"/>
        <v>VNP_84910210350</v>
      </c>
      <c r="G3199" t="str">
        <f>IF(ISNA(VLOOKUP(F3199,$F$3:F3198,1,0)),"","DUP!")</f>
        <v/>
      </c>
      <c r="H3199" t="str">
        <f t="shared" si="107"/>
        <v>INSERT INTO ZONE_MAP (SERVICE_ID, SERVICE_NAME, CODE, NW_GROUP, ZONE) VALUES (1,'SMS','84910210350','84910210350','VNP');</v>
      </c>
    </row>
    <row r="3200" spans="1:8">
      <c r="A3200" s="25" t="s">
        <v>7542</v>
      </c>
      <c r="B3200" s="25" t="s">
        <v>7518</v>
      </c>
      <c r="C3200" s="25" t="s">
        <v>253</v>
      </c>
      <c r="D3200">
        <v>1</v>
      </c>
      <c r="E3200" s="25" t="s">
        <v>8</v>
      </c>
      <c r="F3200" t="str">
        <f t="shared" si="106"/>
        <v>VNP_849102103510</v>
      </c>
      <c r="G3200" t="str">
        <f>IF(ISNA(VLOOKUP(F3200,$F$3:F3199,1,0)),"","DUP!")</f>
        <v/>
      </c>
      <c r="H3200" t="str">
        <f t="shared" si="107"/>
        <v>INSERT INTO ZONE_MAP (SERVICE_ID, SERVICE_NAME, CODE, NW_GROUP, ZONE) VALUES (1,'SMS','849102103510','849102103510','VNP');</v>
      </c>
    </row>
    <row r="3201" spans="1:8">
      <c r="A3201" s="25" t="s">
        <v>7543</v>
      </c>
      <c r="B3201" s="25" t="s">
        <v>7518</v>
      </c>
      <c r="C3201" s="25" t="s">
        <v>253</v>
      </c>
      <c r="D3201">
        <v>1</v>
      </c>
      <c r="E3201" s="25" t="s">
        <v>8</v>
      </c>
      <c r="F3201" t="str">
        <f t="shared" si="106"/>
        <v>VNP_849102103512</v>
      </c>
      <c r="G3201" t="str">
        <f>IF(ISNA(VLOOKUP(F3201,$F$3:F3200,1,0)),"","DUP!")</f>
        <v/>
      </c>
      <c r="H3201" t="str">
        <f t="shared" si="107"/>
        <v>INSERT INTO ZONE_MAP (SERVICE_ID, SERVICE_NAME, CODE, NW_GROUP, ZONE) VALUES (1,'SMS','849102103512','849102103512','VNP');</v>
      </c>
    </row>
    <row r="3202" spans="1:8">
      <c r="A3202" s="25" t="s">
        <v>7544</v>
      </c>
      <c r="B3202" s="25" t="s">
        <v>7518</v>
      </c>
      <c r="C3202" s="25" t="s">
        <v>253</v>
      </c>
      <c r="D3202">
        <v>1</v>
      </c>
      <c r="E3202" s="25" t="s">
        <v>8</v>
      </c>
      <c r="F3202" t="str">
        <f t="shared" si="106"/>
        <v>VNP_849102103513</v>
      </c>
      <c r="G3202" t="str">
        <f>IF(ISNA(VLOOKUP(F3202,$F$3:F3201,1,0)),"","DUP!")</f>
        <v/>
      </c>
      <c r="H3202" t="str">
        <f t="shared" si="107"/>
        <v>INSERT INTO ZONE_MAP (SERVICE_ID, SERVICE_NAME, CODE, NW_GROUP, ZONE) VALUES (1,'SMS','849102103513','849102103513','VNP');</v>
      </c>
    </row>
    <row r="3203" spans="1:8">
      <c r="A3203" s="25" t="s">
        <v>7545</v>
      </c>
      <c r="B3203" s="25" t="s">
        <v>7518</v>
      </c>
      <c r="C3203" s="25" t="s">
        <v>253</v>
      </c>
      <c r="D3203">
        <v>1</v>
      </c>
      <c r="E3203" s="25" t="s">
        <v>8</v>
      </c>
      <c r="F3203" t="str">
        <f t="shared" si="106"/>
        <v>VNP_849102103518</v>
      </c>
      <c r="G3203" t="str">
        <f>IF(ISNA(VLOOKUP(F3203,$F$3:F3202,1,0)),"","DUP!")</f>
        <v/>
      </c>
      <c r="H3203" t="str">
        <f t="shared" si="107"/>
        <v>INSERT INTO ZONE_MAP (SERVICE_ID, SERVICE_NAME, CODE, NW_GROUP, ZONE) VALUES (1,'SMS','849102103518','849102103518','VNP');</v>
      </c>
    </row>
    <row r="3204" spans="1:8">
      <c r="A3204" s="25" t="s">
        <v>7546</v>
      </c>
      <c r="B3204" s="25" t="s">
        <v>7518</v>
      </c>
      <c r="C3204" s="25" t="s">
        <v>253</v>
      </c>
      <c r="D3204">
        <v>1</v>
      </c>
      <c r="E3204" s="25" t="s">
        <v>8</v>
      </c>
      <c r="F3204" t="str">
        <f t="shared" ref="F3204:F3267" si="108">C3204&amp;"_"&amp;A3204</f>
        <v>VNP_849102103519</v>
      </c>
      <c r="G3204" t="str">
        <f>IF(ISNA(VLOOKUP(F3204,$F$3:F3203,1,0)),"","DUP!")</f>
        <v/>
      </c>
      <c r="H3204" t="str">
        <f t="shared" si="107"/>
        <v>INSERT INTO ZONE_MAP (SERVICE_ID, SERVICE_NAME, CODE, NW_GROUP, ZONE) VALUES (1,'SMS','849102103519','849102103519','VNP');</v>
      </c>
    </row>
    <row r="3205" spans="1:8">
      <c r="A3205" s="25" t="s">
        <v>7547</v>
      </c>
      <c r="B3205" s="25" t="s">
        <v>7518</v>
      </c>
      <c r="C3205" s="25" t="s">
        <v>253</v>
      </c>
      <c r="D3205">
        <v>1</v>
      </c>
      <c r="E3205" s="25" t="s">
        <v>8</v>
      </c>
      <c r="F3205" t="str">
        <f t="shared" si="108"/>
        <v>VNP_849102103520</v>
      </c>
      <c r="G3205" t="str">
        <f>IF(ISNA(VLOOKUP(F3205,$F$3:F3204,1,0)),"","DUP!")</f>
        <v/>
      </c>
      <c r="H3205" t="str">
        <f t="shared" si="107"/>
        <v>INSERT INTO ZONE_MAP (SERVICE_ID, SERVICE_NAME, CODE, NW_GROUP, ZONE) VALUES (1,'SMS','849102103520','849102103520','VNP');</v>
      </c>
    </row>
    <row r="3206" spans="1:8">
      <c r="A3206" s="25" t="s">
        <v>7548</v>
      </c>
      <c r="B3206" s="25" t="s">
        <v>7518</v>
      </c>
      <c r="C3206" s="25" t="s">
        <v>253</v>
      </c>
      <c r="D3206">
        <v>1</v>
      </c>
      <c r="E3206" s="25" t="s">
        <v>8</v>
      </c>
      <c r="F3206" t="str">
        <f t="shared" si="108"/>
        <v>VNP_849102103523</v>
      </c>
      <c r="G3206" t="str">
        <f>IF(ISNA(VLOOKUP(F3206,$F$3:F3205,1,0)),"","DUP!")</f>
        <v/>
      </c>
      <c r="H3206" t="str">
        <f t="shared" si="107"/>
        <v>INSERT INTO ZONE_MAP (SERVICE_ID, SERVICE_NAME, CODE, NW_GROUP, ZONE) VALUES (1,'SMS','849102103523','849102103523','VNP');</v>
      </c>
    </row>
    <row r="3207" spans="1:8">
      <c r="A3207" s="25" t="s">
        <v>7549</v>
      </c>
      <c r="B3207" s="25" t="s">
        <v>7518</v>
      </c>
      <c r="C3207" s="25" t="s">
        <v>253</v>
      </c>
      <c r="D3207">
        <v>1</v>
      </c>
      <c r="E3207" s="25" t="s">
        <v>8</v>
      </c>
      <c r="F3207" t="str">
        <f t="shared" si="108"/>
        <v>VNP_849102103526</v>
      </c>
      <c r="G3207" t="str">
        <f>IF(ISNA(VLOOKUP(F3207,$F$3:F3206,1,0)),"","DUP!")</f>
        <v/>
      </c>
      <c r="H3207" t="str">
        <f t="shared" si="107"/>
        <v>INSERT INTO ZONE_MAP (SERVICE_ID, SERVICE_NAME, CODE, NW_GROUP, ZONE) VALUES (1,'SMS','849102103526','849102103526','VNP');</v>
      </c>
    </row>
    <row r="3208" spans="1:8">
      <c r="A3208" s="25" t="s">
        <v>7550</v>
      </c>
      <c r="B3208" s="25" t="s">
        <v>7518</v>
      </c>
      <c r="C3208" s="25" t="s">
        <v>253</v>
      </c>
      <c r="D3208">
        <v>1</v>
      </c>
      <c r="E3208" s="25" t="s">
        <v>8</v>
      </c>
      <c r="F3208" t="str">
        <f t="shared" si="108"/>
        <v>VNP_849102103527</v>
      </c>
      <c r="G3208" t="str">
        <f>IF(ISNA(VLOOKUP(F3208,$F$3:F3207,1,0)),"","DUP!")</f>
        <v/>
      </c>
      <c r="H3208" t="str">
        <f t="shared" si="107"/>
        <v>INSERT INTO ZONE_MAP (SERVICE_ID, SERVICE_NAME, CODE, NW_GROUP, ZONE) VALUES (1,'SMS','849102103527','849102103527','VNP');</v>
      </c>
    </row>
    <row r="3209" spans="1:8">
      <c r="A3209" s="25" t="s">
        <v>7551</v>
      </c>
      <c r="B3209" s="25" t="s">
        <v>7518</v>
      </c>
      <c r="C3209" s="25" t="s">
        <v>253</v>
      </c>
      <c r="D3209">
        <v>1</v>
      </c>
      <c r="E3209" s="25" t="s">
        <v>8</v>
      </c>
      <c r="F3209" t="str">
        <f t="shared" si="108"/>
        <v>VNP_849102103528</v>
      </c>
      <c r="G3209" t="str">
        <f>IF(ISNA(VLOOKUP(F3209,$F$3:F3208,1,0)),"","DUP!")</f>
        <v/>
      </c>
      <c r="H3209" t="str">
        <f t="shared" si="107"/>
        <v>INSERT INTO ZONE_MAP (SERVICE_ID, SERVICE_NAME, CODE, NW_GROUP, ZONE) VALUES (1,'SMS','849102103528','849102103528','VNP');</v>
      </c>
    </row>
    <row r="3210" spans="1:8">
      <c r="A3210" s="25" t="s">
        <v>7552</v>
      </c>
      <c r="B3210" s="25" t="s">
        <v>7518</v>
      </c>
      <c r="C3210" s="25" t="s">
        <v>253</v>
      </c>
      <c r="D3210">
        <v>1</v>
      </c>
      <c r="E3210" s="25" t="s">
        <v>8</v>
      </c>
      <c r="F3210" t="str">
        <f t="shared" si="108"/>
        <v>VNP_849102103529</v>
      </c>
      <c r="G3210" t="str">
        <f>IF(ISNA(VLOOKUP(F3210,$F$3:F3209,1,0)),"","DUP!")</f>
        <v/>
      </c>
      <c r="H3210" t="str">
        <f t="shared" si="107"/>
        <v>INSERT INTO ZONE_MAP (SERVICE_ID, SERVICE_NAME, CODE, NW_GROUP, ZONE) VALUES (1,'SMS','849102103529','849102103529','VNP');</v>
      </c>
    </row>
    <row r="3211" spans="1:8">
      <c r="A3211" s="25" t="s">
        <v>7553</v>
      </c>
      <c r="B3211" s="25" t="s">
        <v>7518</v>
      </c>
      <c r="C3211" s="25" t="s">
        <v>253</v>
      </c>
      <c r="D3211">
        <v>1</v>
      </c>
      <c r="E3211" s="25" t="s">
        <v>8</v>
      </c>
      <c r="F3211" t="str">
        <f t="shared" si="108"/>
        <v>VNP_849102103534</v>
      </c>
      <c r="G3211" t="str">
        <f>IF(ISNA(VLOOKUP(F3211,$F$3:F3210,1,0)),"","DUP!")</f>
        <v/>
      </c>
      <c r="H3211" t="str">
        <f t="shared" si="107"/>
        <v>INSERT INTO ZONE_MAP (SERVICE_ID, SERVICE_NAME, CODE, NW_GROUP, ZONE) VALUES (1,'SMS','849102103534','849102103534','VNP');</v>
      </c>
    </row>
    <row r="3212" spans="1:8">
      <c r="A3212" s="25" t="s">
        <v>7554</v>
      </c>
      <c r="B3212" s="25" t="s">
        <v>7518</v>
      </c>
      <c r="C3212" s="25" t="s">
        <v>253</v>
      </c>
      <c r="D3212">
        <v>1</v>
      </c>
      <c r="E3212" s="25" t="s">
        <v>8</v>
      </c>
      <c r="F3212" t="str">
        <f t="shared" si="108"/>
        <v>VNP_849102103535</v>
      </c>
      <c r="G3212" t="str">
        <f>IF(ISNA(VLOOKUP(F3212,$F$3:F3211,1,0)),"","DUP!")</f>
        <v/>
      </c>
      <c r="H3212" t="str">
        <f t="shared" si="107"/>
        <v>INSERT INTO ZONE_MAP (SERVICE_ID, SERVICE_NAME, CODE, NW_GROUP, ZONE) VALUES (1,'SMS','849102103535','849102103535','VNP');</v>
      </c>
    </row>
    <row r="3213" spans="1:8">
      <c r="A3213" s="25" t="s">
        <v>7555</v>
      </c>
      <c r="B3213" s="25" t="s">
        <v>7518</v>
      </c>
      <c r="C3213" s="25" t="s">
        <v>253</v>
      </c>
      <c r="D3213">
        <v>1</v>
      </c>
      <c r="E3213" s="25" t="s">
        <v>8</v>
      </c>
      <c r="F3213" t="str">
        <f t="shared" si="108"/>
        <v>VNP_849102103537</v>
      </c>
      <c r="G3213" t="str">
        <f>IF(ISNA(VLOOKUP(F3213,$F$3:F3212,1,0)),"","DUP!")</f>
        <v/>
      </c>
      <c r="H3213" t="str">
        <f t="shared" si="107"/>
        <v>INSERT INTO ZONE_MAP (SERVICE_ID, SERVICE_NAME, CODE, NW_GROUP, ZONE) VALUES (1,'SMS','849102103537','849102103537','VNP');</v>
      </c>
    </row>
    <row r="3214" spans="1:8">
      <c r="A3214" s="25" t="s">
        <v>7556</v>
      </c>
      <c r="B3214" s="25" t="s">
        <v>7518</v>
      </c>
      <c r="C3214" s="25" t="s">
        <v>253</v>
      </c>
      <c r="D3214">
        <v>1</v>
      </c>
      <c r="E3214" s="25" t="s">
        <v>8</v>
      </c>
      <c r="F3214" t="str">
        <f t="shared" si="108"/>
        <v>VNP_849102103560</v>
      </c>
      <c r="G3214" t="str">
        <f>IF(ISNA(VLOOKUP(F3214,$F$3:F3213,1,0)),"","DUP!")</f>
        <v/>
      </c>
      <c r="H3214" t="str">
        <f t="shared" si="107"/>
        <v>INSERT INTO ZONE_MAP (SERVICE_ID, SERVICE_NAME, CODE, NW_GROUP, ZONE) VALUES (1,'SMS','849102103560','849102103560','VNP');</v>
      </c>
    </row>
    <row r="3215" spans="1:8">
      <c r="A3215" s="25" t="s">
        <v>7557</v>
      </c>
      <c r="B3215" s="25" t="s">
        <v>7518</v>
      </c>
      <c r="C3215" s="25" t="s">
        <v>253</v>
      </c>
      <c r="D3215">
        <v>1</v>
      </c>
      <c r="E3215" s="25" t="s">
        <v>8</v>
      </c>
      <c r="F3215" t="str">
        <f t="shared" si="108"/>
        <v>VNP_849102103561</v>
      </c>
      <c r="G3215" t="str">
        <f>IF(ISNA(VLOOKUP(F3215,$F$3:F3214,1,0)),"","DUP!")</f>
        <v/>
      </c>
      <c r="H3215" t="str">
        <f t="shared" si="107"/>
        <v>INSERT INTO ZONE_MAP (SERVICE_ID, SERVICE_NAME, CODE, NW_GROUP, ZONE) VALUES (1,'SMS','849102103561','849102103561','VNP');</v>
      </c>
    </row>
    <row r="3216" spans="1:8">
      <c r="A3216" s="25" t="s">
        <v>7558</v>
      </c>
      <c r="B3216" s="25" t="s">
        <v>7518</v>
      </c>
      <c r="C3216" s="25" t="s">
        <v>253</v>
      </c>
      <c r="D3216">
        <v>1</v>
      </c>
      <c r="E3216" s="25" t="s">
        <v>8</v>
      </c>
      <c r="F3216" t="str">
        <f t="shared" si="108"/>
        <v>VNP_849102103562</v>
      </c>
      <c r="G3216" t="str">
        <f>IF(ISNA(VLOOKUP(F3216,$F$3:F3215,1,0)),"","DUP!")</f>
        <v/>
      </c>
      <c r="H3216" t="str">
        <f t="shared" si="107"/>
        <v>INSERT INTO ZONE_MAP (SERVICE_ID, SERVICE_NAME, CODE, NW_GROUP, ZONE) VALUES (1,'SMS','849102103562','849102103562','VNP');</v>
      </c>
    </row>
    <row r="3217" spans="1:8">
      <c r="A3217" s="25" t="s">
        <v>7559</v>
      </c>
      <c r="B3217" s="25" t="s">
        <v>7518</v>
      </c>
      <c r="C3217" s="25" t="s">
        <v>253</v>
      </c>
      <c r="D3217">
        <v>1</v>
      </c>
      <c r="E3217" s="25" t="s">
        <v>8</v>
      </c>
      <c r="F3217" t="str">
        <f t="shared" si="108"/>
        <v>VNP_849102103563</v>
      </c>
      <c r="G3217" t="str">
        <f>IF(ISNA(VLOOKUP(F3217,$F$3:F3216,1,0)),"","DUP!")</f>
        <v/>
      </c>
      <c r="H3217" t="str">
        <f t="shared" si="107"/>
        <v>INSERT INTO ZONE_MAP (SERVICE_ID, SERVICE_NAME, CODE, NW_GROUP, ZONE) VALUES (1,'SMS','849102103563','849102103563','VNP');</v>
      </c>
    </row>
    <row r="3218" spans="1:8">
      <c r="A3218" s="25" t="s">
        <v>7560</v>
      </c>
      <c r="B3218" s="25" t="s">
        <v>7518</v>
      </c>
      <c r="C3218" s="25" t="s">
        <v>253</v>
      </c>
      <c r="D3218">
        <v>1</v>
      </c>
      <c r="E3218" s="25" t="s">
        <v>8</v>
      </c>
      <c r="F3218" t="str">
        <f t="shared" si="108"/>
        <v>VNP_849102103564</v>
      </c>
      <c r="G3218" t="str">
        <f>IF(ISNA(VLOOKUP(F3218,$F$3:F3217,1,0)),"","DUP!")</f>
        <v/>
      </c>
      <c r="H3218" t="str">
        <f t="shared" si="107"/>
        <v>INSERT INTO ZONE_MAP (SERVICE_ID, SERVICE_NAME, CODE, NW_GROUP, ZONE) VALUES (1,'SMS','849102103564','849102103564','VNP');</v>
      </c>
    </row>
    <row r="3219" spans="1:8">
      <c r="A3219" s="25" t="s">
        <v>7561</v>
      </c>
      <c r="B3219" s="25" t="s">
        <v>7518</v>
      </c>
      <c r="C3219" s="25" t="s">
        <v>253</v>
      </c>
      <c r="D3219">
        <v>1</v>
      </c>
      <c r="E3219" s="25" t="s">
        <v>8</v>
      </c>
      <c r="F3219" t="str">
        <f t="shared" si="108"/>
        <v>VNP_849102103565</v>
      </c>
      <c r="G3219" t="str">
        <f>IF(ISNA(VLOOKUP(F3219,$F$3:F3218,1,0)),"","DUP!")</f>
        <v/>
      </c>
      <c r="H3219" t="str">
        <f t="shared" si="107"/>
        <v>INSERT INTO ZONE_MAP (SERVICE_ID, SERVICE_NAME, CODE, NW_GROUP, ZONE) VALUES (1,'SMS','849102103565','849102103565','VNP');</v>
      </c>
    </row>
    <row r="3220" spans="1:8">
      <c r="A3220" s="25" t="s">
        <v>7562</v>
      </c>
      <c r="B3220" s="25" t="s">
        <v>7518</v>
      </c>
      <c r="C3220" s="25" t="s">
        <v>253</v>
      </c>
      <c r="D3220">
        <v>1</v>
      </c>
      <c r="E3220" s="25" t="s">
        <v>8</v>
      </c>
      <c r="F3220" t="str">
        <f t="shared" si="108"/>
        <v>VNP_849102103567</v>
      </c>
      <c r="G3220" t="str">
        <f>IF(ISNA(VLOOKUP(F3220,$F$3:F3219,1,0)),"","DUP!")</f>
        <v/>
      </c>
      <c r="H3220" t="str">
        <f t="shared" si="107"/>
        <v>INSERT INTO ZONE_MAP (SERVICE_ID, SERVICE_NAME, CODE, NW_GROUP, ZONE) VALUES (1,'SMS','849102103567','849102103567','VNP');</v>
      </c>
    </row>
    <row r="3221" spans="1:8">
      <c r="A3221" s="25" t="s">
        <v>7563</v>
      </c>
      <c r="B3221" s="25" t="s">
        <v>7518</v>
      </c>
      <c r="C3221" s="25" t="s">
        <v>253</v>
      </c>
      <c r="D3221">
        <v>1</v>
      </c>
      <c r="E3221" s="25" t="s">
        <v>8</v>
      </c>
      <c r="F3221" t="str">
        <f t="shared" si="108"/>
        <v>VNP_849102103568</v>
      </c>
      <c r="G3221" t="str">
        <f>IF(ISNA(VLOOKUP(F3221,$F$3:F3220,1,0)),"","DUP!")</f>
        <v/>
      </c>
      <c r="H3221" t="str">
        <f t="shared" si="107"/>
        <v>INSERT INTO ZONE_MAP (SERVICE_ID, SERVICE_NAME, CODE, NW_GROUP, ZONE) VALUES (1,'SMS','849102103568','849102103568','VNP');</v>
      </c>
    </row>
    <row r="3222" spans="1:8">
      <c r="A3222" s="25" t="s">
        <v>7564</v>
      </c>
      <c r="B3222" s="25" t="s">
        <v>7518</v>
      </c>
      <c r="C3222" s="25" t="s">
        <v>253</v>
      </c>
      <c r="D3222">
        <v>1</v>
      </c>
      <c r="E3222" s="25" t="s">
        <v>8</v>
      </c>
      <c r="F3222" t="str">
        <f t="shared" si="108"/>
        <v>VNP_849102103569</v>
      </c>
      <c r="G3222" t="str">
        <f>IF(ISNA(VLOOKUP(F3222,$F$3:F3221,1,0)),"","DUP!")</f>
        <v/>
      </c>
      <c r="H3222" t="str">
        <f t="shared" si="107"/>
        <v>INSERT INTO ZONE_MAP (SERVICE_ID, SERVICE_NAME, CODE, NW_GROUP, ZONE) VALUES (1,'SMS','849102103569','849102103569','VNP');</v>
      </c>
    </row>
    <row r="3223" spans="1:8">
      <c r="A3223" s="25" t="s">
        <v>7565</v>
      </c>
      <c r="B3223" s="25" t="s">
        <v>7518</v>
      </c>
      <c r="C3223" s="25" t="s">
        <v>253</v>
      </c>
      <c r="D3223">
        <v>1</v>
      </c>
      <c r="E3223" s="25" t="s">
        <v>8</v>
      </c>
      <c r="F3223" t="str">
        <f t="shared" si="108"/>
        <v>VNP_849102103573</v>
      </c>
      <c r="G3223" t="str">
        <f>IF(ISNA(VLOOKUP(F3223,$F$3:F3222,1,0)),"","DUP!")</f>
        <v/>
      </c>
      <c r="H3223" t="str">
        <f t="shared" si="107"/>
        <v>INSERT INTO ZONE_MAP (SERVICE_ID, SERVICE_NAME, CODE, NW_GROUP, ZONE) VALUES (1,'SMS','849102103573','849102103573','VNP');</v>
      </c>
    </row>
    <row r="3224" spans="1:8">
      <c r="A3224" s="25" t="s">
        <v>7566</v>
      </c>
      <c r="B3224" s="25" t="s">
        <v>7518</v>
      </c>
      <c r="C3224" s="25" t="s">
        <v>253</v>
      </c>
      <c r="D3224">
        <v>1</v>
      </c>
      <c r="E3224" s="25" t="s">
        <v>8</v>
      </c>
      <c r="F3224" t="str">
        <f t="shared" si="108"/>
        <v>VNP_849102103574</v>
      </c>
      <c r="G3224" t="str">
        <f>IF(ISNA(VLOOKUP(F3224,$F$3:F3223,1,0)),"","DUP!")</f>
        <v/>
      </c>
      <c r="H3224" t="str">
        <f t="shared" si="107"/>
        <v>INSERT INTO ZONE_MAP (SERVICE_ID, SERVICE_NAME, CODE, NW_GROUP, ZONE) VALUES (1,'SMS','849102103574','849102103574','VNP');</v>
      </c>
    </row>
    <row r="3225" spans="1:8">
      <c r="A3225" s="25" t="s">
        <v>7567</v>
      </c>
      <c r="B3225" s="25" t="s">
        <v>7518</v>
      </c>
      <c r="C3225" s="25" t="s">
        <v>253</v>
      </c>
      <c r="D3225">
        <v>1</v>
      </c>
      <c r="E3225" s="25" t="s">
        <v>8</v>
      </c>
      <c r="F3225" t="str">
        <f t="shared" si="108"/>
        <v>VNP_849102103575</v>
      </c>
      <c r="G3225" t="str">
        <f>IF(ISNA(VLOOKUP(F3225,$F$3:F3224,1,0)),"","DUP!")</f>
        <v/>
      </c>
      <c r="H3225" t="str">
        <f t="shared" si="107"/>
        <v>INSERT INTO ZONE_MAP (SERVICE_ID, SERVICE_NAME, CODE, NW_GROUP, ZONE) VALUES (1,'SMS','849102103575','849102103575','VNP');</v>
      </c>
    </row>
    <row r="3226" spans="1:8">
      <c r="A3226" s="25" t="s">
        <v>7568</v>
      </c>
      <c r="B3226" s="25" t="s">
        <v>7518</v>
      </c>
      <c r="C3226" s="25" t="s">
        <v>253</v>
      </c>
      <c r="D3226">
        <v>1</v>
      </c>
      <c r="E3226" s="25" t="s">
        <v>8</v>
      </c>
      <c r="F3226" t="str">
        <f t="shared" si="108"/>
        <v>VNP_849102103581</v>
      </c>
      <c r="G3226" t="str">
        <f>IF(ISNA(VLOOKUP(F3226,$F$3:F3225,1,0)),"","DUP!")</f>
        <v/>
      </c>
      <c r="H3226" t="str">
        <f t="shared" si="107"/>
        <v>INSERT INTO ZONE_MAP (SERVICE_ID, SERVICE_NAME, CODE, NW_GROUP, ZONE) VALUES (1,'SMS','849102103581','849102103581','VNP');</v>
      </c>
    </row>
    <row r="3227" spans="1:8">
      <c r="A3227" s="25" t="s">
        <v>7569</v>
      </c>
      <c r="B3227" s="25" t="s">
        <v>7518</v>
      </c>
      <c r="C3227" s="25" t="s">
        <v>253</v>
      </c>
      <c r="D3227">
        <v>1</v>
      </c>
      <c r="E3227" s="25" t="s">
        <v>8</v>
      </c>
      <c r="F3227" t="str">
        <f t="shared" si="108"/>
        <v>VNP_849102103582</v>
      </c>
      <c r="G3227" t="str">
        <f>IF(ISNA(VLOOKUP(F3227,$F$3:F3226,1,0)),"","DUP!")</f>
        <v/>
      </c>
      <c r="H3227" t="str">
        <f t="shared" si="107"/>
        <v>INSERT INTO ZONE_MAP (SERVICE_ID, SERVICE_NAME, CODE, NW_GROUP, ZONE) VALUES (1,'SMS','849102103582','849102103582','VNP');</v>
      </c>
    </row>
    <row r="3228" spans="1:8">
      <c r="A3228" s="25" t="s">
        <v>7570</v>
      </c>
      <c r="B3228" s="25" t="s">
        <v>7518</v>
      </c>
      <c r="C3228" s="25" t="s">
        <v>253</v>
      </c>
      <c r="D3228">
        <v>1</v>
      </c>
      <c r="E3228" s="25" t="s">
        <v>8</v>
      </c>
      <c r="F3228" t="str">
        <f t="shared" si="108"/>
        <v>VNP_849102103583</v>
      </c>
      <c r="G3228" t="str">
        <f>IF(ISNA(VLOOKUP(F3228,$F$3:F3227,1,0)),"","DUP!")</f>
        <v/>
      </c>
      <c r="H3228" t="str">
        <f t="shared" si="107"/>
        <v>INSERT INTO ZONE_MAP (SERVICE_ID, SERVICE_NAME, CODE, NW_GROUP, ZONE) VALUES (1,'SMS','849102103583','849102103583','VNP');</v>
      </c>
    </row>
    <row r="3229" spans="1:8">
      <c r="A3229" s="25" t="s">
        <v>7571</v>
      </c>
      <c r="B3229" s="25" t="s">
        <v>7518</v>
      </c>
      <c r="C3229" s="25" t="s">
        <v>253</v>
      </c>
      <c r="D3229">
        <v>1</v>
      </c>
      <c r="E3229" s="25" t="s">
        <v>8</v>
      </c>
      <c r="F3229" t="str">
        <f t="shared" si="108"/>
        <v>VNP_849102103584</v>
      </c>
      <c r="G3229" t="str">
        <f>IF(ISNA(VLOOKUP(F3229,$F$3:F3228,1,0)),"","DUP!")</f>
        <v/>
      </c>
      <c r="H3229" t="str">
        <f t="shared" si="107"/>
        <v>INSERT INTO ZONE_MAP (SERVICE_ID, SERVICE_NAME, CODE, NW_GROUP, ZONE) VALUES (1,'SMS','849102103584','849102103584','VNP');</v>
      </c>
    </row>
    <row r="3230" spans="1:8">
      <c r="A3230" s="25" t="s">
        <v>7572</v>
      </c>
      <c r="B3230" s="25" t="s">
        <v>7518</v>
      </c>
      <c r="C3230" s="25" t="s">
        <v>253</v>
      </c>
      <c r="D3230">
        <v>1</v>
      </c>
      <c r="E3230" s="25" t="s">
        <v>8</v>
      </c>
      <c r="F3230" t="str">
        <f t="shared" si="108"/>
        <v>VNP_849102103585</v>
      </c>
      <c r="G3230" t="str">
        <f>IF(ISNA(VLOOKUP(F3230,$F$3:F3229,1,0)),"","DUP!")</f>
        <v/>
      </c>
      <c r="H3230" t="str">
        <f t="shared" si="107"/>
        <v>INSERT INTO ZONE_MAP (SERVICE_ID, SERVICE_NAME, CODE, NW_GROUP, ZONE) VALUES (1,'SMS','849102103585','849102103585','VNP');</v>
      </c>
    </row>
    <row r="3231" spans="1:8">
      <c r="A3231" s="25" t="s">
        <v>7573</v>
      </c>
      <c r="B3231" s="25" t="s">
        <v>7518</v>
      </c>
      <c r="C3231" s="25" t="s">
        <v>253</v>
      </c>
      <c r="D3231">
        <v>1</v>
      </c>
      <c r="E3231" s="25" t="s">
        <v>8</v>
      </c>
      <c r="F3231" t="str">
        <f t="shared" si="108"/>
        <v>VNP_849102103586</v>
      </c>
      <c r="G3231" t="str">
        <f>IF(ISNA(VLOOKUP(F3231,$F$3:F3230,1,0)),"","DUP!")</f>
        <v/>
      </c>
      <c r="H3231" t="str">
        <f t="shared" si="107"/>
        <v>INSERT INTO ZONE_MAP (SERVICE_ID, SERVICE_NAME, CODE, NW_GROUP, ZONE) VALUES (1,'SMS','849102103586','849102103586','VNP');</v>
      </c>
    </row>
    <row r="3232" spans="1:8">
      <c r="A3232" s="25" t="s">
        <v>7574</v>
      </c>
      <c r="B3232" s="25" t="s">
        <v>7518</v>
      </c>
      <c r="C3232" s="25" t="s">
        <v>253</v>
      </c>
      <c r="D3232">
        <v>1</v>
      </c>
      <c r="E3232" s="25" t="s">
        <v>8</v>
      </c>
      <c r="F3232" t="str">
        <f t="shared" si="108"/>
        <v>VNP_849102103587</v>
      </c>
      <c r="G3232" t="str">
        <f>IF(ISNA(VLOOKUP(F3232,$F$3:F3231,1,0)),"","DUP!")</f>
        <v/>
      </c>
      <c r="H3232" t="str">
        <f t="shared" si="107"/>
        <v>INSERT INTO ZONE_MAP (SERVICE_ID, SERVICE_NAME, CODE, NW_GROUP, ZONE) VALUES (1,'SMS','849102103587','849102103587','VNP');</v>
      </c>
    </row>
    <row r="3233" spans="1:8">
      <c r="A3233" s="25" t="s">
        <v>7575</v>
      </c>
      <c r="B3233" s="25" t="s">
        <v>7518</v>
      </c>
      <c r="C3233" s="25" t="s">
        <v>253</v>
      </c>
      <c r="D3233">
        <v>1</v>
      </c>
      <c r="E3233" s="25" t="s">
        <v>8</v>
      </c>
      <c r="F3233" t="str">
        <f t="shared" si="108"/>
        <v>VNP_849102103589</v>
      </c>
      <c r="G3233" t="str">
        <f>IF(ISNA(VLOOKUP(F3233,$F$3:F3232,1,0)),"","DUP!")</f>
        <v/>
      </c>
      <c r="H3233" t="str">
        <f t="shared" si="107"/>
        <v>INSERT INTO ZONE_MAP (SERVICE_ID, SERVICE_NAME, CODE, NW_GROUP, ZONE) VALUES (1,'SMS','849102103589','849102103589','VNP');</v>
      </c>
    </row>
    <row r="3234" spans="1:8">
      <c r="A3234" s="25" t="s">
        <v>7576</v>
      </c>
      <c r="B3234" s="25" t="s">
        <v>7518</v>
      </c>
      <c r="C3234" s="25" t="s">
        <v>253</v>
      </c>
      <c r="D3234">
        <v>1</v>
      </c>
      <c r="E3234" s="25" t="s">
        <v>8</v>
      </c>
      <c r="F3234" t="str">
        <f t="shared" si="108"/>
        <v>VNP_849102103593</v>
      </c>
      <c r="G3234" t="str">
        <f>IF(ISNA(VLOOKUP(F3234,$F$3:F3233,1,0)),"","DUP!")</f>
        <v/>
      </c>
      <c r="H3234" t="str">
        <f t="shared" si="107"/>
        <v>INSERT INTO ZONE_MAP (SERVICE_ID, SERVICE_NAME, CODE, NW_GROUP, ZONE) VALUES (1,'SMS','849102103593','849102103593','VNP');</v>
      </c>
    </row>
    <row r="3235" spans="1:8">
      <c r="A3235" s="25" t="s">
        <v>7577</v>
      </c>
      <c r="B3235" s="25" t="s">
        <v>7518</v>
      </c>
      <c r="C3235" s="25" t="s">
        <v>253</v>
      </c>
      <c r="D3235">
        <v>1</v>
      </c>
      <c r="E3235" s="25" t="s">
        <v>8</v>
      </c>
      <c r="F3235" t="str">
        <f t="shared" si="108"/>
        <v>VNP_849102103594</v>
      </c>
      <c r="G3235" t="str">
        <f>IF(ISNA(VLOOKUP(F3235,$F$3:F3234,1,0)),"","DUP!")</f>
        <v/>
      </c>
      <c r="H3235" t="str">
        <f t="shared" si="107"/>
        <v>INSERT INTO ZONE_MAP (SERVICE_ID, SERVICE_NAME, CODE, NW_GROUP, ZONE) VALUES (1,'SMS','849102103594','849102103594','VNP');</v>
      </c>
    </row>
    <row r="3236" spans="1:8">
      <c r="A3236" s="25" t="s">
        <v>7578</v>
      </c>
      <c r="B3236" s="25" t="s">
        <v>7518</v>
      </c>
      <c r="C3236" s="25" t="s">
        <v>253</v>
      </c>
      <c r="D3236">
        <v>1</v>
      </c>
      <c r="E3236" s="25" t="s">
        <v>8</v>
      </c>
      <c r="F3236" t="str">
        <f t="shared" si="108"/>
        <v>VNP_849102103597</v>
      </c>
      <c r="G3236" t="str">
        <f>IF(ISNA(VLOOKUP(F3236,$F$3:F3235,1,0)),"","DUP!")</f>
        <v/>
      </c>
      <c r="H3236" t="str">
        <f t="shared" si="107"/>
        <v>INSERT INTO ZONE_MAP (SERVICE_ID, SERVICE_NAME, CODE, NW_GROUP, ZONE) VALUES (1,'SMS','849102103597','849102103597','VNP');</v>
      </c>
    </row>
    <row r="3237" spans="1:8">
      <c r="A3237" s="25" t="s">
        <v>7579</v>
      </c>
      <c r="B3237" s="25" t="s">
        <v>7518</v>
      </c>
      <c r="C3237" s="25" t="s">
        <v>253</v>
      </c>
      <c r="D3237">
        <v>1</v>
      </c>
      <c r="E3237" s="25" t="s">
        <v>8</v>
      </c>
      <c r="F3237" t="str">
        <f t="shared" si="108"/>
        <v>VNP_84910210360</v>
      </c>
      <c r="G3237" t="str">
        <f>IF(ISNA(VLOOKUP(F3237,$F$3:F3236,1,0)),"","DUP!")</f>
        <v/>
      </c>
      <c r="H3237" t="str">
        <f t="shared" si="107"/>
        <v>INSERT INTO ZONE_MAP (SERVICE_ID, SERVICE_NAME, CODE, NW_GROUP, ZONE) VALUES (1,'SMS','84910210360','84910210360','VNP');</v>
      </c>
    </row>
    <row r="3238" spans="1:8">
      <c r="A3238" s="25" t="s">
        <v>7580</v>
      </c>
      <c r="B3238" s="25" t="s">
        <v>7518</v>
      </c>
      <c r="C3238" s="25" t="s">
        <v>253</v>
      </c>
      <c r="D3238">
        <v>1</v>
      </c>
      <c r="E3238" s="25" t="s">
        <v>8</v>
      </c>
      <c r="F3238" t="str">
        <f t="shared" si="108"/>
        <v>VNP_84910210370</v>
      </c>
      <c r="G3238" t="str">
        <f>IF(ISNA(VLOOKUP(F3238,$F$3:F3237,1,0)),"","DUP!")</f>
        <v/>
      </c>
      <c r="H3238" t="str">
        <f t="shared" si="107"/>
        <v>INSERT INTO ZONE_MAP (SERVICE_ID, SERVICE_NAME, CODE, NW_GROUP, ZONE) VALUES (1,'SMS','84910210370','84910210370','VNP');</v>
      </c>
    </row>
    <row r="3239" spans="1:8">
      <c r="A3239" s="25" t="s">
        <v>7581</v>
      </c>
      <c r="B3239" s="25" t="s">
        <v>7515</v>
      </c>
      <c r="C3239" s="25" t="s">
        <v>7516</v>
      </c>
      <c r="D3239">
        <v>1</v>
      </c>
      <c r="E3239" s="25" t="s">
        <v>8</v>
      </c>
      <c r="F3239" t="str">
        <f t="shared" si="108"/>
        <v>VNPT_849102108</v>
      </c>
      <c r="G3239" t="str">
        <f>IF(ISNA(VLOOKUP(F3239,$F$3:F3238,1,0)),"","DUP!")</f>
        <v/>
      </c>
      <c r="H3239" t="str">
        <f t="shared" si="107"/>
        <v>INSERT INTO ZONE_MAP (SERVICE_ID, SERVICE_NAME, CODE, NW_GROUP, ZONE) VALUES (1,'SMS','849102108','849102108','VNPT');</v>
      </c>
    </row>
    <row r="3240" spans="1:8">
      <c r="A3240" s="25" t="s">
        <v>7582</v>
      </c>
      <c r="B3240" s="25" t="s">
        <v>7539</v>
      </c>
      <c r="C3240" s="25" t="s">
        <v>7516</v>
      </c>
      <c r="D3240">
        <v>1</v>
      </c>
      <c r="E3240" s="25" t="s">
        <v>8</v>
      </c>
      <c r="F3240" t="str">
        <f t="shared" si="108"/>
        <v>VNPT_84910210800126</v>
      </c>
      <c r="G3240" t="str">
        <f>IF(ISNA(VLOOKUP(F3240,$F$3:F3239,1,0)),"","DUP!")</f>
        <v/>
      </c>
      <c r="H3240" t="str">
        <f t="shared" si="107"/>
        <v>INSERT INTO ZONE_MAP (SERVICE_ID, SERVICE_NAME, CODE, NW_GROUP, ZONE) VALUES (1,'SMS','84910210800126','84910210800126','VNPT');</v>
      </c>
    </row>
    <row r="3241" spans="1:8">
      <c r="A3241" s="25" t="s">
        <v>7583</v>
      </c>
      <c r="B3241" s="25" t="s">
        <v>7515</v>
      </c>
      <c r="C3241" s="25" t="s">
        <v>7516</v>
      </c>
      <c r="D3241">
        <v>1</v>
      </c>
      <c r="E3241" s="25" t="s">
        <v>8</v>
      </c>
      <c r="F3241" t="str">
        <f t="shared" si="108"/>
        <v>VNPT_849102113</v>
      </c>
      <c r="G3241" t="str">
        <f>IF(ISNA(VLOOKUP(F3241,$F$3:F3240,1,0)),"","DUP!")</f>
        <v/>
      </c>
      <c r="H3241" t="str">
        <f t="shared" si="107"/>
        <v>INSERT INTO ZONE_MAP (SERVICE_ID, SERVICE_NAME, CODE, NW_GROUP, ZONE) VALUES (1,'SMS','849102113','849102113','VNPT');</v>
      </c>
    </row>
    <row r="3242" spans="1:8">
      <c r="A3242" s="25" t="s">
        <v>7584</v>
      </c>
      <c r="B3242" s="25" t="s">
        <v>7518</v>
      </c>
      <c r="C3242" s="25" t="s">
        <v>253</v>
      </c>
      <c r="D3242">
        <v>1</v>
      </c>
      <c r="E3242" s="25" t="s">
        <v>8</v>
      </c>
      <c r="F3242" t="str">
        <f t="shared" si="108"/>
        <v>VNP_84910211350</v>
      </c>
      <c r="G3242" t="str">
        <f>IF(ISNA(VLOOKUP(F3242,$F$3:F3241,1,0)),"","DUP!")</f>
        <v/>
      </c>
      <c r="H3242" t="str">
        <f t="shared" si="107"/>
        <v>INSERT INTO ZONE_MAP (SERVICE_ID, SERVICE_NAME, CODE, NW_GROUP, ZONE) VALUES (1,'SMS','84910211350','84910211350','VNP');</v>
      </c>
    </row>
    <row r="3243" spans="1:8">
      <c r="A3243" s="25" t="s">
        <v>7585</v>
      </c>
      <c r="B3243" s="25" t="s">
        <v>7518</v>
      </c>
      <c r="C3243" s="25" t="s">
        <v>253</v>
      </c>
      <c r="D3243">
        <v>1</v>
      </c>
      <c r="E3243" s="25" t="s">
        <v>8</v>
      </c>
      <c r="F3243" t="str">
        <f t="shared" si="108"/>
        <v>VNP_849102113520</v>
      </c>
      <c r="G3243" t="str">
        <f>IF(ISNA(VLOOKUP(F3243,$F$3:F3242,1,0)),"","DUP!")</f>
        <v/>
      </c>
      <c r="H3243" t="str">
        <f t="shared" si="107"/>
        <v>INSERT INTO ZONE_MAP (SERVICE_ID, SERVICE_NAME, CODE, NW_GROUP, ZONE) VALUES (1,'SMS','849102113520','849102113520','VNP');</v>
      </c>
    </row>
    <row r="3244" spans="1:8">
      <c r="A3244" s="25" t="s">
        <v>7586</v>
      </c>
      <c r="B3244" s="25" t="s">
        <v>7518</v>
      </c>
      <c r="C3244" s="25" t="s">
        <v>253</v>
      </c>
      <c r="D3244">
        <v>1</v>
      </c>
      <c r="E3244" s="25" t="s">
        <v>8</v>
      </c>
      <c r="F3244" t="str">
        <f t="shared" si="108"/>
        <v>VNP_849102113521</v>
      </c>
      <c r="G3244" t="str">
        <f>IF(ISNA(VLOOKUP(F3244,$F$3:F3243,1,0)),"","DUP!")</f>
        <v/>
      </c>
      <c r="H3244" t="str">
        <f t="shared" si="107"/>
        <v>INSERT INTO ZONE_MAP (SERVICE_ID, SERVICE_NAME, CODE, NW_GROUP, ZONE) VALUES (1,'SMS','849102113521','849102113521','VNP');</v>
      </c>
    </row>
    <row r="3245" spans="1:8">
      <c r="A3245" s="25" t="s">
        <v>7587</v>
      </c>
      <c r="B3245" s="25" t="s">
        <v>7518</v>
      </c>
      <c r="C3245" s="25" t="s">
        <v>253</v>
      </c>
      <c r="D3245">
        <v>1</v>
      </c>
      <c r="E3245" s="25" t="s">
        <v>8</v>
      </c>
      <c r="F3245" t="str">
        <f t="shared" si="108"/>
        <v>VNP_849102113535</v>
      </c>
      <c r="G3245" t="str">
        <f>IF(ISNA(VLOOKUP(F3245,$F$3:F3244,1,0)),"","DUP!")</f>
        <v/>
      </c>
      <c r="H3245" t="str">
        <f t="shared" si="107"/>
        <v>INSERT INTO ZONE_MAP (SERVICE_ID, SERVICE_NAME, CODE, NW_GROUP, ZONE) VALUES (1,'SMS','849102113535','849102113535','VNP');</v>
      </c>
    </row>
    <row r="3246" spans="1:8">
      <c r="A3246" s="25" t="s">
        <v>7588</v>
      </c>
      <c r="B3246" s="25" t="s">
        <v>7518</v>
      </c>
      <c r="C3246" s="25" t="s">
        <v>253</v>
      </c>
      <c r="D3246">
        <v>1</v>
      </c>
      <c r="E3246" s="25" t="s">
        <v>8</v>
      </c>
      <c r="F3246" t="str">
        <f t="shared" si="108"/>
        <v>VNP_84910211360</v>
      </c>
      <c r="G3246" t="str">
        <f>IF(ISNA(VLOOKUP(F3246,$F$3:F3245,1,0)),"","DUP!")</f>
        <v/>
      </c>
      <c r="H3246" t="str">
        <f t="shared" si="107"/>
        <v>INSERT INTO ZONE_MAP (SERVICE_ID, SERVICE_NAME, CODE, NW_GROUP, ZONE) VALUES (1,'SMS','84910211360','84910211360','VNP');</v>
      </c>
    </row>
    <row r="3247" spans="1:8">
      <c r="A3247" s="25" t="s">
        <v>7589</v>
      </c>
      <c r="B3247" s="25" t="s">
        <v>7518</v>
      </c>
      <c r="C3247" s="25" t="s">
        <v>253</v>
      </c>
      <c r="D3247">
        <v>1</v>
      </c>
      <c r="E3247" s="25" t="s">
        <v>8</v>
      </c>
      <c r="F3247" t="str">
        <f t="shared" si="108"/>
        <v>VNP_849102113670</v>
      </c>
      <c r="G3247" t="str">
        <f>IF(ISNA(VLOOKUP(F3247,$F$3:F3246,1,0)),"","DUP!")</f>
        <v/>
      </c>
      <c r="H3247" t="str">
        <f t="shared" si="107"/>
        <v>INSERT INTO ZONE_MAP (SERVICE_ID, SERVICE_NAME, CODE, NW_GROUP, ZONE) VALUES (1,'SMS','849102113670','849102113670','VNP');</v>
      </c>
    </row>
    <row r="3248" spans="1:8">
      <c r="A3248" s="25" t="s">
        <v>7590</v>
      </c>
      <c r="B3248" s="25" t="s">
        <v>7518</v>
      </c>
      <c r="C3248" s="25" t="s">
        <v>253</v>
      </c>
      <c r="D3248">
        <v>1</v>
      </c>
      <c r="E3248" s="25" t="s">
        <v>8</v>
      </c>
      <c r="F3248" t="str">
        <f t="shared" si="108"/>
        <v>VNP_849102113671</v>
      </c>
      <c r="G3248" t="str">
        <f>IF(ISNA(VLOOKUP(F3248,$F$3:F3247,1,0)),"","DUP!")</f>
        <v/>
      </c>
      <c r="H3248" t="str">
        <f t="shared" si="107"/>
        <v>INSERT INTO ZONE_MAP (SERVICE_ID, SERVICE_NAME, CODE, NW_GROUP, ZONE) VALUES (1,'SMS','849102113671','849102113671','VNP');</v>
      </c>
    </row>
    <row r="3249" spans="1:8">
      <c r="A3249" s="25" t="s">
        <v>7591</v>
      </c>
      <c r="B3249" s="25" t="s">
        <v>7518</v>
      </c>
      <c r="C3249" s="25" t="s">
        <v>253</v>
      </c>
      <c r="D3249">
        <v>1</v>
      </c>
      <c r="E3249" s="25" t="s">
        <v>8</v>
      </c>
      <c r="F3249" t="str">
        <f t="shared" si="108"/>
        <v>VNP_849102113672</v>
      </c>
      <c r="G3249" t="str">
        <f>IF(ISNA(VLOOKUP(F3249,$F$3:F3248,1,0)),"","DUP!")</f>
        <v/>
      </c>
      <c r="H3249" t="str">
        <f t="shared" si="107"/>
        <v>INSERT INTO ZONE_MAP (SERVICE_ID, SERVICE_NAME, CODE, NW_GROUP, ZONE) VALUES (1,'SMS','849102113672','849102113672','VNP');</v>
      </c>
    </row>
    <row r="3250" spans="1:8">
      <c r="A3250" s="25" t="s">
        <v>7592</v>
      </c>
      <c r="B3250" s="25" t="s">
        <v>7518</v>
      </c>
      <c r="C3250" s="25" t="s">
        <v>253</v>
      </c>
      <c r="D3250">
        <v>1</v>
      </c>
      <c r="E3250" s="25" t="s">
        <v>8</v>
      </c>
      <c r="F3250" t="str">
        <f t="shared" si="108"/>
        <v>VNP_849102113673</v>
      </c>
      <c r="G3250" t="str">
        <f>IF(ISNA(VLOOKUP(F3250,$F$3:F3249,1,0)),"","DUP!")</f>
        <v/>
      </c>
      <c r="H3250" t="str">
        <f t="shared" ref="H3250:H3313" si="109">IF(G3250="DUP!","","INSERT INTO ZONE_MAP (SERVICE_ID, SERVICE_NAME, CODE, NW_GROUP, ZONE) VALUES ("&amp;D3250&amp;",'"&amp;E3250&amp;"','"&amp;A3250&amp;"','"&amp;A3250&amp;"','"&amp;C3250&amp;"');")</f>
        <v>INSERT INTO ZONE_MAP (SERVICE_ID, SERVICE_NAME, CODE, NW_GROUP, ZONE) VALUES (1,'SMS','849102113673','849102113673','VNP');</v>
      </c>
    </row>
    <row r="3251" spans="1:8">
      <c r="A3251" s="25" t="s">
        <v>7593</v>
      </c>
      <c r="B3251" s="25" t="s">
        <v>7518</v>
      </c>
      <c r="C3251" s="25" t="s">
        <v>253</v>
      </c>
      <c r="D3251">
        <v>1</v>
      </c>
      <c r="E3251" s="25" t="s">
        <v>8</v>
      </c>
      <c r="F3251" t="str">
        <f t="shared" si="108"/>
        <v>VNP_849102113680</v>
      </c>
      <c r="G3251" t="str">
        <f>IF(ISNA(VLOOKUP(F3251,$F$3:F3250,1,0)),"","DUP!")</f>
        <v/>
      </c>
      <c r="H3251" t="str">
        <f t="shared" si="109"/>
        <v>INSERT INTO ZONE_MAP (SERVICE_ID, SERVICE_NAME, CODE, NW_GROUP, ZONE) VALUES (1,'SMS','849102113680','849102113680','VNP');</v>
      </c>
    </row>
    <row r="3252" spans="1:8">
      <c r="A3252" s="25" t="s">
        <v>7594</v>
      </c>
      <c r="B3252" s="25" t="s">
        <v>7518</v>
      </c>
      <c r="C3252" s="25" t="s">
        <v>253</v>
      </c>
      <c r="D3252">
        <v>1</v>
      </c>
      <c r="E3252" s="25" t="s">
        <v>8</v>
      </c>
      <c r="F3252" t="str">
        <f t="shared" si="108"/>
        <v>VNP_849102113686</v>
      </c>
      <c r="G3252" t="str">
        <f>IF(ISNA(VLOOKUP(F3252,$F$3:F3251,1,0)),"","DUP!")</f>
        <v/>
      </c>
      <c r="H3252" t="str">
        <f t="shared" si="109"/>
        <v>INSERT INTO ZONE_MAP (SERVICE_ID, SERVICE_NAME, CODE, NW_GROUP, ZONE) VALUES (1,'SMS','849102113686','849102113686','VNP');</v>
      </c>
    </row>
    <row r="3253" spans="1:8">
      <c r="A3253" s="25" t="s">
        <v>7595</v>
      </c>
      <c r="B3253" s="25" t="s">
        <v>7518</v>
      </c>
      <c r="C3253" s="25" t="s">
        <v>253</v>
      </c>
      <c r="D3253">
        <v>1</v>
      </c>
      <c r="E3253" s="25" t="s">
        <v>8</v>
      </c>
      <c r="F3253" t="str">
        <f t="shared" si="108"/>
        <v>VNP_849102113690</v>
      </c>
      <c r="G3253" t="str">
        <f>IF(ISNA(VLOOKUP(F3253,$F$3:F3252,1,0)),"","DUP!")</f>
        <v/>
      </c>
      <c r="H3253" t="str">
        <f t="shared" si="109"/>
        <v>INSERT INTO ZONE_MAP (SERVICE_ID, SERVICE_NAME, CODE, NW_GROUP, ZONE) VALUES (1,'SMS','849102113690','849102113690','VNP');</v>
      </c>
    </row>
    <row r="3254" spans="1:8">
      <c r="A3254" s="25" t="s">
        <v>7596</v>
      </c>
      <c r="B3254" s="25" t="s">
        <v>7518</v>
      </c>
      <c r="C3254" s="25" t="s">
        <v>253</v>
      </c>
      <c r="D3254">
        <v>1</v>
      </c>
      <c r="E3254" s="25" t="s">
        <v>8</v>
      </c>
      <c r="F3254" t="str">
        <f t="shared" si="108"/>
        <v>VNP_84910211370</v>
      </c>
      <c r="G3254" t="str">
        <f>IF(ISNA(VLOOKUP(F3254,$F$3:F3253,1,0)),"","DUP!")</f>
        <v/>
      </c>
      <c r="H3254" t="str">
        <f t="shared" si="109"/>
        <v>INSERT INTO ZONE_MAP (SERVICE_ID, SERVICE_NAME, CODE, NW_GROUP, ZONE) VALUES (1,'SMS','84910211370','84910211370','VNP');</v>
      </c>
    </row>
    <row r="3255" spans="1:8">
      <c r="A3255" s="25" t="s">
        <v>7597</v>
      </c>
      <c r="B3255" s="25" t="s">
        <v>7518</v>
      </c>
      <c r="C3255" s="25" t="s">
        <v>253</v>
      </c>
      <c r="D3255">
        <v>1</v>
      </c>
      <c r="E3255" s="25" t="s">
        <v>8</v>
      </c>
      <c r="F3255" t="str">
        <f t="shared" si="108"/>
        <v>VNP_849102113730</v>
      </c>
      <c r="G3255" t="str">
        <f>IF(ISNA(VLOOKUP(F3255,$F$3:F3254,1,0)),"","DUP!")</f>
        <v/>
      </c>
      <c r="H3255" t="str">
        <f t="shared" si="109"/>
        <v>INSERT INTO ZONE_MAP (SERVICE_ID, SERVICE_NAME, CODE, NW_GROUP, ZONE) VALUES (1,'SMS','849102113730','849102113730','VNP');</v>
      </c>
    </row>
    <row r="3256" spans="1:8">
      <c r="A3256" s="25" t="s">
        <v>7598</v>
      </c>
      <c r="B3256" s="25" t="s">
        <v>7518</v>
      </c>
      <c r="C3256" s="25" t="s">
        <v>253</v>
      </c>
      <c r="D3256">
        <v>1</v>
      </c>
      <c r="E3256" s="25" t="s">
        <v>8</v>
      </c>
      <c r="F3256" t="str">
        <f t="shared" si="108"/>
        <v>VNP_849102113737</v>
      </c>
      <c r="G3256" t="str">
        <f>IF(ISNA(VLOOKUP(F3256,$F$3:F3255,1,0)),"","DUP!")</f>
        <v/>
      </c>
      <c r="H3256" t="str">
        <f t="shared" si="109"/>
        <v>INSERT INTO ZONE_MAP (SERVICE_ID, SERVICE_NAME, CODE, NW_GROUP, ZONE) VALUES (1,'SMS','849102113737','849102113737','VNP');</v>
      </c>
    </row>
    <row r="3257" spans="1:8">
      <c r="A3257" s="25" t="s">
        <v>7599</v>
      </c>
      <c r="B3257" s="25" t="s">
        <v>7518</v>
      </c>
      <c r="C3257" s="25" t="s">
        <v>253</v>
      </c>
      <c r="D3257">
        <v>1</v>
      </c>
      <c r="E3257" s="25" t="s">
        <v>8</v>
      </c>
      <c r="F3257" t="str">
        <f t="shared" si="108"/>
        <v>VNP_849102113740</v>
      </c>
      <c r="G3257" t="str">
        <f>IF(ISNA(VLOOKUP(F3257,$F$3:F3256,1,0)),"","DUP!")</f>
        <v/>
      </c>
      <c r="H3257" t="str">
        <f t="shared" si="109"/>
        <v>INSERT INTO ZONE_MAP (SERVICE_ID, SERVICE_NAME, CODE, NW_GROUP, ZONE) VALUES (1,'SMS','849102113740','849102113740','VNP');</v>
      </c>
    </row>
    <row r="3258" spans="1:8">
      <c r="A3258" s="25" t="s">
        <v>7600</v>
      </c>
      <c r="B3258" s="25" t="s">
        <v>7518</v>
      </c>
      <c r="C3258" s="25" t="s">
        <v>253</v>
      </c>
      <c r="D3258">
        <v>1</v>
      </c>
      <c r="E3258" s="25" t="s">
        <v>8</v>
      </c>
      <c r="F3258" t="str">
        <f t="shared" si="108"/>
        <v>VNP_849102113945</v>
      </c>
      <c r="G3258" t="str">
        <f>IF(ISNA(VLOOKUP(F3258,$F$3:F3257,1,0)),"","DUP!")</f>
        <v/>
      </c>
      <c r="H3258" t="str">
        <f t="shared" si="109"/>
        <v>INSERT INTO ZONE_MAP (SERVICE_ID, SERVICE_NAME, CODE, NW_GROUP, ZONE) VALUES (1,'SMS','849102113945','849102113945','VNP');</v>
      </c>
    </row>
    <row r="3259" spans="1:8">
      <c r="A3259" s="25" t="s">
        <v>7601</v>
      </c>
      <c r="B3259" s="25" t="s">
        <v>7515</v>
      </c>
      <c r="C3259" s="25" t="s">
        <v>7516</v>
      </c>
      <c r="D3259">
        <v>1</v>
      </c>
      <c r="E3259" s="25" t="s">
        <v>8</v>
      </c>
      <c r="F3259" t="str">
        <f t="shared" si="108"/>
        <v>VNPT_849102118</v>
      </c>
      <c r="G3259" t="str">
        <f>IF(ISNA(VLOOKUP(F3259,$F$3:F3258,1,0)),"","DUP!")</f>
        <v/>
      </c>
      <c r="H3259" t="str">
        <f t="shared" si="109"/>
        <v>INSERT INTO ZONE_MAP (SERVICE_ID, SERVICE_NAME, CODE, NW_GROUP, ZONE) VALUES (1,'SMS','849102118','849102118','VNPT');</v>
      </c>
    </row>
    <row r="3260" spans="1:8">
      <c r="A3260" s="25" t="s">
        <v>7602</v>
      </c>
      <c r="B3260" s="25" t="s">
        <v>7539</v>
      </c>
      <c r="C3260" s="25" t="s">
        <v>7516</v>
      </c>
      <c r="D3260">
        <v>1</v>
      </c>
      <c r="E3260" s="25" t="s">
        <v>8</v>
      </c>
      <c r="F3260" t="str">
        <f t="shared" si="108"/>
        <v>VNPT_84910211800126</v>
      </c>
      <c r="G3260" t="str">
        <f>IF(ISNA(VLOOKUP(F3260,$F$3:F3259,1,0)),"","DUP!")</f>
        <v/>
      </c>
      <c r="H3260" t="str">
        <f t="shared" si="109"/>
        <v>INSERT INTO ZONE_MAP (SERVICE_ID, SERVICE_NAME, CODE, NW_GROUP, ZONE) VALUES (1,'SMS','84910211800126','84910211800126','VNPT');</v>
      </c>
    </row>
    <row r="3261" spans="1:8">
      <c r="A3261" s="25" t="s">
        <v>7603</v>
      </c>
      <c r="B3261" s="25" t="s">
        <v>7518</v>
      </c>
      <c r="C3261" s="25" t="s">
        <v>253</v>
      </c>
      <c r="D3261">
        <v>1</v>
      </c>
      <c r="E3261" s="25" t="s">
        <v>8</v>
      </c>
      <c r="F3261" t="str">
        <f t="shared" si="108"/>
        <v>VNP_8491021185</v>
      </c>
      <c r="G3261" t="str">
        <f>IF(ISNA(VLOOKUP(F3261,$F$3:F3260,1,0)),"","DUP!")</f>
        <v/>
      </c>
      <c r="H3261" t="str">
        <f t="shared" si="109"/>
        <v>INSERT INTO ZONE_MAP (SERVICE_ID, SERVICE_NAME, CODE, NW_GROUP, ZONE) VALUES (1,'SMS','8491021185','8491021185','VNP');</v>
      </c>
    </row>
    <row r="3262" spans="1:8">
      <c r="A3262" s="25" t="s">
        <v>7604</v>
      </c>
      <c r="B3262" s="25" t="s">
        <v>7515</v>
      </c>
      <c r="C3262" s="25" t="s">
        <v>7516</v>
      </c>
      <c r="D3262">
        <v>1</v>
      </c>
      <c r="E3262" s="25" t="s">
        <v>8</v>
      </c>
      <c r="F3262" t="str">
        <f t="shared" si="108"/>
        <v>VNPT_849102183</v>
      </c>
      <c r="G3262" t="str">
        <f>IF(ISNA(VLOOKUP(F3262,$F$3:F3261,1,0)),"","DUP!")</f>
        <v/>
      </c>
      <c r="H3262" t="str">
        <f t="shared" si="109"/>
        <v>INSERT INTO ZONE_MAP (SERVICE_ID, SERVICE_NAME, CODE, NW_GROUP, ZONE) VALUES (1,'SMS','849102183','849102183','VNPT');</v>
      </c>
    </row>
    <row r="3263" spans="1:8">
      <c r="A3263" s="25" t="s">
        <v>7605</v>
      </c>
      <c r="B3263" s="25" t="s">
        <v>7518</v>
      </c>
      <c r="C3263" s="25" t="s">
        <v>253</v>
      </c>
      <c r="D3263">
        <v>1</v>
      </c>
      <c r="E3263" s="25" t="s">
        <v>8</v>
      </c>
      <c r="F3263" t="str">
        <f t="shared" si="108"/>
        <v>VNP_84910218350</v>
      </c>
      <c r="G3263" t="str">
        <f>IF(ISNA(VLOOKUP(F3263,$F$3:F3262,1,0)),"","DUP!")</f>
        <v/>
      </c>
      <c r="H3263" t="str">
        <f t="shared" si="109"/>
        <v>INSERT INTO ZONE_MAP (SERVICE_ID, SERVICE_NAME, CODE, NW_GROUP, ZONE) VALUES (1,'SMS','84910218350','84910218350','VNP');</v>
      </c>
    </row>
    <row r="3264" spans="1:8">
      <c r="A3264" s="25" t="s">
        <v>7606</v>
      </c>
      <c r="B3264" s="25" t="s">
        <v>7518</v>
      </c>
      <c r="C3264" s="25" t="s">
        <v>253</v>
      </c>
      <c r="D3264">
        <v>1</v>
      </c>
      <c r="E3264" s="25" t="s">
        <v>8</v>
      </c>
      <c r="F3264" t="str">
        <f t="shared" si="108"/>
        <v>VNP_84910218360</v>
      </c>
      <c r="G3264" t="str">
        <f>IF(ISNA(VLOOKUP(F3264,$F$3:F3263,1,0)),"","DUP!")</f>
        <v/>
      </c>
      <c r="H3264" t="str">
        <f t="shared" si="109"/>
        <v>INSERT INTO ZONE_MAP (SERVICE_ID, SERVICE_NAME, CODE, NW_GROUP, ZONE) VALUES (1,'SMS','84910218360','84910218360','VNP');</v>
      </c>
    </row>
    <row r="3265" spans="1:8">
      <c r="A3265" s="25" t="s">
        <v>7607</v>
      </c>
      <c r="B3265" s="25" t="s">
        <v>7518</v>
      </c>
      <c r="C3265" s="25" t="s">
        <v>253</v>
      </c>
      <c r="D3265">
        <v>1</v>
      </c>
      <c r="E3265" s="25" t="s">
        <v>8</v>
      </c>
      <c r="F3265" t="str">
        <f t="shared" si="108"/>
        <v>VNP_849102183611</v>
      </c>
      <c r="G3265" t="str">
        <f>IF(ISNA(VLOOKUP(F3265,$F$3:F3264,1,0)),"","DUP!")</f>
        <v/>
      </c>
      <c r="H3265" t="str">
        <f t="shared" si="109"/>
        <v>INSERT INTO ZONE_MAP (SERVICE_ID, SERVICE_NAME, CODE, NW_GROUP, ZONE) VALUES (1,'SMS','849102183611','849102183611','VNP');</v>
      </c>
    </row>
    <row r="3266" spans="1:8">
      <c r="A3266" s="25" t="s">
        <v>7608</v>
      </c>
      <c r="B3266" s="25" t="s">
        <v>7518</v>
      </c>
      <c r="C3266" s="25" t="s">
        <v>253</v>
      </c>
      <c r="D3266">
        <v>1</v>
      </c>
      <c r="E3266" s="25" t="s">
        <v>8</v>
      </c>
      <c r="F3266" t="str">
        <f t="shared" si="108"/>
        <v>VNP_849102183612</v>
      </c>
      <c r="G3266" t="str">
        <f>IF(ISNA(VLOOKUP(F3266,$F$3:F3265,1,0)),"","DUP!")</f>
        <v/>
      </c>
      <c r="H3266" t="str">
        <f t="shared" si="109"/>
        <v>INSERT INTO ZONE_MAP (SERVICE_ID, SERVICE_NAME, CODE, NW_GROUP, ZONE) VALUES (1,'SMS','849102183612','849102183612','VNP');</v>
      </c>
    </row>
    <row r="3267" spans="1:8">
      <c r="A3267" s="25" t="s">
        <v>7609</v>
      </c>
      <c r="B3267" s="25" t="s">
        <v>7518</v>
      </c>
      <c r="C3267" s="25" t="s">
        <v>253</v>
      </c>
      <c r="D3267">
        <v>1</v>
      </c>
      <c r="E3267" s="25" t="s">
        <v>8</v>
      </c>
      <c r="F3267" t="str">
        <f t="shared" si="108"/>
        <v>VNP_849102183613</v>
      </c>
      <c r="G3267" t="str">
        <f>IF(ISNA(VLOOKUP(F3267,$F$3:F3266,1,0)),"","DUP!")</f>
        <v/>
      </c>
      <c r="H3267" t="str">
        <f t="shared" si="109"/>
        <v>INSERT INTO ZONE_MAP (SERVICE_ID, SERVICE_NAME, CODE, NW_GROUP, ZONE) VALUES (1,'SMS','849102183613','849102183613','VNP');</v>
      </c>
    </row>
    <row r="3268" spans="1:8">
      <c r="A3268" s="25" t="s">
        <v>7610</v>
      </c>
      <c r="B3268" s="25" t="s">
        <v>7518</v>
      </c>
      <c r="C3268" s="25" t="s">
        <v>253</v>
      </c>
      <c r="D3268">
        <v>1</v>
      </c>
      <c r="E3268" s="25" t="s">
        <v>8</v>
      </c>
      <c r="F3268" t="str">
        <f t="shared" ref="F3268:F3331" si="110">C3268&amp;"_"&amp;A3268</f>
        <v>VNP_849102183616</v>
      </c>
      <c r="G3268" t="str">
        <f>IF(ISNA(VLOOKUP(F3268,$F$3:F3267,1,0)),"","DUP!")</f>
        <v/>
      </c>
      <c r="H3268" t="str">
        <f t="shared" si="109"/>
        <v>INSERT INTO ZONE_MAP (SERVICE_ID, SERVICE_NAME, CODE, NW_GROUP, ZONE) VALUES (1,'SMS','849102183616','849102183616','VNP');</v>
      </c>
    </row>
    <row r="3269" spans="1:8">
      <c r="A3269" s="25" t="s">
        <v>7611</v>
      </c>
      <c r="B3269" s="25" t="s">
        <v>7518</v>
      </c>
      <c r="C3269" s="25" t="s">
        <v>253</v>
      </c>
      <c r="D3269">
        <v>1</v>
      </c>
      <c r="E3269" s="25" t="s">
        <v>8</v>
      </c>
      <c r="F3269" t="str">
        <f t="shared" si="110"/>
        <v>VNP_849102183617</v>
      </c>
      <c r="G3269" t="str">
        <f>IF(ISNA(VLOOKUP(F3269,$F$3:F3268,1,0)),"","DUP!")</f>
        <v/>
      </c>
      <c r="H3269" t="str">
        <f t="shared" si="109"/>
        <v>INSERT INTO ZONE_MAP (SERVICE_ID, SERVICE_NAME, CODE, NW_GROUP, ZONE) VALUES (1,'SMS','849102183617','849102183617','VNP');</v>
      </c>
    </row>
    <row r="3270" spans="1:8">
      <c r="A3270" s="25" t="s">
        <v>7612</v>
      </c>
      <c r="B3270" s="25" t="s">
        <v>7518</v>
      </c>
      <c r="C3270" s="25" t="s">
        <v>253</v>
      </c>
      <c r="D3270">
        <v>1</v>
      </c>
      <c r="E3270" s="25" t="s">
        <v>8</v>
      </c>
      <c r="F3270" t="str">
        <f t="shared" si="110"/>
        <v>VNP_849102183620</v>
      </c>
      <c r="G3270" t="str">
        <f>IF(ISNA(VLOOKUP(F3270,$F$3:F3269,1,0)),"","DUP!")</f>
        <v/>
      </c>
      <c r="H3270" t="str">
        <f t="shared" si="109"/>
        <v>INSERT INTO ZONE_MAP (SERVICE_ID, SERVICE_NAME, CODE, NW_GROUP, ZONE) VALUES (1,'SMS','849102183620','849102183620','VNP');</v>
      </c>
    </row>
    <row r="3271" spans="1:8">
      <c r="A3271" s="25" t="s">
        <v>7613</v>
      </c>
      <c r="B3271" s="25" t="s">
        <v>7518</v>
      </c>
      <c r="C3271" s="25" t="s">
        <v>253</v>
      </c>
      <c r="D3271">
        <v>1</v>
      </c>
      <c r="E3271" s="25" t="s">
        <v>8</v>
      </c>
      <c r="F3271" t="str">
        <f t="shared" si="110"/>
        <v>VNP_849102183621</v>
      </c>
      <c r="G3271" t="str">
        <f>IF(ISNA(VLOOKUP(F3271,$F$3:F3270,1,0)),"","DUP!")</f>
        <v/>
      </c>
      <c r="H3271" t="str">
        <f t="shared" si="109"/>
        <v>INSERT INTO ZONE_MAP (SERVICE_ID, SERVICE_NAME, CODE, NW_GROUP, ZONE) VALUES (1,'SMS','849102183621','849102183621','VNP');</v>
      </c>
    </row>
    <row r="3272" spans="1:8">
      <c r="A3272" s="25" t="s">
        <v>7614</v>
      </c>
      <c r="B3272" s="25" t="s">
        <v>7518</v>
      </c>
      <c r="C3272" s="25" t="s">
        <v>253</v>
      </c>
      <c r="D3272">
        <v>1</v>
      </c>
      <c r="E3272" s="25" t="s">
        <v>8</v>
      </c>
      <c r="F3272" t="str">
        <f t="shared" si="110"/>
        <v>VNP_849102183630</v>
      </c>
      <c r="G3272" t="str">
        <f>IF(ISNA(VLOOKUP(F3272,$F$3:F3271,1,0)),"","DUP!")</f>
        <v/>
      </c>
      <c r="H3272" t="str">
        <f t="shared" si="109"/>
        <v>INSERT INTO ZONE_MAP (SERVICE_ID, SERVICE_NAME, CODE, NW_GROUP, ZONE) VALUES (1,'SMS','849102183630','849102183630','VNP');</v>
      </c>
    </row>
    <row r="3273" spans="1:8">
      <c r="A3273" s="25" t="s">
        <v>7615</v>
      </c>
      <c r="B3273" s="25" t="s">
        <v>7518</v>
      </c>
      <c r="C3273" s="25" t="s">
        <v>253</v>
      </c>
      <c r="D3273">
        <v>1</v>
      </c>
      <c r="E3273" s="25" t="s">
        <v>8</v>
      </c>
      <c r="F3273" t="str">
        <f t="shared" si="110"/>
        <v>VNP_849102183631</v>
      </c>
      <c r="G3273" t="str">
        <f>IF(ISNA(VLOOKUP(F3273,$F$3:F3272,1,0)),"","DUP!")</f>
        <v/>
      </c>
      <c r="H3273" t="str">
        <f t="shared" si="109"/>
        <v>INSERT INTO ZONE_MAP (SERVICE_ID, SERVICE_NAME, CODE, NW_GROUP, ZONE) VALUES (1,'SMS','849102183631','849102183631','VNP');</v>
      </c>
    </row>
    <row r="3274" spans="1:8">
      <c r="A3274" s="25" t="s">
        <v>7616</v>
      </c>
      <c r="B3274" s="25" t="s">
        <v>7518</v>
      </c>
      <c r="C3274" s="25" t="s">
        <v>253</v>
      </c>
      <c r="D3274">
        <v>1</v>
      </c>
      <c r="E3274" s="25" t="s">
        <v>8</v>
      </c>
      <c r="F3274" t="str">
        <f t="shared" si="110"/>
        <v>VNP_849102183641</v>
      </c>
      <c r="G3274" t="str">
        <f>IF(ISNA(VLOOKUP(F3274,$F$3:F3273,1,0)),"","DUP!")</f>
        <v/>
      </c>
      <c r="H3274" t="str">
        <f t="shared" si="109"/>
        <v>INSERT INTO ZONE_MAP (SERVICE_ID, SERVICE_NAME, CODE, NW_GROUP, ZONE) VALUES (1,'SMS','849102183641','849102183641','VNP');</v>
      </c>
    </row>
    <row r="3275" spans="1:8">
      <c r="A3275" s="25" t="s">
        <v>7617</v>
      </c>
      <c r="B3275" s="25" t="s">
        <v>7518</v>
      </c>
      <c r="C3275" s="25" t="s">
        <v>253</v>
      </c>
      <c r="D3275">
        <v>1</v>
      </c>
      <c r="E3275" s="25" t="s">
        <v>8</v>
      </c>
      <c r="F3275" t="str">
        <f t="shared" si="110"/>
        <v>VNP_849102183660</v>
      </c>
      <c r="G3275" t="str">
        <f>IF(ISNA(VLOOKUP(F3275,$F$3:F3274,1,0)),"","DUP!")</f>
        <v/>
      </c>
      <c r="H3275" t="str">
        <f t="shared" si="109"/>
        <v>INSERT INTO ZONE_MAP (SERVICE_ID, SERVICE_NAME, CODE, NW_GROUP, ZONE) VALUES (1,'SMS','849102183660','849102183660','VNP');</v>
      </c>
    </row>
    <row r="3276" spans="1:8">
      <c r="A3276" s="25" t="s">
        <v>7618</v>
      </c>
      <c r="B3276" s="25" t="s">
        <v>7518</v>
      </c>
      <c r="C3276" s="25" t="s">
        <v>253</v>
      </c>
      <c r="D3276">
        <v>1</v>
      </c>
      <c r="E3276" s="25" t="s">
        <v>8</v>
      </c>
      <c r="F3276" t="str">
        <f t="shared" si="110"/>
        <v>VNP_849102183661</v>
      </c>
      <c r="G3276" t="str">
        <f>IF(ISNA(VLOOKUP(F3276,$F$3:F3275,1,0)),"","DUP!")</f>
        <v/>
      </c>
      <c r="H3276" t="str">
        <f t="shared" si="109"/>
        <v>INSERT INTO ZONE_MAP (SERVICE_ID, SERVICE_NAME, CODE, NW_GROUP, ZONE) VALUES (1,'SMS','849102183661','849102183661','VNP');</v>
      </c>
    </row>
    <row r="3277" spans="1:8">
      <c r="A3277" s="25" t="s">
        <v>7619</v>
      </c>
      <c r="B3277" s="25" t="s">
        <v>7518</v>
      </c>
      <c r="C3277" s="25" t="s">
        <v>253</v>
      </c>
      <c r="D3277">
        <v>1</v>
      </c>
      <c r="E3277" s="25" t="s">
        <v>8</v>
      </c>
      <c r="F3277" t="str">
        <f t="shared" si="110"/>
        <v>VNP_849102183662</v>
      </c>
      <c r="G3277" t="str">
        <f>IF(ISNA(VLOOKUP(F3277,$F$3:F3276,1,0)),"","DUP!")</f>
        <v/>
      </c>
      <c r="H3277" t="str">
        <f t="shared" si="109"/>
        <v>INSERT INTO ZONE_MAP (SERVICE_ID, SERVICE_NAME, CODE, NW_GROUP, ZONE) VALUES (1,'SMS','849102183662','849102183662','VNP');</v>
      </c>
    </row>
    <row r="3278" spans="1:8">
      <c r="A3278" s="25" t="s">
        <v>7620</v>
      </c>
      <c r="B3278" s="25" t="s">
        <v>7518</v>
      </c>
      <c r="C3278" s="25" t="s">
        <v>253</v>
      </c>
      <c r="D3278">
        <v>1</v>
      </c>
      <c r="E3278" s="25" t="s">
        <v>8</v>
      </c>
      <c r="F3278" t="str">
        <f t="shared" si="110"/>
        <v>VNP_849102183670</v>
      </c>
      <c r="G3278" t="str">
        <f>IF(ISNA(VLOOKUP(F3278,$F$3:F3277,1,0)),"","DUP!")</f>
        <v/>
      </c>
      <c r="H3278" t="str">
        <f t="shared" si="109"/>
        <v>INSERT INTO ZONE_MAP (SERVICE_ID, SERVICE_NAME, CODE, NW_GROUP, ZONE) VALUES (1,'SMS','849102183670','849102183670','VNP');</v>
      </c>
    </row>
    <row r="3279" spans="1:8">
      <c r="A3279" s="25" t="s">
        <v>7621</v>
      </c>
      <c r="B3279" s="25" t="s">
        <v>7518</v>
      </c>
      <c r="C3279" s="25" t="s">
        <v>253</v>
      </c>
      <c r="D3279">
        <v>1</v>
      </c>
      <c r="E3279" s="25" t="s">
        <v>8</v>
      </c>
      <c r="F3279" t="str">
        <f t="shared" si="110"/>
        <v>VNP_849102183671</v>
      </c>
      <c r="G3279" t="str">
        <f>IF(ISNA(VLOOKUP(F3279,$F$3:F3278,1,0)),"","DUP!")</f>
        <v/>
      </c>
      <c r="H3279" t="str">
        <f t="shared" si="109"/>
        <v>INSERT INTO ZONE_MAP (SERVICE_ID, SERVICE_NAME, CODE, NW_GROUP, ZONE) VALUES (1,'SMS','849102183671','849102183671','VNP');</v>
      </c>
    </row>
    <row r="3280" spans="1:8">
      <c r="A3280" s="25" t="s">
        <v>7622</v>
      </c>
      <c r="B3280" s="25" t="s">
        <v>7518</v>
      </c>
      <c r="C3280" s="25" t="s">
        <v>253</v>
      </c>
      <c r="D3280">
        <v>1</v>
      </c>
      <c r="E3280" s="25" t="s">
        <v>8</v>
      </c>
      <c r="F3280" t="str">
        <f t="shared" si="110"/>
        <v>VNP_849102183672</v>
      </c>
      <c r="G3280" t="str">
        <f>IF(ISNA(VLOOKUP(F3280,$F$3:F3279,1,0)),"","DUP!")</f>
        <v/>
      </c>
      <c r="H3280" t="str">
        <f t="shared" si="109"/>
        <v>INSERT INTO ZONE_MAP (SERVICE_ID, SERVICE_NAME, CODE, NW_GROUP, ZONE) VALUES (1,'SMS','849102183672','849102183672','VNP');</v>
      </c>
    </row>
    <row r="3281" spans="1:8">
      <c r="A3281" s="25" t="s">
        <v>7623</v>
      </c>
      <c r="B3281" s="25" t="s">
        <v>7518</v>
      </c>
      <c r="C3281" s="25" t="s">
        <v>253</v>
      </c>
      <c r="D3281">
        <v>1</v>
      </c>
      <c r="E3281" s="25" t="s">
        <v>8</v>
      </c>
      <c r="F3281" t="str">
        <f t="shared" si="110"/>
        <v>VNP_849102183681</v>
      </c>
      <c r="G3281" t="str">
        <f>IF(ISNA(VLOOKUP(F3281,$F$3:F3280,1,0)),"","DUP!")</f>
        <v/>
      </c>
      <c r="H3281" t="str">
        <f t="shared" si="109"/>
        <v>INSERT INTO ZONE_MAP (SERVICE_ID, SERVICE_NAME, CODE, NW_GROUP, ZONE) VALUES (1,'SMS','849102183681','849102183681','VNP');</v>
      </c>
    </row>
    <row r="3282" spans="1:8">
      <c r="A3282" s="25" t="s">
        <v>7624</v>
      </c>
      <c r="B3282" s="25" t="s">
        <v>7518</v>
      </c>
      <c r="C3282" s="25" t="s">
        <v>253</v>
      </c>
      <c r="D3282">
        <v>1</v>
      </c>
      <c r="E3282" s="25" t="s">
        <v>8</v>
      </c>
      <c r="F3282" t="str">
        <f t="shared" si="110"/>
        <v>VNP_849102183682</v>
      </c>
      <c r="G3282" t="str">
        <f>IF(ISNA(VLOOKUP(F3282,$F$3:F3281,1,0)),"","DUP!")</f>
        <v/>
      </c>
      <c r="H3282" t="str">
        <f t="shared" si="109"/>
        <v>INSERT INTO ZONE_MAP (SERVICE_ID, SERVICE_NAME, CODE, NW_GROUP, ZONE) VALUES (1,'SMS','849102183682','849102183682','VNP');</v>
      </c>
    </row>
    <row r="3283" spans="1:8">
      <c r="A3283" s="25" t="s">
        <v>7625</v>
      </c>
      <c r="B3283" s="25" t="s">
        <v>7518</v>
      </c>
      <c r="C3283" s="25" t="s">
        <v>253</v>
      </c>
      <c r="D3283">
        <v>1</v>
      </c>
      <c r="E3283" s="25" t="s">
        <v>8</v>
      </c>
      <c r="F3283" t="str">
        <f t="shared" si="110"/>
        <v>VNP_849102183690</v>
      </c>
      <c r="G3283" t="str">
        <f>IF(ISNA(VLOOKUP(F3283,$F$3:F3282,1,0)),"","DUP!")</f>
        <v/>
      </c>
      <c r="H3283" t="str">
        <f t="shared" si="109"/>
        <v>INSERT INTO ZONE_MAP (SERVICE_ID, SERVICE_NAME, CODE, NW_GROUP, ZONE) VALUES (1,'SMS','849102183690','849102183690','VNP');</v>
      </c>
    </row>
    <row r="3284" spans="1:8">
      <c r="A3284" s="25" t="s">
        <v>7626</v>
      </c>
      <c r="B3284" s="25" t="s">
        <v>7518</v>
      </c>
      <c r="C3284" s="25" t="s">
        <v>253</v>
      </c>
      <c r="D3284">
        <v>1</v>
      </c>
      <c r="E3284" s="25" t="s">
        <v>8</v>
      </c>
      <c r="F3284" t="str">
        <f t="shared" si="110"/>
        <v>VNP_849102183691</v>
      </c>
      <c r="G3284" t="str">
        <f>IF(ISNA(VLOOKUP(F3284,$F$3:F3283,1,0)),"","DUP!")</f>
        <v/>
      </c>
      <c r="H3284" t="str">
        <f t="shared" si="109"/>
        <v>INSERT INTO ZONE_MAP (SERVICE_ID, SERVICE_NAME, CODE, NW_GROUP, ZONE) VALUES (1,'SMS','849102183691','849102183691','VNP');</v>
      </c>
    </row>
    <row r="3285" spans="1:8">
      <c r="A3285" s="25" t="s">
        <v>7627</v>
      </c>
      <c r="B3285" s="25" t="s">
        <v>7515</v>
      </c>
      <c r="C3285" s="25" t="s">
        <v>7516</v>
      </c>
      <c r="D3285">
        <v>1</v>
      </c>
      <c r="E3285" s="25" t="s">
        <v>8</v>
      </c>
      <c r="F3285" t="str">
        <f t="shared" si="110"/>
        <v>VNPT_849102188</v>
      </c>
      <c r="G3285" t="str">
        <f>IF(ISNA(VLOOKUP(F3285,$F$3:F3284,1,0)),"","DUP!")</f>
        <v/>
      </c>
      <c r="H3285" t="str">
        <f t="shared" si="109"/>
        <v>INSERT INTO ZONE_MAP (SERVICE_ID, SERVICE_NAME, CODE, NW_GROUP, ZONE) VALUES (1,'SMS','849102188','849102188','VNPT');</v>
      </c>
    </row>
    <row r="3286" spans="1:8">
      <c r="A3286" s="25" t="s">
        <v>7628</v>
      </c>
      <c r="B3286" s="25" t="s">
        <v>7539</v>
      </c>
      <c r="C3286" s="25" t="s">
        <v>7516</v>
      </c>
      <c r="D3286">
        <v>1</v>
      </c>
      <c r="E3286" s="25" t="s">
        <v>8</v>
      </c>
      <c r="F3286" t="str">
        <f t="shared" si="110"/>
        <v>VNPT_84910218800126</v>
      </c>
      <c r="G3286" t="str">
        <f>IF(ISNA(VLOOKUP(F3286,$F$3:F3285,1,0)),"","DUP!")</f>
        <v/>
      </c>
      <c r="H3286" t="str">
        <f t="shared" si="109"/>
        <v>INSERT INTO ZONE_MAP (SERVICE_ID, SERVICE_NAME, CODE, NW_GROUP, ZONE) VALUES (1,'SMS','84910218800126','84910218800126','VNPT');</v>
      </c>
    </row>
    <row r="3287" spans="1:8">
      <c r="A3287" s="25" t="s">
        <v>7629</v>
      </c>
      <c r="B3287" s="25" t="s">
        <v>7515</v>
      </c>
      <c r="C3287" s="25" t="s">
        <v>7516</v>
      </c>
      <c r="D3287">
        <v>1</v>
      </c>
      <c r="E3287" s="25" t="s">
        <v>8</v>
      </c>
      <c r="F3287" t="str">
        <f t="shared" si="110"/>
        <v>VNPT_849102193</v>
      </c>
      <c r="G3287" t="str">
        <f>IF(ISNA(VLOOKUP(F3287,$F$3:F3286,1,0)),"","DUP!")</f>
        <v/>
      </c>
      <c r="H3287" t="str">
        <f t="shared" si="109"/>
        <v>INSERT INTO ZONE_MAP (SERVICE_ID, SERVICE_NAME, CODE, NW_GROUP, ZONE) VALUES (1,'SMS','849102193','849102193','VNPT');</v>
      </c>
    </row>
    <row r="3288" spans="1:8">
      <c r="A3288" s="25" t="s">
        <v>7630</v>
      </c>
      <c r="B3288" s="25" t="s">
        <v>7518</v>
      </c>
      <c r="C3288" s="25" t="s">
        <v>253</v>
      </c>
      <c r="D3288">
        <v>1</v>
      </c>
      <c r="E3288" s="25" t="s">
        <v>8</v>
      </c>
      <c r="F3288" t="str">
        <f t="shared" si="110"/>
        <v>VNP_84910219350</v>
      </c>
      <c r="G3288" t="str">
        <f>IF(ISNA(VLOOKUP(F3288,$F$3:F3287,1,0)),"","DUP!")</f>
        <v/>
      </c>
      <c r="H3288" t="str">
        <f t="shared" si="109"/>
        <v>INSERT INTO ZONE_MAP (SERVICE_ID, SERVICE_NAME, CODE, NW_GROUP, ZONE) VALUES (1,'SMS','84910219350','84910219350','VNP');</v>
      </c>
    </row>
    <row r="3289" spans="1:8">
      <c r="A3289" s="25" t="s">
        <v>7631</v>
      </c>
      <c r="B3289" s="25" t="s">
        <v>7518</v>
      </c>
      <c r="C3289" s="25" t="s">
        <v>253</v>
      </c>
      <c r="D3289">
        <v>1</v>
      </c>
      <c r="E3289" s="25" t="s">
        <v>8</v>
      </c>
      <c r="F3289" t="str">
        <f t="shared" si="110"/>
        <v>VNP_849102193510</v>
      </c>
      <c r="G3289" t="str">
        <f>IF(ISNA(VLOOKUP(F3289,$F$3:F3288,1,0)),"","DUP!")</f>
        <v/>
      </c>
      <c r="H3289" t="str">
        <f t="shared" si="109"/>
        <v>INSERT INTO ZONE_MAP (SERVICE_ID, SERVICE_NAME, CODE, NW_GROUP, ZONE) VALUES (1,'SMS','849102193510','849102193510','VNP');</v>
      </c>
    </row>
    <row r="3290" spans="1:8">
      <c r="A3290" s="25" t="s">
        <v>7632</v>
      </c>
      <c r="B3290" s="25" t="s">
        <v>7518</v>
      </c>
      <c r="C3290" s="25" t="s">
        <v>253</v>
      </c>
      <c r="D3290">
        <v>1</v>
      </c>
      <c r="E3290" s="25" t="s">
        <v>8</v>
      </c>
      <c r="F3290" t="str">
        <f t="shared" si="110"/>
        <v>VNP_849102193511</v>
      </c>
      <c r="G3290" t="str">
        <f>IF(ISNA(VLOOKUP(F3290,$F$3:F3289,1,0)),"","DUP!")</f>
        <v/>
      </c>
      <c r="H3290" t="str">
        <f t="shared" si="109"/>
        <v>INSERT INTO ZONE_MAP (SERVICE_ID, SERVICE_NAME, CODE, NW_GROUP, ZONE) VALUES (1,'SMS','849102193511','849102193511','VNP');</v>
      </c>
    </row>
    <row r="3291" spans="1:8">
      <c r="A3291" s="25" t="s">
        <v>7633</v>
      </c>
      <c r="B3291" s="25" t="s">
        <v>7518</v>
      </c>
      <c r="C3291" s="25" t="s">
        <v>253</v>
      </c>
      <c r="D3291">
        <v>1</v>
      </c>
      <c r="E3291" s="25" t="s">
        <v>8</v>
      </c>
      <c r="F3291" t="str">
        <f t="shared" si="110"/>
        <v>VNP_849102193512</v>
      </c>
      <c r="G3291" t="str">
        <f>IF(ISNA(VLOOKUP(F3291,$F$3:F3290,1,0)),"","DUP!")</f>
        <v/>
      </c>
      <c r="H3291" t="str">
        <f t="shared" si="109"/>
        <v>INSERT INTO ZONE_MAP (SERVICE_ID, SERVICE_NAME, CODE, NW_GROUP, ZONE) VALUES (1,'SMS','849102193512','849102193512','VNP');</v>
      </c>
    </row>
    <row r="3292" spans="1:8">
      <c r="A3292" s="25" t="s">
        <v>7634</v>
      </c>
      <c r="B3292" s="25" t="s">
        <v>7518</v>
      </c>
      <c r="C3292" s="25" t="s">
        <v>253</v>
      </c>
      <c r="D3292">
        <v>1</v>
      </c>
      <c r="E3292" s="25" t="s">
        <v>8</v>
      </c>
      <c r="F3292" t="str">
        <f t="shared" si="110"/>
        <v>VNP_849102193513</v>
      </c>
      <c r="G3292" t="str">
        <f>IF(ISNA(VLOOKUP(F3292,$F$3:F3291,1,0)),"","DUP!")</f>
        <v/>
      </c>
      <c r="H3292" t="str">
        <f t="shared" si="109"/>
        <v>INSERT INTO ZONE_MAP (SERVICE_ID, SERVICE_NAME, CODE, NW_GROUP, ZONE) VALUES (1,'SMS','849102193513','849102193513','VNP');</v>
      </c>
    </row>
    <row r="3293" spans="1:8">
      <c r="A3293" s="25" t="s">
        <v>7635</v>
      </c>
      <c r="B3293" s="25" t="s">
        <v>7518</v>
      </c>
      <c r="C3293" s="25" t="s">
        <v>253</v>
      </c>
      <c r="D3293">
        <v>1</v>
      </c>
      <c r="E3293" s="25" t="s">
        <v>8</v>
      </c>
      <c r="F3293" t="str">
        <f t="shared" si="110"/>
        <v>VNP_84910219360</v>
      </c>
      <c r="G3293" t="str">
        <f>IF(ISNA(VLOOKUP(F3293,$F$3:F3292,1,0)),"","DUP!")</f>
        <v/>
      </c>
      <c r="H3293" t="str">
        <f t="shared" si="109"/>
        <v>INSERT INTO ZONE_MAP (SERVICE_ID, SERVICE_NAME, CODE, NW_GROUP, ZONE) VALUES (1,'SMS','84910219360','84910219360','VNP');</v>
      </c>
    </row>
    <row r="3294" spans="1:8">
      <c r="A3294" s="25" t="s">
        <v>7636</v>
      </c>
      <c r="B3294" s="25" t="s">
        <v>7518</v>
      </c>
      <c r="C3294" s="25" t="s">
        <v>253</v>
      </c>
      <c r="D3294">
        <v>1</v>
      </c>
      <c r="E3294" s="25" t="s">
        <v>8</v>
      </c>
      <c r="F3294" t="str">
        <f t="shared" si="110"/>
        <v>VNP_849102193610</v>
      </c>
      <c r="G3294" t="str">
        <f>IF(ISNA(VLOOKUP(F3294,$F$3:F3293,1,0)),"","DUP!")</f>
        <v/>
      </c>
      <c r="H3294" t="str">
        <f t="shared" si="109"/>
        <v>INSERT INTO ZONE_MAP (SERVICE_ID, SERVICE_NAME, CODE, NW_GROUP, ZONE) VALUES (1,'SMS','849102193610','849102193610','VNP');</v>
      </c>
    </row>
    <row r="3295" spans="1:8">
      <c r="A3295" s="25" t="s">
        <v>7637</v>
      </c>
      <c r="B3295" s="25" t="s">
        <v>7518</v>
      </c>
      <c r="C3295" s="25" t="s">
        <v>253</v>
      </c>
      <c r="D3295">
        <v>1</v>
      </c>
      <c r="E3295" s="25" t="s">
        <v>8</v>
      </c>
      <c r="F3295" t="str">
        <f t="shared" si="110"/>
        <v>VNP_849102193611</v>
      </c>
      <c r="G3295" t="str">
        <f>IF(ISNA(VLOOKUP(F3295,$F$3:F3294,1,0)),"","DUP!")</f>
        <v/>
      </c>
      <c r="H3295" t="str">
        <f t="shared" si="109"/>
        <v>INSERT INTO ZONE_MAP (SERVICE_ID, SERVICE_NAME, CODE, NW_GROUP, ZONE) VALUES (1,'SMS','849102193611','849102193611','VNP');</v>
      </c>
    </row>
    <row r="3296" spans="1:8">
      <c r="A3296" s="25" t="s">
        <v>7638</v>
      </c>
      <c r="B3296" s="25" t="s">
        <v>7518</v>
      </c>
      <c r="C3296" s="25" t="s">
        <v>253</v>
      </c>
      <c r="D3296">
        <v>1</v>
      </c>
      <c r="E3296" s="25" t="s">
        <v>8</v>
      </c>
      <c r="F3296" t="str">
        <f t="shared" si="110"/>
        <v>VNP_849102193612</v>
      </c>
      <c r="G3296" t="str">
        <f>IF(ISNA(VLOOKUP(F3296,$F$3:F3295,1,0)),"","DUP!")</f>
        <v/>
      </c>
      <c r="H3296" t="str">
        <f t="shared" si="109"/>
        <v>INSERT INTO ZONE_MAP (SERVICE_ID, SERVICE_NAME, CODE, NW_GROUP, ZONE) VALUES (1,'SMS','849102193612','849102193612','VNP');</v>
      </c>
    </row>
    <row r="3297" spans="1:8">
      <c r="A3297" s="25" t="s">
        <v>7639</v>
      </c>
      <c r="B3297" s="25" t="s">
        <v>7518</v>
      </c>
      <c r="C3297" s="25" t="s">
        <v>253</v>
      </c>
      <c r="D3297">
        <v>1</v>
      </c>
      <c r="E3297" s="25" t="s">
        <v>8</v>
      </c>
      <c r="F3297" t="str">
        <f t="shared" si="110"/>
        <v>VNP_849102193613</v>
      </c>
      <c r="G3297" t="str">
        <f>IF(ISNA(VLOOKUP(F3297,$F$3:F3296,1,0)),"","DUP!")</f>
        <v/>
      </c>
      <c r="H3297" t="str">
        <f t="shared" si="109"/>
        <v>INSERT INTO ZONE_MAP (SERVICE_ID, SERVICE_NAME, CODE, NW_GROUP, ZONE) VALUES (1,'SMS','849102193613','849102193613','VNP');</v>
      </c>
    </row>
    <row r="3298" spans="1:8">
      <c r="A3298" s="25" t="s">
        <v>7640</v>
      </c>
      <c r="B3298" s="25" t="s">
        <v>7518</v>
      </c>
      <c r="C3298" s="25" t="s">
        <v>253</v>
      </c>
      <c r="D3298">
        <v>1</v>
      </c>
      <c r="E3298" s="25" t="s">
        <v>8</v>
      </c>
      <c r="F3298" t="str">
        <f t="shared" si="110"/>
        <v>VNP_849102193614</v>
      </c>
      <c r="G3298" t="str">
        <f>IF(ISNA(VLOOKUP(F3298,$F$3:F3297,1,0)),"","DUP!")</f>
        <v/>
      </c>
      <c r="H3298" t="str">
        <f t="shared" si="109"/>
        <v>INSERT INTO ZONE_MAP (SERVICE_ID, SERVICE_NAME, CODE, NW_GROUP, ZONE) VALUES (1,'SMS','849102193614','849102193614','VNP');</v>
      </c>
    </row>
    <row r="3299" spans="1:8">
      <c r="A3299" s="25" t="s">
        <v>7641</v>
      </c>
      <c r="B3299" s="25" t="s">
        <v>7518</v>
      </c>
      <c r="C3299" s="25" t="s">
        <v>253</v>
      </c>
      <c r="D3299">
        <v>1</v>
      </c>
      <c r="E3299" s="25" t="s">
        <v>8</v>
      </c>
      <c r="F3299" t="str">
        <f t="shared" si="110"/>
        <v>VNP_849102193615</v>
      </c>
      <c r="G3299" t="str">
        <f>IF(ISNA(VLOOKUP(F3299,$F$3:F3298,1,0)),"","DUP!")</f>
        <v/>
      </c>
      <c r="H3299" t="str">
        <f t="shared" si="109"/>
        <v>INSERT INTO ZONE_MAP (SERVICE_ID, SERVICE_NAME, CODE, NW_GROUP, ZONE) VALUES (1,'SMS','849102193615','849102193615','VNP');</v>
      </c>
    </row>
    <row r="3300" spans="1:8">
      <c r="A3300" s="25" t="s">
        <v>7642</v>
      </c>
      <c r="B3300" s="25" t="s">
        <v>7515</v>
      </c>
      <c r="C3300" s="25" t="s">
        <v>7516</v>
      </c>
      <c r="D3300">
        <v>1</v>
      </c>
      <c r="E3300" s="25" t="s">
        <v>8</v>
      </c>
      <c r="F3300" t="str">
        <f t="shared" si="110"/>
        <v>VNPT_849102198</v>
      </c>
      <c r="G3300" t="str">
        <f>IF(ISNA(VLOOKUP(F3300,$F$3:F3299,1,0)),"","DUP!")</f>
        <v/>
      </c>
      <c r="H3300" t="str">
        <f t="shared" si="109"/>
        <v>INSERT INTO ZONE_MAP (SERVICE_ID, SERVICE_NAME, CODE, NW_GROUP, ZONE) VALUES (1,'SMS','849102198','849102198','VNPT');</v>
      </c>
    </row>
    <row r="3301" spans="1:8">
      <c r="A3301" s="25" t="s">
        <v>7643</v>
      </c>
      <c r="B3301" s="25" t="s">
        <v>7539</v>
      </c>
      <c r="C3301" s="25" t="s">
        <v>7516</v>
      </c>
      <c r="D3301">
        <v>1</v>
      </c>
      <c r="E3301" s="25" t="s">
        <v>8</v>
      </c>
      <c r="F3301" t="str">
        <f t="shared" si="110"/>
        <v>VNPT_84910219800126</v>
      </c>
      <c r="G3301" t="str">
        <f>IF(ISNA(VLOOKUP(F3301,$F$3:F3300,1,0)),"","DUP!")</f>
        <v/>
      </c>
      <c r="H3301" t="str">
        <f t="shared" si="109"/>
        <v>INSERT INTO ZONE_MAP (SERVICE_ID, SERVICE_NAME, CODE, NW_GROUP, ZONE) VALUES (1,'SMS','84910219800126','84910219800126','VNPT');</v>
      </c>
    </row>
    <row r="3302" spans="1:8">
      <c r="A3302" s="25" t="s">
        <v>7644</v>
      </c>
      <c r="B3302" s="25" t="s">
        <v>7518</v>
      </c>
      <c r="C3302" s="25" t="s">
        <v>253</v>
      </c>
      <c r="D3302">
        <v>1</v>
      </c>
      <c r="E3302" s="25" t="s">
        <v>8</v>
      </c>
      <c r="F3302" t="str">
        <f t="shared" si="110"/>
        <v>VNP_8491021985</v>
      </c>
      <c r="G3302" t="str">
        <f>IF(ISNA(VLOOKUP(F3302,$F$3:F3301,1,0)),"","DUP!")</f>
        <v/>
      </c>
      <c r="H3302" t="str">
        <f t="shared" si="109"/>
        <v>INSERT INTO ZONE_MAP (SERVICE_ID, SERVICE_NAME, CODE, NW_GROUP, ZONE) VALUES (1,'SMS','8491021985','8491021985','VNP');</v>
      </c>
    </row>
    <row r="3303" spans="1:8">
      <c r="A3303" s="25" t="s">
        <v>7645</v>
      </c>
      <c r="B3303" s="25" t="s">
        <v>7515</v>
      </c>
      <c r="C3303" s="25" t="s">
        <v>7516</v>
      </c>
      <c r="D3303">
        <v>1</v>
      </c>
      <c r="E3303" s="25" t="s">
        <v>8</v>
      </c>
      <c r="F3303" t="str">
        <f t="shared" si="110"/>
        <v>VNPT_84910223</v>
      </c>
      <c r="G3303" t="str">
        <f>IF(ISNA(VLOOKUP(F3303,$F$3:F3302,1,0)),"","DUP!")</f>
        <v/>
      </c>
      <c r="H3303" t="str">
        <f t="shared" si="109"/>
        <v>INSERT INTO ZONE_MAP (SERVICE_ID, SERVICE_NAME, CODE, NW_GROUP, ZONE) VALUES (1,'SMS','84910223','84910223','VNPT');</v>
      </c>
    </row>
    <row r="3304" spans="1:8">
      <c r="A3304" s="25" t="s">
        <v>7646</v>
      </c>
      <c r="B3304" s="25" t="s">
        <v>7518</v>
      </c>
      <c r="C3304" s="25" t="s">
        <v>253</v>
      </c>
      <c r="D3304">
        <v>1</v>
      </c>
      <c r="E3304" s="25" t="s">
        <v>8</v>
      </c>
      <c r="F3304" t="str">
        <f t="shared" si="110"/>
        <v>VNP_8491022350</v>
      </c>
      <c r="G3304" t="str">
        <f>IF(ISNA(VLOOKUP(F3304,$F$3:F3303,1,0)),"","DUP!")</f>
        <v/>
      </c>
      <c r="H3304" t="str">
        <f t="shared" si="109"/>
        <v>INSERT INTO ZONE_MAP (SERVICE_ID, SERVICE_NAME, CODE, NW_GROUP, ZONE) VALUES (1,'SMS','8491022350','8491022350','VNP');</v>
      </c>
    </row>
    <row r="3305" spans="1:8">
      <c r="A3305" s="25" t="s">
        <v>7647</v>
      </c>
      <c r="B3305" s="25" t="s">
        <v>7518</v>
      </c>
      <c r="C3305" s="25" t="s">
        <v>253</v>
      </c>
      <c r="D3305">
        <v>1</v>
      </c>
      <c r="E3305" s="25" t="s">
        <v>8</v>
      </c>
      <c r="F3305" t="str">
        <f t="shared" si="110"/>
        <v>VNP_84910223536</v>
      </c>
      <c r="G3305" t="str">
        <f>IF(ISNA(VLOOKUP(F3305,$F$3:F3304,1,0)),"","DUP!")</f>
        <v/>
      </c>
      <c r="H3305" t="str">
        <f t="shared" si="109"/>
        <v>INSERT INTO ZONE_MAP (SERVICE_ID, SERVICE_NAME, CODE, NW_GROUP, ZONE) VALUES (1,'SMS','84910223536','84910223536','VNP');</v>
      </c>
    </row>
    <row r="3306" spans="1:8">
      <c r="A3306" s="25" t="s">
        <v>7648</v>
      </c>
      <c r="B3306" s="25" t="s">
        <v>7518</v>
      </c>
      <c r="C3306" s="25" t="s">
        <v>253</v>
      </c>
      <c r="D3306">
        <v>1</v>
      </c>
      <c r="E3306" s="25" t="s">
        <v>8</v>
      </c>
      <c r="F3306" t="str">
        <f t="shared" si="110"/>
        <v>VNP_84910223537</v>
      </c>
      <c r="G3306" t="str">
        <f>IF(ISNA(VLOOKUP(F3306,$F$3:F3305,1,0)),"","DUP!")</f>
        <v/>
      </c>
      <c r="H3306" t="str">
        <f t="shared" si="109"/>
        <v>INSERT INTO ZONE_MAP (SERVICE_ID, SERVICE_NAME, CODE, NW_GROUP, ZONE) VALUES (1,'SMS','84910223537','84910223537','VNP');</v>
      </c>
    </row>
    <row r="3307" spans="1:8">
      <c r="A3307" s="25" t="s">
        <v>7649</v>
      </c>
      <c r="B3307" s="25" t="s">
        <v>7518</v>
      </c>
      <c r="C3307" s="25" t="s">
        <v>253</v>
      </c>
      <c r="D3307">
        <v>1</v>
      </c>
      <c r="E3307" s="25" t="s">
        <v>8</v>
      </c>
      <c r="F3307" t="str">
        <f t="shared" si="110"/>
        <v>VNP_84910223538</v>
      </c>
      <c r="G3307" t="str">
        <f>IF(ISNA(VLOOKUP(F3307,$F$3:F3306,1,0)),"","DUP!")</f>
        <v/>
      </c>
      <c r="H3307" t="str">
        <f t="shared" si="109"/>
        <v>INSERT INTO ZONE_MAP (SERVICE_ID, SERVICE_NAME, CODE, NW_GROUP, ZONE) VALUES (1,'SMS','84910223538','84910223538','VNP');</v>
      </c>
    </row>
    <row r="3308" spans="1:8">
      <c r="A3308" s="25" t="s">
        <v>7650</v>
      </c>
      <c r="B3308" s="25" t="s">
        <v>7518</v>
      </c>
      <c r="C3308" s="25" t="s">
        <v>253</v>
      </c>
      <c r="D3308">
        <v>1</v>
      </c>
      <c r="E3308" s="25" t="s">
        <v>8</v>
      </c>
      <c r="F3308" t="str">
        <f t="shared" si="110"/>
        <v>VNP_84910223539</v>
      </c>
      <c r="G3308" t="str">
        <f>IF(ISNA(VLOOKUP(F3308,$F$3:F3307,1,0)),"","DUP!")</f>
        <v/>
      </c>
      <c r="H3308" t="str">
        <f t="shared" si="109"/>
        <v>INSERT INTO ZONE_MAP (SERVICE_ID, SERVICE_NAME, CODE, NW_GROUP, ZONE) VALUES (1,'SMS','84910223539','84910223539','VNP');</v>
      </c>
    </row>
    <row r="3309" spans="1:8">
      <c r="A3309" s="25" t="s">
        <v>7651</v>
      </c>
      <c r="B3309" s="25" t="s">
        <v>7518</v>
      </c>
      <c r="C3309" s="25" t="s">
        <v>253</v>
      </c>
      <c r="D3309">
        <v>1</v>
      </c>
      <c r="E3309" s="25" t="s">
        <v>8</v>
      </c>
      <c r="F3309" t="str">
        <f t="shared" si="110"/>
        <v>VNP_84910223543</v>
      </c>
      <c r="G3309" t="str">
        <f>IF(ISNA(VLOOKUP(F3309,$F$3:F3308,1,0)),"","DUP!")</f>
        <v/>
      </c>
      <c r="H3309" t="str">
        <f t="shared" si="109"/>
        <v>INSERT INTO ZONE_MAP (SERVICE_ID, SERVICE_NAME, CODE, NW_GROUP, ZONE) VALUES (1,'SMS','84910223543','84910223543','VNP');</v>
      </c>
    </row>
    <row r="3310" spans="1:8">
      <c r="A3310" s="25" t="s">
        <v>7652</v>
      </c>
      <c r="B3310" s="25" t="s">
        <v>7518</v>
      </c>
      <c r="C3310" s="25" t="s">
        <v>253</v>
      </c>
      <c r="D3310">
        <v>1</v>
      </c>
      <c r="E3310" s="25" t="s">
        <v>8</v>
      </c>
      <c r="F3310" t="str">
        <f t="shared" si="110"/>
        <v>VNP_84910223551</v>
      </c>
      <c r="G3310" t="str">
        <f>IF(ISNA(VLOOKUP(F3310,$F$3:F3309,1,0)),"","DUP!")</f>
        <v/>
      </c>
      <c r="H3310" t="str">
        <f t="shared" si="109"/>
        <v>INSERT INTO ZONE_MAP (SERVICE_ID, SERVICE_NAME, CODE, NW_GROUP, ZONE) VALUES (1,'SMS','84910223551','84910223551','VNP');</v>
      </c>
    </row>
    <row r="3311" spans="1:8">
      <c r="A3311" s="25" t="s">
        <v>7653</v>
      </c>
      <c r="B3311" s="25" t="s">
        <v>7518</v>
      </c>
      <c r="C3311" s="25" t="s">
        <v>253</v>
      </c>
      <c r="D3311">
        <v>1</v>
      </c>
      <c r="E3311" s="25" t="s">
        <v>8</v>
      </c>
      <c r="F3311" t="str">
        <f t="shared" si="110"/>
        <v>VNP_84910223565</v>
      </c>
      <c r="G3311" t="str">
        <f>IF(ISNA(VLOOKUP(F3311,$F$3:F3310,1,0)),"","DUP!")</f>
        <v/>
      </c>
      <c r="H3311" t="str">
        <f t="shared" si="109"/>
        <v>INSERT INTO ZONE_MAP (SERVICE_ID, SERVICE_NAME, CODE, NW_GROUP, ZONE) VALUES (1,'SMS','84910223565','84910223565','VNP');</v>
      </c>
    </row>
    <row r="3312" spans="1:8">
      <c r="A3312" s="25" t="s">
        <v>7654</v>
      </c>
      <c r="B3312" s="25" t="s">
        <v>7518</v>
      </c>
      <c r="C3312" s="25" t="s">
        <v>253</v>
      </c>
      <c r="D3312">
        <v>1</v>
      </c>
      <c r="E3312" s="25" t="s">
        <v>8</v>
      </c>
      <c r="F3312" t="str">
        <f t="shared" si="110"/>
        <v>VNP_8491022360</v>
      </c>
      <c r="G3312" t="str">
        <f>IF(ISNA(VLOOKUP(F3312,$F$3:F3311,1,0)),"","DUP!")</f>
        <v/>
      </c>
      <c r="H3312" t="str">
        <f t="shared" si="109"/>
        <v>INSERT INTO ZONE_MAP (SERVICE_ID, SERVICE_NAME, CODE, NW_GROUP, ZONE) VALUES (1,'SMS','8491022360','8491022360','VNP');</v>
      </c>
    </row>
    <row r="3313" spans="1:8">
      <c r="A3313" s="25" t="s">
        <v>7655</v>
      </c>
      <c r="B3313" s="25" t="s">
        <v>7515</v>
      </c>
      <c r="C3313" s="25" t="s">
        <v>7516</v>
      </c>
      <c r="D3313">
        <v>1</v>
      </c>
      <c r="E3313" s="25" t="s">
        <v>8</v>
      </c>
      <c r="F3313" t="str">
        <f t="shared" si="110"/>
        <v>VNPT_84910228</v>
      </c>
      <c r="G3313" t="str">
        <f>IF(ISNA(VLOOKUP(F3313,$F$3:F3312,1,0)),"","DUP!")</f>
        <v/>
      </c>
      <c r="H3313" t="str">
        <f t="shared" si="109"/>
        <v>INSERT INTO ZONE_MAP (SERVICE_ID, SERVICE_NAME, CODE, NW_GROUP, ZONE) VALUES (1,'SMS','84910228','84910228','VNPT');</v>
      </c>
    </row>
    <row r="3314" spans="1:8">
      <c r="A3314" s="25" t="s">
        <v>7656</v>
      </c>
      <c r="B3314" s="25" t="s">
        <v>7539</v>
      </c>
      <c r="C3314" s="25" t="s">
        <v>7516</v>
      </c>
      <c r="D3314">
        <v>1</v>
      </c>
      <c r="E3314" s="25" t="s">
        <v>8</v>
      </c>
      <c r="F3314" t="str">
        <f t="shared" si="110"/>
        <v>VNPT_8491022800126</v>
      </c>
      <c r="G3314" t="str">
        <f>IF(ISNA(VLOOKUP(F3314,$F$3:F3313,1,0)),"","DUP!")</f>
        <v/>
      </c>
      <c r="H3314" t="str">
        <f t="shared" ref="H3314:H3377" si="111">IF(G3314="DUP!","","INSERT INTO ZONE_MAP (SERVICE_ID, SERVICE_NAME, CODE, NW_GROUP, ZONE) VALUES ("&amp;D3314&amp;",'"&amp;E3314&amp;"','"&amp;A3314&amp;"','"&amp;A3314&amp;"','"&amp;C3314&amp;"');")</f>
        <v>INSERT INTO ZONE_MAP (SERVICE_ID, SERVICE_NAME, CODE, NW_GROUP, ZONE) VALUES (1,'SMS','8491022800126','8491022800126','VNPT');</v>
      </c>
    </row>
    <row r="3315" spans="1:8">
      <c r="A3315" s="25" t="s">
        <v>7657</v>
      </c>
      <c r="B3315" s="25" t="s">
        <v>7518</v>
      </c>
      <c r="C3315" s="25" t="s">
        <v>253</v>
      </c>
      <c r="D3315">
        <v>1</v>
      </c>
      <c r="E3315" s="25" t="s">
        <v>8</v>
      </c>
      <c r="F3315" t="str">
        <f t="shared" si="110"/>
        <v>VNP_849102285</v>
      </c>
      <c r="G3315" t="str">
        <f>IF(ISNA(VLOOKUP(F3315,$F$3:F3314,1,0)),"","DUP!")</f>
        <v/>
      </c>
      <c r="H3315" t="str">
        <f t="shared" si="111"/>
        <v>INSERT INTO ZONE_MAP (SERVICE_ID, SERVICE_NAME, CODE, NW_GROUP, ZONE) VALUES (1,'SMS','849102285','849102285','VNP');</v>
      </c>
    </row>
    <row r="3316" spans="1:8">
      <c r="A3316" s="25" t="s">
        <v>7658</v>
      </c>
      <c r="B3316" s="25" t="s">
        <v>7515</v>
      </c>
      <c r="C3316" s="25" t="s">
        <v>7516</v>
      </c>
      <c r="D3316">
        <v>1</v>
      </c>
      <c r="E3316" s="25" t="s">
        <v>8</v>
      </c>
      <c r="F3316" t="str">
        <f t="shared" si="110"/>
        <v>VNPT_849102303</v>
      </c>
      <c r="G3316" t="str">
        <f>IF(ISNA(VLOOKUP(F3316,$F$3:F3315,1,0)),"","DUP!")</f>
        <v/>
      </c>
      <c r="H3316" t="str">
        <f t="shared" si="111"/>
        <v>INSERT INTO ZONE_MAP (SERVICE_ID, SERVICE_NAME, CODE, NW_GROUP, ZONE) VALUES (1,'SMS','849102303','849102303','VNPT');</v>
      </c>
    </row>
    <row r="3317" spans="1:8">
      <c r="A3317" s="25" t="s">
        <v>7659</v>
      </c>
      <c r="B3317" s="25" t="s">
        <v>7518</v>
      </c>
      <c r="C3317" s="25" t="s">
        <v>253</v>
      </c>
      <c r="D3317">
        <v>1</v>
      </c>
      <c r="E3317" s="25" t="s">
        <v>8</v>
      </c>
      <c r="F3317" t="str">
        <f t="shared" si="110"/>
        <v>VNP_84910230350</v>
      </c>
      <c r="G3317" t="str">
        <f>IF(ISNA(VLOOKUP(F3317,$F$3:F3316,1,0)),"","DUP!")</f>
        <v/>
      </c>
      <c r="H3317" t="str">
        <f t="shared" si="111"/>
        <v>INSERT INTO ZONE_MAP (SERVICE_ID, SERVICE_NAME, CODE, NW_GROUP, ZONE) VALUES (1,'SMS','84910230350','84910230350','VNP');</v>
      </c>
    </row>
    <row r="3318" spans="1:8">
      <c r="A3318" s="25" t="s">
        <v>7660</v>
      </c>
      <c r="B3318" s="25" t="s">
        <v>7515</v>
      </c>
      <c r="C3318" s="25" t="s">
        <v>7516</v>
      </c>
      <c r="D3318">
        <v>1</v>
      </c>
      <c r="E3318" s="25" t="s">
        <v>8</v>
      </c>
      <c r="F3318" t="str">
        <f t="shared" si="110"/>
        <v>VNPT_849102308</v>
      </c>
      <c r="G3318" t="str">
        <f>IF(ISNA(VLOOKUP(F3318,$F$3:F3317,1,0)),"","DUP!")</f>
        <v/>
      </c>
      <c r="H3318" t="str">
        <f t="shared" si="111"/>
        <v>INSERT INTO ZONE_MAP (SERVICE_ID, SERVICE_NAME, CODE, NW_GROUP, ZONE) VALUES (1,'SMS','849102308','849102308','VNPT');</v>
      </c>
    </row>
    <row r="3319" spans="1:8">
      <c r="A3319" s="25" t="s">
        <v>7661</v>
      </c>
      <c r="B3319" s="25" t="s">
        <v>7539</v>
      </c>
      <c r="C3319" s="25" t="s">
        <v>7516</v>
      </c>
      <c r="D3319">
        <v>1</v>
      </c>
      <c r="E3319" s="25" t="s">
        <v>8</v>
      </c>
      <c r="F3319" t="str">
        <f t="shared" si="110"/>
        <v>VNPT_84910230800126</v>
      </c>
      <c r="G3319" t="str">
        <f>IF(ISNA(VLOOKUP(F3319,$F$3:F3318,1,0)),"","DUP!")</f>
        <v/>
      </c>
      <c r="H3319" t="str">
        <f t="shared" si="111"/>
        <v>INSERT INTO ZONE_MAP (SERVICE_ID, SERVICE_NAME, CODE, NW_GROUP, ZONE) VALUES (1,'SMS','84910230800126','84910230800126','VNPT');</v>
      </c>
    </row>
    <row r="3320" spans="1:8">
      <c r="A3320" s="25" t="s">
        <v>7662</v>
      </c>
      <c r="B3320" s="25" t="s">
        <v>7518</v>
      </c>
      <c r="C3320" s="25" t="s">
        <v>253</v>
      </c>
      <c r="D3320">
        <v>1</v>
      </c>
      <c r="E3320" s="25" t="s">
        <v>8</v>
      </c>
      <c r="F3320" t="str">
        <f t="shared" si="110"/>
        <v>VNP_8491023085</v>
      </c>
      <c r="G3320" t="str">
        <f>IF(ISNA(VLOOKUP(F3320,$F$3:F3319,1,0)),"","DUP!")</f>
        <v/>
      </c>
      <c r="H3320" t="str">
        <f t="shared" si="111"/>
        <v>INSERT INTO ZONE_MAP (SERVICE_ID, SERVICE_NAME, CODE, NW_GROUP, ZONE) VALUES (1,'SMS','8491023085','8491023085','VNP');</v>
      </c>
    </row>
    <row r="3321" spans="1:8">
      <c r="A3321" s="25" t="s">
        <v>7663</v>
      </c>
      <c r="B3321" s="25" t="s">
        <v>7515</v>
      </c>
      <c r="C3321" s="25" t="s">
        <v>7516</v>
      </c>
      <c r="D3321">
        <v>1</v>
      </c>
      <c r="E3321" s="25" t="s">
        <v>8</v>
      </c>
      <c r="F3321" t="str">
        <f t="shared" si="110"/>
        <v>VNPT_849102313</v>
      </c>
      <c r="G3321" t="str">
        <f>IF(ISNA(VLOOKUP(F3321,$F$3:F3320,1,0)),"","DUP!")</f>
        <v/>
      </c>
      <c r="H3321" t="str">
        <f t="shared" si="111"/>
        <v>INSERT INTO ZONE_MAP (SERVICE_ID, SERVICE_NAME, CODE, NW_GROUP, ZONE) VALUES (1,'SMS','849102313','849102313','VNPT');</v>
      </c>
    </row>
    <row r="3322" spans="1:8">
      <c r="A3322" s="25" t="s">
        <v>7664</v>
      </c>
      <c r="B3322" s="25" t="s">
        <v>7518</v>
      </c>
      <c r="C3322" s="25" t="s">
        <v>253</v>
      </c>
      <c r="D3322">
        <v>1</v>
      </c>
      <c r="E3322" s="25" t="s">
        <v>8</v>
      </c>
      <c r="F3322" t="str">
        <f t="shared" si="110"/>
        <v>VNP_84910231360</v>
      </c>
      <c r="G3322" t="str">
        <f>IF(ISNA(VLOOKUP(F3322,$F$3:F3321,1,0)),"","DUP!")</f>
        <v/>
      </c>
      <c r="H3322" t="str">
        <f t="shared" si="111"/>
        <v>INSERT INTO ZONE_MAP (SERVICE_ID, SERVICE_NAME, CODE, NW_GROUP, ZONE) VALUES (1,'SMS','84910231360','84910231360','VNP');</v>
      </c>
    </row>
    <row r="3323" spans="1:8">
      <c r="A3323" s="25" t="s">
        <v>7665</v>
      </c>
      <c r="B3323" s="25" t="s">
        <v>7515</v>
      </c>
      <c r="C3323" s="25" t="s">
        <v>7516</v>
      </c>
      <c r="D3323">
        <v>1</v>
      </c>
      <c r="E3323" s="25" t="s">
        <v>8</v>
      </c>
      <c r="F3323" t="str">
        <f t="shared" si="110"/>
        <v>VNPT_849102318</v>
      </c>
      <c r="G3323" t="str">
        <f>IF(ISNA(VLOOKUP(F3323,$F$3:F3322,1,0)),"","DUP!")</f>
        <v/>
      </c>
      <c r="H3323" t="str">
        <f t="shared" si="111"/>
        <v>INSERT INTO ZONE_MAP (SERVICE_ID, SERVICE_NAME, CODE, NW_GROUP, ZONE) VALUES (1,'SMS','849102318','849102318','VNPT');</v>
      </c>
    </row>
    <row r="3324" spans="1:8">
      <c r="A3324" s="25" t="s">
        <v>7666</v>
      </c>
      <c r="B3324" s="25" t="s">
        <v>7539</v>
      </c>
      <c r="C3324" s="25" t="s">
        <v>7516</v>
      </c>
      <c r="D3324">
        <v>1</v>
      </c>
      <c r="E3324" s="25" t="s">
        <v>8</v>
      </c>
      <c r="F3324" t="str">
        <f t="shared" si="110"/>
        <v>VNPT_84910231800126</v>
      </c>
      <c r="G3324" t="str">
        <f>IF(ISNA(VLOOKUP(F3324,$F$3:F3323,1,0)),"","DUP!")</f>
        <v/>
      </c>
      <c r="H3324" t="str">
        <f t="shared" si="111"/>
        <v>INSERT INTO ZONE_MAP (SERVICE_ID, SERVICE_NAME, CODE, NW_GROUP, ZONE) VALUES (1,'SMS','84910231800126','84910231800126','VNPT');</v>
      </c>
    </row>
    <row r="3325" spans="1:8">
      <c r="A3325" s="25" t="s">
        <v>7667</v>
      </c>
      <c r="B3325" s="25" t="s">
        <v>7518</v>
      </c>
      <c r="C3325" s="25" t="s">
        <v>253</v>
      </c>
      <c r="D3325">
        <v>1</v>
      </c>
      <c r="E3325" s="25" t="s">
        <v>8</v>
      </c>
      <c r="F3325" t="str">
        <f t="shared" si="110"/>
        <v>VNP_8491023185</v>
      </c>
      <c r="G3325" t="str">
        <f>IF(ISNA(VLOOKUP(F3325,$F$3:F3324,1,0)),"","DUP!")</f>
        <v/>
      </c>
      <c r="H3325" t="str">
        <f t="shared" si="111"/>
        <v>INSERT INTO ZONE_MAP (SERVICE_ID, SERVICE_NAME, CODE, NW_GROUP, ZONE) VALUES (1,'SMS','8491023185','8491023185','VNP');</v>
      </c>
    </row>
    <row r="3326" spans="1:8">
      <c r="A3326" s="25" t="s">
        <v>7668</v>
      </c>
      <c r="B3326" s="25" t="s">
        <v>7515</v>
      </c>
      <c r="C3326" s="25" t="s">
        <v>7516</v>
      </c>
      <c r="D3326">
        <v>1</v>
      </c>
      <c r="E3326" s="25" t="s">
        <v>8</v>
      </c>
      <c r="F3326" t="str">
        <f t="shared" si="110"/>
        <v>VNPT_849102403</v>
      </c>
      <c r="G3326" t="str">
        <f>IF(ISNA(VLOOKUP(F3326,$F$3:F3325,1,0)),"","DUP!")</f>
        <v/>
      </c>
      <c r="H3326" t="str">
        <f t="shared" si="111"/>
        <v>INSERT INTO ZONE_MAP (SERVICE_ID, SERVICE_NAME, CODE, NW_GROUP, ZONE) VALUES (1,'SMS','849102403','849102403','VNPT');</v>
      </c>
    </row>
    <row r="3327" spans="1:8">
      <c r="A3327" s="25" t="s">
        <v>7669</v>
      </c>
      <c r="B3327" s="25" t="s">
        <v>7518</v>
      </c>
      <c r="C3327" s="25" t="s">
        <v>253</v>
      </c>
      <c r="D3327">
        <v>1</v>
      </c>
      <c r="E3327" s="25" t="s">
        <v>8</v>
      </c>
      <c r="F3327" t="str">
        <f t="shared" si="110"/>
        <v>VNP_84910240350</v>
      </c>
      <c r="G3327" t="str">
        <f>IF(ISNA(VLOOKUP(F3327,$F$3:F3326,1,0)),"","DUP!")</f>
        <v/>
      </c>
      <c r="H3327" t="str">
        <f t="shared" si="111"/>
        <v>INSERT INTO ZONE_MAP (SERVICE_ID, SERVICE_NAME, CODE, NW_GROUP, ZONE) VALUES (1,'SMS','84910240350','84910240350','VNP');</v>
      </c>
    </row>
    <row r="3328" spans="1:8">
      <c r="A3328" s="25" t="s">
        <v>7670</v>
      </c>
      <c r="B3328" s="25" t="s">
        <v>7518</v>
      </c>
      <c r="C3328" s="25" t="s">
        <v>253</v>
      </c>
      <c r="D3328">
        <v>1</v>
      </c>
      <c r="E3328" s="25" t="s">
        <v>8</v>
      </c>
      <c r="F3328" t="str">
        <f t="shared" si="110"/>
        <v>VNP_849102403511</v>
      </c>
      <c r="G3328" t="str">
        <f>IF(ISNA(VLOOKUP(F3328,$F$3:F3327,1,0)),"","DUP!")</f>
        <v/>
      </c>
      <c r="H3328" t="str">
        <f t="shared" si="111"/>
        <v>INSERT INTO ZONE_MAP (SERVICE_ID, SERVICE_NAME, CODE, NW_GROUP, ZONE) VALUES (1,'SMS','849102403511','849102403511','VNP');</v>
      </c>
    </row>
    <row r="3329" spans="1:8">
      <c r="A3329" s="25" t="s">
        <v>7671</v>
      </c>
      <c r="B3329" s="25" t="s">
        <v>7518</v>
      </c>
      <c r="C3329" s="25" t="s">
        <v>253</v>
      </c>
      <c r="D3329">
        <v>1</v>
      </c>
      <c r="E3329" s="25" t="s">
        <v>8</v>
      </c>
      <c r="F3329" t="str">
        <f t="shared" si="110"/>
        <v>VNP_849102403517</v>
      </c>
      <c r="G3329" t="str">
        <f>IF(ISNA(VLOOKUP(F3329,$F$3:F3328,1,0)),"","DUP!")</f>
        <v/>
      </c>
      <c r="H3329" t="str">
        <f t="shared" si="111"/>
        <v>INSERT INTO ZONE_MAP (SERVICE_ID, SERVICE_NAME, CODE, NW_GROUP, ZONE) VALUES (1,'SMS','849102403517','849102403517','VNP');</v>
      </c>
    </row>
    <row r="3330" spans="1:8">
      <c r="A3330" s="25" t="s">
        <v>7672</v>
      </c>
      <c r="B3330" s="25" t="s">
        <v>7518</v>
      </c>
      <c r="C3330" s="25" t="s">
        <v>253</v>
      </c>
      <c r="D3330">
        <v>1</v>
      </c>
      <c r="E3330" s="25" t="s">
        <v>8</v>
      </c>
      <c r="F3330" t="str">
        <f t="shared" si="110"/>
        <v>VNP_849102403518</v>
      </c>
      <c r="G3330" t="str">
        <f>IF(ISNA(VLOOKUP(F3330,$F$3:F3329,1,0)),"","DUP!")</f>
        <v/>
      </c>
      <c r="H3330" t="str">
        <f t="shared" si="111"/>
        <v>INSERT INTO ZONE_MAP (SERVICE_ID, SERVICE_NAME, CODE, NW_GROUP, ZONE) VALUES (1,'SMS','849102403518','849102403518','VNP');</v>
      </c>
    </row>
    <row r="3331" spans="1:8">
      <c r="A3331" s="25" t="s">
        <v>7673</v>
      </c>
      <c r="B3331" s="25" t="s">
        <v>7518</v>
      </c>
      <c r="C3331" s="25" t="s">
        <v>253</v>
      </c>
      <c r="D3331">
        <v>1</v>
      </c>
      <c r="E3331" s="25" t="s">
        <v>8</v>
      </c>
      <c r="F3331" t="str">
        <f t="shared" si="110"/>
        <v>VNP_84910240360</v>
      </c>
      <c r="G3331" t="str">
        <f>IF(ISNA(VLOOKUP(F3331,$F$3:F3330,1,0)),"","DUP!")</f>
        <v/>
      </c>
      <c r="H3331" t="str">
        <f t="shared" si="111"/>
        <v>INSERT INTO ZONE_MAP (SERVICE_ID, SERVICE_NAME, CODE, NW_GROUP, ZONE) VALUES (1,'SMS','84910240360','84910240360','VNP');</v>
      </c>
    </row>
    <row r="3332" spans="1:8">
      <c r="A3332" s="25" t="s">
        <v>7674</v>
      </c>
      <c r="B3332" s="25" t="s">
        <v>7518</v>
      </c>
      <c r="C3332" s="25" t="s">
        <v>253</v>
      </c>
      <c r="D3332">
        <v>1</v>
      </c>
      <c r="E3332" s="25" t="s">
        <v>8</v>
      </c>
      <c r="F3332" t="str">
        <f t="shared" ref="F3332:F3395" si="112">C3332&amp;"_"&amp;A3332</f>
        <v>VNP_849102403610</v>
      </c>
      <c r="G3332" t="str">
        <f>IF(ISNA(VLOOKUP(F3332,$F$3:F3331,1,0)),"","DUP!")</f>
        <v/>
      </c>
      <c r="H3332" t="str">
        <f t="shared" si="111"/>
        <v>INSERT INTO ZONE_MAP (SERVICE_ID, SERVICE_NAME, CODE, NW_GROUP, ZONE) VALUES (1,'SMS','849102403610','849102403610','VNP');</v>
      </c>
    </row>
    <row r="3333" spans="1:8">
      <c r="A3333" s="25" t="s">
        <v>7675</v>
      </c>
      <c r="B3333" s="25" t="s">
        <v>7515</v>
      </c>
      <c r="C3333" s="25" t="s">
        <v>7516</v>
      </c>
      <c r="D3333">
        <v>1</v>
      </c>
      <c r="E3333" s="25" t="s">
        <v>8</v>
      </c>
      <c r="F3333" t="str">
        <f t="shared" si="112"/>
        <v>VNPT_849102408</v>
      </c>
      <c r="G3333" t="str">
        <f>IF(ISNA(VLOOKUP(F3333,$F$3:F3332,1,0)),"","DUP!")</f>
        <v/>
      </c>
      <c r="H3333" t="str">
        <f t="shared" si="111"/>
        <v>INSERT INTO ZONE_MAP (SERVICE_ID, SERVICE_NAME, CODE, NW_GROUP, ZONE) VALUES (1,'SMS','849102408','849102408','VNPT');</v>
      </c>
    </row>
    <row r="3334" spans="1:8">
      <c r="A3334" s="25" t="s">
        <v>7676</v>
      </c>
      <c r="B3334" s="25" t="s">
        <v>7539</v>
      </c>
      <c r="C3334" s="25" t="s">
        <v>7516</v>
      </c>
      <c r="D3334">
        <v>1</v>
      </c>
      <c r="E3334" s="25" t="s">
        <v>8</v>
      </c>
      <c r="F3334" t="str">
        <f t="shared" si="112"/>
        <v>VNPT_84910240800126</v>
      </c>
      <c r="G3334" t="str">
        <f>IF(ISNA(VLOOKUP(F3334,$F$3:F3333,1,0)),"","DUP!")</f>
        <v/>
      </c>
      <c r="H3334" t="str">
        <f t="shared" si="111"/>
        <v>INSERT INTO ZONE_MAP (SERVICE_ID, SERVICE_NAME, CODE, NW_GROUP, ZONE) VALUES (1,'SMS','84910240800126','84910240800126','VNPT');</v>
      </c>
    </row>
    <row r="3335" spans="1:8">
      <c r="A3335" s="25" t="s">
        <v>7677</v>
      </c>
      <c r="B3335" s="25" t="s">
        <v>7518</v>
      </c>
      <c r="C3335" s="25" t="s">
        <v>253</v>
      </c>
      <c r="D3335">
        <v>1</v>
      </c>
      <c r="E3335" s="25" t="s">
        <v>8</v>
      </c>
      <c r="F3335" t="str">
        <f t="shared" si="112"/>
        <v>VNP_8491024085</v>
      </c>
      <c r="G3335" t="str">
        <f>IF(ISNA(VLOOKUP(F3335,$F$3:F3334,1,0)),"","DUP!")</f>
        <v/>
      </c>
      <c r="H3335" t="str">
        <f t="shared" si="111"/>
        <v>INSERT INTO ZONE_MAP (SERVICE_ID, SERVICE_NAME, CODE, NW_GROUP, ZONE) VALUES (1,'SMS','8491024085','8491024085','VNP');</v>
      </c>
    </row>
    <row r="3336" spans="1:8">
      <c r="A3336" s="25" t="s">
        <v>7678</v>
      </c>
      <c r="B3336" s="25" t="s">
        <v>7515</v>
      </c>
      <c r="C3336" s="25" t="s">
        <v>7516</v>
      </c>
      <c r="D3336">
        <v>1</v>
      </c>
      <c r="E3336" s="25" t="s">
        <v>8</v>
      </c>
      <c r="F3336" t="str">
        <f t="shared" si="112"/>
        <v>VNPT_849102413</v>
      </c>
      <c r="G3336" t="str">
        <f>IF(ISNA(VLOOKUP(F3336,$F$3:F3335,1,0)),"","DUP!")</f>
        <v/>
      </c>
      <c r="H3336" t="str">
        <f t="shared" si="111"/>
        <v>INSERT INTO ZONE_MAP (SERVICE_ID, SERVICE_NAME, CODE, NW_GROUP, ZONE) VALUES (1,'SMS','849102413','849102413','VNPT');</v>
      </c>
    </row>
    <row r="3337" spans="1:8">
      <c r="A3337" s="25" t="s">
        <v>7679</v>
      </c>
      <c r="B3337" s="25" t="s">
        <v>7518</v>
      </c>
      <c r="C3337" s="25" t="s">
        <v>253</v>
      </c>
      <c r="D3337">
        <v>1</v>
      </c>
      <c r="E3337" s="25" t="s">
        <v>8</v>
      </c>
      <c r="F3337" t="str">
        <f t="shared" si="112"/>
        <v>VNP_84910241350</v>
      </c>
      <c r="G3337" t="str">
        <f>IF(ISNA(VLOOKUP(F3337,$F$3:F3336,1,0)),"","DUP!")</f>
        <v/>
      </c>
      <c r="H3337" t="str">
        <f t="shared" si="111"/>
        <v>INSERT INTO ZONE_MAP (SERVICE_ID, SERVICE_NAME, CODE, NW_GROUP, ZONE) VALUES (1,'SMS','84910241350','84910241350','VNP');</v>
      </c>
    </row>
    <row r="3338" spans="1:8">
      <c r="A3338" s="25" t="s">
        <v>7680</v>
      </c>
      <c r="B3338" s="25" t="s">
        <v>7518</v>
      </c>
      <c r="C3338" s="25" t="s">
        <v>253</v>
      </c>
      <c r="D3338">
        <v>1</v>
      </c>
      <c r="E3338" s="25" t="s">
        <v>8</v>
      </c>
      <c r="F3338" t="str">
        <f t="shared" si="112"/>
        <v>VNP_84910241351</v>
      </c>
      <c r="G3338" t="str">
        <f>IF(ISNA(VLOOKUP(F3338,$F$3:F3337,1,0)),"","DUP!")</f>
        <v/>
      </c>
      <c r="H3338" t="str">
        <f t="shared" si="111"/>
        <v>INSERT INTO ZONE_MAP (SERVICE_ID, SERVICE_NAME, CODE, NW_GROUP, ZONE) VALUES (1,'SMS','84910241351','84910241351','VNP');</v>
      </c>
    </row>
    <row r="3339" spans="1:8">
      <c r="A3339" s="25" t="s">
        <v>7681</v>
      </c>
      <c r="B3339" s="25" t="s">
        <v>7518</v>
      </c>
      <c r="C3339" s="25" t="s">
        <v>253</v>
      </c>
      <c r="D3339">
        <v>1</v>
      </c>
      <c r="E3339" s="25" t="s">
        <v>8</v>
      </c>
      <c r="F3339" t="str">
        <f t="shared" si="112"/>
        <v>VNP_84910241360</v>
      </c>
      <c r="G3339" t="str">
        <f>IF(ISNA(VLOOKUP(F3339,$F$3:F3338,1,0)),"","DUP!")</f>
        <v/>
      </c>
      <c r="H3339" t="str">
        <f t="shared" si="111"/>
        <v>INSERT INTO ZONE_MAP (SERVICE_ID, SERVICE_NAME, CODE, NW_GROUP, ZONE) VALUES (1,'SMS','84910241360','84910241360','VNP');</v>
      </c>
    </row>
    <row r="3340" spans="1:8">
      <c r="A3340" s="25" t="s">
        <v>7682</v>
      </c>
      <c r="B3340" s="25" t="s">
        <v>7518</v>
      </c>
      <c r="C3340" s="25" t="s">
        <v>253</v>
      </c>
      <c r="D3340">
        <v>1</v>
      </c>
      <c r="E3340" s="25" t="s">
        <v>8</v>
      </c>
      <c r="F3340" t="str">
        <f t="shared" si="112"/>
        <v>VNP_84910241370</v>
      </c>
      <c r="G3340" t="str">
        <f>IF(ISNA(VLOOKUP(F3340,$F$3:F3339,1,0)),"","DUP!")</f>
        <v/>
      </c>
      <c r="H3340" t="str">
        <f t="shared" si="111"/>
        <v>INSERT INTO ZONE_MAP (SERVICE_ID, SERVICE_NAME, CODE, NW_GROUP, ZONE) VALUES (1,'SMS','84910241370','84910241370','VNP');</v>
      </c>
    </row>
    <row r="3341" spans="1:8">
      <c r="A3341" s="25" t="s">
        <v>7683</v>
      </c>
      <c r="B3341" s="25" t="s">
        <v>7515</v>
      </c>
      <c r="C3341" s="25" t="s">
        <v>7516</v>
      </c>
      <c r="D3341">
        <v>1</v>
      </c>
      <c r="E3341" s="25" t="s">
        <v>8</v>
      </c>
      <c r="F3341" t="str">
        <f t="shared" si="112"/>
        <v>VNPT_849102418</v>
      </c>
      <c r="G3341" t="str">
        <f>IF(ISNA(VLOOKUP(F3341,$F$3:F3340,1,0)),"","DUP!")</f>
        <v/>
      </c>
      <c r="H3341" t="str">
        <f t="shared" si="111"/>
        <v>INSERT INTO ZONE_MAP (SERVICE_ID, SERVICE_NAME, CODE, NW_GROUP, ZONE) VALUES (1,'SMS','849102418','849102418','VNPT');</v>
      </c>
    </row>
    <row r="3342" spans="1:8">
      <c r="A3342" s="25" t="s">
        <v>7684</v>
      </c>
      <c r="B3342" s="25" t="s">
        <v>7539</v>
      </c>
      <c r="C3342" s="25" t="s">
        <v>7516</v>
      </c>
      <c r="D3342">
        <v>1</v>
      </c>
      <c r="E3342" s="25" t="s">
        <v>8</v>
      </c>
      <c r="F3342" t="str">
        <f t="shared" si="112"/>
        <v>VNPT_84910241800126</v>
      </c>
      <c r="G3342" t="str">
        <f>IF(ISNA(VLOOKUP(F3342,$F$3:F3341,1,0)),"","DUP!")</f>
        <v/>
      </c>
      <c r="H3342" t="str">
        <f t="shared" si="111"/>
        <v>INSERT INTO ZONE_MAP (SERVICE_ID, SERVICE_NAME, CODE, NW_GROUP, ZONE) VALUES (1,'SMS','84910241800126','84910241800126','VNPT');</v>
      </c>
    </row>
    <row r="3343" spans="1:8">
      <c r="A3343" s="25" t="s">
        <v>7685</v>
      </c>
      <c r="B3343" s="25" t="s">
        <v>7518</v>
      </c>
      <c r="C3343" s="25" t="s">
        <v>253</v>
      </c>
      <c r="D3343">
        <v>1</v>
      </c>
      <c r="E3343" s="25" t="s">
        <v>8</v>
      </c>
      <c r="F3343" t="str">
        <f t="shared" si="112"/>
        <v>VNP_8491024185</v>
      </c>
      <c r="G3343" t="str">
        <f>IF(ISNA(VLOOKUP(F3343,$F$3:F3342,1,0)),"","DUP!")</f>
        <v/>
      </c>
      <c r="H3343" t="str">
        <f t="shared" si="111"/>
        <v>INSERT INTO ZONE_MAP (SERVICE_ID, SERVICE_NAME, CODE, NW_GROUP, ZONE) VALUES (1,'SMS','8491024185','8491024185','VNP');</v>
      </c>
    </row>
    <row r="3344" spans="1:8">
      <c r="A3344" s="25" t="s">
        <v>7686</v>
      </c>
      <c r="B3344" s="25" t="s">
        <v>7515</v>
      </c>
      <c r="C3344" s="25" t="s">
        <v>7516</v>
      </c>
      <c r="D3344">
        <v>1</v>
      </c>
      <c r="E3344" s="25" t="s">
        <v>8</v>
      </c>
      <c r="F3344" t="str">
        <f t="shared" si="112"/>
        <v>VNPT_84910253</v>
      </c>
      <c r="G3344" t="str">
        <f>IF(ISNA(VLOOKUP(F3344,$F$3:F3343,1,0)),"","DUP!")</f>
        <v/>
      </c>
      <c r="H3344" t="str">
        <f t="shared" si="111"/>
        <v>INSERT INTO ZONE_MAP (SERVICE_ID, SERVICE_NAME, CODE, NW_GROUP, ZONE) VALUES (1,'SMS','84910253','84910253','VNPT');</v>
      </c>
    </row>
    <row r="3345" spans="1:8">
      <c r="A3345" s="25" t="s">
        <v>7687</v>
      </c>
      <c r="B3345" s="25" t="s">
        <v>7518</v>
      </c>
      <c r="C3345" s="25" t="s">
        <v>253</v>
      </c>
      <c r="D3345">
        <v>1</v>
      </c>
      <c r="E3345" s="25" t="s">
        <v>8</v>
      </c>
      <c r="F3345" t="str">
        <f t="shared" si="112"/>
        <v>VNP_8491025350</v>
      </c>
      <c r="G3345" t="str">
        <f>IF(ISNA(VLOOKUP(F3345,$F$3:F3344,1,0)),"","DUP!")</f>
        <v/>
      </c>
      <c r="H3345" t="str">
        <f t="shared" si="111"/>
        <v>INSERT INTO ZONE_MAP (SERVICE_ID, SERVICE_NAME, CODE, NW_GROUP, ZONE) VALUES (1,'SMS','8491025350','8491025350','VNP');</v>
      </c>
    </row>
    <row r="3346" spans="1:8">
      <c r="A3346" s="25" t="s">
        <v>7688</v>
      </c>
      <c r="B3346" s="25" t="s">
        <v>7518</v>
      </c>
      <c r="C3346" s="25" t="s">
        <v>253</v>
      </c>
      <c r="D3346">
        <v>1</v>
      </c>
      <c r="E3346" s="25" t="s">
        <v>8</v>
      </c>
      <c r="F3346" t="str">
        <f t="shared" si="112"/>
        <v>VNP_84910253512</v>
      </c>
      <c r="G3346" t="str">
        <f>IF(ISNA(VLOOKUP(F3346,$F$3:F3345,1,0)),"","DUP!")</f>
        <v/>
      </c>
      <c r="H3346" t="str">
        <f t="shared" si="111"/>
        <v>INSERT INTO ZONE_MAP (SERVICE_ID, SERVICE_NAME, CODE, NW_GROUP, ZONE) VALUES (1,'SMS','84910253512','84910253512','VNP');</v>
      </c>
    </row>
    <row r="3347" spans="1:8">
      <c r="A3347" s="25" t="s">
        <v>7689</v>
      </c>
      <c r="B3347" s="25" t="s">
        <v>7518</v>
      </c>
      <c r="C3347" s="25" t="s">
        <v>253</v>
      </c>
      <c r="D3347">
        <v>1</v>
      </c>
      <c r="E3347" s="25" t="s">
        <v>8</v>
      </c>
      <c r="F3347" t="str">
        <f t="shared" si="112"/>
        <v>VNP_84910253513</v>
      </c>
      <c r="G3347" t="str">
        <f>IF(ISNA(VLOOKUP(F3347,$F$3:F3346,1,0)),"","DUP!")</f>
        <v/>
      </c>
      <c r="H3347" t="str">
        <f t="shared" si="111"/>
        <v>INSERT INTO ZONE_MAP (SERVICE_ID, SERVICE_NAME, CODE, NW_GROUP, ZONE) VALUES (1,'SMS','84910253513','84910253513','VNP');</v>
      </c>
    </row>
    <row r="3348" spans="1:8">
      <c r="A3348" s="25" t="s">
        <v>7690</v>
      </c>
      <c r="B3348" s="25" t="s">
        <v>7518</v>
      </c>
      <c r="C3348" s="25" t="s">
        <v>253</v>
      </c>
      <c r="D3348">
        <v>1</v>
      </c>
      <c r="E3348" s="25" t="s">
        <v>8</v>
      </c>
      <c r="F3348" t="str">
        <f t="shared" si="112"/>
        <v>VNP_84910253514</v>
      </c>
      <c r="G3348" t="str">
        <f>IF(ISNA(VLOOKUP(F3348,$F$3:F3347,1,0)),"","DUP!")</f>
        <v/>
      </c>
      <c r="H3348" t="str">
        <f t="shared" si="111"/>
        <v>INSERT INTO ZONE_MAP (SERVICE_ID, SERVICE_NAME, CODE, NW_GROUP, ZONE) VALUES (1,'SMS','84910253514','84910253514','VNP');</v>
      </c>
    </row>
    <row r="3349" spans="1:8">
      <c r="A3349" s="25" t="s">
        <v>7691</v>
      </c>
      <c r="B3349" s="25" t="s">
        <v>7518</v>
      </c>
      <c r="C3349" s="25" t="s">
        <v>253</v>
      </c>
      <c r="D3349">
        <v>1</v>
      </c>
      <c r="E3349" s="25" t="s">
        <v>8</v>
      </c>
      <c r="F3349" t="str">
        <f t="shared" si="112"/>
        <v>VNP_84910253515</v>
      </c>
      <c r="G3349" t="str">
        <f>IF(ISNA(VLOOKUP(F3349,$F$3:F3348,1,0)),"","DUP!")</f>
        <v/>
      </c>
      <c r="H3349" t="str">
        <f t="shared" si="111"/>
        <v>INSERT INTO ZONE_MAP (SERVICE_ID, SERVICE_NAME, CODE, NW_GROUP, ZONE) VALUES (1,'SMS','84910253515','84910253515','VNP');</v>
      </c>
    </row>
    <row r="3350" spans="1:8">
      <c r="A3350" s="25" t="s">
        <v>7692</v>
      </c>
      <c r="B3350" s="25" t="s">
        <v>7518</v>
      </c>
      <c r="C3350" s="25" t="s">
        <v>253</v>
      </c>
      <c r="D3350">
        <v>1</v>
      </c>
      <c r="E3350" s="25" t="s">
        <v>8</v>
      </c>
      <c r="F3350" t="str">
        <f t="shared" si="112"/>
        <v>VNP_84910253520</v>
      </c>
      <c r="G3350" t="str">
        <f>IF(ISNA(VLOOKUP(F3350,$F$3:F3349,1,0)),"","DUP!")</f>
        <v/>
      </c>
      <c r="H3350" t="str">
        <f t="shared" si="111"/>
        <v>INSERT INTO ZONE_MAP (SERVICE_ID, SERVICE_NAME, CODE, NW_GROUP, ZONE) VALUES (1,'SMS','84910253520','84910253520','VNP');</v>
      </c>
    </row>
    <row r="3351" spans="1:8">
      <c r="A3351" s="25" t="s">
        <v>7693</v>
      </c>
      <c r="B3351" s="25" t="s">
        <v>7518</v>
      </c>
      <c r="C3351" s="25" t="s">
        <v>253</v>
      </c>
      <c r="D3351">
        <v>1</v>
      </c>
      <c r="E3351" s="25" t="s">
        <v>8</v>
      </c>
      <c r="F3351" t="str">
        <f t="shared" si="112"/>
        <v>VNP_84910253521</v>
      </c>
      <c r="G3351" t="str">
        <f>IF(ISNA(VLOOKUP(F3351,$F$3:F3350,1,0)),"","DUP!")</f>
        <v/>
      </c>
      <c r="H3351" t="str">
        <f t="shared" si="111"/>
        <v>INSERT INTO ZONE_MAP (SERVICE_ID, SERVICE_NAME, CODE, NW_GROUP, ZONE) VALUES (1,'SMS','84910253521','84910253521','VNP');</v>
      </c>
    </row>
    <row r="3352" spans="1:8">
      <c r="A3352" s="25" t="s">
        <v>7694</v>
      </c>
      <c r="B3352" s="25" t="s">
        <v>7518</v>
      </c>
      <c r="C3352" s="25" t="s">
        <v>253</v>
      </c>
      <c r="D3352">
        <v>1</v>
      </c>
      <c r="E3352" s="25" t="s">
        <v>8</v>
      </c>
      <c r="F3352" t="str">
        <f t="shared" si="112"/>
        <v>VNP_84910253522</v>
      </c>
      <c r="G3352" t="str">
        <f>IF(ISNA(VLOOKUP(F3352,$F$3:F3351,1,0)),"","DUP!")</f>
        <v/>
      </c>
      <c r="H3352" t="str">
        <f t="shared" si="111"/>
        <v>INSERT INTO ZONE_MAP (SERVICE_ID, SERVICE_NAME, CODE, NW_GROUP, ZONE) VALUES (1,'SMS','84910253522','84910253522','VNP');</v>
      </c>
    </row>
    <row r="3353" spans="1:8">
      <c r="A3353" s="25" t="s">
        <v>7695</v>
      </c>
      <c r="B3353" s="25" t="s">
        <v>7518</v>
      </c>
      <c r="C3353" s="25" t="s">
        <v>253</v>
      </c>
      <c r="D3353">
        <v>1</v>
      </c>
      <c r="E3353" s="25" t="s">
        <v>8</v>
      </c>
      <c r="F3353" t="str">
        <f t="shared" si="112"/>
        <v>VNP_84910253523</v>
      </c>
      <c r="G3353" t="str">
        <f>IF(ISNA(VLOOKUP(F3353,$F$3:F3352,1,0)),"","DUP!")</f>
        <v/>
      </c>
      <c r="H3353" t="str">
        <f t="shared" si="111"/>
        <v>INSERT INTO ZONE_MAP (SERVICE_ID, SERVICE_NAME, CODE, NW_GROUP, ZONE) VALUES (1,'SMS','84910253523','84910253523','VNP');</v>
      </c>
    </row>
    <row r="3354" spans="1:8">
      <c r="A3354" s="25" t="s">
        <v>7696</v>
      </c>
      <c r="B3354" s="25" t="s">
        <v>7518</v>
      </c>
      <c r="C3354" s="25" t="s">
        <v>253</v>
      </c>
      <c r="D3354">
        <v>1</v>
      </c>
      <c r="E3354" s="25" t="s">
        <v>8</v>
      </c>
      <c r="F3354" t="str">
        <f t="shared" si="112"/>
        <v>VNP_84910253524</v>
      </c>
      <c r="G3354" t="str">
        <f>IF(ISNA(VLOOKUP(F3354,$F$3:F3353,1,0)),"","DUP!")</f>
        <v/>
      </c>
      <c r="H3354" t="str">
        <f t="shared" si="111"/>
        <v>INSERT INTO ZONE_MAP (SERVICE_ID, SERVICE_NAME, CODE, NW_GROUP, ZONE) VALUES (1,'SMS','84910253524','84910253524','VNP');</v>
      </c>
    </row>
    <row r="3355" spans="1:8">
      <c r="A3355" s="25" t="s">
        <v>7697</v>
      </c>
      <c r="B3355" s="25" t="s">
        <v>7518</v>
      </c>
      <c r="C3355" s="25" t="s">
        <v>253</v>
      </c>
      <c r="D3355">
        <v>1</v>
      </c>
      <c r="E3355" s="25" t="s">
        <v>8</v>
      </c>
      <c r="F3355" t="str">
        <f t="shared" si="112"/>
        <v>VNP_84910253525</v>
      </c>
      <c r="G3355" t="str">
        <f>IF(ISNA(VLOOKUP(F3355,$F$3:F3354,1,0)),"","DUP!")</f>
        <v/>
      </c>
      <c r="H3355" t="str">
        <f t="shared" si="111"/>
        <v>INSERT INTO ZONE_MAP (SERVICE_ID, SERVICE_NAME, CODE, NW_GROUP, ZONE) VALUES (1,'SMS','84910253525','84910253525','VNP');</v>
      </c>
    </row>
    <row r="3356" spans="1:8">
      <c r="A3356" s="25" t="s">
        <v>7698</v>
      </c>
      <c r="B3356" s="25" t="s">
        <v>7518</v>
      </c>
      <c r="C3356" s="25" t="s">
        <v>253</v>
      </c>
      <c r="D3356">
        <v>1</v>
      </c>
      <c r="E3356" s="25" t="s">
        <v>8</v>
      </c>
      <c r="F3356" t="str">
        <f t="shared" si="112"/>
        <v>VNP_84910253526</v>
      </c>
      <c r="G3356" t="str">
        <f>IF(ISNA(VLOOKUP(F3356,$F$3:F3355,1,0)),"","DUP!")</f>
        <v/>
      </c>
      <c r="H3356" t="str">
        <f t="shared" si="111"/>
        <v>INSERT INTO ZONE_MAP (SERVICE_ID, SERVICE_NAME, CODE, NW_GROUP, ZONE) VALUES (1,'SMS','84910253526','84910253526','VNP');</v>
      </c>
    </row>
    <row r="3357" spans="1:8">
      <c r="A3357" s="25" t="s">
        <v>7699</v>
      </c>
      <c r="B3357" s="25" t="s">
        <v>7518</v>
      </c>
      <c r="C3357" s="25" t="s">
        <v>253</v>
      </c>
      <c r="D3357">
        <v>1</v>
      </c>
      <c r="E3357" s="25" t="s">
        <v>8</v>
      </c>
      <c r="F3357" t="str">
        <f t="shared" si="112"/>
        <v>VNP_84910253527</v>
      </c>
      <c r="G3357" t="str">
        <f>IF(ISNA(VLOOKUP(F3357,$F$3:F3356,1,0)),"","DUP!")</f>
        <v/>
      </c>
      <c r="H3357" t="str">
        <f t="shared" si="111"/>
        <v>INSERT INTO ZONE_MAP (SERVICE_ID, SERVICE_NAME, CODE, NW_GROUP, ZONE) VALUES (1,'SMS','84910253527','84910253527','VNP');</v>
      </c>
    </row>
    <row r="3358" spans="1:8">
      <c r="A3358" s="25" t="s">
        <v>7700</v>
      </c>
      <c r="B3358" s="25" t="s">
        <v>7518</v>
      </c>
      <c r="C3358" s="25" t="s">
        <v>253</v>
      </c>
      <c r="D3358">
        <v>1</v>
      </c>
      <c r="E3358" s="25" t="s">
        <v>8</v>
      </c>
      <c r="F3358" t="str">
        <f t="shared" si="112"/>
        <v>VNP_84910253529</v>
      </c>
      <c r="G3358" t="str">
        <f>IF(ISNA(VLOOKUP(F3358,$F$3:F3357,1,0)),"","DUP!")</f>
        <v/>
      </c>
      <c r="H3358" t="str">
        <f t="shared" si="111"/>
        <v>INSERT INTO ZONE_MAP (SERVICE_ID, SERVICE_NAME, CODE, NW_GROUP, ZONE) VALUES (1,'SMS','84910253529','84910253529','VNP');</v>
      </c>
    </row>
    <row r="3359" spans="1:8">
      <c r="A3359" s="25" t="s">
        <v>7701</v>
      </c>
      <c r="B3359" s="25" t="s">
        <v>7518</v>
      </c>
      <c r="C3359" s="25" t="s">
        <v>253</v>
      </c>
      <c r="D3359">
        <v>1</v>
      </c>
      <c r="E3359" s="25" t="s">
        <v>8</v>
      </c>
      <c r="F3359" t="str">
        <f t="shared" si="112"/>
        <v>VNP_84910253533</v>
      </c>
      <c r="G3359" t="str">
        <f>IF(ISNA(VLOOKUP(F3359,$F$3:F3358,1,0)),"","DUP!")</f>
        <v/>
      </c>
      <c r="H3359" t="str">
        <f t="shared" si="111"/>
        <v>INSERT INTO ZONE_MAP (SERVICE_ID, SERVICE_NAME, CODE, NW_GROUP, ZONE) VALUES (1,'SMS','84910253533','84910253533','VNP');</v>
      </c>
    </row>
    <row r="3360" spans="1:8">
      <c r="A3360" s="25" t="s">
        <v>7702</v>
      </c>
      <c r="B3360" s="25" t="s">
        <v>7518</v>
      </c>
      <c r="C3360" s="25" t="s">
        <v>253</v>
      </c>
      <c r="D3360">
        <v>1</v>
      </c>
      <c r="E3360" s="25" t="s">
        <v>8</v>
      </c>
      <c r="F3360" t="str">
        <f t="shared" si="112"/>
        <v>VNP_84910253534</v>
      </c>
      <c r="G3360" t="str">
        <f>IF(ISNA(VLOOKUP(F3360,$F$3:F3359,1,0)),"","DUP!")</f>
        <v/>
      </c>
      <c r="H3360" t="str">
        <f t="shared" si="111"/>
        <v>INSERT INTO ZONE_MAP (SERVICE_ID, SERVICE_NAME, CODE, NW_GROUP, ZONE) VALUES (1,'SMS','84910253534','84910253534','VNP');</v>
      </c>
    </row>
    <row r="3361" spans="1:8">
      <c r="A3361" s="25" t="s">
        <v>7703</v>
      </c>
      <c r="B3361" s="25" t="s">
        <v>7518</v>
      </c>
      <c r="C3361" s="25" t="s">
        <v>253</v>
      </c>
      <c r="D3361">
        <v>1</v>
      </c>
      <c r="E3361" s="25" t="s">
        <v>8</v>
      </c>
      <c r="F3361" t="str">
        <f t="shared" si="112"/>
        <v>VNP_84910253538</v>
      </c>
      <c r="G3361" t="str">
        <f>IF(ISNA(VLOOKUP(F3361,$F$3:F3360,1,0)),"","DUP!")</f>
        <v/>
      </c>
      <c r="H3361" t="str">
        <f t="shared" si="111"/>
        <v>INSERT INTO ZONE_MAP (SERVICE_ID, SERVICE_NAME, CODE, NW_GROUP, ZONE) VALUES (1,'SMS','84910253538','84910253538','VNP');</v>
      </c>
    </row>
    <row r="3362" spans="1:8">
      <c r="A3362" s="25" t="s">
        <v>7704</v>
      </c>
      <c r="B3362" s="25" t="s">
        <v>7518</v>
      </c>
      <c r="C3362" s="25" t="s">
        <v>253</v>
      </c>
      <c r="D3362">
        <v>1</v>
      </c>
      <c r="E3362" s="25" t="s">
        <v>8</v>
      </c>
      <c r="F3362" t="str">
        <f t="shared" si="112"/>
        <v>VNP_84910253539</v>
      </c>
      <c r="G3362" t="str">
        <f>IF(ISNA(VLOOKUP(F3362,$F$3:F3361,1,0)),"","DUP!")</f>
        <v/>
      </c>
      <c r="H3362" t="str">
        <f t="shared" si="111"/>
        <v>INSERT INTO ZONE_MAP (SERVICE_ID, SERVICE_NAME, CODE, NW_GROUP, ZONE) VALUES (1,'SMS','84910253539','84910253539','VNP');</v>
      </c>
    </row>
    <row r="3363" spans="1:8">
      <c r="A3363" s="25" t="s">
        <v>7705</v>
      </c>
      <c r="B3363" s="25" t="s">
        <v>7518</v>
      </c>
      <c r="C3363" s="25" t="s">
        <v>253</v>
      </c>
      <c r="D3363">
        <v>1</v>
      </c>
      <c r="E3363" s="25" t="s">
        <v>8</v>
      </c>
      <c r="F3363" t="str">
        <f t="shared" si="112"/>
        <v>VNP_8491025360</v>
      </c>
      <c r="G3363" t="str">
        <f>IF(ISNA(VLOOKUP(F3363,$F$3:F3362,1,0)),"","DUP!")</f>
        <v/>
      </c>
      <c r="H3363" t="str">
        <f t="shared" si="111"/>
        <v>INSERT INTO ZONE_MAP (SERVICE_ID, SERVICE_NAME, CODE, NW_GROUP, ZONE) VALUES (1,'SMS','8491025360','8491025360','VNP');</v>
      </c>
    </row>
    <row r="3364" spans="1:8">
      <c r="A3364" s="25" t="s">
        <v>7706</v>
      </c>
      <c r="B3364" s="25" t="s">
        <v>7518</v>
      </c>
      <c r="C3364" s="25" t="s">
        <v>253</v>
      </c>
      <c r="D3364">
        <v>1</v>
      </c>
      <c r="E3364" s="25" t="s">
        <v>8</v>
      </c>
      <c r="F3364" t="str">
        <f t="shared" si="112"/>
        <v>VNP_84910253610</v>
      </c>
      <c r="G3364" t="str">
        <f>IF(ISNA(VLOOKUP(F3364,$F$3:F3363,1,0)),"","DUP!")</f>
        <v/>
      </c>
      <c r="H3364" t="str">
        <f t="shared" si="111"/>
        <v>INSERT INTO ZONE_MAP (SERVICE_ID, SERVICE_NAME, CODE, NW_GROUP, ZONE) VALUES (1,'SMS','84910253610','84910253610','VNP');</v>
      </c>
    </row>
    <row r="3365" spans="1:8">
      <c r="A3365" s="25" t="s">
        <v>7707</v>
      </c>
      <c r="B3365" s="25" t="s">
        <v>7518</v>
      </c>
      <c r="C3365" s="25" t="s">
        <v>253</v>
      </c>
      <c r="D3365">
        <v>1</v>
      </c>
      <c r="E3365" s="25" t="s">
        <v>8</v>
      </c>
      <c r="F3365" t="str">
        <f t="shared" si="112"/>
        <v>VNP_84910253611</v>
      </c>
      <c r="G3365" t="str">
        <f>IF(ISNA(VLOOKUP(F3365,$F$3:F3364,1,0)),"","DUP!")</f>
        <v/>
      </c>
      <c r="H3365" t="str">
        <f t="shared" si="111"/>
        <v>INSERT INTO ZONE_MAP (SERVICE_ID, SERVICE_NAME, CODE, NW_GROUP, ZONE) VALUES (1,'SMS','84910253611','84910253611','VNP');</v>
      </c>
    </row>
    <row r="3366" spans="1:8">
      <c r="A3366" s="25" t="s">
        <v>7708</v>
      </c>
      <c r="B3366" s="25" t="s">
        <v>7518</v>
      </c>
      <c r="C3366" s="25" t="s">
        <v>253</v>
      </c>
      <c r="D3366">
        <v>1</v>
      </c>
      <c r="E3366" s="25" t="s">
        <v>8</v>
      </c>
      <c r="F3366" t="str">
        <f t="shared" si="112"/>
        <v>VNP_84910253620</v>
      </c>
      <c r="G3366" t="str">
        <f>IF(ISNA(VLOOKUP(F3366,$F$3:F3365,1,0)),"","DUP!")</f>
        <v/>
      </c>
      <c r="H3366" t="str">
        <f t="shared" si="111"/>
        <v>INSERT INTO ZONE_MAP (SERVICE_ID, SERVICE_NAME, CODE, NW_GROUP, ZONE) VALUES (1,'SMS','84910253620','84910253620','VNP');</v>
      </c>
    </row>
    <row r="3367" spans="1:8">
      <c r="A3367" s="25" t="s">
        <v>7709</v>
      </c>
      <c r="B3367" s="25" t="s">
        <v>7518</v>
      </c>
      <c r="C3367" s="25" t="s">
        <v>253</v>
      </c>
      <c r="D3367">
        <v>1</v>
      </c>
      <c r="E3367" s="25" t="s">
        <v>8</v>
      </c>
      <c r="F3367" t="str">
        <f t="shared" si="112"/>
        <v>VNP_84910253621</v>
      </c>
      <c r="G3367" t="str">
        <f>IF(ISNA(VLOOKUP(F3367,$F$3:F3366,1,0)),"","DUP!")</f>
        <v/>
      </c>
      <c r="H3367" t="str">
        <f t="shared" si="111"/>
        <v>INSERT INTO ZONE_MAP (SERVICE_ID, SERVICE_NAME, CODE, NW_GROUP, ZONE) VALUES (1,'SMS','84910253621','84910253621','VNP');</v>
      </c>
    </row>
    <row r="3368" spans="1:8">
      <c r="A3368" s="25" t="s">
        <v>7710</v>
      </c>
      <c r="B3368" s="25" t="s">
        <v>7518</v>
      </c>
      <c r="C3368" s="25" t="s">
        <v>253</v>
      </c>
      <c r="D3368">
        <v>1</v>
      </c>
      <c r="E3368" s="25" t="s">
        <v>8</v>
      </c>
      <c r="F3368" t="str">
        <f t="shared" si="112"/>
        <v>VNP_84910253631</v>
      </c>
      <c r="G3368" t="str">
        <f>IF(ISNA(VLOOKUP(F3368,$F$3:F3367,1,0)),"","DUP!")</f>
        <v/>
      </c>
      <c r="H3368" t="str">
        <f t="shared" si="111"/>
        <v>INSERT INTO ZONE_MAP (SERVICE_ID, SERVICE_NAME, CODE, NW_GROUP, ZONE) VALUES (1,'SMS','84910253631','84910253631','VNP');</v>
      </c>
    </row>
    <row r="3369" spans="1:8">
      <c r="A3369" s="25" t="s">
        <v>7711</v>
      </c>
      <c r="B3369" s="25" t="s">
        <v>7515</v>
      </c>
      <c r="C3369" s="25" t="s">
        <v>7516</v>
      </c>
      <c r="D3369">
        <v>1</v>
      </c>
      <c r="E3369" s="25" t="s">
        <v>8</v>
      </c>
      <c r="F3369" t="str">
        <f t="shared" si="112"/>
        <v>VNPT_84910258</v>
      </c>
      <c r="G3369" t="str">
        <f>IF(ISNA(VLOOKUP(F3369,$F$3:F3368,1,0)),"","DUP!")</f>
        <v/>
      </c>
      <c r="H3369" t="str">
        <f t="shared" si="111"/>
        <v>INSERT INTO ZONE_MAP (SERVICE_ID, SERVICE_NAME, CODE, NW_GROUP, ZONE) VALUES (1,'SMS','84910258','84910258','VNPT');</v>
      </c>
    </row>
    <row r="3370" spans="1:8">
      <c r="A3370" s="25" t="s">
        <v>7712</v>
      </c>
      <c r="B3370" s="25" t="s">
        <v>7539</v>
      </c>
      <c r="C3370" s="25" t="s">
        <v>7516</v>
      </c>
      <c r="D3370">
        <v>1</v>
      </c>
      <c r="E3370" s="25" t="s">
        <v>8</v>
      </c>
      <c r="F3370" t="str">
        <f t="shared" si="112"/>
        <v>VNPT_8491025800126</v>
      </c>
      <c r="G3370" t="str">
        <f>IF(ISNA(VLOOKUP(F3370,$F$3:F3369,1,0)),"","DUP!")</f>
        <v/>
      </c>
      <c r="H3370" t="str">
        <f t="shared" si="111"/>
        <v>INSERT INTO ZONE_MAP (SERVICE_ID, SERVICE_NAME, CODE, NW_GROUP, ZONE) VALUES (1,'SMS','8491025800126','8491025800126','VNPT');</v>
      </c>
    </row>
    <row r="3371" spans="1:8">
      <c r="A3371" s="25" t="s">
        <v>7713</v>
      </c>
      <c r="B3371" s="25" t="s">
        <v>7515</v>
      </c>
      <c r="C3371" s="25" t="s">
        <v>7516</v>
      </c>
      <c r="D3371">
        <v>1</v>
      </c>
      <c r="E3371" s="25" t="s">
        <v>8</v>
      </c>
      <c r="F3371" t="str">
        <f t="shared" si="112"/>
        <v>VNPT_84910263</v>
      </c>
      <c r="G3371" t="str">
        <f>IF(ISNA(VLOOKUP(F3371,$F$3:F3370,1,0)),"","DUP!")</f>
        <v/>
      </c>
      <c r="H3371" t="str">
        <f t="shared" si="111"/>
        <v>INSERT INTO ZONE_MAP (SERVICE_ID, SERVICE_NAME, CODE, NW_GROUP, ZONE) VALUES (1,'SMS','84910263','84910263','VNPT');</v>
      </c>
    </row>
    <row r="3372" spans="1:8">
      <c r="A3372" s="25" t="s">
        <v>7714</v>
      </c>
      <c r="B3372" s="25" t="s">
        <v>7518</v>
      </c>
      <c r="C3372" s="25" t="s">
        <v>253</v>
      </c>
      <c r="D3372">
        <v>1</v>
      </c>
      <c r="E3372" s="25" t="s">
        <v>8</v>
      </c>
      <c r="F3372" t="str">
        <f t="shared" si="112"/>
        <v>VNP_8491026350</v>
      </c>
      <c r="G3372" t="str">
        <f>IF(ISNA(VLOOKUP(F3372,$F$3:F3371,1,0)),"","DUP!")</f>
        <v/>
      </c>
      <c r="H3372" t="str">
        <f t="shared" si="111"/>
        <v>INSERT INTO ZONE_MAP (SERVICE_ID, SERVICE_NAME, CODE, NW_GROUP, ZONE) VALUES (1,'SMS','8491026350','8491026350','VNP');</v>
      </c>
    </row>
    <row r="3373" spans="1:8">
      <c r="A3373" s="25" t="s">
        <v>7715</v>
      </c>
      <c r="B3373" s="25" t="s">
        <v>7518</v>
      </c>
      <c r="C3373" s="25" t="s">
        <v>253</v>
      </c>
      <c r="D3373">
        <v>1</v>
      </c>
      <c r="E3373" s="25" t="s">
        <v>8</v>
      </c>
      <c r="F3373" t="str">
        <f t="shared" si="112"/>
        <v>VNP_84910263504</v>
      </c>
      <c r="G3373" t="str">
        <f>IF(ISNA(VLOOKUP(F3373,$F$3:F3372,1,0)),"","DUP!")</f>
        <v/>
      </c>
      <c r="H3373" t="str">
        <f t="shared" si="111"/>
        <v>INSERT INTO ZONE_MAP (SERVICE_ID, SERVICE_NAME, CODE, NW_GROUP, ZONE) VALUES (1,'SMS','84910263504','84910263504','VNP');</v>
      </c>
    </row>
    <row r="3374" spans="1:8">
      <c r="A3374" s="25" t="s">
        <v>7716</v>
      </c>
      <c r="B3374" s="25" t="s">
        <v>7518</v>
      </c>
      <c r="C3374" s="25" t="s">
        <v>253</v>
      </c>
      <c r="D3374">
        <v>1</v>
      </c>
      <c r="E3374" s="25" t="s">
        <v>8</v>
      </c>
      <c r="F3374" t="str">
        <f t="shared" si="112"/>
        <v>VNP_84910263505</v>
      </c>
      <c r="G3374" t="str">
        <f>IF(ISNA(VLOOKUP(F3374,$F$3:F3373,1,0)),"","DUP!")</f>
        <v/>
      </c>
      <c r="H3374" t="str">
        <f t="shared" si="111"/>
        <v>INSERT INTO ZONE_MAP (SERVICE_ID, SERVICE_NAME, CODE, NW_GROUP, ZONE) VALUES (1,'SMS','84910263505','84910263505','VNP');</v>
      </c>
    </row>
    <row r="3375" spans="1:8">
      <c r="A3375" s="25" t="s">
        <v>7717</v>
      </c>
      <c r="B3375" s="25" t="s">
        <v>7518</v>
      </c>
      <c r="C3375" s="25" t="s">
        <v>253</v>
      </c>
      <c r="D3375">
        <v>1</v>
      </c>
      <c r="E3375" s="25" t="s">
        <v>8</v>
      </c>
      <c r="F3375" t="str">
        <f t="shared" si="112"/>
        <v>VNP_84910263506</v>
      </c>
      <c r="G3375" t="str">
        <f>IF(ISNA(VLOOKUP(F3375,$F$3:F3374,1,0)),"","DUP!")</f>
        <v/>
      </c>
      <c r="H3375" t="str">
        <f t="shared" si="111"/>
        <v>INSERT INTO ZONE_MAP (SERVICE_ID, SERVICE_NAME, CODE, NW_GROUP, ZONE) VALUES (1,'SMS','84910263506','84910263506','VNP');</v>
      </c>
    </row>
    <row r="3376" spans="1:8">
      <c r="A3376" s="25" t="s">
        <v>7718</v>
      </c>
      <c r="B3376" s="25" t="s">
        <v>7518</v>
      </c>
      <c r="C3376" s="25" t="s">
        <v>253</v>
      </c>
      <c r="D3376">
        <v>1</v>
      </c>
      <c r="E3376" s="25" t="s">
        <v>8</v>
      </c>
      <c r="F3376" t="str">
        <f t="shared" si="112"/>
        <v>VNP_8491026360</v>
      </c>
      <c r="G3376" t="str">
        <f>IF(ISNA(VLOOKUP(F3376,$F$3:F3375,1,0)),"","DUP!")</f>
        <v/>
      </c>
      <c r="H3376" t="str">
        <f t="shared" si="111"/>
        <v>INSERT INTO ZONE_MAP (SERVICE_ID, SERVICE_NAME, CODE, NW_GROUP, ZONE) VALUES (1,'SMS','8491026360','8491026360','VNP');</v>
      </c>
    </row>
    <row r="3377" spans="1:8">
      <c r="A3377" s="25" t="s">
        <v>7719</v>
      </c>
      <c r="B3377" s="25" t="s">
        <v>7518</v>
      </c>
      <c r="C3377" s="25" t="s">
        <v>253</v>
      </c>
      <c r="D3377">
        <v>1</v>
      </c>
      <c r="E3377" s="25" t="s">
        <v>8</v>
      </c>
      <c r="F3377" t="str">
        <f t="shared" si="112"/>
        <v>VNP_84910263703</v>
      </c>
      <c r="G3377" t="str">
        <f>IF(ISNA(VLOOKUP(F3377,$F$3:F3376,1,0)),"","DUP!")</f>
        <v/>
      </c>
      <c r="H3377" t="str">
        <f t="shared" si="111"/>
        <v>INSERT INTO ZONE_MAP (SERVICE_ID, SERVICE_NAME, CODE, NW_GROUP, ZONE) VALUES (1,'SMS','84910263703','84910263703','VNP');</v>
      </c>
    </row>
    <row r="3378" spans="1:8">
      <c r="A3378" s="25" t="s">
        <v>7720</v>
      </c>
      <c r="B3378" s="25" t="s">
        <v>7518</v>
      </c>
      <c r="C3378" s="25" t="s">
        <v>253</v>
      </c>
      <c r="D3378">
        <v>1</v>
      </c>
      <c r="E3378" s="25" t="s">
        <v>8</v>
      </c>
      <c r="F3378" t="str">
        <f t="shared" si="112"/>
        <v>VNP_84910263708</v>
      </c>
      <c r="G3378" t="str">
        <f>IF(ISNA(VLOOKUP(F3378,$F$3:F3377,1,0)),"","DUP!")</f>
        <v/>
      </c>
      <c r="H3378" t="str">
        <f t="shared" ref="H3378:H3441" si="113">IF(G3378="DUP!","","INSERT INTO ZONE_MAP (SERVICE_ID, SERVICE_NAME, CODE, NW_GROUP, ZONE) VALUES ("&amp;D3378&amp;",'"&amp;E3378&amp;"','"&amp;A3378&amp;"','"&amp;A3378&amp;"','"&amp;C3378&amp;"');")</f>
        <v>INSERT INTO ZONE_MAP (SERVICE_ID, SERVICE_NAME, CODE, NW_GROUP, ZONE) VALUES (1,'SMS','84910263708','84910263708','VNP');</v>
      </c>
    </row>
    <row r="3379" spans="1:8">
      <c r="A3379" s="25" t="s">
        <v>7721</v>
      </c>
      <c r="B3379" s="25" t="s">
        <v>7518</v>
      </c>
      <c r="C3379" s="25" t="s">
        <v>253</v>
      </c>
      <c r="D3379">
        <v>1</v>
      </c>
      <c r="E3379" s="25" t="s">
        <v>8</v>
      </c>
      <c r="F3379" t="str">
        <f t="shared" si="112"/>
        <v>VNP_84910263709</v>
      </c>
      <c r="G3379" t="str">
        <f>IF(ISNA(VLOOKUP(F3379,$F$3:F3378,1,0)),"","DUP!")</f>
        <v/>
      </c>
      <c r="H3379" t="str">
        <f t="shared" si="113"/>
        <v>INSERT INTO ZONE_MAP (SERVICE_ID, SERVICE_NAME, CODE, NW_GROUP, ZONE) VALUES (1,'SMS','84910263709','84910263709','VNP');</v>
      </c>
    </row>
    <row r="3380" spans="1:8">
      <c r="A3380" s="25" t="s">
        <v>7722</v>
      </c>
      <c r="B3380" s="25" t="s">
        <v>7515</v>
      </c>
      <c r="C3380" s="25" t="s">
        <v>7516</v>
      </c>
      <c r="D3380">
        <v>1</v>
      </c>
      <c r="E3380" s="25" t="s">
        <v>8</v>
      </c>
      <c r="F3380" t="str">
        <f t="shared" si="112"/>
        <v>VNPT_84910268</v>
      </c>
      <c r="G3380" t="str">
        <f>IF(ISNA(VLOOKUP(F3380,$F$3:F3379,1,0)),"","DUP!")</f>
        <v/>
      </c>
      <c r="H3380" t="str">
        <f t="shared" si="113"/>
        <v>INSERT INTO ZONE_MAP (SERVICE_ID, SERVICE_NAME, CODE, NW_GROUP, ZONE) VALUES (1,'SMS','84910268','84910268','VNPT');</v>
      </c>
    </row>
    <row r="3381" spans="1:8">
      <c r="A3381" s="25" t="s">
        <v>7723</v>
      </c>
      <c r="B3381" s="25" t="s">
        <v>7539</v>
      </c>
      <c r="C3381" s="25" t="s">
        <v>7516</v>
      </c>
      <c r="D3381">
        <v>1</v>
      </c>
      <c r="E3381" s="25" t="s">
        <v>8</v>
      </c>
      <c r="F3381" t="str">
        <f t="shared" si="112"/>
        <v>VNPT_8491026800126</v>
      </c>
      <c r="G3381" t="str">
        <f>IF(ISNA(VLOOKUP(F3381,$F$3:F3380,1,0)),"","DUP!")</f>
        <v/>
      </c>
      <c r="H3381" t="str">
        <f t="shared" si="113"/>
        <v>INSERT INTO ZONE_MAP (SERVICE_ID, SERVICE_NAME, CODE, NW_GROUP, ZONE) VALUES (1,'SMS','8491026800126','8491026800126','VNPT');</v>
      </c>
    </row>
    <row r="3382" spans="1:8">
      <c r="A3382" s="25" t="s">
        <v>7724</v>
      </c>
      <c r="B3382" s="25" t="s">
        <v>7518</v>
      </c>
      <c r="C3382" s="25" t="s">
        <v>253</v>
      </c>
      <c r="D3382">
        <v>1</v>
      </c>
      <c r="E3382" s="25" t="s">
        <v>8</v>
      </c>
      <c r="F3382" t="str">
        <f t="shared" si="112"/>
        <v>VNP_849102685</v>
      </c>
      <c r="G3382" t="str">
        <f>IF(ISNA(VLOOKUP(F3382,$F$3:F3381,1,0)),"","DUP!")</f>
        <v/>
      </c>
      <c r="H3382" t="str">
        <f t="shared" si="113"/>
        <v>INSERT INTO ZONE_MAP (SERVICE_ID, SERVICE_NAME, CODE, NW_GROUP, ZONE) VALUES (1,'SMS','849102685','849102685','VNP');</v>
      </c>
    </row>
    <row r="3383" spans="1:8">
      <c r="A3383" s="25" t="s">
        <v>7725</v>
      </c>
      <c r="B3383" s="25" t="s">
        <v>7515</v>
      </c>
      <c r="C3383" s="25" t="s">
        <v>7516</v>
      </c>
      <c r="D3383">
        <v>1</v>
      </c>
      <c r="E3383" s="25" t="s">
        <v>8</v>
      </c>
      <c r="F3383" t="str">
        <f t="shared" si="112"/>
        <v>VNPT_84910273</v>
      </c>
      <c r="G3383" t="str">
        <f>IF(ISNA(VLOOKUP(F3383,$F$3:F3382,1,0)),"","DUP!")</f>
        <v/>
      </c>
      <c r="H3383" t="str">
        <f t="shared" si="113"/>
        <v>INSERT INTO ZONE_MAP (SERVICE_ID, SERVICE_NAME, CODE, NW_GROUP, ZONE) VALUES (1,'SMS','84910273','84910273','VNPT');</v>
      </c>
    </row>
    <row r="3384" spans="1:8">
      <c r="A3384" s="25" t="s">
        <v>7726</v>
      </c>
      <c r="B3384" s="25" t="s">
        <v>7518</v>
      </c>
      <c r="C3384" s="25" t="s">
        <v>253</v>
      </c>
      <c r="D3384">
        <v>1</v>
      </c>
      <c r="E3384" s="25" t="s">
        <v>8</v>
      </c>
      <c r="F3384" t="str">
        <f t="shared" si="112"/>
        <v>VNP_8491027350</v>
      </c>
      <c r="G3384" t="str">
        <f>IF(ISNA(VLOOKUP(F3384,$F$3:F3383,1,0)),"","DUP!")</f>
        <v/>
      </c>
      <c r="H3384" t="str">
        <f t="shared" si="113"/>
        <v>INSERT INTO ZONE_MAP (SERVICE_ID, SERVICE_NAME, CODE, NW_GROUP, ZONE) VALUES (1,'SMS','8491027350','8491027350','VNP');</v>
      </c>
    </row>
    <row r="3385" spans="1:8">
      <c r="A3385" s="25" t="s">
        <v>7727</v>
      </c>
      <c r="B3385" s="25" t="s">
        <v>7518</v>
      </c>
      <c r="C3385" s="25" t="s">
        <v>253</v>
      </c>
      <c r="D3385">
        <v>1</v>
      </c>
      <c r="E3385" s="25" t="s">
        <v>8</v>
      </c>
      <c r="F3385" t="str">
        <f t="shared" si="112"/>
        <v>VNP_84910273573</v>
      </c>
      <c r="G3385" t="str">
        <f>IF(ISNA(VLOOKUP(F3385,$F$3:F3384,1,0)),"","DUP!")</f>
        <v/>
      </c>
      <c r="H3385" t="str">
        <f t="shared" si="113"/>
        <v>INSERT INTO ZONE_MAP (SERVICE_ID, SERVICE_NAME, CODE, NW_GROUP, ZONE) VALUES (1,'SMS','84910273573','84910273573','VNP');</v>
      </c>
    </row>
    <row r="3386" spans="1:8">
      <c r="A3386" s="25" t="s">
        <v>7728</v>
      </c>
      <c r="B3386" s="25" t="s">
        <v>7518</v>
      </c>
      <c r="C3386" s="25" t="s">
        <v>253</v>
      </c>
      <c r="D3386">
        <v>1</v>
      </c>
      <c r="E3386" s="25" t="s">
        <v>8</v>
      </c>
      <c r="F3386" t="str">
        <f t="shared" si="112"/>
        <v>VNP_8491027360</v>
      </c>
      <c r="G3386" t="str">
        <f>IF(ISNA(VLOOKUP(F3386,$F$3:F3385,1,0)),"","DUP!")</f>
        <v/>
      </c>
      <c r="H3386" t="str">
        <f t="shared" si="113"/>
        <v>INSERT INTO ZONE_MAP (SERVICE_ID, SERVICE_NAME, CODE, NW_GROUP, ZONE) VALUES (1,'SMS','8491027360','8491027360','VNP');</v>
      </c>
    </row>
    <row r="3387" spans="1:8">
      <c r="A3387" s="25" t="s">
        <v>7729</v>
      </c>
      <c r="B3387" s="25" t="s">
        <v>7515</v>
      </c>
      <c r="C3387" s="25" t="s">
        <v>7516</v>
      </c>
      <c r="D3387">
        <v>1</v>
      </c>
      <c r="E3387" s="25" t="s">
        <v>8</v>
      </c>
      <c r="F3387" t="str">
        <f t="shared" si="112"/>
        <v>VNPT_84910278</v>
      </c>
      <c r="G3387" t="str">
        <f>IF(ISNA(VLOOKUP(F3387,$F$3:F3386,1,0)),"","DUP!")</f>
        <v/>
      </c>
      <c r="H3387" t="str">
        <f t="shared" si="113"/>
        <v>INSERT INTO ZONE_MAP (SERVICE_ID, SERVICE_NAME, CODE, NW_GROUP, ZONE) VALUES (1,'SMS','84910278','84910278','VNPT');</v>
      </c>
    </row>
    <row r="3388" spans="1:8">
      <c r="A3388" s="25" t="s">
        <v>7730</v>
      </c>
      <c r="B3388" s="25" t="s">
        <v>7539</v>
      </c>
      <c r="C3388" s="25" t="s">
        <v>7516</v>
      </c>
      <c r="D3388">
        <v>1</v>
      </c>
      <c r="E3388" s="25" t="s">
        <v>8</v>
      </c>
      <c r="F3388" t="str">
        <f t="shared" si="112"/>
        <v>VNPT_8491027800126</v>
      </c>
      <c r="G3388" t="str">
        <f>IF(ISNA(VLOOKUP(F3388,$F$3:F3387,1,0)),"","DUP!")</f>
        <v/>
      </c>
      <c r="H3388" t="str">
        <f t="shared" si="113"/>
        <v>INSERT INTO ZONE_MAP (SERVICE_ID, SERVICE_NAME, CODE, NW_GROUP, ZONE) VALUES (1,'SMS','8491027800126','8491027800126','VNPT');</v>
      </c>
    </row>
    <row r="3389" spans="1:8">
      <c r="A3389" s="25" t="s">
        <v>7731</v>
      </c>
      <c r="B3389" s="25" t="s">
        <v>7515</v>
      </c>
      <c r="C3389" s="25" t="s">
        <v>7516</v>
      </c>
      <c r="D3389">
        <v>1</v>
      </c>
      <c r="E3389" s="25" t="s">
        <v>8</v>
      </c>
      <c r="F3389" t="str">
        <f t="shared" si="112"/>
        <v>VNPT_849102803</v>
      </c>
      <c r="G3389" t="str">
        <f>IF(ISNA(VLOOKUP(F3389,$F$3:F3388,1,0)),"","DUP!")</f>
        <v/>
      </c>
      <c r="H3389" t="str">
        <f t="shared" si="113"/>
        <v>INSERT INTO ZONE_MAP (SERVICE_ID, SERVICE_NAME, CODE, NW_GROUP, ZONE) VALUES (1,'SMS','849102803','849102803','VNPT');</v>
      </c>
    </row>
    <row r="3390" spans="1:8">
      <c r="A3390" s="25" t="s">
        <v>7732</v>
      </c>
      <c r="B3390" s="25" t="s">
        <v>7518</v>
      </c>
      <c r="C3390" s="25" t="s">
        <v>253</v>
      </c>
      <c r="D3390">
        <v>1</v>
      </c>
      <c r="E3390" s="25" t="s">
        <v>8</v>
      </c>
      <c r="F3390" t="str">
        <f t="shared" si="112"/>
        <v>VNP_84910280350</v>
      </c>
      <c r="G3390" t="str">
        <f>IF(ISNA(VLOOKUP(F3390,$F$3:F3389,1,0)),"","DUP!")</f>
        <v/>
      </c>
      <c r="H3390" t="str">
        <f t="shared" si="113"/>
        <v>INSERT INTO ZONE_MAP (SERVICE_ID, SERVICE_NAME, CODE, NW_GROUP, ZONE) VALUES (1,'SMS','84910280350','84910280350','VNP');</v>
      </c>
    </row>
    <row r="3391" spans="1:8">
      <c r="A3391" s="25" t="s">
        <v>7733</v>
      </c>
      <c r="B3391" s="25" t="s">
        <v>7518</v>
      </c>
      <c r="C3391" s="25" t="s">
        <v>253</v>
      </c>
      <c r="D3391">
        <v>1</v>
      </c>
      <c r="E3391" s="25" t="s">
        <v>8</v>
      </c>
      <c r="F3391" t="str">
        <f t="shared" si="112"/>
        <v>VNP_84910280360</v>
      </c>
      <c r="G3391" t="str">
        <f>IF(ISNA(VLOOKUP(F3391,$F$3:F3390,1,0)),"","DUP!")</f>
        <v/>
      </c>
      <c r="H3391" t="str">
        <f t="shared" si="113"/>
        <v>INSERT INTO ZONE_MAP (SERVICE_ID, SERVICE_NAME, CODE, NW_GROUP, ZONE) VALUES (1,'SMS','84910280360','84910280360','VNP');</v>
      </c>
    </row>
    <row r="3392" spans="1:8">
      <c r="A3392" s="25" t="s">
        <v>7734</v>
      </c>
      <c r="B3392" s="25" t="s">
        <v>7518</v>
      </c>
      <c r="C3392" s="25" t="s">
        <v>253</v>
      </c>
      <c r="D3392">
        <v>1</v>
      </c>
      <c r="E3392" s="25" t="s">
        <v>8</v>
      </c>
      <c r="F3392" t="str">
        <f t="shared" si="112"/>
        <v>VNP_84910280370</v>
      </c>
      <c r="G3392" t="str">
        <f>IF(ISNA(VLOOKUP(F3392,$F$3:F3391,1,0)),"","DUP!")</f>
        <v/>
      </c>
      <c r="H3392" t="str">
        <f t="shared" si="113"/>
        <v>INSERT INTO ZONE_MAP (SERVICE_ID, SERVICE_NAME, CODE, NW_GROUP, ZONE) VALUES (1,'SMS','84910280370','84910280370','VNP');</v>
      </c>
    </row>
    <row r="3393" spans="1:8">
      <c r="A3393" s="25" t="s">
        <v>7735</v>
      </c>
      <c r="B3393" s="25" t="s">
        <v>7518</v>
      </c>
      <c r="C3393" s="25" t="s">
        <v>253</v>
      </c>
      <c r="D3393">
        <v>1</v>
      </c>
      <c r="E3393" s="25" t="s">
        <v>8</v>
      </c>
      <c r="F3393" t="str">
        <f t="shared" si="112"/>
        <v>VNP_84910280390</v>
      </c>
      <c r="G3393" t="str">
        <f>IF(ISNA(VLOOKUP(F3393,$F$3:F3392,1,0)),"","DUP!")</f>
        <v/>
      </c>
      <c r="H3393" t="str">
        <f t="shared" si="113"/>
        <v>INSERT INTO ZONE_MAP (SERVICE_ID, SERVICE_NAME, CODE, NW_GROUP, ZONE) VALUES (1,'SMS','84910280390','84910280390','VNP');</v>
      </c>
    </row>
    <row r="3394" spans="1:8">
      <c r="A3394" s="25" t="s">
        <v>7736</v>
      </c>
      <c r="B3394" s="25" t="s">
        <v>7515</v>
      </c>
      <c r="C3394" s="25" t="s">
        <v>7516</v>
      </c>
      <c r="D3394">
        <v>1</v>
      </c>
      <c r="E3394" s="25" t="s">
        <v>8</v>
      </c>
      <c r="F3394" t="str">
        <f t="shared" si="112"/>
        <v>VNPT_849102808</v>
      </c>
      <c r="G3394" t="str">
        <f>IF(ISNA(VLOOKUP(F3394,$F$3:F3393,1,0)),"","DUP!")</f>
        <v/>
      </c>
      <c r="H3394" t="str">
        <f t="shared" si="113"/>
        <v>INSERT INTO ZONE_MAP (SERVICE_ID, SERVICE_NAME, CODE, NW_GROUP, ZONE) VALUES (1,'SMS','849102808','849102808','VNPT');</v>
      </c>
    </row>
    <row r="3395" spans="1:8">
      <c r="A3395" s="25" t="s">
        <v>7737</v>
      </c>
      <c r="B3395" s="25" t="s">
        <v>7539</v>
      </c>
      <c r="C3395" s="25" t="s">
        <v>7516</v>
      </c>
      <c r="D3395">
        <v>1</v>
      </c>
      <c r="E3395" s="25" t="s">
        <v>8</v>
      </c>
      <c r="F3395" t="str">
        <f t="shared" si="112"/>
        <v>VNPT_84910280800126</v>
      </c>
      <c r="G3395" t="str">
        <f>IF(ISNA(VLOOKUP(F3395,$F$3:F3394,1,0)),"","DUP!")</f>
        <v/>
      </c>
      <c r="H3395" t="str">
        <f t="shared" si="113"/>
        <v>INSERT INTO ZONE_MAP (SERVICE_ID, SERVICE_NAME, CODE, NW_GROUP, ZONE) VALUES (1,'SMS','84910280800126','84910280800126','VNPT');</v>
      </c>
    </row>
    <row r="3396" spans="1:8">
      <c r="A3396" s="25" t="s">
        <v>7738</v>
      </c>
      <c r="B3396" s="25" t="s">
        <v>7518</v>
      </c>
      <c r="C3396" s="25" t="s">
        <v>253</v>
      </c>
      <c r="D3396">
        <v>1</v>
      </c>
      <c r="E3396" s="25" t="s">
        <v>8</v>
      </c>
      <c r="F3396" t="str">
        <f t="shared" ref="F3396:F3459" si="114">C3396&amp;"_"&amp;A3396</f>
        <v>VNP_8491028085</v>
      </c>
      <c r="G3396" t="str">
        <f>IF(ISNA(VLOOKUP(F3396,$F$3:F3395,1,0)),"","DUP!")</f>
        <v/>
      </c>
      <c r="H3396" t="str">
        <f t="shared" si="113"/>
        <v>INSERT INTO ZONE_MAP (SERVICE_ID, SERVICE_NAME, CODE, NW_GROUP, ZONE) VALUES (1,'SMS','8491028085','8491028085','VNP');</v>
      </c>
    </row>
    <row r="3397" spans="1:8">
      <c r="A3397" s="25" t="s">
        <v>7739</v>
      </c>
      <c r="B3397" s="25" t="s">
        <v>7515</v>
      </c>
      <c r="C3397" s="25" t="s">
        <v>7516</v>
      </c>
      <c r="D3397">
        <v>1</v>
      </c>
      <c r="E3397" s="25" t="s">
        <v>8</v>
      </c>
      <c r="F3397" t="str">
        <f t="shared" si="114"/>
        <v>VNPT_849102813</v>
      </c>
      <c r="G3397" t="str">
        <f>IF(ISNA(VLOOKUP(F3397,$F$3:F3396,1,0)),"","DUP!")</f>
        <v/>
      </c>
      <c r="H3397" t="str">
        <f t="shared" si="113"/>
        <v>INSERT INTO ZONE_MAP (SERVICE_ID, SERVICE_NAME, CODE, NW_GROUP, ZONE) VALUES (1,'SMS','849102813','849102813','VNPT');</v>
      </c>
    </row>
    <row r="3398" spans="1:8">
      <c r="A3398" s="25" t="s">
        <v>7740</v>
      </c>
      <c r="B3398" s="25" t="s">
        <v>7518</v>
      </c>
      <c r="C3398" s="25" t="s">
        <v>253</v>
      </c>
      <c r="D3398">
        <v>1</v>
      </c>
      <c r="E3398" s="25" t="s">
        <v>8</v>
      </c>
      <c r="F3398" t="str">
        <f t="shared" si="114"/>
        <v>VNP_84910281350</v>
      </c>
      <c r="G3398" t="str">
        <f>IF(ISNA(VLOOKUP(F3398,$F$3:F3397,1,0)),"","DUP!")</f>
        <v/>
      </c>
      <c r="H3398" t="str">
        <f t="shared" si="113"/>
        <v>INSERT INTO ZONE_MAP (SERVICE_ID, SERVICE_NAME, CODE, NW_GROUP, ZONE) VALUES (1,'SMS','84910281350','84910281350','VNP');</v>
      </c>
    </row>
    <row r="3399" spans="1:8">
      <c r="A3399" s="25" t="s">
        <v>7741</v>
      </c>
      <c r="B3399" s="25" t="s">
        <v>7518</v>
      </c>
      <c r="C3399" s="25" t="s">
        <v>253</v>
      </c>
      <c r="D3399">
        <v>1</v>
      </c>
      <c r="E3399" s="25" t="s">
        <v>8</v>
      </c>
      <c r="F3399" t="str">
        <f t="shared" si="114"/>
        <v>VNP_84910281360</v>
      </c>
      <c r="G3399" t="str">
        <f>IF(ISNA(VLOOKUP(F3399,$F$3:F3398,1,0)),"","DUP!")</f>
        <v/>
      </c>
      <c r="H3399" t="str">
        <f t="shared" si="113"/>
        <v>INSERT INTO ZONE_MAP (SERVICE_ID, SERVICE_NAME, CODE, NW_GROUP, ZONE) VALUES (1,'SMS','84910281360','84910281360','VNP');</v>
      </c>
    </row>
    <row r="3400" spans="1:8">
      <c r="A3400" s="25" t="s">
        <v>7742</v>
      </c>
      <c r="B3400" s="25" t="s">
        <v>7515</v>
      </c>
      <c r="C3400" s="25" t="s">
        <v>7516</v>
      </c>
      <c r="D3400">
        <v>1</v>
      </c>
      <c r="E3400" s="25" t="s">
        <v>8</v>
      </c>
      <c r="F3400" t="str">
        <f t="shared" si="114"/>
        <v>VNPT_849102818</v>
      </c>
      <c r="G3400" t="str">
        <f>IF(ISNA(VLOOKUP(F3400,$F$3:F3399,1,0)),"","DUP!")</f>
        <v/>
      </c>
      <c r="H3400" t="str">
        <f t="shared" si="113"/>
        <v>INSERT INTO ZONE_MAP (SERVICE_ID, SERVICE_NAME, CODE, NW_GROUP, ZONE) VALUES (1,'SMS','849102818','849102818','VNPT');</v>
      </c>
    </row>
    <row r="3401" spans="1:8">
      <c r="A3401" s="25" t="s">
        <v>7743</v>
      </c>
      <c r="B3401" s="25" t="s">
        <v>7539</v>
      </c>
      <c r="C3401" s="25" t="s">
        <v>7516</v>
      </c>
      <c r="D3401">
        <v>1</v>
      </c>
      <c r="E3401" s="25" t="s">
        <v>8</v>
      </c>
      <c r="F3401" t="str">
        <f t="shared" si="114"/>
        <v>VNPT_84910281800126</v>
      </c>
      <c r="G3401" t="str">
        <f>IF(ISNA(VLOOKUP(F3401,$F$3:F3400,1,0)),"","DUP!")</f>
        <v/>
      </c>
      <c r="H3401" t="str">
        <f t="shared" si="113"/>
        <v>INSERT INTO ZONE_MAP (SERVICE_ID, SERVICE_NAME, CODE, NW_GROUP, ZONE) VALUES (1,'SMS','84910281800126','84910281800126','VNPT');</v>
      </c>
    </row>
    <row r="3402" spans="1:8">
      <c r="A3402" s="25" t="s">
        <v>7744</v>
      </c>
      <c r="B3402" s="25" t="s">
        <v>7515</v>
      </c>
      <c r="C3402" s="25" t="s">
        <v>7516</v>
      </c>
      <c r="D3402">
        <v>1</v>
      </c>
      <c r="E3402" s="25" t="s">
        <v>8</v>
      </c>
      <c r="F3402" t="str">
        <f t="shared" si="114"/>
        <v>VNPT_84910293</v>
      </c>
      <c r="G3402" t="str">
        <f>IF(ISNA(VLOOKUP(F3402,$F$3:F3401,1,0)),"","DUP!")</f>
        <v/>
      </c>
      <c r="H3402" t="str">
        <f t="shared" si="113"/>
        <v>INSERT INTO ZONE_MAP (SERVICE_ID, SERVICE_NAME, CODE, NW_GROUP, ZONE) VALUES (1,'SMS','84910293','84910293','VNPT');</v>
      </c>
    </row>
    <row r="3403" spans="1:8">
      <c r="A3403" s="25" t="s">
        <v>7745</v>
      </c>
      <c r="B3403" s="25" t="s">
        <v>7518</v>
      </c>
      <c r="C3403" s="25" t="s">
        <v>253</v>
      </c>
      <c r="D3403">
        <v>1</v>
      </c>
      <c r="E3403" s="25" t="s">
        <v>8</v>
      </c>
      <c r="F3403" t="str">
        <f t="shared" si="114"/>
        <v>VNP_8491029350</v>
      </c>
      <c r="G3403" t="str">
        <f>IF(ISNA(VLOOKUP(F3403,$F$3:F3402,1,0)),"","DUP!")</f>
        <v/>
      </c>
      <c r="H3403" t="str">
        <f t="shared" si="113"/>
        <v>INSERT INTO ZONE_MAP (SERVICE_ID, SERVICE_NAME, CODE, NW_GROUP, ZONE) VALUES (1,'SMS','8491029350','8491029350','VNP');</v>
      </c>
    </row>
    <row r="3404" spans="1:8">
      <c r="A3404" s="25" t="s">
        <v>7746</v>
      </c>
      <c r="B3404" s="25" t="s">
        <v>7518</v>
      </c>
      <c r="C3404" s="25" t="s">
        <v>253</v>
      </c>
      <c r="D3404">
        <v>1</v>
      </c>
      <c r="E3404" s="25" t="s">
        <v>8</v>
      </c>
      <c r="F3404" t="str">
        <f t="shared" si="114"/>
        <v>VNP_84910293510</v>
      </c>
      <c r="G3404" t="str">
        <f>IF(ISNA(VLOOKUP(F3404,$F$3:F3403,1,0)),"","DUP!")</f>
        <v/>
      </c>
      <c r="H3404" t="str">
        <f t="shared" si="113"/>
        <v>INSERT INTO ZONE_MAP (SERVICE_ID, SERVICE_NAME, CODE, NW_GROUP, ZONE) VALUES (1,'SMS','84910293510','84910293510','VNP');</v>
      </c>
    </row>
    <row r="3405" spans="1:8">
      <c r="A3405" s="25" t="s">
        <v>7747</v>
      </c>
      <c r="B3405" s="25" t="s">
        <v>7518</v>
      </c>
      <c r="C3405" s="25" t="s">
        <v>253</v>
      </c>
      <c r="D3405">
        <v>1</v>
      </c>
      <c r="E3405" s="25" t="s">
        <v>8</v>
      </c>
      <c r="F3405" t="str">
        <f t="shared" si="114"/>
        <v>VNP_84910293512</v>
      </c>
      <c r="G3405" t="str">
        <f>IF(ISNA(VLOOKUP(F3405,$F$3:F3404,1,0)),"","DUP!")</f>
        <v/>
      </c>
      <c r="H3405" t="str">
        <f t="shared" si="113"/>
        <v>INSERT INTO ZONE_MAP (SERVICE_ID, SERVICE_NAME, CODE, NW_GROUP, ZONE) VALUES (1,'SMS','84910293512','84910293512','VNP');</v>
      </c>
    </row>
    <row r="3406" spans="1:8">
      <c r="A3406" s="25" t="s">
        <v>7748</v>
      </c>
      <c r="B3406" s="25" t="s">
        <v>7518</v>
      </c>
      <c r="C3406" s="25" t="s">
        <v>253</v>
      </c>
      <c r="D3406">
        <v>1</v>
      </c>
      <c r="E3406" s="25" t="s">
        <v>8</v>
      </c>
      <c r="F3406" t="str">
        <f t="shared" si="114"/>
        <v>VNP_84910293513</v>
      </c>
      <c r="G3406" t="str">
        <f>IF(ISNA(VLOOKUP(F3406,$F$3:F3405,1,0)),"","DUP!")</f>
        <v/>
      </c>
      <c r="H3406" t="str">
        <f t="shared" si="113"/>
        <v>INSERT INTO ZONE_MAP (SERVICE_ID, SERVICE_NAME, CODE, NW_GROUP, ZONE) VALUES (1,'SMS','84910293513','84910293513','VNP');</v>
      </c>
    </row>
    <row r="3407" spans="1:8">
      <c r="A3407" s="25" t="s">
        <v>7749</v>
      </c>
      <c r="B3407" s="25" t="s">
        <v>7518</v>
      </c>
      <c r="C3407" s="25" t="s">
        <v>253</v>
      </c>
      <c r="D3407">
        <v>1</v>
      </c>
      <c r="E3407" s="25" t="s">
        <v>8</v>
      </c>
      <c r="F3407" t="str">
        <f t="shared" si="114"/>
        <v>VNP_84910293520</v>
      </c>
      <c r="G3407" t="str">
        <f>IF(ISNA(VLOOKUP(F3407,$F$3:F3406,1,0)),"","DUP!")</f>
        <v/>
      </c>
      <c r="H3407" t="str">
        <f t="shared" si="113"/>
        <v>INSERT INTO ZONE_MAP (SERVICE_ID, SERVICE_NAME, CODE, NW_GROUP, ZONE) VALUES (1,'SMS','84910293520','84910293520','VNP');</v>
      </c>
    </row>
    <row r="3408" spans="1:8">
      <c r="A3408" s="25" t="s">
        <v>7750</v>
      </c>
      <c r="B3408" s="25" t="s">
        <v>7518</v>
      </c>
      <c r="C3408" s="25" t="s">
        <v>253</v>
      </c>
      <c r="D3408">
        <v>1</v>
      </c>
      <c r="E3408" s="25" t="s">
        <v>8</v>
      </c>
      <c r="F3408" t="str">
        <f t="shared" si="114"/>
        <v>VNP_84910293522</v>
      </c>
      <c r="G3408" t="str">
        <f>IF(ISNA(VLOOKUP(F3408,$F$3:F3407,1,0)),"","DUP!")</f>
        <v/>
      </c>
      <c r="H3408" t="str">
        <f t="shared" si="113"/>
        <v>INSERT INTO ZONE_MAP (SERVICE_ID, SERVICE_NAME, CODE, NW_GROUP, ZONE) VALUES (1,'SMS','84910293522','84910293522','VNP');</v>
      </c>
    </row>
    <row r="3409" spans="1:8">
      <c r="A3409" s="25" t="s">
        <v>7751</v>
      </c>
      <c r="B3409" s="25" t="s">
        <v>7518</v>
      </c>
      <c r="C3409" s="25" t="s">
        <v>253</v>
      </c>
      <c r="D3409">
        <v>1</v>
      </c>
      <c r="E3409" s="25" t="s">
        <v>8</v>
      </c>
      <c r="F3409" t="str">
        <f t="shared" si="114"/>
        <v>VNP_84910293530</v>
      </c>
      <c r="G3409" t="str">
        <f>IF(ISNA(VLOOKUP(F3409,$F$3:F3408,1,0)),"","DUP!")</f>
        <v/>
      </c>
      <c r="H3409" t="str">
        <f t="shared" si="113"/>
        <v>INSERT INTO ZONE_MAP (SERVICE_ID, SERVICE_NAME, CODE, NW_GROUP, ZONE) VALUES (1,'SMS','84910293530','84910293530','VNP');</v>
      </c>
    </row>
    <row r="3410" spans="1:8">
      <c r="A3410" s="25" t="s">
        <v>7752</v>
      </c>
      <c r="B3410" s="25" t="s">
        <v>7518</v>
      </c>
      <c r="C3410" s="25" t="s">
        <v>253</v>
      </c>
      <c r="D3410">
        <v>1</v>
      </c>
      <c r="E3410" s="25" t="s">
        <v>8</v>
      </c>
      <c r="F3410" t="str">
        <f t="shared" si="114"/>
        <v>VNP_84910293532</v>
      </c>
      <c r="G3410" t="str">
        <f>IF(ISNA(VLOOKUP(F3410,$F$3:F3409,1,0)),"","DUP!")</f>
        <v/>
      </c>
      <c r="H3410" t="str">
        <f t="shared" si="113"/>
        <v>INSERT INTO ZONE_MAP (SERVICE_ID, SERVICE_NAME, CODE, NW_GROUP, ZONE) VALUES (1,'SMS','84910293532','84910293532','VNP');</v>
      </c>
    </row>
    <row r="3411" spans="1:8">
      <c r="A3411" s="25" t="s">
        <v>7753</v>
      </c>
      <c r="B3411" s="25" t="s">
        <v>7518</v>
      </c>
      <c r="C3411" s="25" t="s">
        <v>253</v>
      </c>
      <c r="D3411">
        <v>1</v>
      </c>
      <c r="E3411" s="25" t="s">
        <v>8</v>
      </c>
      <c r="F3411" t="str">
        <f t="shared" si="114"/>
        <v>VNP_84910293540</v>
      </c>
      <c r="G3411" t="str">
        <f>IF(ISNA(VLOOKUP(F3411,$F$3:F3410,1,0)),"","DUP!")</f>
        <v/>
      </c>
      <c r="H3411" t="str">
        <f t="shared" si="113"/>
        <v>INSERT INTO ZONE_MAP (SERVICE_ID, SERVICE_NAME, CODE, NW_GROUP, ZONE) VALUES (1,'SMS','84910293540','84910293540','VNP');</v>
      </c>
    </row>
    <row r="3412" spans="1:8">
      <c r="A3412" s="25" t="s">
        <v>7754</v>
      </c>
      <c r="B3412" s="25" t="s">
        <v>7518</v>
      </c>
      <c r="C3412" s="25" t="s">
        <v>253</v>
      </c>
      <c r="D3412">
        <v>1</v>
      </c>
      <c r="E3412" s="25" t="s">
        <v>8</v>
      </c>
      <c r="F3412" t="str">
        <f t="shared" si="114"/>
        <v>VNP_84910293544</v>
      </c>
      <c r="G3412" t="str">
        <f>IF(ISNA(VLOOKUP(F3412,$F$3:F3411,1,0)),"","DUP!")</f>
        <v/>
      </c>
      <c r="H3412" t="str">
        <f t="shared" si="113"/>
        <v>INSERT INTO ZONE_MAP (SERVICE_ID, SERVICE_NAME, CODE, NW_GROUP, ZONE) VALUES (1,'SMS','84910293544','84910293544','VNP');</v>
      </c>
    </row>
    <row r="3413" spans="1:8">
      <c r="A3413" s="25" t="s">
        <v>7755</v>
      </c>
      <c r="B3413" s="25" t="s">
        <v>7518</v>
      </c>
      <c r="C3413" s="25" t="s">
        <v>253</v>
      </c>
      <c r="D3413">
        <v>1</v>
      </c>
      <c r="E3413" s="25" t="s">
        <v>8</v>
      </c>
      <c r="F3413" t="str">
        <f t="shared" si="114"/>
        <v>VNP_84910293550</v>
      </c>
      <c r="G3413" t="str">
        <f>IF(ISNA(VLOOKUP(F3413,$F$3:F3412,1,0)),"","DUP!")</f>
        <v/>
      </c>
      <c r="H3413" t="str">
        <f t="shared" si="113"/>
        <v>INSERT INTO ZONE_MAP (SERVICE_ID, SERVICE_NAME, CODE, NW_GROUP, ZONE) VALUES (1,'SMS','84910293550','84910293550','VNP');</v>
      </c>
    </row>
    <row r="3414" spans="1:8">
      <c r="A3414" s="25" t="s">
        <v>7756</v>
      </c>
      <c r="B3414" s="25" t="s">
        <v>7518</v>
      </c>
      <c r="C3414" s="25" t="s">
        <v>253</v>
      </c>
      <c r="D3414">
        <v>1</v>
      </c>
      <c r="E3414" s="25" t="s">
        <v>8</v>
      </c>
      <c r="F3414" t="str">
        <f t="shared" si="114"/>
        <v>VNP_84910293555</v>
      </c>
      <c r="G3414" t="str">
        <f>IF(ISNA(VLOOKUP(F3414,$F$3:F3413,1,0)),"","DUP!")</f>
        <v/>
      </c>
      <c r="H3414" t="str">
        <f t="shared" si="113"/>
        <v>INSERT INTO ZONE_MAP (SERVICE_ID, SERVICE_NAME, CODE, NW_GROUP, ZONE) VALUES (1,'SMS','84910293555','84910293555','VNP');</v>
      </c>
    </row>
    <row r="3415" spans="1:8">
      <c r="A3415" s="25" t="s">
        <v>7757</v>
      </c>
      <c r="B3415" s="25" t="s">
        <v>7518</v>
      </c>
      <c r="C3415" s="25" t="s">
        <v>253</v>
      </c>
      <c r="D3415">
        <v>1</v>
      </c>
      <c r="E3415" s="25" t="s">
        <v>8</v>
      </c>
      <c r="F3415" t="str">
        <f t="shared" si="114"/>
        <v>VNP_84910293560</v>
      </c>
      <c r="G3415" t="str">
        <f>IF(ISNA(VLOOKUP(F3415,$F$3:F3414,1,0)),"","DUP!")</f>
        <v/>
      </c>
      <c r="H3415" t="str">
        <f t="shared" si="113"/>
        <v>INSERT INTO ZONE_MAP (SERVICE_ID, SERVICE_NAME, CODE, NW_GROUP, ZONE) VALUES (1,'SMS','84910293560','84910293560','VNP');</v>
      </c>
    </row>
    <row r="3416" spans="1:8">
      <c r="A3416" s="25" t="s">
        <v>7758</v>
      </c>
      <c r="B3416" s="25" t="s">
        <v>7518</v>
      </c>
      <c r="C3416" s="25" t="s">
        <v>253</v>
      </c>
      <c r="D3416">
        <v>1</v>
      </c>
      <c r="E3416" s="25" t="s">
        <v>8</v>
      </c>
      <c r="F3416" t="str">
        <f t="shared" si="114"/>
        <v>VNP_84910293562</v>
      </c>
      <c r="G3416" t="str">
        <f>IF(ISNA(VLOOKUP(F3416,$F$3:F3415,1,0)),"","DUP!")</f>
        <v/>
      </c>
      <c r="H3416" t="str">
        <f t="shared" si="113"/>
        <v>INSERT INTO ZONE_MAP (SERVICE_ID, SERVICE_NAME, CODE, NW_GROUP, ZONE) VALUES (1,'SMS','84910293562','84910293562','VNP');</v>
      </c>
    </row>
    <row r="3417" spans="1:8">
      <c r="A3417" s="25" t="s">
        <v>7759</v>
      </c>
      <c r="B3417" s="25" t="s">
        <v>7518</v>
      </c>
      <c r="C3417" s="25" t="s">
        <v>253</v>
      </c>
      <c r="D3417">
        <v>1</v>
      </c>
      <c r="E3417" s="25" t="s">
        <v>8</v>
      </c>
      <c r="F3417" t="str">
        <f t="shared" si="114"/>
        <v>VNP_84910293563</v>
      </c>
      <c r="G3417" t="str">
        <f>IF(ISNA(VLOOKUP(F3417,$F$3:F3416,1,0)),"","DUP!")</f>
        <v/>
      </c>
      <c r="H3417" t="str">
        <f t="shared" si="113"/>
        <v>INSERT INTO ZONE_MAP (SERVICE_ID, SERVICE_NAME, CODE, NW_GROUP, ZONE) VALUES (1,'SMS','84910293563','84910293563','VNP');</v>
      </c>
    </row>
    <row r="3418" spans="1:8">
      <c r="A3418" s="25" t="s">
        <v>7760</v>
      </c>
      <c r="B3418" s="25" t="s">
        <v>7518</v>
      </c>
      <c r="C3418" s="25" t="s">
        <v>253</v>
      </c>
      <c r="D3418">
        <v>1</v>
      </c>
      <c r="E3418" s="25" t="s">
        <v>8</v>
      </c>
      <c r="F3418" t="str">
        <f t="shared" si="114"/>
        <v>VNP_84910293570</v>
      </c>
      <c r="G3418" t="str">
        <f>IF(ISNA(VLOOKUP(F3418,$F$3:F3417,1,0)),"","DUP!")</f>
        <v/>
      </c>
      <c r="H3418" t="str">
        <f t="shared" si="113"/>
        <v>INSERT INTO ZONE_MAP (SERVICE_ID, SERVICE_NAME, CODE, NW_GROUP, ZONE) VALUES (1,'SMS','84910293570','84910293570','VNP');</v>
      </c>
    </row>
    <row r="3419" spans="1:8">
      <c r="A3419" s="25" t="s">
        <v>7761</v>
      </c>
      <c r="B3419" s="25" t="s">
        <v>7518</v>
      </c>
      <c r="C3419" s="25" t="s">
        <v>253</v>
      </c>
      <c r="D3419">
        <v>1</v>
      </c>
      <c r="E3419" s="25" t="s">
        <v>8</v>
      </c>
      <c r="F3419" t="str">
        <f t="shared" si="114"/>
        <v>VNP_84910293574</v>
      </c>
      <c r="G3419" t="str">
        <f>IF(ISNA(VLOOKUP(F3419,$F$3:F3418,1,0)),"","DUP!")</f>
        <v/>
      </c>
      <c r="H3419" t="str">
        <f t="shared" si="113"/>
        <v>INSERT INTO ZONE_MAP (SERVICE_ID, SERVICE_NAME, CODE, NW_GROUP, ZONE) VALUES (1,'SMS','84910293574','84910293574','VNP');</v>
      </c>
    </row>
    <row r="3420" spans="1:8">
      <c r="A3420" s="25" t="s">
        <v>7762</v>
      </c>
      <c r="B3420" s="25" t="s">
        <v>7518</v>
      </c>
      <c r="C3420" s="25" t="s">
        <v>253</v>
      </c>
      <c r="D3420">
        <v>1</v>
      </c>
      <c r="E3420" s="25" t="s">
        <v>8</v>
      </c>
      <c r="F3420" t="str">
        <f t="shared" si="114"/>
        <v>VNP_84910293575</v>
      </c>
      <c r="G3420" t="str">
        <f>IF(ISNA(VLOOKUP(F3420,$F$3:F3419,1,0)),"","DUP!")</f>
        <v/>
      </c>
      <c r="H3420" t="str">
        <f t="shared" si="113"/>
        <v>INSERT INTO ZONE_MAP (SERVICE_ID, SERVICE_NAME, CODE, NW_GROUP, ZONE) VALUES (1,'SMS','84910293575','84910293575','VNP');</v>
      </c>
    </row>
    <row r="3421" spans="1:8">
      <c r="A3421" s="25" t="s">
        <v>7763</v>
      </c>
      <c r="B3421" s="25" t="s">
        <v>7518</v>
      </c>
      <c r="C3421" s="25" t="s">
        <v>253</v>
      </c>
      <c r="D3421">
        <v>1</v>
      </c>
      <c r="E3421" s="25" t="s">
        <v>8</v>
      </c>
      <c r="F3421" t="str">
        <f t="shared" si="114"/>
        <v>VNP_84910293580</v>
      </c>
      <c r="G3421" t="str">
        <f>IF(ISNA(VLOOKUP(F3421,$F$3:F3420,1,0)),"","DUP!")</f>
        <v/>
      </c>
      <c r="H3421" t="str">
        <f t="shared" si="113"/>
        <v>INSERT INTO ZONE_MAP (SERVICE_ID, SERVICE_NAME, CODE, NW_GROUP, ZONE) VALUES (1,'SMS','84910293580','84910293580','VNP');</v>
      </c>
    </row>
    <row r="3422" spans="1:8">
      <c r="A3422" s="25" t="s">
        <v>7764</v>
      </c>
      <c r="B3422" s="25" t="s">
        <v>7518</v>
      </c>
      <c r="C3422" s="25" t="s">
        <v>253</v>
      </c>
      <c r="D3422">
        <v>1</v>
      </c>
      <c r="E3422" s="25" t="s">
        <v>8</v>
      </c>
      <c r="F3422" t="str">
        <f t="shared" si="114"/>
        <v>VNP_84910293582</v>
      </c>
      <c r="G3422" t="str">
        <f>IF(ISNA(VLOOKUP(F3422,$F$3:F3421,1,0)),"","DUP!")</f>
        <v/>
      </c>
      <c r="H3422" t="str">
        <f t="shared" si="113"/>
        <v>INSERT INTO ZONE_MAP (SERVICE_ID, SERVICE_NAME, CODE, NW_GROUP, ZONE) VALUES (1,'SMS','84910293582','84910293582','VNP');</v>
      </c>
    </row>
    <row r="3423" spans="1:8">
      <c r="A3423" s="25" t="s">
        <v>7765</v>
      </c>
      <c r="B3423" s="25" t="s">
        <v>7515</v>
      </c>
      <c r="C3423" s="25" t="s">
        <v>7516</v>
      </c>
      <c r="D3423">
        <v>1</v>
      </c>
      <c r="E3423" s="25" t="s">
        <v>8</v>
      </c>
      <c r="F3423" t="str">
        <f t="shared" si="114"/>
        <v>VNPT_84910298</v>
      </c>
      <c r="G3423" t="str">
        <f>IF(ISNA(VLOOKUP(F3423,$F$3:F3422,1,0)),"","DUP!")</f>
        <v/>
      </c>
      <c r="H3423" t="str">
        <f t="shared" si="113"/>
        <v>INSERT INTO ZONE_MAP (SERVICE_ID, SERVICE_NAME, CODE, NW_GROUP, ZONE) VALUES (1,'SMS','84910298','84910298','VNPT');</v>
      </c>
    </row>
    <row r="3424" spans="1:8">
      <c r="A3424" s="25" t="s">
        <v>7766</v>
      </c>
      <c r="B3424" s="25" t="s">
        <v>7539</v>
      </c>
      <c r="C3424" s="25" t="s">
        <v>7516</v>
      </c>
      <c r="D3424">
        <v>1</v>
      </c>
      <c r="E3424" s="25" t="s">
        <v>8</v>
      </c>
      <c r="F3424" t="str">
        <f t="shared" si="114"/>
        <v>VNPT_8491029800126</v>
      </c>
      <c r="G3424" t="str">
        <f>IF(ISNA(VLOOKUP(F3424,$F$3:F3423,1,0)),"","DUP!")</f>
        <v/>
      </c>
      <c r="H3424" t="str">
        <f t="shared" si="113"/>
        <v>INSERT INTO ZONE_MAP (SERVICE_ID, SERVICE_NAME, CODE, NW_GROUP, ZONE) VALUES (1,'SMS','8491029800126','8491029800126','VNPT');</v>
      </c>
    </row>
    <row r="3425" spans="1:8">
      <c r="A3425" s="25" t="s">
        <v>7767</v>
      </c>
      <c r="B3425" s="25" t="s">
        <v>7515</v>
      </c>
      <c r="C3425" s="25" t="s">
        <v>7516</v>
      </c>
      <c r="D3425">
        <v>1</v>
      </c>
      <c r="E3425" s="25" t="s">
        <v>8</v>
      </c>
      <c r="F3425" t="str">
        <f t="shared" si="114"/>
        <v>VNPT_84910303</v>
      </c>
      <c r="G3425" t="str">
        <f>IF(ISNA(VLOOKUP(F3425,$F$3:F3424,1,0)),"","DUP!")</f>
        <v/>
      </c>
      <c r="H3425" t="str">
        <f t="shared" si="113"/>
        <v>INSERT INTO ZONE_MAP (SERVICE_ID, SERVICE_NAME, CODE, NW_GROUP, ZONE) VALUES (1,'SMS','84910303','84910303','VNPT');</v>
      </c>
    </row>
    <row r="3426" spans="1:8">
      <c r="A3426" s="25" t="s">
        <v>7768</v>
      </c>
      <c r="B3426" s="25" t="s">
        <v>7518</v>
      </c>
      <c r="C3426" s="25" t="s">
        <v>253</v>
      </c>
      <c r="D3426">
        <v>1</v>
      </c>
      <c r="E3426" s="25" t="s">
        <v>8</v>
      </c>
      <c r="F3426" t="str">
        <f t="shared" si="114"/>
        <v>VNP_8491030350</v>
      </c>
      <c r="G3426" t="str">
        <f>IF(ISNA(VLOOKUP(F3426,$F$3:F3425,1,0)),"","DUP!")</f>
        <v/>
      </c>
      <c r="H3426" t="str">
        <f t="shared" si="113"/>
        <v>INSERT INTO ZONE_MAP (SERVICE_ID, SERVICE_NAME, CODE, NW_GROUP, ZONE) VALUES (1,'SMS','8491030350','8491030350','VNP');</v>
      </c>
    </row>
    <row r="3427" spans="1:8">
      <c r="A3427" s="25" t="s">
        <v>7769</v>
      </c>
      <c r="B3427" s="25" t="s">
        <v>7518</v>
      </c>
      <c r="C3427" s="25" t="s">
        <v>253</v>
      </c>
      <c r="D3427">
        <v>1</v>
      </c>
      <c r="E3427" s="25" t="s">
        <v>8</v>
      </c>
      <c r="F3427" t="str">
        <f t="shared" si="114"/>
        <v>VNP_84910303510</v>
      </c>
      <c r="G3427" t="str">
        <f>IF(ISNA(VLOOKUP(F3427,$F$3:F3426,1,0)),"","DUP!")</f>
        <v/>
      </c>
      <c r="H3427" t="str">
        <f t="shared" si="113"/>
        <v>INSERT INTO ZONE_MAP (SERVICE_ID, SERVICE_NAME, CODE, NW_GROUP, ZONE) VALUES (1,'SMS','84910303510','84910303510','VNP');</v>
      </c>
    </row>
    <row r="3428" spans="1:8">
      <c r="A3428" s="25" t="s">
        <v>7770</v>
      </c>
      <c r="B3428" s="25" t="s">
        <v>7518</v>
      </c>
      <c r="C3428" s="25" t="s">
        <v>253</v>
      </c>
      <c r="D3428">
        <v>1</v>
      </c>
      <c r="E3428" s="25" t="s">
        <v>8</v>
      </c>
      <c r="F3428" t="str">
        <f t="shared" si="114"/>
        <v>VNP_84910303511</v>
      </c>
      <c r="G3428" t="str">
        <f>IF(ISNA(VLOOKUP(F3428,$F$3:F3427,1,0)),"","DUP!")</f>
        <v/>
      </c>
      <c r="H3428" t="str">
        <f t="shared" si="113"/>
        <v>INSERT INTO ZONE_MAP (SERVICE_ID, SERVICE_NAME, CODE, NW_GROUP, ZONE) VALUES (1,'SMS','84910303511','84910303511','VNP');</v>
      </c>
    </row>
    <row r="3429" spans="1:8">
      <c r="A3429" s="25" t="s">
        <v>7771</v>
      </c>
      <c r="B3429" s="25" t="s">
        <v>7518</v>
      </c>
      <c r="C3429" s="25" t="s">
        <v>253</v>
      </c>
      <c r="D3429">
        <v>1</v>
      </c>
      <c r="E3429" s="25" t="s">
        <v>8</v>
      </c>
      <c r="F3429" t="str">
        <f t="shared" si="114"/>
        <v>VNP_84910303512</v>
      </c>
      <c r="G3429" t="str">
        <f>IF(ISNA(VLOOKUP(F3429,$F$3:F3428,1,0)),"","DUP!")</f>
        <v/>
      </c>
      <c r="H3429" t="str">
        <f t="shared" si="113"/>
        <v>INSERT INTO ZONE_MAP (SERVICE_ID, SERVICE_NAME, CODE, NW_GROUP, ZONE) VALUES (1,'SMS','84910303512','84910303512','VNP');</v>
      </c>
    </row>
    <row r="3430" spans="1:8">
      <c r="A3430" s="25" t="s">
        <v>7772</v>
      </c>
      <c r="B3430" s="25" t="s">
        <v>7518</v>
      </c>
      <c r="C3430" s="25" t="s">
        <v>253</v>
      </c>
      <c r="D3430">
        <v>1</v>
      </c>
      <c r="E3430" s="25" t="s">
        <v>8</v>
      </c>
      <c r="F3430" t="str">
        <f t="shared" si="114"/>
        <v>VNP_84910303513</v>
      </c>
      <c r="G3430" t="str">
        <f>IF(ISNA(VLOOKUP(F3430,$F$3:F3429,1,0)),"","DUP!")</f>
        <v/>
      </c>
      <c r="H3430" t="str">
        <f t="shared" si="113"/>
        <v>INSERT INTO ZONE_MAP (SERVICE_ID, SERVICE_NAME, CODE, NW_GROUP, ZONE) VALUES (1,'SMS','84910303513','84910303513','VNP');</v>
      </c>
    </row>
    <row r="3431" spans="1:8">
      <c r="A3431" s="25" t="s">
        <v>7773</v>
      </c>
      <c r="B3431" s="25" t="s">
        <v>7518</v>
      </c>
      <c r="C3431" s="25" t="s">
        <v>253</v>
      </c>
      <c r="D3431">
        <v>1</v>
      </c>
      <c r="E3431" s="25" t="s">
        <v>8</v>
      </c>
      <c r="F3431" t="str">
        <f t="shared" si="114"/>
        <v>VNP_84910303514</v>
      </c>
      <c r="G3431" t="str">
        <f>IF(ISNA(VLOOKUP(F3431,$F$3:F3430,1,0)),"","DUP!")</f>
        <v/>
      </c>
      <c r="H3431" t="str">
        <f t="shared" si="113"/>
        <v>INSERT INTO ZONE_MAP (SERVICE_ID, SERVICE_NAME, CODE, NW_GROUP, ZONE) VALUES (1,'SMS','84910303514','84910303514','VNP');</v>
      </c>
    </row>
    <row r="3432" spans="1:8">
      <c r="A3432" s="25" t="s">
        <v>7774</v>
      </c>
      <c r="B3432" s="25" t="s">
        <v>7518</v>
      </c>
      <c r="C3432" s="25" t="s">
        <v>253</v>
      </c>
      <c r="D3432">
        <v>1</v>
      </c>
      <c r="E3432" s="25" t="s">
        <v>8</v>
      </c>
      <c r="F3432" t="str">
        <f t="shared" si="114"/>
        <v>VNP_84910303530</v>
      </c>
      <c r="G3432" t="str">
        <f>IF(ISNA(VLOOKUP(F3432,$F$3:F3431,1,0)),"","DUP!")</f>
        <v/>
      </c>
      <c r="H3432" t="str">
        <f t="shared" si="113"/>
        <v>INSERT INTO ZONE_MAP (SERVICE_ID, SERVICE_NAME, CODE, NW_GROUP, ZONE) VALUES (1,'SMS','84910303530','84910303530','VNP');</v>
      </c>
    </row>
    <row r="3433" spans="1:8">
      <c r="A3433" s="25" t="s">
        <v>7775</v>
      </c>
      <c r="B3433" s="25" t="s">
        <v>7518</v>
      </c>
      <c r="C3433" s="25" t="s">
        <v>253</v>
      </c>
      <c r="D3433">
        <v>1</v>
      </c>
      <c r="E3433" s="25" t="s">
        <v>8</v>
      </c>
      <c r="F3433" t="str">
        <f t="shared" si="114"/>
        <v>VNP_84910303531</v>
      </c>
      <c r="G3433" t="str">
        <f>IF(ISNA(VLOOKUP(F3433,$F$3:F3432,1,0)),"","DUP!")</f>
        <v/>
      </c>
      <c r="H3433" t="str">
        <f t="shared" si="113"/>
        <v>INSERT INTO ZONE_MAP (SERVICE_ID, SERVICE_NAME, CODE, NW_GROUP, ZONE) VALUES (1,'SMS','84910303531','84910303531','VNP');</v>
      </c>
    </row>
    <row r="3434" spans="1:8">
      <c r="A3434" s="25" t="s">
        <v>7776</v>
      </c>
      <c r="B3434" s="25" t="s">
        <v>7518</v>
      </c>
      <c r="C3434" s="25" t="s">
        <v>253</v>
      </c>
      <c r="D3434">
        <v>1</v>
      </c>
      <c r="E3434" s="25" t="s">
        <v>8</v>
      </c>
      <c r="F3434" t="str">
        <f t="shared" si="114"/>
        <v>VNP_84910303532</v>
      </c>
      <c r="G3434" t="str">
        <f>IF(ISNA(VLOOKUP(F3434,$F$3:F3433,1,0)),"","DUP!")</f>
        <v/>
      </c>
      <c r="H3434" t="str">
        <f t="shared" si="113"/>
        <v>INSERT INTO ZONE_MAP (SERVICE_ID, SERVICE_NAME, CODE, NW_GROUP, ZONE) VALUES (1,'SMS','84910303532','84910303532','VNP');</v>
      </c>
    </row>
    <row r="3435" spans="1:8">
      <c r="A3435" s="25" t="s">
        <v>7777</v>
      </c>
      <c r="B3435" s="25" t="s">
        <v>7518</v>
      </c>
      <c r="C3435" s="25" t="s">
        <v>253</v>
      </c>
      <c r="D3435">
        <v>1</v>
      </c>
      <c r="E3435" s="25" t="s">
        <v>8</v>
      </c>
      <c r="F3435" t="str">
        <f t="shared" si="114"/>
        <v>VNP_84910303533</v>
      </c>
      <c r="G3435" t="str">
        <f>IF(ISNA(VLOOKUP(F3435,$F$3:F3434,1,0)),"","DUP!")</f>
        <v/>
      </c>
      <c r="H3435" t="str">
        <f t="shared" si="113"/>
        <v>INSERT INTO ZONE_MAP (SERVICE_ID, SERVICE_NAME, CODE, NW_GROUP, ZONE) VALUES (1,'SMS','84910303533','84910303533','VNP');</v>
      </c>
    </row>
    <row r="3436" spans="1:8">
      <c r="A3436" s="25" t="s">
        <v>7778</v>
      </c>
      <c r="B3436" s="25" t="s">
        <v>7518</v>
      </c>
      <c r="C3436" s="25" t="s">
        <v>253</v>
      </c>
      <c r="D3436">
        <v>1</v>
      </c>
      <c r="E3436" s="25" t="s">
        <v>8</v>
      </c>
      <c r="F3436" t="str">
        <f t="shared" si="114"/>
        <v>VNP_84910303534</v>
      </c>
      <c r="G3436" t="str">
        <f>IF(ISNA(VLOOKUP(F3436,$F$3:F3435,1,0)),"","DUP!")</f>
        <v/>
      </c>
      <c r="H3436" t="str">
        <f t="shared" si="113"/>
        <v>INSERT INTO ZONE_MAP (SERVICE_ID, SERVICE_NAME, CODE, NW_GROUP, ZONE) VALUES (1,'SMS','84910303534','84910303534','VNP');</v>
      </c>
    </row>
    <row r="3437" spans="1:8">
      <c r="A3437" s="25" t="s">
        <v>7779</v>
      </c>
      <c r="B3437" s="25" t="s">
        <v>7518</v>
      </c>
      <c r="C3437" s="25" t="s">
        <v>253</v>
      </c>
      <c r="D3437">
        <v>1</v>
      </c>
      <c r="E3437" s="25" t="s">
        <v>8</v>
      </c>
      <c r="F3437" t="str">
        <f t="shared" si="114"/>
        <v>VNP_84910303540</v>
      </c>
      <c r="G3437" t="str">
        <f>IF(ISNA(VLOOKUP(F3437,$F$3:F3436,1,0)),"","DUP!")</f>
        <v/>
      </c>
      <c r="H3437" t="str">
        <f t="shared" si="113"/>
        <v>INSERT INTO ZONE_MAP (SERVICE_ID, SERVICE_NAME, CODE, NW_GROUP, ZONE) VALUES (1,'SMS','84910303540','84910303540','VNP');</v>
      </c>
    </row>
    <row r="3438" spans="1:8">
      <c r="A3438" s="25" t="s">
        <v>7780</v>
      </c>
      <c r="B3438" s="25" t="s">
        <v>7518</v>
      </c>
      <c r="C3438" s="25" t="s">
        <v>253</v>
      </c>
      <c r="D3438">
        <v>1</v>
      </c>
      <c r="E3438" s="25" t="s">
        <v>8</v>
      </c>
      <c r="F3438" t="str">
        <f t="shared" si="114"/>
        <v>VNP_84910303541</v>
      </c>
      <c r="G3438" t="str">
        <f>IF(ISNA(VLOOKUP(F3438,$F$3:F3437,1,0)),"","DUP!")</f>
        <v/>
      </c>
      <c r="H3438" t="str">
        <f t="shared" si="113"/>
        <v>INSERT INTO ZONE_MAP (SERVICE_ID, SERVICE_NAME, CODE, NW_GROUP, ZONE) VALUES (1,'SMS','84910303541','84910303541','VNP');</v>
      </c>
    </row>
    <row r="3439" spans="1:8">
      <c r="A3439" s="25" t="s">
        <v>7781</v>
      </c>
      <c r="B3439" s="25" t="s">
        <v>7518</v>
      </c>
      <c r="C3439" s="25" t="s">
        <v>253</v>
      </c>
      <c r="D3439">
        <v>1</v>
      </c>
      <c r="E3439" s="25" t="s">
        <v>8</v>
      </c>
      <c r="F3439" t="str">
        <f t="shared" si="114"/>
        <v>VNP_84910303542</v>
      </c>
      <c r="G3439" t="str">
        <f>IF(ISNA(VLOOKUP(F3439,$F$3:F3438,1,0)),"","DUP!")</f>
        <v/>
      </c>
      <c r="H3439" t="str">
        <f t="shared" si="113"/>
        <v>INSERT INTO ZONE_MAP (SERVICE_ID, SERVICE_NAME, CODE, NW_GROUP, ZONE) VALUES (1,'SMS','84910303542','84910303542','VNP');</v>
      </c>
    </row>
    <row r="3440" spans="1:8">
      <c r="A3440" s="25" t="s">
        <v>7782</v>
      </c>
      <c r="B3440" s="25" t="s">
        <v>7518</v>
      </c>
      <c r="C3440" s="25" t="s">
        <v>253</v>
      </c>
      <c r="D3440">
        <v>1</v>
      </c>
      <c r="E3440" s="25" t="s">
        <v>8</v>
      </c>
      <c r="F3440" t="str">
        <f t="shared" si="114"/>
        <v>VNP_84910303543</v>
      </c>
      <c r="G3440" t="str">
        <f>IF(ISNA(VLOOKUP(F3440,$F$3:F3439,1,0)),"","DUP!")</f>
        <v/>
      </c>
      <c r="H3440" t="str">
        <f t="shared" si="113"/>
        <v>INSERT INTO ZONE_MAP (SERVICE_ID, SERVICE_NAME, CODE, NW_GROUP, ZONE) VALUES (1,'SMS','84910303543','84910303543','VNP');</v>
      </c>
    </row>
    <row r="3441" spans="1:8">
      <c r="A3441" s="25" t="s">
        <v>7783</v>
      </c>
      <c r="B3441" s="25" t="s">
        <v>7518</v>
      </c>
      <c r="C3441" s="25" t="s">
        <v>253</v>
      </c>
      <c r="D3441">
        <v>1</v>
      </c>
      <c r="E3441" s="25" t="s">
        <v>8</v>
      </c>
      <c r="F3441" t="str">
        <f t="shared" si="114"/>
        <v>VNP_84910303544</v>
      </c>
      <c r="G3441" t="str">
        <f>IF(ISNA(VLOOKUP(F3441,$F$3:F3440,1,0)),"","DUP!")</f>
        <v/>
      </c>
      <c r="H3441" t="str">
        <f t="shared" si="113"/>
        <v>INSERT INTO ZONE_MAP (SERVICE_ID, SERVICE_NAME, CODE, NW_GROUP, ZONE) VALUES (1,'SMS','84910303544','84910303544','VNP');</v>
      </c>
    </row>
    <row r="3442" spans="1:8">
      <c r="A3442" s="25" t="s">
        <v>7784</v>
      </c>
      <c r="B3442" s="25" t="s">
        <v>7518</v>
      </c>
      <c r="C3442" s="25" t="s">
        <v>253</v>
      </c>
      <c r="D3442">
        <v>1</v>
      </c>
      <c r="E3442" s="25" t="s">
        <v>8</v>
      </c>
      <c r="F3442" t="str">
        <f t="shared" si="114"/>
        <v>VNP_84910303550</v>
      </c>
      <c r="G3442" t="str">
        <f>IF(ISNA(VLOOKUP(F3442,$F$3:F3441,1,0)),"","DUP!")</f>
        <v/>
      </c>
      <c r="H3442" t="str">
        <f t="shared" ref="H3442:H3505" si="115">IF(G3442="DUP!","","INSERT INTO ZONE_MAP (SERVICE_ID, SERVICE_NAME, CODE, NW_GROUP, ZONE) VALUES ("&amp;D3442&amp;",'"&amp;E3442&amp;"','"&amp;A3442&amp;"','"&amp;A3442&amp;"','"&amp;C3442&amp;"');")</f>
        <v>INSERT INTO ZONE_MAP (SERVICE_ID, SERVICE_NAME, CODE, NW_GROUP, ZONE) VALUES (1,'SMS','84910303550','84910303550','VNP');</v>
      </c>
    </row>
    <row r="3443" spans="1:8">
      <c r="A3443" s="25" t="s">
        <v>7785</v>
      </c>
      <c r="B3443" s="25" t="s">
        <v>7518</v>
      </c>
      <c r="C3443" s="25" t="s">
        <v>253</v>
      </c>
      <c r="D3443">
        <v>1</v>
      </c>
      <c r="E3443" s="25" t="s">
        <v>8</v>
      </c>
      <c r="F3443" t="str">
        <f t="shared" si="114"/>
        <v>VNP_84910303551</v>
      </c>
      <c r="G3443" t="str">
        <f>IF(ISNA(VLOOKUP(F3443,$F$3:F3442,1,0)),"","DUP!")</f>
        <v/>
      </c>
      <c r="H3443" t="str">
        <f t="shared" si="115"/>
        <v>INSERT INTO ZONE_MAP (SERVICE_ID, SERVICE_NAME, CODE, NW_GROUP, ZONE) VALUES (1,'SMS','84910303551','84910303551','VNP');</v>
      </c>
    </row>
    <row r="3444" spans="1:8">
      <c r="A3444" s="25" t="s">
        <v>7786</v>
      </c>
      <c r="B3444" s="25" t="s">
        <v>7518</v>
      </c>
      <c r="C3444" s="25" t="s">
        <v>253</v>
      </c>
      <c r="D3444">
        <v>1</v>
      </c>
      <c r="E3444" s="25" t="s">
        <v>8</v>
      </c>
      <c r="F3444" t="str">
        <f t="shared" si="114"/>
        <v>VNP_84910303552</v>
      </c>
      <c r="G3444" t="str">
        <f>IF(ISNA(VLOOKUP(F3444,$F$3:F3443,1,0)),"","DUP!")</f>
        <v/>
      </c>
      <c r="H3444" t="str">
        <f t="shared" si="115"/>
        <v>INSERT INTO ZONE_MAP (SERVICE_ID, SERVICE_NAME, CODE, NW_GROUP, ZONE) VALUES (1,'SMS','84910303552','84910303552','VNP');</v>
      </c>
    </row>
    <row r="3445" spans="1:8">
      <c r="A3445" s="25" t="s">
        <v>7787</v>
      </c>
      <c r="B3445" s="25" t="s">
        <v>7518</v>
      </c>
      <c r="C3445" s="25" t="s">
        <v>253</v>
      </c>
      <c r="D3445">
        <v>1</v>
      </c>
      <c r="E3445" s="25" t="s">
        <v>8</v>
      </c>
      <c r="F3445" t="str">
        <f t="shared" si="114"/>
        <v>VNP_84910303553</v>
      </c>
      <c r="G3445" t="str">
        <f>IF(ISNA(VLOOKUP(F3445,$F$3:F3444,1,0)),"","DUP!")</f>
        <v/>
      </c>
      <c r="H3445" t="str">
        <f t="shared" si="115"/>
        <v>INSERT INTO ZONE_MAP (SERVICE_ID, SERVICE_NAME, CODE, NW_GROUP, ZONE) VALUES (1,'SMS','84910303553','84910303553','VNP');</v>
      </c>
    </row>
    <row r="3446" spans="1:8">
      <c r="A3446" s="25" t="s">
        <v>7788</v>
      </c>
      <c r="B3446" s="25" t="s">
        <v>7518</v>
      </c>
      <c r="C3446" s="25" t="s">
        <v>253</v>
      </c>
      <c r="D3446">
        <v>1</v>
      </c>
      <c r="E3446" s="25" t="s">
        <v>8</v>
      </c>
      <c r="F3446" t="str">
        <f t="shared" si="114"/>
        <v>VNP_84910303554</v>
      </c>
      <c r="G3446" t="str">
        <f>IF(ISNA(VLOOKUP(F3446,$F$3:F3445,1,0)),"","DUP!")</f>
        <v/>
      </c>
      <c r="H3446" t="str">
        <f t="shared" si="115"/>
        <v>INSERT INTO ZONE_MAP (SERVICE_ID, SERVICE_NAME, CODE, NW_GROUP, ZONE) VALUES (1,'SMS','84910303554','84910303554','VNP');</v>
      </c>
    </row>
    <row r="3447" spans="1:8">
      <c r="A3447" s="25" t="s">
        <v>7789</v>
      </c>
      <c r="B3447" s="25" t="s">
        <v>7518</v>
      </c>
      <c r="C3447" s="25" t="s">
        <v>253</v>
      </c>
      <c r="D3447">
        <v>1</v>
      </c>
      <c r="E3447" s="25" t="s">
        <v>8</v>
      </c>
      <c r="F3447" t="str">
        <f t="shared" si="114"/>
        <v>VNP_84910303560</v>
      </c>
      <c r="G3447" t="str">
        <f>IF(ISNA(VLOOKUP(F3447,$F$3:F3446,1,0)),"","DUP!")</f>
        <v/>
      </c>
      <c r="H3447" t="str">
        <f t="shared" si="115"/>
        <v>INSERT INTO ZONE_MAP (SERVICE_ID, SERVICE_NAME, CODE, NW_GROUP, ZONE) VALUES (1,'SMS','84910303560','84910303560','VNP');</v>
      </c>
    </row>
    <row r="3448" spans="1:8">
      <c r="A3448" s="25" t="s">
        <v>7790</v>
      </c>
      <c r="B3448" s="25" t="s">
        <v>7518</v>
      </c>
      <c r="C3448" s="25" t="s">
        <v>253</v>
      </c>
      <c r="D3448">
        <v>1</v>
      </c>
      <c r="E3448" s="25" t="s">
        <v>8</v>
      </c>
      <c r="F3448" t="str">
        <f t="shared" si="114"/>
        <v>VNP_84910303561</v>
      </c>
      <c r="G3448" t="str">
        <f>IF(ISNA(VLOOKUP(F3448,$F$3:F3447,1,0)),"","DUP!")</f>
        <v/>
      </c>
      <c r="H3448" t="str">
        <f t="shared" si="115"/>
        <v>INSERT INTO ZONE_MAP (SERVICE_ID, SERVICE_NAME, CODE, NW_GROUP, ZONE) VALUES (1,'SMS','84910303561','84910303561','VNP');</v>
      </c>
    </row>
    <row r="3449" spans="1:8">
      <c r="A3449" s="25" t="s">
        <v>7791</v>
      </c>
      <c r="B3449" s="25" t="s">
        <v>7518</v>
      </c>
      <c r="C3449" s="25" t="s">
        <v>253</v>
      </c>
      <c r="D3449">
        <v>1</v>
      </c>
      <c r="E3449" s="25" t="s">
        <v>8</v>
      </c>
      <c r="F3449" t="str">
        <f t="shared" si="114"/>
        <v>VNP_84910303562</v>
      </c>
      <c r="G3449" t="str">
        <f>IF(ISNA(VLOOKUP(F3449,$F$3:F3448,1,0)),"","DUP!")</f>
        <v/>
      </c>
      <c r="H3449" t="str">
        <f t="shared" si="115"/>
        <v>INSERT INTO ZONE_MAP (SERVICE_ID, SERVICE_NAME, CODE, NW_GROUP, ZONE) VALUES (1,'SMS','84910303562','84910303562','VNP');</v>
      </c>
    </row>
    <row r="3450" spans="1:8">
      <c r="A3450" s="25" t="s">
        <v>7792</v>
      </c>
      <c r="B3450" s="25" t="s">
        <v>7518</v>
      </c>
      <c r="C3450" s="25" t="s">
        <v>253</v>
      </c>
      <c r="D3450">
        <v>1</v>
      </c>
      <c r="E3450" s="25" t="s">
        <v>8</v>
      </c>
      <c r="F3450" t="str">
        <f t="shared" si="114"/>
        <v>VNP_84910303563</v>
      </c>
      <c r="G3450" t="str">
        <f>IF(ISNA(VLOOKUP(F3450,$F$3:F3449,1,0)),"","DUP!")</f>
        <v/>
      </c>
      <c r="H3450" t="str">
        <f t="shared" si="115"/>
        <v>INSERT INTO ZONE_MAP (SERVICE_ID, SERVICE_NAME, CODE, NW_GROUP, ZONE) VALUES (1,'SMS','84910303563','84910303563','VNP');</v>
      </c>
    </row>
    <row r="3451" spans="1:8">
      <c r="A3451" s="25" t="s">
        <v>7793</v>
      </c>
      <c r="B3451" s="25" t="s">
        <v>7518</v>
      </c>
      <c r="C3451" s="25" t="s">
        <v>253</v>
      </c>
      <c r="D3451">
        <v>1</v>
      </c>
      <c r="E3451" s="25" t="s">
        <v>8</v>
      </c>
      <c r="F3451" t="str">
        <f t="shared" si="114"/>
        <v>VNP_84910303564</v>
      </c>
      <c r="G3451" t="str">
        <f>IF(ISNA(VLOOKUP(F3451,$F$3:F3450,1,0)),"","DUP!")</f>
        <v/>
      </c>
      <c r="H3451" t="str">
        <f t="shared" si="115"/>
        <v>INSERT INTO ZONE_MAP (SERVICE_ID, SERVICE_NAME, CODE, NW_GROUP, ZONE) VALUES (1,'SMS','84910303564','84910303564','VNP');</v>
      </c>
    </row>
    <row r="3452" spans="1:8">
      <c r="A3452" s="25" t="s">
        <v>7794</v>
      </c>
      <c r="B3452" s="25" t="s">
        <v>7518</v>
      </c>
      <c r="C3452" s="25" t="s">
        <v>253</v>
      </c>
      <c r="D3452">
        <v>1</v>
      </c>
      <c r="E3452" s="25" t="s">
        <v>8</v>
      </c>
      <c r="F3452" t="str">
        <f t="shared" si="114"/>
        <v>VNP_84910303565</v>
      </c>
      <c r="G3452" t="str">
        <f>IF(ISNA(VLOOKUP(F3452,$F$3:F3451,1,0)),"","DUP!")</f>
        <v/>
      </c>
      <c r="H3452" t="str">
        <f t="shared" si="115"/>
        <v>INSERT INTO ZONE_MAP (SERVICE_ID, SERVICE_NAME, CODE, NW_GROUP, ZONE) VALUES (1,'SMS','84910303565','84910303565','VNP');</v>
      </c>
    </row>
    <row r="3453" spans="1:8">
      <c r="A3453" s="25" t="s">
        <v>7795</v>
      </c>
      <c r="B3453" s="25" t="s">
        <v>7518</v>
      </c>
      <c r="C3453" s="25" t="s">
        <v>253</v>
      </c>
      <c r="D3453">
        <v>1</v>
      </c>
      <c r="E3453" s="25" t="s">
        <v>8</v>
      </c>
      <c r="F3453" t="str">
        <f t="shared" si="114"/>
        <v>VNP_84910303570</v>
      </c>
      <c r="G3453" t="str">
        <f>IF(ISNA(VLOOKUP(F3453,$F$3:F3452,1,0)),"","DUP!")</f>
        <v/>
      </c>
      <c r="H3453" t="str">
        <f t="shared" si="115"/>
        <v>INSERT INTO ZONE_MAP (SERVICE_ID, SERVICE_NAME, CODE, NW_GROUP, ZONE) VALUES (1,'SMS','84910303570','84910303570','VNP');</v>
      </c>
    </row>
    <row r="3454" spans="1:8">
      <c r="A3454" s="25" t="s">
        <v>7796</v>
      </c>
      <c r="B3454" s="25" t="s">
        <v>7518</v>
      </c>
      <c r="C3454" s="25" t="s">
        <v>253</v>
      </c>
      <c r="D3454">
        <v>1</v>
      </c>
      <c r="E3454" s="25" t="s">
        <v>8</v>
      </c>
      <c r="F3454" t="str">
        <f t="shared" si="114"/>
        <v>VNP_84910303571</v>
      </c>
      <c r="G3454" t="str">
        <f>IF(ISNA(VLOOKUP(F3454,$F$3:F3453,1,0)),"","DUP!")</f>
        <v/>
      </c>
      <c r="H3454" t="str">
        <f t="shared" si="115"/>
        <v>INSERT INTO ZONE_MAP (SERVICE_ID, SERVICE_NAME, CODE, NW_GROUP, ZONE) VALUES (1,'SMS','84910303571','84910303571','VNP');</v>
      </c>
    </row>
    <row r="3455" spans="1:8">
      <c r="A3455" s="25" t="s">
        <v>7797</v>
      </c>
      <c r="B3455" s="25" t="s">
        <v>7518</v>
      </c>
      <c r="C3455" s="25" t="s">
        <v>253</v>
      </c>
      <c r="D3455">
        <v>1</v>
      </c>
      <c r="E3455" s="25" t="s">
        <v>8</v>
      </c>
      <c r="F3455" t="str">
        <f t="shared" si="114"/>
        <v>VNP_84910303572</v>
      </c>
      <c r="G3455" t="str">
        <f>IF(ISNA(VLOOKUP(F3455,$F$3:F3454,1,0)),"","DUP!")</f>
        <v/>
      </c>
      <c r="H3455" t="str">
        <f t="shared" si="115"/>
        <v>INSERT INTO ZONE_MAP (SERVICE_ID, SERVICE_NAME, CODE, NW_GROUP, ZONE) VALUES (1,'SMS','84910303572','84910303572','VNP');</v>
      </c>
    </row>
    <row r="3456" spans="1:8">
      <c r="A3456" s="25" t="s">
        <v>7798</v>
      </c>
      <c r="B3456" s="25" t="s">
        <v>7518</v>
      </c>
      <c r="C3456" s="25" t="s">
        <v>253</v>
      </c>
      <c r="D3456">
        <v>1</v>
      </c>
      <c r="E3456" s="25" t="s">
        <v>8</v>
      </c>
      <c r="F3456" t="str">
        <f t="shared" si="114"/>
        <v>VNP_84910303573</v>
      </c>
      <c r="G3456" t="str">
        <f>IF(ISNA(VLOOKUP(F3456,$F$3:F3455,1,0)),"","DUP!")</f>
        <v/>
      </c>
      <c r="H3456" t="str">
        <f t="shared" si="115"/>
        <v>INSERT INTO ZONE_MAP (SERVICE_ID, SERVICE_NAME, CODE, NW_GROUP, ZONE) VALUES (1,'SMS','84910303573','84910303573','VNP');</v>
      </c>
    </row>
    <row r="3457" spans="1:8">
      <c r="A3457" s="25" t="s">
        <v>7799</v>
      </c>
      <c r="B3457" s="25" t="s">
        <v>7518</v>
      </c>
      <c r="C3457" s="25" t="s">
        <v>253</v>
      </c>
      <c r="D3457">
        <v>1</v>
      </c>
      <c r="E3457" s="25" t="s">
        <v>8</v>
      </c>
      <c r="F3457" t="str">
        <f t="shared" si="114"/>
        <v>VNP_84910303574</v>
      </c>
      <c r="G3457" t="str">
        <f>IF(ISNA(VLOOKUP(F3457,$F$3:F3456,1,0)),"","DUP!")</f>
        <v/>
      </c>
      <c r="H3457" t="str">
        <f t="shared" si="115"/>
        <v>INSERT INTO ZONE_MAP (SERVICE_ID, SERVICE_NAME, CODE, NW_GROUP, ZONE) VALUES (1,'SMS','84910303574','84910303574','VNP');</v>
      </c>
    </row>
    <row r="3458" spans="1:8">
      <c r="A3458" s="25" t="s">
        <v>7800</v>
      </c>
      <c r="B3458" s="25" t="s">
        <v>7518</v>
      </c>
      <c r="C3458" s="25" t="s">
        <v>253</v>
      </c>
      <c r="D3458">
        <v>1</v>
      </c>
      <c r="E3458" s="25" t="s">
        <v>8</v>
      </c>
      <c r="F3458" t="str">
        <f t="shared" si="114"/>
        <v>VNP_84910303579</v>
      </c>
      <c r="G3458" t="str">
        <f>IF(ISNA(VLOOKUP(F3458,$F$3:F3457,1,0)),"","DUP!")</f>
        <v/>
      </c>
      <c r="H3458" t="str">
        <f t="shared" si="115"/>
        <v>INSERT INTO ZONE_MAP (SERVICE_ID, SERVICE_NAME, CODE, NW_GROUP, ZONE) VALUES (1,'SMS','84910303579','84910303579','VNP');</v>
      </c>
    </row>
    <row r="3459" spans="1:8">
      <c r="A3459" s="25" t="s">
        <v>7801</v>
      </c>
      <c r="B3459" s="25" t="s">
        <v>7518</v>
      </c>
      <c r="C3459" s="25" t="s">
        <v>253</v>
      </c>
      <c r="D3459">
        <v>1</v>
      </c>
      <c r="E3459" s="25" t="s">
        <v>8</v>
      </c>
      <c r="F3459" t="str">
        <f t="shared" si="114"/>
        <v>VNP_84910303580</v>
      </c>
      <c r="G3459" t="str">
        <f>IF(ISNA(VLOOKUP(F3459,$F$3:F3458,1,0)),"","DUP!")</f>
        <v/>
      </c>
      <c r="H3459" t="str">
        <f t="shared" si="115"/>
        <v>INSERT INTO ZONE_MAP (SERVICE_ID, SERVICE_NAME, CODE, NW_GROUP, ZONE) VALUES (1,'SMS','84910303580','84910303580','VNP');</v>
      </c>
    </row>
    <row r="3460" spans="1:8">
      <c r="A3460" s="25" t="s">
        <v>7802</v>
      </c>
      <c r="B3460" s="25" t="s">
        <v>7518</v>
      </c>
      <c r="C3460" s="25" t="s">
        <v>253</v>
      </c>
      <c r="D3460">
        <v>1</v>
      </c>
      <c r="E3460" s="25" t="s">
        <v>8</v>
      </c>
      <c r="F3460" t="str">
        <f t="shared" ref="F3460:F3523" si="116">C3460&amp;"_"&amp;A3460</f>
        <v>VNP_84910303581</v>
      </c>
      <c r="G3460" t="str">
        <f>IF(ISNA(VLOOKUP(F3460,$F$3:F3459,1,0)),"","DUP!")</f>
        <v/>
      </c>
      <c r="H3460" t="str">
        <f t="shared" si="115"/>
        <v>INSERT INTO ZONE_MAP (SERVICE_ID, SERVICE_NAME, CODE, NW_GROUP, ZONE) VALUES (1,'SMS','84910303581','84910303581','VNP');</v>
      </c>
    </row>
    <row r="3461" spans="1:8">
      <c r="A3461" s="25" t="s">
        <v>7803</v>
      </c>
      <c r="B3461" s="25" t="s">
        <v>7518</v>
      </c>
      <c r="C3461" s="25" t="s">
        <v>253</v>
      </c>
      <c r="D3461">
        <v>1</v>
      </c>
      <c r="E3461" s="25" t="s">
        <v>8</v>
      </c>
      <c r="F3461" t="str">
        <f t="shared" si="116"/>
        <v>VNP_84910303582</v>
      </c>
      <c r="G3461" t="str">
        <f>IF(ISNA(VLOOKUP(F3461,$F$3:F3460,1,0)),"","DUP!")</f>
        <v/>
      </c>
      <c r="H3461" t="str">
        <f t="shared" si="115"/>
        <v>INSERT INTO ZONE_MAP (SERVICE_ID, SERVICE_NAME, CODE, NW_GROUP, ZONE) VALUES (1,'SMS','84910303582','84910303582','VNP');</v>
      </c>
    </row>
    <row r="3462" spans="1:8">
      <c r="A3462" s="25" t="s">
        <v>7804</v>
      </c>
      <c r="B3462" s="25" t="s">
        <v>7518</v>
      </c>
      <c r="C3462" s="25" t="s">
        <v>253</v>
      </c>
      <c r="D3462">
        <v>1</v>
      </c>
      <c r="E3462" s="25" t="s">
        <v>8</v>
      </c>
      <c r="F3462" t="str">
        <f t="shared" si="116"/>
        <v>VNP_84910303583</v>
      </c>
      <c r="G3462" t="str">
        <f>IF(ISNA(VLOOKUP(F3462,$F$3:F3461,1,0)),"","DUP!")</f>
        <v/>
      </c>
      <c r="H3462" t="str">
        <f t="shared" si="115"/>
        <v>INSERT INTO ZONE_MAP (SERVICE_ID, SERVICE_NAME, CODE, NW_GROUP, ZONE) VALUES (1,'SMS','84910303583','84910303583','VNP');</v>
      </c>
    </row>
    <row r="3463" spans="1:8">
      <c r="A3463" s="25" t="s">
        <v>7805</v>
      </c>
      <c r="B3463" s="25" t="s">
        <v>7518</v>
      </c>
      <c r="C3463" s="25" t="s">
        <v>253</v>
      </c>
      <c r="D3463">
        <v>1</v>
      </c>
      <c r="E3463" s="25" t="s">
        <v>8</v>
      </c>
      <c r="F3463" t="str">
        <f t="shared" si="116"/>
        <v>VNP_84910303584</v>
      </c>
      <c r="G3463" t="str">
        <f>IF(ISNA(VLOOKUP(F3463,$F$3:F3462,1,0)),"","DUP!")</f>
        <v/>
      </c>
      <c r="H3463" t="str">
        <f t="shared" si="115"/>
        <v>INSERT INTO ZONE_MAP (SERVICE_ID, SERVICE_NAME, CODE, NW_GROUP, ZONE) VALUES (1,'SMS','84910303584','84910303584','VNP');</v>
      </c>
    </row>
    <row r="3464" spans="1:8">
      <c r="A3464" s="25" t="s">
        <v>7806</v>
      </c>
      <c r="B3464" s="25" t="s">
        <v>7518</v>
      </c>
      <c r="C3464" s="25" t="s">
        <v>253</v>
      </c>
      <c r="D3464">
        <v>1</v>
      </c>
      <c r="E3464" s="25" t="s">
        <v>8</v>
      </c>
      <c r="F3464" t="str">
        <f t="shared" si="116"/>
        <v>VNP_84910303590</v>
      </c>
      <c r="G3464" t="str">
        <f>IF(ISNA(VLOOKUP(F3464,$F$3:F3463,1,0)),"","DUP!")</f>
        <v/>
      </c>
      <c r="H3464" t="str">
        <f t="shared" si="115"/>
        <v>INSERT INTO ZONE_MAP (SERVICE_ID, SERVICE_NAME, CODE, NW_GROUP, ZONE) VALUES (1,'SMS','84910303590','84910303590','VNP');</v>
      </c>
    </row>
    <row r="3465" spans="1:8">
      <c r="A3465" s="25" t="s">
        <v>7807</v>
      </c>
      <c r="B3465" s="25" t="s">
        <v>7518</v>
      </c>
      <c r="C3465" s="25" t="s">
        <v>253</v>
      </c>
      <c r="D3465">
        <v>1</v>
      </c>
      <c r="E3465" s="25" t="s">
        <v>8</v>
      </c>
      <c r="F3465" t="str">
        <f t="shared" si="116"/>
        <v>VNP_84910303591</v>
      </c>
      <c r="G3465" t="str">
        <f>IF(ISNA(VLOOKUP(F3465,$F$3:F3464,1,0)),"","DUP!")</f>
        <v/>
      </c>
      <c r="H3465" t="str">
        <f t="shared" si="115"/>
        <v>INSERT INTO ZONE_MAP (SERVICE_ID, SERVICE_NAME, CODE, NW_GROUP, ZONE) VALUES (1,'SMS','84910303591','84910303591','VNP');</v>
      </c>
    </row>
    <row r="3466" spans="1:8">
      <c r="A3466" s="25" t="s">
        <v>7808</v>
      </c>
      <c r="B3466" s="25" t="s">
        <v>7518</v>
      </c>
      <c r="C3466" s="25" t="s">
        <v>253</v>
      </c>
      <c r="D3466">
        <v>1</v>
      </c>
      <c r="E3466" s="25" t="s">
        <v>8</v>
      </c>
      <c r="F3466" t="str">
        <f t="shared" si="116"/>
        <v>VNP_84910303592</v>
      </c>
      <c r="G3466" t="str">
        <f>IF(ISNA(VLOOKUP(F3466,$F$3:F3465,1,0)),"","DUP!")</f>
        <v/>
      </c>
      <c r="H3466" t="str">
        <f t="shared" si="115"/>
        <v>INSERT INTO ZONE_MAP (SERVICE_ID, SERVICE_NAME, CODE, NW_GROUP, ZONE) VALUES (1,'SMS','84910303592','84910303592','VNP');</v>
      </c>
    </row>
    <row r="3467" spans="1:8">
      <c r="A3467" s="25" t="s">
        <v>7809</v>
      </c>
      <c r="B3467" s="25" t="s">
        <v>7518</v>
      </c>
      <c r="C3467" s="25" t="s">
        <v>253</v>
      </c>
      <c r="D3467">
        <v>1</v>
      </c>
      <c r="E3467" s="25" t="s">
        <v>8</v>
      </c>
      <c r="F3467" t="str">
        <f t="shared" si="116"/>
        <v>VNP_84910303593</v>
      </c>
      <c r="G3467" t="str">
        <f>IF(ISNA(VLOOKUP(F3467,$F$3:F3466,1,0)),"","DUP!")</f>
        <v/>
      </c>
      <c r="H3467" t="str">
        <f t="shared" si="115"/>
        <v>INSERT INTO ZONE_MAP (SERVICE_ID, SERVICE_NAME, CODE, NW_GROUP, ZONE) VALUES (1,'SMS','84910303593','84910303593','VNP');</v>
      </c>
    </row>
    <row r="3468" spans="1:8">
      <c r="A3468" s="25" t="s">
        <v>7810</v>
      </c>
      <c r="B3468" s="25" t="s">
        <v>7518</v>
      </c>
      <c r="C3468" s="25" t="s">
        <v>253</v>
      </c>
      <c r="D3468">
        <v>1</v>
      </c>
      <c r="E3468" s="25" t="s">
        <v>8</v>
      </c>
      <c r="F3468" t="str">
        <f t="shared" si="116"/>
        <v>VNP_84910303594</v>
      </c>
      <c r="G3468" t="str">
        <f>IF(ISNA(VLOOKUP(F3468,$F$3:F3467,1,0)),"","DUP!")</f>
        <v/>
      </c>
      <c r="H3468" t="str">
        <f t="shared" si="115"/>
        <v>INSERT INTO ZONE_MAP (SERVICE_ID, SERVICE_NAME, CODE, NW_GROUP, ZONE) VALUES (1,'SMS','84910303594','84910303594','VNP');</v>
      </c>
    </row>
    <row r="3469" spans="1:8">
      <c r="A3469" s="25" t="s">
        <v>7811</v>
      </c>
      <c r="B3469" s="25" t="s">
        <v>7518</v>
      </c>
      <c r="C3469" s="25" t="s">
        <v>253</v>
      </c>
      <c r="D3469">
        <v>1</v>
      </c>
      <c r="E3469" s="25" t="s">
        <v>8</v>
      </c>
      <c r="F3469" t="str">
        <f t="shared" si="116"/>
        <v>VNP_84910303684</v>
      </c>
      <c r="G3469" t="str">
        <f>IF(ISNA(VLOOKUP(F3469,$F$3:F3468,1,0)),"","DUP!")</f>
        <v/>
      </c>
      <c r="H3469" t="str">
        <f t="shared" si="115"/>
        <v>INSERT INTO ZONE_MAP (SERVICE_ID, SERVICE_NAME, CODE, NW_GROUP, ZONE) VALUES (1,'SMS','84910303684','84910303684','VNP');</v>
      </c>
    </row>
    <row r="3470" spans="1:8">
      <c r="A3470" s="25" t="s">
        <v>7812</v>
      </c>
      <c r="B3470" s="25" t="s">
        <v>7515</v>
      </c>
      <c r="C3470" s="25" t="s">
        <v>7516</v>
      </c>
      <c r="D3470">
        <v>1</v>
      </c>
      <c r="E3470" s="25" t="s">
        <v>8</v>
      </c>
      <c r="F3470" t="str">
        <f t="shared" si="116"/>
        <v>VNPT_84910308</v>
      </c>
      <c r="G3470" t="str">
        <f>IF(ISNA(VLOOKUP(F3470,$F$3:F3469,1,0)),"","DUP!")</f>
        <v/>
      </c>
      <c r="H3470" t="str">
        <f t="shared" si="115"/>
        <v>INSERT INTO ZONE_MAP (SERVICE_ID, SERVICE_NAME, CODE, NW_GROUP, ZONE) VALUES (1,'SMS','84910308','84910308','VNPT');</v>
      </c>
    </row>
    <row r="3471" spans="1:8">
      <c r="A3471" s="25" t="s">
        <v>7813</v>
      </c>
      <c r="B3471" s="25" t="s">
        <v>7539</v>
      </c>
      <c r="C3471" s="25" t="s">
        <v>7516</v>
      </c>
      <c r="D3471">
        <v>1</v>
      </c>
      <c r="E3471" s="25" t="s">
        <v>8</v>
      </c>
      <c r="F3471" t="str">
        <f t="shared" si="116"/>
        <v>VNPT_8491030800126</v>
      </c>
      <c r="G3471" t="str">
        <f>IF(ISNA(VLOOKUP(F3471,$F$3:F3470,1,0)),"","DUP!")</f>
        <v/>
      </c>
      <c r="H3471" t="str">
        <f t="shared" si="115"/>
        <v>INSERT INTO ZONE_MAP (SERVICE_ID, SERVICE_NAME, CODE, NW_GROUP, ZONE) VALUES (1,'SMS','8491030800126','8491030800126','VNPT');</v>
      </c>
    </row>
    <row r="3472" spans="1:8">
      <c r="A3472" s="25" t="s">
        <v>7814</v>
      </c>
      <c r="B3472" s="25" t="s">
        <v>7515</v>
      </c>
      <c r="C3472" s="25" t="s">
        <v>7516</v>
      </c>
      <c r="D3472">
        <v>1</v>
      </c>
      <c r="E3472" s="25" t="s">
        <v>8</v>
      </c>
      <c r="F3472" t="str">
        <f t="shared" si="116"/>
        <v>VNPT_84910313</v>
      </c>
      <c r="G3472" t="str">
        <f>IF(ISNA(VLOOKUP(F3472,$F$3:F3471,1,0)),"","DUP!")</f>
        <v/>
      </c>
      <c r="H3472" t="str">
        <f t="shared" si="115"/>
        <v>INSERT INTO ZONE_MAP (SERVICE_ID, SERVICE_NAME, CODE, NW_GROUP, ZONE) VALUES (1,'SMS','84910313','84910313','VNPT');</v>
      </c>
    </row>
    <row r="3473" spans="1:8">
      <c r="A3473" s="25" t="s">
        <v>7815</v>
      </c>
      <c r="B3473" s="25" t="s">
        <v>7518</v>
      </c>
      <c r="C3473" s="25" t="s">
        <v>253</v>
      </c>
      <c r="D3473">
        <v>1</v>
      </c>
      <c r="E3473" s="25" t="s">
        <v>8</v>
      </c>
      <c r="F3473" t="str">
        <f t="shared" si="116"/>
        <v>VNP_8491031350</v>
      </c>
      <c r="G3473" t="str">
        <f>IF(ISNA(VLOOKUP(F3473,$F$3:F3472,1,0)),"","DUP!")</f>
        <v/>
      </c>
      <c r="H3473" t="str">
        <f t="shared" si="115"/>
        <v>INSERT INTO ZONE_MAP (SERVICE_ID, SERVICE_NAME, CODE, NW_GROUP, ZONE) VALUES (1,'SMS','8491031350','8491031350','VNP');</v>
      </c>
    </row>
    <row r="3474" spans="1:8">
      <c r="A3474" s="25" t="s">
        <v>7816</v>
      </c>
      <c r="B3474" s="25" t="s">
        <v>7518</v>
      </c>
      <c r="C3474" s="25" t="s">
        <v>253</v>
      </c>
      <c r="D3474">
        <v>1</v>
      </c>
      <c r="E3474" s="25" t="s">
        <v>8</v>
      </c>
      <c r="F3474" t="str">
        <f t="shared" si="116"/>
        <v>VNP_8491031360</v>
      </c>
      <c r="G3474" t="str">
        <f>IF(ISNA(VLOOKUP(F3474,$F$3:F3473,1,0)),"","DUP!")</f>
        <v/>
      </c>
      <c r="H3474" t="str">
        <f t="shared" si="115"/>
        <v>INSERT INTO ZONE_MAP (SERVICE_ID, SERVICE_NAME, CODE, NW_GROUP, ZONE) VALUES (1,'SMS','8491031360','8491031360','VNP');</v>
      </c>
    </row>
    <row r="3475" spans="1:8">
      <c r="A3475" s="25" t="s">
        <v>7817</v>
      </c>
      <c r="B3475" s="25" t="s">
        <v>7515</v>
      </c>
      <c r="C3475" s="25" t="s">
        <v>7516</v>
      </c>
      <c r="D3475">
        <v>1</v>
      </c>
      <c r="E3475" s="25" t="s">
        <v>8</v>
      </c>
      <c r="F3475" t="str">
        <f t="shared" si="116"/>
        <v>VNPT_84910318</v>
      </c>
      <c r="G3475" t="str">
        <f>IF(ISNA(VLOOKUP(F3475,$F$3:F3474,1,0)),"","DUP!")</f>
        <v/>
      </c>
      <c r="H3475" t="str">
        <f t="shared" si="115"/>
        <v>INSERT INTO ZONE_MAP (SERVICE_ID, SERVICE_NAME, CODE, NW_GROUP, ZONE) VALUES (1,'SMS','84910318','84910318','VNPT');</v>
      </c>
    </row>
    <row r="3476" spans="1:8">
      <c r="A3476" s="25" t="s">
        <v>7818</v>
      </c>
      <c r="B3476" s="25" t="s">
        <v>7539</v>
      </c>
      <c r="C3476" s="25" t="s">
        <v>7516</v>
      </c>
      <c r="D3476">
        <v>1</v>
      </c>
      <c r="E3476" s="25" t="s">
        <v>8</v>
      </c>
      <c r="F3476" t="str">
        <f t="shared" si="116"/>
        <v>VNPT_8491031800126</v>
      </c>
      <c r="G3476" t="str">
        <f>IF(ISNA(VLOOKUP(F3476,$F$3:F3475,1,0)),"","DUP!")</f>
        <v/>
      </c>
      <c r="H3476" t="str">
        <f t="shared" si="115"/>
        <v>INSERT INTO ZONE_MAP (SERVICE_ID, SERVICE_NAME, CODE, NW_GROUP, ZONE) VALUES (1,'SMS','8491031800126','8491031800126','VNPT');</v>
      </c>
    </row>
    <row r="3477" spans="1:8">
      <c r="A3477" s="25" t="s">
        <v>7819</v>
      </c>
      <c r="B3477" s="25" t="s">
        <v>7518</v>
      </c>
      <c r="C3477" s="25" t="s">
        <v>253</v>
      </c>
      <c r="D3477">
        <v>1</v>
      </c>
      <c r="E3477" s="25" t="s">
        <v>8</v>
      </c>
      <c r="F3477" t="str">
        <f t="shared" si="116"/>
        <v>VNP_849103186</v>
      </c>
      <c r="G3477" t="str">
        <f>IF(ISNA(VLOOKUP(F3477,$F$3:F3476,1,0)),"","DUP!")</f>
        <v/>
      </c>
      <c r="H3477" t="str">
        <f t="shared" si="115"/>
        <v>INSERT INTO ZONE_MAP (SERVICE_ID, SERVICE_NAME, CODE, NW_GROUP, ZONE) VALUES (1,'SMS','849103186','849103186','VNP');</v>
      </c>
    </row>
    <row r="3478" spans="1:8">
      <c r="A3478" s="25" t="s">
        <v>7820</v>
      </c>
      <c r="B3478" s="25" t="s">
        <v>7515</v>
      </c>
      <c r="C3478" s="25" t="s">
        <v>7516</v>
      </c>
      <c r="D3478">
        <v>1</v>
      </c>
      <c r="E3478" s="25" t="s">
        <v>8</v>
      </c>
      <c r="F3478" t="str">
        <f t="shared" si="116"/>
        <v>VNPT_849103203</v>
      </c>
      <c r="G3478" t="str">
        <f>IF(ISNA(VLOOKUP(F3478,$F$3:F3477,1,0)),"","DUP!")</f>
        <v/>
      </c>
      <c r="H3478" t="str">
        <f t="shared" si="115"/>
        <v>INSERT INTO ZONE_MAP (SERVICE_ID, SERVICE_NAME, CODE, NW_GROUP, ZONE) VALUES (1,'SMS','849103203','849103203','VNPT');</v>
      </c>
    </row>
    <row r="3479" spans="1:8">
      <c r="A3479" s="25" t="s">
        <v>7821</v>
      </c>
      <c r="B3479" s="25" t="s">
        <v>7518</v>
      </c>
      <c r="C3479" s="25" t="s">
        <v>253</v>
      </c>
      <c r="D3479">
        <v>1</v>
      </c>
      <c r="E3479" s="25" t="s">
        <v>8</v>
      </c>
      <c r="F3479" t="str">
        <f t="shared" si="116"/>
        <v>VNP_84910320350</v>
      </c>
      <c r="G3479" t="str">
        <f>IF(ISNA(VLOOKUP(F3479,$F$3:F3478,1,0)),"","DUP!")</f>
        <v/>
      </c>
      <c r="H3479" t="str">
        <f t="shared" si="115"/>
        <v>INSERT INTO ZONE_MAP (SERVICE_ID, SERVICE_NAME, CODE, NW_GROUP, ZONE) VALUES (1,'SMS','84910320350','84910320350','VNP');</v>
      </c>
    </row>
    <row r="3480" spans="1:8">
      <c r="A3480" s="25" t="s">
        <v>7822</v>
      </c>
      <c r="B3480" s="25" t="s">
        <v>7518</v>
      </c>
      <c r="C3480" s="25" t="s">
        <v>253</v>
      </c>
      <c r="D3480">
        <v>1</v>
      </c>
      <c r="E3480" s="25" t="s">
        <v>8</v>
      </c>
      <c r="F3480" t="str">
        <f t="shared" si="116"/>
        <v>VNP_84910320360</v>
      </c>
      <c r="G3480" t="str">
        <f>IF(ISNA(VLOOKUP(F3480,$F$3:F3479,1,0)),"","DUP!")</f>
        <v/>
      </c>
      <c r="H3480" t="str">
        <f t="shared" si="115"/>
        <v>INSERT INTO ZONE_MAP (SERVICE_ID, SERVICE_NAME, CODE, NW_GROUP, ZONE) VALUES (1,'SMS','84910320360','84910320360','VNP');</v>
      </c>
    </row>
    <row r="3481" spans="1:8">
      <c r="A3481" s="25" t="s">
        <v>7823</v>
      </c>
      <c r="B3481" s="25" t="s">
        <v>7515</v>
      </c>
      <c r="C3481" s="25" t="s">
        <v>7516</v>
      </c>
      <c r="D3481">
        <v>1</v>
      </c>
      <c r="E3481" s="25" t="s">
        <v>8</v>
      </c>
      <c r="F3481" t="str">
        <f t="shared" si="116"/>
        <v>VNPT_849103208</v>
      </c>
      <c r="G3481" t="str">
        <f>IF(ISNA(VLOOKUP(F3481,$F$3:F3480,1,0)),"","DUP!")</f>
        <v/>
      </c>
      <c r="H3481" t="str">
        <f t="shared" si="115"/>
        <v>INSERT INTO ZONE_MAP (SERVICE_ID, SERVICE_NAME, CODE, NW_GROUP, ZONE) VALUES (1,'SMS','849103208','849103208','VNPT');</v>
      </c>
    </row>
    <row r="3482" spans="1:8">
      <c r="A3482" s="25" t="s">
        <v>7824</v>
      </c>
      <c r="B3482" s="25" t="s">
        <v>7539</v>
      </c>
      <c r="C3482" s="25" t="s">
        <v>7516</v>
      </c>
      <c r="D3482">
        <v>1</v>
      </c>
      <c r="E3482" s="25" t="s">
        <v>8</v>
      </c>
      <c r="F3482" t="str">
        <f t="shared" si="116"/>
        <v>VNPT_84910320800126</v>
      </c>
      <c r="G3482" t="str">
        <f>IF(ISNA(VLOOKUP(F3482,$F$3:F3481,1,0)),"","DUP!")</f>
        <v/>
      </c>
      <c r="H3482" t="str">
        <f t="shared" si="115"/>
        <v>INSERT INTO ZONE_MAP (SERVICE_ID, SERVICE_NAME, CODE, NW_GROUP, ZONE) VALUES (1,'SMS','84910320800126','84910320800126','VNPT');</v>
      </c>
    </row>
    <row r="3483" spans="1:8">
      <c r="A3483" s="25" t="s">
        <v>7825</v>
      </c>
      <c r="B3483" s="25" t="s">
        <v>7515</v>
      </c>
      <c r="C3483" s="25" t="s">
        <v>7516</v>
      </c>
      <c r="D3483">
        <v>1</v>
      </c>
      <c r="E3483" s="25" t="s">
        <v>8</v>
      </c>
      <c r="F3483" t="str">
        <f t="shared" si="116"/>
        <v>VNPT_849103213</v>
      </c>
      <c r="G3483" t="str">
        <f>IF(ISNA(VLOOKUP(F3483,$F$3:F3482,1,0)),"","DUP!")</f>
        <v/>
      </c>
      <c r="H3483" t="str">
        <f t="shared" si="115"/>
        <v>INSERT INTO ZONE_MAP (SERVICE_ID, SERVICE_NAME, CODE, NW_GROUP, ZONE) VALUES (1,'SMS','849103213','849103213','VNPT');</v>
      </c>
    </row>
    <row r="3484" spans="1:8">
      <c r="A3484" s="25" t="s">
        <v>7826</v>
      </c>
      <c r="B3484" s="25" t="s">
        <v>7518</v>
      </c>
      <c r="C3484" s="25" t="s">
        <v>253</v>
      </c>
      <c r="D3484">
        <v>1</v>
      </c>
      <c r="E3484" s="25" t="s">
        <v>8</v>
      </c>
      <c r="F3484" t="str">
        <f t="shared" si="116"/>
        <v>VNP_84910321350</v>
      </c>
      <c r="G3484" t="str">
        <f>IF(ISNA(VLOOKUP(F3484,$F$3:F3483,1,0)),"","DUP!")</f>
        <v/>
      </c>
      <c r="H3484" t="str">
        <f t="shared" si="115"/>
        <v>INSERT INTO ZONE_MAP (SERVICE_ID, SERVICE_NAME, CODE, NW_GROUP, ZONE) VALUES (1,'SMS','84910321350','84910321350','VNP');</v>
      </c>
    </row>
    <row r="3485" spans="1:8">
      <c r="A3485" s="25" t="s">
        <v>7827</v>
      </c>
      <c r="B3485" s="25" t="s">
        <v>7518</v>
      </c>
      <c r="C3485" s="25" t="s">
        <v>253</v>
      </c>
      <c r="D3485">
        <v>1</v>
      </c>
      <c r="E3485" s="25" t="s">
        <v>8</v>
      </c>
      <c r="F3485" t="str">
        <f t="shared" si="116"/>
        <v>VNP_849103213532</v>
      </c>
      <c r="G3485" t="str">
        <f>IF(ISNA(VLOOKUP(F3485,$F$3:F3484,1,0)),"","DUP!")</f>
        <v/>
      </c>
      <c r="H3485" t="str">
        <f t="shared" si="115"/>
        <v>INSERT INTO ZONE_MAP (SERVICE_ID, SERVICE_NAME, CODE, NW_GROUP, ZONE) VALUES (1,'SMS','849103213532','849103213532','VNP');</v>
      </c>
    </row>
    <row r="3486" spans="1:8">
      <c r="A3486" s="25" t="s">
        <v>7828</v>
      </c>
      <c r="B3486" s="25" t="s">
        <v>7518</v>
      </c>
      <c r="C3486" s="25" t="s">
        <v>253</v>
      </c>
      <c r="D3486">
        <v>1</v>
      </c>
      <c r="E3486" s="25" t="s">
        <v>8</v>
      </c>
      <c r="F3486" t="str">
        <f t="shared" si="116"/>
        <v>VNP_849103213533</v>
      </c>
      <c r="G3486" t="str">
        <f>IF(ISNA(VLOOKUP(F3486,$F$3:F3485,1,0)),"","DUP!")</f>
        <v/>
      </c>
      <c r="H3486" t="str">
        <f t="shared" si="115"/>
        <v>INSERT INTO ZONE_MAP (SERVICE_ID, SERVICE_NAME, CODE, NW_GROUP, ZONE) VALUES (1,'SMS','849103213533','849103213533','VNP');</v>
      </c>
    </row>
    <row r="3487" spans="1:8">
      <c r="A3487" s="25" t="s">
        <v>7829</v>
      </c>
      <c r="B3487" s="25" t="s">
        <v>7518</v>
      </c>
      <c r="C3487" s="25" t="s">
        <v>253</v>
      </c>
      <c r="D3487">
        <v>1</v>
      </c>
      <c r="E3487" s="25" t="s">
        <v>8</v>
      </c>
      <c r="F3487" t="str">
        <f t="shared" si="116"/>
        <v>VNP_849103213534</v>
      </c>
      <c r="G3487" t="str">
        <f>IF(ISNA(VLOOKUP(F3487,$F$3:F3486,1,0)),"","DUP!")</f>
        <v/>
      </c>
      <c r="H3487" t="str">
        <f t="shared" si="115"/>
        <v>INSERT INTO ZONE_MAP (SERVICE_ID, SERVICE_NAME, CODE, NW_GROUP, ZONE) VALUES (1,'SMS','849103213534','849103213534','VNP');</v>
      </c>
    </row>
    <row r="3488" spans="1:8">
      <c r="A3488" s="25" t="s">
        <v>7830</v>
      </c>
      <c r="B3488" s="25" t="s">
        <v>7518</v>
      </c>
      <c r="C3488" s="25" t="s">
        <v>253</v>
      </c>
      <c r="D3488">
        <v>1</v>
      </c>
      <c r="E3488" s="25" t="s">
        <v>8</v>
      </c>
      <c r="F3488" t="str">
        <f t="shared" si="116"/>
        <v>VNP_849103213542</v>
      </c>
      <c r="G3488" t="str">
        <f>IF(ISNA(VLOOKUP(F3488,$F$3:F3487,1,0)),"","DUP!")</f>
        <v/>
      </c>
      <c r="H3488" t="str">
        <f t="shared" si="115"/>
        <v>INSERT INTO ZONE_MAP (SERVICE_ID, SERVICE_NAME, CODE, NW_GROUP, ZONE) VALUES (1,'SMS','849103213542','849103213542','VNP');</v>
      </c>
    </row>
    <row r="3489" spans="1:8">
      <c r="A3489" s="25" t="s">
        <v>7831</v>
      </c>
      <c r="B3489" s="25" t="s">
        <v>7518</v>
      </c>
      <c r="C3489" s="25" t="s">
        <v>253</v>
      </c>
      <c r="D3489">
        <v>1</v>
      </c>
      <c r="E3489" s="25" t="s">
        <v>8</v>
      </c>
      <c r="F3489" t="str">
        <f t="shared" si="116"/>
        <v>VNP_849103213543</v>
      </c>
      <c r="G3489" t="str">
        <f>IF(ISNA(VLOOKUP(F3489,$F$3:F3488,1,0)),"","DUP!")</f>
        <v/>
      </c>
      <c r="H3489" t="str">
        <f t="shared" si="115"/>
        <v>INSERT INTO ZONE_MAP (SERVICE_ID, SERVICE_NAME, CODE, NW_GROUP, ZONE) VALUES (1,'SMS','849103213543','849103213543','VNP');</v>
      </c>
    </row>
    <row r="3490" spans="1:8">
      <c r="A3490" s="25" t="s">
        <v>7832</v>
      </c>
      <c r="B3490" s="25" t="s">
        <v>7518</v>
      </c>
      <c r="C3490" s="25" t="s">
        <v>253</v>
      </c>
      <c r="D3490">
        <v>1</v>
      </c>
      <c r="E3490" s="25" t="s">
        <v>8</v>
      </c>
      <c r="F3490" t="str">
        <f t="shared" si="116"/>
        <v>VNP_849103213544</v>
      </c>
      <c r="G3490" t="str">
        <f>IF(ISNA(VLOOKUP(F3490,$F$3:F3489,1,0)),"","DUP!")</f>
        <v/>
      </c>
      <c r="H3490" t="str">
        <f t="shared" si="115"/>
        <v>INSERT INTO ZONE_MAP (SERVICE_ID, SERVICE_NAME, CODE, NW_GROUP, ZONE) VALUES (1,'SMS','849103213544','849103213544','VNP');</v>
      </c>
    </row>
    <row r="3491" spans="1:8">
      <c r="A3491" s="25" t="s">
        <v>7833</v>
      </c>
      <c r="B3491" s="25" t="s">
        <v>7518</v>
      </c>
      <c r="C3491" s="25" t="s">
        <v>253</v>
      </c>
      <c r="D3491">
        <v>1</v>
      </c>
      <c r="E3491" s="25" t="s">
        <v>8</v>
      </c>
      <c r="F3491" t="str">
        <f t="shared" si="116"/>
        <v>VNP_849103213553</v>
      </c>
      <c r="G3491" t="str">
        <f>IF(ISNA(VLOOKUP(F3491,$F$3:F3490,1,0)),"","DUP!")</f>
        <v/>
      </c>
      <c r="H3491" t="str">
        <f t="shared" si="115"/>
        <v>INSERT INTO ZONE_MAP (SERVICE_ID, SERVICE_NAME, CODE, NW_GROUP, ZONE) VALUES (1,'SMS','849103213553','849103213553','VNP');</v>
      </c>
    </row>
    <row r="3492" spans="1:8">
      <c r="A3492" s="25" t="s">
        <v>7834</v>
      </c>
      <c r="B3492" s="25" t="s">
        <v>7518</v>
      </c>
      <c r="C3492" s="25" t="s">
        <v>253</v>
      </c>
      <c r="D3492">
        <v>1</v>
      </c>
      <c r="E3492" s="25" t="s">
        <v>8</v>
      </c>
      <c r="F3492" t="str">
        <f t="shared" si="116"/>
        <v>VNP_849103213554</v>
      </c>
      <c r="G3492" t="str">
        <f>IF(ISNA(VLOOKUP(F3492,$F$3:F3491,1,0)),"","DUP!")</f>
        <v/>
      </c>
      <c r="H3492" t="str">
        <f t="shared" si="115"/>
        <v>INSERT INTO ZONE_MAP (SERVICE_ID, SERVICE_NAME, CODE, NW_GROUP, ZONE) VALUES (1,'SMS','849103213554','849103213554','VNP');</v>
      </c>
    </row>
    <row r="3493" spans="1:8">
      <c r="A3493" s="25" t="s">
        <v>7835</v>
      </c>
      <c r="B3493" s="25" t="s">
        <v>7518</v>
      </c>
      <c r="C3493" s="25" t="s">
        <v>253</v>
      </c>
      <c r="D3493">
        <v>1</v>
      </c>
      <c r="E3493" s="25" t="s">
        <v>8</v>
      </c>
      <c r="F3493" t="str">
        <f t="shared" si="116"/>
        <v>VNP_849103213562</v>
      </c>
      <c r="G3493" t="str">
        <f>IF(ISNA(VLOOKUP(F3493,$F$3:F3492,1,0)),"","DUP!")</f>
        <v/>
      </c>
      <c r="H3493" t="str">
        <f t="shared" si="115"/>
        <v>INSERT INTO ZONE_MAP (SERVICE_ID, SERVICE_NAME, CODE, NW_GROUP, ZONE) VALUES (1,'SMS','849103213562','849103213562','VNP');</v>
      </c>
    </row>
    <row r="3494" spans="1:8">
      <c r="A3494" s="25" t="s">
        <v>7836</v>
      </c>
      <c r="B3494" s="25" t="s">
        <v>7518</v>
      </c>
      <c r="C3494" s="25" t="s">
        <v>253</v>
      </c>
      <c r="D3494">
        <v>1</v>
      </c>
      <c r="E3494" s="25" t="s">
        <v>8</v>
      </c>
      <c r="F3494" t="str">
        <f t="shared" si="116"/>
        <v>VNP_849103213563</v>
      </c>
      <c r="G3494" t="str">
        <f>IF(ISNA(VLOOKUP(F3494,$F$3:F3493,1,0)),"","DUP!")</f>
        <v/>
      </c>
      <c r="H3494" t="str">
        <f t="shared" si="115"/>
        <v>INSERT INTO ZONE_MAP (SERVICE_ID, SERVICE_NAME, CODE, NW_GROUP, ZONE) VALUES (1,'SMS','849103213563','849103213563','VNP');</v>
      </c>
    </row>
    <row r="3495" spans="1:8">
      <c r="A3495" s="25" t="s">
        <v>7837</v>
      </c>
      <c r="B3495" s="25" t="s">
        <v>7518</v>
      </c>
      <c r="C3495" s="25" t="s">
        <v>253</v>
      </c>
      <c r="D3495">
        <v>1</v>
      </c>
      <c r="E3495" s="25" t="s">
        <v>8</v>
      </c>
      <c r="F3495" t="str">
        <f t="shared" si="116"/>
        <v>VNP_849103213572</v>
      </c>
      <c r="G3495" t="str">
        <f>IF(ISNA(VLOOKUP(F3495,$F$3:F3494,1,0)),"","DUP!")</f>
        <v/>
      </c>
      <c r="H3495" t="str">
        <f t="shared" si="115"/>
        <v>INSERT INTO ZONE_MAP (SERVICE_ID, SERVICE_NAME, CODE, NW_GROUP, ZONE) VALUES (1,'SMS','849103213572','849103213572','VNP');</v>
      </c>
    </row>
    <row r="3496" spans="1:8">
      <c r="A3496" s="25" t="s">
        <v>7838</v>
      </c>
      <c r="B3496" s="25" t="s">
        <v>7518</v>
      </c>
      <c r="C3496" s="25" t="s">
        <v>253</v>
      </c>
      <c r="D3496">
        <v>1</v>
      </c>
      <c r="E3496" s="25" t="s">
        <v>8</v>
      </c>
      <c r="F3496" t="str">
        <f t="shared" si="116"/>
        <v>VNP_849103213574</v>
      </c>
      <c r="G3496" t="str">
        <f>IF(ISNA(VLOOKUP(F3496,$F$3:F3495,1,0)),"","DUP!")</f>
        <v/>
      </c>
      <c r="H3496" t="str">
        <f t="shared" si="115"/>
        <v>INSERT INTO ZONE_MAP (SERVICE_ID, SERVICE_NAME, CODE, NW_GROUP, ZONE) VALUES (1,'SMS','849103213574','849103213574','VNP');</v>
      </c>
    </row>
    <row r="3497" spans="1:8">
      <c r="A3497" s="25" t="s">
        <v>7839</v>
      </c>
      <c r="B3497" s="25" t="s">
        <v>7518</v>
      </c>
      <c r="C3497" s="25" t="s">
        <v>253</v>
      </c>
      <c r="D3497">
        <v>1</v>
      </c>
      <c r="E3497" s="25" t="s">
        <v>8</v>
      </c>
      <c r="F3497" t="str">
        <f t="shared" si="116"/>
        <v>VNP_84910321360</v>
      </c>
      <c r="G3497" t="str">
        <f>IF(ISNA(VLOOKUP(F3497,$F$3:F3496,1,0)),"","DUP!")</f>
        <v/>
      </c>
      <c r="H3497" t="str">
        <f t="shared" si="115"/>
        <v>INSERT INTO ZONE_MAP (SERVICE_ID, SERVICE_NAME, CODE, NW_GROUP, ZONE) VALUES (1,'SMS','84910321360','84910321360','VNP');</v>
      </c>
    </row>
    <row r="3498" spans="1:8">
      <c r="A3498" s="25" t="s">
        <v>7840</v>
      </c>
      <c r="B3498" s="25" t="s">
        <v>7518</v>
      </c>
      <c r="C3498" s="25" t="s">
        <v>253</v>
      </c>
      <c r="D3498">
        <v>1</v>
      </c>
      <c r="E3498" s="25" t="s">
        <v>8</v>
      </c>
      <c r="F3498" t="str">
        <f t="shared" si="116"/>
        <v>VNP_84910321368</v>
      </c>
      <c r="G3498" t="str">
        <f>IF(ISNA(VLOOKUP(F3498,$F$3:F3497,1,0)),"","DUP!")</f>
        <v/>
      </c>
      <c r="H3498" t="str">
        <f t="shared" si="115"/>
        <v>INSERT INTO ZONE_MAP (SERVICE_ID, SERVICE_NAME, CODE, NW_GROUP, ZONE) VALUES (1,'SMS','84910321368','84910321368','VNP');</v>
      </c>
    </row>
    <row r="3499" spans="1:8">
      <c r="A3499" s="25" t="s">
        <v>7841</v>
      </c>
      <c r="B3499" s="25" t="s">
        <v>7518</v>
      </c>
      <c r="C3499" s="25" t="s">
        <v>253</v>
      </c>
      <c r="D3499">
        <v>1</v>
      </c>
      <c r="E3499" s="25" t="s">
        <v>8</v>
      </c>
      <c r="F3499" t="str">
        <f t="shared" si="116"/>
        <v>VNP_84910321369</v>
      </c>
      <c r="G3499" t="str">
        <f>IF(ISNA(VLOOKUP(F3499,$F$3:F3498,1,0)),"","DUP!")</f>
        <v/>
      </c>
      <c r="H3499" t="str">
        <f t="shared" si="115"/>
        <v>INSERT INTO ZONE_MAP (SERVICE_ID, SERVICE_NAME, CODE, NW_GROUP, ZONE) VALUES (1,'SMS','84910321369','84910321369','VNP');</v>
      </c>
    </row>
    <row r="3500" spans="1:8">
      <c r="A3500" s="25" t="s">
        <v>7842</v>
      </c>
      <c r="B3500" s="25" t="s">
        <v>7518</v>
      </c>
      <c r="C3500" s="25" t="s">
        <v>253</v>
      </c>
      <c r="D3500">
        <v>1</v>
      </c>
      <c r="E3500" s="25" t="s">
        <v>8</v>
      </c>
      <c r="F3500" t="str">
        <f t="shared" si="116"/>
        <v>VNP_84910321370</v>
      </c>
      <c r="G3500" t="str">
        <f>IF(ISNA(VLOOKUP(F3500,$F$3:F3499,1,0)),"","DUP!")</f>
        <v/>
      </c>
      <c r="H3500" t="str">
        <f t="shared" si="115"/>
        <v>INSERT INTO ZONE_MAP (SERVICE_ID, SERVICE_NAME, CODE, NW_GROUP, ZONE) VALUES (1,'SMS','84910321370','84910321370','VNP');</v>
      </c>
    </row>
    <row r="3501" spans="1:8">
      <c r="A3501" s="25" t="s">
        <v>7843</v>
      </c>
      <c r="B3501" s="25" t="s">
        <v>7515</v>
      </c>
      <c r="C3501" s="25" t="s">
        <v>7516</v>
      </c>
      <c r="D3501">
        <v>1</v>
      </c>
      <c r="E3501" s="25" t="s">
        <v>8</v>
      </c>
      <c r="F3501" t="str">
        <f t="shared" si="116"/>
        <v>VNPT_849103218</v>
      </c>
      <c r="G3501" t="str">
        <f>IF(ISNA(VLOOKUP(F3501,$F$3:F3500,1,0)),"","DUP!")</f>
        <v/>
      </c>
      <c r="H3501" t="str">
        <f t="shared" si="115"/>
        <v>INSERT INTO ZONE_MAP (SERVICE_ID, SERVICE_NAME, CODE, NW_GROUP, ZONE) VALUES (1,'SMS','849103218','849103218','VNPT');</v>
      </c>
    </row>
    <row r="3502" spans="1:8">
      <c r="A3502" s="25" t="s">
        <v>7844</v>
      </c>
      <c r="B3502" s="25" t="s">
        <v>7539</v>
      </c>
      <c r="C3502" s="25" t="s">
        <v>7516</v>
      </c>
      <c r="D3502">
        <v>1</v>
      </c>
      <c r="E3502" s="25" t="s">
        <v>8</v>
      </c>
      <c r="F3502" t="str">
        <f t="shared" si="116"/>
        <v>VNPT_84910321800126</v>
      </c>
      <c r="G3502" t="str">
        <f>IF(ISNA(VLOOKUP(F3502,$F$3:F3501,1,0)),"","DUP!")</f>
        <v/>
      </c>
      <c r="H3502" t="str">
        <f t="shared" si="115"/>
        <v>INSERT INTO ZONE_MAP (SERVICE_ID, SERVICE_NAME, CODE, NW_GROUP, ZONE) VALUES (1,'SMS','84910321800126','84910321800126','VNPT');</v>
      </c>
    </row>
    <row r="3503" spans="1:8">
      <c r="A3503" s="25" t="s">
        <v>7845</v>
      </c>
      <c r="B3503" s="25" t="s">
        <v>7518</v>
      </c>
      <c r="C3503" s="25" t="s">
        <v>253</v>
      </c>
      <c r="D3503">
        <v>1</v>
      </c>
      <c r="E3503" s="25" t="s">
        <v>8</v>
      </c>
      <c r="F3503" t="str">
        <f t="shared" si="116"/>
        <v>VNP_8491032185</v>
      </c>
      <c r="G3503" t="str">
        <f>IF(ISNA(VLOOKUP(F3503,$F$3:F3502,1,0)),"","DUP!")</f>
        <v/>
      </c>
      <c r="H3503" t="str">
        <f t="shared" si="115"/>
        <v>INSERT INTO ZONE_MAP (SERVICE_ID, SERVICE_NAME, CODE, NW_GROUP, ZONE) VALUES (1,'SMS','8491032185','8491032185','VNP');</v>
      </c>
    </row>
    <row r="3504" spans="1:8">
      <c r="A3504" s="25" t="s">
        <v>7846</v>
      </c>
      <c r="B3504" s="25" t="s">
        <v>7515</v>
      </c>
      <c r="C3504" s="25" t="s">
        <v>7516</v>
      </c>
      <c r="D3504">
        <v>1</v>
      </c>
      <c r="E3504" s="25" t="s">
        <v>8</v>
      </c>
      <c r="F3504" t="str">
        <f t="shared" si="116"/>
        <v>VNPT_84910333</v>
      </c>
      <c r="G3504" t="str">
        <f>IF(ISNA(VLOOKUP(F3504,$F$3:F3503,1,0)),"","DUP!")</f>
        <v/>
      </c>
      <c r="H3504" t="str">
        <f t="shared" si="115"/>
        <v>INSERT INTO ZONE_MAP (SERVICE_ID, SERVICE_NAME, CODE, NW_GROUP, ZONE) VALUES (1,'SMS','84910333','84910333','VNPT');</v>
      </c>
    </row>
    <row r="3505" spans="1:8">
      <c r="A3505" s="25" t="s">
        <v>7847</v>
      </c>
      <c r="B3505" s="25" t="s">
        <v>7518</v>
      </c>
      <c r="C3505" s="25" t="s">
        <v>253</v>
      </c>
      <c r="D3505">
        <v>1</v>
      </c>
      <c r="E3505" s="25" t="s">
        <v>8</v>
      </c>
      <c r="F3505" t="str">
        <f t="shared" si="116"/>
        <v>VNP_8491033350</v>
      </c>
      <c r="G3505" t="str">
        <f>IF(ISNA(VLOOKUP(F3505,$F$3:F3504,1,0)),"","DUP!")</f>
        <v/>
      </c>
      <c r="H3505" t="str">
        <f t="shared" si="115"/>
        <v>INSERT INTO ZONE_MAP (SERVICE_ID, SERVICE_NAME, CODE, NW_GROUP, ZONE) VALUES (1,'SMS','8491033350','8491033350','VNP');</v>
      </c>
    </row>
    <row r="3506" spans="1:8">
      <c r="A3506" s="25" t="s">
        <v>7848</v>
      </c>
      <c r="B3506" s="25" t="s">
        <v>7518</v>
      </c>
      <c r="C3506" s="25" t="s">
        <v>253</v>
      </c>
      <c r="D3506">
        <v>1</v>
      </c>
      <c r="E3506" s="25" t="s">
        <v>8</v>
      </c>
      <c r="F3506" t="str">
        <f t="shared" si="116"/>
        <v>VNP_84910333537</v>
      </c>
      <c r="G3506" t="str">
        <f>IF(ISNA(VLOOKUP(F3506,$F$3:F3505,1,0)),"","DUP!")</f>
        <v/>
      </c>
      <c r="H3506" t="str">
        <f t="shared" ref="H3506:H3569" si="117">IF(G3506="DUP!","","INSERT INTO ZONE_MAP (SERVICE_ID, SERVICE_NAME, CODE, NW_GROUP, ZONE) VALUES ("&amp;D3506&amp;",'"&amp;E3506&amp;"','"&amp;A3506&amp;"','"&amp;A3506&amp;"','"&amp;C3506&amp;"');")</f>
        <v>INSERT INTO ZONE_MAP (SERVICE_ID, SERVICE_NAME, CODE, NW_GROUP, ZONE) VALUES (1,'SMS','84910333537','84910333537','VNP');</v>
      </c>
    </row>
    <row r="3507" spans="1:8">
      <c r="A3507" s="25" t="s">
        <v>7849</v>
      </c>
      <c r="B3507" s="25" t="s">
        <v>7518</v>
      </c>
      <c r="C3507" s="25" t="s">
        <v>253</v>
      </c>
      <c r="D3507">
        <v>1</v>
      </c>
      <c r="E3507" s="25" t="s">
        <v>8</v>
      </c>
      <c r="F3507" t="str">
        <f t="shared" si="116"/>
        <v>VNP_84910333538</v>
      </c>
      <c r="G3507" t="str">
        <f>IF(ISNA(VLOOKUP(F3507,$F$3:F3506,1,0)),"","DUP!")</f>
        <v/>
      </c>
      <c r="H3507" t="str">
        <f t="shared" si="117"/>
        <v>INSERT INTO ZONE_MAP (SERVICE_ID, SERVICE_NAME, CODE, NW_GROUP, ZONE) VALUES (1,'SMS','84910333538','84910333538','VNP');</v>
      </c>
    </row>
    <row r="3508" spans="1:8">
      <c r="A3508" s="25" t="s">
        <v>7850</v>
      </c>
      <c r="B3508" s="25" t="s">
        <v>7518</v>
      </c>
      <c r="C3508" s="25" t="s">
        <v>253</v>
      </c>
      <c r="D3508">
        <v>1</v>
      </c>
      <c r="E3508" s="25" t="s">
        <v>8</v>
      </c>
      <c r="F3508" t="str">
        <f t="shared" si="116"/>
        <v>VNP_84910333541</v>
      </c>
      <c r="G3508" t="str">
        <f>IF(ISNA(VLOOKUP(F3508,$F$3:F3507,1,0)),"","DUP!")</f>
        <v/>
      </c>
      <c r="H3508" t="str">
        <f t="shared" si="117"/>
        <v>INSERT INTO ZONE_MAP (SERVICE_ID, SERVICE_NAME, CODE, NW_GROUP, ZONE) VALUES (1,'SMS','84910333541','84910333541','VNP');</v>
      </c>
    </row>
    <row r="3509" spans="1:8">
      <c r="A3509" s="25" t="s">
        <v>7851</v>
      </c>
      <c r="B3509" s="25" t="s">
        <v>7518</v>
      </c>
      <c r="C3509" s="25" t="s">
        <v>253</v>
      </c>
      <c r="D3509">
        <v>1</v>
      </c>
      <c r="E3509" s="25" t="s">
        <v>8</v>
      </c>
      <c r="F3509" t="str">
        <f t="shared" si="116"/>
        <v>VNP_84910333557</v>
      </c>
      <c r="G3509" t="str">
        <f>IF(ISNA(VLOOKUP(F3509,$F$3:F3508,1,0)),"","DUP!")</f>
        <v/>
      </c>
      <c r="H3509" t="str">
        <f t="shared" si="117"/>
        <v>INSERT INTO ZONE_MAP (SERVICE_ID, SERVICE_NAME, CODE, NW_GROUP, ZONE) VALUES (1,'SMS','84910333557','84910333557','VNP');</v>
      </c>
    </row>
    <row r="3510" spans="1:8">
      <c r="A3510" s="25" t="s">
        <v>7852</v>
      </c>
      <c r="B3510" s="25" t="s">
        <v>7518</v>
      </c>
      <c r="C3510" s="25" t="s">
        <v>253</v>
      </c>
      <c r="D3510">
        <v>1</v>
      </c>
      <c r="E3510" s="25" t="s">
        <v>8</v>
      </c>
      <c r="F3510" t="str">
        <f t="shared" si="116"/>
        <v>VNP_84910333558</v>
      </c>
      <c r="G3510" t="str">
        <f>IF(ISNA(VLOOKUP(F3510,$F$3:F3509,1,0)),"","DUP!")</f>
        <v/>
      </c>
      <c r="H3510" t="str">
        <f t="shared" si="117"/>
        <v>INSERT INTO ZONE_MAP (SERVICE_ID, SERVICE_NAME, CODE, NW_GROUP, ZONE) VALUES (1,'SMS','84910333558','84910333558','VNP');</v>
      </c>
    </row>
    <row r="3511" spans="1:8">
      <c r="A3511" s="25" t="s">
        <v>7853</v>
      </c>
      <c r="B3511" s="25" t="s">
        <v>7518</v>
      </c>
      <c r="C3511" s="25" t="s">
        <v>253</v>
      </c>
      <c r="D3511">
        <v>1</v>
      </c>
      <c r="E3511" s="25" t="s">
        <v>8</v>
      </c>
      <c r="F3511" t="str">
        <f t="shared" si="116"/>
        <v>VNP_84910333575</v>
      </c>
      <c r="G3511" t="str">
        <f>IF(ISNA(VLOOKUP(F3511,$F$3:F3510,1,0)),"","DUP!")</f>
        <v/>
      </c>
      <c r="H3511" t="str">
        <f t="shared" si="117"/>
        <v>INSERT INTO ZONE_MAP (SERVICE_ID, SERVICE_NAME, CODE, NW_GROUP, ZONE) VALUES (1,'SMS','84910333575','84910333575','VNP');</v>
      </c>
    </row>
    <row r="3512" spans="1:8">
      <c r="A3512" s="25" t="s">
        <v>7854</v>
      </c>
      <c r="B3512" s="25" t="s">
        <v>7518</v>
      </c>
      <c r="C3512" s="25" t="s">
        <v>253</v>
      </c>
      <c r="D3512">
        <v>1</v>
      </c>
      <c r="E3512" s="25" t="s">
        <v>8</v>
      </c>
      <c r="F3512" t="str">
        <f t="shared" si="116"/>
        <v>VNP_84910333577</v>
      </c>
      <c r="G3512" t="str">
        <f>IF(ISNA(VLOOKUP(F3512,$F$3:F3511,1,0)),"","DUP!")</f>
        <v/>
      </c>
      <c r="H3512" t="str">
        <f t="shared" si="117"/>
        <v>INSERT INTO ZONE_MAP (SERVICE_ID, SERVICE_NAME, CODE, NW_GROUP, ZONE) VALUES (1,'SMS','84910333577','84910333577','VNP');</v>
      </c>
    </row>
    <row r="3513" spans="1:8">
      <c r="A3513" s="25" t="s">
        <v>7855</v>
      </c>
      <c r="B3513" s="25" t="s">
        <v>7518</v>
      </c>
      <c r="C3513" s="25" t="s">
        <v>253</v>
      </c>
      <c r="D3513">
        <v>1</v>
      </c>
      <c r="E3513" s="25" t="s">
        <v>8</v>
      </c>
      <c r="F3513" t="str">
        <f t="shared" si="116"/>
        <v>VNP_84910333587</v>
      </c>
      <c r="G3513" t="str">
        <f>IF(ISNA(VLOOKUP(F3513,$F$3:F3512,1,0)),"","DUP!")</f>
        <v/>
      </c>
      <c r="H3513" t="str">
        <f t="shared" si="117"/>
        <v>INSERT INTO ZONE_MAP (SERVICE_ID, SERVICE_NAME, CODE, NW_GROUP, ZONE) VALUES (1,'SMS','84910333587','84910333587','VNP');</v>
      </c>
    </row>
    <row r="3514" spans="1:8">
      <c r="A3514" s="25" t="s">
        <v>7856</v>
      </c>
      <c r="B3514" s="25" t="s">
        <v>7518</v>
      </c>
      <c r="C3514" s="25" t="s">
        <v>253</v>
      </c>
      <c r="D3514">
        <v>1</v>
      </c>
      <c r="E3514" s="25" t="s">
        <v>8</v>
      </c>
      <c r="F3514" t="str">
        <f t="shared" si="116"/>
        <v>VNP_84910333588</v>
      </c>
      <c r="G3514" t="str">
        <f>IF(ISNA(VLOOKUP(F3514,$F$3:F3513,1,0)),"","DUP!")</f>
        <v/>
      </c>
      <c r="H3514" t="str">
        <f t="shared" si="117"/>
        <v>INSERT INTO ZONE_MAP (SERVICE_ID, SERVICE_NAME, CODE, NW_GROUP, ZONE) VALUES (1,'SMS','84910333588','84910333588','VNP');</v>
      </c>
    </row>
    <row r="3515" spans="1:8">
      <c r="A3515" s="25" t="s">
        <v>7857</v>
      </c>
      <c r="B3515" s="25" t="s">
        <v>7518</v>
      </c>
      <c r="C3515" s="25" t="s">
        <v>253</v>
      </c>
      <c r="D3515">
        <v>1</v>
      </c>
      <c r="E3515" s="25" t="s">
        <v>8</v>
      </c>
      <c r="F3515" t="str">
        <f t="shared" si="116"/>
        <v>VNP_8491033360</v>
      </c>
      <c r="G3515" t="str">
        <f>IF(ISNA(VLOOKUP(F3515,$F$3:F3514,1,0)),"","DUP!")</f>
        <v/>
      </c>
      <c r="H3515" t="str">
        <f t="shared" si="117"/>
        <v>INSERT INTO ZONE_MAP (SERVICE_ID, SERVICE_NAME, CODE, NW_GROUP, ZONE) VALUES (1,'SMS','8491033360','8491033360','VNP');</v>
      </c>
    </row>
    <row r="3516" spans="1:8">
      <c r="A3516" s="25" t="s">
        <v>7858</v>
      </c>
      <c r="B3516" s="25" t="s">
        <v>7518</v>
      </c>
      <c r="C3516" s="25" t="s">
        <v>253</v>
      </c>
      <c r="D3516">
        <v>1</v>
      </c>
      <c r="E3516" s="25" t="s">
        <v>8</v>
      </c>
      <c r="F3516" t="str">
        <f t="shared" si="116"/>
        <v>VNP_84910333747</v>
      </c>
      <c r="G3516" t="str">
        <f>IF(ISNA(VLOOKUP(F3516,$F$3:F3515,1,0)),"","DUP!")</f>
        <v/>
      </c>
      <c r="H3516" t="str">
        <f t="shared" si="117"/>
        <v>INSERT INTO ZONE_MAP (SERVICE_ID, SERVICE_NAME, CODE, NW_GROUP, ZONE) VALUES (1,'SMS','84910333747','84910333747','VNP');</v>
      </c>
    </row>
    <row r="3517" spans="1:8">
      <c r="A3517" s="25" t="s">
        <v>7859</v>
      </c>
      <c r="B3517" s="25" t="s">
        <v>7518</v>
      </c>
      <c r="C3517" s="25" t="s">
        <v>253</v>
      </c>
      <c r="D3517">
        <v>1</v>
      </c>
      <c r="E3517" s="25" t="s">
        <v>8</v>
      </c>
      <c r="F3517" t="str">
        <f t="shared" si="116"/>
        <v>VNP_84910333752</v>
      </c>
      <c r="G3517" t="str">
        <f>IF(ISNA(VLOOKUP(F3517,$F$3:F3516,1,0)),"","DUP!")</f>
        <v/>
      </c>
      <c r="H3517" t="str">
        <f t="shared" si="117"/>
        <v>INSERT INTO ZONE_MAP (SERVICE_ID, SERVICE_NAME, CODE, NW_GROUP, ZONE) VALUES (1,'SMS','84910333752','84910333752','VNP');</v>
      </c>
    </row>
    <row r="3518" spans="1:8">
      <c r="A3518" s="25" t="s">
        <v>7860</v>
      </c>
      <c r="B3518" s="25" t="s">
        <v>7518</v>
      </c>
      <c r="C3518" s="25" t="s">
        <v>253</v>
      </c>
      <c r="D3518">
        <v>1</v>
      </c>
      <c r="E3518" s="25" t="s">
        <v>8</v>
      </c>
      <c r="F3518" t="str">
        <f t="shared" si="116"/>
        <v>VNP_84910333792</v>
      </c>
      <c r="G3518" t="str">
        <f>IF(ISNA(VLOOKUP(F3518,$F$3:F3517,1,0)),"","DUP!")</f>
        <v/>
      </c>
      <c r="H3518" t="str">
        <f t="shared" si="117"/>
        <v>INSERT INTO ZONE_MAP (SERVICE_ID, SERVICE_NAME, CODE, NW_GROUP, ZONE) VALUES (1,'SMS','84910333792','84910333792','VNP');</v>
      </c>
    </row>
    <row r="3519" spans="1:8">
      <c r="A3519" s="25" t="s">
        <v>7861</v>
      </c>
      <c r="B3519" s="25" t="s">
        <v>7518</v>
      </c>
      <c r="C3519" s="25" t="s">
        <v>253</v>
      </c>
      <c r="D3519">
        <v>1</v>
      </c>
      <c r="E3519" s="25" t="s">
        <v>8</v>
      </c>
      <c r="F3519" t="str">
        <f t="shared" si="116"/>
        <v>VNP_84910333937</v>
      </c>
      <c r="G3519" t="str">
        <f>IF(ISNA(VLOOKUP(F3519,$F$3:F3518,1,0)),"","DUP!")</f>
        <v/>
      </c>
      <c r="H3519" t="str">
        <f t="shared" si="117"/>
        <v>INSERT INTO ZONE_MAP (SERVICE_ID, SERVICE_NAME, CODE, NW_GROUP, ZONE) VALUES (1,'SMS','84910333937','84910333937','VNP');</v>
      </c>
    </row>
    <row r="3520" spans="1:8">
      <c r="A3520" s="25" t="s">
        <v>7862</v>
      </c>
      <c r="B3520" s="25" t="s">
        <v>7518</v>
      </c>
      <c r="C3520" s="25" t="s">
        <v>253</v>
      </c>
      <c r="D3520">
        <v>1</v>
      </c>
      <c r="E3520" s="25" t="s">
        <v>8</v>
      </c>
      <c r="F3520" t="str">
        <f t="shared" si="116"/>
        <v>VNP_84910333940</v>
      </c>
      <c r="G3520" t="str">
        <f>IF(ISNA(VLOOKUP(F3520,$F$3:F3519,1,0)),"","DUP!")</f>
        <v/>
      </c>
      <c r="H3520" t="str">
        <f t="shared" si="117"/>
        <v>INSERT INTO ZONE_MAP (SERVICE_ID, SERVICE_NAME, CODE, NW_GROUP, ZONE) VALUES (1,'SMS','84910333940','84910333940','VNP');</v>
      </c>
    </row>
    <row r="3521" spans="1:8">
      <c r="A3521" s="25" t="s">
        <v>7863</v>
      </c>
      <c r="B3521" s="25" t="s">
        <v>7518</v>
      </c>
      <c r="C3521" s="25" t="s">
        <v>253</v>
      </c>
      <c r="D3521">
        <v>1</v>
      </c>
      <c r="E3521" s="25" t="s">
        <v>8</v>
      </c>
      <c r="F3521" t="str">
        <f t="shared" si="116"/>
        <v>VNP_84910333946</v>
      </c>
      <c r="G3521" t="str">
        <f>IF(ISNA(VLOOKUP(F3521,$F$3:F3520,1,0)),"","DUP!")</f>
        <v/>
      </c>
      <c r="H3521" t="str">
        <f t="shared" si="117"/>
        <v>INSERT INTO ZONE_MAP (SERVICE_ID, SERVICE_NAME, CODE, NW_GROUP, ZONE) VALUES (1,'SMS','84910333946','84910333946','VNP');</v>
      </c>
    </row>
    <row r="3522" spans="1:8">
      <c r="A3522" s="25" t="s">
        <v>7864</v>
      </c>
      <c r="B3522" s="25" t="s">
        <v>7518</v>
      </c>
      <c r="C3522" s="25" t="s">
        <v>253</v>
      </c>
      <c r="D3522">
        <v>1</v>
      </c>
      <c r="E3522" s="25" t="s">
        <v>8</v>
      </c>
      <c r="F3522" t="str">
        <f t="shared" si="116"/>
        <v>VNP_84910333976</v>
      </c>
      <c r="G3522" t="str">
        <f>IF(ISNA(VLOOKUP(F3522,$F$3:F3521,1,0)),"","DUP!")</f>
        <v/>
      </c>
      <c r="H3522" t="str">
        <f t="shared" si="117"/>
        <v>INSERT INTO ZONE_MAP (SERVICE_ID, SERVICE_NAME, CODE, NW_GROUP, ZONE) VALUES (1,'SMS','84910333976','84910333976','VNP');</v>
      </c>
    </row>
    <row r="3523" spans="1:8">
      <c r="A3523" s="25" t="s">
        <v>7865</v>
      </c>
      <c r="B3523" s="25" t="s">
        <v>7518</v>
      </c>
      <c r="C3523" s="25" t="s">
        <v>253</v>
      </c>
      <c r="D3523">
        <v>1</v>
      </c>
      <c r="E3523" s="25" t="s">
        <v>8</v>
      </c>
      <c r="F3523" t="str">
        <f t="shared" si="116"/>
        <v>VNP_84910333978</v>
      </c>
      <c r="G3523" t="str">
        <f>IF(ISNA(VLOOKUP(F3523,$F$3:F3522,1,0)),"","DUP!")</f>
        <v/>
      </c>
      <c r="H3523" t="str">
        <f t="shared" si="117"/>
        <v>INSERT INTO ZONE_MAP (SERVICE_ID, SERVICE_NAME, CODE, NW_GROUP, ZONE) VALUES (1,'SMS','84910333978','84910333978','VNP');</v>
      </c>
    </row>
    <row r="3524" spans="1:8">
      <c r="A3524" s="25" t="s">
        <v>7866</v>
      </c>
      <c r="B3524" s="25" t="s">
        <v>7518</v>
      </c>
      <c r="C3524" s="25" t="s">
        <v>253</v>
      </c>
      <c r="D3524">
        <v>1</v>
      </c>
      <c r="E3524" s="25" t="s">
        <v>8</v>
      </c>
      <c r="F3524" t="str">
        <f t="shared" ref="F3524:F3587" si="118">C3524&amp;"_"&amp;A3524</f>
        <v>VNP_84910333984</v>
      </c>
      <c r="G3524" t="str">
        <f>IF(ISNA(VLOOKUP(F3524,$F$3:F3523,1,0)),"","DUP!")</f>
        <v/>
      </c>
      <c r="H3524" t="str">
        <f t="shared" si="117"/>
        <v>INSERT INTO ZONE_MAP (SERVICE_ID, SERVICE_NAME, CODE, NW_GROUP, ZONE) VALUES (1,'SMS','84910333984','84910333984','VNP');</v>
      </c>
    </row>
    <row r="3525" spans="1:8">
      <c r="A3525" s="25" t="s">
        <v>7867</v>
      </c>
      <c r="B3525" s="25" t="s">
        <v>7518</v>
      </c>
      <c r="C3525" s="25" t="s">
        <v>253</v>
      </c>
      <c r="D3525">
        <v>1</v>
      </c>
      <c r="E3525" s="25" t="s">
        <v>8</v>
      </c>
      <c r="F3525" t="str">
        <f t="shared" si="118"/>
        <v>VNP_84910333985</v>
      </c>
      <c r="G3525" t="str">
        <f>IF(ISNA(VLOOKUP(F3525,$F$3:F3524,1,0)),"","DUP!")</f>
        <v/>
      </c>
      <c r="H3525" t="str">
        <f t="shared" si="117"/>
        <v>INSERT INTO ZONE_MAP (SERVICE_ID, SERVICE_NAME, CODE, NW_GROUP, ZONE) VALUES (1,'SMS','84910333985','84910333985','VNP');</v>
      </c>
    </row>
    <row r="3526" spans="1:8">
      <c r="A3526" s="25" t="s">
        <v>7868</v>
      </c>
      <c r="B3526" s="25" t="s">
        <v>7518</v>
      </c>
      <c r="C3526" s="25" t="s">
        <v>253</v>
      </c>
      <c r="D3526">
        <v>1</v>
      </c>
      <c r="E3526" s="25" t="s">
        <v>8</v>
      </c>
      <c r="F3526" t="str">
        <f t="shared" si="118"/>
        <v>VNP_84910333995</v>
      </c>
      <c r="G3526" t="str">
        <f>IF(ISNA(VLOOKUP(F3526,$F$3:F3525,1,0)),"","DUP!")</f>
        <v/>
      </c>
      <c r="H3526" t="str">
        <f t="shared" si="117"/>
        <v>INSERT INTO ZONE_MAP (SERVICE_ID, SERVICE_NAME, CODE, NW_GROUP, ZONE) VALUES (1,'SMS','84910333995','84910333995','VNP');</v>
      </c>
    </row>
    <row r="3527" spans="1:8">
      <c r="A3527" s="25" t="s">
        <v>7869</v>
      </c>
      <c r="B3527" s="25" t="s">
        <v>7515</v>
      </c>
      <c r="C3527" s="25" t="s">
        <v>7516</v>
      </c>
      <c r="D3527">
        <v>1</v>
      </c>
      <c r="E3527" s="25" t="s">
        <v>8</v>
      </c>
      <c r="F3527" t="str">
        <f t="shared" si="118"/>
        <v>VNPT_84910338</v>
      </c>
      <c r="G3527" t="str">
        <f>IF(ISNA(VLOOKUP(F3527,$F$3:F3526,1,0)),"","DUP!")</f>
        <v/>
      </c>
      <c r="H3527" t="str">
        <f t="shared" si="117"/>
        <v>INSERT INTO ZONE_MAP (SERVICE_ID, SERVICE_NAME, CODE, NW_GROUP, ZONE) VALUES (1,'SMS','84910338','84910338','VNPT');</v>
      </c>
    </row>
    <row r="3528" spans="1:8">
      <c r="A3528" s="25" t="s">
        <v>7870</v>
      </c>
      <c r="B3528" s="25" t="s">
        <v>7539</v>
      </c>
      <c r="C3528" s="25" t="s">
        <v>7516</v>
      </c>
      <c r="D3528">
        <v>1</v>
      </c>
      <c r="E3528" s="25" t="s">
        <v>8</v>
      </c>
      <c r="F3528" t="str">
        <f t="shared" si="118"/>
        <v>VNPT_8491033800126</v>
      </c>
      <c r="G3528" t="str">
        <f>IF(ISNA(VLOOKUP(F3528,$F$3:F3527,1,0)),"","DUP!")</f>
        <v/>
      </c>
      <c r="H3528" t="str">
        <f t="shared" si="117"/>
        <v>INSERT INTO ZONE_MAP (SERVICE_ID, SERVICE_NAME, CODE, NW_GROUP, ZONE) VALUES (1,'SMS','8491033800126','8491033800126','VNPT');</v>
      </c>
    </row>
    <row r="3529" spans="1:8">
      <c r="A3529" s="25" t="s">
        <v>7871</v>
      </c>
      <c r="B3529" s="25" t="s">
        <v>7515</v>
      </c>
      <c r="C3529" s="25" t="s">
        <v>7516</v>
      </c>
      <c r="D3529">
        <v>1</v>
      </c>
      <c r="E3529" s="25" t="s">
        <v>8</v>
      </c>
      <c r="F3529" t="str">
        <f t="shared" si="118"/>
        <v>VNPT_849103503</v>
      </c>
      <c r="G3529" t="str">
        <f>IF(ISNA(VLOOKUP(F3529,$F$3:F3528,1,0)),"","DUP!")</f>
        <v/>
      </c>
      <c r="H3529" t="str">
        <f t="shared" si="117"/>
        <v>INSERT INTO ZONE_MAP (SERVICE_ID, SERVICE_NAME, CODE, NW_GROUP, ZONE) VALUES (1,'SMS','849103503','849103503','VNPT');</v>
      </c>
    </row>
    <row r="3530" spans="1:8">
      <c r="A3530" s="25" t="s">
        <v>7872</v>
      </c>
      <c r="B3530" s="25" t="s">
        <v>7518</v>
      </c>
      <c r="C3530" s="25" t="s">
        <v>253</v>
      </c>
      <c r="D3530">
        <v>1</v>
      </c>
      <c r="E3530" s="25" t="s">
        <v>8</v>
      </c>
      <c r="F3530" t="str">
        <f t="shared" si="118"/>
        <v>VNP_84910350350</v>
      </c>
      <c r="G3530" t="str">
        <f>IF(ISNA(VLOOKUP(F3530,$F$3:F3529,1,0)),"","DUP!")</f>
        <v/>
      </c>
      <c r="H3530" t="str">
        <f t="shared" si="117"/>
        <v>INSERT INTO ZONE_MAP (SERVICE_ID, SERVICE_NAME, CODE, NW_GROUP, ZONE) VALUES (1,'SMS','84910350350','84910350350','VNP');</v>
      </c>
    </row>
    <row r="3531" spans="1:8">
      <c r="A3531" s="25" t="s">
        <v>7873</v>
      </c>
      <c r="B3531" s="25" t="s">
        <v>7518</v>
      </c>
      <c r="C3531" s="25" t="s">
        <v>253</v>
      </c>
      <c r="D3531">
        <v>1</v>
      </c>
      <c r="E3531" s="25" t="s">
        <v>8</v>
      </c>
      <c r="F3531" t="str">
        <f t="shared" si="118"/>
        <v>VNP_84910350360</v>
      </c>
      <c r="G3531" t="str">
        <f>IF(ISNA(VLOOKUP(F3531,$F$3:F3530,1,0)),"","DUP!")</f>
        <v/>
      </c>
      <c r="H3531" t="str">
        <f t="shared" si="117"/>
        <v>INSERT INTO ZONE_MAP (SERVICE_ID, SERVICE_NAME, CODE, NW_GROUP, ZONE) VALUES (1,'SMS','84910350360','84910350360','VNP');</v>
      </c>
    </row>
    <row r="3532" spans="1:8">
      <c r="A3532" s="25" t="s">
        <v>7874</v>
      </c>
      <c r="B3532" s="25" t="s">
        <v>7518</v>
      </c>
      <c r="C3532" s="25" t="s">
        <v>253</v>
      </c>
      <c r="D3532">
        <v>1</v>
      </c>
      <c r="E3532" s="25" t="s">
        <v>8</v>
      </c>
      <c r="F3532" t="str">
        <f t="shared" si="118"/>
        <v>VNP_84910350370</v>
      </c>
      <c r="G3532" t="str">
        <f>IF(ISNA(VLOOKUP(F3532,$F$3:F3531,1,0)),"","DUP!")</f>
        <v/>
      </c>
      <c r="H3532" t="str">
        <f t="shared" si="117"/>
        <v>INSERT INTO ZONE_MAP (SERVICE_ID, SERVICE_NAME, CODE, NW_GROUP, ZONE) VALUES (1,'SMS','84910350370','84910350370','VNP');</v>
      </c>
    </row>
    <row r="3533" spans="1:8">
      <c r="A3533" s="25" t="s">
        <v>7875</v>
      </c>
      <c r="B3533" s="25" t="s">
        <v>7515</v>
      </c>
      <c r="C3533" s="25" t="s">
        <v>7516</v>
      </c>
      <c r="D3533">
        <v>1</v>
      </c>
      <c r="E3533" s="25" t="s">
        <v>8</v>
      </c>
      <c r="F3533" t="str">
        <f t="shared" si="118"/>
        <v>VNPT_849103508</v>
      </c>
      <c r="G3533" t="str">
        <f>IF(ISNA(VLOOKUP(F3533,$F$3:F3532,1,0)),"","DUP!")</f>
        <v/>
      </c>
      <c r="H3533" t="str">
        <f t="shared" si="117"/>
        <v>INSERT INTO ZONE_MAP (SERVICE_ID, SERVICE_NAME, CODE, NW_GROUP, ZONE) VALUES (1,'SMS','849103508','849103508','VNPT');</v>
      </c>
    </row>
    <row r="3534" spans="1:8">
      <c r="A3534" s="25" t="s">
        <v>7876</v>
      </c>
      <c r="B3534" s="25" t="s">
        <v>7539</v>
      </c>
      <c r="C3534" s="25" t="s">
        <v>7516</v>
      </c>
      <c r="D3534">
        <v>1</v>
      </c>
      <c r="E3534" s="25" t="s">
        <v>8</v>
      </c>
      <c r="F3534" t="str">
        <f t="shared" si="118"/>
        <v>VNPT_84910350800126</v>
      </c>
      <c r="G3534" t="str">
        <f>IF(ISNA(VLOOKUP(F3534,$F$3:F3533,1,0)),"","DUP!")</f>
        <v/>
      </c>
      <c r="H3534" t="str">
        <f t="shared" si="117"/>
        <v>INSERT INTO ZONE_MAP (SERVICE_ID, SERVICE_NAME, CODE, NW_GROUP, ZONE) VALUES (1,'SMS','84910350800126','84910350800126','VNPT');</v>
      </c>
    </row>
    <row r="3535" spans="1:8">
      <c r="A3535" s="25" t="s">
        <v>7877</v>
      </c>
      <c r="B3535" s="25" t="s">
        <v>7518</v>
      </c>
      <c r="C3535" s="25" t="s">
        <v>253</v>
      </c>
      <c r="D3535">
        <v>1</v>
      </c>
      <c r="E3535" s="25" t="s">
        <v>8</v>
      </c>
      <c r="F3535" t="str">
        <f t="shared" si="118"/>
        <v>VNP_8491035086</v>
      </c>
      <c r="G3535" t="str">
        <f>IF(ISNA(VLOOKUP(F3535,$F$3:F3534,1,0)),"","DUP!")</f>
        <v/>
      </c>
      <c r="H3535" t="str">
        <f t="shared" si="117"/>
        <v>INSERT INTO ZONE_MAP (SERVICE_ID, SERVICE_NAME, CODE, NW_GROUP, ZONE) VALUES (1,'SMS','8491035086','8491035086','VNP');</v>
      </c>
    </row>
    <row r="3536" spans="1:8">
      <c r="A3536" s="25" t="s">
        <v>7878</v>
      </c>
      <c r="B3536" s="25" t="s">
        <v>7515</v>
      </c>
      <c r="C3536" s="25" t="s">
        <v>7516</v>
      </c>
      <c r="D3536">
        <v>1</v>
      </c>
      <c r="E3536" s="25" t="s">
        <v>8</v>
      </c>
      <c r="F3536" t="str">
        <f t="shared" si="118"/>
        <v>VNPT_849103513</v>
      </c>
      <c r="G3536" t="str">
        <f>IF(ISNA(VLOOKUP(F3536,$F$3:F3535,1,0)),"","DUP!")</f>
        <v/>
      </c>
      <c r="H3536" t="str">
        <f t="shared" si="117"/>
        <v>INSERT INTO ZONE_MAP (SERVICE_ID, SERVICE_NAME, CODE, NW_GROUP, ZONE) VALUES (1,'SMS','849103513','849103513','VNPT');</v>
      </c>
    </row>
    <row r="3537" spans="1:8">
      <c r="A3537" s="25" t="s">
        <v>7879</v>
      </c>
      <c r="B3537" s="25" t="s">
        <v>7518</v>
      </c>
      <c r="C3537" s="25" t="s">
        <v>253</v>
      </c>
      <c r="D3537">
        <v>1</v>
      </c>
      <c r="E3537" s="25" t="s">
        <v>8</v>
      </c>
      <c r="F3537" t="str">
        <f t="shared" si="118"/>
        <v>VNP_84910351350</v>
      </c>
      <c r="G3537" t="str">
        <f>IF(ISNA(VLOOKUP(F3537,$F$3:F3536,1,0)),"","DUP!")</f>
        <v/>
      </c>
      <c r="H3537" t="str">
        <f t="shared" si="117"/>
        <v>INSERT INTO ZONE_MAP (SERVICE_ID, SERVICE_NAME, CODE, NW_GROUP, ZONE) VALUES (1,'SMS','84910351350','84910351350','VNP');</v>
      </c>
    </row>
    <row r="3538" spans="1:8">
      <c r="A3538" s="25" t="s">
        <v>7880</v>
      </c>
      <c r="B3538" s="25" t="s">
        <v>7518</v>
      </c>
      <c r="C3538" s="25" t="s">
        <v>253</v>
      </c>
      <c r="D3538">
        <v>1</v>
      </c>
      <c r="E3538" s="25" t="s">
        <v>8</v>
      </c>
      <c r="F3538" t="str">
        <f t="shared" si="118"/>
        <v>VNP_849103513507</v>
      </c>
      <c r="G3538" t="str">
        <f>IF(ISNA(VLOOKUP(F3538,$F$3:F3537,1,0)),"","DUP!")</f>
        <v/>
      </c>
      <c r="H3538" t="str">
        <f t="shared" si="117"/>
        <v>INSERT INTO ZONE_MAP (SERVICE_ID, SERVICE_NAME, CODE, NW_GROUP, ZONE) VALUES (1,'SMS','849103513507','849103513507','VNP');</v>
      </c>
    </row>
    <row r="3539" spans="1:8">
      <c r="A3539" s="25" t="s">
        <v>7881</v>
      </c>
      <c r="B3539" s="25" t="s">
        <v>7518</v>
      </c>
      <c r="C3539" s="25" t="s">
        <v>253</v>
      </c>
      <c r="D3539">
        <v>1</v>
      </c>
      <c r="E3539" s="25" t="s">
        <v>8</v>
      </c>
      <c r="F3539" t="str">
        <f t="shared" si="118"/>
        <v>VNP_849103513508</v>
      </c>
      <c r="G3539" t="str">
        <f>IF(ISNA(VLOOKUP(F3539,$F$3:F3538,1,0)),"","DUP!")</f>
        <v/>
      </c>
      <c r="H3539" t="str">
        <f t="shared" si="117"/>
        <v>INSERT INTO ZONE_MAP (SERVICE_ID, SERVICE_NAME, CODE, NW_GROUP, ZONE) VALUES (1,'SMS','849103513508','849103513508','VNP');</v>
      </c>
    </row>
    <row r="3540" spans="1:8">
      <c r="A3540" s="25" t="s">
        <v>7882</v>
      </c>
      <c r="B3540" s="25" t="s">
        <v>7518</v>
      </c>
      <c r="C3540" s="25" t="s">
        <v>253</v>
      </c>
      <c r="D3540">
        <v>1</v>
      </c>
      <c r="E3540" s="25" t="s">
        <v>8</v>
      </c>
      <c r="F3540" t="str">
        <f t="shared" si="118"/>
        <v>VNP_849103513540</v>
      </c>
      <c r="G3540" t="str">
        <f>IF(ISNA(VLOOKUP(F3540,$F$3:F3539,1,0)),"","DUP!")</f>
        <v/>
      </c>
      <c r="H3540" t="str">
        <f t="shared" si="117"/>
        <v>INSERT INTO ZONE_MAP (SERVICE_ID, SERVICE_NAME, CODE, NW_GROUP, ZONE) VALUES (1,'SMS','849103513540','849103513540','VNP');</v>
      </c>
    </row>
    <row r="3541" spans="1:8">
      <c r="A3541" s="25" t="s">
        <v>7883</v>
      </c>
      <c r="B3541" s="25" t="s">
        <v>7518</v>
      </c>
      <c r="C3541" s="25" t="s">
        <v>253</v>
      </c>
      <c r="D3541">
        <v>1</v>
      </c>
      <c r="E3541" s="25" t="s">
        <v>8</v>
      </c>
      <c r="F3541" t="str">
        <f t="shared" si="118"/>
        <v>VNP_849103513542</v>
      </c>
      <c r="G3541" t="str">
        <f>IF(ISNA(VLOOKUP(F3541,$F$3:F3540,1,0)),"","DUP!")</f>
        <v/>
      </c>
      <c r="H3541" t="str">
        <f t="shared" si="117"/>
        <v>INSERT INTO ZONE_MAP (SERVICE_ID, SERVICE_NAME, CODE, NW_GROUP, ZONE) VALUES (1,'SMS','849103513542','849103513542','VNP');</v>
      </c>
    </row>
    <row r="3542" spans="1:8">
      <c r="A3542" s="25" t="s">
        <v>7884</v>
      </c>
      <c r="B3542" s="25" t="s">
        <v>7518</v>
      </c>
      <c r="C3542" s="25" t="s">
        <v>253</v>
      </c>
      <c r="D3542">
        <v>1</v>
      </c>
      <c r="E3542" s="25" t="s">
        <v>8</v>
      </c>
      <c r="F3542" t="str">
        <f t="shared" si="118"/>
        <v>VNP_849103513600</v>
      </c>
      <c r="G3542" t="str">
        <f>IF(ISNA(VLOOKUP(F3542,$F$3:F3541,1,0)),"","DUP!")</f>
        <v/>
      </c>
      <c r="H3542" t="str">
        <f t="shared" si="117"/>
        <v>INSERT INTO ZONE_MAP (SERVICE_ID, SERVICE_NAME, CODE, NW_GROUP, ZONE) VALUES (1,'SMS','849103513600','849103513600','VNP');</v>
      </c>
    </row>
    <row r="3543" spans="1:8">
      <c r="A3543" s="25" t="s">
        <v>7885</v>
      </c>
      <c r="B3543" s="25" t="s">
        <v>7518</v>
      </c>
      <c r="C3543" s="25" t="s">
        <v>253</v>
      </c>
      <c r="D3543">
        <v>1</v>
      </c>
      <c r="E3543" s="25" t="s">
        <v>8</v>
      </c>
      <c r="F3543" t="str">
        <f t="shared" si="118"/>
        <v>VNP_849103513602</v>
      </c>
      <c r="G3543" t="str">
        <f>IF(ISNA(VLOOKUP(F3543,$F$3:F3542,1,0)),"","DUP!")</f>
        <v/>
      </c>
      <c r="H3543" t="str">
        <f t="shared" si="117"/>
        <v>INSERT INTO ZONE_MAP (SERVICE_ID, SERVICE_NAME, CODE, NW_GROUP, ZONE) VALUES (1,'SMS','849103513602','849103513602','VNP');</v>
      </c>
    </row>
    <row r="3544" spans="1:8">
      <c r="A3544" s="25" t="s">
        <v>7886</v>
      </c>
      <c r="B3544" s="25" t="s">
        <v>7518</v>
      </c>
      <c r="C3544" s="25" t="s">
        <v>253</v>
      </c>
      <c r="D3544">
        <v>1</v>
      </c>
      <c r="E3544" s="25" t="s">
        <v>8</v>
      </c>
      <c r="F3544" t="str">
        <f t="shared" si="118"/>
        <v>VNP_849103513680</v>
      </c>
      <c r="G3544" t="str">
        <f>IF(ISNA(VLOOKUP(F3544,$F$3:F3543,1,0)),"","DUP!")</f>
        <v/>
      </c>
      <c r="H3544" t="str">
        <f t="shared" si="117"/>
        <v>INSERT INTO ZONE_MAP (SERVICE_ID, SERVICE_NAME, CODE, NW_GROUP, ZONE) VALUES (1,'SMS','849103513680','849103513680','VNP');</v>
      </c>
    </row>
    <row r="3545" spans="1:8">
      <c r="A3545" s="25" t="s">
        <v>7887</v>
      </c>
      <c r="B3545" s="25" t="s">
        <v>7518</v>
      </c>
      <c r="C3545" s="25" t="s">
        <v>253</v>
      </c>
      <c r="D3545">
        <v>1</v>
      </c>
      <c r="E3545" s="25" t="s">
        <v>8</v>
      </c>
      <c r="F3545" t="str">
        <f t="shared" si="118"/>
        <v>VNP_849103513681</v>
      </c>
      <c r="G3545" t="str">
        <f>IF(ISNA(VLOOKUP(F3545,$F$3:F3544,1,0)),"","DUP!")</f>
        <v/>
      </c>
      <c r="H3545" t="str">
        <f t="shared" si="117"/>
        <v>INSERT INTO ZONE_MAP (SERVICE_ID, SERVICE_NAME, CODE, NW_GROUP, ZONE) VALUES (1,'SMS','849103513681','849103513681','VNP');</v>
      </c>
    </row>
    <row r="3546" spans="1:8">
      <c r="A3546" s="25" t="s">
        <v>7888</v>
      </c>
      <c r="B3546" s="25" t="s">
        <v>7518</v>
      </c>
      <c r="C3546" s="25" t="s">
        <v>253</v>
      </c>
      <c r="D3546">
        <v>1</v>
      </c>
      <c r="E3546" s="25" t="s">
        <v>8</v>
      </c>
      <c r="F3546" t="str">
        <f t="shared" si="118"/>
        <v>VNP_849103513682</v>
      </c>
      <c r="G3546" t="str">
        <f>IF(ISNA(VLOOKUP(F3546,$F$3:F3545,1,0)),"","DUP!")</f>
        <v/>
      </c>
      <c r="H3546" t="str">
        <f t="shared" si="117"/>
        <v>INSERT INTO ZONE_MAP (SERVICE_ID, SERVICE_NAME, CODE, NW_GROUP, ZONE) VALUES (1,'SMS','849103513682','849103513682','VNP');</v>
      </c>
    </row>
    <row r="3547" spans="1:8">
      <c r="A3547" s="25" t="s">
        <v>7889</v>
      </c>
      <c r="B3547" s="25" t="s">
        <v>7518</v>
      </c>
      <c r="C3547" s="25" t="s">
        <v>253</v>
      </c>
      <c r="D3547">
        <v>1</v>
      </c>
      <c r="E3547" s="25" t="s">
        <v>8</v>
      </c>
      <c r="F3547" t="str">
        <f t="shared" si="118"/>
        <v>VNP_849103513688</v>
      </c>
      <c r="G3547" t="str">
        <f>IF(ISNA(VLOOKUP(F3547,$F$3:F3546,1,0)),"","DUP!")</f>
        <v/>
      </c>
      <c r="H3547" t="str">
        <f t="shared" si="117"/>
        <v>INSERT INTO ZONE_MAP (SERVICE_ID, SERVICE_NAME, CODE, NW_GROUP, ZONE) VALUES (1,'SMS','849103513688','849103513688','VNP');</v>
      </c>
    </row>
    <row r="3548" spans="1:8">
      <c r="A3548" s="25" t="s">
        <v>7890</v>
      </c>
      <c r="B3548" s="25" t="s">
        <v>7518</v>
      </c>
      <c r="C3548" s="25" t="s">
        <v>253</v>
      </c>
      <c r="D3548">
        <v>1</v>
      </c>
      <c r="E3548" s="25" t="s">
        <v>8</v>
      </c>
      <c r="F3548" t="str">
        <f t="shared" si="118"/>
        <v>VNP_849103513689</v>
      </c>
      <c r="G3548" t="str">
        <f>IF(ISNA(VLOOKUP(F3548,$F$3:F3547,1,0)),"","DUP!")</f>
        <v/>
      </c>
      <c r="H3548" t="str">
        <f t="shared" si="117"/>
        <v>INSERT INTO ZONE_MAP (SERVICE_ID, SERVICE_NAME, CODE, NW_GROUP, ZONE) VALUES (1,'SMS','849103513689','849103513689','VNP');</v>
      </c>
    </row>
    <row r="3549" spans="1:8">
      <c r="A3549" s="25" t="s">
        <v>7891</v>
      </c>
      <c r="B3549" s="25" t="s">
        <v>7518</v>
      </c>
      <c r="C3549" s="25" t="s">
        <v>253</v>
      </c>
      <c r="D3549">
        <v>1</v>
      </c>
      <c r="E3549" s="25" t="s">
        <v>8</v>
      </c>
      <c r="F3549" t="str">
        <f t="shared" si="118"/>
        <v>VNP_849103513690</v>
      </c>
      <c r="G3549" t="str">
        <f>IF(ISNA(VLOOKUP(F3549,$F$3:F3548,1,0)),"","DUP!")</f>
        <v/>
      </c>
      <c r="H3549" t="str">
        <f t="shared" si="117"/>
        <v>INSERT INTO ZONE_MAP (SERVICE_ID, SERVICE_NAME, CODE, NW_GROUP, ZONE) VALUES (1,'SMS','849103513690','849103513690','VNP');</v>
      </c>
    </row>
    <row r="3550" spans="1:8">
      <c r="A3550" s="25" t="s">
        <v>7892</v>
      </c>
      <c r="B3550" s="25" t="s">
        <v>7518</v>
      </c>
      <c r="C3550" s="25" t="s">
        <v>253</v>
      </c>
      <c r="D3550">
        <v>1</v>
      </c>
      <c r="E3550" s="25" t="s">
        <v>8</v>
      </c>
      <c r="F3550" t="str">
        <f t="shared" si="118"/>
        <v>VNP_849103513692</v>
      </c>
      <c r="G3550" t="str">
        <f>IF(ISNA(VLOOKUP(F3550,$F$3:F3549,1,0)),"","DUP!")</f>
        <v/>
      </c>
      <c r="H3550" t="str">
        <f t="shared" si="117"/>
        <v>INSERT INTO ZONE_MAP (SERVICE_ID, SERVICE_NAME, CODE, NW_GROUP, ZONE) VALUES (1,'SMS','849103513692','849103513692','VNP');</v>
      </c>
    </row>
    <row r="3551" spans="1:8">
      <c r="A3551" s="25" t="s">
        <v>7893</v>
      </c>
      <c r="B3551" s="25" t="s">
        <v>7518</v>
      </c>
      <c r="C3551" s="25" t="s">
        <v>253</v>
      </c>
      <c r="D3551">
        <v>1</v>
      </c>
      <c r="E3551" s="25" t="s">
        <v>8</v>
      </c>
      <c r="F3551" t="str">
        <f t="shared" si="118"/>
        <v>VNP_849103513700</v>
      </c>
      <c r="G3551" t="str">
        <f>IF(ISNA(VLOOKUP(F3551,$F$3:F3550,1,0)),"","DUP!")</f>
        <v/>
      </c>
      <c r="H3551" t="str">
        <f t="shared" si="117"/>
        <v>INSERT INTO ZONE_MAP (SERVICE_ID, SERVICE_NAME, CODE, NW_GROUP, ZONE) VALUES (1,'SMS','849103513700','849103513700','VNP');</v>
      </c>
    </row>
    <row r="3552" spans="1:8">
      <c r="A3552" s="25" t="s">
        <v>7894</v>
      </c>
      <c r="B3552" s="25" t="s">
        <v>7518</v>
      </c>
      <c r="C3552" s="25" t="s">
        <v>253</v>
      </c>
      <c r="D3552">
        <v>1</v>
      </c>
      <c r="E3552" s="25" t="s">
        <v>8</v>
      </c>
      <c r="F3552" t="str">
        <f t="shared" si="118"/>
        <v>VNP_849103513702</v>
      </c>
      <c r="G3552" t="str">
        <f>IF(ISNA(VLOOKUP(F3552,$F$3:F3551,1,0)),"","DUP!")</f>
        <v/>
      </c>
      <c r="H3552" t="str">
        <f t="shared" si="117"/>
        <v>INSERT INTO ZONE_MAP (SERVICE_ID, SERVICE_NAME, CODE, NW_GROUP, ZONE) VALUES (1,'SMS','849103513702','849103513702','VNP');</v>
      </c>
    </row>
    <row r="3553" spans="1:8">
      <c r="A3553" s="25" t="s">
        <v>7895</v>
      </c>
      <c r="B3553" s="25" t="s">
        <v>7518</v>
      </c>
      <c r="C3553" s="25" t="s">
        <v>253</v>
      </c>
      <c r="D3553">
        <v>1</v>
      </c>
      <c r="E3553" s="25" t="s">
        <v>8</v>
      </c>
      <c r="F3553" t="str">
        <f t="shared" si="118"/>
        <v>VNP_849103513790</v>
      </c>
      <c r="G3553" t="str">
        <f>IF(ISNA(VLOOKUP(F3553,$F$3:F3552,1,0)),"","DUP!")</f>
        <v/>
      </c>
      <c r="H3553" t="str">
        <f t="shared" si="117"/>
        <v>INSERT INTO ZONE_MAP (SERVICE_ID, SERVICE_NAME, CODE, NW_GROUP, ZONE) VALUES (1,'SMS','849103513790','849103513790','VNP');</v>
      </c>
    </row>
    <row r="3554" spans="1:8">
      <c r="A3554" s="25" t="s">
        <v>7896</v>
      </c>
      <c r="B3554" s="25" t="s">
        <v>7518</v>
      </c>
      <c r="C3554" s="25" t="s">
        <v>253</v>
      </c>
      <c r="D3554">
        <v>1</v>
      </c>
      <c r="E3554" s="25" t="s">
        <v>8</v>
      </c>
      <c r="F3554" t="str">
        <f t="shared" si="118"/>
        <v>VNP_849103513792</v>
      </c>
      <c r="G3554" t="str">
        <f>IF(ISNA(VLOOKUP(F3554,$F$3:F3553,1,0)),"","DUP!")</f>
        <v/>
      </c>
      <c r="H3554" t="str">
        <f t="shared" si="117"/>
        <v>INSERT INTO ZONE_MAP (SERVICE_ID, SERVICE_NAME, CODE, NW_GROUP, ZONE) VALUES (1,'SMS','849103513792','849103513792','VNP');</v>
      </c>
    </row>
    <row r="3555" spans="1:8">
      <c r="A3555" s="25" t="s">
        <v>7897</v>
      </c>
      <c r="B3555" s="25" t="s">
        <v>7515</v>
      </c>
      <c r="C3555" s="25" t="s">
        <v>7516</v>
      </c>
      <c r="D3555">
        <v>1</v>
      </c>
      <c r="E3555" s="25" t="s">
        <v>8</v>
      </c>
      <c r="F3555" t="str">
        <f t="shared" si="118"/>
        <v>VNPT_849103518</v>
      </c>
      <c r="G3555" t="str">
        <f>IF(ISNA(VLOOKUP(F3555,$F$3:F3554,1,0)),"","DUP!")</f>
        <v/>
      </c>
      <c r="H3555" t="str">
        <f t="shared" si="117"/>
        <v>INSERT INTO ZONE_MAP (SERVICE_ID, SERVICE_NAME, CODE, NW_GROUP, ZONE) VALUES (1,'SMS','849103518','849103518','VNPT');</v>
      </c>
    </row>
    <row r="3556" spans="1:8">
      <c r="A3556" s="25" t="s">
        <v>7898</v>
      </c>
      <c r="B3556" s="25" t="s">
        <v>7539</v>
      </c>
      <c r="C3556" s="25" t="s">
        <v>7516</v>
      </c>
      <c r="D3556">
        <v>1</v>
      </c>
      <c r="E3556" s="25" t="s">
        <v>8</v>
      </c>
      <c r="F3556" t="str">
        <f t="shared" si="118"/>
        <v>VNPT_84910351800126</v>
      </c>
      <c r="G3556" t="str">
        <f>IF(ISNA(VLOOKUP(F3556,$F$3:F3555,1,0)),"","DUP!")</f>
        <v/>
      </c>
      <c r="H3556" t="str">
        <f t="shared" si="117"/>
        <v>INSERT INTO ZONE_MAP (SERVICE_ID, SERVICE_NAME, CODE, NW_GROUP, ZONE) VALUES (1,'SMS','84910351800126','84910351800126','VNPT');</v>
      </c>
    </row>
    <row r="3557" spans="1:8">
      <c r="A3557" s="25" t="s">
        <v>7899</v>
      </c>
      <c r="B3557" s="25" t="s">
        <v>7518</v>
      </c>
      <c r="C3557" s="25" t="s">
        <v>253</v>
      </c>
      <c r="D3557">
        <v>1</v>
      </c>
      <c r="E3557" s="25" t="s">
        <v>8</v>
      </c>
      <c r="F3557" t="str">
        <f t="shared" si="118"/>
        <v>VNP_8491035185</v>
      </c>
      <c r="G3557" t="str">
        <f>IF(ISNA(VLOOKUP(F3557,$F$3:F3556,1,0)),"","DUP!")</f>
        <v/>
      </c>
      <c r="H3557" t="str">
        <f t="shared" si="117"/>
        <v>INSERT INTO ZONE_MAP (SERVICE_ID, SERVICE_NAME, CODE, NW_GROUP, ZONE) VALUES (1,'SMS','8491035185','8491035185','VNP');</v>
      </c>
    </row>
    <row r="3558" spans="1:8">
      <c r="A3558" s="25" t="s">
        <v>7900</v>
      </c>
      <c r="B3558" s="25" t="s">
        <v>7515</v>
      </c>
      <c r="C3558" s="25" t="s">
        <v>7516</v>
      </c>
      <c r="D3558">
        <v>1</v>
      </c>
      <c r="E3558" s="25" t="s">
        <v>8</v>
      </c>
      <c r="F3558" t="str">
        <f t="shared" si="118"/>
        <v>VNPT_84910363</v>
      </c>
      <c r="G3558" t="str">
        <f>IF(ISNA(VLOOKUP(F3558,$F$3:F3557,1,0)),"","DUP!")</f>
        <v/>
      </c>
      <c r="H3558" t="str">
        <f t="shared" si="117"/>
        <v>INSERT INTO ZONE_MAP (SERVICE_ID, SERVICE_NAME, CODE, NW_GROUP, ZONE) VALUES (1,'SMS','84910363','84910363','VNPT');</v>
      </c>
    </row>
    <row r="3559" spans="1:8">
      <c r="A3559" s="25" t="s">
        <v>7901</v>
      </c>
      <c r="B3559" s="25" t="s">
        <v>7518</v>
      </c>
      <c r="C3559" s="25" t="s">
        <v>253</v>
      </c>
      <c r="D3559">
        <v>1</v>
      </c>
      <c r="E3559" s="25" t="s">
        <v>8</v>
      </c>
      <c r="F3559" t="str">
        <f t="shared" si="118"/>
        <v>VNP_8491036350</v>
      </c>
      <c r="G3559" t="str">
        <f>IF(ISNA(VLOOKUP(F3559,$F$3:F3558,1,0)),"","DUP!")</f>
        <v/>
      </c>
      <c r="H3559" t="str">
        <f t="shared" si="117"/>
        <v>INSERT INTO ZONE_MAP (SERVICE_ID, SERVICE_NAME, CODE, NW_GROUP, ZONE) VALUES (1,'SMS','8491036350','8491036350','VNP');</v>
      </c>
    </row>
    <row r="3560" spans="1:8">
      <c r="A3560" s="25" t="s">
        <v>7902</v>
      </c>
      <c r="B3560" s="25" t="s">
        <v>7518</v>
      </c>
      <c r="C3560" s="25" t="s">
        <v>253</v>
      </c>
      <c r="D3560">
        <v>1</v>
      </c>
      <c r="E3560" s="25" t="s">
        <v>8</v>
      </c>
      <c r="F3560" t="str">
        <f t="shared" si="118"/>
        <v>VNP_8491036360</v>
      </c>
      <c r="G3560" t="str">
        <f>IF(ISNA(VLOOKUP(F3560,$F$3:F3559,1,0)),"","DUP!")</f>
        <v/>
      </c>
      <c r="H3560" t="str">
        <f t="shared" si="117"/>
        <v>INSERT INTO ZONE_MAP (SERVICE_ID, SERVICE_NAME, CODE, NW_GROUP, ZONE) VALUES (1,'SMS','8491036360','8491036360','VNP');</v>
      </c>
    </row>
    <row r="3561" spans="1:8">
      <c r="A3561" s="25" t="s">
        <v>7903</v>
      </c>
      <c r="B3561" s="25" t="s">
        <v>7518</v>
      </c>
      <c r="C3561" s="25" t="s">
        <v>253</v>
      </c>
      <c r="D3561">
        <v>1</v>
      </c>
      <c r="E3561" s="25" t="s">
        <v>8</v>
      </c>
      <c r="F3561" t="str">
        <f t="shared" si="118"/>
        <v>VNP_84910363605</v>
      </c>
      <c r="G3561" t="str">
        <f>IF(ISNA(VLOOKUP(F3561,$F$3:F3560,1,0)),"","DUP!")</f>
        <v/>
      </c>
      <c r="H3561" t="str">
        <f t="shared" si="117"/>
        <v>INSERT INTO ZONE_MAP (SERVICE_ID, SERVICE_NAME, CODE, NW_GROUP, ZONE) VALUES (1,'SMS','84910363605','84910363605','VNP');</v>
      </c>
    </row>
    <row r="3562" spans="1:8">
      <c r="A3562" s="25" t="s">
        <v>7904</v>
      </c>
      <c r="B3562" s="25" t="s">
        <v>7518</v>
      </c>
      <c r="C3562" s="25" t="s">
        <v>253</v>
      </c>
      <c r="D3562">
        <v>1</v>
      </c>
      <c r="E3562" s="25" t="s">
        <v>8</v>
      </c>
      <c r="F3562" t="str">
        <f t="shared" si="118"/>
        <v>VNP_84910363606</v>
      </c>
      <c r="G3562" t="str">
        <f>IF(ISNA(VLOOKUP(F3562,$F$3:F3561,1,0)),"","DUP!")</f>
        <v/>
      </c>
      <c r="H3562" t="str">
        <f t="shared" si="117"/>
        <v>INSERT INTO ZONE_MAP (SERVICE_ID, SERVICE_NAME, CODE, NW_GROUP, ZONE) VALUES (1,'SMS','84910363606','84910363606','VNP');</v>
      </c>
    </row>
    <row r="3563" spans="1:8">
      <c r="A3563" s="25" t="s">
        <v>7905</v>
      </c>
      <c r="B3563" s="25" t="s">
        <v>7518</v>
      </c>
      <c r="C3563" s="25" t="s">
        <v>253</v>
      </c>
      <c r="D3563">
        <v>1</v>
      </c>
      <c r="E3563" s="25" t="s">
        <v>8</v>
      </c>
      <c r="F3563" t="str">
        <f t="shared" si="118"/>
        <v>VNP_84910363607</v>
      </c>
      <c r="G3563" t="str">
        <f>IF(ISNA(VLOOKUP(F3563,$F$3:F3562,1,0)),"","DUP!")</f>
        <v/>
      </c>
      <c r="H3563" t="str">
        <f t="shared" si="117"/>
        <v>INSERT INTO ZONE_MAP (SERVICE_ID, SERVICE_NAME, CODE, NW_GROUP, ZONE) VALUES (1,'SMS','84910363607','84910363607','VNP');</v>
      </c>
    </row>
    <row r="3564" spans="1:8">
      <c r="A3564" s="25" t="s">
        <v>7906</v>
      </c>
      <c r="B3564" s="25" t="s">
        <v>7518</v>
      </c>
      <c r="C3564" s="25" t="s">
        <v>253</v>
      </c>
      <c r="D3564">
        <v>1</v>
      </c>
      <c r="E3564" s="25" t="s">
        <v>8</v>
      </c>
      <c r="F3564" t="str">
        <f t="shared" si="118"/>
        <v>VNP_84910363608</v>
      </c>
      <c r="G3564" t="str">
        <f>IF(ISNA(VLOOKUP(F3564,$F$3:F3563,1,0)),"","DUP!")</f>
        <v/>
      </c>
      <c r="H3564" t="str">
        <f t="shared" si="117"/>
        <v>INSERT INTO ZONE_MAP (SERVICE_ID, SERVICE_NAME, CODE, NW_GROUP, ZONE) VALUES (1,'SMS','84910363608','84910363608','VNP');</v>
      </c>
    </row>
    <row r="3565" spans="1:8">
      <c r="A3565" s="25" t="s">
        <v>7907</v>
      </c>
      <c r="B3565" s="25" t="s">
        <v>7518</v>
      </c>
      <c r="C3565" s="25" t="s">
        <v>253</v>
      </c>
      <c r="D3565">
        <v>1</v>
      </c>
      <c r="E3565" s="25" t="s">
        <v>8</v>
      </c>
      <c r="F3565" t="str">
        <f t="shared" si="118"/>
        <v>VNP_84910363609</v>
      </c>
      <c r="G3565" t="str">
        <f>IF(ISNA(VLOOKUP(F3565,$F$3:F3564,1,0)),"","DUP!")</f>
        <v/>
      </c>
      <c r="H3565" t="str">
        <f t="shared" si="117"/>
        <v>INSERT INTO ZONE_MAP (SERVICE_ID, SERVICE_NAME, CODE, NW_GROUP, ZONE) VALUES (1,'SMS','84910363609','84910363609','VNP');</v>
      </c>
    </row>
    <row r="3566" spans="1:8">
      <c r="A3566" s="25" t="s">
        <v>7908</v>
      </c>
      <c r="B3566" s="25" t="s">
        <v>7518</v>
      </c>
      <c r="C3566" s="25" t="s">
        <v>253</v>
      </c>
      <c r="D3566">
        <v>1</v>
      </c>
      <c r="E3566" s="25" t="s">
        <v>8</v>
      </c>
      <c r="F3566" t="str">
        <f t="shared" si="118"/>
        <v>VNP_84910363654</v>
      </c>
      <c r="G3566" t="str">
        <f>IF(ISNA(VLOOKUP(F3566,$F$3:F3565,1,0)),"","DUP!")</f>
        <v/>
      </c>
      <c r="H3566" t="str">
        <f t="shared" si="117"/>
        <v>INSERT INTO ZONE_MAP (SERVICE_ID, SERVICE_NAME, CODE, NW_GROUP, ZONE) VALUES (1,'SMS','84910363654','84910363654','VNP');</v>
      </c>
    </row>
    <row r="3567" spans="1:8">
      <c r="A3567" s="25" t="s">
        <v>7909</v>
      </c>
      <c r="B3567" s="25" t="s">
        <v>7518</v>
      </c>
      <c r="C3567" s="25" t="s">
        <v>253</v>
      </c>
      <c r="D3567">
        <v>1</v>
      </c>
      <c r="E3567" s="25" t="s">
        <v>8</v>
      </c>
      <c r="F3567" t="str">
        <f t="shared" si="118"/>
        <v>VNP_84910363690</v>
      </c>
      <c r="G3567" t="str">
        <f>IF(ISNA(VLOOKUP(F3567,$F$3:F3566,1,0)),"","DUP!")</f>
        <v/>
      </c>
      <c r="H3567" t="str">
        <f t="shared" si="117"/>
        <v>INSERT INTO ZONE_MAP (SERVICE_ID, SERVICE_NAME, CODE, NW_GROUP, ZONE) VALUES (1,'SMS','84910363690','84910363690','VNP');</v>
      </c>
    </row>
    <row r="3568" spans="1:8">
      <c r="A3568" s="25" t="s">
        <v>7910</v>
      </c>
      <c r="B3568" s="25" t="s">
        <v>7518</v>
      </c>
      <c r="C3568" s="25" t="s">
        <v>253</v>
      </c>
      <c r="D3568">
        <v>1</v>
      </c>
      <c r="E3568" s="25" t="s">
        <v>8</v>
      </c>
      <c r="F3568" t="str">
        <f t="shared" si="118"/>
        <v>VNP_84910363691</v>
      </c>
      <c r="G3568" t="str">
        <f>IF(ISNA(VLOOKUP(F3568,$F$3:F3567,1,0)),"","DUP!")</f>
        <v/>
      </c>
      <c r="H3568" t="str">
        <f t="shared" si="117"/>
        <v>INSERT INTO ZONE_MAP (SERVICE_ID, SERVICE_NAME, CODE, NW_GROUP, ZONE) VALUES (1,'SMS','84910363691','84910363691','VNP');</v>
      </c>
    </row>
    <row r="3569" spans="1:8">
      <c r="A3569" s="25" t="s">
        <v>7911</v>
      </c>
      <c r="B3569" s="25" t="s">
        <v>7518</v>
      </c>
      <c r="C3569" s="25" t="s">
        <v>253</v>
      </c>
      <c r="D3569">
        <v>1</v>
      </c>
      <c r="E3569" s="25" t="s">
        <v>8</v>
      </c>
      <c r="F3569" t="str">
        <f t="shared" si="118"/>
        <v>VNP_84910363695</v>
      </c>
      <c r="G3569" t="str">
        <f>IF(ISNA(VLOOKUP(F3569,$F$3:F3568,1,0)),"","DUP!")</f>
        <v/>
      </c>
      <c r="H3569" t="str">
        <f t="shared" si="117"/>
        <v>INSERT INTO ZONE_MAP (SERVICE_ID, SERVICE_NAME, CODE, NW_GROUP, ZONE) VALUES (1,'SMS','84910363695','84910363695','VNP');</v>
      </c>
    </row>
    <row r="3570" spans="1:8">
      <c r="A3570" s="25" t="s">
        <v>7912</v>
      </c>
      <c r="B3570" s="25" t="s">
        <v>7518</v>
      </c>
      <c r="C3570" s="25" t="s">
        <v>253</v>
      </c>
      <c r="D3570">
        <v>1</v>
      </c>
      <c r="E3570" s="25" t="s">
        <v>8</v>
      </c>
      <c r="F3570" t="str">
        <f t="shared" si="118"/>
        <v>VNP_84910363696</v>
      </c>
      <c r="G3570" t="str">
        <f>IF(ISNA(VLOOKUP(F3570,$F$3:F3569,1,0)),"","DUP!")</f>
        <v/>
      </c>
      <c r="H3570" t="str">
        <f t="shared" ref="H3570:H3633" si="119">IF(G3570="DUP!","","INSERT INTO ZONE_MAP (SERVICE_ID, SERVICE_NAME, CODE, NW_GROUP, ZONE) VALUES ("&amp;D3570&amp;",'"&amp;E3570&amp;"','"&amp;A3570&amp;"','"&amp;A3570&amp;"','"&amp;C3570&amp;"');")</f>
        <v>INSERT INTO ZONE_MAP (SERVICE_ID, SERVICE_NAME, CODE, NW_GROUP, ZONE) VALUES (1,'SMS','84910363696','84910363696','VNP');</v>
      </c>
    </row>
    <row r="3571" spans="1:8">
      <c r="A3571" s="25" t="s">
        <v>7913</v>
      </c>
      <c r="B3571" s="25" t="s">
        <v>7518</v>
      </c>
      <c r="C3571" s="25" t="s">
        <v>253</v>
      </c>
      <c r="D3571">
        <v>1</v>
      </c>
      <c r="E3571" s="25" t="s">
        <v>8</v>
      </c>
      <c r="F3571" t="str">
        <f t="shared" si="118"/>
        <v>VNP_84910363700</v>
      </c>
      <c r="G3571" t="str">
        <f>IF(ISNA(VLOOKUP(F3571,$F$3:F3570,1,0)),"","DUP!")</f>
        <v/>
      </c>
      <c r="H3571" t="str">
        <f t="shared" si="119"/>
        <v>INSERT INTO ZONE_MAP (SERVICE_ID, SERVICE_NAME, CODE, NW_GROUP, ZONE) VALUES (1,'SMS','84910363700','84910363700','VNP');</v>
      </c>
    </row>
    <row r="3572" spans="1:8">
      <c r="A3572" s="25" t="s">
        <v>7914</v>
      </c>
      <c r="B3572" s="25" t="s">
        <v>7518</v>
      </c>
      <c r="C3572" s="25" t="s">
        <v>253</v>
      </c>
      <c r="D3572">
        <v>1</v>
      </c>
      <c r="E3572" s="25" t="s">
        <v>8</v>
      </c>
      <c r="F3572" t="str">
        <f t="shared" si="118"/>
        <v>VNP_84910363701</v>
      </c>
      <c r="G3572" t="str">
        <f>IF(ISNA(VLOOKUP(F3572,$F$3:F3571,1,0)),"","DUP!")</f>
        <v/>
      </c>
      <c r="H3572" t="str">
        <f t="shared" si="119"/>
        <v>INSERT INTO ZONE_MAP (SERVICE_ID, SERVICE_NAME, CODE, NW_GROUP, ZONE) VALUES (1,'SMS','84910363701','84910363701','VNP');</v>
      </c>
    </row>
    <row r="3573" spans="1:8">
      <c r="A3573" s="25" t="s">
        <v>7915</v>
      </c>
      <c r="B3573" s="25" t="s">
        <v>7518</v>
      </c>
      <c r="C3573" s="25" t="s">
        <v>253</v>
      </c>
      <c r="D3573">
        <v>1</v>
      </c>
      <c r="E3573" s="25" t="s">
        <v>8</v>
      </c>
      <c r="F3573" t="str">
        <f t="shared" si="118"/>
        <v>VNP_84910363706</v>
      </c>
      <c r="G3573" t="str">
        <f>IF(ISNA(VLOOKUP(F3573,$F$3:F3572,1,0)),"","DUP!")</f>
        <v/>
      </c>
      <c r="H3573" t="str">
        <f t="shared" si="119"/>
        <v>INSERT INTO ZONE_MAP (SERVICE_ID, SERVICE_NAME, CODE, NW_GROUP, ZONE) VALUES (1,'SMS','84910363706','84910363706','VNP');</v>
      </c>
    </row>
    <row r="3574" spans="1:8">
      <c r="A3574" s="25" t="s">
        <v>7916</v>
      </c>
      <c r="B3574" s="25" t="s">
        <v>7518</v>
      </c>
      <c r="C3574" s="25" t="s">
        <v>253</v>
      </c>
      <c r="D3574">
        <v>1</v>
      </c>
      <c r="E3574" s="25" t="s">
        <v>8</v>
      </c>
      <c r="F3574" t="str">
        <f t="shared" si="118"/>
        <v>VNP_84910363707</v>
      </c>
      <c r="G3574" t="str">
        <f>IF(ISNA(VLOOKUP(F3574,$F$3:F3573,1,0)),"","DUP!")</f>
        <v/>
      </c>
      <c r="H3574" t="str">
        <f t="shared" si="119"/>
        <v>INSERT INTO ZONE_MAP (SERVICE_ID, SERVICE_NAME, CODE, NW_GROUP, ZONE) VALUES (1,'SMS','84910363707','84910363707','VNP');</v>
      </c>
    </row>
    <row r="3575" spans="1:8">
      <c r="A3575" s="25" t="s">
        <v>7917</v>
      </c>
      <c r="B3575" s="25" t="s">
        <v>7518</v>
      </c>
      <c r="C3575" s="25" t="s">
        <v>253</v>
      </c>
      <c r="D3575">
        <v>1</v>
      </c>
      <c r="E3575" s="25" t="s">
        <v>8</v>
      </c>
      <c r="F3575" t="str">
        <f t="shared" si="118"/>
        <v>VNP_84910363790</v>
      </c>
      <c r="G3575" t="str">
        <f>IF(ISNA(VLOOKUP(F3575,$F$3:F3574,1,0)),"","DUP!")</f>
        <v/>
      </c>
      <c r="H3575" t="str">
        <f t="shared" si="119"/>
        <v>INSERT INTO ZONE_MAP (SERVICE_ID, SERVICE_NAME, CODE, NW_GROUP, ZONE) VALUES (1,'SMS','84910363790','84910363790','VNP');</v>
      </c>
    </row>
    <row r="3576" spans="1:8">
      <c r="A3576" s="25" t="s">
        <v>7918</v>
      </c>
      <c r="B3576" s="25" t="s">
        <v>7518</v>
      </c>
      <c r="C3576" s="25" t="s">
        <v>253</v>
      </c>
      <c r="D3576">
        <v>1</v>
      </c>
      <c r="E3576" s="25" t="s">
        <v>8</v>
      </c>
      <c r="F3576" t="str">
        <f t="shared" si="118"/>
        <v>VNP_84910363792</v>
      </c>
      <c r="G3576" t="str">
        <f>IF(ISNA(VLOOKUP(F3576,$F$3:F3575,1,0)),"","DUP!")</f>
        <v/>
      </c>
      <c r="H3576" t="str">
        <f t="shared" si="119"/>
        <v>INSERT INTO ZONE_MAP (SERVICE_ID, SERVICE_NAME, CODE, NW_GROUP, ZONE) VALUES (1,'SMS','84910363792','84910363792','VNP');</v>
      </c>
    </row>
    <row r="3577" spans="1:8">
      <c r="A3577" s="25" t="s">
        <v>7919</v>
      </c>
      <c r="B3577" s="25" t="s">
        <v>7518</v>
      </c>
      <c r="C3577" s="25" t="s">
        <v>253</v>
      </c>
      <c r="D3577">
        <v>1</v>
      </c>
      <c r="E3577" s="25" t="s">
        <v>8</v>
      </c>
      <c r="F3577" t="str">
        <f t="shared" si="118"/>
        <v>VNP_84910363798</v>
      </c>
      <c r="G3577" t="str">
        <f>IF(ISNA(VLOOKUP(F3577,$F$3:F3576,1,0)),"","DUP!")</f>
        <v/>
      </c>
      <c r="H3577" t="str">
        <f t="shared" si="119"/>
        <v>INSERT INTO ZONE_MAP (SERVICE_ID, SERVICE_NAME, CODE, NW_GROUP, ZONE) VALUES (1,'SMS','84910363798','84910363798','VNP');</v>
      </c>
    </row>
    <row r="3578" spans="1:8">
      <c r="A3578" s="25" t="s">
        <v>7920</v>
      </c>
      <c r="B3578" s="25" t="s">
        <v>7518</v>
      </c>
      <c r="C3578" s="25" t="s">
        <v>253</v>
      </c>
      <c r="D3578">
        <v>1</v>
      </c>
      <c r="E3578" s="25" t="s">
        <v>8</v>
      </c>
      <c r="F3578" t="str">
        <f t="shared" si="118"/>
        <v>VNP_84910363799</v>
      </c>
      <c r="G3578" t="str">
        <f>IF(ISNA(VLOOKUP(F3578,$F$3:F3577,1,0)),"","DUP!")</f>
        <v/>
      </c>
      <c r="H3578" t="str">
        <f t="shared" si="119"/>
        <v>INSERT INTO ZONE_MAP (SERVICE_ID, SERVICE_NAME, CODE, NW_GROUP, ZONE) VALUES (1,'SMS','84910363799','84910363799','VNP');</v>
      </c>
    </row>
    <row r="3579" spans="1:8">
      <c r="A3579" s="25" t="s">
        <v>7921</v>
      </c>
      <c r="B3579" s="25" t="s">
        <v>7518</v>
      </c>
      <c r="C3579" s="25" t="s">
        <v>253</v>
      </c>
      <c r="D3579">
        <v>1</v>
      </c>
      <c r="E3579" s="25" t="s">
        <v>8</v>
      </c>
      <c r="F3579" t="str">
        <f t="shared" si="118"/>
        <v>VNP_84910363811</v>
      </c>
      <c r="G3579" t="str">
        <f>IF(ISNA(VLOOKUP(F3579,$F$3:F3578,1,0)),"","DUP!")</f>
        <v/>
      </c>
      <c r="H3579" t="str">
        <f t="shared" si="119"/>
        <v>INSERT INTO ZONE_MAP (SERVICE_ID, SERVICE_NAME, CODE, NW_GROUP, ZONE) VALUES (1,'SMS','84910363811','84910363811','VNP');</v>
      </c>
    </row>
    <row r="3580" spans="1:8">
      <c r="A3580" s="25" t="s">
        <v>7922</v>
      </c>
      <c r="B3580" s="25" t="s">
        <v>7518</v>
      </c>
      <c r="C3580" s="25" t="s">
        <v>253</v>
      </c>
      <c r="D3580">
        <v>1</v>
      </c>
      <c r="E3580" s="25" t="s">
        <v>8</v>
      </c>
      <c r="F3580" t="str">
        <f t="shared" si="118"/>
        <v>VNP_84910363812</v>
      </c>
      <c r="G3580" t="str">
        <f>IF(ISNA(VLOOKUP(F3580,$F$3:F3579,1,0)),"","DUP!")</f>
        <v/>
      </c>
      <c r="H3580" t="str">
        <f t="shared" si="119"/>
        <v>INSERT INTO ZONE_MAP (SERVICE_ID, SERVICE_NAME, CODE, NW_GROUP, ZONE) VALUES (1,'SMS','84910363812','84910363812','VNP');</v>
      </c>
    </row>
    <row r="3581" spans="1:8">
      <c r="A3581" s="25" t="s">
        <v>7923</v>
      </c>
      <c r="B3581" s="25" t="s">
        <v>7518</v>
      </c>
      <c r="C3581" s="25" t="s">
        <v>253</v>
      </c>
      <c r="D3581">
        <v>1</v>
      </c>
      <c r="E3581" s="25" t="s">
        <v>8</v>
      </c>
      <c r="F3581" t="str">
        <f t="shared" si="118"/>
        <v>VNP_84910363880</v>
      </c>
      <c r="G3581" t="str">
        <f>IF(ISNA(VLOOKUP(F3581,$F$3:F3580,1,0)),"","DUP!")</f>
        <v/>
      </c>
      <c r="H3581" t="str">
        <f t="shared" si="119"/>
        <v>INSERT INTO ZONE_MAP (SERVICE_ID, SERVICE_NAME, CODE, NW_GROUP, ZONE) VALUES (1,'SMS','84910363880','84910363880','VNP');</v>
      </c>
    </row>
    <row r="3582" spans="1:8">
      <c r="A3582" s="25" t="s">
        <v>7924</v>
      </c>
      <c r="B3582" s="25" t="s">
        <v>7518</v>
      </c>
      <c r="C3582" s="25" t="s">
        <v>253</v>
      </c>
      <c r="D3582">
        <v>1</v>
      </c>
      <c r="E3582" s="25" t="s">
        <v>8</v>
      </c>
      <c r="F3582" t="str">
        <f t="shared" si="118"/>
        <v>VNP_84910363881</v>
      </c>
      <c r="G3582" t="str">
        <f>IF(ISNA(VLOOKUP(F3582,$F$3:F3581,1,0)),"","DUP!")</f>
        <v/>
      </c>
      <c r="H3582" t="str">
        <f t="shared" si="119"/>
        <v>INSERT INTO ZONE_MAP (SERVICE_ID, SERVICE_NAME, CODE, NW_GROUP, ZONE) VALUES (1,'SMS','84910363881','84910363881','VNP');</v>
      </c>
    </row>
    <row r="3583" spans="1:8">
      <c r="A3583" s="25" t="s">
        <v>7925</v>
      </c>
      <c r="B3583" s="25" t="s">
        <v>7518</v>
      </c>
      <c r="C3583" s="25" t="s">
        <v>253</v>
      </c>
      <c r="D3583">
        <v>1</v>
      </c>
      <c r="E3583" s="25" t="s">
        <v>8</v>
      </c>
      <c r="F3583" t="str">
        <f t="shared" si="118"/>
        <v>VNP_84910363890</v>
      </c>
      <c r="G3583" t="str">
        <f>IF(ISNA(VLOOKUP(F3583,$F$3:F3582,1,0)),"","DUP!")</f>
        <v/>
      </c>
      <c r="H3583" t="str">
        <f t="shared" si="119"/>
        <v>INSERT INTO ZONE_MAP (SERVICE_ID, SERVICE_NAME, CODE, NW_GROUP, ZONE) VALUES (1,'SMS','84910363890','84910363890','VNP');</v>
      </c>
    </row>
    <row r="3584" spans="1:8">
      <c r="A3584" s="25" t="s">
        <v>7926</v>
      </c>
      <c r="B3584" s="25" t="s">
        <v>7518</v>
      </c>
      <c r="C3584" s="25" t="s">
        <v>253</v>
      </c>
      <c r="D3584">
        <v>1</v>
      </c>
      <c r="E3584" s="25" t="s">
        <v>8</v>
      </c>
      <c r="F3584" t="str">
        <f t="shared" si="118"/>
        <v>VNP_84910363891</v>
      </c>
      <c r="G3584" t="str">
        <f>IF(ISNA(VLOOKUP(F3584,$F$3:F3583,1,0)),"","DUP!")</f>
        <v/>
      </c>
      <c r="H3584" t="str">
        <f t="shared" si="119"/>
        <v>INSERT INTO ZONE_MAP (SERVICE_ID, SERVICE_NAME, CODE, NW_GROUP, ZONE) VALUES (1,'SMS','84910363891','84910363891','VNP');</v>
      </c>
    </row>
    <row r="3585" spans="1:8">
      <c r="A3585" s="25" t="s">
        <v>7927</v>
      </c>
      <c r="B3585" s="25" t="s">
        <v>7518</v>
      </c>
      <c r="C3585" s="25" t="s">
        <v>253</v>
      </c>
      <c r="D3585">
        <v>1</v>
      </c>
      <c r="E3585" s="25" t="s">
        <v>8</v>
      </c>
      <c r="F3585" t="str">
        <f t="shared" si="118"/>
        <v>VNP_84910363900</v>
      </c>
      <c r="G3585" t="str">
        <f>IF(ISNA(VLOOKUP(F3585,$F$3:F3584,1,0)),"","DUP!")</f>
        <v/>
      </c>
      <c r="H3585" t="str">
        <f t="shared" si="119"/>
        <v>INSERT INTO ZONE_MAP (SERVICE_ID, SERVICE_NAME, CODE, NW_GROUP, ZONE) VALUES (1,'SMS','84910363900','84910363900','VNP');</v>
      </c>
    </row>
    <row r="3586" spans="1:8">
      <c r="A3586" s="25" t="s">
        <v>7928</v>
      </c>
      <c r="B3586" s="25" t="s">
        <v>7518</v>
      </c>
      <c r="C3586" s="25" t="s">
        <v>253</v>
      </c>
      <c r="D3586">
        <v>1</v>
      </c>
      <c r="E3586" s="25" t="s">
        <v>8</v>
      </c>
      <c r="F3586" t="str">
        <f t="shared" si="118"/>
        <v>VNP_84910363901</v>
      </c>
      <c r="G3586" t="str">
        <f>IF(ISNA(VLOOKUP(F3586,$F$3:F3585,1,0)),"","DUP!")</f>
        <v/>
      </c>
      <c r="H3586" t="str">
        <f t="shared" si="119"/>
        <v>INSERT INTO ZONE_MAP (SERVICE_ID, SERVICE_NAME, CODE, NW_GROUP, ZONE) VALUES (1,'SMS','84910363901','84910363901','VNP');</v>
      </c>
    </row>
    <row r="3587" spans="1:8">
      <c r="A3587" s="25" t="s">
        <v>7929</v>
      </c>
      <c r="B3587" s="25" t="s">
        <v>7515</v>
      </c>
      <c r="C3587" s="25" t="s">
        <v>7516</v>
      </c>
      <c r="D3587">
        <v>1</v>
      </c>
      <c r="E3587" s="25" t="s">
        <v>8</v>
      </c>
      <c r="F3587" t="str">
        <f t="shared" si="118"/>
        <v>VNPT_84910368</v>
      </c>
      <c r="G3587" t="str">
        <f>IF(ISNA(VLOOKUP(F3587,$F$3:F3586,1,0)),"","DUP!")</f>
        <v/>
      </c>
      <c r="H3587" t="str">
        <f t="shared" si="119"/>
        <v>INSERT INTO ZONE_MAP (SERVICE_ID, SERVICE_NAME, CODE, NW_GROUP, ZONE) VALUES (1,'SMS','84910368','84910368','VNPT');</v>
      </c>
    </row>
    <row r="3588" spans="1:8">
      <c r="A3588" s="25" t="s">
        <v>7930</v>
      </c>
      <c r="B3588" s="25" t="s">
        <v>7539</v>
      </c>
      <c r="C3588" s="25" t="s">
        <v>7516</v>
      </c>
      <c r="D3588">
        <v>1</v>
      </c>
      <c r="E3588" s="25" t="s">
        <v>8</v>
      </c>
      <c r="F3588" t="str">
        <f t="shared" ref="F3588:F3651" si="120">C3588&amp;"_"&amp;A3588</f>
        <v>VNPT_8491036800126</v>
      </c>
      <c r="G3588" t="str">
        <f>IF(ISNA(VLOOKUP(F3588,$F$3:F3587,1,0)),"","DUP!")</f>
        <v/>
      </c>
      <c r="H3588" t="str">
        <f t="shared" si="119"/>
        <v>INSERT INTO ZONE_MAP (SERVICE_ID, SERVICE_NAME, CODE, NW_GROUP, ZONE) VALUES (1,'SMS','8491036800126','8491036800126','VNPT');</v>
      </c>
    </row>
    <row r="3589" spans="1:8">
      <c r="A3589" s="25" t="s">
        <v>7931</v>
      </c>
      <c r="B3589" s="25" t="s">
        <v>7518</v>
      </c>
      <c r="C3589" s="25" t="s">
        <v>253</v>
      </c>
      <c r="D3589">
        <v>1</v>
      </c>
      <c r="E3589" s="25" t="s">
        <v>8</v>
      </c>
      <c r="F3589" t="str">
        <f t="shared" si="120"/>
        <v>VNP_849103685</v>
      </c>
      <c r="G3589" t="str">
        <f>IF(ISNA(VLOOKUP(F3589,$F$3:F3588,1,0)),"","DUP!")</f>
        <v/>
      </c>
      <c r="H3589" t="str">
        <f t="shared" si="119"/>
        <v>INSERT INTO ZONE_MAP (SERVICE_ID, SERVICE_NAME, CODE, NW_GROUP, ZONE) VALUES (1,'SMS','849103685','849103685','VNP');</v>
      </c>
    </row>
    <row r="3590" spans="1:8">
      <c r="A3590" s="25" t="s">
        <v>7932</v>
      </c>
      <c r="B3590" s="25" t="s">
        <v>7515</v>
      </c>
      <c r="C3590" s="25" t="s">
        <v>7516</v>
      </c>
      <c r="D3590">
        <v>1</v>
      </c>
      <c r="E3590" s="25" t="s">
        <v>8</v>
      </c>
      <c r="F3590" t="str">
        <f t="shared" si="120"/>
        <v>VNPT_84910373</v>
      </c>
      <c r="G3590" t="str">
        <f>IF(ISNA(VLOOKUP(F3590,$F$3:F3589,1,0)),"","DUP!")</f>
        <v/>
      </c>
      <c r="H3590" t="str">
        <f t="shared" si="119"/>
        <v>INSERT INTO ZONE_MAP (SERVICE_ID, SERVICE_NAME, CODE, NW_GROUP, ZONE) VALUES (1,'SMS','84910373','84910373','VNPT');</v>
      </c>
    </row>
    <row r="3591" spans="1:8">
      <c r="A3591" s="25" t="s">
        <v>7933</v>
      </c>
      <c r="B3591" s="25" t="s">
        <v>7518</v>
      </c>
      <c r="C3591" s="25" t="s">
        <v>253</v>
      </c>
      <c r="D3591">
        <v>1</v>
      </c>
      <c r="E3591" s="25" t="s">
        <v>8</v>
      </c>
      <c r="F3591" t="str">
        <f t="shared" si="120"/>
        <v>VNP_849103732</v>
      </c>
      <c r="G3591" t="str">
        <f>IF(ISNA(VLOOKUP(F3591,$F$3:F3590,1,0)),"","DUP!")</f>
        <v/>
      </c>
      <c r="H3591" t="str">
        <f t="shared" si="119"/>
        <v>INSERT INTO ZONE_MAP (SERVICE_ID, SERVICE_NAME, CODE, NW_GROUP, ZONE) VALUES (1,'SMS','849103732','849103732','VNP');</v>
      </c>
    </row>
    <row r="3592" spans="1:8">
      <c r="A3592" s="25" t="s">
        <v>7934</v>
      </c>
      <c r="B3592" s="25" t="s">
        <v>7518</v>
      </c>
      <c r="C3592" s="25" t="s">
        <v>253</v>
      </c>
      <c r="D3592">
        <v>1</v>
      </c>
      <c r="E3592" s="25" t="s">
        <v>8</v>
      </c>
      <c r="F3592" t="str">
        <f t="shared" si="120"/>
        <v>VNP_8491037350</v>
      </c>
      <c r="G3592" t="str">
        <f>IF(ISNA(VLOOKUP(F3592,$F$3:F3591,1,0)),"","DUP!")</f>
        <v/>
      </c>
      <c r="H3592" t="str">
        <f t="shared" si="119"/>
        <v>INSERT INTO ZONE_MAP (SERVICE_ID, SERVICE_NAME, CODE, NW_GROUP, ZONE) VALUES (1,'SMS','8491037350','8491037350','VNP');</v>
      </c>
    </row>
    <row r="3593" spans="1:8">
      <c r="A3593" s="25" t="s">
        <v>7935</v>
      </c>
      <c r="B3593" s="25" t="s">
        <v>7518</v>
      </c>
      <c r="C3593" s="25" t="s">
        <v>253</v>
      </c>
      <c r="D3593">
        <v>1</v>
      </c>
      <c r="E3593" s="25" t="s">
        <v>8</v>
      </c>
      <c r="F3593" t="str">
        <f t="shared" si="120"/>
        <v>VNP_8491037360</v>
      </c>
      <c r="G3593" t="str">
        <f>IF(ISNA(VLOOKUP(F3593,$F$3:F3592,1,0)),"","DUP!")</f>
        <v/>
      </c>
      <c r="H3593" t="str">
        <f t="shared" si="119"/>
        <v>INSERT INTO ZONE_MAP (SERVICE_ID, SERVICE_NAME, CODE, NW_GROUP, ZONE) VALUES (1,'SMS','8491037360','8491037360','VNP');</v>
      </c>
    </row>
    <row r="3594" spans="1:8">
      <c r="A3594" s="25" t="s">
        <v>7936</v>
      </c>
      <c r="B3594" s="25" t="s">
        <v>7518</v>
      </c>
      <c r="C3594" s="25" t="s">
        <v>253</v>
      </c>
      <c r="D3594">
        <v>1</v>
      </c>
      <c r="E3594" s="25" t="s">
        <v>8</v>
      </c>
      <c r="F3594" t="str">
        <f t="shared" si="120"/>
        <v>VNP_8491037370</v>
      </c>
      <c r="G3594" t="str">
        <f>IF(ISNA(VLOOKUP(F3594,$F$3:F3593,1,0)),"","DUP!")</f>
        <v/>
      </c>
      <c r="H3594" t="str">
        <f t="shared" si="119"/>
        <v>INSERT INTO ZONE_MAP (SERVICE_ID, SERVICE_NAME, CODE, NW_GROUP, ZONE) VALUES (1,'SMS','8491037370','8491037370','VNP');</v>
      </c>
    </row>
    <row r="3595" spans="1:8">
      <c r="A3595" s="25" t="s">
        <v>7937</v>
      </c>
      <c r="B3595" s="25" t="s">
        <v>7515</v>
      </c>
      <c r="C3595" s="25" t="s">
        <v>7516</v>
      </c>
      <c r="D3595">
        <v>1</v>
      </c>
      <c r="E3595" s="25" t="s">
        <v>8</v>
      </c>
      <c r="F3595" t="str">
        <f t="shared" si="120"/>
        <v>VNPT_84910378</v>
      </c>
      <c r="G3595" t="str">
        <f>IF(ISNA(VLOOKUP(F3595,$F$3:F3594,1,0)),"","DUP!")</f>
        <v/>
      </c>
      <c r="H3595" t="str">
        <f t="shared" si="119"/>
        <v>INSERT INTO ZONE_MAP (SERVICE_ID, SERVICE_NAME, CODE, NW_GROUP, ZONE) VALUES (1,'SMS','84910378','84910378','VNPT');</v>
      </c>
    </row>
    <row r="3596" spans="1:8">
      <c r="A3596" s="25" t="s">
        <v>7938</v>
      </c>
      <c r="B3596" s="25" t="s">
        <v>7539</v>
      </c>
      <c r="C3596" s="25" t="s">
        <v>7516</v>
      </c>
      <c r="D3596">
        <v>1</v>
      </c>
      <c r="E3596" s="25" t="s">
        <v>8</v>
      </c>
      <c r="F3596" t="str">
        <f t="shared" si="120"/>
        <v>VNPT_8491037800126</v>
      </c>
      <c r="G3596" t="str">
        <f>IF(ISNA(VLOOKUP(F3596,$F$3:F3595,1,0)),"","DUP!")</f>
        <v/>
      </c>
      <c r="H3596" t="str">
        <f t="shared" si="119"/>
        <v>INSERT INTO ZONE_MAP (SERVICE_ID, SERVICE_NAME, CODE, NW_GROUP, ZONE) VALUES (1,'SMS','8491037800126','8491037800126','VNPT');</v>
      </c>
    </row>
    <row r="3597" spans="1:8">
      <c r="A3597" s="25" t="s">
        <v>7939</v>
      </c>
      <c r="B3597" s="25" t="s">
        <v>7518</v>
      </c>
      <c r="C3597" s="25" t="s">
        <v>253</v>
      </c>
      <c r="D3597">
        <v>1</v>
      </c>
      <c r="E3597" s="25" t="s">
        <v>8</v>
      </c>
      <c r="F3597" t="str">
        <f t="shared" si="120"/>
        <v>VNP_849103786</v>
      </c>
      <c r="G3597" t="str">
        <f>IF(ISNA(VLOOKUP(F3597,$F$3:F3596,1,0)),"","DUP!")</f>
        <v/>
      </c>
      <c r="H3597" t="str">
        <f t="shared" si="119"/>
        <v>INSERT INTO ZONE_MAP (SERVICE_ID, SERVICE_NAME, CODE, NW_GROUP, ZONE) VALUES (1,'SMS','849103786','849103786','VNP');</v>
      </c>
    </row>
    <row r="3598" spans="1:8">
      <c r="A3598" s="25" t="s">
        <v>7940</v>
      </c>
      <c r="B3598" s="25" t="s">
        <v>7515</v>
      </c>
      <c r="C3598" s="25" t="s">
        <v>7516</v>
      </c>
      <c r="D3598">
        <v>1</v>
      </c>
      <c r="E3598" s="25" t="s">
        <v>8</v>
      </c>
      <c r="F3598" t="str">
        <f t="shared" si="120"/>
        <v>VNPT_84910383</v>
      </c>
      <c r="G3598" t="str">
        <f>IF(ISNA(VLOOKUP(F3598,$F$3:F3597,1,0)),"","DUP!")</f>
        <v/>
      </c>
      <c r="H3598" t="str">
        <f t="shared" si="119"/>
        <v>INSERT INTO ZONE_MAP (SERVICE_ID, SERVICE_NAME, CODE, NW_GROUP, ZONE) VALUES (1,'SMS','84910383','84910383','VNPT');</v>
      </c>
    </row>
    <row r="3599" spans="1:8">
      <c r="A3599" s="25" t="s">
        <v>7941</v>
      </c>
      <c r="B3599" s="25" t="s">
        <v>7518</v>
      </c>
      <c r="C3599" s="25" t="s">
        <v>253</v>
      </c>
      <c r="D3599">
        <v>1</v>
      </c>
      <c r="E3599" s="25" t="s">
        <v>8</v>
      </c>
      <c r="F3599" t="str">
        <f t="shared" si="120"/>
        <v>VNP_8491038350</v>
      </c>
      <c r="G3599" t="str">
        <f>IF(ISNA(VLOOKUP(F3599,$F$3:F3598,1,0)),"","DUP!")</f>
        <v/>
      </c>
      <c r="H3599" t="str">
        <f t="shared" si="119"/>
        <v>INSERT INTO ZONE_MAP (SERVICE_ID, SERVICE_NAME, CODE, NW_GROUP, ZONE) VALUES (1,'SMS','8491038350','8491038350','VNP');</v>
      </c>
    </row>
    <row r="3600" spans="1:8">
      <c r="A3600" s="25" t="s">
        <v>7942</v>
      </c>
      <c r="B3600" s="25" t="s">
        <v>7515</v>
      </c>
      <c r="C3600" s="25" t="s">
        <v>7516</v>
      </c>
      <c r="D3600">
        <v>1</v>
      </c>
      <c r="E3600" s="25" t="s">
        <v>8</v>
      </c>
      <c r="F3600" t="str">
        <f t="shared" si="120"/>
        <v>VNPT_84910388</v>
      </c>
      <c r="G3600" t="str">
        <f>IF(ISNA(VLOOKUP(F3600,$F$3:F3599,1,0)),"","DUP!")</f>
        <v/>
      </c>
      <c r="H3600" t="str">
        <f t="shared" si="119"/>
        <v>INSERT INTO ZONE_MAP (SERVICE_ID, SERVICE_NAME, CODE, NW_GROUP, ZONE) VALUES (1,'SMS','84910388','84910388','VNPT');</v>
      </c>
    </row>
    <row r="3601" spans="1:8">
      <c r="A3601" s="25" t="s">
        <v>7943</v>
      </c>
      <c r="B3601" s="25" t="s">
        <v>7539</v>
      </c>
      <c r="C3601" s="25" t="s">
        <v>7516</v>
      </c>
      <c r="D3601">
        <v>1</v>
      </c>
      <c r="E3601" s="25" t="s">
        <v>8</v>
      </c>
      <c r="F3601" t="str">
        <f t="shared" si="120"/>
        <v>VNPT_8491038800126</v>
      </c>
      <c r="G3601" t="str">
        <f>IF(ISNA(VLOOKUP(F3601,$F$3:F3600,1,0)),"","DUP!")</f>
        <v/>
      </c>
      <c r="H3601" t="str">
        <f t="shared" si="119"/>
        <v>INSERT INTO ZONE_MAP (SERVICE_ID, SERVICE_NAME, CODE, NW_GROUP, ZONE) VALUES (1,'SMS','8491038800126','8491038800126','VNPT');</v>
      </c>
    </row>
    <row r="3602" spans="1:8">
      <c r="A3602" s="25" t="s">
        <v>7944</v>
      </c>
      <c r="B3602" s="25" t="s">
        <v>7518</v>
      </c>
      <c r="C3602" s="25" t="s">
        <v>253</v>
      </c>
      <c r="D3602">
        <v>1</v>
      </c>
      <c r="E3602" s="25" t="s">
        <v>8</v>
      </c>
      <c r="F3602" t="str">
        <f t="shared" si="120"/>
        <v>VNP_849103885</v>
      </c>
      <c r="G3602" t="str">
        <f>IF(ISNA(VLOOKUP(F3602,$F$3:F3601,1,0)),"","DUP!")</f>
        <v/>
      </c>
      <c r="H3602" t="str">
        <f t="shared" si="119"/>
        <v>INSERT INTO ZONE_MAP (SERVICE_ID, SERVICE_NAME, CODE, NW_GROUP, ZONE) VALUES (1,'SMS','849103885','849103885','VNP');</v>
      </c>
    </row>
    <row r="3603" spans="1:8">
      <c r="A3603" s="25" t="s">
        <v>7945</v>
      </c>
      <c r="B3603" s="25" t="s">
        <v>7518</v>
      </c>
      <c r="C3603" s="25" t="s">
        <v>253</v>
      </c>
      <c r="D3603">
        <v>1</v>
      </c>
      <c r="E3603" s="25" t="s">
        <v>8</v>
      </c>
      <c r="F3603" t="str">
        <f t="shared" si="120"/>
        <v>VNP_849103889</v>
      </c>
      <c r="G3603" t="str">
        <f>IF(ISNA(VLOOKUP(F3603,$F$3:F3602,1,0)),"","DUP!")</f>
        <v/>
      </c>
      <c r="H3603" t="str">
        <f t="shared" si="119"/>
        <v>INSERT INTO ZONE_MAP (SERVICE_ID, SERVICE_NAME, CODE, NW_GROUP, ZONE) VALUES (1,'SMS','849103889','849103889','VNP');</v>
      </c>
    </row>
    <row r="3604" spans="1:8">
      <c r="A3604" s="25" t="s">
        <v>7946</v>
      </c>
      <c r="B3604" s="25" t="s">
        <v>7515</v>
      </c>
      <c r="C3604" s="25" t="s">
        <v>7516</v>
      </c>
      <c r="D3604">
        <v>1</v>
      </c>
      <c r="E3604" s="25" t="s">
        <v>8</v>
      </c>
      <c r="F3604" t="str">
        <f t="shared" si="120"/>
        <v>VNPT_84910393</v>
      </c>
      <c r="G3604" t="str">
        <f>IF(ISNA(VLOOKUP(F3604,$F$3:F3603,1,0)),"","DUP!")</f>
        <v/>
      </c>
      <c r="H3604" t="str">
        <f t="shared" si="119"/>
        <v>INSERT INTO ZONE_MAP (SERVICE_ID, SERVICE_NAME, CODE, NW_GROUP, ZONE) VALUES (1,'SMS','84910393','84910393','VNPT');</v>
      </c>
    </row>
    <row r="3605" spans="1:8">
      <c r="A3605" s="25" t="s">
        <v>7947</v>
      </c>
      <c r="B3605" s="25" t="s">
        <v>7518</v>
      </c>
      <c r="C3605" s="25" t="s">
        <v>253</v>
      </c>
      <c r="D3605">
        <v>1</v>
      </c>
      <c r="E3605" s="25" t="s">
        <v>8</v>
      </c>
      <c r="F3605" t="str">
        <f t="shared" si="120"/>
        <v>VNP_8491039350</v>
      </c>
      <c r="G3605" t="str">
        <f>IF(ISNA(VLOOKUP(F3605,$F$3:F3604,1,0)),"","DUP!")</f>
        <v/>
      </c>
      <c r="H3605" t="str">
        <f t="shared" si="119"/>
        <v>INSERT INTO ZONE_MAP (SERVICE_ID, SERVICE_NAME, CODE, NW_GROUP, ZONE) VALUES (1,'SMS','8491039350','8491039350','VNP');</v>
      </c>
    </row>
    <row r="3606" spans="1:8">
      <c r="A3606" s="25" t="s">
        <v>7948</v>
      </c>
      <c r="B3606" s="25" t="s">
        <v>7518</v>
      </c>
      <c r="C3606" s="25" t="s">
        <v>253</v>
      </c>
      <c r="D3606">
        <v>1</v>
      </c>
      <c r="E3606" s="25" t="s">
        <v>8</v>
      </c>
      <c r="F3606" t="str">
        <f t="shared" si="120"/>
        <v>VNP_8491039360</v>
      </c>
      <c r="G3606" t="str">
        <f>IF(ISNA(VLOOKUP(F3606,$F$3:F3605,1,0)),"","DUP!")</f>
        <v/>
      </c>
      <c r="H3606" t="str">
        <f t="shared" si="119"/>
        <v>INSERT INTO ZONE_MAP (SERVICE_ID, SERVICE_NAME, CODE, NW_GROUP, ZONE) VALUES (1,'SMS','8491039360','8491039360','VNP');</v>
      </c>
    </row>
    <row r="3607" spans="1:8">
      <c r="A3607" s="25" t="s">
        <v>7949</v>
      </c>
      <c r="B3607" s="25" t="s">
        <v>7518</v>
      </c>
      <c r="C3607" s="25" t="s">
        <v>253</v>
      </c>
      <c r="D3607">
        <v>1</v>
      </c>
      <c r="E3607" s="25" t="s">
        <v>8</v>
      </c>
      <c r="F3607" t="str">
        <f t="shared" si="120"/>
        <v>VNP_84910393941</v>
      </c>
      <c r="G3607" t="str">
        <f>IF(ISNA(VLOOKUP(F3607,$F$3:F3606,1,0)),"","DUP!")</f>
        <v/>
      </c>
      <c r="H3607" t="str">
        <f t="shared" si="119"/>
        <v>INSERT INTO ZONE_MAP (SERVICE_ID, SERVICE_NAME, CODE, NW_GROUP, ZONE) VALUES (1,'SMS','84910393941','84910393941','VNP');</v>
      </c>
    </row>
    <row r="3608" spans="1:8">
      <c r="A3608" s="25" t="s">
        <v>7950</v>
      </c>
      <c r="B3608" s="25" t="s">
        <v>7518</v>
      </c>
      <c r="C3608" s="25" t="s">
        <v>253</v>
      </c>
      <c r="D3608">
        <v>1</v>
      </c>
      <c r="E3608" s="25" t="s">
        <v>8</v>
      </c>
      <c r="F3608" t="str">
        <f t="shared" si="120"/>
        <v>VNP_84910393945</v>
      </c>
      <c r="G3608" t="str">
        <f>IF(ISNA(VLOOKUP(F3608,$F$3:F3607,1,0)),"","DUP!")</f>
        <v/>
      </c>
      <c r="H3608" t="str">
        <f t="shared" si="119"/>
        <v>INSERT INTO ZONE_MAP (SERVICE_ID, SERVICE_NAME, CODE, NW_GROUP, ZONE) VALUES (1,'SMS','84910393945','84910393945','VNP');</v>
      </c>
    </row>
    <row r="3609" spans="1:8">
      <c r="A3609" s="25" t="s">
        <v>7951</v>
      </c>
      <c r="B3609" s="25" t="s">
        <v>7518</v>
      </c>
      <c r="C3609" s="25" t="s">
        <v>253</v>
      </c>
      <c r="D3609">
        <v>1</v>
      </c>
      <c r="E3609" s="25" t="s">
        <v>8</v>
      </c>
      <c r="F3609" t="str">
        <f t="shared" si="120"/>
        <v>VNP_84910393951</v>
      </c>
      <c r="G3609" t="str">
        <f>IF(ISNA(VLOOKUP(F3609,$F$3:F3608,1,0)),"","DUP!")</f>
        <v/>
      </c>
      <c r="H3609" t="str">
        <f t="shared" si="119"/>
        <v>INSERT INTO ZONE_MAP (SERVICE_ID, SERVICE_NAME, CODE, NW_GROUP, ZONE) VALUES (1,'SMS','84910393951','84910393951','VNP');</v>
      </c>
    </row>
    <row r="3610" spans="1:8">
      <c r="A3610" s="25" t="s">
        <v>7952</v>
      </c>
      <c r="B3610" s="25" t="s">
        <v>7518</v>
      </c>
      <c r="C3610" s="25" t="s">
        <v>253</v>
      </c>
      <c r="D3610">
        <v>1</v>
      </c>
      <c r="E3610" s="25" t="s">
        <v>8</v>
      </c>
      <c r="F3610" t="str">
        <f t="shared" si="120"/>
        <v>VNP_84910393956</v>
      </c>
      <c r="G3610" t="str">
        <f>IF(ISNA(VLOOKUP(F3610,$F$3:F3609,1,0)),"","DUP!")</f>
        <v/>
      </c>
      <c r="H3610" t="str">
        <f t="shared" si="119"/>
        <v>INSERT INTO ZONE_MAP (SERVICE_ID, SERVICE_NAME, CODE, NW_GROUP, ZONE) VALUES (1,'SMS','84910393956','84910393956','VNP');</v>
      </c>
    </row>
    <row r="3611" spans="1:8">
      <c r="A3611" s="25" t="s">
        <v>7953</v>
      </c>
      <c r="B3611" s="25" t="s">
        <v>7518</v>
      </c>
      <c r="C3611" s="25" t="s">
        <v>253</v>
      </c>
      <c r="D3611">
        <v>1</v>
      </c>
      <c r="E3611" s="25" t="s">
        <v>8</v>
      </c>
      <c r="F3611" t="str">
        <f t="shared" si="120"/>
        <v>VNP_84910393961</v>
      </c>
      <c r="G3611" t="str">
        <f>IF(ISNA(VLOOKUP(F3611,$F$3:F3610,1,0)),"","DUP!")</f>
        <v/>
      </c>
      <c r="H3611" t="str">
        <f t="shared" si="119"/>
        <v>INSERT INTO ZONE_MAP (SERVICE_ID, SERVICE_NAME, CODE, NW_GROUP, ZONE) VALUES (1,'SMS','84910393961','84910393961','VNP');</v>
      </c>
    </row>
    <row r="3612" spans="1:8">
      <c r="A3612" s="25" t="s">
        <v>7954</v>
      </c>
      <c r="B3612" s="25" t="s">
        <v>7518</v>
      </c>
      <c r="C3612" s="25" t="s">
        <v>253</v>
      </c>
      <c r="D3612">
        <v>1</v>
      </c>
      <c r="E3612" s="25" t="s">
        <v>8</v>
      </c>
      <c r="F3612" t="str">
        <f t="shared" si="120"/>
        <v>VNP_84910393966</v>
      </c>
      <c r="G3612" t="str">
        <f>IF(ISNA(VLOOKUP(F3612,$F$3:F3611,1,0)),"","DUP!")</f>
        <v/>
      </c>
      <c r="H3612" t="str">
        <f t="shared" si="119"/>
        <v>INSERT INTO ZONE_MAP (SERVICE_ID, SERVICE_NAME, CODE, NW_GROUP, ZONE) VALUES (1,'SMS','84910393966','84910393966','VNP');</v>
      </c>
    </row>
    <row r="3613" spans="1:8">
      <c r="A3613" s="25" t="s">
        <v>7955</v>
      </c>
      <c r="B3613" s="25" t="s">
        <v>7518</v>
      </c>
      <c r="C3613" s="25" t="s">
        <v>253</v>
      </c>
      <c r="D3613">
        <v>1</v>
      </c>
      <c r="E3613" s="25" t="s">
        <v>8</v>
      </c>
      <c r="F3613" t="str">
        <f t="shared" si="120"/>
        <v>VNP_84910393971</v>
      </c>
      <c r="G3613" t="str">
        <f>IF(ISNA(VLOOKUP(F3613,$F$3:F3612,1,0)),"","DUP!")</f>
        <v/>
      </c>
      <c r="H3613" t="str">
        <f t="shared" si="119"/>
        <v>INSERT INTO ZONE_MAP (SERVICE_ID, SERVICE_NAME, CODE, NW_GROUP, ZONE) VALUES (1,'SMS','84910393971','84910393971','VNP');</v>
      </c>
    </row>
    <row r="3614" spans="1:8">
      <c r="A3614" s="25" t="s">
        <v>7956</v>
      </c>
      <c r="B3614" s="25" t="s">
        <v>7518</v>
      </c>
      <c r="C3614" s="25" t="s">
        <v>253</v>
      </c>
      <c r="D3614">
        <v>1</v>
      </c>
      <c r="E3614" s="25" t="s">
        <v>8</v>
      </c>
      <c r="F3614" t="str">
        <f t="shared" si="120"/>
        <v>VNP_84910393975</v>
      </c>
      <c r="G3614" t="str">
        <f>IF(ISNA(VLOOKUP(F3614,$F$3:F3613,1,0)),"","DUP!")</f>
        <v/>
      </c>
      <c r="H3614" t="str">
        <f t="shared" si="119"/>
        <v>INSERT INTO ZONE_MAP (SERVICE_ID, SERVICE_NAME, CODE, NW_GROUP, ZONE) VALUES (1,'SMS','84910393975','84910393975','VNP');</v>
      </c>
    </row>
    <row r="3615" spans="1:8">
      <c r="A3615" s="25" t="s">
        <v>7957</v>
      </c>
      <c r="B3615" s="25" t="s">
        <v>7518</v>
      </c>
      <c r="C3615" s="25" t="s">
        <v>253</v>
      </c>
      <c r="D3615">
        <v>1</v>
      </c>
      <c r="E3615" s="25" t="s">
        <v>8</v>
      </c>
      <c r="F3615" t="str">
        <f t="shared" si="120"/>
        <v>VNP_84910393976</v>
      </c>
      <c r="G3615" t="str">
        <f>IF(ISNA(VLOOKUP(F3615,$F$3:F3614,1,0)),"","DUP!")</f>
        <v/>
      </c>
      <c r="H3615" t="str">
        <f t="shared" si="119"/>
        <v>INSERT INTO ZONE_MAP (SERVICE_ID, SERVICE_NAME, CODE, NW_GROUP, ZONE) VALUES (1,'SMS','84910393976','84910393976','VNP');</v>
      </c>
    </row>
    <row r="3616" spans="1:8">
      <c r="A3616" s="25" t="s">
        <v>7958</v>
      </c>
      <c r="B3616" s="25" t="s">
        <v>7518</v>
      </c>
      <c r="C3616" s="25" t="s">
        <v>253</v>
      </c>
      <c r="D3616">
        <v>1</v>
      </c>
      <c r="E3616" s="25" t="s">
        <v>8</v>
      </c>
      <c r="F3616" t="str">
        <f t="shared" si="120"/>
        <v>VNP_84910393981</v>
      </c>
      <c r="G3616" t="str">
        <f>IF(ISNA(VLOOKUP(F3616,$F$3:F3615,1,0)),"","DUP!")</f>
        <v/>
      </c>
      <c r="H3616" t="str">
        <f t="shared" si="119"/>
        <v>INSERT INTO ZONE_MAP (SERVICE_ID, SERVICE_NAME, CODE, NW_GROUP, ZONE) VALUES (1,'SMS','84910393981','84910393981','VNP');</v>
      </c>
    </row>
    <row r="3617" spans="1:8">
      <c r="A3617" s="25" t="s">
        <v>7959</v>
      </c>
      <c r="B3617" s="25" t="s">
        <v>7518</v>
      </c>
      <c r="C3617" s="25" t="s">
        <v>253</v>
      </c>
      <c r="D3617">
        <v>1</v>
      </c>
      <c r="E3617" s="25" t="s">
        <v>8</v>
      </c>
      <c r="F3617" t="str">
        <f t="shared" si="120"/>
        <v>VNP_84910393986</v>
      </c>
      <c r="G3617" t="str">
        <f>IF(ISNA(VLOOKUP(F3617,$F$3:F3616,1,0)),"","DUP!")</f>
        <v/>
      </c>
      <c r="H3617" t="str">
        <f t="shared" si="119"/>
        <v>INSERT INTO ZONE_MAP (SERVICE_ID, SERVICE_NAME, CODE, NW_GROUP, ZONE) VALUES (1,'SMS','84910393986','84910393986','VNP');</v>
      </c>
    </row>
    <row r="3618" spans="1:8">
      <c r="A3618" s="25" t="s">
        <v>7960</v>
      </c>
      <c r="B3618" s="25" t="s">
        <v>7515</v>
      </c>
      <c r="C3618" s="25" t="s">
        <v>7516</v>
      </c>
      <c r="D3618">
        <v>1</v>
      </c>
      <c r="E3618" s="25" t="s">
        <v>8</v>
      </c>
      <c r="F3618" t="str">
        <f t="shared" si="120"/>
        <v>VNPT_84910398</v>
      </c>
      <c r="G3618" t="str">
        <f>IF(ISNA(VLOOKUP(F3618,$F$3:F3617,1,0)),"","DUP!")</f>
        <v/>
      </c>
      <c r="H3618" t="str">
        <f t="shared" si="119"/>
        <v>INSERT INTO ZONE_MAP (SERVICE_ID, SERVICE_NAME, CODE, NW_GROUP, ZONE) VALUES (1,'SMS','84910398','84910398','VNPT');</v>
      </c>
    </row>
    <row r="3619" spans="1:8">
      <c r="A3619" s="25" t="s">
        <v>7961</v>
      </c>
      <c r="B3619" s="25" t="s">
        <v>7539</v>
      </c>
      <c r="C3619" s="25" t="s">
        <v>7516</v>
      </c>
      <c r="D3619">
        <v>1</v>
      </c>
      <c r="E3619" s="25" t="s">
        <v>8</v>
      </c>
      <c r="F3619" t="str">
        <f t="shared" si="120"/>
        <v>VNPT_8491039800126</v>
      </c>
      <c r="G3619" t="str">
        <f>IF(ISNA(VLOOKUP(F3619,$F$3:F3618,1,0)),"","DUP!")</f>
        <v/>
      </c>
      <c r="H3619" t="str">
        <f t="shared" si="119"/>
        <v>INSERT INTO ZONE_MAP (SERVICE_ID, SERVICE_NAME, CODE, NW_GROUP, ZONE) VALUES (1,'SMS','8491039800126','8491039800126','VNPT');</v>
      </c>
    </row>
    <row r="3620" spans="1:8">
      <c r="A3620" s="25" t="s">
        <v>7962</v>
      </c>
      <c r="B3620" s="25" t="s">
        <v>7518</v>
      </c>
      <c r="C3620" s="25" t="s">
        <v>253</v>
      </c>
      <c r="D3620">
        <v>1</v>
      </c>
      <c r="E3620" s="25" t="s">
        <v>8</v>
      </c>
      <c r="F3620" t="str">
        <f t="shared" si="120"/>
        <v>VNP_849103985</v>
      </c>
      <c r="G3620" t="str">
        <f>IF(ISNA(VLOOKUP(F3620,$F$3:F3619,1,0)),"","DUP!")</f>
        <v/>
      </c>
      <c r="H3620" t="str">
        <f t="shared" si="119"/>
        <v>INSERT INTO ZONE_MAP (SERVICE_ID, SERVICE_NAME, CODE, NW_GROUP, ZONE) VALUES (1,'SMS','849103985','849103985','VNP');</v>
      </c>
    </row>
    <row r="3621" spans="1:8">
      <c r="A3621" s="25" t="s">
        <v>7963</v>
      </c>
      <c r="B3621" s="25" t="s">
        <v>7515</v>
      </c>
      <c r="C3621" s="25" t="s">
        <v>7516</v>
      </c>
      <c r="D3621">
        <v>1</v>
      </c>
      <c r="E3621" s="25" t="s">
        <v>8</v>
      </c>
      <c r="F3621" t="str">
        <f t="shared" si="120"/>
        <v>VNPT_8491043</v>
      </c>
      <c r="G3621" t="str">
        <f>IF(ISNA(VLOOKUP(F3621,$F$3:F3620,1,0)),"","DUP!")</f>
        <v/>
      </c>
      <c r="H3621" t="str">
        <f t="shared" si="119"/>
        <v>INSERT INTO ZONE_MAP (SERVICE_ID, SERVICE_NAME, CODE, NW_GROUP, ZONE) VALUES (1,'SMS','8491043','8491043','VNPT');</v>
      </c>
    </row>
    <row r="3622" spans="1:8">
      <c r="A3622" s="25" t="s">
        <v>7964</v>
      </c>
      <c r="B3622" s="25" t="s">
        <v>7518</v>
      </c>
      <c r="C3622" s="25" t="s">
        <v>253</v>
      </c>
      <c r="D3622">
        <v>1</v>
      </c>
      <c r="E3622" s="25" t="s">
        <v>8</v>
      </c>
      <c r="F3622" t="str">
        <f t="shared" si="120"/>
        <v>VNP_8491043350</v>
      </c>
      <c r="G3622" t="str">
        <f>IF(ISNA(VLOOKUP(F3622,$F$3:F3621,1,0)),"","DUP!")</f>
        <v/>
      </c>
      <c r="H3622" t="str">
        <f t="shared" si="119"/>
        <v>INSERT INTO ZONE_MAP (SERVICE_ID, SERVICE_NAME, CODE, NW_GROUP, ZONE) VALUES (1,'SMS','8491043350','8491043350','VNP');</v>
      </c>
    </row>
    <row r="3623" spans="1:8">
      <c r="A3623" s="25" t="s">
        <v>7965</v>
      </c>
      <c r="B3623" s="25" t="s">
        <v>7518</v>
      </c>
      <c r="C3623" s="25" t="s">
        <v>253</v>
      </c>
      <c r="D3623">
        <v>1</v>
      </c>
      <c r="E3623" s="25" t="s">
        <v>8</v>
      </c>
      <c r="F3623" t="str">
        <f t="shared" si="120"/>
        <v>VNP_8491043360</v>
      </c>
      <c r="G3623" t="str">
        <f>IF(ISNA(VLOOKUP(F3623,$F$3:F3622,1,0)),"","DUP!")</f>
        <v/>
      </c>
      <c r="H3623" t="str">
        <f t="shared" si="119"/>
        <v>INSERT INTO ZONE_MAP (SERVICE_ID, SERVICE_NAME, CODE, NW_GROUP, ZONE) VALUES (1,'SMS','8491043360','8491043360','VNP');</v>
      </c>
    </row>
    <row r="3624" spans="1:8">
      <c r="A3624" s="25" t="s">
        <v>7966</v>
      </c>
      <c r="B3624" s="25" t="s">
        <v>7518</v>
      </c>
      <c r="C3624" s="25" t="s">
        <v>253</v>
      </c>
      <c r="D3624">
        <v>1</v>
      </c>
      <c r="E3624" s="25" t="s">
        <v>8</v>
      </c>
      <c r="F3624" t="str">
        <f t="shared" si="120"/>
        <v>VNP_8491043370</v>
      </c>
      <c r="G3624" t="str">
        <f>IF(ISNA(VLOOKUP(F3624,$F$3:F3623,1,0)),"","DUP!")</f>
        <v/>
      </c>
      <c r="H3624" t="str">
        <f t="shared" si="119"/>
        <v>INSERT INTO ZONE_MAP (SERVICE_ID, SERVICE_NAME, CODE, NW_GROUP, ZONE) VALUES (1,'SMS','8491043370','8491043370','VNP');</v>
      </c>
    </row>
    <row r="3625" spans="1:8">
      <c r="A3625" s="25" t="s">
        <v>7967</v>
      </c>
      <c r="B3625" s="25" t="s">
        <v>7518</v>
      </c>
      <c r="C3625" s="25" t="s">
        <v>253</v>
      </c>
      <c r="D3625">
        <v>1</v>
      </c>
      <c r="E3625" s="25" t="s">
        <v>8</v>
      </c>
      <c r="F3625" t="str">
        <f t="shared" si="120"/>
        <v>VNP_84910435202</v>
      </c>
      <c r="G3625" t="str">
        <f>IF(ISNA(VLOOKUP(F3625,$F$3:F3624,1,0)),"","DUP!")</f>
        <v/>
      </c>
      <c r="H3625" t="str">
        <f t="shared" si="119"/>
        <v>INSERT INTO ZONE_MAP (SERVICE_ID, SERVICE_NAME, CODE, NW_GROUP, ZONE) VALUES (1,'SMS','84910435202','84910435202','VNP');</v>
      </c>
    </row>
    <row r="3626" spans="1:8">
      <c r="A3626" s="25" t="s">
        <v>7968</v>
      </c>
      <c r="B3626" s="25" t="s">
        <v>7518</v>
      </c>
      <c r="C3626" s="25" t="s">
        <v>253</v>
      </c>
      <c r="D3626">
        <v>1</v>
      </c>
      <c r="E3626" s="25" t="s">
        <v>8</v>
      </c>
      <c r="F3626" t="str">
        <f t="shared" si="120"/>
        <v>VNP_84910435204</v>
      </c>
      <c r="G3626" t="str">
        <f>IF(ISNA(VLOOKUP(F3626,$F$3:F3625,1,0)),"","DUP!")</f>
        <v/>
      </c>
      <c r="H3626" t="str">
        <f t="shared" si="119"/>
        <v>INSERT INTO ZONE_MAP (SERVICE_ID, SERVICE_NAME, CODE, NW_GROUP, ZONE) VALUES (1,'SMS','84910435204','84910435204','VNP');</v>
      </c>
    </row>
    <row r="3627" spans="1:8">
      <c r="A3627" s="25" t="s">
        <v>7969</v>
      </c>
      <c r="B3627" s="25" t="s">
        <v>7518</v>
      </c>
      <c r="C3627" s="25" t="s">
        <v>253</v>
      </c>
      <c r="D3627">
        <v>1</v>
      </c>
      <c r="E3627" s="25" t="s">
        <v>8</v>
      </c>
      <c r="F3627" t="str">
        <f t="shared" si="120"/>
        <v>VNP_849104390</v>
      </c>
      <c r="G3627" t="str">
        <f>IF(ISNA(VLOOKUP(F3627,$F$3:F3626,1,0)),"","DUP!")</f>
        <v/>
      </c>
      <c r="H3627" t="str">
        <f t="shared" si="119"/>
        <v>INSERT INTO ZONE_MAP (SERVICE_ID, SERVICE_NAME, CODE, NW_GROUP, ZONE) VALUES (1,'SMS','849104390','849104390','VNP');</v>
      </c>
    </row>
    <row r="3628" spans="1:8">
      <c r="A3628" s="25" t="s">
        <v>7970</v>
      </c>
      <c r="B3628" s="25" t="s">
        <v>7518</v>
      </c>
      <c r="C3628" s="25" t="s">
        <v>253</v>
      </c>
      <c r="D3628">
        <v>1</v>
      </c>
      <c r="E3628" s="25" t="s">
        <v>8</v>
      </c>
      <c r="F3628" t="str">
        <f t="shared" si="120"/>
        <v>VNP_8491043906</v>
      </c>
      <c r="G3628" t="str">
        <f>IF(ISNA(VLOOKUP(F3628,$F$3:F3627,1,0)),"","DUP!")</f>
        <v/>
      </c>
      <c r="H3628" t="str">
        <f t="shared" si="119"/>
        <v>INSERT INTO ZONE_MAP (SERVICE_ID, SERVICE_NAME, CODE, NW_GROUP, ZONE) VALUES (1,'SMS','8491043906','8491043906','VNP');</v>
      </c>
    </row>
    <row r="3629" spans="1:8">
      <c r="A3629" s="25" t="s">
        <v>7971</v>
      </c>
      <c r="B3629" s="25" t="s">
        <v>7518</v>
      </c>
      <c r="C3629" s="25" t="s">
        <v>253</v>
      </c>
      <c r="D3629">
        <v>1</v>
      </c>
      <c r="E3629" s="25" t="s">
        <v>8</v>
      </c>
      <c r="F3629" t="str">
        <f t="shared" si="120"/>
        <v>VNP_849104391</v>
      </c>
      <c r="G3629" t="str">
        <f>IF(ISNA(VLOOKUP(F3629,$F$3:F3628,1,0)),"","DUP!")</f>
        <v/>
      </c>
      <c r="H3629" t="str">
        <f t="shared" si="119"/>
        <v>INSERT INTO ZONE_MAP (SERVICE_ID, SERVICE_NAME, CODE, NW_GROUP, ZONE) VALUES (1,'SMS','849104391','849104391','VNP');</v>
      </c>
    </row>
    <row r="3630" spans="1:8">
      <c r="A3630" s="25" t="s">
        <v>7972</v>
      </c>
      <c r="B3630" s="25" t="s">
        <v>7518</v>
      </c>
      <c r="C3630" s="25" t="s">
        <v>253</v>
      </c>
      <c r="D3630">
        <v>1</v>
      </c>
      <c r="E3630" s="25" t="s">
        <v>8</v>
      </c>
      <c r="F3630" t="str">
        <f t="shared" si="120"/>
        <v>VNP_849104399</v>
      </c>
      <c r="G3630" t="str">
        <f>IF(ISNA(VLOOKUP(F3630,$F$3:F3629,1,0)),"","DUP!")</f>
        <v/>
      </c>
      <c r="H3630" t="str">
        <f t="shared" si="119"/>
        <v>INSERT INTO ZONE_MAP (SERVICE_ID, SERVICE_NAME, CODE, NW_GROUP, ZONE) VALUES (1,'SMS','849104399','849104399','VNP');</v>
      </c>
    </row>
    <row r="3631" spans="1:8">
      <c r="A3631" s="25" t="s">
        <v>7973</v>
      </c>
      <c r="B3631" s="25" t="s">
        <v>7515</v>
      </c>
      <c r="C3631" s="25" t="s">
        <v>7516</v>
      </c>
      <c r="D3631">
        <v>1</v>
      </c>
      <c r="E3631" s="25" t="s">
        <v>8</v>
      </c>
      <c r="F3631" t="str">
        <f t="shared" si="120"/>
        <v>VNPT_8491048</v>
      </c>
      <c r="G3631" t="str">
        <f>IF(ISNA(VLOOKUP(F3631,$F$3:F3630,1,0)),"","DUP!")</f>
        <v/>
      </c>
      <c r="H3631" t="str">
        <f t="shared" si="119"/>
        <v>INSERT INTO ZONE_MAP (SERVICE_ID, SERVICE_NAME, CODE, NW_GROUP, ZONE) VALUES (1,'SMS','8491048','8491048','VNPT');</v>
      </c>
    </row>
    <row r="3632" spans="1:8">
      <c r="A3632" s="25" t="s">
        <v>7974</v>
      </c>
      <c r="B3632" s="25" t="s">
        <v>7539</v>
      </c>
      <c r="C3632" s="25" t="s">
        <v>7516</v>
      </c>
      <c r="D3632">
        <v>1</v>
      </c>
      <c r="E3632" s="25" t="s">
        <v>8</v>
      </c>
      <c r="F3632" t="str">
        <f t="shared" si="120"/>
        <v>VNPT_849104800126</v>
      </c>
      <c r="G3632" t="str">
        <f>IF(ISNA(VLOOKUP(F3632,$F$3:F3631,1,0)),"","DUP!")</f>
        <v/>
      </c>
      <c r="H3632" t="str">
        <f t="shared" si="119"/>
        <v>INSERT INTO ZONE_MAP (SERVICE_ID, SERVICE_NAME, CODE, NW_GROUP, ZONE) VALUES (1,'SMS','849104800126','849104800126','VNPT');</v>
      </c>
    </row>
    <row r="3633" spans="1:8">
      <c r="A3633" s="25" t="s">
        <v>7975</v>
      </c>
      <c r="B3633" s="25" t="s">
        <v>7518</v>
      </c>
      <c r="C3633" s="25" t="s">
        <v>253</v>
      </c>
      <c r="D3633">
        <v>1</v>
      </c>
      <c r="E3633" s="25" t="s">
        <v>8</v>
      </c>
      <c r="F3633" t="str">
        <f t="shared" si="120"/>
        <v>VNP_849104858</v>
      </c>
      <c r="G3633" t="str">
        <f>IF(ISNA(VLOOKUP(F3633,$F$3:F3632,1,0)),"","DUP!")</f>
        <v/>
      </c>
      <c r="H3633" t="str">
        <f t="shared" si="119"/>
        <v>INSERT INTO ZONE_MAP (SERVICE_ID, SERVICE_NAME, CODE, NW_GROUP, ZONE) VALUES (1,'SMS','849104858','849104858','VNP');</v>
      </c>
    </row>
    <row r="3634" spans="1:8">
      <c r="A3634" s="25" t="s">
        <v>7976</v>
      </c>
      <c r="B3634" s="25" t="s">
        <v>7515</v>
      </c>
      <c r="C3634" s="25" t="s">
        <v>7516</v>
      </c>
      <c r="D3634">
        <v>1</v>
      </c>
      <c r="E3634" s="25" t="s">
        <v>8</v>
      </c>
      <c r="F3634" t="str">
        <f t="shared" si="120"/>
        <v>VNPT_849105003</v>
      </c>
      <c r="G3634" t="str">
        <f>IF(ISNA(VLOOKUP(F3634,$F$3:F3633,1,0)),"","DUP!")</f>
        <v/>
      </c>
      <c r="H3634" t="str">
        <f t="shared" ref="H3634:H3697" si="121">IF(G3634="DUP!","","INSERT INTO ZONE_MAP (SERVICE_ID, SERVICE_NAME, CODE, NW_GROUP, ZONE) VALUES ("&amp;D3634&amp;",'"&amp;E3634&amp;"','"&amp;A3634&amp;"','"&amp;A3634&amp;"','"&amp;C3634&amp;"');")</f>
        <v>INSERT INTO ZONE_MAP (SERVICE_ID, SERVICE_NAME, CODE, NW_GROUP, ZONE) VALUES (1,'SMS','849105003','849105003','VNPT');</v>
      </c>
    </row>
    <row r="3635" spans="1:8">
      <c r="A3635" s="25" t="s">
        <v>7977</v>
      </c>
      <c r="B3635" s="25" t="s">
        <v>7518</v>
      </c>
      <c r="C3635" s="25" t="s">
        <v>253</v>
      </c>
      <c r="D3635">
        <v>1</v>
      </c>
      <c r="E3635" s="25" t="s">
        <v>8</v>
      </c>
      <c r="F3635" t="str">
        <f t="shared" si="120"/>
        <v>VNP_84910500350</v>
      </c>
      <c r="G3635" t="str">
        <f>IF(ISNA(VLOOKUP(F3635,$F$3:F3634,1,0)),"","DUP!")</f>
        <v/>
      </c>
      <c r="H3635" t="str">
        <f t="shared" si="121"/>
        <v>INSERT INTO ZONE_MAP (SERVICE_ID, SERVICE_NAME, CODE, NW_GROUP, ZONE) VALUES (1,'SMS','84910500350','84910500350','VNP');</v>
      </c>
    </row>
    <row r="3636" spans="1:8">
      <c r="A3636" s="25" t="s">
        <v>7978</v>
      </c>
      <c r="B3636" s="25" t="s">
        <v>7518</v>
      </c>
      <c r="C3636" s="25" t="s">
        <v>253</v>
      </c>
      <c r="D3636">
        <v>1</v>
      </c>
      <c r="E3636" s="25" t="s">
        <v>8</v>
      </c>
      <c r="F3636" t="str">
        <f t="shared" si="120"/>
        <v>VNP_84910500360</v>
      </c>
      <c r="G3636" t="str">
        <f>IF(ISNA(VLOOKUP(F3636,$F$3:F3635,1,0)),"","DUP!")</f>
        <v/>
      </c>
      <c r="H3636" t="str">
        <f t="shared" si="121"/>
        <v>INSERT INTO ZONE_MAP (SERVICE_ID, SERVICE_NAME, CODE, NW_GROUP, ZONE) VALUES (1,'SMS','84910500360','84910500360','VNP');</v>
      </c>
    </row>
    <row r="3637" spans="1:8">
      <c r="A3637" s="25" t="s">
        <v>7979</v>
      </c>
      <c r="B3637" s="25" t="s">
        <v>7518</v>
      </c>
      <c r="C3637" s="25" t="s">
        <v>253</v>
      </c>
      <c r="D3637">
        <v>1</v>
      </c>
      <c r="E3637" s="25" t="s">
        <v>8</v>
      </c>
      <c r="F3637" t="str">
        <f t="shared" si="120"/>
        <v>VNP_849105003601</v>
      </c>
      <c r="G3637" t="str">
        <f>IF(ISNA(VLOOKUP(F3637,$F$3:F3636,1,0)),"","DUP!")</f>
        <v/>
      </c>
      <c r="H3637" t="str">
        <f t="shared" si="121"/>
        <v>INSERT INTO ZONE_MAP (SERVICE_ID, SERVICE_NAME, CODE, NW_GROUP, ZONE) VALUES (1,'SMS','849105003601','849105003601','VNP');</v>
      </c>
    </row>
    <row r="3638" spans="1:8">
      <c r="A3638" s="25" t="s">
        <v>7980</v>
      </c>
      <c r="B3638" s="25" t="s">
        <v>7518</v>
      </c>
      <c r="C3638" s="25" t="s">
        <v>253</v>
      </c>
      <c r="D3638">
        <v>1</v>
      </c>
      <c r="E3638" s="25" t="s">
        <v>8</v>
      </c>
      <c r="F3638" t="str">
        <f t="shared" si="120"/>
        <v>VNP_84910500370</v>
      </c>
      <c r="G3638" t="str">
        <f>IF(ISNA(VLOOKUP(F3638,$F$3:F3637,1,0)),"","DUP!")</f>
        <v/>
      </c>
      <c r="H3638" t="str">
        <f t="shared" si="121"/>
        <v>INSERT INTO ZONE_MAP (SERVICE_ID, SERVICE_NAME, CODE, NW_GROUP, ZONE) VALUES (1,'SMS','84910500370','84910500370','VNP');</v>
      </c>
    </row>
    <row r="3639" spans="1:8">
      <c r="A3639" s="25" t="s">
        <v>7981</v>
      </c>
      <c r="B3639" s="25" t="s">
        <v>7518</v>
      </c>
      <c r="C3639" s="25" t="s">
        <v>253</v>
      </c>
      <c r="D3639">
        <v>1</v>
      </c>
      <c r="E3639" s="25" t="s">
        <v>8</v>
      </c>
      <c r="F3639" t="str">
        <f t="shared" si="120"/>
        <v>VNP_849105003918</v>
      </c>
      <c r="G3639" t="str">
        <f>IF(ISNA(VLOOKUP(F3639,$F$3:F3638,1,0)),"","DUP!")</f>
        <v/>
      </c>
      <c r="H3639" t="str">
        <f t="shared" si="121"/>
        <v>INSERT INTO ZONE_MAP (SERVICE_ID, SERVICE_NAME, CODE, NW_GROUP, ZONE) VALUES (1,'SMS','849105003918','849105003918','VNP');</v>
      </c>
    </row>
    <row r="3640" spans="1:8">
      <c r="A3640" s="25" t="s">
        <v>7982</v>
      </c>
      <c r="B3640" s="25" t="s">
        <v>7515</v>
      </c>
      <c r="C3640" s="25" t="s">
        <v>7516</v>
      </c>
      <c r="D3640">
        <v>1</v>
      </c>
      <c r="E3640" s="25" t="s">
        <v>8</v>
      </c>
      <c r="F3640" t="str">
        <f t="shared" si="120"/>
        <v>VNPT_849105008</v>
      </c>
      <c r="G3640" t="str">
        <f>IF(ISNA(VLOOKUP(F3640,$F$3:F3639,1,0)),"","DUP!")</f>
        <v/>
      </c>
      <c r="H3640" t="str">
        <f t="shared" si="121"/>
        <v>INSERT INTO ZONE_MAP (SERVICE_ID, SERVICE_NAME, CODE, NW_GROUP, ZONE) VALUES (1,'SMS','849105008','849105008','VNPT');</v>
      </c>
    </row>
    <row r="3641" spans="1:8">
      <c r="A3641" s="25" t="s">
        <v>7983</v>
      </c>
      <c r="B3641" s="25" t="s">
        <v>7539</v>
      </c>
      <c r="C3641" s="25" t="s">
        <v>7516</v>
      </c>
      <c r="D3641">
        <v>1</v>
      </c>
      <c r="E3641" s="25" t="s">
        <v>8</v>
      </c>
      <c r="F3641" t="str">
        <f t="shared" si="120"/>
        <v>VNPT_84910500800126</v>
      </c>
      <c r="G3641" t="str">
        <f>IF(ISNA(VLOOKUP(F3641,$F$3:F3640,1,0)),"","DUP!")</f>
        <v/>
      </c>
      <c r="H3641" t="str">
        <f t="shared" si="121"/>
        <v>INSERT INTO ZONE_MAP (SERVICE_ID, SERVICE_NAME, CODE, NW_GROUP, ZONE) VALUES (1,'SMS','84910500800126','84910500800126','VNPT');</v>
      </c>
    </row>
    <row r="3642" spans="1:8">
      <c r="A3642" s="25" t="s">
        <v>7984</v>
      </c>
      <c r="B3642" s="25" t="s">
        <v>7518</v>
      </c>
      <c r="C3642" s="25" t="s">
        <v>253</v>
      </c>
      <c r="D3642">
        <v>1</v>
      </c>
      <c r="E3642" s="25" t="s">
        <v>8</v>
      </c>
      <c r="F3642" t="str">
        <f t="shared" si="120"/>
        <v>VNP_8491050085</v>
      </c>
      <c r="G3642" t="str">
        <f>IF(ISNA(VLOOKUP(F3642,$F$3:F3641,1,0)),"","DUP!")</f>
        <v/>
      </c>
      <c r="H3642" t="str">
        <f t="shared" si="121"/>
        <v>INSERT INTO ZONE_MAP (SERVICE_ID, SERVICE_NAME, CODE, NW_GROUP, ZONE) VALUES (1,'SMS','8491050085','8491050085','VNP');</v>
      </c>
    </row>
    <row r="3643" spans="1:8">
      <c r="A3643" s="25" t="s">
        <v>7985</v>
      </c>
      <c r="B3643" s="25" t="s">
        <v>7515</v>
      </c>
      <c r="C3643" s="25" t="s">
        <v>7516</v>
      </c>
      <c r="D3643">
        <v>1</v>
      </c>
      <c r="E3643" s="25" t="s">
        <v>8</v>
      </c>
      <c r="F3643" t="str">
        <f t="shared" si="120"/>
        <v>VNPT_849105013</v>
      </c>
      <c r="G3643" t="str">
        <f>IF(ISNA(VLOOKUP(F3643,$F$3:F3642,1,0)),"","DUP!")</f>
        <v/>
      </c>
      <c r="H3643" t="str">
        <f t="shared" si="121"/>
        <v>INSERT INTO ZONE_MAP (SERVICE_ID, SERVICE_NAME, CODE, NW_GROUP, ZONE) VALUES (1,'SMS','849105013','849105013','VNPT');</v>
      </c>
    </row>
    <row r="3644" spans="1:8">
      <c r="A3644" s="25" t="s">
        <v>7986</v>
      </c>
      <c r="B3644" s="25" t="s">
        <v>7518</v>
      </c>
      <c r="C3644" s="25" t="s">
        <v>253</v>
      </c>
      <c r="D3644">
        <v>1</v>
      </c>
      <c r="E3644" s="25" t="s">
        <v>8</v>
      </c>
      <c r="F3644" t="str">
        <f t="shared" si="120"/>
        <v>VNP_84910501350</v>
      </c>
      <c r="G3644" t="str">
        <f>IF(ISNA(VLOOKUP(F3644,$F$3:F3643,1,0)),"","DUP!")</f>
        <v/>
      </c>
      <c r="H3644" t="str">
        <f t="shared" si="121"/>
        <v>INSERT INTO ZONE_MAP (SERVICE_ID, SERVICE_NAME, CODE, NW_GROUP, ZONE) VALUES (1,'SMS','84910501350','84910501350','VNP');</v>
      </c>
    </row>
    <row r="3645" spans="1:8">
      <c r="A3645" s="25" t="s">
        <v>7987</v>
      </c>
      <c r="B3645" s="25" t="s">
        <v>7518</v>
      </c>
      <c r="C3645" s="25" t="s">
        <v>253</v>
      </c>
      <c r="D3645">
        <v>1</v>
      </c>
      <c r="E3645" s="25" t="s">
        <v>8</v>
      </c>
      <c r="F3645" t="str">
        <f t="shared" si="120"/>
        <v>VNP_84910501360</v>
      </c>
      <c r="G3645" t="str">
        <f>IF(ISNA(VLOOKUP(F3645,$F$3:F3644,1,0)),"","DUP!")</f>
        <v/>
      </c>
      <c r="H3645" t="str">
        <f t="shared" si="121"/>
        <v>INSERT INTO ZONE_MAP (SERVICE_ID, SERVICE_NAME, CODE, NW_GROUP, ZONE) VALUES (1,'SMS','84910501360','84910501360','VNP');</v>
      </c>
    </row>
    <row r="3646" spans="1:8">
      <c r="A3646" s="25" t="s">
        <v>7988</v>
      </c>
      <c r="B3646" s="25" t="s">
        <v>7518</v>
      </c>
      <c r="C3646" s="25" t="s">
        <v>253</v>
      </c>
      <c r="D3646">
        <v>1</v>
      </c>
      <c r="E3646" s="25" t="s">
        <v>8</v>
      </c>
      <c r="F3646" t="str">
        <f t="shared" si="120"/>
        <v>VNP_84910501370</v>
      </c>
      <c r="G3646" t="str">
        <f>IF(ISNA(VLOOKUP(F3646,$F$3:F3645,1,0)),"","DUP!")</f>
        <v/>
      </c>
      <c r="H3646" t="str">
        <f t="shared" si="121"/>
        <v>INSERT INTO ZONE_MAP (SERVICE_ID, SERVICE_NAME, CODE, NW_GROUP, ZONE) VALUES (1,'SMS','84910501370','84910501370','VNP');</v>
      </c>
    </row>
    <row r="3647" spans="1:8">
      <c r="A3647" s="25" t="s">
        <v>7989</v>
      </c>
      <c r="B3647" s="25" t="s">
        <v>7515</v>
      </c>
      <c r="C3647" s="25" t="s">
        <v>7516</v>
      </c>
      <c r="D3647">
        <v>1</v>
      </c>
      <c r="E3647" s="25" t="s">
        <v>8</v>
      </c>
      <c r="F3647" t="str">
        <f t="shared" si="120"/>
        <v>VNPT_849105018</v>
      </c>
      <c r="G3647" t="str">
        <f>IF(ISNA(VLOOKUP(F3647,$F$3:F3646,1,0)),"","DUP!")</f>
        <v/>
      </c>
      <c r="H3647" t="str">
        <f t="shared" si="121"/>
        <v>INSERT INTO ZONE_MAP (SERVICE_ID, SERVICE_NAME, CODE, NW_GROUP, ZONE) VALUES (1,'SMS','849105018','849105018','VNPT');</v>
      </c>
    </row>
    <row r="3648" spans="1:8">
      <c r="A3648" s="25" t="s">
        <v>7990</v>
      </c>
      <c r="B3648" s="25" t="s">
        <v>7539</v>
      </c>
      <c r="C3648" s="25" t="s">
        <v>7516</v>
      </c>
      <c r="D3648">
        <v>1</v>
      </c>
      <c r="E3648" s="25" t="s">
        <v>8</v>
      </c>
      <c r="F3648" t="str">
        <f t="shared" si="120"/>
        <v>VNPT_84910501800126</v>
      </c>
      <c r="G3648" t="str">
        <f>IF(ISNA(VLOOKUP(F3648,$F$3:F3647,1,0)),"","DUP!")</f>
        <v/>
      </c>
      <c r="H3648" t="str">
        <f t="shared" si="121"/>
        <v>INSERT INTO ZONE_MAP (SERVICE_ID, SERVICE_NAME, CODE, NW_GROUP, ZONE) VALUES (1,'SMS','84910501800126','84910501800126','VNPT');</v>
      </c>
    </row>
    <row r="3649" spans="1:8">
      <c r="A3649" s="25" t="s">
        <v>7991</v>
      </c>
      <c r="B3649" s="25" t="s">
        <v>7518</v>
      </c>
      <c r="C3649" s="25" t="s">
        <v>253</v>
      </c>
      <c r="D3649">
        <v>1</v>
      </c>
      <c r="E3649" s="25" t="s">
        <v>8</v>
      </c>
      <c r="F3649" t="str">
        <f t="shared" si="120"/>
        <v>VNP_8491050185</v>
      </c>
      <c r="G3649" t="str">
        <f>IF(ISNA(VLOOKUP(F3649,$F$3:F3648,1,0)),"","DUP!")</f>
        <v/>
      </c>
      <c r="H3649" t="str">
        <f t="shared" si="121"/>
        <v>INSERT INTO ZONE_MAP (SERVICE_ID, SERVICE_NAME, CODE, NW_GROUP, ZONE) VALUES (1,'SMS','8491050185','8491050185','VNP');</v>
      </c>
    </row>
    <row r="3650" spans="1:8">
      <c r="A3650" s="25" t="s">
        <v>7992</v>
      </c>
      <c r="B3650" s="25" t="s">
        <v>7515</v>
      </c>
      <c r="C3650" s="25" t="s">
        <v>7516</v>
      </c>
      <c r="D3650">
        <v>1</v>
      </c>
      <c r="E3650" s="25" t="s">
        <v>8</v>
      </c>
      <c r="F3650" t="str">
        <f t="shared" si="120"/>
        <v>VNPT_849105103</v>
      </c>
      <c r="G3650" t="str">
        <f>IF(ISNA(VLOOKUP(F3650,$F$3:F3649,1,0)),"","DUP!")</f>
        <v/>
      </c>
      <c r="H3650" t="str">
        <f t="shared" si="121"/>
        <v>INSERT INTO ZONE_MAP (SERVICE_ID, SERVICE_NAME, CODE, NW_GROUP, ZONE) VALUES (1,'SMS','849105103','849105103','VNPT');</v>
      </c>
    </row>
    <row r="3651" spans="1:8">
      <c r="A3651" s="25" t="s">
        <v>7993</v>
      </c>
      <c r="B3651" s="25" t="s">
        <v>7518</v>
      </c>
      <c r="C3651" s="25" t="s">
        <v>253</v>
      </c>
      <c r="D3651">
        <v>1</v>
      </c>
      <c r="E3651" s="25" t="s">
        <v>8</v>
      </c>
      <c r="F3651" t="str">
        <f t="shared" si="120"/>
        <v>VNP_84910510350</v>
      </c>
      <c r="G3651" t="str">
        <f>IF(ISNA(VLOOKUP(F3651,$F$3:F3650,1,0)),"","DUP!")</f>
        <v/>
      </c>
      <c r="H3651" t="str">
        <f t="shared" si="121"/>
        <v>INSERT INTO ZONE_MAP (SERVICE_ID, SERVICE_NAME, CODE, NW_GROUP, ZONE) VALUES (1,'SMS','84910510350','84910510350','VNP');</v>
      </c>
    </row>
    <row r="3652" spans="1:8">
      <c r="A3652" s="25" t="s">
        <v>7994</v>
      </c>
      <c r="B3652" s="25" t="s">
        <v>7518</v>
      </c>
      <c r="C3652" s="25" t="s">
        <v>253</v>
      </c>
      <c r="D3652">
        <v>1</v>
      </c>
      <c r="E3652" s="25" t="s">
        <v>8</v>
      </c>
      <c r="F3652" t="str">
        <f t="shared" ref="F3652:F3715" si="122">C3652&amp;"_"&amp;A3652</f>
        <v>VNP_849105103580</v>
      </c>
      <c r="G3652" t="str">
        <f>IF(ISNA(VLOOKUP(F3652,$F$3:F3651,1,0)),"","DUP!")</f>
        <v/>
      </c>
      <c r="H3652" t="str">
        <f t="shared" si="121"/>
        <v>INSERT INTO ZONE_MAP (SERVICE_ID, SERVICE_NAME, CODE, NW_GROUP, ZONE) VALUES (1,'SMS','849105103580','849105103580','VNP');</v>
      </c>
    </row>
    <row r="3653" spans="1:8">
      <c r="A3653" s="25" t="s">
        <v>7995</v>
      </c>
      <c r="B3653" s="25" t="s">
        <v>7518</v>
      </c>
      <c r="C3653" s="25" t="s">
        <v>253</v>
      </c>
      <c r="D3653">
        <v>1</v>
      </c>
      <c r="E3653" s="25" t="s">
        <v>8</v>
      </c>
      <c r="F3653" t="str">
        <f t="shared" si="122"/>
        <v>VNP_849105103598</v>
      </c>
      <c r="G3653" t="str">
        <f>IF(ISNA(VLOOKUP(F3653,$F$3:F3652,1,0)),"","DUP!")</f>
        <v/>
      </c>
      <c r="H3653" t="str">
        <f t="shared" si="121"/>
        <v>INSERT INTO ZONE_MAP (SERVICE_ID, SERVICE_NAME, CODE, NW_GROUP, ZONE) VALUES (1,'SMS','849105103598','849105103598','VNP');</v>
      </c>
    </row>
    <row r="3654" spans="1:8">
      <c r="A3654" s="25" t="s">
        <v>7996</v>
      </c>
      <c r="B3654" s="25" t="s">
        <v>7518</v>
      </c>
      <c r="C3654" s="25" t="s">
        <v>253</v>
      </c>
      <c r="D3654">
        <v>1</v>
      </c>
      <c r="E3654" s="25" t="s">
        <v>8</v>
      </c>
      <c r="F3654" t="str">
        <f t="shared" si="122"/>
        <v>VNP_849105103599</v>
      </c>
      <c r="G3654" t="str">
        <f>IF(ISNA(VLOOKUP(F3654,$F$3:F3653,1,0)),"","DUP!")</f>
        <v/>
      </c>
      <c r="H3654" t="str">
        <f t="shared" si="121"/>
        <v>INSERT INTO ZONE_MAP (SERVICE_ID, SERVICE_NAME, CODE, NW_GROUP, ZONE) VALUES (1,'SMS','849105103599','849105103599','VNP');</v>
      </c>
    </row>
    <row r="3655" spans="1:8">
      <c r="A3655" s="25" t="s">
        <v>7997</v>
      </c>
      <c r="B3655" s="25" t="s">
        <v>7518</v>
      </c>
      <c r="C3655" s="25" t="s">
        <v>253</v>
      </c>
      <c r="D3655">
        <v>1</v>
      </c>
      <c r="E3655" s="25" t="s">
        <v>8</v>
      </c>
      <c r="F3655" t="str">
        <f t="shared" si="122"/>
        <v>VNP_84910510360</v>
      </c>
      <c r="G3655" t="str">
        <f>IF(ISNA(VLOOKUP(F3655,$F$3:F3654,1,0)),"","DUP!")</f>
        <v/>
      </c>
      <c r="H3655" t="str">
        <f t="shared" si="121"/>
        <v>INSERT INTO ZONE_MAP (SERVICE_ID, SERVICE_NAME, CODE, NW_GROUP, ZONE) VALUES (1,'SMS','84910510360','84910510360','VNP');</v>
      </c>
    </row>
    <row r="3656" spans="1:8">
      <c r="A3656" s="25" t="s">
        <v>7998</v>
      </c>
      <c r="B3656" s="25" t="s">
        <v>7518</v>
      </c>
      <c r="C3656" s="25" t="s">
        <v>253</v>
      </c>
      <c r="D3656">
        <v>1</v>
      </c>
      <c r="E3656" s="25" t="s">
        <v>8</v>
      </c>
      <c r="F3656" t="str">
        <f t="shared" si="122"/>
        <v>VNP_849105103620</v>
      </c>
      <c r="G3656" t="str">
        <f>IF(ISNA(VLOOKUP(F3656,$F$3:F3655,1,0)),"","DUP!")</f>
        <v/>
      </c>
      <c r="H3656" t="str">
        <f t="shared" si="121"/>
        <v>INSERT INTO ZONE_MAP (SERVICE_ID, SERVICE_NAME, CODE, NW_GROUP, ZONE) VALUES (1,'SMS','849105103620','849105103620','VNP');</v>
      </c>
    </row>
    <row r="3657" spans="1:8">
      <c r="A3657" s="25" t="s">
        <v>7999</v>
      </c>
      <c r="B3657" s="25" t="s">
        <v>7518</v>
      </c>
      <c r="C3657" s="25" t="s">
        <v>253</v>
      </c>
      <c r="D3657">
        <v>1</v>
      </c>
      <c r="E3657" s="25" t="s">
        <v>8</v>
      </c>
      <c r="F3657" t="str">
        <f t="shared" si="122"/>
        <v>VNP_849105103621</v>
      </c>
      <c r="G3657" t="str">
        <f>IF(ISNA(VLOOKUP(F3657,$F$3:F3656,1,0)),"","DUP!")</f>
        <v/>
      </c>
      <c r="H3657" t="str">
        <f t="shared" si="121"/>
        <v>INSERT INTO ZONE_MAP (SERVICE_ID, SERVICE_NAME, CODE, NW_GROUP, ZONE) VALUES (1,'SMS','849105103621','849105103621','VNP');</v>
      </c>
    </row>
    <row r="3658" spans="1:8">
      <c r="A3658" s="25" t="s">
        <v>8000</v>
      </c>
      <c r="B3658" s="25" t="s">
        <v>7518</v>
      </c>
      <c r="C3658" s="25" t="s">
        <v>253</v>
      </c>
      <c r="D3658">
        <v>1</v>
      </c>
      <c r="E3658" s="25" t="s">
        <v>8</v>
      </c>
      <c r="F3658" t="str">
        <f t="shared" si="122"/>
        <v>VNP_849105103622</v>
      </c>
      <c r="G3658" t="str">
        <f>IF(ISNA(VLOOKUP(F3658,$F$3:F3657,1,0)),"","DUP!")</f>
        <v/>
      </c>
      <c r="H3658" t="str">
        <f t="shared" si="121"/>
        <v>INSERT INTO ZONE_MAP (SERVICE_ID, SERVICE_NAME, CODE, NW_GROUP, ZONE) VALUES (1,'SMS','849105103622','849105103622','VNP');</v>
      </c>
    </row>
    <row r="3659" spans="1:8">
      <c r="A3659" s="25" t="s">
        <v>8001</v>
      </c>
      <c r="B3659" s="25" t="s">
        <v>7518</v>
      </c>
      <c r="C3659" s="25" t="s">
        <v>253</v>
      </c>
      <c r="D3659">
        <v>1</v>
      </c>
      <c r="E3659" s="25" t="s">
        <v>8</v>
      </c>
      <c r="F3659" t="str">
        <f t="shared" si="122"/>
        <v>VNP_849105103623</v>
      </c>
      <c r="G3659" t="str">
        <f>IF(ISNA(VLOOKUP(F3659,$F$3:F3658,1,0)),"","DUP!")</f>
        <v/>
      </c>
      <c r="H3659" t="str">
        <f t="shared" si="121"/>
        <v>INSERT INTO ZONE_MAP (SERVICE_ID, SERVICE_NAME, CODE, NW_GROUP, ZONE) VALUES (1,'SMS','849105103623','849105103623','VNP');</v>
      </c>
    </row>
    <row r="3660" spans="1:8">
      <c r="A3660" s="25" t="s">
        <v>8002</v>
      </c>
      <c r="B3660" s="25" t="s">
        <v>7518</v>
      </c>
      <c r="C3660" s="25" t="s">
        <v>253</v>
      </c>
      <c r="D3660">
        <v>1</v>
      </c>
      <c r="E3660" s="25" t="s">
        <v>8</v>
      </c>
      <c r="F3660" t="str">
        <f t="shared" si="122"/>
        <v>VNP_849105103630</v>
      </c>
      <c r="G3660" t="str">
        <f>IF(ISNA(VLOOKUP(F3660,$F$3:F3659,1,0)),"","DUP!")</f>
        <v/>
      </c>
      <c r="H3660" t="str">
        <f t="shared" si="121"/>
        <v>INSERT INTO ZONE_MAP (SERVICE_ID, SERVICE_NAME, CODE, NW_GROUP, ZONE) VALUES (1,'SMS','849105103630','849105103630','VNP');</v>
      </c>
    </row>
    <row r="3661" spans="1:8">
      <c r="A3661" s="25" t="s">
        <v>8003</v>
      </c>
      <c r="B3661" s="25" t="s">
        <v>7518</v>
      </c>
      <c r="C3661" s="25" t="s">
        <v>253</v>
      </c>
      <c r="D3661">
        <v>1</v>
      </c>
      <c r="E3661" s="25" t="s">
        <v>8</v>
      </c>
      <c r="F3661" t="str">
        <f t="shared" si="122"/>
        <v>VNP_849105103631</v>
      </c>
      <c r="G3661" t="str">
        <f>IF(ISNA(VLOOKUP(F3661,$F$3:F3660,1,0)),"","DUP!")</f>
        <v/>
      </c>
      <c r="H3661" t="str">
        <f t="shared" si="121"/>
        <v>INSERT INTO ZONE_MAP (SERVICE_ID, SERVICE_NAME, CODE, NW_GROUP, ZONE) VALUES (1,'SMS','849105103631','849105103631','VNP');</v>
      </c>
    </row>
    <row r="3662" spans="1:8">
      <c r="A3662" s="25" t="s">
        <v>8004</v>
      </c>
      <c r="B3662" s="25" t="s">
        <v>7518</v>
      </c>
      <c r="C3662" s="25" t="s">
        <v>253</v>
      </c>
      <c r="D3662">
        <v>1</v>
      </c>
      <c r="E3662" s="25" t="s">
        <v>8</v>
      </c>
      <c r="F3662" t="str">
        <f t="shared" si="122"/>
        <v>VNP_849105103632</v>
      </c>
      <c r="G3662" t="str">
        <f>IF(ISNA(VLOOKUP(F3662,$F$3:F3661,1,0)),"","DUP!")</f>
        <v/>
      </c>
      <c r="H3662" t="str">
        <f t="shared" si="121"/>
        <v>INSERT INTO ZONE_MAP (SERVICE_ID, SERVICE_NAME, CODE, NW_GROUP, ZONE) VALUES (1,'SMS','849105103632','849105103632','VNP');</v>
      </c>
    </row>
    <row r="3663" spans="1:8">
      <c r="A3663" s="25" t="s">
        <v>8005</v>
      </c>
      <c r="B3663" s="25" t="s">
        <v>7518</v>
      </c>
      <c r="C3663" s="25" t="s">
        <v>253</v>
      </c>
      <c r="D3663">
        <v>1</v>
      </c>
      <c r="E3663" s="25" t="s">
        <v>8</v>
      </c>
      <c r="F3663" t="str">
        <f t="shared" si="122"/>
        <v>VNP_849105103633</v>
      </c>
      <c r="G3663" t="str">
        <f>IF(ISNA(VLOOKUP(F3663,$F$3:F3662,1,0)),"","DUP!")</f>
        <v/>
      </c>
      <c r="H3663" t="str">
        <f t="shared" si="121"/>
        <v>INSERT INTO ZONE_MAP (SERVICE_ID, SERVICE_NAME, CODE, NW_GROUP, ZONE) VALUES (1,'SMS','849105103633','849105103633','VNP');</v>
      </c>
    </row>
    <row r="3664" spans="1:8">
      <c r="A3664" s="25" t="s">
        <v>8006</v>
      </c>
      <c r="B3664" s="25" t="s">
        <v>7518</v>
      </c>
      <c r="C3664" s="25" t="s">
        <v>253</v>
      </c>
      <c r="D3664">
        <v>1</v>
      </c>
      <c r="E3664" s="25" t="s">
        <v>8</v>
      </c>
      <c r="F3664" t="str">
        <f t="shared" si="122"/>
        <v>VNP_849105103640</v>
      </c>
      <c r="G3664" t="str">
        <f>IF(ISNA(VLOOKUP(F3664,$F$3:F3663,1,0)),"","DUP!")</f>
        <v/>
      </c>
      <c r="H3664" t="str">
        <f t="shared" si="121"/>
        <v>INSERT INTO ZONE_MAP (SERVICE_ID, SERVICE_NAME, CODE, NW_GROUP, ZONE) VALUES (1,'SMS','849105103640','849105103640','VNP');</v>
      </c>
    </row>
    <row r="3665" spans="1:8">
      <c r="A3665" s="25" t="s">
        <v>8007</v>
      </c>
      <c r="B3665" s="25" t="s">
        <v>7518</v>
      </c>
      <c r="C3665" s="25" t="s">
        <v>253</v>
      </c>
      <c r="D3665">
        <v>1</v>
      </c>
      <c r="E3665" s="25" t="s">
        <v>8</v>
      </c>
      <c r="F3665" t="str">
        <f t="shared" si="122"/>
        <v>VNP_849105103641</v>
      </c>
      <c r="G3665" t="str">
        <f>IF(ISNA(VLOOKUP(F3665,$F$3:F3664,1,0)),"","DUP!")</f>
        <v/>
      </c>
      <c r="H3665" t="str">
        <f t="shared" si="121"/>
        <v>INSERT INTO ZONE_MAP (SERVICE_ID, SERVICE_NAME, CODE, NW_GROUP, ZONE) VALUES (1,'SMS','849105103641','849105103641','VNP');</v>
      </c>
    </row>
    <row r="3666" spans="1:8">
      <c r="A3666" s="25" t="s">
        <v>8008</v>
      </c>
      <c r="B3666" s="25" t="s">
        <v>7518</v>
      </c>
      <c r="C3666" s="25" t="s">
        <v>253</v>
      </c>
      <c r="D3666">
        <v>1</v>
      </c>
      <c r="E3666" s="25" t="s">
        <v>8</v>
      </c>
      <c r="F3666" t="str">
        <f t="shared" si="122"/>
        <v>VNP_849105103642</v>
      </c>
      <c r="G3666" t="str">
        <f>IF(ISNA(VLOOKUP(F3666,$F$3:F3665,1,0)),"","DUP!")</f>
        <v/>
      </c>
      <c r="H3666" t="str">
        <f t="shared" si="121"/>
        <v>INSERT INTO ZONE_MAP (SERVICE_ID, SERVICE_NAME, CODE, NW_GROUP, ZONE) VALUES (1,'SMS','849105103642','849105103642','VNP');</v>
      </c>
    </row>
    <row r="3667" spans="1:8">
      <c r="A3667" s="25" t="s">
        <v>8009</v>
      </c>
      <c r="B3667" s="25" t="s">
        <v>7518</v>
      </c>
      <c r="C3667" s="25" t="s">
        <v>253</v>
      </c>
      <c r="D3667">
        <v>1</v>
      </c>
      <c r="E3667" s="25" t="s">
        <v>8</v>
      </c>
      <c r="F3667" t="str">
        <f t="shared" si="122"/>
        <v>VNP_849105103643</v>
      </c>
      <c r="G3667" t="str">
        <f>IF(ISNA(VLOOKUP(F3667,$F$3:F3666,1,0)),"","DUP!")</f>
        <v/>
      </c>
      <c r="H3667" t="str">
        <f t="shared" si="121"/>
        <v>INSERT INTO ZONE_MAP (SERVICE_ID, SERVICE_NAME, CODE, NW_GROUP, ZONE) VALUES (1,'SMS','849105103643','849105103643','VNP');</v>
      </c>
    </row>
    <row r="3668" spans="1:8">
      <c r="A3668" s="25" t="s">
        <v>8010</v>
      </c>
      <c r="B3668" s="25" t="s">
        <v>7518</v>
      </c>
      <c r="C3668" s="25" t="s">
        <v>253</v>
      </c>
      <c r="D3668">
        <v>1</v>
      </c>
      <c r="E3668" s="25" t="s">
        <v>8</v>
      </c>
      <c r="F3668" t="str">
        <f t="shared" si="122"/>
        <v>VNP_849105103644</v>
      </c>
      <c r="G3668" t="str">
        <f>IF(ISNA(VLOOKUP(F3668,$F$3:F3667,1,0)),"","DUP!")</f>
        <v/>
      </c>
      <c r="H3668" t="str">
        <f t="shared" si="121"/>
        <v>INSERT INTO ZONE_MAP (SERVICE_ID, SERVICE_NAME, CODE, NW_GROUP, ZONE) VALUES (1,'SMS','849105103644','849105103644','VNP');</v>
      </c>
    </row>
    <row r="3669" spans="1:8">
      <c r="A3669" s="25" t="s">
        <v>8011</v>
      </c>
      <c r="B3669" s="25" t="s">
        <v>7518</v>
      </c>
      <c r="C3669" s="25" t="s">
        <v>253</v>
      </c>
      <c r="D3669">
        <v>1</v>
      </c>
      <c r="E3669" s="25" t="s">
        <v>8</v>
      </c>
      <c r="F3669" t="str">
        <f t="shared" si="122"/>
        <v>VNP_849105103647</v>
      </c>
      <c r="G3669" t="str">
        <f>IF(ISNA(VLOOKUP(F3669,$F$3:F3668,1,0)),"","DUP!")</f>
        <v/>
      </c>
      <c r="H3669" t="str">
        <f t="shared" si="121"/>
        <v>INSERT INTO ZONE_MAP (SERVICE_ID, SERVICE_NAME, CODE, NW_GROUP, ZONE) VALUES (1,'SMS','849105103647','849105103647','VNP');</v>
      </c>
    </row>
    <row r="3670" spans="1:8">
      <c r="A3670" s="25" t="s">
        <v>8012</v>
      </c>
      <c r="B3670" s="25" t="s">
        <v>7518</v>
      </c>
      <c r="C3670" s="25" t="s">
        <v>253</v>
      </c>
      <c r="D3670">
        <v>1</v>
      </c>
      <c r="E3670" s="25" t="s">
        <v>8</v>
      </c>
      <c r="F3670" t="str">
        <f t="shared" si="122"/>
        <v>VNP_849105103648</v>
      </c>
      <c r="G3670" t="str">
        <f>IF(ISNA(VLOOKUP(F3670,$F$3:F3669,1,0)),"","DUP!")</f>
        <v/>
      </c>
      <c r="H3670" t="str">
        <f t="shared" si="121"/>
        <v>INSERT INTO ZONE_MAP (SERVICE_ID, SERVICE_NAME, CODE, NW_GROUP, ZONE) VALUES (1,'SMS','849105103648','849105103648','VNP');</v>
      </c>
    </row>
    <row r="3671" spans="1:8">
      <c r="A3671" s="25" t="s">
        <v>8013</v>
      </c>
      <c r="B3671" s="25" t="s">
        <v>7518</v>
      </c>
      <c r="C3671" s="25" t="s">
        <v>253</v>
      </c>
      <c r="D3671">
        <v>1</v>
      </c>
      <c r="E3671" s="25" t="s">
        <v>8</v>
      </c>
      <c r="F3671" t="str">
        <f t="shared" si="122"/>
        <v>VNP_849105103649</v>
      </c>
      <c r="G3671" t="str">
        <f>IF(ISNA(VLOOKUP(F3671,$F$3:F3670,1,0)),"","DUP!")</f>
        <v/>
      </c>
      <c r="H3671" t="str">
        <f t="shared" si="121"/>
        <v>INSERT INTO ZONE_MAP (SERVICE_ID, SERVICE_NAME, CODE, NW_GROUP, ZONE) VALUES (1,'SMS','849105103649','849105103649','VNP');</v>
      </c>
    </row>
    <row r="3672" spans="1:8">
      <c r="A3672" s="25" t="s">
        <v>8014</v>
      </c>
      <c r="B3672" s="25" t="s">
        <v>7518</v>
      </c>
      <c r="C3672" s="25" t="s">
        <v>253</v>
      </c>
      <c r="D3672">
        <v>1</v>
      </c>
      <c r="E3672" s="25" t="s">
        <v>8</v>
      </c>
      <c r="F3672" t="str">
        <f t="shared" si="122"/>
        <v>VNP_849105103659</v>
      </c>
      <c r="G3672" t="str">
        <f>IF(ISNA(VLOOKUP(F3672,$F$3:F3671,1,0)),"","DUP!")</f>
        <v/>
      </c>
      <c r="H3672" t="str">
        <f t="shared" si="121"/>
        <v>INSERT INTO ZONE_MAP (SERVICE_ID, SERVICE_NAME, CODE, NW_GROUP, ZONE) VALUES (1,'SMS','849105103659','849105103659','VNP');</v>
      </c>
    </row>
    <row r="3673" spans="1:8">
      <c r="A3673" s="25" t="s">
        <v>8015</v>
      </c>
      <c r="B3673" s="25" t="s">
        <v>7518</v>
      </c>
      <c r="C3673" s="25" t="s">
        <v>253</v>
      </c>
      <c r="D3673">
        <v>1</v>
      </c>
      <c r="E3673" s="25" t="s">
        <v>8</v>
      </c>
      <c r="F3673" t="str">
        <f t="shared" si="122"/>
        <v>VNP_849105103681</v>
      </c>
      <c r="G3673" t="str">
        <f>IF(ISNA(VLOOKUP(F3673,$F$3:F3672,1,0)),"","DUP!")</f>
        <v/>
      </c>
      <c r="H3673" t="str">
        <f t="shared" si="121"/>
        <v>INSERT INTO ZONE_MAP (SERVICE_ID, SERVICE_NAME, CODE, NW_GROUP, ZONE) VALUES (1,'SMS','849105103681','849105103681','VNP');</v>
      </c>
    </row>
    <row r="3674" spans="1:8">
      <c r="A3674" s="25" t="s">
        <v>8016</v>
      </c>
      <c r="B3674" s="25" t="s">
        <v>7518</v>
      </c>
      <c r="C3674" s="25" t="s">
        <v>253</v>
      </c>
      <c r="D3674">
        <v>1</v>
      </c>
      <c r="E3674" s="25" t="s">
        <v>8</v>
      </c>
      <c r="F3674" t="str">
        <f t="shared" si="122"/>
        <v>VNP_849105103692</v>
      </c>
      <c r="G3674" t="str">
        <f>IF(ISNA(VLOOKUP(F3674,$F$3:F3673,1,0)),"","DUP!")</f>
        <v/>
      </c>
      <c r="H3674" t="str">
        <f t="shared" si="121"/>
        <v>INSERT INTO ZONE_MAP (SERVICE_ID, SERVICE_NAME, CODE, NW_GROUP, ZONE) VALUES (1,'SMS','849105103692','849105103692','VNP');</v>
      </c>
    </row>
    <row r="3675" spans="1:8">
      <c r="A3675" s="25" t="s">
        <v>8017</v>
      </c>
      <c r="B3675" s="25" t="s">
        <v>7518</v>
      </c>
      <c r="C3675" s="25" t="s">
        <v>253</v>
      </c>
      <c r="D3675">
        <v>1</v>
      </c>
      <c r="E3675" s="25" t="s">
        <v>8</v>
      </c>
      <c r="F3675" t="str">
        <f t="shared" si="122"/>
        <v>VNP_849105103693</v>
      </c>
      <c r="G3675" t="str">
        <f>IF(ISNA(VLOOKUP(F3675,$F$3:F3674,1,0)),"","DUP!")</f>
        <v/>
      </c>
      <c r="H3675" t="str">
        <f t="shared" si="121"/>
        <v>INSERT INTO ZONE_MAP (SERVICE_ID, SERVICE_NAME, CODE, NW_GROUP, ZONE) VALUES (1,'SMS','849105103693','849105103693','VNP');</v>
      </c>
    </row>
    <row r="3676" spans="1:8">
      <c r="A3676" s="25" t="s">
        <v>8018</v>
      </c>
      <c r="B3676" s="25" t="s">
        <v>7518</v>
      </c>
      <c r="C3676" s="25" t="s">
        <v>253</v>
      </c>
      <c r="D3676">
        <v>1</v>
      </c>
      <c r="E3676" s="25" t="s">
        <v>8</v>
      </c>
      <c r="F3676" t="str">
        <f t="shared" si="122"/>
        <v>VNP_849105103694</v>
      </c>
      <c r="G3676" t="str">
        <f>IF(ISNA(VLOOKUP(F3676,$F$3:F3675,1,0)),"","DUP!")</f>
        <v/>
      </c>
      <c r="H3676" t="str">
        <f t="shared" si="121"/>
        <v>INSERT INTO ZONE_MAP (SERVICE_ID, SERVICE_NAME, CODE, NW_GROUP, ZONE) VALUES (1,'SMS','849105103694','849105103694','VNP');</v>
      </c>
    </row>
    <row r="3677" spans="1:8">
      <c r="A3677" s="25" t="s">
        <v>8019</v>
      </c>
      <c r="B3677" s="25" t="s">
        <v>7518</v>
      </c>
      <c r="C3677" s="25" t="s">
        <v>253</v>
      </c>
      <c r="D3677">
        <v>1</v>
      </c>
      <c r="E3677" s="25" t="s">
        <v>8</v>
      </c>
      <c r="F3677" t="str">
        <f t="shared" si="122"/>
        <v>VNP_849105103696</v>
      </c>
      <c r="G3677" t="str">
        <f>IF(ISNA(VLOOKUP(F3677,$F$3:F3676,1,0)),"","DUP!")</f>
        <v/>
      </c>
      <c r="H3677" t="str">
        <f t="shared" si="121"/>
        <v>INSERT INTO ZONE_MAP (SERVICE_ID, SERVICE_NAME, CODE, NW_GROUP, ZONE) VALUES (1,'SMS','849105103696','849105103696','VNP');</v>
      </c>
    </row>
    <row r="3678" spans="1:8">
      <c r="A3678" s="25" t="s">
        <v>8020</v>
      </c>
      <c r="B3678" s="25" t="s">
        <v>7518</v>
      </c>
      <c r="C3678" s="25" t="s">
        <v>253</v>
      </c>
      <c r="D3678">
        <v>1</v>
      </c>
      <c r="E3678" s="25" t="s">
        <v>8</v>
      </c>
      <c r="F3678" t="str">
        <f t="shared" si="122"/>
        <v>VNP_849105103697</v>
      </c>
      <c r="G3678" t="str">
        <f>IF(ISNA(VLOOKUP(F3678,$F$3:F3677,1,0)),"","DUP!")</f>
        <v/>
      </c>
      <c r="H3678" t="str">
        <f t="shared" si="121"/>
        <v>INSERT INTO ZONE_MAP (SERVICE_ID, SERVICE_NAME, CODE, NW_GROUP, ZONE) VALUES (1,'SMS','849105103697','849105103697','VNP');</v>
      </c>
    </row>
    <row r="3679" spans="1:8">
      <c r="A3679" s="25" t="s">
        <v>8021</v>
      </c>
      <c r="B3679" s="25" t="s">
        <v>7518</v>
      </c>
      <c r="C3679" s="25" t="s">
        <v>253</v>
      </c>
      <c r="D3679">
        <v>1</v>
      </c>
      <c r="E3679" s="25" t="s">
        <v>8</v>
      </c>
      <c r="F3679" t="str">
        <f t="shared" si="122"/>
        <v>VNP_849105103698</v>
      </c>
      <c r="G3679" t="str">
        <f>IF(ISNA(VLOOKUP(F3679,$F$3:F3678,1,0)),"","DUP!")</f>
        <v/>
      </c>
      <c r="H3679" t="str">
        <f t="shared" si="121"/>
        <v>INSERT INTO ZONE_MAP (SERVICE_ID, SERVICE_NAME, CODE, NW_GROUP, ZONE) VALUES (1,'SMS','849105103698','849105103698','VNP');</v>
      </c>
    </row>
    <row r="3680" spans="1:8">
      <c r="A3680" s="25" t="s">
        <v>8022</v>
      </c>
      <c r="B3680" s="25" t="s">
        <v>7518</v>
      </c>
      <c r="C3680" s="25" t="s">
        <v>253</v>
      </c>
      <c r="D3680">
        <v>1</v>
      </c>
      <c r="E3680" s="25" t="s">
        <v>8</v>
      </c>
      <c r="F3680" t="str">
        <f t="shared" si="122"/>
        <v>VNP_849105103699</v>
      </c>
      <c r="G3680" t="str">
        <f>IF(ISNA(VLOOKUP(F3680,$F$3:F3679,1,0)),"","DUP!")</f>
        <v/>
      </c>
      <c r="H3680" t="str">
        <f t="shared" si="121"/>
        <v>INSERT INTO ZONE_MAP (SERVICE_ID, SERVICE_NAME, CODE, NW_GROUP, ZONE) VALUES (1,'SMS','849105103699','849105103699','VNP');</v>
      </c>
    </row>
    <row r="3681" spans="1:8">
      <c r="A3681" s="25" t="s">
        <v>8023</v>
      </c>
      <c r="B3681" s="25" t="s">
        <v>7518</v>
      </c>
      <c r="C3681" s="25" t="s">
        <v>253</v>
      </c>
      <c r="D3681">
        <v>1</v>
      </c>
      <c r="E3681" s="25" t="s">
        <v>8</v>
      </c>
      <c r="F3681" t="str">
        <f t="shared" si="122"/>
        <v>VNP_849105103702</v>
      </c>
      <c r="G3681" t="str">
        <f>IF(ISNA(VLOOKUP(F3681,$F$3:F3680,1,0)),"","DUP!")</f>
        <v/>
      </c>
      <c r="H3681" t="str">
        <f t="shared" si="121"/>
        <v>INSERT INTO ZONE_MAP (SERVICE_ID, SERVICE_NAME, CODE, NW_GROUP, ZONE) VALUES (1,'SMS','849105103702','849105103702','VNP');</v>
      </c>
    </row>
    <row r="3682" spans="1:8">
      <c r="A3682" s="25" t="s">
        <v>8024</v>
      </c>
      <c r="B3682" s="25" t="s">
        <v>7518</v>
      </c>
      <c r="C3682" s="25" t="s">
        <v>253</v>
      </c>
      <c r="D3682">
        <v>1</v>
      </c>
      <c r="E3682" s="25" t="s">
        <v>8</v>
      </c>
      <c r="F3682" t="str">
        <f t="shared" si="122"/>
        <v>VNP_849105103703</v>
      </c>
      <c r="G3682" t="str">
        <f>IF(ISNA(VLOOKUP(F3682,$F$3:F3681,1,0)),"","DUP!")</f>
        <v/>
      </c>
      <c r="H3682" t="str">
        <f t="shared" si="121"/>
        <v>INSERT INTO ZONE_MAP (SERVICE_ID, SERVICE_NAME, CODE, NW_GROUP, ZONE) VALUES (1,'SMS','849105103703','849105103703','VNP');</v>
      </c>
    </row>
    <row r="3683" spans="1:8">
      <c r="A3683" s="25" t="s">
        <v>8025</v>
      </c>
      <c r="B3683" s="25" t="s">
        <v>7518</v>
      </c>
      <c r="C3683" s="25" t="s">
        <v>253</v>
      </c>
      <c r="D3683">
        <v>1</v>
      </c>
      <c r="E3683" s="25" t="s">
        <v>8</v>
      </c>
      <c r="F3683" t="str">
        <f t="shared" si="122"/>
        <v>VNP_849105103704</v>
      </c>
      <c r="G3683" t="str">
        <f>IF(ISNA(VLOOKUP(F3683,$F$3:F3682,1,0)),"","DUP!")</f>
        <v/>
      </c>
      <c r="H3683" t="str">
        <f t="shared" si="121"/>
        <v>INSERT INTO ZONE_MAP (SERVICE_ID, SERVICE_NAME, CODE, NW_GROUP, ZONE) VALUES (1,'SMS','849105103704','849105103704','VNP');</v>
      </c>
    </row>
    <row r="3684" spans="1:8">
      <c r="A3684" s="25" t="s">
        <v>8026</v>
      </c>
      <c r="B3684" s="25" t="s">
        <v>7518</v>
      </c>
      <c r="C3684" s="25" t="s">
        <v>253</v>
      </c>
      <c r="D3684">
        <v>1</v>
      </c>
      <c r="E3684" s="25" t="s">
        <v>8</v>
      </c>
      <c r="F3684" t="str">
        <f t="shared" si="122"/>
        <v>VNP_849105103705</v>
      </c>
      <c r="G3684" t="str">
        <f>IF(ISNA(VLOOKUP(F3684,$F$3:F3683,1,0)),"","DUP!")</f>
        <v/>
      </c>
      <c r="H3684" t="str">
        <f t="shared" si="121"/>
        <v>INSERT INTO ZONE_MAP (SERVICE_ID, SERVICE_NAME, CODE, NW_GROUP, ZONE) VALUES (1,'SMS','849105103705','849105103705','VNP');</v>
      </c>
    </row>
    <row r="3685" spans="1:8">
      <c r="A3685" s="25" t="s">
        <v>8027</v>
      </c>
      <c r="B3685" s="25" t="s">
        <v>7518</v>
      </c>
      <c r="C3685" s="25" t="s">
        <v>253</v>
      </c>
      <c r="D3685">
        <v>1</v>
      </c>
      <c r="E3685" s="25" t="s">
        <v>8</v>
      </c>
      <c r="F3685" t="str">
        <f t="shared" si="122"/>
        <v>VNP_849105103900</v>
      </c>
      <c r="G3685" t="str">
        <f>IF(ISNA(VLOOKUP(F3685,$F$3:F3684,1,0)),"","DUP!")</f>
        <v/>
      </c>
      <c r="H3685" t="str">
        <f t="shared" si="121"/>
        <v>INSERT INTO ZONE_MAP (SERVICE_ID, SERVICE_NAME, CODE, NW_GROUP, ZONE) VALUES (1,'SMS','849105103900','849105103900','VNP');</v>
      </c>
    </row>
    <row r="3686" spans="1:8">
      <c r="A3686" s="25" t="s">
        <v>8028</v>
      </c>
      <c r="B3686" s="25" t="s">
        <v>7518</v>
      </c>
      <c r="C3686" s="25" t="s">
        <v>253</v>
      </c>
      <c r="D3686">
        <v>1</v>
      </c>
      <c r="E3686" s="25" t="s">
        <v>8</v>
      </c>
      <c r="F3686" t="str">
        <f t="shared" si="122"/>
        <v>VNP_849105103901</v>
      </c>
      <c r="G3686" t="str">
        <f>IF(ISNA(VLOOKUP(F3686,$F$3:F3685,1,0)),"","DUP!")</f>
        <v/>
      </c>
      <c r="H3686" t="str">
        <f t="shared" si="121"/>
        <v>INSERT INTO ZONE_MAP (SERVICE_ID, SERVICE_NAME, CODE, NW_GROUP, ZONE) VALUES (1,'SMS','849105103901','849105103901','VNP');</v>
      </c>
    </row>
    <row r="3687" spans="1:8">
      <c r="A3687" s="25" t="s">
        <v>8029</v>
      </c>
      <c r="B3687" s="25" t="s">
        <v>7518</v>
      </c>
      <c r="C3687" s="25" t="s">
        <v>253</v>
      </c>
      <c r="D3687">
        <v>1</v>
      </c>
      <c r="E3687" s="25" t="s">
        <v>8</v>
      </c>
      <c r="F3687" t="str">
        <f t="shared" si="122"/>
        <v>VNP_849105103902</v>
      </c>
      <c r="G3687" t="str">
        <f>IF(ISNA(VLOOKUP(F3687,$F$3:F3686,1,0)),"","DUP!")</f>
        <v/>
      </c>
      <c r="H3687" t="str">
        <f t="shared" si="121"/>
        <v>INSERT INTO ZONE_MAP (SERVICE_ID, SERVICE_NAME, CODE, NW_GROUP, ZONE) VALUES (1,'SMS','849105103902','849105103902','VNP');</v>
      </c>
    </row>
    <row r="3688" spans="1:8">
      <c r="A3688" s="25" t="s">
        <v>8030</v>
      </c>
      <c r="B3688" s="25" t="s">
        <v>7518</v>
      </c>
      <c r="C3688" s="25" t="s">
        <v>253</v>
      </c>
      <c r="D3688">
        <v>1</v>
      </c>
      <c r="E3688" s="25" t="s">
        <v>8</v>
      </c>
      <c r="F3688" t="str">
        <f t="shared" si="122"/>
        <v>VNP_849105103903</v>
      </c>
      <c r="G3688" t="str">
        <f>IF(ISNA(VLOOKUP(F3688,$F$3:F3687,1,0)),"","DUP!")</f>
        <v/>
      </c>
      <c r="H3688" t="str">
        <f t="shared" si="121"/>
        <v>INSERT INTO ZONE_MAP (SERVICE_ID, SERVICE_NAME, CODE, NW_GROUP, ZONE) VALUES (1,'SMS','849105103903','849105103903','VNP');</v>
      </c>
    </row>
    <row r="3689" spans="1:8">
      <c r="A3689" s="25" t="s">
        <v>8031</v>
      </c>
      <c r="B3689" s="25" t="s">
        <v>7518</v>
      </c>
      <c r="C3689" s="25" t="s">
        <v>253</v>
      </c>
      <c r="D3689">
        <v>1</v>
      </c>
      <c r="E3689" s="25" t="s">
        <v>8</v>
      </c>
      <c r="F3689" t="str">
        <f t="shared" si="122"/>
        <v>VNP_849105103904</v>
      </c>
      <c r="G3689" t="str">
        <f>IF(ISNA(VLOOKUP(F3689,$F$3:F3688,1,0)),"","DUP!")</f>
        <v/>
      </c>
      <c r="H3689" t="str">
        <f t="shared" si="121"/>
        <v>INSERT INTO ZONE_MAP (SERVICE_ID, SERVICE_NAME, CODE, NW_GROUP, ZONE) VALUES (1,'SMS','849105103904','849105103904','VNP');</v>
      </c>
    </row>
    <row r="3690" spans="1:8">
      <c r="A3690" s="25" t="s">
        <v>8032</v>
      </c>
      <c r="B3690" s="25" t="s">
        <v>7518</v>
      </c>
      <c r="C3690" s="25" t="s">
        <v>253</v>
      </c>
      <c r="D3690">
        <v>1</v>
      </c>
      <c r="E3690" s="25" t="s">
        <v>8</v>
      </c>
      <c r="F3690" t="str">
        <f t="shared" si="122"/>
        <v>VNP_849105103906</v>
      </c>
      <c r="G3690" t="str">
        <f>IF(ISNA(VLOOKUP(F3690,$F$3:F3689,1,0)),"","DUP!")</f>
        <v/>
      </c>
      <c r="H3690" t="str">
        <f t="shared" si="121"/>
        <v>INSERT INTO ZONE_MAP (SERVICE_ID, SERVICE_NAME, CODE, NW_GROUP, ZONE) VALUES (1,'SMS','849105103906','849105103906','VNP');</v>
      </c>
    </row>
    <row r="3691" spans="1:8">
      <c r="A3691" s="25" t="s">
        <v>8033</v>
      </c>
      <c r="B3691" s="25" t="s">
        <v>7518</v>
      </c>
      <c r="C3691" s="25" t="s">
        <v>253</v>
      </c>
      <c r="D3691">
        <v>1</v>
      </c>
      <c r="E3691" s="25" t="s">
        <v>8</v>
      </c>
      <c r="F3691" t="str">
        <f t="shared" si="122"/>
        <v>VNP_849105103907</v>
      </c>
      <c r="G3691" t="str">
        <f>IF(ISNA(VLOOKUP(F3691,$F$3:F3690,1,0)),"","DUP!")</f>
        <v/>
      </c>
      <c r="H3691" t="str">
        <f t="shared" si="121"/>
        <v>INSERT INTO ZONE_MAP (SERVICE_ID, SERVICE_NAME, CODE, NW_GROUP, ZONE) VALUES (1,'SMS','849105103907','849105103907','VNP');</v>
      </c>
    </row>
    <row r="3692" spans="1:8">
      <c r="A3692" s="25" t="s">
        <v>8034</v>
      </c>
      <c r="B3692" s="25" t="s">
        <v>7518</v>
      </c>
      <c r="C3692" s="25" t="s">
        <v>253</v>
      </c>
      <c r="D3692">
        <v>1</v>
      </c>
      <c r="E3692" s="25" t="s">
        <v>8</v>
      </c>
      <c r="F3692" t="str">
        <f t="shared" si="122"/>
        <v>VNP_849105103955</v>
      </c>
      <c r="G3692" t="str">
        <f>IF(ISNA(VLOOKUP(F3692,$F$3:F3691,1,0)),"","DUP!")</f>
        <v/>
      </c>
      <c r="H3692" t="str">
        <f t="shared" si="121"/>
        <v>INSERT INTO ZONE_MAP (SERVICE_ID, SERVICE_NAME, CODE, NW_GROUP, ZONE) VALUES (1,'SMS','849105103955','849105103955','VNP');</v>
      </c>
    </row>
    <row r="3693" spans="1:8">
      <c r="A3693" s="25" t="s">
        <v>8035</v>
      </c>
      <c r="B3693" s="25" t="s">
        <v>7518</v>
      </c>
      <c r="C3693" s="25" t="s">
        <v>253</v>
      </c>
      <c r="D3693">
        <v>1</v>
      </c>
      <c r="E3693" s="25" t="s">
        <v>8</v>
      </c>
      <c r="F3693" t="str">
        <f t="shared" si="122"/>
        <v>VNP_849105103956</v>
      </c>
      <c r="G3693" t="str">
        <f>IF(ISNA(VLOOKUP(F3693,$F$3:F3692,1,0)),"","DUP!")</f>
        <v/>
      </c>
      <c r="H3693" t="str">
        <f t="shared" si="121"/>
        <v>INSERT INTO ZONE_MAP (SERVICE_ID, SERVICE_NAME, CODE, NW_GROUP, ZONE) VALUES (1,'SMS','849105103956','849105103956','VNP');</v>
      </c>
    </row>
    <row r="3694" spans="1:8">
      <c r="A3694" s="25" t="s">
        <v>8036</v>
      </c>
      <c r="B3694" s="25" t="s">
        <v>7518</v>
      </c>
      <c r="C3694" s="25" t="s">
        <v>253</v>
      </c>
      <c r="D3694">
        <v>1</v>
      </c>
      <c r="E3694" s="25" t="s">
        <v>8</v>
      </c>
      <c r="F3694" t="str">
        <f t="shared" si="122"/>
        <v>VNP_849105103957</v>
      </c>
      <c r="G3694" t="str">
        <f>IF(ISNA(VLOOKUP(F3694,$F$3:F3693,1,0)),"","DUP!")</f>
        <v/>
      </c>
      <c r="H3694" t="str">
        <f t="shared" si="121"/>
        <v>INSERT INTO ZONE_MAP (SERVICE_ID, SERVICE_NAME, CODE, NW_GROUP, ZONE) VALUES (1,'SMS','849105103957','849105103957','VNP');</v>
      </c>
    </row>
    <row r="3695" spans="1:8">
      <c r="A3695" s="25" t="s">
        <v>8037</v>
      </c>
      <c r="B3695" s="25" t="s">
        <v>7518</v>
      </c>
      <c r="C3695" s="25" t="s">
        <v>253</v>
      </c>
      <c r="D3695">
        <v>1</v>
      </c>
      <c r="E3695" s="25" t="s">
        <v>8</v>
      </c>
      <c r="F3695" t="str">
        <f t="shared" si="122"/>
        <v>VNP_849105103958</v>
      </c>
      <c r="G3695" t="str">
        <f>IF(ISNA(VLOOKUP(F3695,$F$3:F3694,1,0)),"","DUP!")</f>
        <v/>
      </c>
      <c r="H3695" t="str">
        <f t="shared" si="121"/>
        <v>INSERT INTO ZONE_MAP (SERVICE_ID, SERVICE_NAME, CODE, NW_GROUP, ZONE) VALUES (1,'SMS','849105103958','849105103958','VNP');</v>
      </c>
    </row>
    <row r="3696" spans="1:8">
      <c r="A3696" s="25" t="s">
        <v>8038</v>
      </c>
      <c r="B3696" s="25" t="s">
        <v>7518</v>
      </c>
      <c r="C3696" s="25" t="s">
        <v>253</v>
      </c>
      <c r="D3696">
        <v>1</v>
      </c>
      <c r="E3696" s="25" t="s">
        <v>8</v>
      </c>
      <c r="F3696" t="str">
        <f t="shared" si="122"/>
        <v>VNP_849105103960</v>
      </c>
      <c r="G3696" t="str">
        <f>IF(ISNA(VLOOKUP(F3696,$F$3:F3695,1,0)),"","DUP!")</f>
        <v/>
      </c>
      <c r="H3696" t="str">
        <f t="shared" si="121"/>
        <v>INSERT INTO ZONE_MAP (SERVICE_ID, SERVICE_NAME, CODE, NW_GROUP, ZONE) VALUES (1,'SMS','849105103960','849105103960','VNP');</v>
      </c>
    </row>
    <row r="3697" spans="1:8">
      <c r="A3697" s="25" t="s">
        <v>8039</v>
      </c>
      <c r="B3697" s="25" t="s">
        <v>7518</v>
      </c>
      <c r="C3697" s="25" t="s">
        <v>253</v>
      </c>
      <c r="D3697">
        <v>1</v>
      </c>
      <c r="E3697" s="25" t="s">
        <v>8</v>
      </c>
      <c r="F3697" t="str">
        <f t="shared" si="122"/>
        <v>VNP_849105103965</v>
      </c>
      <c r="G3697" t="str">
        <f>IF(ISNA(VLOOKUP(F3697,$F$3:F3696,1,0)),"","DUP!")</f>
        <v/>
      </c>
      <c r="H3697" t="str">
        <f t="shared" si="121"/>
        <v>INSERT INTO ZONE_MAP (SERVICE_ID, SERVICE_NAME, CODE, NW_GROUP, ZONE) VALUES (1,'SMS','849105103965','849105103965','VNP');</v>
      </c>
    </row>
    <row r="3698" spans="1:8">
      <c r="A3698" s="25" t="s">
        <v>8040</v>
      </c>
      <c r="B3698" s="25" t="s">
        <v>7518</v>
      </c>
      <c r="C3698" s="25" t="s">
        <v>253</v>
      </c>
      <c r="D3698">
        <v>1</v>
      </c>
      <c r="E3698" s="25" t="s">
        <v>8</v>
      </c>
      <c r="F3698" t="str">
        <f t="shared" si="122"/>
        <v>VNP_849105103966</v>
      </c>
      <c r="G3698" t="str">
        <f>IF(ISNA(VLOOKUP(F3698,$F$3:F3697,1,0)),"","DUP!")</f>
        <v/>
      </c>
      <c r="H3698" t="str">
        <f t="shared" ref="H3698:H3761" si="123">IF(G3698="DUP!","","INSERT INTO ZONE_MAP (SERVICE_ID, SERVICE_NAME, CODE, NW_GROUP, ZONE) VALUES ("&amp;D3698&amp;",'"&amp;E3698&amp;"','"&amp;A3698&amp;"','"&amp;A3698&amp;"','"&amp;C3698&amp;"');")</f>
        <v>INSERT INTO ZONE_MAP (SERVICE_ID, SERVICE_NAME, CODE, NW_GROUP, ZONE) VALUES (1,'SMS','849105103966','849105103966','VNP');</v>
      </c>
    </row>
    <row r="3699" spans="1:8">
      <c r="A3699" s="25" t="s">
        <v>8041</v>
      </c>
      <c r="B3699" s="25" t="s">
        <v>7518</v>
      </c>
      <c r="C3699" s="25" t="s">
        <v>253</v>
      </c>
      <c r="D3699">
        <v>1</v>
      </c>
      <c r="E3699" s="25" t="s">
        <v>8</v>
      </c>
      <c r="F3699" t="str">
        <f t="shared" si="122"/>
        <v>VNP_849105103970</v>
      </c>
      <c r="G3699" t="str">
        <f>IF(ISNA(VLOOKUP(F3699,$F$3:F3698,1,0)),"","DUP!")</f>
        <v/>
      </c>
      <c r="H3699" t="str">
        <f t="shared" si="123"/>
        <v>INSERT INTO ZONE_MAP (SERVICE_ID, SERVICE_NAME, CODE, NW_GROUP, ZONE) VALUES (1,'SMS','849105103970','849105103970','VNP');</v>
      </c>
    </row>
    <row r="3700" spans="1:8">
      <c r="A3700" s="25" t="s">
        <v>8042</v>
      </c>
      <c r="B3700" s="25" t="s">
        <v>7518</v>
      </c>
      <c r="C3700" s="25" t="s">
        <v>253</v>
      </c>
      <c r="D3700">
        <v>1</v>
      </c>
      <c r="E3700" s="25" t="s">
        <v>8</v>
      </c>
      <c r="F3700" t="str">
        <f t="shared" si="122"/>
        <v>VNP_849105103975</v>
      </c>
      <c r="G3700" t="str">
        <f>IF(ISNA(VLOOKUP(F3700,$F$3:F3699,1,0)),"","DUP!")</f>
        <v/>
      </c>
      <c r="H3700" t="str">
        <f t="shared" si="123"/>
        <v>INSERT INTO ZONE_MAP (SERVICE_ID, SERVICE_NAME, CODE, NW_GROUP, ZONE) VALUES (1,'SMS','849105103975','849105103975','VNP');</v>
      </c>
    </row>
    <row r="3701" spans="1:8">
      <c r="A3701" s="25" t="s">
        <v>8043</v>
      </c>
      <c r="B3701" s="25" t="s">
        <v>7518</v>
      </c>
      <c r="C3701" s="25" t="s">
        <v>253</v>
      </c>
      <c r="D3701">
        <v>1</v>
      </c>
      <c r="E3701" s="25" t="s">
        <v>8</v>
      </c>
      <c r="F3701" t="str">
        <f t="shared" si="122"/>
        <v>VNP_849105103977</v>
      </c>
      <c r="G3701" t="str">
        <f>IF(ISNA(VLOOKUP(F3701,$F$3:F3700,1,0)),"","DUP!")</f>
        <v/>
      </c>
      <c r="H3701" t="str">
        <f t="shared" si="123"/>
        <v>INSERT INTO ZONE_MAP (SERVICE_ID, SERVICE_NAME, CODE, NW_GROUP, ZONE) VALUES (1,'SMS','849105103977','849105103977','VNP');</v>
      </c>
    </row>
    <row r="3702" spans="1:8">
      <c r="A3702" s="25" t="s">
        <v>8044</v>
      </c>
      <c r="B3702" s="25" t="s">
        <v>7518</v>
      </c>
      <c r="C3702" s="25" t="s">
        <v>253</v>
      </c>
      <c r="D3702">
        <v>1</v>
      </c>
      <c r="E3702" s="25" t="s">
        <v>8</v>
      </c>
      <c r="F3702" t="str">
        <f t="shared" si="122"/>
        <v>VNP_849105103978</v>
      </c>
      <c r="G3702" t="str">
        <f>IF(ISNA(VLOOKUP(F3702,$F$3:F3701,1,0)),"","DUP!")</f>
        <v/>
      </c>
      <c r="H3702" t="str">
        <f t="shared" si="123"/>
        <v>INSERT INTO ZONE_MAP (SERVICE_ID, SERVICE_NAME, CODE, NW_GROUP, ZONE) VALUES (1,'SMS','849105103978','849105103978','VNP');</v>
      </c>
    </row>
    <row r="3703" spans="1:8">
      <c r="A3703" s="25" t="s">
        <v>8045</v>
      </c>
      <c r="B3703" s="25" t="s">
        <v>7518</v>
      </c>
      <c r="C3703" s="25" t="s">
        <v>253</v>
      </c>
      <c r="D3703">
        <v>1</v>
      </c>
      <c r="E3703" s="25" t="s">
        <v>8</v>
      </c>
      <c r="F3703" t="str">
        <f t="shared" si="122"/>
        <v>VNP_849105103981</v>
      </c>
      <c r="G3703" t="str">
        <f>IF(ISNA(VLOOKUP(F3703,$F$3:F3702,1,0)),"","DUP!")</f>
        <v/>
      </c>
      <c r="H3703" t="str">
        <f t="shared" si="123"/>
        <v>INSERT INTO ZONE_MAP (SERVICE_ID, SERVICE_NAME, CODE, NW_GROUP, ZONE) VALUES (1,'SMS','849105103981','849105103981','VNP');</v>
      </c>
    </row>
    <row r="3704" spans="1:8">
      <c r="A3704" s="25" t="s">
        <v>8046</v>
      </c>
      <c r="B3704" s="25" t="s">
        <v>7518</v>
      </c>
      <c r="C3704" s="25" t="s">
        <v>253</v>
      </c>
      <c r="D3704">
        <v>1</v>
      </c>
      <c r="E3704" s="25" t="s">
        <v>8</v>
      </c>
      <c r="F3704" t="str">
        <f t="shared" si="122"/>
        <v>VNP_849105103984</v>
      </c>
      <c r="G3704" t="str">
        <f>IF(ISNA(VLOOKUP(F3704,$F$3:F3703,1,0)),"","DUP!")</f>
        <v/>
      </c>
      <c r="H3704" t="str">
        <f t="shared" si="123"/>
        <v>INSERT INTO ZONE_MAP (SERVICE_ID, SERVICE_NAME, CODE, NW_GROUP, ZONE) VALUES (1,'SMS','849105103984','849105103984','VNP');</v>
      </c>
    </row>
    <row r="3705" spans="1:8">
      <c r="A3705" s="25" t="s">
        <v>8047</v>
      </c>
      <c r="B3705" s="25" t="s">
        <v>7518</v>
      </c>
      <c r="C3705" s="25" t="s">
        <v>253</v>
      </c>
      <c r="D3705">
        <v>1</v>
      </c>
      <c r="E3705" s="25" t="s">
        <v>8</v>
      </c>
      <c r="F3705" t="str">
        <f t="shared" si="122"/>
        <v>VNP_849105103987</v>
      </c>
      <c r="G3705" t="str">
        <f>IF(ISNA(VLOOKUP(F3705,$F$3:F3704,1,0)),"","DUP!")</f>
        <v/>
      </c>
      <c r="H3705" t="str">
        <f t="shared" si="123"/>
        <v>INSERT INTO ZONE_MAP (SERVICE_ID, SERVICE_NAME, CODE, NW_GROUP, ZONE) VALUES (1,'SMS','849105103987','849105103987','VNP');</v>
      </c>
    </row>
    <row r="3706" spans="1:8">
      <c r="A3706" s="25" t="s">
        <v>8048</v>
      </c>
      <c r="B3706" s="25" t="s">
        <v>7518</v>
      </c>
      <c r="C3706" s="25" t="s">
        <v>253</v>
      </c>
      <c r="D3706">
        <v>1</v>
      </c>
      <c r="E3706" s="25" t="s">
        <v>8</v>
      </c>
      <c r="F3706" t="str">
        <f t="shared" si="122"/>
        <v>VNP_849105103990</v>
      </c>
      <c r="G3706" t="str">
        <f>IF(ISNA(VLOOKUP(F3706,$F$3:F3705,1,0)),"","DUP!")</f>
        <v/>
      </c>
      <c r="H3706" t="str">
        <f t="shared" si="123"/>
        <v>INSERT INTO ZONE_MAP (SERVICE_ID, SERVICE_NAME, CODE, NW_GROUP, ZONE) VALUES (1,'SMS','849105103990','849105103990','VNP');</v>
      </c>
    </row>
    <row r="3707" spans="1:8">
      <c r="A3707" s="25" t="s">
        <v>8049</v>
      </c>
      <c r="B3707" s="25" t="s">
        <v>7518</v>
      </c>
      <c r="C3707" s="25" t="s">
        <v>253</v>
      </c>
      <c r="D3707">
        <v>1</v>
      </c>
      <c r="E3707" s="25" t="s">
        <v>8</v>
      </c>
      <c r="F3707" t="str">
        <f t="shared" si="122"/>
        <v>VNP_849105103991</v>
      </c>
      <c r="G3707" t="str">
        <f>IF(ISNA(VLOOKUP(F3707,$F$3:F3706,1,0)),"","DUP!")</f>
        <v/>
      </c>
      <c r="H3707" t="str">
        <f t="shared" si="123"/>
        <v>INSERT INTO ZONE_MAP (SERVICE_ID, SERVICE_NAME, CODE, NW_GROUP, ZONE) VALUES (1,'SMS','849105103991','849105103991','VNP');</v>
      </c>
    </row>
    <row r="3708" spans="1:8">
      <c r="A3708" s="25" t="s">
        <v>8050</v>
      </c>
      <c r="B3708" s="25" t="s">
        <v>7518</v>
      </c>
      <c r="C3708" s="25" t="s">
        <v>253</v>
      </c>
      <c r="D3708">
        <v>1</v>
      </c>
      <c r="E3708" s="25" t="s">
        <v>8</v>
      </c>
      <c r="F3708" t="str">
        <f t="shared" si="122"/>
        <v>VNP_849105103993</v>
      </c>
      <c r="G3708" t="str">
        <f>IF(ISNA(VLOOKUP(F3708,$F$3:F3707,1,0)),"","DUP!")</f>
        <v/>
      </c>
      <c r="H3708" t="str">
        <f t="shared" si="123"/>
        <v>INSERT INTO ZONE_MAP (SERVICE_ID, SERVICE_NAME, CODE, NW_GROUP, ZONE) VALUES (1,'SMS','849105103993','849105103993','VNP');</v>
      </c>
    </row>
    <row r="3709" spans="1:8">
      <c r="A3709" s="25" t="s">
        <v>8051</v>
      </c>
      <c r="B3709" s="25" t="s">
        <v>7518</v>
      </c>
      <c r="C3709" s="25" t="s">
        <v>253</v>
      </c>
      <c r="D3709">
        <v>1</v>
      </c>
      <c r="E3709" s="25" t="s">
        <v>8</v>
      </c>
      <c r="F3709" t="str">
        <f t="shared" si="122"/>
        <v>VNP_849105103994</v>
      </c>
      <c r="G3709" t="str">
        <f>IF(ISNA(VLOOKUP(F3709,$F$3:F3708,1,0)),"","DUP!")</f>
        <v/>
      </c>
      <c r="H3709" t="str">
        <f t="shared" si="123"/>
        <v>INSERT INTO ZONE_MAP (SERVICE_ID, SERVICE_NAME, CODE, NW_GROUP, ZONE) VALUES (1,'SMS','849105103994','849105103994','VNP');</v>
      </c>
    </row>
    <row r="3710" spans="1:8">
      <c r="A3710" s="25" t="s">
        <v>8052</v>
      </c>
      <c r="B3710" s="25" t="s">
        <v>7518</v>
      </c>
      <c r="C3710" s="25" t="s">
        <v>253</v>
      </c>
      <c r="D3710">
        <v>1</v>
      </c>
      <c r="E3710" s="25" t="s">
        <v>8</v>
      </c>
      <c r="F3710" t="str">
        <f t="shared" si="122"/>
        <v>VNP_849105103995</v>
      </c>
      <c r="G3710" t="str">
        <f>IF(ISNA(VLOOKUP(F3710,$F$3:F3709,1,0)),"","DUP!")</f>
        <v/>
      </c>
      <c r="H3710" t="str">
        <f t="shared" si="123"/>
        <v>INSERT INTO ZONE_MAP (SERVICE_ID, SERVICE_NAME, CODE, NW_GROUP, ZONE) VALUES (1,'SMS','849105103995','849105103995','VNP');</v>
      </c>
    </row>
    <row r="3711" spans="1:8">
      <c r="A3711" s="25" t="s">
        <v>8053</v>
      </c>
      <c r="B3711" s="25" t="s">
        <v>7515</v>
      </c>
      <c r="C3711" s="25" t="s">
        <v>7516</v>
      </c>
      <c r="D3711">
        <v>1</v>
      </c>
      <c r="E3711" s="25" t="s">
        <v>8</v>
      </c>
      <c r="F3711" t="str">
        <f t="shared" si="122"/>
        <v>VNPT_849105108</v>
      </c>
      <c r="G3711" t="str">
        <f>IF(ISNA(VLOOKUP(F3711,$F$3:F3710,1,0)),"","DUP!")</f>
        <v/>
      </c>
      <c r="H3711" t="str">
        <f t="shared" si="123"/>
        <v>INSERT INTO ZONE_MAP (SERVICE_ID, SERVICE_NAME, CODE, NW_GROUP, ZONE) VALUES (1,'SMS','849105108','849105108','VNPT');</v>
      </c>
    </row>
    <row r="3712" spans="1:8">
      <c r="A3712" s="25" t="s">
        <v>8054</v>
      </c>
      <c r="B3712" s="25" t="s">
        <v>7539</v>
      </c>
      <c r="C3712" s="25" t="s">
        <v>7516</v>
      </c>
      <c r="D3712">
        <v>1</v>
      </c>
      <c r="E3712" s="25" t="s">
        <v>8</v>
      </c>
      <c r="F3712" t="str">
        <f t="shared" si="122"/>
        <v>VNPT_84910510800126</v>
      </c>
      <c r="G3712" t="str">
        <f>IF(ISNA(VLOOKUP(F3712,$F$3:F3711,1,0)),"","DUP!")</f>
        <v/>
      </c>
      <c r="H3712" t="str">
        <f t="shared" si="123"/>
        <v>INSERT INTO ZONE_MAP (SERVICE_ID, SERVICE_NAME, CODE, NW_GROUP, ZONE) VALUES (1,'SMS','84910510800126','84910510800126','VNPT');</v>
      </c>
    </row>
    <row r="3713" spans="1:8">
      <c r="A3713" s="25" t="s">
        <v>8055</v>
      </c>
      <c r="B3713" s="25" t="s">
        <v>7518</v>
      </c>
      <c r="C3713" s="25" t="s">
        <v>253</v>
      </c>
      <c r="D3713">
        <v>1</v>
      </c>
      <c r="E3713" s="25" t="s">
        <v>8</v>
      </c>
      <c r="F3713" t="str">
        <f t="shared" si="122"/>
        <v>VNP_8491051085</v>
      </c>
      <c r="G3713" t="str">
        <f>IF(ISNA(VLOOKUP(F3713,$F$3:F3712,1,0)),"","DUP!")</f>
        <v/>
      </c>
      <c r="H3713" t="str">
        <f t="shared" si="123"/>
        <v>INSERT INTO ZONE_MAP (SERVICE_ID, SERVICE_NAME, CODE, NW_GROUP, ZONE) VALUES (1,'SMS','8491051085','8491051085','VNP');</v>
      </c>
    </row>
    <row r="3714" spans="1:8">
      <c r="A3714" s="25" t="s">
        <v>8056</v>
      </c>
      <c r="B3714" s="25" t="s">
        <v>7515</v>
      </c>
      <c r="C3714" s="25" t="s">
        <v>7516</v>
      </c>
      <c r="D3714">
        <v>1</v>
      </c>
      <c r="E3714" s="25" t="s">
        <v>8</v>
      </c>
      <c r="F3714" t="str">
        <f t="shared" si="122"/>
        <v>VNPT_849105113</v>
      </c>
      <c r="G3714" t="str">
        <f>IF(ISNA(VLOOKUP(F3714,$F$3:F3713,1,0)),"","DUP!")</f>
        <v/>
      </c>
      <c r="H3714" t="str">
        <f t="shared" si="123"/>
        <v>INSERT INTO ZONE_MAP (SERVICE_ID, SERVICE_NAME, CODE, NW_GROUP, ZONE) VALUES (1,'SMS','849105113','849105113','VNPT');</v>
      </c>
    </row>
    <row r="3715" spans="1:8">
      <c r="A3715" s="25" t="s">
        <v>8057</v>
      </c>
      <c r="B3715" s="25" t="s">
        <v>7518</v>
      </c>
      <c r="C3715" s="25" t="s">
        <v>253</v>
      </c>
      <c r="D3715">
        <v>1</v>
      </c>
      <c r="E3715" s="25" t="s">
        <v>8</v>
      </c>
      <c r="F3715" t="str">
        <f t="shared" si="122"/>
        <v>VNP_84910511350</v>
      </c>
      <c r="G3715" t="str">
        <f>IF(ISNA(VLOOKUP(F3715,$F$3:F3714,1,0)),"","DUP!")</f>
        <v/>
      </c>
      <c r="H3715" t="str">
        <f t="shared" si="123"/>
        <v>INSERT INTO ZONE_MAP (SERVICE_ID, SERVICE_NAME, CODE, NW_GROUP, ZONE) VALUES (1,'SMS','84910511350','84910511350','VNP');</v>
      </c>
    </row>
    <row r="3716" spans="1:8">
      <c r="A3716" s="25" t="s">
        <v>8058</v>
      </c>
      <c r="B3716" s="25" t="s">
        <v>7518</v>
      </c>
      <c r="C3716" s="25" t="s">
        <v>253</v>
      </c>
      <c r="D3716">
        <v>1</v>
      </c>
      <c r="E3716" s="25" t="s">
        <v>8</v>
      </c>
      <c r="F3716" t="str">
        <f t="shared" ref="F3716:F3779" si="124">C3716&amp;"_"&amp;A3716</f>
        <v>VNP_84910511360</v>
      </c>
      <c r="G3716" t="str">
        <f>IF(ISNA(VLOOKUP(F3716,$F$3:F3715,1,0)),"","DUP!")</f>
        <v/>
      </c>
      <c r="H3716" t="str">
        <f t="shared" si="123"/>
        <v>INSERT INTO ZONE_MAP (SERVICE_ID, SERVICE_NAME, CODE, NW_GROUP, ZONE) VALUES (1,'SMS','84910511360','84910511360','VNP');</v>
      </c>
    </row>
    <row r="3717" spans="1:8">
      <c r="A3717" s="25" t="s">
        <v>8059</v>
      </c>
      <c r="B3717" s="25" t="s">
        <v>7518</v>
      </c>
      <c r="C3717" s="25" t="s">
        <v>253</v>
      </c>
      <c r="D3717">
        <v>1</v>
      </c>
      <c r="E3717" s="25" t="s">
        <v>8</v>
      </c>
      <c r="F3717" t="str">
        <f t="shared" si="124"/>
        <v>VNP_84910511370</v>
      </c>
      <c r="G3717" t="str">
        <f>IF(ISNA(VLOOKUP(F3717,$F$3:F3716,1,0)),"","DUP!")</f>
        <v/>
      </c>
      <c r="H3717" t="str">
        <f t="shared" si="123"/>
        <v>INSERT INTO ZONE_MAP (SERVICE_ID, SERVICE_NAME, CODE, NW_GROUP, ZONE) VALUES (1,'SMS','84910511370','84910511370','VNP');</v>
      </c>
    </row>
    <row r="3718" spans="1:8">
      <c r="A3718" s="25" t="s">
        <v>8060</v>
      </c>
      <c r="B3718" s="25" t="s">
        <v>7515</v>
      </c>
      <c r="C3718" s="25" t="s">
        <v>7516</v>
      </c>
      <c r="D3718">
        <v>1</v>
      </c>
      <c r="E3718" s="25" t="s">
        <v>8</v>
      </c>
      <c r="F3718" t="str">
        <f t="shared" si="124"/>
        <v>VNPT_849105118</v>
      </c>
      <c r="G3718" t="str">
        <f>IF(ISNA(VLOOKUP(F3718,$F$3:F3717,1,0)),"","DUP!")</f>
        <v/>
      </c>
      <c r="H3718" t="str">
        <f t="shared" si="123"/>
        <v>INSERT INTO ZONE_MAP (SERVICE_ID, SERVICE_NAME, CODE, NW_GROUP, ZONE) VALUES (1,'SMS','849105118','849105118','VNPT');</v>
      </c>
    </row>
    <row r="3719" spans="1:8">
      <c r="A3719" s="25" t="s">
        <v>8061</v>
      </c>
      <c r="B3719" s="25" t="s">
        <v>7539</v>
      </c>
      <c r="C3719" s="25" t="s">
        <v>7516</v>
      </c>
      <c r="D3719">
        <v>1</v>
      </c>
      <c r="E3719" s="25" t="s">
        <v>8</v>
      </c>
      <c r="F3719" t="str">
        <f t="shared" si="124"/>
        <v>VNPT_84910511800126</v>
      </c>
      <c r="G3719" t="str">
        <f>IF(ISNA(VLOOKUP(F3719,$F$3:F3718,1,0)),"","DUP!")</f>
        <v/>
      </c>
      <c r="H3719" t="str">
        <f t="shared" si="123"/>
        <v>INSERT INTO ZONE_MAP (SERVICE_ID, SERVICE_NAME, CODE, NW_GROUP, ZONE) VALUES (1,'SMS','84910511800126','84910511800126','VNPT');</v>
      </c>
    </row>
    <row r="3720" spans="1:8">
      <c r="A3720" s="25" t="s">
        <v>8062</v>
      </c>
      <c r="B3720" s="25" t="s">
        <v>7518</v>
      </c>
      <c r="C3720" s="25" t="s">
        <v>253</v>
      </c>
      <c r="D3720">
        <v>1</v>
      </c>
      <c r="E3720" s="25" t="s">
        <v>8</v>
      </c>
      <c r="F3720" t="str">
        <f t="shared" si="124"/>
        <v>VNP_8491051185</v>
      </c>
      <c r="G3720" t="str">
        <f>IF(ISNA(VLOOKUP(F3720,$F$3:F3719,1,0)),"","DUP!")</f>
        <v/>
      </c>
      <c r="H3720" t="str">
        <f t="shared" si="123"/>
        <v>INSERT INTO ZONE_MAP (SERVICE_ID, SERVICE_NAME, CODE, NW_GROUP, ZONE) VALUES (1,'SMS','8491051185','8491051185','VNP');</v>
      </c>
    </row>
    <row r="3721" spans="1:8">
      <c r="A3721" s="25" t="s">
        <v>8063</v>
      </c>
      <c r="B3721" s="25" t="s">
        <v>7515</v>
      </c>
      <c r="C3721" s="25" t="s">
        <v>7516</v>
      </c>
      <c r="D3721">
        <v>1</v>
      </c>
      <c r="E3721" s="25" t="s">
        <v>8</v>
      </c>
      <c r="F3721" t="str">
        <f t="shared" si="124"/>
        <v>VNPT_84910523</v>
      </c>
      <c r="G3721" t="str">
        <f>IF(ISNA(VLOOKUP(F3721,$F$3:F3720,1,0)),"","DUP!")</f>
        <v/>
      </c>
      <c r="H3721" t="str">
        <f t="shared" si="123"/>
        <v>INSERT INTO ZONE_MAP (SERVICE_ID, SERVICE_NAME, CODE, NW_GROUP, ZONE) VALUES (1,'SMS','84910523','84910523','VNPT');</v>
      </c>
    </row>
    <row r="3722" spans="1:8">
      <c r="A3722" s="25" t="s">
        <v>8064</v>
      </c>
      <c r="B3722" s="25" t="s">
        <v>7518</v>
      </c>
      <c r="C3722" s="25" t="s">
        <v>253</v>
      </c>
      <c r="D3722">
        <v>1</v>
      </c>
      <c r="E3722" s="25" t="s">
        <v>8</v>
      </c>
      <c r="F3722" t="str">
        <f t="shared" si="124"/>
        <v>VNP_8491052350</v>
      </c>
      <c r="G3722" t="str">
        <f>IF(ISNA(VLOOKUP(F3722,$F$3:F3721,1,0)),"","DUP!")</f>
        <v/>
      </c>
      <c r="H3722" t="str">
        <f t="shared" si="123"/>
        <v>INSERT INTO ZONE_MAP (SERVICE_ID, SERVICE_NAME, CODE, NW_GROUP, ZONE) VALUES (1,'SMS','8491052350','8491052350','VNP');</v>
      </c>
    </row>
    <row r="3723" spans="1:8">
      <c r="A3723" s="25" t="s">
        <v>8065</v>
      </c>
      <c r="B3723" s="25" t="s">
        <v>7518</v>
      </c>
      <c r="C3723" s="25" t="s">
        <v>253</v>
      </c>
      <c r="D3723">
        <v>1</v>
      </c>
      <c r="E3723" s="25" t="s">
        <v>8</v>
      </c>
      <c r="F3723" t="str">
        <f t="shared" si="124"/>
        <v>VNP_8491052360</v>
      </c>
      <c r="G3723" t="str">
        <f>IF(ISNA(VLOOKUP(F3723,$F$3:F3722,1,0)),"","DUP!")</f>
        <v/>
      </c>
      <c r="H3723" t="str">
        <f t="shared" si="123"/>
        <v>INSERT INTO ZONE_MAP (SERVICE_ID, SERVICE_NAME, CODE, NW_GROUP, ZONE) VALUES (1,'SMS','8491052360','8491052360','VNP');</v>
      </c>
    </row>
    <row r="3724" spans="1:8">
      <c r="A3724" s="25" t="s">
        <v>8066</v>
      </c>
      <c r="B3724" s="25" t="s">
        <v>7518</v>
      </c>
      <c r="C3724" s="25" t="s">
        <v>253</v>
      </c>
      <c r="D3724">
        <v>1</v>
      </c>
      <c r="E3724" s="25" t="s">
        <v>8</v>
      </c>
      <c r="F3724" t="str">
        <f t="shared" si="124"/>
        <v>VNP_84910523710</v>
      </c>
      <c r="G3724" t="str">
        <f>IF(ISNA(VLOOKUP(F3724,$F$3:F3723,1,0)),"","DUP!")</f>
        <v/>
      </c>
      <c r="H3724" t="str">
        <f t="shared" si="123"/>
        <v>INSERT INTO ZONE_MAP (SERVICE_ID, SERVICE_NAME, CODE, NW_GROUP, ZONE) VALUES (1,'SMS','84910523710','84910523710','VNP');</v>
      </c>
    </row>
    <row r="3725" spans="1:8">
      <c r="A3725" s="25" t="s">
        <v>8067</v>
      </c>
      <c r="B3725" s="25" t="s">
        <v>7518</v>
      </c>
      <c r="C3725" s="25" t="s">
        <v>253</v>
      </c>
      <c r="D3725">
        <v>1</v>
      </c>
      <c r="E3725" s="25" t="s">
        <v>8</v>
      </c>
      <c r="F3725" t="str">
        <f t="shared" si="124"/>
        <v>VNP_84910523714</v>
      </c>
      <c r="G3725" t="str">
        <f>IF(ISNA(VLOOKUP(F3725,$F$3:F3724,1,0)),"","DUP!")</f>
        <v/>
      </c>
      <c r="H3725" t="str">
        <f t="shared" si="123"/>
        <v>INSERT INTO ZONE_MAP (SERVICE_ID, SERVICE_NAME, CODE, NW_GROUP, ZONE) VALUES (1,'SMS','84910523714','84910523714','VNP');</v>
      </c>
    </row>
    <row r="3726" spans="1:8">
      <c r="A3726" s="25" t="s">
        <v>8068</v>
      </c>
      <c r="B3726" s="25" t="s">
        <v>7518</v>
      </c>
      <c r="C3726" s="25" t="s">
        <v>253</v>
      </c>
      <c r="D3726">
        <v>1</v>
      </c>
      <c r="E3726" s="25" t="s">
        <v>8</v>
      </c>
      <c r="F3726" t="str">
        <f t="shared" si="124"/>
        <v>VNP_84910523715</v>
      </c>
      <c r="G3726" t="str">
        <f>IF(ISNA(VLOOKUP(F3726,$F$3:F3725,1,0)),"","DUP!")</f>
        <v/>
      </c>
      <c r="H3726" t="str">
        <f t="shared" si="123"/>
        <v>INSERT INTO ZONE_MAP (SERVICE_ID, SERVICE_NAME, CODE, NW_GROUP, ZONE) VALUES (1,'SMS','84910523715','84910523715','VNP');</v>
      </c>
    </row>
    <row r="3727" spans="1:8">
      <c r="A3727" s="25" t="s">
        <v>8069</v>
      </c>
      <c r="B3727" s="25" t="s">
        <v>7518</v>
      </c>
      <c r="C3727" s="25" t="s">
        <v>253</v>
      </c>
      <c r="D3727">
        <v>1</v>
      </c>
      <c r="E3727" s="25" t="s">
        <v>8</v>
      </c>
      <c r="F3727" t="str">
        <f t="shared" si="124"/>
        <v>VNP_84910523716</v>
      </c>
      <c r="G3727" t="str">
        <f>IF(ISNA(VLOOKUP(F3727,$F$3:F3726,1,0)),"","DUP!")</f>
        <v/>
      </c>
      <c r="H3727" t="str">
        <f t="shared" si="123"/>
        <v>INSERT INTO ZONE_MAP (SERVICE_ID, SERVICE_NAME, CODE, NW_GROUP, ZONE) VALUES (1,'SMS','84910523716','84910523716','VNP');</v>
      </c>
    </row>
    <row r="3728" spans="1:8">
      <c r="A3728" s="25" t="s">
        <v>8070</v>
      </c>
      <c r="B3728" s="25" t="s">
        <v>7518</v>
      </c>
      <c r="C3728" s="25" t="s">
        <v>253</v>
      </c>
      <c r="D3728">
        <v>1</v>
      </c>
      <c r="E3728" s="25" t="s">
        <v>8</v>
      </c>
      <c r="F3728" t="str">
        <f t="shared" si="124"/>
        <v>VNP_84910523717</v>
      </c>
      <c r="G3728" t="str">
        <f>IF(ISNA(VLOOKUP(F3728,$F$3:F3727,1,0)),"","DUP!")</f>
        <v/>
      </c>
      <c r="H3728" t="str">
        <f t="shared" si="123"/>
        <v>INSERT INTO ZONE_MAP (SERVICE_ID, SERVICE_NAME, CODE, NW_GROUP, ZONE) VALUES (1,'SMS','84910523717','84910523717','VNP');</v>
      </c>
    </row>
    <row r="3729" spans="1:8">
      <c r="A3729" s="25" t="s">
        <v>8071</v>
      </c>
      <c r="B3729" s="25" t="s">
        <v>7518</v>
      </c>
      <c r="C3729" s="25" t="s">
        <v>253</v>
      </c>
      <c r="D3729">
        <v>1</v>
      </c>
      <c r="E3729" s="25" t="s">
        <v>8</v>
      </c>
      <c r="F3729" t="str">
        <f t="shared" si="124"/>
        <v>VNP_84910523718</v>
      </c>
      <c r="G3729" t="str">
        <f>IF(ISNA(VLOOKUP(F3729,$F$3:F3728,1,0)),"","DUP!")</f>
        <v/>
      </c>
      <c r="H3729" t="str">
        <f t="shared" si="123"/>
        <v>INSERT INTO ZONE_MAP (SERVICE_ID, SERVICE_NAME, CODE, NW_GROUP, ZONE) VALUES (1,'SMS','84910523718','84910523718','VNP');</v>
      </c>
    </row>
    <row r="3730" spans="1:8">
      <c r="A3730" s="25" t="s">
        <v>8072</v>
      </c>
      <c r="B3730" s="25" t="s">
        <v>7518</v>
      </c>
      <c r="C3730" s="25" t="s">
        <v>253</v>
      </c>
      <c r="D3730">
        <v>1</v>
      </c>
      <c r="E3730" s="25" t="s">
        <v>8</v>
      </c>
      <c r="F3730" t="str">
        <f t="shared" si="124"/>
        <v>VNP_84910523719</v>
      </c>
      <c r="G3730" t="str">
        <f>IF(ISNA(VLOOKUP(F3730,$F$3:F3729,1,0)),"","DUP!")</f>
        <v/>
      </c>
      <c r="H3730" t="str">
        <f t="shared" si="123"/>
        <v>INSERT INTO ZONE_MAP (SERVICE_ID, SERVICE_NAME, CODE, NW_GROUP, ZONE) VALUES (1,'SMS','84910523719','84910523719','VNP');</v>
      </c>
    </row>
    <row r="3731" spans="1:8">
      <c r="A3731" s="25" t="s">
        <v>8073</v>
      </c>
      <c r="B3731" s="25" t="s">
        <v>7515</v>
      </c>
      <c r="C3731" s="25" t="s">
        <v>7516</v>
      </c>
      <c r="D3731">
        <v>1</v>
      </c>
      <c r="E3731" s="25" t="s">
        <v>8</v>
      </c>
      <c r="F3731" t="str">
        <f t="shared" si="124"/>
        <v>VNPT_84910528</v>
      </c>
      <c r="G3731" t="str">
        <f>IF(ISNA(VLOOKUP(F3731,$F$3:F3730,1,0)),"","DUP!")</f>
        <v/>
      </c>
      <c r="H3731" t="str">
        <f t="shared" si="123"/>
        <v>INSERT INTO ZONE_MAP (SERVICE_ID, SERVICE_NAME, CODE, NW_GROUP, ZONE) VALUES (1,'SMS','84910528','84910528','VNPT');</v>
      </c>
    </row>
    <row r="3732" spans="1:8">
      <c r="A3732" s="25" t="s">
        <v>8074</v>
      </c>
      <c r="B3732" s="25" t="s">
        <v>7539</v>
      </c>
      <c r="C3732" s="25" t="s">
        <v>7516</v>
      </c>
      <c r="D3732">
        <v>1</v>
      </c>
      <c r="E3732" s="25" t="s">
        <v>8</v>
      </c>
      <c r="F3732" t="str">
        <f t="shared" si="124"/>
        <v>VNPT_8491052800126</v>
      </c>
      <c r="G3732" t="str">
        <f>IF(ISNA(VLOOKUP(F3732,$F$3:F3731,1,0)),"","DUP!")</f>
        <v/>
      </c>
      <c r="H3732" t="str">
        <f t="shared" si="123"/>
        <v>INSERT INTO ZONE_MAP (SERVICE_ID, SERVICE_NAME, CODE, NW_GROUP, ZONE) VALUES (1,'SMS','8491052800126','8491052800126','VNPT');</v>
      </c>
    </row>
    <row r="3733" spans="1:8">
      <c r="A3733" s="25" t="s">
        <v>8075</v>
      </c>
      <c r="B3733" s="25" t="s">
        <v>7518</v>
      </c>
      <c r="C3733" s="25" t="s">
        <v>253</v>
      </c>
      <c r="D3733">
        <v>1</v>
      </c>
      <c r="E3733" s="25" t="s">
        <v>8</v>
      </c>
      <c r="F3733" t="str">
        <f t="shared" si="124"/>
        <v>VNP_849105285</v>
      </c>
      <c r="G3733" t="str">
        <f>IF(ISNA(VLOOKUP(F3733,$F$3:F3732,1,0)),"","DUP!")</f>
        <v/>
      </c>
      <c r="H3733" t="str">
        <f t="shared" si="123"/>
        <v>INSERT INTO ZONE_MAP (SERVICE_ID, SERVICE_NAME, CODE, NW_GROUP, ZONE) VALUES (1,'SMS','849105285','849105285','VNP');</v>
      </c>
    </row>
    <row r="3734" spans="1:8">
      <c r="A3734" s="25" t="s">
        <v>8076</v>
      </c>
      <c r="B3734" s="25" t="s">
        <v>7515</v>
      </c>
      <c r="C3734" s="25" t="s">
        <v>7516</v>
      </c>
      <c r="D3734">
        <v>1</v>
      </c>
      <c r="E3734" s="25" t="s">
        <v>8</v>
      </c>
      <c r="F3734" t="str">
        <f t="shared" si="124"/>
        <v>VNPT_84910533</v>
      </c>
      <c r="G3734" t="str">
        <f>IF(ISNA(VLOOKUP(F3734,$F$3:F3733,1,0)),"","DUP!")</f>
        <v/>
      </c>
      <c r="H3734" t="str">
        <f t="shared" si="123"/>
        <v>INSERT INTO ZONE_MAP (SERVICE_ID, SERVICE_NAME, CODE, NW_GROUP, ZONE) VALUES (1,'SMS','84910533','84910533','VNPT');</v>
      </c>
    </row>
    <row r="3735" spans="1:8">
      <c r="A3735" s="25" t="s">
        <v>8077</v>
      </c>
      <c r="B3735" s="25" t="s">
        <v>7518</v>
      </c>
      <c r="C3735" s="25" t="s">
        <v>253</v>
      </c>
      <c r="D3735">
        <v>1</v>
      </c>
      <c r="E3735" s="25" t="s">
        <v>8</v>
      </c>
      <c r="F3735" t="str">
        <f t="shared" si="124"/>
        <v>VNP_8491053350</v>
      </c>
      <c r="G3735" t="str">
        <f>IF(ISNA(VLOOKUP(F3735,$F$3:F3734,1,0)),"","DUP!")</f>
        <v/>
      </c>
      <c r="H3735" t="str">
        <f t="shared" si="123"/>
        <v>INSERT INTO ZONE_MAP (SERVICE_ID, SERVICE_NAME, CODE, NW_GROUP, ZONE) VALUES (1,'SMS','8491053350','8491053350','VNP');</v>
      </c>
    </row>
    <row r="3736" spans="1:8">
      <c r="A3736" s="25" t="s">
        <v>8078</v>
      </c>
      <c r="B3736" s="25" t="s">
        <v>7518</v>
      </c>
      <c r="C3736" s="25" t="s">
        <v>253</v>
      </c>
      <c r="D3736">
        <v>1</v>
      </c>
      <c r="E3736" s="25" t="s">
        <v>8</v>
      </c>
      <c r="F3736" t="str">
        <f t="shared" si="124"/>
        <v>VNP_84910533590</v>
      </c>
      <c r="G3736" t="str">
        <f>IF(ISNA(VLOOKUP(F3736,$F$3:F3735,1,0)),"","DUP!")</f>
        <v/>
      </c>
      <c r="H3736" t="str">
        <f t="shared" si="123"/>
        <v>INSERT INTO ZONE_MAP (SERVICE_ID, SERVICE_NAME, CODE, NW_GROUP, ZONE) VALUES (1,'SMS','84910533590','84910533590','VNP');</v>
      </c>
    </row>
    <row r="3737" spans="1:8">
      <c r="A3737" s="25" t="s">
        <v>8079</v>
      </c>
      <c r="B3737" s="25" t="s">
        <v>7518</v>
      </c>
      <c r="C3737" s="25" t="s">
        <v>253</v>
      </c>
      <c r="D3737">
        <v>1</v>
      </c>
      <c r="E3737" s="25" t="s">
        <v>8</v>
      </c>
      <c r="F3737" t="str">
        <f t="shared" si="124"/>
        <v>VNP_84910533591</v>
      </c>
      <c r="G3737" t="str">
        <f>IF(ISNA(VLOOKUP(F3737,$F$3:F3736,1,0)),"","DUP!")</f>
        <v/>
      </c>
      <c r="H3737" t="str">
        <f t="shared" si="123"/>
        <v>INSERT INTO ZONE_MAP (SERVICE_ID, SERVICE_NAME, CODE, NW_GROUP, ZONE) VALUES (1,'SMS','84910533591','84910533591','VNP');</v>
      </c>
    </row>
    <row r="3738" spans="1:8">
      <c r="A3738" s="25" t="s">
        <v>8080</v>
      </c>
      <c r="B3738" s="25" t="s">
        <v>7518</v>
      </c>
      <c r="C3738" s="25" t="s">
        <v>253</v>
      </c>
      <c r="D3738">
        <v>1</v>
      </c>
      <c r="E3738" s="25" t="s">
        <v>8</v>
      </c>
      <c r="F3738" t="str">
        <f t="shared" si="124"/>
        <v>VNP_8491053360</v>
      </c>
      <c r="G3738" t="str">
        <f>IF(ISNA(VLOOKUP(F3738,$F$3:F3737,1,0)),"","DUP!")</f>
        <v/>
      </c>
      <c r="H3738" t="str">
        <f t="shared" si="123"/>
        <v>INSERT INTO ZONE_MAP (SERVICE_ID, SERVICE_NAME, CODE, NW_GROUP, ZONE) VALUES (1,'SMS','8491053360','8491053360','VNP');</v>
      </c>
    </row>
    <row r="3739" spans="1:8">
      <c r="A3739" s="25" t="s">
        <v>8081</v>
      </c>
      <c r="B3739" s="25" t="s">
        <v>7518</v>
      </c>
      <c r="C3739" s="25" t="s">
        <v>253</v>
      </c>
      <c r="D3739">
        <v>1</v>
      </c>
      <c r="E3739" s="25" t="s">
        <v>8</v>
      </c>
      <c r="F3739" t="str">
        <f t="shared" si="124"/>
        <v>VNP_8491053370</v>
      </c>
      <c r="G3739" t="str">
        <f>IF(ISNA(VLOOKUP(F3739,$F$3:F3738,1,0)),"","DUP!")</f>
        <v/>
      </c>
      <c r="H3739" t="str">
        <f t="shared" si="123"/>
        <v>INSERT INTO ZONE_MAP (SERVICE_ID, SERVICE_NAME, CODE, NW_GROUP, ZONE) VALUES (1,'SMS','8491053370','8491053370','VNP');</v>
      </c>
    </row>
    <row r="3740" spans="1:8">
      <c r="A3740" s="25" t="s">
        <v>8082</v>
      </c>
      <c r="B3740" s="25" t="s">
        <v>7518</v>
      </c>
      <c r="C3740" s="25" t="s">
        <v>253</v>
      </c>
      <c r="D3740">
        <v>1</v>
      </c>
      <c r="E3740" s="25" t="s">
        <v>8</v>
      </c>
      <c r="F3740" t="str">
        <f t="shared" si="124"/>
        <v>VNP_84910533779</v>
      </c>
      <c r="G3740" t="str">
        <f>IF(ISNA(VLOOKUP(F3740,$F$3:F3739,1,0)),"","DUP!")</f>
        <v/>
      </c>
      <c r="H3740" t="str">
        <f t="shared" si="123"/>
        <v>INSERT INTO ZONE_MAP (SERVICE_ID, SERVICE_NAME, CODE, NW_GROUP, ZONE) VALUES (1,'SMS','84910533779','84910533779','VNP');</v>
      </c>
    </row>
    <row r="3741" spans="1:8">
      <c r="A3741" s="25" t="s">
        <v>8083</v>
      </c>
      <c r="B3741" s="25" t="s">
        <v>7515</v>
      </c>
      <c r="C3741" s="25" t="s">
        <v>7516</v>
      </c>
      <c r="D3741">
        <v>1</v>
      </c>
      <c r="E3741" s="25" t="s">
        <v>8</v>
      </c>
      <c r="F3741" t="str">
        <f t="shared" si="124"/>
        <v>VNPT_84910538</v>
      </c>
      <c r="G3741" t="str">
        <f>IF(ISNA(VLOOKUP(F3741,$F$3:F3740,1,0)),"","DUP!")</f>
        <v/>
      </c>
      <c r="H3741" t="str">
        <f t="shared" si="123"/>
        <v>INSERT INTO ZONE_MAP (SERVICE_ID, SERVICE_NAME, CODE, NW_GROUP, ZONE) VALUES (1,'SMS','84910538','84910538','VNPT');</v>
      </c>
    </row>
    <row r="3742" spans="1:8">
      <c r="A3742" s="25" t="s">
        <v>8084</v>
      </c>
      <c r="B3742" s="25" t="s">
        <v>7539</v>
      </c>
      <c r="C3742" s="25" t="s">
        <v>7516</v>
      </c>
      <c r="D3742">
        <v>1</v>
      </c>
      <c r="E3742" s="25" t="s">
        <v>8</v>
      </c>
      <c r="F3742" t="str">
        <f t="shared" si="124"/>
        <v>VNPT_8491053800126</v>
      </c>
      <c r="G3742" t="str">
        <f>IF(ISNA(VLOOKUP(F3742,$F$3:F3741,1,0)),"","DUP!")</f>
        <v/>
      </c>
      <c r="H3742" t="str">
        <f t="shared" si="123"/>
        <v>INSERT INTO ZONE_MAP (SERVICE_ID, SERVICE_NAME, CODE, NW_GROUP, ZONE) VALUES (1,'SMS','8491053800126','8491053800126','VNPT');</v>
      </c>
    </row>
    <row r="3743" spans="1:8">
      <c r="A3743" s="25" t="s">
        <v>8085</v>
      </c>
      <c r="B3743" s="25" t="s">
        <v>7515</v>
      </c>
      <c r="C3743" s="25" t="s">
        <v>7516</v>
      </c>
      <c r="D3743">
        <v>1</v>
      </c>
      <c r="E3743" s="25" t="s">
        <v>8</v>
      </c>
      <c r="F3743" t="str">
        <f t="shared" si="124"/>
        <v>VNPT_84910543</v>
      </c>
      <c r="G3743" t="str">
        <f>IF(ISNA(VLOOKUP(F3743,$F$3:F3742,1,0)),"","DUP!")</f>
        <v/>
      </c>
      <c r="H3743" t="str">
        <f t="shared" si="123"/>
        <v>INSERT INTO ZONE_MAP (SERVICE_ID, SERVICE_NAME, CODE, NW_GROUP, ZONE) VALUES (1,'SMS','84910543','84910543','VNPT');</v>
      </c>
    </row>
    <row r="3744" spans="1:8">
      <c r="A3744" s="25" t="s">
        <v>8086</v>
      </c>
      <c r="B3744" s="25" t="s">
        <v>7518</v>
      </c>
      <c r="C3744" s="25" t="s">
        <v>253</v>
      </c>
      <c r="D3744">
        <v>1</v>
      </c>
      <c r="E3744" s="25" t="s">
        <v>8</v>
      </c>
      <c r="F3744" t="str">
        <f t="shared" si="124"/>
        <v>VNP_8491054350</v>
      </c>
      <c r="G3744" t="str">
        <f>IF(ISNA(VLOOKUP(F3744,$F$3:F3743,1,0)),"","DUP!")</f>
        <v/>
      </c>
      <c r="H3744" t="str">
        <f t="shared" si="123"/>
        <v>INSERT INTO ZONE_MAP (SERVICE_ID, SERVICE_NAME, CODE, NW_GROUP, ZONE) VALUES (1,'SMS','8491054350','8491054350','VNP');</v>
      </c>
    </row>
    <row r="3745" spans="1:8">
      <c r="A3745" s="25" t="s">
        <v>8087</v>
      </c>
      <c r="B3745" s="25" t="s">
        <v>7518</v>
      </c>
      <c r="C3745" s="25" t="s">
        <v>253</v>
      </c>
      <c r="D3745">
        <v>1</v>
      </c>
      <c r="E3745" s="25" t="s">
        <v>8</v>
      </c>
      <c r="F3745" t="str">
        <f t="shared" si="124"/>
        <v>VNP_8491054360</v>
      </c>
      <c r="G3745" t="str">
        <f>IF(ISNA(VLOOKUP(F3745,$F$3:F3744,1,0)),"","DUP!")</f>
        <v/>
      </c>
      <c r="H3745" t="str">
        <f t="shared" si="123"/>
        <v>INSERT INTO ZONE_MAP (SERVICE_ID, SERVICE_NAME, CODE, NW_GROUP, ZONE) VALUES (1,'SMS','8491054360','8491054360','VNP');</v>
      </c>
    </row>
    <row r="3746" spans="1:8">
      <c r="A3746" s="25" t="s">
        <v>8088</v>
      </c>
      <c r="B3746" s="25" t="s">
        <v>7518</v>
      </c>
      <c r="C3746" s="25" t="s">
        <v>253</v>
      </c>
      <c r="D3746">
        <v>1</v>
      </c>
      <c r="E3746" s="25" t="s">
        <v>8</v>
      </c>
      <c r="F3746" t="str">
        <f t="shared" si="124"/>
        <v>VNP_8491054361</v>
      </c>
      <c r="G3746" t="str">
        <f>IF(ISNA(VLOOKUP(F3746,$F$3:F3745,1,0)),"","DUP!")</f>
        <v/>
      </c>
      <c r="H3746" t="str">
        <f t="shared" si="123"/>
        <v>INSERT INTO ZONE_MAP (SERVICE_ID, SERVICE_NAME, CODE, NW_GROUP, ZONE) VALUES (1,'SMS','8491054361','8491054361','VNP');</v>
      </c>
    </row>
    <row r="3747" spans="1:8">
      <c r="A3747" s="25" t="s">
        <v>8089</v>
      </c>
      <c r="B3747" s="25" t="s">
        <v>7518</v>
      </c>
      <c r="C3747" s="25" t="s">
        <v>253</v>
      </c>
      <c r="D3747">
        <v>1</v>
      </c>
      <c r="E3747" s="25" t="s">
        <v>8</v>
      </c>
      <c r="F3747" t="str">
        <f t="shared" si="124"/>
        <v>VNP_8491054362</v>
      </c>
      <c r="G3747" t="str">
        <f>IF(ISNA(VLOOKUP(F3747,$F$3:F3746,1,0)),"","DUP!")</f>
        <v/>
      </c>
      <c r="H3747" t="str">
        <f t="shared" si="123"/>
        <v>INSERT INTO ZONE_MAP (SERVICE_ID, SERVICE_NAME, CODE, NW_GROUP, ZONE) VALUES (1,'SMS','8491054362','8491054362','VNP');</v>
      </c>
    </row>
    <row r="3748" spans="1:8">
      <c r="A3748" s="25" t="s">
        <v>8090</v>
      </c>
      <c r="B3748" s="25" t="s">
        <v>7515</v>
      </c>
      <c r="C3748" s="25" t="s">
        <v>7516</v>
      </c>
      <c r="D3748">
        <v>1</v>
      </c>
      <c r="E3748" s="25" t="s">
        <v>8</v>
      </c>
      <c r="F3748" t="str">
        <f t="shared" si="124"/>
        <v>VNPT_84910548</v>
      </c>
      <c r="G3748" t="str">
        <f>IF(ISNA(VLOOKUP(F3748,$F$3:F3747,1,0)),"","DUP!")</f>
        <v/>
      </c>
      <c r="H3748" t="str">
        <f t="shared" si="123"/>
        <v>INSERT INTO ZONE_MAP (SERVICE_ID, SERVICE_NAME, CODE, NW_GROUP, ZONE) VALUES (1,'SMS','84910548','84910548','VNPT');</v>
      </c>
    </row>
    <row r="3749" spans="1:8">
      <c r="A3749" s="25" t="s">
        <v>8091</v>
      </c>
      <c r="B3749" s="25" t="s">
        <v>7539</v>
      </c>
      <c r="C3749" s="25" t="s">
        <v>7516</v>
      </c>
      <c r="D3749">
        <v>1</v>
      </c>
      <c r="E3749" s="25" t="s">
        <v>8</v>
      </c>
      <c r="F3749" t="str">
        <f t="shared" si="124"/>
        <v>VNPT_8491054800126</v>
      </c>
      <c r="G3749" t="str">
        <f>IF(ISNA(VLOOKUP(F3749,$F$3:F3748,1,0)),"","DUP!")</f>
        <v/>
      </c>
      <c r="H3749" t="str">
        <f t="shared" si="123"/>
        <v>INSERT INTO ZONE_MAP (SERVICE_ID, SERVICE_NAME, CODE, NW_GROUP, ZONE) VALUES (1,'SMS','8491054800126','8491054800126','VNPT');</v>
      </c>
    </row>
    <row r="3750" spans="1:8">
      <c r="A3750" s="25" t="s">
        <v>8092</v>
      </c>
      <c r="B3750" s="25" t="s">
        <v>7518</v>
      </c>
      <c r="C3750" s="25" t="s">
        <v>253</v>
      </c>
      <c r="D3750">
        <v>1</v>
      </c>
      <c r="E3750" s="25" t="s">
        <v>8</v>
      </c>
      <c r="F3750" t="str">
        <f t="shared" si="124"/>
        <v>VNP_849105485</v>
      </c>
      <c r="G3750" t="str">
        <f>IF(ISNA(VLOOKUP(F3750,$F$3:F3749,1,0)),"","DUP!")</f>
        <v/>
      </c>
      <c r="H3750" t="str">
        <f t="shared" si="123"/>
        <v>INSERT INTO ZONE_MAP (SERVICE_ID, SERVICE_NAME, CODE, NW_GROUP, ZONE) VALUES (1,'SMS','849105485','849105485','VNP');</v>
      </c>
    </row>
    <row r="3751" spans="1:8">
      <c r="A3751" s="25" t="s">
        <v>8093</v>
      </c>
      <c r="B3751" s="25" t="s">
        <v>7515</v>
      </c>
      <c r="C3751" s="25" t="s">
        <v>7516</v>
      </c>
      <c r="D3751">
        <v>1</v>
      </c>
      <c r="E3751" s="25" t="s">
        <v>8</v>
      </c>
      <c r="F3751" t="str">
        <f t="shared" si="124"/>
        <v>VNPT_84910553</v>
      </c>
      <c r="G3751" t="str">
        <f>IF(ISNA(VLOOKUP(F3751,$F$3:F3750,1,0)),"","DUP!")</f>
        <v/>
      </c>
      <c r="H3751" t="str">
        <f t="shared" si="123"/>
        <v>INSERT INTO ZONE_MAP (SERVICE_ID, SERVICE_NAME, CODE, NW_GROUP, ZONE) VALUES (1,'SMS','84910553','84910553','VNPT');</v>
      </c>
    </row>
    <row r="3752" spans="1:8">
      <c r="A3752" s="25" t="s">
        <v>8094</v>
      </c>
      <c r="B3752" s="25" t="s">
        <v>7518</v>
      </c>
      <c r="C3752" s="25" t="s">
        <v>253</v>
      </c>
      <c r="D3752">
        <v>1</v>
      </c>
      <c r="E3752" s="25" t="s">
        <v>8</v>
      </c>
      <c r="F3752" t="str">
        <f t="shared" si="124"/>
        <v>VNP_8491055350</v>
      </c>
      <c r="G3752" t="str">
        <f>IF(ISNA(VLOOKUP(F3752,$F$3:F3751,1,0)),"","DUP!")</f>
        <v/>
      </c>
      <c r="H3752" t="str">
        <f t="shared" si="123"/>
        <v>INSERT INTO ZONE_MAP (SERVICE_ID, SERVICE_NAME, CODE, NW_GROUP, ZONE) VALUES (1,'SMS','8491055350','8491055350','VNP');</v>
      </c>
    </row>
    <row r="3753" spans="1:8">
      <c r="A3753" s="25" t="s">
        <v>8095</v>
      </c>
      <c r="B3753" s="25" t="s">
        <v>7518</v>
      </c>
      <c r="C3753" s="25" t="s">
        <v>253</v>
      </c>
      <c r="D3753">
        <v>1</v>
      </c>
      <c r="E3753" s="25" t="s">
        <v>8</v>
      </c>
      <c r="F3753" t="str">
        <f t="shared" si="124"/>
        <v>VNP_8491055360</v>
      </c>
      <c r="G3753" t="str">
        <f>IF(ISNA(VLOOKUP(F3753,$F$3:F3752,1,0)),"","DUP!")</f>
        <v/>
      </c>
      <c r="H3753" t="str">
        <f t="shared" si="123"/>
        <v>INSERT INTO ZONE_MAP (SERVICE_ID, SERVICE_NAME, CODE, NW_GROUP, ZONE) VALUES (1,'SMS','8491055360','8491055360','VNP');</v>
      </c>
    </row>
    <row r="3754" spans="1:8">
      <c r="A3754" s="25" t="s">
        <v>8096</v>
      </c>
      <c r="B3754" s="25" t="s">
        <v>7515</v>
      </c>
      <c r="C3754" s="25" t="s">
        <v>7516</v>
      </c>
      <c r="D3754">
        <v>1</v>
      </c>
      <c r="E3754" s="25" t="s">
        <v>8</v>
      </c>
      <c r="F3754" t="str">
        <f t="shared" si="124"/>
        <v>VNPT_84910558</v>
      </c>
      <c r="G3754" t="str">
        <f>IF(ISNA(VLOOKUP(F3754,$F$3:F3753,1,0)),"","DUP!")</f>
        <v/>
      </c>
      <c r="H3754" t="str">
        <f t="shared" si="123"/>
        <v>INSERT INTO ZONE_MAP (SERVICE_ID, SERVICE_NAME, CODE, NW_GROUP, ZONE) VALUES (1,'SMS','84910558','84910558','VNPT');</v>
      </c>
    </row>
    <row r="3755" spans="1:8">
      <c r="A3755" s="25" t="s">
        <v>8097</v>
      </c>
      <c r="B3755" s="25" t="s">
        <v>7539</v>
      </c>
      <c r="C3755" s="25" t="s">
        <v>7516</v>
      </c>
      <c r="D3755">
        <v>1</v>
      </c>
      <c r="E3755" s="25" t="s">
        <v>8</v>
      </c>
      <c r="F3755" t="str">
        <f t="shared" si="124"/>
        <v>VNPT_8491055800126</v>
      </c>
      <c r="G3755" t="str">
        <f>IF(ISNA(VLOOKUP(F3755,$F$3:F3754,1,0)),"","DUP!")</f>
        <v/>
      </c>
      <c r="H3755" t="str">
        <f t="shared" si="123"/>
        <v>INSERT INTO ZONE_MAP (SERVICE_ID, SERVICE_NAME, CODE, NW_GROUP, ZONE) VALUES (1,'SMS','8491055800126','8491055800126','VNPT');</v>
      </c>
    </row>
    <row r="3756" spans="1:8">
      <c r="A3756" s="25" t="s">
        <v>8098</v>
      </c>
      <c r="B3756" s="25" t="s">
        <v>7518</v>
      </c>
      <c r="C3756" s="25" t="s">
        <v>253</v>
      </c>
      <c r="D3756">
        <v>1</v>
      </c>
      <c r="E3756" s="25" t="s">
        <v>8</v>
      </c>
      <c r="F3756" t="str">
        <f t="shared" si="124"/>
        <v>VNP_849105585</v>
      </c>
      <c r="G3756" t="str">
        <f>IF(ISNA(VLOOKUP(F3756,$F$3:F3755,1,0)),"","DUP!")</f>
        <v/>
      </c>
      <c r="H3756" t="str">
        <f t="shared" si="123"/>
        <v>INSERT INTO ZONE_MAP (SERVICE_ID, SERVICE_NAME, CODE, NW_GROUP, ZONE) VALUES (1,'SMS','849105585','849105585','VNP');</v>
      </c>
    </row>
    <row r="3757" spans="1:8">
      <c r="A3757" s="25" t="s">
        <v>8099</v>
      </c>
      <c r="B3757" s="25" t="s">
        <v>7515</v>
      </c>
      <c r="C3757" s="25" t="s">
        <v>7516</v>
      </c>
      <c r="D3757">
        <v>1</v>
      </c>
      <c r="E3757" s="25" t="s">
        <v>8</v>
      </c>
      <c r="F3757" t="str">
        <f t="shared" si="124"/>
        <v>VNPT_84910563</v>
      </c>
      <c r="G3757" t="str">
        <f>IF(ISNA(VLOOKUP(F3757,$F$3:F3756,1,0)),"","DUP!")</f>
        <v/>
      </c>
      <c r="H3757" t="str">
        <f t="shared" si="123"/>
        <v>INSERT INTO ZONE_MAP (SERVICE_ID, SERVICE_NAME, CODE, NW_GROUP, ZONE) VALUES (1,'SMS','84910563','84910563','VNPT');</v>
      </c>
    </row>
    <row r="3758" spans="1:8">
      <c r="A3758" s="25" t="s">
        <v>8100</v>
      </c>
      <c r="B3758" s="25" t="s">
        <v>7518</v>
      </c>
      <c r="C3758" s="25" t="s">
        <v>253</v>
      </c>
      <c r="D3758">
        <v>1</v>
      </c>
      <c r="E3758" s="25" t="s">
        <v>8</v>
      </c>
      <c r="F3758" t="str">
        <f t="shared" si="124"/>
        <v>VNP_8491056350</v>
      </c>
      <c r="G3758" t="str">
        <f>IF(ISNA(VLOOKUP(F3758,$F$3:F3757,1,0)),"","DUP!")</f>
        <v/>
      </c>
      <c r="H3758" t="str">
        <f t="shared" si="123"/>
        <v>INSERT INTO ZONE_MAP (SERVICE_ID, SERVICE_NAME, CODE, NW_GROUP, ZONE) VALUES (1,'SMS','8491056350','8491056350','VNP');</v>
      </c>
    </row>
    <row r="3759" spans="1:8">
      <c r="A3759" s="25" t="s">
        <v>8101</v>
      </c>
      <c r="B3759" s="25" t="s">
        <v>7518</v>
      </c>
      <c r="C3759" s="25" t="s">
        <v>253</v>
      </c>
      <c r="D3759">
        <v>1</v>
      </c>
      <c r="E3759" s="25" t="s">
        <v>8</v>
      </c>
      <c r="F3759" t="str">
        <f t="shared" si="124"/>
        <v>VNP_84910563517</v>
      </c>
      <c r="G3759" t="str">
        <f>IF(ISNA(VLOOKUP(F3759,$F$3:F3758,1,0)),"","DUP!")</f>
        <v/>
      </c>
      <c r="H3759" t="str">
        <f t="shared" si="123"/>
        <v>INSERT INTO ZONE_MAP (SERVICE_ID, SERVICE_NAME, CODE, NW_GROUP, ZONE) VALUES (1,'SMS','84910563517','84910563517','VNP');</v>
      </c>
    </row>
    <row r="3760" spans="1:8">
      <c r="A3760" s="25" t="s">
        <v>8102</v>
      </c>
      <c r="B3760" s="25" t="s">
        <v>7518</v>
      </c>
      <c r="C3760" s="25" t="s">
        <v>253</v>
      </c>
      <c r="D3760">
        <v>1</v>
      </c>
      <c r="E3760" s="25" t="s">
        <v>8</v>
      </c>
      <c r="F3760" t="str">
        <f t="shared" si="124"/>
        <v>VNP_84910563518</v>
      </c>
      <c r="G3760" t="str">
        <f>IF(ISNA(VLOOKUP(F3760,$F$3:F3759,1,0)),"","DUP!")</f>
        <v/>
      </c>
      <c r="H3760" t="str">
        <f t="shared" si="123"/>
        <v>INSERT INTO ZONE_MAP (SERVICE_ID, SERVICE_NAME, CODE, NW_GROUP, ZONE) VALUES (1,'SMS','84910563518','84910563518','VNP');</v>
      </c>
    </row>
    <row r="3761" spans="1:8">
      <c r="A3761" s="25" t="s">
        <v>8103</v>
      </c>
      <c r="B3761" s="25" t="s">
        <v>7518</v>
      </c>
      <c r="C3761" s="25" t="s">
        <v>253</v>
      </c>
      <c r="D3761">
        <v>1</v>
      </c>
      <c r="E3761" s="25" t="s">
        <v>8</v>
      </c>
      <c r="F3761" t="str">
        <f t="shared" si="124"/>
        <v>VNP_84910563531</v>
      </c>
      <c r="G3761" t="str">
        <f>IF(ISNA(VLOOKUP(F3761,$F$3:F3760,1,0)),"","DUP!")</f>
        <v/>
      </c>
      <c r="H3761" t="str">
        <f t="shared" si="123"/>
        <v>INSERT INTO ZONE_MAP (SERVICE_ID, SERVICE_NAME, CODE, NW_GROUP, ZONE) VALUES (1,'SMS','84910563531','84910563531','VNP');</v>
      </c>
    </row>
    <row r="3762" spans="1:8">
      <c r="A3762" s="25" t="s">
        <v>8104</v>
      </c>
      <c r="B3762" s="25" t="s">
        <v>7518</v>
      </c>
      <c r="C3762" s="25" t="s">
        <v>253</v>
      </c>
      <c r="D3762">
        <v>1</v>
      </c>
      <c r="E3762" s="25" t="s">
        <v>8</v>
      </c>
      <c r="F3762" t="str">
        <f t="shared" si="124"/>
        <v>VNP_84910563532</v>
      </c>
      <c r="G3762" t="str">
        <f>IF(ISNA(VLOOKUP(F3762,$F$3:F3761,1,0)),"","DUP!")</f>
        <v/>
      </c>
      <c r="H3762" t="str">
        <f t="shared" ref="H3762:H3825" si="125">IF(G3762="DUP!","","INSERT INTO ZONE_MAP (SERVICE_ID, SERVICE_NAME, CODE, NW_GROUP, ZONE) VALUES ("&amp;D3762&amp;",'"&amp;E3762&amp;"','"&amp;A3762&amp;"','"&amp;A3762&amp;"','"&amp;C3762&amp;"');")</f>
        <v>INSERT INTO ZONE_MAP (SERVICE_ID, SERVICE_NAME, CODE, NW_GROUP, ZONE) VALUES (1,'SMS','84910563532','84910563532','VNP');</v>
      </c>
    </row>
    <row r="3763" spans="1:8">
      <c r="A3763" s="25" t="s">
        <v>8105</v>
      </c>
      <c r="B3763" s="25" t="s">
        <v>7518</v>
      </c>
      <c r="C3763" s="25" t="s">
        <v>253</v>
      </c>
      <c r="D3763">
        <v>1</v>
      </c>
      <c r="E3763" s="25" t="s">
        <v>8</v>
      </c>
      <c r="F3763" t="str">
        <f t="shared" si="124"/>
        <v>VNP_84910563575</v>
      </c>
      <c r="G3763" t="str">
        <f>IF(ISNA(VLOOKUP(F3763,$F$3:F3762,1,0)),"","DUP!")</f>
        <v/>
      </c>
      <c r="H3763" t="str">
        <f t="shared" si="125"/>
        <v>INSERT INTO ZONE_MAP (SERVICE_ID, SERVICE_NAME, CODE, NW_GROUP, ZONE) VALUES (1,'SMS','84910563575','84910563575','VNP');</v>
      </c>
    </row>
    <row r="3764" spans="1:8">
      <c r="A3764" s="25" t="s">
        <v>8106</v>
      </c>
      <c r="B3764" s="25" t="s">
        <v>7518</v>
      </c>
      <c r="C3764" s="25" t="s">
        <v>253</v>
      </c>
      <c r="D3764">
        <v>1</v>
      </c>
      <c r="E3764" s="25" t="s">
        <v>8</v>
      </c>
      <c r="F3764" t="str">
        <f t="shared" si="124"/>
        <v>VNP_84910563579</v>
      </c>
      <c r="G3764" t="str">
        <f>IF(ISNA(VLOOKUP(F3764,$F$3:F3763,1,0)),"","DUP!")</f>
        <v/>
      </c>
      <c r="H3764" t="str">
        <f t="shared" si="125"/>
        <v>INSERT INTO ZONE_MAP (SERVICE_ID, SERVICE_NAME, CODE, NW_GROUP, ZONE) VALUES (1,'SMS','84910563579','84910563579','VNP');</v>
      </c>
    </row>
    <row r="3765" spans="1:8">
      <c r="A3765" s="25" t="s">
        <v>8107</v>
      </c>
      <c r="B3765" s="25" t="s">
        <v>7518</v>
      </c>
      <c r="C3765" s="25" t="s">
        <v>253</v>
      </c>
      <c r="D3765">
        <v>1</v>
      </c>
      <c r="E3765" s="25" t="s">
        <v>8</v>
      </c>
      <c r="F3765" t="str">
        <f t="shared" si="124"/>
        <v>VNP_84910563588</v>
      </c>
      <c r="G3765" t="str">
        <f>IF(ISNA(VLOOKUP(F3765,$F$3:F3764,1,0)),"","DUP!")</f>
        <v/>
      </c>
      <c r="H3765" t="str">
        <f t="shared" si="125"/>
        <v>INSERT INTO ZONE_MAP (SERVICE_ID, SERVICE_NAME, CODE, NW_GROUP, ZONE) VALUES (1,'SMS','84910563588','84910563588','VNP');</v>
      </c>
    </row>
    <row r="3766" spans="1:8">
      <c r="A3766" s="25" t="s">
        <v>8108</v>
      </c>
      <c r="B3766" s="25" t="s">
        <v>7518</v>
      </c>
      <c r="C3766" s="25" t="s">
        <v>253</v>
      </c>
      <c r="D3766">
        <v>1</v>
      </c>
      <c r="E3766" s="25" t="s">
        <v>8</v>
      </c>
      <c r="F3766" t="str">
        <f t="shared" si="124"/>
        <v>VNP_8491056360</v>
      </c>
      <c r="G3766" t="str">
        <f>IF(ISNA(VLOOKUP(F3766,$F$3:F3765,1,0)),"","DUP!")</f>
        <v/>
      </c>
      <c r="H3766" t="str">
        <f t="shared" si="125"/>
        <v>INSERT INTO ZONE_MAP (SERVICE_ID, SERVICE_NAME, CODE, NW_GROUP, ZONE) VALUES (1,'SMS','8491056360','8491056360','VNP');</v>
      </c>
    </row>
    <row r="3767" spans="1:8">
      <c r="A3767" s="25" t="s">
        <v>8109</v>
      </c>
      <c r="B3767" s="25" t="s">
        <v>7518</v>
      </c>
      <c r="C3767" s="25" t="s">
        <v>253</v>
      </c>
      <c r="D3767">
        <v>1</v>
      </c>
      <c r="E3767" s="25" t="s">
        <v>8</v>
      </c>
      <c r="F3767" t="str">
        <f t="shared" si="124"/>
        <v>VNP_84910563627</v>
      </c>
      <c r="G3767" t="str">
        <f>IF(ISNA(VLOOKUP(F3767,$F$3:F3766,1,0)),"","DUP!")</f>
        <v/>
      </c>
      <c r="H3767" t="str">
        <f t="shared" si="125"/>
        <v>INSERT INTO ZONE_MAP (SERVICE_ID, SERVICE_NAME, CODE, NW_GROUP, ZONE) VALUES (1,'SMS','84910563627','84910563627','VNP');</v>
      </c>
    </row>
    <row r="3768" spans="1:8">
      <c r="A3768" s="25" t="s">
        <v>8110</v>
      </c>
      <c r="B3768" s="25" t="s">
        <v>7518</v>
      </c>
      <c r="C3768" s="25" t="s">
        <v>253</v>
      </c>
      <c r="D3768">
        <v>1</v>
      </c>
      <c r="E3768" s="25" t="s">
        <v>8</v>
      </c>
      <c r="F3768" t="str">
        <f t="shared" si="124"/>
        <v>VNP_84910563628</v>
      </c>
      <c r="G3768" t="str">
        <f>IF(ISNA(VLOOKUP(F3768,$F$3:F3767,1,0)),"","DUP!")</f>
        <v/>
      </c>
      <c r="H3768" t="str">
        <f t="shared" si="125"/>
        <v>INSERT INTO ZONE_MAP (SERVICE_ID, SERVICE_NAME, CODE, NW_GROUP, ZONE) VALUES (1,'SMS','84910563628','84910563628','VNP');</v>
      </c>
    </row>
    <row r="3769" spans="1:8">
      <c r="A3769" s="25" t="s">
        <v>8111</v>
      </c>
      <c r="B3769" s="25" t="s">
        <v>7518</v>
      </c>
      <c r="C3769" s="25" t="s">
        <v>253</v>
      </c>
      <c r="D3769">
        <v>1</v>
      </c>
      <c r="E3769" s="25" t="s">
        <v>8</v>
      </c>
      <c r="F3769" t="str">
        <f t="shared" si="124"/>
        <v>VNP_84910563629</v>
      </c>
      <c r="G3769" t="str">
        <f>IF(ISNA(VLOOKUP(F3769,$F$3:F3768,1,0)),"","DUP!")</f>
        <v/>
      </c>
      <c r="H3769" t="str">
        <f t="shared" si="125"/>
        <v>INSERT INTO ZONE_MAP (SERVICE_ID, SERVICE_NAME, CODE, NW_GROUP, ZONE) VALUES (1,'SMS','84910563629','84910563629','VNP');</v>
      </c>
    </row>
    <row r="3770" spans="1:8">
      <c r="A3770" s="25" t="s">
        <v>8112</v>
      </c>
      <c r="B3770" s="25" t="s">
        <v>7518</v>
      </c>
      <c r="C3770" s="25" t="s">
        <v>253</v>
      </c>
      <c r="D3770">
        <v>1</v>
      </c>
      <c r="E3770" s="25" t="s">
        <v>8</v>
      </c>
      <c r="F3770" t="str">
        <f t="shared" si="124"/>
        <v>VNP_84910563649</v>
      </c>
      <c r="G3770" t="str">
        <f>IF(ISNA(VLOOKUP(F3770,$F$3:F3769,1,0)),"","DUP!")</f>
        <v/>
      </c>
      <c r="H3770" t="str">
        <f t="shared" si="125"/>
        <v>INSERT INTO ZONE_MAP (SERVICE_ID, SERVICE_NAME, CODE, NW_GROUP, ZONE) VALUES (1,'SMS','84910563649','84910563649','VNP');</v>
      </c>
    </row>
    <row r="3771" spans="1:8">
      <c r="A3771" s="25" t="s">
        <v>8113</v>
      </c>
      <c r="B3771" s="25" t="s">
        <v>7518</v>
      </c>
      <c r="C3771" s="25" t="s">
        <v>253</v>
      </c>
      <c r="D3771">
        <v>1</v>
      </c>
      <c r="E3771" s="25" t="s">
        <v>8</v>
      </c>
      <c r="F3771" t="str">
        <f t="shared" si="124"/>
        <v>VNP_84910563662</v>
      </c>
      <c r="G3771" t="str">
        <f>IF(ISNA(VLOOKUP(F3771,$F$3:F3770,1,0)),"","DUP!")</f>
        <v/>
      </c>
      <c r="H3771" t="str">
        <f t="shared" si="125"/>
        <v>INSERT INTO ZONE_MAP (SERVICE_ID, SERVICE_NAME, CODE, NW_GROUP, ZONE) VALUES (1,'SMS','84910563662','84910563662','VNP');</v>
      </c>
    </row>
    <row r="3772" spans="1:8">
      <c r="A3772" s="25" t="s">
        <v>8114</v>
      </c>
      <c r="B3772" s="25" t="s">
        <v>7518</v>
      </c>
      <c r="C3772" s="25" t="s">
        <v>253</v>
      </c>
      <c r="D3772">
        <v>1</v>
      </c>
      <c r="E3772" s="25" t="s">
        <v>8</v>
      </c>
      <c r="F3772" t="str">
        <f t="shared" si="124"/>
        <v>VNP_84910563663</v>
      </c>
      <c r="G3772" t="str">
        <f>IF(ISNA(VLOOKUP(F3772,$F$3:F3771,1,0)),"","DUP!")</f>
        <v/>
      </c>
      <c r="H3772" t="str">
        <f t="shared" si="125"/>
        <v>INSERT INTO ZONE_MAP (SERVICE_ID, SERVICE_NAME, CODE, NW_GROUP, ZONE) VALUES (1,'SMS','84910563663','84910563663','VNP');</v>
      </c>
    </row>
    <row r="3773" spans="1:8">
      <c r="A3773" s="25" t="s">
        <v>8115</v>
      </c>
      <c r="B3773" s="25" t="s">
        <v>7518</v>
      </c>
      <c r="C3773" s="25" t="s">
        <v>253</v>
      </c>
      <c r="D3773">
        <v>1</v>
      </c>
      <c r="E3773" s="25" t="s">
        <v>8</v>
      </c>
      <c r="F3773" t="str">
        <f t="shared" si="124"/>
        <v>VNP_84910563664</v>
      </c>
      <c r="G3773" t="str">
        <f>IF(ISNA(VLOOKUP(F3773,$F$3:F3772,1,0)),"","DUP!")</f>
        <v/>
      </c>
      <c r="H3773" t="str">
        <f t="shared" si="125"/>
        <v>INSERT INTO ZONE_MAP (SERVICE_ID, SERVICE_NAME, CODE, NW_GROUP, ZONE) VALUES (1,'SMS','84910563664','84910563664','VNP');</v>
      </c>
    </row>
    <row r="3774" spans="1:8">
      <c r="A3774" s="25" t="s">
        <v>8116</v>
      </c>
      <c r="B3774" s="25" t="s">
        <v>7518</v>
      </c>
      <c r="C3774" s="25" t="s">
        <v>253</v>
      </c>
      <c r="D3774">
        <v>1</v>
      </c>
      <c r="E3774" s="25" t="s">
        <v>8</v>
      </c>
      <c r="F3774" t="str">
        <f t="shared" si="124"/>
        <v>VNP_84910563673</v>
      </c>
      <c r="G3774" t="str">
        <f>IF(ISNA(VLOOKUP(F3774,$F$3:F3773,1,0)),"","DUP!")</f>
        <v/>
      </c>
      <c r="H3774" t="str">
        <f t="shared" si="125"/>
        <v>INSERT INTO ZONE_MAP (SERVICE_ID, SERVICE_NAME, CODE, NW_GROUP, ZONE) VALUES (1,'SMS','84910563673','84910563673','VNP');</v>
      </c>
    </row>
    <row r="3775" spans="1:8">
      <c r="A3775" s="25" t="s">
        <v>8117</v>
      </c>
      <c r="B3775" s="25" t="s">
        <v>7518</v>
      </c>
      <c r="C3775" s="25" t="s">
        <v>253</v>
      </c>
      <c r="D3775">
        <v>1</v>
      </c>
      <c r="E3775" s="25" t="s">
        <v>8</v>
      </c>
      <c r="F3775" t="str">
        <f t="shared" si="124"/>
        <v>VNP_84910563674</v>
      </c>
      <c r="G3775" t="str">
        <f>IF(ISNA(VLOOKUP(F3775,$F$3:F3774,1,0)),"","DUP!")</f>
        <v/>
      </c>
      <c r="H3775" t="str">
        <f t="shared" si="125"/>
        <v>INSERT INTO ZONE_MAP (SERVICE_ID, SERVICE_NAME, CODE, NW_GROUP, ZONE) VALUES (1,'SMS','84910563674','84910563674','VNP');</v>
      </c>
    </row>
    <row r="3776" spans="1:8">
      <c r="A3776" s="25" t="s">
        <v>8118</v>
      </c>
      <c r="B3776" s="25" t="s">
        <v>7518</v>
      </c>
      <c r="C3776" s="25" t="s">
        <v>253</v>
      </c>
      <c r="D3776">
        <v>1</v>
      </c>
      <c r="E3776" s="25" t="s">
        <v>8</v>
      </c>
      <c r="F3776" t="str">
        <f t="shared" si="124"/>
        <v>VNP_84910563679</v>
      </c>
      <c r="G3776" t="str">
        <f>IF(ISNA(VLOOKUP(F3776,$F$3:F3775,1,0)),"","DUP!")</f>
        <v/>
      </c>
      <c r="H3776" t="str">
        <f t="shared" si="125"/>
        <v>INSERT INTO ZONE_MAP (SERVICE_ID, SERVICE_NAME, CODE, NW_GROUP, ZONE) VALUES (1,'SMS','84910563679','84910563679','VNP');</v>
      </c>
    </row>
    <row r="3777" spans="1:8">
      <c r="A3777" s="25" t="s">
        <v>8119</v>
      </c>
      <c r="B3777" s="25" t="s">
        <v>7518</v>
      </c>
      <c r="C3777" s="25" t="s">
        <v>253</v>
      </c>
      <c r="D3777">
        <v>1</v>
      </c>
      <c r="E3777" s="25" t="s">
        <v>8</v>
      </c>
      <c r="F3777" t="str">
        <f t="shared" si="124"/>
        <v>VNP_84910563682</v>
      </c>
      <c r="G3777" t="str">
        <f>IF(ISNA(VLOOKUP(F3777,$F$3:F3776,1,0)),"","DUP!")</f>
        <v/>
      </c>
      <c r="H3777" t="str">
        <f t="shared" si="125"/>
        <v>INSERT INTO ZONE_MAP (SERVICE_ID, SERVICE_NAME, CODE, NW_GROUP, ZONE) VALUES (1,'SMS','84910563682','84910563682','VNP');</v>
      </c>
    </row>
    <row r="3778" spans="1:8">
      <c r="A3778" s="25" t="s">
        <v>8120</v>
      </c>
      <c r="B3778" s="25" t="s">
        <v>7518</v>
      </c>
      <c r="C3778" s="25" t="s">
        <v>253</v>
      </c>
      <c r="D3778">
        <v>1</v>
      </c>
      <c r="E3778" s="25" t="s">
        <v>8</v>
      </c>
      <c r="F3778" t="str">
        <f t="shared" si="124"/>
        <v>VNP_84910563683</v>
      </c>
      <c r="G3778" t="str">
        <f>IF(ISNA(VLOOKUP(F3778,$F$3:F3777,1,0)),"","DUP!")</f>
        <v/>
      </c>
      <c r="H3778" t="str">
        <f t="shared" si="125"/>
        <v>INSERT INTO ZONE_MAP (SERVICE_ID, SERVICE_NAME, CODE, NW_GROUP, ZONE) VALUES (1,'SMS','84910563683','84910563683','VNP');</v>
      </c>
    </row>
    <row r="3779" spans="1:8">
      <c r="A3779" s="25" t="s">
        <v>8121</v>
      </c>
      <c r="B3779" s="25" t="s">
        <v>7518</v>
      </c>
      <c r="C3779" s="25" t="s">
        <v>253</v>
      </c>
      <c r="D3779">
        <v>1</v>
      </c>
      <c r="E3779" s="25" t="s">
        <v>8</v>
      </c>
      <c r="F3779" t="str">
        <f t="shared" si="124"/>
        <v>VNP_8491056370</v>
      </c>
      <c r="G3779" t="str">
        <f>IF(ISNA(VLOOKUP(F3779,$F$3:F3778,1,0)),"","DUP!")</f>
        <v/>
      </c>
      <c r="H3779" t="str">
        <f t="shared" si="125"/>
        <v>INSERT INTO ZONE_MAP (SERVICE_ID, SERVICE_NAME, CODE, NW_GROUP, ZONE) VALUES (1,'SMS','8491056370','8491056370','VNP');</v>
      </c>
    </row>
    <row r="3780" spans="1:8">
      <c r="A3780" s="25" t="s">
        <v>8122</v>
      </c>
      <c r="B3780" s="25" t="s">
        <v>7518</v>
      </c>
      <c r="C3780" s="25" t="s">
        <v>253</v>
      </c>
      <c r="D3780">
        <v>1</v>
      </c>
      <c r="E3780" s="25" t="s">
        <v>8</v>
      </c>
      <c r="F3780" t="str">
        <f t="shared" ref="F3780:F3843" si="126">C3780&amp;"_"&amp;A3780</f>
        <v>VNP_84910563879</v>
      </c>
      <c r="G3780" t="str">
        <f>IF(ISNA(VLOOKUP(F3780,$F$3:F3779,1,0)),"","DUP!")</f>
        <v/>
      </c>
      <c r="H3780" t="str">
        <f t="shared" si="125"/>
        <v>INSERT INTO ZONE_MAP (SERVICE_ID, SERVICE_NAME, CODE, NW_GROUP, ZONE) VALUES (1,'SMS','84910563879','84910563879','VNP');</v>
      </c>
    </row>
    <row r="3781" spans="1:8">
      <c r="A3781" s="25" t="s">
        <v>8123</v>
      </c>
      <c r="B3781" s="25" t="s">
        <v>7518</v>
      </c>
      <c r="C3781" s="25" t="s">
        <v>253</v>
      </c>
      <c r="D3781">
        <v>1</v>
      </c>
      <c r="E3781" s="25" t="s">
        <v>8</v>
      </c>
      <c r="F3781" t="str">
        <f t="shared" si="126"/>
        <v>VNP_84910563950</v>
      </c>
      <c r="G3781" t="str">
        <f>IF(ISNA(VLOOKUP(F3781,$F$3:F3780,1,0)),"","DUP!")</f>
        <v/>
      </c>
      <c r="H3781" t="str">
        <f t="shared" si="125"/>
        <v>INSERT INTO ZONE_MAP (SERVICE_ID, SERVICE_NAME, CODE, NW_GROUP, ZONE) VALUES (1,'SMS','84910563950','84910563950','VNP');</v>
      </c>
    </row>
    <row r="3782" spans="1:8">
      <c r="A3782" s="25" t="s">
        <v>8124</v>
      </c>
      <c r="B3782" s="25" t="s">
        <v>7518</v>
      </c>
      <c r="C3782" s="25" t="s">
        <v>253</v>
      </c>
      <c r="D3782">
        <v>1</v>
      </c>
      <c r="E3782" s="25" t="s">
        <v>8</v>
      </c>
      <c r="F3782" t="str">
        <f t="shared" si="126"/>
        <v>VNP_84910563955</v>
      </c>
      <c r="G3782" t="str">
        <f>IF(ISNA(VLOOKUP(F3782,$F$3:F3781,1,0)),"","DUP!")</f>
        <v/>
      </c>
      <c r="H3782" t="str">
        <f t="shared" si="125"/>
        <v>INSERT INTO ZONE_MAP (SERVICE_ID, SERVICE_NAME, CODE, NW_GROUP, ZONE) VALUES (1,'SMS','84910563955','84910563955','VNP');</v>
      </c>
    </row>
    <row r="3783" spans="1:8">
      <c r="A3783" s="25" t="s">
        <v>8125</v>
      </c>
      <c r="B3783" s="25" t="s">
        <v>7518</v>
      </c>
      <c r="C3783" s="25" t="s">
        <v>253</v>
      </c>
      <c r="D3783">
        <v>1</v>
      </c>
      <c r="E3783" s="25" t="s">
        <v>8</v>
      </c>
      <c r="F3783" t="str">
        <f t="shared" si="126"/>
        <v>VNP_84910563962</v>
      </c>
      <c r="G3783" t="str">
        <f>IF(ISNA(VLOOKUP(F3783,$F$3:F3782,1,0)),"","DUP!")</f>
        <v/>
      </c>
      <c r="H3783" t="str">
        <f t="shared" si="125"/>
        <v>INSERT INTO ZONE_MAP (SERVICE_ID, SERVICE_NAME, CODE, NW_GROUP, ZONE) VALUES (1,'SMS','84910563962','84910563962','VNP');</v>
      </c>
    </row>
    <row r="3784" spans="1:8">
      <c r="A3784" s="25" t="s">
        <v>8126</v>
      </c>
      <c r="B3784" s="25" t="s">
        <v>7515</v>
      </c>
      <c r="C3784" s="25" t="s">
        <v>7516</v>
      </c>
      <c r="D3784">
        <v>1</v>
      </c>
      <c r="E3784" s="25" t="s">
        <v>8</v>
      </c>
      <c r="F3784" t="str">
        <f t="shared" si="126"/>
        <v>VNPT_84910568</v>
      </c>
      <c r="G3784" t="str">
        <f>IF(ISNA(VLOOKUP(F3784,$F$3:F3783,1,0)),"","DUP!")</f>
        <v/>
      </c>
      <c r="H3784" t="str">
        <f t="shared" si="125"/>
        <v>INSERT INTO ZONE_MAP (SERVICE_ID, SERVICE_NAME, CODE, NW_GROUP, ZONE) VALUES (1,'SMS','84910568','84910568','VNPT');</v>
      </c>
    </row>
    <row r="3785" spans="1:8">
      <c r="A3785" s="25" t="s">
        <v>8127</v>
      </c>
      <c r="B3785" s="25" t="s">
        <v>7539</v>
      </c>
      <c r="C3785" s="25" t="s">
        <v>7516</v>
      </c>
      <c r="D3785">
        <v>1</v>
      </c>
      <c r="E3785" s="25" t="s">
        <v>8</v>
      </c>
      <c r="F3785" t="str">
        <f t="shared" si="126"/>
        <v>VNPT_8491056800126</v>
      </c>
      <c r="G3785" t="str">
        <f>IF(ISNA(VLOOKUP(F3785,$F$3:F3784,1,0)),"","DUP!")</f>
        <v/>
      </c>
      <c r="H3785" t="str">
        <f t="shared" si="125"/>
        <v>INSERT INTO ZONE_MAP (SERVICE_ID, SERVICE_NAME, CODE, NW_GROUP, ZONE) VALUES (1,'SMS','8491056800126','8491056800126','VNPT');</v>
      </c>
    </row>
    <row r="3786" spans="1:8">
      <c r="A3786" s="25" t="s">
        <v>8128</v>
      </c>
      <c r="B3786" s="25" t="s">
        <v>7515</v>
      </c>
      <c r="C3786" s="25" t="s">
        <v>7516</v>
      </c>
      <c r="D3786">
        <v>1</v>
      </c>
      <c r="E3786" s="25" t="s">
        <v>8</v>
      </c>
      <c r="F3786" t="str">
        <f t="shared" si="126"/>
        <v>VNPT_84910573</v>
      </c>
      <c r="G3786" t="str">
        <f>IF(ISNA(VLOOKUP(F3786,$F$3:F3785,1,0)),"","DUP!")</f>
        <v/>
      </c>
      <c r="H3786" t="str">
        <f t="shared" si="125"/>
        <v>INSERT INTO ZONE_MAP (SERVICE_ID, SERVICE_NAME, CODE, NW_GROUP, ZONE) VALUES (1,'SMS','84910573','84910573','VNPT');</v>
      </c>
    </row>
    <row r="3787" spans="1:8">
      <c r="A3787" s="25" t="s">
        <v>8129</v>
      </c>
      <c r="B3787" s="25" t="s">
        <v>7518</v>
      </c>
      <c r="C3787" s="25" t="s">
        <v>253</v>
      </c>
      <c r="D3787">
        <v>1</v>
      </c>
      <c r="E3787" s="25" t="s">
        <v>8</v>
      </c>
      <c r="F3787" t="str">
        <f t="shared" si="126"/>
        <v>VNP_8491057350</v>
      </c>
      <c r="G3787" t="str">
        <f>IF(ISNA(VLOOKUP(F3787,$F$3:F3786,1,0)),"","DUP!")</f>
        <v/>
      </c>
      <c r="H3787" t="str">
        <f t="shared" si="125"/>
        <v>INSERT INTO ZONE_MAP (SERVICE_ID, SERVICE_NAME, CODE, NW_GROUP, ZONE) VALUES (1,'SMS','8491057350','8491057350','VNP');</v>
      </c>
    </row>
    <row r="3788" spans="1:8">
      <c r="A3788" s="25" t="s">
        <v>8130</v>
      </c>
      <c r="B3788" s="25" t="s">
        <v>7518</v>
      </c>
      <c r="C3788" s="25" t="s">
        <v>253</v>
      </c>
      <c r="D3788">
        <v>1</v>
      </c>
      <c r="E3788" s="25" t="s">
        <v>8</v>
      </c>
      <c r="F3788" t="str">
        <f t="shared" si="126"/>
        <v>VNP_84910573551</v>
      </c>
      <c r="G3788" t="str">
        <f>IF(ISNA(VLOOKUP(F3788,$F$3:F3787,1,0)),"","DUP!")</f>
        <v/>
      </c>
      <c r="H3788" t="str">
        <f t="shared" si="125"/>
        <v>INSERT INTO ZONE_MAP (SERVICE_ID, SERVICE_NAME, CODE, NW_GROUP, ZONE) VALUES (1,'SMS','84910573551','84910573551','VNP');</v>
      </c>
    </row>
    <row r="3789" spans="1:8">
      <c r="A3789" s="25" t="s">
        <v>8131</v>
      </c>
      <c r="B3789" s="25" t="s">
        <v>7518</v>
      </c>
      <c r="C3789" s="25" t="s">
        <v>253</v>
      </c>
      <c r="D3789">
        <v>1</v>
      </c>
      <c r="E3789" s="25" t="s">
        <v>8</v>
      </c>
      <c r="F3789" t="str">
        <f t="shared" si="126"/>
        <v>VNP_84910573552</v>
      </c>
      <c r="G3789" t="str">
        <f>IF(ISNA(VLOOKUP(F3789,$F$3:F3788,1,0)),"","DUP!")</f>
        <v/>
      </c>
      <c r="H3789" t="str">
        <f t="shared" si="125"/>
        <v>INSERT INTO ZONE_MAP (SERVICE_ID, SERVICE_NAME, CODE, NW_GROUP, ZONE) VALUES (1,'SMS','84910573552','84910573552','VNP');</v>
      </c>
    </row>
    <row r="3790" spans="1:8">
      <c r="A3790" s="25" t="s">
        <v>8132</v>
      </c>
      <c r="B3790" s="25" t="s">
        <v>7518</v>
      </c>
      <c r="C3790" s="25" t="s">
        <v>253</v>
      </c>
      <c r="D3790">
        <v>1</v>
      </c>
      <c r="E3790" s="25" t="s">
        <v>8</v>
      </c>
      <c r="F3790" t="str">
        <f t="shared" si="126"/>
        <v>VNP_84910573553</v>
      </c>
      <c r="G3790" t="str">
        <f>IF(ISNA(VLOOKUP(F3790,$F$3:F3789,1,0)),"","DUP!")</f>
        <v/>
      </c>
      <c r="H3790" t="str">
        <f t="shared" si="125"/>
        <v>INSERT INTO ZONE_MAP (SERVICE_ID, SERVICE_NAME, CODE, NW_GROUP, ZONE) VALUES (1,'SMS','84910573553','84910573553','VNP');</v>
      </c>
    </row>
    <row r="3791" spans="1:8">
      <c r="A3791" s="25" t="s">
        <v>8133</v>
      </c>
      <c r="B3791" s="25" t="s">
        <v>7518</v>
      </c>
      <c r="C3791" s="25" t="s">
        <v>253</v>
      </c>
      <c r="D3791">
        <v>1</v>
      </c>
      <c r="E3791" s="25" t="s">
        <v>8</v>
      </c>
      <c r="F3791" t="str">
        <f t="shared" si="126"/>
        <v>VNP_84910573554</v>
      </c>
      <c r="G3791" t="str">
        <f>IF(ISNA(VLOOKUP(F3791,$F$3:F3790,1,0)),"","DUP!")</f>
        <v/>
      </c>
      <c r="H3791" t="str">
        <f t="shared" si="125"/>
        <v>INSERT INTO ZONE_MAP (SERVICE_ID, SERVICE_NAME, CODE, NW_GROUP, ZONE) VALUES (1,'SMS','84910573554','84910573554','VNP');</v>
      </c>
    </row>
    <row r="3792" spans="1:8">
      <c r="A3792" s="25" t="s">
        <v>8134</v>
      </c>
      <c r="B3792" s="25" t="s">
        <v>7518</v>
      </c>
      <c r="C3792" s="25" t="s">
        <v>253</v>
      </c>
      <c r="D3792">
        <v>1</v>
      </c>
      <c r="E3792" s="25" t="s">
        <v>8</v>
      </c>
      <c r="F3792" t="str">
        <f t="shared" si="126"/>
        <v>VNP_84910573555</v>
      </c>
      <c r="G3792" t="str">
        <f>IF(ISNA(VLOOKUP(F3792,$F$3:F3791,1,0)),"","DUP!")</f>
        <v/>
      </c>
      <c r="H3792" t="str">
        <f t="shared" si="125"/>
        <v>INSERT INTO ZONE_MAP (SERVICE_ID, SERVICE_NAME, CODE, NW_GROUP, ZONE) VALUES (1,'SMS','84910573555','84910573555','VNP');</v>
      </c>
    </row>
    <row r="3793" spans="1:8">
      <c r="A3793" s="25" t="s">
        <v>8135</v>
      </c>
      <c r="B3793" s="25" t="s">
        <v>7518</v>
      </c>
      <c r="C3793" s="25" t="s">
        <v>253</v>
      </c>
      <c r="D3793">
        <v>1</v>
      </c>
      <c r="E3793" s="25" t="s">
        <v>8</v>
      </c>
      <c r="F3793" t="str">
        <f t="shared" si="126"/>
        <v>VNP_84910573556</v>
      </c>
      <c r="G3793" t="str">
        <f>IF(ISNA(VLOOKUP(F3793,$F$3:F3792,1,0)),"","DUP!")</f>
        <v/>
      </c>
      <c r="H3793" t="str">
        <f t="shared" si="125"/>
        <v>INSERT INTO ZONE_MAP (SERVICE_ID, SERVICE_NAME, CODE, NW_GROUP, ZONE) VALUES (1,'SMS','84910573556','84910573556','VNP');</v>
      </c>
    </row>
    <row r="3794" spans="1:8">
      <c r="A3794" s="25" t="s">
        <v>8136</v>
      </c>
      <c r="B3794" s="25" t="s">
        <v>7518</v>
      </c>
      <c r="C3794" s="25" t="s">
        <v>253</v>
      </c>
      <c r="D3794">
        <v>1</v>
      </c>
      <c r="E3794" s="25" t="s">
        <v>8</v>
      </c>
      <c r="F3794" t="str">
        <f t="shared" si="126"/>
        <v>VNP_84910573567</v>
      </c>
      <c r="G3794" t="str">
        <f>IF(ISNA(VLOOKUP(F3794,$F$3:F3793,1,0)),"","DUP!")</f>
        <v/>
      </c>
      <c r="H3794" t="str">
        <f t="shared" si="125"/>
        <v>INSERT INTO ZONE_MAP (SERVICE_ID, SERVICE_NAME, CODE, NW_GROUP, ZONE) VALUES (1,'SMS','84910573567','84910573567','VNP');</v>
      </c>
    </row>
    <row r="3795" spans="1:8">
      <c r="A3795" s="25" t="s">
        <v>8137</v>
      </c>
      <c r="B3795" s="25" t="s">
        <v>7518</v>
      </c>
      <c r="C3795" s="25" t="s">
        <v>253</v>
      </c>
      <c r="D3795">
        <v>1</v>
      </c>
      <c r="E3795" s="25" t="s">
        <v>8</v>
      </c>
      <c r="F3795" t="str">
        <f t="shared" si="126"/>
        <v>VNP_84910573568</v>
      </c>
      <c r="G3795" t="str">
        <f>IF(ISNA(VLOOKUP(F3795,$F$3:F3794,1,0)),"","DUP!")</f>
        <v/>
      </c>
      <c r="H3795" t="str">
        <f t="shared" si="125"/>
        <v>INSERT INTO ZONE_MAP (SERVICE_ID, SERVICE_NAME, CODE, NW_GROUP, ZONE) VALUES (1,'SMS','84910573568','84910573568','VNP');</v>
      </c>
    </row>
    <row r="3796" spans="1:8">
      <c r="A3796" s="25" t="s">
        <v>8138</v>
      </c>
      <c r="B3796" s="25" t="s">
        <v>7518</v>
      </c>
      <c r="C3796" s="25" t="s">
        <v>253</v>
      </c>
      <c r="D3796">
        <v>1</v>
      </c>
      <c r="E3796" s="25" t="s">
        <v>8</v>
      </c>
      <c r="F3796" t="str">
        <f t="shared" si="126"/>
        <v>VNP_84910573569</v>
      </c>
      <c r="G3796" t="str">
        <f>IF(ISNA(VLOOKUP(F3796,$F$3:F3795,1,0)),"","DUP!")</f>
        <v/>
      </c>
      <c r="H3796" t="str">
        <f t="shared" si="125"/>
        <v>INSERT INTO ZONE_MAP (SERVICE_ID, SERVICE_NAME, CODE, NW_GROUP, ZONE) VALUES (1,'SMS','84910573569','84910573569','VNP');</v>
      </c>
    </row>
    <row r="3797" spans="1:8">
      <c r="A3797" s="25" t="s">
        <v>8139</v>
      </c>
      <c r="B3797" s="25" t="s">
        <v>7518</v>
      </c>
      <c r="C3797" s="25" t="s">
        <v>253</v>
      </c>
      <c r="D3797">
        <v>1</v>
      </c>
      <c r="E3797" s="25" t="s">
        <v>8</v>
      </c>
      <c r="F3797" t="str">
        <f t="shared" si="126"/>
        <v>VNP_84910573571</v>
      </c>
      <c r="G3797" t="str">
        <f>IF(ISNA(VLOOKUP(F3797,$F$3:F3796,1,0)),"","DUP!")</f>
        <v/>
      </c>
      <c r="H3797" t="str">
        <f t="shared" si="125"/>
        <v>INSERT INTO ZONE_MAP (SERVICE_ID, SERVICE_NAME, CODE, NW_GROUP, ZONE) VALUES (1,'SMS','84910573571','84910573571','VNP');</v>
      </c>
    </row>
    <row r="3798" spans="1:8">
      <c r="A3798" s="25" t="s">
        <v>8140</v>
      </c>
      <c r="B3798" s="25" t="s">
        <v>7518</v>
      </c>
      <c r="C3798" s="25" t="s">
        <v>253</v>
      </c>
      <c r="D3798">
        <v>1</v>
      </c>
      <c r="E3798" s="25" t="s">
        <v>8</v>
      </c>
      <c r="F3798" t="str">
        <f t="shared" si="126"/>
        <v>VNP_84910573573</v>
      </c>
      <c r="G3798" t="str">
        <f>IF(ISNA(VLOOKUP(F3798,$F$3:F3797,1,0)),"","DUP!")</f>
        <v/>
      </c>
      <c r="H3798" t="str">
        <f t="shared" si="125"/>
        <v>INSERT INTO ZONE_MAP (SERVICE_ID, SERVICE_NAME, CODE, NW_GROUP, ZONE) VALUES (1,'SMS','84910573573','84910573573','VNP');</v>
      </c>
    </row>
    <row r="3799" spans="1:8">
      <c r="A3799" s="25" t="s">
        <v>8141</v>
      </c>
      <c r="B3799" s="25" t="s">
        <v>7518</v>
      </c>
      <c r="C3799" s="25" t="s">
        <v>253</v>
      </c>
      <c r="D3799">
        <v>1</v>
      </c>
      <c r="E3799" s="25" t="s">
        <v>8</v>
      </c>
      <c r="F3799" t="str">
        <f t="shared" si="126"/>
        <v>VNP_84910573574</v>
      </c>
      <c r="G3799" t="str">
        <f>IF(ISNA(VLOOKUP(F3799,$F$3:F3798,1,0)),"","DUP!")</f>
        <v/>
      </c>
      <c r="H3799" t="str">
        <f t="shared" si="125"/>
        <v>INSERT INTO ZONE_MAP (SERVICE_ID, SERVICE_NAME, CODE, NW_GROUP, ZONE) VALUES (1,'SMS','84910573574','84910573574','VNP');</v>
      </c>
    </row>
    <row r="3800" spans="1:8">
      <c r="A3800" s="25" t="s">
        <v>8142</v>
      </c>
      <c r="B3800" s="25" t="s">
        <v>7518</v>
      </c>
      <c r="C3800" s="25" t="s">
        <v>253</v>
      </c>
      <c r="D3800">
        <v>1</v>
      </c>
      <c r="E3800" s="25" t="s">
        <v>8</v>
      </c>
      <c r="F3800" t="str">
        <f t="shared" si="126"/>
        <v>VNP_8491057360</v>
      </c>
      <c r="G3800" t="str">
        <f>IF(ISNA(VLOOKUP(F3800,$F$3:F3799,1,0)),"","DUP!")</f>
        <v/>
      </c>
      <c r="H3800" t="str">
        <f t="shared" si="125"/>
        <v>INSERT INTO ZONE_MAP (SERVICE_ID, SERVICE_NAME, CODE, NW_GROUP, ZONE) VALUES (1,'SMS','8491057360','8491057360','VNP');</v>
      </c>
    </row>
    <row r="3801" spans="1:8">
      <c r="A3801" s="25" t="s">
        <v>8143</v>
      </c>
      <c r="B3801" s="25" t="s">
        <v>7518</v>
      </c>
      <c r="C3801" s="25" t="s">
        <v>253</v>
      </c>
      <c r="D3801">
        <v>1</v>
      </c>
      <c r="E3801" s="25" t="s">
        <v>8</v>
      </c>
      <c r="F3801" t="str">
        <f t="shared" si="126"/>
        <v>VNP_84910573625</v>
      </c>
      <c r="G3801" t="str">
        <f>IF(ISNA(VLOOKUP(F3801,$F$3:F3800,1,0)),"","DUP!")</f>
        <v/>
      </c>
      <c r="H3801" t="str">
        <f t="shared" si="125"/>
        <v>INSERT INTO ZONE_MAP (SERVICE_ID, SERVICE_NAME, CODE, NW_GROUP, ZONE) VALUES (1,'SMS','84910573625','84910573625','VNP');</v>
      </c>
    </row>
    <row r="3802" spans="1:8">
      <c r="A3802" s="25" t="s">
        <v>8144</v>
      </c>
      <c r="B3802" s="25" t="s">
        <v>7518</v>
      </c>
      <c r="C3802" s="25" t="s">
        <v>253</v>
      </c>
      <c r="D3802">
        <v>1</v>
      </c>
      <c r="E3802" s="25" t="s">
        <v>8</v>
      </c>
      <c r="F3802" t="str">
        <f t="shared" si="126"/>
        <v>VNP_84910573626</v>
      </c>
      <c r="G3802" t="str">
        <f>IF(ISNA(VLOOKUP(F3802,$F$3:F3801,1,0)),"","DUP!")</f>
        <v/>
      </c>
      <c r="H3802" t="str">
        <f t="shared" si="125"/>
        <v>INSERT INTO ZONE_MAP (SERVICE_ID, SERVICE_NAME, CODE, NW_GROUP, ZONE) VALUES (1,'SMS','84910573626','84910573626','VNP');</v>
      </c>
    </row>
    <row r="3803" spans="1:8">
      <c r="A3803" s="25" t="s">
        <v>8145</v>
      </c>
      <c r="B3803" s="25" t="s">
        <v>7518</v>
      </c>
      <c r="C3803" s="25" t="s">
        <v>253</v>
      </c>
      <c r="D3803">
        <v>1</v>
      </c>
      <c r="E3803" s="25" t="s">
        <v>8</v>
      </c>
      <c r="F3803" t="str">
        <f t="shared" si="126"/>
        <v>VNP_84910573646</v>
      </c>
      <c r="G3803" t="str">
        <f>IF(ISNA(VLOOKUP(F3803,$F$3:F3802,1,0)),"","DUP!")</f>
        <v/>
      </c>
      <c r="H3803" t="str">
        <f t="shared" si="125"/>
        <v>INSERT INTO ZONE_MAP (SERVICE_ID, SERVICE_NAME, CODE, NW_GROUP, ZONE) VALUES (1,'SMS','84910573646','84910573646','VNP');</v>
      </c>
    </row>
    <row r="3804" spans="1:8">
      <c r="A3804" s="25" t="s">
        <v>8146</v>
      </c>
      <c r="B3804" s="25" t="s">
        <v>7518</v>
      </c>
      <c r="C3804" s="25" t="s">
        <v>253</v>
      </c>
      <c r="D3804">
        <v>1</v>
      </c>
      <c r="E3804" s="25" t="s">
        <v>8</v>
      </c>
      <c r="F3804" t="str">
        <f t="shared" si="126"/>
        <v>VNP_84910573668</v>
      </c>
      <c r="G3804" t="str">
        <f>IF(ISNA(VLOOKUP(F3804,$F$3:F3803,1,0)),"","DUP!")</f>
        <v/>
      </c>
      <c r="H3804" t="str">
        <f t="shared" si="125"/>
        <v>INSERT INTO ZONE_MAP (SERVICE_ID, SERVICE_NAME, CODE, NW_GROUP, ZONE) VALUES (1,'SMS','84910573668','84910573668','VNP');</v>
      </c>
    </row>
    <row r="3805" spans="1:8">
      <c r="A3805" s="25" t="s">
        <v>8147</v>
      </c>
      <c r="B3805" s="25" t="s">
        <v>7518</v>
      </c>
      <c r="C3805" s="25" t="s">
        <v>253</v>
      </c>
      <c r="D3805">
        <v>1</v>
      </c>
      <c r="E3805" s="25" t="s">
        <v>8</v>
      </c>
      <c r="F3805" t="str">
        <f t="shared" si="126"/>
        <v>VNP_84910573691</v>
      </c>
      <c r="G3805" t="str">
        <f>IF(ISNA(VLOOKUP(F3805,$F$3:F3804,1,0)),"","DUP!")</f>
        <v/>
      </c>
      <c r="H3805" t="str">
        <f t="shared" si="125"/>
        <v>INSERT INTO ZONE_MAP (SERVICE_ID, SERVICE_NAME, CODE, NW_GROUP, ZONE) VALUES (1,'SMS','84910573691','84910573691','VNP');</v>
      </c>
    </row>
    <row r="3806" spans="1:8">
      <c r="A3806" s="25" t="s">
        <v>8148</v>
      </c>
      <c r="B3806" s="25" t="s">
        <v>7518</v>
      </c>
      <c r="C3806" s="25" t="s">
        <v>253</v>
      </c>
      <c r="D3806">
        <v>1</v>
      </c>
      <c r="E3806" s="25" t="s">
        <v>8</v>
      </c>
      <c r="F3806" t="str">
        <f t="shared" si="126"/>
        <v>VNP_84910573692</v>
      </c>
      <c r="G3806" t="str">
        <f>IF(ISNA(VLOOKUP(F3806,$F$3:F3805,1,0)),"","DUP!")</f>
        <v/>
      </c>
      <c r="H3806" t="str">
        <f t="shared" si="125"/>
        <v>INSERT INTO ZONE_MAP (SERVICE_ID, SERVICE_NAME, CODE, NW_GROUP, ZONE) VALUES (1,'SMS','84910573692','84910573692','VNP');</v>
      </c>
    </row>
    <row r="3807" spans="1:8">
      <c r="A3807" s="25" t="s">
        <v>8149</v>
      </c>
      <c r="B3807" s="25" t="s">
        <v>7518</v>
      </c>
      <c r="C3807" s="25" t="s">
        <v>253</v>
      </c>
      <c r="D3807">
        <v>1</v>
      </c>
      <c r="E3807" s="25" t="s">
        <v>8</v>
      </c>
      <c r="F3807" t="str">
        <f t="shared" si="126"/>
        <v>VNP_84910573779</v>
      </c>
      <c r="G3807" t="str">
        <f>IF(ISNA(VLOOKUP(F3807,$F$3:F3806,1,0)),"","DUP!")</f>
        <v/>
      </c>
      <c r="H3807" t="str">
        <f t="shared" si="125"/>
        <v>INSERT INTO ZONE_MAP (SERVICE_ID, SERVICE_NAME, CODE, NW_GROUP, ZONE) VALUES (1,'SMS','84910573779','84910573779','VNP');</v>
      </c>
    </row>
    <row r="3808" spans="1:8">
      <c r="A3808" s="25" t="s">
        <v>8150</v>
      </c>
      <c r="B3808" s="25" t="s">
        <v>7518</v>
      </c>
      <c r="C3808" s="25" t="s">
        <v>253</v>
      </c>
      <c r="D3808">
        <v>1</v>
      </c>
      <c r="E3808" s="25" t="s">
        <v>8</v>
      </c>
      <c r="F3808" t="str">
        <f t="shared" si="126"/>
        <v>VNP_84910573870</v>
      </c>
      <c r="G3808" t="str">
        <f>IF(ISNA(VLOOKUP(F3808,$F$3:F3807,1,0)),"","DUP!")</f>
        <v/>
      </c>
      <c r="H3808" t="str">
        <f t="shared" si="125"/>
        <v>INSERT INTO ZONE_MAP (SERVICE_ID, SERVICE_NAME, CODE, NW_GROUP, ZONE) VALUES (1,'SMS','84910573870','84910573870','VNP');</v>
      </c>
    </row>
    <row r="3809" spans="1:8">
      <c r="A3809" s="25" t="s">
        <v>8151</v>
      </c>
      <c r="B3809" s="25" t="s">
        <v>7518</v>
      </c>
      <c r="C3809" s="25" t="s">
        <v>253</v>
      </c>
      <c r="D3809">
        <v>1</v>
      </c>
      <c r="E3809" s="25" t="s">
        <v>8</v>
      </c>
      <c r="F3809" t="str">
        <f t="shared" si="126"/>
        <v>VNP_84910573874</v>
      </c>
      <c r="G3809" t="str">
        <f>IF(ISNA(VLOOKUP(F3809,$F$3:F3808,1,0)),"","DUP!")</f>
        <v/>
      </c>
      <c r="H3809" t="str">
        <f t="shared" si="125"/>
        <v>INSERT INTO ZONE_MAP (SERVICE_ID, SERVICE_NAME, CODE, NW_GROUP, ZONE) VALUES (1,'SMS','84910573874','84910573874','VNP');</v>
      </c>
    </row>
    <row r="3810" spans="1:8">
      <c r="A3810" s="25" t="s">
        <v>8152</v>
      </c>
      <c r="B3810" s="25" t="s">
        <v>7515</v>
      </c>
      <c r="C3810" s="25" t="s">
        <v>7516</v>
      </c>
      <c r="D3810">
        <v>1</v>
      </c>
      <c r="E3810" s="25" t="s">
        <v>8</v>
      </c>
      <c r="F3810" t="str">
        <f t="shared" si="126"/>
        <v>VNPT_84910578</v>
      </c>
      <c r="G3810" t="str">
        <f>IF(ISNA(VLOOKUP(F3810,$F$3:F3809,1,0)),"","DUP!")</f>
        <v/>
      </c>
      <c r="H3810" t="str">
        <f t="shared" si="125"/>
        <v>INSERT INTO ZONE_MAP (SERVICE_ID, SERVICE_NAME, CODE, NW_GROUP, ZONE) VALUES (1,'SMS','84910578','84910578','VNPT');</v>
      </c>
    </row>
    <row r="3811" spans="1:8">
      <c r="A3811" s="25" t="s">
        <v>8153</v>
      </c>
      <c r="B3811" s="25" t="s">
        <v>7539</v>
      </c>
      <c r="C3811" s="25" t="s">
        <v>7516</v>
      </c>
      <c r="D3811">
        <v>1</v>
      </c>
      <c r="E3811" s="25" t="s">
        <v>8</v>
      </c>
      <c r="F3811" t="str">
        <f t="shared" si="126"/>
        <v>VNPT_8491057800126</v>
      </c>
      <c r="G3811" t="str">
        <f>IF(ISNA(VLOOKUP(F3811,$F$3:F3810,1,0)),"","DUP!")</f>
        <v/>
      </c>
      <c r="H3811" t="str">
        <f t="shared" si="125"/>
        <v>INSERT INTO ZONE_MAP (SERVICE_ID, SERVICE_NAME, CODE, NW_GROUP, ZONE) VALUES (1,'SMS','8491057800126','8491057800126','VNPT');</v>
      </c>
    </row>
    <row r="3812" spans="1:8">
      <c r="A3812" s="25" t="s">
        <v>8154</v>
      </c>
      <c r="B3812" s="25" t="s">
        <v>7515</v>
      </c>
      <c r="C3812" s="25" t="s">
        <v>7516</v>
      </c>
      <c r="D3812">
        <v>1</v>
      </c>
      <c r="E3812" s="25" t="s">
        <v>8</v>
      </c>
      <c r="F3812" t="str">
        <f t="shared" si="126"/>
        <v>VNPT_84910583</v>
      </c>
      <c r="G3812" t="str">
        <f>IF(ISNA(VLOOKUP(F3812,$F$3:F3811,1,0)),"","DUP!")</f>
        <v/>
      </c>
      <c r="H3812" t="str">
        <f t="shared" si="125"/>
        <v>INSERT INTO ZONE_MAP (SERVICE_ID, SERVICE_NAME, CODE, NW_GROUP, ZONE) VALUES (1,'SMS','84910583','84910583','VNPT');</v>
      </c>
    </row>
    <row r="3813" spans="1:8">
      <c r="A3813" s="25" t="s">
        <v>8155</v>
      </c>
      <c r="B3813" s="25" t="s">
        <v>7518</v>
      </c>
      <c r="C3813" s="25" t="s">
        <v>253</v>
      </c>
      <c r="D3813">
        <v>1</v>
      </c>
      <c r="E3813" s="25" t="s">
        <v>8</v>
      </c>
      <c r="F3813" t="str">
        <f t="shared" si="126"/>
        <v>VNP_8491058350</v>
      </c>
      <c r="G3813" t="str">
        <f>IF(ISNA(VLOOKUP(F3813,$F$3:F3812,1,0)),"","DUP!")</f>
        <v/>
      </c>
      <c r="H3813" t="str">
        <f t="shared" si="125"/>
        <v>INSERT INTO ZONE_MAP (SERVICE_ID, SERVICE_NAME, CODE, NW_GROUP, ZONE) VALUES (1,'SMS','8491058350','8491058350','VNP');</v>
      </c>
    </row>
    <row r="3814" spans="1:8">
      <c r="A3814" s="25" t="s">
        <v>8156</v>
      </c>
      <c r="B3814" s="25" t="s">
        <v>7518</v>
      </c>
      <c r="C3814" s="25" t="s">
        <v>253</v>
      </c>
      <c r="D3814">
        <v>1</v>
      </c>
      <c r="E3814" s="25" t="s">
        <v>8</v>
      </c>
      <c r="F3814" t="str">
        <f t="shared" si="126"/>
        <v>VNP_84910583601</v>
      </c>
      <c r="G3814" t="str">
        <f>IF(ISNA(VLOOKUP(F3814,$F$3:F3813,1,0)),"","DUP!")</f>
        <v/>
      </c>
      <c r="H3814" t="str">
        <f t="shared" si="125"/>
        <v>INSERT INTO ZONE_MAP (SERVICE_ID, SERVICE_NAME, CODE, NW_GROUP, ZONE) VALUES (1,'SMS','84910583601','84910583601','VNP');</v>
      </c>
    </row>
    <row r="3815" spans="1:8">
      <c r="A3815" s="25" t="s">
        <v>8157</v>
      </c>
      <c r="B3815" s="25" t="s">
        <v>7518</v>
      </c>
      <c r="C3815" s="25" t="s">
        <v>253</v>
      </c>
      <c r="D3815">
        <v>1</v>
      </c>
      <c r="E3815" s="25" t="s">
        <v>8</v>
      </c>
      <c r="F3815" t="str">
        <f t="shared" si="126"/>
        <v>VNP_84910583602</v>
      </c>
      <c r="G3815" t="str">
        <f>IF(ISNA(VLOOKUP(F3815,$F$3:F3814,1,0)),"","DUP!")</f>
        <v/>
      </c>
      <c r="H3815" t="str">
        <f t="shared" si="125"/>
        <v>INSERT INTO ZONE_MAP (SERVICE_ID, SERVICE_NAME, CODE, NW_GROUP, ZONE) VALUES (1,'SMS','84910583602','84910583602','VNP');</v>
      </c>
    </row>
    <row r="3816" spans="1:8">
      <c r="A3816" s="25" t="s">
        <v>8158</v>
      </c>
      <c r="B3816" s="25" t="s">
        <v>7518</v>
      </c>
      <c r="C3816" s="25" t="s">
        <v>253</v>
      </c>
      <c r="D3816">
        <v>1</v>
      </c>
      <c r="E3816" s="25" t="s">
        <v>8</v>
      </c>
      <c r="F3816" t="str">
        <f t="shared" si="126"/>
        <v>VNP_84910583608</v>
      </c>
      <c r="G3816" t="str">
        <f>IF(ISNA(VLOOKUP(F3816,$F$3:F3815,1,0)),"","DUP!")</f>
        <v/>
      </c>
      <c r="H3816" t="str">
        <f t="shared" si="125"/>
        <v>INSERT INTO ZONE_MAP (SERVICE_ID, SERVICE_NAME, CODE, NW_GROUP, ZONE) VALUES (1,'SMS','84910583608','84910583608','VNP');</v>
      </c>
    </row>
    <row r="3817" spans="1:8">
      <c r="A3817" s="25" t="s">
        <v>8159</v>
      </c>
      <c r="B3817" s="25" t="s">
        <v>7518</v>
      </c>
      <c r="C3817" s="25" t="s">
        <v>253</v>
      </c>
      <c r="D3817">
        <v>1</v>
      </c>
      <c r="E3817" s="25" t="s">
        <v>8</v>
      </c>
      <c r="F3817" t="str">
        <f t="shared" si="126"/>
        <v>VNP_84910583609</v>
      </c>
      <c r="G3817" t="str">
        <f>IF(ISNA(VLOOKUP(F3817,$F$3:F3816,1,0)),"","DUP!")</f>
        <v/>
      </c>
      <c r="H3817" t="str">
        <f t="shared" si="125"/>
        <v>INSERT INTO ZONE_MAP (SERVICE_ID, SERVICE_NAME, CODE, NW_GROUP, ZONE) VALUES (1,'SMS','84910583609','84910583609','VNP');</v>
      </c>
    </row>
    <row r="3818" spans="1:8">
      <c r="A3818" s="25" t="s">
        <v>8160</v>
      </c>
      <c r="B3818" s="25" t="s">
        <v>7518</v>
      </c>
      <c r="C3818" s="25" t="s">
        <v>253</v>
      </c>
      <c r="D3818">
        <v>1</v>
      </c>
      <c r="E3818" s="25" t="s">
        <v>8</v>
      </c>
      <c r="F3818" t="str">
        <f t="shared" si="126"/>
        <v>VNP_8491058370</v>
      </c>
      <c r="G3818" t="str">
        <f>IF(ISNA(VLOOKUP(F3818,$F$3:F3817,1,0)),"","DUP!")</f>
        <v/>
      </c>
      <c r="H3818" t="str">
        <f t="shared" si="125"/>
        <v>INSERT INTO ZONE_MAP (SERVICE_ID, SERVICE_NAME, CODE, NW_GROUP, ZONE) VALUES (1,'SMS','8491058370','8491058370','VNP');</v>
      </c>
    </row>
    <row r="3819" spans="1:8">
      <c r="A3819" s="25" t="s">
        <v>8161</v>
      </c>
      <c r="B3819" s="25" t="s">
        <v>7515</v>
      </c>
      <c r="C3819" s="25" t="s">
        <v>7516</v>
      </c>
      <c r="D3819">
        <v>1</v>
      </c>
      <c r="E3819" s="25" t="s">
        <v>8</v>
      </c>
      <c r="F3819" t="str">
        <f t="shared" si="126"/>
        <v>VNPT_84910588</v>
      </c>
      <c r="G3819" t="str">
        <f>IF(ISNA(VLOOKUP(F3819,$F$3:F3818,1,0)),"","DUP!")</f>
        <v/>
      </c>
      <c r="H3819" t="str">
        <f t="shared" si="125"/>
        <v>INSERT INTO ZONE_MAP (SERVICE_ID, SERVICE_NAME, CODE, NW_GROUP, ZONE) VALUES (1,'SMS','84910588','84910588','VNPT');</v>
      </c>
    </row>
    <row r="3820" spans="1:8">
      <c r="A3820" s="25" t="s">
        <v>8162</v>
      </c>
      <c r="B3820" s="25" t="s">
        <v>7539</v>
      </c>
      <c r="C3820" s="25" t="s">
        <v>7516</v>
      </c>
      <c r="D3820">
        <v>1</v>
      </c>
      <c r="E3820" s="25" t="s">
        <v>8</v>
      </c>
      <c r="F3820" t="str">
        <f t="shared" si="126"/>
        <v>VNPT_8491058800126</v>
      </c>
      <c r="G3820" t="str">
        <f>IF(ISNA(VLOOKUP(F3820,$F$3:F3819,1,0)),"","DUP!")</f>
        <v/>
      </c>
      <c r="H3820" t="str">
        <f t="shared" si="125"/>
        <v>INSERT INTO ZONE_MAP (SERVICE_ID, SERVICE_NAME, CODE, NW_GROUP, ZONE) VALUES (1,'SMS','8491058800126','8491058800126','VNPT');</v>
      </c>
    </row>
    <row r="3821" spans="1:8">
      <c r="A3821" s="25" t="s">
        <v>8163</v>
      </c>
      <c r="B3821" s="25" t="s">
        <v>7518</v>
      </c>
      <c r="C3821" s="25" t="s">
        <v>253</v>
      </c>
      <c r="D3821">
        <v>1</v>
      </c>
      <c r="E3821" s="25" t="s">
        <v>8</v>
      </c>
      <c r="F3821" t="str">
        <f t="shared" si="126"/>
        <v>VNP_849105885</v>
      </c>
      <c r="G3821" t="str">
        <f>IF(ISNA(VLOOKUP(F3821,$F$3:F3820,1,0)),"","DUP!")</f>
        <v/>
      </c>
      <c r="H3821" t="str">
        <f t="shared" si="125"/>
        <v>INSERT INTO ZONE_MAP (SERVICE_ID, SERVICE_NAME, CODE, NW_GROUP, ZONE) VALUES (1,'SMS','849105885','849105885','VNP');</v>
      </c>
    </row>
    <row r="3822" spans="1:8">
      <c r="A3822" s="25" t="s">
        <v>8164</v>
      </c>
      <c r="B3822" s="25" t="s">
        <v>7515</v>
      </c>
      <c r="C3822" s="25" t="s">
        <v>7516</v>
      </c>
      <c r="D3822">
        <v>1</v>
      </c>
      <c r="E3822" s="25" t="s">
        <v>8</v>
      </c>
      <c r="F3822" t="str">
        <f t="shared" si="126"/>
        <v>VNPT_84910593</v>
      </c>
      <c r="G3822" t="str">
        <f>IF(ISNA(VLOOKUP(F3822,$F$3:F3821,1,0)),"","DUP!")</f>
        <v/>
      </c>
      <c r="H3822" t="str">
        <f t="shared" si="125"/>
        <v>INSERT INTO ZONE_MAP (SERVICE_ID, SERVICE_NAME, CODE, NW_GROUP, ZONE) VALUES (1,'SMS','84910593','84910593','VNPT');</v>
      </c>
    </row>
    <row r="3823" spans="1:8">
      <c r="A3823" s="25" t="s">
        <v>8165</v>
      </c>
      <c r="B3823" s="25" t="s">
        <v>7518</v>
      </c>
      <c r="C3823" s="25" t="s">
        <v>253</v>
      </c>
      <c r="D3823">
        <v>1</v>
      </c>
      <c r="E3823" s="25" t="s">
        <v>8</v>
      </c>
      <c r="F3823" t="str">
        <f t="shared" si="126"/>
        <v>VNP_8491059350</v>
      </c>
      <c r="G3823" t="str">
        <f>IF(ISNA(VLOOKUP(F3823,$F$3:F3822,1,0)),"","DUP!")</f>
        <v/>
      </c>
      <c r="H3823" t="str">
        <f t="shared" si="125"/>
        <v>INSERT INTO ZONE_MAP (SERVICE_ID, SERVICE_NAME, CODE, NW_GROUP, ZONE) VALUES (1,'SMS','8491059350','8491059350','VNP');</v>
      </c>
    </row>
    <row r="3824" spans="1:8">
      <c r="A3824" s="25" t="s">
        <v>8166</v>
      </c>
      <c r="B3824" s="25" t="s">
        <v>7518</v>
      </c>
      <c r="C3824" s="25" t="s">
        <v>253</v>
      </c>
      <c r="D3824">
        <v>1</v>
      </c>
      <c r="E3824" s="25" t="s">
        <v>8</v>
      </c>
      <c r="F3824" t="str">
        <f t="shared" si="126"/>
        <v>VNP_84910593500</v>
      </c>
      <c r="G3824" t="str">
        <f>IF(ISNA(VLOOKUP(F3824,$F$3:F3823,1,0)),"","DUP!")</f>
        <v/>
      </c>
      <c r="H3824" t="str">
        <f t="shared" si="125"/>
        <v>INSERT INTO ZONE_MAP (SERVICE_ID, SERVICE_NAME, CODE, NW_GROUP, ZONE) VALUES (1,'SMS','84910593500','84910593500','VNP');</v>
      </c>
    </row>
    <row r="3825" spans="1:8">
      <c r="A3825" s="25" t="s">
        <v>8167</v>
      </c>
      <c r="B3825" s="25" t="s">
        <v>7518</v>
      </c>
      <c r="C3825" s="25" t="s">
        <v>253</v>
      </c>
      <c r="D3825">
        <v>1</v>
      </c>
      <c r="E3825" s="25" t="s">
        <v>8</v>
      </c>
      <c r="F3825" t="str">
        <f t="shared" si="126"/>
        <v>VNP_84910593512</v>
      </c>
      <c r="G3825" t="str">
        <f>IF(ISNA(VLOOKUP(F3825,$F$3:F3824,1,0)),"","DUP!")</f>
        <v/>
      </c>
      <c r="H3825" t="str">
        <f t="shared" si="125"/>
        <v>INSERT INTO ZONE_MAP (SERVICE_ID, SERVICE_NAME, CODE, NW_GROUP, ZONE) VALUES (1,'SMS','84910593512','84910593512','VNP');</v>
      </c>
    </row>
    <row r="3826" spans="1:8">
      <c r="A3826" s="25" t="s">
        <v>8168</v>
      </c>
      <c r="B3826" s="25" t="s">
        <v>7518</v>
      </c>
      <c r="C3826" s="25" t="s">
        <v>253</v>
      </c>
      <c r="D3826">
        <v>1</v>
      </c>
      <c r="E3826" s="25" t="s">
        <v>8</v>
      </c>
      <c r="F3826" t="str">
        <f t="shared" si="126"/>
        <v>VNP_84910593514</v>
      </c>
      <c r="G3826" t="str">
        <f>IF(ISNA(VLOOKUP(F3826,$F$3:F3825,1,0)),"","DUP!")</f>
        <v/>
      </c>
      <c r="H3826" t="str">
        <f t="shared" ref="H3826:H3889" si="127">IF(G3826="DUP!","","INSERT INTO ZONE_MAP (SERVICE_ID, SERVICE_NAME, CODE, NW_GROUP, ZONE) VALUES ("&amp;D3826&amp;",'"&amp;E3826&amp;"','"&amp;A3826&amp;"','"&amp;A3826&amp;"','"&amp;C3826&amp;"');")</f>
        <v>INSERT INTO ZONE_MAP (SERVICE_ID, SERVICE_NAME, CODE, NW_GROUP, ZONE) VALUES (1,'SMS','84910593514','84910593514','VNP');</v>
      </c>
    </row>
    <row r="3827" spans="1:8">
      <c r="A3827" s="25" t="s">
        <v>8169</v>
      </c>
      <c r="B3827" s="25" t="s">
        <v>7518</v>
      </c>
      <c r="C3827" s="25" t="s">
        <v>253</v>
      </c>
      <c r="D3827">
        <v>1</v>
      </c>
      <c r="E3827" s="25" t="s">
        <v>8</v>
      </c>
      <c r="F3827" t="str">
        <f t="shared" si="126"/>
        <v>VNP_84910593516</v>
      </c>
      <c r="G3827" t="str">
        <f>IF(ISNA(VLOOKUP(F3827,$F$3:F3826,1,0)),"","DUP!")</f>
        <v/>
      </c>
      <c r="H3827" t="str">
        <f t="shared" si="127"/>
        <v>INSERT INTO ZONE_MAP (SERVICE_ID, SERVICE_NAME, CODE, NW_GROUP, ZONE) VALUES (1,'SMS','84910593516','84910593516','VNP');</v>
      </c>
    </row>
    <row r="3828" spans="1:8">
      <c r="A3828" s="25" t="s">
        <v>8170</v>
      </c>
      <c r="B3828" s="25" t="s">
        <v>7518</v>
      </c>
      <c r="C3828" s="25" t="s">
        <v>253</v>
      </c>
      <c r="D3828">
        <v>1</v>
      </c>
      <c r="E3828" s="25" t="s">
        <v>8</v>
      </c>
      <c r="F3828" t="str">
        <f t="shared" si="126"/>
        <v>VNP_84910593517</v>
      </c>
      <c r="G3828" t="str">
        <f>IF(ISNA(VLOOKUP(F3828,$F$3:F3827,1,0)),"","DUP!")</f>
        <v/>
      </c>
      <c r="H3828" t="str">
        <f t="shared" si="127"/>
        <v>INSERT INTO ZONE_MAP (SERVICE_ID, SERVICE_NAME, CODE, NW_GROUP, ZONE) VALUES (1,'SMS','84910593517','84910593517','VNP');</v>
      </c>
    </row>
    <row r="3829" spans="1:8">
      <c r="A3829" s="25" t="s">
        <v>8171</v>
      </c>
      <c r="B3829" s="25" t="s">
        <v>7518</v>
      </c>
      <c r="C3829" s="25" t="s">
        <v>253</v>
      </c>
      <c r="D3829">
        <v>1</v>
      </c>
      <c r="E3829" s="25" t="s">
        <v>8</v>
      </c>
      <c r="F3829" t="str">
        <f t="shared" si="126"/>
        <v>VNP_84910593518</v>
      </c>
      <c r="G3829" t="str">
        <f>IF(ISNA(VLOOKUP(F3829,$F$3:F3828,1,0)),"","DUP!")</f>
        <v/>
      </c>
      <c r="H3829" t="str">
        <f t="shared" si="127"/>
        <v>INSERT INTO ZONE_MAP (SERVICE_ID, SERVICE_NAME, CODE, NW_GROUP, ZONE) VALUES (1,'SMS','84910593518','84910593518','VNP');</v>
      </c>
    </row>
    <row r="3830" spans="1:8">
      <c r="A3830" s="25" t="s">
        <v>8172</v>
      </c>
      <c r="B3830" s="25" t="s">
        <v>7518</v>
      </c>
      <c r="C3830" s="25" t="s">
        <v>253</v>
      </c>
      <c r="D3830">
        <v>1</v>
      </c>
      <c r="E3830" s="25" t="s">
        <v>8</v>
      </c>
      <c r="F3830" t="str">
        <f t="shared" si="126"/>
        <v>VNP_84910593547</v>
      </c>
      <c r="G3830" t="str">
        <f>IF(ISNA(VLOOKUP(F3830,$F$3:F3829,1,0)),"","DUP!")</f>
        <v/>
      </c>
      <c r="H3830" t="str">
        <f t="shared" si="127"/>
        <v>INSERT INTO ZONE_MAP (SERVICE_ID, SERVICE_NAME, CODE, NW_GROUP, ZONE) VALUES (1,'SMS','84910593547','84910593547','VNP');</v>
      </c>
    </row>
    <row r="3831" spans="1:8">
      <c r="A3831" s="25" t="s">
        <v>8173</v>
      </c>
      <c r="B3831" s="25" t="s">
        <v>7518</v>
      </c>
      <c r="C3831" s="25" t="s">
        <v>253</v>
      </c>
      <c r="D3831">
        <v>1</v>
      </c>
      <c r="E3831" s="25" t="s">
        <v>8</v>
      </c>
      <c r="F3831" t="str">
        <f t="shared" si="126"/>
        <v>VNP_84910593565</v>
      </c>
      <c r="G3831" t="str">
        <f>IF(ISNA(VLOOKUP(F3831,$F$3:F3830,1,0)),"","DUP!")</f>
        <v/>
      </c>
      <c r="H3831" t="str">
        <f t="shared" si="127"/>
        <v>INSERT INTO ZONE_MAP (SERVICE_ID, SERVICE_NAME, CODE, NW_GROUP, ZONE) VALUES (1,'SMS','84910593565','84910593565','VNP');</v>
      </c>
    </row>
    <row r="3832" spans="1:8">
      <c r="A3832" s="25" t="s">
        <v>8174</v>
      </c>
      <c r="B3832" s="25" t="s">
        <v>7518</v>
      </c>
      <c r="C3832" s="25" t="s">
        <v>253</v>
      </c>
      <c r="D3832">
        <v>1</v>
      </c>
      <c r="E3832" s="25" t="s">
        <v>8</v>
      </c>
      <c r="F3832" t="str">
        <f t="shared" si="126"/>
        <v>VNP_84910593567</v>
      </c>
      <c r="G3832" t="str">
        <f>IF(ISNA(VLOOKUP(F3832,$F$3:F3831,1,0)),"","DUP!")</f>
        <v/>
      </c>
      <c r="H3832" t="str">
        <f t="shared" si="127"/>
        <v>INSERT INTO ZONE_MAP (SERVICE_ID, SERVICE_NAME, CODE, NW_GROUP, ZONE) VALUES (1,'SMS','84910593567','84910593567','VNP');</v>
      </c>
    </row>
    <row r="3833" spans="1:8">
      <c r="A3833" s="25" t="s">
        <v>8175</v>
      </c>
      <c r="B3833" s="25" t="s">
        <v>7518</v>
      </c>
      <c r="C3833" s="25" t="s">
        <v>253</v>
      </c>
      <c r="D3833">
        <v>1</v>
      </c>
      <c r="E3833" s="25" t="s">
        <v>8</v>
      </c>
      <c r="F3833" t="str">
        <f t="shared" si="126"/>
        <v>VNP_8491059360</v>
      </c>
      <c r="G3833" t="str">
        <f>IF(ISNA(VLOOKUP(F3833,$F$3:F3832,1,0)),"","DUP!")</f>
        <v/>
      </c>
      <c r="H3833" t="str">
        <f t="shared" si="127"/>
        <v>INSERT INTO ZONE_MAP (SERVICE_ID, SERVICE_NAME, CODE, NW_GROUP, ZONE) VALUES (1,'SMS','8491059360','8491059360','VNP');</v>
      </c>
    </row>
    <row r="3834" spans="1:8">
      <c r="A3834" s="25" t="s">
        <v>8176</v>
      </c>
      <c r="B3834" s="25" t="s">
        <v>7518</v>
      </c>
      <c r="C3834" s="25" t="s">
        <v>253</v>
      </c>
      <c r="D3834">
        <v>1</v>
      </c>
      <c r="E3834" s="25" t="s">
        <v>8</v>
      </c>
      <c r="F3834" t="str">
        <f t="shared" si="126"/>
        <v>VNP_84910593614</v>
      </c>
      <c r="G3834" t="str">
        <f>IF(ISNA(VLOOKUP(F3834,$F$3:F3833,1,0)),"","DUP!")</f>
        <v/>
      </c>
      <c r="H3834" t="str">
        <f t="shared" si="127"/>
        <v>INSERT INTO ZONE_MAP (SERVICE_ID, SERVICE_NAME, CODE, NW_GROUP, ZONE) VALUES (1,'SMS','84910593614','84910593614','VNP');</v>
      </c>
    </row>
    <row r="3835" spans="1:8">
      <c r="A3835" s="25" t="s">
        <v>8177</v>
      </c>
      <c r="B3835" s="25" t="s">
        <v>7518</v>
      </c>
      <c r="C3835" s="25" t="s">
        <v>253</v>
      </c>
      <c r="D3835">
        <v>1</v>
      </c>
      <c r="E3835" s="25" t="s">
        <v>8</v>
      </c>
      <c r="F3835" t="str">
        <f t="shared" si="126"/>
        <v>VNP_84910593617</v>
      </c>
      <c r="G3835" t="str">
        <f>IF(ISNA(VLOOKUP(F3835,$F$3:F3834,1,0)),"","DUP!")</f>
        <v/>
      </c>
      <c r="H3835" t="str">
        <f t="shared" si="127"/>
        <v>INSERT INTO ZONE_MAP (SERVICE_ID, SERVICE_NAME, CODE, NW_GROUP, ZONE) VALUES (1,'SMS','84910593617','84910593617','VNP');</v>
      </c>
    </row>
    <row r="3836" spans="1:8">
      <c r="A3836" s="25" t="s">
        <v>8178</v>
      </c>
      <c r="B3836" s="25" t="s">
        <v>7518</v>
      </c>
      <c r="C3836" s="25" t="s">
        <v>253</v>
      </c>
      <c r="D3836">
        <v>1</v>
      </c>
      <c r="E3836" s="25" t="s">
        <v>8</v>
      </c>
      <c r="F3836" t="str">
        <f t="shared" si="126"/>
        <v>VNP_84910593620</v>
      </c>
      <c r="G3836" t="str">
        <f>IF(ISNA(VLOOKUP(F3836,$F$3:F3835,1,0)),"","DUP!")</f>
        <v/>
      </c>
      <c r="H3836" t="str">
        <f t="shared" si="127"/>
        <v>INSERT INTO ZONE_MAP (SERVICE_ID, SERVICE_NAME, CODE, NW_GROUP, ZONE) VALUES (1,'SMS','84910593620','84910593620','VNP');</v>
      </c>
    </row>
    <row r="3837" spans="1:8">
      <c r="A3837" s="25" t="s">
        <v>8179</v>
      </c>
      <c r="B3837" s="25" t="s">
        <v>7518</v>
      </c>
      <c r="C3837" s="25" t="s">
        <v>253</v>
      </c>
      <c r="D3837">
        <v>1</v>
      </c>
      <c r="E3837" s="25" t="s">
        <v>8</v>
      </c>
      <c r="F3837" t="str">
        <f t="shared" si="126"/>
        <v>VNP_84910593656</v>
      </c>
      <c r="G3837" t="str">
        <f>IF(ISNA(VLOOKUP(F3837,$F$3:F3836,1,0)),"","DUP!")</f>
        <v/>
      </c>
      <c r="H3837" t="str">
        <f t="shared" si="127"/>
        <v>INSERT INTO ZONE_MAP (SERVICE_ID, SERVICE_NAME, CODE, NW_GROUP, ZONE) VALUES (1,'SMS','84910593656','84910593656','VNP');</v>
      </c>
    </row>
    <row r="3838" spans="1:8">
      <c r="A3838" s="25" t="s">
        <v>8180</v>
      </c>
      <c r="B3838" s="25" t="s">
        <v>7515</v>
      </c>
      <c r="C3838" s="25" t="s">
        <v>7516</v>
      </c>
      <c r="D3838">
        <v>1</v>
      </c>
      <c r="E3838" s="25" t="s">
        <v>8</v>
      </c>
      <c r="F3838" t="str">
        <f t="shared" si="126"/>
        <v>VNPT_84910598</v>
      </c>
      <c r="G3838" t="str">
        <f>IF(ISNA(VLOOKUP(F3838,$F$3:F3837,1,0)),"","DUP!")</f>
        <v/>
      </c>
      <c r="H3838" t="str">
        <f t="shared" si="127"/>
        <v>INSERT INTO ZONE_MAP (SERVICE_ID, SERVICE_NAME, CODE, NW_GROUP, ZONE) VALUES (1,'SMS','84910598','84910598','VNPT');</v>
      </c>
    </row>
    <row r="3839" spans="1:8">
      <c r="A3839" s="25" t="s">
        <v>8181</v>
      </c>
      <c r="B3839" s="25" t="s">
        <v>7539</v>
      </c>
      <c r="C3839" s="25" t="s">
        <v>7516</v>
      </c>
      <c r="D3839">
        <v>1</v>
      </c>
      <c r="E3839" s="25" t="s">
        <v>8</v>
      </c>
      <c r="F3839" t="str">
        <f t="shared" si="126"/>
        <v>VNPT_8491059800126</v>
      </c>
      <c r="G3839" t="str">
        <f>IF(ISNA(VLOOKUP(F3839,$F$3:F3838,1,0)),"","DUP!")</f>
        <v/>
      </c>
      <c r="H3839" t="str">
        <f t="shared" si="127"/>
        <v>INSERT INTO ZONE_MAP (SERVICE_ID, SERVICE_NAME, CODE, NW_GROUP, ZONE) VALUES (1,'SMS','8491059800126','8491059800126','VNPT');</v>
      </c>
    </row>
    <row r="3840" spans="1:8">
      <c r="A3840" s="25" t="s">
        <v>8182</v>
      </c>
      <c r="B3840" s="25" t="s">
        <v>7518</v>
      </c>
      <c r="C3840" s="25" t="s">
        <v>253</v>
      </c>
      <c r="D3840">
        <v>1</v>
      </c>
      <c r="E3840" s="25" t="s">
        <v>8</v>
      </c>
      <c r="F3840" t="str">
        <f t="shared" si="126"/>
        <v>VNP_849105985</v>
      </c>
      <c r="G3840" t="str">
        <f>IF(ISNA(VLOOKUP(F3840,$F$3:F3839,1,0)),"","DUP!")</f>
        <v/>
      </c>
      <c r="H3840" t="str">
        <f t="shared" si="127"/>
        <v>INSERT INTO ZONE_MAP (SERVICE_ID, SERVICE_NAME, CODE, NW_GROUP, ZONE) VALUES (1,'SMS','849105985','849105985','VNP');</v>
      </c>
    </row>
    <row r="3841" spans="1:8">
      <c r="A3841" s="25" t="s">
        <v>8183</v>
      </c>
      <c r="B3841" s="25" t="s">
        <v>7515</v>
      </c>
      <c r="C3841" s="25" t="s">
        <v>7516</v>
      </c>
      <c r="D3841">
        <v>1</v>
      </c>
      <c r="E3841" s="25" t="s">
        <v>8</v>
      </c>
      <c r="F3841" t="str">
        <f t="shared" si="126"/>
        <v>VNPT_84910603</v>
      </c>
      <c r="G3841" t="str">
        <f>IF(ISNA(VLOOKUP(F3841,$F$3:F3840,1,0)),"","DUP!")</f>
        <v/>
      </c>
      <c r="H3841" t="str">
        <f t="shared" si="127"/>
        <v>INSERT INTO ZONE_MAP (SERVICE_ID, SERVICE_NAME, CODE, NW_GROUP, ZONE) VALUES (1,'SMS','84910603','84910603','VNPT');</v>
      </c>
    </row>
    <row r="3842" spans="1:8">
      <c r="A3842" s="25" t="s">
        <v>8184</v>
      </c>
      <c r="B3842" s="25" t="s">
        <v>7518</v>
      </c>
      <c r="C3842" s="25" t="s">
        <v>253</v>
      </c>
      <c r="D3842">
        <v>1</v>
      </c>
      <c r="E3842" s="25" t="s">
        <v>8</v>
      </c>
      <c r="F3842" t="str">
        <f t="shared" si="126"/>
        <v>VNP_8491060350</v>
      </c>
      <c r="G3842" t="str">
        <f>IF(ISNA(VLOOKUP(F3842,$F$3:F3841,1,0)),"","DUP!")</f>
        <v/>
      </c>
      <c r="H3842" t="str">
        <f t="shared" si="127"/>
        <v>INSERT INTO ZONE_MAP (SERVICE_ID, SERVICE_NAME, CODE, NW_GROUP, ZONE) VALUES (1,'SMS','8491060350','8491060350','VNP');</v>
      </c>
    </row>
    <row r="3843" spans="1:8">
      <c r="A3843" s="25" t="s">
        <v>8185</v>
      </c>
      <c r="B3843" s="25" t="s">
        <v>7518</v>
      </c>
      <c r="C3843" s="25" t="s">
        <v>253</v>
      </c>
      <c r="D3843">
        <v>1</v>
      </c>
      <c r="E3843" s="25" t="s">
        <v>8</v>
      </c>
      <c r="F3843" t="str">
        <f t="shared" si="126"/>
        <v>VNP_84910603520</v>
      </c>
      <c r="G3843" t="str">
        <f>IF(ISNA(VLOOKUP(F3843,$F$3:F3842,1,0)),"","DUP!")</f>
        <v/>
      </c>
      <c r="H3843" t="str">
        <f t="shared" si="127"/>
        <v>INSERT INTO ZONE_MAP (SERVICE_ID, SERVICE_NAME, CODE, NW_GROUP, ZONE) VALUES (1,'SMS','84910603520','84910603520','VNP');</v>
      </c>
    </row>
    <row r="3844" spans="1:8">
      <c r="A3844" s="25" t="s">
        <v>8186</v>
      </c>
      <c r="B3844" s="25" t="s">
        <v>7518</v>
      </c>
      <c r="C3844" s="25" t="s">
        <v>253</v>
      </c>
      <c r="D3844">
        <v>1</v>
      </c>
      <c r="E3844" s="25" t="s">
        <v>8</v>
      </c>
      <c r="F3844" t="str">
        <f t="shared" ref="F3844:F3907" si="128">C3844&amp;"_"&amp;A3844</f>
        <v>VNP_84910603530</v>
      </c>
      <c r="G3844" t="str">
        <f>IF(ISNA(VLOOKUP(F3844,$F$3:F3843,1,0)),"","DUP!")</f>
        <v/>
      </c>
      <c r="H3844" t="str">
        <f t="shared" si="127"/>
        <v>INSERT INTO ZONE_MAP (SERVICE_ID, SERVICE_NAME, CODE, NW_GROUP, ZONE) VALUES (1,'SMS','84910603530','84910603530','VNP');</v>
      </c>
    </row>
    <row r="3845" spans="1:8">
      <c r="A3845" s="25" t="s">
        <v>8187</v>
      </c>
      <c r="B3845" s="25" t="s">
        <v>7518</v>
      </c>
      <c r="C3845" s="25" t="s">
        <v>253</v>
      </c>
      <c r="D3845">
        <v>1</v>
      </c>
      <c r="E3845" s="25" t="s">
        <v>8</v>
      </c>
      <c r="F3845" t="str">
        <f t="shared" si="128"/>
        <v>VNP_84910603540</v>
      </c>
      <c r="G3845" t="str">
        <f>IF(ISNA(VLOOKUP(F3845,$F$3:F3844,1,0)),"","DUP!")</f>
        <v/>
      </c>
      <c r="H3845" t="str">
        <f t="shared" si="127"/>
        <v>INSERT INTO ZONE_MAP (SERVICE_ID, SERVICE_NAME, CODE, NW_GROUP, ZONE) VALUES (1,'SMS','84910603540','84910603540','VNP');</v>
      </c>
    </row>
    <row r="3846" spans="1:8">
      <c r="A3846" s="25" t="s">
        <v>8188</v>
      </c>
      <c r="B3846" s="25" t="s">
        <v>7518</v>
      </c>
      <c r="C3846" s="25" t="s">
        <v>253</v>
      </c>
      <c r="D3846">
        <v>1</v>
      </c>
      <c r="E3846" s="25" t="s">
        <v>8</v>
      </c>
      <c r="F3846" t="str">
        <f t="shared" si="128"/>
        <v>VNP_84910603550</v>
      </c>
      <c r="G3846" t="str">
        <f>IF(ISNA(VLOOKUP(F3846,$F$3:F3845,1,0)),"","DUP!")</f>
        <v/>
      </c>
      <c r="H3846" t="str">
        <f t="shared" si="127"/>
        <v>INSERT INTO ZONE_MAP (SERVICE_ID, SERVICE_NAME, CODE, NW_GROUP, ZONE) VALUES (1,'SMS','84910603550','84910603550','VNP');</v>
      </c>
    </row>
    <row r="3847" spans="1:8">
      <c r="A3847" s="25" t="s">
        <v>8189</v>
      </c>
      <c r="B3847" s="25" t="s">
        <v>7518</v>
      </c>
      <c r="C3847" s="25" t="s">
        <v>253</v>
      </c>
      <c r="D3847">
        <v>1</v>
      </c>
      <c r="E3847" s="25" t="s">
        <v>8</v>
      </c>
      <c r="F3847" t="str">
        <f t="shared" si="128"/>
        <v>VNP_84910603590</v>
      </c>
      <c r="G3847" t="str">
        <f>IF(ISNA(VLOOKUP(F3847,$F$3:F3846,1,0)),"","DUP!")</f>
        <v/>
      </c>
      <c r="H3847" t="str">
        <f t="shared" si="127"/>
        <v>INSERT INTO ZONE_MAP (SERVICE_ID, SERVICE_NAME, CODE, NW_GROUP, ZONE) VALUES (1,'SMS','84910603590','84910603590','VNP');</v>
      </c>
    </row>
    <row r="3848" spans="1:8">
      <c r="A3848" s="25" t="s">
        <v>8190</v>
      </c>
      <c r="B3848" s="25" t="s">
        <v>7518</v>
      </c>
      <c r="C3848" s="25" t="s">
        <v>253</v>
      </c>
      <c r="D3848">
        <v>1</v>
      </c>
      <c r="E3848" s="25" t="s">
        <v>8</v>
      </c>
      <c r="F3848" t="str">
        <f t="shared" si="128"/>
        <v>VNP_84910603591</v>
      </c>
      <c r="G3848" t="str">
        <f>IF(ISNA(VLOOKUP(F3848,$F$3:F3847,1,0)),"","DUP!")</f>
        <v/>
      </c>
      <c r="H3848" t="str">
        <f t="shared" si="127"/>
        <v>INSERT INTO ZONE_MAP (SERVICE_ID, SERVICE_NAME, CODE, NW_GROUP, ZONE) VALUES (1,'SMS','84910603591','84910603591','VNP');</v>
      </c>
    </row>
    <row r="3849" spans="1:8">
      <c r="A3849" s="25" t="s">
        <v>8191</v>
      </c>
      <c r="B3849" s="25" t="s">
        <v>7515</v>
      </c>
      <c r="C3849" s="25" t="s">
        <v>7516</v>
      </c>
      <c r="D3849">
        <v>1</v>
      </c>
      <c r="E3849" s="25" t="s">
        <v>8</v>
      </c>
      <c r="F3849" t="str">
        <f t="shared" si="128"/>
        <v>VNPT_84910608</v>
      </c>
      <c r="G3849" t="str">
        <f>IF(ISNA(VLOOKUP(F3849,$F$3:F3848,1,0)),"","DUP!")</f>
        <v/>
      </c>
      <c r="H3849" t="str">
        <f t="shared" si="127"/>
        <v>INSERT INTO ZONE_MAP (SERVICE_ID, SERVICE_NAME, CODE, NW_GROUP, ZONE) VALUES (1,'SMS','84910608','84910608','VNPT');</v>
      </c>
    </row>
    <row r="3850" spans="1:8">
      <c r="A3850" s="25" t="s">
        <v>8192</v>
      </c>
      <c r="B3850" s="25" t="s">
        <v>7539</v>
      </c>
      <c r="C3850" s="25" t="s">
        <v>7516</v>
      </c>
      <c r="D3850">
        <v>1</v>
      </c>
      <c r="E3850" s="25" t="s">
        <v>8</v>
      </c>
      <c r="F3850" t="str">
        <f t="shared" si="128"/>
        <v>VNPT_8491060800126</v>
      </c>
      <c r="G3850" t="str">
        <f>IF(ISNA(VLOOKUP(F3850,$F$3:F3849,1,0)),"","DUP!")</f>
        <v/>
      </c>
      <c r="H3850" t="str">
        <f t="shared" si="127"/>
        <v>INSERT INTO ZONE_MAP (SERVICE_ID, SERVICE_NAME, CODE, NW_GROUP, ZONE) VALUES (1,'SMS','8491060800126','8491060800126','VNPT');</v>
      </c>
    </row>
    <row r="3851" spans="1:8">
      <c r="A3851" s="25" t="s">
        <v>8193</v>
      </c>
      <c r="B3851" s="25" t="s">
        <v>7515</v>
      </c>
      <c r="C3851" s="25" t="s">
        <v>7516</v>
      </c>
      <c r="D3851">
        <v>1</v>
      </c>
      <c r="E3851" s="25" t="s">
        <v>8</v>
      </c>
      <c r="F3851" t="str">
        <f t="shared" si="128"/>
        <v>VNPT_84910613</v>
      </c>
      <c r="G3851" t="str">
        <f>IF(ISNA(VLOOKUP(F3851,$F$3:F3850,1,0)),"","DUP!")</f>
        <v/>
      </c>
      <c r="H3851" t="str">
        <f t="shared" si="127"/>
        <v>INSERT INTO ZONE_MAP (SERVICE_ID, SERVICE_NAME, CODE, NW_GROUP, ZONE) VALUES (1,'SMS','84910613','84910613','VNPT');</v>
      </c>
    </row>
    <row r="3852" spans="1:8">
      <c r="A3852" s="25" t="s">
        <v>8194</v>
      </c>
      <c r="B3852" s="25" t="s">
        <v>7518</v>
      </c>
      <c r="C3852" s="25" t="s">
        <v>253</v>
      </c>
      <c r="D3852">
        <v>1</v>
      </c>
      <c r="E3852" s="25" t="s">
        <v>8</v>
      </c>
      <c r="F3852" t="str">
        <f t="shared" si="128"/>
        <v>VNP_8491061360</v>
      </c>
      <c r="G3852" t="str">
        <f>IF(ISNA(VLOOKUP(F3852,$F$3:F3851,1,0)),"","DUP!")</f>
        <v/>
      </c>
      <c r="H3852" t="str">
        <f t="shared" si="127"/>
        <v>INSERT INTO ZONE_MAP (SERVICE_ID, SERVICE_NAME, CODE, NW_GROUP, ZONE) VALUES (1,'SMS','8491061360','8491061360','VNP');</v>
      </c>
    </row>
    <row r="3853" spans="1:8">
      <c r="A3853" s="25" t="s">
        <v>8195</v>
      </c>
      <c r="B3853" s="25" t="s">
        <v>7518</v>
      </c>
      <c r="C3853" s="25" t="s">
        <v>253</v>
      </c>
      <c r="D3853">
        <v>1</v>
      </c>
      <c r="E3853" s="25" t="s">
        <v>8</v>
      </c>
      <c r="F3853" t="str">
        <f t="shared" si="128"/>
        <v>VNP_8491061370</v>
      </c>
      <c r="G3853" t="str">
        <f>IF(ISNA(VLOOKUP(F3853,$F$3:F3852,1,0)),"","DUP!")</f>
        <v/>
      </c>
      <c r="H3853" t="str">
        <f t="shared" si="127"/>
        <v>INSERT INTO ZONE_MAP (SERVICE_ID, SERVICE_NAME, CODE, NW_GROUP, ZONE) VALUES (1,'SMS','8491061370','8491061370','VNP');</v>
      </c>
    </row>
    <row r="3854" spans="1:8">
      <c r="A3854" s="25" t="s">
        <v>8196</v>
      </c>
      <c r="B3854" s="25" t="s">
        <v>7515</v>
      </c>
      <c r="C3854" s="25" t="s">
        <v>7516</v>
      </c>
      <c r="D3854">
        <v>1</v>
      </c>
      <c r="E3854" s="25" t="s">
        <v>8</v>
      </c>
      <c r="F3854" t="str">
        <f t="shared" si="128"/>
        <v>VNPT_84910618</v>
      </c>
      <c r="G3854" t="str">
        <f>IF(ISNA(VLOOKUP(F3854,$F$3:F3853,1,0)),"","DUP!")</f>
        <v/>
      </c>
      <c r="H3854" t="str">
        <f t="shared" si="127"/>
        <v>INSERT INTO ZONE_MAP (SERVICE_ID, SERVICE_NAME, CODE, NW_GROUP, ZONE) VALUES (1,'SMS','84910618','84910618','VNPT');</v>
      </c>
    </row>
    <row r="3855" spans="1:8">
      <c r="A3855" s="25" t="s">
        <v>8197</v>
      </c>
      <c r="B3855" s="25" t="s">
        <v>7539</v>
      </c>
      <c r="C3855" s="25" t="s">
        <v>7516</v>
      </c>
      <c r="D3855">
        <v>1</v>
      </c>
      <c r="E3855" s="25" t="s">
        <v>8</v>
      </c>
      <c r="F3855" t="str">
        <f t="shared" si="128"/>
        <v>VNPT_8491061800126</v>
      </c>
      <c r="G3855" t="str">
        <f>IF(ISNA(VLOOKUP(F3855,$F$3:F3854,1,0)),"","DUP!")</f>
        <v/>
      </c>
      <c r="H3855" t="str">
        <f t="shared" si="127"/>
        <v>INSERT INTO ZONE_MAP (SERVICE_ID, SERVICE_NAME, CODE, NW_GROUP, ZONE) VALUES (1,'SMS','8491061800126','8491061800126','VNPT');</v>
      </c>
    </row>
    <row r="3856" spans="1:8">
      <c r="A3856" s="25" t="s">
        <v>8198</v>
      </c>
      <c r="B3856" s="25" t="s">
        <v>7518</v>
      </c>
      <c r="C3856" s="25" t="s">
        <v>253</v>
      </c>
      <c r="D3856">
        <v>1</v>
      </c>
      <c r="E3856" s="25" t="s">
        <v>8</v>
      </c>
      <c r="F3856" t="str">
        <f t="shared" si="128"/>
        <v>VNP_849106186</v>
      </c>
      <c r="G3856" t="str">
        <f>IF(ISNA(VLOOKUP(F3856,$F$3:F3855,1,0)),"","DUP!")</f>
        <v/>
      </c>
      <c r="H3856" t="str">
        <f t="shared" si="127"/>
        <v>INSERT INTO ZONE_MAP (SERVICE_ID, SERVICE_NAME, CODE, NW_GROUP, ZONE) VALUES (1,'SMS','849106186','849106186','VNP');</v>
      </c>
    </row>
    <row r="3857" spans="1:8">
      <c r="A3857" s="25" t="s">
        <v>8199</v>
      </c>
      <c r="B3857" s="25" t="s">
        <v>7518</v>
      </c>
      <c r="C3857" s="25" t="s">
        <v>253</v>
      </c>
      <c r="D3857">
        <v>1</v>
      </c>
      <c r="E3857" s="25" t="s">
        <v>8</v>
      </c>
      <c r="F3857" t="str">
        <f t="shared" si="128"/>
        <v>VNP_84910618820</v>
      </c>
      <c r="G3857" t="str">
        <f>IF(ISNA(VLOOKUP(F3857,$F$3:F3856,1,0)),"","DUP!")</f>
        <v/>
      </c>
      <c r="H3857" t="str">
        <f t="shared" si="127"/>
        <v>INSERT INTO ZONE_MAP (SERVICE_ID, SERVICE_NAME, CODE, NW_GROUP, ZONE) VALUES (1,'SMS','84910618820','84910618820','VNP');</v>
      </c>
    </row>
    <row r="3858" spans="1:8">
      <c r="A3858" s="25" t="s">
        <v>8200</v>
      </c>
      <c r="B3858" s="25" t="s">
        <v>7515</v>
      </c>
      <c r="C3858" s="25" t="s">
        <v>7516</v>
      </c>
      <c r="D3858">
        <v>1</v>
      </c>
      <c r="E3858" s="25" t="s">
        <v>8</v>
      </c>
      <c r="F3858" t="str">
        <f t="shared" si="128"/>
        <v>VNPT_84910623</v>
      </c>
      <c r="G3858" t="str">
        <f>IF(ISNA(VLOOKUP(F3858,$F$3:F3857,1,0)),"","DUP!")</f>
        <v/>
      </c>
      <c r="H3858" t="str">
        <f t="shared" si="127"/>
        <v>INSERT INTO ZONE_MAP (SERVICE_ID, SERVICE_NAME, CODE, NW_GROUP, ZONE) VALUES (1,'SMS','84910623','84910623','VNPT');</v>
      </c>
    </row>
    <row r="3859" spans="1:8">
      <c r="A3859" s="25" t="s">
        <v>8201</v>
      </c>
      <c r="B3859" s="25" t="s">
        <v>7518</v>
      </c>
      <c r="C3859" s="25" t="s">
        <v>253</v>
      </c>
      <c r="D3859">
        <v>1</v>
      </c>
      <c r="E3859" s="25" t="s">
        <v>8</v>
      </c>
      <c r="F3859" t="str">
        <f t="shared" si="128"/>
        <v>VNP_8491062350</v>
      </c>
      <c r="G3859" t="str">
        <f>IF(ISNA(VLOOKUP(F3859,$F$3:F3858,1,0)),"","DUP!")</f>
        <v/>
      </c>
      <c r="H3859" t="str">
        <f t="shared" si="127"/>
        <v>INSERT INTO ZONE_MAP (SERVICE_ID, SERVICE_NAME, CODE, NW_GROUP, ZONE) VALUES (1,'SMS','8491062350','8491062350','VNP');</v>
      </c>
    </row>
    <row r="3860" spans="1:8">
      <c r="A3860" s="25" t="s">
        <v>8202</v>
      </c>
      <c r="B3860" s="25" t="s">
        <v>7518</v>
      </c>
      <c r="C3860" s="25" t="s">
        <v>253</v>
      </c>
      <c r="D3860">
        <v>1</v>
      </c>
      <c r="E3860" s="25" t="s">
        <v>8</v>
      </c>
      <c r="F3860" t="str">
        <f t="shared" si="128"/>
        <v>VNP_8491062360</v>
      </c>
      <c r="G3860" t="str">
        <f>IF(ISNA(VLOOKUP(F3860,$F$3:F3859,1,0)),"","DUP!")</f>
        <v/>
      </c>
      <c r="H3860" t="str">
        <f t="shared" si="127"/>
        <v>INSERT INTO ZONE_MAP (SERVICE_ID, SERVICE_NAME, CODE, NW_GROUP, ZONE) VALUES (1,'SMS','8491062360','8491062360','VNP');</v>
      </c>
    </row>
    <row r="3861" spans="1:8">
      <c r="A3861" s="25" t="s">
        <v>8203</v>
      </c>
      <c r="B3861" s="25" t="s">
        <v>7518</v>
      </c>
      <c r="C3861" s="25" t="s">
        <v>253</v>
      </c>
      <c r="D3861">
        <v>1</v>
      </c>
      <c r="E3861" s="25" t="s">
        <v>8</v>
      </c>
      <c r="F3861" t="str">
        <f t="shared" si="128"/>
        <v>VNP_8491062370</v>
      </c>
      <c r="G3861" t="str">
        <f>IF(ISNA(VLOOKUP(F3861,$F$3:F3860,1,0)),"","DUP!")</f>
        <v/>
      </c>
      <c r="H3861" t="str">
        <f t="shared" si="127"/>
        <v>INSERT INTO ZONE_MAP (SERVICE_ID, SERVICE_NAME, CODE, NW_GROUP, ZONE) VALUES (1,'SMS','8491062370','8491062370','VNP');</v>
      </c>
    </row>
    <row r="3862" spans="1:8">
      <c r="A3862" s="25" t="s">
        <v>8204</v>
      </c>
      <c r="B3862" s="25" t="s">
        <v>7518</v>
      </c>
      <c r="C3862" s="25" t="s">
        <v>253</v>
      </c>
      <c r="D3862">
        <v>1</v>
      </c>
      <c r="E3862" s="25" t="s">
        <v>8</v>
      </c>
      <c r="F3862" t="str">
        <f t="shared" si="128"/>
        <v>VNP_84910623732</v>
      </c>
      <c r="G3862" t="str">
        <f>IF(ISNA(VLOOKUP(F3862,$F$3:F3861,1,0)),"","DUP!")</f>
        <v/>
      </c>
      <c r="H3862" t="str">
        <f t="shared" si="127"/>
        <v>INSERT INTO ZONE_MAP (SERVICE_ID, SERVICE_NAME, CODE, NW_GROUP, ZONE) VALUES (1,'SMS','84910623732','84910623732','VNP');</v>
      </c>
    </row>
    <row r="3863" spans="1:8">
      <c r="A3863" s="25" t="s">
        <v>8205</v>
      </c>
      <c r="B3863" s="25" t="s">
        <v>7518</v>
      </c>
      <c r="C3863" s="25" t="s">
        <v>253</v>
      </c>
      <c r="D3863">
        <v>1</v>
      </c>
      <c r="E3863" s="25" t="s">
        <v>8</v>
      </c>
      <c r="F3863" t="str">
        <f t="shared" si="128"/>
        <v>VNP_84910623733</v>
      </c>
      <c r="G3863" t="str">
        <f>IF(ISNA(VLOOKUP(F3863,$F$3:F3862,1,0)),"","DUP!")</f>
        <v/>
      </c>
      <c r="H3863" t="str">
        <f t="shared" si="127"/>
        <v>INSERT INTO ZONE_MAP (SERVICE_ID, SERVICE_NAME, CODE, NW_GROUP, ZONE) VALUES (1,'SMS','84910623733','84910623733','VNP');</v>
      </c>
    </row>
    <row r="3864" spans="1:8">
      <c r="A3864" s="25" t="s">
        <v>8206</v>
      </c>
      <c r="B3864" s="25" t="s">
        <v>7518</v>
      </c>
      <c r="C3864" s="25" t="s">
        <v>253</v>
      </c>
      <c r="D3864">
        <v>1</v>
      </c>
      <c r="E3864" s="25" t="s">
        <v>8</v>
      </c>
      <c r="F3864" t="str">
        <f t="shared" si="128"/>
        <v>VNP_8491062379</v>
      </c>
      <c r="G3864" t="str">
        <f>IF(ISNA(VLOOKUP(F3864,$F$3:F3863,1,0)),"","DUP!")</f>
        <v/>
      </c>
      <c r="H3864" t="str">
        <f t="shared" si="127"/>
        <v>INSERT INTO ZONE_MAP (SERVICE_ID, SERVICE_NAME, CODE, NW_GROUP, ZONE) VALUES (1,'SMS','8491062379','8491062379','VNP');</v>
      </c>
    </row>
    <row r="3865" spans="1:8">
      <c r="A3865" s="25" t="s">
        <v>8207</v>
      </c>
      <c r="B3865" s="25" t="s">
        <v>7518</v>
      </c>
      <c r="C3865" s="25" t="s">
        <v>253</v>
      </c>
      <c r="D3865">
        <v>1</v>
      </c>
      <c r="E3865" s="25" t="s">
        <v>8</v>
      </c>
      <c r="F3865" t="str">
        <f t="shared" si="128"/>
        <v>VNP_84910623976</v>
      </c>
      <c r="G3865" t="str">
        <f>IF(ISNA(VLOOKUP(F3865,$F$3:F3864,1,0)),"","DUP!")</f>
        <v/>
      </c>
      <c r="H3865" t="str">
        <f t="shared" si="127"/>
        <v>INSERT INTO ZONE_MAP (SERVICE_ID, SERVICE_NAME, CODE, NW_GROUP, ZONE) VALUES (1,'SMS','84910623976','84910623976','VNP');</v>
      </c>
    </row>
    <row r="3866" spans="1:8">
      <c r="A3866" s="25" t="s">
        <v>8208</v>
      </c>
      <c r="B3866" s="25" t="s">
        <v>7518</v>
      </c>
      <c r="C3866" s="25" t="s">
        <v>253</v>
      </c>
      <c r="D3866">
        <v>1</v>
      </c>
      <c r="E3866" s="25" t="s">
        <v>8</v>
      </c>
      <c r="F3866" t="str">
        <f t="shared" si="128"/>
        <v>VNP_84910623977</v>
      </c>
      <c r="G3866" t="str">
        <f>IF(ISNA(VLOOKUP(F3866,$F$3:F3865,1,0)),"","DUP!")</f>
        <v/>
      </c>
      <c r="H3866" t="str">
        <f t="shared" si="127"/>
        <v>INSERT INTO ZONE_MAP (SERVICE_ID, SERVICE_NAME, CODE, NW_GROUP, ZONE) VALUES (1,'SMS','84910623977','84910623977','VNP');</v>
      </c>
    </row>
    <row r="3867" spans="1:8">
      <c r="A3867" s="25" t="s">
        <v>8209</v>
      </c>
      <c r="B3867" s="25" t="s">
        <v>7515</v>
      </c>
      <c r="C3867" s="25" t="s">
        <v>7516</v>
      </c>
      <c r="D3867">
        <v>1</v>
      </c>
      <c r="E3867" s="25" t="s">
        <v>8</v>
      </c>
      <c r="F3867" t="str">
        <f t="shared" si="128"/>
        <v>VNPT_84910628</v>
      </c>
      <c r="G3867" t="str">
        <f>IF(ISNA(VLOOKUP(F3867,$F$3:F3866,1,0)),"","DUP!")</f>
        <v/>
      </c>
      <c r="H3867" t="str">
        <f t="shared" si="127"/>
        <v>INSERT INTO ZONE_MAP (SERVICE_ID, SERVICE_NAME, CODE, NW_GROUP, ZONE) VALUES (1,'SMS','84910628','84910628','VNPT');</v>
      </c>
    </row>
    <row r="3868" spans="1:8">
      <c r="A3868" s="25" t="s">
        <v>8210</v>
      </c>
      <c r="B3868" s="25" t="s">
        <v>7539</v>
      </c>
      <c r="C3868" s="25" t="s">
        <v>7516</v>
      </c>
      <c r="D3868">
        <v>1</v>
      </c>
      <c r="E3868" s="25" t="s">
        <v>8</v>
      </c>
      <c r="F3868" t="str">
        <f t="shared" si="128"/>
        <v>VNPT_8491062800126</v>
      </c>
      <c r="G3868" t="str">
        <f>IF(ISNA(VLOOKUP(F3868,$F$3:F3867,1,0)),"","DUP!")</f>
        <v/>
      </c>
      <c r="H3868" t="str">
        <f t="shared" si="127"/>
        <v>INSERT INTO ZONE_MAP (SERVICE_ID, SERVICE_NAME, CODE, NW_GROUP, ZONE) VALUES (1,'SMS','8491062800126','8491062800126','VNPT');</v>
      </c>
    </row>
    <row r="3869" spans="1:8">
      <c r="A3869" s="25" t="s">
        <v>8211</v>
      </c>
      <c r="B3869" s="25" t="s">
        <v>7515</v>
      </c>
      <c r="C3869" s="25" t="s">
        <v>7516</v>
      </c>
      <c r="D3869">
        <v>1</v>
      </c>
      <c r="E3869" s="25" t="s">
        <v>8</v>
      </c>
      <c r="F3869" t="str">
        <f t="shared" si="128"/>
        <v>VNPT_84910633</v>
      </c>
      <c r="G3869" t="str">
        <f>IF(ISNA(VLOOKUP(F3869,$F$3:F3868,1,0)),"","DUP!")</f>
        <v/>
      </c>
      <c r="H3869" t="str">
        <f t="shared" si="127"/>
        <v>INSERT INTO ZONE_MAP (SERVICE_ID, SERVICE_NAME, CODE, NW_GROUP, ZONE) VALUES (1,'SMS','84910633','84910633','VNPT');</v>
      </c>
    </row>
    <row r="3870" spans="1:8">
      <c r="A3870" s="25" t="s">
        <v>8212</v>
      </c>
      <c r="B3870" s="25" t="s">
        <v>7518</v>
      </c>
      <c r="C3870" s="25" t="s">
        <v>253</v>
      </c>
      <c r="D3870">
        <v>1</v>
      </c>
      <c r="E3870" s="25" t="s">
        <v>8</v>
      </c>
      <c r="F3870" t="str">
        <f t="shared" si="128"/>
        <v>VNP_8491063350</v>
      </c>
      <c r="G3870" t="str">
        <f>IF(ISNA(VLOOKUP(F3870,$F$3:F3869,1,0)),"","DUP!")</f>
        <v/>
      </c>
      <c r="H3870" t="str">
        <f t="shared" si="127"/>
        <v>INSERT INTO ZONE_MAP (SERVICE_ID, SERVICE_NAME, CODE, NW_GROUP, ZONE) VALUES (1,'SMS','8491063350','8491063350','VNP');</v>
      </c>
    </row>
    <row r="3871" spans="1:8">
      <c r="A3871" s="25" t="s">
        <v>8213</v>
      </c>
      <c r="B3871" s="25" t="s">
        <v>7518</v>
      </c>
      <c r="C3871" s="25" t="s">
        <v>253</v>
      </c>
      <c r="D3871">
        <v>1</v>
      </c>
      <c r="E3871" s="25" t="s">
        <v>8</v>
      </c>
      <c r="F3871" t="str">
        <f t="shared" si="128"/>
        <v>VNP_84910633515</v>
      </c>
      <c r="G3871" t="str">
        <f>IF(ISNA(VLOOKUP(F3871,$F$3:F3870,1,0)),"","DUP!")</f>
        <v/>
      </c>
      <c r="H3871" t="str">
        <f t="shared" si="127"/>
        <v>INSERT INTO ZONE_MAP (SERVICE_ID, SERVICE_NAME, CODE, NW_GROUP, ZONE) VALUES (1,'SMS','84910633515','84910633515','VNP');</v>
      </c>
    </row>
    <row r="3872" spans="1:8">
      <c r="A3872" s="25" t="s">
        <v>8214</v>
      </c>
      <c r="B3872" s="25" t="s">
        <v>7518</v>
      </c>
      <c r="C3872" s="25" t="s">
        <v>253</v>
      </c>
      <c r="D3872">
        <v>1</v>
      </c>
      <c r="E3872" s="25" t="s">
        <v>8</v>
      </c>
      <c r="F3872" t="str">
        <f t="shared" si="128"/>
        <v>VNP_84910633516</v>
      </c>
      <c r="G3872" t="str">
        <f>IF(ISNA(VLOOKUP(F3872,$F$3:F3871,1,0)),"","DUP!")</f>
        <v/>
      </c>
      <c r="H3872" t="str">
        <f t="shared" si="127"/>
        <v>INSERT INTO ZONE_MAP (SERVICE_ID, SERVICE_NAME, CODE, NW_GROUP, ZONE) VALUES (1,'SMS','84910633516','84910633516','VNP');</v>
      </c>
    </row>
    <row r="3873" spans="1:8">
      <c r="A3873" s="25" t="s">
        <v>8215</v>
      </c>
      <c r="B3873" s="25" t="s">
        <v>7518</v>
      </c>
      <c r="C3873" s="25" t="s">
        <v>253</v>
      </c>
      <c r="D3873">
        <v>1</v>
      </c>
      <c r="E3873" s="25" t="s">
        <v>8</v>
      </c>
      <c r="F3873" t="str">
        <f t="shared" si="128"/>
        <v>VNP_84910633517</v>
      </c>
      <c r="G3873" t="str">
        <f>IF(ISNA(VLOOKUP(F3873,$F$3:F3872,1,0)),"","DUP!")</f>
        <v/>
      </c>
      <c r="H3873" t="str">
        <f t="shared" si="127"/>
        <v>INSERT INTO ZONE_MAP (SERVICE_ID, SERVICE_NAME, CODE, NW_GROUP, ZONE) VALUES (1,'SMS','84910633517','84910633517','VNP');</v>
      </c>
    </row>
    <row r="3874" spans="1:8">
      <c r="A3874" s="25" t="s">
        <v>8216</v>
      </c>
      <c r="B3874" s="25" t="s">
        <v>7518</v>
      </c>
      <c r="C3874" s="25" t="s">
        <v>253</v>
      </c>
      <c r="D3874">
        <v>1</v>
      </c>
      <c r="E3874" s="25" t="s">
        <v>8</v>
      </c>
      <c r="F3874" t="str">
        <f t="shared" si="128"/>
        <v>VNP_84910633518</v>
      </c>
      <c r="G3874" t="str">
        <f>IF(ISNA(VLOOKUP(F3874,$F$3:F3873,1,0)),"","DUP!")</f>
        <v/>
      </c>
      <c r="H3874" t="str">
        <f t="shared" si="127"/>
        <v>INSERT INTO ZONE_MAP (SERVICE_ID, SERVICE_NAME, CODE, NW_GROUP, ZONE) VALUES (1,'SMS','84910633518','84910633518','VNP');</v>
      </c>
    </row>
    <row r="3875" spans="1:8">
      <c r="A3875" s="25" t="s">
        <v>8217</v>
      </c>
      <c r="B3875" s="25" t="s">
        <v>7518</v>
      </c>
      <c r="C3875" s="25" t="s">
        <v>253</v>
      </c>
      <c r="D3875">
        <v>1</v>
      </c>
      <c r="E3875" s="25" t="s">
        <v>8</v>
      </c>
      <c r="F3875" t="str">
        <f t="shared" si="128"/>
        <v>VNP_84910633519</v>
      </c>
      <c r="G3875" t="str">
        <f>IF(ISNA(VLOOKUP(F3875,$F$3:F3874,1,0)),"","DUP!")</f>
        <v/>
      </c>
      <c r="H3875" t="str">
        <f t="shared" si="127"/>
        <v>INSERT INTO ZONE_MAP (SERVICE_ID, SERVICE_NAME, CODE, NW_GROUP, ZONE) VALUES (1,'SMS','84910633519','84910633519','VNP');</v>
      </c>
    </row>
    <row r="3876" spans="1:8">
      <c r="A3876" s="25" t="s">
        <v>8218</v>
      </c>
      <c r="B3876" s="25" t="s">
        <v>7518</v>
      </c>
      <c r="C3876" s="25" t="s">
        <v>253</v>
      </c>
      <c r="D3876">
        <v>1</v>
      </c>
      <c r="E3876" s="25" t="s">
        <v>8</v>
      </c>
      <c r="F3876" t="str">
        <f t="shared" si="128"/>
        <v>VNP_84910633526</v>
      </c>
      <c r="G3876" t="str">
        <f>IF(ISNA(VLOOKUP(F3876,$F$3:F3875,1,0)),"","DUP!")</f>
        <v/>
      </c>
      <c r="H3876" t="str">
        <f t="shared" si="127"/>
        <v>INSERT INTO ZONE_MAP (SERVICE_ID, SERVICE_NAME, CODE, NW_GROUP, ZONE) VALUES (1,'SMS','84910633526','84910633526','VNP');</v>
      </c>
    </row>
    <row r="3877" spans="1:8">
      <c r="A3877" s="25" t="s">
        <v>8219</v>
      </c>
      <c r="B3877" s="25" t="s">
        <v>7518</v>
      </c>
      <c r="C3877" s="25" t="s">
        <v>253</v>
      </c>
      <c r="D3877">
        <v>1</v>
      </c>
      <c r="E3877" s="25" t="s">
        <v>8</v>
      </c>
      <c r="F3877" t="str">
        <f t="shared" si="128"/>
        <v>VNP_84910633527</v>
      </c>
      <c r="G3877" t="str">
        <f>IF(ISNA(VLOOKUP(F3877,$F$3:F3876,1,0)),"","DUP!")</f>
        <v/>
      </c>
      <c r="H3877" t="str">
        <f t="shared" si="127"/>
        <v>INSERT INTO ZONE_MAP (SERVICE_ID, SERVICE_NAME, CODE, NW_GROUP, ZONE) VALUES (1,'SMS','84910633527','84910633527','VNP');</v>
      </c>
    </row>
    <row r="3878" spans="1:8">
      <c r="A3878" s="25" t="s">
        <v>8220</v>
      </c>
      <c r="B3878" s="25" t="s">
        <v>7518</v>
      </c>
      <c r="C3878" s="25" t="s">
        <v>253</v>
      </c>
      <c r="D3878">
        <v>1</v>
      </c>
      <c r="E3878" s="25" t="s">
        <v>8</v>
      </c>
      <c r="F3878" t="str">
        <f t="shared" si="128"/>
        <v>VNP_84910633528</v>
      </c>
      <c r="G3878" t="str">
        <f>IF(ISNA(VLOOKUP(F3878,$F$3:F3877,1,0)),"","DUP!")</f>
        <v/>
      </c>
      <c r="H3878" t="str">
        <f t="shared" si="127"/>
        <v>INSERT INTO ZONE_MAP (SERVICE_ID, SERVICE_NAME, CODE, NW_GROUP, ZONE) VALUES (1,'SMS','84910633528','84910633528','VNP');</v>
      </c>
    </row>
    <row r="3879" spans="1:8">
      <c r="A3879" s="25" t="s">
        <v>8221</v>
      </c>
      <c r="B3879" s="25" t="s">
        <v>7518</v>
      </c>
      <c r="C3879" s="25" t="s">
        <v>253</v>
      </c>
      <c r="D3879">
        <v>1</v>
      </c>
      <c r="E3879" s="25" t="s">
        <v>8</v>
      </c>
      <c r="F3879" t="str">
        <f t="shared" si="128"/>
        <v>VNP_84910633529</v>
      </c>
      <c r="G3879" t="str">
        <f>IF(ISNA(VLOOKUP(F3879,$F$3:F3878,1,0)),"","DUP!")</f>
        <v/>
      </c>
      <c r="H3879" t="str">
        <f t="shared" si="127"/>
        <v>INSERT INTO ZONE_MAP (SERVICE_ID, SERVICE_NAME, CODE, NW_GROUP, ZONE) VALUES (1,'SMS','84910633529','84910633529','VNP');</v>
      </c>
    </row>
    <row r="3880" spans="1:8">
      <c r="A3880" s="25" t="s">
        <v>8222</v>
      </c>
      <c r="B3880" s="25" t="s">
        <v>7518</v>
      </c>
      <c r="C3880" s="25" t="s">
        <v>253</v>
      </c>
      <c r="D3880">
        <v>1</v>
      </c>
      <c r="E3880" s="25" t="s">
        <v>8</v>
      </c>
      <c r="F3880" t="str">
        <f t="shared" si="128"/>
        <v>VNP_84910633536</v>
      </c>
      <c r="G3880" t="str">
        <f>IF(ISNA(VLOOKUP(F3880,$F$3:F3879,1,0)),"","DUP!")</f>
        <v/>
      </c>
      <c r="H3880" t="str">
        <f t="shared" si="127"/>
        <v>INSERT INTO ZONE_MAP (SERVICE_ID, SERVICE_NAME, CODE, NW_GROUP, ZONE) VALUES (1,'SMS','84910633536','84910633536','VNP');</v>
      </c>
    </row>
    <row r="3881" spans="1:8">
      <c r="A3881" s="25" t="s">
        <v>8223</v>
      </c>
      <c r="B3881" s="25" t="s">
        <v>7518</v>
      </c>
      <c r="C3881" s="25" t="s">
        <v>253</v>
      </c>
      <c r="D3881">
        <v>1</v>
      </c>
      <c r="E3881" s="25" t="s">
        <v>8</v>
      </c>
      <c r="F3881" t="str">
        <f t="shared" si="128"/>
        <v>VNP_84910633537</v>
      </c>
      <c r="G3881" t="str">
        <f>IF(ISNA(VLOOKUP(F3881,$F$3:F3880,1,0)),"","DUP!")</f>
        <v/>
      </c>
      <c r="H3881" t="str">
        <f t="shared" si="127"/>
        <v>INSERT INTO ZONE_MAP (SERVICE_ID, SERVICE_NAME, CODE, NW_GROUP, ZONE) VALUES (1,'SMS','84910633537','84910633537','VNP');</v>
      </c>
    </row>
    <row r="3882" spans="1:8">
      <c r="A3882" s="25" t="s">
        <v>8224</v>
      </c>
      <c r="B3882" s="25" t="s">
        <v>7518</v>
      </c>
      <c r="C3882" s="25" t="s">
        <v>253</v>
      </c>
      <c r="D3882">
        <v>1</v>
      </c>
      <c r="E3882" s="25" t="s">
        <v>8</v>
      </c>
      <c r="F3882" t="str">
        <f t="shared" si="128"/>
        <v>VNP_84910633538</v>
      </c>
      <c r="G3882" t="str">
        <f>IF(ISNA(VLOOKUP(F3882,$F$3:F3881,1,0)),"","DUP!")</f>
        <v/>
      </c>
      <c r="H3882" t="str">
        <f t="shared" si="127"/>
        <v>INSERT INTO ZONE_MAP (SERVICE_ID, SERVICE_NAME, CODE, NW_GROUP, ZONE) VALUES (1,'SMS','84910633538','84910633538','VNP');</v>
      </c>
    </row>
    <row r="3883" spans="1:8">
      <c r="A3883" s="25" t="s">
        <v>8225</v>
      </c>
      <c r="B3883" s="25" t="s">
        <v>7518</v>
      </c>
      <c r="C3883" s="25" t="s">
        <v>253</v>
      </c>
      <c r="D3883">
        <v>1</v>
      </c>
      <c r="E3883" s="25" t="s">
        <v>8</v>
      </c>
      <c r="F3883" t="str">
        <f t="shared" si="128"/>
        <v>VNP_84910633539</v>
      </c>
      <c r="G3883" t="str">
        <f>IF(ISNA(VLOOKUP(F3883,$F$3:F3882,1,0)),"","DUP!")</f>
        <v/>
      </c>
      <c r="H3883" t="str">
        <f t="shared" si="127"/>
        <v>INSERT INTO ZONE_MAP (SERVICE_ID, SERVICE_NAME, CODE, NW_GROUP, ZONE) VALUES (1,'SMS','84910633539','84910633539','VNP');</v>
      </c>
    </row>
    <row r="3884" spans="1:8">
      <c r="A3884" s="25" t="s">
        <v>8226</v>
      </c>
      <c r="B3884" s="25" t="s">
        <v>7518</v>
      </c>
      <c r="C3884" s="25" t="s">
        <v>253</v>
      </c>
      <c r="D3884">
        <v>1</v>
      </c>
      <c r="E3884" s="25" t="s">
        <v>8</v>
      </c>
      <c r="F3884" t="str">
        <f t="shared" si="128"/>
        <v>VNP_84910633574</v>
      </c>
      <c r="G3884" t="str">
        <f>IF(ISNA(VLOOKUP(F3884,$F$3:F3883,1,0)),"","DUP!")</f>
        <v/>
      </c>
      <c r="H3884" t="str">
        <f t="shared" si="127"/>
        <v>INSERT INTO ZONE_MAP (SERVICE_ID, SERVICE_NAME, CODE, NW_GROUP, ZONE) VALUES (1,'SMS','84910633574','84910633574','VNP');</v>
      </c>
    </row>
    <row r="3885" spans="1:8">
      <c r="A3885" s="25" t="s">
        <v>8227</v>
      </c>
      <c r="B3885" s="25" t="s">
        <v>7518</v>
      </c>
      <c r="C3885" s="25" t="s">
        <v>253</v>
      </c>
      <c r="D3885">
        <v>1</v>
      </c>
      <c r="E3885" s="25" t="s">
        <v>8</v>
      </c>
      <c r="F3885" t="str">
        <f t="shared" si="128"/>
        <v>VNP_84910633575</v>
      </c>
      <c r="G3885" t="str">
        <f>IF(ISNA(VLOOKUP(F3885,$F$3:F3884,1,0)),"","DUP!")</f>
        <v/>
      </c>
      <c r="H3885" t="str">
        <f t="shared" si="127"/>
        <v>INSERT INTO ZONE_MAP (SERVICE_ID, SERVICE_NAME, CODE, NW_GROUP, ZONE) VALUES (1,'SMS','84910633575','84910633575','VNP');</v>
      </c>
    </row>
    <row r="3886" spans="1:8">
      <c r="A3886" s="25" t="s">
        <v>8228</v>
      </c>
      <c r="B3886" s="25" t="s">
        <v>7518</v>
      </c>
      <c r="C3886" s="25" t="s">
        <v>253</v>
      </c>
      <c r="D3886">
        <v>1</v>
      </c>
      <c r="E3886" s="25" t="s">
        <v>8</v>
      </c>
      <c r="F3886" t="str">
        <f t="shared" si="128"/>
        <v>VNP_84910633576</v>
      </c>
      <c r="G3886" t="str">
        <f>IF(ISNA(VLOOKUP(F3886,$F$3:F3885,1,0)),"","DUP!")</f>
        <v/>
      </c>
      <c r="H3886" t="str">
        <f t="shared" si="127"/>
        <v>INSERT INTO ZONE_MAP (SERVICE_ID, SERVICE_NAME, CODE, NW_GROUP, ZONE) VALUES (1,'SMS','84910633576','84910633576','VNP');</v>
      </c>
    </row>
    <row r="3887" spans="1:8">
      <c r="A3887" s="25" t="s">
        <v>8229</v>
      </c>
      <c r="B3887" s="25" t="s">
        <v>7518</v>
      </c>
      <c r="C3887" s="25" t="s">
        <v>253</v>
      </c>
      <c r="D3887">
        <v>1</v>
      </c>
      <c r="E3887" s="25" t="s">
        <v>8</v>
      </c>
      <c r="F3887" t="str">
        <f t="shared" si="128"/>
        <v>VNP_84910633588</v>
      </c>
      <c r="G3887" t="str">
        <f>IF(ISNA(VLOOKUP(F3887,$F$3:F3886,1,0)),"","DUP!")</f>
        <v/>
      </c>
      <c r="H3887" t="str">
        <f t="shared" si="127"/>
        <v>INSERT INTO ZONE_MAP (SERVICE_ID, SERVICE_NAME, CODE, NW_GROUP, ZONE) VALUES (1,'SMS','84910633588','84910633588','VNP');</v>
      </c>
    </row>
    <row r="3888" spans="1:8">
      <c r="A3888" s="25" t="s">
        <v>8230</v>
      </c>
      <c r="B3888" s="25" t="s">
        <v>7518</v>
      </c>
      <c r="C3888" s="25" t="s">
        <v>253</v>
      </c>
      <c r="D3888">
        <v>1</v>
      </c>
      <c r="E3888" s="25" t="s">
        <v>8</v>
      </c>
      <c r="F3888" t="str">
        <f t="shared" si="128"/>
        <v>VNP_84910633596</v>
      </c>
      <c r="G3888" t="str">
        <f>IF(ISNA(VLOOKUP(F3888,$F$3:F3887,1,0)),"","DUP!")</f>
        <v/>
      </c>
      <c r="H3888" t="str">
        <f t="shared" si="127"/>
        <v>INSERT INTO ZONE_MAP (SERVICE_ID, SERVICE_NAME, CODE, NW_GROUP, ZONE) VALUES (1,'SMS','84910633596','84910633596','VNP');</v>
      </c>
    </row>
    <row r="3889" spans="1:8">
      <c r="A3889" s="25" t="s">
        <v>8231</v>
      </c>
      <c r="B3889" s="25" t="s">
        <v>7518</v>
      </c>
      <c r="C3889" s="25" t="s">
        <v>253</v>
      </c>
      <c r="D3889">
        <v>1</v>
      </c>
      <c r="E3889" s="25" t="s">
        <v>8</v>
      </c>
      <c r="F3889" t="str">
        <f t="shared" si="128"/>
        <v>VNP_84910633598</v>
      </c>
      <c r="G3889" t="str">
        <f>IF(ISNA(VLOOKUP(F3889,$F$3:F3888,1,0)),"","DUP!")</f>
        <v/>
      </c>
      <c r="H3889" t="str">
        <f t="shared" si="127"/>
        <v>INSERT INTO ZONE_MAP (SERVICE_ID, SERVICE_NAME, CODE, NW_GROUP, ZONE) VALUES (1,'SMS','84910633598','84910633598','VNP');</v>
      </c>
    </row>
    <row r="3890" spans="1:8">
      <c r="A3890" s="25" t="s">
        <v>8232</v>
      </c>
      <c r="B3890" s="25" t="s">
        <v>7518</v>
      </c>
      <c r="C3890" s="25" t="s">
        <v>253</v>
      </c>
      <c r="D3890">
        <v>1</v>
      </c>
      <c r="E3890" s="25" t="s">
        <v>8</v>
      </c>
      <c r="F3890" t="str">
        <f t="shared" si="128"/>
        <v>VNP_8491063360</v>
      </c>
      <c r="G3890" t="str">
        <f>IF(ISNA(VLOOKUP(F3890,$F$3:F3889,1,0)),"","DUP!")</f>
        <v/>
      </c>
      <c r="H3890" t="str">
        <f t="shared" ref="H3890:H3953" si="129">IF(G3890="DUP!","","INSERT INTO ZONE_MAP (SERVICE_ID, SERVICE_NAME, CODE, NW_GROUP, ZONE) VALUES ("&amp;D3890&amp;",'"&amp;E3890&amp;"','"&amp;A3890&amp;"','"&amp;A3890&amp;"','"&amp;C3890&amp;"');")</f>
        <v>INSERT INTO ZONE_MAP (SERVICE_ID, SERVICE_NAME, CODE, NW_GROUP, ZONE) VALUES (1,'SMS','8491063360','8491063360','VNP');</v>
      </c>
    </row>
    <row r="3891" spans="1:8">
      <c r="A3891" s="25" t="s">
        <v>8233</v>
      </c>
      <c r="B3891" s="25" t="s">
        <v>7518</v>
      </c>
      <c r="C3891" s="25" t="s">
        <v>253</v>
      </c>
      <c r="D3891">
        <v>1</v>
      </c>
      <c r="E3891" s="25" t="s">
        <v>8</v>
      </c>
      <c r="F3891" t="str">
        <f t="shared" si="128"/>
        <v>VNP_8491063370</v>
      </c>
      <c r="G3891" t="str">
        <f>IF(ISNA(VLOOKUP(F3891,$F$3:F3890,1,0)),"","DUP!")</f>
        <v/>
      </c>
      <c r="H3891" t="str">
        <f t="shared" si="129"/>
        <v>INSERT INTO ZONE_MAP (SERVICE_ID, SERVICE_NAME, CODE, NW_GROUP, ZONE) VALUES (1,'SMS','8491063370','8491063370','VNP');</v>
      </c>
    </row>
    <row r="3892" spans="1:8">
      <c r="A3892" s="25" t="s">
        <v>8234</v>
      </c>
      <c r="B3892" s="25" t="s">
        <v>7518</v>
      </c>
      <c r="C3892" s="25" t="s">
        <v>253</v>
      </c>
      <c r="D3892">
        <v>1</v>
      </c>
      <c r="E3892" s="25" t="s">
        <v>8</v>
      </c>
      <c r="F3892" t="str">
        <f t="shared" si="128"/>
        <v>VNP_8491063390</v>
      </c>
      <c r="G3892" t="str">
        <f>IF(ISNA(VLOOKUP(F3892,$F$3:F3891,1,0)),"","DUP!")</f>
        <v/>
      </c>
      <c r="H3892" t="str">
        <f t="shared" si="129"/>
        <v>INSERT INTO ZONE_MAP (SERVICE_ID, SERVICE_NAME, CODE, NW_GROUP, ZONE) VALUES (1,'SMS','8491063390','8491063390','VNP');</v>
      </c>
    </row>
    <row r="3893" spans="1:8">
      <c r="A3893" s="25" t="s">
        <v>8235</v>
      </c>
      <c r="B3893" s="25" t="s">
        <v>7518</v>
      </c>
      <c r="C3893" s="25" t="s">
        <v>253</v>
      </c>
      <c r="D3893">
        <v>1</v>
      </c>
      <c r="E3893" s="25" t="s">
        <v>8</v>
      </c>
      <c r="F3893" t="str">
        <f t="shared" si="128"/>
        <v>VNP_8491063391</v>
      </c>
      <c r="G3893" t="str">
        <f>IF(ISNA(VLOOKUP(F3893,$F$3:F3892,1,0)),"","DUP!")</f>
        <v/>
      </c>
      <c r="H3893" t="str">
        <f t="shared" si="129"/>
        <v>INSERT INTO ZONE_MAP (SERVICE_ID, SERVICE_NAME, CODE, NW_GROUP, ZONE) VALUES (1,'SMS','8491063391','8491063391','VNP');</v>
      </c>
    </row>
    <row r="3894" spans="1:8">
      <c r="A3894" s="25" t="s">
        <v>8236</v>
      </c>
      <c r="B3894" s="25" t="s">
        <v>7518</v>
      </c>
      <c r="C3894" s="25" t="s">
        <v>253</v>
      </c>
      <c r="D3894">
        <v>1</v>
      </c>
      <c r="E3894" s="25" t="s">
        <v>8</v>
      </c>
      <c r="F3894" t="str">
        <f t="shared" si="128"/>
        <v>VNP_84910633970</v>
      </c>
      <c r="G3894" t="str">
        <f>IF(ISNA(VLOOKUP(F3894,$F$3:F3893,1,0)),"","DUP!")</f>
        <v/>
      </c>
      <c r="H3894" t="str">
        <f t="shared" si="129"/>
        <v>INSERT INTO ZONE_MAP (SERVICE_ID, SERVICE_NAME, CODE, NW_GROUP, ZONE) VALUES (1,'SMS','84910633970','84910633970','VNP');</v>
      </c>
    </row>
    <row r="3895" spans="1:8">
      <c r="A3895" s="25" t="s">
        <v>8237</v>
      </c>
      <c r="B3895" s="25" t="s">
        <v>7518</v>
      </c>
      <c r="C3895" s="25" t="s">
        <v>253</v>
      </c>
      <c r="D3895">
        <v>1</v>
      </c>
      <c r="E3895" s="25" t="s">
        <v>8</v>
      </c>
      <c r="F3895" t="str">
        <f t="shared" si="128"/>
        <v>VNP_84910633978</v>
      </c>
      <c r="G3895" t="str">
        <f>IF(ISNA(VLOOKUP(F3895,$F$3:F3894,1,0)),"","DUP!")</f>
        <v/>
      </c>
      <c r="H3895" t="str">
        <f t="shared" si="129"/>
        <v>INSERT INTO ZONE_MAP (SERVICE_ID, SERVICE_NAME, CODE, NW_GROUP, ZONE) VALUES (1,'SMS','84910633978','84910633978','VNP');</v>
      </c>
    </row>
    <row r="3896" spans="1:8">
      <c r="A3896" s="25" t="s">
        <v>8238</v>
      </c>
      <c r="B3896" s="25" t="s">
        <v>7518</v>
      </c>
      <c r="C3896" s="25" t="s">
        <v>253</v>
      </c>
      <c r="D3896">
        <v>1</v>
      </c>
      <c r="E3896" s="25" t="s">
        <v>8</v>
      </c>
      <c r="F3896" t="str">
        <f t="shared" si="128"/>
        <v>VNP_84910633979</v>
      </c>
      <c r="G3896" t="str">
        <f>IF(ISNA(VLOOKUP(F3896,$F$3:F3895,1,0)),"","DUP!")</f>
        <v/>
      </c>
      <c r="H3896" t="str">
        <f t="shared" si="129"/>
        <v>INSERT INTO ZONE_MAP (SERVICE_ID, SERVICE_NAME, CODE, NW_GROUP, ZONE) VALUES (1,'SMS','84910633979','84910633979','VNP');</v>
      </c>
    </row>
    <row r="3897" spans="1:8">
      <c r="A3897" s="25" t="s">
        <v>8239</v>
      </c>
      <c r="B3897" s="25" t="s">
        <v>7518</v>
      </c>
      <c r="C3897" s="25" t="s">
        <v>253</v>
      </c>
      <c r="D3897">
        <v>1</v>
      </c>
      <c r="E3897" s="25" t="s">
        <v>8</v>
      </c>
      <c r="F3897" t="str">
        <f t="shared" si="128"/>
        <v>VNP_8491063398</v>
      </c>
      <c r="G3897" t="str">
        <f>IF(ISNA(VLOOKUP(F3897,$F$3:F3896,1,0)),"","DUP!")</f>
        <v/>
      </c>
      <c r="H3897" t="str">
        <f t="shared" si="129"/>
        <v>INSERT INTO ZONE_MAP (SERVICE_ID, SERVICE_NAME, CODE, NW_GROUP, ZONE) VALUES (1,'SMS','8491063398','8491063398','VNP');</v>
      </c>
    </row>
    <row r="3898" spans="1:8">
      <c r="A3898" s="25" t="s">
        <v>8240</v>
      </c>
      <c r="B3898" s="25" t="s">
        <v>7518</v>
      </c>
      <c r="C3898" s="25" t="s">
        <v>253</v>
      </c>
      <c r="D3898">
        <v>1</v>
      </c>
      <c r="E3898" s="25" t="s">
        <v>8</v>
      </c>
      <c r="F3898" t="str">
        <f t="shared" si="128"/>
        <v>VNP_84910633990</v>
      </c>
      <c r="G3898" t="str">
        <f>IF(ISNA(VLOOKUP(F3898,$F$3:F3897,1,0)),"","DUP!")</f>
        <v/>
      </c>
      <c r="H3898" t="str">
        <f t="shared" si="129"/>
        <v>INSERT INTO ZONE_MAP (SERVICE_ID, SERVICE_NAME, CODE, NW_GROUP, ZONE) VALUES (1,'SMS','84910633990','84910633990','VNP');</v>
      </c>
    </row>
    <row r="3899" spans="1:8">
      <c r="A3899" s="25" t="s">
        <v>8241</v>
      </c>
      <c r="B3899" s="25" t="s">
        <v>7518</v>
      </c>
      <c r="C3899" s="25" t="s">
        <v>253</v>
      </c>
      <c r="D3899">
        <v>1</v>
      </c>
      <c r="E3899" s="25" t="s">
        <v>8</v>
      </c>
      <c r="F3899" t="str">
        <f t="shared" si="128"/>
        <v>VNP_84910633991</v>
      </c>
      <c r="G3899" t="str">
        <f>IF(ISNA(VLOOKUP(F3899,$F$3:F3898,1,0)),"","DUP!")</f>
        <v/>
      </c>
      <c r="H3899" t="str">
        <f t="shared" si="129"/>
        <v>INSERT INTO ZONE_MAP (SERVICE_ID, SERVICE_NAME, CODE, NW_GROUP, ZONE) VALUES (1,'SMS','84910633991','84910633991','VNP');</v>
      </c>
    </row>
    <row r="3900" spans="1:8">
      <c r="A3900" s="25" t="s">
        <v>8242</v>
      </c>
      <c r="B3900" s="25" t="s">
        <v>7518</v>
      </c>
      <c r="C3900" s="25" t="s">
        <v>253</v>
      </c>
      <c r="D3900">
        <v>1</v>
      </c>
      <c r="E3900" s="25" t="s">
        <v>8</v>
      </c>
      <c r="F3900" t="str">
        <f t="shared" si="128"/>
        <v>VNP_84910633997</v>
      </c>
      <c r="G3900" t="str">
        <f>IF(ISNA(VLOOKUP(F3900,$F$3:F3899,1,0)),"","DUP!")</f>
        <v/>
      </c>
      <c r="H3900" t="str">
        <f t="shared" si="129"/>
        <v>INSERT INTO ZONE_MAP (SERVICE_ID, SERVICE_NAME, CODE, NW_GROUP, ZONE) VALUES (1,'SMS','84910633997','84910633997','VNP');</v>
      </c>
    </row>
    <row r="3901" spans="1:8">
      <c r="A3901" s="25" t="s">
        <v>8243</v>
      </c>
      <c r="B3901" s="25" t="s">
        <v>7515</v>
      </c>
      <c r="C3901" s="25" t="s">
        <v>7516</v>
      </c>
      <c r="D3901">
        <v>1</v>
      </c>
      <c r="E3901" s="25" t="s">
        <v>8</v>
      </c>
      <c r="F3901" t="str">
        <f t="shared" si="128"/>
        <v>VNPT_84910638</v>
      </c>
      <c r="G3901" t="str">
        <f>IF(ISNA(VLOOKUP(F3901,$F$3:F3900,1,0)),"","DUP!")</f>
        <v/>
      </c>
      <c r="H3901" t="str">
        <f t="shared" si="129"/>
        <v>INSERT INTO ZONE_MAP (SERVICE_ID, SERVICE_NAME, CODE, NW_GROUP, ZONE) VALUES (1,'SMS','84910638','84910638','VNPT');</v>
      </c>
    </row>
    <row r="3902" spans="1:8">
      <c r="A3902" s="25" t="s">
        <v>8244</v>
      </c>
      <c r="B3902" s="25" t="s">
        <v>7539</v>
      </c>
      <c r="C3902" s="25" t="s">
        <v>7516</v>
      </c>
      <c r="D3902">
        <v>1</v>
      </c>
      <c r="E3902" s="25" t="s">
        <v>8</v>
      </c>
      <c r="F3902" t="str">
        <f t="shared" si="128"/>
        <v>VNPT_8491063800126</v>
      </c>
      <c r="G3902" t="str">
        <f>IF(ISNA(VLOOKUP(F3902,$F$3:F3901,1,0)),"","DUP!")</f>
        <v/>
      </c>
      <c r="H3902" t="str">
        <f t="shared" si="129"/>
        <v>INSERT INTO ZONE_MAP (SERVICE_ID, SERVICE_NAME, CODE, NW_GROUP, ZONE) VALUES (1,'SMS','8491063800126','8491063800126','VNPT');</v>
      </c>
    </row>
    <row r="3903" spans="1:8">
      <c r="A3903" s="25" t="s">
        <v>8245</v>
      </c>
      <c r="B3903" s="25" t="s">
        <v>7518</v>
      </c>
      <c r="C3903" s="25" t="s">
        <v>253</v>
      </c>
      <c r="D3903">
        <v>1</v>
      </c>
      <c r="E3903" s="25" t="s">
        <v>8</v>
      </c>
      <c r="F3903" t="str">
        <f t="shared" si="128"/>
        <v>VNP_849106385</v>
      </c>
      <c r="G3903" t="str">
        <f>IF(ISNA(VLOOKUP(F3903,$F$3:F3902,1,0)),"","DUP!")</f>
        <v/>
      </c>
      <c r="H3903" t="str">
        <f t="shared" si="129"/>
        <v>INSERT INTO ZONE_MAP (SERVICE_ID, SERVICE_NAME, CODE, NW_GROUP, ZONE) VALUES (1,'SMS','849106385','849106385','VNP');</v>
      </c>
    </row>
    <row r="3904" spans="1:8">
      <c r="A3904" s="25" t="s">
        <v>8246</v>
      </c>
      <c r="B3904" s="25" t="s">
        <v>7515</v>
      </c>
      <c r="C3904" s="25" t="s">
        <v>7516</v>
      </c>
      <c r="D3904">
        <v>1</v>
      </c>
      <c r="E3904" s="25" t="s">
        <v>8</v>
      </c>
      <c r="F3904" t="str">
        <f t="shared" si="128"/>
        <v>VNPT_84910643</v>
      </c>
      <c r="G3904" t="str">
        <f>IF(ISNA(VLOOKUP(F3904,$F$3:F3903,1,0)),"","DUP!")</f>
        <v/>
      </c>
      <c r="H3904" t="str">
        <f t="shared" si="129"/>
        <v>INSERT INTO ZONE_MAP (SERVICE_ID, SERVICE_NAME, CODE, NW_GROUP, ZONE) VALUES (1,'SMS','84910643','84910643','VNPT');</v>
      </c>
    </row>
    <row r="3905" spans="1:8">
      <c r="A3905" s="25" t="s">
        <v>8247</v>
      </c>
      <c r="B3905" s="25" t="s">
        <v>7518</v>
      </c>
      <c r="C3905" s="25" t="s">
        <v>253</v>
      </c>
      <c r="D3905">
        <v>1</v>
      </c>
      <c r="E3905" s="25" t="s">
        <v>8</v>
      </c>
      <c r="F3905" t="str">
        <f t="shared" si="128"/>
        <v>VNP_8491064350</v>
      </c>
      <c r="G3905" t="str">
        <f>IF(ISNA(VLOOKUP(F3905,$F$3:F3904,1,0)),"","DUP!")</f>
        <v/>
      </c>
      <c r="H3905" t="str">
        <f t="shared" si="129"/>
        <v>INSERT INTO ZONE_MAP (SERVICE_ID, SERVICE_NAME, CODE, NW_GROUP, ZONE) VALUES (1,'SMS','8491064350','8491064350','VNP');</v>
      </c>
    </row>
    <row r="3906" spans="1:8">
      <c r="A3906" s="25" t="s">
        <v>8248</v>
      </c>
      <c r="B3906" s="25" t="s">
        <v>7518</v>
      </c>
      <c r="C3906" s="25" t="s">
        <v>253</v>
      </c>
      <c r="D3906">
        <v>1</v>
      </c>
      <c r="E3906" s="25" t="s">
        <v>8</v>
      </c>
      <c r="F3906" t="str">
        <f t="shared" si="128"/>
        <v>VNP_8491064360</v>
      </c>
      <c r="G3906" t="str">
        <f>IF(ISNA(VLOOKUP(F3906,$F$3:F3905,1,0)),"","DUP!")</f>
        <v/>
      </c>
      <c r="H3906" t="str">
        <f t="shared" si="129"/>
        <v>INSERT INTO ZONE_MAP (SERVICE_ID, SERVICE_NAME, CODE, NW_GROUP, ZONE) VALUES (1,'SMS','8491064360','8491064360','VNP');</v>
      </c>
    </row>
    <row r="3907" spans="1:8">
      <c r="A3907" s="25" t="s">
        <v>8249</v>
      </c>
      <c r="B3907" s="25" t="s">
        <v>7518</v>
      </c>
      <c r="C3907" s="25" t="s">
        <v>253</v>
      </c>
      <c r="D3907">
        <v>1</v>
      </c>
      <c r="E3907" s="25" t="s">
        <v>8</v>
      </c>
      <c r="F3907" t="str">
        <f t="shared" si="128"/>
        <v>VNP_8491064370</v>
      </c>
      <c r="G3907" t="str">
        <f>IF(ISNA(VLOOKUP(F3907,$F$3:F3906,1,0)),"","DUP!")</f>
        <v/>
      </c>
      <c r="H3907" t="str">
        <f t="shared" si="129"/>
        <v>INSERT INTO ZONE_MAP (SERVICE_ID, SERVICE_NAME, CODE, NW_GROUP, ZONE) VALUES (1,'SMS','8491064370','8491064370','VNP');</v>
      </c>
    </row>
    <row r="3908" spans="1:8">
      <c r="A3908" s="25" t="s">
        <v>8250</v>
      </c>
      <c r="B3908" s="25" t="s">
        <v>7518</v>
      </c>
      <c r="C3908" s="25" t="s">
        <v>253</v>
      </c>
      <c r="D3908">
        <v>1</v>
      </c>
      <c r="E3908" s="25" t="s">
        <v>8</v>
      </c>
      <c r="F3908" t="str">
        <f t="shared" ref="F3908:F3971" si="130">C3908&amp;"_"&amp;A3908</f>
        <v>VNP_84910643902</v>
      </c>
      <c r="G3908" t="str">
        <f>IF(ISNA(VLOOKUP(F3908,$F$3:F3907,1,0)),"","DUP!")</f>
        <v/>
      </c>
      <c r="H3908" t="str">
        <f t="shared" si="129"/>
        <v>INSERT INTO ZONE_MAP (SERVICE_ID, SERVICE_NAME, CODE, NW_GROUP, ZONE) VALUES (1,'SMS','84910643902','84910643902','VNP');</v>
      </c>
    </row>
    <row r="3909" spans="1:8">
      <c r="A3909" s="25" t="s">
        <v>8251</v>
      </c>
      <c r="B3909" s="25" t="s">
        <v>7518</v>
      </c>
      <c r="C3909" s="25" t="s">
        <v>253</v>
      </c>
      <c r="D3909">
        <v>1</v>
      </c>
      <c r="E3909" s="25" t="s">
        <v>8</v>
      </c>
      <c r="F3909" t="str">
        <f t="shared" si="130"/>
        <v>VNP_84910643903</v>
      </c>
      <c r="G3909" t="str">
        <f>IF(ISNA(VLOOKUP(F3909,$F$3:F3908,1,0)),"","DUP!")</f>
        <v/>
      </c>
      <c r="H3909" t="str">
        <f t="shared" si="129"/>
        <v>INSERT INTO ZONE_MAP (SERVICE_ID, SERVICE_NAME, CODE, NW_GROUP, ZONE) VALUES (1,'SMS','84910643903','84910643903','VNP');</v>
      </c>
    </row>
    <row r="3910" spans="1:8">
      <c r="A3910" s="25" t="s">
        <v>8252</v>
      </c>
      <c r="B3910" s="25" t="s">
        <v>7518</v>
      </c>
      <c r="C3910" s="25" t="s">
        <v>253</v>
      </c>
      <c r="D3910">
        <v>1</v>
      </c>
      <c r="E3910" s="25" t="s">
        <v>8</v>
      </c>
      <c r="F3910" t="str">
        <f t="shared" si="130"/>
        <v>VNP_84910643904</v>
      </c>
      <c r="G3910" t="str">
        <f>IF(ISNA(VLOOKUP(F3910,$F$3:F3909,1,0)),"","DUP!")</f>
        <v/>
      </c>
      <c r="H3910" t="str">
        <f t="shared" si="129"/>
        <v>INSERT INTO ZONE_MAP (SERVICE_ID, SERVICE_NAME, CODE, NW_GROUP, ZONE) VALUES (1,'SMS','84910643904','84910643904','VNP');</v>
      </c>
    </row>
    <row r="3911" spans="1:8">
      <c r="A3911" s="25" t="s">
        <v>8253</v>
      </c>
      <c r="B3911" s="25" t="s">
        <v>7518</v>
      </c>
      <c r="C3911" s="25" t="s">
        <v>253</v>
      </c>
      <c r="D3911">
        <v>1</v>
      </c>
      <c r="E3911" s="25" t="s">
        <v>8</v>
      </c>
      <c r="F3911" t="str">
        <f t="shared" si="130"/>
        <v>VNP_84910643905</v>
      </c>
      <c r="G3911" t="str">
        <f>IF(ISNA(VLOOKUP(F3911,$F$3:F3910,1,0)),"","DUP!")</f>
        <v/>
      </c>
      <c r="H3911" t="str">
        <f t="shared" si="129"/>
        <v>INSERT INTO ZONE_MAP (SERVICE_ID, SERVICE_NAME, CODE, NW_GROUP, ZONE) VALUES (1,'SMS','84910643905','84910643905','VNP');</v>
      </c>
    </row>
    <row r="3912" spans="1:8">
      <c r="A3912" s="25" t="s">
        <v>8254</v>
      </c>
      <c r="B3912" s="25" t="s">
        <v>7518</v>
      </c>
      <c r="C3912" s="25" t="s">
        <v>253</v>
      </c>
      <c r="D3912">
        <v>1</v>
      </c>
      <c r="E3912" s="25" t="s">
        <v>8</v>
      </c>
      <c r="F3912" t="str">
        <f t="shared" si="130"/>
        <v>VNP_84910643906</v>
      </c>
      <c r="G3912" t="str">
        <f>IF(ISNA(VLOOKUP(F3912,$F$3:F3911,1,0)),"","DUP!")</f>
        <v/>
      </c>
      <c r="H3912" t="str">
        <f t="shared" si="129"/>
        <v>INSERT INTO ZONE_MAP (SERVICE_ID, SERVICE_NAME, CODE, NW_GROUP, ZONE) VALUES (1,'SMS','84910643906','84910643906','VNP');</v>
      </c>
    </row>
    <row r="3913" spans="1:8">
      <c r="A3913" s="25" t="s">
        <v>8255</v>
      </c>
      <c r="B3913" s="25" t="s">
        <v>7518</v>
      </c>
      <c r="C3913" s="25" t="s">
        <v>253</v>
      </c>
      <c r="D3913">
        <v>1</v>
      </c>
      <c r="E3913" s="25" t="s">
        <v>8</v>
      </c>
      <c r="F3913" t="str">
        <f t="shared" si="130"/>
        <v>VNP_84910643907</v>
      </c>
      <c r="G3913" t="str">
        <f>IF(ISNA(VLOOKUP(F3913,$F$3:F3912,1,0)),"","DUP!")</f>
        <v/>
      </c>
      <c r="H3913" t="str">
        <f t="shared" si="129"/>
        <v>INSERT INTO ZONE_MAP (SERVICE_ID, SERVICE_NAME, CODE, NW_GROUP, ZONE) VALUES (1,'SMS','84910643907','84910643907','VNP');</v>
      </c>
    </row>
    <row r="3914" spans="1:8">
      <c r="A3914" s="25" t="s">
        <v>8256</v>
      </c>
      <c r="B3914" s="25" t="s">
        <v>7518</v>
      </c>
      <c r="C3914" s="25" t="s">
        <v>253</v>
      </c>
      <c r="D3914">
        <v>1</v>
      </c>
      <c r="E3914" s="25" t="s">
        <v>8</v>
      </c>
      <c r="F3914" t="str">
        <f t="shared" si="130"/>
        <v>VNP_84910643908</v>
      </c>
      <c r="G3914" t="str">
        <f>IF(ISNA(VLOOKUP(F3914,$F$3:F3913,1,0)),"","DUP!")</f>
        <v/>
      </c>
      <c r="H3914" t="str">
        <f t="shared" si="129"/>
        <v>INSERT INTO ZONE_MAP (SERVICE_ID, SERVICE_NAME, CODE, NW_GROUP, ZONE) VALUES (1,'SMS','84910643908','84910643908','VNP');</v>
      </c>
    </row>
    <row r="3915" spans="1:8">
      <c r="A3915" s="25" t="s">
        <v>8257</v>
      </c>
      <c r="B3915" s="25" t="s">
        <v>7518</v>
      </c>
      <c r="C3915" s="25" t="s">
        <v>253</v>
      </c>
      <c r="D3915">
        <v>1</v>
      </c>
      <c r="E3915" s="25" t="s">
        <v>8</v>
      </c>
      <c r="F3915" t="str">
        <f t="shared" si="130"/>
        <v>VNP_84910643912</v>
      </c>
      <c r="G3915" t="str">
        <f>IF(ISNA(VLOOKUP(F3915,$F$3:F3914,1,0)),"","DUP!")</f>
        <v/>
      </c>
      <c r="H3915" t="str">
        <f t="shared" si="129"/>
        <v>INSERT INTO ZONE_MAP (SERVICE_ID, SERVICE_NAME, CODE, NW_GROUP, ZONE) VALUES (1,'SMS','84910643912','84910643912','VNP');</v>
      </c>
    </row>
    <row r="3916" spans="1:8">
      <c r="A3916" s="25" t="s">
        <v>8258</v>
      </c>
      <c r="B3916" s="25" t="s">
        <v>7518</v>
      </c>
      <c r="C3916" s="25" t="s">
        <v>253</v>
      </c>
      <c r="D3916">
        <v>1</v>
      </c>
      <c r="E3916" s="25" t="s">
        <v>8</v>
      </c>
      <c r="F3916" t="str">
        <f t="shared" si="130"/>
        <v>VNP_84910643913</v>
      </c>
      <c r="G3916" t="str">
        <f>IF(ISNA(VLOOKUP(F3916,$F$3:F3915,1,0)),"","DUP!")</f>
        <v/>
      </c>
      <c r="H3916" t="str">
        <f t="shared" si="129"/>
        <v>INSERT INTO ZONE_MAP (SERVICE_ID, SERVICE_NAME, CODE, NW_GROUP, ZONE) VALUES (1,'SMS','84910643913','84910643913','VNP');</v>
      </c>
    </row>
    <row r="3917" spans="1:8">
      <c r="A3917" s="25" t="s">
        <v>8259</v>
      </c>
      <c r="B3917" s="25" t="s">
        <v>7518</v>
      </c>
      <c r="C3917" s="25" t="s">
        <v>253</v>
      </c>
      <c r="D3917">
        <v>1</v>
      </c>
      <c r="E3917" s="25" t="s">
        <v>8</v>
      </c>
      <c r="F3917" t="str">
        <f t="shared" si="130"/>
        <v>VNP_84910643914</v>
      </c>
      <c r="G3917" t="str">
        <f>IF(ISNA(VLOOKUP(F3917,$F$3:F3916,1,0)),"","DUP!")</f>
        <v/>
      </c>
      <c r="H3917" t="str">
        <f t="shared" si="129"/>
        <v>INSERT INTO ZONE_MAP (SERVICE_ID, SERVICE_NAME, CODE, NW_GROUP, ZONE) VALUES (1,'SMS','84910643914','84910643914','VNP');</v>
      </c>
    </row>
    <row r="3918" spans="1:8">
      <c r="A3918" s="25" t="s">
        <v>8260</v>
      </c>
      <c r="B3918" s="25" t="s">
        <v>7518</v>
      </c>
      <c r="C3918" s="25" t="s">
        <v>253</v>
      </c>
      <c r="D3918">
        <v>1</v>
      </c>
      <c r="E3918" s="25" t="s">
        <v>8</v>
      </c>
      <c r="F3918" t="str">
        <f t="shared" si="130"/>
        <v>VNP_84910643915</v>
      </c>
      <c r="G3918" t="str">
        <f>IF(ISNA(VLOOKUP(F3918,$F$3:F3917,1,0)),"","DUP!")</f>
        <v/>
      </c>
      <c r="H3918" t="str">
        <f t="shared" si="129"/>
        <v>INSERT INTO ZONE_MAP (SERVICE_ID, SERVICE_NAME, CODE, NW_GROUP, ZONE) VALUES (1,'SMS','84910643915','84910643915','VNP');</v>
      </c>
    </row>
    <row r="3919" spans="1:8">
      <c r="A3919" s="25" t="s">
        <v>8261</v>
      </c>
      <c r="B3919" s="25" t="s">
        <v>7518</v>
      </c>
      <c r="C3919" s="25" t="s">
        <v>253</v>
      </c>
      <c r="D3919">
        <v>1</v>
      </c>
      <c r="E3919" s="25" t="s">
        <v>8</v>
      </c>
      <c r="F3919" t="str">
        <f t="shared" si="130"/>
        <v>VNP_84910643916</v>
      </c>
      <c r="G3919" t="str">
        <f>IF(ISNA(VLOOKUP(F3919,$F$3:F3918,1,0)),"","DUP!")</f>
        <v/>
      </c>
      <c r="H3919" t="str">
        <f t="shared" si="129"/>
        <v>INSERT INTO ZONE_MAP (SERVICE_ID, SERVICE_NAME, CODE, NW_GROUP, ZONE) VALUES (1,'SMS','84910643916','84910643916','VNP');</v>
      </c>
    </row>
    <row r="3920" spans="1:8">
      <c r="A3920" s="25" t="s">
        <v>8262</v>
      </c>
      <c r="B3920" s="25" t="s">
        <v>7518</v>
      </c>
      <c r="C3920" s="25" t="s">
        <v>253</v>
      </c>
      <c r="D3920">
        <v>1</v>
      </c>
      <c r="E3920" s="25" t="s">
        <v>8</v>
      </c>
      <c r="F3920" t="str">
        <f t="shared" si="130"/>
        <v>VNP_84910643917</v>
      </c>
      <c r="G3920" t="str">
        <f>IF(ISNA(VLOOKUP(F3920,$F$3:F3919,1,0)),"","DUP!")</f>
        <v/>
      </c>
      <c r="H3920" t="str">
        <f t="shared" si="129"/>
        <v>INSERT INTO ZONE_MAP (SERVICE_ID, SERVICE_NAME, CODE, NW_GROUP, ZONE) VALUES (1,'SMS','84910643917','84910643917','VNP');</v>
      </c>
    </row>
    <row r="3921" spans="1:8">
      <c r="A3921" s="25" t="s">
        <v>8263</v>
      </c>
      <c r="B3921" s="25" t="s">
        <v>7515</v>
      </c>
      <c r="C3921" s="25" t="s">
        <v>7516</v>
      </c>
      <c r="D3921">
        <v>1</v>
      </c>
      <c r="E3921" s="25" t="s">
        <v>8</v>
      </c>
      <c r="F3921" t="str">
        <f t="shared" si="130"/>
        <v>VNPT_84910648</v>
      </c>
      <c r="G3921" t="str">
        <f>IF(ISNA(VLOOKUP(F3921,$F$3:F3920,1,0)),"","DUP!")</f>
        <v/>
      </c>
      <c r="H3921" t="str">
        <f t="shared" si="129"/>
        <v>INSERT INTO ZONE_MAP (SERVICE_ID, SERVICE_NAME, CODE, NW_GROUP, ZONE) VALUES (1,'SMS','84910648','84910648','VNPT');</v>
      </c>
    </row>
    <row r="3922" spans="1:8">
      <c r="A3922" s="25" t="s">
        <v>8264</v>
      </c>
      <c r="B3922" s="25" t="s">
        <v>7539</v>
      </c>
      <c r="C3922" s="25" t="s">
        <v>7516</v>
      </c>
      <c r="D3922">
        <v>1</v>
      </c>
      <c r="E3922" s="25" t="s">
        <v>8</v>
      </c>
      <c r="F3922" t="str">
        <f t="shared" si="130"/>
        <v>VNPT_8491064800126</v>
      </c>
      <c r="G3922" t="str">
        <f>IF(ISNA(VLOOKUP(F3922,$F$3:F3921,1,0)),"","DUP!")</f>
        <v/>
      </c>
      <c r="H3922" t="str">
        <f t="shared" si="129"/>
        <v>INSERT INTO ZONE_MAP (SERVICE_ID, SERVICE_NAME, CODE, NW_GROUP, ZONE) VALUES (1,'SMS','8491064800126','8491064800126','VNPT');</v>
      </c>
    </row>
    <row r="3923" spans="1:8">
      <c r="A3923" s="25" t="s">
        <v>8265</v>
      </c>
      <c r="B3923" s="25" t="s">
        <v>7515</v>
      </c>
      <c r="C3923" s="25" t="s">
        <v>7516</v>
      </c>
      <c r="D3923">
        <v>1</v>
      </c>
      <c r="E3923" s="25" t="s">
        <v>8</v>
      </c>
      <c r="F3923" t="str">
        <f t="shared" si="130"/>
        <v>VNPT_849106503</v>
      </c>
      <c r="G3923" t="str">
        <f>IF(ISNA(VLOOKUP(F3923,$F$3:F3922,1,0)),"","DUP!")</f>
        <v/>
      </c>
      <c r="H3923" t="str">
        <f t="shared" si="129"/>
        <v>INSERT INTO ZONE_MAP (SERVICE_ID, SERVICE_NAME, CODE, NW_GROUP, ZONE) VALUES (1,'SMS','849106503','849106503','VNPT');</v>
      </c>
    </row>
    <row r="3924" spans="1:8">
      <c r="A3924" s="25" t="s">
        <v>8266</v>
      </c>
      <c r="B3924" s="25" t="s">
        <v>7518</v>
      </c>
      <c r="C3924" s="25" t="s">
        <v>253</v>
      </c>
      <c r="D3924">
        <v>1</v>
      </c>
      <c r="E3924" s="25" t="s">
        <v>8</v>
      </c>
      <c r="F3924" t="str">
        <f t="shared" si="130"/>
        <v>VNP_84910650350</v>
      </c>
      <c r="G3924" t="str">
        <f>IF(ISNA(VLOOKUP(F3924,$F$3:F3923,1,0)),"","DUP!")</f>
        <v/>
      </c>
      <c r="H3924" t="str">
        <f t="shared" si="129"/>
        <v>INSERT INTO ZONE_MAP (SERVICE_ID, SERVICE_NAME, CODE, NW_GROUP, ZONE) VALUES (1,'SMS','84910650350','84910650350','VNP');</v>
      </c>
    </row>
    <row r="3925" spans="1:8">
      <c r="A3925" s="25" t="s">
        <v>8267</v>
      </c>
      <c r="B3925" s="25" t="s">
        <v>7518</v>
      </c>
      <c r="C3925" s="25" t="s">
        <v>253</v>
      </c>
      <c r="D3925">
        <v>1</v>
      </c>
      <c r="E3925" s="25" t="s">
        <v>8</v>
      </c>
      <c r="F3925" t="str">
        <f t="shared" si="130"/>
        <v>VNP_849106503900</v>
      </c>
      <c r="G3925" t="str">
        <f>IF(ISNA(VLOOKUP(F3925,$F$3:F3924,1,0)),"","DUP!")</f>
        <v/>
      </c>
      <c r="H3925" t="str">
        <f t="shared" si="129"/>
        <v>INSERT INTO ZONE_MAP (SERVICE_ID, SERVICE_NAME, CODE, NW_GROUP, ZONE) VALUES (1,'SMS','849106503900','849106503900','VNP');</v>
      </c>
    </row>
    <row r="3926" spans="1:8">
      <c r="A3926" s="25" t="s">
        <v>8268</v>
      </c>
      <c r="B3926" s="25" t="s">
        <v>7518</v>
      </c>
      <c r="C3926" s="25" t="s">
        <v>253</v>
      </c>
      <c r="D3926">
        <v>1</v>
      </c>
      <c r="E3926" s="25" t="s">
        <v>8</v>
      </c>
      <c r="F3926" t="str">
        <f t="shared" si="130"/>
        <v>VNP_849106503901</v>
      </c>
      <c r="G3926" t="str">
        <f>IF(ISNA(VLOOKUP(F3926,$F$3:F3925,1,0)),"","DUP!")</f>
        <v/>
      </c>
      <c r="H3926" t="str">
        <f t="shared" si="129"/>
        <v>INSERT INTO ZONE_MAP (SERVICE_ID, SERVICE_NAME, CODE, NW_GROUP, ZONE) VALUES (1,'SMS','849106503901','849106503901','VNP');</v>
      </c>
    </row>
    <row r="3927" spans="1:8">
      <c r="A3927" s="25" t="s">
        <v>8269</v>
      </c>
      <c r="B3927" s="25" t="s">
        <v>7518</v>
      </c>
      <c r="C3927" s="25" t="s">
        <v>253</v>
      </c>
      <c r="D3927">
        <v>1</v>
      </c>
      <c r="E3927" s="25" t="s">
        <v>8</v>
      </c>
      <c r="F3927" t="str">
        <f t="shared" si="130"/>
        <v>VNP_849106503905</v>
      </c>
      <c r="G3927" t="str">
        <f>IF(ISNA(VLOOKUP(F3927,$F$3:F3926,1,0)),"","DUP!")</f>
        <v/>
      </c>
      <c r="H3927" t="str">
        <f t="shared" si="129"/>
        <v>INSERT INTO ZONE_MAP (SERVICE_ID, SERVICE_NAME, CODE, NW_GROUP, ZONE) VALUES (1,'SMS','849106503905','849106503905','VNP');</v>
      </c>
    </row>
    <row r="3928" spans="1:8">
      <c r="A3928" s="25" t="s">
        <v>8270</v>
      </c>
      <c r="B3928" s="25" t="s">
        <v>7518</v>
      </c>
      <c r="C3928" s="25" t="s">
        <v>253</v>
      </c>
      <c r="D3928">
        <v>1</v>
      </c>
      <c r="E3928" s="25" t="s">
        <v>8</v>
      </c>
      <c r="F3928" t="str">
        <f t="shared" si="130"/>
        <v>VNP_849106503910</v>
      </c>
      <c r="G3928" t="str">
        <f>IF(ISNA(VLOOKUP(F3928,$F$3:F3927,1,0)),"","DUP!")</f>
        <v/>
      </c>
      <c r="H3928" t="str">
        <f t="shared" si="129"/>
        <v>INSERT INTO ZONE_MAP (SERVICE_ID, SERVICE_NAME, CODE, NW_GROUP, ZONE) VALUES (1,'SMS','849106503910','849106503910','VNP');</v>
      </c>
    </row>
    <row r="3929" spans="1:8">
      <c r="A3929" s="25" t="s">
        <v>8271</v>
      </c>
      <c r="B3929" s="25" t="s">
        <v>7518</v>
      </c>
      <c r="C3929" s="25" t="s">
        <v>253</v>
      </c>
      <c r="D3929">
        <v>1</v>
      </c>
      <c r="E3929" s="25" t="s">
        <v>8</v>
      </c>
      <c r="F3929" t="str">
        <f t="shared" si="130"/>
        <v>VNP_849106503911</v>
      </c>
      <c r="G3929" t="str">
        <f>IF(ISNA(VLOOKUP(F3929,$F$3:F3928,1,0)),"","DUP!")</f>
        <v/>
      </c>
      <c r="H3929" t="str">
        <f t="shared" si="129"/>
        <v>INSERT INTO ZONE_MAP (SERVICE_ID, SERVICE_NAME, CODE, NW_GROUP, ZONE) VALUES (1,'SMS','849106503911','849106503911','VNP');</v>
      </c>
    </row>
    <row r="3930" spans="1:8">
      <c r="A3930" s="25" t="s">
        <v>8272</v>
      </c>
      <c r="B3930" s="25" t="s">
        <v>7518</v>
      </c>
      <c r="C3930" s="25" t="s">
        <v>253</v>
      </c>
      <c r="D3930">
        <v>1</v>
      </c>
      <c r="E3930" s="25" t="s">
        <v>8</v>
      </c>
      <c r="F3930" t="str">
        <f t="shared" si="130"/>
        <v>VNP_849106503927</v>
      </c>
      <c r="G3930" t="str">
        <f>IF(ISNA(VLOOKUP(F3930,$F$3:F3929,1,0)),"","DUP!")</f>
        <v/>
      </c>
      <c r="H3930" t="str">
        <f t="shared" si="129"/>
        <v>INSERT INTO ZONE_MAP (SERVICE_ID, SERVICE_NAME, CODE, NW_GROUP, ZONE) VALUES (1,'SMS','849106503927','849106503927','VNP');</v>
      </c>
    </row>
    <row r="3931" spans="1:8">
      <c r="A3931" s="25" t="s">
        <v>8273</v>
      </c>
      <c r="B3931" s="25" t="s">
        <v>7518</v>
      </c>
      <c r="C3931" s="25" t="s">
        <v>253</v>
      </c>
      <c r="D3931">
        <v>1</v>
      </c>
      <c r="E3931" s="25" t="s">
        <v>8</v>
      </c>
      <c r="F3931" t="str">
        <f t="shared" si="130"/>
        <v>VNP_849106503928</v>
      </c>
      <c r="G3931" t="str">
        <f>IF(ISNA(VLOOKUP(F3931,$F$3:F3930,1,0)),"","DUP!")</f>
        <v/>
      </c>
      <c r="H3931" t="str">
        <f t="shared" si="129"/>
        <v>INSERT INTO ZONE_MAP (SERVICE_ID, SERVICE_NAME, CODE, NW_GROUP, ZONE) VALUES (1,'SMS','849106503928','849106503928','VNP');</v>
      </c>
    </row>
    <row r="3932" spans="1:8">
      <c r="A3932" s="25" t="s">
        <v>8274</v>
      </c>
      <c r="B3932" s="25" t="s">
        <v>7518</v>
      </c>
      <c r="C3932" s="25" t="s">
        <v>253</v>
      </c>
      <c r="D3932">
        <v>1</v>
      </c>
      <c r="E3932" s="25" t="s">
        <v>8</v>
      </c>
      <c r="F3932" t="str">
        <f t="shared" si="130"/>
        <v>VNP_849106503936</v>
      </c>
      <c r="G3932" t="str">
        <f>IF(ISNA(VLOOKUP(F3932,$F$3:F3931,1,0)),"","DUP!")</f>
        <v/>
      </c>
      <c r="H3932" t="str">
        <f t="shared" si="129"/>
        <v>INSERT INTO ZONE_MAP (SERVICE_ID, SERVICE_NAME, CODE, NW_GROUP, ZONE) VALUES (1,'SMS','849106503936','849106503936','VNP');</v>
      </c>
    </row>
    <row r="3933" spans="1:8">
      <c r="A3933" s="25" t="s">
        <v>8275</v>
      </c>
      <c r="B3933" s="25" t="s">
        <v>7518</v>
      </c>
      <c r="C3933" s="25" t="s">
        <v>253</v>
      </c>
      <c r="D3933">
        <v>1</v>
      </c>
      <c r="E3933" s="25" t="s">
        <v>8</v>
      </c>
      <c r="F3933" t="str">
        <f t="shared" si="130"/>
        <v>VNP_849106503937</v>
      </c>
      <c r="G3933" t="str">
        <f>IF(ISNA(VLOOKUP(F3933,$F$3:F3932,1,0)),"","DUP!")</f>
        <v/>
      </c>
      <c r="H3933" t="str">
        <f t="shared" si="129"/>
        <v>INSERT INTO ZONE_MAP (SERVICE_ID, SERVICE_NAME, CODE, NW_GROUP, ZONE) VALUES (1,'SMS','849106503937','849106503937','VNP');</v>
      </c>
    </row>
    <row r="3934" spans="1:8">
      <c r="A3934" s="25" t="s">
        <v>8276</v>
      </c>
      <c r="B3934" s="25" t="s">
        <v>7518</v>
      </c>
      <c r="C3934" s="25" t="s">
        <v>253</v>
      </c>
      <c r="D3934">
        <v>1</v>
      </c>
      <c r="E3934" s="25" t="s">
        <v>8</v>
      </c>
      <c r="F3934" t="str">
        <f t="shared" si="130"/>
        <v>VNP_849106503945</v>
      </c>
      <c r="G3934" t="str">
        <f>IF(ISNA(VLOOKUP(F3934,$F$3:F3933,1,0)),"","DUP!")</f>
        <v/>
      </c>
      <c r="H3934" t="str">
        <f t="shared" si="129"/>
        <v>INSERT INTO ZONE_MAP (SERVICE_ID, SERVICE_NAME, CODE, NW_GROUP, ZONE) VALUES (1,'SMS','849106503945','849106503945','VNP');</v>
      </c>
    </row>
    <row r="3935" spans="1:8">
      <c r="A3935" s="25" t="s">
        <v>8277</v>
      </c>
      <c r="B3935" s="25" t="s">
        <v>7518</v>
      </c>
      <c r="C3935" s="25" t="s">
        <v>253</v>
      </c>
      <c r="D3935">
        <v>1</v>
      </c>
      <c r="E3935" s="25" t="s">
        <v>8</v>
      </c>
      <c r="F3935" t="str">
        <f t="shared" si="130"/>
        <v>VNP_849106503951</v>
      </c>
      <c r="G3935" t="str">
        <f>IF(ISNA(VLOOKUP(F3935,$F$3:F3934,1,0)),"","DUP!")</f>
        <v/>
      </c>
      <c r="H3935" t="str">
        <f t="shared" si="129"/>
        <v>INSERT INTO ZONE_MAP (SERVICE_ID, SERVICE_NAME, CODE, NW_GROUP, ZONE) VALUES (1,'SMS','849106503951','849106503951','VNP');</v>
      </c>
    </row>
    <row r="3936" spans="1:8">
      <c r="A3936" s="25" t="s">
        <v>8278</v>
      </c>
      <c r="B3936" s="25" t="s">
        <v>7515</v>
      </c>
      <c r="C3936" s="25" t="s">
        <v>7516</v>
      </c>
      <c r="D3936">
        <v>1</v>
      </c>
      <c r="E3936" s="25" t="s">
        <v>8</v>
      </c>
      <c r="F3936" t="str">
        <f t="shared" si="130"/>
        <v>VNPT_849106508</v>
      </c>
      <c r="G3936" t="str">
        <f>IF(ISNA(VLOOKUP(F3936,$F$3:F3935,1,0)),"","DUP!")</f>
        <v/>
      </c>
      <c r="H3936" t="str">
        <f t="shared" si="129"/>
        <v>INSERT INTO ZONE_MAP (SERVICE_ID, SERVICE_NAME, CODE, NW_GROUP, ZONE) VALUES (1,'SMS','849106508','849106508','VNPT');</v>
      </c>
    </row>
    <row r="3937" spans="1:8">
      <c r="A3937" s="25" t="s">
        <v>8279</v>
      </c>
      <c r="B3937" s="25" t="s">
        <v>7539</v>
      </c>
      <c r="C3937" s="25" t="s">
        <v>7516</v>
      </c>
      <c r="D3937">
        <v>1</v>
      </c>
      <c r="E3937" s="25" t="s">
        <v>8</v>
      </c>
      <c r="F3937" t="str">
        <f t="shared" si="130"/>
        <v>VNPT_84910650800126</v>
      </c>
      <c r="G3937" t="str">
        <f>IF(ISNA(VLOOKUP(F3937,$F$3:F3936,1,0)),"","DUP!")</f>
        <v/>
      </c>
      <c r="H3937" t="str">
        <f t="shared" si="129"/>
        <v>INSERT INTO ZONE_MAP (SERVICE_ID, SERVICE_NAME, CODE, NW_GROUP, ZONE) VALUES (1,'SMS','84910650800126','84910650800126','VNPT');</v>
      </c>
    </row>
    <row r="3938" spans="1:8">
      <c r="A3938" s="25" t="s">
        <v>8280</v>
      </c>
      <c r="B3938" s="25" t="s">
        <v>7515</v>
      </c>
      <c r="C3938" s="25" t="s">
        <v>7516</v>
      </c>
      <c r="D3938">
        <v>1</v>
      </c>
      <c r="E3938" s="25" t="s">
        <v>8</v>
      </c>
      <c r="F3938" t="str">
        <f t="shared" si="130"/>
        <v>VNPT_849106513</v>
      </c>
      <c r="G3938" t="str">
        <f>IF(ISNA(VLOOKUP(F3938,$F$3:F3937,1,0)),"","DUP!")</f>
        <v/>
      </c>
      <c r="H3938" t="str">
        <f t="shared" si="129"/>
        <v>INSERT INTO ZONE_MAP (SERVICE_ID, SERVICE_NAME, CODE, NW_GROUP, ZONE) VALUES (1,'SMS','849106513','849106513','VNPT');</v>
      </c>
    </row>
    <row r="3939" spans="1:8">
      <c r="A3939" s="25" t="s">
        <v>8281</v>
      </c>
      <c r="B3939" s="25" t="s">
        <v>7518</v>
      </c>
      <c r="C3939" s="25" t="s">
        <v>253</v>
      </c>
      <c r="D3939">
        <v>1</v>
      </c>
      <c r="E3939" s="25" t="s">
        <v>8</v>
      </c>
      <c r="F3939" t="str">
        <f t="shared" si="130"/>
        <v>VNP_84910651350</v>
      </c>
      <c r="G3939" t="str">
        <f>IF(ISNA(VLOOKUP(F3939,$F$3:F3938,1,0)),"","DUP!")</f>
        <v/>
      </c>
      <c r="H3939" t="str">
        <f t="shared" si="129"/>
        <v>INSERT INTO ZONE_MAP (SERVICE_ID, SERVICE_NAME, CODE, NW_GROUP, ZONE) VALUES (1,'SMS','84910651350','84910651350','VNP');</v>
      </c>
    </row>
    <row r="3940" spans="1:8">
      <c r="A3940" s="25" t="s">
        <v>8282</v>
      </c>
      <c r="B3940" s="25" t="s">
        <v>7518</v>
      </c>
      <c r="C3940" s="25" t="s">
        <v>253</v>
      </c>
      <c r="D3940">
        <v>1</v>
      </c>
      <c r="E3940" s="25" t="s">
        <v>8</v>
      </c>
      <c r="F3940" t="str">
        <f t="shared" si="130"/>
        <v>VNP_84910651360</v>
      </c>
      <c r="G3940" t="str">
        <f>IF(ISNA(VLOOKUP(F3940,$F$3:F3939,1,0)),"","DUP!")</f>
        <v/>
      </c>
      <c r="H3940" t="str">
        <f t="shared" si="129"/>
        <v>INSERT INTO ZONE_MAP (SERVICE_ID, SERVICE_NAME, CODE, NW_GROUP, ZONE) VALUES (1,'SMS','84910651360','84910651360','VNP');</v>
      </c>
    </row>
    <row r="3941" spans="1:8">
      <c r="A3941" s="25" t="s">
        <v>8283</v>
      </c>
      <c r="B3941" s="25" t="s">
        <v>7518</v>
      </c>
      <c r="C3941" s="25" t="s">
        <v>253</v>
      </c>
      <c r="D3941">
        <v>1</v>
      </c>
      <c r="E3941" s="25" t="s">
        <v>8</v>
      </c>
      <c r="F3941" t="str">
        <f t="shared" si="130"/>
        <v>VNP_849106513703</v>
      </c>
      <c r="G3941" t="str">
        <f>IF(ISNA(VLOOKUP(F3941,$F$3:F3940,1,0)),"","DUP!")</f>
        <v/>
      </c>
      <c r="H3941" t="str">
        <f t="shared" si="129"/>
        <v>INSERT INTO ZONE_MAP (SERVICE_ID, SERVICE_NAME, CODE, NW_GROUP, ZONE) VALUES (1,'SMS','849106513703','849106513703','VNP');</v>
      </c>
    </row>
    <row r="3942" spans="1:8">
      <c r="A3942" s="25" t="s">
        <v>8284</v>
      </c>
      <c r="B3942" s="25" t="s">
        <v>7518</v>
      </c>
      <c r="C3942" s="25" t="s">
        <v>253</v>
      </c>
      <c r="D3942">
        <v>1</v>
      </c>
      <c r="E3942" s="25" t="s">
        <v>8</v>
      </c>
      <c r="F3942" t="str">
        <f t="shared" si="130"/>
        <v>VNP_849106513706</v>
      </c>
      <c r="G3942" t="str">
        <f>IF(ISNA(VLOOKUP(F3942,$F$3:F3941,1,0)),"","DUP!")</f>
        <v/>
      </c>
      <c r="H3942" t="str">
        <f t="shared" si="129"/>
        <v>INSERT INTO ZONE_MAP (SERVICE_ID, SERVICE_NAME, CODE, NW_GROUP, ZONE) VALUES (1,'SMS','849106513706','849106513706','VNP');</v>
      </c>
    </row>
    <row r="3943" spans="1:8">
      <c r="A3943" s="25" t="s">
        <v>8285</v>
      </c>
      <c r="B3943" s="25" t="s">
        <v>7518</v>
      </c>
      <c r="C3943" s="25" t="s">
        <v>253</v>
      </c>
      <c r="D3943">
        <v>1</v>
      </c>
      <c r="E3943" s="25" t="s">
        <v>8</v>
      </c>
      <c r="F3943" t="str">
        <f t="shared" si="130"/>
        <v>VNP_849106513999</v>
      </c>
      <c r="G3943" t="str">
        <f>IF(ISNA(VLOOKUP(F3943,$F$3:F3942,1,0)),"","DUP!")</f>
        <v/>
      </c>
      <c r="H3943" t="str">
        <f t="shared" si="129"/>
        <v>INSERT INTO ZONE_MAP (SERVICE_ID, SERVICE_NAME, CODE, NW_GROUP, ZONE) VALUES (1,'SMS','849106513999','849106513999','VNP');</v>
      </c>
    </row>
    <row r="3944" spans="1:8">
      <c r="A3944" s="25" t="s">
        <v>8286</v>
      </c>
      <c r="B3944" s="25" t="s">
        <v>7515</v>
      </c>
      <c r="C3944" s="25" t="s">
        <v>7516</v>
      </c>
      <c r="D3944">
        <v>1</v>
      </c>
      <c r="E3944" s="25" t="s">
        <v>8</v>
      </c>
      <c r="F3944" t="str">
        <f t="shared" si="130"/>
        <v>VNPT_849106518</v>
      </c>
      <c r="G3944" t="str">
        <f>IF(ISNA(VLOOKUP(F3944,$F$3:F3943,1,0)),"","DUP!")</f>
        <v/>
      </c>
      <c r="H3944" t="str">
        <f t="shared" si="129"/>
        <v>INSERT INTO ZONE_MAP (SERVICE_ID, SERVICE_NAME, CODE, NW_GROUP, ZONE) VALUES (1,'SMS','849106518','849106518','VNPT');</v>
      </c>
    </row>
    <row r="3945" spans="1:8">
      <c r="A3945" s="25" t="s">
        <v>8287</v>
      </c>
      <c r="B3945" s="25" t="s">
        <v>7539</v>
      </c>
      <c r="C3945" s="25" t="s">
        <v>7516</v>
      </c>
      <c r="D3945">
        <v>1</v>
      </c>
      <c r="E3945" s="25" t="s">
        <v>8</v>
      </c>
      <c r="F3945" t="str">
        <f t="shared" si="130"/>
        <v>VNPT_84910651800126</v>
      </c>
      <c r="G3945" t="str">
        <f>IF(ISNA(VLOOKUP(F3945,$F$3:F3944,1,0)),"","DUP!")</f>
        <v/>
      </c>
      <c r="H3945" t="str">
        <f t="shared" si="129"/>
        <v>INSERT INTO ZONE_MAP (SERVICE_ID, SERVICE_NAME, CODE, NW_GROUP, ZONE) VALUES (1,'SMS','84910651800126','84910651800126','VNPT');</v>
      </c>
    </row>
    <row r="3946" spans="1:8">
      <c r="A3946" s="25" t="s">
        <v>8288</v>
      </c>
      <c r="B3946" s="25" t="s">
        <v>7515</v>
      </c>
      <c r="C3946" s="25" t="s">
        <v>7516</v>
      </c>
      <c r="D3946">
        <v>1</v>
      </c>
      <c r="E3946" s="25" t="s">
        <v>8</v>
      </c>
      <c r="F3946" t="str">
        <f t="shared" si="130"/>
        <v>VNPT_84910663</v>
      </c>
      <c r="G3946" t="str">
        <f>IF(ISNA(VLOOKUP(F3946,$F$3:F3945,1,0)),"","DUP!")</f>
        <v/>
      </c>
      <c r="H3946" t="str">
        <f t="shared" si="129"/>
        <v>INSERT INTO ZONE_MAP (SERVICE_ID, SERVICE_NAME, CODE, NW_GROUP, ZONE) VALUES (1,'SMS','84910663','84910663','VNPT');</v>
      </c>
    </row>
    <row r="3947" spans="1:8">
      <c r="A3947" s="25" t="s">
        <v>8289</v>
      </c>
      <c r="B3947" s="25" t="s">
        <v>7518</v>
      </c>
      <c r="C3947" s="25" t="s">
        <v>253</v>
      </c>
      <c r="D3947">
        <v>1</v>
      </c>
      <c r="E3947" s="25" t="s">
        <v>8</v>
      </c>
      <c r="F3947" t="str">
        <f t="shared" si="130"/>
        <v>VNP_8491066350</v>
      </c>
      <c r="G3947" t="str">
        <f>IF(ISNA(VLOOKUP(F3947,$F$3:F3946,1,0)),"","DUP!")</f>
        <v/>
      </c>
      <c r="H3947" t="str">
        <f t="shared" si="129"/>
        <v>INSERT INTO ZONE_MAP (SERVICE_ID, SERVICE_NAME, CODE, NW_GROUP, ZONE) VALUES (1,'SMS','8491066350','8491066350','VNP');</v>
      </c>
    </row>
    <row r="3948" spans="1:8">
      <c r="A3948" s="25" t="s">
        <v>8290</v>
      </c>
      <c r="B3948" s="25" t="s">
        <v>7518</v>
      </c>
      <c r="C3948" s="25" t="s">
        <v>253</v>
      </c>
      <c r="D3948">
        <v>1</v>
      </c>
      <c r="E3948" s="25" t="s">
        <v>8</v>
      </c>
      <c r="F3948" t="str">
        <f t="shared" si="130"/>
        <v>VNP_8491066360</v>
      </c>
      <c r="G3948" t="str">
        <f>IF(ISNA(VLOOKUP(F3948,$F$3:F3947,1,0)),"","DUP!")</f>
        <v/>
      </c>
      <c r="H3948" t="str">
        <f t="shared" si="129"/>
        <v>INSERT INTO ZONE_MAP (SERVICE_ID, SERVICE_NAME, CODE, NW_GROUP, ZONE) VALUES (1,'SMS','8491066360','8491066360','VNP');</v>
      </c>
    </row>
    <row r="3949" spans="1:8">
      <c r="A3949" s="25" t="s">
        <v>8291</v>
      </c>
      <c r="B3949" s="25" t="s">
        <v>7518</v>
      </c>
      <c r="C3949" s="25" t="s">
        <v>253</v>
      </c>
      <c r="D3949">
        <v>1</v>
      </c>
      <c r="E3949" s="25" t="s">
        <v>8</v>
      </c>
      <c r="F3949" t="str">
        <f t="shared" si="130"/>
        <v>VNP_84910663611</v>
      </c>
      <c r="G3949" t="str">
        <f>IF(ISNA(VLOOKUP(F3949,$F$3:F3948,1,0)),"","DUP!")</f>
        <v/>
      </c>
      <c r="H3949" t="str">
        <f t="shared" si="129"/>
        <v>INSERT INTO ZONE_MAP (SERVICE_ID, SERVICE_NAME, CODE, NW_GROUP, ZONE) VALUES (1,'SMS','84910663611','84910663611','VNP');</v>
      </c>
    </row>
    <row r="3950" spans="1:8">
      <c r="A3950" s="25" t="s">
        <v>8292</v>
      </c>
      <c r="B3950" s="25" t="s">
        <v>7518</v>
      </c>
      <c r="C3950" s="25" t="s">
        <v>253</v>
      </c>
      <c r="D3950">
        <v>1</v>
      </c>
      <c r="E3950" s="25" t="s">
        <v>8</v>
      </c>
      <c r="F3950" t="str">
        <f t="shared" si="130"/>
        <v>VNP_84910663612</v>
      </c>
      <c r="G3950" t="str">
        <f>IF(ISNA(VLOOKUP(F3950,$F$3:F3949,1,0)),"","DUP!")</f>
        <v/>
      </c>
      <c r="H3950" t="str">
        <f t="shared" si="129"/>
        <v>INSERT INTO ZONE_MAP (SERVICE_ID, SERVICE_NAME, CODE, NW_GROUP, ZONE) VALUES (1,'SMS','84910663612','84910663612','VNP');</v>
      </c>
    </row>
    <row r="3951" spans="1:8">
      <c r="A3951" s="25" t="s">
        <v>8293</v>
      </c>
      <c r="B3951" s="25" t="s">
        <v>7518</v>
      </c>
      <c r="C3951" s="25" t="s">
        <v>253</v>
      </c>
      <c r="D3951">
        <v>1</v>
      </c>
      <c r="E3951" s="25" t="s">
        <v>8</v>
      </c>
      <c r="F3951" t="str">
        <f t="shared" si="130"/>
        <v>VNP_84910663613</v>
      </c>
      <c r="G3951" t="str">
        <f>IF(ISNA(VLOOKUP(F3951,$F$3:F3950,1,0)),"","DUP!")</f>
        <v/>
      </c>
      <c r="H3951" t="str">
        <f t="shared" si="129"/>
        <v>INSERT INTO ZONE_MAP (SERVICE_ID, SERVICE_NAME, CODE, NW_GROUP, ZONE) VALUES (1,'SMS','84910663613','84910663613','VNP');</v>
      </c>
    </row>
    <row r="3952" spans="1:8">
      <c r="A3952" s="25" t="s">
        <v>8294</v>
      </c>
      <c r="B3952" s="25" t="s">
        <v>7518</v>
      </c>
      <c r="C3952" s="25" t="s">
        <v>253</v>
      </c>
      <c r="D3952">
        <v>1</v>
      </c>
      <c r="E3952" s="25" t="s">
        <v>8</v>
      </c>
      <c r="F3952" t="str">
        <f t="shared" si="130"/>
        <v>VNP_84910663614</v>
      </c>
      <c r="G3952" t="str">
        <f>IF(ISNA(VLOOKUP(F3952,$F$3:F3951,1,0)),"","DUP!")</f>
        <v/>
      </c>
      <c r="H3952" t="str">
        <f t="shared" si="129"/>
        <v>INSERT INTO ZONE_MAP (SERVICE_ID, SERVICE_NAME, CODE, NW_GROUP, ZONE) VALUES (1,'SMS','84910663614','84910663614','VNP');</v>
      </c>
    </row>
    <row r="3953" spans="1:8">
      <c r="A3953" s="25" t="s">
        <v>8295</v>
      </c>
      <c r="B3953" s="25" t="s">
        <v>7518</v>
      </c>
      <c r="C3953" s="25" t="s">
        <v>253</v>
      </c>
      <c r="D3953">
        <v>1</v>
      </c>
      <c r="E3953" s="25" t="s">
        <v>8</v>
      </c>
      <c r="F3953" t="str">
        <f t="shared" si="130"/>
        <v>VNP_84910663615</v>
      </c>
      <c r="G3953" t="str">
        <f>IF(ISNA(VLOOKUP(F3953,$F$3:F3952,1,0)),"","DUP!")</f>
        <v/>
      </c>
      <c r="H3953" t="str">
        <f t="shared" si="129"/>
        <v>INSERT INTO ZONE_MAP (SERVICE_ID, SERVICE_NAME, CODE, NW_GROUP, ZONE) VALUES (1,'SMS','84910663615','84910663615','VNP');</v>
      </c>
    </row>
    <row r="3954" spans="1:8">
      <c r="A3954" s="25" t="s">
        <v>8296</v>
      </c>
      <c r="B3954" s="25" t="s">
        <v>7518</v>
      </c>
      <c r="C3954" s="25" t="s">
        <v>253</v>
      </c>
      <c r="D3954">
        <v>1</v>
      </c>
      <c r="E3954" s="25" t="s">
        <v>8</v>
      </c>
      <c r="F3954" t="str">
        <f t="shared" si="130"/>
        <v>VNP_84910663616</v>
      </c>
      <c r="G3954" t="str">
        <f>IF(ISNA(VLOOKUP(F3954,$F$3:F3953,1,0)),"","DUP!")</f>
        <v/>
      </c>
      <c r="H3954" t="str">
        <f t="shared" ref="H3954:H4017" si="131">IF(G3954="DUP!","","INSERT INTO ZONE_MAP (SERVICE_ID, SERVICE_NAME, CODE, NW_GROUP, ZONE) VALUES ("&amp;D3954&amp;",'"&amp;E3954&amp;"','"&amp;A3954&amp;"','"&amp;A3954&amp;"','"&amp;C3954&amp;"');")</f>
        <v>INSERT INTO ZONE_MAP (SERVICE_ID, SERVICE_NAME, CODE, NW_GROUP, ZONE) VALUES (1,'SMS','84910663616','84910663616','VNP');</v>
      </c>
    </row>
    <row r="3955" spans="1:8">
      <c r="A3955" s="25" t="s">
        <v>8297</v>
      </c>
      <c r="B3955" s="25" t="s">
        <v>7518</v>
      </c>
      <c r="C3955" s="25" t="s">
        <v>253</v>
      </c>
      <c r="D3955">
        <v>1</v>
      </c>
      <c r="E3955" s="25" t="s">
        <v>8</v>
      </c>
      <c r="F3955" t="str">
        <f t="shared" si="130"/>
        <v>VNP_84910663617</v>
      </c>
      <c r="G3955" t="str">
        <f>IF(ISNA(VLOOKUP(F3955,$F$3:F3954,1,0)),"","DUP!")</f>
        <v/>
      </c>
      <c r="H3955" t="str">
        <f t="shared" si="131"/>
        <v>INSERT INTO ZONE_MAP (SERVICE_ID, SERVICE_NAME, CODE, NW_GROUP, ZONE) VALUES (1,'SMS','84910663617','84910663617','VNP');</v>
      </c>
    </row>
    <row r="3956" spans="1:8">
      <c r="A3956" s="25" t="s">
        <v>8298</v>
      </c>
      <c r="B3956" s="25" t="s">
        <v>7518</v>
      </c>
      <c r="C3956" s="25" t="s">
        <v>253</v>
      </c>
      <c r="D3956">
        <v>1</v>
      </c>
      <c r="E3956" s="25" t="s">
        <v>8</v>
      </c>
      <c r="F3956" t="str">
        <f t="shared" si="130"/>
        <v>VNP_84910663618</v>
      </c>
      <c r="G3956" t="str">
        <f>IF(ISNA(VLOOKUP(F3956,$F$3:F3955,1,0)),"","DUP!")</f>
        <v/>
      </c>
      <c r="H3956" t="str">
        <f t="shared" si="131"/>
        <v>INSERT INTO ZONE_MAP (SERVICE_ID, SERVICE_NAME, CODE, NW_GROUP, ZONE) VALUES (1,'SMS','84910663618','84910663618','VNP');</v>
      </c>
    </row>
    <row r="3957" spans="1:8">
      <c r="A3957" s="25" t="s">
        <v>8299</v>
      </c>
      <c r="B3957" s="25" t="s">
        <v>7518</v>
      </c>
      <c r="C3957" s="25" t="s">
        <v>253</v>
      </c>
      <c r="D3957">
        <v>1</v>
      </c>
      <c r="E3957" s="25" t="s">
        <v>8</v>
      </c>
      <c r="F3957" t="str">
        <f t="shared" si="130"/>
        <v>VNP_84910663619</v>
      </c>
      <c r="G3957" t="str">
        <f>IF(ISNA(VLOOKUP(F3957,$F$3:F3956,1,0)),"","DUP!")</f>
        <v/>
      </c>
      <c r="H3957" t="str">
        <f t="shared" si="131"/>
        <v>INSERT INTO ZONE_MAP (SERVICE_ID, SERVICE_NAME, CODE, NW_GROUP, ZONE) VALUES (1,'SMS','84910663619','84910663619','VNP');</v>
      </c>
    </row>
    <row r="3958" spans="1:8">
      <c r="A3958" s="25" t="s">
        <v>8300</v>
      </c>
      <c r="B3958" s="25" t="s">
        <v>7518</v>
      </c>
      <c r="C3958" s="25" t="s">
        <v>253</v>
      </c>
      <c r="D3958">
        <v>1</v>
      </c>
      <c r="E3958" s="25" t="s">
        <v>8</v>
      </c>
      <c r="F3958" t="str">
        <f t="shared" si="130"/>
        <v>VNP_84910663667</v>
      </c>
      <c r="G3958" t="str">
        <f>IF(ISNA(VLOOKUP(F3958,$F$3:F3957,1,0)),"","DUP!")</f>
        <v/>
      </c>
      <c r="H3958" t="str">
        <f t="shared" si="131"/>
        <v>INSERT INTO ZONE_MAP (SERVICE_ID, SERVICE_NAME, CODE, NW_GROUP, ZONE) VALUES (1,'SMS','84910663667','84910663667','VNP');</v>
      </c>
    </row>
    <row r="3959" spans="1:8">
      <c r="A3959" s="25" t="s">
        <v>8301</v>
      </c>
      <c r="B3959" s="25" t="s">
        <v>7515</v>
      </c>
      <c r="C3959" s="25" t="s">
        <v>7516</v>
      </c>
      <c r="D3959">
        <v>1</v>
      </c>
      <c r="E3959" s="25" t="s">
        <v>8</v>
      </c>
      <c r="F3959" t="str">
        <f t="shared" si="130"/>
        <v>VNPT_84910668</v>
      </c>
      <c r="G3959" t="str">
        <f>IF(ISNA(VLOOKUP(F3959,$F$3:F3958,1,0)),"","DUP!")</f>
        <v/>
      </c>
      <c r="H3959" t="str">
        <f t="shared" si="131"/>
        <v>INSERT INTO ZONE_MAP (SERVICE_ID, SERVICE_NAME, CODE, NW_GROUP, ZONE) VALUES (1,'SMS','84910668','84910668','VNPT');</v>
      </c>
    </row>
    <row r="3960" spans="1:8">
      <c r="A3960" s="25" t="s">
        <v>8302</v>
      </c>
      <c r="B3960" s="25" t="s">
        <v>7539</v>
      </c>
      <c r="C3960" s="25" t="s">
        <v>7516</v>
      </c>
      <c r="D3960">
        <v>1</v>
      </c>
      <c r="E3960" s="25" t="s">
        <v>8</v>
      </c>
      <c r="F3960" t="str">
        <f t="shared" si="130"/>
        <v>VNPT_8491066800126</v>
      </c>
      <c r="G3960" t="str">
        <f>IF(ISNA(VLOOKUP(F3960,$F$3:F3959,1,0)),"","DUP!")</f>
        <v/>
      </c>
      <c r="H3960" t="str">
        <f t="shared" si="131"/>
        <v>INSERT INTO ZONE_MAP (SERVICE_ID, SERVICE_NAME, CODE, NW_GROUP, ZONE) VALUES (1,'SMS','8491066800126','8491066800126','VNPT');</v>
      </c>
    </row>
    <row r="3961" spans="1:8">
      <c r="A3961" s="25" t="s">
        <v>8303</v>
      </c>
      <c r="B3961" s="25" t="s">
        <v>7518</v>
      </c>
      <c r="C3961" s="25" t="s">
        <v>253</v>
      </c>
      <c r="D3961">
        <v>1</v>
      </c>
      <c r="E3961" s="25" t="s">
        <v>8</v>
      </c>
      <c r="F3961" t="str">
        <f t="shared" si="130"/>
        <v>VNP_849106685</v>
      </c>
      <c r="G3961" t="str">
        <f>IF(ISNA(VLOOKUP(F3961,$F$3:F3960,1,0)),"","DUP!")</f>
        <v/>
      </c>
      <c r="H3961" t="str">
        <f t="shared" si="131"/>
        <v>INSERT INTO ZONE_MAP (SERVICE_ID, SERVICE_NAME, CODE, NW_GROUP, ZONE) VALUES (1,'SMS','849106685','849106685','VNP');</v>
      </c>
    </row>
    <row r="3962" spans="1:8">
      <c r="A3962" s="25" t="s">
        <v>8304</v>
      </c>
      <c r="B3962" s="25" t="s">
        <v>7515</v>
      </c>
      <c r="C3962" s="25" t="s">
        <v>7516</v>
      </c>
      <c r="D3962">
        <v>1</v>
      </c>
      <c r="E3962" s="25" t="s">
        <v>8</v>
      </c>
      <c r="F3962" t="str">
        <f t="shared" si="130"/>
        <v>VNPT_84910673</v>
      </c>
      <c r="G3962" t="str">
        <f>IF(ISNA(VLOOKUP(F3962,$F$3:F3961,1,0)),"","DUP!")</f>
        <v/>
      </c>
      <c r="H3962" t="str">
        <f t="shared" si="131"/>
        <v>INSERT INTO ZONE_MAP (SERVICE_ID, SERVICE_NAME, CODE, NW_GROUP, ZONE) VALUES (1,'SMS','84910673','84910673','VNPT');</v>
      </c>
    </row>
    <row r="3963" spans="1:8">
      <c r="A3963" s="25" t="s">
        <v>8305</v>
      </c>
      <c r="B3963" s="25" t="s">
        <v>7518</v>
      </c>
      <c r="C3963" s="25" t="s">
        <v>253</v>
      </c>
      <c r="D3963">
        <v>1</v>
      </c>
      <c r="E3963" s="25" t="s">
        <v>8</v>
      </c>
      <c r="F3963" t="str">
        <f t="shared" si="130"/>
        <v>VNP_8491067350</v>
      </c>
      <c r="G3963" t="str">
        <f>IF(ISNA(VLOOKUP(F3963,$F$3:F3962,1,0)),"","DUP!")</f>
        <v/>
      </c>
      <c r="H3963" t="str">
        <f t="shared" si="131"/>
        <v>INSERT INTO ZONE_MAP (SERVICE_ID, SERVICE_NAME, CODE, NW_GROUP, ZONE) VALUES (1,'SMS','8491067350','8491067350','VNP');</v>
      </c>
    </row>
    <row r="3964" spans="1:8">
      <c r="A3964" s="25" t="s">
        <v>8306</v>
      </c>
      <c r="B3964" s="25" t="s">
        <v>7518</v>
      </c>
      <c r="C3964" s="25" t="s">
        <v>253</v>
      </c>
      <c r="D3964">
        <v>1</v>
      </c>
      <c r="E3964" s="25" t="s">
        <v>8</v>
      </c>
      <c r="F3964" t="str">
        <f t="shared" si="130"/>
        <v>VNP_84910673567</v>
      </c>
      <c r="G3964" t="str">
        <f>IF(ISNA(VLOOKUP(F3964,$F$3:F3963,1,0)),"","DUP!")</f>
        <v/>
      </c>
      <c r="H3964" t="str">
        <f t="shared" si="131"/>
        <v>INSERT INTO ZONE_MAP (SERVICE_ID, SERVICE_NAME, CODE, NW_GROUP, ZONE) VALUES (1,'SMS','84910673567','84910673567','VNP');</v>
      </c>
    </row>
    <row r="3965" spans="1:8">
      <c r="A3965" s="25" t="s">
        <v>8307</v>
      </c>
      <c r="B3965" s="25" t="s">
        <v>7518</v>
      </c>
      <c r="C3965" s="25" t="s">
        <v>253</v>
      </c>
      <c r="D3965">
        <v>1</v>
      </c>
      <c r="E3965" s="25" t="s">
        <v>8</v>
      </c>
      <c r="F3965" t="str">
        <f t="shared" si="130"/>
        <v>VNP_84910673589</v>
      </c>
      <c r="G3965" t="str">
        <f>IF(ISNA(VLOOKUP(F3965,$F$3:F3964,1,0)),"","DUP!")</f>
        <v/>
      </c>
      <c r="H3965" t="str">
        <f t="shared" si="131"/>
        <v>INSERT INTO ZONE_MAP (SERVICE_ID, SERVICE_NAME, CODE, NW_GROUP, ZONE) VALUES (1,'SMS','84910673589','84910673589','VNP');</v>
      </c>
    </row>
    <row r="3966" spans="1:8">
      <c r="A3966" s="25" t="s">
        <v>8308</v>
      </c>
      <c r="B3966" s="25" t="s">
        <v>7518</v>
      </c>
      <c r="C3966" s="25" t="s">
        <v>253</v>
      </c>
      <c r="D3966">
        <v>1</v>
      </c>
      <c r="E3966" s="25" t="s">
        <v>8</v>
      </c>
      <c r="F3966" t="str">
        <f t="shared" si="130"/>
        <v>VNP_8491067360</v>
      </c>
      <c r="G3966" t="str">
        <f>IF(ISNA(VLOOKUP(F3966,$F$3:F3965,1,0)),"","DUP!")</f>
        <v/>
      </c>
      <c r="H3966" t="str">
        <f t="shared" si="131"/>
        <v>INSERT INTO ZONE_MAP (SERVICE_ID, SERVICE_NAME, CODE, NW_GROUP, ZONE) VALUES (1,'SMS','8491067360','8491067360','VNP');</v>
      </c>
    </row>
    <row r="3967" spans="1:8">
      <c r="A3967" s="25" t="s">
        <v>8309</v>
      </c>
      <c r="B3967" s="25" t="s">
        <v>7518</v>
      </c>
      <c r="C3967" s="25" t="s">
        <v>253</v>
      </c>
      <c r="D3967">
        <v>1</v>
      </c>
      <c r="E3967" s="25" t="s">
        <v>8</v>
      </c>
      <c r="F3967" t="str">
        <f t="shared" si="130"/>
        <v>VNP_84910673616</v>
      </c>
      <c r="G3967" t="str">
        <f>IF(ISNA(VLOOKUP(F3967,$F$3:F3966,1,0)),"","DUP!")</f>
        <v/>
      </c>
      <c r="H3967" t="str">
        <f t="shared" si="131"/>
        <v>INSERT INTO ZONE_MAP (SERVICE_ID, SERVICE_NAME, CODE, NW_GROUP, ZONE) VALUES (1,'SMS','84910673616','84910673616','VNP');</v>
      </c>
    </row>
    <row r="3968" spans="1:8">
      <c r="A3968" s="25" t="s">
        <v>8310</v>
      </c>
      <c r="B3968" s="25" t="s">
        <v>7518</v>
      </c>
      <c r="C3968" s="25" t="s">
        <v>253</v>
      </c>
      <c r="D3968">
        <v>1</v>
      </c>
      <c r="E3968" s="25" t="s">
        <v>8</v>
      </c>
      <c r="F3968" t="str">
        <f t="shared" si="130"/>
        <v>VNP_84910673688</v>
      </c>
      <c r="G3968" t="str">
        <f>IF(ISNA(VLOOKUP(F3968,$F$3:F3967,1,0)),"","DUP!")</f>
        <v/>
      </c>
      <c r="H3968" t="str">
        <f t="shared" si="131"/>
        <v>INSERT INTO ZONE_MAP (SERVICE_ID, SERVICE_NAME, CODE, NW_GROUP, ZONE) VALUES (1,'SMS','84910673688','84910673688','VNP');</v>
      </c>
    </row>
    <row r="3969" spans="1:8">
      <c r="A3969" s="25" t="s">
        <v>8311</v>
      </c>
      <c r="B3969" s="25" t="s">
        <v>7518</v>
      </c>
      <c r="C3969" s="25" t="s">
        <v>253</v>
      </c>
      <c r="D3969">
        <v>1</v>
      </c>
      <c r="E3969" s="25" t="s">
        <v>8</v>
      </c>
      <c r="F3969" t="str">
        <f t="shared" si="130"/>
        <v>VNP_8491067370</v>
      </c>
      <c r="G3969" t="str">
        <f>IF(ISNA(VLOOKUP(F3969,$F$3:F3968,1,0)),"","DUP!")</f>
        <v/>
      </c>
      <c r="H3969" t="str">
        <f t="shared" si="131"/>
        <v>INSERT INTO ZONE_MAP (SERVICE_ID, SERVICE_NAME, CODE, NW_GROUP, ZONE) VALUES (1,'SMS','8491067370','8491067370','VNP');</v>
      </c>
    </row>
    <row r="3970" spans="1:8">
      <c r="A3970" s="25" t="s">
        <v>8312</v>
      </c>
      <c r="B3970" s="25" t="s">
        <v>7518</v>
      </c>
      <c r="C3970" s="25" t="s">
        <v>253</v>
      </c>
      <c r="D3970">
        <v>1</v>
      </c>
      <c r="E3970" s="25" t="s">
        <v>8</v>
      </c>
      <c r="F3970" t="str">
        <f t="shared" si="130"/>
        <v>VNP_84910673895</v>
      </c>
      <c r="G3970" t="str">
        <f>IF(ISNA(VLOOKUP(F3970,$F$3:F3969,1,0)),"","DUP!")</f>
        <v/>
      </c>
      <c r="H3970" t="str">
        <f t="shared" si="131"/>
        <v>INSERT INTO ZONE_MAP (SERVICE_ID, SERVICE_NAME, CODE, NW_GROUP, ZONE) VALUES (1,'SMS','84910673895','84910673895','VNP');</v>
      </c>
    </row>
    <row r="3971" spans="1:8">
      <c r="A3971" s="25" t="s">
        <v>8313</v>
      </c>
      <c r="B3971" s="25" t="s">
        <v>7518</v>
      </c>
      <c r="C3971" s="25" t="s">
        <v>253</v>
      </c>
      <c r="D3971">
        <v>1</v>
      </c>
      <c r="E3971" s="25" t="s">
        <v>8</v>
      </c>
      <c r="F3971" t="str">
        <f t="shared" si="130"/>
        <v>VNP_84910673896</v>
      </c>
      <c r="G3971" t="str">
        <f>IF(ISNA(VLOOKUP(F3971,$F$3:F3970,1,0)),"","DUP!")</f>
        <v/>
      </c>
      <c r="H3971" t="str">
        <f t="shared" si="131"/>
        <v>INSERT INTO ZONE_MAP (SERVICE_ID, SERVICE_NAME, CODE, NW_GROUP, ZONE) VALUES (1,'SMS','84910673896','84910673896','VNP');</v>
      </c>
    </row>
    <row r="3972" spans="1:8">
      <c r="A3972" s="25" t="s">
        <v>8314</v>
      </c>
      <c r="B3972" s="25" t="s">
        <v>7515</v>
      </c>
      <c r="C3972" s="25" t="s">
        <v>7516</v>
      </c>
      <c r="D3972">
        <v>1</v>
      </c>
      <c r="E3972" s="25" t="s">
        <v>8</v>
      </c>
      <c r="F3972" t="str">
        <f t="shared" ref="F3972:F4035" si="132">C3972&amp;"_"&amp;A3972</f>
        <v>VNPT_84910678</v>
      </c>
      <c r="G3972" t="str">
        <f>IF(ISNA(VLOOKUP(F3972,$F$3:F3971,1,0)),"","DUP!")</f>
        <v/>
      </c>
      <c r="H3972" t="str">
        <f t="shared" si="131"/>
        <v>INSERT INTO ZONE_MAP (SERVICE_ID, SERVICE_NAME, CODE, NW_GROUP, ZONE) VALUES (1,'SMS','84910678','84910678','VNPT');</v>
      </c>
    </row>
    <row r="3973" spans="1:8">
      <c r="A3973" s="25" t="s">
        <v>8315</v>
      </c>
      <c r="B3973" s="25" t="s">
        <v>7539</v>
      </c>
      <c r="C3973" s="25" t="s">
        <v>7516</v>
      </c>
      <c r="D3973">
        <v>1</v>
      </c>
      <c r="E3973" s="25" t="s">
        <v>8</v>
      </c>
      <c r="F3973" t="str">
        <f t="shared" si="132"/>
        <v>VNPT_8491067800126</v>
      </c>
      <c r="G3973" t="str">
        <f>IF(ISNA(VLOOKUP(F3973,$F$3:F3972,1,0)),"","DUP!")</f>
        <v/>
      </c>
      <c r="H3973" t="str">
        <f t="shared" si="131"/>
        <v>INSERT INTO ZONE_MAP (SERVICE_ID, SERVICE_NAME, CODE, NW_GROUP, ZONE) VALUES (1,'SMS','8491067800126','8491067800126','VNPT');</v>
      </c>
    </row>
    <row r="3974" spans="1:8">
      <c r="A3974" s="25" t="s">
        <v>8316</v>
      </c>
      <c r="B3974" s="25" t="s">
        <v>7518</v>
      </c>
      <c r="C3974" s="25" t="s">
        <v>253</v>
      </c>
      <c r="D3974">
        <v>1</v>
      </c>
      <c r="E3974" s="25" t="s">
        <v>8</v>
      </c>
      <c r="F3974" t="str">
        <f t="shared" si="132"/>
        <v>VNP_849106785</v>
      </c>
      <c r="G3974" t="str">
        <f>IF(ISNA(VLOOKUP(F3974,$F$3:F3973,1,0)),"","DUP!")</f>
        <v/>
      </c>
      <c r="H3974" t="str">
        <f t="shared" si="131"/>
        <v>INSERT INTO ZONE_MAP (SERVICE_ID, SERVICE_NAME, CODE, NW_GROUP, ZONE) VALUES (1,'SMS','849106785','849106785','VNP');</v>
      </c>
    </row>
    <row r="3975" spans="1:8">
      <c r="A3975" s="25" t="s">
        <v>8317</v>
      </c>
      <c r="B3975" s="25" t="s">
        <v>7515</v>
      </c>
      <c r="C3975" s="25" t="s">
        <v>7516</v>
      </c>
      <c r="D3975">
        <v>1</v>
      </c>
      <c r="E3975" s="25" t="s">
        <v>8</v>
      </c>
      <c r="F3975" t="str">
        <f t="shared" si="132"/>
        <v>VNPT_84910683</v>
      </c>
      <c r="G3975" t="str">
        <f>IF(ISNA(VLOOKUP(F3975,$F$3:F3974,1,0)),"","DUP!")</f>
        <v/>
      </c>
      <c r="H3975" t="str">
        <f t="shared" si="131"/>
        <v>INSERT INTO ZONE_MAP (SERVICE_ID, SERVICE_NAME, CODE, NW_GROUP, ZONE) VALUES (1,'SMS','84910683','84910683','VNPT');</v>
      </c>
    </row>
    <row r="3976" spans="1:8">
      <c r="A3976" s="25" t="s">
        <v>8318</v>
      </c>
      <c r="B3976" s="25" t="s">
        <v>7518</v>
      </c>
      <c r="C3976" s="25" t="s">
        <v>253</v>
      </c>
      <c r="D3976">
        <v>1</v>
      </c>
      <c r="E3976" s="25" t="s">
        <v>8</v>
      </c>
      <c r="F3976" t="str">
        <f t="shared" si="132"/>
        <v>VNP_8491068350</v>
      </c>
      <c r="G3976" t="str">
        <f>IF(ISNA(VLOOKUP(F3976,$F$3:F3975,1,0)),"","DUP!")</f>
        <v/>
      </c>
      <c r="H3976" t="str">
        <f t="shared" si="131"/>
        <v>INSERT INTO ZONE_MAP (SERVICE_ID, SERVICE_NAME, CODE, NW_GROUP, ZONE) VALUES (1,'SMS','8491068350','8491068350','VNP');</v>
      </c>
    </row>
    <row r="3977" spans="1:8">
      <c r="A3977" s="25" t="s">
        <v>8319</v>
      </c>
      <c r="B3977" s="25" t="s">
        <v>7518</v>
      </c>
      <c r="C3977" s="25" t="s">
        <v>253</v>
      </c>
      <c r="D3977">
        <v>1</v>
      </c>
      <c r="E3977" s="25" t="s">
        <v>8</v>
      </c>
      <c r="F3977" t="str">
        <f t="shared" si="132"/>
        <v>VNP_84910683512</v>
      </c>
      <c r="G3977" t="str">
        <f>IF(ISNA(VLOOKUP(F3977,$F$3:F3976,1,0)),"","DUP!")</f>
        <v/>
      </c>
      <c r="H3977" t="str">
        <f t="shared" si="131"/>
        <v>INSERT INTO ZONE_MAP (SERVICE_ID, SERVICE_NAME, CODE, NW_GROUP, ZONE) VALUES (1,'SMS','84910683512','84910683512','VNP');</v>
      </c>
    </row>
    <row r="3978" spans="1:8">
      <c r="A3978" s="25" t="s">
        <v>8320</v>
      </c>
      <c r="B3978" s="25" t="s">
        <v>7518</v>
      </c>
      <c r="C3978" s="25" t="s">
        <v>253</v>
      </c>
      <c r="D3978">
        <v>1</v>
      </c>
      <c r="E3978" s="25" t="s">
        <v>8</v>
      </c>
      <c r="F3978" t="str">
        <f t="shared" si="132"/>
        <v>VNP_84910683514</v>
      </c>
      <c r="G3978" t="str">
        <f>IF(ISNA(VLOOKUP(F3978,$F$3:F3977,1,0)),"","DUP!")</f>
        <v/>
      </c>
      <c r="H3978" t="str">
        <f t="shared" si="131"/>
        <v>INSERT INTO ZONE_MAP (SERVICE_ID, SERVICE_NAME, CODE, NW_GROUP, ZONE) VALUES (1,'SMS','84910683514','84910683514','VNP');</v>
      </c>
    </row>
    <row r="3979" spans="1:8">
      <c r="A3979" s="25" t="s">
        <v>8321</v>
      </c>
      <c r="B3979" s="25" t="s">
        <v>7518</v>
      </c>
      <c r="C3979" s="25" t="s">
        <v>253</v>
      </c>
      <c r="D3979">
        <v>1</v>
      </c>
      <c r="E3979" s="25" t="s">
        <v>8</v>
      </c>
      <c r="F3979" t="str">
        <f t="shared" si="132"/>
        <v>VNP_84910683515</v>
      </c>
      <c r="G3979" t="str">
        <f>IF(ISNA(VLOOKUP(F3979,$F$3:F3978,1,0)),"","DUP!")</f>
        <v/>
      </c>
      <c r="H3979" t="str">
        <f t="shared" si="131"/>
        <v>INSERT INTO ZONE_MAP (SERVICE_ID, SERVICE_NAME, CODE, NW_GROUP, ZONE) VALUES (1,'SMS','84910683515','84910683515','VNP');</v>
      </c>
    </row>
    <row r="3980" spans="1:8">
      <c r="A3980" s="25" t="s">
        <v>8322</v>
      </c>
      <c r="B3980" s="25" t="s">
        <v>7518</v>
      </c>
      <c r="C3980" s="25" t="s">
        <v>253</v>
      </c>
      <c r="D3980">
        <v>1</v>
      </c>
      <c r="E3980" s="25" t="s">
        <v>8</v>
      </c>
      <c r="F3980" t="str">
        <f t="shared" si="132"/>
        <v>VNP_84910683516</v>
      </c>
      <c r="G3980" t="str">
        <f>IF(ISNA(VLOOKUP(F3980,$F$3:F3979,1,0)),"","DUP!")</f>
        <v/>
      </c>
      <c r="H3980" t="str">
        <f t="shared" si="131"/>
        <v>INSERT INTO ZONE_MAP (SERVICE_ID, SERVICE_NAME, CODE, NW_GROUP, ZONE) VALUES (1,'SMS','84910683516','84910683516','VNP');</v>
      </c>
    </row>
    <row r="3981" spans="1:8">
      <c r="A3981" s="25" t="s">
        <v>8323</v>
      </c>
      <c r="B3981" s="25" t="s">
        <v>7518</v>
      </c>
      <c r="C3981" s="25" t="s">
        <v>253</v>
      </c>
      <c r="D3981">
        <v>1</v>
      </c>
      <c r="E3981" s="25" t="s">
        <v>8</v>
      </c>
      <c r="F3981" t="str">
        <f t="shared" si="132"/>
        <v>VNP_84910683517</v>
      </c>
      <c r="G3981" t="str">
        <f>IF(ISNA(VLOOKUP(F3981,$F$3:F3980,1,0)),"","DUP!")</f>
        <v/>
      </c>
      <c r="H3981" t="str">
        <f t="shared" si="131"/>
        <v>INSERT INTO ZONE_MAP (SERVICE_ID, SERVICE_NAME, CODE, NW_GROUP, ZONE) VALUES (1,'SMS','84910683517','84910683517','VNP');</v>
      </c>
    </row>
    <row r="3982" spans="1:8">
      <c r="A3982" s="25" t="s">
        <v>8324</v>
      </c>
      <c r="B3982" s="25" t="s">
        <v>7518</v>
      </c>
      <c r="C3982" s="25" t="s">
        <v>253</v>
      </c>
      <c r="D3982">
        <v>1</v>
      </c>
      <c r="E3982" s="25" t="s">
        <v>8</v>
      </c>
      <c r="F3982" t="str">
        <f t="shared" si="132"/>
        <v>VNP_84910683518</v>
      </c>
      <c r="G3982" t="str">
        <f>IF(ISNA(VLOOKUP(F3982,$F$3:F3981,1,0)),"","DUP!")</f>
        <v/>
      </c>
      <c r="H3982" t="str">
        <f t="shared" si="131"/>
        <v>INSERT INTO ZONE_MAP (SERVICE_ID, SERVICE_NAME, CODE, NW_GROUP, ZONE) VALUES (1,'SMS','84910683518','84910683518','VNP');</v>
      </c>
    </row>
    <row r="3983" spans="1:8">
      <c r="A3983" s="25" t="s">
        <v>8325</v>
      </c>
      <c r="B3983" s="25" t="s">
        <v>7518</v>
      </c>
      <c r="C3983" s="25" t="s">
        <v>253</v>
      </c>
      <c r="D3983">
        <v>1</v>
      </c>
      <c r="E3983" s="25" t="s">
        <v>8</v>
      </c>
      <c r="F3983" t="str">
        <f t="shared" si="132"/>
        <v>VNP_84910683521</v>
      </c>
      <c r="G3983" t="str">
        <f>IF(ISNA(VLOOKUP(F3983,$F$3:F3982,1,0)),"","DUP!")</f>
        <v/>
      </c>
      <c r="H3983" t="str">
        <f t="shared" si="131"/>
        <v>INSERT INTO ZONE_MAP (SERVICE_ID, SERVICE_NAME, CODE, NW_GROUP, ZONE) VALUES (1,'SMS','84910683521','84910683521','VNP');</v>
      </c>
    </row>
    <row r="3984" spans="1:8">
      <c r="A3984" s="25" t="s">
        <v>8326</v>
      </c>
      <c r="B3984" s="25" t="s">
        <v>7518</v>
      </c>
      <c r="C3984" s="25" t="s">
        <v>253</v>
      </c>
      <c r="D3984">
        <v>1</v>
      </c>
      <c r="E3984" s="25" t="s">
        <v>8</v>
      </c>
      <c r="F3984" t="str">
        <f t="shared" si="132"/>
        <v>VNP_84910683522</v>
      </c>
      <c r="G3984" t="str">
        <f>IF(ISNA(VLOOKUP(F3984,$F$3:F3983,1,0)),"","DUP!")</f>
        <v/>
      </c>
      <c r="H3984" t="str">
        <f t="shared" si="131"/>
        <v>INSERT INTO ZONE_MAP (SERVICE_ID, SERVICE_NAME, CODE, NW_GROUP, ZONE) VALUES (1,'SMS','84910683522','84910683522','VNP');</v>
      </c>
    </row>
    <row r="3985" spans="1:8">
      <c r="A3985" s="25" t="s">
        <v>8327</v>
      </c>
      <c r="B3985" s="25" t="s">
        <v>7518</v>
      </c>
      <c r="C3985" s="25" t="s">
        <v>253</v>
      </c>
      <c r="D3985">
        <v>1</v>
      </c>
      <c r="E3985" s="25" t="s">
        <v>8</v>
      </c>
      <c r="F3985" t="str">
        <f t="shared" si="132"/>
        <v>VNP_84910683523</v>
      </c>
      <c r="G3985" t="str">
        <f>IF(ISNA(VLOOKUP(F3985,$F$3:F3984,1,0)),"","DUP!")</f>
        <v/>
      </c>
      <c r="H3985" t="str">
        <f t="shared" si="131"/>
        <v>INSERT INTO ZONE_MAP (SERVICE_ID, SERVICE_NAME, CODE, NW_GROUP, ZONE) VALUES (1,'SMS','84910683523','84910683523','VNP');</v>
      </c>
    </row>
    <row r="3986" spans="1:8">
      <c r="A3986" s="25" t="s">
        <v>8328</v>
      </c>
      <c r="B3986" s="25" t="s">
        <v>7518</v>
      </c>
      <c r="C3986" s="25" t="s">
        <v>253</v>
      </c>
      <c r="D3986">
        <v>1</v>
      </c>
      <c r="E3986" s="25" t="s">
        <v>8</v>
      </c>
      <c r="F3986" t="str">
        <f t="shared" si="132"/>
        <v>VNP_84910683531</v>
      </c>
      <c r="G3986" t="str">
        <f>IF(ISNA(VLOOKUP(F3986,$F$3:F3985,1,0)),"","DUP!")</f>
        <v/>
      </c>
      <c r="H3986" t="str">
        <f t="shared" si="131"/>
        <v>INSERT INTO ZONE_MAP (SERVICE_ID, SERVICE_NAME, CODE, NW_GROUP, ZONE) VALUES (1,'SMS','84910683531','84910683531','VNP');</v>
      </c>
    </row>
    <row r="3987" spans="1:8">
      <c r="A3987" s="25" t="s">
        <v>8329</v>
      </c>
      <c r="B3987" s="25" t="s">
        <v>7518</v>
      </c>
      <c r="C3987" s="25" t="s">
        <v>253</v>
      </c>
      <c r="D3987">
        <v>1</v>
      </c>
      <c r="E3987" s="25" t="s">
        <v>8</v>
      </c>
      <c r="F3987" t="str">
        <f t="shared" si="132"/>
        <v>VNP_84910683553</v>
      </c>
      <c r="G3987" t="str">
        <f>IF(ISNA(VLOOKUP(F3987,$F$3:F3986,1,0)),"","DUP!")</f>
        <v/>
      </c>
      <c r="H3987" t="str">
        <f t="shared" si="131"/>
        <v>INSERT INTO ZONE_MAP (SERVICE_ID, SERVICE_NAME, CODE, NW_GROUP, ZONE) VALUES (1,'SMS','84910683553','84910683553','VNP');</v>
      </c>
    </row>
    <row r="3988" spans="1:8">
      <c r="A3988" s="25" t="s">
        <v>8330</v>
      </c>
      <c r="B3988" s="25" t="s">
        <v>7518</v>
      </c>
      <c r="C3988" s="25" t="s">
        <v>253</v>
      </c>
      <c r="D3988">
        <v>1</v>
      </c>
      <c r="E3988" s="25" t="s">
        <v>8</v>
      </c>
      <c r="F3988" t="str">
        <f t="shared" si="132"/>
        <v>VNP_84910683561</v>
      </c>
      <c r="G3988" t="str">
        <f>IF(ISNA(VLOOKUP(F3988,$F$3:F3987,1,0)),"","DUP!")</f>
        <v/>
      </c>
      <c r="H3988" t="str">
        <f t="shared" si="131"/>
        <v>INSERT INTO ZONE_MAP (SERVICE_ID, SERVICE_NAME, CODE, NW_GROUP, ZONE) VALUES (1,'SMS','84910683561','84910683561','VNP');</v>
      </c>
    </row>
    <row r="3989" spans="1:8">
      <c r="A3989" s="25" t="s">
        <v>8331</v>
      </c>
      <c r="B3989" s="25" t="s">
        <v>7515</v>
      </c>
      <c r="C3989" s="25" t="s">
        <v>7516</v>
      </c>
      <c r="D3989">
        <v>1</v>
      </c>
      <c r="E3989" s="25" t="s">
        <v>8</v>
      </c>
      <c r="F3989" t="str">
        <f t="shared" si="132"/>
        <v>VNPT_84910688</v>
      </c>
      <c r="G3989" t="str">
        <f>IF(ISNA(VLOOKUP(F3989,$F$3:F3988,1,0)),"","DUP!")</f>
        <v/>
      </c>
      <c r="H3989" t="str">
        <f t="shared" si="131"/>
        <v>INSERT INTO ZONE_MAP (SERVICE_ID, SERVICE_NAME, CODE, NW_GROUP, ZONE) VALUES (1,'SMS','84910688','84910688','VNPT');</v>
      </c>
    </row>
    <row r="3990" spans="1:8">
      <c r="A3990" s="25" t="s">
        <v>8332</v>
      </c>
      <c r="B3990" s="25" t="s">
        <v>7539</v>
      </c>
      <c r="C3990" s="25" t="s">
        <v>7516</v>
      </c>
      <c r="D3990">
        <v>1</v>
      </c>
      <c r="E3990" s="25" t="s">
        <v>8</v>
      </c>
      <c r="F3990" t="str">
        <f t="shared" si="132"/>
        <v>VNPT_8491068800126</v>
      </c>
      <c r="G3990" t="str">
        <f>IF(ISNA(VLOOKUP(F3990,$F$3:F3989,1,0)),"","DUP!")</f>
        <v/>
      </c>
      <c r="H3990" t="str">
        <f t="shared" si="131"/>
        <v>INSERT INTO ZONE_MAP (SERVICE_ID, SERVICE_NAME, CODE, NW_GROUP, ZONE) VALUES (1,'SMS','8491068800126','8491068800126','VNPT');</v>
      </c>
    </row>
    <row r="3991" spans="1:8">
      <c r="A3991" s="25" t="s">
        <v>8333</v>
      </c>
      <c r="B3991" s="25" t="s">
        <v>7515</v>
      </c>
      <c r="C3991" s="25" t="s">
        <v>7516</v>
      </c>
      <c r="D3991">
        <v>1</v>
      </c>
      <c r="E3991" s="25" t="s">
        <v>8</v>
      </c>
      <c r="F3991" t="str">
        <f t="shared" si="132"/>
        <v>VNPT_84910703</v>
      </c>
      <c r="G3991" t="str">
        <f>IF(ISNA(VLOOKUP(F3991,$F$3:F3990,1,0)),"","DUP!")</f>
        <v/>
      </c>
      <c r="H3991" t="str">
        <f t="shared" si="131"/>
        <v>INSERT INTO ZONE_MAP (SERVICE_ID, SERVICE_NAME, CODE, NW_GROUP, ZONE) VALUES (1,'SMS','84910703','84910703','VNPT');</v>
      </c>
    </row>
    <row r="3992" spans="1:8">
      <c r="A3992" s="25" t="s">
        <v>8334</v>
      </c>
      <c r="B3992" s="25" t="s">
        <v>7518</v>
      </c>
      <c r="C3992" s="25" t="s">
        <v>253</v>
      </c>
      <c r="D3992">
        <v>1</v>
      </c>
      <c r="E3992" s="25" t="s">
        <v>8</v>
      </c>
      <c r="F3992" t="str">
        <f t="shared" si="132"/>
        <v>VNP_8491070350</v>
      </c>
      <c r="G3992" t="str">
        <f>IF(ISNA(VLOOKUP(F3992,$F$3:F3991,1,0)),"","DUP!")</f>
        <v/>
      </c>
      <c r="H3992" t="str">
        <f t="shared" si="131"/>
        <v>INSERT INTO ZONE_MAP (SERVICE_ID, SERVICE_NAME, CODE, NW_GROUP, ZONE) VALUES (1,'SMS','8491070350','8491070350','VNP');</v>
      </c>
    </row>
    <row r="3993" spans="1:8">
      <c r="A3993" s="25" t="s">
        <v>8335</v>
      </c>
      <c r="B3993" s="25" t="s">
        <v>7515</v>
      </c>
      <c r="C3993" s="25" t="s">
        <v>7516</v>
      </c>
      <c r="D3993">
        <v>1</v>
      </c>
      <c r="E3993" s="25" t="s">
        <v>8</v>
      </c>
      <c r="F3993" t="str">
        <f t="shared" si="132"/>
        <v>VNPT_84910708</v>
      </c>
      <c r="G3993" t="str">
        <f>IF(ISNA(VLOOKUP(F3993,$F$3:F3992,1,0)),"","DUP!")</f>
        <v/>
      </c>
      <c r="H3993" t="str">
        <f t="shared" si="131"/>
        <v>INSERT INTO ZONE_MAP (SERVICE_ID, SERVICE_NAME, CODE, NW_GROUP, ZONE) VALUES (1,'SMS','84910708','84910708','VNPT');</v>
      </c>
    </row>
    <row r="3994" spans="1:8">
      <c r="A3994" s="25" t="s">
        <v>8336</v>
      </c>
      <c r="B3994" s="25" t="s">
        <v>7539</v>
      </c>
      <c r="C3994" s="25" t="s">
        <v>7516</v>
      </c>
      <c r="D3994">
        <v>1</v>
      </c>
      <c r="E3994" s="25" t="s">
        <v>8</v>
      </c>
      <c r="F3994" t="str">
        <f t="shared" si="132"/>
        <v>VNPT_8491070800126</v>
      </c>
      <c r="G3994" t="str">
        <f>IF(ISNA(VLOOKUP(F3994,$F$3:F3993,1,0)),"","DUP!")</f>
        <v/>
      </c>
      <c r="H3994" t="str">
        <f t="shared" si="131"/>
        <v>INSERT INTO ZONE_MAP (SERVICE_ID, SERVICE_NAME, CODE, NW_GROUP, ZONE) VALUES (1,'SMS','8491070800126','8491070800126','VNPT');</v>
      </c>
    </row>
    <row r="3995" spans="1:8">
      <c r="A3995" s="25" t="s">
        <v>8337</v>
      </c>
      <c r="B3995" s="25" t="s">
        <v>7515</v>
      </c>
      <c r="C3995" s="25" t="s">
        <v>7516</v>
      </c>
      <c r="D3995">
        <v>1</v>
      </c>
      <c r="E3995" s="25" t="s">
        <v>8</v>
      </c>
      <c r="F3995" t="str">
        <f t="shared" si="132"/>
        <v>VNPT_849107103</v>
      </c>
      <c r="G3995" t="str">
        <f>IF(ISNA(VLOOKUP(F3995,$F$3:F3994,1,0)),"","DUP!")</f>
        <v/>
      </c>
      <c r="H3995" t="str">
        <f t="shared" si="131"/>
        <v>INSERT INTO ZONE_MAP (SERVICE_ID, SERVICE_NAME, CODE, NW_GROUP, ZONE) VALUES (1,'SMS','849107103','849107103','VNPT');</v>
      </c>
    </row>
    <row r="3996" spans="1:8">
      <c r="A3996" s="25" t="s">
        <v>8338</v>
      </c>
      <c r="B3996" s="25" t="s">
        <v>7518</v>
      </c>
      <c r="C3996" s="25" t="s">
        <v>253</v>
      </c>
      <c r="D3996">
        <v>1</v>
      </c>
      <c r="E3996" s="25" t="s">
        <v>8</v>
      </c>
      <c r="F3996" t="str">
        <f t="shared" si="132"/>
        <v>VNP_84910710350</v>
      </c>
      <c r="G3996" t="str">
        <f>IF(ISNA(VLOOKUP(F3996,$F$3:F3995,1,0)),"","DUP!")</f>
        <v/>
      </c>
      <c r="H3996" t="str">
        <f t="shared" si="131"/>
        <v>INSERT INTO ZONE_MAP (SERVICE_ID, SERVICE_NAME, CODE, NW_GROUP, ZONE) VALUES (1,'SMS','84910710350','84910710350','VNP');</v>
      </c>
    </row>
    <row r="3997" spans="1:8">
      <c r="A3997" s="25" t="s">
        <v>8339</v>
      </c>
      <c r="B3997" s="25" t="s">
        <v>7518</v>
      </c>
      <c r="C3997" s="25" t="s">
        <v>253</v>
      </c>
      <c r="D3997">
        <v>1</v>
      </c>
      <c r="E3997" s="25" t="s">
        <v>8</v>
      </c>
      <c r="F3997" t="str">
        <f t="shared" si="132"/>
        <v>VNP_849107103512</v>
      </c>
      <c r="G3997" t="str">
        <f>IF(ISNA(VLOOKUP(F3997,$F$3:F3996,1,0)),"","DUP!")</f>
        <v/>
      </c>
      <c r="H3997" t="str">
        <f t="shared" si="131"/>
        <v>INSERT INTO ZONE_MAP (SERVICE_ID, SERVICE_NAME, CODE, NW_GROUP, ZONE) VALUES (1,'SMS','849107103512','849107103512','VNP');</v>
      </c>
    </row>
    <row r="3998" spans="1:8">
      <c r="A3998" s="25" t="s">
        <v>8340</v>
      </c>
      <c r="B3998" s="25" t="s">
        <v>7518</v>
      </c>
      <c r="C3998" s="25" t="s">
        <v>253</v>
      </c>
      <c r="D3998">
        <v>1</v>
      </c>
      <c r="E3998" s="25" t="s">
        <v>8</v>
      </c>
      <c r="F3998" t="str">
        <f t="shared" si="132"/>
        <v>VNP_849107103514</v>
      </c>
      <c r="G3998" t="str">
        <f>IF(ISNA(VLOOKUP(F3998,$F$3:F3997,1,0)),"","DUP!")</f>
        <v/>
      </c>
      <c r="H3998" t="str">
        <f t="shared" si="131"/>
        <v>INSERT INTO ZONE_MAP (SERVICE_ID, SERVICE_NAME, CODE, NW_GROUP, ZONE) VALUES (1,'SMS','849107103514','849107103514','VNP');</v>
      </c>
    </row>
    <row r="3999" spans="1:8">
      <c r="A3999" s="25" t="s">
        <v>8341</v>
      </c>
      <c r="B3999" s="25" t="s">
        <v>7518</v>
      </c>
      <c r="C3999" s="25" t="s">
        <v>253</v>
      </c>
      <c r="D3999">
        <v>1</v>
      </c>
      <c r="E3999" s="25" t="s">
        <v>8</v>
      </c>
      <c r="F3999" t="str">
        <f t="shared" si="132"/>
        <v>VNP_84910710360</v>
      </c>
      <c r="G3999" t="str">
        <f>IF(ISNA(VLOOKUP(F3999,$F$3:F3998,1,0)),"","DUP!")</f>
        <v/>
      </c>
      <c r="H3999" t="str">
        <f t="shared" si="131"/>
        <v>INSERT INTO ZONE_MAP (SERVICE_ID, SERVICE_NAME, CODE, NW_GROUP, ZONE) VALUES (1,'SMS','84910710360','84910710360','VNP');</v>
      </c>
    </row>
    <row r="4000" spans="1:8">
      <c r="A4000" s="25" t="s">
        <v>8342</v>
      </c>
      <c r="B4000" s="25" t="s">
        <v>7515</v>
      </c>
      <c r="C4000" s="25" t="s">
        <v>7516</v>
      </c>
      <c r="D4000">
        <v>1</v>
      </c>
      <c r="E4000" s="25" t="s">
        <v>8</v>
      </c>
      <c r="F4000" t="str">
        <f t="shared" si="132"/>
        <v>VNPT_849107108</v>
      </c>
      <c r="G4000" t="str">
        <f>IF(ISNA(VLOOKUP(F4000,$F$3:F3999,1,0)),"","DUP!")</f>
        <v/>
      </c>
      <c r="H4000" t="str">
        <f t="shared" si="131"/>
        <v>INSERT INTO ZONE_MAP (SERVICE_ID, SERVICE_NAME, CODE, NW_GROUP, ZONE) VALUES (1,'SMS','849107108','849107108','VNPT');</v>
      </c>
    </row>
    <row r="4001" spans="1:8">
      <c r="A4001" s="25" t="s">
        <v>8343</v>
      </c>
      <c r="B4001" s="25" t="s">
        <v>7539</v>
      </c>
      <c r="C4001" s="25" t="s">
        <v>7516</v>
      </c>
      <c r="D4001">
        <v>1</v>
      </c>
      <c r="E4001" s="25" t="s">
        <v>8</v>
      </c>
      <c r="F4001" t="str">
        <f t="shared" si="132"/>
        <v>VNPT_84910710800126</v>
      </c>
      <c r="G4001" t="str">
        <f>IF(ISNA(VLOOKUP(F4001,$F$3:F4000,1,0)),"","DUP!")</f>
        <v/>
      </c>
      <c r="H4001" t="str">
        <f t="shared" si="131"/>
        <v>INSERT INTO ZONE_MAP (SERVICE_ID, SERVICE_NAME, CODE, NW_GROUP, ZONE) VALUES (1,'SMS','84910710800126','84910710800126','VNPT');</v>
      </c>
    </row>
    <row r="4002" spans="1:8">
      <c r="A4002" s="25" t="s">
        <v>8344</v>
      </c>
      <c r="B4002" s="25" t="s">
        <v>7518</v>
      </c>
      <c r="C4002" s="25" t="s">
        <v>253</v>
      </c>
      <c r="D4002">
        <v>1</v>
      </c>
      <c r="E4002" s="25" t="s">
        <v>8</v>
      </c>
      <c r="F4002" t="str">
        <f t="shared" si="132"/>
        <v>VNP_8491071085</v>
      </c>
      <c r="G4002" t="str">
        <f>IF(ISNA(VLOOKUP(F4002,$F$3:F4001,1,0)),"","DUP!")</f>
        <v/>
      </c>
      <c r="H4002" t="str">
        <f t="shared" si="131"/>
        <v>INSERT INTO ZONE_MAP (SERVICE_ID, SERVICE_NAME, CODE, NW_GROUP, ZONE) VALUES (1,'SMS','8491071085','8491071085','VNP');</v>
      </c>
    </row>
    <row r="4003" spans="1:8">
      <c r="A4003" s="25" t="s">
        <v>8345</v>
      </c>
      <c r="B4003" s="25" t="s">
        <v>7515</v>
      </c>
      <c r="C4003" s="25" t="s">
        <v>7516</v>
      </c>
      <c r="D4003">
        <v>1</v>
      </c>
      <c r="E4003" s="25" t="s">
        <v>8</v>
      </c>
      <c r="F4003" t="str">
        <f t="shared" si="132"/>
        <v>VNPT_849107113</v>
      </c>
      <c r="G4003" t="str">
        <f>IF(ISNA(VLOOKUP(F4003,$F$3:F4002,1,0)),"","DUP!")</f>
        <v/>
      </c>
      <c r="H4003" t="str">
        <f t="shared" si="131"/>
        <v>INSERT INTO ZONE_MAP (SERVICE_ID, SERVICE_NAME, CODE, NW_GROUP, ZONE) VALUES (1,'SMS','849107113','849107113','VNPT');</v>
      </c>
    </row>
    <row r="4004" spans="1:8">
      <c r="A4004" s="25" t="s">
        <v>8346</v>
      </c>
      <c r="B4004" s="25" t="s">
        <v>7518</v>
      </c>
      <c r="C4004" s="25" t="s">
        <v>253</v>
      </c>
      <c r="D4004">
        <v>1</v>
      </c>
      <c r="E4004" s="25" t="s">
        <v>8</v>
      </c>
      <c r="F4004" t="str">
        <f t="shared" si="132"/>
        <v>VNP_84910711350</v>
      </c>
      <c r="G4004" t="str">
        <f>IF(ISNA(VLOOKUP(F4004,$F$3:F4003,1,0)),"","DUP!")</f>
        <v/>
      </c>
      <c r="H4004" t="str">
        <f t="shared" si="131"/>
        <v>INSERT INTO ZONE_MAP (SERVICE_ID, SERVICE_NAME, CODE, NW_GROUP, ZONE) VALUES (1,'SMS','84910711350','84910711350','VNP');</v>
      </c>
    </row>
    <row r="4005" spans="1:8">
      <c r="A4005" s="25" t="s">
        <v>8347</v>
      </c>
      <c r="B4005" s="25" t="s">
        <v>7518</v>
      </c>
      <c r="C4005" s="25" t="s">
        <v>253</v>
      </c>
      <c r="D4005">
        <v>1</v>
      </c>
      <c r="E4005" s="25" t="s">
        <v>8</v>
      </c>
      <c r="F4005" t="str">
        <f t="shared" si="132"/>
        <v>VNP_84910711360</v>
      </c>
      <c r="G4005" t="str">
        <f>IF(ISNA(VLOOKUP(F4005,$F$3:F4004,1,0)),"","DUP!")</f>
        <v/>
      </c>
      <c r="H4005" t="str">
        <f t="shared" si="131"/>
        <v>INSERT INTO ZONE_MAP (SERVICE_ID, SERVICE_NAME, CODE, NW_GROUP, ZONE) VALUES (1,'SMS','84910711360','84910711360','VNP');</v>
      </c>
    </row>
    <row r="4006" spans="1:8">
      <c r="A4006" s="25" t="s">
        <v>8348</v>
      </c>
      <c r="B4006" s="25" t="s">
        <v>7518</v>
      </c>
      <c r="C4006" s="25" t="s">
        <v>253</v>
      </c>
      <c r="D4006">
        <v>1</v>
      </c>
      <c r="E4006" s="25" t="s">
        <v>8</v>
      </c>
      <c r="F4006" t="str">
        <f t="shared" si="132"/>
        <v>VNP_849107113609</v>
      </c>
      <c r="G4006" t="str">
        <f>IF(ISNA(VLOOKUP(F4006,$F$3:F4005,1,0)),"","DUP!")</f>
        <v/>
      </c>
      <c r="H4006" t="str">
        <f t="shared" si="131"/>
        <v>INSERT INTO ZONE_MAP (SERVICE_ID, SERVICE_NAME, CODE, NW_GROUP, ZONE) VALUES (1,'SMS','849107113609','849107113609','VNP');</v>
      </c>
    </row>
    <row r="4007" spans="1:8">
      <c r="A4007" s="25" t="s">
        <v>8349</v>
      </c>
      <c r="B4007" s="25" t="s">
        <v>7518</v>
      </c>
      <c r="C4007" s="25" t="s">
        <v>253</v>
      </c>
      <c r="D4007">
        <v>1</v>
      </c>
      <c r="E4007" s="25" t="s">
        <v>8</v>
      </c>
      <c r="F4007" t="str">
        <f t="shared" si="132"/>
        <v>VNP_849107113610</v>
      </c>
      <c r="G4007" t="str">
        <f>IF(ISNA(VLOOKUP(F4007,$F$3:F4006,1,0)),"","DUP!")</f>
        <v/>
      </c>
      <c r="H4007" t="str">
        <f t="shared" si="131"/>
        <v>INSERT INTO ZONE_MAP (SERVICE_ID, SERVICE_NAME, CODE, NW_GROUP, ZONE) VALUES (1,'SMS','849107113610','849107113610','VNP');</v>
      </c>
    </row>
    <row r="4008" spans="1:8">
      <c r="A4008" s="25" t="s">
        <v>8350</v>
      </c>
      <c r="B4008" s="25" t="s">
        <v>7518</v>
      </c>
      <c r="C4008" s="25" t="s">
        <v>253</v>
      </c>
      <c r="D4008">
        <v>1</v>
      </c>
      <c r="E4008" s="25" t="s">
        <v>8</v>
      </c>
      <c r="F4008" t="str">
        <f t="shared" si="132"/>
        <v>VNP_849107113614</v>
      </c>
      <c r="G4008" t="str">
        <f>IF(ISNA(VLOOKUP(F4008,$F$3:F4007,1,0)),"","DUP!")</f>
        <v/>
      </c>
      <c r="H4008" t="str">
        <f t="shared" si="131"/>
        <v>INSERT INTO ZONE_MAP (SERVICE_ID, SERVICE_NAME, CODE, NW_GROUP, ZONE) VALUES (1,'SMS','849107113614','849107113614','VNP');</v>
      </c>
    </row>
    <row r="4009" spans="1:8">
      <c r="A4009" s="25" t="s">
        <v>8351</v>
      </c>
      <c r="B4009" s="25" t="s">
        <v>7515</v>
      </c>
      <c r="C4009" s="25" t="s">
        <v>7516</v>
      </c>
      <c r="D4009">
        <v>1</v>
      </c>
      <c r="E4009" s="25" t="s">
        <v>8</v>
      </c>
      <c r="F4009" t="str">
        <f t="shared" si="132"/>
        <v>VNPT_849107118</v>
      </c>
      <c r="G4009" t="str">
        <f>IF(ISNA(VLOOKUP(F4009,$F$3:F4008,1,0)),"","DUP!")</f>
        <v/>
      </c>
      <c r="H4009" t="str">
        <f t="shared" si="131"/>
        <v>INSERT INTO ZONE_MAP (SERVICE_ID, SERVICE_NAME, CODE, NW_GROUP, ZONE) VALUES (1,'SMS','849107118','849107118','VNPT');</v>
      </c>
    </row>
    <row r="4010" spans="1:8">
      <c r="A4010" s="25" t="s">
        <v>8352</v>
      </c>
      <c r="B4010" s="25" t="s">
        <v>7539</v>
      </c>
      <c r="C4010" s="25" t="s">
        <v>7516</v>
      </c>
      <c r="D4010">
        <v>1</v>
      </c>
      <c r="E4010" s="25" t="s">
        <v>8</v>
      </c>
      <c r="F4010" t="str">
        <f t="shared" si="132"/>
        <v>VNPT_84910711800126</v>
      </c>
      <c r="G4010" t="str">
        <f>IF(ISNA(VLOOKUP(F4010,$F$3:F4009,1,0)),"","DUP!")</f>
        <v/>
      </c>
      <c r="H4010" t="str">
        <f t="shared" si="131"/>
        <v>INSERT INTO ZONE_MAP (SERVICE_ID, SERVICE_NAME, CODE, NW_GROUP, ZONE) VALUES (1,'SMS','84910711800126','84910711800126','VNPT');</v>
      </c>
    </row>
    <row r="4011" spans="1:8">
      <c r="A4011" s="25" t="s">
        <v>8353</v>
      </c>
      <c r="B4011" s="25" t="s">
        <v>7518</v>
      </c>
      <c r="C4011" s="25" t="s">
        <v>253</v>
      </c>
      <c r="D4011">
        <v>1</v>
      </c>
      <c r="E4011" s="25" t="s">
        <v>8</v>
      </c>
      <c r="F4011" t="str">
        <f t="shared" si="132"/>
        <v>VNP_8491071185</v>
      </c>
      <c r="G4011" t="str">
        <f>IF(ISNA(VLOOKUP(F4011,$F$3:F4010,1,0)),"","DUP!")</f>
        <v/>
      </c>
      <c r="H4011" t="str">
        <f t="shared" si="131"/>
        <v>INSERT INTO ZONE_MAP (SERVICE_ID, SERVICE_NAME, CODE, NW_GROUP, ZONE) VALUES (1,'SMS','8491071185','8491071185','VNP');</v>
      </c>
    </row>
    <row r="4012" spans="1:8">
      <c r="A4012" s="25" t="s">
        <v>8354</v>
      </c>
      <c r="B4012" s="25" t="s">
        <v>7515</v>
      </c>
      <c r="C4012" s="25" t="s">
        <v>7516</v>
      </c>
      <c r="D4012">
        <v>1</v>
      </c>
      <c r="E4012" s="25" t="s">
        <v>8</v>
      </c>
      <c r="F4012" t="str">
        <f t="shared" si="132"/>
        <v>VNPT_84910723</v>
      </c>
      <c r="G4012" t="str">
        <f>IF(ISNA(VLOOKUP(F4012,$F$3:F4011,1,0)),"","DUP!")</f>
        <v/>
      </c>
      <c r="H4012" t="str">
        <f t="shared" si="131"/>
        <v>INSERT INTO ZONE_MAP (SERVICE_ID, SERVICE_NAME, CODE, NW_GROUP, ZONE) VALUES (1,'SMS','84910723','84910723','VNPT');</v>
      </c>
    </row>
    <row r="4013" spans="1:8">
      <c r="A4013" s="25" t="s">
        <v>8355</v>
      </c>
      <c r="B4013" s="25" t="s">
        <v>7518</v>
      </c>
      <c r="C4013" s="25" t="s">
        <v>253</v>
      </c>
      <c r="D4013">
        <v>1</v>
      </c>
      <c r="E4013" s="25" t="s">
        <v>8</v>
      </c>
      <c r="F4013" t="str">
        <f t="shared" si="132"/>
        <v>VNP_8491072350</v>
      </c>
      <c r="G4013" t="str">
        <f>IF(ISNA(VLOOKUP(F4013,$F$3:F4012,1,0)),"","DUP!")</f>
        <v/>
      </c>
      <c r="H4013" t="str">
        <f t="shared" si="131"/>
        <v>INSERT INTO ZONE_MAP (SERVICE_ID, SERVICE_NAME, CODE, NW_GROUP, ZONE) VALUES (1,'SMS','8491072350','8491072350','VNP');</v>
      </c>
    </row>
    <row r="4014" spans="1:8">
      <c r="A4014" s="25" t="s">
        <v>8356</v>
      </c>
      <c r="B4014" s="25" t="s">
        <v>7518</v>
      </c>
      <c r="C4014" s="25" t="s">
        <v>253</v>
      </c>
      <c r="D4014">
        <v>1</v>
      </c>
      <c r="E4014" s="25" t="s">
        <v>8</v>
      </c>
      <c r="F4014" t="str">
        <f t="shared" si="132"/>
        <v>VNP_84910723510</v>
      </c>
      <c r="G4014" t="str">
        <f>IF(ISNA(VLOOKUP(F4014,$F$3:F4013,1,0)),"","DUP!")</f>
        <v/>
      </c>
      <c r="H4014" t="str">
        <f t="shared" si="131"/>
        <v>INSERT INTO ZONE_MAP (SERVICE_ID, SERVICE_NAME, CODE, NW_GROUP, ZONE) VALUES (1,'SMS','84910723510','84910723510','VNP');</v>
      </c>
    </row>
    <row r="4015" spans="1:8">
      <c r="A4015" s="25" t="s">
        <v>8357</v>
      </c>
      <c r="B4015" s="25" t="s">
        <v>7518</v>
      </c>
      <c r="C4015" s="25" t="s">
        <v>253</v>
      </c>
      <c r="D4015">
        <v>1</v>
      </c>
      <c r="E4015" s="25" t="s">
        <v>8</v>
      </c>
      <c r="F4015" t="str">
        <f t="shared" si="132"/>
        <v>VNP_84910723520</v>
      </c>
      <c r="G4015" t="str">
        <f>IF(ISNA(VLOOKUP(F4015,$F$3:F4014,1,0)),"","DUP!")</f>
        <v/>
      </c>
      <c r="H4015" t="str">
        <f t="shared" si="131"/>
        <v>INSERT INTO ZONE_MAP (SERVICE_ID, SERVICE_NAME, CODE, NW_GROUP, ZONE) VALUES (1,'SMS','84910723520','84910723520','VNP');</v>
      </c>
    </row>
    <row r="4016" spans="1:8">
      <c r="A4016" s="25" t="s">
        <v>8358</v>
      </c>
      <c r="B4016" s="25" t="s">
        <v>7518</v>
      </c>
      <c r="C4016" s="25" t="s">
        <v>253</v>
      </c>
      <c r="D4016">
        <v>1</v>
      </c>
      <c r="E4016" s="25" t="s">
        <v>8</v>
      </c>
      <c r="F4016" t="str">
        <f t="shared" si="132"/>
        <v>VNP_84910723530</v>
      </c>
      <c r="G4016" t="str">
        <f>IF(ISNA(VLOOKUP(F4016,$F$3:F4015,1,0)),"","DUP!")</f>
        <v/>
      </c>
      <c r="H4016" t="str">
        <f t="shared" si="131"/>
        <v>INSERT INTO ZONE_MAP (SERVICE_ID, SERVICE_NAME, CODE, NW_GROUP, ZONE) VALUES (1,'SMS','84910723530','84910723530','VNP');</v>
      </c>
    </row>
    <row r="4017" spans="1:8">
      <c r="A4017" s="25" t="s">
        <v>8359</v>
      </c>
      <c r="B4017" s="25" t="s">
        <v>7518</v>
      </c>
      <c r="C4017" s="25" t="s">
        <v>253</v>
      </c>
      <c r="D4017">
        <v>1</v>
      </c>
      <c r="E4017" s="25" t="s">
        <v>8</v>
      </c>
      <c r="F4017" t="str">
        <f t="shared" si="132"/>
        <v>VNP_84910723531</v>
      </c>
      <c r="G4017" t="str">
        <f>IF(ISNA(VLOOKUP(F4017,$F$3:F4016,1,0)),"","DUP!")</f>
        <v/>
      </c>
      <c r="H4017" t="str">
        <f t="shared" si="131"/>
        <v>INSERT INTO ZONE_MAP (SERVICE_ID, SERVICE_NAME, CODE, NW_GROUP, ZONE) VALUES (1,'SMS','84910723531','84910723531','VNP');</v>
      </c>
    </row>
    <row r="4018" spans="1:8">
      <c r="A4018" s="25" t="s">
        <v>8360</v>
      </c>
      <c r="B4018" s="25" t="s">
        <v>7518</v>
      </c>
      <c r="C4018" s="25" t="s">
        <v>253</v>
      </c>
      <c r="D4018">
        <v>1</v>
      </c>
      <c r="E4018" s="25" t="s">
        <v>8</v>
      </c>
      <c r="F4018" t="str">
        <f t="shared" si="132"/>
        <v>VNP_84910723540</v>
      </c>
      <c r="G4018" t="str">
        <f>IF(ISNA(VLOOKUP(F4018,$F$3:F4017,1,0)),"","DUP!")</f>
        <v/>
      </c>
      <c r="H4018" t="str">
        <f t="shared" ref="H4018:H4081" si="133">IF(G4018="DUP!","","INSERT INTO ZONE_MAP (SERVICE_ID, SERVICE_NAME, CODE, NW_GROUP, ZONE) VALUES ("&amp;D4018&amp;",'"&amp;E4018&amp;"','"&amp;A4018&amp;"','"&amp;A4018&amp;"','"&amp;C4018&amp;"');")</f>
        <v>INSERT INTO ZONE_MAP (SERVICE_ID, SERVICE_NAME, CODE, NW_GROUP, ZONE) VALUES (1,'SMS','84910723540','84910723540','VNP');</v>
      </c>
    </row>
    <row r="4019" spans="1:8">
      <c r="A4019" s="25" t="s">
        <v>8361</v>
      </c>
      <c r="B4019" s="25" t="s">
        <v>7518</v>
      </c>
      <c r="C4019" s="25" t="s">
        <v>253</v>
      </c>
      <c r="D4019">
        <v>1</v>
      </c>
      <c r="E4019" s="25" t="s">
        <v>8</v>
      </c>
      <c r="F4019" t="str">
        <f t="shared" si="132"/>
        <v>VNP_84910723541</v>
      </c>
      <c r="G4019" t="str">
        <f>IF(ISNA(VLOOKUP(F4019,$F$3:F4018,1,0)),"","DUP!")</f>
        <v/>
      </c>
      <c r="H4019" t="str">
        <f t="shared" si="133"/>
        <v>INSERT INTO ZONE_MAP (SERVICE_ID, SERVICE_NAME, CODE, NW_GROUP, ZONE) VALUES (1,'SMS','84910723541','84910723541','VNP');</v>
      </c>
    </row>
    <row r="4020" spans="1:8">
      <c r="A4020" s="25" t="s">
        <v>8362</v>
      </c>
      <c r="B4020" s="25" t="s">
        <v>7518</v>
      </c>
      <c r="C4020" s="25" t="s">
        <v>253</v>
      </c>
      <c r="D4020">
        <v>1</v>
      </c>
      <c r="E4020" s="25" t="s">
        <v>8</v>
      </c>
      <c r="F4020" t="str">
        <f t="shared" si="132"/>
        <v>VNP_84910723542</v>
      </c>
      <c r="G4020" t="str">
        <f>IF(ISNA(VLOOKUP(F4020,$F$3:F4019,1,0)),"","DUP!")</f>
        <v/>
      </c>
      <c r="H4020" t="str">
        <f t="shared" si="133"/>
        <v>INSERT INTO ZONE_MAP (SERVICE_ID, SERVICE_NAME, CODE, NW_GROUP, ZONE) VALUES (1,'SMS','84910723542','84910723542','VNP');</v>
      </c>
    </row>
    <row r="4021" spans="1:8">
      <c r="A4021" s="25" t="s">
        <v>8363</v>
      </c>
      <c r="B4021" s="25" t="s">
        <v>7518</v>
      </c>
      <c r="C4021" s="25" t="s">
        <v>253</v>
      </c>
      <c r="D4021">
        <v>1</v>
      </c>
      <c r="E4021" s="25" t="s">
        <v>8</v>
      </c>
      <c r="F4021" t="str">
        <f t="shared" si="132"/>
        <v>VNP_84910723554</v>
      </c>
      <c r="G4021" t="str">
        <f>IF(ISNA(VLOOKUP(F4021,$F$3:F4020,1,0)),"","DUP!")</f>
        <v/>
      </c>
      <c r="H4021" t="str">
        <f t="shared" si="133"/>
        <v>INSERT INTO ZONE_MAP (SERVICE_ID, SERVICE_NAME, CODE, NW_GROUP, ZONE) VALUES (1,'SMS','84910723554','84910723554','VNP');</v>
      </c>
    </row>
    <row r="4022" spans="1:8">
      <c r="A4022" s="25" t="s">
        <v>8364</v>
      </c>
      <c r="B4022" s="25" t="s">
        <v>7518</v>
      </c>
      <c r="C4022" s="25" t="s">
        <v>253</v>
      </c>
      <c r="D4022">
        <v>1</v>
      </c>
      <c r="E4022" s="25" t="s">
        <v>8</v>
      </c>
      <c r="F4022" t="str">
        <f t="shared" si="132"/>
        <v>VNP_84910723555</v>
      </c>
      <c r="G4022" t="str">
        <f>IF(ISNA(VLOOKUP(F4022,$F$3:F4021,1,0)),"","DUP!")</f>
        <v/>
      </c>
      <c r="H4022" t="str">
        <f t="shared" si="133"/>
        <v>INSERT INTO ZONE_MAP (SERVICE_ID, SERVICE_NAME, CODE, NW_GROUP, ZONE) VALUES (1,'SMS','84910723555','84910723555','VNP');</v>
      </c>
    </row>
    <row r="4023" spans="1:8">
      <c r="A4023" s="25" t="s">
        <v>8365</v>
      </c>
      <c r="B4023" s="25" t="s">
        <v>7518</v>
      </c>
      <c r="C4023" s="25" t="s">
        <v>253</v>
      </c>
      <c r="D4023">
        <v>1</v>
      </c>
      <c r="E4023" s="25" t="s">
        <v>8</v>
      </c>
      <c r="F4023" t="str">
        <f t="shared" si="132"/>
        <v>VNP_84910723560</v>
      </c>
      <c r="G4023" t="str">
        <f>IF(ISNA(VLOOKUP(F4023,$F$3:F4022,1,0)),"","DUP!")</f>
        <v/>
      </c>
      <c r="H4023" t="str">
        <f t="shared" si="133"/>
        <v>INSERT INTO ZONE_MAP (SERVICE_ID, SERVICE_NAME, CODE, NW_GROUP, ZONE) VALUES (1,'SMS','84910723560','84910723560','VNP');</v>
      </c>
    </row>
    <row r="4024" spans="1:8">
      <c r="A4024" s="25" t="s">
        <v>8366</v>
      </c>
      <c r="B4024" s="25" t="s">
        <v>7518</v>
      </c>
      <c r="C4024" s="25" t="s">
        <v>253</v>
      </c>
      <c r="D4024">
        <v>1</v>
      </c>
      <c r="E4024" s="25" t="s">
        <v>8</v>
      </c>
      <c r="F4024" t="str">
        <f t="shared" si="132"/>
        <v>VNP_84910723561</v>
      </c>
      <c r="G4024" t="str">
        <f>IF(ISNA(VLOOKUP(F4024,$F$3:F4023,1,0)),"","DUP!")</f>
        <v/>
      </c>
      <c r="H4024" t="str">
        <f t="shared" si="133"/>
        <v>INSERT INTO ZONE_MAP (SERVICE_ID, SERVICE_NAME, CODE, NW_GROUP, ZONE) VALUES (1,'SMS','84910723561','84910723561','VNP');</v>
      </c>
    </row>
    <row r="4025" spans="1:8">
      <c r="A4025" s="25" t="s">
        <v>8367</v>
      </c>
      <c r="B4025" s="25" t="s">
        <v>7518</v>
      </c>
      <c r="C4025" s="25" t="s">
        <v>253</v>
      </c>
      <c r="D4025">
        <v>1</v>
      </c>
      <c r="E4025" s="25" t="s">
        <v>8</v>
      </c>
      <c r="F4025" t="str">
        <f t="shared" si="132"/>
        <v>VNP_84910723562</v>
      </c>
      <c r="G4025" t="str">
        <f>IF(ISNA(VLOOKUP(F4025,$F$3:F4024,1,0)),"","DUP!")</f>
        <v/>
      </c>
      <c r="H4025" t="str">
        <f t="shared" si="133"/>
        <v>INSERT INTO ZONE_MAP (SERVICE_ID, SERVICE_NAME, CODE, NW_GROUP, ZONE) VALUES (1,'SMS','84910723562','84910723562','VNP');</v>
      </c>
    </row>
    <row r="4026" spans="1:8">
      <c r="A4026" s="25" t="s">
        <v>8368</v>
      </c>
      <c r="B4026" s="25" t="s">
        <v>7518</v>
      </c>
      <c r="C4026" s="25" t="s">
        <v>253</v>
      </c>
      <c r="D4026">
        <v>1</v>
      </c>
      <c r="E4026" s="25" t="s">
        <v>8</v>
      </c>
      <c r="F4026" t="str">
        <f t="shared" si="132"/>
        <v>VNP_84910723571</v>
      </c>
      <c r="G4026" t="str">
        <f>IF(ISNA(VLOOKUP(F4026,$F$3:F4025,1,0)),"","DUP!")</f>
        <v/>
      </c>
      <c r="H4026" t="str">
        <f t="shared" si="133"/>
        <v>INSERT INTO ZONE_MAP (SERVICE_ID, SERVICE_NAME, CODE, NW_GROUP, ZONE) VALUES (1,'SMS','84910723571','84910723571','VNP');</v>
      </c>
    </row>
    <row r="4027" spans="1:8">
      <c r="A4027" s="25" t="s">
        <v>8369</v>
      </c>
      <c r="B4027" s="25" t="s">
        <v>7518</v>
      </c>
      <c r="C4027" s="25" t="s">
        <v>253</v>
      </c>
      <c r="D4027">
        <v>1</v>
      </c>
      <c r="E4027" s="25" t="s">
        <v>8</v>
      </c>
      <c r="F4027" t="str">
        <f t="shared" si="132"/>
        <v>VNP_84910723572</v>
      </c>
      <c r="G4027" t="str">
        <f>IF(ISNA(VLOOKUP(F4027,$F$3:F4026,1,0)),"","DUP!")</f>
        <v/>
      </c>
      <c r="H4027" t="str">
        <f t="shared" si="133"/>
        <v>INSERT INTO ZONE_MAP (SERVICE_ID, SERVICE_NAME, CODE, NW_GROUP, ZONE) VALUES (1,'SMS','84910723572','84910723572','VNP');</v>
      </c>
    </row>
    <row r="4028" spans="1:8">
      <c r="A4028" s="25" t="s">
        <v>8370</v>
      </c>
      <c r="B4028" s="25" t="s">
        <v>7518</v>
      </c>
      <c r="C4028" s="25" t="s">
        <v>253</v>
      </c>
      <c r="D4028">
        <v>1</v>
      </c>
      <c r="E4028" s="25" t="s">
        <v>8</v>
      </c>
      <c r="F4028" t="str">
        <f t="shared" si="132"/>
        <v>VNP_84910723576</v>
      </c>
      <c r="G4028" t="str">
        <f>IF(ISNA(VLOOKUP(F4028,$F$3:F4027,1,0)),"","DUP!")</f>
        <v/>
      </c>
      <c r="H4028" t="str">
        <f t="shared" si="133"/>
        <v>INSERT INTO ZONE_MAP (SERVICE_ID, SERVICE_NAME, CODE, NW_GROUP, ZONE) VALUES (1,'SMS','84910723576','84910723576','VNP');</v>
      </c>
    </row>
    <row r="4029" spans="1:8">
      <c r="A4029" s="25" t="s">
        <v>8371</v>
      </c>
      <c r="B4029" s="25" t="s">
        <v>7518</v>
      </c>
      <c r="C4029" s="25" t="s">
        <v>253</v>
      </c>
      <c r="D4029">
        <v>1</v>
      </c>
      <c r="E4029" s="25" t="s">
        <v>8</v>
      </c>
      <c r="F4029" t="str">
        <f t="shared" si="132"/>
        <v>VNP_84910723584</v>
      </c>
      <c r="G4029" t="str">
        <f>IF(ISNA(VLOOKUP(F4029,$F$3:F4028,1,0)),"","DUP!")</f>
        <v/>
      </c>
      <c r="H4029" t="str">
        <f t="shared" si="133"/>
        <v>INSERT INTO ZONE_MAP (SERVICE_ID, SERVICE_NAME, CODE, NW_GROUP, ZONE) VALUES (1,'SMS','84910723584','84910723584','VNP');</v>
      </c>
    </row>
    <row r="4030" spans="1:8">
      <c r="A4030" s="25" t="s">
        <v>8372</v>
      </c>
      <c r="B4030" s="25" t="s">
        <v>7518</v>
      </c>
      <c r="C4030" s="25" t="s">
        <v>253</v>
      </c>
      <c r="D4030">
        <v>1</v>
      </c>
      <c r="E4030" s="25" t="s">
        <v>8</v>
      </c>
      <c r="F4030" t="str">
        <f t="shared" si="132"/>
        <v>VNP_84910723590</v>
      </c>
      <c r="G4030" t="str">
        <f>IF(ISNA(VLOOKUP(F4030,$F$3:F4029,1,0)),"","DUP!")</f>
        <v/>
      </c>
      <c r="H4030" t="str">
        <f t="shared" si="133"/>
        <v>INSERT INTO ZONE_MAP (SERVICE_ID, SERVICE_NAME, CODE, NW_GROUP, ZONE) VALUES (1,'SMS','84910723590','84910723590','VNP');</v>
      </c>
    </row>
    <row r="4031" spans="1:8">
      <c r="A4031" s="25" t="s">
        <v>8373</v>
      </c>
      <c r="B4031" s="25" t="s">
        <v>7518</v>
      </c>
      <c r="C4031" s="25" t="s">
        <v>253</v>
      </c>
      <c r="D4031">
        <v>1</v>
      </c>
      <c r="E4031" s="25" t="s">
        <v>8</v>
      </c>
      <c r="F4031" t="str">
        <f t="shared" si="132"/>
        <v>VNP_84910723596</v>
      </c>
      <c r="G4031" t="str">
        <f>IF(ISNA(VLOOKUP(F4031,$F$3:F4030,1,0)),"","DUP!")</f>
        <v/>
      </c>
      <c r="H4031" t="str">
        <f t="shared" si="133"/>
        <v>INSERT INTO ZONE_MAP (SERVICE_ID, SERVICE_NAME, CODE, NW_GROUP, ZONE) VALUES (1,'SMS','84910723596','84910723596','VNP');</v>
      </c>
    </row>
    <row r="4032" spans="1:8">
      <c r="A4032" s="25" t="s">
        <v>8374</v>
      </c>
      <c r="B4032" s="25" t="s">
        <v>7518</v>
      </c>
      <c r="C4032" s="25" t="s">
        <v>253</v>
      </c>
      <c r="D4032">
        <v>1</v>
      </c>
      <c r="E4032" s="25" t="s">
        <v>8</v>
      </c>
      <c r="F4032" t="str">
        <f t="shared" si="132"/>
        <v>VNP_8491072360</v>
      </c>
      <c r="G4032" t="str">
        <f>IF(ISNA(VLOOKUP(F4032,$F$3:F4031,1,0)),"","DUP!")</f>
        <v/>
      </c>
      <c r="H4032" t="str">
        <f t="shared" si="133"/>
        <v>INSERT INTO ZONE_MAP (SERVICE_ID, SERVICE_NAME, CODE, NW_GROUP, ZONE) VALUES (1,'SMS','8491072360','8491072360','VNP');</v>
      </c>
    </row>
    <row r="4033" spans="1:8">
      <c r="A4033" s="25" t="s">
        <v>8375</v>
      </c>
      <c r="B4033" s="25" t="s">
        <v>7518</v>
      </c>
      <c r="C4033" s="25" t="s">
        <v>253</v>
      </c>
      <c r="D4033">
        <v>1</v>
      </c>
      <c r="E4033" s="25" t="s">
        <v>8</v>
      </c>
      <c r="F4033" t="str">
        <f t="shared" si="132"/>
        <v>VNP_84910723604</v>
      </c>
      <c r="G4033" t="str">
        <f>IF(ISNA(VLOOKUP(F4033,$F$3:F4032,1,0)),"","DUP!")</f>
        <v/>
      </c>
      <c r="H4033" t="str">
        <f t="shared" si="133"/>
        <v>INSERT INTO ZONE_MAP (SERVICE_ID, SERVICE_NAME, CODE, NW_GROUP, ZONE) VALUES (1,'SMS','84910723604','84910723604','VNP');</v>
      </c>
    </row>
    <row r="4034" spans="1:8">
      <c r="A4034" s="25" t="s">
        <v>8376</v>
      </c>
      <c r="B4034" s="25" t="s">
        <v>7518</v>
      </c>
      <c r="C4034" s="25" t="s">
        <v>253</v>
      </c>
      <c r="D4034">
        <v>1</v>
      </c>
      <c r="E4034" s="25" t="s">
        <v>8</v>
      </c>
      <c r="F4034" t="str">
        <f t="shared" si="132"/>
        <v>VNP_84910723607</v>
      </c>
      <c r="G4034" t="str">
        <f>IF(ISNA(VLOOKUP(F4034,$F$3:F4033,1,0)),"","DUP!")</f>
        <v/>
      </c>
      <c r="H4034" t="str">
        <f t="shared" si="133"/>
        <v>INSERT INTO ZONE_MAP (SERVICE_ID, SERVICE_NAME, CODE, NW_GROUP, ZONE) VALUES (1,'SMS','84910723607','84910723607','VNP');</v>
      </c>
    </row>
    <row r="4035" spans="1:8">
      <c r="A4035" s="25" t="s">
        <v>8377</v>
      </c>
      <c r="B4035" s="25" t="s">
        <v>7518</v>
      </c>
      <c r="C4035" s="25" t="s">
        <v>253</v>
      </c>
      <c r="D4035">
        <v>1</v>
      </c>
      <c r="E4035" s="25" t="s">
        <v>8</v>
      </c>
      <c r="F4035" t="str">
        <f t="shared" si="132"/>
        <v>VNP_84910723615</v>
      </c>
      <c r="G4035" t="str">
        <f>IF(ISNA(VLOOKUP(F4035,$F$3:F4034,1,0)),"","DUP!")</f>
        <v/>
      </c>
      <c r="H4035" t="str">
        <f t="shared" si="133"/>
        <v>INSERT INTO ZONE_MAP (SERVICE_ID, SERVICE_NAME, CODE, NW_GROUP, ZONE) VALUES (1,'SMS','84910723615','84910723615','VNP');</v>
      </c>
    </row>
    <row r="4036" spans="1:8">
      <c r="A4036" s="25" t="s">
        <v>8378</v>
      </c>
      <c r="B4036" s="25" t="s">
        <v>7518</v>
      </c>
      <c r="C4036" s="25" t="s">
        <v>253</v>
      </c>
      <c r="D4036">
        <v>1</v>
      </c>
      <c r="E4036" s="25" t="s">
        <v>8</v>
      </c>
      <c r="F4036" t="str">
        <f t="shared" ref="F4036:F4099" si="134">C4036&amp;"_"&amp;A4036</f>
        <v>VNP_84910723618</v>
      </c>
      <c r="G4036" t="str">
        <f>IF(ISNA(VLOOKUP(F4036,$F$3:F4035,1,0)),"","DUP!")</f>
        <v/>
      </c>
      <c r="H4036" t="str">
        <f t="shared" si="133"/>
        <v>INSERT INTO ZONE_MAP (SERVICE_ID, SERVICE_NAME, CODE, NW_GROUP, ZONE) VALUES (1,'SMS','84910723618','84910723618','VNP');</v>
      </c>
    </row>
    <row r="4037" spans="1:8">
      <c r="A4037" s="25" t="s">
        <v>8379</v>
      </c>
      <c r="B4037" s="25" t="s">
        <v>7515</v>
      </c>
      <c r="C4037" s="25" t="s">
        <v>7516</v>
      </c>
      <c r="D4037">
        <v>1</v>
      </c>
      <c r="E4037" s="25" t="s">
        <v>8</v>
      </c>
      <c r="F4037" t="str">
        <f t="shared" si="134"/>
        <v>VNPT_84910728</v>
      </c>
      <c r="G4037" t="str">
        <f>IF(ISNA(VLOOKUP(F4037,$F$3:F4036,1,0)),"","DUP!")</f>
        <v/>
      </c>
      <c r="H4037" t="str">
        <f t="shared" si="133"/>
        <v>INSERT INTO ZONE_MAP (SERVICE_ID, SERVICE_NAME, CODE, NW_GROUP, ZONE) VALUES (1,'SMS','84910728','84910728','VNPT');</v>
      </c>
    </row>
    <row r="4038" spans="1:8">
      <c r="A4038" s="25" t="s">
        <v>8380</v>
      </c>
      <c r="B4038" s="25" t="s">
        <v>7539</v>
      </c>
      <c r="C4038" s="25" t="s">
        <v>7516</v>
      </c>
      <c r="D4038">
        <v>1</v>
      </c>
      <c r="E4038" s="25" t="s">
        <v>8</v>
      </c>
      <c r="F4038" t="str">
        <f t="shared" si="134"/>
        <v>VNPT_8491072800126</v>
      </c>
      <c r="G4038" t="str">
        <f>IF(ISNA(VLOOKUP(F4038,$F$3:F4037,1,0)),"","DUP!")</f>
        <v/>
      </c>
      <c r="H4038" t="str">
        <f t="shared" si="133"/>
        <v>INSERT INTO ZONE_MAP (SERVICE_ID, SERVICE_NAME, CODE, NW_GROUP, ZONE) VALUES (1,'SMS','8491072800126','8491072800126','VNPT');</v>
      </c>
    </row>
    <row r="4039" spans="1:8">
      <c r="A4039" s="25" t="s">
        <v>8381</v>
      </c>
      <c r="B4039" s="25" t="s">
        <v>7515</v>
      </c>
      <c r="C4039" s="25" t="s">
        <v>7516</v>
      </c>
      <c r="D4039">
        <v>1</v>
      </c>
      <c r="E4039" s="25" t="s">
        <v>8</v>
      </c>
      <c r="F4039" t="str">
        <f t="shared" si="134"/>
        <v>VNPT_84910733</v>
      </c>
      <c r="G4039" t="str">
        <f>IF(ISNA(VLOOKUP(F4039,$F$3:F4038,1,0)),"","DUP!")</f>
        <v/>
      </c>
      <c r="H4039" t="str">
        <f t="shared" si="133"/>
        <v>INSERT INTO ZONE_MAP (SERVICE_ID, SERVICE_NAME, CODE, NW_GROUP, ZONE) VALUES (1,'SMS','84910733','84910733','VNPT');</v>
      </c>
    </row>
    <row r="4040" spans="1:8">
      <c r="A4040" s="25" t="s">
        <v>8382</v>
      </c>
      <c r="B4040" s="25" t="s">
        <v>7518</v>
      </c>
      <c r="C4040" s="25" t="s">
        <v>253</v>
      </c>
      <c r="D4040">
        <v>1</v>
      </c>
      <c r="E4040" s="25" t="s">
        <v>8</v>
      </c>
      <c r="F4040" t="str">
        <f t="shared" si="134"/>
        <v>VNP_8491073350</v>
      </c>
      <c r="G4040" t="str">
        <f>IF(ISNA(VLOOKUP(F4040,$F$3:F4039,1,0)),"","DUP!")</f>
        <v/>
      </c>
      <c r="H4040" t="str">
        <f t="shared" si="133"/>
        <v>INSERT INTO ZONE_MAP (SERVICE_ID, SERVICE_NAME, CODE, NW_GROUP, ZONE) VALUES (1,'SMS','8491073350','8491073350','VNP');</v>
      </c>
    </row>
    <row r="4041" spans="1:8">
      <c r="A4041" s="25" t="s">
        <v>8383</v>
      </c>
      <c r="B4041" s="25" t="s">
        <v>7518</v>
      </c>
      <c r="C4041" s="25" t="s">
        <v>253</v>
      </c>
      <c r="D4041">
        <v>1</v>
      </c>
      <c r="E4041" s="25" t="s">
        <v>8</v>
      </c>
      <c r="F4041" t="str">
        <f t="shared" si="134"/>
        <v>VNP_84910733515</v>
      </c>
      <c r="G4041" t="str">
        <f>IF(ISNA(VLOOKUP(F4041,$F$3:F4040,1,0)),"","DUP!")</f>
        <v/>
      </c>
      <c r="H4041" t="str">
        <f t="shared" si="133"/>
        <v>INSERT INTO ZONE_MAP (SERVICE_ID, SERVICE_NAME, CODE, NW_GROUP, ZONE) VALUES (1,'SMS','84910733515','84910733515','VNP');</v>
      </c>
    </row>
    <row r="4042" spans="1:8">
      <c r="A4042" s="25" t="s">
        <v>8384</v>
      </c>
      <c r="B4042" s="25" t="s">
        <v>7518</v>
      </c>
      <c r="C4042" s="25" t="s">
        <v>253</v>
      </c>
      <c r="D4042">
        <v>1</v>
      </c>
      <c r="E4042" s="25" t="s">
        <v>8</v>
      </c>
      <c r="F4042" t="str">
        <f t="shared" si="134"/>
        <v>VNP_84910733516</v>
      </c>
      <c r="G4042" t="str">
        <f>IF(ISNA(VLOOKUP(F4042,$F$3:F4041,1,0)),"","DUP!")</f>
        <v/>
      </c>
      <c r="H4042" t="str">
        <f t="shared" si="133"/>
        <v>INSERT INTO ZONE_MAP (SERVICE_ID, SERVICE_NAME, CODE, NW_GROUP, ZONE) VALUES (1,'SMS','84910733516','84910733516','VNP');</v>
      </c>
    </row>
    <row r="4043" spans="1:8">
      <c r="A4043" s="25" t="s">
        <v>8385</v>
      </c>
      <c r="B4043" s="25" t="s">
        <v>7518</v>
      </c>
      <c r="C4043" s="25" t="s">
        <v>253</v>
      </c>
      <c r="D4043">
        <v>1</v>
      </c>
      <c r="E4043" s="25" t="s">
        <v>8</v>
      </c>
      <c r="F4043" t="str">
        <f t="shared" si="134"/>
        <v>VNP_84910733548</v>
      </c>
      <c r="G4043" t="str">
        <f>IF(ISNA(VLOOKUP(F4043,$F$3:F4042,1,0)),"","DUP!")</f>
        <v/>
      </c>
      <c r="H4043" t="str">
        <f t="shared" si="133"/>
        <v>INSERT INTO ZONE_MAP (SERVICE_ID, SERVICE_NAME, CODE, NW_GROUP, ZONE) VALUES (1,'SMS','84910733548','84910733548','VNP');</v>
      </c>
    </row>
    <row r="4044" spans="1:8">
      <c r="A4044" s="25" t="s">
        <v>8386</v>
      </c>
      <c r="B4044" s="25" t="s">
        <v>7518</v>
      </c>
      <c r="C4044" s="25" t="s">
        <v>253</v>
      </c>
      <c r="D4044">
        <v>1</v>
      </c>
      <c r="E4044" s="25" t="s">
        <v>8</v>
      </c>
      <c r="F4044" t="str">
        <f t="shared" si="134"/>
        <v>VNP_84910733561</v>
      </c>
      <c r="G4044" t="str">
        <f>IF(ISNA(VLOOKUP(F4044,$F$3:F4043,1,0)),"","DUP!")</f>
        <v/>
      </c>
      <c r="H4044" t="str">
        <f t="shared" si="133"/>
        <v>INSERT INTO ZONE_MAP (SERVICE_ID, SERVICE_NAME, CODE, NW_GROUP, ZONE) VALUES (1,'SMS','84910733561','84910733561','VNP');</v>
      </c>
    </row>
    <row r="4045" spans="1:8">
      <c r="A4045" s="25" t="s">
        <v>8387</v>
      </c>
      <c r="B4045" s="25" t="s">
        <v>7518</v>
      </c>
      <c r="C4045" s="25" t="s">
        <v>253</v>
      </c>
      <c r="D4045">
        <v>1</v>
      </c>
      <c r="E4045" s="25" t="s">
        <v>8</v>
      </c>
      <c r="F4045" t="str">
        <f t="shared" si="134"/>
        <v>VNP_8491073358</v>
      </c>
      <c r="G4045" t="str">
        <f>IF(ISNA(VLOOKUP(F4045,$F$3:F4044,1,0)),"","DUP!")</f>
        <v/>
      </c>
      <c r="H4045" t="str">
        <f t="shared" si="133"/>
        <v>INSERT INTO ZONE_MAP (SERVICE_ID, SERVICE_NAME, CODE, NW_GROUP, ZONE) VALUES (1,'SMS','8491073358','8491073358','VNP');</v>
      </c>
    </row>
    <row r="4046" spans="1:8">
      <c r="A4046" s="25" t="s">
        <v>8388</v>
      </c>
      <c r="B4046" s="25" t="s">
        <v>7518</v>
      </c>
      <c r="C4046" s="25" t="s">
        <v>253</v>
      </c>
      <c r="D4046">
        <v>1</v>
      </c>
      <c r="E4046" s="25" t="s">
        <v>8</v>
      </c>
      <c r="F4046" t="str">
        <f t="shared" si="134"/>
        <v>VNP_84910733595</v>
      </c>
      <c r="G4046" t="str">
        <f>IF(ISNA(VLOOKUP(F4046,$F$3:F4045,1,0)),"","DUP!")</f>
        <v/>
      </c>
      <c r="H4046" t="str">
        <f t="shared" si="133"/>
        <v>INSERT INTO ZONE_MAP (SERVICE_ID, SERVICE_NAME, CODE, NW_GROUP, ZONE) VALUES (1,'SMS','84910733595','84910733595','VNP');</v>
      </c>
    </row>
    <row r="4047" spans="1:8">
      <c r="A4047" s="25" t="s">
        <v>8389</v>
      </c>
      <c r="B4047" s="25" t="s">
        <v>7518</v>
      </c>
      <c r="C4047" s="25" t="s">
        <v>253</v>
      </c>
      <c r="D4047">
        <v>1</v>
      </c>
      <c r="E4047" s="25" t="s">
        <v>8</v>
      </c>
      <c r="F4047" t="str">
        <f t="shared" si="134"/>
        <v>VNP_8491073360</v>
      </c>
      <c r="G4047" t="str">
        <f>IF(ISNA(VLOOKUP(F4047,$F$3:F4046,1,0)),"","DUP!")</f>
        <v/>
      </c>
      <c r="H4047" t="str">
        <f t="shared" si="133"/>
        <v>INSERT INTO ZONE_MAP (SERVICE_ID, SERVICE_NAME, CODE, NW_GROUP, ZONE) VALUES (1,'SMS','8491073360','8491073360','VNP');</v>
      </c>
    </row>
    <row r="4048" spans="1:8">
      <c r="A4048" s="25" t="s">
        <v>8390</v>
      </c>
      <c r="B4048" s="25" t="s">
        <v>7518</v>
      </c>
      <c r="C4048" s="25" t="s">
        <v>253</v>
      </c>
      <c r="D4048">
        <v>1</v>
      </c>
      <c r="E4048" s="25" t="s">
        <v>8</v>
      </c>
      <c r="F4048" t="str">
        <f t="shared" si="134"/>
        <v>VNP_84910733616</v>
      </c>
      <c r="G4048" t="str">
        <f>IF(ISNA(VLOOKUP(F4048,$F$3:F4047,1,0)),"","DUP!")</f>
        <v/>
      </c>
      <c r="H4048" t="str">
        <f t="shared" si="133"/>
        <v>INSERT INTO ZONE_MAP (SERVICE_ID, SERVICE_NAME, CODE, NW_GROUP, ZONE) VALUES (1,'SMS','84910733616','84910733616','VNP');</v>
      </c>
    </row>
    <row r="4049" spans="1:8">
      <c r="A4049" s="25" t="s">
        <v>8391</v>
      </c>
      <c r="B4049" s="25" t="s">
        <v>7518</v>
      </c>
      <c r="C4049" s="25" t="s">
        <v>253</v>
      </c>
      <c r="D4049">
        <v>1</v>
      </c>
      <c r="E4049" s="25" t="s">
        <v>8</v>
      </c>
      <c r="F4049" t="str">
        <f t="shared" si="134"/>
        <v>VNP_84910733660</v>
      </c>
      <c r="G4049" t="str">
        <f>IF(ISNA(VLOOKUP(F4049,$F$3:F4048,1,0)),"","DUP!")</f>
        <v/>
      </c>
      <c r="H4049" t="str">
        <f t="shared" si="133"/>
        <v>INSERT INTO ZONE_MAP (SERVICE_ID, SERVICE_NAME, CODE, NW_GROUP, ZONE) VALUES (1,'SMS','84910733660','84910733660','VNP');</v>
      </c>
    </row>
    <row r="4050" spans="1:8">
      <c r="A4050" s="25" t="s">
        <v>8392</v>
      </c>
      <c r="B4050" s="25" t="s">
        <v>7518</v>
      </c>
      <c r="C4050" s="25" t="s">
        <v>253</v>
      </c>
      <c r="D4050">
        <v>1</v>
      </c>
      <c r="E4050" s="25" t="s">
        <v>8</v>
      </c>
      <c r="F4050" t="str">
        <f t="shared" si="134"/>
        <v>VNP_84910733705</v>
      </c>
      <c r="G4050" t="str">
        <f>IF(ISNA(VLOOKUP(F4050,$F$3:F4049,1,0)),"","DUP!")</f>
        <v/>
      </c>
      <c r="H4050" t="str">
        <f t="shared" si="133"/>
        <v>INSERT INTO ZONE_MAP (SERVICE_ID, SERVICE_NAME, CODE, NW_GROUP, ZONE) VALUES (1,'SMS','84910733705','84910733705','VNP');</v>
      </c>
    </row>
    <row r="4051" spans="1:8">
      <c r="A4051" s="25" t="s">
        <v>8393</v>
      </c>
      <c r="B4051" s="25" t="s">
        <v>7518</v>
      </c>
      <c r="C4051" s="25" t="s">
        <v>253</v>
      </c>
      <c r="D4051">
        <v>1</v>
      </c>
      <c r="E4051" s="25" t="s">
        <v>8</v>
      </c>
      <c r="F4051" t="str">
        <f t="shared" si="134"/>
        <v>VNP_84910733708</v>
      </c>
      <c r="G4051" t="str">
        <f>IF(ISNA(VLOOKUP(F4051,$F$3:F4050,1,0)),"","DUP!")</f>
        <v/>
      </c>
      <c r="H4051" t="str">
        <f t="shared" si="133"/>
        <v>INSERT INTO ZONE_MAP (SERVICE_ID, SERVICE_NAME, CODE, NW_GROUP, ZONE) VALUES (1,'SMS','84910733708','84910733708','VNP');</v>
      </c>
    </row>
    <row r="4052" spans="1:8">
      <c r="A4052" s="25" t="s">
        <v>8394</v>
      </c>
      <c r="B4052" s="25" t="s">
        <v>7518</v>
      </c>
      <c r="C4052" s="25" t="s">
        <v>253</v>
      </c>
      <c r="D4052">
        <v>1</v>
      </c>
      <c r="E4052" s="25" t="s">
        <v>8</v>
      </c>
      <c r="F4052" t="str">
        <f t="shared" si="134"/>
        <v>VNP_84910733711</v>
      </c>
      <c r="G4052" t="str">
        <f>IF(ISNA(VLOOKUP(F4052,$F$3:F4051,1,0)),"","DUP!")</f>
        <v/>
      </c>
      <c r="H4052" t="str">
        <f t="shared" si="133"/>
        <v>INSERT INTO ZONE_MAP (SERVICE_ID, SERVICE_NAME, CODE, NW_GROUP, ZONE) VALUES (1,'SMS','84910733711','84910733711','VNP');</v>
      </c>
    </row>
    <row r="4053" spans="1:8">
      <c r="A4053" s="25" t="s">
        <v>8395</v>
      </c>
      <c r="B4053" s="25" t="s">
        <v>7518</v>
      </c>
      <c r="C4053" s="25" t="s">
        <v>253</v>
      </c>
      <c r="D4053">
        <v>1</v>
      </c>
      <c r="E4053" s="25" t="s">
        <v>8</v>
      </c>
      <c r="F4053" t="str">
        <f t="shared" si="134"/>
        <v>VNP_84910733726</v>
      </c>
      <c r="G4053" t="str">
        <f>IF(ISNA(VLOOKUP(F4053,$F$3:F4052,1,0)),"","DUP!")</f>
        <v/>
      </c>
      <c r="H4053" t="str">
        <f t="shared" si="133"/>
        <v>INSERT INTO ZONE_MAP (SERVICE_ID, SERVICE_NAME, CODE, NW_GROUP, ZONE) VALUES (1,'SMS','84910733726','84910733726','VNP');</v>
      </c>
    </row>
    <row r="4054" spans="1:8">
      <c r="A4054" s="25" t="s">
        <v>8396</v>
      </c>
      <c r="B4054" s="25" t="s">
        <v>7518</v>
      </c>
      <c r="C4054" s="25" t="s">
        <v>253</v>
      </c>
      <c r="D4054">
        <v>1</v>
      </c>
      <c r="E4054" s="25" t="s">
        <v>8</v>
      </c>
      <c r="F4054" t="str">
        <f t="shared" si="134"/>
        <v>VNP_84910733727</v>
      </c>
      <c r="G4054" t="str">
        <f>IF(ISNA(VLOOKUP(F4054,$F$3:F4053,1,0)),"","DUP!")</f>
        <v/>
      </c>
      <c r="H4054" t="str">
        <f t="shared" si="133"/>
        <v>INSERT INTO ZONE_MAP (SERVICE_ID, SERVICE_NAME, CODE, NW_GROUP, ZONE) VALUES (1,'SMS','84910733727','84910733727','VNP');</v>
      </c>
    </row>
    <row r="4055" spans="1:8">
      <c r="A4055" s="25" t="s">
        <v>8397</v>
      </c>
      <c r="B4055" s="25" t="s">
        <v>7518</v>
      </c>
      <c r="C4055" s="25" t="s">
        <v>253</v>
      </c>
      <c r="D4055">
        <v>1</v>
      </c>
      <c r="E4055" s="25" t="s">
        <v>8</v>
      </c>
      <c r="F4055" t="str">
        <f t="shared" si="134"/>
        <v>VNP_84910733901</v>
      </c>
      <c r="G4055" t="str">
        <f>IF(ISNA(VLOOKUP(F4055,$F$3:F4054,1,0)),"","DUP!")</f>
        <v/>
      </c>
      <c r="H4055" t="str">
        <f t="shared" si="133"/>
        <v>INSERT INTO ZONE_MAP (SERVICE_ID, SERVICE_NAME, CODE, NW_GROUP, ZONE) VALUES (1,'SMS','84910733901','84910733901','VNP');</v>
      </c>
    </row>
    <row r="4056" spans="1:8">
      <c r="A4056" s="25" t="s">
        <v>8398</v>
      </c>
      <c r="B4056" s="25" t="s">
        <v>7518</v>
      </c>
      <c r="C4056" s="25" t="s">
        <v>253</v>
      </c>
      <c r="D4056">
        <v>1</v>
      </c>
      <c r="E4056" s="25" t="s">
        <v>8</v>
      </c>
      <c r="F4056" t="str">
        <f t="shared" si="134"/>
        <v>VNP_84910733906</v>
      </c>
      <c r="G4056" t="str">
        <f>IF(ISNA(VLOOKUP(F4056,$F$3:F4055,1,0)),"","DUP!")</f>
        <v/>
      </c>
      <c r="H4056" t="str">
        <f t="shared" si="133"/>
        <v>INSERT INTO ZONE_MAP (SERVICE_ID, SERVICE_NAME, CODE, NW_GROUP, ZONE) VALUES (1,'SMS','84910733906','84910733906','VNP');</v>
      </c>
    </row>
    <row r="4057" spans="1:8">
      <c r="A4057" s="25" t="s">
        <v>8399</v>
      </c>
      <c r="B4057" s="25" t="s">
        <v>7518</v>
      </c>
      <c r="C4057" s="25" t="s">
        <v>253</v>
      </c>
      <c r="D4057">
        <v>1</v>
      </c>
      <c r="E4057" s="25" t="s">
        <v>8</v>
      </c>
      <c r="F4057" t="str">
        <f t="shared" si="134"/>
        <v>VNP_84910733907</v>
      </c>
      <c r="G4057" t="str">
        <f>IF(ISNA(VLOOKUP(F4057,$F$3:F4056,1,0)),"","DUP!")</f>
        <v/>
      </c>
      <c r="H4057" t="str">
        <f t="shared" si="133"/>
        <v>INSERT INTO ZONE_MAP (SERVICE_ID, SERVICE_NAME, CODE, NW_GROUP, ZONE) VALUES (1,'SMS','84910733907','84910733907','VNP');</v>
      </c>
    </row>
    <row r="4058" spans="1:8">
      <c r="A4058" s="25" t="s">
        <v>8400</v>
      </c>
      <c r="B4058" s="25" t="s">
        <v>7518</v>
      </c>
      <c r="C4058" s="25" t="s">
        <v>253</v>
      </c>
      <c r="D4058">
        <v>1</v>
      </c>
      <c r="E4058" s="25" t="s">
        <v>8</v>
      </c>
      <c r="F4058" t="str">
        <f t="shared" si="134"/>
        <v>VNP_84910733908</v>
      </c>
      <c r="G4058" t="str">
        <f>IF(ISNA(VLOOKUP(F4058,$F$3:F4057,1,0)),"","DUP!")</f>
        <v/>
      </c>
      <c r="H4058" t="str">
        <f t="shared" si="133"/>
        <v>INSERT INTO ZONE_MAP (SERVICE_ID, SERVICE_NAME, CODE, NW_GROUP, ZONE) VALUES (1,'SMS','84910733908','84910733908','VNP');</v>
      </c>
    </row>
    <row r="4059" spans="1:8">
      <c r="A4059" s="25" t="s">
        <v>8401</v>
      </c>
      <c r="B4059" s="25" t="s">
        <v>7518</v>
      </c>
      <c r="C4059" s="25" t="s">
        <v>253</v>
      </c>
      <c r="D4059">
        <v>1</v>
      </c>
      <c r="E4059" s="25" t="s">
        <v>8</v>
      </c>
      <c r="F4059" t="str">
        <f t="shared" si="134"/>
        <v>VNP_84910733909</v>
      </c>
      <c r="G4059" t="str">
        <f>IF(ISNA(VLOOKUP(F4059,$F$3:F4058,1,0)),"","DUP!")</f>
        <v/>
      </c>
      <c r="H4059" t="str">
        <f t="shared" si="133"/>
        <v>INSERT INTO ZONE_MAP (SERVICE_ID, SERVICE_NAME, CODE, NW_GROUP, ZONE) VALUES (1,'SMS','84910733909','84910733909','VNP');</v>
      </c>
    </row>
    <row r="4060" spans="1:8">
      <c r="A4060" s="25" t="s">
        <v>8402</v>
      </c>
      <c r="B4060" s="25" t="s">
        <v>7518</v>
      </c>
      <c r="C4060" s="25" t="s">
        <v>253</v>
      </c>
      <c r="D4060">
        <v>1</v>
      </c>
      <c r="E4060" s="25" t="s">
        <v>8</v>
      </c>
      <c r="F4060" t="str">
        <f t="shared" si="134"/>
        <v>VNP_84910733913</v>
      </c>
      <c r="G4060" t="str">
        <f>IF(ISNA(VLOOKUP(F4060,$F$3:F4059,1,0)),"","DUP!")</f>
        <v/>
      </c>
      <c r="H4060" t="str">
        <f t="shared" si="133"/>
        <v>INSERT INTO ZONE_MAP (SERVICE_ID, SERVICE_NAME, CODE, NW_GROUP, ZONE) VALUES (1,'SMS','84910733913','84910733913','VNP');</v>
      </c>
    </row>
    <row r="4061" spans="1:8">
      <c r="A4061" s="25" t="s">
        <v>8403</v>
      </c>
      <c r="B4061" s="25" t="s">
        <v>7518</v>
      </c>
      <c r="C4061" s="25" t="s">
        <v>253</v>
      </c>
      <c r="D4061">
        <v>1</v>
      </c>
      <c r="E4061" s="25" t="s">
        <v>8</v>
      </c>
      <c r="F4061" t="str">
        <f t="shared" si="134"/>
        <v>VNP_84910733914</v>
      </c>
      <c r="G4061" t="str">
        <f>IF(ISNA(VLOOKUP(F4061,$F$3:F4060,1,0)),"","DUP!")</f>
        <v/>
      </c>
      <c r="H4061" t="str">
        <f t="shared" si="133"/>
        <v>INSERT INTO ZONE_MAP (SERVICE_ID, SERVICE_NAME, CODE, NW_GROUP, ZONE) VALUES (1,'SMS','84910733914','84910733914','VNP');</v>
      </c>
    </row>
    <row r="4062" spans="1:8">
      <c r="A4062" s="25" t="s">
        <v>8404</v>
      </c>
      <c r="B4062" s="25" t="s">
        <v>7518</v>
      </c>
      <c r="C4062" s="25" t="s">
        <v>253</v>
      </c>
      <c r="D4062">
        <v>1</v>
      </c>
      <c r="E4062" s="25" t="s">
        <v>8</v>
      </c>
      <c r="F4062" t="str">
        <f t="shared" si="134"/>
        <v>VNP_84910733915</v>
      </c>
      <c r="G4062" t="str">
        <f>IF(ISNA(VLOOKUP(F4062,$F$3:F4061,1,0)),"","DUP!")</f>
        <v/>
      </c>
      <c r="H4062" t="str">
        <f t="shared" si="133"/>
        <v>INSERT INTO ZONE_MAP (SERVICE_ID, SERVICE_NAME, CODE, NW_GROUP, ZONE) VALUES (1,'SMS','84910733915','84910733915','VNP');</v>
      </c>
    </row>
    <row r="4063" spans="1:8">
      <c r="A4063" s="25" t="s">
        <v>8405</v>
      </c>
      <c r="B4063" s="25" t="s">
        <v>7518</v>
      </c>
      <c r="C4063" s="25" t="s">
        <v>253</v>
      </c>
      <c r="D4063">
        <v>1</v>
      </c>
      <c r="E4063" s="25" t="s">
        <v>8</v>
      </c>
      <c r="F4063" t="str">
        <f t="shared" si="134"/>
        <v>VNP_84910733916</v>
      </c>
      <c r="G4063" t="str">
        <f>IF(ISNA(VLOOKUP(F4063,$F$3:F4062,1,0)),"","DUP!")</f>
        <v/>
      </c>
      <c r="H4063" t="str">
        <f t="shared" si="133"/>
        <v>INSERT INTO ZONE_MAP (SERVICE_ID, SERVICE_NAME, CODE, NW_GROUP, ZONE) VALUES (1,'SMS','84910733916','84910733916','VNP');</v>
      </c>
    </row>
    <row r="4064" spans="1:8">
      <c r="A4064" s="25" t="s">
        <v>8406</v>
      </c>
      <c r="B4064" s="25" t="s">
        <v>7518</v>
      </c>
      <c r="C4064" s="25" t="s">
        <v>253</v>
      </c>
      <c r="D4064">
        <v>1</v>
      </c>
      <c r="E4064" s="25" t="s">
        <v>8</v>
      </c>
      <c r="F4064" t="str">
        <f t="shared" si="134"/>
        <v>VNP_84910733919</v>
      </c>
      <c r="G4064" t="str">
        <f>IF(ISNA(VLOOKUP(F4064,$F$3:F4063,1,0)),"","DUP!")</f>
        <v/>
      </c>
      <c r="H4064" t="str">
        <f t="shared" si="133"/>
        <v>INSERT INTO ZONE_MAP (SERVICE_ID, SERVICE_NAME, CODE, NW_GROUP, ZONE) VALUES (1,'SMS','84910733919','84910733919','VNP');</v>
      </c>
    </row>
    <row r="4065" spans="1:8">
      <c r="A4065" s="25" t="s">
        <v>8407</v>
      </c>
      <c r="B4065" s="25" t="s">
        <v>7518</v>
      </c>
      <c r="C4065" s="25" t="s">
        <v>253</v>
      </c>
      <c r="D4065">
        <v>1</v>
      </c>
      <c r="E4065" s="25" t="s">
        <v>8</v>
      </c>
      <c r="F4065" t="str">
        <f t="shared" si="134"/>
        <v>VNP_84910733970</v>
      </c>
      <c r="G4065" t="str">
        <f>IF(ISNA(VLOOKUP(F4065,$F$3:F4064,1,0)),"","DUP!")</f>
        <v/>
      </c>
      <c r="H4065" t="str">
        <f t="shared" si="133"/>
        <v>INSERT INTO ZONE_MAP (SERVICE_ID, SERVICE_NAME, CODE, NW_GROUP, ZONE) VALUES (1,'SMS','84910733970','84910733970','VNP');</v>
      </c>
    </row>
    <row r="4066" spans="1:8">
      <c r="A4066" s="25" t="s">
        <v>8408</v>
      </c>
      <c r="B4066" s="25" t="s">
        <v>7518</v>
      </c>
      <c r="C4066" s="25" t="s">
        <v>253</v>
      </c>
      <c r="D4066">
        <v>1</v>
      </c>
      <c r="E4066" s="25" t="s">
        <v>8</v>
      </c>
      <c r="F4066" t="str">
        <f t="shared" si="134"/>
        <v>VNP_84910733978</v>
      </c>
      <c r="G4066" t="str">
        <f>IF(ISNA(VLOOKUP(F4066,$F$3:F4065,1,0)),"","DUP!")</f>
        <v/>
      </c>
      <c r="H4066" t="str">
        <f t="shared" si="133"/>
        <v>INSERT INTO ZONE_MAP (SERVICE_ID, SERVICE_NAME, CODE, NW_GROUP, ZONE) VALUES (1,'SMS','84910733978','84910733978','VNP');</v>
      </c>
    </row>
    <row r="4067" spans="1:8">
      <c r="A4067" s="25" t="s">
        <v>8409</v>
      </c>
      <c r="B4067" s="25" t="s">
        <v>7518</v>
      </c>
      <c r="C4067" s="25" t="s">
        <v>253</v>
      </c>
      <c r="D4067">
        <v>1</v>
      </c>
      <c r="E4067" s="25" t="s">
        <v>8</v>
      </c>
      <c r="F4067" t="str">
        <f t="shared" si="134"/>
        <v>VNP_84910733979</v>
      </c>
      <c r="G4067" t="str">
        <f>IF(ISNA(VLOOKUP(F4067,$F$3:F4066,1,0)),"","DUP!")</f>
        <v/>
      </c>
      <c r="H4067" t="str">
        <f t="shared" si="133"/>
        <v>INSERT INTO ZONE_MAP (SERVICE_ID, SERVICE_NAME, CODE, NW_GROUP, ZONE) VALUES (1,'SMS','84910733979','84910733979','VNP');</v>
      </c>
    </row>
    <row r="4068" spans="1:8">
      <c r="A4068" s="25" t="s">
        <v>8410</v>
      </c>
      <c r="B4068" s="25" t="s">
        <v>7518</v>
      </c>
      <c r="C4068" s="25" t="s">
        <v>253</v>
      </c>
      <c r="D4068">
        <v>1</v>
      </c>
      <c r="E4068" s="25" t="s">
        <v>8</v>
      </c>
      <c r="F4068" t="str">
        <f t="shared" si="134"/>
        <v>VNP_84910733990</v>
      </c>
      <c r="G4068" t="str">
        <f>IF(ISNA(VLOOKUP(F4068,$F$3:F4067,1,0)),"","DUP!")</f>
        <v/>
      </c>
      <c r="H4068" t="str">
        <f t="shared" si="133"/>
        <v>INSERT INTO ZONE_MAP (SERVICE_ID, SERVICE_NAME, CODE, NW_GROUP, ZONE) VALUES (1,'SMS','84910733990','84910733990','VNP');</v>
      </c>
    </row>
    <row r="4069" spans="1:8">
      <c r="A4069" s="25" t="s">
        <v>8411</v>
      </c>
      <c r="B4069" s="25" t="s">
        <v>7518</v>
      </c>
      <c r="C4069" s="25" t="s">
        <v>253</v>
      </c>
      <c r="D4069">
        <v>1</v>
      </c>
      <c r="E4069" s="25" t="s">
        <v>8</v>
      </c>
      <c r="F4069" t="str">
        <f t="shared" si="134"/>
        <v>VNP_84910733991</v>
      </c>
      <c r="G4069" t="str">
        <f>IF(ISNA(VLOOKUP(F4069,$F$3:F4068,1,0)),"","DUP!")</f>
        <v/>
      </c>
      <c r="H4069" t="str">
        <f t="shared" si="133"/>
        <v>INSERT INTO ZONE_MAP (SERVICE_ID, SERVICE_NAME, CODE, NW_GROUP, ZONE) VALUES (1,'SMS','84910733991','84910733991','VNP');</v>
      </c>
    </row>
    <row r="4070" spans="1:8">
      <c r="A4070" s="25" t="s">
        <v>8412</v>
      </c>
      <c r="B4070" s="25" t="s">
        <v>7518</v>
      </c>
      <c r="C4070" s="25" t="s">
        <v>253</v>
      </c>
      <c r="D4070">
        <v>1</v>
      </c>
      <c r="E4070" s="25" t="s">
        <v>8</v>
      </c>
      <c r="F4070" t="str">
        <f t="shared" si="134"/>
        <v>VNP_84910733997</v>
      </c>
      <c r="G4070" t="str">
        <f>IF(ISNA(VLOOKUP(F4070,$F$3:F4069,1,0)),"","DUP!")</f>
        <v/>
      </c>
      <c r="H4070" t="str">
        <f t="shared" si="133"/>
        <v>INSERT INTO ZONE_MAP (SERVICE_ID, SERVICE_NAME, CODE, NW_GROUP, ZONE) VALUES (1,'SMS','84910733997','84910733997','VNP');</v>
      </c>
    </row>
    <row r="4071" spans="1:8">
      <c r="A4071" s="25" t="s">
        <v>8413</v>
      </c>
      <c r="B4071" s="25" t="s">
        <v>7515</v>
      </c>
      <c r="C4071" s="25" t="s">
        <v>7516</v>
      </c>
      <c r="D4071">
        <v>1</v>
      </c>
      <c r="E4071" s="25" t="s">
        <v>8</v>
      </c>
      <c r="F4071" t="str">
        <f t="shared" si="134"/>
        <v>VNPT_84910738</v>
      </c>
      <c r="G4071" t="str">
        <f>IF(ISNA(VLOOKUP(F4071,$F$3:F4070,1,0)),"","DUP!")</f>
        <v/>
      </c>
      <c r="H4071" t="str">
        <f t="shared" si="133"/>
        <v>INSERT INTO ZONE_MAP (SERVICE_ID, SERVICE_NAME, CODE, NW_GROUP, ZONE) VALUES (1,'SMS','84910738','84910738','VNPT');</v>
      </c>
    </row>
    <row r="4072" spans="1:8">
      <c r="A4072" s="25" t="s">
        <v>8414</v>
      </c>
      <c r="B4072" s="25" t="s">
        <v>7539</v>
      </c>
      <c r="C4072" s="25" t="s">
        <v>7516</v>
      </c>
      <c r="D4072">
        <v>1</v>
      </c>
      <c r="E4072" s="25" t="s">
        <v>8</v>
      </c>
      <c r="F4072" t="str">
        <f t="shared" si="134"/>
        <v>VNPT_8491073800126</v>
      </c>
      <c r="G4072" t="str">
        <f>IF(ISNA(VLOOKUP(F4072,$F$3:F4071,1,0)),"","DUP!")</f>
        <v/>
      </c>
      <c r="H4072" t="str">
        <f t="shared" si="133"/>
        <v>INSERT INTO ZONE_MAP (SERVICE_ID, SERVICE_NAME, CODE, NW_GROUP, ZONE) VALUES (1,'SMS','8491073800126','8491073800126','VNPT');</v>
      </c>
    </row>
    <row r="4073" spans="1:8">
      <c r="A4073" s="25" t="s">
        <v>8415</v>
      </c>
      <c r="B4073" s="25" t="s">
        <v>7518</v>
      </c>
      <c r="C4073" s="25" t="s">
        <v>253</v>
      </c>
      <c r="D4073">
        <v>1</v>
      </c>
      <c r="E4073" s="25" t="s">
        <v>8</v>
      </c>
      <c r="F4073" t="str">
        <f t="shared" si="134"/>
        <v>VNP_849107385</v>
      </c>
      <c r="G4073" t="str">
        <f>IF(ISNA(VLOOKUP(F4073,$F$3:F4072,1,0)),"","DUP!")</f>
        <v/>
      </c>
      <c r="H4073" t="str">
        <f t="shared" si="133"/>
        <v>INSERT INTO ZONE_MAP (SERVICE_ID, SERVICE_NAME, CODE, NW_GROUP, ZONE) VALUES (1,'SMS','849107385','849107385','VNP');</v>
      </c>
    </row>
    <row r="4074" spans="1:8">
      <c r="A4074" s="25" t="s">
        <v>8416</v>
      </c>
      <c r="B4074" s="25" t="s">
        <v>7515</v>
      </c>
      <c r="C4074" s="25" t="s">
        <v>7516</v>
      </c>
      <c r="D4074">
        <v>1</v>
      </c>
      <c r="E4074" s="25" t="s">
        <v>8</v>
      </c>
      <c r="F4074" t="str">
        <f t="shared" si="134"/>
        <v>VNPT_84910743</v>
      </c>
      <c r="G4074" t="str">
        <f>IF(ISNA(VLOOKUP(F4074,$F$3:F4073,1,0)),"","DUP!")</f>
        <v/>
      </c>
      <c r="H4074" t="str">
        <f t="shared" si="133"/>
        <v>INSERT INTO ZONE_MAP (SERVICE_ID, SERVICE_NAME, CODE, NW_GROUP, ZONE) VALUES (1,'SMS','84910743','84910743','VNPT');</v>
      </c>
    </row>
    <row r="4075" spans="1:8">
      <c r="A4075" s="25" t="s">
        <v>8417</v>
      </c>
      <c r="B4075" s="25" t="s">
        <v>7518</v>
      </c>
      <c r="C4075" s="25" t="s">
        <v>253</v>
      </c>
      <c r="D4075">
        <v>1</v>
      </c>
      <c r="E4075" s="25" t="s">
        <v>8</v>
      </c>
      <c r="F4075" t="str">
        <f t="shared" si="134"/>
        <v>VNP_8491074350</v>
      </c>
      <c r="G4075" t="str">
        <f>IF(ISNA(VLOOKUP(F4075,$F$3:F4074,1,0)),"","DUP!")</f>
        <v/>
      </c>
      <c r="H4075" t="str">
        <f t="shared" si="133"/>
        <v>INSERT INTO ZONE_MAP (SERVICE_ID, SERVICE_NAME, CODE, NW_GROUP, ZONE) VALUES (1,'SMS','8491074350','8491074350','VNP');</v>
      </c>
    </row>
    <row r="4076" spans="1:8">
      <c r="A4076" s="25" t="s">
        <v>8418</v>
      </c>
      <c r="B4076" s="25" t="s">
        <v>7518</v>
      </c>
      <c r="C4076" s="25" t="s">
        <v>253</v>
      </c>
      <c r="D4076">
        <v>1</v>
      </c>
      <c r="E4076" s="25" t="s">
        <v>8</v>
      </c>
      <c r="F4076" t="str">
        <f t="shared" si="134"/>
        <v>VNP_84910743551</v>
      </c>
      <c r="G4076" t="str">
        <f>IF(ISNA(VLOOKUP(F4076,$F$3:F4075,1,0)),"","DUP!")</f>
        <v/>
      </c>
      <c r="H4076" t="str">
        <f t="shared" si="133"/>
        <v>INSERT INTO ZONE_MAP (SERVICE_ID, SERVICE_NAME, CODE, NW_GROUP, ZONE) VALUES (1,'SMS','84910743551','84910743551','VNP');</v>
      </c>
    </row>
    <row r="4077" spans="1:8">
      <c r="A4077" s="25" t="s">
        <v>8419</v>
      </c>
      <c r="B4077" s="25" t="s">
        <v>7518</v>
      </c>
      <c r="C4077" s="25" t="s">
        <v>253</v>
      </c>
      <c r="D4077">
        <v>1</v>
      </c>
      <c r="E4077" s="25" t="s">
        <v>8</v>
      </c>
      <c r="F4077" t="str">
        <f t="shared" si="134"/>
        <v>VNP_84910743555</v>
      </c>
      <c r="G4077" t="str">
        <f>IF(ISNA(VLOOKUP(F4077,$F$3:F4076,1,0)),"","DUP!")</f>
        <v/>
      </c>
      <c r="H4077" t="str">
        <f t="shared" si="133"/>
        <v>INSERT INTO ZONE_MAP (SERVICE_ID, SERVICE_NAME, CODE, NW_GROUP, ZONE) VALUES (1,'SMS','84910743555','84910743555','VNP');</v>
      </c>
    </row>
    <row r="4078" spans="1:8">
      <c r="A4078" s="25" t="s">
        <v>8420</v>
      </c>
      <c r="B4078" s="25" t="s">
        <v>7518</v>
      </c>
      <c r="C4078" s="25" t="s">
        <v>253</v>
      </c>
      <c r="D4078">
        <v>1</v>
      </c>
      <c r="E4078" s="25" t="s">
        <v>8</v>
      </c>
      <c r="F4078" t="str">
        <f t="shared" si="134"/>
        <v>VNP_84910743566</v>
      </c>
      <c r="G4078" t="str">
        <f>IF(ISNA(VLOOKUP(F4078,$F$3:F4077,1,0)),"","DUP!")</f>
        <v/>
      </c>
      <c r="H4078" t="str">
        <f t="shared" si="133"/>
        <v>INSERT INTO ZONE_MAP (SERVICE_ID, SERVICE_NAME, CODE, NW_GROUP, ZONE) VALUES (1,'SMS','84910743566','84910743566','VNP');</v>
      </c>
    </row>
    <row r="4079" spans="1:8">
      <c r="A4079" s="25" t="s">
        <v>8421</v>
      </c>
      <c r="B4079" s="25" t="s">
        <v>7518</v>
      </c>
      <c r="C4079" s="25" t="s">
        <v>253</v>
      </c>
      <c r="D4079">
        <v>1</v>
      </c>
      <c r="E4079" s="25" t="s">
        <v>8</v>
      </c>
      <c r="F4079" t="str">
        <f t="shared" si="134"/>
        <v>VNP_84910743581</v>
      </c>
      <c r="G4079" t="str">
        <f>IF(ISNA(VLOOKUP(F4079,$F$3:F4078,1,0)),"","DUP!")</f>
        <v/>
      </c>
      <c r="H4079" t="str">
        <f t="shared" si="133"/>
        <v>INSERT INTO ZONE_MAP (SERVICE_ID, SERVICE_NAME, CODE, NW_GROUP, ZONE) VALUES (1,'SMS','84910743581','84910743581','VNP');</v>
      </c>
    </row>
    <row r="4080" spans="1:8">
      <c r="A4080" s="25" t="s">
        <v>8422</v>
      </c>
      <c r="B4080" s="25" t="s">
        <v>7518</v>
      </c>
      <c r="C4080" s="25" t="s">
        <v>253</v>
      </c>
      <c r="D4080">
        <v>1</v>
      </c>
      <c r="E4080" s="25" t="s">
        <v>8</v>
      </c>
      <c r="F4080" t="str">
        <f t="shared" si="134"/>
        <v>VNP_84910743590</v>
      </c>
      <c r="G4080" t="str">
        <f>IF(ISNA(VLOOKUP(F4080,$F$3:F4079,1,0)),"","DUP!")</f>
        <v/>
      </c>
      <c r="H4080" t="str">
        <f t="shared" si="133"/>
        <v>INSERT INTO ZONE_MAP (SERVICE_ID, SERVICE_NAME, CODE, NW_GROUP, ZONE) VALUES (1,'SMS','84910743590','84910743590','VNP');</v>
      </c>
    </row>
    <row r="4081" spans="1:8">
      <c r="A4081" s="25" t="s">
        <v>8423</v>
      </c>
      <c r="B4081" s="25" t="s">
        <v>7518</v>
      </c>
      <c r="C4081" s="25" t="s">
        <v>253</v>
      </c>
      <c r="D4081">
        <v>1</v>
      </c>
      <c r="E4081" s="25" t="s">
        <v>8</v>
      </c>
      <c r="F4081" t="str">
        <f t="shared" si="134"/>
        <v>VNP_84910743592</v>
      </c>
      <c r="G4081" t="str">
        <f>IF(ISNA(VLOOKUP(F4081,$F$3:F4080,1,0)),"","DUP!")</f>
        <v/>
      </c>
      <c r="H4081" t="str">
        <f t="shared" si="133"/>
        <v>INSERT INTO ZONE_MAP (SERVICE_ID, SERVICE_NAME, CODE, NW_GROUP, ZONE) VALUES (1,'SMS','84910743592','84910743592','VNP');</v>
      </c>
    </row>
    <row r="4082" spans="1:8">
      <c r="A4082" s="25" t="s">
        <v>8424</v>
      </c>
      <c r="B4082" s="25" t="s">
        <v>7518</v>
      </c>
      <c r="C4082" s="25" t="s">
        <v>253</v>
      </c>
      <c r="D4082">
        <v>1</v>
      </c>
      <c r="E4082" s="25" t="s">
        <v>8</v>
      </c>
      <c r="F4082" t="str">
        <f t="shared" si="134"/>
        <v>VNP_84910743626</v>
      </c>
      <c r="G4082" t="str">
        <f>IF(ISNA(VLOOKUP(F4082,$F$3:F4081,1,0)),"","DUP!")</f>
        <v/>
      </c>
      <c r="H4082" t="str">
        <f t="shared" ref="H4082:H4145" si="135">IF(G4082="DUP!","","INSERT INTO ZONE_MAP (SERVICE_ID, SERVICE_NAME, CODE, NW_GROUP, ZONE) VALUES ("&amp;D4082&amp;",'"&amp;E4082&amp;"','"&amp;A4082&amp;"','"&amp;A4082&amp;"','"&amp;C4082&amp;"');")</f>
        <v>INSERT INTO ZONE_MAP (SERVICE_ID, SERVICE_NAME, CODE, NW_GROUP, ZONE) VALUES (1,'SMS','84910743626','84910743626','VNP');</v>
      </c>
    </row>
    <row r="4083" spans="1:8">
      <c r="A4083" s="25" t="s">
        <v>8425</v>
      </c>
      <c r="B4083" s="25" t="s">
        <v>7518</v>
      </c>
      <c r="C4083" s="25" t="s">
        <v>253</v>
      </c>
      <c r="D4083">
        <v>1</v>
      </c>
      <c r="E4083" s="25" t="s">
        <v>8</v>
      </c>
      <c r="F4083" t="str">
        <f t="shared" si="134"/>
        <v>VNP_84910743642</v>
      </c>
      <c r="G4083" t="str">
        <f>IF(ISNA(VLOOKUP(F4083,$F$3:F4082,1,0)),"","DUP!")</f>
        <v/>
      </c>
      <c r="H4083" t="str">
        <f t="shared" si="135"/>
        <v>INSERT INTO ZONE_MAP (SERVICE_ID, SERVICE_NAME, CODE, NW_GROUP, ZONE) VALUES (1,'SMS','84910743642','84910743642','VNP');</v>
      </c>
    </row>
    <row r="4084" spans="1:8">
      <c r="A4084" s="25" t="s">
        <v>8426</v>
      </c>
      <c r="B4084" s="25" t="s">
        <v>7518</v>
      </c>
      <c r="C4084" s="25" t="s">
        <v>253</v>
      </c>
      <c r="D4084">
        <v>1</v>
      </c>
      <c r="E4084" s="25" t="s">
        <v>8</v>
      </c>
      <c r="F4084" t="str">
        <f t="shared" si="134"/>
        <v>VNP_84910743644</v>
      </c>
      <c r="G4084" t="str">
        <f>IF(ISNA(VLOOKUP(F4084,$F$3:F4083,1,0)),"","DUP!")</f>
        <v/>
      </c>
      <c r="H4084" t="str">
        <f t="shared" si="135"/>
        <v>INSERT INTO ZONE_MAP (SERVICE_ID, SERVICE_NAME, CODE, NW_GROUP, ZONE) VALUES (1,'SMS','84910743644','84910743644','VNP');</v>
      </c>
    </row>
    <row r="4085" spans="1:8">
      <c r="A4085" s="25" t="s">
        <v>8427</v>
      </c>
      <c r="B4085" s="25" t="s">
        <v>7518</v>
      </c>
      <c r="C4085" s="25" t="s">
        <v>253</v>
      </c>
      <c r="D4085">
        <v>1</v>
      </c>
      <c r="E4085" s="25" t="s">
        <v>8</v>
      </c>
      <c r="F4085" t="str">
        <f t="shared" si="134"/>
        <v>VNP_84910743661</v>
      </c>
      <c r="G4085" t="str">
        <f>IF(ISNA(VLOOKUP(F4085,$F$3:F4084,1,0)),"","DUP!")</f>
        <v/>
      </c>
      <c r="H4085" t="str">
        <f t="shared" si="135"/>
        <v>INSERT INTO ZONE_MAP (SERVICE_ID, SERVICE_NAME, CODE, NW_GROUP, ZONE) VALUES (1,'SMS','84910743661','84910743661','VNP');</v>
      </c>
    </row>
    <row r="4086" spans="1:8">
      <c r="A4086" s="25" t="s">
        <v>8428</v>
      </c>
      <c r="B4086" s="25" t="s">
        <v>7518</v>
      </c>
      <c r="C4086" s="25" t="s">
        <v>253</v>
      </c>
      <c r="D4086">
        <v>1</v>
      </c>
      <c r="E4086" s="25" t="s">
        <v>8</v>
      </c>
      <c r="F4086" t="str">
        <f t="shared" si="134"/>
        <v>VNP_84910743663</v>
      </c>
      <c r="G4086" t="str">
        <f>IF(ISNA(VLOOKUP(F4086,$F$3:F4085,1,0)),"","DUP!")</f>
        <v/>
      </c>
      <c r="H4086" t="str">
        <f t="shared" si="135"/>
        <v>INSERT INTO ZONE_MAP (SERVICE_ID, SERVICE_NAME, CODE, NW_GROUP, ZONE) VALUES (1,'SMS','84910743663','84910743663','VNP');</v>
      </c>
    </row>
    <row r="4087" spans="1:8">
      <c r="A4087" s="25" t="s">
        <v>8429</v>
      </c>
      <c r="B4087" s="25" t="s">
        <v>7518</v>
      </c>
      <c r="C4087" s="25" t="s">
        <v>253</v>
      </c>
      <c r="D4087">
        <v>1</v>
      </c>
      <c r="E4087" s="25" t="s">
        <v>8</v>
      </c>
      <c r="F4087" t="str">
        <f t="shared" si="134"/>
        <v>VNP_84910743680</v>
      </c>
      <c r="G4087" t="str">
        <f>IF(ISNA(VLOOKUP(F4087,$F$3:F4086,1,0)),"","DUP!")</f>
        <v/>
      </c>
      <c r="H4087" t="str">
        <f t="shared" si="135"/>
        <v>INSERT INTO ZONE_MAP (SERVICE_ID, SERVICE_NAME, CODE, NW_GROUP, ZONE) VALUES (1,'SMS','84910743680','84910743680','VNP');</v>
      </c>
    </row>
    <row r="4088" spans="1:8">
      <c r="A4088" s="25" t="s">
        <v>8430</v>
      </c>
      <c r="B4088" s="25" t="s">
        <v>7515</v>
      </c>
      <c r="C4088" s="25" t="s">
        <v>7516</v>
      </c>
      <c r="D4088">
        <v>1</v>
      </c>
      <c r="E4088" s="25" t="s">
        <v>8</v>
      </c>
      <c r="F4088" t="str">
        <f t="shared" si="134"/>
        <v>VNPT_84910748</v>
      </c>
      <c r="G4088" t="str">
        <f>IF(ISNA(VLOOKUP(F4088,$F$3:F4087,1,0)),"","DUP!")</f>
        <v/>
      </c>
      <c r="H4088" t="str">
        <f t="shared" si="135"/>
        <v>INSERT INTO ZONE_MAP (SERVICE_ID, SERVICE_NAME, CODE, NW_GROUP, ZONE) VALUES (1,'SMS','84910748','84910748','VNPT');</v>
      </c>
    </row>
    <row r="4089" spans="1:8">
      <c r="A4089" s="25" t="s">
        <v>8431</v>
      </c>
      <c r="B4089" s="25" t="s">
        <v>7539</v>
      </c>
      <c r="C4089" s="25" t="s">
        <v>7516</v>
      </c>
      <c r="D4089">
        <v>1</v>
      </c>
      <c r="E4089" s="25" t="s">
        <v>8</v>
      </c>
      <c r="F4089" t="str">
        <f t="shared" si="134"/>
        <v>VNPT_8491074800126</v>
      </c>
      <c r="G4089" t="str">
        <f>IF(ISNA(VLOOKUP(F4089,$F$3:F4088,1,0)),"","DUP!")</f>
        <v/>
      </c>
      <c r="H4089" t="str">
        <f t="shared" si="135"/>
        <v>INSERT INTO ZONE_MAP (SERVICE_ID, SERVICE_NAME, CODE, NW_GROUP, ZONE) VALUES (1,'SMS','8491074800126','8491074800126','VNPT');</v>
      </c>
    </row>
    <row r="4090" spans="1:8">
      <c r="A4090" s="25" t="s">
        <v>8432</v>
      </c>
      <c r="B4090" s="25" t="s">
        <v>7515</v>
      </c>
      <c r="C4090" s="25" t="s">
        <v>7516</v>
      </c>
      <c r="D4090">
        <v>1</v>
      </c>
      <c r="E4090" s="25" t="s">
        <v>8</v>
      </c>
      <c r="F4090" t="str">
        <f t="shared" si="134"/>
        <v>VNPT_84910753</v>
      </c>
      <c r="G4090" t="str">
        <f>IF(ISNA(VLOOKUP(F4090,$F$3:F4089,1,0)),"","DUP!")</f>
        <v/>
      </c>
      <c r="H4090" t="str">
        <f t="shared" si="135"/>
        <v>INSERT INTO ZONE_MAP (SERVICE_ID, SERVICE_NAME, CODE, NW_GROUP, ZONE) VALUES (1,'SMS','84910753','84910753','VNPT');</v>
      </c>
    </row>
    <row r="4091" spans="1:8">
      <c r="A4091" s="25" t="s">
        <v>8433</v>
      </c>
      <c r="B4091" s="25" t="s">
        <v>7518</v>
      </c>
      <c r="C4091" s="25" t="s">
        <v>253</v>
      </c>
      <c r="D4091">
        <v>1</v>
      </c>
      <c r="E4091" s="25" t="s">
        <v>8</v>
      </c>
      <c r="F4091" t="str">
        <f t="shared" si="134"/>
        <v>VNP_8491075350</v>
      </c>
      <c r="G4091" t="str">
        <f>IF(ISNA(VLOOKUP(F4091,$F$3:F4090,1,0)),"","DUP!")</f>
        <v/>
      </c>
      <c r="H4091" t="str">
        <f t="shared" si="135"/>
        <v>INSERT INTO ZONE_MAP (SERVICE_ID, SERVICE_NAME, CODE, NW_GROUP, ZONE) VALUES (1,'SMS','8491075350','8491075350','VNP');</v>
      </c>
    </row>
    <row r="4092" spans="1:8">
      <c r="A4092" s="25" t="s">
        <v>8434</v>
      </c>
      <c r="B4092" s="25" t="s">
        <v>7518</v>
      </c>
      <c r="C4092" s="25" t="s">
        <v>253</v>
      </c>
      <c r="D4092">
        <v>1</v>
      </c>
      <c r="E4092" s="25" t="s">
        <v>8</v>
      </c>
      <c r="F4092" t="str">
        <f t="shared" si="134"/>
        <v>VNP_84910753580</v>
      </c>
      <c r="G4092" t="str">
        <f>IF(ISNA(VLOOKUP(F4092,$F$3:F4091,1,0)),"","DUP!")</f>
        <v/>
      </c>
      <c r="H4092" t="str">
        <f t="shared" si="135"/>
        <v>INSERT INTO ZONE_MAP (SERVICE_ID, SERVICE_NAME, CODE, NW_GROUP, ZONE) VALUES (1,'SMS','84910753580','84910753580','VNP');</v>
      </c>
    </row>
    <row r="4093" spans="1:8">
      <c r="A4093" s="25" t="s">
        <v>8435</v>
      </c>
      <c r="B4093" s="25" t="s">
        <v>7518</v>
      </c>
      <c r="C4093" s="25" t="s">
        <v>253</v>
      </c>
      <c r="D4093">
        <v>1</v>
      </c>
      <c r="E4093" s="25" t="s">
        <v>8</v>
      </c>
      <c r="F4093" t="str">
        <f t="shared" si="134"/>
        <v>VNP_84910753581</v>
      </c>
      <c r="G4093" t="str">
        <f>IF(ISNA(VLOOKUP(F4093,$F$3:F4092,1,0)),"","DUP!")</f>
        <v/>
      </c>
      <c r="H4093" t="str">
        <f t="shared" si="135"/>
        <v>INSERT INTO ZONE_MAP (SERVICE_ID, SERVICE_NAME, CODE, NW_GROUP, ZONE) VALUES (1,'SMS','84910753581','84910753581','VNP');</v>
      </c>
    </row>
    <row r="4094" spans="1:8">
      <c r="A4094" s="25" t="s">
        <v>8436</v>
      </c>
      <c r="B4094" s="25" t="s">
        <v>7518</v>
      </c>
      <c r="C4094" s="25" t="s">
        <v>253</v>
      </c>
      <c r="D4094">
        <v>1</v>
      </c>
      <c r="E4094" s="25" t="s">
        <v>8</v>
      </c>
      <c r="F4094" t="str">
        <f t="shared" si="134"/>
        <v>VNP_84910753582</v>
      </c>
      <c r="G4094" t="str">
        <f>IF(ISNA(VLOOKUP(F4094,$F$3:F4093,1,0)),"","DUP!")</f>
        <v/>
      </c>
      <c r="H4094" t="str">
        <f t="shared" si="135"/>
        <v>INSERT INTO ZONE_MAP (SERVICE_ID, SERVICE_NAME, CODE, NW_GROUP, ZONE) VALUES (1,'SMS','84910753582','84910753582','VNP');</v>
      </c>
    </row>
    <row r="4095" spans="1:8">
      <c r="A4095" s="25" t="s">
        <v>8437</v>
      </c>
      <c r="B4095" s="25" t="s">
        <v>7518</v>
      </c>
      <c r="C4095" s="25" t="s">
        <v>253</v>
      </c>
      <c r="D4095">
        <v>1</v>
      </c>
      <c r="E4095" s="25" t="s">
        <v>8</v>
      </c>
      <c r="F4095" t="str">
        <f t="shared" si="134"/>
        <v>VNP_84910753584</v>
      </c>
      <c r="G4095" t="str">
        <f>IF(ISNA(VLOOKUP(F4095,$F$3:F4094,1,0)),"","DUP!")</f>
        <v/>
      </c>
      <c r="H4095" t="str">
        <f t="shared" si="135"/>
        <v>INSERT INTO ZONE_MAP (SERVICE_ID, SERVICE_NAME, CODE, NW_GROUP, ZONE) VALUES (1,'SMS','84910753584','84910753584','VNP');</v>
      </c>
    </row>
    <row r="4096" spans="1:8">
      <c r="A4096" s="25" t="s">
        <v>8438</v>
      </c>
      <c r="B4096" s="25" t="s">
        <v>7518</v>
      </c>
      <c r="C4096" s="25" t="s">
        <v>253</v>
      </c>
      <c r="D4096">
        <v>1</v>
      </c>
      <c r="E4096" s="25" t="s">
        <v>8</v>
      </c>
      <c r="F4096" t="str">
        <f t="shared" si="134"/>
        <v>VNP_84910753585</v>
      </c>
      <c r="G4096" t="str">
        <f>IF(ISNA(VLOOKUP(F4096,$F$3:F4095,1,0)),"","DUP!")</f>
        <v/>
      </c>
      <c r="H4096" t="str">
        <f t="shared" si="135"/>
        <v>INSERT INTO ZONE_MAP (SERVICE_ID, SERVICE_NAME, CODE, NW_GROUP, ZONE) VALUES (1,'SMS','84910753585','84910753585','VNP');</v>
      </c>
    </row>
    <row r="4097" spans="1:8">
      <c r="A4097" s="25" t="s">
        <v>8439</v>
      </c>
      <c r="B4097" s="25" t="s">
        <v>7518</v>
      </c>
      <c r="C4097" s="25" t="s">
        <v>253</v>
      </c>
      <c r="D4097">
        <v>1</v>
      </c>
      <c r="E4097" s="25" t="s">
        <v>8</v>
      </c>
      <c r="F4097" t="str">
        <f t="shared" si="134"/>
        <v>VNP_84910753586</v>
      </c>
      <c r="G4097" t="str">
        <f>IF(ISNA(VLOOKUP(F4097,$F$3:F4096,1,0)),"","DUP!")</f>
        <v/>
      </c>
      <c r="H4097" t="str">
        <f t="shared" si="135"/>
        <v>INSERT INTO ZONE_MAP (SERVICE_ID, SERVICE_NAME, CODE, NW_GROUP, ZONE) VALUES (1,'SMS','84910753586','84910753586','VNP');</v>
      </c>
    </row>
    <row r="4098" spans="1:8">
      <c r="A4098" s="25" t="s">
        <v>8440</v>
      </c>
      <c r="B4098" s="25" t="s">
        <v>7518</v>
      </c>
      <c r="C4098" s="25" t="s">
        <v>253</v>
      </c>
      <c r="D4098">
        <v>1</v>
      </c>
      <c r="E4098" s="25" t="s">
        <v>8</v>
      </c>
      <c r="F4098" t="str">
        <f t="shared" si="134"/>
        <v>VNP_84910753587</v>
      </c>
      <c r="G4098" t="str">
        <f>IF(ISNA(VLOOKUP(F4098,$F$3:F4097,1,0)),"","DUP!")</f>
        <v/>
      </c>
      <c r="H4098" t="str">
        <f t="shared" si="135"/>
        <v>INSERT INTO ZONE_MAP (SERVICE_ID, SERVICE_NAME, CODE, NW_GROUP, ZONE) VALUES (1,'SMS','84910753587','84910753587','VNP');</v>
      </c>
    </row>
    <row r="4099" spans="1:8">
      <c r="A4099" s="25" t="s">
        <v>8441</v>
      </c>
      <c r="B4099" s="25" t="s">
        <v>7518</v>
      </c>
      <c r="C4099" s="25" t="s">
        <v>253</v>
      </c>
      <c r="D4099">
        <v>1</v>
      </c>
      <c r="E4099" s="25" t="s">
        <v>8</v>
      </c>
      <c r="F4099" t="str">
        <f t="shared" si="134"/>
        <v>VNP_84910753588</v>
      </c>
      <c r="G4099" t="str">
        <f>IF(ISNA(VLOOKUP(F4099,$F$3:F4098,1,0)),"","DUP!")</f>
        <v/>
      </c>
      <c r="H4099" t="str">
        <f t="shared" si="135"/>
        <v>INSERT INTO ZONE_MAP (SERVICE_ID, SERVICE_NAME, CODE, NW_GROUP, ZONE) VALUES (1,'SMS','84910753588','84910753588','VNP');</v>
      </c>
    </row>
    <row r="4100" spans="1:8">
      <c r="A4100" s="25" t="s">
        <v>8442</v>
      </c>
      <c r="B4100" s="25" t="s">
        <v>7518</v>
      </c>
      <c r="C4100" s="25" t="s">
        <v>253</v>
      </c>
      <c r="D4100">
        <v>1</v>
      </c>
      <c r="E4100" s="25" t="s">
        <v>8</v>
      </c>
      <c r="F4100" t="str">
        <f t="shared" ref="F4100:F4163" si="136">C4100&amp;"_"&amp;A4100</f>
        <v>VNP_8491075360</v>
      </c>
      <c r="G4100" t="str">
        <f>IF(ISNA(VLOOKUP(F4100,$F$3:F4099,1,0)),"","DUP!")</f>
        <v/>
      </c>
      <c r="H4100" t="str">
        <f t="shared" si="135"/>
        <v>INSERT INTO ZONE_MAP (SERVICE_ID, SERVICE_NAME, CODE, NW_GROUP, ZONE) VALUES (1,'SMS','8491075360','8491075360','VNP');</v>
      </c>
    </row>
    <row r="4101" spans="1:8">
      <c r="A4101" s="25" t="s">
        <v>8443</v>
      </c>
      <c r="B4101" s="25" t="s">
        <v>7518</v>
      </c>
      <c r="C4101" s="25" t="s">
        <v>253</v>
      </c>
      <c r="D4101">
        <v>1</v>
      </c>
      <c r="E4101" s="25" t="s">
        <v>8</v>
      </c>
      <c r="F4101" t="str">
        <f t="shared" si="136"/>
        <v>VNP_8491075370</v>
      </c>
      <c r="G4101" t="str">
        <f>IF(ISNA(VLOOKUP(F4101,$F$3:F4100,1,0)),"","DUP!")</f>
        <v/>
      </c>
      <c r="H4101" t="str">
        <f t="shared" si="135"/>
        <v>INSERT INTO ZONE_MAP (SERVICE_ID, SERVICE_NAME, CODE, NW_GROUP, ZONE) VALUES (1,'SMS','8491075370','8491075370','VNP');</v>
      </c>
    </row>
    <row r="4102" spans="1:8">
      <c r="A4102" s="25" t="s">
        <v>8444</v>
      </c>
      <c r="B4102" s="25" t="s">
        <v>7518</v>
      </c>
      <c r="C4102" s="25" t="s">
        <v>253</v>
      </c>
      <c r="D4102">
        <v>1</v>
      </c>
      <c r="E4102" s="25" t="s">
        <v>8</v>
      </c>
      <c r="F4102" t="str">
        <f t="shared" si="136"/>
        <v>VNP_84910753702</v>
      </c>
      <c r="G4102" t="str">
        <f>IF(ISNA(VLOOKUP(F4102,$F$3:F4101,1,0)),"","DUP!")</f>
        <v/>
      </c>
      <c r="H4102" t="str">
        <f t="shared" si="135"/>
        <v>INSERT INTO ZONE_MAP (SERVICE_ID, SERVICE_NAME, CODE, NW_GROUP, ZONE) VALUES (1,'SMS','84910753702','84910753702','VNP');</v>
      </c>
    </row>
    <row r="4103" spans="1:8">
      <c r="A4103" s="25" t="s">
        <v>8445</v>
      </c>
      <c r="B4103" s="25" t="s">
        <v>7518</v>
      </c>
      <c r="C4103" s="25" t="s">
        <v>253</v>
      </c>
      <c r="D4103">
        <v>1</v>
      </c>
      <c r="E4103" s="25" t="s">
        <v>8</v>
      </c>
      <c r="F4103" t="str">
        <f t="shared" si="136"/>
        <v>VNP_84910753935</v>
      </c>
      <c r="G4103" t="str">
        <f>IF(ISNA(VLOOKUP(F4103,$F$3:F4102,1,0)),"","DUP!")</f>
        <v/>
      </c>
      <c r="H4103" t="str">
        <f t="shared" si="135"/>
        <v>INSERT INTO ZONE_MAP (SERVICE_ID, SERVICE_NAME, CODE, NW_GROUP, ZONE) VALUES (1,'SMS','84910753935','84910753935','VNP');</v>
      </c>
    </row>
    <row r="4104" spans="1:8">
      <c r="A4104" s="25" t="s">
        <v>8446</v>
      </c>
      <c r="B4104" s="25" t="s">
        <v>7518</v>
      </c>
      <c r="C4104" s="25" t="s">
        <v>253</v>
      </c>
      <c r="D4104">
        <v>1</v>
      </c>
      <c r="E4104" s="25" t="s">
        <v>8</v>
      </c>
      <c r="F4104" t="str">
        <f t="shared" si="136"/>
        <v>VNP_84910753945</v>
      </c>
      <c r="G4104" t="str">
        <f>IF(ISNA(VLOOKUP(F4104,$F$3:F4103,1,0)),"","DUP!")</f>
        <v/>
      </c>
      <c r="H4104" t="str">
        <f t="shared" si="135"/>
        <v>INSERT INTO ZONE_MAP (SERVICE_ID, SERVICE_NAME, CODE, NW_GROUP, ZONE) VALUES (1,'SMS','84910753945','84910753945','VNP');</v>
      </c>
    </row>
    <row r="4105" spans="1:8">
      <c r="A4105" s="25" t="s">
        <v>8447</v>
      </c>
      <c r="B4105" s="25" t="s">
        <v>7518</v>
      </c>
      <c r="C4105" s="25" t="s">
        <v>253</v>
      </c>
      <c r="D4105">
        <v>1</v>
      </c>
      <c r="E4105" s="25" t="s">
        <v>8</v>
      </c>
      <c r="F4105" t="str">
        <f t="shared" si="136"/>
        <v>VNP_84910753955</v>
      </c>
      <c r="G4105" t="str">
        <f>IF(ISNA(VLOOKUP(F4105,$F$3:F4104,1,0)),"","DUP!")</f>
        <v/>
      </c>
      <c r="H4105" t="str">
        <f t="shared" si="135"/>
        <v>INSERT INTO ZONE_MAP (SERVICE_ID, SERVICE_NAME, CODE, NW_GROUP, ZONE) VALUES (1,'SMS','84910753955','84910753955','VNP');</v>
      </c>
    </row>
    <row r="4106" spans="1:8">
      <c r="A4106" s="25" t="s">
        <v>8448</v>
      </c>
      <c r="B4106" s="25" t="s">
        <v>7515</v>
      </c>
      <c r="C4106" s="25" t="s">
        <v>7516</v>
      </c>
      <c r="D4106">
        <v>1</v>
      </c>
      <c r="E4106" s="25" t="s">
        <v>8</v>
      </c>
      <c r="F4106" t="str">
        <f t="shared" si="136"/>
        <v>VNPT_84910758</v>
      </c>
      <c r="G4106" t="str">
        <f>IF(ISNA(VLOOKUP(F4106,$F$3:F4105,1,0)),"","DUP!")</f>
        <v/>
      </c>
      <c r="H4106" t="str">
        <f t="shared" si="135"/>
        <v>INSERT INTO ZONE_MAP (SERVICE_ID, SERVICE_NAME, CODE, NW_GROUP, ZONE) VALUES (1,'SMS','84910758','84910758','VNPT');</v>
      </c>
    </row>
    <row r="4107" spans="1:8">
      <c r="A4107" s="25" t="s">
        <v>8449</v>
      </c>
      <c r="B4107" s="25" t="s">
        <v>7539</v>
      </c>
      <c r="C4107" s="25" t="s">
        <v>7516</v>
      </c>
      <c r="D4107">
        <v>1</v>
      </c>
      <c r="E4107" s="25" t="s">
        <v>8</v>
      </c>
      <c r="F4107" t="str">
        <f t="shared" si="136"/>
        <v>VNPT_8491075800126</v>
      </c>
      <c r="G4107" t="str">
        <f>IF(ISNA(VLOOKUP(F4107,$F$3:F4106,1,0)),"","DUP!")</f>
        <v/>
      </c>
      <c r="H4107" t="str">
        <f t="shared" si="135"/>
        <v>INSERT INTO ZONE_MAP (SERVICE_ID, SERVICE_NAME, CODE, NW_GROUP, ZONE) VALUES (1,'SMS','8491075800126','8491075800126','VNPT');</v>
      </c>
    </row>
    <row r="4108" spans="1:8">
      <c r="A4108" s="25" t="s">
        <v>8450</v>
      </c>
      <c r="B4108" s="25" t="s">
        <v>7518</v>
      </c>
      <c r="C4108" s="25" t="s">
        <v>253</v>
      </c>
      <c r="D4108">
        <v>1</v>
      </c>
      <c r="E4108" s="25" t="s">
        <v>8</v>
      </c>
      <c r="F4108" t="str">
        <f t="shared" si="136"/>
        <v>VNP_849107585</v>
      </c>
      <c r="G4108" t="str">
        <f>IF(ISNA(VLOOKUP(F4108,$F$3:F4107,1,0)),"","DUP!")</f>
        <v/>
      </c>
      <c r="H4108" t="str">
        <f t="shared" si="135"/>
        <v>INSERT INTO ZONE_MAP (SERVICE_ID, SERVICE_NAME, CODE, NW_GROUP, ZONE) VALUES (1,'SMS','849107585','849107585','VNP');</v>
      </c>
    </row>
    <row r="4109" spans="1:8">
      <c r="A4109" s="25" t="s">
        <v>8451</v>
      </c>
      <c r="B4109" s="25" t="s">
        <v>7515</v>
      </c>
      <c r="C4109" s="25" t="s">
        <v>7516</v>
      </c>
      <c r="D4109">
        <v>1</v>
      </c>
      <c r="E4109" s="25" t="s">
        <v>8</v>
      </c>
      <c r="F4109" t="str">
        <f t="shared" si="136"/>
        <v>VNPT_84910763</v>
      </c>
      <c r="G4109" t="str">
        <f>IF(ISNA(VLOOKUP(F4109,$F$3:F4108,1,0)),"","DUP!")</f>
        <v/>
      </c>
      <c r="H4109" t="str">
        <f t="shared" si="135"/>
        <v>INSERT INTO ZONE_MAP (SERVICE_ID, SERVICE_NAME, CODE, NW_GROUP, ZONE) VALUES (1,'SMS','84910763','84910763','VNPT');</v>
      </c>
    </row>
    <row r="4110" spans="1:8">
      <c r="A4110" s="25" t="s">
        <v>8452</v>
      </c>
      <c r="B4110" s="25" t="s">
        <v>7518</v>
      </c>
      <c r="C4110" s="25" t="s">
        <v>253</v>
      </c>
      <c r="D4110">
        <v>1</v>
      </c>
      <c r="E4110" s="25" t="s">
        <v>8</v>
      </c>
      <c r="F4110" t="str">
        <f t="shared" si="136"/>
        <v>VNP_8491076350</v>
      </c>
      <c r="G4110" t="str">
        <f>IF(ISNA(VLOOKUP(F4110,$F$3:F4109,1,0)),"","DUP!")</f>
        <v/>
      </c>
      <c r="H4110" t="str">
        <f t="shared" si="135"/>
        <v>INSERT INTO ZONE_MAP (SERVICE_ID, SERVICE_NAME, CODE, NW_GROUP, ZONE) VALUES (1,'SMS','8491076350','8491076350','VNP');</v>
      </c>
    </row>
    <row r="4111" spans="1:8">
      <c r="A4111" s="25" t="s">
        <v>8453</v>
      </c>
      <c r="B4111" s="25" t="s">
        <v>7518</v>
      </c>
      <c r="C4111" s="25" t="s">
        <v>253</v>
      </c>
      <c r="D4111">
        <v>1</v>
      </c>
      <c r="E4111" s="25" t="s">
        <v>8</v>
      </c>
      <c r="F4111" t="str">
        <f t="shared" si="136"/>
        <v>VNP_84910763555</v>
      </c>
      <c r="G4111" t="str">
        <f>IF(ISNA(VLOOKUP(F4111,$F$3:F4110,1,0)),"","DUP!")</f>
        <v/>
      </c>
      <c r="H4111" t="str">
        <f t="shared" si="135"/>
        <v>INSERT INTO ZONE_MAP (SERVICE_ID, SERVICE_NAME, CODE, NW_GROUP, ZONE) VALUES (1,'SMS','84910763555','84910763555','VNP');</v>
      </c>
    </row>
    <row r="4112" spans="1:8">
      <c r="A4112" s="25" t="s">
        <v>8454</v>
      </c>
      <c r="B4112" s="25" t="s">
        <v>7518</v>
      </c>
      <c r="C4112" s="25" t="s">
        <v>253</v>
      </c>
      <c r="D4112">
        <v>1</v>
      </c>
      <c r="E4112" s="25" t="s">
        <v>8</v>
      </c>
      <c r="F4112" t="str">
        <f t="shared" si="136"/>
        <v>VNP_84910763556</v>
      </c>
      <c r="G4112" t="str">
        <f>IF(ISNA(VLOOKUP(F4112,$F$3:F4111,1,0)),"","DUP!")</f>
        <v/>
      </c>
      <c r="H4112" t="str">
        <f t="shared" si="135"/>
        <v>INSERT INTO ZONE_MAP (SERVICE_ID, SERVICE_NAME, CODE, NW_GROUP, ZONE) VALUES (1,'SMS','84910763556','84910763556','VNP');</v>
      </c>
    </row>
    <row r="4113" spans="1:8">
      <c r="A4113" s="25" t="s">
        <v>8455</v>
      </c>
      <c r="B4113" s="25" t="s">
        <v>7518</v>
      </c>
      <c r="C4113" s="25" t="s">
        <v>253</v>
      </c>
      <c r="D4113">
        <v>1</v>
      </c>
      <c r="E4113" s="25" t="s">
        <v>8</v>
      </c>
      <c r="F4113" t="str">
        <f t="shared" si="136"/>
        <v>VNP_8491076360</v>
      </c>
      <c r="G4113" t="str">
        <f>IF(ISNA(VLOOKUP(F4113,$F$3:F4112,1,0)),"","DUP!")</f>
        <v/>
      </c>
      <c r="H4113" t="str">
        <f t="shared" si="135"/>
        <v>INSERT INTO ZONE_MAP (SERVICE_ID, SERVICE_NAME, CODE, NW_GROUP, ZONE) VALUES (1,'SMS','8491076360','8491076360','VNP');</v>
      </c>
    </row>
    <row r="4114" spans="1:8">
      <c r="A4114" s="25" t="s">
        <v>8456</v>
      </c>
      <c r="B4114" s="25" t="s">
        <v>7518</v>
      </c>
      <c r="C4114" s="25" t="s">
        <v>253</v>
      </c>
      <c r="D4114">
        <v>1</v>
      </c>
      <c r="E4114" s="25" t="s">
        <v>8</v>
      </c>
      <c r="F4114" t="str">
        <f t="shared" si="136"/>
        <v>VNP_84910763605</v>
      </c>
      <c r="G4114" t="str">
        <f>IF(ISNA(VLOOKUP(F4114,$F$3:F4113,1,0)),"","DUP!")</f>
        <v/>
      </c>
      <c r="H4114" t="str">
        <f t="shared" si="135"/>
        <v>INSERT INTO ZONE_MAP (SERVICE_ID, SERVICE_NAME, CODE, NW_GROUP, ZONE) VALUES (1,'SMS','84910763605','84910763605','VNP');</v>
      </c>
    </row>
    <row r="4115" spans="1:8">
      <c r="A4115" s="25" t="s">
        <v>8457</v>
      </c>
      <c r="B4115" s="25" t="s">
        <v>7518</v>
      </c>
      <c r="C4115" s="25" t="s">
        <v>253</v>
      </c>
      <c r="D4115">
        <v>1</v>
      </c>
      <c r="E4115" s="25" t="s">
        <v>8</v>
      </c>
      <c r="F4115" t="str">
        <f t="shared" si="136"/>
        <v>VNP_84910763606</v>
      </c>
      <c r="G4115" t="str">
        <f>IF(ISNA(VLOOKUP(F4115,$F$3:F4114,1,0)),"","DUP!")</f>
        <v/>
      </c>
      <c r="H4115" t="str">
        <f t="shared" si="135"/>
        <v>INSERT INTO ZONE_MAP (SERVICE_ID, SERVICE_NAME, CODE, NW_GROUP, ZONE) VALUES (1,'SMS','84910763606','84910763606','VNP');</v>
      </c>
    </row>
    <row r="4116" spans="1:8">
      <c r="A4116" s="25" t="s">
        <v>8458</v>
      </c>
      <c r="B4116" s="25" t="s">
        <v>7518</v>
      </c>
      <c r="C4116" s="25" t="s">
        <v>253</v>
      </c>
      <c r="D4116">
        <v>1</v>
      </c>
      <c r="E4116" s="25" t="s">
        <v>8</v>
      </c>
      <c r="F4116" t="str">
        <f t="shared" si="136"/>
        <v>VNP_84910763640</v>
      </c>
      <c r="G4116" t="str">
        <f>IF(ISNA(VLOOKUP(F4116,$F$3:F4115,1,0)),"","DUP!")</f>
        <v/>
      </c>
      <c r="H4116" t="str">
        <f t="shared" si="135"/>
        <v>INSERT INTO ZONE_MAP (SERVICE_ID, SERVICE_NAME, CODE, NW_GROUP, ZONE) VALUES (1,'SMS','84910763640','84910763640','VNP');</v>
      </c>
    </row>
    <row r="4117" spans="1:8">
      <c r="A4117" s="25" t="s">
        <v>8459</v>
      </c>
      <c r="B4117" s="25" t="s">
        <v>7518</v>
      </c>
      <c r="C4117" s="25" t="s">
        <v>253</v>
      </c>
      <c r="D4117">
        <v>1</v>
      </c>
      <c r="E4117" s="25" t="s">
        <v>8</v>
      </c>
      <c r="F4117" t="str">
        <f t="shared" si="136"/>
        <v>VNP_8491076370</v>
      </c>
      <c r="G4117" t="str">
        <f>IF(ISNA(VLOOKUP(F4117,$F$3:F4116,1,0)),"","DUP!")</f>
        <v/>
      </c>
      <c r="H4117" t="str">
        <f t="shared" si="135"/>
        <v>INSERT INTO ZONE_MAP (SERVICE_ID, SERVICE_NAME, CODE, NW_GROUP, ZONE) VALUES (1,'SMS','8491076370','8491076370','VNP');</v>
      </c>
    </row>
    <row r="4118" spans="1:8">
      <c r="A4118" s="25" t="s">
        <v>8460</v>
      </c>
      <c r="B4118" s="25" t="s">
        <v>7518</v>
      </c>
      <c r="C4118" s="25" t="s">
        <v>253</v>
      </c>
      <c r="D4118">
        <v>1</v>
      </c>
      <c r="E4118" s="25" t="s">
        <v>8</v>
      </c>
      <c r="F4118" t="str">
        <f t="shared" si="136"/>
        <v>VNP_84910763732</v>
      </c>
      <c r="G4118" t="str">
        <f>IF(ISNA(VLOOKUP(F4118,$F$3:F4117,1,0)),"","DUP!")</f>
        <v/>
      </c>
      <c r="H4118" t="str">
        <f t="shared" si="135"/>
        <v>INSERT INTO ZONE_MAP (SERVICE_ID, SERVICE_NAME, CODE, NW_GROUP, ZONE) VALUES (1,'SMS','84910763732','84910763732','VNP');</v>
      </c>
    </row>
    <row r="4119" spans="1:8">
      <c r="A4119" s="25" t="s">
        <v>8461</v>
      </c>
      <c r="B4119" s="25" t="s">
        <v>7518</v>
      </c>
      <c r="C4119" s="25" t="s">
        <v>253</v>
      </c>
      <c r="D4119">
        <v>1</v>
      </c>
      <c r="E4119" s="25" t="s">
        <v>8</v>
      </c>
      <c r="F4119" t="str">
        <f t="shared" si="136"/>
        <v>VNP_84910763742</v>
      </c>
      <c r="G4119" t="str">
        <f>IF(ISNA(VLOOKUP(F4119,$F$3:F4118,1,0)),"","DUP!")</f>
        <v/>
      </c>
      <c r="H4119" t="str">
        <f t="shared" si="135"/>
        <v>INSERT INTO ZONE_MAP (SERVICE_ID, SERVICE_NAME, CODE, NW_GROUP, ZONE) VALUES (1,'SMS','84910763742','84910763742','VNP');</v>
      </c>
    </row>
    <row r="4120" spans="1:8">
      <c r="A4120" s="25" t="s">
        <v>8462</v>
      </c>
      <c r="B4120" s="25" t="s">
        <v>7518</v>
      </c>
      <c r="C4120" s="25" t="s">
        <v>253</v>
      </c>
      <c r="D4120">
        <v>1</v>
      </c>
      <c r="E4120" s="25" t="s">
        <v>8</v>
      </c>
      <c r="F4120" t="str">
        <f t="shared" si="136"/>
        <v>VNP_84910763748</v>
      </c>
      <c r="G4120" t="str">
        <f>IF(ISNA(VLOOKUP(F4120,$F$3:F4119,1,0)),"","DUP!")</f>
        <v/>
      </c>
      <c r="H4120" t="str">
        <f t="shared" si="135"/>
        <v>INSERT INTO ZONE_MAP (SERVICE_ID, SERVICE_NAME, CODE, NW_GROUP, ZONE) VALUES (1,'SMS','84910763748','84910763748','VNP');</v>
      </c>
    </row>
    <row r="4121" spans="1:8">
      <c r="A4121" s="25" t="s">
        <v>8463</v>
      </c>
      <c r="B4121" s="25" t="s">
        <v>7518</v>
      </c>
      <c r="C4121" s="25" t="s">
        <v>253</v>
      </c>
      <c r="D4121">
        <v>1</v>
      </c>
      <c r="E4121" s="25" t="s">
        <v>8</v>
      </c>
      <c r="F4121" t="str">
        <f t="shared" si="136"/>
        <v>VNP_84910763749</v>
      </c>
      <c r="G4121" t="str">
        <f>IF(ISNA(VLOOKUP(F4121,$F$3:F4120,1,0)),"","DUP!")</f>
        <v/>
      </c>
      <c r="H4121" t="str">
        <f t="shared" si="135"/>
        <v>INSERT INTO ZONE_MAP (SERVICE_ID, SERVICE_NAME, CODE, NW_GROUP, ZONE) VALUES (1,'SMS','84910763749','84910763749','VNP');</v>
      </c>
    </row>
    <row r="4122" spans="1:8">
      <c r="A4122" s="25" t="s">
        <v>8464</v>
      </c>
      <c r="B4122" s="25" t="s">
        <v>7518</v>
      </c>
      <c r="C4122" s="25" t="s">
        <v>253</v>
      </c>
      <c r="D4122">
        <v>1</v>
      </c>
      <c r="E4122" s="25" t="s">
        <v>8</v>
      </c>
      <c r="F4122" t="str">
        <f t="shared" si="136"/>
        <v>VNP_84910763774</v>
      </c>
      <c r="G4122" t="str">
        <f>IF(ISNA(VLOOKUP(F4122,$F$3:F4121,1,0)),"","DUP!")</f>
        <v/>
      </c>
      <c r="H4122" t="str">
        <f t="shared" si="135"/>
        <v>INSERT INTO ZONE_MAP (SERVICE_ID, SERVICE_NAME, CODE, NW_GROUP, ZONE) VALUES (1,'SMS','84910763774','84910763774','VNP');</v>
      </c>
    </row>
    <row r="4123" spans="1:8">
      <c r="A4123" s="25" t="s">
        <v>8465</v>
      </c>
      <c r="B4123" s="25" t="s">
        <v>7518</v>
      </c>
      <c r="C4123" s="25" t="s">
        <v>253</v>
      </c>
      <c r="D4123">
        <v>1</v>
      </c>
      <c r="E4123" s="25" t="s">
        <v>8</v>
      </c>
      <c r="F4123" t="str">
        <f t="shared" si="136"/>
        <v>VNP_84910763775</v>
      </c>
      <c r="G4123" t="str">
        <f>IF(ISNA(VLOOKUP(F4123,$F$3:F4122,1,0)),"","DUP!")</f>
        <v/>
      </c>
      <c r="H4123" t="str">
        <f t="shared" si="135"/>
        <v>INSERT INTO ZONE_MAP (SERVICE_ID, SERVICE_NAME, CODE, NW_GROUP, ZONE) VALUES (1,'SMS','84910763775','84910763775','VNP');</v>
      </c>
    </row>
    <row r="4124" spans="1:8">
      <c r="A4124" s="25" t="s">
        <v>8466</v>
      </c>
      <c r="B4124" s="25" t="s">
        <v>7518</v>
      </c>
      <c r="C4124" s="25" t="s">
        <v>253</v>
      </c>
      <c r="D4124">
        <v>1</v>
      </c>
      <c r="E4124" s="25" t="s">
        <v>8</v>
      </c>
      <c r="F4124" t="str">
        <f t="shared" si="136"/>
        <v>VNP_84910763788</v>
      </c>
      <c r="G4124" t="str">
        <f>IF(ISNA(VLOOKUP(F4124,$F$3:F4123,1,0)),"","DUP!")</f>
        <v/>
      </c>
      <c r="H4124" t="str">
        <f t="shared" si="135"/>
        <v>INSERT INTO ZONE_MAP (SERVICE_ID, SERVICE_NAME, CODE, NW_GROUP, ZONE) VALUES (1,'SMS','84910763788','84910763788','VNP');</v>
      </c>
    </row>
    <row r="4125" spans="1:8">
      <c r="A4125" s="25" t="s">
        <v>8467</v>
      </c>
      <c r="B4125" s="25" t="s">
        <v>7518</v>
      </c>
      <c r="C4125" s="25" t="s">
        <v>253</v>
      </c>
      <c r="D4125">
        <v>1</v>
      </c>
      <c r="E4125" s="25" t="s">
        <v>8</v>
      </c>
      <c r="F4125" t="str">
        <f t="shared" si="136"/>
        <v>VNP_84910763789</v>
      </c>
      <c r="G4125" t="str">
        <f>IF(ISNA(VLOOKUP(F4125,$F$3:F4124,1,0)),"","DUP!")</f>
        <v/>
      </c>
      <c r="H4125" t="str">
        <f t="shared" si="135"/>
        <v>INSERT INTO ZONE_MAP (SERVICE_ID, SERVICE_NAME, CODE, NW_GROUP, ZONE) VALUES (1,'SMS','84910763789','84910763789','VNP');</v>
      </c>
    </row>
    <row r="4126" spans="1:8">
      <c r="A4126" s="25" t="s">
        <v>8468</v>
      </c>
      <c r="B4126" s="25" t="s">
        <v>7518</v>
      </c>
      <c r="C4126" s="25" t="s">
        <v>253</v>
      </c>
      <c r="D4126">
        <v>1</v>
      </c>
      <c r="E4126" s="25" t="s">
        <v>8</v>
      </c>
      <c r="F4126" t="str">
        <f t="shared" si="136"/>
        <v>VNP_84910763790</v>
      </c>
      <c r="G4126" t="str">
        <f>IF(ISNA(VLOOKUP(F4126,$F$3:F4125,1,0)),"","DUP!")</f>
        <v/>
      </c>
      <c r="H4126" t="str">
        <f t="shared" si="135"/>
        <v>INSERT INTO ZONE_MAP (SERVICE_ID, SERVICE_NAME, CODE, NW_GROUP, ZONE) VALUES (1,'SMS','84910763790','84910763790','VNP');</v>
      </c>
    </row>
    <row r="4127" spans="1:8">
      <c r="A4127" s="25" t="s">
        <v>8469</v>
      </c>
      <c r="B4127" s="25" t="s">
        <v>7518</v>
      </c>
      <c r="C4127" s="25" t="s">
        <v>253</v>
      </c>
      <c r="D4127">
        <v>1</v>
      </c>
      <c r="E4127" s="25" t="s">
        <v>8</v>
      </c>
      <c r="F4127" t="str">
        <f t="shared" si="136"/>
        <v>VNP_84910763795</v>
      </c>
      <c r="G4127" t="str">
        <f>IF(ISNA(VLOOKUP(F4127,$F$3:F4126,1,0)),"","DUP!")</f>
        <v/>
      </c>
      <c r="H4127" t="str">
        <f t="shared" si="135"/>
        <v>INSERT INTO ZONE_MAP (SERVICE_ID, SERVICE_NAME, CODE, NW_GROUP, ZONE) VALUES (1,'SMS','84910763795','84910763795','VNP');</v>
      </c>
    </row>
    <row r="4128" spans="1:8">
      <c r="A4128" s="25" t="s">
        <v>8470</v>
      </c>
      <c r="B4128" s="25" t="s">
        <v>7518</v>
      </c>
      <c r="C4128" s="25" t="s">
        <v>253</v>
      </c>
      <c r="D4128">
        <v>1</v>
      </c>
      <c r="E4128" s="25" t="s">
        <v>8</v>
      </c>
      <c r="F4128" t="str">
        <f t="shared" si="136"/>
        <v>VNP_84910763993</v>
      </c>
      <c r="G4128" t="str">
        <f>IF(ISNA(VLOOKUP(F4128,$F$3:F4127,1,0)),"","DUP!")</f>
        <v/>
      </c>
      <c r="H4128" t="str">
        <f t="shared" si="135"/>
        <v>INSERT INTO ZONE_MAP (SERVICE_ID, SERVICE_NAME, CODE, NW_GROUP, ZONE) VALUES (1,'SMS','84910763993','84910763993','VNP');</v>
      </c>
    </row>
    <row r="4129" spans="1:8">
      <c r="A4129" s="25" t="s">
        <v>8471</v>
      </c>
      <c r="B4129" s="25" t="s">
        <v>7518</v>
      </c>
      <c r="C4129" s="25" t="s">
        <v>253</v>
      </c>
      <c r="D4129">
        <v>1</v>
      </c>
      <c r="E4129" s="25" t="s">
        <v>8</v>
      </c>
      <c r="F4129" t="str">
        <f t="shared" si="136"/>
        <v>VNP_84910763994</v>
      </c>
      <c r="G4129" t="str">
        <f>IF(ISNA(VLOOKUP(F4129,$F$3:F4128,1,0)),"","DUP!")</f>
        <v/>
      </c>
      <c r="H4129" t="str">
        <f t="shared" si="135"/>
        <v>INSERT INTO ZONE_MAP (SERVICE_ID, SERVICE_NAME, CODE, NW_GROUP, ZONE) VALUES (1,'SMS','84910763994','84910763994','VNP');</v>
      </c>
    </row>
    <row r="4130" spans="1:8">
      <c r="A4130" s="25" t="s">
        <v>8472</v>
      </c>
      <c r="B4130" s="25" t="s">
        <v>7515</v>
      </c>
      <c r="C4130" s="25" t="s">
        <v>7516</v>
      </c>
      <c r="D4130">
        <v>1</v>
      </c>
      <c r="E4130" s="25" t="s">
        <v>8</v>
      </c>
      <c r="F4130" t="str">
        <f t="shared" si="136"/>
        <v>VNPT_84910768</v>
      </c>
      <c r="G4130" t="str">
        <f>IF(ISNA(VLOOKUP(F4130,$F$3:F4129,1,0)),"","DUP!")</f>
        <v/>
      </c>
      <c r="H4130" t="str">
        <f t="shared" si="135"/>
        <v>INSERT INTO ZONE_MAP (SERVICE_ID, SERVICE_NAME, CODE, NW_GROUP, ZONE) VALUES (1,'SMS','84910768','84910768','VNPT');</v>
      </c>
    </row>
    <row r="4131" spans="1:8">
      <c r="A4131" s="25" t="s">
        <v>8473</v>
      </c>
      <c r="B4131" s="25" t="s">
        <v>7539</v>
      </c>
      <c r="C4131" s="25" t="s">
        <v>7516</v>
      </c>
      <c r="D4131">
        <v>1</v>
      </c>
      <c r="E4131" s="25" t="s">
        <v>8</v>
      </c>
      <c r="F4131" t="str">
        <f t="shared" si="136"/>
        <v>VNPT_8491076800126</v>
      </c>
      <c r="G4131" t="str">
        <f>IF(ISNA(VLOOKUP(F4131,$F$3:F4130,1,0)),"","DUP!")</f>
        <v/>
      </c>
      <c r="H4131" t="str">
        <f t="shared" si="135"/>
        <v>INSERT INTO ZONE_MAP (SERVICE_ID, SERVICE_NAME, CODE, NW_GROUP, ZONE) VALUES (1,'SMS','8491076800126','8491076800126','VNPT');</v>
      </c>
    </row>
    <row r="4132" spans="1:8">
      <c r="A4132" s="25" t="s">
        <v>8474</v>
      </c>
      <c r="B4132" s="25" t="s">
        <v>7515</v>
      </c>
      <c r="C4132" s="25" t="s">
        <v>7516</v>
      </c>
      <c r="D4132">
        <v>1</v>
      </c>
      <c r="E4132" s="25" t="s">
        <v>8</v>
      </c>
      <c r="F4132" t="str">
        <f t="shared" si="136"/>
        <v>VNPT_84910773</v>
      </c>
      <c r="G4132" t="str">
        <f>IF(ISNA(VLOOKUP(F4132,$F$3:F4131,1,0)),"","DUP!")</f>
        <v/>
      </c>
      <c r="H4132" t="str">
        <f t="shared" si="135"/>
        <v>INSERT INTO ZONE_MAP (SERVICE_ID, SERVICE_NAME, CODE, NW_GROUP, ZONE) VALUES (1,'SMS','84910773','84910773','VNPT');</v>
      </c>
    </row>
    <row r="4133" spans="1:8">
      <c r="A4133" s="25" t="s">
        <v>8475</v>
      </c>
      <c r="B4133" s="25" t="s">
        <v>7518</v>
      </c>
      <c r="C4133" s="25" t="s">
        <v>253</v>
      </c>
      <c r="D4133">
        <v>1</v>
      </c>
      <c r="E4133" s="25" t="s">
        <v>8</v>
      </c>
      <c r="F4133" t="str">
        <f t="shared" si="136"/>
        <v>VNP_8491077350</v>
      </c>
      <c r="G4133" t="str">
        <f>IF(ISNA(VLOOKUP(F4133,$F$3:F4132,1,0)),"","DUP!")</f>
        <v/>
      </c>
      <c r="H4133" t="str">
        <f t="shared" si="135"/>
        <v>INSERT INTO ZONE_MAP (SERVICE_ID, SERVICE_NAME, CODE, NW_GROUP, ZONE) VALUES (1,'SMS','8491077350','8491077350','VNP');</v>
      </c>
    </row>
    <row r="4134" spans="1:8">
      <c r="A4134" s="25" t="s">
        <v>8476</v>
      </c>
      <c r="B4134" s="25" t="s">
        <v>7518</v>
      </c>
      <c r="C4134" s="25" t="s">
        <v>253</v>
      </c>
      <c r="D4134">
        <v>1</v>
      </c>
      <c r="E4134" s="25" t="s">
        <v>8</v>
      </c>
      <c r="F4134" t="str">
        <f t="shared" si="136"/>
        <v>VNP_84910773510</v>
      </c>
      <c r="G4134" t="str">
        <f>IF(ISNA(VLOOKUP(F4134,$F$3:F4133,1,0)),"","DUP!")</f>
        <v/>
      </c>
      <c r="H4134" t="str">
        <f t="shared" si="135"/>
        <v>INSERT INTO ZONE_MAP (SERVICE_ID, SERVICE_NAME, CODE, NW_GROUP, ZONE) VALUES (1,'SMS','84910773510','84910773510','VNP');</v>
      </c>
    </row>
    <row r="4135" spans="1:8">
      <c r="A4135" s="25" t="s">
        <v>8477</v>
      </c>
      <c r="B4135" s="25" t="s">
        <v>7518</v>
      </c>
      <c r="C4135" s="25" t="s">
        <v>253</v>
      </c>
      <c r="D4135">
        <v>1</v>
      </c>
      <c r="E4135" s="25" t="s">
        <v>8</v>
      </c>
      <c r="F4135" t="str">
        <f t="shared" si="136"/>
        <v>VNP_84910773512</v>
      </c>
      <c r="G4135" t="str">
        <f>IF(ISNA(VLOOKUP(F4135,$F$3:F4134,1,0)),"","DUP!")</f>
        <v/>
      </c>
      <c r="H4135" t="str">
        <f t="shared" si="135"/>
        <v>INSERT INTO ZONE_MAP (SERVICE_ID, SERVICE_NAME, CODE, NW_GROUP, ZONE) VALUES (1,'SMS','84910773512','84910773512','VNP');</v>
      </c>
    </row>
    <row r="4136" spans="1:8">
      <c r="A4136" s="25" t="s">
        <v>8478</v>
      </c>
      <c r="B4136" s="25" t="s">
        <v>7518</v>
      </c>
      <c r="C4136" s="25" t="s">
        <v>253</v>
      </c>
      <c r="D4136">
        <v>1</v>
      </c>
      <c r="E4136" s="25" t="s">
        <v>8</v>
      </c>
      <c r="F4136" t="str">
        <f t="shared" si="136"/>
        <v>VNP_84910773513</v>
      </c>
      <c r="G4136" t="str">
        <f>IF(ISNA(VLOOKUP(F4136,$F$3:F4135,1,0)),"","DUP!")</f>
        <v/>
      </c>
      <c r="H4136" t="str">
        <f t="shared" si="135"/>
        <v>INSERT INTO ZONE_MAP (SERVICE_ID, SERVICE_NAME, CODE, NW_GROUP, ZONE) VALUES (1,'SMS','84910773513','84910773513','VNP');</v>
      </c>
    </row>
    <row r="4137" spans="1:8">
      <c r="A4137" s="25" t="s">
        <v>8479</v>
      </c>
      <c r="B4137" s="25" t="s">
        <v>7518</v>
      </c>
      <c r="C4137" s="25" t="s">
        <v>253</v>
      </c>
      <c r="D4137">
        <v>1</v>
      </c>
      <c r="E4137" s="25" t="s">
        <v>8</v>
      </c>
      <c r="F4137" t="str">
        <f t="shared" si="136"/>
        <v>VNP_84910773518</v>
      </c>
      <c r="G4137" t="str">
        <f>IF(ISNA(VLOOKUP(F4137,$F$3:F4136,1,0)),"","DUP!")</f>
        <v/>
      </c>
      <c r="H4137" t="str">
        <f t="shared" si="135"/>
        <v>INSERT INTO ZONE_MAP (SERVICE_ID, SERVICE_NAME, CODE, NW_GROUP, ZONE) VALUES (1,'SMS','84910773518','84910773518','VNP');</v>
      </c>
    </row>
    <row r="4138" spans="1:8">
      <c r="A4138" s="25" t="s">
        <v>8480</v>
      </c>
      <c r="B4138" s="25" t="s">
        <v>7518</v>
      </c>
      <c r="C4138" s="25" t="s">
        <v>253</v>
      </c>
      <c r="D4138">
        <v>1</v>
      </c>
      <c r="E4138" s="25" t="s">
        <v>8</v>
      </c>
      <c r="F4138" t="str">
        <f t="shared" si="136"/>
        <v>VNP_84910773519</v>
      </c>
      <c r="G4138" t="str">
        <f>IF(ISNA(VLOOKUP(F4138,$F$3:F4137,1,0)),"","DUP!")</f>
        <v/>
      </c>
      <c r="H4138" t="str">
        <f t="shared" si="135"/>
        <v>INSERT INTO ZONE_MAP (SERVICE_ID, SERVICE_NAME, CODE, NW_GROUP, ZONE) VALUES (1,'SMS','84910773519','84910773519','VNP');</v>
      </c>
    </row>
    <row r="4139" spans="1:8">
      <c r="A4139" s="25" t="s">
        <v>8481</v>
      </c>
      <c r="B4139" s="25" t="s">
        <v>7518</v>
      </c>
      <c r="C4139" s="25" t="s">
        <v>253</v>
      </c>
      <c r="D4139">
        <v>1</v>
      </c>
      <c r="E4139" s="25" t="s">
        <v>8</v>
      </c>
      <c r="F4139" t="str">
        <f t="shared" si="136"/>
        <v>VNP_84910773561</v>
      </c>
      <c r="G4139" t="str">
        <f>IF(ISNA(VLOOKUP(F4139,$F$3:F4138,1,0)),"","DUP!")</f>
        <v/>
      </c>
      <c r="H4139" t="str">
        <f t="shared" si="135"/>
        <v>INSERT INTO ZONE_MAP (SERVICE_ID, SERVICE_NAME, CODE, NW_GROUP, ZONE) VALUES (1,'SMS','84910773561','84910773561','VNP');</v>
      </c>
    </row>
    <row r="4140" spans="1:8">
      <c r="A4140" s="25" t="s">
        <v>8482</v>
      </c>
      <c r="B4140" s="25" t="s">
        <v>7518</v>
      </c>
      <c r="C4140" s="25" t="s">
        <v>253</v>
      </c>
      <c r="D4140">
        <v>1</v>
      </c>
      <c r="E4140" s="25" t="s">
        <v>8</v>
      </c>
      <c r="F4140" t="str">
        <f t="shared" si="136"/>
        <v>VNP_84910773569</v>
      </c>
      <c r="G4140" t="str">
        <f>IF(ISNA(VLOOKUP(F4140,$F$3:F4139,1,0)),"","DUP!")</f>
        <v/>
      </c>
      <c r="H4140" t="str">
        <f t="shared" si="135"/>
        <v>INSERT INTO ZONE_MAP (SERVICE_ID, SERVICE_NAME, CODE, NW_GROUP, ZONE) VALUES (1,'SMS','84910773569','84910773569','VNP');</v>
      </c>
    </row>
    <row r="4141" spans="1:8">
      <c r="A4141" s="25" t="s">
        <v>8483</v>
      </c>
      <c r="B4141" s="25" t="s">
        <v>7518</v>
      </c>
      <c r="C4141" s="25" t="s">
        <v>253</v>
      </c>
      <c r="D4141">
        <v>1</v>
      </c>
      <c r="E4141" s="25" t="s">
        <v>8</v>
      </c>
      <c r="F4141" t="str">
        <f t="shared" si="136"/>
        <v>VNP_84910773573</v>
      </c>
      <c r="G4141" t="str">
        <f>IF(ISNA(VLOOKUP(F4141,$F$3:F4140,1,0)),"","DUP!")</f>
        <v/>
      </c>
      <c r="H4141" t="str">
        <f t="shared" si="135"/>
        <v>INSERT INTO ZONE_MAP (SERVICE_ID, SERVICE_NAME, CODE, NW_GROUP, ZONE) VALUES (1,'SMS','84910773573','84910773573','VNP');</v>
      </c>
    </row>
    <row r="4142" spans="1:8">
      <c r="A4142" s="25" t="s">
        <v>8484</v>
      </c>
      <c r="B4142" s="25" t="s">
        <v>7518</v>
      </c>
      <c r="C4142" s="25" t="s">
        <v>253</v>
      </c>
      <c r="D4142">
        <v>1</v>
      </c>
      <c r="E4142" s="25" t="s">
        <v>8</v>
      </c>
      <c r="F4142" t="str">
        <f t="shared" si="136"/>
        <v>VNP_84910773574</v>
      </c>
      <c r="G4142" t="str">
        <f>IF(ISNA(VLOOKUP(F4142,$F$3:F4141,1,0)),"","DUP!")</f>
        <v/>
      </c>
      <c r="H4142" t="str">
        <f t="shared" si="135"/>
        <v>INSERT INTO ZONE_MAP (SERVICE_ID, SERVICE_NAME, CODE, NW_GROUP, ZONE) VALUES (1,'SMS','84910773574','84910773574','VNP');</v>
      </c>
    </row>
    <row r="4143" spans="1:8">
      <c r="A4143" s="25" t="s">
        <v>8485</v>
      </c>
      <c r="B4143" s="25" t="s">
        <v>7518</v>
      </c>
      <c r="C4143" s="25" t="s">
        <v>253</v>
      </c>
      <c r="D4143">
        <v>1</v>
      </c>
      <c r="E4143" s="25" t="s">
        <v>8</v>
      </c>
      <c r="F4143" t="str">
        <f t="shared" si="136"/>
        <v>VNP_84910773581</v>
      </c>
      <c r="G4143" t="str">
        <f>IF(ISNA(VLOOKUP(F4143,$F$3:F4142,1,0)),"","DUP!")</f>
        <v/>
      </c>
      <c r="H4143" t="str">
        <f t="shared" si="135"/>
        <v>INSERT INTO ZONE_MAP (SERVICE_ID, SERVICE_NAME, CODE, NW_GROUP, ZONE) VALUES (1,'SMS','84910773581','84910773581','VNP');</v>
      </c>
    </row>
    <row r="4144" spans="1:8">
      <c r="A4144" s="25" t="s">
        <v>8486</v>
      </c>
      <c r="B4144" s="25" t="s">
        <v>7518</v>
      </c>
      <c r="C4144" s="25" t="s">
        <v>253</v>
      </c>
      <c r="D4144">
        <v>1</v>
      </c>
      <c r="E4144" s="25" t="s">
        <v>8</v>
      </c>
      <c r="F4144" t="str">
        <f t="shared" si="136"/>
        <v>VNP_84910773582</v>
      </c>
      <c r="G4144" t="str">
        <f>IF(ISNA(VLOOKUP(F4144,$F$3:F4143,1,0)),"","DUP!")</f>
        <v/>
      </c>
      <c r="H4144" t="str">
        <f t="shared" si="135"/>
        <v>INSERT INTO ZONE_MAP (SERVICE_ID, SERVICE_NAME, CODE, NW_GROUP, ZONE) VALUES (1,'SMS','84910773582','84910773582','VNP');</v>
      </c>
    </row>
    <row r="4145" spans="1:8">
      <c r="A4145" s="25" t="s">
        <v>8487</v>
      </c>
      <c r="B4145" s="25" t="s">
        <v>7518</v>
      </c>
      <c r="C4145" s="25" t="s">
        <v>253</v>
      </c>
      <c r="D4145">
        <v>1</v>
      </c>
      <c r="E4145" s="25" t="s">
        <v>8</v>
      </c>
      <c r="F4145" t="str">
        <f t="shared" si="136"/>
        <v>VNP_84910773593</v>
      </c>
      <c r="G4145" t="str">
        <f>IF(ISNA(VLOOKUP(F4145,$F$3:F4144,1,0)),"","DUP!")</f>
        <v/>
      </c>
      <c r="H4145" t="str">
        <f t="shared" si="135"/>
        <v>INSERT INTO ZONE_MAP (SERVICE_ID, SERVICE_NAME, CODE, NW_GROUP, ZONE) VALUES (1,'SMS','84910773593','84910773593','VNP');</v>
      </c>
    </row>
    <row r="4146" spans="1:8">
      <c r="A4146" s="25" t="s">
        <v>8488</v>
      </c>
      <c r="B4146" s="25" t="s">
        <v>7518</v>
      </c>
      <c r="C4146" s="25" t="s">
        <v>253</v>
      </c>
      <c r="D4146">
        <v>1</v>
      </c>
      <c r="E4146" s="25" t="s">
        <v>8</v>
      </c>
      <c r="F4146" t="str">
        <f t="shared" si="136"/>
        <v>VNP_8491077360</v>
      </c>
      <c r="G4146" t="str">
        <f>IF(ISNA(VLOOKUP(F4146,$F$3:F4145,1,0)),"","DUP!")</f>
        <v/>
      </c>
      <c r="H4146" t="str">
        <f t="shared" ref="H4146:H4209" si="137">IF(G4146="DUP!","","INSERT INTO ZONE_MAP (SERVICE_ID, SERVICE_NAME, CODE, NW_GROUP, ZONE) VALUES ("&amp;D4146&amp;",'"&amp;E4146&amp;"','"&amp;A4146&amp;"','"&amp;A4146&amp;"','"&amp;C4146&amp;"');")</f>
        <v>INSERT INTO ZONE_MAP (SERVICE_ID, SERVICE_NAME, CODE, NW_GROUP, ZONE) VALUES (1,'SMS','8491077360','8491077360','VNP');</v>
      </c>
    </row>
    <row r="4147" spans="1:8">
      <c r="A4147" s="25" t="s">
        <v>8489</v>
      </c>
      <c r="B4147" s="25" t="s">
        <v>7518</v>
      </c>
      <c r="C4147" s="25" t="s">
        <v>253</v>
      </c>
      <c r="D4147">
        <v>1</v>
      </c>
      <c r="E4147" s="25" t="s">
        <v>8</v>
      </c>
      <c r="F4147" t="str">
        <f t="shared" si="136"/>
        <v>VNP_8491077370</v>
      </c>
      <c r="G4147" t="str">
        <f>IF(ISNA(VLOOKUP(F4147,$F$3:F4146,1,0)),"","DUP!")</f>
        <v/>
      </c>
      <c r="H4147" t="str">
        <f t="shared" si="137"/>
        <v>INSERT INTO ZONE_MAP (SERVICE_ID, SERVICE_NAME, CODE, NW_GROUP, ZONE) VALUES (1,'SMS','8491077370','8491077370','VNP');</v>
      </c>
    </row>
    <row r="4148" spans="1:8">
      <c r="A4148" s="25" t="s">
        <v>8490</v>
      </c>
      <c r="B4148" s="25" t="s">
        <v>7518</v>
      </c>
      <c r="C4148" s="25" t="s">
        <v>253</v>
      </c>
      <c r="D4148">
        <v>1</v>
      </c>
      <c r="E4148" s="25" t="s">
        <v>8</v>
      </c>
      <c r="F4148" t="str">
        <f t="shared" si="136"/>
        <v>VNP_8491077380</v>
      </c>
      <c r="G4148" t="str">
        <f>IF(ISNA(VLOOKUP(F4148,$F$3:F4147,1,0)),"","DUP!")</f>
        <v/>
      </c>
      <c r="H4148" t="str">
        <f t="shared" si="137"/>
        <v>INSERT INTO ZONE_MAP (SERVICE_ID, SERVICE_NAME, CODE, NW_GROUP, ZONE) VALUES (1,'SMS','8491077380','8491077380','VNP');</v>
      </c>
    </row>
    <row r="4149" spans="1:8">
      <c r="A4149" s="25" t="s">
        <v>8491</v>
      </c>
      <c r="B4149" s="25" t="s">
        <v>7515</v>
      </c>
      <c r="C4149" s="25" t="s">
        <v>7516</v>
      </c>
      <c r="D4149">
        <v>1</v>
      </c>
      <c r="E4149" s="25" t="s">
        <v>8</v>
      </c>
      <c r="F4149" t="str">
        <f t="shared" si="136"/>
        <v>VNPT_84910778</v>
      </c>
      <c r="G4149" t="str">
        <f>IF(ISNA(VLOOKUP(F4149,$F$3:F4148,1,0)),"","DUP!")</f>
        <v/>
      </c>
      <c r="H4149" t="str">
        <f t="shared" si="137"/>
        <v>INSERT INTO ZONE_MAP (SERVICE_ID, SERVICE_NAME, CODE, NW_GROUP, ZONE) VALUES (1,'SMS','84910778','84910778','VNPT');</v>
      </c>
    </row>
    <row r="4150" spans="1:8">
      <c r="A4150" s="25" t="s">
        <v>8492</v>
      </c>
      <c r="B4150" s="25" t="s">
        <v>7539</v>
      </c>
      <c r="C4150" s="25" t="s">
        <v>7516</v>
      </c>
      <c r="D4150">
        <v>1</v>
      </c>
      <c r="E4150" s="25" t="s">
        <v>8</v>
      </c>
      <c r="F4150" t="str">
        <f t="shared" si="136"/>
        <v>VNPT_8491077800126</v>
      </c>
      <c r="G4150" t="str">
        <f>IF(ISNA(VLOOKUP(F4150,$F$3:F4149,1,0)),"","DUP!")</f>
        <v/>
      </c>
      <c r="H4150" t="str">
        <f t="shared" si="137"/>
        <v>INSERT INTO ZONE_MAP (SERVICE_ID, SERVICE_NAME, CODE, NW_GROUP, ZONE) VALUES (1,'SMS','8491077800126','8491077800126','VNPT');</v>
      </c>
    </row>
    <row r="4151" spans="1:8">
      <c r="A4151" s="25" t="s">
        <v>8493</v>
      </c>
      <c r="B4151" s="25" t="s">
        <v>7518</v>
      </c>
      <c r="C4151" s="25" t="s">
        <v>253</v>
      </c>
      <c r="D4151">
        <v>1</v>
      </c>
      <c r="E4151" s="25" t="s">
        <v>8</v>
      </c>
      <c r="F4151" t="str">
        <f t="shared" si="136"/>
        <v>VNP_849107785</v>
      </c>
      <c r="G4151" t="str">
        <f>IF(ISNA(VLOOKUP(F4151,$F$3:F4150,1,0)),"","DUP!")</f>
        <v/>
      </c>
      <c r="H4151" t="str">
        <f t="shared" si="137"/>
        <v>INSERT INTO ZONE_MAP (SERVICE_ID, SERVICE_NAME, CODE, NW_GROUP, ZONE) VALUES (1,'SMS','849107785','849107785','VNP');</v>
      </c>
    </row>
    <row r="4152" spans="1:8">
      <c r="A4152" s="25" t="s">
        <v>8494</v>
      </c>
      <c r="B4152" s="25" t="s">
        <v>7518</v>
      </c>
      <c r="C4152" s="25" t="s">
        <v>253</v>
      </c>
      <c r="D4152">
        <v>1</v>
      </c>
      <c r="E4152" s="25" t="s">
        <v>8</v>
      </c>
      <c r="F4152" t="str">
        <f t="shared" si="136"/>
        <v>VNP_849107786</v>
      </c>
      <c r="G4152" t="str">
        <f>IF(ISNA(VLOOKUP(F4152,$F$3:F4151,1,0)),"","DUP!")</f>
        <v/>
      </c>
      <c r="H4152" t="str">
        <f t="shared" si="137"/>
        <v>INSERT INTO ZONE_MAP (SERVICE_ID, SERVICE_NAME, CODE, NW_GROUP, ZONE) VALUES (1,'SMS','849107786','849107786','VNP');</v>
      </c>
    </row>
    <row r="4153" spans="1:8">
      <c r="A4153" s="25" t="s">
        <v>8495</v>
      </c>
      <c r="B4153" s="25" t="s">
        <v>7518</v>
      </c>
      <c r="C4153" s="25" t="s">
        <v>253</v>
      </c>
      <c r="D4153">
        <v>1</v>
      </c>
      <c r="E4153" s="25" t="s">
        <v>8</v>
      </c>
      <c r="F4153" t="str">
        <f t="shared" si="136"/>
        <v>VNP_84910778920</v>
      </c>
      <c r="G4153" t="str">
        <f>IF(ISNA(VLOOKUP(F4153,$F$3:F4152,1,0)),"","DUP!")</f>
        <v/>
      </c>
      <c r="H4153" t="str">
        <f t="shared" si="137"/>
        <v>INSERT INTO ZONE_MAP (SERVICE_ID, SERVICE_NAME, CODE, NW_GROUP, ZONE) VALUES (1,'SMS','84910778920','84910778920','VNP');</v>
      </c>
    </row>
    <row r="4154" spans="1:8">
      <c r="A4154" s="25" t="s">
        <v>8496</v>
      </c>
      <c r="B4154" s="25" t="s">
        <v>7518</v>
      </c>
      <c r="C4154" s="25" t="s">
        <v>253</v>
      </c>
      <c r="D4154">
        <v>1</v>
      </c>
      <c r="E4154" s="25" t="s">
        <v>8</v>
      </c>
      <c r="F4154" t="str">
        <f t="shared" si="136"/>
        <v>VNP_84910778921</v>
      </c>
      <c r="G4154" t="str">
        <f>IF(ISNA(VLOOKUP(F4154,$F$3:F4153,1,0)),"","DUP!")</f>
        <v/>
      </c>
      <c r="H4154" t="str">
        <f t="shared" si="137"/>
        <v>INSERT INTO ZONE_MAP (SERVICE_ID, SERVICE_NAME, CODE, NW_GROUP, ZONE) VALUES (1,'SMS','84910778921','84910778921','VNP');</v>
      </c>
    </row>
    <row r="4155" spans="1:8">
      <c r="A4155" s="25" t="s">
        <v>8497</v>
      </c>
      <c r="B4155" s="25" t="s">
        <v>7515</v>
      </c>
      <c r="C4155" s="25" t="s">
        <v>7516</v>
      </c>
      <c r="D4155">
        <v>1</v>
      </c>
      <c r="E4155" s="25" t="s">
        <v>8</v>
      </c>
      <c r="F4155" t="str">
        <f t="shared" si="136"/>
        <v>VNPT_849107803</v>
      </c>
      <c r="G4155" t="str">
        <f>IF(ISNA(VLOOKUP(F4155,$F$3:F4154,1,0)),"","DUP!")</f>
        <v/>
      </c>
      <c r="H4155" t="str">
        <f t="shared" si="137"/>
        <v>INSERT INTO ZONE_MAP (SERVICE_ID, SERVICE_NAME, CODE, NW_GROUP, ZONE) VALUES (1,'SMS','849107803','849107803','VNPT');</v>
      </c>
    </row>
    <row r="4156" spans="1:8">
      <c r="A4156" s="25" t="s">
        <v>8498</v>
      </c>
      <c r="B4156" s="25" t="s">
        <v>7518</v>
      </c>
      <c r="C4156" s="25" t="s">
        <v>253</v>
      </c>
      <c r="D4156">
        <v>1</v>
      </c>
      <c r="E4156" s="25" t="s">
        <v>8</v>
      </c>
      <c r="F4156" t="str">
        <f t="shared" si="136"/>
        <v>VNP_84910780350</v>
      </c>
      <c r="G4156" t="str">
        <f>IF(ISNA(VLOOKUP(F4156,$F$3:F4155,1,0)),"","DUP!")</f>
        <v/>
      </c>
      <c r="H4156" t="str">
        <f t="shared" si="137"/>
        <v>INSERT INTO ZONE_MAP (SERVICE_ID, SERVICE_NAME, CODE, NW_GROUP, ZONE) VALUES (1,'SMS','84910780350','84910780350','VNP');</v>
      </c>
    </row>
    <row r="4157" spans="1:8">
      <c r="A4157" s="25" t="s">
        <v>8499</v>
      </c>
      <c r="B4157" s="25" t="s">
        <v>7518</v>
      </c>
      <c r="C4157" s="25" t="s">
        <v>253</v>
      </c>
      <c r="D4157">
        <v>1</v>
      </c>
      <c r="E4157" s="25" t="s">
        <v>8</v>
      </c>
      <c r="F4157" t="str">
        <f t="shared" si="136"/>
        <v>VNP_84910780360</v>
      </c>
      <c r="G4157" t="str">
        <f>IF(ISNA(VLOOKUP(F4157,$F$3:F4156,1,0)),"","DUP!")</f>
        <v/>
      </c>
      <c r="H4157" t="str">
        <f t="shared" si="137"/>
        <v>INSERT INTO ZONE_MAP (SERVICE_ID, SERVICE_NAME, CODE, NW_GROUP, ZONE) VALUES (1,'SMS','84910780360','84910780360','VNP');</v>
      </c>
    </row>
    <row r="4158" spans="1:8">
      <c r="A4158" s="25" t="s">
        <v>8500</v>
      </c>
      <c r="B4158" s="25" t="s">
        <v>7518</v>
      </c>
      <c r="C4158" s="25" t="s">
        <v>253</v>
      </c>
      <c r="D4158">
        <v>1</v>
      </c>
      <c r="E4158" s="25" t="s">
        <v>8</v>
      </c>
      <c r="F4158" t="str">
        <f t="shared" si="136"/>
        <v>VNP_84910780370</v>
      </c>
      <c r="G4158" t="str">
        <f>IF(ISNA(VLOOKUP(F4158,$F$3:F4157,1,0)),"","DUP!")</f>
        <v/>
      </c>
      <c r="H4158" t="str">
        <f t="shared" si="137"/>
        <v>INSERT INTO ZONE_MAP (SERVICE_ID, SERVICE_NAME, CODE, NW_GROUP, ZONE) VALUES (1,'SMS','84910780370','84910780370','VNP');</v>
      </c>
    </row>
    <row r="4159" spans="1:8">
      <c r="A4159" s="25" t="s">
        <v>8501</v>
      </c>
      <c r="B4159" s="25" t="s">
        <v>7515</v>
      </c>
      <c r="C4159" s="25" t="s">
        <v>7516</v>
      </c>
      <c r="D4159">
        <v>1</v>
      </c>
      <c r="E4159" s="25" t="s">
        <v>8</v>
      </c>
      <c r="F4159" t="str">
        <f t="shared" si="136"/>
        <v>VNPT_849107808</v>
      </c>
      <c r="G4159" t="str">
        <f>IF(ISNA(VLOOKUP(F4159,$F$3:F4158,1,0)),"","DUP!")</f>
        <v/>
      </c>
      <c r="H4159" t="str">
        <f t="shared" si="137"/>
        <v>INSERT INTO ZONE_MAP (SERVICE_ID, SERVICE_NAME, CODE, NW_GROUP, ZONE) VALUES (1,'SMS','849107808','849107808','VNPT');</v>
      </c>
    </row>
    <row r="4160" spans="1:8">
      <c r="A4160" s="25" t="s">
        <v>8502</v>
      </c>
      <c r="B4160" s="25" t="s">
        <v>7539</v>
      </c>
      <c r="C4160" s="25" t="s">
        <v>7516</v>
      </c>
      <c r="D4160">
        <v>1</v>
      </c>
      <c r="E4160" s="25" t="s">
        <v>8</v>
      </c>
      <c r="F4160" t="str">
        <f t="shared" si="136"/>
        <v>VNPT_84910780800126</v>
      </c>
      <c r="G4160" t="str">
        <f>IF(ISNA(VLOOKUP(F4160,$F$3:F4159,1,0)),"","DUP!")</f>
        <v/>
      </c>
      <c r="H4160" t="str">
        <f t="shared" si="137"/>
        <v>INSERT INTO ZONE_MAP (SERVICE_ID, SERVICE_NAME, CODE, NW_GROUP, ZONE) VALUES (1,'SMS','84910780800126','84910780800126','VNPT');</v>
      </c>
    </row>
    <row r="4161" spans="1:8">
      <c r="A4161" s="25" t="s">
        <v>8503</v>
      </c>
      <c r="B4161" s="25" t="s">
        <v>7518</v>
      </c>
      <c r="C4161" s="25" t="s">
        <v>253</v>
      </c>
      <c r="D4161">
        <v>1</v>
      </c>
      <c r="E4161" s="25" t="s">
        <v>8</v>
      </c>
      <c r="F4161" t="str">
        <f t="shared" si="136"/>
        <v>VNP_8491078085</v>
      </c>
      <c r="G4161" t="str">
        <f>IF(ISNA(VLOOKUP(F4161,$F$3:F4160,1,0)),"","DUP!")</f>
        <v/>
      </c>
      <c r="H4161" t="str">
        <f t="shared" si="137"/>
        <v>INSERT INTO ZONE_MAP (SERVICE_ID, SERVICE_NAME, CODE, NW_GROUP, ZONE) VALUES (1,'SMS','8491078085','8491078085','VNP');</v>
      </c>
    </row>
    <row r="4162" spans="1:8">
      <c r="A4162" s="25" t="s">
        <v>8504</v>
      </c>
      <c r="B4162" s="25" t="s">
        <v>7515</v>
      </c>
      <c r="C4162" s="25" t="s">
        <v>7516</v>
      </c>
      <c r="D4162">
        <v>1</v>
      </c>
      <c r="E4162" s="25" t="s">
        <v>8</v>
      </c>
      <c r="F4162" t="str">
        <f t="shared" si="136"/>
        <v>VNPT_849107813</v>
      </c>
      <c r="G4162" t="str">
        <f>IF(ISNA(VLOOKUP(F4162,$F$3:F4161,1,0)),"","DUP!")</f>
        <v/>
      </c>
      <c r="H4162" t="str">
        <f t="shared" si="137"/>
        <v>INSERT INTO ZONE_MAP (SERVICE_ID, SERVICE_NAME, CODE, NW_GROUP, ZONE) VALUES (1,'SMS','849107813','849107813','VNPT');</v>
      </c>
    </row>
    <row r="4163" spans="1:8">
      <c r="A4163" s="25" t="s">
        <v>8505</v>
      </c>
      <c r="B4163" s="25" t="s">
        <v>7518</v>
      </c>
      <c r="C4163" s="25" t="s">
        <v>253</v>
      </c>
      <c r="D4163">
        <v>1</v>
      </c>
      <c r="E4163" s="25" t="s">
        <v>8</v>
      </c>
      <c r="F4163" t="str">
        <f t="shared" si="136"/>
        <v>VNP_84910781350</v>
      </c>
      <c r="G4163" t="str">
        <f>IF(ISNA(VLOOKUP(F4163,$F$3:F4162,1,0)),"","DUP!")</f>
        <v/>
      </c>
      <c r="H4163" t="str">
        <f t="shared" si="137"/>
        <v>INSERT INTO ZONE_MAP (SERVICE_ID, SERVICE_NAME, CODE, NW_GROUP, ZONE) VALUES (1,'SMS','84910781350','84910781350','VNP');</v>
      </c>
    </row>
    <row r="4164" spans="1:8">
      <c r="A4164" s="25" t="s">
        <v>8506</v>
      </c>
      <c r="B4164" s="25" t="s">
        <v>7518</v>
      </c>
      <c r="C4164" s="25" t="s">
        <v>253</v>
      </c>
      <c r="D4164">
        <v>1</v>
      </c>
      <c r="E4164" s="25" t="s">
        <v>8</v>
      </c>
      <c r="F4164" t="str">
        <f t="shared" ref="F4164:F4227" si="138">C4164&amp;"_"&amp;A4164</f>
        <v>VNP_84910781360</v>
      </c>
      <c r="G4164" t="str">
        <f>IF(ISNA(VLOOKUP(F4164,$F$3:F4163,1,0)),"","DUP!")</f>
        <v/>
      </c>
      <c r="H4164" t="str">
        <f t="shared" si="137"/>
        <v>INSERT INTO ZONE_MAP (SERVICE_ID, SERVICE_NAME, CODE, NW_GROUP, ZONE) VALUES (1,'SMS','84910781360','84910781360','VNP');</v>
      </c>
    </row>
    <row r="4165" spans="1:8">
      <c r="A4165" s="25" t="s">
        <v>8507</v>
      </c>
      <c r="B4165" s="25" t="s">
        <v>7518</v>
      </c>
      <c r="C4165" s="25" t="s">
        <v>253</v>
      </c>
      <c r="D4165">
        <v>1</v>
      </c>
      <c r="E4165" s="25" t="s">
        <v>8</v>
      </c>
      <c r="F4165" t="str">
        <f t="shared" si="138"/>
        <v>VNP_849107813705</v>
      </c>
      <c r="G4165" t="str">
        <f>IF(ISNA(VLOOKUP(F4165,$F$3:F4164,1,0)),"","DUP!")</f>
        <v/>
      </c>
      <c r="H4165" t="str">
        <f t="shared" si="137"/>
        <v>INSERT INTO ZONE_MAP (SERVICE_ID, SERVICE_NAME, CODE, NW_GROUP, ZONE) VALUES (1,'SMS','849107813705','849107813705','VNP');</v>
      </c>
    </row>
    <row r="4166" spans="1:8">
      <c r="A4166" s="25" t="s">
        <v>8508</v>
      </c>
      <c r="B4166" s="25" t="s">
        <v>7518</v>
      </c>
      <c r="C4166" s="25" t="s">
        <v>253</v>
      </c>
      <c r="D4166">
        <v>1</v>
      </c>
      <c r="E4166" s="25" t="s">
        <v>8</v>
      </c>
      <c r="F4166" t="str">
        <f t="shared" si="138"/>
        <v>VNP_849107813706</v>
      </c>
      <c r="G4166" t="str">
        <f>IF(ISNA(VLOOKUP(F4166,$F$3:F4165,1,0)),"","DUP!")</f>
        <v/>
      </c>
      <c r="H4166" t="str">
        <f t="shared" si="137"/>
        <v>INSERT INTO ZONE_MAP (SERVICE_ID, SERVICE_NAME, CODE, NW_GROUP, ZONE) VALUES (1,'SMS','849107813706','849107813706','VNP');</v>
      </c>
    </row>
    <row r="4167" spans="1:8">
      <c r="A4167" s="25" t="s">
        <v>8509</v>
      </c>
      <c r="B4167" s="25" t="s">
        <v>7518</v>
      </c>
      <c r="C4167" s="25" t="s">
        <v>253</v>
      </c>
      <c r="D4167">
        <v>1</v>
      </c>
      <c r="E4167" s="25" t="s">
        <v>8</v>
      </c>
      <c r="F4167" t="str">
        <f t="shared" si="138"/>
        <v>VNP_849107813709</v>
      </c>
      <c r="G4167" t="str">
        <f>IF(ISNA(VLOOKUP(F4167,$F$3:F4166,1,0)),"","DUP!")</f>
        <v/>
      </c>
      <c r="H4167" t="str">
        <f t="shared" si="137"/>
        <v>INSERT INTO ZONE_MAP (SERVICE_ID, SERVICE_NAME, CODE, NW_GROUP, ZONE) VALUES (1,'SMS','849107813709','849107813709','VNP');</v>
      </c>
    </row>
    <row r="4168" spans="1:8">
      <c r="A4168" s="25" t="s">
        <v>8510</v>
      </c>
      <c r="B4168" s="25" t="s">
        <v>7518</v>
      </c>
      <c r="C4168" s="25" t="s">
        <v>253</v>
      </c>
      <c r="D4168">
        <v>1</v>
      </c>
      <c r="E4168" s="25" t="s">
        <v>8</v>
      </c>
      <c r="F4168" t="str">
        <f t="shared" si="138"/>
        <v>VNP_849107813863</v>
      </c>
      <c r="G4168" t="str">
        <f>IF(ISNA(VLOOKUP(F4168,$F$3:F4167,1,0)),"","DUP!")</f>
        <v/>
      </c>
      <c r="H4168" t="str">
        <f t="shared" si="137"/>
        <v>INSERT INTO ZONE_MAP (SERVICE_ID, SERVICE_NAME, CODE, NW_GROUP, ZONE) VALUES (1,'SMS','849107813863','849107813863','VNP');</v>
      </c>
    </row>
    <row r="4169" spans="1:8">
      <c r="A4169" s="25" t="s">
        <v>8511</v>
      </c>
      <c r="B4169" s="25" t="s">
        <v>7515</v>
      </c>
      <c r="C4169" s="25" t="s">
        <v>7516</v>
      </c>
      <c r="D4169">
        <v>1</v>
      </c>
      <c r="E4169" s="25" t="s">
        <v>8</v>
      </c>
      <c r="F4169" t="str">
        <f t="shared" si="138"/>
        <v>VNPT_849107818</v>
      </c>
      <c r="G4169" t="str">
        <f>IF(ISNA(VLOOKUP(F4169,$F$3:F4168,1,0)),"","DUP!")</f>
        <v/>
      </c>
      <c r="H4169" t="str">
        <f t="shared" si="137"/>
        <v>INSERT INTO ZONE_MAP (SERVICE_ID, SERVICE_NAME, CODE, NW_GROUP, ZONE) VALUES (1,'SMS','849107818','849107818','VNPT');</v>
      </c>
    </row>
    <row r="4170" spans="1:8">
      <c r="A4170" s="25" t="s">
        <v>8512</v>
      </c>
      <c r="B4170" s="25" t="s">
        <v>7539</v>
      </c>
      <c r="C4170" s="25" t="s">
        <v>7516</v>
      </c>
      <c r="D4170">
        <v>1</v>
      </c>
      <c r="E4170" s="25" t="s">
        <v>8</v>
      </c>
      <c r="F4170" t="str">
        <f t="shared" si="138"/>
        <v>VNPT_84910781800126</v>
      </c>
      <c r="G4170" t="str">
        <f>IF(ISNA(VLOOKUP(F4170,$F$3:F4169,1,0)),"","DUP!")</f>
        <v/>
      </c>
      <c r="H4170" t="str">
        <f t="shared" si="137"/>
        <v>INSERT INTO ZONE_MAP (SERVICE_ID, SERVICE_NAME, CODE, NW_GROUP, ZONE) VALUES (1,'SMS','84910781800126','84910781800126','VNPT');</v>
      </c>
    </row>
    <row r="4171" spans="1:8">
      <c r="A4171" s="25" t="s">
        <v>8513</v>
      </c>
      <c r="B4171" s="25" t="s">
        <v>7518</v>
      </c>
      <c r="C4171" s="25" t="s">
        <v>253</v>
      </c>
      <c r="D4171">
        <v>1</v>
      </c>
      <c r="E4171" s="25" t="s">
        <v>8</v>
      </c>
      <c r="F4171" t="str">
        <f t="shared" si="138"/>
        <v>VNP_8491078185</v>
      </c>
      <c r="G4171" t="str">
        <f>IF(ISNA(VLOOKUP(F4171,$F$3:F4170,1,0)),"","DUP!")</f>
        <v/>
      </c>
      <c r="H4171" t="str">
        <f t="shared" si="137"/>
        <v>INSERT INTO ZONE_MAP (SERVICE_ID, SERVICE_NAME, CODE, NW_GROUP, ZONE) VALUES (1,'SMS','8491078185','8491078185','VNP');</v>
      </c>
    </row>
    <row r="4172" spans="1:8">
      <c r="A4172" s="25" t="s">
        <v>8514</v>
      </c>
      <c r="B4172" s="25" t="s">
        <v>7515</v>
      </c>
      <c r="C4172" s="25" t="s">
        <v>7516</v>
      </c>
      <c r="D4172">
        <v>1</v>
      </c>
      <c r="E4172" s="25" t="s">
        <v>8</v>
      </c>
      <c r="F4172" t="str">
        <f t="shared" si="138"/>
        <v>VNPT_84910793</v>
      </c>
      <c r="G4172" t="str">
        <f>IF(ISNA(VLOOKUP(F4172,$F$3:F4171,1,0)),"","DUP!")</f>
        <v/>
      </c>
      <c r="H4172" t="str">
        <f t="shared" si="137"/>
        <v>INSERT INTO ZONE_MAP (SERVICE_ID, SERVICE_NAME, CODE, NW_GROUP, ZONE) VALUES (1,'SMS','84910793','84910793','VNPT');</v>
      </c>
    </row>
    <row r="4173" spans="1:8">
      <c r="A4173" s="25" t="s">
        <v>8515</v>
      </c>
      <c r="B4173" s="25" t="s">
        <v>7518</v>
      </c>
      <c r="C4173" s="25" t="s">
        <v>253</v>
      </c>
      <c r="D4173">
        <v>1</v>
      </c>
      <c r="E4173" s="25" t="s">
        <v>8</v>
      </c>
      <c r="F4173" t="str">
        <f t="shared" si="138"/>
        <v>VNP_8491079350</v>
      </c>
      <c r="G4173" t="str">
        <f>IF(ISNA(VLOOKUP(F4173,$F$3:F4172,1,0)),"","DUP!")</f>
        <v/>
      </c>
      <c r="H4173" t="str">
        <f t="shared" si="137"/>
        <v>INSERT INTO ZONE_MAP (SERVICE_ID, SERVICE_NAME, CODE, NW_GROUP, ZONE) VALUES (1,'SMS','8491079350','8491079350','VNP');</v>
      </c>
    </row>
    <row r="4174" spans="1:8">
      <c r="A4174" s="25" t="s">
        <v>8516</v>
      </c>
      <c r="B4174" s="25" t="s">
        <v>7518</v>
      </c>
      <c r="C4174" s="25" t="s">
        <v>253</v>
      </c>
      <c r="D4174">
        <v>1</v>
      </c>
      <c r="E4174" s="25" t="s">
        <v>8</v>
      </c>
      <c r="F4174" t="str">
        <f t="shared" si="138"/>
        <v>VNP_84910793510</v>
      </c>
      <c r="G4174" t="str">
        <f>IF(ISNA(VLOOKUP(F4174,$F$3:F4173,1,0)),"","DUP!")</f>
        <v/>
      </c>
      <c r="H4174" t="str">
        <f t="shared" si="137"/>
        <v>INSERT INTO ZONE_MAP (SERVICE_ID, SERVICE_NAME, CODE, NW_GROUP, ZONE) VALUES (1,'SMS','84910793510','84910793510','VNP');</v>
      </c>
    </row>
    <row r="4175" spans="1:8">
      <c r="A4175" s="25" t="s">
        <v>8517</v>
      </c>
      <c r="B4175" s="25" t="s">
        <v>7518</v>
      </c>
      <c r="C4175" s="25" t="s">
        <v>253</v>
      </c>
      <c r="D4175">
        <v>1</v>
      </c>
      <c r="E4175" s="25" t="s">
        <v>8</v>
      </c>
      <c r="F4175" t="str">
        <f t="shared" si="138"/>
        <v>VNP_84910793530</v>
      </c>
      <c r="G4175" t="str">
        <f>IF(ISNA(VLOOKUP(F4175,$F$3:F4174,1,0)),"","DUP!")</f>
        <v/>
      </c>
      <c r="H4175" t="str">
        <f t="shared" si="137"/>
        <v>INSERT INTO ZONE_MAP (SERVICE_ID, SERVICE_NAME, CODE, NW_GROUP, ZONE) VALUES (1,'SMS','84910793530','84910793530','VNP');</v>
      </c>
    </row>
    <row r="4176" spans="1:8">
      <c r="A4176" s="25" t="s">
        <v>8518</v>
      </c>
      <c r="B4176" s="25" t="s">
        <v>7518</v>
      </c>
      <c r="C4176" s="25" t="s">
        <v>253</v>
      </c>
      <c r="D4176">
        <v>1</v>
      </c>
      <c r="E4176" s="25" t="s">
        <v>8</v>
      </c>
      <c r="F4176" t="str">
        <f t="shared" si="138"/>
        <v>VNP_84910793532</v>
      </c>
      <c r="G4176" t="str">
        <f>IF(ISNA(VLOOKUP(F4176,$F$3:F4175,1,0)),"","DUP!")</f>
        <v/>
      </c>
      <c r="H4176" t="str">
        <f t="shared" si="137"/>
        <v>INSERT INTO ZONE_MAP (SERVICE_ID, SERVICE_NAME, CODE, NW_GROUP, ZONE) VALUES (1,'SMS','84910793532','84910793532','VNP');</v>
      </c>
    </row>
    <row r="4177" spans="1:8">
      <c r="A4177" s="25" t="s">
        <v>8519</v>
      </c>
      <c r="B4177" s="25" t="s">
        <v>7518</v>
      </c>
      <c r="C4177" s="25" t="s">
        <v>253</v>
      </c>
      <c r="D4177">
        <v>1</v>
      </c>
      <c r="E4177" s="25" t="s">
        <v>8</v>
      </c>
      <c r="F4177" t="str">
        <f t="shared" si="138"/>
        <v>VNP_84910793533</v>
      </c>
      <c r="G4177" t="str">
        <f>IF(ISNA(VLOOKUP(F4177,$F$3:F4176,1,0)),"","DUP!")</f>
        <v/>
      </c>
      <c r="H4177" t="str">
        <f t="shared" si="137"/>
        <v>INSERT INTO ZONE_MAP (SERVICE_ID, SERVICE_NAME, CODE, NW_GROUP, ZONE) VALUES (1,'SMS','84910793533','84910793533','VNP');</v>
      </c>
    </row>
    <row r="4178" spans="1:8">
      <c r="A4178" s="25" t="s">
        <v>8520</v>
      </c>
      <c r="B4178" s="25" t="s">
        <v>7518</v>
      </c>
      <c r="C4178" s="25" t="s">
        <v>253</v>
      </c>
      <c r="D4178">
        <v>1</v>
      </c>
      <c r="E4178" s="25" t="s">
        <v>8</v>
      </c>
      <c r="F4178" t="str">
        <f t="shared" si="138"/>
        <v>VNP_84910793540</v>
      </c>
      <c r="G4178" t="str">
        <f>IF(ISNA(VLOOKUP(F4178,$F$3:F4177,1,0)),"","DUP!")</f>
        <v/>
      </c>
      <c r="H4178" t="str">
        <f t="shared" si="137"/>
        <v>INSERT INTO ZONE_MAP (SERVICE_ID, SERVICE_NAME, CODE, NW_GROUP, ZONE) VALUES (1,'SMS','84910793540','84910793540','VNP');</v>
      </c>
    </row>
    <row r="4179" spans="1:8">
      <c r="A4179" s="25" t="s">
        <v>8521</v>
      </c>
      <c r="B4179" s="25" t="s">
        <v>7518</v>
      </c>
      <c r="C4179" s="25" t="s">
        <v>253</v>
      </c>
      <c r="D4179">
        <v>1</v>
      </c>
      <c r="E4179" s="25" t="s">
        <v>8</v>
      </c>
      <c r="F4179" t="str">
        <f t="shared" si="138"/>
        <v>VNP_84910793541</v>
      </c>
      <c r="G4179" t="str">
        <f>IF(ISNA(VLOOKUP(F4179,$F$3:F4178,1,0)),"","DUP!")</f>
        <v/>
      </c>
      <c r="H4179" t="str">
        <f t="shared" si="137"/>
        <v>INSERT INTO ZONE_MAP (SERVICE_ID, SERVICE_NAME, CODE, NW_GROUP, ZONE) VALUES (1,'SMS','84910793541','84910793541','VNP');</v>
      </c>
    </row>
    <row r="4180" spans="1:8">
      <c r="A4180" s="25" t="s">
        <v>8522</v>
      </c>
      <c r="B4180" s="25" t="s">
        <v>7518</v>
      </c>
      <c r="C4180" s="25" t="s">
        <v>253</v>
      </c>
      <c r="D4180">
        <v>1</v>
      </c>
      <c r="E4180" s="25" t="s">
        <v>8</v>
      </c>
      <c r="F4180" t="str">
        <f t="shared" si="138"/>
        <v>VNP_84910793560</v>
      </c>
      <c r="G4180" t="str">
        <f>IF(ISNA(VLOOKUP(F4180,$F$3:F4179,1,0)),"","DUP!")</f>
        <v/>
      </c>
      <c r="H4180" t="str">
        <f t="shared" si="137"/>
        <v>INSERT INTO ZONE_MAP (SERVICE_ID, SERVICE_NAME, CODE, NW_GROUP, ZONE) VALUES (1,'SMS','84910793560','84910793560','VNP');</v>
      </c>
    </row>
    <row r="4181" spans="1:8">
      <c r="A4181" s="25" t="s">
        <v>8523</v>
      </c>
      <c r="B4181" s="25" t="s">
        <v>7518</v>
      </c>
      <c r="C4181" s="25" t="s">
        <v>253</v>
      </c>
      <c r="D4181">
        <v>1</v>
      </c>
      <c r="E4181" s="25" t="s">
        <v>8</v>
      </c>
      <c r="F4181" t="str">
        <f t="shared" si="138"/>
        <v>VNP_84910793561</v>
      </c>
      <c r="G4181" t="str">
        <f>IF(ISNA(VLOOKUP(F4181,$F$3:F4180,1,0)),"","DUP!")</f>
        <v/>
      </c>
      <c r="H4181" t="str">
        <f t="shared" si="137"/>
        <v>INSERT INTO ZONE_MAP (SERVICE_ID, SERVICE_NAME, CODE, NW_GROUP, ZONE) VALUES (1,'SMS','84910793561','84910793561','VNP');</v>
      </c>
    </row>
    <row r="4182" spans="1:8">
      <c r="A4182" s="25" t="s">
        <v>8524</v>
      </c>
      <c r="B4182" s="25" t="s">
        <v>7518</v>
      </c>
      <c r="C4182" s="25" t="s">
        <v>253</v>
      </c>
      <c r="D4182">
        <v>1</v>
      </c>
      <c r="E4182" s="25" t="s">
        <v>8</v>
      </c>
      <c r="F4182" t="str">
        <f t="shared" si="138"/>
        <v>VNP_84910793570</v>
      </c>
      <c r="G4182" t="str">
        <f>IF(ISNA(VLOOKUP(F4182,$F$3:F4181,1,0)),"","DUP!")</f>
        <v/>
      </c>
      <c r="H4182" t="str">
        <f t="shared" si="137"/>
        <v>INSERT INTO ZONE_MAP (SERVICE_ID, SERVICE_NAME, CODE, NW_GROUP, ZONE) VALUES (1,'SMS','84910793570','84910793570','VNP');</v>
      </c>
    </row>
    <row r="4183" spans="1:8">
      <c r="A4183" s="25" t="s">
        <v>8525</v>
      </c>
      <c r="B4183" s="25" t="s">
        <v>7518</v>
      </c>
      <c r="C4183" s="25" t="s">
        <v>253</v>
      </c>
      <c r="D4183">
        <v>1</v>
      </c>
      <c r="E4183" s="25" t="s">
        <v>8</v>
      </c>
      <c r="F4183" t="str">
        <f t="shared" si="138"/>
        <v>VNP_84910793580</v>
      </c>
      <c r="G4183" t="str">
        <f>IF(ISNA(VLOOKUP(F4183,$F$3:F4182,1,0)),"","DUP!")</f>
        <v/>
      </c>
      <c r="H4183" t="str">
        <f t="shared" si="137"/>
        <v>INSERT INTO ZONE_MAP (SERVICE_ID, SERVICE_NAME, CODE, NW_GROUP, ZONE) VALUES (1,'SMS','84910793580','84910793580','VNP');</v>
      </c>
    </row>
    <row r="4184" spans="1:8">
      <c r="A4184" s="25" t="s">
        <v>8526</v>
      </c>
      <c r="B4184" s="25" t="s">
        <v>7518</v>
      </c>
      <c r="C4184" s="25" t="s">
        <v>253</v>
      </c>
      <c r="D4184">
        <v>1</v>
      </c>
      <c r="E4184" s="25" t="s">
        <v>8</v>
      </c>
      <c r="F4184" t="str">
        <f t="shared" si="138"/>
        <v>VNP_84910793590</v>
      </c>
      <c r="G4184" t="str">
        <f>IF(ISNA(VLOOKUP(F4184,$F$3:F4183,1,0)),"","DUP!")</f>
        <v/>
      </c>
      <c r="H4184" t="str">
        <f t="shared" si="137"/>
        <v>INSERT INTO ZONE_MAP (SERVICE_ID, SERVICE_NAME, CODE, NW_GROUP, ZONE) VALUES (1,'SMS','84910793590','84910793590','VNP');</v>
      </c>
    </row>
    <row r="4185" spans="1:8">
      <c r="A4185" s="25" t="s">
        <v>8527</v>
      </c>
      <c r="B4185" s="25" t="s">
        <v>7518</v>
      </c>
      <c r="C4185" s="25" t="s">
        <v>253</v>
      </c>
      <c r="D4185">
        <v>1</v>
      </c>
      <c r="E4185" s="25" t="s">
        <v>8</v>
      </c>
      <c r="F4185" t="str">
        <f t="shared" si="138"/>
        <v>VNP_8491079360</v>
      </c>
      <c r="G4185" t="str">
        <f>IF(ISNA(VLOOKUP(F4185,$F$3:F4184,1,0)),"","DUP!")</f>
        <v/>
      </c>
      <c r="H4185" t="str">
        <f t="shared" si="137"/>
        <v>INSERT INTO ZONE_MAP (SERVICE_ID, SERVICE_NAME, CODE, NW_GROUP, ZONE) VALUES (1,'SMS','8491079360','8491079360','VNP');</v>
      </c>
    </row>
    <row r="4186" spans="1:8">
      <c r="A4186" s="25" t="s">
        <v>8528</v>
      </c>
      <c r="B4186" s="25" t="s">
        <v>7518</v>
      </c>
      <c r="C4186" s="25" t="s">
        <v>253</v>
      </c>
      <c r="D4186">
        <v>1</v>
      </c>
      <c r="E4186" s="25" t="s">
        <v>8</v>
      </c>
      <c r="F4186" t="str">
        <f t="shared" si="138"/>
        <v>VNP_84910793661</v>
      </c>
      <c r="G4186" t="str">
        <f>IF(ISNA(VLOOKUP(F4186,$F$3:F4185,1,0)),"","DUP!")</f>
        <v/>
      </c>
      <c r="H4186" t="str">
        <f t="shared" si="137"/>
        <v>INSERT INTO ZONE_MAP (SERVICE_ID, SERVICE_NAME, CODE, NW_GROUP, ZONE) VALUES (1,'SMS','84910793661','84910793661','VNP');</v>
      </c>
    </row>
    <row r="4187" spans="1:8">
      <c r="A4187" s="25" t="s">
        <v>8529</v>
      </c>
      <c r="B4187" s="25" t="s">
        <v>7515</v>
      </c>
      <c r="C4187" s="25" t="s">
        <v>7516</v>
      </c>
      <c r="D4187">
        <v>1</v>
      </c>
      <c r="E4187" s="25" t="s">
        <v>8</v>
      </c>
      <c r="F4187" t="str">
        <f t="shared" si="138"/>
        <v>VNPT_84910798</v>
      </c>
      <c r="G4187" t="str">
        <f>IF(ISNA(VLOOKUP(F4187,$F$3:F4186,1,0)),"","DUP!")</f>
        <v/>
      </c>
      <c r="H4187" t="str">
        <f t="shared" si="137"/>
        <v>INSERT INTO ZONE_MAP (SERVICE_ID, SERVICE_NAME, CODE, NW_GROUP, ZONE) VALUES (1,'SMS','84910798','84910798','VNPT');</v>
      </c>
    </row>
    <row r="4188" spans="1:8">
      <c r="A4188" s="25" t="s">
        <v>8530</v>
      </c>
      <c r="B4188" s="25" t="s">
        <v>7539</v>
      </c>
      <c r="C4188" s="25" t="s">
        <v>7516</v>
      </c>
      <c r="D4188">
        <v>1</v>
      </c>
      <c r="E4188" s="25" t="s">
        <v>8</v>
      </c>
      <c r="F4188" t="str">
        <f t="shared" si="138"/>
        <v>VNPT_8491079800126</v>
      </c>
      <c r="G4188" t="str">
        <f>IF(ISNA(VLOOKUP(F4188,$F$3:F4187,1,0)),"","DUP!")</f>
        <v/>
      </c>
      <c r="H4188" t="str">
        <f t="shared" si="137"/>
        <v>INSERT INTO ZONE_MAP (SERVICE_ID, SERVICE_NAME, CODE, NW_GROUP, ZONE) VALUES (1,'SMS','8491079800126','8491079800126','VNPT');</v>
      </c>
    </row>
    <row r="4189" spans="1:8">
      <c r="A4189" s="25" t="s">
        <v>8531</v>
      </c>
      <c r="B4189" s="25" t="s">
        <v>7515</v>
      </c>
      <c r="C4189" s="25" t="s">
        <v>7516</v>
      </c>
      <c r="D4189">
        <v>1</v>
      </c>
      <c r="E4189" s="25" t="s">
        <v>8</v>
      </c>
      <c r="F4189" t="str">
        <f t="shared" si="138"/>
        <v>VNPT_8491083</v>
      </c>
      <c r="G4189" t="str">
        <f>IF(ISNA(VLOOKUP(F4189,$F$3:F4188,1,0)),"","DUP!")</f>
        <v/>
      </c>
      <c r="H4189" t="str">
        <f t="shared" si="137"/>
        <v>INSERT INTO ZONE_MAP (SERVICE_ID, SERVICE_NAME, CODE, NW_GROUP, ZONE) VALUES (1,'SMS','8491083','8491083','VNPT');</v>
      </c>
    </row>
    <row r="4190" spans="1:8">
      <c r="A4190" s="25" t="s">
        <v>8532</v>
      </c>
      <c r="B4190" s="25" t="s">
        <v>7518</v>
      </c>
      <c r="C4190" s="25" t="s">
        <v>253</v>
      </c>
      <c r="D4190">
        <v>1</v>
      </c>
      <c r="E4190" s="25" t="s">
        <v>8</v>
      </c>
      <c r="F4190" t="str">
        <f t="shared" si="138"/>
        <v>VNP_849108350</v>
      </c>
      <c r="G4190" t="str">
        <f>IF(ISNA(VLOOKUP(F4190,$F$3:F4189,1,0)),"","DUP!")</f>
        <v/>
      </c>
      <c r="H4190" t="str">
        <f t="shared" si="137"/>
        <v>INSERT INTO ZONE_MAP (SERVICE_ID, SERVICE_NAME, CODE, NW_GROUP, ZONE) VALUES (1,'SMS','849108350','849108350','VNP');</v>
      </c>
    </row>
    <row r="4191" spans="1:8">
      <c r="A4191" s="25" t="s">
        <v>8533</v>
      </c>
      <c r="B4191" s="25" t="s">
        <v>7518</v>
      </c>
      <c r="C4191" s="25" t="s">
        <v>253</v>
      </c>
      <c r="D4191">
        <v>1</v>
      </c>
      <c r="E4191" s="25" t="s">
        <v>8</v>
      </c>
      <c r="F4191" t="str">
        <f t="shared" si="138"/>
        <v>VNP_8491083523</v>
      </c>
      <c r="G4191" t="str">
        <f>IF(ISNA(VLOOKUP(F4191,$F$3:F4190,1,0)),"","DUP!")</f>
        <v/>
      </c>
      <c r="H4191" t="str">
        <f t="shared" si="137"/>
        <v>INSERT INTO ZONE_MAP (SERVICE_ID, SERVICE_NAME, CODE, NW_GROUP, ZONE) VALUES (1,'SMS','8491083523','8491083523','VNP');</v>
      </c>
    </row>
    <row r="4192" spans="1:8">
      <c r="A4192" s="25" t="s">
        <v>8534</v>
      </c>
      <c r="B4192" s="25" t="s">
        <v>7518</v>
      </c>
      <c r="C4192" s="25" t="s">
        <v>253</v>
      </c>
      <c r="D4192">
        <v>1</v>
      </c>
      <c r="E4192" s="25" t="s">
        <v>8</v>
      </c>
      <c r="F4192" t="str">
        <f t="shared" si="138"/>
        <v>VNP_8491083530</v>
      </c>
      <c r="G4192" t="str">
        <f>IF(ISNA(VLOOKUP(F4192,$F$3:F4191,1,0)),"","DUP!")</f>
        <v/>
      </c>
      <c r="H4192" t="str">
        <f t="shared" si="137"/>
        <v>INSERT INTO ZONE_MAP (SERVICE_ID, SERVICE_NAME, CODE, NW_GROUP, ZONE) VALUES (1,'SMS','8491083530','8491083530','VNP');</v>
      </c>
    </row>
    <row r="4193" spans="1:8">
      <c r="A4193" s="25" t="s">
        <v>8535</v>
      </c>
      <c r="B4193" s="25" t="s">
        <v>7518</v>
      </c>
      <c r="C4193" s="25" t="s">
        <v>253</v>
      </c>
      <c r="D4193">
        <v>1</v>
      </c>
      <c r="E4193" s="25" t="s">
        <v>8</v>
      </c>
      <c r="F4193" t="str">
        <f t="shared" si="138"/>
        <v>VNP_8491083536</v>
      </c>
      <c r="G4193" t="str">
        <f>IF(ISNA(VLOOKUP(F4193,$F$3:F4192,1,0)),"","DUP!")</f>
        <v/>
      </c>
      <c r="H4193" t="str">
        <f t="shared" si="137"/>
        <v>INSERT INTO ZONE_MAP (SERVICE_ID, SERVICE_NAME, CODE, NW_GROUP, ZONE) VALUES (1,'SMS','8491083536','8491083536','VNP');</v>
      </c>
    </row>
    <row r="4194" spans="1:8">
      <c r="A4194" s="25" t="s">
        <v>8536</v>
      </c>
      <c r="B4194" s="25" t="s">
        <v>7518</v>
      </c>
      <c r="C4194" s="25" t="s">
        <v>253</v>
      </c>
      <c r="D4194">
        <v>1</v>
      </c>
      <c r="E4194" s="25" t="s">
        <v>8</v>
      </c>
      <c r="F4194" t="str">
        <f t="shared" si="138"/>
        <v>VNP_8491083537</v>
      </c>
      <c r="G4194" t="str">
        <f>IF(ISNA(VLOOKUP(F4194,$F$3:F4193,1,0)),"","DUP!")</f>
        <v/>
      </c>
      <c r="H4194" t="str">
        <f t="shared" si="137"/>
        <v>INSERT INTO ZONE_MAP (SERVICE_ID, SERVICE_NAME, CODE, NW_GROUP, ZONE) VALUES (1,'SMS','8491083537','8491083537','VNP');</v>
      </c>
    </row>
    <row r="4195" spans="1:8">
      <c r="A4195" s="25" t="s">
        <v>8537</v>
      </c>
      <c r="B4195" s="25" t="s">
        <v>7518</v>
      </c>
      <c r="C4195" s="25" t="s">
        <v>253</v>
      </c>
      <c r="D4195">
        <v>1</v>
      </c>
      <c r="E4195" s="25" t="s">
        <v>8</v>
      </c>
      <c r="F4195" t="str">
        <f t="shared" si="138"/>
        <v>VNP_8491083539</v>
      </c>
      <c r="G4195" t="str">
        <f>IF(ISNA(VLOOKUP(F4195,$F$3:F4194,1,0)),"","DUP!")</f>
        <v/>
      </c>
      <c r="H4195" t="str">
        <f t="shared" si="137"/>
        <v>INSERT INTO ZONE_MAP (SERVICE_ID, SERVICE_NAME, CODE, NW_GROUP, ZONE) VALUES (1,'SMS','8491083539','8491083539','VNP');</v>
      </c>
    </row>
    <row r="4196" spans="1:8">
      <c r="A4196" s="25" t="s">
        <v>8538</v>
      </c>
      <c r="B4196" s="25" t="s">
        <v>7518</v>
      </c>
      <c r="C4196" s="25" t="s">
        <v>253</v>
      </c>
      <c r="D4196">
        <v>1</v>
      </c>
      <c r="E4196" s="25" t="s">
        <v>8</v>
      </c>
      <c r="F4196" t="str">
        <f t="shared" si="138"/>
        <v>VNP_8491083549</v>
      </c>
      <c r="G4196" t="str">
        <f>IF(ISNA(VLOOKUP(F4196,$F$3:F4195,1,0)),"","DUP!")</f>
        <v/>
      </c>
      <c r="H4196" t="str">
        <f t="shared" si="137"/>
        <v>INSERT INTO ZONE_MAP (SERVICE_ID, SERVICE_NAME, CODE, NW_GROUP, ZONE) VALUES (1,'SMS','8491083549','8491083549','VNP');</v>
      </c>
    </row>
    <row r="4197" spans="1:8">
      <c r="A4197" s="25" t="s">
        <v>8539</v>
      </c>
      <c r="B4197" s="25" t="s">
        <v>7518</v>
      </c>
      <c r="C4197" s="25" t="s">
        <v>253</v>
      </c>
      <c r="D4197">
        <v>1</v>
      </c>
      <c r="E4197" s="25" t="s">
        <v>8</v>
      </c>
      <c r="F4197" t="str">
        <f t="shared" si="138"/>
        <v>VNP_849108360</v>
      </c>
      <c r="G4197" t="str">
        <f>IF(ISNA(VLOOKUP(F4197,$F$3:F4196,1,0)),"","DUP!")</f>
        <v/>
      </c>
      <c r="H4197" t="str">
        <f t="shared" si="137"/>
        <v>INSERT INTO ZONE_MAP (SERVICE_ID, SERVICE_NAME, CODE, NW_GROUP, ZONE) VALUES (1,'SMS','849108360','849108360','VNP');</v>
      </c>
    </row>
    <row r="4198" spans="1:8">
      <c r="A4198" s="25" t="s">
        <v>8540</v>
      </c>
      <c r="B4198" s="25" t="s">
        <v>7518</v>
      </c>
      <c r="C4198" s="25" t="s">
        <v>253</v>
      </c>
      <c r="D4198">
        <v>1</v>
      </c>
      <c r="E4198" s="25" t="s">
        <v>8</v>
      </c>
      <c r="F4198" t="str">
        <f t="shared" si="138"/>
        <v>VNP_8491083610</v>
      </c>
      <c r="G4198" t="str">
        <f>IF(ISNA(VLOOKUP(F4198,$F$3:F4197,1,0)),"","DUP!")</f>
        <v/>
      </c>
      <c r="H4198" t="str">
        <f t="shared" si="137"/>
        <v>INSERT INTO ZONE_MAP (SERVICE_ID, SERVICE_NAME, CODE, NW_GROUP, ZONE) VALUES (1,'SMS','8491083610','8491083610','VNP');</v>
      </c>
    </row>
    <row r="4199" spans="1:8">
      <c r="A4199" s="25" t="s">
        <v>8541</v>
      </c>
      <c r="B4199" s="25" t="s">
        <v>7518</v>
      </c>
      <c r="C4199" s="25" t="s">
        <v>253</v>
      </c>
      <c r="D4199">
        <v>1</v>
      </c>
      <c r="E4199" s="25" t="s">
        <v>8</v>
      </c>
      <c r="F4199" t="str">
        <f t="shared" si="138"/>
        <v>VNP_8491083611</v>
      </c>
      <c r="G4199" t="str">
        <f>IF(ISNA(VLOOKUP(F4199,$F$3:F4198,1,0)),"","DUP!")</f>
        <v/>
      </c>
      <c r="H4199" t="str">
        <f t="shared" si="137"/>
        <v>INSERT INTO ZONE_MAP (SERVICE_ID, SERVICE_NAME, CODE, NW_GROUP, ZONE) VALUES (1,'SMS','8491083611','8491083611','VNP');</v>
      </c>
    </row>
    <row r="4200" spans="1:8">
      <c r="A4200" s="25" t="s">
        <v>8542</v>
      </c>
      <c r="B4200" s="25" t="s">
        <v>7518</v>
      </c>
      <c r="C4200" s="25" t="s">
        <v>253</v>
      </c>
      <c r="D4200">
        <v>1</v>
      </c>
      <c r="E4200" s="25" t="s">
        <v>8</v>
      </c>
      <c r="F4200" t="str">
        <f t="shared" si="138"/>
        <v>VNP_8491083612</v>
      </c>
      <c r="G4200" t="str">
        <f>IF(ISNA(VLOOKUP(F4200,$F$3:F4199,1,0)),"","DUP!")</f>
        <v/>
      </c>
      <c r="H4200" t="str">
        <f t="shared" si="137"/>
        <v>INSERT INTO ZONE_MAP (SERVICE_ID, SERVICE_NAME, CODE, NW_GROUP, ZONE) VALUES (1,'SMS','8491083612','8491083612','VNP');</v>
      </c>
    </row>
    <row r="4201" spans="1:8">
      <c r="A4201" s="25" t="s">
        <v>8543</v>
      </c>
      <c r="B4201" s="25" t="s">
        <v>7518</v>
      </c>
      <c r="C4201" s="25" t="s">
        <v>253</v>
      </c>
      <c r="D4201">
        <v>1</v>
      </c>
      <c r="E4201" s="25" t="s">
        <v>8</v>
      </c>
      <c r="F4201" t="str">
        <f t="shared" si="138"/>
        <v>VNP_8491083878</v>
      </c>
      <c r="G4201" t="str">
        <f>IF(ISNA(VLOOKUP(F4201,$F$3:F4200,1,0)),"","DUP!")</f>
        <v/>
      </c>
      <c r="H4201" t="str">
        <f t="shared" si="137"/>
        <v>INSERT INTO ZONE_MAP (SERVICE_ID, SERVICE_NAME, CODE, NW_GROUP, ZONE) VALUES (1,'SMS','8491083878','8491083878','VNP');</v>
      </c>
    </row>
    <row r="4202" spans="1:8">
      <c r="A4202" s="25" t="s">
        <v>8544</v>
      </c>
      <c r="B4202" s="25" t="s">
        <v>7518</v>
      </c>
      <c r="C4202" s="25" t="s">
        <v>253</v>
      </c>
      <c r="D4202">
        <v>1</v>
      </c>
      <c r="E4202" s="25" t="s">
        <v>8</v>
      </c>
      <c r="F4202" t="str">
        <f t="shared" si="138"/>
        <v>VNP_8491083880</v>
      </c>
      <c r="G4202" t="str">
        <f>IF(ISNA(VLOOKUP(F4202,$F$3:F4201,1,0)),"","DUP!")</f>
        <v/>
      </c>
      <c r="H4202" t="str">
        <f t="shared" si="137"/>
        <v>INSERT INTO ZONE_MAP (SERVICE_ID, SERVICE_NAME, CODE, NW_GROUP, ZONE) VALUES (1,'SMS','8491083880','8491083880','VNP');</v>
      </c>
    </row>
    <row r="4203" spans="1:8">
      <c r="A4203" s="25" t="s">
        <v>8545</v>
      </c>
      <c r="B4203" s="25" t="s">
        <v>7518</v>
      </c>
      <c r="C4203" s="25" t="s">
        <v>253</v>
      </c>
      <c r="D4203">
        <v>1</v>
      </c>
      <c r="E4203" s="25" t="s">
        <v>8</v>
      </c>
      <c r="F4203" t="str">
        <f t="shared" si="138"/>
        <v>VNP_8491083882</v>
      </c>
      <c r="G4203" t="str">
        <f>IF(ISNA(VLOOKUP(F4203,$F$3:F4202,1,0)),"","DUP!")</f>
        <v/>
      </c>
      <c r="H4203" t="str">
        <f t="shared" si="137"/>
        <v>INSERT INTO ZONE_MAP (SERVICE_ID, SERVICE_NAME, CODE, NW_GROUP, ZONE) VALUES (1,'SMS','8491083882','8491083882','VNP');</v>
      </c>
    </row>
    <row r="4204" spans="1:8">
      <c r="A4204" s="25" t="s">
        <v>8546</v>
      </c>
      <c r="B4204" s="25" t="s">
        <v>7518</v>
      </c>
      <c r="C4204" s="25" t="s">
        <v>253</v>
      </c>
      <c r="D4204">
        <v>1</v>
      </c>
      <c r="E4204" s="25" t="s">
        <v>8</v>
      </c>
      <c r="F4204" t="str">
        <f t="shared" si="138"/>
        <v>VNP_8491083884</v>
      </c>
      <c r="G4204" t="str">
        <f>IF(ISNA(VLOOKUP(F4204,$F$3:F4203,1,0)),"","DUP!")</f>
        <v/>
      </c>
      <c r="H4204" t="str">
        <f t="shared" si="137"/>
        <v>INSERT INTO ZONE_MAP (SERVICE_ID, SERVICE_NAME, CODE, NW_GROUP, ZONE) VALUES (1,'SMS','8491083884','8491083884','VNP');</v>
      </c>
    </row>
    <row r="4205" spans="1:8">
      <c r="A4205" s="25" t="s">
        <v>8547</v>
      </c>
      <c r="B4205" s="25" t="s">
        <v>7518</v>
      </c>
      <c r="C4205" s="25" t="s">
        <v>253</v>
      </c>
      <c r="D4205">
        <v>1</v>
      </c>
      <c r="E4205" s="25" t="s">
        <v>8</v>
      </c>
      <c r="F4205" t="str">
        <f t="shared" si="138"/>
        <v>VNP_8491083885</v>
      </c>
      <c r="G4205" t="str">
        <f>IF(ISNA(VLOOKUP(F4205,$F$3:F4204,1,0)),"","DUP!")</f>
        <v/>
      </c>
      <c r="H4205" t="str">
        <f t="shared" si="137"/>
        <v>INSERT INTO ZONE_MAP (SERVICE_ID, SERVICE_NAME, CODE, NW_GROUP, ZONE) VALUES (1,'SMS','8491083885','8491083885','VNP');</v>
      </c>
    </row>
    <row r="4206" spans="1:8">
      <c r="A4206" s="25" t="s">
        <v>8548</v>
      </c>
      <c r="B4206" s="25" t="s">
        <v>7518</v>
      </c>
      <c r="C4206" s="25" t="s">
        <v>253</v>
      </c>
      <c r="D4206">
        <v>1</v>
      </c>
      <c r="E4206" s="25" t="s">
        <v>8</v>
      </c>
      <c r="F4206" t="str">
        <f t="shared" si="138"/>
        <v>VNP_8491083886</v>
      </c>
      <c r="G4206" t="str">
        <f>IF(ISNA(VLOOKUP(F4206,$F$3:F4205,1,0)),"","DUP!")</f>
        <v/>
      </c>
      <c r="H4206" t="str">
        <f t="shared" si="137"/>
        <v>INSERT INTO ZONE_MAP (SERVICE_ID, SERVICE_NAME, CODE, NW_GROUP, ZONE) VALUES (1,'SMS','8491083886','8491083886','VNP');</v>
      </c>
    </row>
    <row r="4207" spans="1:8">
      <c r="A4207" s="25" t="s">
        <v>8549</v>
      </c>
      <c r="B4207" s="25" t="s">
        <v>7518</v>
      </c>
      <c r="C4207" s="25" t="s">
        <v>253</v>
      </c>
      <c r="D4207">
        <v>1</v>
      </c>
      <c r="E4207" s="25" t="s">
        <v>8</v>
      </c>
      <c r="F4207" t="str">
        <f t="shared" si="138"/>
        <v>VNP_8491083887</v>
      </c>
      <c r="G4207" t="str">
        <f>IF(ISNA(VLOOKUP(F4207,$F$3:F4206,1,0)),"","DUP!")</f>
        <v/>
      </c>
      <c r="H4207" t="str">
        <f t="shared" si="137"/>
        <v>INSERT INTO ZONE_MAP (SERVICE_ID, SERVICE_NAME, CODE, NW_GROUP, ZONE) VALUES (1,'SMS','8491083887','8491083887','VNP');</v>
      </c>
    </row>
    <row r="4208" spans="1:8">
      <c r="A4208" s="25" t="s">
        <v>8550</v>
      </c>
      <c r="B4208" s="25" t="s">
        <v>7518</v>
      </c>
      <c r="C4208" s="25" t="s">
        <v>253</v>
      </c>
      <c r="D4208">
        <v>1</v>
      </c>
      <c r="E4208" s="25" t="s">
        <v>8</v>
      </c>
      <c r="F4208" t="str">
        <f t="shared" si="138"/>
        <v>VNP_84910838880</v>
      </c>
      <c r="G4208" t="str">
        <f>IF(ISNA(VLOOKUP(F4208,$F$3:F4207,1,0)),"","DUP!")</f>
        <v/>
      </c>
      <c r="H4208" t="str">
        <f t="shared" si="137"/>
        <v>INSERT INTO ZONE_MAP (SERVICE_ID, SERVICE_NAME, CODE, NW_GROUP, ZONE) VALUES (1,'SMS','84910838880','84910838880','VNP');</v>
      </c>
    </row>
    <row r="4209" spans="1:8">
      <c r="A4209" s="25" t="s">
        <v>8551</v>
      </c>
      <c r="B4209" s="25" t="s">
        <v>7518</v>
      </c>
      <c r="C4209" s="25" t="s">
        <v>253</v>
      </c>
      <c r="D4209">
        <v>1</v>
      </c>
      <c r="E4209" s="25" t="s">
        <v>8</v>
      </c>
      <c r="F4209" t="str">
        <f t="shared" si="138"/>
        <v>VNP_84910838881</v>
      </c>
      <c r="G4209" t="str">
        <f>IF(ISNA(VLOOKUP(F4209,$F$3:F4208,1,0)),"","DUP!")</f>
        <v/>
      </c>
      <c r="H4209" t="str">
        <f t="shared" si="137"/>
        <v>INSERT INTO ZONE_MAP (SERVICE_ID, SERVICE_NAME, CODE, NW_GROUP, ZONE) VALUES (1,'SMS','84910838881','84910838881','VNP');</v>
      </c>
    </row>
    <row r="4210" spans="1:8">
      <c r="A4210" s="25" t="s">
        <v>8552</v>
      </c>
      <c r="B4210" s="25" t="s">
        <v>7518</v>
      </c>
      <c r="C4210" s="25" t="s">
        <v>253</v>
      </c>
      <c r="D4210">
        <v>1</v>
      </c>
      <c r="E4210" s="25" t="s">
        <v>8</v>
      </c>
      <c r="F4210" t="str">
        <f t="shared" si="138"/>
        <v>VNP_84910838882</v>
      </c>
      <c r="G4210" t="str">
        <f>IF(ISNA(VLOOKUP(F4210,$F$3:F4209,1,0)),"","DUP!")</f>
        <v/>
      </c>
      <c r="H4210" t="str">
        <f t="shared" ref="H4210:H4273" si="139">IF(G4210="DUP!","","INSERT INTO ZONE_MAP (SERVICE_ID, SERVICE_NAME, CODE, NW_GROUP, ZONE) VALUES ("&amp;D4210&amp;",'"&amp;E4210&amp;"','"&amp;A4210&amp;"','"&amp;A4210&amp;"','"&amp;C4210&amp;"');")</f>
        <v>INSERT INTO ZONE_MAP (SERVICE_ID, SERVICE_NAME, CODE, NW_GROUP, ZONE) VALUES (1,'SMS','84910838882','84910838882','VNP');</v>
      </c>
    </row>
    <row r="4211" spans="1:8">
      <c r="A4211" s="25" t="s">
        <v>8553</v>
      </c>
      <c r="B4211" s="25" t="s">
        <v>7518</v>
      </c>
      <c r="C4211" s="25" t="s">
        <v>253</v>
      </c>
      <c r="D4211">
        <v>1</v>
      </c>
      <c r="E4211" s="25" t="s">
        <v>8</v>
      </c>
      <c r="F4211" t="str">
        <f t="shared" si="138"/>
        <v>VNP_84910838883</v>
      </c>
      <c r="G4211" t="str">
        <f>IF(ISNA(VLOOKUP(F4211,$F$3:F4210,1,0)),"","DUP!")</f>
        <v/>
      </c>
      <c r="H4211" t="str">
        <f t="shared" si="139"/>
        <v>INSERT INTO ZONE_MAP (SERVICE_ID, SERVICE_NAME, CODE, NW_GROUP, ZONE) VALUES (1,'SMS','84910838883','84910838883','VNP');</v>
      </c>
    </row>
    <row r="4212" spans="1:8">
      <c r="A4212" s="25" t="s">
        <v>8554</v>
      </c>
      <c r="B4212" s="25" t="s">
        <v>7518</v>
      </c>
      <c r="C4212" s="25" t="s">
        <v>253</v>
      </c>
      <c r="D4212">
        <v>1</v>
      </c>
      <c r="E4212" s="25" t="s">
        <v>8</v>
      </c>
      <c r="F4212" t="str">
        <f t="shared" si="138"/>
        <v>VNP_84910838884</v>
      </c>
      <c r="G4212" t="str">
        <f>IF(ISNA(VLOOKUP(F4212,$F$3:F4211,1,0)),"","DUP!")</f>
        <v/>
      </c>
      <c r="H4212" t="str">
        <f t="shared" si="139"/>
        <v>INSERT INTO ZONE_MAP (SERVICE_ID, SERVICE_NAME, CODE, NW_GROUP, ZONE) VALUES (1,'SMS','84910838884','84910838884','VNP');</v>
      </c>
    </row>
    <row r="4213" spans="1:8">
      <c r="A4213" s="25" t="s">
        <v>8555</v>
      </c>
      <c r="B4213" s="25" t="s">
        <v>7518</v>
      </c>
      <c r="C4213" s="25" t="s">
        <v>253</v>
      </c>
      <c r="D4213">
        <v>1</v>
      </c>
      <c r="E4213" s="25" t="s">
        <v>8</v>
      </c>
      <c r="F4213" t="str">
        <f t="shared" si="138"/>
        <v>VNP_84910838885</v>
      </c>
      <c r="G4213" t="str">
        <f>IF(ISNA(VLOOKUP(F4213,$F$3:F4212,1,0)),"","DUP!")</f>
        <v/>
      </c>
      <c r="H4213" t="str">
        <f t="shared" si="139"/>
        <v>INSERT INTO ZONE_MAP (SERVICE_ID, SERVICE_NAME, CODE, NW_GROUP, ZONE) VALUES (1,'SMS','84910838885','84910838885','VNP');</v>
      </c>
    </row>
    <row r="4214" spans="1:8">
      <c r="A4214" s="25" t="s">
        <v>8556</v>
      </c>
      <c r="B4214" s="25" t="s">
        <v>7518</v>
      </c>
      <c r="C4214" s="25" t="s">
        <v>253</v>
      </c>
      <c r="D4214">
        <v>1</v>
      </c>
      <c r="E4214" s="25" t="s">
        <v>8</v>
      </c>
      <c r="F4214" t="str">
        <f t="shared" si="138"/>
        <v>VNP_84910838886</v>
      </c>
      <c r="G4214" t="str">
        <f>IF(ISNA(VLOOKUP(F4214,$F$3:F4213,1,0)),"","DUP!")</f>
        <v/>
      </c>
      <c r="H4214" t="str">
        <f t="shared" si="139"/>
        <v>INSERT INTO ZONE_MAP (SERVICE_ID, SERVICE_NAME, CODE, NW_GROUP, ZONE) VALUES (1,'SMS','84910838886','84910838886','VNP');</v>
      </c>
    </row>
    <row r="4215" spans="1:8">
      <c r="A4215" s="25" t="s">
        <v>8557</v>
      </c>
      <c r="B4215" s="25" t="s">
        <v>7518</v>
      </c>
      <c r="C4215" s="25" t="s">
        <v>253</v>
      </c>
      <c r="D4215">
        <v>1</v>
      </c>
      <c r="E4215" s="25" t="s">
        <v>8</v>
      </c>
      <c r="F4215" t="str">
        <f t="shared" si="138"/>
        <v>VNP_84910838887</v>
      </c>
      <c r="G4215" t="str">
        <f>IF(ISNA(VLOOKUP(F4215,$F$3:F4214,1,0)),"","DUP!")</f>
        <v/>
      </c>
      <c r="H4215" t="str">
        <f t="shared" si="139"/>
        <v>INSERT INTO ZONE_MAP (SERVICE_ID, SERVICE_NAME, CODE, NW_GROUP, ZONE) VALUES (1,'SMS','84910838887','84910838887','VNP');</v>
      </c>
    </row>
    <row r="4216" spans="1:8">
      <c r="A4216" s="25" t="s">
        <v>8558</v>
      </c>
      <c r="B4216" s="25" t="s">
        <v>7518</v>
      </c>
      <c r="C4216" s="25" t="s">
        <v>253</v>
      </c>
      <c r="D4216">
        <v>1</v>
      </c>
      <c r="E4216" s="25" t="s">
        <v>8</v>
      </c>
      <c r="F4216" t="str">
        <f t="shared" si="138"/>
        <v>VNP_84910838889</v>
      </c>
      <c r="G4216" t="str">
        <f>IF(ISNA(VLOOKUP(F4216,$F$3:F4215,1,0)),"","DUP!")</f>
        <v/>
      </c>
      <c r="H4216" t="str">
        <f t="shared" si="139"/>
        <v>INSERT INTO ZONE_MAP (SERVICE_ID, SERVICE_NAME, CODE, NW_GROUP, ZONE) VALUES (1,'SMS','84910838889','84910838889','VNP');</v>
      </c>
    </row>
    <row r="4217" spans="1:8">
      <c r="A4217" s="25" t="s">
        <v>8559</v>
      </c>
      <c r="B4217" s="25" t="s">
        <v>7518</v>
      </c>
      <c r="C4217" s="25" t="s">
        <v>253</v>
      </c>
      <c r="D4217">
        <v>1</v>
      </c>
      <c r="E4217" s="25" t="s">
        <v>8</v>
      </c>
      <c r="F4217" t="str">
        <f t="shared" si="138"/>
        <v>VNP_8491083889</v>
      </c>
      <c r="G4217" t="str">
        <f>IF(ISNA(VLOOKUP(F4217,$F$3:F4216,1,0)),"","DUP!")</f>
        <v/>
      </c>
      <c r="H4217" t="str">
        <f t="shared" si="139"/>
        <v>INSERT INTO ZONE_MAP (SERVICE_ID, SERVICE_NAME, CODE, NW_GROUP, ZONE) VALUES (1,'SMS','8491083889','8491083889','VNP');</v>
      </c>
    </row>
    <row r="4218" spans="1:8">
      <c r="A4218" s="25" t="s">
        <v>8560</v>
      </c>
      <c r="B4218" s="25" t="s">
        <v>7518</v>
      </c>
      <c r="C4218" s="25" t="s">
        <v>253</v>
      </c>
      <c r="D4218">
        <v>1</v>
      </c>
      <c r="E4218" s="25" t="s">
        <v>8</v>
      </c>
      <c r="F4218" t="str">
        <f t="shared" si="138"/>
        <v>VNP_8491083890</v>
      </c>
      <c r="G4218" t="str">
        <f>IF(ISNA(VLOOKUP(F4218,$F$3:F4217,1,0)),"","DUP!")</f>
        <v/>
      </c>
      <c r="H4218" t="str">
        <f t="shared" si="139"/>
        <v>INSERT INTO ZONE_MAP (SERVICE_ID, SERVICE_NAME, CODE, NW_GROUP, ZONE) VALUES (1,'SMS','8491083890','8491083890','VNP');</v>
      </c>
    </row>
    <row r="4219" spans="1:8">
      <c r="A4219" s="25" t="s">
        <v>8561</v>
      </c>
      <c r="B4219" s="25" t="s">
        <v>7518</v>
      </c>
      <c r="C4219" s="25" t="s">
        <v>253</v>
      </c>
      <c r="D4219">
        <v>1</v>
      </c>
      <c r="E4219" s="25" t="s">
        <v>8</v>
      </c>
      <c r="F4219" t="str">
        <f t="shared" si="138"/>
        <v>VNP_8491083893</v>
      </c>
      <c r="G4219" t="str">
        <f>IF(ISNA(VLOOKUP(F4219,$F$3:F4218,1,0)),"","DUP!")</f>
        <v/>
      </c>
      <c r="H4219" t="str">
        <f t="shared" si="139"/>
        <v>INSERT INTO ZONE_MAP (SERVICE_ID, SERVICE_NAME, CODE, NW_GROUP, ZONE) VALUES (1,'SMS','8491083893','8491083893','VNP');</v>
      </c>
    </row>
    <row r="4220" spans="1:8">
      <c r="A4220" s="25" t="s">
        <v>8562</v>
      </c>
      <c r="B4220" s="25" t="s">
        <v>7518</v>
      </c>
      <c r="C4220" s="25" t="s">
        <v>253</v>
      </c>
      <c r="D4220">
        <v>1</v>
      </c>
      <c r="E4220" s="25" t="s">
        <v>8</v>
      </c>
      <c r="F4220" t="str">
        <f t="shared" si="138"/>
        <v>VNP_849108390</v>
      </c>
      <c r="G4220" t="str">
        <f>IF(ISNA(VLOOKUP(F4220,$F$3:F4219,1,0)),"","DUP!")</f>
        <v/>
      </c>
      <c r="H4220" t="str">
        <f t="shared" si="139"/>
        <v>INSERT INTO ZONE_MAP (SERVICE_ID, SERVICE_NAME, CODE, NW_GROUP, ZONE) VALUES (1,'SMS','849108390','849108390','VNP');</v>
      </c>
    </row>
    <row r="4221" spans="1:8">
      <c r="A4221" s="25" t="s">
        <v>8563</v>
      </c>
      <c r="B4221" s="25" t="s">
        <v>7518</v>
      </c>
      <c r="C4221" s="25" t="s">
        <v>253</v>
      </c>
      <c r="D4221">
        <v>1</v>
      </c>
      <c r="E4221" s="25" t="s">
        <v>8</v>
      </c>
      <c r="F4221" t="str">
        <f t="shared" si="138"/>
        <v>VNP_8491083912</v>
      </c>
      <c r="G4221" t="str">
        <f>IF(ISNA(VLOOKUP(F4221,$F$3:F4220,1,0)),"","DUP!")</f>
        <v/>
      </c>
      <c r="H4221" t="str">
        <f t="shared" si="139"/>
        <v>INSERT INTO ZONE_MAP (SERVICE_ID, SERVICE_NAME, CODE, NW_GROUP, ZONE) VALUES (1,'SMS','8491083912','8491083912','VNP');</v>
      </c>
    </row>
    <row r="4222" spans="1:8">
      <c r="A4222" s="25" t="s">
        <v>8564</v>
      </c>
      <c r="B4222" s="25" t="s">
        <v>7518</v>
      </c>
      <c r="C4222" s="25" t="s">
        <v>253</v>
      </c>
      <c r="D4222">
        <v>1</v>
      </c>
      <c r="E4222" s="25" t="s">
        <v>8</v>
      </c>
      <c r="F4222" t="str">
        <f t="shared" si="138"/>
        <v>VNP_8491083913</v>
      </c>
      <c r="G4222" t="str">
        <f>IF(ISNA(VLOOKUP(F4222,$F$3:F4221,1,0)),"","DUP!")</f>
        <v/>
      </c>
      <c r="H4222" t="str">
        <f t="shared" si="139"/>
        <v>INSERT INTO ZONE_MAP (SERVICE_ID, SERVICE_NAME, CODE, NW_GROUP, ZONE) VALUES (1,'SMS','8491083913','8491083913','VNP');</v>
      </c>
    </row>
    <row r="4223" spans="1:8">
      <c r="A4223" s="25" t="s">
        <v>8565</v>
      </c>
      <c r="B4223" s="25" t="s">
        <v>7518</v>
      </c>
      <c r="C4223" s="25" t="s">
        <v>253</v>
      </c>
      <c r="D4223">
        <v>1</v>
      </c>
      <c r="E4223" s="25" t="s">
        <v>8</v>
      </c>
      <c r="F4223" t="str">
        <f t="shared" si="138"/>
        <v>VNP_8491083917</v>
      </c>
      <c r="G4223" t="str">
        <f>IF(ISNA(VLOOKUP(F4223,$F$3:F4222,1,0)),"","DUP!")</f>
        <v/>
      </c>
      <c r="H4223" t="str">
        <f t="shared" si="139"/>
        <v>INSERT INTO ZONE_MAP (SERVICE_ID, SERVICE_NAME, CODE, NW_GROUP, ZONE) VALUES (1,'SMS','8491083917','8491083917','VNP');</v>
      </c>
    </row>
    <row r="4224" spans="1:8">
      <c r="A4224" s="25" t="s">
        <v>8566</v>
      </c>
      <c r="B4224" s="25" t="s">
        <v>7518</v>
      </c>
      <c r="C4224" s="25" t="s">
        <v>253</v>
      </c>
      <c r="D4224">
        <v>1</v>
      </c>
      <c r="E4224" s="25" t="s">
        <v>8</v>
      </c>
      <c r="F4224" t="str">
        <f t="shared" si="138"/>
        <v>VNP_8491083918</v>
      </c>
      <c r="G4224" t="str">
        <f>IF(ISNA(VLOOKUP(F4224,$F$3:F4223,1,0)),"","DUP!")</f>
        <v/>
      </c>
      <c r="H4224" t="str">
        <f t="shared" si="139"/>
        <v>INSERT INTO ZONE_MAP (SERVICE_ID, SERVICE_NAME, CODE, NW_GROUP, ZONE) VALUES (1,'SMS','8491083918','8491083918','VNP');</v>
      </c>
    </row>
    <row r="4225" spans="1:8">
      <c r="A4225" s="25" t="s">
        <v>8567</v>
      </c>
      <c r="B4225" s="25" t="s">
        <v>7518</v>
      </c>
      <c r="C4225" s="25" t="s">
        <v>253</v>
      </c>
      <c r="D4225">
        <v>1</v>
      </c>
      <c r="E4225" s="25" t="s">
        <v>8</v>
      </c>
      <c r="F4225" t="str">
        <f t="shared" si="138"/>
        <v>VNP_8491083944</v>
      </c>
      <c r="G4225" t="str">
        <f>IF(ISNA(VLOOKUP(F4225,$F$3:F4224,1,0)),"","DUP!")</f>
        <v/>
      </c>
      <c r="H4225" t="str">
        <f t="shared" si="139"/>
        <v>INSERT INTO ZONE_MAP (SERVICE_ID, SERVICE_NAME, CODE, NW_GROUP, ZONE) VALUES (1,'SMS','8491083944','8491083944','VNP');</v>
      </c>
    </row>
    <row r="4226" spans="1:8">
      <c r="A4226" s="25" t="s">
        <v>8568</v>
      </c>
      <c r="B4226" s="25" t="s">
        <v>7518</v>
      </c>
      <c r="C4226" s="25" t="s">
        <v>253</v>
      </c>
      <c r="D4226">
        <v>1</v>
      </c>
      <c r="E4226" s="25" t="s">
        <v>8</v>
      </c>
      <c r="F4226" t="str">
        <f t="shared" si="138"/>
        <v>VNP_8491083968</v>
      </c>
      <c r="G4226" t="str">
        <f>IF(ISNA(VLOOKUP(F4226,$F$3:F4225,1,0)),"","DUP!")</f>
        <v/>
      </c>
      <c r="H4226" t="str">
        <f t="shared" si="139"/>
        <v>INSERT INTO ZONE_MAP (SERVICE_ID, SERVICE_NAME, CODE, NW_GROUP, ZONE) VALUES (1,'SMS','8491083968','8491083968','VNP');</v>
      </c>
    </row>
    <row r="4227" spans="1:8">
      <c r="A4227" s="25" t="s">
        <v>8569</v>
      </c>
      <c r="B4227" s="25" t="s">
        <v>7515</v>
      </c>
      <c r="C4227" s="25" t="s">
        <v>7516</v>
      </c>
      <c r="D4227">
        <v>1</v>
      </c>
      <c r="E4227" s="25" t="s">
        <v>8</v>
      </c>
      <c r="F4227" t="str">
        <f t="shared" si="138"/>
        <v>VNPT_8491088</v>
      </c>
      <c r="G4227" t="str">
        <f>IF(ISNA(VLOOKUP(F4227,$F$3:F4226,1,0)),"","DUP!")</f>
        <v/>
      </c>
      <c r="H4227" t="str">
        <f t="shared" si="139"/>
        <v>INSERT INTO ZONE_MAP (SERVICE_ID, SERVICE_NAME, CODE, NW_GROUP, ZONE) VALUES (1,'SMS','8491088','8491088','VNPT');</v>
      </c>
    </row>
    <row r="4228" spans="1:8">
      <c r="A4228" s="25" t="s">
        <v>8570</v>
      </c>
      <c r="B4228" s="25" t="s">
        <v>7539</v>
      </c>
      <c r="C4228" s="25" t="s">
        <v>7516</v>
      </c>
      <c r="D4228">
        <v>1</v>
      </c>
      <c r="E4228" s="25" t="s">
        <v>8</v>
      </c>
      <c r="F4228" t="str">
        <f t="shared" ref="F4228:F4291" si="140">C4228&amp;"_"&amp;A4228</f>
        <v>VNPT_849108800126</v>
      </c>
      <c r="G4228" t="str">
        <f>IF(ISNA(VLOOKUP(F4228,$F$3:F4227,1,0)),"","DUP!")</f>
        <v/>
      </c>
      <c r="H4228" t="str">
        <f t="shared" si="139"/>
        <v>INSERT INTO ZONE_MAP (SERVICE_ID, SERVICE_NAME, CODE, NW_GROUP, ZONE) VALUES (1,'SMS','849108800126','849108800126','VNPT');</v>
      </c>
    </row>
    <row r="4229" spans="1:8">
      <c r="A4229" s="25" t="s">
        <v>8571</v>
      </c>
      <c r="B4229" s="25" t="s">
        <v>252</v>
      </c>
      <c r="C4229" s="25" t="s">
        <v>253</v>
      </c>
      <c r="D4229">
        <v>1</v>
      </c>
      <c r="E4229" s="25" t="s">
        <v>8</v>
      </c>
      <c r="F4229" t="str">
        <f t="shared" si="140"/>
        <v>VNP_84911</v>
      </c>
      <c r="G4229" t="str">
        <f>IF(ISNA(VLOOKUP(F4229,$F$3:F4228,1,0)),"","DUP!")</f>
        <v/>
      </c>
      <c r="H4229" t="str">
        <f t="shared" si="139"/>
        <v>INSERT INTO ZONE_MAP (SERVICE_ID, SERVICE_NAME, CODE, NW_GROUP, ZONE) VALUES (1,'SMS','84911','84911','VNP');</v>
      </c>
    </row>
    <row r="4230" spans="1:8">
      <c r="A4230" s="25" t="s">
        <v>8572</v>
      </c>
      <c r="B4230" s="25" t="s">
        <v>8573</v>
      </c>
      <c r="C4230" s="25" t="s">
        <v>6054</v>
      </c>
      <c r="D4230">
        <v>1</v>
      </c>
      <c r="E4230" s="25" t="s">
        <v>8</v>
      </c>
      <c r="F4230" t="str">
        <f t="shared" si="140"/>
        <v>CCG_849111</v>
      </c>
      <c r="G4230" t="str">
        <f>IF(ISNA(VLOOKUP(F4230,$F$3:F4229,1,0)),"","DUP!")</f>
        <v/>
      </c>
      <c r="H4230" t="str">
        <f t="shared" si="139"/>
        <v>INSERT INTO ZONE_MAP (SERVICE_ID, SERVICE_NAME, CODE, NW_GROUP, ZONE) VALUES (1,'SMS','849111','849111','CCG');</v>
      </c>
    </row>
    <row r="4231" spans="1:8">
      <c r="A4231" s="25" t="s">
        <v>8574</v>
      </c>
      <c r="B4231" s="25" t="s">
        <v>8573</v>
      </c>
      <c r="C4231" s="25" t="s">
        <v>6054</v>
      </c>
      <c r="D4231">
        <v>1</v>
      </c>
      <c r="E4231" s="25" t="s">
        <v>8</v>
      </c>
      <c r="F4231" t="str">
        <f t="shared" si="140"/>
        <v>CCG_849112</v>
      </c>
      <c r="G4231" t="str">
        <f>IF(ISNA(VLOOKUP(F4231,$F$3:F4230,1,0)),"","DUP!")</f>
        <v/>
      </c>
      <c r="H4231" t="str">
        <f t="shared" si="139"/>
        <v>INSERT INTO ZONE_MAP (SERVICE_ID, SERVICE_NAME, CODE, NW_GROUP, ZONE) VALUES (1,'SMS','849112','849112','CCG');</v>
      </c>
    </row>
    <row r="4232" spans="1:8">
      <c r="A4232" s="25" t="s">
        <v>8575</v>
      </c>
      <c r="B4232" s="25" t="s">
        <v>8573</v>
      </c>
      <c r="C4232" s="25" t="s">
        <v>6054</v>
      </c>
      <c r="D4232">
        <v>1</v>
      </c>
      <c r="E4232" s="25" t="s">
        <v>8</v>
      </c>
      <c r="F4232" t="str">
        <f t="shared" si="140"/>
        <v>CCG_849113</v>
      </c>
      <c r="G4232" t="str">
        <f>IF(ISNA(VLOOKUP(F4232,$F$3:F4231,1,0)),"","DUP!")</f>
        <v/>
      </c>
      <c r="H4232" t="str">
        <f t="shared" si="139"/>
        <v>INSERT INTO ZONE_MAP (SERVICE_ID, SERVICE_NAME, CODE, NW_GROUP, ZONE) VALUES (1,'SMS','849113','849113','CCG');</v>
      </c>
    </row>
    <row r="4233" spans="1:8">
      <c r="A4233" s="25" t="s">
        <v>8576</v>
      </c>
      <c r="B4233" s="25" t="s">
        <v>252</v>
      </c>
      <c r="C4233" s="25" t="s">
        <v>253</v>
      </c>
      <c r="D4233">
        <v>1</v>
      </c>
      <c r="E4233" s="25" t="s">
        <v>8</v>
      </c>
      <c r="F4233" t="str">
        <f t="shared" si="140"/>
        <v>VNP_84912</v>
      </c>
      <c r="G4233" t="str">
        <f>IF(ISNA(VLOOKUP(F4233,$F$3:F4232,1,0)),"","DUP!")</f>
        <v/>
      </c>
      <c r="H4233" t="str">
        <f t="shared" si="139"/>
        <v>INSERT INTO ZONE_MAP (SERVICE_ID, SERVICE_NAME, CODE, NW_GROUP, ZONE) VALUES (1,'SMS','84912','84912','VNP');</v>
      </c>
    </row>
    <row r="4234" spans="1:8">
      <c r="A4234" s="25" t="s">
        <v>8577</v>
      </c>
      <c r="B4234" s="25" t="s">
        <v>8578</v>
      </c>
      <c r="C4234" s="25" t="s">
        <v>253</v>
      </c>
      <c r="D4234">
        <v>1</v>
      </c>
      <c r="E4234" s="25" t="s">
        <v>8</v>
      </c>
      <c r="F4234" t="str">
        <f t="shared" si="140"/>
        <v>VNP_849122</v>
      </c>
      <c r="G4234" t="str">
        <f>IF(ISNA(VLOOKUP(F4234,$F$3:F4233,1,0)),"","DUP!")</f>
        <v/>
      </c>
      <c r="H4234" t="str">
        <f t="shared" si="139"/>
        <v>INSERT INTO ZONE_MAP (SERVICE_ID, SERVICE_NAME, CODE, NW_GROUP, ZONE) VALUES (1,'SMS','849122','849122','VNP');</v>
      </c>
    </row>
    <row r="4235" spans="1:8">
      <c r="A4235" s="25" t="s">
        <v>8579</v>
      </c>
      <c r="B4235" s="25" t="s">
        <v>8580</v>
      </c>
      <c r="C4235" s="25" t="s">
        <v>8581</v>
      </c>
      <c r="D4235">
        <v>1</v>
      </c>
      <c r="E4235" s="25" t="s">
        <v>8</v>
      </c>
      <c r="F4235" t="str">
        <f t="shared" si="140"/>
        <v>M_SERVICE_849124</v>
      </c>
      <c r="G4235" t="str">
        <f>IF(ISNA(VLOOKUP(F4235,$F$3:F4234,1,0)),"","DUP!")</f>
        <v/>
      </c>
      <c r="H4235" t="str">
        <f t="shared" si="139"/>
        <v>INSERT INTO ZONE_MAP (SERVICE_ID, SERVICE_NAME, CODE, NW_GROUP, ZONE) VALUES (1,'SMS','849124','849124','M_SERVICE');</v>
      </c>
    </row>
    <row r="4236" spans="1:8">
      <c r="A4236" s="25" t="s">
        <v>8582</v>
      </c>
      <c r="B4236" s="25" t="s">
        <v>7475</v>
      </c>
      <c r="C4236" s="25" t="s">
        <v>7476</v>
      </c>
      <c r="D4236">
        <v>1</v>
      </c>
      <c r="E4236" s="25" t="s">
        <v>8</v>
      </c>
      <c r="F4236" t="str">
        <f t="shared" si="140"/>
        <v>VDC1_849125</v>
      </c>
      <c r="G4236" t="str">
        <f>IF(ISNA(VLOOKUP(F4236,$F$3:F4235,1,0)),"","DUP!")</f>
        <v/>
      </c>
      <c r="H4236" t="str">
        <f t="shared" si="139"/>
        <v>INSERT INTO ZONE_MAP (SERVICE_ID, SERVICE_NAME, CODE, NW_GROUP, ZONE) VALUES (1,'SMS','849125','849125','VDC1');</v>
      </c>
    </row>
    <row r="4237" spans="1:8">
      <c r="A4237" s="25" t="s">
        <v>8583</v>
      </c>
      <c r="B4237" s="25" t="s">
        <v>252</v>
      </c>
      <c r="C4237" s="25" t="s">
        <v>253</v>
      </c>
      <c r="D4237">
        <v>1</v>
      </c>
      <c r="E4237" s="25" t="s">
        <v>8</v>
      </c>
      <c r="F4237" t="str">
        <f t="shared" si="140"/>
        <v>VNP_84913</v>
      </c>
      <c r="G4237" t="str">
        <f>IF(ISNA(VLOOKUP(F4237,$F$3:F4236,1,0)),"","DUP!")</f>
        <v/>
      </c>
      <c r="H4237" t="str">
        <f t="shared" si="139"/>
        <v>INSERT INTO ZONE_MAP (SERVICE_ID, SERVICE_NAME, CODE, NW_GROUP, ZONE) VALUES (1,'SMS','84913','84913','VNP');</v>
      </c>
    </row>
    <row r="4238" spans="1:8">
      <c r="A4238" s="25" t="s">
        <v>8584</v>
      </c>
      <c r="B4238" s="25" t="s">
        <v>7479</v>
      </c>
      <c r="C4238" s="25" t="s">
        <v>7480</v>
      </c>
      <c r="D4238">
        <v>1</v>
      </c>
      <c r="E4238" s="25" t="s">
        <v>8</v>
      </c>
      <c r="F4238" t="str">
        <f t="shared" si="140"/>
        <v>ANLAC_849130</v>
      </c>
      <c r="G4238" t="str">
        <f>IF(ISNA(VLOOKUP(F4238,$F$3:F4237,1,0)),"","DUP!")</f>
        <v/>
      </c>
      <c r="H4238" t="str">
        <f t="shared" si="139"/>
        <v>INSERT INTO ZONE_MAP (SERVICE_ID, SERVICE_NAME, CODE, NW_GROUP, ZONE) VALUES (1,'SMS','849130','849130','ANLAC');</v>
      </c>
    </row>
    <row r="4239" spans="1:8">
      <c r="A4239" s="25" t="s">
        <v>8585</v>
      </c>
      <c r="B4239" s="25" t="s">
        <v>8586</v>
      </c>
      <c r="C4239" s="25" t="s">
        <v>253</v>
      </c>
      <c r="D4239">
        <v>1</v>
      </c>
      <c r="E4239" s="25" t="s">
        <v>8</v>
      </c>
      <c r="F4239" t="str">
        <f t="shared" si="140"/>
        <v>VNP_849135</v>
      </c>
      <c r="G4239" t="str">
        <f>IF(ISNA(VLOOKUP(F4239,$F$3:F4238,1,0)),"","DUP!")</f>
        <v/>
      </c>
      <c r="H4239" t="str">
        <f t="shared" si="139"/>
        <v>INSERT INTO ZONE_MAP (SERVICE_ID, SERVICE_NAME, CODE, NW_GROUP, ZONE) VALUES (1,'SMS','849135','849135','VNP');</v>
      </c>
    </row>
    <row r="4240" spans="1:8">
      <c r="A4240" s="25" t="s">
        <v>8587</v>
      </c>
      <c r="B4240" s="25" t="s">
        <v>252</v>
      </c>
      <c r="C4240" s="25" t="s">
        <v>253</v>
      </c>
      <c r="D4240">
        <v>1</v>
      </c>
      <c r="E4240" s="25" t="s">
        <v>8</v>
      </c>
      <c r="F4240" t="str">
        <f t="shared" si="140"/>
        <v>VNP_84914</v>
      </c>
      <c r="G4240" t="str">
        <f>IF(ISNA(VLOOKUP(F4240,$F$3:F4239,1,0)),"","DUP!")</f>
        <v/>
      </c>
      <c r="H4240" t="str">
        <f t="shared" si="139"/>
        <v>INSERT INTO ZONE_MAP (SERVICE_ID, SERVICE_NAME, CODE, NW_GROUP, ZONE) VALUES (1,'SMS','84914','84914','VNP');</v>
      </c>
    </row>
    <row r="4241" spans="1:8">
      <c r="A4241" s="25" t="s">
        <v>8588</v>
      </c>
      <c r="B4241" s="25" t="s">
        <v>7507</v>
      </c>
      <c r="C4241" s="25" t="s">
        <v>7278</v>
      </c>
      <c r="D4241">
        <v>1</v>
      </c>
      <c r="E4241" s="25" t="s">
        <v>8</v>
      </c>
      <c r="F4241" t="str">
        <f t="shared" si="140"/>
        <v>VASC_849143</v>
      </c>
      <c r="G4241" t="str">
        <f>IF(ISNA(VLOOKUP(F4241,$F$3:F4240,1,0)),"","DUP!")</f>
        <v/>
      </c>
      <c r="H4241" t="str">
        <f t="shared" si="139"/>
        <v>INSERT INTO ZONE_MAP (SERVICE_ID, SERVICE_NAME, CODE, NW_GROUP, ZONE) VALUES (1,'SMS','849143','849143','VASC');</v>
      </c>
    </row>
    <row r="4242" spans="1:8">
      <c r="A4242" s="25" t="s">
        <v>8589</v>
      </c>
      <c r="B4242" s="25" t="s">
        <v>8590</v>
      </c>
      <c r="C4242" s="25" t="s">
        <v>8591</v>
      </c>
      <c r="D4242">
        <v>1</v>
      </c>
      <c r="E4242" s="25" t="s">
        <v>8</v>
      </c>
      <c r="F4242" t="str">
        <f t="shared" si="140"/>
        <v>9x44_849144</v>
      </c>
      <c r="G4242" t="str">
        <f>IF(ISNA(VLOOKUP(F4242,$F$3:F4241,1,0)),"","DUP!")</f>
        <v/>
      </c>
      <c r="H4242" t="str">
        <f t="shared" si="139"/>
        <v>INSERT INTO ZONE_MAP (SERVICE_ID, SERVICE_NAME, CODE, NW_GROUP, ZONE) VALUES (1,'SMS','849144','849144','9x44');</v>
      </c>
    </row>
    <row r="4243" spans="1:8">
      <c r="A4243" s="25" t="s">
        <v>8592</v>
      </c>
      <c r="B4243" s="25" t="s">
        <v>252</v>
      </c>
      <c r="C4243" s="25" t="s">
        <v>253</v>
      </c>
      <c r="D4243">
        <v>1</v>
      </c>
      <c r="E4243" s="25" t="s">
        <v>8</v>
      </c>
      <c r="F4243" t="str">
        <f t="shared" si="140"/>
        <v>VNP_84915</v>
      </c>
      <c r="G4243" t="str">
        <f>IF(ISNA(VLOOKUP(F4243,$F$3:F4242,1,0)),"","DUP!")</f>
        <v/>
      </c>
      <c r="H4243" t="str">
        <f t="shared" si="139"/>
        <v>INSERT INTO ZONE_MAP (SERVICE_ID, SERVICE_NAME, CODE, NW_GROUP, ZONE) VALUES (1,'SMS','84915','84915','VNP');</v>
      </c>
    </row>
    <row r="4244" spans="1:8">
      <c r="A4244" s="25" t="s">
        <v>8593</v>
      </c>
      <c r="B4244" s="25" t="s">
        <v>7479</v>
      </c>
      <c r="C4244" s="25" t="s">
        <v>7484</v>
      </c>
      <c r="D4244">
        <v>1</v>
      </c>
      <c r="E4244" s="25" t="s">
        <v>8</v>
      </c>
      <c r="F4244" t="str">
        <f t="shared" si="140"/>
        <v>VIVAS_849151</v>
      </c>
      <c r="G4244" t="str">
        <f>IF(ISNA(VLOOKUP(F4244,$F$3:F4243,1,0)),"","DUP!")</f>
        <v/>
      </c>
      <c r="H4244" t="str">
        <f t="shared" si="139"/>
        <v>INSERT INTO ZONE_MAP (SERVICE_ID, SERVICE_NAME, CODE, NW_GROUP, ZONE) VALUES (1,'SMS','849151','849151','VIVAS');</v>
      </c>
    </row>
    <row r="4245" spans="1:8">
      <c r="A4245" s="25" t="s">
        <v>8594</v>
      </c>
      <c r="B4245" s="25" t="s">
        <v>7479</v>
      </c>
      <c r="C4245" s="25" t="s">
        <v>7486</v>
      </c>
      <c r="D4245">
        <v>1</v>
      </c>
      <c r="E4245" s="25" t="s">
        <v>8</v>
      </c>
      <c r="F4245" t="str">
        <f t="shared" si="140"/>
        <v>ICOM_849152</v>
      </c>
      <c r="G4245" t="str">
        <f>IF(ISNA(VLOOKUP(F4245,$F$3:F4244,1,0)),"","DUP!")</f>
        <v/>
      </c>
      <c r="H4245" t="str">
        <f t="shared" si="139"/>
        <v>INSERT INTO ZONE_MAP (SERVICE_ID, SERVICE_NAME, CODE, NW_GROUP, ZONE) VALUES (1,'SMS','849152','849152','ICOM');</v>
      </c>
    </row>
    <row r="4246" spans="1:8">
      <c r="A4246" s="25" t="s">
        <v>8595</v>
      </c>
      <c r="B4246" s="25" t="s">
        <v>7488</v>
      </c>
      <c r="C4246" s="25" t="s">
        <v>7489</v>
      </c>
      <c r="D4246">
        <v>1</v>
      </c>
      <c r="E4246" s="25" t="s">
        <v>8</v>
      </c>
      <c r="F4246" t="str">
        <f t="shared" si="140"/>
        <v>BANVIET_849154</v>
      </c>
      <c r="G4246" t="str">
        <f>IF(ISNA(VLOOKUP(F4246,$F$3:F4245,1,0)),"","DUP!")</f>
        <v/>
      </c>
      <c r="H4246" t="str">
        <f t="shared" si="139"/>
        <v>INSERT INTO ZONE_MAP (SERVICE_ID, SERVICE_NAME, CODE, NW_GROUP, ZONE) VALUES (1,'SMS','849154','849154','BANVIET');</v>
      </c>
    </row>
    <row r="4247" spans="1:8">
      <c r="A4247" s="25" t="s">
        <v>8596</v>
      </c>
      <c r="B4247" s="25" t="s">
        <v>7479</v>
      </c>
      <c r="C4247" s="25" t="s">
        <v>7491</v>
      </c>
      <c r="D4247">
        <v>1</v>
      </c>
      <c r="E4247" s="25" t="s">
        <v>8</v>
      </c>
      <c r="F4247" t="str">
        <f t="shared" si="140"/>
        <v>SAMI_849157</v>
      </c>
      <c r="G4247" t="str">
        <f>IF(ISNA(VLOOKUP(F4247,$F$3:F4246,1,0)),"","DUP!")</f>
        <v/>
      </c>
      <c r="H4247" t="str">
        <f t="shared" si="139"/>
        <v>INSERT INTO ZONE_MAP (SERVICE_ID, SERVICE_NAME, CODE, NW_GROUP, ZONE) VALUES (1,'SMS','849157','849157','SAMI');</v>
      </c>
    </row>
    <row r="4248" spans="1:8">
      <c r="A4248" s="25" t="s">
        <v>8597</v>
      </c>
      <c r="B4248" s="25" t="s">
        <v>252</v>
      </c>
      <c r="C4248" s="25" t="s">
        <v>253</v>
      </c>
      <c r="D4248">
        <v>1</v>
      </c>
      <c r="E4248" s="25" t="s">
        <v>8</v>
      </c>
      <c r="F4248" t="str">
        <f t="shared" si="140"/>
        <v>VNP_84916</v>
      </c>
      <c r="G4248" t="str">
        <f>IF(ISNA(VLOOKUP(F4248,$F$3:F4247,1,0)),"","DUP!")</f>
        <v/>
      </c>
      <c r="H4248" t="str">
        <f t="shared" si="139"/>
        <v>INSERT INTO ZONE_MAP (SERVICE_ID, SERVICE_NAME, CODE, NW_GROUP, ZONE) VALUES (1,'SMS','84916','84916','VNP');</v>
      </c>
    </row>
    <row r="4249" spans="1:8">
      <c r="A4249" s="25" t="s">
        <v>8598</v>
      </c>
      <c r="B4249" s="25" t="s">
        <v>7479</v>
      </c>
      <c r="C4249" s="25" t="s">
        <v>253</v>
      </c>
      <c r="D4249">
        <v>1</v>
      </c>
      <c r="E4249" s="25" t="s">
        <v>8</v>
      </c>
      <c r="F4249" t="str">
        <f t="shared" si="140"/>
        <v>VNP_849163</v>
      </c>
      <c r="G4249" t="str">
        <f>IF(ISNA(VLOOKUP(F4249,$F$3:F4248,1,0)),"","DUP!")</f>
        <v/>
      </c>
      <c r="H4249" t="str">
        <f t="shared" si="139"/>
        <v>INSERT INTO ZONE_MAP (SERVICE_ID, SERVICE_NAME, CODE, NW_GROUP, ZONE) VALUES (1,'SMS','849163','849163','VNP');</v>
      </c>
    </row>
    <row r="4250" spans="1:8">
      <c r="A4250" s="25" t="s">
        <v>8599</v>
      </c>
      <c r="B4250" s="25" t="s">
        <v>7479</v>
      </c>
      <c r="C4250" s="25" t="s">
        <v>7494</v>
      </c>
      <c r="D4250">
        <v>1</v>
      </c>
      <c r="E4250" s="25" t="s">
        <v>8</v>
      </c>
      <c r="F4250" t="str">
        <f t="shared" si="140"/>
        <v>BIEN XANH_849164</v>
      </c>
      <c r="G4250" t="str">
        <f>IF(ISNA(VLOOKUP(F4250,$F$3:F4249,1,0)),"","DUP!")</f>
        <v/>
      </c>
      <c r="H4250" t="str">
        <f t="shared" si="139"/>
        <v>INSERT INTO ZONE_MAP (SERVICE_ID, SERVICE_NAME, CODE, NW_GROUP, ZONE) VALUES (1,'SMS','849164','849164','BIEN XANH');</v>
      </c>
    </row>
    <row r="4251" spans="1:8">
      <c r="A4251" s="25" t="s">
        <v>8600</v>
      </c>
      <c r="B4251" s="25" t="s">
        <v>7479</v>
      </c>
      <c r="C4251" s="25" t="s">
        <v>7496</v>
      </c>
      <c r="D4251">
        <v>1</v>
      </c>
      <c r="E4251" s="25" t="s">
        <v>8</v>
      </c>
      <c r="F4251" t="str">
        <f t="shared" si="140"/>
        <v>HO HUY_849165</v>
      </c>
      <c r="G4251" t="str">
        <f>IF(ISNA(VLOOKUP(F4251,$F$3:F4250,1,0)),"","DUP!")</f>
        <v/>
      </c>
      <c r="H4251" t="str">
        <f t="shared" si="139"/>
        <v>INSERT INTO ZONE_MAP (SERVICE_ID, SERVICE_NAME, CODE, NW_GROUP, ZONE) VALUES (1,'SMS','849165','849165','HO HUY');</v>
      </c>
    </row>
    <row r="4252" spans="1:8">
      <c r="A4252" s="25" t="s">
        <v>8601</v>
      </c>
      <c r="B4252" s="25" t="s">
        <v>7479</v>
      </c>
      <c r="C4252" s="25" t="s">
        <v>7498</v>
      </c>
      <c r="D4252">
        <v>1</v>
      </c>
      <c r="E4252" s="25" t="s">
        <v>8</v>
      </c>
      <c r="F4252" t="str">
        <f t="shared" si="140"/>
        <v>EPOST_849167</v>
      </c>
      <c r="G4252" t="str">
        <f>IF(ISNA(VLOOKUP(F4252,$F$3:F4251,1,0)),"","DUP!")</f>
        <v/>
      </c>
      <c r="H4252" t="str">
        <f t="shared" si="139"/>
        <v>INSERT INTO ZONE_MAP (SERVICE_ID, SERVICE_NAME, CODE, NW_GROUP, ZONE) VALUES (1,'SMS','849167','849167','EPOST');</v>
      </c>
    </row>
    <row r="4253" spans="1:8">
      <c r="A4253" s="25" t="s">
        <v>8602</v>
      </c>
      <c r="B4253" s="25" t="s">
        <v>252</v>
      </c>
      <c r="C4253" s="25" t="s">
        <v>253</v>
      </c>
      <c r="D4253">
        <v>1</v>
      </c>
      <c r="E4253" s="25" t="s">
        <v>8</v>
      </c>
      <c r="F4253" t="str">
        <f t="shared" si="140"/>
        <v>VNP_84917</v>
      </c>
      <c r="G4253" t="str">
        <f>IF(ISNA(VLOOKUP(F4253,$F$3:F4252,1,0)),"","DUP!")</f>
        <v/>
      </c>
      <c r="H4253" t="str">
        <f t="shared" si="139"/>
        <v>INSERT INTO ZONE_MAP (SERVICE_ID, SERVICE_NAME, CODE, NW_GROUP, ZONE) VALUES (1,'SMS','84917','84917','VNP');</v>
      </c>
    </row>
    <row r="4254" spans="1:8">
      <c r="A4254" s="25" t="s">
        <v>8603</v>
      </c>
      <c r="B4254" s="25" t="s">
        <v>7479</v>
      </c>
      <c r="C4254" s="25" t="s">
        <v>7501</v>
      </c>
      <c r="D4254">
        <v>1</v>
      </c>
      <c r="E4254" s="25" t="s">
        <v>8</v>
      </c>
      <c r="F4254" t="str">
        <f t="shared" si="140"/>
        <v>VINHQUANG_849170</v>
      </c>
      <c r="G4254" t="str">
        <f>IF(ISNA(VLOOKUP(F4254,$F$3:F4253,1,0)),"","DUP!")</f>
        <v/>
      </c>
      <c r="H4254" t="str">
        <f t="shared" si="139"/>
        <v>INSERT INTO ZONE_MAP (SERVICE_ID, SERVICE_NAME, CODE, NW_GROUP, ZONE) VALUES (1,'SMS','849170','849170','VINHQUANG');</v>
      </c>
    </row>
    <row r="4255" spans="1:8">
      <c r="A4255" s="25" t="s">
        <v>8604</v>
      </c>
      <c r="B4255" s="25" t="s">
        <v>7479</v>
      </c>
      <c r="C4255" s="25" t="s">
        <v>7503</v>
      </c>
      <c r="D4255">
        <v>1</v>
      </c>
      <c r="E4255" s="25" t="s">
        <v>8</v>
      </c>
      <c r="F4255" t="str">
        <f t="shared" si="140"/>
        <v>AMS_849171</v>
      </c>
      <c r="G4255" t="str">
        <f>IF(ISNA(VLOOKUP(F4255,$F$3:F4254,1,0)),"","DUP!")</f>
        <v/>
      </c>
      <c r="H4255" t="str">
        <f t="shared" si="139"/>
        <v>INSERT INTO ZONE_MAP (SERVICE_ID, SERVICE_NAME, CODE, NW_GROUP, ZONE) VALUES (1,'SMS','849171','849171','AMS');</v>
      </c>
    </row>
    <row r="4256" spans="1:8">
      <c r="A4256" s="25" t="s">
        <v>8605</v>
      </c>
      <c r="B4256" s="25" t="s">
        <v>252</v>
      </c>
      <c r="C4256" s="25" t="s">
        <v>253</v>
      </c>
      <c r="D4256">
        <v>1</v>
      </c>
      <c r="E4256" s="25" t="s">
        <v>8</v>
      </c>
      <c r="F4256" t="str">
        <f t="shared" si="140"/>
        <v>VNP_84918</v>
      </c>
      <c r="G4256" t="str">
        <f>IF(ISNA(VLOOKUP(F4256,$F$3:F4255,1,0)),"","DUP!")</f>
        <v/>
      </c>
      <c r="H4256" t="str">
        <f t="shared" si="139"/>
        <v>INSERT INTO ZONE_MAP (SERVICE_ID, SERVICE_NAME, CODE, NW_GROUP, ZONE) VALUES (1,'SMS','84918','84918','VNP');</v>
      </c>
    </row>
    <row r="4257" spans="1:8">
      <c r="A4257" s="25" t="s">
        <v>8606</v>
      </c>
      <c r="B4257" s="25" t="s">
        <v>252</v>
      </c>
      <c r="C4257" s="25" t="s">
        <v>253</v>
      </c>
      <c r="D4257">
        <v>1</v>
      </c>
      <c r="E4257" s="25" t="s">
        <v>8</v>
      </c>
      <c r="F4257" t="str">
        <f t="shared" si="140"/>
        <v>VNP_84919</v>
      </c>
      <c r="G4257" t="str">
        <f>IF(ISNA(VLOOKUP(F4257,$F$3:F4256,1,0)),"","DUP!")</f>
        <v/>
      </c>
      <c r="H4257" t="str">
        <f t="shared" si="139"/>
        <v>INSERT INTO ZONE_MAP (SERVICE_ID, SERVICE_NAME, CODE, NW_GROUP, ZONE) VALUES (1,'SMS','84919','84919','VNP');</v>
      </c>
    </row>
    <row r="4258" spans="1:8">
      <c r="A4258" s="25" t="s">
        <v>8607</v>
      </c>
      <c r="B4258" s="25" t="s">
        <v>7507</v>
      </c>
      <c r="C4258" s="25" t="s">
        <v>7278</v>
      </c>
      <c r="D4258">
        <v>1</v>
      </c>
      <c r="E4258" s="25" t="s">
        <v>8</v>
      </c>
      <c r="F4258" t="str">
        <f t="shared" si="140"/>
        <v>VASC_849190</v>
      </c>
      <c r="G4258" t="str">
        <f>IF(ISNA(VLOOKUP(F4258,$F$3:F4257,1,0)),"","DUP!")</f>
        <v/>
      </c>
      <c r="H4258" t="str">
        <f t="shared" si="139"/>
        <v>INSERT INTO ZONE_MAP (SERVICE_ID, SERVICE_NAME, CODE, NW_GROUP, ZONE) VALUES (1,'SMS','849190','849190','VASC');</v>
      </c>
    </row>
    <row r="4259" spans="1:8">
      <c r="A4259" s="25" t="s">
        <v>8608</v>
      </c>
      <c r="B4259" s="25" t="s">
        <v>7507</v>
      </c>
      <c r="C4259" s="25" t="s">
        <v>7509</v>
      </c>
      <c r="D4259">
        <v>1</v>
      </c>
      <c r="E4259" s="25" t="s">
        <v>8</v>
      </c>
      <c r="F4259" t="str">
        <f t="shared" si="140"/>
        <v>BIENXANH_849191</v>
      </c>
      <c r="G4259" t="str">
        <f>IF(ISNA(VLOOKUP(F4259,$F$3:F4258,1,0)),"","DUP!")</f>
        <v/>
      </c>
      <c r="H4259" t="str">
        <f t="shared" si="139"/>
        <v>INSERT INTO ZONE_MAP (SERVICE_ID, SERVICE_NAME, CODE, NW_GROUP, ZONE) VALUES (1,'SMS','849191','849191','BIENXANH');</v>
      </c>
    </row>
    <row r="4260" spans="1:8">
      <c r="A4260" s="25" t="s">
        <v>8609</v>
      </c>
      <c r="B4260" s="25" t="s">
        <v>7507</v>
      </c>
      <c r="C4260" s="25" t="s">
        <v>7511</v>
      </c>
      <c r="D4260">
        <v>1</v>
      </c>
      <c r="E4260" s="25" t="s">
        <v>8</v>
      </c>
      <c r="F4260" t="str">
        <f t="shared" si="140"/>
        <v>HB_849192</v>
      </c>
      <c r="G4260" t="str">
        <f>IF(ISNA(VLOOKUP(F4260,$F$3:F4259,1,0)),"","DUP!")</f>
        <v/>
      </c>
      <c r="H4260" t="str">
        <f t="shared" si="139"/>
        <v>INSERT INTO ZONE_MAP (SERVICE_ID, SERVICE_NAME, CODE, NW_GROUP, ZONE) VALUES (1,'SMS','849192','849192','HB');</v>
      </c>
    </row>
    <row r="4261" spans="1:8">
      <c r="A4261" s="25" t="s">
        <v>8610</v>
      </c>
      <c r="B4261" s="25" t="s">
        <v>7479</v>
      </c>
      <c r="C4261" s="25" t="s">
        <v>7513</v>
      </c>
      <c r="D4261">
        <v>1</v>
      </c>
      <c r="E4261" s="25" t="s">
        <v>8</v>
      </c>
      <c r="F4261" t="str">
        <f t="shared" si="140"/>
        <v>HBCOM_849193</v>
      </c>
      <c r="G4261" t="str">
        <f>IF(ISNA(VLOOKUP(F4261,$F$3:F4260,1,0)),"","DUP!")</f>
        <v/>
      </c>
      <c r="H4261" t="str">
        <f t="shared" si="139"/>
        <v>INSERT INTO ZONE_MAP (SERVICE_ID, SERVICE_NAME, CODE, NW_GROUP, ZONE) VALUES (1,'SMS','849193','849193','HBCOM');</v>
      </c>
    </row>
    <row r="4262" spans="1:8">
      <c r="A4262" s="25" t="s">
        <v>8611</v>
      </c>
      <c r="B4262" s="25" t="s">
        <v>274</v>
      </c>
      <c r="C4262" s="25" t="s">
        <v>274</v>
      </c>
      <c r="D4262">
        <v>1</v>
      </c>
      <c r="E4262" s="25" t="s">
        <v>8</v>
      </c>
      <c r="F4262" t="str">
        <f t="shared" si="140"/>
        <v>VIETNAMOBILE_84921</v>
      </c>
      <c r="G4262" t="str">
        <f>IF(ISNA(VLOOKUP(F4262,$F$3:F4261,1,0)),"","DUP!")</f>
        <v/>
      </c>
      <c r="H4262" t="str">
        <f t="shared" si="139"/>
        <v>INSERT INTO ZONE_MAP (SERVICE_ID, SERVICE_NAME, CODE, NW_GROUP, ZONE) VALUES (1,'SMS','84921','84921','VIETNAMOBILE');</v>
      </c>
    </row>
    <row r="4263" spans="1:8">
      <c r="A4263" s="25" t="s">
        <v>8612</v>
      </c>
      <c r="B4263" s="25" t="s">
        <v>274</v>
      </c>
      <c r="C4263" s="25" t="s">
        <v>274</v>
      </c>
      <c r="D4263">
        <v>1</v>
      </c>
      <c r="E4263" s="25" t="s">
        <v>8</v>
      </c>
      <c r="F4263" t="str">
        <f t="shared" si="140"/>
        <v>VIETNAMOBILE_84922</v>
      </c>
      <c r="G4263" t="str">
        <f>IF(ISNA(VLOOKUP(F4263,$F$3:F4262,1,0)),"","DUP!")</f>
        <v/>
      </c>
      <c r="H4263" t="str">
        <f t="shared" si="139"/>
        <v>INSERT INTO ZONE_MAP (SERVICE_ID, SERVICE_NAME, CODE, NW_GROUP, ZONE) VALUES (1,'SMS','84922','84922','VIETNAMOBILE');</v>
      </c>
    </row>
    <row r="4264" spans="1:8">
      <c r="A4264" s="25" t="s">
        <v>8613</v>
      </c>
      <c r="B4264" s="25" t="s">
        <v>8614</v>
      </c>
      <c r="C4264" s="25" t="s">
        <v>6054</v>
      </c>
      <c r="D4264">
        <v>1</v>
      </c>
      <c r="E4264" s="25" t="s">
        <v>8</v>
      </c>
      <c r="F4264" t="str">
        <f t="shared" si="140"/>
        <v>CCG_849224</v>
      </c>
      <c r="G4264" t="str">
        <f>IF(ISNA(VLOOKUP(F4264,$F$3:F4263,1,0)),"","DUP!")</f>
        <v/>
      </c>
      <c r="H4264" t="str">
        <f t="shared" si="139"/>
        <v>INSERT INTO ZONE_MAP (SERVICE_ID, SERVICE_NAME, CODE, NW_GROUP, ZONE) VALUES (1,'SMS','849224','849224','CCG');</v>
      </c>
    </row>
    <row r="4265" spans="1:8">
      <c r="A4265" s="25" t="s">
        <v>8615</v>
      </c>
      <c r="B4265" s="25" t="s">
        <v>7475</v>
      </c>
      <c r="C4265" s="25" t="s">
        <v>7476</v>
      </c>
      <c r="D4265">
        <v>1</v>
      </c>
      <c r="E4265" s="25" t="s">
        <v>8</v>
      </c>
      <c r="F4265" t="str">
        <f t="shared" si="140"/>
        <v>VDC1_849225</v>
      </c>
      <c r="G4265" t="str">
        <f>IF(ISNA(VLOOKUP(F4265,$F$3:F4264,1,0)),"","DUP!")</f>
        <v/>
      </c>
      <c r="H4265" t="str">
        <f t="shared" si="139"/>
        <v>INSERT INTO ZONE_MAP (SERVICE_ID, SERVICE_NAME, CODE, NW_GROUP, ZONE) VALUES (1,'SMS','849225','849225','VDC1');</v>
      </c>
    </row>
    <row r="4266" spans="1:8">
      <c r="A4266" s="25" t="s">
        <v>8616</v>
      </c>
      <c r="B4266" s="25" t="s">
        <v>274</v>
      </c>
      <c r="C4266" s="25" t="s">
        <v>274</v>
      </c>
      <c r="D4266">
        <v>1</v>
      </c>
      <c r="E4266" s="25" t="s">
        <v>8</v>
      </c>
      <c r="F4266" t="str">
        <f t="shared" si="140"/>
        <v>VIETNAMOBILE_84923</v>
      </c>
      <c r="G4266" t="str">
        <f>IF(ISNA(VLOOKUP(F4266,$F$3:F4265,1,0)),"","DUP!")</f>
        <v/>
      </c>
      <c r="H4266" t="str">
        <f t="shared" si="139"/>
        <v>INSERT INTO ZONE_MAP (SERVICE_ID, SERVICE_NAME, CODE, NW_GROUP, ZONE) VALUES (1,'SMS','84923','84923','VIETNAMOBILE');</v>
      </c>
    </row>
    <row r="4267" spans="1:8">
      <c r="A4267" s="25" t="s">
        <v>8617</v>
      </c>
      <c r="B4267" s="25" t="s">
        <v>7479</v>
      </c>
      <c r="C4267" s="25" t="s">
        <v>7480</v>
      </c>
      <c r="D4267">
        <v>1</v>
      </c>
      <c r="E4267" s="25" t="s">
        <v>8</v>
      </c>
      <c r="F4267" t="str">
        <f t="shared" si="140"/>
        <v>ANLAC_849230</v>
      </c>
      <c r="G4267" t="str">
        <f>IF(ISNA(VLOOKUP(F4267,$F$3:F4266,1,0)),"","DUP!")</f>
        <v/>
      </c>
      <c r="H4267" t="str">
        <f t="shared" si="139"/>
        <v>INSERT INTO ZONE_MAP (SERVICE_ID, SERVICE_NAME, CODE, NW_GROUP, ZONE) VALUES (1,'SMS','849230','849230','ANLAC');</v>
      </c>
    </row>
    <row r="4268" spans="1:8">
      <c r="A4268" s="25" t="s">
        <v>8618</v>
      </c>
      <c r="B4268" s="25" t="s">
        <v>274</v>
      </c>
      <c r="C4268" s="25" t="s">
        <v>274</v>
      </c>
      <c r="D4268">
        <v>1</v>
      </c>
      <c r="E4268" s="25" t="s">
        <v>8</v>
      </c>
      <c r="F4268" t="str">
        <f t="shared" si="140"/>
        <v>VIETNAMOBILE_84924</v>
      </c>
      <c r="G4268" t="str">
        <f>IF(ISNA(VLOOKUP(F4268,$F$3:F4267,1,0)),"","DUP!")</f>
        <v/>
      </c>
      <c r="H4268" t="str">
        <f t="shared" si="139"/>
        <v>INSERT INTO ZONE_MAP (SERVICE_ID, SERVICE_NAME, CODE, NW_GROUP, ZONE) VALUES (1,'SMS','84924','84924','VIETNAMOBILE');</v>
      </c>
    </row>
    <row r="4269" spans="1:8">
      <c r="A4269" s="25" t="s">
        <v>8619</v>
      </c>
      <c r="B4269" s="25" t="s">
        <v>8590</v>
      </c>
      <c r="C4269" s="25" t="s">
        <v>8591</v>
      </c>
      <c r="D4269">
        <v>1</v>
      </c>
      <c r="E4269" s="25" t="s">
        <v>8</v>
      </c>
      <c r="F4269" t="str">
        <f t="shared" si="140"/>
        <v>9x44_849244</v>
      </c>
      <c r="G4269" t="str">
        <f>IF(ISNA(VLOOKUP(F4269,$F$3:F4268,1,0)),"","DUP!")</f>
        <v/>
      </c>
      <c r="H4269" t="str">
        <f t="shared" si="139"/>
        <v>INSERT INTO ZONE_MAP (SERVICE_ID, SERVICE_NAME, CODE, NW_GROUP, ZONE) VALUES (1,'SMS','849244','849244','9x44');</v>
      </c>
    </row>
    <row r="4270" spans="1:8">
      <c r="A4270" s="25" t="s">
        <v>8620</v>
      </c>
      <c r="B4270" s="25" t="s">
        <v>274</v>
      </c>
      <c r="C4270" s="25" t="s">
        <v>274</v>
      </c>
      <c r="D4270">
        <v>1</v>
      </c>
      <c r="E4270" s="25" t="s">
        <v>8</v>
      </c>
      <c r="F4270" t="str">
        <f t="shared" si="140"/>
        <v>VIETNAMOBILE_84925</v>
      </c>
      <c r="G4270" t="str">
        <f>IF(ISNA(VLOOKUP(F4270,$F$3:F4269,1,0)),"","DUP!")</f>
        <v/>
      </c>
      <c r="H4270" t="str">
        <f t="shared" si="139"/>
        <v>INSERT INTO ZONE_MAP (SERVICE_ID, SERVICE_NAME, CODE, NW_GROUP, ZONE) VALUES (1,'SMS','84925','84925','VIETNAMOBILE');</v>
      </c>
    </row>
    <row r="4271" spans="1:8">
      <c r="A4271" s="25" t="s">
        <v>8621</v>
      </c>
      <c r="B4271" s="25" t="s">
        <v>7479</v>
      </c>
      <c r="C4271" s="25" t="s">
        <v>7484</v>
      </c>
      <c r="D4271">
        <v>1</v>
      </c>
      <c r="E4271" s="25" t="s">
        <v>8</v>
      </c>
      <c r="F4271" t="str">
        <f t="shared" si="140"/>
        <v>VIVAS_849251</v>
      </c>
      <c r="G4271" t="str">
        <f>IF(ISNA(VLOOKUP(F4271,$F$3:F4270,1,0)),"","DUP!")</f>
        <v/>
      </c>
      <c r="H4271" t="str">
        <f t="shared" si="139"/>
        <v>INSERT INTO ZONE_MAP (SERVICE_ID, SERVICE_NAME, CODE, NW_GROUP, ZONE) VALUES (1,'SMS','849251','849251','VIVAS');</v>
      </c>
    </row>
    <row r="4272" spans="1:8">
      <c r="A4272" s="25" t="s">
        <v>8622</v>
      </c>
      <c r="B4272" s="25" t="s">
        <v>7479</v>
      </c>
      <c r="C4272" s="25" t="s">
        <v>7486</v>
      </c>
      <c r="D4272">
        <v>1</v>
      </c>
      <c r="E4272" s="25" t="s">
        <v>8</v>
      </c>
      <c r="F4272" t="str">
        <f t="shared" si="140"/>
        <v>ICOM_849252</v>
      </c>
      <c r="G4272" t="str">
        <f>IF(ISNA(VLOOKUP(F4272,$F$3:F4271,1,0)),"","DUP!")</f>
        <v/>
      </c>
      <c r="H4272" t="str">
        <f t="shared" si="139"/>
        <v>INSERT INTO ZONE_MAP (SERVICE_ID, SERVICE_NAME, CODE, NW_GROUP, ZONE) VALUES (1,'SMS','849252','849252','ICOM');</v>
      </c>
    </row>
    <row r="4273" spans="1:8">
      <c r="A4273" s="25" t="s">
        <v>8623</v>
      </c>
      <c r="B4273" s="25" t="s">
        <v>7488</v>
      </c>
      <c r="C4273" s="25" t="s">
        <v>7489</v>
      </c>
      <c r="D4273">
        <v>1</v>
      </c>
      <c r="E4273" s="25" t="s">
        <v>8</v>
      </c>
      <c r="F4273" t="str">
        <f t="shared" si="140"/>
        <v>BANVIET_849254</v>
      </c>
      <c r="G4273" t="str">
        <f>IF(ISNA(VLOOKUP(F4273,$F$3:F4272,1,0)),"","DUP!")</f>
        <v/>
      </c>
      <c r="H4273" t="str">
        <f t="shared" si="139"/>
        <v>INSERT INTO ZONE_MAP (SERVICE_ID, SERVICE_NAME, CODE, NW_GROUP, ZONE) VALUES (1,'SMS','849254','849254','BANVIET');</v>
      </c>
    </row>
    <row r="4274" spans="1:8">
      <c r="A4274" s="25" t="s">
        <v>8624</v>
      </c>
      <c r="B4274" s="25" t="s">
        <v>7479</v>
      </c>
      <c r="C4274" s="25" t="s">
        <v>7491</v>
      </c>
      <c r="D4274">
        <v>1</v>
      </c>
      <c r="E4274" s="25" t="s">
        <v>8</v>
      </c>
      <c r="F4274" t="str">
        <f t="shared" si="140"/>
        <v>SAMI_849257</v>
      </c>
      <c r="G4274" t="str">
        <f>IF(ISNA(VLOOKUP(F4274,$F$3:F4273,1,0)),"","DUP!")</f>
        <v/>
      </c>
      <c r="H4274" t="str">
        <f t="shared" ref="H4274:H4337" si="141">IF(G4274="DUP!","","INSERT INTO ZONE_MAP (SERVICE_ID, SERVICE_NAME, CODE, NW_GROUP, ZONE) VALUES ("&amp;D4274&amp;",'"&amp;E4274&amp;"','"&amp;A4274&amp;"','"&amp;A4274&amp;"','"&amp;C4274&amp;"');")</f>
        <v>INSERT INTO ZONE_MAP (SERVICE_ID, SERVICE_NAME, CODE, NW_GROUP, ZONE) VALUES (1,'SMS','849257','849257','SAMI');</v>
      </c>
    </row>
    <row r="4275" spans="1:8">
      <c r="A4275" s="25" t="s">
        <v>8625</v>
      </c>
      <c r="B4275" s="25" t="s">
        <v>274</v>
      </c>
      <c r="C4275" s="25" t="s">
        <v>274</v>
      </c>
      <c r="D4275">
        <v>1</v>
      </c>
      <c r="E4275" s="25" t="s">
        <v>8</v>
      </c>
      <c r="F4275" t="str">
        <f t="shared" si="140"/>
        <v>VIETNAMOBILE_84926</v>
      </c>
      <c r="G4275" t="str">
        <f>IF(ISNA(VLOOKUP(F4275,$F$3:F4274,1,0)),"","DUP!")</f>
        <v/>
      </c>
      <c r="H4275" t="str">
        <f t="shared" si="141"/>
        <v>INSERT INTO ZONE_MAP (SERVICE_ID, SERVICE_NAME, CODE, NW_GROUP, ZONE) VALUES (1,'SMS','84926','84926','VIETNAMOBILE');</v>
      </c>
    </row>
    <row r="4276" spans="1:8">
      <c r="A4276" s="25" t="s">
        <v>8626</v>
      </c>
      <c r="B4276" s="25" t="s">
        <v>7479</v>
      </c>
      <c r="C4276" s="25" t="s">
        <v>253</v>
      </c>
      <c r="D4276">
        <v>1</v>
      </c>
      <c r="E4276" s="25" t="s">
        <v>8</v>
      </c>
      <c r="F4276" t="str">
        <f t="shared" si="140"/>
        <v>VNP_849263</v>
      </c>
      <c r="G4276" t="str">
        <f>IF(ISNA(VLOOKUP(F4276,$F$3:F4275,1,0)),"","DUP!")</f>
        <v/>
      </c>
      <c r="H4276" t="str">
        <f t="shared" si="141"/>
        <v>INSERT INTO ZONE_MAP (SERVICE_ID, SERVICE_NAME, CODE, NW_GROUP, ZONE) VALUES (1,'SMS','849263','849263','VNP');</v>
      </c>
    </row>
    <row r="4277" spans="1:8">
      <c r="A4277" s="25" t="s">
        <v>8627</v>
      </c>
      <c r="B4277" s="25" t="s">
        <v>7479</v>
      </c>
      <c r="C4277" s="25" t="s">
        <v>7494</v>
      </c>
      <c r="D4277">
        <v>1</v>
      </c>
      <c r="E4277" s="25" t="s">
        <v>8</v>
      </c>
      <c r="F4277" t="str">
        <f t="shared" si="140"/>
        <v>BIEN XANH_849264</v>
      </c>
      <c r="G4277" t="str">
        <f>IF(ISNA(VLOOKUP(F4277,$F$3:F4276,1,0)),"","DUP!")</f>
        <v/>
      </c>
      <c r="H4277" t="str">
        <f t="shared" si="141"/>
        <v>INSERT INTO ZONE_MAP (SERVICE_ID, SERVICE_NAME, CODE, NW_GROUP, ZONE) VALUES (1,'SMS','849264','849264','BIEN XANH');</v>
      </c>
    </row>
    <row r="4278" spans="1:8">
      <c r="A4278" s="25" t="s">
        <v>8628</v>
      </c>
      <c r="B4278" s="25" t="s">
        <v>7479</v>
      </c>
      <c r="C4278" s="25" t="s">
        <v>7496</v>
      </c>
      <c r="D4278">
        <v>1</v>
      </c>
      <c r="E4278" s="25" t="s">
        <v>8</v>
      </c>
      <c r="F4278" t="str">
        <f t="shared" si="140"/>
        <v>HO HUY_849265</v>
      </c>
      <c r="G4278" t="str">
        <f>IF(ISNA(VLOOKUP(F4278,$F$3:F4277,1,0)),"","DUP!")</f>
        <v/>
      </c>
      <c r="H4278" t="str">
        <f t="shared" si="141"/>
        <v>INSERT INTO ZONE_MAP (SERVICE_ID, SERVICE_NAME, CODE, NW_GROUP, ZONE) VALUES (1,'SMS','849265','849265','HO HUY');</v>
      </c>
    </row>
    <row r="4279" spans="1:8">
      <c r="A4279" s="25" t="s">
        <v>8629</v>
      </c>
      <c r="B4279" s="25" t="s">
        <v>7479</v>
      </c>
      <c r="C4279" s="25" t="s">
        <v>7498</v>
      </c>
      <c r="D4279">
        <v>1</v>
      </c>
      <c r="E4279" s="25" t="s">
        <v>8</v>
      </c>
      <c r="F4279" t="str">
        <f t="shared" si="140"/>
        <v>EPOST_849267</v>
      </c>
      <c r="G4279" t="str">
        <f>IF(ISNA(VLOOKUP(F4279,$F$3:F4278,1,0)),"","DUP!")</f>
        <v/>
      </c>
      <c r="H4279" t="str">
        <f t="shared" si="141"/>
        <v>INSERT INTO ZONE_MAP (SERVICE_ID, SERVICE_NAME, CODE, NW_GROUP, ZONE) VALUES (1,'SMS','849267','849267','EPOST');</v>
      </c>
    </row>
    <row r="4280" spans="1:8">
      <c r="A4280" s="25" t="s">
        <v>8630</v>
      </c>
      <c r="B4280" s="25" t="s">
        <v>274</v>
      </c>
      <c r="C4280" s="25" t="s">
        <v>274</v>
      </c>
      <c r="D4280">
        <v>1</v>
      </c>
      <c r="E4280" s="25" t="s">
        <v>8</v>
      </c>
      <c r="F4280" t="str">
        <f t="shared" si="140"/>
        <v>VIETNAMOBILE_84927</v>
      </c>
      <c r="G4280" t="str">
        <f>IF(ISNA(VLOOKUP(F4280,$F$3:F4279,1,0)),"","DUP!")</f>
        <v/>
      </c>
      <c r="H4280" t="str">
        <f t="shared" si="141"/>
        <v>INSERT INTO ZONE_MAP (SERVICE_ID, SERVICE_NAME, CODE, NW_GROUP, ZONE) VALUES (1,'SMS','84927','84927','VIETNAMOBILE');</v>
      </c>
    </row>
    <row r="4281" spans="1:8">
      <c r="A4281" s="25" t="s">
        <v>8631</v>
      </c>
      <c r="B4281" s="25" t="s">
        <v>7479</v>
      </c>
      <c r="C4281" s="25" t="s">
        <v>7501</v>
      </c>
      <c r="D4281">
        <v>1</v>
      </c>
      <c r="E4281" s="25" t="s">
        <v>8</v>
      </c>
      <c r="F4281" t="str">
        <f t="shared" si="140"/>
        <v>VINHQUANG_849270</v>
      </c>
      <c r="G4281" t="str">
        <f>IF(ISNA(VLOOKUP(F4281,$F$3:F4280,1,0)),"","DUP!")</f>
        <v/>
      </c>
      <c r="H4281" t="str">
        <f t="shared" si="141"/>
        <v>INSERT INTO ZONE_MAP (SERVICE_ID, SERVICE_NAME, CODE, NW_GROUP, ZONE) VALUES (1,'SMS','849270','849270','VINHQUANG');</v>
      </c>
    </row>
    <row r="4282" spans="1:8">
      <c r="A4282" s="25" t="s">
        <v>8632</v>
      </c>
      <c r="B4282" s="25" t="s">
        <v>7479</v>
      </c>
      <c r="C4282" s="25" t="s">
        <v>7503</v>
      </c>
      <c r="D4282">
        <v>1</v>
      </c>
      <c r="E4282" s="25" t="s">
        <v>8</v>
      </c>
      <c r="F4282" t="str">
        <f t="shared" si="140"/>
        <v>AMS_849271</v>
      </c>
      <c r="G4282" t="str">
        <f>IF(ISNA(VLOOKUP(F4282,$F$3:F4281,1,0)),"","DUP!")</f>
        <v/>
      </c>
      <c r="H4282" t="str">
        <f t="shared" si="141"/>
        <v>INSERT INTO ZONE_MAP (SERVICE_ID, SERVICE_NAME, CODE, NW_GROUP, ZONE) VALUES (1,'SMS','849271','849271','AMS');</v>
      </c>
    </row>
    <row r="4283" spans="1:8">
      <c r="A4283" s="25" t="s">
        <v>8633</v>
      </c>
      <c r="B4283" s="25" t="s">
        <v>274</v>
      </c>
      <c r="C4283" s="25" t="s">
        <v>274</v>
      </c>
      <c r="D4283">
        <v>1</v>
      </c>
      <c r="E4283" s="25" t="s">
        <v>8</v>
      </c>
      <c r="F4283" t="str">
        <f t="shared" si="140"/>
        <v>VIETNAMOBILE_84928</v>
      </c>
      <c r="G4283" t="str">
        <f>IF(ISNA(VLOOKUP(F4283,$F$3:F4282,1,0)),"","DUP!")</f>
        <v/>
      </c>
      <c r="H4283" t="str">
        <f t="shared" si="141"/>
        <v>INSERT INTO ZONE_MAP (SERVICE_ID, SERVICE_NAME, CODE, NW_GROUP, ZONE) VALUES (1,'SMS','84928','84928','VIETNAMOBILE');</v>
      </c>
    </row>
    <row r="4284" spans="1:8">
      <c r="A4284" s="25" t="s">
        <v>8634</v>
      </c>
      <c r="B4284" s="25" t="s">
        <v>274</v>
      </c>
      <c r="C4284" s="25" t="s">
        <v>274</v>
      </c>
      <c r="D4284">
        <v>1</v>
      </c>
      <c r="E4284" s="25" t="s">
        <v>8</v>
      </c>
      <c r="F4284" t="str">
        <f t="shared" si="140"/>
        <v>VIETNAMOBILE_84929</v>
      </c>
      <c r="G4284" t="str">
        <f>IF(ISNA(VLOOKUP(F4284,$F$3:F4283,1,0)),"","DUP!")</f>
        <v/>
      </c>
      <c r="H4284" t="str">
        <f t="shared" si="141"/>
        <v>INSERT INTO ZONE_MAP (SERVICE_ID, SERVICE_NAME, CODE, NW_GROUP, ZONE) VALUES (1,'SMS','84929','84929','VIETNAMOBILE');</v>
      </c>
    </row>
    <row r="4285" spans="1:8">
      <c r="A4285" s="25" t="s">
        <v>8635</v>
      </c>
      <c r="B4285" s="25" t="s">
        <v>7507</v>
      </c>
      <c r="C4285" s="25" t="s">
        <v>7278</v>
      </c>
      <c r="D4285">
        <v>1</v>
      </c>
      <c r="E4285" s="25" t="s">
        <v>8</v>
      </c>
      <c r="F4285" t="str">
        <f t="shared" si="140"/>
        <v>VASC_849290</v>
      </c>
      <c r="G4285" t="str">
        <f>IF(ISNA(VLOOKUP(F4285,$F$3:F4284,1,0)),"","DUP!")</f>
        <v/>
      </c>
      <c r="H4285" t="str">
        <f t="shared" si="141"/>
        <v>INSERT INTO ZONE_MAP (SERVICE_ID, SERVICE_NAME, CODE, NW_GROUP, ZONE) VALUES (1,'SMS','849290','849290','VASC');</v>
      </c>
    </row>
    <row r="4286" spans="1:8">
      <c r="A4286" s="25" t="s">
        <v>8636</v>
      </c>
      <c r="B4286" s="25" t="s">
        <v>7507</v>
      </c>
      <c r="C4286" s="25" t="s">
        <v>7509</v>
      </c>
      <c r="D4286">
        <v>1</v>
      </c>
      <c r="E4286" s="25" t="s">
        <v>8</v>
      </c>
      <c r="F4286" t="str">
        <f t="shared" si="140"/>
        <v>BIENXANH_849291</v>
      </c>
      <c r="G4286" t="str">
        <f>IF(ISNA(VLOOKUP(F4286,$F$3:F4285,1,0)),"","DUP!")</f>
        <v/>
      </c>
      <c r="H4286" t="str">
        <f t="shared" si="141"/>
        <v>INSERT INTO ZONE_MAP (SERVICE_ID, SERVICE_NAME, CODE, NW_GROUP, ZONE) VALUES (1,'SMS','849291','849291','BIENXANH');</v>
      </c>
    </row>
    <row r="4287" spans="1:8">
      <c r="A4287" s="25" t="s">
        <v>8637</v>
      </c>
      <c r="B4287" s="25" t="s">
        <v>7507</v>
      </c>
      <c r="C4287" s="25" t="s">
        <v>7511</v>
      </c>
      <c r="D4287">
        <v>1</v>
      </c>
      <c r="E4287" s="25" t="s">
        <v>8</v>
      </c>
      <c r="F4287" t="str">
        <f t="shared" si="140"/>
        <v>HB_849292</v>
      </c>
      <c r="G4287" t="str">
        <f>IF(ISNA(VLOOKUP(F4287,$F$3:F4286,1,0)),"","DUP!")</f>
        <v/>
      </c>
      <c r="H4287" t="str">
        <f t="shared" si="141"/>
        <v>INSERT INTO ZONE_MAP (SERVICE_ID, SERVICE_NAME, CODE, NW_GROUP, ZONE) VALUES (1,'SMS','849292','849292','HB');</v>
      </c>
    </row>
    <row r="4288" spans="1:8">
      <c r="A4288" s="25" t="s">
        <v>8638</v>
      </c>
      <c r="B4288" s="25" t="s">
        <v>7479</v>
      </c>
      <c r="C4288" s="25" t="s">
        <v>7513</v>
      </c>
      <c r="D4288">
        <v>1</v>
      </c>
      <c r="E4288" s="25" t="s">
        <v>8</v>
      </c>
      <c r="F4288" t="str">
        <f t="shared" si="140"/>
        <v>HBCOM_849293</v>
      </c>
      <c r="G4288" t="str">
        <f>IF(ISNA(VLOOKUP(F4288,$F$3:F4287,1,0)),"","DUP!")</f>
        <v/>
      </c>
      <c r="H4288" t="str">
        <f t="shared" si="141"/>
        <v>INSERT INTO ZONE_MAP (SERVICE_ID, SERVICE_NAME, CODE, NW_GROUP, ZONE) VALUES (1,'SMS','849293','849293','HBCOM');</v>
      </c>
    </row>
    <row r="4289" spans="1:8">
      <c r="A4289" s="25" t="s">
        <v>8639</v>
      </c>
      <c r="B4289" s="25" t="s">
        <v>247</v>
      </c>
      <c r="C4289" s="25" t="s">
        <v>248</v>
      </c>
      <c r="D4289">
        <v>1</v>
      </c>
      <c r="E4289" s="25" t="s">
        <v>8</v>
      </c>
      <c r="F4289" t="str">
        <f t="shared" si="140"/>
        <v>VMS_84931</v>
      </c>
      <c r="G4289" t="str">
        <f>IF(ISNA(VLOOKUP(F4289,$F$3:F4288,1,0)),"","DUP!")</f>
        <v/>
      </c>
      <c r="H4289" t="str">
        <f t="shared" si="141"/>
        <v>INSERT INTO ZONE_MAP (SERVICE_ID, SERVICE_NAME, CODE, NW_GROUP, ZONE) VALUES (1,'SMS','84931','84931','VMS');</v>
      </c>
    </row>
    <row r="4290" spans="1:8">
      <c r="A4290" s="25" t="s">
        <v>8640</v>
      </c>
      <c r="B4290" s="25" t="s">
        <v>247</v>
      </c>
      <c r="C4290" s="25" t="s">
        <v>248</v>
      </c>
      <c r="D4290">
        <v>1</v>
      </c>
      <c r="E4290" s="25" t="s">
        <v>8</v>
      </c>
      <c r="F4290" t="str">
        <f t="shared" si="140"/>
        <v>VMS_84932</v>
      </c>
      <c r="G4290" t="str">
        <f>IF(ISNA(VLOOKUP(F4290,$F$3:F4289,1,0)),"","DUP!")</f>
        <v/>
      </c>
      <c r="H4290" t="str">
        <f t="shared" si="141"/>
        <v>INSERT INTO ZONE_MAP (SERVICE_ID, SERVICE_NAME, CODE, NW_GROUP, ZONE) VALUES (1,'SMS','84932','84932','VMS');</v>
      </c>
    </row>
    <row r="4291" spans="1:8">
      <c r="A4291" s="25" t="s">
        <v>8641</v>
      </c>
      <c r="B4291" s="25" t="s">
        <v>8578</v>
      </c>
      <c r="C4291" s="25" t="s">
        <v>253</v>
      </c>
      <c r="D4291">
        <v>1</v>
      </c>
      <c r="E4291" s="25" t="s">
        <v>8</v>
      </c>
      <c r="F4291" t="str">
        <f t="shared" si="140"/>
        <v>VNP_849322</v>
      </c>
      <c r="G4291" t="str">
        <f>IF(ISNA(VLOOKUP(F4291,$F$3:F4290,1,0)),"","DUP!")</f>
        <v/>
      </c>
      <c r="H4291" t="str">
        <f t="shared" si="141"/>
        <v>INSERT INTO ZONE_MAP (SERVICE_ID, SERVICE_NAME, CODE, NW_GROUP, ZONE) VALUES (1,'SMS','849322','849322','VNP');</v>
      </c>
    </row>
    <row r="4292" spans="1:8">
      <c r="A4292" s="25" t="s">
        <v>8642</v>
      </c>
      <c r="B4292" s="25" t="s">
        <v>7475</v>
      </c>
      <c r="C4292" s="25" t="s">
        <v>7476</v>
      </c>
      <c r="D4292">
        <v>1</v>
      </c>
      <c r="E4292" s="25" t="s">
        <v>8</v>
      </c>
      <c r="F4292" t="str">
        <f t="shared" ref="F4292:F4355" si="142">C4292&amp;"_"&amp;A4292</f>
        <v>VDC1_849325</v>
      </c>
      <c r="G4292" t="str">
        <f>IF(ISNA(VLOOKUP(F4292,$F$3:F4291,1,0)),"","DUP!")</f>
        <v/>
      </c>
      <c r="H4292" t="str">
        <f t="shared" si="141"/>
        <v>INSERT INTO ZONE_MAP (SERVICE_ID, SERVICE_NAME, CODE, NW_GROUP, ZONE) VALUES (1,'SMS','849325','849325','VDC1');</v>
      </c>
    </row>
    <row r="4293" spans="1:8">
      <c r="A4293" s="25" t="s">
        <v>8643</v>
      </c>
      <c r="B4293" s="25" t="s">
        <v>247</v>
      </c>
      <c r="C4293" s="25" t="s">
        <v>248</v>
      </c>
      <c r="D4293">
        <v>1</v>
      </c>
      <c r="E4293" s="25" t="s">
        <v>8</v>
      </c>
      <c r="F4293" t="str">
        <f t="shared" si="142"/>
        <v>VMS_84933</v>
      </c>
      <c r="G4293" t="str">
        <f>IF(ISNA(VLOOKUP(F4293,$F$3:F4292,1,0)),"","DUP!")</f>
        <v/>
      </c>
      <c r="H4293" t="str">
        <f t="shared" si="141"/>
        <v>INSERT INTO ZONE_MAP (SERVICE_ID, SERVICE_NAME, CODE, NW_GROUP, ZONE) VALUES (1,'SMS','84933','84933','VMS');</v>
      </c>
    </row>
    <row r="4294" spans="1:8">
      <c r="A4294" s="25" t="s">
        <v>8644</v>
      </c>
      <c r="B4294" s="25" t="s">
        <v>7479</v>
      </c>
      <c r="C4294" s="25" t="s">
        <v>7480</v>
      </c>
      <c r="D4294">
        <v>1</v>
      </c>
      <c r="E4294" s="25" t="s">
        <v>8</v>
      </c>
      <c r="F4294" t="str">
        <f t="shared" si="142"/>
        <v>ANLAC_849330</v>
      </c>
      <c r="G4294" t="str">
        <f>IF(ISNA(VLOOKUP(F4294,$F$3:F4293,1,0)),"","DUP!")</f>
        <v/>
      </c>
      <c r="H4294" t="str">
        <f t="shared" si="141"/>
        <v>INSERT INTO ZONE_MAP (SERVICE_ID, SERVICE_NAME, CODE, NW_GROUP, ZONE) VALUES (1,'SMS','849330','849330','ANLAC');</v>
      </c>
    </row>
    <row r="4295" spans="1:8">
      <c r="A4295" s="25" t="s">
        <v>8645</v>
      </c>
      <c r="B4295" s="25" t="s">
        <v>247</v>
      </c>
      <c r="C4295" s="25" t="s">
        <v>248</v>
      </c>
      <c r="D4295">
        <v>1</v>
      </c>
      <c r="E4295" s="25" t="s">
        <v>8</v>
      </c>
      <c r="F4295" t="str">
        <f t="shared" si="142"/>
        <v>VMS_84934</v>
      </c>
      <c r="G4295" t="str">
        <f>IF(ISNA(VLOOKUP(F4295,$F$3:F4294,1,0)),"","DUP!")</f>
        <v/>
      </c>
      <c r="H4295" t="str">
        <f t="shared" si="141"/>
        <v>INSERT INTO ZONE_MAP (SERVICE_ID, SERVICE_NAME, CODE, NW_GROUP, ZONE) VALUES (1,'SMS','84934','84934','VMS');</v>
      </c>
    </row>
    <row r="4296" spans="1:8">
      <c r="A4296" s="25" t="s">
        <v>8646</v>
      </c>
      <c r="B4296" s="25" t="s">
        <v>8590</v>
      </c>
      <c r="C4296" s="25" t="s">
        <v>8591</v>
      </c>
      <c r="D4296">
        <v>1</v>
      </c>
      <c r="E4296" s="25" t="s">
        <v>8</v>
      </c>
      <c r="F4296" t="str">
        <f t="shared" si="142"/>
        <v>9x44_849344</v>
      </c>
      <c r="G4296" t="str">
        <f>IF(ISNA(VLOOKUP(F4296,$F$3:F4295,1,0)),"","DUP!")</f>
        <v/>
      </c>
      <c r="H4296" t="str">
        <f t="shared" si="141"/>
        <v>INSERT INTO ZONE_MAP (SERVICE_ID, SERVICE_NAME, CODE, NW_GROUP, ZONE) VALUES (1,'SMS','849344','849344','9x44');</v>
      </c>
    </row>
    <row r="4297" spans="1:8">
      <c r="A4297" s="25" t="s">
        <v>8647</v>
      </c>
      <c r="B4297" s="25" t="s">
        <v>247</v>
      </c>
      <c r="C4297" s="25" t="s">
        <v>248</v>
      </c>
      <c r="D4297">
        <v>1</v>
      </c>
      <c r="E4297" s="25" t="s">
        <v>8</v>
      </c>
      <c r="F4297" t="str">
        <f t="shared" si="142"/>
        <v>VMS_84935</v>
      </c>
      <c r="G4297" t="str">
        <f>IF(ISNA(VLOOKUP(F4297,$F$3:F4296,1,0)),"","DUP!")</f>
        <v/>
      </c>
      <c r="H4297" t="str">
        <f t="shared" si="141"/>
        <v>INSERT INTO ZONE_MAP (SERVICE_ID, SERVICE_NAME, CODE, NW_GROUP, ZONE) VALUES (1,'SMS','84935','84935','VMS');</v>
      </c>
    </row>
    <row r="4298" spans="1:8">
      <c r="A4298" s="25" t="s">
        <v>8648</v>
      </c>
      <c r="B4298" s="25" t="s">
        <v>7479</v>
      </c>
      <c r="C4298" s="25" t="s">
        <v>7484</v>
      </c>
      <c r="D4298">
        <v>1</v>
      </c>
      <c r="E4298" s="25" t="s">
        <v>8</v>
      </c>
      <c r="F4298" t="str">
        <f t="shared" si="142"/>
        <v>VIVAS_849351</v>
      </c>
      <c r="G4298" t="str">
        <f>IF(ISNA(VLOOKUP(F4298,$F$3:F4297,1,0)),"","DUP!")</f>
        <v/>
      </c>
      <c r="H4298" t="str">
        <f t="shared" si="141"/>
        <v>INSERT INTO ZONE_MAP (SERVICE_ID, SERVICE_NAME, CODE, NW_GROUP, ZONE) VALUES (1,'SMS','849351','849351','VIVAS');</v>
      </c>
    </row>
    <row r="4299" spans="1:8">
      <c r="A4299" s="25" t="s">
        <v>8649</v>
      </c>
      <c r="B4299" s="25" t="s">
        <v>7479</v>
      </c>
      <c r="C4299" s="25" t="s">
        <v>7486</v>
      </c>
      <c r="D4299">
        <v>1</v>
      </c>
      <c r="E4299" s="25" t="s">
        <v>8</v>
      </c>
      <c r="F4299" t="str">
        <f t="shared" si="142"/>
        <v>ICOM_849352</v>
      </c>
      <c r="G4299" t="str">
        <f>IF(ISNA(VLOOKUP(F4299,$F$3:F4298,1,0)),"","DUP!")</f>
        <v/>
      </c>
      <c r="H4299" t="str">
        <f t="shared" si="141"/>
        <v>INSERT INTO ZONE_MAP (SERVICE_ID, SERVICE_NAME, CODE, NW_GROUP, ZONE) VALUES (1,'SMS','849352','849352','ICOM');</v>
      </c>
    </row>
    <row r="4300" spans="1:8">
      <c r="A4300" s="25" t="s">
        <v>8650</v>
      </c>
      <c r="B4300" s="25" t="s">
        <v>7488</v>
      </c>
      <c r="C4300" s="25" t="s">
        <v>7489</v>
      </c>
      <c r="D4300">
        <v>1</v>
      </c>
      <c r="E4300" s="25" t="s">
        <v>8</v>
      </c>
      <c r="F4300" t="str">
        <f t="shared" si="142"/>
        <v>BANVIET_849354</v>
      </c>
      <c r="G4300" t="str">
        <f>IF(ISNA(VLOOKUP(F4300,$F$3:F4299,1,0)),"","DUP!")</f>
        <v/>
      </c>
      <c r="H4300" t="str">
        <f t="shared" si="141"/>
        <v>INSERT INTO ZONE_MAP (SERVICE_ID, SERVICE_NAME, CODE, NW_GROUP, ZONE) VALUES (1,'SMS','849354','849354','BANVIET');</v>
      </c>
    </row>
    <row r="4301" spans="1:8">
      <c r="A4301" s="25" t="s">
        <v>8651</v>
      </c>
      <c r="B4301" s="25" t="s">
        <v>7479</v>
      </c>
      <c r="C4301" s="25" t="s">
        <v>7491</v>
      </c>
      <c r="D4301">
        <v>1</v>
      </c>
      <c r="E4301" s="25" t="s">
        <v>8</v>
      </c>
      <c r="F4301" t="str">
        <f t="shared" si="142"/>
        <v>SAMI_849357</v>
      </c>
      <c r="G4301" t="str">
        <f>IF(ISNA(VLOOKUP(F4301,$F$3:F4300,1,0)),"","DUP!")</f>
        <v/>
      </c>
      <c r="H4301" t="str">
        <f t="shared" si="141"/>
        <v>INSERT INTO ZONE_MAP (SERVICE_ID, SERVICE_NAME, CODE, NW_GROUP, ZONE) VALUES (1,'SMS','849357','849357','SAMI');</v>
      </c>
    </row>
    <row r="4302" spans="1:8">
      <c r="A4302" s="25" t="s">
        <v>8652</v>
      </c>
      <c r="B4302" s="25" t="s">
        <v>247</v>
      </c>
      <c r="C4302" s="25" t="s">
        <v>248</v>
      </c>
      <c r="D4302">
        <v>1</v>
      </c>
      <c r="E4302" s="25" t="s">
        <v>8</v>
      </c>
      <c r="F4302" t="str">
        <f t="shared" si="142"/>
        <v>VMS_84936</v>
      </c>
      <c r="G4302" t="str">
        <f>IF(ISNA(VLOOKUP(F4302,$F$3:F4301,1,0)),"","DUP!")</f>
        <v/>
      </c>
      <c r="H4302" t="str">
        <f t="shared" si="141"/>
        <v>INSERT INTO ZONE_MAP (SERVICE_ID, SERVICE_NAME, CODE, NW_GROUP, ZONE) VALUES (1,'SMS','84936','84936','VMS');</v>
      </c>
    </row>
    <row r="4303" spans="1:8">
      <c r="A4303" s="25" t="s">
        <v>8653</v>
      </c>
      <c r="B4303" s="25" t="s">
        <v>7479</v>
      </c>
      <c r="C4303" s="25" t="s">
        <v>253</v>
      </c>
      <c r="D4303">
        <v>1</v>
      </c>
      <c r="E4303" s="25" t="s">
        <v>8</v>
      </c>
      <c r="F4303" t="str">
        <f t="shared" si="142"/>
        <v>VNP_849363</v>
      </c>
      <c r="G4303" t="str">
        <f>IF(ISNA(VLOOKUP(F4303,$F$3:F4302,1,0)),"","DUP!")</f>
        <v/>
      </c>
      <c r="H4303" t="str">
        <f t="shared" si="141"/>
        <v>INSERT INTO ZONE_MAP (SERVICE_ID, SERVICE_NAME, CODE, NW_GROUP, ZONE) VALUES (1,'SMS','849363','849363','VNP');</v>
      </c>
    </row>
    <row r="4304" spans="1:8">
      <c r="A4304" s="25" t="s">
        <v>8654</v>
      </c>
      <c r="B4304" s="25" t="s">
        <v>7479</v>
      </c>
      <c r="C4304" s="25" t="s">
        <v>7494</v>
      </c>
      <c r="D4304">
        <v>1</v>
      </c>
      <c r="E4304" s="25" t="s">
        <v>8</v>
      </c>
      <c r="F4304" t="str">
        <f t="shared" si="142"/>
        <v>BIEN XANH_849364</v>
      </c>
      <c r="G4304" t="str">
        <f>IF(ISNA(VLOOKUP(F4304,$F$3:F4303,1,0)),"","DUP!")</f>
        <v/>
      </c>
      <c r="H4304" t="str">
        <f t="shared" si="141"/>
        <v>INSERT INTO ZONE_MAP (SERVICE_ID, SERVICE_NAME, CODE, NW_GROUP, ZONE) VALUES (1,'SMS','849364','849364','BIEN XANH');</v>
      </c>
    </row>
    <row r="4305" spans="1:8">
      <c r="A4305" s="25" t="s">
        <v>8655</v>
      </c>
      <c r="B4305" s="25" t="s">
        <v>7479</v>
      </c>
      <c r="C4305" s="25" t="s">
        <v>7496</v>
      </c>
      <c r="D4305">
        <v>1</v>
      </c>
      <c r="E4305" s="25" t="s">
        <v>8</v>
      </c>
      <c r="F4305" t="str">
        <f t="shared" si="142"/>
        <v>HO HUY_849365</v>
      </c>
      <c r="G4305" t="str">
        <f>IF(ISNA(VLOOKUP(F4305,$F$3:F4304,1,0)),"","DUP!")</f>
        <v/>
      </c>
      <c r="H4305" t="str">
        <f t="shared" si="141"/>
        <v>INSERT INTO ZONE_MAP (SERVICE_ID, SERVICE_NAME, CODE, NW_GROUP, ZONE) VALUES (1,'SMS','849365','849365','HO HUY');</v>
      </c>
    </row>
    <row r="4306" spans="1:8">
      <c r="A4306" s="25" t="s">
        <v>8656</v>
      </c>
      <c r="B4306" s="25" t="s">
        <v>7479</v>
      </c>
      <c r="C4306" s="25" t="s">
        <v>7498</v>
      </c>
      <c r="D4306">
        <v>1</v>
      </c>
      <c r="E4306" s="25" t="s">
        <v>8</v>
      </c>
      <c r="F4306" t="str">
        <f t="shared" si="142"/>
        <v>EPOST_849367</v>
      </c>
      <c r="G4306" t="str">
        <f>IF(ISNA(VLOOKUP(F4306,$F$3:F4305,1,0)),"","DUP!")</f>
        <v/>
      </c>
      <c r="H4306" t="str">
        <f t="shared" si="141"/>
        <v>INSERT INTO ZONE_MAP (SERVICE_ID, SERVICE_NAME, CODE, NW_GROUP, ZONE) VALUES (1,'SMS','849367','849367','EPOST');</v>
      </c>
    </row>
    <row r="4307" spans="1:8">
      <c r="A4307" s="25" t="s">
        <v>8657</v>
      </c>
      <c r="B4307" s="25" t="s">
        <v>247</v>
      </c>
      <c r="C4307" s="25" t="s">
        <v>248</v>
      </c>
      <c r="D4307">
        <v>1</v>
      </c>
      <c r="E4307" s="25" t="s">
        <v>8</v>
      </c>
      <c r="F4307" t="str">
        <f t="shared" si="142"/>
        <v>VMS_84937</v>
      </c>
      <c r="G4307" t="str">
        <f>IF(ISNA(VLOOKUP(F4307,$F$3:F4306,1,0)),"","DUP!")</f>
        <v/>
      </c>
      <c r="H4307" t="str">
        <f t="shared" si="141"/>
        <v>INSERT INTO ZONE_MAP (SERVICE_ID, SERVICE_NAME, CODE, NW_GROUP, ZONE) VALUES (1,'SMS','84937','84937','VMS');</v>
      </c>
    </row>
    <row r="4308" spans="1:8">
      <c r="A4308" s="25" t="s">
        <v>8658</v>
      </c>
      <c r="B4308" s="25" t="s">
        <v>7479</v>
      </c>
      <c r="C4308" s="25" t="s">
        <v>7501</v>
      </c>
      <c r="D4308">
        <v>1</v>
      </c>
      <c r="E4308" s="25" t="s">
        <v>8</v>
      </c>
      <c r="F4308" t="str">
        <f t="shared" si="142"/>
        <v>VINHQUANG_849370</v>
      </c>
      <c r="G4308" t="str">
        <f>IF(ISNA(VLOOKUP(F4308,$F$3:F4307,1,0)),"","DUP!")</f>
        <v/>
      </c>
      <c r="H4308" t="str">
        <f t="shared" si="141"/>
        <v>INSERT INTO ZONE_MAP (SERVICE_ID, SERVICE_NAME, CODE, NW_GROUP, ZONE) VALUES (1,'SMS','849370','849370','VINHQUANG');</v>
      </c>
    </row>
    <row r="4309" spans="1:8">
      <c r="A4309" s="25" t="s">
        <v>8659</v>
      </c>
      <c r="B4309" s="25" t="s">
        <v>7479</v>
      </c>
      <c r="C4309" s="25" t="s">
        <v>7503</v>
      </c>
      <c r="D4309">
        <v>1</v>
      </c>
      <c r="E4309" s="25" t="s">
        <v>8</v>
      </c>
      <c r="F4309" t="str">
        <f t="shared" si="142"/>
        <v>AMS_849371</v>
      </c>
      <c r="G4309" t="str">
        <f>IF(ISNA(VLOOKUP(F4309,$F$3:F4308,1,0)),"","DUP!")</f>
        <v/>
      </c>
      <c r="H4309" t="str">
        <f t="shared" si="141"/>
        <v>INSERT INTO ZONE_MAP (SERVICE_ID, SERVICE_NAME, CODE, NW_GROUP, ZONE) VALUES (1,'SMS','849371','849371','AMS');</v>
      </c>
    </row>
    <row r="4310" spans="1:8">
      <c r="A4310" s="25" t="s">
        <v>8660</v>
      </c>
      <c r="B4310" s="25" t="s">
        <v>247</v>
      </c>
      <c r="C4310" s="25" t="s">
        <v>248</v>
      </c>
      <c r="D4310">
        <v>1</v>
      </c>
      <c r="E4310" s="25" t="s">
        <v>8</v>
      </c>
      <c r="F4310" t="str">
        <f t="shared" si="142"/>
        <v>VMS_84938</v>
      </c>
      <c r="G4310" t="str">
        <f>IF(ISNA(VLOOKUP(F4310,$F$3:F4309,1,0)),"","DUP!")</f>
        <v/>
      </c>
      <c r="H4310" t="str">
        <f t="shared" si="141"/>
        <v>INSERT INTO ZONE_MAP (SERVICE_ID, SERVICE_NAME, CODE, NW_GROUP, ZONE) VALUES (1,'SMS','84938','84938','VMS');</v>
      </c>
    </row>
    <row r="4311" spans="1:8">
      <c r="A4311" s="25" t="s">
        <v>8661</v>
      </c>
      <c r="B4311" s="25" t="s">
        <v>247</v>
      </c>
      <c r="C4311" s="25" t="s">
        <v>248</v>
      </c>
      <c r="D4311">
        <v>1</v>
      </c>
      <c r="E4311" s="25" t="s">
        <v>8</v>
      </c>
      <c r="F4311" t="str">
        <f t="shared" si="142"/>
        <v>VMS_84939</v>
      </c>
      <c r="G4311" t="str">
        <f>IF(ISNA(VLOOKUP(F4311,$F$3:F4310,1,0)),"","DUP!")</f>
        <v/>
      </c>
      <c r="H4311" t="str">
        <f t="shared" si="141"/>
        <v>INSERT INTO ZONE_MAP (SERVICE_ID, SERVICE_NAME, CODE, NW_GROUP, ZONE) VALUES (1,'SMS','84939','84939','VMS');</v>
      </c>
    </row>
    <row r="4312" spans="1:8">
      <c r="A4312" s="25" t="s">
        <v>8662</v>
      </c>
      <c r="B4312" s="25" t="s">
        <v>7507</v>
      </c>
      <c r="C4312" s="25" t="s">
        <v>7278</v>
      </c>
      <c r="D4312">
        <v>1</v>
      </c>
      <c r="E4312" s="25" t="s">
        <v>8</v>
      </c>
      <c r="F4312" t="str">
        <f t="shared" si="142"/>
        <v>VASC_849390</v>
      </c>
      <c r="G4312" t="str">
        <f>IF(ISNA(VLOOKUP(F4312,$F$3:F4311,1,0)),"","DUP!")</f>
        <v/>
      </c>
      <c r="H4312" t="str">
        <f t="shared" si="141"/>
        <v>INSERT INTO ZONE_MAP (SERVICE_ID, SERVICE_NAME, CODE, NW_GROUP, ZONE) VALUES (1,'SMS','849390','849390','VASC');</v>
      </c>
    </row>
    <row r="4313" spans="1:8">
      <c r="A4313" s="25" t="s">
        <v>8663</v>
      </c>
      <c r="B4313" s="25" t="s">
        <v>7507</v>
      </c>
      <c r="C4313" s="25" t="s">
        <v>7509</v>
      </c>
      <c r="D4313">
        <v>1</v>
      </c>
      <c r="E4313" s="25" t="s">
        <v>8</v>
      </c>
      <c r="F4313" t="str">
        <f t="shared" si="142"/>
        <v>BIENXANH_849391</v>
      </c>
      <c r="G4313" t="str">
        <f>IF(ISNA(VLOOKUP(F4313,$F$3:F4312,1,0)),"","DUP!")</f>
        <v/>
      </c>
      <c r="H4313" t="str">
        <f t="shared" si="141"/>
        <v>INSERT INTO ZONE_MAP (SERVICE_ID, SERVICE_NAME, CODE, NW_GROUP, ZONE) VALUES (1,'SMS','849391','849391','BIENXANH');</v>
      </c>
    </row>
    <row r="4314" spans="1:8">
      <c r="A4314" s="25" t="s">
        <v>8664</v>
      </c>
      <c r="B4314" s="25" t="s">
        <v>7507</v>
      </c>
      <c r="C4314" s="25" t="s">
        <v>7511</v>
      </c>
      <c r="D4314">
        <v>1</v>
      </c>
      <c r="E4314" s="25" t="s">
        <v>8</v>
      </c>
      <c r="F4314" t="str">
        <f t="shared" si="142"/>
        <v>HB_849392</v>
      </c>
      <c r="G4314" t="str">
        <f>IF(ISNA(VLOOKUP(F4314,$F$3:F4313,1,0)),"","DUP!")</f>
        <v/>
      </c>
      <c r="H4314" t="str">
        <f t="shared" si="141"/>
        <v>INSERT INTO ZONE_MAP (SERVICE_ID, SERVICE_NAME, CODE, NW_GROUP, ZONE) VALUES (1,'SMS','849392','849392','HB');</v>
      </c>
    </row>
    <row r="4315" spans="1:8">
      <c r="A4315" s="25" t="s">
        <v>8665</v>
      </c>
      <c r="B4315" s="25" t="s">
        <v>7479</v>
      </c>
      <c r="C4315" s="25" t="s">
        <v>7513</v>
      </c>
      <c r="D4315">
        <v>1</v>
      </c>
      <c r="E4315" s="25" t="s">
        <v>8</v>
      </c>
      <c r="F4315" t="str">
        <f t="shared" si="142"/>
        <v>HBCOM_849393</v>
      </c>
      <c r="G4315" t="str">
        <f>IF(ISNA(VLOOKUP(F4315,$F$3:F4314,1,0)),"","DUP!")</f>
        <v/>
      </c>
      <c r="H4315" t="str">
        <f t="shared" si="141"/>
        <v>INSERT INTO ZONE_MAP (SERVICE_ID, SERVICE_NAME, CODE, NW_GROUP, ZONE) VALUES (1,'SMS','849393','849393','HBCOM');</v>
      </c>
    </row>
    <row r="4316" spans="1:8">
      <c r="A4316" s="25" t="s">
        <v>8666</v>
      </c>
      <c r="B4316" s="25" t="s">
        <v>252</v>
      </c>
      <c r="C4316" s="25" t="s">
        <v>253</v>
      </c>
      <c r="D4316">
        <v>1</v>
      </c>
      <c r="E4316" s="25" t="s">
        <v>8</v>
      </c>
      <c r="F4316" t="str">
        <f t="shared" si="142"/>
        <v>VNP_84941</v>
      </c>
      <c r="G4316" t="str">
        <f>IF(ISNA(VLOOKUP(F4316,$F$3:F4315,1,0)),"","DUP!")</f>
        <v/>
      </c>
      <c r="H4316" t="str">
        <f t="shared" si="141"/>
        <v>INSERT INTO ZONE_MAP (SERVICE_ID, SERVICE_NAME, CODE, NW_GROUP, ZONE) VALUES (1,'SMS','84941','84941','VNP');</v>
      </c>
    </row>
    <row r="4317" spans="1:8">
      <c r="A4317" s="25" t="s">
        <v>8667</v>
      </c>
      <c r="B4317" s="25" t="s">
        <v>252</v>
      </c>
      <c r="C4317" s="25" t="s">
        <v>253</v>
      </c>
      <c r="D4317">
        <v>1</v>
      </c>
      <c r="E4317" s="25" t="s">
        <v>8</v>
      </c>
      <c r="F4317" t="str">
        <f t="shared" si="142"/>
        <v>VNP_84942</v>
      </c>
      <c r="G4317" t="str">
        <f>IF(ISNA(VLOOKUP(F4317,$F$3:F4316,1,0)),"","DUP!")</f>
        <v/>
      </c>
      <c r="H4317" t="str">
        <f t="shared" si="141"/>
        <v>INSERT INTO ZONE_MAP (SERVICE_ID, SERVICE_NAME, CODE, NW_GROUP, ZONE) VALUES (1,'SMS','84942','84942','VNP');</v>
      </c>
    </row>
    <row r="4318" spans="1:8">
      <c r="A4318" s="25" t="s">
        <v>8668</v>
      </c>
      <c r="B4318" s="25" t="s">
        <v>7475</v>
      </c>
      <c r="C4318" s="25" t="s">
        <v>7476</v>
      </c>
      <c r="D4318">
        <v>1</v>
      </c>
      <c r="E4318" s="25" t="s">
        <v>8</v>
      </c>
      <c r="F4318" t="str">
        <f t="shared" si="142"/>
        <v>VDC1_849425</v>
      </c>
      <c r="G4318" t="str">
        <f>IF(ISNA(VLOOKUP(F4318,$F$3:F4317,1,0)),"","DUP!")</f>
        <v/>
      </c>
      <c r="H4318" t="str">
        <f t="shared" si="141"/>
        <v>INSERT INTO ZONE_MAP (SERVICE_ID, SERVICE_NAME, CODE, NW_GROUP, ZONE) VALUES (1,'SMS','849425','849425','VDC1');</v>
      </c>
    </row>
    <row r="4319" spans="1:8">
      <c r="A4319" s="25" t="s">
        <v>8669</v>
      </c>
      <c r="B4319" s="25" t="s">
        <v>252</v>
      </c>
      <c r="C4319" s="25" t="s">
        <v>253</v>
      </c>
      <c r="D4319">
        <v>1</v>
      </c>
      <c r="E4319" s="25" t="s">
        <v>8</v>
      </c>
      <c r="F4319" t="str">
        <f t="shared" si="142"/>
        <v>VNP_84943</v>
      </c>
      <c r="G4319" t="str">
        <f>IF(ISNA(VLOOKUP(F4319,$F$3:F4318,1,0)),"","DUP!")</f>
        <v/>
      </c>
      <c r="H4319" t="str">
        <f t="shared" si="141"/>
        <v>INSERT INTO ZONE_MAP (SERVICE_ID, SERVICE_NAME, CODE, NW_GROUP, ZONE) VALUES (1,'SMS','84943','84943','VNP');</v>
      </c>
    </row>
    <row r="4320" spans="1:8">
      <c r="A4320" s="25" t="s">
        <v>8670</v>
      </c>
      <c r="B4320" s="25" t="s">
        <v>7479</v>
      </c>
      <c r="C4320" s="25" t="s">
        <v>7480</v>
      </c>
      <c r="D4320">
        <v>1</v>
      </c>
      <c r="E4320" s="25" t="s">
        <v>8</v>
      </c>
      <c r="F4320" t="str">
        <f t="shared" si="142"/>
        <v>ANLAC_849430</v>
      </c>
      <c r="G4320" t="str">
        <f>IF(ISNA(VLOOKUP(F4320,$F$3:F4319,1,0)),"","DUP!")</f>
        <v/>
      </c>
      <c r="H4320" t="str">
        <f t="shared" si="141"/>
        <v>INSERT INTO ZONE_MAP (SERVICE_ID, SERVICE_NAME, CODE, NW_GROUP, ZONE) VALUES (1,'SMS','849430','849430','ANLAC');</v>
      </c>
    </row>
    <row r="4321" spans="1:8">
      <c r="A4321" s="25" t="s">
        <v>8671</v>
      </c>
      <c r="B4321" s="25" t="s">
        <v>252</v>
      </c>
      <c r="C4321" s="25" t="s">
        <v>253</v>
      </c>
      <c r="D4321">
        <v>1</v>
      </c>
      <c r="E4321" s="25" t="s">
        <v>8</v>
      </c>
      <c r="F4321" t="str">
        <f t="shared" si="142"/>
        <v>VNP_84944</v>
      </c>
      <c r="G4321" t="str">
        <f>IF(ISNA(VLOOKUP(F4321,$F$3:F4320,1,0)),"","DUP!")</f>
        <v/>
      </c>
      <c r="H4321" t="str">
        <f t="shared" si="141"/>
        <v>INSERT INTO ZONE_MAP (SERVICE_ID, SERVICE_NAME, CODE, NW_GROUP, ZONE) VALUES (1,'SMS','84944','84944','VNP');</v>
      </c>
    </row>
    <row r="4322" spans="1:8">
      <c r="A4322" s="25" t="s">
        <v>8672</v>
      </c>
      <c r="B4322" s="25" t="s">
        <v>252</v>
      </c>
      <c r="C4322" s="25" t="s">
        <v>253</v>
      </c>
      <c r="D4322">
        <v>1</v>
      </c>
      <c r="E4322" s="25" t="s">
        <v>8</v>
      </c>
      <c r="F4322" t="str">
        <f t="shared" si="142"/>
        <v>VNP_84945</v>
      </c>
      <c r="G4322" t="str">
        <f>IF(ISNA(VLOOKUP(F4322,$F$3:F4321,1,0)),"","DUP!")</f>
        <v/>
      </c>
      <c r="H4322" t="str">
        <f t="shared" si="141"/>
        <v>INSERT INTO ZONE_MAP (SERVICE_ID, SERVICE_NAME, CODE, NW_GROUP, ZONE) VALUES (1,'SMS','84945','84945','VNP');</v>
      </c>
    </row>
    <row r="4323" spans="1:8">
      <c r="A4323" s="25" t="s">
        <v>8673</v>
      </c>
      <c r="B4323" s="25" t="s">
        <v>7479</v>
      </c>
      <c r="C4323" s="25" t="s">
        <v>7484</v>
      </c>
      <c r="D4323">
        <v>1</v>
      </c>
      <c r="E4323" s="25" t="s">
        <v>8</v>
      </c>
      <c r="F4323" t="str">
        <f t="shared" si="142"/>
        <v>VIVAS_849451</v>
      </c>
      <c r="G4323" t="str">
        <f>IF(ISNA(VLOOKUP(F4323,$F$3:F4322,1,0)),"","DUP!")</f>
        <v/>
      </c>
      <c r="H4323" t="str">
        <f t="shared" si="141"/>
        <v>INSERT INTO ZONE_MAP (SERVICE_ID, SERVICE_NAME, CODE, NW_GROUP, ZONE) VALUES (1,'SMS','849451','849451','VIVAS');</v>
      </c>
    </row>
    <row r="4324" spans="1:8">
      <c r="A4324" s="25" t="s">
        <v>8674</v>
      </c>
      <c r="B4324" s="25" t="s">
        <v>7479</v>
      </c>
      <c r="C4324" s="25" t="s">
        <v>7486</v>
      </c>
      <c r="D4324">
        <v>1</v>
      </c>
      <c r="E4324" s="25" t="s">
        <v>8</v>
      </c>
      <c r="F4324" t="str">
        <f t="shared" si="142"/>
        <v>ICOM_849452</v>
      </c>
      <c r="G4324" t="str">
        <f>IF(ISNA(VLOOKUP(F4324,$F$3:F4323,1,0)),"","DUP!")</f>
        <v/>
      </c>
      <c r="H4324" t="str">
        <f t="shared" si="141"/>
        <v>INSERT INTO ZONE_MAP (SERVICE_ID, SERVICE_NAME, CODE, NW_GROUP, ZONE) VALUES (1,'SMS','849452','849452','ICOM');</v>
      </c>
    </row>
    <row r="4325" spans="1:8">
      <c r="A4325" s="25" t="s">
        <v>8675</v>
      </c>
      <c r="B4325" s="25" t="s">
        <v>7488</v>
      </c>
      <c r="C4325" s="25" t="s">
        <v>7489</v>
      </c>
      <c r="D4325">
        <v>1</v>
      </c>
      <c r="E4325" s="25" t="s">
        <v>8</v>
      </c>
      <c r="F4325" t="str">
        <f t="shared" si="142"/>
        <v>BANVIET_849454</v>
      </c>
      <c r="G4325" t="str">
        <f>IF(ISNA(VLOOKUP(F4325,$F$3:F4324,1,0)),"","DUP!")</f>
        <v/>
      </c>
      <c r="H4325" t="str">
        <f t="shared" si="141"/>
        <v>INSERT INTO ZONE_MAP (SERVICE_ID, SERVICE_NAME, CODE, NW_GROUP, ZONE) VALUES (1,'SMS','849454','849454','BANVIET');</v>
      </c>
    </row>
    <row r="4326" spans="1:8">
      <c r="A4326" s="25" t="s">
        <v>8676</v>
      </c>
      <c r="B4326" s="25" t="s">
        <v>7479</v>
      </c>
      <c r="C4326" s="25" t="s">
        <v>7491</v>
      </c>
      <c r="D4326">
        <v>1</v>
      </c>
      <c r="E4326" s="25" t="s">
        <v>8</v>
      </c>
      <c r="F4326" t="str">
        <f t="shared" si="142"/>
        <v>SAMI_849457</v>
      </c>
      <c r="G4326" t="str">
        <f>IF(ISNA(VLOOKUP(F4326,$F$3:F4325,1,0)),"","DUP!")</f>
        <v/>
      </c>
      <c r="H4326" t="str">
        <f t="shared" si="141"/>
        <v>INSERT INTO ZONE_MAP (SERVICE_ID, SERVICE_NAME, CODE, NW_GROUP, ZONE) VALUES (1,'SMS','849457','849457','SAMI');</v>
      </c>
    </row>
    <row r="4327" spans="1:8">
      <c r="A4327" s="25" t="s">
        <v>8677</v>
      </c>
      <c r="B4327" s="25" t="s">
        <v>252</v>
      </c>
      <c r="C4327" s="25" t="s">
        <v>253</v>
      </c>
      <c r="D4327">
        <v>1</v>
      </c>
      <c r="E4327" s="25" t="s">
        <v>8</v>
      </c>
      <c r="F4327" t="str">
        <f t="shared" si="142"/>
        <v>VNP_84946</v>
      </c>
      <c r="G4327" t="str">
        <f>IF(ISNA(VLOOKUP(F4327,$F$3:F4326,1,0)),"","DUP!")</f>
        <v/>
      </c>
      <c r="H4327" t="str">
        <f t="shared" si="141"/>
        <v>INSERT INTO ZONE_MAP (SERVICE_ID, SERVICE_NAME, CODE, NW_GROUP, ZONE) VALUES (1,'SMS','84946','84946','VNP');</v>
      </c>
    </row>
    <row r="4328" spans="1:8">
      <c r="A4328" s="25" t="s">
        <v>8678</v>
      </c>
      <c r="B4328" s="25" t="s">
        <v>7479</v>
      </c>
      <c r="C4328" s="25" t="s">
        <v>253</v>
      </c>
      <c r="D4328">
        <v>1</v>
      </c>
      <c r="E4328" s="25" t="s">
        <v>8</v>
      </c>
      <c r="F4328" t="str">
        <f t="shared" si="142"/>
        <v>VNP_849463</v>
      </c>
      <c r="G4328" t="str">
        <f>IF(ISNA(VLOOKUP(F4328,$F$3:F4327,1,0)),"","DUP!")</f>
        <v/>
      </c>
      <c r="H4328" t="str">
        <f t="shared" si="141"/>
        <v>INSERT INTO ZONE_MAP (SERVICE_ID, SERVICE_NAME, CODE, NW_GROUP, ZONE) VALUES (1,'SMS','849463','849463','VNP');</v>
      </c>
    </row>
    <row r="4329" spans="1:8">
      <c r="A4329" s="25" t="s">
        <v>8679</v>
      </c>
      <c r="B4329" s="25" t="s">
        <v>7479</v>
      </c>
      <c r="C4329" s="25" t="s">
        <v>7494</v>
      </c>
      <c r="D4329">
        <v>1</v>
      </c>
      <c r="E4329" s="25" t="s">
        <v>8</v>
      </c>
      <c r="F4329" t="str">
        <f t="shared" si="142"/>
        <v>BIEN XANH_849464</v>
      </c>
      <c r="G4329" t="str">
        <f>IF(ISNA(VLOOKUP(F4329,$F$3:F4328,1,0)),"","DUP!")</f>
        <v/>
      </c>
      <c r="H4329" t="str">
        <f t="shared" si="141"/>
        <v>INSERT INTO ZONE_MAP (SERVICE_ID, SERVICE_NAME, CODE, NW_GROUP, ZONE) VALUES (1,'SMS','849464','849464','BIEN XANH');</v>
      </c>
    </row>
    <row r="4330" spans="1:8">
      <c r="A4330" s="25" t="s">
        <v>8680</v>
      </c>
      <c r="B4330" s="25" t="s">
        <v>7479</v>
      </c>
      <c r="C4330" s="25" t="s">
        <v>7496</v>
      </c>
      <c r="D4330">
        <v>1</v>
      </c>
      <c r="E4330" s="25" t="s">
        <v>8</v>
      </c>
      <c r="F4330" t="str">
        <f t="shared" si="142"/>
        <v>HO HUY_849465</v>
      </c>
      <c r="G4330" t="str">
        <f>IF(ISNA(VLOOKUP(F4330,$F$3:F4329,1,0)),"","DUP!")</f>
        <v/>
      </c>
      <c r="H4330" t="str">
        <f t="shared" si="141"/>
        <v>INSERT INTO ZONE_MAP (SERVICE_ID, SERVICE_NAME, CODE, NW_GROUP, ZONE) VALUES (1,'SMS','849465','849465','HO HUY');</v>
      </c>
    </row>
    <row r="4331" spans="1:8">
      <c r="A4331" s="25" t="s">
        <v>8681</v>
      </c>
      <c r="B4331" s="25" t="s">
        <v>7479</v>
      </c>
      <c r="C4331" s="25" t="s">
        <v>7498</v>
      </c>
      <c r="D4331">
        <v>1</v>
      </c>
      <c r="E4331" s="25" t="s">
        <v>8</v>
      </c>
      <c r="F4331" t="str">
        <f t="shared" si="142"/>
        <v>EPOST_849467</v>
      </c>
      <c r="G4331" t="str">
        <f>IF(ISNA(VLOOKUP(F4331,$F$3:F4330,1,0)),"","DUP!")</f>
        <v/>
      </c>
      <c r="H4331" t="str">
        <f t="shared" si="141"/>
        <v>INSERT INTO ZONE_MAP (SERVICE_ID, SERVICE_NAME, CODE, NW_GROUP, ZONE) VALUES (1,'SMS','849467','849467','EPOST');</v>
      </c>
    </row>
    <row r="4332" spans="1:8">
      <c r="A4332" s="25" t="s">
        <v>8682</v>
      </c>
      <c r="B4332" s="25" t="s">
        <v>252</v>
      </c>
      <c r="C4332" s="25" t="s">
        <v>253</v>
      </c>
      <c r="D4332">
        <v>1</v>
      </c>
      <c r="E4332" s="25" t="s">
        <v>8</v>
      </c>
      <c r="F4332" t="str">
        <f t="shared" si="142"/>
        <v>VNP_84947</v>
      </c>
      <c r="G4332" t="str">
        <f>IF(ISNA(VLOOKUP(F4332,$F$3:F4331,1,0)),"","DUP!")</f>
        <v/>
      </c>
      <c r="H4332" t="str">
        <f t="shared" si="141"/>
        <v>INSERT INTO ZONE_MAP (SERVICE_ID, SERVICE_NAME, CODE, NW_GROUP, ZONE) VALUES (1,'SMS','84947','84947','VNP');</v>
      </c>
    </row>
    <row r="4333" spans="1:8">
      <c r="A4333" s="25" t="s">
        <v>8683</v>
      </c>
      <c r="B4333" s="25" t="s">
        <v>7479</v>
      </c>
      <c r="C4333" s="25" t="s">
        <v>7501</v>
      </c>
      <c r="D4333">
        <v>1</v>
      </c>
      <c r="E4333" s="25" t="s">
        <v>8</v>
      </c>
      <c r="F4333" t="str">
        <f t="shared" si="142"/>
        <v>VINHQUANG_849470</v>
      </c>
      <c r="G4333" t="str">
        <f>IF(ISNA(VLOOKUP(F4333,$F$3:F4332,1,0)),"","DUP!")</f>
        <v/>
      </c>
      <c r="H4333" t="str">
        <f t="shared" si="141"/>
        <v>INSERT INTO ZONE_MAP (SERVICE_ID, SERVICE_NAME, CODE, NW_GROUP, ZONE) VALUES (1,'SMS','849470','849470','VINHQUANG');</v>
      </c>
    </row>
    <row r="4334" spans="1:8">
      <c r="A4334" s="25" t="s">
        <v>8684</v>
      </c>
      <c r="B4334" s="25" t="s">
        <v>7479</v>
      </c>
      <c r="C4334" s="25" t="s">
        <v>7503</v>
      </c>
      <c r="D4334">
        <v>1</v>
      </c>
      <c r="E4334" s="25" t="s">
        <v>8</v>
      </c>
      <c r="F4334" t="str">
        <f t="shared" si="142"/>
        <v>AMS_849471</v>
      </c>
      <c r="G4334" t="str">
        <f>IF(ISNA(VLOOKUP(F4334,$F$3:F4333,1,0)),"","DUP!")</f>
        <v/>
      </c>
      <c r="H4334" t="str">
        <f t="shared" si="141"/>
        <v>INSERT INTO ZONE_MAP (SERVICE_ID, SERVICE_NAME, CODE, NW_GROUP, ZONE) VALUES (1,'SMS','849471','849471','AMS');</v>
      </c>
    </row>
    <row r="4335" spans="1:8">
      <c r="A4335" s="25" t="s">
        <v>8685</v>
      </c>
      <c r="B4335" s="25" t="s">
        <v>252</v>
      </c>
      <c r="C4335" s="25" t="s">
        <v>253</v>
      </c>
      <c r="D4335">
        <v>1</v>
      </c>
      <c r="E4335" s="25" t="s">
        <v>8</v>
      </c>
      <c r="F4335" t="str">
        <f t="shared" si="142"/>
        <v>VNP_84948</v>
      </c>
      <c r="G4335" t="str">
        <f>IF(ISNA(VLOOKUP(F4335,$F$3:F4334,1,0)),"","DUP!")</f>
        <v/>
      </c>
      <c r="H4335" t="str">
        <f t="shared" si="141"/>
        <v>INSERT INTO ZONE_MAP (SERVICE_ID, SERVICE_NAME, CODE, NW_GROUP, ZONE) VALUES (1,'SMS','84948','84948','VNP');</v>
      </c>
    </row>
    <row r="4336" spans="1:8">
      <c r="A4336" s="25" t="s">
        <v>8686</v>
      </c>
      <c r="B4336" s="25" t="s">
        <v>252</v>
      </c>
      <c r="C4336" s="25" t="s">
        <v>253</v>
      </c>
      <c r="D4336">
        <v>1</v>
      </c>
      <c r="E4336" s="25" t="s">
        <v>8</v>
      </c>
      <c r="F4336" t="str">
        <f t="shared" si="142"/>
        <v>VNP_84949</v>
      </c>
      <c r="G4336" t="str">
        <f>IF(ISNA(VLOOKUP(F4336,$F$3:F4335,1,0)),"","DUP!")</f>
        <v/>
      </c>
      <c r="H4336" t="str">
        <f t="shared" si="141"/>
        <v>INSERT INTO ZONE_MAP (SERVICE_ID, SERVICE_NAME, CODE, NW_GROUP, ZONE) VALUES (1,'SMS','84949','84949','VNP');</v>
      </c>
    </row>
    <row r="4337" spans="1:8">
      <c r="A4337" s="25" t="s">
        <v>8687</v>
      </c>
      <c r="B4337" s="25" t="s">
        <v>7507</v>
      </c>
      <c r="C4337" s="25" t="s">
        <v>7278</v>
      </c>
      <c r="D4337">
        <v>1</v>
      </c>
      <c r="E4337" s="25" t="s">
        <v>8</v>
      </c>
      <c r="F4337" t="str">
        <f t="shared" si="142"/>
        <v>VASC_849490</v>
      </c>
      <c r="G4337" t="str">
        <f>IF(ISNA(VLOOKUP(F4337,$F$3:F4336,1,0)),"","DUP!")</f>
        <v/>
      </c>
      <c r="H4337" t="str">
        <f t="shared" si="141"/>
        <v>INSERT INTO ZONE_MAP (SERVICE_ID, SERVICE_NAME, CODE, NW_GROUP, ZONE) VALUES (1,'SMS','849490','849490','VASC');</v>
      </c>
    </row>
    <row r="4338" spans="1:8">
      <c r="A4338" s="25" t="s">
        <v>8688</v>
      </c>
      <c r="B4338" s="25" t="s">
        <v>7507</v>
      </c>
      <c r="C4338" s="25" t="s">
        <v>7509</v>
      </c>
      <c r="D4338">
        <v>1</v>
      </c>
      <c r="E4338" s="25" t="s">
        <v>8</v>
      </c>
      <c r="F4338" t="str">
        <f t="shared" si="142"/>
        <v>BIENXANH_849491</v>
      </c>
      <c r="G4338" t="str">
        <f>IF(ISNA(VLOOKUP(F4338,$F$3:F4337,1,0)),"","DUP!")</f>
        <v/>
      </c>
      <c r="H4338" t="str">
        <f t="shared" ref="H4338:H4401" si="143">IF(G4338="DUP!","","INSERT INTO ZONE_MAP (SERVICE_ID, SERVICE_NAME, CODE, NW_GROUP, ZONE) VALUES ("&amp;D4338&amp;",'"&amp;E4338&amp;"','"&amp;A4338&amp;"','"&amp;A4338&amp;"','"&amp;C4338&amp;"');")</f>
        <v>INSERT INTO ZONE_MAP (SERVICE_ID, SERVICE_NAME, CODE, NW_GROUP, ZONE) VALUES (1,'SMS','849491','849491','BIENXANH');</v>
      </c>
    </row>
    <row r="4339" spans="1:8">
      <c r="A4339" s="25" t="s">
        <v>8689</v>
      </c>
      <c r="B4339" s="25" t="s">
        <v>7507</v>
      </c>
      <c r="C4339" s="25" t="s">
        <v>7511</v>
      </c>
      <c r="D4339">
        <v>1</v>
      </c>
      <c r="E4339" s="25" t="s">
        <v>8</v>
      </c>
      <c r="F4339" t="str">
        <f t="shared" si="142"/>
        <v>HB_849492</v>
      </c>
      <c r="G4339" t="str">
        <f>IF(ISNA(VLOOKUP(F4339,$F$3:F4338,1,0)),"","DUP!")</f>
        <v/>
      </c>
      <c r="H4339" t="str">
        <f t="shared" si="143"/>
        <v>INSERT INTO ZONE_MAP (SERVICE_ID, SERVICE_NAME, CODE, NW_GROUP, ZONE) VALUES (1,'SMS','849492','849492','HB');</v>
      </c>
    </row>
    <row r="4340" spans="1:8">
      <c r="A4340" s="25" t="s">
        <v>8690</v>
      </c>
      <c r="B4340" s="25" t="s">
        <v>7479</v>
      </c>
      <c r="C4340" s="25" t="s">
        <v>7513</v>
      </c>
      <c r="D4340">
        <v>1</v>
      </c>
      <c r="E4340" s="25" t="s">
        <v>8</v>
      </c>
      <c r="F4340" t="str">
        <f t="shared" si="142"/>
        <v>HBCOM_849493</v>
      </c>
      <c r="G4340" t="str">
        <f>IF(ISNA(VLOOKUP(F4340,$F$3:F4339,1,0)),"","DUP!")</f>
        <v/>
      </c>
      <c r="H4340" t="str">
        <f t="shared" si="143"/>
        <v>INSERT INTO ZONE_MAP (SERVICE_ID, SERVICE_NAME, CODE, NW_GROUP, ZONE) VALUES (1,'SMS','849493','849493','HBCOM');</v>
      </c>
    </row>
    <row r="4341" spans="1:8">
      <c r="A4341" s="25" t="s">
        <v>8691</v>
      </c>
      <c r="B4341" s="25" t="s">
        <v>8692</v>
      </c>
      <c r="C4341" s="25" t="s">
        <v>8692</v>
      </c>
      <c r="D4341">
        <v>1</v>
      </c>
      <c r="E4341" s="25" t="s">
        <v>8</v>
      </c>
      <c r="F4341" t="str">
        <f t="shared" si="142"/>
        <v>SFONE_84951</v>
      </c>
      <c r="G4341" t="str">
        <f>IF(ISNA(VLOOKUP(F4341,$F$3:F4340,1,0)),"","DUP!")</f>
        <v/>
      </c>
      <c r="H4341" t="str">
        <f t="shared" si="143"/>
        <v>INSERT INTO ZONE_MAP (SERVICE_ID, SERVICE_NAME, CODE, NW_GROUP, ZONE) VALUES (1,'SMS','84951','84951','SFONE');</v>
      </c>
    </row>
    <row r="4342" spans="1:8">
      <c r="A4342" s="25" t="s">
        <v>8693</v>
      </c>
      <c r="B4342" s="25" t="s">
        <v>8692</v>
      </c>
      <c r="C4342" s="25" t="s">
        <v>8692</v>
      </c>
      <c r="D4342">
        <v>1</v>
      </c>
      <c r="E4342" s="25" t="s">
        <v>8</v>
      </c>
      <c r="F4342" t="str">
        <f t="shared" si="142"/>
        <v>SFONE_84952</v>
      </c>
      <c r="G4342" t="str">
        <f>IF(ISNA(VLOOKUP(F4342,$F$3:F4341,1,0)),"","DUP!")</f>
        <v/>
      </c>
      <c r="H4342" t="str">
        <f t="shared" si="143"/>
        <v>INSERT INTO ZONE_MAP (SERVICE_ID, SERVICE_NAME, CODE, NW_GROUP, ZONE) VALUES (1,'SMS','84952','84952','SFONE');</v>
      </c>
    </row>
    <row r="4343" spans="1:8">
      <c r="A4343" s="25" t="s">
        <v>8694</v>
      </c>
      <c r="B4343" s="25" t="s">
        <v>7472</v>
      </c>
      <c r="C4343" s="25" t="s">
        <v>7473</v>
      </c>
      <c r="D4343">
        <v>1</v>
      </c>
      <c r="E4343" s="25" t="s">
        <v>8</v>
      </c>
      <c r="F4343" t="str">
        <f t="shared" si="142"/>
        <v>NOKIA_849523</v>
      </c>
      <c r="G4343" t="str">
        <f>IF(ISNA(VLOOKUP(F4343,$F$3:F4342,1,0)),"","DUP!")</f>
        <v/>
      </c>
      <c r="H4343" t="str">
        <f t="shared" si="143"/>
        <v>INSERT INTO ZONE_MAP (SERVICE_ID, SERVICE_NAME, CODE, NW_GROUP, ZONE) VALUES (1,'SMS','849523','849523','NOKIA');</v>
      </c>
    </row>
    <row r="4344" spans="1:8">
      <c r="A4344" s="25" t="s">
        <v>8695</v>
      </c>
      <c r="B4344" s="25" t="s">
        <v>7475</v>
      </c>
      <c r="C4344" s="25" t="s">
        <v>7476</v>
      </c>
      <c r="D4344">
        <v>1</v>
      </c>
      <c r="E4344" s="25" t="s">
        <v>8</v>
      </c>
      <c r="F4344" t="str">
        <f t="shared" si="142"/>
        <v>VDC1_849525</v>
      </c>
      <c r="G4344" t="str">
        <f>IF(ISNA(VLOOKUP(F4344,$F$3:F4343,1,0)),"","DUP!")</f>
        <v/>
      </c>
      <c r="H4344" t="str">
        <f t="shared" si="143"/>
        <v>INSERT INTO ZONE_MAP (SERVICE_ID, SERVICE_NAME, CODE, NW_GROUP, ZONE) VALUES (1,'SMS','849525','849525','VDC1');</v>
      </c>
    </row>
    <row r="4345" spans="1:8">
      <c r="A4345" s="25" t="s">
        <v>8696</v>
      </c>
      <c r="B4345" s="25" t="s">
        <v>8692</v>
      </c>
      <c r="C4345" s="25" t="s">
        <v>8692</v>
      </c>
      <c r="D4345">
        <v>1</v>
      </c>
      <c r="E4345" s="25" t="s">
        <v>8</v>
      </c>
      <c r="F4345" t="str">
        <f t="shared" si="142"/>
        <v>SFONE_84953</v>
      </c>
      <c r="G4345" t="str">
        <f>IF(ISNA(VLOOKUP(F4345,$F$3:F4344,1,0)),"","DUP!")</f>
        <v/>
      </c>
      <c r="H4345" t="str">
        <f t="shared" si="143"/>
        <v>INSERT INTO ZONE_MAP (SERVICE_ID, SERVICE_NAME, CODE, NW_GROUP, ZONE) VALUES (1,'SMS','84953','84953','SFONE');</v>
      </c>
    </row>
    <row r="4346" spans="1:8">
      <c r="A4346" s="25" t="s">
        <v>8697</v>
      </c>
      <c r="B4346" s="25" t="s">
        <v>7479</v>
      </c>
      <c r="C4346" s="25" t="s">
        <v>7480</v>
      </c>
      <c r="D4346">
        <v>1</v>
      </c>
      <c r="E4346" s="25" t="s">
        <v>8</v>
      </c>
      <c r="F4346" t="str">
        <f t="shared" si="142"/>
        <v>ANLAC_849530</v>
      </c>
      <c r="G4346" t="str">
        <f>IF(ISNA(VLOOKUP(F4346,$F$3:F4345,1,0)),"","DUP!")</f>
        <v/>
      </c>
      <c r="H4346" t="str">
        <f t="shared" si="143"/>
        <v>INSERT INTO ZONE_MAP (SERVICE_ID, SERVICE_NAME, CODE, NW_GROUP, ZONE) VALUES (1,'SMS','849530','849530','ANLAC');</v>
      </c>
    </row>
    <row r="4347" spans="1:8">
      <c r="A4347" s="25" t="s">
        <v>8698</v>
      </c>
      <c r="B4347" s="25" t="s">
        <v>8692</v>
      </c>
      <c r="C4347" s="25" t="s">
        <v>8692</v>
      </c>
      <c r="D4347">
        <v>1</v>
      </c>
      <c r="E4347" s="25" t="s">
        <v>8</v>
      </c>
      <c r="F4347" t="str">
        <f t="shared" si="142"/>
        <v>SFONE_84954</v>
      </c>
      <c r="G4347" t="str">
        <f>IF(ISNA(VLOOKUP(F4347,$F$3:F4346,1,0)),"","DUP!")</f>
        <v/>
      </c>
      <c r="H4347" t="str">
        <f t="shared" si="143"/>
        <v>INSERT INTO ZONE_MAP (SERVICE_ID, SERVICE_NAME, CODE, NW_GROUP, ZONE) VALUES (1,'SMS','84954','84954','SFONE');</v>
      </c>
    </row>
    <row r="4348" spans="1:8">
      <c r="A4348" s="25" t="s">
        <v>8699</v>
      </c>
      <c r="B4348" s="25" t="s">
        <v>8692</v>
      </c>
      <c r="C4348" s="25" t="s">
        <v>8692</v>
      </c>
      <c r="D4348">
        <v>1</v>
      </c>
      <c r="E4348" s="25" t="s">
        <v>8</v>
      </c>
      <c r="F4348" t="str">
        <f t="shared" si="142"/>
        <v>SFONE_84955</v>
      </c>
      <c r="G4348" t="str">
        <f>IF(ISNA(VLOOKUP(F4348,$F$3:F4347,1,0)),"","DUP!")</f>
        <v/>
      </c>
      <c r="H4348" t="str">
        <f t="shared" si="143"/>
        <v>INSERT INTO ZONE_MAP (SERVICE_ID, SERVICE_NAME, CODE, NW_GROUP, ZONE) VALUES (1,'SMS','84955','84955','SFONE');</v>
      </c>
    </row>
    <row r="4349" spans="1:8">
      <c r="A4349" s="25" t="s">
        <v>8700</v>
      </c>
      <c r="B4349" s="25" t="s">
        <v>7479</v>
      </c>
      <c r="C4349" s="25" t="s">
        <v>7484</v>
      </c>
      <c r="D4349">
        <v>1</v>
      </c>
      <c r="E4349" s="25" t="s">
        <v>8</v>
      </c>
      <c r="F4349" t="str">
        <f t="shared" si="142"/>
        <v>VIVAS_849551</v>
      </c>
      <c r="G4349" t="str">
        <f>IF(ISNA(VLOOKUP(F4349,$F$3:F4348,1,0)),"","DUP!")</f>
        <v/>
      </c>
      <c r="H4349" t="str">
        <f t="shared" si="143"/>
        <v>INSERT INTO ZONE_MAP (SERVICE_ID, SERVICE_NAME, CODE, NW_GROUP, ZONE) VALUES (1,'SMS','849551','849551','VIVAS');</v>
      </c>
    </row>
    <row r="4350" spans="1:8">
      <c r="A4350" s="25" t="s">
        <v>8701</v>
      </c>
      <c r="B4350" s="25" t="s">
        <v>7479</v>
      </c>
      <c r="C4350" s="25" t="s">
        <v>7486</v>
      </c>
      <c r="D4350">
        <v>1</v>
      </c>
      <c r="E4350" s="25" t="s">
        <v>8</v>
      </c>
      <c r="F4350" t="str">
        <f t="shared" si="142"/>
        <v>ICOM_849552</v>
      </c>
      <c r="G4350" t="str">
        <f>IF(ISNA(VLOOKUP(F4350,$F$3:F4349,1,0)),"","DUP!")</f>
        <v/>
      </c>
      <c r="H4350" t="str">
        <f t="shared" si="143"/>
        <v>INSERT INTO ZONE_MAP (SERVICE_ID, SERVICE_NAME, CODE, NW_GROUP, ZONE) VALUES (1,'SMS','849552','849552','ICOM');</v>
      </c>
    </row>
    <row r="4351" spans="1:8">
      <c r="A4351" s="25" t="s">
        <v>8702</v>
      </c>
      <c r="B4351" s="25" t="s">
        <v>7488</v>
      </c>
      <c r="C4351" s="25" t="s">
        <v>7489</v>
      </c>
      <c r="D4351">
        <v>1</v>
      </c>
      <c r="E4351" s="25" t="s">
        <v>8</v>
      </c>
      <c r="F4351" t="str">
        <f t="shared" si="142"/>
        <v>BANVIET_849554</v>
      </c>
      <c r="G4351" t="str">
        <f>IF(ISNA(VLOOKUP(F4351,$F$3:F4350,1,0)),"","DUP!")</f>
        <v/>
      </c>
      <c r="H4351" t="str">
        <f t="shared" si="143"/>
        <v>INSERT INTO ZONE_MAP (SERVICE_ID, SERVICE_NAME, CODE, NW_GROUP, ZONE) VALUES (1,'SMS','849554','849554','BANVIET');</v>
      </c>
    </row>
    <row r="4352" spans="1:8">
      <c r="A4352" s="25" t="s">
        <v>8703</v>
      </c>
      <c r="B4352" s="25" t="s">
        <v>7479</v>
      </c>
      <c r="C4352" s="25" t="s">
        <v>7491</v>
      </c>
      <c r="D4352">
        <v>1</v>
      </c>
      <c r="E4352" s="25" t="s">
        <v>8</v>
      </c>
      <c r="F4352" t="str">
        <f t="shared" si="142"/>
        <v>SAMI_849557</v>
      </c>
      <c r="G4352" t="str">
        <f>IF(ISNA(VLOOKUP(F4352,$F$3:F4351,1,0)),"","DUP!")</f>
        <v/>
      </c>
      <c r="H4352" t="str">
        <f t="shared" si="143"/>
        <v>INSERT INTO ZONE_MAP (SERVICE_ID, SERVICE_NAME, CODE, NW_GROUP, ZONE) VALUES (1,'SMS','849557','849557','SAMI');</v>
      </c>
    </row>
    <row r="4353" spans="1:8">
      <c r="A4353" s="25" t="s">
        <v>8704</v>
      </c>
      <c r="B4353" s="25" t="s">
        <v>8692</v>
      </c>
      <c r="C4353" s="25" t="s">
        <v>8692</v>
      </c>
      <c r="D4353">
        <v>1</v>
      </c>
      <c r="E4353" s="25" t="s">
        <v>8</v>
      </c>
      <c r="F4353" t="str">
        <f t="shared" si="142"/>
        <v>SFONE_84956</v>
      </c>
      <c r="G4353" t="str">
        <f>IF(ISNA(VLOOKUP(F4353,$F$3:F4352,1,0)),"","DUP!")</f>
        <v/>
      </c>
      <c r="H4353" t="str">
        <f t="shared" si="143"/>
        <v>INSERT INTO ZONE_MAP (SERVICE_ID, SERVICE_NAME, CODE, NW_GROUP, ZONE) VALUES (1,'SMS','84956','84956','SFONE');</v>
      </c>
    </row>
    <row r="4354" spans="1:8">
      <c r="A4354" s="25" t="s">
        <v>8705</v>
      </c>
      <c r="B4354" s="25" t="s">
        <v>7479</v>
      </c>
      <c r="C4354" s="25" t="s">
        <v>253</v>
      </c>
      <c r="D4354">
        <v>1</v>
      </c>
      <c r="E4354" s="25" t="s">
        <v>8</v>
      </c>
      <c r="F4354" t="str">
        <f t="shared" si="142"/>
        <v>VNP_849563</v>
      </c>
      <c r="G4354" t="str">
        <f>IF(ISNA(VLOOKUP(F4354,$F$3:F4353,1,0)),"","DUP!")</f>
        <v/>
      </c>
      <c r="H4354" t="str">
        <f t="shared" si="143"/>
        <v>INSERT INTO ZONE_MAP (SERVICE_ID, SERVICE_NAME, CODE, NW_GROUP, ZONE) VALUES (1,'SMS','849563','849563','VNP');</v>
      </c>
    </row>
    <row r="4355" spans="1:8">
      <c r="A4355" s="25" t="s">
        <v>8706</v>
      </c>
      <c r="B4355" s="25" t="s">
        <v>7479</v>
      </c>
      <c r="C4355" s="25" t="s">
        <v>7494</v>
      </c>
      <c r="D4355">
        <v>1</v>
      </c>
      <c r="E4355" s="25" t="s">
        <v>8</v>
      </c>
      <c r="F4355" t="str">
        <f t="shared" si="142"/>
        <v>BIEN XANH_849564</v>
      </c>
      <c r="G4355" t="str">
        <f>IF(ISNA(VLOOKUP(F4355,$F$3:F4354,1,0)),"","DUP!")</f>
        <v/>
      </c>
      <c r="H4355" t="str">
        <f t="shared" si="143"/>
        <v>INSERT INTO ZONE_MAP (SERVICE_ID, SERVICE_NAME, CODE, NW_GROUP, ZONE) VALUES (1,'SMS','849564','849564','BIEN XANH');</v>
      </c>
    </row>
    <row r="4356" spans="1:8">
      <c r="A4356" s="25" t="s">
        <v>8707</v>
      </c>
      <c r="B4356" s="25" t="s">
        <v>7479</v>
      </c>
      <c r="C4356" s="25" t="s">
        <v>7496</v>
      </c>
      <c r="D4356">
        <v>1</v>
      </c>
      <c r="E4356" s="25" t="s">
        <v>8</v>
      </c>
      <c r="F4356" t="str">
        <f t="shared" ref="F4356:F4419" si="144">C4356&amp;"_"&amp;A4356</f>
        <v>HO HUY_849565</v>
      </c>
      <c r="G4356" t="str">
        <f>IF(ISNA(VLOOKUP(F4356,$F$3:F4355,1,0)),"","DUP!")</f>
        <v/>
      </c>
      <c r="H4356" t="str">
        <f t="shared" si="143"/>
        <v>INSERT INTO ZONE_MAP (SERVICE_ID, SERVICE_NAME, CODE, NW_GROUP, ZONE) VALUES (1,'SMS','849565','849565','HO HUY');</v>
      </c>
    </row>
    <row r="4357" spans="1:8">
      <c r="A4357" s="25" t="s">
        <v>8708</v>
      </c>
      <c r="B4357" s="25" t="s">
        <v>7479</v>
      </c>
      <c r="C4357" s="25" t="s">
        <v>7498</v>
      </c>
      <c r="D4357">
        <v>1</v>
      </c>
      <c r="E4357" s="25" t="s">
        <v>8</v>
      </c>
      <c r="F4357" t="str">
        <f t="shared" si="144"/>
        <v>EPOST_849567</v>
      </c>
      <c r="G4357" t="str">
        <f>IF(ISNA(VLOOKUP(F4357,$F$3:F4356,1,0)),"","DUP!")</f>
        <v/>
      </c>
      <c r="H4357" t="str">
        <f t="shared" si="143"/>
        <v>INSERT INTO ZONE_MAP (SERVICE_ID, SERVICE_NAME, CODE, NW_GROUP, ZONE) VALUES (1,'SMS','849567','849567','EPOST');</v>
      </c>
    </row>
    <row r="4358" spans="1:8">
      <c r="A4358" s="25" t="s">
        <v>8709</v>
      </c>
      <c r="B4358" s="25" t="s">
        <v>8692</v>
      </c>
      <c r="C4358" s="25" t="s">
        <v>8692</v>
      </c>
      <c r="D4358">
        <v>1</v>
      </c>
      <c r="E4358" s="25" t="s">
        <v>8</v>
      </c>
      <c r="F4358" t="str">
        <f t="shared" si="144"/>
        <v>SFONE_84957</v>
      </c>
      <c r="G4358" t="str">
        <f>IF(ISNA(VLOOKUP(F4358,$F$3:F4357,1,0)),"","DUP!")</f>
        <v/>
      </c>
      <c r="H4358" t="str">
        <f t="shared" si="143"/>
        <v>INSERT INTO ZONE_MAP (SERVICE_ID, SERVICE_NAME, CODE, NW_GROUP, ZONE) VALUES (1,'SMS','84957','84957','SFONE');</v>
      </c>
    </row>
    <row r="4359" spans="1:8">
      <c r="A4359" s="25" t="s">
        <v>8710</v>
      </c>
      <c r="B4359" s="25" t="s">
        <v>7479</v>
      </c>
      <c r="C4359" s="25" t="s">
        <v>7501</v>
      </c>
      <c r="D4359">
        <v>1</v>
      </c>
      <c r="E4359" s="25" t="s">
        <v>8</v>
      </c>
      <c r="F4359" t="str">
        <f t="shared" si="144"/>
        <v>VINHQUANG_849570</v>
      </c>
      <c r="G4359" t="str">
        <f>IF(ISNA(VLOOKUP(F4359,$F$3:F4358,1,0)),"","DUP!")</f>
        <v/>
      </c>
      <c r="H4359" t="str">
        <f t="shared" si="143"/>
        <v>INSERT INTO ZONE_MAP (SERVICE_ID, SERVICE_NAME, CODE, NW_GROUP, ZONE) VALUES (1,'SMS','849570','849570','VINHQUANG');</v>
      </c>
    </row>
    <row r="4360" spans="1:8">
      <c r="A4360" s="25" t="s">
        <v>8711</v>
      </c>
      <c r="B4360" s="25" t="s">
        <v>7479</v>
      </c>
      <c r="C4360" s="25" t="s">
        <v>7503</v>
      </c>
      <c r="D4360">
        <v>1</v>
      </c>
      <c r="E4360" s="25" t="s">
        <v>8</v>
      </c>
      <c r="F4360" t="str">
        <f t="shared" si="144"/>
        <v>AMS_849571</v>
      </c>
      <c r="G4360" t="str">
        <f>IF(ISNA(VLOOKUP(F4360,$F$3:F4359,1,0)),"","DUP!")</f>
        <v/>
      </c>
      <c r="H4360" t="str">
        <f t="shared" si="143"/>
        <v>INSERT INTO ZONE_MAP (SERVICE_ID, SERVICE_NAME, CODE, NW_GROUP, ZONE) VALUES (1,'SMS','849571','849571','AMS');</v>
      </c>
    </row>
    <row r="4361" spans="1:8">
      <c r="A4361" s="25" t="s">
        <v>8712</v>
      </c>
      <c r="B4361" s="25" t="s">
        <v>8692</v>
      </c>
      <c r="C4361" s="25" t="s">
        <v>8692</v>
      </c>
      <c r="D4361">
        <v>1</v>
      </c>
      <c r="E4361" s="25" t="s">
        <v>8</v>
      </c>
      <c r="F4361" t="str">
        <f t="shared" si="144"/>
        <v>SFONE_84958</v>
      </c>
      <c r="G4361" t="str">
        <f>IF(ISNA(VLOOKUP(F4361,$F$3:F4360,1,0)),"","DUP!")</f>
        <v/>
      </c>
      <c r="H4361" t="str">
        <f t="shared" si="143"/>
        <v>INSERT INTO ZONE_MAP (SERVICE_ID, SERVICE_NAME, CODE, NW_GROUP, ZONE) VALUES (1,'SMS','84958','84958','SFONE');</v>
      </c>
    </row>
    <row r="4362" spans="1:8">
      <c r="A4362" s="25" t="s">
        <v>8713</v>
      </c>
      <c r="B4362" s="25" t="s">
        <v>8692</v>
      </c>
      <c r="C4362" s="25" t="s">
        <v>8692</v>
      </c>
      <c r="D4362">
        <v>1</v>
      </c>
      <c r="E4362" s="25" t="s">
        <v>8</v>
      </c>
      <c r="F4362" t="str">
        <f t="shared" si="144"/>
        <v>SFONE_84959</v>
      </c>
      <c r="G4362" t="str">
        <f>IF(ISNA(VLOOKUP(F4362,$F$3:F4361,1,0)),"","DUP!")</f>
        <v/>
      </c>
      <c r="H4362" t="str">
        <f t="shared" si="143"/>
        <v>INSERT INTO ZONE_MAP (SERVICE_ID, SERVICE_NAME, CODE, NW_GROUP, ZONE) VALUES (1,'SMS','84959','84959','SFONE');</v>
      </c>
    </row>
    <row r="4363" spans="1:8">
      <c r="A4363" s="25" t="s">
        <v>8714</v>
      </c>
      <c r="B4363" s="25" t="s">
        <v>7507</v>
      </c>
      <c r="C4363" s="25" t="s">
        <v>7278</v>
      </c>
      <c r="D4363">
        <v>1</v>
      </c>
      <c r="E4363" s="25" t="s">
        <v>8</v>
      </c>
      <c r="F4363" t="str">
        <f t="shared" si="144"/>
        <v>VASC_849590</v>
      </c>
      <c r="G4363" t="str">
        <f>IF(ISNA(VLOOKUP(F4363,$F$3:F4362,1,0)),"","DUP!")</f>
        <v/>
      </c>
      <c r="H4363" t="str">
        <f t="shared" si="143"/>
        <v>INSERT INTO ZONE_MAP (SERVICE_ID, SERVICE_NAME, CODE, NW_GROUP, ZONE) VALUES (1,'SMS','849590','849590','VASC');</v>
      </c>
    </row>
    <row r="4364" spans="1:8">
      <c r="A4364" s="25" t="s">
        <v>8715</v>
      </c>
      <c r="B4364" s="25" t="s">
        <v>7507</v>
      </c>
      <c r="C4364" s="25" t="s">
        <v>7509</v>
      </c>
      <c r="D4364">
        <v>1</v>
      </c>
      <c r="E4364" s="25" t="s">
        <v>8</v>
      </c>
      <c r="F4364" t="str">
        <f t="shared" si="144"/>
        <v>BIENXANH_849591</v>
      </c>
      <c r="G4364" t="str">
        <f>IF(ISNA(VLOOKUP(F4364,$F$3:F4363,1,0)),"","DUP!")</f>
        <v/>
      </c>
      <c r="H4364" t="str">
        <f t="shared" si="143"/>
        <v>INSERT INTO ZONE_MAP (SERVICE_ID, SERVICE_NAME, CODE, NW_GROUP, ZONE) VALUES (1,'SMS','849591','849591','BIENXANH');</v>
      </c>
    </row>
    <row r="4365" spans="1:8">
      <c r="A4365" s="25" t="s">
        <v>8716</v>
      </c>
      <c r="B4365" s="25" t="s">
        <v>7507</v>
      </c>
      <c r="C4365" s="25" t="s">
        <v>7511</v>
      </c>
      <c r="D4365">
        <v>1</v>
      </c>
      <c r="E4365" s="25" t="s">
        <v>8</v>
      </c>
      <c r="F4365" t="str">
        <f t="shared" si="144"/>
        <v>HB_849592</v>
      </c>
      <c r="G4365" t="str">
        <f>IF(ISNA(VLOOKUP(F4365,$F$3:F4364,1,0)),"","DUP!")</f>
        <v/>
      </c>
      <c r="H4365" t="str">
        <f t="shared" si="143"/>
        <v>INSERT INTO ZONE_MAP (SERVICE_ID, SERVICE_NAME, CODE, NW_GROUP, ZONE) VALUES (1,'SMS','849592','849592','HB');</v>
      </c>
    </row>
    <row r="4366" spans="1:8">
      <c r="A4366" s="25" t="s">
        <v>8717</v>
      </c>
      <c r="B4366" s="25" t="s">
        <v>7479</v>
      </c>
      <c r="C4366" s="25" t="s">
        <v>7513</v>
      </c>
      <c r="D4366">
        <v>1</v>
      </c>
      <c r="E4366" s="25" t="s">
        <v>8</v>
      </c>
      <c r="F4366" t="str">
        <f t="shared" si="144"/>
        <v>HBCOM_849593</v>
      </c>
      <c r="G4366" t="str">
        <f>IF(ISNA(VLOOKUP(F4366,$F$3:F4365,1,0)),"","DUP!")</f>
        <v/>
      </c>
      <c r="H4366" t="str">
        <f t="shared" si="143"/>
        <v>INSERT INTO ZONE_MAP (SERVICE_ID, SERVICE_NAME, CODE, NW_GROUP, ZONE) VALUES (1,'SMS','849593','849593','HBCOM');</v>
      </c>
    </row>
    <row r="4367" spans="1:8">
      <c r="A4367" s="25" t="s">
        <v>8718</v>
      </c>
      <c r="B4367" s="25" t="s">
        <v>8719</v>
      </c>
      <c r="C4367" s="25" t="s">
        <v>262</v>
      </c>
      <c r="D4367">
        <v>1</v>
      </c>
      <c r="E4367" s="25" t="s">
        <v>8</v>
      </c>
      <c r="F4367" t="str">
        <f t="shared" si="144"/>
        <v>VTL_84960202</v>
      </c>
      <c r="G4367" t="str">
        <f>IF(ISNA(VLOOKUP(F4367,$F$3:F4366,1,0)),"","DUP!")</f>
        <v/>
      </c>
      <c r="H4367" t="str">
        <f t="shared" si="143"/>
        <v>INSERT INTO ZONE_MAP (SERVICE_ID, SERVICE_NAME, CODE, NW_GROUP, ZONE) VALUES (1,'SMS','84960202','84960202','VTL');</v>
      </c>
    </row>
    <row r="4368" spans="1:8">
      <c r="A4368" s="25" t="s">
        <v>8720</v>
      </c>
      <c r="B4368" s="25" t="s">
        <v>8719</v>
      </c>
      <c r="C4368" s="25" t="s">
        <v>262</v>
      </c>
      <c r="D4368">
        <v>1</v>
      </c>
      <c r="E4368" s="25" t="s">
        <v>8</v>
      </c>
      <c r="F4368" t="str">
        <f t="shared" si="144"/>
        <v>VTL_849602102</v>
      </c>
      <c r="G4368" t="str">
        <f>IF(ISNA(VLOOKUP(F4368,$F$3:F4367,1,0)),"","DUP!")</f>
        <v/>
      </c>
      <c r="H4368" t="str">
        <f t="shared" si="143"/>
        <v>INSERT INTO ZONE_MAP (SERVICE_ID, SERVICE_NAME, CODE, NW_GROUP, ZONE) VALUES (1,'SMS','849602102','849602102','VTL');</v>
      </c>
    </row>
    <row r="4369" spans="1:8">
      <c r="A4369" s="25" t="s">
        <v>8721</v>
      </c>
      <c r="B4369" s="25" t="s">
        <v>8719</v>
      </c>
      <c r="C4369" s="25" t="s">
        <v>262</v>
      </c>
      <c r="D4369">
        <v>1</v>
      </c>
      <c r="E4369" s="25" t="s">
        <v>8</v>
      </c>
      <c r="F4369" t="str">
        <f t="shared" si="144"/>
        <v>VTL_849602112</v>
      </c>
      <c r="G4369" t="str">
        <f>IF(ISNA(VLOOKUP(F4369,$F$3:F4368,1,0)),"","DUP!")</f>
        <v/>
      </c>
      <c r="H4369" t="str">
        <f t="shared" si="143"/>
        <v>INSERT INTO ZONE_MAP (SERVICE_ID, SERVICE_NAME, CODE, NW_GROUP, ZONE) VALUES (1,'SMS','849602112','849602112','VTL');</v>
      </c>
    </row>
    <row r="4370" spans="1:8">
      <c r="A4370" s="25" t="s">
        <v>8722</v>
      </c>
      <c r="B4370" s="25" t="s">
        <v>8719</v>
      </c>
      <c r="C4370" s="25" t="s">
        <v>262</v>
      </c>
      <c r="D4370">
        <v>1</v>
      </c>
      <c r="E4370" s="25" t="s">
        <v>8</v>
      </c>
      <c r="F4370" t="str">
        <f t="shared" si="144"/>
        <v>VTL_849602182</v>
      </c>
      <c r="G4370" t="str">
        <f>IF(ISNA(VLOOKUP(F4370,$F$3:F4369,1,0)),"","DUP!")</f>
        <v/>
      </c>
      <c r="H4370" t="str">
        <f t="shared" si="143"/>
        <v>INSERT INTO ZONE_MAP (SERVICE_ID, SERVICE_NAME, CODE, NW_GROUP, ZONE) VALUES (1,'SMS','849602182','849602182','VTL');</v>
      </c>
    </row>
    <row r="4371" spans="1:8">
      <c r="A4371" s="25" t="s">
        <v>8723</v>
      </c>
      <c r="B4371" s="25" t="s">
        <v>8719</v>
      </c>
      <c r="C4371" s="25" t="s">
        <v>262</v>
      </c>
      <c r="D4371">
        <v>1</v>
      </c>
      <c r="E4371" s="25" t="s">
        <v>8</v>
      </c>
      <c r="F4371" t="str">
        <f t="shared" si="144"/>
        <v>VTL_849602192</v>
      </c>
      <c r="G4371" t="str">
        <f>IF(ISNA(VLOOKUP(F4371,$F$3:F4370,1,0)),"","DUP!")</f>
        <v/>
      </c>
      <c r="H4371" t="str">
        <f t="shared" si="143"/>
        <v>INSERT INTO ZONE_MAP (SERVICE_ID, SERVICE_NAME, CODE, NW_GROUP, ZONE) VALUES (1,'SMS','849602192','849602192','VTL');</v>
      </c>
    </row>
    <row r="4372" spans="1:8">
      <c r="A4372" s="25" t="s">
        <v>8724</v>
      </c>
      <c r="B4372" s="25" t="s">
        <v>8719</v>
      </c>
      <c r="C4372" s="25" t="s">
        <v>262</v>
      </c>
      <c r="D4372">
        <v>1</v>
      </c>
      <c r="E4372" s="25" t="s">
        <v>8</v>
      </c>
      <c r="F4372" t="str">
        <f t="shared" si="144"/>
        <v>VTL_84960222</v>
      </c>
      <c r="G4372" t="str">
        <f>IF(ISNA(VLOOKUP(F4372,$F$3:F4371,1,0)),"","DUP!")</f>
        <v/>
      </c>
      <c r="H4372" t="str">
        <f t="shared" si="143"/>
        <v>INSERT INTO ZONE_MAP (SERVICE_ID, SERVICE_NAME, CODE, NW_GROUP, ZONE) VALUES (1,'SMS','84960222','84960222','VTL');</v>
      </c>
    </row>
    <row r="4373" spans="1:8">
      <c r="A4373" s="25" t="s">
        <v>8725</v>
      </c>
      <c r="B4373" s="25" t="s">
        <v>8719</v>
      </c>
      <c r="C4373" s="25" t="s">
        <v>262</v>
      </c>
      <c r="D4373">
        <v>1</v>
      </c>
      <c r="E4373" s="25" t="s">
        <v>8</v>
      </c>
      <c r="F4373" t="str">
        <f t="shared" si="144"/>
        <v>VTL_849602302</v>
      </c>
      <c r="G4373" t="str">
        <f>IF(ISNA(VLOOKUP(F4373,$F$3:F4372,1,0)),"","DUP!")</f>
        <v/>
      </c>
      <c r="H4373" t="str">
        <f t="shared" si="143"/>
        <v>INSERT INTO ZONE_MAP (SERVICE_ID, SERVICE_NAME, CODE, NW_GROUP, ZONE) VALUES (1,'SMS','849602302','849602302','VTL');</v>
      </c>
    </row>
    <row r="4374" spans="1:8">
      <c r="A4374" s="25" t="s">
        <v>8726</v>
      </c>
      <c r="B4374" s="25" t="s">
        <v>8719</v>
      </c>
      <c r="C4374" s="25" t="s">
        <v>262</v>
      </c>
      <c r="D4374">
        <v>1</v>
      </c>
      <c r="E4374" s="25" t="s">
        <v>8</v>
      </c>
      <c r="F4374" t="str">
        <f t="shared" si="144"/>
        <v>VTL_849602312</v>
      </c>
      <c r="G4374" t="str">
        <f>IF(ISNA(VLOOKUP(F4374,$F$3:F4373,1,0)),"","DUP!")</f>
        <v/>
      </c>
      <c r="H4374" t="str">
        <f t="shared" si="143"/>
        <v>INSERT INTO ZONE_MAP (SERVICE_ID, SERVICE_NAME, CODE, NW_GROUP, ZONE) VALUES (1,'SMS','849602312','849602312','VTL');</v>
      </c>
    </row>
    <row r="4375" spans="1:8">
      <c r="A4375" s="25" t="s">
        <v>8727</v>
      </c>
      <c r="B4375" s="25" t="s">
        <v>8719</v>
      </c>
      <c r="C4375" s="25" t="s">
        <v>262</v>
      </c>
      <c r="D4375">
        <v>1</v>
      </c>
      <c r="E4375" s="25" t="s">
        <v>8</v>
      </c>
      <c r="F4375" t="str">
        <f t="shared" si="144"/>
        <v>VTL_849602402</v>
      </c>
      <c r="G4375" t="str">
        <f>IF(ISNA(VLOOKUP(F4375,$F$3:F4374,1,0)),"","DUP!")</f>
        <v/>
      </c>
      <c r="H4375" t="str">
        <f t="shared" si="143"/>
        <v>INSERT INTO ZONE_MAP (SERVICE_ID, SERVICE_NAME, CODE, NW_GROUP, ZONE) VALUES (1,'SMS','849602402','849602402','VTL');</v>
      </c>
    </row>
    <row r="4376" spans="1:8">
      <c r="A4376" s="25" t="s">
        <v>8728</v>
      </c>
      <c r="B4376" s="25" t="s">
        <v>8719</v>
      </c>
      <c r="C4376" s="25" t="s">
        <v>262</v>
      </c>
      <c r="D4376">
        <v>1</v>
      </c>
      <c r="E4376" s="25" t="s">
        <v>8</v>
      </c>
      <c r="F4376" t="str">
        <f t="shared" si="144"/>
        <v>VTL_849602412</v>
      </c>
      <c r="G4376" t="str">
        <f>IF(ISNA(VLOOKUP(F4376,$F$3:F4375,1,0)),"","DUP!")</f>
        <v/>
      </c>
      <c r="H4376" t="str">
        <f t="shared" si="143"/>
        <v>INSERT INTO ZONE_MAP (SERVICE_ID, SERVICE_NAME, CODE, NW_GROUP, ZONE) VALUES (1,'SMS','849602412','849602412','VTL');</v>
      </c>
    </row>
    <row r="4377" spans="1:8">
      <c r="A4377" s="25" t="s">
        <v>8729</v>
      </c>
      <c r="B4377" s="25" t="s">
        <v>8719</v>
      </c>
      <c r="C4377" s="25" t="s">
        <v>262</v>
      </c>
      <c r="D4377">
        <v>1</v>
      </c>
      <c r="E4377" s="25" t="s">
        <v>8</v>
      </c>
      <c r="F4377" t="str">
        <f t="shared" si="144"/>
        <v>VTL_84960252</v>
      </c>
      <c r="G4377" t="str">
        <f>IF(ISNA(VLOOKUP(F4377,$F$3:F4376,1,0)),"","DUP!")</f>
        <v/>
      </c>
      <c r="H4377" t="str">
        <f t="shared" si="143"/>
        <v>INSERT INTO ZONE_MAP (SERVICE_ID, SERVICE_NAME, CODE, NW_GROUP, ZONE) VALUES (1,'SMS','84960252','84960252','VTL');</v>
      </c>
    </row>
    <row r="4378" spans="1:8">
      <c r="A4378" s="25" t="s">
        <v>8730</v>
      </c>
      <c r="B4378" s="25" t="s">
        <v>8719</v>
      </c>
      <c r="C4378" s="25" t="s">
        <v>262</v>
      </c>
      <c r="D4378">
        <v>1</v>
      </c>
      <c r="E4378" s="25" t="s">
        <v>8</v>
      </c>
      <c r="F4378" t="str">
        <f t="shared" si="144"/>
        <v>VTL_84960262</v>
      </c>
      <c r="G4378" t="str">
        <f>IF(ISNA(VLOOKUP(F4378,$F$3:F4377,1,0)),"","DUP!")</f>
        <v/>
      </c>
      <c r="H4378" t="str">
        <f t="shared" si="143"/>
        <v>INSERT INTO ZONE_MAP (SERVICE_ID, SERVICE_NAME, CODE, NW_GROUP, ZONE) VALUES (1,'SMS','84960262','84960262','VTL');</v>
      </c>
    </row>
    <row r="4379" spans="1:8">
      <c r="A4379" s="25" t="s">
        <v>8731</v>
      </c>
      <c r="B4379" s="25" t="s">
        <v>8719</v>
      </c>
      <c r="C4379" s="25" t="s">
        <v>262</v>
      </c>
      <c r="D4379">
        <v>1</v>
      </c>
      <c r="E4379" s="25" t="s">
        <v>8</v>
      </c>
      <c r="F4379" t="str">
        <f t="shared" si="144"/>
        <v>VTL_84960272</v>
      </c>
      <c r="G4379" t="str">
        <f>IF(ISNA(VLOOKUP(F4379,$F$3:F4378,1,0)),"","DUP!")</f>
        <v/>
      </c>
      <c r="H4379" t="str">
        <f t="shared" si="143"/>
        <v>INSERT INTO ZONE_MAP (SERVICE_ID, SERVICE_NAME, CODE, NW_GROUP, ZONE) VALUES (1,'SMS','84960272','84960272','VTL');</v>
      </c>
    </row>
    <row r="4380" spans="1:8">
      <c r="A4380" s="25" t="s">
        <v>8732</v>
      </c>
      <c r="B4380" s="25" t="s">
        <v>8719</v>
      </c>
      <c r="C4380" s="25" t="s">
        <v>262</v>
      </c>
      <c r="D4380">
        <v>1</v>
      </c>
      <c r="E4380" s="25" t="s">
        <v>8</v>
      </c>
      <c r="F4380" t="str">
        <f t="shared" si="144"/>
        <v>VTL_849602802</v>
      </c>
      <c r="G4380" t="str">
        <f>IF(ISNA(VLOOKUP(F4380,$F$3:F4379,1,0)),"","DUP!")</f>
        <v/>
      </c>
      <c r="H4380" t="str">
        <f t="shared" si="143"/>
        <v>INSERT INTO ZONE_MAP (SERVICE_ID, SERVICE_NAME, CODE, NW_GROUP, ZONE) VALUES (1,'SMS','849602802','849602802','VTL');</v>
      </c>
    </row>
    <row r="4381" spans="1:8">
      <c r="A4381" s="25" t="s">
        <v>8733</v>
      </c>
      <c r="B4381" s="25" t="s">
        <v>8719</v>
      </c>
      <c r="C4381" s="25" t="s">
        <v>262</v>
      </c>
      <c r="D4381">
        <v>1</v>
      </c>
      <c r="E4381" s="25" t="s">
        <v>8</v>
      </c>
      <c r="F4381" t="str">
        <f t="shared" si="144"/>
        <v>VTL_849602812</v>
      </c>
      <c r="G4381" t="str">
        <f>IF(ISNA(VLOOKUP(F4381,$F$3:F4380,1,0)),"","DUP!")</f>
        <v/>
      </c>
      <c r="H4381" t="str">
        <f t="shared" si="143"/>
        <v>INSERT INTO ZONE_MAP (SERVICE_ID, SERVICE_NAME, CODE, NW_GROUP, ZONE) VALUES (1,'SMS','849602812','849602812','VTL');</v>
      </c>
    </row>
    <row r="4382" spans="1:8">
      <c r="A4382" s="25" t="s">
        <v>8734</v>
      </c>
      <c r="B4382" s="25" t="s">
        <v>8719</v>
      </c>
      <c r="C4382" s="25" t="s">
        <v>262</v>
      </c>
      <c r="D4382">
        <v>1</v>
      </c>
      <c r="E4382" s="25" t="s">
        <v>8</v>
      </c>
      <c r="F4382" t="str">
        <f t="shared" si="144"/>
        <v>VTL_84960292</v>
      </c>
      <c r="G4382" t="str">
        <f>IF(ISNA(VLOOKUP(F4382,$F$3:F4381,1,0)),"","DUP!")</f>
        <v/>
      </c>
      <c r="H4382" t="str">
        <f t="shared" si="143"/>
        <v>INSERT INTO ZONE_MAP (SERVICE_ID, SERVICE_NAME, CODE, NW_GROUP, ZONE) VALUES (1,'SMS','84960292','84960292','VTL');</v>
      </c>
    </row>
    <row r="4383" spans="1:8">
      <c r="A4383" s="25" t="s">
        <v>8735</v>
      </c>
      <c r="B4383" s="25" t="s">
        <v>8719</v>
      </c>
      <c r="C4383" s="25" t="s">
        <v>262</v>
      </c>
      <c r="D4383">
        <v>1</v>
      </c>
      <c r="E4383" s="25" t="s">
        <v>8</v>
      </c>
      <c r="F4383" t="str">
        <f t="shared" si="144"/>
        <v>VTL_84960302</v>
      </c>
      <c r="G4383" t="str">
        <f>IF(ISNA(VLOOKUP(F4383,$F$3:F4382,1,0)),"","DUP!")</f>
        <v/>
      </c>
      <c r="H4383" t="str">
        <f t="shared" si="143"/>
        <v>INSERT INTO ZONE_MAP (SERVICE_ID, SERVICE_NAME, CODE, NW_GROUP, ZONE) VALUES (1,'SMS','84960302','84960302','VTL');</v>
      </c>
    </row>
    <row r="4384" spans="1:8">
      <c r="A4384" s="25" t="s">
        <v>8736</v>
      </c>
      <c r="B4384" s="25" t="s">
        <v>8719</v>
      </c>
      <c r="C4384" s="25" t="s">
        <v>262</v>
      </c>
      <c r="D4384">
        <v>1</v>
      </c>
      <c r="E4384" s="25" t="s">
        <v>8</v>
      </c>
      <c r="F4384" t="str">
        <f t="shared" si="144"/>
        <v>VTL_84960312</v>
      </c>
      <c r="G4384" t="str">
        <f>IF(ISNA(VLOOKUP(F4384,$F$3:F4383,1,0)),"","DUP!")</f>
        <v/>
      </c>
      <c r="H4384" t="str">
        <f t="shared" si="143"/>
        <v>INSERT INTO ZONE_MAP (SERVICE_ID, SERVICE_NAME, CODE, NW_GROUP, ZONE) VALUES (1,'SMS','84960312','84960312','VTL');</v>
      </c>
    </row>
    <row r="4385" spans="1:8">
      <c r="A4385" s="25" t="s">
        <v>8737</v>
      </c>
      <c r="B4385" s="25" t="s">
        <v>8719</v>
      </c>
      <c r="C4385" s="25" t="s">
        <v>262</v>
      </c>
      <c r="D4385">
        <v>1</v>
      </c>
      <c r="E4385" s="25" t="s">
        <v>8</v>
      </c>
      <c r="F4385" t="str">
        <f t="shared" si="144"/>
        <v>VTL_849603202</v>
      </c>
      <c r="G4385" t="str">
        <f>IF(ISNA(VLOOKUP(F4385,$F$3:F4384,1,0)),"","DUP!")</f>
        <v/>
      </c>
      <c r="H4385" t="str">
        <f t="shared" si="143"/>
        <v>INSERT INTO ZONE_MAP (SERVICE_ID, SERVICE_NAME, CODE, NW_GROUP, ZONE) VALUES (1,'SMS','849603202','849603202','VTL');</v>
      </c>
    </row>
    <row r="4386" spans="1:8">
      <c r="A4386" s="25" t="s">
        <v>8738</v>
      </c>
      <c r="B4386" s="25" t="s">
        <v>8719</v>
      </c>
      <c r="C4386" s="25" t="s">
        <v>262</v>
      </c>
      <c r="D4386">
        <v>1</v>
      </c>
      <c r="E4386" s="25" t="s">
        <v>8</v>
      </c>
      <c r="F4386" t="str">
        <f t="shared" si="144"/>
        <v>VTL_849603212</v>
      </c>
      <c r="G4386" t="str">
        <f>IF(ISNA(VLOOKUP(F4386,$F$3:F4385,1,0)),"","DUP!")</f>
        <v/>
      </c>
      <c r="H4386" t="str">
        <f t="shared" si="143"/>
        <v>INSERT INTO ZONE_MAP (SERVICE_ID, SERVICE_NAME, CODE, NW_GROUP, ZONE) VALUES (1,'SMS','849603212','849603212','VTL');</v>
      </c>
    </row>
    <row r="4387" spans="1:8">
      <c r="A4387" s="25" t="s">
        <v>8739</v>
      </c>
      <c r="B4387" s="25" t="s">
        <v>8719</v>
      </c>
      <c r="C4387" s="25" t="s">
        <v>262</v>
      </c>
      <c r="D4387">
        <v>1</v>
      </c>
      <c r="E4387" s="25" t="s">
        <v>8</v>
      </c>
      <c r="F4387" t="str">
        <f t="shared" si="144"/>
        <v>VTL_84960332</v>
      </c>
      <c r="G4387" t="str">
        <f>IF(ISNA(VLOOKUP(F4387,$F$3:F4386,1,0)),"","DUP!")</f>
        <v/>
      </c>
      <c r="H4387" t="str">
        <f t="shared" si="143"/>
        <v>INSERT INTO ZONE_MAP (SERVICE_ID, SERVICE_NAME, CODE, NW_GROUP, ZONE) VALUES (1,'SMS','84960332','84960332','VTL');</v>
      </c>
    </row>
    <row r="4388" spans="1:8">
      <c r="A4388" s="25" t="s">
        <v>8740</v>
      </c>
      <c r="B4388" s="25" t="s">
        <v>8719</v>
      </c>
      <c r="C4388" s="25" t="s">
        <v>262</v>
      </c>
      <c r="D4388">
        <v>1</v>
      </c>
      <c r="E4388" s="25" t="s">
        <v>8</v>
      </c>
      <c r="F4388" t="str">
        <f t="shared" si="144"/>
        <v>VTL_849603502</v>
      </c>
      <c r="G4388" t="str">
        <f>IF(ISNA(VLOOKUP(F4388,$F$3:F4387,1,0)),"","DUP!")</f>
        <v/>
      </c>
      <c r="H4388" t="str">
        <f t="shared" si="143"/>
        <v>INSERT INTO ZONE_MAP (SERVICE_ID, SERVICE_NAME, CODE, NW_GROUP, ZONE) VALUES (1,'SMS','849603502','849603502','VTL');</v>
      </c>
    </row>
    <row r="4389" spans="1:8">
      <c r="A4389" s="25" t="s">
        <v>8741</v>
      </c>
      <c r="B4389" s="25" t="s">
        <v>8719</v>
      </c>
      <c r="C4389" s="25" t="s">
        <v>262</v>
      </c>
      <c r="D4389">
        <v>1</v>
      </c>
      <c r="E4389" s="25" t="s">
        <v>8</v>
      </c>
      <c r="F4389" t="str">
        <f t="shared" si="144"/>
        <v>VTL_849603512</v>
      </c>
      <c r="G4389" t="str">
        <f>IF(ISNA(VLOOKUP(F4389,$F$3:F4388,1,0)),"","DUP!")</f>
        <v/>
      </c>
      <c r="H4389" t="str">
        <f t="shared" si="143"/>
        <v>INSERT INTO ZONE_MAP (SERVICE_ID, SERVICE_NAME, CODE, NW_GROUP, ZONE) VALUES (1,'SMS','849603512','849603512','VTL');</v>
      </c>
    </row>
    <row r="4390" spans="1:8">
      <c r="A4390" s="25" t="s">
        <v>8742</v>
      </c>
      <c r="B4390" s="25" t="s">
        <v>8719</v>
      </c>
      <c r="C4390" s="25" t="s">
        <v>262</v>
      </c>
      <c r="D4390">
        <v>1</v>
      </c>
      <c r="E4390" s="25" t="s">
        <v>8</v>
      </c>
      <c r="F4390" t="str">
        <f t="shared" si="144"/>
        <v>VTL_84960362</v>
      </c>
      <c r="G4390" t="str">
        <f>IF(ISNA(VLOOKUP(F4390,$F$3:F4389,1,0)),"","DUP!")</f>
        <v/>
      </c>
      <c r="H4390" t="str">
        <f t="shared" si="143"/>
        <v>INSERT INTO ZONE_MAP (SERVICE_ID, SERVICE_NAME, CODE, NW_GROUP, ZONE) VALUES (1,'SMS','84960362','84960362','VTL');</v>
      </c>
    </row>
    <row r="4391" spans="1:8">
      <c r="A4391" s="25" t="s">
        <v>8743</v>
      </c>
      <c r="B4391" s="25" t="s">
        <v>8719</v>
      </c>
      <c r="C4391" s="25" t="s">
        <v>262</v>
      </c>
      <c r="D4391">
        <v>1</v>
      </c>
      <c r="E4391" s="25" t="s">
        <v>8</v>
      </c>
      <c r="F4391" t="str">
        <f t="shared" si="144"/>
        <v>VTL_84960372</v>
      </c>
      <c r="G4391" t="str">
        <f>IF(ISNA(VLOOKUP(F4391,$F$3:F4390,1,0)),"","DUP!")</f>
        <v/>
      </c>
      <c r="H4391" t="str">
        <f t="shared" si="143"/>
        <v>INSERT INTO ZONE_MAP (SERVICE_ID, SERVICE_NAME, CODE, NW_GROUP, ZONE) VALUES (1,'SMS','84960372','84960372','VTL');</v>
      </c>
    </row>
    <row r="4392" spans="1:8">
      <c r="A4392" s="25" t="s">
        <v>8744</v>
      </c>
      <c r="B4392" s="25" t="s">
        <v>8719</v>
      </c>
      <c r="C4392" s="25" t="s">
        <v>262</v>
      </c>
      <c r="D4392">
        <v>1</v>
      </c>
      <c r="E4392" s="25" t="s">
        <v>8</v>
      </c>
      <c r="F4392" t="str">
        <f t="shared" si="144"/>
        <v>VTL_84960382</v>
      </c>
      <c r="G4392" t="str">
        <f>IF(ISNA(VLOOKUP(F4392,$F$3:F4391,1,0)),"","DUP!")</f>
        <v/>
      </c>
      <c r="H4392" t="str">
        <f t="shared" si="143"/>
        <v>INSERT INTO ZONE_MAP (SERVICE_ID, SERVICE_NAME, CODE, NW_GROUP, ZONE) VALUES (1,'SMS','84960382','84960382','VTL');</v>
      </c>
    </row>
    <row r="4393" spans="1:8">
      <c r="A4393" s="25" t="s">
        <v>8745</v>
      </c>
      <c r="B4393" s="25" t="s">
        <v>8719</v>
      </c>
      <c r="C4393" s="25" t="s">
        <v>262</v>
      </c>
      <c r="D4393">
        <v>1</v>
      </c>
      <c r="E4393" s="25" t="s">
        <v>8</v>
      </c>
      <c r="F4393" t="str">
        <f t="shared" si="144"/>
        <v>VTL_84960392</v>
      </c>
      <c r="G4393" t="str">
        <f>IF(ISNA(VLOOKUP(F4393,$F$3:F4392,1,0)),"","DUP!")</f>
        <v/>
      </c>
      <c r="H4393" t="str">
        <f t="shared" si="143"/>
        <v>INSERT INTO ZONE_MAP (SERVICE_ID, SERVICE_NAME, CODE, NW_GROUP, ZONE) VALUES (1,'SMS','84960392','84960392','VTL');</v>
      </c>
    </row>
    <row r="4394" spans="1:8">
      <c r="A4394" s="25" t="s">
        <v>8746</v>
      </c>
      <c r="B4394" s="25" t="s">
        <v>8719</v>
      </c>
      <c r="C4394" s="25" t="s">
        <v>262</v>
      </c>
      <c r="D4394">
        <v>1</v>
      </c>
      <c r="E4394" s="25" t="s">
        <v>8</v>
      </c>
      <c r="F4394" t="str">
        <f t="shared" si="144"/>
        <v>VTL_8496042</v>
      </c>
      <c r="G4394" t="str">
        <f>IF(ISNA(VLOOKUP(F4394,$F$3:F4393,1,0)),"","DUP!")</f>
        <v/>
      </c>
      <c r="H4394" t="str">
        <f t="shared" si="143"/>
        <v>INSERT INTO ZONE_MAP (SERVICE_ID, SERVICE_NAME, CODE, NW_GROUP, ZONE) VALUES (1,'SMS','8496042','8496042','VTL');</v>
      </c>
    </row>
    <row r="4395" spans="1:8">
      <c r="A4395" s="25" t="s">
        <v>8747</v>
      </c>
      <c r="B4395" s="25" t="s">
        <v>8719</v>
      </c>
      <c r="C4395" s="25" t="s">
        <v>262</v>
      </c>
      <c r="D4395">
        <v>1</v>
      </c>
      <c r="E4395" s="25" t="s">
        <v>8</v>
      </c>
      <c r="F4395" t="str">
        <f t="shared" si="144"/>
        <v>VTL_849605002</v>
      </c>
      <c r="G4395" t="str">
        <f>IF(ISNA(VLOOKUP(F4395,$F$3:F4394,1,0)),"","DUP!")</f>
        <v/>
      </c>
      <c r="H4395" t="str">
        <f t="shared" si="143"/>
        <v>INSERT INTO ZONE_MAP (SERVICE_ID, SERVICE_NAME, CODE, NW_GROUP, ZONE) VALUES (1,'SMS','849605002','849605002','VTL');</v>
      </c>
    </row>
    <row r="4396" spans="1:8">
      <c r="A4396" s="25" t="s">
        <v>8748</v>
      </c>
      <c r="B4396" s="25" t="s">
        <v>8719</v>
      </c>
      <c r="C4396" s="25" t="s">
        <v>262</v>
      </c>
      <c r="D4396">
        <v>1</v>
      </c>
      <c r="E4396" s="25" t="s">
        <v>8</v>
      </c>
      <c r="F4396" t="str">
        <f t="shared" si="144"/>
        <v>VTL_849605012</v>
      </c>
      <c r="G4396" t="str">
        <f>IF(ISNA(VLOOKUP(F4396,$F$3:F4395,1,0)),"","DUP!")</f>
        <v/>
      </c>
      <c r="H4396" t="str">
        <f t="shared" si="143"/>
        <v>INSERT INTO ZONE_MAP (SERVICE_ID, SERVICE_NAME, CODE, NW_GROUP, ZONE) VALUES (1,'SMS','849605012','849605012','VTL');</v>
      </c>
    </row>
    <row r="4397" spans="1:8">
      <c r="A4397" s="25" t="s">
        <v>8749</v>
      </c>
      <c r="B4397" s="25" t="s">
        <v>8719</v>
      </c>
      <c r="C4397" s="25" t="s">
        <v>262</v>
      </c>
      <c r="D4397">
        <v>1</v>
      </c>
      <c r="E4397" s="25" t="s">
        <v>8</v>
      </c>
      <c r="F4397" t="str">
        <f t="shared" si="144"/>
        <v>VTL_849605102</v>
      </c>
      <c r="G4397" t="str">
        <f>IF(ISNA(VLOOKUP(F4397,$F$3:F4396,1,0)),"","DUP!")</f>
        <v/>
      </c>
      <c r="H4397" t="str">
        <f t="shared" si="143"/>
        <v>INSERT INTO ZONE_MAP (SERVICE_ID, SERVICE_NAME, CODE, NW_GROUP, ZONE) VALUES (1,'SMS','849605102','849605102','VTL');</v>
      </c>
    </row>
    <row r="4398" spans="1:8">
      <c r="A4398" s="25" t="s">
        <v>8750</v>
      </c>
      <c r="B4398" s="25" t="s">
        <v>8719</v>
      </c>
      <c r="C4398" s="25" t="s">
        <v>262</v>
      </c>
      <c r="D4398">
        <v>1</v>
      </c>
      <c r="E4398" s="25" t="s">
        <v>8</v>
      </c>
      <c r="F4398" t="str">
        <f t="shared" si="144"/>
        <v>VTL_849605112</v>
      </c>
      <c r="G4398" t="str">
        <f>IF(ISNA(VLOOKUP(F4398,$F$3:F4397,1,0)),"","DUP!")</f>
        <v/>
      </c>
      <c r="H4398" t="str">
        <f t="shared" si="143"/>
        <v>INSERT INTO ZONE_MAP (SERVICE_ID, SERVICE_NAME, CODE, NW_GROUP, ZONE) VALUES (1,'SMS','849605112','849605112','VTL');</v>
      </c>
    </row>
    <row r="4399" spans="1:8">
      <c r="A4399" s="25" t="s">
        <v>8751</v>
      </c>
      <c r="B4399" s="25" t="s">
        <v>8719</v>
      </c>
      <c r="C4399" s="25" t="s">
        <v>262</v>
      </c>
      <c r="D4399">
        <v>1</v>
      </c>
      <c r="E4399" s="25" t="s">
        <v>8</v>
      </c>
      <c r="F4399" t="str">
        <f t="shared" si="144"/>
        <v>VTL_84960522</v>
      </c>
      <c r="G4399" t="str">
        <f>IF(ISNA(VLOOKUP(F4399,$F$3:F4398,1,0)),"","DUP!")</f>
        <v/>
      </c>
      <c r="H4399" t="str">
        <f t="shared" si="143"/>
        <v>INSERT INTO ZONE_MAP (SERVICE_ID, SERVICE_NAME, CODE, NW_GROUP, ZONE) VALUES (1,'SMS','84960522','84960522','VTL');</v>
      </c>
    </row>
    <row r="4400" spans="1:8">
      <c r="A4400" s="25" t="s">
        <v>8752</v>
      </c>
      <c r="B4400" s="25" t="s">
        <v>8719</v>
      </c>
      <c r="C4400" s="25" t="s">
        <v>262</v>
      </c>
      <c r="D4400">
        <v>1</v>
      </c>
      <c r="E4400" s="25" t="s">
        <v>8</v>
      </c>
      <c r="F4400" t="str">
        <f t="shared" si="144"/>
        <v>VTL_84960532</v>
      </c>
      <c r="G4400" t="str">
        <f>IF(ISNA(VLOOKUP(F4400,$F$3:F4399,1,0)),"","DUP!")</f>
        <v/>
      </c>
      <c r="H4400" t="str">
        <f t="shared" si="143"/>
        <v>INSERT INTO ZONE_MAP (SERVICE_ID, SERVICE_NAME, CODE, NW_GROUP, ZONE) VALUES (1,'SMS','84960532','84960532','VTL');</v>
      </c>
    </row>
    <row r="4401" spans="1:8">
      <c r="A4401" s="25" t="s">
        <v>8753</v>
      </c>
      <c r="B4401" s="25" t="s">
        <v>8719</v>
      </c>
      <c r="C4401" s="25" t="s">
        <v>262</v>
      </c>
      <c r="D4401">
        <v>1</v>
      </c>
      <c r="E4401" s="25" t="s">
        <v>8</v>
      </c>
      <c r="F4401" t="str">
        <f t="shared" si="144"/>
        <v>VTL_84960542</v>
      </c>
      <c r="G4401" t="str">
        <f>IF(ISNA(VLOOKUP(F4401,$F$3:F4400,1,0)),"","DUP!")</f>
        <v/>
      </c>
      <c r="H4401" t="str">
        <f t="shared" si="143"/>
        <v>INSERT INTO ZONE_MAP (SERVICE_ID, SERVICE_NAME, CODE, NW_GROUP, ZONE) VALUES (1,'SMS','84960542','84960542','VTL');</v>
      </c>
    </row>
    <row r="4402" spans="1:8">
      <c r="A4402" s="25" t="s">
        <v>8754</v>
      </c>
      <c r="B4402" s="25" t="s">
        <v>8719</v>
      </c>
      <c r="C4402" s="25" t="s">
        <v>262</v>
      </c>
      <c r="D4402">
        <v>1</v>
      </c>
      <c r="E4402" s="25" t="s">
        <v>8</v>
      </c>
      <c r="F4402" t="str">
        <f t="shared" si="144"/>
        <v>VTL_84960552</v>
      </c>
      <c r="G4402" t="str">
        <f>IF(ISNA(VLOOKUP(F4402,$F$3:F4401,1,0)),"","DUP!")</f>
        <v/>
      </c>
      <c r="H4402" t="str">
        <f t="shared" ref="H4402:H4465" si="145">IF(G4402="DUP!","","INSERT INTO ZONE_MAP (SERVICE_ID, SERVICE_NAME, CODE, NW_GROUP, ZONE) VALUES ("&amp;D4402&amp;",'"&amp;E4402&amp;"','"&amp;A4402&amp;"','"&amp;A4402&amp;"','"&amp;C4402&amp;"');")</f>
        <v>INSERT INTO ZONE_MAP (SERVICE_ID, SERVICE_NAME, CODE, NW_GROUP, ZONE) VALUES (1,'SMS','84960552','84960552','VTL');</v>
      </c>
    </row>
    <row r="4403" spans="1:8">
      <c r="A4403" s="25" t="s">
        <v>8755</v>
      </c>
      <c r="B4403" s="25" t="s">
        <v>8719</v>
      </c>
      <c r="C4403" s="25" t="s">
        <v>262</v>
      </c>
      <c r="D4403">
        <v>1</v>
      </c>
      <c r="E4403" s="25" t="s">
        <v>8</v>
      </c>
      <c r="F4403" t="str">
        <f t="shared" si="144"/>
        <v>VTL_84960562</v>
      </c>
      <c r="G4403" t="str">
        <f>IF(ISNA(VLOOKUP(F4403,$F$3:F4402,1,0)),"","DUP!")</f>
        <v/>
      </c>
      <c r="H4403" t="str">
        <f t="shared" si="145"/>
        <v>INSERT INTO ZONE_MAP (SERVICE_ID, SERVICE_NAME, CODE, NW_GROUP, ZONE) VALUES (1,'SMS','84960562','84960562','VTL');</v>
      </c>
    </row>
    <row r="4404" spans="1:8">
      <c r="A4404" s="25" t="s">
        <v>8756</v>
      </c>
      <c r="B4404" s="25" t="s">
        <v>8719</v>
      </c>
      <c r="C4404" s="25" t="s">
        <v>262</v>
      </c>
      <c r="D4404">
        <v>1</v>
      </c>
      <c r="E4404" s="25" t="s">
        <v>8</v>
      </c>
      <c r="F4404" t="str">
        <f t="shared" si="144"/>
        <v>VTL_84960572</v>
      </c>
      <c r="G4404" t="str">
        <f>IF(ISNA(VLOOKUP(F4404,$F$3:F4403,1,0)),"","DUP!")</f>
        <v/>
      </c>
      <c r="H4404" t="str">
        <f t="shared" si="145"/>
        <v>INSERT INTO ZONE_MAP (SERVICE_ID, SERVICE_NAME, CODE, NW_GROUP, ZONE) VALUES (1,'SMS','84960572','84960572','VTL');</v>
      </c>
    </row>
    <row r="4405" spans="1:8">
      <c r="A4405" s="25" t="s">
        <v>8757</v>
      </c>
      <c r="B4405" s="25" t="s">
        <v>8719</v>
      </c>
      <c r="C4405" s="25" t="s">
        <v>262</v>
      </c>
      <c r="D4405">
        <v>1</v>
      </c>
      <c r="E4405" s="25" t="s">
        <v>8</v>
      </c>
      <c r="F4405" t="str">
        <f t="shared" si="144"/>
        <v>VTL_84960582</v>
      </c>
      <c r="G4405" t="str">
        <f>IF(ISNA(VLOOKUP(F4405,$F$3:F4404,1,0)),"","DUP!")</f>
        <v/>
      </c>
      <c r="H4405" t="str">
        <f t="shared" si="145"/>
        <v>INSERT INTO ZONE_MAP (SERVICE_ID, SERVICE_NAME, CODE, NW_GROUP, ZONE) VALUES (1,'SMS','84960582','84960582','VTL');</v>
      </c>
    </row>
    <row r="4406" spans="1:8">
      <c r="A4406" s="25" t="s">
        <v>8758</v>
      </c>
      <c r="B4406" s="25" t="s">
        <v>8719</v>
      </c>
      <c r="C4406" s="25" t="s">
        <v>262</v>
      </c>
      <c r="D4406">
        <v>1</v>
      </c>
      <c r="E4406" s="25" t="s">
        <v>8</v>
      </c>
      <c r="F4406" t="str">
        <f t="shared" si="144"/>
        <v>VTL_84960592</v>
      </c>
      <c r="G4406" t="str">
        <f>IF(ISNA(VLOOKUP(F4406,$F$3:F4405,1,0)),"","DUP!")</f>
        <v/>
      </c>
      <c r="H4406" t="str">
        <f t="shared" si="145"/>
        <v>INSERT INTO ZONE_MAP (SERVICE_ID, SERVICE_NAME, CODE, NW_GROUP, ZONE) VALUES (1,'SMS','84960592','84960592','VTL');</v>
      </c>
    </row>
    <row r="4407" spans="1:8">
      <c r="A4407" s="25" t="s">
        <v>8759</v>
      </c>
      <c r="B4407" s="25" t="s">
        <v>8719</v>
      </c>
      <c r="C4407" s="25" t="s">
        <v>262</v>
      </c>
      <c r="D4407">
        <v>1</v>
      </c>
      <c r="E4407" s="25" t="s">
        <v>8</v>
      </c>
      <c r="F4407" t="str">
        <f t="shared" si="144"/>
        <v>VTL_84960602</v>
      </c>
      <c r="G4407" t="str">
        <f>IF(ISNA(VLOOKUP(F4407,$F$3:F4406,1,0)),"","DUP!")</f>
        <v/>
      </c>
      <c r="H4407" t="str">
        <f t="shared" si="145"/>
        <v>INSERT INTO ZONE_MAP (SERVICE_ID, SERVICE_NAME, CODE, NW_GROUP, ZONE) VALUES (1,'SMS','84960602','84960602','VTL');</v>
      </c>
    </row>
    <row r="4408" spans="1:8">
      <c r="A4408" s="25" t="s">
        <v>8760</v>
      </c>
      <c r="B4408" s="25" t="s">
        <v>8719</v>
      </c>
      <c r="C4408" s="25" t="s">
        <v>262</v>
      </c>
      <c r="D4408">
        <v>1</v>
      </c>
      <c r="E4408" s="25" t="s">
        <v>8</v>
      </c>
      <c r="F4408" t="str">
        <f t="shared" si="144"/>
        <v>VTL_84960612</v>
      </c>
      <c r="G4408" t="str">
        <f>IF(ISNA(VLOOKUP(F4408,$F$3:F4407,1,0)),"","DUP!")</f>
        <v/>
      </c>
      <c r="H4408" t="str">
        <f t="shared" si="145"/>
        <v>INSERT INTO ZONE_MAP (SERVICE_ID, SERVICE_NAME, CODE, NW_GROUP, ZONE) VALUES (1,'SMS','84960612','84960612','VTL');</v>
      </c>
    </row>
    <row r="4409" spans="1:8">
      <c r="A4409" s="25" t="s">
        <v>8761</v>
      </c>
      <c r="B4409" s="25" t="s">
        <v>8719</v>
      </c>
      <c r="C4409" s="25" t="s">
        <v>262</v>
      </c>
      <c r="D4409">
        <v>1</v>
      </c>
      <c r="E4409" s="25" t="s">
        <v>8</v>
      </c>
      <c r="F4409" t="str">
        <f t="shared" si="144"/>
        <v>VTL_84960622</v>
      </c>
      <c r="G4409" t="str">
        <f>IF(ISNA(VLOOKUP(F4409,$F$3:F4408,1,0)),"","DUP!")</f>
        <v/>
      </c>
      <c r="H4409" t="str">
        <f t="shared" si="145"/>
        <v>INSERT INTO ZONE_MAP (SERVICE_ID, SERVICE_NAME, CODE, NW_GROUP, ZONE) VALUES (1,'SMS','84960622','84960622','VTL');</v>
      </c>
    </row>
    <row r="4410" spans="1:8">
      <c r="A4410" s="25" t="s">
        <v>8762</v>
      </c>
      <c r="B4410" s="25" t="s">
        <v>8719</v>
      </c>
      <c r="C4410" s="25" t="s">
        <v>262</v>
      </c>
      <c r="D4410">
        <v>1</v>
      </c>
      <c r="E4410" s="25" t="s">
        <v>8</v>
      </c>
      <c r="F4410" t="str">
        <f t="shared" si="144"/>
        <v>VTL_84960632</v>
      </c>
      <c r="G4410" t="str">
        <f>IF(ISNA(VLOOKUP(F4410,$F$3:F4409,1,0)),"","DUP!")</f>
        <v/>
      </c>
      <c r="H4410" t="str">
        <f t="shared" si="145"/>
        <v>INSERT INTO ZONE_MAP (SERVICE_ID, SERVICE_NAME, CODE, NW_GROUP, ZONE) VALUES (1,'SMS','84960632','84960632','VTL');</v>
      </c>
    </row>
    <row r="4411" spans="1:8">
      <c r="A4411" s="25" t="s">
        <v>8763</v>
      </c>
      <c r="B4411" s="25" t="s">
        <v>8719</v>
      </c>
      <c r="C4411" s="25" t="s">
        <v>262</v>
      </c>
      <c r="D4411">
        <v>1</v>
      </c>
      <c r="E4411" s="25" t="s">
        <v>8</v>
      </c>
      <c r="F4411" t="str">
        <f t="shared" si="144"/>
        <v>VTL_84960642</v>
      </c>
      <c r="G4411" t="str">
        <f>IF(ISNA(VLOOKUP(F4411,$F$3:F4410,1,0)),"","DUP!")</f>
        <v/>
      </c>
      <c r="H4411" t="str">
        <f t="shared" si="145"/>
        <v>INSERT INTO ZONE_MAP (SERVICE_ID, SERVICE_NAME, CODE, NW_GROUP, ZONE) VALUES (1,'SMS','84960642','84960642','VTL');</v>
      </c>
    </row>
    <row r="4412" spans="1:8">
      <c r="A4412" s="25" t="s">
        <v>8764</v>
      </c>
      <c r="B4412" s="25" t="s">
        <v>8719</v>
      </c>
      <c r="C4412" s="25" t="s">
        <v>262</v>
      </c>
      <c r="D4412">
        <v>1</v>
      </c>
      <c r="E4412" s="25" t="s">
        <v>8</v>
      </c>
      <c r="F4412" t="str">
        <f t="shared" si="144"/>
        <v>VTL_849606502</v>
      </c>
      <c r="G4412" t="str">
        <f>IF(ISNA(VLOOKUP(F4412,$F$3:F4411,1,0)),"","DUP!")</f>
        <v/>
      </c>
      <c r="H4412" t="str">
        <f t="shared" si="145"/>
        <v>INSERT INTO ZONE_MAP (SERVICE_ID, SERVICE_NAME, CODE, NW_GROUP, ZONE) VALUES (1,'SMS','849606502','849606502','VTL');</v>
      </c>
    </row>
    <row r="4413" spans="1:8">
      <c r="A4413" s="25" t="s">
        <v>8765</v>
      </c>
      <c r="B4413" s="25" t="s">
        <v>8719</v>
      </c>
      <c r="C4413" s="25" t="s">
        <v>262</v>
      </c>
      <c r="D4413">
        <v>1</v>
      </c>
      <c r="E4413" s="25" t="s">
        <v>8</v>
      </c>
      <c r="F4413" t="str">
        <f t="shared" si="144"/>
        <v>VTL_849606512</v>
      </c>
      <c r="G4413" t="str">
        <f>IF(ISNA(VLOOKUP(F4413,$F$3:F4412,1,0)),"","DUP!")</f>
        <v/>
      </c>
      <c r="H4413" t="str">
        <f t="shared" si="145"/>
        <v>INSERT INTO ZONE_MAP (SERVICE_ID, SERVICE_NAME, CODE, NW_GROUP, ZONE) VALUES (1,'SMS','849606512','849606512','VTL');</v>
      </c>
    </row>
    <row r="4414" spans="1:8">
      <c r="A4414" s="25" t="s">
        <v>8766</v>
      </c>
      <c r="B4414" s="25" t="s">
        <v>8719</v>
      </c>
      <c r="C4414" s="25" t="s">
        <v>262</v>
      </c>
      <c r="D4414">
        <v>1</v>
      </c>
      <c r="E4414" s="25" t="s">
        <v>8</v>
      </c>
      <c r="F4414" t="str">
        <f t="shared" si="144"/>
        <v>VTL_84960662</v>
      </c>
      <c r="G4414" t="str">
        <f>IF(ISNA(VLOOKUP(F4414,$F$3:F4413,1,0)),"","DUP!")</f>
        <v/>
      </c>
      <c r="H4414" t="str">
        <f t="shared" si="145"/>
        <v>INSERT INTO ZONE_MAP (SERVICE_ID, SERVICE_NAME, CODE, NW_GROUP, ZONE) VALUES (1,'SMS','84960662','84960662','VTL');</v>
      </c>
    </row>
    <row r="4415" spans="1:8">
      <c r="A4415" s="25" t="s">
        <v>8767</v>
      </c>
      <c r="B4415" s="25" t="s">
        <v>8719</v>
      </c>
      <c r="C4415" s="25" t="s">
        <v>262</v>
      </c>
      <c r="D4415">
        <v>1</v>
      </c>
      <c r="E4415" s="25" t="s">
        <v>8</v>
      </c>
      <c r="F4415" t="str">
        <f t="shared" si="144"/>
        <v>VTL_84960672</v>
      </c>
      <c r="G4415" t="str">
        <f>IF(ISNA(VLOOKUP(F4415,$F$3:F4414,1,0)),"","DUP!")</f>
        <v/>
      </c>
      <c r="H4415" t="str">
        <f t="shared" si="145"/>
        <v>INSERT INTO ZONE_MAP (SERVICE_ID, SERVICE_NAME, CODE, NW_GROUP, ZONE) VALUES (1,'SMS','84960672','84960672','VTL');</v>
      </c>
    </row>
    <row r="4416" spans="1:8">
      <c r="A4416" s="25" t="s">
        <v>8768</v>
      </c>
      <c r="B4416" s="25" t="s">
        <v>8719</v>
      </c>
      <c r="C4416" s="25" t="s">
        <v>262</v>
      </c>
      <c r="D4416">
        <v>1</v>
      </c>
      <c r="E4416" s="25" t="s">
        <v>8</v>
      </c>
      <c r="F4416" t="str">
        <f t="shared" si="144"/>
        <v>VTL_84960682</v>
      </c>
      <c r="G4416" t="str">
        <f>IF(ISNA(VLOOKUP(F4416,$F$3:F4415,1,0)),"","DUP!")</f>
        <v/>
      </c>
      <c r="H4416" t="str">
        <f t="shared" si="145"/>
        <v>INSERT INTO ZONE_MAP (SERVICE_ID, SERVICE_NAME, CODE, NW_GROUP, ZONE) VALUES (1,'SMS','84960682','84960682','VTL');</v>
      </c>
    </row>
    <row r="4417" spans="1:8">
      <c r="A4417" s="25" t="s">
        <v>8769</v>
      </c>
      <c r="B4417" s="25" t="s">
        <v>8719</v>
      </c>
      <c r="C4417" s="25" t="s">
        <v>262</v>
      </c>
      <c r="D4417">
        <v>1</v>
      </c>
      <c r="E4417" s="25" t="s">
        <v>8</v>
      </c>
      <c r="F4417" t="str">
        <f t="shared" si="144"/>
        <v>VTL_84960702</v>
      </c>
      <c r="G4417" t="str">
        <f>IF(ISNA(VLOOKUP(F4417,$F$3:F4416,1,0)),"","DUP!")</f>
        <v/>
      </c>
      <c r="H4417" t="str">
        <f t="shared" si="145"/>
        <v>INSERT INTO ZONE_MAP (SERVICE_ID, SERVICE_NAME, CODE, NW_GROUP, ZONE) VALUES (1,'SMS','84960702','84960702','VTL');</v>
      </c>
    </row>
    <row r="4418" spans="1:8">
      <c r="A4418" s="25" t="s">
        <v>8770</v>
      </c>
      <c r="B4418" s="25" t="s">
        <v>8719</v>
      </c>
      <c r="C4418" s="25" t="s">
        <v>262</v>
      </c>
      <c r="D4418">
        <v>1</v>
      </c>
      <c r="E4418" s="25" t="s">
        <v>8</v>
      </c>
      <c r="F4418" t="str">
        <f t="shared" si="144"/>
        <v>VTL_849607102</v>
      </c>
      <c r="G4418" t="str">
        <f>IF(ISNA(VLOOKUP(F4418,$F$3:F4417,1,0)),"","DUP!")</f>
        <v/>
      </c>
      <c r="H4418" t="str">
        <f t="shared" si="145"/>
        <v>INSERT INTO ZONE_MAP (SERVICE_ID, SERVICE_NAME, CODE, NW_GROUP, ZONE) VALUES (1,'SMS','849607102','849607102','VTL');</v>
      </c>
    </row>
    <row r="4419" spans="1:8">
      <c r="A4419" s="25" t="s">
        <v>8771</v>
      </c>
      <c r="B4419" s="25" t="s">
        <v>8719</v>
      </c>
      <c r="C4419" s="25" t="s">
        <v>262</v>
      </c>
      <c r="D4419">
        <v>1</v>
      </c>
      <c r="E4419" s="25" t="s">
        <v>8</v>
      </c>
      <c r="F4419" t="str">
        <f t="shared" si="144"/>
        <v>VTL_849607112</v>
      </c>
      <c r="G4419" t="str">
        <f>IF(ISNA(VLOOKUP(F4419,$F$3:F4418,1,0)),"","DUP!")</f>
        <v/>
      </c>
      <c r="H4419" t="str">
        <f t="shared" si="145"/>
        <v>INSERT INTO ZONE_MAP (SERVICE_ID, SERVICE_NAME, CODE, NW_GROUP, ZONE) VALUES (1,'SMS','849607112','849607112','VTL');</v>
      </c>
    </row>
    <row r="4420" spans="1:8">
      <c r="A4420" s="25" t="s">
        <v>8772</v>
      </c>
      <c r="B4420" s="25" t="s">
        <v>8719</v>
      </c>
      <c r="C4420" s="25" t="s">
        <v>262</v>
      </c>
      <c r="D4420">
        <v>1</v>
      </c>
      <c r="E4420" s="25" t="s">
        <v>8</v>
      </c>
      <c r="F4420" t="str">
        <f t="shared" ref="F4420:F4483" si="146">C4420&amp;"_"&amp;A4420</f>
        <v>VTL_84960722</v>
      </c>
      <c r="G4420" t="str">
        <f>IF(ISNA(VLOOKUP(F4420,$F$3:F4419,1,0)),"","DUP!")</f>
        <v/>
      </c>
      <c r="H4420" t="str">
        <f t="shared" si="145"/>
        <v>INSERT INTO ZONE_MAP (SERVICE_ID, SERVICE_NAME, CODE, NW_GROUP, ZONE) VALUES (1,'SMS','84960722','84960722','VTL');</v>
      </c>
    </row>
    <row r="4421" spans="1:8">
      <c r="A4421" s="25" t="s">
        <v>8773</v>
      </c>
      <c r="B4421" s="25" t="s">
        <v>8719</v>
      </c>
      <c r="C4421" s="25" t="s">
        <v>262</v>
      </c>
      <c r="D4421">
        <v>1</v>
      </c>
      <c r="E4421" s="25" t="s">
        <v>8</v>
      </c>
      <c r="F4421" t="str">
        <f t="shared" si="146"/>
        <v>VTL_84960732</v>
      </c>
      <c r="G4421" t="str">
        <f>IF(ISNA(VLOOKUP(F4421,$F$3:F4420,1,0)),"","DUP!")</f>
        <v/>
      </c>
      <c r="H4421" t="str">
        <f t="shared" si="145"/>
        <v>INSERT INTO ZONE_MAP (SERVICE_ID, SERVICE_NAME, CODE, NW_GROUP, ZONE) VALUES (1,'SMS','84960732','84960732','VTL');</v>
      </c>
    </row>
    <row r="4422" spans="1:8">
      <c r="A4422" s="25" t="s">
        <v>8774</v>
      </c>
      <c r="B4422" s="25" t="s">
        <v>8719</v>
      </c>
      <c r="C4422" s="25" t="s">
        <v>262</v>
      </c>
      <c r="D4422">
        <v>1</v>
      </c>
      <c r="E4422" s="25" t="s">
        <v>8</v>
      </c>
      <c r="F4422" t="str">
        <f t="shared" si="146"/>
        <v>VTL_84960742</v>
      </c>
      <c r="G4422" t="str">
        <f>IF(ISNA(VLOOKUP(F4422,$F$3:F4421,1,0)),"","DUP!")</f>
        <v/>
      </c>
      <c r="H4422" t="str">
        <f t="shared" si="145"/>
        <v>INSERT INTO ZONE_MAP (SERVICE_ID, SERVICE_NAME, CODE, NW_GROUP, ZONE) VALUES (1,'SMS','84960742','84960742','VTL');</v>
      </c>
    </row>
    <row r="4423" spans="1:8">
      <c r="A4423" s="25" t="s">
        <v>8775</v>
      </c>
      <c r="B4423" s="25" t="s">
        <v>8719</v>
      </c>
      <c r="C4423" s="25" t="s">
        <v>262</v>
      </c>
      <c r="D4423">
        <v>1</v>
      </c>
      <c r="E4423" s="25" t="s">
        <v>8</v>
      </c>
      <c r="F4423" t="str">
        <f t="shared" si="146"/>
        <v>VTL_84960752</v>
      </c>
      <c r="G4423" t="str">
        <f>IF(ISNA(VLOOKUP(F4423,$F$3:F4422,1,0)),"","DUP!")</f>
        <v/>
      </c>
      <c r="H4423" t="str">
        <f t="shared" si="145"/>
        <v>INSERT INTO ZONE_MAP (SERVICE_ID, SERVICE_NAME, CODE, NW_GROUP, ZONE) VALUES (1,'SMS','84960752','84960752','VTL');</v>
      </c>
    </row>
    <row r="4424" spans="1:8">
      <c r="A4424" s="25" t="s">
        <v>8776</v>
      </c>
      <c r="B4424" s="25" t="s">
        <v>8719</v>
      </c>
      <c r="C4424" s="25" t="s">
        <v>262</v>
      </c>
      <c r="D4424">
        <v>1</v>
      </c>
      <c r="E4424" s="25" t="s">
        <v>8</v>
      </c>
      <c r="F4424" t="str">
        <f t="shared" si="146"/>
        <v>VTL_84960762</v>
      </c>
      <c r="G4424" t="str">
        <f>IF(ISNA(VLOOKUP(F4424,$F$3:F4423,1,0)),"","DUP!")</f>
        <v/>
      </c>
      <c r="H4424" t="str">
        <f t="shared" si="145"/>
        <v>INSERT INTO ZONE_MAP (SERVICE_ID, SERVICE_NAME, CODE, NW_GROUP, ZONE) VALUES (1,'SMS','84960762','84960762','VTL');</v>
      </c>
    </row>
    <row r="4425" spans="1:8">
      <c r="A4425" s="25" t="s">
        <v>8777</v>
      </c>
      <c r="B4425" s="25" t="s">
        <v>8719</v>
      </c>
      <c r="C4425" s="25" t="s">
        <v>262</v>
      </c>
      <c r="D4425">
        <v>1</v>
      </c>
      <c r="E4425" s="25" t="s">
        <v>8</v>
      </c>
      <c r="F4425" t="str">
        <f t="shared" si="146"/>
        <v>VTL_84960772</v>
      </c>
      <c r="G4425" t="str">
        <f>IF(ISNA(VLOOKUP(F4425,$F$3:F4424,1,0)),"","DUP!")</f>
        <v/>
      </c>
      <c r="H4425" t="str">
        <f t="shared" si="145"/>
        <v>INSERT INTO ZONE_MAP (SERVICE_ID, SERVICE_NAME, CODE, NW_GROUP, ZONE) VALUES (1,'SMS','84960772','84960772','VTL');</v>
      </c>
    </row>
    <row r="4426" spans="1:8">
      <c r="A4426" s="25" t="s">
        <v>8778</v>
      </c>
      <c r="B4426" s="25" t="s">
        <v>8719</v>
      </c>
      <c r="C4426" s="25" t="s">
        <v>262</v>
      </c>
      <c r="D4426">
        <v>1</v>
      </c>
      <c r="E4426" s="25" t="s">
        <v>8</v>
      </c>
      <c r="F4426" t="str">
        <f t="shared" si="146"/>
        <v>VTL_849607802</v>
      </c>
      <c r="G4426" t="str">
        <f>IF(ISNA(VLOOKUP(F4426,$F$3:F4425,1,0)),"","DUP!")</f>
        <v/>
      </c>
      <c r="H4426" t="str">
        <f t="shared" si="145"/>
        <v>INSERT INTO ZONE_MAP (SERVICE_ID, SERVICE_NAME, CODE, NW_GROUP, ZONE) VALUES (1,'SMS','849607802','849607802','VTL');</v>
      </c>
    </row>
    <row r="4427" spans="1:8">
      <c r="A4427" s="25" t="s">
        <v>8779</v>
      </c>
      <c r="B4427" s="25" t="s">
        <v>8719</v>
      </c>
      <c r="C4427" s="25" t="s">
        <v>262</v>
      </c>
      <c r="D4427">
        <v>1</v>
      </c>
      <c r="E4427" s="25" t="s">
        <v>8</v>
      </c>
      <c r="F4427" t="str">
        <f t="shared" si="146"/>
        <v>VTL_849607812</v>
      </c>
      <c r="G4427" t="str">
        <f>IF(ISNA(VLOOKUP(F4427,$F$3:F4426,1,0)),"","DUP!")</f>
        <v/>
      </c>
      <c r="H4427" t="str">
        <f t="shared" si="145"/>
        <v>INSERT INTO ZONE_MAP (SERVICE_ID, SERVICE_NAME, CODE, NW_GROUP, ZONE) VALUES (1,'SMS','849607812','849607812','VTL');</v>
      </c>
    </row>
    <row r="4428" spans="1:8">
      <c r="A4428" s="25" t="s">
        <v>8780</v>
      </c>
      <c r="B4428" s="25" t="s">
        <v>8719</v>
      </c>
      <c r="C4428" s="25" t="s">
        <v>262</v>
      </c>
      <c r="D4428">
        <v>1</v>
      </c>
      <c r="E4428" s="25" t="s">
        <v>8</v>
      </c>
      <c r="F4428" t="str">
        <f t="shared" si="146"/>
        <v>VTL_84960792</v>
      </c>
      <c r="G4428" t="str">
        <f>IF(ISNA(VLOOKUP(F4428,$F$3:F4427,1,0)),"","DUP!")</f>
        <v/>
      </c>
      <c r="H4428" t="str">
        <f t="shared" si="145"/>
        <v>INSERT INTO ZONE_MAP (SERVICE_ID, SERVICE_NAME, CODE, NW_GROUP, ZONE) VALUES (1,'SMS','84960792','84960792','VTL');</v>
      </c>
    </row>
    <row r="4429" spans="1:8">
      <c r="A4429" s="25" t="s">
        <v>8781</v>
      </c>
      <c r="B4429" s="25" t="s">
        <v>8719</v>
      </c>
      <c r="C4429" s="25" t="s">
        <v>262</v>
      </c>
      <c r="D4429">
        <v>1</v>
      </c>
      <c r="E4429" s="25" t="s">
        <v>8</v>
      </c>
      <c r="F4429" t="str">
        <f t="shared" si="146"/>
        <v>VTL_8496082</v>
      </c>
      <c r="G4429" t="str">
        <f>IF(ISNA(VLOOKUP(F4429,$F$3:F4428,1,0)),"","DUP!")</f>
        <v/>
      </c>
      <c r="H4429" t="str">
        <f t="shared" si="145"/>
        <v>INSERT INTO ZONE_MAP (SERVICE_ID, SERVICE_NAME, CODE, NW_GROUP, ZONE) VALUES (1,'SMS','8496082','8496082','VTL');</v>
      </c>
    </row>
    <row r="4430" spans="1:8">
      <c r="A4430" s="25" t="s">
        <v>8782</v>
      </c>
      <c r="B4430" s="25" t="s">
        <v>7241</v>
      </c>
      <c r="C4430" s="25" t="s">
        <v>262</v>
      </c>
      <c r="D4430">
        <v>1</v>
      </c>
      <c r="E4430" s="25" t="s">
        <v>8</v>
      </c>
      <c r="F4430" t="str">
        <f t="shared" si="146"/>
        <v>VTL_84961</v>
      </c>
      <c r="G4430" t="str">
        <f>IF(ISNA(VLOOKUP(F4430,$F$3:F4429,1,0)),"","DUP!")</f>
        <v/>
      </c>
      <c r="H4430" t="str">
        <f t="shared" si="145"/>
        <v>INSERT INTO ZONE_MAP (SERVICE_ID, SERVICE_NAME, CODE, NW_GROUP, ZONE) VALUES (1,'SMS','84961','84961','VTL');</v>
      </c>
    </row>
    <row r="4431" spans="1:8">
      <c r="A4431" s="25" t="s">
        <v>8783</v>
      </c>
      <c r="B4431" s="25" t="s">
        <v>7241</v>
      </c>
      <c r="C4431" s="25" t="s">
        <v>262</v>
      </c>
      <c r="D4431">
        <v>1</v>
      </c>
      <c r="E4431" s="25" t="s">
        <v>8</v>
      </c>
      <c r="F4431" t="str">
        <f t="shared" si="146"/>
        <v>VTL_84962</v>
      </c>
      <c r="G4431" t="str">
        <f>IF(ISNA(VLOOKUP(F4431,$F$3:F4430,1,0)),"","DUP!")</f>
        <v/>
      </c>
      <c r="H4431" t="str">
        <f t="shared" si="145"/>
        <v>INSERT INTO ZONE_MAP (SERVICE_ID, SERVICE_NAME, CODE, NW_GROUP, ZONE) VALUES (1,'SMS','84962','84962','VTL');</v>
      </c>
    </row>
    <row r="4432" spans="1:8">
      <c r="A4432" s="25" t="s">
        <v>8784</v>
      </c>
      <c r="B4432" s="25" t="s">
        <v>7472</v>
      </c>
      <c r="C4432" s="25" t="s">
        <v>7473</v>
      </c>
      <c r="D4432">
        <v>1</v>
      </c>
      <c r="E4432" s="25" t="s">
        <v>8</v>
      </c>
      <c r="F4432" t="str">
        <f t="shared" si="146"/>
        <v>NOKIA_849623</v>
      </c>
      <c r="G4432" t="str">
        <f>IF(ISNA(VLOOKUP(F4432,$F$3:F4431,1,0)),"","DUP!")</f>
        <v/>
      </c>
      <c r="H4432" t="str">
        <f t="shared" si="145"/>
        <v>INSERT INTO ZONE_MAP (SERVICE_ID, SERVICE_NAME, CODE, NW_GROUP, ZONE) VALUES (1,'SMS','849623','849623','NOKIA');</v>
      </c>
    </row>
    <row r="4433" spans="1:8">
      <c r="A4433" s="25" t="s">
        <v>8785</v>
      </c>
      <c r="B4433" s="25" t="s">
        <v>7475</v>
      </c>
      <c r="C4433" s="25" t="s">
        <v>7476</v>
      </c>
      <c r="D4433">
        <v>1</v>
      </c>
      <c r="E4433" s="25" t="s">
        <v>8</v>
      </c>
      <c r="F4433" t="str">
        <f t="shared" si="146"/>
        <v>VDC1_849625</v>
      </c>
      <c r="G4433" t="str">
        <f>IF(ISNA(VLOOKUP(F4433,$F$3:F4432,1,0)),"","DUP!")</f>
        <v/>
      </c>
      <c r="H4433" t="str">
        <f t="shared" si="145"/>
        <v>INSERT INTO ZONE_MAP (SERVICE_ID, SERVICE_NAME, CODE, NW_GROUP, ZONE) VALUES (1,'SMS','849625','849625','VDC1');</v>
      </c>
    </row>
    <row r="4434" spans="1:8">
      <c r="A4434" s="25" t="s">
        <v>8786</v>
      </c>
      <c r="B4434" s="25" t="s">
        <v>7241</v>
      </c>
      <c r="C4434" s="25" t="s">
        <v>262</v>
      </c>
      <c r="D4434">
        <v>1</v>
      </c>
      <c r="E4434" s="25" t="s">
        <v>8</v>
      </c>
      <c r="F4434" t="str">
        <f t="shared" si="146"/>
        <v>VTL_84963</v>
      </c>
      <c r="G4434" t="str">
        <f>IF(ISNA(VLOOKUP(F4434,$F$3:F4433,1,0)),"","DUP!")</f>
        <v/>
      </c>
      <c r="H4434" t="str">
        <f t="shared" si="145"/>
        <v>INSERT INTO ZONE_MAP (SERVICE_ID, SERVICE_NAME, CODE, NW_GROUP, ZONE) VALUES (1,'SMS','84963','84963','VTL');</v>
      </c>
    </row>
    <row r="4435" spans="1:8">
      <c r="A4435" s="25" t="s">
        <v>8787</v>
      </c>
      <c r="B4435" s="25" t="s">
        <v>7479</v>
      </c>
      <c r="C4435" s="25" t="s">
        <v>7480</v>
      </c>
      <c r="D4435">
        <v>1</v>
      </c>
      <c r="E4435" s="25" t="s">
        <v>8</v>
      </c>
      <c r="F4435" t="str">
        <f t="shared" si="146"/>
        <v>ANLAC_849630</v>
      </c>
      <c r="G4435" t="str">
        <f>IF(ISNA(VLOOKUP(F4435,$F$3:F4434,1,0)),"","DUP!")</f>
        <v/>
      </c>
      <c r="H4435" t="str">
        <f t="shared" si="145"/>
        <v>INSERT INTO ZONE_MAP (SERVICE_ID, SERVICE_NAME, CODE, NW_GROUP, ZONE) VALUES (1,'SMS','849630','849630','ANLAC');</v>
      </c>
    </row>
    <row r="4436" spans="1:8">
      <c r="A4436" s="25" t="s">
        <v>8788</v>
      </c>
      <c r="B4436" s="25" t="s">
        <v>8789</v>
      </c>
      <c r="C4436" s="25" t="s">
        <v>253</v>
      </c>
      <c r="D4436">
        <v>1</v>
      </c>
      <c r="E4436" s="25" t="s">
        <v>8</v>
      </c>
      <c r="F4436" t="str">
        <f t="shared" si="146"/>
        <v>VNP_849635</v>
      </c>
      <c r="G4436" t="str">
        <f>IF(ISNA(VLOOKUP(F4436,$F$3:F4435,1,0)),"","DUP!")</f>
        <v/>
      </c>
      <c r="H4436" t="str">
        <f t="shared" si="145"/>
        <v>INSERT INTO ZONE_MAP (SERVICE_ID, SERVICE_NAME, CODE, NW_GROUP, ZONE) VALUES (1,'SMS','849635','849635','VNP');</v>
      </c>
    </row>
    <row r="4437" spans="1:8">
      <c r="A4437" s="25" t="s">
        <v>8790</v>
      </c>
      <c r="B4437" s="25" t="s">
        <v>7241</v>
      </c>
      <c r="C4437" s="25" t="s">
        <v>262</v>
      </c>
      <c r="D4437">
        <v>1</v>
      </c>
      <c r="E4437" s="25" t="s">
        <v>8</v>
      </c>
      <c r="F4437" t="str">
        <f t="shared" si="146"/>
        <v>VTL_84964</v>
      </c>
      <c r="G4437" t="str">
        <f>IF(ISNA(VLOOKUP(F4437,$F$3:F4436,1,0)),"","DUP!")</f>
        <v/>
      </c>
      <c r="H4437" t="str">
        <f t="shared" si="145"/>
        <v>INSERT INTO ZONE_MAP (SERVICE_ID, SERVICE_NAME, CODE, NW_GROUP, ZONE) VALUES (1,'SMS','84964','84964','VTL');</v>
      </c>
    </row>
    <row r="4438" spans="1:8">
      <c r="A4438" s="25" t="s">
        <v>8791</v>
      </c>
      <c r="B4438" s="25" t="s">
        <v>7241</v>
      </c>
      <c r="C4438" s="25" t="s">
        <v>262</v>
      </c>
      <c r="D4438">
        <v>1</v>
      </c>
      <c r="E4438" s="25" t="s">
        <v>8</v>
      </c>
      <c r="F4438" t="str">
        <f t="shared" si="146"/>
        <v>VTL_84965</v>
      </c>
      <c r="G4438" t="str">
        <f>IF(ISNA(VLOOKUP(F4438,$F$3:F4437,1,0)),"","DUP!")</f>
        <v/>
      </c>
      <c r="H4438" t="str">
        <f t="shared" si="145"/>
        <v>INSERT INTO ZONE_MAP (SERVICE_ID, SERVICE_NAME, CODE, NW_GROUP, ZONE) VALUES (1,'SMS','84965','84965','VTL');</v>
      </c>
    </row>
    <row r="4439" spans="1:8">
      <c r="A4439" s="25" t="s">
        <v>8792</v>
      </c>
      <c r="B4439" s="25" t="s">
        <v>7479</v>
      </c>
      <c r="C4439" s="25" t="s">
        <v>7484</v>
      </c>
      <c r="D4439">
        <v>1</v>
      </c>
      <c r="E4439" s="25" t="s">
        <v>8</v>
      </c>
      <c r="F4439" t="str">
        <f t="shared" si="146"/>
        <v>VIVAS_849651</v>
      </c>
      <c r="G4439" t="str">
        <f>IF(ISNA(VLOOKUP(F4439,$F$3:F4438,1,0)),"","DUP!")</f>
        <v/>
      </c>
      <c r="H4439" t="str">
        <f t="shared" si="145"/>
        <v>INSERT INTO ZONE_MAP (SERVICE_ID, SERVICE_NAME, CODE, NW_GROUP, ZONE) VALUES (1,'SMS','849651','849651','VIVAS');</v>
      </c>
    </row>
    <row r="4440" spans="1:8">
      <c r="A4440" s="25" t="s">
        <v>8793</v>
      </c>
      <c r="B4440" s="25" t="s">
        <v>7479</v>
      </c>
      <c r="C4440" s="25" t="s">
        <v>7486</v>
      </c>
      <c r="D4440">
        <v>1</v>
      </c>
      <c r="E4440" s="25" t="s">
        <v>8</v>
      </c>
      <c r="F4440" t="str">
        <f t="shared" si="146"/>
        <v>ICOM_849652</v>
      </c>
      <c r="G4440" t="str">
        <f>IF(ISNA(VLOOKUP(F4440,$F$3:F4439,1,0)),"","DUP!")</f>
        <v/>
      </c>
      <c r="H4440" t="str">
        <f t="shared" si="145"/>
        <v>INSERT INTO ZONE_MAP (SERVICE_ID, SERVICE_NAME, CODE, NW_GROUP, ZONE) VALUES (1,'SMS','849652','849652','ICOM');</v>
      </c>
    </row>
    <row r="4441" spans="1:8">
      <c r="A4441" s="25" t="s">
        <v>8794</v>
      </c>
      <c r="B4441" s="25" t="s">
        <v>7488</v>
      </c>
      <c r="C4441" s="25" t="s">
        <v>7489</v>
      </c>
      <c r="D4441">
        <v>1</v>
      </c>
      <c r="E4441" s="25" t="s">
        <v>8</v>
      </c>
      <c r="F4441" t="str">
        <f t="shared" si="146"/>
        <v>BANVIET_849654</v>
      </c>
      <c r="G4441" t="str">
        <f>IF(ISNA(VLOOKUP(F4441,$F$3:F4440,1,0)),"","DUP!")</f>
        <v/>
      </c>
      <c r="H4441" t="str">
        <f t="shared" si="145"/>
        <v>INSERT INTO ZONE_MAP (SERVICE_ID, SERVICE_NAME, CODE, NW_GROUP, ZONE) VALUES (1,'SMS','849654','849654','BANVIET');</v>
      </c>
    </row>
    <row r="4442" spans="1:8">
      <c r="A4442" s="25" t="s">
        <v>8795</v>
      </c>
      <c r="B4442" s="25" t="s">
        <v>7479</v>
      </c>
      <c r="C4442" s="25" t="s">
        <v>7491</v>
      </c>
      <c r="D4442">
        <v>1</v>
      </c>
      <c r="E4442" s="25" t="s">
        <v>8</v>
      </c>
      <c r="F4442" t="str">
        <f t="shared" si="146"/>
        <v>SAMI_849657</v>
      </c>
      <c r="G4442" t="str">
        <f>IF(ISNA(VLOOKUP(F4442,$F$3:F4441,1,0)),"","DUP!")</f>
        <v/>
      </c>
      <c r="H4442" t="str">
        <f t="shared" si="145"/>
        <v>INSERT INTO ZONE_MAP (SERVICE_ID, SERVICE_NAME, CODE, NW_GROUP, ZONE) VALUES (1,'SMS','849657','849657','SAMI');</v>
      </c>
    </row>
    <row r="4443" spans="1:8">
      <c r="A4443" s="25" t="s">
        <v>8796</v>
      </c>
      <c r="B4443" s="25" t="s">
        <v>7241</v>
      </c>
      <c r="C4443" s="25" t="s">
        <v>262</v>
      </c>
      <c r="D4443">
        <v>1</v>
      </c>
      <c r="E4443" s="25" t="s">
        <v>8</v>
      </c>
      <c r="F4443" t="str">
        <f t="shared" si="146"/>
        <v>VTL_84966</v>
      </c>
      <c r="G4443" t="str">
        <f>IF(ISNA(VLOOKUP(F4443,$F$3:F4442,1,0)),"","DUP!")</f>
        <v/>
      </c>
      <c r="H4443" t="str">
        <f t="shared" si="145"/>
        <v>INSERT INTO ZONE_MAP (SERVICE_ID, SERVICE_NAME, CODE, NW_GROUP, ZONE) VALUES (1,'SMS','84966','84966','VTL');</v>
      </c>
    </row>
    <row r="4444" spans="1:8">
      <c r="A4444" s="25" t="s">
        <v>8797</v>
      </c>
      <c r="B4444" s="25" t="s">
        <v>7479</v>
      </c>
      <c r="C4444" s="25" t="s">
        <v>253</v>
      </c>
      <c r="D4444">
        <v>1</v>
      </c>
      <c r="E4444" s="25" t="s">
        <v>8</v>
      </c>
      <c r="F4444" t="str">
        <f t="shared" si="146"/>
        <v>VNP_849663</v>
      </c>
      <c r="G4444" t="str">
        <f>IF(ISNA(VLOOKUP(F4444,$F$3:F4443,1,0)),"","DUP!")</f>
        <v/>
      </c>
      <c r="H4444" t="str">
        <f t="shared" si="145"/>
        <v>INSERT INTO ZONE_MAP (SERVICE_ID, SERVICE_NAME, CODE, NW_GROUP, ZONE) VALUES (1,'SMS','849663','849663','VNP');</v>
      </c>
    </row>
    <row r="4445" spans="1:8">
      <c r="A4445" s="25" t="s">
        <v>8798</v>
      </c>
      <c r="B4445" s="25" t="s">
        <v>7479</v>
      </c>
      <c r="C4445" s="25" t="s">
        <v>7494</v>
      </c>
      <c r="D4445">
        <v>1</v>
      </c>
      <c r="E4445" s="25" t="s">
        <v>8</v>
      </c>
      <c r="F4445" t="str">
        <f t="shared" si="146"/>
        <v>BIEN XANH_849664</v>
      </c>
      <c r="G4445" t="str">
        <f>IF(ISNA(VLOOKUP(F4445,$F$3:F4444,1,0)),"","DUP!")</f>
        <v/>
      </c>
      <c r="H4445" t="str">
        <f t="shared" si="145"/>
        <v>INSERT INTO ZONE_MAP (SERVICE_ID, SERVICE_NAME, CODE, NW_GROUP, ZONE) VALUES (1,'SMS','849664','849664','BIEN XANH');</v>
      </c>
    </row>
    <row r="4446" spans="1:8">
      <c r="A4446" s="25" t="s">
        <v>8799</v>
      </c>
      <c r="B4446" s="25" t="s">
        <v>7479</v>
      </c>
      <c r="C4446" s="25" t="s">
        <v>7496</v>
      </c>
      <c r="D4446">
        <v>1</v>
      </c>
      <c r="E4446" s="25" t="s">
        <v>8</v>
      </c>
      <c r="F4446" t="str">
        <f t="shared" si="146"/>
        <v>HO HUY_849665</v>
      </c>
      <c r="G4446" t="str">
        <f>IF(ISNA(VLOOKUP(F4446,$F$3:F4445,1,0)),"","DUP!")</f>
        <v/>
      </c>
      <c r="H4446" t="str">
        <f t="shared" si="145"/>
        <v>INSERT INTO ZONE_MAP (SERVICE_ID, SERVICE_NAME, CODE, NW_GROUP, ZONE) VALUES (1,'SMS','849665','849665','HO HUY');</v>
      </c>
    </row>
    <row r="4447" spans="1:8">
      <c r="A4447" s="25" t="s">
        <v>8800</v>
      </c>
      <c r="B4447" s="25" t="s">
        <v>8801</v>
      </c>
      <c r="C4447" s="25" t="s">
        <v>8802</v>
      </c>
      <c r="D4447">
        <v>1</v>
      </c>
      <c r="E4447" s="25" t="s">
        <v>8</v>
      </c>
      <c r="F4447" t="str">
        <f t="shared" si="146"/>
        <v>GOOGLE_849666</v>
      </c>
      <c r="G4447" t="str">
        <f>IF(ISNA(VLOOKUP(F4447,$F$3:F4446,1,0)),"","DUP!")</f>
        <v/>
      </c>
      <c r="H4447" t="str">
        <f t="shared" si="145"/>
        <v>INSERT INTO ZONE_MAP (SERVICE_ID, SERVICE_NAME, CODE, NW_GROUP, ZONE) VALUES (1,'SMS','849666','849666','GOOGLE');</v>
      </c>
    </row>
    <row r="4448" spans="1:8">
      <c r="A4448" s="25" t="s">
        <v>8803</v>
      </c>
      <c r="B4448" s="25" t="s">
        <v>7479</v>
      </c>
      <c r="C4448" s="25" t="s">
        <v>7498</v>
      </c>
      <c r="D4448">
        <v>1</v>
      </c>
      <c r="E4448" s="25" t="s">
        <v>8</v>
      </c>
      <c r="F4448" t="str">
        <f t="shared" si="146"/>
        <v>EPOST_849667</v>
      </c>
      <c r="G4448" t="str">
        <f>IF(ISNA(VLOOKUP(F4448,$F$3:F4447,1,0)),"","DUP!")</f>
        <v/>
      </c>
      <c r="H4448" t="str">
        <f t="shared" si="145"/>
        <v>INSERT INTO ZONE_MAP (SERVICE_ID, SERVICE_NAME, CODE, NW_GROUP, ZONE) VALUES (1,'SMS','849667','849667','EPOST');</v>
      </c>
    </row>
    <row r="4449" spans="1:8">
      <c r="A4449" s="25" t="s">
        <v>8804</v>
      </c>
      <c r="B4449" s="25" t="s">
        <v>7241</v>
      </c>
      <c r="C4449" s="25" t="s">
        <v>262</v>
      </c>
      <c r="D4449">
        <v>1</v>
      </c>
      <c r="E4449" s="25" t="s">
        <v>8</v>
      </c>
      <c r="F4449" t="str">
        <f t="shared" si="146"/>
        <v>VTL_84967</v>
      </c>
      <c r="G4449" t="str">
        <f>IF(ISNA(VLOOKUP(F4449,$F$3:F4448,1,0)),"","DUP!")</f>
        <v/>
      </c>
      <c r="H4449" t="str">
        <f t="shared" si="145"/>
        <v>INSERT INTO ZONE_MAP (SERVICE_ID, SERVICE_NAME, CODE, NW_GROUP, ZONE) VALUES (1,'SMS','84967','84967','VTL');</v>
      </c>
    </row>
    <row r="4450" spans="1:8">
      <c r="A4450" s="25" t="s">
        <v>8805</v>
      </c>
      <c r="B4450" s="25" t="s">
        <v>7479</v>
      </c>
      <c r="C4450" s="25" t="s">
        <v>7501</v>
      </c>
      <c r="D4450">
        <v>1</v>
      </c>
      <c r="E4450" s="25" t="s">
        <v>8</v>
      </c>
      <c r="F4450" t="str">
        <f t="shared" si="146"/>
        <v>VINHQUANG_849670</v>
      </c>
      <c r="G4450" t="str">
        <f>IF(ISNA(VLOOKUP(F4450,$F$3:F4449,1,0)),"","DUP!")</f>
        <v/>
      </c>
      <c r="H4450" t="str">
        <f t="shared" si="145"/>
        <v>INSERT INTO ZONE_MAP (SERVICE_ID, SERVICE_NAME, CODE, NW_GROUP, ZONE) VALUES (1,'SMS','849670','849670','VINHQUANG');</v>
      </c>
    </row>
    <row r="4451" spans="1:8">
      <c r="A4451" s="25" t="s">
        <v>8806</v>
      </c>
      <c r="B4451" s="25" t="s">
        <v>7479</v>
      </c>
      <c r="C4451" s="25" t="s">
        <v>7503</v>
      </c>
      <c r="D4451">
        <v>1</v>
      </c>
      <c r="E4451" s="25" t="s">
        <v>8</v>
      </c>
      <c r="F4451" t="str">
        <f t="shared" si="146"/>
        <v>AMS_849671</v>
      </c>
      <c r="G4451" t="str">
        <f>IF(ISNA(VLOOKUP(F4451,$F$3:F4450,1,0)),"","DUP!")</f>
        <v/>
      </c>
      <c r="H4451" t="str">
        <f t="shared" si="145"/>
        <v>INSERT INTO ZONE_MAP (SERVICE_ID, SERVICE_NAME, CODE, NW_GROUP, ZONE) VALUES (1,'SMS','849671','849671','AMS');</v>
      </c>
    </row>
    <row r="4452" spans="1:8">
      <c r="A4452" s="25" t="s">
        <v>8807</v>
      </c>
      <c r="B4452" s="25" t="s">
        <v>7241</v>
      </c>
      <c r="C4452" s="25" t="s">
        <v>262</v>
      </c>
      <c r="D4452">
        <v>1</v>
      </c>
      <c r="E4452" s="25" t="s">
        <v>8</v>
      </c>
      <c r="F4452" t="str">
        <f t="shared" si="146"/>
        <v>VTL_84968</v>
      </c>
      <c r="G4452" t="str">
        <f>IF(ISNA(VLOOKUP(F4452,$F$3:F4451,1,0)),"","DUP!")</f>
        <v/>
      </c>
      <c r="H4452" t="str">
        <f t="shared" si="145"/>
        <v>INSERT INTO ZONE_MAP (SERVICE_ID, SERVICE_NAME, CODE, NW_GROUP, ZONE) VALUES (1,'SMS','84968','84968','VTL');</v>
      </c>
    </row>
    <row r="4453" spans="1:8">
      <c r="A4453" s="25" t="s">
        <v>8808</v>
      </c>
      <c r="B4453" s="25" t="s">
        <v>7241</v>
      </c>
      <c r="C4453" s="25" t="s">
        <v>262</v>
      </c>
      <c r="D4453">
        <v>1</v>
      </c>
      <c r="E4453" s="25" t="s">
        <v>8</v>
      </c>
      <c r="F4453" t="str">
        <f t="shared" si="146"/>
        <v>VTL_84969</v>
      </c>
      <c r="G4453" t="str">
        <f>IF(ISNA(VLOOKUP(F4453,$F$3:F4452,1,0)),"","DUP!")</f>
        <v/>
      </c>
      <c r="H4453" t="str">
        <f t="shared" si="145"/>
        <v>INSERT INTO ZONE_MAP (SERVICE_ID, SERVICE_NAME, CODE, NW_GROUP, ZONE) VALUES (1,'SMS','84969','84969','VTL');</v>
      </c>
    </row>
    <row r="4454" spans="1:8">
      <c r="A4454" s="25" t="s">
        <v>8809</v>
      </c>
      <c r="B4454" s="25" t="s">
        <v>7507</v>
      </c>
      <c r="C4454" s="25" t="s">
        <v>7278</v>
      </c>
      <c r="D4454">
        <v>1</v>
      </c>
      <c r="E4454" s="25" t="s">
        <v>8</v>
      </c>
      <c r="F4454" t="str">
        <f t="shared" si="146"/>
        <v>VASC_849690</v>
      </c>
      <c r="G4454" t="str">
        <f>IF(ISNA(VLOOKUP(F4454,$F$3:F4453,1,0)),"","DUP!")</f>
        <v/>
      </c>
      <c r="H4454" t="str">
        <f t="shared" si="145"/>
        <v>INSERT INTO ZONE_MAP (SERVICE_ID, SERVICE_NAME, CODE, NW_GROUP, ZONE) VALUES (1,'SMS','849690','849690','VASC');</v>
      </c>
    </row>
    <row r="4455" spans="1:8">
      <c r="A4455" s="25" t="s">
        <v>8810</v>
      </c>
      <c r="B4455" s="25" t="s">
        <v>7507</v>
      </c>
      <c r="C4455" s="25" t="s">
        <v>7509</v>
      </c>
      <c r="D4455">
        <v>1</v>
      </c>
      <c r="E4455" s="25" t="s">
        <v>8</v>
      </c>
      <c r="F4455" t="str">
        <f t="shared" si="146"/>
        <v>BIENXANH_849691</v>
      </c>
      <c r="G4455" t="str">
        <f>IF(ISNA(VLOOKUP(F4455,$F$3:F4454,1,0)),"","DUP!")</f>
        <v/>
      </c>
      <c r="H4455" t="str">
        <f t="shared" si="145"/>
        <v>INSERT INTO ZONE_MAP (SERVICE_ID, SERVICE_NAME, CODE, NW_GROUP, ZONE) VALUES (1,'SMS','849691','849691','BIENXANH');</v>
      </c>
    </row>
    <row r="4456" spans="1:8">
      <c r="A4456" s="25" t="s">
        <v>8811</v>
      </c>
      <c r="B4456" s="25" t="s">
        <v>7507</v>
      </c>
      <c r="C4456" s="25" t="s">
        <v>7511</v>
      </c>
      <c r="D4456">
        <v>1</v>
      </c>
      <c r="E4456" s="25" t="s">
        <v>8</v>
      </c>
      <c r="F4456" t="str">
        <f t="shared" si="146"/>
        <v>HB_849692</v>
      </c>
      <c r="G4456" t="str">
        <f>IF(ISNA(VLOOKUP(F4456,$F$3:F4455,1,0)),"","DUP!")</f>
        <v/>
      </c>
      <c r="H4456" t="str">
        <f t="shared" si="145"/>
        <v>INSERT INTO ZONE_MAP (SERVICE_ID, SERVICE_NAME, CODE, NW_GROUP, ZONE) VALUES (1,'SMS','849692','849692','HB');</v>
      </c>
    </row>
    <row r="4457" spans="1:8">
      <c r="A4457" s="25" t="s">
        <v>8812</v>
      </c>
      <c r="B4457" s="25" t="s">
        <v>7479</v>
      </c>
      <c r="C4457" s="25" t="s">
        <v>7513</v>
      </c>
      <c r="D4457">
        <v>1</v>
      </c>
      <c r="E4457" s="25" t="s">
        <v>8</v>
      </c>
      <c r="F4457" t="str">
        <f t="shared" si="146"/>
        <v>HBCOM_849693</v>
      </c>
      <c r="G4457" t="str">
        <f>IF(ISNA(VLOOKUP(F4457,$F$3:F4456,1,0)),"","DUP!")</f>
        <v/>
      </c>
      <c r="H4457" t="str">
        <f t="shared" si="145"/>
        <v>INSERT INTO ZONE_MAP (SERVICE_ID, SERVICE_NAME, CODE, NW_GROUP, ZONE) VALUES (1,'SMS','849693','849693','HBCOM');</v>
      </c>
    </row>
    <row r="4458" spans="1:8">
      <c r="A4458" s="25" t="s">
        <v>8813</v>
      </c>
      <c r="B4458" s="25" t="s">
        <v>7241</v>
      </c>
      <c r="C4458" s="25" t="s">
        <v>262</v>
      </c>
      <c r="D4458">
        <v>1</v>
      </c>
      <c r="E4458" s="25" t="s">
        <v>8</v>
      </c>
      <c r="F4458" t="str">
        <f t="shared" si="146"/>
        <v>VTL_84971</v>
      </c>
      <c r="G4458" t="str">
        <f>IF(ISNA(VLOOKUP(F4458,$F$3:F4457,1,0)),"","DUP!")</f>
        <v/>
      </c>
      <c r="H4458" t="str">
        <f t="shared" si="145"/>
        <v>INSERT INTO ZONE_MAP (SERVICE_ID, SERVICE_NAME, CODE, NW_GROUP, ZONE) VALUES (1,'SMS','84971','84971','VTL');</v>
      </c>
    </row>
    <row r="4459" spans="1:8">
      <c r="A4459" s="25" t="s">
        <v>8814</v>
      </c>
      <c r="B4459" s="25" t="s">
        <v>7241</v>
      </c>
      <c r="C4459" s="25" t="s">
        <v>262</v>
      </c>
      <c r="D4459">
        <v>1</v>
      </c>
      <c r="E4459" s="25" t="s">
        <v>8</v>
      </c>
      <c r="F4459" t="str">
        <f t="shared" si="146"/>
        <v>VTL_84972</v>
      </c>
      <c r="G4459" t="str">
        <f>IF(ISNA(VLOOKUP(F4459,$F$3:F4458,1,0)),"","DUP!")</f>
        <v/>
      </c>
      <c r="H4459" t="str">
        <f t="shared" si="145"/>
        <v>INSERT INTO ZONE_MAP (SERVICE_ID, SERVICE_NAME, CODE, NW_GROUP, ZONE) VALUES (1,'SMS','84972','84972','VTL');</v>
      </c>
    </row>
    <row r="4460" spans="1:8">
      <c r="A4460" s="25" t="s">
        <v>8815</v>
      </c>
      <c r="B4460" s="25" t="s">
        <v>7472</v>
      </c>
      <c r="C4460" s="25" t="s">
        <v>7473</v>
      </c>
      <c r="D4460">
        <v>1</v>
      </c>
      <c r="E4460" s="25" t="s">
        <v>8</v>
      </c>
      <c r="F4460" t="str">
        <f t="shared" si="146"/>
        <v>NOKIA_849723</v>
      </c>
      <c r="G4460" t="str">
        <f>IF(ISNA(VLOOKUP(F4460,$F$3:F4459,1,0)),"","DUP!")</f>
        <v/>
      </c>
      <c r="H4460" t="str">
        <f t="shared" si="145"/>
        <v>INSERT INTO ZONE_MAP (SERVICE_ID, SERVICE_NAME, CODE, NW_GROUP, ZONE) VALUES (1,'SMS','849723','849723','NOKIA');</v>
      </c>
    </row>
    <row r="4461" spans="1:8">
      <c r="A4461" s="25" t="s">
        <v>8816</v>
      </c>
      <c r="B4461" s="25" t="s">
        <v>7475</v>
      </c>
      <c r="C4461" s="25" t="s">
        <v>7476</v>
      </c>
      <c r="D4461">
        <v>1</v>
      </c>
      <c r="E4461" s="25" t="s">
        <v>8</v>
      </c>
      <c r="F4461" t="str">
        <f t="shared" si="146"/>
        <v>VDC1_849725</v>
      </c>
      <c r="G4461" t="str">
        <f>IF(ISNA(VLOOKUP(F4461,$F$3:F4460,1,0)),"","DUP!")</f>
        <v/>
      </c>
      <c r="H4461" t="str">
        <f t="shared" si="145"/>
        <v>INSERT INTO ZONE_MAP (SERVICE_ID, SERVICE_NAME, CODE, NW_GROUP, ZONE) VALUES (1,'SMS','849725','849725','VDC1');</v>
      </c>
    </row>
    <row r="4462" spans="1:8">
      <c r="A4462" s="25" t="s">
        <v>8817</v>
      </c>
      <c r="B4462" s="25" t="s">
        <v>7241</v>
      </c>
      <c r="C4462" s="25" t="s">
        <v>262</v>
      </c>
      <c r="D4462">
        <v>1</v>
      </c>
      <c r="E4462" s="25" t="s">
        <v>8</v>
      </c>
      <c r="F4462" t="str">
        <f t="shared" si="146"/>
        <v>VTL_84973</v>
      </c>
      <c r="G4462" t="str">
        <f>IF(ISNA(VLOOKUP(F4462,$F$3:F4461,1,0)),"","DUP!")</f>
        <v/>
      </c>
      <c r="H4462" t="str">
        <f t="shared" si="145"/>
        <v>INSERT INTO ZONE_MAP (SERVICE_ID, SERVICE_NAME, CODE, NW_GROUP, ZONE) VALUES (1,'SMS','84973','84973','VTL');</v>
      </c>
    </row>
    <row r="4463" spans="1:8">
      <c r="A4463" s="25" t="s">
        <v>8818</v>
      </c>
      <c r="B4463" s="25" t="s">
        <v>7479</v>
      </c>
      <c r="C4463" s="25" t="s">
        <v>7480</v>
      </c>
      <c r="D4463">
        <v>1</v>
      </c>
      <c r="E4463" s="25" t="s">
        <v>8</v>
      </c>
      <c r="F4463" t="str">
        <f t="shared" si="146"/>
        <v>ANLAC_849730</v>
      </c>
      <c r="G4463" t="str">
        <f>IF(ISNA(VLOOKUP(F4463,$F$3:F4462,1,0)),"","DUP!")</f>
        <v/>
      </c>
      <c r="H4463" t="str">
        <f t="shared" si="145"/>
        <v>INSERT INTO ZONE_MAP (SERVICE_ID, SERVICE_NAME, CODE, NW_GROUP, ZONE) VALUES (1,'SMS','849730','849730','ANLAC');</v>
      </c>
    </row>
    <row r="4464" spans="1:8">
      <c r="A4464" s="25" t="s">
        <v>8819</v>
      </c>
      <c r="B4464" s="25" t="s">
        <v>8789</v>
      </c>
      <c r="C4464" s="25" t="s">
        <v>253</v>
      </c>
      <c r="D4464">
        <v>1</v>
      </c>
      <c r="E4464" s="25" t="s">
        <v>8</v>
      </c>
      <c r="F4464" t="str">
        <f t="shared" si="146"/>
        <v>VNP_849735</v>
      </c>
      <c r="G4464" t="str">
        <f>IF(ISNA(VLOOKUP(F4464,$F$3:F4463,1,0)),"","DUP!")</f>
        <v/>
      </c>
      <c r="H4464" t="str">
        <f t="shared" si="145"/>
        <v>INSERT INTO ZONE_MAP (SERVICE_ID, SERVICE_NAME, CODE, NW_GROUP, ZONE) VALUES (1,'SMS','849735','849735','VNP');</v>
      </c>
    </row>
    <row r="4465" spans="1:8">
      <c r="A4465" s="25" t="s">
        <v>8820</v>
      </c>
      <c r="B4465" s="25" t="s">
        <v>7241</v>
      </c>
      <c r="C4465" s="25" t="s">
        <v>262</v>
      </c>
      <c r="D4465">
        <v>1</v>
      </c>
      <c r="E4465" s="25" t="s">
        <v>8</v>
      </c>
      <c r="F4465" t="str">
        <f t="shared" si="146"/>
        <v>VTL_84974</v>
      </c>
      <c r="G4465" t="str">
        <f>IF(ISNA(VLOOKUP(F4465,$F$3:F4464,1,0)),"","DUP!")</f>
        <v/>
      </c>
      <c r="H4465" t="str">
        <f t="shared" si="145"/>
        <v>INSERT INTO ZONE_MAP (SERVICE_ID, SERVICE_NAME, CODE, NW_GROUP, ZONE) VALUES (1,'SMS','84974','84974','VTL');</v>
      </c>
    </row>
    <row r="4466" spans="1:8">
      <c r="A4466" s="25" t="s">
        <v>8821</v>
      </c>
      <c r="B4466" s="25" t="s">
        <v>7241</v>
      </c>
      <c r="C4466" s="25" t="s">
        <v>262</v>
      </c>
      <c r="D4466">
        <v>1</v>
      </c>
      <c r="E4466" s="25" t="s">
        <v>8</v>
      </c>
      <c r="F4466" t="str">
        <f t="shared" si="146"/>
        <v>VTL_84975</v>
      </c>
      <c r="G4466" t="str">
        <f>IF(ISNA(VLOOKUP(F4466,$F$3:F4465,1,0)),"","DUP!")</f>
        <v/>
      </c>
      <c r="H4466" t="str">
        <f t="shared" ref="H4466:H4529" si="147">IF(G4466="DUP!","","INSERT INTO ZONE_MAP (SERVICE_ID, SERVICE_NAME, CODE, NW_GROUP, ZONE) VALUES ("&amp;D4466&amp;",'"&amp;E4466&amp;"','"&amp;A4466&amp;"','"&amp;A4466&amp;"','"&amp;C4466&amp;"');")</f>
        <v>INSERT INTO ZONE_MAP (SERVICE_ID, SERVICE_NAME, CODE, NW_GROUP, ZONE) VALUES (1,'SMS','84975','84975','VTL');</v>
      </c>
    </row>
    <row r="4467" spans="1:8">
      <c r="A4467" s="25" t="s">
        <v>8822</v>
      </c>
      <c r="B4467" s="25" t="s">
        <v>7479</v>
      </c>
      <c r="C4467" s="25" t="s">
        <v>7484</v>
      </c>
      <c r="D4467">
        <v>1</v>
      </c>
      <c r="E4467" s="25" t="s">
        <v>8</v>
      </c>
      <c r="F4467" t="str">
        <f t="shared" si="146"/>
        <v>VIVAS_849751</v>
      </c>
      <c r="G4467" t="str">
        <f>IF(ISNA(VLOOKUP(F4467,$F$3:F4466,1,0)),"","DUP!")</f>
        <v/>
      </c>
      <c r="H4467" t="str">
        <f t="shared" si="147"/>
        <v>INSERT INTO ZONE_MAP (SERVICE_ID, SERVICE_NAME, CODE, NW_GROUP, ZONE) VALUES (1,'SMS','849751','849751','VIVAS');</v>
      </c>
    </row>
    <row r="4468" spans="1:8">
      <c r="A4468" s="25" t="s">
        <v>8823</v>
      </c>
      <c r="B4468" s="25" t="s">
        <v>7479</v>
      </c>
      <c r="C4468" s="25" t="s">
        <v>7486</v>
      </c>
      <c r="D4468">
        <v>1</v>
      </c>
      <c r="E4468" s="25" t="s">
        <v>8</v>
      </c>
      <c r="F4468" t="str">
        <f t="shared" si="146"/>
        <v>ICOM_849752</v>
      </c>
      <c r="G4468" t="str">
        <f>IF(ISNA(VLOOKUP(F4468,$F$3:F4467,1,0)),"","DUP!")</f>
        <v/>
      </c>
      <c r="H4468" t="str">
        <f t="shared" si="147"/>
        <v>INSERT INTO ZONE_MAP (SERVICE_ID, SERVICE_NAME, CODE, NW_GROUP, ZONE) VALUES (1,'SMS','849752','849752','ICOM');</v>
      </c>
    </row>
    <row r="4469" spans="1:8">
      <c r="A4469" s="25" t="s">
        <v>8824</v>
      </c>
      <c r="B4469" s="25" t="s">
        <v>7488</v>
      </c>
      <c r="C4469" s="25" t="s">
        <v>7489</v>
      </c>
      <c r="D4469">
        <v>1</v>
      </c>
      <c r="E4469" s="25" t="s">
        <v>8</v>
      </c>
      <c r="F4469" t="str">
        <f t="shared" si="146"/>
        <v>BANVIET_849754</v>
      </c>
      <c r="G4469" t="str">
        <f>IF(ISNA(VLOOKUP(F4469,$F$3:F4468,1,0)),"","DUP!")</f>
        <v/>
      </c>
      <c r="H4469" t="str">
        <f t="shared" si="147"/>
        <v>INSERT INTO ZONE_MAP (SERVICE_ID, SERVICE_NAME, CODE, NW_GROUP, ZONE) VALUES (1,'SMS','849754','849754','BANVIET');</v>
      </c>
    </row>
    <row r="4470" spans="1:8">
      <c r="A4470" s="25" t="s">
        <v>8825</v>
      </c>
      <c r="B4470" s="25" t="s">
        <v>7479</v>
      </c>
      <c r="C4470" s="25" t="s">
        <v>7491</v>
      </c>
      <c r="D4470">
        <v>1</v>
      </c>
      <c r="E4470" s="25" t="s">
        <v>8</v>
      </c>
      <c r="F4470" t="str">
        <f t="shared" si="146"/>
        <v>SAMI_849757</v>
      </c>
      <c r="G4470" t="str">
        <f>IF(ISNA(VLOOKUP(F4470,$F$3:F4469,1,0)),"","DUP!")</f>
        <v/>
      </c>
      <c r="H4470" t="str">
        <f t="shared" si="147"/>
        <v>INSERT INTO ZONE_MAP (SERVICE_ID, SERVICE_NAME, CODE, NW_GROUP, ZONE) VALUES (1,'SMS','849757','849757','SAMI');</v>
      </c>
    </row>
    <row r="4471" spans="1:8">
      <c r="A4471" s="25" t="s">
        <v>8826</v>
      </c>
      <c r="B4471" s="25" t="s">
        <v>7213</v>
      </c>
      <c r="C4471" s="25" t="s">
        <v>8827</v>
      </c>
      <c r="D4471">
        <v>1</v>
      </c>
      <c r="E4471" s="25" t="s">
        <v>8</v>
      </c>
      <c r="F4471" t="str">
        <f t="shared" si="146"/>
        <v>SONGMOI_84976</v>
      </c>
      <c r="G4471" t="str">
        <f>IF(ISNA(VLOOKUP(F4471,$F$3:F4470,1,0)),"","DUP!")</f>
        <v/>
      </c>
      <c r="H4471" t="str">
        <f t="shared" si="147"/>
        <v>INSERT INTO ZONE_MAP (SERVICE_ID, SERVICE_NAME, CODE, NW_GROUP, ZONE) VALUES (1,'SMS','84976','84976','SONGMOI');</v>
      </c>
    </row>
    <row r="4472" spans="1:8">
      <c r="A4472" s="25" t="s">
        <v>8828</v>
      </c>
      <c r="B4472" s="25" t="s">
        <v>7241</v>
      </c>
      <c r="C4472" s="25" t="s">
        <v>262</v>
      </c>
      <c r="D4472">
        <v>1</v>
      </c>
      <c r="E4472" s="25" t="s">
        <v>8</v>
      </c>
      <c r="F4472" t="str">
        <f t="shared" si="146"/>
        <v>VTL_849760</v>
      </c>
      <c r="G4472" t="str">
        <f>IF(ISNA(VLOOKUP(F4472,$F$3:F4471,1,0)),"","DUP!")</f>
        <v/>
      </c>
      <c r="H4472" t="str">
        <f t="shared" si="147"/>
        <v>INSERT INTO ZONE_MAP (SERVICE_ID, SERVICE_NAME, CODE, NW_GROUP, ZONE) VALUES (1,'SMS','849760','849760','VTL');</v>
      </c>
    </row>
    <row r="4473" spans="1:8">
      <c r="A4473" s="25" t="s">
        <v>8829</v>
      </c>
      <c r="B4473" s="25" t="s">
        <v>7241</v>
      </c>
      <c r="C4473" s="25" t="s">
        <v>262</v>
      </c>
      <c r="D4473">
        <v>1</v>
      </c>
      <c r="E4473" s="25" t="s">
        <v>8</v>
      </c>
      <c r="F4473" t="str">
        <f t="shared" si="146"/>
        <v>VTL_849761</v>
      </c>
      <c r="G4473" t="str">
        <f>IF(ISNA(VLOOKUP(F4473,$F$3:F4472,1,0)),"","DUP!")</f>
        <v/>
      </c>
      <c r="H4473" t="str">
        <f t="shared" si="147"/>
        <v>INSERT INTO ZONE_MAP (SERVICE_ID, SERVICE_NAME, CODE, NW_GROUP, ZONE) VALUES (1,'SMS','849761','849761','VTL');</v>
      </c>
    </row>
    <row r="4474" spans="1:8">
      <c r="A4474" s="25" t="s">
        <v>8830</v>
      </c>
      <c r="B4474" s="25" t="s">
        <v>7241</v>
      </c>
      <c r="C4474" s="25" t="s">
        <v>262</v>
      </c>
      <c r="D4474">
        <v>1</v>
      </c>
      <c r="E4474" s="25" t="s">
        <v>8</v>
      </c>
      <c r="F4474" t="str">
        <f t="shared" si="146"/>
        <v>VTL_849762</v>
      </c>
      <c r="G4474" t="str">
        <f>IF(ISNA(VLOOKUP(F4474,$F$3:F4473,1,0)),"","DUP!")</f>
        <v/>
      </c>
      <c r="H4474" t="str">
        <f t="shared" si="147"/>
        <v>INSERT INTO ZONE_MAP (SERVICE_ID, SERVICE_NAME, CODE, NW_GROUP, ZONE) VALUES (1,'SMS','849762','849762','VTL');</v>
      </c>
    </row>
    <row r="4475" spans="1:8">
      <c r="A4475" s="25" t="s">
        <v>8831</v>
      </c>
      <c r="B4475" s="25" t="s">
        <v>7479</v>
      </c>
      <c r="C4475" s="25" t="s">
        <v>253</v>
      </c>
      <c r="D4475">
        <v>1</v>
      </c>
      <c r="E4475" s="25" t="s">
        <v>8</v>
      </c>
      <c r="F4475" t="str">
        <f t="shared" si="146"/>
        <v>VNP_849763</v>
      </c>
      <c r="G4475" t="str">
        <f>IF(ISNA(VLOOKUP(F4475,$F$3:F4474,1,0)),"","DUP!")</f>
        <v/>
      </c>
      <c r="H4475" t="str">
        <f t="shared" si="147"/>
        <v>INSERT INTO ZONE_MAP (SERVICE_ID, SERVICE_NAME, CODE, NW_GROUP, ZONE) VALUES (1,'SMS','849763','849763','VNP');</v>
      </c>
    </row>
    <row r="4476" spans="1:8">
      <c r="A4476" s="25" t="s">
        <v>8832</v>
      </c>
      <c r="B4476" s="25" t="s">
        <v>7241</v>
      </c>
      <c r="C4476" s="25" t="s">
        <v>262</v>
      </c>
      <c r="D4476">
        <v>1</v>
      </c>
      <c r="E4476" s="25" t="s">
        <v>8</v>
      </c>
      <c r="F4476" t="str">
        <f t="shared" si="146"/>
        <v>VTL_8497630</v>
      </c>
      <c r="G4476" t="str">
        <f>IF(ISNA(VLOOKUP(F4476,$F$3:F4475,1,0)),"","DUP!")</f>
        <v/>
      </c>
      <c r="H4476" t="str">
        <f t="shared" si="147"/>
        <v>INSERT INTO ZONE_MAP (SERVICE_ID, SERVICE_NAME, CODE, NW_GROUP, ZONE) VALUES (1,'SMS','8497630','8497630','VTL');</v>
      </c>
    </row>
    <row r="4477" spans="1:8">
      <c r="A4477" s="25" t="s">
        <v>8833</v>
      </c>
      <c r="B4477" s="25" t="s">
        <v>7241</v>
      </c>
      <c r="C4477" s="25" t="s">
        <v>262</v>
      </c>
      <c r="D4477">
        <v>1</v>
      </c>
      <c r="E4477" s="25" t="s">
        <v>8</v>
      </c>
      <c r="F4477" t="str">
        <f t="shared" si="146"/>
        <v>VTL_8497631</v>
      </c>
      <c r="G4477" t="str">
        <f>IF(ISNA(VLOOKUP(F4477,$F$3:F4476,1,0)),"","DUP!")</f>
        <v/>
      </c>
      <c r="H4477" t="str">
        <f t="shared" si="147"/>
        <v>INSERT INTO ZONE_MAP (SERVICE_ID, SERVICE_NAME, CODE, NW_GROUP, ZONE) VALUES (1,'SMS','8497631','8497631','VTL');</v>
      </c>
    </row>
    <row r="4478" spans="1:8">
      <c r="A4478" s="25" t="s">
        <v>8834</v>
      </c>
      <c r="B4478" s="25" t="s">
        <v>7241</v>
      </c>
      <c r="C4478" s="25" t="s">
        <v>262</v>
      </c>
      <c r="D4478">
        <v>1</v>
      </c>
      <c r="E4478" s="25" t="s">
        <v>8</v>
      </c>
      <c r="F4478" t="str">
        <f t="shared" si="146"/>
        <v>VTL_8497632</v>
      </c>
      <c r="G4478" t="str">
        <f>IF(ISNA(VLOOKUP(F4478,$F$3:F4477,1,0)),"","DUP!")</f>
        <v/>
      </c>
      <c r="H4478" t="str">
        <f t="shared" si="147"/>
        <v>INSERT INTO ZONE_MAP (SERVICE_ID, SERVICE_NAME, CODE, NW_GROUP, ZONE) VALUES (1,'SMS','8497632','8497632','VTL');</v>
      </c>
    </row>
    <row r="4479" spans="1:8">
      <c r="A4479" s="25" t="s">
        <v>8835</v>
      </c>
      <c r="B4479" s="25" t="s">
        <v>7241</v>
      </c>
      <c r="C4479" s="25" t="s">
        <v>262</v>
      </c>
      <c r="D4479">
        <v>1</v>
      </c>
      <c r="E4479" s="25" t="s">
        <v>8</v>
      </c>
      <c r="F4479" t="str">
        <f t="shared" si="146"/>
        <v>VTL_8497633</v>
      </c>
      <c r="G4479" t="str">
        <f>IF(ISNA(VLOOKUP(F4479,$F$3:F4478,1,0)),"","DUP!")</f>
        <v/>
      </c>
      <c r="H4479" t="str">
        <f t="shared" si="147"/>
        <v>INSERT INTO ZONE_MAP (SERVICE_ID, SERVICE_NAME, CODE, NW_GROUP, ZONE) VALUES (1,'SMS','8497633','8497633','VTL');</v>
      </c>
    </row>
    <row r="4480" spans="1:8">
      <c r="A4480" s="25" t="s">
        <v>8836</v>
      </c>
      <c r="B4480" s="25" t="s">
        <v>7241</v>
      </c>
      <c r="C4480" s="25" t="s">
        <v>262</v>
      </c>
      <c r="D4480">
        <v>1</v>
      </c>
      <c r="E4480" s="25" t="s">
        <v>8</v>
      </c>
      <c r="F4480" t="str">
        <f t="shared" si="146"/>
        <v>VTL_8497634</v>
      </c>
      <c r="G4480" t="str">
        <f>IF(ISNA(VLOOKUP(F4480,$F$3:F4479,1,0)),"","DUP!")</f>
        <v/>
      </c>
      <c r="H4480" t="str">
        <f t="shared" si="147"/>
        <v>INSERT INTO ZONE_MAP (SERVICE_ID, SERVICE_NAME, CODE, NW_GROUP, ZONE) VALUES (1,'SMS','8497634','8497634','VTL');</v>
      </c>
    </row>
    <row r="4481" spans="1:8">
      <c r="A4481" s="25" t="s">
        <v>8837</v>
      </c>
      <c r="B4481" s="25" t="s">
        <v>7241</v>
      </c>
      <c r="C4481" s="25" t="s">
        <v>262</v>
      </c>
      <c r="D4481">
        <v>1</v>
      </c>
      <c r="E4481" s="25" t="s">
        <v>8</v>
      </c>
      <c r="F4481" t="str">
        <f t="shared" si="146"/>
        <v>VTL_8497635</v>
      </c>
      <c r="G4481" t="str">
        <f>IF(ISNA(VLOOKUP(F4481,$F$3:F4480,1,0)),"","DUP!")</f>
        <v/>
      </c>
      <c r="H4481" t="str">
        <f t="shared" si="147"/>
        <v>INSERT INTO ZONE_MAP (SERVICE_ID, SERVICE_NAME, CODE, NW_GROUP, ZONE) VALUES (1,'SMS','8497635','8497635','VTL');</v>
      </c>
    </row>
    <row r="4482" spans="1:8">
      <c r="A4482" s="25" t="s">
        <v>8838</v>
      </c>
      <c r="B4482" s="25" t="s">
        <v>7241</v>
      </c>
      <c r="C4482" s="25" t="s">
        <v>262</v>
      </c>
      <c r="D4482">
        <v>1</v>
      </c>
      <c r="E4482" s="25" t="s">
        <v>8</v>
      </c>
      <c r="F4482" t="str">
        <f t="shared" si="146"/>
        <v>VTL_8497636</v>
      </c>
      <c r="G4482" t="str">
        <f>IF(ISNA(VLOOKUP(F4482,$F$3:F4481,1,0)),"","DUP!")</f>
        <v/>
      </c>
      <c r="H4482" t="str">
        <f t="shared" si="147"/>
        <v>INSERT INTO ZONE_MAP (SERVICE_ID, SERVICE_NAME, CODE, NW_GROUP, ZONE) VALUES (1,'SMS','8497636','8497636','VTL');</v>
      </c>
    </row>
    <row r="4483" spans="1:8">
      <c r="A4483" s="25" t="s">
        <v>8839</v>
      </c>
      <c r="B4483" s="25" t="s">
        <v>7241</v>
      </c>
      <c r="C4483" s="25" t="s">
        <v>262</v>
      </c>
      <c r="D4483">
        <v>1</v>
      </c>
      <c r="E4483" s="25" t="s">
        <v>8</v>
      </c>
      <c r="F4483" t="str">
        <f t="shared" si="146"/>
        <v>VTL_8497637</v>
      </c>
      <c r="G4483" t="str">
        <f>IF(ISNA(VLOOKUP(F4483,$F$3:F4482,1,0)),"","DUP!")</f>
        <v/>
      </c>
      <c r="H4483" t="str">
        <f t="shared" si="147"/>
        <v>INSERT INTO ZONE_MAP (SERVICE_ID, SERVICE_NAME, CODE, NW_GROUP, ZONE) VALUES (1,'SMS','8497637','8497637','VTL');</v>
      </c>
    </row>
    <row r="4484" spans="1:8">
      <c r="A4484" s="25" t="s">
        <v>8840</v>
      </c>
      <c r="B4484" s="25" t="s">
        <v>7241</v>
      </c>
      <c r="C4484" s="25" t="s">
        <v>262</v>
      </c>
      <c r="D4484">
        <v>1</v>
      </c>
      <c r="E4484" s="25" t="s">
        <v>8</v>
      </c>
      <c r="F4484" t="str">
        <f t="shared" ref="F4484:F4547" si="148">C4484&amp;"_"&amp;A4484</f>
        <v>VTL_8497638</v>
      </c>
      <c r="G4484" t="str">
        <f>IF(ISNA(VLOOKUP(F4484,$F$3:F4483,1,0)),"","DUP!")</f>
        <v/>
      </c>
      <c r="H4484" t="str">
        <f t="shared" si="147"/>
        <v>INSERT INTO ZONE_MAP (SERVICE_ID, SERVICE_NAME, CODE, NW_GROUP, ZONE) VALUES (1,'SMS','8497638','8497638','VTL');</v>
      </c>
    </row>
    <row r="4485" spans="1:8">
      <c r="A4485" s="25" t="s">
        <v>8841</v>
      </c>
      <c r="B4485" s="25" t="s">
        <v>7241</v>
      </c>
      <c r="C4485" s="25" t="s">
        <v>262</v>
      </c>
      <c r="D4485">
        <v>1</v>
      </c>
      <c r="E4485" s="25" t="s">
        <v>8</v>
      </c>
      <c r="F4485" t="str">
        <f t="shared" si="148"/>
        <v>VTL_8497639</v>
      </c>
      <c r="G4485" t="str">
        <f>IF(ISNA(VLOOKUP(F4485,$F$3:F4484,1,0)),"","DUP!")</f>
        <v/>
      </c>
      <c r="H4485" t="str">
        <f t="shared" si="147"/>
        <v>INSERT INTO ZONE_MAP (SERVICE_ID, SERVICE_NAME, CODE, NW_GROUP, ZONE) VALUES (1,'SMS','8497639','8497639','VTL');</v>
      </c>
    </row>
    <row r="4486" spans="1:8">
      <c r="A4486" s="25" t="s">
        <v>8842</v>
      </c>
      <c r="B4486" s="25" t="s">
        <v>7479</v>
      </c>
      <c r="C4486" s="25" t="s">
        <v>7494</v>
      </c>
      <c r="D4486">
        <v>1</v>
      </c>
      <c r="E4486" s="25" t="s">
        <v>8</v>
      </c>
      <c r="F4486" t="str">
        <f t="shared" si="148"/>
        <v>BIEN XANH_849764</v>
      </c>
      <c r="G4486" t="str">
        <f>IF(ISNA(VLOOKUP(F4486,$F$3:F4485,1,0)),"","DUP!")</f>
        <v/>
      </c>
      <c r="H4486" t="str">
        <f t="shared" si="147"/>
        <v>INSERT INTO ZONE_MAP (SERVICE_ID, SERVICE_NAME, CODE, NW_GROUP, ZONE) VALUES (1,'SMS','849764','849764','BIEN XANH');</v>
      </c>
    </row>
    <row r="4487" spans="1:8">
      <c r="A4487" s="25" t="s">
        <v>8843</v>
      </c>
      <c r="B4487" s="25" t="s">
        <v>7241</v>
      </c>
      <c r="C4487" s="25" t="s">
        <v>262</v>
      </c>
      <c r="D4487">
        <v>1</v>
      </c>
      <c r="E4487" s="25" t="s">
        <v>8</v>
      </c>
      <c r="F4487" t="str">
        <f t="shared" si="148"/>
        <v>VTL_8497640</v>
      </c>
      <c r="G4487" t="str">
        <f>IF(ISNA(VLOOKUP(F4487,$F$3:F4486,1,0)),"","DUP!")</f>
        <v/>
      </c>
      <c r="H4487" t="str">
        <f t="shared" si="147"/>
        <v>INSERT INTO ZONE_MAP (SERVICE_ID, SERVICE_NAME, CODE, NW_GROUP, ZONE) VALUES (1,'SMS','8497640','8497640','VTL');</v>
      </c>
    </row>
    <row r="4488" spans="1:8">
      <c r="A4488" s="25" t="s">
        <v>8844</v>
      </c>
      <c r="B4488" s="25" t="s">
        <v>7241</v>
      </c>
      <c r="C4488" s="25" t="s">
        <v>262</v>
      </c>
      <c r="D4488">
        <v>1</v>
      </c>
      <c r="E4488" s="25" t="s">
        <v>8</v>
      </c>
      <c r="F4488" t="str">
        <f t="shared" si="148"/>
        <v>VTL_8497641</v>
      </c>
      <c r="G4488" t="str">
        <f>IF(ISNA(VLOOKUP(F4488,$F$3:F4487,1,0)),"","DUP!")</f>
        <v/>
      </c>
      <c r="H4488" t="str">
        <f t="shared" si="147"/>
        <v>INSERT INTO ZONE_MAP (SERVICE_ID, SERVICE_NAME, CODE, NW_GROUP, ZONE) VALUES (1,'SMS','8497641','8497641','VTL');</v>
      </c>
    </row>
    <row r="4489" spans="1:8">
      <c r="A4489" s="25" t="s">
        <v>8845</v>
      </c>
      <c r="B4489" s="25" t="s">
        <v>7241</v>
      </c>
      <c r="C4489" s="25" t="s">
        <v>262</v>
      </c>
      <c r="D4489">
        <v>1</v>
      </c>
      <c r="E4489" s="25" t="s">
        <v>8</v>
      </c>
      <c r="F4489" t="str">
        <f t="shared" si="148"/>
        <v>VTL_8497642</v>
      </c>
      <c r="G4489" t="str">
        <f>IF(ISNA(VLOOKUP(F4489,$F$3:F4488,1,0)),"","DUP!")</f>
        <v/>
      </c>
      <c r="H4489" t="str">
        <f t="shared" si="147"/>
        <v>INSERT INTO ZONE_MAP (SERVICE_ID, SERVICE_NAME, CODE, NW_GROUP, ZONE) VALUES (1,'SMS','8497642','8497642','VTL');</v>
      </c>
    </row>
    <row r="4490" spans="1:8">
      <c r="A4490" s="25" t="s">
        <v>8846</v>
      </c>
      <c r="B4490" s="25" t="s">
        <v>7241</v>
      </c>
      <c r="C4490" s="25" t="s">
        <v>262</v>
      </c>
      <c r="D4490">
        <v>1</v>
      </c>
      <c r="E4490" s="25" t="s">
        <v>8</v>
      </c>
      <c r="F4490" t="str">
        <f t="shared" si="148"/>
        <v>VTL_8497643</v>
      </c>
      <c r="G4490" t="str">
        <f>IF(ISNA(VLOOKUP(F4490,$F$3:F4489,1,0)),"","DUP!")</f>
        <v/>
      </c>
      <c r="H4490" t="str">
        <f t="shared" si="147"/>
        <v>INSERT INTO ZONE_MAP (SERVICE_ID, SERVICE_NAME, CODE, NW_GROUP, ZONE) VALUES (1,'SMS','8497643','8497643','VTL');</v>
      </c>
    </row>
    <row r="4491" spans="1:8">
      <c r="A4491" s="25" t="s">
        <v>8847</v>
      </c>
      <c r="B4491" s="25" t="s">
        <v>7241</v>
      </c>
      <c r="C4491" s="25" t="s">
        <v>262</v>
      </c>
      <c r="D4491">
        <v>1</v>
      </c>
      <c r="E4491" s="25" t="s">
        <v>8</v>
      </c>
      <c r="F4491" t="str">
        <f t="shared" si="148"/>
        <v>VTL_8497644</v>
      </c>
      <c r="G4491" t="str">
        <f>IF(ISNA(VLOOKUP(F4491,$F$3:F4490,1,0)),"","DUP!")</f>
        <v/>
      </c>
      <c r="H4491" t="str">
        <f t="shared" si="147"/>
        <v>INSERT INTO ZONE_MAP (SERVICE_ID, SERVICE_NAME, CODE, NW_GROUP, ZONE) VALUES (1,'SMS','8497644','8497644','VTL');</v>
      </c>
    </row>
    <row r="4492" spans="1:8">
      <c r="A4492" s="25" t="s">
        <v>8848</v>
      </c>
      <c r="B4492" s="25" t="s">
        <v>7241</v>
      </c>
      <c r="C4492" s="25" t="s">
        <v>262</v>
      </c>
      <c r="D4492">
        <v>1</v>
      </c>
      <c r="E4492" s="25" t="s">
        <v>8</v>
      </c>
      <c r="F4492" t="str">
        <f t="shared" si="148"/>
        <v>VTL_8497645</v>
      </c>
      <c r="G4492" t="str">
        <f>IF(ISNA(VLOOKUP(F4492,$F$3:F4491,1,0)),"","DUP!")</f>
        <v/>
      </c>
      <c r="H4492" t="str">
        <f t="shared" si="147"/>
        <v>INSERT INTO ZONE_MAP (SERVICE_ID, SERVICE_NAME, CODE, NW_GROUP, ZONE) VALUES (1,'SMS','8497645','8497645','VTL');</v>
      </c>
    </row>
    <row r="4493" spans="1:8">
      <c r="A4493" s="25" t="s">
        <v>8849</v>
      </c>
      <c r="B4493" s="25" t="s">
        <v>7241</v>
      </c>
      <c r="C4493" s="25" t="s">
        <v>262</v>
      </c>
      <c r="D4493">
        <v>1</v>
      </c>
      <c r="E4493" s="25" t="s">
        <v>8</v>
      </c>
      <c r="F4493" t="str">
        <f t="shared" si="148"/>
        <v>VTL_8497646</v>
      </c>
      <c r="G4493" t="str">
        <f>IF(ISNA(VLOOKUP(F4493,$F$3:F4492,1,0)),"","DUP!")</f>
        <v/>
      </c>
      <c r="H4493" t="str">
        <f t="shared" si="147"/>
        <v>INSERT INTO ZONE_MAP (SERVICE_ID, SERVICE_NAME, CODE, NW_GROUP, ZONE) VALUES (1,'SMS','8497646','8497646','VTL');</v>
      </c>
    </row>
    <row r="4494" spans="1:8">
      <c r="A4494" s="25" t="s">
        <v>8850</v>
      </c>
      <c r="B4494" s="25" t="s">
        <v>7241</v>
      </c>
      <c r="C4494" s="25" t="s">
        <v>262</v>
      </c>
      <c r="D4494">
        <v>1</v>
      </c>
      <c r="E4494" s="25" t="s">
        <v>8</v>
      </c>
      <c r="F4494" t="str">
        <f t="shared" si="148"/>
        <v>VTL_8497647</v>
      </c>
      <c r="G4494" t="str">
        <f>IF(ISNA(VLOOKUP(F4494,$F$3:F4493,1,0)),"","DUP!")</f>
        <v/>
      </c>
      <c r="H4494" t="str">
        <f t="shared" si="147"/>
        <v>INSERT INTO ZONE_MAP (SERVICE_ID, SERVICE_NAME, CODE, NW_GROUP, ZONE) VALUES (1,'SMS','8497647','8497647','VTL');</v>
      </c>
    </row>
    <row r="4495" spans="1:8">
      <c r="A4495" s="25" t="s">
        <v>8851</v>
      </c>
      <c r="B4495" s="25" t="s">
        <v>7241</v>
      </c>
      <c r="C4495" s="25" t="s">
        <v>262</v>
      </c>
      <c r="D4495">
        <v>1</v>
      </c>
      <c r="E4495" s="25" t="s">
        <v>8</v>
      </c>
      <c r="F4495" t="str">
        <f t="shared" si="148"/>
        <v>VTL_8497648</v>
      </c>
      <c r="G4495" t="str">
        <f>IF(ISNA(VLOOKUP(F4495,$F$3:F4494,1,0)),"","DUP!")</f>
        <v/>
      </c>
      <c r="H4495" t="str">
        <f t="shared" si="147"/>
        <v>INSERT INTO ZONE_MAP (SERVICE_ID, SERVICE_NAME, CODE, NW_GROUP, ZONE) VALUES (1,'SMS','8497648','8497648','VTL');</v>
      </c>
    </row>
    <row r="4496" spans="1:8">
      <c r="A4496" s="25" t="s">
        <v>8852</v>
      </c>
      <c r="B4496" s="25" t="s">
        <v>7241</v>
      </c>
      <c r="C4496" s="25" t="s">
        <v>262</v>
      </c>
      <c r="D4496">
        <v>1</v>
      </c>
      <c r="E4496" s="25" t="s">
        <v>8</v>
      </c>
      <c r="F4496" t="str">
        <f t="shared" si="148"/>
        <v>VTL_8497649</v>
      </c>
      <c r="G4496" t="str">
        <f>IF(ISNA(VLOOKUP(F4496,$F$3:F4495,1,0)),"","DUP!")</f>
        <v/>
      </c>
      <c r="H4496" t="str">
        <f t="shared" si="147"/>
        <v>INSERT INTO ZONE_MAP (SERVICE_ID, SERVICE_NAME, CODE, NW_GROUP, ZONE) VALUES (1,'SMS','8497649','8497649','VTL');</v>
      </c>
    </row>
    <row r="4497" spans="1:8">
      <c r="A4497" s="25" t="s">
        <v>8853</v>
      </c>
      <c r="B4497" s="25" t="s">
        <v>7479</v>
      </c>
      <c r="C4497" s="25" t="s">
        <v>7496</v>
      </c>
      <c r="D4497">
        <v>1</v>
      </c>
      <c r="E4497" s="25" t="s">
        <v>8</v>
      </c>
      <c r="F4497" t="str">
        <f t="shared" si="148"/>
        <v>HO HUY_849765</v>
      </c>
      <c r="G4497" t="str">
        <f>IF(ISNA(VLOOKUP(F4497,$F$3:F4496,1,0)),"","DUP!")</f>
        <v/>
      </c>
      <c r="H4497" t="str">
        <f t="shared" si="147"/>
        <v>INSERT INTO ZONE_MAP (SERVICE_ID, SERVICE_NAME, CODE, NW_GROUP, ZONE) VALUES (1,'SMS','849765','849765','HO HUY');</v>
      </c>
    </row>
    <row r="4498" spans="1:8">
      <c r="A4498" s="25" t="s">
        <v>8854</v>
      </c>
      <c r="B4498" s="25" t="s">
        <v>7241</v>
      </c>
      <c r="C4498" s="25" t="s">
        <v>262</v>
      </c>
      <c r="D4498">
        <v>1</v>
      </c>
      <c r="E4498" s="25" t="s">
        <v>8</v>
      </c>
      <c r="F4498" t="str">
        <f t="shared" si="148"/>
        <v>VTL_8497650</v>
      </c>
      <c r="G4498" t="str">
        <f>IF(ISNA(VLOOKUP(F4498,$F$3:F4497,1,0)),"","DUP!")</f>
        <v/>
      </c>
      <c r="H4498" t="str">
        <f t="shared" si="147"/>
        <v>INSERT INTO ZONE_MAP (SERVICE_ID, SERVICE_NAME, CODE, NW_GROUP, ZONE) VALUES (1,'SMS','8497650','8497650','VTL');</v>
      </c>
    </row>
    <row r="4499" spans="1:8">
      <c r="A4499" s="25" t="s">
        <v>8855</v>
      </c>
      <c r="B4499" s="25" t="s">
        <v>7241</v>
      </c>
      <c r="C4499" s="25" t="s">
        <v>262</v>
      </c>
      <c r="D4499">
        <v>1</v>
      </c>
      <c r="E4499" s="25" t="s">
        <v>8</v>
      </c>
      <c r="F4499" t="str">
        <f t="shared" si="148"/>
        <v>VTL_8497651</v>
      </c>
      <c r="G4499" t="str">
        <f>IF(ISNA(VLOOKUP(F4499,$F$3:F4498,1,0)),"","DUP!")</f>
        <v/>
      </c>
      <c r="H4499" t="str">
        <f t="shared" si="147"/>
        <v>INSERT INTO ZONE_MAP (SERVICE_ID, SERVICE_NAME, CODE, NW_GROUP, ZONE) VALUES (1,'SMS','8497651','8497651','VTL');</v>
      </c>
    </row>
    <row r="4500" spans="1:8">
      <c r="A4500" s="25" t="s">
        <v>8856</v>
      </c>
      <c r="B4500" s="25" t="s">
        <v>7241</v>
      </c>
      <c r="C4500" s="25" t="s">
        <v>262</v>
      </c>
      <c r="D4500">
        <v>1</v>
      </c>
      <c r="E4500" s="25" t="s">
        <v>8</v>
      </c>
      <c r="F4500" t="str">
        <f t="shared" si="148"/>
        <v>VTL_8497652</v>
      </c>
      <c r="G4500" t="str">
        <f>IF(ISNA(VLOOKUP(F4500,$F$3:F4499,1,0)),"","DUP!")</f>
        <v/>
      </c>
      <c r="H4500" t="str">
        <f t="shared" si="147"/>
        <v>INSERT INTO ZONE_MAP (SERVICE_ID, SERVICE_NAME, CODE, NW_GROUP, ZONE) VALUES (1,'SMS','8497652','8497652','VTL');</v>
      </c>
    </row>
    <row r="4501" spans="1:8">
      <c r="A4501" s="25" t="s">
        <v>8857</v>
      </c>
      <c r="B4501" s="25" t="s">
        <v>7241</v>
      </c>
      <c r="C4501" s="25" t="s">
        <v>262</v>
      </c>
      <c r="D4501">
        <v>1</v>
      </c>
      <c r="E4501" s="25" t="s">
        <v>8</v>
      </c>
      <c r="F4501" t="str">
        <f t="shared" si="148"/>
        <v>VTL_8497653</v>
      </c>
      <c r="G4501" t="str">
        <f>IF(ISNA(VLOOKUP(F4501,$F$3:F4500,1,0)),"","DUP!")</f>
        <v/>
      </c>
      <c r="H4501" t="str">
        <f t="shared" si="147"/>
        <v>INSERT INTO ZONE_MAP (SERVICE_ID, SERVICE_NAME, CODE, NW_GROUP, ZONE) VALUES (1,'SMS','8497653','8497653','VTL');</v>
      </c>
    </row>
    <row r="4502" spans="1:8">
      <c r="A4502" s="25" t="s">
        <v>8858</v>
      </c>
      <c r="B4502" s="25" t="s">
        <v>7241</v>
      </c>
      <c r="C4502" s="25" t="s">
        <v>262</v>
      </c>
      <c r="D4502">
        <v>1</v>
      </c>
      <c r="E4502" s="25" t="s">
        <v>8</v>
      </c>
      <c r="F4502" t="str">
        <f t="shared" si="148"/>
        <v>VTL_8497654</v>
      </c>
      <c r="G4502" t="str">
        <f>IF(ISNA(VLOOKUP(F4502,$F$3:F4501,1,0)),"","DUP!")</f>
        <v/>
      </c>
      <c r="H4502" t="str">
        <f t="shared" si="147"/>
        <v>INSERT INTO ZONE_MAP (SERVICE_ID, SERVICE_NAME, CODE, NW_GROUP, ZONE) VALUES (1,'SMS','8497654','8497654','VTL');</v>
      </c>
    </row>
    <row r="4503" spans="1:8">
      <c r="A4503" s="25" t="s">
        <v>8859</v>
      </c>
      <c r="B4503" s="25" t="s">
        <v>7241</v>
      </c>
      <c r="C4503" s="25" t="s">
        <v>262</v>
      </c>
      <c r="D4503">
        <v>1</v>
      </c>
      <c r="E4503" s="25" t="s">
        <v>8</v>
      </c>
      <c r="F4503" t="str">
        <f t="shared" si="148"/>
        <v>VTL_8497655</v>
      </c>
      <c r="G4503" t="str">
        <f>IF(ISNA(VLOOKUP(F4503,$F$3:F4502,1,0)),"","DUP!")</f>
        <v/>
      </c>
      <c r="H4503" t="str">
        <f t="shared" si="147"/>
        <v>INSERT INTO ZONE_MAP (SERVICE_ID, SERVICE_NAME, CODE, NW_GROUP, ZONE) VALUES (1,'SMS','8497655','8497655','VTL');</v>
      </c>
    </row>
    <row r="4504" spans="1:8">
      <c r="A4504" s="25" t="s">
        <v>8860</v>
      </c>
      <c r="B4504" s="25" t="s">
        <v>7241</v>
      </c>
      <c r="C4504" s="25" t="s">
        <v>262</v>
      </c>
      <c r="D4504">
        <v>1</v>
      </c>
      <c r="E4504" s="25" t="s">
        <v>8</v>
      </c>
      <c r="F4504" t="str">
        <f t="shared" si="148"/>
        <v>VTL_8497656</v>
      </c>
      <c r="G4504" t="str">
        <f>IF(ISNA(VLOOKUP(F4504,$F$3:F4503,1,0)),"","DUP!")</f>
        <v/>
      </c>
      <c r="H4504" t="str">
        <f t="shared" si="147"/>
        <v>INSERT INTO ZONE_MAP (SERVICE_ID, SERVICE_NAME, CODE, NW_GROUP, ZONE) VALUES (1,'SMS','8497656','8497656','VTL');</v>
      </c>
    </row>
    <row r="4505" spans="1:8">
      <c r="A4505" s="25" t="s">
        <v>8861</v>
      </c>
      <c r="B4505" s="25" t="s">
        <v>7241</v>
      </c>
      <c r="C4505" s="25" t="s">
        <v>262</v>
      </c>
      <c r="D4505">
        <v>1</v>
      </c>
      <c r="E4505" s="25" t="s">
        <v>8</v>
      </c>
      <c r="F4505" t="str">
        <f t="shared" si="148"/>
        <v>VTL_8497657</v>
      </c>
      <c r="G4505" t="str">
        <f>IF(ISNA(VLOOKUP(F4505,$F$3:F4504,1,0)),"","DUP!")</f>
        <v/>
      </c>
      <c r="H4505" t="str">
        <f t="shared" si="147"/>
        <v>INSERT INTO ZONE_MAP (SERVICE_ID, SERVICE_NAME, CODE, NW_GROUP, ZONE) VALUES (1,'SMS','8497657','8497657','VTL');</v>
      </c>
    </row>
    <row r="4506" spans="1:8">
      <c r="A4506" s="25" t="s">
        <v>8862</v>
      </c>
      <c r="B4506" s="25" t="s">
        <v>7241</v>
      </c>
      <c r="C4506" s="25" t="s">
        <v>262</v>
      </c>
      <c r="D4506">
        <v>1</v>
      </c>
      <c r="E4506" s="25" t="s">
        <v>8</v>
      </c>
      <c r="F4506" t="str">
        <f t="shared" si="148"/>
        <v>VTL_8497658</v>
      </c>
      <c r="G4506" t="str">
        <f>IF(ISNA(VLOOKUP(F4506,$F$3:F4505,1,0)),"","DUP!")</f>
        <v/>
      </c>
      <c r="H4506" t="str">
        <f t="shared" si="147"/>
        <v>INSERT INTO ZONE_MAP (SERVICE_ID, SERVICE_NAME, CODE, NW_GROUP, ZONE) VALUES (1,'SMS','8497658','8497658','VTL');</v>
      </c>
    </row>
    <row r="4507" spans="1:8">
      <c r="A4507" s="25" t="s">
        <v>8863</v>
      </c>
      <c r="B4507" s="25" t="s">
        <v>7241</v>
      </c>
      <c r="C4507" s="25" t="s">
        <v>262</v>
      </c>
      <c r="D4507">
        <v>1</v>
      </c>
      <c r="E4507" s="25" t="s">
        <v>8</v>
      </c>
      <c r="F4507" t="str">
        <f t="shared" si="148"/>
        <v>VTL_8497659</v>
      </c>
      <c r="G4507" t="str">
        <f>IF(ISNA(VLOOKUP(F4507,$F$3:F4506,1,0)),"","DUP!")</f>
        <v/>
      </c>
      <c r="H4507" t="str">
        <f t="shared" si="147"/>
        <v>INSERT INTO ZONE_MAP (SERVICE_ID, SERVICE_NAME, CODE, NW_GROUP, ZONE) VALUES (1,'SMS','8497659','8497659','VTL');</v>
      </c>
    </row>
    <row r="4508" spans="1:8">
      <c r="A4508" s="25" t="s">
        <v>8864</v>
      </c>
      <c r="B4508" s="25" t="s">
        <v>7241</v>
      </c>
      <c r="C4508" s="25" t="s">
        <v>262</v>
      </c>
      <c r="D4508">
        <v>1</v>
      </c>
      <c r="E4508" s="25" t="s">
        <v>8</v>
      </c>
      <c r="F4508" t="str">
        <f t="shared" si="148"/>
        <v>VTL_849766</v>
      </c>
      <c r="G4508" t="str">
        <f>IF(ISNA(VLOOKUP(F4508,$F$3:F4507,1,0)),"","DUP!")</f>
        <v/>
      </c>
      <c r="H4508" t="str">
        <f t="shared" si="147"/>
        <v>INSERT INTO ZONE_MAP (SERVICE_ID, SERVICE_NAME, CODE, NW_GROUP, ZONE) VALUES (1,'SMS','849766','849766','VTL');</v>
      </c>
    </row>
    <row r="4509" spans="1:8">
      <c r="A4509" s="25" t="s">
        <v>8865</v>
      </c>
      <c r="B4509" s="25" t="s">
        <v>7479</v>
      </c>
      <c r="C4509" s="25" t="s">
        <v>7498</v>
      </c>
      <c r="D4509">
        <v>1</v>
      </c>
      <c r="E4509" s="25" t="s">
        <v>8</v>
      </c>
      <c r="F4509" t="str">
        <f t="shared" si="148"/>
        <v>EPOST_849767</v>
      </c>
      <c r="G4509" t="str">
        <f>IF(ISNA(VLOOKUP(F4509,$F$3:F4508,1,0)),"","DUP!")</f>
        <v/>
      </c>
      <c r="H4509" t="str">
        <f t="shared" si="147"/>
        <v>INSERT INTO ZONE_MAP (SERVICE_ID, SERVICE_NAME, CODE, NW_GROUP, ZONE) VALUES (1,'SMS','849767','849767','EPOST');</v>
      </c>
    </row>
    <row r="4510" spans="1:8">
      <c r="A4510" s="25" t="s">
        <v>8866</v>
      </c>
      <c r="B4510" s="25" t="s">
        <v>7241</v>
      </c>
      <c r="C4510" s="25" t="s">
        <v>262</v>
      </c>
      <c r="D4510">
        <v>1</v>
      </c>
      <c r="E4510" s="25" t="s">
        <v>8</v>
      </c>
      <c r="F4510" t="str">
        <f t="shared" si="148"/>
        <v>VTL_8497670</v>
      </c>
      <c r="G4510" t="str">
        <f>IF(ISNA(VLOOKUP(F4510,$F$3:F4509,1,0)),"","DUP!")</f>
        <v/>
      </c>
      <c r="H4510" t="str">
        <f t="shared" si="147"/>
        <v>INSERT INTO ZONE_MAP (SERVICE_ID, SERVICE_NAME, CODE, NW_GROUP, ZONE) VALUES (1,'SMS','8497670','8497670','VTL');</v>
      </c>
    </row>
    <row r="4511" spans="1:8">
      <c r="A4511" s="25" t="s">
        <v>8867</v>
      </c>
      <c r="B4511" s="25" t="s">
        <v>7241</v>
      </c>
      <c r="C4511" s="25" t="s">
        <v>262</v>
      </c>
      <c r="D4511">
        <v>1</v>
      </c>
      <c r="E4511" s="25" t="s">
        <v>8</v>
      </c>
      <c r="F4511" t="str">
        <f t="shared" si="148"/>
        <v>VTL_8497671</v>
      </c>
      <c r="G4511" t="str">
        <f>IF(ISNA(VLOOKUP(F4511,$F$3:F4510,1,0)),"","DUP!")</f>
        <v/>
      </c>
      <c r="H4511" t="str">
        <f t="shared" si="147"/>
        <v>INSERT INTO ZONE_MAP (SERVICE_ID, SERVICE_NAME, CODE, NW_GROUP, ZONE) VALUES (1,'SMS','8497671','8497671','VTL');</v>
      </c>
    </row>
    <row r="4512" spans="1:8">
      <c r="A4512" s="25" t="s">
        <v>8868</v>
      </c>
      <c r="B4512" s="25" t="s">
        <v>7241</v>
      </c>
      <c r="C4512" s="25" t="s">
        <v>262</v>
      </c>
      <c r="D4512">
        <v>1</v>
      </c>
      <c r="E4512" s="25" t="s">
        <v>8</v>
      </c>
      <c r="F4512" t="str">
        <f t="shared" si="148"/>
        <v>VTL_8497672</v>
      </c>
      <c r="G4512" t="str">
        <f>IF(ISNA(VLOOKUP(F4512,$F$3:F4511,1,0)),"","DUP!")</f>
        <v/>
      </c>
      <c r="H4512" t="str">
        <f t="shared" si="147"/>
        <v>INSERT INTO ZONE_MAP (SERVICE_ID, SERVICE_NAME, CODE, NW_GROUP, ZONE) VALUES (1,'SMS','8497672','8497672','VTL');</v>
      </c>
    </row>
    <row r="4513" spans="1:8">
      <c r="A4513" s="25" t="s">
        <v>8869</v>
      </c>
      <c r="B4513" s="25" t="s">
        <v>7241</v>
      </c>
      <c r="C4513" s="25" t="s">
        <v>262</v>
      </c>
      <c r="D4513">
        <v>1</v>
      </c>
      <c r="E4513" s="25" t="s">
        <v>8</v>
      </c>
      <c r="F4513" t="str">
        <f t="shared" si="148"/>
        <v>VTL_8497673</v>
      </c>
      <c r="G4513" t="str">
        <f>IF(ISNA(VLOOKUP(F4513,$F$3:F4512,1,0)),"","DUP!")</f>
        <v/>
      </c>
      <c r="H4513" t="str">
        <f t="shared" si="147"/>
        <v>INSERT INTO ZONE_MAP (SERVICE_ID, SERVICE_NAME, CODE, NW_GROUP, ZONE) VALUES (1,'SMS','8497673','8497673','VTL');</v>
      </c>
    </row>
    <row r="4514" spans="1:8">
      <c r="A4514" s="25" t="s">
        <v>8870</v>
      </c>
      <c r="B4514" s="25" t="s">
        <v>7241</v>
      </c>
      <c r="C4514" s="25" t="s">
        <v>262</v>
      </c>
      <c r="D4514">
        <v>1</v>
      </c>
      <c r="E4514" s="25" t="s">
        <v>8</v>
      </c>
      <c r="F4514" t="str">
        <f t="shared" si="148"/>
        <v>VTL_8497674</v>
      </c>
      <c r="G4514" t="str">
        <f>IF(ISNA(VLOOKUP(F4514,$F$3:F4513,1,0)),"","DUP!")</f>
        <v/>
      </c>
      <c r="H4514" t="str">
        <f t="shared" si="147"/>
        <v>INSERT INTO ZONE_MAP (SERVICE_ID, SERVICE_NAME, CODE, NW_GROUP, ZONE) VALUES (1,'SMS','8497674','8497674','VTL');</v>
      </c>
    </row>
    <row r="4515" spans="1:8">
      <c r="A4515" s="25" t="s">
        <v>8871</v>
      </c>
      <c r="B4515" s="25" t="s">
        <v>7241</v>
      </c>
      <c r="C4515" s="25" t="s">
        <v>262</v>
      </c>
      <c r="D4515">
        <v>1</v>
      </c>
      <c r="E4515" s="25" t="s">
        <v>8</v>
      </c>
      <c r="F4515" t="str">
        <f t="shared" si="148"/>
        <v>VTL_8497675</v>
      </c>
      <c r="G4515" t="str">
        <f>IF(ISNA(VLOOKUP(F4515,$F$3:F4514,1,0)),"","DUP!")</f>
        <v/>
      </c>
      <c r="H4515" t="str">
        <f t="shared" si="147"/>
        <v>INSERT INTO ZONE_MAP (SERVICE_ID, SERVICE_NAME, CODE, NW_GROUP, ZONE) VALUES (1,'SMS','8497675','8497675','VTL');</v>
      </c>
    </row>
    <row r="4516" spans="1:8">
      <c r="A4516" s="25" t="s">
        <v>8872</v>
      </c>
      <c r="B4516" s="25" t="s">
        <v>7241</v>
      </c>
      <c r="C4516" s="25" t="s">
        <v>262</v>
      </c>
      <c r="D4516">
        <v>1</v>
      </c>
      <c r="E4516" s="25" t="s">
        <v>8</v>
      </c>
      <c r="F4516" t="str">
        <f t="shared" si="148"/>
        <v>VTL_8497676</v>
      </c>
      <c r="G4516" t="str">
        <f>IF(ISNA(VLOOKUP(F4516,$F$3:F4515,1,0)),"","DUP!")</f>
        <v/>
      </c>
      <c r="H4516" t="str">
        <f t="shared" si="147"/>
        <v>INSERT INTO ZONE_MAP (SERVICE_ID, SERVICE_NAME, CODE, NW_GROUP, ZONE) VALUES (1,'SMS','8497676','8497676','VTL');</v>
      </c>
    </row>
    <row r="4517" spans="1:8">
      <c r="A4517" s="25" t="s">
        <v>8873</v>
      </c>
      <c r="B4517" s="25" t="s">
        <v>7241</v>
      </c>
      <c r="C4517" s="25" t="s">
        <v>262</v>
      </c>
      <c r="D4517">
        <v>1</v>
      </c>
      <c r="E4517" s="25" t="s">
        <v>8</v>
      </c>
      <c r="F4517" t="str">
        <f t="shared" si="148"/>
        <v>VTL_8497677</v>
      </c>
      <c r="G4517" t="str">
        <f>IF(ISNA(VLOOKUP(F4517,$F$3:F4516,1,0)),"","DUP!")</f>
        <v/>
      </c>
      <c r="H4517" t="str">
        <f t="shared" si="147"/>
        <v>INSERT INTO ZONE_MAP (SERVICE_ID, SERVICE_NAME, CODE, NW_GROUP, ZONE) VALUES (1,'SMS','8497677','8497677','VTL');</v>
      </c>
    </row>
    <row r="4518" spans="1:8">
      <c r="A4518" s="25" t="s">
        <v>8874</v>
      </c>
      <c r="B4518" s="25" t="s">
        <v>7241</v>
      </c>
      <c r="C4518" s="25" t="s">
        <v>262</v>
      </c>
      <c r="D4518">
        <v>1</v>
      </c>
      <c r="E4518" s="25" t="s">
        <v>8</v>
      </c>
      <c r="F4518" t="str">
        <f t="shared" si="148"/>
        <v>VTL_8497678</v>
      </c>
      <c r="G4518" t="str">
        <f>IF(ISNA(VLOOKUP(F4518,$F$3:F4517,1,0)),"","DUP!")</f>
        <v/>
      </c>
      <c r="H4518" t="str">
        <f t="shared" si="147"/>
        <v>INSERT INTO ZONE_MAP (SERVICE_ID, SERVICE_NAME, CODE, NW_GROUP, ZONE) VALUES (1,'SMS','8497678','8497678','VTL');</v>
      </c>
    </row>
    <row r="4519" spans="1:8">
      <c r="A4519" s="25" t="s">
        <v>8875</v>
      </c>
      <c r="B4519" s="25" t="s">
        <v>7241</v>
      </c>
      <c r="C4519" s="25" t="s">
        <v>262</v>
      </c>
      <c r="D4519">
        <v>1</v>
      </c>
      <c r="E4519" s="25" t="s">
        <v>8</v>
      </c>
      <c r="F4519" t="str">
        <f t="shared" si="148"/>
        <v>VTL_8497679</v>
      </c>
      <c r="G4519" t="str">
        <f>IF(ISNA(VLOOKUP(F4519,$F$3:F4518,1,0)),"","DUP!")</f>
        <v/>
      </c>
      <c r="H4519" t="str">
        <f t="shared" si="147"/>
        <v>INSERT INTO ZONE_MAP (SERVICE_ID, SERVICE_NAME, CODE, NW_GROUP, ZONE) VALUES (1,'SMS','8497679','8497679','VTL');</v>
      </c>
    </row>
    <row r="4520" spans="1:8">
      <c r="A4520" s="25" t="s">
        <v>8876</v>
      </c>
      <c r="B4520" s="25" t="s">
        <v>7241</v>
      </c>
      <c r="C4520" s="25" t="s">
        <v>262</v>
      </c>
      <c r="D4520">
        <v>1</v>
      </c>
      <c r="E4520" s="25" t="s">
        <v>8</v>
      </c>
      <c r="F4520" t="str">
        <f t="shared" si="148"/>
        <v>VTL_849768</v>
      </c>
      <c r="G4520" t="str">
        <f>IF(ISNA(VLOOKUP(F4520,$F$3:F4519,1,0)),"","DUP!")</f>
        <v/>
      </c>
      <c r="H4520" t="str">
        <f t="shared" si="147"/>
        <v>INSERT INTO ZONE_MAP (SERVICE_ID, SERVICE_NAME, CODE, NW_GROUP, ZONE) VALUES (1,'SMS','849768','849768','VTL');</v>
      </c>
    </row>
    <row r="4521" spans="1:8">
      <c r="A4521" s="25" t="s">
        <v>8877</v>
      </c>
      <c r="B4521" s="25" t="s">
        <v>7241</v>
      </c>
      <c r="C4521" s="25" t="s">
        <v>262</v>
      </c>
      <c r="D4521">
        <v>1</v>
      </c>
      <c r="E4521" s="25" t="s">
        <v>8</v>
      </c>
      <c r="F4521" t="str">
        <f t="shared" si="148"/>
        <v>VTL_849769</v>
      </c>
      <c r="G4521" t="str">
        <f>IF(ISNA(VLOOKUP(F4521,$F$3:F4520,1,0)),"","DUP!")</f>
        <v/>
      </c>
      <c r="H4521" t="str">
        <f t="shared" si="147"/>
        <v>INSERT INTO ZONE_MAP (SERVICE_ID, SERVICE_NAME, CODE, NW_GROUP, ZONE) VALUES (1,'SMS','849769','849769','VTL');</v>
      </c>
    </row>
    <row r="4522" spans="1:8">
      <c r="A4522" s="25" t="s">
        <v>8878</v>
      </c>
      <c r="B4522" s="25" t="s">
        <v>7213</v>
      </c>
      <c r="C4522" s="25" t="s">
        <v>8827</v>
      </c>
      <c r="D4522">
        <v>1</v>
      </c>
      <c r="E4522" s="25" t="s">
        <v>8</v>
      </c>
      <c r="F4522" t="str">
        <f t="shared" si="148"/>
        <v>SONGMOI_84977</v>
      </c>
      <c r="G4522" t="str">
        <f>IF(ISNA(VLOOKUP(F4522,$F$3:F4521,1,0)),"","DUP!")</f>
        <v/>
      </c>
      <c r="H4522" t="str">
        <f t="shared" si="147"/>
        <v>INSERT INTO ZONE_MAP (SERVICE_ID, SERVICE_NAME, CODE, NW_GROUP, ZONE) VALUES (1,'SMS','84977','84977','SONGMOI');</v>
      </c>
    </row>
    <row r="4523" spans="1:8">
      <c r="A4523" s="25" t="s">
        <v>8879</v>
      </c>
      <c r="B4523" s="25" t="s">
        <v>7479</v>
      </c>
      <c r="C4523" s="25" t="s">
        <v>7501</v>
      </c>
      <c r="D4523">
        <v>1</v>
      </c>
      <c r="E4523" s="25" t="s">
        <v>8</v>
      </c>
      <c r="F4523" t="str">
        <f t="shared" si="148"/>
        <v>VINHQUANG_849770</v>
      </c>
      <c r="G4523" t="str">
        <f>IF(ISNA(VLOOKUP(F4523,$F$3:F4522,1,0)),"","DUP!")</f>
        <v/>
      </c>
      <c r="H4523" t="str">
        <f t="shared" si="147"/>
        <v>INSERT INTO ZONE_MAP (SERVICE_ID, SERVICE_NAME, CODE, NW_GROUP, ZONE) VALUES (1,'SMS','849770','849770','VINHQUANG');</v>
      </c>
    </row>
    <row r="4524" spans="1:8">
      <c r="A4524" s="25" t="s">
        <v>8880</v>
      </c>
      <c r="B4524" s="25" t="s">
        <v>7241</v>
      </c>
      <c r="C4524" s="25" t="s">
        <v>262</v>
      </c>
      <c r="D4524">
        <v>1</v>
      </c>
      <c r="E4524" s="25" t="s">
        <v>8</v>
      </c>
      <c r="F4524" t="str">
        <f t="shared" si="148"/>
        <v>VTL_8497700</v>
      </c>
      <c r="G4524" t="str">
        <f>IF(ISNA(VLOOKUP(F4524,$F$3:F4523,1,0)),"","DUP!")</f>
        <v/>
      </c>
      <c r="H4524" t="str">
        <f t="shared" si="147"/>
        <v>INSERT INTO ZONE_MAP (SERVICE_ID, SERVICE_NAME, CODE, NW_GROUP, ZONE) VALUES (1,'SMS','8497700','8497700','VTL');</v>
      </c>
    </row>
    <row r="4525" spans="1:8">
      <c r="A4525" s="25" t="s">
        <v>8881</v>
      </c>
      <c r="B4525" s="25" t="s">
        <v>7241</v>
      </c>
      <c r="C4525" s="25" t="s">
        <v>262</v>
      </c>
      <c r="D4525">
        <v>1</v>
      </c>
      <c r="E4525" s="25" t="s">
        <v>8</v>
      </c>
      <c r="F4525" t="str">
        <f t="shared" si="148"/>
        <v>VTL_8497701</v>
      </c>
      <c r="G4525" t="str">
        <f>IF(ISNA(VLOOKUP(F4525,$F$3:F4524,1,0)),"","DUP!")</f>
        <v/>
      </c>
      <c r="H4525" t="str">
        <f t="shared" si="147"/>
        <v>INSERT INTO ZONE_MAP (SERVICE_ID, SERVICE_NAME, CODE, NW_GROUP, ZONE) VALUES (1,'SMS','8497701','8497701','VTL');</v>
      </c>
    </row>
    <row r="4526" spans="1:8">
      <c r="A4526" s="25" t="s">
        <v>8882</v>
      </c>
      <c r="B4526" s="25" t="s">
        <v>7241</v>
      </c>
      <c r="C4526" s="25" t="s">
        <v>262</v>
      </c>
      <c r="D4526">
        <v>1</v>
      </c>
      <c r="E4526" s="25" t="s">
        <v>8</v>
      </c>
      <c r="F4526" t="str">
        <f t="shared" si="148"/>
        <v>VTL_8497702</v>
      </c>
      <c r="G4526" t="str">
        <f>IF(ISNA(VLOOKUP(F4526,$F$3:F4525,1,0)),"","DUP!")</f>
        <v/>
      </c>
      <c r="H4526" t="str">
        <f t="shared" si="147"/>
        <v>INSERT INTO ZONE_MAP (SERVICE_ID, SERVICE_NAME, CODE, NW_GROUP, ZONE) VALUES (1,'SMS','8497702','8497702','VTL');</v>
      </c>
    </row>
    <row r="4527" spans="1:8">
      <c r="A4527" s="25" t="s">
        <v>8883</v>
      </c>
      <c r="B4527" s="25" t="s">
        <v>7241</v>
      </c>
      <c r="C4527" s="25" t="s">
        <v>262</v>
      </c>
      <c r="D4527">
        <v>1</v>
      </c>
      <c r="E4527" s="25" t="s">
        <v>8</v>
      </c>
      <c r="F4527" t="str">
        <f t="shared" si="148"/>
        <v>VTL_8497703</v>
      </c>
      <c r="G4527" t="str">
        <f>IF(ISNA(VLOOKUP(F4527,$F$3:F4526,1,0)),"","DUP!")</f>
        <v/>
      </c>
      <c r="H4527" t="str">
        <f t="shared" si="147"/>
        <v>INSERT INTO ZONE_MAP (SERVICE_ID, SERVICE_NAME, CODE, NW_GROUP, ZONE) VALUES (1,'SMS','8497703','8497703','VTL');</v>
      </c>
    </row>
    <row r="4528" spans="1:8">
      <c r="A4528" s="25" t="s">
        <v>8884</v>
      </c>
      <c r="B4528" s="25" t="s">
        <v>7241</v>
      </c>
      <c r="C4528" s="25" t="s">
        <v>262</v>
      </c>
      <c r="D4528">
        <v>1</v>
      </c>
      <c r="E4528" s="25" t="s">
        <v>8</v>
      </c>
      <c r="F4528" t="str">
        <f t="shared" si="148"/>
        <v>VTL_8497704</v>
      </c>
      <c r="G4528" t="str">
        <f>IF(ISNA(VLOOKUP(F4528,$F$3:F4527,1,0)),"","DUP!")</f>
        <v/>
      </c>
      <c r="H4528" t="str">
        <f t="shared" si="147"/>
        <v>INSERT INTO ZONE_MAP (SERVICE_ID, SERVICE_NAME, CODE, NW_GROUP, ZONE) VALUES (1,'SMS','8497704','8497704','VTL');</v>
      </c>
    </row>
    <row r="4529" spans="1:8">
      <c r="A4529" s="25" t="s">
        <v>8885</v>
      </c>
      <c r="B4529" s="25" t="s">
        <v>7241</v>
      </c>
      <c r="C4529" s="25" t="s">
        <v>262</v>
      </c>
      <c r="D4529">
        <v>1</v>
      </c>
      <c r="E4529" s="25" t="s">
        <v>8</v>
      </c>
      <c r="F4529" t="str">
        <f t="shared" si="148"/>
        <v>VTL_8497705</v>
      </c>
      <c r="G4529" t="str">
        <f>IF(ISNA(VLOOKUP(F4529,$F$3:F4528,1,0)),"","DUP!")</f>
        <v/>
      </c>
      <c r="H4529" t="str">
        <f t="shared" si="147"/>
        <v>INSERT INTO ZONE_MAP (SERVICE_ID, SERVICE_NAME, CODE, NW_GROUP, ZONE) VALUES (1,'SMS','8497705','8497705','VTL');</v>
      </c>
    </row>
    <row r="4530" spans="1:8">
      <c r="A4530" s="25" t="s">
        <v>8886</v>
      </c>
      <c r="B4530" s="25" t="s">
        <v>7241</v>
      </c>
      <c r="C4530" s="25" t="s">
        <v>262</v>
      </c>
      <c r="D4530">
        <v>1</v>
      </c>
      <c r="E4530" s="25" t="s">
        <v>8</v>
      </c>
      <c r="F4530" t="str">
        <f t="shared" si="148"/>
        <v>VTL_8497706</v>
      </c>
      <c r="G4530" t="str">
        <f>IF(ISNA(VLOOKUP(F4530,$F$3:F4529,1,0)),"","DUP!")</f>
        <v/>
      </c>
      <c r="H4530" t="str">
        <f t="shared" ref="H4530:H4593" si="149">IF(G4530="DUP!","","INSERT INTO ZONE_MAP (SERVICE_ID, SERVICE_NAME, CODE, NW_GROUP, ZONE) VALUES ("&amp;D4530&amp;",'"&amp;E4530&amp;"','"&amp;A4530&amp;"','"&amp;A4530&amp;"','"&amp;C4530&amp;"');")</f>
        <v>INSERT INTO ZONE_MAP (SERVICE_ID, SERVICE_NAME, CODE, NW_GROUP, ZONE) VALUES (1,'SMS','8497706','8497706','VTL');</v>
      </c>
    </row>
    <row r="4531" spans="1:8">
      <c r="A4531" s="25" t="s">
        <v>8887</v>
      </c>
      <c r="B4531" s="25" t="s">
        <v>7241</v>
      </c>
      <c r="C4531" s="25" t="s">
        <v>262</v>
      </c>
      <c r="D4531">
        <v>1</v>
      </c>
      <c r="E4531" s="25" t="s">
        <v>8</v>
      </c>
      <c r="F4531" t="str">
        <f t="shared" si="148"/>
        <v>VTL_8497707</v>
      </c>
      <c r="G4531" t="str">
        <f>IF(ISNA(VLOOKUP(F4531,$F$3:F4530,1,0)),"","DUP!")</f>
        <v/>
      </c>
      <c r="H4531" t="str">
        <f t="shared" si="149"/>
        <v>INSERT INTO ZONE_MAP (SERVICE_ID, SERVICE_NAME, CODE, NW_GROUP, ZONE) VALUES (1,'SMS','8497707','8497707','VTL');</v>
      </c>
    </row>
    <row r="4532" spans="1:8">
      <c r="A4532" s="25" t="s">
        <v>8888</v>
      </c>
      <c r="B4532" s="25" t="s">
        <v>7241</v>
      </c>
      <c r="C4532" s="25" t="s">
        <v>262</v>
      </c>
      <c r="D4532">
        <v>1</v>
      </c>
      <c r="E4532" s="25" t="s">
        <v>8</v>
      </c>
      <c r="F4532" t="str">
        <f t="shared" si="148"/>
        <v>VTL_8497708</v>
      </c>
      <c r="G4532" t="str">
        <f>IF(ISNA(VLOOKUP(F4532,$F$3:F4531,1,0)),"","DUP!")</f>
        <v/>
      </c>
      <c r="H4532" t="str">
        <f t="shared" si="149"/>
        <v>INSERT INTO ZONE_MAP (SERVICE_ID, SERVICE_NAME, CODE, NW_GROUP, ZONE) VALUES (1,'SMS','8497708','8497708','VTL');</v>
      </c>
    </row>
    <row r="4533" spans="1:8">
      <c r="A4533" s="25" t="s">
        <v>8889</v>
      </c>
      <c r="B4533" s="25" t="s">
        <v>7241</v>
      </c>
      <c r="C4533" s="25" t="s">
        <v>262</v>
      </c>
      <c r="D4533">
        <v>1</v>
      </c>
      <c r="E4533" s="25" t="s">
        <v>8</v>
      </c>
      <c r="F4533" t="str">
        <f t="shared" si="148"/>
        <v>VTL_8497709</v>
      </c>
      <c r="G4533" t="str">
        <f>IF(ISNA(VLOOKUP(F4533,$F$3:F4532,1,0)),"","DUP!")</f>
        <v/>
      </c>
      <c r="H4533" t="str">
        <f t="shared" si="149"/>
        <v>INSERT INTO ZONE_MAP (SERVICE_ID, SERVICE_NAME, CODE, NW_GROUP, ZONE) VALUES (1,'SMS','8497709','8497709','VTL');</v>
      </c>
    </row>
    <row r="4534" spans="1:8">
      <c r="A4534" s="25" t="s">
        <v>8890</v>
      </c>
      <c r="B4534" s="25" t="s">
        <v>7479</v>
      </c>
      <c r="C4534" s="25" t="s">
        <v>7503</v>
      </c>
      <c r="D4534">
        <v>1</v>
      </c>
      <c r="E4534" s="25" t="s">
        <v>8</v>
      </c>
      <c r="F4534" t="str">
        <f t="shared" si="148"/>
        <v>AMS_849771</v>
      </c>
      <c r="G4534" t="str">
        <f>IF(ISNA(VLOOKUP(F4534,$F$3:F4533,1,0)),"","DUP!")</f>
        <v/>
      </c>
      <c r="H4534" t="str">
        <f t="shared" si="149"/>
        <v>INSERT INTO ZONE_MAP (SERVICE_ID, SERVICE_NAME, CODE, NW_GROUP, ZONE) VALUES (1,'SMS','849771','849771','AMS');</v>
      </c>
    </row>
    <row r="4535" spans="1:8">
      <c r="A4535" s="25" t="s">
        <v>8891</v>
      </c>
      <c r="B4535" s="25" t="s">
        <v>7241</v>
      </c>
      <c r="C4535" s="25" t="s">
        <v>262</v>
      </c>
      <c r="D4535">
        <v>1</v>
      </c>
      <c r="E4535" s="25" t="s">
        <v>8</v>
      </c>
      <c r="F4535" t="str">
        <f t="shared" si="148"/>
        <v>VTL_8497710</v>
      </c>
      <c r="G4535" t="str">
        <f>IF(ISNA(VLOOKUP(F4535,$F$3:F4534,1,0)),"","DUP!")</f>
        <v/>
      </c>
      <c r="H4535" t="str">
        <f t="shared" si="149"/>
        <v>INSERT INTO ZONE_MAP (SERVICE_ID, SERVICE_NAME, CODE, NW_GROUP, ZONE) VALUES (1,'SMS','8497710','8497710','VTL');</v>
      </c>
    </row>
    <row r="4536" spans="1:8">
      <c r="A4536" s="25" t="s">
        <v>8892</v>
      </c>
      <c r="B4536" s="25" t="s">
        <v>7241</v>
      </c>
      <c r="C4536" s="25" t="s">
        <v>262</v>
      </c>
      <c r="D4536">
        <v>1</v>
      </c>
      <c r="E4536" s="25" t="s">
        <v>8</v>
      </c>
      <c r="F4536" t="str">
        <f t="shared" si="148"/>
        <v>VTL_8497711</v>
      </c>
      <c r="G4536" t="str">
        <f>IF(ISNA(VLOOKUP(F4536,$F$3:F4535,1,0)),"","DUP!")</f>
        <v/>
      </c>
      <c r="H4536" t="str">
        <f t="shared" si="149"/>
        <v>INSERT INTO ZONE_MAP (SERVICE_ID, SERVICE_NAME, CODE, NW_GROUP, ZONE) VALUES (1,'SMS','8497711','8497711','VTL');</v>
      </c>
    </row>
    <row r="4537" spans="1:8">
      <c r="A4537" s="25" t="s">
        <v>8893</v>
      </c>
      <c r="B4537" s="25" t="s">
        <v>7241</v>
      </c>
      <c r="C4537" s="25" t="s">
        <v>262</v>
      </c>
      <c r="D4537">
        <v>1</v>
      </c>
      <c r="E4537" s="25" t="s">
        <v>8</v>
      </c>
      <c r="F4537" t="str">
        <f t="shared" si="148"/>
        <v>VTL_8497712</v>
      </c>
      <c r="G4537" t="str">
        <f>IF(ISNA(VLOOKUP(F4537,$F$3:F4536,1,0)),"","DUP!")</f>
        <v/>
      </c>
      <c r="H4537" t="str">
        <f t="shared" si="149"/>
        <v>INSERT INTO ZONE_MAP (SERVICE_ID, SERVICE_NAME, CODE, NW_GROUP, ZONE) VALUES (1,'SMS','8497712','8497712','VTL');</v>
      </c>
    </row>
    <row r="4538" spans="1:8">
      <c r="A4538" s="25" t="s">
        <v>8894</v>
      </c>
      <c r="B4538" s="25" t="s">
        <v>7241</v>
      </c>
      <c r="C4538" s="25" t="s">
        <v>262</v>
      </c>
      <c r="D4538">
        <v>1</v>
      </c>
      <c r="E4538" s="25" t="s">
        <v>8</v>
      </c>
      <c r="F4538" t="str">
        <f t="shared" si="148"/>
        <v>VTL_8497713</v>
      </c>
      <c r="G4538" t="str">
        <f>IF(ISNA(VLOOKUP(F4538,$F$3:F4537,1,0)),"","DUP!")</f>
        <v/>
      </c>
      <c r="H4538" t="str">
        <f t="shared" si="149"/>
        <v>INSERT INTO ZONE_MAP (SERVICE_ID, SERVICE_NAME, CODE, NW_GROUP, ZONE) VALUES (1,'SMS','8497713','8497713','VTL');</v>
      </c>
    </row>
    <row r="4539" spans="1:8">
      <c r="A4539" s="25" t="s">
        <v>8895</v>
      </c>
      <c r="B4539" s="25" t="s">
        <v>7241</v>
      </c>
      <c r="C4539" s="25" t="s">
        <v>262</v>
      </c>
      <c r="D4539">
        <v>1</v>
      </c>
      <c r="E4539" s="25" t="s">
        <v>8</v>
      </c>
      <c r="F4539" t="str">
        <f t="shared" si="148"/>
        <v>VTL_8497714</v>
      </c>
      <c r="G4539" t="str">
        <f>IF(ISNA(VLOOKUP(F4539,$F$3:F4538,1,0)),"","DUP!")</f>
        <v/>
      </c>
      <c r="H4539" t="str">
        <f t="shared" si="149"/>
        <v>INSERT INTO ZONE_MAP (SERVICE_ID, SERVICE_NAME, CODE, NW_GROUP, ZONE) VALUES (1,'SMS','8497714','8497714','VTL');</v>
      </c>
    </row>
    <row r="4540" spans="1:8">
      <c r="A4540" s="25" t="s">
        <v>8896</v>
      </c>
      <c r="B4540" s="25" t="s">
        <v>7241</v>
      </c>
      <c r="C4540" s="25" t="s">
        <v>262</v>
      </c>
      <c r="D4540">
        <v>1</v>
      </c>
      <c r="E4540" s="25" t="s">
        <v>8</v>
      </c>
      <c r="F4540" t="str">
        <f t="shared" si="148"/>
        <v>VTL_8497715</v>
      </c>
      <c r="G4540" t="str">
        <f>IF(ISNA(VLOOKUP(F4540,$F$3:F4539,1,0)),"","DUP!")</f>
        <v/>
      </c>
      <c r="H4540" t="str">
        <f t="shared" si="149"/>
        <v>INSERT INTO ZONE_MAP (SERVICE_ID, SERVICE_NAME, CODE, NW_GROUP, ZONE) VALUES (1,'SMS','8497715','8497715','VTL');</v>
      </c>
    </row>
    <row r="4541" spans="1:8">
      <c r="A4541" s="25" t="s">
        <v>8897</v>
      </c>
      <c r="B4541" s="25" t="s">
        <v>7241</v>
      </c>
      <c r="C4541" s="25" t="s">
        <v>262</v>
      </c>
      <c r="D4541">
        <v>1</v>
      </c>
      <c r="E4541" s="25" t="s">
        <v>8</v>
      </c>
      <c r="F4541" t="str">
        <f t="shared" si="148"/>
        <v>VTL_8497716</v>
      </c>
      <c r="G4541" t="str">
        <f>IF(ISNA(VLOOKUP(F4541,$F$3:F4540,1,0)),"","DUP!")</f>
        <v/>
      </c>
      <c r="H4541" t="str">
        <f t="shared" si="149"/>
        <v>INSERT INTO ZONE_MAP (SERVICE_ID, SERVICE_NAME, CODE, NW_GROUP, ZONE) VALUES (1,'SMS','8497716','8497716','VTL');</v>
      </c>
    </row>
    <row r="4542" spans="1:8">
      <c r="A4542" s="25" t="s">
        <v>8898</v>
      </c>
      <c r="B4542" s="25" t="s">
        <v>7241</v>
      </c>
      <c r="C4542" s="25" t="s">
        <v>262</v>
      </c>
      <c r="D4542">
        <v>1</v>
      </c>
      <c r="E4542" s="25" t="s">
        <v>8</v>
      </c>
      <c r="F4542" t="str">
        <f t="shared" si="148"/>
        <v>VTL_8497717</v>
      </c>
      <c r="G4542" t="str">
        <f>IF(ISNA(VLOOKUP(F4542,$F$3:F4541,1,0)),"","DUP!")</f>
        <v/>
      </c>
      <c r="H4542" t="str">
        <f t="shared" si="149"/>
        <v>INSERT INTO ZONE_MAP (SERVICE_ID, SERVICE_NAME, CODE, NW_GROUP, ZONE) VALUES (1,'SMS','8497717','8497717','VTL');</v>
      </c>
    </row>
    <row r="4543" spans="1:8">
      <c r="A4543" s="25" t="s">
        <v>8899</v>
      </c>
      <c r="B4543" s="25" t="s">
        <v>7241</v>
      </c>
      <c r="C4543" s="25" t="s">
        <v>262</v>
      </c>
      <c r="D4543">
        <v>1</v>
      </c>
      <c r="E4543" s="25" t="s">
        <v>8</v>
      </c>
      <c r="F4543" t="str">
        <f t="shared" si="148"/>
        <v>VTL_8497718</v>
      </c>
      <c r="G4543" t="str">
        <f>IF(ISNA(VLOOKUP(F4543,$F$3:F4542,1,0)),"","DUP!")</f>
        <v/>
      </c>
      <c r="H4543" t="str">
        <f t="shared" si="149"/>
        <v>INSERT INTO ZONE_MAP (SERVICE_ID, SERVICE_NAME, CODE, NW_GROUP, ZONE) VALUES (1,'SMS','8497718','8497718','VTL');</v>
      </c>
    </row>
    <row r="4544" spans="1:8">
      <c r="A4544" s="25" t="s">
        <v>8900</v>
      </c>
      <c r="B4544" s="25" t="s">
        <v>7241</v>
      </c>
      <c r="C4544" s="25" t="s">
        <v>262</v>
      </c>
      <c r="D4544">
        <v>1</v>
      </c>
      <c r="E4544" s="25" t="s">
        <v>8</v>
      </c>
      <c r="F4544" t="str">
        <f t="shared" si="148"/>
        <v>VTL_8497719</v>
      </c>
      <c r="G4544" t="str">
        <f>IF(ISNA(VLOOKUP(F4544,$F$3:F4543,1,0)),"","DUP!")</f>
        <v/>
      </c>
      <c r="H4544" t="str">
        <f t="shared" si="149"/>
        <v>INSERT INTO ZONE_MAP (SERVICE_ID, SERVICE_NAME, CODE, NW_GROUP, ZONE) VALUES (1,'SMS','8497719','8497719','VTL');</v>
      </c>
    </row>
    <row r="4545" spans="1:8">
      <c r="A4545" s="25" t="s">
        <v>8901</v>
      </c>
      <c r="B4545" s="25" t="s">
        <v>7241</v>
      </c>
      <c r="C4545" s="25" t="s">
        <v>262</v>
      </c>
      <c r="D4545">
        <v>1</v>
      </c>
      <c r="E4545" s="25" t="s">
        <v>8</v>
      </c>
      <c r="F4545" t="str">
        <f t="shared" si="148"/>
        <v>VTL_849772</v>
      </c>
      <c r="G4545" t="str">
        <f>IF(ISNA(VLOOKUP(F4545,$F$3:F4544,1,0)),"","DUP!")</f>
        <v/>
      </c>
      <c r="H4545" t="str">
        <f t="shared" si="149"/>
        <v>INSERT INTO ZONE_MAP (SERVICE_ID, SERVICE_NAME, CODE, NW_GROUP, ZONE) VALUES (1,'SMS','849772','849772','VTL');</v>
      </c>
    </row>
    <row r="4546" spans="1:8">
      <c r="A4546" s="25" t="s">
        <v>8902</v>
      </c>
      <c r="B4546" s="25" t="s">
        <v>7241</v>
      </c>
      <c r="C4546" s="25" t="s">
        <v>262</v>
      </c>
      <c r="D4546">
        <v>1</v>
      </c>
      <c r="E4546" s="25" t="s">
        <v>8</v>
      </c>
      <c r="F4546" t="str">
        <f t="shared" si="148"/>
        <v>VTL_849773</v>
      </c>
      <c r="G4546" t="str">
        <f>IF(ISNA(VLOOKUP(F4546,$F$3:F4545,1,0)),"","DUP!")</f>
        <v/>
      </c>
      <c r="H4546" t="str">
        <f t="shared" si="149"/>
        <v>INSERT INTO ZONE_MAP (SERVICE_ID, SERVICE_NAME, CODE, NW_GROUP, ZONE) VALUES (1,'SMS','849773','849773','VTL');</v>
      </c>
    </row>
    <row r="4547" spans="1:8">
      <c r="A4547" s="25" t="s">
        <v>8903</v>
      </c>
      <c r="B4547" s="25" t="s">
        <v>7241</v>
      </c>
      <c r="C4547" s="25" t="s">
        <v>262</v>
      </c>
      <c r="D4547">
        <v>1</v>
      </c>
      <c r="E4547" s="25" t="s">
        <v>8</v>
      </c>
      <c r="F4547" t="str">
        <f t="shared" si="148"/>
        <v>VTL_849774</v>
      </c>
      <c r="G4547" t="str">
        <f>IF(ISNA(VLOOKUP(F4547,$F$3:F4546,1,0)),"","DUP!")</f>
        <v/>
      </c>
      <c r="H4547" t="str">
        <f t="shared" si="149"/>
        <v>INSERT INTO ZONE_MAP (SERVICE_ID, SERVICE_NAME, CODE, NW_GROUP, ZONE) VALUES (1,'SMS','849774','849774','VTL');</v>
      </c>
    </row>
    <row r="4548" spans="1:8">
      <c r="A4548" s="25" t="s">
        <v>8904</v>
      </c>
      <c r="B4548" s="25" t="s">
        <v>7241</v>
      </c>
      <c r="C4548" s="25" t="s">
        <v>262</v>
      </c>
      <c r="D4548">
        <v>1</v>
      </c>
      <c r="E4548" s="25" t="s">
        <v>8</v>
      </c>
      <c r="F4548" t="str">
        <f t="shared" ref="F4548:F4611" si="150">C4548&amp;"_"&amp;A4548</f>
        <v>VTL_849775</v>
      </c>
      <c r="G4548" t="str">
        <f>IF(ISNA(VLOOKUP(F4548,$F$3:F4547,1,0)),"","DUP!")</f>
        <v/>
      </c>
      <c r="H4548" t="str">
        <f t="shared" si="149"/>
        <v>INSERT INTO ZONE_MAP (SERVICE_ID, SERVICE_NAME, CODE, NW_GROUP, ZONE) VALUES (1,'SMS','849775','849775','VTL');</v>
      </c>
    </row>
    <row r="4549" spans="1:8">
      <c r="A4549" s="25" t="s">
        <v>8905</v>
      </c>
      <c r="B4549" s="25" t="s">
        <v>7241</v>
      </c>
      <c r="C4549" s="25" t="s">
        <v>262</v>
      </c>
      <c r="D4549">
        <v>1</v>
      </c>
      <c r="E4549" s="25" t="s">
        <v>8</v>
      </c>
      <c r="F4549" t="str">
        <f t="shared" si="150"/>
        <v>VTL_849776</v>
      </c>
      <c r="G4549" t="str">
        <f>IF(ISNA(VLOOKUP(F4549,$F$3:F4548,1,0)),"","DUP!")</f>
        <v/>
      </c>
      <c r="H4549" t="str">
        <f t="shared" si="149"/>
        <v>INSERT INTO ZONE_MAP (SERVICE_ID, SERVICE_NAME, CODE, NW_GROUP, ZONE) VALUES (1,'SMS','849776','849776','VTL');</v>
      </c>
    </row>
    <row r="4550" spans="1:8">
      <c r="A4550" s="25" t="s">
        <v>8906</v>
      </c>
      <c r="B4550" s="25" t="s">
        <v>7241</v>
      </c>
      <c r="C4550" s="25" t="s">
        <v>262</v>
      </c>
      <c r="D4550">
        <v>1</v>
      </c>
      <c r="E4550" s="25" t="s">
        <v>8</v>
      </c>
      <c r="F4550" t="str">
        <f t="shared" si="150"/>
        <v>VTL_849777</v>
      </c>
      <c r="G4550" t="str">
        <f>IF(ISNA(VLOOKUP(F4550,$F$3:F4549,1,0)),"","DUP!")</f>
        <v/>
      </c>
      <c r="H4550" t="str">
        <f t="shared" si="149"/>
        <v>INSERT INTO ZONE_MAP (SERVICE_ID, SERVICE_NAME, CODE, NW_GROUP, ZONE) VALUES (1,'SMS','849777','849777','VTL');</v>
      </c>
    </row>
    <row r="4551" spans="1:8">
      <c r="A4551" s="25" t="s">
        <v>8907</v>
      </c>
      <c r="B4551" s="25" t="s">
        <v>7241</v>
      </c>
      <c r="C4551" s="25" t="s">
        <v>262</v>
      </c>
      <c r="D4551">
        <v>1</v>
      </c>
      <c r="E4551" s="25" t="s">
        <v>8</v>
      </c>
      <c r="F4551" t="str">
        <f t="shared" si="150"/>
        <v>VTL_849778</v>
      </c>
      <c r="G4551" t="str">
        <f>IF(ISNA(VLOOKUP(F4551,$F$3:F4550,1,0)),"","DUP!")</f>
        <v/>
      </c>
      <c r="H4551" t="str">
        <f t="shared" si="149"/>
        <v>INSERT INTO ZONE_MAP (SERVICE_ID, SERVICE_NAME, CODE, NW_GROUP, ZONE) VALUES (1,'SMS','849778','849778','VTL');</v>
      </c>
    </row>
    <row r="4552" spans="1:8">
      <c r="A4552" s="25" t="s">
        <v>8908</v>
      </c>
      <c r="B4552" s="25" t="s">
        <v>7241</v>
      </c>
      <c r="C4552" s="25" t="s">
        <v>262</v>
      </c>
      <c r="D4552">
        <v>1</v>
      </c>
      <c r="E4552" s="25" t="s">
        <v>8</v>
      </c>
      <c r="F4552" t="str">
        <f t="shared" si="150"/>
        <v>VTL_849779</v>
      </c>
      <c r="G4552" t="str">
        <f>IF(ISNA(VLOOKUP(F4552,$F$3:F4551,1,0)),"","DUP!")</f>
        <v/>
      </c>
      <c r="H4552" t="str">
        <f t="shared" si="149"/>
        <v>INSERT INTO ZONE_MAP (SERVICE_ID, SERVICE_NAME, CODE, NW_GROUP, ZONE) VALUES (1,'SMS','849779','849779','VTL');</v>
      </c>
    </row>
    <row r="4553" spans="1:8">
      <c r="A4553" s="25" t="s">
        <v>8909</v>
      </c>
      <c r="B4553" s="25" t="s">
        <v>7213</v>
      </c>
      <c r="C4553" s="25" t="s">
        <v>8827</v>
      </c>
      <c r="D4553">
        <v>1</v>
      </c>
      <c r="E4553" s="25" t="s">
        <v>8</v>
      </c>
      <c r="F4553" t="str">
        <f t="shared" si="150"/>
        <v>SONGMOI_84978</v>
      </c>
      <c r="G4553" t="str">
        <f>IF(ISNA(VLOOKUP(F4553,$F$3:F4552,1,0)),"","DUP!")</f>
        <v/>
      </c>
      <c r="H4553" t="str">
        <f t="shared" si="149"/>
        <v>INSERT INTO ZONE_MAP (SERVICE_ID, SERVICE_NAME, CODE, NW_GROUP, ZONE) VALUES (1,'SMS','84978','84978','SONGMOI');</v>
      </c>
    </row>
    <row r="4554" spans="1:8">
      <c r="A4554" s="25" t="s">
        <v>8910</v>
      </c>
      <c r="B4554" s="25" t="s">
        <v>7241</v>
      </c>
      <c r="C4554" s="25" t="s">
        <v>262</v>
      </c>
      <c r="D4554">
        <v>1</v>
      </c>
      <c r="E4554" s="25" t="s">
        <v>8</v>
      </c>
      <c r="F4554" t="str">
        <f t="shared" si="150"/>
        <v>VTL_849780</v>
      </c>
      <c r="G4554" t="str">
        <f>IF(ISNA(VLOOKUP(F4554,$F$3:F4553,1,0)),"","DUP!")</f>
        <v/>
      </c>
      <c r="H4554" t="str">
        <f t="shared" si="149"/>
        <v>INSERT INTO ZONE_MAP (SERVICE_ID, SERVICE_NAME, CODE, NW_GROUP, ZONE) VALUES (1,'SMS','849780','849780','VTL');</v>
      </c>
    </row>
    <row r="4555" spans="1:8">
      <c r="A4555" s="25" t="s">
        <v>8911</v>
      </c>
      <c r="B4555" s="25" t="s">
        <v>7241</v>
      </c>
      <c r="C4555" s="25" t="s">
        <v>262</v>
      </c>
      <c r="D4555">
        <v>1</v>
      </c>
      <c r="E4555" s="25" t="s">
        <v>8</v>
      </c>
      <c r="F4555" t="str">
        <f t="shared" si="150"/>
        <v>VTL_849781</v>
      </c>
      <c r="G4555" t="str">
        <f>IF(ISNA(VLOOKUP(F4555,$F$3:F4554,1,0)),"","DUP!")</f>
        <v/>
      </c>
      <c r="H4555" t="str">
        <f t="shared" si="149"/>
        <v>INSERT INTO ZONE_MAP (SERVICE_ID, SERVICE_NAME, CODE, NW_GROUP, ZONE) VALUES (1,'SMS','849781','849781','VTL');</v>
      </c>
    </row>
    <row r="4556" spans="1:8">
      <c r="A4556" s="25" t="s">
        <v>8912</v>
      </c>
      <c r="B4556" s="25" t="s">
        <v>7241</v>
      </c>
      <c r="C4556" s="25" t="s">
        <v>262</v>
      </c>
      <c r="D4556">
        <v>1</v>
      </c>
      <c r="E4556" s="25" t="s">
        <v>8</v>
      </c>
      <c r="F4556" t="str">
        <f t="shared" si="150"/>
        <v>VTL_849782</v>
      </c>
      <c r="G4556" t="str">
        <f>IF(ISNA(VLOOKUP(F4556,$F$3:F4555,1,0)),"","DUP!")</f>
        <v/>
      </c>
      <c r="H4556" t="str">
        <f t="shared" si="149"/>
        <v>INSERT INTO ZONE_MAP (SERVICE_ID, SERVICE_NAME, CODE, NW_GROUP, ZONE) VALUES (1,'SMS','849782','849782','VTL');</v>
      </c>
    </row>
    <row r="4557" spans="1:8">
      <c r="A4557" s="25" t="s">
        <v>8913</v>
      </c>
      <c r="B4557" s="25" t="s">
        <v>7241</v>
      </c>
      <c r="C4557" s="25" t="s">
        <v>262</v>
      </c>
      <c r="D4557">
        <v>1</v>
      </c>
      <c r="E4557" s="25" t="s">
        <v>8</v>
      </c>
      <c r="F4557" t="str">
        <f t="shared" si="150"/>
        <v>VTL_849783</v>
      </c>
      <c r="G4557" t="str">
        <f>IF(ISNA(VLOOKUP(F4557,$F$3:F4556,1,0)),"","DUP!")</f>
        <v/>
      </c>
      <c r="H4557" t="str">
        <f t="shared" si="149"/>
        <v>INSERT INTO ZONE_MAP (SERVICE_ID, SERVICE_NAME, CODE, NW_GROUP, ZONE) VALUES (1,'SMS','849783','849783','VTL');</v>
      </c>
    </row>
    <row r="4558" spans="1:8">
      <c r="A4558" s="25" t="s">
        <v>8914</v>
      </c>
      <c r="B4558" s="25" t="s">
        <v>7241</v>
      </c>
      <c r="C4558" s="25" t="s">
        <v>262</v>
      </c>
      <c r="D4558">
        <v>1</v>
      </c>
      <c r="E4558" s="25" t="s">
        <v>8</v>
      </c>
      <c r="F4558" t="str">
        <f t="shared" si="150"/>
        <v>VTL_849784</v>
      </c>
      <c r="G4558" t="str">
        <f>IF(ISNA(VLOOKUP(F4558,$F$3:F4557,1,0)),"","DUP!")</f>
        <v/>
      </c>
      <c r="H4558" t="str">
        <f t="shared" si="149"/>
        <v>INSERT INTO ZONE_MAP (SERVICE_ID, SERVICE_NAME, CODE, NW_GROUP, ZONE) VALUES (1,'SMS','849784','849784','VTL');</v>
      </c>
    </row>
    <row r="4559" spans="1:8">
      <c r="A4559" s="25" t="s">
        <v>8915</v>
      </c>
      <c r="B4559" s="25" t="s">
        <v>7241</v>
      </c>
      <c r="C4559" s="25" t="s">
        <v>262</v>
      </c>
      <c r="D4559">
        <v>1</v>
      </c>
      <c r="E4559" s="25" t="s">
        <v>8</v>
      </c>
      <c r="F4559" t="str">
        <f t="shared" si="150"/>
        <v>VTL_849785</v>
      </c>
      <c r="G4559" t="str">
        <f>IF(ISNA(VLOOKUP(F4559,$F$3:F4558,1,0)),"","DUP!")</f>
        <v/>
      </c>
      <c r="H4559" t="str">
        <f t="shared" si="149"/>
        <v>INSERT INTO ZONE_MAP (SERVICE_ID, SERVICE_NAME, CODE, NW_GROUP, ZONE) VALUES (1,'SMS','849785','849785','VTL');</v>
      </c>
    </row>
    <row r="4560" spans="1:8">
      <c r="A4560" s="25" t="s">
        <v>8916</v>
      </c>
      <c r="B4560" s="25" t="s">
        <v>7241</v>
      </c>
      <c r="C4560" s="25" t="s">
        <v>262</v>
      </c>
      <c r="D4560">
        <v>1</v>
      </c>
      <c r="E4560" s="25" t="s">
        <v>8</v>
      </c>
      <c r="F4560" t="str">
        <f t="shared" si="150"/>
        <v>VTL_849786</v>
      </c>
      <c r="G4560" t="str">
        <f>IF(ISNA(VLOOKUP(F4560,$F$3:F4559,1,0)),"","DUP!")</f>
        <v/>
      </c>
      <c r="H4560" t="str">
        <f t="shared" si="149"/>
        <v>INSERT INTO ZONE_MAP (SERVICE_ID, SERVICE_NAME, CODE, NW_GROUP, ZONE) VALUES (1,'SMS','849786','849786','VTL');</v>
      </c>
    </row>
    <row r="4561" spans="1:8">
      <c r="A4561" s="25" t="s">
        <v>8917</v>
      </c>
      <c r="B4561" s="25" t="s">
        <v>7241</v>
      </c>
      <c r="C4561" s="25" t="s">
        <v>262</v>
      </c>
      <c r="D4561">
        <v>1</v>
      </c>
      <c r="E4561" s="25" t="s">
        <v>8</v>
      </c>
      <c r="F4561" t="str">
        <f t="shared" si="150"/>
        <v>VTL_849787</v>
      </c>
      <c r="G4561" t="str">
        <f>IF(ISNA(VLOOKUP(F4561,$F$3:F4560,1,0)),"","DUP!")</f>
        <v/>
      </c>
      <c r="H4561" t="str">
        <f t="shared" si="149"/>
        <v>INSERT INTO ZONE_MAP (SERVICE_ID, SERVICE_NAME, CODE, NW_GROUP, ZONE) VALUES (1,'SMS','849787','849787','VTL');</v>
      </c>
    </row>
    <row r="4562" spans="1:8">
      <c r="A4562" s="25" t="s">
        <v>8918</v>
      </c>
      <c r="B4562" s="25" t="s">
        <v>7241</v>
      </c>
      <c r="C4562" s="25" t="s">
        <v>262</v>
      </c>
      <c r="D4562">
        <v>1</v>
      </c>
      <c r="E4562" s="25" t="s">
        <v>8</v>
      </c>
      <c r="F4562" t="str">
        <f t="shared" si="150"/>
        <v>VTL_849788</v>
      </c>
      <c r="G4562" t="str">
        <f>IF(ISNA(VLOOKUP(F4562,$F$3:F4561,1,0)),"","DUP!")</f>
        <v/>
      </c>
      <c r="H4562" t="str">
        <f t="shared" si="149"/>
        <v>INSERT INTO ZONE_MAP (SERVICE_ID, SERVICE_NAME, CODE, NW_GROUP, ZONE) VALUES (1,'SMS','849788','849788','VTL');</v>
      </c>
    </row>
    <row r="4563" spans="1:8">
      <c r="A4563" s="25" t="s">
        <v>8919</v>
      </c>
      <c r="B4563" s="25" t="s">
        <v>7241</v>
      </c>
      <c r="C4563" s="25" t="s">
        <v>262</v>
      </c>
      <c r="D4563">
        <v>1</v>
      </c>
      <c r="E4563" s="25" t="s">
        <v>8</v>
      </c>
      <c r="F4563" t="str">
        <f t="shared" si="150"/>
        <v>VTL_849789</v>
      </c>
      <c r="G4563" t="str">
        <f>IF(ISNA(VLOOKUP(F4563,$F$3:F4562,1,0)),"","DUP!")</f>
        <v/>
      </c>
      <c r="H4563" t="str">
        <f t="shared" si="149"/>
        <v>INSERT INTO ZONE_MAP (SERVICE_ID, SERVICE_NAME, CODE, NW_GROUP, ZONE) VALUES (1,'SMS','849789','849789','VTL');</v>
      </c>
    </row>
    <row r="4564" spans="1:8">
      <c r="A4564" s="25" t="s">
        <v>8920</v>
      </c>
      <c r="B4564" s="25" t="s">
        <v>7241</v>
      </c>
      <c r="C4564" s="25" t="s">
        <v>262</v>
      </c>
      <c r="D4564">
        <v>1</v>
      </c>
      <c r="E4564" s="25" t="s">
        <v>8</v>
      </c>
      <c r="F4564" t="str">
        <f t="shared" si="150"/>
        <v>VTL_84979</v>
      </c>
      <c r="G4564" t="str">
        <f>IF(ISNA(VLOOKUP(F4564,$F$3:F4563,1,0)),"","DUP!")</f>
        <v/>
      </c>
      <c r="H4564" t="str">
        <f t="shared" si="149"/>
        <v>INSERT INTO ZONE_MAP (SERVICE_ID, SERVICE_NAME, CODE, NW_GROUP, ZONE) VALUES (1,'SMS','84979','84979','VTL');</v>
      </c>
    </row>
    <row r="4565" spans="1:8">
      <c r="A4565" s="25" t="s">
        <v>8921</v>
      </c>
      <c r="B4565" s="25" t="s">
        <v>7507</v>
      </c>
      <c r="C4565" s="25" t="s">
        <v>7278</v>
      </c>
      <c r="D4565">
        <v>1</v>
      </c>
      <c r="E4565" s="25" t="s">
        <v>8</v>
      </c>
      <c r="F4565" t="str">
        <f t="shared" si="150"/>
        <v>VASC_849790</v>
      </c>
      <c r="G4565" t="str">
        <f>IF(ISNA(VLOOKUP(F4565,$F$3:F4564,1,0)),"","DUP!")</f>
        <v/>
      </c>
      <c r="H4565" t="str">
        <f t="shared" si="149"/>
        <v>INSERT INTO ZONE_MAP (SERVICE_ID, SERVICE_NAME, CODE, NW_GROUP, ZONE) VALUES (1,'SMS','849790','849790','VASC');</v>
      </c>
    </row>
    <row r="4566" spans="1:8">
      <c r="A4566" s="25" t="s">
        <v>8922</v>
      </c>
      <c r="B4566" s="25" t="s">
        <v>7507</v>
      </c>
      <c r="C4566" s="25" t="s">
        <v>7509</v>
      </c>
      <c r="D4566">
        <v>1</v>
      </c>
      <c r="E4566" s="25" t="s">
        <v>8</v>
      </c>
      <c r="F4566" t="str">
        <f t="shared" si="150"/>
        <v>BIENXANH_849791</v>
      </c>
      <c r="G4566" t="str">
        <f>IF(ISNA(VLOOKUP(F4566,$F$3:F4565,1,0)),"","DUP!")</f>
        <v/>
      </c>
      <c r="H4566" t="str">
        <f t="shared" si="149"/>
        <v>INSERT INTO ZONE_MAP (SERVICE_ID, SERVICE_NAME, CODE, NW_GROUP, ZONE) VALUES (1,'SMS','849791','849791','BIENXANH');</v>
      </c>
    </row>
    <row r="4567" spans="1:8">
      <c r="A4567" s="25" t="s">
        <v>8923</v>
      </c>
      <c r="B4567" s="25" t="s">
        <v>7507</v>
      </c>
      <c r="C4567" s="25" t="s">
        <v>7511</v>
      </c>
      <c r="D4567">
        <v>1</v>
      </c>
      <c r="E4567" s="25" t="s">
        <v>8</v>
      </c>
      <c r="F4567" t="str">
        <f t="shared" si="150"/>
        <v>HB_849792</v>
      </c>
      <c r="G4567" t="str">
        <f>IF(ISNA(VLOOKUP(F4567,$F$3:F4566,1,0)),"","DUP!")</f>
        <v/>
      </c>
      <c r="H4567" t="str">
        <f t="shared" si="149"/>
        <v>INSERT INTO ZONE_MAP (SERVICE_ID, SERVICE_NAME, CODE, NW_GROUP, ZONE) VALUES (1,'SMS','849792','849792','HB');</v>
      </c>
    </row>
    <row r="4568" spans="1:8">
      <c r="A4568" s="25" t="s">
        <v>8924</v>
      </c>
      <c r="B4568" s="25" t="s">
        <v>7479</v>
      </c>
      <c r="C4568" s="25" t="s">
        <v>7513</v>
      </c>
      <c r="D4568">
        <v>1</v>
      </c>
      <c r="E4568" s="25" t="s">
        <v>8</v>
      </c>
      <c r="F4568" t="str">
        <f t="shared" si="150"/>
        <v>HBCOM_849793</v>
      </c>
      <c r="G4568" t="str">
        <f>IF(ISNA(VLOOKUP(F4568,$F$3:F4567,1,0)),"","DUP!")</f>
        <v/>
      </c>
      <c r="H4568" t="str">
        <f t="shared" si="149"/>
        <v>INSERT INTO ZONE_MAP (SERVICE_ID, SERVICE_NAME, CODE, NW_GROUP, ZONE) VALUES (1,'SMS','849793','849793','HBCOM');</v>
      </c>
    </row>
    <row r="4569" spans="1:8">
      <c r="A4569" s="25" t="s">
        <v>8925</v>
      </c>
      <c r="B4569" s="25" t="s">
        <v>7241</v>
      </c>
      <c r="C4569" s="25" t="s">
        <v>262</v>
      </c>
      <c r="D4569">
        <v>1</v>
      </c>
      <c r="E4569" s="25" t="s">
        <v>8</v>
      </c>
      <c r="F4569" t="str">
        <f t="shared" si="150"/>
        <v>VTL_84981</v>
      </c>
      <c r="G4569" t="str">
        <f>IF(ISNA(VLOOKUP(F4569,$F$3:F4568,1,0)),"","DUP!")</f>
        <v/>
      </c>
      <c r="H4569" t="str">
        <f t="shared" si="149"/>
        <v>INSERT INTO ZONE_MAP (SERVICE_ID, SERVICE_NAME, CODE, NW_GROUP, ZONE) VALUES (1,'SMS','84981','84981','VTL');</v>
      </c>
    </row>
    <row r="4570" spans="1:8">
      <c r="A4570" s="25" t="s">
        <v>8926</v>
      </c>
      <c r="B4570" s="25" t="s">
        <v>7241</v>
      </c>
      <c r="C4570" s="25" t="s">
        <v>262</v>
      </c>
      <c r="D4570">
        <v>1</v>
      </c>
      <c r="E4570" s="25" t="s">
        <v>8</v>
      </c>
      <c r="F4570" t="str">
        <f t="shared" si="150"/>
        <v>VTL_84982</v>
      </c>
      <c r="G4570" t="str">
        <f>IF(ISNA(VLOOKUP(F4570,$F$3:F4569,1,0)),"","DUP!")</f>
        <v/>
      </c>
      <c r="H4570" t="str">
        <f t="shared" si="149"/>
        <v>INSERT INTO ZONE_MAP (SERVICE_ID, SERVICE_NAME, CODE, NW_GROUP, ZONE) VALUES (1,'SMS','84982','84982','VTL');</v>
      </c>
    </row>
    <row r="4571" spans="1:8">
      <c r="A4571" s="25" t="s">
        <v>8927</v>
      </c>
      <c r="B4571" s="25" t="s">
        <v>7241</v>
      </c>
      <c r="C4571" s="25" t="s">
        <v>262</v>
      </c>
      <c r="D4571">
        <v>1</v>
      </c>
      <c r="E4571" s="25" t="s">
        <v>8</v>
      </c>
      <c r="F4571" t="str">
        <f t="shared" si="150"/>
        <v>VTL_84983</v>
      </c>
      <c r="G4571" t="str">
        <f>IF(ISNA(VLOOKUP(F4571,$F$3:F4570,1,0)),"","DUP!")</f>
        <v/>
      </c>
      <c r="H4571" t="str">
        <f t="shared" si="149"/>
        <v>INSERT INTO ZONE_MAP (SERVICE_ID, SERVICE_NAME, CODE, NW_GROUP, ZONE) VALUES (1,'SMS','84983','84983','VTL');</v>
      </c>
    </row>
    <row r="4572" spans="1:8">
      <c r="A4572" s="25" t="s">
        <v>8928</v>
      </c>
      <c r="B4572" s="25" t="s">
        <v>8929</v>
      </c>
      <c r="C4572" s="25" t="s">
        <v>253</v>
      </c>
      <c r="D4572">
        <v>1</v>
      </c>
      <c r="E4572" s="25" t="s">
        <v>8</v>
      </c>
      <c r="F4572" t="str">
        <f t="shared" si="150"/>
        <v>VNP_849835</v>
      </c>
      <c r="G4572" t="str">
        <f>IF(ISNA(VLOOKUP(F4572,$F$3:F4571,1,0)),"","DUP!")</f>
        <v/>
      </c>
      <c r="H4572" t="str">
        <f t="shared" si="149"/>
        <v>INSERT INTO ZONE_MAP (SERVICE_ID, SERVICE_NAME, CODE, NW_GROUP, ZONE) VALUES (1,'SMS','849835','849835','VNP');</v>
      </c>
    </row>
    <row r="4573" spans="1:8">
      <c r="A4573" s="25" t="s">
        <v>8930</v>
      </c>
      <c r="B4573" s="25" t="s">
        <v>7241</v>
      </c>
      <c r="C4573" s="25" t="s">
        <v>262</v>
      </c>
      <c r="D4573">
        <v>1</v>
      </c>
      <c r="E4573" s="25" t="s">
        <v>8</v>
      </c>
      <c r="F4573" t="str">
        <f t="shared" si="150"/>
        <v>VTL_84984</v>
      </c>
      <c r="G4573" t="str">
        <f>IF(ISNA(VLOOKUP(F4573,$F$3:F4572,1,0)),"","DUP!")</f>
        <v/>
      </c>
      <c r="H4573" t="str">
        <f t="shared" si="149"/>
        <v>INSERT INTO ZONE_MAP (SERVICE_ID, SERVICE_NAME, CODE, NW_GROUP, ZONE) VALUES (1,'SMS','84984','84984','VTL');</v>
      </c>
    </row>
    <row r="4574" spans="1:8">
      <c r="A4574" s="25" t="s">
        <v>8931</v>
      </c>
      <c r="B4574" s="25" t="s">
        <v>7241</v>
      </c>
      <c r="C4574" s="25" t="s">
        <v>262</v>
      </c>
      <c r="D4574">
        <v>1</v>
      </c>
      <c r="E4574" s="25" t="s">
        <v>8</v>
      </c>
      <c r="F4574" t="str">
        <f t="shared" si="150"/>
        <v>VTL_84985</v>
      </c>
      <c r="G4574" t="str">
        <f>IF(ISNA(VLOOKUP(F4574,$F$3:F4573,1,0)),"","DUP!")</f>
        <v/>
      </c>
      <c r="H4574" t="str">
        <f t="shared" si="149"/>
        <v>INSERT INTO ZONE_MAP (SERVICE_ID, SERVICE_NAME, CODE, NW_GROUP, ZONE) VALUES (1,'SMS','84985','84985','VTL');</v>
      </c>
    </row>
    <row r="4575" spans="1:8">
      <c r="A4575" s="25" t="s">
        <v>8932</v>
      </c>
      <c r="B4575" s="25" t="s">
        <v>7213</v>
      </c>
      <c r="C4575" s="25" t="s">
        <v>8933</v>
      </c>
      <c r="D4575">
        <v>1</v>
      </c>
      <c r="E4575" s="25" t="s">
        <v>8</v>
      </c>
      <c r="F4575" t="str">
        <f t="shared" si="150"/>
        <v>EBC_84986</v>
      </c>
      <c r="G4575" t="str">
        <f>IF(ISNA(VLOOKUP(F4575,$F$3:F4574,1,0)),"","DUP!")</f>
        <v/>
      </c>
      <c r="H4575" t="str">
        <f t="shared" si="149"/>
        <v>INSERT INTO ZONE_MAP (SERVICE_ID, SERVICE_NAME, CODE, NW_GROUP, ZONE) VALUES (1,'SMS','84986','84986','EBC');</v>
      </c>
    </row>
    <row r="4576" spans="1:8">
      <c r="A4576" s="25" t="s">
        <v>8934</v>
      </c>
      <c r="B4576" s="25" t="s">
        <v>7241</v>
      </c>
      <c r="C4576" s="25" t="s">
        <v>262</v>
      </c>
      <c r="D4576">
        <v>1</v>
      </c>
      <c r="E4576" s="25" t="s">
        <v>8</v>
      </c>
      <c r="F4576" t="str">
        <f t="shared" si="150"/>
        <v>VTL_849860</v>
      </c>
      <c r="G4576" t="str">
        <f>IF(ISNA(VLOOKUP(F4576,$F$3:F4575,1,0)),"","DUP!")</f>
        <v/>
      </c>
      <c r="H4576" t="str">
        <f t="shared" si="149"/>
        <v>INSERT INTO ZONE_MAP (SERVICE_ID, SERVICE_NAME, CODE, NW_GROUP, ZONE) VALUES (1,'SMS','849860','849860','VTL');</v>
      </c>
    </row>
    <row r="4577" spans="1:8">
      <c r="A4577" s="25" t="s">
        <v>8935</v>
      </c>
      <c r="B4577" s="25" t="s">
        <v>7241</v>
      </c>
      <c r="C4577" s="25" t="s">
        <v>262</v>
      </c>
      <c r="D4577">
        <v>1</v>
      </c>
      <c r="E4577" s="25" t="s">
        <v>8</v>
      </c>
      <c r="F4577" t="str">
        <f t="shared" si="150"/>
        <v>VTL_849861</v>
      </c>
      <c r="G4577" t="str">
        <f>IF(ISNA(VLOOKUP(F4577,$F$3:F4576,1,0)),"","DUP!")</f>
        <v/>
      </c>
      <c r="H4577" t="str">
        <f t="shared" si="149"/>
        <v>INSERT INTO ZONE_MAP (SERVICE_ID, SERVICE_NAME, CODE, NW_GROUP, ZONE) VALUES (1,'SMS','849861','849861','VTL');</v>
      </c>
    </row>
    <row r="4578" spans="1:8">
      <c r="A4578" s="25" t="s">
        <v>8936</v>
      </c>
      <c r="B4578" s="25" t="s">
        <v>7241</v>
      </c>
      <c r="C4578" s="25" t="s">
        <v>262</v>
      </c>
      <c r="D4578">
        <v>1</v>
      </c>
      <c r="E4578" s="25" t="s">
        <v>8</v>
      </c>
      <c r="F4578" t="str">
        <f t="shared" si="150"/>
        <v>VTL_849862</v>
      </c>
      <c r="G4578" t="str">
        <f>IF(ISNA(VLOOKUP(F4578,$F$3:F4577,1,0)),"","DUP!")</f>
        <v/>
      </c>
      <c r="H4578" t="str">
        <f t="shared" si="149"/>
        <v>INSERT INTO ZONE_MAP (SERVICE_ID, SERVICE_NAME, CODE, NW_GROUP, ZONE) VALUES (1,'SMS','849862','849862','VTL');</v>
      </c>
    </row>
    <row r="4579" spans="1:8">
      <c r="A4579" s="25" t="s">
        <v>8937</v>
      </c>
      <c r="B4579" s="25" t="s">
        <v>7241</v>
      </c>
      <c r="C4579" s="25" t="s">
        <v>262</v>
      </c>
      <c r="D4579">
        <v>1</v>
      </c>
      <c r="E4579" s="25" t="s">
        <v>8</v>
      </c>
      <c r="F4579" t="str">
        <f t="shared" si="150"/>
        <v>VTL_849863</v>
      </c>
      <c r="G4579" t="str">
        <f>IF(ISNA(VLOOKUP(F4579,$F$3:F4578,1,0)),"","DUP!")</f>
        <v/>
      </c>
      <c r="H4579" t="str">
        <f t="shared" si="149"/>
        <v>INSERT INTO ZONE_MAP (SERVICE_ID, SERVICE_NAME, CODE, NW_GROUP, ZONE) VALUES (1,'SMS','849863','849863','VTL');</v>
      </c>
    </row>
    <row r="4580" spans="1:8">
      <c r="A4580" s="25" t="s">
        <v>8938</v>
      </c>
      <c r="B4580" s="25" t="s">
        <v>7241</v>
      </c>
      <c r="C4580" s="25" t="s">
        <v>262</v>
      </c>
      <c r="D4580">
        <v>1</v>
      </c>
      <c r="E4580" s="25" t="s">
        <v>8</v>
      </c>
      <c r="F4580" t="str">
        <f t="shared" si="150"/>
        <v>VTL_849864</v>
      </c>
      <c r="G4580" t="str">
        <f>IF(ISNA(VLOOKUP(F4580,$F$3:F4579,1,0)),"","DUP!")</f>
        <v/>
      </c>
      <c r="H4580" t="str">
        <f t="shared" si="149"/>
        <v>INSERT INTO ZONE_MAP (SERVICE_ID, SERVICE_NAME, CODE, NW_GROUP, ZONE) VALUES (1,'SMS','849864','849864','VTL');</v>
      </c>
    </row>
    <row r="4581" spans="1:8">
      <c r="A4581" s="25" t="s">
        <v>8939</v>
      </c>
      <c r="B4581" s="25" t="s">
        <v>7241</v>
      </c>
      <c r="C4581" s="25" t="s">
        <v>262</v>
      </c>
      <c r="D4581">
        <v>1</v>
      </c>
      <c r="E4581" s="25" t="s">
        <v>8</v>
      </c>
      <c r="F4581" t="str">
        <f t="shared" si="150"/>
        <v>VTL_849865</v>
      </c>
      <c r="G4581" t="str">
        <f>IF(ISNA(VLOOKUP(F4581,$F$3:F4580,1,0)),"","DUP!")</f>
        <v/>
      </c>
      <c r="H4581" t="str">
        <f t="shared" si="149"/>
        <v>INSERT INTO ZONE_MAP (SERVICE_ID, SERVICE_NAME, CODE, NW_GROUP, ZONE) VALUES (1,'SMS','849865','849865','VTL');</v>
      </c>
    </row>
    <row r="4582" spans="1:8">
      <c r="A4582" s="25" t="s">
        <v>8940</v>
      </c>
      <c r="B4582" s="25" t="s">
        <v>7241</v>
      </c>
      <c r="C4582" s="25" t="s">
        <v>262</v>
      </c>
      <c r="D4582">
        <v>1</v>
      </c>
      <c r="E4582" s="25" t="s">
        <v>8</v>
      </c>
      <c r="F4582" t="str">
        <f t="shared" si="150"/>
        <v>VTL_849866</v>
      </c>
      <c r="G4582" t="str">
        <f>IF(ISNA(VLOOKUP(F4582,$F$3:F4581,1,0)),"","DUP!")</f>
        <v/>
      </c>
      <c r="H4582" t="str">
        <f t="shared" si="149"/>
        <v>INSERT INTO ZONE_MAP (SERVICE_ID, SERVICE_NAME, CODE, NW_GROUP, ZONE) VALUES (1,'SMS','849866','849866','VTL');</v>
      </c>
    </row>
    <row r="4583" spans="1:8">
      <c r="A4583" s="25" t="s">
        <v>8941</v>
      </c>
      <c r="B4583" s="25" t="s">
        <v>7241</v>
      </c>
      <c r="C4583" s="25" t="s">
        <v>262</v>
      </c>
      <c r="D4583">
        <v>1</v>
      </c>
      <c r="E4583" s="25" t="s">
        <v>8</v>
      </c>
      <c r="F4583" t="str">
        <f t="shared" si="150"/>
        <v>VTL_849867</v>
      </c>
      <c r="G4583" t="str">
        <f>IF(ISNA(VLOOKUP(F4583,$F$3:F4582,1,0)),"","DUP!")</f>
        <v/>
      </c>
      <c r="H4583" t="str">
        <f t="shared" si="149"/>
        <v>INSERT INTO ZONE_MAP (SERVICE_ID, SERVICE_NAME, CODE, NW_GROUP, ZONE) VALUES (1,'SMS','849867','849867','VTL');</v>
      </c>
    </row>
    <row r="4584" spans="1:8">
      <c r="A4584" s="25" t="s">
        <v>8942</v>
      </c>
      <c r="B4584" s="25" t="s">
        <v>7241</v>
      </c>
      <c r="C4584" s="25" t="s">
        <v>262</v>
      </c>
      <c r="D4584">
        <v>1</v>
      </c>
      <c r="E4584" s="25" t="s">
        <v>8</v>
      </c>
      <c r="F4584" t="str">
        <f t="shared" si="150"/>
        <v>VTL_849868</v>
      </c>
      <c r="G4584" t="str">
        <f>IF(ISNA(VLOOKUP(F4584,$F$3:F4583,1,0)),"","DUP!")</f>
        <v/>
      </c>
      <c r="H4584" t="str">
        <f t="shared" si="149"/>
        <v>INSERT INTO ZONE_MAP (SERVICE_ID, SERVICE_NAME, CODE, NW_GROUP, ZONE) VALUES (1,'SMS','849868','849868','VTL');</v>
      </c>
    </row>
    <row r="4585" spans="1:8">
      <c r="A4585" s="25" t="s">
        <v>8943</v>
      </c>
      <c r="B4585" s="25" t="s">
        <v>7241</v>
      </c>
      <c r="C4585" s="25" t="s">
        <v>262</v>
      </c>
      <c r="D4585">
        <v>1</v>
      </c>
      <c r="E4585" s="25" t="s">
        <v>8</v>
      </c>
      <c r="F4585" t="str">
        <f t="shared" si="150"/>
        <v>VTL_849869</v>
      </c>
      <c r="G4585" t="str">
        <f>IF(ISNA(VLOOKUP(F4585,$F$3:F4584,1,0)),"","DUP!")</f>
        <v/>
      </c>
      <c r="H4585" t="str">
        <f t="shared" si="149"/>
        <v>INSERT INTO ZONE_MAP (SERVICE_ID, SERVICE_NAME, CODE, NW_GROUP, ZONE) VALUES (1,'SMS','849869','849869','VTL');</v>
      </c>
    </row>
    <row r="4586" spans="1:8">
      <c r="A4586" s="25" t="s">
        <v>8944</v>
      </c>
      <c r="B4586" s="25" t="s">
        <v>7213</v>
      </c>
      <c r="C4586" s="25" t="s">
        <v>8933</v>
      </c>
      <c r="D4586">
        <v>1</v>
      </c>
      <c r="E4586" s="25" t="s">
        <v>8</v>
      </c>
      <c r="F4586" t="str">
        <f t="shared" si="150"/>
        <v>EBC_84987</v>
      </c>
      <c r="G4586" t="str">
        <f>IF(ISNA(VLOOKUP(F4586,$F$3:F4585,1,0)),"","DUP!")</f>
        <v/>
      </c>
      <c r="H4586" t="str">
        <f t="shared" si="149"/>
        <v>INSERT INTO ZONE_MAP (SERVICE_ID, SERVICE_NAME, CODE, NW_GROUP, ZONE) VALUES (1,'SMS','84987','84987','EBC');</v>
      </c>
    </row>
    <row r="4587" spans="1:8">
      <c r="A4587" s="25" t="s">
        <v>8945</v>
      </c>
      <c r="B4587" s="25" t="s">
        <v>7241</v>
      </c>
      <c r="C4587" s="25" t="s">
        <v>262</v>
      </c>
      <c r="D4587">
        <v>1</v>
      </c>
      <c r="E4587" s="25" t="s">
        <v>8</v>
      </c>
      <c r="F4587" t="str">
        <f t="shared" si="150"/>
        <v>VTL_849870</v>
      </c>
      <c r="G4587" t="str">
        <f>IF(ISNA(VLOOKUP(F4587,$F$3:F4586,1,0)),"","DUP!")</f>
        <v/>
      </c>
      <c r="H4587" t="str">
        <f t="shared" si="149"/>
        <v>INSERT INTO ZONE_MAP (SERVICE_ID, SERVICE_NAME, CODE, NW_GROUP, ZONE) VALUES (1,'SMS','849870','849870','VTL');</v>
      </c>
    </row>
    <row r="4588" spans="1:8">
      <c r="A4588" s="25" t="s">
        <v>8946</v>
      </c>
      <c r="B4588" s="25" t="s">
        <v>7241</v>
      </c>
      <c r="C4588" s="25" t="s">
        <v>262</v>
      </c>
      <c r="D4588">
        <v>1</v>
      </c>
      <c r="E4588" s="25" t="s">
        <v>8</v>
      </c>
      <c r="F4588" t="str">
        <f t="shared" si="150"/>
        <v>VTL_849871</v>
      </c>
      <c r="G4588" t="str">
        <f>IF(ISNA(VLOOKUP(F4588,$F$3:F4587,1,0)),"","DUP!")</f>
        <v/>
      </c>
      <c r="H4588" t="str">
        <f t="shared" si="149"/>
        <v>INSERT INTO ZONE_MAP (SERVICE_ID, SERVICE_NAME, CODE, NW_GROUP, ZONE) VALUES (1,'SMS','849871','849871','VTL');</v>
      </c>
    </row>
    <row r="4589" spans="1:8">
      <c r="A4589" s="25" t="s">
        <v>8947</v>
      </c>
      <c r="B4589" s="25" t="s">
        <v>7241</v>
      </c>
      <c r="C4589" s="25" t="s">
        <v>262</v>
      </c>
      <c r="D4589">
        <v>1</v>
      </c>
      <c r="E4589" s="25" t="s">
        <v>8</v>
      </c>
      <c r="F4589" t="str">
        <f t="shared" si="150"/>
        <v>VTL_849872</v>
      </c>
      <c r="G4589" t="str">
        <f>IF(ISNA(VLOOKUP(F4589,$F$3:F4588,1,0)),"","DUP!")</f>
        <v/>
      </c>
      <c r="H4589" t="str">
        <f t="shared" si="149"/>
        <v>INSERT INTO ZONE_MAP (SERVICE_ID, SERVICE_NAME, CODE, NW_GROUP, ZONE) VALUES (1,'SMS','849872','849872','VTL');</v>
      </c>
    </row>
    <row r="4590" spans="1:8">
      <c r="A4590" s="25" t="s">
        <v>8948</v>
      </c>
      <c r="B4590" s="25" t="s">
        <v>7241</v>
      </c>
      <c r="C4590" s="25" t="s">
        <v>262</v>
      </c>
      <c r="D4590">
        <v>1</v>
      </c>
      <c r="E4590" s="25" t="s">
        <v>8</v>
      </c>
      <c r="F4590" t="str">
        <f t="shared" si="150"/>
        <v>VTL_849873</v>
      </c>
      <c r="G4590" t="str">
        <f>IF(ISNA(VLOOKUP(F4590,$F$3:F4589,1,0)),"","DUP!")</f>
        <v/>
      </c>
      <c r="H4590" t="str">
        <f t="shared" si="149"/>
        <v>INSERT INTO ZONE_MAP (SERVICE_ID, SERVICE_NAME, CODE, NW_GROUP, ZONE) VALUES (1,'SMS','849873','849873','VTL');</v>
      </c>
    </row>
    <row r="4591" spans="1:8">
      <c r="A4591" s="25" t="s">
        <v>8949</v>
      </c>
      <c r="B4591" s="25" t="s">
        <v>7241</v>
      </c>
      <c r="C4591" s="25" t="s">
        <v>262</v>
      </c>
      <c r="D4591">
        <v>1</v>
      </c>
      <c r="E4591" s="25" t="s">
        <v>8</v>
      </c>
      <c r="F4591" t="str">
        <f t="shared" si="150"/>
        <v>VTL_849874</v>
      </c>
      <c r="G4591" t="str">
        <f>IF(ISNA(VLOOKUP(F4591,$F$3:F4590,1,0)),"","DUP!")</f>
        <v/>
      </c>
      <c r="H4591" t="str">
        <f t="shared" si="149"/>
        <v>INSERT INTO ZONE_MAP (SERVICE_ID, SERVICE_NAME, CODE, NW_GROUP, ZONE) VALUES (1,'SMS','849874','849874','VTL');</v>
      </c>
    </row>
    <row r="4592" spans="1:8">
      <c r="A4592" s="25" t="s">
        <v>8950</v>
      </c>
      <c r="B4592" s="25" t="s">
        <v>7241</v>
      </c>
      <c r="C4592" s="25" t="s">
        <v>262</v>
      </c>
      <c r="D4592">
        <v>1</v>
      </c>
      <c r="E4592" s="25" t="s">
        <v>8</v>
      </c>
      <c r="F4592" t="str">
        <f t="shared" si="150"/>
        <v>VTL_849875</v>
      </c>
      <c r="G4592" t="str">
        <f>IF(ISNA(VLOOKUP(F4592,$F$3:F4591,1,0)),"","DUP!")</f>
        <v/>
      </c>
      <c r="H4592" t="str">
        <f t="shared" si="149"/>
        <v>INSERT INTO ZONE_MAP (SERVICE_ID, SERVICE_NAME, CODE, NW_GROUP, ZONE) VALUES (1,'SMS','849875','849875','VTL');</v>
      </c>
    </row>
    <row r="4593" spans="1:8">
      <c r="A4593" s="25" t="s">
        <v>8951</v>
      </c>
      <c r="B4593" s="25" t="s">
        <v>7241</v>
      </c>
      <c r="C4593" s="25" t="s">
        <v>262</v>
      </c>
      <c r="D4593">
        <v>1</v>
      </c>
      <c r="E4593" s="25" t="s">
        <v>8</v>
      </c>
      <c r="F4593" t="str">
        <f t="shared" si="150"/>
        <v>VTL_849876</v>
      </c>
      <c r="G4593" t="str">
        <f>IF(ISNA(VLOOKUP(F4593,$F$3:F4592,1,0)),"","DUP!")</f>
        <v/>
      </c>
      <c r="H4593" t="str">
        <f t="shared" si="149"/>
        <v>INSERT INTO ZONE_MAP (SERVICE_ID, SERVICE_NAME, CODE, NW_GROUP, ZONE) VALUES (1,'SMS','849876','849876','VTL');</v>
      </c>
    </row>
    <row r="4594" spans="1:8">
      <c r="A4594" s="25" t="s">
        <v>8952</v>
      </c>
      <c r="B4594" s="25" t="s">
        <v>7241</v>
      </c>
      <c r="C4594" s="25" t="s">
        <v>262</v>
      </c>
      <c r="D4594">
        <v>1</v>
      </c>
      <c r="E4594" s="25" t="s">
        <v>8</v>
      </c>
      <c r="F4594" t="str">
        <f t="shared" si="150"/>
        <v>VTL_849877</v>
      </c>
      <c r="G4594" t="str">
        <f>IF(ISNA(VLOOKUP(F4594,$F$3:F4593,1,0)),"","DUP!")</f>
        <v/>
      </c>
      <c r="H4594" t="str">
        <f t="shared" ref="H4594:H4657" si="151">IF(G4594="DUP!","","INSERT INTO ZONE_MAP (SERVICE_ID, SERVICE_NAME, CODE, NW_GROUP, ZONE) VALUES ("&amp;D4594&amp;",'"&amp;E4594&amp;"','"&amp;A4594&amp;"','"&amp;A4594&amp;"','"&amp;C4594&amp;"');")</f>
        <v>INSERT INTO ZONE_MAP (SERVICE_ID, SERVICE_NAME, CODE, NW_GROUP, ZONE) VALUES (1,'SMS','849877','849877','VTL');</v>
      </c>
    </row>
    <row r="4595" spans="1:8">
      <c r="A4595" s="25" t="s">
        <v>8953</v>
      </c>
      <c r="B4595" s="25" t="s">
        <v>7241</v>
      </c>
      <c r="C4595" s="25" t="s">
        <v>262</v>
      </c>
      <c r="D4595">
        <v>1</v>
      </c>
      <c r="E4595" s="25" t="s">
        <v>8</v>
      </c>
      <c r="F4595" t="str">
        <f t="shared" si="150"/>
        <v>VTL_849878</v>
      </c>
      <c r="G4595" t="str">
        <f>IF(ISNA(VLOOKUP(F4595,$F$3:F4594,1,0)),"","DUP!")</f>
        <v/>
      </c>
      <c r="H4595" t="str">
        <f t="shared" si="151"/>
        <v>INSERT INTO ZONE_MAP (SERVICE_ID, SERVICE_NAME, CODE, NW_GROUP, ZONE) VALUES (1,'SMS','849878','849878','VTL');</v>
      </c>
    </row>
    <row r="4596" spans="1:8">
      <c r="A4596" s="25" t="s">
        <v>8954</v>
      </c>
      <c r="B4596" s="25" t="s">
        <v>7241</v>
      </c>
      <c r="C4596" s="25" t="s">
        <v>262</v>
      </c>
      <c r="D4596">
        <v>1</v>
      </c>
      <c r="E4596" s="25" t="s">
        <v>8</v>
      </c>
      <c r="F4596" t="str">
        <f t="shared" si="150"/>
        <v>VTL_849879</v>
      </c>
      <c r="G4596" t="str">
        <f>IF(ISNA(VLOOKUP(F4596,$F$3:F4595,1,0)),"","DUP!")</f>
        <v/>
      </c>
      <c r="H4596" t="str">
        <f t="shared" si="151"/>
        <v>INSERT INTO ZONE_MAP (SERVICE_ID, SERVICE_NAME, CODE, NW_GROUP, ZONE) VALUES (1,'SMS','849879','849879','VTL');</v>
      </c>
    </row>
    <row r="4597" spans="1:8">
      <c r="A4597" s="25" t="s">
        <v>8955</v>
      </c>
      <c r="B4597" s="25" t="s">
        <v>7213</v>
      </c>
      <c r="C4597" s="25" t="s">
        <v>8933</v>
      </c>
      <c r="D4597">
        <v>1</v>
      </c>
      <c r="E4597" s="25" t="s">
        <v>8</v>
      </c>
      <c r="F4597" t="str">
        <f t="shared" si="150"/>
        <v>EBC_84988</v>
      </c>
      <c r="G4597" t="str">
        <f>IF(ISNA(VLOOKUP(F4597,$F$3:F4596,1,0)),"","DUP!")</f>
        <v/>
      </c>
      <c r="H4597" t="str">
        <f t="shared" si="151"/>
        <v>INSERT INTO ZONE_MAP (SERVICE_ID, SERVICE_NAME, CODE, NW_GROUP, ZONE) VALUES (1,'SMS','84988','84988','EBC');</v>
      </c>
    </row>
    <row r="4598" spans="1:8">
      <c r="A4598" s="25" t="s">
        <v>8956</v>
      </c>
      <c r="B4598" s="25" t="s">
        <v>7241</v>
      </c>
      <c r="C4598" s="25" t="s">
        <v>262</v>
      </c>
      <c r="D4598">
        <v>1</v>
      </c>
      <c r="E4598" s="25" t="s">
        <v>8</v>
      </c>
      <c r="F4598" t="str">
        <f t="shared" si="150"/>
        <v>VTL_849880</v>
      </c>
      <c r="G4598" t="str">
        <f>IF(ISNA(VLOOKUP(F4598,$F$3:F4597,1,0)),"","DUP!")</f>
        <v/>
      </c>
      <c r="H4598" t="str">
        <f t="shared" si="151"/>
        <v>INSERT INTO ZONE_MAP (SERVICE_ID, SERVICE_NAME, CODE, NW_GROUP, ZONE) VALUES (1,'SMS','849880','849880','VTL');</v>
      </c>
    </row>
    <row r="4599" spans="1:8">
      <c r="A4599" s="25" t="s">
        <v>8957</v>
      </c>
      <c r="B4599" s="25" t="s">
        <v>7241</v>
      </c>
      <c r="C4599" s="25" t="s">
        <v>262</v>
      </c>
      <c r="D4599">
        <v>1</v>
      </c>
      <c r="E4599" s="25" t="s">
        <v>8</v>
      </c>
      <c r="F4599" t="str">
        <f t="shared" si="150"/>
        <v>VTL_849881</v>
      </c>
      <c r="G4599" t="str">
        <f>IF(ISNA(VLOOKUP(F4599,$F$3:F4598,1,0)),"","DUP!")</f>
        <v/>
      </c>
      <c r="H4599" t="str">
        <f t="shared" si="151"/>
        <v>INSERT INTO ZONE_MAP (SERVICE_ID, SERVICE_NAME, CODE, NW_GROUP, ZONE) VALUES (1,'SMS','849881','849881','VTL');</v>
      </c>
    </row>
    <row r="4600" spans="1:8">
      <c r="A4600" s="25" t="s">
        <v>8958</v>
      </c>
      <c r="B4600" s="25" t="s">
        <v>7241</v>
      </c>
      <c r="C4600" s="25" t="s">
        <v>262</v>
      </c>
      <c r="D4600">
        <v>1</v>
      </c>
      <c r="E4600" s="25" t="s">
        <v>8</v>
      </c>
      <c r="F4600" t="str">
        <f t="shared" si="150"/>
        <v>VTL_849882</v>
      </c>
      <c r="G4600" t="str">
        <f>IF(ISNA(VLOOKUP(F4600,$F$3:F4599,1,0)),"","DUP!")</f>
        <v/>
      </c>
      <c r="H4600" t="str">
        <f t="shared" si="151"/>
        <v>INSERT INTO ZONE_MAP (SERVICE_ID, SERVICE_NAME, CODE, NW_GROUP, ZONE) VALUES (1,'SMS','849882','849882','VTL');</v>
      </c>
    </row>
    <row r="4601" spans="1:8">
      <c r="A4601" s="25" t="s">
        <v>8959</v>
      </c>
      <c r="B4601" s="25" t="s">
        <v>7241</v>
      </c>
      <c r="C4601" s="25" t="s">
        <v>262</v>
      </c>
      <c r="D4601">
        <v>1</v>
      </c>
      <c r="E4601" s="25" t="s">
        <v>8</v>
      </c>
      <c r="F4601" t="str">
        <f t="shared" si="150"/>
        <v>VTL_849883</v>
      </c>
      <c r="G4601" t="str">
        <f>IF(ISNA(VLOOKUP(F4601,$F$3:F4600,1,0)),"","DUP!")</f>
        <v/>
      </c>
      <c r="H4601" t="str">
        <f t="shared" si="151"/>
        <v>INSERT INTO ZONE_MAP (SERVICE_ID, SERVICE_NAME, CODE, NW_GROUP, ZONE) VALUES (1,'SMS','849883','849883','VTL');</v>
      </c>
    </row>
    <row r="4602" spans="1:8">
      <c r="A4602" s="25" t="s">
        <v>8960</v>
      </c>
      <c r="B4602" s="25" t="s">
        <v>7241</v>
      </c>
      <c r="C4602" s="25" t="s">
        <v>262</v>
      </c>
      <c r="D4602">
        <v>1</v>
      </c>
      <c r="E4602" s="25" t="s">
        <v>8</v>
      </c>
      <c r="F4602" t="str">
        <f t="shared" si="150"/>
        <v>VTL_849884</v>
      </c>
      <c r="G4602" t="str">
        <f>IF(ISNA(VLOOKUP(F4602,$F$3:F4601,1,0)),"","DUP!")</f>
        <v/>
      </c>
      <c r="H4602" t="str">
        <f t="shared" si="151"/>
        <v>INSERT INTO ZONE_MAP (SERVICE_ID, SERVICE_NAME, CODE, NW_GROUP, ZONE) VALUES (1,'SMS','849884','849884','VTL');</v>
      </c>
    </row>
    <row r="4603" spans="1:8">
      <c r="A4603" s="25" t="s">
        <v>8961</v>
      </c>
      <c r="B4603" s="25" t="s">
        <v>7241</v>
      </c>
      <c r="C4603" s="25" t="s">
        <v>262</v>
      </c>
      <c r="D4603">
        <v>1</v>
      </c>
      <c r="E4603" s="25" t="s">
        <v>8</v>
      </c>
      <c r="F4603" t="str">
        <f t="shared" si="150"/>
        <v>VTL_849885</v>
      </c>
      <c r="G4603" t="str">
        <f>IF(ISNA(VLOOKUP(F4603,$F$3:F4602,1,0)),"","DUP!")</f>
        <v/>
      </c>
      <c r="H4603" t="str">
        <f t="shared" si="151"/>
        <v>INSERT INTO ZONE_MAP (SERVICE_ID, SERVICE_NAME, CODE, NW_GROUP, ZONE) VALUES (1,'SMS','849885','849885','VTL');</v>
      </c>
    </row>
    <row r="4604" spans="1:8">
      <c r="A4604" s="25" t="s">
        <v>8962</v>
      </c>
      <c r="B4604" s="25" t="s">
        <v>7241</v>
      </c>
      <c r="C4604" s="25" t="s">
        <v>262</v>
      </c>
      <c r="D4604">
        <v>1</v>
      </c>
      <c r="E4604" s="25" t="s">
        <v>8</v>
      </c>
      <c r="F4604" t="str">
        <f t="shared" si="150"/>
        <v>VTL_849886</v>
      </c>
      <c r="G4604" t="str">
        <f>IF(ISNA(VLOOKUP(F4604,$F$3:F4603,1,0)),"","DUP!")</f>
        <v/>
      </c>
      <c r="H4604" t="str">
        <f t="shared" si="151"/>
        <v>INSERT INTO ZONE_MAP (SERVICE_ID, SERVICE_NAME, CODE, NW_GROUP, ZONE) VALUES (1,'SMS','849886','849886','VTL');</v>
      </c>
    </row>
    <row r="4605" spans="1:8">
      <c r="A4605" s="25" t="s">
        <v>8963</v>
      </c>
      <c r="B4605" s="25" t="s">
        <v>7241</v>
      </c>
      <c r="C4605" s="25" t="s">
        <v>262</v>
      </c>
      <c r="D4605">
        <v>1</v>
      </c>
      <c r="E4605" s="25" t="s">
        <v>8</v>
      </c>
      <c r="F4605" t="str">
        <f t="shared" si="150"/>
        <v>VTL_849887</v>
      </c>
      <c r="G4605" t="str">
        <f>IF(ISNA(VLOOKUP(F4605,$F$3:F4604,1,0)),"","DUP!")</f>
        <v/>
      </c>
      <c r="H4605" t="str">
        <f t="shared" si="151"/>
        <v>INSERT INTO ZONE_MAP (SERVICE_ID, SERVICE_NAME, CODE, NW_GROUP, ZONE) VALUES (1,'SMS','849887','849887','VTL');</v>
      </c>
    </row>
    <row r="4606" spans="1:8">
      <c r="A4606" s="25" t="s">
        <v>8964</v>
      </c>
      <c r="B4606" s="25" t="s">
        <v>7241</v>
      </c>
      <c r="C4606" s="25" t="s">
        <v>262</v>
      </c>
      <c r="D4606">
        <v>1</v>
      </c>
      <c r="E4606" s="25" t="s">
        <v>8</v>
      </c>
      <c r="F4606" t="str">
        <f t="shared" si="150"/>
        <v>VTL_849888</v>
      </c>
      <c r="G4606" t="str">
        <f>IF(ISNA(VLOOKUP(F4606,$F$3:F4605,1,0)),"","DUP!")</f>
        <v/>
      </c>
      <c r="H4606" t="str">
        <f t="shared" si="151"/>
        <v>INSERT INTO ZONE_MAP (SERVICE_ID, SERVICE_NAME, CODE, NW_GROUP, ZONE) VALUES (1,'SMS','849888','849888','VTL');</v>
      </c>
    </row>
    <row r="4607" spans="1:8">
      <c r="A4607" s="25" t="s">
        <v>8965</v>
      </c>
      <c r="B4607" s="25" t="s">
        <v>7241</v>
      </c>
      <c r="C4607" s="25" t="s">
        <v>262</v>
      </c>
      <c r="D4607">
        <v>1</v>
      </c>
      <c r="E4607" s="25" t="s">
        <v>8</v>
      </c>
      <c r="F4607" t="str">
        <f t="shared" si="150"/>
        <v>VTL_8498890</v>
      </c>
      <c r="G4607" t="str">
        <f>IF(ISNA(VLOOKUP(F4607,$F$3:F4606,1,0)),"","DUP!")</f>
        <v/>
      </c>
      <c r="H4607" t="str">
        <f t="shared" si="151"/>
        <v>INSERT INTO ZONE_MAP (SERVICE_ID, SERVICE_NAME, CODE, NW_GROUP, ZONE) VALUES (1,'SMS','8498890','8498890','VTL');</v>
      </c>
    </row>
    <row r="4608" spans="1:8">
      <c r="A4608" s="25" t="s">
        <v>8966</v>
      </c>
      <c r="B4608" s="25" t="s">
        <v>7241</v>
      </c>
      <c r="C4608" s="25" t="s">
        <v>262</v>
      </c>
      <c r="D4608">
        <v>1</v>
      </c>
      <c r="E4608" s="25" t="s">
        <v>8</v>
      </c>
      <c r="F4608" t="str">
        <f t="shared" si="150"/>
        <v>VTL_8498891</v>
      </c>
      <c r="G4608" t="str">
        <f>IF(ISNA(VLOOKUP(F4608,$F$3:F4607,1,0)),"","DUP!")</f>
        <v/>
      </c>
      <c r="H4608" t="str">
        <f t="shared" si="151"/>
        <v>INSERT INTO ZONE_MAP (SERVICE_ID, SERVICE_NAME, CODE, NW_GROUP, ZONE) VALUES (1,'SMS','8498891','8498891','VTL');</v>
      </c>
    </row>
    <row r="4609" spans="1:8">
      <c r="A4609" s="25" t="s">
        <v>8967</v>
      </c>
      <c r="B4609" s="25" t="s">
        <v>7241</v>
      </c>
      <c r="C4609" s="25" t="s">
        <v>262</v>
      </c>
      <c r="D4609">
        <v>1</v>
      </c>
      <c r="E4609" s="25" t="s">
        <v>8</v>
      </c>
      <c r="F4609" t="str">
        <f t="shared" si="150"/>
        <v>VTL_8498892</v>
      </c>
      <c r="G4609" t="str">
        <f>IF(ISNA(VLOOKUP(F4609,$F$3:F4608,1,0)),"","DUP!")</f>
        <v/>
      </c>
      <c r="H4609" t="str">
        <f t="shared" si="151"/>
        <v>INSERT INTO ZONE_MAP (SERVICE_ID, SERVICE_NAME, CODE, NW_GROUP, ZONE) VALUES (1,'SMS','8498892','8498892','VTL');</v>
      </c>
    </row>
    <row r="4610" spans="1:8">
      <c r="A4610" s="25" t="s">
        <v>8968</v>
      </c>
      <c r="B4610" s="25" t="s">
        <v>7241</v>
      </c>
      <c r="C4610" s="25" t="s">
        <v>262</v>
      </c>
      <c r="D4610">
        <v>1</v>
      </c>
      <c r="E4610" s="25" t="s">
        <v>8</v>
      </c>
      <c r="F4610" t="str">
        <f t="shared" si="150"/>
        <v>VTL_8498893</v>
      </c>
      <c r="G4610" t="str">
        <f>IF(ISNA(VLOOKUP(F4610,$F$3:F4609,1,0)),"","DUP!")</f>
        <v/>
      </c>
      <c r="H4610" t="str">
        <f t="shared" si="151"/>
        <v>INSERT INTO ZONE_MAP (SERVICE_ID, SERVICE_NAME, CODE, NW_GROUP, ZONE) VALUES (1,'SMS','8498893','8498893','VTL');</v>
      </c>
    </row>
    <row r="4611" spans="1:8">
      <c r="A4611" s="25" t="s">
        <v>8969</v>
      </c>
      <c r="B4611" s="25" t="s">
        <v>7241</v>
      </c>
      <c r="C4611" s="25" t="s">
        <v>262</v>
      </c>
      <c r="D4611">
        <v>1</v>
      </c>
      <c r="E4611" s="25" t="s">
        <v>8</v>
      </c>
      <c r="F4611" t="str">
        <f t="shared" si="150"/>
        <v>VTL_8498894</v>
      </c>
      <c r="G4611" t="str">
        <f>IF(ISNA(VLOOKUP(F4611,$F$3:F4610,1,0)),"","DUP!")</f>
        <v/>
      </c>
      <c r="H4611" t="str">
        <f t="shared" si="151"/>
        <v>INSERT INTO ZONE_MAP (SERVICE_ID, SERVICE_NAME, CODE, NW_GROUP, ZONE) VALUES (1,'SMS','8498894','8498894','VTL');</v>
      </c>
    </row>
    <row r="4612" spans="1:8">
      <c r="A4612" s="25" t="s">
        <v>8970</v>
      </c>
      <c r="B4612" s="25" t="s">
        <v>7241</v>
      </c>
      <c r="C4612" s="25" t="s">
        <v>262</v>
      </c>
      <c r="D4612">
        <v>1</v>
      </c>
      <c r="E4612" s="25" t="s">
        <v>8</v>
      </c>
      <c r="F4612" t="str">
        <f t="shared" ref="F4612:F4675" si="152">C4612&amp;"_"&amp;A4612</f>
        <v>VTL_8498895</v>
      </c>
      <c r="G4612" t="str">
        <f>IF(ISNA(VLOOKUP(F4612,$F$3:F4611,1,0)),"","DUP!")</f>
        <v/>
      </c>
      <c r="H4612" t="str">
        <f t="shared" si="151"/>
        <v>INSERT INTO ZONE_MAP (SERVICE_ID, SERVICE_NAME, CODE, NW_GROUP, ZONE) VALUES (1,'SMS','8498895','8498895','VTL');</v>
      </c>
    </row>
    <row r="4613" spans="1:8">
      <c r="A4613" s="25" t="s">
        <v>8971</v>
      </c>
      <c r="B4613" s="25" t="s">
        <v>7241</v>
      </c>
      <c r="C4613" s="25" t="s">
        <v>262</v>
      </c>
      <c r="D4613">
        <v>1</v>
      </c>
      <c r="E4613" s="25" t="s">
        <v>8</v>
      </c>
      <c r="F4613" t="str">
        <f t="shared" si="152"/>
        <v>VTL_8498896</v>
      </c>
      <c r="G4613" t="str">
        <f>IF(ISNA(VLOOKUP(F4613,$F$3:F4612,1,0)),"","DUP!")</f>
        <v/>
      </c>
      <c r="H4613" t="str">
        <f t="shared" si="151"/>
        <v>INSERT INTO ZONE_MAP (SERVICE_ID, SERVICE_NAME, CODE, NW_GROUP, ZONE) VALUES (1,'SMS','8498896','8498896','VTL');</v>
      </c>
    </row>
    <row r="4614" spans="1:8">
      <c r="A4614" s="25" t="s">
        <v>8972</v>
      </c>
      <c r="B4614" s="25" t="s">
        <v>7241</v>
      </c>
      <c r="C4614" s="25" t="s">
        <v>262</v>
      </c>
      <c r="D4614">
        <v>1</v>
      </c>
      <c r="E4614" s="25" t="s">
        <v>8</v>
      </c>
      <c r="F4614" t="str">
        <f t="shared" si="152"/>
        <v>VTL_8498897</v>
      </c>
      <c r="G4614" t="str">
        <f>IF(ISNA(VLOOKUP(F4614,$F$3:F4613,1,0)),"","DUP!")</f>
        <v/>
      </c>
      <c r="H4614" t="str">
        <f t="shared" si="151"/>
        <v>INSERT INTO ZONE_MAP (SERVICE_ID, SERVICE_NAME, CODE, NW_GROUP, ZONE) VALUES (1,'SMS','8498897','8498897','VTL');</v>
      </c>
    </row>
    <row r="4615" spans="1:8">
      <c r="A4615" s="25" t="s">
        <v>8973</v>
      </c>
      <c r="B4615" s="25" t="s">
        <v>7241</v>
      </c>
      <c r="C4615" s="25" t="s">
        <v>262</v>
      </c>
      <c r="D4615">
        <v>1</v>
      </c>
      <c r="E4615" s="25" t="s">
        <v>8</v>
      </c>
      <c r="F4615" t="str">
        <f t="shared" si="152"/>
        <v>VTL_8498898</v>
      </c>
      <c r="G4615" t="str">
        <f>IF(ISNA(VLOOKUP(F4615,$F$3:F4614,1,0)),"","DUP!")</f>
        <v/>
      </c>
      <c r="H4615" t="str">
        <f t="shared" si="151"/>
        <v>INSERT INTO ZONE_MAP (SERVICE_ID, SERVICE_NAME, CODE, NW_GROUP, ZONE) VALUES (1,'SMS','8498898','8498898','VTL');</v>
      </c>
    </row>
    <row r="4616" spans="1:8">
      <c r="A4616" s="25" t="s">
        <v>8974</v>
      </c>
      <c r="B4616" s="25" t="s">
        <v>7241</v>
      </c>
      <c r="C4616" s="25" t="s">
        <v>262</v>
      </c>
      <c r="D4616">
        <v>1</v>
      </c>
      <c r="E4616" s="25" t="s">
        <v>8</v>
      </c>
      <c r="F4616" t="str">
        <f t="shared" si="152"/>
        <v>VTL_8498899</v>
      </c>
      <c r="G4616" t="str">
        <f>IF(ISNA(VLOOKUP(F4616,$F$3:F4615,1,0)),"","DUP!")</f>
        <v/>
      </c>
      <c r="H4616" t="str">
        <f t="shared" si="151"/>
        <v>INSERT INTO ZONE_MAP (SERVICE_ID, SERVICE_NAME, CODE, NW_GROUP, ZONE) VALUES (1,'SMS','8498899','8498899','VTL');</v>
      </c>
    </row>
    <row r="4617" spans="1:8">
      <c r="A4617" s="25" t="s">
        <v>8975</v>
      </c>
      <c r="B4617" s="25" t="s">
        <v>7241</v>
      </c>
      <c r="C4617" s="25" t="s">
        <v>262</v>
      </c>
      <c r="D4617">
        <v>1</v>
      </c>
      <c r="E4617" s="25" t="s">
        <v>8</v>
      </c>
      <c r="F4617" t="str">
        <f t="shared" si="152"/>
        <v>VTL_84989</v>
      </c>
      <c r="G4617" t="str">
        <f>IF(ISNA(VLOOKUP(F4617,$F$3:F4616,1,0)),"","DUP!")</f>
        <v/>
      </c>
      <c r="H4617" t="str">
        <f t="shared" si="151"/>
        <v>INSERT INTO ZONE_MAP (SERVICE_ID, SERVICE_NAME, CODE, NW_GROUP, ZONE) VALUES (1,'SMS','84989','84989','VTL');</v>
      </c>
    </row>
    <row r="4618" spans="1:8">
      <c r="A4618" s="25" t="s">
        <v>8976</v>
      </c>
      <c r="B4618" s="25" t="s">
        <v>7213</v>
      </c>
      <c r="C4618" s="25" t="s">
        <v>8977</v>
      </c>
      <c r="D4618">
        <v>1</v>
      </c>
      <c r="E4618" s="25" t="s">
        <v>8</v>
      </c>
      <c r="F4618" t="str">
        <f t="shared" si="152"/>
        <v>VDC_84991</v>
      </c>
      <c r="G4618" t="str">
        <f>IF(ISNA(VLOOKUP(F4618,$F$3:F4617,1,0)),"","DUP!")</f>
        <v/>
      </c>
      <c r="H4618" t="str">
        <f t="shared" si="151"/>
        <v>INSERT INTO ZONE_MAP (SERVICE_ID, SERVICE_NAME, CODE, NW_GROUP, ZONE) VALUES (1,'SMS','84991','84991','VDC');</v>
      </c>
    </row>
    <row r="4619" spans="1:8">
      <c r="A4619" s="25" t="s">
        <v>8978</v>
      </c>
      <c r="B4619" s="25" t="s">
        <v>7213</v>
      </c>
      <c r="C4619" s="25" t="s">
        <v>7278</v>
      </c>
      <c r="D4619">
        <v>1</v>
      </c>
      <c r="E4619" s="25" t="s">
        <v>8</v>
      </c>
      <c r="F4619" t="str">
        <f t="shared" si="152"/>
        <v>VASC_84993</v>
      </c>
      <c r="G4619" t="str">
        <f>IF(ISNA(VLOOKUP(F4619,$F$3:F4618,1,0)),"","DUP!")</f>
        <v/>
      </c>
      <c r="H4619" t="str">
        <f t="shared" si="151"/>
        <v>INSERT INTO ZONE_MAP (SERVICE_ID, SERVICE_NAME, CODE, NW_GROUP, ZONE) VALUES (1,'SMS','84993','84993','VASC');</v>
      </c>
    </row>
    <row r="4620" spans="1:8">
      <c r="A4620" s="25" t="s">
        <v>8979</v>
      </c>
      <c r="B4620" s="25" t="s">
        <v>285</v>
      </c>
      <c r="C4620" s="25" t="s">
        <v>286</v>
      </c>
      <c r="D4620">
        <v>1</v>
      </c>
      <c r="E4620" s="25" t="s">
        <v>8</v>
      </c>
      <c r="F4620" t="str">
        <f t="shared" si="152"/>
        <v>GTL_849930</v>
      </c>
      <c r="G4620" t="str">
        <f>IF(ISNA(VLOOKUP(F4620,$F$3:F4619,1,0)),"","DUP!")</f>
        <v/>
      </c>
      <c r="H4620" t="str">
        <f t="shared" si="151"/>
        <v>INSERT INTO ZONE_MAP (SERVICE_ID, SERVICE_NAME, CODE, NW_GROUP, ZONE) VALUES (1,'SMS','849930','849930','GTL');</v>
      </c>
    </row>
    <row r="4621" spans="1:8">
      <c r="A4621" s="25" t="s">
        <v>8980</v>
      </c>
      <c r="B4621" s="25" t="s">
        <v>285</v>
      </c>
      <c r="C4621" s="25" t="s">
        <v>286</v>
      </c>
      <c r="D4621">
        <v>1</v>
      </c>
      <c r="E4621" s="25" t="s">
        <v>8</v>
      </c>
      <c r="F4621" t="str">
        <f t="shared" si="152"/>
        <v>GTL_849931</v>
      </c>
      <c r="G4621" t="str">
        <f>IF(ISNA(VLOOKUP(F4621,$F$3:F4620,1,0)),"","DUP!")</f>
        <v/>
      </c>
      <c r="H4621" t="str">
        <f t="shared" si="151"/>
        <v>INSERT INTO ZONE_MAP (SERVICE_ID, SERVICE_NAME, CODE, NW_GROUP, ZONE) VALUES (1,'SMS','849931','849931','GTL');</v>
      </c>
    </row>
    <row r="4622" spans="1:8">
      <c r="A4622" s="25" t="s">
        <v>8981</v>
      </c>
      <c r="B4622" s="25" t="s">
        <v>285</v>
      </c>
      <c r="C4622" s="25" t="s">
        <v>286</v>
      </c>
      <c r="D4622">
        <v>1</v>
      </c>
      <c r="E4622" s="25" t="s">
        <v>8</v>
      </c>
      <c r="F4622" t="str">
        <f t="shared" si="152"/>
        <v>GTL_849932</v>
      </c>
      <c r="G4622" t="str">
        <f>IF(ISNA(VLOOKUP(F4622,$F$3:F4621,1,0)),"","DUP!")</f>
        <v/>
      </c>
      <c r="H4622" t="str">
        <f t="shared" si="151"/>
        <v>INSERT INTO ZONE_MAP (SERVICE_ID, SERVICE_NAME, CODE, NW_GROUP, ZONE) VALUES (1,'SMS','849932','849932','GTL');</v>
      </c>
    </row>
    <row r="4623" spans="1:8">
      <c r="A4623" s="25" t="s">
        <v>8982</v>
      </c>
      <c r="B4623" s="25" t="s">
        <v>285</v>
      </c>
      <c r="C4623" s="25" t="s">
        <v>286</v>
      </c>
      <c r="D4623">
        <v>1</v>
      </c>
      <c r="E4623" s="25" t="s">
        <v>8</v>
      </c>
      <c r="F4623" t="str">
        <f t="shared" si="152"/>
        <v>GTL_8499330</v>
      </c>
      <c r="G4623" t="str">
        <f>IF(ISNA(VLOOKUP(F4623,$F$3:F4622,1,0)),"","DUP!")</f>
        <v/>
      </c>
      <c r="H4623" t="str">
        <f t="shared" si="151"/>
        <v>INSERT INTO ZONE_MAP (SERVICE_ID, SERVICE_NAME, CODE, NW_GROUP, ZONE) VALUES (1,'SMS','8499330','8499330','GTL');</v>
      </c>
    </row>
    <row r="4624" spans="1:8">
      <c r="A4624" s="25" t="s">
        <v>8983</v>
      </c>
      <c r="B4624" s="25" t="s">
        <v>285</v>
      </c>
      <c r="C4624" s="25" t="s">
        <v>286</v>
      </c>
      <c r="D4624">
        <v>1</v>
      </c>
      <c r="E4624" s="25" t="s">
        <v>8</v>
      </c>
      <c r="F4624" t="str">
        <f t="shared" si="152"/>
        <v>GTL_8499331</v>
      </c>
      <c r="G4624" t="str">
        <f>IF(ISNA(VLOOKUP(F4624,$F$3:F4623,1,0)),"","DUP!")</f>
        <v/>
      </c>
      <c r="H4624" t="str">
        <f t="shared" si="151"/>
        <v>INSERT INTO ZONE_MAP (SERVICE_ID, SERVICE_NAME, CODE, NW_GROUP, ZONE) VALUES (1,'SMS','8499331','8499331','GTL');</v>
      </c>
    </row>
    <row r="4625" spans="1:8">
      <c r="A4625" s="25" t="s">
        <v>8984</v>
      </c>
      <c r="B4625" s="25" t="s">
        <v>285</v>
      </c>
      <c r="C4625" s="25" t="s">
        <v>286</v>
      </c>
      <c r="D4625">
        <v>1</v>
      </c>
      <c r="E4625" s="25" t="s">
        <v>8</v>
      </c>
      <c r="F4625" t="str">
        <f t="shared" si="152"/>
        <v>GTL_8499332</v>
      </c>
      <c r="G4625" t="str">
        <f>IF(ISNA(VLOOKUP(F4625,$F$3:F4624,1,0)),"","DUP!")</f>
        <v/>
      </c>
      <c r="H4625" t="str">
        <f t="shared" si="151"/>
        <v>INSERT INTO ZONE_MAP (SERVICE_ID, SERVICE_NAME, CODE, NW_GROUP, ZONE) VALUES (1,'SMS','8499332','8499332','GTL');</v>
      </c>
    </row>
    <row r="4626" spans="1:8">
      <c r="A4626" s="25" t="s">
        <v>8985</v>
      </c>
      <c r="B4626" s="25" t="s">
        <v>285</v>
      </c>
      <c r="C4626" s="25" t="s">
        <v>286</v>
      </c>
      <c r="D4626">
        <v>1</v>
      </c>
      <c r="E4626" s="25" t="s">
        <v>8</v>
      </c>
      <c r="F4626" t="str">
        <f t="shared" si="152"/>
        <v>GTL_8499333</v>
      </c>
      <c r="G4626" t="str">
        <f>IF(ISNA(VLOOKUP(F4626,$F$3:F4625,1,0)),"","DUP!")</f>
        <v/>
      </c>
      <c r="H4626" t="str">
        <f t="shared" si="151"/>
        <v>INSERT INTO ZONE_MAP (SERVICE_ID, SERVICE_NAME, CODE, NW_GROUP, ZONE) VALUES (1,'SMS','8499333','8499333','GTL');</v>
      </c>
    </row>
    <row r="4627" spans="1:8">
      <c r="A4627" s="25" t="s">
        <v>8986</v>
      </c>
      <c r="B4627" s="25" t="s">
        <v>285</v>
      </c>
      <c r="C4627" s="25" t="s">
        <v>286</v>
      </c>
      <c r="D4627">
        <v>1</v>
      </c>
      <c r="E4627" s="25" t="s">
        <v>8</v>
      </c>
      <c r="F4627" t="str">
        <f t="shared" si="152"/>
        <v>GTL_8499334</v>
      </c>
      <c r="G4627" t="str">
        <f>IF(ISNA(VLOOKUP(F4627,$F$3:F4626,1,0)),"","DUP!")</f>
        <v/>
      </c>
      <c r="H4627" t="str">
        <f t="shared" si="151"/>
        <v>INSERT INTO ZONE_MAP (SERVICE_ID, SERVICE_NAME, CODE, NW_GROUP, ZONE) VALUES (1,'SMS','8499334','8499334','GTL');</v>
      </c>
    </row>
    <row r="4628" spans="1:8">
      <c r="A4628" s="25" t="s">
        <v>8987</v>
      </c>
      <c r="B4628" s="25" t="s">
        <v>285</v>
      </c>
      <c r="C4628" s="25" t="s">
        <v>286</v>
      </c>
      <c r="D4628">
        <v>1</v>
      </c>
      <c r="E4628" s="25" t="s">
        <v>8</v>
      </c>
      <c r="F4628" t="str">
        <f t="shared" si="152"/>
        <v>GTL_8499335</v>
      </c>
      <c r="G4628" t="str">
        <f>IF(ISNA(VLOOKUP(F4628,$F$3:F4627,1,0)),"","DUP!")</f>
        <v/>
      </c>
      <c r="H4628" t="str">
        <f t="shared" si="151"/>
        <v>INSERT INTO ZONE_MAP (SERVICE_ID, SERVICE_NAME, CODE, NW_GROUP, ZONE) VALUES (1,'SMS','8499335','8499335','GTL');</v>
      </c>
    </row>
    <row r="4629" spans="1:8">
      <c r="A4629" s="25" t="s">
        <v>8988</v>
      </c>
      <c r="B4629" s="25" t="s">
        <v>285</v>
      </c>
      <c r="C4629" s="25" t="s">
        <v>286</v>
      </c>
      <c r="D4629">
        <v>1</v>
      </c>
      <c r="E4629" s="25" t="s">
        <v>8</v>
      </c>
      <c r="F4629" t="str">
        <f t="shared" si="152"/>
        <v>GTL_8499336</v>
      </c>
      <c r="G4629" t="str">
        <f>IF(ISNA(VLOOKUP(F4629,$F$3:F4628,1,0)),"","DUP!")</f>
        <v/>
      </c>
      <c r="H4629" t="str">
        <f t="shared" si="151"/>
        <v>INSERT INTO ZONE_MAP (SERVICE_ID, SERVICE_NAME, CODE, NW_GROUP, ZONE) VALUES (1,'SMS','8499336','8499336','GTL');</v>
      </c>
    </row>
    <row r="4630" spans="1:8">
      <c r="A4630" s="25" t="s">
        <v>8989</v>
      </c>
      <c r="B4630" s="25" t="s">
        <v>285</v>
      </c>
      <c r="C4630" s="25" t="s">
        <v>286</v>
      </c>
      <c r="D4630">
        <v>1</v>
      </c>
      <c r="E4630" s="25" t="s">
        <v>8</v>
      </c>
      <c r="F4630" t="str">
        <f t="shared" si="152"/>
        <v>GTL_8499337</v>
      </c>
      <c r="G4630" t="str">
        <f>IF(ISNA(VLOOKUP(F4630,$F$3:F4629,1,0)),"","DUP!")</f>
        <v/>
      </c>
      <c r="H4630" t="str">
        <f t="shared" si="151"/>
        <v>INSERT INTO ZONE_MAP (SERVICE_ID, SERVICE_NAME, CODE, NW_GROUP, ZONE) VALUES (1,'SMS','8499337','8499337','GTL');</v>
      </c>
    </row>
    <row r="4631" spans="1:8">
      <c r="A4631" s="25" t="s">
        <v>8990</v>
      </c>
      <c r="B4631" s="25" t="s">
        <v>285</v>
      </c>
      <c r="C4631" s="25" t="s">
        <v>286</v>
      </c>
      <c r="D4631">
        <v>1</v>
      </c>
      <c r="E4631" s="25" t="s">
        <v>8</v>
      </c>
      <c r="F4631" t="str">
        <f t="shared" si="152"/>
        <v>GTL_8499338</v>
      </c>
      <c r="G4631" t="str">
        <f>IF(ISNA(VLOOKUP(F4631,$F$3:F4630,1,0)),"","DUP!")</f>
        <v/>
      </c>
      <c r="H4631" t="str">
        <f t="shared" si="151"/>
        <v>INSERT INTO ZONE_MAP (SERVICE_ID, SERVICE_NAME, CODE, NW_GROUP, ZONE) VALUES (1,'SMS','8499338','8499338','GTL');</v>
      </c>
    </row>
    <row r="4632" spans="1:8">
      <c r="A4632" s="25" t="s">
        <v>8991</v>
      </c>
      <c r="B4632" s="25" t="s">
        <v>285</v>
      </c>
      <c r="C4632" s="25" t="s">
        <v>286</v>
      </c>
      <c r="D4632">
        <v>1</v>
      </c>
      <c r="E4632" s="25" t="s">
        <v>8</v>
      </c>
      <c r="F4632" t="str">
        <f t="shared" si="152"/>
        <v>GTL_8499339</v>
      </c>
      <c r="G4632" t="str">
        <f>IF(ISNA(VLOOKUP(F4632,$F$3:F4631,1,0)),"","DUP!")</f>
        <v/>
      </c>
      <c r="H4632" t="str">
        <f t="shared" si="151"/>
        <v>INSERT INTO ZONE_MAP (SERVICE_ID, SERVICE_NAME, CODE, NW_GROUP, ZONE) VALUES (1,'SMS','8499339','8499339','GTL');</v>
      </c>
    </row>
    <row r="4633" spans="1:8">
      <c r="A4633" s="25" t="s">
        <v>8992</v>
      </c>
      <c r="B4633" s="25" t="s">
        <v>285</v>
      </c>
      <c r="C4633" s="25" t="s">
        <v>286</v>
      </c>
      <c r="D4633">
        <v>1</v>
      </c>
      <c r="E4633" s="25" t="s">
        <v>8</v>
      </c>
      <c r="F4633" t="str">
        <f t="shared" si="152"/>
        <v>GTL_849934</v>
      </c>
      <c r="G4633" t="str">
        <f>IF(ISNA(VLOOKUP(F4633,$F$3:F4632,1,0)),"","DUP!")</f>
        <v/>
      </c>
      <c r="H4633" t="str">
        <f t="shared" si="151"/>
        <v>INSERT INTO ZONE_MAP (SERVICE_ID, SERVICE_NAME, CODE, NW_GROUP, ZONE) VALUES (1,'SMS','849934','849934','GTL');</v>
      </c>
    </row>
    <row r="4634" spans="1:8">
      <c r="A4634" s="25" t="s">
        <v>8993</v>
      </c>
      <c r="B4634" s="25" t="s">
        <v>8929</v>
      </c>
      <c r="C4634" s="25" t="s">
        <v>253</v>
      </c>
      <c r="D4634">
        <v>1</v>
      </c>
      <c r="E4634" s="25" t="s">
        <v>8</v>
      </c>
      <c r="F4634" t="str">
        <f t="shared" si="152"/>
        <v>VNP_849935</v>
      </c>
      <c r="G4634" t="str">
        <f>IF(ISNA(VLOOKUP(F4634,$F$3:F4633,1,0)),"","DUP!")</f>
        <v/>
      </c>
      <c r="H4634" t="str">
        <f t="shared" si="151"/>
        <v>INSERT INTO ZONE_MAP (SERVICE_ID, SERVICE_NAME, CODE, NW_GROUP, ZONE) VALUES (1,'SMS','849935','849935','VNP');</v>
      </c>
    </row>
    <row r="4635" spans="1:8">
      <c r="A4635" s="25" t="s">
        <v>8994</v>
      </c>
      <c r="B4635" s="25" t="s">
        <v>285</v>
      </c>
      <c r="C4635" s="25" t="s">
        <v>286</v>
      </c>
      <c r="D4635">
        <v>1</v>
      </c>
      <c r="E4635" s="25" t="s">
        <v>8</v>
      </c>
      <c r="F4635" t="str">
        <f t="shared" si="152"/>
        <v>GTL_8499350</v>
      </c>
      <c r="G4635" t="str">
        <f>IF(ISNA(VLOOKUP(F4635,$F$3:F4634,1,0)),"","DUP!")</f>
        <v/>
      </c>
      <c r="H4635" t="str">
        <f t="shared" si="151"/>
        <v>INSERT INTO ZONE_MAP (SERVICE_ID, SERVICE_NAME, CODE, NW_GROUP, ZONE) VALUES (1,'SMS','8499350','8499350','GTL');</v>
      </c>
    </row>
    <row r="4636" spans="1:8">
      <c r="A4636" s="25" t="s">
        <v>8995</v>
      </c>
      <c r="B4636" s="25" t="s">
        <v>285</v>
      </c>
      <c r="C4636" s="25" t="s">
        <v>286</v>
      </c>
      <c r="D4636">
        <v>1</v>
      </c>
      <c r="E4636" s="25" t="s">
        <v>8</v>
      </c>
      <c r="F4636" t="str">
        <f t="shared" si="152"/>
        <v>GTL_8499351</v>
      </c>
      <c r="G4636" t="str">
        <f>IF(ISNA(VLOOKUP(F4636,$F$3:F4635,1,0)),"","DUP!")</f>
        <v/>
      </c>
      <c r="H4636" t="str">
        <f t="shared" si="151"/>
        <v>INSERT INTO ZONE_MAP (SERVICE_ID, SERVICE_NAME, CODE, NW_GROUP, ZONE) VALUES (1,'SMS','8499351','8499351','GTL');</v>
      </c>
    </row>
    <row r="4637" spans="1:8">
      <c r="A4637" s="25" t="s">
        <v>8996</v>
      </c>
      <c r="B4637" s="25" t="s">
        <v>285</v>
      </c>
      <c r="C4637" s="25" t="s">
        <v>286</v>
      </c>
      <c r="D4637">
        <v>1</v>
      </c>
      <c r="E4637" s="25" t="s">
        <v>8</v>
      </c>
      <c r="F4637" t="str">
        <f t="shared" si="152"/>
        <v>GTL_8499352</v>
      </c>
      <c r="G4637" t="str">
        <f>IF(ISNA(VLOOKUP(F4637,$F$3:F4636,1,0)),"","DUP!")</f>
        <v/>
      </c>
      <c r="H4637" t="str">
        <f t="shared" si="151"/>
        <v>INSERT INTO ZONE_MAP (SERVICE_ID, SERVICE_NAME, CODE, NW_GROUP, ZONE) VALUES (1,'SMS','8499352','8499352','GTL');</v>
      </c>
    </row>
    <row r="4638" spans="1:8">
      <c r="A4638" s="25" t="s">
        <v>8997</v>
      </c>
      <c r="B4638" s="25" t="s">
        <v>285</v>
      </c>
      <c r="C4638" s="25" t="s">
        <v>286</v>
      </c>
      <c r="D4638">
        <v>1</v>
      </c>
      <c r="E4638" s="25" t="s">
        <v>8</v>
      </c>
      <c r="F4638" t="str">
        <f t="shared" si="152"/>
        <v>GTL_8499353</v>
      </c>
      <c r="G4638" t="str">
        <f>IF(ISNA(VLOOKUP(F4638,$F$3:F4637,1,0)),"","DUP!")</f>
        <v/>
      </c>
      <c r="H4638" t="str">
        <f t="shared" si="151"/>
        <v>INSERT INTO ZONE_MAP (SERVICE_ID, SERVICE_NAME, CODE, NW_GROUP, ZONE) VALUES (1,'SMS','8499353','8499353','GTL');</v>
      </c>
    </row>
    <row r="4639" spans="1:8">
      <c r="A4639" s="25" t="s">
        <v>8998</v>
      </c>
      <c r="B4639" s="25" t="s">
        <v>285</v>
      </c>
      <c r="C4639" s="25" t="s">
        <v>286</v>
      </c>
      <c r="D4639">
        <v>1</v>
      </c>
      <c r="E4639" s="25" t="s">
        <v>8</v>
      </c>
      <c r="F4639" t="str">
        <f t="shared" si="152"/>
        <v>GTL_8499354</v>
      </c>
      <c r="G4639" t="str">
        <f>IF(ISNA(VLOOKUP(F4639,$F$3:F4638,1,0)),"","DUP!")</f>
        <v/>
      </c>
      <c r="H4639" t="str">
        <f t="shared" si="151"/>
        <v>INSERT INTO ZONE_MAP (SERVICE_ID, SERVICE_NAME, CODE, NW_GROUP, ZONE) VALUES (1,'SMS','8499354','8499354','GTL');</v>
      </c>
    </row>
    <row r="4640" spans="1:8">
      <c r="A4640" s="25" t="s">
        <v>8999</v>
      </c>
      <c r="B4640" s="25" t="s">
        <v>285</v>
      </c>
      <c r="C4640" s="25" t="s">
        <v>286</v>
      </c>
      <c r="D4640">
        <v>1</v>
      </c>
      <c r="E4640" s="25" t="s">
        <v>8</v>
      </c>
      <c r="F4640" t="str">
        <f t="shared" si="152"/>
        <v>GTL_8499355</v>
      </c>
      <c r="G4640" t="str">
        <f>IF(ISNA(VLOOKUP(F4640,$F$3:F4639,1,0)),"","DUP!")</f>
        <v/>
      </c>
      <c r="H4640" t="str">
        <f t="shared" si="151"/>
        <v>INSERT INTO ZONE_MAP (SERVICE_ID, SERVICE_NAME, CODE, NW_GROUP, ZONE) VALUES (1,'SMS','8499355','8499355','GTL');</v>
      </c>
    </row>
    <row r="4641" spans="1:8">
      <c r="A4641" s="25" t="s">
        <v>9000</v>
      </c>
      <c r="B4641" s="25" t="s">
        <v>285</v>
      </c>
      <c r="C4641" s="25" t="s">
        <v>286</v>
      </c>
      <c r="D4641">
        <v>1</v>
      </c>
      <c r="E4641" s="25" t="s">
        <v>8</v>
      </c>
      <c r="F4641" t="str">
        <f t="shared" si="152"/>
        <v>GTL_8499356</v>
      </c>
      <c r="G4641" t="str">
        <f>IF(ISNA(VLOOKUP(F4641,$F$3:F4640,1,0)),"","DUP!")</f>
        <v/>
      </c>
      <c r="H4641" t="str">
        <f t="shared" si="151"/>
        <v>INSERT INTO ZONE_MAP (SERVICE_ID, SERVICE_NAME, CODE, NW_GROUP, ZONE) VALUES (1,'SMS','8499356','8499356','GTL');</v>
      </c>
    </row>
    <row r="4642" spans="1:8">
      <c r="A4642" s="25" t="s">
        <v>9001</v>
      </c>
      <c r="B4642" s="25" t="s">
        <v>285</v>
      </c>
      <c r="C4642" s="25" t="s">
        <v>286</v>
      </c>
      <c r="D4642">
        <v>1</v>
      </c>
      <c r="E4642" s="25" t="s">
        <v>8</v>
      </c>
      <c r="F4642" t="str">
        <f t="shared" si="152"/>
        <v>GTL_8499357</v>
      </c>
      <c r="G4642" t="str">
        <f>IF(ISNA(VLOOKUP(F4642,$F$3:F4641,1,0)),"","DUP!")</f>
        <v/>
      </c>
      <c r="H4642" t="str">
        <f t="shared" si="151"/>
        <v>INSERT INTO ZONE_MAP (SERVICE_ID, SERVICE_NAME, CODE, NW_GROUP, ZONE) VALUES (1,'SMS','8499357','8499357','GTL');</v>
      </c>
    </row>
    <row r="4643" spans="1:8">
      <c r="A4643" s="25" t="s">
        <v>9002</v>
      </c>
      <c r="B4643" s="25" t="s">
        <v>285</v>
      </c>
      <c r="C4643" s="25" t="s">
        <v>286</v>
      </c>
      <c r="D4643">
        <v>1</v>
      </c>
      <c r="E4643" s="25" t="s">
        <v>8</v>
      </c>
      <c r="F4643" t="str">
        <f t="shared" si="152"/>
        <v>GTL_8499358</v>
      </c>
      <c r="G4643" t="str">
        <f>IF(ISNA(VLOOKUP(F4643,$F$3:F4642,1,0)),"","DUP!")</f>
        <v/>
      </c>
      <c r="H4643" t="str">
        <f t="shared" si="151"/>
        <v>INSERT INTO ZONE_MAP (SERVICE_ID, SERVICE_NAME, CODE, NW_GROUP, ZONE) VALUES (1,'SMS','8499358','8499358','GTL');</v>
      </c>
    </row>
    <row r="4644" spans="1:8">
      <c r="A4644" s="25" t="s">
        <v>9003</v>
      </c>
      <c r="B4644" s="25" t="s">
        <v>285</v>
      </c>
      <c r="C4644" s="25" t="s">
        <v>286</v>
      </c>
      <c r="D4644">
        <v>1</v>
      </c>
      <c r="E4644" s="25" t="s">
        <v>8</v>
      </c>
      <c r="F4644" t="str">
        <f t="shared" si="152"/>
        <v>GTL_8499359</v>
      </c>
      <c r="G4644" t="str">
        <f>IF(ISNA(VLOOKUP(F4644,$F$3:F4643,1,0)),"","DUP!")</f>
        <v/>
      </c>
      <c r="H4644" t="str">
        <f t="shared" si="151"/>
        <v>INSERT INTO ZONE_MAP (SERVICE_ID, SERVICE_NAME, CODE, NW_GROUP, ZONE) VALUES (1,'SMS','8499359','8499359','GTL');</v>
      </c>
    </row>
    <row r="4645" spans="1:8">
      <c r="A4645" s="25" t="s">
        <v>9004</v>
      </c>
      <c r="B4645" s="25" t="s">
        <v>285</v>
      </c>
      <c r="C4645" s="25" t="s">
        <v>286</v>
      </c>
      <c r="D4645">
        <v>1</v>
      </c>
      <c r="E4645" s="25" t="s">
        <v>8</v>
      </c>
      <c r="F4645" t="str">
        <f t="shared" si="152"/>
        <v>GTL_849936</v>
      </c>
      <c r="G4645" t="str">
        <f>IF(ISNA(VLOOKUP(F4645,$F$3:F4644,1,0)),"","DUP!")</f>
        <v/>
      </c>
      <c r="H4645" t="str">
        <f t="shared" si="151"/>
        <v>INSERT INTO ZONE_MAP (SERVICE_ID, SERVICE_NAME, CODE, NW_GROUP, ZONE) VALUES (1,'SMS','849936','849936','GTL');</v>
      </c>
    </row>
    <row r="4646" spans="1:8">
      <c r="A4646" s="25" t="s">
        <v>9005</v>
      </c>
      <c r="B4646" s="25" t="s">
        <v>285</v>
      </c>
      <c r="C4646" s="25" t="s">
        <v>286</v>
      </c>
      <c r="D4646">
        <v>1</v>
      </c>
      <c r="E4646" s="25" t="s">
        <v>8</v>
      </c>
      <c r="F4646" t="str">
        <f t="shared" si="152"/>
        <v>GTL_849937</v>
      </c>
      <c r="G4646" t="str">
        <f>IF(ISNA(VLOOKUP(F4646,$F$3:F4645,1,0)),"","DUP!")</f>
        <v/>
      </c>
      <c r="H4646" t="str">
        <f t="shared" si="151"/>
        <v>INSERT INTO ZONE_MAP (SERVICE_ID, SERVICE_NAME, CODE, NW_GROUP, ZONE) VALUES (1,'SMS','849937','849937','GTL');</v>
      </c>
    </row>
    <row r="4647" spans="1:8">
      <c r="A4647" s="25" t="s">
        <v>9006</v>
      </c>
      <c r="B4647" s="25" t="s">
        <v>285</v>
      </c>
      <c r="C4647" s="25" t="s">
        <v>286</v>
      </c>
      <c r="D4647">
        <v>1</v>
      </c>
      <c r="E4647" s="25" t="s">
        <v>8</v>
      </c>
      <c r="F4647" t="str">
        <f t="shared" si="152"/>
        <v>GTL_849938</v>
      </c>
      <c r="G4647" t="str">
        <f>IF(ISNA(VLOOKUP(F4647,$F$3:F4646,1,0)),"","DUP!")</f>
        <v/>
      </c>
      <c r="H4647" t="str">
        <f t="shared" si="151"/>
        <v>INSERT INTO ZONE_MAP (SERVICE_ID, SERVICE_NAME, CODE, NW_GROUP, ZONE) VALUES (1,'SMS','849938','849938','GTL');</v>
      </c>
    </row>
    <row r="4648" spans="1:8">
      <c r="A4648" s="25" t="s">
        <v>9007</v>
      </c>
      <c r="B4648" s="25" t="s">
        <v>285</v>
      </c>
      <c r="C4648" s="25" t="s">
        <v>286</v>
      </c>
      <c r="D4648">
        <v>1</v>
      </c>
      <c r="E4648" s="25" t="s">
        <v>8</v>
      </c>
      <c r="F4648" t="str">
        <f t="shared" si="152"/>
        <v>GTL_849939</v>
      </c>
      <c r="G4648" t="str">
        <f>IF(ISNA(VLOOKUP(F4648,$F$3:F4647,1,0)),"","DUP!")</f>
        <v/>
      </c>
      <c r="H4648" t="str">
        <f t="shared" si="151"/>
        <v>INSERT INTO ZONE_MAP (SERVICE_ID, SERVICE_NAME, CODE, NW_GROUP, ZONE) VALUES (1,'SMS','849939','849939','GTL');</v>
      </c>
    </row>
    <row r="4649" spans="1:8">
      <c r="A4649" s="25" t="s">
        <v>9008</v>
      </c>
      <c r="B4649" s="25" t="s">
        <v>285</v>
      </c>
      <c r="C4649" s="25" t="s">
        <v>286</v>
      </c>
      <c r="D4649">
        <v>1</v>
      </c>
      <c r="E4649" s="25" t="s">
        <v>8</v>
      </c>
      <c r="F4649" t="str">
        <f t="shared" si="152"/>
        <v>GTL_84994</v>
      </c>
      <c r="G4649" t="str">
        <f>IF(ISNA(VLOOKUP(F4649,$F$3:F4648,1,0)),"","DUP!")</f>
        <v/>
      </c>
      <c r="H4649" t="str">
        <f t="shared" si="151"/>
        <v>INSERT INTO ZONE_MAP (SERVICE_ID, SERVICE_NAME, CODE, NW_GROUP, ZONE) VALUES (1,'SMS','84994','84994','GTL');</v>
      </c>
    </row>
    <row r="4650" spans="1:8">
      <c r="A4650" s="25" t="s">
        <v>9009</v>
      </c>
      <c r="B4650" s="25" t="s">
        <v>285</v>
      </c>
      <c r="C4650" s="25" t="s">
        <v>286</v>
      </c>
      <c r="D4650">
        <v>1</v>
      </c>
      <c r="E4650" s="25" t="s">
        <v>8</v>
      </c>
      <c r="F4650" t="str">
        <f t="shared" si="152"/>
        <v>GTL_84995</v>
      </c>
      <c r="G4650" t="str">
        <f>IF(ISNA(VLOOKUP(F4650,$F$3:F4649,1,0)),"","DUP!")</f>
        <v/>
      </c>
      <c r="H4650" t="str">
        <f t="shared" si="151"/>
        <v>INSERT INTO ZONE_MAP (SERVICE_ID, SERVICE_NAME, CODE, NW_GROUP, ZONE) VALUES (1,'SMS','84995','84995','GTL');</v>
      </c>
    </row>
    <row r="4651" spans="1:8">
      <c r="A4651" s="25" t="s">
        <v>9010</v>
      </c>
      <c r="B4651" s="25" t="s">
        <v>7213</v>
      </c>
      <c r="C4651" s="25" t="s">
        <v>7278</v>
      </c>
      <c r="D4651">
        <v>1</v>
      </c>
      <c r="E4651" s="25" t="s">
        <v>8</v>
      </c>
      <c r="F4651" t="str">
        <f t="shared" si="152"/>
        <v>VASC_84996</v>
      </c>
      <c r="G4651" t="str">
        <f>IF(ISNA(VLOOKUP(F4651,$F$3:F4650,1,0)),"","DUP!")</f>
        <v/>
      </c>
      <c r="H4651" t="str">
        <f t="shared" si="151"/>
        <v>INSERT INTO ZONE_MAP (SERVICE_ID, SERVICE_NAME, CODE, NW_GROUP, ZONE) VALUES (1,'SMS','84996','84996','VASC');</v>
      </c>
    </row>
    <row r="4652" spans="1:8">
      <c r="A4652" s="25" t="s">
        <v>9011</v>
      </c>
      <c r="B4652" s="25" t="s">
        <v>285</v>
      </c>
      <c r="C4652" s="25" t="s">
        <v>286</v>
      </c>
      <c r="D4652">
        <v>1</v>
      </c>
      <c r="E4652" s="25" t="s">
        <v>8</v>
      </c>
      <c r="F4652" t="str">
        <f t="shared" si="152"/>
        <v>GTL_849960</v>
      </c>
      <c r="G4652" t="str">
        <f>IF(ISNA(VLOOKUP(F4652,$F$3:F4651,1,0)),"","DUP!")</f>
        <v/>
      </c>
      <c r="H4652" t="str">
        <f t="shared" si="151"/>
        <v>INSERT INTO ZONE_MAP (SERVICE_ID, SERVICE_NAME, CODE, NW_GROUP, ZONE) VALUES (1,'SMS','849960','849960','GTL');</v>
      </c>
    </row>
    <row r="4653" spans="1:8">
      <c r="A4653" s="25" t="s">
        <v>9012</v>
      </c>
      <c r="B4653" s="25" t="s">
        <v>285</v>
      </c>
      <c r="C4653" s="25" t="s">
        <v>286</v>
      </c>
      <c r="D4653">
        <v>1</v>
      </c>
      <c r="E4653" s="25" t="s">
        <v>8</v>
      </c>
      <c r="F4653" t="str">
        <f t="shared" si="152"/>
        <v>GTL_849961</v>
      </c>
      <c r="G4653" t="str">
        <f>IF(ISNA(VLOOKUP(F4653,$F$3:F4652,1,0)),"","DUP!")</f>
        <v/>
      </c>
      <c r="H4653" t="str">
        <f t="shared" si="151"/>
        <v>INSERT INTO ZONE_MAP (SERVICE_ID, SERVICE_NAME, CODE, NW_GROUP, ZONE) VALUES (1,'SMS','849961','849961','GTL');</v>
      </c>
    </row>
    <row r="4654" spans="1:8">
      <c r="A4654" s="25" t="s">
        <v>9013</v>
      </c>
      <c r="B4654" s="25" t="s">
        <v>285</v>
      </c>
      <c r="C4654" s="25" t="s">
        <v>286</v>
      </c>
      <c r="D4654">
        <v>1</v>
      </c>
      <c r="E4654" s="25" t="s">
        <v>8</v>
      </c>
      <c r="F4654" t="str">
        <f t="shared" si="152"/>
        <v>GTL_849962</v>
      </c>
      <c r="G4654" t="str">
        <f>IF(ISNA(VLOOKUP(F4654,$F$3:F4653,1,0)),"","DUP!")</f>
        <v/>
      </c>
      <c r="H4654" t="str">
        <f t="shared" si="151"/>
        <v>INSERT INTO ZONE_MAP (SERVICE_ID, SERVICE_NAME, CODE, NW_GROUP, ZONE) VALUES (1,'SMS','849962','849962','GTL');</v>
      </c>
    </row>
    <row r="4655" spans="1:8">
      <c r="A4655" s="25" t="s">
        <v>9014</v>
      </c>
      <c r="B4655" s="25" t="s">
        <v>285</v>
      </c>
      <c r="C4655" s="25" t="s">
        <v>286</v>
      </c>
      <c r="D4655">
        <v>1</v>
      </c>
      <c r="E4655" s="25" t="s">
        <v>8</v>
      </c>
      <c r="F4655" t="str">
        <f t="shared" si="152"/>
        <v>GTL_849963</v>
      </c>
      <c r="G4655" t="str">
        <f>IF(ISNA(VLOOKUP(F4655,$F$3:F4654,1,0)),"","DUP!")</f>
        <v/>
      </c>
      <c r="H4655" t="str">
        <f t="shared" si="151"/>
        <v>INSERT INTO ZONE_MAP (SERVICE_ID, SERVICE_NAME, CODE, NW_GROUP, ZONE) VALUES (1,'SMS','849963','849963','GTL');</v>
      </c>
    </row>
    <row r="4656" spans="1:8">
      <c r="A4656" s="25" t="s">
        <v>9015</v>
      </c>
      <c r="B4656" s="25" t="s">
        <v>285</v>
      </c>
      <c r="C4656" s="25" t="s">
        <v>286</v>
      </c>
      <c r="D4656">
        <v>1</v>
      </c>
      <c r="E4656" s="25" t="s">
        <v>8</v>
      </c>
      <c r="F4656" t="str">
        <f t="shared" si="152"/>
        <v>GTL_849964</v>
      </c>
      <c r="G4656" t="str">
        <f>IF(ISNA(VLOOKUP(F4656,$F$3:F4655,1,0)),"","DUP!")</f>
        <v/>
      </c>
      <c r="H4656" t="str">
        <f t="shared" si="151"/>
        <v>INSERT INTO ZONE_MAP (SERVICE_ID, SERVICE_NAME, CODE, NW_GROUP, ZONE) VALUES (1,'SMS','849964','849964','GTL');</v>
      </c>
    </row>
    <row r="4657" spans="1:8">
      <c r="A4657" s="25" t="s">
        <v>9016</v>
      </c>
      <c r="B4657" s="25" t="s">
        <v>285</v>
      </c>
      <c r="C4657" s="25" t="s">
        <v>286</v>
      </c>
      <c r="D4657">
        <v>1</v>
      </c>
      <c r="E4657" s="25" t="s">
        <v>8</v>
      </c>
      <c r="F4657" t="str">
        <f t="shared" si="152"/>
        <v>GTL_849965</v>
      </c>
      <c r="G4657" t="str">
        <f>IF(ISNA(VLOOKUP(F4657,$F$3:F4656,1,0)),"","DUP!")</f>
        <v/>
      </c>
      <c r="H4657" t="str">
        <f t="shared" si="151"/>
        <v>INSERT INTO ZONE_MAP (SERVICE_ID, SERVICE_NAME, CODE, NW_GROUP, ZONE) VALUES (1,'SMS','849965','849965','GTL');</v>
      </c>
    </row>
    <row r="4658" spans="1:8">
      <c r="A4658" s="25" t="s">
        <v>9017</v>
      </c>
      <c r="B4658" s="25" t="s">
        <v>285</v>
      </c>
      <c r="C4658" s="25" t="s">
        <v>286</v>
      </c>
      <c r="D4658">
        <v>1</v>
      </c>
      <c r="E4658" s="25" t="s">
        <v>8</v>
      </c>
      <c r="F4658" t="str">
        <f t="shared" si="152"/>
        <v>GTL_849966</v>
      </c>
      <c r="G4658" t="str">
        <f>IF(ISNA(VLOOKUP(F4658,$F$3:F4657,1,0)),"","DUP!")</f>
        <v/>
      </c>
      <c r="H4658" t="str">
        <f t="shared" ref="H4658:H4675" si="153">IF(G4658="DUP!","","INSERT INTO ZONE_MAP (SERVICE_ID, SERVICE_NAME, CODE, NW_GROUP, ZONE) VALUES ("&amp;D4658&amp;",'"&amp;E4658&amp;"','"&amp;A4658&amp;"','"&amp;A4658&amp;"','"&amp;C4658&amp;"');")</f>
        <v>INSERT INTO ZONE_MAP (SERVICE_ID, SERVICE_NAME, CODE, NW_GROUP, ZONE) VALUES (1,'SMS','849966','849966','GTL');</v>
      </c>
    </row>
    <row r="4659" spans="1:8">
      <c r="A4659" s="25" t="s">
        <v>9018</v>
      </c>
      <c r="B4659" s="25" t="s">
        <v>285</v>
      </c>
      <c r="C4659" s="25" t="s">
        <v>286</v>
      </c>
      <c r="D4659">
        <v>1</v>
      </c>
      <c r="E4659" s="25" t="s">
        <v>8</v>
      </c>
      <c r="F4659" t="str">
        <f t="shared" si="152"/>
        <v>GTL_849967</v>
      </c>
      <c r="G4659" t="str">
        <f>IF(ISNA(VLOOKUP(F4659,$F$3:F4658,1,0)),"","DUP!")</f>
        <v/>
      </c>
      <c r="H4659" t="str">
        <f t="shared" si="153"/>
        <v>INSERT INTO ZONE_MAP (SERVICE_ID, SERVICE_NAME, CODE, NW_GROUP, ZONE) VALUES (1,'SMS','849967','849967','GTL');</v>
      </c>
    </row>
    <row r="4660" spans="1:8">
      <c r="A4660" s="25" t="s">
        <v>9019</v>
      </c>
      <c r="B4660" s="25" t="s">
        <v>285</v>
      </c>
      <c r="C4660" s="25" t="s">
        <v>286</v>
      </c>
      <c r="D4660">
        <v>1</v>
      </c>
      <c r="E4660" s="25" t="s">
        <v>8</v>
      </c>
      <c r="F4660" t="str">
        <f t="shared" si="152"/>
        <v>GTL_849968</v>
      </c>
      <c r="G4660" t="str">
        <f>IF(ISNA(VLOOKUP(F4660,$F$3:F4659,1,0)),"","DUP!")</f>
        <v/>
      </c>
      <c r="H4660" t="str">
        <f t="shared" si="153"/>
        <v>INSERT INTO ZONE_MAP (SERVICE_ID, SERVICE_NAME, CODE, NW_GROUP, ZONE) VALUES (1,'SMS','849968','849968','GTL');</v>
      </c>
    </row>
    <row r="4661" spans="1:8">
      <c r="A4661" s="25" t="s">
        <v>9020</v>
      </c>
      <c r="B4661" s="25" t="s">
        <v>285</v>
      </c>
      <c r="C4661" s="25" t="s">
        <v>286</v>
      </c>
      <c r="D4661">
        <v>1</v>
      </c>
      <c r="E4661" s="25" t="s">
        <v>8</v>
      </c>
      <c r="F4661" t="str">
        <f t="shared" si="152"/>
        <v>GTL_849969</v>
      </c>
      <c r="G4661" t="str">
        <f>IF(ISNA(VLOOKUP(F4661,$F$3:F4660,1,0)),"","DUP!")</f>
        <v/>
      </c>
      <c r="H4661" t="str">
        <f t="shared" si="153"/>
        <v>INSERT INTO ZONE_MAP (SERVICE_ID, SERVICE_NAME, CODE, NW_GROUP, ZONE) VALUES (1,'SMS','849969','849969','GTL');</v>
      </c>
    </row>
    <row r="4662" spans="1:8">
      <c r="A4662" s="25" t="s">
        <v>9021</v>
      </c>
      <c r="B4662" s="25" t="s">
        <v>7213</v>
      </c>
      <c r="C4662" s="25" t="s">
        <v>7278</v>
      </c>
      <c r="D4662">
        <v>1</v>
      </c>
      <c r="E4662" s="25" t="s">
        <v>8</v>
      </c>
      <c r="F4662" t="str">
        <f t="shared" si="152"/>
        <v>VASC_84997</v>
      </c>
      <c r="G4662" t="str">
        <f>IF(ISNA(VLOOKUP(F4662,$F$3:F4661,1,0)),"","DUP!")</f>
        <v/>
      </c>
      <c r="H4662" t="str">
        <f t="shared" si="153"/>
        <v>INSERT INTO ZONE_MAP (SERVICE_ID, SERVICE_NAME, CODE, NW_GROUP, ZONE) VALUES (1,'SMS','84997','84997','VASC');</v>
      </c>
    </row>
    <row r="4663" spans="1:8">
      <c r="A4663" s="25" t="s">
        <v>9022</v>
      </c>
      <c r="B4663" s="25" t="s">
        <v>285</v>
      </c>
      <c r="C4663" s="25" t="s">
        <v>286</v>
      </c>
      <c r="D4663">
        <v>1</v>
      </c>
      <c r="E4663" s="25" t="s">
        <v>8</v>
      </c>
      <c r="F4663" t="str">
        <f t="shared" si="152"/>
        <v>GTL_849970</v>
      </c>
      <c r="G4663" t="str">
        <f>IF(ISNA(VLOOKUP(F4663,$F$3:F4662,1,0)),"","DUP!")</f>
        <v/>
      </c>
      <c r="H4663" t="str">
        <f t="shared" si="153"/>
        <v>INSERT INTO ZONE_MAP (SERVICE_ID, SERVICE_NAME, CODE, NW_GROUP, ZONE) VALUES (1,'SMS','849970','849970','GTL');</v>
      </c>
    </row>
    <row r="4664" spans="1:8">
      <c r="A4664" s="25" t="s">
        <v>9023</v>
      </c>
      <c r="B4664" s="25" t="s">
        <v>285</v>
      </c>
      <c r="C4664" s="25" t="s">
        <v>286</v>
      </c>
      <c r="D4664">
        <v>1</v>
      </c>
      <c r="E4664" s="25" t="s">
        <v>8</v>
      </c>
      <c r="F4664" t="str">
        <f t="shared" si="152"/>
        <v>GTL_849971</v>
      </c>
      <c r="G4664" t="str">
        <f>IF(ISNA(VLOOKUP(F4664,$F$3:F4663,1,0)),"","DUP!")</f>
        <v/>
      </c>
      <c r="H4664" t="str">
        <f t="shared" si="153"/>
        <v>INSERT INTO ZONE_MAP (SERVICE_ID, SERVICE_NAME, CODE, NW_GROUP, ZONE) VALUES (1,'SMS','849971','849971','GTL');</v>
      </c>
    </row>
    <row r="4665" spans="1:8">
      <c r="A4665" s="25" t="s">
        <v>9024</v>
      </c>
      <c r="B4665" s="25" t="s">
        <v>285</v>
      </c>
      <c r="C4665" s="25" t="s">
        <v>286</v>
      </c>
      <c r="D4665">
        <v>1</v>
      </c>
      <c r="E4665" s="25" t="s">
        <v>8</v>
      </c>
      <c r="F4665" t="str">
        <f t="shared" si="152"/>
        <v>GTL_849972</v>
      </c>
      <c r="G4665" t="str">
        <f>IF(ISNA(VLOOKUP(F4665,$F$3:F4664,1,0)),"","DUP!")</f>
        <v/>
      </c>
      <c r="H4665" t="str">
        <f t="shared" si="153"/>
        <v>INSERT INTO ZONE_MAP (SERVICE_ID, SERVICE_NAME, CODE, NW_GROUP, ZONE) VALUES (1,'SMS','849972','849972','GTL');</v>
      </c>
    </row>
    <row r="4666" spans="1:8">
      <c r="A4666" s="25" t="s">
        <v>9025</v>
      </c>
      <c r="B4666" s="25" t="s">
        <v>285</v>
      </c>
      <c r="C4666" s="25" t="s">
        <v>286</v>
      </c>
      <c r="D4666">
        <v>1</v>
      </c>
      <c r="E4666" s="25" t="s">
        <v>8</v>
      </c>
      <c r="F4666" t="str">
        <f t="shared" si="152"/>
        <v>GTL_849973</v>
      </c>
      <c r="G4666" t="str">
        <f>IF(ISNA(VLOOKUP(F4666,$F$3:F4665,1,0)),"","DUP!")</f>
        <v/>
      </c>
      <c r="H4666" t="str">
        <f t="shared" si="153"/>
        <v>INSERT INTO ZONE_MAP (SERVICE_ID, SERVICE_NAME, CODE, NW_GROUP, ZONE) VALUES (1,'SMS','849973','849973','GTL');</v>
      </c>
    </row>
    <row r="4667" spans="1:8">
      <c r="A4667" s="25" t="s">
        <v>9026</v>
      </c>
      <c r="B4667" s="25" t="s">
        <v>285</v>
      </c>
      <c r="C4667" s="25" t="s">
        <v>286</v>
      </c>
      <c r="D4667">
        <v>1</v>
      </c>
      <c r="E4667" s="25" t="s">
        <v>8</v>
      </c>
      <c r="F4667" t="str">
        <f t="shared" si="152"/>
        <v>GTL_849974</v>
      </c>
      <c r="G4667" t="str">
        <f>IF(ISNA(VLOOKUP(F4667,$F$3:F4666,1,0)),"","DUP!")</f>
        <v/>
      </c>
      <c r="H4667" t="str">
        <f t="shared" si="153"/>
        <v>INSERT INTO ZONE_MAP (SERVICE_ID, SERVICE_NAME, CODE, NW_GROUP, ZONE) VALUES (1,'SMS','849974','849974','GTL');</v>
      </c>
    </row>
    <row r="4668" spans="1:8">
      <c r="A4668" s="25" t="s">
        <v>9027</v>
      </c>
      <c r="B4668" s="25" t="s">
        <v>285</v>
      </c>
      <c r="C4668" s="25" t="s">
        <v>286</v>
      </c>
      <c r="D4668">
        <v>1</v>
      </c>
      <c r="E4668" s="25" t="s">
        <v>8</v>
      </c>
      <c r="F4668" t="str">
        <f t="shared" si="152"/>
        <v>GTL_849975</v>
      </c>
      <c r="G4668" t="str">
        <f>IF(ISNA(VLOOKUP(F4668,$F$3:F4667,1,0)),"","DUP!")</f>
        <v/>
      </c>
      <c r="H4668" t="str">
        <f t="shared" si="153"/>
        <v>INSERT INTO ZONE_MAP (SERVICE_ID, SERVICE_NAME, CODE, NW_GROUP, ZONE) VALUES (1,'SMS','849975','849975','GTL');</v>
      </c>
    </row>
    <row r="4669" spans="1:8">
      <c r="A4669" s="25" t="s">
        <v>9028</v>
      </c>
      <c r="B4669" s="25" t="s">
        <v>285</v>
      </c>
      <c r="C4669" s="25" t="s">
        <v>286</v>
      </c>
      <c r="D4669">
        <v>1</v>
      </c>
      <c r="E4669" s="25" t="s">
        <v>8</v>
      </c>
      <c r="F4669" t="str">
        <f t="shared" si="152"/>
        <v>GTL_849976</v>
      </c>
      <c r="G4669" t="str">
        <f>IF(ISNA(VLOOKUP(F4669,$F$3:F4668,1,0)),"","DUP!")</f>
        <v/>
      </c>
      <c r="H4669" t="str">
        <f t="shared" si="153"/>
        <v>INSERT INTO ZONE_MAP (SERVICE_ID, SERVICE_NAME, CODE, NW_GROUP, ZONE) VALUES (1,'SMS','849976','849976','GTL');</v>
      </c>
    </row>
    <row r="4670" spans="1:8">
      <c r="A4670" s="25" t="s">
        <v>9029</v>
      </c>
      <c r="B4670" s="25" t="s">
        <v>285</v>
      </c>
      <c r="C4670" s="25" t="s">
        <v>286</v>
      </c>
      <c r="D4670">
        <v>1</v>
      </c>
      <c r="E4670" s="25" t="s">
        <v>8</v>
      </c>
      <c r="F4670" t="str">
        <f t="shared" si="152"/>
        <v>GTL_849977</v>
      </c>
      <c r="G4670" t="str">
        <f>IF(ISNA(VLOOKUP(F4670,$F$3:F4669,1,0)),"","DUP!")</f>
        <v/>
      </c>
      <c r="H4670" t="str">
        <f t="shared" si="153"/>
        <v>INSERT INTO ZONE_MAP (SERVICE_ID, SERVICE_NAME, CODE, NW_GROUP, ZONE) VALUES (1,'SMS','849977','849977','GTL');</v>
      </c>
    </row>
    <row r="4671" spans="1:8">
      <c r="A4671" s="25" t="s">
        <v>9030</v>
      </c>
      <c r="B4671" s="25" t="s">
        <v>285</v>
      </c>
      <c r="C4671" s="25" t="s">
        <v>286</v>
      </c>
      <c r="D4671">
        <v>1</v>
      </c>
      <c r="E4671" s="25" t="s">
        <v>8</v>
      </c>
      <c r="F4671" t="str">
        <f t="shared" si="152"/>
        <v>GTL_849978</v>
      </c>
      <c r="G4671" t="str">
        <f>IF(ISNA(VLOOKUP(F4671,$F$3:F4670,1,0)),"","DUP!")</f>
        <v/>
      </c>
      <c r="H4671" t="str">
        <f t="shared" si="153"/>
        <v>INSERT INTO ZONE_MAP (SERVICE_ID, SERVICE_NAME, CODE, NW_GROUP, ZONE) VALUES (1,'SMS','849978','849978','GTL');</v>
      </c>
    </row>
    <row r="4672" spans="1:8">
      <c r="A4672" s="25" t="s">
        <v>9031</v>
      </c>
      <c r="B4672" s="25" t="s">
        <v>285</v>
      </c>
      <c r="C4672" s="25" t="s">
        <v>286</v>
      </c>
      <c r="D4672">
        <v>1</v>
      </c>
      <c r="E4672" s="25" t="s">
        <v>8</v>
      </c>
      <c r="F4672" t="str">
        <f t="shared" si="152"/>
        <v>GTL_849979</v>
      </c>
      <c r="G4672" t="str">
        <f>IF(ISNA(VLOOKUP(F4672,$F$3:F4671,1,0)),"","DUP!")</f>
        <v/>
      </c>
      <c r="H4672" t="str">
        <f t="shared" si="153"/>
        <v>INSERT INTO ZONE_MAP (SERVICE_ID, SERVICE_NAME, CODE, NW_GROUP, ZONE) VALUES (1,'SMS','849979','849979','GTL');</v>
      </c>
    </row>
    <row r="4673" spans="1:8">
      <c r="A4673" s="25" t="s">
        <v>9032</v>
      </c>
      <c r="B4673" s="25" t="s">
        <v>7213</v>
      </c>
      <c r="C4673" s="25" t="s">
        <v>7278</v>
      </c>
      <c r="D4673">
        <v>1</v>
      </c>
      <c r="E4673" s="25" t="s">
        <v>8</v>
      </c>
      <c r="F4673" t="str">
        <f t="shared" si="152"/>
        <v>VASC_84998</v>
      </c>
      <c r="G4673" t="str">
        <f>IF(ISNA(VLOOKUP(F4673,$F$3:F4672,1,0)),"","DUP!")</f>
        <v/>
      </c>
      <c r="H4673" t="str">
        <f t="shared" si="153"/>
        <v>INSERT INTO ZONE_MAP (SERVICE_ID, SERVICE_NAME, CODE, NW_GROUP, ZONE) VALUES (1,'SMS','84998','84998','VASC');</v>
      </c>
    </row>
    <row r="4674" spans="1:8">
      <c r="A4674" s="25" t="s">
        <v>3092</v>
      </c>
      <c r="B4674" s="25" t="s">
        <v>9033</v>
      </c>
      <c r="C4674" s="25" t="s">
        <v>253</v>
      </c>
      <c r="D4674">
        <v>1</v>
      </c>
      <c r="E4674" s="25" t="s">
        <v>8</v>
      </c>
      <c r="F4674" t="str">
        <f t="shared" si="152"/>
        <v>VNP_9194</v>
      </c>
      <c r="G4674" t="str">
        <f>IF(ISNA(VLOOKUP(F4674,$F$3:F4673,1,0)),"","DUP!")</f>
        <v/>
      </c>
      <c r="H4674" t="str">
        <f t="shared" si="153"/>
        <v>INSERT INTO ZONE_MAP (SERVICE_ID, SERVICE_NAME, CODE, NW_GROUP, ZONE) VALUES (1,'SMS','9194','9194','VNP');</v>
      </c>
    </row>
    <row r="4675" spans="1:8">
      <c r="A4675" s="25" t="s">
        <v>3092</v>
      </c>
      <c r="B4675" s="25" t="s">
        <v>9033</v>
      </c>
      <c r="C4675" s="25" t="s">
        <v>253</v>
      </c>
      <c r="D4675">
        <v>1</v>
      </c>
      <c r="E4675" s="25" t="s">
        <v>8</v>
      </c>
      <c r="F4675" t="str">
        <f t="shared" si="152"/>
        <v>VNP_9194</v>
      </c>
      <c r="G4675" t="str">
        <f>IF(ISNA(VLOOKUP(F4675,$F$3:F4674,1,0)),"","DUP!")</f>
        <v>DUP!</v>
      </c>
      <c r="H4675" t="str">
        <f t="shared" si="153"/>
        <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4"/>
  <sheetViews>
    <sheetView workbookViewId="0">
      <selection activeCell="F10" sqref="F10"/>
    </sheetView>
  </sheetViews>
  <sheetFormatPr defaultRowHeight="15"/>
  <cols>
    <col min="1" max="1" width="12.7109375" customWidth="1"/>
    <col min="2" max="2" width="22.7109375" bestFit="1" customWidth="1"/>
    <col min="3" max="3" width="18.5703125" customWidth="1"/>
    <col min="4" max="4" width="21.85546875" customWidth="1"/>
  </cols>
  <sheetData>
    <row r="1" spans="1:6">
      <c r="A1" s="1" t="s">
        <v>9315</v>
      </c>
      <c r="B1" s="1" t="s">
        <v>9317</v>
      </c>
      <c r="C1" s="1" t="s">
        <v>9316</v>
      </c>
      <c r="D1" s="1" t="s">
        <v>9318</v>
      </c>
      <c r="F1" s="1" t="s">
        <v>9350</v>
      </c>
    </row>
    <row r="2" spans="1:6">
      <c r="E2" t="s">
        <v>3113</v>
      </c>
      <c r="F2" t="s">
        <v>9327</v>
      </c>
    </row>
    <row r="3" spans="1:6">
      <c r="A3" t="s">
        <v>9321</v>
      </c>
      <c r="B3" t="s">
        <v>9319</v>
      </c>
      <c r="C3" s="35" t="s">
        <v>9320</v>
      </c>
      <c r="D3" s="35" t="s">
        <v>9322</v>
      </c>
      <c r="F3" t="str">
        <f>"INSERT INTO FRIENDS_FAMILY (CONTRACT, ATTRIBUTE_NAME, A_NUMBER, B_NUMBER) VALUES ('"&amp;A3&amp;"','"&amp;B3&amp;"','"&amp;C3&amp;"','"&amp;D3&amp;"');"</f>
        <v>INSERT INTO FRIENDS_FAMILY (CONTRACT, ATTRIBUTE_NAME, A_NUMBER, B_NUMBER) VALUES ('CUG_ID15645','Calling_Group_Mai_Anh','0914758222','012322521253');</v>
      </c>
    </row>
    <row r="4" spans="1:6">
      <c r="A4" t="s">
        <v>9321</v>
      </c>
      <c r="B4" t="s">
        <v>9319</v>
      </c>
      <c r="C4" s="35" t="s">
        <v>9320</v>
      </c>
      <c r="D4" s="35" t="s">
        <v>9326</v>
      </c>
      <c r="F4" t="str">
        <f t="shared" ref="F4:F7" si="0">"INSERT INTO FRIENDS_FAMILY (CONTRACT, ATTRIBUTE_NAME, A_NUMBER, B_NUMBER) VALUES ('"&amp;A4&amp;"','"&amp;B4&amp;"','"&amp;C4&amp;"','"&amp;D4&amp;"');"</f>
        <v>INSERT INTO FRIENDS_FAMILY (CONTRACT, ATTRIBUTE_NAME, A_NUMBER, B_NUMBER) VALUES ('CUG_ID15645','Calling_Group_Mai_Anh','0914758222','0918521212');</v>
      </c>
    </row>
    <row r="5" spans="1:6">
      <c r="A5" t="s">
        <v>9321</v>
      </c>
      <c r="B5" t="s">
        <v>9319</v>
      </c>
      <c r="C5" s="35" t="s">
        <v>9320</v>
      </c>
      <c r="D5" s="35" t="s">
        <v>9325</v>
      </c>
      <c r="F5" t="str">
        <f t="shared" si="0"/>
        <v>INSERT INTO FRIENDS_FAMILY (CONTRACT, ATTRIBUTE_NAME, A_NUMBER, B_NUMBER) VALUES ('CUG_ID15645','Calling_Group_Mai_Anh','0914758222','012358541121');</v>
      </c>
    </row>
    <row r="6" spans="1:6">
      <c r="A6" t="s">
        <v>9321</v>
      </c>
      <c r="B6" t="s">
        <v>9319</v>
      </c>
      <c r="C6" s="35" t="s">
        <v>9320</v>
      </c>
      <c r="D6" s="35" t="s">
        <v>9324</v>
      </c>
      <c r="F6" t="str">
        <f t="shared" si="0"/>
        <v>INSERT INTO FRIENDS_FAMILY (CONTRACT, ATTRIBUTE_NAME, A_NUMBER, B_NUMBER) VALUES ('CUG_ID15645','Calling_Group_Mai_Anh','0914758222','0916352582');</v>
      </c>
    </row>
    <row r="7" spans="1:6">
      <c r="A7" t="s">
        <v>9321</v>
      </c>
      <c r="B7" t="s">
        <v>9319</v>
      </c>
      <c r="C7" s="35" t="s">
        <v>9320</v>
      </c>
      <c r="D7" s="35" t="s">
        <v>9323</v>
      </c>
      <c r="F7" t="str">
        <f t="shared" si="0"/>
        <v>INSERT INTO FRIENDS_FAMILY (CONTRACT, ATTRIBUTE_NAME, A_NUMBER, B_NUMBER) VALUES ('CUG_ID15645','Calling_Group_Mai_Anh','0914758222','0917522212');</v>
      </c>
    </row>
    <row r="8" spans="1:6">
      <c r="C8" s="35"/>
      <c r="D8" s="35"/>
    </row>
    <row r="9" spans="1:6">
      <c r="C9" s="35"/>
      <c r="D9" s="35"/>
    </row>
    <row r="10" spans="1:6">
      <c r="E10" t="s">
        <v>9330</v>
      </c>
      <c r="F10" s="36" t="s">
        <v>9328</v>
      </c>
    </row>
    <row r="12" spans="1:6" ht="18.75" customHeight="1">
      <c r="F12" s="5"/>
    </row>
    <row r="14" spans="1:6">
      <c r="E14" t="s">
        <v>9331</v>
      </c>
      <c r="F14" t="s">
        <v>9329</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dimension ref="A1:F38"/>
  <sheetViews>
    <sheetView workbookViewId="0">
      <selection activeCell="F32" sqref="F32"/>
    </sheetView>
  </sheetViews>
  <sheetFormatPr defaultRowHeight="15"/>
  <cols>
    <col min="1" max="1" width="15.7109375" bestFit="1" customWidth="1"/>
    <col min="2" max="2" width="13.7109375" customWidth="1"/>
    <col min="3" max="3" width="13.5703125" customWidth="1"/>
    <col min="4" max="4" width="14.28515625" customWidth="1"/>
    <col min="5" max="5" width="18.28515625" bestFit="1" customWidth="1"/>
    <col min="6" max="6" width="13.42578125" bestFit="1" customWidth="1"/>
  </cols>
  <sheetData>
    <row r="1" spans="1:6" ht="25.5">
      <c r="A1" s="24" t="s">
        <v>9036</v>
      </c>
      <c r="B1" s="24" t="s">
        <v>9037</v>
      </c>
      <c r="C1" s="24" t="s">
        <v>9038</v>
      </c>
      <c r="D1" s="24" t="s">
        <v>9039</v>
      </c>
      <c r="E1" s="24" t="s">
        <v>9040</v>
      </c>
      <c r="F1" s="24" t="s">
        <v>9350</v>
      </c>
    </row>
    <row r="2" spans="1:6">
      <c r="A2" s="24"/>
      <c r="B2" s="24"/>
      <c r="C2" s="24"/>
      <c r="D2" s="24"/>
      <c r="E2" s="27" t="s">
        <v>3113</v>
      </c>
      <c r="F2" t="str">
        <f>"DELETE FROM "&amp;F1&amp;";"</f>
        <v>DELETE FROM SQL;</v>
      </c>
    </row>
    <row r="3" spans="1:6">
      <c r="A3" s="27" t="s">
        <v>9041</v>
      </c>
      <c r="B3" s="27" t="s">
        <v>9042</v>
      </c>
      <c r="C3" s="28" t="s">
        <v>9043</v>
      </c>
      <c r="D3" s="28" t="s">
        <v>9044</v>
      </c>
      <c r="E3" s="27" t="s">
        <v>9045</v>
      </c>
      <c r="F3" t="str">
        <f>"INSERT INTO TIME_MODEL (   TIME_MODEL_IN, DAY_IN, FROM_IN,    TO_IN, TIME_PERIOD_OUT) VALUES('"&amp;A3&amp;"',"&amp;B3&amp;",'"&amp;C3&amp;"','"&amp;D3&amp;"','"&amp;E3&amp;"');"</f>
        <v>INSERT INTO TIME_MODEL (   TIME_MODEL_IN, DAY_IN, FROM_IN,    TO_IN, TIME_PERIOD_OUT) VALUES('FLAT',0,'00:00','23:59','Peak');</v>
      </c>
    </row>
    <row r="4" spans="1:6">
      <c r="A4" s="27" t="s">
        <v>9041</v>
      </c>
      <c r="B4" s="27" t="s">
        <v>9046</v>
      </c>
      <c r="C4" s="28" t="s">
        <v>9043</v>
      </c>
      <c r="D4" s="28" t="s">
        <v>9044</v>
      </c>
      <c r="E4" s="27" t="s">
        <v>9045</v>
      </c>
      <c r="F4" t="str">
        <f t="shared" ref="F4:F30" si="0">"INSERT INTO TIME_MODEL (   TIME_MODEL_IN, DAY_IN, FROM_IN,    TO_IN, TIME_PERIOD_OUT) VALUES('"&amp;A4&amp;"',"&amp;B4&amp;",'"&amp;C4&amp;"','"&amp;D4&amp;"','"&amp;E4&amp;"');"</f>
        <v>INSERT INTO TIME_MODEL (   TIME_MODEL_IN, DAY_IN, FROM_IN,    TO_IN, TIME_PERIOD_OUT) VALUES('FLAT',1,'00:00','23:59','Peak');</v>
      </c>
    </row>
    <row r="5" spans="1:6">
      <c r="A5" s="27" t="s">
        <v>9041</v>
      </c>
      <c r="B5" s="27" t="s">
        <v>9047</v>
      </c>
      <c r="C5" s="28" t="s">
        <v>9043</v>
      </c>
      <c r="D5" s="28" t="s">
        <v>9044</v>
      </c>
      <c r="E5" s="27" t="s">
        <v>9045</v>
      </c>
      <c r="F5" t="str">
        <f t="shared" si="0"/>
        <v>INSERT INTO TIME_MODEL (   TIME_MODEL_IN, DAY_IN, FROM_IN,    TO_IN, TIME_PERIOD_OUT) VALUES('FLAT',2,'00:00','23:59','Peak');</v>
      </c>
    </row>
    <row r="6" spans="1:6">
      <c r="A6" s="27" t="s">
        <v>9041</v>
      </c>
      <c r="B6" s="27" t="s">
        <v>9048</v>
      </c>
      <c r="C6" s="28" t="s">
        <v>9043</v>
      </c>
      <c r="D6" s="28" t="s">
        <v>9044</v>
      </c>
      <c r="E6" s="27" t="s">
        <v>9045</v>
      </c>
      <c r="F6" t="str">
        <f t="shared" si="0"/>
        <v>INSERT INTO TIME_MODEL (   TIME_MODEL_IN, DAY_IN, FROM_IN,    TO_IN, TIME_PERIOD_OUT) VALUES('FLAT',3,'00:00','23:59','Peak');</v>
      </c>
    </row>
    <row r="7" spans="1:6">
      <c r="A7" s="27" t="s">
        <v>9041</v>
      </c>
      <c r="B7" s="27" t="s">
        <v>9049</v>
      </c>
      <c r="C7" s="28" t="s">
        <v>9043</v>
      </c>
      <c r="D7" s="28" t="s">
        <v>9044</v>
      </c>
      <c r="E7" s="27" t="s">
        <v>9045</v>
      </c>
      <c r="F7" t="str">
        <f t="shared" si="0"/>
        <v>INSERT INTO TIME_MODEL (   TIME_MODEL_IN, DAY_IN, FROM_IN,    TO_IN, TIME_PERIOD_OUT) VALUES('FLAT',4,'00:00','23:59','Peak');</v>
      </c>
    </row>
    <row r="8" spans="1:6">
      <c r="A8" s="27" t="s">
        <v>9041</v>
      </c>
      <c r="B8" s="27" t="s">
        <v>9050</v>
      </c>
      <c r="C8" s="28" t="s">
        <v>9043</v>
      </c>
      <c r="D8" s="28" t="s">
        <v>9044</v>
      </c>
      <c r="E8" s="27" t="s">
        <v>9045</v>
      </c>
      <c r="F8" t="str">
        <f t="shared" si="0"/>
        <v>INSERT INTO TIME_MODEL (   TIME_MODEL_IN, DAY_IN, FROM_IN,    TO_IN, TIME_PERIOD_OUT) VALUES('FLAT',5,'00:00','23:59','Peak');</v>
      </c>
    </row>
    <row r="9" spans="1:6">
      <c r="A9" s="27" t="s">
        <v>9041</v>
      </c>
      <c r="B9" s="27" t="s">
        <v>9051</v>
      </c>
      <c r="C9" s="28" t="s">
        <v>9043</v>
      </c>
      <c r="D9" s="28" t="s">
        <v>9044</v>
      </c>
      <c r="E9" s="27" t="s">
        <v>9045</v>
      </c>
      <c r="F9" t="str">
        <f t="shared" si="0"/>
        <v>INSERT INTO TIME_MODEL (   TIME_MODEL_IN, DAY_IN, FROM_IN,    TO_IN, TIME_PERIOD_OUT) VALUES('FLAT',6,'00:00','23:59','Peak');</v>
      </c>
    </row>
    <row r="10" spans="1:6">
      <c r="A10" s="27" t="s">
        <v>9052</v>
      </c>
      <c r="B10" s="27" t="s">
        <v>9042</v>
      </c>
      <c r="C10" s="28" t="s">
        <v>9043</v>
      </c>
      <c r="D10" s="28" t="s">
        <v>9054</v>
      </c>
      <c r="E10" s="27" t="s">
        <v>9045</v>
      </c>
      <c r="F10" t="str">
        <f t="shared" si="0"/>
        <v>INSERT INTO TIME_MODEL (   TIME_MODEL_IN, DAY_IN, FROM_IN,    TO_IN, TIME_PERIOD_OUT) VALUES('NightFree',0,'00:00','05:59','Peak');</v>
      </c>
    </row>
    <row r="11" spans="1:6">
      <c r="A11" s="27" t="s">
        <v>9052</v>
      </c>
      <c r="B11" s="27" t="s">
        <v>9042</v>
      </c>
      <c r="C11" s="28" t="s">
        <v>9055</v>
      </c>
      <c r="D11" s="28" t="s">
        <v>9057</v>
      </c>
      <c r="E11" s="27" t="s">
        <v>9053</v>
      </c>
      <c r="F11" t="str">
        <f t="shared" si="0"/>
        <v>INSERT INTO TIME_MODEL (   TIME_MODEL_IN, DAY_IN, FROM_IN,    TO_IN, TIME_PERIOD_OUT) VALUES('NightFree',0,'06:00','22:59','Off_Peak');</v>
      </c>
    </row>
    <row r="12" spans="1:6">
      <c r="A12" s="27" t="s">
        <v>9052</v>
      </c>
      <c r="B12" s="27" t="s">
        <v>9042</v>
      </c>
      <c r="C12" s="28" t="s">
        <v>9056</v>
      </c>
      <c r="D12" s="28" t="s">
        <v>9044</v>
      </c>
      <c r="E12" s="27" t="s">
        <v>9045</v>
      </c>
      <c r="F12" t="str">
        <f t="shared" si="0"/>
        <v>INSERT INTO TIME_MODEL (   TIME_MODEL_IN, DAY_IN, FROM_IN,    TO_IN, TIME_PERIOD_OUT) VALUES('NightFree',0,'23:00','23:59','Peak');</v>
      </c>
    </row>
    <row r="13" spans="1:6">
      <c r="A13" s="27" t="s">
        <v>9052</v>
      </c>
      <c r="B13" s="27" t="s">
        <v>9046</v>
      </c>
      <c r="C13" s="28" t="s">
        <v>9043</v>
      </c>
      <c r="D13" s="28" t="s">
        <v>9054</v>
      </c>
      <c r="E13" s="27" t="s">
        <v>9045</v>
      </c>
      <c r="F13" t="str">
        <f t="shared" si="0"/>
        <v>INSERT INTO TIME_MODEL (   TIME_MODEL_IN, DAY_IN, FROM_IN,    TO_IN, TIME_PERIOD_OUT) VALUES('NightFree',1,'00:00','05:59','Peak');</v>
      </c>
    </row>
    <row r="14" spans="1:6">
      <c r="A14" s="27" t="s">
        <v>9052</v>
      </c>
      <c r="B14" s="27" t="s">
        <v>9046</v>
      </c>
      <c r="C14" s="28" t="s">
        <v>9055</v>
      </c>
      <c r="D14" s="28" t="s">
        <v>9057</v>
      </c>
      <c r="E14" s="27" t="s">
        <v>9053</v>
      </c>
      <c r="F14" t="str">
        <f t="shared" si="0"/>
        <v>INSERT INTO TIME_MODEL (   TIME_MODEL_IN, DAY_IN, FROM_IN,    TO_IN, TIME_PERIOD_OUT) VALUES('NightFree',1,'06:00','22:59','Off_Peak');</v>
      </c>
    </row>
    <row r="15" spans="1:6">
      <c r="A15" s="27" t="s">
        <v>9052</v>
      </c>
      <c r="B15" s="27" t="s">
        <v>9046</v>
      </c>
      <c r="C15" s="28" t="s">
        <v>9056</v>
      </c>
      <c r="D15" s="28" t="s">
        <v>9044</v>
      </c>
      <c r="E15" s="27" t="s">
        <v>9045</v>
      </c>
      <c r="F15" t="str">
        <f t="shared" si="0"/>
        <v>INSERT INTO TIME_MODEL (   TIME_MODEL_IN, DAY_IN, FROM_IN,    TO_IN, TIME_PERIOD_OUT) VALUES('NightFree',1,'23:00','23:59','Peak');</v>
      </c>
    </row>
    <row r="16" spans="1:6">
      <c r="A16" s="27" t="s">
        <v>9052</v>
      </c>
      <c r="B16" s="27" t="s">
        <v>9047</v>
      </c>
      <c r="C16" s="28" t="s">
        <v>9043</v>
      </c>
      <c r="D16" s="28" t="s">
        <v>9054</v>
      </c>
      <c r="E16" s="27" t="s">
        <v>9045</v>
      </c>
      <c r="F16" t="str">
        <f t="shared" si="0"/>
        <v>INSERT INTO TIME_MODEL (   TIME_MODEL_IN, DAY_IN, FROM_IN,    TO_IN, TIME_PERIOD_OUT) VALUES('NightFree',2,'00:00','05:59','Peak');</v>
      </c>
    </row>
    <row r="17" spans="1:6">
      <c r="A17" s="27" t="s">
        <v>9052</v>
      </c>
      <c r="B17" s="27" t="s">
        <v>9047</v>
      </c>
      <c r="C17" s="28" t="s">
        <v>9055</v>
      </c>
      <c r="D17" s="28" t="s">
        <v>9057</v>
      </c>
      <c r="E17" s="27" t="s">
        <v>9053</v>
      </c>
      <c r="F17" t="str">
        <f t="shared" si="0"/>
        <v>INSERT INTO TIME_MODEL (   TIME_MODEL_IN, DAY_IN, FROM_IN,    TO_IN, TIME_PERIOD_OUT) VALUES('NightFree',2,'06:00','22:59','Off_Peak');</v>
      </c>
    </row>
    <row r="18" spans="1:6">
      <c r="A18" s="27" t="s">
        <v>9052</v>
      </c>
      <c r="B18" s="27" t="s">
        <v>9047</v>
      </c>
      <c r="C18" s="28" t="s">
        <v>9056</v>
      </c>
      <c r="D18" s="28" t="s">
        <v>9044</v>
      </c>
      <c r="E18" s="27" t="s">
        <v>9045</v>
      </c>
      <c r="F18" t="str">
        <f t="shared" si="0"/>
        <v>INSERT INTO TIME_MODEL (   TIME_MODEL_IN, DAY_IN, FROM_IN,    TO_IN, TIME_PERIOD_OUT) VALUES('NightFree',2,'23:00','23:59','Peak');</v>
      </c>
    </row>
    <row r="19" spans="1:6">
      <c r="A19" s="27" t="s">
        <v>9052</v>
      </c>
      <c r="B19" s="27" t="s">
        <v>9048</v>
      </c>
      <c r="C19" s="28" t="s">
        <v>9043</v>
      </c>
      <c r="D19" s="28" t="s">
        <v>9054</v>
      </c>
      <c r="E19" s="27" t="s">
        <v>9045</v>
      </c>
      <c r="F19" t="str">
        <f t="shared" si="0"/>
        <v>INSERT INTO TIME_MODEL (   TIME_MODEL_IN, DAY_IN, FROM_IN,    TO_IN, TIME_PERIOD_OUT) VALUES('NightFree',3,'00:00','05:59','Peak');</v>
      </c>
    </row>
    <row r="20" spans="1:6">
      <c r="A20" s="27" t="s">
        <v>9052</v>
      </c>
      <c r="B20" s="27" t="s">
        <v>9048</v>
      </c>
      <c r="C20" s="28" t="s">
        <v>9055</v>
      </c>
      <c r="D20" s="28" t="s">
        <v>9057</v>
      </c>
      <c r="E20" s="27" t="s">
        <v>9053</v>
      </c>
      <c r="F20" t="str">
        <f t="shared" si="0"/>
        <v>INSERT INTO TIME_MODEL (   TIME_MODEL_IN, DAY_IN, FROM_IN,    TO_IN, TIME_PERIOD_OUT) VALUES('NightFree',3,'06:00','22:59','Off_Peak');</v>
      </c>
    </row>
    <row r="21" spans="1:6">
      <c r="A21" s="27" t="s">
        <v>9052</v>
      </c>
      <c r="B21" s="27" t="s">
        <v>9048</v>
      </c>
      <c r="C21" s="28" t="s">
        <v>9056</v>
      </c>
      <c r="D21" s="28" t="s">
        <v>9044</v>
      </c>
      <c r="E21" s="27" t="s">
        <v>9045</v>
      </c>
      <c r="F21" t="str">
        <f t="shared" si="0"/>
        <v>INSERT INTO TIME_MODEL (   TIME_MODEL_IN, DAY_IN, FROM_IN,    TO_IN, TIME_PERIOD_OUT) VALUES('NightFree',3,'23:00','23:59','Peak');</v>
      </c>
    </row>
    <row r="22" spans="1:6">
      <c r="A22" s="27" t="s">
        <v>9052</v>
      </c>
      <c r="B22" s="27" t="s">
        <v>9049</v>
      </c>
      <c r="C22" s="28" t="s">
        <v>9043</v>
      </c>
      <c r="D22" s="28" t="s">
        <v>9054</v>
      </c>
      <c r="E22" s="27" t="s">
        <v>9045</v>
      </c>
      <c r="F22" t="str">
        <f t="shared" si="0"/>
        <v>INSERT INTO TIME_MODEL (   TIME_MODEL_IN, DAY_IN, FROM_IN,    TO_IN, TIME_PERIOD_OUT) VALUES('NightFree',4,'00:00','05:59','Peak');</v>
      </c>
    </row>
    <row r="23" spans="1:6">
      <c r="A23" s="27" t="s">
        <v>9052</v>
      </c>
      <c r="B23" s="27" t="s">
        <v>9049</v>
      </c>
      <c r="C23" s="28" t="s">
        <v>9055</v>
      </c>
      <c r="D23" s="28" t="s">
        <v>9057</v>
      </c>
      <c r="E23" s="27" t="s">
        <v>9053</v>
      </c>
      <c r="F23" t="str">
        <f t="shared" si="0"/>
        <v>INSERT INTO TIME_MODEL (   TIME_MODEL_IN, DAY_IN, FROM_IN,    TO_IN, TIME_PERIOD_OUT) VALUES('NightFree',4,'06:00','22:59','Off_Peak');</v>
      </c>
    </row>
    <row r="24" spans="1:6">
      <c r="A24" s="27" t="s">
        <v>9052</v>
      </c>
      <c r="B24" s="27" t="s">
        <v>9049</v>
      </c>
      <c r="C24" s="28" t="s">
        <v>9056</v>
      </c>
      <c r="D24" s="28" t="s">
        <v>9044</v>
      </c>
      <c r="E24" s="27" t="s">
        <v>9045</v>
      </c>
      <c r="F24" t="str">
        <f t="shared" si="0"/>
        <v>INSERT INTO TIME_MODEL (   TIME_MODEL_IN, DAY_IN, FROM_IN,    TO_IN, TIME_PERIOD_OUT) VALUES('NightFree',4,'23:00','23:59','Peak');</v>
      </c>
    </row>
    <row r="25" spans="1:6">
      <c r="A25" s="27" t="s">
        <v>9052</v>
      </c>
      <c r="B25" s="27" t="s">
        <v>9050</v>
      </c>
      <c r="C25" s="28" t="s">
        <v>9043</v>
      </c>
      <c r="D25" s="28" t="s">
        <v>9054</v>
      </c>
      <c r="E25" s="27" t="s">
        <v>9045</v>
      </c>
      <c r="F25" t="str">
        <f t="shared" si="0"/>
        <v>INSERT INTO TIME_MODEL (   TIME_MODEL_IN, DAY_IN, FROM_IN,    TO_IN, TIME_PERIOD_OUT) VALUES('NightFree',5,'00:00','05:59','Peak');</v>
      </c>
    </row>
    <row r="26" spans="1:6">
      <c r="A26" s="27" t="s">
        <v>9052</v>
      </c>
      <c r="B26" s="27" t="s">
        <v>9050</v>
      </c>
      <c r="C26" s="28" t="s">
        <v>9055</v>
      </c>
      <c r="D26" s="28" t="s">
        <v>9057</v>
      </c>
      <c r="E26" s="27" t="s">
        <v>9053</v>
      </c>
      <c r="F26" t="str">
        <f t="shared" si="0"/>
        <v>INSERT INTO TIME_MODEL (   TIME_MODEL_IN, DAY_IN, FROM_IN,    TO_IN, TIME_PERIOD_OUT) VALUES('NightFree',5,'06:00','22:59','Off_Peak');</v>
      </c>
    </row>
    <row r="27" spans="1:6">
      <c r="A27" s="27" t="s">
        <v>9052</v>
      </c>
      <c r="B27" s="27" t="s">
        <v>9050</v>
      </c>
      <c r="C27" s="28" t="s">
        <v>9056</v>
      </c>
      <c r="D27" s="28" t="s">
        <v>9044</v>
      </c>
      <c r="E27" s="27" t="s">
        <v>9045</v>
      </c>
      <c r="F27" t="str">
        <f t="shared" si="0"/>
        <v>INSERT INTO TIME_MODEL (   TIME_MODEL_IN, DAY_IN, FROM_IN,    TO_IN, TIME_PERIOD_OUT) VALUES('NightFree',5,'23:00','23:59','Peak');</v>
      </c>
    </row>
    <row r="28" spans="1:6">
      <c r="A28" s="27" t="s">
        <v>9052</v>
      </c>
      <c r="B28" s="27" t="s">
        <v>9051</v>
      </c>
      <c r="C28" s="28" t="s">
        <v>9043</v>
      </c>
      <c r="D28" s="28" t="s">
        <v>9054</v>
      </c>
      <c r="E28" s="27" t="s">
        <v>9045</v>
      </c>
      <c r="F28" t="str">
        <f t="shared" si="0"/>
        <v>INSERT INTO TIME_MODEL (   TIME_MODEL_IN, DAY_IN, FROM_IN,    TO_IN, TIME_PERIOD_OUT) VALUES('NightFree',6,'00:00','05:59','Peak');</v>
      </c>
    </row>
    <row r="29" spans="1:6">
      <c r="A29" s="27" t="s">
        <v>9052</v>
      </c>
      <c r="B29" s="27" t="s">
        <v>9051</v>
      </c>
      <c r="C29" s="28" t="s">
        <v>9055</v>
      </c>
      <c r="D29" s="28" t="s">
        <v>9057</v>
      </c>
      <c r="E29" s="27" t="s">
        <v>9053</v>
      </c>
      <c r="F29" t="str">
        <f t="shared" si="0"/>
        <v>INSERT INTO TIME_MODEL (   TIME_MODEL_IN, DAY_IN, FROM_IN,    TO_IN, TIME_PERIOD_OUT) VALUES('NightFree',6,'06:00','22:59','Off_Peak');</v>
      </c>
    </row>
    <row r="30" spans="1:6">
      <c r="A30" s="27" t="s">
        <v>9052</v>
      </c>
      <c r="B30" s="27" t="s">
        <v>9051</v>
      </c>
      <c r="C30" s="28" t="s">
        <v>9056</v>
      </c>
      <c r="D30" s="28" t="s">
        <v>9044</v>
      </c>
      <c r="E30" s="27" t="s">
        <v>9045</v>
      </c>
      <c r="F30" t="str">
        <f t="shared" si="0"/>
        <v>INSERT INTO TIME_MODEL (   TIME_MODEL_IN, DAY_IN, FROM_IN,    TO_IN, TIME_PERIOD_OUT) VALUES('NightFree',6,'23:00','23:59','Peak');</v>
      </c>
    </row>
    <row r="38" spans="6:6">
      <c r="F38" s="24"/>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dimension ref="A1:D4"/>
  <sheetViews>
    <sheetView workbookViewId="0">
      <selection activeCell="D3" sqref="D3:D4"/>
    </sheetView>
  </sheetViews>
  <sheetFormatPr defaultRowHeight="15"/>
  <cols>
    <col min="1" max="1" width="28.7109375" customWidth="1"/>
    <col min="2" max="2" width="22.140625" customWidth="1"/>
  </cols>
  <sheetData>
    <row r="1" spans="1:4">
      <c r="A1" s="1" t="s">
        <v>9290</v>
      </c>
      <c r="B1" s="1" t="s">
        <v>9291</v>
      </c>
      <c r="D1" s="1" t="s">
        <v>9350</v>
      </c>
    </row>
    <row r="2" spans="1:4">
      <c r="C2" t="s">
        <v>3113</v>
      </c>
      <c r="D2" t="s">
        <v>9400</v>
      </c>
    </row>
    <row r="3" spans="1:4">
      <c r="A3" t="s">
        <v>9292</v>
      </c>
      <c r="B3" t="s">
        <v>9041</v>
      </c>
      <c r="D3" t="str">
        <f>"INSERT INTO TIME_MAP (
   TIME_MODEL_IN, TIME_MODEL_OUT) 
VALUES ('"&amp;A3&amp;"','"&amp;B3&amp;"');"</f>
        <v>INSERT INTO TIME_MAP (
   TIME_MODEL_IN, TIME_MODEL_OUT) 
VALUES ('TIME_MODEL_FLAT','FLAT');</v>
      </c>
    </row>
    <row r="4" spans="1:4">
      <c r="A4" t="s">
        <v>9375</v>
      </c>
      <c r="B4" t="s">
        <v>9052</v>
      </c>
      <c r="D4" t="str">
        <f>"INSERT INTO TIME_MAP (
   TIME_MODEL_IN, TIME_MODEL_OUT) 
VALUES ('"&amp;A4&amp;"','"&amp;B4&amp;"');"</f>
        <v>INSERT INTO TIME_MAP (
   TIME_MODEL_IN, TIME_MODEL_OUT) 
VALUES ('TIME_MODEL_FLEET','NightFree');</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sheetPr>
    <tabColor rgb="FFFF0000"/>
  </sheetPr>
  <dimension ref="A1:K103"/>
  <sheetViews>
    <sheetView tabSelected="1" workbookViewId="0">
      <selection activeCell="H6" sqref="H6"/>
    </sheetView>
  </sheetViews>
  <sheetFormatPr defaultRowHeight="15"/>
  <cols>
    <col min="1" max="1" width="16.140625" bestFit="1" customWidth="1"/>
    <col min="2" max="2" width="11.5703125" customWidth="1"/>
    <col min="3" max="3" width="12.7109375" customWidth="1"/>
    <col min="4" max="4" width="27.42578125" customWidth="1"/>
    <col min="5" max="5" width="11" bestFit="1" customWidth="1"/>
    <col min="6" max="6" width="14.7109375" bestFit="1" customWidth="1"/>
    <col min="8" max="8" width="13.28515625" bestFit="1" customWidth="1"/>
    <col min="9" max="9" width="18" bestFit="1" customWidth="1"/>
    <col min="11" max="11" width="15.42578125" customWidth="1"/>
  </cols>
  <sheetData>
    <row r="1" spans="1:11">
      <c r="A1" s="1" t="s">
        <v>9393</v>
      </c>
      <c r="B1" s="1" t="s">
        <v>9394</v>
      </c>
      <c r="C1" s="1" t="s">
        <v>9395</v>
      </c>
      <c r="D1" s="1" t="s">
        <v>9388</v>
      </c>
      <c r="E1" s="1" t="s">
        <v>3112</v>
      </c>
      <c r="F1" s="1" t="s">
        <v>3111</v>
      </c>
      <c r="G1" s="1" t="s">
        <v>9341</v>
      </c>
      <c r="H1" s="1" t="s">
        <v>9396</v>
      </c>
      <c r="I1" s="1" t="s">
        <v>9397</v>
      </c>
      <c r="K1" s="1" t="s">
        <v>9350</v>
      </c>
    </row>
    <row r="2" spans="1:11">
      <c r="A2" s="1"/>
      <c r="B2" s="1"/>
      <c r="C2" s="1"/>
      <c r="D2" s="1"/>
      <c r="E2" s="1"/>
      <c r="F2" s="1"/>
      <c r="G2" s="1"/>
      <c r="H2" s="1"/>
      <c r="I2" s="1"/>
      <c r="J2" t="s">
        <v>3113</v>
      </c>
      <c r="K2" t="s">
        <v>9401</v>
      </c>
    </row>
    <row r="3" spans="1:11">
      <c r="A3" t="s">
        <v>9398</v>
      </c>
      <c r="B3" t="s">
        <v>9399</v>
      </c>
      <c r="C3">
        <v>1</v>
      </c>
      <c r="D3" t="s">
        <v>18</v>
      </c>
      <c r="E3">
        <v>1</v>
      </c>
      <c r="F3" t="s">
        <v>8</v>
      </c>
      <c r="G3">
        <v>1</v>
      </c>
      <c r="H3" t="s">
        <v>9168</v>
      </c>
      <c r="I3" t="s">
        <v>9292</v>
      </c>
      <c r="K3" t="str">
        <f>"INSERT INTO RATE_PLAN (
   MAP, PACKET_TYPE, PRODUCT_OFFER_ID, PRODUCT_OFFER_NAME,
   SERVICE_ID, SERVICE_NAME, PRIORITY, 
   ZONE_MODEL, TIME_MODEL) 
VALUES ('"&amp;A3&amp;"','"&amp;B3&amp;"',"&amp;C3&amp;",'"&amp;D3&amp;"',"&amp;E3&amp;",'"&amp;F3&amp;"',"&amp;G3&amp;",'"&amp;H3&amp;"','"&amp;I3&amp;"');"</f>
        <v>INSERT INTO RATE_PLAN (
   MAP, PACKET_TYPE, PRODUCT_OFFER_ID, PRODUCT_OFFER_NAME,
   SERVICE_ID, SERVICE_NAME, PRIORITY, 
   ZONE_MODEL, TIME_MODEL) 
VALUES ('BasicRatePlan','R',1,'PO_Itouch1',1,'SMS',1,'.*','TIME_MODEL_FLAT');</v>
      </c>
    </row>
    <row r="4" spans="1:11">
      <c r="A4" t="s">
        <v>9403</v>
      </c>
      <c r="B4" t="s">
        <v>9402</v>
      </c>
      <c r="C4">
        <v>1</v>
      </c>
      <c r="D4" t="s">
        <v>18</v>
      </c>
      <c r="E4">
        <v>1</v>
      </c>
      <c r="F4" t="s">
        <v>8</v>
      </c>
      <c r="G4">
        <v>1</v>
      </c>
      <c r="H4" t="s">
        <v>9168</v>
      </c>
      <c r="I4" t="s">
        <v>9292</v>
      </c>
      <c r="K4" t="str">
        <f t="shared" ref="K4:K67" si="0">"INSERT INTO RATE_PLAN (
   MAP, PACKET_TYPE, PRODUCT_OFFER_ID, PRODUCT_OFFER_NAME,
   SERVICE_ID, SERVICE_NAME, PRIORITY, 
   ZONE_MODEL, TIME_MODEL) 
VALUES ('"&amp;A4&amp;"','"&amp;B4&amp;"',"&amp;C4&amp;",'"&amp;D4&amp;"',"&amp;E4&amp;",'"&amp;F4&amp;"',"&amp;G4&amp;",'"&amp;H4&amp;"','"&amp;I4&amp;"');"</f>
        <v>INSERT INTO RATE_PLAN (
   MAP, PACKET_TYPE, PRODUCT_OFFER_ID, PRODUCT_OFFER_NAME,
   SERVICE_ID, SERVICE_NAME, PRIORITY, 
   ZONE_MODEL, TIME_MODEL) 
VALUES ('OverideRatePlan','O',1,'PO_Itouch1',1,'SMS',1,'.*','TIME_MODEL_FLAT');</v>
      </c>
    </row>
    <row r="5" spans="1:11">
      <c r="A5" t="s">
        <v>9398</v>
      </c>
      <c r="B5" t="s">
        <v>9399</v>
      </c>
      <c r="C5">
        <f>C3+1</f>
        <v>2</v>
      </c>
      <c r="D5" t="s">
        <v>19</v>
      </c>
      <c r="E5">
        <v>1</v>
      </c>
      <c r="F5" t="s">
        <v>8</v>
      </c>
      <c r="G5">
        <v>1</v>
      </c>
      <c r="H5" t="s">
        <v>9168</v>
      </c>
      <c r="I5" t="s">
        <v>9292</v>
      </c>
      <c r="K5" t="str">
        <f t="shared" si="0"/>
        <v>INSERT INTO RATE_PLAN (
   MAP, PACKET_TYPE, PRODUCT_OFFER_ID, PRODUCT_OFFER_NAME,
   SERVICE_ID, SERVICE_NAME, PRIORITY, 
   ZONE_MODEL, TIME_MODEL) 
VALUES ('BasicRatePlan','R',2,'PO_Itouch2',1,'SMS',1,'.*','TIME_MODEL_FLAT');</v>
      </c>
    </row>
    <row r="6" spans="1:11">
      <c r="A6" t="s">
        <v>9403</v>
      </c>
      <c r="B6" t="s">
        <v>9402</v>
      </c>
      <c r="C6">
        <f>C4+1</f>
        <v>2</v>
      </c>
      <c r="D6" t="s">
        <v>19</v>
      </c>
      <c r="E6">
        <v>1</v>
      </c>
      <c r="F6" t="s">
        <v>8</v>
      </c>
      <c r="G6">
        <v>1</v>
      </c>
      <c r="H6" t="s">
        <v>9168</v>
      </c>
      <c r="I6" t="s">
        <v>9292</v>
      </c>
      <c r="K6" t="str">
        <f t="shared" si="0"/>
        <v>INSERT INTO RATE_PLAN (
   MAP, PACKET_TYPE, PRODUCT_OFFER_ID, PRODUCT_OFFER_NAME,
   SERVICE_ID, SERVICE_NAME, PRIORITY, 
   ZONE_MODEL, TIME_MODEL) 
VALUES ('OverideRatePlan','O',2,'PO_Itouch2',1,'SMS',1,'.*','TIME_MODEL_FLAT');</v>
      </c>
    </row>
    <row r="7" spans="1:11">
      <c r="A7" t="s">
        <v>9398</v>
      </c>
      <c r="B7" t="s">
        <v>9399</v>
      </c>
      <c r="C7">
        <f>C5+1</f>
        <v>3</v>
      </c>
      <c r="D7" t="s">
        <v>20</v>
      </c>
      <c r="E7">
        <v>1</v>
      </c>
      <c r="F7" t="s">
        <v>8</v>
      </c>
      <c r="G7">
        <v>1</v>
      </c>
      <c r="H7" t="s">
        <v>9168</v>
      </c>
      <c r="I7" t="s">
        <v>9292</v>
      </c>
      <c r="K7" t="str">
        <f t="shared" si="0"/>
        <v>INSERT INTO RATE_PLAN (
   MAP, PACKET_TYPE, PRODUCT_OFFER_ID, PRODUCT_OFFER_NAME,
   SERVICE_ID, SERVICE_NAME, PRIORITY, 
   ZONE_MODEL, TIME_MODEL) 
VALUES ('BasicRatePlan','R',3,'PO_Itouch3',1,'SMS',1,'.*','TIME_MODEL_FLAT');</v>
      </c>
    </row>
    <row r="8" spans="1:11">
      <c r="A8" t="s">
        <v>9403</v>
      </c>
      <c r="B8" t="s">
        <v>9402</v>
      </c>
      <c r="C8">
        <f>C6+1</f>
        <v>3</v>
      </c>
      <c r="D8" t="s">
        <v>20</v>
      </c>
      <c r="E8">
        <v>1</v>
      </c>
      <c r="F8" t="s">
        <v>8</v>
      </c>
      <c r="G8">
        <v>1</v>
      </c>
      <c r="H8" t="s">
        <v>9168</v>
      </c>
      <c r="I8" t="s">
        <v>9292</v>
      </c>
      <c r="K8" t="str">
        <f t="shared" si="0"/>
        <v>INSERT INTO RATE_PLAN (
   MAP, PACKET_TYPE, PRODUCT_OFFER_ID, PRODUCT_OFFER_NAME,
   SERVICE_ID, SERVICE_NAME, PRIORITY, 
   ZONE_MODEL, TIME_MODEL) 
VALUES ('OverideRatePlan','O',3,'PO_Itouch3',1,'SMS',1,'.*','TIME_MODEL_FLAT');</v>
      </c>
    </row>
    <row r="9" spans="1:11">
      <c r="A9" t="s">
        <v>9398</v>
      </c>
      <c r="B9" t="s">
        <v>9399</v>
      </c>
      <c r="C9">
        <f>C7+1</f>
        <v>4</v>
      </c>
      <c r="D9" t="s">
        <v>23</v>
      </c>
      <c r="E9">
        <v>1</v>
      </c>
      <c r="F9" t="s">
        <v>8</v>
      </c>
      <c r="G9">
        <v>2</v>
      </c>
      <c r="H9" t="s">
        <v>9168</v>
      </c>
      <c r="I9" t="s">
        <v>9292</v>
      </c>
      <c r="K9" t="str">
        <f t="shared" si="0"/>
        <v>INSERT INTO RATE_PLAN (
   MAP, PACKET_TYPE, PRODUCT_OFFER_ID, PRODUCT_OFFER_NAME,
   SERVICE_ID, SERVICE_NAME, PRIORITY, 
   ZONE_MODEL, TIME_MODEL) 
VALUES ('BasicRatePlan','R',4,'PO_VIP250',1,'SMS',2,'.*','TIME_MODEL_FLAT');</v>
      </c>
    </row>
    <row r="10" spans="1:11">
      <c r="A10" t="s">
        <v>9398</v>
      </c>
      <c r="B10" t="s">
        <v>9399</v>
      </c>
      <c r="C10">
        <f t="shared" ref="C10:C97" si="1">C9+1</f>
        <v>5</v>
      </c>
      <c r="D10" t="s">
        <v>24</v>
      </c>
      <c r="E10">
        <v>1</v>
      </c>
      <c r="F10" t="s">
        <v>8</v>
      </c>
      <c r="G10">
        <v>2</v>
      </c>
      <c r="H10" t="s">
        <v>9168</v>
      </c>
      <c r="I10" t="s">
        <v>9292</v>
      </c>
      <c r="K10" t="str">
        <f t="shared" si="0"/>
        <v>INSERT INTO RATE_PLAN (
   MAP, PACKET_TYPE, PRODUCT_OFFER_ID, PRODUCT_OFFER_NAME,
   SERVICE_ID, SERVICE_NAME, PRIORITY, 
   ZONE_MODEL, TIME_MODEL) 
VALUES ('BasicRatePlan','R',5,'PO_VIP350',1,'SMS',2,'.*','TIME_MODEL_FLAT');</v>
      </c>
    </row>
    <row r="11" spans="1:11" ht="30">
      <c r="A11" t="s">
        <v>9398</v>
      </c>
      <c r="B11" t="s">
        <v>9399</v>
      </c>
      <c r="C11">
        <f t="shared" si="1"/>
        <v>6</v>
      </c>
      <c r="D11" s="5" t="s">
        <v>87</v>
      </c>
      <c r="E11">
        <v>1</v>
      </c>
      <c r="F11" t="s">
        <v>8</v>
      </c>
      <c r="G11">
        <v>2</v>
      </c>
      <c r="H11" t="s">
        <v>9168</v>
      </c>
      <c r="I11" t="s">
        <v>9292</v>
      </c>
      <c r="K11" t="str">
        <f t="shared" si="0"/>
        <v>INSERT INTO RATE_PLAN (
   MAP, PACKET_TYPE, PRODUCT_OFFER_ID, PRODUCT_OFFER_NAME,
   SERVICE_ID, SERVICE_NAME, PRIORITY, 
   ZONE_MODEL, TIME_MODEL) 
VALUES ('BasicRatePlan','R',6,'PO_VNP_Mobile_BlackBerry_Max ',1,'SMS',2,'.*','TIME_MODEL_FLAT');</v>
      </c>
    </row>
    <row r="12" spans="1:11" ht="30">
      <c r="A12" t="s">
        <v>9398</v>
      </c>
      <c r="B12" t="s">
        <v>9399</v>
      </c>
      <c r="C12">
        <f t="shared" si="1"/>
        <v>7</v>
      </c>
      <c r="D12" s="5" t="s">
        <v>88</v>
      </c>
      <c r="E12">
        <v>1</v>
      </c>
      <c r="F12" t="s">
        <v>8</v>
      </c>
      <c r="G12">
        <v>2</v>
      </c>
      <c r="H12" t="s">
        <v>9168</v>
      </c>
      <c r="I12" t="s">
        <v>9292</v>
      </c>
      <c r="K12" t="str">
        <f t="shared" si="0"/>
        <v>INSERT INTO RATE_PLAN (
   MAP, PACKET_TYPE, PRODUCT_OFFER_ID, PRODUCT_OFFER_NAME,
   SERVICE_ID, SERVICE_NAME, PRIORITY, 
   ZONE_MODEL, TIME_MODEL) 
VALUES ('BasicRatePlan','R',7,'PO_VNP_Mobile_BlackBerry_Chat',1,'SMS',2,'.*','TIME_MODEL_FLAT');</v>
      </c>
    </row>
    <row r="13" spans="1:11" ht="30">
      <c r="A13" t="s">
        <v>9398</v>
      </c>
      <c r="B13" t="s">
        <v>9399</v>
      </c>
      <c r="C13">
        <f t="shared" si="1"/>
        <v>8</v>
      </c>
      <c r="D13" s="5" t="s">
        <v>89</v>
      </c>
      <c r="E13">
        <v>1</v>
      </c>
      <c r="F13" t="s">
        <v>8</v>
      </c>
      <c r="G13">
        <v>2</v>
      </c>
      <c r="H13" t="s">
        <v>9168</v>
      </c>
      <c r="I13" t="s">
        <v>9292</v>
      </c>
      <c r="K13" t="str">
        <f t="shared" si="0"/>
        <v>INSERT INTO RATE_PLAN (
   MAP, PACKET_TYPE, PRODUCT_OFFER_ID, PRODUCT_OFFER_NAME,
   SERVICE_ID, SERVICE_NAME, PRIORITY, 
   ZONE_MODEL, TIME_MODEL) 
VALUES ('BasicRatePlan','R',8,'PO_VNP_Mobile_BlackBerry_Unlimited',1,'SMS',2,'.*','TIME_MODEL_FLAT');</v>
      </c>
    </row>
    <row r="14" spans="1:11">
      <c r="A14" t="s">
        <v>9398</v>
      </c>
      <c r="B14" t="s">
        <v>9399</v>
      </c>
      <c r="C14">
        <f t="shared" si="1"/>
        <v>9</v>
      </c>
      <c r="D14" s="4" t="s">
        <v>33</v>
      </c>
      <c r="E14">
        <v>1</v>
      </c>
      <c r="F14" t="s">
        <v>8</v>
      </c>
      <c r="G14">
        <v>3</v>
      </c>
      <c r="H14" t="s">
        <v>9168</v>
      </c>
      <c r="I14" t="s">
        <v>9292</v>
      </c>
      <c r="K14" t="str">
        <f t="shared" si="0"/>
        <v>INSERT INTO RATE_PLAN (
   MAP, PACKET_TYPE, PRODUCT_OFFER_ID, PRODUCT_OFFER_NAME,
   SERVICE_ID, SERVICE_NAME, PRIORITY, 
   ZONE_MODEL, TIME_MODEL) 
VALUES ('BasicRatePlan','R',9,'SO_DongNghiep_Giadinh',1,'SMS',3,'.*','TIME_MODEL_FLAT');</v>
      </c>
    </row>
    <row r="15" spans="1:11">
      <c r="A15" t="s">
        <v>9398</v>
      </c>
      <c r="B15" t="s">
        <v>9399</v>
      </c>
      <c r="C15">
        <f t="shared" si="1"/>
        <v>10</v>
      </c>
      <c r="D15" s="4" t="s">
        <v>30</v>
      </c>
      <c r="E15">
        <v>1</v>
      </c>
      <c r="F15" t="s">
        <v>8</v>
      </c>
      <c r="G15">
        <v>3</v>
      </c>
      <c r="H15" t="s">
        <v>9168</v>
      </c>
      <c r="I15" t="s">
        <v>9292</v>
      </c>
      <c r="K15" t="str">
        <f t="shared" si="0"/>
        <v>INSERT INTO RATE_PLAN (
   MAP, PACKET_TYPE, PRODUCT_OFFER_ID, PRODUCT_OFFER_NAME,
   SERVICE_ID, SERVICE_NAME, PRIORITY, 
   ZONE_MODEL, TIME_MODEL) 
VALUES ('BasicRatePlan','R',10,'SO_Talk 24S',1,'SMS',3,'.*','TIME_MODEL_FLAT');</v>
      </c>
    </row>
    <row r="16" spans="1:11">
      <c r="A16" t="s">
        <v>9398</v>
      </c>
      <c r="B16" t="s">
        <v>9399</v>
      </c>
      <c r="C16">
        <f t="shared" si="1"/>
        <v>11</v>
      </c>
      <c r="D16" s="4" t="s">
        <v>31</v>
      </c>
      <c r="E16">
        <v>1</v>
      </c>
      <c r="F16" t="s">
        <v>8</v>
      </c>
      <c r="G16">
        <v>3</v>
      </c>
      <c r="H16" t="s">
        <v>9168</v>
      </c>
      <c r="I16" t="s">
        <v>9292</v>
      </c>
      <c r="K16" t="str">
        <f t="shared" si="0"/>
        <v>INSERT INTO RATE_PLAN (
   MAP, PACKET_TYPE, PRODUCT_OFFER_ID, PRODUCT_OFFER_NAME,
   SERVICE_ID, SERVICE_NAME, PRIORITY, 
   ZONE_MODEL, TIME_MODEL) 
VALUES ('BasicRatePlan','R',11,'SO_Talk 24E',1,'SMS',3,'.*','TIME_MODEL_FLAT');</v>
      </c>
    </row>
    <row r="17" spans="1:11">
      <c r="A17" t="s">
        <v>9398</v>
      </c>
      <c r="B17" t="s">
        <v>9399</v>
      </c>
      <c r="C17">
        <f t="shared" si="1"/>
        <v>12</v>
      </c>
      <c r="D17" t="s">
        <v>32</v>
      </c>
      <c r="E17">
        <v>1</v>
      </c>
      <c r="F17" t="s">
        <v>8</v>
      </c>
      <c r="G17">
        <v>0</v>
      </c>
      <c r="H17" t="s">
        <v>9168</v>
      </c>
      <c r="I17" t="s">
        <v>9292</v>
      </c>
      <c r="K17" t="str">
        <f t="shared" si="0"/>
        <v>INSERT INTO RATE_PLAN (
   MAP, PACKET_TYPE, PRODUCT_OFFER_ID, PRODUCT_OFFER_NAME,
   SERVICE_ID, SERVICE_NAME, PRIORITY, 
   ZONE_MODEL, TIME_MODEL) 
VALUES ('BasicRatePlan','R',12,'SO_VNPT_tro_chuyen_thoai_mai2,3,4,5',1,'SMS',0,'.*','TIME_MODEL_FLAT');</v>
      </c>
    </row>
    <row r="18" spans="1:11">
      <c r="A18" t="s">
        <v>9398</v>
      </c>
      <c r="B18" t="s">
        <v>9399</v>
      </c>
      <c r="C18">
        <f t="shared" si="1"/>
        <v>13</v>
      </c>
      <c r="D18" t="s">
        <v>34</v>
      </c>
      <c r="E18">
        <v>1</v>
      </c>
      <c r="F18" t="s">
        <v>8</v>
      </c>
      <c r="G18">
        <v>0</v>
      </c>
      <c r="H18" t="s">
        <v>9168</v>
      </c>
      <c r="I18" t="s">
        <v>9292</v>
      </c>
      <c r="K18" t="str">
        <f t="shared" si="0"/>
        <v>INSERT INTO RATE_PLAN (
   MAP, PACKET_TYPE, PRODUCT_OFFER_ID, PRODUCT_OFFER_NAME,
   SERVICE_ID, SERVICE_NAME, PRIORITY, 
   ZONE_MODEL, TIME_MODEL) 
VALUES ('BasicRatePlan','R',13,'SO_ALO1_KM1',1,'SMS',0,'.*','TIME_MODEL_FLAT');</v>
      </c>
    </row>
    <row r="19" spans="1:11">
      <c r="A19" t="s">
        <v>9398</v>
      </c>
      <c r="B19" t="s">
        <v>9399</v>
      </c>
      <c r="C19">
        <f t="shared" si="1"/>
        <v>14</v>
      </c>
      <c r="D19" t="s">
        <v>35</v>
      </c>
      <c r="E19">
        <v>1</v>
      </c>
      <c r="F19" t="s">
        <v>8</v>
      </c>
      <c r="G19">
        <v>0</v>
      </c>
      <c r="H19" t="s">
        <v>9168</v>
      </c>
      <c r="I19" t="s">
        <v>9292</v>
      </c>
      <c r="K19" t="str">
        <f t="shared" si="0"/>
        <v>INSERT INTO RATE_PLAN (
   MAP, PACKET_TYPE, PRODUCT_OFFER_ID, PRODUCT_OFFER_NAME,
   SERVICE_ID, SERVICE_NAME, PRIORITY, 
   ZONE_MODEL, TIME_MODEL) 
VALUES ('BasicRatePlan','R',14,'SO_ALO1_KM2',1,'SMS',0,'.*','TIME_MODEL_FLAT');</v>
      </c>
    </row>
    <row r="20" spans="1:11">
      <c r="A20" t="s">
        <v>9398</v>
      </c>
      <c r="B20" t="s">
        <v>9399</v>
      </c>
      <c r="C20">
        <f t="shared" si="1"/>
        <v>15</v>
      </c>
      <c r="D20" t="s">
        <v>36</v>
      </c>
      <c r="E20">
        <v>1</v>
      </c>
      <c r="F20" t="s">
        <v>8</v>
      </c>
      <c r="G20">
        <v>0</v>
      </c>
      <c r="H20" t="s">
        <v>9168</v>
      </c>
      <c r="I20" t="s">
        <v>9292</v>
      </c>
      <c r="K20" t="str">
        <f t="shared" si="0"/>
        <v>INSERT INTO RATE_PLAN (
   MAP, PACKET_TYPE, PRODUCT_OFFER_ID, PRODUCT_OFFER_NAME,
   SERVICE_ID, SERVICE_NAME, PRIORITY, 
   ZONE_MODEL, TIME_MODEL) 
VALUES ('BasicRatePlan','R',15,'SO_ALO1_KM3',1,'SMS',0,'.*','TIME_MODEL_FLAT');</v>
      </c>
    </row>
    <row r="21" spans="1:11">
      <c r="A21" t="s">
        <v>9398</v>
      </c>
      <c r="B21" t="s">
        <v>9399</v>
      </c>
      <c r="C21">
        <f t="shared" si="1"/>
        <v>16</v>
      </c>
      <c r="D21" t="s">
        <v>37</v>
      </c>
      <c r="E21">
        <v>1</v>
      </c>
      <c r="F21" t="s">
        <v>8</v>
      </c>
      <c r="G21">
        <v>0</v>
      </c>
      <c r="H21" t="s">
        <v>9168</v>
      </c>
      <c r="I21" t="s">
        <v>9292</v>
      </c>
      <c r="K21" t="str">
        <f t="shared" si="0"/>
        <v>INSERT INTO RATE_PLAN (
   MAP, PACKET_TYPE, PRODUCT_OFFER_ID, PRODUCT_OFFER_NAME,
   SERVICE_ID, SERVICE_NAME, PRIORITY, 
   ZONE_MODEL, TIME_MODEL) 
VALUES ('BasicRatePlan','R',16,'SO_ALO_Voice',1,'SMS',0,'.*','TIME_MODEL_FLAT');</v>
      </c>
    </row>
    <row r="22" spans="1:11">
      <c r="A22" t="s">
        <v>9398</v>
      </c>
      <c r="B22" t="s">
        <v>9399</v>
      </c>
      <c r="C22">
        <f>C21+1</f>
        <v>17</v>
      </c>
      <c r="D22" t="s">
        <v>41</v>
      </c>
      <c r="E22">
        <v>1</v>
      </c>
      <c r="F22" t="s">
        <v>8</v>
      </c>
      <c r="G22">
        <v>4</v>
      </c>
      <c r="H22" t="s">
        <v>9168</v>
      </c>
      <c r="I22" t="s">
        <v>9292</v>
      </c>
      <c r="K22" t="str">
        <f t="shared" si="0"/>
        <v>INSERT INTO RATE_PLAN (
   MAP, PACKET_TYPE, PRODUCT_OFFER_ID, PRODUCT_OFFER_NAME,
   SERVICE_ID, SERVICE_NAME, PRIORITY, 
   ZONE_MODEL, TIME_MODEL) 
VALUES ('BasicRatePlan','R',17,'SO_DN_209',1,'SMS',4,'.*','TIME_MODEL_FLAT');</v>
      </c>
    </row>
    <row r="23" spans="1:11">
      <c r="A23" t="s">
        <v>9398</v>
      </c>
      <c r="B23" t="s">
        <v>9399</v>
      </c>
      <c r="C23">
        <f t="shared" si="1"/>
        <v>18</v>
      </c>
      <c r="D23" t="s">
        <v>42</v>
      </c>
      <c r="E23">
        <v>1</v>
      </c>
      <c r="F23" t="s">
        <v>8</v>
      </c>
      <c r="G23">
        <v>4</v>
      </c>
      <c r="H23" t="s">
        <v>9168</v>
      </c>
      <c r="I23" t="s">
        <v>9292</v>
      </c>
      <c r="K23" t="str">
        <f t="shared" si="0"/>
        <v>INSERT INTO RATE_PLAN (
   MAP, PACKET_TYPE, PRODUCT_OFFER_ID, PRODUCT_OFFER_NAME,
   SERVICE_ID, SERVICE_NAME, PRIORITY, 
   ZONE_MODEL, TIME_MODEL) 
VALUES ('BasicRatePlan','R',18,'SO_DN_299',1,'SMS',4,'.*','TIME_MODEL_FLAT');</v>
      </c>
    </row>
    <row r="24" spans="1:11">
      <c r="A24" t="s">
        <v>9398</v>
      </c>
      <c r="B24" t="s">
        <v>9399</v>
      </c>
      <c r="C24">
        <f t="shared" si="1"/>
        <v>19</v>
      </c>
      <c r="D24" t="s">
        <v>38</v>
      </c>
      <c r="E24">
        <v>1</v>
      </c>
      <c r="F24" t="s">
        <v>8</v>
      </c>
      <c r="G24">
        <v>4</v>
      </c>
      <c r="H24" t="s">
        <v>9168</v>
      </c>
      <c r="I24" t="s">
        <v>9292</v>
      </c>
      <c r="K24" t="str">
        <f t="shared" si="0"/>
        <v>INSERT INTO RATE_PLAN (
   MAP, PACKET_TYPE, PRODUCT_OFFER_ID, PRODUCT_OFFER_NAME,
   SERVICE_ID, SERVICE_NAME, PRIORITY, 
   ZONE_MODEL, TIME_MODEL) 
VALUES ('BasicRatePlan','R',19,'SO_ALO_SMS_On-net',1,'SMS',4,'.*','TIME_MODEL_FLAT');</v>
      </c>
    </row>
    <row r="25" spans="1:11">
      <c r="A25" t="s">
        <v>9398</v>
      </c>
      <c r="B25" t="s">
        <v>9399</v>
      </c>
      <c r="C25">
        <f t="shared" si="1"/>
        <v>20</v>
      </c>
      <c r="D25" t="s">
        <v>39</v>
      </c>
      <c r="E25">
        <v>1</v>
      </c>
      <c r="F25" t="s">
        <v>8</v>
      </c>
      <c r="G25">
        <v>4</v>
      </c>
      <c r="H25" t="s">
        <v>9168</v>
      </c>
      <c r="I25" t="s">
        <v>9292</v>
      </c>
      <c r="K25" t="str">
        <f t="shared" si="0"/>
        <v>INSERT INTO RATE_PLAN (
   MAP, PACKET_TYPE, PRODUCT_OFFER_ID, PRODUCT_OFFER_NAME,
   SERVICE_ID, SERVICE_NAME, PRIORITY, 
   ZONE_MODEL, TIME_MODEL) 
VALUES ('BasicRatePlan','R',20,'SO_ALO_SMS_Off-net',1,'SMS',4,'.*','TIME_MODEL_FLAT');</v>
      </c>
    </row>
    <row r="26" spans="1:11">
      <c r="A26" t="s">
        <v>9398</v>
      </c>
      <c r="B26" t="s">
        <v>9399</v>
      </c>
      <c r="C26">
        <v>1</v>
      </c>
      <c r="D26" t="s">
        <v>18</v>
      </c>
      <c r="E26">
        <v>2</v>
      </c>
      <c r="F26" t="s">
        <v>3110</v>
      </c>
      <c r="G26">
        <v>1</v>
      </c>
      <c r="H26" t="s">
        <v>9168</v>
      </c>
      <c r="I26" t="s">
        <v>9292</v>
      </c>
      <c r="K26" t="str">
        <f t="shared" si="0"/>
        <v>INSERT INTO RATE_PLAN (
   MAP, PACKET_TYPE, PRODUCT_OFFER_ID, PRODUCT_OFFER_NAME,
   SERVICE_ID, SERVICE_NAME, PRIORITY, 
   ZONE_MODEL, TIME_MODEL) 
VALUES ('BasicRatePlan','R',1,'PO_Itouch1',2,'Voice',1,'.*','TIME_MODEL_FLAT');</v>
      </c>
    </row>
    <row r="27" spans="1:11">
      <c r="A27" t="s">
        <v>9403</v>
      </c>
      <c r="B27" t="s">
        <v>9402</v>
      </c>
      <c r="C27">
        <v>1</v>
      </c>
      <c r="D27" t="s">
        <v>18</v>
      </c>
      <c r="E27">
        <v>2</v>
      </c>
      <c r="F27" t="s">
        <v>3110</v>
      </c>
      <c r="G27">
        <v>1</v>
      </c>
      <c r="H27" t="s">
        <v>9168</v>
      </c>
      <c r="I27" t="s">
        <v>9292</v>
      </c>
      <c r="K27" t="str">
        <f t="shared" si="0"/>
        <v>INSERT INTO RATE_PLAN (
   MAP, PACKET_TYPE, PRODUCT_OFFER_ID, PRODUCT_OFFER_NAME,
   SERVICE_ID, SERVICE_NAME, PRIORITY, 
   ZONE_MODEL, TIME_MODEL) 
VALUES ('OverideRatePlan','O',1,'PO_Itouch1',2,'Voice',1,'.*','TIME_MODEL_FLAT');</v>
      </c>
    </row>
    <row r="28" spans="1:11">
      <c r="A28" t="s">
        <v>9398</v>
      </c>
      <c r="B28" t="s">
        <v>9399</v>
      </c>
      <c r="C28">
        <f>C26+1</f>
        <v>2</v>
      </c>
      <c r="D28" t="s">
        <v>19</v>
      </c>
      <c r="E28">
        <v>2</v>
      </c>
      <c r="F28" t="s">
        <v>3110</v>
      </c>
      <c r="G28">
        <v>1</v>
      </c>
      <c r="H28" t="s">
        <v>9168</v>
      </c>
      <c r="I28" t="s">
        <v>9292</v>
      </c>
      <c r="K28" t="str">
        <f t="shared" si="0"/>
        <v>INSERT INTO RATE_PLAN (
   MAP, PACKET_TYPE, PRODUCT_OFFER_ID, PRODUCT_OFFER_NAME,
   SERVICE_ID, SERVICE_NAME, PRIORITY, 
   ZONE_MODEL, TIME_MODEL) 
VALUES ('BasicRatePlan','R',2,'PO_Itouch2',2,'Voice',1,'.*','TIME_MODEL_FLAT');</v>
      </c>
    </row>
    <row r="29" spans="1:11">
      <c r="A29" t="s">
        <v>9403</v>
      </c>
      <c r="B29" t="s">
        <v>9402</v>
      </c>
      <c r="C29">
        <f>C27+1</f>
        <v>2</v>
      </c>
      <c r="D29" t="s">
        <v>19</v>
      </c>
      <c r="E29">
        <v>2</v>
      </c>
      <c r="F29" t="s">
        <v>3110</v>
      </c>
      <c r="G29">
        <v>1</v>
      </c>
      <c r="H29" t="s">
        <v>9168</v>
      </c>
      <c r="I29" t="s">
        <v>9292</v>
      </c>
      <c r="K29" t="str">
        <f t="shared" si="0"/>
        <v>INSERT INTO RATE_PLAN (
   MAP, PACKET_TYPE, PRODUCT_OFFER_ID, PRODUCT_OFFER_NAME,
   SERVICE_ID, SERVICE_NAME, PRIORITY, 
   ZONE_MODEL, TIME_MODEL) 
VALUES ('OverideRatePlan','O',2,'PO_Itouch2',2,'Voice',1,'.*','TIME_MODEL_FLAT');</v>
      </c>
    </row>
    <row r="30" spans="1:11">
      <c r="A30" t="s">
        <v>9398</v>
      </c>
      <c r="B30" t="s">
        <v>9399</v>
      </c>
      <c r="C30">
        <f>C28+1</f>
        <v>3</v>
      </c>
      <c r="D30" t="s">
        <v>20</v>
      </c>
      <c r="E30">
        <v>2</v>
      </c>
      <c r="F30" t="s">
        <v>3110</v>
      </c>
      <c r="G30">
        <v>1</v>
      </c>
      <c r="H30" t="s">
        <v>9168</v>
      </c>
      <c r="I30" t="s">
        <v>9292</v>
      </c>
      <c r="K30" t="str">
        <f t="shared" si="0"/>
        <v>INSERT INTO RATE_PLAN (
   MAP, PACKET_TYPE, PRODUCT_OFFER_ID, PRODUCT_OFFER_NAME,
   SERVICE_ID, SERVICE_NAME, PRIORITY, 
   ZONE_MODEL, TIME_MODEL) 
VALUES ('BasicRatePlan','R',3,'PO_Itouch3',2,'Voice',1,'.*','TIME_MODEL_FLAT');</v>
      </c>
    </row>
    <row r="31" spans="1:11">
      <c r="A31" t="s">
        <v>9403</v>
      </c>
      <c r="B31" t="s">
        <v>9402</v>
      </c>
      <c r="C31">
        <f>C29+1</f>
        <v>3</v>
      </c>
      <c r="D31" t="s">
        <v>20</v>
      </c>
      <c r="E31">
        <v>2</v>
      </c>
      <c r="F31" t="s">
        <v>3110</v>
      </c>
      <c r="G31">
        <v>1</v>
      </c>
      <c r="H31" t="s">
        <v>9168</v>
      </c>
      <c r="I31" t="s">
        <v>9292</v>
      </c>
      <c r="K31" t="str">
        <f t="shared" si="0"/>
        <v>INSERT INTO RATE_PLAN (
   MAP, PACKET_TYPE, PRODUCT_OFFER_ID, PRODUCT_OFFER_NAME,
   SERVICE_ID, SERVICE_NAME, PRIORITY, 
   ZONE_MODEL, TIME_MODEL) 
VALUES ('OverideRatePlan','O',3,'PO_Itouch3',2,'Voice',1,'.*','TIME_MODEL_FLAT');</v>
      </c>
    </row>
    <row r="32" spans="1:11">
      <c r="A32" t="s">
        <v>9398</v>
      </c>
      <c r="B32" t="s">
        <v>9399</v>
      </c>
      <c r="C32">
        <f>C30+1</f>
        <v>4</v>
      </c>
      <c r="D32" t="s">
        <v>23</v>
      </c>
      <c r="E32">
        <v>2</v>
      </c>
      <c r="F32" t="s">
        <v>3110</v>
      </c>
      <c r="G32">
        <v>5</v>
      </c>
      <c r="H32" t="s">
        <v>9168</v>
      </c>
      <c r="I32" t="s">
        <v>9292</v>
      </c>
      <c r="K32" t="str">
        <f t="shared" si="0"/>
        <v>INSERT INTO RATE_PLAN (
   MAP, PACKET_TYPE, PRODUCT_OFFER_ID, PRODUCT_OFFER_NAME,
   SERVICE_ID, SERVICE_NAME, PRIORITY, 
   ZONE_MODEL, TIME_MODEL) 
VALUES ('BasicRatePlan','R',4,'PO_VIP250',2,'Voice',5,'.*','TIME_MODEL_FLAT');</v>
      </c>
    </row>
    <row r="33" spans="1:11">
      <c r="A33" t="s">
        <v>9398</v>
      </c>
      <c r="B33" t="s">
        <v>9399</v>
      </c>
      <c r="C33">
        <f t="shared" ref="C33:C51" si="2">C32+1</f>
        <v>5</v>
      </c>
      <c r="D33" t="s">
        <v>24</v>
      </c>
      <c r="E33">
        <v>2</v>
      </c>
      <c r="F33" t="s">
        <v>3110</v>
      </c>
      <c r="G33">
        <v>5</v>
      </c>
      <c r="H33" t="s">
        <v>9168</v>
      </c>
      <c r="I33" t="s">
        <v>9292</v>
      </c>
      <c r="K33" t="str">
        <f t="shared" si="0"/>
        <v>INSERT INTO RATE_PLAN (
   MAP, PACKET_TYPE, PRODUCT_OFFER_ID, PRODUCT_OFFER_NAME,
   SERVICE_ID, SERVICE_NAME, PRIORITY, 
   ZONE_MODEL, TIME_MODEL) 
VALUES ('BasicRatePlan','R',5,'PO_VIP350',2,'Voice',5,'.*','TIME_MODEL_FLAT');</v>
      </c>
    </row>
    <row r="34" spans="1:11" ht="30">
      <c r="A34" t="s">
        <v>9398</v>
      </c>
      <c r="B34" t="s">
        <v>9399</v>
      </c>
      <c r="C34">
        <f t="shared" si="2"/>
        <v>6</v>
      </c>
      <c r="D34" s="5" t="s">
        <v>87</v>
      </c>
      <c r="E34">
        <v>2</v>
      </c>
      <c r="F34" t="s">
        <v>3110</v>
      </c>
      <c r="G34">
        <v>5</v>
      </c>
      <c r="H34" t="s">
        <v>9168</v>
      </c>
      <c r="I34" t="s">
        <v>9292</v>
      </c>
      <c r="K34" t="str">
        <f t="shared" si="0"/>
        <v>INSERT INTO RATE_PLAN (
   MAP, PACKET_TYPE, PRODUCT_OFFER_ID, PRODUCT_OFFER_NAME,
   SERVICE_ID, SERVICE_NAME, PRIORITY, 
   ZONE_MODEL, TIME_MODEL) 
VALUES ('BasicRatePlan','R',6,'PO_VNP_Mobile_BlackBerry_Max ',2,'Voice',5,'.*','TIME_MODEL_FLAT');</v>
      </c>
    </row>
    <row r="35" spans="1:11" ht="30">
      <c r="A35" t="s">
        <v>9398</v>
      </c>
      <c r="B35" t="s">
        <v>9399</v>
      </c>
      <c r="C35">
        <f t="shared" si="2"/>
        <v>7</v>
      </c>
      <c r="D35" s="5" t="s">
        <v>88</v>
      </c>
      <c r="E35">
        <v>2</v>
      </c>
      <c r="F35" t="s">
        <v>3110</v>
      </c>
      <c r="G35">
        <v>5</v>
      </c>
      <c r="H35" t="s">
        <v>9168</v>
      </c>
      <c r="I35" t="s">
        <v>9292</v>
      </c>
      <c r="K35" t="str">
        <f t="shared" si="0"/>
        <v>INSERT INTO RATE_PLAN (
   MAP, PACKET_TYPE, PRODUCT_OFFER_ID, PRODUCT_OFFER_NAME,
   SERVICE_ID, SERVICE_NAME, PRIORITY, 
   ZONE_MODEL, TIME_MODEL) 
VALUES ('BasicRatePlan','R',7,'PO_VNP_Mobile_BlackBerry_Chat',2,'Voice',5,'.*','TIME_MODEL_FLAT');</v>
      </c>
    </row>
    <row r="36" spans="1:11" ht="29.25" customHeight="1">
      <c r="A36" t="s">
        <v>9398</v>
      </c>
      <c r="B36" t="s">
        <v>9399</v>
      </c>
      <c r="C36">
        <f t="shared" si="2"/>
        <v>8</v>
      </c>
      <c r="D36" s="5" t="s">
        <v>89</v>
      </c>
      <c r="E36">
        <v>2</v>
      </c>
      <c r="F36" t="s">
        <v>3110</v>
      </c>
      <c r="G36">
        <v>5</v>
      </c>
      <c r="H36" t="s">
        <v>9168</v>
      </c>
      <c r="I36" t="s">
        <v>9292</v>
      </c>
      <c r="K36" t="str">
        <f t="shared" si="0"/>
        <v>INSERT INTO RATE_PLAN (
   MAP, PACKET_TYPE, PRODUCT_OFFER_ID, PRODUCT_OFFER_NAME,
   SERVICE_ID, SERVICE_NAME, PRIORITY, 
   ZONE_MODEL, TIME_MODEL) 
VALUES ('BasicRatePlan','R',8,'PO_VNP_Mobile_BlackBerry_Unlimited',2,'Voice',5,'.*','TIME_MODEL_FLAT');</v>
      </c>
    </row>
    <row r="37" spans="1:11">
      <c r="A37" t="s">
        <v>9398</v>
      </c>
      <c r="B37" t="s">
        <v>9399</v>
      </c>
      <c r="C37">
        <f t="shared" si="2"/>
        <v>9</v>
      </c>
      <c r="D37" s="4" t="s">
        <v>33</v>
      </c>
      <c r="E37">
        <v>2</v>
      </c>
      <c r="F37" t="s">
        <v>3110</v>
      </c>
      <c r="G37">
        <v>5</v>
      </c>
      <c r="H37" t="s">
        <v>9168</v>
      </c>
      <c r="I37" t="s">
        <v>9292</v>
      </c>
      <c r="K37" t="str">
        <f t="shared" si="0"/>
        <v>INSERT INTO RATE_PLAN (
   MAP, PACKET_TYPE, PRODUCT_OFFER_ID, PRODUCT_OFFER_NAME,
   SERVICE_ID, SERVICE_NAME, PRIORITY, 
   ZONE_MODEL, TIME_MODEL) 
VALUES ('BasicRatePlan','R',9,'SO_DongNghiep_Giadinh',2,'Voice',5,'.*','TIME_MODEL_FLAT');</v>
      </c>
    </row>
    <row r="38" spans="1:11">
      <c r="A38" t="s">
        <v>9398</v>
      </c>
      <c r="B38" t="s">
        <v>9399</v>
      </c>
      <c r="C38">
        <f t="shared" si="2"/>
        <v>10</v>
      </c>
      <c r="D38" s="4" t="s">
        <v>30</v>
      </c>
      <c r="E38">
        <v>2</v>
      </c>
      <c r="F38" t="s">
        <v>3110</v>
      </c>
      <c r="G38">
        <v>6</v>
      </c>
      <c r="H38" t="s">
        <v>9168</v>
      </c>
      <c r="I38" t="s">
        <v>9292</v>
      </c>
      <c r="K38" t="str">
        <f t="shared" si="0"/>
        <v>INSERT INTO RATE_PLAN (
   MAP, PACKET_TYPE, PRODUCT_OFFER_ID, PRODUCT_OFFER_NAME,
   SERVICE_ID, SERVICE_NAME, PRIORITY, 
   ZONE_MODEL, TIME_MODEL) 
VALUES ('BasicRatePlan','R',10,'SO_Talk 24S',2,'Voice',6,'.*','TIME_MODEL_FLAT');</v>
      </c>
    </row>
    <row r="39" spans="1:11">
      <c r="A39" t="s">
        <v>9398</v>
      </c>
      <c r="B39" t="s">
        <v>9399</v>
      </c>
      <c r="C39">
        <f t="shared" si="2"/>
        <v>11</v>
      </c>
      <c r="D39" s="4" t="s">
        <v>31</v>
      </c>
      <c r="E39">
        <v>2</v>
      </c>
      <c r="F39" t="s">
        <v>3110</v>
      </c>
      <c r="G39">
        <v>6</v>
      </c>
      <c r="H39" t="s">
        <v>9168</v>
      </c>
      <c r="I39" t="s">
        <v>9292</v>
      </c>
      <c r="K39" t="str">
        <f t="shared" si="0"/>
        <v>INSERT INTO RATE_PLAN (
   MAP, PACKET_TYPE, PRODUCT_OFFER_ID, PRODUCT_OFFER_NAME,
   SERVICE_ID, SERVICE_NAME, PRIORITY, 
   ZONE_MODEL, TIME_MODEL) 
VALUES ('BasicRatePlan','R',11,'SO_Talk 24E',2,'Voice',6,'.*','TIME_MODEL_FLAT');</v>
      </c>
    </row>
    <row r="40" spans="1:11">
      <c r="A40" t="s">
        <v>9398</v>
      </c>
      <c r="B40" t="s">
        <v>9399</v>
      </c>
      <c r="C40">
        <f t="shared" si="2"/>
        <v>12</v>
      </c>
      <c r="D40" t="s">
        <v>32</v>
      </c>
      <c r="E40">
        <v>2</v>
      </c>
      <c r="F40" t="s">
        <v>3110</v>
      </c>
      <c r="G40">
        <v>6</v>
      </c>
      <c r="H40" t="s">
        <v>9168</v>
      </c>
      <c r="I40" t="s">
        <v>9292</v>
      </c>
      <c r="K40" t="str">
        <f t="shared" si="0"/>
        <v>INSERT INTO RATE_PLAN (
   MAP, PACKET_TYPE, PRODUCT_OFFER_ID, PRODUCT_OFFER_NAME,
   SERVICE_ID, SERVICE_NAME, PRIORITY, 
   ZONE_MODEL, TIME_MODEL) 
VALUES ('BasicRatePlan','R',12,'SO_VNPT_tro_chuyen_thoai_mai2,3,4,5',2,'Voice',6,'.*','TIME_MODEL_FLAT');</v>
      </c>
    </row>
    <row r="41" spans="1:11">
      <c r="A41" t="s">
        <v>9398</v>
      </c>
      <c r="B41" t="s">
        <v>9399</v>
      </c>
      <c r="C41">
        <f t="shared" si="2"/>
        <v>13</v>
      </c>
      <c r="D41" t="s">
        <v>34</v>
      </c>
      <c r="E41">
        <v>2</v>
      </c>
      <c r="F41" t="s">
        <v>3110</v>
      </c>
      <c r="G41">
        <v>0</v>
      </c>
      <c r="H41" t="s">
        <v>9168</v>
      </c>
      <c r="I41" t="s">
        <v>9292</v>
      </c>
      <c r="K41" t="str">
        <f t="shared" si="0"/>
        <v>INSERT INTO RATE_PLAN (
   MAP, PACKET_TYPE, PRODUCT_OFFER_ID, PRODUCT_OFFER_NAME,
   SERVICE_ID, SERVICE_NAME, PRIORITY, 
   ZONE_MODEL, TIME_MODEL) 
VALUES ('BasicRatePlan','R',13,'SO_ALO1_KM1',2,'Voice',0,'.*','TIME_MODEL_FLAT');</v>
      </c>
    </row>
    <row r="42" spans="1:11">
      <c r="A42" t="s">
        <v>9403</v>
      </c>
      <c r="B42" t="s">
        <v>9402</v>
      </c>
      <c r="C42">
        <v>13</v>
      </c>
      <c r="D42" t="s">
        <v>34</v>
      </c>
      <c r="E42">
        <v>2</v>
      </c>
      <c r="F42" t="s">
        <v>3110</v>
      </c>
      <c r="G42">
        <v>0</v>
      </c>
      <c r="H42" t="s">
        <v>9168</v>
      </c>
      <c r="I42" t="s">
        <v>9292</v>
      </c>
      <c r="K42" t="str">
        <f t="shared" si="0"/>
        <v>INSERT INTO RATE_PLAN (
   MAP, PACKET_TYPE, PRODUCT_OFFER_ID, PRODUCT_OFFER_NAME,
   SERVICE_ID, SERVICE_NAME, PRIORITY, 
   ZONE_MODEL, TIME_MODEL) 
VALUES ('OverideRatePlan','O',13,'SO_ALO1_KM1',2,'Voice',0,'.*','TIME_MODEL_FLAT');</v>
      </c>
    </row>
    <row r="43" spans="1:11">
      <c r="A43" t="s">
        <v>9398</v>
      </c>
      <c r="B43" t="s">
        <v>9399</v>
      </c>
      <c r="C43">
        <f>C41+1</f>
        <v>14</v>
      </c>
      <c r="D43" t="s">
        <v>35</v>
      </c>
      <c r="E43">
        <v>2</v>
      </c>
      <c r="F43" t="s">
        <v>3110</v>
      </c>
      <c r="G43">
        <v>0</v>
      </c>
      <c r="H43" t="s">
        <v>9168</v>
      </c>
      <c r="I43" t="s">
        <v>9292</v>
      </c>
      <c r="K43" t="str">
        <f t="shared" si="0"/>
        <v>INSERT INTO RATE_PLAN (
   MAP, PACKET_TYPE, PRODUCT_OFFER_ID, PRODUCT_OFFER_NAME,
   SERVICE_ID, SERVICE_NAME, PRIORITY, 
   ZONE_MODEL, TIME_MODEL) 
VALUES ('BasicRatePlan','R',14,'SO_ALO1_KM2',2,'Voice',0,'.*','TIME_MODEL_FLAT');</v>
      </c>
    </row>
    <row r="44" spans="1:11">
      <c r="A44" t="s">
        <v>9403</v>
      </c>
      <c r="B44" t="s">
        <v>9402</v>
      </c>
      <c r="C44">
        <f>C42+1</f>
        <v>14</v>
      </c>
      <c r="D44" t="s">
        <v>35</v>
      </c>
      <c r="E44">
        <v>2</v>
      </c>
      <c r="F44" t="s">
        <v>3110</v>
      </c>
      <c r="G44">
        <v>0</v>
      </c>
      <c r="H44" t="s">
        <v>9168</v>
      </c>
      <c r="I44" t="s">
        <v>9292</v>
      </c>
      <c r="K44" t="str">
        <f t="shared" si="0"/>
        <v>INSERT INTO RATE_PLAN (
   MAP, PACKET_TYPE, PRODUCT_OFFER_ID, PRODUCT_OFFER_NAME,
   SERVICE_ID, SERVICE_NAME, PRIORITY, 
   ZONE_MODEL, TIME_MODEL) 
VALUES ('OverideRatePlan','O',14,'SO_ALO1_KM2',2,'Voice',0,'.*','TIME_MODEL_FLAT');</v>
      </c>
    </row>
    <row r="45" spans="1:11">
      <c r="A45" t="s">
        <v>9398</v>
      </c>
      <c r="B45" t="s">
        <v>9399</v>
      </c>
      <c r="C45">
        <f>C43+1</f>
        <v>15</v>
      </c>
      <c r="D45" t="s">
        <v>36</v>
      </c>
      <c r="E45">
        <v>2</v>
      </c>
      <c r="F45" t="s">
        <v>3110</v>
      </c>
      <c r="G45">
        <v>0</v>
      </c>
      <c r="H45" t="s">
        <v>9168</v>
      </c>
      <c r="I45" t="s">
        <v>9292</v>
      </c>
      <c r="K45" t="str">
        <f t="shared" si="0"/>
        <v>INSERT INTO RATE_PLAN (
   MAP, PACKET_TYPE, PRODUCT_OFFER_ID, PRODUCT_OFFER_NAME,
   SERVICE_ID, SERVICE_NAME, PRIORITY, 
   ZONE_MODEL, TIME_MODEL) 
VALUES ('BasicRatePlan','R',15,'SO_ALO1_KM3',2,'Voice',0,'.*','TIME_MODEL_FLAT');</v>
      </c>
    </row>
    <row r="46" spans="1:11">
      <c r="A46" t="s">
        <v>9403</v>
      </c>
      <c r="B46" t="s">
        <v>9402</v>
      </c>
      <c r="C46">
        <f>C44+1</f>
        <v>15</v>
      </c>
      <c r="D46" t="s">
        <v>36</v>
      </c>
      <c r="E46">
        <v>2</v>
      </c>
      <c r="F46" t="s">
        <v>3110</v>
      </c>
      <c r="G46">
        <v>0</v>
      </c>
      <c r="H46" t="s">
        <v>9168</v>
      </c>
      <c r="I46" t="s">
        <v>9292</v>
      </c>
      <c r="K46" t="str">
        <f t="shared" si="0"/>
        <v>INSERT INTO RATE_PLAN (
   MAP, PACKET_TYPE, PRODUCT_OFFER_ID, PRODUCT_OFFER_NAME,
   SERVICE_ID, SERVICE_NAME, PRIORITY, 
   ZONE_MODEL, TIME_MODEL) 
VALUES ('OverideRatePlan','O',15,'SO_ALO1_KM3',2,'Voice',0,'.*','TIME_MODEL_FLAT');</v>
      </c>
    </row>
    <row r="47" spans="1:11">
      <c r="A47" t="s">
        <v>9398</v>
      </c>
      <c r="B47" t="s">
        <v>9399</v>
      </c>
      <c r="C47">
        <f>C45+1</f>
        <v>16</v>
      </c>
      <c r="D47" t="s">
        <v>37</v>
      </c>
      <c r="E47">
        <v>2</v>
      </c>
      <c r="F47" t="s">
        <v>3110</v>
      </c>
      <c r="G47">
        <v>0</v>
      </c>
      <c r="H47" t="s">
        <v>9168</v>
      </c>
      <c r="I47" t="s">
        <v>9292</v>
      </c>
      <c r="K47" t="str">
        <f t="shared" si="0"/>
        <v>INSERT INTO RATE_PLAN (
   MAP, PACKET_TYPE, PRODUCT_OFFER_ID, PRODUCT_OFFER_NAME,
   SERVICE_ID, SERVICE_NAME, PRIORITY, 
   ZONE_MODEL, TIME_MODEL) 
VALUES ('BasicRatePlan','R',16,'SO_ALO_Voice',2,'Voice',0,'.*','TIME_MODEL_FLAT');</v>
      </c>
    </row>
    <row r="48" spans="1:11">
      <c r="A48" t="s">
        <v>9398</v>
      </c>
      <c r="B48" t="s">
        <v>9399</v>
      </c>
      <c r="C48">
        <f t="shared" si="2"/>
        <v>17</v>
      </c>
      <c r="D48" t="s">
        <v>41</v>
      </c>
      <c r="E48">
        <v>2</v>
      </c>
      <c r="F48" t="s">
        <v>3110</v>
      </c>
      <c r="G48">
        <v>1</v>
      </c>
      <c r="H48" t="s">
        <v>9168</v>
      </c>
      <c r="I48" t="s">
        <v>9292</v>
      </c>
      <c r="K48" t="str">
        <f t="shared" si="0"/>
        <v>INSERT INTO RATE_PLAN (
   MAP, PACKET_TYPE, PRODUCT_OFFER_ID, PRODUCT_OFFER_NAME,
   SERVICE_ID, SERVICE_NAME, PRIORITY, 
   ZONE_MODEL, TIME_MODEL) 
VALUES ('BasicRatePlan','R',17,'SO_DN_209',2,'Voice',1,'.*','TIME_MODEL_FLAT');</v>
      </c>
    </row>
    <row r="49" spans="1:11">
      <c r="A49" t="s">
        <v>9398</v>
      </c>
      <c r="B49" t="s">
        <v>9399</v>
      </c>
      <c r="C49">
        <f t="shared" si="2"/>
        <v>18</v>
      </c>
      <c r="D49" t="s">
        <v>42</v>
      </c>
      <c r="E49">
        <v>2</v>
      </c>
      <c r="F49" t="s">
        <v>3110</v>
      </c>
      <c r="G49">
        <v>1</v>
      </c>
      <c r="H49" t="s">
        <v>9168</v>
      </c>
      <c r="I49" t="s">
        <v>9292</v>
      </c>
      <c r="K49" t="str">
        <f t="shared" si="0"/>
        <v>INSERT INTO RATE_PLAN (
   MAP, PACKET_TYPE, PRODUCT_OFFER_ID, PRODUCT_OFFER_NAME,
   SERVICE_ID, SERVICE_NAME, PRIORITY, 
   ZONE_MODEL, TIME_MODEL) 
VALUES ('BasicRatePlan','R',18,'SO_DN_299',2,'Voice',1,'.*','TIME_MODEL_FLAT');</v>
      </c>
    </row>
    <row r="50" spans="1:11">
      <c r="A50" t="s">
        <v>9398</v>
      </c>
      <c r="B50" t="s">
        <v>9399</v>
      </c>
      <c r="C50">
        <f t="shared" si="2"/>
        <v>19</v>
      </c>
      <c r="D50" t="s">
        <v>38</v>
      </c>
      <c r="E50">
        <v>2</v>
      </c>
      <c r="F50" t="s">
        <v>3110</v>
      </c>
      <c r="G50">
        <v>1</v>
      </c>
      <c r="H50" t="s">
        <v>9168</v>
      </c>
      <c r="I50" t="s">
        <v>9292</v>
      </c>
      <c r="K50" t="str">
        <f t="shared" si="0"/>
        <v>INSERT INTO RATE_PLAN (
   MAP, PACKET_TYPE, PRODUCT_OFFER_ID, PRODUCT_OFFER_NAME,
   SERVICE_ID, SERVICE_NAME, PRIORITY, 
   ZONE_MODEL, TIME_MODEL) 
VALUES ('BasicRatePlan','R',19,'SO_ALO_SMS_On-net',2,'Voice',1,'.*','TIME_MODEL_FLAT');</v>
      </c>
    </row>
    <row r="51" spans="1:11">
      <c r="A51" t="s">
        <v>9398</v>
      </c>
      <c r="B51" t="s">
        <v>9399</v>
      </c>
      <c r="C51">
        <f t="shared" si="2"/>
        <v>20</v>
      </c>
      <c r="D51" t="s">
        <v>39</v>
      </c>
      <c r="E51">
        <v>2</v>
      </c>
      <c r="F51" t="s">
        <v>3110</v>
      </c>
      <c r="G51">
        <v>1</v>
      </c>
      <c r="H51" t="s">
        <v>9168</v>
      </c>
      <c r="I51" t="s">
        <v>9292</v>
      </c>
      <c r="K51" t="str">
        <f t="shared" si="0"/>
        <v>INSERT INTO RATE_PLAN (
   MAP, PACKET_TYPE, PRODUCT_OFFER_ID, PRODUCT_OFFER_NAME,
   SERVICE_ID, SERVICE_NAME, PRIORITY, 
   ZONE_MODEL, TIME_MODEL) 
VALUES ('BasicRatePlan','R',20,'SO_ALO_SMS_Off-net',2,'Voice',1,'.*','TIME_MODEL_FLAT');</v>
      </c>
    </row>
    <row r="52" spans="1:11">
      <c r="A52" t="s">
        <v>9398</v>
      </c>
      <c r="B52" t="s">
        <v>9399</v>
      </c>
      <c r="C52">
        <f>C25+1</f>
        <v>21</v>
      </c>
      <c r="D52" t="s">
        <v>90</v>
      </c>
      <c r="E52">
        <v>3</v>
      </c>
      <c r="F52" t="s">
        <v>9342</v>
      </c>
      <c r="G52">
        <v>1</v>
      </c>
      <c r="H52" t="s">
        <v>9168</v>
      </c>
      <c r="I52" t="s">
        <v>9292</v>
      </c>
      <c r="K52" t="str">
        <f t="shared" si="0"/>
        <v>INSERT INTO RATE_PLAN (
   MAP, PACKET_TYPE, PRODUCT_OFFER_ID, PRODUCT_OFFER_NAME,
   SERVICE_ID, SERVICE_NAME, PRIORITY, 
   ZONE_MODEL, TIME_MODEL) 
VALUES ('BasicRatePlan','R',21,'PO_EZ0',3,'Data',1,'.*','TIME_MODEL_FLAT');</v>
      </c>
    </row>
    <row r="53" spans="1:11">
      <c r="A53" t="s">
        <v>9398</v>
      </c>
      <c r="B53" t="s">
        <v>9399</v>
      </c>
      <c r="C53">
        <f t="shared" si="1"/>
        <v>22</v>
      </c>
      <c r="D53" t="s">
        <v>9</v>
      </c>
      <c r="E53">
        <v>3</v>
      </c>
      <c r="F53" t="s">
        <v>9342</v>
      </c>
      <c r="G53">
        <v>1</v>
      </c>
      <c r="H53" t="s">
        <v>9168</v>
      </c>
      <c r="I53" t="s">
        <v>9292</v>
      </c>
      <c r="K53" t="str">
        <f t="shared" si="0"/>
        <v>INSERT INTO RATE_PLAN (
   MAP, PACKET_TYPE, PRODUCT_OFFER_ID, PRODUCT_OFFER_NAME,
   SERVICE_ID, SERVICE_NAME, PRIORITY, 
   ZONE_MODEL, TIME_MODEL) 
VALUES ('BasicRatePlan','R',22,'PO_EZCOM',3,'Data',1,'.*','TIME_MODEL_FLAT');</v>
      </c>
    </row>
    <row r="54" spans="1:11">
      <c r="A54" t="s">
        <v>9398</v>
      </c>
      <c r="B54" t="s">
        <v>9399</v>
      </c>
      <c r="C54">
        <f t="shared" si="1"/>
        <v>23</v>
      </c>
      <c r="D54" t="s">
        <v>75</v>
      </c>
      <c r="E54">
        <v>3</v>
      </c>
      <c r="F54" t="s">
        <v>9342</v>
      </c>
      <c r="G54">
        <v>1</v>
      </c>
      <c r="H54" t="s">
        <v>9168</v>
      </c>
      <c r="I54" t="s">
        <v>9292</v>
      </c>
      <c r="K54" t="str">
        <f t="shared" si="0"/>
        <v>INSERT INTO RATE_PLAN (
   MAP, PACKET_TYPE, PRODUCT_OFFER_ID, PRODUCT_OFFER_NAME,
   SERVICE_ID, SERVICE_NAME, PRIORITY, 
   ZONE_MODEL, TIME_MODEL) 
VALUES ('BasicRatePlan','R',23,'PO_Ezcom_taxi_MaiLinh',3,'Data',1,'.*','TIME_MODEL_FLAT');</v>
      </c>
    </row>
    <row r="55" spans="1:11">
      <c r="A55" t="s">
        <v>9398</v>
      </c>
      <c r="B55" t="s">
        <v>9399</v>
      </c>
      <c r="C55">
        <f t="shared" si="1"/>
        <v>24</v>
      </c>
      <c r="D55" t="s">
        <v>82</v>
      </c>
      <c r="E55">
        <v>3</v>
      </c>
      <c r="F55" t="s">
        <v>9342</v>
      </c>
      <c r="G55">
        <v>1</v>
      </c>
      <c r="H55" t="s">
        <v>9168</v>
      </c>
      <c r="I55" t="s">
        <v>9292</v>
      </c>
      <c r="K55" t="str">
        <f t="shared" si="0"/>
        <v>INSERT INTO RATE_PLAN (
   MAP, PACKET_TYPE, PRODUCT_OFFER_ID, PRODUCT_OFFER_NAME,
   SERVICE_ID, SERVICE_NAME, PRIORITY, 
   ZONE_MODEL, TIME_MODEL) 
VALUES ('BasicRatePlan','R',24,'PO_MB_EZMAX1',3,'Data',1,'.*','TIME_MODEL_FLAT');</v>
      </c>
    </row>
    <row r="56" spans="1:11">
      <c r="A56" t="s">
        <v>9398</v>
      </c>
      <c r="B56" t="s">
        <v>9399</v>
      </c>
      <c r="C56">
        <f t="shared" si="1"/>
        <v>25</v>
      </c>
      <c r="D56" t="s">
        <v>82</v>
      </c>
      <c r="E56">
        <v>3</v>
      </c>
      <c r="F56" t="s">
        <v>9342</v>
      </c>
      <c r="G56">
        <v>1</v>
      </c>
      <c r="H56" t="s">
        <v>9168</v>
      </c>
      <c r="I56" t="s">
        <v>9292</v>
      </c>
      <c r="K56" t="str">
        <f t="shared" si="0"/>
        <v>INSERT INTO RATE_PLAN (
   MAP, PACKET_TYPE, PRODUCT_OFFER_ID, PRODUCT_OFFER_NAME,
   SERVICE_ID, SERVICE_NAME, PRIORITY, 
   ZONE_MODEL, TIME_MODEL) 
VALUES ('BasicRatePlan','R',25,'PO_MB_EZMAX1',3,'Data',1,'.*','TIME_MODEL_FLAT');</v>
      </c>
    </row>
    <row r="57" spans="1:11">
      <c r="A57" t="s">
        <v>9398</v>
      </c>
      <c r="B57" t="s">
        <v>9399</v>
      </c>
      <c r="C57">
        <f t="shared" si="1"/>
        <v>26</v>
      </c>
      <c r="D57" t="s">
        <v>83</v>
      </c>
      <c r="E57">
        <v>3</v>
      </c>
      <c r="F57" t="s">
        <v>9342</v>
      </c>
      <c r="G57">
        <v>1</v>
      </c>
      <c r="H57" t="s">
        <v>9168</v>
      </c>
      <c r="I57" t="s">
        <v>9292</v>
      </c>
      <c r="K57" t="str">
        <f t="shared" si="0"/>
        <v>INSERT INTO RATE_PLAN (
   MAP, PACKET_TYPE, PRODUCT_OFFER_ID, PRODUCT_OFFER_NAME,
   SERVICE_ID, SERVICE_NAME, PRIORITY, 
   ZONE_MODEL, TIME_MODEL) 
VALUES ('BasicRatePlan','R',26,'PO_MB_MAX3G',3,'Data',1,'.*','TIME_MODEL_FLAT');</v>
      </c>
    </row>
    <row r="58" spans="1:11">
      <c r="A58" t="s">
        <v>9398</v>
      </c>
      <c r="B58" t="s">
        <v>9399</v>
      </c>
      <c r="C58">
        <f t="shared" si="1"/>
        <v>27</v>
      </c>
      <c r="D58" t="s">
        <v>84</v>
      </c>
      <c r="E58">
        <v>3</v>
      </c>
      <c r="F58" t="s">
        <v>9342</v>
      </c>
      <c r="G58">
        <v>1</v>
      </c>
      <c r="H58" t="s">
        <v>9168</v>
      </c>
      <c r="I58" t="s">
        <v>9292</v>
      </c>
      <c r="K58" t="str">
        <f t="shared" si="0"/>
        <v>INSERT INTO RATE_PLAN (
   MAP, PACKET_TYPE, PRODUCT_OFFER_ID, PRODUCT_OFFER_NAME,
   SERVICE_ID, SERVICE_NAME, PRIORITY, 
   ZONE_MODEL, TIME_MODEL) 
VALUES ('BasicRatePlan','R',27,'PO_Canhan_BlackBerry Max 
',3,'Data',1,'.*','TIME_MODEL_FLAT');</v>
      </c>
    </row>
    <row r="59" spans="1:11">
      <c r="A59" t="s">
        <v>9398</v>
      </c>
      <c r="B59" t="s">
        <v>9399</v>
      </c>
      <c r="C59">
        <f t="shared" si="1"/>
        <v>28</v>
      </c>
      <c r="D59" t="s">
        <v>85</v>
      </c>
      <c r="E59">
        <v>3</v>
      </c>
      <c r="F59" t="s">
        <v>9342</v>
      </c>
      <c r="G59">
        <v>1</v>
      </c>
      <c r="H59" t="s">
        <v>9168</v>
      </c>
      <c r="I59" t="s">
        <v>9292</v>
      </c>
      <c r="K59" t="str">
        <f t="shared" si="0"/>
        <v>INSERT INTO RATE_PLAN (
   MAP, PACKET_TYPE, PRODUCT_OFFER_ID, PRODUCT_OFFER_NAME,
   SERVICE_ID, SERVICE_NAME, PRIORITY, 
   ZONE_MODEL, TIME_MODEL) 
VALUES ('BasicRatePlan','R',28,'PO_Canhan_BlackBerry Chat
',3,'Data',1,'.*','TIME_MODEL_FLAT');</v>
      </c>
    </row>
    <row r="60" spans="1:11">
      <c r="A60" t="s">
        <v>9398</v>
      </c>
      <c r="B60" t="s">
        <v>9399</v>
      </c>
      <c r="C60">
        <f t="shared" si="1"/>
        <v>29</v>
      </c>
      <c r="D60" t="s">
        <v>86</v>
      </c>
      <c r="E60">
        <v>3</v>
      </c>
      <c r="F60" t="s">
        <v>9342</v>
      </c>
      <c r="G60">
        <v>1</v>
      </c>
      <c r="H60" t="s">
        <v>9168</v>
      </c>
      <c r="I60" t="s">
        <v>9292</v>
      </c>
      <c r="K60" t="str">
        <f t="shared" si="0"/>
        <v>INSERT INTO RATE_PLAN (
   MAP, PACKET_TYPE, PRODUCT_OFFER_ID, PRODUCT_OFFER_NAME,
   SERVICE_ID, SERVICE_NAME, PRIORITY, 
   ZONE_MODEL, TIME_MODEL) 
VALUES ('BasicRatePlan','R',29,'PO_Canhan_BlackBerry Unlimited
',3,'Data',1,'.*','TIME_MODEL_FLAT');</v>
      </c>
    </row>
    <row r="61" spans="1:11">
      <c r="A61" t="s">
        <v>9398</v>
      </c>
      <c r="B61" t="s">
        <v>9399</v>
      </c>
      <c r="C61">
        <f t="shared" si="1"/>
        <v>30</v>
      </c>
      <c r="D61" t="s">
        <v>10</v>
      </c>
      <c r="E61">
        <v>3</v>
      </c>
      <c r="F61" t="s">
        <v>9342</v>
      </c>
      <c r="G61">
        <v>1</v>
      </c>
      <c r="H61" t="s">
        <v>9168</v>
      </c>
      <c r="I61" t="s">
        <v>9292</v>
      </c>
      <c r="K61" t="str">
        <f t="shared" si="0"/>
        <v>INSERT INTO RATE_PLAN (
   MAP, PACKET_TYPE, PRODUCT_OFFER_ID, PRODUCT_OFFER_NAME,
   SERVICE_ID, SERVICE_NAME, PRIORITY, 
   ZONE_MODEL, TIME_MODEL) 
VALUES ('BasicRatePlan','R',30,'SO_EZ10',3,'Data',1,'.*','TIME_MODEL_FLAT');</v>
      </c>
    </row>
    <row r="62" spans="1:11">
      <c r="A62" t="s">
        <v>9398</v>
      </c>
      <c r="B62" t="s">
        <v>9399</v>
      </c>
      <c r="C62">
        <f t="shared" si="1"/>
        <v>31</v>
      </c>
      <c r="D62" t="s">
        <v>11</v>
      </c>
      <c r="E62">
        <v>3</v>
      </c>
      <c r="F62" t="s">
        <v>9342</v>
      </c>
      <c r="G62">
        <v>1</v>
      </c>
      <c r="H62" t="s">
        <v>9168</v>
      </c>
      <c r="I62" t="s">
        <v>9292</v>
      </c>
      <c r="K62" t="str">
        <f t="shared" si="0"/>
        <v>INSERT INTO RATE_PLAN (
   MAP, PACKET_TYPE, PRODUCT_OFFER_ID, PRODUCT_OFFER_NAME,
   SERVICE_ID, SERVICE_NAME, PRIORITY, 
   ZONE_MODEL, TIME_MODEL) 
VALUES ('BasicRatePlan','R',31,'SO_EZ50',3,'Data',1,'.*','TIME_MODEL_FLAT');</v>
      </c>
    </row>
    <row r="63" spans="1:11">
      <c r="A63" t="s">
        <v>9398</v>
      </c>
      <c r="B63" t="s">
        <v>9399</v>
      </c>
      <c r="C63">
        <f t="shared" si="1"/>
        <v>32</v>
      </c>
      <c r="D63" t="s">
        <v>12</v>
      </c>
      <c r="E63">
        <v>3</v>
      </c>
      <c r="F63" t="s">
        <v>9342</v>
      </c>
      <c r="G63">
        <v>1</v>
      </c>
      <c r="H63" t="s">
        <v>9168</v>
      </c>
      <c r="I63" t="s">
        <v>9292</v>
      </c>
      <c r="K63" t="str">
        <f t="shared" si="0"/>
        <v>INSERT INTO RATE_PLAN (
   MAP, PACKET_TYPE, PRODUCT_OFFER_ID, PRODUCT_OFFER_NAME,
   SERVICE_ID, SERVICE_NAME, PRIORITY, 
   ZONE_MODEL, TIME_MODEL) 
VALUES ('BasicRatePlan','R',32,'SO_EZ80',3,'Data',1,'.*','TIME_MODEL_FLAT');</v>
      </c>
    </row>
    <row r="64" spans="1:11">
      <c r="A64" t="s">
        <v>9398</v>
      </c>
      <c r="B64" t="s">
        <v>9399</v>
      </c>
      <c r="C64">
        <f t="shared" si="1"/>
        <v>33</v>
      </c>
      <c r="D64" t="s">
        <v>13</v>
      </c>
      <c r="E64">
        <v>3</v>
      </c>
      <c r="F64" t="s">
        <v>9342</v>
      </c>
      <c r="G64">
        <v>1</v>
      </c>
      <c r="H64" t="s">
        <v>9168</v>
      </c>
      <c r="I64" t="s">
        <v>9292</v>
      </c>
      <c r="K64" t="str">
        <f t="shared" si="0"/>
        <v>INSERT INTO RATE_PLAN (
   MAP, PACKET_TYPE, PRODUCT_OFFER_ID, PRODUCT_OFFER_NAME,
   SERVICE_ID, SERVICE_NAME, PRIORITY, 
   ZONE_MODEL, TIME_MODEL) 
VALUES ('BasicRatePlan','R',33,'SO_EZ120',3,'Data',1,'.*','TIME_MODEL_FLAT');</v>
      </c>
    </row>
    <row r="65" spans="1:11">
      <c r="A65" t="s">
        <v>9398</v>
      </c>
      <c r="B65" t="s">
        <v>9399</v>
      </c>
      <c r="C65">
        <f t="shared" si="1"/>
        <v>34</v>
      </c>
      <c r="D65" t="s">
        <v>14</v>
      </c>
      <c r="E65">
        <v>3</v>
      </c>
      <c r="F65" t="s">
        <v>9342</v>
      </c>
      <c r="G65">
        <v>1</v>
      </c>
      <c r="H65" t="s">
        <v>9168</v>
      </c>
      <c r="I65" t="s">
        <v>9292</v>
      </c>
      <c r="K65" t="str">
        <f t="shared" si="0"/>
        <v>INSERT INTO RATE_PLAN (
   MAP, PACKET_TYPE, PRODUCT_OFFER_ID, PRODUCT_OFFER_NAME,
   SERVICE_ID, SERVICE_NAME, PRIORITY, 
   ZONE_MODEL, TIME_MODEL) 
VALUES ('BasicRatePlan','R',34,'SO_EZ180',3,'Data',1,'.*','TIME_MODEL_FLAT');</v>
      </c>
    </row>
    <row r="66" spans="1:11">
      <c r="A66" t="s">
        <v>9398</v>
      </c>
      <c r="B66" t="s">
        <v>9399</v>
      </c>
      <c r="C66">
        <f t="shared" si="1"/>
        <v>35</v>
      </c>
      <c r="D66" t="s">
        <v>15</v>
      </c>
      <c r="E66">
        <v>3</v>
      </c>
      <c r="F66" t="s">
        <v>9342</v>
      </c>
      <c r="G66">
        <v>1</v>
      </c>
      <c r="H66" t="s">
        <v>9168</v>
      </c>
      <c r="I66" t="s">
        <v>9292</v>
      </c>
      <c r="K66" t="str">
        <f t="shared" si="0"/>
        <v>INSERT INTO RATE_PLAN (
   MAP, PACKET_TYPE, PRODUCT_OFFER_ID, PRODUCT_OFFER_NAME,
   SERVICE_ID, SERVICE_NAME, PRIORITY, 
   ZONE_MODEL, TIME_MODEL) 
VALUES ('BasicRatePlan','R',35,'SO_EZ220',3,'Data',1,'.*','TIME_MODEL_FLAT');</v>
      </c>
    </row>
    <row r="67" spans="1:11">
      <c r="A67" t="s">
        <v>9398</v>
      </c>
      <c r="B67" t="s">
        <v>9399</v>
      </c>
      <c r="C67">
        <f t="shared" si="1"/>
        <v>36</v>
      </c>
      <c r="D67" t="s">
        <v>16</v>
      </c>
      <c r="E67">
        <v>3</v>
      </c>
      <c r="F67" t="s">
        <v>9342</v>
      </c>
      <c r="G67">
        <v>1</v>
      </c>
      <c r="H67" t="s">
        <v>9168</v>
      </c>
      <c r="I67" t="s">
        <v>9292</v>
      </c>
      <c r="K67" t="str">
        <f t="shared" si="0"/>
        <v>INSERT INTO RATE_PLAN (
   MAP, PACKET_TYPE, PRODUCT_OFFER_ID, PRODUCT_OFFER_NAME,
   SERVICE_ID, SERVICE_NAME, PRIORITY, 
   ZONE_MODEL, TIME_MODEL) 
VALUES ('BasicRatePlan','R',36,'SO_EZMAX',3,'Data',1,'.*','TIME_MODEL_FLAT');</v>
      </c>
    </row>
    <row r="68" spans="1:11">
      <c r="A68" t="s">
        <v>9398</v>
      </c>
      <c r="B68" t="s">
        <v>9399</v>
      </c>
      <c r="C68">
        <f t="shared" si="1"/>
        <v>37</v>
      </c>
      <c r="D68" t="s">
        <v>28</v>
      </c>
      <c r="E68">
        <v>3</v>
      </c>
      <c r="F68" t="s">
        <v>9342</v>
      </c>
      <c r="G68">
        <v>1</v>
      </c>
      <c r="H68" t="s">
        <v>9168</v>
      </c>
      <c r="I68" t="s">
        <v>9292</v>
      </c>
      <c r="K68" t="str">
        <f t="shared" ref="K68:K103" si="3">"INSERT INTO RATE_PLAN (
   MAP, PACKET_TYPE, PRODUCT_OFFER_ID, PRODUCT_OFFER_NAME,
   SERVICE_ID, SERVICE_NAME, PRIORITY, 
   ZONE_MODEL, TIME_MODEL) 
VALUES ('"&amp;A68&amp;"','"&amp;B68&amp;"',"&amp;C68&amp;",'"&amp;D68&amp;"',"&amp;E68&amp;",'"&amp;F68&amp;"',"&amp;G68&amp;",'"&amp;H68&amp;"','"&amp;I68&amp;"');"</f>
        <v>INSERT INTO RATE_PLAN (
   MAP, PACKET_TYPE, PRODUCT_OFFER_ID, PRODUCT_OFFER_NAME,
   SERVICE_ID, SERVICE_NAME, PRIORITY, 
   ZONE_MODEL, TIME_MODEL) 
VALUES ('BasicRatePlan','R',37,'SO_EZU',3,'Data',1,'.*','TIME_MODEL_FLAT');</v>
      </c>
    </row>
    <row r="69" spans="1:11">
      <c r="A69" t="s">
        <v>9398</v>
      </c>
      <c r="B69" t="s">
        <v>9399</v>
      </c>
      <c r="C69">
        <f t="shared" si="1"/>
        <v>38</v>
      </c>
      <c r="D69" t="s">
        <v>40</v>
      </c>
      <c r="E69">
        <v>3</v>
      </c>
      <c r="F69" t="s">
        <v>9342</v>
      </c>
      <c r="G69">
        <v>1</v>
      </c>
      <c r="H69" t="s">
        <v>9168</v>
      </c>
      <c r="I69" t="s">
        <v>9292</v>
      </c>
      <c r="K69" t="str">
        <f t="shared" si="3"/>
        <v>INSERT INTO RATE_PLAN (
   MAP, PACKET_TYPE, PRODUCT_OFFER_ID, PRODUCT_OFFER_NAME,
   SERVICE_ID, SERVICE_NAME, PRIORITY, 
   ZONE_MODEL, TIME_MODEL) 
VALUES ('BasicRatePlan','R',38,'SO_ALO_DATA',3,'Data',1,'.*','TIME_MODEL_FLAT');</v>
      </c>
    </row>
    <row r="70" spans="1:11">
      <c r="A70" t="s">
        <v>9398</v>
      </c>
      <c r="B70" t="s">
        <v>9399</v>
      </c>
      <c r="C70">
        <f t="shared" si="1"/>
        <v>39</v>
      </c>
      <c r="D70" t="s">
        <v>43</v>
      </c>
      <c r="E70">
        <v>3</v>
      </c>
      <c r="F70" t="s">
        <v>9342</v>
      </c>
      <c r="G70">
        <v>1</v>
      </c>
      <c r="H70" t="s">
        <v>9168</v>
      </c>
      <c r="I70" t="s">
        <v>9292</v>
      </c>
      <c r="K70" t="str">
        <f t="shared" si="3"/>
        <v>INSERT INTO RATE_PLAN (
   MAP, PACKET_TYPE, PRODUCT_OFFER_ID, PRODUCT_OFFER_NAME,
   SERVICE_ID, SERVICE_NAME, PRIORITY, 
   ZONE_MODEL, TIME_MODEL) 
VALUES ('BasicRatePlan','R',39,'SO_MI_M10',3,'Data',1,'.*','TIME_MODEL_FLAT');</v>
      </c>
    </row>
    <row r="71" spans="1:11">
      <c r="A71" t="s">
        <v>9398</v>
      </c>
      <c r="B71" t="s">
        <v>9399</v>
      </c>
      <c r="C71">
        <f t="shared" si="1"/>
        <v>40</v>
      </c>
      <c r="D71" t="s">
        <v>44</v>
      </c>
      <c r="E71">
        <v>3</v>
      </c>
      <c r="F71" t="s">
        <v>9342</v>
      </c>
      <c r="G71">
        <v>1</v>
      </c>
      <c r="H71" t="s">
        <v>9168</v>
      </c>
      <c r="I71" t="s">
        <v>9292</v>
      </c>
      <c r="K71" t="str">
        <f t="shared" si="3"/>
        <v>INSERT INTO RATE_PLAN (
   MAP, PACKET_TYPE, PRODUCT_OFFER_ID, PRODUCT_OFFER_NAME,
   SERVICE_ID, SERVICE_NAME, PRIORITY, 
   ZONE_MODEL, TIME_MODEL) 
VALUES ('BasicRatePlan','R',40,'SO_MI_M25',3,'Data',1,'.*','TIME_MODEL_FLAT');</v>
      </c>
    </row>
    <row r="72" spans="1:11">
      <c r="A72" t="s">
        <v>9398</v>
      </c>
      <c r="B72" t="s">
        <v>9399</v>
      </c>
      <c r="C72">
        <f t="shared" si="1"/>
        <v>41</v>
      </c>
      <c r="D72" t="s">
        <v>45</v>
      </c>
      <c r="E72">
        <v>3</v>
      </c>
      <c r="F72" t="s">
        <v>9342</v>
      </c>
      <c r="G72">
        <v>1</v>
      </c>
      <c r="H72" t="s">
        <v>9168</v>
      </c>
      <c r="I72" t="s">
        <v>9292</v>
      </c>
      <c r="K72" t="str">
        <f t="shared" si="3"/>
        <v>INSERT INTO RATE_PLAN (
   MAP, PACKET_TYPE, PRODUCT_OFFER_ID, PRODUCT_OFFER_NAME,
   SERVICE_ID, SERVICE_NAME, PRIORITY, 
   ZONE_MODEL, TIME_MODEL) 
VALUES ('BasicRatePlan','R',41,'SO_MI_M50',3,'Data',1,'.*','TIME_MODEL_FLAT');</v>
      </c>
    </row>
    <row r="73" spans="1:11">
      <c r="A73" t="s">
        <v>9398</v>
      </c>
      <c r="B73" t="s">
        <v>9399</v>
      </c>
      <c r="C73">
        <f t="shared" si="1"/>
        <v>42</v>
      </c>
      <c r="D73" t="s">
        <v>46</v>
      </c>
      <c r="E73">
        <v>3</v>
      </c>
      <c r="F73" t="s">
        <v>9342</v>
      </c>
      <c r="G73">
        <v>1</v>
      </c>
      <c r="H73" t="s">
        <v>9168</v>
      </c>
      <c r="I73" t="s">
        <v>9292</v>
      </c>
      <c r="K73" t="str">
        <f t="shared" si="3"/>
        <v>INSERT INTO RATE_PLAN (
   MAP, PACKET_TYPE, PRODUCT_OFFER_ID, PRODUCT_OFFER_NAME,
   SERVICE_ID, SERVICE_NAME, PRIORITY, 
   ZONE_MODEL, TIME_MODEL) 
VALUES ('BasicRatePlan','R',42,'SO_MI_M100',3,'Data',1,'.*','TIME_MODEL_FLAT');</v>
      </c>
    </row>
    <row r="74" spans="1:11">
      <c r="A74" t="s">
        <v>9398</v>
      </c>
      <c r="B74" t="s">
        <v>9399</v>
      </c>
      <c r="C74">
        <f t="shared" si="1"/>
        <v>43</v>
      </c>
      <c r="D74" t="s">
        <v>47</v>
      </c>
      <c r="E74">
        <v>3</v>
      </c>
      <c r="F74" t="s">
        <v>9342</v>
      </c>
      <c r="G74">
        <v>1</v>
      </c>
      <c r="H74" t="s">
        <v>9168</v>
      </c>
      <c r="I74" t="s">
        <v>9292</v>
      </c>
      <c r="K74" t="str">
        <f t="shared" si="3"/>
        <v>INSERT INTO RATE_PLAN (
   MAP, PACKET_TYPE, PRODUCT_OFFER_ID, PRODUCT_OFFER_NAME,
   SERVICE_ID, SERVICE_NAME, PRIORITY, 
   ZONE_MODEL, TIME_MODEL) 
VALUES ('BasicRatePlan','R',43,'SO_MI_M135',3,'Data',1,'.*','TIME_MODEL_FLAT');</v>
      </c>
    </row>
    <row r="75" spans="1:11">
      <c r="A75" t="s">
        <v>9398</v>
      </c>
      <c r="B75" t="s">
        <v>9399</v>
      </c>
      <c r="C75">
        <f t="shared" si="1"/>
        <v>44</v>
      </c>
      <c r="D75" t="s">
        <v>48</v>
      </c>
      <c r="E75">
        <v>3</v>
      </c>
      <c r="F75" t="s">
        <v>9342</v>
      </c>
      <c r="G75">
        <v>1</v>
      </c>
      <c r="H75" t="s">
        <v>9168</v>
      </c>
      <c r="I75" t="s">
        <v>9292</v>
      </c>
      <c r="K75" t="str">
        <f t="shared" si="3"/>
        <v>INSERT INTO RATE_PLAN (
   MAP, PACKET_TYPE, PRODUCT_OFFER_ID, PRODUCT_OFFER_NAME,
   SERVICE_ID, SERVICE_NAME, PRIORITY, 
   ZONE_MODEL, TIME_MODEL) 
VALUES ('BasicRatePlan','R',44,'SO_MI_U30',3,'Data',1,'.*','TIME_MODEL_FLAT');</v>
      </c>
    </row>
    <row r="76" spans="1:11">
      <c r="A76" t="s">
        <v>9398</v>
      </c>
      <c r="B76" t="s">
        <v>9399</v>
      </c>
      <c r="C76">
        <f t="shared" si="1"/>
        <v>45</v>
      </c>
      <c r="D76" t="s">
        <v>49</v>
      </c>
      <c r="E76">
        <v>3</v>
      </c>
      <c r="F76" t="s">
        <v>9342</v>
      </c>
      <c r="G76">
        <v>1</v>
      </c>
      <c r="H76" t="s">
        <v>9168</v>
      </c>
      <c r="I76" t="s">
        <v>9292</v>
      </c>
      <c r="K76" t="str">
        <f t="shared" si="3"/>
        <v>INSERT INTO RATE_PLAN (
   MAP, PACKET_TYPE, PRODUCT_OFFER_ID, PRODUCT_OFFER_NAME,
   SERVICE_ID, SERVICE_NAME, PRIORITY, 
   ZONE_MODEL, TIME_MODEL) 
VALUES ('BasicRatePlan','R',45,'SO_MAX',3,'Data',1,'.*','TIME_MODEL_FLAT');</v>
      </c>
    </row>
    <row r="77" spans="1:11">
      <c r="A77" t="s">
        <v>9398</v>
      </c>
      <c r="B77" t="s">
        <v>9399</v>
      </c>
      <c r="C77">
        <f t="shared" si="1"/>
        <v>46</v>
      </c>
      <c r="D77" t="s">
        <v>50</v>
      </c>
      <c r="E77">
        <v>3</v>
      </c>
      <c r="F77" t="s">
        <v>9342</v>
      </c>
      <c r="G77">
        <v>1</v>
      </c>
      <c r="H77" t="s">
        <v>9168</v>
      </c>
      <c r="I77" t="s">
        <v>9292</v>
      </c>
      <c r="K77" t="str">
        <f t="shared" si="3"/>
        <v>INSERT INTO RATE_PLAN (
   MAP, PACKET_TYPE, PRODUCT_OFFER_ID, PRODUCT_OFFER_NAME,
   SERVICE_ID, SERVICE_NAME, PRIORITY, 
   ZONE_MODEL, TIME_MODEL) 
VALUES ('BasicRatePlan','R',46,'SO_MAX_70',3,'Data',1,'.*','TIME_MODEL_FLAT');</v>
      </c>
    </row>
    <row r="78" spans="1:11">
      <c r="A78" t="s">
        <v>9398</v>
      </c>
      <c r="B78" t="s">
        <v>9399</v>
      </c>
      <c r="C78">
        <f t="shared" si="1"/>
        <v>47</v>
      </c>
      <c r="D78" t="s">
        <v>51</v>
      </c>
      <c r="E78">
        <v>3</v>
      </c>
      <c r="F78" t="s">
        <v>9342</v>
      </c>
      <c r="G78">
        <v>1</v>
      </c>
      <c r="H78" t="s">
        <v>9168</v>
      </c>
      <c r="I78" t="s">
        <v>9292</v>
      </c>
      <c r="K78" t="str">
        <f t="shared" si="3"/>
        <v>INSERT INTO RATE_PLAN (
   MAP, PACKET_TYPE, PRODUCT_OFFER_ID, PRODUCT_OFFER_NAME,
   SERVICE_ID, SERVICE_NAME, PRIORITY, 
   ZONE_MODEL, TIME_MODEL) 
VALUES ('BasicRatePlan','R',47,'SO_VNPT_5G_500K',3,'Data',1,'.*','TIME_MODEL_FLAT');</v>
      </c>
    </row>
    <row r="79" spans="1:11">
      <c r="A79" t="s">
        <v>9398</v>
      </c>
      <c r="B79" t="s">
        <v>9399</v>
      </c>
      <c r="C79">
        <f t="shared" si="1"/>
        <v>48</v>
      </c>
      <c r="D79" t="s">
        <v>52</v>
      </c>
      <c r="E79">
        <v>3</v>
      </c>
      <c r="F79" t="s">
        <v>9342</v>
      </c>
      <c r="G79">
        <v>1</v>
      </c>
      <c r="H79" t="s">
        <v>9168</v>
      </c>
      <c r="I79" t="s">
        <v>9292</v>
      </c>
      <c r="K79" t="str">
        <f t="shared" si="3"/>
        <v>INSERT INTO RATE_PLAN (
   MAP, PACKET_TYPE, PRODUCT_OFFER_ID, PRODUCT_OFFER_NAME,
   SERVICE_ID, SERVICE_NAME, PRIORITY, 
   ZONE_MODEL, TIME_MODEL) 
VALUES ('BasicRatePlan','R',48,'SO_VNPT_5G_300K',3,'Data',1,'.*','TIME_MODEL_FLAT');</v>
      </c>
    </row>
    <row r="80" spans="1:11">
      <c r="A80" t="s">
        <v>9398</v>
      </c>
      <c r="B80" t="s">
        <v>9399</v>
      </c>
      <c r="C80">
        <f t="shared" si="1"/>
        <v>49</v>
      </c>
      <c r="D80" t="s">
        <v>53</v>
      </c>
      <c r="E80">
        <v>3</v>
      </c>
      <c r="F80" t="s">
        <v>9342</v>
      </c>
      <c r="G80">
        <v>1</v>
      </c>
      <c r="H80" t="s">
        <v>9168</v>
      </c>
      <c r="I80" t="s">
        <v>9292</v>
      </c>
      <c r="K80" t="str">
        <f t="shared" si="3"/>
        <v>INSERT INTO RATE_PLAN (
   MAP, PACKET_TYPE, PRODUCT_OFFER_ID, PRODUCT_OFFER_NAME,
   SERVICE_ID, SERVICE_NAME, PRIORITY, 
   ZONE_MODEL, TIME_MODEL) 
VALUES ('BasicRatePlan','R',49,'SO_VNPT_5G_200K',3,'Data',1,'.*','TIME_MODEL_FLAT');</v>
      </c>
    </row>
    <row r="81" spans="1:11">
      <c r="A81" t="s">
        <v>9398</v>
      </c>
      <c r="B81" t="s">
        <v>9399</v>
      </c>
      <c r="C81">
        <f t="shared" si="1"/>
        <v>50</v>
      </c>
      <c r="D81" t="s">
        <v>54</v>
      </c>
      <c r="E81">
        <v>3</v>
      </c>
      <c r="F81" t="s">
        <v>9342</v>
      </c>
      <c r="G81">
        <v>1</v>
      </c>
      <c r="H81" t="s">
        <v>9168</v>
      </c>
      <c r="I81" t="s">
        <v>9292</v>
      </c>
      <c r="K81" t="str">
        <f t="shared" si="3"/>
        <v>INSERT INTO RATE_PLAN (
   MAP, PACKET_TYPE, PRODUCT_OFFER_ID, PRODUCT_OFFER_NAME,
   SERVICE_ID, SERVICE_NAME, PRIORITY, 
   ZONE_MODEL, TIME_MODEL) 
VALUES ('BasicRatePlan','R',50,'SO_VNPT_5G_150K',3,'Data',1,'.*','TIME_MODEL_FLAT');</v>
      </c>
    </row>
    <row r="82" spans="1:11">
      <c r="A82" t="s">
        <v>9398</v>
      </c>
      <c r="B82" t="s">
        <v>9399</v>
      </c>
      <c r="C82">
        <f t="shared" si="1"/>
        <v>51</v>
      </c>
      <c r="D82" t="s">
        <v>55</v>
      </c>
      <c r="E82">
        <v>3</v>
      </c>
      <c r="F82" t="s">
        <v>9342</v>
      </c>
      <c r="G82">
        <v>1</v>
      </c>
      <c r="H82" t="s">
        <v>9168</v>
      </c>
      <c r="I82" t="s">
        <v>9292</v>
      </c>
      <c r="K82" t="str">
        <f t="shared" si="3"/>
        <v>INSERT INTO RATE_PLAN (
   MAP, PACKET_TYPE, PRODUCT_OFFER_ID, PRODUCT_OFFER_NAME,
   SERVICE_ID, SERVICE_NAME, PRIORITY, 
   ZONE_MODEL, TIME_MODEL) 
VALUES ('BasicRatePlan','R',51,'SO_VNPT_5G_120K',3,'Data',1,'.*','TIME_MODEL_FLAT');</v>
      </c>
    </row>
    <row r="83" spans="1:11">
      <c r="A83" t="s">
        <v>9398</v>
      </c>
      <c r="B83" t="s">
        <v>9399</v>
      </c>
      <c r="C83">
        <f t="shared" si="1"/>
        <v>52</v>
      </c>
      <c r="D83" t="s">
        <v>56</v>
      </c>
      <c r="E83">
        <v>3</v>
      </c>
      <c r="F83" t="s">
        <v>9342</v>
      </c>
      <c r="G83">
        <v>1</v>
      </c>
      <c r="H83" t="s">
        <v>9168</v>
      </c>
      <c r="I83" t="s">
        <v>9292</v>
      </c>
      <c r="K83" t="str">
        <f t="shared" si="3"/>
        <v>INSERT INTO RATE_PLAN (
   MAP, PACKET_TYPE, PRODUCT_OFFER_ID, PRODUCT_OFFER_NAME,
   SERVICE_ID, SERVICE_NAME, PRIORITY, 
   ZONE_MODEL, TIME_MODEL) 
VALUES ('BasicRatePlan','R',52,'SO_OPERA_mini',3,'Data',1,'.*','TIME_MODEL_FLAT');</v>
      </c>
    </row>
    <row r="84" spans="1:11">
      <c r="A84" t="s">
        <v>9398</v>
      </c>
      <c r="B84" t="s">
        <v>9399</v>
      </c>
      <c r="C84">
        <f t="shared" si="1"/>
        <v>53</v>
      </c>
      <c r="D84" t="s">
        <v>57</v>
      </c>
      <c r="E84">
        <v>3</v>
      </c>
      <c r="F84" t="s">
        <v>9342</v>
      </c>
      <c r="G84">
        <v>1</v>
      </c>
      <c r="H84" t="s">
        <v>9168</v>
      </c>
      <c r="I84" t="s">
        <v>9292</v>
      </c>
      <c r="K84" t="str">
        <f t="shared" si="3"/>
        <v>INSERT INTO RATE_PLAN (
   MAP, PACKET_TYPE, PRODUCT_OFFER_ID, PRODUCT_OFFER_NAME,
   SERVICE_ID, SERVICE_NAME, PRIORITY, 
   ZONE_MODEL, TIME_MODEL) 
VALUES ('BasicRatePlan','R',53,'SO_Bao_tuoi_tre',3,'Data',1,'.*','TIME_MODEL_FLAT');</v>
      </c>
    </row>
    <row r="85" spans="1:11">
      <c r="A85" t="s">
        <v>9398</v>
      </c>
      <c r="B85" t="s">
        <v>9399</v>
      </c>
      <c r="C85">
        <f t="shared" si="1"/>
        <v>54</v>
      </c>
      <c r="D85" t="s">
        <v>65</v>
      </c>
      <c r="E85">
        <v>3</v>
      </c>
      <c r="F85" t="s">
        <v>9342</v>
      </c>
      <c r="G85">
        <v>1</v>
      </c>
      <c r="H85" t="s">
        <v>9168</v>
      </c>
      <c r="I85" t="s">
        <v>9292</v>
      </c>
      <c r="K85" t="str">
        <f t="shared" si="3"/>
        <v>INSERT INTO RATE_PLAN (
   MAP, PACKET_TYPE, PRODUCT_OFFER_ID, PRODUCT_OFFER_NAME,
   SERVICE_ID, SERVICE_NAME, PRIORITY, 
   ZONE_MODEL, TIME_MODEL) 
VALUES ('BasicRatePlan','R',54,'SO_X10',3,'Data',1,'.*','TIME_MODEL_FLAT');</v>
      </c>
    </row>
    <row r="86" spans="1:11">
      <c r="A86" t="s">
        <v>9398</v>
      </c>
      <c r="B86" t="s">
        <v>9399</v>
      </c>
      <c r="C86">
        <f t="shared" si="1"/>
        <v>55</v>
      </c>
      <c r="D86" t="s">
        <v>64</v>
      </c>
      <c r="E86">
        <v>3</v>
      </c>
      <c r="F86" t="s">
        <v>9342</v>
      </c>
      <c r="G86">
        <v>1</v>
      </c>
      <c r="H86" t="s">
        <v>9168</v>
      </c>
      <c r="I86" t="s">
        <v>9292</v>
      </c>
      <c r="K86" t="str">
        <f t="shared" si="3"/>
        <v>INSERT INTO RATE_PLAN (
   MAP, PACKET_TYPE, PRODUCT_OFFER_ID, PRODUCT_OFFER_NAME,
   SERVICE_ID, SERVICE_NAME, PRIORITY, 
   ZONE_MODEL, TIME_MODEL) 
VALUES ('BasicRatePlan','R',55,'SO_Nokia_Chat',3,'Data',1,'.*','TIME_MODEL_FLAT');</v>
      </c>
    </row>
    <row r="87" spans="1:11">
      <c r="A87" t="s">
        <v>9398</v>
      </c>
      <c r="B87" t="s">
        <v>9399</v>
      </c>
      <c r="C87">
        <f t="shared" si="1"/>
        <v>56</v>
      </c>
      <c r="D87" s="5" t="s">
        <v>63</v>
      </c>
      <c r="E87">
        <v>3</v>
      </c>
      <c r="F87" t="s">
        <v>9342</v>
      </c>
      <c r="G87">
        <v>1</v>
      </c>
      <c r="H87" t="s">
        <v>9168</v>
      </c>
      <c r="I87" t="s">
        <v>9292</v>
      </c>
      <c r="K87" t="str">
        <f t="shared" si="3"/>
        <v>INSERT INTO RATE_PLAN (
   MAP, PACKET_TYPE, PRODUCT_OFFER_ID, PRODUCT_OFFER_NAME,
   SERVICE_ID, SERVICE_NAME, PRIORITY, 
   ZONE_MODEL, TIME_MODEL) 
VALUES ('BasicRatePlan','R',56,'SO_Nokia_Push_Email',3,'Data',1,'.*','TIME_MODEL_FLAT');</v>
      </c>
    </row>
    <row r="88" spans="1:11">
      <c r="A88" t="s">
        <v>9398</v>
      </c>
      <c r="B88" t="s">
        <v>9399</v>
      </c>
      <c r="C88">
        <f t="shared" si="1"/>
        <v>57</v>
      </c>
      <c r="D88" t="s">
        <v>62</v>
      </c>
      <c r="E88">
        <v>3</v>
      </c>
      <c r="F88" t="s">
        <v>9342</v>
      </c>
      <c r="G88">
        <v>1</v>
      </c>
      <c r="H88" t="s">
        <v>9168</v>
      </c>
      <c r="I88" t="s">
        <v>9292</v>
      </c>
      <c r="K88" t="str">
        <f t="shared" si="3"/>
        <v>INSERT INTO RATE_PLAN (
   MAP, PACKET_TYPE, PRODUCT_OFFER_ID, PRODUCT_OFFER_NAME,
   SERVICE_ID, SERVICE_NAME, PRIORITY, 
   ZONE_MODEL, TIME_MODEL) 
VALUES ('BasicRatePlan','R',57,'SO_Nokia_Combo',3,'Data',1,'.*','TIME_MODEL_FLAT');</v>
      </c>
    </row>
    <row r="89" spans="1:11">
      <c r="A89" t="s">
        <v>9398</v>
      </c>
      <c r="B89" t="s">
        <v>9399</v>
      </c>
      <c r="C89">
        <f t="shared" si="1"/>
        <v>58</v>
      </c>
      <c r="D89" t="s">
        <v>66</v>
      </c>
      <c r="E89">
        <v>3</v>
      </c>
      <c r="F89" t="s">
        <v>9342</v>
      </c>
      <c r="G89">
        <v>1</v>
      </c>
      <c r="H89" t="s">
        <v>9168</v>
      </c>
      <c r="I89" t="s">
        <v>9292</v>
      </c>
      <c r="K89" t="str">
        <f t="shared" si="3"/>
        <v>INSERT INTO RATE_PLAN (
   MAP, PACKET_TYPE, PRODUCT_OFFER_ID, PRODUCT_OFFER_NAME,
   SERVICE_ID, SERVICE_NAME, PRIORITY, 
   ZONE_MODEL, TIME_MODEL) 
VALUES ('BasicRatePlan','R',58,'SO_MAX_100',3,'Data',1,'.*','TIME_MODEL_FLAT');</v>
      </c>
    </row>
    <row r="90" spans="1:11">
      <c r="A90" t="s">
        <v>9398</v>
      </c>
      <c r="B90" t="s">
        <v>9399</v>
      </c>
      <c r="C90">
        <f t="shared" si="1"/>
        <v>59</v>
      </c>
      <c r="D90" t="s">
        <v>67</v>
      </c>
      <c r="E90">
        <v>3</v>
      </c>
      <c r="F90" t="s">
        <v>9342</v>
      </c>
      <c r="G90">
        <v>1</v>
      </c>
      <c r="H90" t="s">
        <v>9168</v>
      </c>
      <c r="I90" t="s">
        <v>9292</v>
      </c>
      <c r="K90" t="str">
        <f t="shared" si="3"/>
        <v>INSERT INTO RATE_PLAN (
   MAP, PACKET_TYPE, PRODUCT_OFFER_ID, PRODUCT_OFFER_NAME,
   SERVICE_ID, SERVICE_NAME, PRIORITY, 
   ZONE_MODEL, TIME_MODEL) 
VALUES ('BasicRatePlan','R',59,'SO_MAX_200',3,'Data',1,'.*','TIME_MODEL_FLAT');</v>
      </c>
    </row>
    <row r="91" spans="1:11">
      <c r="A91" t="s">
        <v>9398</v>
      </c>
      <c r="B91" t="s">
        <v>9399</v>
      </c>
      <c r="C91">
        <f t="shared" si="1"/>
        <v>60</v>
      </c>
      <c r="D91" t="s">
        <v>68</v>
      </c>
      <c r="E91">
        <v>3</v>
      </c>
      <c r="F91" t="s">
        <v>9342</v>
      </c>
      <c r="G91">
        <v>1</v>
      </c>
      <c r="H91" t="s">
        <v>9168</v>
      </c>
      <c r="I91" t="s">
        <v>9292</v>
      </c>
      <c r="K91" t="str">
        <f t="shared" si="3"/>
        <v>INSERT INTO RATE_PLAN (
   MAP, PACKET_TYPE, PRODUCT_OFFER_ID, PRODUCT_OFFER_NAME,
   SERVICE_ID, SERVICE_NAME, PRIORITY, 
   ZONE_MODEL, TIME_MODEL) 
VALUES ('BasicRatePlan','R',60,'SO_EZ10_Nhabao',3,'Data',1,'.*','TIME_MODEL_FLAT');</v>
      </c>
    </row>
    <row r="92" spans="1:11">
      <c r="A92" t="s">
        <v>9398</v>
      </c>
      <c r="B92" t="s">
        <v>9399</v>
      </c>
      <c r="C92">
        <f t="shared" si="1"/>
        <v>61</v>
      </c>
      <c r="D92" t="s">
        <v>69</v>
      </c>
      <c r="E92">
        <v>3</v>
      </c>
      <c r="F92" t="s">
        <v>9342</v>
      </c>
      <c r="G92">
        <v>1</v>
      </c>
      <c r="H92" t="s">
        <v>9168</v>
      </c>
      <c r="I92" t="s">
        <v>9292</v>
      </c>
      <c r="K92" t="str">
        <f t="shared" si="3"/>
        <v>INSERT INTO RATE_PLAN (
   MAP, PACKET_TYPE, PRODUCT_OFFER_ID, PRODUCT_OFFER_NAME,
   SERVICE_ID, SERVICE_NAME, PRIORITY, 
   ZONE_MODEL, TIME_MODEL) 
VALUES ('BasicRatePlan','R',61,'SO_EZ50_Nhabao',3,'Data',1,'.*','TIME_MODEL_FLAT');</v>
      </c>
    </row>
    <row r="93" spans="1:11">
      <c r="A93" t="s">
        <v>9398</v>
      </c>
      <c r="B93" t="s">
        <v>9399</v>
      </c>
      <c r="C93">
        <f t="shared" si="1"/>
        <v>62</v>
      </c>
      <c r="D93" t="s">
        <v>70</v>
      </c>
      <c r="E93">
        <v>3</v>
      </c>
      <c r="F93" t="s">
        <v>9342</v>
      </c>
      <c r="G93">
        <v>1</v>
      </c>
      <c r="H93" t="s">
        <v>9168</v>
      </c>
      <c r="I93" t="s">
        <v>9292</v>
      </c>
      <c r="K93" t="str">
        <f t="shared" si="3"/>
        <v>INSERT INTO RATE_PLAN (
   MAP, PACKET_TYPE, PRODUCT_OFFER_ID, PRODUCT_OFFER_NAME,
   SERVICE_ID, SERVICE_NAME, PRIORITY, 
   ZONE_MODEL, TIME_MODEL) 
VALUES ('BasicRatePlan','R',62,'SO_EZ80_Nhabao',3,'Data',1,'.*','TIME_MODEL_FLAT');</v>
      </c>
    </row>
    <row r="94" spans="1:11">
      <c r="A94" t="s">
        <v>9398</v>
      </c>
      <c r="B94" t="s">
        <v>9399</v>
      </c>
      <c r="C94">
        <f t="shared" si="1"/>
        <v>63</v>
      </c>
      <c r="D94" t="s">
        <v>71</v>
      </c>
      <c r="E94">
        <v>3</v>
      </c>
      <c r="F94" t="s">
        <v>9342</v>
      </c>
      <c r="G94">
        <v>1</v>
      </c>
      <c r="H94" t="s">
        <v>9168</v>
      </c>
      <c r="I94" t="s">
        <v>9292</v>
      </c>
      <c r="K94" t="str">
        <f t="shared" si="3"/>
        <v>INSERT INTO RATE_PLAN (
   MAP, PACKET_TYPE, PRODUCT_OFFER_ID, PRODUCT_OFFER_NAME,
   SERVICE_ID, SERVICE_NAME, PRIORITY, 
   ZONE_MODEL, TIME_MODEL) 
VALUES ('BasicRatePlan','R',63,'SO_EZ120_Nhabao',3,'Data',1,'.*','TIME_MODEL_FLAT');</v>
      </c>
    </row>
    <row r="95" spans="1:11">
      <c r="A95" t="s">
        <v>9398</v>
      </c>
      <c r="B95" t="s">
        <v>9399</v>
      </c>
      <c r="C95">
        <f t="shared" si="1"/>
        <v>64</v>
      </c>
      <c r="D95" t="s">
        <v>72</v>
      </c>
      <c r="E95">
        <v>3</v>
      </c>
      <c r="F95" t="s">
        <v>9342</v>
      </c>
      <c r="G95">
        <v>1</v>
      </c>
      <c r="H95" t="s">
        <v>9168</v>
      </c>
      <c r="I95" t="s">
        <v>9292</v>
      </c>
      <c r="K95" t="str">
        <f t="shared" si="3"/>
        <v>INSERT INTO RATE_PLAN (
   MAP, PACKET_TYPE, PRODUCT_OFFER_ID, PRODUCT_OFFER_NAME,
   SERVICE_ID, SERVICE_NAME, PRIORITY, 
   ZONE_MODEL, TIME_MODEL) 
VALUES ('BasicRatePlan','R',64,'SO_EZ180_Nhabao',3,'Data',1,'.*','TIME_MODEL_FLAT');</v>
      </c>
    </row>
    <row r="96" spans="1:11">
      <c r="A96" t="s">
        <v>9398</v>
      </c>
      <c r="B96" t="s">
        <v>9399</v>
      </c>
      <c r="C96">
        <f t="shared" si="1"/>
        <v>65</v>
      </c>
      <c r="D96" t="s">
        <v>73</v>
      </c>
      <c r="E96">
        <v>3</v>
      </c>
      <c r="F96" t="s">
        <v>9342</v>
      </c>
      <c r="G96">
        <v>1</v>
      </c>
      <c r="H96" t="s">
        <v>9168</v>
      </c>
      <c r="I96" t="s">
        <v>9292</v>
      </c>
      <c r="K96" t="str">
        <f t="shared" si="3"/>
        <v>INSERT INTO RATE_PLAN (
   MAP, PACKET_TYPE, PRODUCT_OFFER_ID, PRODUCT_OFFER_NAME,
   SERVICE_ID, SERVICE_NAME, PRIORITY, 
   ZONE_MODEL, TIME_MODEL) 
VALUES ('BasicRatePlan','R',65,'SO_EZ220_Nhabao',3,'Data',1,'.*','TIME_MODEL_FLAT');</v>
      </c>
    </row>
    <row r="97" spans="1:11">
      <c r="A97" t="s">
        <v>9398</v>
      </c>
      <c r="B97" t="s">
        <v>9399</v>
      </c>
      <c r="C97">
        <f t="shared" si="1"/>
        <v>66</v>
      </c>
      <c r="D97" t="s">
        <v>74</v>
      </c>
      <c r="E97">
        <v>3</v>
      </c>
      <c r="F97" t="s">
        <v>9342</v>
      </c>
      <c r="G97">
        <v>1</v>
      </c>
      <c r="H97" t="s">
        <v>9168</v>
      </c>
      <c r="I97" t="s">
        <v>9292</v>
      </c>
      <c r="K97" t="str">
        <f t="shared" si="3"/>
        <v>INSERT INTO RATE_PLAN (
   MAP, PACKET_TYPE, PRODUCT_OFFER_ID, PRODUCT_OFFER_NAME,
   SERVICE_ID, SERVICE_NAME, PRIORITY, 
   ZONE_MODEL, TIME_MODEL) 
VALUES ('BasicRatePlan','R',66,'SO_EZMAX_Nhabao',3,'Data',1,'.*','TIME_MODEL_FLAT');</v>
      </c>
    </row>
    <row r="98" spans="1:11">
      <c r="A98" t="s">
        <v>9398</v>
      </c>
      <c r="B98" t="s">
        <v>9399</v>
      </c>
      <c r="C98">
        <f t="shared" ref="C98:C103" si="4">C97+1</f>
        <v>67</v>
      </c>
      <c r="D98" t="s">
        <v>76</v>
      </c>
      <c r="E98">
        <v>3</v>
      </c>
      <c r="F98" t="s">
        <v>9342</v>
      </c>
      <c r="G98">
        <v>1</v>
      </c>
      <c r="H98" t="s">
        <v>9168</v>
      </c>
      <c r="I98" t="s">
        <v>9292</v>
      </c>
      <c r="K98" t="str">
        <f t="shared" si="3"/>
        <v>INSERT INTO RATE_PLAN (
   MAP, PACKET_TYPE, PRODUCT_OFFER_ID, PRODUCT_OFFER_NAME,
   SERVICE_ID, SERVICE_NAME, PRIORITY, 
   ZONE_MODEL, TIME_MODEL) 
VALUES ('BasicRatePlan','R',67,'SO_EZ50_Ipad',3,'Data',1,'.*','TIME_MODEL_FLAT');</v>
      </c>
    </row>
    <row r="99" spans="1:11">
      <c r="A99" t="s">
        <v>9398</v>
      </c>
      <c r="B99" t="s">
        <v>9399</v>
      </c>
      <c r="C99">
        <f t="shared" si="4"/>
        <v>68</v>
      </c>
      <c r="D99" t="s">
        <v>77</v>
      </c>
      <c r="E99">
        <v>3</v>
      </c>
      <c r="F99" t="s">
        <v>9342</v>
      </c>
      <c r="G99">
        <v>1</v>
      </c>
      <c r="H99" t="s">
        <v>9168</v>
      </c>
      <c r="I99" t="s">
        <v>9292</v>
      </c>
      <c r="K99" t="str">
        <f t="shared" si="3"/>
        <v>INSERT INTO RATE_PLAN (
   MAP, PACKET_TYPE, PRODUCT_OFFER_ID, PRODUCT_OFFER_NAME,
   SERVICE_ID, SERVICE_NAME, PRIORITY, 
   ZONE_MODEL, TIME_MODEL) 
VALUES ('BasicRatePlan','R',68,'SO_EZ80_Ipad',3,'Data',1,'.*','TIME_MODEL_FLAT');</v>
      </c>
    </row>
    <row r="100" spans="1:11">
      <c r="A100" t="s">
        <v>9398</v>
      </c>
      <c r="B100" t="s">
        <v>9399</v>
      </c>
      <c r="C100">
        <f t="shared" si="4"/>
        <v>69</v>
      </c>
      <c r="D100" t="s">
        <v>78</v>
      </c>
      <c r="E100">
        <v>3</v>
      </c>
      <c r="F100" t="s">
        <v>9342</v>
      </c>
      <c r="G100">
        <v>1</v>
      </c>
      <c r="H100" t="s">
        <v>9168</v>
      </c>
      <c r="I100" t="s">
        <v>9292</v>
      </c>
      <c r="K100" t="str">
        <f t="shared" si="3"/>
        <v>INSERT INTO RATE_PLAN (
   MAP, PACKET_TYPE, PRODUCT_OFFER_ID, PRODUCT_OFFER_NAME,
   SERVICE_ID, SERVICE_NAME, PRIORITY, 
   ZONE_MODEL, TIME_MODEL) 
VALUES ('BasicRatePlan','R',69,'SO_EZ120_Ipad',3,'Data',1,'.*','TIME_MODEL_FLAT');</v>
      </c>
    </row>
    <row r="101" spans="1:11">
      <c r="A101" t="s">
        <v>9398</v>
      </c>
      <c r="B101" t="s">
        <v>9399</v>
      </c>
      <c r="C101">
        <f t="shared" si="4"/>
        <v>70</v>
      </c>
      <c r="D101" t="s">
        <v>79</v>
      </c>
      <c r="E101">
        <v>3</v>
      </c>
      <c r="F101" t="s">
        <v>9342</v>
      </c>
      <c r="G101">
        <v>1</v>
      </c>
      <c r="H101" t="s">
        <v>9168</v>
      </c>
      <c r="I101" t="s">
        <v>9292</v>
      </c>
      <c r="K101" t="str">
        <f t="shared" si="3"/>
        <v>INSERT INTO RATE_PLAN (
   MAP, PACKET_TYPE, PRODUCT_OFFER_ID, PRODUCT_OFFER_NAME,
   SERVICE_ID, SERVICE_NAME, PRIORITY, 
   ZONE_MODEL, TIME_MODEL) 
VALUES ('BasicRatePlan','R',70,'SO_EZ180_Ipad',3,'Data',1,'.*','TIME_MODEL_FLAT');</v>
      </c>
    </row>
    <row r="102" spans="1:11">
      <c r="A102" t="s">
        <v>9398</v>
      </c>
      <c r="B102" t="s">
        <v>9399</v>
      </c>
      <c r="C102">
        <f t="shared" si="4"/>
        <v>71</v>
      </c>
      <c r="D102" t="s">
        <v>80</v>
      </c>
      <c r="E102">
        <v>3</v>
      </c>
      <c r="F102" t="s">
        <v>9342</v>
      </c>
      <c r="G102">
        <v>1</v>
      </c>
      <c r="H102" t="s">
        <v>9168</v>
      </c>
      <c r="I102" t="s">
        <v>9292</v>
      </c>
      <c r="K102" t="str">
        <f t="shared" si="3"/>
        <v>INSERT INTO RATE_PLAN (
   MAP, PACKET_TYPE, PRODUCT_OFFER_ID, PRODUCT_OFFER_NAME,
   SERVICE_ID, SERVICE_NAME, PRIORITY, 
   ZONE_MODEL, TIME_MODEL) 
VALUES ('BasicRatePlan','R',71,'SO_EZ220_Ipad',3,'Data',1,'.*','TIME_MODEL_FLAT');</v>
      </c>
    </row>
    <row r="103" spans="1:11">
      <c r="A103" t="s">
        <v>9398</v>
      </c>
      <c r="B103" t="s">
        <v>9399</v>
      </c>
      <c r="C103">
        <f t="shared" si="4"/>
        <v>72</v>
      </c>
      <c r="D103" t="s">
        <v>81</v>
      </c>
      <c r="E103">
        <v>3</v>
      </c>
      <c r="F103" t="s">
        <v>9342</v>
      </c>
      <c r="G103">
        <v>1</v>
      </c>
      <c r="H103" t="s">
        <v>9168</v>
      </c>
      <c r="I103" t="s">
        <v>9292</v>
      </c>
      <c r="K103" t="str">
        <f t="shared" si="3"/>
        <v>INSERT INTO RATE_PLAN (
   MAP, PACKET_TYPE, PRODUCT_OFFER_ID, PRODUCT_OFFER_NAME,
   SERVICE_ID, SERVICE_NAME, PRIORITY, 
   ZONE_MODEL, TIME_MODEL) 
VALUES ('BasicRatePlan','R',72,'SO_MB_USB',3,'Data',1,'.*','TIME_MODEL_FLAT');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sheetPr>
    <tabColor rgb="FFFF0000"/>
  </sheetPr>
  <dimension ref="A1:N9272"/>
  <sheetViews>
    <sheetView topLeftCell="A601" workbookViewId="0">
      <selection activeCell="K631" sqref="K631"/>
    </sheetView>
  </sheetViews>
  <sheetFormatPr defaultRowHeight="15"/>
  <cols>
    <col min="2" max="2" width="17.42578125" bestFit="1" customWidth="1"/>
    <col min="3" max="3" width="11.85546875" bestFit="1" customWidth="1"/>
    <col min="4" max="4" width="9.42578125" customWidth="1"/>
    <col min="5" max="5" width="18.42578125" customWidth="1"/>
    <col min="7" max="10" width="0" hidden="1" customWidth="1"/>
    <col min="11" max="11" width="23" customWidth="1"/>
    <col min="12" max="13" width="19.5703125" customWidth="1"/>
    <col min="14" max="14" width="17.140625" customWidth="1"/>
  </cols>
  <sheetData>
    <row r="1" spans="1:14" ht="25.5">
      <c r="B1" s="24" t="s">
        <v>9391</v>
      </c>
      <c r="C1" s="24" t="s">
        <v>3112</v>
      </c>
      <c r="D1" s="24" t="s">
        <v>3111</v>
      </c>
      <c r="E1" s="24" t="s">
        <v>9058</v>
      </c>
      <c r="F1" s="24" t="s">
        <v>9059</v>
      </c>
      <c r="K1" s="24" t="s">
        <v>9166</v>
      </c>
      <c r="L1" s="24" t="s">
        <v>9167</v>
      </c>
      <c r="M1" s="24" t="s">
        <v>9104</v>
      </c>
      <c r="N1" s="24" t="s">
        <v>9350</v>
      </c>
    </row>
    <row r="2" spans="1:14">
      <c r="B2" s="24"/>
      <c r="C2" s="24"/>
      <c r="D2" s="24"/>
      <c r="E2" s="24"/>
      <c r="F2" s="24"/>
      <c r="K2" s="24"/>
      <c r="L2" s="24"/>
      <c r="M2" s="24"/>
      <c r="N2" s="24"/>
    </row>
    <row r="3" spans="1:14">
      <c r="A3" s="1" t="s">
        <v>3110</v>
      </c>
      <c r="M3" t="s">
        <v>3113</v>
      </c>
      <c r="N3" t="s">
        <v>9103</v>
      </c>
    </row>
    <row r="4" spans="1:14">
      <c r="B4" t="s">
        <v>9392</v>
      </c>
      <c r="C4">
        <v>2</v>
      </c>
      <c r="D4" t="s">
        <v>3110</v>
      </c>
      <c r="E4" t="s">
        <v>242</v>
      </c>
      <c r="F4" t="s">
        <v>9053</v>
      </c>
      <c r="G4" t="s">
        <v>9060</v>
      </c>
      <c r="K4" t="s">
        <v>9060</v>
      </c>
      <c r="L4" t="str">
        <f>E4&amp;F4</f>
        <v>IP CENTREXOff_Peak</v>
      </c>
      <c r="N4" t="str">
        <f>IF(M4="DUP!","","INSERT INTO PRICE_MAP (
   PRODUCT_OFFER_ID, SERVICE_ID, SERVICE_NAME, 
   ZONE_IN, TIME_IN, PRICE_GROUP) 
VALUES ('"&amp;B4&amp;"',"&amp;C4&amp;",'"&amp;D4&amp;"','"&amp;E4&amp;"','"&amp;F4&amp;"','"&amp;K4&amp;"');")</f>
        <v>INSERT INTO PRICE_MAP (
   PRODUCT_OFFER_ID, SERVICE_ID, SERVICE_NAME, 
   ZONE_IN, TIME_IN, PRICE_GROUP) 
VALUES ('Default',2,'Voice','IP CENTREX','Off_Peak','Tar_6Sec_40VND_1Sec_6.664VND');</v>
      </c>
    </row>
    <row r="5" spans="1:14">
      <c r="B5" t="s">
        <v>9392</v>
      </c>
      <c r="C5">
        <v>2</v>
      </c>
      <c r="D5" t="s">
        <v>3110</v>
      </c>
      <c r="E5" t="s">
        <v>242</v>
      </c>
      <c r="F5" t="s">
        <v>9045</v>
      </c>
      <c r="G5" t="s">
        <v>9061</v>
      </c>
      <c r="K5" t="s">
        <v>9061</v>
      </c>
      <c r="L5" t="str">
        <f t="shared" ref="L5:L68" si="0">E5&amp;F5</f>
        <v>IP CENTREXPeak</v>
      </c>
      <c r="M5" t="str">
        <f>IF(ISNA(VLOOKUP(L5,$L$4:L4,1,0)),"","DUP!")</f>
        <v/>
      </c>
      <c r="N5" t="str">
        <f t="shared" ref="N5:N68" si="1">IF(M5="DUP!","","INSERT INTO PRICE_MAP (
   PRODUCT_OFFER_ID, SERVICE_ID, SERVICE_NAME, 
   ZONE_IN, TIME_IN, PRICE_GROUP) 
VALUES ('"&amp;B5&amp;"',"&amp;C5&amp;",'"&amp;D5&amp;"','"&amp;E5&amp;"','"&amp;F5&amp;"','"&amp;K5&amp;"');")</f>
        <v>INSERT INTO PRICE_MAP (
   PRODUCT_OFFER_ID, SERVICE_ID, SERVICE_NAME, 
   ZONE_IN, TIME_IN, PRICE_GROUP) 
VALUES ('Default',2,'Voice','IP CENTREX','Peak','Tar_6Sec_80VND_1Sec_13.327VND');</v>
      </c>
    </row>
    <row r="6" spans="1:14">
      <c r="B6" t="s">
        <v>9392</v>
      </c>
      <c r="C6">
        <v>2</v>
      </c>
      <c r="D6" t="s">
        <v>3110</v>
      </c>
      <c r="E6" t="s">
        <v>247</v>
      </c>
      <c r="F6" t="s">
        <v>9045</v>
      </c>
      <c r="G6" t="s">
        <v>9064</v>
      </c>
      <c r="H6" s="26"/>
      <c r="I6" s="26"/>
      <c r="J6" s="26"/>
      <c r="K6" t="s">
        <v>9064</v>
      </c>
      <c r="L6" t="str">
        <f t="shared" si="0"/>
        <v>MOBIFONEPeak</v>
      </c>
      <c r="M6" t="str">
        <f>IF(ISNA(VLOOKUP(L6,$L$4:L5,1,0)),"","DUP!")</f>
        <v/>
      </c>
      <c r="N6" t="str">
        <f t="shared" si="1"/>
        <v>INSERT INTO PRICE_MAP (
   PRODUCT_OFFER_ID, SERVICE_ID, SERVICE_NAME, 
   ZONE_IN, TIME_IN, PRICE_GROUP) 
VALUES ('Default',2,'Voice','MOBIFONE','Peak','Tar_6Sec_89.09VND_1Sec_14.845VND');</v>
      </c>
    </row>
    <row r="7" spans="1:14">
      <c r="B7" t="s">
        <v>9392</v>
      </c>
      <c r="C7">
        <v>2</v>
      </c>
      <c r="D7" t="s">
        <v>3110</v>
      </c>
      <c r="E7" t="s">
        <v>252</v>
      </c>
      <c r="F7" t="s">
        <v>9053</v>
      </c>
      <c r="G7" t="s">
        <v>9060</v>
      </c>
      <c r="H7" s="26"/>
      <c r="I7" s="26"/>
      <c r="J7" s="26"/>
      <c r="K7" t="s">
        <v>9060</v>
      </c>
      <c r="L7" t="str">
        <f t="shared" si="0"/>
        <v>VINAPHONEOff_Peak</v>
      </c>
      <c r="M7" t="str">
        <f>IF(ISNA(VLOOKUP(L7,$L$4:L6,1,0)),"","DUP!")</f>
        <v/>
      </c>
      <c r="N7" t="str">
        <f t="shared" si="1"/>
        <v>INSERT INTO PRICE_MAP (
   PRODUCT_OFFER_ID, SERVICE_ID, SERVICE_NAME, 
   ZONE_IN, TIME_IN, PRICE_GROUP) 
VALUES ('Default',2,'Voice','VINAPHONE','Off_Peak','Tar_6Sec_40VND_1Sec_6.664VND');</v>
      </c>
    </row>
    <row r="8" spans="1:14">
      <c r="B8" t="s">
        <v>9392</v>
      </c>
      <c r="C8">
        <v>2</v>
      </c>
      <c r="D8" t="s">
        <v>3110</v>
      </c>
      <c r="E8" t="s">
        <v>252</v>
      </c>
      <c r="F8" t="s">
        <v>9045</v>
      </c>
      <c r="G8" t="s">
        <v>9061</v>
      </c>
      <c r="H8" s="26"/>
      <c r="I8" s="26"/>
      <c r="J8" s="26"/>
      <c r="K8" t="s">
        <v>9061</v>
      </c>
      <c r="L8" t="str">
        <f t="shared" si="0"/>
        <v>VINAPHONEPeak</v>
      </c>
      <c r="M8" t="str">
        <f>IF(ISNA(VLOOKUP(L8,$L$4:L7,1,0)),"","DUP!")</f>
        <v/>
      </c>
      <c r="N8" t="str">
        <f t="shared" si="1"/>
        <v>INSERT INTO PRICE_MAP (
   PRODUCT_OFFER_ID, SERVICE_ID, SERVICE_NAME, 
   ZONE_IN, TIME_IN, PRICE_GROUP) 
VALUES ('Default',2,'Voice','VINAPHONE','Peak','Tar_6Sec_80VND_1Sec_13.327VND');</v>
      </c>
    </row>
    <row r="9" spans="1:14">
      <c r="B9" t="s">
        <v>9392</v>
      </c>
      <c r="C9">
        <v>2</v>
      </c>
      <c r="D9" t="s">
        <v>3110</v>
      </c>
      <c r="E9" t="s">
        <v>261</v>
      </c>
      <c r="F9" t="s">
        <v>9045</v>
      </c>
      <c r="G9" t="s">
        <v>9064</v>
      </c>
      <c r="H9" s="26"/>
      <c r="I9" s="26"/>
      <c r="J9" s="26"/>
      <c r="K9" t="s">
        <v>9064</v>
      </c>
      <c r="L9" t="str">
        <f t="shared" si="0"/>
        <v>VIETTEL DDPeak</v>
      </c>
      <c r="M9" t="str">
        <f>IF(ISNA(VLOOKUP(L9,$L$4:L8,1,0)),"","DUP!")</f>
        <v/>
      </c>
      <c r="N9" t="str">
        <f t="shared" si="1"/>
        <v>INSERT INTO PRICE_MAP (
   PRODUCT_OFFER_ID, SERVICE_ID, SERVICE_NAME, 
   ZONE_IN, TIME_IN, PRICE_GROUP) 
VALUES ('Default',2,'Voice','VIETTEL DD','Peak','Tar_6Sec_89.09VND_1Sec_14.845VND');</v>
      </c>
    </row>
    <row r="10" spans="1:14">
      <c r="B10" t="s">
        <v>9392</v>
      </c>
      <c r="C10">
        <v>2</v>
      </c>
      <c r="D10" t="s">
        <v>3110</v>
      </c>
      <c r="E10" t="s">
        <v>271</v>
      </c>
      <c r="F10" t="s">
        <v>9053</v>
      </c>
      <c r="G10" t="s">
        <v>9065</v>
      </c>
      <c r="H10" s="26"/>
      <c r="I10" s="26"/>
      <c r="J10" s="26"/>
      <c r="K10" t="s">
        <v>9065</v>
      </c>
      <c r="L10" t="str">
        <f t="shared" si="0"/>
        <v>DATA-WAPOff_Peak</v>
      </c>
      <c r="M10" t="str">
        <f>IF(ISNA(VLOOKUP(L10,$L$4:L9,1,0)),"","DUP!")</f>
        <v/>
      </c>
      <c r="N10" t="str">
        <f t="shared" si="1"/>
        <v>INSERT INTO PRICE_MAP (
   PRODUCT_OFFER_ID, SERVICE_ID, SERVICE_NAME, 
   ZONE_IN, TIME_IN, PRICE_GROUP) 
VALUES ('Default',2,'Voice','DATA-WAP','Off_Peak','Tar_60Sec_409VND_60Sec_409VND');</v>
      </c>
    </row>
    <row r="11" spans="1:14">
      <c r="B11" t="s">
        <v>9392</v>
      </c>
      <c r="C11">
        <v>2</v>
      </c>
      <c r="D11" t="s">
        <v>3110</v>
      </c>
      <c r="E11" t="s">
        <v>271</v>
      </c>
      <c r="F11" t="s">
        <v>9045</v>
      </c>
      <c r="G11" t="s">
        <v>9065</v>
      </c>
      <c r="H11" s="26"/>
      <c r="I11" s="26"/>
      <c r="J11" s="26"/>
      <c r="K11" t="s">
        <v>9065</v>
      </c>
      <c r="L11" t="str">
        <f t="shared" si="0"/>
        <v>DATA-WAPPeak</v>
      </c>
      <c r="M11" t="str">
        <f>IF(ISNA(VLOOKUP(L11,$L$4:L10,1,0)),"","DUP!")</f>
        <v/>
      </c>
      <c r="N11" t="str">
        <f t="shared" si="1"/>
        <v>INSERT INTO PRICE_MAP (
   PRODUCT_OFFER_ID, SERVICE_ID, SERVICE_NAME, 
   ZONE_IN, TIME_IN, PRICE_GROUP) 
VALUES ('Default',2,'Voice','DATA-WAP','Peak','Tar_60Sec_409VND_60Sec_409VND');</v>
      </c>
    </row>
    <row r="12" spans="1:14">
      <c r="B12" t="s">
        <v>9392</v>
      </c>
      <c r="C12">
        <v>2</v>
      </c>
      <c r="D12" t="s">
        <v>3110</v>
      </c>
      <c r="E12" t="s">
        <v>274</v>
      </c>
      <c r="F12" t="s">
        <v>9045</v>
      </c>
      <c r="G12" t="s">
        <v>9064</v>
      </c>
      <c r="H12" s="26"/>
      <c r="I12" s="26"/>
      <c r="J12" s="26"/>
      <c r="K12" t="s">
        <v>9064</v>
      </c>
      <c r="L12" t="str">
        <f t="shared" si="0"/>
        <v>VIETNAMOBILEPeak</v>
      </c>
      <c r="M12" t="str">
        <f>IF(ISNA(VLOOKUP(L12,$L$4:L11,1,0)),"","DUP!")</f>
        <v/>
      </c>
      <c r="N12" t="str">
        <f t="shared" si="1"/>
        <v>INSERT INTO PRICE_MAP (
   PRODUCT_OFFER_ID, SERVICE_ID, SERVICE_NAME, 
   ZONE_IN, TIME_IN, PRICE_GROUP) 
VALUES ('Default',2,'Voice','VIETNAMOBILE','Peak','Tar_6Sec_89.09VND_1Sec_14.845VND');</v>
      </c>
    </row>
    <row r="13" spans="1:14">
      <c r="B13" t="s">
        <v>9392</v>
      </c>
      <c r="C13">
        <v>2</v>
      </c>
      <c r="D13" t="s">
        <v>3110</v>
      </c>
      <c r="E13" t="s">
        <v>285</v>
      </c>
      <c r="F13" t="s">
        <v>9045</v>
      </c>
      <c r="G13" t="s">
        <v>9064</v>
      </c>
      <c r="H13" s="26"/>
      <c r="I13" s="26"/>
      <c r="J13" s="26"/>
      <c r="K13" t="s">
        <v>9064</v>
      </c>
      <c r="L13" t="str">
        <f t="shared" si="0"/>
        <v>GTELPeak</v>
      </c>
      <c r="M13" t="str">
        <f>IF(ISNA(VLOOKUP(L13,$L$4:L12,1,0)),"","DUP!")</f>
        <v/>
      </c>
      <c r="N13" t="str">
        <f t="shared" si="1"/>
        <v>INSERT INTO PRICE_MAP (
   PRODUCT_OFFER_ID, SERVICE_ID, SERVICE_NAME, 
   ZONE_IN, TIME_IN, PRICE_GROUP) 
VALUES ('Default',2,'Voice','GTEL','Peak','Tar_6Sec_89.09VND_1Sec_14.845VND');</v>
      </c>
    </row>
    <row r="14" spans="1:14">
      <c r="B14" t="s">
        <v>9392</v>
      </c>
      <c r="C14">
        <v>2</v>
      </c>
      <c r="D14" t="s">
        <v>3110</v>
      </c>
      <c r="E14" t="s">
        <v>288</v>
      </c>
      <c r="F14" t="s">
        <v>9045</v>
      </c>
      <c r="G14" t="s">
        <v>9064</v>
      </c>
      <c r="H14" s="26"/>
      <c r="I14" s="26"/>
      <c r="J14" s="26"/>
      <c r="K14" t="s">
        <v>9064</v>
      </c>
      <c r="L14" t="str">
        <f t="shared" si="0"/>
        <v>LAO CAIPeak</v>
      </c>
      <c r="M14" t="str">
        <f>IF(ISNA(VLOOKUP(L14,$L$4:L13,1,0)),"","DUP!")</f>
        <v/>
      </c>
      <c r="N14" t="str">
        <f t="shared" si="1"/>
        <v>INSERT INTO PRICE_MAP (
   PRODUCT_OFFER_ID, SERVICE_ID, SERVICE_NAME, 
   ZONE_IN, TIME_IN, PRICE_GROUP) 
VALUES ('Default',2,'Voice','LAO CAI','Peak','Tar_6Sec_89.09VND_1Sec_14.845VND');</v>
      </c>
    </row>
    <row r="15" spans="1:14">
      <c r="B15" t="s">
        <v>9392</v>
      </c>
      <c r="C15">
        <v>2</v>
      </c>
      <c r="D15" t="s">
        <v>3110</v>
      </c>
      <c r="E15" t="s">
        <v>288</v>
      </c>
      <c r="F15" t="s">
        <v>9053</v>
      </c>
      <c r="G15" t="s">
        <v>9060</v>
      </c>
      <c r="H15" s="26"/>
      <c r="I15" s="26"/>
      <c r="J15" s="26"/>
      <c r="K15" t="s">
        <v>9060</v>
      </c>
      <c r="L15" t="str">
        <f t="shared" si="0"/>
        <v>LAO CAIOff_Peak</v>
      </c>
      <c r="M15" t="str">
        <f>IF(ISNA(VLOOKUP(L15,$L$4:L14,1,0)),"","DUP!")</f>
        <v/>
      </c>
      <c r="N15" t="str">
        <f t="shared" si="1"/>
        <v>INSERT INTO PRICE_MAP (
   PRODUCT_OFFER_ID, SERVICE_ID, SERVICE_NAME, 
   ZONE_IN, TIME_IN, PRICE_GROUP) 
VALUES ('Default',2,'Voice','LAO CAI','Off_Peak','Tar_6Sec_40VND_1Sec_6.664VND');</v>
      </c>
    </row>
    <row r="16" spans="1:14">
      <c r="B16" t="s">
        <v>9392</v>
      </c>
      <c r="C16">
        <v>2</v>
      </c>
      <c r="D16" t="s">
        <v>3110</v>
      </c>
      <c r="E16" t="s">
        <v>292</v>
      </c>
      <c r="F16" t="s">
        <v>9045</v>
      </c>
      <c r="G16" t="s">
        <v>9067</v>
      </c>
      <c r="H16" s="26"/>
      <c r="I16" s="26"/>
      <c r="J16" s="26"/>
      <c r="K16" t="s">
        <v>9067</v>
      </c>
      <c r="L16" t="str">
        <f t="shared" si="0"/>
        <v>DICH VU 106X VTELPeak</v>
      </c>
      <c r="M16" t="str">
        <f>IF(ISNA(VLOOKUP(L16,$L$4:L15,1,0)),"","DUP!")</f>
        <v/>
      </c>
      <c r="N16" t="str">
        <f t="shared" si="1"/>
        <v>INSERT INTO PRICE_MAP (
   PRODUCT_OFFER_ID, SERVICE_ID, SERVICE_NAME, 
   ZONE_IN, TIME_IN, PRICE_GROUP) 
VALUES ('Default',2,'Voice','DICH VU 106X VTEL','Peak','Tar_60Sec_3636VND_60Sec_3636VND');</v>
      </c>
    </row>
    <row r="17" spans="2:14">
      <c r="B17" t="s">
        <v>9392</v>
      </c>
      <c r="C17">
        <v>2</v>
      </c>
      <c r="D17" t="s">
        <v>3110</v>
      </c>
      <c r="E17" t="s">
        <v>301</v>
      </c>
      <c r="F17" t="s">
        <v>9053</v>
      </c>
      <c r="G17" t="s">
        <v>9060</v>
      </c>
      <c r="H17" s="26"/>
      <c r="I17" s="26"/>
      <c r="J17" s="26"/>
      <c r="K17" t="s">
        <v>9060</v>
      </c>
      <c r="L17" t="str">
        <f t="shared" si="0"/>
        <v>DV DIEN THOAIOff_Peak</v>
      </c>
      <c r="M17" t="str">
        <f>IF(ISNA(VLOOKUP(L17,$L$4:L16,1,0)),"","DUP!")</f>
        <v/>
      </c>
      <c r="N17" t="str">
        <f t="shared" si="1"/>
        <v>INSERT INTO PRICE_MAP (
   PRODUCT_OFFER_ID, SERVICE_ID, SERVICE_NAME, 
   ZONE_IN, TIME_IN, PRICE_GROUP) 
VALUES ('Default',2,'Voice','DV DIEN THOAI','Off_Peak','Tar_6Sec_40VND_1Sec_6.664VND');</v>
      </c>
    </row>
    <row r="18" spans="2:14">
      <c r="B18" t="s">
        <v>9392</v>
      </c>
      <c r="C18">
        <v>2</v>
      </c>
      <c r="D18" t="s">
        <v>3110</v>
      </c>
      <c r="E18" t="s">
        <v>301</v>
      </c>
      <c r="F18" t="s">
        <v>9045</v>
      </c>
      <c r="G18" t="s">
        <v>9061</v>
      </c>
      <c r="H18" s="26"/>
      <c r="I18" s="26"/>
      <c r="J18" s="26"/>
      <c r="K18" t="s">
        <v>9061</v>
      </c>
      <c r="L18" t="str">
        <f t="shared" si="0"/>
        <v>DV DIEN THOAIPeak</v>
      </c>
      <c r="M18" t="str">
        <f>IF(ISNA(VLOOKUP(L18,$L$4:L17,1,0)),"","DUP!")</f>
        <v/>
      </c>
      <c r="N18" t="str">
        <f t="shared" si="1"/>
        <v>INSERT INTO PRICE_MAP (
   PRODUCT_OFFER_ID, SERVICE_ID, SERVICE_NAME, 
   ZONE_IN, TIME_IN, PRICE_GROUP) 
VALUES ('Default',2,'Voice','DV DIEN THOAI','Peak','Tar_6Sec_80VND_1Sec_13.327VND');</v>
      </c>
    </row>
    <row r="19" spans="2:14">
      <c r="B19" t="s">
        <v>9392</v>
      </c>
      <c r="C19">
        <v>2</v>
      </c>
      <c r="D19" t="s">
        <v>3110</v>
      </c>
      <c r="E19" t="s">
        <v>306</v>
      </c>
      <c r="F19" t="s">
        <v>9053</v>
      </c>
      <c r="G19" t="s">
        <v>9060</v>
      </c>
      <c r="H19" s="26"/>
      <c r="I19" s="26"/>
      <c r="J19" s="26"/>
      <c r="K19" t="s">
        <v>9060</v>
      </c>
      <c r="L19" t="str">
        <f t="shared" si="0"/>
        <v>INTERNETOff_Peak</v>
      </c>
      <c r="M19" t="str">
        <f>IF(ISNA(VLOOKUP(L19,$L$4:L18,1,0)),"","DUP!")</f>
        <v/>
      </c>
      <c r="N19" t="str">
        <f t="shared" si="1"/>
        <v>INSERT INTO PRICE_MAP (
   PRODUCT_OFFER_ID, SERVICE_ID, SERVICE_NAME, 
   ZONE_IN, TIME_IN, PRICE_GROUP) 
VALUES ('Default',2,'Voice','INTERNET','Off_Peak','Tar_6Sec_40VND_1Sec_6.664VND');</v>
      </c>
    </row>
    <row r="20" spans="2:14">
      <c r="B20" t="s">
        <v>9392</v>
      </c>
      <c r="C20">
        <v>2</v>
      </c>
      <c r="D20" t="s">
        <v>3110</v>
      </c>
      <c r="E20" t="s">
        <v>306</v>
      </c>
      <c r="F20" t="s">
        <v>9045</v>
      </c>
      <c r="G20" t="s">
        <v>9061</v>
      </c>
      <c r="H20" s="26"/>
      <c r="I20" s="26"/>
      <c r="J20" s="26"/>
      <c r="K20" t="s">
        <v>9061</v>
      </c>
      <c r="L20" t="str">
        <f t="shared" si="0"/>
        <v>INTERNETPeak</v>
      </c>
      <c r="M20" t="str">
        <f>IF(ISNA(VLOOKUP(L20,$L$4:L19,1,0)),"","DUP!")</f>
        <v/>
      </c>
      <c r="N20" t="str">
        <f t="shared" si="1"/>
        <v>INSERT INTO PRICE_MAP (
   PRODUCT_OFFER_ID, SERVICE_ID, SERVICE_NAME, 
   ZONE_IN, TIME_IN, PRICE_GROUP) 
VALUES ('Default',2,'Voice','INTERNET','Peak','Tar_6Sec_80VND_1Sec_13.327VND');</v>
      </c>
    </row>
    <row r="21" spans="2:14">
      <c r="B21" t="s">
        <v>9392</v>
      </c>
      <c r="C21">
        <v>2</v>
      </c>
      <c r="D21" t="s">
        <v>3110</v>
      </c>
      <c r="E21" t="s">
        <v>315</v>
      </c>
      <c r="F21" t="s">
        <v>9045</v>
      </c>
      <c r="G21" t="s">
        <v>9066</v>
      </c>
      <c r="H21" s="26"/>
      <c r="I21" s="26"/>
      <c r="J21" s="26"/>
      <c r="K21" t="s">
        <v>9066</v>
      </c>
      <c r="L21" t="str">
        <f t="shared" si="0"/>
        <v>NHAN TINPeak</v>
      </c>
      <c r="M21" t="str">
        <f>IF(ISNA(VLOOKUP(L21,$L$4:L20,1,0)),"","DUP!")</f>
        <v/>
      </c>
      <c r="N21" t="str">
        <f t="shared" si="1"/>
        <v>INSERT INTO PRICE_MAP (
   PRODUCT_OFFER_ID, SERVICE_ID, SERVICE_NAME, 
   ZONE_IN, TIME_IN, PRICE_GROUP) 
VALUES ('Default',2,'Voice','NHAN TIN','Peak','Tar_60Sec_818VND_60Sec_818VND');</v>
      </c>
    </row>
    <row r="22" spans="2:14">
      <c r="B22" t="s">
        <v>9392</v>
      </c>
      <c r="C22">
        <v>2</v>
      </c>
      <c r="D22" t="s">
        <v>3110</v>
      </c>
      <c r="E22" t="s">
        <v>329</v>
      </c>
      <c r="F22" t="s">
        <v>9053</v>
      </c>
      <c r="G22" t="s">
        <v>9060</v>
      </c>
      <c r="H22" s="26"/>
      <c r="I22" s="26"/>
      <c r="J22" s="26"/>
      <c r="K22" t="s">
        <v>9060</v>
      </c>
      <c r="L22" t="str">
        <f t="shared" si="0"/>
        <v>DICH VU CSKHOff_Peak</v>
      </c>
      <c r="M22" t="str">
        <f>IF(ISNA(VLOOKUP(L22,$L$4:L21,1,0)),"","DUP!")</f>
        <v/>
      </c>
      <c r="N22" t="str">
        <f t="shared" si="1"/>
        <v>INSERT INTO PRICE_MAP (
   PRODUCT_OFFER_ID, SERVICE_ID, SERVICE_NAME, 
   ZONE_IN, TIME_IN, PRICE_GROUP) 
VALUES ('Default',2,'Voice','DICH VU CSKH','Off_Peak','Tar_6Sec_40VND_1Sec_6.664VND');</v>
      </c>
    </row>
    <row r="23" spans="2:14">
      <c r="B23" t="s">
        <v>9392</v>
      </c>
      <c r="C23">
        <v>2</v>
      </c>
      <c r="D23" t="s">
        <v>3110</v>
      </c>
      <c r="E23" t="s">
        <v>329</v>
      </c>
      <c r="F23" t="s">
        <v>9045</v>
      </c>
      <c r="G23" t="s">
        <v>9061</v>
      </c>
      <c r="H23" s="26"/>
      <c r="I23" s="26"/>
      <c r="J23" s="26"/>
      <c r="K23" t="s">
        <v>9061</v>
      </c>
      <c r="L23" t="str">
        <f t="shared" si="0"/>
        <v>DICH VU CSKHPeak</v>
      </c>
      <c r="M23" t="str">
        <f>IF(ISNA(VLOOKUP(L23,$L$4:L22,1,0)),"","DUP!")</f>
        <v/>
      </c>
      <c r="N23" t="str">
        <f t="shared" si="1"/>
        <v>INSERT INTO PRICE_MAP (
   PRODUCT_OFFER_ID, SERVICE_ID, SERVICE_NAME, 
   ZONE_IN, TIME_IN, PRICE_GROUP) 
VALUES ('Default',2,'Voice','DICH VU CSKH','Peak','Tar_6Sec_80VND_1Sec_13.327VND');</v>
      </c>
    </row>
    <row r="24" spans="2:14">
      <c r="B24" t="s">
        <v>9392</v>
      </c>
      <c r="C24">
        <v>2</v>
      </c>
      <c r="D24" t="s">
        <v>3110</v>
      </c>
      <c r="E24" t="s">
        <v>340</v>
      </c>
      <c r="F24" t="s">
        <v>9045</v>
      </c>
      <c r="G24" t="s">
        <v>9064</v>
      </c>
      <c r="H24" s="26"/>
      <c r="I24" s="26"/>
      <c r="J24" s="26"/>
      <c r="K24" t="s">
        <v>9064</v>
      </c>
      <c r="L24" t="str">
        <f t="shared" si="0"/>
        <v>PHU THOPeak</v>
      </c>
      <c r="M24" t="str">
        <f>IF(ISNA(VLOOKUP(L24,$L$4:L23,1,0)),"","DUP!")</f>
        <v/>
      </c>
      <c r="N24" t="str">
        <f t="shared" si="1"/>
        <v>INSERT INTO PRICE_MAP (
   PRODUCT_OFFER_ID, SERVICE_ID, SERVICE_NAME, 
   ZONE_IN, TIME_IN, PRICE_GROUP) 
VALUES ('Default',2,'Voice','PHU THO','Peak','Tar_6Sec_89.09VND_1Sec_14.845VND');</v>
      </c>
    </row>
    <row r="25" spans="2:14">
      <c r="B25" t="s">
        <v>9392</v>
      </c>
      <c r="C25">
        <v>2</v>
      </c>
      <c r="D25" t="s">
        <v>3110</v>
      </c>
      <c r="E25" t="s">
        <v>340</v>
      </c>
      <c r="F25" t="s">
        <v>9053</v>
      </c>
      <c r="G25" t="s">
        <v>9060</v>
      </c>
      <c r="H25" s="26"/>
      <c r="I25" s="26"/>
      <c r="J25" s="26"/>
      <c r="K25" t="s">
        <v>9060</v>
      </c>
      <c r="L25" t="str">
        <f t="shared" si="0"/>
        <v>PHU THOOff_Peak</v>
      </c>
      <c r="M25" t="str">
        <f>IF(ISNA(VLOOKUP(L25,$L$4:L24,1,0)),"","DUP!")</f>
        <v/>
      </c>
      <c r="N25" t="str">
        <f t="shared" si="1"/>
        <v>INSERT INTO PRICE_MAP (
   PRODUCT_OFFER_ID, SERVICE_ID, SERVICE_NAME, 
   ZONE_IN, TIME_IN, PRICE_GROUP) 
VALUES ('Default',2,'Voice','PHU THO','Off_Peak','Tar_6Sec_40VND_1Sec_6.664VND');</v>
      </c>
    </row>
    <row r="26" spans="2:14">
      <c r="B26" t="s">
        <v>9392</v>
      </c>
      <c r="C26">
        <v>2</v>
      </c>
      <c r="D26" t="s">
        <v>3110</v>
      </c>
      <c r="E26" t="s">
        <v>378</v>
      </c>
      <c r="F26" t="s">
        <v>9045</v>
      </c>
      <c r="G26" t="s">
        <v>9064</v>
      </c>
      <c r="H26" s="26"/>
      <c r="I26" s="26"/>
      <c r="J26" s="26"/>
      <c r="K26" t="s">
        <v>9064</v>
      </c>
      <c r="L26" t="str">
        <f t="shared" si="0"/>
        <v>VINH PHUCPeak</v>
      </c>
      <c r="M26" t="str">
        <f>IF(ISNA(VLOOKUP(L26,$L$4:L25,1,0)),"","DUP!")</f>
        <v/>
      </c>
      <c r="N26" t="str">
        <f t="shared" si="1"/>
        <v>INSERT INTO PRICE_MAP (
   PRODUCT_OFFER_ID, SERVICE_ID, SERVICE_NAME, 
   ZONE_IN, TIME_IN, PRICE_GROUP) 
VALUES ('Default',2,'Voice','VINH PHUC','Peak','Tar_6Sec_89.09VND_1Sec_14.845VND');</v>
      </c>
    </row>
    <row r="27" spans="2:14">
      <c r="B27" t="s">
        <v>9392</v>
      </c>
      <c r="C27">
        <v>2</v>
      </c>
      <c r="D27" t="s">
        <v>3110</v>
      </c>
      <c r="E27" t="s">
        <v>378</v>
      </c>
      <c r="F27" t="s">
        <v>9053</v>
      </c>
      <c r="G27" t="s">
        <v>9060</v>
      </c>
      <c r="H27" s="26"/>
      <c r="I27" s="26"/>
      <c r="J27" s="26"/>
      <c r="K27" t="s">
        <v>9060</v>
      </c>
      <c r="L27" t="str">
        <f t="shared" si="0"/>
        <v>VINH PHUCOff_Peak</v>
      </c>
      <c r="M27" t="str">
        <f>IF(ISNA(VLOOKUP(L27,$L$4:L26,1,0)),"","DUP!")</f>
        <v/>
      </c>
      <c r="N27" t="str">
        <f t="shared" si="1"/>
        <v>INSERT INTO PRICE_MAP (
   PRODUCT_OFFER_ID, SERVICE_ID, SERVICE_NAME, 
   ZONE_IN, TIME_IN, PRICE_GROUP) 
VALUES ('Default',2,'Voice','VINH PHUC','Off_Peak','Tar_6Sec_40VND_1Sec_6.664VND');</v>
      </c>
    </row>
    <row r="28" spans="2:14">
      <c r="B28" t="s">
        <v>9392</v>
      </c>
      <c r="C28">
        <v>2</v>
      </c>
      <c r="D28" t="s">
        <v>3110</v>
      </c>
      <c r="E28" t="s">
        <v>417</v>
      </c>
      <c r="F28" t="s">
        <v>9045</v>
      </c>
      <c r="G28" t="s">
        <v>9064</v>
      </c>
      <c r="H28" s="26"/>
      <c r="I28" s="26"/>
      <c r="J28" s="26"/>
      <c r="K28" t="s">
        <v>9064</v>
      </c>
      <c r="L28" t="str">
        <f t="shared" si="0"/>
        <v>HOA BINHPeak</v>
      </c>
      <c r="M28" t="str">
        <f>IF(ISNA(VLOOKUP(L28,$L$4:L27,1,0)),"","DUP!")</f>
        <v/>
      </c>
      <c r="N28" t="str">
        <f t="shared" si="1"/>
        <v>INSERT INTO PRICE_MAP (
   PRODUCT_OFFER_ID, SERVICE_ID, SERVICE_NAME, 
   ZONE_IN, TIME_IN, PRICE_GROUP) 
VALUES ('Default',2,'Voice','HOA BINH','Peak','Tar_6Sec_89.09VND_1Sec_14.845VND');</v>
      </c>
    </row>
    <row r="29" spans="2:14">
      <c r="B29" t="s">
        <v>9392</v>
      </c>
      <c r="C29">
        <v>2</v>
      </c>
      <c r="D29" t="s">
        <v>3110</v>
      </c>
      <c r="E29" t="s">
        <v>417</v>
      </c>
      <c r="F29" t="s">
        <v>9053</v>
      </c>
      <c r="G29" t="s">
        <v>9060</v>
      </c>
      <c r="H29" s="26"/>
      <c r="I29" s="26"/>
      <c r="J29" s="26"/>
      <c r="K29" t="s">
        <v>9060</v>
      </c>
      <c r="L29" t="str">
        <f t="shared" si="0"/>
        <v>HOA BINHOff_Peak</v>
      </c>
      <c r="M29" t="str">
        <f>IF(ISNA(VLOOKUP(L29,$L$4:L28,1,0)),"","DUP!")</f>
        <v/>
      </c>
      <c r="N29" t="str">
        <f t="shared" si="1"/>
        <v>INSERT INTO PRICE_MAP (
   PRODUCT_OFFER_ID, SERVICE_ID, SERVICE_NAME, 
   ZONE_IN, TIME_IN, PRICE_GROUP) 
VALUES ('Default',2,'Voice','HOA BINH','Off_Peak','Tar_6Sec_40VND_1Sec_6.664VND');</v>
      </c>
    </row>
    <row r="30" spans="2:14">
      <c r="B30" t="s">
        <v>9392</v>
      </c>
      <c r="C30">
        <v>2</v>
      </c>
      <c r="D30" t="s">
        <v>3110</v>
      </c>
      <c r="E30" t="s">
        <v>455</v>
      </c>
      <c r="F30" t="s">
        <v>9045</v>
      </c>
      <c r="G30" t="s">
        <v>9064</v>
      </c>
      <c r="H30" s="26"/>
      <c r="I30" s="26"/>
      <c r="J30" s="26"/>
      <c r="K30" t="s">
        <v>9064</v>
      </c>
      <c r="L30" t="str">
        <f t="shared" si="0"/>
        <v>HA GIANGPeak</v>
      </c>
      <c r="M30" t="str">
        <f>IF(ISNA(VLOOKUP(L30,$L$4:L29,1,0)),"","DUP!")</f>
        <v/>
      </c>
      <c r="N30" t="str">
        <f t="shared" si="1"/>
        <v>INSERT INTO PRICE_MAP (
   PRODUCT_OFFER_ID, SERVICE_ID, SERVICE_NAME, 
   ZONE_IN, TIME_IN, PRICE_GROUP) 
VALUES ('Default',2,'Voice','HA GIANG','Peak','Tar_6Sec_89.09VND_1Sec_14.845VND');</v>
      </c>
    </row>
    <row r="31" spans="2:14">
      <c r="B31" t="s">
        <v>9392</v>
      </c>
      <c r="C31">
        <v>2</v>
      </c>
      <c r="D31" t="s">
        <v>3110</v>
      </c>
      <c r="E31" t="s">
        <v>455</v>
      </c>
      <c r="F31" t="s">
        <v>9053</v>
      </c>
      <c r="G31" t="s">
        <v>9060</v>
      </c>
      <c r="H31" s="26"/>
      <c r="I31" s="26"/>
      <c r="J31" s="26"/>
      <c r="K31" t="s">
        <v>9060</v>
      </c>
      <c r="L31" t="str">
        <f t="shared" si="0"/>
        <v>HA GIANGOff_Peak</v>
      </c>
      <c r="M31" t="str">
        <f>IF(ISNA(VLOOKUP(L31,$L$4:L30,1,0)),"","DUP!")</f>
        <v/>
      </c>
      <c r="N31" t="str">
        <f t="shared" si="1"/>
        <v>INSERT INTO PRICE_MAP (
   PRODUCT_OFFER_ID, SERVICE_ID, SERVICE_NAME, 
   ZONE_IN, TIME_IN, PRICE_GROUP) 
VALUES ('Default',2,'Voice','HA GIANG','Off_Peak','Tar_6Sec_40VND_1Sec_6.664VND');</v>
      </c>
    </row>
    <row r="32" spans="2:14">
      <c r="B32" t="s">
        <v>9392</v>
      </c>
      <c r="C32">
        <v>2</v>
      </c>
      <c r="D32" t="s">
        <v>3110</v>
      </c>
      <c r="E32" t="s">
        <v>493</v>
      </c>
      <c r="F32" t="s">
        <v>9045</v>
      </c>
      <c r="G32" t="s">
        <v>9064</v>
      </c>
      <c r="H32" s="26"/>
      <c r="I32" s="26"/>
      <c r="J32" s="26"/>
      <c r="K32" t="s">
        <v>9064</v>
      </c>
      <c r="L32" t="str">
        <f t="shared" si="0"/>
        <v>SON LAPeak</v>
      </c>
      <c r="M32" t="str">
        <f>IF(ISNA(VLOOKUP(L32,$L$4:L31,1,0)),"","DUP!")</f>
        <v/>
      </c>
      <c r="N32" t="str">
        <f t="shared" si="1"/>
        <v>INSERT INTO PRICE_MAP (
   PRODUCT_OFFER_ID, SERVICE_ID, SERVICE_NAME, 
   ZONE_IN, TIME_IN, PRICE_GROUP) 
VALUES ('Default',2,'Voice','SON LA','Peak','Tar_6Sec_89.09VND_1Sec_14.845VND');</v>
      </c>
    </row>
    <row r="33" spans="2:14">
      <c r="B33" t="s">
        <v>9392</v>
      </c>
      <c r="C33">
        <v>2</v>
      </c>
      <c r="D33" t="s">
        <v>3110</v>
      </c>
      <c r="E33" t="s">
        <v>493</v>
      </c>
      <c r="F33" t="s">
        <v>9053</v>
      </c>
      <c r="G33" t="s">
        <v>9060</v>
      </c>
      <c r="H33" s="26"/>
      <c r="I33" s="26"/>
      <c r="J33" s="26"/>
      <c r="K33" t="s">
        <v>9060</v>
      </c>
      <c r="L33" t="str">
        <f t="shared" si="0"/>
        <v>SON LAOff_Peak</v>
      </c>
      <c r="M33" t="str">
        <f>IF(ISNA(VLOOKUP(L33,$L$4:L32,1,0)),"","DUP!")</f>
        <v/>
      </c>
      <c r="N33" t="str">
        <f t="shared" si="1"/>
        <v>INSERT INTO PRICE_MAP (
   PRODUCT_OFFER_ID, SERVICE_ID, SERVICE_NAME, 
   ZONE_IN, TIME_IN, PRICE_GROUP) 
VALUES ('Default',2,'Voice','SON LA','Off_Peak','Tar_6Sec_40VND_1Sec_6.664VND');</v>
      </c>
    </row>
    <row r="34" spans="2:14">
      <c r="B34" t="s">
        <v>9392</v>
      </c>
      <c r="C34">
        <v>2</v>
      </c>
      <c r="D34" t="s">
        <v>3110</v>
      </c>
      <c r="E34" t="s">
        <v>531</v>
      </c>
      <c r="F34" t="s">
        <v>9045</v>
      </c>
      <c r="G34" t="s">
        <v>9064</v>
      </c>
      <c r="H34" s="26"/>
      <c r="I34" s="26"/>
      <c r="J34" s="26"/>
      <c r="K34" t="s">
        <v>9064</v>
      </c>
      <c r="L34" t="str">
        <f t="shared" si="0"/>
        <v>DIEN BIENPeak</v>
      </c>
      <c r="M34" t="str">
        <f>IF(ISNA(VLOOKUP(L34,$L$4:L33,1,0)),"","DUP!")</f>
        <v/>
      </c>
      <c r="N34" t="str">
        <f t="shared" si="1"/>
        <v>INSERT INTO PRICE_MAP (
   PRODUCT_OFFER_ID, SERVICE_ID, SERVICE_NAME, 
   ZONE_IN, TIME_IN, PRICE_GROUP) 
VALUES ('Default',2,'Voice','DIEN BIEN','Peak','Tar_6Sec_89.09VND_1Sec_14.845VND');</v>
      </c>
    </row>
    <row r="35" spans="2:14">
      <c r="B35" t="s">
        <v>9392</v>
      </c>
      <c r="C35">
        <v>2</v>
      </c>
      <c r="D35" t="s">
        <v>3110</v>
      </c>
      <c r="E35" t="s">
        <v>531</v>
      </c>
      <c r="F35" t="s">
        <v>9053</v>
      </c>
      <c r="G35" t="s">
        <v>9060</v>
      </c>
      <c r="H35" s="26"/>
      <c r="I35" s="26"/>
      <c r="J35" s="26"/>
      <c r="K35" t="s">
        <v>9060</v>
      </c>
      <c r="L35" t="str">
        <f t="shared" si="0"/>
        <v>DIEN BIENOff_Peak</v>
      </c>
      <c r="M35" t="str">
        <f>IF(ISNA(VLOOKUP(L35,$L$4:L34,1,0)),"","DUP!")</f>
        <v/>
      </c>
      <c r="N35" t="str">
        <f t="shared" si="1"/>
        <v>INSERT INTO PRICE_MAP (
   PRODUCT_OFFER_ID, SERVICE_ID, SERVICE_NAME, 
   ZONE_IN, TIME_IN, PRICE_GROUP) 
VALUES ('Default',2,'Voice','DIEN BIEN','Off_Peak','Tar_6Sec_40VND_1Sec_6.664VND');</v>
      </c>
    </row>
    <row r="36" spans="2:14">
      <c r="B36" t="s">
        <v>9392</v>
      </c>
      <c r="C36">
        <v>2</v>
      </c>
      <c r="D36" t="s">
        <v>3110</v>
      </c>
      <c r="E36" t="s">
        <v>569</v>
      </c>
      <c r="F36" t="s">
        <v>9045</v>
      </c>
      <c r="G36" t="s">
        <v>9064</v>
      </c>
      <c r="H36" s="26"/>
      <c r="I36" s="26"/>
      <c r="J36" s="26"/>
      <c r="K36" t="s">
        <v>9064</v>
      </c>
      <c r="L36" t="str">
        <f t="shared" si="0"/>
        <v>LAI CHAUPeak</v>
      </c>
      <c r="M36" t="str">
        <f>IF(ISNA(VLOOKUP(L36,$L$4:L35,1,0)),"","DUP!")</f>
        <v/>
      </c>
      <c r="N36" t="str">
        <f t="shared" si="1"/>
        <v>INSERT INTO PRICE_MAP (
   PRODUCT_OFFER_ID, SERVICE_ID, SERVICE_NAME, 
   ZONE_IN, TIME_IN, PRICE_GROUP) 
VALUES ('Default',2,'Voice','LAI CHAU','Peak','Tar_6Sec_89.09VND_1Sec_14.845VND');</v>
      </c>
    </row>
    <row r="37" spans="2:14">
      <c r="B37" t="s">
        <v>9392</v>
      </c>
      <c r="C37">
        <v>2</v>
      </c>
      <c r="D37" t="s">
        <v>3110</v>
      </c>
      <c r="E37" t="s">
        <v>569</v>
      </c>
      <c r="F37" t="s">
        <v>9053</v>
      </c>
      <c r="G37" t="s">
        <v>9060</v>
      </c>
      <c r="H37" s="26"/>
      <c r="I37" s="26"/>
      <c r="J37" s="26"/>
      <c r="K37" t="s">
        <v>9060</v>
      </c>
      <c r="L37" t="str">
        <f t="shared" si="0"/>
        <v>LAI CHAUOff_Peak</v>
      </c>
      <c r="M37" t="str">
        <f>IF(ISNA(VLOOKUP(L37,$L$4:L36,1,0)),"","DUP!")</f>
        <v/>
      </c>
      <c r="N37" t="str">
        <f t="shared" si="1"/>
        <v>INSERT INTO PRICE_MAP (
   PRODUCT_OFFER_ID, SERVICE_ID, SERVICE_NAME, 
   ZONE_IN, TIME_IN, PRICE_GROUP) 
VALUES ('Default',2,'Voice','LAI CHAU','Off_Peak','Tar_6Sec_40VND_1Sec_6.664VND');</v>
      </c>
    </row>
    <row r="38" spans="2:14">
      <c r="B38" t="s">
        <v>9392</v>
      </c>
      <c r="C38">
        <v>2</v>
      </c>
      <c r="D38" t="s">
        <v>3110</v>
      </c>
      <c r="E38" t="s">
        <v>607</v>
      </c>
      <c r="F38" t="s">
        <v>9045</v>
      </c>
      <c r="G38" t="s">
        <v>9064</v>
      </c>
      <c r="H38" s="26"/>
      <c r="I38" s="26"/>
      <c r="J38" s="26"/>
      <c r="K38" t="s">
        <v>9064</v>
      </c>
      <c r="L38" t="str">
        <f t="shared" si="0"/>
        <v>BAC GIANGPeak</v>
      </c>
      <c r="M38" t="str">
        <f>IF(ISNA(VLOOKUP(L38,$L$4:L37,1,0)),"","DUP!")</f>
        <v/>
      </c>
      <c r="N38" t="str">
        <f t="shared" si="1"/>
        <v>INSERT INTO PRICE_MAP (
   PRODUCT_OFFER_ID, SERVICE_ID, SERVICE_NAME, 
   ZONE_IN, TIME_IN, PRICE_GROUP) 
VALUES ('Default',2,'Voice','BAC GIANG','Peak','Tar_6Sec_89.09VND_1Sec_14.845VND');</v>
      </c>
    </row>
    <row r="39" spans="2:14">
      <c r="B39" t="s">
        <v>9392</v>
      </c>
      <c r="C39">
        <v>2</v>
      </c>
      <c r="D39" t="s">
        <v>3110</v>
      </c>
      <c r="E39" t="s">
        <v>607</v>
      </c>
      <c r="F39" t="s">
        <v>9053</v>
      </c>
      <c r="G39" t="s">
        <v>9060</v>
      </c>
      <c r="H39" s="26"/>
      <c r="I39" s="26"/>
      <c r="J39" s="26"/>
      <c r="K39" t="s">
        <v>9060</v>
      </c>
      <c r="L39" t="str">
        <f t="shared" si="0"/>
        <v>BAC GIANGOff_Peak</v>
      </c>
      <c r="M39" t="str">
        <f>IF(ISNA(VLOOKUP(L39,$L$4:L38,1,0)),"","DUP!")</f>
        <v/>
      </c>
      <c r="N39" t="str">
        <f t="shared" si="1"/>
        <v>INSERT INTO PRICE_MAP (
   PRODUCT_OFFER_ID, SERVICE_ID, SERVICE_NAME, 
   ZONE_IN, TIME_IN, PRICE_GROUP) 
VALUES ('Default',2,'Voice','BAC GIANG','Off_Peak','Tar_6Sec_40VND_1Sec_6.664VND');</v>
      </c>
    </row>
    <row r="40" spans="2:14">
      <c r="B40" t="s">
        <v>9392</v>
      </c>
      <c r="C40">
        <v>2</v>
      </c>
      <c r="D40" t="s">
        <v>3110</v>
      </c>
      <c r="E40" t="s">
        <v>645</v>
      </c>
      <c r="F40" t="s">
        <v>9045</v>
      </c>
      <c r="G40" t="s">
        <v>9064</v>
      </c>
      <c r="H40" s="26"/>
      <c r="I40" s="26"/>
      <c r="J40" s="26"/>
      <c r="K40" t="s">
        <v>9064</v>
      </c>
      <c r="L40" t="str">
        <f t="shared" si="0"/>
        <v>BAC NINHPeak</v>
      </c>
      <c r="M40" t="str">
        <f>IF(ISNA(VLOOKUP(L40,$L$4:L39,1,0)),"","DUP!")</f>
        <v/>
      </c>
      <c r="N40" t="str">
        <f t="shared" si="1"/>
        <v>INSERT INTO PRICE_MAP (
   PRODUCT_OFFER_ID, SERVICE_ID, SERVICE_NAME, 
   ZONE_IN, TIME_IN, PRICE_GROUP) 
VALUES ('Default',2,'Voice','BAC NINH','Peak','Tar_6Sec_89.09VND_1Sec_14.845VND');</v>
      </c>
    </row>
    <row r="41" spans="2:14">
      <c r="B41" t="s">
        <v>9392</v>
      </c>
      <c r="C41">
        <v>2</v>
      </c>
      <c r="D41" t="s">
        <v>3110</v>
      </c>
      <c r="E41" t="s">
        <v>645</v>
      </c>
      <c r="F41" t="s">
        <v>9053</v>
      </c>
      <c r="G41" t="s">
        <v>9060</v>
      </c>
      <c r="H41" s="26"/>
      <c r="I41" s="26"/>
      <c r="J41" s="26"/>
      <c r="K41" t="s">
        <v>9060</v>
      </c>
      <c r="L41" t="str">
        <f t="shared" si="0"/>
        <v>BAC NINHOff_Peak</v>
      </c>
      <c r="M41" t="str">
        <f>IF(ISNA(VLOOKUP(L41,$L$4:L40,1,0)),"","DUP!")</f>
        <v/>
      </c>
      <c r="N41" t="str">
        <f t="shared" si="1"/>
        <v>INSERT INTO PRICE_MAP (
   PRODUCT_OFFER_ID, SERVICE_ID, SERVICE_NAME, 
   ZONE_IN, TIME_IN, PRICE_GROUP) 
VALUES ('Default',2,'Voice','BAC NINH','Off_Peak','Tar_6Sec_40VND_1Sec_6.664VND');</v>
      </c>
    </row>
    <row r="42" spans="2:14">
      <c r="B42" t="s">
        <v>9392</v>
      </c>
      <c r="C42">
        <v>2</v>
      </c>
      <c r="D42" t="s">
        <v>3110</v>
      </c>
      <c r="E42" t="s">
        <v>683</v>
      </c>
      <c r="F42" t="s">
        <v>9045</v>
      </c>
      <c r="G42" t="s">
        <v>9064</v>
      </c>
      <c r="H42" s="26"/>
      <c r="I42" s="26"/>
      <c r="J42" s="26"/>
      <c r="K42" t="s">
        <v>9064</v>
      </c>
      <c r="L42" t="str">
        <f t="shared" si="0"/>
        <v>LANG SONPeak</v>
      </c>
      <c r="M42" t="str">
        <f>IF(ISNA(VLOOKUP(L42,$L$4:L41,1,0)),"","DUP!")</f>
        <v/>
      </c>
      <c r="N42" t="str">
        <f t="shared" si="1"/>
        <v>INSERT INTO PRICE_MAP (
   PRODUCT_OFFER_ID, SERVICE_ID, SERVICE_NAME, 
   ZONE_IN, TIME_IN, PRICE_GROUP) 
VALUES ('Default',2,'Voice','LANG SON','Peak','Tar_6Sec_89.09VND_1Sec_14.845VND');</v>
      </c>
    </row>
    <row r="43" spans="2:14">
      <c r="B43" t="s">
        <v>9392</v>
      </c>
      <c r="C43">
        <v>2</v>
      </c>
      <c r="D43" t="s">
        <v>3110</v>
      </c>
      <c r="E43" t="s">
        <v>683</v>
      </c>
      <c r="F43" t="s">
        <v>9053</v>
      </c>
      <c r="G43" t="s">
        <v>9060</v>
      </c>
      <c r="H43" s="26"/>
      <c r="I43" s="26"/>
      <c r="J43" s="26"/>
      <c r="K43" t="s">
        <v>9060</v>
      </c>
      <c r="L43" t="str">
        <f t="shared" si="0"/>
        <v>LANG SONOff_Peak</v>
      </c>
      <c r="M43" t="str">
        <f>IF(ISNA(VLOOKUP(L43,$L$4:L42,1,0)),"","DUP!")</f>
        <v/>
      </c>
      <c r="N43" t="str">
        <f t="shared" si="1"/>
        <v>INSERT INTO PRICE_MAP (
   PRODUCT_OFFER_ID, SERVICE_ID, SERVICE_NAME, 
   ZONE_IN, TIME_IN, PRICE_GROUP) 
VALUES ('Default',2,'Voice','LANG SON','Off_Peak','Tar_6Sec_40VND_1Sec_6.664VND');</v>
      </c>
    </row>
    <row r="44" spans="2:14">
      <c r="B44" t="s">
        <v>9392</v>
      </c>
      <c r="C44">
        <v>2</v>
      </c>
      <c r="D44" t="s">
        <v>3110</v>
      </c>
      <c r="E44" t="s">
        <v>721</v>
      </c>
      <c r="F44" t="s">
        <v>9045</v>
      </c>
      <c r="G44" t="s">
        <v>9064</v>
      </c>
      <c r="H44" s="26"/>
      <c r="I44" s="26"/>
      <c r="J44" s="26"/>
      <c r="K44" t="s">
        <v>9064</v>
      </c>
      <c r="L44" t="str">
        <f t="shared" si="0"/>
        <v>CAO BANGPeak</v>
      </c>
      <c r="M44" t="str">
        <f>IF(ISNA(VLOOKUP(L44,$L$4:L43,1,0)),"","DUP!")</f>
        <v/>
      </c>
      <c r="N44" t="str">
        <f t="shared" si="1"/>
        <v>INSERT INTO PRICE_MAP (
   PRODUCT_OFFER_ID, SERVICE_ID, SERVICE_NAME, 
   ZONE_IN, TIME_IN, PRICE_GROUP) 
VALUES ('Default',2,'Voice','CAO BANG','Peak','Tar_6Sec_89.09VND_1Sec_14.845VND');</v>
      </c>
    </row>
    <row r="45" spans="2:14">
      <c r="B45" t="s">
        <v>9392</v>
      </c>
      <c r="C45">
        <v>2</v>
      </c>
      <c r="D45" t="s">
        <v>3110</v>
      </c>
      <c r="E45" t="s">
        <v>721</v>
      </c>
      <c r="F45" t="s">
        <v>9053</v>
      </c>
      <c r="G45" t="s">
        <v>9060</v>
      </c>
      <c r="H45" s="26"/>
      <c r="I45" s="26"/>
      <c r="J45" s="26"/>
      <c r="K45" t="s">
        <v>9060</v>
      </c>
      <c r="L45" t="str">
        <f t="shared" si="0"/>
        <v>CAO BANGOff_Peak</v>
      </c>
      <c r="M45" t="str">
        <f>IF(ISNA(VLOOKUP(L45,$L$4:L44,1,0)),"","DUP!")</f>
        <v/>
      </c>
      <c r="N45" t="str">
        <f t="shared" si="1"/>
        <v>INSERT INTO PRICE_MAP (
   PRODUCT_OFFER_ID, SERVICE_ID, SERVICE_NAME, 
   ZONE_IN, TIME_IN, PRICE_GROUP) 
VALUES ('Default',2,'Voice','CAO BANG','Off_Peak','Tar_6Sec_40VND_1Sec_6.664VND');</v>
      </c>
    </row>
    <row r="46" spans="2:14">
      <c r="B46" t="s">
        <v>9392</v>
      </c>
      <c r="C46">
        <v>2</v>
      </c>
      <c r="D46" t="s">
        <v>3110</v>
      </c>
      <c r="E46" t="s">
        <v>759</v>
      </c>
      <c r="F46" t="s">
        <v>9045</v>
      </c>
      <c r="G46" t="s">
        <v>9064</v>
      </c>
      <c r="H46" s="26"/>
      <c r="I46" s="26"/>
      <c r="J46" s="26"/>
      <c r="K46" t="s">
        <v>9064</v>
      </c>
      <c r="L46" t="str">
        <f t="shared" si="0"/>
        <v>TUYEN QUANGPeak</v>
      </c>
      <c r="M46" t="str">
        <f>IF(ISNA(VLOOKUP(L46,$L$4:L45,1,0)),"","DUP!")</f>
        <v/>
      </c>
      <c r="N46" t="str">
        <f t="shared" si="1"/>
        <v>INSERT INTO PRICE_MAP (
   PRODUCT_OFFER_ID, SERVICE_ID, SERVICE_NAME, 
   ZONE_IN, TIME_IN, PRICE_GROUP) 
VALUES ('Default',2,'Voice','TUYEN QUANG','Peak','Tar_6Sec_89.09VND_1Sec_14.845VND');</v>
      </c>
    </row>
    <row r="47" spans="2:14">
      <c r="B47" t="s">
        <v>9392</v>
      </c>
      <c r="C47">
        <v>2</v>
      </c>
      <c r="D47" t="s">
        <v>3110</v>
      </c>
      <c r="E47" t="s">
        <v>759</v>
      </c>
      <c r="F47" t="s">
        <v>9053</v>
      </c>
      <c r="G47" t="s">
        <v>9060</v>
      </c>
      <c r="H47" s="26"/>
      <c r="I47" s="26"/>
      <c r="J47" s="26"/>
      <c r="K47" t="s">
        <v>9060</v>
      </c>
      <c r="L47" t="str">
        <f t="shared" si="0"/>
        <v>TUYEN QUANGOff_Peak</v>
      </c>
      <c r="M47" t="str">
        <f>IF(ISNA(VLOOKUP(L47,$L$4:L46,1,0)),"","DUP!")</f>
        <v/>
      </c>
      <c r="N47" t="str">
        <f t="shared" si="1"/>
        <v>INSERT INTO PRICE_MAP (
   PRODUCT_OFFER_ID, SERVICE_ID, SERVICE_NAME, 
   ZONE_IN, TIME_IN, PRICE_GROUP) 
VALUES ('Default',2,'Voice','TUYEN QUANG','Off_Peak','Tar_6Sec_40VND_1Sec_6.664VND');</v>
      </c>
    </row>
    <row r="48" spans="2:14">
      <c r="B48" t="s">
        <v>9392</v>
      </c>
      <c r="C48">
        <v>2</v>
      </c>
      <c r="D48" t="s">
        <v>3110</v>
      </c>
      <c r="E48" t="s">
        <v>797</v>
      </c>
      <c r="F48" t="s">
        <v>9045</v>
      </c>
      <c r="G48" t="s">
        <v>9064</v>
      </c>
      <c r="H48" s="26"/>
      <c r="I48" s="26"/>
      <c r="J48" s="26"/>
      <c r="K48" t="s">
        <v>9064</v>
      </c>
      <c r="L48" t="str">
        <f t="shared" si="0"/>
        <v>THAI NGUYENPeak</v>
      </c>
      <c r="M48" t="str">
        <f>IF(ISNA(VLOOKUP(L48,$L$4:L47,1,0)),"","DUP!")</f>
        <v/>
      </c>
      <c r="N48" t="str">
        <f t="shared" si="1"/>
        <v>INSERT INTO PRICE_MAP (
   PRODUCT_OFFER_ID, SERVICE_ID, SERVICE_NAME, 
   ZONE_IN, TIME_IN, PRICE_GROUP) 
VALUES ('Default',2,'Voice','THAI NGUYEN','Peak','Tar_6Sec_89.09VND_1Sec_14.845VND');</v>
      </c>
    </row>
    <row r="49" spans="2:14">
      <c r="B49" t="s">
        <v>9392</v>
      </c>
      <c r="C49">
        <v>2</v>
      </c>
      <c r="D49" t="s">
        <v>3110</v>
      </c>
      <c r="E49" t="s">
        <v>797</v>
      </c>
      <c r="F49" t="s">
        <v>9053</v>
      </c>
      <c r="G49" t="s">
        <v>9060</v>
      </c>
      <c r="H49" s="26"/>
      <c r="I49" s="26"/>
      <c r="J49" s="26"/>
      <c r="K49" t="s">
        <v>9060</v>
      </c>
      <c r="L49" t="str">
        <f t="shared" si="0"/>
        <v>THAI NGUYENOff_Peak</v>
      </c>
      <c r="M49" t="str">
        <f>IF(ISNA(VLOOKUP(L49,$L$4:L48,1,0)),"","DUP!")</f>
        <v/>
      </c>
      <c r="N49" t="str">
        <f t="shared" si="1"/>
        <v>INSERT INTO PRICE_MAP (
   PRODUCT_OFFER_ID, SERVICE_ID, SERVICE_NAME, 
   ZONE_IN, TIME_IN, PRICE_GROUP) 
VALUES ('Default',2,'Voice','THAI NGUYEN','Off_Peak','Tar_6Sec_40VND_1Sec_6.664VND');</v>
      </c>
    </row>
    <row r="50" spans="2:14">
      <c r="B50" t="s">
        <v>9392</v>
      </c>
      <c r="C50">
        <v>2</v>
      </c>
      <c r="D50" t="s">
        <v>3110</v>
      </c>
      <c r="E50" t="s">
        <v>835</v>
      </c>
      <c r="F50" t="s">
        <v>9045</v>
      </c>
      <c r="G50" t="s">
        <v>9064</v>
      </c>
      <c r="H50" s="26"/>
      <c r="I50" s="26"/>
      <c r="J50" s="26"/>
      <c r="K50" t="s">
        <v>9064</v>
      </c>
      <c r="L50" t="str">
        <f t="shared" si="0"/>
        <v>BAC CANPeak</v>
      </c>
      <c r="M50" t="str">
        <f>IF(ISNA(VLOOKUP(L50,$L$4:L49,1,0)),"","DUP!")</f>
        <v/>
      </c>
      <c r="N50" t="str">
        <f t="shared" si="1"/>
        <v>INSERT INTO PRICE_MAP (
   PRODUCT_OFFER_ID, SERVICE_ID, SERVICE_NAME, 
   ZONE_IN, TIME_IN, PRICE_GROUP) 
VALUES ('Default',2,'Voice','BAC CAN','Peak','Tar_6Sec_89.09VND_1Sec_14.845VND');</v>
      </c>
    </row>
    <row r="51" spans="2:14">
      <c r="B51" t="s">
        <v>9392</v>
      </c>
      <c r="C51">
        <v>2</v>
      </c>
      <c r="D51" t="s">
        <v>3110</v>
      </c>
      <c r="E51" t="s">
        <v>835</v>
      </c>
      <c r="F51" t="s">
        <v>9053</v>
      </c>
      <c r="G51" t="s">
        <v>9060</v>
      </c>
      <c r="H51" s="26"/>
      <c r="I51" s="26"/>
      <c r="J51" s="26"/>
      <c r="K51" t="s">
        <v>9060</v>
      </c>
      <c r="L51" t="str">
        <f t="shared" si="0"/>
        <v>BAC CANOff_Peak</v>
      </c>
      <c r="M51" t="str">
        <f>IF(ISNA(VLOOKUP(L51,$L$4:L50,1,0)),"","DUP!")</f>
        <v/>
      </c>
      <c r="N51" t="str">
        <f t="shared" si="1"/>
        <v>INSERT INTO PRICE_MAP (
   PRODUCT_OFFER_ID, SERVICE_ID, SERVICE_NAME, 
   ZONE_IN, TIME_IN, PRICE_GROUP) 
VALUES ('Default',2,'Voice','BAC CAN','Off_Peak','Tar_6Sec_40VND_1Sec_6.664VND');</v>
      </c>
    </row>
    <row r="52" spans="2:14">
      <c r="B52" t="s">
        <v>9392</v>
      </c>
      <c r="C52">
        <v>2</v>
      </c>
      <c r="D52" t="s">
        <v>3110</v>
      </c>
      <c r="E52" t="s">
        <v>873</v>
      </c>
      <c r="F52" t="s">
        <v>9045</v>
      </c>
      <c r="G52" t="s">
        <v>9064</v>
      </c>
      <c r="H52" s="26"/>
      <c r="I52" s="26"/>
      <c r="J52" s="26"/>
      <c r="K52" t="s">
        <v>9064</v>
      </c>
      <c r="L52" t="str">
        <f t="shared" si="0"/>
        <v>YEN BAIPeak</v>
      </c>
      <c r="M52" t="str">
        <f>IF(ISNA(VLOOKUP(L52,$L$4:L51,1,0)),"","DUP!")</f>
        <v/>
      </c>
      <c r="N52" t="str">
        <f t="shared" si="1"/>
        <v>INSERT INTO PRICE_MAP (
   PRODUCT_OFFER_ID, SERVICE_ID, SERVICE_NAME, 
   ZONE_IN, TIME_IN, PRICE_GROUP) 
VALUES ('Default',2,'Voice','YEN BAI','Peak','Tar_6Sec_89.09VND_1Sec_14.845VND');</v>
      </c>
    </row>
    <row r="53" spans="2:14">
      <c r="B53" t="s">
        <v>9392</v>
      </c>
      <c r="C53">
        <v>2</v>
      </c>
      <c r="D53" t="s">
        <v>3110</v>
      </c>
      <c r="E53" t="s">
        <v>873</v>
      </c>
      <c r="F53" t="s">
        <v>9053</v>
      </c>
      <c r="G53" t="s">
        <v>9060</v>
      </c>
      <c r="H53" s="26"/>
      <c r="I53" s="26"/>
      <c r="J53" s="26"/>
      <c r="K53" t="s">
        <v>9060</v>
      </c>
      <c r="L53" t="str">
        <f t="shared" si="0"/>
        <v>YEN BAIOff_Peak</v>
      </c>
      <c r="M53" t="str">
        <f>IF(ISNA(VLOOKUP(L53,$L$4:L52,1,0)),"","DUP!")</f>
        <v/>
      </c>
      <c r="N53" t="str">
        <f t="shared" si="1"/>
        <v>INSERT INTO PRICE_MAP (
   PRODUCT_OFFER_ID, SERVICE_ID, SERVICE_NAME, 
   ZONE_IN, TIME_IN, PRICE_GROUP) 
VALUES ('Default',2,'Voice','YEN BAI','Off_Peak','Tar_6Sec_40VND_1Sec_6.664VND');</v>
      </c>
    </row>
    <row r="54" spans="2:14">
      <c r="B54" t="s">
        <v>9392</v>
      </c>
      <c r="C54">
        <v>2</v>
      </c>
      <c r="D54" t="s">
        <v>3110</v>
      </c>
      <c r="E54" t="s">
        <v>911</v>
      </c>
      <c r="F54" t="s">
        <v>9045</v>
      </c>
      <c r="G54" t="s">
        <v>9064</v>
      </c>
      <c r="H54" s="26"/>
      <c r="I54" s="26"/>
      <c r="J54" s="26"/>
      <c r="K54" t="s">
        <v>9064</v>
      </c>
      <c r="L54" t="str">
        <f t="shared" si="0"/>
        <v>NINH BINHPeak</v>
      </c>
      <c r="M54" t="str">
        <f>IF(ISNA(VLOOKUP(L54,$L$4:L53,1,0)),"","DUP!")</f>
        <v/>
      </c>
      <c r="N54" t="str">
        <f t="shared" si="1"/>
        <v>INSERT INTO PRICE_MAP (
   PRODUCT_OFFER_ID, SERVICE_ID, SERVICE_NAME, 
   ZONE_IN, TIME_IN, PRICE_GROUP) 
VALUES ('Default',2,'Voice','NINH BINH','Peak','Tar_6Sec_89.09VND_1Sec_14.845VND');</v>
      </c>
    </row>
    <row r="55" spans="2:14">
      <c r="B55" t="s">
        <v>9392</v>
      </c>
      <c r="C55">
        <v>2</v>
      </c>
      <c r="D55" t="s">
        <v>3110</v>
      </c>
      <c r="E55" t="s">
        <v>911</v>
      </c>
      <c r="F55" t="s">
        <v>9053</v>
      </c>
      <c r="G55" t="s">
        <v>9060</v>
      </c>
      <c r="H55" s="26"/>
      <c r="I55" s="26"/>
      <c r="J55" s="26"/>
      <c r="K55" t="s">
        <v>9060</v>
      </c>
      <c r="L55" t="str">
        <f t="shared" si="0"/>
        <v>NINH BINHOff_Peak</v>
      </c>
      <c r="M55" t="str">
        <f>IF(ISNA(VLOOKUP(L55,$L$4:L54,1,0)),"","DUP!")</f>
        <v/>
      </c>
      <c r="N55" t="str">
        <f t="shared" si="1"/>
        <v>INSERT INTO PRICE_MAP (
   PRODUCT_OFFER_ID, SERVICE_ID, SERVICE_NAME, 
   ZONE_IN, TIME_IN, PRICE_GROUP) 
VALUES ('Default',2,'Voice','NINH BINH','Off_Peak','Tar_6Sec_40VND_1Sec_6.664VND');</v>
      </c>
    </row>
    <row r="56" spans="2:14">
      <c r="B56" t="s">
        <v>9392</v>
      </c>
      <c r="C56">
        <v>2</v>
      </c>
      <c r="D56" t="s">
        <v>3110</v>
      </c>
      <c r="E56" t="s">
        <v>949</v>
      </c>
      <c r="F56" t="s">
        <v>9045</v>
      </c>
      <c r="G56" t="s">
        <v>9064</v>
      </c>
      <c r="H56" s="26"/>
      <c r="I56" s="26"/>
      <c r="J56" s="26"/>
      <c r="K56" t="s">
        <v>9064</v>
      </c>
      <c r="L56" t="str">
        <f t="shared" si="0"/>
        <v>HAI PHONGPeak</v>
      </c>
      <c r="M56" t="str">
        <f>IF(ISNA(VLOOKUP(L56,$L$4:L55,1,0)),"","DUP!")</f>
        <v/>
      </c>
      <c r="N56" t="str">
        <f t="shared" si="1"/>
        <v>INSERT INTO PRICE_MAP (
   PRODUCT_OFFER_ID, SERVICE_ID, SERVICE_NAME, 
   ZONE_IN, TIME_IN, PRICE_GROUP) 
VALUES ('Default',2,'Voice','HAI PHONG','Peak','Tar_6Sec_89.09VND_1Sec_14.845VND');</v>
      </c>
    </row>
    <row r="57" spans="2:14">
      <c r="B57" t="s">
        <v>9392</v>
      </c>
      <c r="C57">
        <v>2</v>
      </c>
      <c r="D57" t="s">
        <v>3110</v>
      </c>
      <c r="E57" t="s">
        <v>949</v>
      </c>
      <c r="F57" t="s">
        <v>9053</v>
      </c>
      <c r="G57" t="s">
        <v>9060</v>
      </c>
      <c r="H57" s="26"/>
      <c r="I57" s="26"/>
      <c r="J57" s="26"/>
      <c r="K57" t="s">
        <v>9060</v>
      </c>
      <c r="L57" t="str">
        <f t="shared" si="0"/>
        <v>HAI PHONGOff_Peak</v>
      </c>
      <c r="M57" t="str">
        <f>IF(ISNA(VLOOKUP(L57,$L$4:L56,1,0)),"","DUP!")</f>
        <v/>
      </c>
      <c r="N57" t="str">
        <f t="shared" si="1"/>
        <v>INSERT INTO PRICE_MAP (
   PRODUCT_OFFER_ID, SERVICE_ID, SERVICE_NAME, 
   ZONE_IN, TIME_IN, PRICE_GROUP) 
VALUES ('Default',2,'Voice','HAI PHONG','Off_Peak','Tar_6Sec_40VND_1Sec_6.664VND');</v>
      </c>
    </row>
    <row r="58" spans="2:14">
      <c r="B58" t="s">
        <v>9392</v>
      </c>
      <c r="C58">
        <v>2</v>
      </c>
      <c r="D58" t="s">
        <v>3110</v>
      </c>
      <c r="E58" t="s">
        <v>987</v>
      </c>
      <c r="F58" t="s">
        <v>9045</v>
      </c>
      <c r="G58" t="s">
        <v>9064</v>
      </c>
      <c r="H58" s="26"/>
      <c r="I58" s="26"/>
      <c r="J58" s="26"/>
      <c r="K58" t="s">
        <v>9064</v>
      </c>
      <c r="L58" t="str">
        <f t="shared" si="0"/>
        <v>HAI DUONGPeak</v>
      </c>
      <c r="M58" t="str">
        <f>IF(ISNA(VLOOKUP(L58,$L$4:L57,1,0)),"","DUP!")</f>
        <v/>
      </c>
      <c r="N58" t="str">
        <f t="shared" si="1"/>
        <v>INSERT INTO PRICE_MAP (
   PRODUCT_OFFER_ID, SERVICE_ID, SERVICE_NAME, 
   ZONE_IN, TIME_IN, PRICE_GROUP) 
VALUES ('Default',2,'Voice','HAI DUONG','Peak','Tar_6Sec_89.09VND_1Sec_14.845VND');</v>
      </c>
    </row>
    <row r="59" spans="2:14">
      <c r="B59" t="s">
        <v>9392</v>
      </c>
      <c r="C59">
        <v>2</v>
      </c>
      <c r="D59" t="s">
        <v>3110</v>
      </c>
      <c r="E59" t="s">
        <v>987</v>
      </c>
      <c r="F59" t="s">
        <v>9053</v>
      </c>
      <c r="G59" t="s">
        <v>9060</v>
      </c>
      <c r="H59" s="26"/>
      <c r="I59" s="26"/>
      <c r="J59" s="26"/>
      <c r="K59" t="s">
        <v>9060</v>
      </c>
      <c r="L59" t="str">
        <f t="shared" si="0"/>
        <v>HAI DUONGOff_Peak</v>
      </c>
      <c r="M59" t="str">
        <f>IF(ISNA(VLOOKUP(L59,$L$4:L58,1,0)),"","DUP!")</f>
        <v/>
      </c>
      <c r="N59" t="str">
        <f t="shared" si="1"/>
        <v>INSERT INTO PRICE_MAP (
   PRODUCT_OFFER_ID, SERVICE_ID, SERVICE_NAME, 
   ZONE_IN, TIME_IN, PRICE_GROUP) 
VALUES ('Default',2,'Voice','HAI DUONG','Off_Peak','Tar_6Sec_40VND_1Sec_6.664VND');</v>
      </c>
    </row>
    <row r="60" spans="2:14">
      <c r="B60" t="s">
        <v>9392</v>
      </c>
      <c r="C60">
        <v>2</v>
      </c>
      <c r="D60" t="s">
        <v>3110</v>
      </c>
      <c r="E60" t="s">
        <v>1025</v>
      </c>
      <c r="F60" t="s">
        <v>9045</v>
      </c>
      <c r="G60" t="s">
        <v>9064</v>
      </c>
      <c r="H60" s="26"/>
      <c r="I60" s="26"/>
      <c r="J60" s="26"/>
      <c r="K60" t="s">
        <v>9064</v>
      </c>
      <c r="L60" t="str">
        <f t="shared" si="0"/>
        <v>HUNG YENPeak</v>
      </c>
      <c r="M60" t="str">
        <f>IF(ISNA(VLOOKUP(L60,$L$4:L59,1,0)),"","DUP!")</f>
        <v/>
      </c>
      <c r="N60" t="str">
        <f t="shared" si="1"/>
        <v>INSERT INTO PRICE_MAP (
   PRODUCT_OFFER_ID, SERVICE_ID, SERVICE_NAME, 
   ZONE_IN, TIME_IN, PRICE_GROUP) 
VALUES ('Default',2,'Voice','HUNG YEN','Peak','Tar_6Sec_89.09VND_1Sec_14.845VND');</v>
      </c>
    </row>
    <row r="61" spans="2:14">
      <c r="B61" t="s">
        <v>9392</v>
      </c>
      <c r="C61">
        <v>2</v>
      </c>
      <c r="D61" t="s">
        <v>3110</v>
      </c>
      <c r="E61" t="s">
        <v>1025</v>
      </c>
      <c r="F61" t="s">
        <v>9053</v>
      </c>
      <c r="G61" t="s">
        <v>9060</v>
      </c>
      <c r="H61" s="26"/>
      <c r="I61" s="26"/>
      <c r="J61" s="26"/>
      <c r="K61" t="s">
        <v>9060</v>
      </c>
      <c r="L61" t="str">
        <f t="shared" si="0"/>
        <v>HUNG YENOff_Peak</v>
      </c>
      <c r="M61" t="str">
        <f>IF(ISNA(VLOOKUP(L61,$L$4:L60,1,0)),"","DUP!")</f>
        <v/>
      </c>
      <c r="N61" t="str">
        <f t="shared" si="1"/>
        <v>INSERT INTO PRICE_MAP (
   PRODUCT_OFFER_ID, SERVICE_ID, SERVICE_NAME, 
   ZONE_IN, TIME_IN, PRICE_GROUP) 
VALUES ('Default',2,'Voice','HUNG YEN','Off_Peak','Tar_6Sec_40VND_1Sec_6.664VND');</v>
      </c>
    </row>
    <row r="62" spans="2:14">
      <c r="B62" t="s">
        <v>9392</v>
      </c>
      <c r="C62">
        <v>2</v>
      </c>
      <c r="D62" t="s">
        <v>3110</v>
      </c>
      <c r="E62" t="s">
        <v>1063</v>
      </c>
      <c r="F62" t="s">
        <v>9045</v>
      </c>
      <c r="G62" t="s">
        <v>9064</v>
      </c>
      <c r="H62" s="26"/>
      <c r="I62" s="26"/>
      <c r="J62" s="26"/>
      <c r="K62" t="s">
        <v>9064</v>
      </c>
      <c r="L62" t="str">
        <f t="shared" si="0"/>
        <v>QUANG NINHPeak</v>
      </c>
      <c r="M62" t="str">
        <f>IF(ISNA(VLOOKUP(L62,$L$4:L61,1,0)),"","DUP!")</f>
        <v/>
      </c>
      <c r="N62" t="str">
        <f t="shared" si="1"/>
        <v>INSERT INTO PRICE_MAP (
   PRODUCT_OFFER_ID, SERVICE_ID, SERVICE_NAME, 
   ZONE_IN, TIME_IN, PRICE_GROUP) 
VALUES ('Default',2,'Voice','QUANG NINH','Peak','Tar_6Sec_89.09VND_1Sec_14.845VND');</v>
      </c>
    </row>
    <row r="63" spans="2:14">
      <c r="B63" t="s">
        <v>9392</v>
      </c>
      <c r="C63">
        <v>2</v>
      </c>
      <c r="D63" t="s">
        <v>3110</v>
      </c>
      <c r="E63" t="s">
        <v>1063</v>
      </c>
      <c r="F63" t="s">
        <v>9053</v>
      </c>
      <c r="G63" t="s">
        <v>9060</v>
      </c>
      <c r="H63" s="26"/>
      <c r="I63" s="26"/>
      <c r="J63" s="26"/>
      <c r="K63" t="s">
        <v>9060</v>
      </c>
      <c r="L63" t="str">
        <f t="shared" si="0"/>
        <v>QUANG NINHOff_Peak</v>
      </c>
      <c r="M63" t="str">
        <f>IF(ISNA(VLOOKUP(L63,$L$4:L62,1,0)),"","DUP!")</f>
        <v/>
      </c>
      <c r="N63" t="str">
        <f t="shared" si="1"/>
        <v>INSERT INTO PRICE_MAP (
   PRODUCT_OFFER_ID, SERVICE_ID, SERVICE_NAME, 
   ZONE_IN, TIME_IN, PRICE_GROUP) 
VALUES ('Default',2,'Voice','QUANG NINH','Off_Peak','Tar_6Sec_40VND_1Sec_6.664VND');</v>
      </c>
    </row>
    <row r="64" spans="2:14">
      <c r="B64" t="s">
        <v>9392</v>
      </c>
      <c r="C64">
        <v>2</v>
      </c>
      <c r="D64" t="s">
        <v>3110</v>
      </c>
      <c r="E64" t="s">
        <v>1084</v>
      </c>
      <c r="F64" t="s">
        <v>9053</v>
      </c>
      <c r="G64" t="s">
        <v>9060</v>
      </c>
      <c r="H64" s="26"/>
      <c r="I64" s="26"/>
      <c r="J64" s="26"/>
      <c r="K64" t="s">
        <v>9060</v>
      </c>
      <c r="L64" t="str">
        <f t="shared" si="0"/>
        <v>DV 108/QNHOff_Peak</v>
      </c>
      <c r="M64" t="str">
        <f>IF(ISNA(VLOOKUP(L64,$L$4:L63,1,0)),"","DUP!")</f>
        <v/>
      </c>
      <c r="N64" t="str">
        <f t="shared" si="1"/>
        <v>INSERT INTO PRICE_MAP (
   PRODUCT_OFFER_ID, SERVICE_ID, SERVICE_NAME, 
   ZONE_IN, TIME_IN, PRICE_GROUP) 
VALUES ('Default',2,'Voice','DV 108/QNH','Off_Peak','Tar_6Sec_40VND_1Sec_6.664VND');</v>
      </c>
    </row>
    <row r="65" spans="2:14">
      <c r="B65" t="s">
        <v>9392</v>
      </c>
      <c r="C65">
        <v>2</v>
      </c>
      <c r="D65" t="s">
        <v>3110</v>
      </c>
      <c r="E65" t="s">
        <v>1084</v>
      </c>
      <c r="F65" t="s">
        <v>9045</v>
      </c>
      <c r="G65" t="s">
        <v>9061</v>
      </c>
      <c r="H65" s="26"/>
      <c r="I65" s="26"/>
      <c r="J65" s="26"/>
      <c r="K65" t="s">
        <v>9061</v>
      </c>
      <c r="L65" t="str">
        <f t="shared" si="0"/>
        <v>DV 108/QNHPeak</v>
      </c>
      <c r="M65" t="str">
        <f>IF(ISNA(VLOOKUP(L65,$L$4:L64,1,0)),"","DUP!")</f>
        <v/>
      </c>
      <c r="N65" t="str">
        <f t="shared" si="1"/>
        <v>INSERT INTO PRICE_MAP (
   PRODUCT_OFFER_ID, SERVICE_ID, SERVICE_NAME, 
   ZONE_IN, TIME_IN, PRICE_GROUP) 
VALUES ('Default',2,'Voice','DV 108/QNH','Peak','Tar_6Sec_80VND_1Sec_13.327VND');</v>
      </c>
    </row>
    <row r="66" spans="2:14">
      <c r="B66" t="s">
        <v>9392</v>
      </c>
      <c r="C66">
        <v>2</v>
      </c>
      <c r="D66" t="s">
        <v>3110</v>
      </c>
      <c r="E66" t="s">
        <v>1103</v>
      </c>
      <c r="F66" t="s">
        <v>9045</v>
      </c>
      <c r="G66" t="s">
        <v>9064</v>
      </c>
      <c r="H66" s="26"/>
      <c r="I66" s="26"/>
      <c r="J66" s="26"/>
      <c r="K66" t="s">
        <v>9064</v>
      </c>
      <c r="L66" t="str">
        <f t="shared" si="0"/>
        <v>NAM DINHPeak</v>
      </c>
      <c r="M66" t="str">
        <f>IF(ISNA(VLOOKUP(L66,$L$4:L65,1,0)),"","DUP!")</f>
        <v/>
      </c>
      <c r="N66" t="str">
        <f t="shared" si="1"/>
        <v>INSERT INTO PRICE_MAP (
   PRODUCT_OFFER_ID, SERVICE_ID, SERVICE_NAME, 
   ZONE_IN, TIME_IN, PRICE_GROUP) 
VALUES ('Default',2,'Voice','NAM DINH','Peak','Tar_6Sec_89.09VND_1Sec_14.845VND');</v>
      </c>
    </row>
    <row r="67" spans="2:14">
      <c r="B67" t="s">
        <v>9392</v>
      </c>
      <c r="C67">
        <v>2</v>
      </c>
      <c r="D67" t="s">
        <v>3110</v>
      </c>
      <c r="E67" t="s">
        <v>1103</v>
      </c>
      <c r="F67" t="s">
        <v>9053</v>
      </c>
      <c r="G67" t="s">
        <v>9060</v>
      </c>
      <c r="H67" s="26"/>
      <c r="I67" s="26"/>
      <c r="J67" s="26"/>
      <c r="K67" t="s">
        <v>9060</v>
      </c>
      <c r="L67" t="str">
        <f t="shared" si="0"/>
        <v>NAM DINHOff_Peak</v>
      </c>
      <c r="M67" t="str">
        <f>IF(ISNA(VLOOKUP(L67,$L$4:L66,1,0)),"","DUP!")</f>
        <v/>
      </c>
      <c r="N67" t="str">
        <f t="shared" si="1"/>
        <v>INSERT INTO PRICE_MAP (
   PRODUCT_OFFER_ID, SERVICE_ID, SERVICE_NAME, 
   ZONE_IN, TIME_IN, PRICE_GROUP) 
VALUES ('Default',2,'Voice','NAM DINH','Off_Peak','Tar_6Sec_40VND_1Sec_6.664VND');</v>
      </c>
    </row>
    <row r="68" spans="2:14">
      <c r="B68" t="s">
        <v>9392</v>
      </c>
      <c r="C68">
        <v>2</v>
      </c>
      <c r="D68" t="s">
        <v>3110</v>
      </c>
      <c r="E68" t="s">
        <v>1141</v>
      </c>
      <c r="F68" t="s">
        <v>9045</v>
      </c>
      <c r="G68" t="s">
        <v>9064</v>
      </c>
      <c r="H68" s="26"/>
      <c r="I68" s="26"/>
      <c r="J68" s="26"/>
      <c r="K68" t="s">
        <v>9064</v>
      </c>
      <c r="L68" t="str">
        <f t="shared" si="0"/>
        <v>HA NAMPeak</v>
      </c>
      <c r="M68" t="str">
        <f>IF(ISNA(VLOOKUP(L68,$L$4:L67,1,0)),"","DUP!")</f>
        <v/>
      </c>
      <c r="N68" t="str">
        <f t="shared" si="1"/>
        <v>INSERT INTO PRICE_MAP (
   PRODUCT_OFFER_ID, SERVICE_ID, SERVICE_NAME, 
   ZONE_IN, TIME_IN, PRICE_GROUP) 
VALUES ('Default',2,'Voice','HA NAM','Peak','Tar_6Sec_89.09VND_1Sec_14.845VND');</v>
      </c>
    </row>
    <row r="69" spans="2:14">
      <c r="B69" t="s">
        <v>9392</v>
      </c>
      <c r="C69">
        <v>2</v>
      </c>
      <c r="D69" t="s">
        <v>3110</v>
      </c>
      <c r="E69" t="s">
        <v>1141</v>
      </c>
      <c r="F69" t="s">
        <v>9053</v>
      </c>
      <c r="G69" t="s">
        <v>9060</v>
      </c>
      <c r="H69" s="26"/>
      <c r="I69" s="26"/>
      <c r="J69" s="26"/>
      <c r="K69" t="s">
        <v>9060</v>
      </c>
      <c r="L69" t="str">
        <f t="shared" ref="L69:L132" si="2">E69&amp;F69</f>
        <v>HA NAMOff_Peak</v>
      </c>
      <c r="M69" t="str">
        <f>IF(ISNA(VLOOKUP(L69,$L$4:L68,1,0)),"","DUP!")</f>
        <v/>
      </c>
      <c r="N69" t="str">
        <f t="shared" ref="N69:N132" si="3">IF(M69="DUP!","","INSERT INTO PRICE_MAP (
   PRODUCT_OFFER_ID, SERVICE_ID, SERVICE_NAME, 
   ZONE_IN, TIME_IN, PRICE_GROUP) 
VALUES ('"&amp;B69&amp;"',"&amp;C69&amp;",'"&amp;D69&amp;"','"&amp;E69&amp;"','"&amp;F69&amp;"','"&amp;K69&amp;"');")</f>
        <v>INSERT INTO PRICE_MAP (
   PRODUCT_OFFER_ID, SERVICE_ID, SERVICE_NAME, 
   ZONE_IN, TIME_IN, PRICE_GROUP) 
VALUES ('Default',2,'Voice','HA NAM','Off_Peak','Tar_6Sec_40VND_1Sec_6.664VND');</v>
      </c>
    </row>
    <row r="70" spans="2:14">
      <c r="B70" t="s">
        <v>9392</v>
      </c>
      <c r="C70">
        <v>2</v>
      </c>
      <c r="D70" t="s">
        <v>3110</v>
      </c>
      <c r="E70" t="s">
        <v>1179</v>
      </c>
      <c r="F70" t="s">
        <v>9045</v>
      </c>
      <c r="G70" t="s">
        <v>9064</v>
      </c>
      <c r="H70" s="26"/>
      <c r="I70" s="26"/>
      <c r="J70" s="26"/>
      <c r="K70" t="s">
        <v>9064</v>
      </c>
      <c r="L70" t="str">
        <f t="shared" si="2"/>
        <v>THAI BINHPeak</v>
      </c>
      <c r="M70" t="str">
        <f>IF(ISNA(VLOOKUP(L70,$L$4:L69,1,0)),"","DUP!")</f>
        <v/>
      </c>
      <c r="N70" t="str">
        <f t="shared" si="3"/>
        <v>INSERT INTO PRICE_MAP (
   PRODUCT_OFFER_ID, SERVICE_ID, SERVICE_NAME, 
   ZONE_IN, TIME_IN, PRICE_GROUP) 
VALUES ('Default',2,'Voice','THAI BINH','Peak','Tar_6Sec_89.09VND_1Sec_14.845VND');</v>
      </c>
    </row>
    <row r="71" spans="2:14">
      <c r="B71" t="s">
        <v>9392</v>
      </c>
      <c r="C71">
        <v>2</v>
      </c>
      <c r="D71" t="s">
        <v>3110</v>
      </c>
      <c r="E71" t="s">
        <v>1179</v>
      </c>
      <c r="F71" t="s">
        <v>9053</v>
      </c>
      <c r="G71" t="s">
        <v>9060</v>
      </c>
      <c r="H71" s="26"/>
      <c r="I71" s="26"/>
      <c r="J71" s="26"/>
      <c r="K71" t="s">
        <v>9060</v>
      </c>
      <c r="L71" t="str">
        <f t="shared" si="2"/>
        <v>THAI BINHOff_Peak</v>
      </c>
      <c r="M71" t="str">
        <f>IF(ISNA(VLOOKUP(L71,$L$4:L70,1,0)),"","DUP!")</f>
        <v/>
      </c>
      <c r="N71" t="str">
        <f t="shared" si="3"/>
        <v>INSERT INTO PRICE_MAP (
   PRODUCT_OFFER_ID, SERVICE_ID, SERVICE_NAME, 
   ZONE_IN, TIME_IN, PRICE_GROUP) 
VALUES ('Default',2,'Voice','THAI BINH','Off_Peak','Tar_6Sec_40VND_1Sec_6.664VND');</v>
      </c>
    </row>
    <row r="72" spans="2:14">
      <c r="B72" t="s">
        <v>9392</v>
      </c>
      <c r="C72">
        <v>2</v>
      </c>
      <c r="D72" t="s">
        <v>3110</v>
      </c>
      <c r="E72" t="s">
        <v>1217</v>
      </c>
      <c r="F72" t="s">
        <v>9045</v>
      </c>
      <c r="G72" t="s">
        <v>9064</v>
      </c>
      <c r="H72" s="26"/>
      <c r="I72" s="26"/>
      <c r="J72" s="26"/>
      <c r="K72" t="s">
        <v>9064</v>
      </c>
      <c r="L72" t="str">
        <f t="shared" si="2"/>
        <v>THANH HOAPeak</v>
      </c>
      <c r="M72" t="str">
        <f>IF(ISNA(VLOOKUP(L72,$L$4:L71,1,0)),"","DUP!")</f>
        <v/>
      </c>
      <c r="N72" t="str">
        <f t="shared" si="3"/>
        <v>INSERT INTO PRICE_MAP (
   PRODUCT_OFFER_ID, SERVICE_ID, SERVICE_NAME, 
   ZONE_IN, TIME_IN, PRICE_GROUP) 
VALUES ('Default',2,'Voice','THANH HOA','Peak','Tar_6Sec_89.09VND_1Sec_14.845VND');</v>
      </c>
    </row>
    <row r="73" spans="2:14">
      <c r="B73" t="s">
        <v>9392</v>
      </c>
      <c r="C73">
        <v>2</v>
      </c>
      <c r="D73" t="s">
        <v>3110</v>
      </c>
      <c r="E73" t="s">
        <v>1217</v>
      </c>
      <c r="F73" t="s">
        <v>9053</v>
      </c>
      <c r="G73" t="s">
        <v>9060</v>
      </c>
      <c r="H73" s="26"/>
      <c r="I73" s="26"/>
      <c r="J73" s="26"/>
      <c r="K73" t="s">
        <v>9060</v>
      </c>
      <c r="L73" t="str">
        <f t="shared" si="2"/>
        <v>THANH HOAOff_Peak</v>
      </c>
      <c r="M73" t="str">
        <f>IF(ISNA(VLOOKUP(L73,$L$4:L72,1,0)),"","DUP!")</f>
        <v/>
      </c>
      <c r="N73" t="str">
        <f t="shared" si="3"/>
        <v>INSERT INTO PRICE_MAP (
   PRODUCT_OFFER_ID, SERVICE_ID, SERVICE_NAME, 
   ZONE_IN, TIME_IN, PRICE_GROUP) 
VALUES ('Default',2,'Voice','THANH HOA','Off_Peak','Tar_6Sec_40VND_1Sec_6.664VND');</v>
      </c>
    </row>
    <row r="74" spans="2:14">
      <c r="B74" t="s">
        <v>9392</v>
      </c>
      <c r="C74">
        <v>2</v>
      </c>
      <c r="D74" t="s">
        <v>3110</v>
      </c>
      <c r="E74" t="s">
        <v>1255</v>
      </c>
      <c r="F74" t="s">
        <v>9045</v>
      </c>
      <c r="G74" t="s">
        <v>9064</v>
      </c>
      <c r="H74" s="26"/>
      <c r="I74" s="26"/>
      <c r="J74" s="26"/>
      <c r="K74" t="s">
        <v>9064</v>
      </c>
      <c r="L74" t="str">
        <f t="shared" si="2"/>
        <v>NGHE ANPeak</v>
      </c>
      <c r="M74" t="str">
        <f>IF(ISNA(VLOOKUP(L74,$L$4:L73,1,0)),"","DUP!")</f>
        <v/>
      </c>
      <c r="N74" t="str">
        <f t="shared" si="3"/>
        <v>INSERT INTO PRICE_MAP (
   PRODUCT_OFFER_ID, SERVICE_ID, SERVICE_NAME, 
   ZONE_IN, TIME_IN, PRICE_GROUP) 
VALUES ('Default',2,'Voice','NGHE AN','Peak','Tar_6Sec_89.09VND_1Sec_14.845VND');</v>
      </c>
    </row>
    <row r="75" spans="2:14">
      <c r="B75" t="s">
        <v>9392</v>
      </c>
      <c r="C75">
        <v>2</v>
      </c>
      <c r="D75" t="s">
        <v>3110</v>
      </c>
      <c r="E75" t="s">
        <v>1255</v>
      </c>
      <c r="F75" t="s">
        <v>9053</v>
      </c>
      <c r="G75" t="s">
        <v>9060</v>
      </c>
      <c r="H75" s="26"/>
      <c r="I75" s="26"/>
      <c r="J75" s="26"/>
      <c r="K75" t="s">
        <v>9060</v>
      </c>
      <c r="L75" t="str">
        <f t="shared" si="2"/>
        <v>NGHE ANOff_Peak</v>
      </c>
      <c r="M75" t="str">
        <f>IF(ISNA(VLOOKUP(L75,$L$4:L74,1,0)),"","DUP!")</f>
        <v/>
      </c>
      <c r="N75" t="str">
        <f t="shared" si="3"/>
        <v>INSERT INTO PRICE_MAP (
   PRODUCT_OFFER_ID, SERVICE_ID, SERVICE_NAME, 
   ZONE_IN, TIME_IN, PRICE_GROUP) 
VALUES ('Default',2,'Voice','NGHE AN','Off_Peak','Tar_6Sec_40VND_1Sec_6.664VND');</v>
      </c>
    </row>
    <row r="76" spans="2:14">
      <c r="B76" t="s">
        <v>9392</v>
      </c>
      <c r="C76">
        <v>2</v>
      </c>
      <c r="D76" t="s">
        <v>3110</v>
      </c>
      <c r="E76" t="s">
        <v>1276</v>
      </c>
      <c r="F76" t="s">
        <v>9053</v>
      </c>
      <c r="G76" t="s">
        <v>9060</v>
      </c>
      <c r="H76" s="26"/>
      <c r="I76" s="26"/>
      <c r="J76" s="26"/>
      <c r="K76" t="s">
        <v>9060</v>
      </c>
      <c r="L76" t="str">
        <f t="shared" si="2"/>
        <v>DV 108/NANOff_Peak</v>
      </c>
      <c r="M76" t="str">
        <f>IF(ISNA(VLOOKUP(L76,$L$4:L75,1,0)),"","DUP!")</f>
        <v/>
      </c>
      <c r="N76" t="str">
        <f t="shared" si="3"/>
        <v>INSERT INTO PRICE_MAP (
   PRODUCT_OFFER_ID, SERVICE_ID, SERVICE_NAME, 
   ZONE_IN, TIME_IN, PRICE_GROUP) 
VALUES ('Default',2,'Voice','DV 108/NAN','Off_Peak','Tar_6Sec_40VND_1Sec_6.664VND');</v>
      </c>
    </row>
    <row r="77" spans="2:14">
      <c r="B77" t="s">
        <v>9392</v>
      </c>
      <c r="C77">
        <v>2</v>
      </c>
      <c r="D77" t="s">
        <v>3110</v>
      </c>
      <c r="E77" t="s">
        <v>1276</v>
      </c>
      <c r="F77" t="s">
        <v>9045</v>
      </c>
      <c r="G77" t="s">
        <v>9061</v>
      </c>
      <c r="H77" s="26"/>
      <c r="I77" s="26"/>
      <c r="J77" s="26"/>
      <c r="K77" t="s">
        <v>9061</v>
      </c>
      <c r="L77" t="str">
        <f t="shared" si="2"/>
        <v>DV 108/NANPeak</v>
      </c>
      <c r="M77" t="str">
        <f>IF(ISNA(VLOOKUP(L77,$L$4:L76,1,0)),"","DUP!")</f>
        <v/>
      </c>
      <c r="N77" t="str">
        <f t="shared" si="3"/>
        <v>INSERT INTO PRICE_MAP (
   PRODUCT_OFFER_ID, SERVICE_ID, SERVICE_NAME, 
   ZONE_IN, TIME_IN, PRICE_GROUP) 
VALUES ('Default',2,'Voice','DV 108/NAN','Peak','Tar_6Sec_80VND_1Sec_13.327VND');</v>
      </c>
    </row>
    <row r="78" spans="2:14">
      <c r="B78" t="s">
        <v>9392</v>
      </c>
      <c r="C78">
        <v>2</v>
      </c>
      <c r="D78" t="s">
        <v>3110</v>
      </c>
      <c r="E78" t="s">
        <v>1295</v>
      </c>
      <c r="F78" t="s">
        <v>9045</v>
      </c>
      <c r="G78" t="s">
        <v>9064</v>
      </c>
      <c r="H78" s="26"/>
      <c r="I78" s="26"/>
      <c r="J78" s="26"/>
      <c r="K78" t="s">
        <v>9064</v>
      </c>
      <c r="L78" t="str">
        <f t="shared" si="2"/>
        <v>HA TINHPeak</v>
      </c>
      <c r="M78" t="str">
        <f>IF(ISNA(VLOOKUP(L78,$L$4:L77,1,0)),"","DUP!")</f>
        <v/>
      </c>
      <c r="N78" t="str">
        <f t="shared" si="3"/>
        <v>INSERT INTO PRICE_MAP (
   PRODUCT_OFFER_ID, SERVICE_ID, SERVICE_NAME, 
   ZONE_IN, TIME_IN, PRICE_GROUP) 
VALUES ('Default',2,'Voice','HA TINH','Peak','Tar_6Sec_89.09VND_1Sec_14.845VND');</v>
      </c>
    </row>
    <row r="79" spans="2:14">
      <c r="B79" t="s">
        <v>9392</v>
      </c>
      <c r="C79">
        <v>2</v>
      </c>
      <c r="D79" t="s">
        <v>3110</v>
      </c>
      <c r="E79" t="s">
        <v>1295</v>
      </c>
      <c r="F79" t="s">
        <v>9053</v>
      </c>
      <c r="G79" t="s">
        <v>9060</v>
      </c>
      <c r="H79" s="26"/>
      <c r="I79" s="26"/>
      <c r="J79" s="26"/>
      <c r="K79" t="s">
        <v>9060</v>
      </c>
      <c r="L79" t="str">
        <f t="shared" si="2"/>
        <v>HA TINHOff_Peak</v>
      </c>
      <c r="M79" t="str">
        <f>IF(ISNA(VLOOKUP(L79,$L$4:L78,1,0)),"","DUP!")</f>
        <v/>
      </c>
      <c r="N79" t="str">
        <f t="shared" si="3"/>
        <v>INSERT INTO PRICE_MAP (
   PRODUCT_OFFER_ID, SERVICE_ID, SERVICE_NAME, 
   ZONE_IN, TIME_IN, PRICE_GROUP) 
VALUES ('Default',2,'Voice','HA TINH','Off_Peak','Tar_6Sec_40VND_1Sec_6.664VND');</v>
      </c>
    </row>
    <row r="80" spans="2:14">
      <c r="B80" t="s">
        <v>9392</v>
      </c>
      <c r="C80">
        <v>2</v>
      </c>
      <c r="D80" t="s">
        <v>3110</v>
      </c>
      <c r="E80" t="s">
        <v>1333</v>
      </c>
      <c r="F80" t="s">
        <v>9045</v>
      </c>
      <c r="G80" t="s">
        <v>9064</v>
      </c>
      <c r="H80" s="26"/>
      <c r="I80" s="26"/>
      <c r="J80" s="26"/>
      <c r="K80" t="s">
        <v>9064</v>
      </c>
      <c r="L80" t="str">
        <f t="shared" si="2"/>
        <v>HA NOIPeak</v>
      </c>
      <c r="M80" t="str">
        <f>IF(ISNA(VLOOKUP(L80,$L$4:L79,1,0)),"","DUP!")</f>
        <v/>
      </c>
      <c r="N80" t="str">
        <f t="shared" si="3"/>
        <v>INSERT INTO PRICE_MAP (
   PRODUCT_OFFER_ID, SERVICE_ID, SERVICE_NAME, 
   ZONE_IN, TIME_IN, PRICE_GROUP) 
VALUES ('Default',2,'Voice','HA NOI','Peak','Tar_6Sec_89.09VND_1Sec_14.845VND');</v>
      </c>
    </row>
    <row r="81" spans="2:14">
      <c r="B81" t="s">
        <v>9392</v>
      </c>
      <c r="C81">
        <v>2</v>
      </c>
      <c r="D81" t="s">
        <v>3110</v>
      </c>
      <c r="E81" t="s">
        <v>1333</v>
      </c>
      <c r="F81" t="s">
        <v>9053</v>
      </c>
      <c r="G81" t="s">
        <v>9060</v>
      </c>
      <c r="H81" s="26"/>
      <c r="I81" s="26"/>
      <c r="J81" s="26"/>
      <c r="K81" t="s">
        <v>9060</v>
      </c>
      <c r="L81" t="str">
        <f t="shared" si="2"/>
        <v>HA NOIOff_Peak</v>
      </c>
      <c r="M81" t="str">
        <f>IF(ISNA(VLOOKUP(L81,$L$4:L80,1,0)),"","DUP!")</f>
        <v/>
      </c>
      <c r="N81" t="str">
        <f t="shared" si="3"/>
        <v>INSERT INTO PRICE_MAP (
   PRODUCT_OFFER_ID, SERVICE_ID, SERVICE_NAME, 
   ZONE_IN, TIME_IN, PRICE_GROUP) 
VALUES ('Default',2,'Voice','HA NOI','Off_Peak','Tar_6Sec_40VND_1Sec_6.664VND');</v>
      </c>
    </row>
    <row r="82" spans="2:14">
      <c r="B82" t="s">
        <v>9392</v>
      </c>
      <c r="C82">
        <v>2</v>
      </c>
      <c r="D82" t="s">
        <v>3110</v>
      </c>
      <c r="E82" t="s">
        <v>1356</v>
      </c>
      <c r="F82" t="s">
        <v>9045</v>
      </c>
      <c r="G82" t="s">
        <v>9069</v>
      </c>
      <c r="H82" s="26"/>
      <c r="I82" s="26"/>
      <c r="J82" s="26"/>
      <c r="K82" t="s">
        <v>9069</v>
      </c>
      <c r="L82" t="str">
        <f t="shared" si="2"/>
        <v>HA NOI - FM 91Peak</v>
      </c>
      <c r="M82" t="str">
        <f>IF(ISNA(VLOOKUP(L82,$L$4:L81,1,0)),"","DUP!")</f>
        <v/>
      </c>
      <c r="N82" t="str">
        <f t="shared" si="3"/>
        <v>INSERT INTO PRICE_MAP (
   PRODUCT_OFFER_ID, SERVICE_ID, SERVICE_NAME, 
   ZONE_IN, TIME_IN, PRICE_GROUP) 
VALUES ('Default',2,'Voice','HA NOI - FM 91','Peak','Tar_6Sec_0VND_1Sec_0VND');</v>
      </c>
    </row>
    <row r="83" spans="2:14">
      <c r="B83" t="s">
        <v>9392</v>
      </c>
      <c r="C83">
        <v>2</v>
      </c>
      <c r="D83" t="s">
        <v>3110</v>
      </c>
      <c r="E83" t="s">
        <v>1372</v>
      </c>
      <c r="F83" t="s">
        <v>9053</v>
      </c>
      <c r="G83" t="s">
        <v>9060</v>
      </c>
      <c r="H83" s="26"/>
      <c r="I83" s="26"/>
      <c r="J83" s="26"/>
      <c r="K83" t="s">
        <v>9060</v>
      </c>
      <c r="L83" t="str">
        <f t="shared" si="2"/>
        <v>CSKH HA NOIOff_Peak</v>
      </c>
      <c r="M83" t="str">
        <f>IF(ISNA(VLOOKUP(L83,$L$4:L82,1,0)),"","DUP!")</f>
        <v/>
      </c>
      <c r="N83" t="str">
        <f t="shared" si="3"/>
        <v>INSERT INTO PRICE_MAP (
   PRODUCT_OFFER_ID, SERVICE_ID, SERVICE_NAME, 
   ZONE_IN, TIME_IN, PRICE_GROUP) 
VALUES ('Default',2,'Voice','CSKH HA NOI','Off_Peak','Tar_6Sec_40VND_1Sec_6.664VND');</v>
      </c>
    </row>
    <row r="84" spans="2:14">
      <c r="B84" t="s">
        <v>9392</v>
      </c>
      <c r="C84">
        <v>2</v>
      </c>
      <c r="D84" t="s">
        <v>3110</v>
      </c>
      <c r="E84" t="s">
        <v>1372</v>
      </c>
      <c r="F84" t="s">
        <v>9045</v>
      </c>
      <c r="G84" t="s">
        <v>9061</v>
      </c>
      <c r="H84" s="26"/>
      <c r="I84" s="26"/>
      <c r="J84" s="26"/>
      <c r="K84" t="s">
        <v>9061</v>
      </c>
      <c r="L84" t="str">
        <f t="shared" si="2"/>
        <v>CSKH HA NOIPeak</v>
      </c>
      <c r="M84" t="str">
        <f>IF(ISNA(VLOOKUP(L84,$L$4:L83,1,0)),"","DUP!")</f>
        <v/>
      </c>
      <c r="N84" t="str">
        <f t="shared" si="3"/>
        <v>INSERT INTO PRICE_MAP (
   PRODUCT_OFFER_ID, SERVICE_ID, SERVICE_NAME, 
   ZONE_IN, TIME_IN, PRICE_GROUP) 
VALUES ('Default',2,'Voice','CSKH HA NOI','Peak','Tar_6Sec_80VND_1Sec_13.327VND');</v>
      </c>
    </row>
    <row r="85" spans="2:14">
      <c r="B85" t="s">
        <v>9392</v>
      </c>
      <c r="C85">
        <v>2</v>
      </c>
      <c r="D85" t="s">
        <v>3110</v>
      </c>
      <c r="E85" t="s">
        <v>1375</v>
      </c>
      <c r="F85" t="s">
        <v>9053</v>
      </c>
      <c r="G85" t="s">
        <v>9060</v>
      </c>
      <c r="H85" s="26"/>
      <c r="I85" s="26"/>
      <c r="J85" s="26"/>
      <c r="K85" t="s">
        <v>9060</v>
      </c>
      <c r="L85" t="str">
        <f t="shared" si="2"/>
        <v>CSKH QTANOff_Peak</v>
      </c>
      <c r="M85" t="str">
        <f>IF(ISNA(VLOOKUP(L85,$L$4:L84,1,0)),"","DUP!")</f>
        <v/>
      </c>
      <c r="N85" t="str">
        <f t="shared" si="3"/>
        <v>INSERT INTO PRICE_MAP (
   PRODUCT_OFFER_ID, SERVICE_ID, SERVICE_NAME, 
   ZONE_IN, TIME_IN, PRICE_GROUP) 
VALUES ('Default',2,'Voice','CSKH QTAN','Off_Peak','Tar_6Sec_40VND_1Sec_6.664VND');</v>
      </c>
    </row>
    <row r="86" spans="2:14">
      <c r="B86" t="s">
        <v>9392</v>
      </c>
      <c r="C86">
        <v>2</v>
      </c>
      <c r="D86" t="s">
        <v>3110</v>
      </c>
      <c r="E86" t="s">
        <v>1375</v>
      </c>
      <c r="F86" t="s">
        <v>9045</v>
      </c>
      <c r="G86" t="s">
        <v>9061</v>
      </c>
      <c r="H86" s="26"/>
      <c r="I86" s="26"/>
      <c r="J86" s="26"/>
      <c r="K86" t="s">
        <v>9061</v>
      </c>
      <c r="L86" t="str">
        <f t="shared" si="2"/>
        <v>CSKH QTANPeak</v>
      </c>
      <c r="M86" t="str">
        <f>IF(ISNA(VLOOKUP(L86,$L$4:L85,1,0)),"","DUP!")</f>
        <v/>
      </c>
      <c r="N86" t="str">
        <f t="shared" si="3"/>
        <v>INSERT INTO PRICE_MAP (
   PRODUCT_OFFER_ID, SERVICE_ID, SERVICE_NAME, 
   ZONE_IN, TIME_IN, PRICE_GROUP) 
VALUES ('Default',2,'Voice','CSKH QTAN','Peak','Tar_6Sec_80VND_1Sec_13.327VND');</v>
      </c>
    </row>
    <row r="87" spans="2:14">
      <c r="B87" t="s">
        <v>9392</v>
      </c>
      <c r="C87">
        <v>2</v>
      </c>
      <c r="D87" t="s">
        <v>3110</v>
      </c>
      <c r="E87" t="s">
        <v>1378</v>
      </c>
      <c r="F87" t="s">
        <v>9053</v>
      </c>
      <c r="G87" t="s">
        <v>9060</v>
      </c>
      <c r="H87" s="26"/>
      <c r="I87" s="26"/>
      <c r="J87" s="26"/>
      <c r="K87" t="s">
        <v>9060</v>
      </c>
      <c r="L87" t="str">
        <f t="shared" si="2"/>
        <v>CAT MO DVGTOff_Peak</v>
      </c>
      <c r="M87" t="str">
        <f>IF(ISNA(VLOOKUP(L87,$L$4:L86,1,0)),"","DUP!")</f>
        <v/>
      </c>
      <c r="N87" t="str">
        <f t="shared" si="3"/>
        <v>INSERT INTO PRICE_MAP (
   PRODUCT_OFFER_ID, SERVICE_ID, SERVICE_NAME, 
   ZONE_IN, TIME_IN, PRICE_GROUP) 
VALUES ('Default',2,'Voice','CAT MO DVGT','Off_Peak','Tar_6Sec_40VND_1Sec_6.664VND');</v>
      </c>
    </row>
    <row r="88" spans="2:14">
      <c r="B88" t="s">
        <v>9392</v>
      </c>
      <c r="C88">
        <v>2</v>
      </c>
      <c r="D88" t="s">
        <v>3110</v>
      </c>
      <c r="E88" t="s">
        <v>1378</v>
      </c>
      <c r="F88" t="s">
        <v>9045</v>
      </c>
      <c r="G88" t="s">
        <v>9061</v>
      </c>
      <c r="H88" s="26"/>
      <c r="I88" s="26"/>
      <c r="J88" s="26"/>
      <c r="K88" t="s">
        <v>9061</v>
      </c>
      <c r="L88" t="str">
        <f t="shared" si="2"/>
        <v>CAT MO DVGTPeak</v>
      </c>
      <c r="M88" t="str">
        <f>IF(ISNA(VLOOKUP(L88,$L$4:L87,1,0)),"","DUP!")</f>
        <v/>
      </c>
      <c r="N88" t="str">
        <f t="shared" si="3"/>
        <v>INSERT INTO PRICE_MAP (
   PRODUCT_OFFER_ID, SERVICE_ID, SERVICE_NAME, 
   ZONE_IN, TIME_IN, PRICE_GROUP) 
VALUES ('Default',2,'Voice','CAT MO DVGT','Peak','Tar_6Sec_80VND_1Sec_13.327VND');</v>
      </c>
    </row>
    <row r="89" spans="2:14">
      <c r="B89" t="s">
        <v>9392</v>
      </c>
      <c r="C89">
        <v>2</v>
      </c>
      <c r="D89" t="s">
        <v>3110</v>
      </c>
      <c r="E89" t="s">
        <v>1389</v>
      </c>
      <c r="F89" t="s">
        <v>9045</v>
      </c>
      <c r="G89" t="s">
        <v>9064</v>
      </c>
      <c r="H89" s="26"/>
      <c r="I89" s="26"/>
      <c r="J89" s="26"/>
      <c r="K89" t="s">
        <v>9064</v>
      </c>
      <c r="L89" t="str">
        <f t="shared" si="2"/>
        <v>BAO SUA CHUA DIENPeak</v>
      </c>
      <c r="M89" t="str">
        <f>IF(ISNA(VLOOKUP(L89,$L$4:L88,1,0)),"","DUP!")</f>
        <v/>
      </c>
      <c r="N89" t="str">
        <f t="shared" si="3"/>
        <v>INSERT INTO PRICE_MAP (
   PRODUCT_OFFER_ID, SERVICE_ID, SERVICE_NAME, 
   ZONE_IN, TIME_IN, PRICE_GROUP) 
VALUES ('Default',2,'Voice','BAO SUA CHUA DIEN','Peak','Tar_6Sec_89.09VND_1Sec_14.845VND');</v>
      </c>
    </row>
    <row r="90" spans="2:14">
      <c r="B90" t="s">
        <v>9392</v>
      </c>
      <c r="C90">
        <v>2</v>
      </c>
      <c r="D90" t="s">
        <v>3110</v>
      </c>
      <c r="E90" t="s">
        <v>1391</v>
      </c>
      <c r="F90" t="s">
        <v>9045</v>
      </c>
      <c r="G90" t="s">
        <v>9064</v>
      </c>
      <c r="H90" s="26"/>
      <c r="I90" s="26"/>
      <c r="J90" s="26"/>
      <c r="K90" t="s">
        <v>9064</v>
      </c>
      <c r="L90" t="str">
        <f t="shared" si="2"/>
        <v>DAKLAKPeak</v>
      </c>
      <c r="M90" t="str">
        <f>IF(ISNA(VLOOKUP(L90,$L$4:L89,1,0)),"","DUP!")</f>
        <v/>
      </c>
      <c r="N90" t="str">
        <f t="shared" si="3"/>
        <v>INSERT INTO PRICE_MAP (
   PRODUCT_OFFER_ID, SERVICE_ID, SERVICE_NAME, 
   ZONE_IN, TIME_IN, PRICE_GROUP) 
VALUES ('Default',2,'Voice','DAKLAK','Peak','Tar_6Sec_89.09VND_1Sec_14.845VND');</v>
      </c>
    </row>
    <row r="91" spans="2:14">
      <c r="B91" t="s">
        <v>9392</v>
      </c>
      <c r="C91">
        <v>2</v>
      </c>
      <c r="D91" t="s">
        <v>3110</v>
      </c>
      <c r="E91" t="s">
        <v>1391</v>
      </c>
      <c r="F91" t="s">
        <v>9053</v>
      </c>
      <c r="G91" t="s">
        <v>9060</v>
      </c>
      <c r="H91" s="26"/>
      <c r="I91" s="26"/>
      <c r="J91" s="26"/>
      <c r="K91" t="s">
        <v>9060</v>
      </c>
      <c r="L91" t="str">
        <f t="shared" si="2"/>
        <v>DAKLAKOff_Peak</v>
      </c>
      <c r="M91" t="str">
        <f>IF(ISNA(VLOOKUP(L91,$L$4:L90,1,0)),"","DUP!")</f>
        <v/>
      </c>
      <c r="N91" t="str">
        <f t="shared" si="3"/>
        <v>INSERT INTO PRICE_MAP (
   PRODUCT_OFFER_ID, SERVICE_ID, SERVICE_NAME, 
   ZONE_IN, TIME_IN, PRICE_GROUP) 
VALUES ('Default',2,'Voice','DAKLAK','Off_Peak','Tar_6Sec_40VND_1Sec_6.664VND');</v>
      </c>
    </row>
    <row r="92" spans="2:14">
      <c r="B92" t="s">
        <v>9392</v>
      </c>
      <c r="C92">
        <v>2</v>
      </c>
      <c r="D92" t="s">
        <v>3110</v>
      </c>
      <c r="E92" t="s">
        <v>1429</v>
      </c>
      <c r="F92" t="s">
        <v>9045</v>
      </c>
      <c r="G92" t="s">
        <v>9064</v>
      </c>
      <c r="H92" s="26"/>
      <c r="I92" s="26"/>
      <c r="J92" s="26"/>
      <c r="K92" t="s">
        <v>9064</v>
      </c>
      <c r="L92" t="str">
        <f t="shared" si="2"/>
        <v>DAKNONGPeak</v>
      </c>
      <c r="M92" t="str">
        <f>IF(ISNA(VLOOKUP(L92,$L$4:L91,1,0)),"","DUP!")</f>
        <v/>
      </c>
      <c r="N92" t="str">
        <f t="shared" si="3"/>
        <v>INSERT INTO PRICE_MAP (
   PRODUCT_OFFER_ID, SERVICE_ID, SERVICE_NAME, 
   ZONE_IN, TIME_IN, PRICE_GROUP) 
VALUES ('Default',2,'Voice','DAKNONG','Peak','Tar_6Sec_89.09VND_1Sec_14.845VND');</v>
      </c>
    </row>
    <row r="93" spans="2:14">
      <c r="B93" t="s">
        <v>9392</v>
      </c>
      <c r="C93">
        <v>2</v>
      </c>
      <c r="D93" t="s">
        <v>3110</v>
      </c>
      <c r="E93" t="s">
        <v>1429</v>
      </c>
      <c r="F93" t="s">
        <v>9053</v>
      </c>
      <c r="G93" t="s">
        <v>9060</v>
      </c>
      <c r="H93" s="26"/>
      <c r="I93" s="26"/>
      <c r="J93" s="26"/>
      <c r="K93" t="s">
        <v>9060</v>
      </c>
      <c r="L93" t="str">
        <f t="shared" si="2"/>
        <v>DAKNONGOff_Peak</v>
      </c>
      <c r="M93" t="str">
        <f>IF(ISNA(VLOOKUP(L93,$L$4:L92,1,0)),"","DUP!")</f>
        <v/>
      </c>
      <c r="N93" t="str">
        <f t="shared" si="3"/>
        <v>INSERT INTO PRICE_MAP (
   PRODUCT_OFFER_ID, SERVICE_ID, SERVICE_NAME, 
   ZONE_IN, TIME_IN, PRICE_GROUP) 
VALUES ('Default',2,'Voice','DAKNONG','Off_Peak','Tar_6Sec_40VND_1Sec_6.664VND');</v>
      </c>
    </row>
    <row r="94" spans="2:14">
      <c r="B94" t="s">
        <v>9392</v>
      </c>
      <c r="C94">
        <v>2</v>
      </c>
      <c r="D94" t="s">
        <v>3110</v>
      </c>
      <c r="E94" t="s">
        <v>1467</v>
      </c>
      <c r="F94" t="s">
        <v>9045</v>
      </c>
      <c r="G94" t="s">
        <v>9064</v>
      </c>
      <c r="H94" s="26"/>
      <c r="I94" s="26"/>
      <c r="J94" s="26"/>
      <c r="K94" t="s">
        <v>9064</v>
      </c>
      <c r="L94" t="str">
        <f t="shared" si="2"/>
        <v>QUANG NAMPeak</v>
      </c>
      <c r="M94" t="str">
        <f>IF(ISNA(VLOOKUP(L94,$L$4:L93,1,0)),"","DUP!")</f>
        <v/>
      </c>
      <c r="N94" t="str">
        <f t="shared" si="3"/>
        <v>INSERT INTO PRICE_MAP (
   PRODUCT_OFFER_ID, SERVICE_ID, SERVICE_NAME, 
   ZONE_IN, TIME_IN, PRICE_GROUP) 
VALUES ('Default',2,'Voice','QUANG NAM','Peak','Tar_6Sec_89.09VND_1Sec_14.845VND');</v>
      </c>
    </row>
    <row r="95" spans="2:14">
      <c r="B95" t="s">
        <v>9392</v>
      </c>
      <c r="C95">
        <v>2</v>
      </c>
      <c r="D95" t="s">
        <v>3110</v>
      </c>
      <c r="E95" t="s">
        <v>1467</v>
      </c>
      <c r="F95" t="s">
        <v>9053</v>
      </c>
      <c r="G95" t="s">
        <v>9060</v>
      </c>
      <c r="H95" s="26"/>
      <c r="I95" s="26"/>
      <c r="J95" s="26"/>
      <c r="K95" t="s">
        <v>9060</v>
      </c>
      <c r="L95" t="str">
        <f t="shared" si="2"/>
        <v>QUANG NAMOff_Peak</v>
      </c>
      <c r="M95" t="str">
        <f>IF(ISNA(VLOOKUP(L95,$L$4:L94,1,0)),"","DUP!")</f>
        <v/>
      </c>
      <c r="N95" t="str">
        <f t="shared" si="3"/>
        <v>INSERT INTO PRICE_MAP (
   PRODUCT_OFFER_ID, SERVICE_ID, SERVICE_NAME, 
   ZONE_IN, TIME_IN, PRICE_GROUP) 
VALUES ('Default',2,'Voice','QUANG NAM','Off_Peak','Tar_6Sec_40VND_1Sec_6.664VND');</v>
      </c>
    </row>
    <row r="96" spans="2:14">
      <c r="B96" t="s">
        <v>9392</v>
      </c>
      <c r="C96">
        <v>2</v>
      </c>
      <c r="D96" t="s">
        <v>3110</v>
      </c>
      <c r="E96" t="s">
        <v>1505</v>
      </c>
      <c r="F96" t="s">
        <v>9045</v>
      </c>
      <c r="G96" t="s">
        <v>9064</v>
      </c>
      <c r="H96" s="26"/>
      <c r="I96" s="26"/>
      <c r="J96" s="26"/>
      <c r="K96" t="s">
        <v>9064</v>
      </c>
      <c r="L96" t="str">
        <f t="shared" si="2"/>
        <v>DA NANGPeak</v>
      </c>
      <c r="M96" t="str">
        <f>IF(ISNA(VLOOKUP(L96,$L$4:L95,1,0)),"","DUP!")</f>
        <v/>
      </c>
      <c r="N96" t="str">
        <f t="shared" si="3"/>
        <v>INSERT INTO PRICE_MAP (
   PRODUCT_OFFER_ID, SERVICE_ID, SERVICE_NAME, 
   ZONE_IN, TIME_IN, PRICE_GROUP) 
VALUES ('Default',2,'Voice','DA NANG','Peak','Tar_6Sec_89.09VND_1Sec_14.845VND');</v>
      </c>
    </row>
    <row r="97" spans="2:14">
      <c r="B97" t="s">
        <v>9392</v>
      </c>
      <c r="C97">
        <v>2</v>
      </c>
      <c r="D97" t="s">
        <v>3110</v>
      </c>
      <c r="E97" t="s">
        <v>1505</v>
      </c>
      <c r="F97" t="s">
        <v>9053</v>
      </c>
      <c r="G97" t="s">
        <v>9060</v>
      </c>
      <c r="H97" s="26"/>
      <c r="I97" s="26"/>
      <c r="J97" s="26"/>
      <c r="K97" t="s">
        <v>9060</v>
      </c>
      <c r="L97" t="str">
        <f t="shared" si="2"/>
        <v>DA NANGOff_Peak</v>
      </c>
      <c r="M97" t="str">
        <f>IF(ISNA(VLOOKUP(L97,$L$4:L96,1,0)),"","DUP!")</f>
        <v/>
      </c>
      <c r="N97" t="str">
        <f t="shared" si="3"/>
        <v>INSERT INTO PRICE_MAP (
   PRODUCT_OFFER_ID, SERVICE_ID, SERVICE_NAME, 
   ZONE_IN, TIME_IN, PRICE_GROUP) 
VALUES ('Default',2,'Voice','DA NANG','Off_Peak','Tar_6Sec_40VND_1Sec_6.664VND');</v>
      </c>
    </row>
    <row r="98" spans="2:14">
      <c r="B98" t="s">
        <v>9392</v>
      </c>
      <c r="C98">
        <v>2</v>
      </c>
      <c r="D98" t="s">
        <v>3110</v>
      </c>
      <c r="E98" t="s">
        <v>1533</v>
      </c>
      <c r="F98" t="s">
        <v>9053</v>
      </c>
      <c r="G98" t="s">
        <v>9060</v>
      </c>
      <c r="H98" s="26"/>
      <c r="I98" s="26"/>
      <c r="J98" s="26"/>
      <c r="K98" t="s">
        <v>9060</v>
      </c>
      <c r="L98" t="str">
        <f t="shared" si="2"/>
        <v>GIAI DAP TTOff_Peak</v>
      </c>
      <c r="M98" t="str">
        <f>IF(ISNA(VLOOKUP(L98,$L$4:L97,1,0)),"","DUP!")</f>
        <v/>
      </c>
      <c r="N98" t="str">
        <f t="shared" si="3"/>
        <v>INSERT INTO PRICE_MAP (
   PRODUCT_OFFER_ID, SERVICE_ID, SERVICE_NAME, 
   ZONE_IN, TIME_IN, PRICE_GROUP) 
VALUES ('Default',2,'Voice','GIAI DAP TT','Off_Peak','Tar_6Sec_40VND_1Sec_6.664VND');</v>
      </c>
    </row>
    <row r="99" spans="2:14">
      <c r="B99" t="s">
        <v>9392</v>
      </c>
      <c r="C99">
        <v>2</v>
      </c>
      <c r="D99" t="s">
        <v>3110</v>
      </c>
      <c r="E99" t="s">
        <v>1533</v>
      </c>
      <c r="F99" t="s">
        <v>9045</v>
      </c>
      <c r="G99" t="s">
        <v>9061</v>
      </c>
      <c r="H99" s="26"/>
      <c r="I99" s="26"/>
      <c r="J99" s="26"/>
      <c r="K99" t="s">
        <v>9061</v>
      </c>
      <c r="L99" t="str">
        <f t="shared" si="2"/>
        <v>GIAI DAP TTPeak</v>
      </c>
      <c r="M99" t="str">
        <f>IF(ISNA(VLOOKUP(L99,$L$4:L98,1,0)),"","DUP!")</f>
        <v/>
      </c>
      <c r="N99" t="str">
        <f t="shared" si="3"/>
        <v>INSERT INTO PRICE_MAP (
   PRODUCT_OFFER_ID, SERVICE_ID, SERVICE_NAME, 
   ZONE_IN, TIME_IN, PRICE_GROUP) 
VALUES ('Default',2,'Voice','GIAI DAP TT','Peak','Tar_6Sec_80VND_1Sec_13.327VND');</v>
      </c>
    </row>
    <row r="100" spans="2:14">
      <c r="B100" t="s">
        <v>9392</v>
      </c>
      <c r="C100">
        <v>2</v>
      </c>
      <c r="D100" t="s">
        <v>3110</v>
      </c>
      <c r="E100" t="s">
        <v>1545</v>
      </c>
      <c r="F100" t="s">
        <v>9045</v>
      </c>
      <c r="G100" t="s">
        <v>9064</v>
      </c>
      <c r="H100" s="26"/>
      <c r="I100" s="26"/>
      <c r="J100" s="26"/>
      <c r="K100" t="s">
        <v>9064</v>
      </c>
      <c r="L100" t="str">
        <f t="shared" si="2"/>
        <v>QUANG BINHPeak</v>
      </c>
      <c r="M100" t="str">
        <f>IF(ISNA(VLOOKUP(L100,$L$4:L99,1,0)),"","DUP!")</f>
        <v/>
      </c>
      <c r="N100" t="str">
        <f t="shared" si="3"/>
        <v>INSERT INTO PRICE_MAP (
   PRODUCT_OFFER_ID, SERVICE_ID, SERVICE_NAME, 
   ZONE_IN, TIME_IN, PRICE_GROUP) 
VALUES ('Default',2,'Voice','QUANG BINH','Peak','Tar_6Sec_89.09VND_1Sec_14.845VND');</v>
      </c>
    </row>
    <row r="101" spans="2:14">
      <c r="B101" t="s">
        <v>9392</v>
      </c>
      <c r="C101">
        <v>2</v>
      </c>
      <c r="D101" t="s">
        <v>3110</v>
      </c>
      <c r="E101" t="s">
        <v>1545</v>
      </c>
      <c r="F101" t="s">
        <v>9053</v>
      </c>
      <c r="G101" t="s">
        <v>9060</v>
      </c>
      <c r="H101" s="26"/>
      <c r="I101" s="26"/>
      <c r="J101" s="26"/>
      <c r="K101" t="s">
        <v>9060</v>
      </c>
      <c r="L101" t="str">
        <f t="shared" si="2"/>
        <v>QUANG BINHOff_Peak</v>
      </c>
      <c r="M101" t="str">
        <f>IF(ISNA(VLOOKUP(L101,$L$4:L100,1,0)),"","DUP!")</f>
        <v/>
      </c>
      <c r="N101" t="str">
        <f t="shared" si="3"/>
        <v>INSERT INTO PRICE_MAP (
   PRODUCT_OFFER_ID, SERVICE_ID, SERVICE_NAME, 
   ZONE_IN, TIME_IN, PRICE_GROUP) 
VALUES ('Default',2,'Voice','QUANG BINH','Off_Peak','Tar_6Sec_40VND_1Sec_6.664VND');</v>
      </c>
    </row>
    <row r="102" spans="2:14">
      <c r="B102" t="s">
        <v>9392</v>
      </c>
      <c r="C102">
        <v>2</v>
      </c>
      <c r="D102" t="s">
        <v>3110</v>
      </c>
      <c r="E102" t="s">
        <v>1583</v>
      </c>
      <c r="F102" t="s">
        <v>9045</v>
      </c>
      <c r="G102" t="s">
        <v>9064</v>
      </c>
      <c r="H102" s="26"/>
      <c r="I102" s="26"/>
      <c r="J102" s="26"/>
      <c r="K102" t="s">
        <v>9064</v>
      </c>
      <c r="L102" t="str">
        <f t="shared" si="2"/>
        <v>QUANG TRIPeak</v>
      </c>
      <c r="M102" t="str">
        <f>IF(ISNA(VLOOKUP(L102,$L$4:L101,1,0)),"","DUP!")</f>
        <v/>
      </c>
      <c r="N102" t="str">
        <f t="shared" si="3"/>
        <v>INSERT INTO PRICE_MAP (
   PRODUCT_OFFER_ID, SERVICE_ID, SERVICE_NAME, 
   ZONE_IN, TIME_IN, PRICE_GROUP) 
VALUES ('Default',2,'Voice','QUANG TRI','Peak','Tar_6Sec_89.09VND_1Sec_14.845VND');</v>
      </c>
    </row>
    <row r="103" spans="2:14">
      <c r="B103" t="s">
        <v>9392</v>
      </c>
      <c r="C103">
        <v>2</v>
      </c>
      <c r="D103" t="s">
        <v>3110</v>
      </c>
      <c r="E103" t="s">
        <v>1583</v>
      </c>
      <c r="F103" t="s">
        <v>9053</v>
      </c>
      <c r="G103" t="s">
        <v>9060</v>
      </c>
      <c r="H103" s="26"/>
      <c r="I103" s="26"/>
      <c r="J103" s="26"/>
      <c r="K103" t="s">
        <v>9060</v>
      </c>
      <c r="L103" t="str">
        <f t="shared" si="2"/>
        <v>QUANG TRIOff_Peak</v>
      </c>
      <c r="M103" t="str">
        <f>IF(ISNA(VLOOKUP(L103,$L$4:L102,1,0)),"","DUP!")</f>
        <v/>
      </c>
      <c r="N103" t="str">
        <f t="shared" si="3"/>
        <v>INSERT INTO PRICE_MAP (
   PRODUCT_OFFER_ID, SERVICE_ID, SERVICE_NAME, 
   ZONE_IN, TIME_IN, PRICE_GROUP) 
VALUES ('Default',2,'Voice','QUANG TRI','Off_Peak','Tar_6Sec_40VND_1Sec_6.664VND');</v>
      </c>
    </row>
    <row r="104" spans="2:14">
      <c r="B104" t="s">
        <v>9392</v>
      </c>
      <c r="C104">
        <v>2</v>
      </c>
      <c r="D104" t="s">
        <v>3110</v>
      </c>
      <c r="E104" t="s">
        <v>1621</v>
      </c>
      <c r="F104" t="s">
        <v>9045</v>
      </c>
      <c r="G104" t="s">
        <v>9064</v>
      </c>
      <c r="H104" s="26"/>
      <c r="I104" s="26"/>
      <c r="J104" s="26"/>
      <c r="K104" t="s">
        <v>9064</v>
      </c>
      <c r="L104" t="str">
        <f t="shared" si="2"/>
        <v>THUA THIEN HUEPeak</v>
      </c>
      <c r="M104" t="str">
        <f>IF(ISNA(VLOOKUP(L104,$L$4:L103,1,0)),"","DUP!")</f>
        <v/>
      </c>
      <c r="N104" t="str">
        <f t="shared" si="3"/>
        <v>INSERT INTO PRICE_MAP (
   PRODUCT_OFFER_ID, SERVICE_ID, SERVICE_NAME, 
   ZONE_IN, TIME_IN, PRICE_GROUP) 
VALUES ('Default',2,'Voice','THUA THIEN HUE','Peak','Tar_6Sec_89.09VND_1Sec_14.845VND');</v>
      </c>
    </row>
    <row r="105" spans="2:14">
      <c r="B105" t="s">
        <v>9392</v>
      </c>
      <c r="C105">
        <v>2</v>
      </c>
      <c r="D105" t="s">
        <v>3110</v>
      </c>
      <c r="E105" t="s">
        <v>1621</v>
      </c>
      <c r="F105" t="s">
        <v>9053</v>
      </c>
      <c r="G105" t="s">
        <v>9060</v>
      </c>
      <c r="H105" s="26"/>
      <c r="I105" s="26"/>
      <c r="J105" s="26"/>
      <c r="K105" t="s">
        <v>9060</v>
      </c>
      <c r="L105" t="str">
        <f t="shared" si="2"/>
        <v>THUA THIEN HUEOff_Peak</v>
      </c>
      <c r="M105" t="str">
        <f>IF(ISNA(VLOOKUP(L105,$L$4:L104,1,0)),"","DUP!")</f>
        <v/>
      </c>
      <c r="N105" t="str">
        <f t="shared" si="3"/>
        <v>INSERT INTO PRICE_MAP (
   PRODUCT_OFFER_ID, SERVICE_ID, SERVICE_NAME, 
   ZONE_IN, TIME_IN, PRICE_GROUP) 
VALUES ('Default',2,'Voice','THUA THIEN HUE','Off_Peak','Tar_6Sec_40VND_1Sec_6.664VND');</v>
      </c>
    </row>
    <row r="106" spans="2:14">
      <c r="B106" t="s">
        <v>9392</v>
      </c>
      <c r="C106">
        <v>2</v>
      </c>
      <c r="D106" t="s">
        <v>3110</v>
      </c>
      <c r="E106" t="s">
        <v>1659</v>
      </c>
      <c r="F106" t="s">
        <v>9045</v>
      </c>
      <c r="G106" t="s">
        <v>9064</v>
      </c>
      <c r="H106" s="26"/>
      <c r="I106" s="26"/>
      <c r="J106" s="26"/>
      <c r="K106" t="s">
        <v>9064</v>
      </c>
      <c r="L106" t="str">
        <f t="shared" si="2"/>
        <v>QUANG NGAIPeak</v>
      </c>
      <c r="M106" t="str">
        <f>IF(ISNA(VLOOKUP(L106,$L$4:L105,1,0)),"","DUP!")</f>
        <v/>
      </c>
      <c r="N106" t="str">
        <f t="shared" si="3"/>
        <v>INSERT INTO PRICE_MAP (
   PRODUCT_OFFER_ID, SERVICE_ID, SERVICE_NAME, 
   ZONE_IN, TIME_IN, PRICE_GROUP) 
VALUES ('Default',2,'Voice','QUANG NGAI','Peak','Tar_6Sec_89.09VND_1Sec_14.845VND');</v>
      </c>
    </row>
    <row r="107" spans="2:14">
      <c r="B107" t="s">
        <v>9392</v>
      </c>
      <c r="C107">
        <v>2</v>
      </c>
      <c r="D107" t="s">
        <v>3110</v>
      </c>
      <c r="E107" t="s">
        <v>1659</v>
      </c>
      <c r="F107" t="s">
        <v>9053</v>
      </c>
      <c r="G107" t="s">
        <v>9060</v>
      </c>
      <c r="H107" s="26"/>
      <c r="I107" s="26"/>
      <c r="J107" s="26"/>
      <c r="K107" t="s">
        <v>9060</v>
      </c>
      <c r="L107" t="str">
        <f t="shared" si="2"/>
        <v>QUANG NGAIOff_Peak</v>
      </c>
      <c r="M107" t="str">
        <f>IF(ISNA(VLOOKUP(L107,$L$4:L106,1,0)),"","DUP!")</f>
        <v/>
      </c>
      <c r="N107" t="str">
        <f t="shared" si="3"/>
        <v>INSERT INTO PRICE_MAP (
   PRODUCT_OFFER_ID, SERVICE_ID, SERVICE_NAME, 
   ZONE_IN, TIME_IN, PRICE_GROUP) 
VALUES ('Default',2,'Voice','QUANG NGAI','Off_Peak','Tar_6Sec_40VND_1Sec_6.664VND');</v>
      </c>
    </row>
    <row r="108" spans="2:14">
      <c r="B108" t="s">
        <v>9392</v>
      </c>
      <c r="C108">
        <v>2</v>
      </c>
      <c r="D108" t="s">
        <v>3110</v>
      </c>
      <c r="E108" t="s">
        <v>1697</v>
      </c>
      <c r="F108" t="s">
        <v>9045</v>
      </c>
      <c r="G108" t="s">
        <v>9064</v>
      </c>
      <c r="H108" s="26"/>
      <c r="I108" s="26"/>
      <c r="J108" s="26"/>
      <c r="K108" t="s">
        <v>9064</v>
      </c>
      <c r="L108" t="str">
        <f t="shared" si="2"/>
        <v>BINH DINHPeak</v>
      </c>
      <c r="M108" t="str">
        <f>IF(ISNA(VLOOKUP(L108,$L$4:L107,1,0)),"","DUP!")</f>
        <v/>
      </c>
      <c r="N108" t="str">
        <f t="shared" si="3"/>
        <v>INSERT INTO PRICE_MAP (
   PRODUCT_OFFER_ID, SERVICE_ID, SERVICE_NAME, 
   ZONE_IN, TIME_IN, PRICE_GROUP) 
VALUES ('Default',2,'Voice','BINH DINH','Peak','Tar_6Sec_89.09VND_1Sec_14.845VND');</v>
      </c>
    </row>
    <row r="109" spans="2:14">
      <c r="B109" t="s">
        <v>9392</v>
      </c>
      <c r="C109">
        <v>2</v>
      </c>
      <c r="D109" t="s">
        <v>3110</v>
      </c>
      <c r="E109" t="s">
        <v>1697</v>
      </c>
      <c r="F109" t="s">
        <v>9053</v>
      </c>
      <c r="G109" t="s">
        <v>9060</v>
      </c>
      <c r="H109" s="26"/>
      <c r="I109" s="26"/>
      <c r="J109" s="26"/>
      <c r="K109" t="s">
        <v>9060</v>
      </c>
      <c r="L109" t="str">
        <f t="shared" si="2"/>
        <v>BINH DINHOff_Peak</v>
      </c>
      <c r="M109" t="str">
        <f>IF(ISNA(VLOOKUP(L109,$L$4:L108,1,0)),"","DUP!")</f>
        <v/>
      </c>
      <c r="N109" t="str">
        <f t="shared" si="3"/>
        <v>INSERT INTO PRICE_MAP (
   PRODUCT_OFFER_ID, SERVICE_ID, SERVICE_NAME, 
   ZONE_IN, TIME_IN, PRICE_GROUP) 
VALUES ('Default',2,'Voice','BINH DINH','Off_Peak','Tar_6Sec_40VND_1Sec_6.664VND');</v>
      </c>
    </row>
    <row r="110" spans="2:14">
      <c r="B110" t="s">
        <v>9392</v>
      </c>
      <c r="C110">
        <v>2</v>
      </c>
      <c r="D110" t="s">
        <v>3110</v>
      </c>
      <c r="E110" t="s">
        <v>1735</v>
      </c>
      <c r="F110" t="s">
        <v>9045</v>
      </c>
      <c r="G110" t="s">
        <v>9064</v>
      </c>
      <c r="H110" s="26"/>
      <c r="I110" s="26"/>
      <c r="J110" s="26"/>
      <c r="K110" t="s">
        <v>9064</v>
      </c>
      <c r="L110" t="str">
        <f t="shared" si="2"/>
        <v>PHU YENPeak</v>
      </c>
      <c r="M110" t="str">
        <f>IF(ISNA(VLOOKUP(L110,$L$4:L109,1,0)),"","DUP!")</f>
        <v/>
      </c>
      <c r="N110" t="str">
        <f t="shared" si="3"/>
        <v>INSERT INTO PRICE_MAP (
   PRODUCT_OFFER_ID, SERVICE_ID, SERVICE_NAME, 
   ZONE_IN, TIME_IN, PRICE_GROUP) 
VALUES ('Default',2,'Voice','PHU YEN','Peak','Tar_6Sec_89.09VND_1Sec_14.845VND');</v>
      </c>
    </row>
    <row r="111" spans="2:14">
      <c r="B111" t="s">
        <v>9392</v>
      </c>
      <c r="C111">
        <v>2</v>
      </c>
      <c r="D111" t="s">
        <v>3110</v>
      </c>
      <c r="E111" t="s">
        <v>1735</v>
      </c>
      <c r="F111" t="s">
        <v>9053</v>
      </c>
      <c r="G111" t="s">
        <v>9060</v>
      </c>
      <c r="H111" s="26"/>
      <c r="I111" s="26"/>
      <c r="J111" s="26"/>
      <c r="K111" t="s">
        <v>9060</v>
      </c>
      <c r="L111" t="str">
        <f t="shared" si="2"/>
        <v>PHU YENOff_Peak</v>
      </c>
      <c r="M111" t="str">
        <f>IF(ISNA(VLOOKUP(L111,$L$4:L110,1,0)),"","DUP!")</f>
        <v/>
      </c>
      <c r="N111" t="str">
        <f t="shared" si="3"/>
        <v>INSERT INTO PRICE_MAP (
   PRODUCT_OFFER_ID, SERVICE_ID, SERVICE_NAME, 
   ZONE_IN, TIME_IN, PRICE_GROUP) 
VALUES ('Default',2,'Voice','PHU YEN','Off_Peak','Tar_6Sec_40VND_1Sec_6.664VND');</v>
      </c>
    </row>
    <row r="112" spans="2:14">
      <c r="B112" t="s">
        <v>9392</v>
      </c>
      <c r="C112">
        <v>2</v>
      </c>
      <c r="D112" t="s">
        <v>3110</v>
      </c>
      <c r="E112" t="s">
        <v>1773</v>
      </c>
      <c r="F112" t="s">
        <v>9045</v>
      </c>
      <c r="G112" t="s">
        <v>9064</v>
      </c>
      <c r="H112" s="26"/>
      <c r="I112" s="26"/>
      <c r="J112" s="26"/>
      <c r="K112" t="s">
        <v>9064</v>
      </c>
      <c r="L112" t="str">
        <f t="shared" si="2"/>
        <v>KHANH HOAPeak</v>
      </c>
      <c r="M112" t="str">
        <f>IF(ISNA(VLOOKUP(L112,$L$4:L111,1,0)),"","DUP!")</f>
        <v/>
      </c>
      <c r="N112" t="str">
        <f t="shared" si="3"/>
        <v>INSERT INTO PRICE_MAP (
   PRODUCT_OFFER_ID, SERVICE_ID, SERVICE_NAME, 
   ZONE_IN, TIME_IN, PRICE_GROUP) 
VALUES ('Default',2,'Voice','KHANH HOA','Peak','Tar_6Sec_89.09VND_1Sec_14.845VND');</v>
      </c>
    </row>
    <row r="113" spans="2:14">
      <c r="B113" t="s">
        <v>9392</v>
      </c>
      <c r="C113">
        <v>2</v>
      </c>
      <c r="D113" t="s">
        <v>3110</v>
      </c>
      <c r="E113" t="s">
        <v>1773</v>
      </c>
      <c r="F113" t="s">
        <v>9053</v>
      </c>
      <c r="G113" t="s">
        <v>9060</v>
      </c>
      <c r="H113" s="26"/>
      <c r="I113" s="26"/>
      <c r="J113" s="26"/>
      <c r="K113" t="s">
        <v>9060</v>
      </c>
      <c r="L113" t="str">
        <f t="shared" si="2"/>
        <v>KHANH HOAOff_Peak</v>
      </c>
      <c r="M113" t="str">
        <f>IF(ISNA(VLOOKUP(L113,$L$4:L112,1,0)),"","DUP!")</f>
        <v/>
      </c>
      <c r="N113" t="str">
        <f t="shared" si="3"/>
        <v>INSERT INTO PRICE_MAP (
   PRODUCT_OFFER_ID, SERVICE_ID, SERVICE_NAME, 
   ZONE_IN, TIME_IN, PRICE_GROUP) 
VALUES ('Default',2,'Voice','KHANH HOA','Off_Peak','Tar_6Sec_40VND_1Sec_6.664VND');</v>
      </c>
    </row>
    <row r="114" spans="2:14">
      <c r="B114" t="s">
        <v>9392</v>
      </c>
      <c r="C114">
        <v>2</v>
      </c>
      <c r="D114" t="s">
        <v>3110</v>
      </c>
      <c r="E114" t="s">
        <v>1812</v>
      </c>
      <c r="F114" t="s">
        <v>9045</v>
      </c>
      <c r="G114" t="s">
        <v>9064</v>
      </c>
      <c r="H114" s="26"/>
      <c r="I114" s="26"/>
      <c r="J114" s="26"/>
      <c r="K114" t="s">
        <v>9064</v>
      </c>
      <c r="L114" t="str">
        <f t="shared" si="2"/>
        <v>GIA LAIPeak</v>
      </c>
      <c r="M114" t="str">
        <f>IF(ISNA(VLOOKUP(L114,$L$4:L113,1,0)),"","DUP!")</f>
        <v/>
      </c>
      <c r="N114" t="str">
        <f t="shared" si="3"/>
        <v>INSERT INTO PRICE_MAP (
   PRODUCT_OFFER_ID, SERVICE_ID, SERVICE_NAME, 
   ZONE_IN, TIME_IN, PRICE_GROUP) 
VALUES ('Default',2,'Voice','GIA LAI','Peak','Tar_6Sec_89.09VND_1Sec_14.845VND');</v>
      </c>
    </row>
    <row r="115" spans="2:14">
      <c r="B115" t="s">
        <v>9392</v>
      </c>
      <c r="C115">
        <v>2</v>
      </c>
      <c r="D115" t="s">
        <v>3110</v>
      </c>
      <c r="E115" t="s">
        <v>1812</v>
      </c>
      <c r="F115" t="s">
        <v>9053</v>
      </c>
      <c r="G115" t="s">
        <v>9060</v>
      </c>
      <c r="H115" s="26"/>
      <c r="I115" s="26"/>
      <c r="J115" s="26"/>
      <c r="K115" t="s">
        <v>9060</v>
      </c>
      <c r="L115" t="str">
        <f t="shared" si="2"/>
        <v>GIA LAIOff_Peak</v>
      </c>
      <c r="M115" t="str">
        <f>IF(ISNA(VLOOKUP(L115,$L$4:L114,1,0)),"","DUP!")</f>
        <v/>
      </c>
      <c r="N115" t="str">
        <f t="shared" si="3"/>
        <v>INSERT INTO PRICE_MAP (
   PRODUCT_OFFER_ID, SERVICE_ID, SERVICE_NAME, 
   ZONE_IN, TIME_IN, PRICE_GROUP) 
VALUES ('Default',2,'Voice','GIA LAI','Off_Peak','Tar_6Sec_40VND_1Sec_6.664VND');</v>
      </c>
    </row>
    <row r="116" spans="2:14">
      <c r="B116" t="s">
        <v>9392</v>
      </c>
      <c r="C116">
        <v>2</v>
      </c>
      <c r="D116" t="s">
        <v>3110</v>
      </c>
      <c r="E116" t="s">
        <v>1850</v>
      </c>
      <c r="F116" t="s">
        <v>9045</v>
      </c>
      <c r="G116" t="s">
        <v>9064</v>
      </c>
      <c r="H116" s="26"/>
      <c r="I116" s="26"/>
      <c r="J116" s="26"/>
      <c r="K116" t="s">
        <v>9064</v>
      </c>
      <c r="L116" t="str">
        <f t="shared" si="2"/>
        <v>KON TUMPeak</v>
      </c>
      <c r="M116" t="str">
        <f>IF(ISNA(VLOOKUP(L116,$L$4:L115,1,0)),"","DUP!")</f>
        <v/>
      </c>
      <c r="N116" t="str">
        <f t="shared" si="3"/>
        <v>INSERT INTO PRICE_MAP (
   PRODUCT_OFFER_ID, SERVICE_ID, SERVICE_NAME, 
   ZONE_IN, TIME_IN, PRICE_GROUP) 
VALUES ('Default',2,'Voice','KON TUM','Peak','Tar_6Sec_89.09VND_1Sec_14.845VND');</v>
      </c>
    </row>
    <row r="117" spans="2:14">
      <c r="B117" t="s">
        <v>9392</v>
      </c>
      <c r="C117">
        <v>2</v>
      </c>
      <c r="D117" t="s">
        <v>3110</v>
      </c>
      <c r="E117" t="s">
        <v>1850</v>
      </c>
      <c r="F117" t="s">
        <v>9053</v>
      </c>
      <c r="G117" t="s">
        <v>9060</v>
      </c>
      <c r="H117" s="26"/>
      <c r="I117" s="26"/>
      <c r="J117" s="26"/>
      <c r="K117" t="s">
        <v>9060</v>
      </c>
      <c r="L117" t="str">
        <f t="shared" si="2"/>
        <v>KON TUMOff_Peak</v>
      </c>
      <c r="M117" t="str">
        <f>IF(ISNA(VLOOKUP(L117,$L$4:L116,1,0)),"","DUP!")</f>
        <v/>
      </c>
      <c r="N117" t="str">
        <f t="shared" si="3"/>
        <v>INSERT INTO PRICE_MAP (
   PRODUCT_OFFER_ID, SERVICE_ID, SERVICE_NAME, 
   ZONE_IN, TIME_IN, PRICE_GROUP) 
VALUES ('Default',2,'Voice','KON TUM','Off_Peak','Tar_6Sec_40VND_1Sec_6.664VND');</v>
      </c>
    </row>
    <row r="118" spans="2:14">
      <c r="B118" t="s">
        <v>9392</v>
      </c>
      <c r="C118">
        <v>2</v>
      </c>
      <c r="D118" t="s">
        <v>3110</v>
      </c>
      <c r="E118" t="s">
        <v>1888</v>
      </c>
      <c r="F118" t="s">
        <v>9045</v>
      </c>
      <c r="G118" t="s">
        <v>9064</v>
      </c>
      <c r="H118" s="26"/>
      <c r="I118" s="26"/>
      <c r="J118" s="26"/>
      <c r="K118" t="s">
        <v>9064</v>
      </c>
      <c r="L118" t="str">
        <f t="shared" si="2"/>
        <v>DONG NAIPeak</v>
      </c>
      <c r="M118" t="str">
        <f>IF(ISNA(VLOOKUP(L118,$L$4:L117,1,0)),"","DUP!")</f>
        <v/>
      </c>
      <c r="N118" t="str">
        <f t="shared" si="3"/>
        <v>INSERT INTO PRICE_MAP (
   PRODUCT_OFFER_ID, SERVICE_ID, SERVICE_NAME, 
   ZONE_IN, TIME_IN, PRICE_GROUP) 
VALUES ('Default',2,'Voice','DONG NAI','Peak','Tar_6Sec_89.09VND_1Sec_14.845VND');</v>
      </c>
    </row>
    <row r="119" spans="2:14">
      <c r="B119" t="s">
        <v>9392</v>
      </c>
      <c r="C119">
        <v>2</v>
      </c>
      <c r="D119" t="s">
        <v>3110</v>
      </c>
      <c r="E119" t="s">
        <v>1888</v>
      </c>
      <c r="F119" t="s">
        <v>9053</v>
      </c>
      <c r="G119" t="s">
        <v>9060</v>
      </c>
      <c r="H119" s="26"/>
      <c r="I119" s="26"/>
      <c r="J119" s="26"/>
      <c r="K119" t="s">
        <v>9060</v>
      </c>
      <c r="L119" t="str">
        <f t="shared" si="2"/>
        <v>DONG NAIOff_Peak</v>
      </c>
      <c r="M119" t="str">
        <f>IF(ISNA(VLOOKUP(L119,$L$4:L118,1,0)),"","DUP!")</f>
        <v/>
      </c>
      <c r="N119" t="str">
        <f t="shared" si="3"/>
        <v>INSERT INTO PRICE_MAP (
   PRODUCT_OFFER_ID, SERVICE_ID, SERVICE_NAME, 
   ZONE_IN, TIME_IN, PRICE_GROUP) 
VALUES ('Default',2,'Voice','DONG NAI','Off_Peak','Tar_6Sec_40VND_1Sec_6.664VND');</v>
      </c>
    </row>
    <row r="120" spans="2:14">
      <c r="B120" t="s">
        <v>9392</v>
      </c>
      <c r="C120">
        <v>2</v>
      </c>
      <c r="D120" t="s">
        <v>3110</v>
      </c>
      <c r="E120" t="s">
        <v>1927</v>
      </c>
      <c r="F120" t="s">
        <v>9045</v>
      </c>
      <c r="G120" t="s">
        <v>9064</v>
      </c>
      <c r="H120" s="26"/>
      <c r="I120" s="26"/>
      <c r="J120" s="26"/>
      <c r="K120" t="s">
        <v>9064</v>
      </c>
      <c r="L120" t="str">
        <f t="shared" si="2"/>
        <v>BINH THUANPeak</v>
      </c>
      <c r="M120" t="str">
        <f>IF(ISNA(VLOOKUP(L120,$L$4:L119,1,0)),"","DUP!")</f>
        <v/>
      </c>
      <c r="N120" t="str">
        <f t="shared" si="3"/>
        <v>INSERT INTO PRICE_MAP (
   PRODUCT_OFFER_ID, SERVICE_ID, SERVICE_NAME, 
   ZONE_IN, TIME_IN, PRICE_GROUP) 
VALUES ('Default',2,'Voice','BINH THUAN','Peak','Tar_6Sec_89.09VND_1Sec_14.845VND');</v>
      </c>
    </row>
    <row r="121" spans="2:14">
      <c r="B121" t="s">
        <v>9392</v>
      </c>
      <c r="C121">
        <v>2</v>
      </c>
      <c r="D121" t="s">
        <v>3110</v>
      </c>
      <c r="E121" t="s">
        <v>1927</v>
      </c>
      <c r="F121" t="s">
        <v>9053</v>
      </c>
      <c r="G121" t="s">
        <v>9060</v>
      </c>
      <c r="H121" s="26"/>
      <c r="I121" s="26"/>
      <c r="J121" s="26"/>
      <c r="K121" t="s">
        <v>9060</v>
      </c>
      <c r="L121" t="str">
        <f t="shared" si="2"/>
        <v>BINH THUANOff_Peak</v>
      </c>
      <c r="M121" t="str">
        <f>IF(ISNA(VLOOKUP(L121,$L$4:L120,1,0)),"","DUP!")</f>
        <v/>
      </c>
      <c r="N121" t="str">
        <f t="shared" si="3"/>
        <v>INSERT INTO PRICE_MAP (
   PRODUCT_OFFER_ID, SERVICE_ID, SERVICE_NAME, 
   ZONE_IN, TIME_IN, PRICE_GROUP) 
VALUES ('Default',2,'Voice','BINH THUAN','Off_Peak','Tar_6Sec_40VND_1Sec_6.664VND');</v>
      </c>
    </row>
    <row r="122" spans="2:14">
      <c r="B122" t="s">
        <v>9392</v>
      </c>
      <c r="C122">
        <v>2</v>
      </c>
      <c r="D122" t="s">
        <v>3110</v>
      </c>
      <c r="E122" t="s">
        <v>1965</v>
      </c>
      <c r="F122" t="s">
        <v>9045</v>
      </c>
      <c r="G122" t="s">
        <v>9064</v>
      </c>
      <c r="H122" s="26"/>
      <c r="I122" s="26"/>
      <c r="J122" s="26"/>
      <c r="K122" t="s">
        <v>9064</v>
      </c>
      <c r="L122" t="str">
        <f t="shared" si="2"/>
        <v>LAM DONGPeak</v>
      </c>
      <c r="M122" t="str">
        <f>IF(ISNA(VLOOKUP(L122,$L$4:L121,1,0)),"","DUP!")</f>
        <v/>
      </c>
      <c r="N122" t="str">
        <f t="shared" si="3"/>
        <v>INSERT INTO PRICE_MAP (
   PRODUCT_OFFER_ID, SERVICE_ID, SERVICE_NAME, 
   ZONE_IN, TIME_IN, PRICE_GROUP) 
VALUES ('Default',2,'Voice','LAM DONG','Peak','Tar_6Sec_89.09VND_1Sec_14.845VND');</v>
      </c>
    </row>
    <row r="123" spans="2:14">
      <c r="B123" t="s">
        <v>9392</v>
      </c>
      <c r="C123">
        <v>2</v>
      </c>
      <c r="D123" t="s">
        <v>3110</v>
      </c>
      <c r="E123" t="s">
        <v>1965</v>
      </c>
      <c r="F123" t="s">
        <v>9053</v>
      </c>
      <c r="G123" t="s">
        <v>9060</v>
      </c>
      <c r="H123" s="26"/>
      <c r="I123" s="26"/>
      <c r="J123" s="26"/>
      <c r="K123" t="s">
        <v>9060</v>
      </c>
      <c r="L123" t="str">
        <f t="shared" si="2"/>
        <v>LAM DONGOff_Peak</v>
      </c>
      <c r="M123" t="str">
        <f>IF(ISNA(VLOOKUP(L123,$L$4:L122,1,0)),"","DUP!")</f>
        <v/>
      </c>
      <c r="N123" t="str">
        <f t="shared" si="3"/>
        <v>INSERT INTO PRICE_MAP (
   PRODUCT_OFFER_ID, SERVICE_ID, SERVICE_NAME, 
   ZONE_IN, TIME_IN, PRICE_GROUP) 
VALUES ('Default',2,'Voice','LAM DONG','Off_Peak','Tar_6Sec_40VND_1Sec_6.664VND');</v>
      </c>
    </row>
    <row r="124" spans="2:14">
      <c r="B124" t="s">
        <v>9392</v>
      </c>
      <c r="C124">
        <v>2</v>
      </c>
      <c r="D124" t="s">
        <v>3110</v>
      </c>
      <c r="E124" t="s">
        <v>2003</v>
      </c>
      <c r="F124" t="s">
        <v>9045</v>
      </c>
      <c r="G124" t="s">
        <v>9064</v>
      </c>
      <c r="H124" s="26"/>
      <c r="I124" s="26"/>
      <c r="J124" s="26"/>
      <c r="K124" t="s">
        <v>9064</v>
      </c>
      <c r="L124" t="str">
        <f t="shared" si="2"/>
        <v>VUNG TAUPeak</v>
      </c>
      <c r="M124" t="str">
        <f>IF(ISNA(VLOOKUP(L124,$L$4:L123,1,0)),"","DUP!")</f>
        <v/>
      </c>
      <c r="N124" t="str">
        <f t="shared" si="3"/>
        <v>INSERT INTO PRICE_MAP (
   PRODUCT_OFFER_ID, SERVICE_ID, SERVICE_NAME, 
   ZONE_IN, TIME_IN, PRICE_GROUP) 
VALUES ('Default',2,'Voice','VUNG TAU','Peak','Tar_6Sec_89.09VND_1Sec_14.845VND');</v>
      </c>
    </row>
    <row r="125" spans="2:14">
      <c r="B125" t="s">
        <v>9392</v>
      </c>
      <c r="C125">
        <v>2</v>
      </c>
      <c r="D125" t="s">
        <v>3110</v>
      </c>
      <c r="E125" t="s">
        <v>2003</v>
      </c>
      <c r="F125" t="s">
        <v>9053</v>
      </c>
      <c r="G125" t="s">
        <v>9060</v>
      </c>
      <c r="H125" s="26"/>
      <c r="I125" s="26"/>
      <c r="J125" s="26"/>
      <c r="K125" t="s">
        <v>9060</v>
      </c>
      <c r="L125" t="str">
        <f t="shared" si="2"/>
        <v>VUNG TAUOff_Peak</v>
      </c>
      <c r="M125" t="str">
        <f>IF(ISNA(VLOOKUP(L125,$L$4:L124,1,0)),"","DUP!")</f>
        <v/>
      </c>
      <c r="N125" t="str">
        <f t="shared" si="3"/>
        <v>INSERT INTO PRICE_MAP (
   PRODUCT_OFFER_ID, SERVICE_ID, SERVICE_NAME, 
   ZONE_IN, TIME_IN, PRICE_GROUP) 
VALUES ('Default',2,'Voice','VUNG TAU','Off_Peak','Tar_6Sec_40VND_1Sec_6.664VND');</v>
      </c>
    </row>
    <row r="126" spans="2:14">
      <c r="B126" t="s">
        <v>9392</v>
      </c>
      <c r="C126">
        <v>2</v>
      </c>
      <c r="D126" t="s">
        <v>3110</v>
      </c>
      <c r="E126" t="s">
        <v>2041</v>
      </c>
      <c r="F126" t="s">
        <v>9045</v>
      </c>
      <c r="G126" t="s">
        <v>9064</v>
      </c>
      <c r="H126" s="26"/>
      <c r="I126" s="26"/>
      <c r="J126" s="26"/>
      <c r="K126" t="s">
        <v>9064</v>
      </c>
      <c r="L126" t="str">
        <f t="shared" si="2"/>
        <v>BINH DUONGPeak</v>
      </c>
      <c r="M126" t="str">
        <f>IF(ISNA(VLOOKUP(L126,$L$4:L125,1,0)),"","DUP!")</f>
        <v/>
      </c>
      <c r="N126" t="str">
        <f t="shared" si="3"/>
        <v>INSERT INTO PRICE_MAP (
   PRODUCT_OFFER_ID, SERVICE_ID, SERVICE_NAME, 
   ZONE_IN, TIME_IN, PRICE_GROUP) 
VALUES ('Default',2,'Voice','BINH DUONG','Peak','Tar_6Sec_89.09VND_1Sec_14.845VND');</v>
      </c>
    </row>
    <row r="127" spans="2:14">
      <c r="B127" t="s">
        <v>9392</v>
      </c>
      <c r="C127">
        <v>2</v>
      </c>
      <c r="D127" t="s">
        <v>3110</v>
      </c>
      <c r="E127" t="s">
        <v>2041</v>
      </c>
      <c r="F127" t="s">
        <v>9053</v>
      </c>
      <c r="G127" t="s">
        <v>9060</v>
      </c>
      <c r="H127" s="26"/>
      <c r="I127" s="26"/>
      <c r="J127" s="26"/>
      <c r="K127" t="s">
        <v>9060</v>
      </c>
      <c r="L127" t="str">
        <f t="shared" si="2"/>
        <v>BINH DUONGOff_Peak</v>
      </c>
      <c r="M127" t="str">
        <f>IF(ISNA(VLOOKUP(L127,$L$4:L126,1,0)),"","DUP!")</f>
        <v/>
      </c>
      <c r="N127" t="str">
        <f t="shared" si="3"/>
        <v>INSERT INTO PRICE_MAP (
   PRODUCT_OFFER_ID, SERVICE_ID, SERVICE_NAME, 
   ZONE_IN, TIME_IN, PRICE_GROUP) 
VALUES ('Default',2,'Voice','BINH DUONG','Off_Peak','Tar_6Sec_40VND_1Sec_6.664VND');</v>
      </c>
    </row>
    <row r="128" spans="2:14">
      <c r="B128" t="s">
        <v>9392</v>
      </c>
      <c r="C128">
        <v>2</v>
      </c>
      <c r="D128" t="s">
        <v>3110</v>
      </c>
      <c r="E128" t="s">
        <v>2079</v>
      </c>
      <c r="F128" t="s">
        <v>9045</v>
      </c>
      <c r="G128" t="s">
        <v>9064</v>
      </c>
      <c r="H128" s="26"/>
      <c r="I128" s="26"/>
      <c r="J128" s="26"/>
      <c r="K128" t="s">
        <v>9064</v>
      </c>
      <c r="L128" t="str">
        <f t="shared" si="2"/>
        <v>BINH PHUOCPeak</v>
      </c>
      <c r="M128" t="str">
        <f>IF(ISNA(VLOOKUP(L128,$L$4:L127,1,0)),"","DUP!")</f>
        <v/>
      </c>
      <c r="N128" t="str">
        <f t="shared" si="3"/>
        <v>INSERT INTO PRICE_MAP (
   PRODUCT_OFFER_ID, SERVICE_ID, SERVICE_NAME, 
   ZONE_IN, TIME_IN, PRICE_GROUP) 
VALUES ('Default',2,'Voice','BINH PHUOC','Peak','Tar_6Sec_89.09VND_1Sec_14.845VND');</v>
      </c>
    </row>
    <row r="129" spans="2:14">
      <c r="B129" t="s">
        <v>9392</v>
      </c>
      <c r="C129">
        <v>2</v>
      </c>
      <c r="D129" t="s">
        <v>3110</v>
      </c>
      <c r="E129" t="s">
        <v>2079</v>
      </c>
      <c r="F129" t="s">
        <v>9053</v>
      </c>
      <c r="G129" t="s">
        <v>9060</v>
      </c>
      <c r="H129" s="26"/>
      <c r="I129" s="26"/>
      <c r="J129" s="26"/>
      <c r="K129" t="s">
        <v>9060</v>
      </c>
      <c r="L129" t="str">
        <f t="shared" si="2"/>
        <v>BINH PHUOCOff_Peak</v>
      </c>
      <c r="M129" t="str">
        <f>IF(ISNA(VLOOKUP(L129,$L$4:L128,1,0)),"","DUP!")</f>
        <v/>
      </c>
      <c r="N129" t="str">
        <f t="shared" si="3"/>
        <v>INSERT INTO PRICE_MAP (
   PRODUCT_OFFER_ID, SERVICE_ID, SERVICE_NAME, 
   ZONE_IN, TIME_IN, PRICE_GROUP) 
VALUES ('Default',2,'Voice','BINH PHUOC','Off_Peak','Tar_6Sec_40VND_1Sec_6.664VND');</v>
      </c>
    </row>
    <row r="130" spans="2:14">
      <c r="B130" t="s">
        <v>9392</v>
      </c>
      <c r="C130">
        <v>2</v>
      </c>
      <c r="D130" t="s">
        <v>3110</v>
      </c>
      <c r="E130" t="s">
        <v>2117</v>
      </c>
      <c r="F130" t="s">
        <v>9045</v>
      </c>
      <c r="G130" t="s">
        <v>9064</v>
      </c>
      <c r="H130" s="26"/>
      <c r="I130" s="26"/>
      <c r="J130" s="26"/>
      <c r="K130" t="s">
        <v>9064</v>
      </c>
      <c r="L130" t="str">
        <f t="shared" si="2"/>
        <v>TAY NINHPeak</v>
      </c>
      <c r="M130" t="str">
        <f>IF(ISNA(VLOOKUP(L130,$L$4:L129,1,0)),"","DUP!")</f>
        <v/>
      </c>
      <c r="N130" t="str">
        <f t="shared" si="3"/>
        <v>INSERT INTO PRICE_MAP (
   PRODUCT_OFFER_ID, SERVICE_ID, SERVICE_NAME, 
   ZONE_IN, TIME_IN, PRICE_GROUP) 
VALUES ('Default',2,'Voice','TAY NINH','Peak','Tar_6Sec_89.09VND_1Sec_14.845VND');</v>
      </c>
    </row>
    <row r="131" spans="2:14">
      <c r="B131" t="s">
        <v>9392</v>
      </c>
      <c r="C131">
        <v>2</v>
      </c>
      <c r="D131" t="s">
        <v>3110</v>
      </c>
      <c r="E131" t="s">
        <v>2117</v>
      </c>
      <c r="F131" t="s">
        <v>9053</v>
      </c>
      <c r="G131" t="s">
        <v>9060</v>
      </c>
      <c r="H131" s="26"/>
      <c r="I131" s="26"/>
      <c r="J131" s="26"/>
      <c r="K131" t="s">
        <v>9060</v>
      </c>
      <c r="L131" t="str">
        <f t="shared" si="2"/>
        <v>TAY NINHOff_Peak</v>
      </c>
      <c r="M131" t="str">
        <f>IF(ISNA(VLOOKUP(L131,$L$4:L130,1,0)),"","DUP!")</f>
        <v/>
      </c>
      <c r="N131" t="str">
        <f t="shared" si="3"/>
        <v>INSERT INTO PRICE_MAP (
   PRODUCT_OFFER_ID, SERVICE_ID, SERVICE_NAME, 
   ZONE_IN, TIME_IN, PRICE_GROUP) 
VALUES ('Default',2,'Voice','TAY NINH','Off_Peak','Tar_6Sec_40VND_1Sec_6.664VND');</v>
      </c>
    </row>
    <row r="132" spans="2:14">
      <c r="B132" t="s">
        <v>9392</v>
      </c>
      <c r="C132">
        <v>2</v>
      </c>
      <c r="D132" t="s">
        <v>3110</v>
      </c>
      <c r="E132" t="s">
        <v>2155</v>
      </c>
      <c r="F132" t="s">
        <v>9045</v>
      </c>
      <c r="G132" t="s">
        <v>9064</v>
      </c>
      <c r="H132" s="26"/>
      <c r="I132" s="26"/>
      <c r="J132" s="26"/>
      <c r="K132" t="s">
        <v>9064</v>
      </c>
      <c r="L132" t="str">
        <f t="shared" si="2"/>
        <v>DONG THAPPeak</v>
      </c>
      <c r="M132" t="str">
        <f>IF(ISNA(VLOOKUP(L132,$L$4:L131,1,0)),"","DUP!")</f>
        <v/>
      </c>
      <c r="N132" t="str">
        <f t="shared" si="3"/>
        <v>INSERT INTO PRICE_MAP (
   PRODUCT_OFFER_ID, SERVICE_ID, SERVICE_NAME, 
   ZONE_IN, TIME_IN, PRICE_GROUP) 
VALUES ('Default',2,'Voice','DONG THAP','Peak','Tar_6Sec_89.09VND_1Sec_14.845VND');</v>
      </c>
    </row>
    <row r="133" spans="2:14">
      <c r="B133" t="s">
        <v>9392</v>
      </c>
      <c r="C133">
        <v>2</v>
      </c>
      <c r="D133" t="s">
        <v>3110</v>
      </c>
      <c r="E133" t="s">
        <v>2155</v>
      </c>
      <c r="F133" t="s">
        <v>9053</v>
      </c>
      <c r="G133" t="s">
        <v>9060</v>
      </c>
      <c r="H133" s="26"/>
      <c r="I133" s="26"/>
      <c r="J133" s="26"/>
      <c r="K133" t="s">
        <v>9060</v>
      </c>
      <c r="L133" t="str">
        <f t="shared" ref="L133:L196" si="4">E133&amp;F133</f>
        <v>DONG THAPOff_Peak</v>
      </c>
      <c r="M133" t="str">
        <f>IF(ISNA(VLOOKUP(L133,$L$4:L132,1,0)),"","DUP!")</f>
        <v/>
      </c>
      <c r="N133" t="str">
        <f t="shared" ref="N133:N196" si="5">IF(M133="DUP!","","INSERT INTO PRICE_MAP (
   PRODUCT_OFFER_ID, SERVICE_ID, SERVICE_NAME, 
   ZONE_IN, TIME_IN, PRICE_GROUP) 
VALUES ('"&amp;B133&amp;"',"&amp;C133&amp;",'"&amp;D133&amp;"','"&amp;E133&amp;"','"&amp;F133&amp;"','"&amp;K133&amp;"');")</f>
        <v>INSERT INTO PRICE_MAP (
   PRODUCT_OFFER_ID, SERVICE_ID, SERVICE_NAME, 
   ZONE_IN, TIME_IN, PRICE_GROUP) 
VALUES ('Default',2,'Voice','DONG THAP','Off_Peak','Tar_6Sec_40VND_1Sec_6.664VND');</v>
      </c>
    </row>
    <row r="134" spans="2:14">
      <c r="B134" t="s">
        <v>9392</v>
      </c>
      <c r="C134">
        <v>2</v>
      </c>
      <c r="D134" t="s">
        <v>3110</v>
      </c>
      <c r="E134" t="s">
        <v>2193</v>
      </c>
      <c r="F134" t="s">
        <v>9045</v>
      </c>
      <c r="G134" t="s">
        <v>9064</v>
      </c>
      <c r="H134" s="26"/>
      <c r="I134" s="26"/>
      <c r="J134" s="26"/>
      <c r="K134" t="s">
        <v>9064</v>
      </c>
      <c r="L134" t="str">
        <f t="shared" si="4"/>
        <v>NINH THUANPeak</v>
      </c>
      <c r="M134" t="str">
        <f>IF(ISNA(VLOOKUP(L134,$L$4:L133,1,0)),"","DUP!")</f>
        <v/>
      </c>
      <c r="N134" t="str">
        <f t="shared" si="5"/>
        <v>INSERT INTO PRICE_MAP (
   PRODUCT_OFFER_ID, SERVICE_ID, SERVICE_NAME, 
   ZONE_IN, TIME_IN, PRICE_GROUP) 
VALUES ('Default',2,'Voice','NINH THUAN','Peak','Tar_6Sec_89.09VND_1Sec_14.845VND');</v>
      </c>
    </row>
    <row r="135" spans="2:14">
      <c r="B135" t="s">
        <v>9392</v>
      </c>
      <c r="C135">
        <v>2</v>
      </c>
      <c r="D135" t="s">
        <v>3110</v>
      </c>
      <c r="E135" t="s">
        <v>2193</v>
      </c>
      <c r="F135" t="s">
        <v>9053</v>
      </c>
      <c r="G135" t="s">
        <v>9060</v>
      </c>
      <c r="H135" s="26"/>
      <c r="I135" s="26"/>
      <c r="J135" s="26"/>
      <c r="K135" t="s">
        <v>9060</v>
      </c>
      <c r="L135" t="str">
        <f t="shared" si="4"/>
        <v>NINH THUANOff_Peak</v>
      </c>
      <c r="M135" t="str">
        <f>IF(ISNA(VLOOKUP(L135,$L$4:L134,1,0)),"","DUP!")</f>
        <v/>
      </c>
      <c r="N135" t="str">
        <f t="shared" si="5"/>
        <v>INSERT INTO PRICE_MAP (
   PRODUCT_OFFER_ID, SERVICE_ID, SERVICE_NAME, 
   ZONE_IN, TIME_IN, PRICE_GROUP) 
VALUES ('Default',2,'Voice','NINH THUAN','Off_Peak','Tar_6Sec_40VND_1Sec_6.664VND');</v>
      </c>
    </row>
    <row r="136" spans="2:14">
      <c r="B136" t="s">
        <v>9392</v>
      </c>
      <c r="C136">
        <v>2</v>
      </c>
      <c r="D136" t="s">
        <v>3110</v>
      </c>
      <c r="E136" t="s">
        <v>2231</v>
      </c>
      <c r="F136" t="s">
        <v>9045</v>
      </c>
      <c r="G136" t="s">
        <v>9064</v>
      </c>
      <c r="H136" s="26"/>
      <c r="I136" s="26"/>
      <c r="J136" s="26"/>
      <c r="K136" t="s">
        <v>9064</v>
      </c>
      <c r="L136" t="str">
        <f t="shared" si="4"/>
        <v>BO NOI VU DNPeak</v>
      </c>
      <c r="M136" t="str">
        <f>IF(ISNA(VLOOKUP(L136,$L$4:L135,1,0)),"","DUP!")</f>
        <v/>
      </c>
      <c r="N136" t="str">
        <f t="shared" si="5"/>
        <v>INSERT INTO PRICE_MAP (
   PRODUCT_OFFER_ID, SERVICE_ID, SERVICE_NAME, 
   ZONE_IN, TIME_IN, PRICE_GROUP) 
VALUES ('Default',2,'Voice','BO NOI VU DN','Peak','Tar_6Sec_89.09VND_1Sec_14.845VND');</v>
      </c>
    </row>
    <row r="137" spans="2:14">
      <c r="B137" t="s">
        <v>9392</v>
      </c>
      <c r="C137">
        <v>2</v>
      </c>
      <c r="D137" t="s">
        <v>3110</v>
      </c>
      <c r="E137" t="s">
        <v>2234</v>
      </c>
      <c r="F137" t="s">
        <v>9045</v>
      </c>
      <c r="G137" t="s">
        <v>9064</v>
      </c>
      <c r="H137" s="26"/>
      <c r="I137" s="26"/>
      <c r="J137" s="26"/>
      <c r="K137" t="s">
        <v>9064</v>
      </c>
      <c r="L137" t="str">
        <f t="shared" si="4"/>
        <v>BO NOI VU TPHCMPeak</v>
      </c>
      <c r="M137" t="str">
        <f>IF(ISNA(VLOOKUP(L137,$L$4:L136,1,0)),"","DUP!")</f>
        <v/>
      </c>
      <c r="N137" t="str">
        <f t="shared" si="5"/>
        <v>INSERT INTO PRICE_MAP (
   PRODUCT_OFFER_ID, SERVICE_ID, SERVICE_NAME, 
   ZONE_IN, TIME_IN, PRICE_GROUP) 
VALUES ('Default',2,'Voice','BO NOI VU TPHCM','Peak','Tar_6Sec_89.09VND_1Sec_14.845VND');</v>
      </c>
    </row>
    <row r="138" spans="2:14">
      <c r="B138" t="s">
        <v>9392</v>
      </c>
      <c r="C138">
        <v>2</v>
      </c>
      <c r="D138" t="s">
        <v>3110</v>
      </c>
      <c r="E138" t="s">
        <v>2236</v>
      </c>
      <c r="F138" t="s">
        <v>9045</v>
      </c>
      <c r="G138" t="s">
        <v>9064</v>
      </c>
      <c r="H138" s="26"/>
      <c r="I138" s="26"/>
      <c r="J138" s="26"/>
      <c r="K138" t="s">
        <v>9064</v>
      </c>
      <c r="L138" t="str">
        <f t="shared" si="4"/>
        <v>BO NOI VU HANOIPeak</v>
      </c>
      <c r="M138" t="str">
        <f>IF(ISNA(VLOOKUP(L138,$L$4:L137,1,0)),"","DUP!")</f>
        <v/>
      </c>
      <c r="N138" t="str">
        <f t="shared" si="5"/>
        <v>INSERT INTO PRICE_MAP (
   PRODUCT_OFFER_ID, SERVICE_ID, SERVICE_NAME, 
   ZONE_IN, TIME_IN, PRICE_GROUP) 
VALUES ('Default',2,'Voice','BO NOI VU HANOI','Peak','Tar_6Sec_89.09VND_1Sec_14.845VND');</v>
      </c>
    </row>
    <row r="139" spans="2:14">
      <c r="B139" t="s">
        <v>9392</v>
      </c>
      <c r="C139">
        <v>2</v>
      </c>
      <c r="D139" t="s">
        <v>3110</v>
      </c>
      <c r="E139" t="s">
        <v>2239</v>
      </c>
      <c r="F139" t="s">
        <v>9045</v>
      </c>
      <c r="G139" t="s">
        <v>9064</v>
      </c>
      <c r="H139" s="26"/>
      <c r="I139" s="26"/>
      <c r="J139" s="26"/>
      <c r="K139" t="s">
        <v>9064</v>
      </c>
      <c r="L139" t="str">
        <f t="shared" si="4"/>
        <v>BO NOI VU BAC GIANGPeak</v>
      </c>
      <c r="M139" t="str">
        <f>IF(ISNA(VLOOKUP(L139,$L$4:L138,1,0)),"","DUP!")</f>
        <v/>
      </c>
      <c r="N139" t="str">
        <f t="shared" si="5"/>
        <v>INSERT INTO PRICE_MAP (
   PRODUCT_OFFER_ID, SERVICE_ID, SERVICE_NAME, 
   ZONE_IN, TIME_IN, PRICE_GROUP) 
VALUES ('Default',2,'Voice','BO NOI VU BAC GIANG','Peak','Tar_6Sec_89.09VND_1Sec_14.845VND');</v>
      </c>
    </row>
    <row r="140" spans="2:14">
      <c r="B140" t="s">
        <v>9392</v>
      </c>
      <c r="C140">
        <v>2</v>
      </c>
      <c r="D140" t="s">
        <v>3110</v>
      </c>
      <c r="E140" t="s">
        <v>2241</v>
      </c>
      <c r="F140" t="s">
        <v>9045</v>
      </c>
      <c r="G140" t="s">
        <v>9064</v>
      </c>
      <c r="H140" s="26"/>
      <c r="I140" s="26"/>
      <c r="J140" s="26"/>
      <c r="K140" t="s">
        <v>9064</v>
      </c>
      <c r="L140" t="str">
        <f t="shared" si="4"/>
        <v>BO NOI VU BAC NINHPeak</v>
      </c>
      <c r="M140" t="str">
        <f>IF(ISNA(VLOOKUP(L140,$L$4:L139,1,0)),"","DUP!")</f>
        <v/>
      </c>
      <c r="N140" t="str">
        <f t="shared" si="5"/>
        <v>INSERT INTO PRICE_MAP (
   PRODUCT_OFFER_ID, SERVICE_ID, SERVICE_NAME, 
   ZONE_IN, TIME_IN, PRICE_GROUP) 
VALUES ('Default',2,'Voice','BO NOI VU BAC NINH','Peak','Tar_6Sec_89.09VND_1Sec_14.845VND');</v>
      </c>
    </row>
    <row r="141" spans="2:14">
      <c r="B141" t="s">
        <v>9392</v>
      </c>
      <c r="C141">
        <v>2</v>
      </c>
      <c r="D141" t="s">
        <v>3110</v>
      </c>
      <c r="E141" t="s">
        <v>2243</v>
      </c>
      <c r="F141" t="s">
        <v>9045</v>
      </c>
      <c r="G141" t="s">
        <v>9064</v>
      </c>
      <c r="H141" s="26"/>
      <c r="I141" s="26"/>
      <c r="J141" s="26"/>
      <c r="K141" t="s">
        <v>9064</v>
      </c>
      <c r="L141" t="str">
        <f t="shared" si="4"/>
        <v>QUAN DOI HANOIPeak</v>
      </c>
      <c r="M141" t="str">
        <f>IF(ISNA(VLOOKUP(L141,$L$4:L140,1,0)),"","DUP!")</f>
        <v/>
      </c>
      <c r="N141" t="str">
        <f t="shared" si="5"/>
        <v>INSERT INTO PRICE_MAP (
   PRODUCT_OFFER_ID, SERVICE_ID, SERVICE_NAME, 
   ZONE_IN, TIME_IN, PRICE_GROUP) 
VALUES ('Default',2,'Voice','QUAN DOI HANOI','Peak','Tar_6Sec_89.09VND_1Sec_14.845VND');</v>
      </c>
    </row>
    <row r="142" spans="2:14">
      <c r="B142" t="s">
        <v>9392</v>
      </c>
      <c r="C142">
        <v>2</v>
      </c>
      <c r="D142" t="s">
        <v>3110</v>
      </c>
      <c r="E142" t="s">
        <v>2246</v>
      </c>
      <c r="F142" t="s">
        <v>9045</v>
      </c>
      <c r="G142" t="s">
        <v>9064</v>
      </c>
      <c r="H142" s="26"/>
      <c r="I142" s="26"/>
      <c r="J142" s="26"/>
      <c r="K142" t="s">
        <v>9064</v>
      </c>
      <c r="L142" t="str">
        <f t="shared" si="4"/>
        <v>QUAN DOI TPHCMPeak</v>
      </c>
      <c r="M142" t="str">
        <f>IF(ISNA(VLOOKUP(L142,$L$4:L141,1,0)),"","DUP!")</f>
        <v/>
      </c>
      <c r="N142" t="str">
        <f t="shared" si="5"/>
        <v>INSERT INTO PRICE_MAP (
   PRODUCT_OFFER_ID, SERVICE_ID, SERVICE_NAME, 
   ZONE_IN, TIME_IN, PRICE_GROUP) 
VALUES ('Default',2,'Voice','QUAN DOI TPHCM','Peak','Tar_6Sec_89.09VND_1Sec_14.845VND');</v>
      </c>
    </row>
    <row r="143" spans="2:14">
      <c r="B143" t="s">
        <v>9392</v>
      </c>
      <c r="C143">
        <v>2</v>
      </c>
      <c r="D143" t="s">
        <v>3110</v>
      </c>
      <c r="E143" t="s">
        <v>2248</v>
      </c>
      <c r="F143" t="s">
        <v>9045</v>
      </c>
      <c r="G143" t="s">
        <v>9064</v>
      </c>
      <c r="H143" s="26"/>
      <c r="I143" s="26"/>
      <c r="J143" s="26"/>
      <c r="K143" t="s">
        <v>9064</v>
      </c>
      <c r="L143" t="str">
        <f t="shared" si="4"/>
        <v>QUAN DOI DNPeak</v>
      </c>
      <c r="M143" t="str">
        <f>IF(ISNA(VLOOKUP(L143,$L$4:L142,1,0)),"","DUP!")</f>
        <v/>
      </c>
      <c r="N143" t="str">
        <f t="shared" si="5"/>
        <v>INSERT INTO PRICE_MAP (
   PRODUCT_OFFER_ID, SERVICE_ID, SERVICE_NAME, 
   ZONE_IN, TIME_IN, PRICE_GROUP) 
VALUES ('Default',2,'Voice','QUAN DOI DN','Peak','Tar_6Sec_89.09VND_1Sec_14.845VND');</v>
      </c>
    </row>
    <row r="144" spans="2:14">
      <c r="B144" t="s">
        <v>9392</v>
      </c>
      <c r="C144">
        <v>2</v>
      </c>
      <c r="D144" t="s">
        <v>3110</v>
      </c>
      <c r="E144" t="s">
        <v>2251</v>
      </c>
      <c r="F144" t="s">
        <v>9045</v>
      </c>
      <c r="G144" t="s">
        <v>9064</v>
      </c>
      <c r="H144" s="26"/>
      <c r="I144" s="26"/>
      <c r="J144" s="26"/>
      <c r="K144" t="s">
        <v>9064</v>
      </c>
      <c r="L144" t="str">
        <f t="shared" si="4"/>
        <v>BO TU LENH THONG TINPeak</v>
      </c>
      <c r="M144" t="str">
        <f>IF(ISNA(VLOOKUP(L144,$L$4:L143,1,0)),"","DUP!")</f>
        <v/>
      </c>
      <c r="N144" t="str">
        <f t="shared" si="5"/>
        <v>INSERT INTO PRICE_MAP (
   PRODUCT_OFFER_ID, SERVICE_ID, SERVICE_NAME, 
   ZONE_IN, TIME_IN, PRICE_GROUP) 
VALUES ('Default',2,'Voice','BO TU LENH THONG TIN','Peak','Tar_6Sec_89.09VND_1Sec_14.845VND');</v>
      </c>
    </row>
    <row r="145" spans="2:14">
      <c r="B145" t="s">
        <v>9392</v>
      </c>
      <c r="C145">
        <v>2</v>
      </c>
      <c r="D145" t="s">
        <v>3110</v>
      </c>
      <c r="E145" t="s">
        <v>2253</v>
      </c>
      <c r="F145" t="s">
        <v>9045</v>
      </c>
      <c r="G145" t="s">
        <v>9064</v>
      </c>
      <c r="H145" s="26"/>
      <c r="I145" s="26"/>
      <c r="J145" s="26"/>
      <c r="K145" t="s">
        <v>9064</v>
      </c>
      <c r="L145" t="str">
        <f t="shared" si="4"/>
        <v>VINH LONGPeak</v>
      </c>
      <c r="M145" t="str">
        <f>IF(ISNA(VLOOKUP(L145,$L$4:L144,1,0)),"","DUP!")</f>
        <v/>
      </c>
      <c r="N145" t="str">
        <f t="shared" si="5"/>
        <v>INSERT INTO PRICE_MAP (
   PRODUCT_OFFER_ID, SERVICE_ID, SERVICE_NAME, 
   ZONE_IN, TIME_IN, PRICE_GROUP) 
VALUES ('Default',2,'Voice','VINH LONG','Peak','Tar_6Sec_89.09VND_1Sec_14.845VND');</v>
      </c>
    </row>
    <row r="146" spans="2:14">
      <c r="B146" t="s">
        <v>9392</v>
      </c>
      <c r="C146">
        <v>2</v>
      </c>
      <c r="D146" t="s">
        <v>3110</v>
      </c>
      <c r="E146" t="s">
        <v>2253</v>
      </c>
      <c r="F146" t="s">
        <v>9053</v>
      </c>
      <c r="G146" t="s">
        <v>9060</v>
      </c>
      <c r="H146" s="26"/>
      <c r="I146" s="26"/>
      <c r="J146" s="26"/>
      <c r="K146" t="s">
        <v>9060</v>
      </c>
      <c r="L146" t="str">
        <f t="shared" si="4"/>
        <v>VINH LONGOff_Peak</v>
      </c>
      <c r="M146" t="str">
        <f>IF(ISNA(VLOOKUP(L146,$L$4:L145,1,0)),"","DUP!")</f>
        <v/>
      </c>
      <c r="N146" t="str">
        <f t="shared" si="5"/>
        <v>INSERT INTO PRICE_MAP (
   PRODUCT_OFFER_ID, SERVICE_ID, SERVICE_NAME, 
   ZONE_IN, TIME_IN, PRICE_GROUP) 
VALUES ('Default',2,'Voice','VINH LONG','Off_Peak','Tar_6Sec_40VND_1Sec_6.664VND');</v>
      </c>
    </row>
    <row r="147" spans="2:14">
      <c r="B147" t="s">
        <v>9392</v>
      </c>
      <c r="C147">
        <v>2</v>
      </c>
      <c r="D147" t="s">
        <v>3110</v>
      </c>
      <c r="E147" t="s">
        <v>2291</v>
      </c>
      <c r="F147" t="s">
        <v>9045</v>
      </c>
      <c r="G147" t="s">
        <v>9064</v>
      </c>
      <c r="H147" s="26"/>
      <c r="I147" s="26"/>
      <c r="J147" s="26"/>
      <c r="K147" t="s">
        <v>9064</v>
      </c>
      <c r="L147" t="str">
        <f t="shared" si="4"/>
        <v>CAN THOPeak</v>
      </c>
      <c r="M147" t="str">
        <f>IF(ISNA(VLOOKUP(L147,$L$4:L146,1,0)),"","DUP!")</f>
        <v/>
      </c>
      <c r="N147" t="str">
        <f t="shared" si="5"/>
        <v>INSERT INTO PRICE_MAP (
   PRODUCT_OFFER_ID, SERVICE_ID, SERVICE_NAME, 
   ZONE_IN, TIME_IN, PRICE_GROUP) 
VALUES ('Default',2,'Voice','CAN THO','Peak','Tar_6Sec_89.09VND_1Sec_14.845VND');</v>
      </c>
    </row>
    <row r="148" spans="2:14">
      <c r="B148" t="s">
        <v>9392</v>
      </c>
      <c r="C148">
        <v>2</v>
      </c>
      <c r="D148" t="s">
        <v>3110</v>
      </c>
      <c r="E148" t="s">
        <v>2291</v>
      </c>
      <c r="F148" t="s">
        <v>9053</v>
      </c>
      <c r="G148" t="s">
        <v>9060</v>
      </c>
      <c r="H148" s="26"/>
      <c r="I148" s="26"/>
      <c r="J148" s="26"/>
      <c r="K148" t="s">
        <v>9060</v>
      </c>
      <c r="L148" t="str">
        <f t="shared" si="4"/>
        <v>CAN THOOff_Peak</v>
      </c>
      <c r="M148" t="str">
        <f>IF(ISNA(VLOOKUP(L148,$L$4:L147,1,0)),"","DUP!")</f>
        <v/>
      </c>
      <c r="N148" t="str">
        <f t="shared" si="5"/>
        <v>INSERT INTO PRICE_MAP (
   PRODUCT_OFFER_ID, SERVICE_ID, SERVICE_NAME, 
   ZONE_IN, TIME_IN, PRICE_GROUP) 
VALUES ('Default',2,'Voice','CAN THO','Off_Peak','Tar_6Sec_40VND_1Sec_6.664VND');</v>
      </c>
    </row>
    <row r="149" spans="2:14">
      <c r="B149" t="s">
        <v>9392</v>
      </c>
      <c r="C149">
        <v>2</v>
      </c>
      <c r="D149" t="s">
        <v>3110</v>
      </c>
      <c r="E149" t="s">
        <v>2329</v>
      </c>
      <c r="F149" t="s">
        <v>9045</v>
      </c>
      <c r="G149" t="s">
        <v>9064</v>
      </c>
      <c r="H149" s="26"/>
      <c r="I149" s="26"/>
      <c r="J149" s="26"/>
      <c r="K149" t="s">
        <v>9064</v>
      </c>
      <c r="L149" t="str">
        <f t="shared" si="4"/>
        <v>HAU GIANGPeak</v>
      </c>
      <c r="M149" t="str">
        <f>IF(ISNA(VLOOKUP(L149,$L$4:L148,1,0)),"","DUP!")</f>
        <v/>
      </c>
      <c r="N149" t="str">
        <f t="shared" si="5"/>
        <v>INSERT INTO PRICE_MAP (
   PRODUCT_OFFER_ID, SERVICE_ID, SERVICE_NAME, 
   ZONE_IN, TIME_IN, PRICE_GROUP) 
VALUES ('Default',2,'Voice','HAU GIANG','Peak','Tar_6Sec_89.09VND_1Sec_14.845VND');</v>
      </c>
    </row>
    <row r="150" spans="2:14">
      <c r="B150" t="s">
        <v>9392</v>
      </c>
      <c r="C150">
        <v>2</v>
      </c>
      <c r="D150" t="s">
        <v>3110</v>
      </c>
      <c r="E150" t="s">
        <v>2329</v>
      </c>
      <c r="F150" t="s">
        <v>9053</v>
      </c>
      <c r="G150" t="s">
        <v>9060</v>
      </c>
      <c r="H150" s="26"/>
      <c r="I150" s="26"/>
      <c r="J150" s="26"/>
      <c r="K150" t="s">
        <v>9060</v>
      </c>
      <c r="L150" t="str">
        <f t="shared" si="4"/>
        <v>HAU GIANGOff_Peak</v>
      </c>
      <c r="M150" t="str">
        <f>IF(ISNA(VLOOKUP(L150,$L$4:L149,1,0)),"","DUP!")</f>
        <v/>
      </c>
      <c r="N150" t="str">
        <f t="shared" si="5"/>
        <v>INSERT INTO PRICE_MAP (
   PRODUCT_OFFER_ID, SERVICE_ID, SERVICE_NAME, 
   ZONE_IN, TIME_IN, PRICE_GROUP) 
VALUES ('Default',2,'Voice','HAU GIANG','Off_Peak','Tar_6Sec_40VND_1Sec_6.664VND');</v>
      </c>
    </row>
    <row r="151" spans="2:14">
      <c r="B151" t="s">
        <v>9392</v>
      </c>
      <c r="C151">
        <v>2</v>
      </c>
      <c r="D151" t="s">
        <v>3110</v>
      </c>
      <c r="E151" t="s">
        <v>2367</v>
      </c>
      <c r="F151" t="s">
        <v>9045</v>
      </c>
      <c r="G151" t="s">
        <v>9064</v>
      </c>
      <c r="H151" s="26"/>
      <c r="I151" s="26"/>
      <c r="J151" s="26"/>
      <c r="K151" t="s">
        <v>9064</v>
      </c>
      <c r="L151" t="str">
        <f t="shared" si="4"/>
        <v>LONG ANPeak</v>
      </c>
      <c r="M151" t="str">
        <f>IF(ISNA(VLOOKUP(L151,$L$4:L150,1,0)),"","DUP!")</f>
        <v/>
      </c>
      <c r="N151" t="str">
        <f t="shared" si="5"/>
        <v>INSERT INTO PRICE_MAP (
   PRODUCT_OFFER_ID, SERVICE_ID, SERVICE_NAME, 
   ZONE_IN, TIME_IN, PRICE_GROUP) 
VALUES ('Default',2,'Voice','LONG AN','Peak','Tar_6Sec_89.09VND_1Sec_14.845VND');</v>
      </c>
    </row>
    <row r="152" spans="2:14">
      <c r="B152" t="s">
        <v>9392</v>
      </c>
      <c r="C152">
        <v>2</v>
      </c>
      <c r="D152" t="s">
        <v>3110</v>
      </c>
      <c r="E152" t="s">
        <v>2367</v>
      </c>
      <c r="F152" t="s">
        <v>9053</v>
      </c>
      <c r="G152" t="s">
        <v>9060</v>
      </c>
      <c r="H152" s="26"/>
      <c r="I152" s="26"/>
      <c r="J152" s="26"/>
      <c r="K152" t="s">
        <v>9060</v>
      </c>
      <c r="L152" t="str">
        <f t="shared" si="4"/>
        <v>LONG ANOff_Peak</v>
      </c>
      <c r="M152" t="str">
        <f>IF(ISNA(VLOOKUP(L152,$L$4:L151,1,0)),"","DUP!")</f>
        <v/>
      </c>
      <c r="N152" t="str">
        <f t="shared" si="5"/>
        <v>INSERT INTO PRICE_MAP (
   PRODUCT_OFFER_ID, SERVICE_ID, SERVICE_NAME, 
   ZONE_IN, TIME_IN, PRICE_GROUP) 
VALUES ('Default',2,'Voice','LONG AN','Off_Peak','Tar_6Sec_40VND_1Sec_6.664VND');</v>
      </c>
    </row>
    <row r="153" spans="2:14">
      <c r="B153" t="s">
        <v>9392</v>
      </c>
      <c r="C153">
        <v>2</v>
      </c>
      <c r="D153" t="s">
        <v>3110</v>
      </c>
      <c r="E153" t="s">
        <v>2405</v>
      </c>
      <c r="F153" t="s">
        <v>9045</v>
      </c>
      <c r="G153" t="s">
        <v>9064</v>
      </c>
      <c r="H153" s="26"/>
      <c r="I153" s="26"/>
      <c r="J153" s="26"/>
      <c r="K153" t="s">
        <v>9064</v>
      </c>
      <c r="L153" t="str">
        <f t="shared" si="4"/>
        <v>TIEN GIANGPeak</v>
      </c>
      <c r="M153" t="str">
        <f>IF(ISNA(VLOOKUP(L153,$L$4:L152,1,0)),"","DUP!")</f>
        <v/>
      </c>
      <c r="N153" t="str">
        <f t="shared" si="5"/>
        <v>INSERT INTO PRICE_MAP (
   PRODUCT_OFFER_ID, SERVICE_ID, SERVICE_NAME, 
   ZONE_IN, TIME_IN, PRICE_GROUP) 
VALUES ('Default',2,'Voice','TIEN GIANG','Peak','Tar_6Sec_89.09VND_1Sec_14.845VND');</v>
      </c>
    </row>
    <row r="154" spans="2:14">
      <c r="B154" t="s">
        <v>9392</v>
      </c>
      <c r="C154">
        <v>2</v>
      </c>
      <c r="D154" t="s">
        <v>3110</v>
      </c>
      <c r="E154" t="s">
        <v>2405</v>
      </c>
      <c r="F154" t="s">
        <v>9053</v>
      </c>
      <c r="G154" t="s">
        <v>9060</v>
      </c>
      <c r="H154" s="26"/>
      <c r="I154" s="26"/>
      <c r="J154" s="26"/>
      <c r="K154" t="s">
        <v>9060</v>
      </c>
      <c r="L154" t="str">
        <f t="shared" si="4"/>
        <v>TIEN GIANGOff_Peak</v>
      </c>
      <c r="M154" t="str">
        <f>IF(ISNA(VLOOKUP(L154,$L$4:L153,1,0)),"","DUP!")</f>
        <v/>
      </c>
      <c r="N154" t="str">
        <f t="shared" si="5"/>
        <v>INSERT INTO PRICE_MAP (
   PRODUCT_OFFER_ID, SERVICE_ID, SERVICE_NAME, 
   ZONE_IN, TIME_IN, PRICE_GROUP) 
VALUES ('Default',2,'Voice','TIEN GIANG','Off_Peak','Tar_6Sec_40VND_1Sec_6.664VND');</v>
      </c>
    </row>
    <row r="155" spans="2:14">
      <c r="B155" t="s">
        <v>9392</v>
      </c>
      <c r="C155">
        <v>2</v>
      </c>
      <c r="D155" t="s">
        <v>3110</v>
      </c>
      <c r="E155" t="s">
        <v>2443</v>
      </c>
      <c r="F155" t="s">
        <v>9045</v>
      </c>
      <c r="G155" t="s">
        <v>9064</v>
      </c>
      <c r="H155" s="26"/>
      <c r="I155" s="26"/>
      <c r="J155" s="26"/>
      <c r="K155" t="s">
        <v>9064</v>
      </c>
      <c r="L155" t="str">
        <f t="shared" si="4"/>
        <v>TRA VINHPeak</v>
      </c>
      <c r="M155" t="str">
        <f>IF(ISNA(VLOOKUP(L155,$L$4:L154,1,0)),"","DUP!")</f>
        <v/>
      </c>
      <c r="N155" t="str">
        <f t="shared" si="5"/>
        <v>INSERT INTO PRICE_MAP (
   PRODUCT_OFFER_ID, SERVICE_ID, SERVICE_NAME, 
   ZONE_IN, TIME_IN, PRICE_GROUP) 
VALUES ('Default',2,'Voice','TRA VINH','Peak','Tar_6Sec_89.09VND_1Sec_14.845VND');</v>
      </c>
    </row>
    <row r="156" spans="2:14">
      <c r="B156" t="s">
        <v>9392</v>
      </c>
      <c r="C156">
        <v>2</v>
      </c>
      <c r="D156" t="s">
        <v>3110</v>
      </c>
      <c r="E156" t="s">
        <v>2443</v>
      </c>
      <c r="F156" t="s">
        <v>9053</v>
      </c>
      <c r="G156" t="s">
        <v>9060</v>
      </c>
      <c r="H156" s="26"/>
      <c r="I156" s="26"/>
      <c r="J156" s="26"/>
      <c r="K156" t="s">
        <v>9060</v>
      </c>
      <c r="L156" t="str">
        <f t="shared" si="4"/>
        <v>TRA VINHOff_Peak</v>
      </c>
      <c r="M156" t="str">
        <f>IF(ISNA(VLOOKUP(L156,$L$4:L155,1,0)),"","DUP!")</f>
        <v/>
      </c>
      <c r="N156" t="str">
        <f t="shared" si="5"/>
        <v>INSERT INTO PRICE_MAP (
   PRODUCT_OFFER_ID, SERVICE_ID, SERVICE_NAME, 
   ZONE_IN, TIME_IN, PRICE_GROUP) 
VALUES ('Default',2,'Voice','TRA VINH','Off_Peak','Tar_6Sec_40VND_1Sec_6.664VND');</v>
      </c>
    </row>
    <row r="157" spans="2:14">
      <c r="B157" t="s">
        <v>9392</v>
      </c>
      <c r="C157">
        <v>2</v>
      </c>
      <c r="D157" t="s">
        <v>3110</v>
      </c>
      <c r="E157" t="s">
        <v>2481</v>
      </c>
      <c r="F157" t="s">
        <v>9045</v>
      </c>
      <c r="G157" t="s">
        <v>9064</v>
      </c>
      <c r="H157" s="26"/>
      <c r="I157" s="26"/>
      <c r="J157" s="26"/>
      <c r="K157" t="s">
        <v>9064</v>
      </c>
      <c r="L157" t="str">
        <f t="shared" si="4"/>
        <v>BEN TREPeak</v>
      </c>
      <c r="M157" t="str">
        <f>IF(ISNA(VLOOKUP(L157,$L$4:L156,1,0)),"","DUP!")</f>
        <v/>
      </c>
      <c r="N157" t="str">
        <f t="shared" si="5"/>
        <v>INSERT INTO PRICE_MAP (
   PRODUCT_OFFER_ID, SERVICE_ID, SERVICE_NAME, 
   ZONE_IN, TIME_IN, PRICE_GROUP) 
VALUES ('Default',2,'Voice','BEN TRE','Peak','Tar_6Sec_89.09VND_1Sec_14.845VND');</v>
      </c>
    </row>
    <row r="158" spans="2:14">
      <c r="B158" t="s">
        <v>9392</v>
      </c>
      <c r="C158">
        <v>2</v>
      </c>
      <c r="D158" t="s">
        <v>3110</v>
      </c>
      <c r="E158" t="s">
        <v>2481</v>
      </c>
      <c r="F158" t="s">
        <v>9053</v>
      </c>
      <c r="G158" t="s">
        <v>9060</v>
      </c>
      <c r="H158" s="26"/>
      <c r="I158" s="26"/>
      <c r="J158" s="26"/>
      <c r="K158" t="s">
        <v>9060</v>
      </c>
      <c r="L158" t="str">
        <f t="shared" si="4"/>
        <v>BEN TREOff_Peak</v>
      </c>
      <c r="M158" t="str">
        <f>IF(ISNA(VLOOKUP(L158,$L$4:L157,1,0)),"","DUP!")</f>
        <v/>
      </c>
      <c r="N158" t="str">
        <f t="shared" si="5"/>
        <v>INSERT INTO PRICE_MAP (
   PRODUCT_OFFER_ID, SERVICE_ID, SERVICE_NAME, 
   ZONE_IN, TIME_IN, PRICE_GROUP) 
VALUES ('Default',2,'Voice','BEN TRE','Off_Peak','Tar_6Sec_40VND_1Sec_6.664VND');</v>
      </c>
    </row>
    <row r="159" spans="2:14">
      <c r="B159" t="s">
        <v>9392</v>
      </c>
      <c r="C159">
        <v>2</v>
      </c>
      <c r="D159" t="s">
        <v>3110</v>
      </c>
      <c r="E159" t="s">
        <v>2519</v>
      </c>
      <c r="F159" t="s">
        <v>9045</v>
      </c>
      <c r="G159" t="s">
        <v>9064</v>
      </c>
      <c r="H159" s="26"/>
      <c r="I159" s="26"/>
      <c r="J159" s="26"/>
      <c r="K159" t="s">
        <v>9064</v>
      </c>
      <c r="L159" t="str">
        <f t="shared" si="4"/>
        <v>AN GIANGPeak</v>
      </c>
      <c r="M159" t="str">
        <f>IF(ISNA(VLOOKUP(L159,$L$4:L158,1,0)),"","DUP!")</f>
        <v/>
      </c>
      <c r="N159" t="str">
        <f t="shared" si="5"/>
        <v>INSERT INTO PRICE_MAP (
   PRODUCT_OFFER_ID, SERVICE_ID, SERVICE_NAME, 
   ZONE_IN, TIME_IN, PRICE_GROUP) 
VALUES ('Default',2,'Voice','AN GIANG','Peak','Tar_6Sec_89.09VND_1Sec_14.845VND');</v>
      </c>
    </row>
    <row r="160" spans="2:14">
      <c r="B160" t="s">
        <v>9392</v>
      </c>
      <c r="C160">
        <v>2</v>
      </c>
      <c r="D160" t="s">
        <v>3110</v>
      </c>
      <c r="E160" t="s">
        <v>2519</v>
      </c>
      <c r="F160" t="s">
        <v>9053</v>
      </c>
      <c r="G160" t="s">
        <v>9060</v>
      </c>
      <c r="H160" s="26"/>
      <c r="I160" s="26"/>
      <c r="J160" s="26"/>
      <c r="K160" t="s">
        <v>9060</v>
      </c>
      <c r="L160" t="str">
        <f t="shared" si="4"/>
        <v>AN GIANGOff_Peak</v>
      </c>
      <c r="M160" t="str">
        <f>IF(ISNA(VLOOKUP(L160,$L$4:L159,1,0)),"","DUP!")</f>
        <v/>
      </c>
      <c r="N160" t="str">
        <f t="shared" si="5"/>
        <v>INSERT INTO PRICE_MAP (
   PRODUCT_OFFER_ID, SERVICE_ID, SERVICE_NAME, 
   ZONE_IN, TIME_IN, PRICE_GROUP) 
VALUES ('Default',2,'Voice','AN GIANG','Off_Peak','Tar_6Sec_40VND_1Sec_6.664VND');</v>
      </c>
    </row>
    <row r="161" spans="2:14">
      <c r="B161" t="s">
        <v>9392</v>
      </c>
      <c r="C161">
        <v>2</v>
      </c>
      <c r="D161" t="s">
        <v>3110</v>
      </c>
      <c r="E161" t="s">
        <v>2557</v>
      </c>
      <c r="F161" t="s">
        <v>9045</v>
      </c>
      <c r="G161" t="s">
        <v>9064</v>
      </c>
      <c r="H161" s="26"/>
      <c r="I161" s="26"/>
      <c r="J161" s="26"/>
      <c r="K161" t="s">
        <v>9064</v>
      </c>
      <c r="L161" t="str">
        <f t="shared" si="4"/>
        <v>KIEN GIANGPeak</v>
      </c>
      <c r="M161" t="str">
        <f>IF(ISNA(VLOOKUP(L161,$L$4:L160,1,0)),"","DUP!")</f>
        <v/>
      </c>
      <c r="N161" t="str">
        <f t="shared" si="5"/>
        <v>INSERT INTO PRICE_MAP (
   PRODUCT_OFFER_ID, SERVICE_ID, SERVICE_NAME, 
   ZONE_IN, TIME_IN, PRICE_GROUP) 
VALUES ('Default',2,'Voice','KIEN GIANG','Peak','Tar_6Sec_89.09VND_1Sec_14.845VND');</v>
      </c>
    </row>
    <row r="162" spans="2:14">
      <c r="B162" t="s">
        <v>9392</v>
      </c>
      <c r="C162">
        <v>2</v>
      </c>
      <c r="D162" t="s">
        <v>3110</v>
      </c>
      <c r="E162" t="s">
        <v>2557</v>
      </c>
      <c r="F162" t="s">
        <v>9053</v>
      </c>
      <c r="G162" t="s">
        <v>9060</v>
      </c>
      <c r="H162" s="26"/>
      <c r="I162" s="26"/>
      <c r="J162" s="26"/>
      <c r="K162" t="s">
        <v>9060</v>
      </c>
      <c r="L162" t="str">
        <f t="shared" si="4"/>
        <v>KIEN GIANGOff_Peak</v>
      </c>
      <c r="M162" t="str">
        <f>IF(ISNA(VLOOKUP(L162,$L$4:L161,1,0)),"","DUP!")</f>
        <v/>
      </c>
      <c r="N162" t="str">
        <f t="shared" si="5"/>
        <v>INSERT INTO PRICE_MAP (
   PRODUCT_OFFER_ID, SERVICE_ID, SERVICE_NAME, 
   ZONE_IN, TIME_IN, PRICE_GROUP) 
VALUES ('Default',2,'Voice','KIEN GIANG','Off_Peak','Tar_6Sec_40VND_1Sec_6.664VND');</v>
      </c>
    </row>
    <row r="163" spans="2:14">
      <c r="B163" t="s">
        <v>9392</v>
      </c>
      <c r="C163">
        <v>2</v>
      </c>
      <c r="D163" t="s">
        <v>3110</v>
      </c>
      <c r="E163" t="s">
        <v>2595</v>
      </c>
      <c r="F163" t="s">
        <v>9045</v>
      </c>
      <c r="G163" t="s">
        <v>9064</v>
      </c>
      <c r="H163" s="26"/>
      <c r="I163" s="26"/>
      <c r="J163" s="26"/>
      <c r="K163" t="s">
        <v>9064</v>
      </c>
      <c r="L163" t="str">
        <f t="shared" si="4"/>
        <v>CA MAUPeak</v>
      </c>
      <c r="M163" t="str">
        <f>IF(ISNA(VLOOKUP(L163,$L$4:L162,1,0)),"","DUP!")</f>
        <v/>
      </c>
      <c r="N163" t="str">
        <f t="shared" si="5"/>
        <v>INSERT INTO PRICE_MAP (
   PRODUCT_OFFER_ID, SERVICE_ID, SERVICE_NAME, 
   ZONE_IN, TIME_IN, PRICE_GROUP) 
VALUES ('Default',2,'Voice','CA MAU','Peak','Tar_6Sec_89.09VND_1Sec_14.845VND');</v>
      </c>
    </row>
    <row r="164" spans="2:14">
      <c r="B164" t="s">
        <v>9392</v>
      </c>
      <c r="C164">
        <v>2</v>
      </c>
      <c r="D164" t="s">
        <v>3110</v>
      </c>
      <c r="E164" t="s">
        <v>2595</v>
      </c>
      <c r="F164" t="s">
        <v>9053</v>
      </c>
      <c r="G164" t="s">
        <v>9060</v>
      </c>
      <c r="H164" s="26"/>
      <c r="I164" s="26"/>
      <c r="J164" s="26"/>
      <c r="K164" t="s">
        <v>9060</v>
      </c>
      <c r="L164" t="str">
        <f t="shared" si="4"/>
        <v>CA MAUOff_Peak</v>
      </c>
      <c r="M164" t="str">
        <f>IF(ISNA(VLOOKUP(L164,$L$4:L163,1,0)),"","DUP!")</f>
        <v/>
      </c>
      <c r="N164" t="str">
        <f t="shared" si="5"/>
        <v>INSERT INTO PRICE_MAP (
   PRODUCT_OFFER_ID, SERVICE_ID, SERVICE_NAME, 
   ZONE_IN, TIME_IN, PRICE_GROUP) 
VALUES ('Default',2,'Voice','CA MAU','Off_Peak','Tar_6Sec_40VND_1Sec_6.664VND');</v>
      </c>
    </row>
    <row r="165" spans="2:14">
      <c r="B165" t="s">
        <v>9392</v>
      </c>
      <c r="C165">
        <v>2</v>
      </c>
      <c r="D165" t="s">
        <v>3110</v>
      </c>
      <c r="E165" t="s">
        <v>2633</v>
      </c>
      <c r="F165" t="s">
        <v>9045</v>
      </c>
      <c r="G165" t="s">
        <v>9064</v>
      </c>
      <c r="H165" s="26"/>
      <c r="I165" s="26"/>
      <c r="J165" s="26"/>
      <c r="K165" t="s">
        <v>9064</v>
      </c>
      <c r="L165" t="str">
        <f t="shared" si="4"/>
        <v>BAC LIEUPeak</v>
      </c>
      <c r="M165" t="str">
        <f>IF(ISNA(VLOOKUP(L165,$L$4:L164,1,0)),"","DUP!")</f>
        <v/>
      </c>
      <c r="N165" t="str">
        <f t="shared" si="5"/>
        <v>INSERT INTO PRICE_MAP (
   PRODUCT_OFFER_ID, SERVICE_ID, SERVICE_NAME, 
   ZONE_IN, TIME_IN, PRICE_GROUP) 
VALUES ('Default',2,'Voice','BAC LIEU','Peak','Tar_6Sec_89.09VND_1Sec_14.845VND');</v>
      </c>
    </row>
    <row r="166" spans="2:14">
      <c r="B166" t="s">
        <v>9392</v>
      </c>
      <c r="C166">
        <v>2</v>
      </c>
      <c r="D166" t="s">
        <v>3110</v>
      </c>
      <c r="E166" t="s">
        <v>2633</v>
      </c>
      <c r="F166" t="s">
        <v>9053</v>
      </c>
      <c r="G166" t="s">
        <v>9060</v>
      </c>
      <c r="H166" s="26"/>
      <c r="I166" s="26"/>
      <c r="J166" s="26"/>
      <c r="K166" t="s">
        <v>9060</v>
      </c>
      <c r="L166" t="str">
        <f t="shared" si="4"/>
        <v>BAC LIEUOff_Peak</v>
      </c>
      <c r="M166" t="str">
        <f>IF(ISNA(VLOOKUP(L166,$L$4:L165,1,0)),"","DUP!")</f>
        <v/>
      </c>
      <c r="N166" t="str">
        <f t="shared" si="5"/>
        <v>INSERT INTO PRICE_MAP (
   PRODUCT_OFFER_ID, SERVICE_ID, SERVICE_NAME, 
   ZONE_IN, TIME_IN, PRICE_GROUP) 
VALUES ('Default',2,'Voice','BAC LIEU','Off_Peak','Tar_6Sec_40VND_1Sec_6.664VND');</v>
      </c>
    </row>
    <row r="167" spans="2:14">
      <c r="B167" t="s">
        <v>9392</v>
      </c>
      <c r="C167">
        <v>2</v>
      </c>
      <c r="D167" t="s">
        <v>3110</v>
      </c>
      <c r="E167" t="s">
        <v>2671</v>
      </c>
      <c r="F167" t="s">
        <v>9045</v>
      </c>
      <c r="G167" t="s">
        <v>9064</v>
      </c>
      <c r="H167" s="26"/>
      <c r="I167" s="26"/>
      <c r="J167" s="26"/>
      <c r="K167" t="s">
        <v>9064</v>
      </c>
      <c r="L167" t="str">
        <f t="shared" si="4"/>
        <v>SOC TRANGPeak</v>
      </c>
      <c r="M167" t="str">
        <f>IF(ISNA(VLOOKUP(L167,$L$4:L166,1,0)),"","DUP!")</f>
        <v/>
      </c>
      <c r="N167" t="str">
        <f t="shared" si="5"/>
        <v>INSERT INTO PRICE_MAP (
   PRODUCT_OFFER_ID, SERVICE_ID, SERVICE_NAME, 
   ZONE_IN, TIME_IN, PRICE_GROUP) 
VALUES ('Default',2,'Voice','SOC TRANG','Peak','Tar_6Sec_89.09VND_1Sec_14.845VND');</v>
      </c>
    </row>
    <row r="168" spans="2:14">
      <c r="B168" t="s">
        <v>9392</v>
      </c>
      <c r="C168">
        <v>2</v>
      </c>
      <c r="D168" t="s">
        <v>3110</v>
      </c>
      <c r="E168" t="s">
        <v>2671</v>
      </c>
      <c r="F168" t="s">
        <v>9053</v>
      </c>
      <c r="G168" t="s">
        <v>9060</v>
      </c>
      <c r="H168" s="26"/>
      <c r="I168" s="26"/>
      <c r="J168" s="26"/>
      <c r="K168" t="s">
        <v>9060</v>
      </c>
      <c r="L168" t="str">
        <f t="shared" si="4"/>
        <v>SOC TRANGOff_Peak</v>
      </c>
      <c r="M168" t="str">
        <f>IF(ISNA(VLOOKUP(L168,$L$4:L167,1,0)),"","DUP!")</f>
        <v/>
      </c>
      <c r="N168" t="str">
        <f t="shared" si="5"/>
        <v>INSERT INTO PRICE_MAP (
   PRODUCT_OFFER_ID, SERVICE_ID, SERVICE_NAME, 
   ZONE_IN, TIME_IN, PRICE_GROUP) 
VALUES ('Default',2,'Voice','SOC TRANG','Off_Peak','Tar_6Sec_40VND_1Sec_6.664VND');</v>
      </c>
    </row>
    <row r="169" spans="2:14">
      <c r="B169" t="s">
        <v>9392</v>
      </c>
      <c r="C169">
        <v>2</v>
      </c>
      <c r="D169" t="s">
        <v>3110</v>
      </c>
      <c r="E169" t="s">
        <v>2709</v>
      </c>
      <c r="F169" t="s">
        <v>9045</v>
      </c>
      <c r="G169" t="s">
        <v>9064</v>
      </c>
      <c r="H169" s="26"/>
      <c r="I169" s="26"/>
      <c r="J169" s="26"/>
      <c r="K169" t="s">
        <v>9064</v>
      </c>
      <c r="L169" t="str">
        <f t="shared" si="4"/>
        <v>TP.HCMPeak</v>
      </c>
      <c r="M169" t="str">
        <f>IF(ISNA(VLOOKUP(L169,$L$4:L168,1,0)),"","DUP!")</f>
        <v/>
      </c>
      <c r="N169" t="str">
        <f t="shared" si="5"/>
        <v>INSERT INTO PRICE_MAP (
   PRODUCT_OFFER_ID, SERVICE_ID, SERVICE_NAME, 
   ZONE_IN, TIME_IN, PRICE_GROUP) 
VALUES ('Default',2,'Voice','TP.HCM','Peak','Tar_6Sec_89.09VND_1Sec_14.845VND');</v>
      </c>
    </row>
    <row r="170" spans="2:14">
      <c r="B170" t="s">
        <v>9392</v>
      </c>
      <c r="C170">
        <v>2</v>
      </c>
      <c r="D170" t="s">
        <v>3110</v>
      </c>
      <c r="E170" t="s">
        <v>2711</v>
      </c>
      <c r="F170" t="s">
        <v>9053</v>
      </c>
      <c r="G170" t="s">
        <v>9060</v>
      </c>
      <c r="H170" s="26"/>
      <c r="I170" s="26"/>
      <c r="J170" s="26"/>
      <c r="K170" t="s">
        <v>9060</v>
      </c>
      <c r="L170" t="str">
        <f t="shared" si="4"/>
        <v>CUC BDTWOff_Peak</v>
      </c>
      <c r="M170" t="str">
        <f>IF(ISNA(VLOOKUP(L170,$L$4:L169,1,0)),"","DUP!")</f>
        <v/>
      </c>
      <c r="N170" t="str">
        <f t="shared" si="5"/>
        <v>INSERT INTO PRICE_MAP (
   PRODUCT_OFFER_ID, SERVICE_ID, SERVICE_NAME, 
   ZONE_IN, TIME_IN, PRICE_GROUP) 
VALUES ('Default',2,'Voice','CUC BDTW','Off_Peak','Tar_6Sec_40VND_1Sec_6.664VND');</v>
      </c>
    </row>
    <row r="171" spans="2:14">
      <c r="B171" t="s">
        <v>9392</v>
      </c>
      <c r="C171">
        <v>2</v>
      </c>
      <c r="D171" t="s">
        <v>3110</v>
      </c>
      <c r="E171" t="s">
        <v>2711</v>
      </c>
      <c r="F171" t="s">
        <v>9045</v>
      </c>
      <c r="G171" t="s">
        <v>9061</v>
      </c>
      <c r="H171" s="26"/>
      <c r="I171" s="26"/>
      <c r="J171" s="26"/>
      <c r="K171" t="s">
        <v>9061</v>
      </c>
      <c r="L171" t="str">
        <f t="shared" si="4"/>
        <v>CUC BDTWPeak</v>
      </c>
      <c r="M171" t="str">
        <f>IF(ISNA(VLOOKUP(L171,$L$4:L170,1,0)),"","DUP!")</f>
        <v/>
      </c>
      <c r="N171" t="str">
        <f t="shared" si="5"/>
        <v>INSERT INTO PRICE_MAP (
   PRODUCT_OFFER_ID, SERVICE_ID, SERVICE_NAME, 
   ZONE_IN, TIME_IN, PRICE_GROUP) 
VALUES ('Default',2,'Voice','CUC BDTW','Peak','Tar_6Sec_80VND_1Sec_13.327VND');</v>
      </c>
    </row>
    <row r="172" spans="2:14">
      <c r="B172" t="s">
        <v>9392</v>
      </c>
      <c r="C172">
        <v>2</v>
      </c>
      <c r="D172" t="s">
        <v>3110</v>
      </c>
      <c r="E172" t="s">
        <v>2714</v>
      </c>
      <c r="F172" t="s">
        <v>9053</v>
      </c>
      <c r="G172" t="s">
        <v>9060</v>
      </c>
      <c r="H172" s="26"/>
      <c r="I172" s="26"/>
      <c r="J172" s="26"/>
      <c r="K172" t="s">
        <v>9060</v>
      </c>
      <c r="L172" t="str">
        <f t="shared" si="4"/>
        <v>CUC BDTW LCUOff_Peak</v>
      </c>
      <c r="M172" t="str">
        <f>IF(ISNA(VLOOKUP(L172,$L$4:L171,1,0)),"","DUP!")</f>
        <v/>
      </c>
      <c r="N172" t="str">
        <f t="shared" si="5"/>
        <v>INSERT INTO PRICE_MAP (
   PRODUCT_OFFER_ID, SERVICE_ID, SERVICE_NAME, 
   ZONE_IN, TIME_IN, PRICE_GROUP) 
VALUES ('Default',2,'Voice','CUC BDTW LCU','Off_Peak','Tar_6Sec_40VND_1Sec_6.664VND');</v>
      </c>
    </row>
    <row r="173" spans="2:14">
      <c r="B173" t="s">
        <v>9392</v>
      </c>
      <c r="C173">
        <v>2</v>
      </c>
      <c r="D173" t="s">
        <v>3110</v>
      </c>
      <c r="E173" t="s">
        <v>2714</v>
      </c>
      <c r="F173" t="s">
        <v>9045</v>
      </c>
      <c r="G173" t="s">
        <v>9061</v>
      </c>
      <c r="H173" s="26"/>
      <c r="I173" s="26"/>
      <c r="J173" s="26"/>
      <c r="K173" t="s">
        <v>9061</v>
      </c>
      <c r="L173" t="str">
        <f t="shared" si="4"/>
        <v>CUC BDTW LCUPeak</v>
      </c>
      <c r="M173" t="str">
        <f>IF(ISNA(VLOOKUP(L173,$L$4:L172,1,0)),"","DUP!")</f>
        <v/>
      </c>
      <c r="N173" t="str">
        <f t="shared" si="5"/>
        <v>INSERT INTO PRICE_MAP (
   PRODUCT_OFFER_ID, SERVICE_ID, SERVICE_NAME, 
   ZONE_IN, TIME_IN, PRICE_GROUP) 
VALUES ('Default',2,'Voice','CUC BDTW LCU','Peak','Tar_6Sec_80VND_1Sec_13.327VND');</v>
      </c>
    </row>
    <row r="174" spans="2:14">
      <c r="B174" t="s">
        <v>9392</v>
      </c>
      <c r="C174">
        <v>2</v>
      </c>
      <c r="D174" t="s">
        <v>3110</v>
      </c>
      <c r="E174" t="s">
        <v>2716</v>
      </c>
      <c r="F174" t="s">
        <v>9053</v>
      </c>
      <c r="G174" t="s">
        <v>9060</v>
      </c>
      <c r="H174" s="26"/>
      <c r="I174" s="26"/>
      <c r="J174" s="26"/>
      <c r="K174" t="s">
        <v>9060</v>
      </c>
      <c r="L174" t="str">
        <f t="shared" si="4"/>
        <v>CUC BDTW HPGOff_Peak</v>
      </c>
      <c r="M174" t="str">
        <f>IF(ISNA(VLOOKUP(L174,$L$4:L173,1,0)),"","DUP!")</f>
        <v/>
      </c>
      <c r="N174" t="str">
        <f t="shared" si="5"/>
        <v>INSERT INTO PRICE_MAP (
   PRODUCT_OFFER_ID, SERVICE_ID, SERVICE_NAME, 
   ZONE_IN, TIME_IN, PRICE_GROUP) 
VALUES ('Default',2,'Voice','CUC BDTW HPG','Off_Peak','Tar_6Sec_40VND_1Sec_6.664VND');</v>
      </c>
    </row>
    <row r="175" spans="2:14">
      <c r="B175" t="s">
        <v>9392</v>
      </c>
      <c r="C175">
        <v>2</v>
      </c>
      <c r="D175" t="s">
        <v>3110</v>
      </c>
      <c r="E175" t="s">
        <v>2716</v>
      </c>
      <c r="F175" t="s">
        <v>9045</v>
      </c>
      <c r="G175" t="s">
        <v>9061</v>
      </c>
      <c r="H175" s="26"/>
      <c r="I175" s="26"/>
      <c r="J175" s="26"/>
      <c r="K175" t="s">
        <v>9061</v>
      </c>
      <c r="L175" t="str">
        <f t="shared" si="4"/>
        <v>CUC BDTW HPGPeak</v>
      </c>
      <c r="M175" t="str">
        <f>IF(ISNA(VLOOKUP(L175,$L$4:L174,1,0)),"","DUP!")</f>
        <v/>
      </c>
      <c r="N175" t="str">
        <f t="shared" si="5"/>
        <v>INSERT INTO PRICE_MAP (
   PRODUCT_OFFER_ID, SERVICE_ID, SERVICE_NAME, 
   ZONE_IN, TIME_IN, PRICE_GROUP) 
VALUES ('Default',2,'Voice','CUC BDTW HPG','Peak','Tar_6Sec_80VND_1Sec_13.327VND');</v>
      </c>
    </row>
    <row r="176" spans="2:14">
      <c r="B176" t="s">
        <v>9392</v>
      </c>
      <c r="C176">
        <v>2</v>
      </c>
      <c r="D176" t="s">
        <v>3110</v>
      </c>
      <c r="E176" t="s">
        <v>2718</v>
      </c>
      <c r="F176" t="s">
        <v>9053</v>
      </c>
      <c r="G176" t="s">
        <v>9060</v>
      </c>
      <c r="H176" s="26"/>
      <c r="I176" s="26"/>
      <c r="J176" s="26"/>
      <c r="K176" t="s">
        <v>9060</v>
      </c>
      <c r="L176" t="str">
        <f t="shared" si="4"/>
        <v>CUC BDTW QNHOff_Peak</v>
      </c>
      <c r="M176" t="str">
        <f>IF(ISNA(VLOOKUP(L176,$L$4:L175,1,0)),"","DUP!")</f>
        <v/>
      </c>
      <c r="N176" t="str">
        <f t="shared" si="5"/>
        <v>INSERT INTO PRICE_MAP (
   PRODUCT_OFFER_ID, SERVICE_ID, SERVICE_NAME, 
   ZONE_IN, TIME_IN, PRICE_GROUP) 
VALUES ('Default',2,'Voice','CUC BDTW QNH','Off_Peak','Tar_6Sec_40VND_1Sec_6.664VND');</v>
      </c>
    </row>
    <row r="177" spans="2:14">
      <c r="B177" t="s">
        <v>9392</v>
      </c>
      <c r="C177">
        <v>2</v>
      </c>
      <c r="D177" t="s">
        <v>3110</v>
      </c>
      <c r="E177" t="s">
        <v>2718</v>
      </c>
      <c r="F177" t="s">
        <v>9045</v>
      </c>
      <c r="G177" t="s">
        <v>9061</v>
      </c>
      <c r="H177" s="26"/>
      <c r="I177" s="26"/>
      <c r="J177" s="26"/>
      <c r="K177" t="s">
        <v>9061</v>
      </c>
      <c r="L177" t="str">
        <f t="shared" si="4"/>
        <v>CUC BDTW QNHPeak</v>
      </c>
      <c r="M177" t="str">
        <f>IF(ISNA(VLOOKUP(L177,$L$4:L176,1,0)),"","DUP!")</f>
        <v/>
      </c>
      <c r="N177" t="str">
        <f t="shared" si="5"/>
        <v>INSERT INTO PRICE_MAP (
   PRODUCT_OFFER_ID, SERVICE_ID, SERVICE_NAME, 
   ZONE_IN, TIME_IN, PRICE_GROUP) 
VALUES ('Default',2,'Voice','CUC BDTW QNH','Peak','Tar_6Sec_80VND_1Sec_13.327VND');</v>
      </c>
    </row>
    <row r="178" spans="2:14">
      <c r="B178" t="s">
        <v>9392</v>
      </c>
      <c r="C178">
        <v>2</v>
      </c>
      <c r="D178" t="s">
        <v>3110</v>
      </c>
      <c r="E178" t="s">
        <v>2720</v>
      </c>
      <c r="F178" t="s">
        <v>9053</v>
      </c>
      <c r="G178" t="s">
        <v>9060</v>
      </c>
      <c r="H178" s="26"/>
      <c r="I178" s="26"/>
      <c r="J178" s="26"/>
      <c r="K178" t="s">
        <v>9060</v>
      </c>
      <c r="L178" t="str">
        <f t="shared" si="4"/>
        <v>CUC BDTW HNIOff_Peak</v>
      </c>
      <c r="M178" t="str">
        <f>IF(ISNA(VLOOKUP(L178,$L$4:L177,1,0)),"","DUP!")</f>
        <v/>
      </c>
      <c r="N178" t="str">
        <f t="shared" si="5"/>
        <v>INSERT INTO PRICE_MAP (
   PRODUCT_OFFER_ID, SERVICE_ID, SERVICE_NAME, 
   ZONE_IN, TIME_IN, PRICE_GROUP) 
VALUES ('Default',2,'Voice','CUC BDTW HNI','Off_Peak','Tar_6Sec_40VND_1Sec_6.664VND');</v>
      </c>
    </row>
    <row r="179" spans="2:14">
      <c r="B179" t="s">
        <v>9392</v>
      </c>
      <c r="C179">
        <v>2</v>
      </c>
      <c r="D179" t="s">
        <v>3110</v>
      </c>
      <c r="E179" t="s">
        <v>2720</v>
      </c>
      <c r="F179" t="s">
        <v>9045</v>
      </c>
      <c r="G179" t="s">
        <v>9061</v>
      </c>
      <c r="H179" s="26"/>
      <c r="I179" s="26"/>
      <c r="J179" s="26"/>
      <c r="K179" t="s">
        <v>9061</v>
      </c>
      <c r="L179" t="str">
        <f t="shared" si="4"/>
        <v>CUC BDTW HNIPeak</v>
      </c>
      <c r="M179" t="str">
        <f>IF(ISNA(VLOOKUP(L179,$L$4:L178,1,0)),"","DUP!")</f>
        <v/>
      </c>
      <c r="N179" t="str">
        <f t="shared" si="5"/>
        <v>INSERT INTO PRICE_MAP (
   PRODUCT_OFFER_ID, SERVICE_ID, SERVICE_NAME, 
   ZONE_IN, TIME_IN, PRICE_GROUP) 
VALUES ('Default',2,'Voice','CUC BDTW HNI','Peak','Tar_6Sec_80VND_1Sec_13.327VND');</v>
      </c>
    </row>
    <row r="180" spans="2:14">
      <c r="B180" t="s">
        <v>9392</v>
      </c>
      <c r="C180">
        <v>2</v>
      </c>
      <c r="D180" t="s">
        <v>3110</v>
      </c>
      <c r="E180" t="s">
        <v>2722</v>
      </c>
      <c r="F180" t="s">
        <v>9053</v>
      </c>
      <c r="G180" t="s">
        <v>9060</v>
      </c>
      <c r="H180" s="26"/>
      <c r="I180" s="26"/>
      <c r="J180" s="26"/>
      <c r="K180" t="s">
        <v>9060</v>
      </c>
      <c r="L180" t="str">
        <f t="shared" si="4"/>
        <v>CUC BDTW DLKOff_Peak</v>
      </c>
      <c r="M180" t="str">
        <f>IF(ISNA(VLOOKUP(L180,$L$4:L179,1,0)),"","DUP!")</f>
        <v/>
      </c>
      <c r="N180" t="str">
        <f t="shared" si="5"/>
        <v>INSERT INTO PRICE_MAP (
   PRODUCT_OFFER_ID, SERVICE_ID, SERVICE_NAME, 
   ZONE_IN, TIME_IN, PRICE_GROUP) 
VALUES ('Default',2,'Voice','CUC BDTW DLK','Off_Peak','Tar_6Sec_40VND_1Sec_6.664VND');</v>
      </c>
    </row>
    <row r="181" spans="2:14">
      <c r="B181" t="s">
        <v>9392</v>
      </c>
      <c r="C181">
        <v>2</v>
      </c>
      <c r="D181" t="s">
        <v>3110</v>
      </c>
      <c r="E181" t="s">
        <v>2722</v>
      </c>
      <c r="F181" t="s">
        <v>9045</v>
      </c>
      <c r="G181" t="s">
        <v>9061</v>
      </c>
      <c r="H181" s="26"/>
      <c r="I181" s="26"/>
      <c r="J181" s="26"/>
      <c r="K181" t="s">
        <v>9061</v>
      </c>
      <c r="L181" t="str">
        <f t="shared" si="4"/>
        <v>CUC BDTW DLKPeak</v>
      </c>
      <c r="M181" t="str">
        <f>IF(ISNA(VLOOKUP(L181,$L$4:L180,1,0)),"","DUP!")</f>
        <v/>
      </c>
      <c r="N181" t="str">
        <f t="shared" si="5"/>
        <v>INSERT INTO PRICE_MAP (
   PRODUCT_OFFER_ID, SERVICE_ID, SERVICE_NAME, 
   ZONE_IN, TIME_IN, PRICE_GROUP) 
VALUES ('Default',2,'Voice','CUC BDTW DLK','Peak','Tar_6Sec_80VND_1Sec_13.327VND');</v>
      </c>
    </row>
    <row r="182" spans="2:14">
      <c r="B182" t="s">
        <v>9392</v>
      </c>
      <c r="C182">
        <v>2</v>
      </c>
      <c r="D182" t="s">
        <v>3110</v>
      </c>
      <c r="E182" t="s">
        <v>2724</v>
      </c>
      <c r="F182" t="s">
        <v>9053</v>
      </c>
      <c r="G182" t="s">
        <v>9060</v>
      </c>
      <c r="H182" s="26"/>
      <c r="I182" s="26"/>
      <c r="J182" s="26"/>
      <c r="K182" t="s">
        <v>9060</v>
      </c>
      <c r="L182" t="str">
        <f t="shared" si="4"/>
        <v>CUC BDTW DNGOff_Peak</v>
      </c>
      <c r="M182" t="str">
        <f>IF(ISNA(VLOOKUP(L182,$L$4:L181,1,0)),"","DUP!")</f>
        <v/>
      </c>
      <c r="N182" t="str">
        <f t="shared" si="5"/>
        <v>INSERT INTO PRICE_MAP (
   PRODUCT_OFFER_ID, SERVICE_ID, SERVICE_NAME, 
   ZONE_IN, TIME_IN, PRICE_GROUP) 
VALUES ('Default',2,'Voice','CUC BDTW DNG','Off_Peak','Tar_6Sec_40VND_1Sec_6.664VND');</v>
      </c>
    </row>
    <row r="183" spans="2:14">
      <c r="B183" t="s">
        <v>9392</v>
      </c>
      <c r="C183">
        <v>2</v>
      </c>
      <c r="D183" t="s">
        <v>3110</v>
      </c>
      <c r="E183" t="s">
        <v>2724</v>
      </c>
      <c r="F183" t="s">
        <v>9045</v>
      </c>
      <c r="G183" t="s">
        <v>9061</v>
      </c>
      <c r="H183" s="26"/>
      <c r="I183" s="26"/>
      <c r="J183" s="26"/>
      <c r="K183" t="s">
        <v>9061</v>
      </c>
      <c r="L183" t="str">
        <f t="shared" si="4"/>
        <v>CUC BDTW DNGPeak</v>
      </c>
      <c r="M183" t="str">
        <f>IF(ISNA(VLOOKUP(L183,$L$4:L182,1,0)),"","DUP!")</f>
        <v/>
      </c>
      <c r="N183" t="str">
        <f t="shared" si="5"/>
        <v>INSERT INTO PRICE_MAP (
   PRODUCT_OFFER_ID, SERVICE_ID, SERVICE_NAME, 
   ZONE_IN, TIME_IN, PRICE_GROUP) 
VALUES ('Default',2,'Voice','CUC BDTW DNG','Peak','Tar_6Sec_80VND_1Sec_13.327VND');</v>
      </c>
    </row>
    <row r="184" spans="2:14">
      <c r="B184" t="s">
        <v>9392</v>
      </c>
      <c r="C184">
        <v>2</v>
      </c>
      <c r="D184" t="s">
        <v>3110</v>
      </c>
      <c r="E184" t="s">
        <v>2726</v>
      </c>
      <c r="F184" t="s">
        <v>9053</v>
      </c>
      <c r="G184" t="s">
        <v>9060</v>
      </c>
      <c r="H184" s="26"/>
      <c r="I184" s="26"/>
      <c r="J184" s="26"/>
      <c r="K184" t="s">
        <v>9060</v>
      </c>
      <c r="L184" t="str">
        <f t="shared" si="4"/>
        <v>CUC BDTW HUEOff_Peak</v>
      </c>
      <c r="M184" t="str">
        <f>IF(ISNA(VLOOKUP(L184,$L$4:L183,1,0)),"","DUP!")</f>
        <v/>
      </c>
      <c r="N184" t="str">
        <f t="shared" si="5"/>
        <v>INSERT INTO PRICE_MAP (
   PRODUCT_OFFER_ID, SERVICE_ID, SERVICE_NAME, 
   ZONE_IN, TIME_IN, PRICE_GROUP) 
VALUES ('Default',2,'Voice','CUC BDTW HUE','Off_Peak','Tar_6Sec_40VND_1Sec_6.664VND');</v>
      </c>
    </row>
    <row r="185" spans="2:14">
      <c r="B185" t="s">
        <v>9392</v>
      </c>
      <c r="C185">
        <v>2</v>
      </c>
      <c r="D185" t="s">
        <v>3110</v>
      </c>
      <c r="E185" t="s">
        <v>2726</v>
      </c>
      <c r="F185" t="s">
        <v>9045</v>
      </c>
      <c r="G185" t="s">
        <v>9061</v>
      </c>
      <c r="H185" s="26"/>
      <c r="I185" s="26"/>
      <c r="J185" s="26"/>
      <c r="K185" t="s">
        <v>9061</v>
      </c>
      <c r="L185" t="str">
        <f t="shared" si="4"/>
        <v>CUC BDTW HUEPeak</v>
      </c>
      <c r="M185" t="str">
        <f>IF(ISNA(VLOOKUP(L185,$L$4:L184,1,0)),"","DUP!")</f>
        <v/>
      </c>
      <c r="N185" t="str">
        <f t="shared" si="5"/>
        <v>INSERT INTO PRICE_MAP (
   PRODUCT_OFFER_ID, SERVICE_ID, SERVICE_NAME, 
   ZONE_IN, TIME_IN, PRICE_GROUP) 
VALUES ('Default',2,'Voice','CUC BDTW HUE','Peak','Tar_6Sec_80VND_1Sec_13.327VND');</v>
      </c>
    </row>
    <row r="186" spans="2:14">
      <c r="B186" t="s">
        <v>9392</v>
      </c>
      <c r="C186">
        <v>2</v>
      </c>
      <c r="D186" t="s">
        <v>3110</v>
      </c>
      <c r="E186" t="s">
        <v>2728</v>
      </c>
      <c r="F186" t="s">
        <v>9053</v>
      </c>
      <c r="G186" t="s">
        <v>9060</v>
      </c>
      <c r="H186" s="26"/>
      <c r="I186" s="26"/>
      <c r="J186" s="26"/>
      <c r="K186" t="s">
        <v>9060</v>
      </c>
      <c r="L186" t="str">
        <f t="shared" si="4"/>
        <v>CUC BDTW GLIOff_Peak</v>
      </c>
      <c r="M186" t="str">
        <f>IF(ISNA(VLOOKUP(L186,$L$4:L185,1,0)),"","DUP!")</f>
        <v/>
      </c>
      <c r="N186" t="str">
        <f t="shared" si="5"/>
        <v>INSERT INTO PRICE_MAP (
   PRODUCT_OFFER_ID, SERVICE_ID, SERVICE_NAME, 
   ZONE_IN, TIME_IN, PRICE_GROUP) 
VALUES ('Default',2,'Voice','CUC BDTW GLI','Off_Peak','Tar_6Sec_40VND_1Sec_6.664VND');</v>
      </c>
    </row>
    <row r="187" spans="2:14">
      <c r="B187" t="s">
        <v>9392</v>
      </c>
      <c r="C187">
        <v>2</v>
      </c>
      <c r="D187" t="s">
        <v>3110</v>
      </c>
      <c r="E187" t="s">
        <v>2728</v>
      </c>
      <c r="F187" t="s">
        <v>9045</v>
      </c>
      <c r="G187" t="s">
        <v>9061</v>
      </c>
      <c r="H187" s="26"/>
      <c r="I187" s="26"/>
      <c r="J187" s="26"/>
      <c r="K187" t="s">
        <v>9061</v>
      </c>
      <c r="L187" t="str">
        <f t="shared" si="4"/>
        <v>CUC BDTW GLIPeak</v>
      </c>
      <c r="M187" t="str">
        <f>IF(ISNA(VLOOKUP(L187,$L$4:L186,1,0)),"","DUP!")</f>
        <v/>
      </c>
      <c r="N187" t="str">
        <f t="shared" si="5"/>
        <v>INSERT INTO PRICE_MAP (
   PRODUCT_OFFER_ID, SERVICE_ID, SERVICE_NAME, 
   ZONE_IN, TIME_IN, PRICE_GROUP) 
VALUES ('Default',2,'Voice','CUC BDTW GLI','Peak','Tar_6Sec_80VND_1Sec_13.327VND');</v>
      </c>
    </row>
    <row r="188" spans="2:14">
      <c r="B188" t="s">
        <v>9392</v>
      </c>
      <c r="C188">
        <v>2</v>
      </c>
      <c r="D188" t="s">
        <v>3110</v>
      </c>
      <c r="E188" t="s">
        <v>2731</v>
      </c>
      <c r="F188" t="s">
        <v>9053</v>
      </c>
      <c r="G188" t="s">
        <v>9060</v>
      </c>
      <c r="H188" s="26"/>
      <c r="I188" s="26"/>
      <c r="J188" s="26"/>
      <c r="K188" t="s">
        <v>9060</v>
      </c>
      <c r="L188" t="str">
        <f t="shared" si="4"/>
        <v>CUC BDTW KTMOff_Peak</v>
      </c>
      <c r="M188" t="str">
        <f>IF(ISNA(VLOOKUP(L188,$L$4:L187,1,0)),"","DUP!")</f>
        <v/>
      </c>
      <c r="N188" t="str">
        <f t="shared" si="5"/>
        <v>INSERT INTO PRICE_MAP (
   PRODUCT_OFFER_ID, SERVICE_ID, SERVICE_NAME, 
   ZONE_IN, TIME_IN, PRICE_GROUP) 
VALUES ('Default',2,'Voice','CUC BDTW KTM','Off_Peak','Tar_6Sec_40VND_1Sec_6.664VND');</v>
      </c>
    </row>
    <row r="189" spans="2:14">
      <c r="B189" t="s">
        <v>9392</v>
      </c>
      <c r="C189">
        <v>2</v>
      </c>
      <c r="D189" t="s">
        <v>3110</v>
      </c>
      <c r="E189" t="s">
        <v>2731</v>
      </c>
      <c r="F189" t="s">
        <v>9045</v>
      </c>
      <c r="G189" t="s">
        <v>9061</v>
      </c>
      <c r="H189" s="26"/>
      <c r="I189" s="26"/>
      <c r="J189" s="26"/>
      <c r="K189" t="s">
        <v>9061</v>
      </c>
      <c r="L189" t="str">
        <f t="shared" si="4"/>
        <v>CUC BDTW KTMPeak</v>
      </c>
      <c r="M189" t="str">
        <f>IF(ISNA(VLOOKUP(L189,$L$4:L188,1,0)),"","DUP!")</f>
        <v/>
      </c>
      <c r="N189" t="str">
        <f t="shared" si="5"/>
        <v>INSERT INTO PRICE_MAP (
   PRODUCT_OFFER_ID, SERVICE_ID, SERVICE_NAME, 
   ZONE_IN, TIME_IN, PRICE_GROUP) 
VALUES ('Default',2,'Voice','CUC BDTW KTM','Peak','Tar_6Sec_80VND_1Sec_13.327VND');</v>
      </c>
    </row>
    <row r="190" spans="2:14">
      <c r="B190" t="s">
        <v>9392</v>
      </c>
      <c r="C190">
        <v>2</v>
      </c>
      <c r="D190" t="s">
        <v>3110</v>
      </c>
      <c r="E190" t="s">
        <v>2733</v>
      </c>
      <c r="F190" t="s">
        <v>9053</v>
      </c>
      <c r="G190" t="s">
        <v>9060</v>
      </c>
      <c r="H190" s="26"/>
      <c r="I190" s="26"/>
      <c r="J190" s="26"/>
      <c r="K190" t="s">
        <v>9060</v>
      </c>
      <c r="L190" t="str">
        <f t="shared" si="4"/>
        <v>CUC BDTW VTUOff_Peak</v>
      </c>
      <c r="M190" t="str">
        <f>IF(ISNA(VLOOKUP(L190,$L$4:L189,1,0)),"","DUP!")</f>
        <v/>
      </c>
      <c r="N190" t="str">
        <f t="shared" si="5"/>
        <v>INSERT INTO PRICE_MAP (
   PRODUCT_OFFER_ID, SERVICE_ID, SERVICE_NAME, 
   ZONE_IN, TIME_IN, PRICE_GROUP) 
VALUES ('Default',2,'Voice','CUC BDTW VTU','Off_Peak','Tar_6Sec_40VND_1Sec_6.664VND');</v>
      </c>
    </row>
    <row r="191" spans="2:14">
      <c r="B191" t="s">
        <v>9392</v>
      </c>
      <c r="C191">
        <v>2</v>
      </c>
      <c r="D191" t="s">
        <v>3110</v>
      </c>
      <c r="E191" t="s">
        <v>2733</v>
      </c>
      <c r="F191" t="s">
        <v>9045</v>
      </c>
      <c r="G191" t="s">
        <v>9061</v>
      </c>
      <c r="H191" s="26"/>
      <c r="I191" s="26"/>
      <c r="J191" s="26"/>
      <c r="K191" t="s">
        <v>9061</v>
      </c>
      <c r="L191" t="str">
        <f t="shared" si="4"/>
        <v>CUC BDTW VTUPeak</v>
      </c>
      <c r="M191" t="str">
        <f>IF(ISNA(VLOOKUP(L191,$L$4:L190,1,0)),"","DUP!")</f>
        <v/>
      </c>
      <c r="N191" t="str">
        <f t="shared" si="5"/>
        <v>INSERT INTO PRICE_MAP (
   PRODUCT_OFFER_ID, SERVICE_ID, SERVICE_NAME, 
   ZONE_IN, TIME_IN, PRICE_GROUP) 
VALUES ('Default',2,'Voice','CUC BDTW VTU','Peak','Tar_6Sec_80VND_1Sec_13.327VND');</v>
      </c>
    </row>
    <row r="192" spans="2:14">
      <c r="B192" t="s">
        <v>9392</v>
      </c>
      <c r="C192">
        <v>2</v>
      </c>
      <c r="D192" t="s">
        <v>3110</v>
      </c>
      <c r="E192" t="s">
        <v>2735</v>
      </c>
      <c r="F192" t="s">
        <v>9053</v>
      </c>
      <c r="G192" t="s">
        <v>9060</v>
      </c>
      <c r="H192" s="26"/>
      <c r="I192" s="26"/>
      <c r="J192" s="26"/>
      <c r="K192" t="s">
        <v>9060</v>
      </c>
      <c r="L192" t="str">
        <f t="shared" si="4"/>
        <v>CUC BDTW CTOOff_Peak</v>
      </c>
      <c r="M192" t="str">
        <f>IF(ISNA(VLOOKUP(L192,$L$4:L191,1,0)),"","DUP!")</f>
        <v/>
      </c>
      <c r="N192" t="str">
        <f t="shared" si="5"/>
        <v>INSERT INTO PRICE_MAP (
   PRODUCT_OFFER_ID, SERVICE_ID, SERVICE_NAME, 
   ZONE_IN, TIME_IN, PRICE_GROUP) 
VALUES ('Default',2,'Voice','CUC BDTW CTO','Off_Peak','Tar_6Sec_40VND_1Sec_6.664VND');</v>
      </c>
    </row>
    <row r="193" spans="2:14">
      <c r="B193" t="s">
        <v>9392</v>
      </c>
      <c r="C193">
        <v>2</v>
      </c>
      <c r="D193" t="s">
        <v>3110</v>
      </c>
      <c r="E193" t="s">
        <v>2735</v>
      </c>
      <c r="F193" t="s">
        <v>9045</v>
      </c>
      <c r="G193" t="s">
        <v>9061</v>
      </c>
      <c r="H193" s="26"/>
      <c r="I193" s="26"/>
      <c r="J193" s="26"/>
      <c r="K193" t="s">
        <v>9061</v>
      </c>
      <c r="L193" t="str">
        <f t="shared" si="4"/>
        <v>CUC BDTW CTOPeak</v>
      </c>
      <c r="M193" t="str">
        <f>IF(ISNA(VLOOKUP(L193,$L$4:L192,1,0)),"","DUP!")</f>
        <v/>
      </c>
      <c r="N193" t="str">
        <f t="shared" si="5"/>
        <v>INSERT INTO PRICE_MAP (
   PRODUCT_OFFER_ID, SERVICE_ID, SERVICE_NAME, 
   ZONE_IN, TIME_IN, PRICE_GROUP) 
VALUES ('Default',2,'Voice','CUC BDTW CTO','Peak','Tar_6Sec_80VND_1Sec_13.327VND');</v>
      </c>
    </row>
    <row r="194" spans="2:14">
      <c r="B194" t="s">
        <v>9392</v>
      </c>
      <c r="C194">
        <v>2</v>
      </c>
      <c r="D194" t="s">
        <v>3110</v>
      </c>
      <c r="E194" t="s">
        <v>2737</v>
      </c>
      <c r="F194" t="s">
        <v>9053</v>
      </c>
      <c r="G194" t="s">
        <v>9060</v>
      </c>
      <c r="H194" s="26"/>
      <c r="I194" s="26"/>
      <c r="J194" s="26"/>
      <c r="K194" t="s">
        <v>9060</v>
      </c>
      <c r="L194" t="str">
        <f t="shared" si="4"/>
        <v>CUC BDTW HCMOff_Peak</v>
      </c>
      <c r="M194" t="str">
        <f>IF(ISNA(VLOOKUP(L194,$L$4:L193,1,0)),"","DUP!")</f>
        <v/>
      </c>
      <c r="N194" t="str">
        <f t="shared" si="5"/>
        <v>INSERT INTO PRICE_MAP (
   PRODUCT_OFFER_ID, SERVICE_ID, SERVICE_NAME, 
   ZONE_IN, TIME_IN, PRICE_GROUP) 
VALUES ('Default',2,'Voice','CUC BDTW HCM','Off_Peak','Tar_6Sec_40VND_1Sec_6.664VND');</v>
      </c>
    </row>
    <row r="195" spans="2:14">
      <c r="B195" t="s">
        <v>9392</v>
      </c>
      <c r="C195">
        <v>2</v>
      </c>
      <c r="D195" t="s">
        <v>3110</v>
      </c>
      <c r="E195" t="s">
        <v>2737</v>
      </c>
      <c r="F195" t="s">
        <v>9045</v>
      </c>
      <c r="G195" t="s">
        <v>9061</v>
      </c>
      <c r="H195" s="26"/>
      <c r="I195" s="26"/>
      <c r="J195" s="26"/>
      <c r="K195" t="s">
        <v>9061</v>
      </c>
      <c r="L195" t="str">
        <f t="shared" si="4"/>
        <v>CUC BDTW HCMPeak</v>
      </c>
      <c r="M195" t="str">
        <f>IF(ISNA(VLOOKUP(L195,$L$4:L194,1,0)),"","DUP!")</f>
        <v/>
      </c>
      <c r="N195" t="str">
        <f t="shared" si="5"/>
        <v>INSERT INTO PRICE_MAP (
   PRODUCT_OFFER_ID, SERVICE_ID, SERVICE_NAME, 
   ZONE_IN, TIME_IN, PRICE_GROUP) 
VALUES ('Default',2,'Voice','CUC BDTW HCM','Peak','Tar_6Sec_80VND_1Sec_13.327VND');</v>
      </c>
    </row>
    <row r="196" spans="2:14">
      <c r="B196" t="s">
        <v>9392</v>
      </c>
      <c r="C196">
        <v>2</v>
      </c>
      <c r="D196" t="s">
        <v>3110</v>
      </c>
      <c r="E196" t="s">
        <v>2739</v>
      </c>
      <c r="F196" t="s">
        <v>9053</v>
      </c>
      <c r="G196" t="s">
        <v>9060</v>
      </c>
      <c r="H196" s="26"/>
      <c r="I196" s="26"/>
      <c r="J196" s="26"/>
      <c r="K196" t="s">
        <v>9060</v>
      </c>
      <c r="L196" t="str">
        <f t="shared" si="4"/>
        <v>CUC BDTW OP HNIOff_Peak</v>
      </c>
      <c r="M196" t="str">
        <f>IF(ISNA(VLOOKUP(L196,$L$4:L195,1,0)),"","DUP!")</f>
        <v/>
      </c>
      <c r="N196" t="str">
        <f t="shared" si="5"/>
        <v>INSERT INTO PRICE_MAP (
   PRODUCT_OFFER_ID, SERVICE_ID, SERVICE_NAME, 
   ZONE_IN, TIME_IN, PRICE_GROUP) 
VALUES ('Default',2,'Voice','CUC BDTW OP HNI','Off_Peak','Tar_6Sec_40VND_1Sec_6.664VND');</v>
      </c>
    </row>
    <row r="197" spans="2:14">
      <c r="B197" t="s">
        <v>9392</v>
      </c>
      <c r="C197">
        <v>2</v>
      </c>
      <c r="D197" t="s">
        <v>3110</v>
      </c>
      <c r="E197" t="s">
        <v>2739</v>
      </c>
      <c r="F197" t="s">
        <v>9045</v>
      </c>
      <c r="G197" t="s">
        <v>9061</v>
      </c>
      <c r="H197" s="26"/>
      <c r="I197" s="26"/>
      <c r="J197" s="26"/>
      <c r="K197" t="s">
        <v>9061</v>
      </c>
      <c r="L197" t="str">
        <f t="shared" ref="L197:L238" si="6">E197&amp;F197</f>
        <v>CUC BDTW OP HNIPeak</v>
      </c>
      <c r="M197" t="str">
        <f>IF(ISNA(VLOOKUP(L197,$L$4:L196,1,0)),"","DUP!")</f>
        <v/>
      </c>
      <c r="N197" t="str">
        <f t="shared" ref="N197:N237" si="7">IF(M197="DUP!","","INSERT INTO PRICE_MAP (
   PRODUCT_OFFER_ID, SERVICE_ID, SERVICE_NAME, 
   ZONE_IN, TIME_IN, PRICE_GROUP) 
VALUES ('"&amp;B197&amp;"',"&amp;C197&amp;",'"&amp;D197&amp;"','"&amp;E197&amp;"','"&amp;F197&amp;"','"&amp;K197&amp;"');")</f>
        <v>INSERT INTO PRICE_MAP (
   PRODUCT_OFFER_ID, SERVICE_ID, SERVICE_NAME, 
   ZONE_IN, TIME_IN, PRICE_GROUP) 
VALUES ('Default',2,'Voice','CUC BDTW OP HNI','Peak','Tar_6Sec_80VND_1Sec_13.327VND');</v>
      </c>
    </row>
    <row r="198" spans="2:14">
      <c r="B198" t="s">
        <v>9392</v>
      </c>
      <c r="C198">
        <v>2</v>
      </c>
      <c r="D198" t="s">
        <v>3110</v>
      </c>
      <c r="E198" t="s">
        <v>2741</v>
      </c>
      <c r="F198" t="s">
        <v>9053</v>
      </c>
      <c r="G198" t="s">
        <v>9060</v>
      </c>
      <c r="H198" s="26"/>
      <c r="I198" s="26"/>
      <c r="J198" s="26"/>
      <c r="K198" t="s">
        <v>9060</v>
      </c>
      <c r="L198" t="str">
        <f t="shared" si="6"/>
        <v>CUC BDTW OP HCMOff_Peak</v>
      </c>
      <c r="M198" t="str">
        <f>IF(ISNA(VLOOKUP(L198,$L$4:L197,1,0)),"","DUP!")</f>
        <v/>
      </c>
      <c r="N198" t="str">
        <f t="shared" si="7"/>
        <v>INSERT INTO PRICE_MAP (
   PRODUCT_OFFER_ID, SERVICE_ID, SERVICE_NAME, 
   ZONE_IN, TIME_IN, PRICE_GROUP) 
VALUES ('Default',2,'Voice','CUC BDTW OP HCM','Off_Peak','Tar_6Sec_40VND_1Sec_6.664VND');</v>
      </c>
    </row>
    <row r="199" spans="2:14">
      <c r="B199" t="s">
        <v>9392</v>
      </c>
      <c r="C199">
        <v>2</v>
      </c>
      <c r="D199" t="s">
        <v>3110</v>
      </c>
      <c r="E199" t="s">
        <v>2741</v>
      </c>
      <c r="F199" t="s">
        <v>9045</v>
      </c>
      <c r="G199" t="s">
        <v>9061</v>
      </c>
      <c r="H199" s="26"/>
      <c r="I199" s="26"/>
      <c r="J199" s="26"/>
      <c r="K199" t="s">
        <v>9061</v>
      </c>
      <c r="L199" t="str">
        <f t="shared" si="6"/>
        <v>CUC BDTW OP HCMPeak</v>
      </c>
      <c r="M199" t="str">
        <f>IF(ISNA(VLOOKUP(L199,$L$4:L198,1,0)),"","DUP!")</f>
        <v/>
      </c>
      <c r="N199" t="str">
        <f t="shared" si="7"/>
        <v>INSERT INTO PRICE_MAP (
   PRODUCT_OFFER_ID, SERVICE_ID, SERVICE_NAME, 
   ZONE_IN, TIME_IN, PRICE_GROUP) 
VALUES ('Default',2,'Voice','CUC BDTW OP HCM','Peak','Tar_6Sec_80VND_1Sec_13.327VND');</v>
      </c>
    </row>
    <row r="200" spans="2:14">
      <c r="B200" t="s">
        <v>9392</v>
      </c>
      <c r="C200">
        <v>2</v>
      </c>
      <c r="D200" t="s">
        <v>3110</v>
      </c>
      <c r="E200" t="s">
        <v>2709</v>
      </c>
      <c r="F200" t="s">
        <v>9053</v>
      </c>
      <c r="G200" t="s">
        <v>9060</v>
      </c>
      <c r="H200" s="26"/>
      <c r="I200" s="26"/>
      <c r="J200" s="26"/>
      <c r="K200" t="s">
        <v>9060</v>
      </c>
      <c r="L200" t="str">
        <f t="shared" si="6"/>
        <v>TP.HCMOff_Peak</v>
      </c>
      <c r="M200" t="str">
        <f>IF(ISNA(VLOOKUP(L200,$L$4:L199,1,0)),"","DUP!")</f>
        <v/>
      </c>
      <c r="N200" t="str">
        <f t="shared" si="7"/>
        <v>INSERT INTO PRICE_MAP (
   PRODUCT_OFFER_ID, SERVICE_ID, SERVICE_NAME, 
   ZONE_IN, TIME_IN, PRICE_GROUP) 
VALUES ('Default',2,'Voice','TP.HCM','Off_Peak','Tar_6Sec_40VND_1Sec_6.664VND');</v>
      </c>
    </row>
    <row r="201" spans="2:14">
      <c r="B201" t="s">
        <v>9392</v>
      </c>
      <c r="C201">
        <v>2</v>
      </c>
      <c r="D201" t="s">
        <v>3110</v>
      </c>
      <c r="E201" t="s">
        <v>2750</v>
      </c>
      <c r="F201" t="s">
        <v>9045</v>
      </c>
      <c r="G201" t="s">
        <v>9068</v>
      </c>
      <c r="H201" s="26"/>
      <c r="I201" s="26"/>
      <c r="J201" s="26"/>
      <c r="K201" t="s">
        <v>9068</v>
      </c>
      <c r="L201" t="str">
        <f t="shared" si="6"/>
        <v>T.TIN DU LICH 1087Peak</v>
      </c>
      <c r="M201" t="str">
        <f>IF(ISNA(VLOOKUP(L201,$L$4:L200,1,0)),"","DUP!")</f>
        <v/>
      </c>
      <c r="N201" t="str">
        <f t="shared" si="7"/>
        <v>INSERT INTO PRICE_MAP (
   PRODUCT_OFFER_ID, SERVICE_ID, SERVICE_NAME, 
   ZONE_IN, TIME_IN, PRICE_GROUP) 
VALUES ('Default',2,'Voice','T.TIN DU LICH 1087','Peak','Tar_60Sec_4545VND_60Sec_4545VND');</v>
      </c>
    </row>
    <row r="202" spans="2:14">
      <c r="B202" t="s">
        <v>9392</v>
      </c>
      <c r="C202">
        <v>2</v>
      </c>
      <c r="D202" t="s">
        <v>3110</v>
      </c>
      <c r="E202" t="s">
        <v>2766</v>
      </c>
      <c r="F202" t="s">
        <v>9045</v>
      </c>
      <c r="G202" t="s">
        <v>9069</v>
      </c>
      <c r="H202" s="26"/>
      <c r="I202" s="26"/>
      <c r="J202" s="26"/>
      <c r="K202" t="s">
        <v>9069</v>
      </c>
      <c r="L202" t="str">
        <f t="shared" si="6"/>
        <v>TP.HCM - TAXI VINASUNPeak</v>
      </c>
      <c r="M202" t="str">
        <f>IF(ISNA(VLOOKUP(L202,$L$4:L201,1,0)),"","DUP!")</f>
        <v/>
      </c>
      <c r="N202" t="str">
        <f t="shared" si="7"/>
        <v>INSERT INTO PRICE_MAP (
   PRODUCT_OFFER_ID, SERVICE_ID, SERVICE_NAME, 
   ZONE_IN, TIME_IN, PRICE_GROUP) 
VALUES ('Default',2,'Voice','TP.HCM - TAXI VINASUN','Peak','Tar_6Sec_0VND_1Sec_0VND');</v>
      </c>
    </row>
    <row r="203" spans="2:14">
      <c r="B203" t="s">
        <v>9392</v>
      </c>
      <c r="C203">
        <v>2</v>
      </c>
      <c r="D203" t="s">
        <v>3110</v>
      </c>
      <c r="E203" t="s">
        <v>2768</v>
      </c>
      <c r="F203" t="s">
        <v>9045</v>
      </c>
      <c r="G203" t="s">
        <v>9069</v>
      </c>
      <c r="H203" s="26"/>
      <c r="I203" s="26"/>
      <c r="J203" s="26"/>
      <c r="K203" t="s">
        <v>9069</v>
      </c>
      <c r="L203" t="str">
        <f t="shared" si="6"/>
        <v>TP.HCM - HO TRO BAN HANGPeak</v>
      </c>
      <c r="M203" t="str">
        <f>IF(ISNA(VLOOKUP(L203,$L$4:L202,1,0)),"","DUP!")</f>
        <v/>
      </c>
      <c r="N203" t="str">
        <f t="shared" si="7"/>
        <v>INSERT INTO PRICE_MAP (
   PRODUCT_OFFER_ID, SERVICE_ID, SERVICE_NAME, 
   ZONE_IN, TIME_IN, PRICE_GROUP) 
VALUES ('Default',2,'Voice','TP.HCM - HO TRO BAN HANG','Peak','Tar_6Sec_0VND_1Sec_0VND');</v>
      </c>
    </row>
    <row r="204" spans="2:14">
      <c r="B204" t="s">
        <v>9392</v>
      </c>
      <c r="C204">
        <v>2</v>
      </c>
      <c r="D204" t="s">
        <v>3110</v>
      </c>
      <c r="E204" t="s">
        <v>2770</v>
      </c>
      <c r="F204" t="s">
        <v>9045</v>
      </c>
      <c r="G204" t="s">
        <v>9069</v>
      </c>
      <c r="H204" s="26"/>
      <c r="I204" s="26"/>
      <c r="J204" s="26"/>
      <c r="K204" t="s">
        <v>9069</v>
      </c>
      <c r="L204" t="str">
        <f t="shared" si="6"/>
        <v>CSKH MOMO-CHUYEN TIENPeak</v>
      </c>
      <c r="M204" t="str">
        <f>IF(ISNA(VLOOKUP(L204,$L$4:L203,1,0)),"","DUP!")</f>
        <v/>
      </c>
      <c r="N204" t="str">
        <f t="shared" si="7"/>
        <v>INSERT INTO PRICE_MAP (
   PRODUCT_OFFER_ID, SERVICE_ID, SERVICE_NAME, 
   ZONE_IN, TIME_IN, PRICE_GROUP) 
VALUES ('Default',2,'Voice','CSKH MOMO-CHUYEN TIEN','Peak','Tar_6Sec_0VND_1Sec_0VND');</v>
      </c>
    </row>
    <row r="205" spans="2:14">
      <c r="B205" t="s">
        <v>9392</v>
      </c>
      <c r="C205">
        <v>2</v>
      </c>
      <c r="D205" t="s">
        <v>3110</v>
      </c>
      <c r="E205" t="s">
        <v>2773</v>
      </c>
      <c r="F205" t="s">
        <v>9045</v>
      </c>
      <c r="G205" t="s">
        <v>9069</v>
      </c>
      <c r="H205" s="26"/>
      <c r="I205" s="26"/>
      <c r="J205" s="26"/>
      <c r="K205" t="s">
        <v>9069</v>
      </c>
      <c r="L205" t="str">
        <f t="shared" si="6"/>
        <v>TP.HCM - FM 91Peak</v>
      </c>
      <c r="M205" t="str">
        <f>IF(ISNA(VLOOKUP(L205,$L$4:L204,1,0)),"","DUP!")</f>
        <v/>
      </c>
      <c r="N205" t="str">
        <f t="shared" si="7"/>
        <v>INSERT INTO PRICE_MAP (
   PRODUCT_OFFER_ID, SERVICE_ID, SERVICE_NAME, 
   ZONE_IN, TIME_IN, PRICE_GROUP) 
VALUES ('Default',2,'Voice','TP.HCM - FM 91','Peak','Tar_6Sec_0VND_1Sec_0VND');</v>
      </c>
    </row>
    <row r="206" spans="2:14">
      <c r="B206" t="s">
        <v>9392</v>
      </c>
      <c r="C206">
        <v>2</v>
      </c>
      <c r="D206" t="s">
        <v>3110</v>
      </c>
      <c r="E206" t="s">
        <v>2780</v>
      </c>
      <c r="F206" t="s">
        <v>9053</v>
      </c>
      <c r="G206" t="s">
        <v>9060</v>
      </c>
      <c r="H206" s="26"/>
      <c r="I206" s="26"/>
      <c r="J206" s="26"/>
      <c r="K206" t="s">
        <v>9060</v>
      </c>
      <c r="L206" t="str">
        <f t="shared" si="6"/>
        <v>CSKH CITYPHONE HCMOff_Peak</v>
      </c>
      <c r="M206" t="str">
        <f>IF(ISNA(VLOOKUP(L206,$L$4:L205,1,0)),"","DUP!")</f>
        <v/>
      </c>
      <c r="N206" t="str">
        <f t="shared" si="7"/>
        <v>INSERT INTO PRICE_MAP (
   PRODUCT_OFFER_ID, SERVICE_ID, SERVICE_NAME, 
   ZONE_IN, TIME_IN, PRICE_GROUP) 
VALUES ('Default',2,'Voice','CSKH CITYPHONE HCM','Off_Peak','Tar_6Sec_40VND_1Sec_6.664VND');</v>
      </c>
    </row>
    <row r="207" spans="2:14">
      <c r="B207" t="s">
        <v>9392</v>
      </c>
      <c r="C207">
        <v>2</v>
      </c>
      <c r="D207" t="s">
        <v>3110</v>
      </c>
      <c r="E207" t="s">
        <v>2780</v>
      </c>
      <c r="F207" t="s">
        <v>9045</v>
      </c>
      <c r="G207" t="s">
        <v>9061</v>
      </c>
      <c r="H207" s="26"/>
      <c r="I207" s="26"/>
      <c r="J207" s="26"/>
      <c r="K207" t="s">
        <v>9061</v>
      </c>
      <c r="L207" t="str">
        <f t="shared" si="6"/>
        <v>CSKH CITYPHONE HCMPeak</v>
      </c>
      <c r="M207" t="str">
        <f>IF(ISNA(VLOOKUP(L207,$L$4:L206,1,0)),"","DUP!")</f>
        <v/>
      </c>
      <c r="N207" t="str">
        <f t="shared" si="7"/>
        <v>INSERT INTO PRICE_MAP (
   PRODUCT_OFFER_ID, SERVICE_ID, SERVICE_NAME, 
   ZONE_IN, TIME_IN, PRICE_GROUP) 
VALUES ('Default',2,'Voice','CSKH CITYPHONE HCM','Peak','Tar_6Sec_80VND_1Sec_13.327VND');</v>
      </c>
    </row>
    <row r="208" spans="2:14">
      <c r="B208" t="s">
        <v>9392</v>
      </c>
      <c r="C208">
        <v>2</v>
      </c>
      <c r="D208" t="s">
        <v>3110</v>
      </c>
      <c r="E208" t="s">
        <v>2801</v>
      </c>
      <c r="F208" t="s">
        <v>9045</v>
      </c>
      <c r="G208" t="s">
        <v>9064</v>
      </c>
      <c r="H208" s="26"/>
      <c r="I208" s="26"/>
      <c r="J208" s="26"/>
      <c r="K208" t="s">
        <v>9064</v>
      </c>
      <c r="L208" t="str">
        <f t="shared" si="6"/>
        <v>SPT DDPeak</v>
      </c>
      <c r="M208" t="str">
        <f>IF(ISNA(VLOOKUP(L208,$L$4:L207,1,0)),"","DUP!")</f>
        <v/>
      </c>
      <c r="N208" t="str">
        <f t="shared" si="7"/>
        <v>INSERT INTO PRICE_MAP (
   PRODUCT_OFFER_ID, SERVICE_ID, SERVICE_NAME, 
   ZONE_IN, TIME_IN, PRICE_GROUP) 
VALUES ('Default',2,'Voice','SPT DD','Peak','Tar_6Sec_89.09VND_1Sec_14.845VND');</v>
      </c>
    </row>
    <row r="209" spans="2:14">
      <c r="B209" t="s">
        <v>9392</v>
      </c>
      <c r="C209">
        <v>2</v>
      </c>
      <c r="D209" t="s">
        <v>3110</v>
      </c>
      <c r="E209" t="s">
        <v>2807</v>
      </c>
      <c r="F209" t="s">
        <v>9053</v>
      </c>
      <c r="G209" t="s">
        <v>9060</v>
      </c>
      <c r="H209" s="26"/>
      <c r="I209" s="26"/>
      <c r="J209" s="26"/>
      <c r="K209" t="s">
        <v>9060</v>
      </c>
      <c r="L209" t="str">
        <f t="shared" si="6"/>
        <v>VSAT BDOff_Peak</v>
      </c>
      <c r="M209" t="str">
        <f>IF(ISNA(VLOOKUP(L209,$L$4:L208,1,0)),"","DUP!")</f>
        <v/>
      </c>
      <c r="N209" t="str">
        <f t="shared" si="7"/>
        <v>INSERT INTO PRICE_MAP (
   PRODUCT_OFFER_ID, SERVICE_ID, SERVICE_NAME, 
   ZONE_IN, TIME_IN, PRICE_GROUP) 
VALUES ('Default',2,'Voice','VSAT BD','Off_Peak','Tar_6Sec_40VND_1Sec_6.664VND');</v>
      </c>
    </row>
    <row r="210" spans="2:14">
      <c r="B210" t="s">
        <v>9392</v>
      </c>
      <c r="C210">
        <v>2</v>
      </c>
      <c r="D210" t="s">
        <v>3110</v>
      </c>
      <c r="E210" t="s">
        <v>2807</v>
      </c>
      <c r="F210" t="s">
        <v>9045</v>
      </c>
      <c r="G210" t="s">
        <v>9061</v>
      </c>
      <c r="H210" s="26"/>
      <c r="I210" s="26"/>
      <c r="J210" s="26"/>
      <c r="K210" t="s">
        <v>9061</v>
      </c>
      <c r="L210" t="str">
        <f t="shared" si="6"/>
        <v>VSAT BDPeak</v>
      </c>
      <c r="M210" t="str">
        <f>IF(ISNA(VLOOKUP(L210,$L$4:L209,1,0)),"","DUP!")</f>
        <v/>
      </c>
      <c r="N210" t="str">
        <f t="shared" si="7"/>
        <v>INSERT INTO PRICE_MAP (
   PRODUCT_OFFER_ID, SERVICE_ID, SERVICE_NAME, 
   ZONE_IN, TIME_IN, PRICE_GROUP) 
VALUES ('Default',2,'Voice','VSAT BD','Peak','Tar_6Sec_80VND_1Sec_13.327VND');</v>
      </c>
    </row>
    <row r="211" spans="2:14">
      <c r="B211" t="s">
        <v>9392</v>
      </c>
      <c r="C211">
        <v>2</v>
      </c>
      <c r="D211" t="s">
        <v>3110</v>
      </c>
      <c r="E211" t="s">
        <v>2810</v>
      </c>
      <c r="F211" t="s">
        <v>9045</v>
      </c>
      <c r="G211" t="s">
        <v>9070</v>
      </c>
      <c r="H211" s="26"/>
      <c r="I211" s="26"/>
      <c r="J211" s="26"/>
      <c r="K211" t="s">
        <v>9070</v>
      </c>
      <c r="L211" t="str">
        <f t="shared" si="6"/>
        <v>VSAT TBPeak</v>
      </c>
      <c r="M211" t="str">
        <f>IF(ISNA(VLOOKUP(L211,$L$4:L210,1,0)),"","DUP!")</f>
        <v/>
      </c>
      <c r="N211" t="str">
        <f t="shared" si="7"/>
        <v>INSERT INTO PRICE_MAP (
   PRODUCT_OFFER_ID, SERVICE_ID, SERVICE_NAME, 
   ZONE_IN, TIME_IN, PRICE_GROUP) 
VALUES ('Default',2,'Voice','VSAT TB','Peak','Tar_60Sec_1090VND_60Sec_1090VND');</v>
      </c>
    </row>
    <row r="212" spans="2:14">
      <c r="B212" t="s">
        <v>9392</v>
      </c>
      <c r="C212">
        <v>2</v>
      </c>
      <c r="D212" t="s">
        <v>3110</v>
      </c>
      <c r="E212" t="s">
        <v>2839</v>
      </c>
      <c r="F212" t="s">
        <v>9045</v>
      </c>
      <c r="G212" t="s">
        <v>9071</v>
      </c>
      <c r="H212" s="26"/>
      <c r="I212" s="26"/>
      <c r="J212" s="26"/>
      <c r="K212" t="s">
        <v>9071</v>
      </c>
      <c r="L212" t="str">
        <f t="shared" si="6"/>
        <v>VIDEO PLATFORMPeak</v>
      </c>
      <c r="M212" t="str">
        <f>IF(ISNA(VLOOKUP(L212,$L$4:L211,1,0)),"","DUP!")</f>
        <v/>
      </c>
      <c r="N212" t="str">
        <f t="shared" si="7"/>
        <v>INSERT INTO PRICE_MAP (
   PRODUCT_OFFER_ID, SERVICE_ID, SERVICE_NAME, 
   ZONE_IN, TIME_IN, PRICE_GROUP) 
VALUES ('Default',2,'Voice','VIDEO PLATFORM','Peak','Tar_60Sec_181.818VND_60Sec_181.818VND');</v>
      </c>
    </row>
    <row r="213" spans="2:14">
      <c r="B213" t="s">
        <v>9392</v>
      </c>
      <c r="C213">
        <v>2</v>
      </c>
      <c r="D213" t="s">
        <v>3110</v>
      </c>
      <c r="E213" t="s">
        <v>2845</v>
      </c>
      <c r="F213" t="s">
        <v>9045</v>
      </c>
      <c r="G213" t="s">
        <v>9072</v>
      </c>
      <c r="H213" s="26"/>
      <c r="I213" s="26"/>
      <c r="J213" s="26"/>
      <c r="K213" t="s">
        <v>9072</v>
      </c>
      <c r="L213" t="str">
        <f t="shared" si="6"/>
        <v>HICHATPeak</v>
      </c>
      <c r="M213" t="str">
        <f>IF(ISNA(VLOOKUP(L213,$L$4:L212,1,0)),"","DUP!")</f>
        <v/>
      </c>
      <c r="N213" t="str">
        <f t="shared" si="7"/>
        <v>INSERT INTO PRICE_MAP (
   PRODUCT_OFFER_ID, SERVICE_ID, SERVICE_NAME, 
   ZONE_IN, TIME_IN, PRICE_GROUP) 
VALUES ('Default',2,'Voice','HICHAT','Peak','Tar_60Sec_909VND_60Sec_909VND');</v>
      </c>
    </row>
    <row r="214" spans="2:14">
      <c r="B214" t="s">
        <v>9392</v>
      </c>
      <c r="C214">
        <v>2</v>
      </c>
      <c r="D214" t="s">
        <v>3110</v>
      </c>
      <c r="E214" t="s">
        <v>2847</v>
      </c>
      <c r="F214" t="s">
        <v>9045</v>
      </c>
      <c r="G214" t="s">
        <v>9073</v>
      </c>
      <c r="H214" s="26"/>
      <c r="I214" s="26"/>
      <c r="J214" s="26"/>
      <c r="K214" t="s">
        <v>9073</v>
      </c>
      <c r="L214" t="str">
        <f t="shared" si="6"/>
        <v>CONG THONG TIN VIDEOPeak</v>
      </c>
      <c r="M214" t="str">
        <f>IF(ISNA(VLOOKUP(L214,$L$4:L213,1,0)),"","DUP!")</f>
        <v/>
      </c>
      <c r="N214" t="str">
        <f t="shared" si="7"/>
        <v>INSERT INTO PRICE_MAP (
   PRODUCT_OFFER_ID, SERVICE_ID, SERVICE_NAME, 
   ZONE_IN, TIME_IN, PRICE_GROUP) 
VALUES ('Default',2,'Voice','CONG THONG TIN VIDEO','Peak','Tar_60Sec_454.545VND_60Sec_454.545VND');</v>
      </c>
    </row>
    <row r="215" spans="2:14">
      <c r="B215" t="s">
        <v>9392</v>
      </c>
      <c r="C215">
        <v>2</v>
      </c>
      <c r="D215" t="s">
        <v>3110</v>
      </c>
      <c r="E215" t="s">
        <v>2849</v>
      </c>
      <c r="F215" t="s">
        <v>9045</v>
      </c>
      <c r="G215" t="s">
        <v>9074</v>
      </c>
      <c r="H215" s="26"/>
      <c r="I215" s="26"/>
      <c r="J215" s="26"/>
      <c r="K215" t="s">
        <v>9074</v>
      </c>
      <c r="L215" t="str">
        <f t="shared" si="6"/>
        <v>TIN NHAN VIDEOPeak</v>
      </c>
      <c r="M215" t="str">
        <f>IF(ISNA(VLOOKUP(L215,$L$4:L214,1,0)),"","DUP!")</f>
        <v/>
      </c>
      <c r="N215" t="str">
        <f t="shared" si="7"/>
        <v>INSERT INTO PRICE_MAP (
   PRODUCT_OFFER_ID, SERVICE_ID, SERVICE_NAME, 
   ZONE_IN, TIME_IN, PRICE_GROUP) 
VALUES ('Default',2,'Voice','TIN NHAN VIDEO','Peak','Tar_60Sec_909.09VND_60Sec_909.09VND');</v>
      </c>
    </row>
    <row r="216" spans="2:14">
      <c r="B216" t="s">
        <v>9392</v>
      </c>
      <c r="C216">
        <v>2</v>
      </c>
      <c r="D216" t="s">
        <v>3110</v>
      </c>
      <c r="E216" t="s">
        <v>2851</v>
      </c>
      <c r="F216" t="s">
        <v>9045</v>
      </c>
      <c r="G216" t="s">
        <v>9073</v>
      </c>
      <c r="H216" s="26"/>
      <c r="I216" s="26"/>
      <c r="J216" s="26"/>
      <c r="K216" t="s">
        <v>9073</v>
      </c>
      <c r="L216" t="str">
        <f t="shared" si="6"/>
        <v>MAGIC CALLPeak</v>
      </c>
      <c r="M216" t="str">
        <f>IF(ISNA(VLOOKUP(L216,$L$4:L215,1,0)),"","DUP!")</f>
        <v/>
      </c>
      <c r="N216" t="str">
        <f t="shared" si="7"/>
        <v>INSERT INTO PRICE_MAP (
   PRODUCT_OFFER_ID, SERVICE_ID, SERVICE_NAME, 
   ZONE_IN, TIME_IN, PRICE_GROUP) 
VALUES ('Default',2,'Voice','MAGIC CALL','Peak','Tar_60Sec_454.545VND_60Sec_454.545VND');</v>
      </c>
    </row>
    <row r="217" spans="2:14">
      <c r="B217" t="s">
        <v>9392</v>
      </c>
      <c r="C217">
        <v>2</v>
      </c>
      <c r="D217" t="s">
        <v>3110</v>
      </c>
      <c r="E217" t="s">
        <v>2853</v>
      </c>
      <c r="F217" t="s">
        <v>9045</v>
      </c>
      <c r="G217" t="s">
        <v>9075</v>
      </c>
      <c r="H217" s="26"/>
      <c r="I217" s="26"/>
      <c r="J217" s="26"/>
      <c r="K217" t="s">
        <v>9075</v>
      </c>
      <c r="L217" t="str">
        <f t="shared" si="6"/>
        <v>DV IP RADIOPeak</v>
      </c>
      <c r="M217" t="str">
        <f>IF(ISNA(VLOOKUP(L217,$L$4:L216,1,0)),"","DUP!")</f>
        <v/>
      </c>
      <c r="N217" t="str">
        <f t="shared" si="7"/>
        <v>INSERT INTO PRICE_MAP (
   PRODUCT_OFFER_ID, SERVICE_ID, SERVICE_NAME, 
   ZONE_IN, TIME_IN, PRICE_GROUP) 
VALUES ('Default',2,'Voice','DV IP RADIO','Peak','Tar_60Sec_318.181VND_60Sec_318.181VND');</v>
      </c>
    </row>
    <row r="218" spans="2:14">
      <c r="B218" t="s">
        <v>9392</v>
      </c>
      <c r="C218">
        <v>2</v>
      </c>
      <c r="D218" t="s">
        <v>3110</v>
      </c>
      <c r="E218" t="s">
        <v>2855</v>
      </c>
      <c r="F218" t="s">
        <v>9045</v>
      </c>
      <c r="G218" t="s">
        <v>9073</v>
      </c>
      <c r="H218" s="26"/>
      <c r="I218" s="26"/>
      <c r="J218" s="26"/>
      <c r="K218" t="s">
        <v>9073</v>
      </c>
      <c r="L218" t="str">
        <f t="shared" si="6"/>
        <v>CSKH VTIPeak</v>
      </c>
      <c r="M218" t="str">
        <f>IF(ISNA(VLOOKUP(L218,$L$4:L217,1,0)),"","DUP!")</f>
        <v/>
      </c>
      <c r="N218" t="str">
        <f t="shared" si="7"/>
        <v>INSERT INTO PRICE_MAP (
   PRODUCT_OFFER_ID, SERVICE_ID, SERVICE_NAME, 
   ZONE_IN, TIME_IN, PRICE_GROUP) 
VALUES ('Default',2,'Voice','CSKH VTI','Peak','Tar_60Sec_454.545VND_60Sec_454.545VND');</v>
      </c>
    </row>
    <row r="219" spans="2:14">
      <c r="B219" t="s">
        <v>9392</v>
      </c>
      <c r="C219">
        <v>2</v>
      </c>
      <c r="D219" t="s">
        <v>3110</v>
      </c>
      <c r="E219" t="s">
        <v>2857</v>
      </c>
      <c r="F219" t="s">
        <v>9045</v>
      </c>
      <c r="G219" t="s">
        <v>9072</v>
      </c>
      <c r="H219" s="26"/>
      <c r="I219" s="26"/>
      <c r="J219" s="26"/>
      <c r="K219" t="s">
        <v>9072</v>
      </c>
      <c r="L219" t="str">
        <f t="shared" si="6"/>
        <v>THONG TIN THUONG MAIPeak</v>
      </c>
      <c r="M219" t="str">
        <f>IF(ISNA(VLOOKUP(L219,$L$4:L218,1,0)),"","DUP!")</f>
        <v/>
      </c>
      <c r="N219" t="str">
        <f t="shared" si="7"/>
        <v>INSERT INTO PRICE_MAP (
   PRODUCT_OFFER_ID, SERVICE_ID, SERVICE_NAME, 
   ZONE_IN, TIME_IN, PRICE_GROUP) 
VALUES ('Default',2,'Voice','THONG TIN THUONG MAI','Peak','Tar_60Sec_909VND_60Sec_909VND');</v>
      </c>
    </row>
    <row r="220" spans="2:14">
      <c r="B220" t="s">
        <v>9392</v>
      </c>
      <c r="C220">
        <v>2</v>
      </c>
      <c r="D220" t="s">
        <v>3110</v>
      </c>
      <c r="E220" t="s">
        <v>2859</v>
      </c>
      <c r="F220" t="s">
        <v>9045</v>
      </c>
      <c r="G220" t="s">
        <v>9073</v>
      </c>
      <c r="H220" s="26"/>
      <c r="I220" s="26"/>
      <c r="J220" s="26"/>
      <c r="K220" t="s">
        <v>9073</v>
      </c>
      <c r="L220" t="str">
        <f t="shared" si="6"/>
        <v>CSKH VMSPeak</v>
      </c>
      <c r="M220" t="str">
        <f>IF(ISNA(VLOOKUP(L220,$L$4:L219,1,0)),"","DUP!")</f>
        <v/>
      </c>
      <c r="N220" t="str">
        <f t="shared" si="7"/>
        <v>INSERT INTO PRICE_MAP (
   PRODUCT_OFFER_ID, SERVICE_ID, SERVICE_NAME, 
   ZONE_IN, TIME_IN, PRICE_GROUP) 
VALUES ('Default',2,'Voice','CSKH VMS','Peak','Tar_60Sec_454.545VND_60Sec_454.545VND');</v>
      </c>
    </row>
    <row r="221" spans="2:14">
      <c r="B221" t="s">
        <v>9392</v>
      </c>
      <c r="C221">
        <v>2</v>
      </c>
      <c r="D221" t="s">
        <v>3110</v>
      </c>
      <c r="E221" t="s">
        <v>2861</v>
      </c>
      <c r="F221" t="s">
        <v>9045</v>
      </c>
      <c r="G221" t="s">
        <v>9071</v>
      </c>
      <c r="H221" s="26"/>
      <c r="I221" s="26"/>
      <c r="J221" s="26"/>
      <c r="K221" t="s">
        <v>9071</v>
      </c>
      <c r="L221" t="str">
        <f t="shared" si="6"/>
        <v>CSKH VNPPeak</v>
      </c>
      <c r="M221" t="str">
        <f>IF(ISNA(VLOOKUP(L221,$L$4:L220,1,0)),"","DUP!")</f>
        <v/>
      </c>
      <c r="N221" t="str">
        <f t="shared" si="7"/>
        <v>INSERT INTO PRICE_MAP (
   PRODUCT_OFFER_ID, SERVICE_ID, SERVICE_NAME, 
   ZONE_IN, TIME_IN, PRICE_GROUP) 
VALUES ('Default',2,'Voice','CSKH VNP','Peak','Tar_60Sec_181.818VND_60Sec_181.818VND');</v>
      </c>
    </row>
    <row r="222" spans="2:14">
      <c r="B222" t="s">
        <v>9392</v>
      </c>
      <c r="C222">
        <v>2</v>
      </c>
      <c r="D222" t="s">
        <v>3110</v>
      </c>
      <c r="E222" t="s">
        <v>2863</v>
      </c>
      <c r="F222" t="s">
        <v>9045</v>
      </c>
      <c r="G222" t="s">
        <v>9072</v>
      </c>
      <c r="H222" s="26"/>
      <c r="I222" s="26"/>
      <c r="J222" s="26"/>
      <c r="K222" t="s">
        <v>9072</v>
      </c>
      <c r="L222" t="str">
        <f t="shared" si="6"/>
        <v>DICH VU 1900Peak</v>
      </c>
      <c r="M222" t="str">
        <f>IF(ISNA(VLOOKUP(L222,$L$4:L221,1,0)),"","DUP!")</f>
        <v/>
      </c>
      <c r="N222" t="str">
        <f t="shared" si="7"/>
        <v>INSERT INTO PRICE_MAP (
   PRODUCT_OFFER_ID, SERVICE_ID, SERVICE_NAME, 
   ZONE_IN, TIME_IN, PRICE_GROUP) 
VALUES ('Default',2,'Voice','DICH VU 1900','Peak','Tar_60Sec_909VND_60Sec_909VND');</v>
      </c>
    </row>
    <row r="223" spans="2:14">
      <c r="B223" t="s">
        <v>9392</v>
      </c>
      <c r="C223">
        <v>2</v>
      </c>
      <c r="D223" t="s">
        <v>3110</v>
      </c>
      <c r="E223" t="s">
        <v>2874</v>
      </c>
      <c r="F223" t="s">
        <v>9045</v>
      </c>
      <c r="G223" t="s">
        <v>9072</v>
      </c>
      <c r="H223" s="26"/>
      <c r="I223" s="26"/>
      <c r="J223" s="26"/>
      <c r="K223" t="s">
        <v>9072</v>
      </c>
      <c r="L223" t="str">
        <f t="shared" si="6"/>
        <v>GIAI TRI 1900Peak</v>
      </c>
      <c r="M223" t="str">
        <f>IF(ISNA(VLOOKUP(L223,$L$4:L222,1,0)),"","DUP!")</f>
        <v/>
      </c>
      <c r="N223" t="str">
        <f t="shared" si="7"/>
        <v>INSERT INTO PRICE_MAP (
   PRODUCT_OFFER_ID, SERVICE_ID, SERVICE_NAME, 
   ZONE_IN, TIME_IN, PRICE_GROUP) 
VALUES ('Default',2,'Voice','GIAI TRI 1900','Peak','Tar_60Sec_909VND_60Sec_909VND');</v>
      </c>
    </row>
    <row r="224" spans="2:14">
      <c r="B224" t="s">
        <v>9392</v>
      </c>
      <c r="C224">
        <v>2</v>
      </c>
      <c r="D224" t="s">
        <v>3110</v>
      </c>
      <c r="E224" t="s">
        <v>2876</v>
      </c>
      <c r="F224" t="s">
        <v>9045</v>
      </c>
      <c r="G224" t="s">
        <v>9073</v>
      </c>
      <c r="H224" s="26"/>
      <c r="I224" s="26"/>
      <c r="J224" s="26"/>
      <c r="K224" t="s">
        <v>9073</v>
      </c>
      <c r="L224" t="str">
        <f t="shared" si="6"/>
        <v>CSKH VASCPeak</v>
      </c>
      <c r="M224" t="str">
        <f>IF(ISNA(VLOOKUP(L224,$L$4:L223,1,0)),"","DUP!")</f>
        <v/>
      </c>
      <c r="N224" t="str">
        <f t="shared" si="7"/>
        <v>INSERT INTO PRICE_MAP (
   PRODUCT_OFFER_ID, SERVICE_ID, SERVICE_NAME, 
   ZONE_IN, TIME_IN, PRICE_GROUP) 
VALUES ('Default',2,'Voice','CSKH VASC','Peak','Tar_60Sec_454.545VND_60Sec_454.545VND');</v>
      </c>
    </row>
    <row r="225" spans="2:14">
      <c r="B225" t="s">
        <v>9392</v>
      </c>
      <c r="C225">
        <v>2</v>
      </c>
      <c r="D225" t="s">
        <v>3110</v>
      </c>
      <c r="E225" t="s">
        <v>2878</v>
      </c>
      <c r="F225" t="s">
        <v>9045</v>
      </c>
      <c r="G225" t="s">
        <v>9073</v>
      </c>
      <c r="H225" s="26"/>
      <c r="I225" s="26"/>
      <c r="J225" s="26"/>
      <c r="K225" t="s">
        <v>9073</v>
      </c>
      <c r="L225" t="str">
        <f t="shared" si="6"/>
        <v>CSKH VDCPeak</v>
      </c>
      <c r="M225" t="str">
        <f>IF(ISNA(VLOOKUP(L225,$L$4:L224,1,0)),"","DUP!")</f>
        <v/>
      </c>
      <c r="N225" t="str">
        <f t="shared" si="7"/>
        <v>INSERT INTO PRICE_MAP (
   PRODUCT_OFFER_ID, SERVICE_ID, SERVICE_NAME, 
   ZONE_IN, TIME_IN, PRICE_GROUP) 
VALUES ('Default',2,'Voice','CSKH VDC','Peak','Tar_60Sec_454.545VND_60Sec_454.545VND');</v>
      </c>
    </row>
    <row r="226" spans="2:14">
      <c r="B226" t="s">
        <v>9392</v>
      </c>
      <c r="C226">
        <v>2</v>
      </c>
      <c r="D226" t="s">
        <v>3110</v>
      </c>
      <c r="E226" t="s">
        <v>2882</v>
      </c>
      <c r="F226" t="s">
        <v>9045</v>
      </c>
      <c r="G226" t="s">
        <v>9073</v>
      </c>
      <c r="H226" s="26"/>
      <c r="I226" s="26"/>
      <c r="J226" s="26"/>
      <c r="K226" t="s">
        <v>9073</v>
      </c>
      <c r="L226" t="str">
        <f t="shared" si="6"/>
        <v>CSKH VTNPeak</v>
      </c>
      <c r="M226" t="str">
        <f>IF(ISNA(VLOOKUP(L226,$L$4:L225,1,0)),"","DUP!")</f>
        <v/>
      </c>
      <c r="N226" t="str">
        <f t="shared" si="7"/>
        <v>INSERT INTO PRICE_MAP (
   PRODUCT_OFFER_ID, SERVICE_ID, SERVICE_NAME, 
   ZONE_IN, TIME_IN, PRICE_GROUP) 
VALUES ('Default',2,'Voice','CSKH VTN','Peak','Tar_60Sec_454.545VND_60Sec_454.545VND');</v>
      </c>
    </row>
    <row r="227" spans="2:14">
      <c r="B227" t="s">
        <v>9392</v>
      </c>
      <c r="C227">
        <v>2</v>
      </c>
      <c r="D227" t="s">
        <v>3110</v>
      </c>
      <c r="E227" t="s">
        <v>2895</v>
      </c>
      <c r="F227" t="s">
        <v>9045</v>
      </c>
      <c r="G227" t="s">
        <v>9084</v>
      </c>
      <c r="H227" s="26"/>
      <c r="I227" s="26"/>
      <c r="J227" s="26"/>
      <c r="K227" t="s">
        <v>9084</v>
      </c>
      <c r="L227" t="str">
        <f t="shared" si="6"/>
        <v>GIAI TRI 1900 VTCPeak</v>
      </c>
      <c r="M227" t="str">
        <f>IF(ISNA(VLOOKUP(L227,$L$4:L226,1,0)),"","DUP!")</f>
        <v/>
      </c>
      <c r="N227" t="str">
        <f t="shared" si="7"/>
        <v>INSERT INTO PRICE_MAP (
   PRODUCT_OFFER_ID, SERVICE_ID, SERVICE_NAME, 
   ZONE_IN, TIME_IN, PRICE_GROUP) 
VALUES ('Default',2,'Voice','GIAI TRI 1900 VTC','Peak','Tar_60Sec_9090.91VND_60Sec_9090.91VND');</v>
      </c>
    </row>
    <row r="228" spans="2:14">
      <c r="B228" t="s">
        <v>9392</v>
      </c>
      <c r="C228">
        <v>2</v>
      </c>
      <c r="D228" t="s">
        <v>3110</v>
      </c>
      <c r="E228" t="s">
        <v>2901</v>
      </c>
      <c r="F228" t="s">
        <v>9045</v>
      </c>
      <c r="G228" t="s">
        <v>9089</v>
      </c>
      <c r="H228" s="26"/>
      <c r="I228" s="26"/>
      <c r="J228" s="26"/>
      <c r="K228" t="s">
        <v>9089</v>
      </c>
      <c r="L228" t="str">
        <f t="shared" si="6"/>
        <v>GIAI TRI 1900 HTCPeak</v>
      </c>
      <c r="M228" t="str">
        <f>IF(ISNA(VLOOKUP(L228,$L$4:L227,1,0)),"","DUP!")</f>
        <v/>
      </c>
      <c r="N228" t="str">
        <f t="shared" si="7"/>
        <v>INSERT INTO PRICE_MAP (
   PRODUCT_OFFER_ID, SERVICE_ID, SERVICE_NAME, 
   ZONE_IN, TIME_IN, PRICE_GROUP) 
VALUES ('Default',2,'Voice','GIAI TRI 1900 HTC','Peak','Tar_60Sec_6364VND_60Sec_6364VND');</v>
      </c>
    </row>
    <row r="229" spans="2:14">
      <c r="B229" t="s">
        <v>9392</v>
      </c>
      <c r="C229">
        <v>2</v>
      </c>
      <c r="D229" t="s">
        <v>3110</v>
      </c>
      <c r="E229" t="s">
        <v>2918</v>
      </c>
      <c r="F229" t="s">
        <v>9045</v>
      </c>
      <c r="G229" t="s">
        <v>9074</v>
      </c>
      <c r="H229" s="26"/>
      <c r="I229" s="26"/>
      <c r="J229" s="26"/>
      <c r="K229" t="s">
        <v>9074</v>
      </c>
      <c r="L229" t="str">
        <f t="shared" si="6"/>
        <v>GIAI TRI 1900 FPTPeak</v>
      </c>
      <c r="M229" t="str">
        <f>IF(ISNA(VLOOKUP(L229,$L$4:L228,1,0)),"","DUP!")</f>
        <v/>
      </c>
      <c r="N229" t="str">
        <f t="shared" si="7"/>
        <v>INSERT INTO PRICE_MAP (
   PRODUCT_OFFER_ID, SERVICE_ID, SERVICE_NAME, 
   ZONE_IN, TIME_IN, PRICE_GROUP) 
VALUES ('Default',2,'Voice','GIAI TRI 1900 FPT','Peak','Tar_60Sec_909.09VND_60Sec_909.09VND');</v>
      </c>
    </row>
    <row r="230" spans="2:14">
      <c r="B230" t="s">
        <v>9392</v>
      </c>
      <c r="C230">
        <v>2</v>
      </c>
      <c r="D230" t="s">
        <v>3110</v>
      </c>
      <c r="E230" t="s">
        <v>2994</v>
      </c>
      <c r="F230" t="s">
        <v>9045</v>
      </c>
      <c r="G230" t="s">
        <v>9072</v>
      </c>
      <c r="H230" s="26"/>
      <c r="I230" s="26"/>
      <c r="J230" s="26"/>
      <c r="K230" t="s">
        <v>9072</v>
      </c>
      <c r="L230" t="str">
        <f t="shared" si="6"/>
        <v>GIAI TRI 1900 SPTPeak</v>
      </c>
      <c r="M230" t="str">
        <f>IF(ISNA(VLOOKUP(L230,$L$4:L229,1,0)),"","DUP!")</f>
        <v/>
      </c>
      <c r="N230" t="str">
        <f t="shared" si="7"/>
        <v>INSERT INTO PRICE_MAP (
   PRODUCT_OFFER_ID, SERVICE_ID, SERVICE_NAME, 
   ZONE_IN, TIME_IN, PRICE_GROUP) 
VALUES ('Default',2,'Voice','GIAI TRI 1900 SPT','Peak','Tar_60Sec_909VND_60Sec_909VND');</v>
      </c>
    </row>
    <row r="231" spans="2:14">
      <c r="B231" t="s">
        <v>9392</v>
      </c>
      <c r="C231">
        <v>2</v>
      </c>
      <c r="D231" t="s">
        <v>3110</v>
      </c>
      <c r="E231" t="s">
        <v>3047</v>
      </c>
      <c r="F231" t="s">
        <v>9045</v>
      </c>
      <c r="G231" t="s">
        <v>9074</v>
      </c>
      <c r="H231" s="26"/>
      <c r="I231" s="26"/>
      <c r="J231" s="26"/>
      <c r="K231" t="s">
        <v>9074</v>
      </c>
      <c r="L231" t="str">
        <f t="shared" si="6"/>
        <v>GIAI TRI 1900 VTELPeak</v>
      </c>
      <c r="M231" t="str">
        <f>IF(ISNA(VLOOKUP(L231,$L$4:L230,1,0)),"","DUP!")</f>
        <v/>
      </c>
      <c r="N231" t="str">
        <f t="shared" si="7"/>
        <v>INSERT INTO PRICE_MAP (
   PRODUCT_OFFER_ID, SERVICE_ID, SERVICE_NAME, 
   ZONE_IN, TIME_IN, PRICE_GROUP) 
VALUES ('Default',2,'Voice','GIAI TRI 1900 VTEL','Peak','Tar_60Sec_909.09VND_60Sec_909.09VND');</v>
      </c>
    </row>
    <row r="232" spans="2:14">
      <c r="B232" t="s">
        <v>9392</v>
      </c>
      <c r="C232">
        <v>2</v>
      </c>
      <c r="D232" t="s">
        <v>3110</v>
      </c>
      <c r="E232" t="s">
        <v>3091</v>
      </c>
      <c r="F232" t="s">
        <v>9045</v>
      </c>
      <c r="G232" t="s">
        <v>9099</v>
      </c>
      <c r="H232" s="26"/>
      <c r="I232" s="26"/>
      <c r="J232" s="26"/>
      <c r="K232" t="s">
        <v>9099</v>
      </c>
      <c r="L232" t="str">
        <f t="shared" si="6"/>
        <v>GIAI DAP TT KTXHPeak</v>
      </c>
      <c r="M232" t="str">
        <f>IF(ISNA(VLOOKUP(L232,$L$4:L231,1,0)),"","DUP!")</f>
        <v/>
      </c>
      <c r="N232" t="str">
        <f t="shared" si="7"/>
        <v>INSERT INTO PRICE_MAP (
   PRODUCT_OFFER_ID, SERVICE_ID, SERVICE_NAME, 
   ZONE_IN, TIME_IN, PRICE_GROUP) 
VALUES ('Default',2,'Voice','GIAI DAP TT KTXH','Peak','Tar_60Sec_2500VND_60Sec_2500VND');</v>
      </c>
    </row>
    <row r="233" spans="2:14">
      <c r="B233" t="s">
        <v>9392</v>
      </c>
      <c r="C233">
        <v>2</v>
      </c>
      <c r="D233" t="s">
        <v>3110</v>
      </c>
      <c r="E233" t="s">
        <v>3093</v>
      </c>
      <c r="F233" t="s">
        <v>9045</v>
      </c>
      <c r="G233" t="s">
        <v>9100</v>
      </c>
      <c r="H233" s="26"/>
      <c r="I233" s="26"/>
      <c r="J233" s="26"/>
      <c r="K233" t="s">
        <v>9100</v>
      </c>
      <c r="L233" t="str">
        <f t="shared" si="6"/>
        <v>RINGTUNESPeak</v>
      </c>
      <c r="M233" t="str">
        <f>IF(ISNA(VLOOKUP(L233,$L$4:L232,1,0)),"","DUP!")</f>
        <v/>
      </c>
      <c r="N233" t="str">
        <f t="shared" si="7"/>
        <v>INSERT INTO PRICE_MAP (
   PRODUCT_OFFER_ID, SERVICE_ID, SERVICE_NAME, 
   ZONE_IN, TIME_IN, PRICE_GROUP) 
VALUES ('Default',2,'Voice','RINGTUNES','Peak','Tar_60Sec_181.81VND_60Sec_181.81VND');</v>
      </c>
    </row>
    <row r="234" spans="2:14">
      <c r="B234" t="s">
        <v>9392</v>
      </c>
      <c r="C234">
        <v>2</v>
      </c>
      <c r="D234" t="s">
        <v>3110</v>
      </c>
      <c r="E234" t="s">
        <v>3097</v>
      </c>
      <c r="F234" t="s">
        <v>9045</v>
      </c>
      <c r="G234" t="s">
        <v>9101</v>
      </c>
      <c r="H234" s="26"/>
      <c r="I234" s="26"/>
      <c r="J234" s="26"/>
      <c r="K234" t="s">
        <v>9101</v>
      </c>
      <c r="L234" t="str">
        <f t="shared" si="6"/>
        <v>MUSIC GIFTPeak</v>
      </c>
      <c r="M234" t="str">
        <f>IF(ISNA(VLOOKUP(L234,$L$4:L233,1,0)),"","DUP!")</f>
        <v/>
      </c>
      <c r="N234" t="str">
        <f t="shared" si="7"/>
        <v>INSERT INTO PRICE_MAP (
   PRODUCT_OFFER_ID, SERVICE_ID, SERVICE_NAME, 
   ZONE_IN, TIME_IN, PRICE_GROUP) 
VALUES ('Default',2,'Voice','MUSIC GIFT','Peak','Tar_60Sec_545.454VND_60Sec_545.454VND');</v>
      </c>
    </row>
    <row r="235" spans="2:14">
      <c r="B235" t="s">
        <v>9392</v>
      </c>
      <c r="C235">
        <v>2</v>
      </c>
      <c r="D235" t="s">
        <v>3110</v>
      </c>
      <c r="E235" t="s">
        <v>3099</v>
      </c>
      <c r="F235" t="s">
        <v>9045</v>
      </c>
      <c r="G235" t="s">
        <v>9075</v>
      </c>
      <c r="H235" s="26"/>
      <c r="I235" s="26"/>
      <c r="J235" s="26"/>
      <c r="K235" t="s">
        <v>9075</v>
      </c>
      <c r="L235" t="str">
        <f t="shared" si="6"/>
        <v>DV 9292Peak</v>
      </c>
      <c r="M235" t="str">
        <f>IF(ISNA(VLOOKUP(L235,$L$4:L234,1,0)),"","DUP!")</f>
        <v/>
      </c>
      <c r="N235" t="str">
        <f t="shared" si="7"/>
        <v>INSERT INTO PRICE_MAP (
   PRODUCT_OFFER_ID, SERVICE_ID, SERVICE_NAME, 
   ZONE_IN, TIME_IN, PRICE_GROUP) 
VALUES ('Default',2,'Voice','DV 9292','Peak','Tar_60Sec_318.181VND_60Sec_318.181VND');</v>
      </c>
    </row>
    <row r="236" spans="2:14">
      <c r="B236" t="s">
        <v>9392</v>
      </c>
      <c r="C236">
        <v>2</v>
      </c>
      <c r="D236" t="s">
        <v>3110</v>
      </c>
      <c r="E236" t="s">
        <v>3101</v>
      </c>
      <c r="F236" t="s">
        <v>9053</v>
      </c>
      <c r="G236" t="s">
        <v>9102</v>
      </c>
      <c r="H236" s="26"/>
      <c r="I236" s="26"/>
      <c r="J236" s="26"/>
      <c r="K236" t="s">
        <v>9102</v>
      </c>
      <c r="L236" t="str">
        <f t="shared" si="6"/>
        <v>HOP THU THOAIOff_Peak</v>
      </c>
      <c r="M236" t="str">
        <f>IF(ISNA(VLOOKUP(L236,$L$4:L235,1,0)),"","DUP!")</f>
        <v/>
      </c>
      <c r="N236" t="str">
        <f t="shared" si="7"/>
        <v>INSERT INTO PRICE_MAP (
   PRODUCT_OFFER_ID, SERVICE_ID, SERVICE_NAME, 
   ZONE_IN, TIME_IN, PRICE_GROUP) 
VALUES ('Default',2,'Voice','HOP THU THOAI','Off_Peak','Tar_6Sec_20VND_1Sec_3.332VND');</v>
      </c>
    </row>
    <row r="237" spans="2:14">
      <c r="B237" t="s">
        <v>9392</v>
      </c>
      <c r="C237">
        <v>2</v>
      </c>
      <c r="D237" t="s">
        <v>3110</v>
      </c>
      <c r="E237" t="s">
        <v>3101</v>
      </c>
      <c r="F237" t="s">
        <v>9045</v>
      </c>
      <c r="G237" t="s">
        <v>9060</v>
      </c>
      <c r="H237" s="26"/>
      <c r="I237" s="26"/>
      <c r="J237" s="26"/>
      <c r="K237" t="s">
        <v>9060</v>
      </c>
      <c r="L237" t="str">
        <f t="shared" si="6"/>
        <v>HOP THU THOAIPeak</v>
      </c>
      <c r="M237" t="str">
        <f>IF(ISNA(VLOOKUP(L237,$L$4:L236,1,0)),"","DUP!")</f>
        <v/>
      </c>
      <c r="N237" t="str">
        <f t="shared" si="7"/>
        <v>INSERT INTO PRICE_MAP (
   PRODUCT_OFFER_ID, SERVICE_ID, SERVICE_NAME, 
   ZONE_IN, TIME_IN, PRICE_GROUP) 
VALUES ('Default',2,'Voice','HOP THU THOAI','Peak','Tar_6Sec_40VND_1Sec_6.664VND');</v>
      </c>
    </row>
    <row r="238" spans="2:14">
      <c r="B238" t="s">
        <v>9392</v>
      </c>
      <c r="C238">
        <v>2</v>
      </c>
      <c r="D238" t="s">
        <v>3110</v>
      </c>
      <c r="E238" t="s">
        <v>3105</v>
      </c>
      <c r="F238" t="s">
        <v>9045</v>
      </c>
      <c r="G238" t="s">
        <v>9071</v>
      </c>
      <c r="H238" s="26"/>
      <c r="I238" s="26"/>
      <c r="J238" s="26"/>
      <c r="K238" t="s">
        <v>9071</v>
      </c>
      <c r="L238" t="str">
        <f t="shared" si="6"/>
        <v>FUNTALKPeak</v>
      </c>
      <c r="M238" t="str">
        <f>IF(ISNA(VLOOKUP(L238,$L$4:L237,1,0)),"","DUP!")</f>
        <v/>
      </c>
      <c r="N238" t="str">
        <f>IF(M238="DUP!","","INSERT INTO PRICE_MAP (
   PRODUCT_OFFER_ID, SERVICE_ID, SERVICE_NAME, 
   ZONE_IN, TIME_IN, PRICE_GROUP) 
VALUES ('"&amp;B238&amp;"',"&amp;C238&amp;",'"&amp;D238&amp;"','"&amp;E238&amp;"','"&amp;F238&amp;"','"&amp;K238&amp;"');")</f>
        <v>INSERT INTO PRICE_MAP (
   PRODUCT_OFFER_ID, SERVICE_ID, SERVICE_NAME, 
   ZONE_IN, TIME_IN, PRICE_GROUP) 
VALUES ('Default',2,'Voice','FUNTALK','Peak','Tar_60Sec_181.818VND_60Sec_181.818VND');</v>
      </c>
    </row>
    <row r="239" spans="2:14">
      <c r="H239" s="26"/>
      <c r="I239" s="26"/>
      <c r="J239" s="26"/>
    </row>
    <row r="240" spans="2:14">
      <c r="H240" s="26"/>
      <c r="I240" s="26"/>
      <c r="J240" s="26"/>
    </row>
    <row r="241" spans="1:14">
      <c r="G241" s="26"/>
      <c r="H241" s="26"/>
      <c r="I241" s="26"/>
      <c r="J241" s="26"/>
    </row>
    <row r="242" spans="1:14">
      <c r="A242" s="1" t="s">
        <v>8</v>
      </c>
      <c r="G242" s="26"/>
      <c r="H242" s="26"/>
      <c r="I242" s="26"/>
      <c r="J242" s="26"/>
    </row>
    <row r="243" spans="1:14">
      <c r="C243" s="34"/>
      <c r="D243" s="34"/>
      <c r="E243" s="34"/>
      <c r="F243" s="34"/>
      <c r="G243" s="34"/>
      <c r="H243" s="26"/>
      <c r="I243" s="26"/>
      <c r="J243" s="26"/>
      <c r="L243" t="s">
        <v>9293</v>
      </c>
    </row>
    <row r="244" spans="1:14">
      <c r="B244" t="s">
        <v>9392</v>
      </c>
      <c r="C244" s="34">
        <v>1</v>
      </c>
      <c r="D244" s="34" t="s">
        <v>8</v>
      </c>
      <c r="E244" s="34" t="s">
        <v>3328</v>
      </c>
      <c r="F244" s="34" t="s">
        <v>9168</v>
      </c>
      <c r="G244" s="34" t="s">
        <v>9169</v>
      </c>
      <c r="H244" s="26"/>
      <c r="I244" s="26"/>
      <c r="J244" s="26"/>
      <c r="K244" t="s">
        <v>9169</v>
      </c>
      <c r="N244" t="str">
        <f>IF(M244="DUP!","","INSERT INTO PRICE_MAP (
   PRODUCT_OFFER_ID, SERVICE_ID, SERVICE_NAME, 
   ZONE_IN, TIME_IN, PRICE_GROUP) 
VALUES ('"&amp;B244&amp;"',"&amp;C244&amp;",'"&amp;D244&amp;"','"&amp;E244&amp;"','"&amp;F244&amp;"','"&amp;K244&amp;"');")</f>
        <v>INSERT INTO PRICE_MAP (
   PRODUCT_OFFER_ID, SERVICE_ID, SERVICE_NAME, 
   ZONE_IN, TIME_IN, PRICE_GROUP) 
VALUES ('Default',1,'SMS','USA','.*','Tar_SMS_2273VND');</v>
      </c>
    </row>
    <row r="245" spans="1:14">
      <c r="B245" t="s">
        <v>9392</v>
      </c>
      <c r="C245" s="34">
        <v>1</v>
      </c>
      <c r="D245" s="34" t="s">
        <v>8</v>
      </c>
      <c r="E245" s="34" t="s">
        <v>3327</v>
      </c>
      <c r="F245" s="34" t="s">
        <v>9168</v>
      </c>
      <c r="G245" s="34" t="s">
        <v>9169</v>
      </c>
      <c r="H245" s="26"/>
      <c r="I245" s="26"/>
      <c r="J245" s="26"/>
      <c r="K245" t="s">
        <v>9169</v>
      </c>
      <c r="L245" t="str">
        <f>IF(ISNA(VLOOKUP(K245,$K$244:K244,1,0)),"","DUP!")</f>
        <v>DUP!</v>
      </c>
      <c r="N245" t="str">
        <f t="shared" ref="N245:N308" si="8">IF(M245="DUP!","","INSERT INTO PRICE_MAP (
   PRODUCT_OFFER_ID, SERVICE_ID, SERVICE_NAME, 
   ZONE_IN, TIME_IN, PRICE_GROUP) 
VALUES ('"&amp;B245&amp;"',"&amp;C245&amp;",'"&amp;D245&amp;"','"&amp;E245&amp;"','"&amp;F245&amp;"','"&amp;K245&amp;"');")</f>
        <v>INSERT INTO PRICE_MAP (
   PRODUCT_OFFER_ID, SERVICE_ID, SERVICE_NAME, 
   ZONE_IN, TIME_IN, PRICE_GROUP) 
VALUES ('Default',1,'SMS','CANADA','.*','Tar_SMS_2273VND');</v>
      </c>
    </row>
    <row r="246" spans="1:14">
      <c r="B246" t="s">
        <v>9392</v>
      </c>
      <c r="C246" s="34">
        <v>1</v>
      </c>
      <c r="D246" s="34" t="s">
        <v>8</v>
      </c>
      <c r="E246" s="34" t="s">
        <v>3329</v>
      </c>
      <c r="F246" s="34" t="s">
        <v>9168</v>
      </c>
      <c r="G246" s="34" t="s">
        <v>9169</v>
      </c>
      <c r="H246" s="26"/>
      <c r="I246" s="26"/>
      <c r="J246" s="26"/>
      <c r="K246" t="s">
        <v>9169</v>
      </c>
      <c r="L246" t="str">
        <f>IF(ISNA(VLOOKUP(K246,$K$244:K245,1,0)),"","DUP!")</f>
        <v>DUP!</v>
      </c>
      <c r="N246" t="str">
        <f t="shared" si="8"/>
        <v>INSERT INTO PRICE_MAP (
   PRODUCT_OFFER_ID, SERVICE_ID, SERVICE_NAME, 
   ZONE_IN, TIME_IN, PRICE_GROUP) 
VALUES ('Default',1,'SMS','BAHAMAS','.*','Tar_SMS_2273VND');</v>
      </c>
    </row>
    <row r="247" spans="1:14">
      <c r="B247" t="s">
        <v>9392</v>
      </c>
      <c r="C247" s="34">
        <v>1</v>
      </c>
      <c r="D247" s="34" t="s">
        <v>8</v>
      </c>
      <c r="E247" s="34" t="s">
        <v>3330</v>
      </c>
      <c r="F247" s="34" t="s">
        <v>9168</v>
      </c>
      <c r="G247" s="34" t="s">
        <v>9169</v>
      </c>
      <c r="H247" s="26"/>
      <c r="I247" s="26"/>
      <c r="J247" s="26"/>
      <c r="K247" t="s">
        <v>9169</v>
      </c>
      <c r="L247" t="str">
        <f>IF(ISNA(VLOOKUP(K247,$K$244:K246,1,0)),"","DUP!")</f>
        <v>DUP!</v>
      </c>
      <c r="N247" t="str">
        <f t="shared" si="8"/>
        <v>INSERT INTO PRICE_MAP (
   PRODUCT_OFFER_ID, SERVICE_ID, SERVICE_NAME, 
   ZONE_IN, TIME_IN, PRICE_GROUP) 
VALUES ('Default',1,'SMS','BARBADOS','.*','Tar_SMS_2273VND');</v>
      </c>
    </row>
    <row r="248" spans="1:14">
      <c r="B248" t="s">
        <v>9392</v>
      </c>
      <c r="C248" s="34">
        <v>1</v>
      </c>
      <c r="D248" s="34" t="s">
        <v>8</v>
      </c>
      <c r="E248" s="34" t="s">
        <v>3331</v>
      </c>
      <c r="F248" s="34" t="s">
        <v>9168</v>
      </c>
      <c r="G248" s="34" t="s">
        <v>9169</v>
      </c>
      <c r="H248" s="26"/>
      <c r="I248" s="26"/>
      <c r="J248" s="26"/>
      <c r="K248" t="s">
        <v>9169</v>
      </c>
      <c r="L248" t="str">
        <f>IF(ISNA(VLOOKUP(K248,$K$244:K247,1,0)),"","DUP!")</f>
        <v>DUP!</v>
      </c>
      <c r="N248" t="str">
        <f t="shared" si="8"/>
        <v>INSERT INTO PRICE_MAP (
   PRODUCT_OFFER_ID, SERVICE_ID, SERVICE_NAME, 
   ZONE_IN, TIME_IN, PRICE_GROUP) 
VALUES ('Default',1,'SMS','ANGUILLA','.*','Tar_SMS_2273VND');</v>
      </c>
    </row>
    <row r="249" spans="1:14">
      <c r="B249" t="s">
        <v>9392</v>
      </c>
      <c r="C249" s="34">
        <v>1</v>
      </c>
      <c r="D249" s="34" t="s">
        <v>8</v>
      </c>
      <c r="E249" s="34" t="s">
        <v>9170</v>
      </c>
      <c r="F249" s="34" t="s">
        <v>9168</v>
      </c>
      <c r="G249" s="34" t="s">
        <v>9169</v>
      </c>
      <c r="H249" s="26"/>
      <c r="I249" s="26"/>
      <c r="J249" s="26"/>
      <c r="K249" t="s">
        <v>9169</v>
      </c>
      <c r="L249" t="str">
        <f>IF(ISNA(VLOOKUP(K249,$K$244:K248,1,0)),"","DUP!")</f>
        <v>DUP!</v>
      </c>
      <c r="N249" t="str">
        <f t="shared" si="8"/>
        <v>INSERT INTO PRICE_MAP (
   PRODUCT_OFFER_ID, SERVICE_ID, SERVICE_NAME, 
   ZONE_IN, TIME_IN, PRICE_GROUP) 
VALUES ('Default',1,'SMS','ANTIGUA','.*','Tar_SMS_2273VND');</v>
      </c>
    </row>
    <row r="250" spans="1:14">
      <c r="B250" t="s">
        <v>9392</v>
      </c>
      <c r="C250" s="34">
        <v>1</v>
      </c>
      <c r="D250" s="34" t="s">
        <v>8</v>
      </c>
      <c r="E250" s="34" t="s">
        <v>3333</v>
      </c>
      <c r="F250" s="34" t="s">
        <v>9168</v>
      </c>
      <c r="G250" s="34" t="s">
        <v>9169</v>
      </c>
      <c r="H250" s="26"/>
      <c r="I250" s="26"/>
      <c r="J250" s="26"/>
      <c r="K250" t="s">
        <v>9169</v>
      </c>
      <c r="L250" t="str">
        <f>IF(ISNA(VLOOKUP(K250,$K$244:K249,1,0)),"","DUP!")</f>
        <v>DUP!</v>
      </c>
      <c r="N250" t="str">
        <f t="shared" si="8"/>
        <v>INSERT INTO PRICE_MAP (
   PRODUCT_OFFER_ID, SERVICE_ID, SERVICE_NAME, 
   ZONE_IN, TIME_IN, PRICE_GROUP) 
VALUES ('Default',1,'SMS','BRITISH VIRGIN ISL.','.*','Tar_SMS_2273VND');</v>
      </c>
    </row>
    <row r="251" spans="1:14">
      <c r="B251" t="s">
        <v>9392</v>
      </c>
      <c r="C251" s="34">
        <v>1</v>
      </c>
      <c r="D251" s="34" t="s">
        <v>8</v>
      </c>
      <c r="E251" s="34" t="s">
        <v>3334</v>
      </c>
      <c r="F251" s="34" t="s">
        <v>9168</v>
      </c>
      <c r="G251" s="34" t="s">
        <v>9169</v>
      </c>
      <c r="H251" s="26"/>
      <c r="I251" s="26"/>
      <c r="J251" s="26"/>
      <c r="K251" t="s">
        <v>9169</v>
      </c>
      <c r="L251" t="str">
        <f>IF(ISNA(VLOOKUP(K251,$K$244:K250,1,0)),"","DUP!")</f>
        <v>DUP!</v>
      </c>
      <c r="N251" t="str">
        <f t="shared" si="8"/>
        <v>INSERT INTO PRICE_MAP (
   PRODUCT_OFFER_ID, SERVICE_ID, SERVICE_NAME, 
   ZONE_IN, TIME_IN, PRICE_GROUP) 
VALUES ('Default',1,'SMS','AMERICAN VIRGIN ISL.','.*','Tar_SMS_2273VND');</v>
      </c>
    </row>
    <row r="252" spans="1:14">
      <c r="B252" t="s">
        <v>9392</v>
      </c>
      <c r="C252" s="34">
        <v>1</v>
      </c>
      <c r="D252" s="34" t="s">
        <v>8</v>
      </c>
      <c r="E252" s="34" t="s">
        <v>3335</v>
      </c>
      <c r="F252" s="34" t="s">
        <v>9168</v>
      </c>
      <c r="G252" s="34" t="s">
        <v>9169</v>
      </c>
      <c r="H252" s="26"/>
      <c r="I252" s="26"/>
      <c r="J252" s="26"/>
      <c r="K252" t="s">
        <v>9169</v>
      </c>
      <c r="L252" t="str">
        <f>IF(ISNA(VLOOKUP(K252,$K$244:K251,1,0)),"","DUP!")</f>
        <v>DUP!</v>
      </c>
      <c r="N252" t="str">
        <f t="shared" si="8"/>
        <v>INSERT INTO PRICE_MAP (
   PRODUCT_OFFER_ID, SERVICE_ID, SERVICE_NAME, 
   ZONE_IN, TIME_IN, PRICE_GROUP) 
VALUES ('Default',1,'SMS','CAYMAN ISL.','.*','Tar_SMS_2273VND');</v>
      </c>
    </row>
    <row r="253" spans="1:14">
      <c r="B253" t="s">
        <v>9392</v>
      </c>
      <c r="C253" s="34">
        <v>1</v>
      </c>
      <c r="D253" s="34" t="s">
        <v>8</v>
      </c>
      <c r="E253" s="34" t="s">
        <v>3336</v>
      </c>
      <c r="F253" s="34" t="s">
        <v>9168</v>
      </c>
      <c r="G253" s="34" t="s">
        <v>9169</v>
      </c>
      <c r="H253" s="26"/>
      <c r="I253" s="26"/>
      <c r="J253" s="26"/>
      <c r="K253" t="s">
        <v>9169</v>
      </c>
      <c r="L253" t="str">
        <f>IF(ISNA(VLOOKUP(K253,$K$244:K252,1,0)),"","DUP!")</f>
        <v>DUP!</v>
      </c>
      <c r="N253" t="str">
        <f t="shared" si="8"/>
        <v>INSERT INTO PRICE_MAP (
   PRODUCT_OFFER_ID, SERVICE_ID, SERVICE_NAME, 
   ZONE_IN, TIME_IN, PRICE_GROUP) 
VALUES ('Default',1,'SMS','BERMUDA','.*','Tar_SMS_2273VND');</v>
      </c>
    </row>
    <row r="254" spans="1:14">
      <c r="B254" t="s">
        <v>9392</v>
      </c>
      <c r="C254" s="34">
        <v>1</v>
      </c>
      <c r="D254" s="34" t="s">
        <v>8</v>
      </c>
      <c r="E254" s="34" t="s">
        <v>3337</v>
      </c>
      <c r="F254" s="34" t="s">
        <v>9168</v>
      </c>
      <c r="G254" s="34" t="s">
        <v>9169</v>
      </c>
      <c r="H254" s="26"/>
      <c r="I254" s="26"/>
      <c r="J254" s="26"/>
      <c r="K254" t="s">
        <v>9169</v>
      </c>
      <c r="L254" t="str">
        <f>IF(ISNA(VLOOKUP(K254,$K$244:K253,1,0)),"","DUP!")</f>
        <v>DUP!</v>
      </c>
      <c r="N254" t="str">
        <f t="shared" si="8"/>
        <v>INSERT INTO PRICE_MAP (
   PRODUCT_OFFER_ID, SERVICE_ID, SERVICE_NAME, 
   ZONE_IN, TIME_IN, PRICE_GROUP) 
VALUES ('Default',1,'SMS','GRENADA','.*','Tar_SMS_2273VND');</v>
      </c>
    </row>
    <row r="255" spans="1:14">
      <c r="B255" t="s">
        <v>9392</v>
      </c>
      <c r="C255" s="34">
        <v>1</v>
      </c>
      <c r="D255" s="34" t="s">
        <v>8</v>
      </c>
      <c r="E255" s="34" t="s">
        <v>3338</v>
      </c>
      <c r="F255" s="34" t="s">
        <v>9168</v>
      </c>
      <c r="G255" s="34" t="s">
        <v>9169</v>
      </c>
      <c r="H255" s="26"/>
      <c r="I255" s="26"/>
      <c r="J255" s="26"/>
      <c r="K255" t="s">
        <v>9169</v>
      </c>
      <c r="L255" t="str">
        <f>IF(ISNA(VLOOKUP(K255,$K$244:K254,1,0)),"","DUP!")</f>
        <v>DUP!</v>
      </c>
      <c r="N255" t="str">
        <f t="shared" si="8"/>
        <v>INSERT INTO PRICE_MAP (
   PRODUCT_OFFER_ID, SERVICE_ID, SERVICE_NAME, 
   ZONE_IN, TIME_IN, PRICE_GROUP) 
VALUES ('Default',1,'SMS','TURKS-CAICOS ISL.','.*','Tar_SMS_2273VND');</v>
      </c>
    </row>
    <row r="256" spans="1:14">
      <c r="B256" t="s">
        <v>9392</v>
      </c>
      <c r="C256" s="34">
        <v>1</v>
      </c>
      <c r="D256" s="34" t="s">
        <v>8</v>
      </c>
      <c r="E256" s="34" t="s">
        <v>3339</v>
      </c>
      <c r="F256" s="34" t="s">
        <v>9168</v>
      </c>
      <c r="G256" s="34" t="s">
        <v>9169</v>
      </c>
      <c r="H256" s="26"/>
      <c r="I256" s="26"/>
      <c r="J256" s="26"/>
      <c r="K256" t="s">
        <v>9169</v>
      </c>
      <c r="L256" t="str">
        <f>IF(ISNA(VLOOKUP(K256,$K$244:K255,1,0)),"","DUP!")</f>
        <v>DUP!</v>
      </c>
      <c r="N256" t="str">
        <f t="shared" si="8"/>
        <v>INSERT INTO PRICE_MAP (
   PRODUCT_OFFER_ID, SERVICE_ID, SERVICE_NAME, 
   ZONE_IN, TIME_IN, PRICE_GROUP) 
VALUES ('Default',1,'SMS','MONTSERRAT','.*','Tar_SMS_2273VND');</v>
      </c>
    </row>
    <row r="257" spans="2:14">
      <c r="B257" t="s">
        <v>9392</v>
      </c>
      <c r="C257" s="34">
        <v>1</v>
      </c>
      <c r="D257" s="34" t="s">
        <v>8</v>
      </c>
      <c r="E257" s="34" t="s">
        <v>9171</v>
      </c>
      <c r="F257" s="34" t="s">
        <v>9168</v>
      </c>
      <c r="G257" s="34" t="s">
        <v>9169</v>
      </c>
      <c r="H257" s="26"/>
      <c r="I257" s="26"/>
      <c r="J257" s="26"/>
      <c r="K257" t="s">
        <v>9169</v>
      </c>
      <c r="L257" t="str">
        <f>IF(ISNA(VLOOKUP(K257,$K$244:K256,1,0)),"","DUP!")</f>
        <v>DUP!</v>
      </c>
      <c r="N257" t="str">
        <f t="shared" si="8"/>
        <v>INSERT INTO PRICE_MAP (
   PRODUCT_OFFER_ID, SERVICE_ID, SERVICE_NAME, 
   ZONE_IN, TIME_IN, PRICE_GROUP) 
VALUES ('Default',1,'SMS','SAIPAN','.*','Tar_SMS_2273VND');</v>
      </c>
    </row>
    <row r="258" spans="2:14">
      <c r="B258" t="s">
        <v>9392</v>
      </c>
      <c r="C258" s="34">
        <v>1</v>
      </c>
      <c r="D258" s="34" t="s">
        <v>8</v>
      </c>
      <c r="E258" s="34" t="s">
        <v>3341</v>
      </c>
      <c r="F258" s="34" t="s">
        <v>9168</v>
      </c>
      <c r="G258" s="34" t="s">
        <v>9169</v>
      </c>
      <c r="H258" s="26"/>
      <c r="I258" s="26"/>
      <c r="J258" s="26"/>
      <c r="K258" t="s">
        <v>9169</v>
      </c>
      <c r="L258" t="str">
        <f>IF(ISNA(VLOOKUP(K258,$K$244:K257,1,0)),"","DUP!")</f>
        <v>DUP!</v>
      </c>
      <c r="N258" t="str">
        <f t="shared" si="8"/>
        <v>INSERT INTO PRICE_MAP (
   PRODUCT_OFFER_ID, SERVICE_ID, SERVICE_NAME, 
   ZONE_IN, TIME_IN, PRICE_GROUP) 
VALUES ('Default',1,'SMS','GUAM','.*','Tar_SMS_2273VND');</v>
      </c>
    </row>
    <row r="259" spans="2:14">
      <c r="B259" t="s">
        <v>9392</v>
      </c>
      <c r="C259" s="34">
        <v>1</v>
      </c>
      <c r="D259" s="34" t="s">
        <v>8</v>
      </c>
      <c r="E259" s="34" t="s">
        <v>3343</v>
      </c>
      <c r="F259" s="34" t="s">
        <v>9168</v>
      </c>
      <c r="G259" s="34" t="s">
        <v>9169</v>
      </c>
      <c r="H259" s="26"/>
      <c r="I259" s="26"/>
      <c r="J259" s="26"/>
      <c r="K259" t="s">
        <v>9169</v>
      </c>
      <c r="L259" t="str">
        <f>IF(ISNA(VLOOKUP(K259,$K$244:K258,1,0)),"","DUP!")</f>
        <v>DUP!</v>
      </c>
      <c r="N259" t="str">
        <f t="shared" si="8"/>
        <v>INSERT INTO PRICE_MAP (
   PRODUCT_OFFER_ID, SERVICE_ID, SERVICE_NAME, 
   ZONE_IN, TIME_IN, PRICE_GROUP) 
VALUES ('Default',1,'SMS','ST LUCIA','.*','Tar_SMS_2273VND');</v>
      </c>
    </row>
    <row r="260" spans="2:14">
      <c r="B260" t="s">
        <v>9392</v>
      </c>
      <c r="C260" s="34">
        <v>1</v>
      </c>
      <c r="D260" s="34" t="s">
        <v>8</v>
      </c>
      <c r="E260" s="34" t="s">
        <v>3344</v>
      </c>
      <c r="F260" s="34" t="s">
        <v>9168</v>
      </c>
      <c r="G260" s="34" t="s">
        <v>9169</v>
      </c>
      <c r="H260" s="26"/>
      <c r="I260" s="26"/>
      <c r="J260" s="26"/>
      <c r="K260" t="s">
        <v>9169</v>
      </c>
      <c r="L260" t="str">
        <f>IF(ISNA(VLOOKUP(K260,$K$244:K259,1,0)),"","DUP!")</f>
        <v>DUP!</v>
      </c>
      <c r="N260" t="str">
        <f t="shared" si="8"/>
        <v>INSERT INTO PRICE_MAP (
   PRODUCT_OFFER_ID, SERVICE_ID, SERVICE_NAME, 
   ZONE_IN, TIME_IN, PRICE_GROUP) 
VALUES ('Default',1,'SMS','DOMINICA ISL.','.*','Tar_SMS_2273VND');</v>
      </c>
    </row>
    <row r="261" spans="2:14">
      <c r="B261" t="s">
        <v>9392</v>
      </c>
      <c r="C261" s="34">
        <v>1</v>
      </c>
      <c r="D261" s="34" t="s">
        <v>8</v>
      </c>
      <c r="E261" s="34" t="s">
        <v>9172</v>
      </c>
      <c r="F261" s="34" t="s">
        <v>9168</v>
      </c>
      <c r="G261" s="34" t="s">
        <v>9169</v>
      </c>
      <c r="H261" s="26"/>
      <c r="I261" s="26"/>
      <c r="J261" s="26"/>
      <c r="K261" t="s">
        <v>9169</v>
      </c>
      <c r="L261" t="str">
        <f>IF(ISNA(VLOOKUP(K261,$K$244:K260,1,0)),"","DUP!")</f>
        <v>DUP!</v>
      </c>
      <c r="N261" t="str">
        <f t="shared" si="8"/>
        <v>INSERT INTO PRICE_MAP (
   PRODUCT_OFFER_ID, SERVICE_ID, SERVICE_NAME, 
   ZONE_IN, TIME_IN, PRICE_GROUP) 
VALUES ('Default',1,'SMS','ST VINCENT &amp; GRENADI','.*','Tar_SMS_2273VND');</v>
      </c>
    </row>
    <row r="262" spans="2:14">
      <c r="B262" t="s">
        <v>9392</v>
      </c>
      <c r="C262" s="34">
        <v>1</v>
      </c>
      <c r="D262" s="34" t="s">
        <v>8</v>
      </c>
      <c r="E262" s="34" t="s">
        <v>3346</v>
      </c>
      <c r="F262" s="34" t="s">
        <v>9168</v>
      </c>
      <c r="G262" s="34" t="s">
        <v>9169</v>
      </c>
      <c r="H262" s="26"/>
      <c r="I262" s="26"/>
      <c r="J262" s="26"/>
      <c r="K262" t="s">
        <v>9169</v>
      </c>
      <c r="L262" t="str">
        <f>IF(ISNA(VLOOKUP(K262,$K$244:K261,1,0)),"","DUP!")</f>
        <v>DUP!</v>
      </c>
      <c r="N262" t="str">
        <f t="shared" si="8"/>
        <v>INSERT INTO PRICE_MAP (
   PRODUCT_OFFER_ID, SERVICE_ID, SERVICE_NAME, 
   ZONE_IN, TIME_IN, PRICE_GROUP) 
VALUES ('Default',1,'SMS','PUERTO RICO','.*','Tar_SMS_2273VND');</v>
      </c>
    </row>
    <row r="263" spans="2:14">
      <c r="B263" t="s">
        <v>9392</v>
      </c>
      <c r="C263" s="34">
        <v>1</v>
      </c>
      <c r="D263" s="34" t="s">
        <v>8</v>
      </c>
      <c r="E263" s="34" t="s">
        <v>3347</v>
      </c>
      <c r="F263" s="34" t="s">
        <v>9168</v>
      </c>
      <c r="G263" s="34" t="s">
        <v>9169</v>
      </c>
      <c r="H263" s="26"/>
      <c r="I263" s="26"/>
      <c r="J263" s="26"/>
      <c r="K263" t="s">
        <v>9169</v>
      </c>
      <c r="L263" t="str">
        <f>IF(ISNA(VLOOKUP(K263,$K$244:K262,1,0)),"","DUP!")</f>
        <v>DUP!</v>
      </c>
      <c r="N263" t="str">
        <f t="shared" si="8"/>
        <v>INSERT INTO PRICE_MAP (
   PRODUCT_OFFER_ID, SERVICE_ID, SERVICE_NAME, 
   ZONE_IN, TIME_IN, PRICE_GROUP) 
VALUES ('Default',1,'SMS','HAWAII','.*','Tar_SMS_2273VND');</v>
      </c>
    </row>
    <row r="264" spans="2:14">
      <c r="B264" t="s">
        <v>9392</v>
      </c>
      <c r="C264" s="34">
        <v>1</v>
      </c>
      <c r="D264" s="34" t="s">
        <v>8</v>
      </c>
      <c r="E264" s="34" t="s">
        <v>3348</v>
      </c>
      <c r="F264" s="34" t="s">
        <v>9168</v>
      </c>
      <c r="G264" s="34" t="s">
        <v>9169</v>
      </c>
      <c r="H264" s="26"/>
      <c r="I264" s="26"/>
      <c r="J264" s="26"/>
      <c r="K264" t="s">
        <v>9169</v>
      </c>
      <c r="L264" t="str">
        <f>IF(ISNA(VLOOKUP(K264,$K$244:K263,1,0)),"","DUP!")</f>
        <v>DUP!</v>
      </c>
      <c r="N264" t="str">
        <f t="shared" si="8"/>
        <v>INSERT INTO PRICE_MAP (
   PRODUCT_OFFER_ID, SERVICE_ID, SERVICE_NAME, 
   ZONE_IN, TIME_IN, PRICE_GROUP) 
VALUES ('Default',1,'SMS','CARIBBEAN ISL.','.*','Tar_SMS_2273VND');</v>
      </c>
    </row>
    <row r="265" spans="2:14">
      <c r="B265" t="s">
        <v>9392</v>
      </c>
      <c r="C265" s="34">
        <v>1</v>
      </c>
      <c r="D265" s="34" t="s">
        <v>8</v>
      </c>
      <c r="E265" s="34" t="s">
        <v>9173</v>
      </c>
      <c r="F265" s="34" t="s">
        <v>9168</v>
      </c>
      <c r="G265" s="34" t="s">
        <v>9169</v>
      </c>
      <c r="H265" s="26"/>
      <c r="I265" s="26"/>
      <c r="J265" s="26"/>
      <c r="K265" t="s">
        <v>9169</v>
      </c>
      <c r="L265" t="str">
        <f>IF(ISNA(VLOOKUP(K265,$K$244:K264,1,0)),"","DUP!")</f>
        <v>DUP!</v>
      </c>
      <c r="N265" t="str">
        <f t="shared" si="8"/>
        <v>INSERT INTO PRICE_MAP (
   PRODUCT_OFFER_ID, SERVICE_ID, SERVICE_NAME, 
   ZONE_IN, TIME_IN, PRICE_GROUP) 
VALUES ('Default',1,'SMS','DOMINICAN REP','.*','Tar_SMS_2273VND');</v>
      </c>
    </row>
    <row r="266" spans="2:14">
      <c r="B266" t="s">
        <v>9392</v>
      </c>
      <c r="C266" s="34">
        <v>1</v>
      </c>
      <c r="D266" s="34" t="s">
        <v>8</v>
      </c>
      <c r="E266" s="34" t="s">
        <v>3349</v>
      </c>
      <c r="F266" s="34" t="s">
        <v>9168</v>
      </c>
      <c r="G266" s="34" t="s">
        <v>9169</v>
      </c>
      <c r="H266" s="26"/>
      <c r="I266" s="26"/>
      <c r="J266" s="26"/>
      <c r="K266" t="s">
        <v>9169</v>
      </c>
      <c r="L266" t="str">
        <f>IF(ISNA(VLOOKUP(K266,$K$244:K265,1,0)),"","DUP!")</f>
        <v>DUP!</v>
      </c>
      <c r="N266" t="str">
        <f t="shared" si="8"/>
        <v>INSERT INTO PRICE_MAP (
   PRODUCT_OFFER_ID, SERVICE_ID, SERVICE_NAME, 
   ZONE_IN, TIME_IN, PRICE_GROUP) 
VALUES ('Default',1,'SMS','TRINIDAD &amp; TOBAGO','.*','Tar_SMS_2273VND');</v>
      </c>
    </row>
    <row r="267" spans="2:14">
      <c r="B267" t="s">
        <v>9392</v>
      </c>
      <c r="C267" s="34">
        <v>1</v>
      </c>
      <c r="D267" s="34" t="s">
        <v>8</v>
      </c>
      <c r="E267" s="34" t="s">
        <v>3350</v>
      </c>
      <c r="F267" s="34" t="s">
        <v>9168</v>
      </c>
      <c r="G267" s="34" t="s">
        <v>9169</v>
      </c>
      <c r="H267" s="26"/>
      <c r="I267" s="26"/>
      <c r="J267" s="26"/>
      <c r="K267" t="s">
        <v>9169</v>
      </c>
      <c r="L267" t="str">
        <f>IF(ISNA(VLOOKUP(K267,$K$244:K266,1,0)),"","DUP!")</f>
        <v>DUP!</v>
      </c>
      <c r="N267" t="str">
        <f t="shared" si="8"/>
        <v>INSERT INTO PRICE_MAP (
   PRODUCT_OFFER_ID, SERVICE_ID, SERVICE_NAME, 
   ZONE_IN, TIME_IN, PRICE_GROUP) 
VALUES ('Default',1,'SMS','ST KITTS &amp; NEVIS','.*','Tar_SMS_2273VND');</v>
      </c>
    </row>
    <row r="268" spans="2:14">
      <c r="B268" t="s">
        <v>9392</v>
      </c>
      <c r="C268" s="34">
        <v>1</v>
      </c>
      <c r="D268" s="34" t="s">
        <v>8</v>
      </c>
      <c r="E268" s="34" t="s">
        <v>3351</v>
      </c>
      <c r="F268" s="34" t="s">
        <v>9168</v>
      </c>
      <c r="G268" s="34" t="s">
        <v>9169</v>
      </c>
      <c r="H268" s="26"/>
      <c r="I268" s="26"/>
      <c r="J268" s="26"/>
      <c r="K268" t="s">
        <v>9169</v>
      </c>
      <c r="L268" t="str">
        <f>IF(ISNA(VLOOKUP(K268,$K$244:K267,1,0)),"","DUP!")</f>
        <v>DUP!</v>
      </c>
      <c r="N268" t="str">
        <f t="shared" si="8"/>
        <v>INSERT INTO PRICE_MAP (
   PRODUCT_OFFER_ID, SERVICE_ID, SERVICE_NAME, 
   ZONE_IN, TIME_IN, PRICE_GROUP) 
VALUES ('Default',1,'SMS','JAMAICA','.*','Tar_SMS_2273VND');</v>
      </c>
    </row>
    <row r="269" spans="2:14">
      <c r="B269" t="s">
        <v>9392</v>
      </c>
      <c r="C269" s="34">
        <v>1</v>
      </c>
      <c r="D269" s="34" t="s">
        <v>8</v>
      </c>
      <c r="E269" s="34" t="s">
        <v>3352</v>
      </c>
      <c r="F269" s="34" t="s">
        <v>9168</v>
      </c>
      <c r="G269" s="34" t="s">
        <v>9169</v>
      </c>
      <c r="H269" s="26"/>
      <c r="I269" s="26"/>
      <c r="J269" s="26"/>
      <c r="K269" t="s">
        <v>9169</v>
      </c>
      <c r="L269" t="str">
        <f>IF(ISNA(VLOOKUP(K269,$K$244:K268,1,0)),"","DUP!")</f>
        <v>DUP!</v>
      </c>
      <c r="N269" t="str">
        <f t="shared" si="8"/>
        <v>INSERT INTO PRICE_MAP (
   PRODUCT_OFFER_ID, SERVICE_ID, SERVICE_NAME, 
   ZONE_IN, TIME_IN, PRICE_GROUP) 
VALUES ('Default',1,'SMS','ALASKA','.*','Tar_SMS_2273VND');</v>
      </c>
    </row>
    <row r="270" spans="2:14">
      <c r="B270" t="s">
        <v>9392</v>
      </c>
      <c r="C270" s="34">
        <v>1</v>
      </c>
      <c r="D270" s="34" t="s">
        <v>8</v>
      </c>
      <c r="E270" s="34" t="s">
        <v>3119</v>
      </c>
      <c r="F270" s="34" t="s">
        <v>9168</v>
      </c>
      <c r="G270" s="34" t="s">
        <v>9169</v>
      </c>
      <c r="H270" s="26"/>
      <c r="I270" s="26"/>
      <c r="J270" s="26"/>
      <c r="K270" t="s">
        <v>9169</v>
      </c>
      <c r="L270" t="str">
        <f>IF(ISNA(VLOOKUP(K270,$K$244:K269,1,0)),"","DUP!")</f>
        <v>DUP!</v>
      </c>
      <c r="N270" t="str">
        <f t="shared" si="8"/>
        <v>INSERT INTO PRICE_MAP (
   PRODUCT_OFFER_ID, SERVICE_ID, SERVICE_NAME, 
   ZONE_IN, TIME_IN, PRICE_GROUP) 
VALUES ('Default',1,'SMS','EGYPT','.*','Tar_SMS_2273VND');</v>
      </c>
    </row>
    <row r="271" spans="2:14">
      <c r="B271" t="s">
        <v>9392</v>
      </c>
      <c r="C271" s="34">
        <v>1</v>
      </c>
      <c r="D271" s="34" t="s">
        <v>8</v>
      </c>
      <c r="E271" s="34" t="s">
        <v>3120</v>
      </c>
      <c r="F271" s="34" t="s">
        <v>9168</v>
      </c>
      <c r="G271" s="34" t="s">
        <v>9169</v>
      </c>
      <c r="H271" s="26"/>
      <c r="I271" s="26"/>
      <c r="J271" s="26"/>
      <c r="K271" t="s">
        <v>9169</v>
      </c>
      <c r="L271" t="str">
        <f>IF(ISNA(VLOOKUP(K271,$K$244:K270,1,0)),"","DUP!")</f>
        <v>DUP!</v>
      </c>
      <c r="N271" t="str">
        <f t="shared" si="8"/>
        <v>INSERT INTO PRICE_MAP (
   PRODUCT_OFFER_ID, SERVICE_ID, SERVICE_NAME, 
   ZONE_IN, TIME_IN, PRICE_GROUP) 
VALUES ('Default',1,'SMS','WESTERN SAHARA','.*','Tar_SMS_2273VND');</v>
      </c>
    </row>
    <row r="272" spans="2:14">
      <c r="B272" t="s">
        <v>9392</v>
      </c>
      <c r="C272" s="34">
        <v>1</v>
      </c>
      <c r="D272" s="34" t="s">
        <v>8</v>
      </c>
      <c r="E272" s="34" t="s">
        <v>3165</v>
      </c>
      <c r="F272" s="34" t="s">
        <v>9168</v>
      </c>
      <c r="G272" s="34" t="s">
        <v>9169</v>
      </c>
      <c r="H272" s="26"/>
      <c r="I272" s="26"/>
      <c r="J272" s="26"/>
      <c r="K272" t="s">
        <v>9169</v>
      </c>
      <c r="L272" t="str">
        <f>IF(ISNA(VLOOKUP(K272,$K$244:K271,1,0)),"","DUP!")</f>
        <v>DUP!</v>
      </c>
      <c r="N272" t="str">
        <f t="shared" si="8"/>
        <v>INSERT INTO PRICE_MAP (
   PRODUCT_OFFER_ID, SERVICE_ID, SERVICE_NAME, 
   ZONE_IN, TIME_IN, PRICE_GROUP) 
VALUES ('Default',1,'SMS','MOROCCO','.*','Tar_SMS_2273VND');</v>
      </c>
    </row>
    <row r="273" spans="2:14">
      <c r="B273" t="s">
        <v>9392</v>
      </c>
      <c r="C273" s="34">
        <v>1</v>
      </c>
      <c r="D273" s="34" t="s">
        <v>8</v>
      </c>
      <c r="E273" s="34" t="s">
        <v>3166</v>
      </c>
      <c r="F273" s="34" t="s">
        <v>9168</v>
      </c>
      <c r="G273" s="34" t="s">
        <v>9169</v>
      </c>
      <c r="H273" s="26"/>
      <c r="I273" s="26"/>
      <c r="J273" s="26"/>
      <c r="K273" t="s">
        <v>9169</v>
      </c>
      <c r="L273" t="str">
        <f>IF(ISNA(VLOOKUP(K273,$K$244:K272,1,0)),"","DUP!")</f>
        <v>DUP!</v>
      </c>
      <c r="N273" t="str">
        <f t="shared" si="8"/>
        <v>INSERT INTO PRICE_MAP (
   PRODUCT_OFFER_ID, SERVICE_ID, SERVICE_NAME, 
   ZONE_IN, TIME_IN, PRICE_GROUP) 
VALUES ('Default',1,'SMS','ALGERIA','.*','Tar_SMS_2273VND');</v>
      </c>
    </row>
    <row r="274" spans="2:14">
      <c r="B274" t="s">
        <v>9392</v>
      </c>
      <c r="C274" s="34">
        <v>1</v>
      </c>
      <c r="D274" s="34" t="s">
        <v>8</v>
      </c>
      <c r="E274" s="34" t="s">
        <v>3167</v>
      </c>
      <c r="F274" s="34" t="s">
        <v>9168</v>
      </c>
      <c r="G274" s="34" t="s">
        <v>9169</v>
      </c>
      <c r="H274" s="26"/>
      <c r="I274" s="26"/>
      <c r="J274" s="26"/>
      <c r="K274" t="s">
        <v>9169</v>
      </c>
      <c r="L274" t="str">
        <f>IF(ISNA(VLOOKUP(K274,$K$244:K273,1,0)),"","DUP!")</f>
        <v>DUP!</v>
      </c>
      <c r="N274" t="str">
        <f t="shared" si="8"/>
        <v>INSERT INTO PRICE_MAP (
   PRODUCT_OFFER_ID, SERVICE_ID, SERVICE_NAME, 
   ZONE_IN, TIME_IN, PRICE_GROUP) 
VALUES ('Default',1,'SMS','TUNISIA','.*','Tar_SMS_2273VND');</v>
      </c>
    </row>
    <row r="275" spans="2:14">
      <c r="B275" t="s">
        <v>9392</v>
      </c>
      <c r="C275" s="34">
        <v>1</v>
      </c>
      <c r="D275" s="34" t="s">
        <v>8</v>
      </c>
      <c r="E275" s="34" t="s">
        <v>3168</v>
      </c>
      <c r="F275" s="34" t="s">
        <v>9168</v>
      </c>
      <c r="G275" s="34" t="s">
        <v>9169</v>
      </c>
      <c r="H275" s="26"/>
      <c r="I275" s="26"/>
      <c r="J275" s="26"/>
      <c r="K275" t="s">
        <v>9169</v>
      </c>
      <c r="L275" t="str">
        <f>IF(ISNA(VLOOKUP(K275,$K$244:K274,1,0)),"","DUP!")</f>
        <v>DUP!</v>
      </c>
      <c r="N275" t="str">
        <f t="shared" si="8"/>
        <v>INSERT INTO PRICE_MAP (
   PRODUCT_OFFER_ID, SERVICE_ID, SERVICE_NAME, 
   ZONE_IN, TIME_IN, PRICE_GROUP) 
VALUES ('Default',1,'SMS','LIBYA','.*','Tar_SMS_2273VND');</v>
      </c>
    </row>
    <row r="276" spans="2:14">
      <c r="B276" t="s">
        <v>9392</v>
      </c>
      <c r="C276" s="34">
        <v>1</v>
      </c>
      <c r="D276" s="34" t="s">
        <v>8</v>
      </c>
      <c r="E276" s="34" t="s">
        <v>3169</v>
      </c>
      <c r="F276" s="34" t="s">
        <v>9168</v>
      </c>
      <c r="G276" s="34" t="s">
        <v>9169</v>
      </c>
      <c r="H276" s="26"/>
      <c r="I276" s="26"/>
      <c r="J276" s="26"/>
      <c r="K276" t="s">
        <v>9169</v>
      </c>
      <c r="L276" t="str">
        <f>IF(ISNA(VLOOKUP(K276,$K$244:K275,1,0)),"","DUP!")</f>
        <v>DUP!</v>
      </c>
      <c r="N276" t="str">
        <f t="shared" si="8"/>
        <v>INSERT INTO PRICE_MAP (
   PRODUCT_OFFER_ID, SERVICE_ID, SERVICE_NAME, 
   ZONE_IN, TIME_IN, PRICE_GROUP) 
VALUES ('Default',1,'SMS','GAMBIA','.*','Tar_SMS_2273VND');</v>
      </c>
    </row>
    <row r="277" spans="2:14">
      <c r="B277" t="s">
        <v>9392</v>
      </c>
      <c r="C277" s="34">
        <v>1</v>
      </c>
      <c r="D277" s="34" t="s">
        <v>8</v>
      </c>
      <c r="E277" s="34" t="s">
        <v>9174</v>
      </c>
      <c r="F277" s="34" t="s">
        <v>9168</v>
      </c>
      <c r="G277" s="34" t="s">
        <v>9169</v>
      </c>
      <c r="H277" s="26"/>
      <c r="I277" s="26"/>
      <c r="J277" s="26"/>
      <c r="K277" t="s">
        <v>9169</v>
      </c>
      <c r="L277" t="str">
        <f>IF(ISNA(VLOOKUP(K277,$K$244:K276,1,0)),"","DUP!")</f>
        <v>DUP!</v>
      </c>
      <c r="N277" t="str">
        <f t="shared" si="8"/>
        <v>INSERT INTO PRICE_MAP (
   PRODUCT_OFFER_ID, SERVICE_ID, SERVICE_NAME, 
   ZONE_IN, TIME_IN, PRICE_GROUP) 
VALUES ('Default',1,'SMS','SENEGAL','.*','Tar_SMS_2273VND');</v>
      </c>
    </row>
    <row r="278" spans="2:14">
      <c r="B278" t="s">
        <v>9392</v>
      </c>
      <c r="C278" s="34">
        <v>1</v>
      </c>
      <c r="D278" s="34" t="s">
        <v>8</v>
      </c>
      <c r="E278" s="34" t="s">
        <v>3171</v>
      </c>
      <c r="F278" s="34" t="s">
        <v>9168</v>
      </c>
      <c r="G278" s="34" t="s">
        <v>9169</v>
      </c>
      <c r="H278" s="26"/>
      <c r="I278" s="26"/>
      <c r="J278" s="26"/>
      <c r="K278" t="s">
        <v>9169</v>
      </c>
      <c r="L278" t="str">
        <f>IF(ISNA(VLOOKUP(K278,$K$244:K277,1,0)),"","DUP!")</f>
        <v>DUP!</v>
      </c>
      <c r="N278" t="str">
        <f t="shared" si="8"/>
        <v>INSERT INTO PRICE_MAP (
   PRODUCT_OFFER_ID, SERVICE_ID, SERVICE_NAME, 
   ZONE_IN, TIME_IN, PRICE_GROUP) 
VALUES ('Default',1,'SMS','MAURITANIA','.*','Tar_SMS_2273VND');</v>
      </c>
    </row>
    <row r="279" spans="2:14">
      <c r="B279" t="s">
        <v>9392</v>
      </c>
      <c r="C279" s="34">
        <v>1</v>
      </c>
      <c r="D279" s="34" t="s">
        <v>8</v>
      </c>
      <c r="E279" s="34" t="s">
        <v>3172</v>
      </c>
      <c r="F279" s="34" t="s">
        <v>9168</v>
      </c>
      <c r="G279" s="34" t="s">
        <v>9169</v>
      </c>
      <c r="H279" s="26"/>
      <c r="I279" s="26"/>
      <c r="J279" s="26"/>
      <c r="K279" t="s">
        <v>9169</v>
      </c>
      <c r="L279" t="str">
        <f>IF(ISNA(VLOOKUP(K279,$K$244:K278,1,0)),"","DUP!")</f>
        <v>DUP!</v>
      </c>
      <c r="N279" t="str">
        <f t="shared" si="8"/>
        <v>INSERT INTO PRICE_MAP (
   PRODUCT_OFFER_ID, SERVICE_ID, SERVICE_NAME, 
   ZONE_IN, TIME_IN, PRICE_GROUP) 
VALUES ('Default',1,'SMS','MALI','.*','Tar_SMS_2273VND');</v>
      </c>
    </row>
    <row r="280" spans="2:14">
      <c r="B280" t="s">
        <v>9392</v>
      </c>
      <c r="C280" s="34">
        <v>1</v>
      </c>
      <c r="D280" s="34" t="s">
        <v>8</v>
      </c>
      <c r="E280" s="34" t="s">
        <v>3173</v>
      </c>
      <c r="F280" s="34" t="s">
        <v>9168</v>
      </c>
      <c r="G280" s="34" t="s">
        <v>9169</v>
      </c>
      <c r="H280" s="26"/>
      <c r="I280" s="26"/>
      <c r="J280" s="26"/>
      <c r="K280" t="s">
        <v>9169</v>
      </c>
      <c r="L280" t="str">
        <f>IF(ISNA(VLOOKUP(K280,$K$244:K279,1,0)),"","DUP!")</f>
        <v>DUP!</v>
      </c>
      <c r="N280" t="str">
        <f t="shared" si="8"/>
        <v>INSERT INTO PRICE_MAP (
   PRODUCT_OFFER_ID, SERVICE_ID, SERVICE_NAME, 
   ZONE_IN, TIME_IN, PRICE_GROUP) 
VALUES ('Default',1,'SMS','GUINEA','.*','Tar_SMS_2273VND');</v>
      </c>
    </row>
    <row r="281" spans="2:14">
      <c r="B281" t="s">
        <v>9392</v>
      </c>
      <c r="C281" s="34">
        <v>1</v>
      </c>
      <c r="D281" s="34" t="s">
        <v>8</v>
      </c>
      <c r="E281" s="34" t="s">
        <v>3174</v>
      </c>
      <c r="F281" s="34" t="s">
        <v>9168</v>
      </c>
      <c r="G281" s="34" t="s">
        <v>9169</v>
      </c>
      <c r="H281" s="26"/>
      <c r="I281" s="26"/>
      <c r="J281" s="26"/>
      <c r="K281" t="s">
        <v>9169</v>
      </c>
      <c r="L281" t="str">
        <f>IF(ISNA(VLOOKUP(K281,$K$244:K280,1,0)),"","DUP!")</f>
        <v>DUP!</v>
      </c>
      <c r="N281" t="str">
        <f t="shared" si="8"/>
        <v>INSERT INTO PRICE_MAP (
   PRODUCT_OFFER_ID, SERVICE_ID, SERVICE_NAME, 
   ZONE_IN, TIME_IN, PRICE_GROUP) 
VALUES ('Default',1,'SMS','IVORY COAST','.*','Tar_SMS_2273VND');</v>
      </c>
    </row>
    <row r="282" spans="2:14">
      <c r="B282" t="s">
        <v>9392</v>
      </c>
      <c r="C282" s="34">
        <v>1</v>
      </c>
      <c r="D282" s="34" t="s">
        <v>8</v>
      </c>
      <c r="E282" s="34" t="s">
        <v>3175</v>
      </c>
      <c r="F282" s="34" t="s">
        <v>9168</v>
      </c>
      <c r="G282" s="34" t="s">
        <v>9169</v>
      </c>
      <c r="H282" s="26"/>
      <c r="I282" s="26"/>
      <c r="J282" s="26"/>
      <c r="K282" t="s">
        <v>9169</v>
      </c>
      <c r="L282" t="str">
        <f>IF(ISNA(VLOOKUP(K282,$K$244:K281,1,0)),"","DUP!")</f>
        <v>DUP!</v>
      </c>
      <c r="N282" t="str">
        <f t="shared" si="8"/>
        <v>INSERT INTO PRICE_MAP (
   PRODUCT_OFFER_ID, SERVICE_ID, SERVICE_NAME, 
   ZONE_IN, TIME_IN, PRICE_GROUP) 
VALUES ('Default',1,'SMS','BURKINA FASO','.*','Tar_SMS_2273VND');</v>
      </c>
    </row>
    <row r="283" spans="2:14">
      <c r="B283" t="s">
        <v>9392</v>
      </c>
      <c r="C283" s="34">
        <v>1</v>
      </c>
      <c r="D283" s="34" t="s">
        <v>8</v>
      </c>
      <c r="E283" s="34" t="s">
        <v>9175</v>
      </c>
      <c r="F283" s="34" t="s">
        <v>9168</v>
      </c>
      <c r="G283" s="34" t="s">
        <v>9169</v>
      </c>
      <c r="H283" s="26"/>
      <c r="I283" s="26"/>
      <c r="J283" s="26"/>
      <c r="K283" t="s">
        <v>9169</v>
      </c>
      <c r="L283" t="str">
        <f>IF(ISNA(VLOOKUP(K283,$K$244:K282,1,0)),"","DUP!")</f>
        <v>DUP!</v>
      </c>
      <c r="N283" t="str">
        <f t="shared" si="8"/>
        <v>INSERT INTO PRICE_MAP (
   PRODUCT_OFFER_ID, SERVICE_ID, SERVICE_NAME, 
   ZONE_IN, TIME_IN, PRICE_GROUP) 
VALUES ('Default',1,'SMS','NIGER','.*','Tar_SMS_2273VND');</v>
      </c>
    </row>
    <row r="284" spans="2:14">
      <c r="B284" t="s">
        <v>9392</v>
      </c>
      <c r="C284" s="34">
        <v>1</v>
      </c>
      <c r="D284" s="34" t="s">
        <v>8</v>
      </c>
      <c r="E284" s="34" t="s">
        <v>3177</v>
      </c>
      <c r="F284" s="34" t="s">
        <v>9168</v>
      </c>
      <c r="G284" s="34" t="s">
        <v>9169</v>
      </c>
      <c r="H284" s="26"/>
      <c r="I284" s="26"/>
      <c r="J284" s="26"/>
      <c r="K284" t="s">
        <v>9169</v>
      </c>
      <c r="L284" t="str">
        <f>IF(ISNA(VLOOKUP(K284,$K$244:K283,1,0)),"","DUP!")</f>
        <v>DUP!</v>
      </c>
      <c r="N284" t="str">
        <f t="shared" si="8"/>
        <v>INSERT INTO PRICE_MAP (
   PRODUCT_OFFER_ID, SERVICE_ID, SERVICE_NAME, 
   ZONE_IN, TIME_IN, PRICE_GROUP) 
VALUES ('Default',1,'SMS','TOGO','.*','Tar_SMS_2273VND');</v>
      </c>
    </row>
    <row r="285" spans="2:14">
      <c r="B285" t="s">
        <v>9392</v>
      </c>
      <c r="C285" s="34">
        <v>1</v>
      </c>
      <c r="D285" s="34" t="s">
        <v>8</v>
      </c>
      <c r="E285" s="34" t="s">
        <v>3178</v>
      </c>
      <c r="F285" s="34" t="s">
        <v>9168</v>
      </c>
      <c r="G285" s="34" t="s">
        <v>9169</v>
      </c>
      <c r="H285" s="26"/>
      <c r="I285" s="26"/>
      <c r="J285" s="26"/>
      <c r="K285" t="s">
        <v>9169</v>
      </c>
      <c r="L285" t="str">
        <f>IF(ISNA(VLOOKUP(K285,$K$244:K284,1,0)),"","DUP!")</f>
        <v>DUP!</v>
      </c>
      <c r="N285" t="str">
        <f t="shared" si="8"/>
        <v>INSERT INTO PRICE_MAP (
   PRODUCT_OFFER_ID, SERVICE_ID, SERVICE_NAME, 
   ZONE_IN, TIME_IN, PRICE_GROUP) 
VALUES ('Default',1,'SMS','BENIN','.*','Tar_SMS_2273VND');</v>
      </c>
    </row>
    <row r="286" spans="2:14">
      <c r="B286" t="s">
        <v>9392</v>
      </c>
      <c r="C286" s="34">
        <v>1</v>
      </c>
      <c r="D286" s="34" t="s">
        <v>8</v>
      </c>
      <c r="E286" s="34" t="s">
        <v>3179</v>
      </c>
      <c r="F286" s="34" t="s">
        <v>9168</v>
      </c>
      <c r="G286" s="34" t="s">
        <v>9169</v>
      </c>
      <c r="H286" s="26"/>
      <c r="I286" s="26"/>
      <c r="J286" s="26"/>
      <c r="K286" t="s">
        <v>9169</v>
      </c>
      <c r="L286" t="str">
        <f>IF(ISNA(VLOOKUP(K286,$K$244:K285,1,0)),"","DUP!")</f>
        <v>DUP!</v>
      </c>
      <c r="N286" t="str">
        <f t="shared" si="8"/>
        <v>INSERT INTO PRICE_MAP (
   PRODUCT_OFFER_ID, SERVICE_ID, SERVICE_NAME, 
   ZONE_IN, TIME_IN, PRICE_GROUP) 
VALUES ('Default',1,'SMS','MAURITIUS','.*','Tar_SMS_2273VND');</v>
      </c>
    </row>
    <row r="287" spans="2:14">
      <c r="B287" t="s">
        <v>9392</v>
      </c>
      <c r="C287" s="34">
        <v>1</v>
      </c>
      <c r="D287" s="34" t="s">
        <v>8</v>
      </c>
      <c r="E287" s="34" t="s">
        <v>3180</v>
      </c>
      <c r="F287" s="34" t="s">
        <v>9168</v>
      </c>
      <c r="G287" s="34" t="s">
        <v>9169</v>
      </c>
      <c r="H287" s="26"/>
      <c r="I287" s="26"/>
      <c r="J287" s="26"/>
      <c r="K287" t="s">
        <v>9169</v>
      </c>
      <c r="L287" t="str">
        <f>IF(ISNA(VLOOKUP(K287,$K$244:K286,1,0)),"","DUP!")</f>
        <v>DUP!</v>
      </c>
      <c r="N287" t="str">
        <f t="shared" si="8"/>
        <v>INSERT INTO PRICE_MAP (
   PRODUCT_OFFER_ID, SERVICE_ID, SERVICE_NAME, 
   ZONE_IN, TIME_IN, PRICE_GROUP) 
VALUES ('Default',1,'SMS','LIBERIA','.*','Tar_SMS_2273VND');</v>
      </c>
    </row>
    <row r="288" spans="2:14">
      <c r="B288" t="s">
        <v>9392</v>
      </c>
      <c r="C288" s="34">
        <v>1</v>
      </c>
      <c r="D288" s="34" t="s">
        <v>8</v>
      </c>
      <c r="E288" s="34" t="s">
        <v>3181</v>
      </c>
      <c r="F288" s="34" t="s">
        <v>9168</v>
      </c>
      <c r="G288" s="34" t="s">
        <v>9169</v>
      </c>
      <c r="H288" s="26"/>
      <c r="I288" s="26"/>
      <c r="J288" s="26"/>
      <c r="K288" t="s">
        <v>9169</v>
      </c>
      <c r="L288" t="str">
        <f>IF(ISNA(VLOOKUP(K288,$K$244:K287,1,0)),"","DUP!")</f>
        <v>DUP!</v>
      </c>
      <c r="N288" t="str">
        <f t="shared" si="8"/>
        <v>INSERT INTO PRICE_MAP (
   PRODUCT_OFFER_ID, SERVICE_ID, SERVICE_NAME, 
   ZONE_IN, TIME_IN, PRICE_GROUP) 
VALUES ('Default',1,'SMS','SIERRA LEONE','.*','Tar_SMS_2273VND');</v>
      </c>
    </row>
    <row r="289" spans="2:14">
      <c r="B289" t="s">
        <v>9392</v>
      </c>
      <c r="C289" s="34">
        <v>1</v>
      </c>
      <c r="D289" s="34" t="s">
        <v>8</v>
      </c>
      <c r="E289" s="34" t="s">
        <v>3182</v>
      </c>
      <c r="F289" s="34" t="s">
        <v>9168</v>
      </c>
      <c r="G289" s="34" t="s">
        <v>9169</v>
      </c>
      <c r="H289" s="26"/>
      <c r="I289" s="26"/>
      <c r="J289" s="26"/>
      <c r="K289" t="s">
        <v>9169</v>
      </c>
      <c r="L289" t="str">
        <f>IF(ISNA(VLOOKUP(K289,$K$244:K288,1,0)),"","DUP!")</f>
        <v>DUP!</v>
      </c>
      <c r="N289" t="str">
        <f t="shared" si="8"/>
        <v>INSERT INTO PRICE_MAP (
   PRODUCT_OFFER_ID, SERVICE_ID, SERVICE_NAME, 
   ZONE_IN, TIME_IN, PRICE_GROUP) 
VALUES ('Default',1,'SMS','GHANA','.*','Tar_SMS_2273VND');</v>
      </c>
    </row>
    <row r="290" spans="2:14">
      <c r="B290" t="s">
        <v>9392</v>
      </c>
      <c r="C290" s="34">
        <v>1</v>
      </c>
      <c r="D290" s="34" t="s">
        <v>8</v>
      </c>
      <c r="E290" s="34" t="s">
        <v>3183</v>
      </c>
      <c r="F290" s="34" t="s">
        <v>9168</v>
      </c>
      <c r="G290" s="34" t="s">
        <v>9169</v>
      </c>
      <c r="H290" s="26"/>
      <c r="I290" s="26"/>
      <c r="J290" s="26"/>
      <c r="K290" t="s">
        <v>9169</v>
      </c>
      <c r="L290" t="str">
        <f>IF(ISNA(VLOOKUP(K290,$K$244:K289,1,0)),"","DUP!")</f>
        <v>DUP!</v>
      </c>
      <c r="N290" t="str">
        <f t="shared" si="8"/>
        <v>INSERT INTO PRICE_MAP (
   PRODUCT_OFFER_ID, SERVICE_ID, SERVICE_NAME, 
   ZONE_IN, TIME_IN, PRICE_GROUP) 
VALUES ('Default',1,'SMS','NIGERIA','.*','Tar_SMS_2273VND');</v>
      </c>
    </row>
    <row r="291" spans="2:14">
      <c r="B291" t="s">
        <v>9392</v>
      </c>
      <c r="C291" s="34">
        <v>1</v>
      </c>
      <c r="D291" s="34" t="s">
        <v>8</v>
      </c>
      <c r="E291" s="34" t="s">
        <v>3184</v>
      </c>
      <c r="F291" s="34" t="s">
        <v>9168</v>
      </c>
      <c r="G291" s="34" t="s">
        <v>9169</v>
      </c>
      <c r="H291" s="26"/>
      <c r="I291" s="26"/>
      <c r="J291" s="26"/>
      <c r="K291" t="s">
        <v>9169</v>
      </c>
      <c r="L291" t="str">
        <f>IF(ISNA(VLOOKUP(K291,$K$244:K290,1,0)),"","DUP!")</f>
        <v>DUP!</v>
      </c>
      <c r="N291" t="str">
        <f t="shared" si="8"/>
        <v>INSERT INTO PRICE_MAP (
   PRODUCT_OFFER_ID, SERVICE_ID, SERVICE_NAME, 
   ZONE_IN, TIME_IN, PRICE_GROUP) 
VALUES ('Default',1,'SMS','CHAD','.*','Tar_SMS_2273VND');</v>
      </c>
    </row>
    <row r="292" spans="2:14">
      <c r="B292" t="s">
        <v>9392</v>
      </c>
      <c r="C292" s="34">
        <v>1</v>
      </c>
      <c r="D292" s="34" t="s">
        <v>8</v>
      </c>
      <c r="E292" s="34" t="s">
        <v>9176</v>
      </c>
      <c r="F292" s="34" t="s">
        <v>9168</v>
      </c>
      <c r="G292" s="34" t="s">
        <v>9169</v>
      </c>
      <c r="H292" s="26"/>
      <c r="I292" s="26"/>
      <c r="J292" s="26"/>
      <c r="K292" t="s">
        <v>9169</v>
      </c>
      <c r="L292" t="str">
        <f>IF(ISNA(VLOOKUP(K292,$K$244:K291,1,0)),"","DUP!")</f>
        <v>DUP!</v>
      </c>
      <c r="N292" t="str">
        <f t="shared" si="8"/>
        <v>INSERT INTO PRICE_MAP (
   PRODUCT_OFFER_ID, SERVICE_ID, SERVICE_NAME, 
   ZONE_IN, TIME_IN, PRICE_GROUP) 
VALUES ('Default',1,'SMS','CENTRAL AFRICAN REPU','.*','Tar_SMS_2273VND');</v>
      </c>
    </row>
    <row r="293" spans="2:14">
      <c r="B293" t="s">
        <v>9392</v>
      </c>
      <c r="C293" s="34">
        <v>1</v>
      </c>
      <c r="D293" s="34" t="s">
        <v>8</v>
      </c>
      <c r="E293" s="34" t="s">
        <v>3186</v>
      </c>
      <c r="F293" s="34" t="s">
        <v>9168</v>
      </c>
      <c r="G293" s="34" t="s">
        <v>9169</v>
      </c>
      <c r="H293" s="26"/>
      <c r="I293" s="26"/>
      <c r="J293" s="26"/>
      <c r="K293" t="s">
        <v>9169</v>
      </c>
      <c r="L293" t="str">
        <f>IF(ISNA(VLOOKUP(K293,$K$244:K292,1,0)),"","DUP!")</f>
        <v>DUP!</v>
      </c>
      <c r="N293" t="str">
        <f t="shared" si="8"/>
        <v>INSERT INTO PRICE_MAP (
   PRODUCT_OFFER_ID, SERVICE_ID, SERVICE_NAME, 
   ZONE_IN, TIME_IN, PRICE_GROUP) 
VALUES ('Default',1,'SMS','CAMEROON','.*','Tar_SMS_2273VND');</v>
      </c>
    </row>
    <row r="294" spans="2:14">
      <c r="B294" t="s">
        <v>9392</v>
      </c>
      <c r="C294" s="34">
        <v>1</v>
      </c>
      <c r="D294" s="34" t="s">
        <v>8</v>
      </c>
      <c r="E294" s="34" t="s">
        <v>3187</v>
      </c>
      <c r="F294" s="34" t="s">
        <v>9168</v>
      </c>
      <c r="G294" s="34" t="s">
        <v>9169</v>
      </c>
      <c r="H294" s="26"/>
      <c r="I294" s="26"/>
      <c r="J294" s="26"/>
      <c r="K294" t="s">
        <v>9169</v>
      </c>
      <c r="L294" t="str">
        <f>IF(ISNA(VLOOKUP(K294,$K$244:K293,1,0)),"","DUP!")</f>
        <v>DUP!</v>
      </c>
      <c r="N294" t="str">
        <f t="shared" si="8"/>
        <v>INSERT INTO PRICE_MAP (
   PRODUCT_OFFER_ID, SERVICE_ID, SERVICE_NAME, 
   ZONE_IN, TIME_IN, PRICE_GROUP) 
VALUES ('Default',1,'SMS','CAPE VERDE','.*','Tar_SMS_2273VND');</v>
      </c>
    </row>
    <row r="295" spans="2:14">
      <c r="B295" t="s">
        <v>9392</v>
      </c>
      <c r="C295" s="34">
        <v>1</v>
      </c>
      <c r="D295" s="34" t="s">
        <v>8</v>
      </c>
      <c r="E295" s="34" t="s">
        <v>3188</v>
      </c>
      <c r="F295" s="34" t="s">
        <v>9168</v>
      </c>
      <c r="G295" s="34" t="s">
        <v>9169</v>
      </c>
      <c r="H295" s="26"/>
      <c r="I295" s="26"/>
      <c r="J295" s="26"/>
      <c r="K295" t="s">
        <v>9169</v>
      </c>
      <c r="L295" t="str">
        <f>IF(ISNA(VLOOKUP(K295,$K$244:K294,1,0)),"","DUP!")</f>
        <v>DUP!</v>
      </c>
      <c r="N295" t="str">
        <f t="shared" si="8"/>
        <v>INSERT INTO PRICE_MAP (
   PRODUCT_OFFER_ID, SERVICE_ID, SERVICE_NAME, 
   ZONE_IN, TIME_IN, PRICE_GROUP) 
VALUES ('Default',1,'SMS','SAO TOME AND PRINCIP','.*','Tar_SMS_2273VND');</v>
      </c>
    </row>
    <row r="296" spans="2:14">
      <c r="B296" t="s">
        <v>9392</v>
      </c>
      <c r="C296" s="34">
        <v>1</v>
      </c>
      <c r="D296" s="34" t="s">
        <v>8</v>
      </c>
      <c r="E296" s="34" t="s">
        <v>3189</v>
      </c>
      <c r="F296" s="34" t="s">
        <v>9168</v>
      </c>
      <c r="G296" s="34" t="s">
        <v>9169</v>
      </c>
      <c r="H296" s="26"/>
      <c r="I296" s="26"/>
      <c r="J296" s="26"/>
      <c r="K296" t="s">
        <v>9169</v>
      </c>
      <c r="L296" t="str">
        <f>IF(ISNA(VLOOKUP(K296,$K$244:K295,1,0)),"","DUP!")</f>
        <v>DUP!</v>
      </c>
      <c r="N296" t="str">
        <f t="shared" si="8"/>
        <v>INSERT INTO PRICE_MAP (
   PRODUCT_OFFER_ID, SERVICE_ID, SERVICE_NAME, 
   ZONE_IN, TIME_IN, PRICE_GROUP) 
VALUES ('Default',1,'SMS','EQUATORIAL GUINEA','.*','Tar_SMS_2273VND');</v>
      </c>
    </row>
    <row r="297" spans="2:14">
      <c r="B297" t="s">
        <v>9392</v>
      </c>
      <c r="C297" s="34">
        <v>1</v>
      </c>
      <c r="D297" s="34" t="s">
        <v>8</v>
      </c>
      <c r="E297" s="34" t="s">
        <v>3190</v>
      </c>
      <c r="F297" s="34" t="s">
        <v>9168</v>
      </c>
      <c r="G297" s="34" t="s">
        <v>9169</v>
      </c>
      <c r="H297" s="26"/>
      <c r="I297" s="26"/>
      <c r="J297" s="26"/>
      <c r="K297" t="s">
        <v>9169</v>
      </c>
      <c r="L297" t="str">
        <f>IF(ISNA(VLOOKUP(K297,$K$244:K296,1,0)),"","DUP!")</f>
        <v>DUP!</v>
      </c>
      <c r="N297" t="str">
        <f t="shared" si="8"/>
        <v>INSERT INTO PRICE_MAP (
   PRODUCT_OFFER_ID, SERVICE_ID, SERVICE_NAME, 
   ZONE_IN, TIME_IN, PRICE_GROUP) 
VALUES ('Default',1,'SMS','GABON','.*','Tar_SMS_2273VND');</v>
      </c>
    </row>
    <row r="298" spans="2:14">
      <c r="B298" t="s">
        <v>9392</v>
      </c>
      <c r="C298" s="34">
        <v>1</v>
      </c>
      <c r="D298" s="34" t="s">
        <v>8</v>
      </c>
      <c r="E298" s="34" t="s">
        <v>9177</v>
      </c>
      <c r="F298" s="34" t="s">
        <v>9168</v>
      </c>
      <c r="G298" s="34" t="s">
        <v>9169</v>
      </c>
      <c r="H298" s="26"/>
      <c r="I298" s="26"/>
      <c r="J298" s="26"/>
      <c r="K298" t="s">
        <v>9169</v>
      </c>
      <c r="L298" t="str">
        <f>IF(ISNA(VLOOKUP(K298,$K$244:K297,1,0)),"","DUP!")</f>
        <v>DUP!</v>
      </c>
      <c r="N298" t="str">
        <f t="shared" si="8"/>
        <v>INSERT INTO PRICE_MAP (
   PRODUCT_OFFER_ID, SERVICE_ID, SERVICE_NAME, 
   ZONE_IN, TIME_IN, PRICE_GROUP) 
VALUES ('Default',1,'SMS','CONGO (Rep of the)','.*','Tar_SMS_2273VND');</v>
      </c>
    </row>
    <row r="299" spans="2:14">
      <c r="B299" t="s">
        <v>9392</v>
      </c>
      <c r="C299" s="34">
        <v>1</v>
      </c>
      <c r="D299" s="34" t="s">
        <v>8</v>
      </c>
      <c r="E299" s="34" t="s">
        <v>9178</v>
      </c>
      <c r="F299" s="34" t="s">
        <v>9168</v>
      </c>
      <c r="G299" s="34" t="s">
        <v>9169</v>
      </c>
      <c r="H299" s="26"/>
      <c r="I299" s="26"/>
      <c r="J299" s="26"/>
      <c r="K299" t="s">
        <v>9169</v>
      </c>
      <c r="L299" t="str">
        <f>IF(ISNA(VLOOKUP(K299,$K$244:K298,1,0)),"","DUP!")</f>
        <v>DUP!</v>
      </c>
      <c r="N299" t="str">
        <f t="shared" si="8"/>
        <v>INSERT INTO PRICE_MAP (
   PRODUCT_OFFER_ID, SERVICE_ID, SERVICE_NAME, 
   ZONE_IN, TIME_IN, PRICE_GROUP) 
VALUES ('Default',1,'SMS','CONGO (DPR of the)','.*','Tar_SMS_2273VND');</v>
      </c>
    </row>
    <row r="300" spans="2:14">
      <c r="B300" t="s">
        <v>9392</v>
      </c>
      <c r="C300" s="34">
        <v>1</v>
      </c>
      <c r="D300" s="34" t="s">
        <v>8</v>
      </c>
      <c r="E300" s="34" t="s">
        <v>3193</v>
      </c>
      <c r="F300" s="34" t="s">
        <v>9168</v>
      </c>
      <c r="G300" s="34" t="s">
        <v>9169</v>
      </c>
      <c r="H300" s="26"/>
      <c r="I300" s="26"/>
      <c r="J300" s="26"/>
      <c r="K300" t="s">
        <v>9169</v>
      </c>
      <c r="L300" t="str">
        <f>IF(ISNA(VLOOKUP(K300,$K$244:K299,1,0)),"","DUP!")</f>
        <v>DUP!</v>
      </c>
      <c r="N300" t="str">
        <f t="shared" si="8"/>
        <v>INSERT INTO PRICE_MAP (
   PRODUCT_OFFER_ID, SERVICE_ID, SERVICE_NAME, 
   ZONE_IN, TIME_IN, PRICE_GROUP) 
VALUES ('Default',1,'SMS','ANGOLA','.*','Tar_SMS_2273VND');</v>
      </c>
    </row>
    <row r="301" spans="2:14">
      <c r="B301" t="s">
        <v>9392</v>
      </c>
      <c r="C301" s="34">
        <v>1</v>
      </c>
      <c r="D301" s="34" t="s">
        <v>8</v>
      </c>
      <c r="E301" s="34" t="s">
        <v>3194</v>
      </c>
      <c r="F301" s="34" t="s">
        <v>9168</v>
      </c>
      <c r="G301" s="34" t="s">
        <v>9169</v>
      </c>
      <c r="H301" s="26"/>
      <c r="I301" s="26"/>
      <c r="J301" s="26"/>
      <c r="K301" t="s">
        <v>9169</v>
      </c>
      <c r="L301" t="str">
        <f>IF(ISNA(VLOOKUP(K301,$K$244:K300,1,0)),"","DUP!")</f>
        <v>DUP!</v>
      </c>
      <c r="N301" t="str">
        <f t="shared" si="8"/>
        <v>INSERT INTO PRICE_MAP (
   PRODUCT_OFFER_ID, SERVICE_ID, SERVICE_NAME, 
   ZONE_IN, TIME_IN, PRICE_GROUP) 
VALUES ('Default',1,'SMS','GUINEA BISSAU','.*','Tar_SMS_2273VND');</v>
      </c>
    </row>
    <row r="302" spans="2:14">
      <c r="B302" t="s">
        <v>9392</v>
      </c>
      <c r="C302" s="34">
        <v>1</v>
      </c>
      <c r="D302" s="34" t="s">
        <v>8</v>
      </c>
      <c r="E302" s="34" t="s">
        <v>3195</v>
      </c>
      <c r="F302" s="34" t="s">
        <v>9168</v>
      </c>
      <c r="G302" s="34" t="s">
        <v>9169</v>
      </c>
      <c r="H302" s="26"/>
      <c r="I302" s="26"/>
      <c r="J302" s="26"/>
      <c r="K302" t="s">
        <v>9169</v>
      </c>
      <c r="L302" t="str">
        <f>IF(ISNA(VLOOKUP(K302,$K$244:K301,1,0)),"","DUP!")</f>
        <v>DUP!</v>
      </c>
      <c r="N302" t="str">
        <f t="shared" si="8"/>
        <v>INSERT INTO PRICE_MAP (
   PRODUCT_OFFER_ID, SERVICE_ID, SERVICE_NAME, 
   ZONE_IN, TIME_IN, PRICE_GROUP) 
VALUES ('Default',1,'SMS','DIEGO GARCIA','.*','Tar_SMS_2273VND');</v>
      </c>
    </row>
    <row r="303" spans="2:14">
      <c r="B303" t="s">
        <v>9392</v>
      </c>
      <c r="C303" s="34">
        <v>1</v>
      </c>
      <c r="D303" s="34" t="s">
        <v>8</v>
      </c>
      <c r="E303" s="34" t="s">
        <v>9179</v>
      </c>
      <c r="F303" s="34" t="s">
        <v>9168</v>
      </c>
      <c r="G303" s="34" t="s">
        <v>9169</v>
      </c>
      <c r="H303" s="26"/>
      <c r="I303" s="26"/>
      <c r="J303" s="26"/>
      <c r="K303" t="s">
        <v>9169</v>
      </c>
      <c r="L303" t="str">
        <f>IF(ISNA(VLOOKUP(K303,$K$244:K302,1,0)),"","DUP!")</f>
        <v>DUP!</v>
      </c>
      <c r="N303" t="str">
        <f t="shared" si="8"/>
        <v>INSERT INTO PRICE_MAP (
   PRODUCT_OFFER_ID, SERVICE_ID, SERVICE_NAME, 
   ZONE_IN, TIME_IN, PRICE_GROUP) 
VALUES ('Default',1,'SMS','ASCENSSION','.*','Tar_SMS_2273VND');</v>
      </c>
    </row>
    <row r="304" spans="2:14">
      <c r="B304" t="s">
        <v>9392</v>
      </c>
      <c r="C304" s="34">
        <v>1</v>
      </c>
      <c r="D304" s="34" t="s">
        <v>8</v>
      </c>
      <c r="E304" s="34" t="s">
        <v>9180</v>
      </c>
      <c r="F304" s="34" t="s">
        <v>9168</v>
      </c>
      <c r="G304" s="34" t="s">
        <v>9169</v>
      </c>
      <c r="H304" s="26"/>
      <c r="I304" s="26"/>
      <c r="J304" s="26"/>
      <c r="K304" t="s">
        <v>9169</v>
      </c>
      <c r="L304" t="str">
        <f>IF(ISNA(VLOOKUP(K304,$K$244:K303,1,0)),"","DUP!")</f>
        <v>DUP!</v>
      </c>
      <c r="N304" t="str">
        <f t="shared" si="8"/>
        <v>INSERT INTO PRICE_MAP (
   PRODUCT_OFFER_ID, SERVICE_ID, SERVICE_NAME, 
   ZONE_IN, TIME_IN, PRICE_GROUP) 
VALUES ('Default',1,'SMS','SEYCHELLES','.*','Tar_SMS_2273VND');</v>
      </c>
    </row>
    <row r="305" spans="2:14">
      <c r="B305" t="s">
        <v>9392</v>
      </c>
      <c r="C305" s="34">
        <v>1</v>
      </c>
      <c r="D305" s="34" t="s">
        <v>8</v>
      </c>
      <c r="E305" s="34" t="s">
        <v>3198</v>
      </c>
      <c r="F305" s="34" t="s">
        <v>9168</v>
      </c>
      <c r="G305" s="34" t="s">
        <v>9169</v>
      </c>
      <c r="H305" s="26"/>
      <c r="I305" s="26"/>
      <c r="J305" s="26"/>
      <c r="K305" t="s">
        <v>9169</v>
      </c>
      <c r="L305" t="str">
        <f>IF(ISNA(VLOOKUP(K305,$K$244:K304,1,0)),"","DUP!")</f>
        <v>DUP!</v>
      </c>
      <c r="N305" t="str">
        <f t="shared" si="8"/>
        <v>INSERT INTO PRICE_MAP (
   PRODUCT_OFFER_ID, SERVICE_ID, SERVICE_NAME, 
   ZONE_IN, TIME_IN, PRICE_GROUP) 
VALUES ('Default',1,'SMS','SUDAN','.*','Tar_SMS_2273VND');</v>
      </c>
    </row>
    <row r="306" spans="2:14">
      <c r="B306" t="s">
        <v>9392</v>
      </c>
      <c r="C306" s="34">
        <v>1</v>
      </c>
      <c r="D306" s="34" t="s">
        <v>8</v>
      </c>
      <c r="E306" s="34" t="s">
        <v>3199</v>
      </c>
      <c r="F306" s="34" t="s">
        <v>9168</v>
      </c>
      <c r="G306" s="34" t="s">
        <v>9169</v>
      </c>
      <c r="H306" s="26"/>
      <c r="I306" s="26"/>
      <c r="J306" s="26"/>
      <c r="K306" t="s">
        <v>9169</v>
      </c>
      <c r="L306" t="str">
        <f>IF(ISNA(VLOOKUP(K306,$K$244:K305,1,0)),"","DUP!")</f>
        <v>DUP!</v>
      </c>
      <c r="N306" t="str">
        <f t="shared" si="8"/>
        <v>INSERT INTO PRICE_MAP (
   PRODUCT_OFFER_ID, SERVICE_ID, SERVICE_NAME, 
   ZONE_IN, TIME_IN, PRICE_GROUP) 
VALUES ('Default',1,'SMS','RUWANDA','.*','Tar_SMS_2273VND');</v>
      </c>
    </row>
    <row r="307" spans="2:14">
      <c r="B307" t="s">
        <v>9392</v>
      </c>
      <c r="C307" s="34">
        <v>1</v>
      </c>
      <c r="D307" s="34" t="s">
        <v>8</v>
      </c>
      <c r="E307" s="34" t="s">
        <v>3200</v>
      </c>
      <c r="F307" s="34" t="s">
        <v>9168</v>
      </c>
      <c r="G307" s="34" t="s">
        <v>9169</v>
      </c>
      <c r="H307" s="26"/>
      <c r="I307" s="26"/>
      <c r="J307" s="26"/>
      <c r="K307" t="s">
        <v>9169</v>
      </c>
      <c r="L307" t="str">
        <f>IF(ISNA(VLOOKUP(K307,$K$244:K306,1,0)),"","DUP!")</f>
        <v>DUP!</v>
      </c>
      <c r="N307" t="str">
        <f t="shared" si="8"/>
        <v>INSERT INTO PRICE_MAP (
   PRODUCT_OFFER_ID, SERVICE_ID, SERVICE_NAME, 
   ZONE_IN, TIME_IN, PRICE_GROUP) 
VALUES ('Default',1,'SMS','ETHIOPIA','.*','Tar_SMS_2273VND');</v>
      </c>
    </row>
    <row r="308" spans="2:14">
      <c r="B308" t="s">
        <v>9392</v>
      </c>
      <c r="C308" s="34">
        <v>1</v>
      </c>
      <c r="D308" s="34" t="s">
        <v>8</v>
      </c>
      <c r="E308" s="34" t="s">
        <v>9181</v>
      </c>
      <c r="F308" s="34" t="s">
        <v>9168</v>
      </c>
      <c r="G308" s="34" t="s">
        <v>9169</v>
      </c>
      <c r="H308" s="26"/>
      <c r="I308" s="26"/>
      <c r="J308" s="26"/>
      <c r="K308" t="s">
        <v>9169</v>
      </c>
      <c r="L308" t="str">
        <f>IF(ISNA(VLOOKUP(K308,$K$244:K307,1,0)),"","DUP!")</f>
        <v>DUP!</v>
      </c>
      <c r="N308" t="str">
        <f t="shared" si="8"/>
        <v>INSERT INTO PRICE_MAP (
   PRODUCT_OFFER_ID, SERVICE_ID, SERVICE_NAME, 
   ZONE_IN, TIME_IN, PRICE_GROUP) 
VALUES ('Default',1,'SMS','SOMALI','.*','Tar_SMS_2273VND');</v>
      </c>
    </row>
    <row r="309" spans="2:14">
      <c r="B309" t="s">
        <v>9392</v>
      </c>
      <c r="C309" s="34">
        <v>1</v>
      </c>
      <c r="D309" s="34" t="s">
        <v>8</v>
      </c>
      <c r="E309" s="34" t="s">
        <v>3202</v>
      </c>
      <c r="F309" s="34" t="s">
        <v>9168</v>
      </c>
      <c r="G309" s="34" t="s">
        <v>9169</v>
      </c>
      <c r="H309" s="26"/>
      <c r="I309" s="26"/>
      <c r="J309" s="26"/>
      <c r="K309" t="s">
        <v>9169</v>
      </c>
      <c r="L309" t="str">
        <f>IF(ISNA(VLOOKUP(K309,$K$244:K308,1,0)),"","DUP!")</f>
        <v>DUP!</v>
      </c>
      <c r="N309" t="str">
        <f t="shared" ref="N309:N372" si="9">IF(M309="DUP!","","INSERT INTO PRICE_MAP (
   PRODUCT_OFFER_ID, SERVICE_ID, SERVICE_NAME, 
   ZONE_IN, TIME_IN, PRICE_GROUP) 
VALUES ('"&amp;B309&amp;"',"&amp;C309&amp;",'"&amp;D309&amp;"','"&amp;E309&amp;"','"&amp;F309&amp;"','"&amp;K309&amp;"');")</f>
        <v>INSERT INTO PRICE_MAP (
   PRODUCT_OFFER_ID, SERVICE_ID, SERVICE_NAME, 
   ZONE_IN, TIME_IN, PRICE_GROUP) 
VALUES ('Default',1,'SMS','DJIBOUTI','.*','Tar_SMS_2273VND');</v>
      </c>
    </row>
    <row r="310" spans="2:14">
      <c r="B310" t="s">
        <v>9392</v>
      </c>
      <c r="C310" s="34">
        <v>1</v>
      </c>
      <c r="D310" s="34" t="s">
        <v>8</v>
      </c>
      <c r="E310" s="34" t="s">
        <v>3203</v>
      </c>
      <c r="F310" s="34" t="s">
        <v>9168</v>
      </c>
      <c r="G310" s="34" t="s">
        <v>9169</v>
      </c>
      <c r="H310" s="26"/>
      <c r="I310" s="26"/>
      <c r="J310" s="26"/>
      <c r="K310" t="s">
        <v>9169</v>
      </c>
      <c r="L310" t="str">
        <f>IF(ISNA(VLOOKUP(K310,$K$244:K309,1,0)),"","DUP!")</f>
        <v>DUP!</v>
      </c>
      <c r="N310" t="str">
        <f t="shared" si="9"/>
        <v>INSERT INTO PRICE_MAP (
   PRODUCT_OFFER_ID, SERVICE_ID, SERVICE_NAME, 
   ZONE_IN, TIME_IN, PRICE_GROUP) 
VALUES ('Default',1,'SMS','KENYA','.*','Tar_SMS_2273VND');</v>
      </c>
    </row>
    <row r="311" spans="2:14">
      <c r="B311" t="s">
        <v>9392</v>
      </c>
      <c r="C311" s="34">
        <v>1</v>
      </c>
      <c r="D311" s="34" t="s">
        <v>8</v>
      </c>
      <c r="E311" s="34" t="s">
        <v>3204</v>
      </c>
      <c r="F311" s="34" t="s">
        <v>9168</v>
      </c>
      <c r="G311" s="34" t="s">
        <v>9169</v>
      </c>
      <c r="H311" s="26"/>
      <c r="I311" s="26"/>
      <c r="J311" s="26"/>
      <c r="K311" t="s">
        <v>9169</v>
      </c>
      <c r="L311" t="str">
        <f>IF(ISNA(VLOOKUP(K311,$K$244:K310,1,0)),"","DUP!")</f>
        <v>DUP!</v>
      </c>
      <c r="N311" t="str">
        <f t="shared" si="9"/>
        <v>INSERT INTO PRICE_MAP (
   PRODUCT_OFFER_ID, SERVICE_ID, SERVICE_NAME, 
   ZONE_IN, TIME_IN, PRICE_GROUP) 
VALUES ('Default',1,'SMS','TANZANIA','.*','Tar_SMS_2273VND');</v>
      </c>
    </row>
    <row r="312" spans="2:14">
      <c r="B312" t="s">
        <v>9392</v>
      </c>
      <c r="C312" s="34">
        <v>1</v>
      </c>
      <c r="D312" s="34" t="s">
        <v>8</v>
      </c>
      <c r="E312" s="34" t="s">
        <v>3205</v>
      </c>
      <c r="F312" s="34" t="s">
        <v>9168</v>
      </c>
      <c r="G312" s="34" t="s">
        <v>9169</v>
      </c>
      <c r="H312" s="26"/>
      <c r="I312" s="26"/>
      <c r="J312" s="26"/>
      <c r="K312" t="s">
        <v>9169</v>
      </c>
      <c r="L312" t="str">
        <f>IF(ISNA(VLOOKUP(K312,$K$244:K311,1,0)),"","DUP!")</f>
        <v>DUP!</v>
      </c>
      <c r="N312" t="str">
        <f t="shared" si="9"/>
        <v>INSERT INTO PRICE_MAP (
   PRODUCT_OFFER_ID, SERVICE_ID, SERVICE_NAME, 
   ZONE_IN, TIME_IN, PRICE_GROUP) 
VALUES ('Default',1,'SMS','UGANDA','.*','Tar_SMS_2273VND');</v>
      </c>
    </row>
    <row r="313" spans="2:14">
      <c r="B313" t="s">
        <v>9392</v>
      </c>
      <c r="C313" s="34">
        <v>1</v>
      </c>
      <c r="D313" s="34" t="s">
        <v>8</v>
      </c>
      <c r="E313" s="34" t="s">
        <v>3206</v>
      </c>
      <c r="F313" s="34" t="s">
        <v>9168</v>
      </c>
      <c r="G313" s="34" t="s">
        <v>9169</v>
      </c>
      <c r="H313" s="26"/>
      <c r="I313" s="26"/>
      <c r="J313" s="26"/>
      <c r="K313" t="s">
        <v>9169</v>
      </c>
      <c r="L313" t="str">
        <f>IF(ISNA(VLOOKUP(K313,$K$244:K312,1,0)),"","DUP!")</f>
        <v>DUP!</v>
      </c>
      <c r="N313" t="str">
        <f t="shared" si="9"/>
        <v>INSERT INTO PRICE_MAP (
   PRODUCT_OFFER_ID, SERVICE_ID, SERVICE_NAME, 
   ZONE_IN, TIME_IN, PRICE_GROUP) 
VALUES ('Default',1,'SMS','BURUNDI','.*','Tar_SMS_2273VND');</v>
      </c>
    </row>
    <row r="314" spans="2:14">
      <c r="B314" t="s">
        <v>9392</v>
      </c>
      <c r="C314" s="34">
        <v>1</v>
      </c>
      <c r="D314" s="34" t="s">
        <v>8</v>
      </c>
      <c r="E314" s="34" t="s">
        <v>3207</v>
      </c>
      <c r="F314" s="34" t="s">
        <v>9168</v>
      </c>
      <c r="G314" s="34" t="s">
        <v>9169</v>
      </c>
      <c r="H314" s="26"/>
      <c r="I314" s="26"/>
      <c r="J314" s="26"/>
      <c r="K314" t="s">
        <v>9169</v>
      </c>
      <c r="L314" t="str">
        <f>IF(ISNA(VLOOKUP(K314,$K$244:K313,1,0)),"","DUP!")</f>
        <v>DUP!</v>
      </c>
      <c r="N314" t="str">
        <f t="shared" si="9"/>
        <v>INSERT INTO PRICE_MAP (
   PRODUCT_OFFER_ID, SERVICE_ID, SERVICE_NAME, 
   ZONE_IN, TIME_IN, PRICE_GROUP) 
VALUES ('Default',1,'SMS','MOZAMBIQUE','.*','Tar_SMS_2273VND');</v>
      </c>
    </row>
    <row r="315" spans="2:14">
      <c r="B315" t="s">
        <v>9392</v>
      </c>
      <c r="C315" s="34">
        <v>1</v>
      </c>
      <c r="D315" s="34" t="s">
        <v>8</v>
      </c>
      <c r="E315" s="34" t="s">
        <v>3208</v>
      </c>
      <c r="F315" s="34" t="s">
        <v>9168</v>
      </c>
      <c r="G315" s="34" t="s">
        <v>9169</v>
      </c>
      <c r="H315" s="26"/>
      <c r="I315" s="26"/>
      <c r="J315" s="26"/>
      <c r="K315" t="s">
        <v>9169</v>
      </c>
      <c r="L315" t="str">
        <f>IF(ISNA(VLOOKUP(K315,$K$244:K314,1,0)),"","DUP!")</f>
        <v>DUP!</v>
      </c>
      <c r="N315" t="str">
        <f t="shared" si="9"/>
        <v>INSERT INTO PRICE_MAP (
   PRODUCT_OFFER_ID, SERVICE_ID, SERVICE_NAME, 
   ZONE_IN, TIME_IN, PRICE_GROUP) 
VALUES ('Default',1,'SMS','ZAMBIA','.*','Tar_SMS_2273VND');</v>
      </c>
    </row>
    <row r="316" spans="2:14">
      <c r="B316" t="s">
        <v>9392</v>
      </c>
      <c r="C316" s="34">
        <v>1</v>
      </c>
      <c r="D316" s="34" t="s">
        <v>8</v>
      </c>
      <c r="E316" s="34" t="s">
        <v>3209</v>
      </c>
      <c r="F316" s="34" t="s">
        <v>9168</v>
      </c>
      <c r="G316" s="34" t="s">
        <v>9169</v>
      </c>
      <c r="H316" s="26"/>
      <c r="I316" s="26"/>
      <c r="J316" s="26"/>
      <c r="K316" t="s">
        <v>9169</v>
      </c>
      <c r="L316" t="str">
        <f>IF(ISNA(VLOOKUP(K316,$K$244:K315,1,0)),"","DUP!")</f>
        <v>DUP!</v>
      </c>
      <c r="N316" t="str">
        <f t="shared" si="9"/>
        <v>INSERT INTO PRICE_MAP (
   PRODUCT_OFFER_ID, SERVICE_ID, SERVICE_NAME, 
   ZONE_IN, TIME_IN, PRICE_GROUP) 
VALUES ('Default',1,'SMS','MADAGASCAR','.*','Tar_SMS_2273VND');</v>
      </c>
    </row>
    <row r="317" spans="2:14">
      <c r="B317" t="s">
        <v>9392</v>
      </c>
      <c r="C317" s="34">
        <v>1</v>
      </c>
      <c r="D317" s="34" t="s">
        <v>8</v>
      </c>
      <c r="E317" s="34" t="s">
        <v>9182</v>
      </c>
      <c r="F317" s="34" t="s">
        <v>9168</v>
      </c>
      <c r="G317" s="34" t="s">
        <v>9169</v>
      </c>
      <c r="H317" s="26"/>
      <c r="I317" s="26"/>
      <c r="J317" s="26"/>
      <c r="K317" t="s">
        <v>9169</v>
      </c>
      <c r="L317" t="str">
        <f>IF(ISNA(VLOOKUP(K317,$K$244:K316,1,0)),"","DUP!")</f>
        <v>DUP!</v>
      </c>
      <c r="N317" t="str">
        <f t="shared" si="9"/>
        <v>INSERT INTO PRICE_MAP (
   PRODUCT_OFFER_ID, SERVICE_ID, SERVICE_NAME, 
   ZONE_IN, TIME_IN, PRICE_GROUP) 
VALUES ('Default',1,'SMS','REUNION','.*','Tar_SMS_2273VND');</v>
      </c>
    </row>
    <row r="318" spans="2:14">
      <c r="B318" t="s">
        <v>9392</v>
      </c>
      <c r="C318" s="34">
        <v>1</v>
      </c>
      <c r="D318" s="34" t="s">
        <v>8</v>
      </c>
      <c r="E318" s="34" t="s">
        <v>3211</v>
      </c>
      <c r="F318" s="34" t="s">
        <v>9168</v>
      </c>
      <c r="G318" s="34" t="s">
        <v>9169</v>
      </c>
      <c r="H318" s="26"/>
      <c r="I318" s="26"/>
      <c r="J318" s="26"/>
      <c r="K318" t="s">
        <v>9169</v>
      </c>
      <c r="L318" t="str">
        <f>IF(ISNA(VLOOKUP(K318,$K$244:K317,1,0)),"","DUP!")</f>
        <v>DUP!</v>
      </c>
      <c r="N318" t="str">
        <f t="shared" si="9"/>
        <v>INSERT INTO PRICE_MAP (
   PRODUCT_OFFER_ID, SERVICE_ID, SERVICE_NAME, 
   ZONE_IN, TIME_IN, PRICE_GROUP) 
VALUES ('Default',1,'SMS','ZIMBABUE','.*','Tar_SMS_2273VND');</v>
      </c>
    </row>
    <row r="319" spans="2:14">
      <c r="B319" t="s">
        <v>9392</v>
      </c>
      <c r="C319" s="34">
        <v>1</v>
      </c>
      <c r="D319" s="34" t="s">
        <v>8</v>
      </c>
      <c r="E319" s="34" t="s">
        <v>3212</v>
      </c>
      <c r="F319" s="34" t="s">
        <v>9168</v>
      </c>
      <c r="G319" s="34" t="s">
        <v>9169</v>
      </c>
      <c r="H319" s="26"/>
      <c r="I319" s="26"/>
      <c r="J319" s="26"/>
      <c r="K319" t="s">
        <v>9169</v>
      </c>
      <c r="L319" t="str">
        <f>IF(ISNA(VLOOKUP(K319,$K$244:K318,1,0)),"","DUP!")</f>
        <v>DUP!</v>
      </c>
      <c r="N319" t="str">
        <f t="shared" si="9"/>
        <v>INSERT INTO PRICE_MAP (
   PRODUCT_OFFER_ID, SERVICE_ID, SERVICE_NAME, 
   ZONE_IN, TIME_IN, PRICE_GROUP) 
VALUES ('Default',1,'SMS','NAMIBIA','.*','Tar_SMS_2273VND');</v>
      </c>
    </row>
    <row r="320" spans="2:14">
      <c r="B320" t="s">
        <v>9392</v>
      </c>
      <c r="C320" s="34">
        <v>1</v>
      </c>
      <c r="D320" s="34" t="s">
        <v>8</v>
      </c>
      <c r="E320" s="34" t="s">
        <v>3213</v>
      </c>
      <c r="F320" s="34" t="s">
        <v>9168</v>
      </c>
      <c r="G320" s="34" t="s">
        <v>9169</v>
      </c>
      <c r="H320" s="26"/>
      <c r="I320" s="26"/>
      <c r="J320" s="26"/>
      <c r="K320" t="s">
        <v>9169</v>
      </c>
      <c r="L320" t="str">
        <f>IF(ISNA(VLOOKUP(K320,$K$244:K319,1,0)),"","DUP!")</f>
        <v>DUP!</v>
      </c>
      <c r="N320" t="str">
        <f t="shared" si="9"/>
        <v>INSERT INTO PRICE_MAP (
   PRODUCT_OFFER_ID, SERVICE_ID, SERVICE_NAME, 
   ZONE_IN, TIME_IN, PRICE_GROUP) 
VALUES ('Default',1,'SMS','MALAWI','.*','Tar_SMS_2273VND');</v>
      </c>
    </row>
    <row r="321" spans="2:14">
      <c r="B321" t="s">
        <v>9392</v>
      </c>
      <c r="C321" s="34">
        <v>1</v>
      </c>
      <c r="D321" s="34" t="s">
        <v>8</v>
      </c>
      <c r="E321" s="34" t="s">
        <v>3214</v>
      </c>
      <c r="F321" s="34" t="s">
        <v>9168</v>
      </c>
      <c r="G321" s="34" t="s">
        <v>9169</v>
      </c>
      <c r="H321" s="26"/>
      <c r="I321" s="26"/>
      <c r="J321" s="26"/>
      <c r="K321" t="s">
        <v>9169</v>
      </c>
      <c r="L321" t="str">
        <f>IF(ISNA(VLOOKUP(K321,$K$244:K320,1,0)),"","DUP!")</f>
        <v>DUP!</v>
      </c>
      <c r="N321" t="str">
        <f t="shared" si="9"/>
        <v>INSERT INTO PRICE_MAP (
   PRODUCT_OFFER_ID, SERVICE_ID, SERVICE_NAME, 
   ZONE_IN, TIME_IN, PRICE_GROUP) 
VALUES ('Default',1,'SMS','LESOTHO','.*','Tar_SMS_2273VND');</v>
      </c>
    </row>
    <row r="322" spans="2:14">
      <c r="B322" t="s">
        <v>9392</v>
      </c>
      <c r="C322" s="34">
        <v>1</v>
      </c>
      <c r="D322" s="34" t="s">
        <v>8</v>
      </c>
      <c r="E322" s="34" t="s">
        <v>3215</v>
      </c>
      <c r="F322" s="34" t="s">
        <v>9168</v>
      </c>
      <c r="G322" s="34" t="s">
        <v>9169</v>
      </c>
      <c r="H322" s="26"/>
      <c r="I322" s="26"/>
      <c r="J322" s="26"/>
      <c r="K322" t="s">
        <v>9169</v>
      </c>
      <c r="L322" t="str">
        <f>IF(ISNA(VLOOKUP(K322,$K$244:K321,1,0)),"","DUP!")</f>
        <v>DUP!</v>
      </c>
      <c r="N322" t="str">
        <f t="shared" si="9"/>
        <v>INSERT INTO PRICE_MAP (
   PRODUCT_OFFER_ID, SERVICE_ID, SERVICE_NAME, 
   ZONE_IN, TIME_IN, PRICE_GROUP) 
VALUES ('Default',1,'SMS','BOTSWANA','.*','Tar_SMS_2273VND');</v>
      </c>
    </row>
    <row r="323" spans="2:14">
      <c r="B323" t="s">
        <v>9392</v>
      </c>
      <c r="C323" s="34">
        <v>1</v>
      </c>
      <c r="D323" s="34" t="s">
        <v>8</v>
      </c>
      <c r="E323" s="34" t="s">
        <v>3216</v>
      </c>
      <c r="F323" s="34" t="s">
        <v>9168</v>
      </c>
      <c r="G323" s="34" t="s">
        <v>9169</v>
      </c>
      <c r="H323" s="26"/>
      <c r="I323" s="26"/>
      <c r="J323" s="26"/>
      <c r="K323" t="s">
        <v>9169</v>
      </c>
      <c r="L323" t="str">
        <f>IF(ISNA(VLOOKUP(K323,$K$244:K322,1,0)),"","DUP!")</f>
        <v>DUP!</v>
      </c>
      <c r="N323" t="str">
        <f t="shared" si="9"/>
        <v>INSERT INTO PRICE_MAP (
   PRODUCT_OFFER_ID, SERVICE_ID, SERVICE_NAME, 
   ZONE_IN, TIME_IN, PRICE_GROUP) 
VALUES ('Default',1,'SMS','SWAZILAND','.*','Tar_SMS_2273VND');</v>
      </c>
    </row>
    <row r="324" spans="2:14">
      <c r="B324" t="s">
        <v>9392</v>
      </c>
      <c r="C324" s="34">
        <v>1</v>
      </c>
      <c r="D324" s="34" t="s">
        <v>8</v>
      </c>
      <c r="E324" s="34" t="s">
        <v>3217</v>
      </c>
      <c r="F324" s="34" t="s">
        <v>9168</v>
      </c>
      <c r="G324" s="34" t="s">
        <v>9169</v>
      </c>
      <c r="H324" s="26"/>
      <c r="I324" s="26"/>
      <c r="J324" s="26"/>
      <c r="K324" t="s">
        <v>9169</v>
      </c>
      <c r="L324" t="str">
        <f>IF(ISNA(VLOOKUP(K324,$K$244:K323,1,0)),"","DUP!")</f>
        <v>DUP!</v>
      </c>
      <c r="N324" t="str">
        <f t="shared" si="9"/>
        <v>INSERT INTO PRICE_MAP (
   PRODUCT_OFFER_ID, SERVICE_ID, SERVICE_NAME, 
   ZONE_IN, TIME_IN, PRICE_GROUP) 
VALUES ('Default',1,'SMS','COMOROS','.*','Tar_SMS_2273VND');</v>
      </c>
    </row>
    <row r="325" spans="2:14">
      <c r="B325" t="s">
        <v>9392</v>
      </c>
      <c r="C325" s="34">
        <v>1</v>
      </c>
      <c r="D325" s="34" t="s">
        <v>8</v>
      </c>
      <c r="E325" s="34" t="s">
        <v>3121</v>
      </c>
      <c r="F325" s="34" t="s">
        <v>9168</v>
      </c>
      <c r="G325" s="34" t="s">
        <v>9169</v>
      </c>
      <c r="H325" s="26"/>
      <c r="I325" s="26"/>
      <c r="J325" s="26"/>
      <c r="K325" t="s">
        <v>9169</v>
      </c>
      <c r="L325" t="str">
        <f>IF(ISNA(VLOOKUP(K325,$K$244:K324,1,0)),"","DUP!")</f>
        <v>DUP!</v>
      </c>
      <c r="N325" t="str">
        <f t="shared" si="9"/>
        <v>INSERT INTO PRICE_MAP (
   PRODUCT_OFFER_ID, SERVICE_ID, SERVICE_NAME, 
   ZONE_IN, TIME_IN, PRICE_GROUP) 
VALUES ('Default',1,'SMS','SOUTH AFRICA','.*','Tar_SMS_2273VND');</v>
      </c>
    </row>
    <row r="326" spans="2:14">
      <c r="B326" t="s">
        <v>9392</v>
      </c>
      <c r="C326" s="34">
        <v>1</v>
      </c>
      <c r="D326" s="34" t="s">
        <v>8</v>
      </c>
      <c r="E326" s="34" t="s">
        <v>3218</v>
      </c>
      <c r="F326" s="34" t="s">
        <v>9168</v>
      </c>
      <c r="G326" s="34" t="s">
        <v>9169</v>
      </c>
      <c r="H326" s="26"/>
      <c r="I326" s="26"/>
      <c r="J326" s="26"/>
      <c r="K326" t="s">
        <v>9169</v>
      </c>
      <c r="L326" t="str">
        <f>IF(ISNA(VLOOKUP(K326,$K$244:K325,1,0)),"","DUP!")</f>
        <v>DUP!</v>
      </c>
      <c r="N326" t="str">
        <f t="shared" si="9"/>
        <v>INSERT INTO PRICE_MAP (
   PRODUCT_OFFER_ID, SERVICE_ID, SERVICE_NAME, 
   ZONE_IN, TIME_IN, PRICE_GROUP) 
VALUES ('Default',1,'SMS','ST. HELENA','.*','Tar_SMS_2273VND');</v>
      </c>
    </row>
    <row r="327" spans="2:14">
      <c r="B327" t="s">
        <v>9392</v>
      </c>
      <c r="C327" s="34">
        <v>1</v>
      </c>
      <c r="D327" s="34" t="s">
        <v>8</v>
      </c>
      <c r="E327" s="34" t="s">
        <v>3219</v>
      </c>
      <c r="F327" s="34" t="s">
        <v>9168</v>
      </c>
      <c r="G327" s="34" t="s">
        <v>9169</v>
      </c>
      <c r="H327" s="26"/>
      <c r="I327" s="26"/>
      <c r="J327" s="26"/>
      <c r="K327" t="s">
        <v>9169</v>
      </c>
      <c r="L327" t="str">
        <f>IF(ISNA(VLOOKUP(K327,$K$244:K326,1,0)),"","DUP!")</f>
        <v>DUP!</v>
      </c>
      <c r="N327" t="str">
        <f t="shared" si="9"/>
        <v>INSERT INTO PRICE_MAP (
   PRODUCT_OFFER_ID, SERVICE_ID, SERVICE_NAME, 
   ZONE_IN, TIME_IN, PRICE_GROUP) 
VALUES ('Default',1,'SMS','ERITREA','.*','Tar_SMS_2273VND');</v>
      </c>
    </row>
    <row r="328" spans="2:14">
      <c r="B328" t="s">
        <v>9392</v>
      </c>
      <c r="C328" s="34">
        <v>1</v>
      </c>
      <c r="D328" s="34" t="s">
        <v>8</v>
      </c>
      <c r="E328" s="34" t="s">
        <v>3220</v>
      </c>
      <c r="F328" s="34" t="s">
        <v>9168</v>
      </c>
      <c r="G328" s="34" t="s">
        <v>9169</v>
      </c>
      <c r="H328" s="26"/>
      <c r="I328" s="26"/>
      <c r="J328" s="26"/>
      <c r="K328" t="s">
        <v>9169</v>
      </c>
      <c r="L328" t="str">
        <f>IF(ISNA(VLOOKUP(K328,$K$244:K327,1,0)),"","DUP!")</f>
        <v>DUP!</v>
      </c>
      <c r="N328" t="str">
        <f t="shared" si="9"/>
        <v>INSERT INTO PRICE_MAP (
   PRODUCT_OFFER_ID, SERVICE_ID, SERVICE_NAME, 
   ZONE_IN, TIME_IN, PRICE_GROUP) 
VALUES ('Default',1,'SMS','ARUBA','.*','Tar_SMS_2273VND');</v>
      </c>
    </row>
    <row r="329" spans="2:14">
      <c r="B329" t="s">
        <v>9392</v>
      </c>
      <c r="C329" s="34">
        <v>1</v>
      </c>
      <c r="D329" s="34" t="s">
        <v>8</v>
      </c>
      <c r="E329" s="34" t="s">
        <v>3221</v>
      </c>
      <c r="F329" s="34" t="s">
        <v>9168</v>
      </c>
      <c r="G329" s="34" t="s">
        <v>9169</v>
      </c>
      <c r="H329" s="26"/>
      <c r="I329" s="26"/>
      <c r="J329" s="26"/>
      <c r="K329" t="s">
        <v>9169</v>
      </c>
      <c r="L329" t="str">
        <f>IF(ISNA(VLOOKUP(K329,$K$244:K328,1,0)),"","DUP!")</f>
        <v>DUP!</v>
      </c>
      <c r="N329" t="str">
        <f t="shared" si="9"/>
        <v>INSERT INTO PRICE_MAP (
   PRODUCT_OFFER_ID, SERVICE_ID, SERVICE_NAME, 
   ZONE_IN, TIME_IN, PRICE_GROUP) 
VALUES ('Default',1,'SMS','FAROE ISL.','.*','Tar_SMS_2273VND');</v>
      </c>
    </row>
    <row r="330" spans="2:14">
      <c r="B330" t="s">
        <v>9392</v>
      </c>
      <c r="C330" s="34">
        <v>1</v>
      </c>
      <c r="D330" s="34" t="s">
        <v>8</v>
      </c>
      <c r="E330" s="34" t="s">
        <v>3222</v>
      </c>
      <c r="F330" s="34" t="s">
        <v>9168</v>
      </c>
      <c r="G330" s="34" t="s">
        <v>9169</v>
      </c>
      <c r="H330" s="26"/>
      <c r="I330" s="26"/>
      <c r="J330" s="26"/>
      <c r="K330" t="s">
        <v>9169</v>
      </c>
      <c r="L330" t="str">
        <f>IF(ISNA(VLOOKUP(K330,$K$244:K329,1,0)),"","DUP!")</f>
        <v>DUP!</v>
      </c>
      <c r="N330" t="str">
        <f t="shared" si="9"/>
        <v>INSERT INTO PRICE_MAP (
   PRODUCT_OFFER_ID, SERVICE_ID, SERVICE_NAME, 
   ZONE_IN, TIME_IN, PRICE_GROUP) 
VALUES ('Default',1,'SMS','GREENLAND','.*','Tar_SMS_2273VND');</v>
      </c>
    </row>
    <row r="331" spans="2:14">
      <c r="B331" t="s">
        <v>9392</v>
      </c>
      <c r="C331" s="34">
        <v>1</v>
      </c>
      <c r="D331" s="34" t="s">
        <v>8</v>
      </c>
      <c r="E331" s="34" t="s">
        <v>3122</v>
      </c>
      <c r="F331" s="34" t="s">
        <v>9168</v>
      </c>
      <c r="G331" s="34" t="s">
        <v>9169</v>
      </c>
      <c r="H331" s="26"/>
      <c r="I331" s="26"/>
      <c r="J331" s="26"/>
      <c r="K331" t="s">
        <v>9169</v>
      </c>
      <c r="L331" t="str">
        <f>IF(ISNA(VLOOKUP(K331,$K$244:K330,1,0)),"","DUP!")</f>
        <v>DUP!</v>
      </c>
      <c r="N331" t="str">
        <f t="shared" si="9"/>
        <v>INSERT INTO PRICE_MAP (
   PRODUCT_OFFER_ID, SERVICE_ID, SERVICE_NAME, 
   ZONE_IN, TIME_IN, PRICE_GROUP) 
VALUES ('Default',1,'SMS','GREECE','.*','Tar_SMS_2273VND');</v>
      </c>
    </row>
    <row r="332" spans="2:14">
      <c r="B332" t="s">
        <v>9392</v>
      </c>
      <c r="C332" s="34">
        <v>1</v>
      </c>
      <c r="D332" s="34" t="s">
        <v>8</v>
      </c>
      <c r="E332" s="34" t="s">
        <v>3123</v>
      </c>
      <c r="F332" s="34" t="s">
        <v>9168</v>
      </c>
      <c r="G332" s="34" t="s">
        <v>9169</v>
      </c>
      <c r="H332" s="26"/>
      <c r="I332" s="26"/>
      <c r="J332" s="26"/>
      <c r="K332" t="s">
        <v>9169</v>
      </c>
      <c r="L332" t="str">
        <f>IF(ISNA(VLOOKUP(K332,$K$244:K331,1,0)),"","DUP!")</f>
        <v>DUP!</v>
      </c>
      <c r="N332" t="str">
        <f t="shared" si="9"/>
        <v>INSERT INTO PRICE_MAP (
   PRODUCT_OFFER_ID, SERVICE_ID, SERVICE_NAME, 
   ZONE_IN, TIME_IN, PRICE_GROUP) 
VALUES ('Default',1,'SMS','NETHERLANDS','.*','Tar_SMS_2273VND');</v>
      </c>
    </row>
    <row r="333" spans="2:14">
      <c r="B333" t="s">
        <v>9392</v>
      </c>
      <c r="C333" s="34">
        <v>1</v>
      </c>
      <c r="D333" s="34" t="s">
        <v>8</v>
      </c>
      <c r="E333" s="34" t="s">
        <v>3124</v>
      </c>
      <c r="F333" s="34" t="s">
        <v>9168</v>
      </c>
      <c r="G333" s="34" t="s">
        <v>9169</v>
      </c>
      <c r="H333" s="26"/>
      <c r="I333" s="26"/>
      <c r="J333" s="26"/>
      <c r="K333" t="s">
        <v>9169</v>
      </c>
      <c r="L333" t="str">
        <f>IF(ISNA(VLOOKUP(K333,$K$244:K332,1,0)),"","DUP!")</f>
        <v>DUP!</v>
      </c>
      <c r="N333" t="str">
        <f t="shared" si="9"/>
        <v>INSERT INTO PRICE_MAP (
   PRODUCT_OFFER_ID, SERVICE_ID, SERVICE_NAME, 
   ZONE_IN, TIME_IN, PRICE_GROUP) 
VALUES ('Default',1,'SMS','BELGIUM','.*','Tar_SMS_2273VND');</v>
      </c>
    </row>
    <row r="334" spans="2:14">
      <c r="B334" t="s">
        <v>9392</v>
      </c>
      <c r="C334" s="34">
        <v>1</v>
      </c>
      <c r="D334" s="34" t="s">
        <v>8</v>
      </c>
      <c r="E334" s="34" t="s">
        <v>3125</v>
      </c>
      <c r="F334" s="34" t="s">
        <v>9168</v>
      </c>
      <c r="G334" s="34" t="s">
        <v>9169</v>
      </c>
      <c r="H334" s="26"/>
      <c r="I334" s="26"/>
      <c r="J334" s="26"/>
      <c r="K334" t="s">
        <v>9169</v>
      </c>
      <c r="L334" t="str">
        <f>IF(ISNA(VLOOKUP(K334,$K$244:K333,1,0)),"","DUP!")</f>
        <v>DUP!</v>
      </c>
      <c r="N334" t="str">
        <f t="shared" si="9"/>
        <v>INSERT INTO PRICE_MAP (
   PRODUCT_OFFER_ID, SERVICE_ID, SERVICE_NAME, 
   ZONE_IN, TIME_IN, PRICE_GROUP) 
VALUES ('Default',1,'SMS','FRANCE','.*','Tar_SMS_2273VND');</v>
      </c>
    </row>
    <row r="335" spans="2:14">
      <c r="B335" t="s">
        <v>9392</v>
      </c>
      <c r="C335" s="34">
        <v>1</v>
      </c>
      <c r="D335" s="34" t="s">
        <v>8</v>
      </c>
      <c r="E335" s="34" t="s">
        <v>3126</v>
      </c>
      <c r="F335" s="34" t="s">
        <v>9168</v>
      </c>
      <c r="G335" s="34" t="s">
        <v>9169</v>
      </c>
      <c r="H335" s="26"/>
      <c r="I335" s="26"/>
      <c r="J335" s="26"/>
      <c r="K335" t="s">
        <v>9169</v>
      </c>
      <c r="L335" t="str">
        <f>IF(ISNA(VLOOKUP(K335,$K$244:K334,1,0)),"","DUP!")</f>
        <v>DUP!</v>
      </c>
      <c r="N335" t="str">
        <f t="shared" si="9"/>
        <v>INSERT INTO PRICE_MAP (
   PRODUCT_OFFER_ID, SERVICE_ID, SERVICE_NAME, 
   ZONE_IN, TIME_IN, PRICE_GROUP) 
VALUES ('Default',1,'SMS','SPAIN','.*','Tar_SMS_2273VND');</v>
      </c>
    </row>
    <row r="336" spans="2:14">
      <c r="B336" t="s">
        <v>9392</v>
      </c>
      <c r="C336" s="34">
        <v>1</v>
      </c>
      <c r="D336" s="34" t="s">
        <v>8</v>
      </c>
      <c r="E336" s="34" t="s">
        <v>9183</v>
      </c>
      <c r="F336" s="34" t="s">
        <v>9168</v>
      </c>
      <c r="G336" s="34" t="s">
        <v>9169</v>
      </c>
      <c r="H336" s="26"/>
      <c r="I336" s="26"/>
      <c r="J336" s="26"/>
      <c r="K336" t="s">
        <v>9169</v>
      </c>
      <c r="L336" t="str">
        <f>IF(ISNA(VLOOKUP(K336,$K$244:K335,1,0)),"","DUP!")</f>
        <v>DUP!</v>
      </c>
      <c r="N336" t="str">
        <f t="shared" si="9"/>
        <v>INSERT INTO PRICE_MAP (
   PRODUCT_OFFER_ID, SERVICE_ID, SERVICE_NAME, 
   ZONE_IN, TIME_IN, PRICE_GROUP) 
VALUES ('Default',1,'SMS','CANARY','.*','Tar_SMS_2273VND');</v>
      </c>
    </row>
    <row r="337" spans="2:14">
      <c r="B337" t="s">
        <v>9392</v>
      </c>
      <c r="C337" s="34">
        <v>1</v>
      </c>
      <c r="D337" s="34" t="s">
        <v>8</v>
      </c>
      <c r="E337" s="34" t="s">
        <v>3355</v>
      </c>
      <c r="F337" s="34" t="s">
        <v>9168</v>
      </c>
      <c r="G337" s="34" t="s">
        <v>9169</v>
      </c>
      <c r="H337" s="26"/>
      <c r="I337" s="26"/>
      <c r="J337" s="26"/>
      <c r="K337" t="s">
        <v>9169</v>
      </c>
      <c r="L337" t="str">
        <f>IF(ISNA(VLOOKUP(K337,$K$244:K336,1,0)),"","DUP!")</f>
        <v>DUP!</v>
      </c>
      <c r="N337" t="str">
        <f t="shared" si="9"/>
        <v>INSERT INTO PRICE_MAP (
   PRODUCT_OFFER_ID, SERVICE_ID, SERVICE_NAME, 
   ZONE_IN, TIME_IN, PRICE_GROUP) 
VALUES ('Default',1,'SMS','SPANISH NORTH AFRICA','.*','Tar_SMS_2273VND');</v>
      </c>
    </row>
    <row r="338" spans="2:14">
      <c r="B338" t="s">
        <v>9392</v>
      </c>
      <c r="C338" s="34">
        <v>1</v>
      </c>
      <c r="D338" s="34" t="s">
        <v>8</v>
      </c>
      <c r="E338" s="34" t="s">
        <v>3356</v>
      </c>
      <c r="F338" s="34" t="s">
        <v>9168</v>
      </c>
      <c r="G338" s="34" t="s">
        <v>9169</v>
      </c>
      <c r="H338" s="26"/>
      <c r="I338" s="26"/>
      <c r="J338" s="26"/>
      <c r="K338" t="s">
        <v>9169</v>
      </c>
      <c r="L338" t="str">
        <f>IF(ISNA(VLOOKUP(K338,$K$244:K337,1,0)),"","DUP!")</f>
        <v>DUP!</v>
      </c>
      <c r="N338" t="str">
        <f t="shared" si="9"/>
        <v>INSERT INTO PRICE_MAP (
   PRODUCT_OFFER_ID, SERVICE_ID, SERVICE_NAME, 
   ZONE_IN, TIME_IN, PRICE_GROUP) 
VALUES ('Default',1,'SMS','BALEARIC ISL.','.*','Tar_SMS_2273VND');</v>
      </c>
    </row>
    <row r="339" spans="2:14">
      <c r="B339" t="s">
        <v>9392</v>
      </c>
      <c r="C339" s="34">
        <v>1</v>
      </c>
      <c r="D339" s="34" t="s">
        <v>8</v>
      </c>
      <c r="E339" s="34" t="s">
        <v>3223</v>
      </c>
      <c r="F339" s="34" t="s">
        <v>9168</v>
      </c>
      <c r="G339" s="34" t="s">
        <v>9169</v>
      </c>
      <c r="H339" s="26"/>
      <c r="I339" s="26"/>
      <c r="J339" s="26"/>
      <c r="K339" t="s">
        <v>9169</v>
      </c>
      <c r="L339" t="str">
        <f>IF(ISNA(VLOOKUP(K339,$K$244:K338,1,0)),"","DUP!")</f>
        <v>DUP!</v>
      </c>
      <c r="N339" t="str">
        <f t="shared" si="9"/>
        <v>INSERT INTO PRICE_MAP (
   PRODUCT_OFFER_ID, SERVICE_ID, SERVICE_NAME, 
   ZONE_IN, TIME_IN, PRICE_GROUP) 
VALUES ('Default',1,'SMS','GIBRALTAR','.*','Tar_SMS_2273VND');</v>
      </c>
    </row>
    <row r="340" spans="2:14">
      <c r="B340" t="s">
        <v>9392</v>
      </c>
      <c r="C340" s="34">
        <v>1</v>
      </c>
      <c r="D340" s="34" t="s">
        <v>8</v>
      </c>
      <c r="E340" s="34" t="s">
        <v>3224</v>
      </c>
      <c r="F340" s="34" t="s">
        <v>9168</v>
      </c>
      <c r="G340" s="34" t="s">
        <v>9169</v>
      </c>
      <c r="H340" s="26"/>
      <c r="I340" s="26"/>
      <c r="J340" s="26"/>
      <c r="K340" t="s">
        <v>9169</v>
      </c>
      <c r="L340" t="str">
        <f>IF(ISNA(VLOOKUP(K340,$K$244:K339,1,0)),"","DUP!")</f>
        <v>DUP!</v>
      </c>
      <c r="N340" t="str">
        <f t="shared" si="9"/>
        <v>INSERT INTO PRICE_MAP (
   PRODUCT_OFFER_ID, SERVICE_ID, SERVICE_NAME, 
   ZONE_IN, TIME_IN, PRICE_GROUP) 
VALUES ('Default',1,'SMS','PORTUGAL','.*','Tar_SMS_2273VND');</v>
      </c>
    </row>
    <row r="341" spans="2:14">
      <c r="B341" t="s">
        <v>9392</v>
      </c>
      <c r="C341" s="34">
        <v>1</v>
      </c>
      <c r="D341" s="34" t="s">
        <v>8</v>
      </c>
      <c r="E341" s="34" t="s">
        <v>3381</v>
      </c>
      <c r="F341" s="34" t="s">
        <v>9168</v>
      </c>
      <c r="G341" s="34" t="s">
        <v>9169</v>
      </c>
      <c r="H341" s="26"/>
      <c r="I341" s="26"/>
      <c r="J341" s="26"/>
      <c r="K341" t="s">
        <v>9169</v>
      </c>
      <c r="L341" t="str">
        <f>IF(ISNA(VLOOKUP(K341,$K$244:K340,1,0)),"","DUP!")</f>
        <v>DUP!</v>
      </c>
      <c r="N341" t="str">
        <f t="shared" si="9"/>
        <v>INSERT INTO PRICE_MAP (
   PRODUCT_OFFER_ID, SERVICE_ID, SERVICE_NAME, 
   ZONE_IN, TIME_IN, PRICE_GROUP) 
VALUES ('Default',1,'SMS','AZORES ISL.','.*','Tar_SMS_2273VND');</v>
      </c>
    </row>
    <row r="342" spans="2:14">
      <c r="B342" t="s">
        <v>9392</v>
      </c>
      <c r="C342" s="34">
        <v>1</v>
      </c>
      <c r="D342" s="34" t="s">
        <v>8</v>
      </c>
      <c r="E342" s="34" t="s">
        <v>3357</v>
      </c>
      <c r="F342" s="34" t="s">
        <v>9168</v>
      </c>
      <c r="G342" s="34" t="s">
        <v>9169</v>
      </c>
      <c r="H342" s="26"/>
      <c r="I342" s="26"/>
      <c r="J342" s="26"/>
      <c r="K342" t="s">
        <v>9169</v>
      </c>
      <c r="L342" t="str">
        <f>IF(ISNA(VLOOKUP(K342,$K$244:K341,1,0)),"","DUP!")</f>
        <v>DUP!</v>
      </c>
      <c r="N342" t="str">
        <f t="shared" si="9"/>
        <v>INSERT INTO PRICE_MAP (
   PRODUCT_OFFER_ID, SERVICE_ID, SERVICE_NAME, 
   ZONE_IN, TIME_IN, PRICE_GROUP) 
VALUES ('Default',1,'SMS','MADEIRA','.*','Tar_SMS_2273VND');</v>
      </c>
    </row>
    <row r="343" spans="2:14">
      <c r="B343" t="s">
        <v>9392</v>
      </c>
      <c r="C343" s="34">
        <v>1</v>
      </c>
      <c r="D343" s="34" t="s">
        <v>8</v>
      </c>
      <c r="E343" s="34" t="s">
        <v>3225</v>
      </c>
      <c r="F343" s="34" t="s">
        <v>9168</v>
      </c>
      <c r="G343" s="34" t="s">
        <v>9169</v>
      </c>
      <c r="H343" s="26"/>
      <c r="I343" s="26"/>
      <c r="J343" s="26"/>
      <c r="K343" t="s">
        <v>9169</v>
      </c>
      <c r="L343" t="str">
        <f>IF(ISNA(VLOOKUP(K343,$K$244:K342,1,0)),"","DUP!")</f>
        <v>DUP!</v>
      </c>
      <c r="N343" t="str">
        <f t="shared" si="9"/>
        <v>INSERT INTO PRICE_MAP (
   PRODUCT_OFFER_ID, SERVICE_ID, SERVICE_NAME, 
   ZONE_IN, TIME_IN, PRICE_GROUP) 
VALUES ('Default',1,'SMS','LUXEMBOURG','.*','Tar_SMS_2273VND');</v>
      </c>
    </row>
    <row r="344" spans="2:14">
      <c r="B344" t="s">
        <v>9392</v>
      </c>
      <c r="C344" s="34">
        <v>1</v>
      </c>
      <c r="D344" s="34" t="s">
        <v>8</v>
      </c>
      <c r="E344" s="34" t="s">
        <v>3226</v>
      </c>
      <c r="F344" s="34" t="s">
        <v>9168</v>
      </c>
      <c r="G344" s="34" t="s">
        <v>9169</v>
      </c>
      <c r="H344" s="26"/>
      <c r="I344" s="26"/>
      <c r="J344" s="26"/>
      <c r="K344" t="s">
        <v>9169</v>
      </c>
      <c r="L344" t="str">
        <f>IF(ISNA(VLOOKUP(K344,$K$244:K343,1,0)),"","DUP!")</f>
        <v>DUP!</v>
      </c>
      <c r="N344" t="str">
        <f t="shared" si="9"/>
        <v>INSERT INTO PRICE_MAP (
   PRODUCT_OFFER_ID, SERVICE_ID, SERVICE_NAME, 
   ZONE_IN, TIME_IN, PRICE_GROUP) 
VALUES ('Default',1,'SMS','IRELAND','.*','Tar_SMS_2273VND');</v>
      </c>
    </row>
    <row r="345" spans="2:14">
      <c r="B345" t="s">
        <v>9392</v>
      </c>
      <c r="C345" s="34">
        <v>1</v>
      </c>
      <c r="D345" s="34" t="s">
        <v>8</v>
      </c>
      <c r="E345" s="34" t="s">
        <v>3227</v>
      </c>
      <c r="F345" s="34" t="s">
        <v>9168</v>
      </c>
      <c r="G345" s="34" t="s">
        <v>9169</v>
      </c>
      <c r="H345" s="26"/>
      <c r="I345" s="26"/>
      <c r="J345" s="26"/>
      <c r="K345" t="s">
        <v>9169</v>
      </c>
      <c r="L345" t="str">
        <f>IF(ISNA(VLOOKUP(K345,$K$244:K344,1,0)),"","DUP!")</f>
        <v>DUP!</v>
      </c>
      <c r="N345" t="str">
        <f t="shared" si="9"/>
        <v>INSERT INTO PRICE_MAP (
   PRODUCT_OFFER_ID, SERVICE_ID, SERVICE_NAME, 
   ZONE_IN, TIME_IN, PRICE_GROUP) 
VALUES ('Default',1,'SMS','ICELAND','.*','Tar_SMS_2273VND');</v>
      </c>
    </row>
    <row r="346" spans="2:14">
      <c r="B346" t="s">
        <v>9392</v>
      </c>
      <c r="C346" s="34">
        <v>1</v>
      </c>
      <c r="D346" s="34" t="s">
        <v>8</v>
      </c>
      <c r="E346" s="34" t="s">
        <v>3228</v>
      </c>
      <c r="F346" s="34" t="s">
        <v>9168</v>
      </c>
      <c r="G346" s="34" t="s">
        <v>9169</v>
      </c>
      <c r="H346" s="26"/>
      <c r="I346" s="26"/>
      <c r="J346" s="26"/>
      <c r="K346" t="s">
        <v>9169</v>
      </c>
      <c r="L346" t="str">
        <f>IF(ISNA(VLOOKUP(K346,$K$244:K345,1,0)),"","DUP!")</f>
        <v>DUP!</v>
      </c>
      <c r="N346" t="str">
        <f t="shared" si="9"/>
        <v>INSERT INTO PRICE_MAP (
   PRODUCT_OFFER_ID, SERVICE_ID, SERVICE_NAME, 
   ZONE_IN, TIME_IN, PRICE_GROUP) 
VALUES ('Default',1,'SMS','ALBANIA','.*','Tar_SMS_2273VND');</v>
      </c>
    </row>
    <row r="347" spans="2:14">
      <c r="B347" t="s">
        <v>9392</v>
      </c>
      <c r="C347" s="34">
        <v>1</v>
      </c>
      <c r="D347" s="34" t="s">
        <v>8</v>
      </c>
      <c r="E347" s="34" t="s">
        <v>3229</v>
      </c>
      <c r="F347" s="34" t="s">
        <v>9168</v>
      </c>
      <c r="G347" s="34" t="s">
        <v>9169</v>
      </c>
      <c r="H347" s="26"/>
      <c r="I347" s="26"/>
      <c r="J347" s="26"/>
      <c r="K347" t="s">
        <v>9169</v>
      </c>
      <c r="L347" t="str">
        <f>IF(ISNA(VLOOKUP(K347,$K$244:K346,1,0)),"","DUP!")</f>
        <v>DUP!</v>
      </c>
      <c r="N347" t="str">
        <f t="shared" si="9"/>
        <v>INSERT INTO PRICE_MAP (
   PRODUCT_OFFER_ID, SERVICE_ID, SERVICE_NAME, 
   ZONE_IN, TIME_IN, PRICE_GROUP) 
VALUES ('Default',1,'SMS','MALTA','.*','Tar_SMS_2273VND');</v>
      </c>
    </row>
    <row r="348" spans="2:14">
      <c r="B348" t="s">
        <v>9392</v>
      </c>
      <c r="C348" s="34">
        <v>1</v>
      </c>
      <c r="D348" s="34" t="s">
        <v>8</v>
      </c>
      <c r="E348" s="34" t="s">
        <v>3230</v>
      </c>
      <c r="F348" s="34" t="s">
        <v>9168</v>
      </c>
      <c r="G348" s="34" t="s">
        <v>9169</v>
      </c>
      <c r="H348" s="26"/>
      <c r="I348" s="26"/>
      <c r="J348" s="26"/>
      <c r="K348" t="s">
        <v>9169</v>
      </c>
      <c r="L348" t="str">
        <f>IF(ISNA(VLOOKUP(K348,$K$244:K347,1,0)),"","DUP!")</f>
        <v>DUP!</v>
      </c>
      <c r="N348" t="str">
        <f t="shared" si="9"/>
        <v>INSERT INTO PRICE_MAP (
   PRODUCT_OFFER_ID, SERVICE_ID, SERVICE_NAME, 
   ZONE_IN, TIME_IN, PRICE_GROUP) 
VALUES ('Default',1,'SMS','CYPRUS','.*','Tar_SMS_2273VND');</v>
      </c>
    </row>
    <row r="349" spans="2:14">
      <c r="B349" t="s">
        <v>9392</v>
      </c>
      <c r="C349" s="34">
        <v>1</v>
      </c>
      <c r="D349" s="34" t="s">
        <v>8</v>
      </c>
      <c r="E349" s="34" t="s">
        <v>3231</v>
      </c>
      <c r="F349" s="34" t="s">
        <v>9168</v>
      </c>
      <c r="G349" s="34" t="s">
        <v>9169</v>
      </c>
      <c r="H349" s="26"/>
      <c r="I349" s="26"/>
      <c r="J349" s="26"/>
      <c r="K349" t="s">
        <v>9169</v>
      </c>
      <c r="L349" t="str">
        <f>IF(ISNA(VLOOKUP(K349,$K$244:K348,1,0)),"","DUP!")</f>
        <v>DUP!</v>
      </c>
      <c r="N349" t="str">
        <f t="shared" si="9"/>
        <v>INSERT INTO PRICE_MAP (
   PRODUCT_OFFER_ID, SERVICE_ID, SERVICE_NAME, 
   ZONE_IN, TIME_IN, PRICE_GROUP) 
VALUES ('Default',1,'SMS','FINLAND','.*','Tar_SMS_2273VND');</v>
      </c>
    </row>
    <row r="350" spans="2:14">
      <c r="B350" t="s">
        <v>9392</v>
      </c>
      <c r="C350" s="34">
        <v>1</v>
      </c>
      <c r="D350" s="34" t="s">
        <v>8</v>
      </c>
      <c r="E350" s="34" t="s">
        <v>3232</v>
      </c>
      <c r="F350" s="34" t="s">
        <v>9168</v>
      </c>
      <c r="G350" s="34" t="s">
        <v>9169</v>
      </c>
      <c r="H350" s="26"/>
      <c r="I350" s="26"/>
      <c r="J350" s="26"/>
      <c r="K350" t="s">
        <v>9169</v>
      </c>
      <c r="L350" t="str">
        <f>IF(ISNA(VLOOKUP(K350,$K$244:K349,1,0)),"","DUP!")</f>
        <v>DUP!</v>
      </c>
      <c r="N350" t="str">
        <f t="shared" si="9"/>
        <v>INSERT INTO PRICE_MAP (
   PRODUCT_OFFER_ID, SERVICE_ID, SERVICE_NAME, 
   ZONE_IN, TIME_IN, PRICE_GROUP) 
VALUES ('Default',1,'SMS','BULGARIA','.*','Tar_SMS_2273VND');</v>
      </c>
    </row>
    <row r="351" spans="2:14">
      <c r="B351" t="s">
        <v>9392</v>
      </c>
      <c r="C351" s="34">
        <v>1</v>
      </c>
      <c r="D351" s="34" t="s">
        <v>8</v>
      </c>
      <c r="E351" s="34" t="s">
        <v>3127</v>
      </c>
      <c r="F351" s="34" t="s">
        <v>9168</v>
      </c>
      <c r="G351" s="34" t="s">
        <v>9169</v>
      </c>
      <c r="H351" s="26"/>
      <c r="I351" s="26"/>
      <c r="J351" s="26"/>
      <c r="K351" t="s">
        <v>9169</v>
      </c>
      <c r="L351" t="str">
        <f>IF(ISNA(VLOOKUP(K351,$K$244:K350,1,0)),"","DUP!")</f>
        <v>DUP!</v>
      </c>
      <c r="N351" t="str">
        <f t="shared" si="9"/>
        <v>INSERT INTO PRICE_MAP (
   PRODUCT_OFFER_ID, SERVICE_ID, SERVICE_NAME, 
   ZONE_IN, TIME_IN, PRICE_GROUP) 
VALUES ('Default',1,'SMS','HUNGARY','.*','Tar_SMS_2273VND');</v>
      </c>
    </row>
    <row r="352" spans="2:14">
      <c r="B352" t="s">
        <v>9392</v>
      </c>
      <c r="C352" s="34">
        <v>1</v>
      </c>
      <c r="D352" s="34" t="s">
        <v>8</v>
      </c>
      <c r="E352" s="34" t="s">
        <v>3233</v>
      </c>
      <c r="F352" s="34" t="s">
        <v>9168</v>
      </c>
      <c r="G352" s="34" t="s">
        <v>9169</v>
      </c>
      <c r="H352" s="26"/>
      <c r="I352" s="26"/>
      <c r="J352" s="26"/>
      <c r="K352" t="s">
        <v>9169</v>
      </c>
      <c r="L352" t="str">
        <f>IF(ISNA(VLOOKUP(K352,$K$244:K351,1,0)),"","DUP!")</f>
        <v>DUP!</v>
      </c>
      <c r="N352" t="str">
        <f t="shared" si="9"/>
        <v>INSERT INTO PRICE_MAP (
   PRODUCT_OFFER_ID, SERVICE_ID, SERVICE_NAME, 
   ZONE_IN, TIME_IN, PRICE_GROUP) 
VALUES ('Default',1,'SMS','LITHUANIA','.*','Tar_SMS_2273VND');</v>
      </c>
    </row>
    <row r="353" spans="2:14">
      <c r="B353" t="s">
        <v>9392</v>
      </c>
      <c r="C353" s="34">
        <v>1</v>
      </c>
      <c r="D353" s="34" t="s">
        <v>8</v>
      </c>
      <c r="E353" s="34" t="s">
        <v>3234</v>
      </c>
      <c r="F353" s="34" t="s">
        <v>9168</v>
      </c>
      <c r="G353" s="34" t="s">
        <v>9169</v>
      </c>
      <c r="H353" s="26"/>
      <c r="I353" s="26"/>
      <c r="J353" s="26"/>
      <c r="K353" t="s">
        <v>9169</v>
      </c>
      <c r="L353" t="str">
        <f>IF(ISNA(VLOOKUP(K353,$K$244:K352,1,0)),"","DUP!")</f>
        <v>DUP!</v>
      </c>
      <c r="N353" t="str">
        <f t="shared" si="9"/>
        <v>INSERT INTO PRICE_MAP (
   PRODUCT_OFFER_ID, SERVICE_ID, SERVICE_NAME, 
   ZONE_IN, TIME_IN, PRICE_GROUP) 
VALUES ('Default',1,'SMS','LATVIA','.*','Tar_SMS_2273VND');</v>
      </c>
    </row>
    <row r="354" spans="2:14">
      <c r="B354" t="s">
        <v>9392</v>
      </c>
      <c r="C354" s="34">
        <v>1</v>
      </c>
      <c r="D354" s="34" t="s">
        <v>8</v>
      </c>
      <c r="E354" s="34" t="s">
        <v>3235</v>
      </c>
      <c r="F354" s="34" t="s">
        <v>9168</v>
      </c>
      <c r="G354" s="34" t="s">
        <v>9169</v>
      </c>
      <c r="H354" s="26"/>
      <c r="I354" s="26"/>
      <c r="J354" s="26"/>
      <c r="K354" t="s">
        <v>9169</v>
      </c>
      <c r="L354" t="str">
        <f>IF(ISNA(VLOOKUP(K354,$K$244:K353,1,0)),"","DUP!")</f>
        <v>DUP!</v>
      </c>
      <c r="N354" t="str">
        <f t="shared" si="9"/>
        <v>INSERT INTO PRICE_MAP (
   PRODUCT_OFFER_ID, SERVICE_ID, SERVICE_NAME, 
   ZONE_IN, TIME_IN, PRICE_GROUP) 
VALUES ('Default',1,'SMS','ESTONIA','.*','Tar_SMS_2273VND');</v>
      </c>
    </row>
    <row r="355" spans="2:14">
      <c r="B355" t="s">
        <v>9392</v>
      </c>
      <c r="C355" s="34">
        <v>1</v>
      </c>
      <c r="D355" s="34" t="s">
        <v>8</v>
      </c>
      <c r="E355" s="34" t="s">
        <v>3236</v>
      </c>
      <c r="F355" s="34" t="s">
        <v>9168</v>
      </c>
      <c r="G355" s="34" t="s">
        <v>9169</v>
      </c>
      <c r="H355" s="26"/>
      <c r="I355" s="26"/>
      <c r="J355" s="26"/>
      <c r="K355" t="s">
        <v>9169</v>
      </c>
      <c r="L355" t="str">
        <f>IF(ISNA(VLOOKUP(K355,$K$244:K354,1,0)),"","DUP!")</f>
        <v>DUP!</v>
      </c>
      <c r="N355" t="str">
        <f t="shared" si="9"/>
        <v>INSERT INTO PRICE_MAP (
   PRODUCT_OFFER_ID, SERVICE_ID, SERVICE_NAME, 
   ZONE_IN, TIME_IN, PRICE_GROUP) 
VALUES ('Default',1,'SMS','MOLDOVA','.*','Tar_SMS_2273VND');</v>
      </c>
    </row>
    <row r="356" spans="2:14">
      <c r="B356" t="s">
        <v>9392</v>
      </c>
      <c r="C356" s="34">
        <v>1</v>
      </c>
      <c r="D356" s="34" t="s">
        <v>8</v>
      </c>
      <c r="E356" s="34" t="s">
        <v>3237</v>
      </c>
      <c r="F356" s="34" t="s">
        <v>9168</v>
      </c>
      <c r="G356" s="34" t="s">
        <v>9169</v>
      </c>
      <c r="H356" s="26"/>
      <c r="I356" s="26"/>
      <c r="J356" s="26"/>
      <c r="K356" t="s">
        <v>9169</v>
      </c>
      <c r="L356" t="str">
        <f>IF(ISNA(VLOOKUP(K356,$K$244:K355,1,0)),"","DUP!")</f>
        <v>DUP!</v>
      </c>
      <c r="N356" t="str">
        <f t="shared" si="9"/>
        <v>INSERT INTO PRICE_MAP (
   PRODUCT_OFFER_ID, SERVICE_ID, SERVICE_NAME, 
   ZONE_IN, TIME_IN, PRICE_GROUP) 
VALUES ('Default',1,'SMS','ARMENIA','.*','Tar_SMS_2273VND');</v>
      </c>
    </row>
    <row r="357" spans="2:14">
      <c r="B357" t="s">
        <v>9392</v>
      </c>
      <c r="C357" s="34">
        <v>1</v>
      </c>
      <c r="D357" s="34" t="s">
        <v>8</v>
      </c>
      <c r="E357" s="34" t="s">
        <v>3238</v>
      </c>
      <c r="F357" s="34" t="s">
        <v>9168</v>
      </c>
      <c r="G357" s="34" t="s">
        <v>9169</v>
      </c>
      <c r="H357" s="26"/>
      <c r="I357" s="26"/>
      <c r="J357" s="26"/>
      <c r="K357" t="s">
        <v>9169</v>
      </c>
      <c r="L357" t="str">
        <f>IF(ISNA(VLOOKUP(K357,$K$244:K356,1,0)),"","DUP!")</f>
        <v>DUP!</v>
      </c>
      <c r="N357" t="str">
        <f t="shared" si="9"/>
        <v>INSERT INTO PRICE_MAP (
   PRODUCT_OFFER_ID, SERVICE_ID, SERVICE_NAME, 
   ZONE_IN, TIME_IN, PRICE_GROUP) 
VALUES ('Default',1,'SMS','BELARUS','.*','Tar_SMS_2273VND');</v>
      </c>
    </row>
    <row r="358" spans="2:14">
      <c r="B358" t="s">
        <v>9392</v>
      </c>
      <c r="C358" s="34">
        <v>1</v>
      </c>
      <c r="D358" s="34" t="s">
        <v>8</v>
      </c>
      <c r="E358" s="34" t="s">
        <v>3239</v>
      </c>
      <c r="F358" s="34" t="s">
        <v>9168</v>
      </c>
      <c r="G358" s="34" t="s">
        <v>9169</v>
      </c>
      <c r="H358" s="26"/>
      <c r="I358" s="26"/>
      <c r="J358" s="26"/>
      <c r="K358" t="s">
        <v>9169</v>
      </c>
      <c r="L358" t="str">
        <f>IF(ISNA(VLOOKUP(K358,$K$244:K357,1,0)),"","DUP!")</f>
        <v>DUP!</v>
      </c>
      <c r="N358" t="str">
        <f t="shared" si="9"/>
        <v>INSERT INTO PRICE_MAP (
   PRODUCT_OFFER_ID, SERVICE_ID, SERVICE_NAME, 
   ZONE_IN, TIME_IN, PRICE_GROUP) 
VALUES ('Default',1,'SMS','ANDORRA','.*','Tar_SMS_2273VND');</v>
      </c>
    </row>
    <row r="359" spans="2:14">
      <c r="B359" t="s">
        <v>9392</v>
      </c>
      <c r="C359" s="34">
        <v>1</v>
      </c>
      <c r="D359" s="34" t="s">
        <v>8</v>
      </c>
      <c r="E359" s="34" t="s">
        <v>3240</v>
      </c>
      <c r="F359" s="34" t="s">
        <v>9168</v>
      </c>
      <c r="G359" s="34" t="s">
        <v>9169</v>
      </c>
      <c r="H359" s="26"/>
      <c r="I359" s="26"/>
      <c r="J359" s="26"/>
      <c r="K359" t="s">
        <v>9169</v>
      </c>
      <c r="L359" t="str">
        <f>IF(ISNA(VLOOKUP(K359,$K$244:K358,1,0)),"","DUP!")</f>
        <v>DUP!</v>
      </c>
      <c r="N359" t="str">
        <f t="shared" si="9"/>
        <v>INSERT INTO PRICE_MAP (
   PRODUCT_OFFER_ID, SERVICE_ID, SERVICE_NAME, 
   ZONE_IN, TIME_IN, PRICE_GROUP) 
VALUES ('Default',1,'SMS','MONACO','.*','Tar_SMS_2273VND');</v>
      </c>
    </row>
    <row r="360" spans="2:14">
      <c r="B360" t="s">
        <v>9392</v>
      </c>
      <c r="C360" s="34">
        <v>1</v>
      </c>
      <c r="D360" s="34" t="s">
        <v>8</v>
      </c>
      <c r="E360" s="34" t="s">
        <v>3241</v>
      </c>
      <c r="F360" s="34" t="s">
        <v>9168</v>
      </c>
      <c r="G360" s="34" t="s">
        <v>9169</v>
      </c>
      <c r="H360" s="26"/>
      <c r="I360" s="26"/>
      <c r="J360" s="26"/>
      <c r="K360" t="s">
        <v>9169</v>
      </c>
      <c r="L360" t="str">
        <f>IF(ISNA(VLOOKUP(K360,$K$244:K359,1,0)),"","DUP!")</f>
        <v>DUP!</v>
      </c>
      <c r="N360" t="str">
        <f t="shared" si="9"/>
        <v>INSERT INTO PRICE_MAP (
   PRODUCT_OFFER_ID, SERVICE_ID, SERVICE_NAME, 
   ZONE_IN, TIME_IN, PRICE_GROUP) 
VALUES ('Default',1,'SMS','SAN MARINO','.*','Tar_SMS_2273VND');</v>
      </c>
    </row>
    <row r="361" spans="2:14">
      <c r="B361" t="s">
        <v>9392</v>
      </c>
      <c r="C361" s="34">
        <v>1</v>
      </c>
      <c r="D361" s="34" t="s">
        <v>8</v>
      </c>
      <c r="E361" s="34" t="s">
        <v>3243</v>
      </c>
      <c r="F361" s="34" t="s">
        <v>9168</v>
      </c>
      <c r="G361" s="34" t="s">
        <v>9169</v>
      </c>
      <c r="H361" s="26"/>
      <c r="I361" s="26"/>
      <c r="J361" s="26"/>
      <c r="K361" t="s">
        <v>9169</v>
      </c>
      <c r="L361" t="str">
        <f>IF(ISNA(VLOOKUP(K361,$K$244:K360,1,0)),"","DUP!")</f>
        <v>DUP!</v>
      </c>
      <c r="N361" t="str">
        <f t="shared" si="9"/>
        <v>INSERT INTO PRICE_MAP (
   PRODUCT_OFFER_ID, SERVICE_ID, SERVICE_NAME, 
   ZONE_IN, TIME_IN, PRICE_GROUP) 
VALUES ('Default',1,'SMS','UKRAINE','.*','Tar_SMS_2273VND');</v>
      </c>
    </row>
    <row r="362" spans="2:14">
      <c r="B362" t="s">
        <v>9392</v>
      </c>
      <c r="C362" s="34">
        <v>1</v>
      </c>
      <c r="D362" s="34" t="s">
        <v>8</v>
      </c>
      <c r="E362" s="34" t="s">
        <v>9184</v>
      </c>
      <c r="F362" s="34" t="s">
        <v>9168</v>
      </c>
      <c r="G362" s="34" t="s">
        <v>9169</v>
      </c>
      <c r="H362" s="26"/>
      <c r="I362" s="26"/>
      <c r="J362" s="26"/>
      <c r="K362" t="s">
        <v>9169</v>
      </c>
      <c r="L362" t="str">
        <f>IF(ISNA(VLOOKUP(K362,$K$244:K361,1,0)),"","DUP!")</f>
        <v>DUP!</v>
      </c>
      <c r="N362" t="str">
        <f t="shared" si="9"/>
        <v>INSERT INTO PRICE_MAP (
   PRODUCT_OFFER_ID, SERVICE_ID, SERVICE_NAME, 
   ZONE_IN, TIME_IN, PRICE_GROUP) 
VALUES ('Default',1,'SMS','YUGOSLAVIA','.*','Tar_SMS_2273VND');</v>
      </c>
    </row>
    <row r="363" spans="2:14">
      <c r="B363" t="s">
        <v>9392</v>
      </c>
      <c r="C363" s="34">
        <v>1</v>
      </c>
      <c r="D363" s="34" t="s">
        <v>8</v>
      </c>
      <c r="E363" s="34" t="s">
        <v>3245</v>
      </c>
      <c r="F363" s="34" t="s">
        <v>9168</v>
      </c>
      <c r="G363" s="34" t="s">
        <v>9169</v>
      </c>
      <c r="H363" s="26"/>
      <c r="I363" s="26"/>
      <c r="J363" s="26"/>
      <c r="K363" t="s">
        <v>9169</v>
      </c>
      <c r="L363" t="str">
        <f>IF(ISNA(VLOOKUP(K363,$K$244:K362,1,0)),"","DUP!")</f>
        <v>DUP!</v>
      </c>
      <c r="N363" t="str">
        <f t="shared" si="9"/>
        <v>INSERT INTO PRICE_MAP (
   PRODUCT_OFFER_ID, SERVICE_ID, SERVICE_NAME, 
   ZONE_IN, TIME_IN, PRICE_GROUP) 
VALUES ('Default',1,'SMS','MONTENEGRO','.*','Tar_SMS_2273VND');</v>
      </c>
    </row>
    <row r="364" spans="2:14">
      <c r="B364" t="s">
        <v>9392</v>
      </c>
      <c r="C364" s="34">
        <v>1</v>
      </c>
      <c r="D364" s="34" t="s">
        <v>8</v>
      </c>
      <c r="E364" s="34" t="s">
        <v>3246</v>
      </c>
      <c r="F364" s="34" t="s">
        <v>9168</v>
      </c>
      <c r="G364" s="34" t="s">
        <v>9169</v>
      </c>
      <c r="H364" s="26"/>
      <c r="I364" s="26"/>
      <c r="J364" s="26"/>
      <c r="K364" t="s">
        <v>9169</v>
      </c>
      <c r="L364" t="str">
        <f>IF(ISNA(VLOOKUP(K364,$K$244:K363,1,0)),"","DUP!")</f>
        <v>DUP!</v>
      </c>
      <c r="N364" t="str">
        <f t="shared" si="9"/>
        <v>INSERT INTO PRICE_MAP (
   PRODUCT_OFFER_ID, SERVICE_ID, SERVICE_NAME, 
   ZONE_IN, TIME_IN, PRICE_GROUP) 
VALUES ('Default',1,'SMS','CROATIA','.*','Tar_SMS_2273VND');</v>
      </c>
    </row>
    <row r="365" spans="2:14">
      <c r="B365" t="s">
        <v>9392</v>
      </c>
      <c r="C365" s="34">
        <v>1</v>
      </c>
      <c r="D365" s="34" t="s">
        <v>8</v>
      </c>
      <c r="E365" s="34" t="s">
        <v>3247</v>
      </c>
      <c r="F365" s="34" t="s">
        <v>9168</v>
      </c>
      <c r="G365" s="34" t="s">
        <v>9169</v>
      </c>
      <c r="H365" s="26"/>
      <c r="I365" s="26"/>
      <c r="J365" s="26"/>
      <c r="K365" t="s">
        <v>9169</v>
      </c>
      <c r="L365" t="str">
        <f>IF(ISNA(VLOOKUP(K365,$K$244:K364,1,0)),"","DUP!")</f>
        <v>DUP!</v>
      </c>
      <c r="N365" t="str">
        <f t="shared" si="9"/>
        <v>INSERT INTO PRICE_MAP (
   PRODUCT_OFFER_ID, SERVICE_ID, SERVICE_NAME, 
   ZONE_IN, TIME_IN, PRICE_GROUP) 
VALUES ('Default',1,'SMS','SLOVENIA','.*','Tar_SMS_2273VND');</v>
      </c>
    </row>
    <row r="366" spans="2:14">
      <c r="B366" t="s">
        <v>9392</v>
      </c>
      <c r="C366" s="34">
        <v>1</v>
      </c>
      <c r="D366" s="34" t="s">
        <v>8</v>
      </c>
      <c r="E366" s="34" t="s">
        <v>3248</v>
      </c>
      <c r="F366" s="34" t="s">
        <v>9168</v>
      </c>
      <c r="G366" s="34" t="s">
        <v>9169</v>
      </c>
      <c r="H366" s="26"/>
      <c r="I366" s="26"/>
      <c r="J366" s="26"/>
      <c r="K366" t="s">
        <v>9169</v>
      </c>
      <c r="L366" t="str">
        <f>IF(ISNA(VLOOKUP(K366,$K$244:K365,1,0)),"","DUP!")</f>
        <v>DUP!</v>
      </c>
      <c r="N366" t="str">
        <f t="shared" si="9"/>
        <v>INSERT INTO PRICE_MAP (
   PRODUCT_OFFER_ID, SERVICE_ID, SERVICE_NAME, 
   ZONE_IN, TIME_IN, PRICE_GROUP) 
VALUES ('Default',1,'SMS','BOSNIA &amp; HERZEGOVINA','.*','Tar_SMS_2273VND');</v>
      </c>
    </row>
    <row r="367" spans="2:14">
      <c r="B367" t="s">
        <v>9392</v>
      </c>
      <c r="C367" s="34">
        <v>1</v>
      </c>
      <c r="D367" s="34" t="s">
        <v>8</v>
      </c>
      <c r="E367" s="34" t="s">
        <v>3249</v>
      </c>
      <c r="F367" s="34" t="s">
        <v>9168</v>
      </c>
      <c r="G367" s="34" t="s">
        <v>9169</v>
      </c>
      <c r="H367" s="26"/>
      <c r="I367" s="26"/>
      <c r="J367" s="26"/>
      <c r="K367" t="s">
        <v>9169</v>
      </c>
      <c r="L367" t="str">
        <f>IF(ISNA(VLOOKUP(K367,$K$244:K366,1,0)),"","DUP!")</f>
        <v>DUP!</v>
      </c>
      <c r="N367" t="str">
        <f t="shared" si="9"/>
        <v>INSERT INTO PRICE_MAP (
   PRODUCT_OFFER_ID, SERVICE_ID, SERVICE_NAME, 
   ZONE_IN, TIME_IN, PRICE_GROUP) 
VALUES ('Default',1,'SMS','MACEDONIA','.*','Tar_SMS_2273VND');</v>
      </c>
    </row>
    <row r="368" spans="2:14">
      <c r="B368" t="s">
        <v>9392</v>
      </c>
      <c r="C368" s="34">
        <v>1</v>
      </c>
      <c r="D368" s="34" t="s">
        <v>8</v>
      </c>
      <c r="E368" s="34" t="s">
        <v>3128</v>
      </c>
      <c r="F368" s="34" t="s">
        <v>9168</v>
      </c>
      <c r="G368" s="34" t="s">
        <v>9169</v>
      </c>
      <c r="H368" s="26"/>
      <c r="I368" s="26"/>
      <c r="J368" s="26"/>
      <c r="K368" t="s">
        <v>9169</v>
      </c>
      <c r="L368" t="str">
        <f>IF(ISNA(VLOOKUP(K368,$K$244:K367,1,0)),"","DUP!")</f>
        <v>DUP!</v>
      </c>
      <c r="N368" t="str">
        <f t="shared" si="9"/>
        <v>INSERT INTO PRICE_MAP (
   PRODUCT_OFFER_ID, SERVICE_ID, SERVICE_NAME, 
   ZONE_IN, TIME_IN, PRICE_GROUP) 
VALUES ('Default',1,'SMS','ITALY','.*','Tar_SMS_2273VND');</v>
      </c>
    </row>
    <row r="369" spans="2:14">
      <c r="B369" t="s">
        <v>9392</v>
      </c>
      <c r="C369" s="34">
        <v>1</v>
      </c>
      <c r="D369" s="34" t="s">
        <v>8</v>
      </c>
      <c r="E369" s="34" t="s">
        <v>3382</v>
      </c>
      <c r="F369" s="34" t="s">
        <v>9168</v>
      </c>
      <c r="G369" s="34" t="s">
        <v>9169</v>
      </c>
      <c r="H369" s="26"/>
      <c r="I369" s="26"/>
      <c r="J369" s="26"/>
      <c r="K369" t="s">
        <v>9169</v>
      </c>
      <c r="L369" t="str">
        <f>IF(ISNA(VLOOKUP(K369,$K$244:K368,1,0)),"","DUP!")</f>
        <v>DUP!</v>
      </c>
      <c r="N369" t="str">
        <f t="shared" si="9"/>
        <v>INSERT INTO PRICE_MAP (
   PRODUCT_OFFER_ID, SERVICE_ID, SERVICE_NAME, 
   ZONE_IN, TIME_IN, PRICE_GROUP) 
VALUES ('Default',1,'SMS','VATICAN CITY','.*','Tar_SMS_2273VND');</v>
      </c>
    </row>
    <row r="370" spans="2:14">
      <c r="B370" t="s">
        <v>9392</v>
      </c>
      <c r="C370" s="34">
        <v>1</v>
      </c>
      <c r="D370" s="34" t="s">
        <v>8</v>
      </c>
      <c r="E370" s="34" t="s">
        <v>3129</v>
      </c>
      <c r="F370" s="34" t="s">
        <v>9168</v>
      </c>
      <c r="G370" s="34" t="s">
        <v>9169</v>
      </c>
      <c r="H370" s="26"/>
      <c r="I370" s="26"/>
      <c r="J370" s="26"/>
      <c r="K370" t="s">
        <v>9169</v>
      </c>
      <c r="L370" t="str">
        <f>IF(ISNA(VLOOKUP(K370,$K$244:K369,1,0)),"","DUP!")</f>
        <v>DUP!</v>
      </c>
      <c r="N370" t="str">
        <f t="shared" si="9"/>
        <v>INSERT INTO PRICE_MAP (
   PRODUCT_OFFER_ID, SERVICE_ID, SERVICE_NAME, 
   ZONE_IN, TIME_IN, PRICE_GROUP) 
VALUES ('Default',1,'SMS','ROMANIA','.*','Tar_SMS_2273VND');</v>
      </c>
    </row>
    <row r="371" spans="2:14">
      <c r="B371" t="s">
        <v>9392</v>
      </c>
      <c r="C371" s="34">
        <v>1</v>
      </c>
      <c r="D371" s="34" t="s">
        <v>8</v>
      </c>
      <c r="E371" s="34" t="s">
        <v>3130</v>
      </c>
      <c r="F371" s="34" t="s">
        <v>9168</v>
      </c>
      <c r="G371" s="34" t="s">
        <v>9169</v>
      </c>
      <c r="H371" s="26"/>
      <c r="I371" s="26"/>
      <c r="J371" s="26"/>
      <c r="K371" t="s">
        <v>9169</v>
      </c>
      <c r="L371" t="str">
        <f>IF(ISNA(VLOOKUP(K371,$K$244:K370,1,0)),"","DUP!")</f>
        <v>DUP!</v>
      </c>
      <c r="N371" t="str">
        <f t="shared" si="9"/>
        <v>INSERT INTO PRICE_MAP (
   PRODUCT_OFFER_ID, SERVICE_ID, SERVICE_NAME, 
   ZONE_IN, TIME_IN, PRICE_GROUP) 
VALUES ('Default',1,'SMS','SWITZERLAND','.*','Tar_SMS_2273VND');</v>
      </c>
    </row>
    <row r="372" spans="2:14">
      <c r="B372" t="s">
        <v>9392</v>
      </c>
      <c r="C372" s="34">
        <v>1</v>
      </c>
      <c r="D372" s="34" t="s">
        <v>8</v>
      </c>
      <c r="E372" s="34" t="s">
        <v>3250</v>
      </c>
      <c r="F372" s="34" t="s">
        <v>9168</v>
      </c>
      <c r="G372" s="34" t="s">
        <v>9169</v>
      </c>
      <c r="H372" s="26"/>
      <c r="I372" s="26"/>
      <c r="J372" s="26"/>
      <c r="K372" t="s">
        <v>9169</v>
      </c>
      <c r="L372" t="str">
        <f>IF(ISNA(VLOOKUP(K372,$K$244:K371,1,0)),"","DUP!")</f>
        <v>DUP!</v>
      </c>
      <c r="N372" t="str">
        <f t="shared" si="9"/>
        <v>INSERT INTO PRICE_MAP (
   PRODUCT_OFFER_ID, SERVICE_ID, SERVICE_NAME, 
   ZONE_IN, TIME_IN, PRICE_GROUP) 
VALUES ('Default',1,'SMS','CZECH','.*','Tar_SMS_2273VND');</v>
      </c>
    </row>
    <row r="373" spans="2:14">
      <c r="B373" t="s">
        <v>9392</v>
      </c>
      <c r="C373" s="34">
        <v>1</v>
      </c>
      <c r="D373" s="34" t="s">
        <v>8</v>
      </c>
      <c r="E373" s="34" t="s">
        <v>9185</v>
      </c>
      <c r="F373" s="34" t="s">
        <v>9168</v>
      </c>
      <c r="G373" s="34" t="s">
        <v>9169</v>
      </c>
      <c r="H373" s="26"/>
      <c r="I373" s="26"/>
      <c r="J373" s="26"/>
      <c r="K373" t="s">
        <v>9169</v>
      </c>
      <c r="L373" t="str">
        <f>IF(ISNA(VLOOKUP(K373,$K$244:K372,1,0)),"","DUP!")</f>
        <v>DUP!</v>
      </c>
      <c r="N373" t="str">
        <f t="shared" ref="N373:N436" si="10">IF(M373="DUP!","","INSERT INTO PRICE_MAP (
   PRODUCT_OFFER_ID, SERVICE_ID, SERVICE_NAME, 
   ZONE_IN, TIME_IN, PRICE_GROUP) 
VALUES ('"&amp;B373&amp;"',"&amp;C373&amp;",'"&amp;D373&amp;"','"&amp;E373&amp;"','"&amp;F373&amp;"','"&amp;K373&amp;"');")</f>
        <v>INSERT INTO PRICE_MAP (
   PRODUCT_OFFER_ID, SERVICE_ID, SERVICE_NAME, 
   ZONE_IN, TIME_IN, PRICE_GROUP) 
VALUES ('Default',1,'SMS','SLOVAK','.*','Tar_SMS_2273VND');</v>
      </c>
    </row>
    <row r="374" spans="2:14">
      <c r="B374" t="s">
        <v>9392</v>
      </c>
      <c r="C374" s="34">
        <v>1</v>
      </c>
      <c r="D374" s="34" t="s">
        <v>8</v>
      </c>
      <c r="E374" s="34" t="s">
        <v>3252</v>
      </c>
      <c r="F374" s="34" t="s">
        <v>9168</v>
      </c>
      <c r="G374" s="34" t="s">
        <v>9169</v>
      </c>
      <c r="H374" s="26"/>
      <c r="I374" s="26"/>
      <c r="J374" s="26"/>
      <c r="K374" t="s">
        <v>9169</v>
      </c>
      <c r="L374" t="str">
        <f>IF(ISNA(VLOOKUP(K374,$K$244:K373,1,0)),"","DUP!")</f>
        <v>DUP!</v>
      </c>
      <c r="N374" t="str">
        <f t="shared" si="10"/>
        <v>INSERT INTO PRICE_MAP (
   PRODUCT_OFFER_ID, SERVICE_ID, SERVICE_NAME, 
   ZONE_IN, TIME_IN, PRICE_GROUP) 
VALUES ('Default',1,'SMS','LIECHTENSTEIN','.*','Tar_SMS_2273VND');</v>
      </c>
    </row>
    <row r="375" spans="2:14">
      <c r="B375" t="s">
        <v>9392</v>
      </c>
      <c r="C375" s="34">
        <v>1</v>
      </c>
      <c r="D375" s="34" t="s">
        <v>8</v>
      </c>
      <c r="E375" s="34" t="s">
        <v>3131</v>
      </c>
      <c r="F375" s="34" t="s">
        <v>9168</v>
      </c>
      <c r="G375" s="34" t="s">
        <v>9169</v>
      </c>
      <c r="H375" s="26"/>
      <c r="I375" s="26"/>
      <c r="J375" s="26"/>
      <c r="K375" t="s">
        <v>9169</v>
      </c>
      <c r="L375" t="str">
        <f>IF(ISNA(VLOOKUP(K375,$K$244:K374,1,0)),"","DUP!")</f>
        <v>DUP!</v>
      </c>
      <c r="N375" t="str">
        <f t="shared" si="10"/>
        <v>INSERT INTO PRICE_MAP (
   PRODUCT_OFFER_ID, SERVICE_ID, SERVICE_NAME, 
   ZONE_IN, TIME_IN, PRICE_GROUP) 
VALUES ('Default',1,'SMS','AUSTRIA','.*','Tar_SMS_2273VND');</v>
      </c>
    </row>
    <row r="376" spans="2:14">
      <c r="B376" t="s">
        <v>9392</v>
      </c>
      <c r="C376" s="34">
        <v>1</v>
      </c>
      <c r="D376" s="34" t="s">
        <v>8</v>
      </c>
      <c r="E376" s="34" t="s">
        <v>3132</v>
      </c>
      <c r="F376" s="34" t="s">
        <v>9168</v>
      </c>
      <c r="G376" s="34" t="s">
        <v>9169</v>
      </c>
      <c r="H376" s="26"/>
      <c r="I376" s="26"/>
      <c r="J376" s="26"/>
      <c r="K376" t="s">
        <v>9169</v>
      </c>
      <c r="L376" t="str">
        <f>IF(ISNA(VLOOKUP(K376,$K$244:K375,1,0)),"","DUP!")</f>
        <v>DUP!</v>
      </c>
      <c r="N376" t="str">
        <f t="shared" si="10"/>
        <v>INSERT INTO PRICE_MAP (
   PRODUCT_OFFER_ID, SERVICE_ID, SERVICE_NAME, 
   ZONE_IN, TIME_IN, PRICE_GROUP) 
VALUES ('Default',1,'SMS','UK','.*','Tar_SMS_2273VND');</v>
      </c>
    </row>
    <row r="377" spans="2:14">
      <c r="B377" t="s">
        <v>9392</v>
      </c>
      <c r="C377" s="34">
        <v>1</v>
      </c>
      <c r="D377" s="34" t="s">
        <v>8</v>
      </c>
      <c r="E377" s="34" t="s">
        <v>3133</v>
      </c>
      <c r="F377" s="34" t="s">
        <v>9168</v>
      </c>
      <c r="G377" s="34" t="s">
        <v>9169</v>
      </c>
      <c r="H377" s="26"/>
      <c r="I377" s="26"/>
      <c r="J377" s="26"/>
      <c r="K377" t="s">
        <v>9169</v>
      </c>
      <c r="L377" t="str">
        <f>IF(ISNA(VLOOKUP(K377,$K$244:K376,1,0)),"","DUP!")</f>
        <v>DUP!</v>
      </c>
      <c r="N377" t="str">
        <f t="shared" si="10"/>
        <v>INSERT INTO PRICE_MAP (
   PRODUCT_OFFER_ID, SERVICE_ID, SERVICE_NAME, 
   ZONE_IN, TIME_IN, PRICE_GROUP) 
VALUES ('Default',1,'SMS','DENMARK','.*','Tar_SMS_2273VND');</v>
      </c>
    </row>
    <row r="378" spans="2:14">
      <c r="B378" t="s">
        <v>9392</v>
      </c>
      <c r="C378" s="34">
        <v>1</v>
      </c>
      <c r="D378" s="34" t="s">
        <v>8</v>
      </c>
      <c r="E378" s="34" t="s">
        <v>3134</v>
      </c>
      <c r="F378" s="34" t="s">
        <v>9168</v>
      </c>
      <c r="G378" s="34" t="s">
        <v>9169</v>
      </c>
      <c r="H378" s="26"/>
      <c r="I378" s="26"/>
      <c r="J378" s="26"/>
      <c r="K378" t="s">
        <v>9169</v>
      </c>
      <c r="L378" t="str">
        <f>IF(ISNA(VLOOKUP(K378,$K$244:K377,1,0)),"","DUP!")</f>
        <v>DUP!</v>
      </c>
      <c r="N378" t="str">
        <f t="shared" si="10"/>
        <v>INSERT INTO PRICE_MAP (
   PRODUCT_OFFER_ID, SERVICE_ID, SERVICE_NAME, 
   ZONE_IN, TIME_IN, PRICE_GROUP) 
VALUES ('Default',1,'SMS','SWEDEN','.*','Tar_SMS_2273VND');</v>
      </c>
    </row>
    <row r="379" spans="2:14">
      <c r="B379" t="s">
        <v>9392</v>
      </c>
      <c r="C379" s="34">
        <v>1</v>
      </c>
      <c r="D379" s="34" t="s">
        <v>8</v>
      </c>
      <c r="E379" s="34" t="s">
        <v>3135</v>
      </c>
      <c r="F379" s="34" t="s">
        <v>9168</v>
      </c>
      <c r="G379" s="34" t="s">
        <v>9169</v>
      </c>
      <c r="H379" s="26"/>
      <c r="I379" s="26"/>
      <c r="J379" s="26"/>
      <c r="K379" t="s">
        <v>9169</v>
      </c>
      <c r="L379" t="str">
        <f>IF(ISNA(VLOOKUP(K379,$K$244:K378,1,0)),"","DUP!")</f>
        <v>DUP!</v>
      </c>
      <c r="N379" t="str">
        <f t="shared" si="10"/>
        <v>INSERT INTO PRICE_MAP (
   PRODUCT_OFFER_ID, SERVICE_ID, SERVICE_NAME, 
   ZONE_IN, TIME_IN, PRICE_GROUP) 
VALUES ('Default',1,'SMS','NORWAY','.*','Tar_SMS_2273VND');</v>
      </c>
    </row>
    <row r="380" spans="2:14">
      <c r="B380" t="s">
        <v>9392</v>
      </c>
      <c r="C380" s="34">
        <v>1</v>
      </c>
      <c r="D380" s="34" t="s">
        <v>8</v>
      </c>
      <c r="E380" s="34" t="s">
        <v>3136</v>
      </c>
      <c r="F380" s="34" t="s">
        <v>9168</v>
      </c>
      <c r="G380" s="34" t="s">
        <v>9169</v>
      </c>
      <c r="H380" s="26"/>
      <c r="I380" s="26"/>
      <c r="J380" s="26"/>
      <c r="K380" t="s">
        <v>9169</v>
      </c>
      <c r="L380" t="str">
        <f>IF(ISNA(VLOOKUP(K380,$K$244:K379,1,0)),"","DUP!")</f>
        <v>DUP!</v>
      </c>
      <c r="N380" t="str">
        <f t="shared" si="10"/>
        <v>INSERT INTO PRICE_MAP (
   PRODUCT_OFFER_ID, SERVICE_ID, SERVICE_NAME, 
   ZONE_IN, TIME_IN, PRICE_GROUP) 
VALUES ('Default',1,'SMS','POLAND','.*','Tar_SMS_2273VND');</v>
      </c>
    </row>
    <row r="381" spans="2:14">
      <c r="B381" t="s">
        <v>9392</v>
      </c>
      <c r="C381" s="34">
        <v>1</v>
      </c>
      <c r="D381" s="34" t="s">
        <v>8</v>
      </c>
      <c r="E381" s="34" t="s">
        <v>3137</v>
      </c>
      <c r="F381" s="34" t="s">
        <v>9168</v>
      </c>
      <c r="G381" s="34" t="s">
        <v>9169</v>
      </c>
      <c r="H381" s="26"/>
      <c r="I381" s="26"/>
      <c r="J381" s="26"/>
      <c r="K381" t="s">
        <v>9169</v>
      </c>
      <c r="L381" t="str">
        <f>IF(ISNA(VLOOKUP(K381,$K$244:K380,1,0)),"","DUP!")</f>
        <v>DUP!</v>
      </c>
      <c r="N381" t="str">
        <f t="shared" si="10"/>
        <v>INSERT INTO PRICE_MAP (
   PRODUCT_OFFER_ID, SERVICE_ID, SERVICE_NAME, 
   ZONE_IN, TIME_IN, PRICE_GROUP) 
VALUES ('Default',1,'SMS','GERMANY (F.R. OF)','.*','Tar_SMS_2273VND');</v>
      </c>
    </row>
    <row r="382" spans="2:14">
      <c r="B382" t="s">
        <v>9392</v>
      </c>
      <c r="C382" s="34">
        <v>1</v>
      </c>
      <c r="D382" s="34" t="s">
        <v>8</v>
      </c>
      <c r="E382" s="34" t="s">
        <v>3253</v>
      </c>
      <c r="F382" s="34" t="s">
        <v>9168</v>
      </c>
      <c r="G382" s="34" t="s">
        <v>9169</v>
      </c>
      <c r="H382" s="26"/>
      <c r="I382" s="26"/>
      <c r="J382" s="26"/>
      <c r="K382" t="s">
        <v>9169</v>
      </c>
      <c r="L382" t="str">
        <f>IF(ISNA(VLOOKUP(K382,$K$244:K381,1,0)),"","DUP!")</f>
        <v>DUP!</v>
      </c>
      <c r="N382" t="str">
        <f t="shared" si="10"/>
        <v>INSERT INTO PRICE_MAP (
   PRODUCT_OFFER_ID, SERVICE_ID, SERVICE_NAME, 
   ZONE_IN, TIME_IN, PRICE_GROUP) 
VALUES ('Default',1,'SMS','FALKLAND ISL.','.*','Tar_SMS_2273VND');</v>
      </c>
    </row>
    <row r="383" spans="2:14">
      <c r="B383" t="s">
        <v>9392</v>
      </c>
      <c r="C383" s="34">
        <v>1</v>
      </c>
      <c r="D383" s="34" t="s">
        <v>8</v>
      </c>
      <c r="E383" s="34" t="s">
        <v>3254</v>
      </c>
      <c r="F383" s="34" t="s">
        <v>9168</v>
      </c>
      <c r="G383" s="34" t="s">
        <v>9169</v>
      </c>
      <c r="H383" s="26"/>
      <c r="I383" s="26"/>
      <c r="J383" s="26"/>
      <c r="K383" t="s">
        <v>9169</v>
      </c>
      <c r="L383" t="str">
        <f>IF(ISNA(VLOOKUP(K383,$K$244:K382,1,0)),"","DUP!")</f>
        <v>DUP!</v>
      </c>
      <c r="N383" t="str">
        <f t="shared" si="10"/>
        <v>INSERT INTO PRICE_MAP (
   PRODUCT_OFFER_ID, SERVICE_ID, SERVICE_NAME, 
   ZONE_IN, TIME_IN, PRICE_GROUP) 
VALUES ('Default',1,'SMS','BELIZE','.*','Tar_SMS_2273VND');</v>
      </c>
    </row>
    <row r="384" spans="2:14">
      <c r="B384" t="s">
        <v>9392</v>
      </c>
      <c r="C384" s="34">
        <v>1</v>
      </c>
      <c r="D384" s="34" t="s">
        <v>8</v>
      </c>
      <c r="E384" s="34" t="s">
        <v>3255</v>
      </c>
      <c r="F384" s="34" t="s">
        <v>9168</v>
      </c>
      <c r="G384" s="34" t="s">
        <v>9169</v>
      </c>
      <c r="H384" s="26"/>
      <c r="I384" s="26"/>
      <c r="J384" s="26"/>
      <c r="K384" t="s">
        <v>9169</v>
      </c>
      <c r="L384" t="str">
        <f>IF(ISNA(VLOOKUP(K384,$K$244:K383,1,0)),"","DUP!")</f>
        <v>DUP!</v>
      </c>
      <c r="N384" t="str">
        <f t="shared" si="10"/>
        <v>INSERT INTO PRICE_MAP (
   PRODUCT_OFFER_ID, SERVICE_ID, SERVICE_NAME, 
   ZONE_IN, TIME_IN, PRICE_GROUP) 
VALUES ('Default',1,'SMS','GUATEMALA','.*','Tar_SMS_2273VND');</v>
      </c>
    </row>
    <row r="385" spans="2:14">
      <c r="B385" t="s">
        <v>9392</v>
      </c>
      <c r="C385" s="34">
        <v>1</v>
      </c>
      <c r="D385" s="34" t="s">
        <v>8</v>
      </c>
      <c r="E385" s="34" t="s">
        <v>3256</v>
      </c>
      <c r="F385" s="34" t="s">
        <v>9168</v>
      </c>
      <c r="G385" s="34" t="s">
        <v>9169</v>
      </c>
      <c r="H385" s="26"/>
      <c r="I385" s="26"/>
      <c r="J385" s="26"/>
      <c r="K385" t="s">
        <v>9169</v>
      </c>
      <c r="L385" t="str">
        <f>IF(ISNA(VLOOKUP(K385,$K$244:K384,1,0)),"","DUP!")</f>
        <v>DUP!</v>
      </c>
      <c r="N385" t="str">
        <f t="shared" si="10"/>
        <v>INSERT INTO PRICE_MAP (
   PRODUCT_OFFER_ID, SERVICE_ID, SERVICE_NAME, 
   ZONE_IN, TIME_IN, PRICE_GROUP) 
VALUES ('Default',1,'SMS','EL SALVADOR','.*','Tar_SMS_2273VND');</v>
      </c>
    </row>
    <row r="386" spans="2:14">
      <c r="B386" t="s">
        <v>9392</v>
      </c>
      <c r="C386" s="34">
        <v>1</v>
      </c>
      <c r="D386" s="34" t="s">
        <v>8</v>
      </c>
      <c r="E386" s="34" t="s">
        <v>3257</v>
      </c>
      <c r="F386" s="34" t="s">
        <v>9168</v>
      </c>
      <c r="G386" s="34" t="s">
        <v>9169</v>
      </c>
      <c r="H386" s="26"/>
      <c r="I386" s="26"/>
      <c r="J386" s="26"/>
      <c r="K386" t="s">
        <v>9169</v>
      </c>
      <c r="L386" t="str">
        <f>IF(ISNA(VLOOKUP(K386,$K$244:K385,1,0)),"","DUP!")</f>
        <v>DUP!</v>
      </c>
      <c r="N386" t="str">
        <f t="shared" si="10"/>
        <v>INSERT INTO PRICE_MAP (
   PRODUCT_OFFER_ID, SERVICE_ID, SERVICE_NAME, 
   ZONE_IN, TIME_IN, PRICE_GROUP) 
VALUES ('Default',1,'SMS','HONDURAS','.*','Tar_SMS_2273VND');</v>
      </c>
    </row>
    <row r="387" spans="2:14">
      <c r="B387" t="s">
        <v>9392</v>
      </c>
      <c r="C387" s="34">
        <v>1</v>
      </c>
      <c r="D387" s="34" t="s">
        <v>8</v>
      </c>
      <c r="E387" s="34" t="s">
        <v>3258</v>
      </c>
      <c r="F387" s="34" t="s">
        <v>9168</v>
      </c>
      <c r="G387" s="34" t="s">
        <v>9169</v>
      </c>
      <c r="H387" s="26"/>
      <c r="I387" s="26"/>
      <c r="J387" s="26"/>
      <c r="K387" t="s">
        <v>9169</v>
      </c>
      <c r="L387" t="str">
        <f>IF(ISNA(VLOOKUP(K387,$K$244:K386,1,0)),"","DUP!")</f>
        <v>DUP!</v>
      </c>
      <c r="N387" t="str">
        <f t="shared" si="10"/>
        <v>INSERT INTO PRICE_MAP (
   PRODUCT_OFFER_ID, SERVICE_ID, SERVICE_NAME, 
   ZONE_IN, TIME_IN, PRICE_GROUP) 
VALUES ('Default',1,'SMS','NICARAGUA','.*','Tar_SMS_2273VND');</v>
      </c>
    </row>
    <row r="388" spans="2:14">
      <c r="B388" t="s">
        <v>9392</v>
      </c>
      <c r="C388" s="34">
        <v>1</v>
      </c>
      <c r="D388" s="34" t="s">
        <v>8</v>
      </c>
      <c r="E388" s="34" t="s">
        <v>3259</v>
      </c>
      <c r="F388" s="34" t="s">
        <v>9168</v>
      </c>
      <c r="G388" s="34" t="s">
        <v>9169</v>
      </c>
      <c r="H388" s="26"/>
      <c r="I388" s="26"/>
      <c r="J388" s="26"/>
      <c r="K388" t="s">
        <v>9169</v>
      </c>
      <c r="L388" t="str">
        <f>IF(ISNA(VLOOKUP(K388,$K$244:K387,1,0)),"","DUP!")</f>
        <v>DUP!</v>
      </c>
      <c r="N388" t="str">
        <f t="shared" si="10"/>
        <v>INSERT INTO PRICE_MAP (
   PRODUCT_OFFER_ID, SERVICE_ID, SERVICE_NAME, 
   ZONE_IN, TIME_IN, PRICE_GROUP) 
VALUES ('Default',1,'SMS','COSTA RICA','.*','Tar_SMS_2273VND');</v>
      </c>
    </row>
    <row r="389" spans="2:14">
      <c r="B389" t="s">
        <v>9392</v>
      </c>
      <c r="C389" s="34">
        <v>1</v>
      </c>
      <c r="D389" s="34" t="s">
        <v>8</v>
      </c>
      <c r="E389" s="34" t="s">
        <v>3260</v>
      </c>
      <c r="F389" s="34" t="s">
        <v>9168</v>
      </c>
      <c r="G389" s="34" t="s">
        <v>9169</v>
      </c>
      <c r="H389" s="26"/>
      <c r="I389" s="26"/>
      <c r="J389" s="26"/>
      <c r="K389" t="s">
        <v>9169</v>
      </c>
      <c r="L389" t="str">
        <f>IF(ISNA(VLOOKUP(K389,$K$244:K388,1,0)),"","DUP!")</f>
        <v>DUP!</v>
      </c>
      <c r="N389" t="str">
        <f t="shared" si="10"/>
        <v>INSERT INTO PRICE_MAP (
   PRODUCT_OFFER_ID, SERVICE_ID, SERVICE_NAME, 
   ZONE_IN, TIME_IN, PRICE_GROUP) 
VALUES ('Default',1,'SMS','PANAMA','.*','Tar_SMS_2273VND');</v>
      </c>
    </row>
    <row r="390" spans="2:14">
      <c r="B390" t="s">
        <v>9392</v>
      </c>
      <c r="C390" s="34">
        <v>1</v>
      </c>
      <c r="D390" s="34" t="s">
        <v>8</v>
      </c>
      <c r="E390" s="34" t="s">
        <v>3261</v>
      </c>
      <c r="F390" s="34" t="s">
        <v>9168</v>
      </c>
      <c r="G390" s="34" t="s">
        <v>9169</v>
      </c>
      <c r="H390" s="26"/>
      <c r="I390" s="26"/>
      <c r="J390" s="26"/>
      <c r="K390" t="s">
        <v>9169</v>
      </c>
      <c r="L390" t="str">
        <f>IF(ISNA(VLOOKUP(K390,$K$244:K389,1,0)),"","DUP!")</f>
        <v>DUP!</v>
      </c>
      <c r="N390" t="str">
        <f t="shared" si="10"/>
        <v>INSERT INTO PRICE_MAP (
   PRODUCT_OFFER_ID, SERVICE_ID, SERVICE_NAME, 
   ZONE_IN, TIME_IN, PRICE_GROUP) 
VALUES ('Default',1,'SMS','ST PIERRE-MIQUELON','.*','Tar_SMS_2273VND');</v>
      </c>
    </row>
    <row r="391" spans="2:14">
      <c r="B391" t="s">
        <v>9392</v>
      </c>
      <c r="C391" s="34">
        <v>1</v>
      </c>
      <c r="D391" s="34" t="s">
        <v>8</v>
      </c>
      <c r="E391" s="34" t="s">
        <v>3262</v>
      </c>
      <c r="F391" s="34" t="s">
        <v>9168</v>
      </c>
      <c r="G391" s="34" t="s">
        <v>9169</v>
      </c>
      <c r="H391" s="26"/>
      <c r="I391" s="26"/>
      <c r="J391" s="26"/>
      <c r="K391" t="s">
        <v>9169</v>
      </c>
      <c r="L391" t="str">
        <f>IF(ISNA(VLOOKUP(K391,$K$244:K390,1,0)),"","DUP!")</f>
        <v>DUP!</v>
      </c>
      <c r="N391" t="str">
        <f t="shared" si="10"/>
        <v>INSERT INTO PRICE_MAP (
   PRODUCT_OFFER_ID, SERVICE_ID, SERVICE_NAME, 
   ZONE_IN, TIME_IN, PRICE_GROUP) 
VALUES ('Default',1,'SMS','HAITI','.*','Tar_SMS_2273VND');</v>
      </c>
    </row>
    <row r="392" spans="2:14">
      <c r="B392" t="s">
        <v>9392</v>
      </c>
      <c r="C392" s="34">
        <v>1</v>
      </c>
      <c r="D392" s="34" t="s">
        <v>8</v>
      </c>
      <c r="E392" s="34" t="s">
        <v>3138</v>
      </c>
      <c r="F392" s="34" t="s">
        <v>9168</v>
      </c>
      <c r="G392" s="34" t="s">
        <v>9169</v>
      </c>
      <c r="H392" s="26"/>
      <c r="I392" s="26"/>
      <c r="J392" s="26"/>
      <c r="K392" t="s">
        <v>9169</v>
      </c>
      <c r="L392" t="str">
        <f>IF(ISNA(VLOOKUP(K392,$K$244:K391,1,0)),"","DUP!")</f>
        <v>DUP!</v>
      </c>
      <c r="N392" t="str">
        <f t="shared" si="10"/>
        <v>INSERT INTO PRICE_MAP (
   PRODUCT_OFFER_ID, SERVICE_ID, SERVICE_NAME, 
   ZONE_IN, TIME_IN, PRICE_GROUP) 
VALUES ('Default',1,'SMS','PERU','.*','Tar_SMS_2273VND');</v>
      </c>
    </row>
    <row r="393" spans="2:14">
      <c r="B393" t="s">
        <v>9392</v>
      </c>
      <c r="C393" s="34">
        <v>1</v>
      </c>
      <c r="D393" s="34" t="s">
        <v>8</v>
      </c>
      <c r="E393" s="34" t="s">
        <v>3139</v>
      </c>
      <c r="F393" s="34" t="s">
        <v>9168</v>
      </c>
      <c r="G393" s="34" t="s">
        <v>9169</v>
      </c>
      <c r="H393" s="26"/>
      <c r="I393" s="26"/>
      <c r="J393" s="26"/>
      <c r="K393" t="s">
        <v>9169</v>
      </c>
      <c r="L393" t="str">
        <f>IF(ISNA(VLOOKUP(K393,$K$244:K392,1,0)),"","DUP!")</f>
        <v>DUP!</v>
      </c>
      <c r="N393" t="str">
        <f t="shared" si="10"/>
        <v>INSERT INTO PRICE_MAP (
   PRODUCT_OFFER_ID, SERVICE_ID, SERVICE_NAME, 
   ZONE_IN, TIME_IN, PRICE_GROUP) 
VALUES ('Default',1,'SMS','MEXICO','.*','Tar_SMS_2273VND');</v>
      </c>
    </row>
    <row r="394" spans="2:14">
      <c r="B394" t="s">
        <v>9392</v>
      </c>
      <c r="C394" s="34">
        <v>1</v>
      </c>
      <c r="D394" s="34" t="s">
        <v>8</v>
      </c>
      <c r="E394" s="34" t="s">
        <v>3140</v>
      </c>
      <c r="F394" s="34" t="s">
        <v>9168</v>
      </c>
      <c r="G394" s="34" t="s">
        <v>9169</v>
      </c>
      <c r="H394" s="26"/>
      <c r="I394" s="26"/>
      <c r="J394" s="26"/>
      <c r="K394" t="s">
        <v>9169</v>
      </c>
      <c r="L394" t="str">
        <f>IF(ISNA(VLOOKUP(K394,$K$244:K393,1,0)),"","DUP!")</f>
        <v>DUP!</v>
      </c>
      <c r="N394" t="str">
        <f t="shared" si="10"/>
        <v>INSERT INTO PRICE_MAP (
   PRODUCT_OFFER_ID, SERVICE_ID, SERVICE_NAME, 
   ZONE_IN, TIME_IN, PRICE_GROUP) 
VALUES ('Default',1,'SMS','CUBA','.*','Tar_SMS_2273VND');</v>
      </c>
    </row>
    <row r="395" spans="2:14">
      <c r="B395" t="s">
        <v>9392</v>
      </c>
      <c r="C395" s="34">
        <v>1</v>
      </c>
      <c r="D395" s="34" t="s">
        <v>8</v>
      </c>
      <c r="E395" s="34" t="s">
        <v>3141</v>
      </c>
      <c r="F395" s="34" t="s">
        <v>9168</v>
      </c>
      <c r="G395" s="34" t="s">
        <v>9169</v>
      </c>
      <c r="H395" s="26"/>
      <c r="I395" s="26"/>
      <c r="J395" s="26"/>
      <c r="K395" t="s">
        <v>9169</v>
      </c>
      <c r="L395" t="str">
        <f>IF(ISNA(VLOOKUP(K395,$K$244:K394,1,0)),"","DUP!")</f>
        <v>DUP!</v>
      </c>
      <c r="N395" t="str">
        <f t="shared" si="10"/>
        <v>INSERT INTO PRICE_MAP (
   PRODUCT_OFFER_ID, SERVICE_ID, SERVICE_NAME, 
   ZONE_IN, TIME_IN, PRICE_GROUP) 
VALUES ('Default',1,'SMS','ARGENTINA','.*','Tar_SMS_2273VND');</v>
      </c>
    </row>
    <row r="396" spans="2:14">
      <c r="B396" t="s">
        <v>9392</v>
      </c>
      <c r="C396" s="34">
        <v>1</v>
      </c>
      <c r="D396" s="34" t="s">
        <v>8</v>
      </c>
      <c r="E396" s="34" t="s">
        <v>3142</v>
      </c>
      <c r="F396" s="34" t="s">
        <v>9168</v>
      </c>
      <c r="G396" s="34" t="s">
        <v>9169</v>
      </c>
      <c r="H396" s="26"/>
      <c r="I396" s="26"/>
      <c r="J396" s="26"/>
      <c r="K396" t="s">
        <v>9169</v>
      </c>
      <c r="L396" t="str">
        <f>IF(ISNA(VLOOKUP(K396,$K$244:K395,1,0)),"","DUP!")</f>
        <v>DUP!</v>
      </c>
      <c r="N396" t="str">
        <f t="shared" si="10"/>
        <v>INSERT INTO PRICE_MAP (
   PRODUCT_OFFER_ID, SERVICE_ID, SERVICE_NAME, 
   ZONE_IN, TIME_IN, PRICE_GROUP) 
VALUES ('Default',1,'SMS','BRAZIL','.*','Tar_SMS_2273VND');</v>
      </c>
    </row>
    <row r="397" spans="2:14">
      <c r="B397" t="s">
        <v>9392</v>
      </c>
      <c r="C397" s="34">
        <v>1</v>
      </c>
      <c r="D397" s="34" t="s">
        <v>8</v>
      </c>
      <c r="E397" s="34" t="s">
        <v>3143</v>
      </c>
      <c r="F397" s="34" t="s">
        <v>9168</v>
      </c>
      <c r="G397" s="34" t="s">
        <v>9169</v>
      </c>
      <c r="H397" s="26"/>
      <c r="I397" s="26"/>
      <c r="J397" s="26"/>
      <c r="K397" t="s">
        <v>9169</v>
      </c>
      <c r="L397" t="str">
        <f>IF(ISNA(VLOOKUP(K397,$K$244:K396,1,0)),"","DUP!")</f>
        <v>DUP!</v>
      </c>
      <c r="N397" t="str">
        <f t="shared" si="10"/>
        <v>INSERT INTO PRICE_MAP (
   PRODUCT_OFFER_ID, SERVICE_ID, SERVICE_NAME, 
   ZONE_IN, TIME_IN, PRICE_GROUP) 
VALUES ('Default',1,'SMS','CHILE','.*','Tar_SMS_2273VND');</v>
      </c>
    </row>
    <row r="398" spans="2:14">
      <c r="B398" t="s">
        <v>9392</v>
      </c>
      <c r="C398" s="34">
        <v>1</v>
      </c>
      <c r="D398" s="34" t="s">
        <v>8</v>
      </c>
      <c r="E398" s="34" t="s">
        <v>3144</v>
      </c>
      <c r="F398" s="34" t="s">
        <v>9168</v>
      </c>
      <c r="G398" s="34" t="s">
        <v>9169</v>
      </c>
      <c r="H398" s="26"/>
      <c r="I398" s="26"/>
      <c r="J398" s="26"/>
      <c r="K398" t="s">
        <v>9169</v>
      </c>
      <c r="L398" t="str">
        <f>IF(ISNA(VLOOKUP(K398,$K$244:K397,1,0)),"","DUP!")</f>
        <v>DUP!</v>
      </c>
      <c r="N398" t="str">
        <f t="shared" si="10"/>
        <v>INSERT INTO PRICE_MAP (
   PRODUCT_OFFER_ID, SERVICE_ID, SERVICE_NAME, 
   ZONE_IN, TIME_IN, PRICE_GROUP) 
VALUES ('Default',1,'SMS','COLOMBIA','.*','Tar_SMS_2273VND');</v>
      </c>
    </row>
    <row r="399" spans="2:14">
      <c r="B399" t="s">
        <v>9392</v>
      </c>
      <c r="C399" s="34">
        <v>1</v>
      </c>
      <c r="D399" s="34" t="s">
        <v>8</v>
      </c>
      <c r="E399" s="34" t="s">
        <v>3145</v>
      </c>
      <c r="F399" s="34" t="s">
        <v>9168</v>
      </c>
      <c r="G399" s="34" t="s">
        <v>9169</v>
      </c>
      <c r="H399" s="26"/>
      <c r="I399" s="26"/>
      <c r="J399" s="26"/>
      <c r="K399" t="s">
        <v>9169</v>
      </c>
      <c r="L399" t="str">
        <f>IF(ISNA(VLOOKUP(K399,$K$244:K398,1,0)),"","DUP!")</f>
        <v>DUP!</v>
      </c>
      <c r="N399" t="str">
        <f t="shared" si="10"/>
        <v>INSERT INTO PRICE_MAP (
   PRODUCT_OFFER_ID, SERVICE_ID, SERVICE_NAME, 
   ZONE_IN, TIME_IN, PRICE_GROUP) 
VALUES ('Default',1,'SMS','VENEZUELA','.*','Tar_SMS_2273VND');</v>
      </c>
    </row>
    <row r="400" spans="2:14">
      <c r="B400" t="s">
        <v>9392</v>
      </c>
      <c r="C400" s="34">
        <v>1</v>
      </c>
      <c r="D400" s="34" t="s">
        <v>8</v>
      </c>
      <c r="E400" s="34" t="s">
        <v>3263</v>
      </c>
      <c r="F400" s="34" t="s">
        <v>9168</v>
      </c>
      <c r="G400" s="34" t="s">
        <v>9169</v>
      </c>
      <c r="H400" s="26"/>
      <c r="I400" s="26"/>
      <c r="J400" s="26"/>
      <c r="K400" t="s">
        <v>9169</v>
      </c>
      <c r="L400" t="str">
        <f>IF(ISNA(VLOOKUP(K400,$K$244:K399,1,0)),"","DUP!")</f>
        <v>DUP!</v>
      </c>
      <c r="N400" t="str">
        <f t="shared" si="10"/>
        <v>INSERT INTO PRICE_MAP (
   PRODUCT_OFFER_ID, SERVICE_ID, SERVICE_NAME, 
   ZONE_IN, TIME_IN, PRICE_GROUP) 
VALUES ('Default',1,'SMS','GUADELOUPE','.*','Tar_SMS_2273VND');</v>
      </c>
    </row>
    <row r="401" spans="2:14">
      <c r="B401" t="s">
        <v>9392</v>
      </c>
      <c r="C401" s="34">
        <v>1</v>
      </c>
      <c r="D401" s="34" t="s">
        <v>8</v>
      </c>
      <c r="E401" s="34" t="s">
        <v>3264</v>
      </c>
      <c r="F401" s="34" t="s">
        <v>9168</v>
      </c>
      <c r="G401" s="34" t="s">
        <v>9169</v>
      </c>
      <c r="H401" s="26"/>
      <c r="I401" s="26"/>
      <c r="J401" s="26"/>
      <c r="K401" t="s">
        <v>9169</v>
      </c>
      <c r="L401" t="str">
        <f>IF(ISNA(VLOOKUP(K401,$K$244:K400,1,0)),"","DUP!")</f>
        <v>DUP!</v>
      </c>
      <c r="N401" t="str">
        <f t="shared" si="10"/>
        <v>INSERT INTO PRICE_MAP (
   PRODUCT_OFFER_ID, SERVICE_ID, SERVICE_NAME, 
   ZONE_IN, TIME_IN, PRICE_GROUP) 
VALUES ('Default',1,'SMS','BOLIVIA','.*','Tar_SMS_2273VND');</v>
      </c>
    </row>
    <row r="402" spans="2:14">
      <c r="B402" t="s">
        <v>9392</v>
      </c>
      <c r="C402" s="34">
        <v>1</v>
      </c>
      <c r="D402" s="34" t="s">
        <v>8</v>
      </c>
      <c r="E402" s="34" t="s">
        <v>3265</v>
      </c>
      <c r="F402" s="34" t="s">
        <v>9168</v>
      </c>
      <c r="G402" s="34" t="s">
        <v>9169</v>
      </c>
      <c r="H402" s="26"/>
      <c r="I402" s="26"/>
      <c r="J402" s="26"/>
      <c r="K402" t="s">
        <v>9169</v>
      </c>
      <c r="L402" t="str">
        <f>IF(ISNA(VLOOKUP(K402,$K$244:K401,1,0)),"","DUP!")</f>
        <v>DUP!</v>
      </c>
      <c r="N402" t="str">
        <f t="shared" si="10"/>
        <v>INSERT INTO PRICE_MAP (
   PRODUCT_OFFER_ID, SERVICE_ID, SERVICE_NAME, 
   ZONE_IN, TIME_IN, PRICE_GROUP) 
VALUES ('Default',1,'SMS','GUYANA','.*','Tar_SMS_2273VND');</v>
      </c>
    </row>
    <row r="403" spans="2:14">
      <c r="B403" t="s">
        <v>9392</v>
      </c>
      <c r="C403" s="34">
        <v>1</v>
      </c>
      <c r="D403" s="34" t="s">
        <v>8</v>
      </c>
      <c r="E403" s="34" t="s">
        <v>3266</v>
      </c>
      <c r="F403" s="34" t="s">
        <v>9168</v>
      </c>
      <c r="G403" s="34" t="s">
        <v>9169</v>
      </c>
      <c r="H403" s="26"/>
      <c r="I403" s="26"/>
      <c r="J403" s="26"/>
      <c r="K403" t="s">
        <v>9169</v>
      </c>
      <c r="L403" t="str">
        <f>IF(ISNA(VLOOKUP(K403,$K$244:K402,1,0)),"","DUP!")</f>
        <v>DUP!</v>
      </c>
      <c r="N403" t="str">
        <f t="shared" si="10"/>
        <v>INSERT INTO PRICE_MAP (
   PRODUCT_OFFER_ID, SERVICE_ID, SERVICE_NAME, 
   ZONE_IN, TIME_IN, PRICE_GROUP) 
VALUES ('Default',1,'SMS','ECUADOR','.*','Tar_SMS_2273VND');</v>
      </c>
    </row>
    <row r="404" spans="2:14">
      <c r="B404" t="s">
        <v>9392</v>
      </c>
      <c r="C404" s="34">
        <v>1</v>
      </c>
      <c r="D404" s="34" t="s">
        <v>8</v>
      </c>
      <c r="E404" s="34" t="s">
        <v>3267</v>
      </c>
      <c r="F404" s="34" t="s">
        <v>9168</v>
      </c>
      <c r="G404" s="34" t="s">
        <v>9169</v>
      </c>
      <c r="H404" s="26"/>
      <c r="I404" s="26"/>
      <c r="J404" s="26"/>
      <c r="K404" t="s">
        <v>9169</v>
      </c>
      <c r="L404" t="str">
        <f>IF(ISNA(VLOOKUP(K404,$K$244:K403,1,0)),"","DUP!")</f>
        <v>DUP!</v>
      </c>
      <c r="N404" t="str">
        <f t="shared" si="10"/>
        <v>INSERT INTO PRICE_MAP (
   PRODUCT_OFFER_ID, SERVICE_ID, SERVICE_NAME, 
   ZONE_IN, TIME_IN, PRICE_GROUP) 
VALUES ('Default',1,'SMS','FRENCH GUYANA','.*','Tar_SMS_2273VND');</v>
      </c>
    </row>
    <row r="405" spans="2:14">
      <c r="B405" t="s">
        <v>9392</v>
      </c>
      <c r="C405" s="34">
        <v>1</v>
      </c>
      <c r="D405" s="34" t="s">
        <v>8</v>
      </c>
      <c r="E405" s="34" t="s">
        <v>3268</v>
      </c>
      <c r="F405" s="34" t="s">
        <v>9168</v>
      </c>
      <c r="G405" s="34" t="s">
        <v>9169</v>
      </c>
      <c r="H405" s="26"/>
      <c r="I405" s="26"/>
      <c r="J405" s="26"/>
      <c r="K405" t="s">
        <v>9169</v>
      </c>
      <c r="L405" t="str">
        <f>IF(ISNA(VLOOKUP(K405,$K$244:K404,1,0)),"","DUP!")</f>
        <v>DUP!</v>
      </c>
      <c r="N405" t="str">
        <f t="shared" si="10"/>
        <v>INSERT INTO PRICE_MAP (
   PRODUCT_OFFER_ID, SERVICE_ID, SERVICE_NAME, 
   ZONE_IN, TIME_IN, PRICE_GROUP) 
VALUES ('Default',1,'SMS','PARAGUAY','.*','Tar_SMS_2273VND');</v>
      </c>
    </row>
    <row r="406" spans="2:14">
      <c r="B406" t="s">
        <v>9392</v>
      </c>
      <c r="C406" s="34">
        <v>1</v>
      </c>
      <c r="D406" s="34" t="s">
        <v>8</v>
      </c>
      <c r="E406" s="34" t="s">
        <v>3269</v>
      </c>
      <c r="F406" s="34" t="s">
        <v>9168</v>
      </c>
      <c r="G406" s="34" t="s">
        <v>9169</v>
      </c>
      <c r="H406" s="26"/>
      <c r="I406" s="26"/>
      <c r="J406" s="26"/>
      <c r="K406" t="s">
        <v>9169</v>
      </c>
      <c r="L406" t="str">
        <f>IF(ISNA(VLOOKUP(K406,$K$244:K405,1,0)),"","DUP!")</f>
        <v>DUP!</v>
      </c>
      <c r="N406" t="str">
        <f t="shared" si="10"/>
        <v>INSERT INTO PRICE_MAP (
   PRODUCT_OFFER_ID, SERVICE_ID, SERVICE_NAME, 
   ZONE_IN, TIME_IN, PRICE_GROUP) 
VALUES ('Default',1,'SMS','MARTINIQUE','.*','Tar_SMS_2273VND');</v>
      </c>
    </row>
    <row r="407" spans="2:14">
      <c r="B407" t="s">
        <v>9392</v>
      </c>
      <c r="C407" s="34">
        <v>1</v>
      </c>
      <c r="D407" s="34" t="s">
        <v>8</v>
      </c>
      <c r="E407" s="34" t="s">
        <v>3270</v>
      </c>
      <c r="F407" s="34" t="s">
        <v>9168</v>
      </c>
      <c r="G407" s="34" t="s">
        <v>9169</v>
      </c>
      <c r="H407" s="26"/>
      <c r="I407" s="26"/>
      <c r="J407" s="26"/>
      <c r="K407" t="s">
        <v>9169</v>
      </c>
      <c r="L407" t="str">
        <f>IF(ISNA(VLOOKUP(K407,$K$244:K406,1,0)),"","DUP!")</f>
        <v>DUP!</v>
      </c>
      <c r="N407" t="str">
        <f t="shared" si="10"/>
        <v>INSERT INTO PRICE_MAP (
   PRODUCT_OFFER_ID, SERVICE_ID, SERVICE_NAME, 
   ZONE_IN, TIME_IN, PRICE_GROUP) 
VALUES ('Default',1,'SMS','SURINAM','.*','Tar_SMS_2273VND');</v>
      </c>
    </row>
    <row r="408" spans="2:14">
      <c r="B408" t="s">
        <v>9392</v>
      </c>
      <c r="C408" s="34">
        <v>1</v>
      </c>
      <c r="D408" s="34" t="s">
        <v>8</v>
      </c>
      <c r="E408" s="34" t="s">
        <v>3271</v>
      </c>
      <c r="F408" s="34" t="s">
        <v>9168</v>
      </c>
      <c r="G408" s="34" t="s">
        <v>9169</v>
      </c>
      <c r="H408" s="26"/>
      <c r="I408" s="26"/>
      <c r="J408" s="26"/>
      <c r="K408" t="s">
        <v>9169</v>
      </c>
      <c r="L408" t="str">
        <f>IF(ISNA(VLOOKUP(K408,$K$244:K407,1,0)),"","DUP!")</f>
        <v>DUP!</v>
      </c>
      <c r="N408" t="str">
        <f t="shared" si="10"/>
        <v>INSERT INTO PRICE_MAP (
   PRODUCT_OFFER_ID, SERVICE_ID, SERVICE_NAME, 
   ZONE_IN, TIME_IN, PRICE_GROUP) 
VALUES ('Default',1,'SMS','URUGUAY','.*','Tar_SMS_2273VND');</v>
      </c>
    </row>
    <row r="409" spans="2:14">
      <c r="B409" t="s">
        <v>9392</v>
      </c>
      <c r="C409" s="34">
        <v>1</v>
      </c>
      <c r="D409" s="34" t="s">
        <v>8</v>
      </c>
      <c r="E409" s="34" t="s">
        <v>3272</v>
      </c>
      <c r="F409" s="34" t="s">
        <v>9168</v>
      </c>
      <c r="G409" s="34" t="s">
        <v>9169</v>
      </c>
      <c r="H409" s="26"/>
      <c r="I409" s="26"/>
      <c r="J409" s="26"/>
      <c r="K409" t="s">
        <v>9169</v>
      </c>
      <c r="L409" t="str">
        <f>IF(ISNA(VLOOKUP(K409,$K$244:K408,1,0)),"","DUP!")</f>
        <v>DUP!</v>
      </c>
      <c r="N409" t="str">
        <f t="shared" si="10"/>
        <v>INSERT INTO PRICE_MAP (
   PRODUCT_OFFER_ID, SERVICE_ID, SERVICE_NAME, 
   ZONE_IN, TIME_IN, PRICE_GROUP) 
VALUES ('Default',1,'SMS','NETHERLANDS ANTILLES','.*','Tar_SMS_2273VND');</v>
      </c>
    </row>
    <row r="410" spans="2:14">
      <c r="B410" t="s">
        <v>9392</v>
      </c>
      <c r="C410" s="34">
        <v>1</v>
      </c>
      <c r="D410" s="34" t="s">
        <v>8</v>
      </c>
      <c r="E410" s="34" t="s">
        <v>3146</v>
      </c>
      <c r="F410" s="34" t="s">
        <v>9168</v>
      </c>
      <c r="G410" s="34" t="s">
        <v>9169</v>
      </c>
      <c r="H410" s="26"/>
      <c r="I410" s="26"/>
      <c r="J410" s="26"/>
      <c r="K410" t="s">
        <v>9169</v>
      </c>
      <c r="L410" t="str">
        <f>IF(ISNA(VLOOKUP(K410,$K$244:K409,1,0)),"","DUP!")</f>
        <v>DUP!</v>
      </c>
      <c r="N410" t="str">
        <f t="shared" si="10"/>
        <v>INSERT INTO PRICE_MAP (
   PRODUCT_OFFER_ID, SERVICE_ID, SERVICE_NAME, 
   ZONE_IN, TIME_IN, PRICE_GROUP) 
VALUES ('Default',1,'SMS','MALAYSIA','.*','Tar_SMS_2273VND');</v>
      </c>
    </row>
    <row r="411" spans="2:14">
      <c r="B411" t="s">
        <v>9392</v>
      </c>
      <c r="C411" s="34">
        <v>1</v>
      </c>
      <c r="D411" s="34" t="s">
        <v>8</v>
      </c>
      <c r="E411" s="34" t="s">
        <v>3147</v>
      </c>
      <c r="F411" s="34" t="s">
        <v>9168</v>
      </c>
      <c r="G411" s="34" t="s">
        <v>9169</v>
      </c>
      <c r="H411" s="26"/>
      <c r="I411" s="26"/>
      <c r="J411" s="26"/>
      <c r="K411" t="s">
        <v>9169</v>
      </c>
      <c r="L411" t="str">
        <f>IF(ISNA(VLOOKUP(K411,$K$244:K410,1,0)),"","DUP!")</f>
        <v>DUP!</v>
      </c>
      <c r="N411" t="str">
        <f t="shared" si="10"/>
        <v>INSERT INTO PRICE_MAP (
   PRODUCT_OFFER_ID, SERVICE_ID, SERVICE_NAME, 
   ZONE_IN, TIME_IN, PRICE_GROUP) 
VALUES ('Default',1,'SMS','AUSTRALIA','.*','Tar_SMS_2273VND');</v>
      </c>
    </row>
    <row r="412" spans="2:14">
      <c r="B412" t="s">
        <v>9392</v>
      </c>
      <c r="C412" s="34">
        <v>1</v>
      </c>
      <c r="D412" s="34" t="s">
        <v>8</v>
      </c>
      <c r="E412" s="34" t="s">
        <v>3385</v>
      </c>
      <c r="F412" s="34" t="s">
        <v>9168</v>
      </c>
      <c r="G412" s="34" t="s">
        <v>9169</v>
      </c>
      <c r="H412" s="26"/>
      <c r="I412" s="26"/>
      <c r="J412" s="26"/>
      <c r="K412" t="s">
        <v>9169</v>
      </c>
      <c r="L412" t="str">
        <f>IF(ISNA(VLOOKUP(K412,$K$244:K411,1,0)),"","DUP!")</f>
        <v>DUP!</v>
      </c>
      <c r="N412" t="str">
        <f t="shared" si="10"/>
        <v>INSERT INTO PRICE_MAP (
   PRODUCT_OFFER_ID, SERVICE_ID, SERVICE_NAME, 
   ZONE_IN, TIME_IN, PRICE_GROUP) 
VALUES ('Default',1,'SMS','CHRISTMAS ISL.','.*','Tar_SMS_2273VND');</v>
      </c>
    </row>
    <row r="413" spans="2:14">
      <c r="B413" t="s">
        <v>9392</v>
      </c>
      <c r="C413" s="34">
        <v>1</v>
      </c>
      <c r="D413" s="34" t="s">
        <v>8</v>
      </c>
      <c r="E413" s="34" t="s">
        <v>9186</v>
      </c>
      <c r="F413" s="34" t="s">
        <v>9168</v>
      </c>
      <c r="G413" s="34" t="s">
        <v>9169</v>
      </c>
      <c r="H413" s="26"/>
      <c r="I413" s="26"/>
      <c r="J413" s="26"/>
      <c r="K413" t="s">
        <v>9169</v>
      </c>
      <c r="L413" t="str">
        <f>IF(ISNA(VLOOKUP(K413,$K$244:K412,1,0)),"","DUP!")</f>
        <v>DUP!</v>
      </c>
      <c r="N413" t="str">
        <f t="shared" si="10"/>
        <v>INSERT INTO PRICE_MAP (
   PRODUCT_OFFER_ID, SERVICE_ID, SERVICE_NAME, 
   ZONE_IN, TIME_IN, PRICE_GROUP) 
VALUES ('Default',1,'SMS','COCOS ISL','.*','Tar_SMS_2273VND');</v>
      </c>
    </row>
    <row r="414" spans="2:14">
      <c r="B414" t="s">
        <v>9392</v>
      </c>
      <c r="C414" s="34">
        <v>1</v>
      </c>
      <c r="D414" s="34" t="s">
        <v>8</v>
      </c>
      <c r="E414" s="34" t="s">
        <v>3148</v>
      </c>
      <c r="F414" s="34" t="s">
        <v>9168</v>
      </c>
      <c r="G414" s="34" t="s">
        <v>9169</v>
      </c>
      <c r="H414" s="26"/>
      <c r="I414" s="26"/>
      <c r="J414" s="26"/>
      <c r="K414" t="s">
        <v>9169</v>
      </c>
      <c r="L414" t="str">
        <f>IF(ISNA(VLOOKUP(K414,$K$244:K413,1,0)),"","DUP!")</f>
        <v>DUP!</v>
      </c>
      <c r="N414" t="str">
        <f t="shared" si="10"/>
        <v>INSERT INTO PRICE_MAP (
   PRODUCT_OFFER_ID, SERVICE_ID, SERVICE_NAME, 
   ZONE_IN, TIME_IN, PRICE_GROUP) 
VALUES ('Default',1,'SMS','INDONESIA','.*','Tar_SMS_2273VND');</v>
      </c>
    </row>
    <row r="415" spans="2:14">
      <c r="B415" t="s">
        <v>9392</v>
      </c>
      <c r="C415" s="34">
        <v>1</v>
      </c>
      <c r="D415" s="34" t="s">
        <v>8</v>
      </c>
      <c r="E415" s="34" t="s">
        <v>3149</v>
      </c>
      <c r="F415" s="34" t="s">
        <v>9168</v>
      </c>
      <c r="G415" s="34" t="s">
        <v>9169</v>
      </c>
      <c r="H415" s="26"/>
      <c r="I415" s="26"/>
      <c r="J415" s="26"/>
      <c r="K415" t="s">
        <v>9169</v>
      </c>
      <c r="L415" t="str">
        <f>IF(ISNA(VLOOKUP(K415,$K$244:K414,1,0)),"","DUP!")</f>
        <v>DUP!</v>
      </c>
      <c r="N415" t="str">
        <f t="shared" si="10"/>
        <v>INSERT INTO PRICE_MAP (
   PRODUCT_OFFER_ID, SERVICE_ID, SERVICE_NAME, 
   ZONE_IN, TIME_IN, PRICE_GROUP) 
VALUES ('Default',1,'SMS','PHILIPPINES','.*','Tar_SMS_2273VND');</v>
      </c>
    </row>
    <row r="416" spans="2:14">
      <c r="B416" t="s">
        <v>9392</v>
      </c>
      <c r="C416" s="34">
        <v>1</v>
      </c>
      <c r="D416" s="34" t="s">
        <v>8</v>
      </c>
      <c r="E416" s="34" t="s">
        <v>3150</v>
      </c>
      <c r="F416" s="34" t="s">
        <v>9168</v>
      </c>
      <c r="G416" s="34" t="s">
        <v>9169</v>
      </c>
      <c r="H416" s="26"/>
      <c r="I416" s="26"/>
      <c r="J416" s="26"/>
      <c r="K416" t="s">
        <v>9169</v>
      </c>
      <c r="L416" t="str">
        <f>IF(ISNA(VLOOKUP(K416,$K$244:K415,1,0)),"","DUP!")</f>
        <v>DUP!</v>
      </c>
      <c r="N416" t="str">
        <f t="shared" si="10"/>
        <v>INSERT INTO PRICE_MAP (
   PRODUCT_OFFER_ID, SERVICE_ID, SERVICE_NAME, 
   ZONE_IN, TIME_IN, PRICE_GROUP) 
VALUES ('Default',1,'SMS','NEW ZEALAND','.*','Tar_SMS_2273VND');</v>
      </c>
    </row>
    <row r="417" spans="2:14">
      <c r="B417" t="s">
        <v>9392</v>
      </c>
      <c r="C417" s="34">
        <v>1</v>
      </c>
      <c r="D417" s="34" t="s">
        <v>8</v>
      </c>
      <c r="E417" s="34" t="s">
        <v>3151</v>
      </c>
      <c r="F417" s="34" t="s">
        <v>9168</v>
      </c>
      <c r="G417" s="34" t="s">
        <v>9169</v>
      </c>
      <c r="H417" s="26"/>
      <c r="I417" s="26"/>
      <c r="J417" s="26"/>
      <c r="K417" t="s">
        <v>9169</v>
      </c>
      <c r="L417" t="str">
        <f>IF(ISNA(VLOOKUP(K417,$K$244:K416,1,0)),"","DUP!")</f>
        <v>DUP!</v>
      </c>
      <c r="N417" t="str">
        <f t="shared" si="10"/>
        <v>INSERT INTO PRICE_MAP (
   PRODUCT_OFFER_ID, SERVICE_ID, SERVICE_NAME, 
   ZONE_IN, TIME_IN, PRICE_GROUP) 
VALUES ('Default',1,'SMS','SINGAPORE','.*','Tar_SMS_2273VND');</v>
      </c>
    </row>
    <row r="418" spans="2:14">
      <c r="B418" t="s">
        <v>9392</v>
      </c>
      <c r="C418" s="34">
        <v>1</v>
      </c>
      <c r="D418" s="34" t="s">
        <v>8</v>
      </c>
      <c r="E418" s="34" t="s">
        <v>3152</v>
      </c>
      <c r="F418" s="34" t="s">
        <v>9168</v>
      </c>
      <c r="G418" s="34" t="s">
        <v>9169</v>
      </c>
      <c r="H418" s="26"/>
      <c r="I418" s="26"/>
      <c r="J418" s="26"/>
      <c r="K418" t="s">
        <v>9169</v>
      </c>
      <c r="L418" t="str">
        <f>IF(ISNA(VLOOKUP(K418,$K$244:K417,1,0)),"","DUP!")</f>
        <v>DUP!</v>
      </c>
      <c r="N418" t="str">
        <f t="shared" si="10"/>
        <v>INSERT INTO PRICE_MAP (
   PRODUCT_OFFER_ID, SERVICE_ID, SERVICE_NAME, 
   ZONE_IN, TIME_IN, PRICE_GROUP) 
VALUES ('Default',1,'SMS','THAILAND','.*','Tar_SMS_2273VND');</v>
      </c>
    </row>
    <row r="419" spans="2:14">
      <c r="B419" t="s">
        <v>9392</v>
      </c>
      <c r="C419" s="34">
        <v>1</v>
      </c>
      <c r="D419" s="34" t="s">
        <v>8</v>
      </c>
      <c r="E419" s="34" t="s">
        <v>9187</v>
      </c>
      <c r="F419" s="34" t="s">
        <v>9168</v>
      </c>
      <c r="G419" s="34" t="s">
        <v>9169</v>
      </c>
      <c r="H419" s="26"/>
      <c r="I419" s="26"/>
      <c r="J419" s="26"/>
      <c r="K419" t="s">
        <v>9169</v>
      </c>
      <c r="L419" t="str">
        <f>IF(ISNA(VLOOKUP(K419,$K$244:K418,1,0)),"","DUP!")</f>
        <v>DUP!</v>
      </c>
      <c r="N419" t="str">
        <f t="shared" si="10"/>
        <v>INSERT INTO PRICE_MAP (
   PRODUCT_OFFER_ID, SERVICE_ID, SERVICE_NAME, 
   ZONE_IN, TIME_IN, PRICE_GROUP) 
VALUES ('Default',1,'SMS','EAST TIMOR','.*','Tar_SMS_2273VND');</v>
      </c>
    </row>
    <row r="420" spans="2:14">
      <c r="B420" t="s">
        <v>9392</v>
      </c>
      <c r="C420" s="34">
        <v>1</v>
      </c>
      <c r="D420" s="34" t="s">
        <v>8</v>
      </c>
      <c r="E420" s="34" t="s">
        <v>3274</v>
      </c>
      <c r="F420" s="34" t="s">
        <v>9168</v>
      </c>
      <c r="G420" s="34" t="s">
        <v>9169</v>
      </c>
      <c r="H420" s="26"/>
      <c r="I420" s="26"/>
      <c r="J420" s="26"/>
      <c r="K420" t="s">
        <v>9169</v>
      </c>
      <c r="L420" t="str">
        <f>IF(ISNA(VLOOKUP(K420,$K$244:K419,1,0)),"","DUP!")</f>
        <v>DUP!</v>
      </c>
      <c r="N420" t="str">
        <f t="shared" si="10"/>
        <v>INSERT INTO PRICE_MAP (
   PRODUCT_OFFER_ID, SERVICE_ID, SERVICE_NAME, 
   ZONE_IN, TIME_IN, PRICE_GROUP) 
VALUES ('Default',1,'SMS','NORFOLK ISL.','.*','Tar_SMS_2273VND');</v>
      </c>
    </row>
    <row r="421" spans="2:14">
      <c r="B421" t="s">
        <v>9392</v>
      </c>
      <c r="C421" s="34">
        <v>1</v>
      </c>
      <c r="D421" s="34" t="s">
        <v>8</v>
      </c>
      <c r="E421" s="34" t="s">
        <v>3275</v>
      </c>
      <c r="F421" s="34" t="s">
        <v>9168</v>
      </c>
      <c r="G421" s="34" t="s">
        <v>9169</v>
      </c>
      <c r="H421" s="26"/>
      <c r="I421" s="26"/>
      <c r="J421" s="26"/>
      <c r="K421" t="s">
        <v>9169</v>
      </c>
      <c r="L421" t="str">
        <f>IF(ISNA(VLOOKUP(K421,$K$244:K420,1,0)),"","DUP!")</f>
        <v>DUP!</v>
      </c>
      <c r="N421" t="str">
        <f t="shared" si="10"/>
        <v>INSERT INTO PRICE_MAP (
   PRODUCT_OFFER_ID, SERVICE_ID, SERVICE_NAME, 
   ZONE_IN, TIME_IN, PRICE_GROUP) 
VALUES ('Default',1,'SMS','BRUNEI','.*','Tar_SMS_2273VND');</v>
      </c>
    </row>
    <row r="422" spans="2:14">
      <c r="B422" t="s">
        <v>9392</v>
      </c>
      <c r="C422" s="34">
        <v>1</v>
      </c>
      <c r="D422" s="34" t="s">
        <v>8</v>
      </c>
      <c r="E422" s="34" t="s">
        <v>3276</v>
      </c>
      <c r="F422" s="34" t="s">
        <v>9168</v>
      </c>
      <c r="G422" s="34" t="s">
        <v>9169</v>
      </c>
      <c r="H422" s="26"/>
      <c r="I422" s="26"/>
      <c r="J422" s="26"/>
      <c r="K422" t="s">
        <v>9169</v>
      </c>
      <c r="L422" t="str">
        <f>IF(ISNA(VLOOKUP(K422,$K$244:K421,1,0)),"","DUP!")</f>
        <v>DUP!</v>
      </c>
      <c r="N422" t="str">
        <f t="shared" si="10"/>
        <v>INSERT INTO PRICE_MAP (
   PRODUCT_OFFER_ID, SERVICE_ID, SERVICE_NAME, 
   ZONE_IN, TIME_IN, PRICE_GROUP) 
VALUES ('Default',1,'SMS','NAURU','.*','Tar_SMS_2273VND');</v>
      </c>
    </row>
    <row r="423" spans="2:14">
      <c r="B423" t="s">
        <v>9392</v>
      </c>
      <c r="C423" s="34">
        <v>1</v>
      </c>
      <c r="D423" s="34" t="s">
        <v>8</v>
      </c>
      <c r="E423" s="34" t="s">
        <v>3277</v>
      </c>
      <c r="F423" s="34" t="s">
        <v>9168</v>
      </c>
      <c r="G423" s="34" t="s">
        <v>9169</v>
      </c>
      <c r="H423" s="26"/>
      <c r="I423" s="26"/>
      <c r="J423" s="26"/>
      <c r="K423" t="s">
        <v>9169</v>
      </c>
      <c r="L423" t="str">
        <f>IF(ISNA(VLOOKUP(K423,$K$244:K422,1,0)),"","DUP!")</f>
        <v>DUP!</v>
      </c>
      <c r="N423" t="str">
        <f t="shared" si="10"/>
        <v>INSERT INTO PRICE_MAP (
   PRODUCT_OFFER_ID, SERVICE_ID, SERVICE_NAME, 
   ZONE_IN, TIME_IN, PRICE_GROUP) 
VALUES ('Default',1,'SMS','PAPUA NEW GUINEA','.*','Tar_SMS_2273VND');</v>
      </c>
    </row>
    <row r="424" spans="2:14">
      <c r="B424" t="s">
        <v>9392</v>
      </c>
      <c r="C424" s="34">
        <v>1</v>
      </c>
      <c r="D424" s="34" t="s">
        <v>8</v>
      </c>
      <c r="E424" s="34" t="s">
        <v>9188</v>
      </c>
      <c r="F424" s="34" t="s">
        <v>9168</v>
      </c>
      <c r="G424" s="34" t="s">
        <v>9169</v>
      </c>
      <c r="H424" s="26"/>
      <c r="I424" s="26"/>
      <c r="J424" s="26"/>
      <c r="K424" t="s">
        <v>9169</v>
      </c>
      <c r="L424" t="str">
        <f>IF(ISNA(VLOOKUP(K424,$K$244:K423,1,0)),"","DUP!")</f>
        <v>DUP!</v>
      </c>
      <c r="N424" t="str">
        <f t="shared" si="10"/>
        <v>INSERT INTO PRICE_MAP (
   PRODUCT_OFFER_ID, SERVICE_ID, SERVICE_NAME, 
   ZONE_IN, TIME_IN, PRICE_GROUP) 
VALUES ('Default',1,'SMS','TONGA','.*','Tar_SMS_2273VND');</v>
      </c>
    </row>
    <row r="425" spans="2:14">
      <c r="B425" t="s">
        <v>9392</v>
      </c>
      <c r="C425" s="34">
        <v>1</v>
      </c>
      <c r="D425" s="34" t="s">
        <v>8</v>
      </c>
      <c r="E425" s="34" t="s">
        <v>3279</v>
      </c>
      <c r="F425" s="34" t="s">
        <v>9168</v>
      </c>
      <c r="G425" s="34" t="s">
        <v>9169</v>
      </c>
      <c r="H425" s="26"/>
      <c r="I425" s="26"/>
      <c r="J425" s="26"/>
      <c r="K425" t="s">
        <v>9169</v>
      </c>
      <c r="L425" t="str">
        <f>IF(ISNA(VLOOKUP(K425,$K$244:K424,1,0)),"","DUP!")</f>
        <v>DUP!</v>
      </c>
      <c r="N425" t="str">
        <f t="shared" si="10"/>
        <v>INSERT INTO PRICE_MAP (
   PRODUCT_OFFER_ID, SERVICE_ID, SERVICE_NAME, 
   ZONE_IN, TIME_IN, PRICE_GROUP) 
VALUES ('Default',1,'SMS','SOLOMON ISL.','.*','Tar_SMS_2273VND');</v>
      </c>
    </row>
    <row r="426" spans="2:14">
      <c r="B426" t="s">
        <v>9392</v>
      </c>
      <c r="C426" s="34">
        <v>1</v>
      </c>
      <c r="D426" s="34" t="s">
        <v>8</v>
      </c>
      <c r="E426" s="34" t="s">
        <v>3280</v>
      </c>
      <c r="F426" s="34" t="s">
        <v>9168</v>
      </c>
      <c r="G426" s="34" t="s">
        <v>9169</v>
      </c>
      <c r="H426" s="26"/>
      <c r="I426" s="26"/>
      <c r="J426" s="26"/>
      <c r="K426" t="s">
        <v>9169</v>
      </c>
      <c r="L426" t="str">
        <f>IF(ISNA(VLOOKUP(K426,$K$244:K425,1,0)),"","DUP!")</f>
        <v>DUP!</v>
      </c>
      <c r="N426" t="str">
        <f t="shared" si="10"/>
        <v>INSERT INTO PRICE_MAP (
   PRODUCT_OFFER_ID, SERVICE_ID, SERVICE_NAME, 
   ZONE_IN, TIME_IN, PRICE_GROUP) 
VALUES ('Default',1,'SMS','VANUATU','.*','Tar_SMS_2273VND');</v>
      </c>
    </row>
    <row r="427" spans="2:14">
      <c r="B427" t="s">
        <v>9392</v>
      </c>
      <c r="C427" s="34">
        <v>1</v>
      </c>
      <c r="D427" s="34" t="s">
        <v>8</v>
      </c>
      <c r="E427" s="34" t="s">
        <v>3281</v>
      </c>
      <c r="F427" s="34" t="s">
        <v>9168</v>
      </c>
      <c r="G427" s="34" t="s">
        <v>9169</v>
      </c>
      <c r="H427" s="26"/>
      <c r="I427" s="26"/>
      <c r="J427" s="26"/>
      <c r="K427" t="s">
        <v>9169</v>
      </c>
      <c r="L427" t="str">
        <f>IF(ISNA(VLOOKUP(K427,$K$244:K426,1,0)),"","DUP!")</f>
        <v>DUP!</v>
      </c>
      <c r="N427" t="str">
        <f t="shared" si="10"/>
        <v>INSERT INTO PRICE_MAP (
   PRODUCT_OFFER_ID, SERVICE_ID, SERVICE_NAME, 
   ZONE_IN, TIME_IN, PRICE_GROUP) 
VALUES ('Default',1,'SMS','FIJI','.*','Tar_SMS_2273VND');</v>
      </c>
    </row>
    <row r="428" spans="2:14">
      <c r="B428" t="s">
        <v>9392</v>
      </c>
      <c r="C428" s="34">
        <v>1</v>
      </c>
      <c r="D428" s="34" t="s">
        <v>8</v>
      </c>
      <c r="E428" s="34" t="s">
        <v>3282</v>
      </c>
      <c r="F428" s="34" t="s">
        <v>9168</v>
      </c>
      <c r="G428" s="34" t="s">
        <v>9169</v>
      </c>
      <c r="H428" s="26"/>
      <c r="I428" s="26"/>
      <c r="J428" s="26"/>
      <c r="K428" t="s">
        <v>9169</v>
      </c>
      <c r="L428" t="str">
        <f>IF(ISNA(VLOOKUP(K428,$K$244:K427,1,0)),"","DUP!")</f>
        <v>DUP!</v>
      </c>
      <c r="N428" t="str">
        <f t="shared" si="10"/>
        <v>INSERT INTO PRICE_MAP (
   PRODUCT_OFFER_ID, SERVICE_ID, SERVICE_NAME, 
   ZONE_IN, TIME_IN, PRICE_GROUP) 
VALUES ('Default',1,'SMS','PALAU','.*','Tar_SMS_2273VND');</v>
      </c>
    </row>
    <row r="429" spans="2:14">
      <c r="B429" t="s">
        <v>9392</v>
      </c>
      <c r="C429" s="34">
        <v>1</v>
      </c>
      <c r="D429" s="34" t="s">
        <v>8</v>
      </c>
      <c r="E429" s="34" t="s">
        <v>3283</v>
      </c>
      <c r="F429" s="34" t="s">
        <v>9168</v>
      </c>
      <c r="G429" s="34" t="s">
        <v>9169</v>
      </c>
      <c r="H429" s="26"/>
      <c r="I429" s="26"/>
      <c r="J429" s="26"/>
      <c r="K429" t="s">
        <v>9169</v>
      </c>
      <c r="L429" t="str">
        <f>IF(ISNA(VLOOKUP(K429,$K$244:K428,1,0)),"","DUP!")</f>
        <v>DUP!</v>
      </c>
      <c r="N429" t="str">
        <f t="shared" si="10"/>
        <v>INSERT INTO PRICE_MAP (
   PRODUCT_OFFER_ID, SERVICE_ID, SERVICE_NAME, 
   ZONE_IN, TIME_IN, PRICE_GROUP) 
VALUES ('Default',1,'SMS','WALLIS &amp; FUTUNA ISL.','.*','Tar_SMS_2273VND');</v>
      </c>
    </row>
    <row r="430" spans="2:14">
      <c r="B430" t="s">
        <v>9392</v>
      </c>
      <c r="C430" s="34">
        <v>1</v>
      </c>
      <c r="D430" s="34" t="s">
        <v>8</v>
      </c>
      <c r="E430" s="34" t="s">
        <v>3284</v>
      </c>
      <c r="F430" s="34" t="s">
        <v>9168</v>
      </c>
      <c r="G430" s="34" t="s">
        <v>9169</v>
      </c>
      <c r="H430" s="26"/>
      <c r="I430" s="26"/>
      <c r="J430" s="26"/>
      <c r="K430" t="s">
        <v>9169</v>
      </c>
      <c r="L430" t="str">
        <f>IF(ISNA(VLOOKUP(K430,$K$244:K429,1,0)),"","DUP!")</f>
        <v>DUP!</v>
      </c>
      <c r="N430" t="str">
        <f t="shared" si="10"/>
        <v>INSERT INTO PRICE_MAP (
   PRODUCT_OFFER_ID, SERVICE_ID, SERVICE_NAME, 
   ZONE_IN, TIME_IN, PRICE_GROUP) 
VALUES ('Default',1,'SMS','COOK ISL.','.*','Tar_SMS_2273VND');</v>
      </c>
    </row>
    <row r="431" spans="2:14">
      <c r="B431" t="s">
        <v>9392</v>
      </c>
      <c r="C431" s="34">
        <v>1</v>
      </c>
      <c r="D431" s="34" t="s">
        <v>8</v>
      </c>
      <c r="E431" s="34" t="s">
        <v>3285</v>
      </c>
      <c r="F431" s="34" t="s">
        <v>9168</v>
      </c>
      <c r="G431" s="34" t="s">
        <v>9169</v>
      </c>
      <c r="H431" s="26"/>
      <c r="I431" s="26"/>
      <c r="J431" s="26"/>
      <c r="K431" t="s">
        <v>9169</v>
      </c>
      <c r="L431" t="str">
        <f>IF(ISNA(VLOOKUP(K431,$K$244:K430,1,0)),"","DUP!")</f>
        <v>DUP!</v>
      </c>
      <c r="N431" t="str">
        <f t="shared" si="10"/>
        <v>INSERT INTO PRICE_MAP (
   PRODUCT_OFFER_ID, SERVICE_ID, SERVICE_NAME, 
   ZONE_IN, TIME_IN, PRICE_GROUP) 
VALUES ('Default',1,'SMS','NIUE ISL.','.*','Tar_SMS_2273VND');</v>
      </c>
    </row>
    <row r="432" spans="2:14">
      <c r="B432" t="s">
        <v>9392</v>
      </c>
      <c r="C432" s="34">
        <v>1</v>
      </c>
      <c r="D432" s="34" t="s">
        <v>8</v>
      </c>
      <c r="E432" s="34" t="s">
        <v>3342</v>
      </c>
      <c r="F432" s="34" t="s">
        <v>9168</v>
      </c>
      <c r="G432" s="34" t="s">
        <v>9169</v>
      </c>
      <c r="H432" s="26"/>
      <c r="I432" s="26"/>
      <c r="J432" s="26"/>
      <c r="K432" t="s">
        <v>9169</v>
      </c>
      <c r="L432" t="str">
        <f>IF(ISNA(VLOOKUP(K432,$K$244:K431,1,0)),"","DUP!")</f>
        <v>DUP!</v>
      </c>
      <c r="N432" t="str">
        <f t="shared" si="10"/>
        <v>INSERT INTO PRICE_MAP (
   PRODUCT_OFFER_ID, SERVICE_ID, SERVICE_NAME, 
   ZONE_IN, TIME_IN, PRICE_GROUP) 
VALUES ('Default',1,'SMS','AMERICAN SAMOA','.*','Tar_SMS_2273VND');</v>
      </c>
    </row>
    <row r="433" spans="2:14">
      <c r="B433" t="s">
        <v>9392</v>
      </c>
      <c r="C433" s="34">
        <v>1</v>
      </c>
      <c r="D433" s="34" t="s">
        <v>8</v>
      </c>
      <c r="E433" s="34" t="s">
        <v>3286</v>
      </c>
      <c r="F433" s="34" t="s">
        <v>9168</v>
      </c>
      <c r="G433" s="34" t="s">
        <v>9169</v>
      </c>
      <c r="H433" s="26"/>
      <c r="I433" s="26"/>
      <c r="J433" s="26"/>
      <c r="K433" t="s">
        <v>9169</v>
      </c>
      <c r="L433" t="str">
        <f>IF(ISNA(VLOOKUP(K433,$K$244:K432,1,0)),"","DUP!")</f>
        <v>DUP!</v>
      </c>
      <c r="N433" t="str">
        <f t="shared" si="10"/>
        <v>INSERT INTO PRICE_MAP (
   PRODUCT_OFFER_ID, SERVICE_ID, SERVICE_NAME, 
   ZONE_IN, TIME_IN, PRICE_GROUP) 
VALUES ('Default',1,'SMS','WESTERN SAMOA','.*','Tar_SMS_2273VND');</v>
      </c>
    </row>
    <row r="434" spans="2:14">
      <c r="B434" t="s">
        <v>9392</v>
      </c>
      <c r="C434" s="34">
        <v>1</v>
      </c>
      <c r="D434" s="34" t="s">
        <v>8</v>
      </c>
      <c r="E434" s="34" t="s">
        <v>3287</v>
      </c>
      <c r="F434" s="34" t="s">
        <v>9168</v>
      </c>
      <c r="G434" s="34" t="s">
        <v>9169</v>
      </c>
      <c r="H434" s="26"/>
      <c r="I434" s="26"/>
      <c r="J434" s="26"/>
      <c r="K434" t="s">
        <v>9169</v>
      </c>
      <c r="L434" t="str">
        <f>IF(ISNA(VLOOKUP(K434,$K$244:K433,1,0)),"","DUP!")</f>
        <v>DUP!</v>
      </c>
      <c r="N434" t="str">
        <f t="shared" si="10"/>
        <v>INSERT INTO PRICE_MAP (
   PRODUCT_OFFER_ID, SERVICE_ID, SERVICE_NAME, 
   ZONE_IN, TIME_IN, PRICE_GROUP) 
VALUES ('Default',1,'SMS','KIRIBATI','.*','Tar_SMS_2273VND');</v>
      </c>
    </row>
    <row r="435" spans="2:14">
      <c r="B435" t="s">
        <v>9392</v>
      </c>
      <c r="C435" s="34">
        <v>1</v>
      </c>
      <c r="D435" s="34" t="s">
        <v>8</v>
      </c>
      <c r="E435" s="34" t="s">
        <v>3288</v>
      </c>
      <c r="F435" s="34" t="s">
        <v>9168</v>
      </c>
      <c r="G435" s="34" t="s">
        <v>9169</v>
      </c>
      <c r="H435" s="26"/>
      <c r="I435" s="26"/>
      <c r="J435" s="26"/>
      <c r="K435" t="s">
        <v>9169</v>
      </c>
      <c r="L435" t="str">
        <f>IF(ISNA(VLOOKUP(K435,$K$244:K434,1,0)),"","DUP!")</f>
        <v>DUP!</v>
      </c>
      <c r="N435" t="str">
        <f t="shared" si="10"/>
        <v>INSERT INTO PRICE_MAP (
   PRODUCT_OFFER_ID, SERVICE_ID, SERVICE_NAME, 
   ZONE_IN, TIME_IN, PRICE_GROUP) 
VALUES ('Default',1,'SMS','NEW CALEDONIA','.*','Tar_SMS_2273VND');</v>
      </c>
    </row>
    <row r="436" spans="2:14">
      <c r="B436" t="s">
        <v>9392</v>
      </c>
      <c r="C436" s="34">
        <v>1</v>
      </c>
      <c r="D436" s="34" t="s">
        <v>8</v>
      </c>
      <c r="E436" s="34" t="s">
        <v>3289</v>
      </c>
      <c r="F436" s="34" t="s">
        <v>9168</v>
      </c>
      <c r="G436" s="34" t="s">
        <v>9169</v>
      </c>
      <c r="H436" s="26"/>
      <c r="I436" s="26"/>
      <c r="J436" s="26"/>
      <c r="K436" t="s">
        <v>9169</v>
      </c>
      <c r="L436" t="str">
        <f>IF(ISNA(VLOOKUP(K436,$K$244:K435,1,0)),"","DUP!")</f>
        <v>DUP!</v>
      </c>
      <c r="N436" t="str">
        <f t="shared" si="10"/>
        <v>INSERT INTO PRICE_MAP (
   PRODUCT_OFFER_ID, SERVICE_ID, SERVICE_NAME, 
   ZONE_IN, TIME_IN, PRICE_GROUP) 
VALUES ('Default',1,'SMS','TUVALU','.*','Tar_SMS_2273VND');</v>
      </c>
    </row>
    <row r="437" spans="2:14">
      <c r="B437" t="s">
        <v>9392</v>
      </c>
      <c r="C437" s="34">
        <v>1</v>
      </c>
      <c r="D437" s="34" t="s">
        <v>8</v>
      </c>
      <c r="E437" s="34" t="s">
        <v>3290</v>
      </c>
      <c r="F437" s="34" t="s">
        <v>9168</v>
      </c>
      <c r="G437" s="34" t="s">
        <v>9169</v>
      </c>
      <c r="H437" s="26"/>
      <c r="I437" s="26"/>
      <c r="J437" s="26"/>
      <c r="K437" t="s">
        <v>9169</v>
      </c>
      <c r="L437" t="str">
        <f>IF(ISNA(VLOOKUP(K437,$K$244:K436,1,0)),"","DUP!")</f>
        <v>DUP!</v>
      </c>
      <c r="N437" t="str">
        <f t="shared" ref="N437:N500" si="11">IF(M437="DUP!","","INSERT INTO PRICE_MAP (
   PRODUCT_OFFER_ID, SERVICE_ID, SERVICE_NAME, 
   ZONE_IN, TIME_IN, PRICE_GROUP) 
VALUES ('"&amp;B437&amp;"',"&amp;C437&amp;",'"&amp;D437&amp;"','"&amp;E437&amp;"','"&amp;F437&amp;"','"&amp;K437&amp;"');")</f>
        <v>INSERT INTO PRICE_MAP (
   PRODUCT_OFFER_ID, SERVICE_ID, SERVICE_NAME, 
   ZONE_IN, TIME_IN, PRICE_GROUP) 
VALUES ('Default',1,'SMS','FRENCH POLYNESIA','.*','Tar_SMS_2273VND');</v>
      </c>
    </row>
    <row r="438" spans="2:14">
      <c r="B438" t="s">
        <v>9392</v>
      </c>
      <c r="C438" s="34">
        <v>1</v>
      </c>
      <c r="D438" s="34" t="s">
        <v>8</v>
      </c>
      <c r="E438" s="34" t="s">
        <v>3291</v>
      </c>
      <c r="F438" s="34" t="s">
        <v>9168</v>
      </c>
      <c r="G438" s="34" t="s">
        <v>9169</v>
      </c>
      <c r="H438" s="26"/>
      <c r="I438" s="26"/>
      <c r="J438" s="26"/>
      <c r="K438" t="s">
        <v>9169</v>
      </c>
      <c r="L438" t="str">
        <f>IF(ISNA(VLOOKUP(K438,$K$244:K437,1,0)),"","DUP!")</f>
        <v>DUP!</v>
      </c>
      <c r="N438" t="str">
        <f t="shared" si="11"/>
        <v>INSERT INTO PRICE_MAP (
   PRODUCT_OFFER_ID, SERVICE_ID, SERVICE_NAME, 
   ZONE_IN, TIME_IN, PRICE_GROUP) 
VALUES ('Default',1,'SMS','TOKELAU','.*','Tar_SMS_2273VND');</v>
      </c>
    </row>
    <row r="439" spans="2:14">
      <c r="B439" t="s">
        <v>9392</v>
      </c>
      <c r="C439" s="34">
        <v>1</v>
      </c>
      <c r="D439" s="34" t="s">
        <v>8</v>
      </c>
      <c r="E439" s="34" t="s">
        <v>3292</v>
      </c>
      <c r="F439" s="34" t="s">
        <v>9168</v>
      </c>
      <c r="G439" s="34" t="s">
        <v>9169</v>
      </c>
      <c r="H439" s="26"/>
      <c r="I439" s="26"/>
      <c r="J439" s="26"/>
      <c r="K439" t="s">
        <v>9169</v>
      </c>
      <c r="L439" t="str">
        <f>IF(ISNA(VLOOKUP(K439,$K$244:K438,1,0)),"","DUP!")</f>
        <v>DUP!</v>
      </c>
      <c r="N439" t="str">
        <f t="shared" si="11"/>
        <v>INSERT INTO PRICE_MAP (
   PRODUCT_OFFER_ID, SERVICE_ID, SERVICE_NAME, 
   ZONE_IN, TIME_IN, PRICE_GROUP) 
VALUES ('Default',1,'SMS','MICRONESIA','.*','Tar_SMS_2273VND');</v>
      </c>
    </row>
    <row r="440" spans="2:14">
      <c r="B440" t="s">
        <v>9392</v>
      </c>
      <c r="C440" s="34">
        <v>1</v>
      </c>
      <c r="D440" s="34" t="s">
        <v>8</v>
      </c>
      <c r="E440" s="34" t="s">
        <v>3293</v>
      </c>
      <c r="F440" s="34" t="s">
        <v>9168</v>
      </c>
      <c r="G440" s="34" t="s">
        <v>9169</v>
      </c>
      <c r="H440" s="26"/>
      <c r="I440" s="26"/>
      <c r="J440" s="26"/>
      <c r="K440" t="s">
        <v>9169</v>
      </c>
      <c r="L440" t="str">
        <f>IF(ISNA(VLOOKUP(K440,$K$244:K439,1,0)),"","DUP!")</f>
        <v>DUP!</v>
      </c>
      <c r="N440" t="str">
        <f t="shared" si="11"/>
        <v>INSERT INTO PRICE_MAP (
   PRODUCT_OFFER_ID, SERVICE_ID, SERVICE_NAME, 
   ZONE_IN, TIME_IN, PRICE_GROUP) 
VALUES ('Default',1,'SMS','MARSHALL ISL.','.*','Tar_SMS_2273VND');</v>
      </c>
    </row>
    <row r="441" spans="2:14">
      <c r="B441" t="s">
        <v>9392</v>
      </c>
      <c r="C441" s="34">
        <v>1</v>
      </c>
      <c r="D441" s="34" t="s">
        <v>8</v>
      </c>
      <c r="E441" s="34" t="s">
        <v>3115</v>
      </c>
      <c r="F441" s="34" t="s">
        <v>9168</v>
      </c>
      <c r="G441" s="34" t="s">
        <v>9169</v>
      </c>
      <c r="H441" s="26"/>
      <c r="I441" s="26"/>
      <c r="J441" s="26"/>
      <c r="K441" t="s">
        <v>9169</v>
      </c>
      <c r="L441" t="str">
        <f>IF(ISNA(VLOOKUP(K441,$K$244:K440,1,0)),"","DUP!")</f>
        <v>DUP!</v>
      </c>
      <c r="N441" t="str">
        <f t="shared" si="11"/>
        <v>INSERT INTO PRICE_MAP (
   PRODUCT_OFFER_ID, SERVICE_ID, SERVICE_NAME, 
   ZONE_IN, TIME_IN, PRICE_GROUP) 
VALUES ('Default',1,'SMS','RUSSIA','.*','Tar_SMS_2273VND');</v>
      </c>
    </row>
    <row r="442" spans="2:14">
      <c r="B442" t="s">
        <v>9392</v>
      </c>
      <c r="C442" s="34">
        <v>1</v>
      </c>
      <c r="D442" s="34" t="s">
        <v>8</v>
      </c>
      <c r="E442" s="34" t="s">
        <v>3153</v>
      </c>
      <c r="F442" s="34" t="s">
        <v>9168</v>
      </c>
      <c r="G442" s="34" t="s">
        <v>9169</v>
      </c>
      <c r="H442" s="26"/>
      <c r="I442" s="26"/>
      <c r="J442" s="26"/>
      <c r="K442" t="s">
        <v>9169</v>
      </c>
      <c r="L442" t="str">
        <f>IF(ISNA(VLOOKUP(K442,$K$244:K441,1,0)),"","DUP!")</f>
        <v>DUP!</v>
      </c>
      <c r="N442" t="str">
        <f t="shared" si="11"/>
        <v>INSERT INTO PRICE_MAP (
   PRODUCT_OFFER_ID, SERVICE_ID, SERVICE_NAME, 
   ZONE_IN, TIME_IN, PRICE_GROUP) 
VALUES ('Default',1,'SMS','KAZAKHSTAN','.*','Tar_SMS_2273VND');</v>
      </c>
    </row>
    <row r="443" spans="2:14">
      <c r="B443" t="s">
        <v>9392</v>
      </c>
      <c r="C443" s="34">
        <v>1</v>
      </c>
      <c r="D443" s="34" t="s">
        <v>8</v>
      </c>
      <c r="E443" s="34" t="s">
        <v>3154</v>
      </c>
      <c r="F443" s="34" t="s">
        <v>9168</v>
      </c>
      <c r="G443" s="34" t="s">
        <v>9169</v>
      </c>
      <c r="H443" s="26"/>
      <c r="I443" s="26"/>
      <c r="J443" s="26"/>
      <c r="K443" t="s">
        <v>9169</v>
      </c>
      <c r="L443" t="str">
        <f>IF(ISNA(VLOOKUP(K443,$K$244:K442,1,0)),"","DUP!")</f>
        <v>DUP!</v>
      </c>
      <c r="N443" t="str">
        <f t="shared" si="11"/>
        <v>INSERT INTO PRICE_MAP (
   PRODUCT_OFFER_ID, SERVICE_ID, SERVICE_NAME, 
   ZONE_IN, TIME_IN, PRICE_GROUP) 
VALUES ('Default',1,'SMS','JAPAN','.*','Tar_SMS_2273VND');</v>
      </c>
    </row>
    <row r="444" spans="2:14">
      <c r="B444" t="s">
        <v>9392</v>
      </c>
      <c r="C444" s="34">
        <v>1</v>
      </c>
      <c r="D444" s="34" t="s">
        <v>8</v>
      </c>
      <c r="E444" s="34" t="s">
        <v>3155</v>
      </c>
      <c r="F444" s="34" t="s">
        <v>9168</v>
      </c>
      <c r="G444" s="34" t="s">
        <v>9169</v>
      </c>
      <c r="H444" s="26"/>
      <c r="I444" s="26"/>
      <c r="J444" s="26"/>
      <c r="K444" t="s">
        <v>9169</v>
      </c>
      <c r="L444" t="str">
        <f>IF(ISNA(VLOOKUP(K444,$K$244:K443,1,0)),"","DUP!")</f>
        <v>DUP!</v>
      </c>
      <c r="N444" t="str">
        <f t="shared" si="11"/>
        <v>INSERT INTO PRICE_MAP (
   PRODUCT_OFFER_ID, SERVICE_ID, SERVICE_NAME, 
   ZONE_IN, TIME_IN, PRICE_GROUP) 
VALUES ('Default',1,'SMS','KOREA (R. OF)','.*','Tar_SMS_2273VND');</v>
      </c>
    </row>
    <row r="445" spans="2:14">
      <c r="B445" t="s">
        <v>9392</v>
      </c>
      <c r="C445" s="34">
        <v>1</v>
      </c>
      <c r="D445" s="34" t="s">
        <v>8</v>
      </c>
      <c r="E445" s="34" t="s">
        <v>3294</v>
      </c>
      <c r="F445" s="34" t="s">
        <v>9168</v>
      </c>
      <c r="G445" s="34" t="s">
        <v>9169</v>
      </c>
      <c r="H445" s="26"/>
      <c r="I445" s="26"/>
      <c r="J445" s="26"/>
      <c r="K445" t="s">
        <v>9169</v>
      </c>
      <c r="L445" t="str">
        <f>IF(ISNA(VLOOKUP(K445,$K$244:K444,1,0)),"","DUP!")</f>
        <v>DUP!</v>
      </c>
      <c r="N445" t="str">
        <f t="shared" si="11"/>
        <v>INSERT INTO PRICE_MAP (
   PRODUCT_OFFER_ID, SERVICE_ID, SERVICE_NAME, 
   ZONE_IN, TIME_IN, PRICE_GROUP) 
VALUES ('Default',1,'SMS','KOREA (D.P.R. OF)','.*','Tar_SMS_2273VND');</v>
      </c>
    </row>
    <row r="446" spans="2:14">
      <c r="B446" t="s">
        <v>9392</v>
      </c>
      <c r="C446" s="34">
        <v>1</v>
      </c>
      <c r="D446" s="34" t="s">
        <v>8</v>
      </c>
      <c r="E446" s="34" t="s">
        <v>3295</v>
      </c>
      <c r="F446" s="34" t="s">
        <v>9168</v>
      </c>
      <c r="G446" s="34" t="s">
        <v>9169</v>
      </c>
      <c r="H446" s="26"/>
      <c r="I446" s="26"/>
      <c r="J446" s="26"/>
      <c r="K446" t="s">
        <v>9169</v>
      </c>
      <c r="L446" t="str">
        <f>IF(ISNA(VLOOKUP(K446,$K$244:K445,1,0)),"","DUP!")</f>
        <v>DUP!</v>
      </c>
      <c r="N446" t="str">
        <f t="shared" si="11"/>
        <v>INSERT INTO PRICE_MAP (
   PRODUCT_OFFER_ID, SERVICE_ID, SERVICE_NAME, 
   ZONE_IN, TIME_IN, PRICE_GROUP) 
VALUES ('Default',1,'SMS','HONGKONG','.*','Tar_SMS_2273VND');</v>
      </c>
    </row>
    <row r="447" spans="2:14">
      <c r="B447" t="s">
        <v>9392</v>
      </c>
      <c r="C447" s="34">
        <v>1</v>
      </c>
      <c r="D447" s="34" t="s">
        <v>8</v>
      </c>
      <c r="E447" s="34" t="s">
        <v>3296</v>
      </c>
      <c r="F447" s="34" t="s">
        <v>9168</v>
      </c>
      <c r="G447" s="34" t="s">
        <v>9169</v>
      </c>
      <c r="H447" s="26"/>
      <c r="I447" s="26"/>
      <c r="J447" s="26"/>
      <c r="K447" t="s">
        <v>9169</v>
      </c>
      <c r="L447" t="str">
        <f>IF(ISNA(VLOOKUP(K447,$K$244:K446,1,0)),"","DUP!")</f>
        <v>DUP!</v>
      </c>
      <c r="N447" t="str">
        <f t="shared" si="11"/>
        <v>INSERT INTO PRICE_MAP (
   PRODUCT_OFFER_ID, SERVICE_ID, SERVICE_NAME, 
   ZONE_IN, TIME_IN, PRICE_GROUP) 
VALUES ('Default',1,'SMS','MACAO','.*','Tar_SMS_2273VND');</v>
      </c>
    </row>
    <row r="448" spans="2:14">
      <c r="B448" t="s">
        <v>9392</v>
      </c>
      <c r="C448" s="34">
        <v>1</v>
      </c>
      <c r="D448" s="34" t="s">
        <v>8</v>
      </c>
      <c r="E448" s="34" t="s">
        <v>3297</v>
      </c>
      <c r="F448" s="34" t="s">
        <v>9168</v>
      </c>
      <c r="G448" s="34" t="s">
        <v>9169</v>
      </c>
      <c r="H448" s="26"/>
      <c r="I448" s="26"/>
      <c r="J448" s="26"/>
      <c r="K448" t="s">
        <v>9169</v>
      </c>
      <c r="L448" t="str">
        <f>IF(ISNA(VLOOKUP(K448,$K$244:K447,1,0)),"","DUP!")</f>
        <v>DUP!</v>
      </c>
      <c r="N448" t="str">
        <f t="shared" si="11"/>
        <v>INSERT INTO PRICE_MAP (
   PRODUCT_OFFER_ID, SERVICE_ID, SERVICE_NAME, 
   ZONE_IN, TIME_IN, PRICE_GROUP) 
VALUES ('Default',1,'SMS','CAMBODIA','.*','Tar_SMS_2273VND');</v>
      </c>
    </row>
    <row r="449" spans="2:14">
      <c r="B449" t="s">
        <v>9392</v>
      </c>
      <c r="C449" s="34">
        <v>1</v>
      </c>
      <c r="D449" s="34" t="s">
        <v>8</v>
      </c>
      <c r="E449" s="34" t="s">
        <v>3298</v>
      </c>
      <c r="F449" s="34" t="s">
        <v>9168</v>
      </c>
      <c r="G449" s="34" t="s">
        <v>9169</v>
      </c>
      <c r="H449" s="26"/>
      <c r="I449" s="26"/>
      <c r="J449" s="26"/>
      <c r="K449" t="s">
        <v>9169</v>
      </c>
      <c r="L449" t="str">
        <f>IF(ISNA(VLOOKUP(K449,$K$244:K448,1,0)),"","DUP!")</f>
        <v>DUP!</v>
      </c>
      <c r="N449" t="str">
        <f t="shared" si="11"/>
        <v>INSERT INTO PRICE_MAP (
   PRODUCT_OFFER_ID, SERVICE_ID, SERVICE_NAME, 
   ZONE_IN, TIME_IN, PRICE_GROUP) 
VALUES ('Default',1,'SMS','LAOS','.*','Tar_SMS_2273VND');</v>
      </c>
    </row>
    <row r="450" spans="2:14">
      <c r="B450" t="s">
        <v>9392</v>
      </c>
      <c r="C450" s="34">
        <v>1</v>
      </c>
      <c r="D450" s="34" t="s">
        <v>8</v>
      </c>
      <c r="E450" s="34" t="s">
        <v>3156</v>
      </c>
      <c r="F450" s="34" t="s">
        <v>9168</v>
      </c>
      <c r="G450" s="34" t="s">
        <v>9169</v>
      </c>
      <c r="H450" s="26"/>
      <c r="I450" s="26"/>
      <c r="J450" s="26"/>
      <c r="K450" t="s">
        <v>9169</v>
      </c>
      <c r="L450" t="str">
        <f>IF(ISNA(VLOOKUP(K450,$K$244:K449,1,0)),"","DUP!")</f>
        <v>DUP!</v>
      </c>
      <c r="N450" t="str">
        <f t="shared" si="11"/>
        <v>INSERT INTO PRICE_MAP (
   PRODUCT_OFFER_ID, SERVICE_ID, SERVICE_NAME, 
   ZONE_IN, TIME_IN, PRICE_GROUP) 
VALUES ('Default',1,'SMS','CHINA','.*','Tar_SMS_2273VND');</v>
      </c>
    </row>
    <row r="451" spans="2:14">
      <c r="B451" t="s">
        <v>9392</v>
      </c>
      <c r="C451" s="34">
        <v>1</v>
      </c>
      <c r="D451" s="34" t="s">
        <v>8</v>
      </c>
      <c r="E451" s="34" t="s">
        <v>3300</v>
      </c>
      <c r="F451" s="34" t="s">
        <v>9168</v>
      </c>
      <c r="G451" s="34" t="s">
        <v>9169</v>
      </c>
      <c r="H451" s="26"/>
      <c r="I451" s="26"/>
      <c r="J451" s="26"/>
      <c r="K451" t="s">
        <v>9169</v>
      </c>
      <c r="L451" t="str">
        <f>IF(ISNA(VLOOKUP(K451,$K$244:K450,1,0)),"","DUP!")</f>
        <v>DUP!</v>
      </c>
      <c r="N451" t="str">
        <f t="shared" si="11"/>
        <v>INSERT INTO PRICE_MAP (
   PRODUCT_OFFER_ID, SERVICE_ID, SERVICE_NAME, 
   ZONE_IN, TIME_IN, PRICE_GROUP) 
VALUES ('Default',1,'SMS','BANGLADESH','.*','Tar_SMS_2273VND');</v>
      </c>
    </row>
    <row r="452" spans="2:14">
      <c r="B452" t="s">
        <v>9392</v>
      </c>
      <c r="C452" s="34">
        <v>1</v>
      </c>
      <c r="D452" s="34" t="s">
        <v>8</v>
      </c>
      <c r="E452" s="34" t="s">
        <v>3303</v>
      </c>
      <c r="F452" s="34" t="s">
        <v>9168</v>
      </c>
      <c r="G452" s="34" t="s">
        <v>9169</v>
      </c>
      <c r="H452" s="26"/>
      <c r="I452" s="26"/>
      <c r="J452" s="26"/>
      <c r="K452" t="s">
        <v>9169</v>
      </c>
      <c r="L452" t="str">
        <f>IF(ISNA(VLOOKUP(K452,$K$244:K451,1,0)),"","DUP!")</f>
        <v>DUP!</v>
      </c>
      <c r="N452" t="str">
        <f t="shared" si="11"/>
        <v>INSERT INTO PRICE_MAP (
   PRODUCT_OFFER_ID, SERVICE_ID, SERVICE_NAME, 
   ZONE_IN, TIME_IN, PRICE_GROUP) 
VALUES ('Default',1,'SMS','TAIWAN','.*','Tar_SMS_2273VND');</v>
      </c>
    </row>
    <row r="453" spans="2:14">
      <c r="B453" t="s">
        <v>9392</v>
      </c>
      <c r="C453" s="34">
        <v>1</v>
      </c>
      <c r="D453" s="34" t="s">
        <v>8</v>
      </c>
      <c r="E453" s="34" t="s">
        <v>3157</v>
      </c>
      <c r="F453" s="34" t="s">
        <v>9168</v>
      </c>
      <c r="G453" s="34" t="s">
        <v>9169</v>
      </c>
      <c r="H453" s="26"/>
      <c r="I453" s="26"/>
      <c r="J453" s="26"/>
      <c r="K453" t="s">
        <v>9169</v>
      </c>
      <c r="L453" t="str">
        <f>IF(ISNA(VLOOKUP(K453,$K$244:K452,1,0)),"","DUP!")</f>
        <v>DUP!</v>
      </c>
      <c r="N453" t="str">
        <f t="shared" si="11"/>
        <v>INSERT INTO PRICE_MAP (
   PRODUCT_OFFER_ID, SERVICE_ID, SERVICE_NAME, 
   ZONE_IN, TIME_IN, PRICE_GROUP) 
VALUES ('Default',1,'SMS','TURKEY','.*','Tar_SMS_2273VND');</v>
      </c>
    </row>
    <row r="454" spans="2:14">
      <c r="B454" t="s">
        <v>9392</v>
      </c>
      <c r="C454" s="34">
        <v>1</v>
      </c>
      <c r="D454" s="34" t="s">
        <v>8</v>
      </c>
      <c r="E454" s="34" t="s">
        <v>3158</v>
      </c>
      <c r="F454" s="34" t="s">
        <v>9168</v>
      </c>
      <c r="G454" s="34" t="s">
        <v>9169</v>
      </c>
      <c r="H454" s="26"/>
      <c r="I454" s="26"/>
      <c r="J454" s="26"/>
      <c r="K454" t="s">
        <v>9169</v>
      </c>
      <c r="L454" t="str">
        <f>IF(ISNA(VLOOKUP(K454,$K$244:K453,1,0)),"","DUP!")</f>
        <v>DUP!</v>
      </c>
      <c r="N454" t="str">
        <f t="shared" si="11"/>
        <v>INSERT INTO PRICE_MAP (
   PRODUCT_OFFER_ID, SERVICE_ID, SERVICE_NAME, 
   ZONE_IN, TIME_IN, PRICE_GROUP) 
VALUES ('Default',1,'SMS','INDIA','.*','Tar_SMS_2273VND');</v>
      </c>
    </row>
    <row r="455" spans="2:14">
      <c r="B455" t="s">
        <v>9392</v>
      </c>
      <c r="C455" s="34">
        <v>1</v>
      </c>
      <c r="D455" s="34" t="s">
        <v>8</v>
      </c>
      <c r="E455" s="34" t="s">
        <v>3159</v>
      </c>
      <c r="F455" s="34" t="s">
        <v>9168</v>
      </c>
      <c r="G455" s="34" t="s">
        <v>9169</v>
      </c>
      <c r="H455" s="26"/>
      <c r="I455" s="26"/>
      <c r="J455" s="26"/>
      <c r="K455" t="s">
        <v>9169</v>
      </c>
      <c r="L455" t="str">
        <f>IF(ISNA(VLOOKUP(K455,$K$244:K454,1,0)),"","DUP!")</f>
        <v>DUP!</v>
      </c>
      <c r="N455" t="str">
        <f t="shared" si="11"/>
        <v>INSERT INTO PRICE_MAP (
   PRODUCT_OFFER_ID, SERVICE_ID, SERVICE_NAME, 
   ZONE_IN, TIME_IN, PRICE_GROUP) 
VALUES ('Default',1,'SMS','PAKISTAN','.*','Tar_SMS_2273VND');</v>
      </c>
    </row>
    <row r="456" spans="2:14">
      <c r="B456" t="s">
        <v>9392</v>
      </c>
      <c r="C456" s="34">
        <v>1</v>
      </c>
      <c r="D456" s="34" t="s">
        <v>8</v>
      </c>
      <c r="E456" s="34" t="s">
        <v>3160</v>
      </c>
      <c r="F456" s="34" t="s">
        <v>9168</v>
      </c>
      <c r="G456" s="34" t="s">
        <v>9169</v>
      </c>
      <c r="H456" s="26"/>
      <c r="I456" s="26"/>
      <c r="J456" s="26"/>
      <c r="K456" t="s">
        <v>9169</v>
      </c>
      <c r="L456" t="str">
        <f>IF(ISNA(VLOOKUP(K456,$K$244:K455,1,0)),"","DUP!")</f>
        <v>DUP!</v>
      </c>
      <c r="N456" t="str">
        <f t="shared" si="11"/>
        <v>INSERT INTO PRICE_MAP (
   PRODUCT_OFFER_ID, SERVICE_ID, SERVICE_NAME, 
   ZONE_IN, TIME_IN, PRICE_GROUP) 
VALUES ('Default',1,'SMS','AFGHANISTAN','.*','Tar_SMS_2273VND');</v>
      </c>
    </row>
    <row r="457" spans="2:14">
      <c r="B457" t="s">
        <v>9392</v>
      </c>
      <c r="C457" s="34">
        <v>1</v>
      </c>
      <c r="D457" s="34" t="s">
        <v>8</v>
      </c>
      <c r="E457" s="34" t="s">
        <v>3161</v>
      </c>
      <c r="F457" s="34" t="s">
        <v>9168</v>
      </c>
      <c r="G457" s="34" t="s">
        <v>9169</v>
      </c>
      <c r="H457" s="26"/>
      <c r="I457" s="26"/>
      <c r="J457" s="26"/>
      <c r="K457" t="s">
        <v>9169</v>
      </c>
      <c r="L457" t="str">
        <f>IF(ISNA(VLOOKUP(K457,$K$244:K456,1,0)),"","DUP!")</f>
        <v>DUP!</v>
      </c>
      <c r="N457" t="str">
        <f t="shared" si="11"/>
        <v>INSERT INTO PRICE_MAP (
   PRODUCT_OFFER_ID, SERVICE_ID, SERVICE_NAME, 
   ZONE_IN, TIME_IN, PRICE_GROUP) 
VALUES ('Default',1,'SMS','SRI LANKA','.*','Tar_SMS_2273VND');</v>
      </c>
    </row>
    <row r="458" spans="2:14">
      <c r="B458" t="s">
        <v>9392</v>
      </c>
      <c r="C458" s="34">
        <v>1</v>
      </c>
      <c r="D458" s="34" t="s">
        <v>8</v>
      </c>
      <c r="E458" s="34" t="s">
        <v>3162</v>
      </c>
      <c r="F458" s="34" t="s">
        <v>9168</v>
      </c>
      <c r="G458" s="34" t="s">
        <v>9169</v>
      </c>
      <c r="H458" s="26"/>
      <c r="I458" s="26"/>
      <c r="J458" s="26"/>
      <c r="K458" t="s">
        <v>9169</v>
      </c>
      <c r="L458" t="str">
        <f>IF(ISNA(VLOOKUP(K458,$K$244:K457,1,0)),"","DUP!")</f>
        <v>DUP!</v>
      </c>
      <c r="N458" t="str">
        <f t="shared" si="11"/>
        <v>INSERT INTO PRICE_MAP (
   PRODUCT_OFFER_ID, SERVICE_ID, SERVICE_NAME, 
   ZONE_IN, TIME_IN, PRICE_GROUP) 
VALUES ('Default',1,'SMS','MYANMAR','.*','Tar_SMS_2273VND');</v>
      </c>
    </row>
    <row r="459" spans="2:14">
      <c r="B459" t="s">
        <v>9392</v>
      </c>
      <c r="C459" s="34">
        <v>1</v>
      </c>
      <c r="D459" s="34" t="s">
        <v>8</v>
      </c>
      <c r="E459" s="34" t="s">
        <v>3304</v>
      </c>
      <c r="F459" s="34" t="s">
        <v>9168</v>
      </c>
      <c r="G459" s="34" t="s">
        <v>9169</v>
      </c>
      <c r="H459" s="26"/>
      <c r="I459" s="26"/>
      <c r="J459" s="26"/>
      <c r="K459" t="s">
        <v>9169</v>
      </c>
      <c r="L459" t="str">
        <f>IF(ISNA(VLOOKUP(K459,$K$244:K458,1,0)),"","DUP!")</f>
        <v>DUP!</v>
      </c>
      <c r="N459" t="str">
        <f t="shared" si="11"/>
        <v>INSERT INTO PRICE_MAP (
   PRODUCT_OFFER_ID, SERVICE_ID, SERVICE_NAME, 
   ZONE_IN, TIME_IN, PRICE_GROUP) 
VALUES ('Default',1,'SMS','MALDIVES','.*','Tar_SMS_2273VND');</v>
      </c>
    </row>
    <row r="460" spans="2:14">
      <c r="B460" t="s">
        <v>9392</v>
      </c>
      <c r="C460" s="34">
        <v>1</v>
      </c>
      <c r="D460" s="34" t="s">
        <v>8</v>
      </c>
      <c r="E460" s="34" t="s">
        <v>3305</v>
      </c>
      <c r="F460" s="34" t="s">
        <v>9168</v>
      </c>
      <c r="G460" s="34" t="s">
        <v>9169</v>
      </c>
      <c r="H460" s="26"/>
      <c r="I460" s="26"/>
      <c r="J460" s="26"/>
      <c r="K460" t="s">
        <v>9169</v>
      </c>
      <c r="L460" t="str">
        <f>IF(ISNA(VLOOKUP(K460,$K$244:K459,1,0)),"","DUP!")</f>
        <v>DUP!</v>
      </c>
      <c r="N460" t="str">
        <f t="shared" si="11"/>
        <v>INSERT INTO PRICE_MAP (
   PRODUCT_OFFER_ID, SERVICE_ID, SERVICE_NAME, 
   ZONE_IN, TIME_IN, PRICE_GROUP) 
VALUES ('Default',1,'SMS','LEBANON','.*','Tar_SMS_2273VND');</v>
      </c>
    </row>
    <row r="461" spans="2:14">
      <c r="B461" t="s">
        <v>9392</v>
      </c>
      <c r="C461" s="34">
        <v>1</v>
      </c>
      <c r="D461" s="34" t="s">
        <v>8</v>
      </c>
      <c r="E461" s="34" t="s">
        <v>3306</v>
      </c>
      <c r="F461" s="34" t="s">
        <v>9168</v>
      </c>
      <c r="G461" s="34" t="s">
        <v>9169</v>
      </c>
      <c r="H461" s="26"/>
      <c r="I461" s="26"/>
      <c r="J461" s="26"/>
      <c r="K461" t="s">
        <v>9169</v>
      </c>
      <c r="L461" t="str">
        <f>IF(ISNA(VLOOKUP(K461,$K$244:K460,1,0)),"","DUP!")</f>
        <v>DUP!</v>
      </c>
      <c r="N461" t="str">
        <f t="shared" si="11"/>
        <v>INSERT INTO PRICE_MAP (
   PRODUCT_OFFER_ID, SERVICE_ID, SERVICE_NAME, 
   ZONE_IN, TIME_IN, PRICE_GROUP) 
VALUES ('Default',1,'SMS','JORDAN','.*','Tar_SMS_2273VND');</v>
      </c>
    </row>
    <row r="462" spans="2:14">
      <c r="B462" t="s">
        <v>9392</v>
      </c>
      <c r="C462" s="34">
        <v>1</v>
      </c>
      <c r="D462" s="34" t="s">
        <v>8</v>
      </c>
      <c r="E462" s="34" t="s">
        <v>3307</v>
      </c>
      <c r="F462" s="34" t="s">
        <v>9168</v>
      </c>
      <c r="G462" s="34" t="s">
        <v>9169</v>
      </c>
      <c r="H462" s="26"/>
      <c r="I462" s="26"/>
      <c r="J462" s="26"/>
      <c r="K462" t="s">
        <v>9169</v>
      </c>
      <c r="L462" t="str">
        <f>IF(ISNA(VLOOKUP(K462,$K$244:K461,1,0)),"","DUP!")</f>
        <v>DUP!</v>
      </c>
      <c r="N462" t="str">
        <f t="shared" si="11"/>
        <v>INSERT INTO PRICE_MAP (
   PRODUCT_OFFER_ID, SERVICE_ID, SERVICE_NAME, 
   ZONE_IN, TIME_IN, PRICE_GROUP) 
VALUES ('Default',1,'SMS','SYRIA','.*','Tar_SMS_2273VND');</v>
      </c>
    </row>
    <row r="463" spans="2:14">
      <c r="B463" t="s">
        <v>9392</v>
      </c>
      <c r="C463" s="34">
        <v>1</v>
      </c>
      <c r="D463" s="34" t="s">
        <v>8</v>
      </c>
      <c r="E463" s="34" t="s">
        <v>3308</v>
      </c>
      <c r="F463" s="34" t="s">
        <v>9168</v>
      </c>
      <c r="G463" s="34" t="s">
        <v>9169</v>
      </c>
      <c r="H463" s="26"/>
      <c r="I463" s="26"/>
      <c r="J463" s="26"/>
      <c r="K463" t="s">
        <v>9169</v>
      </c>
      <c r="L463" t="str">
        <f>IF(ISNA(VLOOKUP(K463,$K$244:K462,1,0)),"","DUP!")</f>
        <v>DUP!</v>
      </c>
      <c r="N463" t="str">
        <f t="shared" si="11"/>
        <v>INSERT INTO PRICE_MAP (
   PRODUCT_OFFER_ID, SERVICE_ID, SERVICE_NAME, 
   ZONE_IN, TIME_IN, PRICE_GROUP) 
VALUES ('Default',1,'SMS','IRAQ','.*','Tar_SMS_2273VND');</v>
      </c>
    </row>
    <row r="464" spans="2:14">
      <c r="B464" t="s">
        <v>9392</v>
      </c>
      <c r="C464" s="34">
        <v>1</v>
      </c>
      <c r="D464" s="34" t="s">
        <v>8</v>
      </c>
      <c r="E464" s="34" t="s">
        <v>3309</v>
      </c>
      <c r="F464" s="34" t="s">
        <v>9168</v>
      </c>
      <c r="G464" s="34" t="s">
        <v>9169</v>
      </c>
      <c r="H464" s="26"/>
      <c r="I464" s="26"/>
      <c r="J464" s="26"/>
      <c r="K464" t="s">
        <v>9169</v>
      </c>
      <c r="L464" t="str">
        <f>IF(ISNA(VLOOKUP(K464,$K$244:K463,1,0)),"","DUP!")</f>
        <v>DUP!</v>
      </c>
      <c r="N464" t="str">
        <f t="shared" si="11"/>
        <v>INSERT INTO PRICE_MAP (
   PRODUCT_OFFER_ID, SERVICE_ID, SERVICE_NAME, 
   ZONE_IN, TIME_IN, PRICE_GROUP) 
VALUES ('Default',1,'SMS','KUWAIT','.*','Tar_SMS_2273VND');</v>
      </c>
    </row>
    <row r="465" spans="2:14">
      <c r="B465" t="s">
        <v>9392</v>
      </c>
      <c r="C465" s="34">
        <v>1</v>
      </c>
      <c r="D465" s="34" t="s">
        <v>8</v>
      </c>
      <c r="E465" s="34" t="s">
        <v>3310</v>
      </c>
      <c r="F465" s="34" t="s">
        <v>9168</v>
      </c>
      <c r="G465" s="34" t="s">
        <v>9169</v>
      </c>
      <c r="H465" s="26"/>
      <c r="I465" s="26"/>
      <c r="J465" s="26"/>
      <c r="K465" t="s">
        <v>9169</v>
      </c>
      <c r="L465" t="str">
        <f>IF(ISNA(VLOOKUP(K465,$K$244:K464,1,0)),"","DUP!")</f>
        <v>DUP!</v>
      </c>
      <c r="N465" t="str">
        <f t="shared" si="11"/>
        <v>INSERT INTO PRICE_MAP (
   PRODUCT_OFFER_ID, SERVICE_ID, SERVICE_NAME, 
   ZONE_IN, TIME_IN, PRICE_GROUP) 
VALUES ('Default',1,'SMS','SAUDI ARABIA','.*','Tar_SMS_2273VND');</v>
      </c>
    </row>
    <row r="466" spans="2:14">
      <c r="B466" t="s">
        <v>9392</v>
      </c>
      <c r="C466" s="34">
        <v>1</v>
      </c>
      <c r="D466" s="34" t="s">
        <v>8</v>
      </c>
      <c r="E466" s="34" t="s">
        <v>9189</v>
      </c>
      <c r="F466" s="34" t="s">
        <v>9168</v>
      </c>
      <c r="G466" s="34" t="s">
        <v>9169</v>
      </c>
      <c r="H466" s="26"/>
      <c r="I466" s="26"/>
      <c r="J466" s="26"/>
      <c r="K466" t="s">
        <v>9169</v>
      </c>
      <c r="L466" t="str">
        <f>IF(ISNA(VLOOKUP(K466,$K$244:K465,1,0)),"","DUP!")</f>
        <v>DUP!</v>
      </c>
      <c r="N466" t="str">
        <f t="shared" si="11"/>
        <v>INSERT INTO PRICE_MAP (
   PRODUCT_OFFER_ID, SERVICE_ID, SERVICE_NAME, 
   ZONE_IN, TIME_IN, PRICE_GROUP) 
VALUES ('Default',1,'SMS','YEMEN Republic','.*','Tar_SMS_2273VND');</v>
      </c>
    </row>
    <row r="467" spans="2:14">
      <c r="B467" t="s">
        <v>9392</v>
      </c>
      <c r="C467" s="34">
        <v>1</v>
      </c>
      <c r="D467" s="34" t="s">
        <v>8</v>
      </c>
      <c r="E467" s="34" t="s">
        <v>3312</v>
      </c>
      <c r="F467" s="34" t="s">
        <v>9168</v>
      </c>
      <c r="G467" s="34" t="s">
        <v>9169</v>
      </c>
      <c r="H467" s="26"/>
      <c r="I467" s="26"/>
      <c r="J467" s="26"/>
      <c r="K467" t="s">
        <v>9169</v>
      </c>
      <c r="L467" t="str">
        <f>IF(ISNA(VLOOKUP(K467,$K$244:K466,1,0)),"","DUP!")</f>
        <v>DUP!</v>
      </c>
      <c r="N467" t="str">
        <f t="shared" si="11"/>
        <v>INSERT INTO PRICE_MAP (
   PRODUCT_OFFER_ID, SERVICE_ID, SERVICE_NAME, 
   ZONE_IN, TIME_IN, PRICE_GROUP) 
VALUES ('Default',1,'SMS','OMAN','.*','Tar_SMS_2273VND');</v>
      </c>
    </row>
    <row r="468" spans="2:14">
      <c r="B468" t="s">
        <v>9392</v>
      </c>
      <c r="C468" s="34">
        <v>1</v>
      </c>
      <c r="D468" s="34" t="s">
        <v>8</v>
      </c>
      <c r="E468" s="34" t="s">
        <v>3313</v>
      </c>
      <c r="F468" s="34" t="s">
        <v>9168</v>
      </c>
      <c r="G468" s="34" t="s">
        <v>9169</v>
      </c>
      <c r="H468" s="26"/>
      <c r="I468" s="26"/>
      <c r="J468" s="26"/>
      <c r="K468" t="s">
        <v>9169</v>
      </c>
      <c r="L468" t="str">
        <f>IF(ISNA(VLOOKUP(K468,$K$244:K467,1,0)),"","DUP!")</f>
        <v>DUP!</v>
      </c>
      <c r="N468" t="str">
        <f t="shared" si="11"/>
        <v>INSERT INTO PRICE_MAP (
   PRODUCT_OFFER_ID, SERVICE_ID, SERVICE_NAME, 
   ZONE_IN, TIME_IN, PRICE_GROUP) 
VALUES ('Default',1,'SMS','PALESTINE','.*','Tar_SMS_2273VND');</v>
      </c>
    </row>
    <row r="469" spans="2:14">
      <c r="B469" t="s">
        <v>9392</v>
      </c>
      <c r="C469" s="34">
        <v>1</v>
      </c>
      <c r="D469" s="34" t="s">
        <v>8</v>
      </c>
      <c r="E469" s="34" t="s">
        <v>3314</v>
      </c>
      <c r="F469" s="34" t="s">
        <v>9168</v>
      </c>
      <c r="G469" s="34" t="s">
        <v>9169</v>
      </c>
      <c r="H469" s="26"/>
      <c r="I469" s="26"/>
      <c r="J469" s="26"/>
      <c r="K469" t="s">
        <v>9169</v>
      </c>
      <c r="L469" t="str">
        <f>IF(ISNA(VLOOKUP(K469,$K$244:K468,1,0)),"","DUP!")</f>
        <v>DUP!</v>
      </c>
      <c r="N469" t="str">
        <f t="shared" si="11"/>
        <v>INSERT INTO PRICE_MAP (
   PRODUCT_OFFER_ID, SERVICE_ID, SERVICE_NAME, 
   ZONE_IN, TIME_IN, PRICE_GROUP) 
VALUES ('Default',1,'SMS','UNITED ARAB EMIRATES','.*','Tar_SMS_2273VND');</v>
      </c>
    </row>
    <row r="470" spans="2:14">
      <c r="B470" t="s">
        <v>9392</v>
      </c>
      <c r="C470" s="34">
        <v>1</v>
      </c>
      <c r="D470" s="34" t="s">
        <v>8</v>
      </c>
      <c r="E470" s="34" t="s">
        <v>3315</v>
      </c>
      <c r="F470" s="34" t="s">
        <v>9168</v>
      </c>
      <c r="G470" s="34" t="s">
        <v>9169</v>
      </c>
      <c r="H470" s="26"/>
      <c r="I470" s="26"/>
      <c r="J470" s="26"/>
      <c r="K470" t="s">
        <v>9169</v>
      </c>
      <c r="L470" t="str">
        <f>IF(ISNA(VLOOKUP(K470,$K$244:K469,1,0)),"","DUP!")</f>
        <v>DUP!</v>
      </c>
      <c r="N470" t="str">
        <f t="shared" si="11"/>
        <v>INSERT INTO PRICE_MAP (
   PRODUCT_OFFER_ID, SERVICE_ID, SERVICE_NAME, 
   ZONE_IN, TIME_IN, PRICE_GROUP) 
VALUES ('Default',1,'SMS','ISRAEL','.*','Tar_SMS_2273VND');</v>
      </c>
    </row>
    <row r="471" spans="2:14">
      <c r="B471" t="s">
        <v>9392</v>
      </c>
      <c r="C471" s="34">
        <v>1</v>
      </c>
      <c r="D471" s="34" t="s">
        <v>8</v>
      </c>
      <c r="E471" s="34" t="s">
        <v>3316</v>
      </c>
      <c r="F471" s="34" t="s">
        <v>9168</v>
      </c>
      <c r="G471" s="34" t="s">
        <v>9169</v>
      </c>
      <c r="H471" s="26"/>
      <c r="I471" s="26"/>
      <c r="J471" s="26"/>
      <c r="K471" t="s">
        <v>9169</v>
      </c>
      <c r="L471" t="str">
        <f>IF(ISNA(VLOOKUP(K471,$K$244:K470,1,0)),"","DUP!")</f>
        <v>DUP!</v>
      </c>
      <c r="N471" t="str">
        <f t="shared" si="11"/>
        <v>INSERT INTO PRICE_MAP (
   PRODUCT_OFFER_ID, SERVICE_ID, SERVICE_NAME, 
   ZONE_IN, TIME_IN, PRICE_GROUP) 
VALUES ('Default',1,'SMS','BAHRAIN','.*','Tar_SMS_2273VND');</v>
      </c>
    </row>
    <row r="472" spans="2:14">
      <c r="B472" t="s">
        <v>9392</v>
      </c>
      <c r="C472" s="34">
        <v>1</v>
      </c>
      <c r="D472" s="34" t="s">
        <v>8</v>
      </c>
      <c r="E472" s="34" t="s">
        <v>3317</v>
      </c>
      <c r="F472" s="34" t="s">
        <v>9168</v>
      </c>
      <c r="G472" s="34" t="s">
        <v>9169</v>
      </c>
      <c r="H472" s="26"/>
      <c r="I472" s="26"/>
      <c r="J472" s="26"/>
      <c r="K472" t="s">
        <v>9169</v>
      </c>
      <c r="L472" t="str">
        <f>IF(ISNA(VLOOKUP(K472,$K$244:K471,1,0)),"","DUP!")</f>
        <v>DUP!</v>
      </c>
      <c r="N472" t="str">
        <f t="shared" si="11"/>
        <v>INSERT INTO PRICE_MAP (
   PRODUCT_OFFER_ID, SERVICE_ID, SERVICE_NAME, 
   ZONE_IN, TIME_IN, PRICE_GROUP) 
VALUES ('Default',1,'SMS','QATAR','.*','Tar_SMS_2273VND');</v>
      </c>
    </row>
    <row r="473" spans="2:14">
      <c r="B473" t="s">
        <v>9392</v>
      </c>
      <c r="C473" s="34">
        <v>1</v>
      </c>
      <c r="D473" s="34" t="s">
        <v>8</v>
      </c>
      <c r="E473" s="34" t="s">
        <v>3318</v>
      </c>
      <c r="F473" s="34" t="s">
        <v>9168</v>
      </c>
      <c r="G473" s="34" t="s">
        <v>9169</v>
      </c>
      <c r="H473" s="26"/>
      <c r="I473" s="26"/>
      <c r="J473" s="26"/>
      <c r="K473" t="s">
        <v>9169</v>
      </c>
      <c r="L473" t="str">
        <f>IF(ISNA(VLOOKUP(K473,$K$244:K472,1,0)),"","DUP!")</f>
        <v>DUP!</v>
      </c>
      <c r="N473" t="str">
        <f t="shared" si="11"/>
        <v>INSERT INTO PRICE_MAP (
   PRODUCT_OFFER_ID, SERVICE_ID, SERVICE_NAME, 
   ZONE_IN, TIME_IN, PRICE_GROUP) 
VALUES ('Default',1,'SMS','BHUTAN','.*','Tar_SMS_2273VND');</v>
      </c>
    </row>
    <row r="474" spans="2:14">
      <c r="B474" t="s">
        <v>9392</v>
      </c>
      <c r="C474" s="34">
        <v>1</v>
      </c>
      <c r="D474" s="34" t="s">
        <v>8</v>
      </c>
      <c r="E474" s="34" t="s">
        <v>3319</v>
      </c>
      <c r="F474" s="34" t="s">
        <v>9168</v>
      </c>
      <c r="G474" s="34" t="s">
        <v>9169</v>
      </c>
      <c r="H474" s="26"/>
      <c r="I474" s="26"/>
      <c r="J474" s="26"/>
      <c r="K474" t="s">
        <v>9169</v>
      </c>
      <c r="L474" t="str">
        <f>IF(ISNA(VLOOKUP(K474,$K$244:K473,1,0)),"","DUP!")</f>
        <v>DUP!</v>
      </c>
      <c r="N474" t="str">
        <f t="shared" si="11"/>
        <v>INSERT INTO PRICE_MAP (
   PRODUCT_OFFER_ID, SERVICE_ID, SERVICE_NAME, 
   ZONE_IN, TIME_IN, PRICE_GROUP) 
VALUES ('Default',1,'SMS','MONGOLIA','.*','Tar_SMS_2273VND');</v>
      </c>
    </row>
    <row r="475" spans="2:14">
      <c r="B475" t="s">
        <v>9392</v>
      </c>
      <c r="C475" s="34">
        <v>1</v>
      </c>
      <c r="D475" s="34" t="s">
        <v>8</v>
      </c>
      <c r="E475" s="34" t="s">
        <v>3320</v>
      </c>
      <c r="F475" s="34" t="s">
        <v>9168</v>
      </c>
      <c r="G475" s="34" t="s">
        <v>9169</v>
      </c>
      <c r="H475" s="26"/>
      <c r="I475" s="26"/>
      <c r="J475" s="26"/>
      <c r="K475" t="s">
        <v>9169</v>
      </c>
      <c r="L475" t="str">
        <f>IF(ISNA(VLOOKUP(K475,$K$244:K474,1,0)),"","DUP!")</f>
        <v>DUP!</v>
      </c>
      <c r="N475" t="str">
        <f t="shared" si="11"/>
        <v>INSERT INTO PRICE_MAP (
   PRODUCT_OFFER_ID, SERVICE_ID, SERVICE_NAME, 
   ZONE_IN, TIME_IN, PRICE_GROUP) 
VALUES ('Default',1,'SMS','NEPAL','.*','Tar_SMS_2273VND');</v>
      </c>
    </row>
    <row r="476" spans="2:14">
      <c r="B476" t="s">
        <v>9392</v>
      </c>
      <c r="C476" s="34">
        <v>1</v>
      </c>
      <c r="D476" s="34" t="s">
        <v>8</v>
      </c>
      <c r="E476" s="34" t="s">
        <v>3163</v>
      </c>
      <c r="F476" s="34" t="s">
        <v>9168</v>
      </c>
      <c r="G476" s="34" t="s">
        <v>9169</v>
      </c>
      <c r="H476" s="26"/>
      <c r="I476" s="26"/>
      <c r="J476" s="26"/>
      <c r="K476" t="s">
        <v>9169</v>
      </c>
      <c r="L476" t="str">
        <f>IF(ISNA(VLOOKUP(K476,$K$244:K475,1,0)),"","DUP!")</f>
        <v>DUP!</v>
      </c>
      <c r="N476" t="str">
        <f t="shared" si="11"/>
        <v>INSERT INTO PRICE_MAP (
   PRODUCT_OFFER_ID, SERVICE_ID, SERVICE_NAME, 
   ZONE_IN, TIME_IN, PRICE_GROUP) 
VALUES ('Default',1,'SMS','IRAN','.*','Tar_SMS_2273VND');</v>
      </c>
    </row>
    <row r="477" spans="2:14">
      <c r="B477" t="s">
        <v>9392</v>
      </c>
      <c r="C477" s="34">
        <v>1</v>
      </c>
      <c r="D477" s="34" t="s">
        <v>8</v>
      </c>
      <c r="E477" s="34" t="s">
        <v>3321</v>
      </c>
      <c r="F477" s="34" t="s">
        <v>9168</v>
      </c>
      <c r="G477" s="34" t="s">
        <v>9169</v>
      </c>
      <c r="H477" s="26"/>
      <c r="I477" s="26"/>
      <c r="J477" s="26"/>
      <c r="K477" t="s">
        <v>9169</v>
      </c>
      <c r="L477" t="str">
        <f>IF(ISNA(VLOOKUP(K477,$K$244:K476,1,0)),"","DUP!")</f>
        <v>DUP!</v>
      </c>
      <c r="N477" t="str">
        <f t="shared" si="11"/>
        <v>INSERT INTO PRICE_MAP (
   PRODUCT_OFFER_ID, SERVICE_ID, SERVICE_NAME, 
   ZONE_IN, TIME_IN, PRICE_GROUP) 
VALUES ('Default',1,'SMS','TAJIKISTAN','.*','Tar_SMS_2273VND');</v>
      </c>
    </row>
    <row r="478" spans="2:14">
      <c r="B478" t="s">
        <v>9392</v>
      </c>
      <c r="C478" s="34">
        <v>1</v>
      </c>
      <c r="D478" s="34" t="s">
        <v>8</v>
      </c>
      <c r="E478" s="34" t="s">
        <v>3322</v>
      </c>
      <c r="F478" s="34" t="s">
        <v>9168</v>
      </c>
      <c r="G478" s="34" t="s">
        <v>9169</v>
      </c>
      <c r="H478" s="26"/>
      <c r="I478" s="26"/>
      <c r="J478" s="26"/>
      <c r="K478" t="s">
        <v>9169</v>
      </c>
      <c r="L478" t="str">
        <f>IF(ISNA(VLOOKUP(K478,$K$244:K477,1,0)),"","DUP!")</f>
        <v>DUP!</v>
      </c>
      <c r="N478" t="str">
        <f t="shared" si="11"/>
        <v>INSERT INTO PRICE_MAP (
   PRODUCT_OFFER_ID, SERVICE_ID, SERVICE_NAME, 
   ZONE_IN, TIME_IN, PRICE_GROUP) 
VALUES ('Default',1,'SMS','TURKMENISTAN','.*','Tar_SMS_2273VND');</v>
      </c>
    </row>
    <row r="479" spans="2:14">
      <c r="B479" t="s">
        <v>9392</v>
      </c>
      <c r="C479" s="34">
        <v>1</v>
      </c>
      <c r="D479" s="34" t="s">
        <v>8</v>
      </c>
      <c r="E479" s="34" t="s">
        <v>3323</v>
      </c>
      <c r="F479" s="34" t="s">
        <v>9168</v>
      </c>
      <c r="G479" s="34" t="s">
        <v>9169</v>
      </c>
      <c r="H479" s="26"/>
      <c r="I479" s="26"/>
      <c r="J479" s="26"/>
      <c r="K479" t="s">
        <v>9169</v>
      </c>
      <c r="L479" t="str">
        <f>IF(ISNA(VLOOKUP(K479,$K$244:K478,1,0)),"","DUP!")</f>
        <v>DUP!</v>
      </c>
      <c r="N479" t="str">
        <f t="shared" si="11"/>
        <v>INSERT INTO PRICE_MAP (
   PRODUCT_OFFER_ID, SERVICE_ID, SERVICE_NAME, 
   ZONE_IN, TIME_IN, PRICE_GROUP) 
VALUES ('Default',1,'SMS','AZERBAIJAN','.*','Tar_SMS_2273VND');</v>
      </c>
    </row>
    <row r="480" spans="2:14">
      <c r="B480" t="s">
        <v>9392</v>
      </c>
      <c r="C480" s="34">
        <v>1</v>
      </c>
      <c r="D480" s="34" t="s">
        <v>8</v>
      </c>
      <c r="E480" s="34" t="s">
        <v>3324</v>
      </c>
      <c r="F480" s="34" t="s">
        <v>9168</v>
      </c>
      <c r="G480" s="34" t="s">
        <v>9169</v>
      </c>
      <c r="H480" s="26"/>
      <c r="I480" s="26"/>
      <c r="J480" s="26"/>
      <c r="K480" t="s">
        <v>9169</v>
      </c>
      <c r="L480" t="str">
        <f>IF(ISNA(VLOOKUP(K480,$K$244:K479,1,0)),"","DUP!")</f>
        <v>DUP!</v>
      </c>
      <c r="N480" t="str">
        <f t="shared" si="11"/>
        <v>INSERT INTO PRICE_MAP (
   PRODUCT_OFFER_ID, SERVICE_ID, SERVICE_NAME, 
   ZONE_IN, TIME_IN, PRICE_GROUP) 
VALUES ('Default',1,'SMS','GEORGIA','.*','Tar_SMS_2273VND');</v>
      </c>
    </row>
    <row r="481" spans="2:14">
      <c r="B481" t="s">
        <v>9392</v>
      </c>
      <c r="C481" s="34">
        <v>1</v>
      </c>
      <c r="D481" s="34" t="s">
        <v>8</v>
      </c>
      <c r="E481" s="34" t="s">
        <v>3325</v>
      </c>
      <c r="F481" s="34" t="s">
        <v>9168</v>
      </c>
      <c r="G481" s="34" t="s">
        <v>9169</v>
      </c>
      <c r="H481" s="26"/>
      <c r="I481" s="26"/>
      <c r="J481" s="26"/>
      <c r="K481" t="s">
        <v>9169</v>
      </c>
      <c r="L481" t="str">
        <f>IF(ISNA(VLOOKUP(K481,$K$244:K480,1,0)),"","DUP!")</f>
        <v>DUP!</v>
      </c>
      <c r="N481" t="str">
        <f t="shared" si="11"/>
        <v>INSERT INTO PRICE_MAP (
   PRODUCT_OFFER_ID, SERVICE_ID, SERVICE_NAME, 
   ZONE_IN, TIME_IN, PRICE_GROUP) 
VALUES ('Default',1,'SMS','KYRGYZSTAN','.*','Tar_SMS_2273VND');</v>
      </c>
    </row>
    <row r="482" spans="2:14">
      <c r="B482" t="s">
        <v>9392</v>
      </c>
      <c r="C482" s="34">
        <v>1</v>
      </c>
      <c r="D482" s="34" t="s">
        <v>8</v>
      </c>
      <c r="E482" s="34" t="s">
        <v>3326</v>
      </c>
      <c r="F482" s="34" t="s">
        <v>9168</v>
      </c>
      <c r="G482" s="34" t="s">
        <v>9169</v>
      </c>
      <c r="H482" s="26"/>
      <c r="I482" s="26"/>
      <c r="J482" s="26"/>
      <c r="K482" t="s">
        <v>9169</v>
      </c>
      <c r="L482" t="str">
        <f>IF(ISNA(VLOOKUP(K482,$K$244:K481,1,0)),"","DUP!")</f>
        <v>DUP!</v>
      </c>
      <c r="N482" t="str">
        <f t="shared" si="11"/>
        <v>INSERT INTO PRICE_MAP (
   PRODUCT_OFFER_ID, SERVICE_ID, SERVICE_NAME, 
   ZONE_IN, TIME_IN, PRICE_GROUP) 
VALUES ('Default',1,'SMS','UZBEKISTAN','.*','Tar_SMS_2273VND');</v>
      </c>
    </row>
    <row r="483" spans="2:14">
      <c r="B483" t="s">
        <v>9392</v>
      </c>
      <c r="C483" s="34">
        <v>1</v>
      </c>
      <c r="D483" s="34" t="s">
        <v>8</v>
      </c>
      <c r="E483" s="34" t="s">
        <v>4593</v>
      </c>
      <c r="F483" s="34" t="s">
        <v>9168</v>
      </c>
      <c r="G483" s="34" t="s">
        <v>9190</v>
      </c>
      <c r="H483" s="26"/>
      <c r="I483" s="26"/>
      <c r="J483" s="26"/>
      <c r="K483" t="s">
        <v>9190</v>
      </c>
      <c r="L483" t="str">
        <f>IF(ISNA(VLOOKUP(K483,$K$244:K482,1,0)),"","DUP!")</f>
        <v/>
      </c>
      <c r="N483" t="str">
        <f t="shared" si="11"/>
        <v>INSERT INTO PRICE_MAP (
   PRODUCT_OFFER_ID, SERVICE_ID, SERVICE_NAME, 
   ZONE_IN, TIME_IN, PRICE_GROUP) 
VALUES ('Default',1,'SMS','1001','.*','Tar_SMS_1727VND');</v>
      </c>
    </row>
    <row r="484" spans="2:14">
      <c r="B484" t="s">
        <v>9392</v>
      </c>
      <c r="C484" s="34">
        <v>1</v>
      </c>
      <c r="D484" s="34" t="s">
        <v>8</v>
      </c>
      <c r="E484" s="34" t="s">
        <v>4596</v>
      </c>
      <c r="F484" s="34" t="s">
        <v>9168</v>
      </c>
      <c r="G484" s="34" t="s">
        <v>9190</v>
      </c>
      <c r="H484" s="26"/>
      <c r="I484" s="26"/>
      <c r="J484" s="26"/>
      <c r="K484" t="s">
        <v>9190</v>
      </c>
      <c r="L484" t="str">
        <f>IF(ISNA(VLOOKUP(K484,$K$244:K483,1,0)),"","DUP!")</f>
        <v>DUP!</v>
      </c>
      <c r="N484" t="str">
        <f t="shared" si="11"/>
        <v>INSERT INTO PRICE_MAP (
   PRODUCT_OFFER_ID, SERVICE_ID, SERVICE_NAME, 
   ZONE_IN, TIME_IN, PRICE_GROUP) 
VALUES ('Default',1,'SMS','1001085','.*','Tar_SMS_1727VND');</v>
      </c>
    </row>
    <row r="485" spans="2:14">
      <c r="B485" t="s">
        <v>9392</v>
      </c>
      <c r="C485" s="34">
        <v>1</v>
      </c>
      <c r="D485" s="34" t="s">
        <v>8</v>
      </c>
      <c r="E485" s="34" t="s">
        <v>4597</v>
      </c>
      <c r="F485" s="34" t="s">
        <v>9168</v>
      </c>
      <c r="G485" s="34" t="s">
        <v>9190</v>
      </c>
      <c r="H485" s="26"/>
      <c r="I485" s="26"/>
      <c r="J485" s="26"/>
      <c r="K485" t="s">
        <v>9190</v>
      </c>
      <c r="L485" t="str">
        <f>IF(ISNA(VLOOKUP(K485,$K$244:K484,1,0)),"","DUP!")</f>
        <v>DUP!</v>
      </c>
      <c r="N485" t="str">
        <f t="shared" si="11"/>
        <v>INSERT INTO PRICE_MAP (
   PRODUCT_OFFER_ID, SERVICE_ID, SERVICE_NAME, 
   ZONE_IN, TIME_IN, PRICE_GROUP) 
VALUES ('Default',1,'SMS','1001086','.*','Tar_SMS_1727VND');</v>
      </c>
    </row>
    <row r="486" spans="2:14">
      <c r="B486" t="s">
        <v>9392</v>
      </c>
      <c r="C486" s="34">
        <v>1</v>
      </c>
      <c r="D486" s="34" t="s">
        <v>8</v>
      </c>
      <c r="E486" s="34" t="s">
        <v>4598</v>
      </c>
      <c r="F486" s="34" t="s">
        <v>9168</v>
      </c>
      <c r="G486" s="34" t="s">
        <v>9190</v>
      </c>
      <c r="H486" s="26"/>
      <c r="I486" s="26"/>
      <c r="J486" s="26"/>
      <c r="K486" t="s">
        <v>9190</v>
      </c>
      <c r="L486" t="str">
        <f>IF(ISNA(VLOOKUP(K486,$K$244:K485,1,0)),"","DUP!")</f>
        <v>DUP!</v>
      </c>
      <c r="N486" t="str">
        <f t="shared" si="11"/>
        <v>INSERT INTO PRICE_MAP (
   PRODUCT_OFFER_ID, SERVICE_ID, SERVICE_NAME, 
   ZONE_IN, TIME_IN, PRICE_GROUP) 
VALUES ('Default',1,'SMS','1001204','.*','Tar_SMS_1727VND');</v>
      </c>
    </row>
    <row r="487" spans="2:14">
      <c r="B487" t="s">
        <v>9392</v>
      </c>
      <c r="C487" s="34">
        <v>1</v>
      </c>
      <c r="D487" s="34" t="s">
        <v>8</v>
      </c>
      <c r="E487" s="34" t="s">
        <v>4599</v>
      </c>
      <c r="F487" s="34" t="s">
        <v>9168</v>
      </c>
      <c r="G487" s="34" t="s">
        <v>9190</v>
      </c>
      <c r="H487" s="26"/>
      <c r="I487" s="26"/>
      <c r="J487" s="26"/>
      <c r="K487" t="s">
        <v>9190</v>
      </c>
      <c r="L487" t="str">
        <f>IF(ISNA(VLOOKUP(K487,$K$244:K486,1,0)),"","DUP!")</f>
        <v>DUP!</v>
      </c>
      <c r="N487" t="str">
        <f t="shared" si="11"/>
        <v>INSERT INTO PRICE_MAP (
   PRODUCT_OFFER_ID, SERVICE_ID, SERVICE_NAME, 
   ZONE_IN, TIME_IN, PRICE_GROUP) 
VALUES ('Default',1,'SMS','1001226','.*','Tar_SMS_1727VND');</v>
      </c>
    </row>
    <row r="488" spans="2:14">
      <c r="B488" t="s">
        <v>9392</v>
      </c>
      <c r="C488" s="34">
        <v>1</v>
      </c>
      <c r="D488" s="34" t="s">
        <v>8</v>
      </c>
      <c r="E488" s="34" t="s">
        <v>4600</v>
      </c>
      <c r="F488" s="34" t="s">
        <v>9168</v>
      </c>
      <c r="G488" s="34" t="s">
        <v>9190</v>
      </c>
      <c r="H488" s="26"/>
      <c r="I488" s="26"/>
      <c r="J488" s="26"/>
      <c r="K488" t="s">
        <v>9190</v>
      </c>
      <c r="L488" t="str">
        <f>IF(ISNA(VLOOKUP(K488,$K$244:K487,1,0)),"","DUP!")</f>
        <v>DUP!</v>
      </c>
      <c r="N488" t="str">
        <f t="shared" si="11"/>
        <v>INSERT INTO PRICE_MAP (
   PRODUCT_OFFER_ID, SERVICE_ID, SERVICE_NAME, 
   ZONE_IN, TIME_IN, PRICE_GROUP) 
VALUES ('Default',1,'SMS','1001242','.*','Tar_SMS_1727VND');</v>
      </c>
    </row>
    <row r="489" spans="2:14">
      <c r="B489" t="s">
        <v>9392</v>
      </c>
      <c r="C489" s="34">
        <v>1</v>
      </c>
      <c r="D489" s="34" t="s">
        <v>8</v>
      </c>
      <c r="E489" s="34" t="s">
        <v>4601</v>
      </c>
      <c r="F489" s="34" t="s">
        <v>9168</v>
      </c>
      <c r="G489" s="34" t="s">
        <v>9190</v>
      </c>
      <c r="H489" s="26"/>
      <c r="I489" s="26"/>
      <c r="J489" s="26"/>
      <c r="K489" t="s">
        <v>9190</v>
      </c>
      <c r="L489" t="str">
        <f>IF(ISNA(VLOOKUP(K489,$K$244:K488,1,0)),"","DUP!")</f>
        <v>DUP!</v>
      </c>
      <c r="N489" t="str">
        <f t="shared" si="11"/>
        <v>INSERT INTO PRICE_MAP (
   PRODUCT_OFFER_ID, SERVICE_ID, SERVICE_NAME, 
   ZONE_IN, TIME_IN, PRICE_GROUP) 
VALUES ('Default',1,'SMS','1001246','.*','Tar_SMS_1727VND');</v>
      </c>
    </row>
    <row r="490" spans="2:14">
      <c r="B490" t="s">
        <v>9392</v>
      </c>
      <c r="C490" s="34">
        <v>1</v>
      </c>
      <c r="D490" s="34" t="s">
        <v>8</v>
      </c>
      <c r="E490" s="34" t="s">
        <v>4602</v>
      </c>
      <c r="F490" s="34" t="s">
        <v>9168</v>
      </c>
      <c r="G490" s="34" t="s">
        <v>9190</v>
      </c>
      <c r="H490" s="26"/>
      <c r="I490" s="26"/>
      <c r="J490" s="26"/>
      <c r="K490" t="s">
        <v>9190</v>
      </c>
      <c r="L490" t="str">
        <f>IF(ISNA(VLOOKUP(K490,$K$244:K489,1,0)),"","DUP!")</f>
        <v>DUP!</v>
      </c>
      <c r="N490" t="str">
        <f t="shared" si="11"/>
        <v>INSERT INTO PRICE_MAP (
   PRODUCT_OFFER_ID, SERVICE_ID, SERVICE_NAME, 
   ZONE_IN, TIME_IN, PRICE_GROUP) 
VALUES ('Default',1,'SMS','1001250','.*','Tar_SMS_1727VND');</v>
      </c>
    </row>
    <row r="491" spans="2:14">
      <c r="B491" t="s">
        <v>9392</v>
      </c>
      <c r="C491" s="34">
        <v>1</v>
      </c>
      <c r="D491" s="34" t="s">
        <v>8</v>
      </c>
      <c r="E491" s="34" t="s">
        <v>4603</v>
      </c>
      <c r="F491" s="34" t="s">
        <v>9168</v>
      </c>
      <c r="G491" s="34" t="s">
        <v>9190</v>
      </c>
      <c r="H491" s="26"/>
      <c r="I491" s="26"/>
      <c r="J491" s="26"/>
      <c r="K491" t="s">
        <v>9190</v>
      </c>
      <c r="L491" t="str">
        <f>IF(ISNA(VLOOKUP(K491,$K$244:K490,1,0)),"","DUP!")</f>
        <v>DUP!</v>
      </c>
      <c r="N491" t="str">
        <f t="shared" si="11"/>
        <v>INSERT INTO PRICE_MAP (
   PRODUCT_OFFER_ID, SERVICE_ID, SERVICE_NAME, 
   ZONE_IN, TIME_IN, PRICE_GROUP) 
VALUES ('Default',1,'SMS','1001264','.*','Tar_SMS_1727VND');</v>
      </c>
    </row>
    <row r="492" spans="2:14">
      <c r="B492" t="s">
        <v>9392</v>
      </c>
      <c r="C492" s="34">
        <v>1</v>
      </c>
      <c r="D492" s="34" t="s">
        <v>8</v>
      </c>
      <c r="E492" s="34" t="s">
        <v>4604</v>
      </c>
      <c r="F492" s="34" t="s">
        <v>9168</v>
      </c>
      <c r="G492" s="34" t="s">
        <v>9190</v>
      </c>
      <c r="H492" s="26"/>
      <c r="I492" s="26"/>
      <c r="J492" s="26"/>
      <c r="K492" t="s">
        <v>9190</v>
      </c>
      <c r="L492" t="str">
        <f>IF(ISNA(VLOOKUP(K492,$K$244:K491,1,0)),"","DUP!")</f>
        <v>DUP!</v>
      </c>
      <c r="N492" t="str">
        <f t="shared" si="11"/>
        <v>INSERT INTO PRICE_MAP (
   PRODUCT_OFFER_ID, SERVICE_ID, SERVICE_NAME, 
   ZONE_IN, TIME_IN, PRICE_GROUP) 
VALUES ('Default',1,'SMS','1001268','.*','Tar_SMS_1727VND');</v>
      </c>
    </row>
    <row r="493" spans="2:14">
      <c r="B493" t="s">
        <v>9392</v>
      </c>
      <c r="C493" s="34">
        <v>1</v>
      </c>
      <c r="D493" s="34" t="s">
        <v>8</v>
      </c>
      <c r="E493" s="34" t="s">
        <v>4605</v>
      </c>
      <c r="F493" s="34" t="s">
        <v>9168</v>
      </c>
      <c r="G493" s="34" t="s">
        <v>9190</v>
      </c>
      <c r="H493" s="26"/>
      <c r="I493" s="26"/>
      <c r="J493" s="26"/>
      <c r="K493" t="s">
        <v>9190</v>
      </c>
      <c r="L493" t="str">
        <f>IF(ISNA(VLOOKUP(K493,$K$244:K492,1,0)),"","DUP!")</f>
        <v>DUP!</v>
      </c>
      <c r="N493" t="str">
        <f t="shared" si="11"/>
        <v>INSERT INTO PRICE_MAP (
   PRODUCT_OFFER_ID, SERVICE_ID, SERVICE_NAME, 
   ZONE_IN, TIME_IN, PRICE_GROUP) 
VALUES ('Default',1,'SMS','1001284','.*','Tar_SMS_1727VND');</v>
      </c>
    </row>
    <row r="494" spans="2:14">
      <c r="B494" t="s">
        <v>9392</v>
      </c>
      <c r="C494" s="34">
        <v>1</v>
      </c>
      <c r="D494" s="34" t="s">
        <v>8</v>
      </c>
      <c r="E494" s="34" t="s">
        <v>4606</v>
      </c>
      <c r="F494" s="34" t="s">
        <v>9168</v>
      </c>
      <c r="G494" s="34" t="s">
        <v>9190</v>
      </c>
      <c r="H494" s="26"/>
      <c r="I494" s="26"/>
      <c r="J494" s="26"/>
      <c r="K494" t="s">
        <v>9190</v>
      </c>
      <c r="L494" t="str">
        <f>IF(ISNA(VLOOKUP(K494,$K$244:K493,1,0)),"","DUP!")</f>
        <v>DUP!</v>
      </c>
      <c r="N494" t="str">
        <f t="shared" si="11"/>
        <v>INSERT INTO PRICE_MAP (
   PRODUCT_OFFER_ID, SERVICE_ID, SERVICE_NAME, 
   ZONE_IN, TIME_IN, PRICE_GROUP) 
VALUES ('Default',1,'SMS','1001289','.*','Tar_SMS_1727VND');</v>
      </c>
    </row>
    <row r="495" spans="2:14">
      <c r="B495" t="s">
        <v>9392</v>
      </c>
      <c r="C495" s="34">
        <v>1</v>
      </c>
      <c r="D495" s="34" t="s">
        <v>8</v>
      </c>
      <c r="E495" s="34" t="s">
        <v>4607</v>
      </c>
      <c r="F495" s="34" t="s">
        <v>9168</v>
      </c>
      <c r="G495" s="34" t="s">
        <v>9190</v>
      </c>
      <c r="H495" s="26"/>
      <c r="I495" s="26"/>
      <c r="J495" s="26"/>
      <c r="K495" t="s">
        <v>9190</v>
      </c>
      <c r="L495" t="str">
        <f>IF(ISNA(VLOOKUP(K495,$K$244:K494,1,0)),"","DUP!")</f>
        <v>DUP!</v>
      </c>
      <c r="N495" t="str">
        <f t="shared" si="11"/>
        <v>INSERT INTO PRICE_MAP (
   PRODUCT_OFFER_ID, SERVICE_ID, SERVICE_NAME, 
   ZONE_IN, TIME_IN, PRICE_GROUP) 
VALUES ('Default',1,'SMS','1001306','.*','Tar_SMS_1727VND');</v>
      </c>
    </row>
    <row r="496" spans="2:14">
      <c r="B496" t="s">
        <v>9392</v>
      </c>
      <c r="C496" s="34">
        <v>1</v>
      </c>
      <c r="D496" s="34" t="s">
        <v>8</v>
      </c>
      <c r="E496" s="34" t="s">
        <v>4608</v>
      </c>
      <c r="F496" s="34" t="s">
        <v>9168</v>
      </c>
      <c r="G496" s="34" t="s">
        <v>9190</v>
      </c>
      <c r="H496" s="26"/>
      <c r="I496" s="26"/>
      <c r="J496" s="26"/>
      <c r="K496" t="s">
        <v>9190</v>
      </c>
      <c r="L496" t="str">
        <f>IF(ISNA(VLOOKUP(K496,$K$244:K495,1,0)),"","DUP!")</f>
        <v>DUP!</v>
      </c>
      <c r="N496" t="str">
        <f t="shared" si="11"/>
        <v>INSERT INTO PRICE_MAP (
   PRODUCT_OFFER_ID, SERVICE_ID, SERVICE_NAME, 
   ZONE_IN, TIME_IN, PRICE_GROUP) 
VALUES ('Default',1,'SMS','1001340','.*','Tar_SMS_1727VND');</v>
      </c>
    </row>
    <row r="497" spans="2:14">
      <c r="B497" t="s">
        <v>9392</v>
      </c>
      <c r="C497" s="34">
        <v>1</v>
      </c>
      <c r="D497" s="34" t="s">
        <v>8</v>
      </c>
      <c r="E497" s="34" t="s">
        <v>4609</v>
      </c>
      <c r="F497" s="34" t="s">
        <v>9168</v>
      </c>
      <c r="G497" s="34" t="s">
        <v>9190</v>
      </c>
      <c r="H497" s="26"/>
      <c r="I497" s="26"/>
      <c r="J497" s="26"/>
      <c r="K497" t="s">
        <v>9190</v>
      </c>
      <c r="L497" t="str">
        <f>IF(ISNA(VLOOKUP(K497,$K$244:K496,1,0)),"","DUP!")</f>
        <v>DUP!</v>
      </c>
      <c r="N497" t="str">
        <f t="shared" si="11"/>
        <v>INSERT INTO PRICE_MAP (
   PRODUCT_OFFER_ID, SERVICE_ID, SERVICE_NAME, 
   ZONE_IN, TIME_IN, PRICE_GROUP) 
VALUES ('Default',1,'SMS','1001345','.*','Tar_SMS_1727VND');</v>
      </c>
    </row>
    <row r="498" spans="2:14">
      <c r="B498" t="s">
        <v>9392</v>
      </c>
      <c r="C498" s="34">
        <v>1</v>
      </c>
      <c r="D498" s="34" t="s">
        <v>8</v>
      </c>
      <c r="E498" s="34" t="s">
        <v>4610</v>
      </c>
      <c r="F498" s="34" t="s">
        <v>9168</v>
      </c>
      <c r="G498" s="34" t="s">
        <v>9190</v>
      </c>
      <c r="H498" s="26"/>
      <c r="I498" s="26"/>
      <c r="J498" s="26"/>
      <c r="K498" t="s">
        <v>9190</v>
      </c>
      <c r="L498" t="str">
        <f>IF(ISNA(VLOOKUP(K498,$K$244:K497,1,0)),"","DUP!")</f>
        <v>DUP!</v>
      </c>
      <c r="N498" t="str">
        <f t="shared" si="11"/>
        <v>INSERT INTO PRICE_MAP (
   PRODUCT_OFFER_ID, SERVICE_ID, SERVICE_NAME, 
   ZONE_IN, TIME_IN, PRICE_GROUP) 
VALUES ('Default',1,'SMS','1001403','.*','Tar_SMS_1727VND');</v>
      </c>
    </row>
    <row r="499" spans="2:14">
      <c r="B499" t="s">
        <v>9392</v>
      </c>
      <c r="C499" s="34">
        <v>1</v>
      </c>
      <c r="D499" s="34" t="s">
        <v>8</v>
      </c>
      <c r="E499" s="34" t="s">
        <v>4611</v>
      </c>
      <c r="F499" s="34" t="s">
        <v>9168</v>
      </c>
      <c r="G499" s="34" t="s">
        <v>9190</v>
      </c>
      <c r="H499" s="26"/>
      <c r="I499" s="26"/>
      <c r="J499" s="26"/>
      <c r="K499" t="s">
        <v>9190</v>
      </c>
      <c r="L499" t="str">
        <f>IF(ISNA(VLOOKUP(K499,$K$244:K498,1,0)),"","DUP!")</f>
        <v>DUP!</v>
      </c>
      <c r="N499" t="str">
        <f t="shared" si="11"/>
        <v>INSERT INTO PRICE_MAP (
   PRODUCT_OFFER_ID, SERVICE_ID, SERVICE_NAME, 
   ZONE_IN, TIME_IN, PRICE_GROUP) 
VALUES ('Default',1,'SMS','1001416','.*','Tar_SMS_1727VND');</v>
      </c>
    </row>
    <row r="500" spans="2:14">
      <c r="B500" t="s">
        <v>9392</v>
      </c>
      <c r="C500" s="34">
        <v>1</v>
      </c>
      <c r="D500" s="34" t="s">
        <v>8</v>
      </c>
      <c r="E500" s="34" t="s">
        <v>4612</v>
      </c>
      <c r="F500" s="34" t="s">
        <v>9168</v>
      </c>
      <c r="G500" s="34" t="s">
        <v>9190</v>
      </c>
      <c r="H500" s="26"/>
      <c r="I500" s="26"/>
      <c r="J500" s="26"/>
      <c r="K500" t="s">
        <v>9190</v>
      </c>
      <c r="L500" t="str">
        <f>IF(ISNA(VLOOKUP(K500,$K$244:K499,1,0)),"","DUP!")</f>
        <v>DUP!</v>
      </c>
      <c r="N500" t="str">
        <f t="shared" si="11"/>
        <v>INSERT INTO PRICE_MAP (
   PRODUCT_OFFER_ID, SERVICE_ID, SERVICE_NAME, 
   ZONE_IN, TIME_IN, PRICE_GROUP) 
VALUES ('Default',1,'SMS','1001418','.*','Tar_SMS_1727VND');</v>
      </c>
    </row>
    <row r="501" spans="2:14">
      <c r="B501" t="s">
        <v>9392</v>
      </c>
      <c r="C501" s="34">
        <v>1</v>
      </c>
      <c r="D501" s="34" t="s">
        <v>8</v>
      </c>
      <c r="E501" s="34" t="s">
        <v>4613</v>
      </c>
      <c r="F501" s="34" t="s">
        <v>9168</v>
      </c>
      <c r="G501" s="34" t="s">
        <v>9190</v>
      </c>
      <c r="H501" s="26"/>
      <c r="I501" s="26"/>
      <c r="J501" s="26"/>
      <c r="K501" t="s">
        <v>9190</v>
      </c>
      <c r="L501" t="str">
        <f>IF(ISNA(VLOOKUP(K501,$K$244:K500,1,0)),"","DUP!")</f>
        <v>DUP!</v>
      </c>
      <c r="N501" t="str">
        <f t="shared" ref="N501:N564" si="12">IF(M501="DUP!","","INSERT INTO PRICE_MAP (
   PRODUCT_OFFER_ID, SERVICE_ID, SERVICE_NAME, 
   ZONE_IN, TIME_IN, PRICE_GROUP) 
VALUES ('"&amp;B501&amp;"',"&amp;C501&amp;",'"&amp;D501&amp;"','"&amp;E501&amp;"','"&amp;F501&amp;"','"&amp;K501&amp;"');")</f>
        <v>INSERT INTO PRICE_MAP (
   PRODUCT_OFFER_ID, SERVICE_ID, SERVICE_NAME, 
   ZONE_IN, TIME_IN, PRICE_GROUP) 
VALUES ('Default',1,'SMS','1001438','.*','Tar_SMS_1727VND');</v>
      </c>
    </row>
    <row r="502" spans="2:14">
      <c r="B502" t="s">
        <v>9392</v>
      </c>
      <c r="C502" s="34">
        <v>1</v>
      </c>
      <c r="D502" s="34" t="s">
        <v>8</v>
      </c>
      <c r="E502" s="34" t="s">
        <v>4614</v>
      </c>
      <c r="F502" s="34" t="s">
        <v>9168</v>
      </c>
      <c r="G502" s="34" t="s">
        <v>9190</v>
      </c>
      <c r="H502" s="26"/>
      <c r="I502" s="26"/>
      <c r="J502" s="26"/>
      <c r="K502" t="s">
        <v>9190</v>
      </c>
      <c r="L502" t="str">
        <f>IF(ISNA(VLOOKUP(K502,$K$244:K501,1,0)),"","DUP!")</f>
        <v>DUP!</v>
      </c>
      <c r="N502" t="str">
        <f t="shared" si="12"/>
        <v>INSERT INTO PRICE_MAP (
   PRODUCT_OFFER_ID, SERVICE_ID, SERVICE_NAME, 
   ZONE_IN, TIME_IN, PRICE_GROUP) 
VALUES ('Default',1,'SMS','1001441','.*','Tar_SMS_1727VND');</v>
      </c>
    </row>
    <row r="503" spans="2:14">
      <c r="B503" t="s">
        <v>9392</v>
      </c>
      <c r="C503" s="34">
        <v>1</v>
      </c>
      <c r="D503" s="34" t="s">
        <v>8</v>
      </c>
      <c r="E503" s="34" t="s">
        <v>4615</v>
      </c>
      <c r="F503" s="34" t="s">
        <v>9168</v>
      </c>
      <c r="G503" s="34" t="s">
        <v>9190</v>
      </c>
      <c r="H503" s="26"/>
      <c r="I503" s="26"/>
      <c r="J503" s="26"/>
      <c r="K503" t="s">
        <v>9190</v>
      </c>
      <c r="L503" t="str">
        <f>IF(ISNA(VLOOKUP(K503,$K$244:K502,1,0)),"","DUP!")</f>
        <v>DUP!</v>
      </c>
      <c r="N503" t="str">
        <f t="shared" si="12"/>
        <v>INSERT INTO PRICE_MAP (
   PRODUCT_OFFER_ID, SERVICE_ID, SERVICE_NAME, 
   ZONE_IN, TIME_IN, PRICE_GROUP) 
VALUES ('Default',1,'SMS','1001450','.*','Tar_SMS_1727VND');</v>
      </c>
    </row>
    <row r="504" spans="2:14">
      <c r="B504" t="s">
        <v>9392</v>
      </c>
      <c r="C504" s="34">
        <v>1</v>
      </c>
      <c r="D504" s="34" t="s">
        <v>8</v>
      </c>
      <c r="E504" s="34" t="s">
        <v>4616</v>
      </c>
      <c r="F504" s="34" t="s">
        <v>9168</v>
      </c>
      <c r="G504" s="34" t="s">
        <v>9190</v>
      </c>
      <c r="H504" s="26"/>
      <c r="I504" s="26"/>
      <c r="J504" s="26"/>
      <c r="K504" t="s">
        <v>9190</v>
      </c>
      <c r="L504" t="str">
        <f>IF(ISNA(VLOOKUP(K504,$K$244:K503,1,0)),"","DUP!")</f>
        <v>DUP!</v>
      </c>
      <c r="N504" t="str">
        <f t="shared" si="12"/>
        <v>INSERT INTO PRICE_MAP (
   PRODUCT_OFFER_ID, SERVICE_ID, SERVICE_NAME, 
   ZONE_IN, TIME_IN, PRICE_GROUP) 
VALUES ('Default',1,'SMS','1001473','.*','Tar_SMS_1727VND');</v>
      </c>
    </row>
    <row r="505" spans="2:14">
      <c r="B505" t="s">
        <v>9392</v>
      </c>
      <c r="C505" s="34">
        <v>1</v>
      </c>
      <c r="D505" s="34" t="s">
        <v>8</v>
      </c>
      <c r="E505" s="34" t="s">
        <v>4617</v>
      </c>
      <c r="F505" s="34" t="s">
        <v>9168</v>
      </c>
      <c r="G505" s="34" t="s">
        <v>9190</v>
      </c>
      <c r="H505" s="26"/>
      <c r="I505" s="26"/>
      <c r="J505" s="26"/>
      <c r="K505" t="s">
        <v>9190</v>
      </c>
      <c r="L505" t="str">
        <f>IF(ISNA(VLOOKUP(K505,$K$244:K504,1,0)),"","DUP!")</f>
        <v>DUP!</v>
      </c>
      <c r="N505" t="str">
        <f t="shared" si="12"/>
        <v>INSERT INTO PRICE_MAP (
   PRODUCT_OFFER_ID, SERVICE_ID, SERVICE_NAME, 
   ZONE_IN, TIME_IN, PRICE_GROUP) 
VALUES ('Default',1,'SMS','1001506','.*','Tar_SMS_1727VND');</v>
      </c>
    </row>
    <row r="506" spans="2:14">
      <c r="B506" t="s">
        <v>9392</v>
      </c>
      <c r="C506" s="34">
        <v>1</v>
      </c>
      <c r="D506" s="34" t="s">
        <v>8</v>
      </c>
      <c r="E506" s="34" t="s">
        <v>4618</v>
      </c>
      <c r="F506" s="34" t="s">
        <v>9168</v>
      </c>
      <c r="G506" s="34" t="s">
        <v>9190</v>
      </c>
      <c r="H506" s="26"/>
      <c r="I506" s="26"/>
      <c r="J506" s="26"/>
      <c r="K506" t="s">
        <v>9190</v>
      </c>
      <c r="L506" t="str">
        <f>IF(ISNA(VLOOKUP(K506,$K$244:K505,1,0)),"","DUP!")</f>
        <v>DUP!</v>
      </c>
      <c r="N506" t="str">
        <f t="shared" si="12"/>
        <v>INSERT INTO PRICE_MAP (
   PRODUCT_OFFER_ID, SERVICE_ID, SERVICE_NAME, 
   ZONE_IN, TIME_IN, PRICE_GROUP) 
VALUES ('Default',1,'SMS','1001514','.*','Tar_SMS_1727VND');</v>
      </c>
    </row>
    <row r="507" spans="2:14">
      <c r="B507" t="s">
        <v>9392</v>
      </c>
      <c r="C507" s="34">
        <v>1</v>
      </c>
      <c r="D507" s="34" t="s">
        <v>8</v>
      </c>
      <c r="E507" s="34" t="s">
        <v>4619</v>
      </c>
      <c r="F507" s="34" t="s">
        <v>9168</v>
      </c>
      <c r="G507" s="34" t="s">
        <v>9190</v>
      </c>
      <c r="H507" s="26"/>
      <c r="I507" s="26"/>
      <c r="J507" s="26"/>
      <c r="K507" t="s">
        <v>9190</v>
      </c>
      <c r="L507" t="str">
        <f>IF(ISNA(VLOOKUP(K507,$K$244:K506,1,0)),"","DUP!")</f>
        <v>DUP!</v>
      </c>
      <c r="N507" t="str">
        <f t="shared" si="12"/>
        <v>INSERT INTO PRICE_MAP (
   PRODUCT_OFFER_ID, SERVICE_ID, SERVICE_NAME, 
   ZONE_IN, TIME_IN, PRICE_GROUP) 
VALUES ('Default',1,'SMS','1001519','.*','Tar_SMS_1727VND');</v>
      </c>
    </row>
    <row r="508" spans="2:14">
      <c r="B508" t="s">
        <v>9392</v>
      </c>
      <c r="C508" s="34">
        <v>1</v>
      </c>
      <c r="D508" s="34" t="s">
        <v>8</v>
      </c>
      <c r="E508" s="34" t="s">
        <v>4620</v>
      </c>
      <c r="F508" s="34" t="s">
        <v>9168</v>
      </c>
      <c r="G508" s="34" t="s">
        <v>9190</v>
      </c>
      <c r="H508" s="26"/>
      <c r="I508" s="26"/>
      <c r="J508" s="26"/>
      <c r="K508" t="s">
        <v>9190</v>
      </c>
      <c r="L508" t="str">
        <f>IF(ISNA(VLOOKUP(K508,$K$244:K507,1,0)),"","DUP!")</f>
        <v>DUP!</v>
      </c>
      <c r="N508" t="str">
        <f t="shared" si="12"/>
        <v>INSERT INTO PRICE_MAP (
   PRODUCT_OFFER_ID, SERVICE_ID, SERVICE_NAME, 
   ZONE_IN, TIME_IN, PRICE_GROUP) 
VALUES ('Default',1,'SMS','1001600','.*','Tar_SMS_1727VND');</v>
      </c>
    </row>
    <row r="509" spans="2:14">
      <c r="B509" t="s">
        <v>9392</v>
      </c>
      <c r="C509" s="34">
        <v>1</v>
      </c>
      <c r="D509" s="34" t="s">
        <v>8</v>
      </c>
      <c r="E509" s="34" t="s">
        <v>4621</v>
      </c>
      <c r="F509" s="34" t="s">
        <v>9168</v>
      </c>
      <c r="G509" s="34" t="s">
        <v>9190</v>
      </c>
      <c r="H509" s="26"/>
      <c r="I509" s="26"/>
      <c r="J509" s="26"/>
      <c r="K509" t="s">
        <v>9190</v>
      </c>
      <c r="L509" t="str">
        <f>IF(ISNA(VLOOKUP(K509,$K$244:K508,1,0)),"","DUP!")</f>
        <v>DUP!</v>
      </c>
      <c r="N509" t="str">
        <f t="shared" si="12"/>
        <v>INSERT INTO PRICE_MAP (
   PRODUCT_OFFER_ID, SERVICE_ID, SERVICE_NAME, 
   ZONE_IN, TIME_IN, PRICE_GROUP) 
VALUES ('Default',1,'SMS','1001604','.*','Tar_SMS_1727VND');</v>
      </c>
    </row>
    <row r="510" spans="2:14">
      <c r="B510" t="s">
        <v>9392</v>
      </c>
      <c r="C510" s="34">
        <v>1</v>
      </c>
      <c r="D510" s="34" t="s">
        <v>8</v>
      </c>
      <c r="E510" s="34" t="s">
        <v>4622</v>
      </c>
      <c r="F510" s="34" t="s">
        <v>9168</v>
      </c>
      <c r="G510" s="34" t="s">
        <v>9190</v>
      </c>
      <c r="H510" s="26"/>
      <c r="I510" s="26"/>
      <c r="J510" s="26"/>
      <c r="K510" t="s">
        <v>9190</v>
      </c>
      <c r="L510" t="str">
        <f>IF(ISNA(VLOOKUP(K510,$K$244:K509,1,0)),"","DUP!")</f>
        <v>DUP!</v>
      </c>
      <c r="N510" t="str">
        <f t="shared" si="12"/>
        <v>INSERT INTO PRICE_MAP (
   PRODUCT_OFFER_ID, SERVICE_ID, SERVICE_NAME, 
   ZONE_IN, TIME_IN, PRICE_GROUP) 
VALUES ('Default',1,'SMS','1001613','.*','Tar_SMS_1727VND');</v>
      </c>
    </row>
    <row r="511" spans="2:14">
      <c r="B511" t="s">
        <v>9392</v>
      </c>
      <c r="C511" s="34">
        <v>1</v>
      </c>
      <c r="D511" s="34" t="s">
        <v>8</v>
      </c>
      <c r="E511" s="34" t="s">
        <v>4623</v>
      </c>
      <c r="F511" s="34" t="s">
        <v>9168</v>
      </c>
      <c r="G511" s="34" t="s">
        <v>9190</v>
      </c>
      <c r="H511" s="26"/>
      <c r="I511" s="26"/>
      <c r="J511" s="26"/>
      <c r="K511" t="s">
        <v>9190</v>
      </c>
      <c r="L511" t="str">
        <f>IF(ISNA(VLOOKUP(K511,$K$244:K510,1,0)),"","DUP!")</f>
        <v>DUP!</v>
      </c>
      <c r="N511" t="str">
        <f t="shared" si="12"/>
        <v>INSERT INTO PRICE_MAP (
   PRODUCT_OFFER_ID, SERVICE_ID, SERVICE_NAME, 
   ZONE_IN, TIME_IN, PRICE_GROUP) 
VALUES ('Default',1,'SMS','1001647','.*','Tar_SMS_1727VND');</v>
      </c>
    </row>
    <row r="512" spans="2:14">
      <c r="B512" t="s">
        <v>9392</v>
      </c>
      <c r="C512" s="34">
        <v>1</v>
      </c>
      <c r="D512" s="34" t="s">
        <v>8</v>
      </c>
      <c r="E512" s="34" t="s">
        <v>4624</v>
      </c>
      <c r="F512" s="34" t="s">
        <v>9168</v>
      </c>
      <c r="G512" s="34" t="s">
        <v>9190</v>
      </c>
      <c r="H512" s="26"/>
      <c r="I512" s="26"/>
      <c r="J512" s="26"/>
      <c r="K512" t="s">
        <v>9190</v>
      </c>
      <c r="L512" t="str">
        <f>IF(ISNA(VLOOKUP(K512,$K$244:K511,1,0)),"","DUP!")</f>
        <v>DUP!</v>
      </c>
      <c r="N512" t="str">
        <f t="shared" si="12"/>
        <v>INSERT INTO PRICE_MAP (
   PRODUCT_OFFER_ID, SERVICE_ID, SERVICE_NAME, 
   ZONE_IN, TIME_IN, PRICE_GROUP) 
VALUES ('Default',1,'SMS','1001649','.*','Tar_SMS_1727VND');</v>
      </c>
    </row>
    <row r="513" spans="2:14">
      <c r="B513" t="s">
        <v>9392</v>
      </c>
      <c r="C513" s="34">
        <v>1</v>
      </c>
      <c r="D513" s="34" t="s">
        <v>8</v>
      </c>
      <c r="E513" s="34" t="s">
        <v>4625</v>
      </c>
      <c r="F513" s="34" t="s">
        <v>9168</v>
      </c>
      <c r="G513" s="34" t="s">
        <v>9190</v>
      </c>
      <c r="H513" s="26"/>
      <c r="I513" s="26"/>
      <c r="J513" s="26"/>
      <c r="K513" t="s">
        <v>9190</v>
      </c>
      <c r="L513" t="str">
        <f>IF(ISNA(VLOOKUP(K513,$K$244:K512,1,0)),"","DUP!")</f>
        <v>DUP!</v>
      </c>
      <c r="N513" t="str">
        <f t="shared" si="12"/>
        <v>INSERT INTO PRICE_MAP (
   PRODUCT_OFFER_ID, SERVICE_ID, SERVICE_NAME, 
   ZONE_IN, TIME_IN, PRICE_GROUP) 
VALUES ('Default',1,'SMS','1001664','.*','Tar_SMS_1727VND');</v>
      </c>
    </row>
    <row r="514" spans="2:14">
      <c r="B514" t="s">
        <v>9392</v>
      </c>
      <c r="C514" s="34">
        <v>1</v>
      </c>
      <c r="D514" s="34" t="s">
        <v>8</v>
      </c>
      <c r="E514" s="34" t="s">
        <v>4626</v>
      </c>
      <c r="F514" s="34" t="s">
        <v>9168</v>
      </c>
      <c r="G514" s="34" t="s">
        <v>9190</v>
      </c>
      <c r="H514" s="26"/>
      <c r="I514" s="26"/>
      <c r="J514" s="26"/>
      <c r="K514" t="s">
        <v>9190</v>
      </c>
      <c r="L514" t="str">
        <f>IF(ISNA(VLOOKUP(K514,$K$244:K513,1,0)),"","DUP!")</f>
        <v>DUP!</v>
      </c>
      <c r="N514" t="str">
        <f t="shared" si="12"/>
        <v>INSERT INTO PRICE_MAP (
   PRODUCT_OFFER_ID, SERVICE_ID, SERVICE_NAME, 
   ZONE_IN, TIME_IN, PRICE_GROUP) 
VALUES ('Default',1,'SMS','1001670','.*','Tar_SMS_1727VND');</v>
      </c>
    </row>
    <row r="515" spans="2:14">
      <c r="B515" t="s">
        <v>9392</v>
      </c>
      <c r="C515" s="34">
        <v>1</v>
      </c>
      <c r="D515" s="34" t="s">
        <v>8</v>
      </c>
      <c r="E515" s="34" t="s">
        <v>4627</v>
      </c>
      <c r="F515" s="34" t="s">
        <v>9168</v>
      </c>
      <c r="G515" s="34" t="s">
        <v>9190</v>
      </c>
      <c r="H515" s="26"/>
      <c r="I515" s="26"/>
      <c r="J515" s="26"/>
      <c r="K515" t="s">
        <v>9190</v>
      </c>
      <c r="L515" t="str">
        <f>IF(ISNA(VLOOKUP(K515,$K$244:K514,1,0)),"","DUP!")</f>
        <v>DUP!</v>
      </c>
      <c r="N515" t="str">
        <f t="shared" si="12"/>
        <v>INSERT INTO PRICE_MAP (
   PRODUCT_OFFER_ID, SERVICE_ID, SERVICE_NAME, 
   ZONE_IN, TIME_IN, PRICE_GROUP) 
VALUES ('Default',1,'SMS','1001671','.*','Tar_SMS_1727VND');</v>
      </c>
    </row>
    <row r="516" spans="2:14">
      <c r="B516" t="s">
        <v>9392</v>
      </c>
      <c r="C516" s="34">
        <v>1</v>
      </c>
      <c r="D516" s="34" t="s">
        <v>8</v>
      </c>
      <c r="E516" s="34" t="s">
        <v>4628</v>
      </c>
      <c r="F516" s="34" t="s">
        <v>9168</v>
      </c>
      <c r="G516" s="34" t="s">
        <v>9190</v>
      </c>
      <c r="H516" s="26"/>
      <c r="I516" s="26"/>
      <c r="J516" s="26"/>
      <c r="K516" t="s">
        <v>9190</v>
      </c>
      <c r="L516" t="str">
        <f>IF(ISNA(VLOOKUP(K516,$K$244:K515,1,0)),"","DUP!")</f>
        <v>DUP!</v>
      </c>
      <c r="N516" t="str">
        <f t="shared" si="12"/>
        <v>INSERT INTO PRICE_MAP (
   PRODUCT_OFFER_ID, SERVICE_ID, SERVICE_NAME, 
   ZONE_IN, TIME_IN, PRICE_GROUP) 
VALUES ('Default',1,'SMS','1001705','.*','Tar_SMS_1727VND');</v>
      </c>
    </row>
    <row r="517" spans="2:14">
      <c r="B517" t="s">
        <v>9392</v>
      </c>
      <c r="C517" s="34">
        <v>1</v>
      </c>
      <c r="D517" s="34" t="s">
        <v>8</v>
      </c>
      <c r="E517" s="34" t="s">
        <v>4629</v>
      </c>
      <c r="F517" s="34" t="s">
        <v>9168</v>
      </c>
      <c r="G517" s="34" t="s">
        <v>9190</v>
      </c>
      <c r="H517" s="26"/>
      <c r="I517" s="26"/>
      <c r="J517" s="26"/>
      <c r="K517" t="s">
        <v>9190</v>
      </c>
      <c r="L517" t="str">
        <f>IF(ISNA(VLOOKUP(K517,$K$244:K516,1,0)),"","DUP!")</f>
        <v>DUP!</v>
      </c>
      <c r="N517" t="str">
        <f t="shared" si="12"/>
        <v>INSERT INTO PRICE_MAP (
   PRODUCT_OFFER_ID, SERVICE_ID, SERVICE_NAME, 
   ZONE_IN, TIME_IN, PRICE_GROUP) 
VALUES ('Default',1,'SMS','1001709','.*','Tar_SMS_1727VND');</v>
      </c>
    </row>
    <row r="518" spans="2:14">
      <c r="B518" t="s">
        <v>9392</v>
      </c>
      <c r="C518" s="34">
        <v>1</v>
      </c>
      <c r="D518" s="34" t="s">
        <v>8</v>
      </c>
      <c r="E518" s="34" t="s">
        <v>4630</v>
      </c>
      <c r="F518" s="34" t="s">
        <v>9168</v>
      </c>
      <c r="G518" s="34" t="s">
        <v>9190</v>
      </c>
      <c r="H518" s="26"/>
      <c r="I518" s="26"/>
      <c r="J518" s="26"/>
      <c r="K518" t="s">
        <v>9190</v>
      </c>
      <c r="L518" t="str">
        <f>IF(ISNA(VLOOKUP(K518,$K$244:K517,1,0)),"","DUP!")</f>
        <v>DUP!</v>
      </c>
      <c r="N518" t="str">
        <f t="shared" si="12"/>
        <v>INSERT INTO PRICE_MAP (
   PRODUCT_OFFER_ID, SERVICE_ID, SERVICE_NAME, 
   ZONE_IN, TIME_IN, PRICE_GROUP) 
VALUES ('Default',1,'SMS','1001758','.*','Tar_SMS_1727VND');</v>
      </c>
    </row>
    <row r="519" spans="2:14">
      <c r="B519" t="s">
        <v>9392</v>
      </c>
      <c r="C519" s="34">
        <v>1</v>
      </c>
      <c r="D519" s="34" t="s">
        <v>8</v>
      </c>
      <c r="E519" s="34" t="s">
        <v>4631</v>
      </c>
      <c r="F519" s="34" t="s">
        <v>9168</v>
      </c>
      <c r="G519" s="34" t="s">
        <v>9190</v>
      </c>
      <c r="H519" s="26"/>
      <c r="I519" s="26"/>
      <c r="J519" s="26"/>
      <c r="K519" t="s">
        <v>9190</v>
      </c>
      <c r="L519" t="str">
        <f>IF(ISNA(VLOOKUP(K519,$K$244:K518,1,0)),"","DUP!")</f>
        <v>DUP!</v>
      </c>
      <c r="N519" t="str">
        <f t="shared" si="12"/>
        <v>INSERT INTO PRICE_MAP (
   PRODUCT_OFFER_ID, SERVICE_ID, SERVICE_NAME, 
   ZONE_IN, TIME_IN, PRICE_GROUP) 
VALUES ('Default',1,'SMS','1001767','.*','Tar_SMS_1727VND');</v>
      </c>
    </row>
    <row r="520" spans="2:14">
      <c r="B520" t="s">
        <v>9392</v>
      </c>
      <c r="C520" s="34">
        <v>1</v>
      </c>
      <c r="D520" s="34" t="s">
        <v>8</v>
      </c>
      <c r="E520" s="34" t="s">
        <v>4632</v>
      </c>
      <c r="F520" s="34" t="s">
        <v>9168</v>
      </c>
      <c r="G520" s="34" t="s">
        <v>9190</v>
      </c>
      <c r="H520" s="26"/>
      <c r="I520" s="26"/>
      <c r="J520" s="26"/>
      <c r="K520" t="s">
        <v>9190</v>
      </c>
      <c r="L520" t="str">
        <f>IF(ISNA(VLOOKUP(K520,$K$244:K519,1,0)),"","DUP!")</f>
        <v>DUP!</v>
      </c>
      <c r="N520" t="str">
        <f t="shared" si="12"/>
        <v>INSERT INTO PRICE_MAP (
   PRODUCT_OFFER_ID, SERVICE_ID, SERVICE_NAME, 
   ZONE_IN, TIME_IN, PRICE_GROUP) 
VALUES ('Default',1,'SMS','1001778','.*','Tar_SMS_1727VND');</v>
      </c>
    </row>
    <row r="521" spans="2:14">
      <c r="B521" t="s">
        <v>9392</v>
      </c>
      <c r="C521" s="34">
        <v>1</v>
      </c>
      <c r="D521" s="34" t="s">
        <v>8</v>
      </c>
      <c r="E521" s="34" t="s">
        <v>4633</v>
      </c>
      <c r="F521" s="34" t="s">
        <v>9168</v>
      </c>
      <c r="G521" s="34" t="s">
        <v>9190</v>
      </c>
      <c r="H521" s="26"/>
      <c r="I521" s="26"/>
      <c r="J521" s="26"/>
      <c r="K521" t="s">
        <v>9190</v>
      </c>
      <c r="L521" t="str">
        <f>IF(ISNA(VLOOKUP(K521,$K$244:K520,1,0)),"","DUP!")</f>
        <v>DUP!</v>
      </c>
      <c r="N521" t="str">
        <f t="shared" si="12"/>
        <v>INSERT INTO PRICE_MAP (
   PRODUCT_OFFER_ID, SERVICE_ID, SERVICE_NAME, 
   ZONE_IN, TIME_IN, PRICE_GROUP) 
VALUES ('Default',1,'SMS','1001780','.*','Tar_SMS_1727VND');</v>
      </c>
    </row>
    <row r="522" spans="2:14">
      <c r="B522" t="s">
        <v>9392</v>
      </c>
      <c r="C522" s="34">
        <v>1</v>
      </c>
      <c r="D522" s="34" t="s">
        <v>8</v>
      </c>
      <c r="E522" s="34" t="s">
        <v>4634</v>
      </c>
      <c r="F522" s="34" t="s">
        <v>9168</v>
      </c>
      <c r="G522" s="34" t="s">
        <v>9190</v>
      </c>
      <c r="H522" s="26"/>
      <c r="I522" s="26"/>
      <c r="J522" s="26"/>
      <c r="K522" t="s">
        <v>9190</v>
      </c>
      <c r="L522" t="str">
        <f>IF(ISNA(VLOOKUP(K522,$K$244:K521,1,0)),"","DUP!")</f>
        <v>DUP!</v>
      </c>
      <c r="N522" t="str">
        <f t="shared" si="12"/>
        <v>INSERT INTO PRICE_MAP (
   PRODUCT_OFFER_ID, SERVICE_ID, SERVICE_NAME, 
   ZONE_IN, TIME_IN, PRICE_GROUP) 
VALUES ('Default',1,'SMS','1001784','.*','Tar_SMS_1727VND');</v>
      </c>
    </row>
    <row r="523" spans="2:14">
      <c r="B523" t="s">
        <v>9392</v>
      </c>
      <c r="C523" s="34">
        <v>1</v>
      </c>
      <c r="D523" s="34" t="s">
        <v>8</v>
      </c>
      <c r="E523" s="34" t="s">
        <v>4635</v>
      </c>
      <c r="F523" s="34" t="s">
        <v>9168</v>
      </c>
      <c r="G523" s="34" t="s">
        <v>9190</v>
      </c>
      <c r="H523" s="26"/>
      <c r="I523" s="26"/>
      <c r="J523" s="26"/>
      <c r="K523" t="s">
        <v>9190</v>
      </c>
      <c r="L523" t="str">
        <f>IF(ISNA(VLOOKUP(K523,$K$244:K522,1,0)),"","DUP!")</f>
        <v>DUP!</v>
      </c>
      <c r="N523" t="str">
        <f t="shared" si="12"/>
        <v>INSERT INTO PRICE_MAP (
   PRODUCT_OFFER_ID, SERVICE_ID, SERVICE_NAME, 
   ZONE_IN, TIME_IN, PRICE_GROUP) 
VALUES ('Default',1,'SMS','1001787','.*','Tar_SMS_1727VND');</v>
      </c>
    </row>
    <row r="524" spans="2:14">
      <c r="B524" t="s">
        <v>9392</v>
      </c>
      <c r="C524" s="34">
        <v>1</v>
      </c>
      <c r="D524" s="34" t="s">
        <v>8</v>
      </c>
      <c r="E524" s="34" t="s">
        <v>4636</v>
      </c>
      <c r="F524" s="34" t="s">
        <v>9168</v>
      </c>
      <c r="G524" s="34" t="s">
        <v>9190</v>
      </c>
      <c r="H524" s="26"/>
      <c r="I524" s="26"/>
      <c r="J524" s="26"/>
      <c r="K524" t="s">
        <v>9190</v>
      </c>
      <c r="L524" t="str">
        <f>IF(ISNA(VLOOKUP(K524,$K$244:K523,1,0)),"","DUP!")</f>
        <v>DUP!</v>
      </c>
      <c r="N524" t="str">
        <f t="shared" si="12"/>
        <v>INSERT INTO PRICE_MAP (
   PRODUCT_OFFER_ID, SERVICE_ID, SERVICE_NAME, 
   ZONE_IN, TIME_IN, PRICE_GROUP) 
VALUES ('Default',1,'SMS','1001807','.*','Tar_SMS_1727VND');</v>
      </c>
    </row>
    <row r="525" spans="2:14">
      <c r="B525" t="s">
        <v>9392</v>
      </c>
      <c r="C525" s="34">
        <v>1</v>
      </c>
      <c r="D525" s="34" t="s">
        <v>8</v>
      </c>
      <c r="E525" s="34" t="s">
        <v>4637</v>
      </c>
      <c r="F525" s="34" t="s">
        <v>9168</v>
      </c>
      <c r="G525" s="34" t="s">
        <v>9190</v>
      </c>
      <c r="H525" s="26"/>
      <c r="I525" s="26"/>
      <c r="J525" s="26"/>
      <c r="K525" t="s">
        <v>9190</v>
      </c>
      <c r="L525" t="str">
        <f>IF(ISNA(VLOOKUP(K525,$K$244:K524,1,0)),"","DUP!")</f>
        <v>DUP!</v>
      </c>
      <c r="N525" t="str">
        <f t="shared" si="12"/>
        <v>INSERT INTO PRICE_MAP (
   PRODUCT_OFFER_ID, SERVICE_ID, SERVICE_NAME, 
   ZONE_IN, TIME_IN, PRICE_GROUP) 
VALUES ('Default',1,'SMS','1001808','.*','Tar_SMS_1727VND');</v>
      </c>
    </row>
    <row r="526" spans="2:14">
      <c r="B526" t="s">
        <v>9392</v>
      </c>
      <c r="C526" s="34">
        <v>1</v>
      </c>
      <c r="D526" s="34" t="s">
        <v>8</v>
      </c>
      <c r="E526" s="34" t="s">
        <v>4638</v>
      </c>
      <c r="F526" s="34" t="s">
        <v>9168</v>
      </c>
      <c r="G526" s="34" t="s">
        <v>9190</v>
      </c>
      <c r="H526" s="26"/>
      <c r="I526" s="26"/>
      <c r="J526" s="26"/>
      <c r="K526" t="s">
        <v>9190</v>
      </c>
      <c r="L526" t="str">
        <f>IF(ISNA(VLOOKUP(K526,$K$244:K525,1,0)),"","DUP!")</f>
        <v>DUP!</v>
      </c>
      <c r="N526" t="str">
        <f t="shared" si="12"/>
        <v>INSERT INTO PRICE_MAP (
   PRODUCT_OFFER_ID, SERVICE_ID, SERVICE_NAME, 
   ZONE_IN, TIME_IN, PRICE_GROUP) 
VALUES ('Default',1,'SMS','1001809','.*','Tar_SMS_1727VND');</v>
      </c>
    </row>
    <row r="527" spans="2:14">
      <c r="B527" t="s">
        <v>9392</v>
      </c>
      <c r="C527" s="34">
        <v>1</v>
      </c>
      <c r="D527" s="34" t="s">
        <v>8</v>
      </c>
      <c r="E527" s="34" t="s">
        <v>4639</v>
      </c>
      <c r="F527" s="34" t="s">
        <v>9168</v>
      </c>
      <c r="G527" s="34" t="s">
        <v>9190</v>
      </c>
      <c r="H527" s="26"/>
      <c r="I527" s="26"/>
      <c r="J527" s="26"/>
      <c r="K527" t="s">
        <v>9190</v>
      </c>
      <c r="L527" t="str">
        <f>IF(ISNA(VLOOKUP(K527,$K$244:K526,1,0)),"","DUP!")</f>
        <v>DUP!</v>
      </c>
      <c r="N527" t="str">
        <f t="shared" si="12"/>
        <v>INSERT INTO PRICE_MAP (
   PRODUCT_OFFER_ID, SERVICE_ID, SERVICE_NAME, 
   ZONE_IN, TIME_IN, PRICE_GROUP) 
VALUES ('Default',1,'SMS','1001809220','.*','Tar_SMS_1727VND');</v>
      </c>
    </row>
    <row r="528" spans="2:14">
      <c r="B528" t="s">
        <v>9392</v>
      </c>
      <c r="C528" s="34">
        <v>1</v>
      </c>
      <c r="D528" s="34" t="s">
        <v>8</v>
      </c>
      <c r="E528" s="34" t="s">
        <v>4640</v>
      </c>
      <c r="F528" s="34" t="s">
        <v>9168</v>
      </c>
      <c r="G528" s="34" t="s">
        <v>9190</v>
      </c>
      <c r="H528" s="26"/>
      <c r="I528" s="26"/>
      <c r="J528" s="26"/>
      <c r="K528" t="s">
        <v>9190</v>
      </c>
      <c r="L528" t="str">
        <f>IF(ISNA(VLOOKUP(K528,$K$244:K527,1,0)),"","DUP!")</f>
        <v>DUP!</v>
      </c>
      <c r="N528" t="str">
        <f t="shared" si="12"/>
        <v>INSERT INTO PRICE_MAP (
   PRODUCT_OFFER_ID, SERVICE_ID, SERVICE_NAME, 
   ZONE_IN, TIME_IN, PRICE_GROUP) 
VALUES ('Default',1,'SMS','1001809221','.*','Tar_SMS_1727VND');</v>
      </c>
    </row>
    <row r="529" spans="2:14">
      <c r="B529" t="s">
        <v>9392</v>
      </c>
      <c r="C529" s="34">
        <v>1</v>
      </c>
      <c r="D529" s="34" t="s">
        <v>8</v>
      </c>
      <c r="E529" s="34" t="s">
        <v>4641</v>
      </c>
      <c r="F529" s="34" t="s">
        <v>9168</v>
      </c>
      <c r="G529" s="34" t="s">
        <v>9190</v>
      </c>
      <c r="H529" s="26"/>
      <c r="I529" s="26"/>
      <c r="J529" s="26"/>
      <c r="K529" t="s">
        <v>9190</v>
      </c>
      <c r="L529" t="str">
        <f>IF(ISNA(VLOOKUP(K529,$K$244:K528,1,0)),"","DUP!")</f>
        <v>DUP!</v>
      </c>
      <c r="N529" t="str">
        <f t="shared" si="12"/>
        <v>INSERT INTO PRICE_MAP (
   PRODUCT_OFFER_ID, SERVICE_ID, SERVICE_NAME, 
   ZONE_IN, TIME_IN, PRICE_GROUP) 
VALUES ('Default',1,'SMS','1001809222','.*','Tar_SMS_1727VND');</v>
      </c>
    </row>
    <row r="530" spans="2:14">
      <c r="B530" t="s">
        <v>9392</v>
      </c>
      <c r="C530" s="34">
        <v>1</v>
      </c>
      <c r="D530" s="34" t="s">
        <v>8</v>
      </c>
      <c r="E530" s="34" t="s">
        <v>4642</v>
      </c>
      <c r="F530" s="34" t="s">
        <v>9168</v>
      </c>
      <c r="G530" s="34" t="s">
        <v>9190</v>
      </c>
      <c r="H530" s="26"/>
      <c r="I530" s="26"/>
      <c r="J530" s="26"/>
      <c r="K530" t="s">
        <v>9190</v>
      </c>
      <c r="L530" t="str">
        <f>IF(ISNA(VLOOKUP(K530,$K$244:K529,1,0)),"","DUP!")</f>
        <v>DUP!</v>
      </c>
      <c r="N530" t="str">
        <f t="shared" si="12"/>
        <v>INSERT INTO PRICE_MAP (
   PRODUCT_OFFER_ID, SERVICE_ID, SERVICE_NAME, 
   ZONE_IN, TIME_IN, PRICE_GROUP) 
VALUES ('Default',1,'SMS','1001809223','.*','Tar_SMS_1727VND');</v>
      </c>
    </row>
    <row r="531" spans="2:14">
      <c r="B531" t="s">
        <v>9392</v>
      </c>
      <c r="C531" s="34">
        <v>1</v>
      </c>
      <c r="D531" s="34" t="s">
        <v>8</v>
      </c>
      <c r="E531" s="34" t="s">
        <v>4643</v>
      </c>
      <c r="F531" s="34" t="s">
        <v>9168</v>
      </c>
      <c r="G531" s="34" t="s">
        <v>9190</v>
      </c>
      <c r="H531" s="26"/>
      <c r="I531" s="26"/>
      <c r="J531" s="26"/>
      <c r="K531" t="s">
        <v>9190</v>
      </c>
      <c r="L531" t="str">
        <f>IF(ISNA(VLOOKUP(K531,$K$244:K530,1,0)),"","DUP!")</f>
        <v>DUP!</v>
      </c>
      <c r="N531" t="str">
        <f t="shared" si="12"/>
        <v>INSERT INTO PRICE_MAP (
   PRODUCT_OFFER_ID, SERVICE_ID, SERVICE_NAME, 
   ZONE_IN, TIME_IN, PRICE_GROUP) 
VALUES ('Default',1,'SMS','1001809224','.*','Tar_SMS_1727VND');</v>
      </c>
    </row>
    <row r="532" spans="2:14">
      <c r="B532" t="s">
        <v>9392</v>
      </c>
      <c r="C532" s="34">
        <v>1</v>
      </c>
      <c r="D532" s="34" t="s">
        <v>8</v>
      </c>
      <c r="E532" s="34" t="s">
        <v>4644</v>
      </c>
      <c r="F532" s="34" t="s">
        <v>9168</v>
      </c>
      <c r="G532" s="34" t="s">
        <v>9190</v>
      </c>
      <c r="H532" s="26"/>
      <c r="I532" s="26"/>
      <c r="J532" s="26"/>
      <c r="K532" t="s">
        <v>9190</v>
      </c>
      <c r="L532" t="str">
        <f>IF(ISNA(VLOOKUP(K532,$K$244:K531,1,0)),"","DUP!")</f>
        <v>DUP!</v>
      </c>
      <c r="N532" t="str">
        <f t="shared" si="12"/>
        <v>INSERT INTO PRICE_MAP (
   PRODUCT_OFFER_ID, SERVICE_ID, SERVICE_NAME, 
   ZONE_IN, TIME_IN, PRICE_GROUP) 
VALUES ('Default',1,'SMS','1001809225','.*','Tar_SMS_1727VND');</v>
      </c>
    </row>
    <row r="533" spans="2:14">
      <c r="B533" t="s">
        <v>9392</v>
      </c>
      <c r="C533" s="34">
        <v>1</v>
      </c>
      <c r="D533" s="34" t="s">
        <v>8</v>
      </c>
      <c r="E533" s="34" t="s">
        <v>4645</v>
      </c>
      <c r="F533" s="34" t="s">
        <v>9168</v>
      </c>
      <c r="G533" s="34" t="s">
        <v>9190</v>
      </c>
      <c r="H533" s="26"/>
      <c r="I533" s="26"/>
      <c r="J533" s="26"/>
      <c r="K533" t="s">
        <v>9190</v>
      </c>
      <c r="L533" t="str">
        <f>IF(ISNA(VLOOKUP(K533,$K$244:K532,1,0)),"","DUP!")</f>
        <v>DUP!</v>
      </c>
      <c r="N533" t="str">
        <f t="shared" si="12"/>
        <v>INSERT INTO PRICE_MAP (
   PRODUCT_OFFER_ID, SERVICE_ID, SERVICE_NAME, 
   ZONE_IN, TIME_IN, PRICE_GROUP) 
VALUES ('Default',1,'SMS','1001809226','.*','Tar_SMS_1727VND');</v>
      </c>
    </row>
    <row r="534" spans="2:14">
      <c r="B534" t="s">
        <v>9392</v>
      </c>
      <c r="C534" s="34">
        <v>1</v>
      </c>
      <c r="D534" s="34" t="s">
        <v>8</v>
      </c>
      <c r="E534" s="34" t="s">
        <v>4646</v>
      </c>
      <c r="F534" s="34" t="s">
        <v>9168</v>
      </c>
      <c r="G534" s="34" t="s">
        <v>9190</v>
      </c>
      <c r="H534" s="26"/>
      <c r="I534" s="26"/>
      <c r="J534" s="26"/>
      <c r="K534" t="s">
        <v>9190</v>
      </c>
      <c r="L534" t="str">
        <f>IF(ISNA(VLOOKUP(K534,$K$244:K533,1,0)),"","DUP!")</f>
        <v>DUP!</v>
      </c>
      <c r="N534" t="str">
        <f t="shared" si="12"/>
        <v>INSERT INTO PRICE_MAP (
   PRODUCT_OFFER_ID, SERVICE_ID, SERVICE_NAME, 
   ZONE_IN, TIME_IN, PRICE_GROUP) 
VALUES ('Default',1,'SMS','1001809227','.*','Tar_SMS_1727VND');</v>
      </c>
    </row>
    <row r="535" spans="2:14">
      <c r="B535" t="s">
        <v>9392</v>
      </c>
      <c r="C535" s="34">
        <v>1</v>
      </c>
      <c r="D535" s="34" t="s">
        <v>8</v>
      </c>
      <c r="E535" s="34" t="s">
        <v>4647</v>
      </c>
      <c r="F535" s="34" t="s">
        <v>9168</v>
      </c>
      <c r="G535" s="34" t="s">
        <v>9190</v>
      </c>
      <c r="H535" s="26"/>
      <c r="I535" s="26"/>
      <c r="J535" s="26"/>
      <c r="K535" t="s">
        <v>9190</v>
      </c>
      <c r="L535" t="str">
        <f>IF(ISNA(VLOOKUP(K535,$K$244:K534,1,0)),"","DUP!")</f>
        <v>DUP!</v>
      </c>
      <c r="N535" t="str">
        <f t="shared" si="12"/>
        <v>INSERT INTO PRICE_MAP (
   PRODUCT_OFFER_ID, SERVICE_ID, SERVICE_NAME, 
   ZONE_IN, TIME_IN, PRICE_GROUP) 
VALUES ('Default',1,'SMS','1001809240','.*','Tar_SMS_1727VND');</v>
      </c>
    </row>
    <row r="536" spans="2:14">
      <c r="B536" t="s">
        <v>9392</v>
      </c>
      <c r="C536" s="34">
        <v>1</v>
      </c>
      <c r="D536" s="34" t="s">
        <v>8</v>
      </c>
      <c r="E536" s="34" t="s">
        <v>4648</v>
      </c>
      <c r="F536" s="34" t="s">
        <v>9168</v>
      </c>
      <c r="G536" s="34" t="s">
        <v>9190</v>
      </c>
      <c r="H536" s="26"/>
      <c r="I536" s="26"/>
      <c r="J536" s="26"/>
      <c r="K536" t="s">
        <v>9190</v>
      </c>
      <c r="L536" t="str">
        <f>IF(ISNA(VLOOKUP(K536,$K$244:K535,1,0)),"","DUP!")</f>
        <v>DUP!</v>
      </c>
      <c r="N536" t="str">
        <f t="shared" si="12"/>
        <v>INSERT INTO PRICE_MAP (
   PRODUCT_OFFER_ID, SERVICE_ID, SERVICE_NAME, 
   ZONE_IN, TIME_IN, PRICE_GROUP) 
VALUES ('Default',1,'SMS','1001809241','.*','Tar_SMS_1727VND');</v>
      </c>
    </row>
    <row r="537" spans="2:14">
      <c r="B537" t="s">
        <v>9392</v>
      </c>
      <c r="C537" s="34">
        <v>1</v>
      </c>
      <c r="D537" s="34" t="s">
        <v>8</v>
      </c>
      <c r="E537" s="34" t="s">
        <v>4649</v>
      </c>
      <c r="F537" s="34" t="s">
        <v>9168</v>
      </c>
      <c r="G537" s="34" t="s">
        <v>9190</v>
      </c>
      <c r="H537" s="26"/>
      <c r="I537" s="26"/>
      <c r="J537" s="26"/>
      <c r="K537" t="s">
        <v>9190</v>
      </c>
      <c r="L537" t="str">
        <f>IF(ISNA(VLOOKUP(K537,$K$244:K536,1,0)),"","DUP!")</f>
        <v>DUP!</v>
      </c>
      <c r="N537" t="str">
        <f t="shared" si="12"/>
        <v>INSERT INTO PRICE_MAP (
   PRODUCT_OFFER_ID, SERVICE_ID, SERVICE_NAME, 
   ZONE_IN, TIME_IN, PRICE_GROUP) 
VALUES ('Default',1,'SMS','1001809242','.*','Tar_SMS_1727VND');</v>
      </c>
    </row>
    <row r="538" spans="2:14">
      <c r="B538" t="s">
        <v>9392</v>
      </c>
      <c r="C538" s="34">
        <v>1</v>
      </c>
      <c r="D538" s="34" t="s">
        <v>8</v>
      </c>
      <c r="E538" s="34" t="s">
        <v>4650</v>
      </c>
      <c r="F538" s="34" t="s">
        <v>9168</v>
      </c>
      <c r="G538" s="34" t="s">
        <v>9190</v>
      </c>
      <c r="H538" s="26"/>
      <c r="I538" s="26"/>
      <c r="J538" s="26"/>
      <c r="K538" t="s">
        <v>9190</v>
      </c>
      <c r="L538" t="str">
        <f>IF(ISNA(VLOOKUP(K538,$K$244:K537,1,0)),"","DUP!")</f>
        <v>DUP!</v>
      </c>
      <c r="N538" t="str">
        <f t="shared" si="12"/>
        <v>INSERT INTO PRICE_MAP (
   PRODUCT_OFFER_ID, SERVICE_ID, SERVICE_NAME, 
   ZONE_IN, TIME_IN, PRICE_GROUP) 
VALUES ('Default',1,'SMS','1001809243','.*','Tar_SMS_1727VND');</v>
      </c>
    </row>
    <row r="539" spans="2:14">
      <c r="B539" t="s">
        <v>9392</v>
      </c>
      <c r="C539" s="34">
        <v>1</v>
      </c>
      <c r="D539" s="34" t="s">
        <v>8</v>
      </c>
      <c r="E539" s="34" t="s">
        <v>4651</v>
      </c>
      <c r="F539" s="34" t="s">
        <v>9168</v>
      </c>
      <c r="G539" s="34" t="s">
        <v>9190</v>
      </c>
      <c r="H539" s="26"/>
      <c r="I539" s="26"/>
      <c r="J539" s="26"/>
      <c r="K539" t="s">
        <v>9190</v>
      </c>
      <c r="L539" t="str">
        <f>IF(ISNA(VLOOKUP(K539,$K$244:K538,1,0)),"","DUP!")</f>
        <v>DUP!</v>
      </c>
      <c r="N539" t="str">
        <f t="shared" si="12"/>
        <v>INSERT INTO PRICE_MAP (
   PRODUCT_OFFER_ID, SERVICE_ID, SERVICE_NAME, 
   ZONE_IN, TIME_IN, PRICE_GROUP) 
VALUES ('Default',1,'SMS','1001809244','.*','Tar_SMS_1727VND');</v>
      </c>
    </row>
    <row r="540" spans="2:14">
      <c r="B540" t="s">
        <v>9392</v>
      </c>
      <c r="C540" s="34">
        <v>1</v>
      </c>
      <c r="D540" s="34" t="s">
        <v>8</v>
      </c>
      <c r="E540" s="34" t="s">
        <v>4652</v>
      </c>
      <c r="F540" s="34" t="s">
        <v>9168</v>
      </c>
      <c r="G540" s="34" t="s">
        <v>9190</v>
      </c>
      <c r="H540" s="26"/>
      <c r="I540" s="26"/>
      <c r="J540" s="26"/>
      <c r="K540" t="s">
        <v>9190</v>
      </c>
      <c r="L540" t="str">
        <f>IF(ISNA(VLOOKUP(K540,$K$244:K539,1,0)),"","DUP!")</f>
        <v>DUP!</v>
      </c>
      <c r="N540" t="str">
        <f t="shared" si="12"/>
        <v>INSERT INTO PRICE_MAP (
   PRODUCT_OFFER_ID, SERVICE_ID, SERVICE_NAME, 
   ZONE_IN, TIME_IN, PRICE_GROUP) 
VALUES ('Default',1,'SMS','1001809245','.*','Tar_SMS_1727VND');</v>
      </c>
    </row>
    <row r="541" spans="2:14">
      <c r="B541" t="s">
        <v>9392</v>
      </c>
      <c r="C541" s="34">
        <v>1</v>
      </c>
      <c r="D541" s="34" t="s">
        <v>8</v>
      </c>
      <c r="E541" s="34" t="s">
        <v>4653</v>
      </c>
      <c r="F541" s="34" t="s">
        <v>9168</v>
      </c>
      <c r="G541" s="34" t="s">
        <v>9190</v>
      </c>
      <c r="H541" s="26"/>
      <c r="I541" s="26"/>
      <c r="J541" s="26"/>
      <c r="K541" t="s">
        <v>9190</v>
      </c>
      <c r="L541" t="str">
        <f>IF(ISNA(VLOOKUP(K541,$K$244:K540,1,0)),"","DUP!")</f>
        <v>DUP!</v>
      </c>
      <c r="N541" t="str">
        <f t="shared" si="12"/>
        <v>INSERT INTO PRICE_MAP (
   PRODUCT_OFFER_ID, SERVICE_ID, SERVICE_NAME, 
   ZONE_IN, TIME_IN, PRICE_GROUP) 
VALUES ('Default',1,'SMS','1001809246','.*','Tar_SMS_1727VND');</v>
      </c>
    </row>
    <row r="542" spans="2:14">
      <c r="B542" t="s">
        <v>9392</v>
      </c>
      <c r="C542" s="34">
        <v>1</v>
      </c>
      <c r="D542" s="34" t="s">
        <v>8</v>
      </c>
      <c r="E542" s="34" t="s">
        <v>4654</v>
      </c>
      <c r="F542" s="34" t="s">
        <v>9168</v>
      </c>
      <c r="G542" s="34" t="s">
        <v>9190</v>
      </c>
      <c r="H542" s="26"/>
      <c r="I542" s="26"/>
      <c r="J542" s="26"/>
      <c r="K542" t="s">
        <v>9190</v>
      </c>
      <c r="L542" t="str">
        <f>IF(ISNA(VLOOKUP(K542,$K$244:K541,1,0)),"","DUP!")</f>
        <v>DUP!</v>
      </c>
      <c r="N542" t="str">
        <f t="shared" si="12"/>
        <v>INSERT INTO PRICE_MAP (
   PRODUCT_OFFER_ID, SERVICE_ID, SERVICE_NAME, 
   ZONE_IN, TIME_IN, PRICE_GROUP) 
VALUES ('Default',1,'SMS','1001809247','.*','Tar_SMS_1727VND');</v>
      </c>
    </row>
    <row r="543" spans="2:14">
      <c r="B543" t="s">
        <v>9392</v>
      </c>
      <c r="C543" s="34">
        <v>1</v>
      </c>
      <c r="D543" s="34" t="s">
        <v>8</v>
      </c>
      <c r="E543" s="34" t="s">
        <v>4655</v>
      </c>
      <c r="F543" s="34" t="s">
        <v>9168</v>
      </c>
      <c r="G543" s="34" t="s">
        <v>9190</v>
      </c>
      <c r="H543" s="26"/>
      <c r="I543" s="26"/>
      <c r="J543" s="26"/>
      <c r="K543" t="s">
        <v>9190</v>
      </c>
      <c r="L543" t="str">
        <f>IF(ISNA(VLOOKUP(K543,$K$244:K542,1,0)),"","DUP!")</f>
        <v>DUP!</v>
      </c>
      <c r="N543" t="str">
        <f t="shared" si="12"/>
        <v>INSERT INTO PRICE_MAP (
   PRODUCT_OFFER_ID, SERVICE_ID, SERVICE_NAME, 
   ZONE_IN, TIME_IN, PRICE_GROUP) 
VALUES ('Default',1,'SMS','1001809248','.*','Tar_SMS_1727VND');</v>
      </c>
    </row>
    <row r="544" spans="2:14">
      <c r="B544" t="s">
        <v>9392</v>
      </c>
      <c r="C544" s="34">
        <v>1</v>
      </c>
      <c r="D544" s="34" t="s">
        <v>8</v>
      </c>
      <c r="E544" s="34" t="s">
        <v>4656</v>
      </c>
      <c r="F544" s="34" t="s">
        <v>9168</v>
      </c>
      <c r="G544" s="34" t="s">
        <v>9190</v>
      </c>
      <c r="H544" s="26"/>
      <c r="I544" s="26"/>
      <c r="J544" s="26"/>
      <c r="K544" t="s">
        <v>9190</v>
      </c>
      <c r="L544" t="str">
        <f>IF(ISNA(VLOOKUP(K544,$K$244:K543,1,0)),"","DUP!")</f>
        <v>DUP!</v>
      </c>
      <c r="N544" t="str">
        <f t="shared" si="12"/>
        <v>INSERT INTO PRICE_MAP (
   PRODUCT_OFFER_ID, SERVICE_ID, SERVICE_NAME, 
   ZONE_IN, TIME_IN, PRICE_GROUP) 
VALUES ('Default',1,'SMS','1001809281','.*','Tar_SMS_1727VND');</v>
      </c>
    </row>
    <row r="545" spans="2:14">
      <c r="B545" t="s">
        <v>9392</v>
      </c>
      <c r="C545" s="34">
        <v>1</v>
      </c>
      <c r="D545" s="34" t="s">
        <v>8</v>
      </c>
      <c r="E545" s="34" t="s">
        <v>4657</v>
      </c>
      <c r="F545" s="34" t="s">
        <v>9168</v>
      </c>
      <c r="G545" s="34" t="s">
        <v>9190</v>
      </c>
      <c r="H545" s="26"/>
      <c r="I545" s="26"/>
      <c r="J545" s="26"/>
      <c r="K545" t="s">
        <v>9190</v>
      </c>
      <c r="L545" t="str">
        <f>IF(ISNA(VLOOKUP(K545,$K$244:K544,1,0)),"","DUP!")</f>
        <v>DUP!</v>
      </c>
      <c r="N545" t="str">
        <f t="shared" si="12"/>
        <v>INSERT INTO PRICE_MAP (
   PRODUCT_OFFER_ID, SERVICE_ID, SERVICE_NAME, 
   ZONE_IN, TIME_IN, PRICE_GROUP) 
VALUES ('Default',1,'SMS','1001809282','.*','Tar_SMS_1727VND');</v>
      </c>
    </row>
    <row r="546" spans="2:14">
      <c r="B546" t="s">
        <v>9392</v>
      </c>
      <c r="C546" s="34">
        <v>1</v>
      </c>
      <c r="D546" s="34" t="s">
        <v>8</v>
      </c>
      <c r="E546" s="34" t="s">
        <v>4658</v>
      </c>
      <c r="F546" s="34" t="s">
        <v>9168</v>
      </c>
      <c r="G546" s="34" t="s">
        <v>9190</v>
      </c>
      <c r="H546" s="26"/>
      <c r="I546" s="26"/>
      <c r="J546" s="26"/>
      <c r="K546" t="s">
        <v>9190</v>
      </c>
      <c r="L546" t="str">
        <f>IF(ISNA(VLOOKUP(K546,$K$244:K545,1,0)),"","DUP!")</f>
        <v>DUP!</v>
      </c>
      <c r="N546" t="str">
        <f t="shared" si="12"/>
        <v>INSERT INTO PRICE_MAP (
   PRODUCT_OFFER_ID, SERVICE_ID, SERVICE_NAME, 
   ZONE_IN, TIME_IN, PRICE_GROUP) 
VALUES ('Default',1,'SMS','1001809292','.*','Tar_SMS_1727VND');</v>
      </c>
    </row>
    <row r="547" spans="2:14">
      <c r="B547" t="s">
        <v>9392</v>
      </c>
      <c r="C547" s="34">
        <v>1</v>
      </c>
      <c r="D547" s="34" t="s">
        <v>8</v>
      </c>
      <c r="E547" s="34" t="s">
        <v>4659</v>
      </c>
      <c r="F547" s="34" t="s">
        <v>9168</v>
      </c>
      <c r="G547" s="34" t="s">
        <v>9190</v>
      </c>
      <c r="H547" s="26"/>
      <c r="I547" s="26"/>
      <c r="J547" s="26"/>
      <c r="K547" t="s">
        <v>9190</v>
      </c>
      <c r="L547" t="str">
        <f>IF(ISNA(VLOOKUP(K547,$K$244:K546,1,0)),"","DUP!")</f>
        <v>DUP!</v>
      </c>
      <c r="N547" t="str">
        <f t="shared" si="12"/>
        <v>INSERT INTO PRICE_MAP (
   PRODUCT_OFFER_ID, SERVICE_ID, SERVICE_NAME, 
   ZONE_IN, TIME_IN, PRICE_GROUP) 
VALUES ('Default',1,'SMS','1001809310','.*','Tar_SMS_1727VND');</v>
      </c>
    </row>
    <row r="548" spans="2:14">
      <c r="B548" t="s">
        <v>9392</v>
      </c>
      <c r="C548" s="34">
        <v>1</v>
      </c>
      <c r="D548" s="34" t="s">
        <v>8</v>
      </c>
      <c r="E548" s="34" t="s">
        <v>4660</v>
      </c>
      <c r="F548" s="34" t="s">
        <v>9168</v>
      </c>
      <c r="G548" s="34" t="s">
        <v>9190</v>
      </c>
      <c r="H548" s="26"/>
      <c r="I548" s="26"/>
      <c r="J548" s="26"/>
      <c r="K548" t="s">
        <v>9190</v>
      </c>
      <c r="L548" t="str">
        <f>IF(ISNA(VLOOKUP(K548,$K$244:K547,1,0)),"","DUP!")</f>
        <v>DUP!</v>
      </c>
      <c r="N548" t="str">
        <f t="shared" si="12"/>
        <v>INSERT INTO PRICE_MAP (
   PRODUCT_OFFER_ID, SERVICE_ID, SERVICE_NAME, 
   ZONE_IN, TIME_IN, PRICE_GROUP) 
VALUES ('Default',1,'SMS','1001809320','.*','Tar_SMS_1727VND');</v>
      </c>
    </row>
    <row r="549" spans="2:14">
      <c r="B549" t="s">
        <v>9392</v>
      </c>
      <c r="C549" s="34">
        <v>1</v>
      </c>
      <c r="D549" s="34" t="s">
        <v>8</v>
      </c>
      <c r="E549" s="34" t="s">
        <v>4661</v>
      </c>
      <c r="F549" s="34" t="s">
        <v>9168</v>
      </c>
      <c r="G549" s="34" t="s">
        <v>9190</v>
      </c>
      <c r="H549" s="26"/>
      <c r="I549" s="26"/>
      <c r="J549" s="26"/>
      <c r="K549" t="s">
        <v>9190</v>
      </c>
      <c r="L549" t="str">
        <f>IF(ISNA(VLOOKUP(K549,$K$244:K548,1,0)),"","DUP!")</f>
        <v>DUP!</v>
      </c>
      <c r="N549" t="str">
        <f t="shared" si="12"/>
        <v>INSERT INTO PRICE_MAP (
   PRODUCT_OFFER_ID, SERVICE_ID, SERVICE_NAME, 
   ZONE_IN, TIME_IN, PRICE_GROUP) 
VALUES ('Default',1,'SMS','1001809343','.*','Tar_SMS_1727VND');</v>
      </c>
    </row>
    <row r="550" spans="2:14">
      <c r="B550" t="s">
        <v>9392</v>
      </c>
      <c r="C550" s="34">
        <v>1</v>
      </c>
      <c r="D550" s="34" t="s">
        <v>8</v>
      </c>
      <c r="E550" s="34" t="s">
        <v>4662</v>
      </c>
      <c r="F550" s="34" t="s">
        <v>9168</v>
      </c>
      <c r="G550" s="34" t="s">
        <v>9190</v>
      </c>
      <c r="H550" s="26"/>
      <c r="I550" s="26"/>
      <c r="J550" s="26"/>
      <c r="K550" t="s">
        <v>9190</v>
      </c>
      <c r="L550" t="str">
        <f>IF(ISNA(VLOOKUP(K550,$K$244:K549,1,0)),"","DUP!")</f>
        <v>DUP!</v>
      </c>
      <c r="N550" t="str">
        <f t="shared" si="12"/>
        <v>INSERT INTO PRICE_MAP (
   PRODUCT_OFFER_ID, SERVICE_ID, SERVICE_NAME, 
   ZONE_IN, TIME_IN, PRICE_GROUP) 
VALUES ('Default',1,'SMS','1001809350','.*','Tar_SMS_1727VND');</v>
      </c>
    </row>
    <row r="551" spans="2:14">
      <c r="B551" t="s">
        <v>9392</v>
      </c>
      <c r="C551" s="34">
        <v>1</v>
      </c>
      <c r="D551" s="34" t="s">
        <v>8</v>
      </c>
      <c r="E551" s="34" t="s">
        <v>4663</v>
      </c>
      <c r="F551" s="34" t="s">
        <v>9168</v>
      </c>
      <c r="G551" s="34" t="s">
        <v>9190</v>
      </c>
      <c r="H551" s="26"/>
      <c r="I551" s="26"/>
      <c r="J551" s="26"/>
      <c r="K551" t="s">
        <v>9190</v>
      </c>
      <c r="L551" t="str">
        <f>IF(ISNA(VLOOKUP(K551,$K$244:K550,1,0)),"","DUP!")</f>
        <v>DUP!</v>
      </c>
      <c r="N551" t="str">
        <f t="shared" si="12"/>
        <v>INSERT INTO PRICE_MAP (
   PRODUCT_OFFER_ID, SERVICE_ID, SERVICE_NAME, 
   ZONE_IN, TIME_IN, PRICE_GROUP) 
VALUES ('Default',1,'SMS','1001809412','.*','Tar_SMS_1727VND');</v>
      </c>
    </row>
    <row r="552" spans="2:14">
      <c r="B552" t="s">
        <v>9392</v>
      </c>
      <c r="C552" s="34">
        <v>1</v>
      </c>
      <c r="D552" s="34" t="s">
        <v>8</v>
      </c>
      <c r="E552" s="34" t="s">
        <v>4664</v>
      </c>
      <c r="F552" s="34" t="s">
        <v>9168</v>
      </c>
      <c r="G552" s="34" t="s">
        <v>9190</v>
      </c>
      <c r="H552" s="26"/>
      <c r="I552" s="26"/>
      <c r="J552" s="26"/>
      <c r="K552" t="s">
        <v>9190</v>
      </c>
      <c r="L552" t="str">
        <f>IF(ISNA(VLOOKUP(K552,$K$244:K551,1,0)),"","DUP!")</f>
        <v>DUP!</v>
      </c>
      <c r="N552" t="str">
        <f t="shared" si="12"/>
        <v>INSERT INTO PRICE_MAP (
   PRODUCT_OFFER_ID, SERVICE_ID, SERVICE_NAME, 
   ZONE_IN, TIME_IN, PRICE_GROUP) 
VALUES ('Default',1,'SMS','1001809414','.*','Tar_SMS_1727VND');</v>
      </c>
    </row>
    <row r="553" spans="2:14">
      <c r="B553" t="s">
        <v>9392</v>
      </c>
      <c r="C553" s="34">
        <v>1</v>
      </c>
      <c r="D553" s="34" t="s">
        <v>8</v>
      </c>
      <c r="E553" s="34" t="s">
        <v>4665</v>
      </c>
      <c r="F553" s="34" t="s">
        <v>9168</v>
      </c>
      <c r="G553" s="34" t="s">
        <v>9190</v>
      </c>
      <c r="H553" s="26"/>
      <c r="I553" s="26"/>
      <c r="J553" s="26"/>
      <c r="K553" t="s">
        <v>9190</v>
      </c>
      <c r="L553" t="str">
        <f>IF(ISNA(VLOOKUP(K553,$K$244:K552,1,0)),"","DUP!")</f>
        <v>DUP!</v>
      </c>
      <c r="N553" t="str">
        <f t="shared" si="12"/>
        <v>INSERT INTO PRICE_MAP (
   PRODUCT_OFFER_ID, SERVICE_ID, SERVICE_NAME, 
   ZONE_IN, TIME_IN, PRICE_GROUP) 
VALUES ('Default',1,'SMS','1001809470','.*','Tar_SMS_1727VND');</v>
      </c>
    </row>
    <row r="554" spans="2:14">
      <c r="B554" t="s">
        <v>9392</v>
      </c>
      <c r="C554" s="34">
        <v>1</v>
      </c>
      <c r="D554" s="34" t="s">
        <v>8</v>
      </c>
      <c r="E554" s="34" t="s">
        <v>4666</v>
      </c>
      <c r="F554" s="34" t="s">
        <v>9168</v>
      </c>
      <c r="G554" s="34" t="s">
        <v>9190</v>
      </c>
      <c r="H554" s="26"/>
      <c r="I554" s="26"/>
      <c r="J554" s="26"/>
      <c r="K554" t="s">
        <v>9190</v>
      </c>
      <c r="L554" t="str">
        <f>IF(ISNA(VLOOKUP(K554,$K$244:K553,1,0)),"","DUP!")</f>
        <v>DUP!</v>
      </c>
      <c r="N554" t="str">
        <f t="shared" si="12"/>
        <v>INSERT INTO PRICE_MAP (
   PRODUCT_OFFER_ID, SERVICE_ID, SERVICE_NAME, 
   ZONE_IN, TIME_IN, PRICE_GROUP) 
VALUES ('Default',1,'SMS','1001809471','.*','Tar_SMS_1727VND');</v>
      </c>
    </row>
    <row r="555" spans="2:14">
      <c r="B555" t="s">
        <v>9392</v>
      </c>
      <c r="C555" s="34">
        <v>1</v>
      </c>
      <c r="D555" s="34" t="s">
        <v>8</v>
      </c>
      <c r="E555" s="34" t="s">
        <v>4667</v>
      </c>
      <c r="F555" s="34" t="s">
        <v>9168</v>
      </c>
      <c r="G555" s="34" t="s">
        <v>9190</v>
      </c>
      <c r="H555" s="26"/>
      <c r="I555" s="26"/>
      <c r="J555" s="26"/>
      <c r="K555" t="s">
        <v>9190</v>
      </c>
      <c r="L555" t="str">
        <f>IF(ISNA(VLOOKUP(K555,$K$244:K554,1,0)),"","DUP!")</f>
        <v>DUP!</v>
      </c>
      <c r="N555" t="str">
        <f t="shared" si="12"/>
        <v>INSERT INTO PRICE_MAP (
   PRODUCT_OFFER_ID, SERVICE_ID, SERVICE_NAME, 
   ZONE_IN, TIME_IN, PRICE_GROUP) 
VALUES ('Default',1,'SMS','1001809472','.*','Tar_SMS_1727VND');</v>
      </c>
    </row>
    <row r="556" spans="2:14">
      <c r="B556" t="s">
        <v>9392</v>
      </c>
      <c r="C556" s="34">
        <v>1</v>
      </c>
      <c r="D556" s="34" t="s">
        <v>8</v>
      </c>
      <c r="E556" s="34" t="s">
        <v>4668</v>
      </c>
      <c r="F556" s="34" t="s">
        <v>9168</v>
      </c>
      <c r="G556" s="34" t="s">
        <v>9190</v>
      </c>
      <c r="H556" s="26"/>
      <c r="I556" s="26"/>
      <c r="J556" s="26"/>
      <c r="K556" t="s">
        <v>9190</v>
      </c>
      <c r="L556" t="str">
        <f>IF(ISNA(VLOOKUP(K556,$K$244:K555,1,0)),"","DUP!")</f>
        <v>DUP!</v>
      </c>
      <c r="N556" t="str">
        <f t="shared" si="12"/>
        <v>INSERT INTO PRICE_MAP (
   PRODUCT_OFFER_ID, SERVICE_ID, SERVICE_NAME, 
   ZONE_IN, TIME_IN, PRICE_GROUP) 
VALUES ('Default',1,'SMS','1001809473','.*','Tar_SMS_1727VND');</v>
      </c>
    </row>
    <row r="557" spans="2:14">
      <c r="B557" t="s">
        <v>9392</v>
      </c>
      <c r="C557" s="34">
        <v>1</v>
      </c>
      <c r="D557" s="34" t="s">
        <v>8</v>
      </c>
      <c r="E557" s="34" t="s">
        <v>4669</v>
      </c>
      <c r="F557" s="34" t="s">
        <v>9168</v>
      </c>
      <c r="G557" s="34" t="s">
        <v>9190</v>
      </c>
      <c r="H557" s="26"/>
      <c r="I557" s="26"/>
      <c r="J557" s="26"/>
      <c r="K557" t="s">
        <v>9190</v>
      </c>
      <c r="L557" t="str">
        <f>IF(ISNA(VLOOKUP(K557,$K$244:K556,1,0)),"","DUP!")</f>
        <v>DUP!</v>
      </c>
      <c r="N557" t="str">
        <f t="shared" si="12"/>
        <v>INSERT INTO PRICE_MAP (
   PRODUCT_OFFER_ID, SERVICE_ID, SERVICE_NAME, 
   ZONE_IN, TIME_IN, PRICE_GROUP) 
VALUES ('Default',1,'SMS','1001809474','.*','Tar_SMS_1727VND');</v>
      </c>
    </row>
    <row r="558" spans="2:14">
      <c r="B558" t="s">
        <v>9392</v>
      </c>
      <c r="C558" s="34">
        <v>1</v>
      </c>
      <c r="D558" s="34" t="s">
        <v>8</v>
      </c>
      <c r="E558" s="34" t="s">
        <v>4670</v>
      </c>
      <c r="F558" s="34" t="s">
        <v>9168</v>
      </c>
      <c r="G558" s="34" t="s">
        <v>9190</v>
      </c>
      <c r="H558" s="26"/>
      <c r="I558" s="26"/>
      <c r="J558" s="26"/>
      <c r="K558" t="s">
        <v>9190</v>
      </c>
      <c r="L558" t="str">
        <f>IF(ISNA(VLOOKUP(K558,$K$244:K557,1,0)),"","DUP!")</f>
        <v>DUP!</v>
      </c>
      <c r="N558" t="str">
        <f t="shared" si="12"/>
        <v>INSERT INTO PRICE_MAP (
   PRODUCT_OFFER_ID, SERVICE_ID, SERVICE_NAME, 
   ZONE_IN, TIME_IN, PRICE_GROUP) 
VALUES ('Default',1,'SMS','1001809475','.*','Tar_SMS_1727VND');</v>
      </c>
    </row>
    <row r="559" spans="2:14">
      <c r="B559" t="s">
        <v>9392</v>
      </c>
      <c r="C559" s="34">
        <v>1</v>
      </c>
      <c r="D559" s="34" t="s">
        <v>8</v>
      </c>
      <c r="E559" s="34" t="s">
        <v>4671</v>
      </c>
      <c r="F559" s="34" t="s">
        <v>9168</v>
      </c>
      <c r="G559" s="34" t="s">
        <v>9190</v>
      </c>
      <c r="H559" s="26"/>
      <c r="I559" s="26"/>
      <c r="J559" s="26"/>
      <c r="K559" t="s">
        <v>9190</v>
      </c>
      <c r="L559" t="str">
        <f>IF(ISNA(VLOOKUP(K559,$K$244:K558,1,0)),"","DUP!")</f>
        <v>DUP!</v>
      </c>
      <c r="N559" t="str">
        <f t="shared" si="12"/>
        <v>INSERT INTO PRICE_MAP (
   PRODUCT_OFFER_ID, SERVICE_ID, SERVICE_NAME, 
   ZONE_IN, TIME_IN, PRICE_GROUP) 
VALUES ('Default',1,'SMS','1001809476','.*','Tar_SMS_1727VND');</v>
      </c>
    </row>
    <row r="560" spans="2:14">
      <c r="B560" t="s">
        <v>9392</v>
      </c>
      <c r="C560" s="34">
        <v>1</v>
      </c>
      <c r="D560" s="34" t="s">
        <v>8</v>
      </c>
      <c r="E560" s="34" t="s">
        <v>4672</v>
      </c>
      <c r="F560" s="34" t="s">
        <v>9168</v>
      </c>
      <c r="G560" s="34" t="s">
        <v>9190</v>
      </c>
      <c r="H560" s="26"/>
      <c r="I560" s="26"/>
      <c r="J560" s="26"/>
      <c r="K560" t="s">
        <v>9190</v>
      </c>
      <c r="L560" t="str">
        <f>IF(ISNA(VLOOKUP(K560,$K$244:K559,1,0)),"","DUP!")</f>
        <v>DUP!</v>
      </c>
      <c r="N560" t="str">
        <f t="shared" si="12"/>
        <v>INSERT INTO PRICE_MAP (
   PRODUCT_OFFER_ID, SERVICE_ID, SERVICE_NAME, 
   ZONE_IN, TIME_IN, PRICE_GROUP) 
VALUES ('Default',1,'SMS','1001809477','.*','Tar_SMS_1727VND');</v>
      </c>
    </row>
    <row r="561" spans="2:14">
      <c r="B561" t="s">
        <v>9392</v>
      </c>
      <c r="C561" s="34">
        <v>1</v>
      </c>
      <c r="D561" s="34" t="s">
        <v>8</v>
      </c>
      <c r="E561" s="34" t="s">
        <v>4673</v>
      </c>
      <c r="F561" s="34" t="s">
        <v>9168</v>
      </c>
      <c r="G561" s="34" t="s">
        <v>9190</v>
      </c>
      <c r="H561" s="26"/>
      <c r="I561" s="26"/>
      <c r="J561" s="26"/>
      <c r="K561" t="s">
        <v>9190</v>
      </c>
      <c r="L561" t="str">
        <f>IF(ISNA(VLOOKUP(K561,$K$244:K560,1,0)),"","DUP!")</f>
        <v>DUP!</v>
      </c>
      <c r="N561" t="str">
        <f t="shared" si="12"/>
        <v>INSERT INTO PRICE_MAP (
   PRODUCT_OFFER_ID, SERVICE_ID, SERVICE_NAME, 
   ZONE_IN, TIME_IN, PRICE_GROUP) 
VALUES ('Default',1,'SMS','1001809478','.*','Tar_SMS_1727VND');</v>
      </c>
    </row>
    <row r="562" spans="2:14">
      <c r="B562" t="s">
        <v>9392</v>
      </c>
      <c r="C562" s="34">
        <v>1</v>
      </c>
      <c r="D562" s="34" t="s">
        <v>8</v>
      </c>
      <c r="E562" s="34" t="s">
        <v>4674</v>
      </c>
      <c r="F562" s="34" t="s">
        <v>9168</v>
      </c>
      <c r="G562" s="34" t="s">
        <v>9190</v>
      </c>
      <c r="H562" s="26"/>
      <c r="I562" s="26"/>
      <c r="J562" s="26"/>
      <c r="K562" t="s">
        <v>9190</v>
      </c>
      <c r="L562" t="str">
        <f>IF(ISNA(VLOOKUP(K562,$K$244:K561,1,0)),"","DUP!")</f>
        <v>DUP!</v>
      </c>
      <c r="N562" t="str">
        <f t="shared" si="12"/>
        <v>INSERT INTO PRICE_MAP (
   PRODUCT_OFFER_ID, SERVICE_ID, SERVICE_NAME, 
   ZONE_IN, TIME_IN, PRICE_GROUP) 
VALUES ('Default',1,'SMS','1001809479','.*','Tar_SMS_1727VND');</v>
      </c>
    </row>
    <row r="563" spans="2:14">
      <c r="B563" t="s">
        <v>9392</v>
      </c>
      <c r="C563" s="34">
        <v>1</v>
      </c>
      <c r="D563" s="34" t="s">
        <v>8</v>
      </c>
      <c r="E563" s="34" t="s">
        <v>4675</v>
      </c>
      <c r="F563" s="34" t="s">
        <v>9168</v>
      </c>
      <c r="G563" s="34" t="s">
        <v>9190</v>
      </c>
      <c r="H563" s="26"/>
      <c r="I563" s="26"/>
      <c r="J563" s="26"/>
      <c r="K563" t="s">
        <v>9190</v>
      </c>
      <c r="L563" t="str">
        <f>IF(ISNA(VLOOKUP(K563,$K$244:K562,1,0)),"","DUP!")</f>
        <v>DUP!</v>
      </c>
      <c r="N563" t="str">
        <f t="shared" si="12"/>
        <v>INSERT INTO PRICE_MAP (
   PRODUCT_OFFER_ID, SERVICE_ID, SERVICE_NAME, 
   ZONE_IN, TIME_IN, PRICE_GROUP) 
VALUES ('Default',1,'SMS','1001809520','.*','Tar_SMS_1727VND');</v>
      </c>
    </row>
    <row r="564" spans="2:14">
      <c r="B564" t="s">
        <v>9392</v>
      </c>
      <c r="C564" s="34">
        <v>1</v>
      </c>
      <c r="D564" s="34" t="s">
        <v>8</v>
      </c>
      <c r="E564" s="34" t="s">
        <v>4676</v>
      </c>
      <c r="F564" s="34" t="s">
        <v>9168</v>
      </c>
      <c r="G564" s="34" t="s">
        <v>9190</v>
      </c>
      <c r="H564" s="26"/>
      <c r="I564" s="26"/>
      <c r="J564" s="26"/>
      <c r="K564" t="s">
        <v>9190</v>
      </c>
      <c r="L564" t="str">
        <f>IF(ISNA(VLOOKUP(K564,$K$244:K563,1,0)),"","DUP!")</f>
        <v>DUP!</v>
      </c>
      <c r="N564" t="str">
        <f t="shared" si="12"/>
        <v>INSERT INTO PRICE_MAP (
   PRODUCT_OFFER_ID, SERVICE_ID, SERVICE_NAME, 
   ZONE_IN, TIME_IN, PRICE_GROUP) 
VALUES ('Default',1,'SMS','1001809521','.*','Tar_SMS_1727VND');</v>
      </c>
    </row>
    <row r="565" spans="2:14">
      <c r="B565" t="s">
        <v>9392</v>
      </c>
      <c r="C565" s="34">
        <v>1</v>
      </c>
      <c r="D565" s="34" t="s">
        <v>8</v>
      </c>
      <c r="E565" s="34" t="s">
        <v>4677</v>
      </c>
      <c r="F565" s="34" t="s">
        <v>9168</v>
      </c>
      <c r="G565" s="34" t="s">
        <v>9190</v>
      </c>
      <c r="H565" s="26"/>
      <c r="I565" s="26"/>
      <c r="J565" s="26"/>
      <c r="K565" t="s">
        <v>9190</v>
      </c>
      <c r="L565" t="str">
        <f>IF(ISNA(VLOOKUP(K565,$K$244:K564,1,0)),"","DUP!")</f>
        <v>DUP!</v>
      </c>
      <c r="N565" t="str">
        <f t="shared" ref="N565:N628" si="13">IF(M565="DUP!","","INSERT INTO PRICE_MAP (
   PRODUCT_OFFER_ID, SERVICE_ID, SERVICE_NAME, 
   ZONE_IN, TIME_IN, PRICE_GROUP) 
VALUES ('"&amp;B565&amp;"',"&amp;C565&amp;",'"&amp;D565&amp;"','"&amp;E565&amp;"','"&amp;F565&amp;"','"&amp;K565&amp;"');")</f>
        <v>INSERT INTO PRICE_MAP (
   PRODUCT_OFFER_ID, SERVICE_ID, SERVICE_NAME, 
   ZONE_IN, TIME_IN, PRICE_GROUP) 
VALUES ('Default',1,'SMS','1001809522','.*','Tar_SMS_1727VND');</v>
      </c>
    </row>
    <row r="566" spans="2:14">
      <c r="B566" t="s">
        <v>9392</v>
      </c>
      <c r="C566" s="34">
        <v>1</v>
      </c>
      <c r="D566" s="34" t="s">
        <v>8</v>
      </c>
      <c r="E566" s="34" t="s">
        <v>4678</v>
      </c>
      <c r="F566" s="34" t="s">
        <v>9168</v>
      </c>
      <c r="G566" s="34" t="s">
        <v>9190</v>
      </c>
      <c r="H566" s="26"/>
      <c r="I566" s="26"/>
      <c r="J566" s="26"/>
      <c r="K566" t="s">
        <v>9190</v>
      </c>
      <c r="L566" t="str">
        <f>IF(ISNA(VLOOKUP(K566,$K$244:K565,1,0)),"","DUP!")</f>
        <v>DUP!</v>
      </c>
      <c r="N566" t="str">
        <f t="shared" si="13"/>
        <v>INSERT INTO PRICE_MAP (
   PRODUCT_OFFER_ID, SERVICE_ID, SERVICE_NAME, 
   ZONE_IN, TIME_IN, PRICE_GROUP) 
VALUES ('Default',1,'SMS','1001809523','.*','Tar_SMS_1727VND');</v>
      </c>
    </row>
    <row r="567" spans="2:14">
      <c r="B567" t="s">
        <v>9392</v>
      </c>
      <c r="C567" s="34">
        <v>1</v>
      </c>
      <c r="D567" s="34" t="s">
        <v>8</v>
      </c>
      <c r="E567" s="34" t="s">
        <v>4679</v>
      </c>
      <c r="F567" s="34" t="s">
        <v>9168</v>
      </c>
      <c r="G567" s="34" t="s">
        <v>9190</v>
      </c>
      <c r="H567" s="26"/>
      <c r="I567" s="26"/>
      <c r="J567" s="26"/>
      <c r="K567" t="s">
        <v>9190</v>
      </c>
      <c r="L567" t="str">
        <f>IF(ISNA(VLOOKUP(K567,$K$244:K566,1,0)),"","DUP!")</f>
        <v>DUP!</v>
      </c>
      <c r="N567" t="str">
        <f t="shared" si="13"/>
        <v>INSERT INTO PRICE_MAP (
   PRODUCT_OFFER_ID, SERVICE_ID, SERVICE_NAME, 
   ZONE_IN, TIME_IN, PRICE_GROUP) 
VALUES ('Default',1,'SMS','1001809524','.*','Tar_SMS_1727VND');</v>
      </c>
    </row>
    <row r="568" spans="2:14">
      <c r="B568" t="s">
        <v>9392</v>
      </c>
      <c r="C568" s="34">
        <v>1</v>
      </c>
      <c r="D568" s="34" t="s">
        <v>8</v>
      </c>
      <c r="E568" s="34" t="s">
        <v>4680</v>
      </c>
      <c r="F568" s="34" t="s">
        <v>9168</v>
      </c>
      <c r="G568" s="34" t="s">
        <v>9190</v>
      </c>
      <c r="H568" s="26"/>
      <c r="I568" s="26"/>
      <c r="J568" s="26"/>
      <c r="K568" t="s">
        <v>9190</v>
      </c>
      <c r="L568" t="str">
        <f>IF(ISNA(VLOOKUP(K568,$K$244:K567,1,0)),"","DUP!")</f>
        <v>DUP!</v>
      </c>
      <c r="N568" t="str">
        <f t="shared" si="13"/>
        <v>INSERT INTO PRICE_MAP (
   PRODUCT_OFFER_ID, SERVICE_ID, SERVICE_NAME, 
   ZONE_IN, TIME_IN, PRICE_GROUP) 
VALUES ('Default',1,'SMS','1001809525','.*','Tar_SMS_1727VND');</v>
      </c>
    </row>
    <row r="569" spans="2:14">
      <c r="B569" t="s">
        <v>9392</v>
      </c>
      <c r="C569" s="34">
        <v>1</v>
      </c>
      <c r="D569" s="34" t="s">
        <v>8</v>
      </c>
      <c r="E569" s="34" t="s">
        <v>4681</v>
      </c>
      <c r="F569" s="34" t="s">
        <v>9168</v>
      </c>
      <c r="G569" s="34" t="s">
        <v>9190</v>
      </c>
      <c r="H569" s="26"/>
      <c r="I569" s="26"/>
      <c r="J569" s="26"/>
      <c r="K569" t="s">
        <v>9190</v>
      </c>
      <c r="L569" t="str">
        <f>IF(ISNA(VLOOKUP(K569,$K$244:K568,1,0)),"","DUP!")</f>
        <v>DUP!</v>
      </c>
      <c r="N569" t="str">
        <f t="shared" si="13"/>
        <v>INSERT INTO PRICE_MAP (
   PRODUCT_OFFER_ID, SERVICE_ID, SERVICE_NAME, 
   ZONE_IN, TIME_IN, PRICE_GROUP) 
VALUES ('Default',1,'SMS','1001809526','.*','Tar_SMS_1727VND');</v>
      </c>
    </row>
    <row r="570" spans="2:14">
      <c r="B570" t="s">
        <v>9392</v>
      </c>
      <c r="C570" s="34">
        <v>1</v>
      </c>
      <c r="D570" s="34" t="s">
        <v>8</v>
      </c>
      <c r="E570" s="34" t="s">
        <v>4682</v>
      </c>
      <c r="F570" s="34" t="s">
        <v>9168</v>
      </c>
      <c r="G570" s="34" t="s">
        <v>9190</v>
      </c>
      <c r="H570" s="26"/>
      <c r="I570" s="26"/>
      <c r="J570" s="26"/>
      <c r="K570" t="s">
        <v>9190</v>
      </c>
      <c r="L570" t="str">
        <f>IF(ISNA(VLOOKUP(K570,$K$244:K569,1,0)),"","DUP!")</f>
        <v>DUP!</v>
      </c>
      <c r="N570" t="str">
        <f t="shared" si="13"/>
        <v>INSERT INTO PRICE_MAP (
   PRODUCT_OFFER_ID, SERVICE_ID, SERVICE_NAME, 
   ZONE_IN, TIME_IN, PRICE_GROUP) 
VALUES ('Default',1,'SMS','1001809527','.*','Tar_SMS_1727VND');</v>
      </c>
    </row>
    <row r="571" spans="2:14">
      <c r="B571" t="s">
        <v>9392</v>
      </c>
      <c r="C571" s="34">
        <v>1</v>
      </c>
      <c r="D571" s="34" t="s">
        <v>8</v>
      </c>
      <c r="E571" s="34" t="s">
        <v>4683</v>
      </c>
      <c r="F571" s="34" t="s">
        <v>9168</v>
      </c>
      <c r="G571" s="34" t="s">
        <v>9190</v>
      </c>
      <c r="H571" s="26"/>
      <c r="I571" s="26"/>
      <c r="J571" s="26"/>
      <c r="K571" t="s">
        <v>9190</v>
      </c>
      <c r="L571" t="str">
        <f>IF(ISNA(VLOOKUP(K571,$K$244:K570,1,0)),"","DUP!")</f>
        <v>DUP!</v>
      </c>
      <c r="N571" t="str">
        <f t="shared" si="13"/>
        <v>INSERT INTO PRICE_MAP (
   PRODUCT_OFFER_ID, SERVICE_ID, SERVICE_NAME, 
   ZONE_IN, TIME_IN, PRICE_GROUP) 
VALUES ('Default',1,'SMS','1001809528','.*','Tar_SMS_1727VND');</v>
      </c>
    </row>
    <row r="572" spans="2:14">
      <c r="B572" t="s">
        <v>9392</v>
      </c>
      <c r="C572" s="34">
        <v>1</v>
      </c>
      <c r="D572" s="34" t="s">
        <v>8</v>
      </c>
      <c r="E572" s="34" t="s">
        <v>4684</v>
      </c>
      <c r="F572" s="34" t="s">
        <v>9168</v>
      </c>
      <c r="G572" s="34" t="s">
        <v>9190</v>
      </c>
      <c r="H572" s="26"/>
      <c r="I572" s="26"/>
      <c r="J572" s="26"/>
      <c r="K572" t="s">
        <v>9190</v>
      </c>
      <c r="L572" t="str">
        <f>IF(ISNA(VLOOKUP(K572,$K$244:K571,1,0)),"","DUP!")</f>
        <v>DUP!</v>
      </c>
      <c r="N572" t="str">
        <f t="shared" si="13"/>
        <v>INSERT INTO PRICE_MAP (
   PRODUCT_OFFER_ID, SERVICE_ID, SERVICE_NAME, 
   ZONE_IN, TIME_IN, PRICE_GROUP) 
VALUES ('Default',1,'SMS','1001809529','.*','Tar_SMS_1727VND');</v>
      </c>
    </row>
    <row r="573" spans="2:14">
      <c r="B573" t="s">
        <v>9392</v>
      </c>
      <c r="C573" s="34">
        <v>1</v>
      </c>
      <c r="D573" s="34" t="s">
        <v>8</v>
      </c>
      <c r="E573" s="34" t="s">
        <v>4685</v>
      </c>
      <c r="F573" s="34" t="s">
        <v>9168</v>
      </c>
      <c r="G573" s="34" t="s">
        <v>9190</v>
      </c>
      <c r="H573" s="26"/>
      <c r="I573" s="26"/>
      <c r="J573" s="26"/>
      <c r="K573" t="s">
        <v>9190</v>
      </c>
      <c r="L573" t="str">
        <f>IF(ISNA(VLOOKUP(K573,$K$244:K572,1,0)),"","DUP!")</f>
        <v>DUP!</v>
      </c>
      <c r="N573" t="str">
        <f t="shared" si="13"/>
        <v>INSERT INTO PRICE_MAP (
   PRODUCT_OFFER_ID, SERVICE_ID, SERVICE_NAME, 
   ZONE_IN, TIME_IN, PRICE_GROUP) 
VALUES ('Default',1,'SMS','1001809530','.*','Tar_SMS_1727VND');</v>
      </c>
    </row>
    <row r="574" spans="2:14">
      <c r="B574" t="s">
        <v>9392</v>
      </c>
      <c r="C574" s="34">
        <v>1</v>
      </c>
      <c r="D574" s="34" t="s">
        <v>8</v>
      </c>
      <c r="E574" s="34" t="s">
        <v>4686</v>
      </c>
      <c r="F574" s="34" t="s">
        <v>9168</v>
      </c>
      <c r="G574" s="34" t="s">
        <v>9190</v>
      </c>
      <c r="H574" s="26"/>
      <c r="I574" s="26"/>
      <c r="J574" s="26"/>
      <c r="K574" t="s">
        <v>9190</v>
      </c>
      <c r="L574" t="str">
        <f>IF(ISNA(VLOOKUP(K574,$K$244:K573,1,0)),"","DUP!")</f>
        <v>DUP!</v>
      </c>
      <c r="N574" t="str">
        <f t="shared" si="13"/>
        <v>INSERT INTO PRICE_MAP (
   PRODUCT_OFFER_ID, SERVICE_ID, SERVICE_NAME, 
   ZONE_IN, TIME_IN, PRICE_GROUP) 
VALUES ('Default',1,'SMS','1001809531','.*','Tar_SMS_1727VND');</v>
      </c>
    </row>
    <row r="575" spans="2:14">
      <c r="B575" t="s">
        <v>9392</v>
      </c>
      <c r="C575" s="34">
        <v>1</v>
      </c>
      <c r="D575" s="34" t="s">
        <v>8</v>
      </c>
      <c r="E575" s="34" t="s">
        <v>4687</v>
      </c>
      <c r="F575" s="34" t="s">
        <v>9168</v>
      </c>
      <c r="G575" s="34" t="s">
        <v>9190</v>
      </c>
      <c r="H575" s="26"/>
      <c r="I575" s="26"/>
      <c r="J575" s="26"/>
      <c r="K575" t="s">
        <v>9190</v>
      </c>
      <c r="L575" t="str">
        <f>IF(ISNA(VLOOKUP(K575,$K$244:K574,1,0)),"","DUP!")</f>
        <v>DUP!</v>
      </c>
      <c r="N575" t="str">
        <f t="shared" si="13"/>
        <v>INSERT INTO PRICE_MAP (
   PRODUCT_OFFER_ID, SERVICE_ID, SERVICE_NAME, 
   ZONE_IN, TIME_IN, PRICE_GROUP) 
VALUES ('Default',1,'SMS','1001809532','.*','Tar_SMS_1727VND');</v>
      </c>
    </row>
    <row r="576" spans="2:14">
      <c r="B576" t="s">
        <v>9392</v>
      </c>
      <c r="C576" s="34">
        <v>1</v>
      </c>
      <c r="D576" s="34" t="s">
        <v>8</v>
      </c>
      <c r="E576" s="34" t="s">
        <v>4688</v>
      </c>
      <c r="F576" s="34" t="s">
        <v>9168</v>
      </c>
      <c r="G576" s="34" t="s">
        <v>9190</v>
      </c>
      <c r="H576" s="26"/>
      <c r="I576" s="26"/>
      <c r="J576" s="26"/>
      <c r="K576" t="s">
        <v>9190</v>
      </c>
      <c r="L576" t="str">
        <f>IF(ISNA(VLOOKUP(K576,$K$244:K575,1,0)),"","DUP!")</f>
        <v>DUP!</v>
      </c>
      <c r="N576" t="str">
        <f t="shared" si="13"/>
        <v>INSERT INTO PRICE_MAP (
   PRODUCT_OFFER_ID, SERVICE_ID, SERVICE_NAME, 
   ZONE_IN, TIME_IN, PRICE_GROUP) 
VALUES ('Default',1,'SMS','1001809533','.*','Tar_SMS_1727VND');</v>
      </c>
    </row>
    <row r="577" spans="2:14">
      <c r="B577" t="s">
        <v>9392</v>
      </c>
      <c r="C577" s="34">
        <v>1</v>
      </c>
      <c r="D577" s="34" t="s">
        <v>8</v>
      </c>
      <c r="E577" s="34" t="s">
        <v>4689</v>
      </c>
      <c r="F577" s="34" t="s">
        <v>9168</v>
      </c>
      <c r="G577" s="34" t="s">
        <v>9190</v>
      </c>
      <c r="H577" s="26"/>
      <c r="I577" s="26"/>
      <c r="J577" s="26"/>
      <c r="K577" t="s">
        <v>9190</v>
      </c>
      <c r="L577" t="str">
        <f>IF(ISNA(VLOOKUP(K577,$K$244:K576,1,0)),"","DUP!")</f>
        <v>DUP!</v>
      </c>
      <c r="N577" t="str">
        <f t="shared" si="13"/>
        <v>INSERT INTO PRICE_MAP (
   PRODUCT_OFFER_ID, SERVICE_ID, SERVICE_NAME, 
   ZONE_IN, TIME_IN, PRICE_GROUP) 
VALUES ('Default',1,'SMS','1001809534','.*','Tar_SMS_1727VND');</v>
      </c>
    </row>
    <row r="578" spans="2:14">
      <c r="B578" t="s">
        <v>9392</v>
      </c>
      <c r="C578" s="34">
        <v>1</v>
      </c>
      <c r="D578" s="34" t="s">
        <v>8</v>
      </c>
      <c r="E578" s="34" t="s">
        <v>4690</v>
      </c>
      <c r="F578" s="34" t="s">
        <v>9168</v>
      </c>
      <c r="G578" s="34" t="s">
        <v>9190</v>
      </c>
      <c r="H578" s="26"/>
      <c r="I578" s="26"/>
      <c r="J578" s="26"/>
      <c r="K578" t="s">
        <v>9190</v>
      </c>
      <c r="L578" t="str">
        <f>IF(ISNA(VLOOKUP(K578,$K$244:K577,1,0)),"","DUP!")</f>
        <v>DUP!</v>
      </c>
      <c r="N578" t="str">
        <f t="shared" si="13"/>
        <v>INSERT INTO PRICE_MAP (
   PRODUCT_OFFER_ID, SERVICE_ID, SERVICE_NAME, 
   ZONE_IN, TIME_IN, PRICE_GROUP) 
VALUES ('Default',1,'SMS','1001809535','.*','Tar_SMS_1727VND');</v>
      </c>
    </row>
    <row r="579" spans="2:14">
      <c r="B579" t="s">
        <v>9392</v>
      </c>
      <c r="C579" s="34">
        <v>1</v>
      </c>
      <c r="D579" s="34" t="s">
        <v>8</v>
      </c>
      <c r="E579" s="34" t="s">
        <v>4691</v>
      </c>
      <c r="F579" s="34" t="s">
        <v>9168</v>
      </c>
      <c r="G579" s="34" t="s">
        <v>9190</v>
      </c>
      <c r="H579" s="26"/>
      <c r="I579" s="26"/>
      <c r="J579" s="26"/>
      <c r="K579" t="s">
        <v>9190</v>
      </c>
      <c r="L579" t="str">
        <f>IF(ISNA(VLOOKUP(K579,$K$244:K578,1,0)),"","DUP!")</f>
        <v>DUP!</v>
      </c>
      <c r="N579" t="str">
        <f t="shared" si="13"/>
        <v>INSERT INTO PRICE_MAP (
   PRODUCT_OFFER_ID, SERVICE_ID, SERVICE_NAME, 
   ZONE_IN, TIME_IN, PRICE_GROUP) 
VALUES ('Default',1,'SMS','1001809536','.*','Tar_SMS_1727VND');</v>
      </c>
    </row>
    <row r="580" spans="2:14">
      <c r="B580" t="s">
        <v>9392</v>
      </c>
      <c r="C580" s="34">
        <v>1</v>
      </c>
      <c r="D580" s="34" t="s">
        <v>8</v>
      </c>
      <c r="E580" s="34" t="s">
        <v>4692</v>
      </c>
      <c r="F580" s="34" t="s">
        <v>9168</v>
      </c>
      <c r="G580" s="34" t="s">
        <v>9190</v>
      </c>
      <c r="H580" s="26"/>
      <c r="I580" s="26"/>
      <c r="J580" s="26"/>
      <c r="K580" t="s">
        <v>9190</v>
      </c>
      <c r="L580" t="str">
        <f>IF(ISNA(VLOOKUP(K580,$K$244:K579,1,0)),"","DUP!")</f>
        <v>DUP!</v>
      </c>
      <c r="N580" t="str">
        <f t="shared" si="13"/>
        <v>INSERT INTO PRICE_MAP (
   PRODUCT_OFFER_ID, SERVICE_ID, SERVICE_NAME, 
   ZONE_IN, TIME_IN, PRICE_GROUP) 
VALUES ('Default',1,'SMS','1001809537','.*','Tar_SMS_1727VND');</v>
      </c>
    </row>
    <row r="581" spans="2:14">
      <c r="B581" t="s">
        <v>9392</v>
      </c>
      <c r="C581" s="34">
        <v>1</v>
      </c>
      <c r="D581" s="34" t="s">
        <v>8</v>
      </c>
      <c r="E581" s="34" t="s">
        <v>4693</v>
      </c>
      <c r="F581" s="34" t="s">
        <v>9168</v>
      </c>
      <c r="G581" s="34" t="s">
        <v>9190</v>
      </c>
      <c r="H581" s="26"/>
      <c r="I581" s="26"/>
      <c r="J581" s="26"/>
      <c r="K581" t="s">
        <v>9190</v>
      </c>
      <c r="L581" t="str">
        <f>IF(ISNA(VLOOKUP(K581,$K$244:K580,1,0)),"","DUP!")</f>
        <v>DUP!</v>
      </c>
      <c r="N581" t="str">
        <f t="shared" si="13"/>
        <v>INSERT INTO PRICE_MAP (
   PRODUCT_OFFER_ID, SERVICE_ID, SERVICE_NAME, 
   ZONE_IN, TIME_IN, PRICE_GROUP) 
VALUES ('Default',1,'SMS','1001809538','.*','Tar_SMS_1727VND');</v>
      </c>
    </row>
    <row r="582" spans="2:14">
      <c r="B582" t="s">
        <v>9392</v>
      </c>
      <c r="C582" s="34">
        <v>1</v>
      </c>
      <c r="D582" s="34" t="s">
        <v>8</v>
      </c>
      <c r="E582" s="34" t="s">
        <v>4694</v>
      </c>
      <c r="F582" s="34" t="s">
        <v>9168</v>
      </c>
      <c r="G582" s="34" t="s">
        <v>9190</v>
      </c>
      <c r="H582" s="26"/>
      <c r="I582" s="26"/>
      <c r="J582" s="26"/>
      <c r="K582" t="s">
        <v>9190</v>
      </c>
      <c r="L582" t="str">
        <f>IF(ISNA(VLOOKUP(K582,$K$244:K581,1,0)),"","DUP!")</f>
        <v>DUP!</v>
      </c>
      <c r="N582" t="str">
        <f t="shared" si="13"/>
        <v>INSERT INTO PRICE_MAP (
   PRODUCT_OFFER_ID, SERVICE_ID, SERVICE_NAME, 
   ZONE_IN, TIME_IN, PRICE_GROUP) 
VALUES ('Default',1,'SMS','1001809539','.*','Tar_SMS_1727VND');</v>
      </c>
    </row>
    <row r="583" spans="2:14">
      <c r="B583" t="s">
        <v>9392</v>
      </c>
      <c r="C583" s="34">
        <v>1</v>
      </c>
      <c r="D583" s="34" t="s">
        <v>8</v>
      </c>
      <c r="E583" s="34" t="s">
        <v>4695</v>
      </c>
      <c r="F583" s="34" t="s">
        <v>9168</v>
      </c>
      <c r="G583" s="34" t="s">
        <v>9190</v>
      </c>
      <c r="H583" s="26"/>
      <c r="I583" s="26"/>
      <c r="J583" s="26"/>
      <c r="K583" t="s">
        <v>9190</v>
      </c>
      <c r="L583" t="str">
        <f>IF(ISNA(VLOOKUP(K583,$K$244:K582,1,0)),"","DUP!")</f>
        <v>DUP!</v>
      </c>
      <c r="N583" t="str">
        <f t="shared" si="13"/>
        <v>INSERT INTO PRICE_MAP (
   PRODUCT_OFFER_ID, SERVICE_ID, SERVICE_NAME, 
   ZONE_IN, TIME_IN, PRICE_GROUP) 
VALUES ('Default',1,'SMS','1001809540','.*','Tar_SMS_1727VND');</v>
      </c>
    </row>
    <row r="584" spans="2:14">
      <c r="B584" t="s">
        <v>9392</v>
      </c>
      <c r="C584" s="34">
        <v>1</v>
      </c>
      <c r="D584" s="34" t="s">
        <v>8</v>
      </c>
      <c r="E584" s="34" t="s">
        <v>4696</v>
      </c>
      <c r="F584" s="34" t="s">
        <v>9168</v>
      </c>
      <c r="G584" s="34" t="s">
        <v>9190</v>
      </c>
      <c r="H584" s="26"/>
      <c r="I584" s="26"/>
      <c r="J584" s="26"/>
      <c r="K584" t="s">
        <v>9190</v>
      </c>
      <c r="L584" t="str">
        <f>IF(ISNA(VLOOKUP(K584,$K$244:K583,1,0)),"","DUP!")</f>
        <v>DUP!</v>
      </c>
      <c r="N584" t="str">
        <f t="shared" si="13"/>
        <v>INSERT INTO PRICE_MAP (
   PRODUCT_OFFER_ID, SERVICE_ID, SERVICE_NAME, 
   ZONE_IN, TIME_IN, PRICE_GROUP) 
VALUES ('Default',1,'SMS','1001809541','.*','Tar_SMS_1727VND');</v>
      </c>
    </row>
    <row r="585" spans="2:14">
      <c r="B585" t="s">
        <v>9392</v>
      </c>
      <c r="C585" s="34">
        <v>1</v>
      </c>
      <c r="D585" s="34" t="s">
        <v>8</v>
      </c>
      <c r="E585" s="34" t="s">
        <v>4697</v>
      </c>
      <c r="F585" s="34" t="s">
        <v>9168</v>
      </c>
      <c r="G585" s="34" t="s">
        <v>9190</v>
      </c>
      <c r="H585" s="26"/>
      <c r="I585" s="26"/>
      <c r="J585" s="26"/>
      <c r="K585" t="s">
        <v>9190</v>
      </c>
      <c r="L585" t="str">
        <f>IF(ISNA(VLOOKUP(K585,$K$244:K584,1,0)),"","DUP!")</f>
        <v>DUP!</v>
      </c>
      <c r="N585" t="str">
        <f t="shared" si="13"/>
        <v>INSERT INTO PRICE_MAP (
   PRODUCT_OFFER_ID, SERVICE_ID, SERVICE_NAME, 
   ZONE_IN, TIME_IN, PRICE_GROUP) 
VALUES ('Default',1,'SMS','1001809542','.*','Tar_SMS_1727VND');</v>
      </c>
    </row>
    <row r="586" spans="2:14">
      <c r="B586" t="s">
        <v>9392</v>
      </c>
      <c r="C586" s="34">
        <v>1</v>
      </c>
      <c r="D586" s="34" t="s">
        <v>8</v>
      </c>
      <c r="E586" s="34" t="s">
        <v>4698</v>
      </c>
      <c r="F586" s="34" t="s">
        <v>9168</v>
      </c>
      <c r="G586" s="34" t="s">
        <v>9190</v>
      </c>
      <c r="H586" s="26"/>
      <c r="I586" s="26"/>
      <c r="J586" s="26"/>
      <c r="K586" t="s">
        <v>9190</v>
      </c>
      <c r="L586" t="str">
        <f>IF(ISNA(VLOOKUP(K586,$K$244:K585,1,0)),"","DUP!")</f>
        <v>DUP!</v>
      </c>
      <c r="N586" t="str">
        <f t="shared" si="13"/>
        <v>INSERT INTO PRICE_MAP (
   PRODUCT_OFFER_ID, SERVICE_ID, SERVICE_NAME, 
   ZONE_IN, TIME_IN, PRICE_GROUP) 
VALUES ('Default',1,'SMS','1001809543','.*','Tar_SMS_1727VND');</v>
      </c>
    </row>
    <row r="587" spans="2:14">
      <c r="B587" t="s">
        <v>9392</v>
      </c>
      <c r="C587" s="34">
        <v>1</v>
      </c>
      <c r="D587" s="34" t="s">
        <v>8</v>
      </c>
      <c r="E587" s="34" t="s">
        <v>4699</v>
      </c>
      <c r="F587" s="34" t="s">
        <v>9168</v>
      </c>
      <c r="G587" s="34" t="s">
        <v>9190</v>
      </c>
      <c r="H587" s="26"/>
      <c r="I587" s="26"/>
      <c r="J587" s="26"/>
      <c r="K587" t="s">
        <v>9190</v>
      </c>
      <c r="L587" t="str">
        <f>IF(ISNA(VLOOKUP(K587,$K$244:K586,1,0)),"","DUP!")</f>
        <v>DUP!</v>
      </c>
      <c r="N587" t="str">
        <f t="shared" si="13"/>
        <v>INSERT INTO PRICE_MAP (
   PRODUCT_OFFER_ID, SERVICE_ID, SERVICE_NAME, 
   ZONE_IN, TIME_IN, PRICE_GROUP) 
VALUES ('Default',1,'SMS','1001809544','.*','Tar_SMS_1727VND');</v>
      </c>
    </row>
    <row r="588" spans="2:14">
      <c r="B588" t="s">
        <v>9392</v>
      </c>
      <c r="C588" s="34">
        <v>1</v>
      </c>
      <c r="D588" s="34" t="s">
        <v>8</v>
      </c>
      <c r="E588" s="34" t="s">
        <v>4700</v>
      </c>
      <c r="F588" s="34" t="s">
        <v>9168</v>
      </c>
      <c r="G588" s="34" t="s">
        <v>9190</v>
      </c>
      <c r="H588" s="26"/>
      <c r="I588" s="26"/>
      <c r="J588" s="26"/>
      <c r="K588" t="s">
        <v>9190</v>
      </c>
      <c r="L588" t="str">
        <f>IF(ISNA(VLOOKUP(K588,$K$244:K587,1,0)),"","DUP!")</f>
        <v>DUP!</v>
      </c>
      <c r="N588" t="str">
        <f t="shared" si="13"/>
        <v>INSERT INTO PRICE_MAP (
   PRODUCT_OFFER_ID, SERVICE_ID, SERVICE_NAME, 
   ZONE_IN, TIME_IN, PRICE_GROUP) 
VALUES ('Default',1,'SMS','1001809545','.*','Tar_SMS_1727VND');</v>
      </c>
    </row>
    <row r="589" spans="2:14">
      <c r="B589" t="s">
        <v>9392</v>
      </c>
      <c r="C589" s="34">
        <v>1</v>
      </c>
      <c r="D589" s="34" t="s">
        <v>8</v>
      </c>
      <c r="E589" s="34" t="s">
        <v>4701</v>
      </c>
      <c r="F589" s="34" t="s">
        <v>9168</v>
      </c>
      <c r="G589" s="34" t="s">
        <v>9190</v>
      </c>
      <c r="H589" s="26"/>
      <c r="I589" s="26"/>
      <c r="J589" s="26"/>
      <c r="K589" t="s">
        <v>9190</v>
      </c>
      <c r="L589" t="str">
        <f>IF(ISNA(VLOOKUP(K589,$K$244:K588,1,0)),"","DUP!")</f>
        <v>DUP!</v>
      </c>
      <c r="N589" t="str">
        <f t="shared" si="13"/>
        <v>INSERT INTO PRICE_MAP (
   PRODUCT_OFFER_ID, SERVICE_ID, SERVICE_NAME, 
   ZONE_IN, TIME_IN, PRICE_GROUP) 
VALUES ('Default',1,'SMS','1001809546','.*','Tar_SMS_1727VND');</v>
      </c>
    </row>
    <row r="590" spans="2:14">
      <c r="B590" t="s">
        <v>9392</v>
      </c>
      <c r="C590" s="34">
        <v>1</v>
      </c>
      <c r="D590" s="34" t="s">
        <v>8</v>
      </c>
      <c r="E590" s="34" t="s">
        <v>4702</v>
      </c>
      <c r="F590" s="34" t="s">
        <v>9168</v>
      </c>
      <c r="G590" s="34" t="s">
        <v>9190</v>
      </c>
      <c r="H590" s="26"/>
      <c r="I590" s="26"/>
      <c r="J590" s="26"/>
      <c r="K590" t="s">
        <v>9190</v>
      </c>
      <c r="L590" t="str">
        <f>IF(ISNA(VLOOKUP(K590,$K$244:K589,1,0)),"","DUP!")</f>
        <v>DUP!</v>
      </c>
      <c r="N590" t="str">
        <f t="shared" si="13"/>
        <v>INSERT INTO PRICE_MAP (
   PRODUCT_OFFER_ID, SERVICE_ID, SERVICE_NAME, 
   ZONE_IN, TIME_IN, PRICE_GROUP) 
VALUES ('Default',1,'SMS','1001809547','.*','Tar_SMS_1727VND');</v>
      </c>
    </row>
    <row r="591" spans="2:14">
      <c r="B591" t="s">
        <v>9392</v>
      </c>
      <c r="C591" s="34">
        <v>1</v>
      </c>
      <c r="D591" s="34" t="s">
        <v>8</v>
      </c>
      <c r="E591" s="34" t="s">
        <v>4703</v>
      </c>
      <c r="F591" s="34" t="s">
        <v>9168</v>
      </c>
      <c r="G591" s="34" t="s">
        <v>9190</v>
      </c>
      <c r="H591" s="26"/>
      <c r="I591" s="26"/>
      <c r="J591" s="26"/>
      <c r="K591" t="s">
        <v>9190</v>
      </c>
      <c r="L591" t="str">
        <f>IF(ISNA(VLOOKUP(K591,$K$244:K590,1,0)),"","DUP!")</f>
        <v>DUP!</v>
      </c>
      <c r="N591" t="str">
        <f t="shared" si="13"/>
        <v>INSERT INTO PRICE_MAP (
   PRODUCT_OFFER_ID, SERVICE_ID, SERVICE_NAME, 
   ZONE_IN, TIME_IN, PRICE_GROUP) 
VALUES ('Default',1,'SMS','1001809548','.*','Tar_SMS_1727VND');</v>
      </c>
    </row>
    <row r="592" spans="2:14">
      <c r="B592" t="s">
        <v>9392</v>
      </c>
      <c r="C592" s="34">
        <v>1</v>
      </c>
      <c r="D592" s="34" t="s">
        <v>8</v>
      </c>
      <c r="E592" s="34" t="s">
        <v>4704</v>
      </c>
      <c r="F592" s="34" t="s">
        <v>9168</v>
      </c>
      <c r="G592" s="34" t="s">
        <v>9190</v>
      </c>
      <c r="H592" s="26"/>
      <c r="I592" s="26"/>
      <c r="J592" s="26"/>
      <c r="K592" t="s">
        <v>9190</v>
      </c>
      <c r="L592" t="str">
        <f>IF(ISNA(VLOOKUP(K592,$K$244:K591,1,0)),"","DUP!")</f>
        <v>DUP!</v>
      </c>
      <c r="N592" t="str">
        <f t="shared" si="13"/>
        <v>INSERT INTO PRICE_MAP (
   PRODUCT_OFFER_ID, SERVICE_ID, SERVICE_NAME, 
   ZONE_IN, TIME_IN, PRICE_GROUP) 
VALUES ('Default',1,'SMS','1001809549','.*','Tar_SMS_1727VND');</v>
      </c>
    </row>
    <row r="593" spans="2:14">
      <c r="B593" t="s">
        <v>9392</v>
      </c>
      <c r="C593" s="34">
        <v>1</v>
      </c>
      <c r="D593" s="34" t="s">
        <v>8</v>
      </c>
      <c r="E593" s="34" t="s">
        <v>4705</v>
      </c>
      <c r="F593" s="34" t="s">
        <v>9168</v>
      </c>
      <c r="G593" s="34" t="s">
        <v>9190</v>
      </c>
      <c r="H593" s="26"/>
      <c r="I593" s="26"/>
      <c r="J593" s="26"/>
      <c r="K593" t="s">
        <v>9190</v>
      </c>
      <c r="L593" t="str">
        <f>IF(ISNA(VLOOKUP(K593,$K$244:K592,1,0)),"","DUP!")</f>
        <v>DUP!</v>
      </c>
      <c r="N593" t="str">
        <f t="shared" si="13"/>
        <v>INSERT INTO PRICE_MAP (
   PRODUCT_OFFER_ID, SERVICE_ID, SERVICE_NAME, 
   ZONE_IN, TIME_IN, PRICE_GROUP) 
VALUES ('Default',1,'SMS','1001809550','.*','Tar_SMS_1727VND');</v>
      </c>
    </row>
    <row r="594" spans="2:14">
      <c r="B594" t="s">
        <v>9392</v>
      </c>
      <c r="C594" s="34">
        <v>1</v>
      </c>
      <c r="D594" s="34" t="s">
        <v>8</v>
      </c>
      <c r="E594" s="34" t="s">
        <v>4706</v>
      </c>
      <c r="F594" s="34" t="s">
        <v>9168</v>
      </c>
      <c r="G594" s="34" t="s">
        <v>9190</v>
      </c>
      <c r="H594" s="26"/>
      <c r="I594" s="26"/>
      <c r="J594" s="26"/>
      <c r="K594" t="s">
        <v>9190</v>
      </c>
      <c r="L594" t="str">
        <f>IF(ISNA(VLOOKUP(K594,$K$244:K593,1,0)),"","DUP!")</f>
        <v>DUP!</v>
      </c>
      <c r="N594" t="str">
        <f t="shared" si="13"/>
        <v>INSERT INTO PRICE_MAP (
   PRODUCT_OFFER_ID, SERVICE_ID, SERVICE_NAME, 
   ZONE_IN, TIME_IN, PRICE_GROUP) 
VALUES ('Default',1,'SMS','1001809551','.*','Tar_SMS_1727VND');</v>
      </c>
    </row>
    <row r="595" spans="2:14">
      <c r="B595" t="s">
        <v>9392</v>
      </c>
      <c r="C595" s="34">
        <v>1</v>
      </c>
      <c r="D595" s="34" t="s">
        <v>8</v>
      </c>
      <c r="E595" s="34" t="s">
        <v>4707</v>
      </c>
      <c r="F595" s="34" t="s">
        <v>9168</v>
      </c>
      <c r="G595" s="34" t="s">
        <v>9190</v>
      </c>
      <c r="H595" s="26"/>
      <c r="I595" s="26"/>
      <c r="J595" s="26"/>
      <c r="K595" t="s">
        <v>9190</v>
      </c>
      <c r="L595" t="str">
        <f>IF(ISNA(VLOOKUP(K595,$K$244:K594,1,0)),"","DUP!")</f>
        <v>DUP!</v>
      </c>
      <c r="N595" t="str">
        <f t="shared" si="13"/>
        <v>INSERT INTO PRICE_MAP (
   PRODUCT_OFFER_ID, SERVICE_ID, SERVICE_NAME, 
   ZONE_IN, TIME_IN, PRICE_GROUP) 
VALUES ('Default',1,'SMS','1001809552','.*','Tar_SMS_1727VND');</v>
      </c>
    </row>
    <row r="596" spans="2:14">
      <c r="B596" t="s">
        <v>9392</v>
      </c>
      <c r="C596" s="34">
        <v>1</v>
      </c>
      <c r="D596" s="34" t="s">
        <v>8</v>
      </c>
      <c r="E596" s="34" t="s">
        <v>4708</v>
      </c>
      <c r="F596" s="34" t="s">
        <v>9168</v>
      </c>
      <c r="G596" s="34" t="s">
        <v>9190</v>
      </c>
      <c r="H596" s="26"/>
      <c r="I596" s="26"/>
      <c r="J596" s="26"/>
      <c r="K596" t="s">
        <v>9190</v>
      </c>
      <c r="L596" t="str">
        <f>IF(ISNA(VLOOKUP(K596,$K$244:K595,1,0)),"","DUP!")</f>
        <v>DUP!</v>
      </c>
      <c r="N596" t="str">
        <f t="shared" si="13"/>
        <v>INSERT INTO PRICE_MAP (
   PRODUCT_OFFER_ID, SERVICE_ID, SERVICE_NAME, 
   ZONE_IN, TIME_IN, PRICE_GROUP) 
VALUES ('Default',1,'SMS','1001809553','.*','Tar_SMS_1727VND');</v>
      </c>
    </row>
    <row r="597" spans="2:14">
      <c r="B597" t="s">
        <v>9392</v>
      </c>
      <c r="C597" s="34">
        <v>1</v>
      </c>
      <c r="D597" s="34" t="s">
        <v>8</v>
      </c>
      <c r="E597" s="34" t="s">
        <v>4709</v>
      </c>
      <c r="F597" s="34" t="s">
        <v>9168</v>
      </c>
      <c r="G597" s="34" t="s">
        <v>9190</v>
      </c>
      <c r="H597" s="26"/>
      <c r="I597" s="26"/>
      <c r="J597" s="26"/>
      <c r="K597" t="s">
        <v>9190</v>
      </c>
      <c r="L597" t="str">
        <f>IF(ISNA(VLOOKUP(K597,$K$244:K596,1,0)),"","DUP!")</f>
        <v>DUP!</v>
      </c>
      <c r="N597" t="str">
        <f t="shared" si="13"/>
        <v>INSERT INTO PRICE_MAP (
   PRODUCT_OFFER_ID, SERVICE_ID, SERVICE_NAME, 
   ZONE_IN, TIME_IN, PRICE_GROUP) 
VALUES ('Default',1,'SMS','1001809554','.*','Tar_SMS_1727VND');</v>
      </c>
    </row>
    <row r="598" spans="2:14">
      <c r="B598" t="s">
        <v>9392</v>
      </c>
      <c r="C598" s="34">
        <v>1</v>
      </c>
      <c r="D598" s="34" t="s">
        <v>8</v>
      </c>
      <c r="E598" s="34" t="s">
        <v>4710</v>
      </c>
      <c r="F598" s="34" t="s">
        <v>9168</v>
      </c>
      <c r="G598" s="34" t="s">
        <v>9190</v>
      </c>
      <c r="H598" s="26"/>
      <c r="I598" s="26"/>
      <c r="J598" s="26"/>
      <c r="K598" t="s">
        <v>9190</v>
      </c>
      <c r="L598" t="str">
        <f>IF(ISNA(VLOOKUP(K598,$K$244:K597,1,0)),"","DUP!")</f>
        <v>DUP!</v>
      </c>
      <c r="N598" t="str">
        <f t="shared" si="13"/>
        <v>INSERT INTO PRICE_MAP (
   PRODUCT_OFFER_ID, SERVICE_ID, SERVICE_NAME, 
   ZONE_IN, TIME_IN, PRICE_GROUP) 
VALUES ('Default',1,'SMS','1001809556','.*','Tar_SMS_1727VND');</v>
      </c>
    </row>
    <row r="599" spans="2:14">
      <c r="B599" t="s">
        <v>9392</v>
      </c>
      <c r="C599" s="34">
        <v>1</v>
      </c>
      <c r="D599" s="34" t="s">
        <v>8</v>
      </c>
      <c r="E599" s="34" t="s">
        <v>4711</v>
      </c>
      <c r="F599" s="34" t="s">
        <v>9168</v>
      </c>
      <c r="G599" s="34" t="s">
        <v>9190</v>
      </c>
      <c r="H599" s="26"/>
      <c r="I599" s="26"/>
      <c r="J599" s="26"/>
      <c r="K599" t="s">
        <v>9190</v>
      </c>
      <c r="L599" t="str">
        <f>IF(ISNA(VLOOKUP(K599,$K$244:K598,1,0)),"","DUP!")</f>
        <v>DUP!</v>
      </c>
      <c r="N599" t="str">
        <f t="shared" si="13"/>
        <v>INSERT INTO PRICE_MAP (
   PRODUCT_OFFER_ID, SERVICE_ID, SERVICE_NAME, 
   ZONE_IN, TIME_IN, PRICE_GROUP) 
VALUES ('Default',1,'SMS','1001809557','.*','Tar_SMS_1727VND');</v>
      </c>
    </row>
    <row r="600" spans="2:14">
      <c r="B600" t="s">
        <v>9392</v>
      </c>
      <c r="C600" s="34">
        <v>1</v>
      </c>
      <c r="D600" s="34" t="s">
        <v>8</v>
      </c>
      <c r="E600" s="34" t="s">
        <v>4712</v>
      </c>
      <c r="F600" s="34" t="s">
        <v>9168</v>
      </c>
      <c r="G600" s="34" t="s">
        <v>9190</v>
      </c>
      <c r="H600" s="26"/>
      <c r="I600" s="26"/>
      <c r="J600" s="26"/>
      <c r="K600" t="s">
        <v>9190</v>
      </c>
      <c r="L600" t="str">
        <f>IF(ISNA(VLOOKUP(K600,$K$244:K599,1,0)),"","DUP!")</f>
        <v>DUP!</v>
      </c>
      <c r="N600" t="str">
        <f t="shared" si="13"/>
        <v>INSERT INTO PRICE_MAP (
   PRODUCT_OFFER_ID, SERVICE_ID, SERVICE_NAME, 
   ZONE_IN, TIME_IN, PRICE_GROUP) 
VALUES ('Default',1,'SMS','1001809558','.*','Tar_SMS_1727VND');</v>
      </c>
    </row>
    <row r="601" spans="2:14">
      <c r="B601" t="s">
        <v>9392</v>
      </c>
      <c r="C601" s="34">
        <v>1</v>
      </c>
      <c r="D601" s="34" t="s">
        <v>8</v>
      </c>
      <c r="E601" s="34" t="s">
        <v>4713</v>
      </c>
      <c r="F601" s="34" t="s">
        <v>9168</v>
      </c>
      <c r="G601" s="34" t="s">
        <v>9190</v>
      </c>
      <c r="H601" s="26"/>
      <c r="I601" s="26"/>
      <c r="J601" s="26"/>
      <c r="K601" t="s">
        <v>9190</v>
      </c>
      <c r="L601" t="str">
        <f>IF(ISNA(VLOOKUP(K601,$K$244:K600,1,0)),"","DUP!")</f>
        <v>DUP!</v>
      </c>
      <c r="N601" t="str">
        <f t="shared" si="13"/>
        <v>INSERT INTO PRICE_MAP (
   PRODUCT_OFFER_ID, SERVICE_ID, SERVICE_NAME, 
   ZONE_IN, TIME_IN, PRICE_GROUP) 
VALUES ('Default',1,'SMS','1001809559','.*','Tar_SMS_1727VND');</v>
      </c>
    </row>
    <row r="602" spans="2:14">
      <c r="B602" t="s">
        <v>9392</v>
      </c>
      <c r="C602" s="34">
        <v>1</v>
      </c>
      <c r="D602" s="34" t="s">
        <v>8</v>
      </c>
      <c r="E602" s="34" t="s">
        <v>4714</v>
      </c>
      <c r="F602" s="34" t="s">
        <v>9168</v>
      </c>
      <c r="G602" s="34" t="s">
        <v>9190</v>
      </c>
      <c r="H602" s="26"/>
      <c r="I602" s="26"/>
      <c r="J602" s="26"/>
      <c r="K602" t="s">
        <v>9190</v>
      </c>
      <c r="L602" t="str">
        <f>IF(ISNA(VLOOKUP(K602,$K$244:K601,1,0)),"","DUP!")</f>
        <v>DUP!</v>
      </c>
      <c r="N602" t="str">
        <f t="shared" si="13"/>
        <v>INSERT INTO PRICE_MAP (
   PRODUCT_OFFER_ID, SERVICE_ID, SERVICE_NAME, 
   ZONE_IN, TIME_IN, PRICE_GROUP) 
VALUES ('Default',1,'SMS','1001809560','.*','Tar_SMS_1727VND');</v>
      </c>
    </row>
    <row r="603" spans="2:14">
      <c r="B603" t="s">
        <v>9392</v>
      </c>
      <c r="C603" s="34">
        <v>1</v>
      </c>
      <c r="D603" s="34" t="s">
        <v>8</v>
      </c>
      <c r="E603" s="34" t="s">
        <v>4715</v>
      </c>
      <c r="F603" s="34" t="s">
        <v>9168</v>
      </c>
      <c r="G603" s="34" t="s">
        <v>9190</v>
      </c>
      <c r="H603" s="26"/>
      <c r="I603" s="26"/>
      <c r="J603" s="26"/>
      <c r="K603" t="s">
        <v>9190</v>
      </c>
      <c r="L603" t="str">
        <f>IF(ISNA(VLOOKUP(K603,$K$244:K602,1,0)),"","DUP!")</f>
        <v>DUP!</v>
      </c>
      <c r="N603" t="str">
        <f t="shared" si="13"/>
        <v>INSERT INTO PRICE_MAP (
   PRODUCT_OFFER_ID, SERVICE_ID, SERVICE_NAME, 
   ZONE_IN, TIME_IN, PRICE_GROUP) 
VALUES ('Default',1,'SMS','1001809561','.*','Tar_SMS_1727VND');</v>
      </c>
    </row>
    <row r="604" spans="2:14">
      <c r="B604" t="s">
        <v>9392</v>
      </c>
      <c r="C604" s="34">
        <v>1</v>
      </c>
      <c r="D604" s="34" t="s">
        <v>8</v>
      </c>
      <c r="E604" s="34" t="s">
        <v>4716</v>
      </c>
      <c r="F604" s="34" t="s">
        <v>9168</v>
      </c>
      <c r="G604" s="34" t="s">
        <v>9190</v>
      </c>
      <c r="H604" s="26"/>
      <c r="I604" s="26"/>
      <c r="J604" s="26"/>
      <c r="K604" t="s">
        <v>9190</v>
      </c>
      <c r="L604" t="str">
        <f>IF(ISNA(VLOOKUP(K604,$K$244:K603,1,0)),"","DUP!")</f>
        <v>DUP!</v>
      </c>
      <c r="N604" t="str">
        <f t="shared" si="13"/>
        <v>INSERT INTO PRICE_MAP (
   PRODUCT_OFFER_ID, SERVICE_ID, SERVICE_NAME, 
   ZONE_IN, TIME_IN, PRICE_GROUP) 
VALUES ('Default',1,'SMS','1001809562','.*','Tar_SMS_1727VND');</v>
      </c>
    </row>
    <row r="605" spans="2:14">
      <c r="B605" t="s">
        <v>9392</v>
      </c>
      <c r="C605" s="34">
        <v>1</v>
      </c>
      <c r="D605" s="34" t="s">
        <v>8</v>
      </c>
      <c r="E605" s="34" t="s">
        <v>4717</v>
      </c>
      <c r="F605" s="34" t="s">
        <v>9168</v>
      </c>
      <c r="G605" s="34" t="s">
        <v>9190</v>
      </c>
      <c r="H605" s="26"/>
      <c r="I605" s="26"/>
      <c r="J605" s="26"/>
      <c r="K605" t="s">
        <v>9190</v>
      </c>
      <c r="L605" t="str">
        <f>IF(ISNA(VLOOKUP(K605,$K$244:K604,1,0)),"","DUP!")</f>
        <v>DUP!</v>
      </c>
      <c r="N605" t="str">
        <f t="shared" si="13"/>
        <v>INSERT INTO PRICE_MAP (
   PRODUCT_OFFER_ID, SERVICE_ID, SERVICE_NAME, 
   ZONE_IN, TIME_IN, PRICE_GROUP) 
VALUES ('Default',1,'SMS','1001809563','.*','Tar_SMS_1727VND');</v>
      </c>
    </row>
    <row r="606" spans="2:14">
      <c r="B606" t="s">
        <v>9392</v>
      </c>
      <c r="C606" s="34">
        <v>1</v>
      </c>
      <c r="D606" s="34" t="s">
        <v>8</v>
      </c>
      <c r="E606" s="34" t="s">
        <v>4718</v>
      </c>
      <c r="F606" s="34" t="s">
        <v>9168</v>
      </c>
      <c r="G606" s="34" t="s">
        <v>9190</v>
      </c>
      <c r="H606" s="26"/>
      <c r="I606" s="26"/>
      <c r="J606" s="26"/>
      <c r="K606" t="s">
        <v>9190</v>
      </c>
      <c r="L606" t="str">
        <f>IF(ISNA(VLOOKUP(K606,$K$244:K605,1,0)),"","DUP!")</f>
        <v>DUP!</v>
      </c>
      <c r="N606" t="str">
        <f t="shared" si="13"/>
        <v>INSERT INTO PRICE_MAP (
   PRODUCT_OFFER_ID, SERVICE_ID, SERVICE_NAME, 
   ZONE_IN, TIME_IN, PRICE_GROUP) 
VALUES ('Default',1,'SMS','1001809564','.*','Tar_SMS_1727VND');</v>
      </c>
    </row>
    <row r="607" spans="2:14">
      <c r="B607" t="s">
        <v>9392</v>
      </c>
      <c r="C607" s="34">
        <v>1</v>
      </c>
      <c r="D607" s="34" t="s">
        <v>8</v>
      </c>
      <c r="E607" s="34" t="s">
        <v>4719</v>
      </c>
      <c r="F607" s="34" t="s">
        <v>9168</v>
      </c>
      <c r="G607" s="34" t="s">
        <v>9190</v>
      </c>
      <c r="H607" s="26"/>
      <c r="I607" s="26"/>
      <c r="J607" s="26"/>
      <c r="K607" t="s">
        <v>9190</v>
      </c>
      <c r="L607" t="str">
        <f>IF(ISNA(VLOOKUP(K607,$K$244:K606,1,0)),"","DUP!")</f>
        <v>DUP!</v>
      </c>
      <c r="N607" t="str">
        <f t="shared" si="13"/>
        <v>INSERT INTO PRICE_MAP (
   PRODUCT_OFFER_ID, SERVICE_ID, SERVICE_NAME, 
   ZONE_IN, TIME_IN, PRICE_GROUP) 
VALUES ('Default',1,'SMS','1001809565','.*','Tar_SMS_1727VND');</v>
      </c>
    </row>
    <row r="608" spans="2:14">
      <c r="B608" t="s">
        <v>9392</v>
      </c>
      <c r="C608" s="34">
        <v>1</v>
      </c>
      <c r="D608" s="34" t="s">
        <v>8</v>
      </c>
      <c r="E608" s="34" t="s">
        <v>4720</v>
      </c>
      <c r="F608" s="34" t="s">
        <v>9168</v>
      </c>
      <c r="G608" s="34" t="s">
        <v>9190</v>
      </c>
      <c r="H608" s="26"/>
      <c r="I608" s="26"/>
      <c r="J608" s="26"/>
      <c r="K608" t="s">
        <v>9190</v>
      </c>
      <c r="L608" t="str">
        <f>IF(ISNA(VLOOKUP(K608,$K$244:K607,1,0)),"","DUP!")</f>
        <v>DUP!</v>
      </c>
      <c r="N608" t="str">
        <f t="shared" si="13"/>
        <v>INSERT INTO PRICE_MAP (
   PRODUCT_OFFER_ID, SERVICE_ID, SERVICE_NAME, 
   ZONE_IN, TIME_IN, PRICE_GROUP) 
VALUES ('Default',1,'SMS','1001809566','.*','Tar_SMS_1727VND');</v>
      </c>
    </row>
    <row r="609" spans="2:14">
      <c r="B609" t="s">
        <v>9392</v>
      </c>
      <c r="C609" s="34">
        <v>1</v>
      </c>
      <c r="D609" s="34" t="s">
        <v>8</v>
      </c>
      <c r="E609" s="34" t="s">
        <v>4721</v>
      </c>
      <c r="F609" s="34" t="s">
        <v>9168</v>
      </c>
      <c r="G609" s="34" t="s">
        <v>9190</v>
      </c>
      <c r="H609" s="26"/>
      <c r="I609" s="26"/>
      <c r="J609" s="26"/>
      <c r="K609" t="s">
        <v>9190</v>
      </c>
      <c r="L609" t="str">
        <f>IF(ISNA(VLOOKUP(K609,$K$244:K608,1,0)),"","DUP!")</f>
        <v>DUP!</v>
      </c>
      <c r="N609" t="str">
        <f t="shared" si="13"/>
        <v>INSERT INTO PRICE_MAP (
   PRODUCT_OFFER_ID, SERVICE_ID, SERVICE_NAME, 
   ZONE_IN, TIME_IN, PRICE_GROUP) 
VALUES ('Default',1,'SMS','1001809567','.*','Tar_SMS_1727VND');</v>
      </c>
    </row>
    <row r="610" spans="2:14">
      <c r="B610" t="s">
        <v>9392</v>
      </c>
      <c r="C610" s="34">
        <v>1</v>
      </c>
      <c r="D610" s="34" t="s">
        <v>8</v>
      </c>
      <c r="E610" s="34" t="s">
        <v>4722</v>
      </c>
      <c r="F610" s="34" t="s">
        <v>9168</v>
      </c>
      <c r="G610" s="34" t="s">
        <v>9190</v>
      </c>
      <c r="H610" s="26"/>
      <c r="I610" s="26"/>
      <c r="J610" s="26"/>
      <c r="K610" t="s">
        <v>9190</v>
      </c>
      <c r="L610" t="str">
        <f>IF(ISNA(VLOOKUP(K610,$K$244:K609,1,0)),"","DUP!")</f>
        <v>DUP!</v>
      </c>
      <c r="N610" t="str">
        <f t="shared" si="13"/>
        <v>INSERT INTO PRICE_MAP (
   PRODUCT_OFFER_ID, SERVICE_ID, SERVICE_NAME, 
   ZONE_IN, TIME_IN, PRICE_GROUP) 
VALUES ('Default',1,'SMS','1001809568','.*','Tar_SMS_1727VND');</v>
      </c>
    </row>
    <row r="611" spans="2:14">
      <c r="B611" t="s">
        <v>9392</v>
      </c>
      <c r="C611" s="34">
        <v>1</v>
      </c>
      <c r="D611" s="34" t="s">
        <v>8</v>
      </c>
      <c r="E611" s="34" t="s">
        <v>4723</v>
      </c>
      <c r="F611" s="34" t="s">
        <v>9168</v>
      </c>
      <c r="G611" s="34" t="s">
        <v>9190</v>
      </c>
      <c r="H611" s="26"/>
      <c r="I611" s="26"/>
      <c r="J611" s="26"/>
      <c r="K611" t="s">
        <v>9190</v>
      </c>
      <c r="L611" t="str">
        <f>IF(ISNA(VLOOKUP(K611,$K$244:K610,1,0)),"","DUP!")</f>
        <v>DUP!</v>
      </c>
      <c r="N611" t="str">
        <f t="shared" si="13"/>
        <v>INSERT INTO PRICE_MAP (
   PRODUCT_OFFER_ID, SERVICE_ID, SERVICE_NAME, 
   ZONE_IN, TIME_IN, PRICE_GROUP) 
VALUES ('Default',1,'SMS','1001809569','.*','Tar_SMS_1727VND');</v>
      </c>
    </row>
    <row r="612" spans="2:14">
      <c r="B612" t="s">
        <v>9392</v>
      </c>
      <c r="C612" s="34">
        <v>1</v>
      </c>
      <c r="D612" s="34" t="s">
        <v>8</v>
      </c>
      <c r="E612" s="34" t="s">
        <v>4724</v>
      </c>
      <c r="F612" s="34" t="s">
        <v>9168</v>
      </c>
      <c r="G612" s="34" t="s">
        <v>9190</v>
      </c>
      <c r="H612" s="26"/>
      <c r="I612" s="26"/>
      <c r="J612" s="26"/>
      <c r="K612" t="s">
        <v>9190</v>
      </c>
      <c r="L612" t="str">
        <f>IF(ISNA(VLOOKUP(K612,$K$244:K611,1,0)),"","DUP!")</f>
        <v>DUP!</v>
      </c>
      <c r="N612" t="str">
        <f t="shared" si="13"/>
        <v>INSERT INTO PRICE_MAP (
   PRODUCT_OFFER_ID, SERVICE_ID, SERVICE_NAME, 
   ZONE_IN, TIME_IN, PRICE_GROUP) 
VALUES ('Default',1,'SMS','1001809570','.*','Tar_SMS_1727VND');</v>
      </c>
    </row>
    <row r="613" spans="2:14">
      <c r="B613" t="s">
        <v>9392</v>
      </c>
      <c r="C613" s="34">
        <v>1</v>
      </c>
      <c r="D613" s="34" t="s">
        <v>8</v>
      </c>
      <c r="E613" s="34" t="s">
        <v>4725</v>
      </c>
      <c r="F613" s="34" t="s">
        <v>9168</v>
      </c>
      <c r="G613" s="34" t="s">
        <v>9190</v>
      </c>
      <c r="H613" s="26"/>
      <c r="I613" s="26"/>
      <c r="J613" s="26"/>
      <c r="K613" t="s">
        <v>9190</v>
      </c>
      <c r="L613" t="str">
        <f>IF(ISNA(VLOOKUP(K613,$K$244:K612,1,0)),"","DUP!")</f>
        <v>DUP!</v>
      </c>
      <c r="N613" t="str">
        <f t="shared" si="13"/>
        <v>INSERT INTO PRICE_MAP (
   PRODUCT_OFFER_ID, SERVICE_ID, SERVICE_NAME, 
   ZONE_IN, TIME_IN, PRICE_GROUP) 
VALUES ('Default',1,'SMS','1001809571','.*','Tar_SMS_1727VND');</v>
      </c>
    </row>
    <row r="614" spans="2:14">
      <c r="B614" t="s">
        <v>9392</v>
      </c>
      <c r="C614" s="34">
        <v>1</v>
      </c>
      <c r="D614" s="34" t="s">
        <v>8</v>
      </c>
      <c r="E614" s="34" t="s">
        <v>4726</v>
      </c>
      <c r="F614" s="34" t="s">
        <v>9168</v>
      </c>
      <c r="G614" s="34" t="s">
        <v>9190</v>
      </c>
      <c r="H614" s="26"/>
      <c r="I614" s="26"/>
      <c r="J614" s="26"/>
      <c r="K614" t="s">
        <v>9190</v>
      </c>
      <c r="L614" t="str">
        <f>IF(ISNA(VLOOKUP(K614,$K$244:K613,1,0)),"","DUP!")</f>
        <v>DUP!</v>
      </c>
      <c r="N614" t="str">
        <f t="shared" si="13"/>
        <v>INSERT INTO PRICE_MAP (
   PRODUCT_OFFER_ID, SERVICE_ID, SERVICE_NAME, 
   ZONE_IN, TIME_IN, PRICE_GROUP) 
VALUES ('Default',1,'SMS','1001809572','.*','Tar_SMS_1727VND');</v>
      </c>
    </row>
    <row r="615" spans="2:14">
      <c r="B615" t="s">
        <v>9392</v>
      </c>
      <c r="C615" s="34">
        <v>1</v>
      </c>
      <c r="D615" s="34" t="s">
        <v>8</v>
      </c>
      <c r="E615" s="34" t="s">
        <v>4727</v>
      </c>
      <c r="F615" s="34" t="s">
        <v>9168</v>
      </c>
      <c r="G615" s="34" t="s">
        <v>9190</v>
      </c>
      <c r="H615" s="26"/>
      <c r="I615" s="26"/>
      <c r="J615" s="26"/>
      <c r="K615" t="s">
        <v>9190</v>
      </c>
      <c r="L615" t="str">
        <f>IF(ISNA(VLOOKUP(K615,$K$244:K614,1,0)),"","DUP!")</f>
        <v>DUP!</v>
      </c>
      <c r="N615" t="str">
        <f t="shared" si="13"/>
        <v>INSERT INTO PRICE_MAP (
   PRODUCT_OFFER_ID, SERVICE_ID, SERVICE_NAME, 
   ZONE_IN, TIME_IN, PRICE_GROUP) 
VALUES ('Default',1,'SMS','1001809573','.*','Tar_SMS_1727VND');</v>
      </c>
    </row>
    <row r="616" spans="2:14">
      <c r="B616" t="s">
        <v>9392</v>
      </c>
      <c r="C616" s="34">
        <v>1</v>
      </c>
      <c r="D616" s="34" t="s">
        <v>8</v>
      </c>
      <c r="E616" s="34" t="s">
        <v>4728</v>
      </c>
      <c r="F616" s="34" t="s">
        <v>9168</v>
      </c>
      <c r="G616" s="34" t="s">
        <v>9190</v>
      </c>
      <c r="H616" s="26"/>
      <c r="I616" s="26"/>
      <c r="J616" s="26"/>
      <c r="K616" t="s">
        <v>9190</v>
      </c>
      <c r="L616" t="str">
        <f>IF(ISNA(VLOOKUP(K616,$K$244:K615,1,0)),"","DUP!")</f>
        <v>DUP!</v>
      </c>
      <c r="N616" t="str">
        <f t="shared" si="13"/>
        <v>INSERT INTO PRICE_MAP (
   PRODUCT_OFFER_ID, SERVICE_ID, SERVICE_NAME, 
   ZONE_IN, TIME_IN, PRICE_GROUP) 
VALUES ('Default',1,'SMS','1001809574','.*','Tar_SMS_1727VND');</v>
      </c>
    </row>
    <row r="617" spans="2:14">
      <c r="B617" t="s">
        <v>9392</v>
      </c>
      <c r="C617" s="34">
        <v>1</v>
      </c>
      <c r="D617" s="34" t="s">
        <v>8</v>
      </c>
      <c r="E617" s="34" t="s">
        <v>4729</v>
      </c>
      <c r="F617" s="34" t="s">
        <v>9168</v>
      </c>
      <c r="G617" s="34" t="s">
        <v>9190</v>
      </c>
      <c r="H617" s="26"/>
      <c r="I617" s="26"/>
      <c r="J617" s="26"/>
      <c r="K617" t="s">
        <v>9190</v>
      </c>
      <c r="L617" t="str">
        <f>IF(ISNA(VLOOKUP(K617,$K$244:K616,1,0)),"","DUP!")</f>
        <v>DUP!</v>
      </c>
      <c r="N617" t="str">
        <f t="shared" si="13"/>
        <v>INSERT INTO PRICE_MAP (
   PRODUCT_OFFER_ID, SERVICE_ID, SERVICE_NAME, 
   ZONE_IN, TIME_IN, PRICE_GROUP) 
VALUES ('Default',1,'SMS','1001809575','.*','Tar_SMS_1727VND');</v>
      </c>
    </row>
    <row r="618" spans="2:14">
      <c r="B618" t="s">
        <v>9392</v>
      </c>
      <c r="C618" s="34">
        <v>1</v>
      </c>
      <c r="D618" s="34" t="s">
        <v>8</v>
      </c>
      <c r="E618" s="34" t="s">
        <v>4730</v>
      </c>
      <c r="F618" s="34" t="s">
        <v>9168</v>
      </c>
      <c r="G618" s="34" t="s">
        <v>9190</v>
      </c>
      <c r="H618" s="26"/>
      <c r="I618" s="26"/>
      <c r="J618" s="26"/>
      <c r="K618" t="s">
        <v>9190</v>
      </c>
      <c r="L618" t="str">
        <f>IF(ISNA(VLOOKUP(K618,$K$244:K617,1,0)),"","DUP!")</f>
        <v>DUP!</v>
      </c>
      <c r="N618" t="str">
        <f t="shared" si="13"/>
        <v>INSERT INTO PRICE_MAP (
   PRODUCT_OFFER_ID, SERVICE_ID, SERVICE_NAME, 
   ZONE_IN, TIME_IN, PRICE_GROUP) 
VALUES ('Default',1,'SMS','1001809576','.*','Tar_SMS_1727VND');</v>
      </c>
    </row>
    <row r="619" spans="2:14">
      <c r="B619" t="s">
        <v>9392</v>
      </c>
      <c r="C619" s="34">
        <v>1</v>
      </c>
      <c r="D619" s="34" t="s">
        <v>8</v>
      </c>
      <c r="E619" s="34" t="s">
        <v>4731</v>
      </c>
      <c r="F619" s="34" t="s">
        <v>9168</v>
      </c>
      <c r="G619" s="34" t="s">
        <v>9190</v>
      </c>
      <c r="H619" s="26"/>
      <c r="I619" s="26"/>
      <c r="J619" s="26"/>
      <c r="K619" t="s">
        <v>9190</v>
      </c>
      <c r="L619" t="str">
        <f>IF(ISNA(VLOOKUP(K619,$K$244:K618,1,0)),"","DUP!")</f>
        <v>DUP!</v>
      </c>
      <c r="N619" t="str">
        <f t="shared" si="13"/>
        <v>INSERT INTO PRICE_MAP (
   PRODUCT_OFFER_ID, SERVICE_ID, SERVICE_NAME, 
   ZONE_IN, TIME_IN, PRICE_GROUP) 
VALUES ('Default',1,'SMS','1001809577','.*','Tar_SMS_1727VND');</v>
      </c>
    </row>
    <row r="620" spans="2:14">
      <c r="B620" t="s">
        <v>9392</v>
      </c>
      <c r="C620" s="34">
        <v>1</v>
      </c>
      <c r="D620" s="34" t="s">
        <v>8</v>
      </c>
      <c r="E620" s="34" t="s">
        <v>4732</v>
      </c>
      <c r="F620" s="34" t="s">
        <v>9168</v>
      </c>
      <c r="G620" s="34" t="s">
        <v>9190</v>
      </c>
      <c r="H620" s="26"/>
      <c r="I620" s="26"/>
      <c r="J620" s="26"/>
      <c r="K620" t="s">
        <v>9190</v>
      </c>
      <c r="L620" t="str">
        <f>IF(ISNA(VLOOKUP(K620,$K$244:K619,1,0)),"","DUP!")</f>
        <v>DUP!</v>
      </c>
      <c r="N620" t="str">
        <f t="shared" si="13"/>
        <v>INSERT INTO PRICE_MAP (
   PRODUCT_OFFER_ID, SERVICE_ID, SERVICE_NAME, 
   ZONE_IN, TIME_IN, PRICE_GROUP) 
VALUES ('Default',1,'SMS','1001809578','.*','Tar_SMS_1727VND');</v>
      </c>
    </row>
    <row r="621" spans="2:14">
      <c r="B621" t="s">
        <v>9392</v>
      </c>
      <c r="C621" s="34">
        <v>1</v>
      </c>
      <c r="D621" s="34" t="s">
        <v>8</v>
      </c>
      <c r="E621" s="34" t="s">
        <v>4733</v>
      </c>
      <c r="F621" s="34" t="s">
        <v>9168</v>
      </c>
      <c r="G621" s="34" t="s">
        <v>9190</v>
      </c>
      <c r="H621" s="26"/>
      <c r="I621" s="26"/>
      <c r="J621" s="26"/>
      <c r="K621" t="s">
        <v>9190</v>
      </c>
      <c r="L621" t="str">
        <f>IF(ISNA(VLOOKUP(K621,$K$244:K620,1,0)),"","DUP!")</f>
        <v>DUP!</v>
      </c>
      <c r="N621" t="str">
        <f t="shared" si="13"/>
        <v>INSERT INTO PRICE_MAP (
   PRODUCT_OFFER_ID, SERVICE_ID, SERVICE_NAME, 
   ZONE_IN, TIME_IN, PRICE_GROUP) 
VALUES ('Default',1,'SMS','1001809579','.*','Tar_SMS_1727VND');</v>
      </c>
    </row>
    <row r="622" spans="2:14">
      <c r="B622" t="s">
        <v>9392</v>
      </c>
      <c r="C622" s="34">
        <v>1</v>
      </c>
      <c r="D622" s="34" t="s">
        <v>8</v>
      </c>
      <c r="E622" s="34" t="s">
        <v>4734</v>
      </c>
      <c r="F622" s="34" t="s">
        <v>9168</v>
      </c>
      <c r="G622" s="34" t="s">
        <v>9190</v>
      </c>
      <c r="H622" s="26"/>
      <c r="I622" s="26"/>
      <c r="J622" s="26"/>
      <c r="K622" t="s">
        <v>9190</v>
      </c>
      <c r="L622" t="str">
        <f>IF(ISNA(VLOOKUP(K622,$K$244:K621,1,0)),"","DUP!")</f>
        <v>DUP!</v>
      </c>
      <c r="N622" t="str">
        <f t="shared" si="13"/>
        <v>INSERT INTO PRICE_MAP (
   PRODUCT_OFFER_ID, SERVICE_ID, SERVICE_NAME, 
   ZONE_IN, TIME_IN, PRICE_GROUP) 
VALUES ('Default',1,'SMS','1001809580','.*','Tar_SMS_1727VND');</v>
      </c>
    </row>
    <row r="623" spans="2:14">
      <c r="B623" t="s">
        <v>9392</v>
      </c>
      <c r="C623" s="34">
        <v>1</v>
      </c>
      <c r="D623" s="34" t="s">
        <v>8</v>
      </c>
      <c r="E623" s="34" t="s">
        <v>4735</v>
      </c>
      <c r="F623" s="34" t="s">
        <v>9168</v>
      </c>
      <c r="G623" s="34" t="s">
        <v>9190</v>
      </c>
      <c r="H623" s="26"/>
      <c r="I623" s="26"/>
      <c r="J623" s="26"/>
      <c r="K623" t="s">
        <v>9190</v>
      </c>
      <c r="L623" t="str">
        <f>IF(ISNA(VLOOKUP(K623,$K$244:K622,1,0)),"","DUP!")</f>
        <v>DUP!</v>
      </c>
      <c r="N623" t="str">
        <f t="shared" si="13"/>
        <v>INSERT INTO PRICE_MAP (
   PRODUCT_OFFER_ID, SERVICE_ID, SERVICE_NAME, 
   ZONE_IN, TIME_IN, PRICE_GROUP) 
VALUES ('Default',1,'SMS','1001809581','.*','Tar_SMS_1727VND');</v>
      </c>
    </row>
    <row r="624" spans="2:14">
      <c r="B624" t="s">
        <v>9392</v>
      </c>
      <c r="C624" s="34">
        <v>1</v>
      </c>
      <c r="D624" s="34" t="s">
        <v>8</v>
      </c>
      <c r="E624" s="34" t="s">
        <v>4736</v>
      </c>
      <c r="F624" s="34" t="s">
        <v>9168</v>
      </c>
      <c r="G624" s="34" t="s">
        <v>9190</v>
      </c>
      <c r="H624" s="26"/>
      <c r="I624" s="26"/>
      <c r="J624" s="26"/>
      <c r="K624" t="s">
        <v>9190</v>
      </c>
      <c r="L624" t="str">
        <f>IF(ISNA(VLOOKUP(K624,$K$244:K623,1,0)),"","DUP!")</f>
        <v>DUP!</v>
      </c>
      <c r="N624" t="str">
        <f t="shared" si="13"/>
        <v>INSERT INTO PRICE_MAP (
   PRODUCT_OFFER_ID, SERVICE_ID, SERVICE_NAME, 
   ZONE_IN, TIME_IN, PRICE_GROUP) 
VALUES ('Default',1,'SMS','1001809582','.*','Tar_SMS_1727VND');</v>
      </c>
    </row>
    <row r="625" spans="2:14">
      <c r="B625" t="s">
        <v>9392</v>
      </c>
      <c r="C625" s="34">
        <v>1</v>
      </c>
      <c r="D625" s="34" t="s">
        <v>8</v>
      </c>
      <c r="E625" s="34" t="s">
        <v>4737</v>
      </c>
      <c r="F625" s="34" t="s">
        <v>9168</v>
      </c>
      <c r="G625" s="34" t="s">
        <v>9190</v>
      </c>
      <c r="H625" s="26"/>
      <c r="I625" s="26"/>
      <c r="J625" s="26"/>
      <c r="K625" t="s">
        <v>9190</v>
      </c>
      <c r="L625" t="str">
        <f>IF(ISNA(VLOOKUP(K625,$K$244:K624,1,0)),"","DUP!")</f>
        <v>DUP!</v>
      </c>
      <c r="N625" t="str">
        <f t="shared" si="13"/>
        <v>INSERT INTO PRICE_MAP (
   PRODUCT_OFFER_ID, SERVICE_ID, SERVICE_NAME, 
   ZONE_IN, TIME_IN, PRICE_GROUP) 
VALUES ('Default',1,'SMS','1001809583','.*','Tar_SMS_1727VND');</v>
      </c>
    </row>
    <row r="626" spans="2:14">
      <c r="B626" t="s">
        <v>9392</v>
      </c>
      <c r="C626" s="34">
        <v>1</v>
      </c>
      <c r="D626" s="34" t="s">
        <v>8</v>
      </c>
      <c r="E626" s="34" t="s">
        <v>4738</v>
      </c>
      <c r="F626" s="34" t="s">
        <v>9168</v>
      </c>
      <c r="G626" s="34" t="s">
        <v>9190</v>
      </c>
      <c r="H626" s="26"/>
      <c r="I626" s="26"/>
      <c r="J626" s="26"/>
      <c r="K626" t="s">
        <v>9190</v>
      </c>
      <c r="L626" t="str">
        <f>IF(ISNA(VLOOKUP(K626,$K$244:K625,1,0)),"","DUP!")</f>
        <v>DUP!</v>
      </c>
      <c r="N626" t="str">
        <f t="shared" si="13"/>
        <v>INSERT INTO PRICE_MAP (
   PRODUCT_OFFER_ID, SERVICE_ID, SERVICE_NAME, 
   ZONE_IN, TIME_IN, PRICE_GROUP) 
VALUES ('Default',1,'SMS','1001809584','.*','Tar_SMS_1727VND');</v>
      </c>
    </row>
    <row r="627" spans="2:14">
      <c r="B627" t="s">
        <v>9392</v>
      </c>
      <c r="C627" s="34">
        <v>1</v>
      </c>
      <c r="D627" s="34" t="s">
        <v>8</v>
      </c>
      <c r="E627" s="34" t="s">
        <v>4739</v>
      </c>
      <c r="F627" s="34" t="s">
        <v>9168</v>
      </c>
      <c r="G627" s="34" t="s">
        <v>9190</v>
      </c>
      <c r="H627" s="26"/>
      <c r="I627" s="26"/>
      <c r="J627" s="26"/>
      <c r="K627" t="s">
        <v>9190</v>
      </c>
      <c r="L627" t="str">
        <f>IF(ISNA(VLOOKUP(K627,$K$244:K626,1,0)),"","DUP!")</f>
        <v>DUP!</v>
      </c>
      <c r="N627" t="str">
        <f t="shared" si="13"/>
        <v>INSERT INTO PRICE_MAP (
   PRODUCT_OFFER_ID, SERVICE_ID, SERVICE_NAME, 
   ZONE_IN, TIME_IN, PRICE_GROUP) 
VALUES ('Default',1,'SMS','1001809585','.*','Tar_SMS_1727VND');</v>
      </c>
    </row>
    <row r="628" spans="2:14">
      <c r="B628" t="s">
        <v>9392</v>
      </c>
      <c r="C628" s="34">
        <v>1</v>
      </c>
      <c r="D628" s="34" t="s">
        <v>8</v>
      </c>
      <c r="E628" s="34" t="s">
        <v>4740</v>
      </c>
      <c r="F628" s="34" t="s">
        <v>9168</v>
      </c>
      <c r="G628" s="34" t="s">
        <v>9190</v>
      </c>
      <c r="H628" s="26"/>
      <c r="I628" s="26"/>
      <c r="J628" s="26"/>
      <c r="K628" t="s">
        <v>9190</v>
      </c>
      <c r="L628" t="str">
        <f>IF(ISNA(VLOOKUP(K628,$K$244:K627,1,0)),"","DUP!")</f>
        <v>DUP!</v>
      </c>
      <c r="N628" t="str">
        <f t="shared" si="13"/>
        <v>INSERT INTO PRICE_MAP (
   PRODUCT_OFFER_ID, SERVICE_ID, SERVICE_NAME, 
   ZONE_IN, TIME_IN, PRICE_GROUP) 
VALUES ('Default',1,'SMS','1001809586','.*','Tar_SMS_1727VND');</v>
      </c>
    </row>
    <row r="629" spans="2:14">
      <c r="B629" t="s">
        <v>9392</v>
      </c>
      <c r="C629" s="34">
        <v>1</v>
      </c>
      <c r="D629" s="34" t="s">
        <v>8</v>
      </c>
      <c r="E629" s="34" t="s">
        <v>4741</v>
      </c>
      <c r="F629" s="34" t="s">
        <v>9168</v>
      </c>
      <c r="G629" s="34" t="s">
        <v>9190</v>
      </c>
      <c r="H629" s="26"/>
      <c r="I629" s="26"/>
      <c r="J629" s="26"/>
      <c r="K629" t="s">
        <v>9190</v>
      </c>
      <c r="L629" t="str">
        <f>IF(ISNA(VLOOKUP(K629,$K$244:K628,1,0)),"","DUP!")</f>
        <v>DUP!</v>
      </c>
      <c r="N629" t="str">
        <f t="shared" ref="N629:N692" si="14">IF(M629="DUP!","","INSERT INTO PRICE_MAP (
   PRODUCT_OFFER_ID, SERVICE_ID, SERVICE_NAME, 
   ZONE_IN, TIME_IN, PRICE_GROUP) 
VALUES ('"&amp;B629&amp;"',"&amp;C629&amp;",'"&amp;D629&amp;"','"&amp;E629&amp;"','"&amp;F629&amp;"','"&amp;K629&amp;"');")</f>
        <v>INSERT INTO PRICE_MAP (
   PRODUCT_OFFER_ID, SERVICE_ID, SERVICE_NAME, 
   ZONE_IN, TIME_IN, PRICE_GROUP) 
VALUES ('Default',1,'SMS','1001809587','.*','Tar_SMS_1727VND');</v>
      </c>
    </row>
    <row r="630" spans="2:14">
      <c r="B630" t="s">
        <v>9392</v>
      </c>
      <c r="C630" s="34">
        <v>1</v>
      </c>
      <c r="D630" s="34" t="s">
        <v>8</v>
      </c>
      <c r="E630" s="34" t="s">
        <v>4742</v>
      </c>
      <c r="F630" s="34" t="s">
        <v>9168</v>
      </c>
      <c r="G630" s="34" t="s">
        <v>9190</v>
      </c>
      <c r="H630" s="26"/>
      <c r="I630" s="26"/>
      <c r="J630" s="26"/>
      <c r="K630" t="s">
        <v>9190</v>
      </c>
      <c r="L630" t="str">
        <f>IF(ISNA(VLOOKUP(K630,$K$244:K629,1,0)),"","DUP!")</f>
        <v>DUP!</v>
      </c>
      <c r="N630" t="str">
        <f t="shared" si="14"/>
        <v>INSERT INTO PRICE_MAP (
   PRODUCT_OFFER_ID, SERVICE_ID, SERVICE_NAME, 
   ZONE_IN, TIME_IN, PRICE_GROUP) 
VALUES ('Default',1,'SMS','1001809588','.*','Tar_SMS_1727VND');</v>
      </c>
    </row>
    <row r="631" spans="2:14">
      <c r="B631" t="s">
        <v>9392</v>
      </c>
      <c r="C631" s="34">
        <v>1</v>
      </c>
      <c r="D631" s="34" t="s">
        <v>8</v>
      </c>
      <c r="E631" s="34" t="s">
        <v>4743</v>
      </c>
      <c r="F631" s="34" t="s">
        <v>9168</v>
      </c>
      <c r="G631" s="34" t="s">
        <v>9190</v>
      </c>
      <c r="H631" s="26"/>
      <c r="I631" s="26"/>
      <c r="J631" s="26"/>
      <c r="K631" t="s">
        <v>9190</v>
      </c>
      <c r="L631" t="str">
        <f>IF(ISNA(VLOOKUP(K631,$K$244:K630,1,0)),"","DUP!")</f>
        <v>DUP!</v>
      </c>
      <c r="N631" t="str">
        <f t="shared" si="14"/>
        <v>INSERT INTO PRICE_MAP (
   PRODUCT_OFFER_ID, SERVICE_ID, SERVICE_NAME, 
   ZONE_IN, TIME_IN, PRICE_GROUP) 
VALUES ('Default',1,'SMS','1001809589','.*','Tar_SMS_1727VND');</v>
      </c>
    </row>
    <row r="632" spans="2:14">
      <c r="B632" t="s">
        <v>9392</v>
      </c>
      <c r="C632" s="34">
        <v>1</v>
      </c>
      <c r="D632" s="34" t="s">
        <v>8</v>
      </c>
      <c r="E632" s="34" t="s">
        <v>4744</v>
      </c>
      <c r="F632" s="34" t="s">
        <v>9168</v>
      </c>
      <c r="G632" s="34" t="s">
        <v>9190</v>
      </c>
      <c r="H632" s="26"/>
      <c r="I632" s="26"/>
      <c r="J632" s="26"/>
      <c r="K632" t="s">
        <v>9190</v>
      </c>
      <c r="L632" t="str">
        <f>IF(ISNA(VLOOKUP(K632,$K$244:K631,1,0)),"","DUP!")</f>
        <v>DUP!</v>
      </c>
      <c r="N632" t="str">
        <f t="shared" si="14"/>
        <v>INSERT INTO PRICE_MAP (
   PRODUCT_OFFER_ID, SERVICE_ID, SERVICE_NAME, 
   ZONE_IN, TIME_IN, PRICE_GROUP) 
VALUES ('Default',1,'SMS','1001809590','.*','Tar_SMS_1727VND');</v>
      </c>
    </row>
    <row r="633" spans="2:14">
      <c r="B633" t="s">
        <v>9392</v>
      </c>
      <c r="C633" s="34">
        <v>1</v>
      </c>
      <c r="D633" s="34" t="s">
        <v>8</v>
      </c>
      <c r="E633" s="34" t="s">
        <v>4745</v>
      </c>
      <c r="F633" s="34" t="s">
        <v>9168</v>
      </c>
      <c r="G633" s="34" t="s">
        <v>9190</v>
      </c>
      <c r="H633" s="26"/>
      <c r="I633" s="26"/>
      <c r="J633" s="26"/>
      <c r="K633" t="s">
        <v>9190</v>
      </c>
      <c r="L633" t="str">
        <f>IF(ISNA(VLOOKUP(K633,$K$244:K632,1,0)),"","DUP!")</f>
        <v>DUP!</v>
      </c>
      <c r="N633" t="str">
        <f t="shared" si="14"/>
        <v>INSERT INTO PRICE_MAP (
   PRODUCT_OFFER_ID, SERVICE_ID, SERVICE_NAME, 
   ZONE_IN, TIME_IN, PRICE_GROUP) 
VALUES ('Default',1,'SMS','1001809591','.*','Tar_SMS_1727VND');</v>
      </c>
    </row>
    <row r="634" spans="2:14">
      <c r="B634" t="s">
        <v>9392</v>
      </c>
      <c r="C634" s="34">
        <v>1</v>
      </c>
      <c r="D634" s="34" t="s">
        <v>8</v>
      </c>
      <c r="E634" s="34" t="s">
        <v>4746</v>
      </c>
      <c r="F634" s="34" t="s">
        <v>9168</v>
      </c>
      <c r="G634" s="34" t="s">
        <v>9190</v>
      </c>
      <c r="H634" s="26"/>
      <c r="I634" s="26"/>
      <c r="J634" s="26"/>
      <c r="K634" t="s">
        <v>9190</v>
      </c>
      <c r="L634" t="str">
        <f>IF(ISNA(VLOOKUP(K634,$K$244:K633,1,0)),"","DUP!")</f>
        <v>DUP!</v>
      </c>
      <c r="N634" t="str">
        <f t="shared" si="14"/>
        <v>INSERT INTO PRICE_MAP (
   PRODUCT_OFFER_ID, SERVICE_ID, SERVICE_NAME, 
   ZONE_IN, TIME_IN, PRICE_GROUP) 
VALUES ('Default',1,'SMS','1001809592','.*','Tar_SMS_1727VND');</v>
      </c>
    </row>
    <row r="635" spans="2:14">
      <c r="B635" t="s">
        <v>9392</v>
      </c>
      <c r="C635" s="34">
        <v>1</v>
      </c>
      <c r="D635" s="34" t="s">
        <v>8</v>
      </c>
      <c r="E635" s="34" t="s">
        <v>4747</v>
      </c>
      <c r="F635" s="34" t="s">
        <v>9168</v>
      </c>
      <c r="G635" s="34" t="s">
        <v>9190</v>
      </c>
      <c r="H635" s="26"/>
      <c r="I635" s="26"/>
      <c r="J635" s="26"/>
      <c r="K635" t="s">
        <v>9190</v>
      </c>
      <c r="L635" t="str">
        <f>IF(ISNA(VLOOKUP(K635,$K$244:K634,1,0)),"","DUP!")</f>
        <v>DUP!</v>
      </c>
      <c r="N635" t="str">
        <f t="shared" si="14"/>
        <v>INSERT INTO PRICE_MAP (
   PRODUCT_OFFER_ID, SERVICE_ID, SERVICE_NAME, 
   ZONE_IN, TIME_IN, PRICE_GROUP) 
VALUES ('Default',1,'SMS','1001809593','.*','Tar_SMS_1727VND');</v>
      </c>
    </row>
    <row r="636" spans="2:14">
      <c r="B636" t="s">
        <v>9392</v>
      </c>
      <c r="C636" s="34">
        <v>1</v>
      </c>
      <c r="D636" s="34" t="s">
        <v>8</v>
      </c>
      <c r="E636" s="34" t="s">
        <v>4748</v>
      </c>
      <c r="F636" s="34" t="s">
        <v>9168</v>
      </c>
      <c r="G636" s="34" t="s">
        <v>9190</v>
      </c>
      <c r="H636" s="26"/>
      <c r="I636" s="26"/>
      <c r="J636" s="26"/>
      <c r="K636" t="s">
        <v>9190</v>
      </c>
      <c r="L636" t="str">
        <f>IF(ISNA(VLOOKUP(K636,$K$244:K635,1,0)),"","DUP!")</f>
        <v>DUP!</v>
      </c>
      <c r="N636" t="str">
        <f t="shared" si="14"/>
        <v>INSERT INTO PRICE_MAP (
   PRODUCT_OFFER_ID, SERVICE_ID, SERVICE_NAME, 
   ZONE_IN, TIME_IN, PRICE_GROUP) 
VALUES ('Default',1,'SMS','1001809594','.*','Tar_SMS_1727VND');</v>
      </c>
    </row>
    <row r="637" spans="2:14">
      <c r="B637" t="s">
        <v>9392</v>
      </c>
      <c r="C637" s="34">
        <v>1</v>
      </c>
      <c r="D637" s="34" t="s">
        <v>8</v>
      </c>
      <c r="E637" s="34" t="s">
        <v>4749</v>
      </c>
      <c r="F637" s="34" t="s">
        <v>9168</v>
      </c>
      <c r="G637" s="34" t="s">
        <v>9190</v>
      </c>
      <c r="H637" s="26"/>
      <c r="I637" s="26"/>
      <c r="J637" s="26"/>
      <c r="K637" t="s">
        <v>9190</v>
      </c>
      <c r="L637" t="str">
        <f>IF(ISNA(VLOOKUP(K637,$K$244:K636,1,0)),"","DUP!")</f>
        <v>DUP!</v>
      </c>
      <c r="N637" t="str">
        <f t="shared" si="14"/>
        <v>INSERT INTO PRICE_MAP (
   PRODUCT_OFFER_ID, SERVICE_ID, SERVICE_NAME, 
   ZONE_IN, TIME_IN, PRICE_GROUP) 
VALUES ('Default',1,'SMS','1001809595','.*','Tar_SMS_1727VND');</v>
      </c>
    </row>
    <row r="638" spans="2:14">
      <c r="B638" t="s">
        <v>9392</v>
      </c>
      <c r="C638" s="34">
        <v>1</v>
      </c>
      <c r="D638" s="34" t="s">
        <v>8</v>
      </c>
      <c r="E638" s="34" t="s">
        <v>4750</v>
      </c>
      <c r="F638" s="34" t="s">
        <v>9168</v>
      </c>
      <c r="G638" s="34" t="s">
        <v>9190</v>
      </c>
      <c r="H638" s="26"/>
      <c r="I638" s="26"/>
      <c r="J638" s="26"/>
      <c r="K638" t="s">
        <v>9190</v>
      </c>
      <c r="L638" t="str">
        <f>IF(ISNA(VLOOKUP(K638,$K$244:K637,1,0)),"","DUP!")</f>
        <v>DUP!</v>
      </c>
      <c r="N638" t="str">
        <f t="shared" si="14"/>
        <v>INSERT INTO PRICE_MAP (
   PRODUCT_OFFER_ID, SERVICE_ID, SERVICE_NAME, 
   ZONE_IN, TIME_IN, PRICE_GROUP) 
VALUES ('Default',1,'SMS','1001809596','.*','Tar_SMS_1727VND');</v>
      </c>
    </row>
    <row r="639" spans="2:14">
      <c r="B639" t="s">
        <v>9392</v>
      </c>
      <c r="C639" s="34">
        <v>1</v>
      </c>
      <c r="D639" s="34" t="s">
        <v>8</v>
      </c>
      <c r="E639" s="34" t="s">
        <v>4751</v>
      </c>
      <c r="F639" s="34" t="s">
        <v>9168</v>
      </c>
      <c r="G639" s="34" t="s">
        <v>9190</v>
      </c>
      <c r="H639" s="26"/>
      <c r="I639" s="26"/>
      <c r="J639" s="26"/>
      <c r="K639" t="s">
        <v>9190</v>
      </c>
      <c r="L639" t="str">
        <f>IF(ISNA(VLOOKUP(K639,$K$244:K638,1,0)),"","DUP!")</f>
        <v>DUP!</v>
      </c>
      <c r="N639" t="str">
        <f t="shared" si="14"/>
        <v>INSERT INTO PRICE_MAP (
   PRODUCT_OFFER_ID, SERVICE_ID, SERVICE_NAME, 
   ZONE_IN, TIME_IN, PRICE_GROUP) 
VALUES ('Default',1,'SMS','1001809597','.*','Tar_SMS_1727VND');</v>
      </c>
    </row>
    <row r="640" spans="2:14">
      <c r="B640" t="s">
        <v>9392</v>
      </c>
      <c r="C640" s="34">
        <v>1</v>
      </c>
      <c r="D640" s="34" t="s">
        <v>8</v>
      </c>
      <c r="E640" s="34" t="s">
        <v>4752</v>
      </c>
      <c r="F640" s="34" t="s">
        <v>9168</v>
      </c>
      <c r="G640" s="34" t="s">
        <v>9190</v>
      </c>
      <c r="H640" s="26"/>
      <c r="I640" s="26"/>
      <c r="J640" s="26"/>
      <c r="K640" t="s">
        <v>9190</v>
      </c>
      <c r="L640" t="str">
        <f>IF(ISNA(VLOOKUP(K640,$K$244:K639,1,0)),"","DUP!")</f>
        <v>DUP!</v>
      </c>
      <c r="N640" t="str">
        <f t="shared" si="14"/>
        <v>INSERT INTO PRICE_MAP (
   PRODUCT_OFFER_ID, SERVICE_ID, SERVICE_NAME, 
   ZONE_IN, TIME_IN, PRICE_GROUP) 
VALUES ('Default',1,'SMS','1001809598','.*','Tar_SMS_1727VND');</v>
      </c>
    </row>
    <row r="641" spans="2:14">
      <c r="B641" t="s">
        <v>9392</v>
      </c>
      <c r="C641" s="34">
        <v>1</v>
      </c>
      <c r="D641" s="34" t="s">
        <v>8</v>
      </c>
      <c r="E641" s="34" t="s">
        <v>4753</v>
      </c>
      <c r="F641" s="34" t="s">
        <v>9168</v>
      </c>
      <c r="G641" s="34" t="s">
        <v>9190</v>
      </c>
      <c r="H641" s="26"/>
      <c r="I641" s="26"/>
      <c r="J641" s="26"/>
      <c r="K641" t="s">
        <v>9190</v>
      </c>
      <c r="L641" t="str">
        <f>IF(ISNA(VLOOKUP(K641,$K$244:K640,1,0)),"","DUP!")</f>
        <v>DUP!</v>
      </c>
      <c r="N641" t="str">
        <f t="shared" si="14"/>
        <v>INSERT INTO PRICE_MAP (
   PRODUCT_OFFER_ID, SERVICE_ID, SERVICE_NAME, 
   ZONE_IN, TIME_IN, PRICE_GROUP) 
VALUES ('Default',1,'SMS','1001809599','.*','Tar_SMS_1727VND');</v>
      </c>
    </row>
    <row r="642" spans="2:14">
      <c r="B642" t="s">
        <v>9392</v>
      </c>
      <c r="C642" s="34">
        <v>1</v>
      </c>
      <c r="D642" s="34" t="s">
        <v>8</v>
      </c>
      <c r="E642" s="34" t="s">
        <v>4754</v>
      </c>
      <c r="F642" s="34" t="s">
        <v>9168</v>
      </c>
      <c r="G642" s="34" t="s">
        <v>9190</v>
      </c>
      <c r="H642" s="26"/>
      <c r="I642" s="26"/>
      <c r="J642" s="26"/>
      <c r="K642" t="s">
        <v>9190</v>
      </c>
      <c r="L642" t="str">
        <f>IF(ISNA(VLOOKUP(K642,$K$244:K641,1,0)),"","DUP!")</f>
        <v>DUP!</v>
      </c>
      <c r="N642" t="str">
        <f t="shared" si="14"/>
        <v>INSERT INTO PRICE_MAP (
   PRODUCT_OFFER_ID, SERVICE_ID, SERVICE_NAME, 
   ZONE_IN, TIME_IN, PRICE_GROUP) 
VALUES ('Default',1,'SMS','1001809681','.*','Tar_SMS_1727VND');</v>
      </c>
    </row>
    <row r="643" spans="2:14">
      <c r="B643" t="s">
        <v>9392</v>
      </c>
      <c r="C643" s="34">
        <v>1</v>
      </c>
      <c r="D643" s="34" t="s">
        <v>8</v>
      </c>
      <c r="E643" s="34" t="s">
        <v>4755</v>
      </c>
      <c r="F643" s="34" t="s">
        <v>9168</v>
      </c>
      <c r="G643" s="34" t="s">
        <v>9190</v>
      </c>
      <c r="H643" s="26"/>
      <c r="I643" s="26"/>
      <c r="J643" s="26"/>
      <c r="K643" t="s">
        <v>9190</v>
      </c>
      <c r="L643" t="str">
        <f>IF(ISNA(VLOOKUP(K643,$K$244:K642,1,0)),"","DUP!")</f>
        <v>DUP!</v>
      </c>
      <c r="N643" t="str">
        <f t="shared" si="14"/>
        <v>INSERT INTO PRICE_MAP (
   PRODUCT_OFFER_ID, SERVICE_ID, SERVICE_NAME, 
   ZONE_IN, TIME_IN, PRICE_GROUP) 
VALUES ('Default',1,'SMS','1001809682','.*','Tar_SMS_1727VND');</v>
      </c>
    </row>
    <row r="644" spans="2:14">
      <c r="B644" t="s">
        <v>9392</v>
      </c>
      <c r="C644" s="34">
        <v>1</v>
      </c>
      <c r="D644" s="34" t="s">
        <v>8</v>
      </c>
      <c r="E644" s="34" t="s">
        <v>4756</v>
      </c>
      <c r="F644" s="34" t="s">
        <v>9168</v>
      </c>
      <c r="G644" s="34" t="s">
        <v>9190</v>
      </c>
      <c r="H644" s="26"/>
      <c r="I644" s="26"/>
      <c r="J644" s="26"/>
      <c r="K644" t="s">
        <v>9190</v>
      </c>
      <c r="L644" t="str">
        <f>IF(ISNA(VLOOKUP(K644,$K$244:K643,1,0)),"","DUP!")</f>
        <v>DUP!</v>
      </c>
      <c r="N644" t="str">
        <f t="shared" si="14"/>
        <v>INSERT INTO PRICE_MAP (
   PRODUCT_OFFER_ID, SERVICE_ID, SERVICE_NAME, 
   ZONE_IN, TIME_IN, PRICE_GROUP) 
VALUES ('Default',1,'SMS','1001809683','.*','Tar_SMS_1727VND');</v>
      </c>
    </row>
    <row r="645" spans="2:14">
      <c r="B645" t="s">
        <v>9392</v>
      </c>
      <c r="C645" s="34">
        <v>1</v>
      </c>
      <c r="D645" s="34" t="s">
        <v>8</v>
      </c>
      <c r="E645" s="34" t="s">
        <v>4757</v>
      </c>
      <c r="F645" s="34" t="s">
        <v>9168</v>
      </c>
      <c r="G645" s="34" t="s">
        <v>9190</v>
      </c>
      <c r="H645" s="26"/>
      <c r="I645" s="26"/>
      <c r="J645" s="26"/>
      <c r="K645" t="s">
        <v>9190</v>
      </c>
      <c r="L645" t="str">
        <f>IF(ISNA(VLOOKUP(K645,$K$244:K644,1,0)),"","DUP!")</f>
        <v>DUP!</v>
      </c>
      <c r="N645" t="str">
        <f t="shared" si="14"/>
        <v>INSERT INTO PRICE_MAP (
   PRODUCT_OFFER_ID, SERVICE_ID, SERVICE_NAME, 
   ZONE_IN, TIME_IN, PRICE_GROUP) 
VALUES ('Default',1,'SMS','1001809684','.*','Tar_SMS_1727VND');</v>
      </c>
    </row>
    <row r="646" spans="2:14">
      <c r="B646" t="s">
        <v>9392</v>
      </c>
      <c r="C646" s="34">
        <v>1</v>
      </c>
      <c r="D646" s="34" t="s">
        <v>8</v>
      </c>
      <c r="E646" s="34" t="s">
        <v>4758</v>
      </c>
      <c r="F646" s="34" t="s">
        <v>9168</v>
      </c>
      <c r="G646" s="34" t="s">
        <v>9190</v>
      </c>
      <c r="H646" s="26"/>
      <c r="I646" s="26"/>
      <c r="J646" s="26"/>
      <c r="K646" t="s">
        <v>9190</v>
      </c>
      <c r="L646" t="str">
        <f>IF(ISNA(VLOOKUP(K646,$K$244:K645,1,0)),"","DUP!")</f>
        <v>DUP!</v>
      </c>
      <c r="N646" t="str">
        <f t="shared" si="14"/>
        <v>INSERT INTO PRICE_MAP (
   PRODUCT_OFFER_ID, SERVICE_ID, SERVICE_NAME, 
   ZONE_IN, TIME_IN, PRICE_GROUP) 
VALUES ('Default',1,'SMS','1001809685','.*','Tar_SMS_1727VND');</v>
      </c>
    </row>
    <row r="647" spans="2:14">
      <c r="B647" t="s">
        <v>9392</v>
      </c>
      <c r="C647" s="34">
        <v>1</v>
      </c>
      <c r="D647" s="34" t="s">
        <v>8</v>
      </c>
      <c r="E647" s="34" t="s">
        <v>4759</v>
      </c>
      <c r="F647" s="34" t="s">
        <v>9168</v>
      </c>
      <c r="G647" s="34" t="s">
        <v>9190</v>
      </c>
      <c r="H647" s="26"/>
      <c r="I647" s="26"/>
      <c r="J647" s="26"/>
      <c r="K647" t="s">
        <v>9190</v>
      </c>
      <c r="L647" t="str">
        <f>IF(ISNA(VLOOKUP(K647,$K$244:K646,1,0)),"","DUP!")</f>
        <v>DUP!</v>
      </c>
      <c r="N647" t="str">
        <f t="shared" si="14"/>
        <v>INSERT INTO PRICE_MAP (
   PRODUCT_OFFER_ID, SERVICE_ID, SERVICE_NAME, 
   ZONE_IN, TIME_IN, PRICE_GROUP) 
VALUES ('Default',1,'SMS','1001809686','.*','Tar_SMS_1727VND');</v>
      </c>
    </row>
    <row r="648" spans="2:14">
      <c r="B648" t="s">
        <v>9392</v>
      </c>
      <c r="C648" s="34">
        <v>1</v>
      </c>
      <c r="D648" s="34" t="s">
        <v>8</v>
      </c>
      <c r="E648" s="34" t="s">
        <v>4760</v>
      </c>
      <c r="F648" s="34" t="s">
        <v>9168</v>
      </c>
      <c r="G648" s="34" t="s">
        <v>9190</v>
      </c>
      <c r="H648" s="26"/>
      <c r="I648" s="26"/>
      <c r="J648" s="26"/>
      <c r="K648" t="s">
        <v>9190</v>
      </c>
      <c r="L648" t="str">
        <f>IF(ISNA(VLOOKUP(K648,$K$244:K647,1,0)),"","DUP!")</f>
        <v>DUP!</v>
      </c>
      <c r="N648" t="str">
        <f t="shared" si="14"/>
        <v>INSERT INTO PRICE_MAP (
   PRODUCT_OFFER_ID, SERVICE_ID, SERVICE_NAME, 
   ZONE_IN, TIME_IN, PRICE_GROUP) 
VALUES ('Default',1,'SMS','1001809687','.*','Tar_SMS_1727VND');</v>
      </c>
    </row>
    <row r="649" spans="2:14">
      <c r="B649" t="s">
        <v>9392</v>
      </c>
      <c r="C649" s="34">
        <v>1</v>
      </c>
      <c r="D649" s="34" t="s">
        <v>8</v>
      </c>
      <c r="E649" s="34" t="s">
        <v>4761</v>
      </c>
      <c r="F649" s="34" t="s">
        <v>9168</v>
      </c>
      <c r="G649" s="34" t="s">
        <v>9190</v>
      </c>
      <c r="H649" s="26"/>
      <c r="I649" s="26"/>
      <c r="J649" s="26"/>
      <c r="K649" t="s">
        <v>9190</v>
      </c>
      <c r="L649" t="str">
        <f>IF(ISNA(VLOOKUP(K649,$K$244:K648,1,0)),"","DUP!")</f>
        <v>DUP!</v>
      </c>
      <c r="N649" t="str">
        <f t="shared" si="14"/>
        <v>INSERT INTO PRICE_MAP (
   PRODUCT_OFFER_ID, SERVICE_ID, SERVICE_NAME, 
   ZONE_IN, TIME_IN, PRICE_GROUP) 
VALUES ('Default',1,'SMS','1001809688','.*','Tar_SMS_1727VND');</v>
      </c>
    </row>
    <row r="650" spans="2:14">
      <c r="B650" t="s">
        <v>9392</v>
      </c>
      <c r="C650" s="34">
        <v>1</v>
      </c>
      <c r="D650" s="34" t="s">
        <v>8</v>
      </c>
      <c r="E650" s="34" t="s">
        <v>4762</v>
      </c>
      <c r="F650" s="34" t="s">
        <v>9168</v>
      </c>
      <c r="G650" s="34" t="s">
        <v>9190</v>
      </c>
      <c r="H650" s="26"/>
      <c r="I650" s="26"/>
      <c r="J650" s="26"/>
      <c r="K650" t="s">
        <v>9190</v>
      </c>
      <c r="L650" t="str">
        <f>IF(ISNA(VLOOKUP(K650,$K$244:K649,1,0)),"","DUP!")</f>
        <v>DUP!</v>
      </c>
      <c r="N650" t="str">
        <f t="shared" si="14"/>
        <v>INSERT INTO PRICE_MAP (
   PRODUCT_OFFER_ID, SERVICE_ID, SERVICE_NAME, 
   ZONE_IN, TIME_IN, PRICE_GROUP) 
VALUES ('Default',1,'SMS','1001809689','.*','Tar_SMS_1727VND');</v>
      </c>
    </row>
    <row r="651" spans="2:14">
      <c r="B651" t="s">
        <v>9392</v>
      </c>
      <c r="C651" s="34">
        <v>1</v>
      </c>
      <c r="D651" s="34" t="s">
        <v>8</v>
      </c>
      <c r="E651" s="34" t="s">
        <v>4763</v>
      </c>
      <c r="F651" s="34" t="s">
        <v>9168</v>
      </c>
      <c r="G651" s="34" t="s">
        <v>9190</v>
      </c>
      <c r="H651" s="26"/>
      <c r="I651" s="26"/>
      <c r="J651" s="26"/>
      <c r="K651" t="s">
        <v>9190</v>
      </c>
      <c r="L651" t="str">
        <f>IF(ISNA(VLOOKUP(K651,$K$244:K650,1,0)),"","DUP!")</f>
        <v>DUP!</v>
      </c>
      <c r="N651" t="str">
        <f t="shared" si="14"/>
        <v>INSERT INTO PRICE_MAP (
   PRODUCT_OFFER_ID, SERVICE_ID, SERVICE_NAME, 
   ZONE_IN, TIME_IN, PRICE_GROUP) 
VALUES ('Default',1,'SMS','1001809694','.*','Tar_SMS_1727VND');</v>
      </c>
    </row>
    <row r="652" spans="2:14">
      <c r="B652" t="s">
        <v>9392</v>
      </c>
      <c r="C652" s="34">
        <v>1</v>
      </c>
      <c r="D652" s="34" t="s">
        <v>8</v>
      </c>
      <c r="E652" s="34" t="s">
        <v>4764</v>
      </c>
      <c r="F652" s="34" t="s">
        <v>9168</v>
      </c>
      <c r="G652" s="34" t="s">
        <v>9190</v>
      </c>
      <c r="H652" s="26"/>
      <c r="I652" s="26"/>
      <c r="J652" s="26"/>
      <c r="K652" t="s">
        <v>9190</v>
      </c>
      <c r="L652" t="str">
        <f>IF(ISNA(VLOOKUP(K652,$K$244:K651,1,0)),"","DUP!")</f>
        <v>DUP!</v>
      </c>
      <c r="N652" t="str">
        <f t="shared" si="14"/>
        <v>INSERT INTO PRICE_MAP (
   PRODUCT_OFFER_ID, SERVICE_ID, SERVICE_NAME, 
   ZONE_IN, TIME_IN, PRICE_GROUP) 
VALUES ('Default',1,'SMS','1001809695','.*','Tar_SMS_1727VND');</v>
      </c>
    </row>
    <row r="653" spans="2:14">
      <c r="B653" t="s">
        <v>9392</v>
      </c>
      <c r="C653" s="34">
        <v>1</v>
      </c>
      <c r="D653" s="34" t="s">
        <v>8</v>
      </c>
      <c r="E653" s="34" t="s">
        <v>4765</v>
      </c>
      <c r="F653" s="34" t="s">
        <v>9168</v>
      </c>
      <c r="G653" s="34" t="s">
        <v>9190</v>
      </c>
      <c r="H653" s="26"/>
      <c r="I653" s="26"/>
      <c r="J653" s="26"/>
      <c r="K653" t="s">
        <v>9190</v>
      </c>
      <c r="L653" t="str">
        <f>IF(ISNA(VLOOKUP(K653,$K$244:K652,1,0)),"","DUP!")</f>
        <v>DUP!</v>
      </c>
      <c r="N653" t="str">
        <f t="shared" si="14"/>
        <v>INSERT INTO PRICE_MAP (
   PRODUCT_OFFER_ID, SERVICE_ID, SERVICE_NAME, 
   ZONE_IN, TIME_IN, PRICE_GROUP) 
VALUES ('Default',1,'SMS','1001809696','.*','Tar_SMS_1727VND');</v>
      </c>
    </row>
    <row r="654" spans="2:14">
      <c r="B654" t="s">
        <v>9392</v>
      </c>
      <c r="C654" s="34">
        <v>1</v>
      </c>
      <c r="D654" s="34" t="s">
        <v>8</v>
      </c>
      <c r="E654" s="34" t="s">
        <v>4766</v>
      </c>
      <c r="F654" s="34" t="s">
        <v>9168</v>
      </c>
      <c r="G654" s="34" t="s">
        <v>9190</v>
      </c>
      <c r="H654" s="26"/>
      <c r="I654" s="26"/>
      <c r="J654" s="26"/>
      <c r="K654" t="s">
        <v>9190</v>
      </c>
      <c r="L654" t="str">
        <f>IF(ISNA(VLOOKUP(K654,$K$244:K653,1,0)),"","DUP!")</f>
        <v>DUP!</v>
      </c>
      <c r="N654" t="str">
        <f t="shared" si="14"/>
        <v>INSERT INTO PRICE_MAP (
   PRODUCT_OFFER_ID, SERVICE_ID, SERVICE_NAME, 
   ZONE_IN, TIME_IN, PRICE_GROUP) 
VALUES ('Default',1,'SMS','1001809697','.*','Tar_SMS_1727VND');</v>
      </c>
    </row>
    <row r="655" spans="2:14">
      <c r="B655" t="s">
        <v>9392</v>
      </c>
      <c r="C655" s="34">
        <v>1</v>
      </c>
      <c r="D655" s="34" t="s">
        <v>8</v>
      </c>
      <c r="E655" s="34" t="s">
        <v>4767</v>
      </c>
      <c r="F655" s="34" t="s">
        <v>9168</v>
      </c>
      <c r="G655" s="34" t="s">
        <v>9190</v>
      </c>
      <c r="H655" s="26"/>
      <c r="I655" s="26"/>
      <c r="J655" s="26"/>
      <c r="K655" t="s">
        <v>9190</v>
      </c>
      <c r="L655" t="str">
        <f>IF(ISNA(VLOOKUP(K655,$K$244:K654,1,0)),"","DUP!")</f>
        <v>DUP!</v>
      </c>
      <c r="N655" t="str">
        <f t="shared" si="14"/>
        <v>INSERT INTO PRICE_MAP (
   PRODUCT_OFFER_ID, SERVICE_ID, SERVICE_NAME, 
   ZONE_IN, TIME_IN, PRICE_GROUP) 
VALUES ('Default',1,'SMS','1001809698','.*','Tar_SMS_1727VND');</v>
      </c>
    </row>
    <row r="656" spans="2:14">
      <c r="B656" t="s">
        <v>9392</v>
      </c>
      <c r="C656" s="34">
        <v>1</v>
      </c>
      <c r="D656" s="34" t="s">
        <v>8</v>
      </c>
      <c r="E656" s="34" t="s">
        <v>4768</v>
      </c>
      <c r="F656" s="34" t="s">
        <v>9168</v>
      </c>
      <c r="G656" s="34" t="s">
        <v>9190</v>
      </c>
      <c r="H656" s="26"/>
      <c r="I656" s="26"/>
      <c r="J656" s="26"/>
      <c r="K656" t="s">
        <v>9190</v>
      </c>
      <c r="L656" t="str">
        <f>IF(ISNA(VLOOKUP(K656,$K$244:K655,1,0)),"","DUP!")</f>
        <v>DUP!</v>
      </c>
      <c r="N656" t="str">
        <f t="shared" si="14"/>
        <v>INSERT INTO PRICE_MAP (
   PRODUCT_OFFER_ID, SERVICE_ID, SERVICE_NAME, 
   ZONE_IN, TIME_IN, PRICE_GROUP) 
VALUES ('Default',1,'SMS','1001809699','.*','Tar_SMS_1727VND');</v>
      </c>
    </row>
    <row r="657" spans="2:14">
      <c r="B657" t="s">
        <v>9392</v>
      </c>
      <c r="C657" s="34">
        <v>1</v>
      </c>
      <c r="D657" s="34" t="s">
        <v>8</v>
      </c>
      <c r="E657" s="34" t="s">
        <v>4769</v>
      </c>
      <c r="F657" s="34" t="s">
        <v>9168</v>
      </c>
      <c r="G657" s="34" t="s">
        <v>9190</v>
      </c>
      <c r="H657" s="26"/>
      <c r="I657" s="26"/>
      <c r="J657" s="26"/>
      <c r="K657" t="s">
        <v>9190</v>
      </c>
      <c r="L657" t="str">
        <f>IF(ISNA(VLOOKUP(K657,$K$244:K656,1,0)),"","DUP!")</f>
        <v>DUP!</v>
      </c>
      <c r="N657" t="str">
        <f t="shared" si="14"/>
        <v>INSERT INTO PRICE_MAP (
   PRODUCT_OFFER_ID, SERVICE_ID, SERVICE_NAME, 
   ZONE_IN, TIME_IN, PRICE_GROUP) 
VALUES ('Default',1,'SMS','1001809808','.*','Tar_SMS_1727VND');</v>
      </c>
    </row>
    <row r="658" spans="2:14">
      <c r="B658" t="s">
        <v>9392</v>
      </c>
      <c r="C658" s="34">
        <v>1</v>
      </c>
      <c r="D658" s="34" t="s">
        <v>8</v>
      </c>
      <c r="E658" s="34" t="s">
        <v>4770</v>
      </c>
      <c r="F658" s="34" t="s">
        <v>9168</v>
      </c>
      <c r="G658" s="34" t="s">
        <v>9190</v>
      </c>
      <c r="H658" s="26"/>
      <c r="I658" s="26"/>
      <c r="J658" s="26"/>
      <c r="K658" t="s">
        <v>9190</v>
      </c>
      <c r="L658" t="str">
        <f>IF(ISNA(VLOOKUP(K658,$K$244:K657,1,0)),"","DUP!")</f>
        <v>DUP!</v>
      </c>
      <c r="N658" t="str">
        <f t="shared" si="14"/>
        <v>INSERT INTO PRICE_MAP (
   PRODUCT_OFFER_ID, SERVICE_ID, SERVICE_NAME, 
   ZONE_IN, TIME_IN, PRICE_GROUP) 
VALUES ('Default',1,'SMS','1001809908','.*','Tar_SMS_1727VND');</v>
      </c>
    </row>
    <row r="659" spans="2:14">
      <c r="B659" t="s">
        <v>9392</v>
      </c>
      <c r="C659" s="34">
        <v>1</v>
      </c>
      <c r="D659" s="34" t="s">
        <v>8</v>
      </c>
      <c r="E659" s="34" t="s">
        <v>4771</v>
      </c>
      <c r="F659" s="34" t="s">
        <v>9168</v>
      </c>
      <c r="G659" s="34" t="s">
        <v>9190</v>
      </c>
      <c r="H659" s="26"/>
      <c r="I659" s="26"/>
      <c r="J659" s="26"/>
      <c r="K659" t="s">
        <v>9190</v>
      </c>
      <c r="L659" t="str">
        <f>IF(ISNA(VLOOKUP(K659,$K$244:K658,1,0)),"","DUP!")</f>
        <v>DUP!</v>
      </c>
      <c r="N659" t="str">
        <f t="shared" si="14"/>
        <v>INSERT INTO PRICE_MAP (
   PRODUCT_OFFER_ID, SERVICE_ID, SERVICE_NAME, 
   ZONE_IN, TIME_IN, PRICE_GROUP) 
VALUES ('Default',1,'SMS','1001809970','.*','Tar_SMS_1727VND');</v>
      </c>
    </row>
    <row r="660" spans="2:14">
      <c r="B660" t="s">
        <v>9392</v>
      </c>
      <c r="C660" s="34">
        <v>1</v>
      </c>
      <c r="D660" s="34" t="s">
        <v>8</v>
      </c>
      <c r="E660" s="34" t="s">
        <v>4772</v>
      </c>
      <c r="F660" s="34" t="s">
        <v>9168</v>
      </c>
      <c r="G660" s="34" t="s">
        <v>9190</v>
      </c>
      <c r="H660" s="26"/>
      <c r="I660" s="26"/>
      <c r="J660" s="26"/>
      <c r="K660" t="s">
        <v>9190</v>
      </c>
      <c r="L660" t="str">
        <f>IF(ISNA(VLOOKUP(K660,$K$244:K659,1,0)),"","DUP!")</f>
        <v>DUP!</v>
      </c>
      <c r="N660" t="str">
        <f t="shared" si="14"/>
        <v>INSERT INTO PRICE_MAP (
   PRODUCT_OFFER_ID, SERVICE_ID, SERVICE_NAME, 
   ZONE_IN, TIME_IN, PRICE_GROUP) 
VALUES ('Default',1,'SMS','1001809971','.*','Tar_SMS_1727VND');</v>
      </c>
    </row>
    <row r="661" spans="2:14">
      <c r="B661" t="s">
        <v>9392</v>
      </c>
      <c r="C661" s="34">
        <v>1</v>
      </c>
      <c r="D661" s="34" t="s">
        <v>8</v>
      </c>
      <c r="E661" s="34" t="s">
        <v>4773</v>
      </c>
      <c r="F661" s="34" t="s">
        <v>9168</v>
      </c>
      <c r="G661" s="34" t="s">
        <v>9190</v>
      </c>
      <c r="H661" s="26"/>
      <c r="I661" s="26"/>
      <c r="J661" s="26"/>
      <c r="K661" t="s">
        <v>9190</v>
      </c>
      <c r="L661" t="str">
        <f>IF(ISNA(VLOOKUP(K661,$K$244:K660,1,0)),"","DUP!")</f>
        <v>DUP!</v>
      </c>
      <c r="N661" t="str">
        <f t="shared" si="14"/>
        <v>INSERT INTO PRICE_MAP (
   PRODUCT_OFFER_ID, SERVICE_ID, SERVICE_NAME, 
   ZONE_IN, TIME_IN, PRICE_GROUP) 
VALUES ('Default',1,'SMS','1001819','.*','Tar_SMS_1727VND');</v>
      </c>
    </row>
    <row r="662" spans="2:14">
      <c r="B662" t="s">
        <v>9392</v>
      </c>
      <c r="C662" s="34">
        <v>1</v>
      </c>
      <c r="D662" s="34" t="s">
        <v>8</v>
      </c>
      <c r="E662" s="34" t="s">
        <v>4774</v>
      </c>
      <c r="F662" s="34" t="s">
        <v>9168</v>
      </c>
      <c r="G662" s="34" t="s">
        <v>9190</v>
      </c>
      <c r="H662" s="26"/>
      <c r="I662" s="26"/>
      <c r="J662" s="26"/>
      <c r="K662" t="s">
        <v>9190</v>
      </c>
      <c r="L662" t="str">
        <f>IF(ISNA(VLOOKUP(K662,$K$244:K661,1,0)),"","DUP!")</f>
        <v>DUP!</v>
      </c>
      <c r="N662" t="str">
        <f t="shared" si="14"/>
        <v>INSERT INTO PRICE_MAP (
   PRODUCT_OFFER_ID, SERVICE_ID, SERVICE_NAME, 
   ZONE_IN, TIME_IN, PRICE_GROUP) 
VALUES ('Default',1,'SMS','1001867','.*','Tar_SMS_1727VND');</v>
      </c>
    </row>
    <row r="663" spans="2:14">
      <c r="B663" t="s">
        <v>9392</v>
      </c>
      <c r="C663" s="34">
        <v>1</v>
      </c>
      <c r="D663" s="34" t="s">
        <v>8</v>
      </c>
      <c r="E663" s="34" t="s">
        <v>4775</v>
      </c>
      <c r="F663" s="34" t="s">
        <v>9168</v>
      </c>
      <c r="G663" s="34" t="s">
        <v>9190</v>
      </c>
      <c r="H663" s="26"/>
      <c r="I663" s="26"/>
      <c r="J663" s="26"/>
      <c r="K663" t="s">
        <v>9190</v>
      </c>
      <c r="L663" t="str">
        <f>IF(ISNA(VLOOKUP(K663,$K$244:K662,1,0)),"","DUP!")</f>
        <v>DUP!</v>
      </c>
      <c r="N663" t="str">
        <f t="shared" si="14"/>
        <v>INSERT INTO PRICE_MAP (
   PRODUCT_OFFER_ID, SERVICE_ID, SERVICE_NAME, 
   ZONE_IN, TIME_IN, PRICE_GROUP) 
VALUES ('Default',1,'SMS','1001868','.*','Tar_SMS_1727VND');</v>
      </c>
    </row>
    <row r="664" spans="2:14">
      <c r="B664" t="s">
        <v>9392</v>
      </c>
      <c r="C664" s="34">
        <v>1</v>
      </c>
      <c r="D664" s="34" t="s">
        <v>8</v>
      </c>
      <c r="E664" s="34" t="s">
        <v>4776</v>
      </c>
      <c r="F664" s="34" t="s">
        <v>9168</v>
      </c>
      <c r="G664" s="34" t="s">
        <v>9190</v>
      </c>
      <c r="H664" s="26"/>
      <c r="I664" s="26"/>
      <c r="J664" s="26"/>
      <c r="K664" t="s">
        <v>9190</v>
      </c>
      <c r="L664" t="str">
        <f>IF(ISNA(VLOOKUP(K664,$K$244:K663,1,0)),"","DUP!")</f>
        <v>DUP!</v>
      </c>
      <c r="N664" t="str">
        <f t="shared" si="14"/>
        <v>INSERT INTO PRICE_MAP (
   PRODUCT_OFFER_ID, SERVICE_ID, SERVICE_NAME, 
   ZONE_IN, TIME_IN, PRICE_GROUP) 
VALUES ('Default',1,'SMS','1001869','.*','Tar_SMS_1727VND');</v>
      </c>
    </row>
    <row r="665" spans="2:14">
      <c r="B665" t="s">
        <v>9392</v>
      </c>
      <c r="C665" s="34">
        <v>1</v>
      </c>
      <c r="D665" s="34" t="s">
        <v>8</v>
      </c>
      <c r="E665" s="34" t="s">
        <v>4777</v>
      </c>
      <c r="F665" s="34" t="s">
        <v>9168</v>
      </c>
      <c r="G665" s="34" t="s">
        <v>9190</v>
      </c>
      <c r="H665" s="26"/>
      <c r="I665" s="26"/>
      <c r="J665" s="26"/>
      <c r="K665" t="s">
        <v>9190</v>
      </c>
      <c r="L665" t="str">
        <f>IF(ISNA(VLOOKUP(K665,$K$244:K664,1,0)),"","DUP!")</f>
        <v>DUP!</v>
      </c>
      <c r="N665" t="str">
        <f t="shared" si="14"/>
        <v>INSERT INTO PRICE_MAP (
   PRODUCT_OFFER_ID, SERVICE_ID, SERVICE_NAME, 
   ZONE_IN, TIME_IN, PRICE_GROUP) 
VALUES ('Default',1,'SMS','1001876','.*','Tar_SMS_1727VND');</v>
      </c>
    </row>
    <row r="666" spans="2:14">
      <c r="B666" t="s">
        <v>9392</v>
      </c>
      <c r="C666" s="34">
        <v>1</v>
      </c>
      <c r="D666" s="34" t="s">
        <v>8</v>
      </c>
      <c r="E666" s="34" t="s">
        <v>4778</v>
      </c>
      <c r="F666" s="34" t="s">
        <v>9168</v>
      </c>
      <c r="G666" s="34" t="s">
        <v>9190</v>
      </c>
      <c r="H666" s="26"/>
      <c r="I666" s="26"/>
      <c r="J666" s="26"/>
      <c r="K666" t="s">
        <v>9190</v>
      </c>
      <c r="L666" t="str">
        <f>IF(ISNA(VLOOKUP(K666,$K$244:K665,1,0)),"","DUP!")</f>
        <v>DUP!</v>
      </c>
      <c r="N666" t="str">
        <f t="shared" si="14"/>
        <v>INSERT INTO PRICE_MAP (
   PRODUCT_OFFER_ID, SERVICE_ID, SERVICE_NAME, 
   ZONE_IN, TIME_IN, PRICE_GROUP) 
VALUES ('Default',1,'SMS','1001902','.*','Tar_SMS_1727VND');</v>
      </c>
    </row>
    <row r="667" spans="2:14">
      <c r="B667" t="s">
        <v>9392</v>
      </c>
      <c r="C667" s="34">
        <v>1</v>
      </c>
      <c r="D667" s="34" t="s">
        <v>8</v>
      </c>
      <c r="E667" s="34" t="s">
        <v>4779</v>
      </c>
      <c r="F667" s="34" t="s">
        <v>9168</v>
      </c>
      <c r="G667" s="34" t="s">
        <v>9190</v>
      </c>
      <c r="H667" s="26"/>
      <c r="I667" s="26"/>
      <c r="J667" s="26"/>
      <c r="K667" t="s">
        <v>9190</v>
      </c>
      <c r="L667" t="str">
        <f>IF(ISNA(VLOOKUP(K667,$K$244:K666,1,0)),"","DUP!")</f>
        <v>DUP!</v>
      </c>
      <c r="N667" t="str">
        <f t="shared" si="14"/>
        <v>INSERT INTO PRICE_MAP (
   PRODUCT_OFFER_ID, SERVICE_ID, SERVICE_NAME, 
   ZONE_IN, TIME_IN, PRICE_GROUP) 
VALUES ('Default',1,'SMS','1001905','.*','Tar_SMS_1727VND');</v>
      </c>
    </row>
    <row r="668" spans="2:14">
      <c r="B668" t="s">
        <v>9392</v>
      </c>
      <c r="C668" s="34">
        <v>1</v>
      </c>
      <c r="D668" s="34" t="s">
        <v>8</v>
      </c>
      <c r="E668" s="34" t="s">
        <v>4780</v>
      </c>
      <c r="F668" s="34" t="s">
        <v>9168</v>
      </c>
      <c r="G668" s="34" t="s">
        <v>9190</v>
      </c>
      <c r="H668" s="26"/>
      <c r="I668" s="26"/>
      <c r="J668" s="26"/>
      <c r="K668" t="s">
        <v>9190</v>
      </c>
      <c r="L668" t="str">
        <f>IF(ISNA(VLOOKUP(K668,$K$244:K667,1,0)),"","DUP!")</f>
        <v>DUP!</v>
      </c>
      <c r="N668" t="str">
        <f t="shared" si="14"/>
        <v>INSERT INTO PRICE_MAP (
   PRODUCT_OFFER_ID, SERVICE_ID, SERVICE_NAME, 
   ZONE_IN, TIME_IN, PRICE_GROUP) 
VALUES ('Default',1,'SMS','1001907','.*','Tar_SMS_1727VND');</v>
      </c>
    </row>
    <row r="669" spans="2:14">
      <c r="B669" t="s">
        <v>9392</v>
      </c>
      <c r="C669" s="34">
        <v>1</v>
      </c>
      <c r="D669" s="34" t="s">
        <v>8</v>
      </c>
      <c r="E669" s="34" t="s">
        <v>4781</v>
      </c>
      <c r="F669" s="34" t="s">
        <v>9168</v>
      </c>
      <c r="G669" s="34" t="s">
        <v>9190</v>
      </c>
      <c r="H669" s="26"/>
      <c r="I669" s="26"/>
      <c r="J669" s="26"/>
      <c r="K669" t="s">
        <v>9190</v>
      </c>
      <c r="L669" t="str">
        <f>IF(ISNA(VLOOKUP(K669,$K$244:K668,1,0)),"","DUP!")</f>
        <v>DUP!</v>
      </c>
      <c r="N669" t="str">
        <f t="shared" si="14"/>
        <v>INSERT INTO PRICE_MAP (
   PRODUCT_OFFER_ID, SERVICE_ID, SERVICE_NAME, 
   ZONE_IN, TIME_IN, PRICE_GROUP) 
VALUES ('Default',1,'SMS','10020','.*','Tar_SMS_1727VND');</v>
      </c>
    </row>
    <row r="670" spans="2:14">
      <c r="B670" t="s">
        <v>9392</v>
      </c>
      <c r="C670" s="34">
        <v>1</v>
      </c>
      <c r="D670" s="34" t="s">
        <v>8</v>
      </c>
      <c r="E670" s="34" t="s">
        <v>4782</v>
      </c>
      <c r="F670" s="34" t="s">
        <v>9168</v>
      </c>
      <c r="G670" s="34" t="s">
        <v>9190</v>
      </c>
      <c r="H670" s="26"/>
      <c r="I670" s="26"/>
      <c r="J670" s="26"/>
      <c r="K670" t="s">
        <v>9190</v>
      </c>
      <c r="L670" t="str">
        <f>IF(ISNA(VLOOKUP(K670,$K$244:K669,1,0)),"","DUP!")</f>
        <v>DUP!</v>
      </c>
      <c r="N670" t="str">
        <f t="shared" si="14"/>
        <v>INSERT INTO PRICE_MAP (
   PRODUCT_OFFER_ID, SERVICE_ID, SERVICE_NAME, 
   ZONE_IN, TIME_IN, PRICE_GROUP) 
VALUES ('Default',1,'SMS','10021','.*','Tar_SMS_1727VND');</v>
      </c>
    </row>
    <row r="671" spans="2:14">
      <c r="B671" t="s">
        <v>9392</v>
      </c>
      <c r="C671" s="34">
        <v>1</v>
      </c>
      <c r="D671" s="34" t="s">
        <v>8</v>
      </c>
      <c r="E671" s="34" t="s">
        <v>4783</v>
      </c>
      <c r="F671" s="34" t="s">
        <v>9168</v>
      </c>
      <c r="G671" s="34" t="s">
        <v>9190</v>
      </c>
      <c r="H671" s="26"/>
      <c r="I671" s="26"/>
      <c r="J671" s="26"/>
      <c r="K671" t="s">
        <v>9190</v>
      </c>
      <c r="L671" t="str">
        <f>IF(ISNA(VLOOKUP(K671,$K$244:K670,1,0)),"","DUP!")</f>
        <v>DUP!</v>
      </c>
      <c r="N671" t="str">
        <f t="shared" si="14"/>
        <v>INSERT INTO PRICE_MAP (
   PRODUCT_OFFER_ID, SERVICE_ID, SERVICE_NAME, 
   ZONE_IN, TIME_IN, PRICE_GROUP) 
VALUES ('Default',1,'SMS','100212','.*','Tar_SMS_1727VND');</v>
      </c>
    </row>
    <row r="672" spans="2:14">
      <c r="B672" t="s">
        <v>9392</v>
      </c>
      <c r="C672" s="34">
        <v>1</v>
      </c>
      <c r="D672" s="34" t="s">
        <v>8</v>
      </c>
      <c r="E672" s="34" t="s">
        <v>4784</v>
      </c>
      <c r="F672" s="34" t="s">
        <v>9168</v>
      </c>
      <c r="G672" s="34" t="s">
        <v>9190</v>
      </c>
      <c r="H672" s="26"/>
      <c r="I672" s="26"/>
      <c r="J672" s="26"/>
      <c r="K672" t="s">
        <v>9190</v>
      </c>
      <c r="L672" t="str">
        <f>IF(ISNA(VLOOKUP(K672,$K$244:K671,1,0)),"","DUP!")</f>
        <v>DUP!</v>
      </c>
      <c r="N672" t="str">
        <f t="shared" si="14"/>
        <v>INSERT INTO PRICE_MAP (
   PRODUCT_OFFER_ID, SERVICE_ID, SERVICE_NAME, 
   ZONE_IN, TIME_IN, PRICE_GROUP) 
VALUES ('Default',1,'SMS','100213','.*','Tar_SMS_1727VND');</v>
      </c>
    </row>
    <row r="673" spans="2:14">
      <c r="B673" t="s">
        <v>9392</v>
      </c>
      <c r="C673" s="34">
        <v>1</v>
      </c>
      <c r="D673" s="34" t="s">
        <v>8</v>
      </c>
      <c r="E673" s="34" t="s">
        <v>4785</v>
      </c>
      <c r="F673" s="34" t="s">
        <v>9168</v>
      </c>
      <c r="G673" s="34" t="s">
        <v>9190</v>
      </c>
      <c r="H673" s="26"/>
      <c r="I673" s="26"/>
      <c r="J673" s="26"/>
      <c r="K673" t="s">
        <v>9190</v>
      </c>
      <c r="L673" t="str">
        <f>IF(ISNA(VLOOKUP(K673,$K$244:K672,1,0)),"","DUP!")</f>
        <v>DUP!</v>
      </c>
      <c r="N673" t="str">
        <f t="shared" si="14"/>
        <v>INSERT INTO PRICE_MAP (
   PRODUCT_OFFER_ID, SERVICE_ID, SERVICE_NAME, 
   ZONE_IN, TIME_IN, PRICE_GROUP) 
VALUES ('Default',1,'SMS','100216','.*','Tar_SMS_1727VND');</v>
      </c>
    </row>
    <row r="674" spans="2:14">
      <c r="B674" t="s">
        <v>9392</v>
      </c>
      <c r="C674" s="34">
        <v>1</v>
      </c>
      <c r="D674" s="34" t="s">
        <v>8</v>
      </c>
      <c r="E674" s="34" t="s">
        <v>4786</v>
      </c>
      <c r="F674" s="34" t="s">
        <v>9168</v>
      </c>
      <c r="G674" s="34" t="s">
        <v>9190</v>
      </c>
      <c r="H674" s="26"/>
      <c r="I674" s="26"/>
      <c r="J674" s="26"/>
      <c r="K674" t="s">
        <v>9190</v>
      </c>
      <c r="L674" t="str">
        <f>IF(ISNA(VLOOKUP(K674,$K$244:K673,1,0)),"","DUP!")</f>
        <v>DUP!</v>
      </c>
      <c r="N674" t="str">
        <f t="shared" si="14"/>
        <v>INSERT INTO PRICE_MAP (
   PRODUCT_OFFER_ID, SERVICE_ID, SERVICE_NAME, 
   ZONE_IN, TIME_IN, PRICE_GROUP) 
VALUES ('Default',1,'SMS','100218','.*','Tar_SMS_1727VND');</v>
      </c>
    </row>
    <row r="675" spans="2:14">
      <c r="B675" t="s">
        <v>9392</v>
      </c>
      <c r="C675" s="34">
        <v>1</v>
      </c>
      <c r="D675" s="34" t="s">
        <v>8</v>
      </c>
      <c r="E675" s="34" t="s">
        <v>4787</v>
      </c>
      <c r="F675" s="34" t="s">
        <v>9168</v>
      </c>
      <c r="G675" s="34" t="s">
        <v>9190</v>
      </c>
      <c r="H675" s="26"/>
      <c r="I675" s="26"/>
      <c r="J675" s="26"/>
      <c r="K675" t="s">
        <v>9190</v>
      </c>
      <c r="L675" t="str">
        <f>IF(ISNA(VLOOKUP(K675,$K$244:K674,1,0)),"","DUP!")</f>
        <v>DUP!</v>
      </c>
      <c r="N675" t="str">
        <f t="shared" si="14"/>
        <v>INSERT INTO PRICE_MAP (
   PRODUCT_OFFER_ID, SERVICE_ID, SERVICE_NAME, 
   ZONE_IN, TIME_IN, PRICE_GROUP) 
VALUES ('Default',1,'SMS','100220','.*','Tar_SMS_1727VND');</v>
      </c>
    </row>
    <row r="676" spans="2:14">
      <c r="B676" t="s">
        <v>9392</v>
      </c>
      <c r="C676" s="34">
        <v>1</v>
      </c>
      <c r="D676" s="34" t="s">
        <v>8</v>
      </c>
      <c r="E676" s="34" t="s">
        <v>4788</v>
      </c>
      <c r="F676" s="34" t="s">
        <v>9168</v>
      </c>
      <c r="G676" s="34" t="s">
        <v>9190</v>
      </c>
      <c r="H676" s="26"/>
      <c r="I676" s="26"/>
      <c r="J676" s="26"/>
      <c r="K676" t="s">
        <v>9190</v>
      </c>
      <c r="L676" t="str">
        <f>IF(ISNA(VLOOKUP(K676,$K$244:K675,1,0)),"","DUP!")</f>
        <v>DUP!</v>
      </c>
      <c r="N676" t="str">
        <f t="shared" si="14"/>
        <v>INSERT INTO PRICE_MAP (
   PRODUCT_OFFER_ID, SERVICE_ID, SERVICE_NAME, 
   ZONE_IN, TIME_IN, PRICE_GROUP) 
VALUES ('Default',1,'SMS','100221','.*','Tar_SMS_1727VND');</v>
      </c>
    </row>
    <row r="677" spans="2:14">
      <c r="B677" t="s">
        <v>9392</v>
      </c>
      <c r="C677" s="34">
        <v>1</v>
      </c>
      <c r="D677" s="34" t="s">
        <v>8</v>
      </c>
      <c r="E677" s="34" t="s">
        <v>4789</v>
      </c>
      <c r="F677" s="34" t="s">
        <v>9168</v>
      </c>
      <c r="G677" s="34" t="s">
        <v>9190</v>
      </c>
      <c r="H677" s="26"/>
      <c r="I677" s="26"/>
      <c r="J677" s="26"/>
      <c r="K677" t="s">
        <v>9190</v>
      </c>
      <c r="L677" t="str">
        <f>IF(ISNA(VLOOKUP(K677,$K$244:K676,1,0)),"","DUP!")</f>
        <v>DUP!</v>
      </c>
      <c r="N677" t="str">
        <f t="shared" si="14"/>
        <v>INSERT INTO PRICE_MAP (
   PRODUCT_OFFER_ID, SERVICE_ID, SERVICE_NAME, 
   ZONE_IN, TIME_IN, PRICE_GROUP) 
VALUES ('Default',1,'SMS','100222','.*','Tar_SMS_1727VND');</v>
      </c>
    </row>
    <row r="678" spans="2:14">
      <c r="B678" t="s">
        <v>9392</v>
      </c>
      <c r="C678" s="34">
        <v>1</v>
      </c>
      <c r="D678" s="34" t="s">
        <v>8</v>
      </c>
      <c r="E678" s="34" t="s">
        <v>4790</v>
      </c>
      <c r="F678" s="34" t="s">
        <v>9168</v>
      </c>
      <c r="G678" s="34" t="s">
        <v>9190</v>
      </c>
      <c r="H678" s="26"/>
      <c r="I678" s="26"/>
      <c r="J678" s="26"/>
      <c r="K678" t="s">
        <v>9190</v>
      </c>
      <c r="L678" t="str">
        <f>IF(ISNA(VLOOKUP(K678,$K$244:K677,1,0)),"","DUP!")</f>
        <v>DUP!</v>
      </c>
      <c r="N678" t="str">
        <f t="shared" si="14"/>
        <v>INSERT INTO PRICE_MAP (
   PRODUCT_OFFER_ID, SERVICE_ID, SERVICE_NAME, 
   ZONE_IN, TIME_IN, PRICE_GROUP) 
VALUES ('Default',1,'SMS','100223','.*','Tar_SMS_1727VND');</v>
      </c>
    </row>
    <row r="679" spans="2:14">
      <c r="B679" t="s">
        <v>9392</v>
      </c>
      <c r="C679" s="34">
        <v>1</v>
      </c>
      <c r="D679" s="34" t="s">
        <v>8</v>
      </c>
      <c r="E679" s="34" t="s">
        <v>4791</v>
      </c>
      <c r="F679" s="34" t="s">
        <v>9168</v>
      </c>
      <c r="G679" s="34" t="s">
        <v>9190</v>
      </c>
      <c r="H679" s="26"/>
      <c r="I679" s="26"/>
      <c r="J679" s="26"/>
      <c r="K679" t="s">
        <v>9190</v>
      </c>
      <c r="L679" t="str">
        <f>IF(ISNA(VLOOKUP(K679,$K$244:K678,1,0)),"","DUP!")</f>
        <v>DUP!</v>
      </c>
      <c r="N679" t="str">
        <f t="shared" si="14"/>
        <v>INSERT INTO PRICE_MAP (
   PRODUCT_OFFER_ID, SERVICE_ID, SERVICE_NAME, 
   ZONE_IN, TIME_IN, PRICE_GROUP) 
VALUES ('Default',1,'SMS','100224','.*','Tar_SMS_1727VND');</v>
      </c>
    </row>
    <row r="680" spans="2:14">
      <c r="B680" t="s">
        <v>9392</v>
      </c>
      <c r="C680" s="34">
        <v>1</v>
      </c>
      <c r="D680" s="34" t="s">
        <v>8</v>
      </c>
      <c r="E680" s="34" t="s">
        <v>4792</v>
      </c>
      <c r="F680" s="34" t="s">
        <v>9168</v>
      </c>
      <c r="G680" s="34" t="s">
        <v>9190</v>
      </c>
      <c r="H680" s="26"/>
      <c r="I680" s="26"/>
      <c r="J680" s="26"/>
      <c r="K680" t="s">
        <v>9190</v>
      </c>
      <c r="L680" t="str">
        <f>IF(ISNA(VLOOKUP(K680,$K$244:K679,1,0)),"","DUP!")</f>
        <v>DUP!</v>
      </c>
      <c r="N680" t="str">
        <f t="shared" si="14"/>
        <v>INSERT INTO PRICE_MAP (
   PRODUCT_OFFER_ID, SERVICE_ID, SERVICE_NAME, 
   ZONE_IN, TIME_IN, PRICE_GROUP) 
VALUES ('Default',1,'SMS','100225','.*','Tar_SMS_1727VND');</v>
      </c>
    </row>
    <row r="681" spans="2:14">
      <c r="B681" t="s">
        <v>9392</v>
      </c>
      <c r="C681" s="34">
        <v>1</v>
      </c>
      <c r="D681" s="34" t="s">
        <v>8</v>
      </c>
      <c r="E681" s="34" t="s">
        <v>4793</v>
      </c>
      <c r="F681" s="34" t="s">
        <v>9168</v>
      </c>
      <c r="G681" s="34" t="s">
        <v>9190</v>
      </c>
      <c r="H681" s="26"/>
      <c r="I681" s="26"/>
      <c r="J681" s="26"/>
      <c r="K681" t="s">
        <v>9190</v>
      </c>
      <c r="L681" t="str">
        <f>IF(ISNA(VLOOKUP(K681,$K$244:K680,1,0)),"","DUP!")</f>
        <v>DUP!</v>
      </c>
      <c r="N681" t="str">
        <f t="shared" si="14"/>
        <v>INSERT INTO PRICE_MAP (
   PRODUCT_OFFER_ID, SERVICE_ID, SERVICE_NAME, 
   ZONE_IN, TIME_IN, PRICE_GROUP) 
VALUES ('Default',1,'SMS','100226','.*','Tar_SMS_1727VND');</v>
      </c>
    </row>
    <row r="682" spans="2:14">
      <c r="B682" t="s">
        <v>9392</v>
      </c>
      <c r="C682" s="34">
        <v>1</v>
      </c>
      <c r="D682" s="34" t="s">
        <v>8</v>
      </c>
      <c r="E682" s="34" t="s">
        <v>4794</v>
      </c>
      <c r="F682" s="34" t="s">
        <v>9168</v>
      </c>
      <c r="G682" s="34" t="s">
        <v>9190</v>
      </c>
      <c r="H682" s="26"/>
      <c r="I682" s="26"/>
      <c r="J682" s="26"/>
      <c r="K682" t="s">
        <v>9190</v>
      </c>
      <c r="L682" t="str">
        <f>IF(ISNA(VLOOKUP(K682,$K$244:K681,1,0)),"","DUP!")</f>
        <v>DUP!</v>
      </c>
      <c r="N682" t="str">
        <f t="shared" si="14"/>
        <v>INSERT INTO PRICE_MAP (
   PRODUCT_OFFER_ID, SERVICE_ID, SERVICE_NAME, 
   ZONE_IN, TIME_IN, PRICE_GROUP) 
VALUES ('Default',1,'SMS','100227','.*','Tar_SMS_1727VND');</v>
      </c>
    </row>
    <row r="683" spans="2:14">
      <c r="B683" t="s">
        <v>9392</v>
      </c>
      <c r="C683" s="34">
        <v>1</v>
      </c>
      <c r="D683" s="34" t="s">
        <v>8</v>
      </c>
      <c r="E683" s="34" t="s">
        <v>4795</v>
      </c>
      <c r="F683" s="34" t="s">
        <v>9168</v>
      </c>
      <c r="G683" s="34" t="s">
        <v>9190</v>
      </c>
      <c r="H683" s="26"/>
      <c r="I683" s="26"/>
      <c r="J683" s="26"/>
      <c r="K683" t="s">
        <v>9190</v>
      </c>
      <c r="L683" t="str">
        <f>IF(ISNA(VLOOKUP(K683,$K$244:K682,1,0)),"","DUP!")</f>
        <v>DUP!</v>
      </c>
      <c r="N683" t="str">
        <f t="shared" si="14"/>
        <v>INSERT INTO PRICE_MAP (
   PRODUCT_OFFER_ID, SERVICE_ID, SERVICE_NAME, 
   ZONE_IN, TIME_IN, PRICE_GROUP) 
VALUES ('Default',1,'SMS','100228','.*','Tar_SMS_1727VND');</v>
      </c>
    </row>
    <row r="684" spans="2:14">
      <c r="B684" t="s">
        <v>9392</v>
      </c>
      <c r="C684" s="34">
        <v>1</v>
      </c>
      <c r="D684" s="34" t="s">
        <v>8</v>
      </c>
      <c r="E684" s="34" t="s">
        <v>4796</v>
      </c>
      <c r="F684" s="34" t="s">
        <v>9168</v>
      </c>
      <c r="G684" s="34" t="s">
        <v>9190</v>
      </c>
      <c r="H684" s="26"/>
      <c r="I684" s="26"/>
      <c r="J684" s="26"/>
      <c r="K684" t="s">
        <v>9190</v>
      </c>
      <c r="L684" t="str">
        <f>IF(ISNA(VLOOKUP(K684,$K$244:K683,1,0)),"","DUP!")</f>
        <v>DUP!</v>
      </c>
      <c r="N684" t="str">
        <f t="shared" si="14"/>
        <v>INSERT INTO PRICE_MAP (
   PRODUCT_OFFER_ID, SERVICE_ID, SERVICE_NAME, 
   ZONE_IN, TIME_IN, PRICE_GROUP) 
VALUES ('Default',1,'SMS','100229','.*','Tar_SMS_1727VND');</v>
      </c>
    </row>
    <row r="685" spans="2:14">
      <c r="B685" t="s">
        <v>9392</v>
      </c>
      <c r="C685" s="34">
        <v>1</v>
      </c>
      <c r="D685" s="34" t="s">
        <v>8</v>
      </c>
      <c r="E685" s="34" t="s">
        <v>4797</v>
      </c>
      <c r="F685" s="34" t="s">
        <v>9168</v>
      </c>
      <c r="G685" s="34" t="s">
        <v>9190</v>
      </c>
      <c r="H685" s="26"/>
      <c r="I685" s="26"/>
      <c r="J685" s="26"/>
      <c r="K685" t="s">
        <v>9190</v>
      </c>
      <c r="L685" t="str">
        <f>IF(ISNA(VLOOKUP(K685,$K$244:K684,1,0)),"","DUP!")</f>
        <v>DUP!</v>
      </c>
      <c r="N685" t="str">
        <f t="shared" si="14"/>
        <v>INSERT INTO PRICE_MAP (
   PRODUCT_OFFER_ID, SERVICE_ID, SERVICE_NAME, 
   ZONE_IN, TIME_IN, PRICE_GROUP) 
VALUES ('Default',1,'SMS','100230','.*','Tar_SMS_1727VND');</v>
      </c>
    </row>
    <row r="686" spans="2:14">
      <c r="B686" t="s">
        <v>9392</v>
      </c>
      <c r="C686" s="34">
        <v>1</v>
      </c>
      <c r="D686" s="34" t="s">
        <v>8</v>
      </c>
      <c r="E686" s="34" t="s">
        <v>4798</v>
      </c>
      <c r="F686" s="34" t="s">
        <v>9168</v>
      </c>
      <c r="G686" s="34" t="s">
        <v>9190</v>
      </c>
      <c r="H686" s="26"/>
      <c r="I686" s="26"/>
      <c r="J686" s="26"/>
      <c r="K686" t="s">
        <v>9190</v>
      </c>
      <c r="L686" t="str">
        <f>IF(ISNA(VLOOKUP(K686,$K$244:K685,1,0)),"","DUP!")</f>
        <v>DUP!</v>
      </c>
      <c r="N686" t="str">
        <f t="shared" si="14"/>
        <v>INSERT INTO PRICE_MAP (
   PRODUCT_OFFER_ID, SERVICE_ID, SERVICE_NAME, 
   ZONE_IN, TIME_IN, PRICE_GROUP) 
VALUES ('Default',1,'SMS','100231','.*','Tar_SMS_1727VND');</v>
      </c>
    </row>
    <row r="687" spans="2:14">
      <c r="B687" t="s">
        <v>9392</v>
      </c>
      <c r="C687" s="34">
        <v>1</v>
      </c>
      <c r="D687" s="34" t="s">
        <v>8</v>
      </c>
      <c r="E687" s="34" t="s">
        <v>4799</v>
      </c>
      <c r="F687" s="34" t="s">
        <v>9168</v>
      </c>
      <c r="G687" s="34" t="s">
        <v>9190</v>
      </c>
      <c r="H687" s="26"/>
      <c r="I687" s="26"/>
      <c r="J687" s="26"/>
      <c r="K687" t="s">
        <v>9190</v>
      </c>
      <c r="L687" t="str">
        <f>IF(ISNA(VLOOKUP(K687,$K$244:K686,1,0)),"","DUP!")</f>
        <v>DUP!</v>
      </c>
      <c r="N687" t="str">
        <f t="shared" si="14"/>
        <v>INSERT INTO PRICE_MAP (
   PRODUCT_OFFER_ID, SERVICE_ID, SERVICE_NAME, 
   ZONE_IN, TIME_IN, PRICE_GROUP) 
VALUES ('Default',1,'SMS','100232','.*','Tar_SMS_1727VND');</v>
      </c>
    </row>
    <row r="688" spans="2:14">
      <c r="B688" t="s">
        <v>9392</v>
      </c>
      <c r="C688" s="34">
        <v>1</v>
      </c>
      <c r="D688" s="34" t="s">
        <v>8</v>
      </c>
      <c r="E688" s="34" t="s">
        <v>4800</v>
      </c>
      <c r="F688" s="34" t="s">
        <v>9168</v>
      </c>
      <c r="G688" s="34" t="s">
        <v>9190</v>
      </c>
      <c r="H688" s="26"/>
      <c r="I688" s="26"/>
      <c r="J688" s="26"/>
      <c r="K688" t="s">
        <v>9190</v>
      </c>
      <c r="L688" t="str">
        <f>IF(ISNA(VLOOKUP(K688,$K$244:K687,1,0)),"","DUP!")</f>
        <v>DUP!</v>
      </c>
      <c r="N688" t="str">
        <f t="shared" si="14"/>
        <v>INSERT INTO PRICE_MAP (
   PRODUCT_OFFER_ID, SERVICE_ID, SERVICE_NAME, 
   ZONE_IN, TIME_IN, PRICE_GROUP) 
VALUES ('Default',1,'SMS','100233','.*','Tar_SMS_1727VND');</v>
      </c>
    </row>
    <row r="689" spans="2:14">
      <c r="B689" t="s">
        <v>9392</v>
      </c>
      <c r="C689" s="34">
        <v>1</v>
      </c>
      <c r="D689" s="34" t="s">
        <v>8</v>
      </c>
      <c r="E689" s="34" t="s">
        <v>4801</v>
      </c>
      <c r="F689" s="34" t="s">
        <v>9168</v>
      </c>
      <c r="G689" s="34" t="s">
        <v>9190</v>
      </c>
      <c r="H689" s="26"/>
      <c r="I689" s="26"/>
      <c r="J689" s="26"/>
      <c r="K689" t="s">
        <v>9190</v>
      </c>
      <c r="L689" t="str">
        <f>IF(ISNA(VLOOKUP(K689,$K$244:K688,1,0)),"","DUP!")</f>
        <v>DUP!</v>
      </c>
      <c r="N689" t="str">
        <f t="shared" si="14"/>
        <v>INSERT INTO PRICE_MAP (
   PRODUCT_OFFER_ID, SERVICE_ID, SERVICE_NAME, 
   ZONE_IN, TIME_IN, PRICE_GROUP) 
VALUES ('Default',1,'SMS','100234','.*','Tar_SMS_1727VND');</v>
      </c>
    </row>
    <row r="690" spans="2:14">
      <c r="B690" t="s">
        <v>9392</v>
      </c>
      <c r="C690" s="34">
        <v>1</v>
      </c>
      <c r="D690" s="34" t="s">
        <v>8</v>
      </c>
      <c r="E690" s="34" t="s">
        <v>4802</v>
      </c>
      <c r="F690" s="34" t="s">
        <v>9168</v>
      </c>
      <c r="G690" s="34" t="s">
        <v>9190</v>
      </c>
      <c r="H690" s="26"/>
      <c r="I690" s="26"/>
      <c r="J690" s="26"/>
      <c r="K690" t="s">
        <v>9190</v>
      </c>
      <c r="L690" t="str">
        <f>IF(ISNA(VLOOKUP(K690,$K$244:K689,1,0)),"","DUP!")</f>
        <v>DUP!</v>
      </c>
      <c r="N690" t="str">
        <f t="shared" si="14"/>
        <v>INSERT INTO PRICE_MAP (
   PRODUCT_OFFER_ID, SERVICE_ID, SERVICE_NAME, 
   ZONE_IN, TIME_IN, PRICE_GROUP) 
VALUES ('Default',1,'SMS','100235','.*','Tar_SMS_1727VND');</v>
      </c>
    </row>
    <row r="691" spans="2:14">
      <c r="B691" t="s">
        <v>9392</v>
      </c>
      <c r="C691" s="34">
        <v>1</v>
      </c>
      <c r="D691" s="34" t="s">
        <v>8</v>
      </c>
      <c r="E691" s="34" t="s">
        <v>4803</v>
      </c>
      <c r="F691" s="34" t="s">
        <v>9168</v>
      </c>
      <c r="G691" s="34" t="s">
        <v>9190</v>
      </c>
      <c r="H691" s="26"/>
      <c r="I691" s="26"/>
      <c r="J691" s="26"/>
      <c r="K691" t="s">
        <v>9190</v>
      </c>
      <c r="L691" t="str">
        <f>IF(ISNA(VLOOKUP(K691,$K$244:K690,1,0)),"","DUP!")</f>
        <v>DUP!</v>
      </c>
      <c r="N691" t="str">
        <f t="shared" si="14"/>
        <v>INSERT INTO PRICE_MAP (
   PRODUCT_OFFER_ID, SERVICE_ID, SERVICE_NAME, 
   ZONE_IN, TIME_IN, PRICE_GROUP) 
VALUES ('Default',1,'SMS','100236','.*','Tar_SMS_1727VND');</v>
      </c>
    </row>
    <row r="692" spans="2:14">
      <c r="B692" t="s">
        <v>9392</v>
      </c>
      <c r="C692" s="34">
        <v>1</v>
      </c>
      <c r="D692" s="34" t="s">
        <v>8</v>
      </c>
      <c r="E692" s="34" t="s">
        <v>4804</v>
      </c>
      <c r="F692" s="34" t="s">
        <v>9168</v>
      </c>
      <c r="G692" s="34" t="s">
        <v>9190</v>
      </c>
      <c r="H692" s="26"/>
      <c r="I692" s="26"/>
      <c r="J692" s="26"/>
      <c r="K692" t="s">
        <v>9190</v>
      </c>
      <c r="L692" t="str">
        <f>IF(ISNA(VLOOKUP(K692,$K$244:K691,1,0)),"","DUP!")</f>
        <v>DUP!</v>
      </c>
      <c r="N692" t="str">
        <f t="shared" si="14"/>
        <v>INSERT INTO PRICE_MAP (
   PRODUCT_OFFER_ID, SERVICE_ID, SERVICE_NAME, 
   ZONE_IN, TIME_IN, PRICE_GROUP) 
VALUES ('Default',1,'SMS','100237','.*','Tar_SMS_1727VND');</v>
      </c>
    </row>
    <row r="693" spans="2:14">
      <c r="B693" t="s">
        <v>9392</v>
      </c>
      <c r="C693" s="34">
        <v>1</v>
      </c>
      <c r="D693" s="34" t="s">
        <v>8</v>
      </c>
      <c r="E693" s="34" t="s">
        <v>4805</v>
      </c>
      <c r="F693" s="34" t="s">
        <v>9168</v>
      </c>
      <c r="G693" s="34" t="s">
        <v>9190</v>
      </c>
      <c r="H693" s="26"/>
      <c r="I693" s="26"/>
      <c r="J693" s="26"/>
      <c r="K693" t="s">
        <v>9190</v>
      </c>
      <c r="L693" t="str">
        <f>IF(ISNA(VLOOKUP(K693,$K$244:K692,1,0)),"","DUP!")</f>
        <v>DUP!</v>
      </c>
      <c r="N693" t="str">
        <f t="shared" ref="N693:N756" si="15">IF(M693="DUP!","","INSERT INTO PRICE_MAP (
   PRODUCT_OFFER_ID, SERVICE_ID, SERVICE_NAME, 
   ZONE_IN, TIME_IN, PRICE_GROUP) 
VALUES ('"&amp;B693&amp;"',"&amp;C693&amp;",'"&amp;D693&amp;"','"&amp;E693&amp;"','"&amp;F693&amp;"','"&amp;K693&amp;"');")</f>
        <v>INSERT INTO PRICE_MAP (
   PRODUCT_OFFER_ID, SERVICE_ID, SERVICE_NAME, 
   ZONE_IN, TIME_IN, PRICE_GROUP) 
VALUES ('Default',1,'SMS','100238','.*','Tar_SMS_1727VND');</v>
      </c>
    </row>
    <row r="694" spans="2:14">
      <c r="B694" t="s">
        <v>9392</v>
      </c>
      <c r="C694" s="34">
        <v>1</v>
      </c>
      <c r="D694" s="34" t="s">
        <v>8</v>
      </c>
      <c r="E694" s="34" t="s">
        <v>4806</v>
      </c>
      <c r="F694" s="34" t="s">
        <v>9168</v>
      </c>
      <c r="G694" s="34" t="s">
        <v>9190</v>
      </c>
      <c r="H694" s="26"/>
      <c r="I694" s="26"/>
      <c r="J694" s="26"/>
      <c r="K694" t="s">
        <v>9190</v>
      </c>
      <c r="L694" t="str">
        <f>IF(ISNA(VLOOKUP(K694,$K$244:K693,1,0)),"","DUP!")</f>
        <v>DUP!</v>
      </c>
      <c r="N694" t="str">
        <f t="shared" si="15"/>
        <v>INSERT INTO PRICE_MAP (
   PRODUCT_OFFER_ID, SERVICE_ID, SERVICE_NAME, 
   ZONE_IN, TIME_IN, PRICE_GROUP) 
VALUES ('Default',1,'SMS','100239','.*','Tar_SMS_1727VND');</v>
      </c>
    </row>
    <row r="695" spans="2:14">
      <c r="B695" t="s">
        <v>9392</v>
      </c>
      <c r="C695" s="34">
        <v>1</v>
      </c>
      <c r="D695" s="34" t="s">
        <v>8</v>
      </c>
      <c r="E695" s="34" t="s">
        <v>4807</v>
      </c>
      <c r="F695" s="34" t="s">
        <v>9168</v>
      </c>
      <c r="G695" s="34" t="s">
        <v>9190</v>
      </c>
      <c r="H695" s="26"/>
      <c r="I695" s="26"/>
      <c r="J695" s="26"/>
      <c r="K695" t="s">
        <v>9190</v>
      </c>
      <c r="L695" t="str">
        <f>IF(ISNA(VLOOKUP(K695,$K$244:K694,1,0)),"","DUP!")</f>
        <v>DUP!</v>
      </c>
      <c r="N695" t="str">
        <f t="shared" si="15"/>
        <v>INSERT INTO PRICE_MAP (
   PRODUCT_OFFER_ID, SERVICE_ID, SERVICE_NAME, 
   ZONE_IN, TIME_IN, PRICE_GROUP) 
VALUES ('Default',1,'SMS','100240','.*','Tar_SMS_1727VND');</v>
      </c>
    </row>
    <row r="696" spans="2:14">
      <c r="B696" t="s">
        <v>9392</v>
      </c>
      <c r="C696" s="34">
        <v>1</v>
      </c>
      <c r="D696" s="34" t="s">
        <v>8</v>
      </c>
      <c r="E696" s="34" t="s">
        <v>4808</v>
      </c>
      <c r="F696" s="34" t="s">
        <v>9168</v>
      </c>
      <c r="G696" s="34" t="s">
        <v>9190</v>
      </c>
      <c r="H696" s="26"/>
      <c r="I696" s="26"/>
      <c r="J696" s="26"/>
      <c r="K696" t="s">
        <v>9190</v>
      </c>
      <c r="L696" t="str">
        <f>IF(ISNA(VLOOKUP(K696,$K$244:K695,1,0)),"","DUP!")</f>
        <v>DUP!</v>
      </c>
      <c r="N696" t="str">
        <f t="shared" si="15"/>
        <v>INSERT INTO PRICE_MAP (
   PRODUCT_OFFER_ID, SERVICE_ID, SERVICE_NAME, 
   ZONE_IN, TIME_IN, PRICE_GROUP) 
VALUES ('Default',1,'SMS','100241','.*','Tar_SMS_1727VND');</v>
      </c>
    </row>
    <row r="697" spans="2:14">
      <c r="B697" t="s">
        <v>9392</v>
      </c>
      <c r="C697" s="34">
        <v>1</v>
      </c>
      <c r="D697" s="34" t="s">
        <v>8</v>
      </c>
      <c r="E697" s="34" t="s">
        <v>4809</v>
      </c>
      <c r="F697" s="34" t="s">
        <v>9168</v>
      </c>
      <c r="G697" s="34" t="s">
        <v>9190</v>
      </c>
      <c r="H697" s="26"/>
      <c r="I697" s="26"/>
      <c r="J697" s="26"/>
      <c r="K697" t="s">
        <v>9190</v>
      </c>
      <c r="L697" t="str">
        <f>IF(ISNA(VLOOKUP(K697,$K$244:K696,1,0)),"","DUP!")</f>
        <v>DUP!</v>
      </c>
      <c r="N697" t="str">
        <f t="shared" si="15"/>
        <v>INSERT INTO PRICE_MAP (
   PRODUCT_OFFER_ID, SERVICE_ID, SERVICE_NAME, 
   ZONE_IN, TIME_IN, PRICE_GROUP) 
VALUES ('Default',1,'SMS','100242','.*','Tar_SMS_1727VND');</v>
      </c>
    </row>
    <row r="698" spans="2:14">
      <c r="B698" t="s">
        <v>9392</v>
      </c>
      <c r="C698" s="34">
        <v>1</v>
      </c>
      <c r="D698" s="34" t="s">
        <v>8</v>
      </c>
      <c r="E698" s="34" t="s">
        <v>4810</v>
      </c>
      <c r="F698" s="34" t="s">
        <v>9168</v>
      </c>
      <c r="G698" s="34" t="s">
        <v>9190</v>
      </c>
      <c r="H698" s="26"/>
      <c r="I698" s="26"/>
      <c r="J698" s="26"/>
      <c r="K698" t="s">
        <v>9190</v>
      </c>
      <c r="L698" t="str">
        <f>IF(ISNA(VLOOKUP(K698,$K$244:K697,1,0)),"","DUP!")</f>
        <v>DUP!</v>
      </c>
      <c r="N698" t="str">
        <f t="shared" si="15"/>
        <v>INSERT INTO PRICE_MAP (
   PRODUCT_OFFER_ID, SERVICE_ID, SERVICE_NAME, 
   ZONE_IN, TIME_IN, PRICE_GROUP) 
VALUES ('Default',1,'SMS','100243','.*','Tar_SMS_1727VND');</v>
      </c>
    </row>
    <row r="699" spans="2:14">
      <c r="B699" t="s">
        <v>9392</v>
      </c>
      <c r="C699" s="34">
        <v>1</v>
      </c>
      <c r="D699" s="34" t="s">
        <v>8</v>
      </c>
      <c r="E699" s="34" t="s">
        <v>4811</v>
      </c>
      <c r="F699" s="34" t="s">
        <v>9168</v>
      </c>
      <c r="G699" s="34" t="s">
        <v>9190</v>
      </c>
      <c r="H699" s="26"/>
      <c r="I699" s="26"/>
      <c r="J699" s="26"/>
      <c r="K699" t="s">
        <v>9190</v>
      </c>
      <c r="L699" t="str">
        <f>IF(ISNA(VLOOKUP(K699,$K$244:K698,1,0)),"","DUP!")</f>
        <v>DUP!</v>
      </c>
      <c r="N699" t="str">
        <f t="shared" si="15"/>
        <v>INSERT INTO PRICE_MAP (
   PRODUCT_OFFER_ID, SERVICE_ID, SERVICE_NAME, 
   ZONE_IN, TIME_IN, PRICE_GROUP) 
VALUES ('Default',1,'SMS','100244','.*','Tar_SMS_1727VND');</v>
      </c>
    </row>
    <row r="700" spans="2:14">
      <c r="B700" t="s">
        <v>9392</v>
      </c>
      <c r="C700" s="34">
        <v>1</v>
      </c>
      <c r="D700" s="34" t="s">
        <v>8</v>
      </c>
      <c r="E700" s="34" t="s">
        <v>4812</v>
      </c>
      <c r="F700" s="34" t="s">
        <v>9168</v>
      </c>
      <c r="G700" s="34" t="s">
        <v>9190</v>
      </c>
      <c r="H700" s="26"/>
      <c r="I700" s="26"/>
      <c r="J700" s="26"/>
      <c r="K700" t="s">
        <v>9190</v>
      </c>
      <c r="L700" t="str">
        <f>IF(ISNA(VLOOKUP(K700,$K$244:K699,1,0)),"","DUP!")</f>
        <v>DUP!</v>
      </c>
      <c r="N700" t="str">
        <f t="shared" si="15"/>
        <v>INSERT INTO PRICE_MAP (
   PRODUCT_OFFER_ID, SERVICE_ID, SERVICE_NAME, 
   ZONE_IN, TIME_IN, PRICE_GROUP) 
VALUES ('Default',1,'SMS','100245','.*','Tar_SMS_1727VND');</v>
      </c>
    </row>
    <row r="701" spans="2:14">
      <c r="B701" t="s">
        <v>9392</v>
      </c>
      <c r="C701" s="34">
        <v>1</v>
      </c>
      <c r="D701" s="34" t="s">
        <v>8</v>
      </c>
      <c r="E701" s="34" t="s">
        <v>4813</v>
      </c>
      <c r="F701" s="34" t="s">
        <v>9168</v>
      </c>
      <c r="G701" s="34" t="s">
        <v>9190</v>
      </c>
      <c r="H701" s="26"/>
      <c r="I701" s="26"/>
      <c r="J701" s="26"/>
      <c r="K701" t="s">
        <v>9190</v>
      </c>
      <c r="L701" t="str">
        <f>IF(ISNA(VLOOKUP(K701,$K$244:K700,1,0)),"","DUP!")</f>
        <v>DUP!</v>
      </c>
      <c r="N701" t="str">
        <f t="shared" si="15"/>
        <v>INSERT INTO PRICE_MAP (
   PRODUCT_OFFER_ID, SERVICE_ID, SERVICE_NAME, 
   ZONE_IN, TIME_IN, PRICE_GROUP) 
VALUES ('Default',1,'SMS','100246','.*','Tar_SMS_1727VND');</v>
      </c>
    </row>
    <row r="702" spans="2:14">
      <c r="B702" t="s">
        <v>9392</v>
      </c>
      <c r="C702" s="34">
        <v>1</v>
      </c>
      <c r="D702" s="34" t="s">
        <v>8</v>
      </c>
      <c r="E702" s="34" t="s">
        <v>4814</v>
      </c>
      <c r="F702" s="34" t="s">
        <v>9168</v>
      </c>
      <c r="G702" s="34" t="s">
        <v>9190</v>
      </c>
      <c r="H702" s="26"/>
      <c r="I702" s="26"/>
      <c r="J702" s="26"/>
      <c r="K702" t="s">
        <v>9190</v>
      </c>
      <c r="L702" t="str">
        <f>IF(ISNA(VLOOKUP(K702,$K$244:K701,1,0)),"","DUP!")</f>
        <v>DUP!</v>
      </c>
      <c r="N702" t="str">
        <f t="shared" si="15"/>
        <v>INSERT INTO PRICE_MAP (
   PRODUCT_OFFER_ID, SERVICE_ID, SERVICE_NAME, 
   ZONE_IN, TIME_IN, PRICE_GROUP) 
VALUES ('Default',1,'SMS','100247','.*','Tar_SMS_1727VND');</v>
      </c>
    </row>
    <row r="703" spans="2:14">
      <c r="B703" t="s">
        <v>9392</v>
      </c>
      <c r="C703" s="34">
        <v>1</v>
      </c>
      <c r="D703" s="34" t="s">
        <v>8</v>
      </c>
      <c r="E703" s="34" t="s">
        <v>4815</v>
      </c>
      <c r="F703" s="34" t="s">
        <v>9168</v>
      </c>
      <c r="G703" s="34" t="s">
        <v>9190</v>
      </c>
      <c r="H703" s="26"/>
      <c r="I703" s="26"/>
      <c r="J703" s="26"/>
      <c r="K703" t="s">
        <v>9190</v>
      </c>
      <c r="L703" t="str">
        <f>IF(ISNA(VLOOKUP(K703,$K$244:K702,1,0)),"","DUP!")</f>
        <v>DUP!</v>
      </c>
      <c r="N703" t="str">
        <f t="shared" si="15"/>
        <v>INSERT INTO PRICE_MAP (
   PRODUCT_OFFER_ID, SERVICE_ID, SERVICE_NAME, 
   ZONE_IN, TIME_IN, PRICE_GROUP) 
VALUES ('Default',1,'SMS','100248','.*','Tar_SMS_1727VND');</v>
      </c>
    </row>
    <row r="704" spans="2:14">
      <c r="B704" t="s">
        <v>9392</v>
      </c>
      <c r="C704" s="34">
        <v>1</v>
      </c>
      <c r="D704" s="34" t="s">
        <v>8</v>
      </c>
      <c r="E704" s="34" t="s">
        <v>4816</v>
      </c>
      <c r="F704" s="34" t="s">
        <v>9168</v>
      </c>
      <c r="G704" s="34" t="s">
        <v>9190</v>
      </c>
      <c r="H704" s="26"/>
      <c r="I704" s="26"/>
      <c r="J704" s="26"/>
      <c r="K704" t="s">
        <v>9190</v>
      </c>
      <c r="L704" t="str">
        <f>IF(ISNA(VLOOKUP(K704,$K$244:K703,1,0)),"","DUP!")</f>
        <v>DUP!</v>
      </c>
      <c r="N704" t="str">
        <f t="shared" si="15"/>
        <v>INSERT INTO PRICE_MAP (
   PRODUCT_OFFER_ID, SERVICE_ID, SERVICE_NAME, 
   ZONE_IN, TIME_IN, PRICE_GROUP) 
VALUES ('Default',1,'SMS','100249','.*','Tar_SMS_1727VND');</v>
      </c>
    </row>
    <row r="705" spans="2:14">
      <c r="B705" t="s">
        <v>9392</v>
      </c>
      <c r="C705" s="34">
        <v>1</v>
      </c>
      <c r="D705" s="34" t="s">
        <v>8</v>
      </c>
      <c r="E705" s="34" t="s">
        <v>4817</v>
      </c>
      <c r="F705" s="34" t="s">
        <v>9168</v>
      </c>
      <c r="G705" s="34" t="s">
        <v>9190</v>
      </c>
      <c r="H705" s="26"/>
      <c r="I705" s="26"/>
      <c r="J705" s="26"/>
      <c r="K705" t="s">
        <v>9190</v>
      </c>
      <c r="L705" t="str">
        <f>IF(ISNA(VLOOKUP(K705,$K$244:K704,1,0)),"","DUP!")</f>
        <v>DUP!</v>
      </c>
      <c r="N705" t="str">
        <f t="shared" si="15"/>
        <v>INSERT INTO PRICE_MAP (
   PRODUCT_OFFER_ID, SERVICE_ID, SERVICE_NAME, 
   ZONE_IN, TIME_IN, PRICE_GROUP) 
VALUES ('Default',1,'SMS','100250','.*','Tar_SMS_1727VND');</v>
      </c>
    </row>
    <row r="706" spans="2:14">
      <c r="B706" t="s">
        <v>9392</v>
      </c>
      <c r="C706" s="34">
        <v>1</v>
      </c>
      <c r="D706" s="34" t="s">
        <v>8</v>
      </c>
      <c r="E706" s="34" t="s">
        <v>4818</v>
      </c>
      <c r="F706" s="34" t="s">
        <v>9168</v>
      </c>
      <c r="G706" s="34" t="s">
        <v>9190</v>
      </c>
      <c r="H706" s="26"/>
      <c r="I706" s="26"/>
      <c r="J706" s="26"/>
      <c r="K706" t="s">
        <v>9190</v>
      </c>
      <c r="L706" t="str">
        <f>IF(ISNA(VLOOKUP(K706,$K$244:K705,1,0)),"","DUP!")</f>
        <v>DUP!</v>
      </c>
      <c r="N706" t="str">
        <f t="shared" si="15"/>
        <v>INSERT INTO PRICE_MAP (
   PRODUCT_OFFER_ID, SERVICE_ID, SERVICE_NAME, 
   ZONE_IN, TIME_IN, PRICE_GROUP) 
VALUES ('Default',1,'SMS','100251','.*','Tar_SMS_1727VND');</v>
      </c>
    </row>
    <row r="707" spans="2:14">
      <c r="B707" t="s">
        <v>9392</v>
      </c>
      <c r="C707" s="34">
        <v>1</v>
      </c>
      <c r="D707" s="34" t="s">
        <v>8</v>
      </c>
      <c r="E707" s="34" t="s">
        <v>4819</v>
      </c>
      <c r="F707" s="34" t="s">
        <v>9168</v>
      </c>
      <c r="G707" s="34" t="s">
        <v>9190</v>
      </c>
      <c r="H707" s="26"/>
      <c r="I707" s="26"/>
      <c r="J707" s="26"/>
      <c r="K707" t="s">
        <v>9190</v>
      </c>
      <c r="L707" t="str">
        <f>IF(ISNA(VLOOKUP(K707,$K$244:K706,1,0)),"","DUP!")</f>
        <v>DUP!</v>
      </c>
      <c r="N707" t="str">
        <f t="shared" si="15"/>
        <v>INSERT INTO PRICE_MAP (
   PRODUCT_OFFER_ID, SERVICE_ID, SERVICE_NAME, 
   ZONE_IN, TIME_IN, PRICE_GROUP) 
VALUES ('Default',1,'SMS','100252','.*','Tar_SMS_1727VND');</v>
      </c>
    </row>
    <row r="708" spans="2:14">
      <c r="B708" t="s">
        <v>9392</v>
      </c>
      <c r="C708" s="34">
        <v>1</v>
      </c>
      <c r="D708" s="34" t="s">
        <v>8</v>
      </c>
      <c r="E708" s="34" t="s">
        <v>4820</v>
      </c>
      <c r="F708" s="34" t="s">
        <v>9168</v>
      </c>
      <c r="G708" s="34" t="s">
        <v>9190</v>
      </c>
      <c r="H708" s="26"/>
      <c r="I708" s="26"/>
      <c r="J708" s="26"/>
      <c r="K708" t="s">
        <v>9190</v>
      </c>
      <c r="L708" t="str">
        <f>IF(ISNA(VLOOKUP(K708,$K$244:K707,1,0)),"","DUP!")</f>
        <v>DUP!</v>
      </c>
      <c r="N708" t="str">
        <f t="shared" si="15"/>
        <v>INSERT INTO PRICE_MAP (
   PRODUCT_OFFER_ID, SERVICE_ID, SERVICE_NAME, 
   ZONE_IN, TIME_IN, PRICE_GROUP) 
VALUES ('Default',1,'SMS','100253','.*','Tar_SMS_1727VND');</v>
      </c>
    </row>
    <row r="709" spans="2:14">
      <c r="B709" t="s">
        <v>9392</v>
      </c>
      <c r="C709" s="34">
        <v>1</v>
      </c>
      <c r="D709" s="34" t="s">
        <v>8</v>
      </c>
      <c r="E709" s="34" t="s">
        <v>4821</v>
      </c>
      <c r="F709" s="34" t="s">
        <v>9168</v>
      </c>
      <c r="G709" s="34" t="s">
        <v>9190</v>
      </c>
      <c r="H709" s="26"/>
      <c r="I709" s="26"/>
      <c r="J709" s="26"/>
      <c r="K709" t="s">
        <v>9190</v>
      </c>
      <c r="L709" t="str">
        <f>IF(ISNA(VLOOKUP(K709,$K$244:K708,1,0)),"","DUP!")</f>
        <v>DUP!</v>
      </c>
      <c r="N709" t="str">
        <f t="shared" si="15"/>
        <v>INSERT INTO PRICE_MAP (
   PRODUCT_OFFER_ID, SERVICE_ID, SERVICE_NAME, 
   ZONE_IN, TIME_IN, PRICE_GROUP) 
VALUES ('Default',1,'SMS','100254','.*','Tar_SMS_1727VND');</v>
      </c>
    </row>
    <row r="710" spans="2:14">
      <c r="B710" t="s">
        <v>9392</v>
      </c>
      <c r="C710" s="34">
        <v>1</v>
      </c>
      <c r="D710" s="34" t="s">
        <v>8</v>
      </c>
      <c r="E710" s="34" t="s">
        <v>4822</v>
      </c>
      <c r="F710" s="34" t="s">
        <v>9168</v>
      </c>
      <c r="G710" s="34" t="s">
        <v>9190</v>
      </c>
      <c r="H710" s="26"/>
      <c r="I710" s="26"/>
      <c r="J710" s="26"/>
      <c r="K710" t="s">
        <v>9190</v>
      </c>
      <c r="L710" t="str">
        <f>IF(ISNA(VLOOKUP(K710,$K$244:K709,1,0)),"","DUP!")</f>
        <v>DUP!</v>
      </c>
      <c r="N710" t="str">
        <f t="shared" si="15"/>
        <v>INSERT INTO PRICE_MAP (
   PRODUCT_OFFER_ID, SERVICE_ID, SERVICE_NAME, 
   ZONE_IN, TIME_IN, PRICE_GROUP) 
VALUES ('Default',1,'SMS','100255','.*','Tar_SMS_1727VND');</v>
      </c>
    </row>
    <row r="711" spans="2:14">
      <c r="B711" t="s">
        <v>9392</v>
      </c>
      <c r="C711" s="34">
        <v>1</v>
      </c>
      <c r="D711" s="34" t="s">
        <v>8</v>
      </c>
      <c r="E711" s="34" t="s">
        <v>4823</v>
      </c>
      <c r="F711" s="34" t="s">
        <v>9168</v>
      </c>
      <c r="G711" s="34" t="s">
        <v>9190</v>
      </c>
      <c r="H711" s="26"/>
      <c r="I711" s="26"/>
      <c r="J711" s="26"/>
      <c r="K711" t="s">
        <v>9190</v>
      </c>
      <c r="L711" t="str">
        <f>IF(ISNA(VLOOKUP(K711,$K$244:K710,1,0)),"","DUP!")</f>
        <v>DUP!</v>
      </c>
      <c r="N711" t="str">
        <f t="shared" si="15"/>
        <v>INSERT INTO PRICE_MAP (
   PRODUCT_OFFER_ID, SERVICE_ID, SERVICE_NAME, 
   ZONE_IN, TIME_IN, PRICE_GROUP) 
VALUES ('Default',1,'SMS','100256','.*','Tar_SMS_1727VND');</v>
      </c>
    </row>
    <row r="712" spans="2:14">
      <c r="B712" t="s">
        <v>9392</v>
      </c>
      <c r="C712" s="34">
        <v>1</v>
      </c>
      <c r="D712" s="34" t="s">
        <v>8</v>
      </c>
      <c r="E712" s="34" t="s">
        <v>4824</v>
      </c>
      <c r="F712" s="34" t="s">
        <v>9168</v>
      </c>
      <c r="G712" s="34" t="s">
        <v>9190</v>
      </c>
      <c r="H712" s="26"/>
      <c r="I712" s="26"/>
      <c r="J712" s="26"/>
      <c r="K712" t="s">
        <v>9190</v>
      </c>
      <c r="L712" t="str">
        <f>IF(ISNA(VLOOKUP(K712,$K$244:K711,1,0)),"","DUP!")</f>
        <v>DUP!</v>
      </c>
      <c r="N712" t="str">
        <f t="shared" si="15"/>
        <v>INSERT INTO PRICE_MAP (
   PRODUCT_OFFER_ID, SERVICE_ID, SERVICE_NAME, 
   ZONE_IN, TIME_IN, PRICE_GROUP) 
VALUES ('Default',1,'SMS','100257','.*','Tar_SMS_1727VND');</v>
      </c>
    </row>
    <row r="713" spans="2:14">
      <c r="B713" t="s">
        <v>9392</v>
      </c>
      <c r="C713" s="34">
        <v>1</v>
      </c>
      <c r="D713" s="34" t="s">
        <v>8</v>
      </c>
      <c r="E713" s="34" t="s">
        <v>4825</v>
      </c>
      <c r="F713" s="34" t="s">
        <v>9168</v>
      </c>
      <c r="G713" s="34" t="s">
        <v>9190</v>
      </c>
      <c r="H713" s="26"/>
      <c r="I713" s="26"/>
      <c r="J713" s="26"/>
      <c r="K713" t="s">
        <v>9190</v>
      </c>
      <c r="L713" t="str">
        <f>IF(ISNA(VLOOKUP(K713,$K$244:K712,1,0)),"","DUP!")</f>
        <v>DUP!</v>
      </c>
      <c r="N713" t="str">
        <f t="shared" si="15"/>
        <v>INSERT INTO PRICE_MAP (
   PRODUCT_OFFER_ID, SERVICE_ID, SERVICE_NAME, 
   ZONE_IN, TIME_IN, PRICE_GROUP) 
VALUES ('Default',1,'SMS','100258','.*','Tar_SMS_1727VND');</v>
      </c>
    </row>
    <row r="714" spans="2:14">
      <c r="B714" t="s">
        <v>9392</v>
      </c>
      <c r="C714" s="34">
        <v>1</v>
      </c>
      <c r="D714" s="34" t="s">
        <v>8</v>
      </c>
      <c r="E714" s="34" t="s">
        <v>4826</v>
      </c>
      <c r="F714" s="34" t="s">
        <v>9168</v>
      </c>
      <c r="G714" s="34" t="s">
        <v>9190</v>
      </c>
      <c r="H714" s="26"/>
      <c r="I714" s="26"/>
      <c r="J714" s="26"/>
      <c r="K714" t="s">
        <v>9190</v>
      </c>
      <c r="L714" t="str">
        <f>IF(ISNA(VLOOKUP(K714,$K$244:K713,1,0)),"","DUP!")</f>
        <v>DUP!</v>
      </c>
      <c r="N714" t="str">
        <f t="shared" si="15"/>
        <v>INSERT INTO PRICE_MAP (
   PRODUCT_OFFER_ID, SERVICE_ID, SERVICE_NAME, 
   ZONE_IN, TIME_IN, PRICE_GROUP) 
VALUES ('Default',1,'SMS','100260','.*','Tar_SMS_1727VND');</v>
      </c>
    </row>
    <row r="715" spans="2:14">
      <c r="B715" t="s">
        <v>9392</v>
      </c>
      <c r="C715" s="34">
        <v>1</v>
      </c>
      <c r="D715" s="34" t="s">
        <v>8</v>
      </c>
      <c r="E715" s="34" t="s">
        <v>4827</v>
      </c>
      <c r="F715" s="34" t="s">
        <v>9168</v>
      </c>
      <c r="G715" s="34" t="s">
        <v>9190</v>
      </c>
      <c r="H715" s="26"/>
      <c r="I715" s="26"/>
      <c r="J715" s="26"/>
      <c r="K715" t="s">
        <v>9190</v>
      </c>
      <c r="L715" t="str">
        <f>IF(ISNA(VLOOKUP(K715,$K$244:K714,1,0)),"","DUP!")</f>
        <v>DUP!</v>
      </c>
      <c r="N715" t="str">
        <f t="shared" si="15"/>
        <v>INSERT INTO PRICE_MAP (
   PRODUCT_OFFER_ID, SERVICE_ID, SERVICE_NAME, 
   ZONE_IN, TIME_IN, PRICE_GROUP) 
VALUES ('Default',1,'SMS','100261','.*','Tar_SMS_1727VND');</v>
      </c>
    </row>
    <row r="716" spans="2:14">
      <c r="B716" t="s">
        <v>9392</v>
      </c>
      <c r="C716" s="34">
        <v>1</v>
      </c>
      <c r="D716" s="34" t="s">
        <v>8</v>
      </c>
      <c r="E716" s="34" t="s">
        <v>4828</v>
      </c>
      <c r="F716" s="34" t="s">
        <v>9168</v>
      </c>
      <c r="G716" s="34" t="s">
        <v>9190</v>
      </c>
      <c r="H716" s="26"/>
      <c r="I716" s="26"/>
      <c r="J716" s="26"/>
      <c r="K716" t="s">
        <v>9190</v>
      </c>
      <c r="L716" t="str">
        <f>IF(ISNA(VLOOKUP(K716,$K$244:K715,1,0)),"","DUP!")</f>
        <v>DUP!</v>
      </c>
      <c r="N716" t="str">
        <f t="shared" si="15"/>
        <v>INSERT INTO PRICE_MAP (
   PRODUCT_OFFER_ID, SERVICE_ID, SERVICE_NAME, 
   ZONE_IN, TIME_IN, PRICE_GROUP) 
VALUES ('Default',1,'SMS','100262','.*','Tar_SMS_1727VND');</v>
      </c>
    </row>
    <row r="717" spans="2:14">
      <c r="B717" t="s">
        <v>9392</v>
      </c>
      <c r="C717" s="34">
        <v>1</v>
      </c>
      <c r="D717" s="34" t="s">
        <v>8</v>
      </c>
      <c r="E717" s="34" t="s">
        <v>4829</v>
      </c>
      <c r="F717" s="34" t="s">
        <v>9168</v>
      </c>
      <c r="G717" s="34" t="s">
        <v>9190</v>
      </c>
      <c r="H717" s="26"/>
      <c r="I717" s="26"/>
      <c r="J717" s="26"/>
      <c r="K717" t="s">
        <v>9190</v>
      </c>
      <c r="L717" t="str">
        <f>IF(ISNA(VLOOKUP(K717,$K$244:K716,1,0)),"","DUP!")</f>
        <v>DUP!</v>
      </c>
      <c r="N717" t="str">
        <f t="shared" si="15"/>
        <v>INSERT INTO PRICE_MAP (
   PRODUCT_OFFER_ID, SERVICE_ID, SERVICE_NAME, 
   ZONE_IN, TIME_IN, PRICE_GROUP) 
VALUES ('Default',1,'SMS','100263','.*','Tar_SMS_1727VND');</v>
      </c>
    </row>
    <row r="718" spans="2:14">
      <c r="B718" t="s">
        <v>9392</v>
      </c>
      <c r="C718" s="34">
        <v>1</v>
      </c>
      <c r="D718" s="34" t="s">
        <v>8</v>
      </c>
      <c r="E718" s="34" t="s">
        <v>4830</v>
      </c>
      <c r="F718" s="34" t="s">
        <v>9168</v>
      </c>
      <c r="G718" s="34" t="s">
        <v>9190</v>
      </c>
      <c r="H718" s="26"/>
      <c r="I718" s="26"/>
      <c r="J718" s="26"/>
      <c r="K718" t="s">
        <v>9190</v>
      </c>
      <c r="L718" t="str">
        <f>IF(ISNA(VLOOKUP(K718,$K$244:K717,1,0)),"","DUP!")</f>
        <v>DUP!</v>
      </c>
      <c r="N718" t="str">
        <f t="shared" si="15"/>
        <v>INSERT INTO PRICE_MAP (
   PRODUCT_OFFER_ID, SERVICE_ID, SERVICE_NAME, 
   ZONE_IN, TIME_IN, PRICE_GROUP) 
VALUES ('Default',1,'SMS','100264','.*','Tar_SMS_1727VND');</v>
      </c>
    </row>
    <row r="719" spans="2:14">
      <c r="B719" t="s">
        <v>9392</v>
      </c>
      <c r="C719" s="34">
        <v>1</v>
      </c>
      <c r="D719" s="34" t="s">
        <v>8</v>
      </c>
      <c r="E719" s="34" t="s">
        <v>4831</v>
      </c>
      <c r="F719" s="34" t="s">
        <v>9168</v>
      </c>
      <c r="G719" s="34" t="s">
        <v>9190</v>
      </c>
      <c r="H719" s="26"/>
      <c r="I719" s="26"/>
      <c r="J719" s="26"/>
      <c r="K719" t="s">
        <v>9190</v>
      </c>
      <c r="L719" t="str">
        <f>IF(ISNA(VLOOKUP(K719,$K$244:K718,1,0)),"","DUP!")</f>
        <v>DUP!</v>
      </c>
      <c r="N719" t="str">
        <f t="shared" si="15"/>
        <v>INSERT INTO PRICE_MAP (
   PRODUCT_OFFER_ID, SERVICE_ID, SERVICE_NAME, 
   ZONE_IN, TIME_IN, PRICE_GROUP) 
VALUES ('Default',1,'SMS','100265','.*','Tar_SMS_1727VND');</v>
      </c>
    </row>
    <row r="720" spans="2:14">
      <c r="B720" t="s">
        <v>9392</v>
      </c>
      <c r="C720" s="34">
        <v>1</v>
      </c>
      <c r="D720" s="34" t="s">
        <v>8</v>
      </c>
      <c r="E720" s="34" t="s">
        <v>4832</v>
      </c>
      <c r="F720" s="34" t="s">
        <v>9168</v>
      </c>
      <c r="G720" s="34" t="s">
        <v>9190</v>
      </c>
      <c r="H720" s="26"/>
      <c r="I720" s="26"/>
      <c r="J720" s="26"/>
      <c r="K720" t="s">
        <v>9190</v>
      </c>
      <c r="L720" t="str">
        <f>IF(ISNA(VLOOKUP(K720,$K$244:K719,1,0)),"","DUP!")</f>
        <v>DUP!</v>
      </c>
      <c r="N720" t="str">
        <f t="shared" si="15"/>
        <v>INSERT INTO PRICE_MAP (
   PRODUCT_OFFER_ID, SERVICE_ID, SERVICE_NAME, 
   ZONE_IN, TIME_IN, PRICE_GROUP) 
VALUES ('Default',1,'SMS','100266','.*','Tar_SMS_1727VND');</v>
      </c>
    </row>
    <row r="721" spans="2:14">
      <c r="B721" t="s">
        <v>9392</v>
      </c>
      <c r="C721" s="34">
        <v>1</v>
      </c>
      <c r="D721" s="34" t="s">
        <v>8</v>
      </c>
      <c r="E721" s="34" t="s">
        <v>4833</v>
      </c>
      <c r="F721" s="34" t="s">
        <v>9168</v>
      </c>
      <c r="G721" s="34" t="s">
        <v>9190</v>
      </c>
      <c r="H721" s="26"/>
      <c r="I721" s="26"/>
      <c r="J721" s="26"/>
      <c r="K721" t="s">
        <v>9190</v>
      </c>
      <c r="L721" t="str">
        <f>IF(ISNA(VLOOKUP(K721,$K$244:K720,1,0)),"","DUP!")</f>
        <v>DUP!</v>
      </c>
      <c r="N721" t="str">
        <f t="shared" si="15"/>
        <v>INSERT INTO PRICE_MAP (
   PRODUCT_OFFER_ID, SERVICE_ID, SERVICE_NAME, 
   ZONE_IN, TIME_IN, PRICE_GROUP) 
VALUES ('Default',1,'SMS','100267','.*','Tar_SMS_1727VND');</v>
      </c>
    </row>
    <row r="722" spans="2:14">
      <c r="B722" t="s">
        <v>9392</v>
      </c>
      <c r="C722" s="34">
        <v>1</v>
      </c>
      <c r="D722" s="34" t="s">
        <v>8</v>
      </c>
      <c r="E722" s="34" t="s">
        <v>4834</v>
      </c>
      <c r="F722" s="34" t="s">
        <v>9168</v>
      </c>
      <c r="G722" s="34" t="s">
        <v>9190</v>
      </c>
      <c r="H722" s="26"/>
      <c r="I722" s="26"/>
      <c r="J722" s="26"/>
      <c r="K722" t="s">
        <v>9190</v>
      </c>
      <c r="L722" t="str">
        <f>IF(ISNA(VLOOKUP(K722,$K$244:K721,1,0)),"","DUP!")</f>
        <v>DUP!</v>
      </c>
      <c r="N722" t="str">
        <f t="shared" si="15"/>
        <v>INSERT INTO PRICE_MAP (
   PRODUCT_OFFER_ID, SERVICE_ID, SERVICE_NAME, 
   ZONE_IN, TIME_IN, PRICE_GROUP) 
VALUES ('Default',1,'SMS','100268','.*','Tar_SMS_1727VND');</v>
      </c>
    </row>
    <row r="723" spans="2:14">
      <c r="B723" t="s">
        <v>9392</v>
      </c>
      <c r="C723" s="34">
        <v>1</v>
      </c>
      <c r="D723" s="34" t="s">
        <v>8</v>
      </c>
      <c r="E723" s="34" t="s">
        <v>4835</v>
      </c>
      <c r="F723" s="34" t="s">
        <v>9168</v>
      </c>
      <c r="G723" s="34" t="s">
        <v>9190</v>
      </c>
      <c r="H723" s="26"/>
      <c r="I723" s="26"/>
      <c r="J723" s="26"/>
      <c r="K723" t="s">
        <v>9190</v>
      </c>
      <c r="L723" t="str">
        <f>IF(ISNA(VLOOKUP(K723,$K$244:K722,1,0)),"","DUP!")</f>
        <v>DUP!</v>
      </c>
      <c r="N723" t="str">
        <f t="shared" si="15"/>
        <v>INSERT INTO PRICE_MAP (
   PRODUCT_OFFER_ID, SERVICE_ID, SERVICE_NAME, 
   ZONE_IN, TIME_IN, PRICE_GROUP) 
VALUES ('Default',1,'SMS','100269','.*','Tar_SMS_1727VND');</v>
      </c>
    </row>
    <row r="724" spans="2:14">
      <c r="B724" t="s">
        <v>9392</v>
      </c>
      <c r="C724" s="34">
        <v>1</v>
      </c>
      <c r="D724" s="34" t="s">
        <v>8</v>
      </c>
      <c r="E724" s="34" t="s">
        <v>4836</v>
      </c>
      <c r="F724" s="34" t="s">
        <v>9168</v>
      </c>
      <c r="G724" s="34" t="s">
        <v>9190</v>
      </c>
      <c r="H724" s="26"/>
      <c r="I724" s="26"/>
      <c r="J724" s="26"/>
      <c r="K724" t="s">
        <v>9190</v>
      </c>
      <c r="L724" t="str">
        <f>IF(ISNA(VLOOKUP(K724,$K$244:K723,1,0)),"","DUP!")</f>
        <v>DUP!</v>
      </c>
      <c r="N724" t="str">
        <f t="shared" si="15"/>
        <v>INSERT INTO PRICE_MAP (
   PRODUCT_OFFER_ID, SERVICE_ID, SERVICE_NAME, 
   ZONE_IN, TIME_IN, PRICE_GROUP) 
VALUES ('Default',1,'SMS','10027','.*','Tar_SMS_1727VND');</v>
      </c>
    </row>
    <row r="725" spans="2:14">
      <c r="B725" t="s">
        <v>9392</v>
      </c>
      <c r="C725" s="34">
        <v>1</v>
      </c>
      <c r="D725" s="34" t="s">
        <v>8</v>
      </c>
      <c r="E725" s="34" t="s">
        <v>4837</v>
      </c>
      <c r="F725" s="34" t="s">
        <v>9168</v>
      </c>
      <c r="G725" s="34" t="s">
        <v>9190</v>
      </c>
      <c r="H725" s="26"/>
      <c r="I725" s="26"/>
      <c r="J725" s="26"/>
      <c r="K725" t="s">
        <v>9190</v>
      </c>
      <c r="L725" t="str">
        <f>IF(ISNA(VLOOKUP(K725,$K$244:K724,1,0)),"","DUP!")</f>
        <v>DUP!</v>
      </c>
      <c r="N725" t="str">
        <f t="shared" si="15"/>
        <v>INSERT INTO PRICE_MAP (
   PRODUCT_OFFER_ID, SERVICE_ID, SERVICE_NAME, 
   ZONE_IN, TIME_IN, PRICE_GROUP) 
VALUES ('Default',1,'SMS','100290','.*','Tar_SMS_1727VND');</v>
      </c>
    </row>
    <row r="726" spans="2:14">
      <c r="B726" t="s">
        <v>9392</v>
      </c>
      <c r="C726" s="34">
        <v>1</v>
      </c>
      <c r="D726" s="34" t="s">
        <v>8</v>
      </c>
      <c r="E726" s="34" t="s">
        <v>4838</v>
      </c>
      <c r="F726" s="34" t="s">
        <v>9168</v>
      </c>
      <c r="G726" s="34" t="s">
        <v>9190</v>
      </c>
      <c r="H726" s="26"/>
      <c r="I726" s="26"/>
      <c r="J726" s="26"/>
      <c r="K726" t="s">
        <v>9190</v>
      </c>
      <c r="L726" t="str">
        <f>IF(ISNA(VLOOKUP(K726,$K$244:K725,1,0)),"","DUP!")</f>
        <v>DUP!</v>
      </c>
      <c r="N726" t="str">
        <f t="shared" si="15"/>
        <v>INSERT INTO PRICE_MAP (
   PRODUCT_OFFER_ID, SERVICE_ID, SERVICE_NAME, 
   ZONE_IN, TIME_IN, PRICE_GROUP) 
VALUES ('Default',1,'SMS','100291','.*','Tar_SMS_1727VND');</v>
      </c>
    </row>
    <row r="727" spans="2:14">
      <c r="B727" t="s">
        <v>9392</v>
      </c>
      <c r="C727" s="34">
        <v>1</v>
      </c>
      <c r="D727" s="34" t="s">
        <v>8</v>
      </c>
      <c r="E727" s="34" t="s">
        <v>4839</v>
      </c>
      <c r="F727" s="34" t="s">
        <v>9168</v>
      </c>
      <c r="G727" s="34" t="s">
        <v>9190</v>
      </c>
      <c r="H727" s="26"/>
      <c r="I727" s="26"/>
      <c r="J727" s="26"/>
      <c r="K727" t="s">
        <v>9190</v>
      </c>
      <c r="L727" t="str">
        <f>IF(ISNA(VLOOKUP(K727,$K$244:K726,1,0)),"","DUP!")</f>
        <v>DUP!</v>
      </c>
      <c r="N727" t="str">
        <f t="shared" si="15"/>
        <v>INSERT INTO PRICE_MAP (
   PRODUCT_OFFER_ID, SERVICE_ID, SERVICE_NAME, 
   ZONE_IN, TIME_IN, PRICE_GROUP) 
VALUES ('Default',1,'SMS','100297','.*','Tar_SMS_1727VND');</v>
      </c>
    </row>
    <row r="728" spans="2:14">
      <c r="B728" t="s">
        <v>9392</v>
      </c>
      <c r="C728" s="34">
        <v>1</v>
      </c>
      <c r="D728" s="34" t="s">
        <v>8</v>
      </c>
      <c r="E728" s="34" t="s">
        <v>4840</v>
      </c>
      <c r="F728" s="34" t="s">
        <v>9168</v>
      </c>
      <c r="G728" s="34" t="s">
        <v>9190</v>
      </c>
      <c r="H728" s="26"/>
      <c r="I728" s="26"/>
      <c r="J728" s="26"/>
      <c r="K728" t="s">
        <v>9190</v>
      </c>
      <c r="L728" t="str">
        <f>IF(ISNA(VLOOKUP(K728,$K$244:K727,1,0)),"","DUP!")</f>
        <v>DUP!</v>
      </c>
      <c r="N728" t="str">
        <f t="shared" si="15"/>
        <v>INSERT INTO PRICE_MAP (
   PRODUCT_OFFER_ID, SERVICE_ID, SERVICE_NAME, 
   ZONE_IN, TIME_IN, PRICE_GROUP) 
VALUES ('Default',1,'SMS','100298','.*','Tar_SMS_1727VND');</v>
      </c>
    </row>
    <row r="729" spans="2:14">
      <c r="B729" t="s">
        <v>9392</v>
      </c>
      <c r="C729" s="34">
        <v>1</v>
      </c>
      <c r="D729" s="34" t="s">
        <v>8</v>
      </c>
      <c r="E729" s="34" t="s">
        <v>4841</v>
      </c>
      <c r="F729" s="34" t="s">
        <v>9168</v>
      </c>
      <c r="G729" s="34" t="s">
        <v>9190</v>
      </c>
      <c r="H729" s="26"/>
      <c r="I729" s="26"/>
      <c r="J729" s="26"/>
      <c r="K729" t="s">
        <v>9190</v>
      </c>
      <c r="L729" t="str">
        <f>IF(ISNA(VLOOKUP(K729,$K$244:K728,1,0)),"","DUP!")</f>
        <v>DUP!</v>
      </c>
      <c r="N729" t="str">
        <f t="shared" si="15"/>
        <v>INSERT INTO PRICE_MAP (
   PRODUCT_OFFER_ID, SERVICE_ID, SERVICE_NAME, 
   ZONE_IN, TIME_IN, PRICE_GROUP) 
VALUES ('Default',1,'SMS','100299','.*','Tar_SMS_1727VND');</v>
      </c>
    </row>
    <row r="730" spans="2:14">
      <c r="B730" t="s">
        <v>9392</v>
      </c>
      <c r="C730" s="34">
        <v>1</v>
      </c>
      <c r="D730" s="34" t="s">
        <v>8</v>
      </c>
      <c r="E730" s="34" t="s">
        <v>4842</v>
      </c>
      <c r="F730" s="34" t="s">
        <v>9168</v>
      </c>
      <c r="G730" s="34" t="s">
        <v>9190</v>
      </c>
      <c r="H730" s="26"/>
      <c r="I730" s="26"/>
      <c r="J730" s="26"/>
      <c r="K730" t="s">
        <v>9190</v>
      </c>
      <c r="L730" t="str">
        <f>IF(ISNA(VLOOKUP(K730,$K$244:K729,1,0)),"","DUP!")</f>
        <v>DUP!</v>
      </c>
      <c r="N730" t="str">
        <f t="shared" si="15"/>
        <v>INSERT INTO PRICE_MAP (
   PRODUCT_OFFER_ID, SERVICE_ID, SERVICE_NAME, 
   ZONE_IN, TIME_IN, PRICE_GROUP) 
VALUES ('Default',1,'SMS','10030','.*','Tar_SMS_1727VND');</v>
      </c>
    </row>
    <row r="731" spans="2:14">
      <c r="B731" t="s">
        <v>9392</v>
      </c>
      <c r="C731" s="34">
        <v>1</v>
      </c>
      <c r="D731" s="34" t="s">
        <v>8</v>
      </c>
      <c r="E731" s="34" t="s">
        <v>4843</v>
      </c>
      <c r="F731" s="34" t="s">
        <v>9168</v>
      </c>
      <c r="G731" s="34" t="s">
        <v>9190</v>
      </c>
      <c r="H731" s="26"/>
      <c r="I731" s="26"/>
      <c r="J731" s="26"/>
      <c r="K731" t="s">
        <v>9190</v>
      </c>
      <c r="L731" t="str">
        <f>IF(ISNA(VLOOKUP(K731,$K$244:K730,1,0)),"","DUP!")</f>
        <v>DUP!</v>
      </c>
      <c r="N731" t="str">
        <f t="shared" si="15"/>
        <v>INSERT INTO PRICE_MAP (
   PRODUCT_OFFER_ID, SERVICE_ID, SERVICE_NAME, 
   ZONE_IN, TIME_IN, PRICE_GROUP) 
VALUES ('Default',1,'SMS','10031','.*','Tar_SMS_1727VND');</v>
      </c>
    </row>
    <row r="732" spans="2:14">
      <c r="B732" t="s">
        <v>9392</v>
      </c>
      <c r="C732" s="34">
        <v>1</v>
      </c>
      <c r="D732" s="34" t="s">
        <v>8</v>
      </c>
      <c r="E732" s="34" t="s">
        <v>4844</v>
      </c>
      <c r="F732" s="34" t="s">
        <v>9168</v>
      </c>
      <c r="G732" s="34" t="s">
        <v>9190</v>
      </c>
      <c r="H732" s="26"/>
      <c r="I732" s="26"/>
      <c r="J732" s="26"/>
      <c r="K732" t="s">
        <v>9190</v>
      </c>
      <c r="L732" t="str">
        <f>IF(ISNA(VLOOKUP(K732,$K$244:K731,1,0)),"","DUP!")</f>
        <v>DUP!</v>
      </c>
      <c r="N732" t="str">
        <f t="shared" si="15"/>
        <v>INSERT INTO PRICE_MAP (
   PRODUCT_OFFER_ID, SERVICE_ID, SERVICE_NAME, 
   ZONE_IN, TIME_IN, PRICE_GROUP) 
VALUES ('Default',1,'SMS','10032','.*','Tar_SMS_1727VND');</v>
      </c>
    </row>
    <row r="733" spans="2:14">
      <c r="B733" t="s">
        <v>9392</v>
      </c>
      <c r="C733" s="34">
        <v>1</v>
      </c>
      <c r="D733" s="34" t="s">
        <v>8</v>
      </c>
      <c r="E733" s="34" t="s">
        <v>4845</v>
      </c>
      <c r="F733" s="34" t="s">
        <v>9168</v>
      </c>
      <c r="G733" s="34" t="s">
        <v>9190</v>
      </c>
      <c r="H733" s="26"/>
      <c r="I733" s="26"/>
      <c r="J733" s="26"/>
      <c r="K733" t="s">
        <v>9190</v>
      </c>
      <c r="L733" t="str">
        <f>IF(ISNA(VLOOKUP(K733,$K$244:K732,1,0)),"","DUP!")</f>
        <v>DUP!</v>
      </c>
      <c r="N733" t="str">
        <f t="shared" si="15"/>
        <v>INSERT INTO PRICE_MAP (
   PRODUCT_OFFER_ID, SERVICE_ID, SERVICE_NAME, 
   ZONE_IN, TIME_IN, PRICE_GROUP) 
VALUES ('Default',1,'SMS','10033','.*','Tar_SMS_1727VND');</v>
      </c>
    </row>
    <row r="734" spans="2:14">
      <c r="B734" t="s">
        <v>9392</v>
      </c>
      <c r="C734" s="34">
        <v>1</v>
      </c>
      <c r="D734" s="34" t="s">
        <v>8</v>
      </c>
      <c r="E734" s="34" t="s">
        <v>4846</v>
      </c>
      <c r="F734" s="34" t="s">
        <v>9168</v>
      </c>
      <c r="G734" s="34" t="s">
        <v>9190</v>
      </c>
      <c r="H734" s="26"/>
      <c r="I734" s="26"/>
      <c r="J734" s="26"/>
      <c r="K734" t="s">
        <v>9190</v>
      </c>
      <c r="L734" t="str">
        <f>IF(ISNA(VLOOKUP(K734,$K$244:K733,1,0)),"","DUP!")</f>
        <v>DUP!</v>
      </c>
      <c r="N734" t="str">
        <f t="shared" si="15"/>
        <v>INSERT INTO PRICE_MAP (
   PRODUCT_OFFER_ID, SERVICE_ID, SERVICE_NAME, 
   ZONE_IN, TIME_IN, PRICE_GROUP) 
VALUES ('Default',1,'SMS','10034','.*','Tar_SMS_1727VND');</v>
      </c>
    </row>
    <row r="735" spans="2:14">
      <c r="B735" t="s">
        <v>9392</v>
      </c>
      <c r="C735" s="34">
        <v>1</v>
      </c>
      <c r="D735" s="34" t="s">
        <v>8</v>
      </c>
      <c r="E735" s="34" t="s">
        <v>4847</v>
      </c>
      <c r="F735" s="34" t="s">
        <v>9168</v>
      </c>
      <c r="G735" s="34" t="s">
        <v>9190</v>
      </c>
      <c r="H735" s="26"/>
      <c r="I735" s="26"/>
      <c r="J735" s="26"/>
      <c r="K735" t="s">
        <v>9190</v>
      </c>
      <c r="L735" t="str">
        <f>IF(ISNA(VLOOKUP(K735,$K$244:K734,1,0)),"","DUP!")</f>
        <v>DUP!</v>
      </c>
      <c r="N735" t="str">
        <f t="shared" si="15"/>
        <v>INSERT INTO PRICE_MAP (
   PRODUCT_OFFER_ID, SERVICE_ID, SERVICE_NAME, 
   ZONE_IN, TIME_IN, PRICE_GROUP) 
VALUES ('Default',1,'SMS','10034922','.*','Tar_SMS_1727VND');</v>
      </c>
    </row>
    <row r="736" spans="2:14">
      <c r="B736" t="s">
        <v>9392</v>
      </c>
      <c r="C736" s="34">
        <v>1</v>
      </c>
      <c r="D736" s="34" t="s">
        <v>8</v>
      </c>
      <c r="E736" s="34" t="s">
        <v>4848</v>
      </c>
      <c r="F736" s="34" t="s">
        <v>9168</v>
      </c>
      <c r="G736" s="34" t="s">
        <v>9190</v>
      </c>
      <c r="H736" s="26"/>
      <c r="I736" s="26"/>
      <c r="J736" s="26"/>
      <c r="K736" t="s">
        <v>9190</v>
      </c>
      <c r="L736" t="str">
        <f>IF(ISNA(VLOOKUP(K736,$K$244:K735,1,0)),"","DUP!")</f>
        <v>DUP!</v>
      </c>
      <c r="N736" t="str">
        <f t="shared" si="15"/>
        <v>INSERT INTO PRICE_MAP (
   PRODUCT_OFFER_ID, SERVICE_ID, SERVICE_NAME, 
   ZONE_IN, TIME_IN, PRICE_GROUP) 
VALUES ('Default',1,'SMS','10034928','.*','Tar_SMS_1727VND');</v>
      </c>
    </row>
    <row r="737" spans="2:14">
      <c r="B737" t="s">
        <v>9392</v>
      </c>
      <c r="C737" s="34">
        <v>1</v>
      </c>
      <c r="D737" s="34" t="s">
        <v>8</v>
      </c>
      <c r="E737" s="34" t="s">
        <v>4849</v>
      </c>
      <c r="F737" s="34" t="s">
        <v>9168</v>
      </c>
      <c r="G737" s="34" t="s">
        <v>9190</v>
      </c>
      <c r="H737" s="26"/>
      <c r="I737" s="26"/>
      <c r="J737" s="26"/>
      <c r="K737" t="s">
        <v>9190</v>
      </c>
      <c r="L737" t="str">
        <f>IF(ISNA(VLOOKUP(K737,$K$244:K736,1,0)),"","DUP!")</f>
        <v>DUP!</v>
      </c>
      <c r="N737" t="str">
        <f t="shared" si="15"/>
        <v>INSERT INTO PRICE_MAP (
   PRODUCT_OFFER_ID, SERVICE_ID, SERVICE_NAME, 
   ZONE_IN, TIME_IN, PRICE_GROUP) 
VALUES ('Default',1,'SMS','10034952','.*','Tar_SMS_1727VND');</v>
      </c>
    </row>
    <row r="738" spans="2:14">
      <c r="B738" t="s">
        <v>9392</v>
      </c>
      <c r="C738" s="34">
        <v>1</v>
      </c>
      <c r="D738" s="34" t="s">
        <v>8</v>
      </c>
      <c r="E738" s="34" t="s">
        <v>4850</v>
      </c>
      <c r="F738" s="34" t="s">
        <v>9168</v>
      </c>
      <c r="G738" s="34" t="s">
        <v>9190</v>
      </c>
      <c r="H738" s="26"/>
      <c r="I738" s="26"/>
      <c r="J738" s="26"/>
      <c r="K738" t="s">
        <v>9190</v>
      </c>
      <c r="L738" t="str">
        <f>IF(ISNA(VLOOKUP(K738,$K$244:K737,1,0)),"","DUP!")</f>
        <v>DUP!</v>
      </c>
      <c r="N738" t="str">
        <f t="shared" si="15"/>
        <v>INSERT INTO PRICE_MAP (
   PRODUCT_OFFER_ID, SERVICE_ID, SERVICE_NAME, 
   ZONE_IN, TIME_IN, PRICE_GROUP) 
VALUES ('Default',1,'SMS','10034956','.*','Tar_SMS_1727VND');</v>
      </c>
    </row>
    <row r="739" spans="2:14">
      <c r="B739" t="s">
        <v>9392</v>
      </c>
      <c r="C739" s="34">
        <v>1</v>
      </c>
      <c r="D739" s="34" t="s">
        <v>8</v>
      </c>
      <c r="E739" s="34" t="s">
        <v>4851</v>
      </c>
      <c r="F739" s="34" t="s">
        <v>9168</v>
      </c>
      <c r="G739" s="34" t="s">
        <v>9190</v>
      </c>
      <c r="H739" s="26"/>
      <c r="I739" s="26"/>
      <c r="J739" s="26"/>
      <c r="K739" t="s">
        <v>9190</v>
      </c>
      <c r="L739" t="str">
        <f>IF(ISNA(VLOOKUP(K739,$K$244:K738,1,0)),"","DUP!")</f>
        <v>DUP!</v>
      </c>
      <c r="N739" t="str">
        <f t="shared" si="15"/>
        <v>INSERT INTO PRICE_MAP (
   PRODUCT_OFFER_ID, SERVICE_ID, SERVICE_NAME, 
   ZONE_IN, TIME_IN, PRICE_GROUP) 
VALUES ('Default',1,'SMS','10034971','.*','Tar_SMS_1727VND');</v>
      </c>
    </row>
    <row r="740" spans="2:14">
      <c r="B740" t="s">
        <v>9392</v>
      </c>
      <c r="C740" s="34">
        <v>1</v>
      </c>
      <c r="D740" s="34" t="s">
        <v>8</v>
      </c>
      <c r="E740" s="34" t="s">
        <v>4852</v>
      </c>
      <c r="F740" s="34" t="s">
        <v>9168</v>
      </c>
      <c r="G740" s="34" t="s">
        <v>9190</v>
      </c>
      <c r="H740" s="26"/>
      <c r="I740" s="26"/>
      <c r="J740" s="26"/>
      <c r="K740" t="s">
        <v>9190</v>
      </c>
      <c r="L740" t="str">
        <f>IF(ISNA(VLOOKUP(K740,$K$244:K739,1,0)),"","DUP!")</f>
        <v>DUP!</v>
      </c>
      <c r="N740" t="str">
        <f t="shared" si="15"/>
        <v>INSERT INTO PRICE_MAP (
   PRODUCT_OFFER_ID, SERVICE_ID, SERVICE_NAME, 
   ZONE_IN, TIME_IN, PRICE_GROUP) 
VALUES ('Default',1,'SMS','100350','.*','Tar_SMS_1727VND');</v>
      </c>
    </row>
    <row r="741" spans="2:14">
      <c r="B741" t="s">
        <v>9392</v>
      </c>
      <c r="C741" s="34">
        <v>1</v>
      </c>
      <c r="D741" s="34" t="s">
        <v>8</v>
      </c>
      <c r="E741" s="34" t="s">
        <v>4853</v>
      </c>
      <c r="F741" s="34" t="s">
        <v>9168</v>
      </c>
      <c r="G741" s="34" t="s">
        <v>9190</v>
      </c>
      <c r="H741" s="26"/>
      <c r="I741" s="26"/>
      <c r="J741" s="26"/>
      <c r="K741" t="s">
        <v>9190</v>
      </c>
      <c r="L741" t="str">
        <f>IF(ISNA(VLOOKUP(K741,$K$244:K740,1,0)),"","DUP!")</f>
        <v>DUP!</v>
      </c>
      <c r="N741" t="str">
        <f t="shared" si="15"/>
        <v>INSERT INTO PRICE_MAP (
   PRODUCT_OFFER_ID, SERVICE_ID, SERVICE_NAME, 
   ZONE_IN, TIME_IN, PRICE_GROUP) 
VALUES ('Default',1,'SMS','100351','.*','Tar_SMS_1727VND');</v>
      </c>
    </row>
    <row r="742" spans="2:14">
      <c r="B742" t="s">
        <v>9392</v>
      </c>
      <c r="C742" s="34">
        <v>1</v>
      </c>
      <c r="D742" s="34" t="s">
        <v>8</v>
      </c>
      <c r="E742" s="34" t="s">
        <v>4854</v>
      </c>
      <c r="F742" s="34" t="s">
        <v>9168</v>
      </c>
      <c r="G742" s="34" t="s">
        <v>9190</v>
      </c>
      <c r="H742" s="26"/>
      <c r="I742" s="26"/>
      <c r="J742" s="26"/>
      <c r="K742" t="s">
        <v>9190</v>
      </c>
      <c r="L742" t="str">
        <f>IF(ISNA(VLOOKUP(K742,$K$244:K741,1,0)),"","DUP!")</f>
        <v>DUP!</v>
      </c>
      <c r="N742" t="str">
        <f t="shared" si="15"/>
        <v>INSERT INTO PRICE_MAP (
   PRODUCT_OFFER_ID, SERVICE_ID, SERVICE_NAME, 
   ZONE_IN, TIME_IN, PRICE_GROUP) 
VALUES ('Default',1,'SMS','100351292','.*','Tar_SMS_1727VND');</v>
      </c>
    </row>
    <row r="743" spans="2:14">
      <c r="B743" t="s">
        <v>9392</v>
      </c>
      <c r="C743" s="34">
        <v>1</v>
      </c>
      <c r="D743" s="34" t="s">
        <v>8</v>
      </c>
      <c r="E743" s="34" t="s">
        <v>4855</v>
      </c>
      <c r="F743" s="34" t="s">
        <v>9168</v>
      </c>
      <c r="G743" s="34" t="s">
        <v>9190</v>
      </c>
      <c r="H743" s="26"/>
      <c r="I743" s="26"/>
      <c r="J743" s="26"/>
      <c r="K743" t="s">
        <v>9190</v>
      </c>
      <c r="L743" t="str">
        <f>IF(ISNA(VLOOKUP(K743,$K$244:K742,1,0)),"","DUP!")</f>
        <v>DUP!</v>
      </c>
      <c r="N743" t="str">
        <f t="shared" si="15"/>
        <v>INSERT INTO PRICE_MAP (
   PRODUCT_OFFER_ID, SERVICE_ID, SERVICE_NAME, 
   ZONE_IN, TIME_IN, PRICE_GROUP) 
VALUES ('Default',1,'SMS','100351295','.*','Tar_SMS_1727VND');</v>
      </c>
    </row>
    <row r="744" spans="2:14">
      <c r="B744" t="s">
        <v>9392</v>
      </c>
      <c r="C744" s="34">
        <v>1</v>
      </c>
      <c r="D744" s="34" t="s">
        <v>8</v>
      </c>
      <c r="E744" s="34" t="s">
        <v>4856</v>
      </c>
      <c r="F744" s="34" t="s">
        <v>9168</v>
      </c>
      <c r="G744" s="34" t="s">
        <v>9190</v>
      </c>
      <c r="H744" s="26"/>
      <c r="I744" s="26"/>
      <c r="J744" s="26"/>
      <c r="K744" t="s">
        <v>9190</v>
      </c>
      <c r="L744" t="str">
        <f>IF(ISNA(VLOOKUP(K744,$K$244:K743,1,0)),"","DUP!")</f>
        <v>DUP!</v>
      </c>
      <c r="N744" t="str">
        <f t="shared" si="15"/>
        <v>INSERT INTO PRICE_MAP (
   PRODUCT_OFFER_ID, SERVICE_ID, SERVICE_NAME, 
   ZONE_IN, TIME_IN, PRICE_GROUP) 
VALUES ('Default',1,'SMS','100351296','.*','Tar_SMS_1727VND');</v>
      </c>
    </row>
    <row r="745" spans="2:14">
      <c r="B745" t="s">
        <v>9392</v>
      </c>
      <c r="C745" s="34">
        <v>1</v>
      </c>
      <c r="D745" s="34" t="s">
        <v>8</v>
      </c>
      <c r="E745" s="34" t="s">
        <v>4857</v>
      </c>
      <c r="F745" s="34" t="s">
        <v>9168</v>
      </c>
      <c r="G745" s="34" t="s">
        <v>9190</v>
      </c>
      <c r="H745" s="26"/>
      <c r="I745" s="26"/>
      <c r="J745" s="26"/>
      <c r="K745" t="s">
        <v>9190</v>
      </c>
      <c r="L745" t="str">
        <f>IF(ISNA(VLOOKUP(K745,$K$244:K744,1,0)),"","DUP!")</f>
        <v>DUP!</v>
      </c>
      <c r="N745" t="str">
        <f t="shared" si="15"/>
        <v>INSERT INTO PRICE_MAP (
   PRODUCT_OFFER_ID, SERVICE_ID, SERVICE_NAME, 
   ZONE_IN, TIME_IN, PRICE_GROUP) 
VALUES ('Default',1,'SMS','10035191','.*','Tar_SMS_1727VND');</v>
      </c>
    </row>
    <row r="746" spans="2:14">
      <c r="B746" t="s">
        <v>9392</v>
      </c>
      <c r="C746" s="34">
        <v>1</v>
      </c>
      <c r="D746" s="34" t="s">
        <v>8</v>
      </c>
      <c r="E746" s="34" t="s">
        <v>4858</v>
      </c>
      <c r="F746" s="34" t="s">
        <v>9168</v>
      </c>
      <c r="G746" s="34" t="s">
        <v>9190</v>
      </c>
      <c r="H746" s="26"/>
      <c r="I746" s="26"/>
      <c r="J746" s="26"/>
      <c r="K746" t="s">
        <v>9190</v>
      </c>
      <c r="L746" t="str">
        <f>IF(ISNA(VLOOKUP(K746,$K$244:K745,1,0)),"","DUP!")</f>
        <v>DUP!</v>
      </c>
      <c r="N746" t="str">
        <f t="shared" si="15"/>
        <v>INSERT INTO PRICE_MAP (
   PRODUCT_OFFER_ID, SERVICE_ID, SERVICE_NAME, 
   ZONE_IN, TIME_IN, PRICE_GROUP) 
VALUES ('Default',1,'SMS','100352','.*','Tar_SMS_1727VND');</v>
      </c>
    </row>
    <row r="747" spans="2:14">
      <c r="B747" t="s">
        <v>9392</v>
      </c>
      <c r="C747" s="34">
        <v>1</v>
      </c>
      <c r="D747" s="34" t="s">
        <v>8</v>
      </c>
      <c r="E747" s="34" t="s">
        <v>4859</v>
      </c>
      <c r="F747" s="34" t="s">
        <v>9168</v>
      </c>
      <c r="G747" s="34" t="s">
        <v>9190</v>
      </c>
      <c r="H747" s="26"/>
      <c r="I747" s="26"/>
      <c r="J747" s="26"/>
      <c r="K747" t="s">
        <v>9190</v>
      </c>
      <c r="L747" t="str">
        <f>IF(ISNA(VLOOKUP(K747,$K$244:K746,1,0)),"","DUP!")</f>
        <v>DUP!</v>
      </c>
      <c r="N747" t="str">
        <f t="shared" si="15"/>
        <v>INSERT INTO PRICE_MAP (
   PRODUCT_OFFER_ID, SERVICE_ID, SERVICE_NAME, 
   ZONE_IN, TIME_IN, PRICE_GROUP) 
VALUES ('Default',1,'SMS','100353','.*','Tar_SMS_1727VND');</v>
      </c>
    </row>
    <row r="748" spans="2:14">
      <c r="B748" t="s">
        <v>9392</v>
      </c>
      <c r="C748" s="34">
        <v>1</v>
      </c>
      <c r="D748" s="34" t="s">
        <v>8</v>
      </c>
      <c r="E748" s="34" t="s">
        <v>4860</v>
      </c>
      <c r="F748" s="34" t="s">
        <v>9168</v>
      </c>
      <c r="G748" s="34" t="s">
        <v>9190</v>
      </c>
      <c r="H748" s="26"/>
      <c r="I748" s="26"/>
      <c r="J748" s="26"/>
      <c r="K748" t="s">
        <v>9190</v>
      </c>
      <c r="L748" t="str">
        <f>IF(ISNA(VLOOKUP(K748,$K$244:K747,1,0)),"","DUP!")</f>
        <v>DUP!</v>
      </c>
      <c r="N748" t="str">
        <f t="shared" si="15"/>
        <v>INSERT INTO PRICE_MAP (
   PRODUCT_OFFER_ID, SERVICE_ID, SERVICE_NAME, 
   ZONE_IN, TIME_IN, PRICE_GROUP) 
VALUES ('Default',1,'SMS','100354','.*','Tar_SMS_1727VND');</v>
      </c>
    </row>
    <row r="749" spans="2:14">
      <c r="B749" t="s">
        <v>9392</v>
      </c>
      <c r="C749" s="34">
        <v>1</v>
      </c>
      <c r="D749" s="34" t="s">
        <v>8</v>
      </c>
      <c r="E749" s="34" t="s">
        <v>4861</v>
      </c>
      <c r="F749" s="34" t="s">
        <v>9168</v>
      </c>
      <c r="G749" s="34" t="s">
        <v>9190</v>
      </c>
      <c r="H749" s="26"/>
      <c r="I749" s="26"/>
      <c r="J749" s="26"/>
      <c r="K749" t="s">
        <v>9190</v>
      </c>
      <c r="L749" t="str">
        <f>IF(ISNA(VLOOKUP(K749,$K$244:K748,1,0)),"","DUP!")</f>
        <v>DUP!</v>
      </c>
      <c r="N749" t="str">
        <f t="shared" si="15"/>
        <v>INSERT INTO PRICE_MAP (
   PRODUCT_OFFER_ID, SERVICE_ID, SERVICE_NAME, 
   ZONE_IN, TIME_IN, PRICE_GROUP) 
VALUES ('Default',1,'SMS','100355','.*','Tar_SMS_1727VND');</v>
      </c>
    </row>
    <row r="750" spans="2:14">
      <c r="B750" t="s">
        <v>9392</v>
      </c>
      <c r="C750" s="34">
        <v>1</v>
      </c>
      <c r="D750" s="34" t="s">
        <v>8</v>
      </c>
      <c r="E750" s="34" t="s">
        <v>4862</v>
      </c>
      <c r="F750" s="34" t="s">
        <v>9168</v>
      </c>
      <c r="G750" s="34" t="s">
        <v>9190</v>
      </c>
      <c r="H750" s="26"/>
      <c r="I750" s="26"/>
      <c r="J750" s="26"/>
      <c r="K750" t="s">
        <v>9190</v>
      </c>
      <c r="L750" t="str">
        <f>IF(ISNA(VLOOKUP(K750,$K$244:K749,1,0)),"","DUP!")</f>
        <v>DUP!</v>
      </c>
      <c r="N750" t="str">
        <f t="shared" si="15"/>
        <v>INSERT INTO PRICE_MAP (
   PRODUCT_OFFER_ID, SERVICE_ID, SERVICE_NAME, 
   ZONE_IN, TIME_IN, PRICE_GROUP) 
VALUES ('Default',1,'SMS','100356','.*','Tar_SMS_1727VND');</v>
      </c>
    </row>
    <row r="751" spans="2:14">
      <c r="B751" t="s">
        <v>9392</v>
      </c>
      <c r="C751" s="34">
        <v>1</v>
      </c>
      <c r="D751" s="34" t="s">
        <v>8</v>
      </c>
      <c r="E751" s="34" t="s">
        <v>4863</v>
      </c>
      <c r="F751" s="34" t="s">
        <v>9168</v>
      </c>
      <c r="G751" s="34" t="s">
        <v>9190</v>
      </c>
      <c r="H751" s="26"/>
      <c r="I751" s="26"/>
      <c r="J751" s="26"/>
      <c r="K751" t="s">
        <v>9190</v>
      </c>
      <c r="L751" t="str">
        <f>IF(ISNA(VLOOKUP(K751,$K$244:K750,1,0)),"","DUP!")</f>
        <v>DUP!</v>
      </c>
      <c r="N751" t="str">
        <f t="shared" si="15"/>
        <v>INSERT INTO PRICE_MAP (
   PRODUCT_OFFER_ID, SERVICE_ID, SERVICE_NAME, 
   ZONE_IN, TIME_IN, PRICE_GROUP) 
VALUES ('Default',1,'SMS','100357','.*','Tar_SMS_1727VND');</v>
      </c>
    </row>
    <row r="752" spans="2:14">
      <c r="B752" t="s">
        <v>9392</v>
      </c>
      <c r="C752" s="34">
        <v>1</v>
      </c>
      <c r="D752" s="34" t="s">
        <v>8</v>
      </c>
      <c r="E752" s="34" t="s">
        <v>4864</v>
      </c>
      <c r="F752" s="34" t="s">
        <v>9168</v>
      </c>
      <c r="G752" s="34" t="s">
        <v>9190</v>
      </c>
      <c r="H752" s="26"/>
      <c r="I752" s="26"/>
      <c r="J752" s="26"/>
      <c r="K752" t="s">
        <v>9190</v>
      </c>
      <c r="L752" t="str">
        <f>IF(ISNA(VLOOKUP(K752,$K$244:K751,1,0)),"","DUP!")</f>
        <v>DUP!</v>
      </c>
      <c r="N752" t="str">
        <f t="shared" si="15"/>
        <v>INSERT INTO PRICE_MAP (
   PRODUCT_OFFER_ID, SERVICE_ID, SERVICE_NAME, 
   ZONE_IN, TIME_IN, PRICE_GROUP) 
VALUES ('Default',1,'SMS','100358','.*','Tar_SMS_1727VND');</v>
      </c>
    </row>
    <row r="753" spans="2:14">
      <c r="B753" t="s">
        <v>9392</v>
      </c>
      <c r="C753" s="34">
        <v>1</v>
      </c>
      <c r="D753" s="34" t="s">
        <v>8</v>
      </c>
      <c r="E753" s="34" t="s">
        <v>4865</v>
      </c>
      <c r="F753" s="34" t="s">
        <v>9168</v>
      </c>
      <c r="G753" s="34" t="s">
        <v>9190</v>
      </c>
      <c r="H753" s="26"/>
      <c r="I753" s="26"/>
      <c r="J753" s="26"/>
      <c r="K753" t="s">
        <v>9190</v>
      </c>
      <c r="L753" t="str">
        <f>IF(ISNA(VLOOKUP(K753,$K$244:K752,1,0)),"","DUP!")</f>
        <v>DUP!</v>
      </c>
      <c r="N753" t="str">
        <f t="shared" si="15"/>
        <v>INSERT INTO PRICE_MAP (
   PRODUCT_OFFER_ID, SERVICE_ID, SERVICE_NAME, 
   ZONE_IN, TIME_IN, PRICE_GROUP) 
VALUES ('Default',1,'SMS','100359','.*','Tar_SMS_1727VND');</v>
      </c>
    </row>
    <row r="754" spans="2:14">
      <c r="B754" t="s">
        <v>9392</v>
      </c>
      <c r="C754" s="34">
        <v>1</v>
      </c>
      <c r="D754" s="34" t="s">
        <v>8</v>
      </c>
      <c r="E754" s="34" t="s">
        <v>4866</v>
      </c>
      <c r="F754" s="34" t="s">
        <v>9168</v>
      </c>
      <c r="G754" s="34" t="s">
        <v>9190</v>
      </c>
      <c r="H754" s="26"/>
      <c r="I754" s="26"/>
      <c r="J754" s="26"/>
      <c r="K754" t="s">
        <v>9190</v>
      </c>
      <c r="L754" t="str">
        <f>IF(ISNA(VLOOKUP(K754,$K$244:K753,1,0)),"","DUP!")</f>
        <v>DUP!</v>
      </c>
      <c r="N754" t="str">
        <f t="shared" si="15"/>
        <v>INSERT INTO PRICE_MAP (
   PRODUCT_OFFER_ID, SERVICE_ID, SERVICE_NAME, 
   ZONE_IN, TIME_IN, PRICE_GROUP) 
VALUES ('Default',1,'SMS','10036','.*','Tar_SMS_1727VND');</v>
      </c>
    </row>
    <row r="755" spans="2:14">
      <c r="B755" t="s">
        <v>9392</v>
      </c>
      <c r="C755" s="34">
        <v>1</v>
      </c>
      <c r="D755" s="34" t="s">
        <v>8</v>
      </c>
      <c r="E755" s="34" t="s">
        <v>4867</v>
      </c>
      <c r="F755" s="34" t="s">
        <v>9168</v>
      </c>
      <c r="G755" s="34" t="s">
        <v>9190</v>
      </c>
      <c r="H755" s="26"/>
      <c r="I755" s="26"/>
      <c r="J755" s="26"/>
      <c r="K755" t="s">
        <v>9190</v>
      </c>
      <c r="L755" t="str">
        <f>IF(ISNA(VLOOKUP(K755,$K$244:K754,1,0)),"","DUP!")</f>
        <v>DUP!</v>
      </c>
      <c r="N755" t="str">
        <f t="shared" si="15"/>
        <v>INSERT INTO PRICE_MAP (
   PRODUCT_OFFER_ID, SERVICE_ID, SERVICE_NAME, 
   ZONE_IN, TIME_IN, PRICE_GROUP) 
VALUES ('Default',1,'SMS','100370','.*','Tar_SMS_1727VND');</v>
      </c>
    </row>
    <row r="756" spans="2:14">
      <c r="B756" t="s">
        <v>9392</v>
      </c>
      <c r="C756" s="34">
        <v>1</v>
      </c>
      <c r="D756" s="34" t="s">
        <v>8</v>
      </c>
      <c r="E756" s="34" t="s">
        <v>4868</v>
      </c>
      <c r="F756" s="34" t="s">
        <v>9168</v>
      </c>
      <c r="G756" s="34" t="s">
        <v>9190</v>
      </c>
      <c r="H756" s="26"/>
      <c r="I756" s="26"/>
      <c r="J756" s="26"/>
      <c r="K756" t="s">
        <v>9190</v>
      </c>
      <c r="L756" t="str">
        <f>IF(ISNA(VLOOKUP(K756,$K$244:K755,1,0)),"","DUP!")</f>
        <v>DUP!</v>
      </c>
      <c r="N756" t="str">
        <f t="shared" si="15"/>
        <v>INSERT INTO PRICE_MAP (
   PRODUCT_OFFER_ID, SERVICE_ID, SERVICE_NAME, 
   ZONE_IN, TIME_IN, PRICE_GROUP) 
VALUES ('Default',1,'SMS','100371','.*','Tar_SMS_1727VND');</v>
      </c>
    </row>
    <row r="757" spans="2:14">
      <c r="B757" t="s">
        <v>9392</v>
      </c>
      <c r="C757" s="34">
        <v>1</v>
      </c>
      <c r="D757" s="34" t="s">
        <v>8</v>
      </c>
      <c r="E757" s="34" t="s">
        <v>4869</v>
      </c>
      <c r="F757" s="34" t="s">
        <v>9168</v>
      </c>
      <c r="G757" s="34" t="s">
        <v>9190</v>
      </c>
      <c r="H757" s="26"/>
      <c r="I757" s="26"/>
      <c r="J757" s="26"/>
      <c r="K757" t="s">
        <v>9190</v>
      </c>
      <c r="L757" t="str">
        <f>IF(ISNA(VLOOKUP(K757,$K$244:K756,1,0)),"","DUP!")</f>
        <v>DUP!</v>
      </c>
      <c r="N757" t="str">
        <f t="shared" ref="N757:N820" si="16">IF(M757="DUP!","","INSERT INTO PRICE_MAP (
   PRODUCT_OFFER_ID, SERVICE_ID, SERVICE_NAME, 
   ZONE_IN, TIME_IN, PRICE_GROUP) 
VALUES ('"&amp;B757&amp;"',"&amp;C757&amp;",'"&amp;D757&amp;"','"&amp;E757&amp;"','"&amp;F757&amp;"','"&amp;K757&amp;"');")</f>
        <v>INSERT INTO PRICE_MAP (
   PRODUCT_OFFER_ID, SERVICE_ID, SERVICE_NAME, 
   ZONE_IN, TIME_IN, PRICE_GROUP) 
VALUES ('Default',1,'SMS','100372','.*','Tar_SMS_1727VND');</v>
      </c>
    </row>
    <row r="758" spans="2:14">
      <c r="B758" t="s">
        <v>9392</v>
      </c>
      <c r="C758" s="34">
        <v>1</v>
      </c>
      <c r="D758" s="34" t="s">
        <v>8</v>
      </c>
      <c r="E758" s="34" t="s">
        <v>4870</v>
      </c>
      <c r="F758" s="34" t="s">
        <v>9168</v>
      </c>
      <c r="G758" s="34" t="s">
        <v>9190</v>
      </c>
      <c r="H758" s="26"/>
      <c r="I758" s="26"/>
      <c r="J758" s="26"/>
      <c r="K758" t="s">
        <v>9190</v>
      </c>
      <c r="L758" t="str">
        <f>IF(ISNA(VLOOKUP(K758,$K$244:K757,1,0)),"","DUP!")</f>
        <v>DUP!</v>
      </c>
      <c r="N758" t="str">
        <f t="shared" si="16"/>
        <v>INSERT INTO PRICE_MAP (
   PRODUCT_OFFER_ID, SERVICE_ID, SERVICE_NAME, 
   ZONE_IN, TIME_IN, PRICE_GROUP) 
VALUES ('Default',1,'SMS','100373','.*','Tar_SMS_1727VND');</v>
      </c>
    </row>
    <row r="759" spans="2:14">
      <c r="B759" t="s">
        <v>9392</v>
      </c>
      <c r="C759" s="34">
        <v>1</v>
      </c>
      <c r="D759" s="34" t="s">
        <v>8</v>
      </c>
      <c r="E759" s="34" t="s">
        <v>4871</v>
      </c>
      <c r="F759" s="34" t="s">
        <v>9168</v>
      </c>
      <c r="G759" s="34" t="s">
        <v>9190</v>
      </c>
      <c r="H759" s="26"/>
      <c r="I759" s="26"/>
      <c r="J759" s="26"/>
      <c r="K759" t="s">
        <v>9190</v>
      </c>
      <c r="L759" t="str">
        <f>IF(ISNA(VLOOKUP(K759,$K$244:K758,1,0)),"","DUP!")</f>
        <v>DUP!</v>
      </c>
      <c r="N759" t="str">
        <f t="shared" si="16"/>
        <v>INSERT INTO PRICE_MAP (
   PRODUCT_OFFER_ID, SERVICE_ID, SERVICE_NAME, 
   ZONE_IN, TIME_IN, PRICE_GROUP) 
VALUES ('Default',1,'SMS','100374','.*','Tar_SMS_1727VND');</v>
      </c>
    </row>
    <row r="760" spans="2:14">
      <c r="B760" t="s">
        <v>9392</v>
      </c>
      <c r="C760" s="34">
        <v>1</v>
      </c>
      <c r="D760" s="34" t="s">
        <v>8</v>
      </c>
      <c r="E760" s="34" t="s">
        <v>4872</v>
      </c>
      <c r="F760" s="34" t="s">
        <v>9168</v>
      </c>
      <c r="G760" s="34" t="s">
        <v>9190</v>
      </c>
      <c r="H760" s="26"/>
      <c r="I760" s="26"/>
      <c r="J760" s="26"/>
      <c r="K760" t="s">
        <v>9190</v>
      </c>
      <c r="L760" t="str">
        <f>IF(ISNA(VLOOKUP(K760,$K$244:K759,1,0)),"","DUP!")</f>
        <v>DUP!</v>
      </c>
      <c r="N760" t="str">
        <f t="shared" si="16"/>
        <v>INSERT INTO PRICE_MAP (
   PRODUCT_OFFER_ID, SERVICE_ID, SERVICE_NAME, 
   ZONE_IN, TIME_IN, PRICE_GROUP) 
VALUES ('Default',1,'SMS','100375','.*','Tar_SMS_1727VND');</v>
      </c>
    </row>
    <row r="761" spans="2:14">
      <c r="B761" t="s">
        <v>9392</v>
      </c>
      <c r="C761" s="34">
        <v>1</v>
      </c>
      <c r="D761" s="34" t="s">
        <v>8</v>
      </c>
      <c r="E761" s="34" t="s">
        <v>4873</v>
      </c>
      <c r="F761" s="34" t="s">
        <v>9168</v>
      </c>
      <c r="G761" s="34" t="s">
        <v>9190</v>
      </c>
      <c r="H761" s="26"/>
      <c r="I761" s="26"/>
      <c r="J761" s="26"/>
      <c r="K761" t="s">
        <v>9190</v>
      </c>
      <c r="L761" t="str">
        <f>IF(ISNA(VLOOKUP(K761,$K$244:K760,1,0)),"","DUP!")</f>
        <v>DUP!</v>
      </c>
      <c r="N761" t="str">
        <f t="shared" si="16"/>
        <v>INSERT INTO PRICE_MAP (
   PRODUCT_OFFER_ID, SERVICE_ID, SERVICE_NAME, 
   ZONE_IN, TIME_IN, PRICE_GROUP) 
VALUES ('Default',1,'SMS','100376','.*','Tar_SMS_1727VND');</v>
      </c>
    </row>
    <row r="762" spans="2:14">
      <c r="B762" t="s">
        <v>9392</v>
      </c>
      <c r="C762" s="34">
        <v>1</v>
      </c>
      <c r="D762" s="34" t="s">
        <v>8</v>
      </c>
      <c r="E762" s="34" t="s">
        <v>4874</v>
      </c>
      <c r="F762" s="34" t="s">
        <v>9168</v>
      </c>
      <c r="G762" s="34" t="s">
        <v>9190</v>
      </c>
      <c r="H762" s="26"/>
      <c r="I762" s="26"/>
      <c r="J762" s="26"/>
      <c r="K762" t="s">
        <v>9190</v>
      </c>
      <c r="L762" t="str">
        <f>IF(ISNA(VLOOKUP(K762,$K$244:K761,1,0)),"","DUP!")</f>
        <v>DUP!</v>
      </c>
      <c r="N762" t="str">
        <f t="shared" si="16"/>
        <v>INSERT INTO PRICE_MAP (
   PRODUCT_OFFER_ID, SERVICE_ID, SERVICE_NAME, 
   ZONE_IN, TIME_IN, PRICE_GROUP) 
VALUES ('Default',1,'SMS','100377','.*','Tar_SMS_1727VND');</v>
      </c>
    </row>
    <row r="763" spans="2:14">
      <c r="B763" t="s">
        <v>9392</v>
      </c>
      <c r="C763" s="34">
        <v>1</v>
      </c>
      <c r="D763" s="34" t="s">
        <v>8</v>
      </c>
      <c r="E763" s="34" t="s">
        <v>4875</v>
      </c>
      <c r="F763" s="34" t="s">
        <v>9168</v>
      </c>
      <c r="G763" s="34" t="s">
        <v>9190</v>
      </c>
      <c r="H763" s="26"/>
      <c r="I763" s="26"/>
      <c r="J763" s="26"/>
      <c r="K763" t="s">
        <v>9190</v>
      </c>
      <c r="L763" t="str">
        <f>IF(ISNA(VLOOKUP(K763,$K$244:K762,1,0)),"","DUP!")</f>
        <v>DUP!</v>
      </c>
      <c r="N763" t="str">
        <f t="shared" si="16"/>
        <v>INSERT INTO PRICE_MAP (
   PRODUCT_OFFER_ID, SERVICE_ID, SERVICE_NAME, 
   ZONE_IN, TIME_IN, PRICE_GROUP) 
VALUES ('Default',1,'SMS','100378','.*','Tar_SMS_1727VND');</v>
      </c>
    </row>
    <row r="764" spans="2:14">
      <c r="B764" t="s">
        <v>9392</v>
      </c>
      <c r="C764" s="34">
        <v>1</v>
      </c>
      <c r="D764" s="34" t="s">
        <v>8</v>
      </c>
      <c r="E764" s="34" t="s">
        <v>4876</v>
      </c>
      <c r="F764" s="34" t="s">
        <v>9168</v>
      </c>
      <c r="G764" s="34" t="s">
        <v>9190</v>
      </c>
      <c r="H764" s="26"/>
      <c r="I764" s="26"/>
      <c r="J764" s="26"/>
      <c r="K764" t="s">
        <v>9190</v>
      </c>
      <c r="L764" t="str">
        <f>IF(ISNA(VLOOKUP(K764,$K$244:K763,1,0)),"","DUP!")</f>
        <v>DUP!</v>
      </c>
      <c r="N764" t="str">
        <f t="shared" si="16"/>
        <v>INSERT INTO PRICE_MAP (
   PRODUCT_OFFER_ID, SERVICE_ID, SERVICE_NAME, 
   ZONE_IN, TIME_IN, PRICE_GROUP) 
VALUES ('Default',1,'SMS','100380','.*','Tar_SMS_1727VND');</v>
      </c>
    </row>
    <row r="765" spans="2:14">
      <c r="B765" t="s">
        <v>9392</v>
      </c>
      <c r="C765" s="34">
        <v>1</v>
      </c>
      <c r="D765" s="34" t="s">
        <v>8</v>
      </c>
      <c r="E765" s="34" t="s">
        <v>4877</v>
      </c>
      <c r="F765" s="34" t="s">
        <v>9168</v>
      </c>
      <c r="G765" s="34" t="s">
        <v>9190</v>
      </c>
      <c r="H765" s="26"/>
      <c r="I765" s="26"/>
      <c r="J765" s="26"/>
      <c r="K765" t="s">
        <v>9190</v>
      </c>
      <c r="L765" t="str">
        <f>IF(ISNA(VLOOKUP(K765,$K$244:K764,1,0)),"","DUP!")</f>
        <v>DUP!</v>
      </c>
      <c r="N765" t="str">
        <f t="shared" si="16"/>
        <v>INSERT INTO PRICE_MAP (
   PRODUCT_OFFER_ID, SERVICE_ID, SERVICE_NAME, 
   ZONE_IN, TIME_IN, PRICE_GROUP) 
VALUES ('Default',1,'SMS','100381','.*','Tar_SMS_1727VND');</v>
      </c>
    </row>
    <row r="766" spans="2:14">
      <c r="B766" t="s">
        <v>9392</v>
      </c>
      <c r="C766" s="34">
        <v>1</v>
      </c>
      <c r="D766" s="34" t="s">
        <v>8</v>
      </c>
      <c r="E766" s="34" t="s">
        <v>4878</v>
      </c>
      <c r="F766" s="34" t="s">
        <v>9168</v>
      </c>
      <c r="G766" s="34" t="s">
        <v>9190</v>
      </c>
      <c r="H766" s="26"/>
      <c r="I766" s="26"/>
      <c r="J766" s="26"/>
      <c r="K766" t="s">
        <v>9190</v>
      </c>
      <c r="L766" t="str">
        <f>IF(ISNA(VLOOKUP(K766,$K$244:K765,1,0)),"","DUP!")</f>
        <v>DUP!</v>
      </c>
      <c r="N766" t="str">
        <f t="shared" si="16"/>
        <v>INSERT INTO PRICE_MAP (
   PRODUCT_OFFER_ID, SERVICE_ID, SERVICE_NAME, 
   ZONE_IN, TIME_IN, PRICE_GROUP) 
VALUES ('Default',1,'SMS','100382','.*','Tar_SMS_1727VND');</v>
      </c>
    </row>
    <row r="767" spans="2:14">
      <c r="B767" t="s">
        <v>9392</v>
      </c>
      <c r="C767" s="34">
        <v>1</v>
      </c>
      <c r="D767" s="34" t="s">
        <v>8</v>
      </c>
      <c r="E767" s="34" t="s">
        <v>4879</v>
      </c>
      <c r="F767" s="34" t="s">
        <v>9168</v>
      </c>
      <c r="G767" s="34" t="s">
        <v>9190</v>
      </c>
      <c r="H767" s="26"/>
      <c r="I767" s="26"/>
      <c r="J767" s="26"/>
      <c r="K767" t="s">
        <v>9190</v>
      </c>
      <c r="L767" t="str">
        <f>IF(ISNA(VLOOKUP(K767,$K$244:K766,1,0)),"","DUP!")</f>
        <v>DUP!</v>
      </c>
      <c r="N767" t="str">
        <f t="shared" si="16"/>
        <v>INSERT INTO PRICE_MAP (
   PRODUCT_OFFER_ID, SERVICE_ID, SERVICE_NAME, 
   ZONE_IN, TIME_IN, PRICE_GROUP) 
VALUES ('Default',1,'SMS','100385','.*','Tar_SMS_1727VND');</v>
      </c>
    </row>
    <row r="768" spans="2:14">
      <c r="B768" t="s">
        <v>9392</v>
      </c>
      <c r="C768" s="34">
        <v>1</v>
      </c>
      <c r="D768" s="34" t="s">
        <v>8</v>
      </c>
      <c r="E768" s="34" t="s">
        <v>4880</v>
      </c>
      <c r="F768" s="34" t="s">
        <v>9168</v>
      </c>
      <c r="G768" s="34" t="s">
        <v>9190</v>
      </c>
      <c r="H768" s="26"/>
      <c r="I768" s="26"/>
      <c r="J768" s="26"/>
      <c r="K768" t="s">
        <v>9190</v>
      </c>
      <c r="L768" t="str">
        <f>IF(ISNA(VLOOKUP(K768,$K$244:K767,1,0)),"","DUP!")</f>
        <v>DUP!</v>
      </c>
      <c r="N768" t="str">
        <f t="shared" si="16"/>
        <v>INSERT INTO PRICE_MAP (
   PRODUCT_OFFER_ID, SERVICE_ID, SERVICE_NAME, 
   ZONE_IN, TIME_IN, PRICE_GROUP) 
VALUES ('Default',1,'SMS','100386','.*','Tar_SMS_1727VND');</v>
      </c>
    </row>
    <row r="769" spans="2:14">
      <c r="B769" t="s">
        <v>9392</v>
      </c>
      <c r="C769" s="34">
        <v>1</v>
      </c>
      <c r="D769" s="34" t="s">
        <v>8</v>
      </c>
      <c r="E769" s="34" t="s">
        <v>4881</v>
      </c>
      <c r="F769" s="34" t="s">
        <v>9168</v>
      </c>
      <c r="G769" s="34" t="s">
        <v>9190</v>
      </c>
      <c r="H769" s="26"/>
      <c r="I769" s="26"/>
      <c r="J769" s="26"/>
      <c r="K769" t="s">
        <v>9190</v>
      </c>
      <c r="L769" t="str">
        <f>IF(ISNA(VLOOKUP(K769,$K$244:K768,1,0)),"","DUP!")</f>
        <v>DUP!</v>
      </c>
      <c r="N769" t="str">
        <f t="shared" si="16"/>
        <v>INSERT INTO PRICE_MAP (
   PRODUCT_OFFER_ID, SERVICE_ID, SERVICE_NAME, 
   ZONE_IN, TIME_IN, PRICE_GROUP) 
VALUES ('Default',1,'SMS','100387','.*','Tar_SMS_1727VND');</v>
      </c>
    </row>
    <row r="770" spans="2:14">
      <c r="B770" t="s">
        <v>9392</v>
      </c>
      <c r="C770" s="34">
        <v>1</v>
      </c>
      <c r="D770" s="34" t="s">
        <v>8</v>
      </c>
      <c r="E770" s="34" t="s">
        <v>4882</v>
      </c>
      <c r="F770" s="34" t="s">
        <v>9168</v>
      </c>
      <c r="G770" s="34" t="s">
        <v>9190</v>
      </c>
      <c r="H770" s="26"/>
      <c r="I770" s="26"/>
      <c r="J770" s="26"/>
      <c r="K770" t="s">
        <v>9190</v>
      </c>
      <c r="L770" t="str">
        <f>IF(ISNA(VLOOKUP(K770,$K$244:K769,1,0)),"","DUP!")</f>
        <v>DUP!</v>
      </c>
      <c r="N770" t="str">
        <f t="shared" si="16"/>
        <v>INSERT INTO PRICE_MAP (
   PRODUCT_OFFER_ID, SERVICE_ID, SERVICE_NAME, 
   ZONE_IN, TIME_IN, PRICE_GROUP) 
VALUES ('Default',1,'SMS','100389','.*','Tar_SMS_1727VND');</v>
      </c>
    </row>
    <row r="771" spans="2:14">
      <c r="B771" t="s">
        <v>9392</v>
      </c>
      <c r="C771" s="34">
        <v>1</v>
      </c>
      <c r="D771" s="34" t="s">
        <v>8</v>
      </c>
      <c r="E771" s="34" t="s">
        <v>4883</v>
      </c>
      <c r="F771" s="34" t="s">
        <v>9168</v>
      </c>
      <c r="G771" s="34" t="s">
        <v>9190</v>
      </c>
      <c r="H771" s="26"/>
      <c r="I771" s="26"/>
      <c r="J771" s="26"/>
      <c r="K771" t="s">
        <v>9190</v>
      </c>
      <c r="L771" t="str">
        <f>IF(ISNA(VLOOKUP(K771,$K$244:K770,1,0)),"","DUP!")</f>
        <v>DUP!</v>
      </c>
      <c r="N771" t="str">
        <f t="shared" si="16"/>
        <v>INSERT INTO PRICE_MAP (
   PRODUCT_OFFER_ID, SERVICE_ID, SERVICE_NAME, 
   ZONE_IN, TIME_IN, PRICE_GROUP) 
VALUES ('Default',1,'SMS','10039','.*','Tar_SMS_1727VND');</v>
      </c>
    </row>
    <row r="772" spans="2:14">
      <c r="B772" t="s">
        <v>9392</v>
      </c>
      <c r="C772" s="34">
        <v>1</v>
      </c>
      <c r="D772" s="34" t="s">
        <v>8</v>
      </c>
      <c r="E772" s="34" t="s">
        <v>4884</v>
      </c>
      <c r="F772" s="34" t="s">
        <v>9168</v>
      </c>
      <c r="G772" s="34" t="s">
        <v>9190</v>
      </c>
      <c r="H772" s="26"/>
      <c r="I772" s="26"/>
      <c r="J772" s="26"/>
      <c r="K772" t="s">
        <v>9190</v>
      </c>
      <c r="L772" t="str">
        <f>IF(ISNA(VLOOKUP(K772,$K$244:K771,1,0)),"","DUP!")</f>
        <v>DUP!</v>
      </c>
      <c r="N772" t="str">
        <f t="shared" si="16"/>
        <v>INSERT INTO PRICE_MAP (
   PRODUCT_OFFER_ID, SERVICE_ID, SERVICE_NAME, 
   ZONE_IN, TIME_IN, PRICE_GROUP) 
VALUES ('Default',1,'SMS','100396698','.*','Tar_SMS_1727VND');</v>
      </c>
    </row>
    <row r="773" spans="2:14">
      <c r="B773" t="s">
        <v>9392</v>
      </c>
      <c r="C773" s="34">
        <v>1</v>
      </c>
      <c r="D773" s="34" t="s">
        <v>8</v>
      </c>
      <c r="E773" s="34" t="s">
        <v>4885</v>
      </c>
      <c r="F773" s="34" t="s">
        <v>9168</v>
      </c>
      <c r="G773" s="34" t="s">
        <v>9190</v>
      </c>
      <c r="H773" s="26"/>
      <c r="I773" s="26"/>
      <c r="J773" s="26"/>
      <c r="K773" t="s">
        <v>9190</v>
      </c>
      <c r="L773" t="str">
        <f>IF(ISNA(VLOOKUP(K773,$K$244:K772,1,0)),"","DUP!")</f>
        <v>DUP!</v>
      </c>
      <c r="N773" t="str">
        <f t="shared" si="16"/>
        <v>INSERT INTO PRICE_MAP (
   PRODUCT_OFFER_ID, SERVICE_ID, SERVICE_NAME, 
   ZONE_IN, TIME_IN, PRICE_GROUP) 
VALUES ('Default',1,'SMS','10040','.*','Tar_SMS_1727VND');</v>
      </c>
    </row>
    <row r="774" spans="2:14">
      <c r="B774" t="s">
        <v>9392</v>
      </c>
      <c r="C774" s="34">
        <v>1</v>
      </c>
      <c r="D774" s="34" t="s">
        <v>8</v>
      </c>
      <c r="E774" s="34" t="s">
        <v>4886</v>
      </c>
      <c r="F774" s="34" t="s">
        <v>9168</v>
      </c>
      <c r="G774" s="34" t="s">
        <v>9190</v>
      </c>
      <c r="H774" s="26"/>
      <c r="I774" s="26"/>
      <c r="J774" s="26"/>
      <c r="K774" t="s">
        <v>9190</v>
      </c>
      <c r="L774" t="str">
        <f>IF(ISNA(VLOOKUP(K774,$K$244:K773,1,0)),"","DUP!")</f>
        <v>DUP!</v>
      </c>
      <c r="N774" t="str">
        <f t="shared" si="16"/>
        <v>INSERT INTO PRICE_MAP (
   PRODUCT_OFFER_ID, SERVICE_ID, SERVICE_NAME, 
   ZONE_IN, TIME_IN, PRICE_GROUP) 
VALUES ('Default',1,'SMS','10041','.*','Tar_SMS_1727VND');</v>
      </c>
    </row>
    <row r="775" spans="2:14">
      <c r="B775" t="s">
        <v>9392</v>
      </c>
      <c r="C775" s="34">
        <v>1</v>
      </c>
      <c r="D775" s="34" t="s">
        <v>8</v>
      </c>
      <c r="E775" s="34" t="s">
        <v>4887</v>
      </c>
      <c r="F775" s="34" t="s">
        <v>9168</v>
      </c>
      <c r="G775" s="34" t="s">
        <v>9190</v>
      </c>
      <c r="H775" s="26"/>
      <c r="I775" s="26"/>
      <c r="J775" s="26"/>
      <c r="K775" t="s">
        <v>9190</v>
      </c>
      <c r="L775" t="str">
        <f>IF(ISNA(VLOOKUP(K775,$K$244:K774,1,0)),"","DUP!")</f>
        <v>DUP!</v>
      </c>
      <c r="N775" t="str">
        <f t="shared" si="16"/>
        <v>INSERT INTO PRICE_MAP (
   PRODUCT_OFFER_ID, SERVICE_ID, SERVICE_NAME, 
   ZONE_IN, TIME_IN, PRICE_GROUP) 
VALUES ('Default',1,'SMS','100420','.*','Tar_SMS_1727VND');</v>
      </c>
    </row>
    <row r="776" spans="2:14">
      <c r="B776" t="s">
        <v>9392</v>
      </c>
      <c r="C776" s="34">
        <v>1</v>
      </c>
      <c r="D776" s="34" t="s">
        <v>8</v>
      </c>
      <c r="E776" s="34" t="s">
        <v>4888</v>
      </c>
      <c r="F776" s="34" t="s">
        <v>9168</v>
      </c>
      <c r="G776" s="34" t="s">
        <v>9190</v>
      </c>
      <c r="H776" s="26"/>
      <c r="I776" s="26"/>
      <c r="J776" s="26"/>
      <c r="K776" t="s">
        <v>9190</v>
      </c>
      <c r="L776" t="str">
        <f>IF(ISNA(VLOOKUP(K776,$K$244:K775,1,0)),"","DUP!")</f>
        <v>DUP!</v>
      </c>
      <c r="N776" t="str">
        <f t="shared" si="16"/>
        <v>INSERT INTO PRICE_MAP (
   PRODUCT_OFFER_ID, SERVICE_ID, SERVICE_NAME, 
   ZONE_IN, TIME_IN, PRICE_GROUP) 
VALUES ('Default',1,'SMS','100421','.*','Tar_SMS_1727VND');</v>
      </c>
    </row>
    <row r="777" spans="2:14">
      <c r="B777" t="s">
        <v>9392</v>
      </c>
      <c r="C777" s="34">
        <v>1</v>
      </c>
      <c r="D777" s="34" t="s">
        <v>8</v>
      </c>
      <c r="E777" s="34" t="s">
        <v>4889</v>
      </c>
      <c r="F777" s="34" t="s">
        <v>9168</v>
      </c>
      <c r="G777" s="34" t="s">
        <v>9190</v>
      </c>
      <c r="H777" s="26"/>
      <c r="I777" s="26"/>
      <c r="J777" s="26"/>
      <c r="K777" t="s">
        <v>9190</v>
      </c>
      <c r="L777" t="str">
        <f>IF(ISNA(VLOOKUP(K777,$K$244:K776,1,0)),"","DUP!")</f>
        <v>DUP!</v>
      </c>
      <c r="N777" t="str">
        <f t="shared" si="16"/>
        <v>INSERT INTO PRICE_MAP (
   PRODUCT_OFFER_ID, SERVICE_ID, SERVICE_NAME, 
   ZONE_IN, TIME_IN, PRICE_GROUP) 
VALUES ('Default',1,'SMS','100423','.*','Tar_SMS_1727VND');</v>
      </c>
    </row>
    <row r="778" spans="2:14">
      <c r="B778" t="s">
        <v>9392</v>
      </c>
      <c r="C778" s="34">
        <v>1</v>
      </c>
      <c r="D778" s="34" t="s">
        <v>8</v>
      </c>
      <c r="E778" s="34" t="s">
        <v>4890</v>
      </c>
      <c r="F778" s="34" t="s">
        <v>9168</v>
      </c>
      <c r="G778" s="34" t="s">
        <v>9190</v>
      </c>
      <c r="H778" s="26"/>
      <c r="I778" s="26"/>
      <c r="J778" s="26"/>
      <c r="K778" t="s">
        <v>9190</v>
      </c>
      <c r="L778" t="str">
        <f>IF(ISNA(VLOOKUP(K778,$K$244:K777,1,0)),"","DUP!")</f>
        <v>DUP!</v>
      </c>
      <c r="N778" t="str">
        <f t="shared" si="16"/>
        <v>INSERT INTO PRICE_MAP (
   PRODUCT_OFFER_ID, SERVICE_ID, SERVICE_NAME, 
   ZONE_IN, TIME_IN, PRICE_GROUP) 
VALUES ('Default',1,'SMS','10043','.*','Tar_SMS_1727VND');</v>
      </c>
    </row>
    <row r="779" spans="2:14">
      <c r="B779" t="s">
        <v>9392</v>
      </c>
      <c r="C779" s="34">
        <v>1</v>
      </c>
      <c r="D779" s="34" t="s">
        <v>8</v>
      </c>
      <c r="E779" s="34" t="s">
        <v>4891</v>
      </c>
      <c r="F779" s="34" t="s">
        <v>9168</v>
      </c>
      <c r="G779" s="34" t="s">
        <v>9190</v>
      </c>
      <c r="H779" s="26"/>
      <c r="I779" s="26"/>
      <c r="J779" s="26"/>
      <c r="K779" t="s">
        <v>9190</v>
      </c>
      <c r="L779" t="str">
        <f>IF(ISNA(VLOOKUP(K779,$K$244:K778,1,0)),"","DUP!")</f>
        <v>DUP!</v>
      </c>
      <c r="N779" t="str">
        <f t="shared" si="16"/>
        <v>INSERT INTO PRICE_MAP (
   PRODUCT_OFFER_ID, SERVICE_ID, SERVICE_NAME, 
   ZONE_IN, TIME_IN, PRICE_GROUP) 
VALUES ('Default',1,'SMS','10044','.*','Tar_SMS_1727VND');</v>
      </c>
    </row>
    <row r="780" spans="2:14">
      <c r="B780" t="s">
        <v>9392</v>
      </c>
      <c r="C780" s="34">
        <v>1</v>
      </c>
      <c r="D780" s="34" t="s">
        <v>8</v>
      </c>
      <c r="E780" s="34" t="s">
        <v>4892</v>
      </c>
      <c r="F780" s="34" t="s">
        <v>9168</v>
      </c>
      <c r="G780" s="34" t="s">
        <v>9190</v>
      </c>
      <c r="H780" s="26"/>
      <c r="I780" s="26"/>
      <c r="J780" s="26"/>
      <c r="K780" t="s">
        <v>9190</v>
      </c>
      <c r="L780" t="str">
        <f>IF(ISNA(VLOOKUP(K780,$K$244:K779,1,0)),"","DUP!")</f>
        <v>DUP!</v>
      </c>
      <c r="N780" t="str">
        <f t="shared" si="16"/>
        <v>INSERT INTO PRICE_MAP (
   PRODUCT_OFFER_ID, SERVICE_ID, SERVICE_NAME, 
   ZONE_IN, TIME_IN, PRICE_GROUP) 
VALUES ('Default',1,'SMS','10045','.*','Tar_SMS_1727VND');</v>
      </c>
    </row>
    <row r="781" spans="2:14">
      <c r="B781" t="s">
        <v>9392</v>
      </c>
      <c r="C781" s="34">
        <v>1</v>
      </c>
      <c r="D781" s="34" t="s">
        <v>8</v>
      </c>
      <c r="E781" s="34" t="s">
        <v>4893</v>
      </c>
      <c r="F781" s="34" t="s">
        <v>9168</v>
      </c>
      <c r="G781" s="34" t="s">
        <v>9190</v>
      </c>
      <c r="H781" s="26"/>
      <c r="I781" s="26"/>
      <c r="J781" s="26"/>
      <c r="K781" t="s">
        <v>9190</v>
      </c>
      <c r="L781" t="str">
        <f>IF(ISNA(VLOOKUP(K781,$K$244:K780,1,0)),"","DUP!")</f>
        <v>DUP!</v>
      </c>
      <c r="N781" t="str">
        <f t="shared" si="16"/>
        <v>INSERT INTO PRICE_MAP (
   PRODUCT_OFFER_ID, SERVICE_ID, SERVICE_NAME, 
   ZONE_IN, TIME_IN, PRICE_GROUP) 
VALUES ('Default',1,'SMS','10046','.*','Tar_SMS_1727VND');</v>
      </c>
    </row>
    <row r="782" spans="2:14">
      <c r="B782" t="s">
        <v>9392</v>
      </c>
      <c r="C782" s="34">
        <v>1</v>
      </c>
      <c r="D782" s="34" t="s">
        <v>8</v>
      </c>
      <c r="E782" s="34" t="s">
        <v>4894</v>
      </c>
      <c r="F782" s="34" t="s">
        <v>9168</v>
      </c>
      <c r="G782" s="34" t="s">
        <v>9190</v>
      </c>
      <c r="H782" s="26"/>
      <c r="I782" s="26"/>
      <c r="J782" s="26"/>
      <c r="K782" t="s">
        <v>9190</v>
      </c>
      <c r="L782" t="str">
        <f>IF(ISNA(VLOOKUP(K782,$K$244:K781,1,0)),"","DUP!")</f>
        <v>DUP!</v>
      </c>
      <c r="N782" t="str">
        <f t="shared" si="16"/>
        <v>INSERT INTO PRICE_MAP (
   PRODUCT_OFFER_ID, SERVICE_ID, SERVICE_NAME, 
   ZONE_IN, TIME_IN, PRICE_GROUP) 
VALUES ('Default',1,'SMS','10047','.*','Tar_SMS_1727VND');</v>
      </c>
    </row>
    <row r="783" spans="2:14">
      <c r="B783" t="s">
        <v>9392</v>
      </c>
      <c r="C783" s="34">
        <v>1</v>
      </c>
      <c r="D783" s="34" t="s">
        <v>8</v>
      </c>
      <c r="E783" s="34" t="s">
        <v>4895</v>
      </c>
      <c r="F783" s="34" t="s">
        <v>9168</v>
      </c>
      <c r="G783" s="34" t="s">
        <v>9190</v>
      </c>
      <c r="H783" s="26"/>
      <c r="I783" s="26"/>
      <c r="J783" s="26"/>
      <c r="K783" t="s">
        <v>9190</v>
      </c>
      <c r="L783" t="str">
        <f>IF(ISNA(VLOOKUP(K783,$K$244:K782,1,0)),"","DUP!")</f>
        <v>DUP!</v>
      </c>
      <c r="N783" t="str">
        <f t="shared" si="16"/>
        <v>INSERT INTO PRICE_MAP (
   PRODUCT_OFFER_ID, SERVICE_ID, SERVICE_NAME, 
   ZONE_IN, TIME_IN, PRICE_GROUP) 
VALUES ('Default',1,'SMS','10048','.*','Tar_SMS_1727VND');</v>
      </c>
    </row>
    <row r="784" spans="2:14">
      <c r="B784" t="s">
        <v>9392</v>
      </c>
      <c r="C784" s="34">
        <v>1</v>
      </c>
      <c r="D784" s="34" t="s">
        <v>8</v>
      </c>
      <c r="E784" s="34" t="s">
        <v>4896</v>
      </c>
      <c r="F784" s="34" t="s">
        <v>9168</v>
      </c>
      <c r="G784" s="34" t="s">
        <v>9190</v>
      </c>
      <c r="H784" s="26"/>
      <c r="I784" s="26"/>
      <c r="J784" s="26"/>
      <c r="K784" t="s">
        <v>9190</v>
      </c>
      <c r="L784" t="str">
        <f>IF(ISNA(VLOOKUP(K784,$K$244:K783,1,0)),"","DUP!")</f>
        <v>DUP!</v>
      </c>
      <c r="N784" t="str">
        <f t="shared" si="16"/>
        <v>INSERT INTO PRICE_MAP (
   PRODUCT_OFFER_ID, SERVICE_ID, SERVICE_NAME, 
   ZONE_IN, TIME_IN, PRICE_GROUP) 
VALUES ('Default',1,'SMS','10049','.*','Tar_SMS_1727VND');</v>
      </c>
    </row>
    <row r="785" spans="2:14">
      <c r="B785" t="s">
        <v>9392</v>
      </c>
      <c r="C785" s="34">
        <v>1</v>
      </c>
      <c r="D785" s="34" t="s">
        <v>8</v>
      </c>
      <c r="E785" s="34" t="s">
        <v>4897</v>
      </c>
      <c r="F785" s="34" t="s">
        <v>9168</v>
      </c>
      <c r="G785" s="34" t="s">
        <v>9190</v>
      </c>
      <c r="H785" s="26"/>
      <c r="I785" s="26"/>
      <c r="J785" s="26"/>
      <c r="K785" t="s">
        <v>9190</v>
      </c>
      <c r="L785" t="str">
        <f>IF(ISNA(VLOOKUP(K785,$K$244:K784,1,0)),"","DUP!")</f>
        <v>DUP!</v>
      </c>
      <c r="N785" t="str">
        <f t="shared" si="16"/>
        <v>INSERT INTO PRICE_MAP (
   PRODUCT_OFFER_ID, SERVICE_ID, SERVICE_NAME, 
   ZONE_IN, TIME_IN, PRICE_GROUP) 
VALUES ('Default',1,'SMS','100500','.*','Tar_SMS_1727VND');</v>
      </c>
    </row>
    <row r="786" spans="2:14">
      <c r="B786" t="s">
        <v>9392</v>
      </c>
      <c r="C786" s="34">
        <v>1</v>
      </c>
      <c r="D786" s="34" t="s">
        <v>8</v>
      </c>
      <c r="E786" s="34" t="s">
        <v>4898</v>
      </c>
      <c r="F786" s="34" t="s">
        <v>9168</v>
      </c>
      <c r="G786" s="34" t="s">
        <v>9190</v>
      </c>
      <c r="H786" s="26"/>
      <c r="I786" s="26"/>
      <c r="J786" s="26"/>
      <c r="K786" t="s">
        <v>9190</v>
      </c>
      <c r="L786" t="str">
        <f>IF(ISNA(VLOOKUP(K786,$K$244:K785,1,0)),"","DUP!")</f>
        <v>DUP!</v>
      </c>
      <c r="N786" t="str">
        <f t="shared" si="16"/>
        <v>INSERT INTO PRICE_MAP (
   PRODUCT_OFFER_ID, SERVICE_ID, SERVICE_NAME, 
   ZONE_IN, TIME_IN, PRICE_GROUP) 
VALUES ('Default',1,'SMS','100501','.*','Tar_SMS_1727VND');</v>
      </c>
    </row>
    <row r="787" spans="2:14">
      <c r="B787" t="s">
        <v>9392</v>
      </c>
      <c r="C787" s="34">
        <v>1</v>
      </c>
      <c r="D787" s="34" t="s">
        <v>8</v>
      </c>
      <c r="E787" s="34" t="s">
        <v>4899</v>
      </c>
      <c r="F787" s="34" t="s">
        <v>9168</v>
      </c>
      <c r="G787" s="34" t="s">
        <v>9190</v>
      </c>
      <c r="H787" s="26"/>
      <c r="I787" s="26"/>
      <c r="J787" s="26"/>
      <c r="K787" t="s">
        <v>9190</v>
      </c>
      <c r="L787" t="str">
        <f>IF(ISNA(VLOOKUP(K787,$K$244:K786,1,0)),"","DUP!")</f>
        <v>DUP!</v>
      </c>
      <c r="N787" t="str">
        <f t="shared" si="16"/>
        <v>INSERT INTO PRICE_MAP (
   PRODUCT_OFFER_ID, SERVICE_ID, SERVICE_NAME, 
   ZONE_IN, TIME_IN, PRICE_GROUP) 
VALUES ('Default',1,'SMS','100502','.*','Tar_SMS_1727VND');</v>
      </c>
    </row>
    <row r="788" spans="2:14">
      <c r="B788" t="s">
        <v>9392</v>
      </c>
      <c r="C788" s="34">
        <v>1</v>
      </c>
      <c r="D788" s="34" t="s">
        <v>8</v>
      </c>
      <c r="E788" s="34" t="s">
        <v>4900</v>
      </c>
      <c r="F788" s="34" t="s">
        <v>9168</v>
      </c>
      <c r="G788" s="34" t="s">
        <v>9190</v>
      </c>
      <c r="H788" s="26"/>
      <c r="I788" s="26"/>
      <c r="J788" s="26"/>
      <c r="K788" t="s">
        <v>9190</v>
      </c>
      <c r="L788" t="str">
        <f>IF(ISNA(VLOOKUP(K788,$K$244:K787,1,0)),"","DUP!")</f>
        <v>DUP!</v>
      </c>
      <c r="N788" t="str">
        <f t="shared" si="16"/>
        <v>INSERT INTO PRICE_MAP (
   PRODUCT_OFFER_ID, SERVICE_ID, SERVICE_NAME, 
   ZONE_IN, TIME_IN, PRICE_GROUP) 
VALUES ('Default',1,'SMS','100503','.*','Tar_SMS_1727VND');</v>
      </c>
    </row>
    <row r="789" spans="2:14">
      <c r="B789" t="s">
        <v>9392</v>
      </c>
      <c r="C789" s="34">
        <v>1</v>
      </c>
      <c r="D789" s="34" t="s">
        <v>8</v>
      </c>
      <c r="E789" s="34" t="s">
        <v>4901</v>
      </c>
      <c r="F789" s="34" t="s">
        <v>9168</v>
      </c>
      <c r="G789" s="34" t="s">
        <v>9190</v>
      </c>
      <c r="H789" s="26"/>
      <c r="I789" s="26"/>
      <c r="J789" s="26"/>
      <c r="K789" t="s">
        <v>9190</v>
      </c>
      <c r="L789" t="str">
        <f>IF(ISNA(VLOOKUP(K789,$K$244:K788,1,0)),"","DUP!")</f>
        <v>DUP!</v>
      </c>
      <c r="N789" t="str">
        <f t="shared" si="16"/>
        <v>INSERT INTO PRICE_MAP (
   PRODUCT_OFFER_ID, SERVICE_ID, SERVICE_NAME, 
   ZONE_IN, TIME_IN, PRICE_GROUP) 
VALUES ('Default',1,'SMS','100504','.*','Tar_SMS_1727VND');</v>
      </c>
    </row>
    <row r="790" spans="2:14">
      <c r="B790" t="s">
        <v>9392</v>
      </c>
      <c r="C790" s="34">
        <v>1</v>
      </c>
      <c r="D790" s="34" t="s">
        <v>8</v>
      </c>
      <c r="E790" s="34" t="s">
        <v>4902</v>
      </c>
      <c r="F790" s="34" t="s">
        <v>9168</v>
      </c>
      <c r="G790" s="34" t="s">
        <v>9190</v>
      </c>
      <c r="H790" s="26"/>
      <c r="I790" s="26"/>
      <c r="J790" s="26"/>
      <c r="K790" t="s">
        <v>9190</v>
      </c>
      <c r="L790" t="str">
        <f>IF(ISNA(VLOOKUP(K790,$K$244:K789,1,0)),"","DUP!")</f>
        <v>DUP!</v>
      </c>
      <c r="N790" t="str">
        <f t="shared" si="16"/>
        <v>INSERT INTO PRICE_MAP (
   PRODUCT_OFFER_ID, SERVICE_ID, SERVICE_NAME, 
   ZONE_IN, TIME_IN, PRICE_GROUP) 
VALUES ('Default',1,'SMS','100505','.*','Tar_SMS_1727VND');</v>
      </c>
    </row>
    <row r="791" spans="2:14">
      <c r="B791" t="s">
        <v>9392</v>
      </c>
      <c r="C791" s="34">
        <v>1</v>
      </c>
      <c r="D791" s="34" t="s">
        <v>8</v>
      </c>
      <c r="E791" s="34" t="s">
        <v>4903</v>
      </c>
      <c r="F791" s="34" t="s">
        <v>9168</v>
      </c>
      <c r="G791" s="34" t="s">
        <v>9190</v>
      </c>
      <c r="H791" s="26"/>
      <c r="I791" s="26"/>
      <c r="J791" s="26"/>
      <c r="K791" t="s">
        <v>9190</v>
      </c>
      <c r="L791" t="str">
        <f>IF(ISNA(VLOOKUP(K791,$K$244:K790,1,0)),"","DUP!")</f>
        <v>DUP!</v>
      </c>
      <c r="N791" t="str">
        <f t="shared" si="16"/>
        <v>INSERT INTO PRICE_MAP (
   PRODUCT_OFFER_ID, SERVICE_ID, SERVICE_NAME, 
   ZONE_IN, TIME_IN, PRICE_GROUP) 
VALUES ('Default',1,'SMS','100506','.*','Tar_SMS_1727VND');</v>
      </c>
    </row>
    <row r="792" spans="2:14">
      <c r="B792" t="s">
        <v>9392</v>
      </c>
      <c r="C792" s="34">
        <v>1</v>
      </c>
      <c r="D792" s="34" t="s">
        <v>8</v>
      </c>
      <c r="E792" s="34" t="s">
        <v>4904</v>
      </c>
      <c r="F792" s="34" t="s">
        <v>9168</v>
      </c>
      <c r="G792" s="34" t="s">
        <v>9190</v>
      </c>
      <c r="H792" s="26"/>
      <c r="I792" s="26"/>
      <c r="J792" s="26"/>
      <c r="K792" t="s">
        <v>9190</v>
      </c>
      <c r="L792" t="str">
        <f>IF(ISNA(VLOOKUP(K792,$K$244:K791,1,0)),"","DUP!")</f>
        <v>DUP!</v>
      </c>
      <c r="N792" t="str">
        <f t="shared" si="16"/>
        <v>INSERT INTO PRICE_MAP (
   PRODUCT_OFFER_ID, SERVICE_ID, SERVICE_NAME, 
   ZONE_IN, TIME_IN, PRICE_GROUP) 
VALUES ('Default',1,'SMS','100507','.*','Tar_SMS_1727VND');</v>
      </c>
    </row>
    <row r="793" spans="2:14">
      <c r="B793" t="s">
        <v>9392</v>
      </c>
      <c r="C793" s="34">
        <v>1</v>
      </c>
      <c r="D793" s="34" t="s">
        <v>8</v>
      </c>
      <c r="E793" s="34" t="s">
        <v>4905</v>
      </c>
      <c r="F793" s="34" t="s">
        <v>9168</v>
      </c>
      <c r="G793" s="34" t="s">
        <v>9190</v>
      </c>
      <c r="H793" s="26"/>
      <c r="I793" s="26"/>
      <c r="J793" s="26"/>
      <c r="K793" t="s">
        <v>9190</v>
      </c>
      <c r="L793" t="str">
        <f>IF(ISNA(VLOOKUP(K793,$K$244:K792,1,0)),"","DUP!")</f>
        <v>DUP!</v>
      </c>
      <c r="N793" t="str">
        <f t="shared" si="16"/>
        <v>INSERT INTO PRICE_MAP (
   PRODUCT_OFFER_ID, SERVICE_ID, SERVICE_NAME, 
   ZONE_IN, TIME_IN, PRICE_GROUP) 
VALUES ('Default',1,'SMS','100508','.*','Tar_SMS_1727VND');</v>
      </c>
    </row>
    <row r="794" spans="2:14">
      <c r="B794" t="s">
        <v>9392</v>
      </c>
      <c r="C794" s="34">
        <v>1</v>
      </c>
      <c r="D794" s="34" t="s">
        <v>8</v>
      </c>
      <c r="E794" s="34" t="s">
        <v>4906</v>
      </c>
      <c r="F794" s="34" t="s">
        <v>9168</v>
      </c>
      <c r="G794" s="34" t="s">
        <v>9190</v>
      </c>
      <c r="H794" s="26"/>
      <c r="I794" s="26"/>
      <c r="J794" s="26"/>
      <c r="K794" t="s">
        <v>9190</v>
      </c>
      <c r="L794" t="str">
        <f>IF(ISNA(VLOOKUP(K794,$K$244:K793,1,0)),"","DUP!")</f>
        <v>DUP!</v>
      </c>
      <c r="N794" t="str">
        <f t="shared" si="16"/>
        <v>INSERT INTO PRICE_MAP (
   PRODUCT_OFFER_ID, SERVICE_ID, SERVICE_NAME, 
   ZONE_IN, TIME_IN, PRICE_GROUP) 
VALUES ('Default',1,'SMS','100509','.*','Tar_SMS_1727VND');</v>
      </c>
    </row>
    <row r="795" spans="2:14">
      <c r="B795" t="s">
        <v>9392</v>
      </c>
      <c r="C795" s="34">
        <v>1</v>
      </c>
      <c r="D795" s="34" t="s">
        <v>8</v>
      </c>
      <c r="E795" s="34" t="s">
        <v>4907</v>
      </c>
      <c r="F795" s="34" t="s">
        <v>9168</v>
      </c>
      <c r="G795" s="34" t="s">
        <v>9190</v>
      </c>
      <c r="H795" s="26"/>
      <c r="I795" s="26"/>
      <c r="J795" s="26"/>
      <c r="K795" t="s">
        <v>9190</v>
      </c>
      <c r="L795" t="str">
        <f>IF(ISNA(VLOOKUP(K795,$K$244:K794,1,0)),"","DUP!")</f>
        <v>DUP!</v>
      </c>
      <c r="N795" t="str">
        <f t="shared" si="16"/>
        <v>INSERT INTO PRICE_MAP (
   PRODUCT_OFFER_ID, SERVICE_ID, SERVICE_NAME, 
   ZONE_IN, TIME_IN, PRICE_GROUP) 
VALUES ('Default',1,'SMS','10051','.*','Tar_SMS_1727VND');</v>
      </c>
    </row>
    <row r="796" spans="2:14">
      <c r="B796" t="s">
        <v>9392</v>
      </c>
      <c r="C796" s="34">
        <v>1</v>
      </c>
      <c r="D796" s="34" t="s">
        <v>8</v>
      </c>
      <c r="E796" s="34" t="s">
        <v>4908</v>
      </c>
      <c r="F796" s="34" t="s">
        <v>9168</v>
      </c>
      <c r="G796" s="34" t="s">
        <v>9190</v>
      </c>
      <c r="H796" s="26"/>
      <c r="I796" s="26"/>
      <c r="J796" s="26"/>
      <c r="K796" t="s">
        <v>9190</v>
      </c>
      <c r="L796" t="str">
        <f>IF(ISNA(VLOOKUP(K796,$K$244:K795,1,0)),"","DUP!")</f>
        <v>DUP!</v>
      </c>
      <c r="N796" t="str">
        <f t="shared" si="16"/>
        <v>INSERT INTO PRICE_MAP (
   PRODUCT_OFFER_ID, SERVICE_ID, SERVICE_NAME, 
   ZONE_IN, TIME_IN, PRICE_GROUP) 
VALUES ('Default',1,'SMS','10052','.*','Tar_SMS_1727VND');</v>
      </c>
    </row>
    <row r="797" spans="2:14">
      <c r="B797" t="s">
        <v>9392</v>
      </c>
      <c r="C797" s="34">
        <v>1</v>
      </c>
      <c r="D797" s="34" t="s">
        <v>8</v>
      </c>
      <c r="E797" s="34" t="s">
        <v>4909</v>
      </c>
      <c r="F797" s="34" t="s">
        <v>9168</v>
      </c>
      <c r="G797" s="34" t="s">
        <v>9190</v>
      </c>
      <c r="H797" s="26"/>
      <c r="I797" s="26"/>
      <c r="J797" s="26"/>
      <c r="K797" t="s">
        <v>9190</v>
      </c>
      <c r="L797" t="str">
        <f>IF(ISNA(VLOOKUP(K797,$K$244:K796,1,0)),"","DUP!")</f>
        <v>DUP!</v>
      </c>
      <c r="N797" t="str">
        <f t="shared" si="16"/>
        <v>INSERT INTO PRICE_MAP (
   PRODUCT_OFFER_ID, SERVICE_ID, SERVICE_NAME, 
   ZONE_IN, TIME_IN, PRICE_GROUP) 
VALUES ('Default',1,'SMS','10053','.*','Tar_SMS_1727VND');</v>
      </c>
    </row>
    <row r="798" spans="2:14">
      <c r="B798" t="s">
        <v>9392</v>
      </c>
      <c r="C798" s="34">
        <v>1</v>
      </c>
      <c r="D798" s="34" t="s">
        <v>8</v>
      </c>
      <c r="E798" s="34" t="s">
        <v>4910</v>
      </c>
      <c r="F798" s="34" t="s">
        <v>9168</v>
      </c>
      <c r="G798" s="34" t="s">
        <v>9190</v>
      </c>
      <c r="H798" s="26"/>
      <c r="I798" s="26"/>
      <c r="J798" s="26"/>
      <c r="K798" t="s">
        <v>9190</v>
      </c>
      <c r="L798" t="str">
        <f>IF(ISNA(VLOOKUP(K798,$K$244:K797,1,0)),"","DUP!")</f>
        <v>DUP!</v>
      </c>
      <c r="N798" t="str">
        <f t="shared" si="16"/>
        <v>INSERT INTO PRICE_MAP (
   PRODUCT_OFFER_ID, SERVICE_ID, SERVICE_NAME, 
   ZONE_IN, TIME_IN, PRICE_GROUP) 
VALUES ('Default',1,'SMS','10054','.*','Tar_SMS_1727VND');</v>
      </c>
    </row>
    <row r="799" spans="2:14">
      <c r="B799" t="s">
        <v>9392</v>
      </c>
      <c r="C799" s="34">
        <v>1</v>
      </c>
      <c r="D799" s="34" t="s">
        <v>8</v>
      </c>
      <c r="E799" s="34" t="s">
        <v>4911</v>
      </c>
      <c r="F799" s="34" t="s">
        <v>9168</v>
      </c>
      <c r="G799" s="34" t="s">
        <v>9190</v>
      </c>
      <c r="H799" s="26"/>
      <c r="I799" s="26"/>
      <c r="J799" s="26"/>
      <c r="K799" t="s">
        <v>9190</v>
      </c>
      <c r="L799" t="str">
        <f>IF(ISNA(VLOOKUP(K799,$K$244:K798,1,0)),"","DUP!")</f>
        <v>DUP!</v>
      </c>
      <c r="N799" t="str">
        <f t="shared" si="16"/>
        <v>INSERT INTO PRICE_MAP (
   PRODUCT_OFFER_ID, SERVICE_ID, SERVICE_NAME, 
   ZONE_IN, TIME_IN, PRICE_GROUP) 
VALUES ('Default',1,'SMS','10055','.*','Tar_SMS_1727VND');</v>
      </c>
    </row>
    <row r="800" spans="2:14">
      <c r="B800" t="s">
        <v>9392</v>
      </c>
      <c r="C800" s="34">
        <v>1</v>
      </c>
      <c r="D800" s="34" t="s">
        <v>8</v>
      </c>
      <c r="E800" s="34" t="s">
        <v>4912</v>
      </c>
      <c r="F800" s="34" t="s">
        <v>9168</v>
      </c>
      <c r="G800" s="34" t="s">
        <v>9190</v>
      </c>
      <c r="H800" s="26"/>
      <c r="I800" s="26"/>
      <c r="J800" s="26"/>
      <c r="K800" t="s">
        <v>9190</v>
      </c>
      <c r="L800" t="str">
        <f>IF(ISNA(VLOOKUP(K800,$K$244:K799,1,0)),"","DUP!")</f>
        <v>DUP!</v>
      </c>
      <c r="N800" t="str">
        <f t="shared" si="16"/>
        <v>INSERT INTO PRICE_MAP (
   PRODUCT_OFFER_ID, SERVICE_ID, SERVICE_NAME, 
   ZONE_IN, TIME_IN, PRICE_GROUP) 
VALUES ('Default',1,'SMS','10056','.*','Tar_SMS_1727VND');</v>
      </c>
    </row>
    <row r="801" spans="2:14">
      <c r="B801" t="s">
        <v>9392</v>
      </c>
      <c r="C801" s="34">
        <v>1</v>
      </c>
      <c r="D801" s="34" t="s">
        <v>8</v>
      </c>
      <c r="E801" s="34" t="s">
        <v>4913</v>
      </c>
      <c r="F801" s="34" t="s">
        <v>9168</v>
      </c>
      <c r="G801" s="34" t="s">
        <v>9190</v>
      </c>
      <c r="H801" s="26"/>
      <c r="I801" s="26"/>
      <c r="J801" s="26"/>
      <c r="K801" t="s">
        <v>9190</v>
      </c>
      <c r="L801" t="str">
        <f>IF(ISNA(VLOOKUP(K801,$K$244:K800,1,0)),"","DUP!")</f>
        <v>DUP!</v>
      </c>
      <c r="N801" t="str">
        <f t="shared" si="16"/>
        <v>INSERT INTO PRICE_MAP (
   PRODUCT_OFFER_ID, SERVICE_ID, SERVICE_NAME, 
   ZONE_IN, TIME_IN, PRICE_GROUP) 
VALUES ('Default',1,'SMS','10057','.*','Tar_SMS_1727VND');</v>
      </c>
    </row>
    <row r="802" spans="2:14">
      <c r="B802" t="s">
        <v>9392</v>
      </c>
      <c r="C802" s="34">
        <v>1</v>
      </c>
      <c r="D802" s="34" t="s">
        <v>8</v>
      </c>
      <c r="E802" s="34" t="s">
        <v>4914</v>
      </c>
      <c r="F802" s="34" t="s">
        <v>9168</v>
      </c>
      <c r="G802" s="34" t="s">
        <v>9190</v>
      </c>
      <c r="H802" s="26"/>
      <c r="I802" s="26"/>
      <c r="J802" s="26"/>
      <c r="K802" t="s">
        <v>9190</v>
      </c>
      <c r="L802" t="str">
        <f>IF(ISNA(VLOOKUP(K802,$K$244:K801,1,0)),"","DUP!")</f>
        <v>DUP!</v>
      </c>
      <c r="N802" t="str">
        <f t="shared" si="16"/>
        <v>INSERT INTO PRICE_MAP (
   PRODUCT_OFFER_ID, SERVICE_ID, SERVICE_NAME, 
   ZONE_IN, TIME_IN, PRICE_GROUP) 
VALUES ('Default',1,'SMS','10058','.*','Tar_SMS_1727VND');</v>
      </c>
    </row>
    <row r="803" spans="2:14">
      <c r="B803" t="s">
        <v>9392</v>
      </c>
      <c r="C803" s="34">
        <v>1</v>
      </c>
      <c r="D803" s="34" t="s">
        <v>8</v>
      </c>
      <c r="E803" s="34" t="s">
        <v>4915</v>
      </c>
      <c r="F803" s="34" t="s">
        <v>9168</v>
      </c>
      <c r="G803" s="34" t="s">
        <v>9190</v>
      </c>
      <c r="H803" s="26"/>
      <c r="I803" s="26"/>
      <c r="J803" s="26"/>
      <c r="K803" t="s">
        <v>9190</v>
      </c>
      <c r="L803" t="str">
        <f>IF(ISNA(VLOOKUP(K803,$K$244:K802,1,0)),"","DUP!")</f>
        <v>DUP!</v>
      </c>
      <c r="N803" t="str">
        <f t="shared" si="16"/>
        <v>INSERT INTO PRICE_MAP (
   PRODUCT_OFFER_ID, SERVICE_ID, SERVICE_NAME, 
   ZONE_IN, TIME_IN, PRICE_GROUP) 
VALUES ('Default',1,'SMS','100590','.*','Tar_SMS_1727VND');</v>
      </c>
    </row>
    <row r="804" spans="2:14">
      <c r="B804" t="s">
        <v>9392</v>
      </c>
      <c r="C804" s="34">
        <v>1</v>
      </c>
      <c r="D804" s="34" t="s">
        <v>8</v>
      </c>
      <c r="E804" s="34" t="s">
        <v>4916</v>
      </c>
      <c r="F804" s="34" t="s">
        <v>9168</v>
      </c>
      <c r="G804" s="34" t="s">
        <v>9190</v>
      </c>
      <c r="H804" s="26"/>
      <c r="I804" s="26"/>
      <c r="J804" s="26"/>
      <c r="K804" t="s">
        <v>9190</v>
      </c>
      <c r="L804" t="str">
        <f>IF(ISNA(VLOOKUP(K804,$K$244:K803,1,0)),"","DUP!")</f>
        <v>DUP!</v>
      </c>
      <c r="N804" t="str">
        <f t="shared" si="16"/>
        <v>INSERT INTO PRICE_MAP (
   PRODUCT_OFFER_ID, SERVICE_ID, SERVICE_NAME, 
   ZONE_IN, TIME_IN, PRICE_GROUP) 
VALUES ('Default',1,'SMS','100591','.*','Tar_SMS_1727VND');</v>
      </c>
    </row>
    <row r="805" spans="2:14">
      <c r="B805" t="s">
        <v>9392</v>
      </c>
      <c r="C805" s="34">
        <v>1</v>
      </c>
      <c r="D805" s="34" t="s">
        <v>8</v>
      </c>
      <c r="E805" s="34" t="s">
        <v>4917</v>
      </c>
      <c r="F805" s="34" t="s">
        <v>9168</v>
      </c>
      <c r="G805" s="34" t="s">
        <v>9190</v>
      </c>
      <c r="H805" s="26"/>
      <c r="I805" s="26"/>
      <c r="J805" s="26"/>
      <c r="K805" t="s">
        <v>9190</v>
      </c>
      <c r="L805" t="str">
        <f>IF(ISNA(VLOOKUP(K805,$K$244:K804,1,0)),"","DUP!")</f>
        <v>DUP!</v>
      </c>
      <c r="N805" t="str">
        <f t="shared" si="16"/>
        <v>INSERT INTO PRICE_MAP (
   PRODUCT_OFFER_ID, SERVICE_ID, SERVICE_NAME, 
   ZONE_IN, TIME_IN, PRICE_GROUP) 
VALUES ('Default',1,'SMS','100592','.*','Tar_SMS_1727VND');</v>
      </c>
    </row>
    <row r="806" spans="2:14">
      <c r="B806" t="s">
        <v>9392</v>
      </c>
      <c r="C806" s="34">
        <v>1</v>
      </c>
      <c r="D806" s="34" t="s">
        <v>8</v>
      </c>
      <c r="E806" s="34" t="s">
        <v>4918</v>
      </c>
      <c r="F806" s="34" t="s">
        <v>9168</v>
      </c>
      <c r="G806" s="34" t="s">
        <v>9190</v>
      </c>
      <c r="H806" s="26"/>
      <c r="I806" s="26"/>
      <c r="J806" s="26"/>
      <c r="K806" t="s">
        <v>9190</v>
      </c>
      <c r="L806" t="str">
        <f>IF(ISNA(VLOOKUP(K806,$K$244:K805,1,0)),"","DUP!")</f>
        <v>DUP!</v>
      </c>
      <c r="N806" t="str">
        <f t="shared" si="16"/>
        <v>INSERT INTO PRICE_MAP (
   PRODUCT_OFFER_ID, SERVICE_ID, SERVICE_NAME, 
   ZONE_IN, TIME_IN, PRICE_GROUP) 
VALUES ('Default',1,'SMS','100593','.*','Tar_SMS_1727VND');</v>
      </c>
    </row>
    <row r="807" spans="2:14">
      <c r="B807" t="s">
        <v>9392</v>
      </c>
      <c r="C807" s="34">
        <v>1</v>
      </c>
      <c r="D807" s="34" t="s">
        <v>8</v>
      </c>
      <c r="E807" s="34" t="s">
        <v>4919</v>
      </c>
      <c r="F807" s="34" t="s">
        <v>9168</v>
      </c>
      <c r="G807" s="34" t="s">
        <v>9190</v>
      </c>
      <c r="H807" s="26"/>
      <c r="I807" s="26"/>
      <c r="J807" s="26"/>
      <c r="K807" t="s">
        <v>9190</v>
      </c>
      <c r="L807" t="str">
        <f>IF(ISNA(VLOOKUP(K807,$K$244:K806,1,0)),"","DUP!")</f>
        <v>DUP!</v>
      </c>
      <c r="N807" t="str">
        <f t="shared" si="16"/>
        <v>INSERT INTO PRICE_MAP (
   PRODUCT_OFFER_ID, SERVICE_ID, SERVICE_NAME, 
   ZONE_IN, TIME_IN, PRICE_GROUP) 
VALUES ('Default',1,'SMS','100594','.*','Tar_SMS_1727VND');</v>
      </c>
    </row>
    <row r="808" spans="2:14">
      <c r="B808" t="s">
        <v>9392</v>
      </c>
      <c r="C808" s="34">
        <v>1</v>
      </c>
      <c r="D808" s="34" t="s">
        <v>8</v>
      </c>
      <c r="E808" s="34" t="s">
        <v>4920</v>
      </c>
      <c r="F808" s="34" t="s">
        <v>9168</v>
      </c>
      <c r="G808" s="34" t="s">
        <v>9190</v>
      </c>
      <c r="H808" s="26"/>
      <c r="I808" s="26"/>
      <c r="J808" s="26"/>
      <c r="K808" t="s">
        <v>9190</v>
      </c>
      <c r="L808" t="str">
        <f>IF(ISNA(VLOOKUP(K808,$K$244:K807,1,0)),"","DUP!")</f>
        <v>DUP!</v>
      </c>
      <c r="N808" t="str">
        <f t="shared" si="16"/>
        <v>INSERT INTO PRICE_MAP (
   PRODUCT_OFFER_ID, SERVICE_ID, SERVICE_NAME, 
   ZONE_IN, TIME_IN, PRICE_GROUP) 
VALUES ('Default',1,'SMS','100595','.*','Tar_SMS_1727VND');</v>
      </c>
    </row>
    <row r="809" spans="2:14">
      <c r="B809" t="s">
        <v>9392</v>
      </c>
      <c r="C809" s="34">
        <v>1</v>
      </c>
      <c r="D809" s="34" t="s">
        <v>8</v>
      </c>
      <c r="E809" s="34" t="s">
        <v>4921</v>
      </c>
      <c r="F809" s="34" t="s">
        <v>9168</v>
      </c>
      <c r="G809" s="34" t="s">
        <v>9190</v>
      </c>
      <c r="H809" s="26"/>
      <c r="I809" s="26"/>
      <c r="J809" s="26"/>
      <c r="K809" t="s">
        <v>9190</v>
      </c>
      <c r="L809" t="str">
        <f>IF(ISNA(VLOOKUP(K809,$K$244:K808,1,0)),"","DUP!")</f>
        <v>DUP!</v>
      </c>
      <c r="N809" t="str">
        <f t="shared" si="16"/>
        <v>INSERT INTO PRICE_MAP (
   PRODUCT_OFFER_ID, SERVICE_ID, SERVICE_NAME, 
   ZONE_IN, TIME_IN, PRICE_GROUP) 
VALUES ('Default',1,'SMS','100596','.*','Tar_SMS_1727VND');</v>
      </c>
    </row>
    <row r="810" spans="2:14">
      <c r="B810" t="s">
        <v>9392</v>
      </c>
      <c r="C810" s="34">
        <v>1</v>
      </c>
      <c r="D810" s="34" t="s">
        <v>8</v>
      </c>
      <c r="E810" s="34" t="s">
        <v>4922</v>
      </c>
      <c r="F810" s="34" t="s">
        <v>9168</v>
      </c>
      <c r="G810" s="34" t="s">
        <v>9190</v>
      </c>
      <c r="H810" s="26"/>
      <c r="I810" s="26"/>
      <c r="J810" s="26"/>
      <c r="K810" t="s">
        <v>9190</v>
      </c>
      <c r="L810" t="str">
        <f>IF(ISNA(VLOOKUP(K810,$K$244:K809,1,0)),"","DUP!")</f>
        <v>DUP!</v>
      </c>
      <c r="N810" t="str">
        <f t="shared" si="16"/>
        <v>INSERT INTO PRICE_MAP (
   PRODUCT_OFFER_ID, SERVICE_ID, SERVICE_NAME, 
   ZONE_IN, TIME_IN, PRICE_GROUP) 
VALUES ('Default',1,'SMS','100597','.*','Tar_SMS_1727VND');</v>
      </c>
    </row>
    <row r="811" spans="2:14">
      <c r="B811" t="s">
        <v>9392</v>
      </c>
      <c r="C811" s="34">
        <v>1</v>
      </c>
      <c r="D811" s="34" t="s">
        <v>8</v>
      </c>
      <c r="E811" s="34" t="s">
        <v>4923</v>
      </c>
      <c r="F811" s="34" t="s">
        <v>9168</v>
      </c>
      <c r="G811" s="34" t="s">
        <v>9190</v>
      </c>
      <c r="H811" s="26"/>
      <c r="I811" s="26"/>
      <c r="J811" s="26"/>
      <c r="K811" t="s">
        <v>9190</v>
      </c>
      <c r="L811" t="str">
        <f>IF(ISNA(VLOOKUP(K811,$K$244:K810,1,0)),"","DUP!")</f>
        <v>DUP!</v>
      </c>
      <c r="N811" t="str">
        <f t="shared" si="16"/>
        <v>INSERT INTO PRICE_MAP (
   PRODUCT_OFFER_ID, SERVICE_ID, SERVICE_NAME, 
   ZONE_IN, TIME_IN, PRICE_GROUP) 
VALUES ('Default',1,'SMS','100598','.*','Tar_SMS_1727VND');</v>
      </c>
    </row>
    <row r="812" spans="2:14">
      <c r="B812" t="s">
        <v>9392</v>
      </c>
      <c r="C812" s="34">
        <v>1</v>
      </c>
      <c r="D812" s="34" t="s">
        <v>8</v>
      </c>
      <c r="E812" s="34" t="s">
        <v>4924</v>
      </c>
      <c r="F812" s="34" t="s">
        <v>9168</v>
      </c>
      <c r="G812" s="34" t="s">
        <v>9190</v>
      </c>
      <c r="H812" s="26"/>
      <c r="I812" s="26"/>
      <c r="J812" s="26"/>
      <c r="K812" t="s">
        <v>9190</v>
      </c>
      <c r="L812" t="str">
        <f>IF(ISNA(VLOOKUP(K812,$K$244:K811,1,0)),"","DUP!")</f>
        <v>DUP!</v>
      </c>
      <c r="N812" t="str">
        <f t="shared" si="16"/>
        <v>INSERT INTO PRICE_MAP (
   PRODUCT_OFFER_ID, SERVICE_ID, SERVICE_NAME, 
   ZONE_IN, TIME_IN, PRICE_GROUP) 
VALUES ('Default',1,'SMS','100599','.*','Tar_SMS_1727VND');</v>
      </c>
    </row>
    <row r="813" spans="2:14">
      <c r="B813" t="s">
        <v>9392</v>
      </c>
      <c r="C813" s="34">
        <v>1</v>
      </c>
      <c r="D813" s="34" t="s">
        <v>8</v>
      </c>
      <c r="E813" s="34" t="s">
        <v>4925</v>
      </c>
      <c r="F813" s="34" t="s">
        <v>9168</v>
      </c>
      <c r="G813" s="34" t="s">
        <v>9190</v>
      </c>
      <c r="H813" s="26"/>
      <c r="I813" s="26"/>
      <c r="J813" s="26"/>
      <c r="K813" t="s">
        <v>9190</v>
      </c>
      <c r="L813" t="str">
        <f>IF(ISNA(VLOOKUP(K813,$K$244:K812,1,0)),"","DUP!")</f>
        <v>DUP!</v>
      </c>
      <c r="N813" t="str">
        <f t="shared" si="16"/>
        <v>INSERT INTO PRICE_MAP (
   PRODUCT_OFFER_ID, SERVICE_ID, SERVICE_NAME, 
   ZONE_IN, TIME_IN, PRICE_GROUP) 
VALUES ('Default',1,'SMS','10060','.*','Tar_SMS_1727VND');</v>
      </c>
    </row>
    <row r="814" spans="2:14">
      <c r="B814" t="s">
        <v>9392</v>
      </c>
      <c r="C814" s="34">
        <v>1</v>
      </c>
      <c r="D814" s="34" t="s">
        <v>8</v>
      </c>
      <c r="E814" s="34" t="s">
        <v>4926</v>
      </c>
      <c r="F814" s="34" t="s">
        <v>9168</v>
      </c>
      <c r="G814" s="34" t="s">
        <v>9190</v>
      </c>
      <c r="H814" s="26"/>
      <c r="I814" s="26"/>
      <c r="J814" s="26"/>
      <c r="K814" t="s">
        <v>9190</v>
      </c>
      <c r="L814" t="str">
        <f>IF(ISNA(VLOOKUP(K814,$K$244:K813,1,0)),"","DUP!")</f>
        <v>DUP!</v>
      </c>
      <c r="N814" t="str">
        <f t="shared" si="16"/>
        <v>INSERT INTO PRICE_MAP (
   PRODUCT_OFFER_ID, SERVICE_ID, SERVICE_NAME, 
   ZONE_IN, TIME_IN, PRICE_GROUP) 
VALUES ('Default',1,'SMS','10061','.*','Tar_SMS_1727VND');</v>
      </c>
    </row>
    <row r="815" spans="2:14">
      <c r="B815" t="s">
        <v>9392</v>
      </c>
      <c r="C815" s="34">
        <v>1</v>
      </c>
      <c r="D815" s="34" t="s">
        <v>8</v>
      </c>
      <c r="E815" s="34" t="s">
        <v>4927</v>
      </c>
      <c r="F815" s="34" t="s">
        <v>9168</v>
      </c>
      <c r="G815" s="34" t="s">
        <v>9190</v>
      </c>
      <c r="H815" s="26"/>
      <c r="I815" s="26"/>
      <c r="J815" s="26"/>
      <c r="K815" t="s">
        <v>9190</v>
      </c>
      <c r="L815" t="str">
        <f>IF(ISNA(VLOOKUP(K815,$K$244:K814,1,0)),"","DUP!")</f>
        <v>DUP!</v>
      </c>
      <c r="N815" t="str">
        <f t="shared" si="16"/>
        <v>INSERT INTO PRICE_MAP (
   PRODUCT_OFFER_ID, SERVICE_ID, SERVICE_NAME, 
   ZONE_IN, TIME_IN, PRICE_GROUP) 
VALUES ('Default',1,'SMS','10061891006','.*','Tar_SMS_1727VND');</v>
      </c>
    </row>
    <row r="816" spans="2:14">
      <c r="B816" t="s">
        <v>9392</v>
      </c>
      <c r="C816" s="34">
        <v>1</v>
      </c>
      <c r="D816" s="34" t="s">
        <v>8</v>
      </c>
      <c r="E816" s="34" t="s">
        <v>4928</v>
      </c>
      <c r="F816" s="34" t="s">
        <v>9168</v>
      </c>
      <c r="G816" s="34" t="s">
        <v>9190</v>
      </c>
      <c r="H816" s="26"/>
      <c r="I816" s="26"/>
      <c r="J816" s="26"/>
      <c r="K816" t="s">
        <v>9190</v>
      </c>
      <c r="L816" t="str">
        <f>IF(ISNA(VLOOKUP(K816,$K$244:K815,1,0)),"","DUP!")</f>
        <v>DUP!</v>
      </c>
      <c r="N816" t="str">
        <f t="shared" si="16"/>
        <v>INSERT INTO PRICE_MAP (
   PRODUCT_OFFER_ID, SERVICE_ID, SERVICE_NAME, 
   ZONE_IN, TIME_IN, PRICE_GROUP) 
VALUES ('Default',1,'SMS','10061891007','.*','Tar_SMS_1727VND');</v>
      </c>
    </row>
    <row r="817" spans="2:14">
      <c r="B817" t="s">
        <v>9392</v>
      </c>
      <c r="C817" s="34">
        <v>1</v>
      </c>
      <c r="D817" s="34" t="s">
        <v>8</v>
      </c>
      <c r="E817" s="34" t="s">
        <v>4929</v>
      </c>
      <c r="F817" s="34" t="s">
        <v>9168</v>
      </c>
      <c r="G817" s="34" t="s">
        <v>9190</v>
      </c>
      <c r="H817" s="26"/>
      <c r="I817" s="26"/>
      <c r="J817" s="26"/>
      <c r="K817" t="s">
        <v>9190</v>
      </c>
      <c r="L817" t="str">
        <f>IF(ISNA(VLOOKUP(K817,$K$244:K816,1,0)),"","DUP!")</f>
        <v>DUP!</v>
      </c>
      <c r="N817" t="str">
        <f t="shared" si="16"/>
        <v>INSERT INTO PRICE_MAP (
   PRODUCT_OFFER_ID, SERVICE_ID, SERVICE_NAME, 
   ZONE_IN, TIME_IN, PRICE_GROUP) 
VALUES ('Default',1,'SMS','10061891008','.*','Tar_SMS_1727VND');</v>
      </c>
    </row>
    <row r="818" spans="2:14">
      <c r="B818" t="s">
        <v>9392</v>
      </c>
      <c r="C818" s="34">
        <v>1</v>
      </c>
      <c r="D818" s="34" t="s">
        <v>8</v>
      </c>
      <c r="E818" s="34" t="s">
        <v>4930</v>
      </c>
      <c r="F818" s="34" t="s">
        <v>9168</v>
      </c>
      <c r="G818" s="34" t="s">
        <v>9190</v>
      </c>
      <c r="H818" s="26"/>
      <c r="I818" s="26"/>
      <c r="J818" s="26"/>
      <c r="K818" t="s">
        <v>9190</v>
      </c>
      <c r="L818" t="str">
        <f>IF(ISNA(VLOOKUP(K818,$K$244:K817,1,0)),"","DUP!")</f>
        <v>DUP!</v>
      </c>
      <c r="N818" t="str">
        <f t="shared" si="16"/>
        <v>INSERT INTO PRICE_MAP (
   PRODUCT_OFFER_ID, SERVICE_ID, SERVICE_NAME, 
   ZONE_IN, TIME_IN, PRICE_GROUP) 
VALUES ('Default',1,'SMS','10061891010','.*','Tar_SMS_1727VND');</v>
      </c>
    </row>
    <row r="819" spans="2:14">
      <c r="B819" t="s">
        <v>9392</v>
      </c>
      <c r="C819" s="34">
        <v>1</v>
      </c>
      <c r="D819" s="34" t="s">
        <v>8</v>
      </c>
      <c r="E819" s="34" t="s">
        <v>4931</v>
      </c>
      <c r="F819" s="34" t="s">
        <v>9168</v>
      </c>
      <c r="G819" s="34" t="s">
        <v>9190</v>
      </c>
      <c r="H819" s="26"/>
      <c r="I819" s="26"/>
      <c r="J819" s="26"/>
      <c r="K819" t="s">
        <v>9190</v>
      </c>
      <c r="L819" t="str">
        <f>IF(ISNA(VLOOKUP(K819,$K$244:K818,1,0)),"","DUP!")</f>
        <v>DUP!</v>
      </c>
      <c r="N819" t="str">
        <f t="shared" si="16"/>
        <v>INSERT INTO PRICE_MAP (
   PRODUCT_OFFER_ID, SERVICE_ID, SERVICE_NAME, 
   ZONE_IN, TIME_IN, PRICE_GROUP) 
VALUES ('Default',1,'SMS','10061891011','.*','Tar_SMS_1727VND');</v>
      </c>
    </row>
    <row r="820" spans="2:14">
      <c r="B820" t="s">
        <v>9392</v>
      </c>
      <c r="C820" s="34">
        <v>1</v>
      </c>
      <c r="D820" s="34" t="s">
        <v>8</v>
      </c>
      <c r="E820" s="34" t="s">
        <v>4932</v>
      </c>
      <c r="F820" s="34" t="s">
        <v>9168</v>
      </c>
      <c r="G820" s="34" t="s">
        <v>9190</v>
      </c>
      <c r="H820" s="26"/>
      <c r="I820" s="26"/>
      <c r="J820" s="26"/>
      <c r="K820" t="s">
        <v>9190</v>
      </c>
      <c r="L820" t="str">
        <f>IF(ISNA(VLOOKUP(K820,$K$244:K819,1,0)),"","DUP!")</f>
        <v>DUP!</v>
      </c>
      <c r="N820" t="str">
        <f t="shared" si="16"/>
        <v>INSERT INTO PRICE_MAP (
   PRODUCT_OFFER_ID, SERVICE_ID, SERVICE_NAME, 
   ZONE_IN, TIME_IN, PRICE_GROUP) 
VALUES ('Default',1,'SMS','10061891012','.*','Tar_SMS_1727VND');</v>
      </c>
    </row>
    <row r="821" spans="2:14">
      <c r="B821" t="s">
        <v>9392</v>
      </c>
      <c r="C821" s="34">
        <v>1</v>
      </c>
      <c r="D821" s="34" t="s">
        <v>8</v>
      </c>
      <c r="E821" s="34" t="s">
        <v>4933</v>
      </c>
      <c r="F821" s="34" t="s">
        <v>9168</v>
      </c>
      <c r="G821" s="34" t="s">
        <v>9190</v>
      </c>
      <c r="H821" s="26"/>
      <c r="I821" s="26"/>
      <c r="J821" s="26"/>
      <c r="K821" t="s">
        <v>9190</v>
      </c>
      <c r="L821" t="str">
        <f>IF(ISNA(VLOOKUP(K821,$K$244:K820,1,0)),"","DUP!")</f>
        <v>DUP!</v>
      </c>
      <c r="N821" t="str">
        <f t="shared" ref="N821:N884" si="17">IF(M821="DUP!","","INSERT INTO PRICE_MAP (
   PRODUCT_OFFER_ID, SERVICE_ID, SERVICE_NAME, 
   ZONE_IN, TIME_IN, PRICE_GROUP) 
VALUES ('"&amp;B821&amp;"',"&amp;C821&amp;",'"&amp;D821&amp;"','"&amp;E821&amp;"','"&amp;F821&amp;"','"&amp;K821&amp;"');")</f>
        <v>INSERT INTO PRICE_MAP (
   PRODUCT_OFFER_ID, SERVICE_ID, SERVICE_NAME, 
   ZONE_IN, TIME_IN, PRICE_GROUP) 
VALUES ('Default',1,'SMS','1006189162','.*','Tar_SMS_1727VND');</v>
      </c>
    </row>
    <row r="822" spans="2:14">
      <c r="B822" t="s">
        <v>9392</v>
      </c>
      <c r="C822" s="34">
        <v>1</v>
      </c>
      <c r="D822" s="34" t="s">
        <v>8</v>
      </c>
      <c r="E822" s="34" t="s">
        <v>4934</v>
      </c>
      <c r="F822" s="34" t="s">
        <v>9168</v>
      </c>
      <c r="G822" s="34" t="s">
        <v>9190</v>
      </c>
      <c r="H822" s="26"/>
      <c r="I822" s="26"/>
      <c r="J822" s="26"/>
      <c r="K822" t="s">
        <v>9190</v>
      </c>
      <c r="L822" t="str">
        <f>IF(ISNA(VLOOKUP(K822,$K$244:K821,1,0)),"","DUP!")</f>
        <v>DUP!</v>
      </c>
      <c r="N822" t="str">
        <f t="shared" si="17"/>
        <v>INSERT INTO PRICE_MAP (
   PRODUCT_OFFER_ID, SERVICE_ID, SERVICE_NAME, 
   ZONE_IN, TIME_IN, PRICE_GROUP) 
VALUES ('Default',1,'SMS','1006189164','.*','Tar_SMS_1727VND');</v>
      </c>
    </row>
    <row r="823" spans="2:14">
      <c r="B823" t="s">
        <v>9392</v>
      </c>
      <c r="C823" s="34">
        <v>1</v>
      </c>
      <c r="D823" s="34" t="s">
        <v>8</v>
      </c>
      <c r="E823" s="34" t="s">
        <v>4935</v>
      </c>
      <c r="F823" s="34" t="s">
        <v>9168</v>
      </c>
      <c r="G823" s="34" t="s">
        <v>9190</v>
      </c>
      <c r="H823" s="26"/>
      <c r="I823" s="26"/>
      <c r="J823" s="26"/>
      <c r="K823" t="s">
        <v>9190</v>
      </c>
      <c r="L823" t="str">
        <f>IF(ISNA(VLOOKUP(K823,$K$244:K822,1,0)),"","DUP!")</f>
        <v>DUP!</v>
      </c>
      <c r="N823" t="str">
        <f t="shared" si="17"/>
        <v>INSERT INTO PRICE_MAP (
   PRODUCT_OFFER_ID, SERVICE_ID, SERVICE_NAME, 
   ZONE_IN, TIME_IN, PRICE_GROUP) 
VALUES ('Default',1,'SMS','10062','.*','Tar_SMS_1727VND');</v>
      </c>
    </row>
    <row r="824" spans="2:14">
      <c r="B824" t="s">
        <v>9392</v>
      </c>
      <c r="C824" s="34">
        <v>1</v>
      </c>
      <c r="D824" s="34" t="s">
        <v>8</v>
      </c>
      <c r="E824" s="34" t="s">
        <v>4936</v>
      </c>
      <c r="F824" s="34" t="s">
        <v>9168</v>
      </c>
      <c r="G824" s="34" t="s">
        <v>9190</v>
      </c>
      <c r="H824" s="26"/>
      <c r="I824" s="26"/>
      <c r="J824" s="26"/>
      <c r="K824" t="s">
        <v>9190</v>
      </c>
      <c r="L824" t="str">
        <f>IF(ISNA(VLOOKUP(K824,$K$244:K823,1,0)),"","DUP!")</f>
        <v>DUP!</v>
      </c>
      <c r="N824" t="str">
        <f t="shared" si="17"/>
        <v>INSERT INTO PRICE_MAP (
   PRODUCT_OFFER_ID, SERVICE_ID, SERVICE_NAME, 
   ZONE_IN, TIME_IN, PRICE_GROUP) 
VALUES ('Default',1,'SMS','10063','.*','Tar_SMS_1727VND');</v>
      </c>
    </row>
    <row r="825" spans="2:14">
      <c r="B825" t="s">
        <v>9392</v>
      </c>
      <c r="C825" s="34">
        <v>1</v>
      </c>
      <c r="D825" s="34" t="s">
        <v>8</v>
      </c>
      <c r="E825" s="34" t="s">
        <v>4937</v>
      </c>
      <c r="F825" s="34" t="s">
        <v>9168</v>
      </c>
      <c r="G825" s="34" t="s">
        <v>9190</v>
      </c>
      <c r="H825" s="26"/>
      <c r="I825" s="26"/>
      <c r="J825" s="26"/>
      <c r="K825" t="s">
        <v>9190</v>
      </c>
      <c r="L825" t="str">
        <f>IF(ISNA(VLOOKUP(K825,$K$244:K824,1,0)),"","DUP!")</f>
        <v>DUP!</v>
      </c>
      <c r="N825" t="str">
        <f t="shared" si="17"/>
        <v>INSERT INTO PRICE_MAP (
   PRODUCT_OFFER_ID, SERVICE_ID, SERVICE_NAME, 
   ZONE_IN, TIME_IN, PRICE_GROUP) 
VALUES ('Default',1,'SMS','10064','.*','Tar_SMS_1727VND');</v>
      </c>
    </row>
    <row r="826" spans="2:14">
      <c r="B826" t="s">
        <v>9392</v>
      </c>
      <c r="C826" s="34">
        <v>1</v>
      </c>
      <c r="D826" s="34" t="s">
        <v>8</v>
      </c>
      <c r="E826" s="34" t="s">
        <v>4938</v>
      </c>
      <c r="F826" s="34" t="s">
        <v>9168</v>
      </c>
      <c r="G826" s="34" t="s">
        <v>9190</v>
      </c>
      <c r="H826" s="26"/>
      <c r="I826" s="26"/>
      <c r="J826" s="26"/>
      <c r="K826" t="s">
        <v>9190</v>
      </c>
      <c r="L826" t="str">
        <f>IF(ISNA(VLOOKUP(K826,$K$244:K825,1,0)),"","DUP!")</f>
        <v>DUP!</v>
      </c>
      <c r="N826" t="str">
        <f t="shared" si="17"/>
        <v>INSERT INTO PRICE_MAP (
   PRODUCT_OFFER_ID, SERVICE_ID, SERVICE_NAME, 
   ZONE_IN, TIME_IN, PRICE_GROUP) 
VALUES ('Default',1,'SMS','10065','.*','Tar_SMS_1727VND');</v>
      </c>
    </row>
    <row r="827" spans="2:14">
      <c r="B827" t="s">
        <v>9392</v>
      </c>
      <c r="C827" s="34">
        <v>1</v>
      </c>
      <c r="D827" s="34" t="s">
        <v>8</v>
      </c>
      <c r="E827" s="34" t="s">
        <v>4939</v>
      </c>
      <c r="F827" s="34" t="s">
        <v>9168</v>
      </c>
      <c r="G827" s="34" t="s">
        <v>9190</v>
      </c>
      <c r="H827" s="26"/>
      <c r="I827" s="26"/>
      <c r="J827" s="26"/>
      <c r="K827" t="s">
        <v>9190</v>
      </c>
      <c r="L827" t="str">
        <f>IF(ISNA(VLOOKUP(K827,$K$244:K826,1,0)),"","DUP!")</f>
        <v>DUP!</v>
      </c>
      <c r="N827" t="str">
        <f t="shared" si="17"/>
        <v>INSERT INTO PRICE_MAP (
   PRODUCT_OFFER_ID, SERVICE_ID, SERVICE_NAME, 
   ZONE_IN, TIME_IN, PRICE_GROUP) 
VALUES ('Default',1,'SMS','10066','.*','Tar_SMS_1727VND');</v>
      </c>
    </row>
    <row r="828" spans="2:14">
      <c r="B828" t="s">
        <v>9392</v>
      </c>
      <c r="C828" s="34">
        <v>1</v>
      </c>
      <c r="D828" s="34" t="s">
        <v>8</v>
      </c>
      <c r="E828" s="34" t="s">
        <v>4940</v>
      </c>
      <c r="F828" s="34" t="s">
        <v>9168</v>
      </c>
      <c r="G828" s="34" t="s">
        <v>9190</v>
      </c>
      <c r="H828" s="26"/>
      <c r="I828" s="26"/>
      <c r="J828" s="26"/>
      <c r="K828" t="s">
        <v>9190</v>
      </c>
      <c r="L828" t="str">
        <f>IF(ISNA(VLOOKUP(K828,$K$244:K827,1,0)),"","DUP!")</f>
        <v>DUP!</v>
      </c>
      <c r="N828" t="str">
        <f t="shared" si="17"/>
        <v>INSERT INTO PRICE_MAP (
   PRODUCT_OFFER_ID, SERVICE_ID, SERVICE_NAME, 
   ZONE_IN, TIME_IN, PRICE_GROUP) 
VALUES ('Default',1,'SMS','100670','.*','Tar_SMS_1727VND');</v>
      </c>
    </row>
    <row r="829" spans="2:14">
      <c r="B829" t="s">
        <v>9392</v>
      </c>
      <c r="C829" s="34">
        <v>1</v>
      </c>
      <c r="D829" s="34" t="s">
        <v>8</v>
      </c>
      <c r="E829" s="34" t="s">
        <v>4941</v>
      </c>
      <c r="F829" s="34" t="s">
        <v>9168</v>
      </c>
      <c r="G829" s="34" t="s">
        <v>9190</v>
      </c>
      <c r="H829" s="26"/>
      <c r="I829" s="26"/>
      <c r="J829" s="26"/>
      <c r="K829" t="s">
        <v>9190</v>
      </c>
      <c r="L829" t="str">
        <f>IF(ISNA(VLOOKUP(K829,$K$244:K828,1,0)),"","DUP!")</f>
        <v>DUP!</v>
      </c>
      <c r="N829" t="str">
        <f t="shared" si="17"/>
        <v>INSERT INTO PRICE_MAP (
   PRODUCT_OFFER_ID, SERVICE_ID, SERVICE_NAME, 
   ZONE_IN, TIME_IN, PRICE_GROUP) 
VALUES ('Default',1,'SMS','100672','.*','Tar_SMS_1727VND');</v>
      </c>
    </row>
    <row r="830" spans="2:14">
      <c r="B830" t="s">
        <v>9392</v>
      </c>
      <c r="C830" s="34">
        <v>1</v>
      </c>
      <c r="D830" s="34" t="s">
        <v>8</v>
      </c>
      <c r="E830" s="34" t="s">
        <v>4942</v>
      </c>
      <c r="F830" s="34" t="s">
        <v>9168</v>
      </c>
      <c r="G830" s="34" t="s">
        <v>9190</v>
      </c>
      <c r="H830" s="26"/>
      <c r="I830" s="26"/>
      <c r="J830" s="26"/>
      <c r="K830" t="s">
        <v>9190</v>
      </c>
      <c r="L830" t="str">
        <f>IF(ISNA(VLOOKUP(K830,$K$244:K829,1,0)),"","DUP!")</f>
        <v>DUP!</v>
      </c>
      <c r="N830" t="str">
        <f t="shared" si="17"/>
        <v>INSERT INTO PRICE_MAP (
   PRODUCT_OFFER_ID, SERVICE_ID, SERVICE_NAME, 
   ZONE_IN, TIME_IN, PRICE_GROUP) 
VALUES ('Default',1,'SMS','100673','.*','Tar_SMS_1727VND');</v>
      </c>
    </row>
    <row r="831" spans="2:14">
      <c r="B831" t="s">
        <v>9392</v>
      </c>
      <c r="C831" s="34">
        <v>1</v>
      </c>
      <c r="D831" s="34" t="s">
        <v>8</v>
      </c>
      <c r="E831" s="34" t="s">
        <v>4943</v>
      </c>
      <c r="F831" s="34" t="s">
        <v>9168</v>
      </c>
      <c r="G831" s="34" t="s">
        <v>9190</v>
      </c>
      <c r="H831" s="26"/>
      <c r="I831" s="26"/>
      <c r="J831" s="26"/>
      <c r="K831" t="s">
        <v>9190</v>
      </c>
      <c r="L831" t="str">
        <f>IF(ISNA(VLOOKUP(K831,$K$244:K830,1,0)),"","DUP!")</f>
        <v>DUP!</v>
      </c>
      <c r="N831" t="str">
        <f t="shared" si="17"/>
        <v>INSERT INTO PRICE_MAP (
   PRODUCT_OFFER_ID, SERVICE_ID, SERVICE_NAME, 
   ZONE_IN, TIME_IN, PRICE_GROUP) 
VALUES ('Default',1,'SMS','100674','.*','Tar_SMS_1727VND');</v>
      </c>
    </row>
    <row r="832" spans="2:14">
      <c r="B832" t="s">
        <v>9392</v>
      </c>
      <c r="C832" s="34">
        <v>1</v>
      </c>
      <c r="D832" s="34" t="s">
        <v>8</v>
      </c>
      <c r="E832" s="34" t="s">
        <v>4944</v>
      </c>
      <c r="F832" s="34" t="s">
        <v>9168</v>
      </c>
      <c r="G832" s="34" t="s">
        <v>9190</v>
      </c>
      <c r="H832" s="26"/>
      <c r="I832" s="26"/>
      <c r="J832" s="26"/>
      <c r="K832" t="s">
        <v>9190</v>
      </c>
      <c r="L832" t="str">
        <f>IF(ISNA(VLOOKUP(K832,$K$244:K831,1,0)),"","DUP!")</f>
        <v>DUP!</v>
      </c>
      <c r="N832" t="str">
        <f t="shared" si="17"/>
        <v>INSERT INTO PRICE_MAP (
   PRODUCT_OFFER_ID, SERVICE_ID, SERVICE_NAME, 
   ZONE_IN, TIME_IN, PRICE_GROUP) 
VALUES ('Default',1,'SMS','100675','.*','Tar_SMS_1727VND');</v>
      </c>
    </row>
    <row r="833" spans="2:14">
      <c r="B833" t="s">
        <v>9392</v>
      </c>
      <c r="C833" s="34">
        <v>1</v>
      </c>
      <c r="D833" s="34" t="s">
        <v>8</v>
      </c>
      <c r="E833" s="34" t="s">
        <v>4945</v>
      </c>
      <c r="F833" s="34" t="s">
        <v>9168</v>
      </c>
      <c r="G833" s="34" t="s">
        <v>9190</v>
      </c>
      <c r="H833" s="26"/>
      <c r="I833" s="26"/>
      <c r="J833" s="26"/>
      <c r="K833" t="s">
        <v>9190</v>
      </c>
      <c r="L833" t="str">
        <f>IF(ISNA(VLOOKUP(K833,$K$244:K832,1,0)),"","DUP!")</f>
        <v>DUP!</v>
      </c>
      <c r="N833" t="str">
        <f t="shared" si="17"/>
        <v>INSERT INTO PRICE_MAP (
   PRODUCT_OFFER_ID, SERVICE_ID, SERVICE_NAME, 
   ZONE_IN, TIME_IN, PRICE_GROUP) 
VALUES ('Default',1,'SMS','100676','.*','Tar_SMS_1727VND');</v>
      </c>
    </row>
    <row r="834" spans="2:14">
      <c r="B834" t="s">
        <v>9392</v>
      </c>
      <c r="C834" s="34">
        <v>1</v>
      </c>
      <c r="D834" s="34" t="s">
        <v>8</v>
      </c>
      <c r="E834" s="34" t="s">
        <v>4946</v>
      </c>
      <c r="F834" s="34" t="s">
        <v>9168</v>
      </c>
      <c r="G834" s="34" t="s">
        <v>9190</v>
      </c>
      <c r="H834" s="26"/>
      <c r="I834" s="26"/>
      <c r="J834" s="26"/>
      <c r="K834" t="s">
        <v>9190</v>
      </c>
      <c r="L834" t="str">
        <f>IF(ISNA(VLOOKUP(K834,$K$244:K833,1,0)),"","DUP!")</f>
        <v>DUP!</v>
      </c>
      <c r="N834" t="str">
        <f t="shared" si="17"/>
        <v>INSERT INTO PRICE_MAP (
   PRODUCT_OFFER_ID, SERVICE_ID, SERVICE_NAME, 
   ZONE_IN, TIME_IN, PRICE_GROUP) 
VALUES ('Default',1,'SMS','100677','.*','Tar_SMS_1727VND');</v>
      </c>
    </row>
    <row r="835" spans="2:14">
      <c r="B835" t="s">
        <v>9392</v>
      </c>
      <c r="C835" s="34">
        <v>1</v>
      </c>
      <c r="D835" s="34" t="s">
        <v>8</v>
      </c>
      <c r="E835" s="34" t="s">
        <v>4947</v>
      </c>
      <c r="F835" s="34" t="s">
        <v>9168</v>
      </c>
      <c r="G835" s="34" t="s">
        <v>9190</v>
      </c>
      <c r="H835" s="26"/>
      <c r="I835" s="26"/>
      <c r="J835" s="26"/>
      <c r="K835" t="s">
        <v>9190</v>
      </c>
      <c r="L835" t="str">
        <f>IF(ISNA(VLOOKUP(K835,$K$244:K834,1,0)),"","DUP!")</f>
        <v>DUP!</v>
      </c>
      <c r="N835" t="str">
        <f t="shared" si="17"/>
        <v>INSERT INTO PRICE_MAP (
   PRODUCT_OFFER_ID, SERVICE_ID, SERVICE_NAME, 
   ZONE_IN, TIME_IN, PRICE_GROUP) 
VALUES ('Default',1,'SMS','100678','.*','Tar_SMS_1727VND');</v>
      </c>
    </row>
    <row r="836" spans="2:14">
      <c r="B836" t="s">
        <v>9392</v>
      </c>
      <c r="C836" s="34">
        <v>1</v>
      </c>
      <c r="D836" s="34" t="s">
        <v>8</v>
      </c>
      <c r="E836" s="34" t="s">
        <v>4948</v>
      </c>
      <c r="F836" s="34" t="s">
        <v>9168</v>
      </c>
      <c r="G836" s="34" t="s">
        <v>9190</v>
      </c>
      <c r="H836" s="26"/>
      <c r="I836" s="26"/>
      <c r="J836" s="26"/>
      <c r="K836" t="s">
        <v>9190</v>
      </c>
      <c r="L836" t="str">
        <f>IF(ISNA(VLOOKUP(K836,$K$244:K835,1,0)),"","DUP!")</f>
        <v>DUP!</v>
      </c>
      <c r="N836" t="str">
        <f t="shared" si="17"/>
        <v>INSERT INTO PRICE_MAP (
   PRODUCT_OFFER_ID, SERVICE_ID, SERVICE_NAME, 
   ZONE_IN, TIME_IN, PRICE_GROUP) 
VALUES ('Default',1,'SMS','100679','.*','Tar_SMS_1727VND');</v>
      </c>
    </row>
    <row r="837" spans="2:14">
      <c r="B837" t="s">
        <v>9392</v>
      </c>
      <c r="C837" s="34">
        <v>1</v>
      </c>
      <c r="D837" s="34" t="s">
        <v>8</v>
      </c>
      <c r="E837" s="34" t="s">
        <v>4949</v>
      </c>
      <c r="F837" s="34" t="s">
        <v>9168</v>
      </c>
      <c r="G837" s="34" t="s">
        <v>9190</v>
      </c>
      <c r="H837" s="26"/>
      <c r="I837" s="26"/>
      <c r="J837" s="26"/>
      <c r="K837" t="s">
        <v>9190</v>
      </c>
      <c r="L837" t="str">
        <f>IF(ISNA(VLOOKUP(K837,$K$244:K836,1,0)),"","DUP!")</f>
        <v>DUP!</v>
      </c>
      <c r="N837" t="str">
        <f t="shared" si="17"/>
        <v>INSERT INTO PRICE_MAP (
   PRODUCT_OFFER_ID, SERVICE_ID, SERVICE_NAME, 
   ZONE_IN, TIME_IN, PRICE_GROUP) 
VALUES ('Default',1,'SMS','100680','.*','Tar_SMS_1727VND');</v>
      </c>
    </row>
    <row r="838" spans="2:14">
      <c r="B838" t="s">
        <v>9392</v>
      </c>
      <c r="C838" s="34">
        <v>1</v>
      </c>
      <c r="D838" s="34" t="s">
        <v>8</v>
      </c>
      <c r="E838" s="34" t="s">
        <v>4950</v>
      </c>
      <c r="F838" s="34" t="s">
        <v>9168</v>
      </c>
      <c r="G838" s="34" t="s">
        <v>9190</v>
      </c>
      <c r="H838" s="26"/>
      <c r="I838" s="26"/>
      <c r="J838" s="26"/>
      <c r="K838" t="s">
        <v>9190</v>
      </c>
      <c r="L838" t="str">
        <f>IF(ISNA(VLOOKUP(K838,$K$244:K837,1,0)),"","DUP!")</f>
        <v>DUP!</v>
      </c>
      <c r="N838" t="str">
        <f t="shared" si="17"/>
        <v>INSERT INTO PRICE_MAP (
   PRODUCT_OFFER_ID, SERVICE_ID, SERVICE_NAME, 
   ZONE_IN, TIME_IN, PRICE_GROUP) 
VALUES ('Default',1,'SMS','100681','.*','Tar_SMS_1727VND');</v>
      </c>
    </row>
    <row r="839" spans="2:14">
      <c r="B839" t="s">
        <v>9392</v>
      </c>
      <c r="C839" s="34">
        <v>1</v>
      </c>
      <c r="D839" s="34" t="s">
        <v>8</v>
      </c>
      <c r="E839" s="34" t="s">
        <v>4951</v>
      </c>
      <c r="F839" s="34" t="s">
        <v>9168</v>
      </c>
      <c r="G839" s="34" t="s">
        <v>9190</v>
      </c>
      <c r="H839" s="26"/>
      <c r="I839" s="26"/>
      <c r="J839" s="26"/>
      <c r="K839" t="s">
        <v>9190</v>
      </c>
      <c r="L839" t="str">
        <f>IF(ISNA(VLOOKUP(K839,$K$244:K838,1,0)),"","DUP!")</f>
        <v>DUP!</v>
      </c>
      <c r="N839" t="str">
        <f t="shared" si="17"/>
        <v>INSERT INTO PRICE_MAP (
   PRODUCT_OFFER_ID, SERVICE_ID, SERVICE_NAME, 
   ZONE_IN, TIME_IN, PRICE_GROUP) 
VALUES ('Default',1,'SMS','100682','.*','Tar_SMS_1727VND');</v>
      </c>
    </row>
    <row r="840" spans="2:14">
      <c r="B840" t="s">
        <v>9392</v>
      </c>
      <c r="C840" s="34">
        <v>1</v>
      </c>
      <c r="D840" s="34" t="s">
        <v>8</v>
      </c>
      <c r="E840" s="34" t="s">
        <v>4952</v>
      </c>
      <c r="F840" s="34" t="s">
        <v>9168</v>
      </c>
      <c r="G840" s="34" t="s">
        <v>9190</v>
      </c>
      <c r="H840" s="26"/>
      <c r="I840" s="26"/>
      <c r="J840" s="26"/>
      <c r="K840" t="s">
        <v>9190</v>
      </c>
      <c r="L840" t="str">
        <f>IF(ISNA(VLOOKUP(K840,$K$244:K839,1,0)),"","DUP!")</f>
        <v>DUP!</v>
      </c>
      <c r="N840" t="str">
        <f t="shared" si="17"/>
        <v>INSERT INTO PRICE_MAP (
   PRODUCT_OFFER_ID, SERVICE_ID, SERVICE_NAME, 
   ZONE_IN, TIME_IN, PRICE_GROUP) 
VALUES ('Default',1,'SMS','100683','.*','Tar_SMS_1727VND');</v>
      </c>
    </row>
    <row r="841" spans="2:14">
      <c r="B841" t="s">
        <v>9392</v>
      </c>
      <c r="C841" s="34">
        <v>1</v>
      </c>
      <c r="D841" s="34" t="s">
        <v>8</v>
      </c>
      <c r="E841" s="34" t="s">
        <v>4953</v>
      </c>
      <c r="F841" s="34" t="s">
        <v>9168</v>
      </c>
      <c r="G841" s="34" t="s">
        <v>9190</v>
      </c>
      <c r="H841" s="26"/>
      <c r="I841" s="26"/>
      <c r="J841" s="26"/>
      <c r="K841" t="s">
        <v>9190</v>
      </c>
      <c r="L841" t="str">
        <f>IF(ISNA(VLOOKUP(K841,$K$244:K840,1,0)),"","DUP!")</f>
        <v>DUP!</v>
      </c>
      <c r="N841" t="str">
        <f t="shared" si="17"/>
        <v>INSERT INTO PRICE_MAP (
   PRODUCT_OFFER_ID, SERVICE_ID, SERVICE_NAME, 
   ZONE_IN, TIME_IN, PRICE_GROUP) 
VALUES ('Default',1,'SMS','100684','.*','Tar_SMS_1727VND');</v>
      </c>
    </row>
    <row r="842" spans="2:14">
      <c r="B842" t="s">
        <v>9392</v>
      </c>
      <c r="C842" s="34">
        <v>1</v>
      </c>
      <c r="D842" s="34" t="s">
        <v>8</v>
      </c>
      <c r="E842" s="34" t="s">
        <v>4954</v>
      </c>
      <c r="F842" s="34" t="s">
        <v>9168</v>
      </c>
      <c r="G842" s="34" t="s">
        <v>9190</v>
      </c>
      <c r="H842" s="26"/>
      <c r="I842" s="26"/>
      <c r="J842" s="26"/>
      <c r="K842" t="s">
        <v>9190</v>
      </c>
      <c r="L842" t="str">
        <f>IF(ISNA(VLOOKUP(K842,$K$244:K841,1,0)),"","DUP!")</f>
        <v>DUP!</v>
      </c>
      <c r="N842" t="str">
        <f t="shared" si="17"/>
        <v>INSERT INTO PRICE_MAP (
   PRODUCT_OFFER_ID, SERVICE_ID, SERVICE_NAME, 
   ZONE_IN, TIME_IN, PRICE_GROUP) 
VALUES ('Default',1,'SMS','100685','.*','Tar_SMS_1727VND');</v>
      </c>
    </row>
    <row r="843" spans="2:14">
      <c r="B843" t="s">
        <v>9392</v>
      </c>
      <c r="C843" s="34">
        <v>1</v>
      </c>
      <c r="D843" s="34" t="s">
        <v>8</v>
      </c>
      <c r="E843" s="34" t="s">
        <v>4955</v>
      </c>
      <c r="F843" s="34" t="s">
        <v>9168</v>
      </c>
      <c r="G843" s="34" t="s">
        <v>9190</v>
      </c>
      <c r="H843" s="26"/>
      <c r="I843" s="26"/>
      <c r="J843" s="26"/>
      <c r="K843" t="s">
        <v>9190</v>
      </c>
      <c r="L843" t="str">
        <f>IF(ISNA(VLOOKUP(K843,$K$244:K842,1,0)),"","DUP!")</f>
        <v>DUP!</v>
      </c>
      <c r="N843" t="str">
        <f t="shared" si="17"/>
        <v>INSERT INTO PRICE_MAP (
   PRODUCT_OFFER_ID, SERVICE_ID, SERVICE_NAME, 
   ZONE_IN, TIME_IN, PRICE_GROUP) 
VALUES ('Default',1,'SMS','100686','.*','Tar_SMS_1727VND');</v>
      </c>
    </row>
    <row r="844" spans="2:14">
      <c r="B844" t="s">
        <v>9392</v>
      </c>
      <c r="C844" s="34">
        <v>1</v>
      </c>
      <c r="D844" s="34" t="s">
        <v>8</v>
      </c>
      <c r="E844" s="34" t="s">
        <v>4956</v>
      </c>
      <c r="F844" s="34" t="s">
        <v>9168</v>
      </c>
      <c r="G844" s="34" t="s">
        <v>9190</v>
      </c>
      <c r="H844" s="26"/>
      <c r="I844" s="26"/>
      <c r="J844" s="26"/>
      <c r="K844" t="s">
        <v>9190</v>
      </c>
      <c r="L844" t="str">
        <f>IF(ISNA(VLOOKUP(K844,$K$244:K843,1,0)),"","DUP!")</f>
        <v>DUP!</v>
      </c>
      <c r="N844" t="str">
        <f t="shared" si="17"/>
        <v>INSERT INTO PRICE_MAP (
   PRODUCT_OFFER_ID, SERVICE_ID, SERVICE_NAME, 
   ZONE_IN, TIME_IN, PRICE_GROUP) 
VALUES ('Default',1,'SMS','100687','.*','Tar_SMS_1727VND');</v>
      </c>
    </row>
    <row r="845" spans="2:14">
      <c r="B845" t="s">
        <v>9392</v>
      </c>
      <c r="C845" s="34">
        <v>1</v>
      </c>
      <c r="D845" s="34" t="s">
        <v>8</v>
      </c>
      <c r="E845" s="34" t="s">
        <v>4957</v>
      </c>
      <c r="F845" s="34" t="s">
        <v>9168</v>
      </c>
      <c r="G845" s="34" t="s">
        <v>9190</v>
      </c>
      <c r="H845" s="26"/>
      <c r="I845" s="26"/>
      <c r="J845" s="26"/>
      <c r="K845" t="s">
        <v>9190</v>
      </c>
      <c r="L845" t="str">
        <f>IF(ISNA(VLOOKUP(K845,$K$244:K844,1,0)),"","DUP!")</f>
        <v>DUP!</v>
      </c>
      <c r="N845" t="str">
        <f t="shared" si="17"/>
        <v>INSERT INTO PRICE_MAP (
   PRODUCT_OFFER_ID, SERVICE_ID, SERVICE_NAME, 
   ZONE_IN, TIME_IN, PRICE_GROUP) 
VALUES ('Default',1,'SMS','100688','.*','Tar_SMS_1727VND');</v>
      </c>
    </row>
    <row r="846" spans="2:14">
      <c r="B846" t="s">
        <v>9392</v>
      </c>
      <c r="C846" s="34">
        <v>1</v>
      </c>
      <c r="D846" s="34" t="s">
        <v>8</v>
      </c>
      <c r="E846" s="34" t="s">
        <v>4958</v>
      </c>
      <c r="F846" s="34" t="s">
        <v>9168</v>
      </c>
      <c r="G846" s="34" t="s">
        <v>9190</v>
      </c>
      <c r="H846" s="26"/>
      <c r="I846" s="26"/>
      <c r="J846" s="26"/>
      <c r="K846" t="s">
        <v>9190</v>
      </c>
      <c r="L846" t="str">
        <f>IF(ISNA(VLOOKUP(K846,$K$244:K845,1,0)),"","DUP!")</f>
        <v>DUP!</v>
      </c>
      <c r="N846" t="str">
        <f t="shared" si="17"/>
        <v>INSERT INTO PRICE_MAP (
   PRODUCT_OFFER_ID, SERVICE_ID, SERVICE_NAME, 
   ZONE_IN, TIME_IN, PRICE_GROUP) 
VALUES ('Default',1,'SMS','100689','.*','Tar_SMS_1727VND');</v>
      </c>
    </row>
    <row r="847" spans="2:14">
      <c r="B847" t="s">
        <v>9392</v>
      </c>
      <c r="C847" s="34">
        <v>1</v>
      </c>
      <c r="D847" s="34" t="s">
        <v>8</v>
      </c>
      <c r="E847" s="34" t="s">
        <v>4959</v>
      </c>
      <c r="F847" s="34" t="s">
        <v>9168</v>
      </c>
      <c r="G847" s="34" t="s">
        <v>9190</v>
      </c>
      <c r="H847" s="26"/>
      <c r="I847" s="26"/>
      <c r="J847" s="26"/>
      <c r="K847" t="s">
        <v>9190</v>
      </c>
      <c r="L847" t="str">
        <f>IF(ISNA(VLOOKUP(K847,$K$244:K846,1,0)),"","DUP!")</f>
        <v>DUP!</v>
      </c>
      <c r="N847" t="str">
        <f t="shared" si="17"/>
        <v>INSERT INTO PRICE_MAP (
   PRODUCT_OFFER_ID, SERVICE_ID, SERVICE_NAME, 
   ZONE_IN, TIME_IN, PRICE_GROUP) 
VALUES ('Default',1,'SMS','100690','.*','Tar_SMS_1727VND');</v>
      </c>
    </row>
    <row r="848" spans="2:14">
      <c r="B848" t="s">
        <v>9392</v>
      </c>
      <c r="C848" s="34">
        <v>1</v>
      </c>
      <c r="D848" s="34" t="s">
        <v>8</v>
      </c>
      <c r="E848" s="34" t="s">
        <v>4960</v>
      </c>
      <c r="F848" s="34" t="s">
        <v>9168</v>
      </c>
      <c r="G848" s="34" t="s">
        <v>9190</v>
      </c>
      <c r="H848" s="26"/>
      <c r="I848" s="26"/>
      <c r="J848" s="26"/>
      <c r="K848" t="s">
        <v>9190</v>
      </c>
      <c r="L848" t="str">
        <f>IF(ISNA(VLOOKUP(K848,$K$244:K847,1,0)),"","DUP!")</f>
        <v>DUP!</v>
      </c>
      <c r="N848" t="str">
        <f t="shared" si="17"/>
        <v>INSERT INTO PRICE_MAP (
   PRODUCT_OFFER_ID, SERVICE_ID, SERVICE_NAME, 
   ZONE_IN, TIME_IN, PRICE_GROUP) 
VALUES ('Default',1,'SMS','100691','.*','Tar_SMS_1727VND');</v>
      </c>
    </row>
    <row r="849" spans="2:14">
      <c r="B849" t="s">
        <v>9392</v>
      </c>
      <c r="C849" s="34">
        <v>1</v>
      </c>
      <c r="D849" s="34" t="s">
        <v>8</v>
      </c>
      <c r="E849" s="34" t="s">
        <v>4961</v>
      </c>
      <c r="F849" s="34" t="s">
        <v>9168</v>
      </c>
      <c r="G849" s="34" t="s">
        <v>9190</v>
      </c>
      <c r="H849" s="26"/>
      <c r="I849" s="26"/>
      <c r="J849" s="26"/>
      <c r="K849" t="s">
        <v>9190</v>
      </c>
      <c r="L849" t="str">
        <f>IF(ISNA(VLOOKUP(K849,$K$244:K848,1,0)),"","DUP!")</f>
        <v>DUP!</v>
      </c>
      <c r="N849" t="str">
        <f t="shared" si="17"/>
        <v>INSERT INTO PRICE_MAP (
   PRODUCT_OFFER_ID, SERVICE_ID, SERVICE_NAME, 
   ZONE_IN, TIME_IN, PRICE_GROUP) 
VALUES ('Default',1,'SMS','100692','.*','Tar_SMS_1727VND');</v>
      </c>
    </row>
    <row r="850" spans="2:14">
      <c r="B850" t="s">
        <v>9392</v>
      </c>
      <c r="C850" s="34">
        <v>1</v>
      </c>
      <c r="D850" s="34" t="s">
        <v>8</v>
      </c>
      <c r="E850" s="34" t="s">
        <v>4962</v>
      </c>
      <c r="F850" s="34" t="s">
        <v>9168</v>
      </c>
      <c r="G850" s="34" t="s">
        <v>9190</v>
      </c>
      <c r="H850" s="26"/>
      <c r="I850" s="26"/>
      <c r="J850" s="26"/>
      <c r="K850" t="s">
        <v>9190</v>
      </c>
      <c r="L850" t="str">
        <f>IF(ISNA(VLOOKUP(K850,$K$244:K849,1,0)),"","DUP!")</f>
        <v>DUP!</v>
      </c>
      <c r="N850" t="str">
        <f t="shared" si="17"/>
        <v>INSERT INTO PRICE_MAP (
   PRODUCT_OFFER_ID, SERVICE_ID, SERVICE_NAME, 
   ZONE_IN, TIME_IN, PRICE_GROUP) 
VALUES ('Default',1,'SMS','1007','.*','Tar_SMS_1727VND');</v>
      </c>
    </row>
    <row r="851" spans="2:14">
      <c r="B851" t="s">
        <v>9392</v>
      </c>
      <c r="C851" s="34">
        <v>1</v>
      </c>
      <c r="D851" s="34" t="s">
        <v>8</v>
      </c>
      <c r="E851" s="34" t="s">
        <v>4963</v>
      </c>
      <c r="F851" s="34" t="s">
        <v>9168</v>
      </c>
      <c r="G851" s="34" t="s">
        <v>9190</v>
      </c>
      <c r="H851" s="26"/>
      <c r="I851" s="26"/>
      <c r="J851" s="26"/>
      <c r="K851" t="s">
        <v>9190</v>
      </c>
      <c r="L851" t="str">
        <f>IF(ISNA(VLOOKUP(K851,$K$244:K850,1,0)),"","DUP!")</f>
        <v>DUP!</v>
      </c>
      <c r="N851" t="str">
        <f t="shared" si="17"/>
        <v>INSERT INTO PRICE_MAP (
   PRODUCT_OFFER_ID, SERVICE_ID, SERVICE_NAME, 
   ZONE_IN, TIME_IN, PRICE_GROUP) 
VALUES ('Default',1,'SMS','1007310','.*','Tar_SMS_1727VND');</v>
      </c>
    </row>
    <row r="852" spans="2:14">
      <c r="B852" t="s">
        <v>9392</v>
      </c>
      <c r="C852" s="34">
        <v>1</v>
      </c>
      <c r="D852" s="34" t="s">
        <v>8</v>
      </c>
      <c r="E852" s="34" t="s">
        <v>4964</v>
      </c>
      <c r="F852" s="34" t="s">
        <v>9168</v>
      </c>
      <c r="G852" s="34" t="s">
        <v>9190</v>
      </c>
      <c r="H852" s="26"/>
      <c r="I852" s="26"/>
      <c r="J852" s="26"/>
      <c r="K852" t="s">
        <v>9190</v>
      </c>
      <c r="L852" t="str">
        <f>IF(ISNA(VLOOKUP(K852,$K$244:K851,1,0)),"","DUP!")</f>
        <v>DUP!</v>
      </c>
      <c r="N852" t="str">
        <f t="shared" si="17"/>
        <v>INSERT INTO PRICE_MAP (
   PRODUCT_OFFER_ID, SERVICE_ID, SERVICE_NAME, 
   ZONE_IN, TIME_IN, PRICE_GROUP) 
VALUES ('Default',1,'SMS','1007311','.*','Tar_SMS_1727VND');</v>
      </c>
    </row>
    <row r="853" spans="2:14">
      <c r="B853" t="s">
        <v>9392</v>
      </c>
      <c r="C853" s="34">
        <v>1</v>
      </c>
      <c r="D853" s="34" t="s">
        <v>8</v>
      </c>
      <c r="E853" s="34" t="s">
        <v>4965</v>
      </c>
      <c r="F853" s="34" t="s">
        <v>9168</v>
      </c>
      <c r="G853" s="34" t="s">
        <v>9190</v>
      </c>
      <c r="H853" s="26"/>
      <c r="I853" s="26"/>
      <c r="J853" s="26"/>
      <c r="K853" t="s">
        <v>9190</v>
      </c>
      <c r="L853" t="str">
        <f>IF(ISNA(VLOOKUP(K853,$K$244:K852,1,0)),"","DUP!")</f>
        <v>DUP!</v>
      </c>
      <c r="N853" t="str">
        <f t="shared" si="17"/>
        <v>INSERT INTO PRICE_MAP (
   PRODUCT_OFFER_ID, SERVICE_ID, SERVICE_NAME, 
   ZONE_IN, TIME_IN, PRICE_GROUP) 
VALUES ('Default',1,'SMS','1007312','.*','Tar_SMS_1727VND');</v>
      </c>
    </row>
    <row r="854" spans="2:14">
      <c r="B854" t="s">
        <v>9392</v>
      </c>
      <c r="C854" s="34">
        <v>1</v>
      </c>
      <c r="D854" s="34" t="s">
        <v>8</v>
      </c>
      <c r="E854" s="34" t="s">
        <v>4966</v>
      </c>
      <c r="F854" s="34" t="s">
        <v>9168</v>
      </c>
      <c r="G854" s="34" t="s">
        <v>9190</v>
      </c>
      <c r="H854" s="26"/>
      <c r="I854" s="26"/>
      <c r="J854" s="26"/>
      <c r="K854" t="s">
        <v>9190</v>
      </c>
      <c r="L854" t="str">
        <f>IF(ISNA(VLOOKUP(K854,$K$244:K853,1,0)),"","DUP!")</f>
        <v>DUP!</v>
      </c>
      <c r="N854" t="str">
        <f t="shared" si="17"/>
        <v>INSERT INTO PRICE_MAP (
   PRODUCT_OFFER_ID, SERVICE_ID, SERVICE_NAME, 
   ZONE_IN, TIME_IN, PRICE_GROUP) 
VALUES ('Default',1,'SMS','1007313','.*','Tar_SMS_1727VND');</v>
      </c>
    </row>
    <row r="855" spans="2:14">
      <c r="B855" t="s">
        <v>9392</v>
      </c>
      <c r="C855" s="34">
        <v>1</v>
      </c>
      <c r="D855" s="34" t="s">
        <v>8</v>
      </c>
      <c r="E855" s="34" t="s">
        <v>4967</v>
      </c>
      <c r="F855" s="34" t="s">
        <v>9168</v>
      </c>
      <c r="G855" s="34" t="s">
        <v>9190</v>
      </c>
      <c r="H855" s="26"/>
      <c r="I855" s="26"/>
      <c r="J855" s="26"/>
      <c r="K855" t="s">
        <v>9190</v>
      </c>
      <c r="L855" t="str">
        <f>IF(ISNA(VLOOKUP(K855,$K$244:K854,1,0)),"","DUP!")</f>
        <v>DUP!</v>
      </c>
      <c r="N855" t="str">
        <f t="shared" si="17"/>
        <v>INSERT INTO PRICE_MAP (
   PRODUCT_OFFER_ID, SERVICE_ID, SERVICE_NAME, 
   ZONE_IN, TIME_IN, PRICE_GROUP) 
VALUES ('Default',1,'SMS','1007314','.*','Tar_SMS_1727VND');</v>
      </c>
    </row>
    <row r="856" spans="2:14">
      <c r="B856" t="s">
        <v>9392</v>
      </c>
      <c r="C856" s="34">
        <v>1</v>
      </c>
      <c r="D856" s="34" t="s">
        <v>8</v>
      </c>
      <c r="E856" s="34" t="s">
        <v>4968</v>
      </c>
      <c r="F856" s="34" t="s">
        <v>9168</v>
      </c>
      <c r="G856" s="34" t="s">
        <v>9190</v>
      </c>
      <c r="H856" s="26"/>
      <c r="I856" s="26"/>
      <c r="J856" s="26"/>
      <c r="K856" t="s">
        <v>9190</v>
      </c>
      <c r="L856" t="str">
        <f>IF(ISNA(VLOOKUP(K856,$K$244:K855,1,0)),"","DUP!")</f>
        <v>DUP!</v>
      </c>
      <c r="N856" t="str">
        <f t="shared" si="17"/>
        <v>INSERT INTO PRICE_MAP (
   PRODUCT_OFFER_ID, SERVICE_ID, SERVICE_NAME, 
   ZONE_IN, TIME_IN, PRICE_GROUP) 
VALUES ('Default',1,'SMS','1007315','.*','Tar_SMS_1727VND');</v>
      </c>
    </row>
    <row r="857" spans="2:14">
      <c r="B857" t="s">
        <v>9392</v>
      </c>
      <c r="C857" s="34">
        <v>1</v>
      </c>
      <c r="D857" s="34" t="s">
        <v>8</v>
      </c>
      <c r="E857" s="34" t="s">
        <v>4969</v>
      </c>
      <c r="F857" s="34" t="s">
        <v>9168</v>
      </c>
      <c r="G857" s="34" t="s">
        <v>9190</v>
      </c>
      <c r="H857" s="26"/>
      <c r="I857" s="26"/>
      <c r="J857" s="26"/>
      <c r="K857" t="s">
        <v>9190</v>
      </c>
      <c r="L857" t="str">
        <f>IF(ISNA(VLOOKUP(K857,$K$244:K856,1,0)),"","DUP!")</f>
        <v>DUP!</v>
      </c>
      <c r="N857" t="str">
        <f t="shared" si="17"/>
        <v>INSERT INTO PRICE_MAP (
   PRODUCT_OFFER_ID, SERVICE_ID, SERVICE_NAME, 
   ZONE_IN, TIME_IN, PRICE_GROUP) 
VALUES ('Default',1,'SMS','1007316','.*','Tar_SMS_1727VND');</v>
      </c>
    </row>
    <row r="858" spans="2:14">
      <c r="B858" t="s">
        <v>9392</v>
      </c>
      <c r="C858" s="34">
        <v>1</v>
      </c>
      <c r="D858" s="34" t="s">
        <v>8</v>
      </c>
      <c r="E858" s="34" t="s">
        <v>4970</v>
      </c>
      <c r="F858" s="34" t="s">
        <v>9168</v>
      </c>
      <c r="G858" s="34" t="s">
        <v>9190</v>
      </c>
      <c r="H858" s="26"/>
      <c r="I858" s="26"/>
      <c r="J858" s="26"/>
      <c r="K858" t="s">
        <v>9190</v>
      </c>
      <c r="L858" t="str">
        <f>IF(ISNA(VLOOKUP(K858,$K$244:K857,1,0)),"","DUP!")</f>
        <v>DUP!</v>
      </c>
      <c r="N858" t="str">
        <f t="shared" si="17"/>
        <v>INSERT INTO PRICE_MAP (
   PRODUCT_OFFER_ID, SERVICE_ID, SERVICE_NAME, 
   ZONE_IN, TIME_IN, PRICE_GROUP) 
VALUES ('Default',1,'SMS','1007317','.*','Tar_SMS_1727VND');</v>
      </c>
    </row>
    <row r="859" spans="2:14">
      <c r="B859" t="s">
        <v>9392</v>
      </c>
      <c r="C859" s="34">
        <v>1</v>
      </c>
      <c r="D859" s="34" t="s">
        <v>8</v>
      </c>
      <c r="E859" s="34" t="s">
        <v>4971</v>
      </c>
      <c r="F859" s="34" t="s">
        <v>9168</v>
      </c>
      <c r="G859" s="34" t="s">
        <v>9190</v>
      </c>
      <c r="H859" s="26"/>
      <c r="I859" s="26"/>
      <c r="J859" s="26"/>
      <c r="K859" t="s">
        <v>9190</v>
      </c>
      <c r="L859" t="str">
        <f>IF(ISNA(VLOOKUP(K859,$K$244:K858,1,0)),"","DUP!")</f>
        <v>DUP!</v>
      </c>
      <c r="N859" t="str">
        <f t="shared" si="17"/>
        <v>INSERT INTO PRICE_MAP (
   PRODUCT_OFFER_ID, SERVICE_ID, SERVICE_NAME, 
   ZONE_IN, TIME_IN, PRICE_GROUP) 
VALUES ('Default',1,'SMS','1007318','.*','Tar_SMS_1727VND');</v>
      </c>
    </row>
    <row r="860" spans="2:14">
      <c r="B860" t="s">
        <v>9392</v>
      </c>
      <c r="C860" s="34">
        <v>1</v>
      </c>
      <c r="D860" s="34" t="s">
        <v>8</v>
      </c>
      <c r="E860" s="34" t="s">
        <v>4972</v>
      </c>
      <c r="F860" s="34" t="s">
        <v>9168</v>
      </c>
      <c r="G860" s="34" t="s">
        <v>9190</v>
      </c>
      <c r="H860" s="26"/>
      <c r="I860" s="26"/>
      <c r="J860" s="26"/>
      <c r="K860" t="s">
        <v>9190</v>
      </c>
      <c r="L860" t="str">
        <f>IF(ISNA(VLOOKUP(K860,$K$244:K859,1,0)),"","DUP!")</f>
        <v>DUP!</v>
      </c>
      <c r="N860" t="str">
        <f t="shared" si="17"/>
        <v>INSERT INTO PRICE_MAP (
   PRODUCT_OFFER_ID, SERVICE_ID, SERVICE_NAME, 
   ZONE_IN, TIME_IN, PRICE_GROUP) 
VALUES ('Default',1,'SMS','1007321','.*','Tar_SMS_1727VND');</v>
      </c>
    </row>
    <row r="861" spans="2:14">
      <c r="B861" t="s">
        <v>9392</v>
      </c>
      <c r="C861" s="34">
        <v>1</v>
      </c>
      <c r="D861" s="34" t="s">
        <v>8</v>
      </c>
      <c r="E861" s="34" t="s">
        <v>4973</v>
      </c>
      <c r="F861" s="34" t="s">
        <v>9168</v>
      </c>
      <c r="G861" s="34" t="s">
        <v>9190</v>
      </c>
      <c r="H861" s="26"/>
      <c r="I861" s="26"/>
      <c r="J861" s="26"/>
      <c r="K861" t="s">
        <v>9190</v>
      </c>
      <c r="L861" t="str">
        <f>IF(ISNA(VLOOKUP(K861,$K$244:K860,1,0)),"","DUP!")</f>
        <v>DUP!</v>
      </c>
      <c r="N861" t="str">
        <f t="shared" si="17"/>
        <v>INSERT INTO PRICE_MAP (
   PRODUCT_OFFER_ID, SERVICE_ID, SERVICE_NAME, 
   ZONE_IN, TIME_IN, PRICE_GROUP) 
VALUES ('Default',1,'SMS','1007322','.*','Tar_SMS_1727VND');</v>
      </c>
    </row>
    <row r="862" spans="2:14">
      <c r="B862" t="s">
        <v>9392</v>
      </c>
      <c r="C862" s="34">
        <v>1</v>
      </c>
      <c r="D862" s="34" t="s">
        <v>8</v>
      </c>
      <c r="E862" s="34" t="s">
        <v>4974</v>
      </c>
      <c r="F862" s="34" t="s">
        <v>9168</v>
      </c>
      <c r="G862" s="34" t="s">
        <v>9190</v>
      </c>
      <c r="H862" s="26"/>
      <c r="I862" s="26"/>
      <c r="J862" s="26"/>
      <c r="K862" t="s">
        <v>9190</v>
      </c>
      <c r="L862" t="str">
        <f>IF(ISNA(VLOOKUP(K862,$K$244:K861,1,0)),"","DUP!")</f>
        <v>DUP!</v>
      </c>
      <c r="N862" t="str">
        <f t="shared" si="17"/>
        <v>INSERT INTO PRICE_MAP (
   PRODUCT_OFFER_ID, SERVICE_ID, SERVICE_NAME, 
   ZONE_IN, TIME_IN, PRICE_GROUP) 
VALUES ('Default',1,'SMS','1007323','.*','Tar_SMS_1727VND');</v>
      </c>
    </row>
    <row r="863" spans="2:14">
      <c r="B863" t="s">
        <v>9392</v>
      </c>
      <c r="C863" s="34">
        <v>1</v>
      </c>
      <c r="D863" s="34" t="s">
        <v>8</v>
      </c>
      <c r="E863" s="34" t="s">
        <v>4975</v>
      </c>
      <c r="F863" s="34" t="s">
        <v>9168</v>
      </c>
      <c r="G863" s="34" t="s">
        <v>9190</v>
      </c>
      <c r="H863" s="26"/>
      <c r="I863" s="26"/>
      <c r="J863" s="26"/>
      <c r="K863" t="s">
        <v>9190</v>
      </c>
      <c r="L863" t="str">
        <f>IF(ISNA(VLOOKUP(K863,$K$244:K862,1,0)),"","DUP!")</f>
        <v>DUP!</v>
      </c>
      <c r="N863" t="str">
        <f t="shared" si="17"/>
        <v>INSERT INTO PRICE_MAP (
   PRODUCT_OFFER_ID, SERVICE_ID, SERVICE_NAME, 
   ZONE_IN, TIME_IN, PRICE_GROUP) 
VALUES ('Default',1,'SMS','1007324','.*','Tar_SMS_1727VND');</v>
      </c>
    </row>
    <row r="864" spans="2:14">
      <c r="B864" t="s">
        <v>9392</v>
      </c>
      <c r="C864" s="34">
        <v>1</v>
      </c>
      <c r="D864" s="34" t="s">
        <v>8</v>
      </c>
      <c r="E864" s="34" t="s">
        <v>4976</v>
      </c>
      <c r="F864" s="34" t="s">
        <v>9168</v>
      </c>
      <c r="G864" s="34" t="s">
        <v>9190</v>
      </c>
      <c r="H864" s="26"/>
      <c r="I864" s="26"/>
      <c r="J864" s="26"/>
      <c r="K864" t="s">
        <v>9190</v>
      </c>
      <c r="L864" t="str">
        <f>IF(ISNA(VLOOKUP(K864,$K$244:K863,1,0)),"","DUP!")</f>
        <v>DUP!</v>
      </c>
      <c r="N864" t="str">
        <f t="shared" si="17"/>
        <v>INSERT INTO PRICE_MAP (
   PRODUCT_OFFER_ID, SERVICE_ID, SERVICE_NAME, 
   ZONE_IN, TIME_IN, PRICE_GROUP) 
VALUES ('Default',1,'SMS','1007325','.*','Tar_SMS_1727VND');</v>
      </c>
    </row>
    <row r="865" spans="2:14">
      <c r="B865" t="s">
        <v>9392</v>
      </c>
      <c r="C865" s="34">
        <v>1</v>
      </c>
      <c r="D865" s="34" t="s">
        <v>8</v>
      </c>
      <c r="E865" s="34" t="s">
        <v>4977</v>
      </c>
      <c r="F865" s="34" t="s">
        <v>9168</v>
      </c>
      <c r="G865" s="34" t="s">
        <v>9190</v>
      </c>
      <c r="H865" s="26"/>
      <c r="I865" s="26"/>
      <c r="J865" s="26"/>
      <c r="K865" t="s">
        <v>9190</v>
      </c>
      <c r="L865" t="str">
        <f>IF(ISNA(VLOOKUP(K865,$K$244:K864,1,0)),"","DUP!")</f>
        <v>DUP!</v>
      </c>
      <c r="N865" t="str">
        <f t="shared" si="17"/>
        <v>INSERT INTO PRICE_MAP (
   PRODUCT_OFFER_ID, SERVICE_ID, SERVICE_NAME, 
   ZONE_IN, TIME_IN, PRICE_GROUP) 
VALUES ('Default',1,'SMS','1007326','.*','Tar_SMS_1727VND');</v>
      </c>
    </row>
    <row r="866" spans="2:14">
      <c r="B866" t="s">
        <v>9392</v>
      </c>
      <c r="C866" s="34">
        <v>1</v>
      </c>
      <c r="D866" s="34" t="s">
        <v>8</v>
      </c>
      <c r="E866" s="34" t="s">
        <v>4978</v>
      </c>
      <c r="F866" s="34" t="s">
        <v>9168</v>
      </c>
      <c r="G866" s="34" t="s">
        <v>9190</v>
      </c>
      <c r="H866" s="26"/>
      <c r="I866" s="26"/>
      <c r="J866" s="26"/>
      <c r="K866" t="s">
        <v>9190</v>
      </c>
      <c r="L866" t="str">
        <f>IF(ISNA(VLOOKUP(K866,$K$244:K865,1,0)),"","DUP!")</f>
        <v>DUP!</v>
      </c>
      <c r="N866" t="str">
        <f t="shared" si="17"/>
        <v>INSERT INTO PRICE_MAP (
   PRODUCT_OFFER_ID, SERVICE_ID, SERVICE_NAME, 
   ZONE_IN, TIME_IN, PRICE_GROUP) 
VALUES ('Default',1,'SMS','1007327','.*','Tar_SMS_1727VND');</v>
      </c>
    </row>
    <row r="867" spans="2:14">
      <c r="B867" t="s">
        <v>9392</v>
      </c>
      <c r="C867" s="34">
        <v>1</v>
      </c>
      <c r="D867" s="34" t="s">
        <v>8</v>
      </c>
      <c r="E867" s="34" t="s">
        <v>4979</v>
      </c>
      <c r="F867" s="34" t="s">
        <v>9168</v>
      </c>
      <c r="G867" s="34" t="s">
        <v>9190</v>
      </c>
      <c r="H867" s="26"/>
      <c r="I867" s="26"/>
      <c r="J867" s="26"/>
      <c r="K867" t="s">
        <v>9190</v>
      </c>
      <c r="L867" t="str">
        <f>IF(ISNA(VLOOKUP(K867,$K$244:K866,1,0)),"","DUP!")</f>
        <v>DUP!</v>
      </c>
      <c r="N867" t="str">
        <f t="shared" si="17"/>
        <v>INSERT INTO PRICE_MAP (
   PRODUCT_OFFER_ID, SERVICE_ID, SERVICE_NAME, 
   ZONE_IN, TIME_IN, PRICE_GROUP) 
VALUES ('Default',1,'SMS','1007328','.*','Tar_SMS_1727VND');</v>
      </c>
    </row>
    <row r="868" spans="2:14">
      <c r="B868" t="s">
        <v>9392</v>
      </c>
      <c r="C868" s="34">
        <v>1</v>
      </c>
      <c r="D868" s="34" t="s">
        <v>8</v>
      </c>
      <c r="E868" s="34" t="s">
        <v>4980</v>
      </c>
      <c r="F868" s="34" t="s">
        <v>9168</v>
      </c>
      <c r="G868" s="34" t="s">
        <v>9190</v>
      </c>
      <c r="H868" s="26"/>
      <c r="I868" s="26"/>
      <c r="J868" s="26"/>
      <c r="K868" t="s">
        <v>9190</v>
      </c>
      <c r="L868" t="str">
        <f>IF(ISNA(VLOOKUP(K868,$K$244:K867,1,0)),"","DUP!")</f>
        <v>DUP!</v>
      </c>
      <c r="N868" t="str">
        <f t="shared" si="17"/>
        <v>INSERT INTO PRICE_MAP (
   PRODUCT_OFFER_ID, SERVICE_ID, SERVICE_NAME, 
   ZONE_IN, TIME_IN, PRICE_GROUP) 
VALUES ('Default',1,'SMS','1007329','.*','Tar_SMS_1727VND');</v>
      </c>
    </row>
    <row r="869" spans="2:14">
      <c r="B869" t="s">
        <v>9392</v>
      </c>
      <c r="C869" s="34">
        <v>1</v>
      </c>
      <c r="D869" s="34" t="s">
        <v>8</v>
      </c>
      <c r="E869" s="34" t="s">
        <v>4981</v>
      </c>
      <c r="F869" s="34" t="s">
        <v>9168</v>
      </c>
      <c r="G869" s="34" t="s">
        <v>9190</v>
      </c>
      <c r="H869" s="26"/>
      <c r="I869" s="26"/>
      <c r="J869" s="26"/>
      <c r="K869" t="s">
        <v>9190</v>
      </c>
      <c r="L869" t="str">
        <f>IF(ISNA(VLOOKUP(K869,$K$244:K868,1,0)),"","DUP!")</f>
        <v>DUP!</v>
      </c>
      <c r="N869" t="str">
        <f t="shared" si="17"/>
        <v>INSERT INTO PRICE_MAP (
   PRODUCT_OFFER_ID, SERVICE_ID, SERVICE_NAME, 
   ZONE_IN, TIME_IN, PRICE_GROUP) 
VALUES ('Default',1,'SMS','1007330','.*','Tar_SMS_1727VND');</v>
      </c>
    </row>
    <row r="870" spans="2:14">
      <c r="B870" t="s">
        <v>9392</v>
      </c>
      <c r="C870" s="34">
        <v>1</v>
      </c>
      <c r="D870" s="34" t="s">
        <v>8</v>
      </c>
      <c r="E870" s="34" t="s">
        <v>4982</v>
      </c>
      <c r="F870" s="34" t="s">
        <v>9168</v>
      </c>
      <c r="G870" s="34" t="s">
        <v>9190</v>
      </c>
      <c r="H870" s="26"/>
      <c r="I870" s="26"/>
      <c r="J870" s="26"/>
      <c r="K870" t="s">
        <v>9190</v>
      </c>
      <c r="L870" t="str">
        <f>IF(ISNA(VLOOKUP(K870,$K$244:K869,1,0)),"","DUP!")</f>
        <v>DUP!</v>
      </c>
      <c r="N870" t="str">
        <f t="shared" si="17"/>
        <v>INSERT INTO PRICE_MAP (
   PRODUCT_OFFER_ID, SERVICE_ID, SERVICE_NAME, 
   ZONE_IN, TIME_IN, PRICE_GROUP) 
VALUES ('Default',1,'SMS','1007336','.*','Tar_SMS_1727VND');</v>
      </c>
    </row>
    <row r="871" spans="2:14">
      <c r="B871" t="s">
        <v>9392</v>
      </c>
      <c r="C871" s="34">
        <v>1</v>
      </c>
      <c r="D871" s="34" t="s">
        <v>8</v>
      </c>
      <c r="E871" s="34" t="s">
        <v>4983</v>
      </c>
      <c r="F871" s="34" t="s">
        <v>9168</v>
      </c>
      <c r="G871" s="34" t="s">
        <v>9190</v>
      </c>
      <c r="H871" s="26"/>
      <c r="I871" s="26"/>
      <c r="J871" s="26"/>
      <c r="K871" t="s">
        <v>9190</v>
      </c>
      <c r="L871" t="str">
        <f>IF(ISNA(VLOOKUP(K871,$K$244:K870,1,0)),"","DUP!")</f>
        <v>DUP!</v>
      </c>
      <c r="N871" t="str">
        <f t="shared" si="17"/>
        <v>INSERT INTO PRICE_MAP (
   PRODUCT_OFFER_ID, SERVICE_ID, SERVICE_NAME, 
   ZONE_IN, TIME_IN, PRICE_GROUP) 
VALUES ('Default',1,'SMS','1007705','.*','Tar_SMS_1727VND');</v>
      </c>
    </row>
    <row r="872" spans="2:14">
      <c r="B872" t="s">
        <v>9392</v>
      </c>
      <c r="C872" s="34">
        <v>1</v>
      </c>
      <c r="D872" s="34" t="s">
        <v>8</v>
      </c>
      <c r="E872" s="34" t="s">
        <v>4984</v>
      </c>
      <c r="F872" s="34" t="s">
        <v>9168</v>
      </c>
      <c r="G872" s="34" t="s">
        <v>9190</v>
      </c>
      <c r="H872" s="26"/>
      <c r="I872" s="26"/>
      <c r="J872" s="26"/>
      <c r="K872" t="s">
        <v>9190</v>
      </c>
      <c r="L872" t="str">
        <f>IF(ISNA(VLOOKUP(K872,$K$244:K871,1,0)),"","DUP!")</f>
        <v>DUP!</v>
      </c>
      <c r="N872" t="str">
        <f t="shared" si="17"/>
        <v>INSERT INTO PRICE_MAP (
   PRODUCT_OFFER_ID, SERVICE_ID, SERVICE_NAME, 
   ZONE_IN, TIME_IN, PRICE_GROUP) 
VALUES ('Default',1,'SMS','10081','.*','Tar_SMS_1727VND');</v>
      </c>
    </row>
    <row r="873" spans="2:14">
      <c r="B873" t="s">
        <v>9392</v>
      </c>
      <c r="C873" s="34">
        <v>1</v>
      </c>
      <c r="D873" s="34" t="s">
        <v>8</v>
      </c>
      <c r="E873" s="34" t="s">
        <v>4985</v>
      </c>
      <c r="F873" s="34" t="s">
        <v>9168</v>
      </c>
      <c r="G873" s="34" t="s">
        <v>9190</v>
      </c>
      <c r="H873" s="26"/>
      <c r="I873" s="26"/>
      <c r="J873" s="26"/>
      <c r="K873" t="s">
        <v>9190</v>
      </c>
      <c r="L873" t="str">
        <f>IF(ISNA(VLOOKUP(K873,$K$244:K872,1,0)),"","DUP!")</f>
        <v>DUP!</v>
      </c>
      <c r="N873" t="str">
        <f t="shared" si="17"/>
        <v>INSERT INTO PRICE_MAP (
   PRODUCT_OFFER_ID, SERVICE_ID, SERVICE_NAME, 
   ZONE_IN, TIME_IN, PRICE_GROUP) 
VALUES ('Default',1,'SMS','10082','.*','Tar_SMS_1727VND');</v>
      </c>
    </row>
    <row r="874" spans="2:14">
      <c r="B874" t="s">
        <v>9392</v>
      </c>
      <c r="C874" s="34">
        <v>1</v>
      </c>
      <c r="D874" s="34" t="s">
        <v>8</v>
      </c>
      <c r="E874" s="34" t="s">
        <v>4986</v>
      </c>
      <c r="F874" s="34" t="s">
        <v>9168</v>
      </c>
      <c r="G874" s="34" t="s">
        <v>9190</v>
      </c>
      <c r="H874" s="26"/>
      <c r="I874" s="26"/>
      <c r="J874" s="26"/>
      <c r="K874" t="s">
        <v>9190</v>
      </c>
      <c r="L874" t="str">
        <f>IF(ISNA(VLOOKUP(K874,$K$244:K873,1,0)),"","DUP!")</f>
        <v>DUP!</v>
      </c>
      <c r="N874" t="str">
        <f t="shared" si="17"/>
        <v>INSERT INTO PRICE_MAP (
   PRODUCT_OFFER_ID, SERVICE_ID, SERVICE_NAME, 
   ZONE_IN, TIME_IN, PRICE_GROUP) 
VALUES ('Default',1,'SMS','100850','.*','Tar_SMS_1727VND');</v>
      </c>
    </row>
    <row r="875" spans="2:14">
      <c r="B875" t="s">
        <v>9392</v>
      </c>
      <c r="C875" s="34">
        <v>1</v>
      </c>
      <c r="D875" s="34" t="s">
        <v>8</v>
      </c>
      <c r="E875" s="34" t="s">
        <v>4987</v>
      </c>
      <c r="F875" s="34" t="s">
        <v>9168</v>
      </c>
      <c r="G875" s="34" t="s">
        <v>9190</v>
      </c>
      <c r="H875" s="26"/>
      <c r="I875" s="26"/>
      <c r="J875" s="26"/>
      <c r="K875" t="s">
        <v>9190</v>
      </c>
      <c r="L875" t="str">
        <f>IF(ISNA(VLOOKUP(K875,$K$244:K874,1,0)),"","DUP!")</f>
        <v>DUP!</v>
      </c>
      <c r="N875" t="str">
        <f t="shared" si="17"/>
        <v>INSERT INTO PRICE_MAP (
   PRODUCT_OFFER_ID, SERVICE_ID, SERVICE_NAME, 
   ZONE_IN, TIME_IN, PRICE_GROUP) 
VALUES ('Default',1,'SMS','100852','.*','Tar_SMS_1727VND');</v>
      </c>
    </row>
    <row r="876" spans="2:14">
      <c r="B876" t="s">
        <v>9392</v>
      </c>
      <c r="C876" s="34">
        <v>1</v>
      </c>
      <c r="D876" s="34" t="s">
        <v>8</v>
      </c>
      <c r="E876" s="34" t="s">
        <v>4988</v>
      </c>
      <c r="F876" s="34" t="s">
        <v>9168</v>
      </c>
      <c r="G876" s="34" t="s">
        <v>9190</v>
      </c>
      <c r="H876" s="26"/>
      <c r="I876" s="26"/>
      <c r="J876" s="26"/>
      <c r="K876" t="s">
        <v>9190</v>
      </c>
      <c r="L876" t="str">
        <f>IF(ISNA(VLOOKUP(K876,$K$244:K875,1,0)),"","DUP!")</f>
        <v>DUP!</v>
      </c>
      <c r="N876" t="str">
        <f t="shared" si="17"/>
        <v>INSERT INTO PRICE_MAP (
   PRODUCT_OFFER_ID, SERVICE_ID, SERVICE_NAME, 
   ZONE_IN, TIME_IN, PRICE_GROUP) 
VALUES ('Default',1,'SMS','100853','.*','Tar_SMS_1727VND');</v>
      </c>
    </row>
    <row r="877" spans="2:14">
      <c r="B877" t="s">
        <v>9392</v>
      </c>
      <c r="C877" s="34">
        <v>1</v>
      </c>
      <c r="D877" s="34" t="s">
        <v>8</v>
      </c>
      <c r="E877" s="34" t="s">
        <v>4989</v>
      </c>
      <c r="F877" s="34" t="s">
        <v>9168</v>
      </c>
      <c r="G877" s="34" t="s">
        <v>9190</v>
      </c>
      <c r="H877" s="26"/>
      <c r="I877" s="26"/>
      <c r="J877" s="26"/>
      <c r="K877" t="s">
        <v>9190</v>
      </c>
      <c r="L877" t="str">
        <f>IF(ISNA(VLOOKUP(K877,$K$244:K876,1,0)),"","DUP!")</f>
        <v>DUP!</v>
      </c>
      <c r="N877" t="str">
        <f t="shared" si="17"/>
        <v>INSERT INTO PRICE_MAP (
   PRODUCT_OFFER_ID, SERVICE_ID, SERVICE_NAME, 
   ZONE_IN, TIME_IN, PRICE_GROUP) 
VALUES ('Default',1,'SMS','100855','.*','Tar_SMS_1727VND');</v>
      </c>
    </row>
    <row r="878" spans="2:14">
      <c r="B878" t="s">
        <v>9392</v>
      </c>
      <c r="C878" s="34">
        <v>1</v>
      </c>
      <c r="D878" s="34" t="s">
        <v>8</v>
      </c>
      <c r="E878" s="34" t="s">
        <v>4990</v>
      </c>
      <c r="F878" s="34" t="s">
        <v>9168</v>
      </c>
      <c r="G878" s="34" t="s">
        <v>9190</v>
      </c>
      <c r="H878" s="26"/>
      <c r="I878" s="26"/>
      <c r="J878" s="26"/>
      <c r="K878" t="s">
        <v>9190</v>
      </c>
      <c r="L878" t="str">
        <f>IF(ISNA(VLOOKUP(K878,$K$244:K877,1,0)),"","DUP!")</f>
        <v>DUP!</v>
      </c>
      <c r="N878" t="str">
        <f t="shared" si="17"/>
        <v>INSERT INTO PRICE_MAP (
   PRODUCT_OFFER_ID, SERVICE_ID, SERVICE_NAME, 
   ZONE_IN, TIME_IN, PRICE_GROUP) 
VALUES ('Default',1,'SMS','100856','.*','Tar_SMS_1727VND');</v>
      </c>
    </row>
    <row r="879" spans="2:14">
      <c r="B879" t="s">
        <v>9392</v>
      </c>
      <c r="C879" s="34">
        <v>1</v>
      </c>
      <c r="D879" s="34" t="s">
        <v>8</v>
      </c>
      <c r="E879" s="34" t="s">
        <v>4991</v>
      </c>
      <c r="F879" s="34" t="s">
        <v>9168</v>
      </c>
      <c r="G879" s="34" t="s">
        <v>9190</v>
      </c>
      <c r="H879" s="26"/>
      <c r="I879" s="26"/>
      <c r="J879" s="26"/>
      <c r="K879" t="s">
        <v>9190</v>
      </c>
      <c r="L879" t="str">
        <f>IF(ISNA(VLOOKUP(K879,$K$244:K878,1,0)),"","DUP!")</f>
        <v>DUP!</v>
      </c>
      <c r="N879" t="str">
        <f t="shared" si="17"/>
        <v>INSERT INTO PRICE_MAP (
   PRODUCT_OFFER_ID, SERVICE_ID, SERVICE_NAME, 
   ZONE_IN, TIME_IN, PRICE_GROUP) 
VALUES ('Default',1,'SMS','10086','.*','Tar_SMS_1727VND');</v>
      </c>
    </row>
    <row r="880" spans="2:14">
      <c r="B880" t="s">
        <v>9392</v>
      </c>
      <c r="C880" s="34">
        <v>1</v>
      </c>
      <c r="D880" s="34" t="s">
        <v>8</v>
      </c>
      <c r="E880" s="34" t="s">
        <v>4992</v>
      </c>
      <c r="F880" s="34" t="s">
        <v>9168</v>
      </c>
      <c r="G880" s="34" t="s">
        <v>9190</v>
      </c>
      <c r="H880" s="26"/>
      <c r="I880" s="26"/>
      <c r="J880" s="26"/>
      <c r="K880" t="s">
        <v>9190</v>
      </c>
      <c r="L880" t="str">
        <f>IF(ISNA(VLOOKUP(K880,$K$244:K879,1,0)),"","DUP!")</f>
        <v>DUP!</v>
      </c>
      <c r="N880" t="str">
        <f t="shared" si="17"/>
        <v>INSERT INTO PRICE_MAP (
   PRODUCT_OFFER_ID, SERVICE_ID, SERVICE_NAME, 
   ZONE_IN, TIME_IN, PRICE_GROUP) 
VALUES ('Default',1,'SMS','100880','.*','Tar_SMS_1727VND');</v>
      </c>
    </row>
    <row r="881" spans="2:14">
      <c r="B881" t="s">
        <v>9392</v>
      </c>
      <c r="C881" s="34">
        <v>1</v>
      </c>
      <c r="D881" s="34" t="s">
        <v>8</v>
      </c>
      <c r="E881" s="34" t="s">
        <v>4993</v>
      </c>
      <c r="F881" s="34" t="s">
        <v>9168</v>
      </c>
      <c r="G881" s="34" t="s">
        <v>9190</v>
      </c>
      <c r="H881" s="26"/>
      <c r="I881" s="26"/>
      <c r="J881" s="26"/>
      <c r="K881" t="s">
        <v>9190</v>
      </c>
      <c r="L881" t="str">
        <f>IF(ISNA(VLOOKUP(K881,$K$244:K880,1,0)),"","DUP!")</f>
        <v>DUP!</v>
      </c>
      <c r="N881" t="str">
        <f t="shared" si="17"/>
        <v>INSERT INTO PRICE_MAP (
   PRODUCT_OFFER_ID, SERVICE_ID, SERVICE_NAME, 
   ZONE_IN, TIME_IN, PRICE_GROUP) 
VALUES ('Default',1,'SMS','100886','.*','Tar_SMS_1727VND');</v>
      </c>
    </row>
    <row r="882" spans="2:14">
      <c r="B882" t="s">
        <v>9392</v>
      </c>
      <c r="C882" s="34">
        <v>1</v>
      </c>
      <c r="D882" s="34" t="s">
        <v>8</v>
      </c>
      <c r="E882" s="34" t="s">
        <v>4994</v>
      </c>
      <c r="F882" s="34" t="s">
        <v>9168</v>
      </c>
      <c r="G882" s="34" t="s">
        <v>9190</v>
      </c>
      <c r="H882" s="26"/>
      <c r="I882" s="26"/>
      <c r="J882" s="26"/>
      <c r="K882" t="s">
        <v>9190</v>
      </c>
      <c r="L882" t="str">
        <f>IF(ISNA(VLOOKUP(K882,$K$244:K881,1,0)),"","DUP!")</f>
        <v>DUP!</v>
      </c>
      <c r="N882" t="str">
        <f t="shared" si="17"/>
        <v>INSERT INTO PRICE_MAP (
   PRODUCT_OFFER_ID, SERVICE_ID, SERVICE_NAME, 
   ZONE_IN, TIME_IN, PRICE_GROUP) 
VALUES ('Default',1,'SMS','10090','.*','Tar_SMS_1727VND');</v>
      </c>
    </row>
    <row r="883" spans="2:14">
      <c r="B883" t="s">
        <v>9392</v>
      </c>
      <c r="C883" s="34">
        <v>1</v>
      </c>
      <c r="D883" s="34" t="s">
        <v>8</v>
      </c>
      <c r="E883" s="34" t="s">
        <v>4995</v>
      </c>
      <c r="F883" s="34" t="s">
        <v>9168</v>
      </c>
      <c r="G883" s="34" t="s">
        <v>9190</v>
      </c>
      <c r="H883" s="26"/>
      <c r="I883" s="26"/>
      <c r="J883" s="26"/>
      <c r="K883" t="s">
        <v>9190</v>
      </c>
      <c r="L883" t="str">
        <f>IF(ISNA(VLOOKUP(K883,$K$244:K882,1,0)),"","DUP!")</f>
        <v>DUP!</v>
      </c>
      <c r="N883" t="str">
        <f t="shared" si="17"/>
        <v>INSERT INTO PRICE_MAP (
   PRODUCT_OFFER_ID, SERVICE_ID, SERVICE_NAME, 
   ZONE_IN, TIME_IN, PRICE_GROUP) 
VALUES ('Default',1,'SMS','10091','.*','Tar_SMS_1727VND');</v>
      </c>
    </row>
    <row r="884" spans="2:14">
      <c r="B884" t="s">
        <v>9392</v>
      </c>
      <c r="C884" s="34">
        <v>1</v>
      </c>
      <c r="D884" s="34" t="s">
        <v>8</v>
      </c>
      <c r="E884" s="34" t="s">
        <v>4996</v>
      </c>
      <c r="F884" s="34" t="s">
        <v>9168</v>
      </c>
      <c r="G884" s="34" t="s">
        <v>9190</v>
      </c>
      <c r="H884" s="26"/>
      <c r="I884" s="26"/>
      <c r="J884" s="26"/>
      <c r="K884" t="s">
        <v>9190</v>
      </c>
      <c r="L884" t="str">
        <f>IF(ISNA(VLOOKUP(K884,$K$244:K883,1,0)),"","DUP!")</f>
        <v>DUP!</v>
      </c>
      <c r="N884" t="str">
        <f t="shared" si="17"/>
        <v>INSERT INTO PRICE_MAP (
   PRODUCT_OFFER_ID, SERVICE_ID, SERVICE_NAME, 
   ZONE_IN, TIME_IN, PRICE_GROUP) 
VALUES ('Default',1,'SMS','10092','.*','Tar_SMS_1727VND');</v>
      </c>
    </row>
    <row r="885" spans="2:14">
      <c r="B885" t="s">
        <v>9392</v>
      </c>
      <c r="C885" s="34">
        <v>1</v>
      </c>
      <c r="D885" s="34" t="s">
        <v>8</v>
      </c>
      <c r="E885" s="34" t="s">
        <v>4997</v>
      </c>
      <c r="F885" s="34" t="s">
        <v>9168</v>
      </c>
      <c r="G885" s="34" t="s">
        <v>9190</v>
      </c>
      <c r="H885" s="26"/>
      <c r="I885" s="26"/>
      <c r="J885" s="26"/>
      <c r="K885" t="s">
        <v>9190</v>
      </c>
      <c r="L885" t="str">
        <f>IF(ISNA(VLOOKUP(K885,$K$244:K884,1,0)),"","DUP!")</f>
        <v>DUP!</v>
      </c>
      <c r="N885" t="str">
        <f t="shared" ref="N885:N948" si="18">IF(M885="DUP!","","INSERT INTO PRICE_MAP (
   PRODUCT_OFFER_ID, SERVICE_ID, SERVICE_NAME, 
   ZONE_IN, TIME_IN, PRICE_GROUP) 
VALUES ('"&amp;B885&amp;"',"&amp;C885&amp;",'"&amp;D885&amp;"','"&amp;E885&amp;"','"&amp;F885&amp;"','"&amp;K885&amp;"');")</f>
        <v>INSERT INTO PRICE_MAP (
   PRODUCT_OFFER_ID, SERVICE_ID, SERVICE_NAME, 
   ZONE_IN, TIME_IN, PRICE_GROUP) 
VALUES ('Default',1,'SMS','10093','.*','Tar_SMS_1727VND');</v>
      </c>
    </row>
    <row r="886" spans="2:14">
      <c r="B886" t="s">
        <v>9392</v>
      </c>
      <c r="C886" s="34">
        <v>1</v>
      </c>
      <c r="D886" s="34" t="s">
        <v>8</v>
      </c>
      <c r="E886" s="34" t="s">
        <v>4998</v>
      </c>
      <c r="F886" s="34" t="s">
        <v>9168</v>
      </c>
      <c r="G886" s="34" t="s">
        <v>9190</v>
      </c>
      <c r="H886" s="26"/>
      <c r="I886" s="26"/>
      <c r="J886" s="26"/>
      <c r="K886" t="s">
        <v>9190</v>
      </c>
      <c r="L886" t="str">
        <f>IF(ISNA(VLOOKUP(K886,$K$244:K885,1,0)),"","DUP!")</f>
        <v>DUP!</v>
      </c>
      <c r="N886" t="str">
        <f t="shared" si="18"/>
        <v>INSERT INTO PRICE_MAP (
   PRODUCT_OFFER_ID, SERVICE_ID, SERVICE_NAME, 
   ZONE_IN, TIME_IN, PRICE_GROUP) 
VALUES ('Default',1,'SMS','10094','.*','Tar_SMS_1727VND');</v>
      </c>
    </row>
    <row r="887" spans="2:14">
      <c r="B887" t="s">
        <v>9392</v>
      </c>
      <c r="C887" s="34">
        <v>1</v>
      </c>
      <c r="D887" s="34" t="s">
        <v>8</v>
      </c>
      <c r="E887" s="34" t="s">
        <v>4999</v>
      </c>
      <c r="F887" s="34" t="s">
        <v>9168</v>
      </c>
      <c r="G887" s="34" t="s">
        <v>9190</v>
      </c>
      <c r="H887" s="26"/>
      <c r="I887" s="26"/>
      <c r="J887" s="26"/>
      <c r="K887" t="s">
        <v>9190</v>
      </c>
      <c r="L887" t="str">
        <f>IF(ISNA(VLOOKUP(K887,$K$244:K886,1,0)),"","DUP!")</f>
        <v>DUP!</v>
      </c>
      <c r="N887" t="str">
        <f t="shared" si="18"/>
        <v>INSERT INTO PRICE_MAP (
   PRODUCT_OFFER_ID, SERVICE_ID, SERVICE_NAME, 
   ZONE_IN, TIME_IN, PRICE_GROUP) 
VALUES ('Default',1,'SMS','10095','.*','Tar_SMS_1727VND');</v>
      </c>
    </row>
    <row r="888" spans="2:14">
      <c r="B888" t="s">
        <v>9392</v>
      </c>
      <c r="C888" s="34">
        <v>1</v>
      </c>
      <c r="D888" s="34" t="s">
        <v>8</v>
      </c>
      <c r="E888" s="34" t="s">
        <v>5000</v>
      </c>
      <c r="F888" s="34" t="s">
        <v>9168</v>
      </c>
      <c r="G888" s="34" t="s">
        <v>9190</v>
      </c>
      <c r="H888" s="26"/>
      <c r="I888" s="26"/>
      <c r="J888" s="26"/>
      <c r="K888" t="s">
        <v>9190</v>
      </c>
      <c r="L888" t="str">
        <f>IF(ISNA(VLOOKUP(K888,$K$244:K887,1,0)),"","DUP!")</f>
        <v>DUP!</v>
      </c>
      <c r="N888" t="str">
        <f t="shared" si="18"/>
        <v>INSERT INTO PRICE_MAP (
   PRODUCT_OFFER_ID, SERVICE_ID, SERVICE_NAME, 
   ZONE_IN, TIME_IN, PRICE_GROUP) 
VALUES ('Default',1,'SMS','100960','.*','Tar_SMS_1727VND');</v>
      </c>
    </row>
    <row r="889" spans="2:14">
      <c r="B889" t="s">
        <v>9392</v>
      </c>
      <c r="C889" s="34">
        <v>1</v>
      </c>
      <c r="D889" s="34" t="s">
        <v>8</v>
      </c>
      <c r="E889" s="34" t="s">
        <v>5001</v>
      </c>
      <c r="F889" s="34" t="s">
        <v>9168</v>
      </c>
      <c r="G889" s="34" t="s">
        <v>9190</v>
      </c>
      <c r="H889" s="26"/>
      <c r="I889" s="26"/>
      <c r="J889" s="26"/>
      <c r="K889" t="s">
        <v>9190</v>
      </c>
      <c r="L889" t="str">
        <f>IF(ISNA(VLOOKUP(K889,$K$244:K888,1,0)),"","DUP!")</f>
        <v>DUP!</v>
      </c>
      <c r="N889" t="str">
        <f t="shared" si="18"/>
        <v>INSERT INTO PRICE_MAP (
   PRODUCT_OFFER_ID, SERVICE_ID, SERVICE_NAME, 
   ZONE_IN, TIME_IN, PRICE_GROUP) 
VALUES ('Default',1,'SMS','100961','.*','Tar_SMS_1727VND');</v>
      </c>
    </row>
    <row r="890" spans="2:14">
      <c r="B890" t="s">
        <v>9392</v>
      </c>
      <c r="C890" s="34">
        <v>1</v>
      </c>
      <c r="D890" s="34" t="s">
        <v>8</v>
      </c>
      <c r="E890" s="34" t="s">
        <v>5002</v>
      </c>
      <c r="F890" s="34" t="s">
        <v>9168</v>
      </c>
      <c r="G890" s="34" t="s">
        <v>9190</v>
      </c>
      <c r="H890" s="26"/>
      <c r="I890" s="26"/>
      <c r="J890" s="26"/>
      <c r="K890" t="s">
        <v>9190</v>
      </c>
      <c r="L890" t="str">
        <f>IF(ISNA(VLOOKUP(K890,$K$244:K889,1,0)),"","DUP!")</f>
        <v>DUP!</v>
      </c>
      <c r="N890" t="str">
        <f t="shared" si="18"/>
        <v>INSERT INTO PRICE_MAP (
   PRODUCT_OFFER_ID, SERVICE_ID, SERVICE_NAME, 
   ZONE_IN, TIME_IN, PRICE_GROUP) 
VALUES ('Default',1,'SMS','100962','.*','Tar_SMS_1727VND');</v>
      </c>
    </row>
    <row r="891" spans="2:14">
      <c r="B891" t="s">
        <v>9392</v>
      </c>
      <c r="C891" s="34">
        <v>1</v>
      </c>
      <c r="D891" s="34" t="s">
        <v>8</v>
      </c>
      <c r="E891" s="34" t="s">
        <v>5003</v>
      </c>
      <c r="F891" s="34" t="s">
        <v>9168</v>
      </c>
      <c r="G891" s="34" t="s">
        <v>9190</v>
      </c>
      <c r="H891" s="26"/>
      <c r="I891" s="26"/>
      <c r="J891" s="26"/>
      <c r="K891" t="s">
        <v>9190</v>
      </c>
      <c r="L891" t="str">
        <f>IF(ISNA(VLOOKUP(K891,$K$244:K890,1,0)),"","DUP!")</f>
        <v>DUP!</v>
      </c>
      <c r="N891" t="str">
        <f t="shared" si="18"/>
        <v>INSERT INTO PRICE_MAP (
   PRODUCT_OFFER_ID, SERVICE_ID, SERVICE_NAME, 
   ZONE_IN, TIME_IN, PRICE_GROUP) 
VALUES ('Default',1,'SMS','100963','.*','Tar_SMS_1727VND');</v>
      </c>
    </row>
    <row r="892" spans="2:14">
      <c r="B892" t="s">
        <v>9392</v>
      </c>
      <c r="C892" s="34">
        <v>1</v>
      </c>
      <c r="D892" s="34" t="s">
        <v>8</v>
      </c>
      <c r="E892" s="34" t="s">
        <v>5004</v>
      </c>
      <c r="F892" s="34" t="s">
        <v>9168</v>
      </c>
      <c r="G892" s="34" t="s">
        <v>9190</v>
      </c>
      <c r="H892" s="26"/>
      <c r="I892" s="26"/>
      <c r="J892" s="26"/>
      <c r="K892" t="s">
        <v>9190</v>
      </c>
      <c r="L892" t="str">
        <f>IF(ISNA(VLOOKUP(K892,$K$244:K891,1,0)),"","DUP!")</f>
        <v>DUP!</v>
      </c>
      <c r="N892" t="str">
        <f t="shared" si="18"/>
        <v>INSERT INTO PRICE_MAP (
   PRODUCT_OFFER_ID, SERVICE_ID, SERVICE_NAME, 
   ZONE_IN, TIME_IN, PRICE_GROUP) 
VALUES ('Default',1,'SMS','100964','.*','Tar_SMS_1727VND');</v>
      </c>
    </row>
    <row r="893" spans="2:14">
      <c r="B893" t="s">
        <v>9392</v>
      </c>
      <c r="C893" s="34">
        <v>1</v>
      </c>
      <c r="D893" s="34" t="s">
        <v>8</v>
      </c>
      <c r="E893" s="34" t="s">
        <v>5005</v>
      </c>
      <c r="F893" s="34" t="s">
        <v>9168</v>
      </c>
      <c r="G893" s="34" t="s">
        <v>9190</v>
      </c>
      <c r="H893" s="26"/>
      <c r="I893" s="26"/>
      <c r="J893" s="26"/>
      <c r="K893" t="s">
        <v>9190</v>
      </c>
      <c r="L893" t="str">
        <f>IF(ISNA(VLOOKUP(K893,$K$244:K892,1,0)),"","DUP!")</f>
        <v>DUP!</v>
      </c>
      <c r="N893" t="str">
        <f t="shared" si="18"/>
        <v>INSERT INTO PRICE_MAP (
   PRODUCT_OFFER_ID, SERVICE_ID, SERVICE_NAME, 
   ZONE_IN, TIME_IN, PRICE_GROUP) 
VALUES ('Default',1,'SMS','100965','.*','Tar_SMS_1727VND');</v>
      </c>
    </row>
    <row r="894" spans="2:14">
      <c r="B894" t="s">
        <v>9392</v>
      </c>
      <c r="C894" s="34">
        <v>1</v>
      </c>
      <c r="D894" s="34" t="s">
        <v>8</v>
      </c>
      <c r="E894" s="34" t="s">
        <v>5006</v>
      </c>
      <c r="F894" s="34" t="s">
        <v>9168</v>
      </c>
      <c r="G894" s="34" t="s">
        <v>9190</v>
      </c>
      <c r="H894" s="26"/>
      <c r="I894" s="26"/>
      <c r="J894" s="26"/>
      <c r="K894" t="s">
        <v>9190</v>
      </c>
      <c r="L894" t="str">
        <f>IF(ISNA(VLOOKUP(K894,$K$244:K893,1,0)),"","DUP!")</f>
        <v>DUP!</v>
      </c>
      <c r="N894" t="str">
        <f t="shared" si="18"/>
        <v>INSERT INTO PRICE_MAP (
   PRODUCT_OFFER_ID, SERVICE_ID, SERVICE_NAME, 
   ZONE_IN, TIME_IN, PRICE_GROUP) 
VALUES ('Default',1,'SMS','100966','.*','Tar_SMS_1727VND');</v>
      </c>
    </row>
    <row r="895" spans="2:14">
      <c r="B895" t="s">
        <v>9392</v>
      </c>
      <c r="C895" s="34">
        <v>1</v>
      </c>
      <c r="D895" s="34" t="s">
        <v>8</v>
      </c>
      <c r="E895" s="34" t="s">
        <v>5007</v>
      </c>
      <c r="F895" s="34" t="s">
        <v>9168</v>
      </c>
      <c r="G895" s="34" t="s">
        <v>9190</v>
      </c>
      <c r="H895" s="26"/>
      <c r="I895" s="26"/>
      <c r="J895" s="26"/>
      <c r="K895" t="s">
        <v>9190</v>
      </c>
      <c r="L895" t="str">
        <f>IF(ISNA(VLOOKUP(K895,$K$244:K894,1,0)),"","DUP!")</f>
        <v>DUP!</v>
      </c>
      <c r="N895" t="str">
        <f t="shared" si="18"/>
        <v>INSERT INTO PRICE_MAP (
   PRODUCT_OFFER_ID, SERVICE_ID, SERVICE_NAME, 
   ZONE_IN, TIME_IN, PRICE_GROUP) 
VALUES ('Default',1,'SMS','100967','.*','Tar_SMS_1727VND');</v>
      </c>
    </row>
    <row r="896" spans="2:14">
      <c r="B896" t="s">
        <v>9392</v>
      </c>
      <c r="C896" s="34">
        <v>1</v>
      </c>
      <c r="D896" s="34" t="s">
        <v>8</v>
      </c>
      <c r="E896" s="34" t="s">
        <v>5008</v>
      </c>
      <c r="F896" s="34" t="s">
        <v>9168</v>
      </c>
      <c r="G896" s="34" t="s">
        <v>9190</v>
      </c>
      <c r="H896" s="26"/>
      <c r="I896" s="26"/>
      <c r="J896" s="26"/>
      <c r="K896" t="s">
        <v>9190</v>
      </c>
      <c r="L896" t="str">
        <f>IF(ISNA(VLOOKUP(K896,$K$244:K895,1,0)),"","DUP!")</f>
        <v>DUP!</v>
      </c>
      <c r="N896" t="str">
        <f t="shared" si="18"/>
        <v>INSERT INTO PRICE_MAP (
   PRODUCT_OFFER_ID, SERVICE_ID, SERVICE_NAME, 
   ZONE_IN, TIME_IN, PRICE_GROUP) 
VALUES ('Default',1,'SMS','100968','.*','Tar_SMS_1727VND');</v>
      </c>
    </row>
    <row r="897" spans="2:14">
      <c r="B897" t="s">
        <v>9392</v>
      </c>
      <c r="C897" s="34">
        <v>1</v>
      </c>
      <c r="D897" s="34" t="s">
        <v>8</v>
      </c>
      <c r="E897" s="34" t="s">
        <v>5009</v>
      </c>
      <c r="F897" s="34" t="s">
        <v>9168</v>
      </c>
      <c r="G897" s="34" t="s">
        <v>9190</v>
      </c>
      <c r="H897" s="26"/>
      <c r="I897" s="26"/>
      <c r="J897" s="26"/>
      <c r="K897" t="s">
        <v>9190</v>
      </c>
      <c r="L897" t="str">
        <f>IF(ISNA(VLOOKUP(K897,$K$244:K896,1,0)),"","DUP!")</f>
        <v>DUP!</v>
      </c>
      <c r="N897" t="str">
        <f t="shared" si="18"/>
        <v>INSERT INTO PRICE_MAP (
   PRODUCT_OFFER_ID, SERVICE_ID, SERVICE_NAME, 
   ZONE_IN, TIME_IN, PRICE_GROUP) 
VALUES ('Default',1,'SMS','100970','.*','Tar_SMS_1727VND');</v>
      </c>
    </row>
    <row r="898" spans="2:14">
      <c r="B898" t="s">
        <v>9392</v>
      </c>
      <c r="C898" s="34">
        <v>1</v>
      </c>
      <c r="D898" s="34" t="s">
        <v>8</v>
      </c>
      <c r="E898" s="34" t="s">
        <v>5010</v>
      </c>
      <c r="F898" s="34" t="s">
        <v>9168</v>
      </c>
      <c r="G898" s="34" t="s">
        <v>9190</v>
      </c>
      <c r="H898" s="26"/>
      <c r="I898" s="26"/>
      <c r="J898" s="26"/>
      <c r="K898" t="s">
        <v>9190</v>
      </c>
      <c r="L898" t="str">
        <f>IF(ISNA(VLOOKUP(K898,$K$244:K897,1,0)),"","DUP!")</f>
        <v>DUP!</v>
      </c>
      <c r="N898" t="str">
        <f t="shared" si="18"/>
        <v>INSERT INTO PRICE_MAP (
   PRODUCT_OFFER_ID, SERVICE_ID, SERVICE_NAME, 
   ZONE_IN, TIME_IN, PRICE_GROUP) 
VALUES ('Default',1,'SMS','100971','.*','Tar_SMS_1727VND');</v>
      </c>
    </row>
    <row r="899" spans="2:14">
      <c r="B899" t="s">
        <v>9392</v>
      </c>
      <c r="C899" s="34">
        <v>1</v>
      </c>
      <c r="D899" s="34" t="s">
        <v>8</v>
      </c>
      <c r="E899" s="34" t="s">
        <v>5011</v>
      </c>
      <c r="F899" s="34" t="s">
        <v>9168</v>
      </c>
      <c r="G899" s="34" t="s">
        <v>9190</v>
      </c>
      <c r="H899" s="26"/>
      <c r="I899" s="26"/>
      <c r="J899" s="26"/>
      <c r="K899" t="s">
        <v>9190</v>
      </c>
      <c r="L899" t="str">
        <f>IF(ISNA(VLOOKUP(K899,$K$244:K898,1,0)),"","DUP!")</f>
        <v>DUP!</v>
      </c>
      <c r="N899" t="str">
        <f t="shared" si="18"/>
        <v>INSERT INTO PRICE_MAP (
   PRODUCT_OFFER_ID, SERVICE_ID, SERVICE_NAME, 
   ZONE_IN, TIME_IN, PRICE_GROUP) 
VALUES ('Default',1,'SMS','100972','.*','Tar_SMS_1727VND');</v>
      </c>
    </row>
    <row r="900" spans="2:14">
      <c r="B900" t="s">
        <v>9392</v>
      </c>
      <c r="C900" s="34">
        <v>1</v>
      </c>
      <c r="D900" s="34" t="s">
        <v>8</v>
      </c>
      <c r="E900" s="34" t="s">
        <v>5012</v>
      </c>
      <c r="F900" s="34" t="s">
        <v>9168</v>
      </c>
      <c r="G900" s="34" t="s">
        <v>9190</v>
      </c>
      <c r="H900" s="26"/>
      <c r="I900" s="26"/>
      <c r="J900" s="26"/>
      <c r="K900" t="s">
        <v>9190</v>
      </c>
      <c r="L900" t="str">
        <f>IF(ISNA(VLOOKUP(K900,$K$244:K899,1,0)),"","DUP!")</f>
        <v>DUP!</v>
      </c>
      <c r="N900" t="str">
        <f t="shared" si="18"/>
        <v>INSERT INTO PRICE_MAP (
   PRODUCT_OFFER_ID, SERVICE_ID, SERVICE_NAME, 
   ZONE_IN, TIME_IN, PRICE_GROUP) 
VALUES ('Default',1,'SMS','100973','.*','Tar_SMS_1727VND');</v>
      </c>
    </row>
    <row r="901" spans="2:14">
      <c r="B901" t="s">
        <v>9392</v>
      </c>
      <c r="C901" s="34">
        <v>1</v>
      </c>
      <c r="D901" s="34" t="s">
        <v>8</v>
      </c>
      <c r="E901" s="34" t="s">
        <v>5013</v>
      </c>
      <c r="F901" s="34" t="s">
        <v>9168</v>
      </c>
      <c r="G901" s="34" t="s">
        <v>9190</v>
      </c>
      <c r="H901" s="26"/>
      <c r="I901" s="26"/>
      <c r="J901" s="26"/>
      <c r="K901" t="s">
        <v>9190</v>
      </c>
      <c r="L901" t="str">
        <f>IF(ISNA(VLOOKUP(K901,$K$244:K900,1,0)),"","DUP!")</f>
        <v>DUP!</v>
      </c>
      <c r="N901" t="str">
        <f t="shared" si="18"/>
        <v>INSERT INTO PRICE_MAP (
   PRODUCT_OFFER_ID, SERVICE_ID, SERVICE_NAME, 
   ZONE_IN, TIME_IN, PRICE_GROUP) 
VALUES ('Default',1,'SMS','100974','.*','Tar_SMS_1727VND');</v>
      </c>
    </row>
    <row r="902" spans="2:14">
      <c r="B902" t="s">
        <v>9392</v>
      </c>
      <c r="C902" s="34">
        <v>1</v>
      </c>
      <c r="D902" s="34" t="s">
        <v>8</v>
      </c>
      <c r="E902" s="34" t="s">
        <v>5014</v>
      </c>
      <c r="F902" s="34" t="s">
        <v>9168</v>
      </c>
      <c r="G902" s="34" t="s">
        <v>9190</v>
      </c>
      <c r="H902" s="26"/>
      <c r="I902" s="26"/>
      <c r="J902" s="26"/>
      <c r="K902" t="s">
        <v>9190</v>
      </c>
      <c r="L902" t="str">
        <f>IF(ISNA(VLOOKUP(K902,$K$244:K901,1,0)),"","DUP!")</f>
        <v>DUP!</v>
      </c>
      <c r="N902" t="str">
        <f t="shared" si="18"/>
        <v>INSERT INTO PRICE_MAP (
   PRODUCT_OFFER_ID, SERVICE_ID, SERVICE_NAME, 
   ZONE_IN, TIME_IN, PRICE_GROUP) 
VALUES ('Default',1,'SMS','100975','.*','Tar_SMS_1727VND');</v>
      </c>
    </row>
    <row r="903" spans="2:14">
      <c r="B903" t="s">
        <v>9392</v>
      </c>
      <c r="C903" s="34">
        <v>1</v>
      </c>
      <c r="D903" s="34" t="s">
        <v>8</v>
      </c>
      <c r="E903" s="34" t="s">
        <v>5015</v>
      </c>
      <c r="F903" s="34" t="s">
        <v>9168</v>
      </c>
      <c r="G903" s="34" t="s">
        <v>9190</v>
      </c>
      <c r="H903" s="26"/>
      <c r="I903" s="26"/>
      <c r="J903" s="26"/>
      <c r="K903" t="s">
        <v>9190</v>
      </c>
      <c r="L903" t="str">
        <f>IF(ISNA(VLOOKUP(K903,$K$244:K902,1,0)),"","DUP!")</f>
        <v>DUP!</v>
      </c>
      <c r="N903" t="str">
        <f t="shared" si="18"/>
        <v>INSERT INTO PRICE_MAP (
   PRODUCT_OFFER_ID, SERVICE_ID, SERVICE_NAME, 
   ZONE_IN, TIME_IN, PRICE_GROUP) 
VALUES ('Default',1,'SMS','100976','.*','Tar_SMS_1727VND');</v>
      </c>
    </row>
    <row r="904" spans="2:14">
      <c r="B904" t="s">
        <v>9392</v>
      </c>
      <c r="C904" s="34">
        <v>1</v>
      </c>
      <c r="D904" s="34" t="s">
        <v>8</v>
      </c>
      <c r="E904" s="34" t="s">
        <v>5016</v>
      </c>
      <c r="F904" s="34" t="s">
        <v>9168</v>
      </c>
      <c r="G904" s="34" t="s">
        <v>9190</v>
      </c>
      <c r="H904" s="26"/>
      <c r="I904" s="26"/>
      <c r="J904" s="26"/>
      <c r="K904" t="s">
        <v>9190</v>
      </c>
      <c r="L904" t="str">
        <f>IF(ISNA(VLOOKUP(K904,$K$244:K903,1,0)),"","DUP!")</f>
        <v>DUP!</v>
      </c>
      <c r="N904" t="str">
        <f t="shared" si="18"/>
        <v>INSERT INTO PRICE_MAP (
   PRODUCT_OFFER_ID, SERVICE_ID, SERVICE_NAME, 
   ZONE_IN, TIME_IN, PRICE_GROUP) 
VALUES ('Default',1,'SMS','100977','.*','Tar_SMS_1727VND');</v>
      </c>
    </row>
    <row r="905" spans="2:14">
      <c r="B905" t="s">
        <v>9392</v>
      </c>
      <c r="C905" s="34">
        <v>1</v>
      </c>
      <c r="D905" s="34" t="s">
        <v>8</v>
      </c>
      <c r="E905" s="34" t="s">
        <v>5017</v>
      </c>
      <c r="F905" s="34" t="s">
        <v>9168</v>
      </c>
      <c r="G905" s="34" t="s">
        <v>9190</v>
      </c>
      <c r="H905" s="26"/>
      <c r="I905" s="26"/>
      <c r="J905" s="26"/>
      <c r="K905" t="s">
        <v>9190</v>
      </c>
      <c r="L905" t="str">
        <f>IF(ISNA(VLOOKUP(K905,$K$244:K904,1,0)),"","DUP!")</f>
        <v>DUP!</v>
      </c>
      <c r="N905" t="str">
        <f t="shared" si="18"/>
        <v>INSERT INTO PRICE_MAP (
   PRODUCT_OFFER_ID, SERVICE_ID, SERVICE_NAME, 
   ZONE_IN, TIME_IN, PRICE_GROUP) 
VALUES ('Default',1,'SMS','10098','.*','Tar_SMS_1727VND');</v>
      </c>
    </row>
    <row r="906" spans="2:14">
      <c r="B906" t="s">
        <v>9392</v>
      </c>
      <c r="C906" s="34">
        <v>1</v>
      </c>
      <c r="D906" s="34" t="s">
        <v>8</v>
      </c>
      <c r="E906" s="34" t="s">
        <v>5018</v>
      </c>
      <c r="F906" s="34" t="s">
        <v>9168</v>
      </c>
      <c r="G906" s="34" t="s">
        <v>9190</v>
      </c>
      <c r="H906" s="26"/>
      <c r="I906" s="26"/>
      <c r="J906" s="26"/>
      <c r="K906" t="s">
        <v>9190</v>
      </c>
      <c r="L906" t="str">
        <f>IF(ISNA(VLOOKUP(K906,$K$244:K905,1,0)),"","DUP!")</f>
        <v>DUP!</v>
      </c>
      <c r="N906" t="str">
        <f t="shared" si="18"/>
        <v>INSERT INTO PRICE_MAP (
   PRODUCT_OFFER_ID, SERVICE_ID, SERVICE_NAME, 
   ZONE_IN, TIME_IN, PRICE_GROUP) 
VALUES ('Default',1,'SMS','100992','.*','Tar_SMS_1727VND');</v>
      </c>
    </row>
    <row r="907" spans="2:14">
      <c r="B907" t="s">
        <v>9392</v>
      </c>
      <c r="C907" s="34">
        <v>1</v>
      </c>
      <c r="D907" s="34" t="s">
        <v>8</v>
      </c>
      <c r="E907" s="34" t="s">
        <v>5019</v>
      </c>
      <c r="F907" s="34" t="s">
        <v>9168</v>
      </c>
      <c r="G907" s="34" t="s">
        <v>9190</v>
      </c>
      <c r="H907" s="26"/>
      <c r="I907" s="26"/>
      <c r="J907" s="26"/>
      <c r="K907" t="s">
        <v>9190</v>
      </c>
      <c r="L907" t="str">
        <f>IF(ISNA(VLOOKUP(K907,$K$244:K906,1,0)),"","DUP!")</f>
        <v>DUP!</v>
      </c>
      <c r="N907" t="str">
        <f t="shared" si="18"/>
        <v>INSERT INTO PRICE_MAP (
   PRODUCT_OFFER_ID, SERVICE_ID, SERVICE_NAME, 
   ZONE_IN, TIME_IN, PRICE_GROUP) 
VALUES ('Default',1,'SMS','100993','.*','Tar_SMS_1727VND');</v>
      </c>
    </row>
    <row r="908" spans="2:14">
      <c r="B908" t="s">
        <v>9392</v>
      </c>
      <c r="C908" s="34">
        <v>1</v>
      </c>
      <c r="D908" s="34" t="s">
        <v>8</v>
      </c>
      <c r="E908" s="34" t="s">
        <v>5020</v>
      </c>
      <c r="F908" s="34" t="s">
        <v>9168</v>
      </c>
      <c r="G908" s="34" t="s">
        <v>9190</v>
      </c>
      <c r="H908" s="26"/>
      <c r="I908" s="26"/>
      <c r="J908" s="26"/>
      <c r="K908" t="s">
        <v>9190</v>
      </c>
      <c r="L908" t="str">
        <f>IF(ISNA(VLOOKUP(K908,$K$244:K907,1,0)),"","DUP!")</f>
        <v>DUP!</v>
      </c>
      <c r="N908" t="str">
        <f t="shared" si="18"/>
        <v>INSERT INTO PRICE_MAP (
   PRODUCT_OFFER_ID, SERVICE_ID, SERVICE_NAME, 
   ZONE_IN, TIME_IN, PRICE_GROUP) 
VALUES ('Default',1,'SMS','100994','.*','Tar_SMS_1727VND');</v>
      </c>
    </row>
    <row r="909" spans="2:14">
      <c r="B909" t="s">
        <v>9392</v>
      </c>
      <c r="C909" s="34">
        <v>1</v>
      </c>
      <c r="D909" s="34" t="s">
        <v>8</v>
      </c>
      <c r="E909" s="34" t="s">
        <v>5021</v>
      </c>
      <c r="F909" s="34" t="s">
        <v>9168</v>
      </c>
      <c r="G909" s="34" t="s">
        <v>9190</v>
      </c>
      <c r="H909" s="26"/>
      <c r="I909" s="26"/>
      <c r="J909" s="26"/>
      <c r="K909" t="s">
        <v>9190</v>
      </c>
      <c r="L909" t="str">
        <f>IF(ISNA(VLOOKUP(K909,$K$244:K908,1,0)),"","DUP!")</f>
        <v>DUP!</v>
      </c>
      <c r="N909" t="str">
        <f t="shared" si="18"/>
        <v>INSERT INTO PRICE_MAP (
   PRODUCT_OFFER_ID, SERVICE_ID, SERVICE_NAME, 
   ZONE_IN, TIME_IN, PRICE_GROUP) 
VALUES ('Default',1,'SMS','100995','.*','Tar_SMS_1727VND');</v>
      </c>
    </row>
    <row r="910" spans="2:14">
      <c r="B910" t="s">
        <v>9392</v>
      </c>
      <c r="C910" s="34">
        <v>1</v>
      </c>
      <c r="D910" s="34" t="s">
        <v>8</v>
      </c>
      <c r="E910" s="34" t="s">
        <v>5022</v>
      </c>
      <c r="F910" s="34" t="s">
        <v>9168</v>
      </c>
      <c r="G910" s="34" t="s">
        <v>9190</v>
      </c>
      <c r="H910" s="26"/>
      <c r="I910" s="26"/>
      <c r="J910" s="26"/>
      <c r="K910" t="s">
        <v>9190</v>
      </c>
      <c r="L910" t="str">
        <f>IF(ISNA(VLOOKUP(K910,$K$244:K909,1,0)),"","DUP!")</f>
        <v>DUP!</v>
      </c>
      <c r="N910" t="str">
        <f t="shared" si="18"/>
        <v>INSERT INTO PRICE_MAP (
   PRODUCT_OFFER_ID, SERVICE_ID, SERVICE_NAME, 
   ZONE_IN, TIME_IN, PRICE_GROUP) 
VALUES ('Default',1,'SMS','100996','.*','Tar_SMS_1727VND');</v>
      </c>
    </row>
    <row r="911" spans="2:14">
      <c r="B911" t="s">
        <v>9392</v>
      </c>
      <c r="C911" s="34">
        <v>1</v>
      </c>
      <c r="D911" s="34" t="s">
        <v>8</v>
      </c>
      <c r="E911" s="34" t="s">
        <v>5023</v>
      </c>
      <c r="F911" s="34" t="s">
        <v>9168</v>
      </c>
      <c r="G911" s="34" t="s">
        <v>9190</v>
      </c>
      <c r="H911" s="26"/>
      <c r="I911" s="26"/>
      <c r="J911" s="26"/>
      <c r="K911" t="s">
        <v>9190</v>
      </c>
      <c r="L911" t="str">
        <f>IF(ISNA(VLOOKUP(K911,$K$244:K910,1,0)),"","DUP!")</f>
        <v>DUP!</v>
      </c>
      <c r="N911" t="str">
        <f t="shared" si="18"/>
        <v>INSERT INTO PRICE_MAP (
   PRODUCT_OFFER_ID, SERVICE_ID, SERVICE_NAME, 
   ZONE_IN, TIME_IN, PRICE_GROUP) 
VALUES ('Default',1,'SMS','100998','.*','Tar_SMS_1727VND');</v>
      </c>
    </row>
    <row r="912" spans="2:14">
      <c r="B912" t="s">
        <v>9392</v>
      </c>
      <c r="C912" s="34">
        <v>1</v>
      </c>
      <c r="D912" s="34" t="s">
        <v>8</v>
      </c>
      <c r="E912" s="34" t="s">
        <v>5024</v>
      </c>
      <c r="F912" s="34" t="s">
        <v>9168</v>
      </c>
      <c r="G912" s="34" t="s">
        <v>9169</v>
      </c>
      <c r="H912" s="26"/>
      <c r="I912" s="26"/>
      <c r="J912" s="26"/>
      <c r="K912" t="s">
        <v>9169</v>
      </c>
      <c r="L912" t="str">
        <f>IF(ISNA(VLOOKUP(K912,$K$244:K911,1,0)),"","DUP!")</f>
        <v>DUP!</v>
      </c>
      <c r="N912" t="str">
        <f t="shared" si="18"/>
        <v>INSERT INTO PRICE_MAP (
   PRODUCT_OFFER_ID, SERVICE_ID, SERVICE_NAME, 
   ZONE_IN, TIME_IN, PRICE_GROUP) 
VALUES ('Default',1,'SMS','11001','.*','Tar_SMS_2273VND');</v>
      </c>
    </row>
    <row r="913" spans="2:14">
      <c r="B913" t="s">
        <v>9392</v>
      </c>
      <c r="C913" s="34">
        <v>1</v>
      </c>
      <c r="D913" s="34" t="s">
        <v>8</v>
      </c>
      <c r="E913" s="34" t="s">
        <v>5027</v>
      </c>
      <c r="F913" s="34" t="s">
        <v>9168</v>
      </c>
      <c r="G913" s="34" t="s">
        <v>9169</v>
      </c>
      <c r="H913" s="26"/>
      <c r="I913" s="26"/>
      <c r="J913" s="26"/>
      <c r="K913" t="s">
        <v>9169</v>
      </c>
      <c r="L913" t="str">
        <f>IF(ISNA(VLOOKUP(K913,$K$244:K912,1,0)),"","DUP!")</f>
        <v>DUP!</v>
      </c>
      <c r="N913" t="str">
        <f t="shared" si="18"/>
        <v>INSERT INTO PRICE_MAP (
   PRODUCT_OFFER_ID, SERVICE_ID, SERVICE_NAME, 
   ZONE_IN, TIME_IN, PRICE_GROUP) 
VALUES ('Default',1,'SMS','11001085','.*','Tar_SMS_2273VND');</v>
      </c>
    </row>
    <row r="914" spans="2:14">
      <c r="B914" t="s">
        <v>9392</v>
      </c>
      <c r="C914" s="34">
        <v>1</v>
      </c>
      <c r="D914" s="34" t="s">
        <v>8</v>
      </c>
      <c r="E914" s="34" t="s">
        <v>5028</v>
      </c>
      <c r="F914" s="34" t="s">
        <v>9168</v>
      </c>
      <c r="G914" s="34" t="s">
        <v>9169</v>
      </c>
      <c r="H914" s="26"/>
      <c r="I914" s="26"/>
      <c r="J914" s="26"/>
      <c r="K914" t="s">
        <v>9169</v>
      </c>
      <c r="L914" t="str">
        <f>IF(ISNA(VLOOKUP(K914,$K$244:K913,1,0)),"","DUP!")</f>
        <v>DUP!</v>
      </c>
      <c r="N914" t="str">
        <f t="shared" si="18"/>
        <v>INSERT INTO PRICE_MAP (
   PRODUCT_OFFER_ID, SERVICE_ID, SERVICE_NAME, 
   ZONE_IN, TIME_IN, PRICE_GROUP) 
VALUES ('Default',1,'SMS','11001086','.*','Tar_SMS_2273VND');</v>
      </c>
    </row>
    <row r="915" spans="2:14">
      <c r="B915" t="s">
        <v>9392</v>
      </c>
      <c r="C915" s="34">
        <v>1</v>
      </c>
      <c r="D915" s="34" t="s">
        <v>8</v>
      </c>
      <c r="E915" s="34" t="s">
        <v>5029</v>
      </c>
      <c r="F915" s="34" t="s">
        <v>9168</v>
      </c>
      <c r="G915" s="34" t="s">
        <v>9169</v>
      </c>
      <c r="H915" s="26"/>
      <c r="I915" s="26"/>
      <c r="J915" s="26"/>
      <c r="K915" t="s">
        <v>9169</v>
      </c>
      <c r="L915" t="str">
        <f>IF(ISNA(VLOOKUP(K915,$K$244:K914,1,0)),"","DUP!")</f>
        <v>DUP!</v>
      </c>
      <c r="N915" t="str">
        <f t="shared" si="18"/>
        <v>INSERT INTO PRICE_MAP (
   PRODUCT_OFFER_ID, SERVICE_ID, SERVICE_NAME, 
   ZONE_IN, TIME_IN, PRICE_GROUP) 
VALUES ('Default',1,'SMS','11001204','.*','Tar_SMS_2273VND');</v>
      </c>
    </row>
    <row r="916" spans="2:14">
      <c r="B916" t="s">
        <v>9392</v>
      </c>
      <c r="C916" s="34">
        <v>1</v>
      </c>
      <c r="D916" s="34" t="s">
        <v>8</v>
      </c>
      <c r="E916" s="34" t="s">
        <v>5030</v>
      </c>
      <c r="F916" s="34" t="s">
        <v>9168</v>
      </c>
      <c r="G916" s="34" t="s">
        <v>9169</v>
      </c>
      <c r="H916" s="26"/>
      <c r="I916" s="26"/>
      <c r="J916" s="26"/>
      <c r="K916" t="s">
        <v>9169</v>
      </c>
      <c r="L916" t="str">
        <f>IF(ISNA(VLOOKUP(K916,$K$244:K915,1,0)),"","DUP!")</f>
        <v>DUP!</v>
      </c>
      <c r="N916" t="str">
        <f t="shared" si="18"/>
        <v>INSERT INTO PRICE_MAP (
   PRODUCT_OFFER_ID, SERVICE_ID, SERVICE_NAME, 
   ZONE_IN, TIME_IN, PRICE_GROUP) 
VALUES ('Default',1,'SMS','11001226','.*','Tar_SMS_2273VND');</v>
      </c>
    </row>
    <row r="917" spans="2:14">
      <c r="B917" t="s">
        <v>9392</v>
      </c>
      <c r="C917" s="34">
        <v>1</v>
      </c>
      <c r="D917" s="34" t="s">
        <v>8</v>
      </c>
      <c r="E917" s="34" t="s">
        <v>5031</v>
      </c>
      <c r="F917" s="34" t="s">
        <v>9168</v>
      </c>
      <c r="G917" s="34" t="s">
        <v>9169</v>
      </c>
      <c r="H917" s="26"/>
      <c r="I917" s="26"/>
      <c r="J917" s="26"/>
      <c r="K917" t="s">
        <v>9169</v>
      </c>
      <c r="L917" t="str">
        <f>IF(ISNA(VLOOKUP(K917,$K$244:K916,1,0)),"","DUP!")</f>
        <v>DUP!</v>
      </c>
      <c r="N917" t="str">
        <f t="shared" si="18"/>
        <v>INSERT INTO PRICE_MAP (
   PRODUCT_OFFER_ID, SERVICE_ID, SERVICE_NAME, 
   ZONE_IN, TIME_IN, PRICE_GROUP) 
VALUES ('Default',1,'SMS','11001242','.*','Tar_SMS_2273VND');</v>
      </c>
    </row>
    <row r="918" spans="2:14">
      <c r="B918" t="s">
        <v>9392</v>
      </c>
      <c r="C918" s="34">
        <v>1</v>
      </c>
      <c r="D918" s="34" t="s">
        <v>8</v>
      </c>
      <c r="E918" s="34" t="s">
        <v>5032</v>
      </c>
      <c r="F918" s="34" t="s">
        <v>9168</v>
      </c>
      <c r="G918" s="34" t="s">
        <v>9169</v>
      </c>
      <c r="H918" s="26"/>
      <c r="I918" s="26"/>
      <c r="J918" s="26"/>
      <c r="K918" t="s">
        <v>9169</v>
      </c>
      <c r="L918" t="str">
        <f>IF(ISNA(VLOOKUP(K918,$K$244:K917,1,0)),"","DUP!")</f>
        <v>DUP!</v>
      </c>
      <c r="N918" t="str">
        <f t="shared" si="18"/>
        <v>INSERT INTO PRICE_MAP (
   PRODUCT_OFFER_ID, SERVICE_ID, SERVICE_NAME, 
   ZONE_IN, TIME_IN, PRICE_GROUP) 
VALUES ('Default',1,'SMS','11001246','.*','Tar_SMS_2273VND');</v>
      </c>
    </row>
    <row r="919" spans="2:14">
      <c r="B919" t="s">
        <v>9392</v>
      </c>
      <c r="C919" s="34">
        <v>1</v>
      </c>
      <c r="D919" s="34" t="s">
        <v>8</v>
      </c>
      <c r="E919" s="34" t="s">
        <v>5033</v>
      </c>
      <c r="F919" s="34" t="s">
        <v>9168</v>
      </c>
      <c r="G919" s="34" t="s">
        <v>9169</v>
      </c>
      <c r="H919" s="26"/>
      <c r="I919" s="26"/>
      <c r="J919" s="26"/>
      <c r="K919" t="s">
        <v>9169</v>
      </c>
      <c r="L919" t="str">
        <f>IF(ISNA(VLOOKUP(K919,$K$244:K918,1,0)),"","DUP!")</f>
        <v>DUP!</v>
      </c>
      <c r="N919" t="str">
        <f t="shared" si="18"/>
        <v>INSERT INTO PRICE_MAP (
   PRODUCT_OFFER_ID, SERVICE_ID, SERVICE_NAME, 
   ZONE_IN, TIME_IN, PRICE_GROUP) 
VALUES ('Default',1,'SMS','11001250','.*','Tar_SMS_2273VND');</v>
      </c>
    </row>
    <row r="920" spans="2:14">
      <c r="B920" t="s">
        <v>9392</v>
      </c>
      <c r="C920" s="34">
        <v>1</v>
      </c>
      <c r="D920" s="34" t="s">
        <v>8</v>
      </c>
      <c r="E920" s="34" t="s">
        <v>5034</v>
      </c>
      <c r="F920" s="34" t="s">
        <v>9168</v>
      </c>
      <c r="G920" s="34" t="s">
        <v>9169</v>
      </c>
      <c r="H920" s="26"/>
      <c r="I920" s="26"/>
      <c r="J920" s="26"/>
      <c r="K920" t="s">
        <v>9169</v>
      </c>
      <c r="L920" t="str">
        <f>IF(ISNA(VLOOKUP(K920,$K$244:K919,1,0)),"","DUP!")</f>
        <v>DUP!</v>
      </c>
      <c r="N920" t="str">
        <f t="shared" si="18"/>
        <v>INSERT INTO PRICE_MAP (
   PRODUCT_OFFER_ID, SERVICE_ID, SERVICE_NAME, 
   ZONE_IN, TIME_IN, PRICE_GROUP) 
VALUES ('Default',1,'SMS','11001264','.*','Tar_SMS_2273VND');</v>
      </c>
    </row>
    <row r="921" spans="2:14">
      <c r="B921" t="s">
        <v>9392</v>
      </c>
      <c r="C921" s="34">
        <v>1</v>
      </c>
      <c r="D921" s="34" t="s">
        <v>8</v>
      </c>
      <c r="E921" s="34" t="s">
        <v>5035</v>
      </c>
      <c r="F921" s="34" t="s">
        <v>9168</v>
      </c>
      <c r="G921" s="34" t="s">
        <v>9169</v>
      </c>
      <c r="H921" s="26"/>
      <c r="I921" s="26"/>
      <c r="J921" s="26"/>
      <c r="K921" t="s">
        <v>9169</v>
      </c>
      <c r="L921" t="str">
        <f>IF(ISNA(VLOOKUP(K921,$K$244:K920,1,0)),"","DUP!")</f>
        <v>DUP!</v>
      </c>
      <c r="N921" t="str">
        <f t="shared" si="18"/>
        <v>INSERT INTO PRICE_MAP (
   PRODUCT_OFFER_ID, SERVICE_ID, SERVICE_NAME, 
   ZONE_IN, TIME_IN, PRICE_GROUP) 
VALUES ('Default',1,'SMS','11001268','.*','Tar_SMS_2273VND');</v>
      </c>
    </row>
    <row r="922" spans="2:14">
      <c r="B922" t="s">
        <v>9392</v>
      </c>
      <c r="C922" s="34">
        <v>1</v>
      </c>
      <c r="D922" s="34" t="s">
        <v>8</v>
      </c>
      <c r="E922" s="34" t="s">
        <v>5036</v>
      </c>
      <c r="F922" s="34" t="s">
        <v>9168</v>
      </c>
      <c r="G922" s="34" t="s">
        <v>9169</v>
      </c>
      <c r="H922" s="26"/>
      <c r="I922" s="26"/>
      <c r="J922" s="26"/>
      <c r="K922" t="s">
        <v>9169</v>
      </c>
      <c r="L922" t="str">
        <f>IF(ISNA(VLOOKUP(K922,$K$244:K921,1,0)),"","DUP!")</f>
        <v>DUP!</v>
      </c>
      <c r="N922" t="str">
        <f t="shared" si="18"/>
        <v>INSERT INTO PRICE_MAP (
   PRODUCT_OFFER_ID, SERVICE_ID, SERVICE_NAME, 
   ZONE_IN, TIME_IN, PRICE_GROUP) 
VALUES ('Default',1,'SMS','11001284','.*','Tar_SMS_2273VND');</v>
      </c>
    </row>
    <row r="923" spans="2:14">
      <c r="B923" t="s">
        <v>9392</v>
      </c>
      <c r="C923" s="34">
        <v>1</v>
      </c>
      <c r="D923" s="34" t="s">
        <v>8</v>
      </c>
      <c r="E923" s="34" t="s">
        <v>5037</v>
      </c>
      <c r="F923" s="34" t="s">
        <v>9168</v>
      </c>
      <c r="G923" s="34" t="s">
        <v>9169</v>
      </c>
      <c r="H923" s="26"/>
      <c r="I923" s="26"/>
      <c r="J923" s="26"/>
      <c r="K923" t="s">
        <v>9169</v>
      </c>
      <c r="L923" t="str">
        <f>IF(ISNA(VLOOKUP(K923,$K$244:K922,1,0)),"","DUP!")</f>
        <v>DUP!</v>
      </c>
      <c r="N923" t="str">
        <f t="shared" si="18"/>
        <v>INSERT INTO PRICE_MAP (
   PRODUCT_OFFER_ID, SERVICE_ID, SERVICE_NAME, 
   ZONE_IN, TIME_IN, PRICE_GROUP) 
VALUES ('Default',1,'SMS','11001289','.*','Tar_SMS_2273VND');</v>
      </c>
    </row>
    <row r="924" spans="2:14">
      <c r="B924" t="s">
        <v>9392</v>
      </c>
      <c r="C924" s="34">
        <v>1</v>
      </c>
      <c r="D924" s="34" t="s">
        <v>8</v>
      </c>
      <c r="E924" s="34" t="s">
        <v>5038</v>
      </c>
      <c r="F924" s="34" t="s">
        <v>9168</v>
      </c>
      <c r="G924" s="34" t="s">
        <v>9169</v>
      </c>
      <c r="H924" s="26"/>
      <c r="I924" s="26"/>
      <c r="J924" s="26"/>
      <c r="K924" t="s">
        <v>9169</v>
      </c>
      <c r="L924" t="str">
        <f>IF(ISNA(VLOOKUP(K924,$K$244:K923,1,0)),"","DUP!")</f>
        <v>DUP!</v>
      </c>
      <c r="N924" t="str">
        <f t="shared" si="18"/>
        <v>INSERT INTO PRICE_MAP (
   PRODUCT_OFFER_ID, SERVICE_ID, SERVICE_NAME, 
   ZONE_IN, TIME_IN, PRICE_GROUP) 
VALUES ('Default',1,'SMS','11001306','.*','Tar_SMS_2273VND');</v>
      </c>
    </row>
    <row r="925" spans="2:14">
      <c r="B925" t="s">
        <v>9392</v>
      </c>
      <c r="C925" s="34">
        <v>1</v>
      </c>
      <c r="D925" s="34" t="s">
        <v>8</v>
      </c>
      <c r="E925" s="34" t="s">
        <v>5039</v>
      </c>
      <c r="F925" s="34" t="s">
        <v>9168</v>
      </c>
      <c r="G925" s="34" t="s">
        <v>9169</v>
      </c>
      <c r="H925" s="26"/>
      <c r="I925" s="26"/>
      <c r="J925" s="26"/>
      <c r="K925" t="s">
        <v>9169</v>
      </c>
      <c r="L925" t="str">
        <f>IF(ISNA(VLOOKUP(K925,$K$244:K924,1,0)),"","DUP!")</f>
        <v>DUP!</v>
      </c>
      <c r="N925" t="str">
        <f t="shared" si="18"/>
        <v>INSERT INTO PRICE_MAP (
   PRODUCT_OFFER_ID, SERVICE_ID, SERVICE_NAME, 
   ZONE_IN, TIME_IN, PRICE_GROUP) 
VALUES ('Default',1,'SMS','11001340','.*','Tar_SMS_2273VND');</v>
      </c>
    </row>
    <row r="926" spans="2:14">
      <c r="B926" t="s">
        <v>9392</v>
      </c>
      <c r="C926" s="34">
        <v>1</v>
      </c>
      <c r="D926" s="34" t="s">
        <v>8</v>
      </c>
      <c r="E926" s="34" t="s">
        <v>5040</v>
      </c>
      <c r="F926" s="34" t="s">
        <v>9168</v>
      </c>
      <c r="G926" s="34" t="s">
        <v>9169</v>
      </c>
      <c r="H926" s="26"/>
      <c r="I926" s="26"/>
      <c r="J926" s="26"/>
      <c r="K926" t="s">
        <v>9169</v>
      </c>
      <c r="L926" t="str">
        <f>IF(ISNA(VLOOKUP(K926,$K$244:K925,1,0)),"","DUP!")</f>
        <v>DUP!</v>
      </c>
      <c r="N926" t="str">
        <f t="shared" si="18"/>
        <v>INSERT INTO PRICE_MAP (
   PRODUCT_OFFER_ID, SERVICE_ID, SERVICE_NAME, 
   ZONE_IN, TIME_IN, PRICE_GROUP) 
VALUES ('Default',1,'SMS','11001345','.*','Tar_SMS_2273VND');</v>
      </c>
    </row>
    <row r="927" spans="2:14">
      <c r="B927" t="s">
        <v>9392</v>
      </c>
      <c r="C927" s="34">
        <v>1</v>
      </c>
      <c r="D927" s="34" t="s">
        <v>8</v>
      </c>
      <c r="E927" s="34" t="s">
        <v>5041</v>
      </c>
      <c r="F927" s="34" t="s">
        <v>9168</v>
      </c>
      <c r="G927" s="34" t="s">
        <v>9169</v>
      </c>
      <c r="H927" s="26"/>
      <c r="I927" s="26"/>
      <c r="J927" s="26"/>
      <c r="K927" t="s">
        <v>9169</v>
      </c>
      <c r="L927" t="str">
        <f>IF(ISNA(VLOOKUP(K927,$K$244:K926,1,0)),"","DUP!")</f>
        <v>DUP!</v>
      </c>
      <c r="N927" t="str">
        <f t="shared" si="18"/>
        <v>INSERT INTO PRICE_MAP (
   PRODUCT_OFFER_ID, SERVICE_ID, SERVICE_NAME, 
   ZONE_IN, TIME_IN, PRICE_GROUP) 
VALUES ('Default',1,'SMS','11001403','.*','Tar_SMS_2273VND');</v>
      </c>
    </row>
    <row r="928" spans="2:14">
      <c r="B928" t="s">
        <v>9392</v>
      </c>
      <c r="C928" s="34">
        <v>1</v>
      </c>
      <c r="D928" s="34" t="s">
        <v>8</v>
      </c>
      <c r="E928" s="34" t="s">
        <v>5042</v>
      </c>
      <c r="F928" s="34" t="s">
        <v>9168</v>
      </c>
      <c r="G928" s="34" t="s">
        <v>9169</v>
      </c>
      <c r="H928" s="26"/>
      <c r="I928" s="26"/>
      <c r="J928" s="26"/>
      <c r="K928" t="s">
        <v>9169</v>
      </c>
      <c r="L928" t="str">
        <f>IF(ISNA(VLOOKUP(K928,$K$244:K927,1,0)),"","DUP!")</f>
        <v>DUP!</v>
      </c>
      <c r="N928" t="str">
        <f t="shared" si="18"/>
        <v>INSERT INTO PRICE_MAP (
   PRODUCT_OFFER_ID, SERVICE_ID, SERVICE_NAME, 
   ZONE_IN, TIME_IN, PRICE_GROUP) 
VALUES ('Default',1,'SMS','11001416','.*','Tar_SMS_2273VND');</v>
      </c>
    </row>
    <row r="929" spans="2:14">
      <c r="B929" t="s">
        <v>9392</v>
      </c>
      <c r="C929" s="34">
        <v>1</v>
      </c>
      <c r="D929" s="34" t="s">
        <v>8</v>
      </c>
      <c r="E929" s="34" t="s">
        <v>5043</v>
      </c>
      <c r="F929" s="34" t="s">
        <v>9168</v>
      </c>
      <c r="G929" s="34" t="s">
        <v>9169</v>
      </c>
      <c r="H929" s="26"/>
      <c r="I929" s="26"/>
      <c r="J929" s="26"/>
      <c r="K929" t="s">
        <v>9169</v>
      </c>
      <c r="L929" t="str">
        <f>IF(ISNA(VLOOKUP(K929,$K$244:K928,1,0)),"","DUP!")</f>
        <v>DUP!</v>
      </c>
      <c r="N929" t="str">
        <f t="shared" si="18"/>
        <v>INSERT INTO PRICE_MAP (
   PRODUCT_OFFER_ID, SERVICE_ID, SERVICE_NAME, 
   ZONE_IN, TIME_IN, PRICE_GROUP) 
VALUES ('Default',1,'SMS','11001418','.*','Tar_SMS_2273VND');</v>
      </c>
    </row>
    <row r="930" spans="2:14">
      <c r="B930" t="s">
        <v>9392</v>
      </c>
      <c r="C930" s="34">
        <v>1</v>
      </c>
      <c r="D930" s="34" t="s">
        <v>8</v>
      </c>
      <c r="E930" s="34" t="s">
        <v>5044</v>
      </c>
      <c r="F930" s="34" t="s">
        <v>9168</v>
      </c>
      <c r="G930" s="34" t="s">
        <v>9169</v>
      </c>
      <c r="H930" s="26"/>
      <c r="I930" s="26"/>
      <c r="J930" s="26"/>
      <c r="K930" t="s">
        <v>9169</v>
      </c>
      <c r="L930" t="str">
        <f>IF(ISNA(VLOOKUP(K930,$K$244:K929,1,0)),"","DUP!")</f>
        <v>DUP!</v>
      </c>
      <c r="N930" t="str">
        <f t="shared" si="18"/>
        <v>INSERT INTO PRICE_MAP (
   PRODUCT_OFFER_ID, SERVICE_ID, SERVICE_NAME, 
   ZONE_IN, TIME_IN, PRICE_GROUP) 
VALUES ('Default',1,'SMS','11001438','.*','Tar_SMS_2273VND');</v>
      </c>
    </row>
    <row r="931" spans="2:14">
      <c r="B931" t="s">
        <v>9392</v>
      </c>
      <c r="C931" s="34">
        <v>1</v>
      </c>
      <c r="D931" s="34" t="s">
        <v>8</v>
      </c>
      <c r="E931" s="34" t="s">
        <v>5045</v>
      </c>
      <c r="F931" s="34" t="s">
        <v>9168</v>
      </c>
      <c r="G931" s="34" t="s">
        <v>9169</v>
      </c>
      <c r="H931" s="26"/>
      <c r="I931" s="26"/>
      <c r="J931" s="26"/>
      <c r="K931" t="s">
        <v>9169</v>
      </c>
      <c r="L931" t="str">
        <f>IF(ISNA(VLOOKUP(K931,$K$244:K930,1,0)),"","DUP!")</f>
        <v>DUP!</v>
      </c>
      <c r="N931" t="str">
        <f t="shared" si="18"/>
        <v>INSERT INTO PRICE_MAP (
   PRODUCT_OFFER_ID, SERVICE_ID, SERVICE_NAME, 
   ZONE_IN, TIME_IN, PRICE_GROUP) 
VALUES ('Default',1,'SMS','11001441','.*','Tar_SMS_2273VND');</v>
      </c>
    </row>
    <row r="932" spans="2:14">
      <c r="B932" t="s">
        <v>9392</v>
      </c>
      <c r="C932" s="34">
        <v>1</v>
      </c>
      <c r="D932" s="34" t="s">
        <v>8</v>
      </c>
      <c r="E932" s="34" t="s">
        <v>5046</v>
      </c>
      <c r="F932" s="34" t="s">
        <v>9168</v>
      </c>
      <c r="G932" s="34" t="s">
        <v>9169</v>
      </c>
      <c r="H932" s="26"/>
      <c r="I932" s="26"/>
      <c r="J932" s="26"/>
      <c r="K932" t="s">
        <v>9169</v>
      </c>
      <c r="L932" t="str">
        <f>IF(ISNA(VLOOKUP(K932,$K$244:K931,1,0)),"","DUP!")</f>
        <v>DUP!</v>
      </c>
      <c r="N932" t="str">
        <f t="shared" si="18"/>
        <v>INSERT INTO PRICE_MAP (
   PRODUCT_OFFER_ID, SERVICE_ID, SERVICE_NAME, 
   ZONE_IN, TIME_IN, PRICE_GROUP) 
VALUES ('Default',1,'SMS','11001450','.*','Tar_SMS_2273VND');</v>
      </c>
    </row>
    <row r="933" spans="2:14">
      <c r="B933" t="s">
        <v>9392</v>
      </c>
      <c r="C933" s="34">
        <v>1</v>
      </c>
      <c r="D933" s="34" t="s">
        <v>8</v>
      </c>
      <c r="E933" s="34" t="s">
        <v>5047</v>
      </c>
      <c r="F933" s="34" t="s">
        <v>9168</v>
      </c>
      <c r="G933" s="34" t="s">
        <v>9169</v>
      </c>
      <c r="H933" s="26"/>
      <c r="I933" s="26"/>
      <c r="J933" s="26"/>
      <c r="K933" t="s">
        <v>9169</v>
      </c>
      <c r="L933" t="str">
        <f>IF(ISNA(VLOOKUP(K933,$K$244:K932,1,0)),"","DUP!")</f>
        <v>DUP!</v>
      </c>
      <c r="N933" t="str">
        <f t="shared" si="18"/>
        <v>INSERT INTO PRICE_MAP (
   PRODUCT_OFFER_ID, SERVICE_ID, SERVICE_NAME, 
   ZONE_IN, TIME_IN, PRICE_GROUP) 
VALUES ('Default',1,'SMS','11001473','.*','Tar_SMS_2273VND');</v>
      </c>
    </row>
    <row r="934" spans="2:14">
      <c r="B934" t="s">
        <v>9392</v>
      </c>
      <c r="C934" s="34">
        <v>1</v>
      </c>
      <c r="D934" s="34" t="s">
        <v>8</v>
      </c>
      <c r="E934" s="34" t="s">
        <v>5048</v>
      </c>
      <c r="F934" s="34" t="s">
        <v>9168</v>
      </c>
      <c r="G934" s="34" t="s">
        <v>9169</v>
      </c>
      <c r="H934" s="26"/>
      <c r="I934" s="26"/>
      <c r="J934" s="26"/>
      <c r="K934" t="s">
        <v>9169</v>
      </c>
      <c r="L934" t="str">
        <f>IF(ISNA(VLOOKUP(K934,$K$244:K933,1,0)),"","DUP!")</f>
        <v>DUP!</v>
      </c>
      <c r="N934" t="str">
        <f t="shared" si="18"/>
        <v>INSERT INTO PRICE_MAP (
   PRODUCT_OFFER_ID, SERVICE_ID, SERVICE_NAME, 
   ZONE_IN, TIME_IN, PRICE_GROUP) 
VALUES ('Default',1,'SMS','11001506','.*','Tar_SMS_2273VND');</v>
      </c>
    </row>
    <row r="935" spans="2:14">
      <c r="B935" t="s">
        <v>9392</v>
      </c>
      <c r="C935" s="34">
        <v>1</v>
      </c>
      <c r="D935" s="34" t="s">
        <v>8</v>
      </c>
      <c r="E935" s="34" t="s">
        <v>5049</v>
      </c>
      <c r="F935" s="34" t="s">
        <v>9168</v>
      </c>
      <c r="G935" s="34" t="s">
        <v>9169</v>
      </c>
      <c r="H935" s="26"/>
      <c r="I935" s="26"/>
      <c r="J935" s="26"/>
      <c r="K935" t="s">
        <v>9169</v>
      </c>
      <c r="L935" t="str">
        <f>IF(ISNA(VLOOKUP(K935,$K$244:K934,1,0)),"","DUP!")</f>
        <v>DUP!</v>
      </c>
      <c r="N935" t="str">
        <f t="shared" si="18"/>
        <v>INSERT INTO PRICE_MAP (
   PRODUCT_OFFER_ID, SERVICE_ID, SERVICE_NAME, 
   ZONE_IN, TIME_IN, PRICE_GROUP) 
VALUES ('Default',1,'SMS','11001514','.*','Tar_SMS_2273VND');</v>
      </c>
    </row>
    <row r="936" spans="2:14">
      <c r="B936" t="s">
        <v>9392</v>
      </c>
      <c r="C936" s="34">
        <v>1</v>
      </c>
      <c r="D936" s="34" t="s">
        <v>8</v>
      </c>
      <c r="E936" s="34" t="s">
        <v>5050</v>
      </c>
      <c r="F936" s="34" t="s">
        <v>9168</v>
      </c>
      <c r="G936" s="34" t="s">
        <v>9169</v>
      </c>
      <c r="H936" s="26"/>
      <c r="I936" s="26"/>
      <c r="J936" s="26"/>
      <c r="K936" t="s">
        <v>9169</v>
      </c>
      <c r="L936" t="str">
        <f>IF(ISNA(VLOOKUP(K936,$K$244:K935,1,0)),"","DUP!")</f>
        <v>DUP!</v>
      </c>
      <c r="N936" t="str">
        <f t="shared" si="18"/>
        <v>INSERT INTO PRICE_MAP (
   PRODUCT_OFFER_ID, SERVICE_ID, SERVICE_NAME, 
   ZONE_IN, TIME_IN, PRICE_GROUP) 
VALUES ('Default',1,'SMS','11001519','.*','Tar_SMS_2273VND');</v>
      </c>
    </row>
    <row r="937" spans="2:14">
      <c r="B937" t="s">
        <v>9392</v>
      </c>
      <c r="C937" s="34">
        <v>1</v>
      </c>
      <c r="D937" s="34" t="s">
        <v>8</v>
      </c>
      <c r="E937" s="34" t="s">
        <v>5051</v>
      </c>
      <c r="F937" s="34" t="s">
        <v>9168</v>
      </c>
      <c r="G937" s="34" t="s">
        <v>9169</v>
      </c>
      <c r="H937" s="26"/>
      <c r="I937" s="26"/>
      <c r="J937" s="26"/>
      <c r="K937" t="s">
        <v>9169</v>
      </c>
      <c r="L937" t="str">
        <f>IF(ISNA(VLOOKUP(K937,$K$244:K936,1,0)),"","DUP!")</f>
        <v>DUP!</v>
      </c>
      <c r="N937" t="str">
        <f t="shared" si="18"/>
        <v>INSERT INTO PRICE_MAP (
   PRODUCT_OFFER_ID, SERVICE_ID, SERVICE_NAME, 
   ZONE_IN, TIME_IN, PRICE_GROUP) 
VALUES ('Default',1,'SMS','11001600','.*','Tar_SMS_2273VND');</v>
      </c>
    </row>
    <row r="938" spans="2:14">
      <c r="B938" t="s">
        <v>9392</v>
      </c>
      <c r="C938" s="34">
        <v>1</v>
      </c>
      <c r="D938" s="34" t="s">
        <v>8</v>
      </c>
      <c r="E938" s="34" t="s">
        <v>5052</v>
      </c>
      <c r="F938" s="34" t="s">
        <v>9168</v>
      </c>
      <c r="G938" s="34" t="s">
        <v>9169</v>
      </c>
      <c r="H938" s="26"/>
      <c r="I938" s="26"/>
      <c r="J938" s="26"/>
      <c r="K938" t="s">
        <v>9169</v>
      </c>
      <c r="L938" t="str">
        <f>IF(ISNA(VLOOKUP(K938,$K$244:K937,1,0)),"","DUP!")</f>
        <v>DUP!</v>
      </c>
      <c r="N938" t="str">
        <f t="shared" si="18"/>
        <v>INSERT INTO PRICE_MAP (
   PRODUCT_OFFER_ID, SERVICE_ID, SERVICE_NAME, 
   ZONE_IN, TIME_IN, PRICE_GROUP) 
VALUES ('Default',1,'SMS','11001604','.*','Tar_SMS_2273VND');</v>
      </c>
    </row>
    <row r="939" spans="2:14">
      <c r="B939" t="s">
        <v>9392</v>
      </c>
      <c r="C939" s="34">
        <v>1</v>
      </c>
      <c r="D939" s="34" t="s">
        <v>8</v>
      </c>
      <c r="E939" s="34" t="s">
        <v>5053</v>
      </c>
      <c r="F939" s="34" t="s">
        <v>9168</v>
      </c>
      <c r="G939" s="34" t="s">
        <v>9169</v>
      </c>
      <c r="H939" s="26"/>
      <c r="I939" s="26"/>
      <c r="J939" s="26"/>
      <c r="K939" t="s">
        <v>9169</v>
      </c>
      <c r="L939" t="str">
        <f>IF(ISNA(VLOOKUP(K939,$K$244:K938,1,0)),"","DUP!")</f>
        <v>DUP!</v>
      </c>
      <c r="N939" t="str">
        <f t="shared" si="18"/>
        <v>INSERT INTO PRICE_MAP (
   PRODUCT_OFFER_ID, SERVICE_ID, SERVICE_NAME, 
   ZONE_IN, TIME_IN, PRICE_GROUP) 
VALUES ('Default',1,'SMS','11001613','.*','Tar_SMS_2273VND');</v>
      </c>
    </row>
    <row r="940" spans="2:14">
      <c r="B940" t="s">
        <v>9392</v>
      </c>
      <c r="C940" s="34">
        <v>1</v>
      </c>
      <c r="D940" s="34" t="s">
        <v>8</v>
      </c>
      <c r="E940" s="34" t="s">
        <v>5054</v>
      </c>
      <c r="F940" s="34" t="s">
        <v>9168</v>
      </c>
      <c r="G940" s="34" t="s">
        <v>9169</v>
      </c>
      <c r="H940" s="26"/>
      <c r="I940" s="26"/>
      <c r="J940" s="26"/>
      <c r="K940" t="s">
        <v>9169</v>
      </c>
      <c r="L940" t="str">
        <f>IF(ISNA(VLOOKUP(K940,$K$244:K939,1,0)),"","DUP!")</f>
        <v>DUP!</v>
      </c>
      <c r="N940" t="str">
        <f t="shared" si="18"/>
        <v>INSERT INTO PRICE_MAP (
   PRODUCT_OFFER_ID, SERVICE_ID, SERVICE_NAME, 
   ZONE_IN, TIME_IN, PRICE_GROUP) 
VALUES ('Default',1,'SMS','11001647','.*','Tar_SMS_2273VND');</v>
      </c>
    </row>
    <row r="941" spans="2:14">
      <c r="B941" t="s">
        <v>9392</v>
      </c>
      <c r="C941" s="34">
        <v>1</v>
      </c>
      <c r="D941" s="34" t="s">
        <v>8</v>
      </c>
      <c r="E941" s="34" t="s">
        <v>5055</v>
      </c>
      <c r="F941" s="34" t="s">
        <v>9168</v>
      </c>
      <c r="G941" s="34" t="s">
        <v>9169</v>
      </c>
      <c r="H941" s="26"/>
      <c r="I941" s="26"/>
      <c r="J941" s="26"/>
      <c r="K941" t="s">
        <v>9169</v>
      </c>
      <c r="L941" t="str">
        <f>IF(ISNA(VLOOKUP(K941,$K$244:K940,1,0)),"","DUP!")</f>
        <v>DUP!</v>
      </c>
      <c r="N941" t="str">
        <f t="shared" si="18"/>
        <v>INSERT INTO PRICE_MAP (
   PRODUCT_OFFER_ID, SERVICE_ID, SERVICE_NAME, 
   ZONE_IN, TIME_IN, PRICE_GROUP) 
VALUES ('Default',1,'SMS','11001649','.*','Tar_SMS_2273VND');</v>
      </c>
    </row>
    <row r="942" spans="2:14">
      <c r="B942" t="s">
        <v>9392</v>
      </c>
      <c r="C942" s="34">
        <v>1</v>
      </c>
      <c r="D942" s="34" t="s">
        <v>8</v>
      </c>
      <c r="E942" s="34" t="s">
        <v>5056</v>
      </c>
      <c r="F942" s="34" t="s">
        <v>9168</v>
      </c>
      <c r="G942" s="34" t="s">
        <v>9169</v>
      </c>
      <c r="H942" s="26"/>
      <c r="I942" s="26"/>
      <c r="J942" s="26"/>
      <c r="K942" t="s">
        <v>9169</v>
      </c>
      <c r="L942" t="str">
        <f>IF(ISNA(VLOOKUP(K942,$K$244:K941,1,0)),"","DUP!")</f>
        <v>DUP!</v>
      </c>
      <c r="N942" t="str">
        <f t="shared" si="18"/>
        <v>INSERT INTO PRICE_MAP (
   PRODUCT_OFFER_ID, SERVICE_ID, SERVICE_NAME, 
   ZONE_IN, TIME_IN, PRICE_GROUP) 
VALUES ('Default',1,'SMS','11001664','.*','Tar_SMS_2273VND');</v>
      </c>
    </row>
    <row r="943" spans="2:14">
      <c r="B943" t="s">
        <v>9392</v>
      </c>
      <c r="C943" s="34">
        <v>1</v>
      </c>
      <c r="D943" s="34" t="s">
        <v>8</v>
      </c>
      <c r="E943" s="34" t="s">
        <v>5057</v>
      </c>
      <c r="F943" s="34" t="s">
        <v>9168</v>
      </c>
      <c r="G943" s="34" t="s">
        <v>9169</v>
      </c>
      <c r="H943" s="26"/>
      <c r="I943" s="26"/>
      <c r="J943" s="26"/>
      <c r="K943" t="s">
        <v>9169</v>
      </c>
      <c r="L943" t="str">
        <f>IF(ISNA(VLOOKUP(K943,$K$244:K942,1,0)),"","DUP!")</f>
        <v>DUP!</v>
      </c>
      <c r="N943" t="str">
        <f t="shared" si="18"/>
        <v>INSERT INTO PRICE_MAP (
   PRODUCT_OFFER_ID, SERVICE_ID, SERVICE_NAME, 
   ZONE_IN, TIME_IN, PRICE_GROUP) 
VALUES ('Default',1,'SMS','11001670','.*','Tar_SMS_2273VND');</v>
      </c>
    </row>
    <row r="944" spans="2:14">
      <c r="B944" t="s">
        <v>9392</v>
      </c>
      <c r="C944" s="34">
        <v>1</v>
      </c>
      <c r="D944" s="34" t="s">
        <v>8</v>
      </c>
      <c r="E944" s="34" t="s">
        <v>5058</v>
      </c>
      <c r="F944" s="34" t="s">
        <v>9168</v>
      </c>
      <c r="G944" s="34" t="s">
        <v>9169</v>
      </c>
      <c r="H944" s="26"/>
      <c r="I944" s="26"/>
      <c r="J944" s="26"/>
      <c r="K944" t="s">
        <v>9169</v>
      </c>
      <c r="L944" t="str">
        <f>IF(ISNA(VLOOKUP(K944,$K$244:K943,1,0)),"","DUP!")</f>
        <v>DUP!</v>
      </c>
      <c r="N944" t="str">
        <f t="shared" si="18"/>
        <v>INSERT INTO PRICE_MAP (
   PRODUCT_OFFER_ID, SERVICE_ID, SERVICE_NAME, 
   ZONE_IN, TIME_IN, PRICE_GROUP) 
VALUES ('Default',1,'SMS','11001671','.*','Tar_SMS_2273VND');</v>
      </c>
    </row>
    <row r="945" spans="2:14">
      <c r="B945" t="s">
        <v>9392</v>
      </c>
      <c r="C945" s="34">
        <v>1</v>
      </c>
      <c r="D945" s="34" t="s">
        <v>8</v>
      </c>
      <c r="E945" s="34" t="s">
        <v>5059</v>
      </c>
      <c r="F945" s="34" t="s">
        <v>9168</v>
      </c>
      <c r="G945" s="34" t="s">
        <v>9169</v>
      </c>
      <c r="H945" s="26"/>
      <c r="I945" s="26"/>
      <c r="J945" s="26"/>
      <c r="K945" t="s">
        <v>9169</v>
      </c>
      <c r="L945" t="str">
        <f>IF(ISNA(VLOOKUP(K945,$K$244:K944,1,0)),"","DUP!")</f>
        <v>DUP!</v>
      </c>
      <c r="N945" t="str">
        <f t="shared" si="18"/>
        <v>INSERT INTO PRICE_MAP (
   PRODUCT_OFFER_ID, SERVICE_ID, SERVICE_NAME, 
   ZONE_IN, TIME_IN, PRICE_GROUP) 
VALUES ('Default',1,'SMS','11001705','.*','Tar_SMS_2273VND');</v>
      </c>
    </row>
    <row r="946" spans="2:14">
      <c r="B946" t="s">
        <v>9392</v>
      </c>
      <c r="C946" s="34">
        <v>1</v>
      </c>
      <c r="D946" s="34" t="s">
        <v>8</v>
      </c>
      <c r="E946" s="34" t="s">
        <v>5060</v>
      </c>
      <c r="F946" s="34" t="s">
        <v>9168</v>
      </c>
      <c r="G946" s="34" t="s">
        <v>9169</v>
      </c>
      <c r="H946" s="26"/>
      <c r="I946" s="26"/>
      <c r="J946" s="26"/>
      <c r="K946" t="s">
        <v>9169</v>
      </c>
      <c r="L946" t="str">
        <f>IF(ISNA(VLOOKUP(K946,$K$244:K945,1,0)),"","DUP!")</f>
        <v>DUP!</v>
      </c>
      <c r="N946" t="str">
        <f t="shared" si="18"/>
        <v>INSERT INTO PRICE_MAP (
   PRODUCT_OFFER_ID, SERVICE_ID, SERVICE_NAME, 
   ZONE_IN, TIME_IN, PRICE_GROUP) 
VALUES ('Default',1,'SMS','11001709','.*','Tar_SMS_2273VND');</v>
      </c>
    </row>
    <row r="947" spans="2:14">
      <c r="B947" t="s">
        <v>9392</v>
      </c>
      <c r="C947" s="34">
        <v>1</v>
      </c>
      <c r="D947" s="34" t="s">
        <v>8</v>
      </c>
      <c r="E947" s="34" t="s">
        <v>5061</v>
      </c>
      <c r="F947" s="34" t="s">
        <v>9168</v>
      </c>
      <c r="G947" s="34" t="s">
        <v>9169</v>
      </c>
      <c r="H947" s="26"/>
      <c r="I947" s="26"/>
      <c r="J947" s="26"/>
      <c r="K947" t="s">
        <v>9169</v>
      </c>
      <c r="L947" t="str">
        <f>IF(ISNA(VLOOKUP(K947,$K$244:K946,1,0)),"","DUP!")</f>
        <v>DUP!</v>
      </c>
      <c r="N947" t="str">
        <f t="shared" si="18"/>
        <v>INSERT INTO PRICE_MAP (
   PRODUCT_OFFER_ID, SERVICE_ID, SERVICE_NAME, 
   ZONE_IN, TIME_IN, PRICE_GROUP) 
VALUES ('Default',1,'SMS','11001758','.*','Tar_SMS_2273VND');</v>
      </c>
    </row>
    <row r="948" spans="2:14">
      <c r="B948" t="s">
        <v>9392</v>
      </c>
      <c r="C948" s="34">
        <v>1</v>
      </c>
      <c r="D948" s="34" t="s">
        <v>8</v>
      </c>
      <c r="E948" s="34" t="s">
        <v>5062</v>
      </c>
      <c r="F948" s="34" t="s">
        <v>9168</v>
      </c>
      <c r="G948" s="34" t="s">
        <v>9169</v>
      </c>
      <c r="H948" s="26"/>
      <c r="I948" s="26"/>
      <c r="J948" s="26"/>
      <c r="K948" t="s">
        <v>9169</v>
      </c>
      <c r="L948" t="str">
        <f>IF(ISNA(VLOOKUP(K948,$K$244:K947,1,0)),"","DUP!")</f>
        <v>DUP!</v>
      </c>
      <c r="N948" t="str">
        <f t="shared" si="18"/>
        <v>INSERT INTO PRICE_MAP (
   PRODUCT_OFFER_ID, SERVICE_ID, SERVICE_NAME, 
   ZONE_IN, TIME_IN, PRICE_GROUP) 
VALUES ('Default',1,'SMS','11001767','.*','Tar_SMS_2273VND');</v>
      </c>
    </row>
    <row r="949" spans="2:14">
      <c r="B949" t="s">
        <v>9392</v>
      </c>
      <c r="C949" s="34">
        <v>1</v>
      </c>
      <c r="D949" s="34" t="s">
        <v>8</v>
      </c>
      <c r="E949" s="34" t="s">
        <v>5063</v>
      </c>
      <c r="F949" s="34" t="s">
        <v>9168</v>
      </c>
      <c r="G949" s="34" t="s">
        <v>9169</v>
      </c>
      <c r="H949" s="26"/>
      <c r="I949" s="26"/>
      <c r="J949" s="26"/>
      <c r="K949" t="s">
        <v>9169</v>
      </c>
      <c r="L949" t="str">
        <f>IF(ISNA(VLOOKUP(K949,$K$244:K948,1,0)),"","DUP!")</f>
        <v>DUP!</v>
      </c>
      <c r="N949" t="str">
        <f t="shared" ref="N949:N1012" si="19">IF(M949="DUP!","","INSERT INTO PRICE_MAP (
   PRODUCT_OFFER_ID, SERVICE_ID, SERVICE_NAME, 
   ZONE_IN, TIME_IN, PRICE_GROUP) 
VALUES ('"&amp;B949&amp;"',"&amp;C949&amp;",'"&amp;D949&amp;"','"&amp;E949&amp;"','"&amp;F949&amp;"','"&amp;K949&amp;"');")</f>
        <v>INSERT INTO PRICE_MAP (
   PRODUCT_OFFER_ID, SERVICE_ID, SERVICE_NAME, 
   ZONE_IN, TIME_IN, PRICE_GROUP) 
VALUES ('Default',1,'SMS','11001778','.*','Tar_SMS_2273VND');</v>
      </c>
    </row>
    <row r="950" spans="2:14">
      <c r="B950" t="s">
        <v>9392</v>
      </c>
      <c r="C950" s="34">
        <v>1</v>
      </c>
      <c r="D950" s="34" t="s">
        <v>8</v>
      </c>
      <c r="E950" s="34" t="s">
        <v>5064</v>
      </c>
      <c r="F950" s="34" t="s">
        <v>9168</v>
      </c>
      <c r="G950" s="34" t="s">
        <v>9169</v>
      </c>
      <c r="H950" s="26"/>
      <c r="I950" s="26"/>
      <c r="J950" s="26"/>
      <c r="K950" t="s">
        <v>9169</v>
      </c>
      <c r="L950" t="str">
        <f>IF(ISNA(VLOOKUP(K950,$K$244:K949,1,0)),"","DUP!")</f>
        <v>DUP!</v>
      </c>
      <c r="N950" t="str">
        <f t="shared" si="19"/>
        <v>INSERT INTO PRICE_MAP (
   PRODUCT_OFFER_ID, SERVICE_ID, SERVICE_NAME, 
   ZONE_IN, TIME_IN, PRICE_GROUP) 
VALUES ('Default',1,'SMS','11001780','.*','Tar_SMS_2273VND');</v>
      </c>
    </row>
    <row r="951" spans="2:14">
      <c r="B951" t="s">
        <v>9392</v>
      </c>
      <c r="C951" s="34">
        <v>1</v>
      </c>
      <c r="D951" s="34" t="s">
        <v>8</v>
      </c>
      <c r="E951" s="34" t="s">
        <v>5065</v>
      </c>
      <c r="F951" s="34" t="s">
        <v>9168</v>
      </c>
      <c r="G951" s="34" t="s">
        <v>9169</v>
      </c>
      <c r="H951" s="26"/>
      <c r="I951" s="26"/>
      <c r="J951" s="26"/>
      <c r="K951" t="s">
        <v>9169</v>
      </c>
      <c r="L951" t="str">
        <f>IF(ISNA(VLOOKUP(K951,$K$244:K950,1,0)),"","DUP!")</f>
        <v>DUP!</v>
      </c>
      <c r="N951" t="str">
        <f t="shared" si="19"/>
        <v>INSERT INTO PRICE_MAP (
   PRODUCT_OFFER_ID, SERVICE_ID, SERVICE_NAME, 
   ZONE_IN, TIME_IN, PRICE_GROUP) 
VALUES ('Default',1,'SMS','11001784','.*','Tar_SMS_2273VND');</v>
      </c>
    </row>
    <row r="952" spans="2:14">
      <c r="B952" t="s">
        <v>9392</v>
      </c>
      <c r="C952" s="34">
        <v>1</v>
      </c>
      <c r="D952" s="34" t="s">
        <v>8</v>
      </c>
      <c r="E952" s="34" t="s">
        <v>5066</v>
      </c>
      <c r="F952" s="34" t="s">
        <v>9168</v>
      </c>
      <c r="G952" s="34" t="s">
        <v>9169</v>
      </c>
      <c r="H952" s="26"/>
      <c r="I952" s="26"/>
      <c r="J952" s="26"/>
      <c r="K952" t="s">
        <v>9169</v>
      </c>
      <c r="L952" t="str">
        <f>IF(ISNA(VLOOKUP(K952,$K$244:K951,1,0)),"","DUP!")</f>
        <v>DUP!</v>
      </c>
      <c r="N952" t="str">
        <f t="shared" si="19"/>
        <v>INSERT INTO PRICE_MAP (
   PRODUCT_OFFER_ID, SERVICE_ID, SERVICE_NAME, 
   ZONE_IN, TIME_IN, PRICE_GROUP) 
VALUES ('Default',1,'SMS','11001787','.*','Tar_SMS_2273VND');</v>
      </c>
    </row>
    <row r="953" spans="2:14">
      <c r="B953" t="s">
        <v>9392</v>
      </c>
      <c r="C953" s="34">
        <v>1</v>
      </c>
      <c r="D953" s="34" t="s">
        <v>8</v>
      </c>
      <c r="E953" s="34" t="s">
        <v>5067</v>
      </c>
      <c r="F953" s="34" t="s">
        <v>9168</v>
      </c>
      <c r="G953" s="34" t="s">
        <v>9169</v>
      </c>
      <c r="H953" s="26"/>
      <c r="I953" s="26"/>
      <c r="J953" s="26"/>
      <c r="K953" t="s">
        <v>9169</v>
      </c>
      <c r="L953" t="str">
        <f>IF(ISNA(VLOOKUP(K953,$K$244:K952,1,0)),"","DUP!")</f>
        <v>DUP!</v>
      </c>
      <c r="N953" t="str">
        <f t="shared" si="19"/>
        <v>INSERT INTO PRICE_MAP (
   PRODUCT_OFFER_ID, SERVICE_ID, SERVICE_NAME, 
   ZONE_IN, TIME_IN, PRICE_GROUP) 
VALUES ('Default',1,'SMS','11001807','.*','Tar_SMS_2273VND');</v>
      </c>
    </row>
    <row r="954" spans="2:14">
      <c r="B954" t="s">
        <v>9392</v>
      </c>
      <c r="C954" s="34">
        <v>1</v>
      </c>
      <c r="D954" s="34" t="s">
        <v>8</v>
      </c>
      <c r="E954" s="34" t="s">
        <v>5068</v>
      </c>
      <c r="F954" s="34" t="s">
        <v>9168</v>
      </c>
      <c r="G954" s="34" t="s">
        <v>9169</v>
      </c>
      <c r="H954" s="26"/>
      <c r="I954" s="26"/>
      <c r="J954" s="26"/>
      <c r="K954" t="s">
        <v>9169</v>
      </c>
      <c r="L954" t="str">
        <f>IF(ISNA(VLOOKUP(K954,$K$244:K953,1,0)),"","DUP!")</f>
        <v>DUP!</v>
      </c>
      <c r="N954" t="str">
        <f t="shared" si="19"/>
        <v>INSERT INTO PRICE_MAP (
   PRODUCT_OFFER_ID, SERVICE_ID, SERVICE_NAME, 
   ZONE_IN, TIME_IN, PRICE_GROUP) 
VALUES ('Default',1,'SMS','11001808','.*','Tar_SMS_2273VND');</v>
      </c>
    </row>
    <row r="955" spans="2:14">
      <c r="B955" t="s">
        <v>9392</v>
      </c>
      <c r="C955" s="34">
        <v>1</v>
      </c>
      <c r="D955" s="34" t="s">
        <v>8</v>
      </c>
      <c r="E955" s="34" t="s">
        <v>5069</v>
      </c>
      <c r="F955" s="34" t="s">
        <v>9168</v>
      </c>
      <c r="G955" s="34" t="s">
        <v>9169</v>
      </c>
      <c r="H955" s="26"/>
      <c r="I955" s="26"/>
      <c r="J955" s="26"/>
      <c r="K955" t="s">
        <v>9169</v>
      </c>
      <c r="L955" t="str">
        <f>IF(ISNA(VLOOKUP(K955,$K$244:K954,1,0)),"","DUP!")</f>
        <v>DUP!</v>
      </c>
      <c r="N955" t="str">
        <f t="shared" si="19"/>
        <v>INSERT INTO PRICE_MAP (
   PRODUCT_OFFER_ID, SERVICE_ID, SERVICE_NAME, 
   ZONE_IN, TIME_IN, PRICE_GROUP) 
VALUES ('Default',1,'SMS','11001809','.*','Tar_SMS_2273VND');</v>
      </c>
    </row>
    <row r="956" spans="2:14">
      <c r="B956" t="s">
        <v>9392</v>
      </c>
      <c r="C956" s="34">
        <v>1</v>
      </c>
      <c r="D956" s="34" t="s">
        <v>8</v>
      </c>
      <c r="E956" s="34" t="s">
        <v>5070</v>
      </c>
      <c r="F956" s="34" t="s">
        <v>9168</v>
      </c>
      <c r="G956" s="34" t="s">
        <v>9169</v>
      </c>
      <c r="H956" s="26"/>
      <c r="I956" s="26"/>
      <c r="J956" s="26"/>
      <c r="K956" t="s">
        <v>9169</v>
      </c>
      <c r="L956" t="str">
        <f>IF(ISNA(VLOOKUP(K956,$K$244:K955,1,0)),"","DUP!")</f>
        <v>DUP!</v>
      </c>
      <c r="N956" t="str">
        <f t="shared" si="19"/>
        <v>INSERT INTO PRICE_MAP (
   PRODUCT_OFFER_ID, SERVICE_ID, SERVICE_NAME, 
   ZONE_IN, TIME_IN, PRICE_GROUP) 
VALUES ('Default',1,'SMS','11001809220','.*','Tar_SMS_2273VND');</v>
      </c>
    </row>
    <row r="957" spans="2:14">
      <c r="B957" t="s">
        <v>9392</v>
      </c>
      <c r="C957" s="34">
        <v>1</v>
      </c>
      <c r="D957" s="34" t="s">
        <v>8</v>
      </c>
      <c r="E957" s="34" t="s">
        <v>5071</v>
      </c>
      <c r="F957" s="34" t="s">
        <v>9168</v>
      </c>
      <c r="G957" s="34" t="s">
        <v>9169</v>
      </c>
      <c r="H957" s="26"/>
      <c r="I957" s="26"/>
      <c r="J957" s="26"/>
      <c r="K957" t="s">
        <v>9169</v>
      </c>
      <c r="L957" t="str">
        <f>IF(ISNA(VLOOKUP(K957,$K$244:K956,1,0)),"","DUP!")</f>
        <v>DUP!</v>
      </c>
      <c r="N957" t="str">
        <f t="shared" si="19"/>
        <v>INSERT INTO PRICE_MAP (
   PRODUCT_OFFER_ID, SERVICE_ID, SERVICE_NAME, 
   ZONE_IN, TIME_IN, PRICE_GROUP) 
VALUES ('Default',1,'SMS','11001809221','.*','Tar_SMS_2273VND');</v>
      </c>
    </row>
    <row r="958" spans="2:14">
      <c r="B958" t="s">
        <v>9392</v>
      </c>
      <c r="C958" s="34">
        <v>1</v>
      </c>
      <c r="D958" s="34" t="s">
        <v>8</v>
      </c>
      <c r="E958" s="34" t="s">
        <v>5072</v>
      </c>
      <c r="F958" s="34" t="s">
        <v>9168</v>
      </c>
      <c r="G958" s="34" t="s">
        <v>9169</v>
      </c>
      <c r="H958" s="26"/>
      <c r="I958" s="26"/>
      <c r="J958" s="26"/>
      <c r="K958" t="s">
        <v>9169</v>
      </c>
      <c r="L958" t="str">
        <f>IF(ISNA(VLOOKUP(K958,$K$244:K957,1,0)),"","DUP!")</f>
        <v>DUP!</v>
      </c>
      <c r="N958" t="str">
        <f t="shared" si="19"/>
        <v>INSERT INTO PRICE_MAP (
   PRODUCT_OFFER_ID, SERVICE_ID, SERVICE_NAME, 
   ZONE_IN, TIME_IN, PRICE_GROUP) 
VALUES ('Default',1,'SMS','11001809222','.*','Tar_SMS_2273VND');</v>
      </c>
    </row>
    <row r="959" spans="2:14">
      <c r="B959" t="s">
        <v>9392</v>
      </c>
      <c r="C959" s="34">
        <v>1</v>
      </c>
      <c r="D959" s="34" t="s">
        <v>8</v>
      </c>
      <c r="E959" s="34" t="s">
        <v>5073</v>
      </c>
      <c r="F959" s="34" t="s">
        <v>9168</v>
      </c>
      <c r="G959" s="34" t="s">
        <v>9169</v>
      </c>
      <c r="H959" s="26"/>
      <c r="I959" s="26"/>
      <c r="J959" s="26"/>
      <c r="K959" t="s">
        <v>9169</v>
      </c>
      <c r="L959" t="str">
        <f>IF(ISNA(VLOOKUP(K959,$K$244:K958,1,0)),"","DUP!")</f>
        <v>DUP!</v>
      </c>
      <c r="N959" t="str">
        <f t="shared" si="19"/>
        <v>INSERT INTO PRICE_MAP (
   PRODUCT_OFFER_ID, SERVICE_ID, SERVICE_NAME, 
   ZONE_IN, TIME_IN, PRICE_GROUP) 
VALUES ('Default',1,'SMS','11001809223','.*','Tar_SMS_2273VND');</v>
      </c>
    </row>
    <row r="960" spans="2:14">
      <c r="B960" t="s">
        <v>9392</v>
      </c>
      <c r="C960" s="34">
        <v>1</v>
      </c>
      <c r="D960" s="34" t="s">
        <v>8</v>
      </c>
      <c r="E960" s="34" t="s">
        <v>5074</v>
      </c>
      <c r="F960" s="34" t="s">
        <v>9168</v>
      </c>
      <c r="G960" s="34" t="s">
        <v>9169</v>
      </c>
      <c r="H960" s="26"/>
      <c r="I960" s="26"/>
      <c r="J960" s="26"/>
      <c r="K960" t="s">
        <v>9169</v>
      </c>
      <c r="L960" t="str">
        <f>IF(ISNA(VLOOKUP(K960,$K$244:K959,1,0)),"","DUP!")</f>
        <v>DUP!</v>
      </c>
      <c r="N960" t="str">
        <f t="shared" si="19"/>
        <v>INSERT INTO PRICE_MAP (
   PRODUCT_OFFER_ID, SERVICE_ID, SERVICE_NAME, 
   ZONE_IN, TIME_IN, PRICE_GROUP) 
VALUES ('Default',1,'SMS','11001809224','.*','Tar_SMS_2273VND');</v>
      </c>
    </row>
    <row r="961" spans="2:14">
      <c r="B961" t="s">
        <v>9392</v>
      </c>
      <c r="C961" s="34">
        <v>1</v>
      </c>
      <c r="D961" s="34" t="s">
        <v>8</v>
      </c>
      <c r="E961" s="34" t="s">
        <v>5075</v>
      </c>
      <c r="F961" s="34" t="s">
        <v>9168</v>
      </c>
      <c r="G961" s="34" t="s">
        <v>9169</v>
      </c>
      <c r="H961" s="26"/>
      <c r="I961" s="26"/>
      <c r="J961" s="26"/>
      <c r="K961" t="s">
        <v>9169</v>
      </c>
      <c r="L961" t="str">
        <f>IF(ISNA(VLOOKUP(K961,$K$244:K960,1,0)),"","DUP!")</f>
        <v>DUP!</v>
      </c>
      <c r="N961" t="str">
        <f t="shared" si="19"/>
        <v>INSERT INTO PRICE_MAP (
   PRODUCT_OFFER_ID, SERVICE_ID, SERVICE_NAME, 
   ZONE_IN, TIME_IN, PRICE_GROUP) 
VALUES ('Default',1,'SMS','11001809225','.*','Tar_SMS_2273VND');</v>
      </c>
    </row>
    <row r="962" spans="2:14">
      <c r="B962" t="s">
        <v>9392</v>
      </c>
      <c r="C962" s="34">
        <v>1</v>
      </c>
      <c r="D962" s="34" t="s">
        <v>8</v>
      </c>
      <c r="E962" s="34" t="s">
        <v>5076</v>
      </c>
      <c r="F962" s="34" t="s">
        <v>9168</v>
      </c>
      <c r="G962" s="34" t="s">
        <v>9169</v>
      </c>
      <c r="H962" s="26"/>
      <c r="I962" s="26"/>
      <c r="J962" s="26"/>
      <c r="K962" t="s">
        <v>9169</v>
      </c>
      <c r="L962" t="str">
        <f>IF(ISNA(VLOOKUP(K962,$K$244:K961,1,0)),"","DUP!")</f>
        <v>DUP!</v>
      </c>
      <c r="N962" t="str">
        <f t="shared" si="19"/>
        <v>INSERT INTO PRICE_MAP (
   PRODUCT_OFFER_ID, SERVICE_ID, SERVICE_NAME, 
   ZONE_IN, TIME_IN, PRICE_GROUP) 
VALUES ('Default',1,'SMS','11001809226','.*','Tar_SMS_2273VND');</v>
      </c>
    </row>
    <row r="963" spans="2:14">
      <c r="B963" t="s">
        <v>9392</v>
      </c>
      <c r="C963" s="34">
        <v>1</v>
      </c>
      <c r="D963" s="34" t="s">
        <v>8</v>
      </c>
      <c r="E963" s="34" t="s">
        <v>5077</v>
      </c>
      <c r="F963" s="34" t="s">
        <v>9168</v>
      </c>
      <c r="G963" s="34" t="s">
        <v>9169</v>
      </c>
      <c r="H963" s="26"/>
      <c r="I963" s="26"/>
      <c r="J963" s="26"/>
      <c r="K963" t="s">
        <v>9169</v>
      </c>
      <c r="L963" t="str">
        <f>IF(ISNA(VLOOKUP(K963,$K$244:K962,1,0)),"","DUP!")</f>
        <v>DUP!</v>
      </c>
      <c r="N963" t="str">
        <f t="shared" si="19"/>
        <v>INSERT INTO PRICE_MAP (
   PRODUCT_OFFER_ID, SERVICE_ID, SERVICE_NAME, 
   ZONE_IN, TIME_IN, PRICE_GROUP) 
VALUES ('Default',1,'SMS','11001809227','.*','Tar_SMS_2273VND');</v>
      </c>
    </row>
    <row r="964" spans="2:14">
      <c r="B964" t="s">
        <v>9392</v>
      </c>
      <c r="C964" s="34">
        <v>1</v>
      </c>
      <c r="D964" s="34" t="s">
        <v>8</v>
      </c>
      <c r="E964" s="34" t="s">
        <v>5078</v>
      </c>
      <c r="F964" s="34" t="s">
        <v>9168</v>
      </c>
      <c r="G964" s="34" t="s">
        <v>9169</v>
      </c>
      <c r="H964" s="26"/>
      <c r="I964" s="26"/>
      <c r="J964" s="26"/>
      <c r="K964" t="s">
        <v>9169</v>
      </c>
      <c r="L964" t="str">
        <f>IF(ISNA(VLOOKUP(K964,$K$244:K963,1,0)),"","DUP!")</f>
        <v>DUP!</v>
      </c>
      <c r="N964" t="str">
        <f t="shared" si="19"/>
        <v>INSERT INTO PRICE_MAP (
   PRODUCT_OFFER_ID, SERVICE_ID, SERVICE_NAME, 
   ZONE_IN, TIME_IN, PRICE_GROUP) 
VALUES ('Default',1,'SMS','11001809240','.*','Tar_SMS_2273VND');</v>
      </c>
    </row>
    <row r="965" spans="2:14">
      <c r="B965" t="s">
        <v>9392</v>
      </c>
      <c r="C965" s="34">
        <v>1</v>
      </c>
      <c r="D965" s="34" t="s">
        <v>8</v>
      </c>
      <c r="E965" s="34" t="s">
        <v>5079</v>
      </c>
      <c r="F965" s="34" t="s">
        <v>9168</v>
      </c>
      <c r="G965" s="34" t="s">
        <v>9169</v>
      </c>
      <c r="H965" s="26"/>
      <c r="I965" s="26"/>
      <c r="J965" s="26"/>
      <c r="K965" t="s">
        <v>9169</v>
      </c>
      <c r="L965" t="str">
        <f>IF(ISNA(VLOOKUP(K965,$K$244:K964,1,0)),"","DUP!")</f>
        <v>DUP!</v>
      </c>
      <c r="N965" t="str">
        <f t="shared" si="19"/>
        <v>INSERT INTO PRICE_MAP (
   PRODUCT_OFFER_ID, SERVICE_ID, SERVICE_NAME, 
   ZONE_IN, TIME_IN, PRICE_GROUP) 
VALUES ('Default',1,'SMS','11001809241','.*','Tar_SMS_2273VND');</v>
      </c>
    </row>
    <row r="966" spans="2:14">
      <c r="B966" t="s">
        <v>9392</v>
      </c>
      <c r="C966" s="34">
        <v>1</v>
      </c>
      <c r="D966" s="34" t="s">
        <v>8</v>
      </c>
      <c r="E966" s="34" t="s">
        <v>5080</v>
      </c>
      <c r="F966" s="34" t="s">
        <v>9168</v>
      </c>
      <c r="G966" s="34" t="s">
        <v>9169</v>
      </c>
      <c r="H966" s="26"/>
      <c r="I966" s="26"/>
      <c r="J966" s="26"/>
      <c r="K966" t="s">
        <v>9169</v>
      </c>
      <c r="L966" t="str">
        <f>IF(ISNA(VLOOKUP(K966,$K$244:K965,1,0)),"","DUP!")</f>
        <v>DUP!</v>
      </c>
      <c r="N966" t="str">
        <f t="shared" si="19"/>
        <v>INSERT INTO PRICE_MAP (
   PRODUCT_OFFER_ID, SERVICE_ID, SERVICE_NAME, 
   ZONE_IN, TIME_IN, PRICE_GROUP) 
VALUES ('Default',1,'SMS','11001809242','.*','Tar_SMS_2273VND');</v>
      </c>
    </row>
    <row r="967" spans="2:14">
      <c r="B967" t="s">
        <v>9392</v>
      </c>
      <c r="C967" s="34">
        <v>1</v>
      </c>
      <c r="D967" s="34" t="s">
        <v>8</v>
      </c>
      <c r="E967" s="34" t="s">
        <v>5081</v>
      </c>
      <c r="F967" s="34" t="s">
        <v>9168</v>
      </c>
      <c r="G967" s="34" t="s">
        <v>9169</v>
      </c>
      <c r="H967" s="26"/>
      <c r="I967" s="26"/>
      <c r="J967" s="26"/>
      <c r="K967" t="s">
        <v>9169</v>
      </c>
      <c r="L967" t="str">
        <f>IF(ISNA(VLOOKUP(K967,$K$244:K966,1,0)),"","DUP!")</f>
        <v>DUP!</v>
      </c>
      <c r="N967" t="str">
        <f t="shared" si="19"/>
        <v>INSERT INTO PRICE_MAP (
   PRODUCT_OFFER_ID, SERVICE_ID, SERVICE_NAME, 
   ZONE_IN, TIME_IN, PRICE_GROUP) 
VALUES ('Default',1,'SMS','11001809243','.*','Tar_SMS_2273VND');</v>
      </c>
    </row>
    <row r="968" spans="2:14">
      <c r="B968" t="s">
        <v>9392</v>
      </c>
      <c r="C968" s="34">
        <v>1</v>
      </c>
      <c r="D968" s="34" t="s">
        <v>8</v>
      </c>
      <c r="E968" s="34" t="s">
        <v>5082</v>
      </c>
      <c r="F968" s="34" t="s">
        <v>9168</v>
      </c>
      <c r="G968" s="34" t="s">
        <v>9169</v>
      </c>
      <c r="H968" s="26"/>
      <c r="I968" s="26"/>
      <c r="J968" s="26"/>
      <c r="K968" t="s">
        <v>9169</v>
      </c>
      <c r="L968" t="str">
        <f>IF(ISNA(VLOOKUP(K968,$K$244:K967,1,0)),"","DUP!")</f>
        <v>DUP!</v>
      </c>
      <c r="N968" t="str">
        <f t="shared" si="19"/>
        <v>INSERT INTO PRICE_MAP (
   PRODUCT_OFFER_ID, SERVICE_ID, SERVICE_NAME, 
   ZONE_IN, TIME_IN, PRICE_GROUP) 
VALUES ('Default',1,'SMS','11001809244','.*','Tar_SMS_2273VND');</v>
      </c>
    </row>
    <row r="969" spans="2:14">
      <c r="B969" t="s">
        <v>9392</v>
      </c>
      <c r="C969" s="34">
        <v>1</v>
      </c>
      <c r="D969" s="34" t="s">
        <v>8</v>
      </c>
      <c r="E969" s="34" t="s">
        <v>5083</v>
      </c>
      <c r="F969" s="34" t="s">
        <v>9168</v>
      </c>
      <c r="G969" s="34" t="s">
        <v>9169</v>
      </c>
      <c r="H969" s="26"/>
      <c r="I969" s="26"/>
      <c r="J969" s="26"/>
      <c r="K969" t="s">
        <v>9169</v>
      </c>
      <c r="L969" t="str">
        <f>IF(ISNA(VLOOKUP(K969,$K$244:K968,1,0)),"","DUP!")</f>
        <v>DUP!</v>
      </c>
      <c r="N969" t="str">
        <f t="shared" si="19"/>
        <v>INSERT INTO PRICE_MAP (
   PRODUCT_OFFER_ID, SERVICE_ID, SERVICE_NAME, 
   ZONE_IN, TIME_IN, PRICE_GROUP) 
VALUES ('Default',1,'SMS','11001809245','.*','Tar_SMS_2273VND');</v>
      </c>
    </row>
    <row r="970" spans="2:14">
      <c r="B970" t="s">
        <v>9392</v>
      </c>
      <c r="C970" s="34">
        <v>1</v>
      </c>
      <c r="D970" s="34" t="s">
        <v>8</v>
      </c>
      <c r="E970" s="34" t="s">
        <v>5084</v>
      </c>
      <c r="F970" s="34" t="s">
        <v>9168</v>
      </c>
      <c r="G970" s="34" t="s">
        <v>9169</v>
      </c>
      <c r="H970" s="26"/>
      <c r="I970" s="26"/>
      <c r="J970" s="26"/>
      <c r="K970" t="s">
        <v>9169</v>
      </c>
      <c r="L970" t="str">
        <f>IF(ISNA(VLOOKUP(K970,$K$244:K969,1,0)),"","DUP!")</f>
        <v>DUP!</v>
      </c>
      <c r="N970" t="str">
        <f t="shared" si="19"/>
        <v>INSERT INTO PRICE_MAP (
   PRODUCT_OFFER_ID, SERVICE_ID, SERVICE_NAME, 
   ZONE_IN, TIME_IN, PRICE_GROUP) 
VALUES ('Default',1,'SMS','11001809246','.*','Tar_SMS_2273VND');</v>
      </c>
    </row>
    <row r="971" spans="2:14">
      <c r="B971" t="s">
        <v>9392</v>
      </c>
      <c r="C971" s="34">
        <v>1</v>
      </c>
      <c r="D971" s="34" t="s">
        <v>8</v>
      </c>
      <c r="E971" s="34" t="s">
        <v>5085</v>
      </c>
      <c r="F971" s="34" t="s">
        <v>9168</v>
      </c>
      <c r="G971" s="34" t="s">
        <v>9169</v>
      </c>
      <c r="H971" s="26"/>
      <c r="I971" s="26"/>
      <c r="J971" s="26"/>
      <c r="K971" t="s">
        <v>9169</v>
      </c>
      <c r="L971" t="str">
        <f>IF(ISNA(VLOOKUP(K971,$K$244:K970,1,0)),"","DUP!")</f>
        <v>DUP!</v>
      </c>
      <c r="N971" t="str">
        <f t="shared" si="19"/>
        <v>INSERT INTO PRICE_MAP (
   PRODUCT_OFFER_ID, SERVICE_ID, SERVICE_NAME, 
   ZONE_IN, TIME_IN, PRICE_GROUP) 
VALUES ('Default',1,'SMS','11001809247','.*','Tar_SMS_2273VND');</v>
      </c>
    </row>
    <row r="972" spans="2:14">
      <c r="B972" t="s">
        <v>9392</v>
      </c>
      <c r="C972" s="34">
        <v>1</v>
      </c>
      <c r="D972" s="34" t="s">
        <v>8</v>
      </c>
      <c r="E972" s="34" t="s">
        <v>5086</v>
      </c>
      <c r="F972" s="34" t="s">
        <v>9168</v>
      </c>
      <c r="G972" s="34" t="s">
        <v>9169</v>
      </c>
      <c r="H972" s="26"/>
      <c r="I972" s="26"/>
      <c r="J972" s="26"/>
      <c r="K972" t="s">
        <v>9169</v>
      </c>
      <c r="L972" t="str">
        <f>IF(ISNA(VLOOKUP(K972,$K$244:K971,1,0)),"","DUP!")</f>
        <v>DUP!</v>
      </c>
      <c r="N972" t="str">
        <f t="shared" si="19"/>
        <v>INSERT INTO PRICE_MAP (
   PRODUCT_OFFER_ID, SERVICE_ID, SERVICE_NAME, 
   ZONE_IN, TIME_IN, PRICE_GROUP) 
VALUES ('Default',1,'SMS','11001809248','.*','Tar_SMS_2273VND');</v>
      </c>
    </row>
    <row r="973" spans="2:14">
      <c r="B973" t="s">
        <v>9392</v>
      </c>
      <c r="C973" s="34">
        <v>1</v>
      </c>
      <c r="D973" s="34" t="s">
        <v>8</v>
      </c>
      <c r="E973" s="34" t="s">
        <v>5087</v>
      </c>
      <c r="F973" s="34" t="s">
        <v>9168</v>
      </c>
      <c r="G973" s="34" t="s">
        <v>9169</v>
      </c>
      <c r="H973" s="26"/>
      <c r="I973" s="26"/>
      <c r="J973" s="26"/>
      <c r="K973" t="s">
        <v>9169</v>
      </c>
      <c r="L973" t="str">
        <f>IF(ISNA(VLOOKUP(K973,$K$244:K972,1,0)),"","DUP!")</f>
        <v>DUP!</v>
      </c>
      <c r="N973" t="str">
        <f t="shared" si="19"/>
        <v>INSERT INTO PRICE_MAP (
   PRODUCT_OFFER_ID, SERVICE_ID, SERVICE_NAME, 
   ZONE_IN, TIME_IN, PRICE_GROUP) 
VALUES ('Default',1,'SMS','11001809281','.*','Tar_SMS_2273VND');</v>
      </c>
    </row>
    <row r="974" spans="2:14">
      <c r="B974" t="s">
        <v>9392</v>
      </c>
      <c r="C974" s="34">
        <v>1</v>
      </c>
      <c r="D974" s="34" t="s">
        <v>8</v>
      </c>
      <c r="E974" s="34" t="s">
        <v>5088</v>
      </c>
      <c r="F974" s="34" t="s">
        <v>9168</v>
      </c>
      <c r="G974" s="34" t="s">
        <v>9169</v>
      </c>
      <c r="H974" s="26"/>
      <c r="I974" s="26"/>
      <c r="J974" s="26"/>
      <c r="K974" t="s">
        <v>9169</v>
      </c>
      <c r="L974" t="str">
        <f>IF(ISNA(VLOOKUP(K974,$K$244:K973,1,0)),"","DUP!")</f>
        <v>DUP!</v>
      </c>
      <c r="N974" t="str">
        <f t="shared" si="19"/>
        <v>INSERT INTO PRICE_MAP (
   PRODUCT_OFFER_ID, SERVICE_ID, SERVICE_NAME, 
   ZONE_IN, TIME_IN, PRICE_GROUP) 
VALUES ('Default',1,'SMS','11001809282','.*','Tar_SMS_2273VND');</v>
      </c>
    </row>
    <row r="975" spans="2:14">
      <c r="B975" t="s">
        <v>9392</v>
      </c>
      <c r="C975" s="34">
        <v>1</v>
      </c>
      <c r="D975" s="34" t="s">
        <v>8</v>
      </c>
      <c r="E975" s="34" t="s">
        <v>5089</v>
      </c>
      <c r="F975" s="34" t="s">
        <v>9168</v>
      </c>
      <c r="G975" s="34" t="s">
        <v>9169</v>
      </c>
      <c r="H975" s="26"/>
      <c r="I975" s="26"/>
      <c r="J975" s="26"/>
      <c r="K975" t="s">
        <v>9169</v>
      </c>
      <c r="L975" t="str">
        <f>IF(ISNA(VLOOKUP(K975,$K$244:K974,1,0)),"","DUP!")</f>
        <v>DUP!</v>
      </c>
      <c r="N975" t="str">
        <f t="shared" si="19"/>
        <v>INSERT INTO PRICE_MAP (
   PRODUCT_OFFER_ID, SERVICE_ID, SERVICE_NAME, 
   ZONE_IN, TIME_IN, PRICE_GROUP) 
VALUES ('Default',1,'SMS','11001809292','.*','Tar_SMS_2273VND');</v>
      </c>
    </row>
    <row r="976" spans="2:14">
      <c r="B976" t="s">
        <v>9392</v>
      </c>
      <c r="C976" s="34">
        <v>1</v>
      </c>
      <c r="D976" s="34" t="s">
        <v>8</v>
      </c>
      <c r="E976" s="34" t="s">
        <v>5090</v>
      </c>
      <c r="F976" s="34" t="s">
        <v>9168</v>
      </c>
      <c r="G976" s="34" t="s">
        <v>9169</v>
      </c>
      <c r="H976" s="26"/>
      <c r="I976" s="26"/>
      <c r="J976" s="26"/>
      <c r="K976" t="s">
        <v>9169</v>
      </c>
      <c r="L976" t="str">
        <f>IF(ISNA(VLOOKUP(K976,$K$244:K975,1,0)),"","DUP!")</f>
        <v>DUP!</v>
      </c>
      <c r="N976" t="str">
        <f t="shared" si="19"/>
        <v>INSERT INTO PRICE_MAP (
   PRODUCT_OFFER_ID, SERVICE_ID, SERVICE_NAME, 
   ZONE_IN, TIME_IN, PRICE_GROUP) 
VALUES ('Default',1,'SMS','11001809310','.*','Tar_SMS_2273VND');</v>
      </c>
    </row>
    <row r="977" spans="2:14">
      <c r="B977" t="s">
        <v>9392</v>
      </c>
      <c r="C977" s="34">
        <v>1</v>
      </c>
      <c r="D977" s="34" t="s">
        <v>8</v>
      </c>
      <c r="E977" s="34" t="s">
        <v>5091</v>
      </c>
      <c r="F977" s="34" t="s">
        <v>9168</v>
      </c>
      <c r="G977" s="34" t="s">
        <v>9169</v>
      </c>
      <c r="H977" s="26"/>
      <c r="I977" s="26"/>
      <c r="J977" s="26"/>
      <c r="K977" t="s">
        <v>9169</v>
      </c>
      <c r="L977" t="str">
        <f>IF(ISNA(VLOOKUP(K977,$K$244:K976,1,0)),"","DUP!")</f>
        <v>DUP!</v>
      </c>
      <c r="N977" t="str">
        <f t="shared" si="19"/>
        <v>INSERT INTO PRICE_MAP (
   PRODUCT_OFFER_ID, SERVICE_ID, SERVICE_NAME, 
   ZONE_IN, TIME_IN, PRICE_GROUP) 
VALUES ('Default',1,'SMS','11001809320','.*','Tar_SMS_2273VND');</v>
      </c>
    </row>
    <row r="978" spans="2:14">
      <c r="B978" t="s">
        <v>9392</v>
      </c>
      <c r="C978" s="34">
        <v>1</v>
      </c>
      <c r="D978" s="34" t="s">
        <v>8</v>
      </c>
      <c r="E978" s="34" t="s">
        <v>5092</v>
      </c>
      <c r="F978" s="34" t="s">
        <v>9168</v>
      </c>
      <c r="G978" s="34" t="s">
        <v>9169</v>
      </c>
      <c r="H978" s="26"/>
      <c r="I978" s="26"/>
      <c r="J978" s="26"/>
      <c r="K978" t="s">
        <v>9169</v>
      </c>
      <c r="L978" t="str">
        <f>IF(ISNA(VLOOKUP(K978,$K$244:K977,1,0)),"","DUP!")</f>
        <v>DUP!</v>
      </c>
      <c r="N978" t="str">
        <f t="shared" si="19"/>
        <v>INSERT INTO PRICE_MAP (
   PRODUCT_OFFER_ID, SERVICE_ID, SERVICE_NAME, 
   ZONE_IN, TIME_IN, PRICE_GROUP) 
VALUES ('Default',1,'SMS','11001809343','.*','Tar_SMS_2273VND');</v>
      </c>
    </row>
    <row r="979" spans="2:14">
      <c r="B979" t="s">
        <v>9392</v>
      </c>
      <c r="C979" s="34">
        <v>1</v>
      </c>
      <c r="D979" s="34" t="s">
        <v>8</v>
      </c>
      <c r="E979" s="34" t="s">
        <v>5093</v>
      </c>
      <c r="F979" s="34" t="s">
        <v>9168</v>
      </c>
      <c r="G979" s="34" t="s">
        <v>9169</v>
      </c>
      <c r="H979" s="26"/>
      <c r="I979" s="26"/>
      <c r="J979" s="26"/>
      <c r="K979" t="s">
        <v>9169</v>
      </c>
      <c r="L979" t="str">
        <f>IF(ISNA(VLOOKUP(K979,$K$244:K978,1,0)),"","DUP!")</f>
        <v>DUP!</v>
      </c>
      <c r="N979" t="str">
        <f t="shared" si="19"/>
        <v>INSERT INTO PRICE_MAP (
   PRODUCT_OFFER_ID, SERVICE_ID, SERVICE_NAME, 
   ZONE_IN, TIME_IN, PRICE_GROUP) 
VALUES ('Default',1,'SMS','11001809350','.*','Tar_SMS_2273VND');</v>
      </c>
    </row>
    <row r="980" spans="2:14">
      <c r="B980" t="s">
        <v>9392</v>
      </c>
      <c r="C980" s="34">
        <v>1</v>
      </c>
      <c r="D980" s="34" t="s">
        <v>8</v>
      </c>
      <c r="E980" s="34" t="s">
        <v>5094</v>
      </c>
      <c r="F980" s="34" t="s">
        <v>9168</v>
      </c>
      <c r="G980" s="34" t="s">
        <v>9169</v>
      </c>
      <c r="H980" s="26"/>
      <c r="I980" s="26"/>
      <c r="J980" s="26"/>
      <c r="K980" t="s">
        <v>9169</v>
      </c>
      <c r="L980" t="str">
        <f>IF(ISNA(VLOOKUP(K980,$K$244:K979,1,0)),"","DUP!")</f>
        <v>DUP!</v>
      </c>
      <c r="N980" t="str">
        <f t="shared" si="19"/>
        <v>INSERT INTO PRICE_MAP (
   PRODUCT_OFFER_ID, SERVICE_ID, SERVICE_NAME, 
   ZONE_IN, TIME_IN, PRICE_GROUP) 
VALUES ('Default',1,'SMS','11001809412','.*','Tar_SMS_2273VND');</v>
      </c>
    </row>
    <row r="981" spans="2:14">
      <c r="B981" t="s">
        <v>9392</v>
      </c>
      <c r="C981" s="34">
        <v>1</v>
      </c>
      <c r="D981" s="34" t="s">
        <v>8</v>
      </c>
      <c r="E981" s="34" t="s">
        <v>5095</v>
      </c>
      <c r="F981" s="34" t="s">
        <v>9168</v>
      </c>
      <c r="G981" s="34" t="s">
        <v>9169</v>
      </c>
      <c r="H981" s="26"/>
      <c r="I981" s="26"/>
      <c r="J981" s="26"/>
      <c r="K981" t="s">
        <v>9169</v>
      </c>
      <c r="L981" t="str">
        <f>IF(ISNA(VLOOKUP(K981,$K$244:K980,1,0)),"","DUP!")</f>
        <v>DUP!</v>
      </c>
      <c r="N981" t="str">
        <f t="shared" si="19"/>
        <v>INSERT INTO PRICE_MAP (
   PRODUCT_OFFER_ID, SERVICE_ID, SERVICE_NAME, 
   ZONE_IN, TIME_IN, PRICE_GROUP) 
VALUES ('Default',1,'SMS','11001809414','.*','Tar_SMS_2273VND');</v>
      </c>
    </row>
    <row r="982" spans="2:14">
      <c r="B982" t="s">
        <v>9392</v>
      </c>
      <c r="C982" s="34">
        <v>1</v>
      </c>
      <c r="D982" s="34" t="s">
        <v>8</v>
      </c>
      <c r="E982" s="34" t="s">
        <v>5096</v>
      </c>
      <c r="F982" s="34" t="s">
        <v>9168</v>
      </c>
      <c r="G982" s="34" t="s">
        <v>9169</v>
      </c>
      <c r="H982" s="26"/>
      <c r="I982" s="26"/>
      <c r="J982" s="26"/>
      <c r="K982" t="s">
        <v>9169</v>
      </c>
      <c r="L982" t="str">
        <f>IF(ISNA(VLOOKUP(K982,$K$244:K981,1,0)),"","DUP!")</f>
        <v>DUP!</v>
      </c>
      <c r="N982" t="str">
        <f t="shared" si="19"/>
        <v>INSERT INTO PRICE_MAP (
   PRODUCT_OFFER_ID, SERVICE_ID, SERVICE_NAME, 
   ZONE_IN, TIME_IN, PRICE_GROUP) 
VALUES ('Default',1,'SMS','11001809470','.*','Tar_SMS_2273VND');</v>
      </c>
    </row>
    <row r="983" spans="2:14">
      <c r="B983" t="s">
        <v>9392</v>
      </c>
      <c r="C983" s="34">
        <v>1</v>
      </c>
      <c r="D983" s="34" t="s">
        <v>8</v>
      </c>
      <c r="E983" s="34" t="s">
        <v>5097</v>
      </c>
      <c r="F983" s="34" t="s">
        <v>9168</v>
      </c>
      <c r="G983" s="34" t="s">
        <v>9169</v>
      </c>
      <c r="H983" s="26"/>
      <c r="I983" s="26"/>
      <c r="J983" s="26"/>
      <c r="K983" t="s">
        <v>9169</v>
      </c>
      <c r="L983" t="str">
        <f>IF(ISNA(VLOOKUP(K983,$K$244:K982,1,0)),"","DUP!")</f>
        <v>DUP!</v>
      </c>
      <c r="N983" t="str">
        <f t="shared" si="19"/>
        <v>INSERT INTO PRICE_MAP (
   PRODUCT_OFFER_ID, SERVICE_ID, SERVICE_NAME, 
   ZONE_IN, TIME_IN, PRICE_GROUP) 
VALUES ('Default',1,'SMS','11001809471','.*','Tar_SMS_2273VND');</v>
      </c>
    </row>
    <row r="984" spans="2:14">
      <c r="B984" t="s">
        <v>9392</v>
      </c>
      <c r="C984" s="34">
        <v>1</v>
      </c>
      <c r="D984" s="34" t="s">
        <v>8</v>
      </c>
      <c r="E984" s="34" t="s">
        <v>5098</v>
      </c>
      <c r="F984" s="34" t="s">
        <v>9168</v>
      </c>
      <c r="G984" s="34" t="s">
        <v>9169</v>
      </c>
      <c r="H984" s="26"/>
      <c r="I984" s="26"/>
      <c r="J984" s="26"/>
      <c r="K984" t="s">
        <v>9169</v>
      </c>
      <c r="L984" t="str">
        <f>IF(ISNA(VLOOKUP(K984,$K$244:K983,1,0)),"","DUP!")</f>
        <v>DUP!</v>
      </c>
      <c r="N984" t="str">
        <f t="shared" si="19"/>
        <v>INSERT INTO PRICE_MAP (
   PRODUCT_OFFER_ID, SERVICE_ID, SERVICE_NAME, 
   ZONE_IN, TIME_IN, PRICE_GROUP) 
VALUES ('Default',1,'SMS','11001809472','.*','Tar_SMS_2273VND');</v>
      </c>
    </row>
    <row r="985" spans="2:14">
      <c r="B985" t="s">
        <v>9392</v>
      </c>
      <c r="C985" s="34">
        <v>1</v>
      </c>
      <c r="D985" s="34" t="s">
        <v>8</v>
      </c>
      <c r="E985" s="34" t="s">
        <v>5099</v>
      </c>
      <c r="F985" s="34" t="s">
        <v>9168</v>
      </c>
      <c r="G985" s="34" t="s">
        <v>9169</v>
      </c>
      <c r="H985" s="26"/>
      <c r="I985" s="26"/>
      <c r="J985" s="26"/>
      <c r="K985" t="s">
        <v>9169</v>
      </c>
      <c r="L985" t="str">
        <f>IF(ISNA(VLOOKUP(K985,$K$244:K984,1,0)),"","DUP!")</f>
        <v>DUP!</v>
      </c>
      <c r="N985" t="str">
        <f t="shared" si="19"/>
        <v>INSERT INTO PRICE_MAP (
   PRODUCT_OFFER_ID, SERVICE_ID, SERVICE_NAME, 
   ZONE_IN, TIME_IN, PRICE_GROUP) 
VALUES ('Default',1,'SMS','11001809473','.*','Tar_SMS_2273VND');</v>
      </c>
    </row>
    <row r="986" spans="2:14">
      <c r="B986" t="s">
        <v>9392</v>
      </c>
      <c r="C986" s="34">
        <v>1</v>
      </c>
      <c r="D986" s="34" t="s">
        <v>8</v>
      </c>
      <c r="E986" s="34" t="s">
        <v>5100</v>
      </c>
      <c r="F986" s="34" t="s">
        <v>9168</v>
      </c>
      <c r="G986" s="34" t="s">
        <v>9169</v>
      </c>
      <c r="H986" s="26"/>
      <c r="I986" s="26"/>
      <c r="J986" s="26"/>
      <c r="K986" t="s">
        <v>9169</v>
      </c>
      <c r="L986" t="str">
        <f>IF(ISNA(VLOOKUP(K986,$K$244:K985,1,0)),"","DUP!")</f>
        <v>DUP!</v>
      </c>
      <c r="N986" t="str">
        <f t="shared" si="19"/>
        <v>INSERT INTO PRICE_MAP (
   PRODUCT_OFFER_ID, SERVICE_ID, SERVICE_NAME, 
   ZONE_IN, TIME_IN, PRICE_GROUP) 
VALUES ('Default',1,'SMS','11001809474','.*','Tar_SMS_2273VND');</v>
      </c>
    </row>
    <row r="987" spans="2:14">
      <c r="B987" t="s">
        <v>9392</v>
      </c>
      <c r="C987" s="34">
        <v>1</v>
      </c>
      <c r="D987" s="34" t="s">
        <v>8</v>
      </c>
      <c r="E987" s="34" t="s">
        <v>5101</v>
      </c>
      <c r="F987" s="34" t="s">
        <v>9168</v>
      </c>
      <c r="G987" s="34" t="s">
        <v>9169</v>
      </c>
      <c r="H987" s="26"/>
      <c r="I987" s="26"/>
      <c r="J987" s="26"/>
      <c r="K987" t="s">
        <v>9169</v>
      </c>
      <c r="L987" t="str">
        <f>IF(ISNA(VLOOKUP(K987,$K$244:K986,1,0)),"","DUP!")</f>
        <v>DUP!</v>
      </c>
      <c r="N987" t="str">
        <f t="shared" si="19"/>
        <v>INSERT INTO PRICE_MAP (
   PRODUCT_OFFER_ID, SERVICE_ID, SERVICE_NAME, 
   ZONE_IN, TIME_IN, PRICE_GROUP) 
VALUES ('Default',1,'SMS','11001809475','.*','Tar_SMS_2273VND');</v>
      </c>
    </row>
    <row r="988" spans="2:14">
      <c r="B988" t="s">
        <v>9392</v>
      </c>
      <c r="C988" s="34">
        <v>1</v>
      </c>
      <c r="D988" s="34" t="s">
        <v>8</v>
      </c>
      <c r="E988" s="34" t="s">
        <v>5102</v>
      </c>
      <c r="F988" s="34" t="s">
        <v>9168</v>
      </c>
      <c r="G988" s="34" t="s">
        <v>9169</v>
      </c>
      <c r="H988" s="26"/>
      <c r="I988" s="26"/>
      <c r="J988" s="26"/>
      <c r="K988" t="s">
        <v>9169</v>
      </c>
      <c r="L988" t="str">
        <f>IF(ISNA(VLOOKUP(K988,$K$244:K987,1,0)),"","DUP!")</f>
        <v>DUP!</v>
      </c>
      <c r="N988" t="str">
        <f t="shared" si="19"/>
        <v>INSERT INTO PRICE_MAP (
   PRODUCT_OFFER_ID, SERVICE_ID, SERVICE_NAME, 
   ZONE_IN, TIME_IN, PRICE_GROUP) 
VALUES ('Default',1,'SMS','11001809476','.*','Tar_SMS_2273VND');</v>
      </c>
    </row>
    <row r="989" spans="2:14">
      <c r="B989" t="s">
        <v>9392</v>
      </c>
      <c r="C989" s="34">
        <v>1</v>
      </c>
      <c r="D989" s="34" t="s">
        <v>8</v>
      </c>
      <c r="E989" s="34" t="s">
        <v>5103</v>
      </c>
      <c r="F989" s="34" t="s">
        <v>9168</v>
      </c>
      <c r="G989" s="34" t="s">
        <v>9169</v>
      </c>
      <c r="H989" s="26"/>
      <c r="I989" s="26"/>
      <c r="J989" s="26"/>
      <c r="K989" t="s">
        <v>9169</v>
      </c>
      <c r="L989" t="str">
        <f>IF(ISNA(VLOOKUP(K989,$K$244:K988,1,0)),"","DUP!")</f>
        <v>DUP!</v>
      </c>
      <c r="N989" t="str">
        <f t="shared" si="19"/>
        <v>INSERT INTO PRICE_MAP (
   PRODUCT_OFFER_ID, SERVICE_ID, SERVICE_NAME, 
   ZONE_IN, TIME_IN, PRICE_GROUP) 
VALUES ('Default',1,'SMS','11001809477','.*','Tar_SMS_2273VND');</v>
      </c>
    </row>
    <row r="990" spans="2:14">
      <c r="B990" t="s">
        <v>9392</v>
      </c>
      <c r="C990" s="34">
        <v>1</v>
      </c>
      <c r="D990" s="34" t="s">
        <v>8</v>
      </c>
      <c r="E990" s="34" t="s">
        <v>5104</v>
      </c>
      <c r="F990" s="34" t="s">
        <v>9168</v>
      </c>
      <c r="G990" s="34" t="s">
        <v>9169</v>
      </c>
      <c r="H990" s="26"/>
      <c r="I990" s="26"/>
      <c r="J990" s="26"/>
      <c r="K990" t="s">
        <v>9169</v>
      </c>
      <c r="L990" t="str">
        <f>IF(ISNA(VLOOKUP(K990,$K$244:K989,1,0)),"","DUP!")</f>
        <v>DUP!</v>
      </c>
      <c r="N990" t="str">
        <f t="shared" si="19"/>
        <v>INSERT INTO PRICE_MAP (
   PRODUCT_OFFER_ID, SERVICE_ID, SERVICE_NAME, 
   ZONE_IN, TIME_IN, PRICE_GROUP) 
VALUES ('Default',1,'SMS','11001809478','.*','Tar_SMS_2273VND');</v>
      </c>
    </row>
    <row r="991" spans="2:14">
      <c r="B991" t="s">
        <v>9392</v>
      </c>
      <c r="C991" s="34">
        <v>1</v>
      </c>
      <c r="D991" s="34" t="s">
        <v>8</v>
      </c>
      <c r="E991" s="34" t="s">
        <v>5105</v>
      </c>
      <c r="F991" s="34" t="s">
        <v>9168</v>
      </c>
      <c r="G991" s="34" t="s">
        <v>9169</v>
      </c>
      <c r="H991" s="26"/>
      <c r="I991" s="26"/>
      <c r="J991" s="26"/>
      <c r="K991" t="s">
        <v>9169</v>
      </c>
      <c r="L991" t="str">
        <f>IF(ISNA(VLOOKUP(K991,$K$244:K990,1,0)),"","DUP!")</f>
        <v>DUP!</v>
      </c>
      <c r="N991" t="str">
        <f t="shared" si="19"/>
        <v>INSERT INTO PRICE_MAP (
   PRODUCT_OFFER_ID, SERVICE_ID, SERVICE_NAME, 
   ZONE_IN, TIME_IN, PRICE_GROUP) 
VALUES ('Default',1,'SMS','11001809479','.*','Tar_SMS_2273VND');</v>
      </c>
    </row>
    <row r="992" spans="2:14">
      <c r="B992" t="s">
        <v>9392</v>
      </c>
      <c r="C992" s="34">
        <v>1</v>
      </c>
      <c r="D992" s="34" t="s">
        <v>8</v>
      </c>
      <c r="E992" s="34" t="s">
        <v>5106</v>
      </c>
      <c r="F992" s="34" t="s">
        <v>9168</v>
      </c>
      <c r="G992" s="34" t="s">
        <v>9169</v>
      </c>
      <c r="H992" s="26"/>
      <c r="I992" s="26"/>
      <c r="J992" s="26"/>
      <c r="K992" t="s">
        <v>9169</v>
      </c>
      <c r="L992" t="str">
        <f>IF(ISNA(VLOOKUP(K992,$K$244:K991,1,0)),"","DUP!")</f>
        <v>DUP!</v>
      </c>
      <c r="N992" t="str">
        <f t="shared" si="19"/>
        <v>INSERT INTO PRICE_MAP (
   PRODUCT_OFFER_ID, SERVICE_ID, SERVICE_NAME, 
   ZONE_IN, TIME_IN, PRICE_GROUP) 
VALUES ('Default',1,'SMS','11001809520','.*','Tar_SMS_2273VND');</v>
      </c>
    </row>
    <row r="993" spans="2:14">
      <c r="B993" t="s">
        <v>9392</v>
      </c>
      <c r="C993" s="34">
        <v>1</v>
      </c>
      <c r="D993" s="34" t="s">
        <v>8</v>
      </c>
      <c r="E993" s="34" t="s">
        <v>5107</v>
      </c>
      <c r="F993" s="34" t="s">
        <v>9168</v>
      </c>
      <c r="G993" s="34" t="s">
        <v>9169</v>
      </c>
      <c r="H993" s="26"/>
      <c r="I993" s="26"/>
      <c r="J993" s="26"/>
      <c r="K993" t="s">
        <v>9169</v>
      </c>
      <c r="L993" t="str">
        <f>IF(ISNA(VLOOKUP(K993,$K$244:K992,1,0)),"","DUP!")</f>
        <v>DUP!</v>
      </c>
      <c r="N993" t="str">
        <f t="shared" si="19"/>
        <v>INSERT INTO PRICE_MAP (
   PRODUCT_OFFER_ID, SERVICE_ID, SERVICE_NAME, 
   ZONE_IN, TIME_IN, PRICE_GROUP) 
VALUES ('Default',1,'SMS','11001809521','.*','Tar_SMS_2273VND');</v>
      </c>
    </row>
    <row r="994" spans="2:14">
      <c r="B994" t="s">
        <v>9392</v>
      </c>
      <c r="C994" s="34">
        <v>1</v>
      </c>
      <c r="D994" s="34" t="s">
        <v>8</v>
      </c>
      <c r="E994" s="34" t="s">
        <v>5108</v>
      </c>
      <c r="F994" s="34" t="s">
        <v>9168</v>
      </c>
      <c r="G994" s="34" t="s">
        <v>9169</v>
      </c>
      <c r="H994" s="26"/>
      <c r="I994" s="26"/>
      <c r="J994" s="26"/>
      <c r="K994" t="s">
        <v>9169</v>
      </c>
      <c r="L994" t="str">
        <f>IF(ISNA(VLOOKUP(K994,$K$244:K993,1,0)),"","DUP!")</f>
        <v>DUP!</v>
      </c>
      <c r="N994" t="str">
        <f t="shared" si="19"/>
        <v>INSERT INTO PRICE_MAP (
   PRODUCT_OFFER_ID, SERVICE_ID, SERVICE_NAME, 
   ZONE_IN, TIME_IN, PRICE_GROUP) 
VALUES ('Default',1,'SMS','11001809522','.*','Tar_SMS_2273VND');</v>
      </c>
    </row>
    <row r="995" spans="2:14">
      <c r="B995" t="s">
        <v>9392</v>
      </c>
      <c r="C995" s="34">
        <v>1</v>
      </c>
      <c r="D995" s="34" t="s">
        <v>8</v>
      </c>
      <c r="E995" s="34" t="s">
        <v>5109</v>
      </c>
      <c r="F995" s="34" t="s">
        <v>9168</v>
      </c>
      <c r="G995" s="34" t="s">
        <v>9169</v>
      </c>
      <c r="H995" s="26"/>
      <c r="I995" s="26"/>
      <c r="J995" s="26"/>
      <c r="K995" t="s">
        <v>9169</v>
      </c>
      <c r="L995" t="str">
        <f>IF(ISNA(VLOOKUP(K995,$K$244:K994,1,0)),"","DUP!")</f>
        <v>DUP!</v>
      </c>
      <c r="N995" t="str">
        <f t="shared" si="19"/>
        <v>INSERT INTO PRICE_MAP (
   PRODUCT_OFFER_ID, SERVICE_ID, SERVICE_NAME, 
   ZONE_IN, TIME_IN, PRICE_GROUP) 
VALUES ('Default',1,'SMS','11001809523','.*','Tar_SMS_2273VND');</v>
      </c>
    </row>
    <row r="996" spans="2:14">
      <c r="B996" t="s">
        <v>9392</v>
      </c>
      <c r="C996" s="34">
        <v>1</v>
      </c>
      <c r="D996" s="34" t="s">
        <v>8</v>
      </c>
      <c r="E996" s="34" t="s">
        <v>5110</v>
      </c>
      <c r="F996" s="34" t="s">
        <v>9168</v>
      </c>
      <c r="G996" s="34" t="s">
        <v>9169</v>
      </c>
      <c r="H996" s="26"/>
      <c r="I996" s="26"/>
      <c r="J996" s="26"/>
      <c r="K996" t="s">
        <v>9169</v>
      </c>
      <c r="L996" t="str">
        <f>IF(ISNA(VLOOKUP(K996,$K$244:K995,1,0)),"","DUP!")</f>
        <v>DUP!</v>
      </c>
      <c r="N996" t="str">
        <f t="shared" si="19"/>
        <v>INSERT INTO PRICE_MAP (
   PRODUCT_OFFER_ID, SERVICE_ID, SERVICE_NAME, 
   ZONE_IN, TIME_IN, PRICE_GROUP) 
VALUES ('Default',1,'SMS','11001809524','.*','Tar_SMS_2273VND');</v>
      </c>
    </row>
    <row r="997" spans="2:14">
      <c r="B997" t="s">
        <v>9392</v>
      </c>
      <c r="C997" s="34">
        <v>1</v>
      </c>
      <c r="D997" s="34" t="s">
        <v>8</v>
      </c>
      <c r="E997" s="34" t="s">
        <v>5111</v>
      </c>
      <c r="F997" s="34" t="s">
        <v>9168</v>
      </c>
      <c r="G997" s="34" t="s">
        <v>9169</v>
      </c>
      <c r="H997" s="26"/>
      <c r="I997" s="26"/>
      <c r="J997" s="26"/>
      <c r="K997" t="s">
        <v>9169</v>
      </c>
      <c r="L997" t="str">
        <f>IF(ISNA(VLOOKUP(K997,$K$244:K996,1,0)),"","DUP!")</f>
        <v>DUP!</v>
      </c>
      <c r="N997" t="str">
        <f t="shared" si="19"/>
        <v>INSERT INTO PRICE_MAP (
   PRODUCT_OFFER_ID, SERVICE_ID, SERVICE_NAME, 
   ZONE_IN, TIME_IN, PRICE_GROUP) 
VALUES ('Default',1,'SMS','11001809525','.*','Tar_SMS_2273VND');</v>
      </c>
    </row>
    <row r="998" spans="2:14">
      <c r="B998" t="s">
        <v>9392</v>
      </c>
      <c r="C998" s="34">
        <v>1</v>
      </c>
      <c r="D998" s="34" t="s">
        <v>8</v>
      </c>
      <c r="E998" s="34" t="s">
        <v>5112</v>
      </c>
      <c r="F998" s="34" t="s">
        <v>9168</v>
      </c>
      <c r="G998" s="34" t="s">
        <v>9169</v>
      </c>
      <c r="H998" s="26"/>
      <c r="I998" s="26"/>
      <c r="J998" s="26"/>
      <c r="K998" t="s">
        <v>9169</v>
      </c>
      <c r="L998" t="str">
        <f>IF(ISNA(VLOOKUP(K998,$K$244:K997,1,0)),"","DUP!")</f>
        <v>DUP!</v>
      </c>
      <c r="N998" t="str">
        <f t="shared" si="19"/>
        <v>INSERT INTO PRICE_MAP (
   PRODUCT_OFFER_ID, SERVICE_ID, SERVICE_NAME, 
   ZONE_IN, TIME_IN, PRICE_GROUP) 
VALUES ('Default',1,'SMS','11001809526','.*','Tar_SMS_2273VND');</v>
      </c>
    </row>
    <row r="999" spans="2:14">
      <c r="B999" t="s">
        <v>9392</v>
      </c>
      <c r="C999" s="34">
        <v>1</v>
      </c>
      <c r="D999" s="34" t="s">
        <v>8</v>
      </c>
      <c r="E999" s="34" t="s">
        <v>5113</v>
      </c>
      <c r="F999" s="34" t="s">
        <v>9168</v>
      </c>
      <c r="G999" s="34" t="s">
        <v>9169</v>
      </c>
      <c r="H999" s="26"/>
      <c r="I999" s="26"/>
      <c r="J999" s="26"/>
      <c r="K999" t="s">
        <v>9169</v>
      </c>
      <c r="L999" t="str">
        <f>IF(ISNA(VLOOKUP(K999,$K$244:K998,1,0)),"","DUP!")</f>
        <v>DUP!</v>
      </c>
      <c r="N999" t="str">
        <f t="shared" si="19"/>
        <v>INSERT INTO PRICE_MAP (
   PRODUCT_OFFER_ID, SERVICE_ID, SERVICE_NAME, 
   ZONE_IN, TIME_IN, PRICE_GROUP) 
VALUES ('Default',1,'SMS','11001809527','.*','Tar_SMS_2273VND');</v>
      </c>
    </row>
    <row r="1000" spans="2:14">
      <c r="B1000" t="s">
        <v>9392</v>
      </c>
      <c r="C1000" s="34">
        <v>1</v>
      </c>
      <c r="D1000" s="34" t="s">
        <v>8</v>
      </c>
      <c r="E1000" s="34" t="s">
        <v>5114</v>
      </c>
      <c r="F1000" s="34" t="s">
        <v>9168</v>
      </c>
      <c r="G1000" s="34" t="s">
        <v>9169</v>
      </c>
      <c r="H1000" s="26"/>
      <c r="I1000" s="26"/>
      <c r="J1000" s="26"/>
      <c r="K1000" t="s">
        <v>9169</v>
      </c>
      <c r="L1000" t="str">
        <f>IF(ISNA(VLOOKUP(K1000,$K$244:K999,1,0)),"","DUP!")</f>
        <v>DUP!</v>
      </c>
      <c r="N1000" t="str">
        <f t="shared" si="19"/>
        <v>INSERT INTO PRICE_MAP (
   PRODUCT_OFFER_ID, SERVICE_ID, SERVICE_NAME, 
   ZONE_IN, TIME_IN, PRICE_GROUP) 
VALUES ('Default',1,'SMS','11001809528','.*','Tar_SMS_2273VND');</v>
      </c>
    </row>
    <row r="1001" spans="2:14">
      <c r="B1001" t="s">
        <v>9392</v>
      </c>
      <c r="C1001" s="34">
        <v>1</v>
      </c>
      <c r="D1001" s="34" t="s">
        <v>8</v>
      </c>
      <c r="E1001" s="34" t="s">
        <v>5115</v>
      </c>
      <c r="F1001" s="34" t="s">
        <v>9168</v>
      </c>
      <c r="G1001" s="34" t="s">
        <v>9169</v>
      </c>
      <c r="H1001" s="26"/>
      <c r="I1001" s="26"/>
      <c r="J1001" s="26"/>
      <c r="K1001" t="s">
        <v>9169</v>
      </c>
      <c r="L1001" t="str">
        <f>IF(ISNA(VLOOKUP(K1001,$K$244:K1000,1,0)),"","DUP!")</f>
        <v>DUP!</v>
      </c>
      <c r="N1001" t="str">
        <f t="shared" si="19"/>
        <v>INSERT INTO PRICE_MAP (
   PRODUCT_OFFER_ID, SERVICE_ID, SERVICE_NAME, 
   ZONE_IN, TIME_IN, PRICE_GROUP) 
VALUES ('Default',1,'SMS','11001809529','.*','Tar_SMS_2273VND');</v>
      </c>
    </row>
    <row r="1002" spans="2:14">
      <c r="B1002" t="s">
        <v>9392</v>
      </c>
      <c r="C1002" s="34">
        <v>1</v>
      </c>
      <c r="D1002" s="34" t="s">
        <v>8</v>
      </c>
      <c r="E1002" s="34" t="s">
        <v>5116</v>
      </c>
      <c r="F1002" s="34" t="s">
        <v>9168</v>
      </c>
      <c r="G1002" s="34" t="s">
        <v>9169</v>
      </c>
      <c r="H1002" s="26"/>
      <c r="I1002" s="26"/>
      <c r="J1002" s="26"/>
      <c r="K1002" t="s">
        <v>9169</v>
      </c>
      <c r="L1002" t="str">
        <f>IF(ISNA(VLOOKUP(K1002,$K$244:K1001,1,0)),"","DUP!")</f>
        <v>DUP!</v>
      </c>
      <c r="N1002" t="str">
        <f t="shared" si="19"/>
        <v>INSERT INTO PRICE_MAP (
   PRODUCT_OFFER_ID, SERVICE_ID, SERVICE_NAME, 
   ZONE_IN, TIME_IN, PRICE_GROUP) 
VALUES ('Default',1,'SMS','11001809530','.*','Tar_SMS_2273VND');</v>
      </c>
    </row>
    <row r="1003" spans="2:14">
      <c r="B1003" t="s">
        <v>9392</v>
      </c>
      <c r="C1003" s="34">
        <v>1</v>
      </c>
      <c r="D1003" s="34" t="s">
        <v>8</v>
      </c>
      <c r="E1003" s="34" t="s">
        <v>5117</v>
      </c>
      <c r="F1003" s="34" t="s">
        <v>9168</v>
      </c>
      <c r="G1003" s="34" t="s">
        <v>9169</v>
      </c>
      <c r="H1003" s="26"/>
      <c r="I1003" s="26"/>
      <c r="J1003" s="26"/>
      <c r="K1003" t="s">
        <v>9169</v>
      </c>
      <c r="L1003" t="str">
        <f>IF(ISNA(VLOOKUP(K1003,$K$244:K1002,1,0)),"","DUP!")</f>
        <v>DUP!</v>
      </c>
      <c r="N1003" t="str">
        <f t="shared" si="19"/>
        <v>INSERT INTO PRICE_MAP (
   PRODUCT_OFFER_ID, SERVICE_ID, SERVICE_NAME, 
   ZONE_IN, TIME_IN, PRICE_GROUP) 
VALUES ('Default',1,'SMS','11001809531','.*','Tar_SMS_2273VND');</v>
      </c>
    </row>
    <row r="1004" spans="2:14">
      <c r="B1004" t="s">
        <v>9392</v>
      </c>
      <c r="C1004" s="34">
        <v>1</v>
      </c>
      <c r="D1004" s="34" t="s">
        <v>8</v>
      </c>
      <c r="E1004" s="34" t="s">
        <v>5118</v>
      </c>
      <c r="F1004" s="34" t="s">
        <v>9168</v>
      </c>
      <c r="G1004" s="34" t="s">
        <v>9169</v>
      </c>
      <c r="H1004" s="26"/>
      <c r="I1004" s="26"/>
      <c r="J1004" s="26"/>
      <c r="K1004" t="s">
        <v>9169</v>
      </c>
      <c r="L1004" t="str">
        <f>IF(ISNA(VLOOKUP(K1004,$K$244:K1003,1,0)),"","DUP!")</f>
        <v>DUP!</v>
      </c>
      <c r="N1004" t="str">
        <f t="shared" si="19"/>
        <v>INSERT INTO PRICE_MAP (
   PRODUCT_OFFER_ID, SERVICE_ID, SERVICE_NAME, 
   ZONE_IN, TIME_IN, PRICE_GROUP) 
VALUES ('Default',1,'SMS','11001809532','.*','Tar_SMS_2273VND');</v>
      </c>
    </row>
    <row r="1005" spans="2:14">
      <c r="B1005" t="s">
        <v>9392</v>
      </c>
      <c r="C1005" s="34">
        <v>1</v>
      </c>
      <c r="D1005" s="34" t="s">
        <v>8</v>
      </c>
      <c r="E1005" s="34" t="s">
        <v>5119</v>
      </c>
      <c r="F1005" s="34" t="s">
        <v>9168</v>
      </c>
      <c r="G1005" s="34" t="s">
        <v>9169</v>
      </c>
      <c r="H1005" s="26"/>
      <c r="I1005" s="26"/>
      <c r="J1005" s="26"/>
      <c r="K1005" t="s">
        <v>9169</v>
      </c>
      <c r="L1005" t="str">
        <f>IF(ISNA(VLOOKUP(K1005,$K$244:K1004,1,0)),"","DUP!")</f>
        <v>DUP!</v>
      </c>
      <c r="N1005" t="str">
        <f t="shared" si="19"/>
        <v>INSERT INTO PRICE_MAP (
   PRODUCT_OFFER_ID, SERVICE_ID, SERVICE_NAME, 
   ZONE_IN, TIME_IN, PRICE_GROUP) 
VALUES ('Default',1,'SMS','11001809533','.*','Tar_SMS_2273VND');</v>
      </c>
    </row>
    <row r="1006" spans="2:14">
      <c r="B1006" t="s">
        <v>9392</v>
      </c>
      <c r="C1006" s="34">
        <v>1</v>
      </c>
      <c r="D1006" s="34" t="s">
        <v>8</v>
      </c>
      <c r="E1006" s="34" t="s">
        <v>5120</v>
      </c>
      <c r="F1006" s="34" t="s">
        <v>9168</v>
      </c>
      <c r="G1006" s="34" t="s">
        <v>9169</v>
      </c>
      <c r="H1006" s="26"/>
      <c r="I1006" s="26"/>
      <c r="J1006" s="26"/>
      <c r="K1006" t="s">
        <v>9169</v>
      </c>
      <c r="L1006" t="str">
        <f>IF(ISNA(VLOOKUP(K1006,$K$244:K1005,1,0)),"","DUP!")</f>
        <v>DUP!</v>
      </c>
      <c r="N1006" t="str">
        <f t="shared" si="19"/>
        <v>INSERT INTO PRICE_MAP (
   PRODUCT_OFFER_ID, SERVICE_ID, SERVICE_NAME, 
   ZONE_IN, TIME_IN, PRICE_GROUP) 
VALUES ('Default',1,'SMS','11001809534','.*','Tar_SMS_2273VND');</v>
      </c>
    </row>
    <row r="1007" spans="2:14">
      <c r="B1007" t="s">
        <v>9392</v>
      </c>
      <c r="C1007" s="34">
        <v>1</v>
      </c>
      <c r="D1007" s="34" t="s">
        <v>8</v>
      </c>
      <c r="E1007" s="34" t="s">
        <v>5121</v>
      </c>
      <c r="F1007" s="34" t="s">
        <v>9168</v>
      </c>
      <c r="G1007" s="34" t="s">
        <v>9169</v>
      </c>
      <c r="H1007" s="26"/>
      <c r="I1007" s="26"/>
      <c r="J1007" s="26"/>
      <c r="K1007" t="s">
        <v>9169</v>
      </c>
      <c r="L1007" t="str">
        <f>IF(ISNA(VLOOKUP(K1007,$K$244:K1006,1,0)),"","DUP!")</f>
        <v>DUP!</v>
      </c>
      <c r="N1007" t="str">
        <f t="shared" si="19"/>
        <v>INSERT INTO PRICE_MAP (
   PRODUCT_OFFER_ID, SERVICE_ID, SERVICE_NAME, 
   ZONE_IN, TIME_IN, PRICE_GROUP) 
VALUES ('Default',1,'SMS','11001809535','.*','Tar_SMS_2273VND');</v>
      </c>
    </row>
    <row r="1008" spans="2:14">
      <c r="B1008" t="s">
        <v>9392</v>
      </c>
      <c r="C1008" s="34">
        <v>1</v>
      </c>
      <c r="D1008" s="34" t="s">
        <v>8</v>
      </c>
      <c r="E1008" s="34" t="s">
        <v>5122</v>
      </c>
      <c r="F1008" s="34" t="s">
        <v>9168</v>
      </c>
      <c r="G1008" s="34" t="s">
        <v>9169</v>
      </c>
      <c r="H1008" s="26"/>
      <c r="I1008" s="26"/>
      <c r="J1008" s="26"/>
      <c r="K1008" t="s">
        <v>9169</v>
      </c>
      <c r="L1008" t="str">
        <f>IF(ISNA(VLOOKUP(K1008,$K$244:K1007,1,0)),"","DUP!")</f>
        <v>DUP!</v>
      </c>
      <c r="N1008" t="str">
        <f t="shared" si="19"/>
        <v>INSERT INTO PRICE_MAP (
   PRODUCT_OFFER_ID, SERVICE_ID, SERVICE_NAME, 
   ZONE_IN, TIME_IN, PRICE_GROUP) 
VALUES ('Default',1,'SMS','11001809536','.*','Tar_SMS_2273VND');</v>
      </c>
    </row>
    <row r="1009" spans="2:14">
      <c r="B1009" t="s">
        <v>9392</v>
      </c>
      <c r="C1009" s="34">
        <v>1</v>
      </c>
      <c r="D1009" s="34" t="s">
        <v>8</v>
      </c>
      <c r="E1009" s="34" t="s">
        <v>5123</v>
      </c>
      <c r="F1009" s="34" t="s">
        <v>9168</v>
      </c>
      <c r="G1009" s="34" t="s">
        <v>9169</v>
      </c>
      <c r="H1009" s="26"/>
      <c r="I1009" s="26"/>
      <c r="J1009" s="26"/>
      <c r="K1009" t="s">
        <v>9169</v>
      </c>
      <c r="L1009" t="str">
        <f>IF(ISNA(VLOOKUP(K1009,$K$244:K1008,1,0)),"","DUP!")</f>
        <v>DUP!</v>
      </c>
      <c r="N1009" t="str">
        <f t="shared" si="19"/>
        <v>INSERT INTO PRICE_MAP (
   PRODUCT_OFFER_ID, SERVICE_ID, SERVICE_NAME, 
   ZONE_IN, TIME_IN, PRICE_GROUP) 
VALUES ('Default',1,'SMS','11001809537','.*','Tar_SMS_2273VND');</v>
      </c>
    </row>
    <row r="1010" spans="2:14">
      <c r="B1010" t="s">
        <v>9392</v>
      </c>
      <c r="C1010" s="34">
        <v>1</v>
      </c>
      <c r="D1010" s="34" t="s">
        <v>8</v>
      </c>
      <c r="E1010" s="34" t="s">
        <v>5124</v>
      </c>
      <c r="F1010" s="34" t="s">
        <v>9168</v>
      </c>
      <c r="G1010" s="34" t="s">
        <v>9169</v>
      </c>
      <c r="H1010" s="26"/>
      <c r="I1010" s="26"/>
      <c r="J1010" s="26"/>
      <c r="K1010" t="s">
        <v>9169</v>
      </c>
      <c r="L1010" t="str">
        <f>IF(ISNA(VLOOKUP(K1010,$K$244:K1009,1,0)),"","DUP!")</f>
        <v>DUP!</v>
      </c>
      <c r="N1010" t="str">
        <f t="shared" si="19"/>
        <v>INSERT INTO PRICE_MAP (
   PRODUCT_OFFER_ID, SERVICE_ID, SERVICE_NAME, 
   ZONE_IN, TIME_IN, PRICE_GROUP) 
VALUES ('Default',1,'SMS','11001809538','.*','Tar_SMS_2273VND');</v>
      </c>
    </row>
    <row r="1011" spans="2:14">
      <c r="B1011" t="s">
        <v>9392</v>
      </c>
      <c r="C1011" s="34">
        <v>1</v>
      </c>
      <c r="D1011" s="34" t="s">
        <v>8</v>
      </c>
      <c r="E1011" s="34" t="s">
        <v>5125</v>
      </c>
      <c r="F1011" s="34" t="s">
        <v>9168</v>
      </c>
      <c r="G1011" s="34" t="s">
        <v>9169</v>
      </c>
      <c r="H1011" s="26"/>
      <c r="I1011" s="26"/>
      <c r="J1011" s="26"/>
      <c r="K1011" t="s">
        <v>9169</v>
      </c>
      <c r="L1011" t="str">
        <f>IF(ISNA(VLOOKUP(K1011,$K$244:K1010,1,0)),"","DUP!")</f>
        <v>DUP!</v>
      </c>
      <c r="N1011" t="str">
        <f t="shared" si="19"/>
        <v>INSERT INTO PRICE_MAP (
   PRODUCT_OFFER_ID, SERVICE_ID, SERVICE_NAME, 
   ZONE_IN, TIME_IN, PRICE_GROUP) 
VALUES ('Default',1,'SMS','11001809539','.*','Tar_SMS_2273VND');</v>
      </c>
    </row>
    <row r="1012" spans="2:14">
      <c r="B1012" t="s">
        <v>9392</v>
      </c>
      <c r="C1012" s="34">
        <v>1</v>
      </c>
      <c r="D1012" s="34" t="s">
        <v>8</v>
      </c>
      <c r="E1012" s="34" t="s">
        <v>5126</v>
      </c>
      <c r="F1012" s="34" t="s">
        <v>9168</v>
      </c>
      <c r="G1012" s="34" t="s">
        <v>9169</v>
      </c>
      <c r="H1012" s="26"/>
      <c r="I1012" s="26"/>
      <c r="J1012" s="26"/>
      <c r="K1012" t="s">
        <v>9169</v>
      </c>
      <c r="L1012" t="str">
        <f>IF(ISNA(VLOOKUP(K1012,$K$244:K1011,1,0)),"","DUP!")</f>
        <v>DUP!</v>
      </c>
      <c r="N1012" t="str">
        <f t="shared" si="19"/>
        <v>INSERT INTO PRICE_MAP (
   PRODUCT_OFFER_ID, SERVICE_ID, SERVICE_NAME, 
   ZONE_IN, TIME_IN, PRICE_GROUP) 
VALUES ('Default',1,'SMS','11001809540','.*','Tar_SMS_2273VND');</v>
      </c>
    </row>
    <row r="1013" spans="2:14">
      <c r="B1013" t="s">
        <v>9392</v>
      </c>
      <c r="C1013" s="34">
        <v>1</v>
      </c>
      <c r="D1013" s="34" t="s">
        <v>8</v>
      </c>
      <c r="E1013" s="34" t="s">
        <v>5127</v>
      </c>
      <c r="F1013" s="34" t="s">
        <v>9168</v>
      </c>
      <c r="G1013" s="34" t="s">
        <v>9169</v>
      </c>
      <c r="H1013" s="26"/>
      <c r="I1013" s="26"/>
      <c r="J1013" s="26"/>
      <c r="K1013" t="s">
        <v>9169</v>
      </c>
      <c r="L1013" t="str">
        <f>IF(ISNA(VLOOKUP(K1013,$K$244:K1012,1,0)),"","DUP!")</f>
        <v>DUP!</v>
      </c>
      <c r="N1013" t="str">
        <f t="shared" ref="N1013:N1076" si="20">IF(M1013="DUP!","","INSERT INTO PRICE_MAP (
   PRODUCT_OFFER_ID, SERVICE_ID, SERVICE_NAME, 
   ZONE_IN, TIME_IN, PRICE_GROUP) 
VALUES ('"&amp;B1013&amp;"',"&amp;C1013&amp;",'"&amp;D1013&amp;"','"&amp;E1013&amp;"','"&amp;F1013&amp;"','"&amp;K1013&amp;"');")</f>
        <v>INSERT INTO PRICE_MAP (
   PRODUCT_OFFER_ID, SERVICE_ID, SERVICE_NAME, 
   ZONE_IN, TIME_IN, PRICE_GROUP) 
VALUES ('Default',1,'SMS','11001809541','.*','Tar_SMS_2273VND');</v>
      </c>
    </row>
    <row r="1014" spans="2:14">
      <c r="B1014" t="s">
        <v>9392</v>
      </c>
      <c r="C1014" s="34">
        <v>1</v>
      </c>
      <c r="D1014" s="34" t="s">
        <v>8</v>
      </c>
      <c r="E1014" s="34" t="s">
        <v>5128</v>
      </c>
      <c r="F1014" s="34" t="s">
        <v>9168</v>
      </c>
      <c r="G1014" s="34" t="s">
        <v>9169</v>
      </c>
      <c r="H1014" s="26"/>
      <c r="I1014" s="26"/>
      <c r="J1014" s="26"/>
      <c r="K1014" t="s">
        <v>9169</v>
      </c>
      <c r="L1014" t="str">
        <f>IF(ISNA(VLOOKUP(K1014,$K$244:K1013,1,0)),"","DUP!")</f>
        <v>DUP!</v>
      </c>
      <c r="N1014" t="str">
        <f t="shared" si="20"/>
        <v>INSERT INTO PRICE_MAP (
   PRODUCT_OFFER_ID, SERVICE_ID, SERVICE_NAME, 
   ZONE_IN, TIME_IN, PRICE_GROUP) 
VALUES ('Default',1,'SMS','11001809542','.*','Tar_SMS_2273VND');</v>
      </c>
    </row>
    <row r="1015" spans="2:14">
      <c r="B1015" t="s">
        <v>9392</v>
      </c>
      <c r="C1015" s="34">
        <v>1</v>
      </c>
      <c r="D1015" s="34" t="s">
        <v>8</v>
      </c>
      <c r="E1015" s="34" t="s">
        <v>5129</v>
      </c>
      <c r="F1015" s="34" t="s">
        <v>9168</v>
      </c>
      <c r="G1015" s="34" t="s">
        <v>9169</v>
      </c>
      <c r="H1015" s="26"/>
      <c r="I1015" s="26"/>
      <c r="J1015" s="26"/>
      <c r="K1015" t="s">
        <v>9169</v>
      </c>
      <c r="L1015" t="str">
        <f>IF(ISNA(VLOOKUP(K1015,$K$244:K1014,1,0)),"","DUP!")</f>
        <v>DUP!</v>
      </c>
      <c r="N1015" t="str">
        <f t="shared" si="20"/>
        <v>INSERT INTO PRICE_MAP (
   PRODUCT_OFFER_ID, SERVICE_ID, SERVICE_NAME, 
   ZONE_IN, TIME_IN, PRICE_GROUP) 
VALUES ('Default',1,'SMS','11001809543','.*','Tar_SMS_2273VND');</v>
      </c>
    </row>
    <row r="1016" spans="2:14">
      <c r="B1016" t="s">
        <v>9392</v>
      </c>
      <c r="C1016" s="34">
        <v>1</v>
      </c>
      <c r="D1016" s="34" t="s">
        <v>8</v>
      </c>
      <c r="E1016" s="34" t="s">
        <v>5130</v>
      </c>
      <c r="F1016" s="34" t="s">
        <v>9168</v>
      </c>
      <c r="G1016" s="34" t="s">
        <v>9169</v>
      </c>
      <c r="H1016" s="26"/>
      <c r="I1016" s="26"/>
      <c r="J1016" s="26"/>
      <c r="K1016" t="s">
        <v>9169</v>
      </c>
      <c r="L1016" t="str">
        <f>IF(ISNA(VLOOKUP(K1016,$K$244:K1015,1,0)),"","DUP!")</f>
        <v>DUP!</v>
      </c>
      <c r="N1016" t="str">
        <f t="shared" si="20"/>
        <v>INSERT INTO PRICE_MAP (
   PRODUCT_OFFER_ID, SERVICE_ID, SERVICE_NAME, 
   ZONE_IN, TIME_IN, PRICE_GROUP) 
VALUES ('Default',1,'SMS','11001809544','.*','Tar_SMS_2273VND');</v>
      </c>
    </row>
    <row r="1017" spans="2:14">
      <c r="B1017" t="s">
        <v>9392</v>
      </c>
      <c r="C1017" s="34">
        <v>1</v>
      </c>
      <c r="D1017" s="34" t="s">
        <v>8</v>
      </c>
      <c r="E1017" s="34" t="s">
        <v>5131</v>
      </c>
      <c r="F1017" s="34" t="s">
        <v>9168</v>
      </c>
      <c r="G1017" s="34" t="s">
        <v>9169</v>
      </c>
      <c r="H1017" s="26"/>
      <c r="I1017" s="26"/>
      <c r="J1017" s="26"/>
      <c r="K1017" t="s">
        <v>9169</v>
      </c>
      <c r="L1017" t="str">
        <f>IF(ISNA(VLOOKUP(K1017,$K$244:K1016,1,0)),"","DUP!")</f>
        <v>DUP!</v>
      </c>
      <c r="N1017" t="str">
        <f t="shared" si="20"/>
        <v>INSERT INTO PRICE_MAP (
   PRODUCT_OFFER_ID, SERVICE_ID, SERVICE_NAME, 
   ZONE_IN, TIME_IN, PRICE_GROUP) 
VALUES ('Default',1,'SMS','11001809545','.*','Tar_SMS_2273VND');</v>
      </c>
    </row>
    <row r="1018" spans="2:14">
      <c r="B1018" t="s">
        <v>9392</v>
      </c>
      <c r="C1018" s="34">
        <v>1</v>
      </c>
      <c r="D1018" s="34" t="s">
        <v>8</v>
      </c>
      <c r="E1018" s="34" t="s">
        <v>5132</v>
      </c>
      <c r="F1018" s="34" t="s">
        <v>9168</v>
      </c>
      <c r="G1018" s="34" t="s">
        <v>9169</v>
      </c>
      <c r="H1018" s="26"/>
      <c r="I1018" s="26"/>
      <c r="J1018" s="26"/>
      <c r="K1018" t="s">
        <v>9169</v>
      </c>
      <c r="L1018" t="str">
        <f>IF(ISNA(VLOOKUP(K1018,$K$244:K1017,1,0)),"","DUP!")</f>
        <v>DUP!</v>
      </c>
      <c r="N1018" t="str">
        <f t="shared" si="20"/>
        <v>INSERT INTO PRICE_MAP (
   PRODUCT_OFFER_ID, SERVICE_ID, SERVICE_NAME, 
   ZONE_IN, TIME_IN, PRICE_GROUP) 
VALUES ('Default',1,'SMS','11001809546','.*','Tar_SMS_2273VND');</v>
      </c>
    </row>
    <row r="1019" spans="2:14">
      <c r="B1019" t="s">
        <v>9392</v>
      </c>
      <c r="C1019" s="34">
        <v>1</v>
      </c>
      <c r="D1019" s="34" t="s">
        <v>8</v>
      </c>
      <c r="E1019" s="34" t="s">
        <v>5133</v>
      </c>
      <c r="F1019" s="34" t="s">
        <v>9168</v>
      </c>
      <c r="G1019" s="34" t="s">
        <v>9169</v>
      </c>
      <c r="H1019" s="26"/>
      <c r="I1019" s="26"/>
      <c r="J1019" s="26"/>
      <c r="K1019" t="s">
        <v>9169</v>
      </c>
      <c r="L1019" t="str">
        <f>IF(ISNA(VLOOKUP(K1019,$K$244:K1018,1,0)),"","DUP!")</f>
        <v>DUP!</v>
      </c>
      <c r="N1019" t="str">
        <f t="shared" si="20"/>
        <v>INSERT INTO PRICE_MAP (
   PRODUCT_OFFER_ID, SERVICE_ID, SERVICE_NAME, 
   ZONE_IN, TIME_IN, PRICE_GROUP) 
VALUES ('Default',1,'SMS','11001809547','.*','Tar_SMS_2273VND');</v>
      </c>
    </row>
    <row r="1020" spans="2:14">
      <c r="B1020" t="s">
        <v>9392</v>
      </c>
      <c r="C1020" s="34">
        <v>1</v>
      </c>
      <c r="D1020" s="34" t="s">
        <v>8</v>
      </c>
      <c r="E1020" s="34" t="s">
        <v>5134</v>
      </c>
      <c r="F1020" s="34" t="s">
        <v>9168</v>
      </c>
      <c r="G1020" s="34" t="s">
        <v>9169</v>
      </c>
      <c r="H1020" s="26"/>
      <c r="I1020" s="26"/>
      <c r="J1020" s="26"/>
      <c r="K1020" t="s">
        <v>9169</v>
      </c>
      <c r="L1020" t="str">
        <f>IF(ISNA(VLOOKUP(K1020,$K$244:K1019,1,0)),"","DUP!")</f>
        <v>DUP!</v>
      </c>
      <c r="N1020" t="str">
        <f t="shared" si="20"/>
        <v>INSERT INTO PRICE_MAP (
   PRODUCT_OFFER_ID, SERVICE_ID, SERVICE_NAME, 
   ZONE_IN, TIME_IN, PRICE_GROUP) 
VALUES ('Default',1,'SMS','11001809548','.*','Tar_SMS_2273VND');</v>
      </c>
    </row>
    <row r="1021" spans="2:14">
      <c r="B1021" t="s">
        <v>9392</v>
      </c>
      <c r="C1021" s="34">
        <v>1</v>
      </c>
      <c r="D1021" s="34" t="s">
        <v>8</v>
      </c>
      <c r="E1021" s="34" t="s">
        <v>5135</v>
      </c>
      <c r="F1021" s="34" t="s">
        <v>9168</v>
      </c>
      <c r="G1021" s="34" t="s">
        <v>9169</v>
      </c>
      <c r="H1021" s="26"/>
      <c r="I1021" s="26"/>
      <c r="J1021" s="26"/>
      <c r="K1021" t="s">
        <v>9169</v>
      </c>
      <c r="L1021" t="str">
        <f>IF(ISNA(VLOOKUP(K1021,$K$244:K1020,1,0)),"","DUP!")</f>
        <v>DUP!</v>
      </c>
      <c r="N1021" t="str">
        <f t="shared" si="20"/>
        <v>INSERT INTO PRICE_MAP (
   PRODUCT_OFFER_ID, SERVICE_ID, SERVICE_NAME, 
   ZONE_IN, TIME_IN, PRICE_GROUP) 
VALUES ('Default',1,'SMS','11001809549','.*','Tar_SMS_2273VND');</v>
      </c>
    </row>
    <row r="1022" spans="2:14">
      <c r="B1022" t="s">
        <v>9392</v>
      </c>
      <c r="C1022" s="34">
        <v>1</v>
      </c>
      <c r="D1022" s="34" t="s">
        <v>8</v>
      </c>
      <c r="E1022" s="34" t="s">
        <v>5136</v>
      </c>
      <c r="F1022" s="34" t="s">
        <v>9168</v>
      </c>
      <c r="G1022" s="34" t="s">
        <v>9169</v>
      </c>
      <c r="H1022" s="26"/>
      <c r="I1022" s="26"/>
      <c r="J1022" s="26"/>
      <c r="K1022" t="s">
        <v>9169</v>
      </c>
      <c r="L1022" t="str">
        <f>IF(ISNA(VLOOKUP(K1022,$K$244:K1021,1,0)),"","DUP!")</f>
        <v>DUP!</v>
      </c>
      <c r="N1022" t="str">
        <f t="shared" si="20"/>
        <v>INSERT INTO PRICE_MAP (
   PRODUCT_OFFER_ID, SERVICE_ID, SERVICE_NAME, 
   ZONE_IN, TIME_IN, PRICE_GROUP) 
VALUES ('Default',1,'SMS','11001809550','.*','Tar_SMS_2273VND');</v>
      </c>
    </row>
    <row r="1023" spans="2:14">
      <c r="B1023" t="s">
        <v>9392</v>
      </c>
      <c r="C1023" s="34">
        <v>1</v>
      </c>
      <c r="D1023" s="34" t="s">
        <v>8</v>
      </c>
      <c r="E1023" s="34" t="s">
        <v>5137</v>
      </c>
      <c r="F1023" s="34" t="s">
        <v>9168</v>
      </c>
      <c r="G1023" s="34" t="s">
        <v>9169</v>
      </c>
      <c r="H1023" s="26"/>
      <c r="I1023" s="26"/>
      <c r="J1023" s="26"/>
      <c r="K1023" t="s">
        <v>9169</v>
      </c>
      <c r="L1023" t="str">
        <f>IF(ISNA(VLOOKUP(K1023,$K$244:K1022,1,0)),"","DUP!")</f>
        <v>DUP!</v>
      </c>
      <c r="N1023" t="str">
        <f t="shared" si="20"/>
        <v>INSERT INTO PRICE_MAP (
   PRODUCT_OFFER_ID, SERVICE_ID, SERVICE_NAME, 
   ZONE_IN, TIME_IN, PRICE_GROUP) 
VALUES ('Default',1,'SMS','11001809551','.*','Tar_SMS_2273VND');</v>
      </c>
    </row>
    <row r="1024" spans="2:14">
      <c r="B1024" t="s">
        <v>9392</v>
      </c>
      <c r="C1024" s="34">
        <v>1</v>
      </c>
      <c r="D1024" s="34" t="s">
        <v>8</v>
      </c>
      <c r="E1024" s="34" t="s">
        <v>5138</v>
      </c>
      <c r="F1024" s="34" t="s">
        <v>9168</v>
      </c>
      <c r="G1024" s="34" t="s">
        <v>9169</v>
      </c>
      <c r="H1024" s="26"/>
      <c r="I1024" s="26"/>
      <c r="J1024" s="26"/>
      <c r="K1024" t="s">
        <v>9169</v>
      </c>
      <c r="L1024" t="str">
        <f>IF(ISNA(VLOOKUP(K1024,$K$244:K1023,1,0)),"","DUP!")</f>
        <v>DUP!</v>
      </c>
      <c r="N1024" t="str">
        <f t="shared" si="20"/>
        <v>INSERT INTO PRICE_MAP (
   PRODUCT_OFFER_ID, SERVICE_ID, SERVICE_NAME, 
   ZONE_IN, TIME_IN, PRICE_GROUP) 
VALUES ('Default',1,'SMS','11001809552','.*','Tar_SMS_2273VND');</v>
      </c>
    </row>
    <row r="1025" spans="2:14">
      <c r="B1025" t="s">
        <v>9392</v>
      </c>
      <c r="C1025" s="34">
        <v>1</v>
      </c>
      <c r="D1025" s="34" t="s">
        <v>8</v>
      </c>
      <c r="E1025" s="34" t="s">
        <v>5139</v>
      </c>
      <c r="F1025" s="34" t="s">
        <v>9168</v>
      </c>
      <c r="G1025" s="34" t="s">
        <v>9169</v>
      </c>
      <c r="H1025" s="26"/>
      <c r="I1025" s="26"/>
      <c r="J1025" s="26"/>
      <c r="K1025" t="s">
        <v>9169</v>
      </c>
      <c r="L1025" t="str">
        <f>IF(ISNA(VLOOKUP(K1025,$K$244:K1024,1,0)),"","DUP!")</f>
        <v>DUP!</v>
      </c>
      <c r="N1025" t="str">
        <f t="shared" si="20"/>
        <v>INSERT INTO PRICE_MAP (
   PRODUCT_OFFER_ID, SERVICE_ID, SERVICE_NAME, 
   ZONE_IN, TIME_IN, PRICE_GROUP) 
VALUES ('Default',1,'SMS','11001809553','.*','Tar_SMS_2273VND');</v>
      </c>
    </row>
    <row r="1026" spans="2:14">
      <c r="B1026" t="s">
        <v>9392</v>
      </c>
      <c r="C1026" s="34">
        <v>1</v>
      </c>
      <c r="D1026" s="34" t="s">
        <v>8</v>
      </c>
      <c r="E1026" s="34" t="s">
        <v>5140</v>
      </c>
      <c r="F1026" s="34" t="s">
        <v>9168</v>
      </c>
      <c r="G1026" s="34" t="s">
        <v>9169</v>
      </c>
      <c r="H1026" s="26"/>
      <c r="I1026" s="26"/>
      <c r="J1026" s="26"/>
      <c r="K1026" t="s">
        <v>9169</v>
      </c>
      <c r="L1026" t="str">
        <f>IF(ISNA(VLOOKUP(K1026,$K$244:K1025,1,0)),"","DUP!")</f>
        <v>DUP!</v>
      </c>
      <c r="N1026" t="str">
        <f t="shared" si="20"/>
        <v>INSERT INTO PRICE_MAP (
   PRODUCT_OFFER_ID, SERVICE_ID, SERVICE_NAME, 
   ZONE_IN, TIME_IN, PRICE_GROUP) 
VALUES ('Default',1,'SMS','11001809554','.*','Tar_SMS_2273VND');</v>
      </c>
    </row>
    <row r="1027" spans="2:14">
      <c r="B1027" t="s">
        <v>9392</v>
      </c>
      <c r="C1027" s="34">
        <v>1</v>
      </c>
      <c r="D1027" s="34" t="s">
        <v>8</v>
      </c>
      <c r="E1027" s="34" t="s">
        <v>5141</v>
      </c>
      <c r="F1027" s="34" t="s">
        <v>9168</v>
      </c>
      <c r="G1027" s="34" t="s">
        <v>9169</v>
      </c>
      <c r="H1027" s="26"/>
      <c r="I1027" s="26"/>
      <c r="J1027" s="26"/>
      <c r="K1027" t="s">
        <v>9169</v>
      </c>
      <c r="L1027" t="str">
        <f>IF(ISNA(VLOOKUP(K1027,$K$244:K1026,1,0)),"","DUP!")</f>
        <v>DUP!</v>
      </c>
      <c r="N1027" t="str">
        <f t="shared" si="20"/>
        <v>INSERT INTO PRICE_MAP (
   PRODUCT_OFFER_ID, SERVICE_ID, SERVICE_NAME, 
   ZONE_IN, TIME_IN, PRICE_GROUP) 
VALUES ('Default',1,'SMS','11001809556','.*','Tar_SMS_2273VND');</v>
      </c>
    </row>
    <row r="1028" spans="2:14">
      <c r="B1028" t="s">
        <v>9392</v>
      </c>
      <c r="C1028" s="34">
        <v>1</v>
      </c>
      <c r="D1028" s="34" t="s">
        <v>8</v>
      </c>
      <c r="E1028" s="34" t="s">
        <v>5142</v>
      </c>
      <c r="F1028" s="34" t="s">
        <v>9168</v>
      </c>
      <c r="G1028" s="34" t="s">
        <v>9169</v>
      </c>
      <c r="H1028" s="26"/>
      <c r="I1028" s="26"/>
      <c r="J1028" s="26"/>
      <c r="K1028" t="s">
        <v>9169</v>
      </c>
      <c r="L1028" t="str">
        <f>IF(ISNA(VLOOKUP(K1028,$K$244:K1027,1,0)),"","DUP!")</f>
        <v>DUP!</v>
      </c>
      <c r="N1028" t="str">
        <f t="shared" si="20"/>
        <v>INSERT INTO PRICE_MAP (
   PRODUCT_OFFER_ID, SERVICE_ID, SERVICE_NAME, 
   ZONE_IN, TIME_IN, PRICE_GROUP) 
VALUES ('Default',1,'SMS','11001809557','.*','Tar_SMS_2273VND');</v>
      </c>
    </row>
    <row r="1029" spans="2:14">
      <c r="B1029" t="s">
        <v>9392</v>
      </c>
      <c r="C1029" s="34">
        <v>1</v>
      </c>
      <c r="D1029" s="34" t="s">
        <v>8</v>
      </c>
      <c r="E1029" s="34" t="s">
        <v>5143</v>
      </c>
      <c r="F1029" s="34" t="s">
        <v>9168</v>
      </c>
      <c r="G1029" s="34" t="s">
        <v>9169</v>
      </c>
      <c r="H1029" s="26"/>
      <c r="I1029" s="26"/>
      <c r="J1029" s="26"/>
      <c r="K1029" t="s">
        <v>9169</v>
      </c>
      <c r="L1029" t="str">
        <f>IF(ISNA(VLOOKUP(K1029,$K$244:K1028,1,0)),"","DUP!")</f>
        <v>DUP!</v>
      </c>
      <c r="N1029" t="str">
        <f t="shared" si="20"/>
        <v>INSERT INTO PRICE_MAP (
   PRODUCT_OFFER_ID, SERVICE_ID, SERVICE_NAME, 
   ZONE_IN, TIME_IN, PRICE_GROUP) 
VALUES ('Default',1,'SMS','11001809558','.*','Tar_SMS_2273VND');</v>
      </c>
    </row>
    <row r="1030" spans="2:14">
      <c r="B1030" t="s">
        <v>9392</v>
      </c>
      <c r="C1030" s="34">
        <v>1</v>
      </c>
      <c r="D1030" s="34" t="s">
        <v>8</v>
      </c>
      <c r="E1030" s="34" t="s">
        <v>5144</v>
      </c>
      <c r="F1030" s="34" t="s">
        <v>9168</v>
      </c>
      <c r="G1030" s="34" t="s">
        <v>9169</v>
      </c>
      <c r="H1030" s="26"/>
      <c r="I1030" s="26"/>
      <c r="J1030" s="26"/>
      <c r="K1030" t="s">
        <v>9169</v>
      </c>
      <c r="L1030" t="str">
        <f>IF(ISNA(VLOOKUP(K1030,$K$244:K1029,1,0)),"","DUP!")</f>
        <v>DUP!</v>
      </c>
      <c r="N1030" t="str">
        <f t="shared" si="20"/>
        <v>INSERT INTO PRICE_MAP (
   PRODUCT_OFFER_ID, SERVICE_ID, SERVICE_NAME, 
   ZONE_IN, TIME_IN, PRICE_GROUP) 
VALUES ('Default',1,'SMS','11001809559','.*','Tar_SMS_2273VND');</v>
      </c>
    </row>
    <row r="1031" spans="2:14">
      <c r="B1031" t="s">
        <v>9392</v>
      </c>
      <c r="C1031" s="34">
        <v>1</v>
      </c>
      <c r="D1031" s="34" t="s">
        <v>8</v>
      </c>
      <c r="E1031" s="34" t="s">
        <v>5145</v>
      </c>
      <c r="F1031" s="34" t="s">
        <v>9168</v>
      </c>
      <c r="G1031" s="34" t="s">
        <v>9169</v>
      </c>
      <c r="H1031" s="26"/>
      <c r="I1031" s="26"/>
      <c r="J1031" s="26"/>
      <c r="K1031" t="s">
        <v>9169</v>
      </c>
      <c r="L1031" t="str">
        <f>IF(ISNA(VLOOKUP(K1031,$K$244:K1030,1,0)),"","DUP!")</f>
        <v>DUP!</v>
      </c>
      <c r="N1031" t="str">
        <f t="shared" si="20"/>
        <v>INSERT INTO PRICE_MAP (
   PRODUCT_OFFER_ID, SERVICE_ID, SERVICE_NAME, 
   ZONE_IN, TIME_IN, PRICE_GROUP) 
VALUES ('Default',1,'SMS','11001809560','.*','Tar_SMS_2273VND');</v>
      </c>
    </row>
    <row r="1032" spans="2:14">
      <c r="B1032" t="s">
        <v>9392</v>
      </c>
      <c r="C1032" s="34">
        <v>1</v>
      </c>
      <c r="D1032" s="34" t="s">
        <v>8</v>
      </c>
      <c r="E1032" s="34" t="s">
        <v>5146</v>
      </c>
      <c r="F1032" s="34" t="s">
        <v>9168</v>
      </c>
      <c r="G1032" s="34" t="s">
        <v>9169</v>
      </c>
      <c r="H1032" s="26"/>
      <c r="I1032" s="26"/>
      <c r="J1032" s="26"/>
      <c r="K1032" t="s">
        <v>9169</v>
      </c>
      <c r="L1032" t="str">
        <f>IF(ISNA(VLOOKUP(K1032,$K$244:K1031,1,0)),"","DUP!")</f>
        <v>DUP!</v>
      </c>
      <c r="N1032" t="str">
        <f t="shared" si="20"/>
        <v>INSERT INTO PRICE_MAP (
   PRODUCT_OFFER_ID, SERVICE_ID, SERVICE_NAME, 
   ZONE_IN, TIME_IN, PRICE_GROUP) 
VALUES ('Default',1,'SMS','11001809561','.*','Tar_SMS_2273VND');</v>
      </c>
    </row>
    <row r="1033" spans="2:14">
      <c r="B1033" t="s">
        <v>9392</v>
      </c>
      <c r="C1033" s="34">
        <v>1</v>
      </c>
      <c r="D1033" s="34" t="s">
        <v>8</v>
      </c>
      <c r="E1033" s="34" t="s">
        <v>5147</v>
      </c>
      <c r="F1033" s="34" t="s">
        <v>9168</v>
      </c>
      <c r="G1033" s="34" t="s">
        <v>9169</v>
      </c>
      <c r="H1033" s="26"/>
      <c r="I1033" s="26"/>
      <c r="J1033" s="26"/>
      <c r="K1033" t="s">
        <v>9169</v>
      </c>
      <c r="L1033" t="str">
        <f>IF(ISNA(VLOOKUP(K1033,$K$244:K1032,1,0)),"","DUP!")</f>
        <v>DUP!</v>
      </c>
      <c r="N1033" t="str">
        <f t="shared" si="20"/>
        <v>INSERT INTO PRICE_MAP (
   PRODUCT_OFFER_ID, SERVICE_ID, SERVICE_NAME, 
   ZONE_IN, TIME_IN, PRICE_GROUP) 
VALUES ('Default',1,'SMS','11001809562','.*','Tar_SMS_2273VND');</v>
      </c>
    </row>
    <row r="1034" spans="2:14">
      <c r="B1034" t="s">
        <v>9392</v>
      </c>
      <c r="C1034" s="34">
        <v>1</v>
      </c>
      <c r="D1034" s="34" t="s">
        <v>8</v>
      </c>
      <c r="E1034" s="34" t="s">
        <v>5148</v>
      </c>
      <c r="F1034" s="34" t="s">
        <v>9168</v>
      </c>
      <c r="G1034" s="34" t="s">
        <v>9169</v>
      </c>
      <c r="H1034" s="26"/>
      <c r="I1034" s="26"/>
      <c r="J1034" s="26"/>
      <c r="K1034" t="s">
        <v>9169</v>
      </c>
      <c r="L1034" t="str">
        <f>IF(ISNA(VLOOKUP(K1034,$K$244:K1033,1,0)),"","DUP!")</f>
        <v>DUP!</v>
      </c>
      <c r="N1034" t="str">
        <f t="shared" si="20"/>
        <v>INSERT INTO PRICE_MAP (
   PRODUCT_OFFER_ID, SERVICE_ID, SERVICE_NAME, 
   ZONE_IN, TIME_IN, PRICE_GROUP) 
VALUES ('Default',1,'SMS','11001809563','.*','Tar_SMS_2273VND');</v>
      </c>
    </row>
    <row r="1035" spans="2:14">
      <c r="B1035" t="s">
        <v>9392</v>
      </c>
      <c r="C1035" s="34">
        <v>1</v>
      </c>
      <c r="D1035" s="34" t="s">
        <v>8</v>
      </c>
      <c r="E1035" s="34" t="s">
        <v>5149</v>
      </c>
      <c r="F1035" s="34" t="s">
        <v>9168</v>
      </c>
      <c r="G1035" s="34" t="s">
        <v>9169</v>
      </c>
      <c r="H1035" s="26"/>
      <c r="I1035" s="26"/>
      <c r="J1035" s="26"/>
      <c r="K1035" t="s">
        <v>9169</v>
      </c>
      <c r="L1035" t="str">
        <f>IF(ISNA(VLOOKUP(K1035,$K$244:K1034,1,0)),"","DUP!")</f>
        <v>DUP!</v>
      </c>
      <c r="N1035" t="str">
        <f t="shared" si="20"/>
        <v>INSERT INTO PRICE_MAP (
   PRODUCT_OFFER_ID, SERVICE_ID, SERVICE_NAME, 
   ZONE_IN, TIME_IN, PRICE_GROUP) 
VALUES ('Default',1,'SMS','11001809564','.*','Tar_SMS_2273VND');</v>
      </c>
    </row>
    <row r="1036" spans="2:14">
      <c r="B1036" t="s">
        <v>9392</v>
      </c>
      <c r="C1036" s="34">
        <v>1</v>
      </c>
      <c r="D1036" s="34" t="s">
        <v>8</v>
      </c>
      <c r="E1036" s="34" t="s">
        <v>5150</v>
      </c>
      <c r="F1036" s="34" t="s">
        <v>9168</v>
      </c>
      <c r="G1036" s="34" t="s">
        <v>9169</v>
      </c>
      <c r="H1036" s="26"/>
      <c r="I1036" s="26"/>
      <c r="J1036" s="26"/>
      <c r="K1036" t="s">
        <v>9169</v>
      </c>
      <c r="L1036" t="str">
        <f>IF(ISNA(VLOOKUP(K1036,$K$244:K1035,1,0)),"","DUP!")</f>
        <v>DUP!</v>
      </c>
      <c r="N1036" t="str">
        <f t="shared" si="20"/>
        <v>INSERT INTO PRICE_MAP (
   PRODUCT_OFFER_ID, SERVICE_ID, SERVICE_NAME, 
   ZONE_IN, TIME_IN, PRICE_GROUP) 
VALUES ('Default',1,'SMS','11001809565','.*','Tar_SMS_2273VND');</v>
      </c>
    </row>
    <row r="1037" spans="2:14">
      <c r="B1037" t="s">
        <v>9392</v>
      </c>
      <c r="C1037" s="34">
        <v>1</v>
      </c>
      <c r="D1037" s="34" t="s">
        <v>8</v>
      </c>
      <c r="E1037" s="34" t="s">
        <v>5151</v>
      </c>
      <c r="F1037" s="34" t="s">
        <v>9168</v>
      </c>
      <c r="G1037" s="34" t="s">
        <v>9169</v>
      </c>
      <c r="H1037" s="26"/>
      <c r="I1037" s="26"/>
      <c r="J1037" s="26"/>
      <c r="K1037" t="s">
        <v>9169</v>
      </c>
      <c r="L1037" t="str">
        <f>IF(ISNA(VLOOKUP(K1037,$K$244:K1036,1,0)),"","DUP!")</f>
        <v>DUP!</v>
      </c>
      <c r="N1037" t="str">
        <f t="shared" si="20"/>
        <v>INSERT INTO PRICE_MAP (
   PRODUCT_OFFER_ID, SERVICE_ID, SERVICE_NAME, 
   ZONE_IN, TIME_IN, PRICE_GROUP) 
VALUES ('Default',1,'SMS','11001809566','.*','Tar_SMS_2273VND');</v>
      </c>
    </row>
    <row r="1038" spans="2:14">
      <c r="B1038" t="s">
        <v>9392</v>
      </c>
      <c r="C1038" s="34">
        <v>1</v>
      </c>
      <c r="D1038" s="34" t="s">
        <v>8</v>
      </c>
      <c r="E1038" s="34" t="s">
        <v>5152</v>
      </c>
      <c r="F1038" s="34" t="s">
        <v>9168</v>
      </c>
      <c r="G1038" s="34" t="s">
        <v>9169</v>
      </c>
      <c r="H1038" s="26"/>
      <c r="I1038" s="26"/>
      <c r="J1038" s="26"/>
      <c r="K1038" t="s">
        <v>9169</v>
      </c>
      <c r="L1038" t="str">
        <f>IF(ISNA(VLOOKUP(K1038,$K$244:K1037,1,0)),"","DUP!")</f>
        <v>DUP!</v>
      </c>
      <c r="N1038" t="str">
        <f t="shared" si="20"/>
        <v>INSERT INTO PRICE_MAP (
   PRODUCT_OFFER_ID, SERVICE_ID, SERVICE_NAME, 
   ZONE_IN, TIME_IN, PRICE_GROUP) 
VALUES ('Default',1,'SMS','11001809567','.*','Tar_SMS_2273VND');</v>
      </c>
    </row>
    <row r="1039" spans="2:14">
      <c r="B1039" t="s">
        <v>9392</v>
      </c>
      <c r="C1039" s="34">
        <v>1</v>
      </c>
      <c r="D1039" s="34" t="s">
        <v>8</v>
      </c>
      <c r="E1039" s="34" t="s">
        <v>5153</v>
      </c>
      <c r="F1039" s="34" t="s">
        <v>9168</v>
      </c>
      <c r="G1039" s="34" t="s">
        <v>9169</v>
      </c>
      <c r="H1039" s="26"/>
      <c r="I1039" s="26"/>
      <c r="J1039" s="26"/>
      <c r="K1039" t="s">
        <v>9169</v>
      </c>
      <c r="L1039" t="str">
        <f>IF(ISNA(VLOOKUP(K1039,$K$244:K1038,1,0)),"","DUP!")</f>
        <v>DUP!</v>
      </c>
      <c r="N1039" t="str">
        <f t="shared" si="20"/>
        <v>INSERT INTO PRICE_MAP (
   PRODUCT_OFFER_ID, SERVICE_ID, SERVICE_NAME, 
   ZONE_IN, TIME_IN, PRICE_GROUP) 
VALUES ('Default',1,'SMS','11001809568','.*','Tar_SMS_2273VND');</v>
      </c>
    </row>
    <row r="1040" spans="2:14">
      <c r="B1040" t="s">
        <v>9392</v>
      </c>
      <c r="C1040" s="34">
        <v>1</v>
      </c>
      <c r="D1040" s="34" t="s">
        <v>8</v>
      </c>
      <c r="E1040" s="34" t="s">
        <v>5154</v>
      </c>
      <c r="F1040" s="34" t="s">
        <v>9168</v>
      </c>
      <c r="G1040" s="34" t="s">
        <v>9169</v>
      </c>
      <c r="H1040" s="26"/>
      <c r="I1040" s="26"/>
      <c r="J1040" s="26"/>
      <c r="K1040" t="s">
        <v>9169</v>
      </c>
      <c r="L1040" t="str">
        <f>IF(ISNA(VLOOKUP(K1040,$K$244:K1039,1,0)),"","DUP!")</f>
        <v>DUP!</v>
      </c>
      <c r="N1040" t="str">
        <f t="shared" si="20"/>
        <v>INSERT INTO PRICE_MAP (
   PRODUCT_OFFER_ID, SERVICE_ID, SERVICE_NAME, 
   ZONE_IN, TIME_IN, PRICE_GROUP) 
VALUES ('Default',1,'SMS','11001809569','.*','Tar_SMS_2273VND');</v>
      </c>
    </row>
    <row r="1041" spans="2:14">
      <c r="B1041" t="s">
        <v>9392</v>
      </c>
      <c r="C1041" s="34">
        <v>1</v>
      </c>
      <c r="D1041" s="34" t="s">
        <v>8</v>
      </c>
      <c r="E1041" s="34" t="s">
        <v>5155</v>
      </c>
      <c r="F1041" s="34" t="s">
        <v>9168</v>
      </c>
      <c r="G1041" s="34" t="s">
        <v>9169</v>
      </c>
      <c r="H1041" s="26"/>
      <c r="I1041" s="26"/>
      <c r="J1041" s="26"/>
      <c r="K1041" t="s">
        <v>9169</v>
      </c>
      <c r="L1041" t="str">
        <f>IF(ISNA(VLOOKUP(K1041,$K$244:K1040,1,0)),"","DUP!")</f>
        <v>DUP!</v>
      </c>
      <c r="N1041" t="str">
        <f t="shared" si="20"/>
        <v>INSERT INTO PRICE_MAP (
   PRODUCT_OFFER_ID, SERVICE_ID, SERVICE_NAME, 
   ZONE_IN, TIME_IN, PRICE_GROUP) 
VALUES ('Default',1,'SMS','11001809570','.*','Tar_SMS_2273VND');</v>
      </c>
    </row>
    <row r="1042" spans="2:14">
      <c r="B1042" t="s">
        <v>9392</v>
      </c>
      <c r="C1042" s="34">
        <v>1</v>
      </c>
      <c r="D1042" s="34" t="s">
        <v>8</v>
      </c>
      <c r="E1042" s="34" t="s">
        <v>5156</v>
      </c>
      <c r="F1042" s="34" t="s">
        <v>9168</v>
      </c>
      <c r="G1042" s="34" t="s">
        <v>9169</v>
      </c>
      <c r="H1042" s="26"/>
      <c r="I1042" s="26"/>
      <c r="J1042" s="26"/>
      <c r="K1042" t="s">
        <v>9169</v>
      </c>
      <c r="L1042" t="str">
        <f>IF(ISNA(VLOOKUP(K1042,$K$244:K1041,1,0)),"","DUP!")</f>
        <v>DUP!</v>
      </c>
      <c r="N1042" t="str">
        <f t="shared" si="20"/>
        <v>INSERT INTO PRICE_MAP (
   PRODUCT_OFFER_ID, SERVICE_ID, SERVICE_NAME, 
   ZONE_IN, TIME_IN, PRICE_GROUP) 
VALUES ('Default',1,'SMS','11001809571','.*','Tar_SMS_2273VND');</v>
      </c>
    </row>
    <row r="1043" spans="2:14">
      <c r="B1043" t="s">
        <v>9392</v>
      </c>
      <c r="C1043" s="34">
        <v>1</v>
      </c>
      <c r="D1043" s="34" t="s">
        <v>8</v>
      </c>
      <c r="E1043" s="34" t="s">
        <v>5157</v>
      </c>
      <c r="F1043" s="34" t="s">
        <v>9168</v>
      </c>
      <c r="G1043" s="34" t="s">
        <v>9169</v>
      </c>
      <c r="H1043" s="26"/>
      <c r="I1043" s="26"/>
      <c r="J1043" s="26"/>
      <c r="K1043" t="s">
        <v>9169</v>
      </c>
      <c r="L1043" t="str">
        <f>IF(ISNA(VLOOKUP(K1043,$K$244:K1042,1,0)),"","DUP!")</f>
        <v>DUP!</v>
      </c>
      <c r="N1043" t="str">
        <f t="shared" si="20"/>
        <v>INSERT INTO PRICE_MAP (
   PRODUCT_OFFER_ID, SERVICE_ID, SERVICE_NAME, 
   ZONE_IN, TIME_IN, PRICE_GROUP) 
VALUES ('Default',1,'SMS','11001809572','.*','Tar_SMS_2273VND');</v>
      </c>
    </row>
    <row r="1044" spans="2:14">
      <c r="B1044" t="s">
        <v>9392</v>
      </c>
      <c r="C1044" s="34">
        <v>1</v>
      </c>
      <c r="D1044" s="34" t="s">
        <v>8</v>
      </c>
      <c r="E1044" s="34" t="s">
        <v>5158</v>
      </c>
      <c r="F1044" s="34" t="s">
        <v>9168</v>
      </c>
      <c r="G1044" s="34" t="s">
        <v>9169</v>
      </c>
      <c r="H1044" s="26"/>
      <c r="I1044" s="26"/>
      <c r="J1044" s="26"/>
      <c r="K1044" t="s">
        <v>9169</v>
      </c>
      <c r="L1044" t="str">
        <f>IF(ISNA(VLOOKUP(K1044,$K$244:K1043,1,0)),"","DUP!")</f>
        <v>DUP!</v>
      </c>
      <c r="N1044" t="str">
        <f t="shared" si="20"/>
        <v>INSERT INTO PRICE_MAP (
   PRODUCT_OFFER_ID, SERVICE_ID, SERVICE_NAME, 
   ZONE_IN, TIME_IN, PRICE_GROUP) 
VALUES ('Default',1,'SMS','11001809573','.*','Tar_SMS_2273VND');</v>
      </c>
    </row>
    <row r="1045" spans="2:14">
      <c r="B1045" t="s">
        <v>9392</v>
      </c>
      <c r="C1045" s="34">
        <v>1</v>
      </c>
      <c r="D1045" s="34" t="s">
        <v>8</v>
      </c>
      <c r="E1045" s="34" t="s">
        <v>5159</v>
      </c>
      <c r="F1045" s="34" t="s">
        <v>9168</v>
      </c>
      <c r="G1045" s="34" t="s">
        <v>9169</v>
      </c>
      <c r="H1045" s="26"/>
      <c r="I1045" s="26"/>
      <c r="J1045" s="26"/>
      <c r="K1045" t="s">
        <v>9169</v>
      </c>
      <c r="L1045" t="str">
        <f>IF(ISNA(VLOOKUP(K1045,$K$244:K1044,1,0)),"","DUP!")</f>
        <v>DUP!</v>
      </c>
      <c r="N1045" t="str">
        <f t="shared" si="20"/>
        <v>INSERT INTO PRICE_MAP (
   PRODUCT_OFFER_ID, SERVICE_ID, SERVICE_NAME, 
   ZONE_IN, TIME_IN, PRICE_GROUP) 
VALUES ('Default',1,'SMS','11001809574','.*','Tar_SMS_2273VND');</v>
      </c>
    </row>
    <row r="1046" spans="2:14">
      <c r="B1046" t="s">
        <v>9392</v>
      </c>
      <c r="C1046" s="34">
        <v>1</v>
      </c>
      <c r="D1046" s="34" t="s">
        <v>8</v>
      </c>
      <c r="E1046" s="34" t="s">
        <v>5160</v>
      </c>
      <c r="F1046" s="34" t="s">
        <v>9168</v>
      </c>
      <c r="G1046" s="34" t="s">
        <v>9169</v>
      </c>
      <c r="H1046" s="26"/>
      <c r="I1046" s="26"/>
      <c r="J1046" s="26"/>
      <c r="K1046" t="s">
        <v>9169</v>
      </c>
      <c r="L1046" t="str">
        <f>IF(ISNA(VLOOKUP(K1046,$K$244:K1045,1,0)),"","DUP!")</f>
        <v>DUP!</v>
      </c>
      <c r="N1046" t="str">
        <f t="shared" si="20"/>
        <v>INSERT INTO PRICE_MAP (
   PRODUCT_OFFER_ID, SERVICE_ID, SERVICE_NAME, 
   ZONE_IN, TIME_IN, PRICE_GROUP) 
VALUES ('Default',1,'SMS','11001809575','.*','Tar_SMS_2273VND');</v>
      </c>
    </row>
    <row r="1047" spans="2:14">
      <c r="B1047" t="s">
        <v>9392</v>
      </c>
      <c r="C1047" s="34">
        <v>1</v>
      </c>
      <c r="D1047" s="34" t="s">
        <v>8</v>
      </c>
      <c r="E1047" s="34" t="s">
        <v>5161</v>
      </c>
      <c r="F1047" s="34" t="s">
        <v>9168</v>
      </c>
      <c r="G1047" s="34" t="s">
        <v>9169</v>
      </c>
      <c r="H1047" s="26"/>
      <c r="I1047" s="26"/>
      <c r="J1047" s="26"/>
      <c r="K1047" t="s">
        <v>9169</v>
      </c>
      <c r="L1047" t="str">
        <f>IF(ISNA(VLOOKUP(K1047,$K$244:K1046,1,0)),"","DUP!")</f>
        <v>DUP!</v>
      </c>
      <c r="N1047" t="str">
        <f t="shared" si="20"/>
        <v>INSERT INTO PRICE_MAP (
   PRODUCT_OFFER_ID, SERVICE_ID, SERVICE_NAME, 
   ZONE_IN, TIME_IN, PRICE_GROUP) 
VALUES ('Default',1,'SMS','11001809576','.*','Tar_SMS_2273VND');</v>
      </c>
    </row>
    <row r="1048" spans="2:14">
      <c r="B1048" t="s">
        <v>9392</v>
      </c>
      <c r="C1048" s="34">
        <v>1</v>
      </c>
      <c r="D1048" s="34" t="s">
        <v>8</v>
      </c>
      <c r="E1048" s="34" t="s">
        <v>5162</v>
      </c>
      <c r="F1048" s="34" t="s">
        <v>9168</v>
      </c>
      <c r="G1048" s="34" t="s">
        <v>9169</v>
      </c>
      <c r="H1048" s="26"/>
      <c r="I1048" s="26"/>
      <c r="J1048" s="26"/>
      <c r="K1048" t="s">
        <v>9169</v>
      </c>
      <c r="L1048" t="str">
        <f>IF(ISNA(VLOOKUP(K1048,$K$244:K1047,1,0)),"","DUP!")</f>
        <v>DUP!</v>
      </c>
      <c r="N1048" t="str">
        <f t="shared" si="20"/>
        <v>INSERT INTO PRICE_MAP (
   PRODUCT_OFFER_ID, SERVICE_ID, SERVICE_NAME, 
   ZONE_IN, TIME_IN, PRICE_GROUP) 
VALUES ('Default',1,'SMS','11001809577','.*','Tar_SMS_2273VND');</v>
      </c>
    </row>
    <row r="1049" spans="2:14">
      <c r="B1049" t="s">
        <v>9392</v>
      </c>
      <c r="C1049" s="34">
        <v>1</v>
      </c>
      <c r="D1049" s="34" t="s">
        <v>8</v>
      </c>
      <c r="E1049" s="34" t="s">
        <v>5163</v>
      </c>
      <c r="F1049" s="34" t="s">
        <v>9168</v>
      </c>
      <c r="G1049" s="34" t="s">
        <v>9169</v>
      </c>
      <c r="H1049" s="26"/>
      <c r="I1049" s="26"/>
      <c r="J1049" s="26"/>
      <c r="K1049" t="s">
        <v>9169</v>
      </c>
      <c r="L1049" t="str">
        <f>IF(ISNA(VLOOKUP(K1049,$K$244:K1048,1,0)),"","DUP!")</f>
        <v>DUP!</v>
      </c>
      <c r="N1049" t="str">
        <f t="shared" si="20"/>
        <v>INSERT INTO PRICE_MAP (
   PRODUCT_OFFER_ID, SERVICE_ID, SERVICE_NAME, 
   ZONE_IN, TIME_IN, PRICE_GROUP) 
VALUES ('Default',1,'SMS','11001809578','.*','Tar_SMS_2273VND');</v>
      </c>
    </row>
    <row r="1050" spans="2:14">
      <c r="B1050" t="s">
        <v>9392</v>
      </c>
      <c r="C1050" s="34">
        <v>1</v>
      </c>
      <c r="D1050" s="34" t="s">
        <v>8</v>
      </c>
      <c r="E1050" s="34" t="s">
        <v>5164</v>
      </c>
      <c r="F1050" s="34" t="s">
        <v>9168</v>
      </c>
      <c r="G1050" s="34" t="s">
        <v>9169</v>
      </c>
      <c r="H1050" s="26"/>
      <c r="I1050" s="26"/>
      <c r="J1050" s="26"/>
      <c r="K1050" t="s">
        <v>9169</v>
      </c>
      <c r="L1050" t="str">
        <f>IF(ISNA(VLOOKUP(K1050,$K$244:K1049,1,0)),"","DUP!")</f>
        <v>DUP!</v>
      </c>
      <c r="N1050" t="str">
        <f t="shared" si="20"/>
        <v>INSERT INTO PRICE_MAP (
   PRODUCT_OFFER_ID, SERVICE_ID, SERVICE_NAME, 
   ZONE_IN, TIME_IN, PRICE_GROUP) 
VALUES ('Default',1,'SMS','11001809579','.*','Tar_SMS_2273VND');</v>
      </c>
    </row>
    <row r="1051" spans="2:14">
      <c r="B1051" t="s">
        <v>9392</v>
      </c>
      <c r="C1051" s="34">
        <v>1</v>
      </c>
      <c r="D1051" s="34" t="s">
        <v>8</v>
      </c>
      <c r="E1051" s="34" t="s">
        <v>5165</v>
      </c>
      <c r="F1051" s="34" t="s">
        <v>9168</v>
      </c>
      <c r="G1051" s="34" t="s">
        <v>9169</v>
      </c>
      <c r="H1051" s="26"/>
      <c r="I1051" s="26"/>
      <c r="J1051" s="26"/>
      <c r="K1051" t="s">
        <v>9169</v>
      </c>
      <c r="L1051" t="str">
        <f>IF(ISNA(VLOOKUP(K1051,$K$244:K1050,1,0)),"","DUP!")</f>
        <v>DUP!</v>
      </c>
      <c r="N1051" t="str">
        <f t="shared" si="20"/>
        <v>INSERT INTO PRICE_MAP (
   PRODUCT_OFFER_ID, SERVICE_ID, SERVICE_NAME, 
   ZONE_IN, TIME_IN, PRICE_GROUP) 
VALUES ('Default',1,'SMS','11001809580','.*','Tar_SMS_2273VND');</v>
      </c>
    </row>
    <row r="1052" spans="2:14">
      <c r="B1052" t="s">
        <v>9392</v>
      </c>
      <c r="C1052" s="34">
        <v>1</v>
      </c>
      <c r="D1052" s="34" t="s">
        <v>8</v>
      </c>
      <c r="E1052" s="34" t="s">
        <v>5166</v>
      </c>
      <c r="F1052" s="34" t="s">
        <v>9168</v>
      </c>
      <c r="G1052" s="34" t="s">
        <v>9169</v>
      </c>
      <c r="H1052" s="26"/>
      <c r="I1052" s="26"/>
      <c r="J1052" s="26"/>
      <c r="K1052" t="s">
        <v>9169</v>
      </c>
      <c r="L1052" t="str">
        <f>IF(ISNA(VLOOKUP(K1052,$K$244:K1051,1,0)),"","DUP!")</f>
        <v>DUP!</v>
      </c>
      <c r="N1052" t="str">
        <f t="shared" si="20"/>
        <v>INSERT INTO PRICE_MAP (
   PRODUCT_OFFER_ID, SERVICE_ID, SERVICE_NAME, 
   ZONE_IN, TIME_IN, PRICE_GROUP) 
VALUES ('Default',1,'SMS','11001809581','.*','Tar_SMS_2273VND');</v>
      </c>
    </row>
    <row r="1053" spans="2:14">
      <c r="B1053" t="s">
        <v>9392</v>
      </c>
      <c r="C1053" s="34">
        <v>1</v>
      </c>
      <c r="D1053" s="34" t="s">
        <v>8</v>
      </c>
      <c r="E1053" s="34" t="s">
        <v>5167</v>
      </c>
      <c r="F1053" s="34" t="s">
        <v>9168</v>
      </c>
      <c r="G1053" s="34" t="s">
        <v>9169</v>
      </c>
      <c r="H1053" s="26"/>
      <c r="I1053" s="26"/>
      <c r="J1053" s="26"/>
      <c r="K1053" t="s">
        <v>9169</v>
      </c>
      <c r="L1053" t="str">
        <f>IF(ISNA(VLOOKUP(K1053,$K$244:K1052,1,0)),"","DUP!")</f>
        <v>DUP!</v>
      </c>
      <c r="N1053" t="str">
        <f t="shared" si="20"/>
        <v>INSERT INTO PRICE_MAP (
   PRODUCT_OFFER_ID, SERVICE_ID, SERVICE_NAME, 
   ZONE_IN, TIME_IN, PRICE_GROUP) 
VALUES ('Default',1,'SMS','11001809582','.*','Tar_SMS_2273VND');</v>
      </c>
    </row>
    <row r="1054" spans="2:14">
      <c r="B1054" t="s">
        <v>9392</v>
      </c>
      <c r="C1054" s="34">
        <v>1</v>
      </c>
      <c r="D1054" s="34" t="s">
        <v>8</v>
      </c>
      <c r="E1054" s="34" t="s">
        <v>5168</v>
      </c>
      <c r="F1054" s="34" t="s">
        <v>9168</v>
      </c>
      <c r="G1054" s="34" t="s">
        <v>9169</v>
      </c>
      <c r="H1054" s="26"/>
      <c r="I1054" s="26"/>
      <c r="J1054" s="26"/>
      <c r="K1054" t="s">
        <v>9169</v>
      </c>
      <c r="L1054" t="str">
        <f>IF(ISNA(VLOOKUP(K1054,$K$244:K1053,1,0)),"","DUP!")</f>
        <v>DUP!</v>
      </c>
      <c r="N1054" t="str">
        <f t="shared" si="20"/>
        <v>INSERT INTO PRICE_MAP (
   PRODUCT_OFFER_ID, SERVICE_ID, SERVICE_NAME, 
   ZONE_IN, TIME_IN, PRICE_GROUP) 
VALUES ('Default',1,'SMS','11001809583','.*','Tar_SMS_2273VND');</v>
      </c>
    </row>
    <row r="1055" spans="2:14">
      <c r="B1055" t="s">
        <v>9392</v>
      </c>
      <c r="C1055" s="34">
        <v>1</v>
      </c>
      <c r="D1055" s="34" t="s">
        <v>8</v>
      </c>
      <c r="E1055" s="34" t="s">
        <v>5169</v>
      </c>
      <c r="F1055" s="34" t="s">
        <v>9168</v>
      </c>
      <c r="G1055" s="34" t="s">
        <v>9169</v>
      </c>
      <c r="H1055" s="26"/>
      <c r="I1055" s="26"/>
      <c r="J1055" s="26"/>
      <c r="K1055" t="s">
        <v>9169</v>
      </c>
      <c r="L1055" t="str">
        <f>IF(ISNA(VLOOKUP(K1055,$K$244:K1054,1,0)),"","DUP!")</f>
        <v>DUP!</v>
      </c>
      <c r="N1055" t="str">
        <f t="shared" si="20"/>
        <v>INSERT INTO PRICE_MAP (
   PRODUCT_OFFER_ID, SERVICE_ID, SERVICE_NAME, 
   ZONE_IN, TIME_IN, PRICE_GROUP) 
VALUES ('Default',1,'SMS','11001809584','.*','Tar_SMS_2273VND');</v>
      </c>
    </row>
    <row r="1056" spans="2:14">
      <c r="B1056" t="s">
        <v>9392</v>
      </c>
      <c r="C1056" s="34">
        <v>1</v>
      </c>
      <c r="D1056" s="34" t="s">
        <v>8</v>
      </c>
      <c r="E1056" s="34" t="s">
        <v>5170</v>
      </c>
      <c r="F1056" s="34" t="s">
        <v>9168</v>
      </c>
      <c r="G1056" s="34" t="s">
        <v>9169</v>
      </c>
      <c r="H1056" s="26"/>
      <c r="I1056" s="26"/>
      <c r="J1056" s="26"/>
      <c r="K1056" t="s">
        <v>9169</v>
      </c>
      <c r="L1056" t="str">
        <f>IF(ISNA(VLOOKUP(K1056,$K$244:K1055,1,0)),"","DUP!")</f>
        <v>DUP!</v>
      </c>
      <c r="N1056" t="str">
        <f t="shared" si="20"/>
        <v>INSERT INTO PRICE_MAP (
   PRODUCT_OFFER_ID, SERVICE_ID, SERVICE_NAME, 
   ZONE_IN, TIME_IN, PRICE_GROUP) 
VALUES ('Default',1,'SMS','11001809585','.*','Tar_SMS_2273VND');</v>
      </c>
    </row>
    <row r="1057" spans="2:14">
      <c r="B1057" t="s">
        <v>9392</v>
      </c>
      <c r="C1057" s="34">
        <v>1</v>
      </c>
      <c r="D1057" s="34" t="s">
        <v>8</v>
      </c>
      <c r="E1057" s="34" t="s">
        <v>5171</v>
      </c>
      <c r="F1057" s="34" t="s">
        <v>9168</v>
      </c>
      <c r="G1057" s="34" t="s">
        <v>9169</v>
      </c>
      <c r="H1057" s="26"/>
      <c r="I1057" s="26"/>
      <c r="J1057" s="26"/>
      <c r="K1057" t="s">
        <v>9169</v>
      </c>
      <c r="L1057" t="str">
        <f>IF(ISNA(VLOOKUP(K1057,$K$244:K1056,1,0)),"","DUP!")</f>
        <v>DUP!</v>
      </c>
      <c r="N1057" t="str">
        <f t="shared" si="20"/>
        <v>INSERT INTO PRICE_MAP (
   PRODUCT_OFFER_ID, SERVICE_ID, SERVICE_NAME, 
   ZONE_IN, TIME_IN, PRICE_GROUP) 
VALUES ('Default',1,'SMS','11001809586','.*','Tar_SMS_2273VND');</v>
      </c>
    </row>
    <row r="1058" spans="2:14">
      <c r="B1058" t="s">
        <v>9392</v>
      </c>
      <c r="C1058" s="34">
        <v>1</v>
      </c>
      <c r="D1058" s="34" t="s">
        <v>8</v>
      </c>
      <c r="E1058" s="34" t="s">
        <v>5172</v>
      </c>
      <c r="F1058" s="34" t="s">
        <v>9168</v>
      </c>
      <c r="G1058" s="34" t="s">
        <v>9169</v>
      </c>
      <c r="H1058" s="26"/>
      <c r="I1058" s="26"/>
      <c r="J1058" s="26"/>
      <c r="K1058" t="s">
        <v>9169</v>
      </c>
      <c r="L1058" t="str">
        <f>IF(ISNA(VLOOKUP(K1058,$K$244:K1057,1,0)),"","DUP!")</f>
        <v>DUP!</v>
      </c>
      <c r="N1058" t="str">
        <f t="shared" si="20"/>
        <v>INSERT INTO PRICE_MAP (
   PRODUCT_OFFER_ID, SERVICE_ID, SERVICE_NAME, 
   ZONE_IN, TIME_IN, PRICE_GROUP) 
VALUES ('Default',1,'SMS','11001809587','.*','Tar_SMS_2273VND');</v>
      </c>
    </row>
    <row r="1059" spans="2:14">
      <c r="B1059" t="s">
        <v>9392</v>
      </c>
      <c r="C1059" s="34">
        <v>1</v>
      </c>
      <c r="D1059" s="34" t="s">
        <v>8</v>
      </c>
      <c r="E1059" s="34" t="s">
        <v>5173</v>
      </c>
      <c r="F1059" s="34" t="s">
        <v>9168</v>
      </c>
      <c r="G1059" s="34" t="s">
        <v>9169</v>
      </c>
      <c r="H1059" s="26"/>
      <c r="I1059" s="26"/>
      <c r="J1059" s="26"/>
      <c r="K1059" t="s">
        <v>9169</v>
      </c>
      <c r="L1059" t="str">
        <f>IF(ISNA(VLOOKUP(K1059,$K$244:K1058,1,0)),"","DUP!")</f>
        <v>DUP!</v>
      </c>
      <c r="N1059" t="str">
        <f t="shared" si="20"/>
        <v>INSERT INTO PRICE_MAP (
   PRODUCT_OFFER_ID, SERVICE_ID, SERVICE_NAME, 
   ZONE_IN, TIME_IN, PRICE_GROUP) 
VALUES ('Default',1,'SMS','11001809588','.*','Tar_SMS_2273VND');</v>
      </c>
    </row>
    <row r="1060" spans="2:14">
      <c r="B1060" t="s">
        <v>9392</v>
      </c>
      <c r="C1060" s="34">
        <v>1</v>
      </c>
      <c r="D1060" s="34" t="s">
        <v>8</v>
      </c>
      <c r="E1060" s="34" t="s">
        <v>5174</v>
      </c>
      <c r="F1060" s="34" t="s">
        <v>9168</v>
      </c>
      <c r="G1060" s="34" t="s">
        <v>9169</v>
      </c>
      <c r="H1060" s="26"/>
      <c r="I1060" s="26"/>
      <c r="J1060" s="26"/>
      <c r="K1060" t="s">
        <v>9169</v>
      </c>
      <c r="L1060" t="str">
        <f>IF(ISNA(VLOOKUP(K1060,$K$244:K1059,1,0)),"","DUP!")</f>
        <v>DUP!</v>
      </c>
      <c r="N1060" t="str">
        <f t="shared" si="20"/>
        <v>INSERT INTO PRICE_MAP (
   PRODUCT_OFFER_ID, SERVICE_ID, SERVICE_NAME, 
   ZONE_IN, TIME_IN, PRICE_GROUP) 
VALUES ('Default',1,'SMS','11001809589','.*','Tar_SMS_2273VND');</v>
      </c>
    </row>
    <row r="1061" spans="2:14">
      <c r="B1061" t="s">
        <v>9392</v>
      </c>
      <c r="C1061" s="34">
        <v>1</v>
      </c>
      <c r="D1061" s="34" t="s">
        <v>8</v>
      </c>
      <c r="E1061" s="34" t="s">
        <v>5175</v>
      </c>
      <c r="F1061" s="34" t="s">
        <v>9168</v>
      </c>
      <c r="G1061" s="34" t="s">
        <v>9169</v>
      </c>
      <c r="H1061" s="26"/>
      <c r="I1061" s="26"/>
      <c r="J1061" s="26"/>
      <c r="K1061" t="s">
        <v>9169</v>
      </c>
      <c r="L1061" t="str">
        <f>IF(ISNA(VLOOKUP(K1061,$K$244:K1060,1,0)),"","DUP!")</f>
        <v>DUP!</v>
      </c>
      <c r="N1061" t="str">
        <f t="shared" si="20"/>
        <v>INSERT INTO PRICE_MAP (
   PRODUCT_OFFER_ID, SERVICE_ID, SERVICE_NAME, 
   ZONE_IN, TIME_IN, PRICE_GROUP) 
VALUES ('Default',1,'SMS','11001809590','.*','Tar_SMS_2273VND');</v>
      </c>
    </row>
    <row r="1062" spans="2:14">
      <c r="B1062" t="s">
        <v>9392</v>
      </c>
      <c r="C1062" s="34">
        <v>1</v>
      </c>
      <c r="D1062" s="34" t="s">
        <v>8</v>
      </c>
      <c r="E1062" s="34" t="s">
        <v>5176</v>
      </c>
      <c r="F1062" s="34" t="s">
        <v>9168</v>
      </c>
      <c r="G1062" s="34" t="s">
        <v>9169</v>
      </c>
      <c r="H1062" s="26"/>
      <c r="I1062" s="26"/>
      <c r="J1062" s="26"/>
      <c r="K1062" t="s">
        <v>9169</v>
      </c>
      <c r="L1062" t="str">
        <f>IF(ISNA(VLOOKUP(K1062,$K$244:K1061,1,0)),"","DUP!")</f>
        <v>DUP!</v>
      </c>
      <c r="N1062" t="str">
        <f t="shared" si="20"/>
        <v>INSERT INTO PRICE_MAP (
   PRODUCT_OFFER_ID, SERVICE_ID, SERVICE_NAME, 
   ZONE_IN, TIME_IN, PRICE_GROUP) 
VALUES ('Default',1,'SMS','11001809591','.*','Tar_SMS_2273VND');</v>
      </c>
    </row>
    <row r="1063" spans="2:14">
      <c r="B1063" t="s">
        <v>9392</v>
      </c>
      <c r="C1063" s="34">
        <v>1</v>
      </c>
      <c r="D1063" s="34" t="s">
        <v>8</v>
      </c>
      <c r="E1063" s="34" t="s">
        <v>5177</v>
      </c>
      <c r="F1063" s="34" t="s">
        <v>9168</v>
      </c>
      <c r="G1063" s="34" t="s">
        <v>9169</v>
      </c>
      <c r="H1063" s="26"/>
      <c r="I1063" s="26"/>
      <c r="J1063" s="26"/>
      <c r="K1063" t="s">
        <v>9169</v>
      </c>
      <c r="L1063" t="str">
        <f>IF(ISNA(VLOOKUP(K1063,$K$244:K1062,1,0)),"","DUP!")</f>
        <v>DUP!</v>
      </c>
      <c r="N1063" t="str">
        <f t="shared" si="20"/>
        <v>INSERT INTO PRICE_MAP (
   PRODUCT_OFFER_ID, SERVICE_ID, SERVICE_NAME, 
   ZONE_IN, TIME_IN, PRICE_GROUP) 
VALUES ('Default',1,'SMS','11001809592','.*','Tar_SMS_2273VND');</v>
      </c>
    </row>
    <row r="1064" spans="2:14">
      <c r="B1064" t="s">
        <v>9392</v>
      </c>
      <c r="C1064" s="34">
        <v>1</v>
      </c>
      <c r="D1064" s="34" t="s">
        <v>8</v>
      </c>
      <c r="E1064" s="34" t="s">
        <v>5178</v>
      </c>
      <c r="F1064" s="34" t="s">
        <v>9168</v>
      </c>
      <c r="G1064" s="34" t="s">
        <v>9169</v>
      </c>
      <c r="H1064" s="26"/>
      <c r="I1064" s="26"/>
      <c r="J1064" s="26"/>
      <c r="K1064" t="s">
        <v>9169</v>
      </c>
      <c r="L1064" t="str">
        <f>IF(ISNA(VLOOKUP(K1064,$K$244:K1063,1,0)),"","DUP!")</f>
        <v>DUP!</v>
      </c>
      <c r="N1064" t="str">
        <f t="shared" si="20"/>
        <v>INSERT INTO PRICE_MAP (
   PRODUCT_OFFER_ID, SERVICE_ID, SERVICE_NAME, 
   ZONE_IN, TIME_IN, PRICE_GROUP) 
VALUES ('Default',1,'SMS','11001809593','.*','Tar_SMS_2273VND');</v>
      </c>
    </row>
    <row r="1065" spans="2:14">
      <c r="B1065" t="s">
        <v>9392</v>
      </c>
      <c r="C1065" s="34">
        <v>1</v>
      </c>
      <c r="D1065" s="34" t="s">
        <v>8</v>
      </c>
      <c r="E1065" s="34" t="s">
        <v>5179</v>
      </c>
      <c r="F1065" s="34" t="s">
        <v>9168</v>
      </c>
      <c r="G1065" s="34" t="s">
        <v>9169</v>
      </c>
      <c r="H1065" s="26"/>
      <c r="I1065" s="26"/>
      <c r="J1065" s="26"/>
      <c r="K1065" t="s">
        <v>9169</v>
      </c>
      <c r="L1065" t="str">
        <f>IF(ISNA(VLOOKUP(K1065,$K$244:K1064,1,0)),"","DUP!")</f>
        <v>DUP!</v>
      </c>
      <c r="N1065" t="str">
        <f t="shared" si="20"/>
        <v>INSERT INTO PRICE_MAP (
   PRODUCT_OFFER_ID, SERVICE_ID, SERVICE_NAME, 
   ZONE_IN, TIME_IN, PRICE_GROUP) 
VALUES ('Default',1,'SMS','11001809594','.*','Tar_SMS_2273VND');</v>
      </c>
    </row>
    <row r="1066" spans="2:14">
      <c r="B1066" t="s">
        <v>9392</v>
      </c>
      <c r="C1066" s="34">
        <v>1</v>
      </c>
      <c r="D1066" s="34" t="s">
        <v>8</v>
      </c>
      <c r="E1066" s="34" t="s">
        <v>5180</v>
      </c>
      <c r="F1066" s="34" t="s">
        <v>9168</v>
      </c>
      <c r="G1066" s="34" t="s">
        <v>9169</v>
      </c>
      <c r="H1066" s="26"/>
      <c r="I1066" s="26"/>
      <c r="J1066" s="26"/>
      <c r="K1066" t="s">
        <v>9169</v>
      </c>
      <c r="L1066" t="str">
        <f>IF(ISNA(VLOOKUP(K1066,$K$244:K1065,1,0)),"","DUP!")</f>
        <v>DUP!</v>
      </c>
      <c r="N1066" t="str">
        <f t="shared" si="20"/>
        <v>INSERT INTO PRICE_MAP (
   PRODUCT_OFFER_ID, SERVICE_ID, SERVICE_NAME, 
   ZONE_IN, TIME_IN, PRICE_GROUP) 
VALUES ('Default',1,'SMS','11001809595','.*','Tar_SMS_2273VND');</v>
      </c>
    </row>
    <row r="1067" spans="2:14">
      <c r="B1067" t="s">
        <v>9392</v>
      </c>
      <c r="C1067" s="34">
        <v>1</v>
      </c>
      <c r="D1067" s="34" t="s">
        <v>8</v>
      </c>
      <c r="E1067" s="34" t="s">
        <v>5181</v>
      </c>
      <c r="F1067" s="34" t="s">
        <v>9168</v>
      </c>
      <c r="G1067" s="34" t="s">
        <v>9169</v>
      </c>
      <c r="H1067" s="26"/>
      <c r="I1067" s="26"/>
      <c r="J1067" s="26"/>
      <c r="K1067" t="s">
        <v>9169</v>
      </c>
      <c r="L1067" t="str">
        <f>IF(ISNA(VLOOKUP(K1067,$K$244:K1066,1,0)),"","DUP!")</f>
        <v>DUP!</v>
      </c>
      <c r="N1067" t="str">
        <f t="shared" si="20"/>
        <v>INSERT INTO PRICE_MAP (
   PRODUCT_OFFER_ID, SERVICE_ID, SERVICE_NAME, 
   ZONE_IN, TIME_IN, PRICE_GROUP) 
VALUES ('Default',1,'SMS','11001809596','.*','Tar_SMS_2273VND');</v>
      </c>
    </row>
    <row r="1068" spans="2:14">
      <c r="B1068" t="s">
        <v>9392</v>
      </c>
      <c r="C1068" s="34">
        <v>1</v>
      </c>
      <c r="D1068" s="34" t="s">
        <v>8</v>
      </c>
      <c r="E1068" s="34" t="s">
        <v>5182</v>
      </c>
      <c r="F1068" s="34" t="s">
        <v>9168</v>
      </c>
      <c r="G1068" s="34" t="s">
        <v>9169</v>
      </c>
      <c r="H1068" s="26"/>
      <c r="I1068" s="26"/>
      <c r="J1068" s="26"/>
      <c r="K1068" t="s">
        <v>9169</v>
      </c>
      <c r="L1068" t="str">
        <f>IF(ISNA(VLOOKUP(K1068,$K$244:K1067,1,0)),"","DUP!")</f>
        <v>DUP!</v>
      </c>
      <c r="N1068" t="str">
        <f t="shared" si="20"/>
        <v>INSERT INTO PRICE_MAP (
   PRODUCT_OFFER_ID, SERVICE_ID, SERVICE_NAME, 
   ZONE_IN, TIME_IN, PRICE_GROUP) 
VALUES ('Default',1,'SMS','11001809597','.*','Tar_SMS_2273VND');</v>
      </c>
    </row>
    <row r="1069" spans="2:14">
      <c r="B1069" t="s">
        <v>9392</v>
      </c>
      <c r="C1069" s="34">
        <v>1</v>
      </c>
      <c r="D1069" s="34" t="s">
        <v>8</v>
      </c>
      <c r="E1069" s="34" t="s">
        <v>5183</v>
      </c>
      <c r="F1069" s="34" t="s">
        <v>9168</v>
      </c>
      <c r="G1069" s="34" t="s">
        <v>9169</v>
      </c>
      <c r="H1069" s="26"/>
      <c r="I1069" s="26"/>
      <c r="J1069" s="26"/>
      <c r="K1069" t="s">
        <v>9169</v>
      </c>
      <c r="L1069" t="str">
        <f>IF(ISNA(VLOOKUP(K1069,$K$244:K1068,1,0)),"","DUP!")</f>
        <v>DUP!</v>
      </c>
      <c r="N1069" t="str">
        <f t="shared" si="20"/>
        <v>INSERT INTO PRICE_MAP (
   PRODUCT_OFFER_ID, SERVICE_ID, SERVICE_NAME, 
   ZONE_IN, TIME_IN, PRICE_GROUP) 
VALUES ('Default',1,'SMS','11001809598','.*','Tar_SMS_2273VND');</v>
      </c>
    </row>
    <row r="1070" spans="2:14">
      <c r="B1070" t="s">
        <v>9392</v>
      </c>
      <c r="C1070" s="34">
        <v>1</v>
      </c>
      <c r="D1070" s="34" t="s">
        <v>8</v>
      </c>
      <c r="E1070" s="34" t="s">
        <v>5184</v>
      </c>
      <c r="F1070" s="34" t="s">
        <v>9168</v>
      </c>
      <c r="G1070" s="34" t="s">
        <v>9169</v>
      </c>
      <c r="H1070" s="26"/>
      <c r="I1070" s="26"/>
      <c r="J1070" s="26"/>
      <c r="K1070" t="s">
        <v>9169</v>
      </c>
      <c r="L1070" t="str">
        <f>IF(ISNA(VLOOKUP(K1070,$K$244:K1069,1,0)),"","DUP!")</f>
        <v>DUP!</v>
      </c>
      <c r="N1070" t="str">
        <f t="shared" si="20"/>
        <v>INSERT INTO PRICE_MAP (
   PRODUCT_OFFER_ID, SERVICE_ID, SERVICE_NAME, 
   ZONE_IN, TIME_IN, PRICE_GROUP) 
VALUES ('Default',1,'SMS','11001809599','.*','Tar_SMS_2273VND');</v>
      </c>
    </row>
    <row r="1071" spans="2:14">
      <c r="B1071" t="s">
        <v>9392</v>
      </c>
      <c r="C1071" s="34">
        <v>1</v>
      </c>
      <c r="D1071" s="34" t="s">
        <v>8</v>
      </c>
      <c r="E1071" s="34" t="s">
        <v>5185</v>
      </c>
      <c r="F1071" s="34" t="s">
        <v>9168</v>
      </c>
      <c r="G1071" s="34" t="s">
        <v>9169</v>
      </c>
      <c r="H1071" s="26"/>
      <c r="I1071" s="26"/>
      <c r="J1071" s="26"/>
      <c r="K1071" t="s">
        <v>9169</v>
      </c>
      <c r="L1071" t="str">
        <f>IF(ISNA(VLOOKUP(K1071,$K$244:K1070,1,0)),"","DUP!")</f>
        <v>DUP!</v>
      </c>
      <c r="N1071" t="str">
        <f t="shared" si="20"/>
        <v>INSERT INTO PRICE_MAP (
   PRODUCT_OFFER_ID, SERVICE_ID, SERVICE_NAME, 
   ZONE_IN, TIME_IN, PRICE_GROUP) 
VALUES ('Default',1,'SMS','11001809681','.*','Tar_SMS_2273VND');</v>
      </c>
    </row>
    <row r="1072" spans="2:14">
      <c r="B1072" t="s">
        <v>9392</v>
      </c>
      <c r="C1072" s="34">
        <v>1</v>
      </c>
      <c r="D1072" s="34" t="s">
        <v>8</v>
      </c>
      <c r="E1072" s="34" t="s">
        <v>5186</v>
      </c>
      <c r="F1072" s="34" t="s">
        <v>9168</v>
      </c>
      <c r="G1072" s="34" t="s">
        <v>9169</v>
      </c>
      <c r="H1072" s="26"/>
      <c r="I1072" s="26"/>
      <c r="J1072" s="26"/>
      <c r="K1072" t="s">
        <v>9169</v>
      </c>
      <c r="L1072" t="str">
        <f>IF(ISNA(VLOOKUP(K1072,$K$244:K1071,1,0)),"","DUP!")</f>
        <v>DUP!</v>
      </c>
      <c r="N1072" t="str">
        <f t="shared" si="20"/>
        <v>INSERT INTO PRICE_MAP (
   PRODUCT_OFFER_ID, SERVICE_ID, SERVICE_NAME, 
   ZONE_IN, TIME_IN, PRICE_GROUP) 
VALUES ('Default',1,'SMS','11001809682','.*','Tar_SMS_2273VND');</v>
      </c>
    </row>
    <row r="1073" spans="2:14">
      <c r="B1073" t="s">
        <v>9392</v>
      </c>
      <c r="C1073" s="34">
        <v>1</v>
      </c>
      <c r="D1073" s="34" t="s">
        <v>8</v>
      </c>
      <c r="E1073" s="34" t="s">
        <v>5187</v>
      </c>
      <c r="F1073" s="34" t="s">
        <v>9168</v>
      </c>
      <c r="G1073" s="34" t="s">
        <v>9169</v>
      </c>
      <c r="H1073" s="26"/>
      <c r="I1073" s="26"/>
      <c r="J1073" s="26"/>
      <c r="K1073" t="s">
        <v>9169</v>
      </c>
      <c r="L1073" t="str">
        <f>IF(ISNA(VLOOKUP(K1073,$K$244:K1072,1,0)),"","DUP!")</f>
        <v>DUP!</v>
      </c>
      <c r="N1073" t="str">
        <f t="shared" si="20"/>
        <v>INSERT INTO PRICE_MAP (
   PRODUCT_OFFER_ID, SERVICE_ID, SERVICE_NAME, 
   ZONE_IN, TIME_IN, PRICE_GROUP) 
VALUES ('Default',1,'SMS','11001809683','.*','Tar_SMS_2273VND');</v>
      </c>
    </row>
    <row r="1074" spans="2:14">
      <c r="B1074" t="s">
        <v>9392</v>
      </c>
      <c r="C1074" s="34">
        <v>1</v>
      </c>
      <c r="D1074" s="34" t="s">
        <v>8</v>
      </c>
      <c r="E1074" s="34" t="s">
        <v>5188</v>
      </c>
      <c r="F1074" s="34" t="s">
        <v>9168</v>
      </c>
      <c r="G1074" s="34" t="s">
        <v>9169</v>
      </c>
      <c r="H1074" s="26"/>
      <c r="I1074" s="26"/>
      <c r="J1074" s="26"/>
      <c r="K1074" t="s">
        <v>9169</v>
      </c>
      <c r="L1074" t="str">
        <f>IF(ISNA(VLOOKUP(K1074,$K$244:K1073,1,0)),"","DUP!")</f>
        <v>DUP!</v>
      </c>
      <c r="N1074" t="str">
        <f t="shared" si="20"/>
        <v>INSERT INTO PRICE_MAP (
   PRODUCT_OFFER_ID, SERVICE_ID, SERVICE_NAME, 
   ZONE_IN, TIME_IN, PRICE_GROUP) 
VALUES ('Default',1,'SMS','11001809684','.*','Tar_SMS_2273VND');</v>
      </c>
    </row>
    <row r="1075" spans="2:14">
      <c r="B1075" t="s">
        <v>9392</v>
      </c>
      <c r="C1075" s="34">
        <v>1</v>
      </c>
      <c r="D1075" s="34" t="s">
        <v>8</v>
      </c>
      <c r="E1075" s="34" t="s">
        <v>5189</v>
      </c>
      <c r="F1075" s="34" t="s">
        <v>9168</v>
      </c>
      <c r="G1075" s="34" t="s">
        <v>9169</v>
      </c>
      <c r="H1075" s="26"/>
      <c r="I1075" s="26"/>
      <c r="J1075" s="26"/>
      <c r="K1075" t="s">
        <v>9169</v>
      </c>
      <c r="L1075" t="str">
        <f>IF(ISNA(VLOOKUP(K1075,$K$244:K1074,1,0)),"","DUP!")</f>
        <v>DUP!</v>
      </c>
      <c r="N1075" t="str">
        <f t="shared" si="20"/>
        <v>INSERT INTO PRICE_MAP (
   PRODUCT_OFFER_ID, SERVICE_ID, SERVICE_NAME, 
   ZONE_IN, TIME_IN, PRICE_GROUP) 
VALUES ('Default',1,'SMS','11001809685','.*','Tar_SMS_2273VND');</v>
      </c>
    </row>
    <row r="1076" spans="2:14">
      <c r="B1076" t="s">
        <v>9392</v>
      </c>
      <c r="C1076" s="34">
        <v>1</v>
      </c>
      <c r="D1076" s="34" t="s">
        <v>8</v>
      </c>
      <c r="E1076" s="34" t="s">
        <v>5190</v>
      </c>
      <c r="F1076" s="34" t="s">
        <v>9168</v>
      </c>
      <c r="G1076" s="34" t="s">
        <v>9169</v>
      </c>
      <c r="H1076" s="26"/>
      <c r="I1076" s="26"/>
      <c r="J1076" s="26"/>
      <c r="K1076" t="s">
        <v>9169</v>
      </c>
      <c r="L1076" t="str">
        <f>IF(ISNA(VLOOKUP(K1076,$K$244:K1075,1,0)),"","DUP!")</f>
        <v>DUP!</v>
      </c>
      <c r="N1076" t="str">
        <f t="shared" si="20"/>
        <v>INSERT INTO PRICE_MAP (
   PRODUCT_OFFER_ID, SERVICE_ID, SERVICE_NAME, 
   ZONE_IN, TIME_IN, PRICE_GROUP) 
VALUES ('Default',1,'SMS','11001809686','.*','Tar_SMS_2273VND');</v>
      </c>
    </row>
    <row r="1077" spans="2:14">
      <c r="B1077" t="s">
        <v>9392</v>
      </c>
      <c r="C1077" s="34">
        <v>1</v>
      </c>
      <c r="D1077" s="34" t="s">
        <v>8</v>
      </c>
      <c r="E1077" s="34" t="s">
        <v>5191</v>
      </c>
      <c r="F1077" s="34" t="s">
        <v>9168</v>
      </c>
      <c r="G1077" s="34" t="s">
        <v>9169</v>
      </c>
      <c r="H1077" s="26"/>
      <c r="I1077" s="26"/>
      <c r="J1077" s="26"/>
      <c r="K1077" t="s">
        <v>9169</v>
      </c>
      <c r="L1077" t="str">
        <f>IF(ISNA(VLOOKUP(K1077,$K$244:K1076,1,0)),"","DUP!")</f>
        <v>DUP!</v>
      </c>
      <c r="N1077" t="str">
        <f t="shared" ref="N1077:N1140" si="21">IF(M1077="DUP!","","INSERT INTO PRICE_MAP (
   PRODUCT_OFFER_ID, SERVICE_ID, SERVICE_NAME, 
   ZONE_IN, TIME_IN, PRICE_GROUP) 
VALUES ('"&amp;B1077&amp;"',"&amp;C1077&amp;",'"&amp;D1077&amp;"','"&amp;E1077&amp;"','"&amp;F1077&amp;"','"&amp;K1077&amp;"');")</f>
        <v>INSERT INTO PRICE_MAP (
   PRODUCT_OFFER_ID, SERVICE_ID, SERVICE_NAME, 
   ZONE_IN, TIME_IN, PRICE_GROUP) 
VALUES ('Default',1,'SMS','11001809687','.*','Tar_SMS_2273VND');</v>
      </c>
    </row>
    <row r="1078" spans="2:14">
      <c r="B1078" t="s">
        <v>9392</v>
      </c>
      <c r="C1078" s="34">
        <v>1</v>
      </c>
      <c r="D1078" s="34" t="s">
        <v>8</v>
      </c>
      <c r="E1078" s="34" t="s">
        <v>5192</v>
      </c>
      <c r="F1078" s="34" t="s">
        <v>9168</v>
      </c>
      <c r="G1078" s="34" t="s">
        <v>9169</v>
      </c>
      <c r="H1078" s="26"/>
      <c r="I1078" s="26"/>
      <c r="J1078" s="26"/>
      <c r="K1078" t="s">
        <v>9169</v>
      </c>
      <c r="L1078" t="str">
        <f>IF(ISNA(VLOOKUP(K1078,$K$244:K1077,1,0)),"","DUP!")</f>
        <v>DUP!</v>
      </c>
      <c r="N1078" t="str">
        <f t="shared" si="21"/>
        <v>INSERT INTO PRICE_MAP (
   PRODUCT_OFFER_ID, SERVICE_ID, SERVICE_NAME, 
   ZONE_IN, TIME_IN, PRICE_GROUP) 
VALUES ('Default',1,'SMS','11001809688','.*','Tar_SMS_2273VND');</v>
      </c>
    </row>
    <row r="1079" spans="2:14">
      <c r="B1079" t="s">
        <v>9392</v>
      </c>
      <c r="C1079" s="34">
        <v>1</v>
      </c>
      <c r="D1079" s="34" t="s">
        <v>8</v>
      </c>
      <c r="E1079" s="34" t="s">
        <v>5193</v>
      </c>
      <c r="F1079" s="34" t="s">
        <v>9168</v>
      </c>
      <c r="G1079" s="34" t="s">
        <v>9169</v>
      </c>
      <c r="H1079" s="26"/>
      <c r="I1079" s="26"/>
      <c r="J1079" s="26"/>
      <c r="K1079" t="s">
        <v>9169</v>
      </c>
      <c r="L1079" t="str">
        <f>IF(ISNA(VLOOKUP(K1079,$K$244:K1078,1,0)),"","DUP!")</f>
        <v>DUP!</v>
      </c>
      <c r="N1079" t="str">
        <f t="shared" si="21"/>
        <v>INSERT INTO PRICE_MAP (
   PRODUCT_OFFER_ID, SERVICE_ID, SERVICE_NAME, 
   ZONE_IN, TIME_IN, PRICE_GROUP) 
VALUES ('Default',1,'SMS','11001809689','.*','Tar_SMS_2273VND');</v>
      </c>
    </row>
    <row r="1080" spans="2:14">
      <c r="B1080" t="s">
        <v>9392</v>
      </c>
      <c r="C1080" s="34">
        <v>1</v>
      </c>
      <c r="D1080" s="34" t="s">
        <v>8</v>
      </c>
      <c r="E1080" s="34" t="s">
        <v>5194</v>
      </c>
      <c r="F1080" s="34" t="s">
        <v>9168</v>
      </c>
      <c r="G1080" s="34" t="s">
        <v>9169</v>
      </c>
      <c r="H1080" s="26"/>
      <c r="I1080" s="26"/>
      <c r="J1080" s="26"/>
      <c r="K1080" t="s">
        <v>9169</v>
      </c>
      <c r="L1080" t="str">
        <f>IF(ISNA(VLOOKUP(K1080,$K$244:K1079,1,0)),"","DUP!")</f>
        <v>DUP!</v>
      </c>
      <c r="N1080" t="str">
        <f t="shared" si="21"/>
        <v>INSERT INTO PRICE_MAP (
   PRODUCT_OFFER_ID, SERVICE_ID, SERVICE_NAME, 
   ZONE_IN, TIME_IN, PRICE_GROUP) 
VALUES ('Default',1,'SMS','11001809694','.*','Tar_SMS_2273VND');</v>
      </c>
    </row>
    <row r="1081" spans="2:14">
      <c r="B1081" t="s">
        <v>9392</v>
      </c>
      <c r="C1081" s="34">
        <v>1</v>
      </c>
      <c r="D1081" s="34" t="s">
        <v>8</v>
      </c>
      <c r="E1081" s="34" t="s">
        <v>5195</v>
      </c>
      <c r="F1081" s="34" t="s">
        <v>9168</v>
      </c>
      <c r="G1081" s="34" t="s">
        <v>9169</v>
      </c>
      <c r="H1081" s="26"/>
      <c r="I1081" s="26"/>
      <c r="J1081" s="26"/>
      <c r="K1081" t="s">
        <v>9169</v>
      </c>
      <c r="L1081" t="str">
        <f>IF(ISNA(VLOOKUP(K1081,$K$244:K1080,1,0)),"","DUP!")</f>
        <v>DUP!</v>
      </c>
      <c r="N1081" t="str">
        <f t="shared" si="21"/>
        <v>INSERT INTO PRICE_MAP (
   PRODUCT_OFFER_ID, SERVICE_ID, SERVICE_NAME, 
   ZONE_IN, TIME_IN, PRICE_GROUP) 
VALUES ('Default',1,'SMS','11001809695','.*','Tar_SMS_2273VND');</v>
      </c>
    </row>
    <row r="1082" spans="2:14">
      <c r="B1082" t="s">
        <v>9392</v>
      </c>
      <c r="C1082" s="34">
        <v>1</v>
      </c>
      <c r="D1082" s="34" t="s">
        <v>8</v>
      </c>
      <c r="E1082" s="34" t="s">
        <v>5196</v>
      </c>
      <c r="F1082" s="34" t="s">
        <v>9168</v>
      </c>
      <c r="G1082" s="34" t="s">
        <v>9169</v>
      </c>
      <c r="H1082" s="26"/>
      <c r="I1082" s="26"/>
      <c r="J1082" s="26"/>
      <c r="K1082" t="s">
        <v>9169</v>
      </c>
      <c r="L1082" t="str">
        <f>IF(ISNA(VLOOKUP(K1082,$K$244:K1081,1,0)),"","DUP!")</f>
        <v>DUP!</v>
      </c>
      <c r="N1082" t="str">
        <f t="shared" si="21"/>
        <v>INSERT INTO PRICE_MAP (
   PRODUCT_OFFER_ID, SERVICE_ID, SERVICE_NAME, 
   ZONE_IN, TIME_IN, PRICE_GROUP) 
VALUES ('Default',1,'SMS','11001809696','.*','Tar_SMS_2273VND');</v>
      </c>
    </row>
    <row r="1083" spans="2:14">
      <c r="B1083" t="s">
        <v>9392</v>
      </c>
      <c r="C1083" s="34">
        <v>1</v>
      </c>
      <c r="D1083" s="34" t="s">
        <v>8</v>
      </c>
      <c r="E1083" s="34" t="s">
        <v>5197</v>
      </c>
      <c r="F1083" s="34" t="s">
        <v>9168</v>
      </c>
      <c r="G1083" s="34" t="s">
        <v>9169</v>
      </c>
      <c r="H1083" s="26"/>
      <c r="I1083" s="26"/>
      <c r="J1083" s="26"/>
      <c r="K1083" t="s">
        <v>9169</v>
      </c>
      <c r="L1083" t="str">
        <f>IF(ISNA(VLOOKUP(K1083,$K$244:K1082,1,0)),"","DUP!")</f>
        <v>DUP!</v>
      </c>
      <c r="N1083" t="str">
        <f t="shared" si="21"/>
        <v>INSERT INTO PRICE_MAP (
   PRODUCT_OFFER_ID, SERVICE_ID, SERVICE_NAME, 
   ZONE_IN, TIME_IN, PRICE_GROUP) 
VALUES ('Default',1,'SMS','11001809697','.*','Tar_SMS_2273VND');</v>
      </c>
    </row>
    <row r="1084" spans="2:14">
      <c r="B1084" t="s">
        <v>9392</v>
      </c>
      <c r="C1084" s="34">
        <v>1</v>
      </c>
      <c r="D1084" s="34" t="s">
        <v>8</v>
      </c>
      <c r="E1084" s="34" t="s">
        <v>5198</v>
      </c>
      <c r="F1084" s="34" t="s">
        <v>9168</v>
      </c>
      <c r="G1084" s="34" t="s">
        <v>9169</v>
      </c>
      <c r="H1084" s="26"/>
      <c r="I1084" s="26"/>
      <c r="J1084" s="26"/>
      <c r="K1084" t="s">
        <v>9169</v>
      </c>
      <c r="L1084" t="str">
        <f>IF(ISNA(VLOOKUP(K1084,$K$244:K1083,1,0)),"","DUP!")</f>
        <v>DUP!</v>
      </c>
      <c r="N1084" t="str">
        <f t="shared" si="21"/>
        <v>INSERT INTO PRICE_MAP (
   PRODUCT_OFFER_ID, SERVICE_ID, SERVICE_NAME, 
   ZONE_IN, TIME_IN, PRICE_GROUP) 
VALUES ('Default',1,'SMS','11001809698','.*','Tar_SMS_2273VND');</v>
      </c>
    </row>
    <row r="1085" spans="2:14">
      <c r="B1085" t="s">
        <v>9392</v>
      </c>
      <c r="C1085" s="34">
        <v>1</v>
      </c>
      <c r="D1085" s="34" t="s">
        <v>8</v>
      </c>
      <c r="E1085" s="34" t="s">
        <v>5199</v>
      </c>
      <c r="F1085" s="34" t="s">
        <v>9168</v>
      </c>
      <c r="G1085" s="34" t="s">
        <v>9169</v>
      </c>
      <c r="H1085" s="26"/>
      <c r="I1085" s="26"/>
      <c r="J1085" s="26"/>
      <c r="K1085" t="s">
        <v>9169</v>
      </c>
      <c r="L1085" t="str">
        <f>IF(ISNA(VLOOKUP(K1085,$K$244:K1084,1,0)),"","DUP!")</f>
        <v>DUP!</v>
      </c>
      <c r="N1085" t="str">
        <f t="shared" si="21"/>
        <v>INSERT INTO PRICE_MAP (
   PRODUCT_OFFER_ID, SERVICE_ID, SERVICE_NAME, 
   ZONE_IN, TIME_IN, PRICE_GROUP) 
VALUES ('Default',1,'SMS','11001809699','.*','Tar_SMS_2273VND');</v>
      </c>
    </row>
    <row r="1086" spans="2:14">
      <c r="B1086" t="s">
        <v>9392</v>
      </c>
      <c r="C1086" s="34">
        <v>1</v>
      </c>
      <c r="D1086" s="34" t="s">
        <v>8</v>
      </c>
      <c r="E1086" s="34" t="s">
        <v>5200</v>
      </c>
      <c r="F1086" s="34" t="s">
        <v>9168</v>
      </c>
      <c r="G1086" s="34" t="s">
        <v>9169</v>
      </c>
      <c r="H1086" s="26"/>
      <c r="I1086" s="26"/>
      <c r="J1086" s="26"/>
      <c r="K1086" t="s">
        <v>9169</v>
      </c>
      <c r="L1086" t="str">
        <f>IF(ISNA(VLOOKUP(K1086,$K$244:K1085,1,0)),"","DUP!")</f>
        <v>DUP!</v>
      </c>
      <c r="N1086" t="str">
        <f t="shared" si="21"/>
        <v>INSERT INTO PRICE_MAP (
   PRODUCT_OFFER_ID, SERVICE_ID, SERVICE_NAME, 
   ZONE_IN, TIME_IN, PRICE_GROUP) 
VALUES ('Default',1,'SMS','11001809808','.*','Tar_SMS_2273VND');</v>
      </c>
    </row>
    <row r="1087" spans="2:14">
      <c r="B1087" t="s">
        <v>9392</v>
      </c>
      <c r="C1087" s="34">
        <v>1</v>
      </c>
      <c r="D1087" s="34" t="s">
        <v>8</v>
      </c>
      <c r="E1087" s="34" t="s">
        <v>5201</v>
      </c>
      <c r="F1087" s="34" t="s">
        <v>9168</v>
      </c>
      <c r="G1087" s="34" t="s">
        <v>9169</v>
      </c>
      <c r="H1087" s="26"/>
      <c r="I1087" s="26"/>
      <c r="J1087" s="26"/>
      <c r="K1087" t="s">
        <v>9169</v>
      </c>
      <c r="L1087" t="str">
        <f>IF(ISNA(VLOOKUP(K1087,$K$244:K1086,1,0)),"","DUP!")</f>
        <v>DUP!</v>
      </c>
      <c r="N1087" t="str">
        <f t="shared" si="21"/>
        <v>INSERT INTO PRICE_MAP (
   PRODUCT_OFFER_ID, SERVICE_ID, SERVICE_NAME, 
   ZONE_IN, TIME_IN, PRICE_GROUP) 
VALUES ('Default',1,'SMS','11001809908','.*','Tar_SMS_2273VND');</v>
      </c>
    </row>
    <row r="1088" spans="2:14">
      <c r="B1088" t="s">
        <v>9392</v>
      </c>
      <c r="C1088" s="34">
        <v>1</v>
      </c>
      <c r="D1088" s="34" t="s">
        <v>8</v>
      </c>
      <c r="E1088" s="34" t="s">
        <v>5202</v>
      </c>
      <c r="F1088" s="34" t="s">
        <v>9168</v>
      </c>
      <c r="G1088" s="34" t="s">
        <v>9169</v>
      </c>
      <c r="H1088" s="26"/>
      <c r="I1088" s="26"/>
      <c r="J1088" s="26"/>
      <c r="K1088" t="s">
        <v>9169</v>
      </c>
      <c r="L1088" t="str">
        <f>IF(ISNA(VLOOKUP(K1088,$K$244:K1087,1,0)),"","DUP!")</f>
        <v>DUP!</v>
      </c>
      <c r="N1088" t="str">
        <f t="shared" si="21"/>
        <v>INSERT INTO PRICE_MAP (
   PRODUCT_OFFER_ID, SERVICE_ID, SERVICE_NAME, 
   ZONE_IN, TIME_IN, PRICE_GROUP) 
VALUES ('Default',1,'SMS','11001809970','.*','Tar_SMS_2273VND');</v>
      </c>
    </row>
    <row r="1089" spans="2:14">
      <c r="B1089" t="s">
        <v>9392</v>
      </c>
      <c r="C1089" s="34">
        <v>1</v>
      </c>
      <c r="D1089" s="34" t="s">
        <v>8</v>
      </c>
      <c r="E1089" s="34" t="s">
        <v>5203</v>
      </c>
      <c r="F1089" s="34" t="s">
        <v>9168</v>
      </c>
      <c r="G1089" s="34" t="s">
        <v>9169</v>
      </c>
      <c r="H1089" s="26"/>
      <c r="I1089" s="26"/>
      <c r="J1089" s="26"/>
      <c r="K1089" t="s">
        <v>9169</v>
      </c>
      <c r="L1089" t="str">
        <f>IF(ISNA(VLOOKUP(K1089,$K$244:K1088,1,0)),"","DUP!")</f>
        <v>DUP!</v>
      </c>
      <c r="N1089" t="str">
        <f t="shared" si="21"/>
        <v>INSERT INTO PRICE_MAP (
   PRODUCT_OFFER_ID, SERVICE_ID, SERVICE_NAME, 
   ZONE_IN, TIME_IN, PRICE_GROUP) 
VALUES ('Default',1,'SMS','11001809971','.*','Tar_SMS_2273VND');</v>
      </c>
    </row>
    <row r="1090" spans="2:14">
      <c r="B1090" t="s">
        <v>9392</v>
      </c>
      <c r="C1090" s="34">
        <v>1</v>
      </c>
      <c r="D1090" s="34" t="s">
        <v>8</v>
      </c>
      <c r="E1090" s="34" t="s">
        <v>5204</v>
      </c>
      <c r="F1090" s="34" t="s">
        <v>9168</v>
      </c>
      <c r="G1090" s="34" t="s">
        <v>9169</v>
      </c>
      <c r="H1090" s="26"/>
      <c r="I1090" s="26"/>
      <c r="J1090" s="26"/>
      <c r="K1090" t="s">
        <v>9169</v>
      </c>
      <c r="L1090" t="str">
        <f>IF(ISNA(VLOOKUP(K1090,$K$244:K1089,1,0)),"","DUP!")</f>
        <v>DUP!</v>
      </c>
      <c r="N1090" t="str">
        <f t="shared" si="21"/>
        <v>INSERT INTO PRICE_MAP (
   PRODUCT_OFFER_ID, SERVICE_ID, SERVICE_NAME, 
   ZONE_IN, TIME_IN, PRICE_GROUP) 
VALUES ('Default',1,'SMS','11001819','.*','Tar_SMS_2273VND');</v>
      </c>
    </row>
    <row r="1091" spans="2:14">
      <c r="B1091" t="s">
        <v>9392</v>
      </c>
      <c r="C1091" s="34">
        <v>1</v>
      </c>
      <c r="D1091" s="34" t="s">
        <v>8</v>
      </c>
      <c r="E1091" s="34" t="s">
        <v>5205</v>
      </c>
      <c r="F1091" s="34" t="s">
        <v>9168</v>
      </c>
      <c r="G1091" s="34" t="s">
        <v>9169</v>
      </c>
      <c r="H1091" s="26"/>
      <c r="I1091" s="26"/>
      <c r="J1091" s="26"/>
      <c r="K1091" t="s">
        <v>9169</v>
      </c>
      <c r="L1091" t="str">
        <f>IF(ISNA(VLOOKUP(K1091,$K$244:K1090,1,0)),"","DUP!")</f>
        <v>DUP!</v>
      </c>
      <c r="N1091" t="str">
        <f t="shared" si="21"/>
        <v>INSERT INTO PRICE_MAP (
   PRODUCT_OFFER_ID, SERVICE_ID, SERVICE_NAME, 
   ZONE_IN, TIME_IN, PRICE_GROUP) 
VALUES ('Default',1,'SMS','11001867','.*','Tar_SMS_2273VND');</v>
      </c>
    </row>
    <row r="1092" spans="2:14">
      <c r="B1092" t="s">
        <v>9392</v>
      </c>
      <c r="C1092" s="34">
        <v>1</v>
      </c>
      <c r="D1092" s="34" t="s">
        <v>8</v>
      </c>
      <c r="E1092" s="34" t="s">
        <v>5206</v>
      </c>
      <c r="F1092" s="34" t="s">
        <v>9168</v>
      </c>
      <c r="G1092" s="34" t="s">
        <v>9169</v>
      </c>
      <c r="H1092" s="26"/>
      <c r="I1092" s="26"/>
      <c r="J1092" s="26"/>
      <c r="K1092" t="s">
        <v>9169</v>
      </c>
      <c r="L1092" t="str">
        <f>IF(ISNA(VLOOKUP(K1092,$K$244:K1091,1,0)),"","DUP!")</f>
        <v>DUP!</v>
      </c>
      <c r="N1092" t="str">
        <f t="shared" si="21"/>
        <v>INSERT INTO PRICE_MAP (
   PRODUCT_OFFER_ID, SERVICE_ID, SERVICE_NAME, 
   ZONE_IN, TIME_IN, PRICE_GROUP) 
VALUES ('Default',1,'SMS','11001868','.*','Tar_SMS_2273VND');</v>
      </c>
    </row>
    <row r="1093" spans="2:14">
      <c r="B1093" t="s">
        <v>9392</v>
      </c>
      <c r="C1093" s="34">
        <v>1</v>
      </c>
      <c r="D1093" s="34" t="s">
        <v>8</v>
      </c>
      <c r="E1093" s="34" t="s">
        <v>5207</v>
      </c>
      <c r="F1093" s="34" t="s">
        <v>9168</v>
      </c>
      <c r="G1093" s="34" t="s">
        <v>9169</v>
      </c>
      <c r="H1093" s="26"/>
      <c r="I1093" s="26"/>
      <c r="J1093" s="26"/>
      <c r="K1093" t="s">
        <v>9169</v>
      </c>
      <c r="L1093" t="str">
        <f>IF(ISNA(VLOOKUP(K1093,$K$244:K1092,1,0)),"","DUP!")</f>
        <v>DUP!</v>
      </c>
      <c r="N1093" t="str">
        <f t="shared" si="21"/>
        <v>INSERT INTO PRICE_MAP (
   PRODUCT_OFFER_ID, SERVICE_ID, SERVICE_NAME, 
   ZONE_IN, TIME_IN, PRICE_GROUP) 
VALUES ('Default',1,'SMS','11001869','.*','Tar_SMS_2273VND');</v>
      </c>
    </row>
    <row r="1094" spans="2:14">
      <c r="B1094" t="s">
        <v>9392</v>
      </c>
      <c r="C1094" s="34">
        <v>1</v>
      </c>
      <c r="D1094" s="34" t="s">
        <v>8</v>
      </c>
      <c r="E1094" s="34" t="s">
        <v>5208</v>
      </c>
      <c r="F1094" s="34" t="s">
        <v>9168</v>
      </c>
      <c r="G1094" s="34" t="s">
        <v>9169</v>
      </c>
      <c r="H1094" s="26"/>
      <c r="I1094" s="26"/>
      <c r="J1094" s="26"/>
      <c r="K1094" t="s">
        <v>9169</v>
      </c>
      <c r="L1094" t="str">
        <f>IF(ISNA(VLOOKUP(K1094,$K$244:K1093,1,0)),"","DUP!")</f>
        <v>DUP!</v>
      </c>
      <c r="N1094" t="str">
        <f t="shared" si="21"/>
        <v>INSERT INTO PRICE_MAP (
   PRODUCT_OFFER_ID, SERVICE_ID, SERVICE_NAME, 
   ZONE_IN, TIME_IN, PRICE_GROUP) 
VALUES ('Default',1,'SMS','11001876','.*','Tar_SMS_2273VND');</v>
      </c>
    </row>
    <row r="1095" spans="2:14">
      <c r="B1095" t="s">
        <v>9392</v>
      </c>
      <c r="C1095" s="34">
        <v>1</v>
      </c>
      <c r="D1095" s="34" t="s">
        <v>8</v>
      </c>
      <c r="E1095" s="34" t="s">
        <v>5209</v>
      </c>
      <c r="F1095" s="34" t="s">
        <v>9168</v>
      </c>
      <c r="G1095" s="34" t="s">
        <v>9169</v>
      </c>
      <c r="H1095" s="26"/>
      <c r="I1095" s="26"/>
      <c r="J1095" s="26"/>
      <c r="K1095" t="s">
        <v>9169</v>
      </c>
      <c r="L1095" t="str">
        <f>IF(ISNA(VLOOKUP(K1095,$K$244:K1094,1,0)),"","DUP!")</f>
        <v>DUP!</v>
      </c>
      <c r="N1095" t="str">
        <f t="shared" si="21"/>
        <v>INSERT INTO PRICE_MAP (
   PRODUCT_OFFER_ID, SERVICE_ID, SERVICE_NAME, 
   ZONE_IN, TIME_IN, PRICE_GROUP) 
VALUES ('Default',1,'SMS','11001902','.*','Tar_SMS_2273VND');</v>
      </c>
    </row>
    <row r="1096" spans="2:14">
      <c r="B1096" t="s">
        <v>9392</v>
      </c>
      <c r="C1096" s="34">
        <v>1</v>
      </c>
      <c r="D1096" s="34" t="s">
        <v>8</v>
      </c>
      <c r="E1096" s="34" t="s">
        <v>5210</v>
      </c>
      <c r="F1096" s="34" t="s">
        <v>9168</v>
      </c>
      <c r="G1096" s="34" t="s">
        <v>9169</v>
      </c>
      <c r="H1096" s="26"/>
      <c r="I1096" s="26"/>
      <c r="J1096" s="26"/>
      <c r="K1096" t="s">
        <v>9169</v>
      </c>
      <c r="L1096" t="str">
        <f>IF(ISNA(VLOOKUP(K1096,$K$244:K1095,1,0)),"","DUP!")</f>
        <v>DUP!</v>
      </c>
      <c r="N1096" t="str">
        <f t="shared" si="21"/>
        <v>INSERT INTO PRICE_MAP (
   PRODUCT_OFFER_ID, SERVICE_ID, SERVICE_NAME, 
   ZONE_IN, TIME_IN, PRICE_GROUP) 
VALUES ('Default',1,'SMS','11001905','.*','Tar_SMS_2273VND');</v>
      </c>
    </row>
    <row r="1097" spans="2:14">
      <c r="B1097" t="s">
        <v>9392</v>
      </c>
      <c r="C1097" s="34">
        <v>1</v>
      </c>
      <c r="D1097" s="34" t="s">
        <v>8</v>
      </c>
      <c r="E1097" s="34" t="s">
        <v>5211</v>
      </c>
      <c r="F1097" s="34" t="s">
        <v>9168</v>
      </c>
      <c r="G1097" s="34" t="s">
        <v>9169</v>
      </c>
      <c r="H1097" s="26"/>
      <c r="I1097" s="26"/>
      <c r="J1097" s="26"/>
      <c r="K1097" t="s">
        <v>9169</v>
      </c>
      <c r="L1097" t="str">
        <f>IF(ISNA(VLOOKUP(K1097,$K$244:K1096,1,0)),"","DUP!")</f>
        <v>DUP!</v>
      </c>
      <c r="N1097" t="str">
        <f t="shared" si="21"/>
        <v>INSERT INTO PRICE_MAP (
   PRODUCT_OFFER_ID, SERVICE_ID, SERVICE_NAME, 
   ZONE_IN, TIME_IN, PRICE_GROUP) 
VALUES ('Default',1,'SMS','11001907','.*','Tar_SMS_2273VND');</v>
      </c>
    </row>
    <row r="1098" spans="2:14">
      <c r="B1098" t="s">
        <v>9392</v>
      </c>
      <c r="C1098" s="34">
        <v>1</v>
      </c>
      <c r="D1098" s="34" t="s">
        <v>8</v>
      </c>
      <c r="E1098" s="34" t="s">
        <v>5212</v>
      </c>
      <c r="F1098" s="34" t="s">
        <v>9168</v>
      </c>
      <c r="G1098" s="34" t="s">
        <v>9169</v>
      </c>
      <c r="H1098" s="26"/>
      <c r="I1098" s="26"/>
      <c r="J1098" s="26"/>
      <c r="K1098" t="s">
        <v>9169</v>
      </c>
      <c r="L1098" t="str">
        <f>IF(ISNA(VLOOKUP(K1098,$K$244:K1097,1,0)),"","DUP!")</f>
        <v>DUP!</v>
      </c>
      <c r="N1098" t="str">
        <f t="shared" si="21"/>
        <v>INSERT INTO PRICE_MAP (
   PRODUCT_OFFER_ID, SERVICE_ID, SERVICE_NAME, 
   ZONE_IN, TIME_IN, PRICE_GROUP) 
VALUES ('Default',1,'SMS','110020','.*','Tar_SMS_2273VND');</v>
      </c>
    </row>
    <row r="1099" spans="2:14">
      <c r="B1099" t="s">
        <v>9392</v>
      </c>
      <c r="C1099" s="34">
        <v>1</v>
      </c>
      <c r="D1099" s="34" t="s">
        <v>8</v>
      </c>
      <c r="E1099" s="34" t="s">
        <v>5213</v>
      </c>
      <c r="F1099" s="34" t="s">
        <v>9168</v>
      </c>
      <c r="G1099" s="34" t="s">
        <v>9169</v>
      </c>
      <c r="H1099" s="26"/>
      <c r="I1099" s="26"/>
      <c r="J1099" s="26"/>
      <c r="K1099" t="s">
        <v>9169</v>
      </c>
      <c r="L1099" t="str">
        <f>IF(ISNA(VLOOKUP(K1099,$K$244:K1098,1,0)),"","DUP!")</f>
        <v>DUP!</v>
      </c>
      <c r="N1099" t="str">
        <f t="shared" si="21"/>
        <v>INSERT INTO PRICE_MAP (
   PRODUCT_OFFER_ID, SERVICE_ID, SERVICE_NAME, 
   ZONE_IN, TIME_IN, PRICE_GROUP) 
VALUES ('Default',1,'SMS','110021','.*','Tar_SMS_2273VND');</v>
      </c>
    </row>
    <row r="1100" spans="2:14">
      <c r="B1100" t="s">
        <v>9392</v>
      </c>
      <c r="C1100" s="34">
        <v>1</v>
      </c>
      <c r="D1100" s="34" t="s">
        <v>8</v>
      </c>
      <c r="E1100" s="34" t="s">
        <v>5214</v>
      </c>
      <c r="F1100" s="34" t="s">
        <v>9168</v>
      </c>
      <c r="G1100" s="34" t="s">
        <v>9169</v>
      </c>
      <c r="H1100" s="26"/>
      <c r="I1100" s="26"/>
      <c r="J1100" s="26"/>
      <c r="K1100" t="s">
        <v>9169</v>
      </c>
      <c r="L1100" t="str">
        <f>IF(ISNA(VLOOKUP(K1100,$K$244:K1099,1,0)),"","DUP!")</f>
        <v>DUP!</v>
      </c>
      <c r="N1100" t="str">
        <f t="shared" si="21"/>
        <v>INSERT INTO PRICE_MAP (
   PRODUCT_OFFER_ID, SERVICE_ID, SERVICE_NAME, 
   ZONE_IN, TIME_IN, PRICE_GROUP) 
VALUES ('Default',1,'SMS','1100212','.*','Tar_SMS_2273VND');</v>
      </c>
    </row>
    <row r="1101" spans="2:14">
      <c r="B1101" t="s">
        <v>9392</v>
      </c>
      <c r="C1101" s="34">
        <v>1</v>
      </c>
      <c r="D1101" s="34" t="s">
        <v>8</v>
      </c>
      <c r="E1101" s="34" t="s">
        <v>5215</v>
      </c>
      <c r="F1101" s="34" t="s">
        <v>9168</v>
      </c>
      <c r="G1101" s="34" t="s">
        <v>9169</v>
      </c>
      <c r="H1101" s="26"/>
      <c r="I1101" s="26"/>
      <c r="J1101" s="26"/>
      <c r="K1101" t="s">
        <v>9169</v>
      </c>
      <c r="L1101" t="str">
        <f>IF(ISNA(VLOOKUP(K1101,$K$244:K1100,1,0)),"","DUP!")</f>
        <v>DUP!</v>
      </c>
      <c r="N1101" t="str">
        <f t="shared" si="21"/>
        <v>INSERT INTO PRICE_MAP (
   PRODUCT_OFFER_ID, SERVICE_ID, SERVICE_NAME, 
   ZONE_IN, TIME_IN, PRICE_GROUP) 
VALUES ('Default',1,'SMS','1100213','.*','Tar_SMS_2273VND');</v>
      </c>
    </row>
    <row r="1102" spans="2:14">
      <c r="B1102" t="s">
        <v>9392</v>
      </c>
      <c r="C1102" s="34">
        <v>1</v>
      </c>
      <c r="D1102" s="34" t="s">
        <v>8</v>
      </c>
      <c r="E1102" s="34" t="s">
        <v>5216</v>
      </c>
      <c r="F1102" s="34" t="s">
        <v>9168</v>
      </c>
      <c r="G1102" s="34" t="s">
        <v>9169</v>
      </c>
      <c r="H1102" s="26"/>
      <c r="I1102" s="26"/>
      <c r="J1102" s="26"/>
      <c r="K1102" t="s">
        <v>9169</v>
      </c>
      <c r="L1102" t="str">
        <f>IF(ISNA(VLOOKUP(K1102,$K$244:K1101,1,0)),"","DUP!")</f>
        <v>DUP!</v>
      </c>
      <c r="N1102" t="str">
        <f t="shared" si="21"/>
        <v>INSERT INTO PRICE_MAP (
   PRODUCT_OFFER_ID, SERVICE_ID, SERVICE_NAME, 
   ZONE_IN, TIME_IN, PRICE_GROUP) 
VALUES ('Default',1,'SMS','1100216','.*','Tar_SMS_2273VND');</v>
      </c>
    </row>
    <row r="1103" spans="2:14">
      <c r="B1103" t="s">
        <v>9392</v>
      </c>
      <c r="C1103" s="34">
        <v>1</v>
      </c>
      <c r="D1103" s="34" t="s">
        <v>8</v>
      </c>
      <c r="E1103" s="34" t="s">
        <v>5217</v>
      </c>
      <c r="F1103" s="34" t="s">
        <v>9168</v>
      </c>
      <c r="G1103" s="34" t="s">
        <v>9169</v>
      </c>
      <c r="H1103" s="26"/>
      <c r="I1103" s="26"/>
      <c r="J1103" s="26"/>
      <c r="K1103" t="s">
        <v>9169</v>
      </c>
      <c r="L1103" t="str">
        <f>IF(ISNA(VLOOKUP(K1103,$K$244:K1102,1,0)),"","DUP!")</f>
        <v>DUP!</v>
      </c>
      <c r="N1103" t="str">
        <f t="shared" si="21"/>
        <v>INSERT INTO PRICE_MAP (
   PRODUCT_OFFER_ID, SERVICE_ID, SERVICE_NAME, 
   ZONE_IN, TIME_IN, PRICE_GROUP) 
VALUES ('Default',1,'SMS','1100218','.*','Tar_SMS_2273VND');</v>
      </c>
    </row>
    <row r="1104" spans="2:14">
      <c r="B1104" t="s">
        <v>9392</v>
      </c>
      <c r="C1104" s="34">
        <v>1</v>
      </c>
      <c r="D1104" s="34" t="s">
        <v>8</v>
      </c>
      <c r="E1104" s="34" t="s">
        <v>5218</v>
      </c>
      <c r="F1104" s="34" t="s">
        <v>9168</v>
      </c>
      <c r="G1104" s="34" t="s">
        <v>9169</v>
      </c>
      <c r="H1104" s="26"/>
      <c r="I1104" s="26"/>
      <c r="J1104" s="26"/>
      <c r="K1104" t="s">
        <v>9169</v>
      </c>
      <c r="L1104" t="str">
        <f>IF(ISNA(VLOOKUP(K1104,$K$244:K1103,1,0)),"","DUP!")</f>
        <v>DUP!</v>
      </c>
      <c r="N1104" t="str">
        <f t="shared" si="21"/>
        <v>INSERT INTO PRICE_MAP (
   PRODUCT_OFFER_ID, SERVICE_ID, SERVICE_NAME, 
   ZONE_IN, TIME_IN, PRICE_GROUP) 
VALUES ('Default',1,'SMS','1100220','.*','Tar_SMS_2273VND');</v>
      </c>
    </row>
    <row r="1105" spans="2:14">
      <c r="B1105" t="s">
        <v>9392</v>
      </c>
      <c r="C1105" s="34">
        <v>1</v>
      </c>
      <c r="D1105" s="34" t="s">
        <v>8</v>
      </c>
      <c r="E1105" s="34" t="s">
        <v>5219</v>
      </c>
      <c r="F1105" s="34" t="s">
        <v>9168</v>
      </c>
      <c r="G1105" s="34" t="s">
        <v>9169</v>
      </c>
      <c r="H1105" s="26"/>
      <c r="I1105" s="26"/>
      <c r="J1105" s="26"/>
      <c r="K1105" t="s">
        <v>9169</v>
      </c>
      <c r="L1105" t="str">
        <f>IF(ISNA(VLOOKUP(K1105,$K$244:K1104,1,0)),"","DUP!")</f>
        <v>DUP!</v>
      </c>
      <c r="N1105" t="str">
        <f t="shared" si="21"/>
        <v>INSERT INTO PRICE_MAP (
   PRODUCT_OFFER_ID, SERVICE_ID, SERVICE_NAME, 
   ZONE_IN, TIME_IN, PRICE_GROUP) 
VALUES ('Default',1,'SMS','1100221','.*','Tar_SMS_2273VND');</v>
      </c>
    </row>
    <row r="1106" spans="2:14">
      <c r="B1106" t="s">
        <v>9392</v>
      </c>
      <c r="C1106" s="34">
        <v>1</v>
      </c>
      <c r="D1106" s="34" t="s">
        <v>8</v>
      </c>
      <c r="E1106" s="34" t="s">
        <v>5220</v>
      </c>
      <c r="F1106" s="34" t="s">
        <v>9168</v>
      </c>
      <c r="G1106" s="34" t="s">
        <v>9169</v>
      </c>
      <c r="H1106" s="26"/>
      <c r="I1106" s="26"/>
      <c r="J1106" s="26"/>
      <c r="K1106" t="s">
        <v>9169</v>
      </c>
      <c r="L1106" t="str">
        <f>IF(ISNA(VLOOKUP(K1106,$K$244:K1105,1,0)),"","DUP!")</f>
        <v>DUP!</v>
      </c>
      <c r="N1106" t="str">
        <f t="shared" si="21"/>
        <v>INSERT INTO PRICE_MAP (
   PRODUCT_OFFER_ID, SERVICE_ID, SERVICE_NAME, 
   ZONE_IN, TIME_IN, PRICE_GROUP) 
VALUES ('Default',1,'SMS','1100222','.*','Tar_SMS_2273VND');</v>
      </c>
    </row>
    <row r="1107" spans="2:14">
      <c r="B1107" t="s">
        <v>9392</v>
      </c>
      <c r="C1107" s="34">
        <v>1</v>
      </c>
      <c r="D1107" s="34" t="s">
        <v>8</v>
      </c>
      <c r="E1107" s="34" t="s">
        <v>5221</v>
      </c>
      <c r="F1107" s="34" t="s">
        <v>9168</v>
      </c>
      <c r="G1107" s="34" t="s">
        <v>9169</v>
      </c>
      <c r="H1107" s="26"/>
      <c r="I1107" s="26"/>
      <c r="J1107" s="26"/>
      <c r="K1107" t="s">
        <v>9169</v>
      </c>
      <c r="L1107" t="str">
        <f>IF(ISNA(VLOOKUP(K1107,$K$244:K1106,1,0)),"","DUP!")</f>
        <v>DUP!</v>
      </c>
      <c r="N1107" t="str">
        <f t="shared" si="21"/>
        <v>INSERT INTO PRICE_MAP (
   PRODUCT_OFFER_ID, SERVICE_ID, SERVICE_NAME, 
   ZONE_IN, TIME_IN, PRICE_GROUP) 
VALUES ('Default',1,'SMS','1100223','.*','Tar_SMS_2273VND');</v>
      </c>
    </row>
    <row r="1108" spans="2:14">
      <c r="B1108" t="s">
        <v>9392</v>
      </c>
      <c r="C1108" s="34">
        <v>1</v>
      </c>
      <c r="D1108" s="34" t="s">
        <v>8</v>
      </c>
      <c r="E1108" s="34" t="s">
        <v>5222</v>
      </c>
      <c r="F1108" s="34" t="s">
        <v>9168</v>
      </c>
      <c r="G1108" s="34" t="s">
        <v>9169</v>
      </c>
      <c r="H1108" s="26"/>
      <c r="I1108" s="26"/>
      <c r="J1108" s="26"/>
      <c r="K1108" t="s">
        <v>9169</v>
      </c>
      <c r="L1108" t="str">
        <f>IF(ISNA(VLOOKUP(K1108,$K$244:K1107,1,0)),"","DUP!")</f>
        <v>DUP!</v>
      </c>
      <c r="N1108" t="str">
        <f t="shared" si="21"/>
        <v>INSERT INTO PRICE_MAP (
   PRODUCT_OFFER_ID, SERVICE_ID, SERVICE_NAME, 
   ZONE_IN, TIME_IN, PRICE_GROUP) 
VALUES ('Default',1,'SMS','1100224','.*','Tar_SMS_2273VND');</v>
      </c>
    </row>
    <row r="1109" spans="2:14">
      <c r="B1109" t="s">
        <v>9392</v>
      </c>
      <c r="C1109" s="34">
        <v>1</v>
      </c>
      <c r="D1109" s="34" t="s">
        <v>8</v>
      </c>
      <c r="E1109" s="34" t="s">
        <v>5223</v>
      </c>
      <c r="F1109" s="34" t="s">
        <v>9168</v>
      </c>
      <c r="G1109" s="34" t="s">
        <v>9169</v>
      </c>
      <c r="H1109" s="26"/>
      <c r="I1109" s="26"/>
      <c r="J1109" s="26"/>
      <c r="K1109" t="s">
        <v>9169</v>
      </c>
      <c r="L1109" t="str">
        <f>IF(ISNA(VLOOKUP(K1109,$K$244:K1108,1,0)),"","DUP!")</f>
        <v>DUP!</v>
      </c>
      <c r="N1109" t="str">
        <f t="shared" si="21"/>
        <v>INSERT INTO PRICE_MAP (
   PRODUCT_OFFER_ID, SERVICE_ID, SERVICE_NAME, 
   ZONE_IN, TIME_IN, PRICE_GROUP) 
VALUES ('Default',1,'SMS','1100225','.*','Tar_SMS_2273VND');</v>
      </c>
    </row>
    <row r="1110" spans="2:14">
      <c r="B1110" t="s">
        <v>9392</v>
      </c>
      <c r="C1110" s="34">
        <v>1</v>
      </c>
      <c r="D1110" s="34" t="s">
        <v>8</v>
      </c>
      <c r="E1110" s="34" t="s">
        <v>5224</v>
      </c>
      <c r="F1110" s="34" t="s">
        <v>9168</v>
      </c>
      <c r="G1110" s="34" t="s">
        <v>9169</v>
      </c>
      <c r="H1110" s="26"/>
      <c r="I1110" s="26"/>
      <c r="J1110" s="26"/>
      <c r="K1110" t="s">
        <v>9169</v>
      </c>
      <c r="L1110" t="str">
        <f>IF(ISNA(VLOOKUP(K1110,$K$244:K1109,1,0)),"","DUP!")</f>
        <v>DUP!</v>
      </c>
      <c r="N1110" t="str">
        <f t="shared" si="21"/>
        <v>INSERT INTO PRICE_MAP (
   PRODUCT_OFFER_ID, SERVICE_ID, SERVICE_NAME, 
   ZONE_IN, TIME_IN, PRICE_GROUP) 
VALUES ('Default',1,'SMS','1100226','.*','Tar_SMS_2273VND');</v>
      </c>
    </row>
    <row r="1111" spans="2:14">
      <c r="B1111" t="s">
        <v>9392</v>
      </c>
      <c r="C1111" s="34">
        <v>1</v>
      </c>
      <c r="D1111" s="34" t="s">
        <v>8</v>
      </c>
      <c r="E1111" s="34" t="s">
        <v>5225</v>
      </c>
      <c r="F1111" s="34" t="s">
        <v>9168</v>
      </c>
      <c r="G1111" s="34" t="s">
        <v>9169</v>
      </c>
      <c r="H1111" s="26"/>
      <c r="I1111" s="26"/>
      <c r="J1111" s="26"/>
      <c r="K1111" t="s">
        <v>9169</v>
      </c>
      <c r="L1111" t="str">
        <f>IF(ISNA(VLOOKUP(K1111,$K$244:K1110,1,0)),"","DUP!")</f>
        <v>DUP!</v>
      </c>
      <c r="N1111" t="str">
        <f t="shared" si="21"/>
        <v>INSERT INTO PRICE_MAP (
   PRODUCT_OFFER_ID, SERVICE_ID, SERVICE_NAME, 
   ZONE_IN, TIME_IN, PRICE_GROUP) 
VALUES ('Default',1,'SMS','1100227','.*','Tar_SMS_2273VND');</v>
      </c>
    </row>
    <row r="1112" spans="2:14">
      <c r="B1112" t="s">
        <v>9392</v>
      </c>
      <c r="C1112" s="34">
        <v>1</v>
      </c>
      <c r="D1112" s="34" t="s">
        <v>8</v>
      </c>
      <c r="E1112" s="34" t="s">
        <v>5226</v>
      </c>
      <c r="F1112" s="34" t="s">
        <v>9168</v>
      </c>
      <c r="G1112" s="34" t="s">
        <v>9169</v>
      </c>
      <c r="H1112" s="26"/>
      <c r="I1112" s="26"/>
      <c r="J1112" s="26"/>
      <c r="K1112" t="s">
        <v>9169</v>
      </c>
      <c r="L1112" t="str">
        <f>IF(ISNA(VLOOKUP(K1112,$K$244:K1111,1,0)),"","DUP!")</f>
        <v>DUP!</v>
      </c>
      <c r="N1112" t="str">
        <f t="shared" si="21"/>
        <v>INSERT INTO PRICE_MAP (
   PRODUCT_OFFER_ID, SERVICE_ID, SERVICE_NAME, 
   ZONE_IN, TIME_IN, PRICE_GROUP) 
VALUES ('Default',1,'SMS','1100228','.*','Tar_SMS_2273VND');</v>
      </c>
    </row>
    <row r="1113" spans="2:14">
      <c r="B1113" t="s">
        <v>9392</v>
      </c>
      <c r="C1113" s="34">
        <v>1</v>
      </c>
      <c r="D1113" s="34" t="s">
        <v>8</v>
      </c>
      <c r="E1113" s="34" t="s">
        <v>5227</v>
      </c>
      <c r="F1113" s="34" t="s">
        <v>9168</v>
      </c>
      <c r="G1113" s="34" t="s">
        <v>9169</v>
      </c>
      <c r="H1113" s="26"/>
      <c r="I1113" s="26"/>
      <c r="J1113" s="26"/>
      <c r="K1113" t="s">
        <v>9169</v>
      </c>
      <c r="L1113" t="str">
        <f>IF(ISNA(VLOOKUP(K1113,$K$244:K1112,1,0)),"","DUP!")</f>
        <v>DUP!</v>
      </c>
      <c r="N1113" t="str">
        <f t="shared" si="21"/>
        <v>INSERT INTO PRICE_MAP (
   PRODUCT_OFFER_ID, SERVICE_ID, SERVICE_NAME, 
   ZONE_IN, TIME_IN, PRICE_GROUP) 
VALUES ('Default',1,'SMS','1100229','.*','Tar_SMS_2273VND');</v>
      </c>
    </row>
    <row r="1114" spans="2:14">
      <c r="B1114" t="s">
        <v>9392</v>
      </c>
      <c r="C1114" s="34">
        <v>1</v>
      </c>
      <c r="D1114" s="34" t="s">
        <v>8</v>
      </c>
      <c r="E1114" s="34" t="s">
        <v>5228</v>
      </c>
      <c r="F1114" s="34" t="s">
        <v>9168</v>
      </c>
      <c r="G1114" s="34" t="s">
        <v>9169</v>
      </c>
      <c r="H1114" s="26"/>
      <c r="I1114" s="26"/>
      <c r="J1114" s="26"/>
      <c r="K1114" t="s">
        <v>9169</v>
      </c>
      <c r="L1114" t="str">
        <f>IF(ISNA(VLOOKUP(K1114,$K$244:K1113,1,0)),"","DUP!")</f>
        <v>DUP!</v>
      </c>
      <c r="N1114" t="str">
        <f t="shared" si="21"/>
        <v>INSERT INTO PRICE_MAP (
   PRODUCT_OFFER_ID, SERVICE_ID, SERVICE_NAME, 
   ZONE_IN, TIME_IN, PRICE_GROUP) 
VALUES ('Default',1,'SMS','1100230','.*','Tar_SMS_2273VND');</v>
      </c>
    </row>
    <row r="1115" spans="2:14">
      <c r="B1115" t="s">
        <v>9392</v>
      </c>
      <c r="C1115" s="34">
        <v>1</v>
      </c>
      <c r="D1115" s="34" t="s">
        <v>8</v>
      </c>
      <c r="E1115" s="34" t="s">
        <v>5229</v>
      </c>
      <c r="F1115" s="34" t="s">
        <v>9168</v>
      </c>
      <c r="G1115" s="34" t="s">
        <v>9169</v>
      </c>
      <c r="H1115" s="26"/>
      <c r="I1115" s="26"/>
      <c r="J1115" s="26"/>
      <c r="K1115" t="s">
        <v>9169</v>
      </c>
      <c r="L1115" t="str">
        <f>IF(ISNA(VLOOKUP(K1115,$K$244:K1114,1,0)),"","DUP!")</f>
        <v>DUP!</v>
      </c>
      <c r="N1115" t="str">
        <f t="shared" si="21"/>
        <v>INSERT INTO PRICE_MAP (
   PRODUCT_OFFER_ID, SERVICE_ID, SERVICE_NAME, 
   ZONE_IN, TIME_IN, PRICE_GROUP) 
VALUES ('Default',1,'SMS','1100231','.*','Tar_SMS_2273VND');</v>
      </c>
    </row>
    <row r="1116" spans="2:14">
      <c r="B1116" t="s">
        <v>9392</v>
      </c>
      <c r="C1116" s="34">
        <v>1</v>
      </c>
      <c r="D1116" s="34" t="s">
        <v>8</v>
      </c>
      <c r="E1116" s="34" t="s">
        <v>5230</v>
      </c>
      <c r="F1116" s="34" t="s">
        <v>9168</v>
      </c>
      <c r="G1116" s="34" t="s">
        <v>9169</v>
      </c>
      <c r="H1116" s="26"/>
      <c r="I1116" s="26"/>
      <c r="J1116" s="26"/>
      <c r="K1116" t="s">
        <v>9169</v>
      </c>
      <c r="L1116" t="str">
        <f>IF(ISNA(VLOOKUP(K1116,$K$244:K1115,1,0)),"","DUP!")</f>
        <v>DUP!</v>
      </c>
      <c r="N1116" t="str">
        <f t="shared" si="21"/>
        <v>INSERT INTO PRICE_MAP (
   PRODUCT_OFFER_ID, SERVICE_ID, SERVICE_NAME, 
   ZONE_IN, TIME_IN, PRICE_GROUP) 
VALUES ('Default',1,'SMS','1100232','.*','Tar_SMS_2273VND');</v>
      </c>
    </row>
    <row r="1117" spans="2:14">
      <c r="B1117" t="s">
        <v>9392</v>
      </c>
      <c r="C1117" s="34">
        <v>1</v>
      </c>
      <c r="D1117" s="34" t="s">
        <v>8</v>
      </c>
      <c r="E1117" s="34" t="s">
        <v>5231</v>
      </c>
      <c r="F1117" s="34" t="s">
        <v>9168</v>
      </c>
      <c r="G1117" s="34" t="s">
        <v>9169</v>
      </c>
      <c r="H1117" s="26"/>
      <c r="I1117" s="26"/>
      <c r="J1117" s="26"/>
      <c r="K1117" t="s">
        <v>9169</v>
      </c>
      <c r="L1117" t="str">
        <f>IF(ISNA(VLOOKUP(K1117,$K$244:K1116,1,0)),"","DUP!")</f>
        <v>DUP!</v>
      </c>
      <c r="N1117" t="str">
        <f t="shared" si="21"/>
        <v>INSERT INTO PRICE_MAP (
   PRODUCT_OFFER_ID, SERVICE_ID, SERVICE_NAME, 
   ZONE_IN, TIME_IN, PRICE_GROUP) 
VALUES ('Default',1,'SMS','1100233','.*','Tar_SMS_2273VND');</v>
      </c>
    </row>
    <row r="1118" spans="2:14">
      <c r="B1118" t="s">
        <v>9392</v>
      </c>
      <c r="C1118" s="34">
        <v>1</v>
      </c>
      <c r="D1118" s="34" t="s">
        <v>8</v>
      </c>
      <c r="E1118" s="34" t="s">
        <v>5232</v>
      </c>
      <c r="F1118" s="34" t="s">
        <v>9168</v>
      </c>
      <c r="G1118" s="34" t="s">
        <v>9169</v>
      </c>
      <c r="H1118" s="26"/>
      <c r="I1118" s="26"/>
      <c r="J1118" s="26"/>
      <c r="K1118" t="s">
        <v>9169</v>
      </c>
      <c r="L1118" t="str">
        <f>IF(ISNA(VLOOKUP(K1118,$K$244:K1117,1,0)),"","DUP!")</f>
        <v>DUP!</v>
      </c>
      <c r="N1118" t="str">
        <f t="shared" si="21"/>
        <v>INSERT INTO PRICE_MAP (
   PRODUCT_OFFER_ID, SERVICE_ID, SERVICE_NAME, 
   ZONE_IN, TIME_IN, PRICE_GROUP) 
VALUES ('Default',1,'SMS','1100234','.*','Tar_SMS_2273VND');</v>
      </c>
    </row>
    <row r="1119" spans="2:14">
      <c r="B1119" t="s">
        <v>9392</v>
      </c>
      <c r="C1119" s="34">
        <v>1</v>
      </c>
      <c r="D1119" s="34" t="s">
        <v>8</v>
      </c>
      <c r="E1119" s="34" t="s">
        <v>5233</v>
      </c>
      <c r="F1119" s="34" t="s">
        <v>9168</v>
      </c>
      <c r="G1119" s="34" t="s">
        <v>9169</v>
      </c>
      <c r="H1119" s="26"/>
      <c r="I1119" s="26"/>
      <c r="J1119" s="26"/>
      <c r="K1119" t="s">
        <v>9169</v>
      </c>
      <c r="L1119" t="str">
        <f>IF(ISNA(VLOOKUP(K1119,$K$244:K1118,1,0)),"","DUP!")</f>
        <v>DUP!</v>
      </c>
      <c r="N1119" t="str">
        <f t="shared" si="21"/>
        <v>INSERT INTO PRICE_MAP (
   PRODUCT_OFFER_ID, SERVICE_ID, SERVICE_NAME, 
   ZONE_IN, TIME_IN, PRICE_GROUP) 
VALUES ('Default',1,'SMS','1100235','.*','Tar_SMS_2273VND');</v>
      </c>
    </row>
    <row r="1120" spans="2:14">
      <c r="B1120" t="s">
        <v>9392</v>
      </c>
      <c r="C1120" s="34">
        <v>1</v>
      </c>
      <c r="D1120" s="34" t="s">
        <v>8</v>
      </c>
      <c r="E1120" s="34" t="s">
        <v>5234</v>
      </c>
      <c r="F1120" s="34" t="s">
        <v>9168</v>
      </c>
      <c r="G1120" s="34" t="s">
        <v>9169</v>
      </c>
      <c r="H1120" s="26"/>
      <c r="I1120" s="26"/>
      <c r="J1120" s="26"/>
      <c r="K1120" t="s">
        <v>9169</v>
      </c>
      <c r="L1120" t="str">
        <f>IF(ISNA(VLOOKUP(K1120,$K$244:K1119,1,0)),"","DUP!")</f>
        <v>DUP!</v>
      </c>
      <c r="N1120" t="str">
        <f t="shared" si="21"/>
        <v>INSERT INTO PRICE_MAP (
   PRODUCT_OFFER_ID, SERVICE_ID, SERVICE_NAME, 
   ZONE_IN, TIME_IN, PRICE_GROUP) 
VALUES ('Default',1,'SMS','1100236','.*','Tar_SMS_2273VND');</v>
      </c>
    </row>
    <row r="1121" spans="2:14">
      <c r="B1121" t="s">
        <v>9392</v>
      </c>
      <c r="C1121" s="34">
        <v>1</v>
      </c>
      <c r="D1121" s="34" t="s">
        <v>8</v>
      </c>
      <c r="E1121" s="34" t="s">
        <v>5235</v>
      </c>
      <c r="F1121" s="34" t="s">
        <v>9168</v>
      </c>
      <c r="G1121" s="34" t="s">
        <v>9169</v>
      </c>
      <c r="H1121" s="26"/>
      <c r="I1121" s="26"/>
      <c r="J1121" s="26"/>
      <c r="K1121" t="s">
        <v>9169</v>
      </c>
      <c r="L1121" t="str">
        <f>IF(ISNA(VLOOKUP(K1121,$K$244:K1120,1,0)),"","DUP!")</f>
        <v>DUP!</v>
      </c>
      <c r="N1121" t="str">
        <f t="shared" si="21"/>
        <v>INSERT INTO PRICE_MAP (
   PRODUCT_OFFER_ID, SERVICE_ID, SERVICE_NAME, 
   ZONE_IN, TIME_IN, PRICE_GROUP) 
VALUES ('Default',1,'SMS','1100237','.*','Tar_SMS_2273VND');</v>
      </c>
    </row>
    <row r="1122" spans="2:14">
      <c r="B1122" t="s">
        <v>9392</v>
      </c>
      <c r="C1122" s="34">
        <v>1</v>
      </c>
      <c r="D1122" s="34" t="s">
        <v>8</v>
      </c>
      <c r="E1122" s="34" t="s">
        <v>5236</v>
      </c>
      <c r="F1122" s="34" t="s">
        <v>9168</v>
      </c>
      <c r="G1122" s="34" t="s">
        <v>9169</v>
      </c>
      <c r="H1122" s="26"/>
      <c r="I1122" s="26"/>
      <c r="J1122" s="26"/>
      <c r="K1122" t="s">
        <v>9169</v>
      </c>
      <c r="L1122" t="str">
        <f>IF(ISNA(VLOOKUP(K1122,$K$244:K1121,1,0)),"","DUP!")</f>
        <v>DUP!</v>
      </c>
      <c r="N1122" t="str">
        <f t="shared" si="21"/>
        <v>INSERT INTO PRICE_MAP (
   PRODUCT_OFFER_ID, SERVICE_ID, SERVICE_NAME, 
   ZONE_IN, TIME_IN, PRICE_GROUP) 
VALUES ('Default',1,'SMS','1100238','.*','Tar_SMS_2273VND');</v>
      </c>
    </row>
    <row r="1123" spans="2:14">
      <c r="B1123" t="s">
        <v>9392</v>
      </c>
      <c r="C1123" s="34">
        <v>1</v>
      </c>
      <c r="D1123" s="34" t="s">
        <v>8</v>
      </c>
      <c r="E1123" s="34" t="s">
        <v>5237</v>
      </c>
      <c r="F1123" s="34" t="s">
        <v>9168</v>
      </c>
      <c r="G1123" s="34" t="s">
        <v>9169</v>
      </c>
      <c r="H1123" s="26"/>
      <c r="I1123" s="26"/>
      <c r="J1123" s="26"/>
      <c r="K1123" t="s">
        <v>9169</v>
      </c>
      <c r="L1123" t="str">
        <f>IF(ISNA(VLOOKUP(K1123,$K$244:K1122,1,0)),"","DUP!")</f>
        <v>DUP!</v>
      </c>
      <c r="N1123" t="str">
        <f t="shared" si="21"/>
        <v>INSERT INTO PRICE_MAP (
   PRODUCT_OFFER_ID, SERVICE_ID, SERVICE_NAME, 
   ZONE_IN, TIME_IN, PRICE_GROUP) 
VALUES ('Default',1,'SMS','1100239','.*','Tar_SMS_2273VND');</v>
      </c>
    </row>
    <row r="1124" spans="2:14">
      <c r="B1124" t="s">
        <v>9392</v>
      </c>
      <c r="C1124" s="34">
        <v>1</v>
      </c>
      <c r="D1124" s="34" t="s">
        <v>8</v>
      </c>
      <c r="E1124" s="34" t="s">
        <v>5238</v>
      </c>
      <c r="F1124" s="34" t="s">
        <v>9168</v>
      </c>
      <c r="G1124" s="34" t="s">
        <v>9169</v>
      </c>
      <c r="H1124" s="26"/>
      <c r="I1124" s="26"/>
      <c r="J1124" s="26"/>
      <c r="K1124" t="s">
        <v>9169</v>
      </c>
      <c r="L1124" t="str">
        <f>IF(ISNA(VLOOKUP(K1124,$K$244:K1123,1,0)),"","DUP!")</f>
        <v>DUP!</v>
      </c>
      <c r="N1124" t="str">
        <f t="shared" si="21"/>
        <v>INSERT INTO PRICE_MAP (
   PRODUCT_OFFER_ID, SERVICE_ID, SERVICE_NAME, 
   ZONE_IN, TIME_IN, PRICE_GROUP) 
VALUES ('Default',1,'SMS','1100240','.*','Tar_SMS_2273VND');</v>
      </c>
    </row>
    <row r="1125" spans="2:14">
      <c r="B1125" t="s">
        <v>9392</v>
      </c>
      <c r="C1125" s="34">
        <v>1</v>
      </c>
      <c r="D1125" s="34" t="s">
        <v>8</v>
      </c>
      <c r="E1125" s="34" t="s">
        <v>5239</v>
      </c>
      <c r="F1125" s="34" t="s">
        <v>9168</v>
      </c>
      <c r="G1125" s="34" t="s">
        <v>9169</v>
      </c>
      <c r="H1125" s="26"/>
      <c r="I1125" s="26"/>
      <c r="J1125" s="26"/>
      <c r="K1125" t="s">
        <v>9169</v>
      </c>
      <c r="L1125" t="str">
        <f>IF(ISNA(VLOOKUP(K1125,$K$244:K1124,1,0)),"","DUP!")</f>
        <v>DUP!</v>
      </c>
      <c r="N1125" t="str">
        <f t="shared" si="21"/>
        <v>INSERT INTO PRICE_MAP (
   PRODUCT_OFFER_ID, SERVICE_ID, SERVICE_NAME, 
   ZONE_IN, TIME_IN, PRICE_GROUP) 
VALUES ('Default',1,'SMS','1100241','.*','Tar_SMS_2273VND');</v>
      </c>
    </row>
    <row r="1126" spans="2:14">
      <c r="B1126" t="s">
        <v>9392</v>
      </c>
      <c r="C1126" s="34">
        <v>1</v>
      </c>
      <c r="D1126" s="34" t="s">
        <v>8</v>
      </c>
      <c r="E1126" s="34" t="s">
        <v>5240</v>
      </c>
      <c r="F1126" s="34" t="s">
        <v>9168</v>
      </c>
      <c r="G1126" s="34" t="s">
        <v>9169</v>
      </c>
      <c r="H1126" s="26"/>
      <c r="I1126" s="26"/>
      <c r="J1126" s="26"/>
      <c r="K1126" t="s">
        <v>9169</v>
      </c>
      <c r="L1126" t="str">
        <f>IF(ISNA(VLOOKUP(K1126,$K$244:K1125,1,0)),"","DUP!")</f>
        <v>DUP!</v>
      </c>
      <c r="N1126" t="str">
        <f t="shared" si="21"/>
        <v>INSERT INTO PRICE_MAP (
   PRODUCT_OFFER_ID, SERVICE_ID, SERVICE_NAME, 
   ZONE_IN, TIME_IN, PRICE_GROUP) 
VALUES ('Default',1,'SMS','1100242','.*','Tar_SMS_2273VND');</v>
      </c>
    </row>
    <row r="1127" spans="2:14">
      <c r="B1127" t="s">
        <v>9392</v>
      </c>
      <c r="C1127" s="34">
        <v>1</v>
      </c>
      <c r="D1127" s="34" t="s">
        <v>8</v>
      </c>
      <c r="E1127" s="34" t="s">
        <v>5241</v>
      </c>
      <c r="F1127" s="34" t="s">
        <v>9168</v>
      </c>
      <c r="G1127" s="34" t="s">
        <v>9169</v>
      </c>
      <c r="H1127" s="26"/>
      <c r="I1127" s="26"/>
      <c r="J1127" s="26"/>
      <c r="K1127" t="s">
        <v>9169</v>
      </c>
      <c r="L1127" t="str">
        <f>IF(ISNA(VLOOKUP(K1127,$K$244:K1126,1,0)),"","DUP!")</f>
        <v>DUP!</v>
      </c>
      <c r="N1127" t="str">
        <f t="shared" si="21"/>
        <v>INSERT INTO PRICE_MAP (
   PRODUCT_OFFER_ID, SERVICE_ID, SERVICE_NAME, 
   ZONE_IN, TIME_IN, PRICE_GROUP) 
VALUES ('Default',1,'SMS','1100243','.*','Tar_SMS_2273VND');</v>
      </c>
    </row>
    <row r="1128" spans="2:14">
      <c r="B1128" t="s">
        <v>9392</v>
      </c>
      <c r="C1128" s="34">
        <v>1</v>
      </c>
      <c r="D1128" s="34" t="s">
        <v>8</v>
      </c>
      <c r="E1128" s="34" t="s">
        <v>5242</v>
      </c>
      <c r="F1128" s="34" t="s">
        <v>9168</v>
      </c>
      <c r="G1128" s="34" t="s">
        <v>9169</v>
      </c>
      <c r="H1128" s="26"/>
      <c r="I1128" s="26"/>
      <c r="J1128" s="26"/>
      <c r="K1128" t="s">
        <v>9169</v>
      </c>
      <c r="L1128" t="str">
        <f>IF(ISNA(VLOOKUP(K1128,$K$244:K1127,1,0)),"","DUP!")</f>
        <v>DUP!</v>
      </c>
      <c r="N1128" t="str">
        <f t="shared" si="21"/>
        <v>INSERT INTO PRICE_MAP (
   PRODUCT_OFFER_ID, SERVICE_ID, SERVICE_NAME, 
   ZONE_IN, TIME_IN, PRICE_GROUP) 
VALUES ('Default',1,'SMS','1100244','.*','Tar_SMS_2273VND');</v>
      </c>
    </row>
    <row r="1129" spans="2:14">
      <c r="B1129" t="s">
        <v>9392</v>
      </c>
      <c r="C1129" s="34">
        <v>1</v>
      </c>
      <c r="D1129" s="34" t="s">
        <v>8</v>
      </c>
      <c r="E1129" s="34" t="s">
        <v>5243</v>
      </c>
      <c r="F1129" s="34" t="s">
        <v>9168</v>
      </c>
      <c r="G1129" s="34" t="s">
        <v>9169</v>
      </c>
      <c r="H1129" s="26"/>
      <c r="I1129" s="26"/>
      <c r="J1129" s="26"/>
      <c r="K1129" t="s">
        <v>9169</v>
      </c>
      <c r="L1129" t="str">
        <f>IF(ISNA(VLOOKUP(K1129,$K$244:K1128,1,0)),"","DUP!")</f>
        <v>DUP!</v>
      </c>
      <c r="N1129" t="str">
        <f t="shared" si="21"/>
        <v>INSERT INTO PRICE_MAP (
   PRODUCT_OFFER_ID, SERVICE_ID, SERVICE_NAME, 
   ZONE_IN, TIME_IN, PRICE_GROUP) 
VALUES ('Default',1,'SMS','1100245','.*','Tar_SMS_2273VND');</v>
      </c>
    </row>
    <row r="1130" spans="2:14">
      <c r="B1130" t="s">
        <v>9392</v>
      </c>
      <c r="C1130" s="34">
        <v>1</v>
      </c>
      <c r="D1130" s="34" t="s">
        <v>8</v>
      </c>
      <c r="E1130" s="34" t="s">
        <v>5244</v>
      </c>
      <c r="F1130" s="34" t="s">
        <v>9168</v>
      </c>
      <c r="G1130" s="34" t="s">
        <v>9169</v>
      </c>
      <c r="H1130" s="26"/>
      <c r="I1130" s="26"/>
      <c r="J1130" s="26"/>
      <c r="K1130" t="s">
        <v>9169</v>
      </c>
      <c r="L1130" t="str">
        <f>IF(ISNA(VLOOKUP(K1130,$K$244:K1129,1,0)),"","DUP!")</f>
        <v>DUP!</v>
      </c>
      <c r="N1130" t="str">
        <f t="shared" si="21"/>
        <v>INSERT INTO PRICE_MAP (
   PRODUCT_OFFER_ID, SERVICE_ID, SERVICE_NAME, 
   ZONE_IN, TIME_IN, PRICE_GROUP) 
VALUES ('Default',1,'SMS','1100246','.*','Tar_SMS_2273VND');</v>
      </c>
    </row>
    <row r="1131" spans="2:14">
      <c r="B1131" t="s">
        <v>9392</v>
      </c>
      <c r="C1131" s="34">
        <v>1</v>
      </c>
      <c r="D1131" s="34" t="s">
        <v>8</v>
      </c>
      <c r="E1131" s="34" t="s">
        <v>5245</v>
      </c>
      <c r="F1131" s="34" t="s">
        <v>9168</v>
      </c>
      <c r="G1131" s="34" t="s">
        <v>9169</v>
      </c>
      <c r="H1131" s="26"/>
      <c r="I1131" s="26"/>
      <c r="J1131" s="26"/>
      <c r="K1131" t="s">
        <v>9169</v>
      </c>
      <c r="L1131" t="str">
        <f>IF(ISNA(VLOOKUP(K1131,$K$244:K1130,1,0)),"","DUP!")</f>
        <v>DUP!</v>
      </c>
      <c r="N1131" t="str">
        <f t="shared" si="21"/>
        <v>INSERT INTO PRICE_MAP (
   PRODUCT_OFFER_ID, SERVICE_ID, SERVICE_NAME, 
   ZONE_IN, TIME_IN, PRICE_GROUP) 
VALUES ('Default',1,'SMS','1100247','.*','Tar_SMS_2273VND');</v>
      </c>
    </row>
    <row r="1132" spans="2:14">
      <c r="B1132" t="s">
        <v>9392</v>
      </c>
      <c r="C1132" s="34">
        <v>1</v>
      </c>
      <c r="D1132" s="34" t="s">
        <v>8</v>
      </c>
      <c r="E1132" s="34" t="s">
        <v>5246</v>
      </c>
      <c r="F1132" s="34" t="s">
        <v>9168</v>
      </c>
      <c r="G1132" s="34" t="s">
        <v>9169</v>
      </c>
      <c r="H1132" s="26"/>
      <c r="I1132" s="26"/>
      <c r="J1132" s="26"/>
      <c r="K1132" t="s">
        <v>9169</v>
      </c>
      <c r="L1132" t="str">
        <f>IF(ISNA(VLOOKUP(K1132,$K$244:K1131,1,0)),"","DUP!")</f>
        <v>DUP!</v>
      </c>
      <c r="N1132" t="str">
        <f t="shared" si="21"/>
        <v>INSERT INTO PRICE_MAP (
   PRODUCT_OFFER_ID, SERVICE_ID, SERVICE_NAME, 
   ZONE_IN, TIME_IN, PRICE_GROUP) 
VALUES ('Default',1,'SMS','1100248','.*','Tar_SMS_2273VND');</v>
      </c>
    </row>
    <row r="1133" spans="2:14">
      <c r="B1133" t="s">
        <v>9392</v>
      </c>
      <c r="C1133" s="34">
        <v>1</v>
      </c>
      <c r="D1133" s="34" t="s">
        <v>8</v>
      </c>
      <c r="E1133" s="34" t="s">
        <v>5247</v>
      </c>
      <c r="F1133" s="34" t="s">
        <v>9168</v>
      </c>
      <c r="G1133" s="34" t="s">
        <v>9169</v>
      </c>
      <c r="H1133" s="26"/>
      <c r="I1133" s="26"/>
      <c r="J1133" s="26"/>
      <c r="K1133" t="s">
        <v>9169</v>
      </c>
      <c r="L1133" t="str">
        <f>IF(ISNA(VLOOKUP(K1133,$K$244:K1132,1,0)),"","DUP!")</f>
        <v>DUP!</v>
      </c>
      <c r="N1133" t="str">
        <f t="shared" si="21"/>
        <v>INSERT INTO PRICE_MAP (
   PRODUCT_OFFER_ID, SERVICE_ID, SERVICE_NAME, 
   ZONE_IN, TIME_IN, PRICE_GROUP) 
VALUES ('Default',1,'SMS','1100249','.*','Tar_SMS_2273VND');</v>
      </c>
    </row>
    <row r="1134" spans="2:14">
      <c r="B1134" t="s">
        <v>9392</v>
      </c>
      <c r="C1134" s="34">
        <v>1</v>
      </c>
      <c r="D1134" s="34" t="s">
        <v>8</v>
      </c>
      <c r="E1134" s="34" t="s">
        <v>5248</v>
      </c>
      <c r="F1134" s="34" t="s">
        <v>9168</v>
      </c>
      <c r="G1134" s="34" t="s">
        <v>9169</v>
      </c>
      <c r="H1134" s="26"/>
      <c r="I1134" s="26"/>
      <c r="J1134" s="26"/>
      <c r="K1134" t="s">
        <v>9169</v>
      </c>
      <c r="L1134" t="str">
        <f>IF(ISNA(VLOOKUP(K1134,$K$244:K1133,1,0)),"","DUP!")</f>
        <v>DUP!</v>
      </c>
      <c r="N1134" t="str">
        <f t="shared" si="21"/>
        <v>INSERT INTO PRICE_MAP (
   PRODUCT_OFFER_ID, SERVICE_ID, SERVICE_NAME, 
   ZONE_IN, TIME_IN, PRICE_GROUP) 
VALUES ('Default',1,'SMS','1100250','.*','Tar_SMS_2273VND');</v>
      </c>
    </row>
    <row r="1135" spans="2:14">
      <c r="B1135" t="s">
        <v>9392</v>
      </c>
      <c r="C1135" s="34">
        <v>1</v>
      </c>
      <c r="D1135" s="34" t="s">
        <v>8</v>
      </c>
      <c r="E1135" s="34" t="s">
        <v>5249</v>
      </c>
      <c r="F1135" s="34" t="s">
        <v>9168</v>
      </c>
      <c r="G1135" s="34" t="s">
        <v>9169</v>
      </c>
      <c r="H1135" s="26"/>
      <c r="I1135" s="26"/>
      <c r="J1135" s="26"/>
      <c r="K1135" t="s">
        <v>9169</v>
      </c>
      <c r="L1135" t="str">
        <f>IF(ISNA(VLOOKUP(K1135,$K$244:K1134,1,0)),"","DUP!")</f>
        <v>DUP!</v>
      </c>
      <c r="N1135" t="str">
        <f t="shared" si="21"/>
        <v>INSERT INTO PRICE_MAP (
   PRODUCT_OFFER_ID, SERVICE_ID, SERVICE_NAME, 
   ZONE_IN, TIME_IN, PRICE_GROUP) 
VALUES ('Default',1,'SMS','1100251','.*','Tar_SMS_2273VND');</v>
      </c>
    </row>
    <row r="1136" spans="2:14">
      <c r="B1136" t="s">
        <v>9392</v>
      </c>
      <c r="C1136" s="34">
        <v>1</v>
      </c>
      <c r="D1136" s="34" t="s">
        <v>8</v>
      </c>
      <c r="E1136" s="34" t="s">
        <v>5250</v>
      </c>
      <c r="F1136" s="34" t="s">
        <v>9168</v>
      </c>
      <c r="G1136" s="34" t="s">
        <v>9169</v>
      </c>
      <c r="H1136" s="26"/>
      <c r="I1136" s="26"/>
      <c r="J1136" s="26"/>
      <c r="K1136" t="s">
        <v>9169</v>
      </c>
      <c r="L1136" t="str">
        <f>IF(ISNA(VLOOKUP(K1136,$K$244:K1135,1,0)),"","DUP!")</f>
        <v>DUP!</v>
      </c>
      <c r="N1136" t="str">
        <f t="shared" si="21"/>
        <v>INSERT INTO PRICE_MAP (
   PRODUCT_OFFER_ID, SERVICE_ID, SERVICE_NAME, 
   ZONE_IN, TIME_IN, PRICE_GROUP) 
VALUES ('Default',1,'SMS','1100252','.*','Tar_SMS_2273VND');</v>
      </c>
    </row>
    <row r="1137" spans="2:14">
      <c r="B1137" t="s">
        <v>9392</v>
      </c>
      <c r="C1137" s="34">
        <v>1</v>
      </c>
      <c r="D1137" s="34" t="s">
        <v>8</v>
      </c>
      <c r="E1137" s="34" t="s">
        <v>5251</v>
      </c>
      <c r="F1137" s="34" t="s">
        <v>9168</v>
      </c>
      <c r="G1137" s="34" t="s">
        <v>9169</v>
      </c>
      <c r="H1137" s="26"/>
      <c r="I1137" s="26"/>
      <c r="J1137" s="26"/>
      <c r="K1137" t="s">
        <v>9169</v>
      </c>
      <c r="L1137" t="str">
        <f>IF(ISNA(VLOOKUP(K1137,$K$244:K1136,1,0)),"","DUP!")</f>
        <v>DUP!</v>
      </c>
      <c r="N1137" t="str">
        <f t="shared" si="21"/>
        <v>INSERT INTO PRICE_MAP (
   PRODUCT_OFFER_ID, SERVICE_ID, SERVICE_NAME, 
   ZONE_IN, TIME_IN, PRICE_GROUP) 
VALUES ('Default',1,'SMS','1100253','.*','Tar_SMS_2273VND');</v>
      </c>
    </row>
    <row r="1138" spans="2:14">
      <c r="B1138" t="s">
        <v>9392</v>
      </c>
      <c r="C1138" s="34">
        <v>1</v>
      </c>
      <c r="D1138" s="34" t="s">
        <v>8</v>
      </c>
      <c r="E1138" s="34" t="s">
        <v>5252</v>
      </c>
      <c r="F1138" s="34" t="s">
        <v>9168</v>
      </c>
      <c r="G1138" s="34" t="s">
        <v>9169</v>
      </c>
      <c r="H1138" s="26"/>
      <c r="I1138" s="26"/>
      <c r="J1138" s="26"/>
      <c r="K1138" t="s">
        <v>9169</v>
      </c>
      <c r="L1138" t="str">
        <f>IF(ISNA(VLOOKUP(K1138,$K$244:K1137,1,0)),"","DUP!")</f>
        <v>DUP!</v>
      </c>
      <c r="N1138" t="str">
        <f t="shared" si="21"/>
        <v>INSERT INTO PRICE_MAP (
   PRODUCT_OFFER_ID, SERVICE_ID, SERVICE_NAME, 
   ZONE_IN, TIME_IN, PRICE_GROUP) 
VALUES ('Default',1,'SMS','1100254','.*','Tar_SMS_2273VND');</v>
      </c>
    </row>
    <row r="1139" spans="2:14">
      <c r="B1139" t="s">
        <v>9392</v>
      </c>
      <c r="C1139" s="34">
        <v>1</v>
      </c>
      <c r="D1139" s="34" t="s">
        <v>8</v>
      </c>
      <c r="E1139" s="34" t="s">
        <v>5253</v>
      </c>
      <c r="F1139" s="34" t="s">
        <v>9168</v>
      </c>
      <c r="G1139" s="34" t="s">
        <v>9169</v>
      </c>
      <c r="H1139" s="26"/>
      <c r="I1139" s="26"/>
      <c r="J1139" s="26"/>
      <c r="K1139" t="s">
        <v>9169</v>
      </c>
      <c r="L1139" t="str">
        <f>IF(ISNA(VLOOKUP(K1139,$K$244:K1138,1,0)),"","DUP!")</f>
        <v>DUP!</v>
      </c>
      <c r="N1139" t="str">
        <f t="shared" si="21"/>
        <v>INSERT INTO PRICE_MAP (
   PRODUCT_OFFER_ID, SERVICE_ID, SERVICE_NAME, 
   ZONE_IN, TIME_IN, PRICE_GROUP) 
VALUES ('Default',1,'SMS','1100255','.*','Tar_SMS_2273VND');</v>
      </c>
    </row>
    <row r="1140" spans="2:14">
      <c r="B1140" t="s">
        <v>9392</v>
      </c>
      <c r="C1140" s="34">
        <v>1</v>
      </c>
      <c r="D1140" s="34" t="s">
        <v>8</v>
      </c>
      <c r="E1140" s="34" t="s">
        <v>5254</v>
      </c>
      <c r="F1140" s="34" t="s">
        <v>9168</v>
      </c>
      <c r="G1140" s="34" t="s">
        <v>9169</v>
      </c>
      <c r="H1140" s="26"/>
      <c r="I1140" s="26"/>
      <c r="J1140" s="26"/>
      <c r="K1140" t="s">
        <v>9169</v>
      </c>
      <c r="L1140" t="str">
        <f>IF(ISNA(VLOOKUP(K1140,$K$244:K1139,1,0)),"","DUP!")</f>
        <v>DUP!</v>
      </c>
      <c r="N1140" t="str">
        <f t="shared" si="21"/>
        <v>INSERT INTO PRICE_MAP (
   PRODUCT_OFFER_ID, SERVICE_ID, SERVICE_NAME, 
   ZONE_IN, TIME_IN, PRICE_GROUP) 
VALUES ('Default',1,'SMS','1100256','.*','Tar_SMS_2273VND');</v>
      </c>
    </row>
    <row r="1141" spans="2:14">
      <c r="B1141" t="s">
        <v>9392</v>
      </c>
      <c r="C1141" s="34">
        <v>1</v>
      </c>
      <c r="D1141" s="34" t="s">
        <v>8</v>
      </c>
      <c r="E1141" s="34" t="s">
        <v>5255</v>
      </c>
      <c r="F1141" s="34" t="s">
        <v>9168</v>
      </c>
      <c r="G1141" s="34" t="s">
        <v>9169</v>
      </c>
      <c r="H1141" s="26"/>
      <c r="I1141" s="26"/>
      <c r="J1141" s="26"/>
      <c r="K1141" t="s">
        <v>9169</v>
      </c>
      <c r="L1141" t="str">
        <f>IF(ISNA(VLOOKUP(K1141,$K$244:K1140,1,0)),"","DUP!")</f>
        <v>DUP!</v>
      </c>
      <c r="N1141" t="str">
        <f t="shared" ref="N1141:N1204" si="22">IF(M1141="DUP!","","INSERT INTO PRICE_MAP (
   PRODUCT_OFFER_ID, SERVICE_ID, SERVICE_NAME, 
   ZONE_IN, TIME_IN, PRICE_GROUP) 
VALUES ('"&amp;B1141&amp;"',"&amp;C1141&amp;",'"&amp;D1141&amp;"','"&amp;E1141&amp;"','"&amp;F1141&amp;"','"&amp;K1141&amp;"');")</f>
        <v>INSERT INTO PRICE_MAP (
   PRODUCT_OFFER_ID, SERVICE_ID, SERVICE_NAME, 
   ZONE_IN, TIME_IN, PRICE_GROUP) 
VALUES ('Default',1,'SMS','1100257','.*','Tar_SMS_2273VND');</v>
      </c>
    </row>
    <row r="1142" spans="2:14">
      <c r="B1142" t="s">
        <v>9392</v>
      </c>
      <c r="C1142" s="34">
        <v>1</v>
      </c>
      <c r="D1142" s="34" t="s">
        <v>8</v>
      </c>
      <c r="E1142" s="34" t="s">
        <v>5256</v>
      </c>
      <c r="F1142" s="34" t="s">
        <v>9168</v>
      </c>
      <c r="G1142" s="34" t="s">
        <v>9169</v>
      </c>
      <c r="H1142" s="26"/>
      <c r="I1142" s="26"/>
      <c r="J1142" s="26"/>
      <c r="K1142" t="s">
        <v>9169</v>
      </c>
      <c r="L1142" t="str">
        <f>IF(ISNA(VLOOKUP(K1142,$K$244:K1141,1,0)),"","DUP!")</f>
        <v>DUP!</v>
      </c>
      <c r="N1142" t="str">
        <f t="shared" si="22"/>
        <v>INSERT INTO PRICE_MAP (
   PRODUCT_OFFER_ID, SERVICE_ID, SERVICE_NAME, 
   ZONE_IN, TIME_IN, PRICE_GROUP) 
VALUES ('Default',1,'SMS','1100258','.*','Tar_SMS_2273VND');</v>
      </c>
    </row>
    <row r="1143" spans="2:14">
      <c r="B1143" t="s">
        <v>9392</v>
      </c>
      <c r="C1143" s="34">
        <v>1</v>
      </c>
      <c r="D1143" s="34" t="s">
        <v>8</v>
      </c>
      <c r="E1143" s="34" t="s">
        <v>5257</v>
      </c>
      <c r="F1143" s="34" t="s">
        <v>9168</v>
      </c>
      <c r="G1143" s="34" t="s">
        <v>9169</v>
      </c>
      <c r="H1143" s="26"/>
      <c r="I1143" s="26"/>
      <c r="J1143" s="26"/>
      <c r="K1143" t="s">
        <v>9169</v>
      </c>
      <c r="L1143" t="str">
        <f>IF(ISNA(VLOOKUP(K1143,$K$244:K1142,1,0)),"","DUP!")</f>
        <v>DUP!</v>
      </c>
      <c r="N1143" t="str">
        <f t="shared" si="22"/>
        <v>INSERT INTO PRICE_MAP (
   PRODUCT_OFFER_ID, SERVICE_ID, SERVICE_NAME, 
   ZONE_IN, TIME_IN, PRICE_GROUP) 
VALUES ('Default',1,'SMS','1100260','.*','Tar_SMS_2273VND');</v>
      </c>
    </row>
    <row r="1144" spans="2:14">
      <c r="B1144" t="s">
        <v>9392</v>
      </c>
      <c r="C1144" s="34">
        <v>1</v>
      </c>
      <c r="D1144" s="34" t="s">
        <v>8</v>
      </c>
      <c r="E1144" s="34" t="s">
        <v>5258</v>
      </c>
      <c r="F1144" s="34" t="s">
        <v>9168</v>
      </c>
      <c r="G1144" s="34" t="s">
        <v>9169</v>
      </c>
      <c r="H1144" s="26"/>
      <c r="I1144" s="26"/>
      <c r="J1144" s="26"/>
      <c r="K1144" t="s">
        <v>9169</v>
      </c>
      <c r="L1144" t="str">
        <f>IF(ISNA(VLOOKUP(K1144,$K$244:K1143,1,0)),"","DUP!")</f>
        <v>DUP!</v>
      </c>
      <c r="N1144" t="str">
        <f t="shared" si="22"/>
        <v>INSERT INTO PRICE_MAP (
   PRODUCT_OFFER_ID, SERVICE_ID, SERVICE_NAME, 
   ZONE_IN, TIME_IN, PRICE_GROUP) 
VALUES ('Default',1,'SMS','1100261','.*','Tar_SMS_2273VND');</v>
      </c>
    </row>
    <row r="1145" spans="2:14">
      <c r="B1145" t="s">
        <v>9392</v>
      </c>
      <c r="C1145" s="34">
        <v>1</v>
      </c>
      <c r="D1145" s="34" t="s">
        <v>8</v>
      </c>
      <c r="E1145" s="34" t="s">
        <v>5259</v>
      </c>
      <c r="F1145" s="34" t="s">
        <v>9168</v>
      </c>
      <c r="G1145" s="34" t="s">
        <v>9169</v>
      </c>
      <c r="H1145" s="26"/>
      <c r="I1145" s="26"/>
      <c r="J1145" s="26"/>
      <c r="K1145" t="s">
        <v>9169</v>
      </c>
      <c r="L1145" t="str">
        <f>IF(ISNA(VLOOKUP(K1145,$K$244:K1144,1,0)),"","DUP!")</f>
        <v>DUP!</v>
      </c>
      <c r="N1145" t="str">
        <f t="shared" si="22"/>
        <v>INSERT INTO PRICE_MAP (
   PRODUCT_OFFER_ID, SERVICE_ID, SERVICE_NAME, 
   ZONE_IN, TIME_IN, PRICE_GROUP) 
VALUES ('Default',1,'SMS','1100262','.*','Tar_SMS_2273VND');</v>
      </c>
    </row>
    <row r="1146" spans="2:14">
      <c r="B1146" t="s">
        <v>9392</v>
      </c>
      <c r="C1146" s="34">
        <v>1</v>
      </c>
      <c r="D1146" s="34" t="s">
        <v>8</v>
      </c>
      <c r="E1146" s="34" t="s">
        <v>5260</v>
      </c>
      <c r="F1146" s="34" t="s">
        <v>9168</v>
      </c>
      <c r="G1146" s="34" t="s">
        <v>9169</v>
      </c>
      <c r="H1146" s="26"/>
      <c r="I1146" s="26"/>
      <c r="J1146" s="26"/>
      <c r="K1146" t="s">
        <v>9169</v>
      </c>
      <c r="L1146" t="str">
        <f>IF(ISNA(VLOOKUP(K1146,$K$244:K1145,1,0)),"","DUP!")</f>
        <v>DUP!</v>
      </c>
      <c r="N1146" t="str">
        <f t="shared" si="22"/>
        <v>INSERT INTO PRICE_MAP (
   PRODUCT_OFFER_ID, SERVICE_ID, SERVICE_NAME, 
   ZONE_IN, TIME_IN, PRICE_GROUP) 
VALUES ('Default',1,'SMS','1100263','.*','Tar_SMS_2273VND');</v>
      </c>
    </row>
    <row r="1147" spans="2:14">
      <c r="B1147" t="s">
        <v>9392</v>
      </c>
      <c r="C1147" s="34">
        <v>1</v>
      </c>
      <c r="D1147" s="34" t="s">
        <v>8</v>
      </c>
      <c r="E1147" s="34" t="s">
        <v>5261</v>
      </c>
      <c r="F1147" s="34" t="s">
        <v>9168</v>
      </c>
      <c r="G1147" s="34" t="s">
        <v>9169</v>
      </c>
      <c r="H1147" s="26"/>
      <c r="I1147" s="26"/>
      <c r="J1147" s="26"/>
      <c r="K1147" t="s">
        <v>9169</v>
      </c>
      <c r="L1147" t="str">
        <f>IF(ISNA(VLOOKUP(K1147,$K$244:K1146,1,0)),"","DUP!")</f>
        <v>DUP!</v>
      </c>
      <c r="N1147" t="str">
        <f t="shared" si="22"/>
        <v>INSERT INTO PRICE_MAP (
   PRODUCT_OFFER_ID, SERVICE_ID, SERVICE_NAME, 
   ZONE_IN, TIME_IN, PRICE_GROUP) 
VALUES ('Default',1,'SMS','1100264','.*','Tar_SMS_2273VND');</v>
      </c>
    </row>
    <row r="1148" spans="2:14">
      <c r="B1148" t="s">
        <v>9392</v>
      </c>
      <c r="C1148" s="34">
        <v>1</v>
      </c>
      <c r="D1148" s="34" t="s">
        <v>8</v>
      </c>
      <c r="E1148" s="34" t="s">
        <v>5262</v>
      </c>
      <c r="F1148" s="34" t="s">
        <v>9168</v>
      </c>
      <c r="G1148" s="34" t="s">
        <v>9169</v>
      </c>
      <c r="H1148" s="26"/>
      <c r="I1148" s="26"/>
      <c r="J1148" s="26"/>
      <c r="K1148" t="s">
        <v>9169</v>
      </c>
      <c r="L1148" t="str">
        <f>IF(ISNA(VLOOKUP(K1148,$K$244:K1147,1,0)),"","DUP!")</f>
        <v>DUP!</v>
      </c>
      <c r="N1148" t="str">
        <f t="shared" si="22"/>
        <v>INSERT INTO PRICE_MAP (
   PRODUCT_OFFER_ID, SERVICE_ID, SERVICE_NAME, 
   ZONE_IN, TIME_IN, PRICE_GROUP) 
VALUES ('Default',1,'SMS','1100265','.*','Tar_SMS_2273VND');</v>
      </c>
    </row>
    <row r="1149" spans="2:14">
      <c r="B1149" t="s">
        <v>9392</v>
      </c>
      <c r="C1149" s="34">
        <v>1</v>
      </c>
      <c r="D1149" s="34" t="s">
        <v>8</v>
      </c>
      <c r="E1149" s="34" t="s">
        <v>5263</v>
      </c>
      <c r="F1149" s="34" t="s">
        <v>9168</v>
      </c>
      <c r="G1149" s="34" t="s">
        <v>9169</v>
      </c>
      <c r="H1149" s="26"/>
      <c r="I1149" s="26"/>
      <c r="J1149" s="26"/>
      <c r="K1149" t="s">
        <v>9169</v>
      </c>
      <c r="L1149" t="str">
        <f>IF(ISNA(VLOOKUP(K1149,$K$244:K1148,1,0)),"","DUP!")</f>
        <v>DUP!</v>
      </c>
      <c r="N1149" t="str">
        <f t="shared" si="22"/>
        <v>INSERT INTO PRICE_MAP (
   PRODUCT_OFFER_ID, SERVICE_ID, SERVICE_NAME, 
   ZONE_IN, TIME_IN, PRICE_GROUP) 
VALUES ('Default',1,'SMS','1100266','.*','Tar_SMS_2273VND');</v>
      </c>
    </row>
    <row r="1150" spans="2:14">
      <c r="B1150" t="s">
        <v>9392</v>
      </c>
      <c r="C1150" s="34">
        <v>1</v>
      </c>
      <c r="D1150" s="34" t="s">
        <v>8</v>
      </c>
      <c r="E1150" s="34" t="s">
        <v>5264</v>
      </c>
      <c r="F1150" s="34" t="s">
        <v>9168</v>
      </c>
      <c r="G1150" s="34" t="s">
        <v>9169</v>
      </c>
      <c r="H1150" s="26"/>
      <c r="I1150" s="26"/>
      <c r="J1150" s="26"/>
      <c r="K1150" t="s">
        <v>9169</v>
      </c>
      <c r="L1150" t="str">
        <f>IF(ISNA(VLOOKUP(K1150,$K$244:K1149,1,0)),"","DUP!")</f>
        <v>DUP!</v>
      </c>
      <c r="N1150" t="str">
        <f t="shared" si="22"/>
        <v>INSERT INTO PRICE_MAP (
   PRODUCT_OFFER_ID, SERVICE_ID, SERVICE_NAME, 
   ZONE_IN, TIME_IN, PRICE_GROUP) 
VALUES ('Default',1,'SMS','1100267','.*','Tar_SMS_2273VND');</v>
      </c>
    </row>
    <row r="1151" spans="2:14">
      <c r="B1151" t="s">
        <v>9392</v>
      </c>
      <c r="C1151" s="34">
        <v>1</v>
      </c>
      <c r="D1151" s="34" t="s">
        <v>8</v>
      </c>
      <c r="E1151" s="34" t="s">
        <v>5265</v>
      </c>
      <c r="F1151" s="34" t="s">
        <v>9168</v>
      </c>
      <c r="G1151" s="34" t="s">
        <v>9169</v>
      </c>
      <c r="H1151" s="26"/>
      <c r="I1151" s="26"/>
      <c r="J1151" s="26"/>
      <c r="K1151" t="s">
        <v>9169</v>
      </c>
      <c r="L1151" t="str">
        <f>IF(ISNA(VLOOKUP(K1151,$K$244:K1150,1,0)),"","DUP!")</f>
        <v>DUP!</v>
      </c>
      <c r="N1151" t="str">
        <f t="shared" si="22"/>
        <v>INSERT INTO PRICE_MAP (
   PRODUCT_OFFER_ID, SERVICE_ID, SERVICE_NAME, 
   ZONE_IN, TIME_IN, PRICE_GROUP) 
VALUES ('Default',1,'SMS','1100268','.*','Tar_SMS_2273VND');</v>
      </c>
    </row>
    <row r="1152" spans="2:14">
      <c r="B1152" t="s">
        <v>9392</v>
      </c>
      <c r="C1152" s="34">
        <v>1</v>
      </c>
      <c r="D1152" s="34" t="s">
        <v>8</v>
      </c>
      <c r="E1152" s="34" t="s">
        <v>5266</v>
      </c>
      <c r="F1152" s="34" t="s">
        <v>9168</v>
      </c>
      <c r="G1152" s="34" t="s">
        <v>9169</v>
      </c>
      <c r="H1152" s="26"/>
      <c r="I1152" s="26"/>
      <c r="J1152" s="26"/>
      <c r="K1152" t="s">
        <v>9169</v>
      </c>
      <c r="L1152" t="str">
        <f>IF(ISNA(VLOOKUP(K1152,$K$244:K1151,1,0)),"","DUP!")</f>
        <v>DUP!</v>
      </c>
      <c r="N1152" t="str">
        <f t="shared" si="22"/>
        <v>INSERT INTO PRICE_MAP (
   PRODUCT_OFFER_ID, SERVICE_ID, SERVICE_NAME, 
   ZONE_IN, TIME_IN, PRICE_GROUP) 
VALUES ('Default',1,'SMS','1100269','.*','Tar_SMS_2273VND');</v>
      </c>
    </row>
    <row r="1153" spans="2:14">
      <c r="B1153" t="s">
        <v>9392</v>
      </c>
      <c r="C1153" s="34">
        <v>1</v>
      </c>
      <c r="D1153" s="34" t="s">
        <v>8</v>
      </c>
      <c r="E1153" s="34" t="s">
        <v>5267</v>
      </c>
      <c r="F1153" s="34" t="s">
        <v>9168</v>
      </c>
      <c r="G1153" s="34" t="s">
        <v>9169</v>
      </c>
      <c r="H1153" s="26"/>
      <c r="I1153" s="26"/>
      <c r="J1153" s="26"/>
      <c r="K1153" t="s">
        <v>9169</v>
      </c>
      <c r="L1153" t="str">
        <f>IF(ISNA(VLOOKUP(K1153,$K$244:K1152,1,0)),"","DUP!")</f>
        <v>DUP!</v>
      </c>
      <c r="N1153" t="str">
        <f t="shared" si="22"/>
        <v>INSERT INTO PRICE_MAP (
   PRODUCT_OFFER_ID, SERVICE_ID, SERVICE_NAME, 
   ZONE_IN, TIME_IN, PRICE_GROUP) 
VALUES ('Default',1,'SMS','110027','.*','Tar_SMS_2273VND');</v>
      </c>
    </row>
    <row r="1154" spans="2:14">
      <c r="B1154" t="s">
        <v>9392</v>
      </c>
      <c r="C1154" s="34">
        <v>1</v>
      </c>
      <c r="D1154" s="34" t="s">
        <v>8</v>
      </c>
      <c r="E1154" s="34" t="s">
        <v>5268</v>
      </c>
      <c r="F1154" s="34" t="s">
        <v>9168</v>
      </c>
      <c r="G1154" s="34" t="s">
        <v>9169</v>
      </c>
      <c r="H1154" s="26"/>
      <c r="I1154" s="26"/>
      <c r="J1154" s="26"/>
      <c r="K1154" t="s">
        <v>9169</v>
      </c>
      <c r="L1154" t="str">
        <f>IF(ISNA(VLOOKUP(K1154,$K$244:K1153,1,0)),"","DUP!")</f>
        <v>DUP!</v>
      </c>
      <c r="N1154" t="str">
        <f t="shared" si="22"/>
        <v>INSERT INTO PRICE_MAP (
   PRODUCT_OFFER_ID, SERVICE_ID, SERVICE_NAME, 
   ZONE_IN, TIME_IN, PRICE_GROUP) 
VALUES ('Default',1,'SMS','1100290','.*','Tar_SMS_2273VND');</v>
      </c>
    </row>
    <row r="1155" spans="2:14">
      <c r="B1155" t="s">
        <v>9392</v>
      </c>
      <c r="C1155" s="34">
        <v>1</v>
      </c>
      <c r="D1155" s="34" t="s">
        <v>8</v>
      </c>
      <c r="E1155" s="34" t="s">
        <v>5269</v>
      </c>
      <c r="F1155" s="34" t="s">
        <v>9168</v>
      </c>
      <c r="G1155" s="34" t="s">
        <v>9169</v>
      </c>
      <c r="H1155" s="26"/>
      <c r="I1155" s="26"/>
      <c r="J1155" s="26"/>
      <c r="K1155" t="s">
        <v>9169</v>
      </c>
      <c r="L1155" t="str">
        <f>IF(ISNA(VLOOKUP(K1155,$K$244:K1154,1,0)),"","DUP!")</f>
        <v>DUP!</v>
      </c>
      <c r="N1155" t="str">
        <f t="shared" si="22"/>
        <v>INSERT INTO PRICE_MAP (
   PRODUCT_OFFER_ID, SERVICE_ID, SERVICE_NAME, 
   ZONE_IN, TIME_IN, PRICE_GROUP) 
VALUES ('Default',1,'SMS','1100291','.*','Tar_SMS_2273VND');</v>
      </c>
    </row>
    <row r="1156" spans="2:14">
      <c r="B1156" t="s">
        <v>9392</v>
      </c>
      <c r="C1156" s="34">
        <v>1</v>
      </c>
      <c r="D1156" s="34" t="s">
        <v>8</v>
      </c>
      <c r="E1156" s="34" t="s">
        <v>5270</v>
      </c>
      <c r="F1156" s="34" t="s">
        <v>9168</v>
      </c>
      <c r="G1156" s="34" t="s">
        <v>9169</v>
      </c>
      <c r="H1156" s="26"/>
      <c r="I1156" s="26"/>
      <c r="J1156" s="26"/>
      <c r="K1156" t="s">
        <v>9169</v>
      </c>
      <c r="L1156" t="str">
        <f>IF(ISNA(VLOOKUP(K1156,$K$244:K1155,1,0)),"","DUP!")</f>
        <v>DUP!</v>
      </c>
      <c r="N1156" t="str">
        <f t="shared" si="22"/>
        <v>INSERT INTO PRICE_MAP (
   PRODUCT_OFFER_ID, SERVICE_ID, SERVICE_NAME, 
   ZONE_IN, TIME_IN, PRICE_GROUP) 
VALUES ('Default',1,'SMS','1100297','.*','Tar_SMS_2273VND');</v>
      </c>
    </row>
    <row r="1157" spans="2:14">
      <c r="B1157" t="s">
        <v>9392</v>
      </c>
      <c r="C1157" s="34">
        <v>1</v>
      </c>
      <c r="D1157" s="34" t="s">
        <v>8</v>
      </c>
      <c r="E1157" s="34" t="s">
        <v>5271</v>
      </c>
      <c r="F1157" s="34" t="s">
        <v>9168</v>
      </c>
      <c r="G1157" s="34" t="s">
        <v>9169</v>
      </c>
      <c r="H1157" s="26"/>
      <c r="I1157" s="26"/>
      <c r="J1157" s="26"/>
      <c r="K1157" t="s">
        <v>9169</v>
      </c>
      <c r="L1157" t="str">
        <f>IF(ISNA(VLOOKUP(K1157,$K$244:K1156,1,0)),"","DUP!")</f>
        <v>DUP!</v>
      </c>
      <c r="N1157" t="str">
        <f t="shared" si="22"/>
        <v>INSERT INTO PRICE_MAP (
   PRODUCT_OFFER_ID, SERVICE_ID, SERVICE_NAME, 
   ZONE_IN, TIME_IN, PRICE_GROUP) 
VALUES ('Default',1,'SMS','1100298','.*','Tar_SMS_2273VND');</v>
      </c>
    </row>
    <row r="1158" spans="2:14">
      <c r="B1158" t="s">
        <v>9392</v>
      </c>
      <c r="C1158" s="34">
        <v>1</v>
      </c>
      <c r="D1158" s="34" t="s">
        <v>8</v>
      </c>
      <c r="E1158" s="34" t="s">
        <v>5272</v>
      </c>
      <c r="F1158" s="34" t="s">
        <v>9168</v>
      </c>
      <c r="G1158" s="34" t="s">
        <v>9169</v>
      </c>
      <c r="H1158" s="26"/>
      <c r="I1158" s="26"/>
      <c r="J1158" s="26"/>
      <c r="K1158" t="s">
        <v>9169</v>
      </c>
      <c r="L1158" t="str">
        <f>IF(ISNA(VLOOKUP(K1158,$K$244:K1157,1,0)),"","DUP!")</f>
        <v>DUP!</v>
      </c>
      <c r="N1158" t="str">
        <f t="shared" si="22"/>
        <v>INSERT INTO PRICE_MAP (
   PRODUCT_OFFER_ID, SERVICE_ID, SERVICE_NAME, 
   ZONE_IN, TIME_IN, PRICE_GROUP) 
VALUES ('Default',1,'SMS','1100299','.*','Tar_SMS_2273VND');</v>
      </c>
    </row>
    <row r="1159" spans="2:14">
      <c r="B1159" t="s">
        <v>9392</v>
      </c>
      <c r="C1159" s="34">
        <v>1</v>
      </c>
      <c r="D1159" s="34" t="s">
        <v>8</v>
      </c>
      <c r="E1159" s="34" t="s">
        <v>5273</v>
      </c>
      <c r="F1159" s="34" t="s">
        <v>9168</v>
      </c>
      <c r="G1159" s="34" t="s">
        <v>9169</v>
      </c>
      <c r="H1159" s="26"/>
      <c r="I1159" s="26"/>
      <c r="J1159" s="26"/>
      <c r="K1159" t="s">
        <v>9169</v>
      </c>
      <c r="L1159" t="str">
        <f>IF(ISNA(VLOOKUP(K1159,$K$244:K1158,1,0)),"","DUP!")</f>
        <v>DUP!</v>
      </c>
      <c r="N1159" t="str">
        <f t="shared" si="22"/>
        <v>INSERT INTO PRICE_MAP (
   PRODUCT_OFFER_ID, SERVICE_ID, SERVICE_NAME, 
   ZONE_IN, TIME_IN, PRICE_GROUP) 
VALUES ('Default',1,'SMS','110030','.*','Tar_SMS_2273VND');</v>
      </c>
    </row>
    <row r="1160" spans="2:14">
      <c r="B1160" t="s">
        <v>9392</v>
      </c>
      <c r="C1160" s="34">
        <v>1</v>
      </c>
      <c r="D1160" s="34" t="s">
        <v>8</v>
      </c>
      <c r="E1160" s="34" t="s">
        <v>5274</v>
      </c>
      <c r="F1160" s="34" t="s">
        <v>9168</v>
      </c>
      <c r="G1160" s="34" t="s">
        <v>9169</v>
      </c>
      <c r="H1160" s="26"/>
      <c r="I1160" s="26"/>
      <c r="J1160" s="26"/>
      <c r="K1160" t="s">
        <v>9169</v>
      </c>
      <c r="L1160" t="str">
        <f>IF(ISNA(VLOOKUP(K1160,$K$244:K1159,1,0)),"","DUP!")</f>
        <v>DUP!</v>
      </c>
      <c r="N1160" t="str">
        <f t="shared" si="22"/>
        <v>INSERT INTO PRICE_MAP (
   PRODUCT_OFFER_ID, SERVICE_ID, SERVICE_NAME, 
   ZONE_IN, TIME_IN, PRICE_GROUP) 
VALUES ('Default',1,'SMS','110031','.*','Tar_SMS_2273VND');</v>
      </c>
    </row>
    <row r="1161" spans="2:14">
      <c r="B1161" t="s">
        <v>9392</v>
      </c>
      <c r="C1161" s="34">
        <v>1</v>
      </c>
      <c r="D1161" s="34" t="s">
        <v>8</v>
      </c>
      <c r="E1161" s="34" t="s">
        <v>5275</v>
      </c>
      <c r="F1161" s="34" t="s">
        <v>9168</v>
      </c>
      <c r="G1161" s="34" t="s">
        <v>9169</v>
      </c>
      <c r="H1161" s="26"/>
      <c r="I1161" s="26"/>
      <c r="J1161" s="26"/>
      <c r="K1161" t="s">
        <v>9169</v>
      </c>
      <c r="L1161" t="str">
        <f>IF(ISNA(VLOOKUP(K1161,$K$244:K1160,1,0)),"","DUP!")</f>
        <v>DUP!</v>
      </c>
      <c r="N1161" t="str">
        <f t="shared" si="22"/>
        <v>INSERT INTO PRICE_MAP (
   PRODUCT_OFFER_ID, SERVICE_ID, SERVICE_NAME, 
   ZONE_IN, TIME_IN, PRICE_GROUP) 
VALUES ('Default',1,'SMS','110032','.*','Tar_SMS_2273VND');</v>
      </c>
    </row>
    <row r="1162" spans="2:14">
      <c r="B1162" t="s">
        <v>9392</v>
      </c>
      <c r="C1162" s="34">
        <v>1</v>
      </c>
      <c r="D1162" s="34" t="s">
        <v>8</v>
      </c>
      <c r="E1162" s="34" t="s">
        <v>5276</v>
      </c>
      <c r="F1162" s="34" t="s">
        <v>9168</v>
      </c>
      <c r="G1162" s="34" t="s">
        <v>9169</v>
      </c>
      <c r="H1162" s="26"/>
      <c r="I1162" s="26"/>
      <c r="J1162" s="26"/>
      <c r="K1162" t="s">
        <v>9169</v>
      </c>
      <c r="L1162" t="str">
        <f>IF(ISNA(VLOOKUP(K1162,$K$244:K1161,1,0)),"","DUP!")</f>
        <v>DUP!</v>
      </c>
      <c r="N1162" t="str">
        <f t="shared" si="22"/>
        <v>INSERT INTO PRICE_MAP (
   PRODUCT_OFFER_ID, SERVICE_ID, SERVICE_NAME, 
   ZONE_IN, TIME_IN, PRICE_GROUP) 
VALUES ('Default',1,'SMS','110033','.*','Tar_SMS_2273VND');</v>
      </c>
    </row>
    <row r="1163" spans="2:14">
      <c r="B1163" t="s">
        <v>9392</v>
      </c>
      <c r="C1163" s="34">
        <v>1</v>
      </c>
      <c r="D1163" s="34" t="s">
        <v>8</v>
      </c>
      <c r="E1163" s="34" t="s">
        <v>5277</v>
      </c>
      <c r="F1163" s="34" t="s">
        <v>9168</v>
      </c>
      <c r="G1163" s="34" t="s">
        <v>9169</v>
      </c>
      <c r="H1163" s="26"/>
      <c r="I1163" s="26"/>
      <c r="J1163" s="26"/>
      <c r="K1163" t="s">
        <v>9169</v>
      </c>
      <c r="L1163" t="str">
        <f>IF(ISNA(VLOOKUP(K1163,$K$244:K1162,1,0)),"","DUP!")</f>
        <v>DUP!</v>
      </c>
      <c r="N1163" t="str">
        <f t="shared" si="22"/>
        <v>INSERT INTO PRICE_MAP (
   PRODUCT_OFFER_ID, SERVICE_ID, SERVICE_NAME, 
   ZONE_IN, TIME_IN, PRICE_GROUP) 
VALUES ('Default',1,'SMS','110034','.*','Tar_SMS_2273VND');</v>
      </c>
    </row>
    <row r="1164" spans="2:14">
      <c r="B1164" t="s">
        <v>9392</v>
      </c>
      <c r="C1164" s="34">
        <v>1</v>
      </c>
      <c r="D1164" s="34" t="s">
        <v>8</v>
      </c>
      <c r="E1164" s="34" t="s">
        <v>5278</v>
      </c>
      <c r="F1164" s="34" t="s">
        <v>9168</v>
      </c>
      <c r="G1164" s="34" t="s">
        <v>9169</v>
      </c>
      <c r="H1164" s="26"/>
      <c r="I1164" s="26"/>
      <c r="J1164" s="26"/>
      <c r="K1164" t="s">
        <v>9169</v>
      </c>
      <c r="L1164" t="str">
        <f>IF(ISNA(VLOOKUP(K1164,$K$244:K1163,1,0)),"","DUP!")</f>
        <v>DUP!</v>
      </c>
      <c r="N1164" t="str">
        <f t="shared" si="22"/>
        <v>INSERT INTO PRICE_MAP (
   PRODUCT_OFFER_ID, SERVICE_ID, SERVICE_NAME, 
   ZONE_IN, TIME_IN, PRICE_GROUP) 
VALUES ('Default',1,'SMS','110034922','.*','Tar_SMS_2273VND');</v>
      </c>
    </row>
    <row r="1165" spans="2:14">
      <c r="B1165" t="s">
        <v>9392</v>
      </c>
      <c r="C1165" s="34">
        <v>1</v>
      </c>
      <c r="D1165" s="34" t="s">
        <v>8</v>
      </c>
      <c r="E1165" s="34" t="s">
        <v>5279</v>
      </c>
      <c r="F1165" s="34" t="s">
        <v>9168</v>
      </c>
      <c r="G1165" s="34" t="s">
        <v>9169</v>
      </c>
      <c r="H1165" s="26"/>
      <c r="I1165" s="26"/>
      <c r="J1165" s="26"/>
      <c r="K1165" t="s">
        <v>9169</v>
      </c>
      <c r="L1165" t="str">
        <f>IF(ISNA(VLOOKUP(K1165,$K$244:K1164,1,0)),"","DUP!")</f>
        <v>DUP!</v>
      </c>
      <c r="N1165" t="str">
        <f t="shared" si="22"/>
        <v>INSERT INTO PRICE_MAP (
   PRODUCT_OFFER_ID, SERVICE_ID, SERVICE_NAME, 
   ZONE_IN, TIME_IN, PRICE_GROUP) 
VALUES ('Default',1,'SMS','110034928','.*','Tar_SMS_2273VND');</v>
      </c>
    </row>
    <row r="1166" spans="2:14">
      <c r="B1166" t="s">
        <v>9392</v>
      </c>
      <c r="C1166" s="34">
        <v>1</v>
      </c>
      <c r="D1166" s="34" t="s">
        <v>8</v>
      </c>
      <c r="E1166" s="34" t="s">
        <v>5280</v>
      </c>
      <c r="F1166" s="34" t="s">
        <v>9168</v>
      </c>
      <c r="G1166" s="34" t="s">
        <v>9169</v>
      </c>
      <c r="H1166" s="26"/>
      <c r="I1166" s="26"/>
      <c r="J1166" s="26"/>
      <c r="K1166" t="s">
        <v>9169</v>
      </c>
      <c r="L1166" t="str">
        <f>IF(ISNA(VLOOKUP(K1166,$K$244:K1165,1,0)),"","DUP!")</f>
        <v>DUP!</v>
      </c>
      <c r="N1166" t="str">
        <f t="shared" si="22"/>
        <v>INSERT INTO PRICE_MAP (
   PRODUCT_OFFER_ID, SERVICE_ID, SERVICE_NAME, 
   ZONE_IN, TIME_IN, PRICE_GROUP) 
VALUES ('Default',1,'SMS','110034952','.*','Tar_SMS_2273VND');</v>
      </c>
    </row>
    <row r="1167" spans="2:14">
      <c r="B1167" t="s">
        <v>9392</v>
      </c>
      <c r="C1167" s="34">
        <v>1</v>
      </c>
      <c r="D1167" s="34" t="s">
        <v>8</v>
      </c>
      <c r="E1167" s="34" t="s">
        <v>5281</v>
      </c>
      <c r="F1167" s="34" t="s">
        <v>9168</v>
      </c>
      <c r="G1167" s="34" t="s">
        <v>9169</v>
      </c>
      <c r="H1167" s="26"/>
      <c r="I1167" s="26"/>
      <c r="J1167" s="26"/>
      <c r="K1167" t="s">
        <v>9169</v>
      </c>
      <c r="L1167" t="str">
        <f>IF(ISNA(VLOOKUP(K1167,$K$244:K1166,1,0)),"","DUP!")</f>
        <v>DUP!</v>
      </c>
      <c r="N1167" t="str">
        <f t="shared" si="22"/>
        <v>INSERT INTO PRICE_MAP (
   PRODUCT_OFFER_ID, SERVICE_ID, SERVICE_NAME, 
   ZONE_IN, TIME_IN, PRICE_GROUP) 
VALUES ('Default',1,'SMS','110034956','.*','Tar_SMS_2273VND');</v>
      </c>
    </row>
    <row r="1168" spans="2:14">
      <c r="B1168" t="s">
        <v>9392</v>
      </c>
      <c r="C1168" s="34">
        <v>1</v>
      </c>
      <c r="D1168" s="34" t="s">
        <v>8</v>
      </c>
      <c r="E1168" s="34" t="s">
        <v>5282</v>
      </c>
      <c r="F1168" s="34" t="s">
        <v>9168</v>
      </c>
      <c r="G1168" s="34" t="s">
        <v>9169</v>
      </c>
      <c r="H1168" s="26"/>
      <c r="I1168" s="26"/>
      <c r="J1168" s="26"/>
      <c r="K1168" t="s">
        <v>9169</v>
      </c>
      <c r="L1168" t="str">
        <f>IF(ISNA(VLOOKUP(K1168,$K$244:K1167,1,0)),"","DUP!")</f>
        <v>DUP!</v>
      </c>
      <c r="N1168" t="str">
        <f t="shared" si="22"/>
        <v>INSERT INTO PRICE_MAP (
   PRODUCT_OFFER_ID, SERVICE_ID, SERVICE_NAME, 
   ZONE_IN, TIME_IN, PRICE_GROUP) 
VALUES ('Default',1,'SMS','110034971','.*','Tar_SMS_2273VND');</v>
      </c>
    </row>
    <row r="1169" spans="2:14">
      <c r="B1169" t="s">
        <v>9392</v>
      </c>
      <c r="C1169" s="34">
        <v>1</v>
      </c>
      <c r="D1169" s="34" t="s">
        <v>8</v>
      </c>
      <c r="E1169" s="34" t="s">
        <v>5283</v>
      </c>
      <c r="F1169" s="34" t="s">
        <v>9168</v>
      </c>
      <c r="G1169" s="34" t="s">
        <v>9169</v>
      </c>
      <c r="H1169" s="26"/>
      <c r="I1169" s="26"/>
      <c r="J1169" s="26"/>
      <c r="K1169" t="s">
        <v>9169</v>
      </c>
      <c r="L1169" t="str">
        <f>IF(ISNA(VLOOKUP(K1169,$K$244:K1168,1,0)),"","DUP!")</f>
        <v>DUP!</v>
      </c>
      <c r="N1169" t="str">
        <f t="shared" si="22"/>
        <v>INSERT INTO PRICE_MAP (
   PRODUCT_OFFER_ID, SERVICE_ID, SERVICE_NAME, 
   ZONE_IN, TIME_IN, PRICE_GROUP) 
VALUES ('Default',1,'SMS','1100350','.*','Tar_SMS_2273VND');</v>
      </c>
    </row>
    <row r="1170" spans="2:14">
      <c r="B1170" t="s">
        <v>9392</v>
      </c>
      <c r="C1170" s="34">
        <v>1</v>
      </c>
      <c r="D1170" s="34" t="s">
        <v>8</v>
      </c>
      <c r="E1170" s="34" t="s">
        <v>5284</v>
      </c>
      <c r="F1170" s="34" t="s">
        <v>9168</v>
      </c>
      <c r="G1170" s="34" t="s">
        <v>9169</v>
      </c>
      <c r="H1170" s="26"/>
      <c r="I1170" s="26"/>
      <c r="J1170" s="26"/>
      <c r="K1170" t="s">
        <v>9169</v>
      </c>
      <c r="L1170" t="str">
        <f>IF(ISNA(VLOOKUP(K1170,$K$244:K1169,1,0)),"","DUP!")</f>
        <v>DUP!</v>
      </c>
      <c r="N1170" t="str">
        <f t="shared" si="22"/>
        <v>INSERT INTO PRICE_MAP (
   PRODUCT_OFFER_ID, SERVICE_ID, SERVICE_NAME, 
   ZONE_IN, TIME_IN, PRICE_GROUP) 
VALUES ('Default',1,'SMS','1100351','.*','Tar_SMS_2273VND');</v>
      </c>
    </row>
    <row r="1171" spans="2:14">
      <c r="B1171" t="s">
        <v>9392</v>
      </c>
      <c r="C1171" s="34">
        <v>1</v>
      </c>
      <c r="D1171" s="34" t="s">
        <v>8</v>
      </c>
      <c r="E1171" s="34" t="s">
        <v>5285</v>
      </c>
      <c r="F1171" s="34" t="s">
        <v>9168</v>
      </c>
      <c r="G1171" s="34" t="s">
        <v>9169</v>
      </c>
      <c r="H1171" s="26"/>
      <c r="I1171" s="26"/>
      <c r="J1171" s="26"/>
      <c r="K1171" t="s">
        <v>9169</v>
      </c>
      <c r="L1171" t="str">
        <f>IF(ISNA(VLOOKUP(K1171,$K$244:K1170,1,0)),"","DUP!")</f>
        <v>DUP!</v>
      </c>
      <c r="N1171" t="str">
        <f t="shared" si="22"/>
        <v>INSERT INTO PRICE_MAP (
   PRODUCT_OFFER_ID, SERVICE_ID, SERVICE_NAME, 
   ZONE_IN, TIME_IN, PRICE_GROUP) 
VALUES ('Default',1,'SMS','1100351292','.*','Tar_SMS_2273VND');</v>
      </c>
    </row>
    <row r="1172" spans="2:14">
      <c r="B1172" t="s">
        <v>9392</v>
      </c>
      <c r="C1172" s="34">
        <v>1</v>
      </c>
      <c r="D1172" s="34" t="s">
        <v>8</v>
      </c>
      <c r="E1172" s="34" t="s">
        <v>5286</v>
      </c>
      <c r="F1172" s="34" t="s">
        <v>9168</v>
      </c>
      <c r="G1172" s="34" t="s">
        <v>9169</v>
      </c>
      <c r="H1172" s="26"/>
      <c r="I1172" s="26"/>
      <c r="J1172" s="26"/>
      <c r="K1172" t="s">
        <v>9169</v>
      </c>
      <c r="L1172" t="str">
        <f>IF(ISNA(VLOOKUP(K1172,$K$244:K1171,1,0)),"","DUP!")</f>
        <v>DUP!</v>
      </c>
      <c r="N1172" t="str">
        <f t="shared" si="22"/>
        <v>INSERT INTO PRICE_MAP (
   PRODUCT_OFFER_ID, SERVICE_ID, SERVICE_NAME, 
   ZONE_IN, TIME_IN, PRICE_GROUP) 
VALUES ('Default',1,'SMS','1100351295','.*','Tar_SMS_2273VND');</v>
      </c>
    </row>
    <row r="1173" spans="2:14">
      <c r="B1173" t="s">
        <v>9392</v>
      </c>
      <c r="C1173" s="34">
        <v>1</v>
      </c>
      <c r="D1173" s="34" t="s">
        <v>8</v>
      </c>
      <c r="E1173" s="34" t="s">
        <v>5287</v>
      </c>
      <c r="F1173" s="34" t="s">
        <v>9168</v>
      </c>
      <c r="G1173" s="34" t="s">
        <v>9169</v>
      </c>
      <c r="H1173" s="26"/>
      <c r="I1173" s="26"/>
      <c r="J1173" s="26"/>
      <c r="K1173" t="s">
        <v>9169</v>
      </c>
      <c r="L1173" t="str">
        <f>IF(ISNA(VLOOKUP(K1173,$K$244:K1172,1,0)),"","DUP!")</f>
        <v>DUP!</v>
      </c>
      <c r="N1173" t="str">
        <f t="shared" si="22"/>
        <v>INSERT INTO PRICE_MAP (
   PRODUCT_OFFER_ID, SERVICE_ID, SERVICE_NAME, 
   ZONE_IN, TIME_IN, PRICE_GROUP) 
VALUES ('Default',1,'SMS','1100351296','.*','Tar_SMS_2273VND');</v>
      </c>
    </row>
    <row r="1174" spans="2:14">
      <c r="B1174" t="s">
        <v>9392</v>
      </c>
      <c r="C1174" s="34">
        <v>1</v>
      </c>
      <c r="D1174" s="34" t="s">
        <v>8</v>
      </c>
      <c r="E1174" s="34" t="s">
        <v>5288</v>
      </c>
      <c r="F1174" s="34" t="s">
        <v>9168</v>
      </c>
      <c r="G1174" s="34" t="s">
        <v>9169</v>
      </c>
      <c r="H1174" s="26"/>
      <c r="I1174" s="26"/>
      <c r="J1174" s="26"/>
      <c r="K1174" t="s">
        <v>9169</v>
      </c>
      <c r="L1174" t="str">
        <f>IF(ISNA(VLOOKUP(K1174,$K$244:K1173,1,0)),"","DUP!")</f>
        <v>DUP!</v>
      </c>
      <c r="N1174" t="str">
        <f t="shared" si="22"/>
        <v>INSERT INTO PRICE_MAP (
   PRODUCT_OFFER_ID, SERVICE_ID, SERVICE_NAME, 
   ZONE_IN, TIME_IN, PRICE_GROUP) 
VALUES ('Default',1,'SMS','110035191','.*','Tar_SMS_2273VND');</v>
      </c>
    </row>
    <row r="1175" spans="2:14">
      <c r="B1175" t="s">
        <v>9392</v>
      </c>
      <c r="C1175" s="34">
        <v>1</v>
      </c>
      <c r="D1175" s="34" t="s">
        <v>8</v>
      </c>
      <c r="E1175" s="34" t="s">
        <v>5289</v>
      </c>
      <c r="F1175" s="34" t="s">
        <v>9168</v>
      </c>
      <c r="G1175" s="34" t="s">
        <v>9169</v>
      </c>
      <c r="H1175" s="26"/>
      <c r="I1175" s="26"/>
      <c r="J1175" s="26"/>
      <c r="K1175" t="s">
        <v>9169</v>
      </c>
      <c r="L1175" t="str">
        <f>IF(ISNA(VLOOKUP(K1175,$K$244:K1174,1,0)),"","DUP!")</f>
        <v>DUP!</v>
      </c>
      <c r="N1175" t="str">
        <f t="shared" si="22"/>
        <v>INSERT INTO PRICE_MAP (
   PRODUCT_OFFER_ID, SERVICE_ID, SERVICE_NAME, 
   ZONE_IN, TIME_IN, PRICE_GROUP) 
VALUES ('Default',1,'SMS','1100352','.*','Tar_SMS_2273VND');</v>
      </c>
    </row>
    <row r="1176" spans="2:14">
      <c r="B1176" t="s">
        <v>9392</v>
      </c>
      <c r="C1176" s="34">
        <v>1</v>
      </c>
      <c r="D1176" s="34" t="s">
        <v>8</v>
      </c>
      <c r="E1176" s="34" t="s">
        <v>5290</v>
      </c>
      <c r="F1176" s="34" t="s">
        <v>9168</v>
      </c>
      <c r="G1176" s="34" t="s">
        <v>9169</v>
      </c>
      <c r="H1176" s="26"/>
      <c r="I1176" s="26"/>
      <c r="J1176" s="26"/>
      <c r="K1176" t="s">
        <v>9169</v>
      </c>
      <c r="L1176" t="str">
        <f>IF(ISNA(VLOOKUP(K1176,$K$244:K1175,1,0)),"","DUP!")</f>
        <v>DUP!</v>
      </c>
      <c r="N1176" t="str">
        <f t="shared" si="22"/>
        <v>INSERT INTO PRICE_MAP (
   PRODUCT_OFFER_ID, SERVICE_ID, SERVICE_NAME, 
   ZONE_IN, TIME_IN, PRICE_GROUP) 
VALUES ('Default',1,'SMS','1100353','.*','Tar_SMS_2273VND');</v>
      </c>
    </row>
    <row r="1177" spans="2:14">
      <c r="B1177" t="s">
        <v>9392</v>
      </c>
      <c r="C1177" s="34">
        <v>1</v>
      </c>
      <c r="D1177" s="34" t="s">
        <v>8</v>
      </c>
      <c r="E1177" s="34" t="s">
        <v>5291</v>
      </c>
      <c r="F1177" s="34" t="s">
        <v>9168</v>
      </c>
      <c r="G1177" s="34" t="s">
        <v>9169</v>
      </c>
      <c r="H1177" s="26"/>
      <c r="I1177" s="26"/>
      <c r="J1177" s="26"/>
      <c r="K1177" t="s">
        <v>9169</v>
      </c>
      <c r="L1177" t="str">
        <f>IF(ISNA(VLOOKUP(K1177,$K$244:K1176,1,0)),"","DUP!")</f>
        <v>DUP!</v>
      </c>
      <c r="N1177" t="str">
        <f t="shared" si="22"/>
        <v>INSERT INTO PRICE_MAP (
   PRODUCT_OFFER_ID, SERVICE_ID, SERVICE_NAME, 
   ZONE_IN, TIME_IN, PRICE_GROUP) 
VALUES ('Default',1,'SMS','1100354','.*','Tar_SMS_2273VND');</v>
      </c>
    </row>
    <row r="1178" spans="2:14">
      <c r="B1178" t="s">
        <v>9392</v>
      </c>
      <c r="C1178" s="34">
        <v>1</v>
      </c>
      <c r="D1178" s="34" t="s">
        <v>8</v>
      </c>
      <c r="E1178" s="34" t="s">
        <v>5292</v>
      </c>
      <c r="F1178" s="34" t="s">
        <v>9168</v>
      </c>
      <c r="G1178" s="34" t="s">
        <v>9169</v>
      </c>
      <c r="H1178" s="26"/>
      <c r="I1178" s="26"/>
      <c r="J1178" s="26"/>
      <c r="K1178" t="s">
        <v>9169</v>
      </c>
      <c r="L1178" t="str">
        <f>IF(ISNA(VLOOKUP(K1178,$K$244:K1177,1,0)),"","DUP!")</f>
        <v>DUP!</v>
      </c>
      <c r="N1178" t="str">
        <f t="shared" si="22"/>
        <v>INSERT INTO PRICE_MAP (
   PRODUCT_OFFER_ID, SERVICE_ID, SERVICE_NAME, 
   ZONE_IN, TIME_IN, PRICE_GROUP) 
VALUES ('Default',1,'SMS','1100355','.*','Tar_SMS_2273VND');</v>
      </c>
    </row>
    <row r="1179" spans="2:14">
      <c r="B1179" t="s">
        <v>9392</v>
      </c>
      <c r="C1179" s="34">
        <v>1</v>
      </c>
      <c r="D1179" s="34" t="s">
        <v>8</v>
      </c>
      <c r="E1179" s="34" t="s">
        <v>5293</v>
      </c>
      <c r="F1179" s="34" t="s">
        <v>9168</v>
      </c>
      <c r="G1179" s="34" t="s">
        <v>9169</v>
      </c>
      <c r="H1179" s="26"/>
      <c r="I1179" s="26"/>
      <c r="J1179" s="26"/>
      <c r="K1179" t="s">
        <v>9169</v>
      </c>
      <c r="L1179" t="str">
        <f>IF(ISNA(VLOOKUP(K1179,$K$244:K1178,1,0)),"","DUP!")</f>
        <v>DUP!</v>
      </c>
      <c r="N1179" t="str">
        <f t="shared" si="22"/>
        <v>INSERT INTO PRICE_MAP (
   PRODUCT_OFFER_ID, SERVICE_ID, SERVICE_NAME, 
   ZONE_IN, TIME_IN, PRICE_GROUP) 
VALUES ('Default',1,'SMS','1100356','.*','Tar_SMS_2273VND');</v>
      </c>
    </row>
    <row r="1180" spans="2:14">
      <c r="B1180" t="s">
        <v>9392</v>
      </c>
      <c r="C1180" s="34">
        <v>1</v>
      </c>
      <c r="D1180" s="34" t="s">
        <v>8</v>
      </c>
      <c r="E1180" s="34" t="s">
        <v>5294</v>
      </c>
      <c r="F1180" s="34" t="s">
        <v>9168</v>
      </c>
      <c r="G1180" s="34" t="s">
        <v>9169</v>
      </c>
      <c r="H1180" s="26"/>
      <c r="I1180" s="26"/>
      <c r="J1180" s="26"/>
      <c r="K1180" t="s">
        <v>9169</v>
      </c>
      <c r="L1180" t="str">
        <f>IF(ISNA(VLOOKUP(K1180,$K$244:K1179,1,0)),"","DUP!")</f>
        <v>DUP!</v>
      </c>
      <c r="N1180" t="str">
        <f t="shared" si="22"/>
        <v>INSERT INTO PRICE_MAP (
   PRODUCT_OFFER_ID, SERVICE_ID, SERVICE_NAME, 
   ZONE_IN, TIME_IN, PRICE_GROUP) 
VALUES ('Default',1,'SMS','1100357','.*','Tar_SMS_2273VND');</v>
      </c>
    </row>
    <row r="1181" spans="2:14">
      <c r="B1181" t="s">
        <v>9392</v>
      </c>
      <c r="C1181" s="34">
        <v>1</v>
      </c>
      <c r="D1181" s="34" t="s">
        <v>8</v>
      </c>
      <c r="E1181" s="34" t="s">
        <v>5295</v>
      </c>
      <c r="F1181" s="34" t="s">
        <v>9168</v>
      </c>
      <c r="G1181" s="34" t="s">
        <v>9169</v>
      </c>
      <c r="H1181" s="26"/>
      <c r="I1181" s="26"/>
      <c r="J1181" s="26"/>
      <c r="K1181" t="s">
        <v>9169</v>
      </c>
      <c r="L1181" t="str">
        <f>IF(ISNA(VLOOKUP(K1181,$K$244:K1180,1,0)),"","DUP!")</f>
        <v>DUP!</v>
      </c>
      <c r="N1181" t="str">
        <f t="shared" si="22"/>
        <v>INSERT INTO PRICE_MAP (
   PRODUCT_OFFER_ID, SERVICE_ID, SERVICE_NAME, 
   ZONE_IN, TIME_IN, PRICE_GROUP) 
VALUES ('Default',1,'SMS','1100358','.*','Tar_SMS_2273VND');</v>
      </c>
    </row>
    <row r="1182" spans="2:14">
      <c r="B1182" t="s">
        <v>9392</v>
      </c>
      <c r="C1182" s="34">
        <v>1</v>
      </c>
      <c r="D1182" s="34" t="s">
        <v>8</v>
      </c>
      <c r="E1182" s="34" t="s">
        <v>5296</v>
      </c>
      <c r="F1182" s="34" t="s">
        <v>9168</v>
      </c>
      <c r="G1182" s="34" t="s">
        <v>9169</v>
      </c>
      <c r="H1182" s="26"/>
      <c r="I1182" s="26"/>
      <c r="J1182" s="26"/>
      <c r="K1182" t="s">
        <v>9169</v>
      </c>
      <c r="L1182" t="str">
        <f>IF(ISNA(VLOOKUP(K1182,$K$244:K1181,1,0)),"","DUP!")</f>
        <v>DUP!</v>
      </c>
      <c r="N1182" t="str">
        <f t="shared" si="22"/>
        <v>INSERT INTO PRICE_MAP (
   PRODUCT_OFFER_ID, SERVICE_ID, SERVICE_NAME, 
   ZONE_IN, TIME_IN, PRICE_GROUP) 
VALUES ('Default',1,'SMS','1100359','.*','Tar_SMS_2273VND');</v>
      </c>
    </row>
    <row r="1183" spans="2:14">
      <c r="B1183" t="s">
        <v>9392</v>
      </c>
      <c r="C1183" s="34">
        <v>1</v>
      </c>
      <c r="D1183" s="34" t="s">
        <v>8</v>
      </c>
      <c r="E1183" s="34" t="s">
        <v>5297</v>
      </c>
      <c r="F1183" s="34" t="s">
        <v>9168</v>
      </c>
      <c r="G1183" s="34" t="s">
        <v>9169</v>
      </c>
      <c r="H1183" s="26"/>
      <c r="I1183" s="26"/>
      <c r="J1183" s="26"/>
      <c r="K1183" t="s">
        <v>9169</v>
      </c>
      <c r="L1183" t="str">
        <f>IF(ISNA(VLOOKUP(K1183,$K$244:K1182,1,0)),"","DUP!")</f>
        <v>DUP!</v>
      </c>
      <c r="N1183" t="str">
        <f t="shared" si="22"/>
        <v>INSERT INTO PRICE_MAP (
   PRODUCT_OFFER_ID, SERVICE_ID, SERVICE_NAME, 
   ZONE_IN, TIME_IN, PRICE_GROUP) 
VALUES ('Default',1,'SMS','110036','.*','Tar_SMS_2273VND');</v>
      </c>
    </row>
    <row r="1184" spans="2:14">
      <c r="B1184" t="s">
        <v>9392</v>
      </c>
      <c r="C1184" s="34">
        <v>1</v>
      </c>
      <c r="D1184" s="34" t="s">
        <v>8</v>
      </c>
      <c r="E1184" s="34" t="s">
        <v>5298</v>
      </c>
      <c r="F1184" s="34" t="s">
        <v>9168</v>
      </c>
      <c r="G1184" s="34" t="s">
        <v>9169</v>
      </c>
      <c r="H1184" s="26"/>
      <c r="I1184" s="26"/>
      <c r="J1184" s="26"/>
      <c r="K1184" t="s">
        <v>9169</v>
      </c>
      <c r="L1184" t="str">
        <f>IF(ISNA(VLOOKUP(K1184,$K$244:K1183,1,0)),"","DUP!")</f>
        <v>DUP!</v>
      </c>
      <c r="N1184" t="str">
        <f t="shared" si="22"/>
        <v>INSERT INTO PRICE_MAP (
   PRODUCT_OFFER_ID, SERVICE_ID, SERVICE_NAME, 
   ZONE_IN, TIME_IN, PRICE_GROUP) 
VALUES ('Default',1,'SMS','1100370','.*','Tar_SMS_2273VND');</v>
      </c>
    </row>
    <row r="1185" spans="2:14">
      <c r="B1185" t="s">
        <v>9392</v>
      </c>
      <c r="C1185" s="34">
        <v>1</v>
      </c>
      <c r="D1185" s="34" t="s">
        <v>8</v>
      </c>
      <c r="E1185" s="34" t="s">
        <v>5299</v>
      </c>
      <c r="F1185" s="34" t="s">
        <v>9168</v>
      </c>
      <c r="G1185" s="34" t="s">
        <v>9169</v>
      </c>
      <c r="H1185" s="26"/>
      <c r="I1185" s="26"/>
      <c r="J1185" s="26"/>
      <c r="K1185" t="s">
        <v>9169</v>
      </c>
      <c r="L1185" t="str">
        <f>IF(ISNA(VLOOKUP(K1185,$K$244:K1184,1,0)),"","DUP!")</f>
        <v>DUP!</v>
      </c>
      <c r="N1185" t="str">
        <f t="shared" si="22"/>
        <v>INSERT INTO PRICE_MAP (
   PRODUCT_OFFER_ID, SERVICE_ID, SERVICE_NAME, 
   ZONE_IN, TIME_IN, PRICE_GROUP) 
VALUES ('Default',1,'SMS','1100371','.*','Tar_SMS_2273VND');</v>
      </c>
    </row>
    <row r="1186" spans="2:14">
      <c r="B1186" t="s">
        <v>9392</v>
      </c>
      <c r="C1186" s="34">
        <v>1</v>
      </c>
      <c r="D1186" s="34" t="s">
        <v>8</v>
      </c>
      <c r="E1186" s="34" t="s">
        <v>5300</v>
      </c>
      <c r="F1186" s="34" t="s">
        <v>9168</v>
      </c>
      <c r="G1186" s="34" t="s">
        <v>9169</v>
      </c>
      <c r="H1186" s="26"/>
      <c r="I1186" s="26"/>
      <c r="J1186" s="26"/>
      <c r="K1186" t="s">
        <v>9169</v>
      </c>
      <c r="L1186" t="str">
        <f>IF(ISNA(VLOOKUP(K1186,$K$244:K1185,1,0)),"","DUP!")</f>
        <v>DUP!</v>
      </c>
      <c r="N1186" t="str">
        <f t="shared" si="22"/>
        <v>INSERT INTO PRICE_MAP (
   PRODUCT_OFFER_ID, SERVICE_ID, SERVICE_NAME, 
   ZONE_IN, TIME_IN, PRICE_GROUP) 
VALUES ('Default',1,'SMS','1100372','.*','Tar_SMS_2273VND');</v>
      </c>
    </row>
    <row r="1187" spans="2:14">
      <c r="B1187" t="s">
        <v>9392</v>
      </c>
      <c r="C1187" s="34">
        <v>1</v>
      </c>
      <c r="D1187" s="34" t="s">
        <v>8</v>
      </c>
      <c r="E1187" s="34" t="s">
        <v>5301</v>
      </c>
      <c r="F1187" s="34" t="s">
        <v>9168</v>
      </c>
      <c r="G1187" s="34" t="s">
        <v>9169</v>
      </c>
      <c r="H1187" s="26"/>
      <c r="I1187" s="26"/>
      <c r="J1187" s="26"/>
      <c r="K1187" t="s">
        <v>9169</v>
      </c>
      <c r="L1187" t="str">
        <f>IF(ISNA(VLOOKUP(K1187,$K$244:K1186,1,0)),"","DUP!")</f>
        <v>DUP!</v>
      </c>
      <c r="N1187" t="str">
        <f t="shared" si="22"/>
        <v>INSERT INTO PRICE_MAP (
   PRODUCT_OFFER_ID, SERVICE_ID, SERVICE_NAME, 
   ZONE_IN, TIME_IN, PRICE_GROUP) 
VALUES ('Default',1,'SMS','1100373','.*','Tar_SMS_2273VND');</v>
      </c>
    </row>
    <row r="1188" spans="2:14">
      <c r="B1188" t="s">
        <v>9392</v>
      </c>
      <c r="C1188" s="34">
        <v>1</v>
      </c>
      <c r="D1188" s="34" t="s">
        <v>8</v>
      </c>
      <c r="E1188" s="34" t="s">
        <v>5302</v>
      </c>
      <c r="F1188" s="34" t="s">
        <v>9168</v>
      </c>
      <c r="G1188" s="34" t="s">
        <v>9169</v>
      </c>
      <c r="H1188" s="26"/>
      <c r="I1188" s="26"/>
      <c r="J1188" s="26"/>
      <c r="K1188" t="s">
        <v>9169</v>
      </c>
      <c r="L1188" t="str">
        <f>IF(ISNA(VLOOKUP(K1188,$K$244:K1187,1,0)),"","DUP!")</f>
        <v>DUP!</v>
      </c>
      <c r="N1188" t="str">
        <f t="shared" si="22"/>
        <v>INSERT INTO PRICE_MAP (
   PRODUCT_OFFER_ID, SERVICE_ID, SERVICE_NAME, 
   ZONE_IN, TIME_IN, PRICE_GROUP) 
VALUES ('Default',1,'SMS','1100374','.*','Tar_SMS_2273VND');</v>
      </c>
    </row>
    <row r="1189" spans="2:14">
      <c r="B1189" t="s">
        <v>9392</v>
      </c>
      <c r="C1189" s="34">
        <v>1</v>
      </c>
      <c r="D1189" s="34" t="s">
        <v>8</v>
      </c>
      <c r="E1189" s="34" t="s">
        <v>5303</v>
      </c>
      <c r="F1189" s="34" t="s">
        <v>9168</v>
      </c>
      <c r="G1189" s="34" t="s">
        <v>9169</v>
      </c>
      <c r="H1189" s="26"/>
      <c r="I1189" s="26"/>
      <c r="J1189" s="26"/>
      <c r="K1189" t="s">
        <v>9169</v>
      </c>
      <c r="L1189" t="str">
        <f>IF(ISNA(VLOOKUP(K1189,$K$244:K1188,1,0)),"","DUP!")</f>
        <v>DUP!</v>
      </c>
      <c r="N1189" t="str">
        <f t="shared" si="22"/>
        <v>INSERT INTO PRICE_MAP (
   PRODUCT_OFFER_ID, SERVICE_ID, SERVICE_NAME, 
   ZONE_IN, TIME_IN, PRICE_GROUP) 
VALUES ('Default',1,'SMS','1100375','.*','Tar_SMS_2273VND');</v>
      </c>
    </row>
    <row r="1190" spans="2:14">
      <c r="B1190" t="s">
        <v>9392</v>
      </c>
      <c r="C1190" s="34">
        <v>1</v>
      </c>
      <c r="D1190" s="34" t="s">
        <v>8</v>
      </c>
      <c r="E1190" s="34" t="s">
        <v>5304</v>
      </c>
      <c r="F1190" s="34" t="s">
        <v>9168</v>
      </c>
      <c r="G1190" s="34" t="s">
        <v>9169</v>
      </c>
      <c r="H1190" s="26"/>
      <c r="I1190" s="26"/>
      <c r="J1190" s="26"/>
      <c r="K1190" t="s">
        <v>9169</v>
      </c>
      <c r="L1190" t="str">
        <f>IF(ISNA(VLOOKUP(K1190,$K$244:K1189,1,0)),"","DUP!")</f>
        <v>DUP!</v>
      </c>
      <c r="N1190" t="str">
        <f t="shared" si="22"/>
        <v>INSERT INTO PRICE_MAP (
   PRODUCT_OFFER_ID, SERVICE_ID, SERVICE_NAME, 
   ZONE_IN, TIME_IN, PRICE_GROUP) 
VALUES ('Default',1,'SMS','1100376','.*','Tar_SMS_2273VND');</v>
      </c>
    </row>
    <row r="1191" spans="2:14">
      <c r="B1191" t="s">
        <v>9392</v>
      </c>
      <c r="C1191" s="34">
        <v>1</v>
      </c>
      <c r="D1191" s="34" t="s">
        <v>8</v>
      </c>
      <c r="E1191" s="34" t="s">
        <v>5305</v>
      </c>
      <c r="F1191" s="34" t="s">
        <v>9168</v>
      </c>
      <c r="G1191" s="34" t="s">
        <v>9169</v>
      </c>
      <c r="H1191" s="26"/>
      <c r="I1191" s="26"/>
      <c r="J1191" s="26"/>
      <c r="K1191" t="s">
        <v>9169</v>
      </c>
      <c r="L1191" t="str">
        <f>IF(ISNA(VLOOKUP(K1191,$K$244:K1190,1,0)),"","DUP!")</f>
        <v>DUP!</v>
      </c>
      <c r="N1191" t="str">
        <f t="shared" si="22"/>
        <v>INSERT INTO PRICE_MAP (
   PRODUCT_OFFER_ID, SERVICE_ID, SERVICE_NAME, 
   ZONE_IN, TIME_IN, PRICE_GROUP) 
VALUES ('Default',1,'SMS','1100377','.*','Tar_SMS_2273VND');</v>
      </c>
    </row>
    <row r="1192" spans="2:14">
      <c r="B1192" t="s">
        <v>9392</v>
      </c>
      <c r="C1192" s="34">
        <v>1</v>
      </c>
      <c r="D1192" s="34" t="s">
        <v>8</v>
      </c>
      <c r="E1192" s="34" t="s">
        <v>5306</v>
      </c>
      <c r="F1192" s="34" t="s">
        <v>9168</v>
      </c>
      <c r="G1192" s="34" t="s">
        <v>9169</v>
      </c>
      <c r="H1192" s="26"/>
      <c r="I1192" s="26"/>
      <c r="J1192" s="26"/>
      <c r="K1192" t="s">
        <v>9169</v>
      </c>
      <c r="L1192" t="str">
        <f>IF(ISNA(VLOOKUP(K1192,$K$244:K1191,1,0)),"","DUP!")</f>
        <v>DUP!</v>
      </c>
      <c r="N1192" t="str">
        <f t="shared" si="22"/>
        <v>INSERT INTO PRICE_MAP (
   PRODUCT_OFFER_ID, SERVICE_ID, SERVICE_NAME, 
   ZONE_IN, TIME_IN, PRICE_GROUP) 
VALUES ('Default',1,'SMS','1100378','.*','Tar_SMS_2273VND');</v>
      </c>
    </row>
    <row r="1193" spans="2:14">
      <c r="B1193" t="s">
        <v>9392</v>
      </c>
      <c r="C1193" s="34">
        <v>1</v>
      </c>
      <c r="D1193" s="34" t="s">
        <v>8</v>
      </c>
      <c r="E1193" s="34" t="s">
        <v>5307</v>
      </c>
      <c r="F1193" s="34" t="s">
        <v>9168</v>
      </c>
      <c r="G1193" s="34" t="s">
        <v>9169</v>
      </c>
      <c r="H1193" s="26"/>
      <c r="I1193" s="26"/>
      <c r="J1193" s="26"/>
      <c r="K1193" t="s">
        <v>9169</v>
      </c>
      <c r="L1193" t="str">
        <f>IF(ISNA(VLOOKUP(K1193,$K$244:K1192,1,0)),"","DUP!")</f>
        <v>DUP!</v>
      </c>
      <c r="N1193" t="str">
        <f t="shared" si="22"/>
        <v>INSERT INTO PRICE_MAP (
   PRODUCT_OFFER_ID, SERVICE_ID, SERVICE_NAME, 
   ZONE_IN, TIME_IN, PRICE_GROUP) 
VALUES ('Default',1,'SMS','1100380','.*','Tar_SMS_2273VND');</v>
      </c>
    </row>
    <row r="1194" spans="2:14">
      <c r="B1194" t="s">
        <v>9392</v>
      </c>
      <c r="C1194" s="34">
        <v>1</v>
      </c>
      <c r="D1194" s="34" t="s">
        <v>8</v>
      </c>
      <c r="E1194" s="34" t="s">
        <v>5308</v>
      </c>
      <c r="F1194" s="34" t="s">
        <v>9168</v>
      </c>
      <c r="G1194" s="34" t="s">
        <v>9169</v>
      </c>
      <c r="H1194" s="26"/>
      <c r="I1194" s="26"/>
      <c r="J1194" s="26"/>
      <c r="K1194" t="s">
        <v>9169</v>
      </c>
      <c r="L1194" t="str">
        <f>IF(ISNA(VLOOKUP(K1194,$K$244:K1193,1,0)),"","DUP!")</f>
        <v>DUP!</v>
      </c>
      <c r="N1194" t="str">
        <f t="shared" si="22"/>
        <v>INSERT INTO PRICE_MAP (
   PRODUCT_OFFER_ID, SERVICE_ID, SERVICE_NAME, 
   ZONE_IN, TIME_IN, PRICE_GROUP) 
VALUES ('Default',1,'SMS','1100381','.*','Tar_SMS_2273VND');</v>
      </c>
    </row>
    <row r="1195" spans="2:14">
      <c r="B1195" t="s">
        <v>9392</v>
      </c>
      <c r="C1195" s="34">
        <v>1</v>
      </c>
      <c r="D1195" s="34" t="s">
        <v>8</v>
      </c>
      <c r="E1195" s="34" t="s">
        <v>5309</v>
      </c>
      <c r="F1195" s="34" t="s">
        <v>9168</v>
      </c>
      <c r="G1195" s="34" t="s">
        <v>9169</v>
      </c>
      <c r="H1195" s="26"/>
      <c r="I1195" s="26"/>
      <c r="J1195" s="26"/>
      <c r="K1195" t="s">
        <v>9169</v>
      </c>
      <c r="L1195" t="str">
        <f>IF(ISNA(VLOOKUP(K1195,$K$244:K1194,1,0)),"","DUP!")</f>
        <v>DUP!</v>
      </c>
      <c r="N1195" t="str">
        <f t="shared" si="22"/>
        <v>INSERT INTO PRICE_MAP (
   PRODUCT_OFFER_ID, SERVICE_ID, SERVICE_NAME, 
   ZONE_IN, TIME_IN, PRICE_GROUP) 
VALUES ('Default',1,'SMS','1100382','.*','Tar_SMS_2273VND');</v>
      </c>
    </row>
    <row r="1196" spans="2:14">
      <c r="B1196" t="s">
        <v>9392</v>
      </c>
      <c r="C1196" s="34">
        <v>1</v>
      </c>
      <c r="D1196" s="34" t="s">
        <v>8</v>
      </c>
      <c r="E1196" s="34" t="s">
        <v>5310</v>
      </c>
      <c r="F1196" s="34" t="s">
        <v>9168</v>
      </c>
      <c r="G1196" s="34" t="s">
        <v>9169</v>
      </c>
      <c r="H1196" s="26"/>
      <c r="I1196" s="26"/>
      <c r="J1196" s="26"/>
      <c r="K1196" t="s">
        <v>9169</v>
      </c>
      <c r="L1196" t="str">
        <f>IF(ISNA(VLOOKUP(K1196,$K$244:K1195,1,0)),"","DUP!")</f>
        <v>DUP!</v>
      </c>
      <c r="N1196" t="str">
        <f t="shared" si="22"/>
        <v>INSERT INTO PRICE_MAP (
   PRODUCT_OFFER_ID, SERVICE_ID, SERVICE_NAME, 
   ZONE_IN, TIME_IN, PRICE_GROUP) 
VALUES ('Default',1,'SMS','1100385','.*','Tar_SMS_2273VND');</v>
      </c>
    </row>
    <row r="1197" spans="2:14">
      <c r="B1197" t="s">
        <v>9392</v>
      </c>
      <c r="C1197" s="34">
        <v>1</v>
      </c>
      <c r="D1197" s="34" t="s">
        <v>8</v>
      </c>
      <c r="E1197" s="34" t="s">
        <v>5311</v>
      </c>
      <c r="F1197" s="34" t="s">
        <v>9168</v>
      </c>
      <c r="G1197" s="34" t="s">
        <v>9169</v>
      </c>
      <c r="H1197" s="26"/>
      <c r="I1197" s="26"/>
      <c r="J1197" s="26"/>
      <c r="K1197" t="s">
        <v>9169</v>
      </c>
      <c r="L1197" t="str">
        <f>IF(ISNA(VLOOKUP(K1197,$K$244:K1196,1,0)),"","DUP!")</f>
        <v>DUP!</v>
      </c>
      <c r="N1197" t="str">
        <f t="shared" si="22"/>
        <v>INSERT INTO PRICE_MAP (
   PRODUCT_OFFER_ID, SERVICE_ID, SERVICE_NAME, 
   ZONE_IN, TIME_IN, PRICE_GROUP) 
VALUES ('Default',1,'SMS','1100386','.*','Tar_SMS_2273VND');</v>
      </c>
    </row>
    <row r="1198" spans="2:14">
      <c r="B1198" t="s">
        <v>9392</v>
      </c>
      <c r="C1198" s="34">
        <v>1</v>
      </c>
      <c r="D1198" s="34" t="s">
        <v>8</v>
      </c>
      <c r="E1198" s="34" t="s">
        <v>5312</v>
      </c>
      <c r="F1198" s="34" t="s">
        <v>9168</v>
      </c>
      <c r="G1198" s="34" t="s">
        <v>9169</v>
      </c>
      <c r="H1198" s="26"/>
      <c r="I1198" s="26"/>
      <c r="J1198" s="26"/>
      <c r="K1198" t="s">
        <v>9169</v>
      </c>
      <c r="L1198" t="str">
        <f>IF(ISNA(VLOOKUP(K1198,$K$244:K1197,1,0)),"","DUP!")</f>
        <v>DUP!</v>
      </c>
      <c r="N1198" t="str">
        <f t="shared" si="22"/>
        <v>INSERT INTO PRICE_MAP (
   PRODUCT_OFFER_ID, SERVICE_ID, SERVICE_NAME, 
   ZONE_IN, TIME_IN, PRICE_GROUP) 
VALUES ('Default',1,'SMS','1100387','.*','Tar_SMS_2273VND');</v>
      </c>
    </row>
    <row r="1199" spans="2:14">
      <c r="B1199" t="s">
        <v>9392</v>
      </c>
      <c r="C1199" s="34">
        <v>1</v>
      </c>
      <c r="D1199" s="34" t="s">
        <v>8</v>
      </c>
      <c r="E1199" s="34" t="s">
        <v>5313</v>
      </c>
      <c r="F1199" s="34" t="s">
        <v>9168</v>
      </c>
      <c r="G1199" s="34" t="s">
        <v>9169</v>
      </c>
      <c r="H1199" s="26"/>
      <c r="I1199" s="26"/>
      <c r="J1199" s="26"/>
      <c r="K1199" t="s">
        <v>9169</v>
      </c>
      <c r="L1199" t="str">
        <f>IF(ISNA(VLOOKUP(K1199,$K$244:K1198,1,0)),"","DUP!")</f>
        <v>DUP!</v>
      </c>
      <c r="N1199" t="str">
        <f t="shared" si="22"/>
        <v>INSERT INTO PRICE_MAP (
   PRODUCT_OFFER_ID, SERVICE_ID, SERVICE_NAME, 
   ZONE_IN, TIME_IN, PRICE_GROUP) 
VALUES ('Default',1,'SMS','1100389','.*','Tar_SMS_2273VND');</v>
      </c>
    </row>
    <row r="1200" spans="2:14">
      <c r="B1200" t="s">
        <v>9392</v>
      </c>
      <c r="C1200" s="34">
        <v>1</v>
      </c>
      <c r="D1200" s="34" t="s">
        <v>8</v>
      </c>
      <c r="E1200" s="34" t="s">
        <v>5314</v>
      </c>
      <c r="F1200" s="34" t="s">
        <v>9168</v>
      </c>
      <c r="G1200" s="34" t="s">
        <v>9169</v>
      </c>
      <c r="H1200" s="26"/>
      <c r="I1200" s="26"/>
      <c r="J1200" s="26"/>
      <c r="K1200" t="s">
        <v>9169</v>
      </c>
      <c r="L1200" t="str">
        <f>IF(ISNA(VLOOKUP(K1200,$K$244:K1199,1,0)),"","DUP!")</f>
        <v>DUP!</v>
      </c>
      <c r="N1200" t="str">
        <f t="shared" si="22"/>
        <v>INSERT INTO PRICE_MAP (
   PRODUCT_OFFER_ID, SERVICE_ID, SERVICE_NAME, 
   ZONE_IN, TIME_IN, PRICE_GROUP) 
VALUES ('Default',1,'SMS','110039','.*','Tar_SMS_2273VND');</v>
      </c>
    </row>
    <row r="1201" spans="2:14">
      <c r="B1201" t="s">
        <v>9392</v>
      </c>
      <c r="C1201" s="34">
        <v>1</v>
      </c>
      <c r="D1201" s="34" t="s">
        <v>8</v>
      </c>
      <c r="E1201" s="34" t="s">
        <v>5315</v>
      </c>
      <c r="F1201" s="34" t="s">
        <v>9168</v>
      </c>
      <c r="G1201" s="34" t="s">
        <v>9169</v>
      </c>
      <c r="H1201" s="26"/>
      <c r="I1201" s="26"/>
      <c r="J1201" s="26"/>
      <c r="K1201" t="s">
        <v>9169</v>
      </c>
      <c r="L1201" t="str">
        <f>IF(ISNA(VLOOKUP(K1201,$K$244:K1200,1,0)),"","DUP!")</f>
        <v>DUP!</v>
      </c>
      <c r="N1201" t="str">
        <f t="shared" si="22"/>
        <v>INSERT INTO PRICE_MAP (
   PRODUCT_OFFER_ID, SERVICE_ID, SERVICE_NAME, 
   ZONE_IN, TIME_IN, PRICE_GROUP) 
VALUES ('Default',1,'SMS','1100396698','.*','Tar_SMS_2273VND');</v>
      </c>
    </row>
    <row r="1202" spans="2:14">
      <c r="B1202" t="s">
        <v>9392</v>
      </c>
      <c r="C1202" s="34">
        <v>1</v>
      </c>
      <c r="D1202" s="34" t="s">
        <v>8</v>
      </c>
      <c r="E1202" s="34" t="s">
        <v>5316</v>
      </c>
      <c r="F1202" s="34" t="s">
        <v>9168</v>
      </c>
      <c r="G1202" s="34" t="s">
        <v>9169</v>
      </c>
      <c r="H1202" s="26"/>
      <c r="I1202" s="26"/>
      <c r="J1202" s="26"/>
      <c r="K1202" t="s">
        <v>9169</v>
      </c>
      <c r="L1202" t="str">
        <f>IF(ISNA(VLOOKUP(K1202,$K$244:K1201,1,0)),"","DUP!")</f>
        <v>DUP!</v>
      </c>
      <c r="N1202" t="str">
        <f t="shared" si="22"/>
        <v>INSERT INTO PRICE_MAP (
   PRODUCT_OFFER_ID, SERVICE_ID, SERVICE_NAME, 
   ZONE_IN, TIME_IN, PRICE_GROUP) 
VALUES ('Default',1,'SMS','110040','.*','Tar_SMS_2273VND');</v>
      </c>
    </row>
    <row r="1203" spans="2:14">
      <c r="B1203" t="s">
        <v>9392</v>
      </c>
      <c r="C1203" s="34">
        <v>1</v>
      </c>
      <c r="D1203" s="34" t="s">
        <v>8</v>
      </c>
      <c r="E1203" s="34" t="s">
        <v>5317</v>
      </c>
      <c r="F1203" s="34" t="s">
        <v>9168</v>
      </c>
      <c r="G1203" s="34" t="s">
        <v>9169</v>
      </c>
      <c r="H1203" s="26"/>
      <c r="I1203" s="26"/>
      <c r="J1203" s="26"/>
      <c r="K1203" t="s">
        <v>9169</v>
      </c>
      <c r="L1203" t="str">
        <f>IF(ISNA(VLOOKUP(K1203,$K$244:K1202,1,0)),"","DUP!")</f>
        <v>DUP!</v>
      </c>
      <c r="N1203" t="str">
        <f t="shared" si="22"/>
        <v>INSERT INTO PRICE_MAP (
   PRODUCT_OFFER_ID, SERVICE_ID, SERVICE_NAME, 
   ZONE_IN, TIME_IN, PRICE_GROUP) 
VALUES ('Default',1,'SMS','110041','.*','Tar_SMS_2273VND');</v>
      </c>
    </row>
    <row r="1204" spans="2:14">
      <c r="B1204" t="s">
        <v>9392</v>
      </c>
      <c r="C1204" s="34">
        <v>1</v>
      </c>
      <c r="D1204" s="34" t="s">
        <v>8</v>
      </c>
      <c r="E1204" s="34" t="s">
        <v>5318</v>
      </c>
      <c r="F1204" s="34" t="s">
        <v>9168</v>
      </c>
      <c r="G1204" s="34" t="s">
        <v>9169</v>
      </c>
      <c r="H1204" s="26"/>
      <c r="I1204" s="26"/>
      <c r="J1204" s="26"/>
      <c r="K1204" t="s">
        <v>9169</v>
      </c>
      <c r="L1204" t="str">
        <f>IF(ISNA(VLOOKUP(K1204,$K$244:K1203,1,0)),"","DUP!")</f>
        <v>DUP!</v>
      </c>
      <c r="N1204" t="str">
        <f t="shared" si="22"/>
        <v>INSERT INTO PRICE_MAP (
   PRODUCT_OFFER_ID, SERVICE_ID, SERVICE_NAME, 
   ZONE_IN, TIME_IN, PRICE_GROUP) 
VALUES ('Default',1,'SMS','1100420','.*','Tar_SMS_2273VND');</v>
      </c>
    </row>
    <row r="1205" spans="2:14">
      <c r="B1205" t="s">
        <v>9392</v>
      </c>
      <c r="C1205" s="34">
        <v>1</v>
      </c>
      <c r="D1205" s="34" t="s">
        <v>8</v>
      </c>
      <c r="E1205" s="34" t="s">
        <v>5319</v>
      </c>
      <c r="F1205" s="34" t="s">
        <v>9168</v>
      </c>
      <c r="G1205" s="34" t="s">
        <v>9169</v>
      </c>
      <c r="H1205" s="26"/>
      <c r="I1205" s="26"/>
      <c r="J1205" s="26"/>
      <c r="K1205" t="s">
        <v>9169</v>
      </c>
      <c r="L1205" t="str">
        <f>IF(ISNA(VLOOKUP(K1205,$K$244:K1204,1,0)),"","DUP!")</f>
        <v>DUP!</v>
      </c>
      <c r="N1205" t="str">
        <f t="shared" ref="N1205:N1268" si="23">IF(M1205="DUP!","","INSERT INTO PRICE_MAP (
   PRODUCT_OFFER_ID, SERVICE_ID, SERVICE_NAME, 
   ZONE_IN, TIME_IN, PRICE_GROUP) 
VALUES ('"&amp;B1205&amp;"',"&amp;C1205&amp;",'"&amp;D1205&amp;"','"&amp;E1205&amp;"','"&amp;F1205&amp;"','"&amp;K1205&amp;"');")</f>
        <v>INSERT INTO PRICE_MAP (
   PRODUCT_OFFER_ID, SERVICE_ID, SERVICE_NAME, 
   ZONE_IN, TIME_IN, PRICE_GROUP) 
VALUES ('Default',1,'SMS','1100421','.*','Tar_SMS_2273VND');</v>
      </c>
    </row>
    <row r="1206" spans="2:14">
      <c r="B1206" t="s">
        <v>9392</v>
      </c>
      <c r="C1206" s="34">
        <v>1</v>
      </c>
      <c r="D1206" s="34" t="s">
        <v>8</v>
      </c>
      <c r="E1206" s="34" t="s">
        <v>5320</v>
      </c>
      <c r="F1206" s="34" t="s">
        <v>9168</v>
      </c>
      <c r="G1206" s="34" t="s">
        <v>9169</v>
      </c>
      <c r="H1206" s="26"/>
      <c r="I1206" s="26"/>
      <c r="J1206" s="26"/>
      <c r="K1206" t="s">
        <v>9169</v>
      </c>
      <c r="L1206" t="str">
        <f>IF(ISNA(VLOOKUP(K1206,$K$244:K1205,1,0)),"","DUP!")</f>
        <v>DUP!</v>
      </c>
      <c r="N1206" t="str">
        <f t="shared" si="23"/>
        <v>INSERT INTO PRICE_MAP (
   PRODUCT_OFFER_ID, SERVICE_ID, SERVICE_NAME, 
   ZONE_IN, TIME_IN, PRICE_GROUP) 
VALUES ('Default',1,'SMS','1100423','.*','Tar_SMS_2273VND');</v>
      </c>
    </row>
    <row r="1207" spans="2:14">
      <c r="B1207" t="s">
        <v>9392</v>
      </c>
      <c r="C1207" s="34">
        <v>1</v>
      </c>
      <c r="D1207" s="34" t="s">
        <v>8</v>
      </c>
      <c r="E1207" s="34" t="s">
        <v>5321</v>
      </c>
      <c r="F1207" s="34" t="s">
        <v>9168</v>
      </c>
      <c r="G1207" s="34" t="s">
        <v>9169</v>
      </c>
      <c r="H1207" s="26"/>
      <c r="I1207" s="26"/>
      <c r="J1207" s="26"/>
      <c r="K1207" t="s">
        <v>9169</v>
      </c>
      <c r="L1207" t="str">
        <f>IF(ISNA(VLOOKUP(K1207,$K$244:K1206,1,0)),"","DUP!")</f>
        <v>DUP!</v>
      </c>
      <c r="N1207" t="str">
        <f t="shared" si="23"/>
        <v>INSERT INTO PRICE_MAP (
   PRODUCT_OFFER_ID, SERVICE_ID, SERVICE_NAME, 
   ZONE_IN, TIME_IN, PRICE_GROUP) 
VALUES ('Default',1,'SMS','110043','.*','Tar_SMS_2273VND');</v>
      </c>
    </row>
    <row r="1208" spans="2:14">
      <c r="B1208" t="s">
        <v>9392</v>
      </c>
      <c r="C1208" s="34">
        <v>1</v>
      </c>
      <c r="D1208" s="34" t="s">
        <v>8</v>
      </c>
      <c r="E1208" s="34" t="s">
        <v>5322</v>
      </c>
      <c r="F1208" s="34" t="s">
        <v>9168</v>
      </c>
      <c r="G1208" s="34" t="s">
        <v>9169</v>
      </c>
      <c r="H1208" s="26"/>
      <c r="I1208" s="26"/>
      <c r="J1208" s="26"/>
      <c r="K1208" t="s">
        <v>9169</v>
      </c>
      <c r="L1208" t="str">
        <f>IF(ISNA(VLOOKUP(K1208,$K$244:K1207,1,0)),"","DUP!")</f>
        <v>DUP!</v>
      </c>
      <c r="N1208" t="str">
        <f t="shared" si="23"/>
        <v>INSERT INTO PRICE_MAP (
   PRODUCT_OFFER_ID, SERVICE_ID, SERVICE_NAME, 
   ZONE_IN, TIME_IN, PRICE_GROUP) 
VALUES ('Default',1,'SMS','110044','.*','Tar_SMS_2273VND');</v>
      </c>
    </row>
    <row r="1209" spans="2:14">
      <c r="B1209" t="s">
        <v>9392</v>
      </c>
      <c r="C1209" s="34">
        <v>1</v>
      </c>
      <c r="D1209" s="34" t="s">
        <v>8</v>
      </c>
      <c r="E1209" s="34" t="s">
        <v>5323</v>
      </c>
      <c r="F1209" s="34" t="s">
        <v>9168</v>
      </c>
      <c r="G1209" s="34" t="s">
        <v>9169</v>
      </c>
      <c r="H1209" s="26"/>
      <c r="I1209" s="26"/>
      <c r="J1209" s="26"/>
      <c r="K1209" t="s">
        <v>9169</v>
      </c>
      <c r="L1209" t="str">
        <f>IF(ISNA(VLOOKUP(K1209,$K$244:K1208,1,0)),"","DUP!")</f>
        <v>DUP!</v>
      </c>
      <c r="N1209" t="str">
        <f t="shared" si="23"/>
        <v>INSERT INTO PRICE_MAP (
   PRODUCT_OFFER_ID, SERVICE_ID, SERVICE_NAME, 
   ZONE_IN, TIME_IN, PRICE_GROUP) 
VALUES ('Default',1,'SMS','110045','.*','Tar_SMS_2273VND');</v>
      </c>
    </row>
    <row r="1210" spans="2:14">
      <c r="B1210" t="s">
        <v>9392</v>
      </c>
      <c r="C1210" s="34">
        <v>1</v>
      </c>
      <c r="D1210" s="34" t="s">
        <v>8</v>
      </c>
      <c r="E1210" s="34" t="s">
        <v>5324</v>
      </c>
      <c r="F1210" s="34" t="s">
        <v>9168</v>
      </c>
      <c r="G1210" s="34" t="s">
        <v>9169</v>
      </c>
      <c r="H1210" s="26"/>
      <c r="I1210" s="26"/>
      <c r="J1210" s="26"/>
      <c r="K1210" t="s">
        <v>9169</v>
      </c>
      <c r="L1210" t="str">
        <f>IF(ISNA(VLOOKUP(K1210,$K$244:K1209,1,0)),"","DUP!")</f>
        <v>DUP!</v>
      </c>
      <c r="N1210" t="str">
        <f t="shared" si="23"/>
        <v>INSERT INTO PRICE_MAP (
   PRODUCT_OFFER_ID, SERVICE_ID, SERVICE_NAME, 
   ZONE_IN, TIME_IN, PRICE_GROUP) 
VALUES ('Default',1,'SMS','110046','.*','Tar_SMS_2273VND');</v>
      </c>
    </row>
    <row r="1211" spans="2:14">
      <c r="B1211" t="s">
        <v>9392</v>
      </c>
      <c r="C1211" s="34">
        <v>1</v>
      </c>
      <c r="D1211" s="34" t="s">
        <v>8</v>
      </c>
      <c r="E1211" s="34" t="s">
        <v>5325</v>
      </c>
      <c r="F1211" s="34" t="s">
        <v>9168</v>
      </c>
      <c r="G1211" s="34" t="s">
        <v>9169</v>
      </c>
      <c r="H1211" s="26"/>
      <c r="I1211" s="26"/>
      <c r="J1211" s="26"/>
      <c r="K1211" t="s">
        <v>9169</v>
      </c>
      <c r="L1211" t="str">
        <f>IF(ISNA(VLOOKUP(K1211,$K$244:K1210,1,0)),"","DUP!")</f>
        <v>DUP!</v>
      </c>
      <c r="N1211" t="str">
        <f t="shared" si="23"/>
        <v>INSERT INTO PRICE_MAP (
   PRODUCT_OFFER_ID, SERVICE_ID, SERVICE_NAME, 
   ZONE_IN, TIME_IN, PRICE_GROUP) 
VALUES ('Default',1,'SMS','110047','.*','Tar_SMS_2273VND');</v>
      </c>
    </row>
    <row r="1212" spans="2:14">
      <c r="B1212" t="s">
        <v>9392</v>
      </c>
      <c r="C1212" s="34">
        <v>1</v>
      </c>
      <c r="D1212" s="34" t="s">
        <v>8</v>
      </c>
      <c r="E1212" s="34" t="s">
        <v>5326</v>
      </c>
      <c r="F1212" s="34" t="s">
        <v>9168</v>
      </c>
      <c r="G1212" s="34" t="s">
        <v>9169</v>
      </c>
      <c r="H1212" s="26"/>
      <c r="I1212" s="26"/>
      <c r="J1212" s="26"/>
      <c r="K1212" t="s">
        <v>9169</v>
      </c>
      <c r="L1212" t="str">
        <f>IF(ISNA(VLOOKUP(K1212,$K$244:K1211,1,0)),"","DUP!")</f>
        <v>DUP!</v>
      </c>
      <c r="N1212" t="str">
        <f t="shared" si="23"/>
        <v>INSERT INTO PRICE_MAP (
   PRODUCT_OFFER_ID, SERVICE_ID, SERVICE_NAME, 
   ZONE_IN, TIME_IN, PRICE_GROUP) 
VALUES ('Default',1,'SMS','110048','.*','Tar_SMS_2273VND');</v>
      </c>
    </row>
    <row r="1213" spans="2:14">
      <c r="B1213" t="s">
        <v>9392</v>
      </c>
      <c r="C1213" s="34">
        <v>1</v>
      </c>
      <c r="D1213" s="34" t="s">
        <v>8</v>
      </c>
      <c r="E1213" s="34" t="s">
        <v>5327</v>
      </c>
      <c r="F1213" s="34" t="s">
        <v>9168</v>
      </c>
      <c r="G1213" s="34" t="s">
        <v>9169</v>
      </c>
      <c r="H1213" s="26"/>
      <c r="I1213" s="26"/>
      <c r="J1213" s="26"/>
      <c r="K1213" t="s">
        <v>9169</v>
      </c>
      <c r="L1213" t="str">
        <f>IF(ISNA(VLOOKUP(K1213,$K$244:K1212,1,0)),"","DUP!")</f>
        <v>DUP!</v>
      </c>
      <c r="N1213" t="str">
        <f t="shared" si="23"/>
        <v>INSERT INTO PRICE_MAP (
   PRODUCT_OFFER_ID, SERVICE_ID, SERVICE_NAME, 
   ZONE_IN, TIME_IN, PRICE_GROUP) 
VALUES ('Default',1,'SMS','110049','.*','Tar_SMS_2273VND');</v>
      </c>
    </row>
    <row r="1214" spans="2:14">
      <c r="B1214" t="s">
        <v>9392</v>
      </c>
      <c r="C1214" s="34">
        <v>1</v>
      </c>
      <c r="D1214" s="34" t="s">
        <v>8</v>
      </c>
      <c r="E1214" s="34" t="s">
        <v>5328</v>
      </c>
      <c r="F1214" s="34" t="s">
        <v>9168</v>
      </c>
      <c r="G1214" s="34" t="s">
        <v>9169</v>
      </c>
      <c r="H1214" s="26"/>
      <c r="I1214" s="26"/>
      <c r="J1214" s="26"/>
      <c r="K1214" t="s">
        <v>9169</v>
      </c>
      <c r="L1214" t="str">
        <f>IF(ISNA(VLOOKUP(K1214,$K$244:K1213,1,0)),"","DUP!")</f>
        <v>DUP!</v>
      </c>
      <c r="N1214" t="str">
        <f t="shared" si="23"/>
        <v>INSERT INTO PRICE_MAP (
   PRODUCT_OFFER_ID, SERVICE_ID, SERVICE_NAME, 
   ZONE_IN, TIME_IN, PRICE_GROUP) 
VALUES ('Default',1,'SMS','1100500','.*','Tar_SMS_2273VND');</v>
      </c>
    </row>
    <row r="1215" spans="2:14">
      <c r="B1215" t="s">
        <v>9392</v>
      </c>
      <c r="C1215" s="34">
        <v>1</v>
      </c>
      <c r="D1215" s="34" t="s">
        <v>8</v>
      </c>
      <c r="E1215" s="34" t="s">
        <v>5329</v>
      </c>
      <c r="F1215" s="34" t="s">
        <v>9168</v>
      </c>
      <c r="G1215" s="34" t="s">
        <v>9169</v>
      </c>
      <c r="H1215" s="26"/>
      <c r="I1215" s="26"/>
      <c r="J1215" s="26"/>
      <c r="K1215" t="s">
        <v>9169</v>
      </c>
      <c r="L1215" t="str">
        <f>IF(ISNA(VLOOKUP(K1215,$K$244:K1214,1,0)),"","DUP!")</f>
        <v>DUP!</v>
      </c>
      <c r="N1215" t="str">
        <f t="shared" si="23"/>
        <v>INSERT INTO PRICE_MAP (
   PRODUCT_OFFER_ID, SERVICE_ID, SERVICE_NAME, 
   ZONE_IN, TIME_IN, PRICE_GROUP) 
VALUES ('Default',1,'SMS','1100501','.*','Tar_SMS_2273VND');</v>
      </c>
    </row>
    <row r="1216" spans="2:14">
      <c r="B1216" t="s">
        <v>9392</v>
      </c>
      <c r="C1216" s="34">
        <v>1</v>
      </c>
      <c r="D1216" s="34" t="s">
        <v>8</v>
      </c>
      <c r="E1216" s="34" t="s">
        <v>5330</v>
      </c>
      <c r="F1216" s="34" t="s">
        <v>9168</v>
      </c>
      <c r="G1216" s="34" t="s">
        <v>9169</v>
      </c>
      <c r="H1216" s="26"/>
      <c r="I1216" s="26"/>
      <c r="J1216" s="26"/>
      <c r="K1216" t="s">
        <v>9169</v>
      </c>
      <c r="L1216" t="str">
        <f>IF(ISNA(VLOOKUP(K1216,$K$244:K1215,1,0)),"","DUP!")</f>
        <v>DUP!</v>
      </c>
      <c r="N1216" t="str">
        <f t="shared" si="23"/>
        <v>INSERT INTO PRICE_MAP (
   PRODUCT_OFFER_ID, SERVICE_ID, SERVICE_NAME, 
   ZONE_IN, TIME_IN, PRICE_GROUP) 
VALUES ('Default',1,'SMS','1100502','.*','Tar_SMS_2273VND');</v>
      </c>
    </row>
    <row r="1217" spans="2:14">
      <c r="B1217" t="s">
        <v>9392</v>
      </c>
      <c r="C1217" s="34">
        <v>1</v>
      </c>
      <c r="D1217" s="34" t="s">
        <v>8</v>
      </c>
      <c r="E1217" s="34" t="s">
        <v>5331</v>
      </c>
      <c r="F1217" s="34" t="s">
        <v>9168</v>
      </c>
      <c r="G1217" s="34" t="s">
        <v>9169</v>
      </c>
      <c r="H1217" s="26"/>
      <c r="I1217" s="26"/>
      <c r="J1217" s="26"/>
      <c r="K1217" t="s">
        <v>9169</v>
      </c>
      <c r="L1217" t="str">
        <f>IF(ISNA(VLOOKUP(K1217,$K$244:K1216,1,0)),"","DUP!")</f>
        <v>DUP!</v>
      </c>
      <c r="N1217" t="str">
        <f t="shared" si="23"/>
        <v>INSERT INTO PRICE_MAP (
   PRODUCT_OFFER_ID, SERVICE_ID, SERVICE_NAME, 
   ZONE_IN, TIME_IN, PRICE_GROUP) 
VALUES ('Default',1,'SMS','1100503','.*','Tar_SMS_2273VND');</v>
      </c>
    </row>
    <row r="1218" spans="2:14">
      <c r="B1218" t="s">
        <v>9392</v>
      </c>
      <c r="C1218" s="34">
        <v>1</v>
      </c>
      <c r="D1218" s="34" t="s">
        <v>8</v>
      </c>
      <c r="E1218" s="34" t="s">
        <v>5332</v>
      </c>
      <c r="F1218" s="34" t="s">
        <v>9168</v>
      </c>
      <c r="G1218" s="34" t="s">
        <v>9169</v>
      </c>
      <c r="H1218" s="26"/>
      <c r="I1218" s="26"/>
      <c r="J1218" s="26"/>
      <c r="K1218" t="s">
        <v>9169</v>
      </c>
      <c r="L1218" t="str">
        <f>IF(ISNA(VLOOKUP(K1218,$K$244:K1217,1,0)),"","DUP!")</f>
        <v>DUP!</v>
      </c>
      <c r="N1218" t="str">
        <f t="shared" si="23"/>
        <v>INSERT INTO PRICE_MAP (
   PRODUCT_OFFER_ID, SERVICE_ID, SERVICE_NAME, 
   ZONE_IN, TIME_IN, PRICE_GROUP) 
VALUES ('Default',1,'SMS','1100504','.*','Tar_SMS_2273VND');</v>
      </c>
    </row>
    <row r="1219" spans="2:14">
      <c r="B1219" t="s">
        <v>9392</v>
      </c>
      <c r="C1219" s="34">
        <v>1</v>
      </c>
      <c r="D1219" s="34" t="s">
        <v>8</v>
      </c>
      <c r="E1219" s="34" t="s">
        <v>5333</v>
      </c>
      <c r="F1219" s="34" t="s">
        <v>9168</v>
      </c>
      <c r="G1219" s="34" t="s">
        <v>9169</v>
      </c>
      <c r="H1219" s="26"/>
      <c r="I1219" s="26"/>
      <c r="J1219" s="26"/>
      <c r="K1219" t="s">
        <v>9169</v>
      </c>
      <c r="L1219" t="str">
        <f>IF(ISNA(VLOOKUP(K1219,$K$244:K1218,1,0)),"","DUP!")</f>
        <v>DUP!</v>
      </c>
      <c r="N1219" t="str">
        <f t="shared" si="23"/>
        <v>INSERT INTO PRICE_MAP (
   PRODUCT_OFFER_ID, SERVICE_ID, SERVICE_NAME, 
   ZONE_IN, TIME_IN, PRICE_GROUP) 
VALUES ('Default',1,'SMS','1100505','.*','Tar_SMS_2273VND');</v>
      </c>
    </row>
    <row r="1220" spans="2:14">
      <c r="B1220" t="s">
        <v>9392</v>
      </c>
      <c r="C1220" s="34">
        <v>1</v>
      </c>
      <c r="D1220" s="34" t="s">
        <v>8</v>
      </c>
      <c r="E1220" s="34" t="s">
        <v>5334</v>
      </c>
      <c r="F1220" s="34" t="s">
        <v>9168</v>
      </c>
      <c r="G1220" s="34" t="s">
        <v>9169</v>
      </c>
      <c r="H1220" s="26"/>
      <c r="I1220" s="26"/>
      <c r="J1220" s="26"/>
      <c r="K1220" t="s">
        <v>9169</v>
      </c>
      <c r="L1220" t="str">
        <f>IF(ISNA(VLOOKUP(K1220,$K$244:K1219,1,0)),"","DUP!")</f>
        <v>DUP!</v>
      </c>
      <c r="N1220" t="str">
        <f t="shared" si="23"/>
        <v>INSERT INTO PRICE_MAP (
   PRODUCT_OFFER_ID, SERVICE_ID, SERVICE_NAME, 
   ZONE_IN, TIME_IN, PRICE_GROUP) 
VALUES ('Default',1,'SMS','1100506','.*','Tar_SMS_2273VND');</v>
      </c>
    </row>
    <row r="1221" spans="2:14">
      <c r="B1221" t="s">
        <v>9392</v>
      </c>
      <c r="C1221" s="34">
        <v>1</v>
      </c>
      <c r="D1221" s="34" t="s">
        <v>8</v>
      </c>
      <c r="E1221" s="34" t="s">
        <v>5335</v>
      </c>
      <c r="F1221" s="34" t="s">
        <v>9168</v>
      </c>
      <c r="G1221" s="34" t="s">
        <v>9169</v>
      </c>
      <c r="H1221" s="26"/>
      <c r="I1221" s="26"/>
      <c r="J1221" s="26"/>
      <c r="K1221" t="s">
        <v>9169</v>
      </c>
      <c r="L1221" t="str">
        <f>IF(ISNA(VLOOKUP(K1221,$K$244:K1220,1,0)),"","DUP!")</f>
        <v>DUP!</v>
      </c>
      <c r="N1221" t="str">
        <f t="shared" si="23"/>
        <v>INSERT INTO PRICE_MAP (
   PRODUCT_OFFER_ID, SERVICE_ID, SERVICE_NAME, 
   ZONE_IN, TIME_IN, PRICE_GROUP) 
VALUES ('Default',1,'SMS','1100507','.*','Tar_SMS_2273VND');</v>
      </c>
    </row>
    <row r="1222" spans="2:14">
      <c r="B1222" t="s">
        <v>9392</v>
      </c>
      <c r="C1222" s="34">
        <v>1</v>
      </c>
      <c r="D1222" s="34" t="s">
        <v>8</v>
      </c>
      <c r="E1222" s="34" t="s">
        <v>5336</v>
      </c>
      <c r="F1222" s="34" t="s">
        <v>9168</v>
      </c>
      <c r="G1222" s="34" t="s">
        <v>9169</v>
      </c>
      <c r="H1222" s="26"/>
      <c r="I1222" s="26"/>
      <c r="J1222" s="26"/>
      <c r="K1222" t="s">
        <v>9169</v>
      </c>
      <c r="L1222" t="str">
        <f>IF(ISNA(VLOOKUP(K1222,$K$244:K1221,1,0)),"","DUP!")</f>
        <v>DUP!</v>
      </c>
      <c r="N1222" t="str">
        <f t="shared" si="23"/>
        <v>INSERT INTO PRICE_MAP (
   PRODUCT_OFFER_ID, SERVICE_ID, SERVICE_NAME, 
   ZONE_IN, TIME_IN, PRICE_GROUP) 
VALUES ('Default',1,'SMS','1100508','.*','Tar_SMS_2273VND');</v>
      </c>
    </row>
    <row r="1223" spans="2:14">
      <c r="B1223" t="s">
        <v>9392</v>
      </c>
      <c r="C1223" s="34">
        <v>1</v>
      </c>
      <c r="D1223" s="34" t="s">
        <v>8</v>
      </c>
      <c r="E1223" s="34" t="s">
        <v>5337</v>
      </c>
      <c r="F1223" s="34" t="s">
        <v>9168</v>
      </c>
      <c r="G1223" s="34" t="s">
        <v>9169</v>
      </c>
      <c r="H1223" s="26"/>
      <c r="I1223" s="26"/>
      <c r="J1223" s="26"/>
      <c r="K1223" t="s">
        <v>9169</v>
      </c>
      <c r="L1223" t="str">
        <f>IF(ISNA(VLOOKUP(K1223,$K$244:K1222,1,0)),"","DUP!")</f>
        <v>DUP!</v>
      </c>
      <c r="N1223" t="str">
        <f t="shared" si="23"/>
        <v>INSERT INTO PRICE_MAP (
   PRODUCT_OFFER_ID, SERVICE_ID, SERVICE_NAME, 
   ZONE_IN, TIME_IN, PRICE_GROUP) 
VALUES ('Default',1,'SMS','1100509','.*','Tar_SMS_2273VND');</v>
      </c>
    </row>
    <row r="1224" spans="2:14">
      <c r="B1224" t="s">
        <v>9392</v>
      </c>
      <c r="C1224" s="34">
        <v>1</v>
      </c>
      <c r="D1224" s="34" t="s">
        <v>8</v>
      </c>
      <c r="E1224" s="34" t="s">
        <v>5338</v>
      </c>
      <c r="F1224" s="34" t="s">
        <v>9168</v>
      </c>
      <c r="G1224" s="34" t="s">
        <v>9169</v>
      </c>
      <c r="H1224" s="26"/>
      <c r="I1224" s="26"/>
      <c r="J1224" s="26"/>
      <c r="K1224" t="s">
        <v>9169</v>
      </c>
      <c r="L1224" t="str">
        <f>IF(ISNA(VLOOKUP(K1224,$K$244:K1223,1,0)),"","DUP!")</f>
        <v>DUP!</v>
      </c>
      <c r="N1224" t="str">
        <f t="shared" si="23"/>
        <v>INSERT INTO PRICE_MAP (
   PRODUCT_OFFER_ID, SERVICE_ID, SERVICE_NAME, 
   ZONE_IN, TIME_IN, PRICE_GROUP) 
VALUES ('Default',1,'SMS','110051','.*','Tar_SMS_2273VND');</v>
      </c>
    </row>
    <row r="1225" spans="2:14">
      <c r="B1225" t="s">
        <v>9392</v>
      </c>
      <c r="C1225" s="34">
        <v>1</v>
      </c>
      <c r="D1225" s="34" t="s">
        <v>8</v>
      </c>
      <c r="E1225" s="34" t="s">
        <v>5339</v>
      </c>
      <c r="F1225" s="34" t="s">
        <v>9168</v>
      </c>
      <c r="G1225" s="34" t="s">
        <v>9169</v>
      </c>
      <c r="H1225" s="26"/>
      <c r="I1225" s="26"/>
      <c r="J1225" s="26"/>
      <c r="K1225" t="s">
        <v>9169</v>
      </c>
      <c r="L1225" t="str">
        <f>IF(ISNA(VLOOKUP(K1225,$K$244:K1224,1,0)),"","DUP!")</f>
        <v>DUP!</v>
      </c>
      <c r="N1225" t="str">
        <f t="shared" si="23"/>
        <v>INSERT INTO PRICE_MAP (
   PRODUCT_OFFER_ID, SERVICE_ID, SERVICE_NAME, 
   ZONE_IN, TIME_IN, PRICE_GROUP) 
VALUES ('Default',1,'SMS','110052','.*','Tar_SMS_2273VND');</v>
      </c>
    </row>
    <row r="1226" spans="2:14">
      <c r="B1226" t="s">
        <v>9392</v>
      </c>
      <c r="C1226" s="34">
        <v>1</v>
      </c>
      <c r="D1226" s="34" t="s">
        <v>8</v>
      </c>
      <c r="E1226" s="34" t="s">
        <v>5340</v>
      </c>
      <c r="F1226" s="34" t="s">
        <v>9168</v>
      </c>
      <c r="G1226" s="34" t="s">
        <v>9169</v>
      </c>
      <c r="H1226" s="26"/>
      <c r="I1226" s="26"/>
      <c r="J1226" s="26"/>
      <c r="K1226" t="s">
        <v>9169</v>
      </c>
      <c r="L1226" t="str">
        <f>IF(ISNA(VLOOKUP(K1226,$K$244:K1225,1,0)),"","DUP!")</f>
        <v>DUP!</v>
      </c>
      <c r="N1226" t="str">
        <f t="shared" si="23"/>
        <v>INSERT INTO PRICE_MAP (
   PRODUCT_OFFER_ID, SERVICE_ID, SERVICE_NAME, 
   ZONE_IN, TIME_IN, PRICE_GROUP) 
VALUES ('Default',1,'SMS','110053','.*','Tar_SMS_2273VND');</v>
      </c>
    </row>
    <row r="1227" spans="2:14">
      <c r="B1227" t="s">
        <v>9392</v>
      </c>
      <c r="C1227" s="34">
        <v>1</v>
      </c>
      <c r="D1227" s="34" t="s">
        <v>8</v>
      </c>
      <c r="E1227" s="34" t="s">
        <v>5341</v>
      </c>
      <c r="F1227" s="34" t="s">
        <v>9168</v>
      </c>
      <c r="G1227" s="34" t="s">
        <v>9169</v>
      </c>
      <c r="H1227" s="26"/>
      <c r="I1227" s="26"/>
      <c r="J1227" s="26"/>
      <c r="K1227" t="s">
        <v>9169</v>
      </c>
      <c r="L1227" t="str">
        <f>IF(ISNA(VLOOKUP(K1227,$K$244:K1226,1,0)),"","DUP!")</f>
        <v>DUP!</v>
      </c>
      <c r="N1227" t="str">
        <f t="shared" si="23"/>
        <v>INSERT INTO PRICE_MAP (
   PRODUCT_OFFER_ID, SERVICE_ID, SERVICE_NAME, 
   ZONE_IN, TIME_IN, PRICE_GROUP) 
VALUES ('Default',1,'SMS','110054','.*','Tar_SMS_2273VND');</v>
      </c>
    </row>
    <row r="1228" spans="2:14">
      <c r="B1228" t="s">
        <v>9392</v>
      </c>
      <c r="C1228" s="34">
        <v>1</v>
      </c>
      <c r="D1228" s="34" t="s">
        <v>8</v>
      </c>
      <c r="E1228" s="34" t="s">
        <v>5342</v>
      </c>
      <c r="F1228" s="34" t="s">
        <v>9168</v>
      </c>
      <c r="G1228" s="34" t="s">
        <v>9169</v>
      </c>
      <c r="H1228" s="26"/>
      <c r="I1228" s="26"/>
      <c r="J1228" s="26"/>
      <c r="K1228" t="s">
        <v>9169</v>
      </c>
      <c r="L1228" t="str">
        <f>IF(ISNA(VLOOKUP(K1228,$K$244:K1227,1,0)),"","DUP!")</f>
        <v>DUP!</v>
      </c>
      <c r="N1228" t="str">
        <f t="shared" si="23"/>
        <v>INSERT INTO PRICE_MAP (
   PRODUCT_OFFER_ID, SERVICE_ID, SERVICE_NAME, 
   ZONE_IN, TIME_IN, PRICE_GROUP) 
VALUES ('Default',1,'SMS','110055','.*','Tar_SMS_2273VND');</v>
      </c>
    </row>
    <row r="1229" spans="2:14">
      <c r="B1229" t="s">
        <v>9392</v>
      </c>
      <c r="C1229" s="34">
        <v>1</v>
      </c>
      <c r="D1229" s="34" t="s">
        <v>8</v>
      </c>
      <c r="E1229" s="34" t="s">
        <v>5343</v>
      </c>
      <c r="F1229" s="34" t="s">
        <v>9168</v>
      </c>
      <c r="G1229" s="34" t="s">
        <v>9169</v>
      </c>
      <c r="H1229" s="26"/>
      <c r="I1229" s="26"/>
      <c r="J1229" s="26"/>
      <c r="K1229" t="s">
        <v>9169</v>
      </c>
      <c r="L1229" t="str">
        <f>IF(ISNA(VLOOKUP(K1229,$K$244:K1228,1,0)),"","DUP!")</f>
        <v>DUP!</v>
      </c>
      <c r="N1229" t="str">
        <f t="shared" si="23"/>
        <v>INSERT INTO PRICE_MAP (
   PRODUCT_OFFER_ID, SERVICE_ID, SERVICE_NAME, 
   ZONE_IN, TIME_IN, PRICE_GROUP) 
VALUES ('Default',1,'SMS','110056','.*','Tar_SMS_2273VND');</v>
      </c>
    </row>
    <row r="1230" spans="2:14">
      <c r="B1230" t="s">
        <v>9392</v>
      </c>
      <c r="C1230" s="34">
        <v>1</v>
      </c>
      <c r="D1230" s="34" t="s">
        <v>8</v>
      </c>
      <c r="E1230" s="34" t="s">
        <v>5344</v>
      </c>
      <c r="F1230" s="34" t="s">
        <v>9168</v>
      </c>
      <c r="G1230" s="34" t="s">
        <v>9169</v>
      </c>
      <c r="H1230" s="26"/>
      <c r="I1230" s="26"/>
      <c r="J1230" s="26"/>
      <c r="K1230" t="s">
        <v>9169</v>
      </c>
      <c r="L1230" t="str">
        <f>IF(ISNA(VLOOKUP(K1230,$K$244:K1229,1,0)),"","DUP!")</f>
        <v>DUP!</v>
      </c>
      <c r="N1230" t="str">
        <f t="shared" si="23"/>
        <v>INSERT INTO PRICE_MAP (
   PRODUCT_OFFER_ID, SERVICE_ID, SERVICE_NAME, 
   ZONE_IN, TIME_IN, PRICE_GROUP) 
VALUES ('Default',1,'SMS','110057','.*','Tar_SMS_2273VND');</v>
      </c>
    </row>
    <row r="1231" spans="2:14">
      <c r="B1231" t="s">
        <v>9392</v>
      </c>
      <c r="C1231" s="34">
        <v>1</v>
      </c>
      <c r="D1231" s="34" t="s">
        <v>8</v>
      </c>
      <c r="E1231" s="34" t="s">
        <v>5345</v>
      </c>
      <c r="F1231" s="34" t="s">
        <v>9168</v>
      </c>
      <c r="G1231" s="34" t="s">
        <v>9169</v>
      </c>
      <c r="H1231" s="26"/>
      <c r="I1231" s="26"/>
      <c r="J1231" s="26"/>
      <c r="K1231" t="s">
        <v>9169</v>
      </c>
      <c r="L1231" t="str">
        <f>IF(ISNA(VLOOKUP(K1231,$K$244:K1230,1,0)),"","DUP!")</f>
        <v>DUP!</v>
      </c>
      <c r="N1231" t="str">
        <f t="shared" si="23"/>
        <v>INSERT INTO PRICE_MAP (
   PRODUCT_OFFER_ID, SERVICE_ID, SERVICE_NAME, 
   ZONE_IN, TIME_IN, PRICE_GROUP) 
VALUES ('Default',1,'SMS','110058','.*','Tar_SMS_2273VND');</v>
      </c>
    </row>
    <row r="1232" spans="2:14">
      <c r="B1232" t="s">
        <v>9392</v>
      </c>
      <c r="C1232" s="34">
        <v>1</v>
      </c>
      <c r="D1232" s="34" t="s">
        <v>8</v>
      </c>
      <c r="E1232" s="34" t="s">
        <v>5346</v>
      </c>
      <c r="F1232" s="34" t="s">
        <v>9168</v>
      </c>
      <c r="G1232" s="34" t="s">
        <v>9169</v>
      </c>
      <c r="H1232" s="26"/>
      <c r="I1232" s="26"/>
      <c r="J1232" s="26"/>
      <c r="K1232" t="s">
        <v>9169</v>
      </c>
      <c r="L1232" t="str">
        <f>IF(ISNA(VLOOKUP(K1232,$K$244:K1231,1,0)),"","DUP!")</f>
        <v>DUP!</v>
      </c>
      <c r="N1232" t="str">
        <f t="shared" si="23"/>
        <v>INSERT INTO PRICE_MAP (
   PRODUCT_OFFER_ID, SERVICE_ID, SERVICE_NAME, 
   ZONE_IN, TIME_IN, PRICE_GROUP) 
VALUES ('Default',1,'SMS','1100590','.*','Tar_SMS_2273VND');</v>
      </c>
    </row>
    <row r="1233" spans="2:14">
      <c r="B1233" t="s">
        <v>9392</v>
      </c>
      <c r="C1233" s="34">
        <v>1</v>
      </c>
      <c r="D1233" s="34" t="s">
        <v>8</v>
      </c>
      <c r="E1233" s="34" t="s">
        <v>5347</v>
      </c>
      <c r="F1233" s="34" t="s">
        <v>9168</v>
      </c>
      <c r="G1233" s="34" t="s">
        <v>9169</v>
      </c>
      <c r="H1233" s="26"/>
      <c r="I1233" s="26"/>
      <c r="J1233" s="26"/>
      <c r="K1233" t="s">
        <v>9169</v>
      </c>
      <c r="L1233" t="str">
        <f>IF(ISNA(VLOOKUP(K1233,$K$244:K1232,1,0)),"","DUP!")</f>
        <v>DUP!</v>
      </c>
      <c r="N1233" t="str">
        <f t="shared" si="23"/>
        <v>INSERT INTO PRICE_MAP (
   PRODUCT_OFFER_ID, SERVICE_ID, SERVICE_NAME, 
   ZONE_IN, TIME_IN, PRICE_GROUP) 
VALUES ('Default',1,'SMS','1100591','.*','Tar_SMS_2273VND');</v>
      </c>
    </row>
    <row r="1234" spans="2:14">
      <c r="B1234" t="s">
        <v>9392</v>
      </c>
      <c r="C1234" s="34">
        <v>1</v>
      </c>
      <c r="D1234" s="34" t="s">
        <v>8</v>
      </c>
      <c r="E1234" s="34" t="s">
        <v>5348</v>
      </c>
      <c r="F1234" s="34" t="s">
        <v>9168</v>
      </c>
      <c r="G1234" s="34" t="s">
        <v>9169</v>
      </c>
      <c r="H1234" s="26"/>
      <c r="I1234" s="26"/>
      <c r="J1234" s="26"/>
      <c r="K1234" t="s">
        <v>9169</v>
      </c>
      <c r="L1234" t="str">
        <f>IF(ISNA(VLOOKUP(K1234,$K$244:K1233,1,0)),"","DUP!")</f>
        <v>DUP!</v>
      </c>
      <c r="N1234" t="str">
        <f t="shared" si="23"/>
        <v>INSERT INTO PRICE_MAP (
   PRODUCT_OFFER_ID, SERVICE_ID, SERVICE_NAME, 
   ZONE_IN, TIME_IN, PRICE_GROUP) 
VALUES ('Default',1,'SMS','1100592','.*','Tar_SMS_2273VND');</v>
      </c>
    </row>
    <row r="1235" spans="2:14">
      <c r="B1235" t="s">
        <v>9392</v>
      </c>
      <c r="C1235" s="34">
        <v>1</v>
      </c>
      <c r="D1235" s="34" t="s">
        <v>8</v>
      </c>
      <c r="E1235" s="34" t="s">
        <v>5349</v>
      </c>
      <c r="F1235" s="34" t="s">
        <v>9168</v>
      </c>
      <c r="G1235" s="34" t="s">
        <v>9169</v>
      </c>
      <c r="H1235" s="26"/>
      <c r="I1235" s="26"/>
      <c r="J1235" s="26"/>
      <c r="K1235" t="s">
        <v>9169</v>
      </c>
      <c r="L1235" t="str">
        <f>IF(ISNA(VLOOKUP(K1235,$K$244:K1234,1,0)),"","DUP!")</f>
        <v>DUP!</v>
      </c>
      <c r="N1235" t="str">
        <f t="shared" si="23"/>
        <v>INSERT INTO PRICE_MAP (
   PRODUCT_OFFER_ID, SERVICE_ID, SERVICE_NAME, 
   ZONE_IN, TIME_IN, PRICE_GROUP) 
VALUES ('Default',1,'SMS','1100593','.*','Tar_SMS_2273VND');</v>
      </c>
    </row>
    <row r="1236" spans="2:14">
      <c r="B1236" t="s">
        <v>9392</v>
      </c>
      <c r="C1236" s="34">
        <v>1</v>
      </c>
      <c r="D1236" s="34" t="s">
        <v>8</v>
      </c>
      <c r="E1236" s="34" t="s">
        <v>5350</v>
      </c>
      <c r="F1236" s="34" t="s">
        <v>9168</v>
      </c>
      <c r="G1236" s="34" t="s">
        <v>9169</v>
      </c>
      <c r="H1236" s="26"/>
      <c r="I1236" s="26"/>
      <c r="J1236" s="26"/>
      <c r="K1236" t="s">
        <v>9169</v>
      </c>
      <c r="L1236" t="str">
        <f>IF(ISNA(VLOOKUP(K1236,$K$244:K1235,1,0)),"","DUP!")</f>
        <v>DUP!</v>
      </c>
      <c r="N1236" t="str">
        <f t="shared" si="23"/>
        <v>INSERT INTO PRICE_MAP (
   PRODUCT_OFFER_ID, SERVICE_ID, SERVICE_NAME, 
   ZONE_IN, TIME_IN, PRICE_GROUP) 
VALUES ('Default',1,'SMS','1100594','.*','Tar_SMS_2273VND');</v>
      </c>
    </row>
    <row r="1237" spans="2:14">
      <c r="B1237" t="s">
        <v>9392</v>
      </c>
      <c r="C1237" s="34">
        <v>1</v>
      </c>
      <c r="D1237" s="34" t="s">
        <v>8</v>
      </c>
      <c r="E1237" s="34" t="s">
        <v>5351</v>
      </c>
      <c r="F1237" s="34" t="s">
        <v>9168</v>
      </c>
      <c r="G1237" s="34" t="s">
        <v>9169</v>
      </c>
      <c r="H1237" s="26"/>
      <c r="I1237" s="26"/>
      <c r="J1237" s="26"/>
      <c r="K1237" t="s">
        <v>9169</v>
      </c>
      <c r="L1237" t="str">
        <f>IF(ISNA(VLOOKUP(K1237,$K$244:K1236,1,0)),"","DUP!")</f>
        <v>DUP!</v>
      </c>
      <c r="N1237" t="str">
        <f t="shared" si="23"/>
        <v>INSERT INTO PRICE_MAP (
   PRODUCT_OFFER_ID, SERVICE_ID, SERVICE_NAME, 
   ZONE_IN, TIME_IN, PRICE_GROUP) 
VALUES ('Default',1,'SMS','1100595','.*','Tar_SMS_2273VND');</v>
      </c>
    </row>
    <row r="1238" spans="2:14">
      <c r="B1238" t="s">
        <v>9392</v>
      </c>
      <c r="C1238" s="34">
        <v>1</v>
      </c>
      <c r="D1238" s="34" t="s">
        <v>8</v>
      </c>
      <c r="E1238" s="34" t="s">
        <v>5352</v>
      </c>
      <c r="F1238" s="34" t="s">
        <v>9168</v>
      </c>
      <c r="G1238" s="34" t="s">
        <v>9169</v>
      </c>
      <c r="H1238" s="26"/>
      <c r="I1238" s="26"/>
      <c r="J1238" s="26"/>
      <c r="K1238" t="s">
        <v>9169</v>
      </c>
      <c r="L1238" t="str">
        <f>IF(ISNA(VLOOKUP(K1238,$K$244:K1237,1,0)),"","DUP!")</f>
        <v>DUP!</v>
      </c>
      <c r="N1238" t="str">
        <f t="shared" si="23"/>
        <v>INSERT INTO PRICE_MAP (
   PRODUCT_OFFER_ID, SERVICE_ID, SERVICE_NAME, 
   ZONE_IN, TIME_IN, PRICE_GROUP) 
VALUES ('Default',1,'SMS','1100596','.*','Tar_SMS_2273VND');</v>
      </c>
    </row>
    <row r="1239" spans="2:14">
      <c r="B1239" t="s">
        <v>9392</v>
      </c>
      <c r="C1239" s="34">
        <v>1</v>
      </c>
      <c r="D1239" s="34" t="s">
        <v>8</v>
      </c>
      <c r="E1239" s="34" t="s">
        <v>5353</v>
      </c>
      <c r="F1239" s="34" t="s">
        <v>9168</v>
      </c>
      <c r="G1239" s="34" t="s">
        <v>9169</v>
      </c>
      <c r="H1239" s="26"/>
      <c r="I1239" s="26"/>
      <c r="J1239" s="26"/>
      <c r="K1239" t="s">
        <v>9169</v>
      </c>
      <c r="L1239" t="str">
        <f>IF(ISNA(VLOOKUP(K1239,$K$244:K1238,1,0)),"","DUP!")</f>
        <v>DUP!</v>
      </c>
      <c r="N1239" t="str">
        <f t="shared" si="23"/>
        <v>INSERT INTO PRICE_MAP (
   PRODUCT_OFFER_ID, SERVICE_ID, SERVICE_NAME, 
   ZONE_IN, TIME_IN, PRICE_GROUP) 
VALUES ('Default',1,'SMS','1100597','.*','Tar_SMS_2273VND');</v>
      </c>
    </row>
    <row r="1240" spans="2:14">
      <c r="B1240" t="s">
        <v>9392</v>
      </c>
      <c r="C1240" s="34">
        <v>1</v>
      </c>
      <c r="D1240" s="34" t="s">
        <v>8</v>
      </c>
      <c r="E1240" s="34" t="s">
        <v>5354</v>
      </c>
      <c r="F1240" s="34" t="s">
        <v>9168</v>
      </c>
      <c r="G1240" s="34" t="s">
        <v>9169</v>
      </c>
      <c r="H1240" s="26"/>
      <c r="I1240" s="26"/>
      <c r="J1240" s="26"/>
      <c r="K1240" t="s">
        <v>9169</v>
      </c>
      <c r="L1240" t="str">
        <f>IF(ISNA(VLOOKUP(K1240,$K$244:K1239,1,0)),"","DUP!")</f>
        <v>DUP!</v>
      </c>
      <c r="N1240" t="str">
        <f t="shared" si="23"/>
        <v>INSERT INTO PRICE_MAP (
   PRODUCT_OFFER_ID, SERVICE_ID, SERVICE_NAME, 
   ZONE_IN, TIME_IN, PRICE_GROUP) 
VALUES ('Default',1,'SMS','1100598','.*','Tar_SMS_2273VND');</v>
      </c>
    </row>
    <row r="1241" spans="2:14">
      <c r="B1241" t="s">
        <v>9392</v>
      </c>
      <c r="C1241" s="34">
        <v>1</v>
      </c>
      <c r="D1241" s="34" t="s">
        <v>8</v>
      </c>
      <c r="E1241" s="34" t="s">
        <v>5355</v>
      </c>
      <c r="F1241" s="34" t="s">
        <v>9168</v>
      </c>
      <c r="G1241" s="34" t="s">
        <v>9169</v>
      </c>
      <c r="H1241" s="26"/>
      <c r="I1241" s="26"/>
      <c r="J1241" s="26"/>
      <c r="K1241" t="s">
        <v>9169</v>
      </c>
      <c r="L1241" t="str">
        <f>IF(ISNA(VLOOKUP(K1241,$K$244:K1240,1,0)),"","DUP!")</f>
        <v>DUP!</v>
      </c>
      <c r="N1241" t="str">
        <f t="shared" si="23"/>
        <v>INSERT INTO PRICE_MAP (
   PRODUCT_OFFER_ID, SERVICE_ID, SERVICE_NAME, 
   ZONE_IN, TIME_IN, PRICE_GROUP) 
VALUES ('Default',1,'SMS','1100599','.*','Tar_SMS_2273VND');</v>
      </c>
    </row>
    <row r="1242" spans="2:14">
      <c r="B1242" t="s">
        <v>9392</v>
      </c>
      <c r="C1242" s="34">
        <v>1</v>
      </c>
      <c r="D1242" s="34" t="s">
        <v>8</v>
      </c>
      <c r="E1242" s="34" t="s">
        <v>5356</v>
      </c>
      <c r="F1242" s="34" t="s">
        <v>9168</v>
      </c>
      <c r="G1242" s="34" t="s">
        <v>9169</v>
      </c>
      <c r="H1242" s="26"/>
      <c r="I1242" s="26"/>
      <c r="J1242" s="26"/>
      <c r="K1242" t="s">
        <v>9169</v>
      </c>
      <c r="L1242" t="str">
        <f>IF(ISNA(VLOOKUP(K1242,$K$244:K1241,1,0)),"","DUP!")</f>
        <v>DUP!</v>
      </c>
      <c r="N1242" t="str">
        <f t="shared" si="23"/>
        <v>INSERT INTO PRICE_MAP (
   PRODUCT_OFFER_ID, SERVICE_ID, SERVICE_NAME, 
   ZONE_IN, TIME_IN, PRICE_GROUP) 
VALUES ('Default',1,'SMS','110060','.*','Tar_SMS_2273VND');</v>
      </c>
    </row>
    <row r="1243" spans="2:14">
      <c r="B1243" t="s">
        <v>9392</v>
      </c>
      <c r="C1243" s="34">
        <v>1</v>
      </c>
      <c r="D1243" s="34" t="s">
        <v>8</v>
      </c>
      <c r="E1243" s="34" t="s">
        <v>5357</v>
      </c>
      <c r="F1243" s="34" t="s">
        <v>9168</v>
      </c>
      <c r="G1243" s="34" t="s">
        <v>9169</v>
      </c>
      <c r="H1243" s="26"/>
      <c r="I1243" s="26"/>
      <c r="J1243" s="26"/>
      <c r="K1243" t="s">
        <v>9169</v>
      </c>
      <c r="L1243" t="str">
        <f>IF(ISNA(VLOOKUP(K1243,$K$244:K1242,1,0)),"","DUP!")</f>
        <v>DUP!</v>
      </c>
      <c r="N1243" t="str">
        <f t="shared" si="23"/>
        <v>INSERT INTO PRICE_MAP (
   PRODUCT_OFFER_ID, SERVICE_ID, SERVICE_NAME, 
   ZONE_IN, TIME_IN, PRICE_GROUP) 
VALUES ('Default',1,'SMS','110061','.*','Tar_SMS_2273VND');</v>
      </c>
    </row>
    <row r="1244" spans="2:14">
      <c r="B1244" t="s">
        <v>9392</v>
      </c>
      <c r="C1244" s="34">
        <v>1</v>
      </c>
      <c r="D1244" s="34" t="s">
        <v>8</v>
      </c>
      <c r="E1244" s="34" t="s">
        <v>5358</v>
      </c>
      <c r="F1244" s="34" t="s">
        <v>9168</v>
      </c>
      <c r="G1244" s="34" t="s">
        <v>9169</v>
      </c>
      <c r="H1244" s="26"/>
      <c r="I1244" s="26"/>
      <c r="J1244" s="26"/>
      <c r="K1244" t="s">
        <v>9169</v>
      </c>
      <c r="L1244" t="str">
        <f>IF(ISNA(VLOOKUP(K1244,$K$244:K1243,1,0)),"","DUP!")</f>
        <v>DUP!</v>
      </c>
      <c r="N1244" t="str">
        <f t="shared" si="23"/>
        <v>INSERT INTO PRICE_MAP (
   PRODUCT_OFFER_ID, SERVICE_ID, SERVICE_NAME, 
   ZONE_IN, TIME_IN, PRICE_GROUP) 
VALUES ('Default',1,'SMS','110061891006','.*','Tar_SMS_2273VND');</v>
      </c>
    </row>
    <row r="1245" spans="2:14">
      <c r="B1245" t="s">
        <v>9392</v>
      </c>
      <c r="C1245" s="34">
        <v>1</v>
      </c>
      <c r="D1245" s="34" t="s">
        <v>8</v>
      </c>
      <c r="E1245" s="34" t="s">
        <v>5359</v>
      </c>
      <c r="F1245" s="34" t="s">
        <v>9168</v>
      </c>
      <c r="G1245" s="34" t="s">
        <v>9169</v>
      </c>
      <c r="H1245" s="26"/>
      <c r="I1245" s="26"/>
      <c r="J1245" s="26"/>
      <c r="K1245" t="s">
        <v>9169</v>
      </c>
      <c r="L1245" t="str">
        <f>IF(ISNA(VLOOKUP(K1245,$K$244:K1244,1,0)),"","DUP!")</f>
        <v>DUP!</v>
      </c>
      <c r="N1245" t="str">
        <f t="shared" si="23"/>
        <v>INSERT INTO PRICE_MAP (
   PRODUCT_OFFER_ID, SERVICE_ID, SERVICE_NAME, 
   ZONE_IN, TIME_IN, PRICE_GROUP) 
VALUES ('Default',1,'SMS','110061891007','.*','Tar_SMS_2273VND');</v>
      </c>
    </row>
    <row r="1246" spans="2:14">
      <c r="B1246" t="s">
        <v>9392</v>
      </c>
      <c r="C1246" s="34">
        <v>1</v>
      </c>
      <c r="D1246" s="34" t="s">
        <v>8</v>
      </c>
      <c r="E1246" s="34" t="s">
        <v>5360</v>
      </c>
      <c r="F1246" s="34" t="s">
        <v>9168</v>
      </c>
      <c r="G1246" s="34" t="s">
        <v>9169</v>
      </c>
      <c r="H1246" s="26"/>
      <c r="I1246" s="26"/>
      <c r="J1246" s="26"/>
      <c r="K1246" t="s">
        <v>9169</v>
      </c>
      <c r="L1246" t="str">
        <f>IF(ISNA(VLOOKUP(K1246,$K$244:K1245,1,0)),"","DUP!")</f>
        <v>DUP!</v>
      </c>
      <c r="N1246" t="str">
        <f t="shared" si="23"/>
        <v>INSERT INTO PRICE_MAP (
   PRODUCT_OFFER_ID, SERVICE_ID, SERVICE_NAME, 
   ZONE_IN, TIME_IN, PRICE_GROUP) 
VALUES ('Default',1,'SMS','110061891008','.*','Tar_SMS_2273VND');</v>
      </c>
    </row>
    <row r="1247" spans="2:14">
      <c r="B1247" t="s">
        <v>9392</v>
      </c>
      <c r="C1247" s="34">
        <v>1</v>
      </c>
      <c r="D1247" s="34" t="s">
        <v>8</v>
      </c>
      <c r="E1247" s="34" t="s">
        <v>5361</v>
      </c>
      <c r="F1247" s="34" t="s">
        <v>9168</v>
      </c>
      <c r="G1247" s="34" t="s">
        <v>9169</v>
      </c>
      <c r="H1247" s="26"/>
      <c r="I1247" s="26"/>
      <c r="J1247" s="26"/>
      <c r="K1247" t="s">
        <v>9169</v>
      </c>
      <c r="L1247" t="str">
        <f>IF(ISNA(VLOOKUP(K1247,$K$244:K1246,1,0)),"","DUP!")</f>
        <v>DUP!</v>
      </c>
      <c r="N1247" t="str">
        <f t="shared" si="23"/>
        <v>INSERT INTO PRICE_MAP (
   PRODUCT_OFFER_ID, SERVICE_ID, SERVICE_NAME, 
   ZONE_IN, TIME_IN, PRICE_GROUP) 
VALUES ('Default',1,'SMS','110061891010','.*','Tar_SMS_2273VND');</v>
      </c>
    </row>
    <row r="1248" spans="2:14">
      <c r="B1248" t="s">
        <v>9392</v>
      </c>
      <c r="C1248" s="34">
        <v>1</v>
      </c>
      <c r="D1248" s="34" t="s">
        <v>8</v>
      </c>
      <c r="E1248" s="34" t="s">
        <v>5362</v>
      </c>
      <c r="F1248" s="34" t="s">
        <v>9168</v>
      </c>
      <c r="G1248" s="34" t="s">
        <v>9169</v>
      </c>
      <c r="H1248" s="26"/>
      <c r="I1248" s="26"/>
      <c r="J1248" s="26"/>
      <c r="K1248" t="s">
        <v>9169</v>
      </c>
      <c r="L1248" t="str">
        <f>IF(ISNA(VLOOKUP(K1248,$K$244:K1247,1,0)),"","DUP!")</f>
        <v>DUP!</v>
      </c>
      <c r="N1248" t="str">
        <f t="shared" si="23"/>
        <v>INSERT INTO PRICE_MAP (
   PRODUCT_OFFER_ID, SERVICE_ID, SERVICE_NAME, 
   ZONE_IN, TIME_IN, PRICE_GROUP) 
VALUES ('Default',1,'SMS','110061891011','.*','Tar_SMS_2273VND');</v>
      </c>
    </row>
    <row r="1249" spans="2:14">
      <c r="B1249" t="s">
        <v>9392</v>
      </c>
      <c r="C1249" s="34">
        <v>1</v>
      </c>
      <c r="D1249" s="34" t="s">
        <v>8</v>
      </c>
      <c r="E1249" s="34" t="s">
        <v>5363</v>
      </c>
      <c r="F1249" s="34" t="s">
        <v>9168</v>
      </c>
      <c r="G1249" s="34" t="s">
        <v>9169</v>
      </c>
      <c r="H1249" s="26"/>
      <c r="I1249" s="26"/>
      <c r="J1249" s="26"/>
      <c r="K1249" t="s">
        <v>9169</v>
      </c>
      <c r="L1249" t="str">
        <f>IF(ISNA(VLOOKUP(K1249,$K$244:K1248,1,0)),"","DUP!")</f>
        <v>DUP!</v>
      </c>
      <c r="N1249" t="str">
        <f t="shared" si="23"/>
        <v>INSERT INTO PRICE_MAP (
   PRODUCT_OFFER_ID, SERVICE_ID, SERVICE_NAME, 
   ZONE_IN, TIME_IN, PRICE_GROUP) 
VALUES ('Default',1,'SMS','110061891012','.*','Tar_SMS_2273VND');</v>
      </c>
    </row>
    <row r="1250" spans="2:14">
      <c r="B1250" t="s">
        <v>9392</v>
      </c>
      <c r="C1250" s="34">
        <v>1</v>
      </c>
      <c r="D1250" s="34" t="s">
        <v>8</v>
      </c>
      <c r="E1250" s="34" t="s">
        <v>5364</v>
      </c>
      <c r="F1250" s="34" t="s">
        <v>9168</v>
      </c>
      <c r="G1250" s="34" t="s">
        <v>9169</v>
      </c>
      <c r="H1250" s="26"/>
      <c r="I1250" s="26"/>
      <c r="J1250" s="26"/>
      <c r="K1250" t="s">
        <v>9169</v>
      </c>
      <c r="L1250" t="str">
        <f>IF(ISNA(VLOOKUP(K1250,$K$244:K1249,1,0)),"","DUP!")</f>
        <v>DUP!</v>
      </c>
      <c r="N1250" t="str">
        <f t="shared" si="23"/>
        <v>INSERT INTO PRICE_MAP (
   PRODUCT_OFFER_ID, SERVICE_ID, SERVICE_NAME, 
   ZONE_IN, TIME_IN, PRICE_GROUP) 
VALUES ('Default',1,'SMS','11006189162','.*','Tar_SMS_2273VND');</v>
      </c>
    </row>
    <row r="1251" spans="2:14">
      <c r="B1251" t="s">
        <v>9392</v>
      </c>
      <c r="C1251" s="34">
        <v>1</v>
      </c>
      <c r="D1251" s="34" t="s">
        <v>8</v>
      </c>
      <c r="E1251" s="34" t="s">
        <v>5365</v>
      </c>
      <c r="F1251" s="34" t="s">
        <v>9168</v>
      </c>
      <c r="G1251" s="34" t="s">
        <v>9169</v>
      </c>
      <c r="H1251" s="26"/>
      <c r="I1251" s="26"/>
      <c r="J1251" s="26"/>
      <c r="K1251" t="s">
        <v>9169</v>
      </c>
      <c r="L1251" t="str">
        <f>IF(ISNA(VLOOKUP(K1251,$K$244:K1250,1,0)),"","DUP!")</f>
        <v>DUP!</v>
      </c>
      <c r="N1251" t="str">
        <f t="shared" si="23"/>
        <v>INSERT INTO PRICE_MAP (
   PRODUCT_OFFER_ID, SERVICE_ID, SERVICE_NAME, 
   ZONE_IN, TIME_IN, PRICE_GROUP) 
VALUES ('Default',1,'SMS','11006189164','.*','Tar_SMS_2273VND');</v>
      </c>
    </row>
    <row r="1252" spans="2:14">
      <c r="B1252" t="s">
        <v>9392</v>
      </c>
      <c r="C1252" s="34">
        <v>1</v>
      </c>
      <c r="D1252" s="34" t="s">
        <v>8</v>
      </c>
      <c r="E1252" s="34" t="s">
        <v>5366</v>
      </c>
      <c r="F1252" s="34" t="s">
        <v>9168</v>
      </c>
      <c r="G1252" s="34" t="s">
        <v>9169</v>
      </c>
      <c r="H1252" s="26"/>
      <c r="I1252" s="26"/>
      <c r="J1252" s="26"/>
      <c r="K1252" t="s">
        <v>9169</v>
      </c>
      <c r="L1252" t="str">
        <f>IF(ISNA(VLOOKUP(K1252,$K$244:K1251,1,0)),"","DUP!")</f>
        <v>DUP!</v>
      </c>
      <c r="N1252" t="str">
        <f t="shared" si="23"/>
        <v>INSERT INTO PRICE_MAP (
   PRODUCT_OFFER_ID, SERVICE_ID, SERVICE_NAME, 
   ZONE_IN, TIME_IN, PRICE_GROUP) 
VALUES ('Default',1,'SMS','110062','.*','Tar_SMS_2273VND');</v>
      </c>
    </row>
    <row r="1253" spans="2:14">
      <c r="B1253" t="s">
        <v>9392</v>
      </c>
      <c r="C1253" s="34">
        <v>1</v>
      </c>
      <c r="D1253" s="34" t="s">
        <v>8</v>
      </c>
      <c r="E1253" s="34" t="s">
        <v>5367</v>
      </c>
      <c r="F1253" s="34" t="s">
        <v>9168</v>
      </c>
      <c r="G1253" s="34" t="s">
        <v>9169</v>
      </c>
      <c r="H1253" s="26"/>
      <c r="I1253" s="26"/>
      <c r="J1253" s="26"/>
      <c r="K1253" t="s">
        <v>9169</v>
      </c>
      <c r="L1253" t="str">
        <f>IF(ISNA(VLOOKUP(K1253,$K$244:K1252,1,0)),"","DUP!")</f>
        <v>DUP!</v>
      </c>
      <c r="N1253" t="str">
        <f t="shared" si="23"/>
        <v>INSERT INTO PRICE_MAP (
   PRODUCT_OFFER_ID, SERVICE_ID, SERVICE_NAME, 
   ZONE_IN, TIME_IN, PRICE_GROUP) 
VALUES ('Default',1,'SMS','110063','.*','Tar_SMS_2273VND');</v>
      </c>
    </row>
    <row r="1254" spans="2:14">
      <c r="B1254" t="s">
        <v>9392</v>
      </c>
      <c r="C1254" s="34">
        <v>1</v>
      </c>
      <c r="D1254" s="34" t="s">
        <v>8</v>
      </c>
      <c r="E1254" s="34" t="s">
        <v>5368</v>
      </c>
      <c r="F1254" s="34" t="s">
        <v>9168</v>
      </c>
      <c r="G1254" s="34" t="s">
        <v>9169</v>
      </c>
      <c r="H1254" s="26"/>
      <c r="I1254" s="26"/>
      <c r="J1254" s="26"/>
      <c r="K1254" t="s">
        <v>9169</v>
      </c>
      <c r="L1254" t="str">
        <f>IF(ISNA(VLOOKUP(K1254,$K$244:K1253,1,0)),"","DUP!")</f>
        <v>DUP!</v>
      </c>
      <c r="N1254" t="str">
        <f t="shared" si="23"/>
        <v>INSERT INTO PRICE_MAP (
   PRODUCT_OFFER_ID, SERVICE_ID, SERVICE_NAME, 
   ZONE_IN, TIME_IN, PRICE_GROUP) 
VALUES ('Default',1,'SMS','110064','.*','Tar_SMS_2273VND');</v>
      </c>
    </row>
    <row r="1255" spans="2:14">
      <c r="B1255" t="s">
        <v>9392</v>
      </c>
      <c r="C1255" s="34">
        <v>1</v>
      </c>
      <c r="D1255" s="34" t="s">
        <v>8</v>
      </c>
      <c r="E1255" s="34" t="s">
        <v>5369</v>
      </c>
      <c r="F1255" s="34" t="s">
        <v>9168</v>
      </c>
      <c r="G1255" s="34" t="s">
        <v>9169</v>
      </c>
      <c r="H1255" s="26"/>
      <c r="I1255" s="26"/>
      <c r="J1255" s="26"/>
      <c r="K1255" t="s">
        <v>9169</v>
      </c>
      <c r="L1255" t="str">
        <f>IF(ISNA(VLOOKUP(K1255,$K$244:K1254,1,0)),"","DUP!")</f>
        <v>DUP!</v>
      </c>
      <c r="N1255" t="str">
        <f t="shared" si="23"/>
        <v>INSERT INTO PRICE_MAP (
   PRODUCT_OFFER_ID, SERVICE_ID, SERVICE_NAME, 
   ZONE_IN, TIME_IN, PRICE_GROUP) 
VALUES ('Default',1,'SMS','110065','.*','Tar_SMS_2273VND');</v>
      </c>
    </row>
    <row r="1256" spans="2:14">
      <c r="B1256" t="s">
        <v>9392</v>
      </c>
      <c r="C1256" s="34">
        <v>1</v>
      </c>
      <c r="D1256" s="34" t="s">
        <v>8</v>
      </c>
      <c r="E1256" s="34" t="s">
        <v>5370</v>
      </c>
      <c r="F1256" s="34" t="s">
        <v>9168</v>
      </c>
      <c r="G1256" s="34" t="s">
        <v>9169</v>
      </c>
      <c r="H1256" s="26"/>
      <c r="I1256" s="26"/>
      <c r="J1256" s="26"/>
      <c r="K1256" t="s">
        <v>9169</v>
      </c>
      <c r="L1256" t="str">
        <f>IF(ISNA(VLOOKUP(K1256,$K$244:K1255,1,0)),"","DUP!")</f>
        <v>DUP!</v>
      </c>
      <c r="N1256" t="str">
        <f t="shared" si="23"/>
        <v>INSERT INTO PRICE_MAP (
   PRODUCT_OFFER_ID, SERVICE_ID, SERVICE_NAME, 
   ZONE_IN, TIME_IN, PRICE_GROUP) 
VALUES ('Default',1,'SMS','110066','.*','Tar_SMS_2273VND');</v>
      </c>
    </row>
    <row r="1257" spans="2:14">
      <c r="B1257" t="s">
        <v>9392</v>
      </c>
      <c r="C1257" s="34">
        <v>1</v>
      </c>
      <c r="D1257" s="34" t="s">
        <v>8</v>
      </c>
      <c r="E1257" s="34" t="s">
        <v>5371</v>
      </c>
      <c r="F1257" s="34" t="s">
        <v>9168</v>
      </c>
      <c r="G1257" s="34" t="s">
        <v>9169</v>
      </c>
      <c r="H1257" s="26"/>
      <c r="I1257" s="26"/>
      <c r="J1257" s="26"/>
      <c r="K1257" t="s">
        <v>9169</v>
      </c>
      <c r="L1257" t="str">
        <f>IF(ISNA(VLOOKUP(K1257,$K$244:K1256,1,0)),"","DUP!")</f>
        <v>DUP!</v>
      </c>
      <c r="N1257" t="str">
        <f t="shared" si="23"/>
        <v>INSERT INTO PRICE_MAP (
   PRODUCT_OFFER_ID, SERVICE_ID, SERVICE_NAME, 
   ZONE_IN, TIME_IN, PRICE_GROUP) 
VALUES ('Default',1,'SMS','1100670','.*','Tar_SMS_2273VND');</v>
      </c>
    </row>
    <row r="1258" spans="2:14">
      <c r="B1258" t="s">
        <v>9392</v>
      </c>
      <c r="C1258" s="34">
        <v>1</v>
      </c>
      <c r="D1258" s="34" t="s">
        <v>8</v>
      </c>
      <c r="E1258" s="34" t="s">
        <v>5372</v>
      </c>
      <c r="F1258" s="34" t="s">
        <v>9168</v>
      </c>
      <c r="G1258" s="34" t="s">
        <v>9169</v>
      </c>
      <c r="H1258" s="26"/>
      <c r="I1258" s="26"/>
      <c r="J1258" s="26"/>
      <c r="K1258" t="s">
        <v>9169</v>
      </c>
      <c r="L1258" t="str">
        <f>IF(ISNA(VLOOKUP(K1258,$K$244:K1257,1,0)),"","DUP!")</f>
        <v>DUP!</v>
      </c>
      <c r="N1258" t="str">
        <f t="shared" si="23"/>
        <v>INSERT INTO PRICE_MAP (
   PRODUCT_OFFER_ID, SERVICE_ID, SERVICE_NAME, 
   ZONE_IN, TIME_IN, PRICE_GROUP) 
VALUES ('Default',1,'SMS','1100672','.*','Tar_SMS_2273VND');</v>
      </c>
    </row>
    <row r="1259" spans="2:14">
      <c r="B1259" t="s">
        <v>9392</v>
      </c>
      <c r="C1259" s="34">
        <v>1</v>
      </c>
      <c r="D1259" s="34" t="s">
        <v>8</v>
      </c>
      <c r="E1259" s="34" t="s">
        <v>5373</v>
      </c>
      <c r="F1259" s="34" t="s">
        <v>9168</v>
      </c>
      <c r="G1259" s="34" t="s">
        <v>9169</v>
      </c>
      <c r="H1259" s="26"/>
      <c r="I1259" s="26"/>
      <c r="J1259" s="26"/>
      <c r="K1259" t="s">
        <v>9169</v>
      </c>
      <c r="L1259" t="str">
        <f>IF(ISNA(VLOOKUP(K1259,$K$244:K1258,1,0)),"","DUP!")</f>
        <v>DUP!</v>
      </c>
      <c r="N1259" t="str">
        <f t="shared" si="23"/>
        <v>INSERT INTO PRICE_MAP (
   PRODUCT_OFFER_ID, SERVICE_ID, SERVICE_NAME, 
   ZONE_IN, TIME_IN, PRICE_GROUP) 
VALUES ('Default',1,'SMS','1100673','.*','Tar_SMS_2273VND');</v>
      </c>
    </row>
    <row r="1260" spans="2:14">
      <c r="B1260" t="s">
        <v>9392</v>
      </c>
      <c r="C1260" s="34">
        <v>1</v>
      </c>
      <c r="D1260" s="34" t="s">
        <v>8</v>
      </c>
      <c r="E1260" s="34" t="s">
        <v>5374</v>
      </c>
      <c r="F1260" s="34" t="s">
        <v>9168</v>
      </c>
      <c r="G1260" s="34" t="s">
        <v>9169</v>
      </c>
      <c r="H1260" s="26"/>
      <c r="I1260" s="26"/>
      <c r="J1260" s="26"/>
      <c r="K1260" t="s">
        <v>9169</v>
      </c>
      <c r="L1260" t="str">
        <f>IF(ISNA(VLOOKUP(K1260,$K$244:K1259,1,0)),"","DUP!")</f>
        <v>DUP!</v>
      </c>
      <c r="N1260" t="str">
        <f t="shared" si="23"/>
        <v>INSERT INTO PRICE_MAP (
   PRODUCT_OFFER_ID, SERVICE_ID, SERVICE_NAME, 
   ZONE_IN, TIME_IN, PRICE_GROUP) 
VALUES ('Default',1,'SMS','1100674','.*','Tar_SMS_2273VND');</v>
      </c>
    </row>
    <row r="1261" spans="2:14">
      <c r="B1261" t="s">
        <v>9392</v>
      </c>
      <c r="C1261" s="34">
        <v>1</v>
      </c>
      <c r="D1261" s="34" t="s">
        <v>8</v>
      </c>
      <c r="E1261" s="34" t="s">
        <v>5375</v>
      </c>
      <c r="F1261" s="34" t="s">
        <v>9168</v>
      </c>
      <c r="G1261" s="34" t="s">
        <v>9169</v>
      </c>
      <c r="H1261" s="26"/>
      <c r="I1261" s="26"/>
      <c r="J1261" s="26"/>
      <c r="K1261" t="s">
        <v>9169</v>
      </c>
      <c r="L1261" t="str">
        <f>IF(ISNA(VLOOKUP(K1261,$K$244:K1260,1,0)),"","DUP!")</f>
        <v>DUP!</v>
      </c>
      <c r="N1261" t="str">
        <f t="shared" si="23"/>
        <v>INSERT INTO PRICE_MAP (
   PRODUCT_OFFER_ID, SERVICE_ID, SERVICE_NAME, 
   ZONE_IN, TIME_IN, PRICE_GROUP) 
VALUES ('Default',1,'SMS','1100675','.*','Tar_SMS_2273VND');</v>
      </c>
    </row>
    <row r="1262" spans="2:14">
      <c r="B1262" t="s">
        <v>9392</v>
      </c>
      <c r="C1262" s="34">
        <v>1</v>
      </c>
      <c r="D1262" s="34" t="s">
        <v>8</v>
      </c>
      <c r="E1262" s="34" t="s">
        <v>5376</v>
      </c>
      <c r="F1262" s="34" t="s">
        <v>9168</v>
      </c>
      <c r="G1262" s="34" t="s">
        <v>9169</v>
      </c>
      <c r="H1262" s="26"/>
      <c r="I1262" s="26"/>
      <c r="J1262" s="26"/>
      <c r="K1262" t="s">
        <v>9169</v>
      </c>
      <c r="L1262" t="str">
        <f>IF(ISNA(VLOOKUP(K1262,$K$244:K1261,1,0)),"","DUP!")</f>
        <v>DUP!</v>
      </c>
      <c r="N1262" t="str">
        <f t="shared" si="23"/>
        <v>INSERT INTO PRICE_MAP (
   PRODUCT_OFFER_ID, SERVICE_ID, SERVICE_NAME, 
   ZONE_IN, TIME_IN, PRICE_GROUP) 
VALUES ('Default',1,'SMS','1100676','.*','Tar_SMS_2273VND');</v>
      </c>
    </row>
    <row r="1263" spans="2:14">
      <c r="B1263" t="s">
        <v>9392</v>
      </c>
      <c r="C1263" s="34">
        <v>1</v>
      </c>
      <c r="D1263" s="34" t="s">
        <v>8</v>
      </c>
      <c r="E1263" s="34" t="s">
        <v>5377</v>
      </c>
      <c r="F1263" s="34" t="s">
        <v>9168</v>
      </c>
      <c r="G1263" s="34" t="s">
        <v>9169</v>
      </c>
      <c r="H1263" s="26"/>
      <c r="I1263" s="26"/>
      <c r="J1263" s="26"/>
      <c r="K1263" t="s">
        <v>9169</v>
      </c>
      <c r="L1263" t="str">
        <f>IF(ISNA(VLOOKUP(K1263,$K$244:K1262,1,0)),"","DUP!")</f>
        <v>DUP!</v>
      </c>
      <c r="N1263" t="str">
        <f t="shared" si="23"/>
        <v>INSERT INTO PRICE_MAP (
   PRODUCT_OFFER_ID, SERVICE_ID, SERVICE_NAME, 
   ZONE_IN, TIME_IN, PRICE_GROUP) 
VALUES ('Default',1,'SMS','1100677','.*','Tar_SMS_2273VND');</v>
      </c>
    </row>
    <row r="1264" spans="2:14">
      <c r="B1264" t="s">
        <v>9392</v>
      </c>
      <c r="C1264" s="34">
        <v>1</v>
      </c>
      <c r="D1264" s="34" t="s">
        <v>8</v>
      </c>
      <c r="E1264" s="34" t="s">
        <v>5378</v>
      </c>
      <c r="F1264" s="34" t="s">
        <v>9168</v>
      </c>
      <c r="G1264" s="34" t="s">
        <v>9169</v>
      </c>
      <c r="H1264" s="26"/>
      <c r="I1264" s="26"/>
      <c r="J1264" s="26"/>
      <c r="K1264" t="s">
        <v>9169</v>
      </c>
      <c r="L1264" t="str">
        <f>IF(ISNA(VLOOKUP(K1264,$K$244:K1263,1,0)),"","DUP!")</f>
        <v>DUP!</v>
      </c>
      <c r="N1264" t="str">
        <f t="shared" si="23"/>
        <v>INSERT INTO PRICE_MAP (
   PRODUCT_OFFER_ID, SERVICE_ID, SERVICE_NAME, 
   ZONE_IN, TIME_IN, PRICE_GROUP) 
VALUES ('Default',1,'SMS','1100678','.*','Tar_SMS_2273VND');</v>
      </c>
    </row>
    <row r="1265" spans="2:14">
      <c r="B1265" t="s">
        <v>9392</v>
      </c>
      <c r="C1265" s="34">
        <v>1</v>
      </c>
      <c r="D1265" s="34" t="s">
        <v>8</v>
      </c>
      <c r="E1265" s="34" t="s">
        <v>5379</v>
      </c>
      <c r="F1265" s="34" t="s">
        <v>9168</v>
      </c>
      <c r="G1265" s="34" t="s">
        <v>9169</v>
      </c>
      <c r="H1265" s="26"/>
      <c r="I1265" s="26"/>
      <c r="J1265" s="26"/>
      <c r="K1265" t="s">
        <v>9169</v>
      </c>
      <c r="L1265" t="str">
        <f>IF(ISNA(VLOOKUP(K1265,$K$244:K1264,1,0)),"","DUP!")</f>
        <v>DUP!</v>
      </c>
      <c r="N1265" t="str">
        <f t="shared" si="23"/>
        <v>INSERT INTO PRICE_MAP (
   PRODUCT_OFFER_ID, SERVICE_ID, SERVICE_NAME, 
   ZONE_IN, TIME_IN, PRICE_GROUP) 
VALUES ('Default',1,'SMS','1100679','.*','Tar_SMS_2273VND');</v>
      </c>
    </row>
    <row r="1266" spans="2:14">
      <c r="B1266" t="s">
        <v>9392</v>
      </c>
      <c r="C1266" s="34">
        <v>1</v>
      </c>
      <c r="D1266" s="34" t="s">
        <v>8</v>
      </c>
      <c r="E1266" s="34" t="s">
        <v>5380</v>
      </c>
      <c r="F1266" s="34" t="s">
        <v>9168</v>
      </c>
      <c r="G1266" s="34" t="s">
        <v>9169</v>
      </c>
      <c r="H1266" s="26"/>
      <c r="I1266" s="26"/>
      <c r="J1266" s="26"/>
      <c r="K1266" t="s">
        <v>9169</v>
      </c>
      <c r="L1266" t="str">
        <f>IF(ISNA(VLOOKUP(K1266,$K$244:K1265,1,0)),"","DUP!")</f>
        <v>DUP!</v>
      </c>
      <c r="N1266" t="str">
        <f t="shared" si="23"/>
        <v>INSERT INTO PRICE_MAP (
   PRODUCT_OFFER_ID, SERVICE_ID, SERVICE_NAME, 
   ZONE_IN, TIME_IN, PRICE_GROUP) 
VALUES ('Default',1,'SMS','1100680','.*','Tar_SMS_2273VND');</v>
      </c>
    </row>
    <row r="1267" spans="2:14">
      <c r="B1267" t="s">
        <v>9392</v>
      </c>
      <c r="C1267" s="34">
        <v>1</v>
      </c>
      <c r="D1267" s="34" t="s">
        <v>8</v>
      </c>
      <c r="E1267" s="34" t="s">
        <v>5381</v>
      </c>
      <c r="F1267" s="34" t="s">
        <v>9168</v>
      </c>
      <c r="G1267" s="34" t="s">
        <v>9169</v>
      </c>
      <c r="H1267" s="26"/>
      <c r="I1267" s="26"/>
      <c r="J1267" s="26"/>
      <c r="K1267" t="s">
        <v>9169</v>
      </c>
      <c r="L1267" t="str">
        <f>IF(ISNA(VLOOKUP(K1267,$K$244:K1266,1,0)),"","DUP!")</f>
        <v>DUP!</v>
      </c>
      <c r="N1267" t="str">
        <f t="shared" si="23"/>
        <v>INSERT INTO PRICE_MAP (
   PRODUCT_OFFER_ID, SERVICE_ID, SERVICE_NAME, 
   ZONE_IN, TIME_IN, PRICE_GROUP) 
VALUES ('Default',1,'SMS','1100681','.*','Tar_SMS_2273VND');</v>
      </c>
    </row>
    <row r="1268" spans="2:14">
      <c r="B1268" t="s">
        <v>9392</v>
      </c>
      <c r="C1268" s="34">
        <v>1</v>
      </c>
      <c r="D1268" s="34" t="s">
        <v>8</v>
      </c>
      <c r="E1268" s="34" t="s">
        <v>5382</v>
      </c>
      <c r="F1268" s="34" t="s">
        <v>9168</v>
      </c>
      <c r="G1268" s="34" t="s">
        <v>9169</v>
      </c>
      <c r="H1268" s="26"/>
      <c r="I1268" s="26"/>
      <c r="J1268" s="26"/>
      <c r="K1268" t="s">
        <v>9169</v>
      </c>
      <c r="L1268" t="str">
        <f>IF(ISNA(VLOOKUP(K1268,$K$244:K1267,1,0)),"","DUP!")</f>
        <v>DUP!</v>
      </c>
      <c r="N1268" t="str">
        <f t="shared" si="23"/>
        <v>INSERT INTO PRICE_MAP (
   PRODUCT_OFFER_ID, SERVICE_ID, SERVICE_NAME, 
   ZONE_IN, TIME_IN, PRICE_GROUP) 
VALUES ('Default',1,'SMS','1100682','.*','Tar_SMS_2273VND');</v>
      </c>
    </row>
    <row r="1269" spans="2:14">
      <c r="B1269" t="s">
        <v>9392</v>
      </c>
      <c r="C1269" s="34">
        <v>1</v>
      </c>
      <c r="D1269" s="34" t="s">
        <v>8</v>
      </c>
      <c r="E1269" s="34" t="s">
        <v>5383</v>
      </c>
      <c r="F1269" s="34" t="s">
        <v>9168</v>
      </c>
      <c r="G1269" s="34" t="s">
        <v>9169</v>
      </c>
      <c r="H1269" s="26"/>
      <c r="I1269" s="26"/>
      <c r="J1269" s="26"/>
      <c r="K1269" t="s">
        <v>9169</v>
      </c>
      <c r="L1269" t="str">
        <f>IF(ISNA(VLOOKUP(K1269,$K$244:K1268,1,0)),"","DUP!")</f>
        <v>DUP!</v>
      </c>
      <c r="N1269" t="str">
        <f t="shared" ref="N1269:N1332" si="24">IF(M1269="DUP!","","INSERT INTO PRICE_MAP (
   PRODUCT_OFFER_ID, SERVICE_ID, SERVICE_NAME, 
   ZONE_IN, TIME_IN, PRICE_GROUP) 
VALUES ('"&amp;B1269&amp;"',"&amp;C1269&amp;",'"&amp;D1269&amp;"','"&amp;E1269&amp;"','"&amp;F1269&amp;"','"&amp;K1269&amp;"');")</f>
        <v>INSERT INTO PRICE_MAP (
   PRODUCT_OFFER_ID, SERVICE_ID, SERVICE_NAME, 
   ZONE_IN, TIME_IN, PRICE_GROUP) 
VALUES ('Default',1,'SMS','1100683','.*','Tar_SMS_2273VND');</v>
      </c>
    </row>
    <row r="1270" spans="2:14">
      <c r="B1270" t="s">
        <v>9392</v>
      </c>
      <c r="C1270" s="34">
        <v>1</v>
      </c>
      <c r="D1270" s="34" t="s">
        <v>8</v>
      </c>
      <c r="E1270" s="34" t="s">
        <v>5384</v>
      </c>
      <c r="F1270" s="34" t="s">
        <v>9168</v>
      </c>
      <c r="G1270" s="34" t="s">
        <v>9169</v>
      </c>
      <c r="H1270" s="26"/>
      <c r="I1270" s="26"/>
      <c r="J1270" s="26"/>
      <c r="K1270" t="s">
        <v>9169</v>
      </c>
      <c r="L1270" t="str">
        <f>IF(ISNA(VLOOKUP(K1270,$K$244:K1269,1,0)),"","DUP!")</f>
        <v>DUP!</v>
      </c>
      <c r="N1270" t="str">
        <f t="shared" si="24"/>
        <v>INSERT INTO PRICE_MAP (
   PRODUCT_OFFER_ID, SERVICE_ID, SERVICE_NAME, 
   ZONE_IN, TIME_IN, PRICE_GROUP) 
VALUES ('Default',1,'SMS','1100684','.*','Tar_SMS_2273VND');</v>
      </c>
    </row>
    <row r="1271" spans="2:14">
      <c r="B1271" t="s">
        <v>9392</v>
      </c>
      <c r="C1271" s="34">
        <v>1</v>
      </c>
      <c r="D1271" s="34" t="s">
        <v>8</v>
      </c>
      <c r="E1271" s="34" t="s">
        <v>5385</v>
      </c>
      <c r="F1271" s="34" t="s">
        <v>9168</v>
      </c>
      <c r="G1271" s="34" t="s">
        <v>9169</v>
      </c>
      <c r="H1271" s="26"/>
      <c r="I1271" s="26"/>
      <c r="J1271" s="26"/>
      <c r="K1271" t="s">
        <v>9169</v>
      </c>
      <c r="L1271" t="str">
        <f>IF(ISNA(VLOOKUP(K1271,$K$244:K1270,1,0)),"","DUP!")</f>
        <v>DUP!</v>
      </c>
      <c r="N1271" t="str">
        <f t="shared" si="24"/>
        <v>INSERT INTO PRICE_MAP (
   PRODUCT_OFFER_ID, SERVICE_ID, SERVICE_NAME, 
   ZONE_IN, TIME_IN, PRICE_GROUP) 
VALUES ('Default',1,'SMS','1100685','.*','Tar_SMS_2273VND');</v>
      </c>
    </row>
    <row r="1272" spans="2:14">
      <c r="B1272" t="s">
        <v>9392</v>
      </c>
      <c r="C1272" s="34">
        <v>1</v>
      </c>
      <c r="D1272" s="34" t="s">
        <v>8</v>
      </c>
      <c r="E1272" s="34" t="s">
        <v>5386</v>
      </c>
      <c r="F1272" s="34" t="s">
        <v>9168</v>
      </c>
      <c r="G1272" s="34" t="s">
        <v>9169</v>
      </c>
      <c r="H1272" s="26"/>
      <c r="I1272" s="26"/>
      <c r="J1272" s="26"/>
      <c r="K1272" t="s">
        <v>9169</v>
      </c>
      <c r="L1272" t="str">
        <f>IF(ISNA(VLOOKUP(K1272,$K$244:K1271,1,0)),"","DUP!")</f>
        <v>DUP!</v>
      </c>
      <c r="N1272" t="str">
        <f t="shared" si="24"/>
        <v>INSERT INTO PRICE_MAP (
   PRODUCT_OFFER_ID, SERVICE_ID, SERVICE_NAME, 
   ZONE_IN, TIME_IN, PRICE_GROUP) 
VALUES ('Default',1,'SMS','1100686','.*','Tar_SMS_2273VND');</v>
      </c>
    </row>
    <row r="1273" spans="2:14">
      <c r="B1273" t="s">
        <v>9392</v>
      </c>
      <c r="C1273" s="34">
        <v>1</v>
      </c>
      <c r="D1273" s="34" t="s">
        <v>8</v>
      </c>
      <c r="E1273" s="34" t="s">
        <v>5387</v>
      </c>
      <c r="F1273" s="34" t="s">
        <v>9168</v>
      </c>
      <c r="G1273" s="34" t="s">
        <v>9169</v>
      </c>
      <c r="H1273" s="26"/>
      <c r="I1273" s="26"/>
      <c r="J1273" s="26"/>
      <c r="K1273" t="s">
        <v>9169</v>
      </c>
      <c r="L1273" t="str">
        <f>IF(ISNA(VLOOKUP(K1273,$K$244:K1272,1,0)),"","DUP!")</f>
        <v>DUP!</v>
      </c>
      <c r="N1273" t="str">
        <f t="shared" si="24"/>
        <v>INSERT INTO PRICE_MAP (
   PRODUCT_OFFER_ID, SERVICE_ID, SERVICE_NAME, 
   ZONE_IN, TIME_IN, PRICE_GROUP) 
VALUES ('Default',1,'SMS','1100687','.*','Tar_SMS_2273VND');</v>
      </c>
    </row>
    <row r="1274" spans="2:14">
      <c r="B1274" t="s">
        <v>9392</v>
      </c>
      <c r="C1274" s="34">
        <v>1</v>
      </c>
      <c r="D1274" s="34" t="s">
        <v>8</v>
      </c>
      <c r="E1274" s="34" t="s">
        <v>5388</v>
      </c>
      <c r="F1274" s="34" t="s">
        <v>9168</v>
      </c>
      <c r="G1274" s="34" t="s">
        <v>9169</v>
      </c>
      <c r="H1274" s="26"/>
      <c r="I1274" s="26"/>
      <c r="J1274" s="26"/>
      <c r="K1274" t="s">
        <v>9169</v>
      </c>
      <c r="L1274" t="str">
        <f>IF(ISNA(VLOOKUP(K1274,$K$244:K1273,1,0)),"","DUP!")</f>
        <v>DUP!</v>
      </c>
      <c r="N1274" t="str">
        <f t="shared" si="24"/>
        <v>INSERT INTO PRICE_MAP (
   PRODUCT_OFFER_ID, SERVICE_ID, SERVICE_NAME, 
   ZONE_IN, TIME_IN, PRICE_GROUP) 
VALUES ('Default',1,'SMS','1100688','.*','Tar_SMS_2273VND');</v>
      </c>
    </row>
    <row r="1275" spans="2:14">
      <c r="B1275" t="s">
        <v>9392</v>
      </c>
      <c r="C1275" s="34">
        <v>1</v>
      </c>
      <c r="D1275" s="34" t="s">
        <v>8</v>
      </c>
      <c r="E1275" s="34" t="s">
        <v>5389</v>
      </c>
      <c r="F1275" s="34" t="s">
        <v>9168</v>
      </c>
      <c r="G1275" s="34" t="s">
        <v>9169</v>
      </c>
      <c r="H1275" s="26"/>
      <c r="I1275" s="26"/>
      <c r="J1275" s="26"/>
      <c r="K1275" t="s">
        <v>9169</v>
      </c>
      <c r="L1275" t="str">
        <f>IF(ISNA(VLOOKUP(K1275,$K$244:K1274,1,0)),"","DUP!")</f>
        <v>DUP!</v>
      </c>
      <c r="N1275" t="str">
        <f t="shared" si="24"/>
        <v>INSERT INTO PRICE_MAP (
   PRODUCT_OFFER_ID, SERVICE_ID, SERVICE_NAME, 
   ZONE_IN, TIME_IN, PRICE_GROUP) 
VALUES ('Default',1,'SMS','1100689','.*','Tar_SMS_2273VND');</v>
      </c>
    </row>
    <row r="1276" spans="2:14">
      <c r="B1276" t="s">
        <v>9392</v>
      </c>
      <c r="C1276" s="34">
        <v>1</v>
      </c>
      <c r="D1276" s="34" t="s">
        <v>8</v>
      </c>
      <c r="E1276" s="34" t="s">
        <v>5390</v>
      </c>
      <c r="F1276" s="34" t="s">
        <v>9168</v>
      </c>
      <c r="G1276" s="34" t="s">
        <v>9169</v>
      </c>
      <c r="H1276" s="26"/>
      <c r="I1276" s="26"/>
      <c r="J1276" s="26"/>
      <c r="K1276" t="s">
        <v>9169</v>
      </c>
      <c r="L1276" t="str">
        <f>IF(ISNA(VLOOKUP(K1276,$K$244:K1275,1,0)),"","DUP!")</f>
        <v>DUP!</v>
      </c>
      <c r="N1276" t="str">
        <f t="shared" si="24"/>
        <v>INSERT INTO PRICE_MAP (
   PRODUCT_OFFER_ID, SERVICE_ID, SERVICE_NAME, 
   ZONE_IN, TIME_IN, PRICE_GROUP) 
VALUES ('Default',1,'SMS','1100690','.*','Tar_SMS_2273VND');</v>
      </c>
    </row>
    <row r="1277" spans="2:14">
      <c r="B1277" t="s">
        <v>9392</v>
      </c>
      <c r="C1277" s="34">
        <v>1</v>
      </c>
      <c r="D1277" s="34" t="s">
        <v>8</v>
      </c>
      <c r="E1277" s="34" t="s">
        <v>5391</v>
      </c>
      <c r="F1277" s="34" t="s">
        <v>9168</v>
      </c>
      <c r="G1277" s="34" t="s">
        <v>9169</v>
      </c>
      <c r="H1277" s="26"/>
      <c r="I1277" s="26"/>
      <c r="J1277" s="26"/>
      <c r="K1277" t="s">
        <v>9169</v>
      </c>
      <c r="L1277" t="str">
        <f>IF(ISNA(VLOOKUP(K1277,$K$244:K1276,1,0)),"","DUP!")</f>
        <v>DUP!</v>
      </c>
      <c r="N1277" t="str">
        <f t="shared" si="24"/>
        <v>INSERT INTO PRICE_MAP (
   PRODUCT_OFFER_ID, SERVICE_ID, SERVICE_NAME, 
   ZONE_IN, TIME_IN, PRICE_GROUP) 
VALUES ('Default',1,'SMS','1100691','.*','Tar_SMS_2273VND');</v>
      </c>
    </row>
    <row r="1278" spans="2:14">
      <c r="B1278" t="s">
        <v>9392</v>
      </c>
      <c r="C1278" s="34">
        <v>1</v>
      </c>
      <c r="D1278" s="34" t="s">
        <v>8</v>
      </c>
      <c r="E1278" s="34" t="s">
        <v>5392</v>
      </c>
      <c r="F1278" s="34" t="s">
        <v>9168</v>
      </c>
      <c r="G1278" s="34" t="s">
        <v>9169</v>
      </c>
      <c r="H1278" s="26"/>
      <c r="I1278" s="26"/>
      <c r="J1278" s="26"/>
      <c r="K1278" t="s">
        <v>9169</v>
      </c>
      <c r="L1278" t="str">
        <f>IF(ISNA(VLOOKUP(K1278,$K$244:K1277,1,0)),"","DUP!")</f>
        <v>DUP!</v>
      </c>
      <c r="N1278" t="str">
        <f t="shared" si="24"/>
        <v>INSERT INTO PRICE_MAP (
   PRODUCT_OFFER_ID, SERVICE_ID, SERVICE_NAME, 
   ZONE_IN, TIME_IN, PRICE_GROUP) 
VALUES ('Default',1,'SMS','1100692','.*','Tar_SMS_2273VND');</v>
      </c>
    </row>
    <row r="1279" spans="2:14">
      <c r="B1279" t="s">
        <v>9392</v>
      </c>
      <c r="C1279" s="34">
        <v>1</v>
      </c>
      <c r="D1279" s="34" t="s">
        <v>8</v>
      </c>
      <c r="E1279" s="34" t="s">
        <v>5393</v>
      </c>
      <c r="F1279" s="34" t="s">
        <v>9168</v>
      </c>
      <c r="G1279" s="34" t="s">
        <v>9169</v>
      </c>
      <c r="H1279" s="26"/>
      <c r="I1279" s="26"/>
      <c r="J1279" s="26"/>
      <c r="K1279" t="s">
        <v>9169</v>
      </c>
      <c r="L1279" t="str">
        <f>IF(ISNA(VLOOKUP(K1279,$K$244:K1278,1,0)),"","DUP!")</f>
        <v>DUP!</v>
      </c>
      <c r="N1279" t="str">
        <f t="shared" si="24"/>
        <v>INSERT INTO PRICE_MAP (
   PRODUCT_OFFER_ID, SERVICE_ID, SERVICE_NAME, 
   ZONE_IN, TIME_IN, PRICE_GROUP) 
VALUES ('Default',1,'SMS','11007','.*','Tar_SMS_2273VND');</v>
      </c>
    </row>
    <row r="1280" spans="2:14">
      <c r="B1280" t="s">
        <v>9392</v>
      </c>
      <c r="C1280" s="34">
        <v>1</v>
      </c>
      <c r="D1280" s="34" t="s">
        <v>8</v>
      </c>
      <c r="E1280" s="34" t="s">
        <v>5394</v>
      </c>
      <c r="F1280" s="34" t="s">
        <v>9168</v>
      </c>
      <c r="G1280" s="34" t="s">
        <v>9169</v>
      </c>
      <c r="H1280" s="26"/>
      <c r="I1280" s="26"/>
      <c r="J1280" s="26"/>
      <c r="K1280" t="s">
        <v>9169</v>
      </c>
      <c r="L1280" t="str">
        <f>IF(ISNA(VLOOKUP(K1280,$K$244:K1279,1,0)),"","DUP!")</f>
        <v>DUP!</v>
      </c>
      <c r="N1280" t="str">
        <f t="shared" si="24"/>
        <v>INSERT INTO PRICE_MAP (
   PRODUCT_OFFER_ID, SERVICE_ID, SERVICE_NAME, 
   ZONE_IN, TIME_IN, PRICE_GROUP) 
VALUES ('Default',1,'SMS','11007310','.*','Tar_SMS_2273VND');</v>
      </c>
    </row>
    <row r="1281" spans="2:14">
      <c r="B1281" t="s">
        <v>9392</v>
      </c>
      <c r="C1281" s="34">
        <v>1</v>
      </c>
      <c r="D1281" s="34" t="s">
        <v>8</v>
      </c>
      <c r="E1281" s="34" t="s">
        <v>5395</v>
      </c>
      <c r="F1281" s="34" t="s">
        <v>9168</v>
      </c>
      <c r="G1281" s="34" t="s">
        <v>9169</v>
      </c>
      <c r="H1281" s="26"/>
      <c r="I1281" s="26"/>
      <c r="J1281" s="26"/>
      <c r="K1281" t="s">
        <v>9169</v>
      </c>
      <c r="L1281" t="str">
        <f>IF(ISNA(VLOOKUP(K1281,$K$244:K1280,1,0)),"","DUP!")</f>
        <v>DUP!</v>
      </c>
      <c r="N1281" t="str">
        <f t="shared" si="24"/>
        <v>INSERT INTO PRICE_MAP (
   PRODUCT_OFFER_ID, SERVICE_ID, SERVICE_NAME, 
   ZONE_IN, TIME_IN, PRICE_GROUP) 
VALUES ('Default',1,'SMS','11007311','.*','Tar_SMS_2273VND');</v>
      </c>
    </row>
    <row r="1282" spans="2:14">
      <c r="B1282" t="s">
        <v>9392</v>
      </c>
      <c r="C1282" s="34">
        <v>1</v>
      </c>
      <c r="D1282" s="34" t="s">
        <v>8</v>
      </c>
      <c r="E1282" s="34" t="s">
        <v>5396</v>
      </c>
      <c r="F1282" s="34" t="s">
        <v>9168</v>
      </c>
      <c r="G1282" s="34" t="s">
        <v>9169</v>
      </c>
      <c r="H1282" s="26"/>
      <c r="I1282" s="26"/>
      <c r="J1282" s="26"/>
      <c r="K1282" t="s">
        <v>9169</v>
      </c>
      <c r="L1282" t="str">
        <f>IF(ISNA(VLOOKUP(K1282,$K$244:K1281,1,0)),"","DUP!")</f>
        <v>DUP!</v>
      </c>
      <c r="N1282" t="str">
        <f t="shared" si="24"/>
        <v>INSERT INTO PRICE_MAP (
   PRODUCT_OFFER_ID, SERVICE_ID, SERVICE_NAME, 
   ZONE_IN, TIME_IN, PRICE_GROUP) 
VALUES ('Default',1,'SMS','11007312','.*','Tar_SMS_2273VND');</v>
      </c>
    </row>
    <row r="1283" spans="2:14">
      <c r="B1283" t="s">
        <v>9392</v>
      </c>
      <c r="C1283" s="34">
        <v>1</v>
      </c>
      <c r="D1283" s="34" t="s">
        <v>8</v>
      </c>
      <c r="E1283" s="34" t="s">
        <v>5397</v>
      </c>
      <c r="F1283" s="34" t="s">
        <v>9168</v>
      </c>
      <c r="G1283" s="34" t="s">
        <v>9169</v>
      </c>
      <c r="H1283" s="26"/>
      <c r="I1283" s="26"/>
      <c r="J1283" s="26"/>
      <c r="K1283" t="s">
        <v>9169</v>
      </c>
      <c r="L1283" t="str">
        <f>IF(ISNA(VLOOKUP(K1283,$K$244:K1282,1,0)),"","DUP!")</f>
        <v>DUP!</v>
      </c>
      <c r="N1283" t="str">
        <f t="shared" si="24"/>
        <v>INSERT INTO PRICE_MAP (
   PRODUCT_OFFER_ID, SERVICE_ID, SERVICE_NAME, 
   ZONE_IN, TIME_IN, PRICE_GROUP) 
VALUES ('Default',1,'SMS','11007313','.*','Tar_SMS_2273VND');</v>
      </c>
    </row>
    <row r="1284" spans="2:14">
      <c r="B1284" t="s">
        <v>9392</v>
      </c>
      <c r="C1284" s="34">
        <v>1</v>
      </c>
      <c r="D1284" s="34" t="s">
        <v>8</v>
      </c>
      <c r="E1284" s="34" t="s">
        <v>5398</v>
      </c>
      <c r="F1284" s="34" t="s">
        <v>9168</v>
      </c>
      <c r="G1284" s="34" t="s">
        <v>9169</v>
      </c>
      <c r="H1284" s="26"/>
      <c r="I1284" s="26"/>
      <c r="J1284" s="26"/>
      <c r="K1284" t="s">
        <v>9169</v>
      </c>
      <c r="L1284" t="str">
        <f>IF(ISNA(VLOOKUP(K1284,$K$244:K1283,1,0)),"","DUP!")</f>
        <v>DUP!</v>
      </c>
      <c r="N1284" t="str">
        <f t="shared" si="24"/>
        <v>INSERT INTO PRICE_MAP (
   PRODUCT_OFFER_ID, SERVICE_ID, SERVICE_NAME, 
   ZONE_IN, TIME_IN, PRICE_GROUP) 
VALUES ('Default',1,'SMS','11007314','.*','Tar_SMS_2273VND');</v>
      </c>
    </row>
    <row r="1285" spans="2:14">
      <c r="B1285" t="s">
        <v>9392</v>
      </c>
      <c r="C1285" s="34">
        <v>1</v>
      </c>
      <c r="D1285" s="34" t="s">
        <v>8</v>
      </c>
      <c r="E1285" s="34" t="s">
        <v>5399</v>
      </c>
      <c r="F1285" s="34" t="s">
        <v>9168</v>
      </c>
      <c r="G1285" s="34" t="s">
        <v>9169</v>
      </c>
      <c r="H1285" s="26"/>
      <c r="I1285" s="26"/>
      <c r="J1285" s="26"/>
      <c r="K1285" t="s">
        <v>9169</v>
      </c>
      <c r="L1285" t="str">
        <f>IF(ISNA(VLOOKUP(K1285,$K$244:K1284,1,0)),"","DUP!")</f>
        <v>DUP!</v>
      </c>
      <c r="N1285" t="str">
        <f t="shared" si="24"/>
        <v>INSERT INTO PRICE_MAP (
   PRODUCT_OFFER_ID, SERVICE_ID, SERVICE_NAME, 
   ZONE_IN, TIME_IN, PRICE_GROUP) 
VALUES ('Default',1,'SMS','11007315','.*','Tar_SMS_2273VND');</v>
      </c>
    </row>
    <row r="1286" spans="2:14">
      <c r="B1286" t="s">
        <v>9392</v>
      </c>
      <c r="C1286" s="34">
        <v>1</v>
      </c>
      <c r="D1286" s="34" t="s">
        <v>8</v>
      </c>
      <c r="E1286" s="34" t="s">
        <v>5400</v>
      </c>
      <c r="F1286" s="34" t="s">
        <v>9168</v>
      </c>
      <c r="G1286" s="34" t="s">
        <v>9169</v>
      </c>
      <c r="H1286" s="26"/>
      <c r="I1286" s="26"/>
      <c r="J1286" s="26"/>
      <c r="K1286" t="s">
        <v>9169</v>
      </c>
      <c r="L1286" t="str">
        <f>IF(ISNA(VLOOKUP(K1286,$K$244:K1285,1,0)),"","DUP!")</f>
        <v>DUP!</v>
      </c>
      <c r="N1286" t="str">
        <f t="shared" si="24"/>
        <v>INSERT INTO PRICE_MAP (
   PRODUCT_OFFER_ID, SERVICE_ID, SERVICE_NAME, 
   ZONE_IN, TIME_IN, PRICE_GROUP) 
VALUES ('Default',1,'SMS','11007316','.*','Tar_SMS_2273VND');</v>
      </c>
    </row>
    <row r="1287" spans="2:14">
      <c r="B1287" t="s">
        <v>9392</v>
      </c>
      <c r="C1287" s="34">
        <v>1</v>
      </c>
      <c r="D1287" s="34" t="s">
        <v>8</v>
      </c>
      <c r="E1287" s="34" t="s">
        <v>5401</v>
      </c>
      <c r="F1287" s="34" t="s">
        <v>9168</v>
      </c>
      <c r="G1287" s="34" t="s">
        <v>9169</v>
      </c>
      <c r="H1287" s="26"/>
      <c r="I1287" s="26"/>
      <c r="J1287" s="26"/>
      <c r="K1287" t="s">
        <v>9169</v>
      </c>
      <c r="L1287" t="str">
        <f>IF(ISNA(VLOOKUP(K1287,$K$244:K1286,1,0)),"","DUP!")</f>
        <v>DUP!</v>
      </c>
      <c r="N1287" t="str">
        <f t="shared" si="24"/>
        <v>INSERT INTO PRICE_MAP (
   PRODUCT_OFFER_ID, SERVICE_ID, SERVICE_NAME, 
   ZONE_IN, TIME_IN, PRICE_GROUP) 
VALUES ('Default',1,'SMS','11007317','.*','Tar_SMS_2273VND');</v>
      </c>
    </row>
    <row r="1288" spans="2:14">
      <c r="B1288" t="s">
        <v>9392</v>
      </c>
      <c r="C1288" s="34">
        <v>1</v>
      </c>
      <c r="D1288" s="34" t="s">
        <v>8</v>
      </c>
      <c r="E1288" s="34" t="s">
        <v>5402</v>
      </c>
      <c r="F1288" s="34" t="s">
        <v>9168</v>
      </c>
      <c r="G1288" s="34" t="s">
        <v>9169</v>
      </c>
      <c r="H1288" s="26"/>
      <c r="I1288" s="26"/>
      <c r="J1288" s="26"/>
      <c r="K1288" t="s">
        <v>9169</v>
      </c>
      <c r="L1288" t="str">
        <f>IF(ISNA(VLOOKUP(K1288,$K$244:K1287,1,0)),"","DUP!")</f>
        <v>DUP!</v>
      </c>
      <c r="N1288" t="str">
        <f t="shared" si="24"/>
        <v>INSERT INTO PRICE_MAP (
   PRODUCT_OFFER_ID, SERVICE_ID, SERVICE_NAME, 
   ZONE_IN, TIME_IN, PRICE_GROUP) 
VALUES ('Default',1,'SMS','11007318','.*','Tar_SMS_2273VND');</v>
      </c>
    </row>
    <row r="1289" spans="2:14">
      <c r="B1289" t="s">
        <v>9392</v>
      </c>
      <c r="C1289" s="34">
        <v>1</v>
      </c>
      <c r="D1289" s="34" t="s">
        <v>8</v>
      </c>
      <c r="E1289" s="34" t="s">
        <v>5403</v>
      </c>
      <c r="F1289" s="34" t="s">
        <v>9168</v>
      </c>
      <c r="G1289" s="34" t="s">
        <v>9169</v>
      </c>
      <c r="H1289" s="26"/>
      <c r="I1289" s="26"/>
      <c r="J1289" s="26"/>
      <c r="K1289" t="s">
        <v>9169</v>
      </c>
      <c r="L1289" t="str">
        <f>IF(ISNA(VLOOKUP(K1289,$K$244:K1288,1,0)),"","DUP!")</f>
        <v>DUP!</v>
      </c>
      <c r="N1289" t="str">
        <f t="shared" si="24"/>
        <v>INSERT INTO PRICE_MAP (
   PRODUCT_OFFER_ID, SERVICE_ID, SERVICE_NAME, 
   ZONE_IN, TIME_IN, PRICE_GROUP) 
VALUES ('Default',1,'SMS','11007321','.*','Tar_SMS_2273VND');</v>
      </c>
    </row>
    <row r="1290" spans="2:14">
      <c r="B1290" t="s">
        <v>9392</v>
      </c>
      <c r="C1290" s="34">
        <v>1</v>
      </c>
      <c r="D1290" s="34" t="s">
        <v>8</v>
      </c>
      <c r="E1290" s="34" t="s">
        <v>5404</v>
      </c>
      <c r="F1290" s="34" t="s">
        <v>9168</v>
      </c>
      <c r="G1290" s="34" t="s">
        <v>9169</v>
      </c>
      <c r="H1290" s="26"/>
      <c r="I1290" s="26"/>
      <c r="J1290" s="26"/>
      <c r="K1290" t="s">
        <v>9169</v>
      </c>
      <c r="L1290" t="str">
        <f>IF(ISNA(VLOOKUP(K1290,$K$244:K1289,1,0)),"","DUP!")</f>
        <v>DUP!</v>
      </c>
      <c r="N1290" t="str">
        <f t="shared" si="24"/>
        <v>INSERT INTO PRICE_MAP (
   PRODUCT_OFFER_ID, SERVICE_ID, SERVICE_NAME, 
   ZONE_IN, TIME_IN, PRICE_GROUP) 
VALUES ('Default',1,'SMS','11007322','.*','Tar_SMS_2273VND');</v>
      </c>
    </row>
    <row r="1291" spans="2:14">
      <c r="B1291" t="s">
        <v>9392</v>
      </c>
      <c r="C1291" s="34">
        <v>1</v>
      </c>
      <c r="D1291" s="34" t="s">
        <v>8</v>
      </c>
      <c r="E1291" s="34" t="s">
        <v>5405</v>
      </c>
      <c r="F1291" s="34" t="s">
        <v>9168</v>
      </c>
      <c r="G1291" s="34" t="s">
        <v>9169</v>
      </c>
      <c r="H1291" s="26"/>
      <c r="I1291" s="26"/>
      <c r="J1291" s="26"/>
      <c r="K1291" t="s">
        <v>9169</v>
      </c>
      <c r="L1291" t="str">
        <f>IF(ISNA(VLOOKUP(K1291,$K$244:K1290,1,0)),"","DUP!")</f>
        <v>DUP!</v>
      </c>
      <c r="N1291" t="str">
        <f t="shared" si="24"/>
        <v>INSERT INTO PRICE_MAP (
   PRODUCT_OFFER_ID, SERVICE_ID, SERVICE_NAME, 
   ZONE_IN, TIME_IN, PRICE_GROUP) 
VALUES ('Default',1,'SMS','11007323','.*','Tar_SMS_2273VND');</v>
      </c>
    </row>
    <row r="1292" spans="2:14">
      <c r="B1292" t="s">
        <v>9392</v>
      </c>
      <c r="C1292" s="34">
        <v>1</v>
      </c>
      <c r="D1292" s="34" t="s">
        <v>8</v>
      </c>
      <c r="E1292" s="34" t="s">
        <v>5406</v>
      </c>
      <c r="F1292" s="34" t="s">
        <v>9168</v>
      </c>
      <c r="G1292" s="34" t="s">
        <v>9169</v>
      </c>
      <c r="H1292" s="26"/>
      <c r="I1292" s="26"/>
      <c r="J1292" s="26"/>
      <c r="K1292" t="s">
        <v>9169</v>
      </c>
      <c r="L1292" t="str">
        <f>IF(ISNA(VLOOKUP(K1292,$K$244:K1291,1,0)),"","DUP!")</f>
        <v>DUP!</v>
      </c>
      <c r="N1292" t="str">
        <f t="shared" si="24"/>
        <v>INSERT INTO PRICE_MAP (
   PRODUCT_OFFER_ID, SERVICE_ID, SERVICE_NAME, 
   ZONE_IN, TIME_IN, PRICE_GROUP) 
VALUES ('Default',1,'SMS','11007324','.*','Tar_SMS_2273VND');</v>
      </c>
    </row>
    <row r="1293" spans="2:14">
      <c r="B1293" t="s">
        <v>9392</v>
      </c>
      <c r="C1293" s="34">
        <v>1</v>
      </c>
      <c r="D1293" s="34" t="s">
        <v>8</v>
      </c>
      <c r="E1293" s="34" t="s">
        <v>5407</v>
      </c>
      <c r="F1293" s="34" t="s">
        <v>9168</v>
      </c>
      <c r="G1293" s="34" t="s">
        <v>9169</v>
      </c>
      <c r="H1293" s="26"/>
      <c r="I1293" s="26"/>
      <c r="J1293" s="26"/>
      <c r="K1293" t="s">
        <v>9169</v>
      </c>
      <c r="L1293" t="str">
        <f>IF(ISNA(VLOOKUP(K1293,$K$244:K1292,1,0)),"","DUP!")</f>
        <v>DUP!</v>
      </c>
      <c r="N1293" t="str">
        <f t="shared" si="24"/>
        <v>INSERT INTO PRICE_MAP (
   PRODUCT_OFFER_ID, SERVICE_ID, SERVICE_NAME, 
   ZONE_IN, TIME_IN, PRICE_GROUP) 
VALUES ('Default',1,'SMS','11007325','.*','Tar_SMS_2273VND');</v>
      </c>
    </row>
    <row r="1294" spans="2:14">
      <c r="B1294" t="s">
        <v>9392</v>
      </c>
      <c r="C1294" s="34">
        <v>1</v>
      </c>
      <c r="D1294" s="34" t="s">
        <v>8</v>
      </c>
      <c r="E1294" s="34" t="s">
        <v>5408</v>
      </c>
      <c r="F1294" s="34" t="s">
        <v>9168</v>
      </c>
      <c r="G1294" s="34" t="s">
        <v>9169</v>
      </c>
      <c r="H1294" s="26"/>
      <c r="I1294" s="26"/>
      <c r="J1294" s="26"/>
      <c r="K1294" t="s">
        <v>9169</v>
      </c>
      <c r="L1294" t="str">
        <f>IF(ISNA(VLOOKUP(K1294,$K$244:K1293,1,0)),"","DUP!")</f>
        <v>DUP!</v>
      </c>
      <c r="N1294" t="str">
        <f t="shared" si="24"/>
        <v>INSERT INTO PRICE_MAP (
   PRODUCT_OFFER_ID, SERVICE_ID, SERVICE_NAME, 
   ZONE_IN, TIME_IN, PRICE_GROUP) 
VALUES ('Default',1,'SMS','11007326','.*','Tar_SMS_2273VND');</v>
      </c>
    </row>
    <row r="1295" spans="2:14">
      <c r="B1295" t="s">
        <v>9392</v>
      </c>
      <c r="C1295" s="34">
        <v>1</v>
      </c>
      <c r="D1295" s="34" t="s">
        <v>8</v>
      </c>
      <c r="E1295" s="34" t="s">
        <v>5409</v>
      </c>
      <c r="F1295" s="34" t="s">
        <v>9168</v>
      </c>
      <c r="G1295" s="34" t="s">
        <v>9169</v>
      </c>
      <c r="H1295" s="26"/>
      <c r="I1295" s="26"/>
      <c r="J1295" s="26"/>
      <c r="K1295" t="s">
        <v>9169</v>
      </c>
      <c r="L1295" t="str">
        <f>IF(ISNA(VLOOKUP(K1295,$K$244:K1294,1,0)),"","DUP!")</f>
        <v>DUP!</v>
      </c>
      <c r="N1295" t="str">
        <f t="shared" si="24"/>
        <v>INSERT INTO PRICE_MAP (
   PRODUCT_OFFER_ID, SERVICE_ID, SERVICE_NAME, 
   ZONE_IN, TIME_IN, PRICE_GROUP) 
VALUES ('Default',1,'SMS','11007327','.*','Tar_SMS_2273VND');</v>
      </c>
    </row>
    <row r="1296" spans="2:14">
      <c r="B1296" t="s">
        <v>9392</v>
      </c>
      <c r="C1296" s="34">
        <v>1</v>
      </c>
      <c r="D1296" s="34" t="s">
        <v>8</v>
      </c>
      <c r="E1296" s="34" t="s">
        <v>5410</v>
      </c>
      <c r="F1296" s="34" t="s">
        <v>9168</v>
      </c>
      <c r="G1296" s="34" t="s">
        <v>9169</v>
      </c>
      <c r="H1296" s="26"/>
      <c r="I1296" s="26"/>
      <c r="J1296" s="26"/>
      <c r="K1296" t="s">
        <v>9169</v>
      </c>
      <c r="L1296" t="str">
        <f>IF(ISNA(VLOOKUP(K1296,$K$244:K1295,1,0)),"","DUP!")</f>
        <v>DUP!</v>
      </c>
      <c r="N1296" t="str">
        <f t="shared" si="24"/>
        <v>INSERT INTO PRICE_MAP (
   PRODUCT_OFFER_ID, SERVICE_ID, SERVICE_NAME, 
   ZONE_IN, TIME_IN, PRICE_GROUP) 
VALUES ('Default',1,'SMS','11007328','.*','Tar_SMS_2273VND');</v>
      </c>
    </row>
    <row r="1297" spans="2:14">
      <c r="B1297" t="s">
        <v>9392</v>
      </c>
      <c r="C1297" s="34">
        <v>1</v>
      </c>
      <c r="D1297" s="34" t="s">
        <v>8</v>
      </c>
      <c r="E1297" s="34" t="s">
        <v>5411</v>
      </c>
      <c r="F1297" s="34" t="s">
        <v>9168</v>
      </c>
      <c r="G1297" s="34" t="s">
        <v>9169</v>
      </c>
      <c r="H1297" s="26"/>
      <c r="I1297" s="26"/>
      <c r="J1297" s="26"/>
      <c r="K1297" t="s">
        <v>9169</v>
      </c>
      <c r="L1297" t="str">
        <f>IF(ISNA(VLOOKUP(K1297,$K$244:K1296,1,0)),"","DUP!")</f>
        <v>DUP!</v>
      </c>
      <c r="N1297" t="str">
        <f t="shared" si="24"/>
        <v>INSERT INTO PRICE_MAP (
   PRODUCT_OFFER_ID, SERVICE_ID, SERVICE_NAME, 
   ZONE_IN, TIME_IN, PRICE_GROUP) 
VALUES ('Default',1,'SMS','11007329','.*','Tar_SMS_2273VND');</v>
      </c>
    </row>
    <row r="1298" spans="2:14">
      <c r="B1298" t="s">
        <v>9392</v>
      </c>
      <c r="C1298" s="34">
        <v>1</v>
      </c>
      <c r="D1298" s="34" t="s">
        <v>8</v>
      </c>
      <c r="E1298" s="34" t="s">
        <v>5412</v>
      </c>
      <c r="F1298" s="34" t="s">
        <v>9168</v>
      </c>
      <c r="G1298" s="34" t="s">
        <v>9169</v>
      </c>
      <c r="H1298" s="26"/>
      <c r="I1298" s="26"/>
      <c r="J1298" s="26"/>
      <c r="K1298" t="s">
        <v>9169</v>
      </c>
      <c r="L1298" t="str">
        <f>IF(ISNA(VLOOKUP(K1298,$K$244:K1297,1,0)),"","DUP!")</f>
        <v>DUP!</v>
      </c>
      <c r="N1298" t="str">
        <f t="shared" si="24"/>
        <v>INSERT INTO PRICE_MAP (
   PRODUCT_OFFER_ID, SERVICE_ID, SERVICE_NAME, 
   ZONE_IN, TIME_IN, PRICE_GROUP) 
VALUES ('Default',1,'SMS','11007330','.*','Tar_SMS_2273VND');</v>
      </c>
    </row>
    <row r="1299" spans="2:14">
      <c r="B1299" t="s">
        <v>9392</v>
      </c>
      <c r="C1299" s="34">
        <v>1</v>
      </c>
      <c r="D1299" s="34" t="s">
        <v>8</v>
      </c>
      <c r="E1299" s="34" t="s">
        <v>5413</v>
      </c>
      <c r="F1299" s="34" t="s">
        <v>9168</v>
      </c>
      <c r="G1299" s="34" t="s">
        <v>9169</v>
      </c>
      <c r="H1299" s="26"/>
      <c r="I1299" s="26"/>
      <c r="J1299" s="26"/>
      <c r="K1299" t="s">
        <v>9169</v>
      </c>
      <c r="L1299" t="str">
        <f>IF(ISNA(VLOOKUP(K1299,$K$244:K1298,1,0)),"","DUP!")</f>
        <v>DUP!</v>
      </c>
      <c r="N1299" t="str">
        <f t="shared" si="24"/>
        <v>INSERT INTO PRICE_MAP (
   PRODUCT_OFFER_ID, SERVICE_ID, SERVICE_NAME, 
   ZONE_IN, TIME_IN, PRICE_GROUP) 
VALUES ('Default',1,'SMS','11007336','.*','Tar_SMS_2273VND');</v>
      </c>
    </row>
    <row r="1300" spans="2:14">
      <c r="B1300" t="s">
        <v>9392</v>
      </c>
      <c r="C1300" s="34">
        <v>1</v>
      </c>
      <c r="D1300" s="34" t="s">
        <v>8</v>
      </c>
      <c r="E1300" s="34" t="s">
        <v>5414</v>
      </c>
      <c r="F1300" s="34" t="s">
        <v>9168</v>
      </c>
      <c r="G1300" s="34" t="s">
        <v>9169</v>
      </c>
      <c r="H1300" s="26"/>
      <c r="I1300" s="26"/>
      <c r="J1300" s="26"/>
      <c r="K1300" t="s">
        <v>9169</v>
      </c>
      <c r="L1300" t="str">
        <f>IF(ISNA(VLOOKUP(K1300,$K$244:K1299,1,0)),"","DUP!")</f>
        <v>DUP!</v>
      </c>
      <c r="N1300" t="str">
        <f t="shared" si="24"/>
        <v>INSERT INTO PRICE_MAP (
   PRODUCT_OFFER_ID, SERVICE_ID, SERVICE_NAME, 
   ZONE_IN, TIME_IN, PRICE_GROUP) 
VALUES ('Default',1,'SMS','110077','.*','Tar_SMS_2273VND');</v>
      </c>
    </row>
    <row r="1301" spans="2:14">
      <c r="B1301" t="s">
        <v>9392</v>
      </c>
      <c r="C1301" s="34">
        <v>1</v>
      </c>
      <c r="D1301" s="34" t="s">
        <v>8</v>
      </c>
      <c r="E1301" s="34" t="s">
        <v>5415</v>
      </c>
      <c r="F1301" s="34" t="s">
        <v>9168</v>
      </c>
      <c r="G1301" s="34" t="s">
        <v>9169</v>
      </c>
      <c r="H1301" s="26"/>
      <c r="I1301" s="26"/>
      <c r="J1301" s="26"/>
      <c r="K1301" t="s">
        <v>9169</v>
      </c>
      <c r="L1301" t="str">
        <f>IF(ISNA(VLOOKUP(K1301,$K$244:K1300,1,0)),"","DUP!")</f>
        <v>DUP!</v>
      </c>
      <c r="N1301" t="str">
        <f t="shared" si="24"/>
        <v>INSERT INTO PRICE_MAP (
   PRODUCT_OFFER_ID, SERVICE_ID, SERVICE_NAME, 
   ZONE_IN, TIME_IN, PRICE_GROUP) 
VALUES ('Default',1,'SMS','11007705','.*','Tar_SMS_2273VND');</v>
      </c>
    </row>
    <row r="1302" spans="2:14">
      <c r="B1302" t="s">
        <v>9392</v>
      </c>
      <c r="C1302" s="34">
        <v>1</v>
      </c>
      <c r="D1302" s="34" t="s">
        <v>8</v>
      </c>
      <c r="E1302" s="34" t="s">
        <v>5416</v>
      </c>
      <c r="F1302" s="34" t="s">
        <v>9168</v>
      </c>
      <c r="G1302" s="34" t="s">
        <v>9169</v>
      </c>
      <c r="H1302" s="26"/>
      <c r="I1302" s="26"/>
      <c r="J1302" s="26"/>
      <c r="K1302" t="s">
        <v>9169</v>
      </c>
      <c r="L1302" t="str">
        <f>IF(ISNA(VLOOKUP(K1302,$K$244:K1301,1,0)),"","DUP!")</f>
        <v>DUP!</v>
      </c>
      <c r="N1302" t="str">
        <f t="shared" si="24"/>
        <v>INSERT INTO PRICE_MAP (
   PRODUCT_OFFER_ID, SERVICE_ID, SERVICE_NAME, 
   ZONE_IN, TIME_IN, PRICE_GROUP) 
VALUES ('Default',1,'SMS','110081','.*','Tar_SMS_2273VND');</v>
      </c>
    </row>
    <row r="1303" spans="2:14">
      <c r="B1303" t="s">
        <v>9392</v>
      </c>
      <c r="C1303" s="34">
        <v>1</v>
      </c>
      <c r="D1303" s="34" t="s">
        <v>8</v>
      </c>
      <c r="E1303" s="34" t="s">
        <v>5417</v>
      </c>
      <c r="F1303" s="34" t="s">
        <v>9168</v>
      </c>
      <c r="G1303" s="34" t="s">
        <v>9169</v>
      </c>
      <c r="H1303" s="26"/>
      <c r="I1303" s="26"/>
      <c r="J1303" s="26"/>
      <c r="K1303" t="s">
        <v>9169</v>
      </c>
      <c r="L1303" t="str">
        <f>IF(ISNA(VLOOKUP(K1303,$K$244:K1302,1,0)),"","DUP!")</f>
        <v>DUP!</v>
      </c>
      <c r="N1303" t="str">
        <f t="shared" si="24"/>
        <v>INSERT INTO PRICE_MAP (
   PRODUCT_OFFER_ID, SERVICE_ID, SERVICE_NAME, 
   ZONE_IN, TIME_IN, PRICE_GROUP) 
VALUES ('Default',1,'SMS','110082','.*','Tar_SMS_2273VND');</v>
      </c>
    </row>
    <row r="1304" spans="2:14">
      <c r="B1304" t="s">
        <v>9392</v>
      </c>
      <c r="C1304" s="34">
        <v>1</v>
      </c>
      <c r="D1304" s="34" t="s">
        <v>8</v>
      </c>
      <c r="E1304" s="34" t="s">
        <v>5418</v>
      </c>
      <c r="F1304" s="34" t="s">
        <v>9168</v>
      </c>
      <c r="G1304" s="34" t="s">
        <v>9169</v>
      </c>
      <c r="H1304" s="26"/>
      <c r="I1304" s="26"/>
      <c r="J1304" s="26"/>
      <c r="K1304" t="s">
        <v>9169</v>
      </c>
      <c r="L1304" t="str">
        <f>IF(ISNA(VLOOKUP(K1304,$K$244:K1303,1,0)),"","DUP!")</f>
        <v>DUP!</v>
      </c>
      <c r="N1304" t="str">
        <f t="shared" si="24"/>
        <v>INSERT INTO PRICE_MAP (
   PRODUCT_OFFER_ID, SERVICE_ID, SERVICE_NAME, 
   ZONE_IN, TIME_IN, PRICE_GROUP) 
VALUES ('Default',1,'SMS','1100850','.*','Tar_SMS_2273VND');</v>
      </c>
    </row>
    <row r="1305" spans="2:14">
      <c r="B1305" t="s">
        <v>9392</v>
      </c>
      <c r="C1305" s="34">
        <v>1</v>
      </c>
      <c r="D1305" s="34" t="s">
        <v>8</v>
      </c>
      <c r="E1305" s="34" t="s">
        <v>5419</v>
      </c>
      <c r="F1305" s="34" t="s">
        <v>9168</v>
      </c>
      <c r="G1305" s="34" t="s">
        <v>9169</v>
      </c>
      <c r="H1305" s="26"/>
      <c r="I1305" s="26"/>
      <c r="J1305" s="26"/>
      <c r="K1305" t="s">
        <v>9169</v>
      </c>
      <c r="L1305" t="str">
        <f>IF(ISNA(VLOOKUP(K1305,$K$244:K1304,1,0)),"","DUP!")</f>
        <v>DUP!</v>
      </c>
      <c r="N1305" t="str">
        <f t="shared" si="24"/>
        <v>INSERT INTO PRICE_MAP (
   PRODUCT_OFFER_ID, SERVICE_ID, SERVICE_NAME, 
   ZONE_IN, TIME_IN, PRICE_GROUP) 
VALUES ('Default',1,'SMS','1100852','.*','Tar_SMS_2273VND');</v>
      </c>
    </row>
    <row r="1306" spans="2:14">
      <c r="B1306" t="s">
        <v>9392</v>
      </c>
      <c r="C1306" s="34">
        <v>1</v>
      </c>
      <c r="D1306" s="34" t="s">
        <v>8</v>
      </c>
      <c r="E1306" s="34" t="s">
        <v>5420</v>
      </c>
      <c r="F1306" s="34" t="s">
        <v>9168</v>
      </c>
      <c r="G1306" s="34" t="s">
        <v>9169</v>
      </c>
      <c r="H1306" s="26"/>
      <c r="I1306" s="26"/>
      <c r="J1306" s="26"/>
      <c r="K1306" t="s">
        <v>9169</v>
      </c>
      <c r="L1306" t="str">
        <f>IF(ISNA(VLOOKUP(K1306,$K$244:K1305,1,0)),"","DUP!")</f>
        <v>DUP!</v>
      </c>
      <c r="N1306" t="str">
        <f t="shared" si="24"/>
        <v>INSERT INTO PRICE_MAP (
   PRODUCT_OFFER_ID, SERVICE_ID, SERVICE_NAME, 
   ZONE_IN, TIME_IN, PRICE_GROUP) 
VALUES ('Default',1,'SMS','1100853','.*','Tar_SMS_2273VND');</v>
      </c>
    </row>
    <row r="1307" spans="2:14">
      <c r="B1307" t="s">
        <v>9392</v>
      </c>
      <c r="C1307" s="34">
        <v>1</v>
      </c>
      <c r="D1307" s="34" t="s">
        <v>8</v>
      </c>
      <c r="E1307" s="34" t="s">
        <v>5421</v>
      </c>
      <c r="F1307" s="34" t="s">
        <v>9168</v>
      </c>
      <c r="G1307" s="34" t="s">
        <v>9169</v>
      </c>
      <c r="H1307" s="26"/>
      <c r="I1307" s="26"/>
      <c r="J1307" s="26"/>
      <c r="K1307" t="s">
        <v>9169</v>
      </c>
      <c r="L1307" t="str">
        <f>IF(ISNA(VLOOKUP(K1307,$K$244:K1306,1,0)),"","DUP!")</f>
        <v>DUP!</v>
      </c>
      <c r="N1307" t="str">
        <f t="shared" si="24"/>
        <v>INSERT INTO PRICE_MAP (
   PRODUCT_OFFER_ID, SERVICE_ID, SERVICE_NAME, 
   ZONE_IN, TIME_IN, PRICE_GROUP) 
VALUES ('Default',1,'SMS','1100855','.*','Tar_SMS_2273VND');</v>
      </c>
    </row>
    <row r="1308" spans="2:14">
      <c r="B1308" t="s">
        <v>9392</v>
      </c>
      <c r="C1308" s="34">
        <v>1</v>
      </c>
      <c r="D1308" s="34" t="s">
        <v>8</v>
      </c>
      <c r="E1308" s="34" t="s">
        <v>5422</v>
      </c>
      <c r="F1308" s="34" t="s">
        <v>9168</v>
      </c>
      <c r="G1308" s="34" t="s">
        <v>9169</v>
      </c>
      <c r="H1308" s="26"/>
      <c r="I1308" s="26"/>
      <c r="J1308" s="26"/>
      <c r="K1308" t="s">
        <v>9169</v>
      </c>
      <c r="L1308" t="str">
        <f>IF(ISNA(VLOOKUP(K1308,$K$244:K1307,1,0)),"","DUP!")</f>
        <v>DUP!</v>
      </c>
      <c r="N1308" t="str">
        <f t="shared" si="24"/>
        <v>INSERT INTO PRICE_MAP (
   PRODUCT_OFFER_ID, SERVICE_ID, SERVICE_NAME, 
   ZONE_IN, TIME_IN, PRICE_GROUP) 
VALUES ('Default',1,'SMS','1100856','.*','Tar_SMS_2273VND');</v>
      </c>
    </row>
    <row r="1309" spans="2:14">
      <c r="B1309" t="s">
        <v>9392</v>
      </c>
      <c r="C1309" s="34">
        <v>1</v>
      </c>
      <c r="D1309" s="34" t="s">
        <v>8</v>
      </c>
      <c r="E1309" s="34" t="s">
        <v>5423</v>
      </c>
      <c r="F1309" s="34" t="s">
        <v>9168</v>
      </c>
      <c r="G1309" s="34" t="s">
        <v>9169</v>
      </c>
      <c r="H1309" s="26"/>
      <c r="I1309" s="26"/>
      <c r="J1309" s="26"/>
      <c r="K1309" t="s">
        <v>9169</v>
      </c>
      <c r="L1309" t="str">
        <f>IF(ISNA(VLOOKUP(K1309,$K$244:K1308,1,0)),"","DUP!")</f>
        <v>DUP!</v>
      </c>
      <c r="N1309" t="str">
        <f t="shared" si="24"/>
        <v>INSERT INTO PRICE_MAP (
   PRODUCT_OFFER_ID, SERVICE_ID, SERVICE_NAME, 
   ZONE_IN, TIME_IN, PRICE_GROUP) 
VALUES ('Default',1,'SMS','110086','.*','Tar_SMS_2273VND');</v>
      </c>
    </row>
    <row r="1310" spans="2:14">
      <c r="B1310" t="s">
        <v>9392</v>
      </c>
      <c r="C1310" s="34">
        <v>1</v>
      </c>
      <c r="D1310" s="34" t="s">
        <v>8</v>
      </c>
      <c r="E1310" s="34" t="s">
        <v>5424</v>
      </c>
      <c r="F1310" s="34" t="s">
        <v>9168</v>
      </c>
      <c r="G1310" s="34" t="s">
        <v>9169</v>
      </c>
      <c r="H1310" s="26"/>
      <c r="I1310" s="26"/>
      <c r="J1310" s="26"/>
      <c r="K1310" t="s">
        <v>9169</v>
      </c>
      <c r="L1310" t="str">
        <f>IF(ISNA(VLOOKUP(K1310,$K$244:K1309,1,0)),"","DUP!")</f>
        <v>DUP!</v>
      </c>
      <c r="N1310" t="str">
        <f t="shared" si="24"/>
        <v>INSERT INTO PRICE_MAP (
   PRODUCT_OFFER_ID, SERVICE_ID, SERVICE_NAME, 
   ZONE_IN, TIME_IN, PRICE_GROUP) 
VALUES ('Default',1,'SMS','1100880','.*','Tar_SMS_2273VND');</v>
      </c>
    </row>
    <row r="1311" spans="2:14">
      <c r="B1311" t="s">
        <v>9392</v>
      </c>
      <c r="C1311" s="34">
        <v>1</v>
      </c>
      <c r="D1311" s="34" t="s">
        <v>8</v>
      </c>
      <c r="E1311" s="34" t="s">
        <v>5425</v>
      </c>
      <c r="F1311" s="34" t="s">
        <v>9168</v>
      </c>
      <c r="G1311" s="34" t="s">
        <v>9169</v>
      </c>
      <c r="H1311" s="26"/>
      <c r="I1311" s="26"/>
      <c r="J1311" s="26"/>
      <c r="K1311" t="s">
        <v>9169</v>
      </c>
      <c r="L1311" t="str">
        <f>IF(ISNA(VLOOKUP(K1311,$K$244:K1310,1,0)),"","DUP!")</f>
        <v>DUP!</v>
      </c>
      <c r="N1311" t="str">
        <f t="shared" si="24"/>
        <v>INSERT INTO PRICE_MAP (
   PRODUCT_OFFER_ID, SERVICE_ID, SERVICE_NAME, 
   ZONE_IN, TIME_IN, PRICE_GROUP) 
VALUES ('Default',1,'SMS','1100886','.*','Tar_SMS_2273VND');</v>
      </c>
    </row>
    <row r="1312" spans="2:14">
      <c r="B1312" t="s">
        <v>9392</v>
      </c>
      <c r="C1312" s="34">
        <v>1</v>
      </c>
      <c r="D1312" s="34" t="s">
        <v>8</v>
      </c>
      <c r="E1312" s="34" t="s">
        <v>5426</v>
      </c>
      <c r="F1312" s="34" t="s">
        <v>9168</v>
      </c>
      <c r="G1312" s="34" t="s">
        <v>9169</v>
      </c>
      <c r="H1312" s="26"/>
      <c r="I1312" s="26"/>
      <c r="J1312" s="26"/>
      <c r="K1312" t="s">
        <v>9169</v>
      </c>
      <c r="L1312" t="str">
        <f>IF(ISNA(VLOOKUP(K1312,$K$244:K1311,1,0)),"","DUP!")</f>
        <v>DUP!</v>
      </c>
      <c r="N1312" t="str">
        <f t="shared" si="24"/>
        <v>INSERT INTO PRICE_MAP (
   PRODUCT_OFFER_ID, SERVICE_ID, SERVICE_NAME, 
   ZONE_IN, TIME_IN, PRICE_GROUP) 
VALUES ('Default',1,'SMS','110090','.*','Tar_SMS_2273VND');</v>
      </c>
    </row>
    <row r="1313" spans="2:14">
      <c r="B1313" t="s">
        <v>9392</v>
      </c>
      <c r="C1313" s="34">
        <v>1</v>
      </c>
      <c r="D1313" s="34" t="s">
        <v>8</v>
      </c>
      <c r="E1313" s="34" t="s">
        <v>5427</v>
      </c>
      <c r="F1313" s="34" t="s">
        <v>9168</v>
      </c>
      <c r="G1313" s="34" t="s">
        <v>9169</v>
      </c>
      <c r="H1313" s="26"/>
      <c r="I1313" s="26"/>
      <c r="J1313" s="26"/>
      <c r="K1313" t="s">
        <v>9169</v>
      </c>
      <c r="L1313" t="str">
        <f>IF(ISNA(VLOOKUP(K1313,$K$244:K1312,1,0)),"","DUP!")</f>
        <v>DUP!</v>
      </c>
      <c r="N1313" t="str">
        <f t="shared" si="24"/>
        <v>INSERT INTO PRICE_MAP (
   PRODUCT_OFFER_ID, SERVICE_ID, SERVICE_NAME, 
   ZONE_IN, TIME_IN, PRICE_GROUP) 
VALUES ('Default',1,'SMS','110091','.*','Tar_SMS_2273VND');</v>
      </c>
    </row>
    <row r="1314" spans="2:14">
      <c r="B1314" t="s">
        <v>9392</v>
      </c>
      <c r="C1314" s="34">
        <v>1</v>
      </c>
      <c r="D1314" s="34" t="s">
        <v>8</v>
      </c>
      <c r="E1314" s="34" t="s">
        <v>5428</v>
      </c>
      <c r="F1314" s="34" t="s">
        <v>9168</v>
      </c>
      <c r="G1314" s="34" t="s">
        <v>9169</v>
      </c>
      <c r="H1314" s="26"/>
      <c r="I1314" s="26"/>
      <c r="J1314" s="26"/>
      <c r="K1314" t="s">
        <v>9169</v>
      </c>
      <c r="L1314" t="str">
        <f>IF(ISNA(VLOOKUP(K1314,$K$244:K1313,1,0)),"","DUP!")</f>
        <v>DUP!</v>
      </c>
      <c r="N1314" t="str">
        <f t="shared" si="24"/>
        <v>INSERT INTO PRICE_MAP (
   PRODUCT_OFFER_ID, SERVICE_ID, SERVICE_NAME, 
   ZONE_IN, TIME_IN, PRICE_GROUP) 
VALUES ('Default',1,'SMS','110092','.*','Tar_SMS_2273VND');</v>
      </c>
    </row>
    <row r="1315" spans="2:14">
      <c r="B1315" t="s">
        <v>9392</v>
      </c>
      <c r="C1315" s="34">
        <v>1</v>
      </c>
      <c r="D1315" s="34" t="s">
        <v>8</v>
      </c>
      <c r="E1315" s="34" t="s">
        <v>5429</v>
      </c>
      <c r="F1315" s="34" t="s">
        <v>9168</v>
      </c>
      <c r="G1315" s="34" t="s">
        <v>9169</v>
      </c>
      <c r="H1315" s="26"/>
      <c r="I1315" s="26"/>
      <c r="J1315" s="26"/>
      <c r="K1315" t="s">
        <v>9169</v>
      </c>
      <c r="L1315" t="str">
        <f>IF(ISNA(VLOOKUP(K1315,$K$244:K1314,1,0)),"","DUP!")</f>
        <v>DUP!</v>
      </c>
      <c r="N1315" t="str">
        <f t="shared" si="24"/>
        <v>INSERT INTO PRICE_MAP (
   PRODUCT_OFFER_ID, SERVICE_ID, SERVICE_NAME, 
   ZONE_IN, TIME_IN, PRICE_GROUP) 
VALUES ('Default',1,'SMS','110093','.*','Tar_SMS_2273VND');</v>
      </c>
    </row>
    <row r="1316" spans="2:14">
      <c r="B1316" t="s">
        <v>9392</v>
      </c>
      <c r="C1316" s="34">
        <v>1</v>
      </c>
      <c r="D1316" s="34" t="s">
        <v>8</v>
      </c>
      <c r="E1316" s="34" t="s">
        <v>5430</v>
      </c>
      <c r="F1316" s="34" t="s">
        <v>9168</v>
      </c>
      <c r="G1316" s="34" t="s">
        <v>9169</v>
      </c>
      <c r="H1316" s="26"/>
      <c r="I1316" s="26"/>
      <c r="J1316" s="26"/>
      <c r="K1316" t="s">
        <v>9169</v>
      </c>
      <c r="L1316" t="str">
        <f>IF(ISNA(VLOOKUP(K1316,$K$244:K1315,1,0)),"","DUP!")</f>
        <v>DUP!</v>
      </c>
      <c r="N1316" t="str">
        <f t="shared" si="24"/>
        <v>INSERT INTO PRICE_MAP (
   PRODUCT_OFFER_ID, SERVICE_ID, SERVICE_NAME, 
   ZONE_IN, TIME_IN, PRICE_GROUP) 
VALUES ('Default',1,'SMS','110094','.*','Tar_SMS_2273VND');</v>
      </c>
    </row>
    <row r="1317" spans="2:14">
      <c r="B1317" t="s">
        <v>9392</v>
      </c>
      <c r="C1317" s="34">
        <v>1</v>
      </c>
      <c r="D1317" s="34" t="s">
        <v>8</v>
      </c>
      <c r="E1317" s="34" t="s">
        <v>5431</v>
      </c>
      <c r="F1317" s="34" t="s">
        <v>9168</v>
      </c>
      <c r="G1317" s="34" t="s">
        <v>9169</v>
      </c>
      <c r="H1317" s="26"/>
      <c r="I1317" s="26"/>
      <c r="J1317" s="26"/>
      <c r="K1317" t="s">
        <v>9169</v>
      </c>
      <c r="L1317" t="str">
        <f>IF(ISNA(VLOOKUP(K1317,$K$244:K1316,1,0)),"","DUP!")</f>
        <v>DUP!</v>
      </c>
      <c r="N1317" t="str">
        <f t="shared" si="24"/>
        <v>INSERT INTO PRICE_MAP (
   PRODUCT_OFFER_ID, SERVICE_ID, SERVICE_NAME, 
   ZONE_IN, TIME_IN, PRICE_GROUP) 
VALUES ('Default',1,'SMS','110095','.*','Tar_SMS_2273VND');</v>
      </c>
    </row>
    <row r="1318" spans="2:14">
      <c r="B1318" t="s">
        <v>9392</v>
      </c>
      <c r="C1318" s="34">
        <v>1</v>
      </c>
      <c r="D1318" s="34" t="s">
        <v>8</v>
      </c>
      <c r="E1318" s="34" t="s">
        <v>5432</v>
      </c>
      <c r="F1318" s="34" t="s">
        <v>9168</v>
      </c>
      <c r="G1318" s="34" t="s">
        <v>9169</v>
      </c>
      <c r="H1318" s="26"/>
      <c r="I1318" s="26"/>
      <c r="J1318" s="26"/>
      <c r="K1318" t="s">
        <v>9169</v>
      </c>
      <c r="L1318" t="str">
        <f>IF(ISNA(VLOOKUP(K1318,$K$244:K1317,1,0)),"","DUP!")</f>
        <v>DUP!</v>
      </c>
      <c r="N1318" t="str">
        <f t="shared" si="24"/>
        <v>INSERT INTO PRICE_MAP (
   PRODUCT_OFFER_ID, SERVICE_ID, SERVICE_NAME, 
   ZONE_IN, TIME_IN, PRICE_GROUP) 
VALUES ('Default',1,'SMS','1100960','.*','Tar_SMS_2273VND');</v>
      </c>
    </row>
    <row r="1319" spans="2:14">
      <c r="B1319" t="s">
        <v>9392</v>
      </c>
      <c r="C1319" s="34">
        <v>1</v>
      </c>
      <c r="D1319" s="34" t="s">
        <v>8</v>
      </c>
      <c r="E1319" s="34" t="s">
        <v>5433</v>
      </c>
      <c r="F1319" s="34" t="s">
        <v>9168</v>
      </c>
      <c r="G1319" s="34" t="s">
        <v>9169</v>
      </c>
      <c r="H1319" s="26"/>
      <c r="I1319" s="26"/>
      <c r="J1319" s="26"/>
      <c r="K1319" t="s">
        <v>9169</v>
      </c>
      <c r="L1319" t="str">
        <f>IF(ISNA(VLOOKUP(K1319,$K$244:K1318,1,0)),"","DUP!")</f>
        <v>DUP!</v>
      </c>
      <c r="N1319" t="str">
        <f t="shared" si="24"/>
        <v>INSERT INTO PRICE_MAP (
   PRODUCT_OFFER_ID, SERVICE_ID, SERVICE_NAME, 
   ZONE_IN, TIME_IN, PRICE_GROUP) 
VALUES ('Default',1,'SMS','1100961','.*','Tar_SMS_2273VND');</v>
      </c>
    </row>
    <row r="1320" spans="2:14">
      <c r="B1320" t="s">
        <v>9392</v>
      </c>
      <c r="C1320" s="34">
        <v>1</v>
      </c>
      <c r="D1320" s="34" t="s">
        <v>8</v>
      </c>
      <c r="E1320" s="34" t="s">
        <v>5434</v>
      </c>
      <c r="F1320" s="34" t="s">
        <v>9168</v>
      </c>
      <c r="G1320" s="34" t="s">
        <v>9169</v>
      </c>
      <c r="H1320" s="26"/>
      <c r="I1320" s="26"/>
      <c r="J1320" s="26"/>
      <c r="K1320" t="s">
        <v>9169</v>
      </c>
      <c r="L1320" t="str">
        <f>IF(ISNA(VLOOKUP(K1320,$K$244:K1319,1,0)),"","DUP!")</f>
        <v>DUP!</v>
      </c>
      <c r="N1320" t="str">
        <f t="shared" si="24"/>
        <v>INSERT INTO PRICE_MAP (
   PRODUCT_OFFER_ID, SERVICE_ID, SERVICE_NAME, 
   ZONE_IN, TIME_IN, PRICE_GROUP) 
VALUES ('Default',1,'SMS','1100962','.*','Tar_SMS_2273VND');</v>
      </c>
    </row>
    <row r="1321" spans="2:14">
      <c r="B1321" t="s">
        <v>9392</v>
      </c>
      <c r="C1321" s="34">
        <v>1</v>
      </c>
      <c r="D1321" s="34" t="s">
        <v>8</v>
      </c>
      <c r="E1321" s="34" t="s">
        <v>5435</v>
      </c>
      <c r="F1321" s="34" t="s">
        <v>9168</v>
      </c>
      <c r="G1321" s="34" t="s">
        <v>9169</v>
      </c>
      <c r="H1321" s="26"/>
      <c r="I1321" s="26"/>
      <c r="J1321" s="26"/>
      <c r="K1321" t="s">
        <v>9169</v>
      </c>
      <c r="L1321" t="str">
        <f>IF(ISNA(VLOOKUP(K1321,$K$244:K1320,1,0)),"","DUP!")</f>
        <v>DUP!</v>
      </c>
      <c r="N1321" t="str">
        <f t="shared" si="24"/>
        <v>INSERT INTO PRICE_MAP (
   PRODUCT_OFFER_ID, SERVICE_ID, SERVICE_NAME, 
   ZONE_IN, TIME_IN, PRICE_GROUP) 
VALUES ('Default',1,'SMS','1100963','.*','Tar_SMS_2273VND');</v>
      </c>
    </row>
    <row r="1322" spans="2:14">
      <c r="B1322" t="s">
        <v>9392</v>
      </c>
      <c r="C1322" s="34">
        <v>1</v>
      </c>
      <c r="D1322" s="34" t="s">
        <v>8</v>
      </c>
      <c r="E1322" s="34" t="s">
        <v>5436</v>
      </c>
      <c r="F1322" s="34" t="s">
        <v>9168</v>
      </c>
      <c r="G1322" s="34" t="s">
        <v>9169</v>
      </c>
      <c r="H1322" s="26"/>
      <c r="I1322" s="26"/>
      <c r="J1322" s="26"/>
      <c r="K1322" t="s">
        <v>9169</v>
      </c>
      <c r="L1322" t="str">
        <f>IF(ISNA(VLOOKUP(K1322,$K$244:K1321,1,0)),"","DUP!")</f>
        <v>DUP!</v>
      </c>
      <c r="N1322" t="str">
        <f t="shared" si="24"/>
        <v>INSERT INTO PRICE_MAP (
   PRODUCT_OFFER_ID, SERVICE_ID, SERVICE_NAME, 
   ZONE_IN, TIME_IN, PRICE_GROUP) 
VALUES ('Default',1,'SMS','1100964','.*','Tar_SMS_2273VND');</v>
      </c>
    </row>
    <row r="1323" spans="2:14">
      <c r="B1323" t="s">
        <v>9392</v>
      </c>
      <c r="C1323" s="34">
        <v>1</v>
      </c>
      <c r="D1323" s="34" t="s">
        <v>8</v>
      </c>
      <c r="E1323" s="34" t="s">
        <v>5437</v>
      </c>
      <c r="F1323" s="34" t="s">
        <v>9168</v>
      </c>
      <c r="G1323" s="34" t="s">
        <v>9169</v>
      </c>
      <c r="H1323" s="26"/>
      <c r="I1323" s="26"/>
      <c r="J1323" s="26"/>
      <c r="K1323" t="s">
        <v>9169</v>
      </c>
      <c r="L1323" t="str">
        <f>IF(ISNA(VLOOKUP(K1323,$K$244:K1322,1,0)),"","DUP!")</f>
        <v>DUP!</v>
      </c>
      <c r="N1323" t="str">
        <f t="shared" si="24"/>
        <v>INSERT INTO PRICE_MAP (
   PRODUCT_OFFER_ID, SERVICE_ID, SERVICE_NAME, 
   ZONE_IN, TIME_IN, PRICE_GROUP) 
VALUES ('Default',1,'SMS','1100965','.*','Tar_SMS_2273VND');</v>
      </c>
    </row>
    <row r="1324" spans="2:14">
      <c r="B1324" t="s">
        <v>9392</v>
      </c>
      <c r="C1324" s="34">
        <v>1</v>
      </c>
      <c r="D1324" s="34" t="s">
        <v>8</v>
      </c>
      <c r="E1324" s="34" t="s">
        <v>5438</v>
      </c>
      <c r="F1324" s="34" t="s">
        <v>9168</v>
      </c>
      <c r="G1324" s="34" t="s">
        <v>9169</v>
      </c>
      <c r="H1324" s="26"/>
      <c r="I1324" s="26"/>
      <c r="J1324" s="26"/>
      <c r="K1324" t="s">
        <v>9169</v>
      </c>
      <c r="L1324" t="str">
        <f>IF(ISNA(VLOOKUP(K1324,$K$244:K1323,1,0)),"","DUP!")</f>
        <v>DUP!</v>
      </c>
      <c r="N1324" t="str">
        <f t="shared" si="24"/>
        <v>INSERT INTO PRICE_MAP (
   PRODUCT_OFFER_ID, SERVICE_ID, SERVICE_NAME, 
   ZONE_IN, TIME_IN, PRICE_GROUP) 
VALUES ('Default',1,'SMS','1100966','.*','Tar_SMS_2273VND');</v>
      </c>
    </row>
    <row r="1325" spans="2:14">
      <c r="B1325" t="s">
        <v>9392</v>
      </c>
      <c r="C1325" s="34">
        <v>1</v>
      </c>
      <c r="D1325" s="34" t="s">
        <v>8</v>
      </c>
      <c r="E1325" s="34" t="s">
        <v>5439</v>
      </c>
      <c r="F1325" s="34" t="s">
        <v>9168</v>
      </c>
      <c r="G1325" s="34" t="s">
        <v>9169</v>
      </c>
      <c r="H1325" s="26"/>
      <c r="I1325" s="26"/>
      <c r="J1325" s="26"/>
      <c r="K1325" t="s">
        <v>9169</v>
      </c>
      <c r="L1325" t="str">
        <f>IF(ISNA(VLOOKUP(K1325,$K$244:K1324,1,0)),"","DUP!")</f>
        <v>DUP!</v>
      </c>
      <c r="N1325" t="str">
        <f t="shared" si="24"/>
        <v>INSERT INTO PRICE_MAP (
   PRODUCT_OFFER_ID, SERVICE_ID, SERVICE_NAME, 
   ZONE_IN, TIME_IN, PRICE_GROUP) 
VALUES ('Default',1,'SMS','1100967','.*','Tar_SMS_2273VND');</v>
      </c>
    </row>
    <row r="1326" spans="2:14">
      <c r="B1326" t="s">
        <v>9392</v>
      </c>
      <c r="C1326" s="34">
        <v>1</v>
      </c>
      <c r="D1326" s="34" t="s">
        <v>8</v>
      </c>
      <c r="E1326" s="34" t="s">
        <v>5440</v>
      </c>
      <c r="F1326" s="34" t="s">
        <v>9168</v>
      </c>
      <c r="G1326" s="34" t="s">
        <v>9169</v>
      </c>
      <c r="H1326" s="26"/>
      <c r="I1326" s="26"/>
      <c r="J1326" s="26"/>
      <c r="K1326" t="s">
        <v>9169</v>
      </c>
      <c r="L1326" t="str">
        <f>IF(ISNA(VLOOKUP(K1326,$K$244:K1325,1,0)),"","DUP!")</f>
        <v>DUP!</v>
      </c>
      <c r="N1326" t="str">
        <f t="shared" si="24"/>
        <v>INSERT INTO PRICE_MAP (
   PRODUCT_OFFER_ID, SERVICE_ID, SERVICE_NAME, 
   ZONE_IN, TIME_IN, PRICE_GROUP) 
VALUES ('Default',1,'SMS','1100968','.*','Tar_SMS_2273VND');</v>
      </c>
    </row>
    <row r="1327" spans="2:14">
      <c r="B1327" t="s">
        <v>9392</v>
      </c>
      <c r="C1327" s="34">
        <v>1</v>
      </c>
      <c r="D1327" s="34" t="s">
        <v>8</v>
      </c>
      <c r="E1327" s="34" t="s">
        <v>5441</v>
      </c>
      <c r="F1327" s="34" t="s">
        <v>9168</v>
      </c>
      <c r="G1327" s="34" t="s">
        <v>9169</v>
      </c>
      <c r="H1327" s="26"/>
      <c r="I1327" s="26"/>
      <c r="J1327" s="26"/>
      <c r="K1327" t="s">
        <v>9169</v>
      </c>
      <c r="L1327" t="str">
        <f>IF(ISNA(VLOOKUP(K1327,$K$244:K1326,1,0)),"","DUP!")</f>
        <v>DUP!</v>
      </c>
      <c r="N1327" t="str">
        <f t="shared" si="24"/>
        <v>INSERT INTO PRICE_MAP (
   PRODUCT_OFFER_ID, SERVICE_ID, SERVICE_NAME, 
   ZONE_IN, TIME_IN, PRICE_GROUP) 
VALUES ('Default',1,'SMS','1100970','.*','Tar_SMS_2273VND');</v>
      </c>
    </row>
    <row r="1328" spans="2:14">
      <c r="B1328" t="s">
        <v>9392</v>
      </c>
      <c r="C1328" s="34">
        <v>1</v>
      </c>
      <c r="D1328" s="34" t="s">
        <v>8</v>
      </c>
      <c r="E1328" s="34" t="s">
        <v>5442</v>
      </c>
      <c r="F1328" s="34" t="s">
        <v>9168</v>
      </c>
      <c r="G1328" s="34" t="s">
        <v>9169</v>
      </c>
      <c r="H1328" s="26"/>
      <c r="I1328" s="26"/>
      <c r="J1328" s="26"/>
      <c r="K1328" t="s">
        <v>9169</v>
      </c>
      <c r="L1328" t="str">
        <f>IF(ISNA(VLOOKUP(K1328,$K$244:K1327,1,0)),"","DUP!")</f>
        <v>DUP!</v>
      </c>
      <c r="N1328" t="str">
        <f t="shared" si="24"/>
        <v>INSERT INTO PRICE_MAP (
   PRODUCT_OFFER_ID, SERVICE_ID, SERVICE_NAME, 
   ZONE_IN, TIME_IN, PRICE_GROUP) 
VALUES ('Default',1,'SMS','1100971','.*','Tar_SMS_2273VND');</v>
      </c>
    </row>
    <row r="1329" spans="2:14">
      <c r="B1329" t="s">
        <v>9392</v>
      </c>
      <c r="C1329" s="34">
        <v>1</v>
      </c>
      <c r="D1329" s="34" t="s">
        <v>8</v>
      </c>
      <c r="E1329" s="34" t="s">
        <v>5443</v>
      </c>
      <c r="F1329" s="34" t="s">
        <v>9168</v>
      </c>
      <c r="G1329" s="34" t="s">
        <v>9169</v>
      </c>
      <c r="H1329" s="26"/>
      <c r="I1329" s="26"/>
      <c r="J1329" s="26"/>
      <c r="K1329" t="s">
        <v>9169</v>
      </c>
      <c r="L1329" t="str">
        <f>IF(ISNA(VLOOKUP(K1329,$K$244:K1328,1,0)),"","DUP!")</f>
        <v>DUP!</v>
      </c>
      <c r="N1329" t="str">
        <f t="shared" si="24"/>
        <v>INSERT INTO PRICE_MAP (
   PRODUCT_OFFER_ID, SERVICE_ID, SERVICE_NAME, 
   ZONE_IN, TIME_IN, PRICE_GROUP) 
VALUES ('Default',1,'SMS','1100972','.*','Tar_SMS_2273VND');</v>
      </c>
    </row>
    <row r="1330" spans="2:14">
      <c r="B1330" t="s">
        <v>9392</v>
      </c>
      <c r="C1330" s="34">
        <v>1</v>
      </c>
      <c r="D1330" s="34" t="s">
        <v>8</v>
      </c>
      <c r="E1330" s="34" t="s">
        <v>5444</v>
      </c>
      <c r="F1330" s="34" t="s">
        <v>9168</v>
      </c>
      <c r="G1330" s="34" t="s">
        <v>9169</v>
      </c>
      <c r="H1330" s="26"/>
      <c r="I1330" s="26"/>
      <c r="J1330" s="26"/>
      <c r="K1330" t="s">
        <v>9169</v>
      </c>
      <c r="L1330" t="str">
        <f>IF(ISNA(VLOOKUP(K1330,$K$244:K1329,1,0)),"","DUP!")</f>
        <v>DUP!</v>
      </c>
      <c r="N1330" t="str">
        <f t="shared" si="24"/>
        <v>INSERT INTO PRICE_MAP (
   PRODUCT_OFFER_ID, SERVICE_ID, SERVICE_NAME, 
   ZONE_IN, TIME_IN, PRICE_GROUP) 
VALUES ('Default',1,'SMS','1100973','.*','Tar_SMS_2273VND');</v>
      </c>
    </row>
    <row r="1331" spans="2:14">
      <c r="B1331" t="s">
        <v>9392</v>
      </c>
      <c r="C1331" s="34">
        <v>1</v>
      </c>
      <c r="D1331" s="34" t="s">
        <v>8</v>
      </c>
      <c r="E1331" s="34" t="s">
        <v>5445</v>
      </c>
      <c r="F1331" s="34" t="s">
        <v>9168</v>
      </c>
      <c r="G1331" s="34" t="s">
        <v>9169</v>
      </c>
      <c r="H1331" s="26"/>
      <c r="I1331" s="26"/>
      <c r="J1331" s="26"/>
      <c r="K1331" t="s">
        <v>9169</v>
      </c>
      <c r="L1331" t="str">
        <f>IF(ISNA(VLOOKUP(K1331,$K$244:K1330,1,0)),"","DUP!")</f>
        <v>DUP!</v>
      </c>
      <c r="N1331" t="str">
        <f t="shared" si="24"/>
        <v>INSERT INTO PRICE_MAP (
   PRODUCT_OFFER_ID, SERVICE_ID, SERVICE_NAME, 
   ZONE_IN, TIME_IN, PRICE_GROUP) 
VALUES ('Default',1,'SMS','1100974','.*','Tar_SMS_2273VND');</v>
      </c>
    </row>
    <row r="1332" spans="2:14">
      <c r="B1332" t="s">
        <v>9392</v>
      </c>
      <c r="C1332" s="34">
        <v>1</v>
      </c>
      <c r="D1332" s="34" t="s">
        <v>8</v>
      </c>
      <c r="E1332" s="34" t="s">
        <v>5446</v>
      </c>
      <c r="F1332" s="34" t="s">
        <v>9168</v>
      </c>
      <c r="G1332" s="34" t="s">
        <v>9169</v>
      </c>
      <c r="H1332" s="26"/>
      <c r="I1332" s="26"/>
      <c r="J1332" s="26"/>
      <c r="K1332" t="s">
        <v>9169</v>
      </c>
      <c r="L1332" t="str">
        <f>IF(ISNA(VLOOKUP(K1332,$K$244:K1331,1,0)),"","DUP!")</f>
        <v>DUP!</v>
      </c>
      <c r="N1332" t="str">
        <f t="shared" si="24"/>
        <v>INSERT INTO PRICE_MAP (
   PRODUCT_OFFER_ID, SERVICE_ID, SERVICE_NAME, 
   ZONE_IN, TIME_IN, PRICE_GROUP) 
VALUES ('Default',1,'SMS','1100975','.*','Tar_SMS_2273VND');</v>
      </c>
    </row>
    <row r="1333" spans="2:14">
      <c r="B1333" t="s">
        <v>9392</v>
      </c>
      <c r="C1333" s="34">
        <v>1</v>
      </c>
      <c r="D1333" s="34" t="s">
        <v>8</v>
      </c>
      <c r="E1333" s="34" t="s">
        <v>5447</v>
      </c>
      <c r="F1333" s="34" t="s">
        <v>9168</v>
      </c>
      <c r="G1333" s="34" t="s">
        <v>9169</v>
      </c>
      <c r="H1333" s="26"/>
      <c r="I1333" s="26"/>
      <c r="J1333" s="26"/>
      <c r="K1333" t="s">
        <v>9169</v>
      </c>
      <c r="L1333" t="str">
        <f>IF(ISNA(VLOOKUP(K1333,$K$244:K1332,1,0)),"","DUP!")</f>
        <v>DUP!</v>
      </c>
      <c r="N1333" t="str">
        <f t="shared" ref="N1333:N1396" si="25">IF(M1333="DUP!","","INSERT INTO PRICE_MAP (
   PRODUCT_OFFER_ID, SERVICE_ID, SERVICE_NAME, 
   ZONE_IN, TIME_IN, PRICE_GROUP) 
VALUES ('"&amp;B1333&amp;"',"&amp;C1333&amp;",'"&amp;D1333&amp;"','"&amp;E1333&amp;"','"&amp;F1333&amp;"','"&amp;K1333&amp;"');")</f>
        <v>INSERT INTO PRICE_MAP (
   PRODUCT_OFFER_ID, SERVICE_ID, SERVICE_NAME, 
   ZONE_IN, TIME_IN, PRICE_GROUP) 
VALUES ('Default',1,'SMS','1100976','.*','Tar_SMS_2273VND');</v>
      </c>
    </row>
    <row r="1334" spans="2:14">
      <c r="B1334" t="s">
        <v>9392</v>
      </c>
      <c r="C1334" s="34">
        <v>1</v>
      </c>
      <c r="D1334" s="34" t="s">
        <v>8</v>
      </c>
      <c r="E1334" s="34" t="s">
        <v>5448</v>
      </c>
      <c r="F1334" s="34" t="s">
        <v>9168</v>
      </c>
      <c r="G1334" s="34" t="s">
        <v>9169</v>
      </c>
      <c r="H1334" s="26"/>
      <c r="I1334" s="26"/>
      <c r="J1334" s="26"/>
      <c r="K1334" t="s">
        <v>9169</v>
      </c>
      <c r="L1334" t="str">
        <f>IF(ISNA(VLOOKUP(K1334,$K$244:K1333,1,0)),"","DUP!")</f>
        <v>DUP!</v>
      </c>
      <c r="N1334" t="str">
        <f t="shared" si="25"/>
        <v>INSERT INTO PRICE_MAP (
   PRODUCT_OFFER_ID, SERVICE_ID, SERVICE_NAME, 
   ZONE_IN, TIME_IN, PRICE_GROUP) 
VALUES ('Default',1,'SMS','1100977','.*','Tar_SMS_2273VND');</v>
      </c>
    </row>
    <row r="1335" spans="2:14">
      <c r="B1335" t="s">
        <v>9392</v>
      </c>
      <c r="C1335" s="34">
        <v>1</v>
      </c>
      <c r="D1335" s="34" t="s">
        <v>8</v>
      </c>
      <c r="E1335" s="34" t="s">
        <v>5449</v>
      </c>
      <c r="F1335" s="34" t="s">
        <v>9168</v>
      </c>
      <c r="G1335" s="34" t="s">
        <v>9169</v>
      </c>
      <c r="H1335" s="26"/>
      <c r="I1335" s="26"/>
      <c r="J1335" s="26"/>
      <c r="K1335" t="s">
        <v>9169</v>
      </c>
      <c r="L1335" t="str">
        <f>IF(ISNA(VLOOKUP(K1335,$K$244:K1334,1,0)),"","DUP!")</f>
        <v>DUP!</v>
      </c>
      <c r="N1335" t="str">
        <f t="shared" si="25"/>
        <v>INSERT INTO PRICE_MAP (
   PRODUCT_OFFER_ID, SERVICE_ID, SERVICE_NAME, 
   ZONE_IN, TIME_IN, PRICE_GROUP) 
VALUES ('Default',1,'SMS','110098','.*','Tar_SMS_2273VND');</v>
      </c>
    </row>
    <row r="1336" spans="2:14">
      <c r="B1336" t="s">
        <v>9392</v>
      </c>
      <c r="C1336" s="34">
        <v>1</v>
      </c>
      <c r="D1336" s="34" t="s">
        <v>8</v>
      </c>
      <c r="E1336" s="34" t="s">
        <v>5450</v>
      </c>
      <c r="F1336" s="34" t="s">
        <v>9168</v>
      </c>
      <c r="G1336" s="34" t="s">
        <v>9169</v>
      </c>
      <c r="H1336" s="26"/>
      <c r="I1336" s="26"/>
      <c r="J1336" s="26"/>
      <c r="K1336" t="s">
        <v>9169</v>
      </c>
      <c r="L1336" t="str">
        <f>IF(ISNA(VLOOKUP(K1336,$K$244:K1335,1,0)),"","DUP!")</f>
        <v>DUP!</v>
      </c>
      <c r="N1336" t="str">
        <f t="shared" si="25"/>
        <v>INSERT INTO PRICE_MAP (
   PRODUCT_OFFER_ID, SERVICE_ID, SERVICE_NAME, 
   ZONE_IN, TIME_IN, PRICE_GROUP) 
VALUES ('Default',1,'SMS','1100992','.*','Tar_SMS_2273VND');</v>
      </c>
    </row>
    <row r="1337" spans="2:14">
      <c r="B1337" t="s">
        <v>9392</v>
      </c>
      <c r="C1337" s="34">
        <v>1</v>
      </c>
      <c r="D1337" s="34" t="s">
        <v>8</v>
      </c>
      <c r="E1337" s="34" t="s">
        <v>5451</v>
      </c>
      <c r="F1337" s="34" t="s">
        <v>9168</v>
      </c>
      <c r="G1337" s="34" t="s">
        <v>9169</v>
      </c>
      <c r="H1337" s="26"/>
      <c r="I1337" s="26"/>
      <c r="J1337" s="26"/>
      <c r="K1337" t="s">
        <v>9169</v>
      </c>
      <c r="L1337" t="str">
        <f>IF(ISNA(VLOOKUP(K1337,$K$244:K1336,1,0)),"","DUP!")</f>
        <v>DUP!</v>
      </c>
      <c r="N1337" t="str">
        <f t="shared" si="25"/>
        <v>INSERT INTO PRICE_MAP (
   PRODUCT_OFFER_ID, SERVICE_ID, SERVICE_NAME, 
   ZONE_IN, TIME_IN, PRICE_GROUP) 
VALUES ('Default',1,'SMS','1100993','.*','Tar_SMS_2273VND');</v>
      </c>
    </row>
    <row r="1338" spans="2:14">
      <c r="B1338" t="s">
        <v>9392</v>
      </c>
      <c r="C1338" s="34">
        <v>1</v>
      </c>
      <c r="D1338" s="34" t="s">
        <v>8</v>
      </c>
      <c r="E1338" s="34" t="s">
        <v>5452</v>
      </c>
      <c r="F1338" s="34" t="s">
        <v>9168</v>
      </c>
      <c r="G1338" s="34" t="s">
        <v>9169</v>
      </c>
      <c r="H1338" s="26"/>
      <c r="I1338" s="26"/>
      <c r="J1338" s="26"/>
      <c r="K1338" t="s">
        <v>9169</v>
      </c>
      <c r="L1338" t="str">
        <f>IF(ISNA(VLOOKUP(K1338,$K$244:K1337,1,0)),"","DUP!")</f>
        <v>DUP!</v>
      </c>
      <c r="N1338" t="str">
        <f t="shared" si="25"/>
        <v>INSERT INTO PRICE_MAP (
   PRODUCT_OFFER_ID, SERVICE_ID, SERVICE_NAME, 
   ZONE_IN, TIME_IN, PRICE_GROUP) 
VALUES ('Default',1,'SMS','1100994','.*','Tar_SMS_2273VND');</v>
      </c>
    </row>
    <row r="1339" spans="2:14">
      <c r="B1339" t="s">
        <v>9392</v>
      </c>
      <c r="C1339" s="34">
        <v>1</v>
      </c>
      <c r="D1339" s="34" t="s">
        <v>8</v>
      </c>
      <c r="E1339" s="34" t="s">
        <v>5453</v>
      </c>
      <c r="F1339" s="34" t="s">
        <v>9168</v>
      </c>
      <c r="G1339" s="34" t="s">
        <v>9169</v>
      </c>
      <c r="H1339" s="26"/>
      <c r="I1339" s="26"/>
      <c r="J1339" s="26"/>
      <c r="K1339" t="s">
        <v>9169</v>
      </c>
      <c r="L1339" t="str">
        <f>IF(ISNA(VLOOKUP(K1339,$K$244:K1338,1,0)),"","DUP!")</f>
        <v>DUP!</v>
      </c>
      <c r="N1339" t="str">
        <f t="shared" si="25"/>
        <v>INSERT INTO PRICE_MAP (
   PRODUCT_OFFER_ID, SERVICE_ID, SERVICE_NAME, 
   ZONE_IN, TIME_IN, PRICE_GROUP) 
VALUES ('Default',1,'SMS','1100995','.*','Tar_SMS_2273VND');</v>
      </c>
    </row>
    <row r="1340" spans="2:14">
      <c r="B1340" t="s">
        <v>9392</v>
      </c>
      <c r="C1340" s="34">
        <v>1</v>
      </c>
      <c r="D1340" s="34" t="s">
        <v>8</v>
      </c>
      <c r="E1340" s="34" t="s">
        <v>5454</v>
      </c>
      <c r="F1340" s="34" t="s">
        <v>9168</v>
      </c>
      <c r="G1340" s="34" t="s">
        <v>9169</v>
      </c>
      <c r="H1340" s="26"/>
      <c r="I1340" s="26"/>
      <c r="J1340" s="26"/>
      <c r="K1340" t="s">
        <v>9169</v>
      </c>
      <c r="L1340" t="str">
        <f>IF(ISNA(VLOOKUP(K1340,$K$244:K1339,1,0)),"","DUP!")</f>
        <v>DUP!</v>
      </c>
      <c r="N1340" t="str">
        <f t="shared" si="25"/>
        <v>INSERT INTO PRICE_MAP (
   PRODUCT_OFFER_ID, SERVICE_ID, SERVICE_NAME, 
   ZONE_IN, TIME_IN, PRICE_GROUP) 
VALUES ('Default',1,'SMS','1100996','.*','Tar_SMS_2273VND');</v>
      </c>
    </row>
    <row r="1341" spans="2:14">
      <c r="B1341" t="s">
        <v>9392</v>
      </c>
      <c r="C1341" s="34">
        <v>1</v>
      </c>
      <c r="D1341" s="34" t="s">
        <v>8</v>
      </c>
      <c r="E1341" s="34" t="s">
        <v>5455</v>
      </c>
      <c r="F1341" s="34" t="s">
        <v>9168</v>
      </c>
      <c r="G1341" s="34" t="s">
        <v>9169</v>
      </c>
      <c r="H1341" s="26"/>
      <c r="I1341" s="26"/>
      <c r="J1341" s="26"/>
      <c r="K1341" t="s">
        <v>9169</v>
      </c>
      <c r="L1341" t="str">
        <f>IF(ISNA(VLOOKUP(K1341,$K$244:K1340,1,0)),"","DUP!")</f>
        <v>DUP!</v>
      </c>
      <c r="N1341" t="str">
        <f t="shared" si="25"/>
        <v>INSERT INTO PRICE_MAP (
   PRODUCT_OFFER_ID, SERVICE_ID, SERVICE_NAME, 
   ZONE_IN, TIME_IN, PRICE_GROUP) 
VALUES ('Default',1,'SMS','1100998','.*','Tar_SMS_2273VND');</v>
      </c>
    </row>
    <row r="1342" spans="2:14">
      <c r="B1342" t="s">
        <v>9392</v>
      </c>
      <c r="C1342" s="34">
        <v>1</v>
      </c>
      <c r="D1342" s="34" t="s">
        <v>8</v>
      </c>
      <c r="E1342" s="34" t="s">
        <v>5456</v>
      </c>
      <c r="F1342" s="34" t="s">
        <v>9168</v>
      </c>
      <c r="G1342" s="34" t="s">
        <v>9191</v>
      </c>
      <c r="H1342" s="26"/>
      <c r="I1342" s="26"/>
      <c r="J1342" s="26"/>
      <c r="K1342" t="s">
        <v>9191</v>
      </c>
      <c r="L1342" t="str">
        <f>IF(ISNA(VLOOKUP(K1342,$K$244:K1341,1,0)),"","DUP!")</f>
        <v/>
      </c>
      <c r="N1342" t="str">
        <f t="shared" si="25"/>
        <v>INSERT INTO PRICE_MAP (
   PRODUCT_OFFER_ID, SERVICE_ID, SERVICE_NAME, 
   ZONE_IN, TIME_IN, PRICE_GROUP) 
VALUES ('Default',1,'SMS','11184123','.*','Tar_SMS_136VND');</v>
      </c>
    </row>
    <row r="1343" spans="2:14">
      <c r="B1343" t="s">
        <v>9392</v>
      </c>
      <c r="C1343" s="34">
        <v>1</v>
      </c>
      <c r="D1343" s="34" t="s">
        <v>8</v>
      </c>
      <c r="E1343" s="34" t="s">
        <v>5458</v>
      </c>
      <c r="F1343" s="34" t="s">
        <v>9168</v>
      </c>
      <c r="G1343" s="34" t="s">
        <v>9191</v>
      </c>
      <c r="H1343" s="26"/>
      <c r="I1343" s="26"/>
      <c r="J1343" s="26"/>
      <c r="K1343" t="s">
        <v>9191</v>
      </c>
      <c r="L1343" t="str">
        <f>IF(ISNA(VLOOKUP(K1343,$K$244:K1342,1,0)),"","DUP!")</f>
        <v>DUP!</v>
      </c>
      <c r="N1343" t="str">
        <f t="shared" si="25"/>
        <v>INSERT INTO PRICE_MAP (
   PRODUCT_OFFER_ID, SERVICE_ID, SERVICE_NAME, 
   ZONE_IN, TIME_IN, PRICE_GROUP) 
VALUES ('Default',1,'SMS','11184124','.*','Tar_SMS_136VND');</v>
      </c>
    </row>
    <row r="1344" spans="2:14">
      <c r="B1344" t="s">
        <v>9392</v>
      </c>
      <c r="C1344" s="34">
        <v>1</v>
      </c>
      <c r="D1344" s="34" t="s">
        <v>8</v>
      </c>
      <c r="E1344" s="34" t="s">
        <v>5459</v>
      </c>
      <c r="F1344" s="34" t="s">
        <v>9168</v>
      </c>
      <c r="G1344" s="34" t="s">
        <v>9191</v>
      </c>
      <c r="H1344" s="26"/>
      <c r="I1344" s="26"/>
      <c r="J1344" s="26"/>
      <c r="K1344" t="s">
        <v>9191</v>
      </c>
      <c r="L1344" t="str">
        <f>IF(ISNA(VLOOKUP(K1344,$K$244:K1343,1,0)),"","DUP!")</f>
        <v>DUP!</v>
      </c>
      <c r="N1344" t="str">
        <f t="shared" si="25"/>
        <v>INSERT INTO PRICE_MAP (
   PRODUCT_OFFER_ID, SERVICE_ID, SERVICE_NAME, 
   ZONE_IN, TIME_IN, PRICE_GROUP) 
VALUES ('Default',1,'SMS','11184125','.*','Tar_SMS_136VND');</v>
      </c>
    </row>
    <row r="1345" spans="2:14">
      <c r="B1345" t="s">
        <v>9392</v>
      </c>
      <c r="C1345" s="34">
        <v>1</v>
      </c>
      <c r="D1345" s="34" t="s">
        <v>8</v>
      </c>
      <c r="E1345" s="34" t="s">
        <v>5460</v>
      </c>
      <c r="F1345" s="34" t="s">
        <v>9168</v>
      </c>
      <c r="G1345" s="34" t="s">
        <v>9191</v>
      </c>
      <c r="H1345" s="26"/>
      <c r="I1345" s="26"/>
      <c r="J1345" s="26"/>
      <c r="K1345" t="s">
        <v>9191</v>
      </c>
      <c r="L1345" t="str">
        <f>IF(ISNA(VLOOKUP(K1345,$K$244:K1344,1,0)),"","DUP!")</f>
        <v>DUP!</v>
      </c>
      <c r="N1345" t="str">
        <f t="shared" si="25"/>
        <v>INSERT INTO PRICE_MAP (
   PRODUCT_OFFER_ID, SERVICE_ID, SERVICE_NAME, 
   ZONE_IN, TIME_IN, PRICE_GROUP) 
VALUES ('Default',1,'SMS','11184127','.*','Tar_SMS_136VND');</v>
      </c>
    </row>
    <row r="1346" spans="2:14">
      <c r="B1346" t="s">
        <v>9392</v>
      </c>
      <c r="C1346" s="34">
        <v>1</v>
      </c>
      <c r="D1346" s="34" t="s">
        <v>8</v>
      </c>
      <c r="E1346" s="34" t="s">
        <v>5461</v>
      </c>
      <c r="F1346" s="34" t="s">
        <v>9168</v>
      </c>
      <c r="G1346" s="34" t="s">
        <v>9191</v>
      </c>
      <c r="H1346" s="26"/>
      <c r="I1346" s="26"/>
      <c r="J1346" s="26"/>
      <c r="K1346" t="s">
        <v>9191</v>
      </c>
      <c r="L1346" t="str">
        <f>IF(ISNA(VLOOKUP(K1346,$K$244:K1345,1,0)),"","DUP!")</f>
        <v>DUP!</v>
      </c>
      <c r="N1346" t="str">
        <f t="shared" si="25"/>
        <v>INSERT INTO PRICE_MAP (
   PRODUCT_OFFER_ID, SERVICE_ID, SERVICE_NAME, 
   ZONE_IN, TIME_IN, PRICE_GROUP) 
VALUES ('Default',1,'SMS','11184129','.*','Tar_SMS_136VND');</v>
      </c>
    </row>
    <row r="1347" spans="2:14">
      <c r="B1347" t="s">
        <v>9392</v>
      </c>
      <c r="C1347" s="34">
        <v>1</v>
      </c>
      <c r="D1347" s="34" t="s">
        <v>8</v>
      </c>
      <c r="E1347" s="34" t="s">
        <v>5462</v>
      </c>
      <c r="F1347" s="34" t="s">
        <v>9168</v>
      </c>
      <c r="G1347" s="34" t="s">
        <v>9191</v>
      </c>
      <c r="H1347" s="26"/>
      <c r="I1347" s="26"/>
      <c r="J1347" s="26"/>
      <c r="K1347" t="s">
        <v>9191</v>
      </c>
      <c r="L1347" t="str">
        <f>IF(ISNA(VLOOKUP(K1347,$K$244:K1346,1,0)),"","DUP!")</f>
        <v>DUP!</v>
      </c>
      <c r="N1347" t="str">
        <f t="shared" si="25"/>
        <v>INSERT INTO PRICE_MAP (
   PRODUCT_OFFER_ID, SERVICE_ID, SERVICE_NAME, 
   ZONE_IN, TIME_IN, PRICE_GROUP) 
VALUES ('Default',1,'SMS','11184911','.*','Tar_SMS_136VND');</v>
      </c>
    </row>
    <row r="1348" spans="2:14">
      <c r="B1348" t="s">
        <v>9392</v>
      </c>
      <c r="C1348" s="34">
        <v>1</v>
      </c>
      <c r="D1348" s="34" t="s">
        <v>8</v>
      </c>
      <c r="E1348" s="34" t="s">
        <v>5463</v>
      </c>
      <c r="F1348" s="34" t="s">
        <v>9168</v>
      </c>
      <c r="G1348" s="34" t="s">
        <v>9191</v>
      </c>
      <c r="H1348" s="26"/>
      <c r="I1348" s="26"/>
      <c r="J1348" s="26"/>
      <c r="K1348" t="s">
        <v>9191</v>
      </c>
      <c r="L1348" t="str">
        <f>IF(ISNA(VLOOKUP(K1348,$K$244:K1347,1,0)),"","DUP!")</f>
        <v>DUP!</v>
      </c>
      <c r="N1348" t="str">
        <f t="shared" si="25"/>
        <v>INSERT INTO PRICE_MAP (
   PRODUCT_OFFER_ID, SERVICE_ID, SERVICE_NAME, 
   ZONE_IN, TIME_IN, PRICE_GROUP) 
VALUES ('Default',1,'SMS','11184912','.*','Tar_SMS_136VND');</v>
      </c>
    </row>
    <row r="1349" spans="2:14">
      <c r="B1349" t="s">
        <v>9392</v>
      </c>
      <c r="C1349" s="34">
        <v>1</v>
      </c>
      <c r="D1349" s="34" t="s">
        <v>8</v>
      </c>
      <c r="E1349" s="34" t="s">
        <v>5464</v>
      </c>
      <c r="F1349" s="34" t="s">
        <v>9168</v>
      </c>
      <c r="G1349" s="34" t="s">
        <v>9191</v>
      </c>
      <c r="H1349" s="26"/>
      <c r="I1349" s="26"/>
      <c r="J1349" s="26"/>
      <c r="K1349" t="s">
        <v>9191</v>
      </c>
      <c r="L1349" t="str">
        <f>IF(ISNA(VLOOKUP(K1349,$K$244:K1348,1,0)),"","DUP!")</f>
        <v>DUP!</v>
      </c>
      <c r="N1349" t="str">
        <f t="shared" si="25"/>
        <v>INSERT INTO PRICE_MAP (
   PRODUCT_OFFER_ID, SERVICE_ID, SERVICE_NAME, 
   ZONE_IN, TIME_IN, PRICE_GROUP) 
VALUES ('Default',1,'SMS','11184913','.*','Tar_SMS_136VND');</v>
      </c>
    </row>
    <row r="1350" spans="2:14">
      <c r="B1350" t="s">
        <v>9392</v>
      </c>
      <c r="C1350" s="34">
        <v>1</v>
      </c>
      <c r="D1350" s="34" t="s">
        <v>8</v>
      </c>
      <c r="E1350" s="34" t="s">
        <v>5465</v>
      </c>
      <c r="F1350" s="34" t="s">
        <v>9168</v>
      </c>
      <c r="G1350" s="34" t="s">
        <v>9191</v>
      </c>
      <c r="H1350" s="26"/>
      <c r="I1350" s="26"/>
      <c r="J1350" s="26"/>
      <c r="K1350" t="s">
        <v>9191</v>
      </c>
      <c r="L1350" t="str">
        <f>IF(ISNA(VLOOKUP(K1350,$K$244:K1349,1,0)),"","DUP!")</f>
        <v>DUP!</v>
      </c>
      <c r="N1350" t="str">
        <f t="shared" si="25"/>
        <v>INSERT INTO PRICE_MAP (
   PRODUCT_OFFER_ID, SERVICE_ID, SERVICE_NAME, 
   ZONE_IN, TIME_IN, PRICE_GROUP) 
VALUES ('Default',1,'SMS','11184914','.*','Tar_SMS_136VND');</v>
      </c>
    </row>
    <row r="1351" spans="2:14">
      <c r="B1351" t="s">
        <v>9392</v>
      </c>
      <c r="C1351" s="34">
        <v>1</v>
      </c>
      <c r="D1351" s="34" t="s">
        <v>8</v>
      </c>
      <c r="E1351" s="34" t="s">
        <v>5466</v>
      </c>
      <c r="F1351" s="34" t="s">
        <v>9168</v>
      </c>
      <c r="G1351" s="34" t="s">
        <v>9191</v>
      </c>
      <c r="H1351" s="26"/>
      <c r="I1351" s="26"/>
      <c r="J1351" s="26"/>
      <c r="K1351" t="s">
        <v>9191</v>
      </c>
      <c r="L1351" t="str">
        <f>IF(ISNA(VLOOKUP(K1351,$K$244:K1350,1,0)),"","DUP!")</f>
        <v>DUP!</v>
      </c>
      <c r="N1351" t="str">
        <f t="shared" si="25"/>
        <v>INSERT INTO PRICE_MAP (
   PRODUCT_OFFER_ID, SERVICE_ID, SERVICE_NAME, 
   ZONE_IN, TIME_IN, PRICE_GROUP) 
VALUES ('Default',1,'SMS','11184915','.*','Tar_SMS_136VND');</v>
      </c>
    </row>
    <row r="1352" spans="2:14">
      <c r="B1352" t="s">
        <v>9392</v>
      </c>
      <c r="C1352" s="34">
        <v>1</v>
      </c>
      <c r="D1352" s="34" t="s">
        <v>8</v>
      </c>
      <c r="E1352" s="34" t="s">
        <v>5467</v>
      </c>
      <c r="F1352" s="34" t="s">
        <v>9168</v>
      </c>
      <c r="G1352" s="34" t="s">
        <v>9191</v>
      </c>
      <c r="H1352" s="26"/>
      <c r="I1352" s="26"/>
      <c r="J1352" s="26"/>
      <c r="K1352" t="s">
        <v>9191</v>
      </c>
      <c r="L1352" t="str">
        <f>IF(ISNA(VLOOKUP(K1352,$K$244:K1351,1,0)),"","DUP!")</f>
        <v>DUP!</v>
      </c>
      <c r="N1352" t="str">
        <f t="shared" si="25"/>
        <v>INSERT INTO PRICE_MAP (
   PRODUCT_OFFER_ID, SERVICE_ID, SERVICE_NAME, 
   ZONE_IN, TIME_IN, PRICE_GROUP) 
VALUES ('Default',1,'SMS','11184916','.*','Tar_SMS_136VND');</v>
      </c>
    </row>
    <row r="1353" spans="2:14">
      <c r="B1353" t="s">
        <v>9392</v>
      </c>
      <c r="C1353" s="34">
        <v>1</v>
      </c>
      <c r="D1353" s="34" t="s">
        <v>8</v>
      </c>
      <c r="E1353" s="34" t="s">
        <v>5468</v>
      </c>
      <c r="F1353" s="34" t="s">
        <v>9168</v>
      </c>
      <c r="G1353" s="34" t="s">
        <v>9191</v>
      </c>
      <c r="H1353" s="26"/>
      <c r="I1353" s="26"/>
      <c r="J1353" s="26"/>
      <c r="K1353" t="s">
        <v>9191</v>
      </c>
      <c r="L1353" t="str">
        <f>IF(ISNA(VLOOKUP(K1353,$K$244:K1352,1,0)),"","DUP!")</f>
        <v>DUP!</v>
      </c>
      <c r="N1353" t="str">
        <f t="shared" si="25"/>
        <v>INSERT INTO PRICE_MAP (
   PRODUCT_OFFER_ID, SERVICE_ID, SERVICE_NAME, 
   ZONE_IN, TIME_IN, PRICE_GROUP) 
VALUES ('Default',1,'SMS','11184917','.*','Tar_SMS_136VND');</v>
      </c>
    </row>
    <row r="1354" spans="2:14">
      <c r="B1354" t="s">
        <v>9392</v>
      </c>
      <c r="C1354" s="34">
        <v>1</v>
      </c>
      <c r="D1354" s="34" t="s">
        <v>8</v>
      </c>
      <c r="E1354" s="34" t="s">
        <v>5469</v>
      </c>
      <c r="F1354" s="34" t="s">
        <v>9168</v>
      </c>
      <c r="G1354" s="34" t="s">
        <v>9191</v>
      </c>
      <c r="H1354" s="26"/>
      <c r="I1354" s="26"/>
      <c r="J1354" s="26"/>
      <c r="K1354" t="s">
        <v>9191</v>
      </c>
      <c r="L1354" t="str">
        <f>IF(ISNA(VLOOKUP(K1354,$K$244:K1353,1,0)),"","DUP!")</f>
        <v>DUP!</v>
      </c>
      <c r="N1354" t="str">
        <f t="shared" si="25"/>
        <v>INSERT INTO PRICE_MAP (
   PRODUCT_OFFER_ID, SERVICE_ID, SERVICE_NAME, 
   ZONE_IN, TIME_IN, PRICE_GROUP) 
VALUES ('Default',1,'SMS','11184918','.*','Tar_SMS_136VND');</v>
      </c>
    </row>
    <row r="1355" spans="2:14">
      <c r="B1355" t="s">
        <v>9392</v>
      </c>
      <c r="C1355" s="34">
        <v>1</v>
      </c>
      <c r="D1355" s="34" t="s">
        <v>8</v>
      </c>
      <c r="E1355" s="34" t="s">
        <v>5470</v>
      </c>
      <c r="F1355" s="34" t="s">
        <v>9168</v>
      </c>
      <c r="G1355" s="34" t="s">
        <v>9191</v>
      </c>
      <c r="H1355" s="26"/>
      <c r="I1355" s="26"/>
      <c r="J1355" s="26"/>
      <c r="K1355" t="s">
        <v>9191</v>
      </c>
      <c r="L1355" t="str">
        <f>IF(ISNA(VLOOKUP(K1355,$K$244:K1354,1,0)),"","DUP!")</f>
        <v>DUP!</v>
      </c>
      <c r="N1355" t="str">
        <f t="shared" si="25"/>
        <v>INSERT INTO PRICE_MAP (
   PRODUCT_OFFER_ID, SERVICE_ID, SERVICE_NAME, 
   ZONE_IN, TIME_IN, PRICE_GROUP) 
VALUES ('Default',1,'SMS','11184919','.*','Tar_SMS_136VND');</v>
      </c>
    </row>
    <row r="1356" spans="2:14">
      <c r="B1356" t="s">
        <v>9392</v>
      </c>
      <c r="C1356" s="34">
        <v>1</v>
      </c>
      <c r="D1356" s="34" t="s">
        <v>8</v>
      </c>
      <c r="E1356" s="34" t="s">
        <v>5471</v>
      </c>
      <c r="F1356" s="34" t="s">
        <v>9168</v>
      </c>
      <c r="G1356" s="34" t="s">
        <v>9191</v>
      </c>
      <c r="H1356" s="26"/>
      <c r="I1356" s="26"/>
      <c r="J1356" s="26"/>
      <c r="K1356" t="s">
        <v>9191</v>
      </c>
      <c r="L1356" t="str">
        <f>IF(ISNA(VLOOKUP(K1356,$K$244:K1355,1,0)),"","DUP!")</f>
        <v>DUP!</v>
      </c>
      <c r="N1356" t="str">
        <f t="shared" si="25"/>
        <v>INSERT INTO PRICE_MAP (
   PRODUCT_OFFER_ID, SERVICE_ID, SERVICE_NAME, 
   ZONE_IN, TIME_IN, PRICE_GROUP) 
VALUES ('Default',1,'SMS','11184941','.*','Tar_SMS_136VND');</v>
      </c>
    </row>
    <row r="1357" spans="2:14">
      <c r="B1357" t="s">
        <v>9392</v>
      </c>
      <c r="C1357" s="34">
        <v>1</v>
      </c>
      <c r="D1357" s="34" t="s">
        <v>8</v>
      </c>
      <c r="E1357" s="34" t="s">
        <v>5472</v>
      </c>
      <c r="F1357" s="34" t="s">
        <v>9168</v>
      </c>
      <c r="G1357" s="34" t="s">
        <v>9191</v>
      </c>
      <c r="H1357" s="26"/>
      <c r="I1357" s="26"/>
      <c r="J1357" s="26"/>
      <c r="K1357" t="s">
        <v>9191</v>
      </c>
      <c r="L1357" t="str">
        <f>IF(ISNA(VLOOKUP(K1357,$K$244:K1356,1,0)),"","DUP!")</f>
        <v>DUP!</v>
      </c>
      <c r="N1357" t="str">
        <f t="shared" si="25"/>
        <v>INSERT INTO PRICE_MAP (
   PRODUCT_OFFER_ID, SERVICE_ID, SERVICE_NAME, 
   ZONE_IN, TIME_IN, PRICE_GROUP) 
VALUES ('Default',1,'SMS','11184942','.*','Tar_SMS_136VND');</v>
      </c>
    </row>
    <row r="1358" spans="2:14">
      <c r="B1358" t="s">
        <v>9392</v>
      </c>
      <c r="C1358" s="34">
        <v>1</v>
      </c>
      <c r="D1358" s="34" t="s">
        <v>8</v>
      </c>
      <c r="E1358" s="34" t="s">
        <v>5473</v>
      </c>
      <c r="F1358" s="34" t="s">
        <v>9168</v>
      </c>
      <c r="G1358" s="34" t="s">
        <v>9191</v>
      </c>
      <c r="H1358" s="26"/>
      <c r="I1358" s="26"/>
      <c r="J1358" s="26"/>
      <c r="K1358" t="s">
        <v>9191</v>
      </c>
      <c r="L1358" t="str">
        <f>IF(ISNA(VLOOKUP(K1358,$K$244:K1357,1,0)),"","DUP!")</f>
        <v>DUP!</v>
      </c>
      <c r="N1358" t="str">
        <f t="shared" si="25"/>
        <v>INSERT INTO PRICE_MAP (
   PRODUCT_OFFER_ID, SERVICE_ID, SERVICE_NAME, 
   ZONE_IN, TIME_IN, PRICE_GROUP) 
VALUES ('Default',1,'SMS','11184943','.*','Tar_SMS_136VND');</v>
      </c>
    </row>
    <row r="1359" spans="2:14">
      <c r="B1359" t="s">
        <v>9392</v>
      </c>
      <c r="C1359" s="34">
        <v>1</v>
      </c>
      <c r="D1359" s="34" t="s">
        <v>8</v>
      </c>
      <c r="E1359" s="34" t="s">
        <v>5474</v>
      </c>
      <c r="F1359" s="34" t="s">
        <v>9168</v>
      </c>
      <c r="G1359" s="34" t="s">
        <v>9191</v>
      </c>
      <c r="H1359" s="26"/>
      <c r="I1359" s="26"/>
      <c r="J1359" s="26"/>
      <c r="K1359" t="s">
        <v>9191</v>
      </c>
      <c r="L1359" t="str">
        <f>IF(ISNA(VLOOKUP(K1359,$K$244:K1358,1,0)),"","DUP!")</f>
        <v>DUP!</v>
      </c>
      <c r="N1359" t="str">
        <f t="shared" si="25"/>
        <v>INSERT INTO PRICE_MAP (
   PRODUCT_OFFER_ID, SERVICE_ID, SERVICE_NAME, 
   ZONE_IN, TIME_IN, PRICE_GROUP) 
VALUES ('Default',1,'SMS','11184944','.*','Tar_SMS_136VND');</v>
      </c>
    </row>
    <row r="1360" spans="2:14">
      <c r="B1360" t="s">
        <v>9392</v>
      </c>
      <c r="C1360" s="34">
        <v>1</v>
      </c>
      <c r="D1360" s="34" t="s">
        <v>8</v>
      </c>
      <c r="E1360" s="34" t="s">
        <v>5475</v>
      </c>
      <c r="F1360" s="34" t="s">
        <v>9168</v>
      </c>
      <c r="G1360" s="34" t="s">
        <v>9191</v>
      </c>
      <c r="H1360" s="26"/>
      <c r="I1360" s="26"/>
      <c r="J1360" s="26"/>
      <c r="K1360" t="s">
        <v>9191</v>
      </c>
      <c r="L1360" t="str">
        <f>IF(ISNA(VLOOKUP(K1360,$K$244:K1359,1,0)),"","DUP!")</f>
        <v>DUP!</v>
      </c>
      <c r="N1360" t="str">
        <f t="shared" si="25"/>
        <v>INSERT INTO PRICE_MAP (
   PRODUCT_OFFER_ID, SERVICE_ID, SERVICE_NAME, 
   ZONE_IN, TIME_IN, PRICE_GROUP) 
VALUES ('Default',1,'SMS','11184945','.*','Tar_SMS_136VND');</v>
      </c>
    </row>
    <row r="1361" spans="2:14">
      <c r="B1361" t="s">
        <v>9392</v>
      </c>
      <c r="C1361" s="34">
        <v>1</v>
      </c>
      <c r="D1361" s="34" t="s">
        <v>8</v>
      </c>
      <c r="E1361" s="34" t="s">
        <v>5476</v>
      </c>
      <c r="F1361" s="34" t="s">
        <v>9168</v>
      </c>
      <c r="G1361" s="34" t="s">
        <v>9191</v>
      </c>
      <c r="H1361" s="26"/>
      <c r="I1361" s="26"/>
      <c r="J1361" s="26"/>
      <c r="K1361" t="s">
        <v>9191</v>
      </c>
      <c r="L1361" t="str">
        <f>IF(ISNA(VLOOKUP(K1361,$K$244:K1360,1,0)),"","DUP!")</f>
        <v>DUP!</v>
      </c>
      <c r="N1361" t="str">
        <f t="shared" si="25"/>
        <v>INSERT INTO PRICE_MAP (
   PRODUCT_OFFER_ID, SERVICE_ID, SERVICE_NAME, 
   ZONE_IN, TIME_IN, PRICE_GROUP) 
VALUES ('Default',1,'SMS','11184946','.*','Tar_SMS_136VND');</v>
      </c>
    </row>
    <row r="1362" spans="2:14">
      <c r="B1362" t="s">
        <v>9392</v>
      </c>
      <c r="C1362" s="34">
        <v>1</v>
      </c>
      <c r="D1362" s="34" t="s">
        <v>8</v>
      </c>
      <c r="E1362" s="34" t="s">
        <v>5477</v>
      </c>
      <c r="F1362" s="34" t="s">
        <v>9168</v>
      </c>
      <c r="G1362" s="34" t="s">
        <v>9191</v>
      </c>
      <c r="H1362" s="26"/>
      <c r="I1362" s="26"/>
      <c r="J1362" s="26"/>
      <c r="K1362" t="s">
        <v>9191</v>
      </c>
      <c r="L1362" t="str">
        <f>IF(ISNA(VLOOKUP(K1362,$K$244:K1361,1,0)),"","DUP!")</f>
        <v>DUP!</v>
      </c>
      <c r="N1362" t="str">
        <f t="shared" si="25"/>
        <v>INSERT INTO PRICE_MAP (
   PRODUCT_OFFER_ID, SERVICE_ID, SERVICE_NAME, 
   ZONE_IN, TIME_IN, PRICE_GROUP) 
VALUES ('Default',1,'SMS','11184947','.*','Tar_SMS_136VND');</v>
      </c>
    </row>
    <row r="1363" spans="2:14">
      <c r="B1363" t="s">
        <v>9392</v>
      </c>
      <c r="C1363" s="34">
        <v>1</v>
      </c>
      <c r="D1363" s="34" t="s">
        <v>8</v>
      </c>
      <c r="E1363" s="34" t="s">
        <v>5478</v>
      </c>
      <c r="F1363" s="34" t="s">
        <v>9168</v>
      </c>
      <c r="G1363" s="34" t="s">
        <v>9191</v>
      </c>
      <c r="H1363" s="26"/>
      <c r="I1363" s="26"/>
      <c r="J1363" s="26"/>
      <c r="K1363" t="s">
        <v>9191</v>
      </c>
      <c r="L1363" t="str">
        <f>IF(ISNA(VLOOKUP(K1363,$K$244:K1362,1,0)),"","DUP!")</f>
        <v>DUP!</v>
      </c>
      <c r="N1363" t="str">
        <f t="shared" si="25"/>
        <v>INSERT INTO PRICE_MAP (
   PRODUCT_OFFER_ID, SERVICE_ID, SERVICE_NAME, 
   ZONE_IN, TIME_IN, PRICE_GROUP) 
VALUES ('Default',1,'SMS','11184948','.*','Tar_SMS_136VND');</v>
      </c>
    </row>
    <row r="1364" spans="2:14">
      <c r="B1364" t="s">
        <v>9392</v>
      </c>
      <c r="C1364" s="34">
        <v>1</v>
      </c>
      <c r="D1364" s="34" t="s">
        <v>8</v>
      </c>
      <c r="E1364" s="34" t="s">
        <v>5479</v>
      </c>
      <c r="F1364" s="34" t="s">
        <v>9168</v>
      </c>
      <c r="G1364" s="34" t="s">
        <v>9191</v>
      </c>
      <c r="H1364" s="26"/>
      <c r="I1364" s="26"/>
      <c r="J1364" s="26"/>
      <c r="K1364" t="s">
        <v>9191</v>
      </c>
      <c r="L1364" t="str">
        <f>IF(ISNA(VLOOKUP(K1364,$K$244:K1363,1,0)),"","DUP!")</f>
        <v>DUP!</v>
      </c>
      <c r="N1364" t="str">
        <f t="shared" si="25"/>
        <v>INSERT INTO PRICE_MAP (
   PRODUCT_OFFER_ID, SERVICE_ID, SERVICE_NAME, 
   ZONE_IN, TIME_IN, PRICE_GROUP) 
VALUES ('Default',1,'SMS','11184949','.*','Tar_SMS_136VND');</v>
      </c>
    </row>
    <row r="1365" spans="2:14">
      <c r="B1365" t="s">
        <v>9392</v>
      </c>
      <c r="C1365" s="34">
        <v>1</v>
      </c>
      <c r="D1365" s="34" t="s">
        <v>8</v>
      </c>
      <c r="E1365" s="34" t="s">
        <v>5480</v>
      </c>
      <c r="F1365" s="34" t="s">
        <v>9168</v>
      </c>
      <c r="G1365" s="34" t="s">
        <v>9192</v>
      </c>
      <c r="H1365" s="26"/>
      <c r="I1365" s="26"/>
      <c r="J1365" s="26"/>
      <c r="K1365" t="s">
        <v>9192</v>
      </c>
      <c r="L1365" t="str">
        <f>IF(ISNA(VLOOKUP(K1365,$K$244:K1364,1,0)),"","DUP!")</f>
        <v/>
      </c>
      <c r="N1365" t="str">
        <f t="shared" si="25"/>
        <v>INSERT INTO PRICE_MAP (
   PRODUCT_OFFER_ID, SERVICE_ID, SERVICE_NAME, 
   ZONE_IN, TIME_IN, PRICE_GROUP) 
VALUES ('Default',1,'SMS','1184120','.*','Tar_SMS_318VND');</v>
      </c>
    </row>
    <row r="1366" spans="2:14">
      <c r="B1366" t="s">
        <v>9392</v>
      </c>
      <c r="C1366" s="34">
        <v>1</v>
      </c>
      <c r="D1366" s="34" t="s">
        <v>8</v>
      </c>
      <c r="E1366" s="34" t="s">
        <v>5482</v>
      </c>
      <c r="F1366" s="34" t="s">
        <v>9168</v>
      </c>
      <c r="G1366" s="34" t="s">
        <v>9192</v>
      </c>
      <c r="H1366" s="26"/>
      <c r="I1366" s="26"/>
      <c r="J1366" s="26"/>
      <c r="K1366" t="s">
        <v>9192</v>
      </c>
      <c r="L1366" t="str">
        <f>IF(ISNA(VLOOKUP(K1366,$K$244:K1365,1,0)),"","DUP!")</f>
        <v>DUP!</v>
      </c>
      <c r="N1366" t="str">
        <f t="shared" si="25"/>
        <v>INSERT INTO PRICE_MAP (
   PRODUCT_OFFER_ID, SERVICE_ID, SERVICE_NAME, 
   ZONE_IN, TIME_IN, PRICE_GROUP) 
VALUES ('Default',1,'SMS','1184121','.*','Tar_SMS_318VND');</v>
      </c>
    </row>
    <row r="1367" spans="2:14">
      <c r="B1367" t="s">
        <v>9392</v>
      </c>
      <c r="C1367" s="34">
        <v>1</v>
      </c>
      <c r="D1367" s="34" t="s">
        <v>8</v>
      </c>
      <c r="E1367" s="34" t="s">
        <v>5483</v>
      </c>
      <c r="F1367" s="34" t="s">
        <v>9168</v>
      </c>
      <c r="G1367" s="34" t="s">
        <v>9192</v>
      </c>
      <c r="H1367" s="26"/>
      <c r="I1367" s="26"/>
      <c r="J1367" s="26"/>
      <c r="K1367" t="s">
        <v>9192</v>
      </c>
      <c r="L1367" t="str">
        <f>IF(ISNA(VLOOKUP(K1367,$K$244:K1366,1,0)),"","DUP!")</f>
        <v>DUP!</v>
      </c>
      <c r="N1367" t="str">
        <f t="shared" si="25"/>
        <v>INSERT INTO PRICE_MAP (
   PRODUCT_OFFER_ID, SERVICE_ID, SERVICE_NAME, 
   ZONE_IN, TIME_IN, PRICE_GROUP) 
VALUES ('Default',1,'SMS','1184122','.*','Tar_SMS_318VND');</v>
      </c>
    </row>
    <row r="1368" spans="2:14">
      <c r="B1368" t="s">
        <v>9392</v>
      </c>
      <c r="C1368" s="34">
        <v>1</v>
      </c>
      <c r="D1368" s="34" t="s">
        <v>8</v>
      </c>
      <c r="E1368" s="34" t="s">
        <v>5484</v>
      </c>
      <c r="F1368" s="34" t="s">
        <v>9168</v>
      </c>
      <c r="G1368" s="34" t="s">
        <v>9193</v>
      </c>
      <c r="H1368" s="26"/>
      <c r="I1368" s="26"/>
      <c r="J1368" s="26"/>
      <c r="K1368" t="s">
        <v>9193</v>
      </c>
      <c r="L1368" t="str">
        <f>IF(ISNA(VLOOKUP(K1368,$K$244:K1367,1,0)),"","DUP!")</f>
        <v/>
      </c>
      <c r="N1368" t="str">
        <f t="shared" si="25"/>
        <v>INSERT INTO PRICE_MAP (
   PRODUCT_OFFER_ID, SERVICE_ID, SERVICE_NAME, 
   ZONE_IN, TIME_IN, PRICE_GROUP) 
VALUES ('Default',1,'SMS','1184123','.*','Tar_SMS_264VND');</v>
      </c>
    </row>
    <row r="1369" spans="2:14">
      <c r="B1369" t="s">
        <v>9392</v>
      </c>
      <c r="C1369" s="34">
        <v>1</v>
      </c>
      <c r="D1369" s="34" t="s">
        <v>8</v>
      </c>
      <c r="E1369" s="34" t="s">
        <v>5485</v>
      </c>
      <c r="F1369" s="34" t="s">
        <v>9168</v>
      </c>
      <c r="G1369" s="34" t="s">
        <v>9193</v>
      </c>
      <c r="H1369" s="26"/>
      <c r="I1369" s="26"/>
      <c r="J1369" s="26"/>
      <c r="K1369" t="s">
        <v>9193</v>
      </c>
      <c r="L1369" t="str">
        <f>IF(ISNA(VLOOKUP(K1369,$K$244:K1368,1,0)),"","DUP!")</f>
        <v>DUP!</v>
      </c>
      <c r="N1369" t="str">
        <f t="shared" si="25"/>
        <v>INSERT INTO PRICE_MAP (
   PRODUCT_OFFER_ID, SERVICE_ID, SERVICE_NAME, 
   ZONE_IN, TIME_IN, PRICE_GROUP) 
VALUES ('Default',1,'SMS','1184124','.*','Tar_SMS_264VND');</v>
      </c>
    </row>
    <row r="1370" spans="2:14">
      <c r="B1370" t="s">
        <v>9392</v>
      </c>
      <c r="C1370" s="34">
        <v>1</v>
      </c>
      <c r="D1370" s="34" t="s">
        <v>8</v>
      </c>
      <c r="E1370" s="34" t="s">
        <v>5486</v>
      </c>
      <c r="F1370" s="34" t="s">
        <v>9168</v>
      </c>
      <c r="G1370" s="34" t="s">
        <v>9193</v>
      </c>
      <c r="H1370" s="26"/>
      <c r="I1370" s="26"/>
      <c r="J1370" s="26"/>
      <c r="K1370" t="s">
        <v>9193</v>
      </c>
      <c r="L1370" t="str">
        <f>IF(ISNA(VLOOKUP(K1370,$K$244:K1369,1,0)),"","DUP!")</f>
        <v>DUP!</v>
      </c>
      <c r="N1370" t="str">
        <f t="shared" si="25"/>
        <v>INSERT INTO PRICE_MAP (
   PRODUCT_OFFER_ID, SERVICE_ID, SERVICE_NAME, 
   ZONE_IN, TIME_IN, PRICE_GROUP) 
VALUES ('Default',1,'SMS','1184125','.*','Tar_SMS_264VND');</v>
      </c>
    </row>
    <row r="1371" spans="2:14">
      <c r="B1371" t="s">
        <v>9392</v>
      </c>
      <c r="C1371" s="34">
        <v>1</v>
      </c>
      <c r="D1371" s="34" t="s">
        <v>8</v>
      </c>
      <c r="E1371" s="34" t="s">
        <v>5487</v>
      </c>
      <c r="F1371" s="34" t="s">
        <v>9168</v>
      </c>
      <c r="G1371" s="34" t="s">
        <v>9192</v>
      </c>
      <c r="H1371" s="26"/>
      <c r="I1371" s="26"/>
      <c r="J1371" s="26"/>
      <c r="K1371" t="s">
        <v>9192</v>
      </c>
      <c r="L1371" t="str">
        <f>IF(ISNA(VLOOKUP(K1371,$K$244:K1370,1,0)),"","DUP!")</f>
        <v>DUP!</v>
      </c>
      <c r="N1371" t="str">
        <f t="shared" si="25"/>
        <v>INSERT INTO PRICE_MAP (
   PRODUCT_OFFER_ID, SERVICE_ID, SERVICE_NAME, 
   ZONE_IN, TIME_IN, PRICE_GROUP) 
VALUES ('Default',1,'SMS','1184126','.*','Tar_SMS_318VND');</v>
      </c>
    </row>
    <row r="1372" spans="2:14">
      <c r="B1372" t="s">
        <v>9392</v>
      </c>
      <c r="C1372" s="34">
        <v>1</v>
      </c>
      <c r="D1372" s="34" t="s">
        <v>8</v>
      </c>
      <c r="E1372" s="34" t="s">
        <v>5488</v>
      </c>
      <c r="F1372" s="34" t="s">
        <v>9168</v>
      </c>
      <c r="G1372" s="34" t="s">
        <v>9193</v>
      </c>
      <c r="H1372" s="26"/>
      <c r="I1372" s="26"/>
      <c r="J1372" s="26"/>
      <c r="K1372" t="s">
        <v>9193</v>
      </c>
      <c r="L1372" t="str">
        <f>IF(ISNA(VLOOKUP(K1372,$K$244:K1371,1,0)),"","DUP!")</f>
        <v>DUP!</v>
      </c>
      <c r="N1372" t="str">
        <f t="shared" si="25"/>
        <v>INSERT INTO PRICE_MAP (
   PRODUCT_OFFER_ID, SERVICE_ID, SERVICE_NAME, 
   ZONE_IN, TIME_IN, PRICE_GROUP) 
VALUES ('Default',1,'SMS','1184127','.*','Tar_SMS_264VND');</v>
      </c>
    </row>
    <row r="1373" spans="2:14">
      <c r="B1373" t="s">
        <v>9392</v>
      </c>
      <c r="C1373" s="34">
        <v>1</v>
      </c>
      <c r="D1373" s="34" t="s">
        <v>8</v>
      </c>
      <c r="E1373" s="34" t="s">
        <v>5489</v>
      </c>
      <c r="F1373" s="34" t="s">
        <v>9168</v>
      </c>
      <c r="G1373" s="34" t="s">
        <v>9192</v>
      </c>
      <c r="H1373" s="26"/>
      <c r="I1373" s="26"/>
      <c r="J1373" s="26"/>
      <c r="K1373" t="s">
        <v>9192</v>
      </c>
      <c r="L1373" t="str">
        <f>IF(ISNA(VLOOKUP(K1373,$K$244:K1372,1,0)),"","DUP!")</f>
        <v>DUP!</v>
      </c>
      <c r="N1373" t="str">
        <f t="shared" si="25"/>
        <v>INSERT INTO PRICE_MAP (
   PRODUCT_OFFER_ID, SERVICE_ID, SERVICE_NAME, 
   ZONE_IN, TIME_IN, PRICE_GROUP) 
VALUES ('Default',1,'SMS','1184128','.*','Tar_SMS_318VND');</v>
      </c>
    </row>
    <row r="1374" spans="2:14">
      <c r="B1374" t="s">
        <v>9392</v>
      </c>
      <c r="C1374" s="34">
        <v>1</v>
      </c>
      <c r="D1374" s="34" t="s">
        <v>8</v>
      </c>
      <c r="E1374" s="34" t="s">
        <v>5490</v>
      </c>
      <c r="F1374" s="34" t="s">
        <v>9168</v>
      </c>
      <c r="G1374" s="34" t="s">
        <v>9193</v>
      </c>
      <c r="H1374" s="26"/>
      <c r="I1374" s="26"/>
      <c r="J1374" s="26"/>
      <c r="K1374" t="s">
        <v>9193</v>
      </c>
      <c r="L1374" t="str">
        <f>IF(ISNA(VLOOKUP(K1374,$K$244:K1373,1,0)),"","DUP!")</f>
        <v>DUP!</v>
      </c>
      <c r="N1374" t="str">
        <f t="shared" si="25"/>
        <v>INSERT INTO PRICE_MAP (
   PRODUCT_OFFER_ID, SERVICE_ID, SERVICE_NAME, 
   ZONE_IN, TIME_IN, PRICE_GROUP) 
VALUES ('Default',1,'SMS','1184129','.*','Tar_SMS_264VND');</v>
      </c>
    </row>
    <row r="1375" spans="2:14">
      <c r="B1375" t="s">
        <v>9392</v>
      </c>
      <c r="C1375" s="34">
        <v>1</v>
      </c>
      <c r="D1375" s="34" t="s">
        <v>8</v>
      </c>
      <c r="E1375" s="34" t="s">
        <v>5491</v>
      </c>
      <c r="F1375" s="34" t="s">
        <v>9168</v>
      </c>
      <c r="G1375" s="34" t="s">
        <v>9192</v>
      </c>
      <c r="H1375" s="26"/>
      <c r="I1375" s="26"/>
      <c r="J1375" s="26"/>
      <c r="K1375" t="s">
        <v>9192</v>
      </c>
      <c r="L1375" t="str">
        <f>IF(ISNA(VLOOKUP(K1375,$K$244:K1374,1,0)),"","DUP!")</f>
        <v>DUP!</v>
      </c>
      <c r="N1375" t="str">
        <f t="shared" si="25"/>
        <v>INSERT INTO PRICE_MAP (
   PRODUCT_OFFER_ID, SERVICE_ID, SERVICE_NAME, 
   ZONE_IN, TIME_IN, PRICE_GROUP) 
VALUES ('Default',1,'SMS','1184162','.*','Tar_SMS_318VND');</v>
      </c>
    </row>
    <row r="1376" spans="2:14">
      <c r="B1376" t="s">
        <v>9392</v>
      </c>
      <c r="C1376" s="34">
        <v>1</v>
      </c>
      <c r="D1376" s="34" t="s">
        <v>8</v>
      </c>
      <c r="E1376" s="34" t="s">
        <v>5492</v>
      </c>
      <c r="F1376" s="34" t="s">
        <v>9168</v>
      </c>
      <c r="G1376" s="34" t="s">
        <v>9192</v>
      </c>
      <c r="H1376" s="26"/>
      <c r="I1376" s="26"/>
      <c r="J1376" s="26"/>
      <c r="K1376" t="s">
        <v>9192</v>
      </c>
      <c r="L1376" t="str">
        <f>IF(ISNA(VLOOKUP(K1376,$K$244:K1375,1,0)),"","DUP!")</f>
        <v>DUP!</v>
      </c>
      <c r="N1376" t="str">
        <f t="shared" si="25"/>
        <v>INSERT INTO PRICE_MAP (
   PRODUCT_OFFER_ID, SERVICE_ID, SERVICE_NAME, 
   ZONE_IN, TIME_IN, PRICE_GROUP) 
VALUES ('Default',1,'SMS','1184163','.*','Tar_SMS_318VND');</v>
      </c>
    </row>
    <row r="1377" spans="2:14">
      <c r="B1377" t="s">
        <v>9392</v>
      </c>
      <c r="C1377" s="34">
        <v>1</v>
      </c>
      <c r="D1377" s="34" t="s">
        <v>8</v>
      </c>
      <c r="E1377" s="34" t="s">
        <v>5493</v>
      </c>
      <c r="F1377" s="34" t="s">
        <v>9168</v>
      </c>
      <c r="G1377" s="34" t="s">
        <v>9192</v>
      </c>
      <c r="H1377" s="26"/>
      <c r="I1377" s="26"/>
      <c r="J1377" s="26"/>
      <c r="K1377" t="s">
        <v>9192</v>
      </c>
      <c r="L1377" t="str">
        <f>IF(ISNA(VLOOKUP(K1377,$K$244:K1376,1,0)),"","DUP!")</f>
        <v>DUP!</v>
      </c>
      <c r="N1377" t="str">
        <f t="shared" si="25"/>
        <v>INSERT INTO PRICE_MAP (
   PRODUCT_OFFER_ID, SERVICE_ID, SERVICE_NAME, 
   ZONE_IN, TIME_IN, PRICE_GROUP) 
VALUES ('Default',1,'SMS','1184164','.*','Tar_SMS_318VND');</v>
      </c>
    </row>
    <row r="1378" spans="2:14">
      <c r="B1378" t="s">
        <v>9392</v>
      </c>
      <c r="C1378" s="34">
        <v>1</v>
      </c>
      <c r="D1378" s="34" t="s">
        <v>8</v>
      </c>
      <c r="E1378" s="34" t="s">
        <v>5494</v>
      </c>
      <c r="F1378" s="34" t="s">
        <v>9168</v>
      </c>
      <c r="G1378" s="34" t="s">
        <v>9192</v>
      </c>
      <c r="H1378" s="26"/>
      <c r="I1378" s="26"/>
      <c r="J1378" s="26"/>
      <c r="K1378" t="s">
        <v>9192</v>
      </c>
      <c r="L1378" t="str">
        <f>IF(ISNA(VLOOKUP(K1378,$K$244:K1377,1,0)),"","DUP!")</f>
        <v>DUP!</v>
      </c>
      <c r="N1378" t="str">
        <f t="shared" si="25"/>
        <v>INSERT INTO PRICE_MAP (
   PRODUCT_OFFER_ID, SERVICE_ID, SERVICE_NAME, 
   ZONE_IN, TIME_IN, PRICE_GROUP) 
VALUES ('Default',1,'SMS','1184165','.*','Tar_SMS_318VND');</v>
      </c>
    </row>
    <row r="1379" spans="2:14">
      <c r="B1379" t="s">
        <v>9392</v>
      </c>
      <c r="C1379" s="34">
        <v>1</v>
      </c>
      <c r="D1379" s="34" t="s">
        <v>8</v>
      </c>
      <c r="E1379" s="34" t="s">
        <v>5495</v>
      </c>
      <c r="F1379" s="34" t="s">
        <v>9168</v>
      </c>
      <c r="G1379" s="34" t="s">
        <v>9192</v>
      </c>
      <c r="H1379" s="26"/>
      <c r="I1379" s="26"/>
      <c r="J1379" s="26"/>
      <c r="K1379" t="s">
        <v>9192</v>
      </c>
      <c r="L1379" t="str">
        <f>IF(ISNA(VLOOKUP(K1379,$K$244:K1378,1,0)),"","DUP!")</f>
        <v>DUP!</v>
      </c>
      <c r="N1379" t="str">
        <f t="shared" si="25"/>
        <v>INSERT INTO PRICE_MAP (
   PRODUCT_OFFER_ID, SERVICE_ID, SERVICE_NAME, 
   ZONE_IN, TIME_IN, PRICE_GROUP) 
VALUES ('Default',1,'SMS','1184166','.*','Tar_SMS_318VND');</v>
      </c>
    </row>
    <row r="1380" spans="2:14">
      <c r="B1380" t="s">
        <v>9392</v>
      </c>
      <c r="C1380" s="34">
        <v>1</v>
      </c>
      <c r="D1380" s="34" t="s">
        <v>8</v>
      </c>
      <c r="E1380" s="34" t="s">
        <v>5496</v>
      </c>
      <c r="F1380" s="34" t="s">
        <v>9168</v>
      </c>
      <c r="G1380" s="34" t="s">
        <v>9192</v>
      </c>
      <c r="H1380" s="26"/>
      <c r="I1380" s="26"/>
      <c r="J1380" s="26"/>
      <c r="K1380" t="s">
        <v>9192</v>
      </c>
      <c r="L1380" t="str">
        <f>IF(ISNA(VLOOKUP(K1380,$K$244:K1379,1,0)),"","DUP!")</f>
        <v>DUP!</v>
      </c>
      <c r="N1380" t="str">
        <f t="shared" si="25"/>
        <v>INSERT INTO PRICE_MAP (
   PRODUCT_OFFER_ID, SERVICE_ID, SERVICE_NAME, 
   ZONE_IN, TIME_IN, PRICE_GROUP) 
VALUES ('Default',1,'SMS','1184167','.*','Tar_SMS_318VND');</v>
      </c>
    </row>
    <row r="1381" spans="2:14">
      <c r="B1381" t="s">
        <v>9392</v>
      </c>
      <c r="C1381" s="34">
        <v>1</v>
      </c>
      <c r="D1381" s="34" t="s">
        <v>8</v>
      </c>
      <c r="E1381" s="34" t="s">
        <v>5497</v>
      </c>
      <c r="F1381" s="34" t="s">
        <v>9168</v>
      </c>
      <c r="G1381" s="34" t="s">
        <v>9192</v>
      </c>
      <c r="H1381" s="26"/>
      <c r="I1381" s="26"/>
      <c r="J1381" s="26"/>
      <c r="K1381" t="s">
        <v>9192</v>
      </c>
      <c r="L1381" t="str">
        <f>IF(ISNA(VLOOKUP(K1381,$K$244:K1380,1,0)),"","DUP!")</f>
        <v>DUP!</v>
      </c>
      <c r="N1381" t="str">
        <f t="shared" si="25"/>
        <v>INSERT INTO PRICE_MAP (
   PRODUCT_OFFER_ID, SERVICE_ID, SERVICE_NAME, 
   ZONE_IN, TIME_IN, PRICE_GROUP) 
VALUES ('Default',1,'SMS','1184168','.*','Tar_SMS_318VND');</v>
      </c>
    </row>
    <row r="1382" spans="2:14">
      <c r="B1382" t="s">
        <v>9392</v>
      </c>
      <c r="C1382" s="34">
        <v>1</v>
      </c>
      <c r="D1382" s="34" t="s">
        <v>8</v>
      </c>
      <c r="E1382" s="34" t="s">
        <v>5498</v>
      </c>
      <c r="F1382" s="34" t="s">
        <v>9168</v>
      </c>
      <c r="G1382" s="34" t="s">
        <v>9192</v>
      </c>
      <c r="H1382" s="26"/>
      <c r="I1382" s="26"/>
      <c r="J1382" s="26"/>
      <c r="K1382" t="s">
        <v>9192</v>
      </c>
      <c r="L1382" t="str">
        <f>IF(ISNA(VLOOKUP(K1382,$K$244:K1381,1,0)),"","DUP!")</f>
        <v>DUP!</v>
      </c>
      <c r="N1382" t="str">
        <f t="shared" si="25"/>
        <v>INSERT INTO PRICE_MAP (
   PRODUCT_OFFER_ID, SERVICE_ID, SERVICE_NAME, 
   ZONE_IN, TIME_IN, PRICE_GROUP) 
VALUES ('Default',1,'SMS','1184169','.*','Tar_SMS_318VND');</v>
      </c>
    </row>
    <row r="1383" spans="2:14">
      <c r="B1383" t="s">
        <v>9392</v>
      </c>
      <c r="C1383" s="34">
        <v>1</v>
      </c>
      <c r="D1383" s="34" t="s">
        <v>8</v>
      </c>
      <c r="E1383" s="34" t="s">
        <v>5499</v>
      </c>
      <c r="F1383" s="34" t="s">
        <v>9168</v>
      </c>
      <c r="G1383" s="34" t="s">
        <v>9192</v>
      </c>
      <c r="H1383" s="26"/>
      <c r="I1383" s="26"/>
      <c r="J1383" s="26"/>
      <c r="K1383" t="s">
        <v>9192</v>
      </c>
      <c r="L1383" t="str">
        <f>IF(ISNA(VLOOKUP(K1383,$K$244:K1382,1,0)),"","DUP!")</f>
        <v>DUP!</v>
      </c>
      <c r="N1383" t="str">
        <f t="shared" si="25"/>
        <v>INSERT INTO PRICE_MAP (
   PRODUCT_OFFER_ID, SERVICE_ID, SERVICE_NAME, 
   ZONE_IN, TIME_IN, PRICE_GROUP) 
VALUES ('Default',1,'SMS','11841862','.*','Tar_SMS_318VND');</v>
      </c>
    </row>
    <row r="1384" spans="2:14">
      <c r="B1384" t="s">
        <v>9392</v>
      </c>
      <c r="C1384" s="34">
        <v>1</v>
      </c>
      <c r="D1384" s="34" t="s">
        <v>8</v>
      </c>
      <c r="E1384" s="34" t="s">
        <v>5500</v>
      </c>
      <c r="F1384" s="34" t="s">
        <v>9168</v>
      </c>
      <c r="G1384" s="34" t="s">
        <v>9192</v>
      </c>
      <c r="H1384" s="26"/>
      <c r="I1384" s="26"/>
      <c r="J1384" s="26"/>
      <c r="K1384" t="s">
        <v>9192</v>
      </c>
      <c r="L1384" t="str">
        <f>IF(ISNA(VLOOKUP(K1384,$K$244:K1383,1,0)),"","DUP!")</f>
        <v>DUP!</v>
      </c>
      <c r="N1384" t="str">
        <f t="shared" si="25"/>
        <v>INSERT INTO PRICE_MAP (
   PRODUCT_OFFER_ID, SERVICE_ID, SERVICE_NAME, 
   ZONE_IN, TIME_IN, PRICE_GROUP) 
VALUES ('Default',1,'SMS','11841863','.*','Tar_SMS_318VND');</v>
      </c>
    </row>
    <row r="1385" spans="2:14">
      <c r="B1385" t="s">
        <v>9392</v>
      </c>
      <c r="C1385" s="34">
        <v>1</v>
      </c>
      <c r="D1385" s="34" t="s">
        <v>8</v>
      </c>
      <c r="E1385" s="34" t="s">
        <v>5501</v>
      </c>
      <c r="F1385" s="34" t="s">
        <v>9168</v>
      </c>
      <c r="G1385" s="34" t="s">
        <v>9192</v>
      </c>
      <c r="H1385" s="26"/>
      <c r="I1385" s="26"/>
      <c r="J1385" s="26"/>
      <c r="K1385" t="s">
        <v>9192</v>
      </c>
      <c r="L1385" t="str">
        <f>IF(ISNA(VLOOKUP(K1385,$K$244:K1384,1,0)),"","DUP!")</f>
        <v>DUP!</v>
      </c>
      <c r="N1385" t="str">
        <f t="shared" si="25"/>
        <v>INSERT INTO PRICE_MAP (
   PRODUCT_OFFER_ID, SERVICE_ID, SERVICE_NAME, 
   ZONE_IN, TIME_IN, PRICE_GROUP) 
VALUES ('Default',1,'SMS','11841864','.*','Tar_SMS_318VND');</v>
      </c>
    </row>
    <row r="1386" spans="2:14">
      <c r="B1386" t="s">
        <v>9392</v>
      </c>
      <c r="C1386" s="34">
        <v>1</v>
      </c>
      <c r="D1386" s="34" t="s">
        <v>8</v>
      </c>
      <c r="E1386" s="34" t="s">
        <v>5502</v>
      </c>
      <c r="F1386" s="34" t="s">
        <v>9168</v>
      </c>
      <c r="G1386" s="34" t="s">
        <v>9192</v>
      </c>
      <c r="H1386" s="26"/>
      <c r="I1386" s="26"/>
      <c r="J1386" s="26"/>
      <c r="K1386" t="s">
        <v>9192</v>
      </c>
      <c r="L1386" t="str">
        <f>IF(ISNA(VLOOKUP(K1386,$K$244:K1385,1,0)),"","DUP!")</f>
        <v>DUP!</v>
      </c>
      <c r="N1386" t="str">
        <f t="shared" si="25"/>
        <v>INSERT INTO PRICE_MAP (
   PRODUCT_OFFER_ID, SERVICE_ID, SERVICE_NAME, 
   ZONE_IN, TIME_IN, PRICE_GROUP) 
VALUES ('Default',1,'SMS','11841865','.*','Tar_SMS_318VND');</v>
      </c>
    </row>
    <row r="1387" spans="2:14">
      <c r="B1387" t="s">
        <v>9392</v>
      </c>
      <c r="C1387" s="34">
        <v>1</v>
      </c>
      <c r="D1387" s="34" t="s">
        <v>8</v>
      </c>
      <c r="E1387" s="34" t="s">
        <v>5503</v>
      </c>
      <c r="F1387" s="34" t="s">
        <v>9168</v>
      </c>
      <c r="G1387" s="34" t="s">
        <v>9192</v>
      </c>
      <c r="H1387" s="26"/>
      <c r="I1387" s="26"/>
      <c r="J1387" s="26"/>
      <c r="K1387" t="s">
        <v>9192</v>
      </c>
      <c r="L1387" t="str">
        <f>IF(ISNA(VLOOKUP(K1387,$K$244:K1386,1,0)),"","DUP!")</f>
        <v>DUP!</v>
      </c>
      <c r="N1387" t="str">
        <f t="shared" si="25"/>
        <v>INSERT INTO PRICE_MAP (
   PRODUCT_OFFER_ID, SERVICE_ID, SERVICE_NAME, 
   ZONE_IN, TIME_IN, PRICE_GROUP) 
VALUES ('Default',1,'SMS','11841866','.*','Tar_SMS_318VND');</v>
      </c>
    </row>
    <row r="1388" spans="2:14">
      <c r="B1388" t="s">
        <v>9392</v>
      </c>
      <c r="C1388" s="34">
        <v>1</v>
      </c>
      <c r="D1388" s="34" t="s">
        <v>8</v>
      </c>
      <c r="E1388" s="34" t="s">
        <v>5504</v>
      </c>
      <c r="F1388" s="34" t="s">
        <v>9168</v>
      </c>
      <c r="G1388" s="34" t="s">
        <v>9192</v>
      </c>
      <c r="H1388" s="26"/>
      <c r="I1388" s="26"/>
      <c r="J1388" s="26"/>
      <c r="K1388" t="s">
        <v>9192</v>
      </c>
      <c r="L1388" t="str">
        <f>IF(ISNA(VLOOKUP(K1388,$K$244:K1387,1,0)),"","DUP!")</f>
        <v>DUP!</v>
      </c>
      <c r="N1388" t="str">
        <f t="shared" si="25"/>
        <v>INSERT INTO PRICE_MAP (
   PRODUCT_OFFER_ID, SERVICE_ID, SERVICE_NAME, 
   ZONE_IN, TIME_IN, PRICE_GROUP) 
VALUES ('Default',1,'SMS','11841867','.*','Tar_SMS_318VND');</v>
      </c>
    </row>
    <row r="1389" spans="2:14">
      <c r="B1389" t="s">
        <v>9392</v>
      </c>
      <c r="C1389" s="34">
        <v>1</v>
      </c>
      <c r="D1389" s="34" t="s">
        <v>8</v>
      </c>
      <c r="E1389" s="34" t="s">
        <v>5505</v>
      </c>
      <c r="F1389" s="34" t="s">
        <v>9168</v>
      </c>
      <c r="G1389" s="34" t="s">
        <v>9192</v>
      </c>
      <c r="H1389" s="26"/>
      <c r="I1389" s="26"/>
      <c r="J1389" s="26"/>
      <c r="K1389" t="s">
        <v>9192</v>
      </c>
      <c r="L1389" t="str">
        <f>IF(ISNA(VLOOKUP(K1389,$K$244:K1388,1,0)),"","DUP!")</f>
        <v>DUP!</v>
      </c>
      <c r="N1389" t="str">
        <f t="shared" si="25"/>
        <v>INSERT INTO PRICE_MAP (
   PRODUCT_OFFER_ID, SERVICE_ID, SERVICE_NAME, 
   ZONE_IN, TIME_IN, PRICE_GROUP) 
VALUES ('Default',1,'SMS','11841868','.*','Tar_SMS_318VND');</v>
      </c>
    </row>
    <row r="1390" spans="2:14">
      <c r="B1390" t="s">
        <v>9392</v>
      </c>
      <c r="C1390" s="34">
        <v>1</v>
      </c>
      <c r="D1390" s="34" t="s">
        <v>8</v>
      </c>
      <c r="E1390" s="34" t="s">
        <v>5506</v>
      </c>
      <c r="F1390" s="34" t="s">
        <v>9168</v>
      </c>
      <c r="G1390" s="34" t="s">
        <v>9192</v>
      </c>
      <c r="H1390" s="26"/>
      <c r="I1390" s="26"/>
      <c r="J1390" s="26"/>
      <c r="K1390" t="s">
        <v>9192</v>
      </c>
      <c r="L1390" t="str">
        <f>IF(ISNA(VLOOKUP(K1390,$K$244:K1389,1,0)),"","DUP!")</f>
        <v>DUP!</v>
      </c>
      <c r="N1390" t="str">
        <f t="shared" si="25"/>
        <v>INSERT INTO PRICE_MAP (
   PRODUCT_OFFER_ID, SERVICE_ID, SERVICE_NAME, 
   ZONE_IN, TIME_IN, PRICE_GROUP) 
VALUES ('Default',1,'SMS','11841869','.*','Tar_SMS_318VND');</v>
      </c>
    </row>
    <row r="1391" spans="2:14">
      <c r="B1391" t="s">
        <v>9392</v>
      </c>
      <c r="C1391" s="34">
        <v>1</v>
      </c>
      <c r="D1391" s="34" t="s">
        <v>8</v>
      </c>
      <c r="E1391" s="34" t="s">
        <v>5507</v>
      </c>
      <c r="F1391" s="34" t="s">
        <v>9168</v>
      </c>
      <c r="G1391" s="34" t="s">
        <v>9192</v>
      </c>
      <c r="H1391" s="26"/>
      <c r="I1391" s="26"/>
      <c r="J1391" s="26"/>
      <c r="K1391" t="s">
        <v>9192</v>
      </c>
      <c r="L1391" t="str">
        <f>IF(ISNA(VLOOKUP(K1391,$K$244:K1390,1,0)),"","DUP!")</f>
        <v>DUP!</v>
      </c>
      <c r="N1391" t="str">
        <f t="shared" si="25"/>
        <v>INSERT INTO PRICE_MAP (
   PRODUCT_OFFER_ID, SERVICE_ID, SERVICE_NAME, 
   ZONE_IN, TIME_IN, PRICE_GROUP) 
VALUES ('Default',1,'SMS','1184188','.*','Tar_SMS_318VND');</v>
      </c>
    </row>
    <row r="1392" spans="2:14">
      <c r="B1392" t="s">
        <v>9392</v>
      </c>
      <c r="C1392" s="34">
        <v>1</v>
      </c>
      <c r="D1392" s="34" t="s">
        <v>8</v>
      </c>
      <c r="E1392" s="34" t="s">
        <v>5508</v>
      </c>
      <c r="F1392" s="34" t="s">
        <v>9168</v>
      </c>
      <c r="G1392" s="34" t="s">
        <v>9192</v>
      </c>
      <c r="H1392" s="26"/>
      <c r="I1392" s="26"/>
      <c r="J1392" s="26"/>
      <c r="K1392" t="s">
        <v>9192</v>
      </c>
      <c r="L1392" t="str">
        <f>IF(ISNA(VLOOKUP(K1392,$K$244:K1391,1,0)),"","DUP!")</f>
        <v>DUP!</v>
      </c>
      <c r="N1392" t="str">
        <f t="shared" si="25"/>
        <v>INSERT INTO PRICE_MAP (
   PRODUCT_OFFER_ID, SERVICE_ID, SERVICE_NAME, 
   ZONE_IN, TIME_IN, PRICE_GROUP) 
VALUES ('Default',1,'SMS','1184199','.*','Tar_SMS_318VND');</v>
      </c>
    </row>
    <row r="1393" spans="2:14">
      <c r="B1393" t="s">
        <v>9392</v>
      </c>
      <c r="C1393" s="34">
        <v>1</v>
      </c>
      <c r="D1393" s="34" t="s">
        <v>8</v>
      </c>
      <c r="E1393" s="34" t="s">
        <v>5509</v>
      </c>
      <c r="F1393" s="34" t="s">
        <v>9168</v>
      </c>
      <c r="G1393" s="34" t="s">
        <v>9192</v>
      </c>
      <c r="H1393" s="26"/>
      <c r="I1393" s="26"/>
      <c r="J1393" s="26"/>
      <c r="K1393" t="s">
        <v>9192</v>
      </c>
      <c r="L1393" t="str">
        <f>IF(ISNA(VLOOKUP(K1393,$K$244:K1392,1,0)),"","DUP!")</f>
        <v>DUP!</v>
      </c>
      <c r="N1393" t="str">
        <f t="shared" si="25"/>
        <v>INSERT INTO PRICE_MAP (
   PRODUCT_OFFER_ID, SERVICE_ID, SERVICE_NAME, 
   ZONE_IN, TIME_IN, PRICE_GROUP) 
VALUES ('Default',1,'SMS','118420','.*','Tar_SMS_318VND');</v>
      </c>
    </row>
    <row r="1394" spans="2:14">
      <c r="B1394" t="s">
        <v>9392</v>
      </c>
      <c r="C1394" s="34">
        <v>1</v>
      </c>
      <c r="D1394" s="34" t="s">
        <v>8</v>
      </c>
      <c r="E1394" s="34" t="s">
        <v>5510</v>
      </c>
      <c r="F1394" s="34" t="s">
        <v>9168</v>
      </c>
      <c r="G1394" s="34" t="s">
        <v>9193</v>
      </c>
      <c r="H1394" s="26"/>
      <c r="I1394" s="26"/>
      <c r="J1394" s="26"/>
      <c r="K1394" t="s">
        <v>9193</v>
      </c>
      <c r="L1394" t="str">
        <f>IF(ISNA(VLOOKUP(K1394,$K$244:K1393,1,0)),"","DUP!")</f>
        <v>DUP!</v>
      </c>
      <c r="N1394" t="str">
        <f t="shared" si="25"/>
        <v>INSERT INTO PRICE_MAP (
   PRODUCT_OFFER_ID, SERVICE_ID, SERVICE_NAME, 
   ZONE_IN, TIME_IN, PRICE_GROUP) 
VALUES ('Default',1,'SMS','1184203','.*','Tar_SMS_264VND');</v>
      </c>
    </row>
    <row r="1395" spans="2:14">
      <c r="B1395" t="s">
        <v>9392</v>
      </c>
      <c r="C1395" s="34">
        <v>1</v>
      </c>
      <c r="D1395" s="34" t="s">
        <v>8</v>
      </c>
      <c r="E1395" s="34" t="s">
        <v>5511</v>
      </c>
      <c r="F1395" s="34" t="s">
        <v>9168</v>
      </c>
      <c r="G1395" s="34" t="s">
        <v>9193</v>
      </c>
      <c r="H1395" s="26"/>
      <c r="I1395" s="26"/>
      <c r="J1395" s="26"/>
      <c r="K1395" t="s">
        <v>9193</v>
      </c>
      <c r="L1395" t="str">
        <f>IF(ISNA(VLOOKUP(K1395,$K$244:K1394,1,0)),"","DUP!")</f>
        <v>DUP!</v>
      </c>
      <c r="N1395" t="str">
        <f t="shared" si="25"/>
        <v>INSERT INTO PRICE_MAP (
   PRODUCT_OFFER_ID, SERVICE_ID, SERVICE_NAME, 
   ZONE_IN, TIME_IN, PRICE_GROUP) 
VALUES ('Default',1,'SMS','1184208','.*','Tar_SMS_264VND');</v>
      </c>
    </row>
    <row r="1396" spans="2:14">
      <c r="B1396" t="s">
        <v>9392</v>
      </c>
      <c r="C1396" s="34">
        <v>1</v>
      </c>
      <c r="D1396" s="34" t="s">
        <v>8</v>
      </c>
      <c r="E1396" s="34" t="s">
        <v>5512</v>
      </c>
      <c r="F1396" s="34" t="s">
        <v>9168</v>
      </c>
      <c r="G1396" s="34" t="s">
        <v>9192</v>
      </c>
      <c r="H1396" s="26"/>
      <c r="I1396" s="26"/>
      <c r="J1396" s="26"/>
      <c r="K1396" t="s">
        <v>9192</v>
      </c>
      <c r="L1396" t="str">
        <f>IF(ISNA(VLOOKUP(K1396,$K$244:K1395,1,0)),"","DUP!")</f>
        <v>DUP!</v>
      </c>
      <c r="N1396" t="str">
        <f t="shared" si="25"/>
        <v>INSERT INTO PRICE_MAP (
   PRODUCT_OFFER_ID, SERVICE_ID, SERVICE_NAME, 
   ZONE_IN, TIME_IN, PRICE_GROUP) 
VALUES ('Default',1,'SMS','1184210','.*','Tar_SMS_318VND');</v>
      </c>
    </row>
    <row r="1397" spans="2:14">
      <c r="B1397" t="s">
        <v>9392</v>
      </c>
      <c r="C1397" s="34">
        <v>1</v>
      </c>
      <c r="D1397" s="34" t="s">
        <v>8</v>
      </c>
      <c r="E1397" s="34" t="s">
        <v>5513</v>
      </c>
      <c r="F1397" s="34" t="s">
        <v>9168</v>
      </c>
      <c r="G1397" s="34" t="s">
        <v>9193</v>
      </c>
      <c r="H1397" s="26"/>
      <c r="I1397" s="26"/>
      <c r="J1397" s="26"/>
      <c r="K1397" t="s">
        <v>9193</v>
      </c>
      <c r="L1397" t="str">
        <f>IF(ISNA(VLOOKUP(K1397,$K$244:K1396,1,0)),"","DUP!")</f>
        <v>DUP!</v>
      </c>
      <c r="N1397" t="str">
        <f t="shared" ref="N1397:N1460" si="26">IF(M1397="DUP!","","INSERT INTO PRICE_MAP (
   PRODUCT_OFFER_ID, SERVICE_ID, SERVICE_NAME, 
   ZONE_IN, TIME_IN, PRICE_GROUP) 
VALUES ('"&amp;B1397&amp;"',"&amp;C1397&amp;",'"&amp;D1397&amp;"','"&amp;E1397&amp;"','"&amp;F1397&amp;"','"&amp;K1397&amp;"');")</f>
        <v>INSERT INTO PRICE_MAP (
   PRODUCT_OFFER_ID, SERVICE_ID, SERVICE_NAME, 
   ZONE_IN, TIME_IN, PRICE_GROUP) 
VALUES ('Default',1,'SMS','11842103','.*','Tar_SMS_264VND');</v>
      </c>
    </row>
    <row r="1398" spans="2:14">
      <c r="B1398" t="s">
        <v>9392</v>
      </c>
      <c r="C1398" s="34">
        <v>1</v>
      </c>
      <c r="D1398" s="34" t="s">
        <v>8</v>
      </c>
      <c r="E1398" s="34" t="s">
        <v>5514</v>
      </c>
      <c r="F1398" s="34" t="s">
        <v>9168</v>
      </c>
      <c r="G1398" s="34" t="s">
        <v>9193</v>
      </c>
      <c r="H1398" s="26"/>
      <c r="I1398" s="26"/>
      <c r="J1398" s="26"/>
      <c r="K1398" t="s">
        <v>9193</v>
      </c>
      <c r="L1398" t="str">
        <f>IF(ISNA(VLOOKUP(K1398,$K$244:K1397,1,0)),"","DUP!")</f>
        <v>DUP!</v>
      </c>
      <c r="N1398" t="str">
        <f t="shared" si="26"/>
        <v>INSERT INTO PRICE_MAP (
   PRODUCT_OFFER_ID, SERVICE_ID, SERVICE_NAME, 
   ZONE_IN, TIME_IN, PRICE_GROUP) 
VALUES ('Default',1,'SMS','11842108','.*','Tar_SMS_264VND');</v>
      </c>
    </row>
    <row r="1399" spans="2:14">
      <c r="B1399" t="s">
        <v>9392</v>
      </c>
      <c r="C1399" s="34">
        <v>1</v>
      </c>
      <c r="D1399" s="34" t="s">
        <v>8</v>
      </c>
      <c r="E1399" s="34" t="s">
        <v>5515</v>
      </c>
      <c r="F1399" s="34" t="s">
        <v>9168</v>
      </c>
      <c r="G1399" s="34" t="s">
        <v>9192</v>
      </c>
      <c r="H1399" s="26"/>
      <c r="I1399" s="26"/>
      <c r="J1399" s="26"/>
      <c r="K1399" t="s">
        <v>9192</v>
      </c>
      <c r="L1399" t="str">
        <f>IF(ISNA(VLOOKUP(K1399,$K$244:K1398,1,0)),"","DUP!")</f>
        <v>DUP!</v>
      </c>
      <c r="N1399" t="str">
        <f t="shared" si="26"/>
        <v>INSERT INTO PRICE_MAP (
   PRODUCT_OFFER_ID, SERVICE_ID, SERVICE_NAME, 
   ZONE_IN, TIME_IN, PRICE_GROUP) 
VALUES ('Default',1,'SMS','1184211','.*','Tar_SMS_318VND');</v>
      </c>
    </row>
    <row r="1400" spans="2:14">
      <c r="B1400" t="s">
        <v>9392</v>
      </c>
      <c r="C1400" s="34">
        <v>1</v>
      </c>
      <c r="D1400" s="34" t="s">
        <v>8</v>
      </c>
      <c r="E1400" s="34" t="s">
        <v>5516</v>
      </c>
      <c r="F1400" s="34" t="s">
        <v>9168</v>
      </c>
      <c r="G1400" s="34" t="s">
        <v>9193</v>
      </c>
      <c r="H1400" s="26"/>
      <c r="I1400" s="26"/>
      <c r="J1400" s="26"/>
      <c r="K1400" t="s">
        <v>9193</v>
      </c>
      <c r="L1400" t="str">
        <f>IF(ISNA(VLOOKUP(K1400,$K$244:K1399,1,0)),"","DUP!")</f>
        <v>DUP!</v>
      </c>
      <c r="N1400" t="str">
        <f t="shared" si="26"/>
        <v>INSERT INTO PRICE_MAP (
   PRODUCT_OFFER_ID, SERVICE_ID, SERVICE_NAME, 
   ZONE_IN, TIME_IN, PRICE_GROUP) 
VALUES ('Default',1,'SMS','11842113','.*','Tar_SMS_264VND');</v>
      </c>
    </row>
    <row r="1401" spans="2:14">
      <c r="B1401" t="s">
        <v>9392</v>
      </c>
      <c r="C1401" s="34">
        <v>1</v>
      </c>
      <c r="D1401" s="34" t="s">
        <v>8</v>
      </c>
      <c r="E1401" s="34" t="s">
        <v>5517</v>
      </c>
      <c r="F1401" s="34" t="s">
        <v>9168</v>
      </c>
      <c r="G1401" s="34" t="s">
        <v>9193</v>
      </c>
      <c r="H1401" s="26"/>
      <c r="I1401" s="26"/>
      <c r="J1401" s="26"/>
      <c r="K1401" t="s">
        <v>9193</v>
      </c>
      <c r="L1401" t="str">
        <f>IF(ISNA(VLOOKUP(K1401,$K$244:K1400,1,0)),"","DUP!")</f>
        <v>DUP!</v>
      </c>
      <c r="N1401" t="str">
        <f t="shared" si="26"/>
        <v>INSERT INTO PRICE_MAP (
   PRODUCT_OFFER_ID, SERVICE_ID, SERVICE_NAME, 
   ZONE_IN, TIME_IN, PRICE_GROUP) 
VALUES ('Default',1,'SMS','11842118','.*','Tar_SMS_264VND');</v>
      </c>
    </row>
    <row r="1402" spans="2:14">
      <c r="B1402" t="s">
        <v>9392</v>
      </c>
      <c r="C1402" s="34">
        <v>1</v>
      </c>
      <c r="D1402" s="34" t="s">
        <v>8</v>
      </c>
      <c r="E1402" s="34" t="s">
        <v>5518</v>
      </c>
      <c r="F1402" s="34" t="s">
        <v>9168</v>
      </c>
      <c r="G1402" s="34" t="s">
        <v>9192</v>
      </c>
      <c r="H1402" s="26"/>
      <c r="I1402" s="26"/>
      <c r="J1402" s="26"/>
      <c r="K1402" t="s">
        <v>9192</v>
      </c>
      <c r="L1402" t="str">
        <f>IF(ISNA(VLOOKUP(K1402,$K$244:K1401,1,0)),"","DUP!")</f>
        <v>DUP!</v>
      </c>
      <c r="N1402" t="str">
        <f t="shared" si="26"/>
        <v>INSERT INTO PRICE_MAP (
   PRODUCT_OFFER_ID, SERVICE_ID, SERVICE_NAME, 
   ZONE_IN, TIME_IN, PRICE_GROUP) 
VALUES ('Default',1,'SMS','1184218','.*','Tar_SMS_318VND');</v>
      </c>
    </row>
    <row r="1403" spans="2:14">
      <c r="B1403" t="s">
        <v>9392</v>
      </c>
      <c r="C1403" s="34">
        <v>1</v>
      </c>
      <c r="D1403" s="34" t="s">
        <v>8</v>
      </c>
      <c r="E1403" s="34" t="s">
        <v>5519</v>
      </c>
      <c r="F1403" s="34" t="s">
        <v>9168</v>
      </c>
      <c r="G1403" s="34" t="s">
        <v>9193</v>
      </c>
      <c r="H1403" s="26"/>
      <c r="I1403" s="26"/>
      <c r="J1403" s="26"/>
      <c r="K1403" t="s">
        <v>9193</v>
      </c>
      <c r="L1403" t="str">
        <f>IF(ISNA(VLOOKUP(K1403,$K$244:K1402,1,0)),"","DUP!")</f>
        <v>DUP!</v>
      </c>
      <c r="N1403" t="str">
        <f t="shared" si="26"/>
        <v>INSERT INTO PRICE_MAP (
   PRODUCT_OFFER_ID, SERVICE_ID, SERVICE_NAME, 
   ZONE_IN, TIME_IN, PRICE_GROUP) 
VALUES ('Default',1,'SMS','11842183','.*','Tar_SMS_264VND');</v>
      </c>
    </row>
    <row r="1404" spans="2:14">
      <c r="B1404" t="s">
        <v>9392</v>
      </c>
      <c r="C1404" s="34">
        <v>1</v>
      </c>
      <c r="D1404" s="34" t="s">
        <v>8</v>
      </c>
      <c r="E1404" s="34" t="s">
        <v>5520</v>
      </c>
      <c r="F1404" s="34" t="s">
        <v>9168</v>
      </c>
      <c r="G1404" s="34" t="s">
        <v>9193</v>
      </c>
      <c r="H1404" s="26"/>
      <c r="I1404" s="26"/>
      <c r="J1404" s="26"/>
      <c r="K1404" t="s">
        <v>9193</v>
      </c>
      <c r="L1404" t="str">
        <f>IF(ISNA(VLOOKUP(K1404,$K$244:K1403,1,0)),"","DUP!")</f>
        <v>DUP!</v>
      </c>
      <c r="N1404" t="str">
        <f t="shared" si="26"/>
        <v>INSERT INTO PRICE_MAP (
   PRODUCT_OFFER_ID, SERVICE_ID, SERVICE_NAME, 
   ZONE_IN, TIME_IN, PRICE_GROUP) 
VALUES ('Default',1,'SMS','11842188','.*','Tar_SMS_264VND');</v>
      </c>
    </row>
    <row r="1405" spans="2:14">
      <c r="B1405" t="s">
        <v>9392</v>
      </c>
      <c r="C1405" s="34">
        <v>1</v>
      </c>
      <c r="D1405" s="34" t="s">
        <v>8</v>
      </c>
      <c r="E1405" s="34" t="s">
        <v>5521</v>
      </c>
      <c r="F1405" s="34" t="s">
        <v>9168</v>
      </c>
      <c r="G1405" s="34" t="s">
        <v>9192</v>
      </c>
      <c r="H1405" s="26"/>
      <c r="I1405" s="26"/>
      <c r="J1405" s="26"/>
      <c r="K1405" t="s">
        <v>9192</v>
      </c>
      <c r="L1405" t="str">
        <f>IF(ISNA(VLOOKUP(K1405,$K$244:K1404,1,0)),"","DUP!")</f>
        <v>DUP!</v>
      </c>
      <c r="N1405" t="str">
        <f t="shared" si="26"/>
        <v>INSERT INTO PRICE_MAP (
   PRODUCT_OFFER_ID, SERVICE_ID, SERVICE_NAME, 
   ZONE_IN, TIME_IN, PRICE_GROUP) 
VALUES ('Default',1,'SMS','1184219','.*','Tar_SMS_318VND');</v>
      </c>
    </row>
    <row r="1406" spans="2:14">
      <c r="B1406" t="s">
        <v>9392</v>
      </c>
      <c r="C1406" s="34">
        <v>1</v>
      </c>
      <c r="D1406" s="34" t="s">
        <v>8</v>
      </c>
      <c r="E1406" s="34" t="s">
        <v>5522</v>
      </c>
      <c r="F1406" s="34" t="s">
        <v>9168</v>
      </c>
      <c r="G1406" s="34" t="s">
        <v>9193</v>
      </c>
      <c r="H1406" s="26"/>
      <c r="I1406" s="26"/>
      <c r="J1406" s="26"/>
      <c r="K1406" t="s">
        <v>9193</v>
      </c>
      <c r="L1406" t="str">
        <f>IF(ISNA(VLOOKUP(K1406,$K$244:K1405,1,0)),"","DUP!")</f>
        <v>DUP!</v>
      </c>
      <c r="N1406" t="str">
        <f t="shared" si="26"/>
        <v>INSERT INTO PRICE_MAP (
   PRODUCT_OFFER_ID, SERVICE_ID, SERVICE_NAME, 
   ZONE_IN, TIME_IN, PRICE_GROUP) 
VALUES ('Default',1,'SMS','11842193','.*','Tar_SMS_264VND');</v>
      </c>
    </row>
    <row r="1407" spans="2:14">
      <c r="B1407" t="s">
        <v>9392</v>
      </c>
      <c r="C1407" s="34">
        <v>1</v>
      </c>
      <c r="D1407" s="34" t="s">
        <v>8</v>
      </c>
      <c r="E1407" s="34" t="s">
        <v>5523</v>
      </c>
      <c r="F1407" s="34" t="s">
        <v>9168</v>
      </c>
      <c r="G1407" s="34" t="s">
        <v>9193</v>
      </c>
      <c r="H1407" s="26"/>
      <c r="I1407" s="26"/>
      <c r="J1407" s="26"/>
      <c r="K1407" t="s">
        <v>9193</v>
      </c>
      <c r="L1407" t="str">
        <f>IF(ISNA(VLOOKUP(K1407,$K$244:K1406,1,0)),"","DUP!")</f>
        <v>DUP!</v>
      </c>
      <c r="N1407" t="str">
        <f t="shared" si="26"/>
        <v>INSERT INTO PRICE_MAP (
   PRODUCT_OFFER_ID, SERVICE_ID, SERVICE_NAME, 
   ZONE_IN, TIME_IN, PRICE_GROUP) 
VALUES ('Default',1,'SMS','11842198','.*','Tar_SMS_264VND');</v>
      </c>
    </row>
    <row r="1408" spans="2:14">
      <c r="B1408" t="s">
        <v>9392</v>
      </c>
      <c r="C1408" s="34">
        <v>1</v>
      </c>
      <c r="D1408" s="34" t="s">
        <v>8</v>
      </c>
      <c r="E1408" s="34" t="s">
        <v>5524</v>
      </c>
      <c r="F1408" s="34" t="s">
        <v>9168</v>
      </c>
      <c r="G1408" s="34" t="s">
        <v>9192</v>
      </c>
      <c r="H1408" s="26"/>
      <c r="I1408" s="26"/>
      <c r="J1408" s="26"/>
      <c r="K1408" t="s">
        <v>9192</v>
      </c>
      <c r="L1408" t="str">
        <f>IF(ISNA(VLOOKUP(K1408,$K$244:K1407,1,0)),"","DUP!")</f>
        <v>DUP!</v>
      </c>
      <c r="N1408" t="str">
        <f t="shared" si="26"/>
        <v>INSERT INTO PRICE_MAP (
   PRODUCT_OFFER_ID, SERVICE_ID, SERVICE_NAME, 
   ZONE_IN, TIME_IN, PRICE_GROUP) 
VALUES ('Default',1,'SMS','118422','.*','Tar_SMS_318VND');</v>
      </c>
    </row>
    <row r="1409" spans="2:14">
      <c r="B1409" t="s">
        <v>9392</v>
      </c>
      <c r="C1409" s="34">
        <v>1</v>
      </c>
      <c r="D1409" s="34" t="s">
        <v>8</v>
      </c>
      <c r="E1409" s="34" t="s">
        <v>5525</v>
      </c>
      <c r="F1409" s="34" t="s">
        <v>9168</v>
      </c>
      <c r="G1409" s="34" t="s">
        <v>9193</v>
      </c>
      <c r="H1409" s="26"/>
      <c r="I1409" s="26"/>
      <c r="J1409" s="26"/>
      <c r="K1409" t="s">
        <v>9193</v>
      </c>
      <c r="L1409" t="str">
        <f>IF(ISNA(VLOOKUP(K1409,$K$244:K1408,1,0)),"","DUP!")</f>
        <v>DUP!</v>
      </c>
      <c r="N1409" t="str">
        <f t="shared" si="26"/>
        <v>INSERT INTO PRICE_MAP (
   PRODUCT_OFFER_ID, SERVICE_ID, SERVICE_NAME, 
   ZONE_IN, TIME_IN, PRICE_GROUP) 
VALUES ('Default',1,'SMS','1184223','.*','Tar_SMS_264VND');</v>
      </c>
    </row>
    <row r="1410" spans="2:14">
      <c r="B1410" t="s">
        <v>9392</v>
      </c>
      <c r="C1410" s="34">
        <v>1</v>
      </c>
      <c r="D1410" s="34" t="s">
        <v>8</v>
      </c>
      <c r="E1410" s="34" t="s">
        <v>5526</v>
      </c>
      <c r="F1410" s="34" t="s">
        <v>9168</v>
      </c>
      <c r="G1410" s="34" t="s">
        <v>9193</v>
      </c>
      <c r="H1410" s="26"/>
      <c r="I1410" s="26"/>
      <c r="J1410" s="26"/>
      <c r="K1410" t="s">
        <v>9193</v>
      </c>
      <c r="L1410" t="str">
        <f>IF(ISNA(VLOOKUP(K1410,$K$244:K1409,1,0)),"","DUP!")</f>
        <v>DUP!</v>
      </c>
      <c r="N1410" t="str">
        <f t="shared" si="26"/>
        <v>INSERT INTO PRICE_MAP (
   PRODUCT_OFFER_ID, SERVICE_ID, SERVICE_NAME, 
   ZONE_IN, TIME_IN, PRICE_GROUP) 
VALUES ('Default',1,'SMS','1184228','.*','Tar_SMS_264VND');</v>
      </c>
    </row>
    <row r="1411" spans="2:14">
      <c r="B1411" t="s">
        <v>9392</v>
      </c>
      <c r="C1411" s="34">
        <v>1</v>
      </c>
      <c r="D1411" s="34" t="s">
        <v>8</v>
      </c>
      <c r="E1411" s="34" t="s">
        <v>5527</v>
      </c>
      <c r="F1411" s="34" t="s">
        <v>9168</v>
      </c>
      <c r="G1411" s="34" t="s">
        <v>9192</v>
      </c>
      <c r="H1411" s="26"/>
      <c r="I1411" s="26"/>
      <c r="J1411" s="26"/>
      <c r="K1411" t="s">
        <v>9192</v>
      </c>
      <c r="L1411" t="str">
        <f>IF(ISNA(VLOOKUP(K1411,$K$244:K1410,1,0)),"","DUP!")</f>
        <v>DUP!</v>
      </c>
      <c r="N1411" t="str">
        <f t="shared" si="26"/>
        <v>INSERT INTO PRICE_MAP (
   PRODUCT_OFFER_ID, SERVICE_ID, SERVICE_NAME, 
   ZONE_IN, TIME_IN, PRICE_GROUP) 
VALUES ('Default',1,'SMS','1184230','.*','Tar_SMS_318VND');</v>
      </c>
    </row>
    <row r="1412" spans="2:14">
      <c r="B1412" t="s">
        <v>9392</v>
      </c>
      <c r="C1412" s="34">
        <v>1</v>
      </c>
      <c r="D1412" s="34" t="s">
        <v>8</v>
      </c>
      <c r="E1412" s="34" t="s">
        <v>5528</v>
      </c>
      <c r="F1412" s="34" t="s">
        <v>9168</v>
      </c>
      <c r="G1412" s="34" t="s">
        <v>9193</v>
      </c>
      <c r="H1412" s="26"/>
      <c r="I1412" s="26"/>
      <c r="J1412" s="26"/>
      <c r="K1412" t="s">
        <v>9193</v>
      </c>
      <c r="L1412" t="str">
        <f>IF(ISNA(VLOOKUP(K1412,$K$244:K1411,1,0)),"","DUP!")</f>
        <v>DUP!</v>
      </c>
      <c r="N1412" t="str">
        <f t="shared" si="26"/>
        <v>INSERT INTO PRICE_MAP (
   PRODUCT_OFFER_ID, SERVICE_ID, SERVICE_NAME, 
   ZONE_IN, TIME_IN, PRICE_GROUP) 
VALUES ('Default',1,'SMS','11842303','.*','Tar_SMS_264VND');</v>
      </c>
    </row>
    <row r="1413" spans="2:14">
      <c r="B1413" t="s">
        <v>9392</v>
      </c>
      <c r="C1413" s="34">
        <v>1</v>
      </c>
      <c r="D1413" s="34" t="s">
        <v>8</v>
      </c>
      <c r="E1413" s="34" t="s">
        <v>5529</v>
      </c>
      <c r="F1413" s="34" t="s">
        <v>9168</v>
      </c>
      <c r="G1413" s="34" t="s">
        <v>9193</v>
      </c>
      <c r="H1413" s="26"/>
      <c r="I1413" s="26"/>
      <c r="J1413" s="26"/>
      <c r="K1413" t="s">
        <v>9193</v>
      </c>
      <c r="L1413" t="str">
        <f>IF(ISNA(VLOOKUP(K1413,$K$244:K1412,1,0)),"","DUP!")</f>
        <v>DUP!</v>
      </c>
      <c r="N1413" t="str">
        <f t="shared" si="26"/>
        <v>INSERT INTO PRICE_MAP (
   PRODUCT_OFFER_ID, SERVICE_ID, SERVICE_NAME, 
   ZONE_IN, TIME_IN, PRICE_GROUP) 
VALUES ('Default',1,'SMS','11842308','.*','Tar_SMS_264VND');</v>
      </c>
    </row>
    <row r="1414" spans="2:14">
      <c r="B1414" t="s">
        <v>9392</v>
      </c>
      <c r="C1414" s="34">
        <v>1</v>
      </c>
      <c r="D1414" s="34" t="s">
        <v>8</v>
      </c>
      <c r="E1414" s="34" t="s">
        <v>5530</v>
      </c>
      <c r="F1414" s="34" t="s">
        <v>9168</v>
      </c>
      <c r="G1414" s="34" t="s">
        <v>9192</v>
      </c>
      <c r="H1414" s="26"/>
      <c r="I1414" s="26"/>
      <c r="J1414" s="26"/>
      <c r="K1414" t="s">
        <v>9192</v>
      </c>
      <c r="L1414" t="str">
        <f>IF(ISNA(VLOOKUP(K1414,$K$244:K1413,1,0)),"","DUP!")</f>
        <v>DUP!</v>
      </c>
      <c r="N1414" t="str">
        <f t="shared" si="26"/>
        <v>INSERT INTO PRICE_MAP (
   PRODUCT_OFFER_ID, SERVICE_ID, SERVICE_NAME, 
   ZONE_IN, TIME_IN, PRICE_GROUP) 
VALUES ('Default',1,'SMS','1184231','.*','Tar_SMS_318VND');</v>
      </c>
    </row>
    <row r="1415" spans="2:14">
      <c r="B1415" t="s">
        <v>9392</v>
      </c>
      <c r="C1415" s="34">
        <v>1</v>
      </c>
      <c r="D1415" s="34" t="s">
        <v>8</v>
      </c>
      <c r="E1415" s="34" t="s">
        <v>5531</v>
      </c>
      <c r="F1415" s="34" t="s">
        <v>9168</v>
      </c>
      <c r="G1415" s="34" t="s">
        <v>9193</v>
      </c>
      <c r="H1415" s="26"/>
      <c r="I1415" s="26"/>
      <c r="J1415" s="26"/>
      <c r="K1415" t="s">
        <v>9193</v>
      </c>
      <c r="L1415" t="str">
        <f>IF(ISNA(VLOOKUP(K1415,$K$244:K1414,1,0)),"","DUP!")</f>
        <v>DUP!</v>
      </c>
      <c r="N1415" t="str">
        <f t="shared" si="26"/>
        <v>INSERT INTO PRICE_MAP (
   PRODUCT_OFFER_ID, SERVICE_ID, SERVICE_NAME, 
   ZONE_IN, TIME_IN, PRICE_GROUP) 
VALUES ('Default',1,'SMS','11842313','.*','Tar_SMS_264VND');</v>
      </c>
    </row>
    <row r="1416" spans="2:14">
      <c r="B1416" t="s">
        <v>9392</v>
      </c>
      <c r="C1416" s="34">
        <v>1</v>
      </c>
      <c r="D1416" s="34" t="s">
        <v>8</v>
      </c>
      <c r="E1416" s="34" t="s">
        <v>5532</v>
      </c>
      <c r="F1416" s="34" t="s">
        <v>9168</v>
      </c>
      <c r="G1416" s="34" t="s">
        <v>9193</v>
      </c>
      <c r="H1416" s="26"/>
      <c r="I1416" s="26"/>
      <c r="J1416" s="26"/>
      <c r="K1416" t="s">
        <v>9193</v>
      </c>
      <c r="L1416" t="str">
        <f>IF(ISNA(VLOOKUP(K1416,$K$244:K1415,1,0)),"","DUP!")</f>
        <v>DUP!</v>
      </c>
      <c r="N1416" t="str">
        <f t="shared" si="26"/>
        <v>INSERT INTO PRICE_MAP (
   PRODUCT_OFFER_ID, SERVICE_ID, SERVICE_NAME, 
   ZONE_IN, TIME_IN, PRICE_GROUP) 
VALUES ('Default',1,'SMS','11842318','.*','Tar_SMS_264VND');</v>
      </c>
    </row>
    <row r="1417" spans="2:14">
      <c r="B1417" t="s">
        <v>9392</v>
      </c>
      <c r="C1417" s="34">
        <v>1</v>
      </c>
      <c r="D1417" s="34" t="s">
        <v>8</v>
      </c>
      <c r="E1417" s="34" t="s">
        <v>5533</v>
      </c>
      <c r="F1417" s="34" t="s">
        <v>9168</v>
      </c>
      <c r="G1417" s="34" t="s">
        <v>9192</v>
      </c>
      <c r="H1417" s="26"/>
      <c r="I1417" s="26"/>
      <c r="J1417" s="26"/>
      <c r="K1417" t="s">
        <v>9192</v>
      </c>
      <c r="L1417" t="str">
        <f>IF(ISNA(VLOOKUP(K1417,$K$244:K1416,1,0)),"","DUP!")</f>
        <v>DUP!</v>
      </c>
      <c r="N1417" t="str">
        <f t="shared" si="26"/>
        <v>INSERT INTO PRICE_MAP (
   PRODUCT_OFFER_ID, SERVICE_ID, SERVICE_NAME, 
   ZONE_IN, TIME_IN, PRICE_GROUP) 
VALUES ('Default',1,'SMS','1184240','.*','Tar_SMS_318VND');</v>
      </c>
    </row>
    <row r="1418" spans="2:14">
      <c r="B1418" t="s">
        <v>9392</v>
      </c>
      <c r="C1418" s="34">
        <v>1</v>
      </c>
      <c r="D1418" s="34" t="s">
        <v>8</v>
      </c>
      <c r="E1418" s="34" t="s">
        <v>5534</v>
      </c>
      <c r="F1418" s="34" t="s">
        <v>9168</v>
      </c>
      <c r="G1418" s="34" t="s">
        <v>9193</v>
      </c>
      <c r="H1418" s="26"/>
      <c r="I1418" s="26"/>
      <c r="J1418" s="26"/>
      <c r="K1418" t="s">
        <v>9193</v>
      </c>
      <c r="L1418" t="str">
        <f>IF(ISNA(VLOOKUP(K1418,$K$244:K1417,1,0)),"","DUP!")</f>
        <v>DUP!</v>
      </c>
      <c r="N1418" t="str">
        <f t="shared" si="26"/>
        <v>INSERT INTO PRICE_MAP (
   PRODUCT_OFFER_ID, SERVICE_ID, SERVICE_NAME, 
   ZONE_IN, TIME_IN, PRICE_GROUP) 
VALUES ('Default',1,'SMS','11842403','.*','Tar_SMS_264VND');</v>
      </c>
    </row>
    <row r="1419" spans="2:14">
      <c r="B1419" t="s">
        <v>9392</v>
      </c>
      <c r="C1419" s="34">
        <v>1</v>
      </c>
      <c r="D1419" s="34" t="s">
        <v>8</v>
      </c>
      <c r="E1419" s="34" t="s">
        <v>5535</v>
      </c>
      <c r="F1419" s="34" t="s">
        <v>9168</v>
      </c>
      <c r="G1419" s="34" t="s">
        <v>9193</v>
      </c>
      <c r="H1419" s="26"/>
      <c r="I1419" s="26"/>
      <c r="J1419" s="26"/>
      <c r="K1419" t="s">
        <v>9193</v>
      </c>
      <c r="L1419" t="str">
        <f>IF(ISNA(VLOOKUP(K1419,$K$244:K1418,1,0)),"","DUP!")</f>
        <v>DUP!</v>
      </c>
      <c r="N1419" t="str">
        <f t="shared" si="26"/>
        <v>INSERT INTO PRICE_MAP (
   PRODUCT_OFFER_ID, SERVICE_ID, SERVICE_NAME, 
   ZONE_IN, TIME_IN, PRICE_GROUP) 
VALUES ('Default',1,'SMS','11842408','.*','Tar_SMS_264VND');</v>
      </c>
    </row>
    <row r="1420" spans="2:14">
      <c r="B1420" t="s">
        <v>9392</v>
      </c>
      <c r="C1420" s="34">
        <v>1</v>
      </c>
      <c r="D1420" s="34" t="s">
        <v>8</v>
      </c>
      <c r="E1420" s="34" t="s">
        <v>5536</v>
      </c>
      <c r="F1420" s="34" t="s">
        <v>9168</v>
      </c>
      <c r="G1420" s="34" t="s">
        <v>9192</v>
      </c>
      <c r="H1420" s="26"/>
      <c r="I1420" s="26"/>
      <c r="J1420" s="26"/>
      <c r="K1420" t="s">
        <v>9192</v>
      </c>
      <c r="L1420" t="str">
        <f>IF(ISNA(VLOOKUP(K1420,$K$244:K1419,1,0)),"","DUP!")</f>
        <v>DUP!</v>
      </c>
      <c r="N1420" t="str">
        <f t="shared" si="26"/>
        <v>INSERT INTO PRICE_MAP (
   PRODUCT_OFFER_ID, SERVICE_ID, SERVICE_NAME, 
   ZONE_IN, TIME_IN, PRICE_GROUP) 
VALUES ('Default',1,'SMS','1184241','.*','Tar_SMS_318VND');</v>
      </c>
    </row>
    <row r="1421" spans="2:14">
      <c r="B1421" t="s">
        <v>9392</v>
      </c>
      <c r="C1421" s="34">
        <v>1</v>
      </c>
      <c r="D1421" s="34" t="s">
        <v>8</v>
      </c>
      <c r="E1421" s="34" t="s">
        <v>5537</v>
      </c>
      <c r="F1421" s="34" t="s">
        <v>9168</v>
      </c>
      <c r="G1421" s="34" t="s">
        <v>9193</v>
      </c>
      <c r="H1421" s="26"/>
      <c r="I1421" s="26"/>
      <c r="J1421" s="26"/>
      <c r="K1421" t="s">
        <v>9193</v>
      </c>
      <c r="L1421" t="str">
        <f>IF(ISNA(VLOOKUP(K1421,$K$244:K1420,1,0)),"","DUP!")</f>
        <v>DUP!</v>
      </c>
      <c r="N1421" t="str">
        <f t="shared" si="26"/>
        <v>INSERT INTO PRICE_MAP (
   PRODUCT_OFFER_ID, SERVICE_ID, SERVICE_NAME, 
   ZONE_IN, TIME_IN, PRICE_GROUP) 
VALUES ('Default',1,'SMS','11842413','.*','Tar_SMS_264VND');</v>
      </c>
    </row>
    <row r="1422" spans="2:14">
      <c r="B1422" t="s">
        <v>9392</v>
      </c>
      <c r="C1422" s="34">
        <v>1</v>
      </c>
      <c r="D1422" s="34" t="s">
        <v>8</v>
      </c>
      <c r="E1422" s="34" t="s">
        <v>5538</v>
      </c>
      <c r="F1422" s="34" t="s">
        <v>9168</v>
      </c>
      <c r="G1422" s="34" t="s">
        <v>9193</v>
      </c>
      <c r="H1422" s="26"/>
      <c r="I1422" s="26"/>
      <c r="J1422" s="26"/>
      <c r="K1422" t="s">
        <v>9193</v>
      </c>
      <c r="L1422" t="str">
        <f>IF(ISNA(VLOOKUP(K1422,$K$244:K1421,1,0)),"","DUP!")</f>
        <v>DUP!</v>
      </c>
      <c r="N1422" t="str">
        <f t="shared" si="26"/>
        <v>INSERT INTO PRICE_MAP (
   PRODUCT_OFFER_ID, SERVICE_ID, SERVICE_NAME, 
   ZONE_IN, TIME_IN, PRICE_GROUP) 
VALUES ('Default',1,'SMS','11842418','.*','Tar_SMS_264VND');</v>
      </c>
    </row>
    <row r="1423" spans="2:14">
      <c r="B1423" t="s">
        <v>9392</v>
      </c>
      <c r="C1423" s="34">
        <v>1</v>
      </c>
      <c r="D1423" s="34" t="s">
        <v>8</v>
      </c>
      <c r="E1423" s="34" t="s">
        <v>5539</v>
      </c>
      <c r="F1423" s="34" t="s">
        <v>9168</v>
      </c>
      <c r="G1423" s="34" t="s">
        <v>9192</v>
      </c>
      <c r="H1423" s="26"/>
      <c r="I1423" s="26"/>
      <c r="J1423" s="26"/>
      <c r="K1423" t="s">
        <v>9192</v>
      </c>
      <c r="L1423" t="str">
        <f>IF(ISNA(VLOOKUP(K1423,$K$244:K1422,1,0)),"","DUP!")</f>
        <v>DUP!</v>
      </c>
      <c r="N1423" t="str">
        <f t="shared" si="26"/>
        <v>INSERT INTO PRICE_MAP (
   PRODUCT_OFFER_ID, SERVICE_ID, SERVICE_NAME, 
   ZONE_IN, TIME_IN, PRICE_GROUP) 
VALUES ('Default',1,'SMS','118425','.*','Tar_SMS_318VND');</v>
      </c>
    </row>
    <row r="1424" spans="2:14">
      <c r="B1424" t="s">
        <v>9392</v>
      </c>
      <c r="C1424" s="34">
        <v>1</v>
      </c>
      <c r="D1424" s="34" t="s">
        <v>8</v>
      </c>
      <c r="E1424" s="34" t="s">
        <v>5540</v>
      </c>
      <c r="F1424" s="34" t="s">
        <v>9168</v>
      </c>
      <c r="G1424" s="34" t="s">
        <v>9193</v>
      </c>
      <c r="H1424" s="26"/>
      <c r="I1424" s="26"/>
      <c r="J1424" s="26"/>
      <c r="K1424" t="s">
        <v>9193</v>
      </c>
      <c r="L1424" t="str">
        <f>IF(ISNA(VLOOKUP(K1424,$K$244:K1423,1,0)),"","DUP!")</f>
        <v>DUP!</v>
      </c>
      <c r="N1424" t="str">
        <f t="shared" si="26"/>
        <v>INSERT INTO PRICE_MAP (
   PRODUCT_OFFER_ID, SERVICE_ID, SERVICE_NAME, 
   ZONE_IN, TIME_IN, PRICE_GROUP) 
VALUES ('Default',1,'SMS','1184253','.*','Tar_SMS_264VND');</v>
      </c>
    </row>
    <row r="1425" spans="2:14">
      <c r="B1425" t="s">
        <v>9392</v>
      </c>
      <c r="C1425" s="34">
        <v>1</v>
      </c>
      <c r="D1425" s="34" t="s">
        <v>8</v>
      </c>
      <c r="E1425" s="34" t="s">
        <v>5541</v>
      </c>
      <c r="F1425" s="34" t="s">
        <v>9168</v>
      </c>
      <c r="G1425" s="34" t="s">
        <v>9193</v>
      </c>
      <c r="H1425" s="26"/>
      <c r="I1425" s="26"/>
      <c r="J1425" s="26"/>
      <c r="K1425" t="s">
        <v>9193</v>
      </c>
      <c r="L1425" t="str">
        <f>IF(ISNA(VLOOKUP(K1425,$K$244:K1424,1,0)),"","DUP!")</f>
        <v>DUP!</v>
      </c>
      <c r="N1425" t="str">
        <f t="shared" si="26"/>
        <v>INSERT INTO PRICE_MAP (
   PRODUCT_OFFER_ID, SERVICE_ID, SERVICE_NAME, 
   ZONE_IN, TIME_IN, PRICE_GROUP) 
VALUES ('Default',1,'SMS','1184258','.*','Tar_SMS_264VND');</v>
      </c>
    </row>
    <row r="1426" spans="2:14">
      <c r="B1426" t="s">
        <v>9392</v>
      </c>
      <c r="C1426" s="34">
        <v>1</v>
      </c>
      <c r="D1426" s="34" t="s">
        <v>8</v>
      </c>
      <c r="E1426" s="34" t="s">
        <v>5542</v>
      </c>
      <c r="F1426" s="34" t="s">
        <v>9168</v>
      </c>
      <c r="G1426" s="34" t="s">
        <v>9192</v>
      </c>
      <c r="H1426" s="26"/>
      <c r="I1426" s="26"/>
      <c r="J1426" s="26"/>
      <c r="K1426" t="s">
        <v>9192</v>
      </c>
      <c r="L1426" t="str">
        <f>IF(ISNA(VLOOKUP(K1426,$K$244:K1425,1,0)),"","DUP!")</f>
        <v>DUP!</v>
      </c>
      <c r="N1426" t="str">
        <f t="shared" si="26"/>
        <v>INSERT INTO PRICE_MAP (
   PRODUCT_OFFER_ID, SERVICE_ID, SERVICE_NAME, 
   ZONE_IN, TIME_IN, PRICE_GROUP) 
VALUES ('Default',1,'SMS','118426','.*','Tar_SMS_318VND');</v>
      </c>
    </row>
    <row r="1427" spans="2:14">
      <c r="B1427" t="s">
        <v>9392</v>
      </c>
      <c r="C1427" s="34">
        <v>1</v>
      </c>
      <c r="D1427" s="34" t="s">
        <v>8</v>
      </c>
      <c r="E1427" s="34" t="s">
        <v>5543</v>
      </c>
      <c r="F1427" s="34" t="s">
        <v>9168</v>
      </c>
      <c r="G1427" s="34" t="s">
        <v>9193</v>
      </c>
      <c r="H1427" s="26"/>
      <c r="I1427" s="26"/>
      <c r="J1427" s="26"/>
      <c r="K1427" t="s">
        <v>9193</v>
      </c>
      <c r="L1427" t="str">
        <f>IF(ISNA(VLOOKUP(K1427,$K$244:K1426,1,0)),"","DUP!")</f>
        <v>DUP!</v>
      </c>
      <c r="N1427" t="str">
        <f t="shared" si="26"/>
        <v>INSERT INTO PRICE_MAP (
   PRODUCT_OFFER_ID, SERVICE_ID, SERVICE_NAME, 
   ZONE_IN, TIME_IN, PRICE_GROUP) 
VALUES ('Default',1,'SMS','1184263','.*','Tar_SMS_264VND');</v>
      </c>
    </row>
    <row r="1428" spans="2:14">
      <c r="B1428" t="s">
        <v>9392</v>
      </c>
      <c r="C1428" s="34">
        <v>1</v>
      </c>
      <c r="D1428" s="34" t="s">
        <v>8</v>
      </c>
      <c r="E1428" s="34" t="s">
        <v>5544</v>
      </c>
      <c r="F1428" s="34" t="s">
        <v>9168</v>
      </c>
      <c r="G1428" s="34" t="s">
        <v>9193</v>
      </c>
      <c r="H1428" s="26"/>
      <c r="I1428" s="26"/>
      <c r="J1428" s="26"/>
      <c r="K1428" t="s">
        <v>9193</v>
      </c>
      <c r="L1428" t="str">
        <f>IF(ISNA(VLOOKUP(K1428,$K$244:K1427,1,0)),"","DUP!")</f>
        <v>DUP!</v>
      </c>
      <c r="N1428" t="str">
        <f t="shared" si="26"/>
        <v>INSERT INTO PRICE_MAP (
   PRODUCT_OFFER_ID, SERVICE_ID, SERVICE_NAME, 
   ZONE_IN, TIME_IN, PRICE_GROUP) 
VALUES ('Default',1,'SMS','1184268','.*','Tar_SMS_264VND');</v>
      </c>
    </row>
    <row r="1429" spans="2:14">
      <c r="B1429" t="s">
        <v>9392</v>
      </c>
      <c r="C1429" s="34">
        <v>1</v>
      </c>
      <c r="D1429" s="34" t="s">
        <v>8</v>
      </c>
      <c r="E1429" s="34" t="s">
        <v>5545</v>
      </c>
      <c r="F1429" s="34" t="s">
        <v>9168</v>
      </c>
      <c r="G1429" s="34" t="s">
        <v>9192</v>
      </c>
      <c r="H1429" s="26"/>
      <c r="I1429" s="26"/>
      <c r="J1429" s="26"/>
      <c r="K1429" t="s">
        <v>9192</v>
      </c>
      <c r="L1429" t="str">
        <f>IF(ISNA(VLOOKUP(K1429,$K$244:K1428,1,0)),"","DUP!")</f>
        <v>DUP!</v>
      </c>
      <c r="N1429" t="str">
        <f t="shared" si="26"/>
        <v>INSERT INTO PRICE_MAP (
   PRODUCT_OFFER_ID, SERVICE_ID, SERVICE_NAME, 
   ZONE_IN, TIME_IN, PRICE_GROUP) 
VALUES ('Default',1,'SMS','118427','.*','Tar_SMS_318VND');</v>
      </c>
    </row>
    <row r="1430" spans="2:14">
      <c r="B1430" t="s">
        <v>9392</v>
      </c>
      <c r="C1430" s="34">
        <v>1</v>
      </c>
      <c r="D1430" s="34" t="s">
        <v>8</v>
      </c>
      <c r="E1430" s="34" t="s">
        <v>5546</v>
      </c>
      <c r="F1430" s="34" t="s">
        <v>9168</v>
      </c>
      <c r="G1430" s="34" t="s">
        <v>9193</v>
      </c>
      <c r="H1430" s="26"/>
      <c r="I1430" s="26"/>
      <c r="J1430" s="26"/>
      <c r="K1430" t="s">
        <v>9193</v>
      </c>
      <c r="L1430" t="str">
        <f>IF(ISNA(VLOOKUP(K1430,$K$244:K1429,1,0)),"","DUP!")</f>
        <v>DUP!</v>
      </c>
      <c r="N1430" t="str">
        <f t="shared" si="26"/>
        <v>INSERT INTO PRICE_MAP (
   PRODUCT_OFFER_ID, SERVICE_ID, SERVICE_NAME, 
   ZONE_IN, TIME_IN, PRICE_GROUP) 
VALUES ('Default',1,'SMS','1184273','.*','Tar_SMS_264VND');</v>
      </c>
    </row>
    <row r="1431" spans="2:14">
      <c r="B1431" t="s">
        <v>9392</v>
      </c>
      <c r="C1431" s="34">
        <v>1</v>
      </c>
      <c r="D1431" s="34" t="s">
        <v>8</v>
      </c>
      <c r="E1431" s="34" t="s">
        <v>5547</v>
      </c>
      <c r="F1431" s="34" t="s">
        <v>9168</v>
      </c>
      <c r="G1431" s="34" t="s">
        <v>9193</v>
      </c>
      <c r="H1431" s="26"/>
      <c r="I1431" s="26"/>
      <c r="J1431" s="26"/>
      <c r="K1431" t="s">
        <v>9193</v>
      </c>
      <c r="L1431" t="str">
        <f>IF(ISNA(VLOOKUP(K1431,$K$244:K1430,1,0)),"","DUP!")</f>
        <v>DUP!</v>
      </c>
      <c r="N1431" t="str">
        <f t="shared" si="26"/>
        <v>INSERT INTO PRICE_MAP (
   PRODUCT_OFFER_ID, SERVICE_ID, SERVICE_NAME, 
   ZONE_IN, TIME_IN, PRICE_GROUP) 
VALUES ('Default',1,'SMS','1184278','.*','Tar_SMS_264VND');</v>
      </c>
    </row>
    <row r="1432" spans="2:14">
      <c r="B1432" t="s">
        <v>9392</v>
      </c>
      <c r="C1432" s="34">
        <v>1</v>
      </c>
      <c r="D1432" s="34" t="s">
        <v>8</v>
      </c>
      <c r="E1432" s="34" t="s">
        <v>5548</v>
      </c>
      <c r="F1432" s="34" t="s">
        <v>9168</v>
      </c>
      <c r="G1432" s="34" t="s">
        <v>9192</v>
      </c>
      <c r="H1432" s="26"/>
      <c r="I1432" s="26"/>
      <c r="J1432" s="26"/>
      <c r="K1432" t="s">
        <v>9192</v>
      </c>
      <c r="L1432" t="str">
        <f>IF(ISNA(VLOOKUP(K1432,$K$244:K1431,1,0)),"","DUP!")</f>
        <v>DUP!</v>
      </c>
      <c r="N1432" t="str">
        <f t="shared" si="26"/>
        <v>INSERT INTO PRICE_MAP (
   PRODUCT_OFFER_ID, SERVICE_ID, SERVICE_NAME, 
   ZONE_IN, TIME_IN, PRICE_GROUP) 
VALUES ('Default',1,'SMS','1184280','.*','Tar_SMS_318VND');</v>
      </c>
    </row>
    <row r="1433" spans="2:14">
      <c r="B1433" t="s">
        <v>9392</v>
      </c>
      <c r="C1433" s="34">
        <v>1</v>
      </c>
      <c r="D1433" s="34" t="s">
        <v>8</v>
      </c>
      <c r="E1433" s="34" t="s">
        <v>5549</v>
      </c>
      <c r="F1433" s="34" t="s">
        <v>9168</v>
      </c>
      <c r="G1433" s="34" t="s">
        <v>9193</v>
      </c>
      <c r="H1433" s="26"/>
      <c r="I1433" s="26"/>
      <c r="J1433" s="26"/>
      <c r="K1433" t="s">
        <v>9193</v>
      </c>
      <c r="L1433" t="str">
        <f>IF(ISNA(VLOOKUP(K1433,$K$244:K1432,1,0)),"","DUP!")</f>
        <v>DUP!</v>
      </c>
      <c r="N1433" t="str">
        <f t="shared" si="26"/>
        <v>INSERT INTO PRICE_MAP (
   PRODUCT_OFFER_ID, SERVICE_ID, SERVICE_NAME, 
   ZONE_IN, TIME_IN, PRICE_GROUP) 
VALUES ('Default',1,'SMS','11842803','.*','Tar_SMS_264VND');</v>
      </c>
    </row>
    <row r="1434" spans="2:14">
      <c r="B1434" t="s">
        <v>9392</v>
      </c>
      <c r="C1434" s="34">
        <v>1</v>
      </c>
      <c r="D1434" s="34" t="s">
        <v>8</v>
      </c>
      <c r="E1434" s="34" t="s">
        <v>5550</v>
      </c>
      <c r="F1434" s="34" t="s">
        <v>9168</v>
      </c>
      <c r="G1434" s="34" t="s">
        <v>9193</v>
      </c>
      <c r="H1434" s="26"/>
      <c r="I1434" s="26"/>
      <c r="J1434" s="26"/>
      <c r="K1434" t="s">
        <v>9193</v>
      </c>
      <c r="L1434" t="str">
        <f>IF(ISNA(VLOOKUP(K1434,$K$244:K1433,1,0)),"","DUP!")</f>
        <v>DUP!</v>
      </c>
      <c r="N1434" t="str">
        <f t="shared" si="26"/>
        <v>INSERT INTO PRICE_MAP (
   PRODUCT_OFFER_ID, SERVICE_ID, SERVICE_NAME, 
   ZONE_IN, TIME_IN, PRICE_GROUP) 
VALUES ('Default',1,'SMS','11842808','.*','Tar_SMS_264VND');</v>
      </c>
    </row>
    <row r="1435" spans="2:14">
      <c r="B1435" t="s">
        <v>9392</v>
      </c>
      <c r="C1435" s="34">
        <v>1</v>
      </c>
      <c r="D1435" s="34" t="s">
        <v>8</v>
      </c>
      <c r="E1435" s="34" t="s">
        <v>5551</v>
      </c>
      <c r="F1435" s="34" t="s">
        <v>9168</v>
      </c>
      <c r="G1435" s="34" t="s">
        <v>9192</v>
      </c>
      <c r="H1435" s="26"/>
      <c r="I1435" s="26"/>
      <c r="J1435" s="26"/>
      <c r="K1435" t="s">
        <v>9192</v>
      </c>
      <c r="L1435" t="str">
        <f>IF(ISNA(VLOOKUP(K1435,$K$244:K1434,1,0)),"","DUP!")</f>
        <v>DUP!</v>
      </c>
      <c r="N1435" t="str">
        <f t="shared" si="26"/>
        <v>INSERT INTO PRICE_MAP (
   PRODUCT_OFFER_ID, SERVICE_ID, SERVICE_NAME, 
   ZONE_IN, TIME_IN, PRICE_GROUP) 
VALUES ('Default',1,'SMS','1184281','.*','Tar_SMS_318VND');</v>
      </c>
    </row>
    <row r="1436" spans="2:14">
      <c r="B1436" t="s">
        <v>9392</v>
      </c>
      <c r="C1436" s="34">
        <v>1</v>
      </c>
      <c r="D1436" s="34" t="s">
        <v>8</v>
      </c>
      <c r="E1436" s="34" t="s">
        <v>5552</v>
      </c>
      <c r="F1436" s="34" t="s">
        <v>9168</v>
      </c>
      <c r="G1436" s="34" t="s">
        <v>9193</v>
      </c>
      <c r="H1436" s="26"/>
      <c r="I1436" s="26"/>
      <c r="J1436" s="26"/>
      <c r="K1436" t="s">
        <v>9193</v>
      </c>
      <c r="L1436" t="str">
        <f>IF(ISNA(VLOOKUP(K1436,$K$244:K1435,1,0)),"","DUP!")</f>
        <v>DUP!</v>
      </c>
      <c r="N1436" t="str">
        <f t="shared" si="26"/>
        <v>INSERT INTO PRICE_MAP (
   PRODUCT_OFFER_ID, SERVICE_ID, SERVICE_NAME, 
   ZONE_IN, TIME_IN, PRICE_GROUP) 
VALUES ('Default',1,'SMS','11842813','.*','Tar_SMS_264VND');</v>
      </c>
    </row>
    <row r="1437" spans="2:14">
      <c r="B1437" t="s">
        <v>9392</v>
      </c>
      <c r="C1437" s="34">
        <v>1</v>
      </c>
      <c r="D1437" s="34" t="s">
        <v>8</v>
      </c>
      <c r="E1437" s="34" t="s">
        <v>5553</v>
      </c>
      <c r="F1437" s="34" t="s">
        <v>9168</v>
      </c>
      <c r="G1437" s="34" t="s">
        <v>9193</v>
      </c>
      <c r="H1437" s="26"/>
      <c r="I1437" s="26"/>
      <c r="J1437" s="26"/>
      <c r="K1437" t="s">
        <v>9193</v>
      </c>
      <c r="L1437" t="str">
        <f>IF(ISNA(VLOOKUP(K1437,$K$244:K1436,1,0)),"","DUP!")</f>
        <v>DUP!</v>
      </c>
      <c r="N1437" t="str">
        <f t="shared" si="26"/>
        <v>INSERT INTO PRICE_MAP (
   PRODUCT_OFFER_ID, SERVICE_ID, SERVICE_NAME, 
   ZONE_IN, TIME_IN, PRICE_GROUP) 
VALUES ('Default',1,'SMS','11842818','.*','Tar_SMS_264VND');</v>
      </c>
    </row>
    <row r="1438" spans="2:14">
      <c r="B1438" t="s">
        <v>9392</v>
      </c>
      <c r="C1438" s="34">
        <v>1</v>
      </c>
      <c r="D1438" s="34" t="s">
        <v>8</v>
      </c>
      <c r="E1438" s="34" t="s">
        <v>5554</v>
      </c>
      <c r="F1438" s="34" t="s">
        <v>9168</v>
      </c>
      <c r="G1438" s="34" t="s">
        <v>9192</v>
      </c>
      <c r="H1438" s="26"/>
      <c r="I1438" s="26"/>
      <c r="J1438" s="26"/>
      <c r="K1438" t="s">
        <v>9192</v>
      </c>
      <c r="L1438" t="str">
        <f>IF(ISNA(VLOOKUP(K1438,$K$244:K1437,1,0)),"","DUP!")</f>
        <v>DUP!</v>
      </c>
      <c r="N1438" t="str">
        <f t="shared" si="26"/>
        <v>INSERT INTO PRICE_MAP (
   PRODUCT_OFFER_ID, SERVICE_ID, SERVICE_NAME, 
   ZONE_IN, TIME_IN, PRICE_GROUP) 
VALUES ('Default',1,'SMS','118429','.*','Tar_SMS_318VND');</v>
      </c>
    </row>
    <row r="1439" spans="2:14">
      <c r="B1439" t="s">
        <v>9392</v>
      </c>
      <c r="C1439" s="34">
        <v>1</v>
      </c>
      <c r="D1439" s="34" t="s">
        <v>8</v>
      </c>
      <c r="E1439" s="34" t="s">
        <v>5555</v>
      </c>
      <c r="F1439" s="34" t="s">
        <v>9168</v>
      </c>
      <c r="G1439" s="34" t="s">
        <v>9193</v>
      </c>
      <c r="H1439" s="26"/>
      <c r="I1439" s="26"/>
      <c r="J1439" s="26"/>
      <c r="K1439" t="s">
        <v>9193</v>
      </c>
      <c r="L1439" t="str">
        <f>IF(ISNA(VLOOKUP(K1439,$K$244:K1438,1,0)),"","DUP!")</f>
        <v>DUP!</v>
      </c>
      <c r="N1439" t="str">
        <f t="shared" si="26"/>
        <v>INSERT INTO PRICE_MAP (
   PRODUCT_OFFER_ID, SERVICE_ID, SERVICE_NAME, 
   ZONE_IN, TIME_IN, PRICE_GROUP) 
VALUES ('Default',1,'SMS','1184293','.*','Tar_SMS_264VND');</v>
      </c>
    </row>
    <row r="1440" spans="2:14">
      <c r="B1440" t="s">
        <v>9392</v>
      </c>
      <c r="C1440" s="34">
        <v>1</v>
      </c>
      <c r="D1440" s="34" t="s">
        <v>8</v>
      </c>
      <c r="E1440" s="34" t="s">
        <v>5556</v>
      </c>
      <c r="F1440" s="34" t="s">
        <v>9168</v>
      </c>
      <c r="G1440" s="34" t="s">
        <v>9193</v>
      </c>
      <c r="H1440" s="26"/>
      <c r="I1440" s="26"/>
      <c r="J1440" s="26"/>
      <c r="K1440" t="s">
        <v>9193</v>
      </c>
      <c r="L1440" t="str">
        <f>IF(ISNA(VLOOKUP(K1440,$K$244:K1439,1,0)),"","DUP!")</f>
        <v>DUP!</v>
      </c>
      <c r="N1440" t="str">
        <f t="shared" si="26"/>
        <v>INSERT INTO PRICE_MAP (
   PRODUCT_OFFER_ID, SERVICE_ID, SERVICE_NAME, 
   ZONE_IN, TIME_IN, PRICE_GROUP) 
VALUES ('Default',1,'SMS','1184298','.*','Tar_SMS_264VND');</v>
      </c>
    </row>
    <row r="1441" spans="2:14">
      <c r="B1441" t="s">
        <v>9392</v>
      </c>
      <c r="C1441" s="34">
        <v>1</v>
      </c>
      <c r="D1441" s="34" t="s">
        <v>8</v>
      </c>
      <c r="E1441" s="34" t="s">
        <v>5557</v>
      </c>
      <c r="F1441" s="34" t="s">
        <v>9168</v>
      </c>
      <c r="G1441" s="34" t="s">
        <v>9192</v>
      </c>
      <c r="H1441" s="26"/>
      <c r="I1441" s="26"/>
      <c r="J1441" s="26"/>
      <c r="K1441" t="s">
        <v>9192</v>
      </c>
      <c r="L1441" t="str">
        <f>IF(ISNA(VLOOKUP(K1441,$K$244:K1440,1,0)),"","DUP!")</f>
        <v>DUP!</v>
      </c>
      <c r="N1441" t="str">
        <f t="shared" si="26"/>
        <v>INSERT INTO PRICE_MAP (
   PRODUCT_OFFER_ID, SERVICE_ID, SERVICE_NAME, 
   ZONE_IN, TIME_IN, PRICE_GROUP) 
VALUES ('Default',1,'SMS','118430','.*','Tar_SMS_318VND');</v>
      </c>
    </row>
    <row r="1442" spans="2:14">
      <c r="B1442" t="s">
        <v>9392</v>
      </c>
      <c r="C1442" s="34">
        <v>1</v>
      </c>
      <c r="D1442" s="34" t="s">
        <v>8</v>
      </c>
      <c r="E1442" s="34" t="s">
        <v>5558</v>
      </c>
      <c r="F1442" s="34" t="s">
        <v>9168</v>
      </c>
      <c r="G1442" s="34" t="s">
        <v>9193</v>
      </c>
      <c r="H1442" s="26"/>
      <c r="I1442" s="26"/>
      <c r="J1442" s="26"/>
      <c r="K1442" t="s">
        <v>9193</v>
      </c>
      <c r="L1442" t="str">
        <f>IF(ISNA(VLOOKUP(K1442,$K$244:K1441,1,0)),"","DUP!")</f>
        <v>DUP!</v>
      </c>
      <c r="N1442" t="str">
        <f t="shared" si="26"/>
        <v>INSERT INTO PRICE_MAP (
   PRODUCT_OFFER_ID, SERVICE_ID, SERVICE_NAME, 
   ZONE_IN, TIME_IN, PRICE_GROUP) 
VALUES ('Default',1,'SMS','1184303','.*','Tar_SMS_264VND');</v>
      </c>
    </row>
    <row r="1443" spans="2:14">
      <c r="B1443" t="s">
        <v>9392</v>
      </c>
      <c r="C1443" s="34">
        <v>1</v>
      </c>
      <c r="D1443" s="34" t="s">
        <v>8</v>
      </c>
      <c r="E1443" s="34" t="s">
        <v>5559</v>
      </c>
      <c r="F1443" s="34" t="s">
        <v>9168</v>
      </c>
      <c r="G1443" s="34" t="s">
        <v>9193</v>
      </c>
      <c r="H1443" s="26"/>
      <c r="I1443" s="26"/>
      <c r="J1443" s="26"/>
      <c r="K1443" t="s">
        <v>9193</v>
      </c>
      <c r="L1443" t="str">
        <f>IF(ISNA(VLOOKUP(K1443,$K$244:K1442,1,0)),"","DUP!")</f>
        <v>DUP!</v>
      </c>
      <c r="N1443" t="str">
        <f t="shared" si="26"/>
        <v>INSERT INTO PRICE_MAP (
   PRODUCT_OFFER_ID, SERVICE_ID, SERVICE_NAME, 
   ZONE_IN, TIME_IN, PRICE_GROUP) 
VALUES ('Default',1,'SMS','1184308','.*','Tar_SMS_264VND');</v>
      </c>
    </row>
    <row r="1444" spans="2:14">
      <c r="B1444" t="s">
        <v>9392</v>
      </c>
      <c r="C1444" s="34">
        <v>1</v>
      </c>
      <c r="D1444" s="34" t="s">
        <v>8</v>
      </c>
      <c r="E1444" s="34" t="s">
        <v>5560</v>
      </c>
      <c r="F1444" s="34" t="s">
        <v>9168</v>
      </c>
      <c r="G1444" s="34" t="s">
        <v>9192</v>
      </c>
      <c r="H1444" s="26"/>
      <c r="I1444" s="26"/>
      <c r="J1444" s="26"/>
      <c r="K1444" t="s">
        <v>9192</v>
      </c>
      <c r="L1444" t="str">
        <f>IF(ISNA(VLOOKUP(K1444,$K$244:K1443,1,0)),"","DUP!")</f>
        <v>DUP!</v>
      </c>
      <c r="N1444" t="str">
        <f t="shared" si="26"/>
        <v>INSERT INTO PRICE_MAP (
   PRODUCT_OFFER_ID, SERVICE_ID, SERVICE_NAME, 
   ZONE_IN, TIME_IN, PRICE_GROUP) 
VALUES ('Default',1,'SMS','118431','.*','Tar_SMS_318VND');</v>
      </c>
    </row>
    <row r="1445" spans="2:14">
      <c r="B1445" t="s">
        <v>9392</v>
      </c>
      <c r="C1445" s="34">
        <v>1</v>
      </c>
      <c r="D1445" s="34" t="s">
        <v>8</v>
      </c>
      <c r="E1445" s="34" t="s">
        <v>5561</v>
      </c>
      <c r="F1445" s="34" t="s">
        <v>9168</v>
      </c>
      <c r="G1445" s="34" t="s">
        <v>9193</v>
      </c>
      <c r="H1445" s="26"/>
      <c r="I1445" s="26"/>
      <c r="J1445" s="26"/>
      <c r="K1445" t="s">
        <v>9193</v>
      </c>
      <c r="L1445" t="str">
        <f>IF(ISNA(VLOOKUP(K1445,$K$244:K1444,1,0)),"","DUP!")</f>
        <v>DUP!</v>
      </c>
      <c r="N1445" t="str">
        <f t="shared" si="26"/>
        <v>INSERT INTO PRICE_MAP (
   PRODUCT_OFFER_ID, SERVICE_ID, SERVICE_NAME, 
   ZONE_IN, TIME_IN, PRICE_GROUP) 
VALUES ('Default',1,'SMS','1184313','.*','Tar_SMS_264VND');</v>
      </c>
    </row>
    <row r="1446" spans="2:14">
      <c r="B1446" t="s">
        <v>9392</v>
      </c>
      <c r="C1446" s="34">
        <v>1</v>
      </c>
      <c r="D1446" s="34" t="s">
        <v>8</v>
      </c>
      <c r="E1446" s="34" t="s">
        <v>5562</v>
      </c>
      <c r="F1446" s="34" t="s">
        <v>9168</v>
      </c>
      <c r="G1446" s="34" t="s">
        <v>9193</v>
      </c>
      <c r="H1446" s="26"/>
      <c r="I1446" s="26"/>
      <c r="J1446" s="26"/>
      <c r="K1446" t="s">
        <v>9193</v>
      </c>
      <c r="L1446" t="str">
        <f>IF(ISNA(VLOOKUP(K1446,$K$244:K1445,1,0)),"","DUP!")</f>
        <v>DUP!</v>
      </c>
      <c r="N1446" t="str">
        <f t="shared" si="26"/>
        <v>INSERT INTO PRICE_MAP (
   PRODUCT_OFFER_ID, SERVICE_ID, SERVICE_NAME, 
   ZONE_IN, TIME_IN, PRICE_GROUP) 
VALUES ('Default',1,'SMS','1184318','.*','Tar_SMS_264VND');</v>
      </c>
    </row>
    <row r="1447" spans="2:14">
      <c r="B1447" t="s">
        <v>9392</v>
      </c>
      <c r="C1447" s="34">
        <v>1</v>
      </c>
      <c r="D1447" s="34" t="s">
        <v>8</v>
      </c>
      <c r="E1447" s="34" t="s">
        <v>5563</v>
      </c>
      <c r="F1447" s="34" t="s">
        <v>9168</v>
      </c>
      <c r="G1447" s="34" t="s">
        <v>9192</v>
      </c>
      <c r="H1447" s="26"/>
      <c r="I1447" s="26"/>
      <c r="J1447" s="26"/>
      <c r="K1447" t="s">
        <v>9192</v>
      </c>
      <c r="L1447" t="str">
        <f>IF(ISNA(VLOOKUP(K1447,$K$244:K1446,1,0)),"","DUP!")</f>
        <v>DUP!</v>
      </c>
      <c r="N1447" t="str">
        <f t="shared" si="26"/>
        <v>INSERT INTO PRICE_MAP (
   PRODUCT_OFFER_ID, SERVICE_ID, SERVICE_NAME, 
   ZONE_IN, TIME_IN, PRICE_GROUP) 
VALUES ('Default',1,'SMS','1184320','.*','Tar_SMS_318VND');</v>
      </c>
    </row>
    <row r="1448" spans="2:14">
      <c r="B1448" t="s">
        <v>9392</v>
      </c>
      <c r="C1448" s="34">
        <v>1</v>
      </c>
      <c r="D1448" s="34" t="s">
        <v>8</v>
      </c>
      <c r="E1448" s="34" t="s">
        <v>5564</v>
      </c>
      <c r="F1448" s="34" t="s">
        <v>9168</v>
      </c>
      <c r="G1448" s="34" t="s">
        <v>9193</v>
      </c>
      <c r="H1448" s="26"/>
      <c r="I1448" s="26"/>
      <c r="J1448" s="26"/>
      <c r="K1448" t="s">
        <v>9193</v>
      </c>
      <c r="L1448" t="str">
        <f>IF(ISNA(VLOOKUP(K1448,$K$244:K1447,1,0)),"","DUP!")</f>
        <v>DUP!</v>
      </c>
      <c r="N1448" t="str">
        <f t="shared" si="26"/>
        <v>INSERT INTO PRICE_MAP (
   PRODUCT_OFFER_ID, SERVICE_ID, SERVICE_NAME, 
   ZONE_IN, TIME_IN, PRICE_GROUP) 
VALUES ('Default',1,'SMS','11843203','.*','Tar_SMS_264VND');</v>
      </c>
    </row>
    <row r="1449" spans="2:14">
      <c r="B1449" t="s">
        <v>9392</v>
      </c>
      <c r="C1449" s="34">
        <v>1</v>
      </c>
      <c r="D1449" s="34" t="s">
        <v>8</v>
      </c>
      <c r="E1449" s="34" t="s">
        <v>5565</v>
      </c>
      <c r="F1449" s="34" t="s">
        <v>9168</v>
      </c>
      <c r="G1449" s="34" t="s">
        <v>9193</v>
      </c>
      <c r="H1449" s="26"/>
      <c r="I1449" s="26"/>
      <c r="J1449" s="26"/>
      <c r="K1449" t="s">
        <v>9193</v>
      </c>
      <c r="L1449" t="str">
        <f>IF(ISNA(VLOOKUP(K1449,$K$244:K1448,1,0)),"","DUP!")</f>
        <v>DUP!</v>
      </c>
      <c r="N1449" t="str">
        <f t="shared" si="26"/>
        <v>INSERT INTO PRICE_MAP (
   PRODUCT_OFFER_ID, SERVICE_ID, SERVICE_NAME, 
   ZONE_IN, TIME_IN, PRICE_GROUP) 
VALUES ('Default',1,'SMS','11843208','.*','Tar_SMS_264VND');</v>
      </c>
    </row>
    <row r="1450" spans="2:14">
      <c r="B1450" t="s">
        <v>9392</v>
      </c>
      <c r="C1450" s="34">
        <v>1</v>
      </c>
      <c r="D1450" s="34" t="s">
        <v>8</v>
      </c>
      <c r="E1450" s="34" t="s">
        <v>5566</v>
      </c>
      <c r="F1450" s="34" t="s">
        <v>9168</v>
      </c>
      <c r="G1450" s="34" t="s">
        <v>9192</v>
      </c>
      <c r="H1450" s="26"/>
      <c r="I1450" s="26"/>
      <c r="J1450" s="26"/>
      <c r="K1450" t="s">
        <v>9192</v>
      </c>
      <c r="L1450" t="str">
        <f>IF(ISNA(VLOOKUP(K1450,$K$244:K1449,1,0)),"","DUP!")</f>
        <v>DUP!</v>
      </c>
      <c r="N1450" t="str">
        <f t="shared" si="26"/>
        <v>INSERT INTO PRICE_MAP (
   PRODUCT_OFFER_ID, SERVICE_ID, SERVICE_NAME, 
   ZONE_IN, TIME_IN, PRICE_GROUP) 
VALUES ('Default',1,'SMS','1184321','.*','Tar_SMS_318VND');</v>
      </c>
    </row>
    <row r="1451" spans="2:14">
      <c r="B1451" t="s">
        <v>9392</v>
      </c>
      <c r="C1451" s="34">
        <v>1</v>
      </c>
      <c r="D1451" s="34" t="s">
        <v>8</v>
      </c>
      <c r="E1451" s="34" t="s">
        <v>5567</v>
      </c>
      <c r="F1451" s="34" t="s">
        <v>9168</v>
      </c>
      <c r="G1451" s="34" t="s">
        <v>9193</v>
      </c>
      <c r="H1451" s="26"/>
      <c r="I1451" s="26"/>
      <c r="J1451" s="26"/>
      <c r="K1451" t="s">
        <v>9193</v>
      </c>
      <c r="L1451" t="str">
        <f>IF(ISNA(VLOOKUP(K1451,$K$244:K1450,1,0)),"","DUP!")</f>
        <v>DUP!</v>
      </c>
      <c r="N1451" t="str">
        <f t="shared" si="26"/>
        <v>INSERT INTO PRICE_MAP (
   PRODUCT_OFFER_ID, SERVICE_ID, SERVICE_NAME, 
   ZONE_IN, TIME_IN, PRICE_GROUP) 
VALUES ('Default',1,'SMS','11843213','.*','Tar_SMS_264VND');</v>
      </c>
    </row>
    <row r="1452" spans="2:14">
      <c r="B1452" t="s">
        <v>9392</v>
      </c>
      <c r="C1452" s="34">
        <v>1</v>
      </c>
      <c r="D1452" s="34" t="s">
        <v>8</v>
      </c>
      <c r="E1452" s="34" t="s">
        <v>5568</v>
      </c>
      <c r="F1452" s="34" t="s">
        <v>9168</v>
      </c>
      <c r="G1452" s="34" t="s">
        <v>9193</v>
      </c>
      <c r="H1452" s="26"/>
      <c r="I1452" s="26"/>
      <c r="J1452" s="26"/>
      <c r="K1452" t="s">
        <v>9193</v>
      </c>
      <c r="L1452" t="str">
        <f>IF(ISNA(VLOOKUP(K1452,$K$244:K1451,1,0)),"","DUP!")</f>
        <v>DUP!</v>
      </c>
      <c r="N1452" t="str">
        <f t="shared" si="26"/>
        <v>INSERT INTO PRICE_MAP (
   PRODUCT_OFFER_ID, SERVICE_ID, SERVICE_NAME, 
   ZONE_IN, TIME_IN, PRICE_GROUP) 
VALUES ('Default',1,'SMS','11843218','.*','Tar_SMS_264VND');</v>
      </c>
    </row>
    <row r="1453" spans="2:14">
      <c r="B1453" t="s">
        <v>9392</v>
      </c>
      <c r="C1453" s="34">
        <v>1</v>
      </c>
      <c r="D1453" s="34" t="s">
        <v>8</v>
      </c>
      <c r="E1453" s="34" t="s">
        <v>5569</v>
      </c>
      <c r="F1453" s="34" t="s">
        <v>9168</v>
      </c>
      <c r="G1453" s="34" t="s">
        <v>9192</v>
      </c>
      <c r="H1453" s="26"/>
      <c r="I1453" s="26"/>
      <c r="J1453" s="26"/>
      <c r="K1453" t="s">
        <v>9192</v>
      </c>
      <c r="L1453" t="str">
        <f>IF(ISNA(VLOOKUP(K1453,$K$244:K1452,1,0)),"","DUP!")</f>
        <v>DUP!</v>
      </c>
      <c r="N1453" t="str">
        <f t="shared" si="26"/>
        <v>INSERT INTO PRICE_MAP (
   PRODUCT_OFFER_ID, SERVICE_ID, SERVICE_NAME, 
   ZONE_IN, TIME_IN, PRICE_GROUP) 
VALUES ('Default',1,'SMS','118433','.*','Tar_SMS_318VND');</v>
      </c>
    </row>
    <row r="1454" spans="2:14">
      <c r="B1454" t="s">
        <v>9392</v>
      </c>
      <c r="C1454" s="34">
        <v>1</v>
      </c>
      <c r="D1454" s="34" t="s">
        <v>8</v>
      </c>
      <c r="E1454" s="34" t="s">
        <v>5570</v>
      </c>
      <c r="F1454" s="34" t="s">
        <v>9168</v>
      </c>
      <c r="G1454" s="34" t="s">
        <v>9193</v>
      </c>
      <c r="H1454" s="26"/>
      <c r="I1454" s="26"/>
      <c r="J1454" s="26"/>
      <c r="K1454" t="s">
        <v>9193</v>
      </c>
      <c r="L1454" t="str">
        <f>IF(ISNA(VLOOKUP(K1454,$K$244:K1453,1,0)),"","DUP!")</f>
        <v>DUP!</v>
      </c>
      <c r="N1454" t="str">
        <f t="shared" si="26"/>
        <v>INSERT INTO PRICE_MAP (
   PRODUCT_OFFER_ID, SERVICE_ID, SERVICE_NAME, 
   ZONE_IN, TIME_IN, PRICE_GROUP) 
VALUES ('Default',1,'SMS','1184333','.*','Tar_SMS_264VND');</v>
      </c>
    </row>
    <row r="1455" spans="2:14">
      <c r="B1455" t="s">
        <v>9392</v>
      </c>
      <c r="C1455" s="34">
        <v>1</v>
      </c>
      <c r="D1455" s="34" t="s">
        <v>8</v>
      </c>
      <c r="E1455" s="34" t="s">
        <v>5571</v>
      </c>
      <c r="F1455" s="34" t="s">
        <v>9168</v>
      </c>
      <c r="G1455" s="34" t="s">
        <v>9193</v>
      </c>
      <c r="H1455" s="26"/>
      <c r="I1455" s="26"/>
      <c r="J1455" s="26"/>
      <c r="K1455" t="s">
        <v>9193</v>
      </c>
      <c r="L1455" t="str">
        <f>IF(ISNA(VLOOKUP(K1455,$K$244:K1454,1,0)),"","DUP!")</f>
        <v>DUP!</v>
      </c>
      <c r="N1455" t="str">
        <f t="shared" si="26"/>
        <v>INSERT INTO PRICE_MAP (
   PRODUCT_OFFER_ID, SERVICE_ID, SERVICE_NAME, 
   ZONE_IN, TIME_IN, PRICE_GROUP) 
VALUES ('Default',1,'SMS','1184338','.*','Tar_SMS_264VND');</v>
      </c>
    </row>
    <row r="1456" spans="2:14">
      <c r="B1456" t="s">
        <v>9392</v>
      </c>
      <c r="C1456" s="34">
        <v>1</v>
      </c>
      <c r="D1456" s="34" t="s">
        <v>8</v>
      </c>
      <c r="E1456" s="34" t="s">
        <v>5572</v>
      </c>
      <c r="F1456" s="34" t="s">
        <v>9168</v>
      </c>
      <c r="G1456" s="34" t="s">
        <v>9192</v>
      </c>
      <c r="H1456" s="26"/>
      <c r="I1456" s="26"/>
      <c r="J1456" s="26"/>
      <c r="K1456" t="s">
        <v>9192</v>
      </c>
      <c r="L1456" t="str">
        <f>IF(ISNA(VLOOKUP(K1456,$K$244:K1455,1,0)),"","DUP!")</f>
        <v>DUP!</v>
      </c>
      <c r="N1456" t="str">
        <f t="shared" si="26"/>
        <v>INSERT INTO PRICE_MAP (
   PRODUCT_OFFER_ID, SERVICE_ID, SERVICE_NAME, 
   ZONE_IN, TIME_IN, PRICE_GROUP) 
VALUES ('Default',1,'SMS','1184350','.*','Tar_SMS_318VND');</v>
      </c>
    </row>
    <row r="1457" spans="2:14">
      <c r="B1457" t="s">
        <v>9392</v>
      </c>
      <c r="C1457" s="34">
        <v>1</v>
      </c>
      <c r="D1457" s="34" t="s">
        <v>8</v>
      </c>
      <c r="E1457" s="34" t="s">
        <v>5573</v>
      </c>
      <c r="F1457" s="34" t="s">
        <v>9168</v>
      </c>
      <c r="G1457" s="34" t="s">
        <v>9193</v>
      </c>
      <c r="H1457" s="26"/>
      <c r="I1457" s="26"/>
      <c r="J1457" s="26"/>
      <c r="K1457" t="s">
        <v>9193</v>
      </c>
      <c r="L1457" t="str">
        <f>IF(ISNA(VLOOKUP(K1457,$K$244:K1456,1,0)),"","DUP!")</f>
        <v>DUP!</v>
      </c>
      <c r="N1457" t="str">
        <f t="shared" si="26"/>
        <v>INSERT INTO PRICE_MAP (
   PRODUCT_OFFER_ID, SERVICE_ID, SERVICE_NAME, 
   ZONE_IN, TIME_IN, PRICE_GROUP) 
VALUES ('Default',1,'SMS','11843503','.*','Tar_SMS_264VND');</v>
      </c>
    </row>
    <row r="1458" spans="2:14">
      <c r="B1458" t="s">
        <v>9392</v>
      </c>
      <c r="C1458" s="34">
        <v>1</v>
      </c>
      <c r="D1458" s="34" t="s">
        <v>8</v>
      </c>
      <c r="E1458" s="34" t="s">
        <v>5574</v>
      </c>
      <c r="F1458" s="34" t="s">
        <v>9168</v>
      </c>
      <c r="G1458" s="34" t="s">
        <v>9193</v>
      </c>
      <c r="H1458" s="26"/>
      <c r="I1458" s="26"/>
      <c r="J1458" s="26"/>
      <c r="K1458" t="s">
        <v>9193</v>
      </c>
      <c r="L1458" t="str">
        <f>IF(ISNA(VLOOKUP(K1458,$K$244:K1457,1,0)),"","DUP!")</f>
        <v>DUP!</v>
      </c>
      <c r="N1458" t="str">
        <f t="shared" si="26"/>
        <v>INSERT INTO PRICE_MAP (
   PRODUCT_OFFER_ID, SERVICE_ID, SERVICE_NAME, 
   ZONE_IN, TIME_IN, PRICE_GROUP) 
VALUES ('Default',1,'SMS','11843508','.*','Tar_SMS_264VND');</v>
      </c>
    </row>
    <row r="1459" spans="2:14">
      <c r="B1459" t="s">
        <v>9392</v>
      </c>
      <c r="C1459" s="34">
        <v>1</v>
      </c>
      <c r="D1459" s="34" t="s">
        <v>8</v>
      </c>
      <c r="E1459" s="34" t="s">
        <v>5575</v>
      </c>
      <c r="F1459" s="34" t="s">
        <v>9168</v>
      </c>
      <c r="G1459" s="34" t="s">
        <v>9192</v>
      </c>
      <c r="H1459" s="26"/>
      <c r="I1459" s="26"/>
      <c r="J1459" s="26"/>
      <c r="K1459" t="s">
        <v>9192</v>
      </c>
      <c r="L1459" t="str">
        <f>IF(ISNA(VLOOKUP(K1459,$K$244:K1458,1,0)),"","DUP!")</f>
        <v>DUP!</v>
      </c>
      <c r="N1459" t="str">
        <f t="shared" si="26"/>
        <v>INSERT INTO PRICE_MAP (
   PRODUCT_OFFER_ID, SERVICE_ID, SERVICE_NAME, 
   ZONE_IN, TIME_IN, PRICE_GROUP) 
VALUES ('Default',1,'SMS','1184351','.*','Tar_SMS_318VND');</v>
      </c>
    </row>
    <row r="1460" spans="2:14">
      <c r="B1460" t="s">
        <v>9392</v>
      </c>
      <c r="C1460" s="34">
        <v>1</v>
      </c>
      <c r="D1460" s="34" t="s">
        <v>8</v>
      </c>
      <c r="E1460" s="34" t="s">
        <v>5576</v>
      </c>
      <c r="F1460" s="34" t="s">
        <v>9168</v>
      </c>
      <c r="G1460" s="34" t="s">
        <v>9193</v>
      </c>
      <c r="H1460" s="26"/>
      <c r="I1460" s="26"/>
      <c r="J1460" s="26"/>
      <c r="K1460" t="s">
        <v>9193</v>
      </c>
      <c r="L1460" t="str">
        <f>IF(ISNA(VLOOKUP(K1460,$K$244:K1459,1,0)),"","DUP!")</f>
        <v>DUP!</v>
      </c>
      <c r="N1460" t="str">
        <f t="shared" si="26"/>
        <v>INSERT INTO PRICE_MAP (
   PRODUCT_OFFER_ID, SERVICE_ID, SERVICE_NAME, 
   ZONE_IN, TIME_IN, PRICE_GROUP) 
VALUES ('Default',1,'SMS','11843513','.*','Tar_SMS_264VND');</v>
      </c>
    </row>
    <row r="1461" spans="2:14">
      <c r="B1461" t="s">
        <v>9392</v>
      </c>
      <c r="C1461" s="34">
        <v>1</v>
      </c>
      <c r="D1461" s="34" t="s">
        <v>8</v>
      </c>
      <c r="E1461" s="34" t="s">
        <v>5577</v>
      </c>
      <c r="F1461" s="34" t="s">
        <v>9168</v>
      </c>
      <c r="G1461" s="34" t="s">
        <v>9193</v>
      </c>
      <c r="H1461" s="26"/>
      <c r="I1461" s="26"/>
      <c r="J1461" s="26"/>
      <c r="K1461" t="s">
        <v>9193</v>
      </c>
      <c r="L1461" t="str">
        <f>IF(ISNA(VLOOKUP(K1461,$K$244:K1460,1,0)),"","DUP!")</f>
        <v>DUP!</v>
      </c>
      <c r="N1461" t="str">
        <f t="shared" ref="N1461:N1524" si="27">IF(M1461="DUP!","","INSERT INTO PRICE_MAP (
   PRODUCT_OFFER_ID, SERVICE_ID, SERVICE_NAME, 
   ZONE_IN, TIME_IN, PRICE_GROUP) 
VALUES ('"&amp;B1461&amp;"',"&amp;C1461&amp;",'"&amp;D1461&amp;"','"&amp;E1461&amp;"','"&amp;F1461&amp;"','"&amp;K1461&amp;"');")</f>
        <v>INSERT INTO PRICE_MAP (
   PRODUCT_OFFER_ID, SERVICE_ID, SERVICE_NAME, 
   ZONE_IN, TIME_IN, PRICE_GROUP) 
VALUES ('Default',1,'SMS','11843518','.*','Tar_SMS_264VND');</v>
      </c>
    </row>
    <row r="1462" spans="2:14">
      <c r="B1462" t="s">
        <v>9392</v>
      </c>
      <c r="C1462" s="34">
        <v>1</v>
      </c>
      <c r="D1462" s="34" t="s">
        <v>8</v>
      </c>
      <c r="E1462" s="34" t="s">
        <v>5578</v>
      </c>
      <c r="F1462" s="34" t="s">
        <v>9168</v>
      </c>
      <c r="G1462" s="34" t="s">
        <v>9192</v>
      </c>
      <c r="H1462" s="26"/>
      <c r="I1462" s="26"/>
      <c r="J1462" s="26"/>
      <c r="K1462" t="s">
        <v>9192</v>
      </c>
      <c r="L1462" t="str">
        <f>IF(ISNA(VLOOKUP(K1462,$K$244:K1461,1,0)),"","DUP!")</f>
        <v>DUP!</v>
      </c>
      <c r="N1462" t="str">
        <f t="shared" si="27"/>
        <v>INSERT INTO PRICE_MAP (
   PRODUCT_OFFER_ID, SERVICE_ID, SERVICE_NAME, 
   ZONE_IN, TIME_IN, PRICE_GROUP) 
VALUES ('Default',1,'SMS','118436','.*','Tar_SMS_318VND');</v>
      </c>
    </row>
    <row r="1463" spans="2:14">
      <c r="B1463" t="s">
        <v>9392</v>
      </c>
      <c r="C1463" s="34">
        <v>1</v>
      </c>
      <c r="D1463" s="34" t="s">
        <v>8</v>
      </c>
      <c r="E1463" s="34" t="s">
        <v>5579</v>
      </c>
      <c r="F1463" s="34" t="s">
        <v>9168</v>
      </c>
      <c r="G1463" s="34" t="s">
        <v>9193</v>
      </c>
      <c r="H1463" s="26"/>
      <c r="I1463" s="26"/>
      <c r="J1463" s="26"/>
      <c r="K1463" t="s">
        <v>9193</v>
      </c>
      <c r="L1463" t="str">
        <f>IF(ISNA(VLOOKUP(K1463,$K$244:K1462,1,0)),"","DUP!")</f>
        <v>DUP!</v>
      </c>
      <c r="N1463" t="str">
        <f t="shared" si="27"/>
        <v>INSERT INTO PRICE_MAP (
   PRODUCT_OFFER_ID, SERVICE_ID, SERVICE_NAME, 
   ZONE_IN, TIME_IN, PRICE_GROUP) 
VALUES ('Default',1,'SMS','1184363','.*','Tar_SMS_264VND');</v>
      </c>
    </row>
    <row r="1464" spans="2:14">
      <c r="B1464" t="s">
        <v>9392</v>
      </c>
      <c r="C1464" s="34">
        <v>1</v>
      </c>
      <c r="D1464" s="34" t="s">
        <v>8</v>
      </c>
      <c r="E1464" s="34" t="s">
        <v>5580</v>
      </c>
      <c r="F1464" s="34" t="s">
        <v>9168</v>
      </c>
      <c r="G1464" s="34" t="s">
        <v>9193</v>
      </c>
      <c r="H1464" s="26"/>
      <c r="I1464" s="26"/>
      <c r="J1464" s="26"/>
      <c r="K1464" t="s">
        <v>9193</v>
      </c>
      <c r="L1464" t="str">
        <f>IF(ISNA(VLOOKUP(K1464,$K$244:K1463,1,0)),"","DUP!")</f>
        <v>DUP!</v>
      </c>
      <c r="N1464" t="str">
        <f t="shared" si="27"/>
        <v>INSERT INTO PRICE_MAP (
   PRODUCT_OFFER_ID, SERVICE_ID, SERVICE_NAME, 
   ZONE_IN, TIME_IN, PRICE_GROUP) 
VALUES ('Default',1,'SMS','1184368','.*','Tar_SMS_264VND');</v>
      </c>
    </row>
    <row r="1465" spans="2:14">
      <c r="B1465" t="s">
        <v>9392</v>
      </c>
      <c r="C1465" s="34">
        <v>1</v>
      </c>
      <c r="D1465" s="34" t="s">
        <v>8</v>
      </c>
      <c r="E1465" s="34" t="s">
        <v>5581</v>
      </c>
      <c r="F1465" s="34" t="s">
        <v>9168</v>
      </c>
      <c r="G1465" s="34" t="s">
        <v>9192</v>
      </c>
      <c r="H1465" s="26"/>
      <c r="I1465" s="26"/>
      <c r="J1465" s="26"/>
      <c r="K1465" t="s">
        <v>9192</v>
      </c>
      <c r="L1465" t="str">
        <f>IF(ISNA(VLOOKUP(K1465,$K$244:K1464,1,0)),"","DUP!")</f>
        <v>DUP!</v>
      </c>
      <c r="N1465" t="str">
        <f t="shared" si="27"/>
        <v>INSERT INTO PRICE_MAP (
   PRODUCT_OFFER_ID, SERVICE_ID, SERVICE_NAME, 
   ZONE_IN, TIME_IN, PRICE_GROUP) 
VALUES ('Default',1,'SMS','118437','.*','Tar_SMS_318VND');</v>
      </c>
    </row>
    <row r="1466" spans="2:14">
      <c r="B1466" t="s">
        <v>9392</v>
      </c>
      <c r="C1466" s="34">
        <v>1</v>
      </c>
      <c r="D1466" s="34" t="s">
        <v>8</v>
      </c>
      <c r="E1466" s="34" t="s">
        <v>5582</v>
      </c>
      <c r="F1466" s="34" t="s">
        <v>9168</v>
      </c>
      <c r="G1466" s="34" t="s">
        <v>9193</v>
      </c>
      <c r="H1466" s="26"/>
      <c r="I1466" s="26"/>
      <c r="J1466" s="26"/>
      <c r="K1466" t="s">
        <v>9193</v>
      </c>
      <c r="L1466" t="str">
        <f>IF(ISNA(VLOOKUP(K1466,$K$244:K1465,1,0)),"","DUP!")</f>
        <v>DUP!</v>
      </c>
      <c r="N1466" t="str">
        <f t="shared" si="27"/>
        <v>INSERT INTO PRICE_MAP (
   PRODUCT_OFFER_ID, SERVICE_ID, SERVICE_NAME, 
   ZONE_IN, TIME_IN, PRICE_GROUP) 
VALUES ('Default',1,'SMS','1184373','.*','Tar_SMS_264VND');</v>
      </c>
    </row>
    <row r="1467" spans="2:14">
      <c r="B1467" t="s">
        <v>9392</v>
      </c>
      <c r="C1467" s="34">
        <v>1</v>
      </c>
      <c r="D1467" s="34" t="s">
        <v>8</v>
      </c>
      <c r="E1467" s="34" t="s">
        <v>5583</v>
      </c>
      <c r="F1467" s="34" t="s">
        <v>9168</v>
      </c>
      <c r="G1467" s="34" t="s">
        <v>9193</v>
      </c>
      <c r="H1467" s="26"/>
      <c r="I1467" s="26"/>
      <c r="J1467" s="26"/>
      <c r="K1467" t="s">
        <v>9193</v>
      </c>
      <c r="L1467" t="str">
        <f>IF(ISNA(VLOOKUP(K1467,$K$244:K1466,1,0)),"","DUP!")</f>
        <v>DUP!</v>
      </c>
      <c r="N1467" t="str">
        <f t="shared" si="27"/>
        <v>INSERT INTO PRICE_MAP (
   PRODUCT_OFFER_ID, SERVICE_ID, SERVICE_NAME, 
   ZONE_IN, TIME_IN, PRICE_GROUP) 
VALUES ('Default',1,'SMS','1184378','.*','Tar_SMS_264VND');</v>
      </c>
    </row>
    <row r="1468" spans="2:14">
      <c r="B1468" t="s">
        <v>9392</v>
      </c>
      <c r="C1468" s="34">
        <v>1</v>
      </c>
      <c r="D1468" s="34" t="s">
        <v>8</v>
      </c>
      <c r="E1468" s="34" t="s">
        <v>5584</v>
      </c>
      <c r="F1468" s="34" t="s">
        <v>9168</v>
      </c>
      <c r="G1468" s="34" t="s">
        <v>9192</v>
      </c>
      <c r="H1468" s="26"/>
      <c r="I1468" s="26"/>
      <c r="J1468" s="26"/>
      <c r="K1468" t="s">
        <v>9192</v>
      </c>
      <c r="L1468" t="str">
        <f>IF(ISNA(VLOOKUP(K1468,$K$244:K1467,1,0)),"","DUP!")</f>
        <v>DUP!</v>
      </c>
      <c r="N1468" t="str">
        <f t="shared" si="27"/>
        <v>INSERT INTO PRICE_MAP (
   PRODUCT_OFFER_ID, SERVICE_ID, SERVICE_NAME, 
   ZONE_IN, TIME_IN, PRICE_GROUP) 
VALUES ('Default',1,'SMS','118438','.*','Tar_SMS_318VND');</v>
      </c>
    </row>
    <row r="1469" spans="2:14">
      <c r="B1469" t="s">
        <v>9392</v>
      </c>
      <c r="C1469" s="34">
        <v>1</v>
      </c>
      <c r="D1469" s="34" t="s">
        <v>8</v>
      </c>
      <c r="E1469" s="34" t="s">
        <v>5585</v>
      </c>
      <c r="F1469" s="34" t="s">
        <v>9168</v>
      </c>
      <c r="G1469" s="34" t="s">
        <v>9193</v>
      </c>
      <c r="H1469" s="26"/>
      <c r="I1469" s="26"/>
      <c r="J1469" s="26"/>
      <c r="K1469" t="s">
        <v>9193</v>
      </c>
      <c r="L1469" t="str">
        <f>IF(ISNA(VLOOKUP(K1469,$K$244:K1468,1,0)),"","DUP!")</f>
        <v>DUP!</v>
      </c>
      <c r="N1469" t="str">
        <f t="shared" si="27"/>
        <v>INSERT INTO PRICE_MAP (
   PRODUCT_OFFER_ID, SERVICE_ID, SERVICE_NAME, 
   ZONE_IN, TIME_IN, PRICE_GROUP) 
VALUES ('Default',1,'SMS','1184383','.*','Tar_SMS_264VND');</v>
      </c>
    </row>
    <row r="1470" spans="2:14">
      <c r="B1470" t="s">
        <v>9392</v>
      </c>
      <c r="C1470" s="34">
        <v>1</v>
      </c>
      <c r="D1470" s="34" t="s">
        <v>8</v>
      </c>
      <c r="E1470" s="34" t="s">
        <v>5586</v>
      </c>
      <c r="F1470" s="34" t="s">
        <v>9168</v>
      </c>
      <c r="G1470" s="34" t="s">
        <v>9193</v>
      </c>
      <c r="H1470" s="26"/>
      <c r="I1470" s="26"/>
      <c r="J1470" s="26"/>
      <c r="K1470" t="s">
        <v>9193</v>
      </c>
      <c r="L1470" t="str">
        <f>IF(ISNA(VLOOKUP(K1470,$K$244:K1469,1,0)),"","DUP!")</f>
        <v>DUP!</v>
      </c>
      <c r="N1470" t="str">
        <f t="shared" si="27"/>
        <v>INSERT INTO PRICE_MAP (
   PRODUCT_OFFER_ID, SERVICE_ID, SERVICE_NAME, 
   ZONE_IN, TIME_IN, PRICE_GROUP) 
VALUES ('Default',1,'SMS','1184388','.*','Tar_SMS_264VND');</v>
      </c>
    </row>
    <row r="1471" spans="2:14">
      <c r="B1471" t="s">
        <v>9392</v>
      </c>
      <c r="C1471" s="34">
        <v>1</v>
      </c>
      <c r="D1471" s="34" t="s">
        <v>8</v>
      </c>
      <c r="E1471" s="34" t="s">
        <v>5587</v>
      </c>
      <c r="F1471" s="34" t="s">
        <v>9168</v>
      </c>
      <c r="G1471" s="34" t="s">
        <v>9192</v>
      </c>
      <c r="H1471" s="26"/>
      <c r="I1471" s="26"/>
      <c r="J1471" s="26"/>
      <c r="K1471" t="s">
        <v>9192</v>
      </c>
      <c r="L1471" t="str">
        <f>IF(ISNA(VLOOKUP(K1471,$K$244:K1470,1,0)),"","DUP!")</f>
        <v>DUP!</v>
      </c>
      <c r="N1471" t="str">
        <f t="shared" si="27"/>
        <v>INSERT INTO PRICE_MAP (
   PRODUCT_OFFER_ID, SERVICE_ID, SERVICE_NAME, 
   ZONE_IN, TIME_IN, PRICE_GROUP) 
VALUES ('Default',1,'SMS','118439','.*','Tar_SMS_318VND');</v>
      </c>
    </row>
    <row r="1472" spans="2:14">
      <c r="B1472" t="s">
        <v>9392</v>
      </c>
      <c r="C1472" s="34">
        <v>1</v>
      </c>
      <c r="D1472" s="34" t="s">
        <v>8</v>
      </c>
      <c r="E1472" s="34" t="s">
        <v>5588</v>
      </c>
      <c r="F1472" s="34" t="s">
        <v>9168</v>
      </c>
      <c r="G1472" s="34" t="s">
        <v>9193</v>
      </c>
      <c r="H1472" s="26"/>
      <c r="I1472" s="26"/>
      <c r="J1472" s="26"/>
      <c r="K1472" t="s">
        <v>9193</v>
      </c>
      <c r="L1472" t="str">
        <f>IF(ISNA(VLOOKUP(K1472,$K$244:K1471,1,0)),"","DUP!")</f>
        <v>DUP!</v>
      </c>
      <c r="N1472" t="str">
        <f t="shared" si="27"/>
        <v>INSERT INTO PRICE_MAP (
   PRODUCT_OFFER_ID, SERVICE_ID, SERVICE_NAME, 
   ZONE_IN, TIME_IN, PRICE_GROUP) 
VALUES ('Default',1,'SMS','1184393','.*','Tar_SMS_264VND');</v>
      </c>
    </row>
    <row r="1473" spans="2:14">
      <c r="B1473" t="s">
        <v>9392</v>
      </c>
      <c r="C1473" s="34">
        <v>1</v>
      </c>
      <c r="D1473" s="34" t="s">
        <v>8</v>
      </c>
      <c r="E1473" s="34" t="s">
        <v>5589</v>
      </c>
      <c r="F1473" s="34" t="s">
        <v>9168</v>
      </c>
      <c r="G1473" s="34" t="s">
        <v>9193</v>
      </c>
      <c r="H1473" s="26"/>
      <c r="I1473" s="26"/>
      <c r="J1473" s="26"/>
      <c r="K1473" t="s">
        <v>9193</v>
      </c>
      <c r="L1473" t="str">
        <f>IF(ISNA(VLOOKUP(K1473,$K$244:K1472,1,0)),"","DUP!")</f>
        <v>DUP!</v>
      </c>
      <c r="N1473" t="str">
        <f t="shared" si="27"/>
        <v>INSERT INTO PRICE_MAP (
   PRODUCT_OFFER_ID, SERVICE_ID, SERVICE_NAME, 
   ZONE_IN, TIME_IN, PRICE_GROUP) 
VALUES ('Default',1,'SMS','1184398','.*','Tar_SMS_264VND');</v>
      </c>
    </row>
    <row r="1474" spans="2:14">
      <c r="B1474" t="s">
        <v>9392</v>
      </c>
      <c r="C1474" s="34">
        <v>1</v>
      </c>
      <c r="D1474" s="34" t="s">
        <v>8</v>
      </c>
      <c r="E1474" s="34" t="s">
        <v>5590</v>
      </c>
      <c r="F1474" s="34" t="s">
        <v>9168</v>
      </c>
      <c r="G1474" s="34" t="s">
        <v>9192</v>
      </c>
      <c r="H1474" s="26"/>
      <c r="I1474" s="26"/>
      <c r="J1474" s="26"/>
      <c r="K1474" t="s">
        <v>9192</v>
      </c>
      <c r="L1474" t="str">
        <f>IF(ISNA(VLOOKUP(K1474,$K$244:K1473,1,0)),"","DUP!")</f>
        <v>DUP!</v>
      </c>
      <c r="N1474" t="str">
        <f t="shared" si="27"/>
        <v>INSERT INTO PRICE_MAP (
   PRODUCT_OFFER_ID, SERVICE_ID, SERVICE_NAME, 
   ZONE_IN, TIME_IN, PRICE_GROUP) 
VALUES ('Default',1,'SMS','11844','.*','Tar_SMS_318VND');</v>
      </c>
    </row>
    <row r="1475" spans="2:14">
      <c r="B1475" t="s">
        <v>9392</v>
      </c>
      <c r="C1475" s="34">
        <v>1</v>
      </c>
      <c r="D1475" s="34" t="s">
        <v>8</v>
      </c>
      <c r="E1475" s="34" t="s">
        <v>5591</v>
      </c>
      <c r="F1475" s="34" t="s">
        <v>9168</v>
      </c>
      <c r="G1475" s="34" t="s">
        <v>9193</v>
      </c>
      <c r="H1475" s="26"/>
      <c r="I1475" s="26"/>
      <c r="J1475" s="26"/>
      <c r="K1475" t="s">
        <v>9193</v>
      </c>
      <c r="L1475" t="str">
        <f>IF(ISNA(VLOOKUP(K1475,$K$244:K1474,1,0)),"","DUP!")</f>
        <v>DUP!</v>
      </c>
      <c r="N1475" t="str">
        <f t="shared" si="27"/>
        <v>INSERT INTO PRICE_MAP (
   PRODUCT_OFFER_ID, SERVICE_ID, SERVICE_NAME, 
   ZONE_IN, TIME_IN, PRICE_GROUP) 
VALUES ('Default',1,'SMS','118443','.*','Tar_SMS_264VND');</v>
      </c>
    </row>
    <row r="1476" spans="2:14">
      <c r="B1476" t="s">
        <v>9392</v>
      </c>
      <c r="C1476" s="34">
        <v>1</v>
      </c>
      <c r="D1476" s="34" t="s">
        <v>8</v>
      </c>
      <c r="E1476" s="34" t="s">
        <v>5592</v>
      </c>
      <c r="F1476" s="34" t="s">
        <v>9168</v>
      </c>
      <c r="G1476" s="34" t="s">
        <v>9193</v>
      </c>
      <c r="H1476" s="26"/>
      <c r="I1476" s="26"/>
      <c r="J1476" s="26"/>
      <c r="K1476" t="s">
        <v>9193</v>
      </c>
      <c r="L1476" t="str">
        <f>IF(ISNA(VLOOKUP(K1476,$K$244:K1475,1,0)),"","DUP!")</f>
        <v>DUP!</v>
      </c>
      <c r="N1476" t="str">
        <f t="shared" si="27"/>
        <v>INSERT INTO PRICE_MAP (
   PRODUCT_OFFER_ID, SERVICE_ID, SERVICE_NAME, 
   ZONE_IN, TIME_IN, PRICE_GROUP) 
VALUES ('Default',1,'SMS','118448','.*','Tar_SMS_264VND');</v>
      </c>
    </row>
    <row r="1477" spans="2:14">
      <c r="B1477" t="s">
        <v>9392</v>
      </c>
      <c r="C1477" s="34">
        <v>1</v>
      </c>
      <c r="D1477" s="34" t="s">
        <v>8</v>
      </c>
      <c r="E1477" s="34" t="s">
        <v>5593</v>
      </c>
      <c r="F1477" s="34" t="s">
        <v>9168</v>
      </c>
      <c r="G1477" s="34" t="s">
        <v>9192</v>
      </c>
      <c r="H1477" s="26"/>
      <c r="I1477" s="26"/>
      <c r="J1477" s="26"/>
      <c r="K1477" t="s">
        <v>9192</v>
      </c>
      <c r="L1477" t="str">
        <f>IF(ISNA(VLOOKUP(K1477,$K$244:K1476,1,0)),"","DUP!")</f>
        <v>DUP!</v>
      </c>
      <c r="N1477" t="str">
        <f t="shared" si="27"/>
        <v>INSERT INTO PRICE_MAP (
   PRODUCT_OFFER_ID, SERVICE_ID, SERVICE_NAME, 
   ZONE_IN, TIME_IN, PRICE_GROUP) 
VALUES ('Default',1,'SMS','1184500','.*','Tar_SMS_318VND');</v>
      </c>
    </row>
    <row r="1478" spans="2:14">
      <c r="B1478" t="s">
        <v>9392</v>
      </c>
      <c r="C1478" s="34">
        <v>1</v>
      </c>
      <c r="D1478" s="34" t="s">
        <v>8</v>
      </c>
      <c r="E1478" s="34" t="s">
        <v>5594</v>
      </c>
      <c r="F1478" s="34" t="s">
        <v>9168</v>
      </c>
      <c r="G1478" s="34" t="s">
        <v>9193</v>
      </c>
      <c r="H1478" s="26"/>
      <c r="I1478" s="26"/>
      <c r="J1478" s="26"/>
      <c r="K1478" t="s">
        <v>9193</v>
      </c>
      <c r="L1478" t="str">
        <f>IF(ISNA(VLOOKUP(K1478,$K$244:K1477,1,0)),"","DUP!")</f>
        <v>DUP!</v>
      </c>
      <c r="N1478" t="str">
        <f t="shared" si="27"/>
        <v>INSERT INTO PRICE_MAP (
   PRODUCT_OFFER_ID, SERVICE_ID, SERVICE_NAME, 
   ZONE_IN, TIME_IN, PRICE_GROUP) 
VALUES ('Default',1,'SMS','11845003','.*','Tar_SMS_264VND');</v>
      </c>
    </row>
    <row r="1479" spans="2:14">
      <c r="B1479" t="s">
        <v>9392</v>
      </c>
      <c r="C1479" s="34">
        <v>1</v>
      </c>
      <c r="D1479" s="34" t="s">
        <v>8</v>
      </c>
      <c r="E1479" s="34" t="s">
        <v>5595</v>
      </c>
      <c r="F1479" s="34" t="s">
        <v>9168</v>
      </c>
      <c r="G1479" s="34" t="s">
        <v>9193</v>
      </c>
      <c r="H1479" s="26"/>
      <c r="I1479" s="26"/>
      <c r="J1479" s="26"/>
      <c r="K1479" t="s">
        <v>9193</v>
      </c>
      <c r="L1479" t="str">
        <f>IF(ISNA(VLOOKUP(K1479,$K$244:K1478,1,0)),"","DUP!")</f>
        <v>DUP!</v>
      </c>
      <c r="N1479" t="str">
        <f t="shared" si="27"/>
        <v>INSERT INTO PRICE_MAP (
   PRODUCT_OFFER_ID, SERVICE_ID, SERVICE_NAME, 
   ZONE_IN, TIME_IN, PRICE_GROUP) 
VALUES ('Default',1,'SMS','11845008','.*','Tar_SMS_264VND');</v>
      </c>
    </row>
    <row r="1480" spans="2:14">
      <c r="B1480" t="s">
        <v>9392</v>
      </c>
      <c r="C1480" s="34">
        <v>1</v>
      </c>
      <c r="D1480" s="34" t="s">
        <v>8</v>
      </c>
      <c r="E1480" s="34" t="s">
        <v>5596</v>
      </c>
      <c r="F1480" s="34" t="s">
        <v>9168</v>
      </c>
      <c r="G1480" s="34" t="s">
        <v>9192</v>
      </c>
      <c r="H1480" s="26"/>
      <c r="I1480" s="26"/>
      <c r="J1480" s="26"/>
      <c r="K1480" t="s">
        <v>9192</v>
      </c>
      <c r="L1480" t="str">
        <f>IF(ISNA(VLOOKUP(K1480,$K$244:K1479,1,0)),"","DUP!")</f>
        <v>DUP!</v>
      </c>
      <c r="N1480" t="str">
        <f t="shared" si="27"/>
        <v>INSERT INTO PRICE_MAP (
   PRODUCT_OFFER_ID, SERVICE_ID, SERVICE_NAME, 
   ZONE_IN, TIME_IN, PRICE_GROUP) 
VALUES ('Default',1,'SMS','1184501','.*','Tar_SMS_318VND');</v>
      </c>
    </row>
    <row r="1481" spans="2:14">
      <c r="B1481" t="s">
        <v>9392</v>
      </c>
      <c r="C1481" s="34">
        <v>1</v>
      </c>
      <c r="D1481" s="34" t="s">
        <v>8</v>
      </c>
      <c r="E1481" s="34" t="s">
        <v>5597</v>
      </c>
      <c r="F1481" s="34" t="s">
        <v>9168</v>
      </c>
      <c r="G1481" s="34" t="s">
        <v>9193</v>
      </c>
      <c r="H1481" s="26"/>
      <c r="I1481" s="26"/>
      <c r="J1481" s="26"/>
      <c r="K1481" t="s">
        <v>9193</v>
      </c>
      <c r="L1481" t="str">
        <f>IF(ISNA(VLOOKUP(K1481,$K$244:K1480,1,0)),"","DUP!")</f>
        <v>DUP!</v>
      </c>
      <c r="N1481" t="str">
        <f t="shared" si="27"/>
        <v>INSERT INTO PRICE_MAP (
   PRODUCT_OFFER_ID, SERVICE_ID, SERVICE_NAME, 
   ZONE_IN, TIME_IN, PRICE_GROUP) 
VALUES ('Default',1,'SMS','11845013','.*','Tar_SMS_264VND');</v>
      </c>
    </row>
    <row r="1482" spans="2:14">
      <c r="B1482" t="s">
        <v>9392</v>
      </c>
      <c r="C1482" s="34">
        <v>1</v>
      </c>
      <c r="D1482" s="34" t="s">
        <v>8</v>
      </c>
      <c r="E1482" s="34" t="s">
        <v>5598</v>
      </c>
      <c r="F1482" s="34" t="s">
        <v>9168</v>
      </c>
      <c r="G1482" s="34" t="s">
        <v>9193</v>
      </c>
      <c r="H1482" s="26"/>
      <c r="I1482" s="26"/>
      <c r="J1482" s="26"/>
      <c r="K1482" t="s">
        <v>9193</v>
      </c>
      <c r="L1482" t="str">
        <f>IF(ISNA(VLOOKUP(K1482,$K$244:K1481,1,0)),"","DUP!")</f>
        <v>DUP!</v>
      </c>
      <c r="N1482" t="str">
        <f t="shared" si="27"/>
        <v>INSERT INTO PRICE_MAP (
   PRODUCT_OFFER_ID, SERVICE_ID, SERVICE_NAME, 
   ZONE_IN, TIME_IN, PRICE_GROUP) 
VALUES ('Default',1,'SMS','11845018','.*','Tar_SMS_264VND');</v>
      </c>
    </row>
    <row r="1483" spans="2:14">
      <c r="B1483" t="s">
        <v>9392</v>
      </c>
      <c r="C1483" s="34">
        <v>1</v>
      </c>
      <c r="D1483" s="34" t="s">
        <v>8</v>
      </c>
      <c r="E1483" s="34" t="s">
        <v>5599</v>
      </c>
      <c r="F1483" s="34" t="s">
        <v>9168</v>
      </c>
      <c r="G1483" s="34" t="s">
        <v>9192</v>
      </c>
      <c r="H1483" s="26"/>
      <c r="I1483" s="26"/>
      <c r="J1483" s="26"/>
      <c r="K1483" t="s">
        <v>9192</v>
      </c>
      <c r="L1483" t="str">
        <f>IF(ISNA(VLOOKUP(K1483,$K$244:K1482,1,0)),"","DUP!")</f>
        <v>DUP!</v>
      </c>
      <c r="N1483" t="str">
        <f t="shared" si="27"/>
        <v>INSERT INTO PRICE_MAP (
   PRODUCT_OFFER_ID, SERVICE_ID, SERVICE_NAME, 
   ZONE_IN, TIME_IN, PRICE_GROUP) 
VALUES ('Default',1,'SMS','1184510','.*','Tar_SMS_318VND');</v>
      </c>
    </row>
    <row r="1484" spans="2:14">
      <c r="B1484" t="s">
        <v>9392</v>
      </c>
      <c r="C1484" s="34">
        <v>1</v>
      </c>
      <c r="D1484" s="34" t="s">
        <v>8</v>
      </c>
      <c r="E1484" s="34" t="s">
        <v>5600</v>
      </c>
      <c r="F1484" s="34" t="s">
        <v>9168</v>
      </c>
      <c r="G1484" s="34" t="s">
        <v>9193</v>
      </c>
      <c r="H1484" s="26"/>
      <c r="I1484" s="26"/>
      <c r="J1484" s="26"/>
      <c r="K1484" t="s">
        <v>9193</v>
      </c>
      <c r="L1484" t="str">
        <f>IF(ISNA(VLOOKUP(K1484,$K$244:K1483,1,0)),"","DUP!")</f>
        <v>DUP!</v>
      </c>
      <c r="N1484" t="str">
        <f t="shared" si="27"/>
        <v>INSERT INTO PRICE_MAP (
   PRODUCT_OFFER_ID, SERVICE_ID, SERVICE_NAME, 
   ZONE_IN, TIME_IN, PRICE_GROUP) 
VALUES ('Default',1,'SMS','11845103','.*','Tar_SMS_264VND');</v>
      </c>
    </row>
    <row r="1485" spans="2:14">
      <c r="B1485" t="s">
        <v>9392</v>
      </c>
      <c r="C1485" s="34">
        <v>1</v>
      </c>
      <c r="D1485" s="34" t="s">
        <v>8</v>
      </c>
      <c r="E1485" s="34" t="s">
        <v>5601</v>
      </c>
      <c r="F1485" s="34" t="s">
        <v>9168</v>
      </c>
      <c r="G1485" s="34" t="s">
        <v>9193</v>
      </c>
      <c r="H1485" s="26"/>
      <c r="I1485" s="26"/>
      <c r="J1485" s="26"/>
      <c r="K1485" t="s">
        <v>9193</v>
      </c>
      <c r="L1485" t="str">
        <f>IF(ISNA(VLOOKUP(K1485,$K$244:K1484,1,0)),"","DUP!")</f>
        <v>DUP!</v>
      </c>
      <c r="N1485" t="str">
        <f t="shared" si="27"/>
        <v>INSERT INTO PRICE_MAP (
   PRODUCT_OFFER_ID, SERVICE_ID, SERVICE_NAME, 
   ZONE_IN, TIME_IN, PRICE_GROUP) 
VALUES ('Default',1,'SMS','11845108','.*','Tar_SMS_264VND');</v>
      </c>
    </row>
    <row r="1486" spans="2:14">
      <c r="B1486" t="s">
        <v>9392</v>
      </c>
      <c r="C1486" s="34">
        <v>1</v>
      </c>
      <c r="D1486" s="34" t="s">
        <v>8</v>
      </c>
      <c r="E1486" s="34" t="s">
        <v>5602</v>
      </c>
      <c r="F1486" s="34" t="s">
        <v>9168</v>
      </c>
      <c r="G1486" s="34" t="s">
        <v>9192</v>
      </c>
      <c r="H1486" s="26"/>
      <c r="I1486" s="26"/>
      <c r="J1486" s="26"/>
      <c r="K1486" t="s">
        <v>9192</v>
      </c>
      <c r="L1486" t="str">
        <f>IF(ISNA(VLOOKUP(K1486,$K$244:K1485,1,0)),"","DUP!")</f>
        <v>DUP!</v>
      </c>
      <c r="N1486" t="str">
        <f t="shared" si="27"/>
        <v>INSERT INTO PRICE_MAP (
   PRODUCT_OFFER_ID, SERVICE_ID, SERVICE_NAME, 
   ZONE_IN, TIME_IN, PRICE_GROUP) 
VALUES ('Default',1,'SMS','1184511','.*','Tar_SMS_318VND');</v>
      </c>
    </row>
    <row r="1487" spans="2:14">
      <c r="B1487" t="s">
        <v>9392</v>
      </c>
      <c r="C1487" s="34">
        <v>1</v>
      </c>
      <c r="D1487" s="34" t="s">
        <v>8</v>
      </c>
      <c r="E1487" s="34" t="s">
        <v>5603</v>
      </c>
      <c r="F1487" s="34" t="s">
        <v>9168</v>
      </c>
      <c r="G1487" s="34" t="s">
        <v>9193</v>
      </c>
      <c r="H1487" s="26"/>
      <c r="I1487" s="26"/>
      <c r="J1487" s="26"/>
      <c r="K1487" t="s">
        <v>9193</v>
      </c>
      <c r="L1487" t="str">
        <f>IF(ISNA(VLOOKUP(K1487,$K$244:K1486,1,0)),"","DUP!")</f>
        <v>DUP!</v>
      </c>
      <c r="N1487" t="str">
        <f t="shared" si="27"/>
        <v>INSERT INTO PRICE_MAP (
   PRODUCT_OFFER_ID, SERVICE_ID, SERVICE_NAME, 
   ZONE_IN, TIME_IN, PRICE_GROUP) 
VALUES ('Default',1,'SMS','11845113','.*','Tar_SMS_264VND');</v>
      </c>
    </row>
    <row r="1488" spans="2:14">
      <c r="B1488" t="s">
        <v>9392</v>
      </c>
      <c r="C1488" s="34">
        <v>1</v>
      </c>
      <c r="D1488" s="34" t="s">
        <v>8</v>
      </c>
      <c r="E1488" s="34" t="s">
        <v>5604</v>
      </c>
      <c r="F1488" s="34" t="s">
        <v>9168</v>
      </c>
      <c r="G1488" s="34" t="s">
        <v>9193</v>
      </c>
      <c r="H1488" s="26"/>
      <c r="I1488" s="26"/>
      <c r="J1488" s="26"/>
      <c r="K1488" t="s">
        <v>9193</v>
      </c>
      <c r="L1488" t="str">
        <f>IF(ISNA(VLOOKUP(K1488,$K$244:K1487,1,0)),"","DUP!")</f>
        <v>DUP!</v>
      </c>
      <c r="N1488" t="str">
        <f t="shared" si="27"/>
        <v>INSERT INTO PRICE_MAP (
   PRODUCT_OFFER_ID, SERVICE_ID, SERVICE_NAME, 
   ZONE_IN, TIME_IN, PRICE_GROUP) 
VALUES ('Default',1,'SMS','11845118','.*','Tar_SMS_264VND');</v>
      </c>
    </row>
    <row r="1489" spans="2:14">
      <c r="B1489" t="s">
        <v>9392</v>
      </c>
      <c r="C1489" s="34">
        <v>1</v>
      </c>
      <c r="D1489" s="34" t="s">
        <v>8</v>
      </c>
      <c r="E1489" s="34" t="s">
        <v>5605</v>
      </c>
      <c r="F1489" s="34" t="s">
        <v>9168</v>
      </c>
      <c r="G1489" s="34" t="s">
        <v>9192</v>
      </c>
      <c r="H1489" s="26"/>
      <c r="I1489" s="26"/>
      <c r="J1489" s="26"/>
      <c r="K1489" t="s">
        <v>9192</v>
      </c>
      <c r="L1489" t="str">
        <f>IF(ISNA(VLOOKUP(K1489,$K$244:K1488,1,0)),"","DUP!")</f>
        <v>DUP!</v>
      </c>
      <c r="N1489" t="str">
        <f t="shared" si="27"/>
        <v>INSERT INTO PRICE_MAP (
   PRODUCT_OFFER_ID, SERVICE_ID, SERVICE_NAME, 
   ZONE_IN, TIME_IN, PRICE_GROUP) 
VALUES ('Default',1,'SMS','118452','.*','Tar_SMS_318VND');</v>
      </c>
    </row>
    <row r="1490" spans="2:14">
      <c r="B1490" t="s">
        <v>9392</v>
      </c>
      <c r="C1490" s="34">
        <v>1</v>
      </c>
      <c r="D1490" s="34" t="s">
        <v>8</v>
      </c>
      <c r="E1490" s="34" t="s">
        <v>5606</v>
      </c>
      <c r="F1490" s="34" t="s">
        <v>9168</v>
      </c>
      <c r="G1490" s="34" t="s">
        <v>9193</v>
      </c>
      <c r="H1490" s="26"/>
      <c r="I1490" s="26"/>
      <c r="J1490" s="26"/>
      <c r="K1490" t="s">
        <v>9193</v>
      </c>
      <c r="L1490" t="str">
        <f>IF(ISNA(VLOOKUP(K1490,$K$244:K1489,1,0)),"","DUP!")</f>
        <v>DUP!</v>
      </c>
      <c r="N1490" t="str">
        <f t="shared" si="27"/>
        <v>INSERT INTO PRICE_MAP (
   PRODUCT_OFFER_ID, SERVICE_ID, SERVICE_NAME, 
   ZONE_IN, TIME_IN, PRICE_GROUP) 
VALUES ('Default',1,'SMS','1184523','.*','Tar_SMS_264VND');</v>
      </c>
    </row>
    <row r="1491" spans="2:14">
      <c r="B1491" t="s">
        <v>9392</v>
      </c>
      <c r="C1491" s="34">
        <v>1</v>
      </c>
      <c r="D1491" s="34" t="s">
        <v>8</v>
      </c>
      <c r="E1491" s="34" t="s">
        <v>5607</v>
      </c>
      <c r="F1491" s="34" t="s">
        <v>9168</v>
      </c>
      <c r="G1491" s="34" t="s">
        <v>9193</v>
      </c>
      <c r="H1491" s="26"/>
      <c r="I1491" s="26"/>
      <c r="J1491" s="26"/>
      <c r="K1491" t="s">
        <v>9193</v>
      </c>
      <c r="L1491" t="str">
        <f>IF(ISNA(VLOOKUP(K1491,$K$244:K1490,1,0)),"","DUP!")</f>
        <v>DUP!</v>
      </c>
      <c r="N1491" t="str">
        <f t="shared" si="27"/>
        <v>INSERT INTO PRICE_MAP (
   PRODUCT_OFFER_ID, SERVICE_ID, SERVICE_NAME, 
   ZONE_IN, TIME_IN, PRICE_GROUP) 
VALUES ('Default',1,'SMS','1184528','.*','Tar_SMS_264VND');</v>
      </c>
    </row>
    <row r="1492" spans="2:14">
      <c r="B1492" t="s">
        <v>9392</v>
      </c>
      <c r="C1492" s="34">
        <v>1</v>
      </c>
      <c r="D1492" s="34" t="s">
        <v>8</v>
      </c>
      <c r="E1492" s="34" t="s">
        <v>5608</v>
      </c>
      <c r="F1492" s="34" t="s">
        <v>9168</v>
      </c>
      <c r="G1492" s="34" t="s">
        <v>9192</v>
      </c>
      <c r="H1492" s="26"/>
      <c r="I1492" s="26"/>
      <c r="J1492" s="26"/>
      <c r="K1492" t="s">
        <v>9192</v>
      </c>
      <c r="L1492" t="str">
        <f>IF(ISNA(VLOOKUP(K1492,$K$244:K1491,1,0)),"","DUP!")</f>
        <v>DUP!</v>
      </c>
      <c r="N1492" t="str">
        <f t="shared" si="27"/>
        <v>INSERT INTO PRICE_MAP (
   PRODUCT_OFFER_ID, SERVICE_ID, SERVICE_NAME, 
   ZONE_IN, TIME_IN, PRICE_GROUP) 
VALUES ('Default',1,'SMS','118453','.*','Tar_SMS_318VND');</v>
      </c>
    </row>
    <row r="1493" spans="2:14">
      <c r="B1493" t="s">
        <v>9392</v>
      </c>
      <c r="C1493" s="34">
        <v>1</v>
      </c>
      <c r="D1493" s="34" t="s">
        <v>8</v>
      </c>
      <c r="E1493" s="34" t="s">
        <v>5609</v>
      </c>
      <c r="F1493" s="34" t="s">
        <v>9168</v>
      </c>
      <c r="G1493" s="34" t="s">
        <v>9193</v>
      </c>
      <c r="H1493" s="26"/>
      <c r="I1493" s="26"/>
      <c r="J1493" s="26"/>
      <c r="K1493" t="s">
        <v>9193</v>
      </c>
      <c r="L1493" t="str">
        <f>IF(ISNA(VLOOKUP(K1493,$K$244:K1492,1,0)),"","DUP!")</f>
        <v>DUP!</v>
      </c>
      <c r="N1493" t="str">
        <f t="shared" si="27"/>
        <v>INSERT INTO PRICE_MAP (
   PRODUCT_OFFER_ID, SERVICE_ID, SERVICE_NAME, 
   ZONE_IN, TIME_IN, PRICE_GROUP) 
VALUES ('Default',1,'SMS','1184533','.*','Tar_SMS_264VND');</v>
      </c>
    </row>
    <row r="1494" spans="2:14">
      <c r="B1494" t="s">
        <v>9392</v>
      </c>
      <c r="C1494" s="34">
        <v>1</v>
      </c>
      <c r="D1494" s="34" t="s">
        <v>8</v>
      </c>
      <c r="E1494" s="34" t="s">
        <v>5610</v>
      </c>
      <c r="F1494" s="34" t="s">
        <v>9168</v>
      </c>
      <c r="G1494" s="34" t="s">
        <v>9193</v>
      </c>
      <c r="H1494" s="26"/>
      <c r="I1494" s="26"/>
      <c r="J1494" s="26"/>
      <c r="K1494" t="s">
        <v>9193</v>
      </c>
      <c r="L1494" t="str">
        <f>IF(ISNA(VLOOKUP(K1494,$K$244:K1493,1,0)),"","DUP!")</f>
        <v>DUP!</v>
      </c>
      <c r="N1494" t="str">
        <f t="shared" si="27"/>
        <v>INSERT INTO PRICE_MAP (
   PRODUCT_OFFER_ID, SERVICE_ID, SERVICE_NAME, 
   ZONE_IN, TIME_IN, PRICE_GROUP) 
VALUES ('Default',1,'SMS','1184538','.*','Tar_SMS_264VND');</v>
      </c>
    </row>
    <row r="1495" spans="2:14">
      <c r="B1495" t="s">
        <v>9392</v>
      </c>
      <c r="C1495" s="34">
        <v>1</v>
      </c>
      <c r="D1495" s="34" t="s">
        <v>8</v>
      </c>
      <c r="E1495" s="34" t="s">
        <v>5611</v>
      </c>
      <c r="F1495" s="34" t="s">
        <v>9168</v>
      </c>
      <c r="G1495" s="34" t="s">
        <v>9192</v>
      </c>
      <c r="H1495" s="26"/>
      <c r="I1495" s="26"/>
      <c r="J1495" s="26"/>
      <c r="K1495" t="s">
        <v>9192</v>
      </c>
      <c r="L1495" t="str">
        <f>IF(ISNA(VLOOKUP(K1495,$K$244:K1494,1,0)),"","DUP!")</f>
        <v>DUP!</v>
      </c>
      <c r="N1495" t="str">
        <f t="shared" si="27"/>
        <v>INSERT INTO PRICE_MAP (
   PRODUCT_OFFER_ID, SERVICE_ID, SERVICE_NAME, 
   ZONE_IN, TIME_IN, PRICE_GROUP) 
VALUES ('Default',1,'SMS','118454','.*','Tar_SMS_318VND');</v>
      </c>
    </row>
    <row r="1496" spans="2:14">
      <c r="B1496" t="s">
        <v>9392</v>
      </c>
      <c r="C1496" s="34">
        <v>1</v>
      </c>
      <c r="D1496" s="34" t="s">
        <v>8</v>
      </c>
      <c r="E1496" s="34" t="s">
        <v>5612</v>
      </c>
      <c r="F1496" s="34" t="s">
        <v>9168</v>
      </c>
      <c r="G1496" s="34" t="s">
        <v>9193</v>
      </c>
      <c r="H1496" s="26"/>
      <c r="I1496" s="26"/>
      <c r="J1496" s="26"/>
      <c r="K1496" t="s">
        <v>9193</v>
      </c>
      <c r="L1496" t="str">
        <f>IF(ISNA(VLOOKUP(K1496,$K$244:K1495,1,0)),"","DUP!")</f>
        <v>DUP!</v>
      </c>
      <c r="N1496" t="str">
        <f t="shared" si="27"/>
        <v>INSERT INTO PRICE_MAP (
   PRODUCT_OFFER_ID, SERVICE_ID, SERVICE_NAME, 
   ZONE_IN, TIME_IN, PRICE_GROUP) 
VALUES ('Default',1,'SMS','1184543','.*','Tar_SMS_264VND');</v>
      </c>
    </row>
    <row r="1497" spans="2:14">
      <c r="B1497" t="s">
        <v>9392</v>
      </c>
      <c r="C1497" s="34">
        <v>1</v>
      </c>
      <c r="D1497" s="34" t="s">
        <v>8</v>
      </c>
      <c r="E1497" s="34" t="s">
        <v>5613</v>
      </c>
      <c r="F1497" s="34" t="s">
        <v>9168</v>
      </c>
      <c r="G1497" s="34" t="s">
        <v>9193</v>
      </c>
      <c r="H1497" s="26"/>
      <c r="I1497" s="26"/>
      <c r="J1497" s="26"/>
      <c r="K1497" t="s">
        <v>9193</v>
      </c>
      <c r="L1497" t="str">
        <f>IF(ISNA(VLOOKUP(K1497,$K$244:K1496,1,0)),"","DUP!")</f>
        <v>DUP!</v>
      </c>
      <c r="N1497" t="str">
        <f t="shared" si="27"/>
        <v>INSERT INTO PRICE_MAP (
   PRODUCT_OFFER_ID, SERVICE_ID, SERVICE_NAME, 
   ZONE_IN, TIME_IN, PRICE_GROUP) 
VALUES ('Default',1,'SMS','1184548','.*','Tar_SMS_264VND');</v>
      </c>
    </row>
    <row r="1498" spans="2:14">
      <c r="B1498" t="s">
        <v>9392</v>
      </c>
      <c r="C1498" s="34">
        <v>1</v>
      </c>
      <c r="D1498" s="34" t="s">
        <v>8</v>
      </c>
      <c r="E1498" s="34" t="s">
        <v>5614</v>
      </c>
      <c r="F1498" s="34" t="s">
        <v>9168</v>
      </c>
      <c r="G1498" s="34" t="s">
        <v>9192</v>
      </c>
      <c r="H1498" s="26"/>
      <c r="I1498" s="26"/>
      <c r="J1498" s="26"/>
      <c r="K1498" t="s">
        <v>9192</v>
      </c>
      <c r="L1498" t="str">
        <f>IF(ISNA(VLOOKUP(K1498,$K$244:K1497,1,0)),"","DUP!")</f>
        <v>DUP!</v>
      </c>
      <c r="N1498" t="str">
        <f t="shared" si="27"/>
        <v>INSERT INTO PRICE_MAP (
   PRODUCT_OFFER_ID, SERVICE_ID, SERVICE_NAME, 
   ZONE_IN, TIME_IN, PRICE_GROUP) 
VALUES ('Default',1,'SMS','118455','.*','Tar_SMS_318VND');</v>
      </c>
    </row>
    <row r="1499" spans="2:14">
      <c r="B1499" t="s">
        <v>9392</v>
      </c>
      <c r="C1499" s="34">
        <v>1</v>
      </c>
      <c r="D1499" s="34" t="s">
        <v>8</v>
      </c>
      <c r="E1499" s="34" t="s">
        <v>5615</v>
      </c>
      <c r="F1499" s="34" t="s">
        <v>9168</v>
      </c>
      <c r="G1499" s="34" t="s">
        <v>9193</v>
      </c>
      <c r="H1499" s="26"/>
      <c r="I1499" s="26"/>
      <c r="J1499" s="26"/>
      <c r="K1499" t="s">
        <v>9193</v>
      </c>
      <c r="L1499" t="str">
        <f>IF(ISNA(VLOOKUP(K1499,$K$244:K1498,1,0)),"","DUP!")</f>
        <v>DUP!</v>
      </c>
      <c r="N1499" t="str">
        <f t="shared" si="27"/>
        <v>INSERT INTO PRICE_MAP (
   PRODUCT_OFFER_ID, SERVICE_ID, SERVICE_NAME, 
   ZONE_IN, TIME_IN, PRICE_GROUP) 
VALUES ('Default',1,'SMS','1184553','.*','Tar_SMS_264VND');</v>
      </c>
    </row>
    <row r="1500" spans="2:14">
      <c r="B1500" t="s">
        <v>9392</v>
      </c>
      <c r="C1500" s="34">
        <v>1</v>
      </c>
      <c r="D1500" s="34" t="s">
        <v>8</v>
      </c>
      <c r="E1500" s="34" t="s">
        <v>5616</v>
      </c>
      <c r="F1500" s="34" t="s">
        <v>9168</v>
      </c>
      <c r="G1500" s="34" t="s">
        <v>9193</v>
      </c>
      <c r="H1500" s="26"/>
      <c r="I1500" s="26"/>
      <c r="J1500" s="26"/>
      <c r="K1500" t="s">
        <v>9193</v>
      </c>
      <c r="L1500" t="str">
        <f>IF(ISNA(VLOOKUP(K1500,$K$244:K1499,1,0)),"","DUP!")</f>
        <v>DUP!</v>
      </c>
      <c r="N1500" t="str">
        <f t="shared" si="27"/>
        <v>INSERT INTO PRICE_MAP (
   PRODUCT_OFFER_ID, SERVICE_ID, SERVICE_NAME, 
   ZONE_IN, TIME_IN, PRICE_GROUP) 
VALUES ('Default',1,'SMS','1184558','.*','Tar_SMS_264VND');</v>
      </c>
    </row>
    <row r="1501" spans="2:14">
      <c r="B1501" t="s">
        <v>9392</v>
      </c>
      <c r="C1501" s="34">
        <v>1</v>
      </c>
      <c r="D1501" s="34" t="s">
        <v>8</v>
      </c>
      <c r="E1501" s="34" t="s">
        <v>5617</v>
      </c>
      <c r="F1501" s="34" t="s">
        <v>9168</v>
      </c>
      <c r="G1501" s="34" t="s">
        <v>9192</v>
      </c>
      <c r="H1501" s="26"/>
      <c r="I1501" s="26"/>
      <c r="J1501" s="26"/>
      <c r="K1501" t="s">
        <v>9192</v>
      </c>
      <c r="L1501" t="str">
        <f>IF(ISNA(VLOOKUP(K1501,$K$244:K1500,1,0)),"","DUP!")</f>
        <v>DUP!</v>
      </c>
      <c r="N1501" t="str">
        <f t="shared" si="27"/>
        <v>INSERT INTO PRICE_MAP (
   PRODUCT_OFFER_ID, SERVICE_ID, SERVICE_NAME, 
   ZONE_IN, TIME_IN, PRICE_GROUP) 
VALUES ('Default',1,'SMS','118456','.*','Tar_SMS_318VND');</v>
      </c>
    </row>
    <row r="1502" spans="2:14">
      <c r="B1502" t="s">
        <v>9392</v>
      </c>
      <c r="C1502" s="34">
        <v>1</v>
      </c>
      <c r="D1502" s="34" t="s">
        <v>8</v>
      </c>
      <c r="E1502" s="34" t="s">
        <v>5618</v>
      </c>
      <c r="F1502" s="34" t="s">
        <v>9168</v>
      </c>
      <c r="G1502" s="34" t="s">
        <v>9193</v>
      </c>
      <c r="H1502" s="26"/>
      <c r="I1502" s="26"/>
      <c r="J1502" s="26"/>
      <c r="K1502" t="s">
        <v>9193</v>
      </c>
      <c r="L1502" t="str">
        <f>IF(ISNA(VLOOKUP(K1502,$K$244:K1501,1,0)),"","DUP!")</f>
        <v>DUP!</v>
      </c>
      <c r="N1502" t="str">
        <f t="shared" si="27"/>
        <v>INSERT INTO PRICE_MAP (
   PRODUCT_OFFER_ID, SERVICE_ID, SERVICE_NAME, 
   ZONE_IN, TIME_IN, PRICE_GROUP) 
VALUES ('Default',1,'SMS','1184563','.*','Tar_SMS_264VND');</v>
      </c>
    </row>
    <row r="1503" spans="2:14">
      <c r="B1503" t="s">
        <v>9392</v>
      </c>
      <c r="C1503" s="34">
        <v>1</v>
      </c>
      <c r="D1503" s="34" t="s">
        <v>8</v>
      </c>
      <c r="E1503" s="34" t="s">
        <v>5619</v>
      </c>
      <c r="F1503" s="34" t="s">
        <v>9168</v>
      </c>
      <c r="G1503" s="34" t="s">
        <v>9193</v>
      </c>
      <c r="H1503" s="26"/>
      <c r="I1503" s="26"/>
      <c r="J1503" s="26"/>
      <c r="K1503" t="s">
        <v>9193</v>
      </c>
      <c r="L1503" t="str">
        <f>IF(ISNA(VLOOKUP(K1503,$K$244:K1502,1,0)),"","DUP!")</f>
        <v>DUP!</v>
      </c>
      <c r="N1503" t="str">
        <f t="shared" si="27"/>
        <v>INSERT INTO PRICE_MAP (
   PRODUCT_OFFER_ID, SERVICE_ID, SERVICE_NAME, 
   ZONE_IN, TIME_IN, PRICE_GROUP) 
VALUES ('Default',1,'SMS','1184568','.*','Tar_SMS_264VND');</v>
      </c>
    </row>
    <row r="1504" spans="2:14">
      <c r="B1504" t="s">
        <v>9392</v>
      </c>
      <c r="C1504" s="34">
        <v>1</v>
      </c>
      <c r="D1504" s="34" t="s">
        <v>8</v>
      </c>
      <c r="E1504" s="34" t="s">
        <v>5620</v>
      </c>
      <c r="F1504" s="34" t="s">
        <v>9168</v>
      </c>
      <c r="G1504" s="34" t="s">
        <v>9192</v>
      </c>
      <c r="H1504" s="26"/>
      <c r="I1504" s="26"/>
      <c r="J1504" s="26"/>
      <c r="K1504" t="s">
        <v>9192</v>
      </c>
      <c r="L1504" t="str">
        <f>IF(ISNA(VLOOKUP(K1504,$K$244:K1503,1,0)),"","DUP!")</f>
        <v>DUP!</v>
      </c>
      <c r="N1504" t="str">
        <f t="shared" si="27"/>
        <v>INSERT INTO PRICE_MAP (
   PRODUCT_OFFER_ID, SERVICE_ID, SERVICE_NAME, 
   ZONE_IN, TIME_IN, PRICE_GROUP) 
VALUES ('Default',1,'SMS','118457','.*','Tar_SMS_318VND');</v>
      </c>
    </row>
    <row r="1505" spans="2:14">
      <c r="B1505" t="s">
        <v>9392</v>
      </c>
      <c r="C1505" s="34">
        <v>1</v>
      </c>
      <c r="D1505" s="34" t="s">
        <v>8</v>
      </c>
      <c r="E1505" s="34" t="s">
        <v>5621</v>
      </c>
      <c r="F1505" s="34" t="s">
        <v>9168</v>
      </c>
      <c r="G1505" s="34" t="s">
        <v>9193</v>
      </c>
      <c r="H1505" s="26"/>
      <c r="I1505" s="26"/>
      <c r="J1505" s="26"/>
      <c r="K1505" t="s">
        <v>9193</v>
      </c>
      <c r="L1505" t="str">
        <f>IF(ISNA(VLOOKUP(K1505,$K$244:K1504,1,0)),"","DUP!")</f>
        <v>DUP!</v>
      </c>
      <c r="N1505" t="str">
        <f t="shared" si="27"/>
        <v>INSERT INTO PRICE_MAP (
   PRODUCT_OFFER_ID, SERVICE_ID, SERVICE_NAME, 
   ZONE_IN, TIME_IN, PRICE_GROUP) 
VALUES ('Default',1,'SMS','1184573','.*','Tar_SMS_264VND');</v>
      </c>
    </row>
    <row r="1506" spans="2:14">
      <c r="B1506" t="s">
        <v>9392</v>
      </c>
      <c r="C1506" s="34">
        <v>1</v>
      </c>
      <c r="D1506" s="34" t="s">
        <v>8</v>
      </c>
      <c r="E1506" s="34" t="s">
        <v>5622</v>
      </c>
      <c r="F1506" s="34" t="s">
        <v>9168</v>
      </c>
      <c r="G1506" s="34" t="s">
        <v>9193</v>
      </c>
      <c r="H1506" s="26"/>
      <c r="I1506" s="26"/>
      <c r="J1506" s="26"/>
      <c r="K1506" t="s">
        <v>9193</v>
      </c>
      <c r="L1506" t="str">
        <f>IF(ISNA(VLOOKUP(K1506,$K$244:K1505,1,0)),"","DUP!")</f>
        <v>DUP!</v>
      </c>
      <c r="N1506" t="str">
        <f t="shared" si="27"/>
        <v>INSERT INTO PRICE_MAP (
   PRODUCT_OFFER_ID, SERVICE_ID, SERVICE_NAME, 
   ZONE_IN, TIME_IN, PRICE_GROUP) 
VALUES ('Default',1,'SMS','1184578','.*','Tar_SMS_264VND');</v>
      </c>
    </row>
    <row r="1507" spans="2:14">
      <c r="B1507" t="s">
        <v>9392</v>
      </c>
      <c r="C1507" s="34">
        <v>1</v>
      </c>
      <c r="D1507" s="34" t="s">
        <v>8</v>
      </c>
      <c r="E1507" s="34" t="s">
        <v>5623</v>
      </c>
      <c r="F1507" s="34" t="s">
        <v>9168</v>
      </c>
      <c r="G1507" s="34" t="s">
        <v>9192</v>
      </c>
      <c r="H1507" s="26"/>
      <c r="I1507" s="26"/>
      <c r="J1507" s="26"/>
      <c r="K1507" t="s">
        <v>9192</v>
      </c>
      <c r="L1507" t="str">
        <f>IF(ISNA(VLOOKUP(K1507,$K$244:K1506,1,0)),"","DUP!")</f>
        <v>DUP!</v>
      </c>
      <c r="N1507" t="str">
        <f t="shared" si="27"/>
        <v>INSERT INTO PRICE_MAP (
   PRODUCT_OFFER_ID, SERVICE_ID, SERVICE_NAME, 
   ZONE_IN, TIME_IN, PRICE_GROUP) 
VALUES ('Default',1,'SMS','118458','.*','Tar_SMS_318VND');</v>
      </c>
    </row>
    <row r="1508" spans="2:14">
      <c r="B1508" t="s">
        <v>9392</v>
      </c>
      <c r="C1508" s="34">
        <v>1</v>
      </c>
      <c r="D1508" s="34" t="s">
        <v>8</v>
      </c>
      <c r="E1508" s="34" t="s">
        <v>5624</v>
      </c>
      <c r="F1508" s="34" t="s">
        <v>9168</v>
      </c>
      <c r="G1508" s="34" t="s">
        <v>9193</v>
      </c>
      <c r="H1508" s="26"/>
      <c r="I1508" s="26"/>
      <c r="J1508" s="26"/>
      <c r="K1508" t="s">
        <v>9193</v>
      </c>
      <c r="L1508" t="str">
        <f>IF(ISNA(VLOOKUP(K1508,$K$244:K1507,1,0)),"","DUP!")</f>
        <v>DUP!</v>
      </c>
      <c r="N1508" t="str">
        <f t="shared" si="27"/>
        <v>INSERT INTO PRICE_MAP (
   PRODUCT_OFFER_ID, SERVICE_ID, SERVICE_NAME, 
   ZONE_IN, TIME_IN, PRICE_GROUP) 
VALUES ('Default',1,'SMS','1184583','.*','Tar_SMS_264VND');</v>
      </c>
    </row>
    <row r="1509" spans="2:14">
      <c r="B1509" t="s">
        <v>9392</v>
      </c>
      <c r="C1509" s="34">
        <v>1</v>
      </c>
      <c r="D1509" s="34" t="s">
        <v>8</v>
      </c>
      <c r="E1509" s="34" t="s">
        <v>5625</v>
      </c>
      <c r="F1509" s="34" t="s">
        <v>9168</v>
      </c>
      <c r="G1509" s="34" t="s">
        <v>9193</v>
      </c>
      <c r="H1509" s="26"/>
      <c r="I1509" s="26"/>
      <c r="J1509" s="26"/>
      <c r="K1509" t="s">
        <v>9193</v>
      </c>
      <c r="L1509" t="str">
        <f>IF(ISNA(VLOOKUP(K1509,$K$244:K1508,1,0)),"","DUP!")</f>
        <v>DUP!</v>
      </c>
      <c r="N1509" t="str">
        <f t="shared" si="27"/>
        <v>INSERT INTO PRICE_MAP (
   PRODUCT_OFFER_ID, SERVICE_ID, SERVICE_NAME, 
   ZONE_IN, TIME_IN, PRICE_GROUP) 
VALUES ('Default',1,'SMS','1184588','.*','Tar_SMS_264VND');</v>
      </c>
    </row>
    <row r="1510" spans="2:14">
      <c r="B1510" t="s">
        <v>9392</v>
      </c>
      <c r="C1510" s="34">
        <v>1</v>
      </c>
      <c r="D1510" s="34" t="s">
        <v>8</v>
      </c>
      <c r="E1510" s="34" t="s">
        <v>5626</v>
      </c>
      <c r="F1510" s="34" t="s">
        <v>9168</v>
      </c>
      <c r="G1510" s="34" t="s">
        <v>9192</v>
      </c>
      <c r="H1510" s="26"/>
      <c r="I1510" s="26"/>
      <c r="J1510" s="26"/>
      <c r="K1510" t="s">
        <v>9192</v>
      </c>
      <c r="L1510" t="str">
        <f>IF(ISNA(VLOOKUP(K1510,$K$244:K1509,1,0)),"","DUP!")</f>
        <v>DUP!</v>
      </c>
      <c r="N1510" t="str">
        <f t="shared" si="27"/>
        <v>INSERT INTO PRICE_MAP (
   PRODUCT_OFFER_ID, SERVICE_ID, SERVICE_NAME, 
   ZONE_IN, TIME_IN, PRICE_GROUP) 
VALUES ('Default',1,'SMS','118459','.*','Tar_SMS_318VND');</v>
      </c>
    </row>
    <row r="1511" spans="2:14">
      <c r="B1511" t="s">
        <v>9392</v>
      </c>
      <c r="C1511" s="34">
        <v>1</v>
      </c>
      <c r="D1511" s="34" t="s">
        <v>8</v>
      </c>
      <c r="E1511" s="34" t="s">
        <v>5627</v>
      </c>
      <c r="F1511" s="34" t="s">
        <v>9168</v>
      </c>
      <c r="G1511" s="34" t="s">
        <v>9193</v>
      </c>
      <c r="H1511" s="26"/>
      <c r="I1511" s="26"/>
      <c r="J1511" s="26"/>
      <c r="K1511" t="s">
        <v>9193</v>
      </c>
      <c r="L1511" t="str">
        <f>IF(ISNA(VLOOKUP(K1511,$K$244:K1510,1,0)),"","DUP!")</f>
        <v>DUP!</v>
      </c>
      <c r="N1511" t="str">
        <f t="shared" si="27"/>
        <v>INSERT INTO PRICE_MAP (
   PRODUCT_OFFER_ID, SERVICE_ID, SERVICE_NAME, 
   ZONE_IN, TIME_IN, PRICE_GROUP) 
VALUES ('Default',1,'SMS','1184593','.*','Tar_SMS_264VND');</v>
      </c>
    </row>
    <row r="1512" spans="2:14">
      <c r="B1512" t="s">
        <v>9392</v>
      </c>
      <c r="C1512" s="34">
        <v>1</v>
      </c>
      <c r="D1512" s="34" t="s">
        <v>8</v>
      </c>
      <c r="E1512" s="34" t="s">
        <v>5628</v>
      </c>
      <c r="F1512" s="34" t="s">
        <v>9168</v>
      </c>
      <c r="G1512" s="34" t="s">
        <v>9193</v>
      </c>
      <c r="H1512" s="26"/>
      <c r="I1512" s="26"/>
      <c r="J1512" s="26"/>
      <c r="K1512" t="s">
        <v>9193</v>
      </c>
      <c r="L1512" t="str">
        <f>IF(ISNA(VLOOKUP(K1512,$K$244:K1511,1,0)),"","DUP!")</f>
        <v>DUP!</v>
      </c>
      <c r="N1512" t="str">
        <f t="shared" si="27"/>
        <v>INSERT INTO PRICE_MAP (
   PRODUCT_OFFER_ID, SERVICE_ID, SERVICE_NAME, 
   ZONE_IN, TIME_IN, PRICE_GROUP) 
VALUES ('Default',1,'SMS','1184598','.*','Tar_SMS_264VND');</v>
      </c>
    </row>
    <row r="1513" spans="2:14">
      <c r="B1513" t="s">
        <v>9392</v>
      </c>
      <c r="C1513" s="34">
        <v>1</v>
      </c>
      <c r="D1513" s="34" t="s">
        <v>8</v>
      </c>
      <c r="E1513" s="34" t="s">
        <v>5629</v>
      </c>
      <c r="F1513" s="34" t="s">
        <v>9168</v>
      </c>
      <c r="G1513" s="34" t="s">
        <v>9192</v>
      </c>
      <c r="H1513" s="26"/>
      <c r="I1513" s="26"/>
      <c r="J1513" s="26"/>
      <c r="K1513" t="s">
        <v>9192</v>
      </c>
      <c r="L1513" t="str">
        <f>IF(ISNA(VLOOKUP(K1513,$K$244:K1512,1,0)),"","DUP!")</f>
        <v>DUP!</v>
      </c>
      <c r="N1513" t="str">
        <f t="shared" si="27"/>
        <v>INSERT INTO PRICE_MAP (
   PRODUCT_OFFER_ID, SERVICE_ID, SERVICE_NAME, 
   ZONE_IN, TIME_IN, PRICE_GROUP) 
VALUES ('Default',1,'SMS','118460','.*','Tar_SMS_318VND');</v>
      </c>
    </row>
    <row r="1514" spans="2:14">
      <c r="B1514" t="s">
        <v>9392</v>
      </c>
      <c r="C1514" s="34">
        <v>1</v>
      </c>
      <c r="D1514" s="34" t="s">
        <v>8</v>
      </c>
      <c r="E1514" s="34" t="s">
        <v>5630</v>
      </c>
      <c r="F1514" s="34" t="s">
        <v>9168</v>
      </c>
      <c r="G1514" s="34" t="s">
        <v>9193</v>
      </c>
      <c r="H1514" s="26"/>
      <c r="I1514" s="26"/>
      <c r="J1514" s="26"/>
      <c r="K1514" t="s">
        <v>9193</v>
      </c>
      <c r="L1514" t="str">
        <f>IF(ISNA(VLOOKUP(K1514,$K$244:K1513,1,0)),"","DUP!")</f>
        <v>DUP!</v>
      </c>
      <c r="N1514" t="str">
        <f t="shared" si="27"/>
        <v>INSERT INTO PRICE_MAP (
   PRODUCT_OFFER_ID, SERVICE_ID, SERVICE_NAME, 
   ZONE_IN, TIME_IN, PRICE_GROUP) 
VALUES ('Default',1,'SMS','1184603','.*','Tar_SMS_264VND');</v>
      </c>
    </row>
    <row r="1515" spans="2:14">
      <c r="B1515" t="s">
        <v>9392</v>
      </c>
      <c r="C1515" s="34">
        <v>1</v>
      </c>
      <c r="D1515" s="34" t="s">
        <v>8</v>
      </c>
      <c r="E1515" s="34" t="s">
        <v>5631</v>
      </c>
      <c r="F1515" s="34" t="s">
        <v>9168</v>
      </c>
      <c r="G1515" s="34" t="s">
        <v>9193</v>
      </c>
      <c r="H1515" s="26"/>
      <c r="I1515" s="26"/>
      <c r="J1515" s="26"/>
      <c r="K1515" t="s">
        <v>9193</v>
      </c>
      <c r="L1515" t="str">
        <f>IF(ISNA(VLOOKUP(K1515,$K$244:K1514,1,0)),"","DUP!")</f>
        <v>DUP!</v>
      </c>
      <c r="N1515" t="str">
        <f t="shared" si="27"/>
        <v>INSERT INTO PRICE_MAP (
   PRODUCT_OFFER_ID, SERVICE_ID, SERVICE_NAME, 
   ZONE_IN, TIME_IN, PRICE_GROUP) 
VALUES ('Default',1,'SMS','1184608','.*','Tar_SMS_264VND');</v>
      </c>
    </row>
    <row r="1516" spans="2:14">
      <c r="B1516" t="s">
        <v>9392</v>
      </c>
      <c r="C1516" s="34">
        <v>1</v>
      </c>
      <c r="D1516" s="34" t="s">
        <v>8</v>
      </c>
      <c r="E1516" s="34" t="s">
        <v>5632</v>
      </c>
      <c r="F1516" s="34" t="s">
        <v>9168</v>
      </c>
      <c r="G1516" s="34" t="s">
        <v>9192</v>
      </c>
      <c r="H1516" s="26"/>
      <c r="I1516" s="26"/>
      <c r="J1516" s="26"/>
      <c r="K1516" t="s">
        <v>9192</v>
      </c>
      <c r="L1516" t="str">
        <f>IF(ISNA(VLOOKUP(K1516,$K$244:K1515,1,0)),"","DUP!")</f>
        <v>DUP!</v>
      </c>
      <c r="N1516" t="str">
        <f t="shared" si="27"/>
        <v>INSERT INTO PRICE_MAP (
   PRODUCT_OFFER_ID, SERVICE_ID, SERVICE_NAME, 
   ZONE_IN, TIME_IN, PRICE_GROUP) 
VALUES ('Default',1,'SMS','118461','.*','Tar_SMS_318VND');</v>
      </c>
    </row>
    <row r="1517" spans="2:14">
      <c r="B1517" t="s">
        <v>9392</v>
      </c>
      <c r="C1517" s="34">
        <v>1</v>
      </c>
      <c r="D1517" s="34" t="s">
        <v>8</v>
      </c>
      <c r="E1517" s="34" t="s">
        <v>5633</v>
      </c>
      <c r="F1517" s="34" t="s">
        <v>9168</v>
      </c>
      <c r="G1517" s="34" t="s">
        <v>9193</v>
      </c>
      <c r="H1517" s="26"/>
      <c r="I1517" s="26"/>
      <c r="J1517" s="26"/>
      <c r="K1517" t="s">
        <v>9193</v>
      </c>
      <c r="L1517" t="str">
        <f>IF(ISNA(VLOOKUP(K1517,$K$244:K1516,1,0)),"","DUP!")</f>
        <v>DUP!</v>
      </c>
      <c r="N1517" t="str">
        <f t="shared" si="27"/>
        <v>INSERT INTO PRICE_MAP (
   PRODUCT_OFFER_ID, SERVICE_ID, SERVICE_NAME, 
   ZONE_IN, TIME_IN, PRICE_GROUP) 
VALUES ('Default',1,'SMS','1184613','.*','Tar_SMS_264VND');</v>
      </c>
    </row>
    <row r="1518" spans="2:14">
      <c r="B1518" t="s">
        <v>9392</v>
      </c>
      <c r="C1518" s="34">
        <v>1</v>
      </c>
      <c r="D1518" s="34" t="s">
        <v>8</v>
      </c>
      <c r="E1518" s="34" t="s">
        <v>5634</v>
      </c>
      <c r="F1518" s="34" t="s">
        <v>9168</v>
      </c>
      <c r="G1518" s="34" t="s">
        <v>9193</v>
      </c>
      <c r="H1518" s="26"/>
      <c r="I1518" s="26"/>
      <c r="J1518" s="26"/>
      <c r="K1518" t="s">
        <v>9193</v>
      </c>
      <c r="L1518" t="str">
        <f>IF(ISNA(VLOOKUP(K1518,$K$244:K1517,1,0)),"","DUP!")</f>
        <v>DUP!</v>
      </c>
      <c r="N1518" t="str">
        <f t="shared" si="27"/>
        <v>INSERT INTO PRICE_MAP (
   PRODUCT_OFFER_ID, SERVICE_ID, SERVICE_NAME, 
   ZONE_IN, TIME_IN, PRICE_GROUP) 
VALUES ('Default',1,'SMS','1184618','.*','Tar_SMS_264VND');</v>
      </c>
    </row>
    <row r="1519" spans="2:14">
      <c r="B1519" t="s">
        <v>9392</v>
      </c>
      <c r="C1519" s="34">
        <v>1</v>
      </c>
      <c r="D1519" s="34" t="s">
        <v>8</v>
      </c>
      <c r="E1519" s="34" t="s">
        <v>5635</v>
      </c>
      <c r="F1519" s="34" t="s">
        <v>9168</v>
      </c>
      <c r="G1519" s="34" t="s">
        <v>9192</v>
      </c>
      <c r="H1519" s="26"/>
      <c r="I1519" s="26"/>
      <c r="J1519" s="26"/>
      <c r="K1519" t="s">
        <v>9192</v>
      </c>
      <c r="L1519" t="str">
        <f>IF(ISNA(VLOOKUP(K1519,$K$244:K1518,1,0)),"","DUP!")</f>
        <v>DUP!</v>
      </c>
      <c r="N1519" t="str">
        <f t="shared" si="27"/>
        <v>INSERT INTO PRICE_MAP (
   PRODUCT_OFFER_ID, SERVICE_ID, SERVICE_NAME, 
   ZONE_IN, TIME_IN, PRICE_GROUP) 
VALUES ('Default',1,'SMS','118462','.*','Tar_SMS_318VND');</v>
      </c>
    </row>
    <row r="1520" spans="2:14">
      <c r="B1520" t="s">
        <v>9392</v>
      </c>
      <c r="C1520" s="34">
        <v>1</v>
      </c>
      <c r="D1520" s="34" t="s">
        <v>8</v>
      </c>
      <c r="E1520" s="34" t="s">
        <v>5636</v>
      </c>
      <c r="F1520" s="34" t="s">
        <v>9168</v>
      </c>
      <c r="G1520" s="34" t="s">
        <v>9193</v>
      </c>
      <c r="H1520" s="26"/>
      <c r="I1520" s="26"/>
      <c r="J1520" s="26"/>
      <c r="K1520" t="s">
        <v>9193</v>
      </c>
      <c r="L1520" t="str">
        <f>IF(ISNA(VLOOKUP(K1520,$K$244:K1519,1,0)),"","DUP!")</f>
        <v>DUP!</v>
      </c>
      <c r="N1520" t="str">
        <f t="shared" si="27"/>
        <v>INSERT INTO PRICE_MAP (
   PRODUCT_OFFER_ID, SERVICE_ID, SERVICE_NAME, 
   ZONE_IN, TIME_IN, PRICE_GROUP) 
VALUES ('Default',1,'SMS','1184623','.*','Tar_SMS_264VND');</v>
      </c>
    </row>
    <row r="1521" spans="2:14">
      <c r="B1521" t="s">
        <v>9392</v>
      </c>
      <c r="C1521" s="34">
        <v>1</v>
      </c>
      <c r="D1521" s="34" t="s">
        <v>8</v>
      </c>
      <c r="E1521" s="34" t="s">
        <v>5637</v>
      </c>
      <c r="F1521" s="34" t="s">
        <v>9168</v>
      </c>
      <c r="G1521" s="34" t="s">
        <v>9193</v>
      </c>
      <c r="H1521" s="26"/>
      <c r="I1521" s="26"/>
      <c r="J1521" s="26"/>
      <c r="K1521" t="s">
        <v>9193</v>
      </c>
      <c r="L1521" t="str">
        <f>IF(ISNA(VLOOKUP(K1521,$K$244:K1520,1,0)),"","DUP!")</f>
        <v>DUP!</v>
      </c>
      <c r="N1521" t="str">
        <f t="shared" si="27"/>
        <v>INSERT INTO PRICE_MAP (
   PRODUCT_OFFER_ID, SERVICE_ID, SERVICE_NAME, 
   ZONE_IN, TIME_IN, PRICE_GROUP) 
VALUES ('Default',1,'SMS','1184628','.*','Tar_SMS_264VND');</v>
      </c>
    </row>
    <row r="1522" spans="2:14">
      <c r="B1522" t="s">
        <v>9392</v>
      </c>
      <c r="C1522" s="34">
        <v>1</v>
      </c>
      <c r="D1522" s="34" t="s">
        <v>8</v>
      </c>
      <c r="E1522" s="34" t="s">
        <v>5638</v>
      </c>
      <c r="F1522" s="34" t="s">
        <v>9168</v>
      </c>
      <c r="G1522" s="34" t="s">
        <v>9192</v>
      </c>
      <c r="H1522" s="26"/>
      <c r="I1522" s="26"/>
      <c r="J1522" s="26"/>
      <c r="K1522" t="s">
        <v>9192</v>
      </c>
      <c r="L1522" t="str">
        <f>IF(ISNA(VLOOKUP(K1522,$K$244:K1521,1,0)),"","DUP!")</f>
        <v>DUP!</v>
      </c>
      <c r="N1522" t="str">
        <f t="shared" si="27"/>
        <v>INSERT INTO PRICE_MAP (
   PRODUCT_OFFER_ID, SERVICE_ID, SERVICE_NAME, 
   ZONE_IN, TIME_IN, PRICE_GROUP) 
VALUES ('Default',1,'SMS','118463','.*','Tar_SMS_318VND');</v>
      </c>
    </row>
    <row r="1523" spans="2:14">
      <c r="B1523" t="s">
        <v>9392</v>
      </c>
      <c r="C1523" s="34">
        <v>1</v>
      </c>
      <c r="D1523" s="34" t="s">
        <v>8</v>
      </c>
      <c r="E1523" s="34" t="s">
        <v>5639</v>
      </c>
      <c r="F1523" s="34" t="s">
        <v>9168</v>
      </c>
      <c r="G1523" s="34" t="s">
        <v>9193</v>
      </c>
      <c r="H1523" s="26"/>
      <c r="I1523" s="26"/>
      <c r="J1523" s="26"/>
      <c r="K1523" t="s">
        <v>9193</v>
      </c>
      <c r="L1523" t="str">
        <f>IF(ISNA(VLOOKUP(K1523,$K$244:K1522,1,0)),"","DUP!")</f>
        <v>DUP!</v>
      </c>
      <c r="N1523" t="str">
        <f t="shared" si="27"/>
        <v>INSERT INTO PRICE_MAP (
   PRODUCT_OFFER_ID, SERVICE_ID, SERVICE_NAME, 
   ZONE_IN, TIME_IN, PRICE_GROUP) 
VALUES ('Default',1,'SMS','1184633','.*','Tar_SMS_264VND');</v>
      </c>
    </row>
    <row r="1524" spans="2:14">
      <c r="B1524" t="s">
        <v>9392</v>
      </c>
      <c r="C1524" s="34">
        <v>1</v>
      </c>
      <c r="D1524" s="34" t="s">
        <v>8</v>
      </c>
      <c r="E1524" s="34" t="s">
        <v>5640</v>
      </c>
      <c r="F1524" s="34" t="s">
        <v>9168</v>
      </c>
      <c r="G1524" s="34" t="s">
        <v>9193</v>
      </c>
      <c r="H1524" s="26"/>
      <c r="I1524" s="26"/>
      <c r="J1524" s="26"/>
      <c r="K1524" t="s">
        <v>9193</v>
      </c>
      <c r="L1524" t="str">
        <f>IF(ISNA(VLOOKUP(K1524,$K$244:K1523,1,0)),"","DUP!")</f>
        <v>DUP!</v>
      </c>
      <c r="N1524" t="str">
        <f t="shared" si="27"/>
        <v>INSERT INTO PRICE_MAP (
   PRODUCT_OFFER_ID, SERVICE_ID, SERVICE_NAME, 
   ZONE_IN, TIME_IN, PRICE_GROUP) 
VALUES ('Default',1,'SMS','1184638','.*','Tar_SMS_264VND');</v>
      </c>
    </row>
    <row r="1525" spans="2:14">
      <c r="B1525" t="s">
        <v>9392</v>
      </c>
      <c r="C1525" s="34">
        <v>1</v>
      </c>
      <c r="D1525" s="34" t="s">
        <v>8</v>
      </c>
      <c r="E1525" s="34" t="s">
        <v>5641</v>
      </c>
      <c r="F1525" s="34" t="s">
        <v>9168</v>
      </c>
      <c r="G1525" s="34" t="s">
        <v>9192</v>
      </c>
      <c r="H1525" s="26"/>
      <c r="I1525" s="26"/>
      <c r="J1525" s="26"/>
      <c r="K1525" t="s">
        <v>9192</v>
      </c>
      <c r="L1525" t="str">
        <f>IF(ISNA(VLOOKUP(K1525,$K$244:K1524,1,0)),"","DUP!")</f>
        <v>DUP!</v>
      </c>
      <c r="N1525" t="str">
        <f t="shared" ref="N1525:N1588" si="28">IF(M1525="DUP!","","INSERT INTO PRICE_MAP (
   PRODUCT_OFFER_ID, SERVICE_ID, SERVICE_NAME, 
   ZONE_IN, TIME_IN, PRICE_GROUP) 
VALUES ('"&amp;B1525&amp;"',"&amp;C1525&amp;",'"&amp;D1525&amp;"','"&amp;E1525&amp;"','"&amp;F1525&amp;"','"&amp;K1525&amp;"');")</f>
        <v>INSERT INTO PRICE_MAP (
   PRODUCT_OFFER_ID, SERVICE_ID, SERVICE_NAME, 
   ZONE_IN, TIME_IN, PRICE_GROUP) 
VALUES ('Default',1,'SMS','118464','.*','Tar_SMS_318VND');</v>
      </c>
    </row>
    <row r="1526" spans="2:14">
      <c r="B1526" t="s">
        <v>9392</v>
      </c>
      <c r="C1526" s="34">
        <v>1</v>
      </c>
      <c r="D1526" s="34" t="s">
        <v>8</v>
      </c>
      <c r="E1526" s="34" t="s">
        <v>5642</v>
      </c>
      <c r="F1526" s="34" t="s">
        <v>9168</v>
      </c>
      <c r="G1526" s="34" t="s">
        <v>9193</v>
      </c>
      <c r="H1526" s="26"/>
      <c r="I1526" s="26"/>
      <c r="J1526" s="26"/>
      <c r="K1526" t="s">
        <v>9193</v>
      </c>
      <c r="L1526" t="str">
        <f>IF(ISNA(VLOOKUP(K1526,$K$244:K1525,1,0)),"","DUP!")</f>
        <v>DUP!</v>
      </c>
      <c r="N1526" t="str">
        <f t="shared" si="28"/>
        <v>INSERT INTO PRICE_MAP (
   PRODUCT_OFFER_ID, SERVICE_ID, SERVICE_NAME, 
   ZONE_IN, TIME_IN, PRICE_GROUP) 
VALUES ('Default',1,'SMS','1184643','.*','Tar_SMS_264VND');</v>
      </c>
    </row>
    <row r="1527" spans="2:14">
      <c r="B1527" t="s">
        <v>9392</v>
      </c>
      <c r="C1527" s="34">
        <v>1</v>
      </c>
      <c r="D1527" s="34" t="s">
        <v>8</v>
      </c>
      <c r="E1527" s="34" t="s">
        <v>5643</v>
      </c>
      <c r="F1527" s="34" t="s">
        <v>9168</v>
      </c>
      <c r="G1527" s="34" t="s">
        <v>9193</v>
      </c>
      <c r="H1527" s="26"/>
      <c r="I1527" s="26"/>
      <c r="J1527" s="26"/>
      <c r="K1527" t="s">
        <v>9193</v>
      </c>
      <c r="L1527" t="str">
        <f>IF(ISNA(VLOOKUP(K1527,$K$244:K1526,1,0)),"","DUP!")</f>
        <v>DUP!</v>
      </c>
      <c r="N1527" t="str">
        <f t="shared" si="28"/>
        <v>INSERT INTO PRICE_MAP (
   PRODUCT_OFFER_ID, SERVICE_ID, SERVICE_NAME, 
   ZONE_IN, TIME_IN, PRICE_GROUP) 
VALUES ('Default',1,'SMS','1184648','.*','Tar_SMS_264VND');</v>
      </c>
    </row>
    <row r="1528" spans="2:14">
      <c r="B1528" t="s">
        <v>9392</v>
      </c>
      <c r="C1528" s="34">
        <v>1</v>
      </c>
      <c r="D1528" s="34" t="s">
        <v>8</v>
      </c>
      <c r="E1528" s="34" t="s">
        <v>5644</v>
      </c>
      <c r="F1528" s="34" t="s">
        <v>9168</v>
      </c>
      <c r="G1528" s="34" t="s">
        <v>9192</v>
      </c>
      <c r="H1528" s="26"/>
      <c r="I1528" s="26"/>
      <c r="J1528" s="26"/>
      <c r="K1528" t="s">
        <v>9192</v>
      </c>
      <c r="L1528" t="str">
        <f>IF(ISNA(VLOOKUP(K1528,$K$244:K1527,1,0)),"","DUP!")</f>
        <v>DUP!</v>
      </c>
      <c r="N1528" t="str">
        <f t="shared" si="28"/>
        <v>INSERT INTO PRICE_MAP (
   PRODUCT_OFFER_ID, SERVICE_ID, SERVICE_NAME, 
   ZONE_IN, TIME_IN, PRICE_GROUP) 
VALUES ('Default',1,'SMS','1184650','.*','Tar_SMS_318VND');</v>
      </c>
    </row>
    <row r="1529" spans="2:14">
      <c r="B1529" t="s">
        <v>9392</v>
      </c>
      <c r="C1529" s="34">
        <v>1</v>
      </c>
      <c r="D1529" s="34" t="s">
        <v>8</v>
      </c>
      <c r="E1529" s="34" t="s">
        <v>5645</v>
      </c>
      <c r="F1529" s="34" t="s">
        <v>9168</v>
      </c>
      <c r="G1529" s="34" t="s">
        <v>9193</v>
      </c>
      <c r="H1529" s="26"/>
      <c r="I1529" s="26"/>
      <c r="J1529" s="26"/>
      <c r="K1529" t="s">
        <v>9193</v>
      </c>
      <c r="L1529" t="str">
        <f>IF(ISNA(VLOOKUP(K1529,$K$244:K1528,1,0)),"","DUP!")</f>
        <v>DUP!</v>
      </c>
      <c r="N1529" t="str">
        <f t="shared" si="28"/>
        <v>INSERT INTO PRICE_MAP (
   PRODUCT_OFFER_ID, SERVICE_ID, SERVICE_NAME, 
   ZONE_IN, TIME_IN, PRICE_GROUP) 
VALUES ('Default',1,'SMS','11846503','.*','Tar_SMS_264VND');</v>
      </c>
    </row>
    <row r="1530" spans="2:14">
      <c r="B1530" t="s">
        <v>9392</v>
      </c>
      <c r="C1530" s="34">
        <v>1</v>
      </c>
      <c r="D1530" s="34" t="s">
        <v>8</v>
      </c>
      <c r="E1530" s="34" t="s">
        <v>5646</v>
      </c>
      <c r="F1530" s="34" t="s">
        <v>9168</v>
      </c>
      <c r="G1530" s="34" t="s">
        <v>9193</v>
      </c>
      <c r="H1530" s="26"/>
      <c r="I1530" s="26"/>
      <c r="J1530" s="26"/>
      <c r="K1530" t="s">
        <v>9193</v>
      </c>
      <c r="L1530" t="str">
        <f>IF(ISNA(VLOOKUP(K1530,$K$244:K1529,1,0)),"","DUP!")</f>
        <v>DUP!</v>
      </c>
      <c r="N1530" t="str">
        <f t="shared" si="28"/>
        <v>INSERT INTO PRICE_MAP (
   PRODUCT_OFFER_ID, SERVICE_ID, SERVICE_NAME, 
   ZONE_IN, TIME_IN, PRICE_GROUP) 
VALUES ('Default',1,'SMS','11846508','.*','Tar_SMS_264VND');</v>
      </c>
    </row>
    <row r="1531" spans="2:14">
      <c r="B1531" t="s">
        <v>9392</v>
      </c>
      <c r="C1531" s="34">
        <v>1</v>
      </c>
      <c r="D1531" s="34" t="s">
        <v>8</v>
      </c>
      <c r="E1531" s="34" t="s">
        <v>5647</v>
      </c>
      <c r="F1531" s="34" t="s">
        <v>9168</v>
      </c>
      <c r="G1531" s="34" t="s">
        <v>9192</v>
      </c>
      <c r="H1531" s="26"/>
      <c r="I1531" s="26"/>
      <c r="J1531" s="26"/>
      <c r="K1531" t="s">
        <v>9192</v>
      </c>
      <c r="L1531" t="str">
        <f>IF(ISNA(VLOOKUP(K1531,$K$244:K1530,1,0)),"","DUP!")</f>
        <v>DUP!</v>
      </c>
      <c r="N1531" t="str">
        <f t="shared" si="28"/>
        <v>INSERT INTO PRICE_MAP (
   PRODUCT_OFFER_ID, SERVICE_ID, SERVICE_NAME, 
   ZONE_IN, TIME_IN, PRICE_GROUP) 
VALUES ('Default',1,'SMS','1184651','.*','Tar_SMS_318VND');</v>
      </c>
    </row>
    <row r="1532" spans="2:14">
      <c r="B1532" t="s">
        <v>9392</v>
      </c>
      <c r="C1532" s="34">
        <v>1</v>
      </c>
      <c r="D1532" s="34" t="s">
        <v>8</v>
      </c>
      <c r="E1532" s="34" t="s">
        <v>5648</v>
      </c>
      <c r="F1532" s="34" t="s">
        <v>9168</v>
      </c>
      <c r="G1532" s="34" t="s">
        <v>9193</v>
      </c>
      <c r="H1532" s="26"/>
      <c r="I1532" s="26"/>
      <c r="J1532" s="26"/>
      <c r="K1532" t="s">
        <v>9193</v>
      </c>
      <c r="L1532" t="str">
        <f>IF(ISNA(VLOOKUP(K1532,$K$244:K1531,1,0)),"","DUP!")</f>
        <v>DUP!</v>
      </c>
      <c r="N1532" t="str">
        <f t="shared" si="28"/>
        <v>INSERT INTO PRICE_MAP (
   PRODUCT_OFFER_ID, SERVICE_ID, SERVICE_NAME, 
   ZONE_IN, TIME_IN, PRICE_GROUP) 
VALUES ('Default',1,'SMS','11846513','.*','Tar_SMS_264VND');</v>
      </c>
    </row>
    <row r="1533" spans="2:14">
      <c r="B1533" t="s">
        <v>9392</v>
      </c>
      <c r="C1533" s="34">
        <v>1</v>
      </c>
      <c r="D1533" s="34" t="s">
        <v>8</v>
      </c>
      <c r="E1533" s="34" t="s">
        <v>5649</v>
      </c>
      <c r="F1533" s="34" t="s">
        <v>9168</v>
      </c>
      <c r="G1533" s="34" t="s">
        <v>9193</v>
      </c>
      <c r="H1533" s="26"/>
      <c r="I1533" s="26"/>
      <c r="J1533" s="26"/>
      <c r="K1533" t="s">
        <v>9193</v>
      </c>
      <c r="L1533" t="str">
        <f>IF(ISNA(VLOOKUP(K1533,$K$244:K1532,1,0)),"","DUP!")</f>
        <v>DUP!</v>
      </c>
      <c r="N1533" t="str">
        <f t="shared" si="28"/>
        <v>INSERT INTO PRICE_MAP (
   PRODUCT_OFFER_ID, SERVICE_ID, SERVICE_NAME, 
   ZONE_IN, TIME_IN, PRICE_GROUP) 
VALUES ('Default',1,'SMS','11846518','.*','Tar_SMS_264VND');</v>
      </c>
    </row>
    <row r="1534" spans="2:14">
      <c r="B1534" t="s">
        <v>9392</v>
      </c>
      <c r="C1534" s="34">
        <v>1</v>
      </c>
      <c r="D1534" s="34" t="s">
        <v>8</v>
      </c>
      <c r="E1534" s="34" t="s">
        <v>5650</v>
      </c>
      <c r="F1534" s="34" t="s">
        <v>9168</v>
      </c>
      <c r="G1534" s="34" t="s">
        <v>9192</v>
      </c>
      <c r="H1534" s="26"/>
      <c r="I1534" s="26"/>
      <c r="J1534" s="26"/>
      <c r="K1534" t="s">
        <v>9192</v>
      </c>
      <c r="L1534" t="str">
        <f>IF(ISNA(VLOOKUP(K1534,$K$244:K1533,1,0)),"","DUP!")</f>
        <v>DUP!</v>
      </c>
      <c r="N1534" t="str">
        <f t="shared" si="28"/>
        <v>INSERT INTO PRICE_MAP (
   PRODUCT_OFFER_ID, SERVICE_ID, SERVICE_NAME, 
   ZONE_IN, TIME_IN, PRICE_GROUP) 
VALUES ('Default',1,'SMS','118466','.*','Tar_SMS_318VND');</v>
      </c>
    </row>
    <row r="1535" spans="2:14">
      <c r="B1535" t="s">
        <v>9392</v>
      </c>
      <c r="C1535" s="34">
        <v>1</v>
      </c>
      <c r="D1535" s="34" t="s">
        <v>8</v>
      </c>
      <c r="E1535" s="34" t="s">
        <v>5651</v>
      </c>
      <c r="F1535" s="34" t="s">
        <v>9168</v>
      </c>
      <c r="G1535" s="34" t="s">
        <v>9193</v>
      </c>
      <c r="H1535" s="26"/>
      <c r="I1535" s="26"/>
      <c r="J1535" s="26"/>
      <c r="K1535" t="s">
        <v>9193</v>
      </c>
      <c r="L1535" t="str">
        <f>IF(ISNA(VLOOKUP(K1535,$K$244:K1534,1,0)),"","DUP!")</f>
        <v>DUP!</v>
      </c>
      <c r="N1535" t="str">
        <f t="shared" si="28"/>
        <v>INSERT INTO PRICE_MAP (
   PRODUCT_OFFER_ID, SERVICE_ID, SERVICE_NAME, 
   ZONE_IN, TIME_IN, PRICE_GROUP) 
VALUES ('Default',1,'SMS','1184663','.*','Tar_SMS_264VND');</v>
      </c>
    </row>
    <row r="1536" spans="2:14">
      <c r="B1536" t="s">
        <v>9392</v>
      </c>
      <c r="C1536" s="34">
        <v>1</v>
      </c>
      <c r="D1536" s="34" t="s">
        <v>8</v>
      </c>
      <c r="E1536" s="34" t="s">
        <v>5652</v>
      </c>
      <c r="F1536" s="34" t="s">
        <v>9168</v>
      </c>
      <c r="G1536" s="34" t="s">
        <v>9193</v>
      </c>
      <c r="H1536" s="26"/>
      <c r="I1536" s="26"/>
      <c r="J1536" s="26"/>
      <c r="K1536" t="s">
        <v>9193</v>
      </c>
      <c r="L1536" t="str">
        <f>IF(ISNA(VLOOKUP(K1536,$K$244:K1535,1,0)),"","DUP!")</f>
        <v>DUP!</v>
      </c>
      <c r="N1536" t="str">
        <f t="shared" si="28"/>
        <v>INSERT INTO PRICE_MAP (
   PRODUCT_OFFER_ID, SERVICE_ID, SERVICE_NAME, 
   ZONE_IN, TIME_IN, PRICE_GROUP) 
VALUES ('Default',1,'SMS','1184668','.*','Tar_SMS_264VND');</v>
      </c>
    </row>
    <row r="1537" spans="2:14">
      <c r="B1537" t="s">
        <v>9392</v>
      </c>
      <c r="C1537" s="34">
        <v>1</v>
      </c>
      <c r="D1537" s="34" t="s">
        <v>8</v>
      </c>
      <c r="E1537" s="34" t="s">
        <v>5653</v>
      </c>
      <c r="F1537" s="34" t="s">
        <v>9168</v>
      </c>
      <c r="G1537" s="34" t="s">
        <v>9192</v>
      </c>
      <c r="H1537" s="26"/>
      <c r="I1537" s="26"/>
      <c r="J1537" s="26"/>
      <c r="K1537" t="s">
        <v>9192</v>
      </c>
      <c r="L1537" t="str">
        <f>IF(ISNA(VLOOKUP(K1537,$K$244:K1536,1,0)),"","DUP!")</f>
        <v>DUP!</v>
      </c>
      <c r="N1537" t="str">
        <f t="shared" si="28"/>
        <v>INSERT INTO PRICE_MAP (
   PRODUCT_OFFER_ID, SERVICE_ID, SERVICE_NAME, 
   ZONE_IN, TIME_IN, PRICE_GROUP) 
VALUES ('Default',1,'SMS','118467','.*','Tar_SMS_318VND');</v>
      </c>
    </row>
    <row r="1538" spans="2:14">
      <c r="B1538" t="s">
        <v>9392</v>
      </c>
      <c r="C1538" s="34">
        <v>1</v>
      </c>
      <c r="D1538" s="34" t="s">
        <v>8</v>
      </c>
      <c r="E1538" s="34" t="s">
        <v>5654</v>
      </c>
      <c r="F1538" s="34" t="s">
        <v>9168</v>
      </c>
      <c r="G1538" s="34" t="s">
        <v>9193</v>
      </c>
      <c r="H1538" s="26"/>
      <c r="I1538" s="26"/>
      <c r="J1538" s="26"/>
      <c r="K1538" t="s">
        <v>9193</v>
      </c>
      <c r="L1538" t="str">
        <f>IF(ISNA(VLOOKUP(K1538,$K$244:K1537,1,0)),"","DUP!")</f>
        <v>DUP!</v>
      </c>
      <c r="N1538" t="str">
        <f t="shared" si="28"/>
        <v>INSERT INTO PRICE_MAP (
   PRODUCT_OFFER_ID, SERVICE_ID, SERVICE_NAME, 
   ZONE_IN, TIME_IN, PRICE_GROUP) 
VALUES ('Default',1,'SMS','1184673','.*','Tar_SMS_264VND');</v>
      </c>
    </row>
    <row r="1539" spans="2:14">
      <c r="B1539" t="s">
        <v>9392</v>
      </c>
      <c r="C1539" s="34">
        <v>1</v>
      </c>
      <c r="D1539" s="34" t="s">
        <v>8</v>
      </c>
      <c r="E1539" s="34" t="s">
        <v>5655</v>
      </c>
      <c r="F1539" s="34" t="s">
        <v>9168</v>
      </c>
      <c r="G1539" s="34" t="s">
        <v>9193</v>
      </c>
      <c r="H1539" s="26"/>
      <c r="I1539" s="26"/>
      <c r="J1539" s="26"/>
      <c r="K1539" t="s">
        <v>9193</v>
      </c>
      <c r="L1539" t="str">
        <f>IF(ISNA(VLOOKUP(K1539,$K$244:K1538,1,0)),"","DUP!")</f>
        <v>DUP!</v>
      </c>
      <c r="N1539" t="str">
        <f t="shared" si="28"/>
        <v>INSERT INTO PRICE_MAP (
   PRODUCT_OFFER_ID, SERVICE_ID, SERVICE_NAME, 
   ZONE_IN, TIME_IN, PRICE_GROUP) 
VALUES ('Default',1,'SMS','1184678','.*','Tar_SMS_264VND');</v>
      </c>
    </row>
    <row r="1540" spans="2:14">
      <c r="B1540" t="s">
        <v>9392</v>
      </c>
      <c r="C1540" s="34">
        <v>1</v>
      </c>
      <c r="D1540" s="34" t="s">
        <v>8</v>
      </c>
      <c r="E1540" s="34" t="s">
        <v>5656</v>
      </c>
      <c r="F1540" s="34" t="s">
        <v>9168</v>
      </c>
      <c r="G1540" s="34" t="s">
        <v>9192</v>
      </c>
      <c r="H1540" s="26"/>
      <c r="I1540" s="26"/>
      <c r="J1540" s="26"/>
      <c r="K1540" t="s">
        <v>9192</v>
      </c>
      <c r="L1540" t="str">
        <f>IF(ISNA(VLOOKUP(K1540,$K$244:K1539,1,0)),"","DUP!")</f>
        <v>DUP!</v>
      </c>
      <c r="N1540" t="str">
        <f t="shared" si="28"/>
        <v>INSERT INTO PRICE_MAP (
   PRODUCT_OFFER_ID, SERVICE_ID, SERVICE_NAME, 
   ZONE_IN, TIME_IN, PRICE_GROUP) 
VALUES ('Default',1,'SMS','118468','.*','Tar_SMS_318VND');</v>
      </c>
    </row>
    <row r="1541" spans="2:14">
      <c r="B1541" t="s">
        <v>9392</v>
      </c>
      <c r="C1541" s="34">
        <v>1</v>
      </c>
      <c r="D1541" s="34" t="s">
        <v>8</v>
      </c>
      <c r="E1541" s="34" t="s">
        <v>5657</v>
      </c>
      <c r="F1541" s="34" t="s">
        <v>9168</v>
      </c>
      <c r="G1541" s="34" t="s">
        <v>9193</v>
      </c>
      <c r="H1541" s="26"/>
      <c r="I1541" s="26"/>
      <c r="J1541" s="26"/>
      <c r="K1541" t="s">
        <v>9193</v>
      </c>
      <c r="L1541" t="str">
        <f>IF(ISNA(VLOOKUP(K1541,$K$244:K1540,1,0)),"","DUP!")</f>
        <v>DUP!</v>
      </c>
      <c r="N1541" t="str">
        <f t="shared" si="28"/>
        <v>INSERT INTO PRICE_MAP (
   PRODUCT_OFFER_ID, SERVICE_ID, SERVICE_NAME, 
   ZONE_IN, TIME_IN, PRICE_GROUP) 
VALUES ('Default',1,'SMS','1184683','.*','Tar_SMS_264VND');</v>
      </c>
    </row>
    <row r="1542" spans="2:14">
      <c r="B1542" t="s">
        <v>9392</v>
      </c>
      <c r="C1542" s="34">
        <v>1</v>
      </c>
      <c r="D1542" s="34" t="s">
        <v>8</v>
      </c>
      <c r="E1542" s="34" t="s">
        <v>5658</v>
      </c>
      <c r="F1542" s="34" t="s">
        <v>9168</v>
      </c>
      <c r="G1542" s="34" t="s">
        <v>9193</v>
      </c>
      <c r="H1542" s="26"/>
      <c r="I1542" s="26"/>
      <c r="J1542" s="26"/>
      <c r="K1542" t="s">
        <v>9193</v>
      </c>
      <c r="L1542" t="str">
        <f>IF(ISNA(VLOOKUP(K1542,$K$244:K1541,1,0)),"","DUP!")</f>
        <v>DUP!</v>
      </c>
      <c r="N1542" t="str">
        <f t="shared" si="28"/>
        <v>INSERT INTO PRICE_MAP (
   PRODUCT_OFFER_ID, SERVICE_ID, SERVICE_NAME, 
   ZONE_IN, TIME_IN, PRICE_GROUP) 
VALUES ('Default',1,'SMS','1184688','.*','Tar_SMS_264VND');</v>
      </c>
    </row>
    <row r="1543" spans="2:14">
      <c r="B1543" t="s">
        <v>9392</v>
      </c>
      <c r="C1543" s="34">
        <v>1</v>
      </c>
      <c r="D1543" s="34" t="s">
        <v>8</v>
      </c>
      <c r="E1543" s="34" t="s">
        <v>5659</v>
      </c>
      <c r="F1543" s="34" t="s">
        <v>9168</v>
      </c>
      <c r="G1543" s="34" t="s">
        <v>9192</v>
      </c>
      <c r="H1543" s="26"/>
      <c r="I1543" s="26"/>
      <c r="J1543" s="26"/>
      <c r="K1543" t="s">
        <v>9192</v>
      </c>
      <c r="L1543" t="str">
        <f>IF(ISNA(VLOOKUP(K1543,$K$244:K1542,1,0)),"","DUP!")</f>
        <v>DUP!</v>
      </c>
      <c r="N1543" t="str">
        <f t="shared" si="28"/>
        <v>INSERT INTO PRICE_MAP (
   PRODUCT_OFFER_ID, SERVICE_ID, SERVICE_NAME, 
   ZONE_IN, TIME_IN, PRICE_GROUP) 
VALUES ('Default',1,'SMS','118470','.*','Tar_SMS_318VND');</v>
      </c>
    </row>
    <row r="1544" spans="2:14">
      <c r="B1544" t="s">
        <v>9392</v>
      </c>
      <c r="C1544" s="34">
        <v>1</v>
      </c>
      <c r="D1544" s="34" t="s">
        <v>8</v>
      </c>
      <c r="E1544" s="34" t="s">
        <v>5660</v>
      </c>
      <c r="F1544" s="34" t="s">
        <v>9168</v>
      </c>
      <c r="G1544" s="34" t="s">
        <v>9193</v>
      </c>
      <c r="H1544" s="26"/>
      <c r="I1544" s="26"/>
      <c r="J1544" s="26"/>
      <c r="K1544" t="s">
        <v>9193</v>
      </c>
      <c r="L1544" t="str">
        <f>IF(ISNA(VLOOKUP(K1544,$K$244:K1543,1,0)),"","DUP!")</f>
        <v>DUP!</v>
      </c>
      <c r="N1544" t="str">
        <f t="shared" si="28"/>
        <v>INSERT INTO PRICE_MAP (
   PRODUCT_OFFER_ID, SERVICE_ID, SERVICE_NAME, 
   ZONE_IN, TIME_IN, PRICE_GROUP) 
VALUES ('Default',1,'SMS','1184703','.*','Tar_SMS_264VND');</v>
      </c>
    </row>
    <row r="1545" spans="2:14">
      <c r="B1545" t="s">
        <v>9392</v>
      </c>
      <c r="C1545" s="34">
        <v>1</v>
      </c>
      <c r="D1545" s="34" t="s">
        <v>8</v>
      </c>
      <c r="E1545" s="34" t="s">
        <v>5661</v>
      </c>
      <c r="F1545" s="34" t="s">
        <v>9168</v>
      </c>
      <c r="G1545" s="34" t="s">
        <v>9193</v>
      </c>
      <c r="H1545" s="26"/>
      <c r="I1545" s="26"/>
      <c r="J1545" s="26"/>
      <c r="K1545" t="s">
        <v>9193</v>
      </c>
      <c r="L1545" t="str">
        <f>IF(ISNA(VLOOKUP(K1545,$K$244:K1544,1,0)),"","DUP!")</f>
        <v>DUP!</v>
      </c>
      <c r="N1545" t="str">
        <f t="shared" si="28"/>
        <v>INSERT INTO PRICE_MAP (
   PRODUCT_OFFER_ID, SERVICE_ID, SERVICE_NAME, 
   ZONE_IN, TIME_IN, PRICE_GROUP) 
VALUES ('Default',1,'SMS','1184708','.*','Tar_SMS_264VND');</v>
      </c>
    </row>
    <row r="1546" spans="2:14">
      <c r="B1546" t="s">
        <v>9392</v>
      </c>
      <c r="C1546" s="34">
        <v>1</v>
      </c>
      <c r="D1546" s="34" t="s">
        <v>8</v>
      </c>
      <c r="E1546" s="34" t="s">
        <v>5662</v>
      </c>
      <c r="F1546" s="34" t="s">
        <v>9168</v>
      </c>
      <c r="G1546" s="34" t="s">
        <v>9192</v>
      </c>
      <c r="H1546" s="26"/>
      <c r="I1546" s="26"/>
      <c r="J1546" s="26"/>
      <c r="K1546" t="s">
        <v>9192</v>
      </c>
      <c r="L1546" t="str">
        <f>IF(ISNA(VLOOKUP(K1546,$K$244:K1545,1,0)),"","DUP!")</f>
        <v>DUP!</v>
      </c>
      <c r="N1546" t="str">
        <f t="shared" si="28"/>
        <v>INSERT INTO PRICE_MAP (
   PRODUCT_OFFER_ID, SERVICE_ID, SERVICE_NAME, 
   ZONE_IN, TIME_IN, PRICE_GROUP) 
VALUES ('Default',1,'SMS','1184710','.*','Tar_SMS_318VND');</v>
      </c>
    </row>
    <row r="1547" spans="2:14">
      <c r="B1547" t="s">
        <v>9392</v>
      </c>
      <c r="C1547" s="34">
        <v>1</v>
      </c>
      <c r="D1547" s="34" t="s">
        <v>8</v>
      </c>
      <c r="E1547" s="34" t="s">
        <v>5663</v>
      </c>
      <c r="F1547" s="34" t="s">
        <v>9168</v>
      </c>
      <c r="G1547" s="34" t="s">
        <v>9193</v>
      </c>
      <c r="H1547" s="26"/>
      <c r="I1547" s="26"/>
      <c r="J1547" s="26"/>
      <c r="K1547" t="s">
        <v>9193</v>
      </c>
      <c r="L1547" t="str">
        <f>IF(ISNA(VLOOKUP(K1547,$K$244:K1546,1,0)),"","DUP!")</f>
        <v>DUP!</v>
      </c>
      <c r="N1547" t="str">
        <f t="shared" si="28"/>
        <v>INSERT INTO PRICE_MAP (
   PRODUCT_OFFER_ID, SERVICE_ID, SERVICE_NAME, 
   ZONE_IN, TIME_IN, PRICE_GROUP) 
VALUES ('Default',1,'SMS','11847103','.*','Tar_SMS_264VND');</v>
      </c>
    </row>
    <row r="1548" spans="2:14">
      <c r="B1548" t="s">
        <v>9392</v>
      </c>
      <c r="C1548" s="34">
        <v>1</v>
      </c>
      <c r="D1548" s="34" t="s">
        <v>8</v>
      </c>
      <c r="E1548" s="34" t="s">
        <v>5664</v>
      </c>
      <c r="F1548" s="34" t="s">
        <v>9168</v>
      </c>
      <c r="G1548" s="34" t="s">
        <v>9193</v>
      </c>
      <c r="H1548" s="26"/>
      <c r="I1548" s="26"/>
      <c r="J1548" s="26"/>
      <c r="K1548" t="s">
        <v>9193</v>
      </c>
      <c r="L1548" t="str">
        <f>IF(ISNA(VLOOKUP(K1548,$K$244:K1547,1,0)),"","DUP!")</f>
        <v>DUP!</v>
      </c>
      <c r="N1548" t="str">
        <f t="shared" si="28"/>
        <v>INSERT INTO PRICE_MAP (
   PRODUCT_OFFER_ID, SERVICE_ID, SERVICE_NAME, 
   ZONE_IN, TIME_IN, PRICE_GROUP) 
VALUES ('Default',1,'SMS','11847108','.*','Tar_SMS_264VND');</v>
      </c>
    </row>
    <row r="1549" spans="2:14">
      <c r="B1549" t="s">
        <v>9392</v>
      </c>
      <c r="C1549" s="34">
        <v>1</v>
      </c>
      <c r="D1549" s="34" t="s">
        <v>8</v>
      </c>
      <c r="E1549" s="34" t="s">
        <v>5665</v>
      </c>
      <c r="F1549" s="34" t="s">
        <v>9168</v>
      </c>
      <c r="G1549" s="34" t="s">
        <v>9192</v>
      </c>
      <c r="H1549" s="26"/>
      <c r="I1549" s="26"/>
      <c r="J1549" s="26"/>
      <c r="K1549" t="s">
        <v>9192</v>
      </c>
      <c r="L1549" t="str">
        <f>IF(ISNA(VLOOKUP(K1549,$K$244:K1548,1,0)),"","DUP!")</f>
        <v>DUP!</v>
      </c>
      <c r="N1549" t="str">
        <f t="shared" si="28"/>
        <v>INSERT INTO PRICE_MAP (
   PRODUCT_OFFER_ID, SERVICE_ID, SERVICE_NAME, 
   ZONE_IN, TIME_IN, PRICE_GROUP) 
VALUES ('Default',1,'SMS','1184711','.*','Tar_SMS_318VND');</v>
      </c>
    </row>
    <row r="1550" spans="2:14">
      <c r="B1550" t="s">
        <v>9392</v>
      </c>
      <c r="C1550" s="34">
        <v>1</v>
      </c>
      <c r="D1550" s="34" t="s">
        <v>8</v>
      </c>
      <c r="E1550" s="34" t="s">
        <v>5666</v>
      </c>
      <c r="F1550" s="34" t="s">
        <v>9168</v>
      </c>
      <c r="G1550" s="34" t="s">
        <v>9193</v>
      </c>
      <c r="H1550" s="26"/>
      <c r="I1550" s="26"/>
      <c r="J1550" s="26"/>
      <c r="K1550" t="s">
        <v>9193</v>
      </c>
      <c r="L1550" t="str">
        <f>IF(ISNA(VLOOKUP(K1550,$K$244:K1549,1,0)),"","DUP!")</f>
        <v>DUP!</v>
      </c>
      <c r="N1550" t="str">
        <f t="shared" si="28"/>
        <v>INSERT INTO PRICE_MAP (
   PRODUCT_OFFER_ID, SERVICE_ID, SERVICE_NAME, 
   ZONE_IN, TIME_IN, PRICE_GROUP) 
VALUES ('Default',1,'SMS','11847113','.*','Tar_SMS_264VND');</v>
      </c>
    </row>
    <row r="1551" spans="2:14">
      <c r="B1551" t="s">
        <v>9392</v>
      </c>
      <c r="C1551" s="34">
        <v>1</v>
      </c>
      <c r="D1551" s="34" t="s">
        <v>8</v>
      </c>
      <c r="E1551" s="34" t="s">
        <v>5667</v>
      </c>
      <c r="F1551" s="34" t="s">
        <v>9168</v>
      </c>
      <c r="G1551" s="34" t="s">
        <v>9193</v>
      </c>
      <c r="H1551" s="26"/>
      <c r="I1551" s="26"/>
      <c r="J1551" s="26"/>
      <c r="K1551" t="s">
        <v>9193</v>
      </c>
      <c r="L1551" t="str">
        <f>IF(ISNA(VLOOKUP(K1551,$K$244:K1550,1,0)),"","DUP!")</f>
        <v>DUP!</v>
      </c>
      <c r="N1551" t="str">
        <f t="shared" si="28"/>
        <v>INSERT INTO PRICE_MAP (
   PRODUCT_OFFER_ID, SERVICE_ID, SERVICE_NAME, 
   ZONE_IN, TIME_IN, PRICE_GROUP) 
VALUES ('Default',1,'SMS','11847118','.*','Tar_SMS_264VND');</v>
      </c>
    </row>
    <row r="1552" spans="2:14">
      <c r="B1552" t="s">
        <v>9392</v>
      </c>
      <c r="C1552" s="34">
        <v>1</v>
      </c>
      <c r="D1552" s="34" t="s">
        <v>8</v>
      </c>
      <c r="E1552" s="34" t="s">
        <v>5668</v>
      </c>
      <c r="F1552" s="34" t="s">
        <v>9168</v>
      </c>
      <c r="G1552" s="34" t="s">
        <v>9192</v>
      </c>
      <c r="H1552" s="26"/>
      <c r="I1552" s="26"/>
      <c r="J1552" s="26"/>
      <c r="K1552" t="s">
        <v>9192</v>
      </c>
      <c r="L1552" t="str">
        <f>IF(ISNA(VLOOKUP(K1552,$K$244:K1551,1,0)),"","DUP!")</f>
        <v>DUP!</v>
      </c>
      <c r="N1552" t="str">
        <f t="shared" si="28"/>
        <v>INSERT INTO PRICE_MAP (
   PRODUCT_OFFER_ID, SERVICE_ID, SERVICE_NAME, 
   ZONE_IN, TIME_IN, PRICE_GROUP) 
VALUES ('Default',1,'SMS','118472','.*','Tar_SMS_318VND');</v>
      </c>
    </row>
    <row r="1553" spans="2:14">
      <c r="B1553" t="s">
        <v>9392</v>
      </c>
      <c r="C1553" s="34">
        <v>1</v>
      </c>
      <c r="D1553" s="34" t="s">
        <v>8</v>
      </c>
      <c r="E1553" s="34" t="s">
        <v>5669</v>
      </c>
      <c r="F1553" s="34" t="s">
        <v>9168</v>
      </c>
      <c r="G1553" s="34" t="s">
        <v>9193</v>
      </c>
      <c r="H1553" s="26"/>
      <c r="I1553" s="26"/>
      <c r="J1553" s="26"/>
      <c r="K1553" t="s">
        <v>9193</v>
      </c>
      <c r="L1553" t="str">
        <f>IF(ISNA(VLOOKUP(K1553,$K$244:K1552,1,0)),"","DUP!")</f>
        <v>DUP!</v>
      </c>
      <c r="N1553" t="str">
        <f t="shared" si="28"/>
        <v>INSERT INTO PRICE_MAP (
   PRODUCT_OFFER_ID, SERVICE_ID, SERVICE_NAME, 
   ZONE_IN, TIME_IN, PRICE_GROUP) 
VALUES ('Default',1,'SMS','1184723','.*','Tar_SMS_264VND');</v>
      </c>
    </row>
    <row r="1554" spans="2:14">
      <c r="B1554" t="s">
        <v>9392</v>
      </c>
      <c r="C1554" s="34">
        <v>1</v>
      </c>
      <c r="D1554" s="34" t="s">
        <v>8</v>
      </c>
      <c r="E1554" s="34" t="s">
        <v>5670</v>
      </c>
      <c r="F1554" s="34" t="s">
        <v>9168</v>
      </c>
      <c r="G1554" s="34" t="s">
        <v>9193</v>
      </c>
      <c r="H1554" s="26"/>
      <c r="I1554" s="26"/>
      <c r="J1554" s="26"/>
      <c r="K1554" t="s">
        <v>9193</v>
      </c>
      <c r="L1554" t="str">
        <f>IF(ISNA(VLOOKUP(K1554,$K$244:K1553,1,0)),"","DUP!")</f>
        <v>DUP!</v>
      </c>
      <c r="N1554" t="str">
        <f t="shared" si="28"/>
        <v>INSERT INTO PRICE_MAP (
   PRODUCT_OFFER_ID, SERVICE_ID, SERVICE_NAME, 
   ZONE_IN, TIME_IN, PRICE_GROUP) 
VALUES ('Default',1,'SMS','1184728','.*','Tar_SMS_264VND');</v>
      </c>
    </row>
    <row r="1555" spans="2:14">
      <c r="B1555" t="s">
        <v>9392</v>
      </c>
      <c r="C1555" s="34">
        <v>1</v>
      </c>
      <c r="D1555" s="34" t="s">
        <v>8</v>
      </c>
      <c r="E1555" s="34" t="s">
        <v>5671</v>
      </c>
      <c r="F1555" s="34" t="s">
        <v>9168</v>
      </c>
      <c r="G1555" s="34" t="s">
        <v>9192</v>
      </c>
      <c r="H1555" s="26"/>
      <c r="I1555" s="26"/>
      <c r="J1555" s="26"/>
      <c r="K1555" t="s">
        <v>9192</v>
      </c>
      <c r="L1555" t="str">
        <f>IF(ISNA(VLOOKUP(K1555,$K$244:K1554,1,0)),"","DUP!")</f>
        <v>DUP!</v>
      </c>
      <c r="N1555" t="str">
        <f t="shared" si="28"/>
        <v>INSERT INTO PRICE_MAP (
   PRODUCT_OFFER_ID, SERVICE_ID, SERVICE_NAME, 
   ZONE_IN, TIME_IN, PRICE_GROUP) 
VALUES ('Default',1,'SMS','118473','.*','Tar_SMS_318VND');</v>
      </c>
    </row>
    <row r="1556" spans="2:14">
      <c r="B1556" t="s">
        <v>9392</v>
      </c>
      <c r="C1556" s="34">
        <v>1</v>
      </c>
      <c r="D1556" s="34" t="s">
        <v>8</v>
      </c>
      <c r="E1556" s="34" t="s">
        <v>5672</v>
      </c>
      <c r="F1556" s="34" t="s">
        <v>9168</v>
      </c>
      <c r="G1556" s="34" t="s">
        <v>9193</v>
      </c>
      <c r="H1556" s="26"/>
      <c r="I1556" s="26"/>
      <c r="J1556" s="26"/>
      <c r="K1556" t="s">
        <v>9193</v>
      </c>
      <c r="L1556" t="str">
        <f>IF(ISNA(VLOOKUP(K1556,$K$244:K1555,1,0)),"","DUP!")</f>
        <v>DUP!</v>
      </c>
      <c r="N1556" t="str">
        <f t="shared" si="28"/>
        <v>INSERT INTO PRICE_MAP (
   PRODUCT_OFFER_ID, SERVICE_ID, SERVICE_NAME, 
   ZONE_IN, TIME_IN, PRICE_GROUP) 
VALUES ('Default',1,'SMS','1184733','.*','Tar_SMS_264VND');</v>
      </c>
    </row>
    <row r="1557" spans="2:14">
      <c r="B1557" t="s">
        <v>9392</v>
      </c>
      <c r="C1557" s="34">
        <v>1</v>
      </c>
      <c r="D1557" s="34" t="s">
        <v>8</v>
      </c>
      <c r="E1557" s="34" t="s">
        <v>5673</v>
      </c>
      <c r="F1557" s="34" t="s">
        <v>9168</v>
      </c>
      <c r="G1557" s="34" t="s">
        <v>9193</v>
      </c>
      <c r="H1557" s="26"/>
      <c r="I1557" s="26"/>
      <c r="J1557" s="26"/>
      <c r="K1557" t="s">
        <v>9193</v>
      </c>
      <c r="L1557" t="str">
        <f>IF(ISNA(VLOOKUP(K1557,$K$244:K1556,1,0)),"","DUP!")</f>
        <v>DUP!</v>
      </c>
      <c r="N1557" t="str">
        <f t="shared" si="28"/>
        <v>INSERT INTO PRICE_MAP (
   PRODUCT_OFFER_ID, SERVICE_ID, SERVICE_NAME, 
   ZONE_IN, TIME_IN, PRICE_GROUP) 
VALUES ('Default',1,'SMS','1184738','.*','Tar_SMS_264VND');</v>
      </c>
    </row>
    <row r="1558" spans="2:14">
      <c r="B1558" t="s">
        <v>9392</v>
      </c>
      <c r="C1558" s="34">
        <v>1</v>
      </c>
      <c r="D1558" s="34" t="s">
        <v>8</v>
      </c>
      <c r="E1558" s="34" t="s">
        <v>5674</v>
      </c>
      <c r="F1558" s="34" t="s">
        <v>9168</v>
      </c>
      <c r="G1558" s="34" t="s">
        <v>9192</v>
      </c>
      <c r="H1558" s="26"/>
      <c r="I1558" s="26"/>
      <c r="J1558" s="26"/>
      <c r="K1558" t="s">
        <v>9192</v>
      </c>
      <c r="L1558" t="str">
        <f>IF(ISNA(VLOOKUP(K1558,$K$244:K1557,1,0)),"","DUP!")</f>
        <v>DUP!</v>
      </c>
      <c r="N1558" t="str">
        <f t="shared" si="28"/>
        <v>INSERT INTO PRICE_MAP (
   PRODUCT_OFFER_ID, SERVICE_ID, SERVICE_NAME, 
   ZONE_IN, TIME_IN, PRICE_GROUP) 
VALUES ('Default',1,'SMS','118474','.*','Tar_SMS_318VND');</v>
      </c>
    </row>
    <row r="1559" spans="2:14">
      <c r="B1559" t="s">
        <v>9392</v>
      </c>
      <c r="C1559" s="34">
        <v>1</v>
      </c>
      <c r="D1559" s="34" t="s">
        <v>8</v>
      </c>
      <c r="E1559" s="34" t="s">
        <v>5675</v>
      </c>
      <c r="F1559" s="34" t="s">
        <v>9168</v>
      </c>
      <c r="G1559" s="34" t="s">
        <v>9193</v>
      </c>
      <c r="H1559" s="26"/>
      <c r="I1559" s="26"/>
      <c r="J1559" s="26"/>
      <c r="K1559" t="s">
        <v>9193</v>
      </c>
      <c r="L1559" t="str">
        <f>IF(ISNA(VLOOKUP(K1559,$K$244:K1558,1,0)),"","DUP!")</f>
        <v>DUP!</v>
      </c>
      <c r="N1559" t="str">
        <f t="shared" si="28"/>
        <v>INSERT INTO PRICE_MAP (
   PRODUCT_OFFER_ID, SERVICE_ID, SERVICE_NAME, 
   ZONE_IN, TIME_IN, PRICE_GROUP) 
VALUES ('Default',1,'SMS','1184743','.*','Tar_SMS_264VND');</v>
      </c>
    </row>
    <row r="1560" spans="2:14">
      <c r="B1560" t="s">
        <v>9392</v>
      </c>
      <c r="C1560" s="34">
        <v>1</v>
      </c>
      <c r="D1560" s="34" t="s">
        <v>8</v>
      </c>
      <c r="E1560" s="34" t="s">
        <v>5676</v>
      </c>
      <c r="F1560" s="34" t="s">
        <v>9168</v>
      </c>
      <c r="G1560" s="34" t="s">
        <v>9193</v>
      </c>
      <c r="H1560" s="26"/>
      <c r="I1560" s="26"/>
      <c r="J1560" s="26"/>
      <c r="K1560" t="s">
        <v>9193</v>
      </c>
      <c r="L1560" t="str">
        <f>IF(ISNA(VLOOKUP(K1560,$K$244:K1559,1,0)),"","DUP!")</f>
        <v>DUP!</v>
      </c>
      <c r="N1560" t="str">
        <f t="shared" si="28"/>
        <v>INSERT INTO PRICE_MAP (
   PRODUCT_OFFER_ID, SERVICE_ID, SERVICE_NAME, 
   ZONE_IN, TIME_IN, PRICE_GROUP) 
VALUES ('Default',1,'SMS','1184748','.*','Tar_SMS_264VND');</v>
      </c>
    </row>
    <row r="1561" spans="2:14">
      <c r="B1561" t="s">
        <v>9392</v>
      </c>
      <c r="C1561" s="34">
        <v>1</v>
      </c>
      <c r="D1561" s="34" t="s">
        <v>8</v>
      </c>
      <c r="E1561" s="34" t="s">
        <v>5677</v>
      </c>
      <c r="F1561" s="34" t="s">
        <v>9168</v>
      </c>
      <c r="G1561" s="34" t="s">
        <v>9192</v>
      </c>
      <c r="H1561" s="26"/>
      <c r="I1561" s="26"/>
      <c r="J1561" s="26"/>
      <c r="K1561" t="s">
        <v>9192</v>
      </c>
      <c r="L1561" t="str">
        <f>IF(ISNA(VLOOKUP(K1561,$K$244:K1560,1,0)),"","DUP!")</f>
        <v>DUP!</v>
      </c>
      <c r="N1561" t="str">
        <f t="shared" si="28"/>
        <v>INSERT INTO PRICE_MAP (
   PRODUCT_OFFER_ID, SERVICE_ID, SERVICE_NAME, 
   ZONE_IN, TIME_IN, PRICE_GROUP) 
VALUES ('Default',1,'SMS','118475','.*','Tar_SMS_318VND');</v>
      </c>
    </row>
    <row r="1562" spans="2:14">
      <c r="B1562" t="s">
        <v>9392</v>
      </c>
      <c r="C1562" s="34">
        <v>1</v>
      </c>
      <c r="D1562" s="34" t="s">
        <v>8</v>
      </c>
      <c r="E1562" s="34" t="s">
        <v>5678</v>
      </c>
      <c r="F1562" s="34" t="s">
        <v>9168</v>
      </c>
      <c r="G1562" s="34" t="s">
        <v>9193</v>
      </c>
      <c r="H1562" s="26"/>
      <c r="I1562" s="26"/>
      <c r="J1562" s="26"/>
      <c r="K1562" t="s">
        <v>9193</v>
      </c>
      <c r="L1562" t="str">
        <f>IF(ISNA(VLOOKUP(K1562,$K$244:K1561,1,0)),"","DUP!")</f>
        <v>DUP!</v>
      </c>
      <c r="N1562" t="str">
        <f t="shared" si="28"/>
        <v>INSERT INTO PRICE_MAP (
   PRODUCT_OFFER_ID, SERVICE_ID, SERVICE_NAME, 
   ZONE_IN, TIME_IN, PRICE_GROUP) 
VALUES ('Default',1,'SMS','1184753','.*','Tar_SMS_264VND');</v>
      </c>
    </row>
    <row r="1563" spans="2:14">
      <c r="B1563" t="s">
        <v>9392</v>
      </c>
      <c r="C1563" s="34">
        <v>1</v>
      </c>
      <c r="D1563" s="34" t="s">
        <v>8</v>
      </c>
      <c r="E1563" s="34" t="s">
        <v>5679</v>
      </c>
      <c r="F1563" s="34" t="s">
        <v>9168</v>
      </c>
      <c r="G1563" s="34" t="s">
        <v>9193</v>
      </c>
      <c r="H1563" s="26"/>
      <c r="I1563" s="26"/>
      <c r="J1563" s="26"/>
      <c r="K1563" t="s">
        <v>9193</v>
      </c>
      <c r="L1563" t="str">
        <f>IF(ISNA(VLOOKUP(K1563,$K$244:K1562,1,0)),"","DUP!")</f>
        <v>DUP!</v>
      </c>
      <c r="N1563" t="str">
        <f t="shared" si="28"/>
        <v>INSERT INTO PRICE_MAP (
   PRODUCT_OFFER_ID, SERVICE_ID, SERVICE_NAME, 
   ZONE_IN, TIME_IN, PRICE_GROUP) 
VALUES ('Default',1,'SMS','1184758','.*','Tar_SMS_264VND');</v>
      </c>
    </row>
    <row r="1564" spans="2:14">
      <c r="B1564" t="s">
        <v>9392</v>
      </c>
      <c r="C1564" s="34">
        <v>1</v>
      </c>
      <c r="D1564" s="34" t="s">
        <v>8</v>
      </c>
      <c r="E1564" s="34" t="s">
        <v>5680</v>
      </c>
      <c r="F1564" s="34" t="s">
        <v>9168</v>
      </c>
      <c r="G1564" s="34" t="s">
        <v>9192</v>
      </c>
      <c r="H1564" s="26"/>
      <c r="I1564" s="26"/>
      <c r="J1564" s="26"/>
      <c r="K1564" t="s">
        <v>9192</v>
      </c>
      <c r="L1564" t="str">
        <f>IF(ISNA(VLOOKUP(K1564,$K$244:K1563,1,0)),"","DUP!")</f>
        <v>DUP!</v>
      </c>
      <c r="N1564" t="str">
        <f t="shared" si="28"/>
        <v>INSERT INTO PRICE_MAP (
   PRODUCT_OFFER_ID, SERVICE_ID, SERVICE_NAME, 
   ZONE_IN, TIME_IN, PRICE_GROUP) 
VALUES ('Default',1,'SMS','118476','.*','Tar_SMS_318VND');</v>
      </c>
    </row>
    <row r="1565" spans="2:14">
      <c r="B1565" t="s">
        <v>9392</v>
      </c>
      <c r="C1565" s="34">
        <v>1</v>
      </c>
      <c r="D1565" s="34" t="s">
        <v>8</v>
      </c>
      <c r="E1565" s="34" t="s">
        <v>5681</v>
      </c>
      <c r="F1565" s="34" t="s">
        <v>9168</v>
      </c>
      <c r="G1565" s="34" t="s">
        <v>9193</v>
      </c>
      <c r="H1565" s="26"/>
      <c r="I1565" s="26"/>
      <c r="J1565" s="26"/>
      <c r="K1565" t="s">
        <v>9193</v>
      </c>
      <c r="L1565" t="str">
        <f>IF(ISNA(VLOOKUP(K1565,$K$244:K1564,1,0)),"","DUP!")</f>
        <v>DUP!</v>
      </c>
      <c r="N1565" t="str">
        <f t="shared" si="28"/>
        <v>INSERT INTO PRICE_MAP (
   PRODUCT_OFFER_ID, SERVICE_ID, SERVICE_NAME, 
   ZONE_IN, TIME_IN, PRICE_GROUP) 
VALUES ('Default',1,'SMS','1184763','.*','Tar_SMS_264VND');</v>
      </c>
    </row>
    <row r="1566" spans="2:14">
      <c r="B1566" t="s">
        <v>9392</v>
      </c>
      <c r="C1566" s="34">
        <v>1</v>
      </c>
      <c r="D1566" s="34" t="s">
        <v>8</v>
      </c>
      <c r="E1566" s="34" t="s">
        <v>5682</v>
      </c>
      <c r="F1566" s="34" t="s">
        <v>9168</v>
      </c>
      <c r="G1566" s="34" t="s">
        <v>9193</v>
      </c>
      <c r="H1566" s="26"/>
      <c r="I1566" s="26"/>
      <c r="J1566" s="26"/>
      <c r="K1566" t="s">
        <v>9193</v>
      </c>
      <c r="L1566" t="str">
        <f>IF(ISNA(VLOOKUP(K1566,$K$244:K1565,1,0)),"","DUP!")</f>
        <v>DUP!</v>
      </c>
      <c r="N1566" t="str">
        <f t="shared" si="28"/>
        <v>INSERT INTO PRICE_MAP (
   PRODUCT_OFFER_ID, SERVICE_ID, SERVICE_NAME, 
   ZONE_IN, TIME_IN, PRICE_GROUP) 
VALUES ('Default',1,'SMS','1184768','.*','Tar_SMS_264VND');</v>
      </c>
    </row>
    <row r="1567" spans="2:14">
      <c r="B1567" t="s">
        <v>9392</v>
      </c>
      <c r="C1567" s="34">
        <v>1</v>
      </c>
      <c r="D1567" s="34" t="s">
        <v>8</v>
      </c>
      <c r="E1567" s="34" t="s">
        <v>5683</v>
      </c>
      <c r="F1567" s="34" t="s">
        <v>9168</v>
      </c>
      <c r="G1567" s="34" t="s">
        <v>9192</v>
      </c>
      <c r="H1567" s="26"/>
      <c r="I1567" s="26"/>
      <c r="J1567" s="26"/>
      <c r="K1567" t="s">
        <v>9192</v>
      </c>
      <c r="L1567" t="str">
        <f>IF(ISNA(VLOOKUP(K1567,$K$244:K1566,1,0)),"","DUP!")</f>
        <v>DUP!</v>
      </c>
      <c r="N1567" t="str">
        <f t="shared" si="28"/>
        <v>INSERT INTO PRICE_MAP (
   PRODUCT_OFFER_ID, SERVICE_ID, SERVICE_NAME, 
   ZONE_IN, TIME_IN, PRICE_GROUP) 
VALUES ('Default',1,'SMS','118477','.*','Tar_SMS_318VND');</v>
      </c>
    </row>
    <row r="1568" spans="2:14">
      <c r="B1568" t="s">
        <v>9392</v>
      </c>
      <c r="C1568" s="34">
        <v>1</v>
      </c>
      <c r="D1568" s="34" t="s">
        <v>8</v>
      </c>
      <c r="E1568" s="34" t="s">
        <v>5684</v>
      </c>
      <c r="F1568" s="34" t="s">
        <v>9168</v>
      </c>
      <c r="G1568" s="34" t="s">
        <v>9193</v>
      </c>
      <c r="H1568" s="26"/>
      <c r="I1568" s="26"/>
      <c r="J1568" s="26"/>
      <c r="K1568" t="s">
        <v>9193</v>
      </c>
      <c r="L1568" t="str">
        <f>IF(ISNA(VLOOKUP(K1568,$K$244:K1567,1,0)),"","DUP!")</f>
        <v>DUP!</v>
      </c>
      <c r="N1568" t="str">
        <f t="shared" si="28"/>
        <v>INSERT INTO PRICE_MAP (
   PRODUCT_OFFER_ID, SERVICE_ID, SERVICE_NAME, 
   ZONE_IN, TIME_IN, PRICE_GROUP) 
VALUES ('Default',1,'SMS','1184773','.*','Tar_SMS_264VND');</v>
      </c>
    </row>
    <row r="1569" spans="2:14">
      <c r="B1569" t="s">
        <v>9392</v>
      </c>
      <c r="C1569" s="34">
        <v>1</v>
      </c>
      <c r="D1569" s="34" t="s">
        <v>8</v>
      </c>
      <c r="E1569" s="34" t="s">
        <v>5685</v>
      </c>
      <c r="F1569" s="34" t="s">
        <v>9168</v>
      </c>
      <c r="G1569" s="34" t="s">
        <v>9193</v>
      </c>
      <c r="H1569" s="26"/>
      <c r="I1569" s="26"/>
      <c r="J1569" s="26"/>
      <c r="K1569" t="s">
        <v>9193</v>
      </c>
      <c r="L1569" t="str">
        <f>IF(ISNA(VLOOKUP(K1569,$K$244:K1568,1,0)),"","DUP!")</f>
        <v>DUP!</v>
      </c>
      <c r="N1569" t="str">
        <f t="shared" si="28"/>
        <v>INSERT INTO PRICE_MAP (
   PRODUCT_OFFER_ID, SERVICE_ID, SERVICE_NAME, 
   ZONE_IN, TIME_IN, PRICE_GROUP) 
VALUES ('Default',1,'SMS','1184778','.*','Tar_SMS_264VND');</v>
      </c>
    </row>
    <row r="1570" spans="2:14">
      <c r="B1570" t="s">
        <v>9392</v>
      </c>
      <c r="C1570" s="34">
        <v>1</v>
      </c>
      <c r="D1570" s="34" t="s">
        <v>8</v>
      </c>
      <c r="E1570" s="34" t="s">
        <v>5686</v>
      </c>
      <c r="F1570" s="34" t="s">
        <v>9168</v>
      </c>
      <c r="G1570" s="34" t="s">
        <v>9192</v>
      </c>
      <c r="H1570" s="26"/>
      <c r="I1570" s="26"/>
      <c r="J1570" s="26"/>
      <c r="K1570" t="s">
        <v>9192</v>
      </c>
      <c r="L1570" t="str">
        <f>IF(ISNA(VLOOKUP(K1570,$K$244:K1569,1,0)),"","DUP!")</f>
        <v>DUP!</v>
      </c>
      <c r="N1570" t="str">
        <f t="shared" si="28"/>
        <v>INSERT INTO PRICE_MAP (
   PRODUCT_OFFER_ID, SERVICE_ID, SERVICE_NAME, 
   ZONE_IN, TIME_IN, PRICE_GROUP) 
VALUES ('Default',1,'SMS','1184780','.*','Tar_SMS_318VND');</v>
      </c>
    </row>
    <row r="1571" spans="2:14">
      <c r="B1571" t="s">
        <v>9392</v>
      </c>
      <c r="C1571" s="34">
        <v>1</v>
      </c>
      <c r="D1571" s="34" t="s">
        <v>8</v>
      </c>
      <c r="E1571" s="34" t="s">
        <v>5687</v>
      </c>
      <c r="F1571" s="34" t="s">
        <v>9168</v>
      </c>
      <c r="G1571" s="34" t="s">
        <v>9193</v>
      </c>
      <c r="H1571" s="26"/>
      <c r="I1571" s="26"/>
      <c r="J1571" s="26"/>
      <c r="K1571" t="s">
        <v>9193</v>
      </c>
      <c r="L1571" t="str">
        <f>IF(ISNA(VLOOKUP(K1571,$K$244:K1570,1,0)),"","DUP!")</f>
        <v>DUP!</v>
      </c>
      <c r="N1571" t="str">
        <f t="shared" si="28"/>
        <v>INSERT INTO PRICE_MAP (
   PRODUCT_OFFER_ID, SERVICE_ID, SERVICE_NAME, 
   ZONE_IN, TIME_IN, PRICE_GROUP) 
VALUES ('Default',1,'SMS','11847803','.*','Tar_SMS_264VND');</v>
      </c>
    </row>
    <row r="1572" spans="2:14">
      <c r="B1572" t="s">
        <v>9392</v>
      </c>
      <c r="C1572" s="34">
        <v>1</v>
      </c>
      <c r="D1572" s="34" t="s">
        <v>8</v>
      </c>
      <c r="E1572" s="34" t="s">
        <v>5688</v>
      </c>
      <c r="F1572" s="34" t="s">
        <v>9168</v>
      </c>
      <c r="G1572" s="34" t="s">
        <v>9193</v>
      </c>
      <c r="H1572" s="26"/>
      <c r="I1572" s="26"/>
      <c r="J1572" s="26"/>
      <c r="K1572" t="s">
        <v>9193</v>
      </c>
      <c r="L1572" t="str">
        <f>IF(ISNA(VLOOKUP(K1572,$K$244:K1571,1,0)),"","DUP!")</f>
        <v>DUP!</v>
      </c>
      <c r="N1572" t="str">
        <f t="shared" si="28"/>
        <v>INSERT INTO PRICE_MAP (
   PRODUCT_OFFER_ID, SERVICE_ID, SERVICE_NAME, 
   ZONE_IN, TIME_IN, PRICE_GROUP) 
VALUES ('Default',1,'SMS','11847808','.*','Tar_SMS_264VND');</v>
      </c>
    </row>
    <row r="1573" spans="2:14">
      <c r="B1573" t="s">
        <v>9392</v>
      </c>
      <c r="C1573" s="34">
        <v>1</v>
      </c>
      <c r="D1573" s="34" t="s">
        <v>8</v>
      </c>
      <c r="E1573" s="34" t="s">
        <v>5689</v>
      </c>
      <c r="F1573" s="34" t="s">
        <v>9168</v>
      </c>
      <c r="G1573" s="34" t="s">
        <v>9192</v>
      </c>
      <c r="H1573" s="26"/>
      <c r="I1573" s="26"/>
      <c r="J1573" s="26"/>
      <c r="K1573" t="s">
        <v>9192</v>
      </c>
      <c r="L1573" t="str">
        <f>IF(ISNA(VLOOKUP(K1573,$K$244:K1572,1,0)),"","DUP!")</f>
        <v>DUP!</v>
      </c>
      <c r="N1573" t="str">
        <f t="shared" si="28"/>
        <v>INSERT INTO PRICE_MAP (
   PRODUCT_OFFER_ID, SERVICE_ID, SERVICE_NAME, 
   ZONE_IN, TIME_IN, PRICE_GROUP) 
VALUES ('Default',1,'SMS','1184781','.*','Tar_SMS_318VND');</v>
      </c>
    </row>
    <row r="1574" spans="2:14">
      <c r="B1574" t="s">
        <v>9392</v>
      </c>
      <c r="C1574" s="34">
        <v>1</v>
      </c>
      <c r="D1574" s="34" t="s">
        <v>8</v>
      </c>
      <c r="E1574" s="34" t="s">
        <v>5690</v>
      </c>
      <c r="F1574" s="34" t="s">
        <v>9168</v>
      </c>
      <c r="G1574" s="34" t="s">
        <v>9193</v>
      </c>
      <c r="H1574" s="26"/>
      <c r="I1574" s="26"/>
      <c r="J1574" s="26"/>
      <c r="K1574" t="s">
        <v>9193</v>
      </c>
      <c r="L1574" t="str">
        <f>IF(ISNA(VLOOKUP(K1574,$K$244:K1573,1,0)),"","DUP!")</f>
        <v>DUP!</v>
      </c>
      <c r="N1574" t="str">
        <f t="shared" si="28"/>
        <v>INSERT INTO PRICE_MAP (
   PRODUCT_OFFER_ID, SERVICE_ID, SERVICE_NAME, 
   ZONE_IN, TIME_IN, PRICE_GROUP) 
VALUES ('Default',1,'SMS','11847813','.*','Tar_SMS_264VND');</v>
      </c>
    </row>
    <row r="1575" spans="2:14">
      <c r="B1575" t="s">
        <v>9392</v>
      </c>
      <c r="C1575" s="34">
        <v>1</v>
      </c>
      <c r="D1575" s="34" t="s">
        <v>8</v>
      </c>
      <c r="E1575" s="34" t="s">
        <v>5691</v>
      </c>
      <c r="F1575" s="34" t="s">
        <v>9168</v>
      </c>
      <c r="G1575" s="34" t="s">
        <v>9193</v>
      </c>
      <c r="H1575" s="26"/>
      <c r="I1575" s="26"/>
      <c r="J1575" s="26"/>
      <c r="K1575" t="s">
        <v>9193</v>
      </c>
      <c r="L1575" t="str">
        <f>IF(ISNA(VLOOKUP(K1575,$K$244:K1574,1,0)),"","DUP!")</f>
        <v>DUP!</v>
      </c>
      <c r="N1575" t="str">
        <f t="shared" si="28"/>
        <v>INSERT INTO PRICE_MAP (
   PRODUCT_OFFER_ID, SERVICE_ID, SERVICE_NAME, 
   ZONE_IN, TIME_IN, PRICE_GROUP) 
VALUES ('Default',1,'SMS','11847818','.*','Tar_SMS_264VND');</v>
      </c>
    </row>
    <row r="1576" spans="2:14">
      <c r="B1576" t="s">
        <v>9392</v>
      </c>
      <c r="C1576" s="34">
        <v>1</v>
      </c>
      <c r="D1576" s="34" t="s">
        <v>8</v>
      </c>
      <c r="E1576" s="34" t="s">
        <v>5692</v>
      </c>
      <c r="F1576" s="34" t="s">
        <v>9168</v>
      </c>
      <c r="G1576" s="34" t="s">
        <v>9192</v>
      </c>
      <c r="H1576" s="26"/>
      <c r="I1576" s="26"/>
      <c r="J1576" s="26"/>
      <c r="K1576" t="s">
        <v>9192</v>
      </c>
      <c r="L1576" t="str">
        <f>IF(ISNA(VLOOKUP(K1576,$K$244:K1575,1,0)),"","DUP!")</f>
        <v>DUP!</v>
      </c>
      <c r="N1576" t="str">
        <f t="shared" si="28"/>
        <v>INSERT INTO PRICE_MAP (
   PRODUCT_OFFER_ID, SERVICE_ID, SERVICE_NAME, 
   ZONE_IN, TIME_IN, PRICE_GROUP) 
VALUES ('Default',1,'SMS','118479','.*','Tar_SMS_318VND');</v>
      </c>
    </row>
    <row r="1577" spans="2:14">
      <c r="B1577" t="s">
        <v>9392</v>
      </c>
      <c r="C1577" s="34">
        <v>1</v>
      </c>
      <c r="D1577" s="34" t="s">
        <v>8</v>
      </c>
      <c r="E1577" s="34" t="s">
        <v>5693</v>
      </c>
      <c r="F1577" s="34" t="s">
        <v>9168</v>
      </c>
      <c r="G1577" s="34" t="s">
        <v>9193</v>
      </c>
      <c r="H1577" s="26"/>
      <c r="I1577" s="26"/>
      <c r="J1577" s="26"/>
      <c r="K1577" t="s">
        <v>9193</v>
      </c>
      <c r="L1577" t="str">
        <f>IF(ISNA(VLOOKUP(K1577,$K$244:K1576,1,0)),"","DUP!")</f>
        <v>DUP!</v>
      </c>
      <c r="N1577" t="str">
        <f t="shared" si="28"/>
        <v>INSERT INTO PRICE_MAP (
   PRODUCT_OFFER_ID, SERVICE_ID, SERVICE_NAME, 
   ZONE_IN, TIME_IN, PRICE_GROUP) 
VALUES ('Default',1,'SMS','1184793','.*','Tar_SMS_264VND');</v>
      </c>
    </row>
    <row r="1578" spans="2:14">
      <c r="B1578" t="s">
        <v>9392</v>
      </c>
      <c r="C1578" s="34">
        <v>1</v>
      </c>
      <c r="D1578" s="34" t="s">
        <v>8</v>
      </c>
      <c r="E1578" s="34" t="s">
        <v>5694</v>
      </c>
      <c r="F1578" s="34" t="s">
        <v>9168</v>
      </c>
      <c r="G1578" s="34" t="s">
        <v>9193</v>
      </c>
      <c r="H1578" s="26"/>
      <c r="I1578" s="26"/>
      <c r="J1578" s="26"/>
      <c r="K1578" t="s">
        <v>9193</v>
      </c>
      <c r="L1578" t="str">
        <f>IF(ISNA(VLOOKUP(K1578,$K$244:K1577,1,0)),"","DUP!")</f>
        <v>DUP!</v>
      </c>
      <c r="N1578" t="str">
        <f t="shared" si="28"/>
        <v>INSERT INTO PRICE_MAP (
   PRODUCT_OFFER_ID, SERVICE_ID, SERVICE_NAME, 
   ZONE_IN, TIME_IN, PRICE_GROUP) 
VALUES ('Default',1,'SMS','1184798','.*','Tar_SMS_264VND');</v>
      </c>
    </row>
    <row r="1579" spans="2:14">
      <c r="B1579" t="s">
        <v>9392</v>
      </c>
      <c r="C1579" s="34">
        <v>1</v>
      </c>
      <c r="D1579" s="34" t="s">
        <v>8</v>
      </c>
      <c r="E1579" s="34" t="s">
        <v>5695</v>
      </c>
      <c r="F1579" s="34" t="s">
        <v>9168</v>
      </c>
      <c r="G1579" s="34" t="s">
        <v>9192</v>
      </c>
      <c r="H1579" s="26"/>
      <c r="I1579" s="26"/>
      <c r="J1579" s="26"/>
      <c r="K1579" t="s">
        <v>9192</v>
      </c>
      <c r="L1579" t="str">
        <f>IF(ISNA(VLOOKUP(K1579,$K$244:K1578,1,0)),"","DUP!")</f>
        <v>DUP!</v>
      </c>
      <c r="N1579" t="str">
        <f t="shared" si="28"/>
        <v>INSERT INTO PRICE_MAP (
   PRODUCT_OFFER_ID, SERVICE_ID, SERVICE_NAME, 
   ZONE_IN, TIME_IN, PRICE_GROUP) 
VALUES ('Default',1,'SMS','11848','.*','Tar_SMS_318VND');</v>
      </c>
    </row>
    <row r="1580" spans="2:14">
      <c r="B1580" t="s">
        <v>9392</v>
      </c>
      <c r="C1580" s="34">
        <v>1</v>
      </c>
      <c r="D1580" s="34" t="s">
        <v>8</v>
      </c>
      <c r="E1580" s="34" t="s">
        <v>5696</v>
      </c>
      <c r="F1580" s="34" t="s">
        <v>9168</v>
      </c>
      <c r="G1580" s="34" t="s">
        <v>9193</v>
      </c>
      <c r="H1580" s="26"/>
      <c r="I1580" s="26"/>
      <c r="J1580" s="26"/>
      <c r="K1580" t="s">
        <v>9193</v>
      </c>
      <c r="L1580" t="str">
        <f>IF(ISNA(VLOOKUP(K1580,$K$244:K1579,1,0)),"","DUP!")</f>
        <v>DUP!</v>
      </c>
      <c r="N1580" t="str">
        <f t="shared" si="28"/>
        <v>INSERT INTO PRICE_MAP (
   PRODUCT_OFFER_ID, SERVICE_ID, SERVICE_NAME, 
   ZONE_IN, TIME_IN, PRICE_GROUP) 
VALUES ('Default',1,'SMS','118483','.*','Tar_SMS_264VND');</v>
      </c>
    </row>
    <row r="1581" spans="2:14">
      <c r="B1581" t="s">
        <v>9392</v>
      </c>
      <c r="C1581" s="34">
        <v>1</v>
      </c>
      <c r="D1581" s="34" t="s">
        <v>8</v>
      </c>
      <c r="E1581" s="34" t="s">
        <v>5697</v>
      </c>
      <c r="F1581" s="34" t="s">
        <v>9168</v>
      </c>
      <c r="G1581" s="34" t="s">
        <v>9193</v>
      </c>
      <c r="H1581" s="26"/>
      <c r="I1581" s="26"/>
      <c r="J1581" s="26"/>
      <c r="K1581" t="s">
        <v>9193</v>
      </c>
      <c r="L1581" t="str">
        <f>IF(ISNA(VLOOKUP(K1581,$K$244:K1580,1,0)),"","DUP!")</f>
        <v>DUP!</v>
      </c>
      <c r="N1581" t="str">
        <f t="shared" si="28"/>
        <v>INSERT INTO PRICE_MAP (
   PRODUCT_OFFER_ID, SERVICE_ID, SERVICE_NAME, 
   ZONE_IN, TIME_IN, PRICE_GROUP) 
VALUES ('Default',1,'SMS','118488','.*','Tar_SMS_264VND');</v>
      </c>
    </row>
    <row r="1582" spans="2:14">
      <c r="B1582" t="s">
        <v>9392</v>
      </c>
      <c r="C1582" s="34">
        <v>1</v>
      </c>
      <c r="D1582" s="34" t="s">
        <v>8</v>
      </c>
      <c r="E1582" s="34" t="s">
        <v>5698</v>
      </c>
      <c r="F1582" s="34" t="s">
        <v>9168</v>
      </c>
      <c r="G1582" s="34" t="s">
        <v>9192</v>
      </c>
      <c r="H1582" s="26"/>
      <c r="I1582" s="26"/>
      <c r="J1582" s="26"/>
      <c r="K1582" t="s">
        <v>9192</v>
      </c>
      <c r="L1582" t="str">
        <f>IF(ISNA(VLOOKUP(K1582,$K$244:K1581,1,0)),"","DUP!")</f>
        <v>DUP!</v>
      </c>
      <c r="N1582" t="str">
        <f t="shared" si="28"/>
        <v>INSERT INTO PRICE_MAP (
   PRODUCT_OFFER_ID, SERVICE_ID, SERVICE_NAME, 
   ZONE_IN, TIME_IN, PRICE_GROUP) 
VALUES ('Default',1,'SMS','1184901','.*','Tar_SMS_318VND');</v>
      </c>
    </row>
    <row r="1583" spans="2:14">
      <c r="B1583" t="s">
        <v>9392</v>
      </c>
      <c r="C1583" s="34">
        <v>1</v>
      </c>
      <c r="D1583" s="34" t="s">
        <v>8</v>
      </c>
      <c r="E1583" s="34" t="s">
        <v>5699</v>
      </c>
      <c r="F1583" s="34" t="s">
        <v>9168</v>
      </c>
      <c r="G1583" s="34" t="s">
        <v>9192</v>
      </c>
      <c r="H1583" s="26"/>
      <c r="I1583" s="26"/>
      <c r="J1583" s="26"/>
      <c r="K1583" t="s">
        <v>9192</v>
      </c>
      <c r="L1583" t="str">
        <f>IF(ISNA(VLOOKUP(K1583,$K$244:K1582,1,0)),"","DUP!")</f>
        <v>DUP!</v>
      </c>
      <c r="N1583" t="str">
        <f t="shared" si="28"/>
        <v>INSERT INTO PRICE_MAP (
   PRODUCT_OFFER_ID, SERVICE_ID, SERVICE_NAME, 
   ZONE_IN, TIME_IN, PRICE_GROUP) 
VALUES ('Default',1,'SMS','1184902','.*','Tar_SMS_318VND');</v>
      </c>
    </row>
    <row r="1584" spans="2:14">
      <c r="B1584" t="s">
        <v>9392</v>
      </c>
      <c r="C1584" s="34">
        <v>1</v>
      </c>
      <c r="D1584" s="34" t="s">
        <v>8</v>
      </c>
      <c r="E1584" s="34" t="s">
        <v>5700</v>
      </c>
      <c r="F1584" s="34" t="s">
        <v>9168</v>
      </c>
      <c r="G1584" s="34" t="s">
        <v>9192</v>
      </c>
      <c r="H1584" s="26"/>
      <c r="I1584" s="26"/>
      <c r="J1584" s="26"/>
      <c r="K1584" t="s">
        <v>9192</v>
      </c>
      <c r="L1584" t="str">
        <f>IF(ISNA(VLOOKUP(K1584,$K$244:K1583,1,0)),"","DUP!")</f>
        <v>DUP!</v>
      </c>
      <c r="N1584" t="str">
        <f t="shared" si="28"/>
        <v>INSERT INTO PRICE_MAP (
   PRODUCT_OFFER_ID, SERVICE_ID, SERVICE_NAME, 
   ZONE_IN, TIME_IN, PRICE_GROUP) 
VALUES ('Default',1,'SMS','1184903','.*','Tar_SMS_318VND');</v>
      </c>
    </row>
    <row r="1585" spans="2:14">
      <c r="B1585" t="s">
        <v>9392</v>
      </c>
      <c r="C1585" s="34">
        <v>1</v>
      </c>
      <c r="D1585" s="34" t="s">
        <v>8</v>
      </c>
      <c r="E1585" s="34" t="s">
        <v>5701</v>
      </c>
      <c r="F1585" s="34" t="s">
        <v>9168</v>
      </c>
      <c r="G1585" s="34" t="s">
        <v>9192</v>
      </c>
      <c r="H1585" s="26"/>
      <c r="I1585" s="26"/>
      <c r="J1585" s="26"/>
      <c r="K1585" t="s">
        <v>9192</v>
      </c>
      <c r="L1585" t="str">
        <f>IF(ISNA(VLOOKUP(K1585,$K$244:K1584,1,0)),"","DUP!")</f>
        <v>DUP!</v>
      </c>
      <c r="N1585" t="str">
        <f t="shared" si="28"/>
        <v>INSERT INTO PRICE_MAP (
   PRODUCT_OFFER_ID, SERVICE_ID, SERVICE_NAME, 
   ZONE_IN, TIME_IN, PRICE_GROUP) 
VALUES ('Default',1,'SMS','1184904','.*','Tar_SMS_318VND');</v>
      </c>
    </row>
    <row r="1586" spans="2:14">
      <c r="B1586" t="s">
        <v>9392</v>
      </c>
      <c r="C1586" s="34">
        <v>1</v>
      </c>
      <c r="D1586" s="34" t="s">
        <v>8</v>
      </c>
      <c r="E1586" s="34" t="s">
        <v>5702</v>
      </c>
      <c r="F1586" s="34" t="s">
        <v>9168</v>
      </c>
      <c r="G1586" s="34" t="s">
        <v>9192</v>
      </c>
      <c r="H1586" s="26"/>
      <c r="I1586" s="26"/>
      <c r="J1586" s="26"/>
      <c r="K1586" t="s">
        <v>9192</v>
      </c>
      <c r="L1586" t="str">
        <f>IF(ISNA(VLOOKUP(K1586,$K$244:K1585,1,0)),"","DUP!")</f>
        <v>DUP!</v>
      </c>
      <c r="N1586" t="str">
        <f t="shared" si="28"/>
        <v>INSERT INTO PRICE_MAP (
   PRODUCT_OFFER_ID, SERVICE_ID, SERVICE_NAME, 
   ZONE_IN, TIME_IN, PRICE_GROUP) 
VALUES ('Default',1,'SMS','1184905','.*','Tar_SMS_318VND');</v>
      </c>
    </row>
    <row r="1587" spans="2:14">
      <c r="B1587" t="s">
        <v>9392</v>
      </c>
      <c r="C1587" s="34">
        <v>1</v>
      </c>
      <c r="D1587" s="34" t="s">
        <v>8</v>
      </c>
      <c r="E1587" s="34" t="s">
        <v>5703</v>
      </c>
      <c r="F1587" s="34" t="s">
        <v>9168</v>
      </c>
      <c r="G1587" s="34" t="s">
        <v>9192</v>
      </c>
      <c r="H1587" s="26"/>
      <c r="I1587" s="26"/>
      <c r="J1587" s="26"/>
      <c r="K1587" t="s">
        <v>9192</v>
      </c>
      <c r="L1587" t="str">
        <f>IF(ISNA(VLOOKUP(K1587,$K$244:K1586,1,0)),"","DUP!")</f>
        <v>DUP!</v>
      </c>
      <c r="N1587" t="str">
        <f t="shared" si="28"/>
        <v>INSERT INTO PRICE_MAP (
   PRODUCT_OFFER_ID, SERVICE_ID, SERVICE_NAME, 
   ZONE_IN, TIME_IN, PRICE_GROUP) 
VALUES ('Default',1,'SMS','1184906','.*','Tar_SMS_318VND');</v>
      </c>
    </row>
    <row r="1588" spans="2:14">
      <c r="B1588" t="s">
        <v>9392</v>
      </c>
      <c r="C1588" s="34">
        <v>1</v>
      </c>
      <c r="D1588" s="34" t="s">
        <v>8</v>
      </c>
      <c r="E1588" s="34" t="s">
        <v>5704</v>
      </c>
      <c r="F1588" s="34" t="s">
        <v>9168</v>
      </c>
      <c r="G1588" s="34" t="s">
        <v>9192</v>
      </c>
      <c r="H1588" s="26"/>
      <c r="I1588" s="26"/>
      <c r="J1588" s="26"/>
      <c r="K1588" t="s">
        <v>9192</v>
      </c>
      <c r="L1588" t="str">
        <f>IF(ISNA(VLOOKUP(K1588,$K$244:K1587,1,0)),"","DUP!")</f>
        <v>DUP!</v>
      </c>
      <c r="N1588" t="str">
        <f t="shared" si="28"/>
        <v>INSERT INTO PRICE_MAP (
   PRODUCT_OFFER_ID, SERVICE_ID, SERVICE_NAME, 
   ZONE_IN, TIME_IN, PRICE_GROUP) 
VALUES ('Default',1,'SMS','1184907','.*','Tar_SMS_318VND');</v>
      </c>
    </row>
    <row r="1589" spans="2:14">
      <c r="B1589" t="s">
        <v>9392</v>
      </c>
      <c r="C1589" s="34">
        <v>1</v>
      </c>
      <c r="D1589" s="34" t="s">
        <v>8</v>
      </c>
      <c r="E1589" s="34" t="s">
        <v>5705</v>
      </c>
      <c r="F1589" s="34" t="s">
        <v>9168</v>
      </c>
      <c r="G1589" s="34" t="s">
        <v>9192</v>
      </c>
      <c r="H1589" s="26"/>
      <c r="I1589" s="26"/>
      <c r="J1589" s="26"/>
      <c r="K1589" t="s">
        <v>9192</v>
      </c>
      <c r="L1589" t="str">
        <f>IF(ISNA(VLOOKUP(K1589,$K$244:K1588,1,0)),"","DUP!")</f>
        <v>DUP!</v>
      </c>
      <c r="N1589" t="str">
        <f t="shared" ref="N1589:N1652" si="29">IF(M1589="DUP!","","INSERT INTO PRICE_MAP (
   PRODUCT_OFFER_ID, SERVICE_ID, SERVICE_NAME, 
   ZONE_IN, TIME_IN, PRICE_GROUP) 
VALUES ('"&amp;B1589&amp;"',"&amp;C1589&amp;",'"&amp;D1589&amp;"','"&amp;E1589&amp;"','"&amp;F1589&amp;"','"&amp;K1589&amp;"');")</f>
        <v>INSERT INTO PRICE_MAP (
   PRODUCT_OFFER_ID, SERVICE_ID, SERVICE_NAME, 
   ZONE_IN, TIME_IN, PRICE_GROUP) 
VALUES ('Default',1,'SMS','1184908','.*','Tar_SMS_318VND');</v>
      </c>
    </row>
    <row r="1590" spans="2:14">
      <c r="B1590" t="s">
        <v>9392</v>
      </c>
      <c r="C1590" s="34">
        <v>1</v>
      </c>
      <c r="D1590" s="34" t="s">
        <v>8</v>
      </c>
      <c r="E1590" s="34" t="s">
        <v>5706</v>
      </c>
      <c r="F1590" s="34" t="s">
        <v>9168</v>
      </c>
      <c r="G1590" s="34" t="s">
        <v>9192</v>
      </c>
      <c r="H1590" s="26"/>
      <c r="I1590" s="26"/>
      <c r="J1590" s="26"/>
      <c r="K1590" t="s">
        <v>9192</v>
      </c>
      <c r="L1590" t="str">
        <f>IF(ISNA(VLOOKUP(K1590,$K$244:K1589,1,0)),"","DUP!")</f>
        <v>DUP!</v>
      </c>
      <c r="N1590" t="str">
        <f t="shared" si="29"/>
        <v>INSERT INTO PRICE_MAP (
   PRODUCT_OFFER_ID, SERVICE_ID, SERVICE_NAME, 
   ZONE_IN, TIME_IN, PRICE_GROUP) 
VALUES ('Default',1,'SMS','1184909','.*','Tar_SMS_318VND');</v>
      </c>
    </row>
    <row r="1591" spans="2:14">
      <c r="B1591" t="s">
        <v>9392</v>
      </c>
      <c r="C1591" s="34">
        <v>1</v>
      </c>
      <c r="D1591" s="34" t="s">
        <v>8</v>
      </c>
      <c r="E1591" s="34" t="s">
        <v>5707</v>
      </c>
      <c r="F1591" s="34" t="s">
        <v>9168</v>
      </c>
      <c r="G1591" s="34" t="s">
        <v>9193</v>
      </c>
      <c r="H1591" s="26"/>
      <c r="I1591" s="26"/>
      <c r="J1591" s="26"/>
      <c r="K1591" t="s">
        <v>9193</v>
      </c>
      <c r="L1591" t="str">
        <f>IF(ISNA(VLOOKUP(K1591,$K$244:K1590,1,0)),"","DUP!")</f>
        <v>DUP!</v>
      </c>
      <c r="N1591" t="str">
        <f t="shared" si="29"/>
        <v>INSERT INTO PRICE_MAP (
   PRODUCT_OFFER_ID, SERVICE_ID, SERVICE_NAME, 
   ZONE_IN, TIME_IN, PRICE_GROUP) 
VALUES ('Default',1,'SMS','1184911','.*','Tar_SMS_264VND');</v>
      </c>
    </row>
    <row r="1592" spans="2:14">
      <c r="B1592" t="s">
        <v>9392</v>
      </c>
      <c r="C1592" s="34">
        <v>1</v>
      </c>
      <c r="D1592" s="34" t="s">
        <v>8</v>
      </c>
      <c r="E1592" s="34" t="s">
        <v>5708</v>
      </c>
      <c r="F1592" s="34" t="s">
        <v>9168</v>
      </c>
      <c r="G1592" s="34" t="s">
        <v>9193</v>
      </c>
      <c r="H1592" s="26"/>
      <c r="I1592" s="26"/>
      <c r="J1592" s="26"/>
      <c r="K1592" t="s">
        <v>9193</v>
      </c>
      <c r="L1592" t="str">
        <f>IF(ISNA(VLOOKUP(K1592,$K$244:K1591,1,0)),"","DUP!")</f>
        <v>DUP!</v>
      </c>
      <c r="N1592" t="str">
        <f t="shared" si="29"/>
        <v>INSERT INTO PRICE_MAP (
   PRODUCT_OFFER_ID, SERVICE_ID, SERVICE_NAME, 
   ZONE_IN, TIME_IN, PRICE_GROUP) 
VALUES ('Default',1,'SMS','1184912','.*','Tar_SMS_264VND');</v>
      </c>
    </row>
    <row r="1593" spans="2:14">
      <c r="B1593" t="s">
        <v>9392</v>
      </c>
      <c r="C1593" s="34">
        <v>1</v>
      </c>
      <c r="D1593" s="34" t="s">
        <v>8</v>
      </c>
      <c r="E1593" s="34" t="s">
        <v>5709</v>
      </c>
      <c r="F1593" s="34" t="s">
        <v>9168</v>
      </c>
      <c r="G1593" s="34" t="s">
        <v>9193</v>
      </c>
      <c r="H1593" s="26"/>
      <c r="I1593" s="26"/>
      <c r="J1593" s="26"/>
      <c r="K1593" t="s">
        <v>9193</v>
      </c>
      <c r="L1593" t="str">
        <f>IF(ISNA(VLOOKUP(K1593,$K$244:K1592,1,0)),"","DUP!")</f>
        <v>DUP!</v>
      </c>
      <c r="N1593" t="str">
        <f t="shared" si="29"/>
        <v>INSERT INTO PRICE_MAP (
   PRODUCT_OFFER_ID, SERVICE_ID, SERVICE_NAME, 
   ZONE_IN, TIME_IN, PRICE_GROUP) 
VALUES ('Default',1,'SMS','1184913','.*','Tar_SMS_264VND');</v>
      </c>
    </row>
    <row r="1594" spans="2:14">
      <c r="B1594" t="s">
        <v>9392</v>
      </c>
      <c r="C1594" s="34">
        <v>1</v>
      </c>
      <c r="D1594" s="34" t="s">
        <v>8</v>
      </c>
      <c r="E1594" s="34" t="s">
        <v>5710</v>
      </c>
      <c r="F1594" s="34" t="s">
        <v>9168</v>
      </c>
      <c r="G1594" s="34" t="s">
        <v>9193</v>
      </c>
      <c r="H1594" s="26"/>
      <c r="I1594" s="26"/>
      <c r="J1594" s="26"/>
      <c r="K1594" t="s">
        <v>9193</v>
      </c>
      <c r="L1594" t="str">
        <f>IF(ISNA(VLOOKUP(K1594,$K$244:K1593,1,0)),"","DUP!")</f>
        <v>DUP!</v>
      </c>
      <c r="N1594" t="str">
        <f t="shared" si="29"/>
        <v>INSERT INTO PRICE_MAP (
   PRODUCT_OFFER_ID, SERVICE_ID, SERVICE_NAME, 
   ZONE_IN, TIME_IN, PRICE_GROUP) 
VALUES ('Default',1,'SMS','1184914','.*','Tar_SMS_264VND');</v>
      </c>
    </row>
    <row r="1595" spans="2:14">
      <c r="B1595" t="s">
        <v>9392</v>
      </c>
      <c r="C1595" s="34">
        <v>1</v>
      </c>
      <c r="D1595" s="34" t="s">
        <v>8</v>
      </c>
      <c r="E1595" s="34" t="s">
        <v>5711</v>
      </c>
      <c r="F1595" s="34" t="s">
        <v>9168</v>
      </c>
      <c r="G1595" s="34" t="s">
        <v>9193</v>
      </c>
      <c r="H1595" s="26"/>
      <c r="I1595" s="26"/>
      <c r="J1595" s="26"/>
      <c r="K1595" t="s">
        <v>9193</v>
      </c>
      <c r="L1595" t="str">
        <f>IF(ISNA(VLOOKUP(K1595,$K$244:K1594,1,0)),"","DUP!")</f>
        <v>DUP!</v>
      </c>
      <c r="N1595" t="str">
        <f t="shared" si="29"/>
        <v>INSERT INTO PRICE_MAP (
   PRODUCT_OFFER_ID, SERVICE_ID, SERVICE_NAME, 
   ZONE_IN, TIME_IN, PRICE_GROUP) 
VALUES ('Default',1,'SMS','1184915','.*','Tar_SMS_264VND');</v>
      </c>
    </row>
    <row r="1596" spans="2:14">
      <c r="B1596" t="s">
        <v>9392</v>
      </c>
      <c r="C1596" s="34">
        <v>1</v>
      </c>
      <c r="D1596" s="34" t="s">
        <v>8</v>
      </c>
      <c r="E1596" s="34" t="s">
        <v>5712</v>
      </c>
      <c r="F1596" s="34" t="s">
        <v>9168</v>
      </c>
      <c r="G1596" s="34" t="s">
        <v>9193</v>
      </c>
      <c r="H1596" s="26"/>
      <c r="I1596" s="26"/>
      <c r="J1596" s="26"/>
      <c r="K1596" t="s">
        <v>9193</v>
      </c>
      <c r="L1596" t="str">
        <f>IF(ISNA(VLOOKUP(K1596,$K$244:K1595,1,0)),"","DUP!")</f>
        <v>DUP!</v>
      </c>
      <c r="N1596" t="str">
        <f t="shared" si="29"/>
        <v>INSERT INTO PRICE_MAP (
   PRODUCT_OFFER_ID, SERVICE_ID, SERVICE_NAME, 
   ZONE_IN, TIME_IN, PRICE_GROUP) 
VALUES ('Default',1,'SMS','1184916','.*','Tar_SMS_264VND');</v>
      </c>
    </row>
    <row r="1597" spans="2:14">
      <c r="B1597" t="s">
        <v>9392</v>
      </c>
      <c r="C1597" s="34">
        <v>1</v>
      </c>
      <c r="D1597" s="34" t="s">
        <v>8</v>
      </c>
      <c r="E1597" s="34" t="s">
        <v>5713</v>
      </c>
      <c r="F1597" s="34" t="s">
        <v>9168</v>
      </c>
      <c r="G1597" s="34" t="s">
        <v>9193</v>
      </c>
      <c r="H1597" s="26"/>
      <c r="I1597" s="26"/>
      <c r="J1597" s="26"/>
      <c r="K1597" t="s">
        <v>9193</v>
      </c>
      <c r="L1597" t="str">
        <f>IF(ISNA(VLOOKUP(K1597,$K$244:K1596,1,0)),"","DUP!")</f>
        <v>DUP!</v>
      </c>
      <c r="N1597" t="str">
        <f t="shared" si="29"/>
        <v>INSERT INTO PRICE_MAP (
   PRODUCT_OFFER_ID, SERVICE_ID, SERVICE_NAME, 
   ZONE_IN, TIME_IN, PRICE_GROUP) 
VALUES ('Default',1,'SMS','1184917','.*','Tar_SMS_264VND');</v>
      </c>
    </row>
    <row r="1598" spans="2:14">
      <c r="B1598" t="s">
        <v>9392</v>
      </c>
      <c r="C1598" s="34">
        <v>1</v>
      </c>
      <c r="D1598" s="34" t="s">
        <v>8</v>
      </c>
      <c r="E1598" s="34" t="s">
        <v>5714</v>
      </c>
      <c r="F1598" s="34" t="s">
        <v>9168</v>
      </c>
      <c r="G1598" s="34" t="s">
        <v>9193</v>
      </c>
      <c r="H1598" s="26"/>
      <c r="I1598" s="26"/>
      <c r="J1598" s="26"/>
      <c r="K1598" t="s">
        <v>9193</v>
      </c>
      <c r="L1598" t="str">
        <f>IF(ISNA(VLOOKUP(K1598,$K$244:K1597,1,0)),"","DUP!")</f>
        <v>DUP!</v>
      </c>
      <c r="N1598" t="str">
        <f t="shared" si="29"/>
        <v>INSERT INTO PRICE_MAP (
   PRODUCT_OFFER_ID, SERVICE_ID, SERVICE_NAME, 
   ZONE_IN, TIME_IN, PRICE_GROUP) 
VALUES ('Default',1,'SMS','1184918','.*','Tar_SMS_264VND');</v>
      </c>
    </row>
    <row r="1599" spans="2:14">
      <c r="B1599" t="s">
        <v>9392</v>
      </c>
      <c r="C1599" s="34">
        <v>1</v>
      </c>
      <c r="D1599" s="34" t="s">
        <v>8</v>
      </c>
      <c r="E1599" s="34" t="s">
        <v>5715</v>
      </c>
      <c r="F1599" s="34" t="s">
        <v>9168</v>
      </c>
      <c r="G1599" s="34" t="s">
        <v>9193</v>
      </c>
      <c r="H1599" s="26"/>
      <c r="I1599" s="26"/>
      <c r="J1599" s="26"/>
      <c r="K1599" t="s">
        <v>9193</v>
      </c>
      <c r="L1599" t="str">
        <f>IF(ISNA(VLOOKUP(K1599,$K$244:K1598,1,0)),"","DUP!")</f>
        <v>DUP!</v>
      </c>
      <c r="N1599" t="str">
        <f t="shared" si="29"/>
        <v>INSERT INTO PRICE_MAP (
   PRODUCT_OFFER_ID, SERVICE_ID, SERVICE_NAME, 
   ZONE_IN, TIME_IN, PRICE_GROUP) 
VALUES ('Default',1,'SMS','1184919','.*','Tar_SMS_264VND');</v>
      </c>
    </row>
    <row r="1600" spans="2:14">
      <c r="B1600" t="s">
        <v>9392</v>
      </c>
      <c r="C1600" s="34">
        <v>1</v>
      </c>
      <c r="D1600" s="34" t="s">
        <v>8</v>
      </c>
      <c r="E1600" s="34" t="s">
        <v>5716</v>
      </c>
      <c r="F1600" s="34" t="s">
        <v>9168</v>
      </c>
      <c r="G1600" s="34" t="s">
        <v>9192</v>
      </c>
      <c r="H1600" s="26"/>
      <c r="I1600" s="26"/>
      <c r="J1600" s="26"/>
      <c r="K1600" t="s">
        <v>9192</v>
      </c>
      <c r="L1600" t="str">
        <f>IF(ISNA(VLOOKUP(K1600,$K$244:K1599,1,0)),"","DUP!")</f>
        <v>DUP!</v>
      </c>
      <c r="N1600" t="str">
        <f t="shared" si="29"/>
        <v>INSERT INTO PRICE_MAP (
   PRODUCT_OFFER_ID, SERVICE_ID, SERVICE_NAME, 
   ZONE_IN, TIME_IN, PRICE_GROUP) 
VALUES ('Default',1,'SMS','1184921','.*','Tar_SMS_318VND');</v>
      </c>
    </row>
    <row r="1601" spans="2:14">
      <c r="B1601" t="s">
        <v>9392</v>
      </c>
      <c r="C1601" s="34">
        <v>1</v>
      </c>
      <c r="D1601" s="34" t="s">
        <v>8</v>
      </c>
      <c r="E1601" s="34" t="s">
        <v>5717</v>
      </c>
      <c r="F1601" s="34" t="s">
        <v>9168</v>
      </c>
      <c r="G1601" s="34" t="s">
        <v>9192</v>
      </c>
      <c r="H1601" s="26"/>
      <c r="I1601" s="26"/>
      <c r="J1601" s="26"/>
      <c r="K1601" t="s">
        <v>9192</v>
      </c>
      <c r="L1601" t="str">
        <f>IF(ISNA(VLOOKUP(K1601,$K$244:K1600,1,0)),"","DUP!")</f>
        <v>DUP!</v>
      </c>
      <c r="N1601" t="str">
        <f t="shared" si="29"/>
        <v>INSERT INTO PRICE_MAP (
   PRODUCT_OFFER_ID, SERVICE_ID, SERVICE_NAME, 
   ZONE_IN, TIME_IN, PRICE_GROUP) 
VALUES ('Default',1,'SMS','1184922','.*','Tar_SMS_318VND');</v>
      </c>
    </row>
    <row r="1602" spans="2:14">
      <c r="B1602" t="s">
        <v>9392</v>
      </c>
      <c r="C1602" s="34">
        <v>1</v>
      </c>
      <c r="D1602" s="34" t="s">
        <v>8</v>
      </c>
      <c r="E1602" s="34" t="s">
        <v>5718</v>
      </c>
      <c r="F1602" s="34" t="s">
        <v>9168</v>
      </c>
      <c r="G1602" s="34" t="s">
        <v>9192</v>
      </c>
      <c r="H1602" s="26"/>
      <c r="I1602" s="26"/>
      <c r="J1602" s="26"/>
      <c r="K1602" t="s">
        <v>9192</v>
      </c>
      <c r="L1602" t="str">
        <f>IF(ISNA(VLOOKUP(K1602,$K$244:K1601,1,0)),"","DUP!")</f>
        <v>DUP!</v>
      </c>
      <c r="N1602" t="str">
        <f t="shared" si="29"/>
        <v>INSERT INTO PRICE_MAP (
   PRODUCT_OFFER_ID, SERVICE_ID, SERVICE_NAME, 
   ZONE_IN, TIME_IN, PRICE_GROUP) 
VALUES ('Default',1,'SMS','1184923','.*','Tar_SMS_318VND');</v>
      </c>
    </row>
    <row r="1603" spans="2:14">
      <c r="B1603" t="s">
        <v>9392</v>
      </c>
      <c r="C1603" s="34">
        <v>1</v>
      </c>
      <c r="D1603" s="34" t="s">
        <v>8</v>
      </c>
      <c r="E1603" s="34" t="s">
        <v>5719</v>
      </c>
      <c r="F1603" s="34" t="s">
        <v>9168</v>
      </c>
      <c r="G1603" s="34" t="s">
        <v>9192</v>
      </c>
      <c r="H1603" s="26"/>
      <c r="I1603" s="26"/>
      <c r="J1603" s="26"/>
      <c r="K1603" t="s">
        <v>9192</v>
      </c>
      <c r="L1603" t="str">
        <f>IF(ISNA(VLOOKUP(K1603,$K$244:K1602,1,0)),"","DUP!")</f>
        <v>DUP!</v>
      </c>
      <c r="N1603" t="str">
        <f t="shared" si="29"/>
        <v>INSERT INTO PRICE_MAP (
   PRODUCT_OFFER_ID, SERVICE_ID, SERVICE_NAME, 
   ZONE_IN, TIME_IN, PRICE_GROUP) 
VALUES ('Default',1,'SMS','1184924','.*','Tar_SMS_318VND');</v>
      </c>
    </row>
    <row r="1604" spans="2:14">
      <c r="B1604" t="s">
        <v>9392</v>
      </c>
      <c r="C1604" s="34">
        <v>1</v>
      </c>
      <c r="D1604" s="34" t="s">
        <v>8</v>
      </c>
      <c r="E1604" s="34" t="s">
        <v>5720</v>
      </c>
      <c r="F1604" s="34" t="s">
        <v>9168</v>
      </c>
      <c r="G1604" s="34" t="s">
        <v>9192</v>
      </c>
      <c r="H1604" s="26"/>
      <c r="I1604" s="26"/>
      <c r="J1604" s="26"/>
      <c r="K1604" t="s">
        <v>9192</v>
      </c>
      <c r="L1604" t="str">
        <f>IF(ISNA(VLOOKUP(K1604,$K$244:K1603,1,0)),"","DUP!")</f>
        <v>DUP!</v>
      </c>
      <c r="N1604" t="str">
        <f t="shared" si="29"/>
        <v>INSERT INTO PRICE_MAP (
   PRODUCT_OFFER_ID, SERVICE_ID, SERVICE_NAME, 
   ZONE_IN, TIME_IN, PRICE_GROUP) 
VALUES ('Default',1,'SMS','1184925','.*','Tar_SMS_318VND');</v>
      </c>
    </row>
    <row r="1605" spans="2:14">
      <c r="B1605" t="s">
        <v>9392</v>
      </c>
      <c r="C1605" s="34">
        <v>1</v>
      </c>
      <c r="D1605" s="34" t="s">
        <v>8</v>
      </c>
      <c r="E1605" s="34" t="s">
        <v>5721</v>
      </c>
      <c r="F1605" s="34" t="s">
        <v>9168</v>
      </c>
      <c r="G1605" s="34" t="s">
        <v>9192</v>
      </c>
      <c r="H1605" s="26"/>
      <c r="I1605" s="26"/>
      <c r="J1605" s="26"/>
      <c r="K1605" t="s">
        <v>9192</v>
      </c>
      <c r="L1605" t="str">
        <f>IF(ISNA(VLOOKUP(K1605,$K$244:K1604,1,0)),"","DUP!")</f>
        <v>DUP!</v>
      </c>
      <c r="N1605" t="str">
        <f t="shared" si="29"/>
        <v>INSERT INTO PRICE_MAP (
   PRODUCT_OFFER_ID, SERVICE_ID, SERVICE_NAME, 
   ZONE_IN, TIME_IN, PRICE_GROUP) 
VALUES ('Default',1,'SMS','1184926','.*','Tar_SMS_318VND');</v>
      </c>
    </row>
    <row r="1606" spans="2:14">
      <c r="B1606" t="s">
        <v>9392</v>
      </c>
      <c r="C1606" s="34">
        <v>1</v>
      </c>
      <c r="D1606" s="34" t="s">
        <v>8</v>
      </c>
      <c r="E1606" s="34" t="s">
        <v>5722</v>
      </c>
      <c r="F1606" s="34" t="s">
        <v>9168</v>
      </c>
      <c r="G1606" s="34" t="s">
        <v>9192</v>
      </c>
      <c r="H1606" s="26"/>
      <c r="I1606" s="26"/>
      <c r="J1606" s="26"/>
      <c r="K1606" t="s">
        <v>9192</v>
      </c>
      <c r="L1606" t="str">
        <f>IF(ISNA(VLOOKUP(K1606,$K$244:K1605,1,0)),"","DUP!")</f>
        <v>DUP!</v>
      </c>
      <c r="N1606" t="str">
        <f t="shared" si="29"/>
        <v>INSERT INTO PRICE_MAP (
   PRODUCT_OFFER_ID, SERVICE_ID, SERVICE_NAME, 
   ZONE_IN, TIME_IN, PRICE_GROUP) 
VALUES ('Default',1,'SMS','1184927','.*','Tar_SMS_318VND');</v>
      </c>
    </row>
    <row r="1607" spans="2:14">
      <c r="B1607" t="s">
        <v>9392</v>
      </c>
      <c r="C1607" s="34">
        <v>1</v>
      </c>
      <c r="D1607" s="34" t="s">
        <v>8</v>
      </c>
      <c r="E1607" s="34" t="s">
        <v>5723</v>
      </c>
      <c r="F1607" s="34" t="s">
        <v>9168</v>
      </c>
      <c r="G1607" s="34" t="s">
        <v>9192</v>
      </c>
      <c r="H1607" s="26"/>
      <c r="I1607" s="26"/>
      <c r="J1607" s="26"/>
      <c r="K1607" t="s">
        <v>9192</v>
      </c>
      <c r="L1607" t="str">
        <f>IF(ISNA(VLOOKUP(K1607,$K$244:K1606,1,0)),"","DUP!")</f>
        <v>DUP!</v>
      </c>
      <c r="N1607" t="str">
        <f t="shared" si="29"/>
        <v>INSERT INTO PRICE_MAP (
   PRODUCT_OFFER_ID, SERVICE_ID, SERVICE_NAME, 
   ZONE_IN, TIME_IN, PRICE_GROUP) 
VALUES ('Default',1,'SMS','1184928','.*','Tar_SMS_318VND');</v>
      </c>
    </row>
    <row r="1608" spans="2:14">
      <c r="B1608" t="s">
        <v>9392</v>
      </c>
      <c r="C1608" s="34">
        <v>1</v>
      </c>
      <c r="D1608" s="34" t="s">
        <v>8</v>
      </c>
      <c r="E1608" s="34" t="s">
        <v>5724</v>
      </c>
      <c r="F1608" s="34" t="s">
        <v>9168</v>
      </c>
      <c r="G1608" s="34" t="s">
        <v>9192</v>
      </c>
      <c r="H1608" s="26"/>
      <c r="I1608" s="26"/>
      <c r="J1608" s="26"/>
      <c r="K1608" t="s">
        <v>9192</v>
      </c>
      <c r="L1608" t="str">
        <f>IF(ISNA(VLOOKUP(K1608,$K$244:K1607,1,0)),"","DUP!")</f>
        <v>DUP!</v>
      </c>
      <c r="N1608" t="str">
        <f t="shared" si="29"/>
        <v>INSERT INTO PRICE_MAP (
   PRODUCT_OFFER_ID, SERVICE_ID, SERVICE_NAME, 
   ZONE_IN, TIME_IN, PRICE_GROUP) 
VALUES ('Default',1,'SMS','1184929','.*','Tar_SMS_318VND');</v>
      </c>
    </row>
    <row r="1609" spans="2:14">
      <c r="B1609" t="s">
        <v>9392</v>
      </c>
      <c r="C1609" s="34">
        <v>1</v>
      </c>
      <c r="D1609" s="34" t="s">
        <v>8</v>
      </c>
      <c r="E1609" s="34" t="s">
        <v>5725</v>
      </c>
      <c r="F1609" s="34" t="s">
        <v>9168</v>
      </c>
      <c r="G1609" s="34" t="s">
        <v>9192</v>
      </c>
      <c r="H1609" s="26"/>
      <c r="I1609" s="26"/>
      <c r="J1609" s="26"/>
      <c r="K1609" t="s">
        <v>9192</v>
      </c>
      <c r="L1609" t="str">
        <f>IF(ISNA(VLOOKUP(K1609,$K$244:K1608,1,0)),"","DUP!")</f>
        <v>DUP!</v>
      </c>
      <c r="N1609" t="str">
        <f t="shared" si="29"/>
        <v>INSERT INTO PRICE_MAP (
   PRODUCT_OFFER_ID, SERVICE_ID, SERVICE_NAME, 
   ZONE_IN, TIME_IN, PRICE_GROUP) 
VALUES ('Default',1,'SMS','1184931','.*','Tar_SMS_318VND');</v>
      </c>
    </row>
    <row r="1610" spans="2:14">
      <c r="B1610" t="s">
        <v>9392</v>
      </c>
      <c r="C1610" s="34">
        <v>1</v>
      </c>
      <c r="D1610" s="34" t="s">
        <v>8</v>
      </c>
      <c r="E1610" s="34" t="s">
        <v>5726</v>
      </c>
      <c r="F1610" s="34" t="s">
        <v>9168</v>
      </c>
      <c r="G1610" s="34" t="s">
        <v>9192</v>
      </c>
      <c r="H1610" s="26"/>
      <c r="I1610" s="26"/>
      <c r="J1610" s="26"/>
      <c r="K1610" t="s">
        <v>9192</v>
      </c>
      <c r="L1610" t="str">
        <f>IF(ISNA(VLOOKUP(K1610,$K$244:K1609,1,0)),"","DUP!")</f>
        <v>DUP!</v>
      </c>
      <c r="N1610" t="str">
        <f t="shared" si="29"/>
        <v>INSERT INTO PRICE_MAP (
   PRODUCT_OFFER_ID, SERVICE_ID, SERVICE_NAME, 
   ZONE_IN, TIME_IN, PRICE_GROUP) 
VALUES ('Default',1,'SMS','1184932','.*','Tar_SMS_318VND');</v>
      </c>
    </row>
    <row r="1611" spans="2:14">
      <c r="B1611" t="s">
        <v>9392</v>
      </c>
      <c r="C1611" s="34">
        <v>1</v>
      </c>
      <c r="D1611" s="34" t="s">
        <v>8</v>
      </c>
      <c r="E1611" s="34" t="s">
        <v>5727</v>
      </c>
      <c r="F1611" s="34" t="s">
        <v>9168</v>
      </c>
      <c r="G1611" s="34" t="s">
        <v>9192</v>
      </c>
      <c r="H1611" s="26"/>
      <c r="I1611" s="26"/>
      <c r="J1611" s="26"/>
      <c r="K1611" t="s">
        <v>9192</v>
      </c>
      <c r="L1611" t="str">
        <f>IF(ISNA(VLOOKUP(K1611,$K$244:K1610,1,0)),"","DUP!")</f>
        <v>DUP!</v>
      </c>
      <c r="N1611" t="str">
        <f t="shared" si="29"/>
        <v>INSERT INTO PRICE_MAP (
   PRODUCT_OFFER_ID, SERVICE_ID, SERVICE_NAME, 
   ZONE_IN, TIME_IN, PRICE_GROUP) 
VALUES ('Default',1,'SMS','1184933','.*','Tar_SMS_318VND');</v>
      </c>
    </row>
    <row r="1612" spans="2:14">
      <c r="B1612" t="s">
        <v>9392</v>
      </c>
      <c r="C1612" s="34">
        <v>1</v>
      </c>
      <c r="D1612" s="34" t="s">
        <v>8</v>
      </c>
      <c r="E1612" s="34" t="s">
        <v>5728</v>
      </c>
      <c r="F1612" s="34" t="s">
        <v>9168</v>
      </c>
      <c r="G1612" s="34" t="s">
        <v>9192</v>
      </c>
      <c r="H1612" s="26"/>
      <c r="I1612" s="26"/>
      <c r="J1612" s="26"/>
      <c r="K1612" t="s">
        <v>9192</v>
      </c>
      <c r="L1612" t="str">
        <f>IF(ISNA(VLOOKUP(K1612,$K$244:K1611,1,0)),"","DUP!")</f>
        <v>DUP!</v>
      </c>
      <c r="N1612" t="str">
        <f t="shared" si="29"/>
        <v>INSERT INTO PRICE_MAP (
   PRODUCT_OFFER_ID, SERVICE_ID, SERVICE_NAME, 
   ZONE_IN, TIME_IN, PRICE_GROUP) 
VALUES ('Default',1,'SMS','1184934','.*','Tar_SMS_318VND');</v>
      </c>
    </row>
    <row r="1613" spans="2:14">
      <c r="B1613" t="s">
        <v>9392</v>
      </c>
      <c r="C1613" s="34">
        <v>1</v>
      </c>
      <c r="D1613" s="34" t="s">
        <v>8</v>
      </c>
      <c r="E1613" s="34" t="s">
        <v>5729</v>
      </c>
      <c r="F1613" s="34" t="s">
        <v>9168</v>
      </c>
      <c r="G1613" s="34" t="s">
        <v>9192</v>
      </c>
      <c r="H1613" s="26"/>
      <c r="I1613" s="26"/>
      <c r="J1613" s="26"/>
      <c r="K1613" t="s">
        <v>9192</v>
      </c>
      <c r="L1613" t="str">
        <f>IF(ISNA(VLOOKUP(K1613,$K$244:K1612,1,0)),"","DUP!")</f>
        <v>DUP!</v>
      </c>
      <c r="N1613" t="str">
        <f t="shared" si="29"/>
        <v>INSERT INTO PRICE_MAP (
   PRODUCT_OFFER_ID, SERVICE_ID, SERVICE_NAME, 
   ZONE_IN, TIME_IN, PRICE_GROUP) 
VALUES ('Default',1,'SMS','1184935','.*','Tar_SMS_318VND');</v>
      </c>
    </row>
    <row r="1614" spans="2:14">
      <c r="B1614" t="s">
        <v>9392</v>
      </c>
      <c r="C1614" s="34">
        <v>1</v>
      </c>
      <c r="D1614" s="34" t="s">
        <v>8</v>
      </c>
      <c r="E1614" s="34" t="s">
        <v>5730</v>
      </c>
      <c r="F1614" s="34" t="s">
        <v>9168</v>
      </c>
      <c r="G1614" s="34" t="s">
        <v>9192</v>
      </c>
      <c r="H1614" s="26"/>
      <c r="I1614" s="26"/>
      <c r="J1614" s="26"/>
      <c r="K1614" t="s">
        <v>9192</v>
      </c>
      <c r="L1614" t="str">
        <f>IF(ISNA(VLOOKUP(K1614,$K$244:K1613,1,0)),"","DUP!")</f>
        <v>DUP!</v>
      </c>
      <c r="N1614" t="str">
        <f t="shared" si="29"/>
        <v>INSERT INTO PRICE_MAP (
   PRODUCT_OFFER_ID, SERVICE_ID, SERVICE_NAME, 
   ZONE_IN, TIME_IN, PRICE_GROUP) 
VALUES ('Default',1,'SMS','1184936','.*','Tar_SMS_318VND');</v>
      </c>
    </row>
    <row r="1615" spans="2:14">
      <c r="B1615" t="s">
        <v>9392</v>
      </c>
      <c r="C1615" s="34">
        <v>1</v>
      </c>
      <c r="D1615" s="34" t="s">
        <v>8</v>
      </c>
      <c r="E1615" s="34" t="s">
        <v>5731</v>
      </c>
      <c r="F1615" s="34" t="s">
        <v>9168</v>
      </c>
      <c r="G1615" s="34" t="s">
        <v>9192</v>
      </c>
      <c r="H1615" s="26"/>
      <c r="I1615" s="26"/>
      <c r="J1615" s="26"/>
      <c r="K1615" t="s">
        <v>9192</v>
      </c>
      <c r="L1615" t="str">
        <f>IF(ISNA(VLOOKUP(K1615,$K$244:K1614,1,0)),"","DUP!")</f>
        <v>DUP!</v>
      </c>
      <c r="N1615" t="str">
        <f t="shared" si="29"/>
        <v>INSERT INTO PRICE_MAP (
   PRODUCT_OFFER_ID, SERVICE_ID, SERVICE_NAME, 
   ZONE_IN, TIME_IN, PRICE_GROUP) 
VALUES ('Default',1,'SMS','1184937','.*','Tar_SMS_318VND');</v>
      </c>
    </row>
    <row r="1616" spans="2:14">
      <c r="B1616" t="s">
        <v>9392</v>
      </c>
      <c r="C1616" s="34">
        <v>1</v>
      </c>
      <c r="D1616" s="34" t="s">
        <v>8</v>
      </c>
      <c r="E1616" s="34" t="s">
        <v>5732</v>
      </c>
      <c r="F1616" s="34" t="s">
        <v>9168</v>
      </c>
      <c r="G1616" s="34" t="s">
        <v>9192</v>
      </c>
      <c r="H1616" s="26"/>
      <c r="I1616" s="26"/>
      <c r="J1616" s="26"/>
      <c r="K1616" t="s">
        <v>9192</v>
      </c>
      <c r="L1616" t="str">
        <f>IF(ISNA(VLOOKUP(K1616,$K$244:K1615,1,0)),"","DUP!")</f>
        <v>DUP!</v>
      </c>
      <c r="N1616" t="str">
        <f t="shared" si="29"/>
        <v>INSERT INTO PRICE_MAP (
   PRODUCT_OFFER_ID, SERVICE_ID, SERVICE_NAME, 
   ZONE_IN, TIME_IN, PRICE_GROUP) 
VALUES ('Default',1,'SMS','1184938','.*','Tar_SMS_318VND');</v>
      </c>
    </row>
    <row r="1617" spans="2:14">
      <c r="B1617" t="s">
        <v>9392</v>
      </c>
      <c r="C1617" s="34">
        <v>1</v>
      </c>
      <c r="D1617" s="34" t="s">
        <v>8</v>
      </c>
      <c r="E1617" s="34" t="s">
        <v>5733</v>
      </c>
      <c r="F1617" s="34" t="s">
        <v>9168</v>
      </c>
      <c r="G1617" s="34" t="s">
        <v>9192</v>
      </c>
      <c r="H1617" s="26"/>
      <c r="I1617" s="26"/>
      <c r="J1617" s="26"/>
      <c r="K1617" t="s">
        <v>9192</v>
      </c>
      <c r="L1617" t="str">
        <f>IF(ISNA(VLOOKUP(K1617,$K$244:K1616,1,0)),"","DUP!")</f>
        <v>DUP!</v>
      </c>
      <c r="N1617" t="str">
        <f t="shared" si="29"/>
        <v>INSERT INTO PRICE_MAP (
   PRODUCT_OFFER_ID, SERVICE_ID, SERVICE_NAME, 
   ZONE_IN, TIME_IN, PRICE_GROUP) 
VALUES ('Default',1,'SMS','1184939','.*','Tar_SMS_318VND');</v>
      </c>
    </row>
    <row r="1618" spans="2:14">
      <c r="B1618" t="s">
        <v>9392</v>
      </c>
      <c r="C1618" s="34">
        <v>1</v>
      </c>
      <c r="D1618" s="34" t="s">
        <v>8</v>
      </c>
      <c r="E1618" s="34" t="s">
        <v>5734</v>
      </c>
      <c r="F1618" s="34" t="s">
        <v>9168</v>
      </c>
      <c r="G1618" s="34" t="s">
        <v>9193</v>
      </c>
      <c r="H1618" s="26"/>
      <c r="I1618" s="26"/>
      <c r="J1618" s="26"/>
      <c r="K1618" t="s">
        <v>9193</v>
      </c>
      <c r="L1618" t="str">
        <f>IF(ISNA(VLOOKUP(K1618,$K$244:K1617,1,0)),"","DUP!")</f>
        <v>DUP!</v>
      </c>
      <c r="N1618" t="str">
        <f t="shared" si="29"/>
        <v>INSERT INTO PRICE_MAP (
   PRODUCT_OFFER_ID, SERVICE_ID, SERVICE_NAME, 
   ZONE_IN, TIME_IN, PRICE_GROUP) 
VALUES ('Default',1,'SMS','1184941','.*','Tar_SMS_264VND');</v>
      </c>
    </row>
    <row r="1619" spans="2:14">
      <c r="B1619" t="s">
        <v>9392</v>
      </c>
      <c r="C1619" s="34">
        <v>1</v>
      </c>
      <c r="D1619" s="34" t="s">
        <v>8</v>
      </c>
      <c r="E1619" s="34" t="s">
        <v>5735</v>
      </c>
      <c r="F1619" s="34" t="s">
        <v>9168</v>
      </c>
      <c r="G1619" s="34" t="s">
        <v>9193</v>
      </c>
      <c r="H1619" s="26"/>
      <c r="I1619" s="26"/>
      <c r="J1619" s="26"/>
      <c r="K1619" t="s">
        <v>9193</v>
      </c>
      <c r="L1619" t="str">
        <f>IF(ISNA(VLOOKUP(K1619,$K$244:K1618,1,0)),"","DUP!")</f>
        <v>DUP!</v>
      </c>
      <c r="N1619" t="str">
        <f t="shared" si="29"/>
        <v>INSERT INTO PRICE_MAP (
   PRODUCT_OFFER_ID, SERVICE_ID, SERVICE_NAME, 
   ZONE_IN, TIME_IN, PRICE_GROUP) 
VALUES ('Default',1,'SMS','1184942','.*','Tar_SMS_264VND');</v>
      </c>
    </row>
    <row r="1620" spans="2:14">
      <c r="B1620" t="s">
        <v>9392</v>
      </c>
      <c r="C1620" s="34">
        <v>1</v>
      </c>
      <c r="D1620" s="34" t="s">
        <v>8</v>
      </c>
      <c r="E1620" s="34" t="s">
        <v>5736</v>
      </c>
      <c r="F1620" s="34" t="s">
        <v>9168</v>
      </c>
      <c r="G1620" s="34" t="s">
        <v>9193</v>
      </c>
      <c r="H1620" s="26"/>
      <c r="I1620" s="26"/>
      <c r="J1620" s="26"/>
      <c r="K1620" t="s">
        <v>9193</v>
      </c>
      <c r="L1620" t="str">
        <f>IF(ISNA(VLOOKUP(K1620,$K$244:K1619,1,0)),"","DUP!")</f>
        <v>DUP!</v>
      </c>
      <c r="N1620" t="str">
        <f t="shared" si="29"/>
        <v>INSERT INTO PRICE_MAP (
   PRODUCT_OFFER_ID, SERVICE_ID, SERVICE_NAME, 
   ZONE_IN, TIME_IN, PRICE_GROUP) 
VALUES ('Default',1,'SMS','1184943','.*','Tar_SMS_264VND');</v>
      </c>
    </row>
    <row r="1621" spans="2:14">
      <c r="B1621" t="s">
        <v>9392</v>
      </c>
      <c r="C1621" s="34">
        <v>1</v>
      </c>
      <c r="D1621" s="34" t="s">
        <v>8</v>
      </c>
      <c r="E1621" s="34" t="s">
        <v>5737</v>
      </c>
      <c r="F1621" s="34" t="s">
        <v>9168</v>
      </c>
      <c r="G1621" s="34" t="s">
        <v>9193</v>
      </c>
      <c r="H1621" s="26"/>
      <c r="I1621" s="26"/>
      <c r="J1621" s="26"/>
      <c r="K1621" t="s">
        <v>9193</v>
      </c>
      <c r="L1621" t="str">
        <f>IF(ISNA(VLOOKUP(K1621,$K$244:K1620,1,0)),"","DUP!")</f>
        <v>DUP!</v>
      </c>
      <c r="N1621" t="str">
        <f t="shared" si="29"/>
        <v>INSERT INTO PRICE_MAP (
   PRODUCT_OFFER_ID, SERVICE_ID, SERVICE_NAME, 
   ZONE_IN, TIME_IN, PRICE_GROUP) 
VALUES ('Default',1,'SMS','1184944','.*','Tar_SMS_264VND');</v>
      </c>
    </row>
    <row r="1622" spans="2:14">
      <c r="B1622" t="s">
        <v>9392</v>
      </c>
      <c r="C1622" s="34">
        <v>1</v>
      </c>
      <c r="D1622" s="34" t="s">
        <v>8</v>
      </c>
      <c r="E1622" s="34" t="s">
        <v>5738</v>
      </c>
      <c r="F1622" s="34" t="s">
        <v>9168</v>
      </c>
      <c r="G1622" s="34" t="s">
        <v>9193</v>
      </c>
      <c r="H1622" s="26"/>
      <c r="I1622" s="26"/>
      <c r="J1622" s="26"/>
      <c r="K1622" t="s">
        <v>9193</v>
      </c>
      <c r="L1622" t="str">
        <f>IF(ISNA(VLOOKUP(K1622,$K$244:K1621,1,0)),"","DUP!")</f>
        <v>DUP!</v>
      </c>
      <c r="N1622" t="str">
        <f t="shared" si="29"/>
        <v>INSERT INTO PRICE_MAP (
   PRODUCT_OFFER_ID, SERVICE_ID, SERVICE_NAME, 
   ZONE_IN, TIME_IN, PRICE_GROUP) 
VALUES ('Default',1,'SMS','1184945','.*','Tar_SMS_264VND');</v>
      </c>
    </row>
    <row r="1623" spans="2:14">
      <c r="B1623" t="s">
        <v>9392</v>
      </c>
      <c r="C1623" s="34">
        <v>1</v>
      </c>
      <c r="D1623" s="34" t="s">
        <v>8</v>
      </c>
      <c r="E1623" s="34" t="s">
        <v>5739</v>
      </c>
      <c r="F1623" s="34" t="s">
        <v>9168</v>
      </c>
      <c r="G1623" s="34" t="s">
        <v>9193</v>
      </c>
      <c r="H1623" s="26"/>
      <c r="I1623" s="26"/>
      <c r="J1623" s="26"/>
      <c r="K1623" t="s">
        <v>9193</v>
      </c>
      <c r="L1623" t="str">
        <f>IF(ISNA(VLOOKUP(K1623,$K$244:K1622,1,0)),"","DUP!")</f>
        <v>DUP!</v>
      </c>
      <c r="N1623" t="str">
        <f t="shared" si="29"/>
        <v>INSERT INTO PRICE_MAP (
   PRODUCT_OFFER_ID, SERVICE_ID, SERVICE_NAME, 
   ZONE_IN, TIME_IN, PRICE_GROUP) 
VALUES ('Default',1,'SMS','1184946','.*','Tar_SMS_264VND');</v>
      </c>
    </row>
    <row r="1624" spans="2:14">
      <c r="B1624" t="s">
        <v>9392</v>
      </c>
      <c r="C1624" s="34">
        <v>1</v>
      </c>
      <c r="D1624" s="34" t="s">
        <v>8</v>
      </c>
      <c r="E1624" s="34" t="s">
        <v>5740</v>
      </c>
      <c r="F1624" s="34" t="s">
        <v>9168</v>
      </c>
      <c r="G1624" s="34" t="s">
        <v>9193</v>
      </c>
      <c r="H1624" s="26"/>
      <c r="I1624" s="26"/>
      <c r="J1624" s="26"/>
      <c r="K1624" t="s">
        <v>9193</v>
      </c>
      <c r="L1624" t="str">
        <f>IF(ISNA(VLOOKUP(K1624,$K$244:K1623,1,0)),"","DUP!")</f>
        <v>DUP!</v>
      </c>
      <c r="N1624" t="str">
        <f t="shared" si="29"/>
        <v>INSERT INTO PRICE_MAP (
   PRODUCT_OFFER_ID, SERVICE_ID, SERVICE_NAME, 
   ZONE_IN, TIME_IN, PRICE_GROUP) 
VALUES ('Default',1,'SMS','1184947','.*','Tar_SMS_264VND');</v>
      </c>
    </row>
    <row r="1625" spans="2:14">
      <c r="B1625" t="s">
        <v>9392</v>
      </c>
      <c r="C1625" s="34">
        <v>1</v>
      </c>
      <c r="D1625" s="34" t="s">
        <v>8</v>
      </c>
      <c r="E1625" s="34" t="s">
        <v>5741</v>
      </c>
      <c r="F1625" s="34" t="s">
        <v>9168</v>
      </c>
      <c r="G1625" s="34" t="s">
        <v>9193</v>
      </c>
      <c r="H1625" s="26"/>
      <c r="I1625" s="26"/>
      <c r="J1625" s="26"/>
      <c r="K1625" t="s">
        <v>9193</v>
      </c>
      <c r="L1625" t="str">
        <f>IF(ISNA(VLOOKUP(K1625,$K$244:K1624,1,0)),"","DUP!")</f>
        <v>DUP!</v>
      </c>
      <c r="N1625" t="str">
        <f t="shared" si="29"/>
        <v>INSERT INTO PRICE_MAP (
   PRODUCT_OFFER_ID, SERVICE_ID, SERVICE_NAME, 
   ZONE_IN, TIME_IN, PRICE_GROUP) 
VALUES ('Default',1,'SMS','1184948','.*','Tar_SMS_264VND');</v>
      </c>
    </row>
    <row r="1626" spans="2:14">
      <c r="B1626" t="s">
        <v>9392</v>
      </c>
      <c r="C1626" s="34">
        <v>1</v>
      </c>
      <c r="D1626" s="34" t="s">
        <v>8</v>
      </c>
      <c r="E1626" s="34" t="s">
        <v>5742</v>
      </c>
      <c r="F1626" s="34" t="s">
        <v>9168</v>
      </c>
      <c r="G1626" s="34" t="s">
        <v>9193</v>
      </c>
      <c r="H1626" s="26"/>
      <c r="I1626" s="26"/>
      <c r="J1626" s="26"/>
      <c r="K1626" t="s">
        <v>9193</v>
      </c>
      <c r="L1626" t="str">
        <f>IF(ISNA(VLOOKUP(K1626,$K$244:K1625,1,0)),"","DUP!")</f>
        <v>DUP!</v>
      </c>
      <c r="N1626" t="str">
        <f t="shared" si="29"/>
        <v>INSERT INTO PRICE_MAP (
   PRODUCT_OFFER_ID, SERVICE_ID, SERVICE_NAME, 
   ZONE_IN, TIME_IN, PRICE_GROUP) 
VALUES ('Default',1,'SMS','1184949','.*','Tar_SMS_264VND');</v>
      </c>
    </row>
    <row r="1627" spans="2:14">
      <c r="B1627" t="s">
        <v>9392</v>
      </c>
      <c r="C1627" s="34">
        <v>1</v>
      </c>
      <c r="D1627" s="34" t="s">
        <v>8</v>
      </c>
      <c r="E1627" s="34" t="s">
        <v>5743</v>
      </c>
      <c r="F1627" s="34" t="s">
        <v>9168</v>
      </c>
      <c r="G1627" s="34" t="s">
        <v>9192</v>
      </c>
      <c r="H1627" s="26"/>
      <c r="I1627" s="26"/>
      <c r="J1627" s="26"/>
      <c r="K1627" t="s">
        <v>9192</v>
      </c>
      <c r="L1627" t="str">
        <f>IF(ISNA(VLOOKUP(K1627,$K$244:K1626,1,0)),"","DUP!")</f>
        <v>DUP!</v>
      </c>
      <c r="N1627" t="str">
        <f t="shared" si="29"/>
        <v>INSERT INTO PRICE_MAP (
   PRODUCT_OFFER_ID, SERVICE_ID, SERVICE_NAME, 
   ZONE_IN, TIME_IN, PRICE_GROUP) 
VALUES ('Default',1,'SMS','1184951','.*','Tar_SMS_318VND');</v>
      </c>
    </row>
    <row r="1628" spans="2:14">
      <c r="B1628" t="s">
        <v>9392</v>
      </c>
      <c r="C1628" s="34">
        <v>1</v>
      </c>
      <c r="D1628" s="34" t="s">
        <v>8</v>
      </c>
      <c r="E1628" s="34" t="s">
        <v>5744</v>
      </c>
      <c r="F1628" s="34" t="s">
        <v>9168</v>
      </c>
      <c r="G1628" s="34" t="s">
        <v>9192</v>
      </c>
      <c r="H1628" s="26"/>
      <c r="I1628" s="26"/>
      <c r="J1628" s="26"/>
      <c r="K1628" t="s">
        <v>9192</v>
      </c>
      <c r="L1628" t="str">
        <f>IF(ISNA(VLOOKUP(K1628,$K$244:K1627,1,0)),"","DUP!")</f>
        <v>DUP!</v>
      </c>
      <c r="N1628" t="str">
        <f t="shared" si="29"/>
        <v>INSERT INTO PRICE_MAP (
   PRODUCT_OFFER_ID, SERVICE_ID, SERVICE_NAME, 
   ZONE_IN, TIME_IN, PRICE_GROUP) 
VALUES ('Default',1,'SMS','1184952','.*','Tar_SMS_318VND');</v>
      </c>
    </row>
    <row r="1629" spans="2:14">
      <c r="B1629" t="s">
        <v>9392</v>
      </c>
      <c r="C1629" s="34">
        <v>1</v>
      </c>
      <c r="D1629" s="34" t="s">
        <v>8</v>
      </c>
      <c r="E1629" s="34" t="s">
        <v>5745</v>
      </c>
      <c r="F1629" s="34" t="s">
        <v>9168</v>
      </c>
      <c r="G1629" s="34" t="s">
        <v>9192</v>
      </c>
      <c r="H1629" s="26"/>
      <c r="I1629" s="26"/>
      <c r="J1629" s="26"/>
      <c r="K1629" t="s">
        <v>9192</v>
      </c>
      <c r="L1629" t="str">
        <f>IF(ISNA(VLOOKUP(K1629,$K$244:K1628,1,0)),"","DUP!")</f>
        <v>DUP!</v>
      </c>
      <c r="N1629" t="str">
        <f t="shared" si="29"/>
        <v>INSERT INTO PRICE_MAP (
   PRODUCT_OFFER_ID, SERVICE_ID, SERVICE_NAME, 
   ZONE_IN, TIME_IN, PRICE_GROUP) 
VALUES ('Default',1,'SMS','1184953','.*','Tar_SMS_318VND');</v>
      </c>
    </row>
    <row r="1630" spans="2:14">
      <c r="B1630" t="s">
        <v>9392</v>
      </c>
      <c r="C1630" s="34">
        <v>1</v>
      </c>
      <c r="D1630" s="34" t="s">
        <v>8</v>
      </c>
      <c r="E1630" s="34" t="s">
        <v>5746</v>
      </c>
      <c r="F1630" s="34" t="s">
        <v>9168</v>
      </c>
      <c r="G1630" s="34" t="s">
        <v>9192</v>
      </c>
      <c r="H1630" s="26"/>
      <c r="I1630" s="26"/>
      <c r="J1630" s="26"/>
      <c r="K1630" t="s">
        <v>9192</v>
      </c>
      <c r="L1630" t="str">
        <f>IF(ISNA(VLOOKUP(K1630,$K$244:K1629,1,0)),"","DUP!")</f>
        <v>DUP!</v>
      </c>
      <c r="N1630" t="str">
        <f t="shared" si="29"/>
        <v>INSERT INTO PRICE_MAP (
   PRODUCT_OFFER_ID, SERVICE_ID, SERVICE_NAME, 
   ZONE_IN, TIME_IN, PRICE_GROUP) 
VALUES ('Default',1,'SMS','1184954','.*','Tar_SMS_318VND');</v>
      </c>
    </row>
    <row r="1631" spans="2:14">
      <c r="B1631" t="s">
        <v>9392</v>
      </c>
      <c r="C1631" s="34">
        <v>1</v>
      </c>
      <c r="D1631" s="34" t="s">
        <v>8</v>
      </c>
      <c r="E1631" s="34" t="s">
        <v>5747</v>
      </c>
      <c r="F1631" s="34" t="s">
        <v>9168</v>
      </c>
      <c r="G1631" s="34" t="s">
        <v>9192</v>
      </c>
      <c r="H1631" s="26"/>
      <c r="I1631" s="26"/>
      <c r="J1631" s="26"/>
      <c r="K1631" t="s">
        <v>9192</v>
      </c>
      <c r="L1631" t="str">
        <f>IF(ISNA(VLOOKUP(K1631,$K$244:K1630,1,0)),"","DUP!")</f>
        <v>DUP!</v>
      </c>
      <c r="N1631" t="str">
        <f t="shared" si="29"/>
        <v>INSERT INTO PRICE_MAP (
   PRODUCT_OFFER_ID, SERVICE_ID, SERVICE_NAME, 
   ZONE_IN, TIME_IN, PRICE_GROUP) 
VALUES ('Default',1,'SMS','1184955','.*','Tar_SMS_318VND');</v>
      </c>
    </row>
    <row r="1632" spans="2:14">
      <c r="B1632" t="s">
        <v>9392</v>
      </c>
      <c r="C1632" s="34">
        <v>1</v>
      </c>
      <c r="D1632" s="34" t="s">
        <v>8</v>
      </c>
      <c r="E1632" s="34" t="s">
        <v>5748</v>
      </c>
      <c r="F1632" s="34" t="s">
        <v>9168</v>
      </c>
      <c r="G1632" s="34" t="s">
        <v>9192</v>
      </c>
      <c r="H1632" s="26"/>
      <c r="I1632" s="26"/>
      <c r="J1632" s="26"/>
      <c r="K1632" t="s">
        <v>9192</v>
      </c>
      <c r="L1632" t="str">
        <f>IF(ISNA(VLOOKUP(K1632,$K$244:K1631,1,0)),"","DUP!")</f>
        <v>DUP!</v>
      </c>
      <c r="N1632" t="str">
        <f t="shared" si="29"/>
        <v>INSERT INTO PRICE_MAP (
   PRODUCT_OFFER_ID, SERVICE_ID, SERVICE_NAME, 
   ZONE_IN, TIME_IN, PRICE_GROUP) 
VALUES ('Default',1,'SMS','1184956','.*','Tar_SMS_318VND');</v>
      </c>
    </row>
    <row r="1633" spans="2:14">
      <c r="B1633" t="s">
        <v>9392</v>
      </c>
      <c r="C1633" s="34">
        <v>1</v>
      </c>
      <c r="D1633" s="34" t="s">
        <v>8</v>
      </c>
      <c r="E1633" s="34" t="s">
        <v>5749</v>
      </c>
      <c r="F1633" s="34" t="s">
        <v>9168</v>
      </c>
      <c r="G1633" s="34" t="s">
        <v>9192</v>
      </c>
      <c r="H1633" s="26"/>
      <c r="I1633" s="26"/>
      <c r="J1633" s="26"/>
      <c r="K1633" t="s">
        <v>9192</v>
      </c>
      <c r="L1633" t="str">
        <f>IF(ISNA(VLOOKUP(K1633,$K$244:K1632,1,0)),"","DUP!")</f>
        <v>DUP!</v>
      </c>
      <c r="N1633" t="str">
        <f t="shared" si="29"/>
        <v>INSERT INTO PRICE_MAP (
   PRODUCT_OFFER_ID, SERVICE_ID, SERVICE_NAME, 
   ZONE_IN, TIME_IN, PRICE_GROUP) 
VALUES ('Default',1,'SMS','1184957','.*','Tar_SMS_318VND');</v>
      </c>
    </row>
    <row r="1634" spans="2:14">
      <c r="B1634" t="s">
        <v>9392</v>
      </c>
      <c r="C1634" s="34">
        <v>1</v>
      </c>
      <c r="D1634" s="34" t="s">
        <v>8</v>
      </c>
      <c r="E1634" s="34" t="s">
        <v>5750</v>
      </c>
      <c r="F1634" s="34" t="s">
        <v>9168</v>
      </c>
      <c r="G1634" s="34" t="s">
        <v>9192</v>
      </c>
      <c r="H1634" s="26"/>
      <c r="I1634" s="26"/>
      <c r="J1634" s="26"/>
      <c r="K1634" t="s">
        <v>9192</v>
      </c>
      <c r="L1634" t="str">
        <f>IF(ISNA(VLOOKUP(K1634,$K$244:K1633,1,0)),"","DUP!")</f>
        <v>DUP!</v>
      </c>
      <c r="N1634" t="str">
        <f t="shared" si="29"/>
        <v>INSERT INTO PRICE_MAP (
   PRODUCT_OFFER_ID, SERVICE_ID, SERVICE_NAME, 
   ZONE_IN, TIME_IN, PRICE_GROUP) 
VALUES ('Default',1,'SMS','1184958','.*','Tar_SMS_318VND');</v>
      </c>
    </row>
    <row r="1635" spans="2:14">
      <c r="B1635" t="s">
        <v>9392</v>
      </c>
      <c r="C1635" s="34">
        <v>1</v>
      </c>
      <c r="D1635" s="34" t="s">
        <v>8</v>
      </c>
      <c r="E1635" s="34" t="s">
        <v>5751</v>
      </c>
      <c r="F1635" s="34" t="s">
        <v>9168</v>
      </c>
      <c r="G1635" s="34" t="s">
        <v>9192</v>
      </c>
      <c r="H1635" s="26"/>
      <c r="I1635" s="26"/>
      <c r="J1635" s="26"/>
      <c r="K1635" t="s">
        <v>9192</v>
      </c>
      <c r="L1635" t="str">
        <f>IF(ISNA(VLOOKUP(K1635,$K$244:K1634,1,0)),"","DUP!")</f>
        <v>DUP!</v>
      </c>
      <c r="N1635" t="str">
        <f t="shared" si="29"/>
        <v>INSERT INTO PRICE_MAP (
   PRODUCT_OFFER_ID, SERVICE_ID, SERVICE_NAME, 
   ZONE_IN, TIME_IN, PRICE_GROUP) 
VALUES ('Default',1,'SMS','1184959','.*','Tar_SMS_318VND');</v>
      </c>
    </row>
    <row r="1636" spans="2:14">
      <c r="B1636" t="s">
        <v>9392</v>
      </c>
      <c r="C1636" s="34">
        <v>1</v>
      </c>
      <c r="D1636" s="34" t="s">
        <v>8</v>
      </c>
      <c r="E1636" s="34" t="s">
        <v>5752</v>
      </c>
      <c r="F1636" s="34" t="s">
        <v>9168</v>
      </c>
      <c r="G1636" s="34" t="s">
        <v>9192</v>
      </c>
      <c r="H1636" s="26"/>
      <c r="I1636" s="26"/>
      <c r="J1636" s="26"/>
      <c r="K1636" t="s">
        <v>9192</v>
      </c>
      <c r="L1636" t="str">
        <f>IF(ISNA(VLOOKUP(K1636,$K$244:K1635,1,0)),"","DUP!")</f>
        <v>DUP!</v>
      </c>
      <c r="N1636" t="str">
        <f t="shared" si="29"/>
        <v>INSERT INTO PRICE_MAP (
   PRODUCT_OFFER_ID, SERVICE_ID, SERVICE_NAME, 
   ZONE_IN, TIME_IN, PRICE_GROUP) 
VALUES ('Default',1,'SMS','1184961','.*','Tar_SMS_318VND');</v>
      </c>
    </row>
    <row r="1637" spans="2:14">
      <c r="B1637" t="s">
        <v>9392</v>
      </c>
      <c r="C1637" s="34">
        <v>1</v>
      </c>
      <c r="D1637" s="34" t="s">
        <v>8</v>
      </c>
      <c r="E1637" s="34" t="s">
        <v>5753</v>
      </c>
      <c r="F1637" s="34" t="s">
        <v>9168</v>
      </c>
      <c r="G1637" s="34" t="s">
        <v>9192</v>
      </c>
      <c r="H1637" s="26"/>
      <c r="I1637" s="26"/>
      <c r="J1637" s="26"/>
      <c r="K1637" t="s">
        <v>9192</v>
      </c>
      <c r="L1637" t="str">
        <f>IF(ISNA(VLOOKUP(K1637,$K$244:K1636,1,0)),"","DUP!")</f>
        <v>DUP!</v>
      </c>
      <c r="N1637" t="str">
        <f t="shared" si="29"/>
        <v>INSERT INTO PRICE_MAP (
   PRODUCT_OFFER_ID, SERVICE_ID, SERVICE_NAME, 
   ZONE_IN, TIME_IN, PRICE_GROUP) 
VALUES ('Default',1,'SMS','1184962','.*','Tar_SMS_318VND');</v>
      </c>
    </row>
    <row r="1638" spans="2:14">
      <c r="B1638" t="s">
        <v>9392</v>
      </c>
      <c r="C1638" s="34">
        <v>1</v>
      </c>
      <c r="D1638" s="34" t="s">
        <v>8</v>
      </c>
      <c r="E1638" s="34" t="s">
        <v>5754</v>
      </c>
      <c r="F1638" s="34" t="s">
        <v>9168</v>
      </c>
      <c r="G1638" s="34" t="s">
        <v>9192</v>
      </c>
      <c r="H1638" s="26"/>
      <c r="I1638" s="26"/>
      <c r="J1638" s="26"/>
      <c r="K1638" t="s">
        <v>9192</v>
      </c>
      <c r="L1638" t="str">
        <f>IF(ISNA(VLOOKUP(K1638,$K$244:K1637,1,0)),"","DUP!")</f>
        <v>DUP!</v>
      </c>
      <c r="N1638" t="str">
        <f t="shared" si="29"/>
        <v>INSERT INTO PRICE_MAP (
   PRODUCT_OFFER_ID, SERVICE_ID, SERVICE_NAME, 
   ZONE_IN, TIME_IN, PRICE_GROUP) 
VALUES ('Default',1,'SMS','1184963','.*','Tar_SMS_318VND');</v>
      </c>
    </row>
    <row r="1639" spans="2:14">
      <c r="B1639" t="s">
        <v>9392</v>
      </c>
      <c r="C1639" s="34">
        <v>1</v>
      </c>
      <c r="D1639" s="34" t="s">
        <v>8</v>
      </c>
      <c r="E1639" s="34" t="s">
        <v>5755</v>
      </c>
      <c r="F1639" s="34" t="s">
        <v>9168</v>
      </c>
      <c r="G1639" s="34" t="s">
        <v>9192</v>
      </c>
      <c r="H1639" s="26"/>
      <c r="I1639" s="26"/>
      <c r="J1639" s="26"/>
      <c r="K1639" t="s">
        <v>9192</v>
      </c>
      <c r="L1639" t="str">
        <f>IF(ISNA(VLOOKUP(K1639,$K$244:K1638,1,0)),"","DUP!")</f>
        <v>DUP!</v>
      </c>
      <c r="N1639" t="str">
        <f t="shared" si="29"/>
        <v>INSERT INTO PRICE_MAP (
   PRODUCT_OFFER_ID, SERVICE_ID, SERVICE_NAME, 
   ZONE_IN, TIME_IN, PRICE_GROUP) 
VALUES ('Default',1,'SMS','1184964','.*','Tar_SMS_318VND');</v>
      </c>
    </row>
    <row r="1640" spans="2:14">
      <c r="B1640" t="s">
        <v>9392</v>
      </c>
      <c r="C1640" s="34">
        <v>1</v>
      </c>
      <c r="D1640" s="34" t="s">
        <v>8</v>
      </c>
      <c r="E1640" s="34" t="s">
        <v>5756</v>
      </c>
      <c r="F1640" s="34" t="s">
        <v>9168</v>
      </c>
      <c r="G1640" s="34" t="s">
        <v>9192</v>
      </c>
      <c r="H1640" s="26"/>
      <c r="I1640" s="26"/>
      <c r="J1640" s="26"/>
      <c r="K1640" t="s">
        <v>9192</v>
      </c>
      <c r="L1640" t="str">
        <f>IF(ISNA(VLOOKUP(K1640,$K$244:K1639,1,0)),"","DUP!")</f>
        <v>DUP!</v>
      </c>
      <c r="N1640" t="str">
        <f t="shared" si="29"/>
        <v>INSERT INTO PRICE_MAP (
   PRODUCT_OFFER_ID, SERVICE_ID, SERVICE_NAME, 
   ZONE_IN, TIME_IN, PRICE_GROUP) 
VALUES ('Default',1,'SMS','1184965','.*','Tar_SMS_318VND');</v>
      </c>
    </row>
    <row r="1641" spans="2:14">
      <c r="B1641" t="s">
        <v>9392</v>
      </c>
      <c r="C1641" s="34">
        <v>1</v>
      </c>
      <c r="D1641" s="34" t="s">
        <v>8</v>
      </c>
      <c r="E1641" s="34" t="s">
        <v>5757</v>
      </c>
      <c r="F1641" s="34" t="s">
        <v>9168</v>
      </c>
      <c r="G1641" s="34" t="s">
        <v>9192</v>
      </c>
      <c r="H1641" s="26"/>
      <c r="I1641" s="26"/>
      <c r="J1641" s="26"/>
      <c r="K1641" t="s">
        <v>9192</v>
      </c>
      <c r="L1641" t="str">
        <f>IF(ISNA(VLOOKUP(K1641,$K$244:K1640,1,0)),"","DUP!")</f>
        <v>DUP!</v>
      </c>
      <c r="N1641" t="str">
        <f t="shared" si="29"/>
        <v>INSERT INTO PRICE_MAP (
   PRODUCT_OFFER_ID, SERVICE_ID, SERVICE_NAME, 
   ZONE_IN, TIME_IN, PRICE_GROUP) 
VALUES ('Default',1,'SMS','1184966','.*','Tar_SMS_318VND');</v>
      </c>
    </row>
    <row r="1642" spans="2:14">
      <c r="B1642" t="s">
        <v>9392</v>
      </c>
      <c r="C1642" s="34">
        <v>1</v>
      </c>
      <c r="D1642" s="34" t="s">
        <v>8</v>
      </c>
      <c r="E1642" s="34" t="s">
        <v>5758</v>
      </c>
      <c r="F1642" s="34" t="s">
        <v>9168</v>
      </c>
      <c r="G1642" s="34" t="s">
        <v>9192</v>
      </c>
      <c r="H1642" s="26"/>
      <c r="I1642" s="26"/>
      <c r="J1642" s="26"/>
      <c r="K1642" t="s">
        <v>9192</v>
      </c>
      <c r="L1642" t="str">
        <f>IF(ISNA(VLOOKUP(K1642,$K$244:K1641,1,0)),"","DUP!")</f>
        <v>DUP!</v>
      </c>
      <c r="N1642" t="str">
        <f t="shared" si="29"/>
        <v>INSERT INTO PRICE_MAP (
   PRODUCT_OFFER_ID, SERVICE_ID, SERVICE_NAME, 
   ZONE_IN, TIME_IN, PRICE_GROUP) 
VALUES ('Default',1,'SMS','1184967','.*','Tar_SMS_318VND');</v>
      </c>
    </row>
    <row r="1643" spans="2:14">
      <c r="B1643" t="s">
        <v>9392</v>
      </c>
      <c r="C1643" s="34">
        <v>1</v>
      </c>
      <c r="D1643" s="34" t="s">
        <v>8</v>
      </c>
      <c r="E1643" s="34" t="s">
        <v>5759</v>
      </c>
      <c r="F1643" s="34" t="s">
        <v>9168</v>
      </c>
      <c r="G1643" s="34" t="s">
        <v>9192</v>
      </c>
      <c r="H1643" s="26"/>
      <c r="I1643" s="26"/>
      <c r="J1643" s="26"/>
      <c r="K1643" t="s">
        <v>9192</v>
      </c>
      <c r="L1643" t="str">
        <f>IF(ISNA(VLOOKUP(K1643,$K$244:K1642,1,0)),"","DUP!")</f>
        <v>DUP!</v>
      </c>
      <c r="N1643" t="str">
        <f t="shared" si="29"/>
        <v>INSERT INTO PRICE_MAP (
   PRODUCT_OFFER_ID, SERVICE_ID, SERVICE_NAME, 
   ZONE_IN, TIME_IN, PRICE_GROUP) 
VALUES ('Default',1,'SMS','1184968','.*','Tar_SMS_318VND');</v>
      </c>
    </row>
    <row r="1644" spans="2:14">
      <c r="B1644" t="s">
        <v>9392</v>
      </c>
      <c r="C1644" s="34">
        <v>1</v>
      </c>
      <c r="D1644" s="34" t="s">
        <v>8</v>
      </c>
      <c r="E1644" s="34" t="s">
        <v>5760</v>
      </c>
      <c r="F1644" s="34" t="s">
        <v>9168</v>
      </c>
      <c r="G1644" s="34" t="s">
        <v>9192</v>
      </c>
      <c r="H1644" s="26"/>
      <c r="I1644" s="26"/>
      <c r="J1644" s="26"/>
      <c r="K1644" t="s">
        <v>9192</v>
      </c>
      <c r="L1644" t="str">
        <f>IF(ISNA(VLOOKUP(K1644,$K$244:K1643,1,0)),"","DUP!")</f>
        <v>DUP!</v>
      </c>
      <c r="N1644" t="str">
        <f t="shared" si="29"/>
        <v>INSERT INTO PRICE_MAP (
   PRODUCT_OFFER_ID, SERVICE_ID, SERVICE_NAME, 
   ZONE_IN, TIME_IN, PRICE_GROUP) 
VALUES ('Default',1,'SMS','1184969','.*','Tar_SMS_318VND');</v>
      </c>
    </row>
    <row r="1645" spans="2:14">
      <c r="B1645" t="s">
        <v>9392</v>
      </c>
      <c r="C1645" s="34">
        <v>1</v>
      </c>
      <c r="D1645" s="34" t="s">
        <v>8</v>
      </c>
      <c r="E1645" s="34" t="s">
        <v>5761</v>
      </c>
      <c r="F1645" s="34" t="s">
        <v>9168</v>
      </c>
      <c r="G1645" s="34" t="s">
        <v>9192</v>
      </c>
      <c r="H1645" s="26"/>
      <c r="I1645" s="26"/>
      <c r="J1645" s="26"/>
      <c r="K1645" t="s">
        <v>9192</v>
      </c>
      <c r="L1645" t="str">
        <f>IF(ISNA(VLOOKUP(K1645,$K$244:K1644,1,0)),"","DUP!")</f>
        <v>DUP!</v>
      </c>
      <c r="N1645" t="str">
        <f t="shared" si="29"/>
        <v>INSERT INTO PRICE_MAP (
   PRODUCT_OFFER_ID, SERVICE_ID, SERVICE_NAME, 
   ZONE_IN, TIME_IN, PRICE_GROUP) 
VALUES ('Default',1,'SMS','1184971','.*','Tar_SMS_318VND');</v>
      </c>
    </row>
    <row r="1646" spans="2:14">
      <c r="B1646" t="s">
        <v>9392</v>
      </c>
      <c r="C1646" s="34">
        <v>1</v>
      </c>
      <c r="D1646" s="34" t="s">
        <v>8</v>
      </c>
      <c r="E1646" s="34" t="s">
        <v>5762</v>
      </c>
      <c r="F1646" s="34" t="s">
        <v>9168</v>
      </c>
      <c r="G1646" s="34" t="s">
        <v>9192</v>
      </c>
      <c r="H1646" s="26"/>
      <c r="I1646" s="26"/>
      <c r="J1646" s="26"/>
      <c r="K1646" t="s">
        <v>9192</v>
      </c>
      <c r="L1646" t="str">
        <f>IF(ISNA(VLOOKUP(K1646,$K$244:K1645,1,0)),"","DUP!")</f>
        <v>DUP!</v>
      </c>
      <c r="N1646" t="str">
        <f t="shared" si="29"/>
        <v>INSERT INTO PRICE_MAP (
   PRODUCT_OFFER_ID, SERVICE_ID, SERVICE_NAME, 
   ZONE_IN, TIME_IN, PRICE_GROUP) 
VALUES ('Default',1,'SMS','1184972','.*','Tar_SMS_318VND');</v>
      </c>
    </row>
    <row r="1647" spans="2:14">
      <c r="B1647" t="s">
        <v>9392</v>
      </c>
      <c r="C1647" s="34">
        <v>1</v>
      </c>
      <c r="D1647" s="34" t="s">
        <v>8</v>
      </c>
      <c r="E1647" s="34" t="s">
        <v>5763</v>
      </c>
      <c r="F1647" s="34" t="s">
        <v>9168</v>
      </c>
      <c r="G1647" s="34" t="s">
        <v>9192</v>
      </c>
      <c r="H1647" s="26"/>
      <c r="I1647" s="26"/>
      <c r="J1647" s="26"/>
      <c r="K1647" t="s">
        <v>9192</v>
      </c>
      <c r="L1647" t="str">
        <f>IF(ISNA(VLOOKUP(K1647,$K$244:K1646,1,0)),"","DUP!")</f>
        <v>DUP!</v>
      </c>
      <c r="N1647" t="str">
        <f t="shared" si="29"/>
        <v>INSERT INTO PRICE_MAP (
   PRODUCT_OFFER_ID, SERVICE_ID, SERVICE_NAME, 
   ZONE_IN, TIME_IN, PRICE_GROUP) 
VALUES ('Default',1,'SMS','1184973','.*','Tar_SMS_318VND');</v>
      </c>
    </row>
    <row r="1648" spans="2:14">
      <c r="B1648" t="s">
        <v>9392</v>
      </c>
      <c r="C1648" s="34">
        <v>1</v>
      </c>
      <c r="D1648" s="34" t="s">
        <v>8</v>
      </c>
      <c r="E1648" s="34" t="s">
        <v>5764</v>
      </c>
      <c r="F1648" s="34" t="s">
        <v>9168</v>
      </c>
      <c r="G1648" s="34" t="s">
        <v>9192</v>
      </c>
      <c r="H1648" s="26"/>
      <c r="I1648" s="26"/>
      <c r="J1648" s="26"/>
      <c r="K1648" t="s">
        <v>9192</v>
      </c>
      <c r="L1648" t="str">
        <f>IF(ISNA(VLOOKUP(K1648,$K$244:K1647,1,0)),"","DUP!")</f>
        <v>DUP!</v>
      </c>
      <c r="N1648" t="str">
        <f t="shared" si="29"/>
        <v>INSERT INTO PRICE_MAP (
   PRODUCT_OFFER_ID, SERVICE_ID, SERVICE_NAME, 
   ZONE_IN, TIME_IN, PRICE_GROUP) 
VALUES ('Default',1,'SMS','1184974','.*','Tar_SMS_318VND');</v>
      </c>
    </row>
    <row r="1649" spans="2:14">
      <c r="B1649" t="s">
        <v>9392</v>
      </c>
      <c r="C1649" s="34">
        <v>1</v>
      </c>
      <c r="D1649" s="34" t="s">
        <v>8</v>
      </c>
      <c r="E1649" s="34" t="s">
        <v>5765</v>
      </c>
      <c r="F1649" s="34" t="s">
        <v>9168</v>
      </c>
      <c r="G1649" s="34" t="s">
        <v>9192</v>
      </c>
      <c r="H1649" s="26"/>
      <c r="I1649" s="26"/>
      <c r="J1649" s="26"/>
      <c r="K1649" t="s">
        <v>9192</v>
      </c>
      <c r="L1649" t="str">
        <f>IF(ISNA(VLOOKUP(K1649,$K$244:K1648,1,0)),"","DUP!")</f>
        <v>DUP!</v>
      </c>
      <c r="N1649" t="str">
        <f t="shared" si="29"/>
        <v>INSERT INTO PRICE_MAP (
   PRODUCT_OFFER_ID, SERVICE_ID, SERVICE_NAME, 
   ZONE_IN, TIME_IN, PRICE_GROUP) 
VALUES ('Default',1,'SMS','1184975','.*','Tar_SMS_318VND');</v>
      </c>
    </row>
    <row r="1650" spans="2:14">
      <c r="B1650" t="s">
        <v>9392</v>
      </c>
      <c r="C1650" s="34">
        <v>1</v>
      </c>
      <c r="D1650" s="34" t="s">
        <v>8</v>
      </c>
      <c r="E1650" s="34" t="s">
        <v>5766</v>
      </c>
      <c r="F1650" s="34" t="s">
        <v>9168</v>
      </c>
      <c r="G1650" s="34" t="s">
        <v>9192</v>
      </c>
      <c r="H1650" s="26"/>
      <c r="I1650" s="26"/>
      <c r="J1650" s="26"/>
      <c r="K1650" t="s">
        <v>9192</v>
      </c>
      <c r="L1650" t="str">
        <f>IF(ISNA(VLOOKUP(K1650,$K$244:K1649,1,0)),"","DUP!")</f>
        <v>DUP!</v>
      </c>
      <c r="N1650" t="str">
        <f t="shared" si="29"/>
        <v>INSERT INTO PRICE_MAP (
   PRODUCT_OFFER_ID, SERVICE_ID, SERVICE_NAME, 
   ZONE_IN, TIME_IN, PRICE_GROUP) 
VALUES ('Default',1,'SMS','11849760','.*','Tar_SMS_318VND');</v>
      </c>
    </row>
    <row r="1651" spans="2:14">
      <c r="B1651" t="s">
        <v>9392</v>
      </c>
      <c r="C1651" s="34">
        <v>1</v>
      </c>
      <c r="D1651" s="34" t="s">
        <v>8</v>
      </c>
      <c r="E1651" s="34" t="s">
        <v>5767</v>
      </c>
      <c r="F1651" s="34" t="s">
        <v>9168</v>
      </c>
      <c r="G1651" s="34" t="s">
        <v>9192</v>
      </c>
      <c r="H1651" s="26"/>
      <c r="I1651" s="26"/>
      <c r="J1651" s="26"/>
      <c r="K1651" t="s">
        <v>9192</v>
      </c>
      <c r="L1651" t="str">
        <f>IF(ISNA(VLOOKUP(K1651,$K$244:K1650,1,0)),"","DUP!")</f>
        <v>DUP!</v>
      </c>
      <c r="N1651" t="str">
        <f t="shared" si="29"/>
        <v>INSERT INTO PRICE_MAP (
   PRODUCT_OFFER_ID, SERVICE_ID, SERVICE_NAME, 
   ZONE_IN, TIME_IN, PRICE_GROUP) 
VALUES ('Default',1,'SMS','11849761','.*','Tar_SMS_318VND');</v>
      </c>
    </row>
    <row r="1652" spans="2:14">
      <c r="B1652" t="s">
        <v>9392</v>
      </c>
      <c r="C1652" s="34">
        <v>1</v>
      </c>
      <c r="D1652" s="34" t="s">
        <v>8</v>
      </c>
      <c r="E1652" s="34" t="s">
        <v>5768</v>
      </c>
      <c r="F1652" s="34" t="s">
        <v>9168</v>
      </c>
      <c r="G1652" s="34" t="s">
        <v>9192</v>
      </c>
      <c r="H1652" s="26"/>
      <c r="I1652" s="26"/>
      <c r="J1652" s="26"/>
      <c r="K1652" t="s">
        <v>9192</v>
      </c>
      <c r="L1652" t="str">
        <f>IF(ISNA(VLOOKUP(K1652,$K$244:K1651,1,0)),"","DUP!")</f>
        <v>DUP!</v>
      </c>
      <c r="N1652" t="str">
        <f t="shared" si="29"/>
        <v>INSERT INTO PRICE_MAP (
   PRODUCT_OFFER_ID, SERVICE_ID, SERVICE_NAME, 
   ZONE_IN, TIME_IN, PRICE_GROUP) 
VALUES ('Default',1,'SMS','11849762','.*','Tar_SMS_318VND');</v>
      </c>
    </row>
    <row r="1653" spans="2:14">
      <c r="B1653" t="s">
        <v>9392</v>
      </c>
      <c r="C1653" s="34">
        <v>1</v>
      </c>
      <c r="D1653" s="34" t="s">
        <v>8</v>
      </c>
      <c r="E1653" s="34" t="s">
        <v>5769</v>
      </c>
      <c r="F1653" s="34" t="s">
        <v>9168</v>
      </c>
      <c r="G1653" s="34" t="s">
        <v>9192</v>
      </c>
      <c r="H1653" s="26"/>
      <c r="I1653" s="26"/>
      <c r="J1653" s="26"/>
      <c r="K1653" t="s">
        <v>9192</v>
      </c>
      <c r="L1653" t="str">
        <f>IF(ISNA(VLOOKUP(K1653,$K$244:K1652,1,0)),"","DUP!")</f>
        <v>DUP!</v>
      </c>
      <c r="N1653" t="str">
        <f t="shared" ref="N1653:N1716" si="30">IF(M1653="DUP!","","INSERT INTO PRICE_MAP (
   PRODUCT_OFFER_ID, SERVICE_ID, SERVICE_NAME, 
   ZONE_IN, TIME_IN, PRICE_GROUP) 
VALUES ('"&amp;B1653&amp;"',"&amp;C1653&amp;",'"&amp;D1653&amp;"','"&amp;E1653&amp;"','"&amp;F1653&amp;"','"&amp;K1653&amp;"');")</f>
        <v>INSERT INTO PRICE_MAP (
   PRODUCT_OFFER_ID, SERVICE_ID, SERVICE_NAME, 
   ZONE_IN, TIME_IN, PRICE_GROUP) 
VALUES ('Default',1,'SMS','11849763','.*','Tar_SMS_318VND');</v>
      </c>
    </row>
    <row r="1654" spans="2:14">
      <c r="B1654" t="s">
        <v>9392</v>
      </c>
      <c r="C1654" s="34">
        <v>1</v>
      </c>
      <c r="D1654" s="34" t="s">
        <v>8</v>
      </c>
      <c r="E1654" s="34" t="s">
        <v>5770</v>
      </c>
      <c r="F1654" s="34" t="s">
        <v>9168</v>
      </c>
      <c r="G1654" s="34" t="s">
        <v>9192</v>
      </c>
      <c r="H1654" s="26"/>
      <c r="I1654" s="26"/>
      <c r="J1654" s="26"/>
      <c r="K1654" t="s">
        <v>9192</v>
      </c>
      <c r="L1654" t="str">
        <f>IF(ISNA(VLOOKUP(K1654,$K$244:K1653,1,0)),"","DUP!")</f>
        <v>DUP!</v>
      </c>
      <c r="N1654" t="str">
        <f t="shared" si="30"/>
        <v>INSERT INTO PRICE_MAP (
   PRODUCT_OFFER_ID, SERVICE_ID, SERVICE_NAME, 
   ZONE_IN, TIME_IN, PRICE_GROUP) 
VALUES ('Default',1,'SMS','11849764','.*','Tar_SMS_318VND');</v>
      </c>
    </row>
    <row r="1655" spans="2:14">
      <c r="B1655" t="s">
        <v>9392</v>
      </c>
      <c r="C1655" s="34">
        <v>1</v>
      </c>
      <c r="D1655" s="34" t="s">
        <v>8</v>
      </c>
      <c r="E1655" s="34" t="s">
        <v>5771</v>
      </c>
      <c r="F1655" s="34" t="s">
        <v>9168</v>
      </c>
      <c r="G1655" s="34" t="s">
        <v>9192</v>
      </c>
      <c r="H1655" s="26"/>
      <c r="I1655" s="26"/>
      <c r="J1655" s="26"/>
      <c r="K1655" t="s">
        <v>9192</v>
      </c>
      <c r="L1655" t="str">
        <f>IF(ISNA(VLOOKUP(K1655,$K$244:K1654,1,0)),"","DUP!")</f>
        <v>DUP!</v>
      </c>
      <c r="N1655" t="str">
        <f t="shared" si="30"/>
        <v>INSERT INTO PRICE_MAP (
   PRODUCT_OFFER_ID, SERVICE_ID, SERVICE_NAME, 
   ZONE_IN, TIME_IN, PRICE_GROUP) 
VALUES ('Default',1,'SMS','11849765','.*','Tar_SMS_318VND');</v>
      </c>
    </row>
    <row r="1656" spans="2:14">
      <c r="B1656" t="s">
        <v>9392</v>
      </c>
      <c r="C1656" s="34">
        <v>1</v>
      </c>
      <c r="D1656" s="34" t="s">
        <v>8</v>
      </c>
      <c r="E1656" s="34" t="s">
        <v>5772</v>
      </c>
      <c r="F1656" s="34" t="s">
        <v>9168</v>
      </c>
      <c r="G1656" s="34" t="s">
        <v>9192</v>
      </c>
      <c r="H1656" s="26"/>
      <c r="I1656" s="26"/>
      <c r="J1656" s="26"/>
      <c r="K1656" t="s">
        <v>9192</v>
      </c>
      <c r="L1656" t="str">
        <f>IF(ISNA(VLOOKUP(K1656,$K$244:K1655,1,0)),"","DUP!")</f>
        <v>DUP!</v>
      </c>
      <c r="N1656" t="str">
        <f t="shared" si="30"/>
        <v>INSERT INTO PRICE_MAP (
   PRODUCT_OFFER_ID, SERVICE_ID, SERVICE_NAME, 
   ZONE_IN, TIME_IN, PRICE_GROUP) 
VALUES ('Default',1,'SMS','11849766','.*','Tar_SMS_318VND');</v>
      </c>
    </row>
    <row r="1657" spans="2:14">
      <c r="B1657" t="s">
        <v>9392</v>
      </c>
      <c r="C1657" s="34">
        <v>1</v>
      </c>
      <c r="D1657" s="34" t="s">
        <v>8</v>
      </c>
      <c r="E1657" s="34" t="s">
        <v>5773</v>
      </c>
      <c r="F1657" s="34" t="s">
        <v>9168</v>
      </c>
      <c r="G1657" s="34" t="s">
        <v>9192</v>
      </c>
      <c r="H1657" s="26"/>
      <c r="I1657" s="26"/>
      <c r="J1657" s="26"/>
      <c r="K1657" t="s">
        <v>9192</v>
      </c>
      <c r="L1657" t="str">
        <f>IF(ISNA(VLOOKUP(K1657,$K$244:K1656,1,0)),"","DUP!")</f>
        <v>DUP!</v>
      </c>
      <c r="N1657" t="str">
        <f t="shared" si="30"/>
        <v>INSERT INTO PRICE_MAP (
   PRODUCT_OFFER_ID, SERVICE_ID, SERVICE_NAME, 
   ZONE_IN, TIME_IN, PRICE_GROUP) 
VALUES ('Default',1,'SMS','11849767','.*','Tar_SMS_318VND');</v>
      </c>
    </row>
    <row r="1658" spans="2:14">
      <c r="B1658" t="s">
        <v>9392</v>
      </c>
      <c r="C1658" s="34">
        <v>1</v>
      </c>
      <c r="D1658" s="34" t="s">
        <v>8</v>
      </c>
      <c r="E1658" s="34" t="s">
        <v>5774</v>
      </c>
      <c r="F1658" s="34" t="s">
        <v>9168</v>
      </c>
      <c r="G1658" s="34" t="s">
        <v>9192</v>
      </c>
      <c r="H1658" s="26"/>
      <c r="I1658" s="26"/>
      <c r="J1658" s="26"/>
      <c r="K1658" t="s">
        <v>9192</v>
      </c>
      <c r="L1658" t="str">
        <f>IF(ISNA(VLOOKUP(K1658,$K$244:K1657,1,0)),"","DUP!")</f>
        <v>DUP!</v>
      </c>
      <c r="N1658" t="str">
        <f t="shared" si="30"/>
        <v>INSERT INTO PRICE_MAP (
   PRODUCT_OFFER_ID, SERVICE_ID, SERVICE_NAME, 
   ZONE_IN, TIME_IN, PRICE_GROUP) 
VALUES ('Default',1,'SMS','11849768','.*','Tar_SMS_318VND');</v>
      </c>
    </row>
    <row r="1659" spans="2:14">
      <c r="B1659" t="s">
        <v>9392</v>
      </c>
      <c r="C1659" s="34">
        <v>1</v>
      </c>
      <c r="D1659" s="34" t="s">
        <v>8</v>
      </c>
      <c r="E1659" s="34" t="s">
        <v>5775</v>
      </c>
      <c r="F1659" s="34" t="s">
        <v>9168</v>
      </c>
      <c r="G1659" s="34" t="s">
        <v>9192</v>
      </c>
      <c r="H1659" s="26"/>
      <c r="I1659" s="26"/>
      <c r="J1659" s="26"/>
      <c r="K1659" t="s">
        <v>9192</v>
      </c>
      <c r="L1659" t="str">
        <f>IF(ISNA(VLOOKUP(K1659,$K$244:K1658,1,0)),"","DUP!")</f>
        <v>DUP!</v>
      </c>
      <c r="N1659" t="str">
        <f t="shared" si="30"/>
        <v>INSERT INTO PRICE_MAP (
   PRODUCT_OFFER_ID, SERVICE_ID, SERVICE_NAME, 
   ZONE_IN, TIME_IN, PRICE_GROUP) 
VALUES ('Default',1,'SMS','11849769','.*','Tar_SMS_318VND');</v>
      </c>
    </row>
    <row r="1660" spans="2:14">
      <c r="B1660" t="s">
        <v>9392</v>
      </c>
      <c r="C1660" s="34">
        <v>1</v>
      </c>
      <c r="D1660" s="34" t="s">
        <v>8</v>
      </c>
      <c r="E1660" s="34" t="s">
        <v>5776</v>
      </c>
      <c r="F1660" s="34" t="s">
        <v>9168</v>
      </c>
      <c r="G1660" s="34" t="s">
        <v>9192</v>
      </c>
      <c r="H1660" s="26"/>
      <c r="I1660" s="26"/>
      <c r="J1660" s="26"/>
      <c r="K1660" t="s">
        <v>9192</v>
      </c>
      <c r="L1660" t="str">
        <f>IF(ISNA(VLOOKUP(K1660,$K$244:K1659,1,0)),"","DUP!")</f>
        <v>DUP!</v>
      </c>
      <c r="N1660" t="str">
        <f t="shared" si="30"/>
        <v>INSERT INTO PRICE_MAP (
   PRODUCT_OFFER_ID, SERVICE_ID, SERVICE_NAME, 
   ZONE_IN, TIME_IN, PRICE_GROUP) 
VALUES ('Default',1,'SMS','11849770','.*','Tar_SMS_318VND');</v>
      </c>
    </row>
    <row r="1661" spans="2:14">
      <c r="B1661" t="s">
        <v>9392</v>
      </c>
      <c r="C1661" s="34">
        <v>1</v>
      </c>
      <c r="D1661" s="34" t="s">
        <v>8</v>
      </c>
      <c r="E1661" s="34" t="s">
        <v>5777</v>
      </c>
      <c r="F1661" s="34" t="s">
        <v>9168</v>
      </c>
      <c r="G1661" s="34" t="s">
        <v>9192</v>
      </c>
      <c r="H1661" s="26"/>
      <c r="I1661" s="26"/>
      <c r="J1661" s="26"/>
      <c r="K1661" t="s">
        <v>9192</v>
      </c>
      <c r="L1661" t="str">
        <f>IF(ISNA(VLOOKUP(K1661,$K$244:K1660,1,0)),"","DUP!")</f>
        <v>DUP!</v>
      </c>
      <c r="N1661" t="str">
        <f t="shared" si="30"/>
        <v>INSERT INTO PRICE_MAP (
   PRODUCT_OFFER_ID, SERVICE_ID, SERVICE_NAME, 
   ZONE_IN, TIME_IN, PRICE_GROUP) 
VALUES ('Default',1,'SMS','11849771','.*','Tar_SMS_318VND');</v>
      </c>
    </row>
    <row r="1662" spans="2:14">
      <c r="B1662" t="s">
        <v>9392</v>
      </c>
      <c r="C1662" s="34">
        <v>1</v>
      </c>
      <c r="D1662" s="34" t="s">
        <v>8</v>
      </c>
      <c r="E1662" s="34" t="s">
        <v>5778</v>
      </c>
      <c r="F1662" s="34" t="s">
        <v>9168</v>
      </c>
      <c r="G1662" s="34" t="s">
        <v>9192</v>
      </c>
      <c r="H1662" s="26"/>
      <c r="I1662" s="26"/>
      <c r="J1662" s="26"/>
      <c r="K1662" t="s">
        <v>9192</v>
      </c>
      <c r="L1662" t="str">
        <f>IF(ISNA(VLOOKUP(K1662,$K$244:K1661,1,0)),"","DUP!")</f>
        <v>DUP!</v>
      </c>
      <c r="N1662" t="str">
        <f t="shared" si="30"/>
        <v>INSERT INTO PRICE_MAP (
   PRODUCT_OFFER_ID, SERVICE_ID, SERVICE_NAME, 
   ZONE_IN, TIME_IN, PRICE_GROUP) 
VALUES ('Default',1,'SMS','11849772','.*','Tar_SMS_318VND');</v>
      </c>
    </row>
    <row r="1663" spans="2:14">
      <c r="B1663" t="s">
        <v>9392</v>
      </c>
      <c r="C1663" s="34">
        <v>1</v>
      </c>
      <c r="D1663" s="34" t="s">
        <v>8</v>
      </c>
      <c r="E1663" s="34" t="s">
        <v>5779</v>
      </c>
      <c r="F1663" s="34" t="s">
        <v>9168</v>
      </c>
      <c r="G1663" s="34" t="s">
        <v>9192</v>
      </c>
      <c r="H1663" s="26"/>
      <c r="I1663" s="26"/>
      <c r="J1663" s="26"/>
      <c r="K1663" t="s">
        <v>9192</v>
      </c>
      <c r="L1663" t="str">
        <f>IF(ISNA(VLOOKUP(K1663,$K$244:K1662,1,0)),"","DUP!")</f>
        <v>DUP!</v>
      </c>
      <c r="N1663" t="str">
        <f t="shared" si="30"/>
        <v>INSERT INTO PRICE_MAP (
   PRODUCT_OFFER_ID, SERVICE_ID, SERVICE_NAME, 
   ZONE_IN, TIME_IN, PRICE_GROUP) 
VALUES ('Default',1,'SMS','11849773','.*','Tar_SMS_318VND');</v>
      </c>
    </row>
    <row r="1664" spans="2:14">
      <c r="B1664" t="s">
        <v>9392</v>
      </c>
      <c r="C1664" s="34">
        <v>1</v>
      </c>
      <c r="D1664" s="34" t="s">
        <v>8</v>
      </c>
      <c r="E1664" s="34" t="s">
        <v>5780</v>
      </c>
      <c r="F1664" s="34" t="s">
        <v>9168</v>
      </c>
      <c r="G1664" s="34" t="s">
        <v>9192</v>
      </c>
      <c r="H1664" s="26"/>
      <c r="I1664" s="26"/>
      <c r="J1664" s="26"/>
      <c r="K1664" t="s">
        <v>9192</v>
      </c>
      <c r="L1664" t="str">
        <f>IF(ISNA(VLOOKUP(K1664,$K$244:K1663,1,0)),"","DUP!")</f>
        <v>DUP!</v>
      </c>
      <c r="N1664" t="str">
        <f t="shared" si="30"/>
        <v>INSERT INTO PRICE_MAP (
   PRODUCT_OFFER_ID, SERVICE_ID, SERVICE_NAME, 
   ZONE_IN, TIME_IN, PRICE_GROUP) 
VALUES ('Default',1,'SMS','11849774','.*','Tar_SMS_318VND');</v>
      </c>
    </row>
    <row r="1665" spans="2:14">
      <c r="B1665" t="s">
        <v>9392</v>
      </c>
      <c r="C1665" s="34">
        <v>1</v>
      </c>
      <c r="D1665" s="34" t="s">
        <v>8</v>
      </c>
      <c r="E1665" s="34" t="s">
        <v>5781</v>
      </c>
      <c r="F1665" s="34" t="s">
        <v>9168</v>
      </c>
      <c r="G1665" s="34" t="s">
        <v>9192</v>
      </c>
      <c r="H1665" s="26"/>
      <c r="I1665" s="26"/>
      <c r="J1665" s="26"/>
      <c r="K1665" t="s">
        <v>9192</v>
      </c>
      <c r="L1665" t="str">
        <f>IF(ISNA(VLOOKUP(K1665,$K$244:K1664,1,0)),"","DUP!")</f>
        <v>DUP!</v>
      </c>
      <c r="N1665" t="str">
        <f t="shared" si="30"/>
        <v>INSERT INTO PRICE_MAP (
   PRODUCT_OFFER_ID, SERVICE_ID, SERVICE_NAME, 
   ZONE_IN, TIME_IN, PRICE_GROUP) 
VALUES ('Default',1,'SMS','11849775','.*','Tar_SMS_318VND');</v>
      </c>
    </row>
    <row r="1666" spans="2:14">
      <c r="B1666" t="s">
        <v>9392</v>
      </c>
      <c r="C1666" s="34">
        <v>1</v>
      </c>
      <c r="D1666" s="34" t="s">
        <v>8</v>
      </c>
      <c r="E1666" s="34" t="s">
        <v>5782</v>
      </c>
      <c r="F1666" s="34" t="s">
        <v>9168</v>
      </c>
      <c r="G1666" s="34" t="s">
        <v>9192</v>
      </c>
      <c r="H1666" s="26"/>
      <c r="I1666" s="26"/>
      <c r="J1666" s="26"/>
      <c r="K1666" t="s">
        <v>9192</v>
      </c>
      <c r="L1666" t="str">
        <f>IF(ISNA(VLOOKUP(K1666,$K$244:K1665,1,0)),"","DUP!")</f>
        <v>DUP!</v>
      </c>
      <c r="N1666" t="str">
        <f t="shared" si="30"/>
        <v>INSERT INTO PRICE_MAP (
   PRODUCT_OFFER_ID, SERVICE_ID, SERVICE_NAME, 
   ZONE_IN, TIME_IN, PRICE_GROUP) 
VALUES ('Default',1,'SMS','11849776','.*','Tar_SMS_318VND');</v>
      </c>
    </row>
    <row r="1667" spans="2:14">
      <c r="B1667" t="s">
        <v>9392</v>
      </c>
      <c r="C1667" s="34">
        <v>1</v>
      </c>
      <c r="D1667" s="34" t="s">
        <v>8</v>
      </c>
      <c r="E1667" s="34" t="s">
        <v>5783</v>
      </c>
      <c r="F1667" s="34" t="s">
        <v>9168</v>
      </c>
      <c r="G1667" s="34" t="s">
        <v>9192</v>
      </c>
      <c r="H1667" s="26"/>
      <c r="I1667" s="26"/>
      <c r="J1667" s="26"/>
      <c r="K1667" t="s">
        <v>9192</v>
      </c>
      <c r="L1667" t="str">
        <f>IF(ISNA(VLOOKUP(K1667,$K$244:K1666,1,0)),"","DUP!")</f>
        <v>DUP!</v>
      </c>
      <c r="N1667" t="str">
        <f t="shared" si="30"/>
        <v>INSERT INTO PRICE_MAP (
   PRODUCT_OFFER_ID, SERVICE_ID, SERVICE_NAME, 
   ZONE_IN, TIME_IN, PRICE_GROUP) 
VALUES ('Default',1,'SMS','11849777','.*','Tar_SMS_318VND');</v>
      </c>
    </row>
    <row r="1668" spans="2:14">
      <c r="B1668" t="s">
        <v>9392</v>
      </c>
      <c r="C1668" s="34">
        <v>1</v>
      </c>
      <c r="D1668" s="34" t="s">
        <v>8</v>
      </c>
      <c r="E1668" s="34" t="s">
        <v>5784</v>
      </c>
      <c r="F1668" s="34" t="s">
        <v>9168</v>
      </c>
      <c r="G1668" s="34" t="s">
        <v>9192</v>
      </c>
      <c r="H1668" s="26"/>
      <c r="I1668" s="26"/>
      <c r="J1668" s="26"/>
      <c r="K1668" t="s">
        <v>9192</v>
      </c>
      <c r="L1668" t="str">
        <f>IF(ISNA(VLOOKUP(K1668,$K$244:K1667,1,0)),"","DUP!")</f>
        <v>DUP!</v>
      </c>
      <c r="N1668" t="str">
        <f t="shared" si="30"/>
        <v>INSERT INTO PRICE_MAP (
   PRODUCT_OFFER_ID, SERVICE_ID, SERVICE_NAME, 
   ZONE_IN, TIME_IN, PRICE_GROUP) 
VALUES ('Default',1,'SMS','11849778','.*','Tar_SMS_318VND');</v>
      </c>
    </row>
    <row r="1669" spans="2:14">
      <c r="B1669" t="s">
        <v>9392</v>
      </c>
      <c r="C1669" s="34">
        <v>1</v>
      </c>
      <c r="D1669" s="34" t="s">
        <v>8</v>
      </c>
      <c r="E1669" s="34" t="s">
        <v>5785</v>
      </c>
      <c r="F1669" s="34" t="s">
        <v>9168</v>
      </c>
      <c r="G1669" s="34" t="s">
        <v>9192</v>
      </c>
      <c r="H1669" s="26"/>
      <c r="I1669" s="26"/>
      <c r="J1669" s="26"/>
      <c r="K1669" t="s">
        <v>9192</v>
      </c>
      <c r="L1669" t="str">
        <f>IF(ISNA(VLOOKUP(K1669,$K$244:K1668,1,0)),"","DUP!")</f>
        <v>DUP!</v>
      </c>
      <c r="N1669" t="str">
        <f t="shared" si="30"/>
        <v>INSERT INTO PRICE_MAP (
   PRODUCT_OFFER_ID, SERVICE_ID, SERVICE_NAME, 
   ZONE_IN, TIME_IN, PRICE_GROUP) 
VALUES ('Default',1,'SMS','11849779','.*','Tar_SMS_318VND');</v>
      </c>
    </row>
    <row r="1670" spans="2:14">
      <c r="B1670" t="s">
        <v>9392</v>
      </c>
      <c r="C1670" s="34">
        <v>1</v>
      </c>
      <c r="D1670" s="34" t="s">
        <v>8</v>
      </c>
      <c r="E1670" s="34" t="s">
        <v>5786</v>
      </c>
      <c r="F1670" s="34" t="s">
        <v>9168</v>
      </c>
      <c r="G1670" s="34" t="s">
        <v>9192</v>
      </c>
      <c r="H1670" s="26"/>
      <c r="I1670" s="26"/>
      <c r="J1670" s="26"/>
      <c r="K1670" t="s">
        <v>9192</v>
      </c>
      <c r="L1670" t="str">
        <f>IF(ISNA(VLOOKUP(K1670,$K$244:K1669,1,0)),"","DUP!")</f>
        <v>DUP!</v>
      </c>
      <c r="N1670" t="str">
        <f t="shared" si="30"/>
        <v>INSERT INTO PRICE_MAP (
   PRODUCT_OFFER_ID, SERVICE_ID, SERVICE_NAME, 
   ZONE_IN, TIME_IN, PRICE_GROUP) 
VALUES ('Default',1,'SMS','11849780','.*','Tar_SMS_318VND');</v>
      </c>
    </row>
    <row r="1671" spans="2:14">
      <c r="B1671" t="s">
        <v>9392</v>
      </c>
      <c r="C1671" s="34">
        <v>1</v>
      </c>
      <c r="D1671" s="34" t="s">
        <v>8</v>
      </c>
      <c r="E1671" s="34" t="s">
        <v>5787</v>
      </c>
      <c r="F1671" s="34" t="s">
        <v>9168</v>
      </c>
      <c r="G1671" s="34" t="s">
        <v>9192</v>
      </c>
      <c r="H1671" s="26"/>
      <c r="I1671" s="26"/>
      <c r="J1671" s="26"/>
      <c r="K1671" t="s">
        <v>9192</v>
      </c>
      <c r="L1671" t="str">
        <f>IF(ISNA(VLOOKUP(K1671,$K$244:K1670,1,0)),"","DUP!")</f>
        <v>DUP!</v>
      </c>
      <c r="N1671" t="str">
        <f t="shared" si="30"/>
        <v>INSERT INTO PRICE_MAP (
   PRODUCT_OFFER_ID, SERVICE_ID, SERVICE_NAME, 
   ZONE_IN, TIME_IN, PRICE_GROUP) 
VALUES ('Default',1,'SMS','11849781','.*','Tar_SMS_318VND');</v>
      </c>
    </row>
    <row r="1672" spans="2:14">
      <c r="B1672" t="s">
        <v>9392</v>
      </c>
      <c r="C1672" s="34">
        <v>1</v>
      </c>
      <c r="D1672" s="34" t="s">
        <v>8</v>
      </c>
      <c r="E1672" s="34" t="s">
        <v>5788</v>
      </c>
      <c r="F1672" s="34" t="s">
        <v>9168</v>
      </c>
      <c r="G1672" s="34" t="s">
        <v>9192</v>
      </c>
      <c r="H1672" s="26"/>
      <c r="I1672" s="26"/>
      <c r="J1672" s="26"/>
      <c r="K1672" t="s">
        <v>9192</v>
      </c>
      <c r="L1672" t="str">
        <f>IF(ISNA(VLOOKUP(K1672,$K$244:K1671,1,0)),"","DUP!")</f>
        <v>DUP!</v>
      </c>
      <c r="N1672" t="str">
        <f t="shared" si="30"/>
        <v>INSERT INTO PRICE_MAP (
   PRODUCT_OFFER_ID, SERVICE_ID, SERVICE_NAME, 
   ZONE_IN, TIME_IN, PRICE_GROUP) 
VALUES ('Default',1,'SMS','11849782','.*','Tar_SMS_318VND');</v>
      </c>
    </row>
    <row r="1673" spans="2:14">
      <c r="B1673" t="s">
        <v>9392</v>
      </c>
      <c r="C1673" s="34">
        <v>1</v>
      </c>
      <c r="D1673" s="34" t="s">
        <v>8</v>
      </c>
      <c r="E1673" s="34" t="s">
        <v>5789</v>
      </c>
      <c r="F1673" s="34" t="s">
        <v>9168</v>
      </c>
      <c r="G1673" s="34" t="s">
        <v>9192</v>
      </c>
      <c r="H1673" s="26"/>
      <c r="I1673" s="26"/>
      <c r="J1673" s="26"/>
      <c r="K1673" t="s">
        <v>9192</v>
      </c>
      <c r="L1673" t="str">
        <f>IF(ISNA(VLOOKUP(K1673,$K$244:K1672,1,0)),"","DUP!")</f>
        <v>DUP!</v>
      </c>
      <c r="N1673" t="str">
        <f t="shared" si="30"/>
        <v>INSERT INTO PRICE_MAP (
   PRODUCT_OFFER_ID, SERVICE_ID, SERVICE_NAME, 
   ZONE_IN, TIME_IN, PRICE_GROUP) 
VALUES ('Default',1,'SMS','11849783','.*','Tar_SMS_318VND');</v>
      </c>
    </row>
    <row r="1674" spans="2:14">
      <c r="B1674" t="s">
        <v>9392</v>
      </c>
      <c r="C1674" s="34">
        <v>1</v>
      </c>
      <c r="D1674" s="34" t="s">
        <v>8</v>
      </c>
      <c r="E1674" s="34" t="s">
        <v>5790</v>
      </c>
      <c r="F1674" s="34" t="s">
        <v>9168</v>
      </c>
      <c r="G1674" s="34" t="s">
        <v>9192</v>
      </c>
      <c r="H1674" s="26"/>
      <c r="I1674" s="26"/>
      <c r="J1674" s="26"/>
      <c r="K1674" t="s">
        <v>9192</v>
      </c>
      <c r="L1674" t="str">
        <f>IF(ISNA(VLOOKUP(K1674,$K$244:K1673,1,0)),"","DUP!")</f>
        <v>DUP!</v>
      </c>
      <c r="N1674" t="str">
        <f t="shared" si="30"/>
        <v>INSERT INTO PRICE_MAP (
   PRODUCT_OFFER_ID, SERVICE_ID, SERVICE_NAME, 
   ZONE_IN, TIME_IN, PRICE_GROUP) 
VALUES ('Default',1,'SMS','11849784','.*','Tar_SMS_318VND');</v>
      </c>
    </row>
    <row r="1675" spans="2:14">
      <c r="B1675" t="s">
        <v>9392</v>
      </c>
      <c r="C1675" s="34">
        <v>1</v>
      </c>
      <c r="D1675" s="34" t="s">
        <v>8</v>
      </c>
      <c r="E1675" s="34" t="s">
        <v>5791</v>
      </c>
      <c r="F1675" s="34" t="s">
        <v>9168</v>
      </c>
      <c r="G1675" s="34" t="s">
        <v>9192</v>
      </c>
      <c r="H1675" s="26"/>
      <c r="I1675" s="26"/>
      <c r="J1675" s="26"/>
      <c r="K1675" t="s">
        <v>9192</v>
      </c>
      <c r="L1675" t="str">
        <f>IF(ISNA(VLOOKUP(K1675,$K$244:K1674,1,0)),"","DUP!")</f>
        <v>DUP!</v>
      </c>
      <c r="N1675" t="str">
        <f t="shared" si="30"/>
        <v>INSERT INTO PRICE_MAP (
   PRODUCT_OFFER_ID, SERVICE_ID, SERVICE_NAME, 
   ZONE_IN, TIME_IN, PRICE_GROUP) 
VALUES ('Default',1,'SMS','11849785','.*','Tar_SMS_318VND');</v>
      </c>
    </row>
    <row r="1676" spans="2:14">
      <c r="B1676" t="s">
        <v>9392</v>
      </c>
      <c r="C1676" s="34">
        <v>1</v>
      </c>
      <c r="D1676" s="34" t="s">
        <v>8</v>
      </c>
      <c r="E1676" s="34" t="s">
        <v>5792</v>
      </c>
      <c r="F1676" s="34" t="s">
        <v>9168</v>
      </c>
      <c r="G1676" s="34" t="s">
        <v>9192</v>
      </c>
      <c r="H1676" s="26"/>
      <c r="I1676" s="26"/>
      <c r="J1676" s="26"/>
      <c r="K1676" t="s">
        <v>9192</v>
      </c>
      <c r="L1676" t="str">
        <f>IF(ISNA(VLOOKUP(K1676,$K$244:K1675,1,0)),"","DUP!")</f>
        <v>DUP!</v>
      </c>
      <c r="N1676" t="str">
        <f t="shared" si="30"/>
        <v>INSERT INTO PRICE_MAP (
   PRODUCT_OFFER_ID, SERVICE_ID, SERVICE_NAME, 
   ZONE_IN, TIME_IN, PRICE_GROUP) 
VALUES ('Default',1,'SMS','11849786','.*','Tar_SMS_318VND');</v>
      </c>
    </row>
    <row r="1677" spans="2:14">
      <c r="B1677" t="s">
        <v>9392</v>
      </c>
      <c r="C1677" s="34">
        <v>1</v>
      </c>
      <c r="D1677" s="34" t="s">
        <v>8</v>
      </c>
      <c r="E1677" s="34" t="s">
        <v>5793</v>
      </c>
      <c r="F1677" s="34" t="s">
        <v>9168</v>
      </c>
      <c r="G1677" s="34" t="s">
        <v>9192</v>
      </c>
      <c r="H1677" s="26"/>
      <c r="I1677" s="26"/>
      <c r="J1677" s="26"/>
      <c r="K1677" t="s">
        <v>9192</v>
      </c>
      <c r="L1677" t="str">
        <f>IF(ISNA(VLOOKUP(K1677,$K$244:K1676,1,0)),"","DUP!")</f>
        <v>DUP!</v>
      </c>
      <c r="N1677" t="str">
        <f t="shared" si="30"/>
        <v>INSERT INTO PRICE_MAP (
   PRODUCT_OFFER_ID, SERVICE_ID, SERVICE_NAME, 
   ZONE_IN, TIME_IN, PRICE_GROUP) 
VALUES ('Default',1,'SMS','11849787','.*','Tar_SMS_318VND');</v>
      </c>
    </row>
    <row r="1678" spans="2:14">
      <c r="B1678" t="s">
        <v>9392</v>
      </c>
      <c r="C1678" s="34">
        <v>1</v>
      </c>
      <c r="D1678" s="34" t="s">
        <v>8</v>
      </c>
      <c r="E1678" s="34" t="s">
        <v>5794</v>
      </c>
      <c r="F1678" s="34" t="s">
        <v>9168</v>
      </c>
      <c r="G1678" s="34" t="s">
        <v>9192</v>
      </c>
      <c r="H1678" s="26"/>
      <c r="I1678" s="26"/>
      <c r="J1678" s="26"/>
      <c r="K1678" t="s">
        <v>9192</v>
      </c>
      <c r="L1678" t="str">
        <f>IF(ISNA(VLOOKUP(K1678,$K$244:K1677,1,0)),"","DUP!")</f>
        <v>DUP!</v>
      </c>
      <c r="N1678" t="str">
        <f t="shared" si="30"/>
        <v>INSERT INTO PRICE_MAP (
   PRODUCT_OFFER_ID, SERVICE_ID, SERVICE_NAME, 
   ZONE_IN, TIME_IN, PRICE_GROUP) 
VALUES ('Default',1,'SMS','11849788','.*','Tar_SMS_318VND');</v>
      </c>
    </row>
    <row r="1679" spans="2:14">
      <c r="B1679" t="s">
        <v>9392</v>
      </c>
      <c r="C1679" s="34">
        <v>1</v>
      </c>
      <c r="D1679" s="34" t="s">
        <v>8</v>
      </c>
      <c r="E1679" s="34" t="s">
        <v>5795</v>
      </c>
      <c r="F1679" s="34" t="s">
        <v>9168</v>
      </c>
      <c r="G1679" s="34" t="s">
        <v>9192</v>
      </c>
      <c r="H1679" s="26"/>
      <c r="I1679" s="26"/>
      <c r="J1679" s="26"/>
      <c r="K1679" t="s">
        <v>9192</v>
      </c>
      <c r="L1679" t="str">
        <f>IF(ISNA(VLOOKUP(K1679,$K$244:K1678,1,0)),"","DUP!")</f>
        <v>DUP!</v>
      </c>
      <c r="N1679" t="str">
        <f t="shared" si="30"/>
        <v>INSERT INTO PRICE_MAP (
   PRODUCT_OFFER_ID, SERVICE_ID, SERVICE_NAME, 
   ZONE_IN, TIME_IN, PRICE_GROUP) 
VALUES ('Default',1,'SMS','11849789','.*','Tar_SMS_318VND');</v>
      </c>
    </row>
    <row r="1680" spans="2:14">
      <c r="B1680" t="s">
        <v>9392</v>
      </c>
      <c r="C1680" s="34">
        <v>1</v>
      </c>
      <c r="D1680" s="34" t="s">
        <v>8</v>
      </c>
      <c r="E1680" s="34" t="s">
        <v>5796</v>
      </c>
      <c r="F1680" s="34" t="s">
        <v>9168</v>
      </c>
      <c r="G1680" s="34" t="s">
        <v>9192</v>
      </c>
      <c r="H1680" s="26"/>
      <c r="I1680" s="26"/>
      <c r="J1680" s="26"/>
      <c r="K1680" t="s">
        <v>9192</v>
      </c>
      <c r="L1680" t="str">
        <f>IF(ISNA(VLOOKUP(K1680,$K$244:K1679,1,0)),"","DUP!")</f>
        <v>DUP!</v>
      </c>
      <c r="N1680" t="str">
        <f t="shared" si="30"/>
        <v>INSERT INTO PRICE_MAP (
   PRODUCT_OFFER_ID, SERVICE_ID, SERVICE_NAME, 
   ZONE_IN, TIME_IN, PRICE_GROUP) 
VALUES ('Default',1,'SMS','1184979','.*','Tar_SMS_318VND');</v>
      </c>
    </row>
    <row r="1681" spans="2:14">
      <c r="B1681" t="s">
        <v>9392</v>
      </c>
      <c r="C1681" s="34">
        <v>1</v>
      </c>
      <c r="D1681" s="34" t="s">
        <v>8</v>
      </c>
      <c r="E1681" s="34" t="s">
        <v>5797</v>
      </c>
      <c r="F1681" s="34" t="s">
        <v>9168</v>
      </c>
      <c r="G1681" s="34" t="s">
        <v>9192</v>
      </c>
      <c r="H1681" s="26"/>
      <c r="I1681" s="26"/>
      <c r="J1681" s="26"/>
      <c r="K1681" t="s">
        <v>9192</v>
      </c>
      <c r="L1681" t="str">
        <f>IF(ISNA(VLOOKUP(K1681,$K$244:K1680,1,0)),"","DUP!")</f>
        <v>DUP!</v>
      </c>
      <c r="N1681" t="str">
        <f t="shared" si="30"/>
        <v>INSERT INTO PRICE_MAP (
   PRODUCT_OFFER_ID, SERVICE_ID, SERVICE_NAME, 
   ZONE_IN, TIME_IN, PRICE_GROUP) 
VALUES ('Default',1,'SMS','1184981','.*','Tar_SMS_318VND');</v>
      </c>
    </row>
    <row r="1682" spans="2:14">
      <c r="B1682" t="s">
        <v>9392</v>
      </c>
      <c r="C1682" s="34">
        <v>1</v>
      </c>
      <c r="D1682" s="34" t="s">
        <v>8</v>
      </c>
      <c r="E1682" s="34" t="s">
        <v>5798</v>
      </c>
      <c r="F1682" s="34" t="s">
        <v>9168</v>
      </c>
      <c r="G1682" s="34" t="s">
        <v>9192</v>
      </c>
      <c r="H1682" s="26"/>
      <c r="I1682" s="26"/>
      <c r="J1682" s="26"/>
      <c r="K1682" t="s">
        <v>9192</v>
      </c>
      <c r="L1682" t="str">
        <f>IF(ISNA(VLOOKUP(K1682,$K$244:K1681,1,0)),"","DUP!")</f>
        <v>DUP!</v>
      </c>
      <c r="N1682" t="str">
        <f t="shared" si="30"/>
        <v>INSERT INTO PRICE_MAP (
   PRODUCT_OFFER_ID, SERVICE_ID, SERVICE_NAME, 
   ZONE_IN, TIME_IN, PRICE_GROUP) 
VALUES ('Default',1,'SMS','1184982','.*','Tar_SMS_318VND');</v>
      </c>
    </row>
    <row r="1683" spans="2:14">
      <c r="B1683" t="s">
        <v>9392</v>
      </c>
      <c r="C1683" s="34">
        <v>1</v>
      </c>
      <c r="D1683" s="34" t="s">
        <v>8</v>
      </c>
      <c r="E1683" s="34" t="s">
        <v>5799</v>
      </c>
      <c r="F1683" s="34" t="s">
        <v>9168</v>
      </c>
      <c r="G1683" s="34" t="s">
        <v>9192</v>
      </c>
      <c r="H1683" s="26"/>
      <c r="I1683" s="26"/>
      <c r="J1683" s="26"/>
      <c r="K1683" t="s">
        <v>9192</v>
      </c>
      <c r="L1683" t="str">
        <f>IF(ISNA(VLOOKUP(K1683,$K$244:K1682,1,0)),"","DUP!")</f>
        <v>DUP!</v>
      </c>
      <c r="N1683" t="str">
        <f t="shared" si="30"/>
        <v>INSERT INTO PRICE_MAP (
   PRODUCT_OFFER_ID, SERVICE_ID, SERVICE_NAME, 
   ZONE_IN, TIME_IN, PRICE_GROUP) 
VALUES ('Default',1,'SMS','1184983','.*','Tar_SMS_318VND');</v>
      </c>
    </row>
    <row r="1684" spans="2:14">
      <c r="B1684" t="s">
        <v>9392</v>
      </c>
      <c r="C1684" s="34">
        <v>1</v>
      </c>
      <c r="D1684" s="34" t="s">
        <v>8</v>
      </c>
      <c r="E1684" s="34" t="s">
        <v>5800</v>
      </c>
      <c r="F1684" s="34" t="s">
        <v>9168</v>
      </c>
      <c r="G1684" s="34" t="s">
        <v>9192</v>
      </c>
      <c r="H1684" s="26"/>
      <c r="I1684" s="26"/>
      <c r="J1684" s="26"/>
      <c r="K1684" t="s">
        <v>9192</v>
      </c>
      <c r="L1684" t="str">
        <f>IF(ISNA(VLOOKUP(K1684,$K$244:K1683,1,0)),"","DUP!")</f>
        <v>DUP!</v>
      </c>
      <c r="N1684" t="str">
        <f t="shared" si="30"/>
        <v>INSERT INTO PRICE_MAP (
   PRODUCT_OFFER_ID, SERVICE_ID, SERVICE_NAME, 
   ZONE_IN, TIME_IN, PRICE_GROUP) 
VALUES ('Default',1,'SMS','1184984','.*','Tar_SMS_318VND');</v>
      </c>
    </row>
    <row r="1685" spans="2:14">
      <c r="B1685" t="s">
        <v>9392</v>
      </c>
      <c r="C1685" s="34">
        <v>1</v>
      </c>
      <c r="D1685" s="34" t="s">
        <v>8</v>
      </c>
      <c r="E1685" s="34" t="s">
        <v>5801</v>
      </c>
      <c r="F1685" s="34" t="s">
        <v>9168</v>
      </c>
      <c r="G1685" s="34" t="s">
        <v>9192</v>
      </c>
      <c r="H1685" s="26"/>
      <c r="I1685" s="26"/>
      <c r="J1685" s="26"/>
      <c r="K1685" t="s">
        <v>9192</v>
      </c>
      <c r="L1685" t="str">
        <f>IF(ISNA(VLOOKUP(K1685,$K$244:K1684,1,0)),"","DUP!")</f>
        <v>DUP!</v>
      </c>
      <c r="N1685" t="str">
        <f t="shared" si="30"/>
        <v>INSERT INTO PRICE_MAP (
   PRODUCT_OFFER_ID, SERVICE_ID, SERVICE_NAME, 
   ZONE_IN, TIME_IN, PRICE_GROUP) 
VALUES ('Default',1,'SMS','1184985','.*','Tar_SMS_318VND');</v>
      </c>
    </row>
    <row r="1686" spans="2:14">
      <c r="B1686" t="s">
        <v>9392</v>
      </c>
      <c r="C1686" s="34">
        <v>1</v>
      </c>
      <c r="D1686" s="34" t="s">
        <v>8</v>
      </c>
      <c r="E1686" s="34" t="s">
        <v>5802</v>
      </c>
      <c r="F1686" s="34" t="s">
        <v>9168</v>
      </c>
      <c r="G1686" s="34" t="s">
        <v>9192</v>
      </c>
      <c r="H1686" s="26"/>
      <c r="I1686" s="26"/>
      <c r="J1686" s="26"/>
      <c r="K1686" t="s">
        <v>9192</v>
      </c>
      <c r="L1686" t="str">
        <f>IF(ISNA(VLOOKUP(K1686,$K$244:K1685,1,0)),"","DUP!")</f>
        <v>DUP!</v>
      </c>
      <c r="N1686" t="str">
        <f t="shared" si="30"/>
        <v>INSERT INTO PRICE_MAP (
   PRODUCT_OFFER_ID, SERVICE_ID, SERVICE_NAME, 
   ZONE_IN, TIME_IN, PRICE_GROUP) 
VALUES ('Default',1,'SMS','11849860','.*','Tar_SMS_318VND');</v>
      </c>
    </row>
    <row r="1687" spans="2:14">
      <c r="B1687" t="s">
        <v>9392</v>
      </c>
      <c r="C1687" s="34">
        <v>1</v>
      </c>
      <c r="D1687" s="34" t="s">
        <v>8</v>
      </c>
      <c r="E1687" s="34" t="s">
        <v>5803</v>
      </c>
      <c r="F1687" s="34" t="s">
        <v>9168</v>
      </c>
      <c r="G1687" s="34" t="s">
        <v>9192</v>
      </c>
      <c r="H1687" s="26"/>
      <c r="I1687" s="26"/>
      <c r="J1687" s="26"/>
      <c r="K1687" t="s">
        <v>9192</v>
      </c>
      <c r="L1687" t="str">
        <f>IF(ISNA(VLOOKUP(K1687,$K$244:K1686,1,0)),"","DUP!")</f>
        <v>DUP!</v>
      </c>
      <c r="N1687" t="str">
        <f t="shared" si="30"/>
        <v>INSERT INTO PRICE_MAP (
   PRODUCT_OFFER_ID, SERVICE_ID, SERVICE_NAME, 
   ZONE_IN, TIME_IN, PRICE_GROUP) 
VALUES ('Default',1,'SMS','11849861','.*','Tar_SMS_318VND');</v>
      </c>
    </row>
    <row r="1688" spans="2:14">
      <c r="B1688" t="s">
        <v>9392</v>
      </c>
      <c r="C1688" s="34">
        <v>1</v>
      </c>
      <c r="D1688" s="34" t="s">
        <v>8</v>
      </c>
      <c r="E1688" s="34" t="s">
        <v>5804</v>
      </c>
      <c r="F1688" s="34" t="s">
        <v>9168</v>
      </c>
      <c r="G1688" s="34" t="s">
        <v>9192</v>
      </c>
      <c r="H1688" s="26"/>
      <c r="I1688" s="26"/>
      <c r="J1688" s="26"/>
      <c r="K1688" t="s">
        <v>9192</v>
      </c>
      <c r="L1688" t="str">
        <f>IF(ISNA(VLOOKUP(K1688,$K$244:K1687,1,0)),"","DUP!")</f>
        <v>DUP!</v>
      </c>
      <c r="N1688" t="str">
        <f t="shared" si="30"/>
        <v>INSERT INTO PRICE_MAP (
   PRODUCT_OFFER_ID, SERVICE_ID, SERVICE_NAME, 
   ZONE_IN, TIME_IN, PRICE_GROUP) 
VALUES ('Default',1,'SMS','11849862','.*','Tar_SMS_318VND');</v>
      </c>
    </row>
    <row r="1689" spans="2:14">
      <c r="B1689" t="s">
        <v>9392</v>
      </c>
      <c r="C1689" s="34">
        <v>1</v>
      </c>
      <c r="D1689" s="34" t="s">
        <v>8</v>
      </c>
      <c r="E1689" s="34" t="s">
        <v>5805</v>
      </c>
      <c r="F1689" s="34" t="s">
        <v>9168</v>
      </c>
      <c r="G1689" s="34" t="s">
        <v>9192</v>
      </c>
      <c r="H1689" s="26"/>
      <c r="I1689" s="26"/>
      <c r="J1689" s="26"/>
      <c r="K1689" t="s">
        <v>9192</v>
      </c>
      <c r="L1689" t="str">
        <f>IF(ISNA(VLOOKUP(K1689,$K$244:K1688,1,0)),"","DUP!")</f>
        <v>DUP!</v>
      </c>
      <c r="N1689" t="str">
        <f t="shared" si="30"/>
        <v>INSERT INTO PRICE_MAP (
   PRODUCT_OFFER_ID, SERVICE_ID, SERVICE_NAME, 
   ZONE_IN, TIME_IN, PRICE_GROUP) 
VALUES ('Default',1,'SMS','11849863','.*','Tar_SMS_318VND');</v>
      </c>
    </row>
    <row r="1690" spans="2:14">
      <c r="B1690" t="s">
        <v>9392</v>
      </c>
      <c r="C1690" s="34">
        <v>1</v>
      </c>
      <c r="D1690" s="34" t="s">
        <v>8</v>
      </c>
      <c r="E1690" s="34" t="s">
        <v>5806</v>
      </c>
      <c r="F1690" s="34" t="s">
        <v>9168</v>
      </c>
      <c r="G1690" s="34" t="s">
        <v>9192</v>
      </c>
      <c r="H1690" s="26"/>
      <c r="I1690" s="26"/>
      <c r="J1690" s="26"/>
      <c r="K1690" t="s">
        <v>9192</v>
      </c>
      <c r="L1690" t="str">
        <f>IF(ISNA(VLOOKUP(K1690,$K$244:K1689,1,0)),"","DUP!")</f>
        <v>DUP!</v>
      </c>
      <c r="N1690" t="str">
        <f t="shared" si="30"/>
        <v>INSERT INTO PRICE_MAP (
   PRODUCT_OFFER_ID, SERVICE_ID, SERVICE_NAME, 
   ZONE_IN, TIME_IN, PRICE_GROUP) 
VALUES ('Default',1,'SMS','11849864','.*','Tar_SMS_318VND');</v>
      </c>
    </row>
    <row r="1691" spans="2:14">
      <c r="B1691" t="s">
        <v>9392</v>
      </c>
      <c r="C1691" s="34">
        <v>1</v>
      </c>
      <c r="D1691" s="34" t="s">
        <v>8</v>
      </c>
      <c r="E1691" s="34" t="s">
        <v>5807</v>
      </c>
      <c r="F1691" s="34" t="s">
        <v>9168</v>
      </c>
      <c r="G1691" s="34" t="s">
        <v>9192</v>
      </c>
      <c r="H1691" s="26"/>
      <c r="I1691" s="26"/>
      <c r="J1691" s="26"/>
      <c r="K1691" t="s">
        <v>9192</v>
      </c>
      <c r="L1691" t="str">
        <f>IF(ISNA(VLOOKUP(K1691,$K$244:K1690,1,0)),"","DUP!")</f>
        <v>DUP!</v>
      </c>
      <c r="N1691" t="str">
        <f t="shared" si="30"/>
        <v>INSERT INTO PRICE_MAP (
   PRODUCT_OFFER_ID, SERVICE_ID, SERVICE_NAME, 
   ZONE_IN, TIME_IN, PRICE_GROUP) 
VALUES ('Default',1,'SMS','11849865','.*','Tar_SMS_318VND');</v>
      </c>
    </row>
    <row r="1692" spans="2:14">
      <c r="B1692" t="s">
        <v>9392</v>
      </c>
      <c r="C1692" s="34">
        <v>1</v>
      </c>
      <c r="D1692" s="34" t="s">
        <v>8</v>
      </c>
      <c r="E1692" s="34" t="s">
        <v>5808</v>
      </c>
      <c r="F1692" s="34" t="s">
        <v>9168</v>
      </c>
      <c r="G1692" s="34" t="s">
        <v>9192</v>
      </c>
      <c r="H1692" s="26"/>
      <c r="I1692" s="26"/>
      <c r="J1692" s="26"/>
      <c r="K1692" t="s">
        <v>9192</v>
      </c>
      <c r="L1692" t="str">
        <f>IF(ISNA(VLOOKUP(K1692,$K$244:K1691,1,0)),"","DUP!")</f>
        <v>DUP!</v>
      </c>
      <c r="N1692" t="str">
        <f t="shared" si="30"/>
        <v>INSERT INTO PRICE_MAP (
   PRODUCT_OFFER_ID, SERVICE_ID, SERVICE_NAME, 
   ZONE_IN, TIME_IN, PRICE_GROUP) 
VALUES ('Default',1,'SMS','11849866','.*','Tar_SMS_318VND');</v>
      </c>
    </row>
    <row r="1693" spans="2:14">
      <c r="B1693" t="s">
        <v>9392</v>
      </c>
      <c r="C1693" s="34">
        <v>1</v>
      </c>
      <c r="D1693" s="34" t="s">
        <v>8</v>
      </c>
      <c r="E1693" s="34" t="s">
        <v>5809</v>
      </c>
      <c r="F1693" s="34" t="s">
        <v>9168</v>
      </c>
      <c r="G1693" s="34" t="s">
        <v>9192</v>
      </c>
      <c r="H1693" s="26"/>
      <c r="I1693" s="26"/>
      <c r="J1693" s="26"/>
      <c r="K1693" t="s">
        <v>9192</v>
      </c>
      <c r="L1693" t="str">
        <f>IF(ISNA(VLOOKUP(K1693,$K$244:K1692,1,0)),"","DUP!")</f>
        <v>DUP!</v>
      </c>
      <c r="N1693" t="str">
        <f t="shared" si="30"/>
        <v>INSERT INTO PRICE_MAP (
   PRODUCT_OFFER_ID, SERVICE_ID, SERVICE_NAME, 
   ZONE_IN, TIME_IN, PRICE_GROUP) 
VALUES ('Default',1,'SMS','11849867','.*','Tar_SMS_318VND');</v>
      </c>
    </row>
    <row r="1694" spans="2:14">
      <c r="B1694" t="s">
        <v>9392</v>
      </c>
      <c r="C1694" s="34">
        <v>1</v>
      </c>
      <c r="D1694" s="34" t="s">
        <v>8</v>
      </c>
      <c r="E1694" s="34" t="s">
        <v>5810</v>
      </c>
      <c r="F1694" s="34" t="s">
        <v>9168</v>
      </c>
      <c r="G1694" s="34" t="s">
        <v>9192</v>
      </c>
      <c r="H1694" s="26"/>
      <c r="I1694" s="26"/>
      <c r="J1694" s="26"/>
      <c r="K1694" t="s">
        <v>9192</v>
      </c>
      <c r="L1694" t="str">
        <f>IF(ISNA(VLOOKUP(K1694,$K$244:K1693,1,0)),"","DUP!")</f>
        <v>DUP!</v>
      </c>
      <c r="N1694" t="str">
        <f t="shared" si="30"/>
        <v>INSERT INTO PRICE_MAP (
   PRODUCT_OFFER_ID, SERVICE_ID, SERVICE_NAME, 
   ZONE_IN, TIME_IN, PRICE_GROUP) 
VALUES ('Default',1,'SMS','11849868','.*','Tar_SMS_318VND');</v>
      </c>
    </row>
    <row r="1695" spans="2:14">
      <c r="B1695" t="s">
        <v>9392</v>
      </c>
      <c r="C1695" s="34">
        <v>1</v>
      </c>
      <c r="D1695" s="34" t="s">
        <v>8</v>
      </c>
      <c r="E1695" s="34" t="s">
        <v>5811</v>
      </c>
      <c r="F1695" s="34" t="s">
        <v>9168</v>
      </c>
      <c r="G1695" s="34" t="s">
        <v>9192</v>
      </c>
      <c r="H1695" s="26"/>
      <c r="I1695" s="26"/>
      <c r="J1695" s="26"/>
      <c r="K1695" t="s">
        <v>9192</v>
      </c>
      <c r="L1695" t="str">
        <f>IF(ISNA(VLOOKUP(K1695,$K$244:K1694,1,0)),"","DUP!")</f>
        <v>DUP!</v>
      </c>
      <c r="N1695" t="str">
        <f t="shared" si="30"/>
        <v>INSERT INTO PRICE_MAP (
   PRODUCT_OFFER_ID, SERVICE_ID, SERVICE_NAME, 
   ZONE_IN, TIME_IN, PRICE_GROUP) 
VALUES ('Default',1,'SMS','11849869','.*','Tar_SMS_318VND');</v>
      </c>
    </row>
    <row r="1696" spans="2:14">
      <c r="B1696" t="s">
        <v>9392</v>
      </c>
      <c r="C1696" s="34">
        <v>1</v>
      </c>
      <c r="D1696" s="34" t="s">
        <v>8</v>
      </c>
      <c r="E1696" s="34" t="s">
        <v>5812</v>
      </c>
      <c r="F1696" s="34" t="s">
        <v>9168</v>
      </c>
      <c r="G1696" s="34" t="s">
        <v>9192</v>
      </c>
      <c r="H1696" s="26"/>
      <c r="I1696" s="26"/>
      <c r="J1696" s="26"/>
      <c r="K1696" t="s">
        <v>9192</v>
      </c>
      <c r="L1696" t="str">
        <f>IF(ISNA(VLOOKUP(K1696,$K$244:K1695,1,0)),"","DUP!")</f>
        <v>DUP!</v>
      </c>
      <c r="N1696" t="str">
        <f t="shared" si="30"/>
        <v>INSERT INTO PRICE_MAP (
   PRODUCT_OFFER_ID, SERVICE_ID, SERVICE_NAME, 
   ZONE_IN, TIME_IN, PRICE_GROUP) 
VALUES ('Default',1,'SMS','11849870','.*','Tar_SMS_318VND');</v>
      </c>
    </row>
    <row r="1697" spans="2:14">
      <c r="B1697" t="s">
        <v>9392</v>
      </c>
      <c r="C1697" s="34">
        <v>1</v>
      </c>
      <c r="D1697" s="34" t="s">
        <v>8</v>
      </c>
      <c r="E1697" s="34" t="s">
        <v>5813</v>
      </c>
      <c r="F1697" s="34" t="s">
        <v>9168</v>
      </c>
      <c r="G1697" s="34" t="s">
        <v>9192</v>
      </c>
      <c r="H1697" s="26"/>
      <c r="I1697" s="26"/>
      <c r="J1697" s="26"/>
      <c r="K1697" t="s">
        <v>9192</v>
      </c>
      <c r="L1697" t="str">
        <f>IF(ISNA(VLOOKUP(K1697,$K$244:K1696,1,0)),"","DUP!")</f>
        <v>DUP!</v>
      </c>
      <c r="N1697" t="str">
        <f t="shared" si="30"/>
        <v>INSERT INTO PRICE_MAP (
   PRODUCT_OFFER_ID, SERVICE_ID, SERVICE_NAME, 
   ZONE_IN, TIME_IN, PRICE_GROUP) 
VALUES ('Default',1,'SMS','11849871','.*','Tar_SMS_318VND');</v>
      </c>
    </row>
    <row r="1698" spans="2:14">
      <c r="B1698" t="s">
        <v>9392</v>
      </c>
      <c r="C1698" s="34">
        <v>1</v>
      </c>
      <c r="D1698" s="34" t="s">
        <v>8</v>
      </c>
      <c r="E1698" s="34" t="s">
        <v>5814</v>
      </c>
      <c r="F1698" s="34" t="s">
        <v>9168</v>
      </c>
      <c r="G1698" s="34" t="s">
        <v>9192</v>
      </c>
      <c r="H1698" s="26"/>
      <c r="I1698" s="26"/>
      <c r="J1698" s="26"/>
      <c r="K1698" t="s">
        <v>9192</v>
      </c>
      <c r="L1698" t="str">
        <f>IF(ISNA(VLOOKUP(K1698,$K$244:K1697,1,0)),"","DUP!")</f>
        <v>DUP!</v>
      </c>
      <c r="N1698" t="str">
        <f t="shared" si="30"/>
        <v>INSERT INTO PRICE_MAP (
   PRODUCT_OFFER_ID, SERVICE_ID, SERVICE_NAME, 
   ZONE_IN, TIME_IN, PRICE_GROUP) 
VALUES ('Default',1,'SMS','11849872','.*','Tar_SMS_318VND');</v>
      </c>
    </row>
    <row r="1699" spans="2:14">
      <c r="B1699" t="s">
        <v>9392</v>
      </c>
      <c r="C1699" s="34">
        <v>1</v>
      </c>
      <c r="D1699" s="34" t="s">
        <v>8</v>
      </c>
      <c r="E1699" s="34" t="s">
        <v>5815</v>
      </c>
      <c r="F1699" s="34" t="s">
        <v>9168</v>
      </c>
      <c r="G1699" s="34" t="s">
        <v>9192</v>
      </c>
      <c r="H1699" s="26"/>
      <c r="I1699" s="26"/>
      <c r="J1699" s="26"/>
      <c r="K1699" t="s">
        <v>9192</v>
      </c>
      <c r="L1699" t="str">
        <f>IF(ISNA(VLOOKUP(K1699,$K$244:K1698,1,0)),"","DUP!")</f>
        <v>DUP!</v>
      </c>
      <c r="N1699" t="str">
        <f t="shared" si="30"/>
        <v>INSERT INTO PRICE_MAP (
   PRODUCT_OFFER_ID, SERVICE_ID, SERVICE_NAME, 
   ZONE_IN, TIME_IN, PRICE_GROUP) 
VALUES ('Default',1,'SMS','11849873','.*','Tar_SMS_318VND');</v>
      </c>
    </row>
    <row r="1700" spans="2:14">
      <c r="B1700" t="s">
        <v>9392</v>
      </c>
      <c r="C1700" s="34">
        <v>1</v>
      </c>
      <c r="D1700" s="34" t="s">
        <v>8</v>
      </c>
      <c r="E1700" s="34" t="s">
        <v>5816</v>
      </c>
      <c r="F1700" s="34" t="s">
        <v>9168</v>
      </c>
      <c r="G1700" s="34" t="s">
        <v>9192</v>
      </c>
      <c r="H1700" s="26"/>
      <c r="I1700" s="26"/>
      <c r="J1700" s="26"/>
      <c r="K1700" t="s">
        <v>9192</v>
      </c>
      <c r="L1700" t="str">
        <f>IF(ISNA(VLOOKUP(K1700,$K$244:K1699,1,0)),"","DUP!")</f>
        <v>DUP!</v>
      </c>
      <c r="N1700" t="str">
        <f t="shared" si="30"/>
        <v>INSERT INTO PRICE_MAP (
   PRODUCT_OFFER_ID, SERVICE_ID, SERVICE_NAME, 
   ZONE_IN, TIME_IN, PRICE_GROUP) 
VALUES ('Default',1,'SMS','11849874','.*','Tar_SMS_318VND');</v>
      </c>
    </row>
    <row r="1701" spans="2:14">
      <c r="B1701" t="s">
        <v>9392</v>
      </c>
      <c r="C1701" s="34">
        <v>1</v>
      </c>
      <c r="D1701" s="34" t="s">
        <v>8</v>
      </c>
      <c r="E1701" s="34" t="s">
        <v>5817</v>
      </c>
      <c r="F1701" s="34" t="s">
        <v>9168</v>
      </c>
      <c r="G1701" s="34" t="s">
        <v>9192</v>
      </c>
      <c r="H1701" s="26"/>
      <c r="I1701" s="26"/>
      <c r="J1701" s="26"/>
      <c r="K1701" t="s">
        <v>9192</v>
      </c>
      <c r="L1701" t="str">
        <f>IF(ISNA(VLOOKUP(K1701,$K$244:K1700,1,0)),"","DUP!")</f>
        <v>DUP!</v>
      </c>
      <c r="N1701" t="str">
        <f t="shared" si="30"/>
        <v>INSERT INTO PRICE_MAP (
   PRODUCT_OFFER_ID, SERVICE_ID, SERVICE_NAME, 
   ZONE_IN, TIME_IN, PRICE_GROUP) 
VALUES ('Default',1,'SMS','11849875','.*','Tar_SMS_318VND');</v>
      </c>
    </row>
    <row r="1702" spans="2:14">
      <c r="B1702" t="s">
        <v>9392</v>
      </c>
      <c r="C1702" s="34">
        <v>1</v>
      </c>
      <c r="D1702" s="34" t="s">
        <v>8</v>
      </c>
      <c r="E1702" s="34" t="s">
        <v>5818</v>
      </c>
      <c r="F1702" s="34" t="s">
        <v>9168</v>
      </c>
      <c r="G1702" s="34" t="s">
        <v>9192</v>
      </c>
      <c r="H1702" s="26"/>
      <c r="I1702" s="26"/>
      <c r="J1702" s="26"/>
      <c r="K1702" t="s">
        <v>9192</v>
      </c>
      <c r="L1702" t="str">
        <f>IF(ISNA(VLOOKUP(K1702,$K$244:K1701,1,0)),"","DUP!")</f>
        <v>DUP!</v>
      </c>
      <c r="N1702" t="str">
        <f t="shared" si="30"/>
        <v>INSERT INTO PRICE_MAP (
   PRODUCT_OFFER_ID, SERVICE_ID, SERVICE_NAME, 
   ZONE_IN, TIME_IN, PRICE_GROUP) 
VALUES ('Default',1,'SMS','11849876','.*','Tar_SMS_318VND');</v>
      </c>
    </row>
    <row r="1703" spans="2:14">
      <c r="B1703" t="s">
        <v>9392</v>
      </c>
      <c r="C1703" s="34">
        <v>1</v>
      </c>
      <c r="D1703" s="34" t="s">
        <v>8</v>
      </c>
      <c r="E1703" s="34" t="s">
        <v>5819</v>
      </c>
      <c r="F1703" s="34" t="s">
        <v>9168</v>
      </c>
      <c r="G1703" s="34" t="s">
        <v>9192</v>
      </c>
      <c r="H1703" s="26"/>
      <c r="I1703" s="26"/>
      <c r="J1703" s="26"/>
      <c r="K1703" t="s">
        <v>9192</v>
      </c>
      <c r="L1703" t="str">
        <f>IF(ISNA(VLOOKUP(K1703,$K$244:K1702,1,0)),"","DUP!")</f>
        <v>DUP!</v>
      </c>
      <c r="N1703" t="str">
        <f t="shared" si="30"/>
        <v>INSERT INTO PRICE_MAP (
   PRODUCT_OFFER_ID, SERVICE_ID, SERVICE_NAME, 
   ZONE_IN, TIME_IN, PRICE_GROUP) 
VALUES ('Default',1,'SMS','11849877','.*','Tar_SMS_318VND');</v>
      </c>
    </row>
    <row r="1704" spans="2:14">
      <c r="B1704" t="s">
        <v>9392</v>
      </c>
      <c r="C1704" s="34">
        <v>1</v>
      </c>
      <c r="D1704" s="34" t="s">
        <v>8</v>
      </c>
      <c r="E1704" s="34" t="s">
        <v>5820</v>
      </c>
      <c r="F1704" s="34" t="s">
        <v>9168</v>
      </c>
      <c r="G1704" s="34" t="s">
        <v>9192</v>
      </c>
      <c r="H1704" s="26"/>
      <c r="I1704" s="26"/>
      <c r="J1704" s="26"/>
      <c r="K1704" t="s">
        <v>9192</v>
      </c>
      <c r="L1704" t="str">
        <f>IF(ISNA(VLOOKUP(K1704,$K$244:K1703,1,0)),"","DUP!")</f>
        <v>DUP!</v>
      </c>
      <c r="N1704" t="str">
        <f t="shared" si="30"/>
        <v>INSERT INTO PRICE_MAP (
   PRODUCT_OFFER_ID, SERVICE_ID, SERVICE_NAME, 
   ZONE_IN, TIME_IN, PRICE_GROUP) 
VALUES ('Default',1,'SMS','11849878','.*','Tar_SMS_318VND');</v>
      </c>
    </row>
    <row r="1705" spans="2:14">
      <c r="B1705" t="s">
        <v>9392</v>
      </c>
      <c r="C1705" s="34">
        <v>1</v>
      </c>
      <c r="D1705" s="34" t="s">
        <v>8</v>
      </c>
      <c r="E1705" s="34" t="s">
        <v>5821</v>
      </c>
      <c r="F1705" s="34" t="s">
        <v>9168</v>
      </c>
      <c r="G1705" s="34" t="s">
        <v>9192</v>
      </c>
      <c r="H1705" s="26"/>
      <c r="I1705" s="26"/>
      <c r="J1705" s="26"/>
      <c r="K1705" t="s">
        <v>9192</v>
      </c>
      <c r="L1705" t="str">
        <f>IF(ISNA(VLOOKUP(K1705,$K$244:K1704,1,0)),"","DUP!")</f>
        <v>DUP!</v>
      </c>
      <c r="N1705" t="str">
        <f t="shared" si="30"/>
        <v>INSERT INTO PRICE_MAP (
   PRODUCT_OFFER_ID, SERVICE_ID, SERVICE_NAME, 
   ZONE_IN, TIME_IN, PRICE_GROUP) 
VALUES ('Default',1,'SMS','11849879','.*','Tar_SMS_318VND');</v>
      </c>
    </row>
    <row r="1706" spans="2:14">
      <c r="B1706" t="s">
        <v>9392</v>
      </c>
      <c r="C1706" s="34">
        <v>1</v>
      </c>
      <c r="D1706" s="34" t="s">
        <v>8</v>
      </c>
      <c r="E1706" s="34" t="s">
        <v>5822</v>
      </c>
      <c r="F1706" s="34" t="s">
        <v>9168</v>
      </c>
      <c r="G1706" s="34" t="s">
        <v>9192</v>
      </c>
      <c r="H1706" s="26"/>
      <c r="I1706" s="26"/>
      <c r="J1706" s="26"/>
      <c r="K1706" t="s">
        <v>9192</v>
      </c>
      <c r="L1706" t="str">
        <f>IF(ISNA(VLOOKUP(K1706,$K$244:K1705,1,0)),"","DUP!")</f>
        <v>DUP!</v>
      </c>
      <c r="N1706" t="str">
        <f t="shared" si="30"/>
        <v>INSERT INTO PRICE_MAP (
   PRODUCT_OFFER_ID, SERVICE_ID, SERVICE_NAME, 
   ZONE_IN, TIME_IN, PRICE_GROUP) 
VALUES ('Default',1,'SMS','11849880','.*','Tar_SMS_318VND');</v>
      </c>
    </row>
    <row r="1707" spans="2:14">
      <c r="B1707" t="s">
        <v>9392</v>
      </c>
      <c r="C1707" s="34">
        <v>1</v>
      </c>
      <c r="D1707" s="34" t="s">
        <v>8</v>
      </c>
      <c r="E1707" s="34" t="s">
        <v>5823</v>
      </c>
      <c r="F1707" s="34" t="s">
        <v>9168</v>
      </c>
      <c r="G1707" s="34" t="s">
        <v>9192</v>
      </c>
      <c r="H1707" s="26"/>
      <c r="I1707" s="26"/>
      <c r="J1707" s="26"/>
      <c r="K1707" t="s">
        <v>9192</v>
      </c>
      <c r="L1707" t="str">
        <f>IF(ISNA(VLOOKUP(K1707,$K$244:K1706,1,0)),"","DUP!")</f>
        <v>DUP!</v>
      </c>
      <c r="N1707" t="str">
        <f t="shared" si="30"/>
        <v>INSERT INTO PRICE_MAP (
   PRODUCT_OFFER_ID, SERVICE_ID, SERVICE_NAME, 
   ZONE_IN, TIME_IN, PRICE_GROUP) 
VALUES ('Default',1,'SMS','11849881','.*','Tar_SMS_318VND');</v>
      </c>
    </row>
    <row r="1708" spans="2:14">
      <c r="B1708" t="s">
        <v>9392</v>
      </c>
      <c r="C1708" s="34">
        <v>1</v>
      </c>
      <c r="D1708" s="34" t="s">
        <v>8</v>
      </c>
      <c r="E1708" s="34" t="s">
        <v>5824</v>
      </c>
      <c r="F1708" s="34" t="s">
        <v>9168</v>
      </c>
      <c r="G1708" s="34" t="s">
        <v>9192</v>
      </c>
      <c r="H1708" s="26"/>
      <c r="I1708" s="26"/>
      <c r="J1708" s="26"/>
      <c r="K1708" t="s">
        <v>9192</v>
      </c>
      <c r="L1708" t="str">
        <f>IF(ISNA(VLOOKUP(K1708,$K$244:K1707,1,0)),"","DUP!")</f>
        <v>DUP!</v>
      </c>
      <c r="N1708" t="str">
        <f t="shared" si="30"/>
        <v>INSERT INTO PRICE_MAP (
   PRODUCT_OFFER_ID, SERVICE_ID, SERVICE_NAME, 
   ZONE_IN, TIME_IN, PRICE_GROUP) 
VALUES ('Default',1,'SMS','11849882','.*','Tar_SMS_318VND');</v>
      </c>
    </row>
    <row r="1709" spans="2:14">
      <c r="B1709" t="s">
        <v>9392</v>
      </c>
      <c r="C1709" s="34">
        <v>1</v>
      </c>
      <c r="D1709" s="34" t="s">
        <v>8</v>
      </c>
      <c r="E1709" s="34" t="s">
        <v>5825</v>
      </c>
      <c r="F1709" s="34" t="s">
        <v>9168</v>
      </c>
      <c r="G1709" s="34" t="s">
        <v>9192</v>
      </c>
      <c r="H1709" s="26"/>
      <c r="I1709" s="26"/>
      <c r="J1709" s="26"/>
      <c r="K1709" t="s">
        <v>9192</v>
      </c>
      <c r="L1709" t="str">
        <f>IF(ISNA(VLOOKUP(K1709,$K$244:K1708,1,0)),"","DUP!")</f>
        <v>DUP!</v>
      </c>
      <c r="N1709" t="str">
        <f t="shared" si="30"/>
        <v>INSERT INTO PRICE_MAP (
   PRODUCT_OFFER_ID, SERVICE_ID, SERVICE_NAME, 
   ZONE_IN, TIME_IN, PRICE_GROUP) 
VALUES ('Default',1,'SMS','11849883','.*','Tar_SMS_318VND');</v>
      </c>
    </row>
    <row r="1710" spans="2:14">
      <c r="B1710" t="s">
        <v>9392</v>
      </c>
      <c r="C1710" s="34">
        <v>1</v>
      </c>
      <c r="D1710" s="34" t="s">
        <v>8</v>
      </c>
      <c r="E1710" s="34" t="s">
        <v>5826</v>
      </c>
      <c r="F1710" s="34" t="s">
        <v>9168</v>
      </c>
      <c r="G1710" s="34" t="s">
        <v>9192</v>
      </c>
      <c r="H1710" s="26"/>
      <c r="I1710" s="26"/>
      <c r="J1710" s="26"/>
      <c r="K1710" t="s">
        <v>9192</v>
      </c>
      <c r="L1710" t="str">
        <f>IF(ISNA(VLOOKUP(K1710,$K$244:K1709,1,0)),"","DUP!")</f>
        <v>DUP!</v>
      </c>
      <c r="N1710" t="str">
        <f t="shared" si="30"/>
        <v>INSERT INTO PRICE_MAP (
   PRODUCT_OFFER_ID, SERVICE_ID, SERVICE_NAME, 
   ZONE_IN, TIME_IN, PRICE_GROUP) 
VALUES ('Default',1,'SMS','11849884','.*','Tar_SMS_318VND');</v>
      </c>
    </row>
    <row r="1711" spans="2:14">
      <c r="B1711" t="s">
        <v>9392</v>
      </c>
      <c r="C1711" s="34">
        <v>1</v>
      </c>
      <c r="D1711" s="34" t="s">
        <v>8</v>
      </c>
      <c r="E1711" s="34" t="s">
        <v>5827</v>
      </c>
      <c r="F1711" s="34" t="s">
        <v>9168</v>
      </c>
      <c r="G1711" s="34" t="s">
        <v>9192</v>
      </c>
      <c r="H1711" s="26"/>
      <c r="I1711" s="26"/>
      <c r="J1711" s="26"/>
      <c r="K1711" t="s">
        <v>9192</v>
      </c>
      <c r="L1711" t="str">
        <f>IF(ISNA(VLOOKUP(K1711,$K$244:K1710,1,0)),"","DUP!")</f>
        <v>DUP!</v>
      </c>
      <c r="N1711" t="str">
        <f t="shared" si="30"/>
        <v>INSERT INTO PRICE_MAP (
   PRODUCT_OFFER_ID, SERVICE_ID, SERVICE_NAME, 
   ZONE_IN, TIME_IN, PRICE_GROUP) 
VALUES ('Default',1,'SMS','11849885','.*','Tar_SMS_318VND');</v>
      </c>
    </row>
    <row r="1712" spans="2:14">
      <c r="B1712" t="s">
        <v>9392</v>
      </c>
      <c r="C1712" s="34">
        <v>1</v>
      </c>
      <c r="D1712" s="34" t="s">
        <v>8</v>
      </c>
      <c r="E1712" s="34" t="s">
        <v>5828</v>
      </c>
      <c r="F1712" s="34" t="s">
        <v>9168</v>
      </c>
      <c r="G1712" s="34" t="s">
        <v>9192</v>
      </c>
      <c r="H1712" s="26"/>
      <c r="I1712" s="26"/>
      <c r="J1712" s="26"/>
      <c r="K1712" t="s">
        <v>9192</v>
      </c>
      <c r="L1712" t="str">
        <f>IF(ISNA(VLOOKUP(K1712,$K$244:K1711,1,0)),"","DUP!")</f>
        <v>DUP!</v>
      </c>
      <c r="N1712" t="str">
        <f t="shared" si="30"/>
        <v>INSERT INTO PRICE_MAP (
   PRODUCT_OFFER_ID, SERVICE_ID, SERVICE_NAME, 
   ZONE_IN, TIME_IN, PRICE_GROUP) 
VALUES ('Default',1,'SMS','11849886','.*','Tar_SMS_318VND');</v>
      </c>
    </row>
    <row r="1713" spans="2:14">
      <c r="B1713" t="s">
        <v>9392</v>
      </c>
      <c r="C1713" s="34">
        <v>1</v>
      </c>
      <c r="D1713" s="34" t="s">
        <v>8</v>
      </c>
      <c r="E1713" s="34" t="s">
        <v>5829</v>
      </c>
      <c r="F1713" s="34" t="s">
        <v>9168</v>
      </c>
      <c r="G1713" s="34" t="s">
        <v>9192</v>
      </c>
      <c r="H1713" s="26"/>
      <c r="I1713" s="26"/>
      <c r="J1713" s="26"/>
      <c r="K1713" t="s">
        <v>9192</v>
      </c>
      <c r="L1713" t="str">
        <f>IF(ISNA(VLOOKUP(K1713,$K$244:K1712,1,0)),"","DUP!")</f>
        <v>DUP!</v>
      </c>
      <c r="N1713" t="str">
        <f t="shared" si="30"/>
        <v>INSERT INTO PRICE_MAP (
   PRODUCT_OFFER_ID, SERVICE_ID, SERVICE_NAME, 
   ZONE_IN, TIME_IN, PRICE_GROUP) 
VALUES ('Default',1,'SMS','11849887','.*','Tar_SMS_318VND');</v>
      </c>
    </row>
    <row r="1714" spans="2:14">
      <c r="B1714" t="s">
        <v>9392</v>
      </c>
      <c r="C1714" s="34">
        <v>1</v>
      </c>
      <c r="D1714" s="34" t="s">
        <v>8</v>
      </c>
      <c r="E1714" s="34" t="s">
        <v>5830</v>
      </c>
      <c r="F1714" s="34" t="s">
        <v>9168</v>
      </c>
      <c r="G1714" s="34" t="s">
        <v>9192</v>
      </c>
      <c r="H1714" s="26"/>
      <c r="I1714" s="26"/>
      <c r="J1714" s="26"/>
      <c r="K1714" t="s">
        <v>9192</v>
      </c>
      <c r="L1714" t="str">
        <f>IF(ISNA(VLOOKUP(K1714,$K$244:K1713,1,0)),"","DUP!")</f>
        <v>DUP!</v>
      </c>
      <c r="N1714" t="str">
        <f t="shared" si="30"/>
        <v>INSERT INTO PRICE_MAP (
   PRODUCT_OFFER_ID, SERVICE_ID, SERVICE_NAME, 
   ZONE_IN, TIME_IN, PRICE_GROUP) 
VALUES ('Default',1,'SMS','11849888','.*','Tar_SMS_318VND');</v>
      </c>
    </row>
    <row r="1715" spans="2:14">
      <c r="B1715" t="s">
        <v>9392</v>
      </c>
      <c r="C1715" s="34">
        <v>1</v>
      </c>
      <c r="D1715" s="34" t="s">
        <v>8</v>
      </c>
      <c r="E1715" s="34" t="s">
        <v>5831</v>
      </c>
      <c r="F1715" s="34" t="s">
        <v>9168</v>
      </c>
      <c r="G1715" s="34" t="s">
        <v>9192</v>
      </c>
      <c r="H1715" s="26"/>
      <c r="I1715" s="26"/>
      <c r="J1715" s="26"/>
      <c r="K1715" t="s">
        <v>9192</v>
      </c>
      <c r="L1715" t="str">
        <f>IF(ISNA(VLOOKUP(K1715,$K$244:K1714,1,0)),"","DUP!")</f>
        <v>DUP!</v>
      </c>
      <c r="N1715" t="str">
        <f t="shared" si="30"/>
        <v>INSERT INTO PRICE_MAP (
   PRODUCT_OFFER_ID, SERVICE_ID, SERVICE_NAME, 
   ZONE_IN, TIME_IN, PRICE_GROUP) 
VALUES ('Default',1,'SMS','118498890','.*','Tar_SMS_318VND');</v>
      </c>
    </row>
    <row r="1716" spans="2:14">
      <c r="B1716" t="s">
        <v>9392</v>
      </c>
      <c r="C1716" s="34">
        <v>1</v>
      </c>
      <c r="D1716" s="34" t="s">
        <v>8</v>
      </c>
      <c r="E1716" s="34" t="s">
        <v>5832</v>
      </c>
      <c r="F1716" s="34" t="s">
        <v>9168</v>
      </c>
      <c r="G1716" s="34" t="s">
        <v>9192</v>
      </c>
      <c r="H1716" s="26"/>
      <c r="I1716" s="26"/>
      <c r="J1716" s="26"/>
      <c r="K1716" t="s">
        <v>9192</v>
      </c>
      <c r="L1716" t="str">
        <f>IF(ISNA(VLOOKUP(K1716,$K$244:K1715,1,0)),"","DUP!")</f>
        <v>DUP!</v>
      </c>
      <c r="N1716" t="str">
        <f t="shared" si="30"/>
        <v>INSERT INTO PRICE_MAP (
   PRODUCT_OFFER_ID, SERVICE_ID, SERVICE_NAME, 
   ZONE_IN, TIME_IN, PRICE_GROUP) 
VALUES ('Default',1,'SMS','118498891','.*','Tar_SMS_318VND');</v>
      </c>
    </row>
    <row r="1717" spans="2:14">
      <c r="B1717" t="s">
        <v>9392</v>
      </c>
      <c r="C1717" s="34">
        <v>1</v>
      </c>
      <c r="D1717" s="34" t="s">
        <v>8</v>
      </c>
      <c r="E1717" s="34" t="s">
        <v>5833</v>
      </c>
      <c r="F1717" s="34" t="s">
        <v>9168</v>
      </c>
      <c r="G1717" s="34" t="s">
        <v>9192</v>
      </c>
      <c r="H1717" s="26"/>
      <c r="I1717" s="26"/>
      <c r="J1717" s="26"/>
      <c r="K1717" t="s">
        <v>9192</v>
      </c>
      <c r="L1717" t="str">
        <f>IF(ISNA(VLOOKUP(K1717,$K$244:K1716,1,0)),"","DUP!")</f>
        <v>DUP!</v>
      </c>
      <c r="N1717" t="str">
        <f t="shared" ref="N1717:N1780" si="31">IF(M1717="DUP!","","INSERT INTO PRICE_MAP (
   PRODUCT_OFFER_ID, SERVICE_ID, SERVICE_NAME, 
   ZONE_IN, TIME_IN, PRICE_GROUP) 
VALUES ('"&amp;B1717&amp;"',"&amp;C1717&amp;",'"&amp;D1717&amp;"','"&amp;E1717&amp;"','"&amp;F1717&amp;"','"&amp;K1717&amp;"');")</f>
        <v>INSERT INTO PRICE_MAP (
   PRODUCT_OFFER_ID, SERVICE_ID, SERVICE_NAME, 
   ZONE_IN, TIME_IN, PRICE_GROUP) 
VALUES ('Default',1,'SMS','118498892','.*','Tar_SMS_318VND');</v>
      </c>
    </row>
    <row r="1718" spans="2:14">
      <c r="B1718" t="s">
        <v>9392</v>
      </c>
      <c r="C1718" s="34">
        <v>1</v>
      </c>
      <c r="D1718" s="34" t="s">
        <v>8</v>
      </c>
      <c r="E1718" s="34" t="s">
        <v>5834</v>
      </c>
      <c r="F1718" s="34" t="s">
        <v>9168</v>
      </c>
      <c r="G1718" s="34" t="s">
        <v>9192</v>
      </c>
      <c r="H1718" s="26"/>
      <c r="I1718" s="26"/>
      <c r="J1718" s="26"/>
      <c r="K1718" t="s">
        <v>9192</v>
      </c>
      <c r="L1718" t="str">
        <f>IF(ISNA(VLOOKUP(K1718,$K$244:K1717,1,0)),"","DUP!")</f>
        <v>DUP!</v>
      </c>
      <c r="N1718" t="str">
        <f t="shared" si="31"/>
        <v>INSERT INTO PRICE_MAP (
   PRODUCT_OFFER_ID, SERVICE_ID, SERVICE_NAME, 
   ZONE_IN, TIME_IN, PRICE_GROUP) 
VALUES ('Default',1,'SMS','118498893','.*','Tar_SMS_318VND');</v>
      </c>
    </row>
    <row r="1719" spans="2:14">
      <c r="B1719" t="s">
        <v>9392</v>
      </c>
      <c r="C1719" s="34">
        <v>1</v>
      </c>
      <c r="D1719" s="34" t="s">
        <v>8</v>
      </c>
      <c r="E1719" s="34" t="s">
        <v>5835</v>
      </c>
      <c r="F1719" s="34" t="s">
        <v>9168</v>
      </c>
      <c r="G1719" s="34" t="s">
        <v>9192</v>
      </c>
      <c r="H1719" s="26"/>
      <c r="I1719" s="26"/>
      <c r="J1719" s="26"/>
      <c r="K1719" t="s">
        <v>9192</v>
      </c>
      <c r="L1719" t="str">
        <f>IF(ISNA(VLOOKUP(K1719,$K$244:K1718,1,0)),"","DUP!")</f>
        <v>DUP!</v>
      </c>
      <c r="N1719" t="str">
        <f t="shared" si="31"/>
        <v>INSERT INTO PRICE_MAP (
   PRODUCT_OFFER_ID, SERVICE_ID, SERVICE_NAME, 
   ZONE_IN, TIME_IN, PRICE_GROUP) 
VALUES ('Default',1,'SMS','118498894','.*','Tar_SMS_318VND');</v>
      </c>
    </row>
    <row r="1720" spans="2:14">
      <c r="B1720" t="s">
        <v>9392</v>
      </c>
      <c r="C1720" s="34">
        <v>1</v>
      </c>
      <c r="D1720" s="34" t="s">
        <v>8</v>
      </c>
      <c r="E1720" s="34" t="s">
        <v>5836</v>
      </c>
      <c r="F1720" s="34" t="s">
        <v>9168</v>
      </c>
      <c r="G1720" s="34" t="s">
        <v>9192</v>
      </c>
      <c r="H1720" s="26"/>
      <c r="I1720" s="26"/>
      <c r="J1720" s="26"/>
      <c r="K1720" t="s">
        <v>9192</v>
      </c>
      <c r="L1720" t="str">
        <f>IF(ISNA(VLOOKUP(K1720,$K$244:K1719,1,0)),"","DUP!")</f>
        <v>DUP!</v>
      </c>
      <c r="N1720" t="str">
        <f t="shared" si="31"/>
        <v>INSERT INTO PRICE_MAP (
   PRODUCT_OFFER_ID, SERVICE_ID, SERVICE_NAME, 
   ZONE_IN, TIME_IN, PRICE_GROUP) 
VALUES ('Default',1,'SMS','118498895','.*','Tar_SMS_318VND');</v>
      </c>
    </row>
    <row r="1721" spans="2:14">
      <c r="B1721" t="s">
        <v>9392</v>
      </c>
      <c r="C1721" s="34">
        <v>1</v>
      </c>
      <c r="D1721" s="34" t="s">
        <v>8</v>
      </c>
      <c r="E1721" s="34" t="s">
        <v>5837</v>
      </c>
      <c r="F1721" s="34" t="s">
        <v>9168</v>
      </c>
      <c r="G1721" s="34" t="s">
        <v>9192</v>
      </c>
      <c r="H1721" s="26"/>
      <c r="I1721" s="26"/>
      <c r="J1721" s="26"/>
      <c r="K1721" t="s">
        <v>9192</v>
      </c>
      <c r="L1721" t="str">
        <f>IF(ISNA(VLOOKUP(K1721,$K$244:K1720,1,0)),"","DUP!")</f>
        <v>DUP!</v>
      </c>
      <c r="N1721" t="str">
        <f t="shared" si="31"/>
        <v>INSERT INTO PRICE_MAP (
   PRODUCT_OFFER_ID, SERVICE_ID, SERVICE_NAME, 
   ZONE_IN, TIME_IN, PRICE_GROUP) 
VALUES ('Default',1,'SMS','118498896','.*','Tar_SMS_318VND');</v>
      </c>
    </row>
    <row r="1722" spans="2:14">
      <c r="B1722" t="s">
        <v>9392</v>
      </c>
      <c r="C1722" s="34">
        <v>1</v>
      </c>
      <c r="D1722" s="34" t="s">
        <v>8</v>
      </c>
      <c r="E1722" s="34" t="s">
        <v>5838</v>
      </c>
      <c r="F1722" s="34" t="s">
        <v>9168</v>
      </c>
      <c r="G1722" s="34" t="s">
        <v>9192</v>
      </c>
      <c r="H1722" s="26"/>
      <c r="I1722" s="26"/>
      <c r="J1722" s="26"/>
      <c r="K1722" t="s">
        <v>9192</v>
      </c>
      <c r="L1722" t="str">
        <f>IF(ISNA(VLOOKUP(K1722,$K$244:K1721,1,0)),"","DUP!")</f>
        <v>DUP!</v>
      </c>
      <c r="N1722" t="str">
        <f t="shared" si="31"/>
        <v>INSERT INTO PRICE_MAP (
   PRODUCT_OFFER_ID, SERVICE_ID, SERVICE_NAME, 
   ZONE_IN, TIME_IN, PRICE_GROUP) 
VALUES ('Default',1,'SMS','118498897','.*','Tar_SMS_318VND');</v>
      </c>
    </row>
    <row r="1723" spans="2:14">
      <c r="B1723" t="s">
        <v>9392</v>
      </c>
      <c r="C1723" s="34">
        <v>1</v>
      </c>
      <c r="D1723" s="34" t="s">
        <v>8</v>
      </c>
      <c r="E1723" s="34" t="s">
        <v>5839</v>
      </c>
      <c r="F1723" s="34" t="s">
        <v>9168</v>
      </c>
      <c r="G1723" s="34" t="s">
        <v>9192</v>
      </c>
      <c r="H1723" s="26"/>
      <c r="I1723" s="26"/>
      <c r="J1723" s="26"/>
      <c r="K1723" t="s">
        <v>9192</v>
      </c>
      <c r="L1723" t="str">
        <f>IF(ISNA(VLOOKUP(K1723,$K$244:K1722,1,0)),"","DUP!")</f>
        <v>DUP!</v>
      </c>
      <c r="N1723" t="str">
        <f t="shared" si="31"/>
        <v>INSERT INTO PRICE_MAP (
   PRODUCT_OFFER_ID, SERVICE_ID, SERVICE_NAME, 
   ZONE_IN, TIME_IN, PRICE_GROUP) 
VALUES ('Default',1,'SMS','118498898','.*','Tar_SMS_318VND');</v>
      </c>
    </row>
    <row r="1724" spans="2:14">
      <c r="B1724" t="s">
        <v>9392</v>
      </c>
      <c r="C1724" s="34">
        <v>1</v>
      </c>
      <c r="D1724" s="34" t="s">
        <v>8</v>
      </c>
      <c r="E1724" s="34" t="s">
        <v>5840</v>
      </c>
      <c r="F1724" s="34" t="s">
        <v>9168</v>
      </c>
      <c r="G1724" s="34" t="s">
        <v>9192</v>
      </c>
      <c r="H1724" s="26"/>
      <c r="I1724" s="26"/>
      <c r="J1724" s="26"/>
      <c r="K1724" t="s">
        <v>9192</v>
      </c>
      <c r="L1724" t="str">
        <f>IF(ISNA(VLOOKUP(K1724,$K$244:K1723,1,0)),"","DUP!")</f>
        <v>DUP!</v>
      </c>
      <c r="N1724" t="str">
        <f t="shared" si="31"/>
        <v>INSERT INTO PRICE_MAP (
   PRODUCT_OFFER_ID, SERVICE_ID, SERVICE_NAME, 
   ZONE_IN, TIME_IN, PRICE_GROUP) 
VALUES ('Default',1,'SMS','118498899','.*','Tar_SMS_318VND');</v>
      </c>
    </row>
    <row r="1725" spans="2:14">
      <c r="B1725" t="s">
        <v>9392</v>
      </c>
      <c r="C1725" s="34">
        <v>1</v>
      </c>
      <c r="D1725" s="34" t="s">
        <v>8</v>
      </c>
      <c r="E1725" s="34" t="s">
        <v>5841</v>
      </c>
      <c r="F1725" s="34" t="s">
        <v>9168</v>
      </c>
      <c r="G1725" s="34" t="s">
        <v>9192</v>
      </c>
      <c r="H1725" s="26"/>
      <c r="I1725" s="26"/>
      <c r="J1725" s="26"/>
      <c r="K1725" t="s">
        <v>9192</v>
      </c>
      <c r="L1725" t="str">
        <f>IF(ISNA(VLOOKUP(K1725,$K$244:K1724,1,0)),"","DUP!")</f>
        <v>DUP!</v>
      </c>
      <c r="N1725" t="str">
        <f t="shared" si="31"/>
        <v>INSERT INTO PRICE_MAP (
   PRODUCT_OFFER_ID, SERVICE_ID, SERVICE_NAME, 
   ZONE_IN, TIME_IN, PRICE_GROUP) 
VALUES ('Default',1,'SMS','1184989','.*','Tar_SMS_318VND');</v>
      </c>
    </row>
    <row r="1726" spans="2:14">
      <c r="B1726" t="s">
        <v>9392</v>
      </c>
      <c r="C1726" s="34">
        <v>1</v>
      </c>
      <c r="D1726" s="34" t="s">
        <v>8</v>
      </c>
      <c r="E1726" s="34" t="s">
        <v>5842</v>
      </c>
      <c r="F1726" s="34" t="s">
        <v>9168</v>
      </c>
      <c r="G1726" s="34" t="s">
        <v>9192</v>
      </c>
      <c r="H1726" s="26"/>
      <c r="I1726" s="26"/>
      <c r="J1726" s="26"/>
      <c r="K1726" t="s">
        <v>9192</v>
      </c>
      <c r="L1726" t="str">
        <f>IF(ISNA(VLOOKUP(K1726,$K$244:K1725,1,0)),"","DUP!")</f>
        <v>DUP!</v>
      </c>
      <c r="N1726" t="str">
        <f t="shared" si="31"/>
        <v>INSERT INTO PRICE_MAP (
   PRODUCT_OFFER_ID, SERVICE_ID, SERVICE_NAME, 
   ZONE_IN, TIME_IN, PRICE_GROUP) 
VALUES ('Default',1,'SMS','11849930','.*','Tar_SMS_318VND');</v>
      </c>
    </row>
    <row r="1727" spans="2:14">
      <c r="B1727" t="s">
        <v>9392</v>
      </c>
      <c r="C1727" s="34">
        <v>1</v>
      </c>
      <c r="D1727" s="34" t="s">
        <v>8</v>
      </c>
      <c r="E1727" s="34" t="s">
        <v>5843</v>
      </c>
      <c r="F1727" s="34" t="s">
        <v>9168</v>
      </c>
      <c r="G1727" s="34" t="s">
        <v>9192</v>
      </c>
      <c r="H1727" s="26"/>
      <c r="I1727" s="26"/>
      <c r="J1727" s="26"/>
      <c r="K1727" t="s">
        <v>9192</v>
      </c>
      <c r="L1727" t="str">
        <f>IF(ISNA(VLOOKUP(K1727,$K$244:K1726,1,0)),"","DUP!")</f>
        <v>DUP!</v>
      </c>
      <c r="N1727" t="str">
        <f t="shared" si="31"/>
        <v>INSERT INTO PRICE_MAP (
   PRODUCT_OFFER_ID, SERVICE_ID, SERVICE_NAME, 
   ZONE_IN, TIME_IN, PRICE_GROUP) 
VALUES ('Default',1,'SMS','11849931','.*','Tar_SMS_318VND');</v>
      </c>
    </row>
    <row r="1728" spans="2:14">
      <c r="B1728" t="s">
        <v>9392</v>
      </c>
      <c r="C1728" s="34">
        <v>1</v>
      </c>
      <c r="D1728" s="34" t="s">
        <v>8</v>
      </c>
      <c r="E1728" s="34" t="s">
        <v>5844</v>
      </c>
      <c r="F1728" s="34" t="s">
        <v>9168</v>
      </c>
      <c r="G1728" s="34" t="s">
        <v>9192</v>
      </c>
      <c r="H1728" s="26"/>
      <c r="I1728" s="26"/>
      <c r="J1728" s="26"/>
      <c r="K1728" t="s">
        <v>9192</v>
      </c>
      <c r="L1728" t="str">
        <f>IF(ISNA(VLOOKUP(K1728,$K$244:K1727,1,0)),"","DUP!")</f>
        <v>DUP!</v>
      </c>
      <c r="N1728" t="str">
        <f t="shared" si="31"/>
        <v>INSERT INTO PRICE_MAP (
   PRODUCT_OFFER_ID, SERVICE_ID, SERVICE_NAME, 
   ZONE_IN, TIME_IN, PRICE_GROUP) 
VALUES ('Default',1,'SMS','11849932','.*','Tar_SMS_318VND');</v>
      </c>
    </row>
    <row r="1729" spans="2:14">
      <c r="B1729" t="s">
        <v>9392</v>
      </c>
      <c r="C1729" s="34">
        <v>1</v>
      </c>
      <c r="D1729" s="34" t="s">
        <v>8</v>
      </c>
      <c r="E1729" s="34" t="s">
        <v>5845</v>
      </c>
      <c r="F1729" s="34" t="s">
        <v>9168</v>
      </c>
      <c r="G1729" s="34" t="s">
        <v>9192</v>
      </c>
      <c r="H1729" s="26"/>
      <c r="I1729" s="26"/>
      <c r="J1729" s="26"/>
      <c r="K1729" t="s">
        <v>9192</v>
      </c>
      <c r="L1729" t="str">
        <f>IF(ISNA(VLOOKUP(K1729,$K$244:K1728,1,0)),"","DUP!")</f>
        <v>DUP!</v>
      </c>
      <c r="N1729" t="str">
        <f t="shared" si="31"/>
        <v>INSERT INTO PRICE_MAP (
   PRODUCT_OFFER_ID, SERVICE_ID, SERVICE_NAME, 
   ZONE_IN, TIME_IN, PRICE_GROUP) 
VALUES ('Default',1,'SMS','118499330','.*','Tar_SMS_318VND');</v>
      </c>
    </row>
    <row r="1730" spans="2:14">
      <c r="B1730" t="s">
        <v>9392</v>
      </c>
      <c r="C1730" s="34">
        <v>1</v>
      </c>
      <c r="D1730" s="34" t="s">
        <v>8</v>
      </c>
      <c r="E1730" s="34" t="s">
        <v>5846</v>
      </c>
      <c r="F1730" s="34" t="s">
        <v>9168</v>
      </c>
      <c r="G1730" s="34" t="s">
        <v>9192</v>
      </c>
      <c r="H1730" s="26"/>
      <c r="I1730" s="26"/>
      <c r="J1730" s="26"/>
      <c r="K1730" t="s">
        <v>9192</v>
      </c>
      <c r="L1730" t="str">
        <f>IF(ISNA(VLOOKUP(K1730,$K$244:K1729,1,0)),"","DUP!")</f>
        <v>DUP!</v>
      </c>
      <c r="N1730" t="str">
        <f t="shared" si="31"/>
        <v>INSERT INTO PRICE_MAP (
   PRODUCT_OFFER_ID, SERVICE_ID, SERVICE_NAME, 
   ZONE_IN, TIME_IN, PRICE_GROUP) 
VALUES ('Default',1,'SMS','118499331','.*','Tar_SMS_318VND');</v>
      </c>
    </row>
    <row r="1731" spans="2:14">
      <c r="B1731" t="s">
        <v>9392</v>
      </c>
      <c r="C1731" s="34">
        <v>1</v>
      </c>
      <c r="D1731" s="34" t="s">
        <v>8</v>
      </c>
      <c r="E1731" s="34" t="s">
        <v>5847</v>
      </c>
      <c r="F1731" s="34" t="s">
        <v>9168</v>
      </c>
      <c r="G1731" s="34" t="s">
        <v>9192</v>
      </c>
      <c r="H1731" s="26"/>
      <c r="I1731" s="26"/>
      <c r="J1731" s="26"/>
      <c r="K1731" t="s">
        <v>9192</v>
      </c>
      <c r="L1731" t="str">
        <f>IF(ISNA(VLOOKUP(K1731,$K$244:K1730,1,0)),"","DUP!")</f>
        <v>DUP!</v>
      </c>
      <c r="N1731" t="str">
        <f t="shared" si="31"/>
        <v>INSERT INTO PRICE_MAP (
   PRODUCT_OFFER_ID, SERVICE_ID, SERVICE_NAME, 
   ZONE_IN, TIME_IN, PRICE_GROUP) 
VALUES ('Default',1,'SMS','118499332','.*','Tar_SMS_318VND');</v>
      </c>
    </row>
    <row r="1732" spans="2:14">
      <c r="B1732" t="s">
        <v>9392</v>
      </c>
      <c r="C1732" s="34">
        <v>1</v>
      </c>
      <c r="D1732" s="34" t="s">
        <v>8</v>
      </c>
      <c r="E1732" s="34" t="s">
        <v>5848</v>
      </c>
      <c r="F1732" s="34" t="s">
        <v>9168</v>
      </c>
      <c r="G1732" s="34" t="s">
        <v>9192</v>
      </c>
      <c r="H1732" s="26"/>
      <c r="I1732" s="26"/>
      <c r="J1732" s="26"/>
      <c r="K1732" t="s">
        <v>9192</v>
      </c>
      <c r="L1732" t="str">
        <f>IF(ISNA(VLOOKUP(K1732,$K$244:K1731,1,0)),"","DUP!")</f>
        <v>DUP!</v>
      </c>
      <c r="N1732" t="str">
        <f t="shared" si="31"/>
        <v>INSERT INTO PRICE_MAP (
   PRODUCT_OFFER_ID, SERVICE_ID, SERVICE_NAME, 
   ZONE_IN, TIME_IN, PRICE_GROUP) 
VALUES ('Default',1,'SMS','118499333','.*','Tar_SMS_318VND');</v>
      </c>
    </row>
    <row r="1733" spans="2:14">
      <c r="B1733" t="s">
        <v>9392</v>
      </c>
      <c r="C1733" s="34">
        <v>1</v>
      </c>
      <c r="D1733" s="34" t="s">
        <v>8</v>
      </c>
      <c r="E1733" s="34" t="s">
        <v>5849</v>
      </c>
      <c r="F1733" s="34" t="s">
        <v>9168</v>
      </c>
      <c r="G1733" s="34" t="s">
        <v>9192</v>
      </c>
      <c r="H1733" s="26"/>
      <c r="I1733" s="26"/>
      <c r="J1733" s="26"/>
      <c r="K1733" t="s">
        <v>9192</v>
      </c>
      <c r="L1733" t="str">
        <f>IF(ISNA(VLOOKUP(K1733,$K$244:K1732,1,0)),"","DUP!")</f>
        <v>DUP!</v>
      </c>
      <c r="N1733" t="str">
        <f t="shared" si="31"/>
        <v>INSERT INTO PRICE_MAP (
   PRODUCT_OFFER_ID, SERVICE_ID, SERVICE_NAME, 
   ZONE_IN, TIME_IN, PRICE_GROUP) 
VALUES ('Default',1,'SMS','118499334','.*','Tar_SMS_318VND');</v>
      </c>
    </row>
    <row r="1734" spans="2:14">
      <c r="B1734" t="s">
        <v>9392</v>
      </c>
      <c r="C1734" s="34">
        <v>1</v>
      </c>
      <c r="D1734" s="34" t="s">
        <v>8</v>
      </c>
      <c r="E1734" s="34" t="s">
        <v>5850</v>
      </c>
      <c r="F1734" s="34" t="s">
        <v>9168</v>
      </c>
      <c r="G1734" s="34" t="s">
        <v>9192</v>
      </c>
      <c r="H1734" s="26"/>
      <c r="I1734" s="26"/>
      <c r="J1734" s="26"/>
      <c r="K1734" t="s">
        <v>9192</v>
      </c>
      <c r="L1734" t="str">
        <f>IF(ISNA(VLOOKUP(K1734,$K$244:K1733,1,0)),"","DUP!")</f>
        <v>DUP!</v>
      </c>
      <c r="N1734" t="str">
        <f t="shared" si="31"/>
        <v>INSERT INTO PRICE_MAP (
   PRODUCT_OFFER_ID, SERVICE_ID, SERVICE_NAME, 
   ZONE_IN, TIME_IN, PRICE_GROUP) 
VALUES ('Default',1,'SMS','118499335','.*','Tar_SMS_318VND');</v>
      </c>
    </row>
    <row r="1735" spans="2:14">
      <c r="B1735" t="s">
        <v>9392</v>
      </c>
      <c r="C1735" s="34">
        <v>1</v>
      </c>
      <c r="D1735" s="34" t="s">
        <v>8</v>
      </c>
      <c r="E1735" s="34" t="s">
        <v>5851</v>
      </c>
      <c r="F1735" s="34" t="s">
        <v>9168</v>
      </c>
      <c r="G1735" s="34" t="s">
        <v>9192</v>
      </c>
      <c r="H1735" s="26"/>
      <c r="I1735" s="26"/>
      <c r="J1735" s="26"/>
      <c r="K1735" t="s">
        <v>9192</v>
      </c>
      <c r="L1735" t="str">
        <f>IF(ISNA(VLOOKUP(K1735,$K$244:K1734,1,0)),"","DUP!")</f>
        <v>DUP!</v>
      </c>
      <c r="N1735" t="str">
        <f t="shared" si="31"/>
        <v>INSERT INTO PRICE_MAP (
   PRODUCT_OFFER_ID, SERVICE_ID, SERVICE_NAME, 
   ZONE_IN, TIME_IN, PRICE_GROUP) 
VALUES ('Default',1,'SMS','118499336','.*','Tar_SMS_318VND');</v>
      </c>
    </row>
    <row r="1736" spans="2:14">
      <c r="B1736" t="s">
        <v>9392</v>
      </c>
      <c r="C1736" s="34">
        <v>1</v>
      </c>
      <c r="D1736" s="34" t="s">
        <v>8</v>
      </c>
      <c r="E1736" s="34" t="s">
        <v>5852</v>
      </c>
      <c r="F1736" s="34" t="s">
        <v>9168</v>
      </c>
      <c r="G1736" s="34" t="s">
        <v>9192</v>
      </c>
      <c r="H1736" s="26"/>
      <c r="I1736" s="26"/>
      <c r="J1736" s="26"/>
      <c r="K1736" t="s">
        <v>9192</v>
      </c>
      <c r="L1736" t="str">
        <f>IF(ISNA(VLOOKUP(K1736,$K$244:K1735,1,0)),"","DUP!")</f>
        <v>DUP!</v>
      </c>
      <c r="N1736" t="str">
        <f t="shared" si="31"/>
        <v>INSERT INTO PRICE_MAP (
   PRODUCT_OFFER_ID, SERVICE_ID, SERVICE_NAME, 
   ZONE_IN, TIME_IN, PRICE_GROUP) 
VALUES ('Default',1,'SMS','118499337','.*','Tar_SMS_318VND');</v>
      </c>
    </row>
    <row r="1737" spans="2:14">
      <c r="B1737" t="s">
        <v>9392</v>
      </c>
      <c r="C1737" s="34">
        <v>1</v>
      </c>
      <c r="D1737" s="34" t="s">
        <v>8</v>
      </c>
      <c r="E1737" s="34" t="s">
        <v>5853</v>
      </c>
      <c r="F1737" s="34" t="s">
        <v>9168</v>
      </c>
      <c r="G1737" s="34" t="s">
        <v>9192</v>
      </c>
      <c r="H1737" s="26"/>
      <c r="I1737" s="26"/>
      <c r="J1737" s="26"/>
      <c r="K1737" t="s">
        <v>9192</v>
      </c>
      <c r="L1737" t="str">
        <f>IF(ISNA(VLOOKUP(K1737,$K$244:K1736,1,0)),"","DUP!")</f>
        <v>DUP!</v>
      </c>
      <c r="N1737" t="str">
        <f t="shared" si="31"/>
        <v>INSERT INTO PRICE_MAP (
   PRODUCT_OFFER_ID, SERVICE_ID, SERVICE_NAME, 
   ZONE_IN, TIME_IN, PRICE_GROUP) 
VALUES ('Default',1,'SMS','118499338','.*','Tar_SMS_318VND');</v>
      </c>
    </row>
    <row r="1738" spans="2:14">
      <c r="B1738" t="s">
        <v>9392</v>
      </c>
      <c r="C1738" s="34">
        <v>1</v>
      </c>
      <c r="D1738" s="34" t="s">
        <v>8</v>
      </c>
      <c r="E1738" s="34" t="s">
        <v>5854</v>
      </c>
      <c r="F1738" s="34" t="s">
        <v>9168</v>
      </c>
      <c r="G1738" s="34" t="s">
        <v>9192</v>
      </c>
      <c r="H1738" s="26"/>
      <c r="I1738" s="26"/>
      <c r="J1738" s="26"/>
      <c r="K1738" t="s">
        <v>9192</v>
      </c>
      <c r="L1738" t="str">
        <f>IF(ISNA(VLOOKUP(K1738,$K$244:K1737,1,0)),"","DUP!")</f>
        <v>DUP!</v>
      </c>
      <c r="N1738" t="str">
        <f t="shared" si="31"/>
        <v>INSERT INTO PRICE_MAP (
   PRODUCT_OFFER_ID, SERVICE_ID, SERVICE_NAME, 
   ZONE_IN, TIME_IN, PRICE_GROUP) 
VALUES ('Default',1,'SMS','118499339','.*','Tar_SMS_318VND');</v>
      </c>
    </row>
    <row r="1739" spans="2:14">
      <c r="B1739" t="s">
        <v>9392</v>
      </c>
      <c r="C1739" s="34">
        <v>1</v>
      </c>
      <c r="D1739" s="34" t="s">
        <v>8</v>
      </c>
      <c r="E1739" s="34" t="s">
        <v>5855</v>
      </c>
      <c r="F1739" s="34" t="s">
        <v>9168</v>
      </c>
      <c r="G1739" s="34" t="s">
        <v>9192</v>
      </c>
      <c r="H1739" s="26"/>
      <c r="I1739" s="26"/>
      <c r="J1739" s="26"/>
      <c r="K1739" t="s">
        <v>9192</v>
      </c>
      <c r="L1739" t="str">
        <f>IF(ISNA(VLOOKUP(K1739,$K$244:K1738,1,0)),"","DUP!")</f>
        <v>DUP!</v>
      </c>
      <c r="N1739" t="str">
        <f t="shared" si="31"/>
        <v>INSERT INTO PRICE_MAP (
   PRODUCT_OFFER_ID, SERVICE_ID, SERVICE_NAME, 
   ZONE_IN, TIME_IN, PRICE_GROUP) 
VALUES ('Default',1,'SMS','11849934','.*','Tar_SMS_318VND');</v>
      </c>
    </row>
    <row r="1740" spans="2:14">
      <c r="B1740" t="s">
        <v>9392</v>
      </c>
      <c r="C1740" s="34">
        <v>1</v>
      </c>
      <c r="D1740" s="34" t="s">
        <v>8</v>
      </c>
      <c r="E1740" s="34" t="s">
        <v>5856</v>
      </c>
      <c r="F1740" s="34" t="s">
        <v>9168</v>
      </c>
      <c r="G1740" s="34" t="s">
        <v>9192</v>
      </c>
      <c r="H1740" s="26"/>
      <c r="I1740" s="26"/>
      <c r="J1740" s="26"/>
      <c r="K1740" t="s">
        <v>9192</v>
      </c>
      <c r="L1740" t="str">
        <f>IF(ISNA(VLOOKUP(K1740,$K$244:K1739,1,0)),"","DUP!")</f>
        <v>DUP!</v>
      </c>
      <c r="N1740" t="str">
        <f t="shared" si="31"/>
        <v>INSERT INTO PRICE_MAP (
   PRODUCT_OFFER_ID, SERVICE_ID, SERVICE_NAME, 
   ZONE_IN, TIME_IN, PRICE_GROUP) 
VALUES ('Default',1,'SMS','118499350','.*','Tar_SMS_318VND');</v>
      </c>
    </row>
    <row r="1741" spans="2:14">
      <c r="B1741" t="s">
        <v>9392</v>
      </c>
      <c r="C1741" s="34">
        <v>1</v>
      </c>
      <c r="D1741" s="34" t="s">
        <v>8</v>
      </c>
      <c r="E1741" s="34" t="s">
        <v>5857</v>
      </c>
      <c r="F1741" s="34" t="s">
        <v>9168</v>
      </c>
      <c r="G1741" s="34" t="s">
        <v>9192</v>
      </c>
      <c r="H1741" s="26"/>
      <c r="I1741" s="26"/>
      <c r="J1741" s="26"/>
      <c r="K1741" t="s">
        <v>9192</v>
      </c>
      <c r="L1741" t="str">
        <f>IF(ISNA(VLOOKUP(K1741,$K$244:K1740,1,0)),"","DUP!")</f>
        <v>DUP!</v>
      </c>
      <c r="N1741" t="str">
        <f t="shared" si="31"/>
        <v>INSERT INTO PRICE_MAP (
   PRODUCT_OFFER_ID, SERVICE_ID, SERVICE_NAME, 
   ZONE_IN, TIME_IN, PRICE_GROUP) 
VALUES ('Default',1,'SMS','118499351','.*','Tar_SMS_318VND');</v>
      </c>
    </row>
    <row r="1742" spans="2:14">
      <c r="B1742" t="s">
        <v>9392</v>
      </c>
      <c r="C1742" s="34">
        <v>1</v>
      </c>
      <c r="D1742" s="34" t="s">
        <v>8</v>
      </c>
      <c r="E1742" s="34" t="s">
        <v>5858</v>
      </c>
      <c r="F1742" s="34" t="s">
        <v>9168</v>
      </c>
      <c r="G1742" s="34" t="s">
        <v>9192</v>
      </c>
      <c r="H1742" s="26"/>
      <c r="I1742" s="26"/>
      <c r="J1742" s="26"/>
      <c r="K1742" t="s">
        <v>9192</v>
      </c>
      <c r="L1742" t="str">
        <f>IF(ISNA(VLOOKUP(K1742,$K$244:K1741,1,0)),"","DUP!")</f>
        <v>DUP!</v>
      </c>
      <c r="N1742" t="str">
        <f t="shared" si="31"/>
        <v>INSERT INTO PRICE_MAP (
   PRODUCT_OFFER_ID, SERVICE_ID, SERVICE_NAME, 
   ZONE_IN, TIME_IN, PRICE_GROUP) 
VALUES ('Default',1,'SMS','118499352','.*','Tar_SMS_318VND');</v>
      </c>
    </row>
    <row r="1743" spans="2:14">
      <c r="B1743" t="s">
        <v>9392</v>
      </c>
      <c r="C1743" s="34">
        <v>1</v>
      </c>
      <c r="D1743" s="34" t="s">
        <v>8</v>
      </c>
      <c r="E1743" s="34" t="s">
        <v>5859</v>
      </c>
      <c r="F1743" s="34" t="s">
        <v>9168</v>
      </c>
      <c r="G1743" s="34" t="s">
        <v>9192</v>
      </c>
      <c r="H1743" s="26"/>
      <c r="I1743" s="26"/>
      <c r="J1743" s="26"/>
      <c r="K1743" t="s">
        <v>9192</v>
      </c>
      <c r="L1743" t="str">
        <f>IF(ISNA(VLOOKUP(K1743,$K$244:K1742,1,0)),"","DUP!")</f>
        <v>DUP!</v>
      </c>
      <c r="N1743" t="str">
        <f t="shared" si="31"/>
        <v>INSERT INTO PRICE_MAP (
   PRODUCT_OFFER_ID, SERVICE_ID, SERVICE_NAME, 
   ZONE_IN, TIME_IN, PRICE_GROUP) 
VALUES ('Default',1,'SMS','118499353','.*','Tar_SMS_318VND');</v>
      </c>
    </row>
    <row r="1744" spans="2:14">
      <c r="B1744" t="s">
        <v>9392</v>
      </c>
      <c r="C1744" s="34">
        <v>1</v>
      </c>
      <c r="D1744" s="34" t="s">
        <v>8</v>
      </c>
      <c r="E1744" s="34" t="s">
        <v>5860</v>
      </c>
      <c r="F1744" s="34" t="s">
        <v>9168</v>
      </c>
      <c r="G1744" s="34" t="s">
        <v>9192</v>
      </c>
      <c r="H1744" s="26"/>
      <c r="I1744" s="26"/>
      <c r="J1744" s="26"/>
      <c r="K1744" t="s">
        <v>9192</v>
      </c>
      <c r="L1744" t="str">
        <f>IF(ISNA(VLOOKUP(K1744,$K$244:K1743,1,0)),"","DUP!")</f>
        <v>DUP!</v>
      </c>
      <c r="N1744" t="str">
        <f t="shared" si="31"/>
        <v>INSERT INTO PRICE_MAP (
   PRODUCT_OFFER_ID, SERVICE_ID, SERVICE_NAME, 
   ZONE_IN, TIME_IN, PRICE_GROUP) 
VALUES ('Default',1,'SMS','118499354','.*','Tar_SMS_318VND');</v>
      </c>
    </row>
    <row r="1745" spans="2:14">
      <c r="B1745" t="s">
        <v>9392</v>
      </c>
      <c r="C1745" s="34">
        <v>1</v>
      </c>
      <c r="D1745" s="34" t="s">
        <v>8</v>
      </c>
      <c r="E1745" s="34" t="s">
        <v>5861</v>
      </c>
      <c r="F1745" s="34" t="s">
        <v>9168</v>
      </c>
      <c r="G1745" s="34" t="s">
        <v>9192</v>
      </c>
      <c r="H1745" s="26"/>
      <c r="I1745" s="26"/>
      <c r="J1745" s="26"/>
      <c r="K1745" t="s">
        <v>9192</v>
      </c>
      <c r="L1745" t="str">
        <f>IF(ISNA(VLOOKUP(K1745,$K$244:K1744,1,0)),"","DUP!")</f>
        <v>DUP!</v>
      </c>
      <c r="N1745" t="str">
        <f t="shared" si="31"/>
        <v>INSERT INTO PRICE_MAP (
   PRODUCT_OFFER_ID, SERVICE_ID, SERVICE_NAME, 
   ZONE_IN, TIME_IN, PRICE_GROUP) 
VALUES ('Default',1,'SMS','118499355','.*','Tar_SMS_318VND');</v>
      </c>
    </row>
    <row r="1746" spans="2:14">
      <c r="B1746" t="s">
        <v>9392</v>
      </c>
      <c r="C1746" s="34">
        <v>1</v>
      </c>
      <c r="D1746" s="34" t="s">
        <v>8</v>
      </c>
      <c r="E1746" s="34" t="s">
        <v>5862</v>
      </c>
      <c r="F1746" s="34" t="s">
        <v>9168</v>
      </c>
      <c r="G1746" s="34" t="s">
        <v>9192</v>
      </c>
      <c r="H1746" s="26"/>
      <c r="I1746" s="26"/>
      <c r="J1746" s="26"/>
      <c r="K1746" t="s">
        <v>9192</v>
      </c>
      <c r="L1746" t="str">
        <f>IF(ISNA(VLOOKUP(K1746,$K$244:K1745,1,0)),"","DUP!")</f>
        <v>DUP!</v>
      </c>
      <c r="N1746" t="str">
        <f t="shared" si="31"/>
        <v>INSERT INTO PRICE_MAP (
   PRODUCT_OFFER_ID, SERVICE_ID, SERVICE_NAME, 
   ZONE_IN, TIME_IN, PRICE_GROUP) 
VALUES ('Default',1,'SMS','118499356','.*','Tar_SMS_318VND');</v>
      </c>
    </row>
    <row r="1747" spans="2:14">
      <c r="B1747" t="s">
        <v>9392</v>
      </c>
      <c r="C1747" s="34">
        <v>1</v>
      </c>
      <c r="D1747" s="34" t="s">
        <v>8</v>
      </c>
      <c r="E1747" s="34" t="s">
        <v>5863</v>
      </c>
      <c r="F1747" s="34" t="s">
        <v>9168</v>
      </c>
      <c r="G1747" s="34" t="s">
        <v>9192</v>
      </c>
      <c r="H1747" s="26"/>
      <c r="I1747" s="26"/>
      <c r="J1747" s="26"/>
      <c r="K1747" t="s">
        <v>9192</v>
      </c>
      <c r="L1747" t="str">
        <f>IF(ISNA(VLOOKUP(K1747,$K$244:K1746,1,0)),"","DUP!")</f>
        <v>DUP!</v>
      </c>
      <c r="N1747" t="str">
        <f t="shared" si="31"/>
        <v>INSERT INTO PRICE_MAP (
   PRODUCT_OFFER_ID, SERVICE_ID, SERVICE_NAME, 
   ZONE_IN, TIME_IN, PRICE_GROUP) 
VALUES ('Default',1,'SMS','118499357','.*','Tar_SMS_318VND');</v>
      </c>
    </row>
    <row r="1748" spans="2:14">
      <c r="B1748" t="s">
        <v>9392</v>
      </c>
      <c r="C1748" s="34">
        <v>1</v>
      </c>
      <c r="D1748" s="34" t="s">
        <v>8</v>
      </c>
      <c r="E1748" s="34" t="s">
        <v>5864</v>
      </c>
      <c r="F1748" s="34" t="s">
        <v>9168</v>
      </c>
      <c r="G1748" s="34" t="s">
        <v>9192</v>
      </c>
      <c r="H1748" s="26"/>
      <c r="I1748" s="26"/>
      <c r="J1748" s="26"/>
      <c r="K1748" t="s">
        <v>9192</v>
      </c>
      <c r="L1748" t="str">
        <f>IF(ISNA(VLOOKUP(K1748,$K$244:K1747,1,0)),"","DUP!")</f>
        <v>DUP!</v>
      </c>
      <c r="N1748" t="str">
        <f t="shared" si="31"/>
        <v>INSERT INTO PRICE_MAP (
   PRODUCT_OFFER_ID, SERVICE_ID, SERVICE_NAME, 
   ZONE_IN, TIME_IN, PRICE_GROUP) 
VALUES ('Default',1,'SMS','118499358','.*','Tar_SMS_318VND');</v>
      </c>
    </row>
    <row r="1749" spans="2:14">
      <c r="B1749" t="s">
        <v>9392</v>
      </c>
      <c r="C1749" s="34">
        <v>1</v>
      </c>
      <c r="D1749" s="34" t="s">
        <v>8</v>
      </c>
      <c r="E1749" s="34" t="s">
        <v>5865</v>
      </c>
      <c r="F1749" s="34" t="s">
        <v>9168</v>
      </c>
      <c r="G1749" s="34" t="s">
        <v>9192</v>
      </c>
      <c r="H1749" s="26"/>
      <c r="I1749" s="26"/>
      <c r="J1749" s="26"/>
      <c r="K1749" t="s">
        <v>9192</v>
      </c>
      <c r="L1749" t="str">
        <f>IF(ISNA(VLOOKUP(K1749,$K$244:K1748,1,0)),"","DUP!")</f>
        <v>DUP!</v>
      </c>
      <c r="N1749" t="str">
        <f t="shared" si="31"/>
        <v>INSERT INTO PRICE_MAP (
   PRODUCT_OFFER_ID, SERVICE_ID, SERVICE_NAME, 
   ZONE_IN, TIME_IN, PRICE_GROUP) 
VALUES ('Default',1,'SMS','118499359','.*','Tar_SMS_318VND');</v>
      </c>
    </row>
    <row r="1750" spans="2:14">
      <c r="B1750" t="s">
        <v>9392</v>
      </c>
      <c r="C1750" s="34">
        <v>1</v>
      </c>
      <c r="D1750" s="34" t="s">
        <v>8</v>
      </c>
      <c r="E1750" s="34" t="s">
        <v>5866</v>
      </c>
      <c r="F1750" s="34" t="s">
        <v>9168</v>
      </c>
      <c r="G1750" s="34" t="s">
        <v>9192</v>
      </c>
      <c r="H1750" s="26"/>
      <c r="I1750" s="26"/>
      <c r="J1750" s="26"/>
      <c r="K1750" t="s">
        <v>9192</v>
      </c>
      <c r="L1750" t="str">
        <f>IF(ISNA(VLOOKUP(K1750,$K$244:K1749,1,0)),"","DUP!")</f>
        <v>DUP!</v>
      </c>
      <c r="N1750" t="str">
        <f t="shared" si="31"/>
        <v>INSERT INTO PRICE_MAP (
   PRODUCT_OFFER_ID, SERVICE_ID, SERVICE_NAME, 
   ZONE_IN, TIME_IN, PRICE_GROUP) 
VALUES ('Default',1,'SMS','11849936','.*','Tar_SMS_318VND');</v>
      </c>
    </row>
    <row r="1751" spans="2:14">
      <c r="B1751" t="s">
        <v>9392</v>
      </c>
      <c r="C1751" s="34">
        <v>1</v>
      </c>
      <c r="D1751" s="34" t="s">
        <v>8</v>
      </c>
      <c r="E1751" s="34" t="s">
        <v>5867</v>
      </c>
      <c r="F1751" s="34" t="s">
        <v>9168</v>
      </c>
      <c r="G1751" s="34" t="s">
        <v>9192</v>
      </c>
      <c r="H1751" s="26"/>
      <c r="I1751" s="26"/>
      <c r="J1751" s="26"/>
      <c r="K1751" t="s">
        <v>9192</v>
      </c>
      <c r="L1751" t="str">
        <f>IF(ISNA(VLOOKUP(K1751,$K$244:K1750,1,0)),"","DUP!")</f>
        <v>DUP!</v>
      </c>
      <c r="N1751" t="str">
        <f t="shared" si="31"/>
        <v>INSERT INTO PRICE_MAP (
   PRODUCT_OFFER_ID, SERVICE_ID, SERVICE_NAME, 
   ZONE_IN, TIME_IN, PRICE_GROUP) 
VALUES ('Default',1,'SMS','11849937','.*','Tar_SMS_318VND');</v>
      </c>
    </row>
    <row r="1752" spans="2:14">
      <c r="B1752" t="s">
        <v>9392</v>
      </c>
      <c r="C1752" s="34">
        <v>1</v>
      </c>
      <c r="D1752" s="34" t="s">
        <v>8</v>
      </c>
      <c r="E1752" s="34" t="s">
        <v>5868</v>
      </c>
      <c r="F1752" s="34" t="s">
        <v>9168</v>
      </c>
      <c r="G1752" s="34" t="s">
        <v>9192</v>
      </c>
      <c r="H1752" s="26"/>
      <c r="I1752" s="26"/>
      <c r="J1752" s="26"/>
      <c r="K1752" t="s">
        <v>9192</v>
      </c>
      <c r="L1752" t="str">
        <f>IF(ISNA(VLOOKUP(K1752,$K$244:K1751,1,0)),"","DUP!")</f>
        <v>DUP!</v>
      </c>
      <c r="N1752" t="str">
        <f t="shared" si="31"/>
        <v>INSERT INTO PRICE_MAP (
   PRODUCT_OFFER_ID, SERVICE_ID, SERVICE_NAME, 
   ZONE_IN, TIME_IN, PRICE_GROUP) 
VALUES ('Default',1,'SMS','11849938','.*','Tar_SMS_318VND');</v>
      </c>
    </row>
    <row r="1753" spans="2:14">
      <c r="B1753" t="s">
        <v>9392</v>
      </c>
      <c r="C1753" s="34">
        <v>1</v>
      </c>
      <c r="D1753" s="34" t="s">
        <v>8</v>
      </c>
      <c r="E1753" s="34" t="s">
        <v>5869</v>
      </c>
      <c r="F1753" s="34" t="s">
        <v>9168</v>
      </c>
      <c r="G1753" s="34" t="s">
        <v>9192</v>
      </c>
      <c r="H1753" s="26"/>
      <c r="I1753" s="26"/>
      <c r="J1753" s="26"/>
      <c r="K1753" t="s">
        <v>9192</v>
      </c>
      <c r="L1753" t="str">
        <f>IF(ISNA(VLOOKUP(K1753,$K$244:K1752,1,0)),"","DUP!")</f>
        <v>DUP!</v>
      </c>
      <c r="N1753" t="str">
        <f t="shared" si="31"/>
        <v>INSERT INTO PRICE_MAP (
   PRODUCT_OFFER_ID, SERVICE_ID, SERVICE_NAME, 
   ZONE_IN, TIME_IN, PRICE_GROUP) 
VALUES ('Default',1,'SMS','11849939','.*','Tar_SMS_318VND');</v>
      </c>
    </row>
    <row r="1754" spans="2:14">
      <c r="B1754" t="s">
        <v>9392</v>
      </c>
      <c r="C1754" s="34">
        <v>1</v>
      </c>
      <c r="D1754" s="34" t="s">
        <v>8</v>
      </c>
      <c r="E1754" s="34" t="s">
        <v>5870</v>
      </c>
      <c r="F1754" s="34" t="s">
        <v>9168</v>
      </c>
      <c r="G1754" s="34" t="s">
        <v>9192</v>
      </c>
      <c r="H1754" s="26"/>
      <c r="I1754" s="26"/>
      <c r="J1754" s="26"/>
      <c r="K1754" t="s">
        <v>9192</v>
      </c>
      <c r="L1754" t="str">
        <f>IF(ISNA(VLOOKUP(K1754,$K$244:K1753,1,0)),"","DUP!")</f>
        <v>DUP!</v>
      </c>
      <c r="N1754" t="str">
        <f t="shared" si="31"/>
        <v>INSERT INTO PRICE_MAP (
   PRODUCT_OFFER_ID, SERVICE_ID, SERVICE_NAME, 
   ZONE_IN, TIME_IN, PRICE_GROUP) 
VALUES ('Default',1,'SMS','1184994','.*','Tar_SMS_318VND');</v>
      </c>
    </row>
    <row r="1755" spans="2:14">
      <c r="B1755" t="s">
        <v>9392</v>
      </c>
      <c r="C1755" s="34">
        <v>1</v>
      </c>
      <c r="D1755" s="34" t="s">
        <v>8</v>
      </c>
      <c r="E1755" s="34" t="s">
        <v>5871</v>
      </c>
      <c r="F1755" s="34" t="s">
        <v>9168</v>
      </c>
      <c r="G1755" s="34" t="s">
        <v>9192</v>
      </c>
      <c r="H1755" s="26"/>
      <c r="I1755" s="26"/>
      <c r="J1755" s="26"/>
      <c r="K1755" t="s">
        <v>9192</v>
      </c>
      <c r="L1755" t="str">
        <f>IF(ISNA(VLOOKUP(K1755,$K$244:K1754,1,0)),"","DUP!")</f>
        <v>DUP!</v>
      </c>
      <c r="N1755" t="str">
        <f t="shared" si="31"/>
        <v>INSERT INTO PRICE_MAP (
   PRODUCT_OFFER_ID, SERVICE_ID, SERVICE_NAME, 
   ZONE_IN, TIME_IN, PRICE_GROUP) 
VALUES ('Default',1,'SMS','1184995','.*','Tar_SMS_318VND');</v>
      </c>
    </row>
    <row r="1756" spans="2:14">
      <c r="B1756" t="s">
        <v>9392</v>
      </c>
      <c r="C1756" s="34">
        <v>1</v>
      </c>
      <c r="D1756" s="34" t="s">
        <v>8</v>
      </c>
      <c r="E1756" s="34" t="s">
        <v>5872</v>
      </c>
      <c r="F1756" s="34" t="s">
        <v>9168</v>
      </c>
      <c r="G1756" s="34" t="s">
        <v>9192</v>
      </c>
      <c r="H1756" s="26"/>
      <c r="I1756" s="26"/>
      <c r="J1756" s="26"/>
      <c r="K1756" t="s">
        <v>9192</v>
      </c>
      <c r="L1756" t="str">
        <f>IF(ISNA(VLOOKUP(K1756,$K$244:K1755,1,0)),"","DUP!")</f>
        <v>DUP!</v>
      </c>
      <c r="N1756" t="str">
        <f t="shared" si="31"/>
        <v>INSERT INTO PRICE_MAP (
   PRODUCT_OFFER_ID, SERVICE_ID, SERVICE_NAME, 
   ZONE_IN, TIME_IN, PRICE_GROUP) 
VALUES ('Default',1,'SMS','11849960','.*','Tar_SMS_318VND');</v>
      </c>
    </row>
    <row r="1757" spans="2:14">
      <c r="B1757" t="s">
        <v>9392</v>
      </c>
      <c r="C1757" s="34">
        <v>1</v>
      </c>
      <c r="D1757" s="34" t="s">
        <v>8</v>
      </c>
      <c r="E1757" s="34" t="s">
        <v>5873</v>
      </c>
      <c r="F1757" s="34" t="s">
        <v>9168</v>
      </c>
      <c r="G1757" s="34" t="s">
        <v>9192</v>
      </c>
      <c r="H1757" s="26"/>
      <c r="I1757" s="26"/>
      <c r="J1757" s="26"/>
      <c r="K1757" t="s">
        <v>9192</v>
      </c>
      <c r="L1757" t="str">
        <f>IF(ISNA(VLOOKUP(K1757,$K$244:K1756,1,0)),"","DUP!")</f>
        <v>DUP!</v>
      </c>
      <c r="N1757" t="str">
        <f t="shared" si="31"/>
        <v>INSERT INTO PRICE_MAP (
   PRODUCT_OFFER_ID, SERVICE_ID, SERVICE_NAME, 
   ZONE_IN, TIME_IN, PRICE_GROUP) 
VALUES ('Default',1,'SMS','11849961','.*','Tar_SMS_318VND');</v>
      </c>
    </row>
    <row r="1758" spans="2:14">
      <c r="B1758" t="s">
        <v>9392</v>
      </c>
      <c r="C1758" s="34">
        <v>1</v>
      </c>
      <c r="D1758" s="34" t="s">
        <v>8</v>
      </c>
      <c r="E1758" s="34" t="s">
        <v>5874</v>
      </c>
      <c r="F1758" s="34" t="s">
        <v>9168</v>
      </c>
      <c r="G1758" s="34" t="s">
        <v>9192</v>
      </c>
      <c r="H1758" s="26"/>
      <c r="I1758" s="26"/>
      <c r="J1758" s="26"/>
      <c r="K1758" t="s">
        <v>9192</v>
      </c>
      <c r="L1758" t="str">
        <f>IF(ISNA(VLOOKUP(K1758,$K$244:K1757,1,0)),"","DUP!")</f>
        <v>DUP!</v>
      </c>
      <c r="N1758" t="str">
        <f t="shared" si="31"/>
        <v>INSERT INTO PRICE_MAP (
   PRODUCT_OFFER_ID, SERVICE_ID, SERVICE_NAME, 
   ZONE_IN, TIME_IN, PRICE_GROUP) 
VALUES ('Default',1,'SMS','11849962','.*','Tar_SMS_318VND');</v>
      </c>
    </row>
    <row r="1759" spans="2:14">
      <c r="B1759" t="s">
        <v>9392</v>
      </c>
      <c r="C1759" s="34">
        <v>1</v>
      </c>
      <c r="D1759" s="34" t="s">
        <v>8</v>
      </c>
      <c r="E1759" s="34" t="s">
        <v>5875</v>
      </c>
      <c r="F1759" s="34" t="s">
        <v>9168</v>
      </c>
      <c r="G1759" s="34" t="s">
        <v>9192</v>
      </c>
      <c r="H1759" s="26"/>
      <c r="I1759" s="26"/>
      <c r="J1759" s="26"/>
      <c r="K1759" t="s">
        <v>9192</v>
      </c>
      <c r="L1759" t="str">
        <f>IF(ISNA(VLOOKUP(K1759,$K$244:K1758,1,0)),"","DUP!")</f>
        <v>DUP!</v>
      </c>
      <c r="N1759" t="str">
        <f t="shared" si="31"/>
        <v>INSERT INTO PRICE_MAP (
   PRODUCT_OFFER_ID, SERVICE_ID, SERVICE_NAME, 
   ZONE_IN, TIME_IN, PRICE_GROUP) 
VALUES ('Default',1,'SMS','11849963','.*','Tar_SMS_318VND');</v>
      </c>
    </row>
    <row r="1760" spans="2:14">
      <c r="B1760" t="s">
        <v>9392</v>
      </c>
      <c r="C1760" s="34">
        <v>1</v>
      </c>
      <c r="D1760" s="34" t="s">
        <v>8</v>
      </c>
      <c r="E1760" s="34" t="s">
        <v>5876</v>
      </c>
      <c r="F1760" s="34" t="s">
        <v>9168</v>
      </c>
      <c r="G1760" s="34" t="s">
        <v>9192</v>
      </c>
      <c r="H1760" s="26"/>
      <c r="I1760" s="26"/>
      <c r="J1760" s="26"/>
      <c r="K1760" t="s">
        <v>9192</v>
      </c>
      <c r="L1760" t="str">
        <f>IF(ISNA(VLOOKUP(K1760,$K$244:K1759,1,0)),"","DUP!")</f>
        <v>DUP!</v>
      </c>
      <c r="N1760" t="str">
        <f t="shared" si="31"/>
        <v>INSERT INTO PRICE_MAP (
   PRODUCT_OFFER_ID, SERVICE_ID, SERVICE_NAME, 
   ZONE_IN, TIME_IN, PRICE_GROUP) 
VALUES ('Default',1,'SMS','11849964','.*','Tar_SMS_318VND');</v>
      </c>
    </row>
    <row r="1761" spans="2:14">
      <c r="B1761" t="s">
        <v>9392</v>
      </c>
      <c r="C1761" s="34">
        <v>1</v>
      </c>
      <c r="D1761" s="34" t="s">
        <v>8</v>
      </c>
      <c r="E1761" s="34" t="s">
        <v>5877</v>
      </c>
      <c r="F1761" s="34" t="s">
        <v>9168</v>
      </c>
      <c r="G1761" s="34" t="s">
        <v>9192</v>
      </c>
      <c r="H1761" s="26"/>
      <c r="I1761" s="26"/>
      <c r="J1761" s="26"/>
      <c r="K1761" t="s">
        <v>9192</v>
      </c>
      <c r="L1761" t="str">
        <f>IF(ISNA(VLOOKUP(K1761,$K$244:K1760,1,0)),"","DUP!")</f>
        <v>DUP!</v>
      </c>
      <c r="N1761" t="str">
        <f t="shared" si="31"/>
        <v>INSERT INTO PRICE_MAP (
   PRODUCT_OFFER_ID, SERVICE_ID, SERVICE_NAME, 
   ZONE_IN, TIME_IN, PRICE_GROUP) 
VALUES ('Default',1,'SMS','11849965','.*','Tar_SMS_318VND');</v>
      </c>
    </row>
    <row r="1762" spans="2:14">
      <c r="B1762" t="s">
        <v>9392</v>
      </c>
      <c r="C1762" s="34">
        <v>1</v>
      </c>
      <c r="D1762" s="34" t="s">
        <v>8</v>
      </c>
      <c r="E1762" s="34" t="s">
        <v>5878</v>
      </c>
      <c r="F1762" s="34" t="s">
        <v>9168</v>
      </c>
      <c r="G1762" s="34" t="s">
        <v>9192</v>
      </c>
      <c r="H1762" s="26"/>
      <c r="I1762" s="26"/>
      <c r="J1762" s="26"/>
      <c r="K1762" t="s">
        <v>9192</v>
      </c>
      <c r="L1762" t="str">
        <f>IF(ISNA(VLOOKUP(K1762,$K$244:K1761,1,0)),"","DUP!")</f>
        <v>DUP!</v>
      </c>
      <c r="N1762" t="str">
        <f t="shared" si="31"/>
        <v>INSERT INTO PRICE_MAP (
   PRODUCT_OFFER_ID, SERVICE_ID, SERVICE_NAME, 
   ZONE_IN, TIME_IN, PRICE_GROUP) 
VALUES ('Default',1,'SMS','11849966','.*','Tar_SMS_318VND');</v>
      </c>
    </row>
    <row r="1763" spans="2:14">
      <c r="B1763" t="s">
        <v>9392</v>
      </c>
      <c r="C1763" s="34">
        <v>1</v>
      </c>
      <c r="D1763" s="34" t="s">
        <v>8</v>
      </c>
      <c r="E1763" s="34" t="s">
        <v>5879</v>
      </c>
      <c r="F1763" s="34" t="s">
        <v>9168</v>
      </c>
      <c r="G1763" s="34" t="s">
        <v>9192</v>
      </c>
      <c r="H1763" s="26"/>
      <c r="I1763" s="26"/>
      <c r="J1763" s="26"/>
      <c r="K1763" t="s">
        <v>9192</v>
      </c>
      <c r="L1763" t="str">
        <f>IF(ISNA(VLOOKUP(K1763,$K$244:K1762,1,0)),"","DUP!")</f>
        <v>DUP!</v>
      </c>
      <c r="N1763" t="str">
        <f t="shared" si="31"/>
        <v>INSERT INTO PRICE_MAP (
   PRODUCT_OFFER_ID, SERVICE_ID, SERVICE_NAME, 
   ZONE_IN, TIME_IN, PRICE_GROUP) 
VALUES ('Default',1,'SMS','11849967','.*','Tar_SMS_318VND');</v>
      </c>
    </row>
    <row r="1764" spans="2:14">
      <c r="B1764" t="s">
        <v>9392</v>
      </c>
      <c r="C1764" s="34">
        <v>1</v>
      </c>
      <c r="D1764" s="34" t="s">
        <v>8</v>
      </c>
      <c r="E1764" s="34" t="s">
        <v>5880</v>
      </c>
      <c r="F1764" s="34" t="s">
        <v>9168</v>
      </c>
      <c r="G1764" s="34" t="s">
        <v>9192</v>
      </c>
      <c r="H1764" s="26"/>
      <c r="I1764" s="26"/>
      <c r="J1764" s="26"/>
      <c r="K1764" t="s">
        <v>9192</v>
      </c>
      <c r="L1764" t="str">
        <f>IF(ISNA(VLOOKUP(K1764,$K$244:K1763,1,0)),"","DUP!")</f>
        <v>DUP!</v>
      </c>
      <c r="N1764" t="str">
        <f t="shared" si="31"/>
        <v>INSERT INTO PRICE_MAP (
   PRODUCT_OFFER_ID, SERVICE_ID, SERVICE_NAME, 
   ZONE_IN, TIME_IN, PRICE_GROUP) 
VALUES ('Default',1,'SMS','11849968','.*','Tar_SMS_318VND');</v>
      </c>
    </row>
    <row r="1765" spans="2:14">
      <c r="B1765" t="s">
        <v>9392</v>
      </c>
      <c r="C1765" s="34">
        <v>1</v>
      </c>
      <c r="D1765" s="34" t="s">
        <v>8</v>
      </c>
      <c r="E1765" s="34" t="s">
        <v>5881</v>
      </c>
      <c r="F1765" s="34" t="s">
        <v>9168</v>
      </c>
      <c r="G1765" s="34" t="s">
        <v>9192</v>
      </c>
      <c r="H1765" s="26"/>
      <c r="I1765" s="26"/>
      <c r="J1765" s="26"/>
      <c r="K1765" t="s">
        <v>9192</v>
      </c>
      <c r="L1765" t="str">
        <f>IF(ISNA(VLOOKUP(K1765,$K$244:K1764,1,0)),"","DUP!")</f>
        <v>DUP!</v>
      </c>
      <c r="N1765" t="str">
        <f t="shared" si="31"/>
        <v>INSERT INTO PRICE_MAP (
   PRODUCT_OFFER_ID, SERVICE_ID, SERVICE_NAME, 
   ZONE_IN, TIME_IN, PRICE_GROUP) 
VALUES ('Default',1,'SMS','11849969','.*','Tar_SMS_318VND');</v>
      </c>
    </row>
    <row r="1766" spans="2:14">
      <c r="B1766" t="s">
        <v>9392</v>
      </c>
      <c r="C1766" s="34">
        <v>1</v>
      </c>
      <c r="D1766" s="34" t="s">
        <v>8</v>
      </c>
      <c r="E1766" s="34" t="s">
        <v>5882</v>
      </c>
      <c r="F1766" s="34" t="s">
        <v>9168</v>
      </c>
      <c r="G1766" s="34" t="s">
        <v>9192</v>
      </c>
      <c r="H1766" s="26"/>
      <c r="I1766" s="26"/>
      <c r="J1766" s="26"/>
      <c r="K1766" t="s">
        <v>9192</v>
      </c>
      <c r="L1766" t="str">
        <f>IF(ISNA(VLOOKUP(K1766,$K$244:K1765,1,0)),"","DUP!")</f>
        <v>DUP!</v>
      </c>
      <c r="N1766" t="str">
        <f t="shared" si="31"/>
        <v>INSERT INTO PRICE_MAP (
   PRODUCT_OFFER_ID, SERVICE_ID, SERVICE_NAME, 
   ZONE_IN, TIME_IN, PRICE_GROUP) 
VALUES ('Default',1,'SMS','1184997','.*','Tar_SMS_318VND');</v>
      </c>
    </row>
    <row r="1767" spans="2:14">
      <c r="B1767" t="s">
        <v>9392</v>
      </c>
      <c r="C1767" s="34">
        <v>1</v>
      </c>
      <c r="D1767" s="34" t="s">
        <v>8</v>
      </c>
      <c r="E1767" s="34" t="s">
        <v>5883</v>
      </c>
      <c r="F1767" s="34" t="s">
        <v>9168</v>
      </c>
      <c r="G1767" s="34" t="s">
        <v>9194</v>
      </c>
      <c r="H1767" s="26"/>
      <c r="I1767" s="26"/>
      <c r="J1767" s="26"/>
      <c r="K1767" t="s">
        <v>9194</v>
      </c>
      <c r="L1767" t="str">
        <f>IF(ISNA(VLOOKUP(K1767,$K$244:K1766,1,0)),"","DUP!")</f>
        <v/>
      </c>
      <c r="N1767" t="str">
        <f t="shared" si="31"/>
        <v>INSERT INTO PRICE_MAP (
   PRODUCT_OFFER_ID, SERVICE_ID, SERVICE_NAME, 
   ZONE_IN, TIME_IN, PRICE_GROUP) 
VALUES ('Default',1,'SMS','184120','.*','Tar_SMS_200VND');</v>
      </c>
    </row>
    <row r="1768" spans="2:14">
      <c r="B1768" t="s">
        <v>9392</v>
      </c>
      <c r="C1768" s="34">
        <v>1</v>
      </c>
      <c r="D1768" s="34" t="s">
        <v>8</v>
      </c>
      <c r="E1768" s="34" t="s">
        <v>5885</v>
      </c>
      <c r="F1768" s="34" t="s">
        <v>9168</v>
      </c>
      <c r="G1768" s="34" t="s">
        <v>9194</v>
      </c>
      <c r="H1768" s="26"/>
      <c r="I1768" s="26"/>
      <c r="J1768" s="26"/>
      <c r="K1768" t="s">
        <v>9194</v>
      </c>
      <c r="L1768" t="str">
        <f>IF(ISNA(VLOOKUP(K1768,$K$244:K1767,1,0)),"","DUP!")</f>
        <v>DUP!</v>
      </c>
      <c r="N1768" t="str">
        <f t="shared" si="31"/>
        <v>INSERT INTO PRICE_MAP (
   PRODUCT_OFFER_ID, SERVICE_ID, SERVICE_NAME, 
   ZONE_IN, TIME_IN, PRICE_GROUP) 
VALUES ('Default',1,'SMS','184121','.*','Tar_SMS_200VND');</v>
      </c>
    </row>
    <row r="1769" spans="2:14">
      <c r="B1769" t="s">
        <v>9392</v>
      </c>
      <c r="C1769" s="34">
        <v>1</v>
      </c>
      <c r="D1769" s="34" t="s">
        <v>8</v>
      </c>
      <c r="E1769" s="34" t="s">
        <v>5886</v>
      </c>
      <c r="F1769" s="34" t="s">
        <v>9168</v>
      </c>
      <c r="G1769" s="34" t="s">
        <v>9194</v>
      </c>
      <c r="H1769" s="26"/>
      <c r="I1769" s="26"/>
      <c r="J1769" s="26"/>
      <c r="K1769" t="s">
        <v>9194</v>
      </c>
      <c r="L1769" t="str">
        <f>IF(ISNA(VLOOKUP(K1769,$K$244:K1768,1,0)),"","DUP!")</f>
        <v>DUP!</v>
      </c>
      <c r="N1769" t="str">
        <f t="shared" si="31"/>
        <v>INSERT INTO PRICE_MAP (
   PRODUCT_OFFER_ID, SERVICE_ID, SERVICE_NAME, 
   ZONE_IN, TIME_IN, PRICE_GROUP) 
VALUES ('Default',1,'SMS','184122','.*','Tar_SMS_200VND');</v>
      </c>
    </row>
    <row r="1770" spans="2:14">
      <c r="B1770" t="s">
        <v>9392</v>
      </c>
      <c r="C1770" s="34">
        <v>1</v>
      </c>
      <c r="D1770" s="34" t="s">
        <v>8</v>
      </c>
      <c r="E1770" s="34" t="s">
        <v>5887</v>
      </c>
      <c r="F1770" s="34" t="s">
        <v>9168</v>
      </c>
      <c r="G1770" s="34" t="s">
        <v>9194</v>
      </c>
      <c r="H1770" s="26"/>
      <c r="I1770" s="26"/>
      <c r="J1770" s="26"/>
      <c r="K1770" t="s">
        <v>9194</v>
      </c>
      <c r="L1770" t="str">
        <f>IF(ISNA(VLOOKUP(K1770,$K$244:K1769,1,0)),"","DUP!")</f>
        <v>DUP!</v>
      </c>
      <c r="N1770" t="str">
        <f t="shared" si="31"/>
        <v>INSERT INTO PRICE_MAP (
   PRODUCT_OFFER_ID, SERVICE_ID, SERVICE_NAME, 
   ZONE_IN, TIME_IN, PRICE_GROUP) 
VALUES ('Default',1,'SMS','184123','.*','Tar_SMS_200VND');</v>
      </c>
    </row>
    <row r="1771" spans="2:14">
      <c r="B1771" t="s">
        <v>9392</v>
      </c>
      <c r="C1771" s="34">
        <v>1</v>
      </c>
      <c r="D1771" s="34" t="s">
        <v>8</v>
      </c>
      <c r="E1771" s="34" t="s">
        <v>5888</v>
      </c>
      <c r="F1771" s="34" t="s">
        <v>9168</v>
      </c>
      <c r="G1771" s="34" t="s">
        <v>9194</v>
      </c>
      <c r="H1771" s="26"/>
      <c r="I1771" s="26"/>
      <c r="J1771" s="26"/>
      <c r="K1771" t="s">
        <v>9194</v>
      </c>
      <c r="L1771" t="str">
        <f>IF(ISNA(VLOOKUP(K1771,$K$244:K1770,1,0)),"","DUP!")</f>
        <v>DUP!</v>
      </c>
      <c r="N1771" t="str">
        <f t="shared" si="31"/>
        <v>INSERT INTO PRICE_MAP (
   PRODUCT_OFFER_ID, SERVICE_ID, SERVICE_NAME, 
   ZONE_IN, TIME_IN, PRICE_GROUP) 
VALUES ('Default',1,'SMS','184124','.*','Tar_SMS_200VND');</v>
      </c>
    </row>
    <row r="1772" spans="2:14">
      <c r="B1772" t="s">
        <v>9392</v>
      </c>
      <c r="C1772" s="34">
        <v>1</v>
      </c>
      <c r="D1772" s="34" t="s">
        <v>8</v>
      </c>
      <c r="E1772" s="34" t="s">
        <v>5889</v>
      </c>
      <c r="F1772" s="34" t="s">
        <v>9168</v>
      </c>
      <c r="G1772" s="34" t="s">
        <v>9194</v>
      </c>
      <c r="H1772" s="26"/>
      <c r="I1772" s="26"/>
      <c r="J1772" s="26"/>
      <c r="K1772" t="s">
        <v>9194</v>
      </c>
      <c r="L1772" t="str">
        <f>IF(ISNA(VLOOKUP(K1772,$K$244:K1771,1,0)),"","DUP!")</f>
        <v>DUP!</v>
      </c>
      <c r="N1772" t="str">
        <f t="shared" si="31"/>
        <v>INSERT INTO PRICE_MAP (
   PRODUCT_OFFER_ID, SERVICE_ID, SERVICE_NAME, 
   ZONE_IN, TIME_IN, PRICE_GROUP) 
VALUES ('Default',1,'SMS','184125','.*','Tar_SMS_200VND');</v>
      </c>
    </row>
    <row r="1773" spans="2:14">
      <c r="B1773" t="s">
        <v>9392</v>
      </c>
      <c r="C1773" s="34">
        <v>1</v>
      </c>
      <c r="D1773" s="34" t="s">
        <v>8</v>
      </c>
      <c r="E1773" s="34" t="s">
        <v>5890</v>
      </c>
      <c r="F1773" s="34" t="s">
        <v>9168</v>
      </c>
      <c r="G1773" s="34" t="s">
        <v>9194</v>
      </c>
      <c r="H1773" s="26"/>
      <c r="I1773" s="26"/>
      <c r="J1773" s="26"/>
      <c r="K1773" t="s">
        <v>9194</v>
      </c>
      <c r="L1773" t="str">
        <f>IF(ISNA(VLOOKUP(K1773,$K$244:K1772,1,0)),"","DUP!")</f>
        <v>DUP!</v>
      </c>
      <c r="N1773" t="str">
        <f t="shared" si="31"/>
        <v>INSERT INTO PRICE_MAP (
   PRODUCT_OFFER_ID, SERVICE_ID, SERVICE_NAME, 
   ZONE_IN, TIME_IN, PRICE_GROUP) 
VALUES ('Default',1,'SMS','184126','.*','Tar_SMS_200VND');</v>
      </c>
    </row>
    <row r="1774" spans="2:14">
      <c r="B1774" t="s">
        <v>9392</v>
      </c>
      <c r="C1774" s="34">
        <v>1</v>
      </c>
      <c r="D1774" s="34" t="s">
        <v>8</v>
      </c>
      <c r="E1774" s="34" t="s">
        <v>5891</v>
      </c>
      <c r="F1774" s="34" t="s">
        <v>9168</v>
      </c>
      <c r="G1774" s="34" t="s">
        <v>9194</v>
      </c>
      <c r="H1774" s="26"/>
      <c r="I1774" s="26"/>
      <c r="J1774" s="26"/>
      <c r="K1774" t="s">
        <v>9194</v>
      </c>
      <c r="L1774" t="str">
        <f>IF(ISNA(VLOOKUP(K1774,$K$244:K1773,1,0)),"","DUP!")</f>
        <v>DUP!</v>
      </c>
      <c r="N1774" t="str">
        <f t="shared" si="31"/>
        <v>INSERT INTO PRICE_MAP (
   PRODUCT_OFFER_ID, SERVICE_ID, SERVICE_NAME, 
   ZONE_IN, TIME_IN, PRICE_GROUP) 
VALUES ('Default',1,'SMS','184127','.*','Tar_SMS_200VND');</v>
      </c>
    </row>
    <row r="1775" spans="2:14">
      <c r="B1775" t="s">
        <v>9392</v>
      </c>
      <c r="C1775" s="34">
        <v>1</v>
      </c>
      <c r="D1775" s="34" t="s">
        <v>8</v>
      </c>
      <c r="E1775" s="34" t="s">
        <v>5892</v>
      </c>
      <c r="F1775" s="34" t="s">
        <v>9168</v>
      </c>
      <c r="G1775" s="34" t="s">
        <v>9194</v>
      </c>
      <c r="H1775" s="26"/>
      <c r="I1775" s="26"/>
      <c r="J1775" s="26"/>
      <c r="K1775" t="s">
        <v>9194</v>
      </c>
      <c r="L1775" t="str">
        <f>IF(ISNA(VLOOKUP(K1775,$K$244:K1774,1,0)),"","DUP!")</f>
        <v>DUP!</v>
      </c>
      <c r="N1775" t="str">
        <f t="shared" si="31"/>
        <v>INSERT INTO PRICE_MAP (
   PRODUCT_OFFER_ID, SERVICE_ID, SERVICE_NAME, 
   ZONE_IN, TIME_IN, PRICE_GROUP) 
VALUES ('Default',1,'SMS','184128','.*','Tar_SMS_200VND');</v>
      </c>
    </row>
    <row r="1776" spans="2:14">
      <c r="B1776" t="s">
        <v>9392</v>
      </c>
      <c r="C1776" s="34">
        <v>1</v>
      </c>
      <c r="D1776" s="34" t="s">
        <v>8</v>
      </c>
      <c r="E1776" s="34" t="s">
        <v>5893</v>
      </c>
      <c r="F1776" s="34" t="s">
        <v>9168</v>
      </c>
      <c r="G1776" s="34" t="s">
        <v>9194</v>
      </c>
      <c r="H1776" s="26"/>
      <c r="I1776" s="26"/>
      <c r="J1776" s="26"/>
      <c r="K1776" t="s">
        <v>9194</v>
      </c>
      <c r="L1776" t="str">
        <f>IF(ISNA(VLOOKUP(K1776,$K$244:K1775,1,0)),"","DUP!")</f>
        <v>DUP!</v>
      </c>
      <c r="N1776" t="str">
        <f t="shared" si="31"/>
        <v>INSERT INTO PRICE_MAP (
   PRODUCT_OFFER_ID, SERVICE_ID, SERVICE_NAME, 
   ZONE_IN, TIME_IN, PRICE_GROUP) 
VALUES ('Default',1,'SMS','184129','.*','Tar_SMS_200VND');</v>
      </c>
    </row>
    <row r="1777" spans="2:14">
      <c r="B1777" t="s">
        <v>9392</v>
      </c>
      <c r="C1777" s="34">
        <v>1</v>
      </c>
      <c r="D1777" s="34" t="s">
        <v>8</v>
      </c>
      <c r="E1777" s="34" t="s">
        <v>5894</v>
      </c>
      <c r="F1777" s="34" t="s">
        <v>9168</v>
      </c>
      <c r="G1777" s="34" t="s">
        <v>9194</v>
      </c>
      <c r="H1777" s="26"/>
      <c r="I1777" s="26"/>
      <c r="J1777" s="26"/>
      <c r="K1777" t="s">
        <v>9194</v>
      </c>
      <c r="L1777" t="str">
        <f>IF(ISNA(VLOOKUP(K1777,$K$244:K1776,1,0)),"","DUP!")</f>
        <v>DUP!</v>
      </c>
      <c r="N1777" t="str">
        <f t="shared" si="31"/>
        <v>INSERT INTO PRICE_MAP (
   PRODUCT_OFFER_ID, SERVICE_ID, SERVICE_NAME, 
   ZONE_IN, TIME_IN, PRICE_GROUP) 
VALUES ('Default',1,'SMS','184162','.*','Tar_SMS_200VND');</v>
      </c>
    </row>
    <row r="1778" spans="2:14">
      <c r="B1778" t="s">
        <v>9392</v>
      </c>
      <c r="C1778" s="34">
        <v>1</v>
      </c>
      <c r="D1778" s="34" t="s">
        <v>8</v>
      </c>
      <c r="E1778" s="34" t="s">
        <v>5895</v>
      </c>
      <c r="F1778" s="34" t="s">
        <v>9168</v>
      </c>
      <c r="G1778" s="34" t="s">
        <v>9194</v>
      </c>
      <c r="H1778" s="26"/>
      <c r="I1778" s="26"/>
      <c r="J1778" s="26"/>
      <c r="K1778" t="s">
        <v>9194</v>
      </c>
      <c r="L1778" t="str">
        <f>IF(ISNA(VLOOKUP(K1778,$K$244:K1777,1,0)),"","DUP!")</f>
        <v>DUP!</v>
      </c>
      <c r="N1778" t="str">
        <f t="shared" si="31"/>
        <v>INSERT INTO PRICE_MAP (
   PRODUCT_OFFER_ID, SERVICE_ID, SERVICE_NAME, 
   ZONE_IN, TIME_IN, PRICE_GROUP) 
VALUES ('Default',1,'SMS','184163','.*','Tar_SMS_200VND');</v>
      </c>
    </row>
    <row r="1779" spans="2:14">
      <c r="B1779" t="s">
        <v>9392</v>
      </c>
      <c r="C1779" s="34">
        <v>1</v>
      </c>
      <c r="D1779" s="34" t="s">
        <v>8</v>
      </c>
      <c r="E1779" s="34" t="s">
        <v>5896</v>
      </c>
      <c r="F1779" s="34" t="s">
        <v>9168</v>
      </c>
      <c r="G1779" s="34" t="s">
        <v>9194</v>
      </c>
      <c r="H1779" s="26"/>
      <c r="I1779" s="26"/>
      <c r="J1779" s="26"/>
      <c r="K1779" t="s">
        <v>9194</v>
      </c>
      <c r="L1779" t="str">
        <f>IF(ISNA(VLOOKUP(K1779,$K$244:K1778,1,0)),"","DUP!")</f>
        <v>DUP!</v>
      </c>
      <c r="N1779" t="str">
        <f t="shared" si="31"/>
        <v>INSERT INTO PRICE_MAP (
   PRODUCT_OFFER_ID, SERVICE_ID, SERVICE_NAME, 
   ZONE_IN, TIME_IN, PRICE_GROUP) 
VALUES ('Default',1,'SMS','184164','.*','Tar_SMS_200VND');</v>
      </c>
    </row>
    <row r="1780" spans="2:14">
      <c r="B1780" t="s">
        <v>9392</v>
      </c>
      <c r="C1780" s="34">
        <v>1</v>
      </c>
      <c r="D1780" s="34" t="s">
        <v>8</v>
      </c>
      <c r="E1780" s="34" t="s">
        <v>5897</v>
      </c>
      <c r="F1780" s="34" t="s">
        <v>9168</v>
      </c>
      <c r="G1780" s="34" t="s">
        <v>9194</v>
      </c>
      <c r="H1780" s="26"/>
      <c r="I1780" s="26"/>
      <c r="J1780" s="26"/>
      <c r="K1780" t="s">
        <v>9194</v>
      </c>
      <c r="L1780" t="str">
        <f>IF(ISNA(VLOOKUP(K1780,$K$244:K1779,1,0)),"","DUP!")</f>
        <v>DUP!</v>
      </c>
      <c r="N1780" t="str">
        <f t="shared" si="31"/>
        <v>INSERT INTO PRICE_MAP (
   PRODUCT_OFFER_ID, SERVICE_ID, SERVICE_NAME, 
   ZONE_IN, TIME_IN, PRICE_GROUP) 
VALUES ('Default',1,'SMS','184165','.*','Tar_SMS_200VND');</v>
      </c>
    </row>
    <row r="1781" spans="2:14">
      <c r="B1781" t="s">
        <v>9392</v>
      </c>
      <c r="C1781" s="34">
        <v>1</v>
      </c>
      <c r="D1781" s="34" t="s">
        <v>8</v>
      </c>
      <c r="E1781" s="34" t="s">
        <v>5898</v>
      </c>
      <c r="F1781" s="34" t="s">
        <v>9168</v>
      </c>
      <c r="G1781" s="34" t="s">
        <v>9194</v>
      </c>
      <c r="H1781" s="26"/>
      <c r="I1781" s="26"/>
      <c r="J1781" s="26"/>
      <c r="K1781" t="s">
        <v>9194</v>
      </c>
      <c r="L1781" t="str">
        <f>IF(ISNA(VLOOKUP(K1781,$K$244:K1780,1,0)),"","DUP!")</f>
        <v>DUP!</v>
      </c>
      <c r="N1781" t="str">
        <f t="shared" ref="N1781:N1844" si="32">IF(M1781="DUP!","","INSERT INTO PRICE_MAP (
   PRODUCT_OFFER_ID, SERVICE_ID, SERVICE_NAME, 
   ZONE_IN, TIME_IN, PRICE_GROUP) 
VALUES ('"&amp;B1781&amp;"',"&amp;C1781&amp;",'"&amp;D1781&amp;"','"&amp;E1781&amp;"','"&amp;F1781&amp;"','"&amp;K1781&amp;"');")</f>
        <v>INSERT INTO PRICE_MAP (
   PRODUCT_OFFER_ID, SERVICE_ID, SERVICE_NAME, 
   ZONE_IN, TIME_IN, PRICE_GROUP) 
VALUES ('Default',1,'SMS','184166','.*','Tar_SMS_200VND');</v>
      </c>
    </row>
    <row r="1782" spans="2:14">
      <c r="B1782" t="s">
        <v>9392</v>
      </c>
      <c r="C1782" s="34">
        <v>1</v>
      </c>
      <c r="D1782" s="34" t="s">
        <v>8</v>
      </c>
      <c r="E1782" s="34" t="s">
        <v>5899</v>
      </c>
      <c r="F1782" s="34" t="s">
        <v>9168</v>
      </c>
      <c r="G1782" s="34" t="s">
        <v>9194</v>
      </c>
      <c r="H1782" s="26"/>
      <c r="I1782" s="26"/>
      <c r="J1782" s="26"/>
      <c r="K1782" t="s">
        <v>9194</v>
      </c>
      <c r="L1782" t="str">
        <f>IF(ISNA(VLOOKUP(K1782,$K$244:K1781,1,0)),"","DUP!")</f>
        <v>DUP!</v>
      </c>
      <c r="N1782" t="str">
        <f t="shared" si="32"/>
        <v>INSERT INTO PRICE_MAP (
   PRODUCT_OFFER_ID, SERVICE_ID, SERVICE_NAME, 
   ZONE_IN, TIME_IN, PRICE_GROUP) 
VALUES ('Default',1,'SMS','184167','.*','Tar_SMS_200VND');</v>
      </c>
    </row>
    <row r="1783" spans="2:14">
      <c r="B1783" t="s">
        <v>9392</v>
      </c>
      <c r="C1783" s="34">
        <v>1</v>
      </c>
      <c r="D1783" s="34" t="s">
        <v>8</v>
      </c>
      <c r="E1783" s="34" t="s">
        <v>5900</v>
      </c>
      <c r="F1783" s="34" t="s">
        <v>9168</v>
      </c>
      <c r="G1783" s="34" t="s">
        <v>9194</v>
      </c>
      <c r="H1783" s="26"/>
      <c r="I1783" s="26"/>
      <c r="J1783" s="26"/>
      <c r="K1783" t="s">
        <v>9194</v>
      </c>
      <c r="L1783" t="str">
        <f>IF(ISNA(VLOOKUP(K1783,$K$244:K1782,1,0)),"","DUP!")</f>
        <v>DUP!</v>
      </c>
      <c r="N1783" t="str">
        <f t="shared" si="32"/>
        <v>INSERT INTO PRICE_MAP (
   PRODUCT_OFFER_ID, SERVICE_ID, SERVICE_NAME, 
   ZONE_IN, TIME_IN, PRICE_GROUP) 
VALUES ('Default',1,'SMS','184168','.*','Tar_SMS_200VND');</v>
      </c>
    </row>
    <row r="1784" spans="2:14">
      <c r="B1784" t="s">
        <v>9392</v>
      </c>
      <c r="C1784" s="34">
        <v>1</v>
      </c>
      <c r="D1784" s="34" t="s">
        <v>8</v>
      </c>
      <c r="E1784" s="34" t="s">
        <v>5901</v>
      </c>
      <c r="F1784" s="34" t="s">
        <v>9168</v>
      </c>
      <c r="G1784" s="34" t="s">
        <v>9194</v>
      </c>
      <c r="H1784" s="26"/>
      <c r="I1784" s="26"/>
      <c r="J1784" s="26"/>
      <c r="K1784" t="s">
        <v>9194</v>
      </c>
      <c r="L1784" t="str">
        <f>IF(ISNA(VLOOKUP(K1784,$K$244:K1783,1,0)),"","DUP!")</f>
        <v>DUP!</v>
      </c>
      <c r="N1784" t="str">
        <f t="shared" si="32"/>
        <v>INSERT INTO PRICE_MAP (
   PRODUCT_OFFER_ID, SERVICE_ID, SERVICE_NAME, 
   ZONE_IN, TIME_IN, PRICE_GROUP) 
VALUES ('Default',1,'SMS','184169','.*','Tar_SMS_200VND');</v>
      </c>
    </row>
    <row r="1785" spans="2:14">
      <c r="B1785" t="s">
        <v>9392</v>
      </c>
      <c r="C1785" s="34">
        <v>1</v>
      </c>
      <c r="D1785" s="34" t="s">
        <v>8</v>
      </c>
      <c r="E1785" s="34" t="s">
        <v>5902</v>
      </c>
      <c r="F1785" s="34" t="s">
        <v>9168</v>
      </c>
      <c r="G1785" s="34" t="s">
        <v>9194</v>
      </c>
      <c r="H1785" s="26"/>
      <c r="I1785" s="26"/>
      <c r="J1785" s="26"/>
      <c r="K1785" t="s">
        <v>9194</v>
      </c>
      <c r="L1785" t="str">
        <f>IF(ISNA(VLOOKUP(K1785,$K$244:K1784,1,0)),"","DUP!")</f>
        <v>DUP!</v>
      </c>
      <c r="N1785" t="str">
        <f t="shared" si="32"/>
        <v>INSERT INTO PRICE_MAP (
   PRODUCT_OFFER_ID, SERVICE_ID, SERVICE_NAME, 
   ZONE_IN, TIME_IN, PRICE_GROUP) 
VALUES ('Default',1,'SMS','1841862','.*','Tar_SMS_200VND');</v>
      </c>
    </row>
    <row r="1786" spans="2:14">
      <c r="B1786" t="s">
        <v>9392</v>
      </c>
      <c r="C1786" s="34">
        <v>1</v>
      </c>
      <c r="D1786" s="34" t="s">
        <v>8</v>
      </c>
      <c r="E1786" s="34" t="s">
        <v>5903</v>
      </c>
      <c r="F1786" s="34" t="s">
        <v>9168</v>
      </c>
      <c r="G1786" s="34" t="s">
        <v>9194</v>
      </c>
      <c r="H1786" s="26"/>
      <c r="I1786" s="26"/>
      <c r="J1786" s="26"/>
      <c r="K1786" t="s">
        <v>9194</v>
      </c>
      <c r="L1786" t="str">
        <f>IF(ISNA(VLOOKUP(K1786,$K$244:K1785,1,0)),"","DUP!")</f>
        <v>DUP!</v>
      </c>
      <c r="N1786" t="str">
        <f t="shared" si="32"/>
        <v>INSERT INTO PRICE_MAP (
   PRODUCT_OFFER_ID, SERVICE_ID, SERVICE_NAME, 
   ZONE_IN, TIME_IN, PRICE_GROUP) 
VALUES ('Default',1,'SMS','1841863','.*','Tar_SMS_200VND');</v>
      </c>
    </row>
    <row r="1787" spans="2:14">
      <c r="B1787" t="s">
        <v>9392</v>
      </c>
      <c r="C1787" s="34">
        <v>1</v>
      </c>
      <c r="D1787" s="34" t="s">
        <v>8</v>
      </c>
      <c r="E1787" s="34" t="s">
        <v>5904</v>
      </c>
      <c r="F1787" s="34" t="s">
        <v>9168</v>
      </c>
      <c r="G1787" s="34" t="s">
        <v>9194</v>
      </c>
      <c r="H1787" s="26"/>
      <c r="I1787" s="26"/>
      <c r="J1787" s="26"/>
      <c r="K1787" t="s">
        <v>9194</v>
      </c>
      <c r="L1787" t="str">
        <f>IF(ISNA(VLOOKUP(K1787,$K$244:K1786,1,0)),"","DUP!")</f>
        <v>DUP!</v>
      </c>
      <c r="N1787" t="str">
        <f t="shared" si="32"/>
        <v>INSERT INTO PRICE_MAP (
   PRODUCT_OFFER_ID, SERVICE_ID, SERVICE_NAME, 
   ZONE_IN, TIME_IN, PRICE_GROUP) 
VALUES ('Default',1,'SMS','1841864','.*','Tar_SMS_200VND');</v>
      </c>
    </row>
    <row r="1788" spans="2:14">
      <c r="B1788" t="s">
        <v>9392</v>
      </c>
      <c r="C1788" s="34">
        <v>1</v>
      </c>
      <c r="D1788" s="34" t="s">
        <v>8</v>
      </c>
      <c r="E1788" s="34" t="s">
        <v>5905</v>
      </c>
      <c r="F1788" s="34" t="s">
        <v>9168</v>
      </c>
      <c r="G1788" s="34" t="s">
        <v>9194</v>
      </c>
      <c r="H1788" s="26"/>
      <c r="I1788" s="26"/>
      <c r="J1788" s="26"/>
      <c r="K1788" t="s">
        <v>9194</v>
      </c>
      <c r="L1788" t="str">
        <f>IF(ISNA(VLOOKUP(K1788,$K$244:K1787,1,0)),"","DUP!")</f>
        <v>DUP!</v>
      </c>
      <c r="N1788" t="str">
        <f t="shared" si="32"/>
        <v>INSERT INTO PRICE_MAP (
   PRODUCT_OFFER_ID, SERVICE_ID, SERVICE_NAME, 
   ZONE_IN, TIME_IN, PRICE_GROUP) 
VALUES ('Default',1,'SMS','1841865','.*','Tar_SMS_200VND');</v>
      </c>
    </row>
    <row r="1789" spans="2:14">
      <c r="B1789" t="s">
        <v>9392</v>
      </c>
      <c r="C1789" s="34">
        <v>1</v>
      </c>
      <c r="D1789" s="34" t="s">
        <v>8</v>
      </c>
      <c r="E1789" s="34" t="s">
        <v>5906</v>
      </c>
      <c r="F1789" s="34" t="s">
        <v>9168</v>
      </c>
      <c r="G1789" s="34" t="s">
        <v>9194</v>
      </c>
      <c r="H1789" s="26"/>
      <c r="I1789" s="26"/>
      <c r="J1789" s="26"/>
      <c r="K1789" t="s">
        <v>9194</v>
      </c>
      <c r="L1789" t="str">
        <f>IF(ISNA(VLOOKUP(K1789,$K$244:K1788,1,0)),"","DUP!")</f>
        <v>DUP!</v>
      </c>
      <c r="N1789" t="str">
        <f t="shared" si="32"/>
        <v>INSERT INTO PRICE_MAP (
   PRODUCT_OFFER_ID, SERVICE_ID, SERVICE_NAME, 
   ZONE_IN, TIME_IN, PRICE_GROUP) 
VALUES ('Default',1,'SMS','1841866','.*','Tar_SMS_200VND');</v>
      </c>
    </row>
    <row r="1790" spans="2:14">
      <c r="B1790" t="s">
        <v>9392</v>
      </c>
      <c r="C1790" s="34">
        <v>1</v>
      </c>
      <c r="D1790" s="34" t="s">
        <v>8</v>
      </c>
      <c r="E1790" s="34" t="s">
        <v>5907</v>
      </c>
      <c r="F1790" s="34" t="s">
        <v>9168</v>
      </c>
      <c r="G1790" s="34" t="s">
        <v>9194</v>
      </c>
      <c r="H1790" s="26"/>
      <c r="I1790" s="26"/>
      <c r="J1790" s="26"/>
      <c r="K1790" t="s">
        <v>9194</v>
      </c>
      <c r="L1790" t="str">
        <f>IF(ISNA(VLOOKUP(K1790,$K$244:K1789,1,0)),"","DUP!")</f>
        <v>DUP!</v>
      </c>
      <c r="N1790" t="str">
        <f t="shared" si="32"/>
        <v>INSERT INTO PRICE_MAP (
   PRODUCT_OFFER_ID, SERVICE_ID, SERVICE_NAME, 
   ZONE_IN, TIME_IN, PRICE_GROUP) 
VALUES ('Default',1,'SMS','1841867','.*','Tar_SMS_200VND');</v>
      </c>
    </row>
    <row r="1791" spans="2:14">
      <c r="B1791" t="s">
        <v>9392</v>
      </c>
      <c r="C1791" s="34">
        <v>1</v>
      </c>
      <c r="D1791" s="34" t="s">
        <v>8</v>
      </c>
      <c r="E1791" s="34" t="s">
        <v>5908</v>
      </c>
      <c r="F1791" s="34" t="s">
        <v>9168</v>
      </c>
      <c r="G1791" s="34" t="s">
        <v>9194</v>
      </c>
      <c r="H1791" s="26"/>
      <c r="I1791" s="26"/>
      <c r="J1791" s="26"/>
      <c r="K1791" t="s">
        <v>9194</v>
      </c>
      <c r="L1791" t="str">
        <f>IF(ISNA(VLOOKUP(K1791,$K$244:K1790,1,0)),"","DUP!")</f>
        <v>DUP!</v>
      </c>
      <c r="N1791" t="str">
        <f t="shared" si="32"/>
        <v>INSERT INTO PRICE_MAP (
   PRODUCT_OFFER_ID, SERVICE_ID, SERVICE_NAME, 
   ZONE_IN, TIME_IN, PRICE_GROUP) 
VALUES ('Default',1,'SMS','1841868','.*','Tar_SMS_200VND');</v>
      </c>
    </row>
    <row r="1792" spans="2:14">
      <c r="B1792" t="s">
        <v>9392</v>
      </c>
      <c r="C1792" s="34">
        <v>1</v>
      </c>
      <c r="D1792" s="34" t="s">
        <v>8</v>
      </c>
      <c r="E1792" s="34" t="s">
        <v>5909</v>
      </c>
      <c r="F1792" s="34" t="s">
        <v>9168</v>
      </c>
      <c r="G1792" s="34" t="s">
        <v>9194</v>
      </c>
      <c r="H1792" s="26"/>
      <c r="I1792" s="26"/>
      <c r="J1792" s="26"/>
      <c r="K1792" t="s">
        <v>9194</v>
      </c>
      <c r="L1792" t="str">
        <f>IF(ISNA(VLOOKUP(K1792,$K$244:K1791,1,0)),"","DUP!")</f>
        <v>DUP!</v>
      </c>
      <c r="N1792" t="str">
        <f t="shared" si="32"/>
        <v>INSERT INTO PRICE_MAP (
   PRODUCT_OFFER_ID, SERVICE_ID, SERVICE_NAME, 
   ZONE_IN, TIME_IN, PRICE_GROUP) 
VALUES ('Default',1,'SMS','1841869','.*','Tar_SMS_200VND');</v>
      </c>
    </row>
    <row r="1793" spans="2:14">
      <c r="B1793" t="s">
        <v>9392</v>
      </c>
      <c r="C1793" s="34">
        <v>1</v>
      </c>
      <c r="D1793" s="34" t="s">
        <v>8</v>
      </c>
      <c r="E1793" s="34" t="s">
        <v>5910</v>
      </c>
      <c r="F1793" s="34" t="s">
        <v>9168</v>
      </c>
      <c r="G1793" s="34" t="s">
        <v>9194</v>
      </c>
      <c r="H1793" s="26"/>
      <c r="I1793" s="26"/>
      <c r="J1793" s="26"/>
      <c r="K1793" t="s">
        <v>9194</v>
      </c>
      <c r="L1793" t="str">
        <f>IF(ISNA(VLOOKUP(K1793,$K$244:K1792,1,0)),"","DUP!")</f>
        <v>DUP!</v>
      </c>
      <c r="N1793" t="str">
        <f t="shared" si="32"/>
        <v>INSERT INTO PRICE_MAP (
   PRODUCT_OFFER_ID, SERVICE_ID, SERVICE_NAME, 
   ZONE_IN, TIME_IN, PRICE_GROUP) 
VALUES ('Default',1,'SMS','184188','.*','Tar_SMS_200VND');</v>
      </c>
    </row>
    <row r="1794" spans="2:14">
      <c r="B1794" t="s">
        <v>9392</v>
      </c>
      <c r="C1794" s="34">
        <v>1</v>
      </c>
      <c r="D1794" s="34" t="s">
        <v>8</v>
      </c>
      <c r="E1794" s="34" t="s">
        <v>5911</v>
      </c>
      <c r="F1794" s="34" t="s">
        <v>9168</v>
      </c>
      <c r="G1794" s="34" t="s">
        <v>9194</v>
      </c>
      <c r="H1794" s="26"/>
      <c r="I1794" s="26"/>
      <c r="J1794" s="26"/>
      <c r="K1794" t="s">
        <v>9194</v>
      </c>
      <c r="L1794" t="str">
        <f>IF(ISNA(VLOOKUP(K1794,$K$244:K1793,1,0)),"","DUP!")</f>
        <v>DUP!</v>
      </c>
      <c r="N1794" t="str">
        <f t="shared" si="32"/>
        <v>INSERT INTO PRICE_MAP (
   PRODUCT_OFFER_ID, SERVICE_ID, SERVICE_NAME, 
   ZONE_IN, TIME_IN, PRICE_GROUP) 
VALUES ('Default',1,'SMS','184199','.*','Tar_SMS_200VND');</v>
      </c>
    </row>
    <row r="1795" spans="2:14">
      <c r="B1795" t="s">
        <v>9392</v>
      </c>
      <c r="C1795" s="34">
        <v>1</v>
      </c>
      <c r="D1795" s="34" t="s">
        <v>8</v>
      </c>
      <c r="E1795" s="34" t="s">
        <v>5912</v>
      </c>
      <c r="F1795" s="34" t="s">
        <v>9168</v>
      </c>
      <c r="G1795" s="34" t="s">
        <v>9194</v>
      </c>
      <c r="H1795" s="26"/>
      <c r="I1795" s="26"/>
      <c r="J1795" s="26"/>
      <c r="K1795" t="s">
        <v>9194</v>
      </c>
      <c r="L1795" t="str">
        <f>IF(ISNA(VLOOKUP(K1795,$K$244:K1794,1,0)),"","DUP!")</f>
        <v>DUP!</v>
      </c>
      <c r="N1795" t="str">
        <f t="shared" si="32"/>
        <v>INSERT INTO PRICE_MAP (
   PRODUCT_OFFER_ID, SERVICE_ID, SERVICE_NAME, 
   ZONE_IN, TIME_IN, PRICE_GROUP) 
VALUES ('Default',1,'SMS','184901','.*','Tar_SMS_200VND');</v>
      </c>
    </row>
    <row r="1796" spans="2:14">
      <c r="B1796" t="s">
        <v>9392</v>
      </c>
      <c r="C1796" s="34">
        <v>1</v>
      </c>
      <c r="D1796" s="34" t="s">
        <v>8</v>
      </c>
      <c r="E1796" s="34" t="s">
        <v>5913</v>
      </c>
      <c r="F1796" s="34" t="s">
        <v>9168</v>
      </c>
      <c r="G1796" s="34" t="s">
        <v>9194</v>
      </c>
      <c r="H1796" s="26"/>
      <c r="I1796" s="26"/>
      <c r="J1796" s="26"/>
      <c r="K1796" t="s">
        <v>9194</v>
      </c>
      <c r="L1796" t="str">
        <f>IF(ISNA(VLOOKUP(K1796,$K$244:K1795,1,0)),"","DUP!")</f>
        <v>DUP!</v>
      </c>
      <c r="N1796" t="str">
        <f t="shared" si="32"/>
        <v>INSERT INTO PRICE_MAP (
   PRODUCT_OFFER_ID, SERVICE_ID, SERVICE_NAME, 
   ZONE_IN, TIME_IN, PRICE_GROUP) 
VALUES ('Default',1,'SMS','184902','.*','Tar_SMS_200VND');</v>
      </c>
    </row>
    <row r="1797" spans="2:14">
      <c r="B1797" t="s">
        <v>9392</v>
      </c>
      <c r="C1797" s="34">
        <v>1</v>
      </c>
      <c r="D1797" s="34" t="s">
        <v>8</v>
      </c>
      <c r="E1797" s="34" t="s">
        <v>5914</v>
      </c>
      <c r="F1797" s="34" t="s">
        <v>9168</v>
      </c>
      <c r="G1797" s="34" t="s">
        <v>9194</v>
      </c>
      <c r="H1797" s="26"/>
      <c r="I1797" s="26"/>
      <c r="J1797" s="26"/>
      <c r="K1797" t="s">
        <v>9194</v>
      </c>
      <c r="L1797" t="str">
        <f>IF(ISNA(VLOOKUP(K1797,$K$244:K1796,1,0)),"","DUP!")</f>
        <v>DUP!</v>
      </c>
      <c r="N1797" t="str">
        <f t="shared" si="32"/>
        <v>INSERT INTO PRICE_MAP (
   PRODUCT_OFFER_ID, SERVICE_ID, SERVICE_NAME, 
   ZONE_IN, TIME_IN, PRICE_GROUP) 
VALUES ('Default',1,'SMS','184903','.*','Tar_SMS_200VND');</v>
      </c>
    </row>
    <row r="1798" spans="2:14">
      <c r="B1798" t="s">
        <v>9392</v>
      </c>
      <c r="C1798" s="34">
        <v>1</v>
      </c>
      <c r="D1798" s="34" t="s">
        <v>8</v>
      </c>
      <c r="E1798" s="34" t="s">
        <v>5915</v>
      </c>
      <c r="F1798" s="34" t="s">
        <v>9168</v>
      </c>
      <c r="G1798" s="34" t="s">
        <v>9194</v>
      </c>
      <c r="H1798" s="26"/>
      <c r="I1798" s="26"/>
      <c r="J1798" s="26"/>
      <c r="K1798" t="s">
        <v>9194</v>
      </c>
      <c r="L1798" t="str">
        <f>IF(ISNA(VLOOKUP(K1798,$K$244:K1797,1,0)),"","DUP!")</f>
        <v>DUP!</v>
      </c>
      <c r="N1798" t="str">
        <f t="shared" si="32"/>
        <v>INSERT INTO PRICE_MAP (
   PRODUCT_OFFER_ID, SERVICE_ID, SERVICE_NAME, 
   ZONE_IN, TIME_IN, PRICE_GROUP) 
VALUES ('Default',1,'SMS','184904','.*','Tar_SMS_200VND');</v>
      </c>
    </row>
    <row r="1799" spans="2:14">
      <c r="B1799" t="s">
        <v>9392</v>
      </c>
      <c r="C1799" s="34">
        <v>1</v>
      </c>
      <c r="D1799" s="34" t="s">
        <v>8</v>
      </c>
      <c r="E1799" s="34" t="s">
        <v>5916</v>
      </c>
      <c r="F1799" s="34" t="s">
        <v>9168</v>
      </c>
      <c r="G1799" s="34" t="s">
        <v>9194</v>
      </c>
      <c r="H1799" s="26"/>
      <c r="I1799" s="26"/>
      <c r="J1799" s="26"/>
      <c r="K1799" t="s">
        <v>9194</v>
      </c>
      <c r="L1799" t="str">
        <f>IF(ISNA(VLOOKUP(K1799,$K$244:K1798,1,0)),"","DUP!")</f>
        <v>DUP!</v>
      </c>
      <c r="N1799" t="str">
        <f t="shared" si="32"/>
        <v>INSERT INTO PRICE_MAP (
   PRODUCT_OFFER_ID, SERVICE_ID, SERVICE_NAME, 
   ZONE_IN, TIME_IN, PRICE_GROUP) 
VALUES ('Default',1,'SMS','184905','.*','Tar_SMS_200VND');</v>
      </c>
    </row>
    <row r="1800" spans="2:14">
      <c r="B1800" t="s">
        <v>9392</v>
      </c>
      <c r="C1800" s="34">
        <v>1</v>
      </c>
      <c r="D1800" s="34" t="s">
        <v>8</v>
      </c>
      <c r="E1800" s="34" t="s">
        <v>5917</v>
      </c>
      <c r="F1800" s="34" t="s">
        <v>9168</v>
      </c>
      <c r="G1800" s="34" t="s">
        <v>9194</v>
      </c>
      <c r="H1800" s="26"/>
      <c r="I1800" s="26"/>
      <c r="J1800" s="26"/>
      <c r="K1800" t="s">
        <v>9194</v>
      </c>
      <c r="L1800" t="str">
        <f>IF(ISNA(VLOOKUP(K1800,$K$244:K1799,1,0)),"","DUP!")</f>
        <v>DUP!</v>
      </c>
      <c r="N1800" t="str">
        <f t="shared" si="32"/>
        <v>INSERT INTO PRICE_MAP (
   PRODUCT_OFFER_ID, SERVICE_ID, SERVICE_NAME, 
   ZONE_IN, TIME_IN, PRICE_GROUP) 
VALUES ('Default',1,'SMS','184906','.*','Tar_SMS_200VND');</v>
      </c>
    </row>
    <row r="1801" spans="2:14">
      <c r="B1801" t="s">
        <v>9392</v>
      </c>
      <c r="C1801" s="34">
        <v>1</v>
      </c>
      <c r="D1801" s="34" t="s">
        <v>8</v>
      </c>
      <c r="E1801" s="34" t="s">
        <v>5918</v>
      </c>
      <c r="F1801" s="34" t="s">
        <v>9168</v>
      </c>
      <c r="G1801" s="34" t="s">
        <v>9194</v>
      </c>
      <c r="H1801" s="26"/>
      <c r="I1801" s="26"/>
      <c r="J1801" s="26"/>
      <c r="K1801" t="s">
        <v>9194</v>
      </c>
      <c r="L1801" t="str">
        <f>IF(ISNA(VLOOKUP(K1801,$K$244:K1800,1,0)),"","DUP!")</f>
        <v>DUP!</v>
      </c>
      <c r="N1801" t="str">
        <f t="shared" si="32"/>
        <v>INSERT INTO PRICE_MAP (
   PRODUCT_OFFER_ID, SERVICE_ID, SERVICE_NAME, 
   ZONE_IN, TIME_IN, PRICE_GROUP) 
VALUES ('Default',1,'SMS','184907','.*','Tar_SMS_200VND');</v>
      </c>
    </row>
    <row r="1802" spans="2:14">
      <c r="B1802" t="s">
        <v>9392</v>
      </c>
      <c r="C1802" s="34">
        <v>1</v>
      </c>
      <c r="D1802" s="34" t="s">
        <v>8</v>
      </c>
      <c r="E1802" s="34" t="s">
        <v>5919</v>
      </c>
      <c r="F1802" s="34" t="s">
        <v>9168</v>
      </c>
      <c r="G1802" s="34" t="s">
        <v>9194</v>
      </c>
      <c r="H1802" s="26"/>
      <c r="I1802" s="26"/>
      <c r="J1802" s="26"/>
      <c r="K1802" t="s">
        <v>9194</v>
      </c>
      <c r="L1802" t="str">
        <f>IF(ISNA(VLOOKUP(K1802,$K$244:K1801,1,0)),"","DUP!")</f>
        <v>DUP!</v>
      </c>
      <c r="N1802" t="str">
        <f t="shared" si="32"/>
        <v>INSERT INTO PRICE_MAP (
   PRODUCT_OFFER_ID, SERVICE_ID, SERVICE_NAME, 
   ZONE_IN, TIME_IN, PRICE_GROUP) 
VALUES ('Default',1,'SMS','184908','.*','Tar_SMS_200VND');</v>
      </c>
    </row>
    <row r="1803" spans="2:14">
      <c r="B1803" t="s">
        <v>9392</v>
      </c>
      <c r="C1803" s="34">
        <v>1</v>
      </c>
      <c r="D1803" s="34" t="s">
        <v>8</v>
      </c>
      <c r="E1803" s="34" t="s">
        <v>5920</v>
      </c>
      <c r="F1803" s="34" t="s">
        <v>9168</v>
      </c>
      <c r="G1803" s="34" t="s">
        <v>9194</v>
      </c>
      <c r="H1803" s="26"/>
      <c r="I1803" s="26"/>
      <c r="J1803" s="26"/>
      <c r="K1803" t="s">
        <v>9194</v>
      </c>
      <c r="L1803" t="str">
        <f>IF(ISNA(VLOOKUP(K1803,$K$244:K1802,1,0)),"","DUP!")</f>
        <v>DUP!</v>
      </c>
      <c r="N1803" t="str">
        <f t="shared" si="32"/>
        <v>INSERT INTO PRICE_MAP (
   PRODUCT_OFFER_ID, SERVICE_ID, SERVICE_NAME, 
   ZONE_IN, TIME_IN, PRICE_GROUP) 
VALUES ('Default',1,'SMS','184909','.*','Tar_SMS_200VND');</v>
      </c>
    </row>
    <row r="1804" spans="2:14">
      <c r="B1804" t="s">
        <v>9392</v>
      </c>
      <c r="C1804" s="34">
        <v>1</v>
      </c>
      <c r="D1804" s="34" t="s">
        <v>8</v>
      </c>
      <c r="E1804" s="34" t="s">
        <v>5921</v>
      </c>
      <c r="F1804" s="34" t="s">
        <v>9168</v>
      </c>
      <c r="G1804" s="34" t="s">
        <v>9194</v>
      </c>
      <c r="H1804" s="26"/>
      <c r="I1804" s="26"/>
      <c r="J1804" s="26"/>
      <c r="K1804" t="s">
        <v>9194</v>
      </c>
      <c r="L1804" t="str">
        <f>IF(ISNA(VLOOKUP(K1804,$K$244:K1803,1,0)),"","DUP!")</f>
        <v>DUP!</v>
      </c>
      <c r="N1804" t="str">
        <f t="shared" si="32"/>
        <v>INSERT INTO PRICE_MAP (
   PRODUCT_OFFER_ID, SERVICE_ID, SERVICE_NAME, 
   ZONE_IN, TIME_IN, PRICE_GROUP) 
VALUES ('Default',1,'SMS','184911','.*','Tar_SMS_200VND');</v>
      </c>
    </row>
    <row r="1805" spans="2:14">
      <c r="B1805" t="s">
        <v>9392</v>
      </c>
      <c r="C1805" s="34">
        <v>1</v>
      </c>
      <c r="D1805" s="34" t="s">
        <v>8</v>
      </c>
      <c r="E1805" s="34" t="s">
        <v>5922</v>
      </c>
      <c r="F1805" s="34" t="s">
        <v>9168</v>
      </c>
      <c r="G1805" s="34" t="s">
        <v>9194</v>
      </c>
      <c r="H1805" s="26"/>
      <c r="I1805" s="26"/>
      <c r="J1805" s="26"/>
      <c r="K1805" t="s">
        <v>9194</v>
      </c>
      <c r="L1805" t="str">
        <f>IF(ISNA(VLOOKUP(K1805,$K$244:K1804,1,0)),"","DUP!")</f>
        <v>DUP!</v>
      </c>
      <c r="N1805" t="str">
        <f t="shared" si="32"/>
        <v>INSERT INTO PRICE_MAP (
   PRODUCT_OFFER_ID, SERVICE_ID, SERVICE_NAME, 
   ZONE_IN, TIME_IN, PRICE_GROUP) 
VALUES ('Default',1,'SMS','184912','.*','Tar_SMS_200VND');</v>
      </c>
    </row>
    <row r="1806" spans="2:14">
      <c r="B1806" t="s">
        <v>9392</v>
      </c>
      <c r="C1806" s="34">
        <v>1</v>
      </c>
      <c r="D1806" s="34" t="s">
        <v>8</v>
      </c>
      <c r="E1806" s="34" t="s">
        <v>5923</v>
      </c>
      <c r="F1806" s="34" t="s">
        <v>9168</v>
      </c>
      <c r="G1806" s="34" t="s">
        <v>9194</v>
      </c>
      <c r="H1806" s="26"/>
      <c r="I1806" s="26"/>
      <c r="J1806" s="26"/>
      <c r="K1806" t="s">
        <v>9194</v>
      </c>
      <c r="L1806" t="str">
        <f>IF(ISNA(VLOOKUP(K1806,$K$244:K1805,1,0)),"","DUP!")</f>
        <v>DUP!</v>
      </c>
      <c r="N1806" t="str">
        <f t="shared" si="32"/>
        <v>INSERT INTO PRICE_MAP (
   PRODUCT_OFFER_ID, SERVICE_ID, SERVICE_NAME, 
   ZONE_IN, TIME_IN, PRICE_GROUP) 
VALUES ('Default',1,'SMS','184913','.*','Tar_SMS_200VND');</v>
      </c>
    </row>
    <row r="1807" spans="2:14">
      <c r="B1807" t="s">
        <v>9392</v>
      </c>
      <c r="C1807" s="34">
        <v>1</v>
      </c>
      <c r="D1807" s="34" t="s">
        <v>8</v>
      </c>
      <c r="E1807" s="34" t="s">
        <v>5924</v>
      </c>
      <c r="F1807" s="34" t="s">
        <v>9168</v>
      </c>
      <c r="G1807" s="34" t="s">
        <v>9194</v>
      </c>
      <c r="H1807" s="26"/>
      <c r="I1807" s="26"/>
      <c r="J1807" s="26"/>
      <c r="K1807" t="s">
        <v>9194</v>
      </c>
      <c r="L1807" t="str">
        <f>IF(ISNA(VLOOKUP(K1807,$K$244:K1806,1,0)),"","DUP!")</f>
        <v>DUP!</v>
      </c>
      <c r="N1807" t="str">
        <f t="shared" si="32"/>
        <v>INSERT INTO PRICE_MAP (
   PRODUCT_OFFER_ID, SERVICE_ID, SERVICE_NAME, 
   ZONE_IN, TIME_IN, PRICE_GROUP) 
VALUES ('Default',1,'SMS','184914','.*','Tar_SMS_200VND');</v>
      </c>
    </row>
    <row r="1808" spans="2:14">
      <c r="B1808" t="s">
        <v>9392</v>
      </c>
      <c r="C1808" s="34">
        <v>1</v>
      </c>
      <c r="D1808" s="34" t="s">
        <v>8</v>
      </c>
      <c r="E1808" s="34" t="s">
        <v>5925</v>
      </c>
      <c r="F1808" s="34" t="s">
        <v>9168</v>
      </c>
      <c r="G1808" s="34" t="s">
        <v>9194</v>
      </c>
      <c r="H1808" s="26"/>
      <c r="I1808" s="26"/>
      <c r="J1808" s="26"/>
      <c r="K1808" t="s">
        <v>9194</v>
      </c>
      <c r="L1808" t="str">
        <f>IF(ISNA(VLOOKUP(K1808,$K$244:K1807,1,0)),"","DUP!")</f>
        <v>DUP!</v>
      </c>
      <c r="N1808" t="str">
        <f t="shared" si="32"/>
        <v>INSERT INTO PRICE_MAP (
   PRODUCT_OFFER_ID, SERVICE_ID, SERVICE_NAME, 
   ZONE_IN, TIME_IN, PRICE_GROUP) 
VALUES ('Default',1,'SMS','184915','.*','Tar_SMS_200VND');</v>
      </c>
    </row>
    <row r="1809" spans="2:14">
      <c r="B1809" t="s">
        <v>9392</v>
      </c>
      <c r="C1809" s="34">
        <v>1</v>
      </c>
      <c r="D1809" s="34" t="s">
        <v>8</v>
      </c>
      <c r="E1809" s="34" t="s">
        <v>5926</v>
      </c>
      <c r="F1809" s="34" t="s">
        <v>9168</v>
      </c>
      <c r="G1809" s="34" t="s">
        <v>9194</v>
      </c>
      <c r="H1809" s="26"/>
      <c r="I1809" s="26"/>
      <c r="J1809" s="26"/>
      <c r="K1809" t="s">
        <v>9194</v>
      </c>
      <c r="L1809" t="str">
        <f>IF(ISNA(VLOOKUP(K1809,$K$244:K1808,1,0)),"","DUP!")</f>
        <v>DUP!</v>
      </c>
      <c r="N1809" t="str">
        <f t="shared" si="32"/>
        <v>INSERT INTO PRICE_MAP (
   PRODUCT_OFFER_ID, SERVICE_ID, SERVICE_NAME, 
   ZONE_IN, TIME_IN, PRICE_GROUP) 
VALUES ('Default',1,'SMS','184916','.*','Tar_SMS_200VND');</v>
      </c>
    </row>
    <row r="1810" spans="2:14">
      <c r="B1810" t="s">
        <v>9392</v>
      </c>
      <c r="C1810" s="34">
        <v>1</v>
      </c>
      <c r="D1810" s="34" t="s">
        <v>8</v>
      </c>
      <c r="E1810" s="34" t="s">
        <v>5927</v>
      </c>
      <c r="F1810" s="34" t="s">
        <v>9168</v>
      </c>
      <c r="G1810" s="34" t="s">
        <v>9194</v>
      </c>
      <c r="H1810" s="26"/>
      <c r="I1810" s="26"/>
      <c r="J1810" s="26"/>
      <c r="K1810" t="s">
        <v>9194</v>
      </c>
      <c r="L1810" t="str">
        <f>IF(ISNA(VLOOKUP(K1810,$K$244:K1809,1,0)),"","DUP!")</f>
        <v>DUP!</v>
      </c>
      <c r="N1810" t="str">
        <f t="shared" si="32"/>
        <v>INSERT INTO PRICE_MAP (
   PRODUCT_OFFER_ID, SERVICE_ID, SERVICE_NAME, 
   ZONE_IN, TIME_IN, PRICE_GROUP) 
VALUES ('Default',1,'SMS','184917','.*','Tar_SMS_200VND');</v>
      </c>
    </row>
    <row r="1811" spans="2:14">
      <c r="B1811" t="s">
        <v>9392</v>
      </c>
      <c r="C1811" s="34">
        <v>1</v>
      </c>
      <c r="D1811" s="34" t="s">
        <v>8</v>
      </c>
      <c r="E1811" s="34" t="s">
        <v>5928</v>
      </c>
      <c r="F1811" s="34" t="s">
        <v>9168</v>
      </c>
      <c r="G1811" s="34" t="s">
        <v>9194</v>
      </c>
      <c r="H1811" s="26"/>
      <c r="I1811" s="26"/>
      <c r="J1811" s="26"/>
      <c r="K1811" t="s">
        <v>9194</v>
      </c>
      <c r="L1811" t="str">
        <f>IF(ISNA(VLOOKUP(K1811,$K$244:K1810,1,0)),"","DUP!")</f>
        <v>DUP!</v>
      </c>
      <c r="N1811" t="str">
        <f t="shared" si="32"/>
        <v>INSERT INTO PRICE_MAP (
   PRODUCT_OFFER_ID, SERVICE_ID, SERVICE_NAME, 
   ZONE_IN, TIME_IN, PRICE_GROUP) 
VALUES ('Default',1,'SMS','184918','.*','Tar_SMS_200VND');</v>
      </c>
    </row>
    <row r="1812" spans="2:14">
      <c r="B1812" t="s">
        <v>9392</v>
      </c>
      <c r="C1812" s="34">
        <v>1</v>
      </c>
      <c r="D1812" s="34" t="s">
        <v>8</v>
      </c>
      <c r="E1812" s="34" t="s">
        <v>5929</v>
      </c>
      <c r="F1812" s="34" t="s">
        <v>9168</v>
      </c>
      <c r="G1812" s="34" t="s">
        <v>9194</v>
      </c>
      <c r="H1812" s="26"/>
      <c r="I1812" s="26"/>
      <c r="J1812" s="26"/>
      <c r="K1812" t="s">
        <v>9194</v>
      </c>
      <c r="L1812" t="str">
        <f>IF(ISNA(VLOOKUP(K1812,$K$244:K1811,1,0)),"","DUP!")</f>
        <v>DUP!</v>
      </c>
      <c r="N1812" t="str">
        <f t="shared" si="32"/>
        <v>INSERT INTO PRICE_MAP (
   PRODUCT_OFFER_ID, SERVICE_ID, SERVICE_NAME, 
   ZONE_IN, TIME_IN, PRICE_GROUP) 
VALUES ('Default',1,'SMS','184919','.*','Tar_SMS_200VND');</v>
      </c>
    </row>
    <row r="1813" spans="2:14">
      <c r="B1813" t="s">
        <v>9392</v>
      </c>
      <c r="C1813" s="34">
        <v>1</v>
      </c>
      <c r="D1813" s="34" t="s">
        <v>8</v>
      </c>
      <c r="E1813" s="34" t="s">
        <v>5930</v>
      </c>
      <c r="F1813" s="34" t="s">
        <v>9168</v>
      </c>
      <c r="G1813" s="34" t="s">
        <v>9194</v>
      </c>
      <c r="H1813" s="26"/>
      <c r="I1813" s="26"/>
      <c r="J1813" s="26"/>
      <c r="K1813" t="s">
        <v>9194</v>
      </c>
      <c r="L1813" t="str">
        <f>IF(ISNA(VLOOKUP(K1813,$K$244:K1812,1,0)),"","DUP!")</f>
        <v>DUP!</v>
      </c>
      <c r="N1813" t="str">
        <f t="shared" si="32"/>
        <v>INSERT INTO PRICE_MAP (
   PRODUCT_OFFER_ID, SERVICE_ID, SERVICE_NAME, 
   ZONE_IN, TIME_IN, PRICE_GROUP) 
VALUES ('Default',1,'SMS','184921','.*','Tar_SMS_200VND');</v>
      </c>
    </row>
    <row r="1814" spans="2:14">
      <c r="B1814" t="s">
        <v>9392</v>
      </c>
      <c r="C1814" s="34">
        <v>1</v>
      </c>
      <c r="D1814" s="34" t="s">
        <v>8</v>
      </c>
      <c r="E1814" s="34" t="s">
        <v>5931</v>
      </c>
      <c r="F1814" s="34" t="s">
        <v>9168</v>
      </c>
      <c r="G1814" s="34" t="s">
        <v>9194</v>
      </c>
      <c r="H1814" s="26"/>
      <c r="I1814" s="26"/>
      <c r="J1814" s="26"/>
      <c r="K1814" t="s">
        <v>9194</v>
      </c>
      <c r="L1814" t="str">
        <f>IF(ISNA(VLOOKUP(K1814,$K$244:K1813,1,0)),"","DUP!")</f>
        <v>DUP!</v>
      </c>
      <c r="N1814" t="str">
        <f t="shared" si="32"/>
        <v>INSERT INTO PRICE_MAP (
   PRODUCT_OFFER_ID, SERVICE_ID, SERVICE_NAME, 
   ZONE_IN, TIME_IN, PRICE_GROUP) 
VALUES ('Default',1,'SMS','184922','.*','Tar_SMS_200VND');</v>
      </c>
    </row>
    <row r="1815" spans="2:14">
      <c r="B1815" t="s">
        <v>9392</v>
      </c>
      <c r="C1815" s="34">
        <v>1</v>
      </c>
      <c r="D1815" s="34" t="s">
        <v>8</v>
      </c>
      <c r="E1815" s="34" t="s">
        <v>5932</v>
      </c>
      <c r="F1815" s="34" t="s">
        <v>9168</v>
      </c>
      <c r="G1815" s="34" t="s">
        <v>9194</v>
      </c>
      <c r="H1815" s="26"/>
      <c r="I1815" s="26"/>
      <c r="J1815" s="26"/>
      <c r="K1815" t="s">
        <v>9194</v>
      </c>
      <c r="L1815" t="str">
        <f>IF(ISNA(VLOOKUP(K1815,$K$244:K1814,1,0)),"","DUP!")</f>
        <v>DUP!</v>
      </c>
      <c r="N1815" t="str">
        <f t="shared" si="32"/>
        <v>INSERT INTO PRICE_MAP (
   PRODUCT_OFFER_ID, SERVICE_ID, SERVICE_NAME, 
   ZONE_IN, TIME_IN, PRICE_GROUP) 
VALUES ('Default',1,'SMS','184923','.*','Tar_SMS_200VND');</v>
      </c>
    </row>
    <row r="1816" spans="2:14">
      <c r="B1816" t="s">
        <v>9392</v>
      </c>
      <c r="C1816" s="34">
        <v>1</v>
      </c>
      <c r="D1816" s="34" t="s">
        <v>8</v>
      </c>
      <c r="E1816" s="34" t="s">
        <v>5933</v>
      </c>
      <c r="F1816" s="34" t="s">
        <v>9168</v>
      </c>
      <c r="G1816" s="34" t="s">
        <v>9194</v>
      </c>
      <c r="H1816" s="26"/>
      <c r="I1816" s="26"/>
      <c r="J1816" s="26"/>
      <c r="K1816" t="s">
        <v>9194</v>
      </c>
      <c r="L1816" t="str">
        <f>IF(ISNA(VLOOKUP(K1816,$K$244:K1815,1,0)),"","DUP!")</f>
        <v>DUP!</v>
      </c>
      <c r="N1816" t="str">
        <f t="shared" si="32"/>
        <v>INSERT INTO PRICE_MAP (
   PRODUCT_OFFER_ID, SERVICE_ID, SERVICE_NAME, 
   ZONE_IN, TIME_IN, PRICE_GROUP) 
VALUES ('Default',1,'SMS','184924','.*','Tar_SMS_200VND');</v>
      </c>
    </row>
    <row r="1817" spans="2:14">
      <c r="B1817" t="s">
        <v>9392</v>
      </c>
      <c r="C1817" s="34">
        <v>1</v>
      </c>
      <c r="D1817" s="34" t="s">
        <v>8</v>
      </c>
      <c r="E1817" s="34" t="s">
        <v>5934</v>
      </c>
      <c r="F1817" s="34" t="s">
        <v>9168</v>
      </c>
      <c r="G1817" s="34" t="s">
        <v>9194</v>
      </c>
      <c r="H1817" s="26"/>
      <c r="I1817" s="26"/>
      <c r="J1817" s="26"/>
      <c r="K1817" t="s">
        <v>9194</v>
      </c>
      <c r="L1817" t="str">
        <f>IF(ISNA(VLOOKUP(K1817,$K$244:K1816,1,0)),"","DUP!")</f>
        <v>DUP!</v>
      </c>
      <c r="N1817" t="str">
        <f t="shared" si="32"/>
        <v>INSERT INTO PRICE_MAP (
   PRODUCT_OFFER_ID, SERVICE_ID, SERVICE_NAME, 
   ZONE_IN, TIME_IN, PRICE_GROUP) 
VALUES ('Default',1,'SMS','184925','.*','Tar_SMS_200VND');</v>
      </c>
    </row>
    <row r="1818" spans="2:14">
      <c r="B1818" t="s">
        <v>9392</v>
      </c>
      <c r="C1818" s="34">
        <v>1</v>
      </c>
      <c r="D1818" s="34" t="s">
        <v>8</v>
      </c>
      <c r="E1818" s="34" t="s">
        <v>5935</v>
      </c>
      <c r="F1818" s="34" t="s">
        <v>9168</v>
      </c>
      <c r="G1818" s="34" t="s">
        <v>9194</v>
      </c>
      <c r="H1818" s="26"/>
      <c r="I1818" s="26"/>
      <c r="J1818" s="26"/>
      <c r="K1818" t="s">
        <v>9194</v>
      </c>
      <c r="L1818" t="str">
        <f>IF(ISNA(VLOOKUP(K1818,$K$244:K1817,1,0)),"","DUP!")</f>
        <v>DUP!</v>
      </c>
      <c r="N1818" t="str">
        <f t="shared" si="32"/>
        <v>INSERT INTO PRICE_MAP (
   PRODUCT_OFFER_ID, SERVICE_ID, SERVICE_NAME, 
   ZONE_IN, TIME_IN, PRICE_GROUP) 
VALUES ('Default',1,'SMS','184926','.*','Tar_SMS_200VND');</v>
      </c>
    </row>
    <row r="1819" spans="2:14">
      <c r="B1819" t="s">
        <v>9392</v>
      </c>
      <c r="C1819" s="34">
        <v>1</v>
      </c>
      <c r="D1819" s="34" t="s">
        <v>8</v>
      </c>
      <c r="E1819" s="34" t="s">
        <v>5936</v>
      </c>
      <c r="F1819" s="34" t="s">
        <v>9168</v>
      </c>
      <c r="G1819" s="34" t="s">
        <v>9194</v>
      </c>
      <c r="H1819" s="26"/>
      <c r="I1819" s="26"/>
      <c r="J1819" s="26"/>
      <c r="K1819" t="s">
        <v>9194</v>
      </c>
      <c r="L1819" t="str">
        <f>IF(ISNA(VLOOKUP(K1819,$K$244:K1818,1,0)),"","DUP!")</f>
        <v>DUP!</v>
      </c>
      <c r="N1819" t="str">
        <f t="shared" si="32"/>
        <v>INSERT INTO PRICE_MAP (
   PRODUCT_OFFER_ID, SERVICE_ID, SERVICE_NAME, 
   ZONE_IN, TIME_IN, PRICE_GROUP) 
VALUES ('Default',1,'SMS','184927','.*','Tar_SMS_200VND');</v>
      </c>
    </row>
    <row r="1820" spans="2:14">
      <c r="B1820" t="s">
        <v>9392</v>
      </c>
      <c r="C1820" s="34">
        <v>1</v>
      </c>
      <c r="D1820" s="34" t="s">
        <v>8</v>
      </c>
      <c r="E1820" s="34" t="s">
        <v>5937</v>
      </c>
      <c r="F1820" s="34" t="s">
        <v>9168</v>
      </c>
      <c r="G1820" s="34" t="s">
        <v>9194</v>
      </c>
      <c r="H1820" s="26"/>
      <c r="I1820" s="26"/>
      <c r="J1820" s="26"/>
      <c r="K1820" t="s">
        <v>9194</v>
      </c>
      <c r="L1820" t="str">
        <f>IF(ISNA(VLOOKUP(K1820,$K$244:K1819,1,0)),"","DUP!")</f>
        <v>DUP!</v>
      </c>
      <c r="N1820" t="str">
        <f t="shared" si="32"/>
        <v>INSERT INTO PRICE_MAP (
   PRODUCT_OFFER_ID, SERVICE_ID, SERVICE_NAME, 
   ZONE_IN, TIME_IN, PRICE_GROUP) 
VALUES ('Default',1,'SMS','184928','.*','Tar_SMS_200VND');</v>
      </c>
    </row>
    <row r="1821" spans="2:14">
      <c r="B1821" t="s">
        <v>9392</v>
      </c>
      <c r="C1821" s="34">
        <v>1</v>
      </c>
      <c r="D1821" s="34" t="s">
        <v>8</v>
      </c>
      <c r="E1821" s="34" t="s">
        <v>5938</v>
      </c>
      <c r="F1821" s="34" t="s">
        <v>9168</v>
      </c>
      <c r="G1821" s="34" t="s">
        <v>9194</v>
      </c>
      <c r="H1821" s="26"/>
      <c r="I1821" s="26"/>
      <c r="J1821" s="26"/>
      <c r="K1821" t="s">
        <v>9194</v>
      </c>
      <c r="L1821" t="str">
        <f>IF(ISNA(VLOOKUP(K1821,$K$244:K1820,1,0)),"","DUP!")</f>
        <v>DUP!</v>
      </c>
      <c r="N1821" t="str">
        <f t="shared" si="32"/>
        <v>INSERT INTO PRICE_MAP (
   PRODUCT_OFFER_ID, SERVICE_ID, SERVICE_NAME, 
   ZONE_IN, TIME_IN, PRICE_GROUP) 
VALUES ('Default',1,'SMS','184929','.*','Tar_SMS_200VND');</v>
      </c>
    </row>
    <row r="1822" spans="2:14">
      <c r="B1822" t="s">
        <v>9392</v>
      </c>
      <c r="C1822" s="34">
        <v>1</v>
      </c>
      <c r="D1822" s="34" t="s">
        <v>8</v>
      </c>
      <c r="E1822" s="34" t="s">
        <v>5939</v>
      </c>
      <c r="F1822" s="34" t="s">
        <v>9168</v>
      </c>
      <c r="G1822" s="34" t="s">
        <v>9194</v>
      </c>
      <c r="H1822" s="26"/>
      <c r="I1822" s="26"/>
      <c r="J1822" s="26"/>
      <c r="K1822" t="s">
        <v>9194</v>
      </c>
      <c r="L1822" t="str">
        <f>IF(ISNA(VLOOKUP(K1822,$K$244:K1821,1,0)),"","DUP!")</f>
        <v>DUP!</v>
      </c>
      <c r="N1822" t="str">
        <f t="shared" si="32"/>
        <v>INSERT INTO PRICE_MAP (
   PRODUCT_OFFER_ID, SERVICE_ID, SERVICE_NAME, 
   ZONE_IN, TIME_IN, PRICE_GROUP) 
VALUES ('Default',1,'SMS','184931','.*','Tar_SMS_200VND');</v>
      </c>
    </row>
    <row r="1823" spans="2:14">
      <c r="B1823" t="s">
        <v>9392</v>
      </c>
      <c r="C1823" s="34">
        <v>1</v>
      </c>
      <c r="D1823" s="34" t="s">
        <v>8</v>
      </c>
      <c r="E1823" s="34" t="s">
        <v>5940</v>
      </c>
      <c r="F1823" s="34" t="s">
        <v>9168</v>
      </c>
      <c r="G1823" s="34" t="s">
        <v>9194</v>
      </c>
      <c r="H1823" s="26"/>
      <c r="I1823" s="26"/>
      <c r="J1823" s="26"/>
      <c r="K1823" t="s">
        <v>9194</v>
      </c>
      <c r="L1823" t="str">
        <f>IF(ISNA(VLOOKUP(K1823,$K$244:K1822,1,0)),"","DUP!")</f>
        <v>DUP!</v>
      </c>
      <c r="N1823" t="str">
        <f t="shared" si="32"/>
        <v>INSERT INTO PRICE_MAP (
   PRODUCT_OFFER_ID, SERVICE_ID, SERVICE_NAME, 
   ZONE_IN, TIME_IN, PRICE_GROUP) 
VALUES ('Default',1,'SMS','184932','.*','Tar_SMS_200VND');</v>
      </c>
    </row>
    <row r="1824" spans="2:14">
      <c r="B1824" t="s">
        <v>9392</v>
      </c>
      <c r="C1824" s="34">
        <v>1</v>
      </c>
      <c r="D1824" s="34" t="s">
        <v>8</v>
      </c>
      <c r="E1824" s="34" t="s">
        <v>5941</v>
      </c>
      <c r="F1824" s="34" t="s">
        <v>9168</v>
      </c>
      <c r="G1824" s="34" t="s">
        <v>9194</v>
      </c>
      <c r="H1824" s="26"/>
      <c r="I1824" s="26"/>
      <c r="J1824" s="26"/>
      <c r="K1824" t="s">
        <v>9194</v>
      </c>
      <c r="L1824" t="str">
        <f>IF(ISNA(VLOOKUP(K1824,$K$244:K1823,1,0)),"","DUP!")</f>
        <v>DUP!</v>
      </c>
      <c r="N1824" t="str">
        <f t="shared" si="32"/>
        <v>INSERT INTO PRICE_MAP (
   PRODUCT_OFFER_ID, SERVICE_ID, SERVICE_NAME, 
   ZONE_IN, TIME_IN, PRICE_GROUP) 
VALUES ('Default',1,'SMS','184933','.*','Tar_SMS_200VND');</v>
      </c>
    </row>
    <row r="1825" spans="2:14">
      <c r="B1825" t="s">
        <v>9392</v>
      </c>
      <c r="C1825" s="34">
        <v>1</v>
      </c>
      <c r="D1825" s="34" t="s">
        <v>8</v>
      </c>
      <c r="E1825" s="34" t="s">
        <v>5942</v>
      </c>
      <c r="F1825" s="34" t="s">
        <v>9168</v>
      </c>
      <c r="G1825" s="34" t="s">
        <v>9194</v>
      </c>
      <c r="H1825" s="26"/>
      <c r="I1825" s="26"/>
      <c r="J1825" s="26"/>
      <c r="K1825" t="s">
        <v>9194</v>
      </c>
      <c r="L1825" t="str">
        <f>IF(ISNA(VLOOKUP(K1825,$K$244:K1824,1,0)),"","DUP!")</f>
        <v>DUP!</v>
      </c>
      <c r="N1825" t="str">
        <f t="shared" si="32"/>
        <v>INSERT INTO PRICE_MAP (
   PRODUCT_OFFER_ID, SERVICE_ID, SERVICE_NAME, 
   ZONE_IN, TIME_IN, PRICE_GROUP) 
VALUES ('Default',1,'SMS','184934','.*','Tar_SMS_200VND');</v>
      </c>
    </row>
    <row r="1826" spans="2:14">
      <c r="B1826" t="s">
        <v>9392</v>
      </c>
      <c r="C1826" s="34">
        <v>1</v>
      </c>
      <c r="D1826" s="34" t="s">
        <v>8</v>
      </c>
      <c r="E1826" s="34" t="s">
        <v>5943</v>
      </c>
      <c r="F1826" s="34" t="s">
        <v>9168</v>
      </c>
      <c r="G1826" s="34" t="s">
        <v>9194</v>
      </c>
      <c r="H1826" s="26"/>
      <c r="I1826" s="26"/>
      <c r="J1826" s="26"/>
      <c r="K1826" t="s">
        <v>9194</v>
      </c>
      <c r="L1826" t="str">
        <f>IF(ISNA(VLOOKUP(K1826,$K$244:K1825,1,0)),"","DUP!")</f>
        <v>DUP!</v>
      </c>
      <c r="N1826" t="str">
        <f t="shared" si="32"/>
        <v>INSERT INTO PRICE_MAP (
   PRODUCT_OFFER_ID, SERVICE_ID, SERVICE_NAME, 
   ZONE_IN, TIME_IN, PRICE_GROUP) 
VALUES ('Default',1,'SMS','184935','.*','Tar_SMS_200VND');</v>
      </c>
    </row>
    <row r="1827" spans="2:14">
      <c r="B1827" t="s">
        <v>9392</v>
      </c>
      <c r="C1827" s="34">
        <v>1</v>
      </c>
      <c r="D1827" s="34" t="s">
        <v>8</v>
      </c>
      <c r="E1827" s="34" t="s">
        <v>5944</v>
      </c>
      <c r="F1827" s="34" t="s">
        <v>9168</v>
      </c>
      <c r="G1827" s="34" t="s">
        <v>9194</v>
      </c>
      <c r="H1827" s="26"/>
      <c r="I1827" s="26"/>
      <c r="J1827" s="26"/>
      <c r="K1827" t="s">
        <v>9194</v>
      </c>
      <c r="L1827" t="str">
        <f>IF(ISNA(VLOOKUP(K1827,$K$244:K1826,1,0)),"","DUP!")</f>
        <v>DUP!</v>
      </c>
      <c r="N1827" t="str">
        <f t="shared" si="32"/>
        <v>INSERT INTO PRICE_MAP (
   PRODUCT_OFFER_ID, SERVICE_ID, SERVICE_NAME, 
   ZONE_IN, TIME_IN, PRICE_GROUP) 
VALUES ('Default',1,'SMS','184936','.*','Tar_SMS_200VND');</v>
      </c>
    </row>
    <row r="1828" spans="2:14">
      <c r="B1828" t="s">
        <v>9392</v>
      </c>
      <c r="C1828" s="34">
        <v>1</v>
      </c>
      <c r="D1828" s="34" t="s">
        <v>8</v>
      </c>
      <c r="E1828" s="34" t="s">
        <v>5945</v>
      </c>
      <c r="F1828" s="34" t="s">
        <v>9168</v>
      </c>
      <c r="G1828" s="34" t="s">
        <v>9194</v>
      </c>
      <c r="H1828" s="26"/>
      <c r="I1828" s="26"/>
      <c r="J1828" s="26"/>
      <c r="K1828" t="s">
        <v>9194</v>
      </c>
      <c r="L1828" t="str">
        <f>IF(ISNA(VLOOKUP(K1828,$K$244:K1827,1,0)),"","DUP!")</f>
        <v>DUP!</v>
      </c>
      <c r="N1828" t="str">
        <f t="shared" si="32"/>
        <v>INSERT INTO PRICE_MAP (
   PRODUCT_OFFER_ID, SERVICE_ID, SERVICE_NAME, 
   ZONE_IN, TIME_IN, PRICE_GROUP) 
VALUES ('Default',1,'SMS','184937','.*','Tar_SMS_200VND');</v>
      </c>
    </row>
    <row r="1829" spans="2:14">
      <c r="B1829" t="s">
        <v>9392</v>
      </c>
      <c r="C1829" s="34">
        <v>1</v>
      </c>
      <c r="D1829" s="34" t="s">
        <v>8</v>
      </c>
      <c r="E1829" s="34" t="s">
        <v>5946</v>
      </c>
      <c r="F1829" s="34" t="s">
        <v>9168</v>
      </c>
      <c r="G1829" s="34" t="s">
        <v>9194</v>
      </c>
      <c r="H1829" s="26"/>
      <c r="I1829" s="26"/>
      <c r="J1829" s="26"/>
      <c r="K1829" t="s">
        <v>9194</v>
      </c>
      <c r="L1829" t="str">
        <f>IF(ISNA(VLOOKUP(K1829,$K$244:K1828,1,0)),"","DUP!")</f>
        <v>DUP!</v>
      </c>
      <c r="N1829" t="str">
        <f t="shared" si="32"/>
        <v>INSERT INTO PRICE_MAP (
   PRODUCT_OFFER_ID, SERVICE_ID, SERVICE_NAME, 
   ZONE_IN, TIME_IN, PRICE_GROUP) 
VALUES ('Default',1,'SMS','184938','.*','Tar_SMS_200VND');</v>
      </c>
    </row>
    <row r="1830" spans="2:14">
      <c r="B1830" t="s">
        <v>9392</v>
      </c>
      <c r="C1830" s="34">
        <v>1</v>
      </c>
      <c r="D1830" s="34" t="s">
        <v>8</v>
      </c>
      <c r="E1830" s="34" t="s">
        <v>5947</v>
      </c>
      <c r="F1830" s="34" t="s">
        <v>9168</v>
      </c>
      <c r="G1830" s="34" t="s">
        <v>9194</v>
      </c>
      <c r="H1830" s="26"/>
      <c r="I1830" s="26"/>
      <c r="J1830" s="26"/>
      <c r="K1830" t="s">
        <v>9194</v>
      </c>
      <c r="L1830" t="str">
        <f>IF(ISNA(VLOOKUP(K1830,$K$244:K1829,1,0)),"","DUP!")</f>
        <v>DUP!</v>
      </c>
      <c r="N1830" t="str">
        <f t="shared" si="32"/>
        <v>INSERT INTO PRICE_MAP (
   PRODUCT_OFFER_ID, SERVICE_ID, SERVICE_NAME, 
   ZONE_IN, TIME_IN, PRICE_GROUP) 
VALUES ('Default',1,'SMS','184939','.*','Tar_SMS_200VND');</v>
      </c>
    </row>
    <row r="1831" spans="2:14">
      <c r="B1831" t="s">
        <v>9392</v>
      </c>
      <c r="C1831" s="34">
        <v>1</v>
      </c>
      <c r="D1831" s="34" t="s">
        <v>8</v>
      </c>
      <c r="E1831" s="34" t="s">
        <v>5948</v>
      </c>
      <c r="F1831" s="34" t="s">
        <v>9168</v>
      </c>
      <c r="G1831" s="34" t="s">
        <v>9194</v>
      </c>
      <c r="H1831" s="26"/>
      <c r="I1831" s="26"/>
      <c r="J1831" s="26"/>
      <c r="K1831" t="s">
        <v>9194</v>
      </c>
      <c r="L1831" t="str">
        <f>IF(ISNA(VLOOKUP(K1831,$K$244:K1830,1,0)),"","DUP!")</f>
        <v>DUP!</v>
      </c>
      <c r="N1831" t="str">
        <f t="shared" si="32"/>
        <v>INSERT INTO PRICE_MAP (
   PRODUCT_OFFER_ID, SERVICE_ID, SERVICE_NAME, 
   ZONE_IN, TIME_IN, PRICE_GROUP) 
VALUES ('Default',1,'SMS','184941','.*','Tar_SMS_200VND');</v>
      </c>
    </row>
    <row r="1832" spans="2:14">
      <c r="B1832" t="s">
        <v>9392</v>
      </c>
      <c r="C1832" s="34">
        <v>1</v>
      </c>
      <c r="D1832" s="34" t="s">
        <v>8</v>
      </c>
      <c r="E1832" s="34" t="s">
        <v>5949</v>
      </c>
      <c r="F1832" s="34" t="s">
        <v>9168</v>
      </c>
      <c r="G1832" s="34" t="s">
        <v>9194</v>
      </c>
      <c r="H1832" s="26"/>
      <c r="I1832" s="26"/>
      <c r="J1832" s="26"/>
      <c r="K1832" t="s">
        <v>9194</v>
      </c>
      <c r="L1832" t="str">
        <f>IF(ISNA(VLOOKUP(K1832,$K$244:K1831,1,0)),"","DUP!")</f>
        <v>DUP!</v>
      </c>
      <c r="N1832" t="str">
        <f t="shared" si="32"/>
        <v>INSERT INTO PRICE_MAP (
   PRODUCT_OFFER_ID, SERVICE_ID, SERVICE_NAME, 
   ZONE_IN, TIME_IN, PRICE_GROUP) 
VALUES ('Default',1,'SMS','184942','.*','Tar_SMS_200VND');</v>
      </c>
    </row>
    <row r="1833" spans="2:14">
      <c r="B1833" t="s">
        <v>9392</v>
      </c>
      <c r="C1833" s="34">
        <v>1</v>
      </c>
      <c r="D1833" s="34" t="s">
        <v>8</v>
      </c>
      <c r="E1833" s="34" t="s">
        <v>5950</v>
      </c>
      <c r="F1833" s="34" t="s">
        <v>9168</v>
      </c>
      <c r="G1833" s="34" t="s">
        <v>9194</v>
      </c>
      <c r="H1833" s="26"/>
      <c r="I1833" s="26"/>
      <c r="J1833" s="26"/>
      <c r="K1833" t="s">
        <v>9194</v>
      </c>
      <c r="L1833" t="str">
        <f>IF(ISNA(VLOOKUP(K1833,$K$244:K1832,1,0)),"","DUP!")</f>
        <v>DUP!</v>
      </c>
      <c r="N1833" t="str">
        <f t="shared" si="32"/>
        <v>INSERT INTO PRICE_MAP (
   PRODUCT_OFFER_ID, SERVICE_ID, SERVICE_NAME, 
   ZONE_IN, TIME_IN, PRICE_GROUP) 
VALUES ('Default',1,'SMS','184943','.*','Tar_SMS_200VND');</v>
      </c>
    </row>
    <row r="1834" spans="2:14">
      <c r="B1834" t="s">
        <v>9392</v>
      </c>
      <c r="C1834" s="34">
        <v>1</v>
      </c>
      <c r="D1834" s="34" t="s">
        <v>8</v>
      </c>
      <c r="E1834" s="34" t="s">
        <v>5951</v>
      </c>
      <c r="F1834" s="34" t="s">
        <v>9168</v>
      </c>
      <c r="G1834" s="34" t="s">
        <v>9194</v>
      </c>
      <c r="H1834" s="26"/>
      <c r="I1834" s="26"/>
      <c r="J1834" s="26"/>
      <c r="K1834" t="s">
        <v>9194</v>
      </c>
      <c r="L1834" t="str">
        <f>IF(ISNA(VLOOKUP(K1834,$K$244:K1833,1,0)),"","DUP!")</f>
        <v>DUP!</v>
      </c>
      <c r="N1834" t="str">
        <f t="shared" si="32"/>
        <v>INSERT INTO PRICE_MAP (
   PRODUCT_OFFER_ID, SERVICE_ID, SERVICE_NAME, 
   ZONE_IN, TIME_IN, PRICE_GROUP) 
VALUES ('Default',1,'SMS','184944','.*','Tar_SMS_200VND');</v>
      </c>
    </row>
    <row r="1835" spans="2:14">
      <c r="B1835" t="s">
        <v>9392</v>
      </c>
      <c r="C1835" s="34">
        <v>1</v>
      </c>
      <c r="D1835" s="34" t="s">
        <v>8</v>
      </c>
      <c r="E1835" s="34" t="s">
        <v>5952</v>
      </c>
      <c r="F1835" s="34" t="s">
        <v>9168</v>
      </c>
      <c r="G1835" s="34" t="s">
        <v>9194</v>
      </c>
      <c r="H1835" s="26"/>
      <c r="I1835" s="26"/>
      <c r="J1835" s="26"/>
      <c r="K1835" t="s">
        <v>9194</v>
      </c>
      <c r="L1835" t="str">
        <f>IF(ISNA(VLOOKUP(K1835,$K$244:K1834,1,0)),"","DUP!")</f>
        <v>DUP!</v>
      </c>
      <c r="N1835" t="str">
        <f t="shared" si="32"/>
        <v>INSERT INTO PRICE_MAP (
   PRODUCT_OFFER_ID, SERVICE_ID, SERVICE_NAME, 
   ZONE_IN, TIME_IN, PRICE_GROUP) 
VALUES ('Default',1,'SMS','184945','.*','Tar_SMS_200VND');</v>
      </c>
    </row>
    <row r="1836" spans="2:14">
      <c r="B1836" t="s">
        <v>9392</v>
      </c>
      <c r="C1836" s="34">
        <v>1</v>
      </c>
      <c r="D1836" s="34" t="s">
        <v>8</v>
      </c>
      <c r="E1836" s="34" t="s">
        <v>5953</v>
      </c>
      <c r="F1836" s="34" t="s">
        <v>9168</v>
      </c>
      <c r="G1836" s="34" t="s">
        <v>9194</v>
      </c>
      <c r="H1836" s="26"/>
      <c r="I1836" s="26"/>
      <c r="J1836" s="26"/>
      <c r="K1836" t="s">
        <v>9194</v>
      </c>
      <c r="L1836" t="str">
        <f>IF(ISNA(VLOOKUP(K1836,$K$244:K1835,1,0)),"","DUP!")</f>
        <v>DUP!</v>
      </c>
      <c r="N1836" t="str">
        <f t="shared" si="32"/>
        <v>INSERT INTO PRICE_MAP (
   PRODUCT_OFFER_ID, SERVICE_ID, SERVICE_NAME, 
   ZONE_IN, TIME_IN, PRICE_GROUP) 
VALUES ('Default',1,'SMS','184946','.*','Tar_SMS_200VND');</v>
      </c>
    </row>
    <row r="1837" spans="2:14">
      <c r="B1837" t="s">
        <v>9392</v>
      </c>
      <c r="C1837" s="34">
        <v>1</v>
      </c>
      <c r="D1837" s="34" t="s">
        <v>8</v>
      </c>
      <c r="E1837" s="34" t="s">
        <v>5954</v>
      </c>
      <c r="F1837" s="34" t="s">
        <v>9168</v>
      </c>
      <c r="G1837" s="34" t="s">
        <v>9194</v>
      </c>
      <c r="H1837" s="26"/>
      <c r="I1837" s="26"/>
      <c r="J1837" s="26"/>
      <c r="K1837" t="s">
        <v>9194</v>
      </c>
      <c r="L1837" t="str">
        <f>IF(ISNA(VLOOKUP(K1837,$K$244:K1836,1,0)),"","DUP!")</f>
        <v>DUP!</v>
      </c>
      <c r="N1837" t="str">
        <f t="shared" si="32"/>
        <v>INSERT INTO PRICE_MAP (
   PRODUCT_OFFER_ID, SERVICE_ID, SERVICE_NAME, 
   ZONE_IN, TIME_IN, PRICE_GROUP) 
VALUES ('Default',1,'SMS','184947','.*','Tar_SMS_200VND');</v>
      </c>
    </row>
    <row r="1838" spans="2:14">
      <c r="B1838" t="s">
        <v>9392</v>
      </c>
      <c r="C1838" s="34">
        <v>1</v>
      </c>
      <c r="D1838" s="34" t="s">
        <v>8</v>
      </c>
      <c r="E1838" s="34" t="s">
        <v>5955</v>
      </c>
      <c r="F1838" s="34" t="s">
        <v>9168</v>
      </c>
      <c r="G1838" s="34" t="s">
        <v>9194</v>
      </c>
      <c r="H1838" s="26"/>
      <c r="I1838" s="26"/>
      <c r="J1838" s="26"/>
      <c r="K1838" t="s">
        <v>9194</v>
      </c>
      <c r="L1838" t="str">
        <f>IF(ISNA(VLOOKUP(K1838,$K$244:K1837,1,0)),"","DUP!")</f>
        <v>DUP!</v>
      </c>
      <c r="N1838" t="str">
        <f t="shared" si="32"/>
        <v>INSERT INTO PRICE_MAP (
   PRODUCT_OFFER_ID, SERVICE_ID, SERVICE_NAME, 
   ZONE_IN, TIME_IN, PRICE_GROUP) 
VALUES ('Default',1,'SMS','184948','.*','Tar_SMS_200VND');</v>
      </c>
    </row>
    <row r="1839" spans="2:14">
      <c r="B1839" t="s">
        <v>9392</v>
      </c>
      <c r="C1839" s="34">
        <v>1</v>
      </c>
      <c r="D1839" s="34" t="s">
        <v>8</v>
      </c>
      <c r="E1839" s="34" t="s">
        <v>5956</v>
      </c>
      <c r="F1839" s="34" t="s">
        <v>9168</v>
      </c>
      <c r="G1839" s="34" t="s">
        <v>9194</v>
      </c>
      <c r="H1839" s="26"/>
      <c r="I1839" s="26"/>
      <c r="J1839" s="26"/>
      <c r="K1839" t="s">
        <v>9194</v>
      </c>
      <c r="L1839" t="str">
        <f>IF(ISNA(VLOOKUP(K1839,$K$244:K1838,1,0)),"","DUP!")</f>
        <v>DUP!</v>
      </c>
      <c r="N1839" t="str">
        <f t="shared" si="32"/>
        <v>INSERT INTO PRICE_MAP (
   PRODUCT_OFFER_ID, SERVICE_ID, SERVICE_NAME, 
   ZONE_IN, TIME_IN, PRICE_GROUP) 
VALUES ('Default',1,'SMS','184949','.*','Tar_SMS_200VND');</v>
      </c>
    </row>
    <row r="1840" spans="2:14">
      <c r="B1840" t="s">
        <v>9392</v>
      </c>
      <c r="C1840" s="34">
        <v>1</v>
      </c>
      <c r="D1840" s="34" t="s">
        <v>8</v>
      </c>
      <c r="E1840" s="34" t="s">
        <v>5957</v>
      </c>
      <c r="F1840" s="34" t="s">
        <v>9168</v>
      </c>
      <c r="G1840" s="34" t="s">
        <v>9194</v>
      </c>
      <c r="H1840" s="26"/>
      <c r="I1840" s="26"/>
      <c r="J1840" s="26"/>
      <c r="K1840" t="s">
        <v>9194</v>
      </c>
      <c r="L1840" t="str">
        <f>IF(ISNA(VLOOKUP(K1840,$K$244:K1839,1,0)),"","DUP!")</f>
        <v>DUP!</v>
      </c>
      <c r="N1840" t="str">
        <f t="shared" si="32"/>
        <v>INSERT INTO PRICE_MAP (
   PRODUCT_OFFER_ID, SERVICE_ID, SERVICE_NAME, 
   ZONE_IN, TIME_IN, PRICE_GROUP) 
VALUES ('Default',1,'SMS','184951','.*','Tar_SMS_200VND');</v>
      </c>
    </row>
    <row r="1841" spans="2:14">
      <c r="B1841" t="s">
        <v>9392</v>
      </c>
      <c r="C1841" s="34">
        <v>1</v>
      </c>
      <c r="D1841" s="34" t="s">
        <v>8</v>
      </c>
      <c r="E1841" s="34" t="s">
        <v>5958</v>
      </c>
      <c r="F1841" s="34" t="s">
        <v>9168</v>
      </c>
      <c r="G1841" s="34" t="s">
        <v>9194</v>
      </c>
      <c r="H1841" s="26"/>
      <c r="I1841" s="26"/>
      <c r="J1841" s="26"/>
      <c r="K1841" t="s">
        <v>9194</v>
      </c>
      <c r="L1841" t="str">
        <f>IF(ISNA(VLOOKUP(K1841,$K$244:K1840,1,0)),"","DUP!")</f>
        <v>DUP!</v>
      </c>
      <c r="N1841" t="str">
        <f t="shared" si="32"/>
        <v>INSERT INTO PRICE_MAP (
   PRODUCT_OFFER_ID, SERVICE_ID, SERVICE_NAME, 
   ZONE_IN, TIME_IN, PRICE_GROUP) 
VALUES ('Default',1,'SMS','184952','.*','Tar_SMS_200VND');</v>
      </c>
    </row>
    <row r="1842" spans="2:14">
      <c r="B1842" t="s">
        <v>9392</v>
      </c>
      <c r="C1842" s="34">
        <v>1</v>
      </c>
      <c r="D1842" s="34" t="s">
        <v>8</v>
      </c>
      <c r="E1842" s="34" t="s">
        <v>5959</v>
      </c>
      <c r="F1842" s="34" t="s">
        <v>9168</v>
      </c>
      <c r="G1842" s="34" t="s">
        <v>9194</v>
      </c>
      <c r="H1842" s="26"/>
      <c r="I1842" s="26"/>
      <c r="J1842" s="26"/>
      <c r="K1842" t="s">
        <v>9194</v>
      </c>
      <c r="L1842" t="str">
        <f>IF(ISNA(VLOOKUP(K1842,$K$244:K1841,1,0)),"","DUP!")</f>
        <v>DUP!</v>
      </c>
      <c r="N1842" t="str">
        <f t="shared" si="32"/>
        <v>INSERT INTO PRICE_MAP (
   PRODUCT_OFFER_ID, SERVICE_ID, SERVICE_NAME, 
   ZONE_IN, TIME_IN, PRICE_GROUP) 
VALUES ('Default',1,'SMS','184953','.*','Tar_SMS_200VND');</v>
      </c>
    </row>
    <row r="1843" spans="2:14">
      <c r="B1843" t="s">
        <v>9392</v>
      </c>
      <c r="C1843" s="34">
        <v>1</v>
      </c>
      <c r="D1843" s="34" t="s">
        <v>8</v>
      </c>
      <c r="E1843" s="34" t="s">
        <v>5960</v>
      </c>
      <c r="F1843" s="34" t="s">
        <v>9168</v>
      </c>
      <c r="G1843" s="34" t="s">
        <v>9194</v>
      </c>
      <c r="H1843" s="26"/>
      <c r="I1843" s="26"/>
      <c r="J1843" s="26"/>
      <c r="K1843" t="s">
        <v>9194</v>
      </c>
      <c r="L1843" t="str">
        <f>IF(ISNA(VLOOKUP(K1843,$K$244:K1842,1,0)),"","DUP!")</f>
        <v>DUP!</v>
      </c>
      <c r="N1843" t="str">
        <f t="shared" si="32"/>
        <v>INSERT INTO PRICE_MAP (
   PRODUCT_OFFER_ID, SERVICE_ID, SERVICE_NAME, 
   ZONE_IN, TIME_IN, PRICE_GROUP) 
VALUES ('Default',1,'SMS','184954','.*','Tar_SMS_200VND');</v>
      </c>
    </row>
    <row r="1844" spans="2:14">
      <c r="B1844" t="s">
        <v>9392</v>
      </c>
      <c r="C1844" s="34">
        <v>1</v>
      </c>
      <c r="D1844" s="34" t="s">
        <v>8</v>
      </c>
      <c r="E1844" s="34" t="s">
        <v>5961</v>
      </c>
      <c r="F1844" s="34" t="s">
        <v>9168</v>
      </c>
      <c r="G1844" s="34" t="s">
        <v>9194</v>
      </c>
      <c r="H1844" s="26"/>
      <c r="I1844" s="26"/>
      <c r="J1844" s="26"/>
      <c r="K1844" t="s">
        <v>9194</v>
      </c>
      <c r="L1844" t="str">
        <f>IF(ISNA(VLOOKUP(K1844,$K$244:K1843,1,0)),"","DUP!")</f>
        <v>DUP!</v>
      </c>
      <c r="N1844" t="str">
        <f t="shared" si="32"/>
        <v>INSERT INTO PRICE_MAP (
   PRODUCT_OFFER_ID, SERVICE_ID, SERVICE_NAME, 
   ZONE_IN, TIME_IN, PRICE_GROUP) 
VALUES ('Default',1,'SMS','184955','.*','Tar_SMS_200VND');</v>
      </c>
    </row>
    <row r="1845" spans="2:14">
      <c r="B1845" t="s">
        <v>9392</v>
      </c>
      <c r="C1845" s="34">
        <v>1</v>
      </c>
      <c r="D1845" s="34" t="s">
        <v>8</v>
      </c>
      <c r="E1845" s="34" t="s">
        <v>5962</v>
      </c>
      <c r="F1845" s="34" t="s">
        <v>9168</v>
      </c>
      <c r="G1845" s="34" t="s">
        <v>9194</v>
      </c>
      <c r="H1845" s="26"/>
      <c r="I1845" s="26"/>
      <c r="J1845" s="26"/>
      <c r="K1845" t="s">
        <v>9194</v>
      </c>
      <c r="L1845" t="str">
        <f>IF(ISNA(VLOOKUP(K1845,$K$244:K1844,1,0)),"","DUP!")</f>
        <v>DUP!</v>
      </c>
      <c r="N1845" t="str">
        <f t="shared" ref="N1845:N1908" si="33">IF(M1845="DUP!","","INSERT INTO PRICE_MAP (
   PRODUCT_OFFER_ID, SERVICE_ID, SERVICE_NAME, 
   ZONE_IN, TIME_IN, PRICE_GROUP) 
VALUES ('"&amp;B1845&amp;"',"&amp;C1845&amp;",'"&amp;D1845&amp;"','"&amp;E1845&amp;"','"&amp;F1845&amp;"','"&amp;K1845&amp;"');")</f>
        <v>INSERT INTO PRICE_MAP (
   PRODUCT_OFFER_ID, SERVICE_ID, SERVICE_NAME, 
   ZONE_IN, TIME_IN, PRICE_GROUP) 
VALUES ('Default',1,'SMS','184956','.*','Tar_SMS_200VND');</v>
      </c>
    </row>
    <row r="1846" spans="2:14">
      <c r="B1846" t="s">
        <v>9392</v>
      </c>
      <c r="C1846" s="34">
        <v>1</v>
      </c>
      <c r="D1846" s="34" t="s">
        <v>8</v>
      </c>
      <c r="E1846" s="34" t="s">
        <v>5963</v>
      </c>
      <c r="F1846" s="34" t="s">
        <v>9168</v>
      </c>
      <c r="G1846" s="34" t="s">
        <v>9194</v>
      </c>
      <c r="H1846" s="26"/>
      <c r="I1846" s="26"/>
      <c r="J1846" s="26"/>
      <c r="K1846" t="s">
        <v>9194</v>
      </c>
      <c r="L1846" t="str">
        <f>IF(ISNA(VLOOKUP(K1846,$K$244:K1845,1,0)),"","DUP!")</f>
        <v>DUP!</v>
      </c>
      <c r="N1846" t="str">
        <f t="shared" si="33"/>
        <v>INSERT INTO PRICE_MAP (
   PRODUCT_OFFER_ID, SERVICE_ID, SERVICE_NAME, 
   ZONE_IN, TIME_IN, PRICE_GROUP) 
VALUES ('Default',1,'SMS','184957','.*','Tar_SMS_200VND');</v>
      </c>
    </row>
    <row r="1847" spans="2:14">
      <c r="B1847" t="s">
        <v>9392</v>
      </c>
      <c r="C1847" s="34">
        <v>1</v>
      </c>
      <c r="D1847" s="34" t="s">
        <v>8</v>
      </c>
      <c r="E1847" s="34" t="s">
        <v>5964</v>
      </c>
      <c r="F1847" s="34" t="s">
        <v>9168</v>
      </c>
      <c r="G1847" s="34" t="s">
        <v>9194</v>
      </c>
      <c r="H1847" s="26"/>
      <c r="I1847" s="26"/>
      <c r="J1847" s="26"/>
      <c r="K1847" t="s">
        <v>9194</v>
      </c>
      <c r="L1847" t="str">
        <f>IF(ISNA(VLOOKUP(K1847,$K$244:K1846,1,0)),"","DUP!")</f>
        <v>DUP!</v>
      </c>
      <c r="N1847" t="str">
        <f t="shared" si="33"/>
        <v>INSERT INTO PRICE_MAP (
   PRODUCT_OFFER_ID, SERVICE_ID, SERVICE_NAME, 
   ZONE_IN, TIME_IN, PRICE_GROUP) 
VALUES ('Default',1,'SMS','184958','.*','Tar_SMS_200VND');</v>
      </c>
    </row>
    <row r="1848" spans="2:14">
      <c r="B1848" t="s">
        <v>9392</v>
      </c>
      <c r="C1848" s="34">
        <v>1</v>
      </c>
      <c r="D1848" s="34" t="s">
        <v>8</v>
      </c>
      <c r="E1848" s="34" t="s">
        <v>5965</v>
      </c>
      <c r="F1848" s="34" t="s">
        <v>9168</v>
      </c>
      <c r="G1848" s="34" t="s">
        <v>9194</v>
      </c>
      <c r="H1848" s="26"/>
      <c r="I1848" s="26"/>
      <c r="J1848" s="26"/>
      <c r="K1848" t="s">
        <v>9194</v>
      </c>
      <c r="L1848" t="str">
        <f>IF(ISNA(VLOOKUP(K1848,$K$244:K1847,1,0)),"","DUP!")</f>
        <v>DUP!</v>
      </c>
      <c r="N1848" t="str">
        <f t="shared" si="33"/>
        <v>INSERT INTO PRICE_MAP (
   PRODUCT_OFFER_ID, SERVICE_ID, SERVICE_NAME, 
   ZONE_IN, TIME_IN, PRICE_GROUP) 
VALUES ('Default',1,'SMS','184959','.*','Tar_SMS_200VND');</v>
      </c>
    </row>
    <row r="1849" spans="2:14">
      <c r="B1849" t="s">
        <v>9392</v>
      </c>
      <c r="C1849" s="34">
        <v>1</v>
      </c>
      <c r="D1849" s="34" t="s">
        <v>8</v>
      </c>
      <c r="E1849" s="34" t="s">
        <v>5966</v>
      </c>
      <c r="F1849" s="34" t="s">
        <v>9168</v>
      </c>
      <c r="G1849" s="34" t="s">
        <v>9194</v>
      </c>
      <c r="H1849" s="26"/>
      <c r="I1849" s="26"/>
      <c r="J1849" s="26"/>
      <c r="K1849" t="s">
        <v>9194</v>
      </c>
      <c r="L1849" t="str">
        <f>IF(ISNA(VLOOKUP(K1849,$K$244:K1848,1,0)),"","DUP!")</f>
        <v>DUP!</v>
      </c>
      <c r="N1849" t="str">
        <f t="shared" si="33"/>
        <v>INSERT INTO PRICE_MAP (
   PRODUCT_OFFER_ID, SERVICE_ID, SERVICE_NAME, 
   ZONE_IN, TIME_IN, PRICE_GROUP) 
VALUES ('Default',1,'SMS','184961','.*','Tar_SMS_200VND');</v>
      </c>
    </row>
    <row r="1850" spans="2:14">
      <c r="B1850" t="s">
        <v>9392</v>
      </c>
      <c r="C1850" s="34">
        <v>1</v>
      </c>
      <c r="D1850" s="34" t="s">
        <v>8</v>
      </c>
      <c r="E1850" s="34" t="s">
        <v>5967</v>
      </c>
      <c r="F1850" s="34" t="s">
        <v>9168</v>
      </c>
      <c r="G1850" s="34" t="s">
        <v>9194</v>
      </c>
      <c r="H1850" s="26"/>
      <c r="I1850" s="26"/>
      <c r="J1850" s="26"/>
      <c r="K1850" t="s">
        <v>9194</v>
      </c>
      <c r="L1850" t="str">
        <f>IF(ISNA(VLOOKUP(K1850,$K$244:K1849,1,0)),"","DUP!")</f>
        <v>DUP!</v>
      </c>
      <c r="N1850" t="str">
        <f t="shared" si="33"/>
        <v>INSERT INTO PRICE_MAP (
   PRODUCT_OFFER_ID, SERVICE_ID, SERVICE_NAME, 
   ZONE_IN, TIME_IN, PRICE_GROUP) 
VALUES ('Default',1,'SMS','184962','.*','Tar_SMS_200VND');</v>
      </c>
    </row>
    <row r="1851" spans="2:14">
      <c r="B1851" t="s">
        <v>9392</v>
      </c>
      <c r="C1851" s="34">
        <v>1</v>
      </c>
      <c r="D1851" s="34" t="s">
        <v>8</v>
      </c>
      <c r="E1851" s="34" t="s">
        <v>5968</v>
      </c>
      <c r="F1851" s="34" t="s">
        <v>9168</v>
      </c>
      <c r="G1851" s="34" t="s">
        <v>9194</v>
      </c>
      <c r="H1851" s="26"/>
      <c r="I1851" s="26"/>
      <c r="J1851" s="26"/>
      <c r="K1851" t="s">
        <v>9194</v>
      </c>
      <c r="L1851" t="str">
        <f>IF(ISNA(VLOOKUP(K1851,$K$244:K1850,1,0)),"","DUP!")</f>
        <v>DUP!</v>
      </c>
      <c r="N1851" t="str">
        <f t="shared" si="33"/>
        <v>INSERT INTO PRICE_MAP (
   PRODUCT_OFFER_ID, SERVICE_ID, SERVICE_NAME, 
   ZONE_IN, TIME_IN, PRICE_GROUP) 
VALUES ('Default',1,'SMS','184963','.*','Tar_SMS_200VND');</v>
      </c>
    </row>
    <row r="1852" spans="2:14">
      <c r="B1852" t="s">
        <v>9392</v>
      </c>
      <c r="C1852" s="34">
        <v>1</v>
      </c>
      <c r="D1852" s="34" t="s">
        <v>8</v>
      </c>
      <c r="E1852" s="34" t="s">
        <v>5969</v>
      </c>
      <c r="F1852" s="34" t="s">
        <v>9168</v>
      </c>
      <c r="G1852" s="34" t="s">
        <v>9194</v>
      </c>
      <c r="H1852" s="26"/>
      <c r="I1852" s="26"/>
      <c r="J1852" s="26"/>
      <c r="K1852" t="s">
        <v>9194</v>
      </c>
      <c r="L1852" t="str">
        <f>IF(ISNA(VLOOKUP(K1852,$K$244:K1851,1,0)),"","DUP!")</f>
        <v>DUP!</v>
      </c>
      <c r="N1852" t="str">
        <f t="shared" si="33"/>
        <v>INSERT INTO PRICE_MAP (
   PRODUCT_OFFER_ID, SERVICE_ID, SERVICE_NAME, 
   ZONE_IN, TIME_IN, PRICE_GROUP) 
VALUES ('Default',1,'SMS','184964','.*','Tar_SMS_200VND');</v>
      </c>
    </row>
    <row r="1853" spans="2:14">
      <c r="B1853" t="s">
        <v>9392</v>
      </c>
      <c r="C1853" s="34">
        <v>1</v>
      </c>
      <c r="D1853" s="34" t="s">
        <v>8</v>
      </c>
      <c r="E1853" s="34" t="s">
        <v>5970</v>
      </c>
      <c r="F1853" s="34" t="s">
        <v>9168</v>
      </c>
      <c r="G1853" s="34" t="s">
        <v>9194</v>
      </c>
      <c r="H1853" s="26"/>
      <c r="I1853" s="26"/>
      <c r="J1853" s="26"/>
      <c r="K1853" t="s">
        <v>9194</v>
      </c>
      <c r="L1853" t="str">
        <f>IF(ISNA(VLOOKUP(K1853,$K$244:K1852,1,0)),"","DUP!")</f>
        <v>DUP!</v>
      </c>
      <c r="N1853" t="str">
        <f t="shared" si="33"/>
        <v>INSERT INTO PRICE_MAP (
   PRODUCT_OFFER_ID, SERVICE_ID, SERVICE_NAME, 
   ZONE_IN, TIME_IN, PRICE_GROUP) 
VALUES ('Default',1,'SMS','184965','.*','Tar_SMS_200VND');</v>
      </c>
    </row>
    <row r="1854" spans="2:14">
      <c r="B1854" t="s">
        <v>9392</v>
      </c>
      <c r="C1854" s="34">
        <v>1</v>
      </c>
      <c r="D1854" s="34" t="s">
        <v>8</v>
      </c>
      <c r="E1854" s="34" t="s">
        <v>5971</v>
      </c>
      <c r="F1854" s="34" t="s">
        <v>9168</v>
      </c>
      <c r="G1854" s="34" t="s">
        <v>9194</v>
      </c>
      <c r="H1854" s="26"/>
      <c r="I1854" s="26"/>
      <c r="J1854" s="26"/>
      <c r="K1854" t="s">
        <v>9194</v>
      </c>
      <c r="L1854" t="str">
        <f>IF(ISNA(VLOOKUP(K1854,$K$244:K1853,1,0)),"","DUP!")</f>
        <v>DUP!</v>
      </c>
      <c r="N1854" t="str">
        <f t="shared" si="33"/>
        <v>INSERT INTO PRICE_MAP (
   PRODUCT_OFFER_ID, SERVICE_ID, SERVICE_NAME, 
   ZONE_IN, TIME_IN, PRICE_GROUP) 
VALUES ('Default',1,'SMS','184966','.*','Tar_SMS_200VND');</v>
      </c>
    </row>
    <row r="1855" spans="2:14">
      <c r="B1855" t="s">
        <v>9392</v>
      </c>
      <c r="C1855" s="34">
        <v>1</v>
      </c>
      <c r="D1855" s="34" t="s">
        <v>8</v>
      </c>
      <c r="E1855" s="34" t="s">
        <v>5972</v>
      </c>
      <c r="F1855" s="34" t="s">
        <v>9168</v>
      </c>
      <c r="G1855" s="34" t="s">
        <v>9194</v>
      </c>
      <c r="H1855" s="26"/>
      <c r="I1855" s="26"/>
      <c r="J1855" s="26"/>
      <c r="K1855" t="s">
        <v>9194</v>
      </c>
      <c r="L1855" t="str">
        <f>IF(ISNA(VLOOKUP(K1855,$K$244:K1854,1,0)),"","DUP!")</f>
        <v>DUP!</v>
      </c>
      <c r="N1855" t="str">
        <f t="shared" si="33"/>
        <v>INSERT INTO PRICE_MAP (
   PRODUCT_OFFER_ID, SERVICE_ID, SERVICE_NAME, 
   ZONE_IN, TIME_IN, PRICE_GROUP) 
VALUES ('Default',1,'SMS','184967','.*','Tar_SMS_200VND');</v>
      </c>
    </row>
    <row r="1856" spans="2:14">
      <c r="B1856" t="s">
        <v>9392</v>
      </c>
      <c r="C1856" s="34">
        <v>1</v>
      </c>
      <c r="D1856" s="34" t="s">
        <v>8</v>
      </c>
      <c r="E1856" s="34" t="s">
        <v>5973</v>
      </c>
      <c r="F1856" s="34" t="s">
        <v>9168</v>
      </c>
      <c r="G1856" s="34" t="s">
        <v>9194</v>
      </c>
      <c r="H1856" s="26"/>
      <c r="I1856" s="26"/>
      <c r="J1856" s="26"/>
      <c r="K1856" t="s">
        <v>9194</v>
      </c>
      <c r="L1856" t="str">
        <f>IF(ISNA(VLOOKUP(K1856,$K$244:K1855,1,0)),"","DUP!")</f>
        <v>DUP!</v>
      </c>
      <c r="N1856" t="str">
        <f t="shared" si="33"/>
        <v>INSERT INTO PRICE_MAP (
   PRODUCT_OFFER_ID, SERVICE_ID, SERVICE_NAME, 
   ZONE_IN, TIME_IN, PRICE_GROUP) 
VALUES ('Default',1,'SMS','184968','.*','Tar_SMS_200VND');</v>
      </c>
    </row>
    <row r="1857" spans="2:14">
      <c r="B1857" t="s">
        <v>9392</v>
      </c>
      <c r="C1857" s="34">
        <v>1</v>
      </c>
      <c r="D1857" s="34" t="s">
        <v>8</v>
      </c>
      <c r="E1857" s="34" t="s">
        <v>5974</v>
      </c>
      <c r="F1857" s="34" t="s">
        <v>9168</v>
      </c>
      <c r="G1857" s="34" t="s">
        <v>9194</v>
      </c>
      <c r="H1857" s="26"/>
      <c r="I1857" s="26"/>
      <c r="J1857" s="26"/>
      <c r="K1857" t="s">
        <v>9194</v>
      </c>
      <c r="L1857" t="str">
        <f>IF(ISNA(VLOOKUP(K1857,$K$244:K1856,1,0)),"","DUP!")</f>
        <v>DUP!</v>
      </c>
      <c r="N1857" t="str">
        <f t="shared" si="33"/>
        <v>INSERT INTO PRICE_MAP (
   PRODUCT_OFFER_ID, SERVICE_ID, SERVICE_NAME, 
   ZONE_IN, TIME_IN, PRICE_GROUP) 
VALUES ('Default',1,'SMS','184969','.*','Tar_SMS_200VND');</v>
      </c>
    </row>
    <row r="1858" spans="2:14">
      <c r="B1858" t="s">
        <v>9392</v>
      </c>
      <c r="C1858" s="34">
        <v>1</v>
      </c>
      <c r="D1858" s="34" t="s">
        <v>8</v>
      </c>
      <c r="E1858" s="34" t="s">
        <v>5975</v>
      </c>
      <c r="F1858" s="34" t="s">
        <v>9168</v>
      </c>
      <c r="G1858" s="34" t="s">
        <v>9194</v>
      </c>
      <c r="H1858" s="26"/>
      <c r="I1858" s="26"/>
      <c r="J1858" s="26"/>
      <c r="K1858" t="s">
        <v>9194</v>
      </c>
      <c r="L1858" t="str">
        <f>IF(ISNA(VLOOKUP(K1858,$K$244:K1857,1,0)),"","DUP!")</f>
        <v>DUP!</v>
      </c>
      <c r="N1858" t="str">
        <f t="shared" si="33"/>
        <v>INSERT INTO PRICE_MAP (
   PRODUCT_OFFER_ID, SERVICE_ID, SERVICE_NAME, 
   ZONE_IN, TIME_IN, PRICE_GROUP) 
VALUES ('Default',1,'SMS','184971','.*','Tar_SMS_200VND');</v>
      </c>
    </row>
    <row r="1859" spans="2:14">
      <c r="B1859" t="s">
        <v>9392</v>
      </c>
      <c r="C1859" s="34">
        <v>1</v>
      </c>
      <c r="D1859" s="34" t="s">
        <v>8</v>
      </c>
      <c r="E1859" s="34" t="s">
        <v>5976</v>
      </c>
      <c r="F1859" s="34" t="s">
        <v>9168</v>
      </c>
      <c r="G1859" s="34" t="s">
        <v>9194</v>
      </c>
      <c r="H1859" s="26"/>
      <c r="I1859" s="26"/>
      <c r="J1859" s="26"/>
      <c r="K1859" t="s">
        <v>9194</v>
      </c>
      <c r="L1859" t="str">
        <f>IF(ISNA(VLOOKUP(K1859,$K$244:K1858,1,0)),"","DUP!")</f>
        <v>DUP!</v>
      </c>
      <c r="N1859" t="str">
        <f t="shared" si="33"/>
        <v>INSERT INTO PRICE_MAP (
   PRODUCT_OFFER_ID, SERVICE_ID, SERVICE_NAME, 
   ZONE_IN, TIME_IN, PRICE_GROUP) 
VALUES ('Default',1,'SMS','184972','.*','Tar_SMS_200VND');</v>
      </c>
    </row>
    <row r="1860" spans="2:14">
      <c r="B1860" t="s">
        <v>9392</v>
      </c>
      <c r="C1860" s="34">
        <v>1</v>
      </c>
      <c r="D1860" s="34" t="s">
        <v>8</v>
      </c>
      <c r="E1860" s="34" t="s">
        <v>5977</v>
      </c>
      <c r="F1860" s="34" t="s">
        <v>9168</v>
      </c>
      <c r="G1860" s="34" t="s">
        <v>9194</v>
      </c>
      <c r="H1860" s="26"/>
      <c r="I1860" s="26"/>
      <c r="J1860" s="26"/>
      <c r="K1860" t="s">
        <v>9194</v>
      </c>
      <c r="L1860" t="str">
        <f>IF(ISNA(VLOOKUP(K1860,$K$244:K1859,1,0)),"","DUP!")</f>
        <v>DUP!</v>
      </c>
      <c r="N1860" t="str">
        <f t="shared" si="33"/>
        <v>INSERT INTO PRICE_MAP (
   PRODUCT_OFFER_ID, SERVICE_ID, SERVICE_NAME, 
   ZONE_IN, TIME_IN, PRICE_GROUP) 
VALUES ('Default',1,'SMS','184973','.*','Tar_SMS_200VND');</v>
      </c>
    </row>
    <row r="1861" spans="2:14">
      <c r="B1861" t="s">
        <v>9392</v>
      </c>
      <c r="C1861" s="34">
        <v>1</v>
      </c>
      <c r="D1861" s="34" t="s">
        <v>8</v>
      </c>
      <c r="E1861" s="34" t="s">
        <v>5978</v>
      </c>
      <c r="F1861" s="34" t="s">
        <v>9168</v>
      </c>
      <c r="G1861" s="34" t="s">
        <v>9194</v>
      </c>
      <c r="H1861" s="26"/>
      <c r="I1861" s="26"/>
      <c r="J1861" s="26"/>
      <c r="K1861" t="s">
        <v>9194</v>
      </c>
      <c r="L1861" t="str">
        <f>IF(ISNA(VLOOKUP(K1861,$K$244:K1860,1,0)),"","DUP!")</f>
        <v>DUP!</v>
      </c>
      <c r="N1861" t="str">
        <f t="shared" si="33"/>
        <v>INSERT INTO PRICE_MAP (
   PRODUCT_OFFER_ID, SERVICE_ID, SERVICE_NAME, 
   ZONE_IN, TIME_IN, PRICE_GROUP) 
VALUES ('Default',1,'SMS','184974','.*','Tar_SMS_200VND');</v>
      </c>
    </row>
    <row r="1862" spans="2:14">
      <c r="B1862" t="s">
        <v>9392</v>
      </c>
      <c r="C1862" s="34">
        <v>1</v>
      </c>
      <c r="D1862" s="34" t="s">
        <v>8</v>
      </c>
      <c r="E1862" s="34" t="s">
        <v>5979</v>
      </c>
      <c r="F1862" s="34" t="s">
        <v>9168</v>
      </c>
      <c r="G1862" s="34" t="s">
        <v>9194</v>
      </c>
      <c r="H1862" s="26"/>
      <c r="I1862" s="26"/>
      <c r="J1862" s="26"/>
      <c r="K1862" t="s">
        <v>9194</v>
      </c>
      <c r="L1862" t="str">
        <f>IF(ISNA(VLOOKUP(K1862,$K$244:K1861,1,0)),"","DUP!")</f>
        <v>DUP!</v>
      </c>
      <c r="N1862" t="str">
        <f t="shared" si="33"/>
        <v>INSERT INTO PRICE_MAP (
   PRODUCT_OFFER_ID, SERVICE_ID, SERVICE_NAME, 
   ZONE_IN, TIME_IN, PRICE_GROUP) 
VALUES ('Default',1,'SMS','184975','.*','Tar_SMS_200VND');</v>
      </c>
    </row>
    <row r="1863" spans="2:14">
      <c r="B1863" t="s">
        <v>9392</v>
      </c>
      <c r="C1863" s="34">
        <v>1</v>
      </c>
      <c r="D1863" s="34" t="s">
        <v>8</v>
      </c>
      <c r="E1863" s="34" t="s">
        <v>5980</v>
      </c>
      <c r="F1863" s="34" t="s">
        <v>9168</v>
      </c>
      <c r="G1863" s="34" t="s">
        <v>9194</v>
      </c>
      <c r="H1863" s="26"/>
      <c r="I1863" s="26"/>
      <c r="J1863" s="26"/>
      <c r="K1863" t="s">
        <v>9194</v>
      </c>
      <c r="L1863" t="str">
        <f>IF(ISNA(VLOOKUP(K1863,$K$244:K1862,1,0)),"","DUP!")</f>
        <v>DUP!</v>
      </c>
      <c r="N1863" t="str">
        <f t="shared" si="33"/>
        <v>INSERT INTO PRICE_MAP (
   PRODUCT_OFFER_ID, SERVICE_ID, SERVICE_NAME, 
   ZONE_IN, TIME_IN, PRICE_GROUP) 
VALUES ('Default',1,'SMS','1849760','.*','Tar_SMS_200VND');</v>
      </c>
    </row>
    <row r="1864" spans="2:14">
      <c r="B1864" t="s">
        <v>9392</v>
      </c>
      <c r="C1864" s="34">
        <v>1</v>
      </c>
      <c r="D1864" s="34" t="s">
        <v>8</v>
      </c>
      <c r="E1864" s="34" t="s">
        <v>5981</v>
      </c>
      <c r="F1864" s="34" t="s">
        <v>9168</v>
      </c>
      <c r="G1864" s="34" t="s">
        <v>9194</v>
      </c>
      <c r="H1864" s="26"/>
      <c r="I1864" s="26"/>
      <c r="J1864" s="26"/>
      <c r="K1864" t="s">
        <v>9194</v>
      </c>
      <c r="L1864" t="str">
        <f>IF(ISNA(VLOOKUP(K1864,$K$244:K1863,1,0)),"","DUP!")</f>
        <v>DUP!</v>
      </c>
      <c r="N1864" t="str">
        <f t="shared" si="33"/>
        <v>INSERT INTO PRICE_MAP (
   PRODUCT_OFFER_ID, SERVICE_ID, SERVICE_NAME, 
   ZONE_IN, TIME_IN, PRICE_GROUP) 
VALUES ('Default',1,'SMS','1849761','.*','Tar_SMS_200VND');</v>
      </c>
    </row>
    <row r="1865" spans="2:14">
      <c r="B1865" t="s">
        <v>9392</v>
      </c>
      <c r="C1865" s="34">
        <v>1</v>
      </c>
      <c r="D1865" s="34" t="s">
        <v>8</v>
      </c>
      <c r="E1865" s="34" t="s">
        <v>5982</v>
      </c>
      <c r="F1865" s="34" t="s">
        <v>9168</v>
      </c>
      <c r="G1865" s="34" t="s">
        <v>9194</v>
      </c>
      <c r="H1865" s="26"/>
      <c r="I1865" s="26"/>
      <c r="J1865" s="26"/>
      <c r="K1865" t="s">
        <v>9194</v>
      </c>
      <c r="L1865" t="str">
        <f>IF(ISNA(VLOOKUP(K1865,$K$244:K1864,1,0)),"","DUP!")</f>
        <v>DUP!</v>
      </c>
      <c r="N1865" t="str">
        <f t="shared" si="33"/>
        <v>INSERT INTO PRICE_MAP (
   PRODUCT_OFFER_ID, SERVICE_ID, SERVICE_NAME, 
   ZONE_IN, TIME_IN, PRICE_GROUP) 
VALUES ('Default',1,'SMS','1849762','.*','Tar_SMS_200VND');</v>
      </c>
    </row>
    <row r="1866" spans="2:14">
      <c r="B1866" t="s">
        <v>9392</v>
      </c>
      <c r="C1866" s="34">
        <v>1</v>
      </c>
      <c r="D1866" s="34" t="s">
        <v>8</v>
      </c>
      <c r="E1866" s="34" t="s">
        <v>5983</v>
      </c>
      <c r="F1866" s="34" t="s">
        <v>9168</v>
      </c>
      <c r="G1866" s="34" t="s">
        <v>9194</v>
      </c>
      <c r="H1866" s="26"/>
      <c r="I1866" s="26"/>
      <c r="J1866" s="26"/>
      <c r="K1866" t="s">
        <v>9194</v>
      </c>
      <c r="L1866" t="str">
        <f>IF(ISNA(VLOOKUP(K1866,$K$244:K1865,1,0)),"","DUP!")</f>
        <v>DUP!</v>
      </c>
      <c r="N1866" t="str">
        <f t="shared" si="33"/>
        <v>INSERT INTO PRICE_MAP (
   PRODUCT_OFFER_ID, SERVICE_ID, SERVICE_NAME, 
   ZONE_IN, TIME_IN, PRICE_GROUP) 
VALUES ('Default',1,'SMS','1849763','.*','Tar_SMS_200VND');</v>
      </c>
    </row>
    <row r="1867" spans="2:14">
      <c r="B1867" t="s">
        <v>9392</v>
      </c>
      <c r="C1867" s="34">
        <v>1</v>
      </c>
      <c r="D1867" s="34" t="s">
        <v>8</v>
      </c>
      <c r="E1867" s="34" t="s">
        <v>5984</v>
      </c>
      <c r="F1867" s="34" t="s">
        <v>9168</v>
      </c>
      <c r="G1867" s="34" t="s">
        <v>9194</v>
      </c>
      <c r="H1867" s="26"/>
      <c r="I1867" s="26"/>
      <c r="J1867" s="26"/>
      <c r="K1867" t="s">
        <v>9194</v>
      </c>
      <c r="L1867" t="str">
        <f>IF(ISNA(VLOOKUP(K1867,$K$244:K1866,1,0)),"","DUP!")</f>
        <v>DUP!</v>
      </c>
      <c r="N1867" t="str">
        <f t="shared" si="33"/>
        <v>INSERT INTO PRICE_MAP (
   PRODUCT_OFFER_ID, SERVICE_ID, SERVICE_NAME, 
   ZONE_IN, TIME_IN, PRICE_GROUP) 
VALUES ('Default',1,'SMS','1849764','.*','Tar_SMS_200VND');</v>
      </c>
    </row>
    <row r="1868" spans="2:14">
      <c r="B1868" t="s">
        <v>9392</v>
      </c>
      <c r="C1868" s="34">
        <v>1</v>
      </c>
      <c r="D1868" s="34" t="s">
        <v>8</v>
      </c>
      <c r="E1868" s="34" t="s">
        <v>5985</v>
      </c>
      <c r="F1868" s="34" t="s">
        <v>9168</v>
      </c>
      <c r="G1868" s="34" t="s">
        <v>9194</v>
      </c>
      <c r="H1868" s="26"/>
      <c r="I1868" s="26"/>
      <c r="J1868" s="26"/>
      <c r="K1868" t="s">
        <v>9194</v>
      </c>
      <c r="L1868" t="str">
        <f>IF(ISNA(VLOOKUP(K1868,$K$244:K1867,1,0)),"","DUP!")</f>
        <v>DUP!</v>
      </c>
      <c r="N1868" t="str">
        <f t="shared" si="33"/>
        <v>INSERT INTO PRICE_MAP (
   PRODUCT_OFFER_ID, SERVICE_ID, SERVICE_NAME, 
   ZONE_IN, TIME_IN, PRICE_GROUP) 
VALUES ('Default',1,'SMS','1849765','.*','Tar_SMS_200VND');</v>
      </c>
    </row>
    <row r="1869" spans="2:14">
      <c r="B1869" t="s">
        <v>9392</v>
      </c>
      <c r="C1869" s="34">
        <v>1</v>
      </c>
      <c r="D1869" s="34" t="s">
        <v>8</v>
      </c>
      <c r="E1869" s="34" t="s">
        <v>5986</v>
      </c>
      <c r="F1869" s="34" t="s">
        <v>9168</v>
      </c>
      <c r="G1869" s="34" t="s">
        <v>9194</v>
      </c>
      <c r="H1869" s="26"/>
      <c r="I1869" s="26"/>
      <c r="J1869" s="26"/>
      <c r="K1869" t="s">
        <v>9194</v>
      </c>
      <c r="L1869" t="str">
        <f>IF(ISNA(VLOOKUP(K1869,$K$244:K1868,1,0)),"","DUP!")</f>
        <v>DUP!</v>
      </c>
      <c r="N1869" t="str">
        <f t="shared" si="33"/>
        <v>INSERT INTO PRICE_MAP (
   PRODUCT_OFFER_ID, SERVICE_ID, SERVICE_NAME, 
   ZONE_IN, TIME_IN, PRICE_GROUP) 
VALUES ('Default',1,'SMS','1849766','.*','Tar_SMS_200VND');</v>
      </c>
    </row>
    <row r="1870" spans="2:14">
      <c r="B1870" t="s">
        <v>9392</v>
      </c>
      <c r="C1870" s="34">
        <v>1</v>
      </c>
      <c r="D1870" s="34" t="s">
        <v>8</v>
      </c>
      <c r="E1870" s="34" t="s">
        <v>5987</v>
      </c>
      <c r="F1870" s="34" t="s">
        <v>9168</v>
      </c>
      <c r="G1870" s="34" t="s">
        <v>9194</v>
      </c>
      <c r="H1870" s="26"/>
      <c r="I1870" s="26"/>
      <c r="J1870" s="26"/>
      <c r="K1870" t="s">
        <v>9194</v>
      </c>
      <c r="L1870" t="str">
        <f>IF(ISNA(VLOOKUP(K1870,$K$244:K1869,1,0)),"","DUP!")</f>
        <v>DUP!</v>
      </c>
      <c r="N1870" t="str">
        <f t="shared" si="33"/>
        <v>INSERT INTO PRICE_MAP (
   PRODUCT_OFFER_ID, SERVICE_ID, SERVICE_NAME, 
   ZONE_IN, TIME_IN, PRICE_GROUP) 
VALUES ('Default',1,'SMS','1849767','.*','Tar_SMS_200VND');</v>
      </c>
    </row>
    <row r="1871" spans="2:14">
      <c r="B1871" t="s">
        <v>9392</v>
      </c>
      <c r="C1871" s="34">
        <v>1</v>
      </c>
      <c r="D1871" s="34" t="s">
        <v>8</v>
      </c>
      <c r="E1871" s="34" t="s">
        <v>5988</v>
      </c>
      <c r="F1871" s="34" t="s">
        <v>9168</v>
      </c>
      <c r="G1871" s="34" t="s">
        <v>9194</v>
      </c>
      <c r="H1871" s="26"/>
      <c r="I1871" s="26"/>
      <c r="J1871" s="26"/>
      <c r="K1871" t="s">
        <v>9194</v>
      </c>
      <c r="L1871" t="str">
        <f>IF(ISNA(VLOOKUP(K1871,$K$244:K1870,1,0)),"","DUP!")</f>
        <v>DUP!</v>
      </c>
      <c r="N1871" t="str">
        <f t="shared" si="33"/>
        <v>INSERT INTO PRICE_MAP (
   PRODUCT_OFFER_ID, SERVICE_ID, SERVICE_NAME, 
   ZONE_IN, TIME_IN, PRICE_GROUP) 
VALUES ('Default',1,'SMS','1849768','.*','Tar_SMS_200VND');</v>
      </c>
    </row>
    <row r="1872" spans="2:14">
      <c r="B1872" t="s">
        <v>9392</v>
      </c>
      <c r="C1872" s="34">
        <v>1</v>
      </c>
      <c r="D1872" s="34" t="s">
        <v>8</v>
      </c>
      <c r="E1872" s="34" t="s">
        <v>5989</v>
      </c>
      <c r="F1872" s="34" t="s">
        <v>9168</v>
      </c>
      <c r="G1872" s="34" t="s">
        <v>9194</v>
      </c>
      <c r="H1872" s="26"/>
      <c r="I1872" s="26"/>
      <c r="J1872" s="26"/>
      <c r="K1872" t="s">
        <v>9194</v>
      </c>
      <c r="L1872" t="str">
        <f>IF(ISNA(VLOOKUP(K1872,$K$244:K1871,1,0)),"","DUP!")</f>
        <v>DUP!</v>
      </c>
      <c r="N1872" t="str">
        <f t="shared" si="33"/>
        <v>INSERT INTO PRICE_MAP (
   PRODUCT_OFFER_ID, SERVICE_ID, SERVICE_NAME, 
   ZONE_IN, TIME_IN, PRICE_GROUP) 
VALUES ('Default',1,'SMS','1849769','.*','Tar_SMS_200VND');</v>
      </c>
    </row>
    <row r="1873" spans="2:14">
      <c r="B1873" t="s">
        <v>9392</v>
      </c>
      <c r="C1873" s="34">
        <v>1</v>
      </c>
      <c r="D1873" s="34" t="s">
        <v>8</v>
      </c>
      <c r="E1873" s="34" t="s">
        <v>5990</v>
      </c>
      <c r="F1873" s="34" t="s">
        <v>9168</v>
      </c>
      <c r="G1873" s="34" t="s">
        <v>9194</v>
      </c>
      <c r="H1873" s="26"/>
      <c r="I1873" s="26"/>
      <c r="J1873" s="26"/>
      <c r="K1873" t="s">
        <v>9194</v>
      </c>
      <c r="L1873" t="str">
        <f>IF(ISNA(VLOOKUP(K1873,$K$244:K1872,1,0)),"","DUP!")</f>
        <v>DUP!</v>
      </c>
      <c r="N1873" t="str">
        <f t="shared" si="33"/>
        <v>INSERT INTO PRICE_MAP (
   PRODUCT_OFFER_ID, SERVICE_ID, SERVICE_NAME, 
   ZONE_IN, TIME_IN, PRICE_GROUP) 
VALUES ('Default',1,'SMS','1849770','.*','Tar_SMS_200VND');</v>
      </c>
    </row>
    <row r="1874" spans="2:14">
      <c r="B1874" t="s">
        <v>9392</v>
      </c>
      <c r="C1874" s="34">
        <v>1</v>
      </c>
      <c r="D1874" s="34" t="s">
        <v>8</v>
      </c>
      <c r="E1874" s="34" t="s">
        <v>5991</v>
      </c>
      <c r="F1874" s="34" t="s">
        <v>9168</v>
      </c>
      <c r="G1874" s="34" t="s">
        <v>9194</v>
      </c>
      <c r="H1874" s="26"/>
      <c r="I1874" s="26"/>
      <c r="J1874" s="26"/>
      <c r="K1874" t="s">
        <v>9194</v>
      </c>
      <c r="L1874" t="str">
        <f>IF(ISNA(VLOOKUP(K1874,$K$244:K1873,1,0)),"","DUP!")</f>
        <v>DUP!</v>
      </c>
      <c r="N1874" t="str">
        <f t="shared" si="33"/>
        <v>INSERT INTO PRICE_MAP (
   PRODUCT_OFFER_ID, SERVICE_ID, SERVICE_NAME, 
   ZONE_IN, TIME_IN, PRICE_GROUP) 
VALUES ('Default',1,'SMS','1849771','.*','Tar_SMS_200VND');</v>
      </c>
    </row>
    <row r="1875" spans="2:14">
      <c r="B1875" t="s">
        <v>9392</v>
      </c>
      <c r="C1875" s="34">
        <v>1</v>
      </c>
      <c r="D1875" s="34" t="s">
        <v>8</v>
      </c>
      <c r="E1875" s="34" t="s">
        <v>5992</v>
      </c>
      <c r="F1875" s="34" t="s">
        <v>9168</v>
      </c>
      <c r="G1875" s="34" t="s">
        <v>9194</v>
      </c>
      <c r="H1875" s="26"/>
      <c r="I1875" s="26"/>
      <c r="J1875" s="26"/>
      <c r="K1875" t="s">
        <v>9194</v>
      </c>
      <c r="L1875" t="str">
        <f>IF(ISNA(VLOOKUP(K1875,$K$244:K1874,1,0)),"","DUP!")</f>
        <v>DUP!</v>
      </c>
      <c r="N1875" t="str">
        <f t="shared" si="33"/>
        <v>INSERT INTO PRICE_MAP (
   PRODUCT_OFFER_ID, SERVICE_ID, SERVICE_NAME, 
   ZONE_IN, TIME_IN, PRICE_GROUP) 
VALUES ('Default',1,'SMS','1849772','.*','Tar_SMS_200VND');</v>
      </c>
    </row>
    <row r="1876" spans="2:14">
      <c r="B1876" t="s">
        <v>9392</v>
      </c>
      <c r="C1876" s="34">
        <v>1</v>
      </c>
      <c r="D1876" s="34" t="s">
        <v>8</v>
      </c>
      <c r="E1876" s="34" t="s">
        <v>5993</v>
      </c>
      <c r="F1876" s="34" t="s">
        <v>9168</v>
      </c>
      <c r="G1876" s="34" t="s">
        <v>9194</v>
      </c>
      <c r="H1876" s="26"/>
      <c r="I1876" s="26"/>
      <c r="J1876" s="26"/>
      <c r="K1876" t="s">
        <v>9194</v>
      </c>
      <c r="L1876" t="str">
        <f>IF(ISNA(VLOOKUP(K1876,$K$244:K1875,1,0)),"","DUP!")</f>
        <v>DUP!</v>
      </c>
      <c r="N1876" t="str">
        <f t="shared" si="33"/>
        <v>INSERT INTO PRICE_MAP (
   PRODUCT_OFFER_ID, SERVICE_ID, SERVICE_NAME, 
   ZONE_IN, TIME_IN, PRICE_GROUP) 
VALUES ('Default',1,'SMS','1849773','.*','Tar_SMS_200VND');</v>
      </c>
    </row>
    <row r="1877" spans="2:14">
      <c r="B1877" t="s">
        <v>9392</v>
      </c>
      <c r="C1877" s="34">
        <v>1</v>
      </c>
      <c r="D1877" s="34" t="s">
        <v>8</v>
      </c>
      <c r="E1877" s="34" t="s">
        <v>5994</v>
      </c>
      <c r="F1877" s="34" t="s">
        <v>9168</v>
      </c>
      <c r="G1877" s="34" t="s">
        <v>9194</v>
      </c>
      <c r="H1877" s="26"/>
      <c r="I1877" s="26"/>
      <c r="J1877" s="26"/>
      <c r="K1877" t="s">
        <v>9194</v>
      </c>
      <c r="L1877" t="str">
        <f>IF(ISNA(VLOOKUP(K1877,$K$244:K1876,1,0)),"","DUP!")</f>
        <v>DUP!</v>
      </c>
      <c r="N1877" t="str">
        <f t="shared" si="33"/>
        <v>INSERT INTO PRICE_MAP (
   PRODUCT_OFFER_ID, SERVICE_ID, SERVICE_NAME, 
   ZONE_IN, TIME_IN, PRICE_GROUP) 
VALUES ('Default',1,'SMS','1849774','.*','Tar_SMS_200VND');</v>
      </c>
    </row>
    <row r="1878" spans="2:14">
      <c r="B1878" t="s">
        <v>9392</v>
      </c>
      <c r="C1878" s="34">
        <v>1</v>
      </c>
      <c r="D1878" s="34" t="s">
        <v>8</v>
      </c>
      <c r="E1878" s="34" t="s">
        <v>5995</v>
      </c>
      <c r="F1878" s="34" t="s">
        <v>9168</v>
      </c>
      <c r="G1878" s="34" t="s">
        <v>9194</v>
      </c>
      <c r="H1878" s="26"/>
      <c r="I1878" s="26"/>
      <c r="J1878" s="26"/>
      <c r="K1878" t="s">
        <v>9194</v>
      </c>
      <c r="L1878" t="str">
        <f>IF(ISNA(VLOOKUP(K1878,$K$244:K1877,1,0)),"","DUP!")</f>
        <v>DUP!</v>
      </c>
      <c r="N1878" t="str">
        <f t="shared" si="33"/>
        <v>INSERT INTO PRICE_MAP (
   PRODUCT_OFFER_ID, SERVICE_ID, SERVICE_NAME, 
   ZONE_IN, TIME_IN, PRICE_GROUP) 
VALUES ('Default',1,'SMS','1849775','.*','Tar_SMS_200VND');</v>
      </c>
    </row>
    <row r="1879" spans="2:14">
      <c r="B1879" t="s">
        <v>9392</v>
      </c>
      <c r="C1879" s="34">
        <v>1</v>
      </c>
      <c r="D1879" s="34" t="s">
        <v>8</v>
      </c>
      <c r="E1879" s="34" t="s">
        <v>5996</v>
      </c>
      <c r="F1879" s="34" t="s">
        <v>9168</v>
      </c>
      <c r="G1879" s="34" t="s">
        <v>9194</v>
      </c>
      <c r="H1879" s="26"/>
      <c r="I1879" s="26"/>
      <c r="J1879" s="26"/>
      <c r="K1879" t="s">
        <v>9194</v>
      </c>
      <c r="L1879" t="str">
        <f>IF(ISNA(VLOOKUP(K1879,$K$244:K1878,1,0)),"","DUP!")</f>
        <v>DUP!</v>
      </c>
      <c r="N1879" t="str">
        <f t="shared" si="33"/>
        <v>INSERT INTO PRICE_MAP (
   PRODUCT_OFFER_ID, SERVICE_ID, SERVICE_NAME, 
   ZONE_IN, TIME_IN, PRICE_GROUP) 
VALUES ('Default',1,'SMS','1849776','.*','Tar_SMS_200VND');</v>
      </c>
    </row>
    <row r="1880" spans="2:14">
      <c r="B1880" t="s">
        <v>9392</v>
      </c>
      <c r="C1880" s="34">
        <v>1</v>
      </c>
      <c r="D1880" s="34" t="s">
        <v>8</v>
      </c>
      <c r="E1880" s="34" t="s">
        <v>5997</v>
      </c>
      <c r="F1880" s="34" t="s">
        <v>9168</v>
      </c>
      <c r="G1880" s="34" t="s">
        <v>9194</v>
      </c>
      <c r="H1880" s="26"/>
      <c r="I1880" s="26"/>
      <c r="J1880" s="26"/>
      <c r="K1880" t="s">
        <v>9194</v>
      </c>
      <c r="L1880" t="str">
        <f>IF(ISNA(VLOOKUP(K1880,$K$244:K1879,1,0)),"","DUP!")</f>
        <v>DUP!</v>
      </c>
      <c r="N1880" t="str">
        <f t="shared" si="33"/>
        <v>INSERT INTO PRICE_MAP (
   PRODUCT_OFFER_ID, SERVICE_ID, SERVICE_NAME, 
   ZONE_IN, TIME_IN, PRICE_GROUP) 
VALUES ('Default',1,'SMS','1849777','.*','Tar_SMS_200VND');</v>
      </c>
    </row>
    <row r="1881" spans="2:14">
      <c r="B1881" t="s">
        <v>9392</v>
      </c>
      <c r="C1881" s="34">
        <v>1</v>
      </c>
      <c r="D1881" s="34" t="s">
        <v>8</v>
      </c>
      <c r="E1881" s="34" t="s">
        <v>5998</v>
      </c>
      <c r="F1881" s="34" t="s">
        <v>9168</v>
      </c>
      <c r="G1881" s="34" t="s">
        <v>9194</v>
      </c>
      <c r="H1881" s="26"/>
      <c r="I1881" s="26"/>
      <c r="J1881" s="26"/>
      <c r="K1881" t="s">
        <v>9194</v>
      </c>
      <c r="L1881" t="str">
        <f>IF(ISNA(VLOOKUP(K1881,$K$244:K1880,1,0)),"","DUP!")</f>
        <v>DUP!</v>
      </c>
      <c r="N1881" t="str">
        <f t="shared" si="33"/>
        <v>INSERT INTO PRICE_MAP (
   PRODUCT_OFFER_ID, SERVICE_ID, SERVICE_NAME, 
   ZONE_IN, TIME_IN, PRICE_GROUP) 
VALUES ('Default',1,'SMS','1849778','.*','Tar_SMS_200VND');</v>
      </c>
    </row>
    <row r="1882" spans="2:14">
      <c r="B1882" t="s">
        <v>9392</v>
      </c>
      <c r="C1882" s="34">
        <v>1</v>
      </c>
      <c r="D1882" s="34" t="s">
        <v>8</v>
      </c>
      <c r="E1882" s="34" t="s">
        <v>5999</v>
      </c>
      <c r="F1882" s="34" t="s">
        <v>9168</v>
      </c>
      <c r="G1882" s="34" t="s">
        <v>9194</v>
      </c>
      <c r="H1882" s="26"/>
      <c r="I1882" s="26"/>
      <c r="J1882" s="26"/>
      <c r="K1882" t="s">
        <v>9194</v>
      </c>
      <c r="L1882" t="str">
        <f>IF(ISNA(VLOOKUP(K1882,$K$244:K1881,1,0)),"","DUP!")</f>
        <v>DUP!</v>
      </c>
      <c r="N1882" t="str">
        <f t="shared" si="33"/>
        <v>INSERT INTO PRICE_MAP (
   PRODUCT_OFFER_ID, SERVICE_ID, SERVICE_NAME, 
   ZONE_IN, TIME_IN, PRICE_GROUP) 
VALUES ('Default',1,'SMS','1849779','.*','Tar_SMS_200VND');</v>
      </c>
    </row>
    <row r="1883" spans="2:14">
      <c r="B1883" t="s">
        <v>9392</v>
      </c>
      <c r="C1883" s="34">
        <v>1</v>
      </c>
      <c r="D1883" s="34" t="s">
        <v>8</v>
      </c>
      <c r="E1883" s="34" t="s">
        <v>6000</v>
      </c>
      <c r="F1883" s="34" t="s">
        <v>9168</v>
      </c>
      <c r="G1883" s="34" t="s">
        <v>9194</v>
      </c>
      <c r="H1883" s="26"/>
      <c r="I1883" s="26"/>
      <c r="J1883" s="26"/>
      <c r="K1883" t="s">
        <v>9194</v>
      </c>
      <c r="L1883" t="str">
        <f>IF(ISNA(VLOOKUP(K1883,$K$244:K1882,1,0)),"","DUP!")</f>
        <v>DUP!</v>
      </c>
      <c r="N1883" t="str">
        <f t="shared" si="33"/>
        <v>INSERT INTO PRICE_MAP (
   PRODUCT_OFFER_ID, SERVICE_ID, SERVICE_NAME, 
   ZONE_IN, TIME_IN, PRICE_GROUP) 
VALUES ('Default',1,'SMS','1849780','.*','Tar_SMS_200VND');</v>
      </c>
    </row>
    <row r="1884" spans="2:14">
      <c r="B1884" t="s">
        <v>9392</v>
      </c>
      <c r="C1884" s="34">
        <v>1</v>
      </c>
      <c r="D1884" s="34" t="s">
        <v>8</v>
      </c>
      <c r="E1884" s="34" t="s">
        <v>6001</v>
      </c>
      <c r="F1884" s="34" t="s">
        <v>9168</v>
      </c>
      <c r="G1884" s="34" t="s">
        <v>9194</v>
      </c>
      <c r="H1884" s="26"/>
      <c r="I1884" s="26"/>
      <c r="J1884" s="26"/>
      <c r="K1884" t="s">
        <v>9194</v>
      </c>
      <c r="L1884" t="str">
        <f>IF(ISNA(VLOOKUP(K1884,$K$244:K1883,1,0)),"","DUP!")</f>
        <v>DUP!</v>
      </c>
      <c r="N1884" t="str">
        <f t="shared" si="33"/>
        <v>INSERT INTO PRICE_MAP (
   PRODUCT_OFFER_ID, SERVICE_ID, SERVICE_NAME, 
   ZONE_IN, TIME_IN, PRICE_GROUP) 
VALUES ('Default',1,'SMS','1849781','.*','Tar_SMS_200VND');</v>
      </c>
    </row>
    <row r="1885" spans="2:14">
      <c r="B1885" t="s">
        <v>9392</v>
      </c>
      <c r="C1885" s="34">
        <v>1</v>
      </c>
      <c r="D1885" s="34" t="s">
        <v>8</v>
      </c>
      <c r="E1885" s="34" t="s">
        <v>6002</v>
      </c>
      <c r="F1885" s="34" t="s">
        <v>9168</v>
      </c>
      <c r="G1885" s="34" t="s">
        <v>9194</v>
      </c>
      <c r="H1885" s="26"/>
      <c r="I1885" s="26"/>
      <c r="J1885" s="26"/>
      <c r="K1885" t="s">
        <v>9194</v>
      </c>
      <c r="L1885" t="str">
        <f>IF(ISNA(VLOOKUP(K1885,$K$244:K1884,1,0)),"","DUP!")</f>
        <v>DUP!</v>
      </c>
      <c r="N1885" t="str">
        <f t="shared" si="33"/>
        <v>INSERT INTO PRICE_MAP (
   PRODUCT_OFFER_ID, SERVICE_ID, SERVICE_NAME, 
   ZONE_IN, TIME_IN, PRICE_GROUP) 
VALUES ('Default',1,'SMS','1849782','.*','Tar_SMS_200VND');</v>
      </c>
    </row>
    <row r="1886" spans="2:14">
      <c r="B1886" t="s">
        <v>9392</v>
      </c>
      <c r="C1886" s="34">
        <v>1</v>
      </c>
      <c r="D1886" s="34" t="s">
        <v>8</v>
      </c>
      <c r="E1886" s="34" t="s">
        <v>6003</v>
      </c>
      <c r="F1886" s="34" t="s">
        <v>9168</v>
      </c>
      <c r="G1886" s="34" t="s">
        <v>9194</v>
      </c>
      <c r="H1886" s="26"/>
      <c r="I1886" s="26"/>
      <c r="J1886" s="26"/>
      <c r="K1886" t="s">
        <v>9194</v>
      </c>
      <c r="L1886" t="str">
        <f>IF(ISNA(VLOOKUP(K1886,$K$244:K1885,1,0)),"","DUP!")</f>
        <v>DUP!</v>
      </c>
      <c r="N1886" t="str">
        <f t="shared" si="33"/>
        <v>INSERT INTO PRICE_MAP (
   PRODUCT_OFFER_ID, SERVICE_ID, SERVICE_NAME, 
   ZONE_IN, TIME_IN, PRICE_GROUP) 
VALUES ('Default',1,'SMS','1849783','.*','Tar_SMS_200VND');</v>
      </c>
    </row>
    <row r="1887" spans="2:14">
      <c r="B1887" t="s">
        <v>9392</v>
      </c>
      <c r="C1887" s="34">
        <v>1</v>
      </c>
      <c r="D1887" s="34" t="s">
        <v>8</v>
      </c>
      <c r="E1887" s="34" t="s">
        <v>6004</v>
      </c>
      <c r="F1887" s="34" t="s">
        <v>9168</v>
      </c>
      <c r="G1887" s="34" t="s">
        <v>9194</v>
      </c>
      <c r="H1887" s="26"/>
      <c r="I1887" s="26"/>
      <c r="J1887" s="26"/>
      <c r="K1887" t="s">
        <v>9194</v>
      </c>
      <c r="L1887" t="str">
        <f>IF(ISNA(VLOOKUP(K1887,$K$244:K1886,1,0)),"","DUP!")</f>
        <v>DUP!</v>
      </c>
      <c r="N1887" t="str">
        <f t="shared" si="33"/>
        <v>INSERT INTO PRICE_MAP (
   PRODUCT_OFFER_ID, SERVICE_ID, SERVICE_NAME, 
   ZONE_IN, TIME_IN, PRICE_GROUP) 
VALUES ('Default',1,'SMS','1849784','.*','Tar_SMS_200VND');</v>
      </c>
    </row>
    <row r="1888" spans="2:14">
      <c r="B1888" t="s">
        <v>9392</v>
      </c>
      <c r="C1888" s="34">
        <v>1</v>
      </c>
      <c r="D1888" s="34" t="s">
        <v>8</v>
      </c>
      <c r="E1888" s="34" t="s">
        <v>6005</v>
      </c>
      <c r="F1888" s="34" t="s">
        <v>9168</v>
      </c>
      <c r="G1888" s="34" t="s">
        <v>9194</v>
      </c>
      <c r="H1888" s="26"/>
      <c r="I1888" s="26"/>
      <c r="J1888" s="26"/>
      <c r="K1888" t="s">
        <v>9194</v>
      </c>
      <c r="L1888" t="str">
        <f>IF(ISNA(VLOOKUP(K1888,$K$244:K1887,1,0)),"","DUP!")</f>
        <v>DUP!</v>
      </c>
      <c r="N1888" t="str">
        <f t="shared" si="33"/>
        <v>INSERT INTO PRICE_MAP (
   PRODUCT_OFFER_ID, SERVICE_ID, SERVICE_NAME, 
   ZONE_IN, TIME_IN, PRICE_GROUP) 
VALUES ('Default',1,'SMS','1849785','.*','Tar_SMS_200VND');</v>
      </c>
    </row>
    <row r="1889" spans="2:14">
      <c r="B1889" t="s">
        <v>9392</v>
      </c>
      <c r="C1889" s="34">
        <v>1</v>
      </c>
      <c r="D1889" s="34" t="s">
        <v>8</v>
      </c>
      <c r="E1889" s="34" t="s">
        <v>6006</v>
      </c>
      <c r="F1889" s="34" t="s">
        <v>9168</v>
      </c>
      <c r="G1889" s="34" t="s">
        <v>9194</v>
      </c>
      <c r="H1889" s="26"/>
      <c r="I1889" s="26"/>
      <c r="J1889" s="26"/>
      <c r="K1889" t="s">
        <v>9194</v>
      </c>
      <c r="L1889" t="str">
        <f>IF(ISNA(VLOOKUP(K1889,$K$244:K1888,1,0)),"","DUP!")</f>
        <v>DUP!</v>
      </c>
      <c r="N1889" t="str">
        <f t="shared" si="33"/>
        <v>INSERT INTO PRICE_MAP (
   PRODUCT_OFFER_ID, SERVICE_ID, SERVICE_NAME, 
   ZONE_IN, TIME_IN, PRICE_GROUP) 
VALUES ('Default',1,'SMS','1849786','.*','Tar_SMS_200VND');</v>
      </c>
    </row>
    <row r="1890" spans="2:14">
      <c r="B1890" t="s">
        <v>9392</v>
      </c>
      <c r="C1890" s="34">
        <v>1</v>
      </c>
      <c r="D1890" s="34" t="s">
        <v>8</v>
      </c>
      <c r="E1890" s="34" t="s">
        <v>6007</v>
      </c>
      <c r="F1890" s="34" t="s">
        <v>9168</v>
      </c>
      <c r="G1890" s="34" t="s">
        <v>9194</v>
      </c>
      <c r="H1890" s="26"/>
      <c r="I1890" s="26"/>
      <c r="J1890" s="26"/>
      <c r="K1890" t="s">
        <v>9194</v>
      </c>
      <c r="L1890" t="str">
        <f>IF(ISNA(VLOOKUP(K1890,$K$244:K1889,1,0)),"","DUP!")</f>
        <v>DUP!</v>
      </c>
      <c r="N1890" t="str">
        <f t="shared" si="33"/>
        <v>INSERT INTO PRICE_MAP (
   PRODUCT_OFFER_ID, SERVICE_ID, SERVICE_NAME, 
   ZONE_IN, TIME_IN, PRICE_GROUP) 
VALUES ('Default',1,'SMS','1849787','.*','Tar_SMS_200VND');</v>
      </c>
    </row>
    <row r="1891" spans="2:14">
      <c r="B1891" t="s">
        <v>9392</v>
      </c>
      <c r="C1891" s="34">
        <v>1</v>
      </c>
      <c r="D1891" s="34" t="s">
        <v>8</v>
      </c>
      <c r="E1891" s="34" t="s">
        <v>6008</v>
      </c>
      <c r="F1891" s="34" t="s">
        <v>9168</v>
      </c>
      <c r="G1891" s="34" t="s">
        <v>9194</v>
      </c>
      <c r="H1891" s="26"/>
      <c r="I1891" s="26"/>
      <c r="J1891" s="26"/>
      <c r="K1891" t="s">
        <v>9194</v>
      </c>
      <c r="L1891" t="str">
        <f>IF(ISNA(VLOOKUP(K1891,$K$244:K1890,1,0)),"","DUP!")</f>
        <v>DUP!</v>
      </c>
      <c r="N1891" t="str">
        <f t="shared" si="33"/>
        <v>INSERT INTO PRICE_MAP (
   PRODUCT_OFFER_ID, SERVICE_ID, SERVICE_NAME, 
   ZONE_IN, TIME_IN, PRICE_GROUP) 
VALUES ('Default',1,'SMS','1849788','.*','Tar_SMS_200VND');</v>
      </c>
    </row>
    <row r="1892" spans="2:14">
      <c r="B1892" t="s">
        <v>9392</v>
      </c>
      <c r="C1892" s="34">
        <v>1</v>
      </c>
      <c r="D1892" s="34" t="s">
        <v>8</v>
      </c>
      <c r="E1892" s="34" t="s">
        <v>6009</v>
      </c>
      <c r="F1892" s="34" t="s">
        <v>9168</v>
      </c>
      <c r="G1892" s="34" t="s">
        <v>9194</v>
      </c>
      <c r="H1892" s="26"/>
      <c r="I1892" s="26"/>
      <c r="J1892" s="26"/>
      <c r="K1892" t="s">
        <v>9194</v>
      </c>
      <c r="L1892" t="str">
        <f>IF(ISNA(VLOOKUP(K1892,$K$244:K1891,1,0)),"","DUP!")</f>
        <v>DUP!</v>
      </c>
      <c r="N1892" t="str">
        <f t="shared" si="33"/>
        <v>INSERT INTO PRICE_MAP (
   PRODUCT_OFFER_ID, SERVICE_ID, SERVICE_NAME, 
   ZONE_IN, TIME_IN, PRICE_GROUP) 
VALUES ('Default',1,'SMS','1849789','.*','Tar_SMS_200VND');</v>
      </c>
    </row>
    <row r="1893" spans="2:14">
      <c r="B1893" t="s">
        <v>9392</v>
      </c>
      <c r="C1893" s="34">
        <v>1</v>
      </c>
      <c r="D1893" s="34" t="s">
        <v>8</v>
      </c>
      <c r="E1893" s="34" t="s">
        <v>6010</v>
      </c>
      <c r="F1893" s="34" t="s">
        <v>9168</v>
      </c>
      <c r="G1893" s="34" t="s">
        <v>9194</v>
      </c>
      <c r="H1893" s="26"/>
      <c r="I1893" s="26"/>
      <c r="J1893" s="26"/>
      <c r="K1893" t="s">
        <v>9194</v>
      </c>
      <c r="L1893" t="str">
        <f>IF(ISNA(VLOOKUP(K1893,$K$244:K1892,1,0)),"","DUP!")</f>
        <v>DUP!</v>
      </c>
      <c r="N1893" t="str">
        <f t="shared" si="33"/>
        <v>INSERT INTO PRICE_MAP (
   PRODUCT_OFFER_ID, SERVICE_ID, SERVICE_NAME, 
   ZONE_IN, TIME_IN, PRICE_GROUP) 
VALUES ('Default',1,'SMS','184979','.*','Tar_SMS_200VND');</v>
      </c>
    </row>
    <row r="1894" spans="2:14">
      <c r="B1894" t="s">
        <v>9392</v>
      </c>
      <c r="C1894" s="34">
        <v>1</v>
      </c>
      <c r="D1894" s="34" t="s">
        <v>8</v>
      </c>
      <c r="E1894" s="34" t="s">
        <v>6011</v>
      </c>
      <c r="F1894" s="34" t="s">
        <v>9168</v>
      </c>
      <c r="G1894" s="34" t="s">
        <v>9194</v>
      </c>
      <c r="H1894" s="26"/>
      <c r="I1894" s="26"/>
      <c r="J1894" s="26"/>
      <c r="K1894" t="s">
        <v>9194</v>
      </c>
      <c r="L1894" t="str">
        <f>IF(ISNA(VLOOKUP(K1894,$K$244:K1893,1,0)),"","DUP!")</f>
        <v>DUP!</v>
      </c>
      <c r="N1894" t="str">
        <f t="shared" si="33"/>
        <v>INSERT INTO PRICE_MAP (
   PRODUCT_OFFER_ID, SERVICE_ID, SERVICE_NAME, 
   ZONE_IN, TIME_IN, PRICE_GROUP) 
VALUES ('Default',1,'SMS','184981','.*','Tar_SMS_200VND');</v>
      </c>
    </row>
    <row r="1895" spans="2:14">
      <c r="B1895" t="s">
        <v>9392</v>
      </c>
      <c r="C1895" s="34">
        <v>1</v>
      </c>
      <c r="D1895" s="34" t="s">
        <v>8</v>
      </c>
      <c r="E1895" s="34" t="s">
        <v>6012</v>
      </c>
      <c r="F1895" s="34" t="s">
        <v>9168</v>
      </c>
      <c r="G1895" s="34" t="s">
        <v>9194</v>
      </c>
      <c r="H1895" s="26"/>
      <c r="I1895" s="26"/>
      <c r="J1895" s="26"/>
      <c r="K1895" t="s">
        <v>9194</v>
      </c>
      <c r="L1895" t="str">
        <f>IF(ISNA(VLOOKUP(K1895,$K$244:K1894,1,0)),"","DUP!")</f>
        <v>DUP!</v>
      </c>
      <c r="N1895" t="str">
        <f t="shared" si="33"/>
        <v>INSERT INTO PRICE_MAP (
   PRODUCT_OFFER_ID, SERVICE_ID, SERVICE_NAME, 
   ZONE_IN, TIME_IN, PRICE_GROUP) 
VALUES ('Default',1,'SMS','184982','.*','Tar_SMS_200VND');</v>
      </c>
    </row>
    <row r="1896" spans="2:14">
      <c r="B1896" t="s">
        <v>9392</v>
      </c>
      <c r="C1896" s="34">
        <v>1</v>
      </c>
      <c r="D1896" s="34" t="s">
        <v>8</v>
      </c>
      <c r="E1896" s="34" t="s">
        <v>6013</v>
      </c>
      <c r="F1896" s="34" t="s">
        <v>9168</v>
      </c>
      <c r="G1896" s="34" t="s">
        <v>9194</v>
      </c>
      <c r="H1896" s="26"/>
      <c r="I1896" s="26"/>
      <c r="J1896" s="26"/>
      <c r="K1896" t="s">
        <v>9194</v>
      </c>
      <c r="L1896" t="str">
        <f>IF(ISNA(VLOOKUP(K1896,$K$244:K1895,1,0)),"","DUP!")</f>
        <v>DUP!</v>
      </c>
      <c r="N1896" t="str">
        <f t="shared" si="33"/>
        <v>INSERT INTO PRICE_MAP (
   PRODUCT_OFFER_ID, SERVICE_ID, SERVICE_NAME, 
   ZONE_IN, TIME_IN, PRICE_GROUP) 
VALUES ('Default',1,'SMS','184983','.*','Tar_SMS_200VND');</v>
      </c>
    </row>
    <row r="1897" spans="2:14">
      <c r="B1897" t="s">
        <v>9392</v>
      </c>
      <c r="C1897" s="34">
        <v>1</v>
      </c>
      <c r="D1897" s="34" t="s">
        <v>8</v>
      </c>
      <c r="E1897" s="34" t="s">
        <v>6014</v>
      </c>
      <c r="F1897" s="34" t="s">
        <v>9168</v>
      </c>
      <c r="G1897" s="34" t="s">
        <v>9194</v>
      </c>
      <c r="H1897" s="26"/>
      <c r="I1897" s="26"/>
      <c r="J1897" s="26"/>
      <c r="K1897" t="s">
        <v>9194</v>
      </c>
      <c r="L1897" t="str">
        <f>IF(ISNA(VLOOKUP(K1897,$K$244:K1896,1,0)),"","DUP!")</f>
        <v>DUP!</v>
      </c>
      <c r="N1897" t="str">
        <f t="shared" si="33"/>
        <v>INSERT INTO PRICE_MAP (
   PRODUCT_OFFER_ID, SERVICE_ID, SERVICE_NAME, 
   ZONE_IN, TIME_IN, PRICE_GROUP) 
VALUES ('Default',1,'SMS','184984','.*','Tar_SMS_200VND');</v>
      </c>
    </row>
    <row r="1898" spans="2:14">
      <c r="B1898" t="s">
        <v>9392</v>
      </c>
      <c r="C1898" s="34">
        <v>1</v>
      </c>
      <c r="D1898" s="34" t="s">
        <v>8</v>
      </c>
      <c r="E1898" s="34" t="s">
        <v>6015</v>
      </c>
      <c r="F1898" s="34" t="s">
        <v>9168</v>
      </c>
      <c r="G1898" s="34" t="s">
        <v>9194</v>
      </c>
      <c r="H1898" s="26"/>
      <c r="I1898" s="26"/>
      <c r="J1898" s="26"/>
      <c r="K1898" t="s">
        <v>9194</v>
      </c>
      <c r="L1898" t="str">
        <f>IF(ISNA(VLOOKUP(K1898,$K$244:K1897,1,0)),"","DUP!")</f>
        <v>DUP!</v>
      </c>
      <c r="N1898" t="str">
        <f t="shared" si="33"/>
        <v>INSERT INTO PRICE_MAP (
   PRODUCT_OFFER_ID, SERVICE_ID, SERVICE_NAME, 
   ZONE_IN, TIME_IN, PRICE_GROUP) 
VALUES ('Default',1,'SMS','184985','.*','Tar_SMS_200VND');</v>
      </c>
    </row>
    <row r="1899" spans="2:14">
      <c r="B1899" t="s">
        <v>9392</v>
      </c>
      <c r="C1899" s="34">
        <v>1</v>
      </c>
      <c r="D1899" s="34" t="s">
        <v>8</v>
      </c>
      <c r="E1899" s="34" t="s">
        <v>6016</v>
      </c>
      <c r="F1899" s="34" t="s">
        <v>9168</v>
      </c>
      <c r="G1899" s="34" t="s">
        <v>9194</v>
      </c>
      <c r="H1899" s="26"/>
      <c r="I1899" s="26"/>
      <c r="J1899" s="26"/>
      <c r="K1899" t="s">
        <v>9194</v>
      </c>
      <c r="L1899" t="str">
        <f>IF(ISNA(VLOOKUP(K1899,$K$244:K1898,1,0)),"","DUP!")</f>
        <v>DUP!</v>
      </c>
      <c r="N1899" t="str">
        <f t="shared" si="33"/>
        <v>INSERT INTO PRICE_MAP (
   PRODUCT_OFFER_ID, SERVICE_ID, SERVICE_NAME, 
   ZONE_IN, TIME_IN, PRICE_GROUP) 
VALUES ('Default',1,'SMS','1849860','.*','Tar_SMS_200VND');</v>
      </c>
    </row>
    <row r="1900" spans="2:14">
      <c r="B1900" t="s">
        <v>9392</v>
      </c>
      <c r="C1900" s="34">
        <v>1</v>
      </c>
      <c r="D1900" s="34" t="s">
        <v>8</v>
      </c>
      <c r="E1900" s="34" t="s">
        <v>6017</v>
      </c>
      <c r="F1900" s="34" t="s">
        <v>9168</v>
      </c>
      <c r="G1900" s="34" t="s">
        <v>9194</v>
      </c>
      <c r="H1900" s="26"/>
      <c r="I1900" s="26"/>
      <c r="J1900" s="26"/>
      <c r="K1900" t="s">
        <v>9194</v>
      </c>
      <c r="L1900" t="str">
        <f>IF(ISNA(VLOOKUP(K1900,$K$244:K1899,1,0)),"","DUP!")</f>
        <v>DUP!</v>
      </c>
      <c r="N1900" t="str">
        <f t="shared" si="33"/>
        <v>INSERT INTO PRICE_MAP (
   PRODUCT_OFFER_ID, SERVICE_ID, SERVICE_NAME, 
   ZONE_IN, TIME_IN, PRICE_GROUP) 
VALUES ('Default',1,'SMS','1849861','.*','Tar_SMS_200VND');</v>
      </c>
    </row>
    <row r="1901" spans="2:14">
      <c r="B1901" t="s">
        <v>9392</v>
      </c>
      <c r="C1901" s="34">
        <v>1</v>
      </c>
      <c r="D1901" s="34" t="s">
        <v>8</v>
      </c>
      <c r="E1901" s="34" t="s">
        <v>6018</v>
      </c>
      <c r="F1901" s="34" t="s">
        <v>9168</v>
      </c>
      <c r="G1901" s="34" t="s">
        <v>9194</v>
      </c>
      <c r="H1901" s="26"/>
      <c r="I1901" s="26"/>
      <c r="J1901" s="26"/>
      <c r="K1901" t="s">
        <v>9194</v>
      </c>
      <c r="L1901" t="str">
        <f>IF(ISNA(VLOOKUP(K1901,$K$244:K1900,1,0)),"","DUP!")</f>
        <v>DUP!</v>
      </c>
      <c r="N1901" t="str">
        <f t="shared" si="33"/>
        <v>INSERT INTO PRICE_MAP (
   PRODUCT_OFFER_ID, SERVICE_ID, SERVICE_NAME, 
   ZONE_IN, TIME_IN, PRICE_GROUP) 
VALUES ('Default',1,'SMS','1849862','.*','Tar_SMS_200VND');</v>
      </c>
    </row>
    <row r="1902" spans="2:14">
      <c r="B1902" t="s">
        <v>9392</v>
      </c>
      <c r="C1902" s="34">
        <v>1</v>
      </c>
      <c r="D1902" s="34" t="s">
        <v>8</v>
      </c>
      <c r="E1902" s="34" t="s">
        <v>6019</v>
      </c>
      <c r="F1902" s="34" t="s">
        <v>9168</v>
      </c>
      <c r="G1902" s="34" t="s">
        <v>9194</v>
      </c>
      <c r="H1902" s="26"/>
      <c r="I1902" s="26"/>
      <c r="J1902" s="26"/>
      <c r="K1902" t="s">
        <v>9194</v>
      </c>
      <c r="L1902" t="str">
        <f>IF(ISNA(VLOOKUP(K1902,$K$244:K1901,1,0)),"","DUP!")</f>
        <v>DUP!</v>
      </c>
      <c r="N1902" t="str">
        <f t="shared" si="33"/>
        <v>INSERT INTO PRICE_MAP (
   PRODUCT_OFFER_ID, SERVICE_ID, SERVICE_NAME, 
   ZONE_IN, TIME_IN, PRICE_GROUP) 
VALUES ('Default',1,'SMS','1849863','.*','Tar_SMS_200VND');</v>
      </c>
    </row>
    <row r="1903" spans="2:14">
      <c r="B1903" t="s">
        <v>9392</v>
      </c>
      <c r="C1903" s="34">
        <v>1</v>
      </c>
      <c r="D1903" s="34" t="s">
        <v>8</v>
      </c>
      <c r="E1903" s="34" t="s">
        <v>6020</v>
      </c>
      <c r="F1903" s="34" t="s">
        <v>9168</v>
      </c>
      <c r="G1903" s="34" t="s">
        <v>9194</v>
      </c>
      <c r="H1903" s="26"/>
      <c r="I1903" s="26"/>
      <c r="J1903" s="26"/>
      <c r="K1903" t="s">
        <v>9194</v>
      </c>
      <c r="L1903" t="str">
        <f>IF(ISNA(VLOOKUP(K1903,$K$244:K1902,1,0)),"","DUP!")</f>
        <v>DUP!</v>
      </c>
      <c r="N1903" t="str">
        <f t="shared" si="33"/>
        <v>INSERT INTO PRICE_MAP (
   PRODUCT_OFFER_ID, SERVICE_ID, SERVICE_NAME, 
   ZONE_IN, TIME_IN, PRICE_GROUP) 
VALUES ('Default',1,'SMS','1849864','.*','Tar_SMS_200VND');</v>
      </c>
    </row>
    <row r="1904" spans="2:14">
      <c r="B1904" t="s">
        <v>9392</v>
      </c>
      <c r="C1904" s="34">
        <v>1</v>
      </c>
      <c r="D1904" s="34" t="s">
        <v>8</v>
      </c>
      <c r="E1904" s="34" t="s">
        <v>6021</v>
      </c>
      <c r="F1904" s="34" t="s">
        <v>9168</v>
      </c>
      <c r="G1904" s="34" t="s">
        <v>9194</v>
      </c>
      <c r="H1904" s="26"/>
      <c r="I1904" s="26"/>
      <c r="J1904" s="26"/>
      <c r="K1904" t="s">
        <v>9194</v>
      </c>
      <c r="L1904" t="str">
        <f>IF(ISNA(VLOOKUP(K1904,$K$244:K1903,1,0)),"","DUP!")</f>
        <v>DUP!</v>
      </c>
      <c r="N1904" t="str">
        <f t="shared" si="33"/>
        <v>INSERT INTO PRICE_MAP (
   PRODUCT_OFFER_ID, SERVICE_ID, SERVICE_NAME, 
   ZONE_IN, TIME_IN, PRICE_GROUP) 
VALUES ('Default',1,'SMS','1849865','.*','Tar_SMS_200VND');</v>
      </c>
    </row>
    <row r="1905" spans="2:14">
      <c r="B1905" t="s">
        <v>9392</v>
      </c>
      <c r="C1905" s="34">
        <v>1</v>
      </c>
      <c r="D1905" s="34" t="s">
        <v>8</v>
      </c>
      <c r="E1905" s="34" t="s">
        <v>6022</v>
      </c>
      <c r="F1905" s="34" t="s">
        <v>9168</v>
      </c>
      <c r="G1905" s="34" t="s">
        <v>9194</v>
      </c>
      <c r="H1905" s="26"/>
      <c r="I1905" s="26"/>
      <c r="J1905" s="26"/>
      <c r="K1905" t="s">
        <v>9194</v>
      </c>
      <c r="L1905" t="str">
        <f>IF(ISNA(VLOOKUP(K1905,$K$244:K1904,1,0)),"","DUP!")</f>
        <v>DUP!</v>
      </c>
      <c r="N1905" t="str">
        <f t="shared" si="33"/>
        <v>INSERT INTO PRICE_MAP (
   PRODUCT_OFFER_ID, SERVICE_ID, SERVICE_NAME, 
   ZONE_IN, TIME_IN, PRICE_GROUP) 
VALUES ('Default',1,'SMS','1849866','.*','Tar_SMS_200VND');</v>
      </c>
    </row>
    <row r="1906" spans="2:14">
      <c r="B1906" t="s">
        <v>9392</v>
      </c>
      <c r="C1906" s="34">
        <v>1</v>
      </c>
      <c r="D1906" s="34" t="s">
        <v>8</v>
      </c>
      <c r="E1906" s="34" t="s">
        <v>6023</v>
      </c>
      <c r="F1906" s="34" t="s">
        <v>9168</v>
      </c>
      <c r="G1906" s="34" t="s">
        <v>9194</v>
      </c>
      <c r="H1906" s="26"/>
      <c r="I1906" s="26"/>
      <c r="J1906" s="26"/>
      <c r="K1906" t="s">
        <v>9194</v>
      </c>
      <c r="L1906" t="str">
        <f>IF(ISNA(VLOOKUP(K1906,$K$244:K1905,1,0)),"","DUP!")</f>
        <v>DUP!</v>
      </c>
      <c r="N1906" t="str">
        <f t="shared" si="33"/>
        <v>INSERT INTO PRICE_MAP (
   PRODUCT_OFFER_ID, SERVICE_ID, SERVICE_NAME, 
   ZONE_IN, TIME_IN, PRICE_GROUP) 
VALUES ('Default',1,'SMS','1849867','.*','Tar_SMS_200VND');</v>
      </c>
    </row>
    <row r="1907" spans="2:14">
      <c r="B1907" t="s">
        <v>9392</v>
      </c>
      <c r="C1907" s="34">
        <v>1</v>
      </c>
      <c r="D1907" s="34" t="s">
        <v>8</v>
      </c>
      <c r="E1907" s="34" t="s">
        <v>6024</v>
      </c>
      <c r="F1907" s="34" t="s">
        <v>9168</v>
      </c>
      <c r="G1907" s="34" t="s">
        <v>9194</v>
      </c>
      <c r="H1907" s="26"/>
      <c r="I1907" s="26"/>
      <c r="J1907" s="26"/>
      <c r="K1907" t="s">
        <v>9194</v>
      </c>
      <c r="L1907" t="str">
        <f>IF(ISNA(VLOOKUP(K1907,$K$244:K1906,1,0)),"","DUP!")</f>
        <v>DUP!</v>
      </c>
      <c r="N1907" t="str">
        <f t="shared" si="33"/>
        <v>INSERT INTO PRICE_MAP (
   PRODUCT_OFFER_ID, SERVICE_ID, SERVICE_NAME, 
   ZONE_IN, TIME_IN, PRICE_GROUP) 
VALUES ('Default',1,'SMS','1849868','.*','Tar_SMS_200VND');</v>
      </c>
    </row>
    <row r="1908" spans="2:14">
      <c r="B1908" t="s">
        <v>9392</v>
      </c>
      <c r="C1908" s="34">
        <v>1</v>
      </c>
      <c r="D1908" s="34" t="s">
        <v>8</v>
      </c>
      <c r="E1908" s="34" t="s">
        <v>6025</v>
      </c>
      <c r="F1908" s="34" t="s">
        <v>9168</v>
      </c>
      <c r="G1908" s="34" t="s">
        <v>9194</v>
      </c>
      <c r="H1908" s="26"/>
      <c r="I1908" s="26"/>
      <c r="J1908" s="26"/>
      <c r="K1908" t="s">
        <v>9194</v>
      </c>
      <c r="L1908" t="str">
        <f>IF(ISNA(VLOOKUP(K1908,$K$244:K1907,1,0)),"","DUP!")</f>
        <v>DUP!</v>
      </c>
      <c r="N1908" t="str">
        <f t="shared" si="33"/>
        <v>INSERT INTO PRICE_MAP (
   PRODUCT_OFFER_ID, SERVICE_ID, SERVICE_NAME, 
   ZONE_IN, TIME_IN, PRICE_GROUP) 
VALUES ('Default',1,'SMS','1849869','.*','Tar_SMS_200VND');</v>
      </c>
    </row>
    <row r="1909" spans="2:14">
      <c r="B1909" t="s">
        <v>9392</v>
      </c>
      <c r="C1909" s="34">
        <v>1</v>
      </c>
      <c r="D1909" s="34" t="s">
        <v>8</v>
      </c>
      <c r="E1909" s="34" t="s">
        <v>6026</v>
      </c>
      <c r="F1909" s="34" t="s">
        <v>9168</v>
      </c>
      <c r="G1909" s="34" t="s">
        <v>9194</v>
      </c>
      <c r="H1909" s="26"/>
      <c r="I1909" s="26"/>
      <c r="J1909" s="26"/>
      <c r="K1909" t="s">
        <v>9194</v>
      </c>
      <c r="L1909" t="str">
        <f>IF(ISNA(VLOOKUP(K1909,$K$244:K1908,1,0)),"","DUP!")</f>
        <v>DUP!</v>
      </c>
      <c r="N1909" t="str">
        <f t="shared" ref="N1909:N1972" si="34">IF(M1909="DUP!","","INSERT INTO PRICE_MAP (
   PRODUCT_OFFER_ID, SERVICE_ID, SERVICE_NAME, 
   ZONE_IN, TIME_IN, PRICE_GROUP) 
VALUES ('"&amp;B1909&amp;"',"&amp;C1909&amp;",'"&amp;D1909&amp;"','"&amp;E1909&amp;"','"&amp;F1909&amp;"','"&amp;K1909&amp;"');")</f>
        <v>INSERT INTO PRICE_MAP (
   PRODUCT_OFFER_ID, SERVICE_ID, SERVICE_NAME, 
   ZONE_IN, TIME_IN, PRICE_GROUP) 
VALUES ('Default',1,'SMS','1849870','.*','Tar_SMS_200VND');</v>
      </c>
    </row>
    <row r="1910" spans="2:14">
      <c r="B1910" t="s">
        <v>9392</v>
      </c>
      <c r="C1910" s="34">
        <v>1</v>
      </c>
      <c r="D1910" s="34" t="s">
        <v>8</v>
      </c>
      <c r="E1910" s="34" t="s">
        <v>6027</v>
      </c>
      <c r="F1910" s="34" t="s">
        <v>9168</v>
      </c>
      <c r="G1910" s="34" t="s">
        <v>9194</v>
      </c>
      <c r="H1910" s="26"/>
      <c r="I1910" s="26"/>
      <c r="J1910" s="26"/>
      <c r="K1910" t="s">
        <v>9194</v>
      </c>
      <c r="L1910" t="str">
        <f>IF(ISNA(VLOOKUP(K1910,$K$244:K1909,1,0)),"","DUP!")</f>
        <v>DUP!</v>
      </c>
      <c r="N1910" t="str">
        <f t="shared" si="34"/>
        <v>INSERT INTO PRICE_MAP (
   PRODUCT_OFFER_ID, SERVICE_ID, SERVICE_NAME, 
   ZONE_IN, TIME_IN, PRICE_GROUP) 
VALUES ('Default',1,'SMS','1849871','.*','Tar_SMS_200VND');</v>
      </c>
    </row>
    <row r="1911" spans="2:14">
      <c r="B1911" t="s">
        <v>9392</v>
      </c>
      <c r="C1911" s="34">
        <v>1</v>
      </c>
      <c r="D1911" s="34" t="s">
        <v>8</v>
      </c>
      <c r="E1911" s="34" t="s">
        <v>6028</v>
      </c>
      <c r="F1911" s="34" t="s">
        <v>9168</v>
      </c>
      <c r="G1911" s="34" t="s">
        <v>9194</v>
      </c>
      <c r="H1911" s="26"/>
      <c r="I1911" s="26"/>
      <c r="J1911" s="26"/>
      <c r="K1911" t="s">
        <v>9194</v>
      </c>
      <c r="L1911" t="str">
        <f>IF(ISNA(VLOOKUP(K1911,$K$244:K1910,1,0)),"","DUP!")</f>
        <v>DUP!</v>
      </c>
      <c r="N1911" t="str">
        <f t="shared" si="34"/>
        <v>INSERT INTO PRICE_MAP (
   PRODUCT_OFFER_ID, SERVICE_ID, SERVICE_NAME, 
   ZONE_IN, TIME_IN, PRICE_GROUP) 
VALUES ('Default',1,'SMS','1849872','.*','Tar_SMS_200VND');</v>
      </c>
    </row>
    <row r="1912" spans="2:14">
      <c r="B1912" t="s">
        <v>9392</v>
      </c>
      <c r="C1912" s="34">
        <v>1</v>
      </c>
      <c r="D1912" s="34" t="s">
        <v>8</v>
      </c>
      <c r="E1912" s="34" t="s">
        <v>6029</v>
      </c>
      <c r="F1912" s="34" t="s">
        <v>9168</v>
      </c>
      <c r="G1912" s="34" t="s">
        <v>9194</v>
      </c>
      <c r="H1912" s="26"/>
      <c r="I1912" s="26"/>
      <c r="J1912" s="26"/>
      <c r="K1912" t="s">
        <v>9194</v>
      </c>
      <c r="L1912" t="str">
        <f>IF(ISNA(VLOOKUP(K1912,$K$244:K1911,1,0)),"","DUP!")</f>
        <v>DUP!</v>
      </c>
      <c r="N1912" t="str">
        <f t="shared" si="34"/>
        <v>INSERT INTO PRICE_MAP (
   PRODUCT_OFFER_ID, SERVICE_ID, SERVICE_NAME, 
   ZONE_IN, TIME_IN, PRICE_GROUP) 
VALUES ('Default',1,'SMS','1849873','.*','Tar_SMS_200VND');</v>
      </c>
    </row>
    <row r="1913" spans="2:14">
      <c r="B1913" t="s">
        <v>9392</v>
      </c>
      <c r="C1913" s="34">
        <v>1</v>
      </c>
      <c r="D1913" s="34" t="s">
        <v>8</v>
      </c>
      <c r="E1913" s="34" t="s">
        <v>6030</v>
      </c>
      <c r="F1913" s="34" t="s">
        <v>9168</v>
      </c>
      <c r="G1913" s="34" t="s">
        <v>9194</v>
      </c>
      <c r="H1913" s="26"/>
      <c r="I1913" s="26"/>
      <c r="J1913" s="26"/>
      <c r="K1913" t="s">
        <v>9194</v>
      </c>
      <c r="L1913" t="str">
        <f>IF(ISNA(VLOOKUP(K1913,$K$244:K1912,1,0)),"","DUP!")</f>
        <v>DUP!</v>
      </c>
      <c r="N1913" t="str">
        <f t="shared" si="34"/>
        <v>INSERT INTO PRICE_MAP (
   PRODUCT_OFFER_ID, SERVICE_ID, SERVICE_NAME, 
   ZONE_IN, TIME_IN, PRICE_GROUP) 
VALUES ('Default',1,'SMS','1849874','.*','Tar_SMS_200VND');</v>
      </c>
    </row>
    <row r="1914" spans="2:14">
      <c r="B1914" t="s">
        <v>9392</v>
      </c>
      <c r="C1914" s="34">
        <v>1</v>
      </c>
      <c r="D1914" s="34" t="s">
        <v>8</v>
      </c>
      <c r="E1914" s="34" t="s">
        <v>6031</v>
      </c>
      <c r="F1914" s="34" t="s">
        <v>9168</v>
      </c>
      <c r="G1914" s="34" t="s">
        <v>9194</v>
      </c>
      <c r="H1914" s="26"/>
      <c r="I1914" s="26"/>
      <c r="J1914" s="26"/>
      <c r="K1914" t="s">
        <v>9194</v>
      </c>
      <c r="L1914" t="str">
        <f>IF(ISNA(VLOOKUP(K1914,$K$244:K1913,1,0)),"","DUP!")</f>
        <v>DUP!</v>
      </c>
      <c r="N1914" t="str">
        <f t="shared" si="34"/>
        <v>INSERT INTO PRICE_MAP (
   PRODUCT_OFFER_ID, SERVICE_ID, SERVICE_NAME, 
   ZONE_IN, TIME_IN, PRICE_GROUP) 
VALUES ('Default',1,'SMS','1849875','.*','Tar_SMS_200VND');</v>
      </c>
    </row>
    <row r="1915" spans="2:14">
      <c r="B1915" t="s">
        <v>9392</v>
      </c>
      <c r="C1915" s="34">
        <v>1</v>
      </c>
      <c r="D1915" s="34" t="s">
        <v>8</v>
      </c>
      <c r="E1915" s="34" t="s">
        <v>6032</v>
      </c>
      <c r="F1915" s="34" t="s">
        <v>9168</v>
      </c>
      <c r="G1915" s="34" t="s">
        <v>9194</v>
      </c>
      <c r="H1915" s="26"/>
      <c r="I1915" s="26"/>
      <c r="J1915" s="26"/>
      <c r="K1915" t="s">
        <v>9194</v>
      </c>
      <c r="L1915" t="str">
        <f>IF(ISNA(VLOOKUP(K1915,$K$244:K1914,1,0)),"","DUP!")</f>
        <v>DUP!</v>
      </c>
      <c r="N1915" t="str">
        <f t="shared" si="34"/>
        <v>INSERT INTO PRICE_MAP (
   PRODUCT_OFFER_ID, SERVICE_ID, SERVICE_NAME, 
   ZONE_IN, TIME_IN, PRICE_GROUP) 
VALUES ('Default',1,'SMS','1849876','.*','Tar_SMS_200VND');</v>
      </c>
    </row>
    <row r="1916" spans="2:14">
      <c r="B1916" t="s">
        <v>9392</v>
      </c>
      <c r="C1916" s="34">
        <v>1</v>
      </c>
      <c r="D1916" s="34" t="s">
        <v>8</v>
      </c>
      <c r="E1916" s="34" t="s">
        <v>6033</v>
      </c>
      <c r="F1916" s="34" t="s">
        <v>9168</v>
      </c>
      <c r="G1916" s="34" t="s">
        <v>9194</v>
      </c>
      <c r="H1916" s="26"/>
      <c r="I1916" s="26"/>
      <c r="J1916" s="26"/>
      <c r="K1916" t="s">
        <v>9194</v>
      </c>
      <c r="L1916" t="str">
        <f>IF(ISNA(VLOOKUP(K1916,$K$244:K1915,1,0)),"","DUP!")</f>
        <v>DUP!</v>
      </c>
      <c r="N1916" t="str">
        <f t="shared" si="34"/>
        <v>INSERT INTO PRICE_MAP (
   PRODUCT_OFFER_ID, SERVICE_ID, SERVICE_NAME, 
   ZONE_IN, TIME_IN, PRICE_GROUP) 
VALUES ('Default',1,'SMS','1849877','.*','Tar_SMS_200VND');</v>
      </c>
    </row>
    <row r="1917" spans="2:14">
      <c r="B1917" t="s">
        <v>9392</v>
      </c>
      <c r="C1917" s="34">
        <v>1</v>
      </c>
      <c r="D1917" s="34" t="s">
        <v>8</v>
      </c>
      <c r="E1917" s="34" t="s">
        <v>6034</v>
      </c>
      <c r="F1917" s="34" t="s">
        <v>9168</v>
      </c>
      <c r="G1917" s="34" t="s">
        <v>9194</v>
      </c>
      <c r="H1917" s="26"/>
      <c r="I1917" s="26"/>
      <c r="J1917" s="26"/>
      <c r="K1917" t="s">
        <v>9194</v>
      </c>
      <c r="L1917" t="str">
        <f>IF(ISNA(VLOOKUP(K1917,$K$244:K1916,1,0)),"","DUP!")</f>
        <v>DUP!</v>
      </c>
      <c r="N1917" t="str">
        <f t="shared" si="34"/>
        <v>INSERT INTO PRICE_MAP (
   PRODUCT_OFFER_ID, SERVICE_ID, SERVICE_NAME, 
   ZONE_IN, TIME_IN, PRICE_GROUP) 
VALUES ('Default',1,'SMS','1849878','.*','Tar_SMS_200VND');</v>
      </c>
    </row>
    <row r="1918" spans="2:14">
      <c r="B1918" t="s">
        <v>9392</v>
      </c>
      <c r="C1918" s="34">
        <v>1</v>
      </c>
      <c r="D1918" s="34" t="s">
        <v>8</v>
      </c>
      <c r="E1918" s="34" t="s">
        <v>6035</v>
      </c>
      <c r="F1918" s="34" t="s">
        <v>9168</v>
      </c>
      <c r="G1918" s="34" t="s">
        <v>9194</v>
      </c>
      <c r="H1918" s="26"/>
      <c r="I1918" s="26"/>
      <c r="J1918" s="26"/>
      <c r="K1918" t="s">
        <v>9194</v>
      </c>
      <c r="L1918" t="str">
        <f>IF(ISNA(VLOOKUP(K1918,$K$244:K1917,1,0)),"","DUP!")</f>
        <v>DUP!</v>
      </c>
      <c r="N1918" t="str">
        <f t="shared" si="34"/>
        <v>INSERT INTO PRICE_MAP (
   PRODUCT_OFFER_ID, SERVICE_ID, SERVICE_NAME, 
   ZONE_IN, TIME_IN, PRICE_GROUP) 
VALUES ('Default',1,'SMS','1849879','.*','Tar_SMS_200VND');</v>
      </c>
    </row>
    <row r="1919" spans="2:14">
      <c r="B1919" t="s">
        <v>9392</v>
      </c>
      <c r="C1919" s="34">
        <v>1</v>
      </c>
      <c r="D1919" s="34" t="s">
        <v>8</v>
      </c>
      <c r="E1919" s="34" t="s">
        <v>6036</v>
      </c>
      <c r="F1919" s="34" t="s">
        <v>9168</v>
      </c>
      <c r="G1919" s="34" t="s">
        <v>9194</v>
      </c>
      <c r="H1919" s="26"/>
      <c r="I1919" s="26"/>
      <c r="J1919" s="26"/>
      <c r="K1919" t="s">
        <v>9194</v>
      </c>
      <c r="L1919" t="str">
        <f>IF(ISNA(VLOOKUP(K1919,$K$244:K1918,1,0)),"","DUP!")</f>
        <v>DUP!</v>
      </c>
      <c r="N1919" t="str">
        <f t="shared" si="34"/>
        <v>INSERT INTO PRICE_MAP (
   PRODUCT_OFFER_ID, SERVICE_ID, SERVICE_NAME, 
   ZONE_IN, TIME_IN, PRICE_GROUP) 
VALUES ('Default',1,'SMS','1849880','.*','Tar_SMS_200VND');</v>
      </c>
    </row>
    <row r="1920" spans="2:14">
      <c r="B1920" t="s">
        <v>9392</v>
      </c>
      <c r="C1920" s="34">
        <v>1</v>
      </c>
      <c r="D1920" s="34" t="s">
        <v>8</v>
      </c>
      <c r="E1920" s="34" t="s">
        <v>6037</v>
      </c>
      <c r="F1920" s="34" t="s">
        <v>9168</v>
      </c>
      <c r="G1920" s="34" t="s">
        <v>9194</v>
      </c>
      <c r="H1920" s="26"/>
      <c r="I1920" s="26"/>
      <c r="J1920" s="26"/>
      <c r="K1920" t="s">
        <v>9194</v>
      </c>
      <c r="L1920" t="str">
        <f>IF(ISNA(VLOOKUP(K1920,$K$244:K1919,1,0)),"","DUP!")</f>
        <v>DUP!</v>
      </c>
      <c r="N1920" t="str">
        <f t="shared" si="34"/>
        <v>INSERT INTO PRICE_MAP (
   PRODUCT_OFFER_ID, SERVICE_ID, SERVICE_NAME, 
   ZONE_IN, TIME_IN, PRICE_GROUP) 
VALUES ('Default',1,'SMS','1849881','.*','Tar_SMS_200VND');</v>
      </c>
    </row>
    <row r="1921" spans="2:14">
      <c r="B1921" t="s">
        <v>9392</v>
      </c>
      <c r="C1921" s="34">
        <v>1</v>
      </c>
      <c r="D1921" s="34" t="s">
        <v>8</v>
      </c>
      <c r="E1921" s="34" t="s">
        <v>6038</v>
      </c>
      <c r="F1921" s="34" t="s">
        <v>9168</v>
      </c>
      <c r="G1921" s="34" t="s">
        <v>9194</v>
      </c>
      <c r="H1921" s="26"/>
      <c r="I1921" s="26"/>
      <c r="J1921" s="26"/>
      <c r="K1921" t="s">
        <v>9194</v>
      </c>
      <c r="L1921" t="str">
        <f>IF(ISNA(VLOOKUP(K1921,$K$244:K1920,1,0)),"","DUP!")</f>
        <v>DUP!</v>
      </c>
      <c r="N1921" t="str">
        <f t="shared" si="34"/>
        <v>INSERT INTO PRICE_MAP (
   PRODUCT_OFFER_ID, SERVICE_ID, SERVICE_NAME, 
   ZONE_IN, TIME_IN, PRICE_GROUP) 
VALUES ('Default',1,'SMS','1849882','.*','Tar_SMS_200VND');</v>
      </c>
    </row>
    <row r="1922" spans="2:14">
      <c r="B1922" t="s">
        <v>9392</v>
      </c>
      <c r="C1922" s="34">
        <v>1</v>
      </c>
      <c r="D1922" s="34" t="s">
        <v>8</v>
      </c>
      <c r="E1922" s="34" t="s">
        <v>6039</v>
      </c>
      <c r="F1922" s="34" t="s">
        <v>9168</v>
      </c>
      <c r="G1922" s="34" t="s">
        <v>9194</v>
      </c>
      <c r="H1922" s="26"/>
      <c r="I1922" s="26"/>
      <c r="J1922" s="26"/>
      <c r="K1922" t="s">
        <v>9194</v>
      </c>
      <c r="L1922" t="str">
        <f>IF(ISNA(VLOOKUP(K1922,$K$244:K1921,1,0)),"","DUP!")</f>
        <v>DUP!</v>
      </c>
      <c r="N1922" t="str">
        <f t="shared" si="34"/>
        <v>INSERT INTO PRICE_MAP (
   PRODUCT_OFFER_ID, SERVICE_ID, SERVICE_NAME, 
   ZONE_IN, TIME_IN, PRICE_GROUP) 
VALUES ('Default',1,'SMS','1849883','.*','Tar_SMS_200VND');</v>
      </c>
    </row>
    <row r="1923" spans="2:14">
      <c r="B1923" t="s">
        <v>9392</v>
      </c>
      <c r="C1923" s="34">
        <v>1</v>
      </c>
      <c r="D1923" s="34" t="s">
        <v>8</v>
      </c>
      <c r="E1923" s="34" t="s">
        <v>6040</v>
      </c>
      <c r="F1923" s="34" t="s">
        <v>9168</v>
      </c>
      <c r="G1923" s="34" t="s">
        <v>9194</v>
      </c>
      <c r="H1923" s="26"/>
      <c r="I1923" s="26"/>
      <c r="J1923" s="26"/>
      <c r="K1923" t="s">
        <v>9194</v>
      </c>
      <c r="L1923" t="str">
        <f>IF(ISNA(VLOOKUP(K1923,$K$244:K1922,1,0)),"","DUP!")</f>
        <v>DUP!</v>
      </c>
      <c r="N1923" t="str">
        <f t="shared" si="34"/>
        <v>INSERT INTO PRICE_MAP (
   PRODUCT_OFFER_ID, SERVICE_ID, SERVICE_NAME, 
   ZONE_IN, TIME_IN, PRICE_GROUP) 
VALUES ('Default',1,'SMS','1849884','.*','Tar_SMS_200VND');</v>
      </c>
    </row>
    <row r="1924" spans="2:14">
      <c r="B1924" t="s">
        <v>9392</v>
      </c>
      <c r="C1924" s="34">
        <v>1</v>
      </c>
      <c r="D1924" s="34" t="s">
        <v>8</v>
      </c>
      <c r="E1924" s="34" t="s">
        <v>6041</v>
      </c>
      <c r="F1924" s="34" t="s">
        <v>9168</v>
      </c>
      <c r="G1924" s="34" t="s">
        <v>9194</v>
      </c>
      <c r="H1924" s="26"/>
      <c r="I1924" s="26"/>
      <c r="J1924" s="26"/>
      <c r="K1924" t="s">
        <v>9194</v>
      </c>
      <c r="L1924" t="str">
        <f>IF(ISNA(VLOOKUP(K1924,$K$244:K1923,1,0)),"","DUP!")</f>
        <v>DUP!</v>
      </c>
      <c r="N1924" t="str">
        <f t="shared" si="34"/>
        <v>INSERT INTO PRICE_MAP (
   PRODUCT_OFFER_ID, SERVICE_ID, SERVICE_NAME, 
   ZONE_IN, TIME_IN, PRICE_GROUP) 
VALUES ('Default',1,'SMS','1849885','.*','Tar_SMS_200VND');</v>
      </c>
    </row>
    <row r="1925" spans="2:14">
      <c r="B1925" t="s">
        <v>9392</v>
      </c>
      <c r="C1925" s="34">
        <v>1</v>
      </c>
      <c r="D1925" s="34" t="s">
        <v>8</v>
      </c>
      <c r="E1925" s="34" t="s">
        <v>6042</v>
      </c>
      <c r="F1925" s="34" t="s">
        <v>9168</v>
      </c>
      <c r="G1925" s="34" t="s">
        <v>9194</v>
      </c>
      <c r="H1925" s="26"/>
      <c r="I1925" s="26"/>
      <c r="J1925" s="26"/>
      <c r="K1925" t="s">
        <v>9194</v>
      </c>
      <c r="L1925" t="str">
        <f>IF(ISNA(VLOOKUP(K1925,$K$244:K1924,1,0)),"","DUP!")</f>
        <v>DUP!</v>
      </c>
      <c r="N1925" t="str">
        <f t="shared" si="34"/>
        <v>INSERT INTO PRICE_MAP (
   PRODUCT_OFFER_ID, SERVICE_ID, SERVICE_NAME, 
   ZONE_IN, TIME_IN, PRICE_GROUP) 
VALUES ('Default',1,'SMS','1849886','.*','Tar_SMS_200VND');</v>
      </c>
    </row>
    <row r="1926" spans="2:14">
      <c r="B1926" t="s">
        <v>9392</v>
      </c>
      <c r="C1926" s="34">
        <v>1</v>
      </c>
      <c r="D1926" s="34" t="s">
        <v>8</v>
      </c>
      <c r="E1926" s="34" t="s">
        <v>6043</v>
      </c>
      <c r="F1926" s="34" t="s">
        <v>9168</v>
      </c>
      <c r="G1926" s="34" t="s">
        <v>9194</v>
      </c>
      <c r="H1926" s="26"/>
      <c r="I1926" s="26"/>
      <c r="J1926" s="26"/>
      <c r="K1926" t="s">
        <v>9194</v>
      </c>
      <c r="L1926" t="str">
        <f>IF(ISNA(VLOOKUP(K1926,$K$244:K1925,1,0)),"","DUP!")</f>
        <v>DUP!</v>
      </c>
      <c r="N1926" t="str">
        <f t="shared" si="34"/>
        <v>INSERT INTO PRICE_MAP (
   PRODUCT_OFFER_ID, SERVICE_ID, SERVICE_NAME, 
   ZONE_IN, TIME_IN, PRICE_GROUP) 
VALUES ('Default',1,'SMS','1849887','.*','Tar_SMS_200VND');</v>
      </c>
    </row>
    <row r="1927" spans="2:14">
      <c r="B1927" t="s">
        <v>9392</v>
      </c>
      <c r="C1927" s="34">
        <v>1</v>
      </c>
      <c r="D1927" s="34" t="s">
        <v>8</v>
      </c>
      <c r="E1927" s="34" t="s">
        <v>6044</v>
      </c>
      <c r="F1927" s="34" t="s">
        <v>9168</v>
      </c>
      <c r="G1927" s="34" t="s">
        <v>9194</v>
      </c>
      <c r="H1927" s="26"/>
      <c r="I1927" s="26"/>
      <c r="J1927" s="26"/>
      <c r="K1927" t="s">
        <v>9194</v>
      </c>
      <c r="L1927" t="str">
        <f>IF(ISNA(VLOOKUP(K1927,$K$244:K1926,1,0)),"","DUP!")</f>
        <v>DUP!</v>
      </c>
      <c r="N1927" t="str">
        <f t="shared" si="34"/>
        <v>INSERT INTO PRICE_MAP (
   PRODUCT_OFFER_ID, SERVICE_ID, SERVICE_NAME, 
   ZONE_IN, TIME_IN, PRICE_GROUP) 
VALUES ('Default',1,'SMS','1849888','.*','Tar_SMS_200VND');</v>
      </c>
    </row>
    <row r="1928" spans="2:14">
      <c r="B1928" t="s">
        <v>9392</v>
      </c>
      <c r="C1928" s="34">
        <v>1</v>
      </c>
      <c r="D1928" s="34" t="s">
        <v>8</v>
      </c>
      <c r="E1928" s="34" t="s">
        <v>6045</v>
      </c>
      <c r="F1928" s="34" t="s">
        <v>9168</v>
      </c>
      <c r="G1928" s="34" t="s">
        <v>9194</v>
      </c>
      <c r="H1928" s="26"/>
      <c r="I1928" s="26"/>
      <c r="J1928" s="26"/>
      <c r="K1928" t="s">
        <v>9194</v>
      </c>
      <c r="L1928" t="str">
        <f>IF(ISNA(VLOOKUP(K1928,$K$244:K1927,1,0)),"","DUP!")</f>
        <v>DUP!</v>
      </c>
      <c r="N1928" t="str">
        <f t="shared" si="34"/>
        <v>INSERT INTO PRICE_MAP (
   PRODUCT_OFFER_ID, SERVICE_ID, SERVICE_NAME, 
   ZONE_IN, TIME_IN, PRICE_GROUP) 
VALUES ('Default',1,'SMS','1849889','.*','Tar_SMS_200VND');</v>
      </c>
    </row>
    <row r="1929" spans="2:14">
      <c r="B1929" t="s">
        <v>9392</v>
      </c>
      <c r="C1929" s="34">
        <v>1</v>
      </c>
      <c r="D1929" s="34" t="s">
        <v>8</v>
      </c>
      <c r="E1929" s="34" t="s">
        <v>6046</v>
      </c>
      <c r="F1929" s="34" t="s">
        <v>9168</v>
      </c>
      <c r="G1929" s="34" t="s">
        <v>9194</v>
      </c>
      <c r="H1929" s="26"/>
      <c r="I1929" s="26"/>
      <c r="J1929" s="26"/>
      <c r="K1929" t="s">
        <v>9194</v>
      </c>
      <c r="L1929" t="str">
        <f>IF(ISNA(VLOOKUP(K1929,$K$244:K1928,1,0)),"","DUP!")</f>
        <v>DUP!</v>
      </c>
      <c r="N1929" t="str">
        <f t="shared" si="34"/>
        <v>INSERT INTO PRICE_MAP (
   PRODUCT_OFFER_ID, SERVICE_ID, SERVICE_NAME, 
   ZONE_IN, TIME_IN, PRICE_GROUP) 
VALUES ('Default',1,'SMS','184989','.*','Tar_SMS_200VND');</v>
      </c>
    </row>
    <row r="1930" spans="2:14">
      <c r="B1930" t="s">
        <v>9392</v>
      </c>
      <c r="C1930" s="34">
        <v>1</v>
      </c>
      <c r="D1930" s="34" t="s">
        <v>8</v>
      </c>
      <c r="E1930" s="34" t="s">
        <v>6047</v>
      </c>
      <c r="F1930" s="34" t="s">
        <v>9168</v>
      </c>
      <c r="G1930" s="34" t="s">
        <v>9194</v>
      </c>
      <c r="H1930" s="26"/>
      <c r="I1930" s="26"/>
      <c r="J1930" s="26"/>
      <c r="K1930" t="s">
        <v>9194</v>
      </c>
      <c r="L1930" t="str">
        <f>IF(ISNA(VLOOKUP(K1930,$K$244:K1929,1,0)),"","DUP!")</f>
        <v>DUP!</v>
      </c>
      <c r="N1930" t="str">
        <f t="shared" si="34"/>
        <v>INSERT INTO PRICE_MAP (
   PRODUCT_OFFER_ID, SERVICE_ID, SERVICE_NAME, 
   ZONE_IN, TIME_IN, PRICE_GROUP) 
VALUES ('Default',1,'SMS','184993','.*','Tar_SMS_200VND');</v>
      </c>
    </row>
    <row r="1931" spans="2:14">
      <c r="B1931" t="s">
        <v>9392</v>
      </c>
      <c r="C1931" s="34">
        <v>1</v>
      </c>
      <c r="D1931" s="34" t="s">
        <v>8</v>
      </c>
      <c r="E1931" s="34" t="s">
        <v>6048</v>
      </c>
      <c r="F1931" s="34" t="s">
        <v>9168</v>
      </c>
      <c r="G1931" s="34" t="s">
        <v>9194</v>
      </c>
      <c r="H1931" s="26"/>
      <c r="I1931" s="26"/>
      <c r="J1931" s="26"/>
      <c r="K1931" t="s">
        <v>9194</v>
      </c>
      <c r="L1931" t="str">
        <f>IF(ISNA(VLOOKUP(K1931,$K$244:K1930,1,0)),"","DUP!")</f>
        <v>DUP!</v>
      </c>
      <c r="N1931" t="str">
        <f t="shared" si="34"/>
        <v>INSERT INTO PRICE_MAP (
   PRODUCT_OFFER_ID, SERVICE_ID, SERVICE_NAME, 
   ZONE_IN, TIME_IN, PRICE_GROUP) 
VALUES ('Default',1,'SMS','184994','.*','Tar_SMS_200VND');</v>
      </c>
    </row>
    <row r="1932" spans="2:14">
      <c r="B1932" t="s">
        <v>9392</v>
      </c>
      <c r="C1932" s="34">
        <v>1</v>
      </c>
      <c r="D1932" s="34" t="s">
        <v>8</v>
      </c>
      <c r="E1932" s="34" t="s">
        <v>6049</v>
      </c>
      <c r="F1932" s="34" t="s">
        <v>9168</v>
      </c>
      <c r="G1932" s="34" t="s">
        <v>9194</v>
      </c>
      <c r="H1932" s="26"/>
      <c r="I1932" s="26"/>
      <c r="J1932" s="26"/>
      <c r="K1932" t="s">
        <v>9194</v>
      </c>
      <c r="L1932" t="str">
        <f>IF(ISNA(VLOOKUP(K1932,$K$244:K1931,1,0)),"","DUP!")</f>
        <v>DUP!</v>
      </c>
      <c r="N1932" t="str">
        <f t="shared" si="34"/>
        <v>INSERT INTO PRICE_MAP (
   PRODUCT_OFFER_ID, SERVICE_ID, SERVICE_NAME, 
   ZONE_IN, TIME_IN, PRICE_GROUP) 
VALUES ('Default',1,'SMS','184995','.*','Tar_SMS_200VND');</v>
      </c>
    </row>
    <row r="1933" spans="2:14">
      <c r="B1933" t="s">
        <v>9392</v>
      </c>
      <c r="C1933" s="34">
        <v>1</v>
      </c>
      <c r="D1933" s="34" t="s">
        <v>8</v>
      </c>
      <c r="E1933" s="34" t="s">
        <v>6050</v>
      </c>
      <c r="F1933" s="34" t="s">
        <v>9168</v>
      </c>
      <c r="G1933" s="34" t="s">
        <v>9194</v>
      </c>
      <c r="H1933" s="26"/>
      <c r="I1933" s="26"/>
      <c r="J1933" s="26"/>
      <c r="K1933" t="s">
        <v>9194</v>
      </c>
      <c r="L1933" t="str">
        <f>IF(ISNA(VLOOKUP(K1933,$K$244:K1932,1,0)),"","DUP!")</f>
        <v>DUP!</v>
      </c>
      <c r="N1933" t="str">
        <f t="shared" si="34"/>
        <v>INSERT INTO PRICE_MAP (
   PRODUCT_OFFER_ID, SERVICE_ID, SERVICE_NAME, 
   ZONE_IN, TIME_IN, PRICE_GROUP) 
VALUES ('Default',1,'SMS','184996','.*','Tar_SMS_200VND');</v>
      </c>
    </row>
    <row r="1934" spans="2:14">
      <c r="B1934" t="s">
        <v>9392</v>
      </c>
      <c r="C1934" s="34">
        <v>1</v>
      </c>
      <c r="D1934" s="34" t="s">
        <v>8</v>
      </c>
      <c r="E1934" s="34" t="s">
        <v>6051</v>
      </c>
      <c r="F1934" s="34" t="s">
        <v>9168</v>
      </c>
      <c r="G1934" s="34" t="s">
        <v>9194</v>
      </c>
      <c r="H1934" s="26"/>
      <c r="I1934" s="26"/>
      <c r="J1934" s="26"/>
      <c r="K1934" t="s">
        <v>9194</v>
      </c>
      <c r="L1934" t="str">
        <f>IF(ISNA(VLOOKUP(K1934,$K$244:K1933,1,0)),"","DUP!")</f>
        <v>DUP!</v>
      </c>
      <c r="N1934" t="str">
        <f t="shared" si="34"/>
        <v>INSERT INTO PRICE_MAP (
   PRODUCT_OFFER_ID, SERVICE_ID, SERVICE_NAME, 
   ZONE_IN, TIME_IN, PRICE_GROUP) 
VALUES ('Default',1,'SMS','184997','.*','Tar_SMS_200VND');</v>
      </c>
    </row>
    <row r="1935" spans="2:14">
      <c r="B1935" t="s">
        <v>9392</v>
      </c>
      <c r="C1935" s="34">
        <v>1</v>
      </c>
      <c r="D1935" s="34" t="s">
        <v>8</v>
      </c>
      <c r="E1935" s="34" t="s">
        <v>6052</v>
      </c>
      <c r="F1935" s="34" t="s">
        <v>9168</v>
      </c>
      <c r="G1935" s="34" t="s">
        <v>9195</v>
      </c>
      <c r="H1935" s="26"/>
      <c r="I1935" s="26"/>
      <c r="J1935" s="26"/>
      <c r="K1935" t="s">
        <v>9195</v>
      </c>
      <c r="L1935" t="str">
        <f>IF(ISNA(VLOOKUP(K1935,$K$244:K1934,1,0)),"","DUP!")</f>
        <v/>
      </c>
      <c r="N1935" t="str">
        <f t="shared" si="34"/>
        <v>INSERT INTO PRICE_MAP (
   PRODUCT_OFFER_ID, SERVICE_ID, SERVICE_NAME, 
   ZONE_IN, TIME_IN, PRICE_GROUP) 
VALUES ('Default',1,'SMS','200002000001','.*','Tar_SMS_455VND');</v>
      </c>
    </row>
    <row r="1936" spans="2:14">
      <c r="B1936" t="s">
        <v>9392</v>
      </c>
      <c r="C1936" s="34">
        <v>1</v>
      </c>
      <c r="D1936" s="34" t="s">
        <v>8</v>
      </c>
      <c r="E1936" s="34" t="s">
        <v>6055</v>
      </c>
      <c r="F1936" s="34" t="s">
        <v>9168</v>
      </c>
      <c r="G1936" s="34" t="s">
        <v>9195</v>
      </c>
      <c r="H1936" s="26"/>
      <c r="I1936" s="26"/>
      <c r="J1936" s="26"/>
      <c r="K1936" t="s">
        <v>9195</v>
      </c>
      <c r="L1936" t="str">
        <f>IF(ISNA(VLOOKUP(K1936,$K$244:K1935,1,0)),"","DUP!")</f>
        <v>DUP!</v>
      </c>
      <c r="N1936" t="str">
        <f t="shared" si="34"/>
        <v>INSERT INTO PRICE_MAP (
   PRODUCT_OFFER_ID, SERVICE_ID, SERVICE_NAME, 
   ZONE_IN, TIME_IN, PRICE_GROUP) 
VALUES ('Default',1,'SMS','20000200001','.*','Tar_SMS_455VND');</v>
      </c>
    </row>
    <row r="1937" spans="2:14">
      <c r="B1937" t="s">
        <v>9392</v>
      </c>
      <c r="C1937" s="34">
        <v>1</v>
      </c>
      <c r="D1937" s="34" t="s">
        <v>8</v>
      </c>
      <c r="E1937" s="34" t="s">
        <v>6056</v>
      </c>
      <c r="F1937" s="34" t="s">
        <v>9168</v>
      </c>
      <c r="G1937" s="34" t="s">
        <v>9196</v>
      </c>
      <c r="H1937" s="26"/>
      <c r="I1937" s="26"/>
      <c r="J1937" s="26"/>
      <c r="K1937" t="s">
        <v>9196</v>
      </c>
      <c r="L1937" t="str">
        <f>IF(ISNA(VLOOKUP(K1937,$K$244:K1936,1,0)),"","DUP!")</f>
        <v/>
      </c>
      <c r="N1937" t="str">
        <f t="shared" si="34"/>
        <v>INSERT INTO PRICE_MAP (
   PRODUCT_OFFER_ID, SERVICE_ID, SERVICE_NAME, 
   ZONE_IN, TIME_IN, PRICE_GROUP) 
VALUES ('Default',1,'SMS','20000200002','.*','Tar_SMS_909VND');</v>
      </c>
    </row>
    <row r="1938" spans="2:14">
      <c r="B1938" t="s">
        <v>9392</v>
      </c>
      <c r="C1938" s="34">
        <v>1</v>
      </c>
      <c r="D1938" s="34" t="s">
        <v>8</v>
      </c>
      <c r="E1938" s="34" t="s">
        <v>6057</v>
      </c>
      <c r="F1938" s="34" t="s">
        <v>9168</v>
      </c>
      <c r="G1938" s="34" t="s">
        <v>9197</v>
      </c>
      <c r="H1938" s="26"/>
      <c r="I1938" s="26"/>
      <c r="J1938" s="26"/>
      <c r="K1938" t="s">
        <v>9197</v>
      </c>
      <c r="L1938" t="str">
        <f>IF(ISNA(VLOOKUP(K1938,$K$244:K1937,1,0)),"","DUP!")</f>
        <v/>
      </c>
      <c r="N1938" t="str">
        <f t="shared" si="34"/>
        <v>INSERT INTO PRICE_MAP (
   PRODUCT_OFFER_ID, SERVICE_ID, SERVICE_NAME, 
   ZONE_IN, TIME_IN, PRICE_GROUP) 
VALUES ('Default',1,'SMS','20000200003','.*','Tar_SMS_1818VND');</v>
      </c>
    </row>
    <row r="1939" spans="2:14">
      <c r="B1939" t="s">
        <v>9392</v>
      </c>
      <c r="C1939" s="34">
        <v>1</v>
      </c>
      <c r="D1939" s="34" t="s">
        <v>8</v>
      </c>
      <c r="E1939" s="34" t="s">
        <v>6058</v>
      </c>
      <c r="F1939" s="34" t="s">
        <v>9168</v>
      </c>
      <c r="G1939" s="34" t="s">
        <v>9198</v>
      </c>
      <c r="H1939" s="26"/>
      <c r="I1939" s="26"/>
      <c r="J1939" s="26"/>
      <c r="K1939" t="s">
        <v>9198</v>
      </c>
      <c r="L1939" t="str">
        <f>IF(ISNA(VLOOKUP(K1939,$K$244:K1938,1,0)),"","DUP!")</f>
        <v/>
      </c>
      <c r="N1939" t="str">
        <f t="shared" si="34"/>
        <v>INSERT INTO PRICE_MAP (
   PRODUCT_OFFER_ID, SERVICE_ID, SERVICE_NAME, 
   ZONE_IN, TIME_IN, PRICE_GROUP) 
VALUES ('Default',1,'SMS','20000200004','.*','Tar_SMS_2727VND');</v>
      </c>
    </row>
    <row r="1940" spans="2:14">
      <c r="B1940" t="s">
        <v>9392</v>
      </c>
      <c r="C1940" s="34">
        <v>1</v>
      </c>
      <c r="D1940" s="34" t="s">
        <v>8</v>
      </c>
      <c r="E1940" s="34" t="s">
        <v>6059</v>
      </c>
      <c r="F1940" s="34" t="s">
        <v>9168</v>
      </c>
      <c r="G1940" s="34" t="s">
        <v>9199</v>
      </c>
      <c r="H1940" s="26"/>
      <c r="I1940" s="26"/>
      <c r="J1940" s="26"/>
      <c r="K1940" t="s">
        <v>9199</v>
      </c>
      <c r="L1940" t="str">
        <f>IF(ISNA(VLOOKUP(K1940,$K$244:K1939,1,0)),"","DUP!")</f>
        <v/>
      </c>
      <c r="N1940" t="str">
        <f t="shared" si="34"/>
        <v>INSERT INTO PRICE_MAP (
   PRODUCT_OFFER_ID, SERVICE_ID, SERVICE_NAME, 
   ZONE_IN, TIME_IN, PRICE_GROUP) 
VALUES ('Default',1,'SMS','20000200005','.*','Tar_SMS_3636VND');</v>
      </c>
    </row>
    <row r="1941" spans="2:14">
      <c r="B1941" t="s">
        <v>9392</v>
      </c>
      <c r="C1941" s="34">
        <v>1</v>
      </c>
      <c r="D1941" s="34" t="s">
        <v>8</v>
      </c>
      <c r="E1941" s="34" t="s">
        <v>6060</v>
      </c>
      <c r="F1941" s="34" t="s">
        <v>9168</v>
      </c>
      <c r="G1941" s="34" t="s">
        <v>9200</v>
      </c>
      <c r="H1941" s="26"/>
      <c r="I1941" s="26"/>
      <c r="J1941" s="26"/>
      <c r="K1941" t="s">
        <v>9200</v>
      </c>
      <c r="L1941" t="str">
        <f>IF(ISNA(VLOOKUP(K1941,$K$244:K1940,1,0)),"","DUP!")</f>
        <v/>
      </c>
      <c r="N1941" t="str">
        <f t="shared" si="34"/>
        <v>INSERT INTO PRICE_MAP (
   PRODUCT_OFFER_ID, SERVICE_ID, SERVICE_NAME, 
   ZONE_IN, TIME_IN, PRICE_GROUP) 
VALUES ('Default',1,'SMS','20000200006','.*','Tar_SMS_4545VND');</v>
      </c>
    </row>
    <row r="1942" spans="2:14">
      <c r="B1942" t="s">
        <v>9392</v>
      </c>
      <c r="C1942" s="34">
        <v>1</v>
      </c>
      <c r="D1942" s="34" t="s">
        <v>8</v>
      </c>
      <c r="E1942" s="34" t="s">
        <v>6061</v>
      </c>
      <c r="F1942" s="34" t="s">
        <v>9168</v>
      </c>
      <c r="G1942" s="34" t="s">
        <v>9201</v>
      </c>
      <c r="H1942" s="26"/>
      <c r="I1942" s="26"/>
      <c r="J1942" s="26"/>
      <c r="K1942" t="s">
        <v>9201</v>
      </c>
      <c r="L1942" t="str">
        <f>IF(ISNA(VLOOKUP(K1942,$K$244:K1941,1,0)),"","DUP!")</f>
        <v/>
      </c>
      <c r="N1942" t="str">
        <f t="shared" si="34"/>
        <v>INSERT INTO PRICE_MAP (
   PRODUCT_OFFER_ID, SERVICE_ID, SERVICE_NAME, 
   ZONE_IN, TIME_IN, PRICE_GROUP) 
VALUES ('Default',1,'SMS','20000200007','.*','Tar_SMS_9091VND');</v>
      </c>
    </row>
    <row r="1943" spans="2:14">
      <c r="B1943" t="s">
        <v>9392</v>
      </c>
      <c r="C1943" s="34">
        <v>1</v>
      </c>
      <c r="D1943" s="34" t="s">
        <v>8</v>
      </c>
      <c r="E1943" s="34" t="s">
        <v>6062</v>
      </c>
      <c r="F1943" s="34" t="s">
        <v>9168</v>
      </c>
      <c r="G1943" s="34" t="s">
        <v>9202</v>
      </c>
      <c r="H1943" s="26"/>
      <c r="I1943" s="26"/>
      <c r="J1943" s="26"/>
      <c r="K1943" t="s">
        <v>9202</v>
      </c>
      <c r="L1943" t="str">
        <f>IF(ISNA(VLOOKUP(K1943,$K$244:K1942,1,0)),"","DUP!")</f>
        <v/>
      </c>
      <c r="N1943" t="str">
        <f t="shared" si="34"/>
        <v>INSERT INTO PRICE_MAP (
   PRODUCT_OFFER_ID, SERVICE_ID, SERVICE_NAME, 
   ZONE_IN, TIME_IN, PRICE_GROUP) 
VALUES ('Default',1,'SMS','20000200008','.*','Tar_SMS_13636VND');</v>
      </c>
    </row>
    <row r="1944" spans="2:14">
      <c r="B1944" t="s">
        <v>9392</v>
      </c>
      <c r="C1944" s="34">
        <v>1</v>
      </c>
      <c r="D1944" s="34" t="s">
        <v>8</v>
      </c>
      <c r="E1944" s="34" t="s">
        <v>6063</v>
      </c>
      <c r="F1944" s="34" t="s">
        <v>9168</v>
      </c>
      <c r="G1944" s="34" t="s">
        <v>9196</v>
      </c>
      <c r="H1944" s="26"/>
      <c r="I1944" s="26"/>
      <c r="J1944" s="26"/>
      <c r="K1944" t="s">
        <v>9196</v>
      </c>
      <c r="L1944" t="str">
        <f>IF(ISNA(VLOOKUP(K1944,$K$244:K1943,1,0)),"","DUP!")</f>
        <v>DUP!</v>
      </c>
      <c r="N1944" t="str">
        <f t="shared" si="34"/>
        <v>INSERT INTO PRICE_MAP (
   PRODUCT_OFFER_ID, SERVICE_ID, SERVICE_NAME, 
   ZONE_IN, TIME_IN, PRICE_GROUP) 
VALUES ('Default',1,'SMS','20000500001','.*','Tar_SMS_909VND');</v>
      </c>
    </row>
    <row r="1945" spans="2:14">
      <c r="B1945" t="s">
        <v>9392</v>
      </c>
      <c r="C1945" s="34">
        <v>1</v>
      </c>
      <c r="D1945" s="34" t="s">
        <v>8</v>
      </c>
      <c r="E1945" s="34" t="s">
        <v>6065</v>
      </c>
      <c r="F1945" s="34" t="s">
        <v>9168</v>
      </c>
      <c r="G1945" s="34" t="s">
        <v>9197</v>
      </c>
      <c r="H1945" s="26"/>
      <c r="I1945" s="26"/>
      <c r="J1945" s="26"/>
      <c r="K1945" t="s">
        <v>9197</v>
      </c>
      <c r="L1945" t="str">
        <f>IF(ISNA(VLOOKUP(K1945,$K$244:K1944,1,0)),"","DUP!")</f>
        <v>DUP!</v>
      </c>
      <c r="N1945" t="str">
        <f t="shared" si="34"/>
        <v>INSERT INTO PRICE_MAP (
   PRODUCT_OFFER_ID, SERVICE_ID, SERVICE_NAME, 
   ZONE_IN, TIME_IN, PRICE_GROUP) 
VALUES ('Default',1,'SMS','20000500002','.*','Tar_SMS_1818VND');</v>
      </c>
    </row>
    <row r="1946" spans="2:14">
      <c r="B1946" t="s">
        <v>9392</v>
      </c>
      <c r="C1946" s="34">
        <v>1</v>
      </c>
      <c r="D1946" s="34" t="s">
        <v>8</v>
      </c>
      <c r="E1946" s="34" t="s">
        <v>6066</v>
      </c>
      <c r="F1946" s="34" t="s">
        <v>9168</v>
      </c>
      <c r="G1946" s="34" t="s">
        <v>9198</v>
      </c>
      <c r="H1946" s="26"/>
      <c r="I1946" s="26"/>
      <c r="J1946" s="26"/>
      <c r="K1946" t="s">
        <v>9198</v>
      </c>
      <c r="L1946" t="str">
        <f>IF(ISNA(VLOOKUP(K1946,$K$244:K1945,1,0)),"","DUP!")</f>
        <v>DUP!</v>
      </c>
      <c r="N1946" t="str">
        <f t="shared" si="34"/>
        <v>INSERT INTO PRICE_MAP (
   PRODUCT_OFFER_ID, SERVICE_ID, SERVICE_NAME, 
   ZONE_IN, TIME_IN, PRICE_GROUP) 
VALUES ('Default',1,'SMS','20000500003','.*','Tar_SMS_2727VND');</v>
      </c>
    </row>
    <row r="1947" spans="2:14">
      <c r="B1947" t="s">
        <v>9392</v>
      </c>
      <c r="C1947" s="34">
        <v>1</v>
      </c>
      <c r="D1947" s="34" t="s">
        <v>8</v>
      </c>
      <c r="E1947" s="34" t="s">
        <v>6067</v>
      </c>
      <c r="F1947" s="34" t="s">
        <v>9168</v>
      </c>
      <c r="G1947" s="34" t="s">
        <v>9199</v>
      </c>
      <c r="H1947" s="26"/>
      <c r="I1947" s="26"/>
      <c r="J1947" s="26"/>
      <c r="K1947" t="s">
        <v>9199</v>
      </c>
      <c r="L1947" t="str">
        <f>IF(ISNA(VLOOKUP(K1947,$K$244:K1946,1,0)),"","DUP!")</f>
        <v>DUP!</v>
      </c>
      <c r="N1947" t="str">
        <f t="shared" si="34"/>
        <v>INSERT INTO PRICE_MAP (
   PRODUCT_OFFER_ID, SERVICE_ID, SERVICE_NAME, 
   ZONE_IN, TIME_IN, PRICE_GROUP) 
VALUES ('Default',1,'SMS','20000500004','.*','Tar_SMS_3636VND');</v>
      </c>
    </row>
    <row r="1948" spans="2:14">
      <c r="B1948" t="s">
        <v>9392</v>
      </c>
      <c r="C1948" s="34">
        <v>1</v>
      </c>
      <c r="D1948" s="34" t="s">
        <v>8</v>
      </c>
      <c r="E1948" s="34" t="s">
        <v>6068</v>
      </c>
      <c r="F1948" s="34" t="s">
        <v>9168</v>
      </c>
      <c r="G1948" s="34" t="s">
        <v>9200</v>
      </c>
      <c r="H1948" s="26"/>
      <c r="I1948" s="26"/>
      <c r="J1948" s="26"/>
      <c r="K1948" t="s">
        <v>9200</v>
      </c>
      <c r="L1948" t="str">
        <f>IF(ISNA(VLOOKUP(K1948,$K$244:K1947,1,0)),"","DUP!")</f>
        <v>DUP!</v>
      </c>
      <c r="N1948" t="str">
        <f t="shared" si="34"/>
        <v>INSERT INTO PRICE_MAP (
   PRODUCT_OFFER_ID, SERVICE_ID, SERVICE_NAME, 
   ZONE_IN, TIME_IN, PRICE_GROUP) 
VALUES ('Default',1,'SMS','20000500005','.*','Tar_SMS_4545VND');</v>
      </c>
    </row>
    <row r="1949" spans="2:14">
      <c r="B1949" t="s">
        <v>9392</v>
      </c>
      <c r="C1949" s="34">
        <v>1</v>
      </c>
      <c r="D1949" s="34" t="s">
        <v>8</v>
      </c>
      <c r="E1949" s="34" t="s">
        <v>6069</v>
      </c>
      <c r="F1949" s="34" t="s">
        <v>9168</v>
      </c>
      <c r="G1949" s="34" t="s">
        <v>9203</v>
      </c>
      <c r="H1949" s="26"/>
      <c r="I1949" s="26"/>
      <c r="J1949" s="26"/>
      <c r="K1949" t="s">
        <v>9203</v>
      </c>
      <c r="L1949" t="str">
        <f>IF(ISNA(VLOOKUP(K1949,$K$244:K1948,1,0)),"","DUP!")</f>
        <v/>
      </c>
      <c r="N1949" t="str">
        <f t="shared" si="34"/>
        <v>INSERT INTO PRICE_MAP (
   PRODUCT_OFFER_ID, SERVICE_ID, SERVICE_NAME, 
   ZONE_IN, TIME_IN, PRICE_GROUP) 
VALUES ('Default',1,'SMS','20000500006','.*','Tar_SMS_5455VND');</v>
      </c>
    </row>
    <row r="1950" spans="2:14">
      <c r="B1950" t="s">
        <v>9392</v>
      </c>
      <c r="C1950" s="34">
        <v>1</v>
      </c>
      <c r="D1950" s="34" t="s">
        <v>8</v>
      </c>
      <c r="E1950" s="34" t="s">
        <v>6070</v>
      </c>
      <c r="F1950" s="34" t="s">
        <v>9168</v>
      </c>
      <c r="G1950" s="34" t="s">
        <v>9204</v>
      </c>
      <c r="H1950" s="26"/>
      <c r="I1950" s="26"/>
      <c r="J1950" s="26"/>
      <c r="K1950" t="s">
        <v>9204</v>
      </c>
      <c r="L1950" t="str">
        <f>IF(ISNA(VLOOKUP(K1950,$K$244:K1949,1,0)),"","DUP!")</f>
        <v/>
      </c>
      <c r="N1950" t="str">
        <f t="shared" si="34"/>
        <v>INSERT INTO PRICE_MAP (
   PRODUCT_OFFER_ID, SERVICE_ID, SERVICE_NAME, 
   ZONE_IN, TIME_IN, PRICE_GROUP) 
VALUES ('Default',1,'SMS','20000500007','.*','Tar_SMS_6364VND');</v>
      </c>
    </row>
    <row r="1951" spans="2:14">
      <c r="B1951" t="s">
        <v>9392</v>
      </c>
      <c r="C1951" s="34">
        <v>1</v>
      </c>
      <c r="D1951" s="34" t="s">
        <v>8</v>
      </c>
      <c r="E1951" s="34" t="s">
        <v>6071</v>
      </c>
      <c r="F1951" s="34" t="s">
        <v>9168</v>
      </c>
      <c r="G1951" s="34" t="s">
        <v>9205</v>
      </c>
      <c r="H1951" s="26"/>
      <c r="I1951" s="26"/>
      <c r="J1951" s="26"/>
      <c r="K1951" t="s">
        <v>9205</v>
      </c>
      <c r="L1951" t="str">
        <f>IF(ISNA(VLOOKUP(K1951,$K$244:K1950,1,0)),"","DUP!")</f>
        <v/>
      </c>
      <c r="N1951" t="str">
        <f t="shared" si="34"/>
        <v>INSERT INTO PRICE_MAP (
   PRODUCT_OFFER_ID, SERVICE_ID, SERVICE_NAME, 
   ZONE_IN, TIME_IN, PRICE_GROUP) 
VALUES ('Default',1,'SMS','20000500008','.*','Tar_SMS_7273VND');</v>
      </c>
    </row>
    <row r="1952" spans="2:14">
      <c r="B1952" t="s">
        <v>9392</v>
      </c>
      <c r="C1952" s="34">
        <v>1</v>
      </c>
      <c r="D1952" s="34" t="s">
        <v>8</v>
      </c>
      <c r="E1952" s="34" t="s">
        <v>6072</v>
      </c>
      <c r="F1952" s="34" t="s">
        <v>9168</v>
      </c>
      <c r="G1952" s="34" t="s">
        <v>9206</v>
      </c>
      <c r="H1952" s="26"/>
      <c r="I1952" s="26"/>
      <c r="J1952" s="26"/>
      <c r="K1952" t="s">
        <v>9206</v>
      </c>
      <c r="L1952" t="str">
        <f>IF(ISNA(VLOOKUP(K1952,$K$244:K1951,1,0)),"","DUP!")</f>
        <v/>
      </c>
      <c r="N1952" t="str">
        <f t="shared" si="34"/>
        <v>INSERT INTO PRICE_MAP (
   PRODUCT_OFFER_ID, SERVICE_ID, SERVICE_NAME, 
   ZONE_IN, TIME_IN, PRICE_GROUP) 
VALUES ('Default',1,'SMS','20000500009','.*','Tar_SMS_8182VND');</v>
      </c>
    </row>
    <row r="1953" spans="2:14">
      <c r="B1953" t="s">
        <v>9392</v>
      </c>
      <c r="C1953" s="34">
        <v>1</v>
      </c>
      <c r="D1953" s="34" t="s">
        <v>8</v>
      </c>
      <c r="E1953" s="34" t="s">
        <v>6073</v>
      </c>
      <c r="F1953" s="34" t="s">
        <v>9168</v>
      </c>
      <c r="G1953" s="34" t="s">
        <v>9201</v>
      </c>
      <c r="H1953" s="26"/>
      <c r="I1953" s="26"/>
      <c r="J1953" s="26"/>
      <c r="K1953" t="s">
        <v>9201</v>
      </c>
      <c r="L1953" t="str">
        <f>IF(ISNA(VLOOKUP(K1953,$K$244:K1952,1,0)),"","DUP!")</f>
        <v>DUP!</v>
      </c>
      <c r="N1953" t="str">
        <f t="shared" si="34"/>
        <v>INSERT INTO PRICE_MAP (
   PRODUCT_OFFER_ID, SERVICE_ID, SERVICE_NAME, 
   ZONE_IN, TIME_IN, PRICE_GROUP) 
VALUES ('Default',1,'SMS','20000500010','.*','Tar_SMS_9091VND');</v>
      </c>
    </row>
    <row r="1954" spans="2:14">
      <c r="B1954" t="s">
        <v>9392</v>
      </c>
      <c r="C1954" s="34">
        <v>1</v>
      </c>
      <c r="D1954" s="34" t="s">
        <v>8</v>
      </c>
      <c r="E1954" s="34" t="s">
        <v>6074</v>
      </c>
      <c r="F1954" s="34" t="s">
        <v>9168</v>
      </c>
      <c r="G1954" s="34" t="s">
        <v>9207</v>
      </c>
      <c r="H1954" s="26"/>
      <c r="I1954" s="26"/>
      <c r="J1954" s="26"/>
      <c r="K1954" t="s">
        <v>9207</v>
      </c>
      <c r="L1954" t="str">
        <f>IF(ISNA(VLOOKUP(K1954,$K$244:K1953,1,0)),"","DUP!")</f>
        <v/>
      </c>
      <c r="N1954" t="str">
        <f t="shared" si="34"/>
        <v>INSERT INTO PRICE_MAP (
   PRODUCT_OFFER_ID, SERVICE_ID, SERVICE_NAME, 
   ZONE_IN, TIME_IN, PRICE_GROUP) 
VALUES ('Default',1,'SMS','20000500011','.*','Tar_SMS_10000VND');</v>
      </c>
    </row>
    <row r="1955" spans="2:14">
      <c r="B1955" t="s">
        <v>9392</v>
      </c>
      <c r="C1955" s="34">
        <v>1</v>
      </c>
      <c r="D1955" s="34" t="s">
        <v>8</v>
      </c>
      <c r="E1955" s="34" t="s">
        <v>6075</v>
      </c>
      <c r="F1955" s="34" t="s">
        <v>9168</v>
      </c>
      <c r="G1955" s="34" t="s">
        <v>9208</v>
      </c>
      <c r="H1955" s="26"/>
      <c r="I1955" s="26"/>
      <c r="J1955" s="26"/>
      <c r="K1955" t="s">
        <v>9208</v>
      </c>
      <c r="L1955" t="str">
        <f>IF(ISNA(VLOOKUP(K1955,$K$244:K1954,1,0)),"","DUP!")</f>
        <v/>
      </c>
      <c r="N1955" t="str">
        <f t="shared" si="34"/>
        <v>INSERT INTO PRICE_MAP (
   PRODUCT_OFFER_ID, SERVICE_ID, SERVICE_NAME, 
   ZONE_IN, TIME_IN, PRICE_GROUP) 
VALUES ('Default',1,'SMS','20000500012','.*','Tar_SMS_10909VND');</v>
      </c>
    </row>
    <row r="1956" spans="2:14">
      <c r="B1956" t="s">
        <v>9392</v>
      </c>
      <c r="C1956" s="34">
        <v>1</v>
      </c>
      <c r="D1956" s="34" t="s">
        <v>8</v>
      </c>
      <c r="E1956" s="34" t="s">
        <v>6076</v>
      </c>
      <c r="F1956" s="34" t="s">
        <v>9168</v>
      </c>
      <c r="G1956" s="34" t="s">
        <v>9209</v>
      </c>
      <c r="H1956" s="26"/>
      <c r="I1956" s="26"/>
      <c r="J1956" s="26"/>
      <c r="K1956" t="s">
        <v>9209</v>
      </c>
      <c r="L1956" t="str">
        <f>IF(ISNA(VLOOKUP(K1956,$K$244:K1955,1,0)),"","DUP!")</f>
        <v/>
      </c>
      <c r="N1956" t="str">
        <f t="shared" si="34"/>
        <v>INSERT INTO PRICE_MAP (
   PRODUCT_OFFER_ID, SERVICE_ID, SERVICE_NAME, 
   ZONE_IN, TIME_IN, PRICE_GROUP) 
VALUES ('Default',1,'SMS','20000500013','.*','Tar_SMS_11818VND');</v>
      </c>
    </row>
    <row r="1957" spans="2:14">
      <c r="B1957" t="s">
        <v>9392</v>
      </c>
      <c r="C1957" s="34">
        <v>1</v>
      </c>
      <c r="D1957" s="34" t="s">
        <v>8</v>
      </c>
      <c r="E1957" s="34" t="s">
        <v>6077</v>
      </c>
      <c r="F1957" s="34" t="s">
        <v>9168</v>
      </c>
      <c r="G1957" s="34" t="s">
        <v>9210</v>
      </c>
      <c r="H1957" s="26"/>
      <c r="I1957" s="26"/>
      <c r="J1957" s="26"/>
      <c r="K1957" t="s">
        <v>9210</v>
      </c>
      <c r="L1957" t="str">
        <f>IF(ISNA(VLOOKUP(K1957,$K$244:K1956,1,0)),"","DUP!")</f>
        <v/>
      </c>
      <c r="N1957" t="str">
        <f t="shared" si="34"/>
        <v>INSERT INTO PRICE_MAP (
   PRODUCT_OFFER_ID, SERVICE_ID, SERVICE_NAME, 
   ZONE_IN, TIME_IN, PRICE_GROUP) 
VALUES ('Default',1,'SMS','20000500014','.*','Tar_SMS_12727VND');</v>
      </c>
    </row>
    <row r="1958" spans="2:14">
      <c r="B1958" t="s">
        <v>9392</v>
      </c>
      <c r="C1958" s="34">
        <v>1</v>
      </c>
      <c r="D1958" s="34" t="s">
        <v>8</v>
      </c>
      <c r="E1958" s="34" t="s">
        <v>6078</v>
      </c>
      <c r="F1958" s="34" t="s">
        <v>9168</v>
      </c>
      <c r="G1958" s="34" t="s">
        <v>9202</v>
      </c>
      <c r="H1958" s="26"/>
      <c r="I1958" s="26"/>
      <c r="J1958" s="26"/>
      <c r="K1958" t="s">
        <v>9202</v>
      </c>
      <c r="L1958" t="str">
        <f>IF(ISNA(VLOOKUP(K1958,$K$244:K1957,1,0)),"","DUP!")</f>
        <v>DUP!</v>
      </c>
      <c r="N1958" t="str">
        <f t="shared" si="34"/>
        <v>INSERT INTO PRICE_MAP (
   PRODUCT_OFFER_ID, SERVICE_ID, SERVICE_NAME, 
   ZONE_IN, TIME_IN, PRICE_GROUP) 
VALUES ('Default',1,'SMS','20000500015','.*','Tar_SMS_13636VND');</v>
      </c>
    </row>
    <row r="1959" spans="2:14">
      <c r="B1959" t="s">
        <v>9392</v>
      </c>
      <c r="C1959" s="34">
        <v>1</v>
      </c>
      <c r="D1959" s="34" t="s">
        <v>8</v>
      </c>
      <c r="E1959" s="34" t="s">
        <v>6079</v>
      </c>
      <c r="F1959" s="34" t="s">
        <v>9168</v>
      </c>
      <c r="G1959" s="34" t="s">
        <v>9206</v>
      </c>
      <c r="H1959" s="26"/>
      <c r="I1959" s="26"/>
      <c r="J1959" s="26"/>
      <c r="K1959" t="s">
        <v>9206</v>
      </c>
      <c r="L1959" t="str">
        <f>IF(ISNA(VLOOKUP(K1959,$K$244:K1958,1,0)),"","DUP!")</f>
        <v>DUP!</v>
      </c>
      <c r="N1959" t="str">
        <f t="shared" si="34"/>
        <v>INSERT INTO PRICE_MAP (
   PRODUCT_OFFER_ID, SERVICE_ID, SERVICE_NAME, 
   ZONE_IN, TIME_IN, PRICE_GROUP) 
VALUES ('Default',1,'SMS','20000500016','.*','Tar_SMS_8182VND');</v>
      </c>
    </row>
    <row r="1960" spans="2:14">
      <c r="B1960" t="s">
        <v>9392</v>
      </c>
      <c r="C1960" s="34">
        <v>1</v>
      </c>
      <c r="D1960" s="34" t="s">
        <v>8</v>
      </c>
      <c r="E1960" s="34" t="s">
        <v>6081</v>
      </c>
      <c r="F1960" s="34" t="s">
        <v>9168</v>
      </c>
      <c r="G1960" s="34" t="s">
        <v>9206</v>
      </c>
      <c r="H1960" s="26"/>
      <c r="I1960" s="26"/>
      <c r="J1960" s="26"/>
      <c r="K1960" t="s">
        <v>9206</v>
      </c>
      <c r="L1960" t="str">
        <f>IF(ISNA(VLOOKUP(K1960,$K$244:K1959,1,0)),"","DUP!")</f>
        <v>DUP!</v>
      </c>
      <c r="N1960" t="str">
        <f t="shared" si="34"/>
        <v>INSERT INTO PRICE_MAP (
   PRODUCT_OFFER_ID, SERVICE_ID, SERVICE_NAME, 
   ZONE_IN, TIME_IN, PRICE_GROUP) 
VALUES ('Default',1,'SMS','20000500017','.*','Tar_SMS_8182VND');</v>
      </c>
    </row>
    <row r="1961" spans="2:14">
      <c r="B1961" t="s">
        <v>9392</v>
      </c>
      <c r="C1961" s="34">
        <v>1</v>
      </c>
      <c r="D1961" s="34" t="s">
        <v>8</v>
      </c>
      <c r="E1961" s="34" t="s">
        <v>6082</v>
      </c>
      <c r="F1961" s="34" t="s">
        <v>9168</v>
      </c>
      <c r="G1961" s="34" t="s">
        <v>9211</v>
      </c>
      <c r="H1961" s="26"/>
      <c r="I1961" s="26"/>
      <c r="J1961" s="26"/>
      <c r="K1961" t="s">
        <v>9211</v>
      </c>
      <c r="L1961" t="str">
        <f>IF(ISNA(VLOOKUP(K1961,$K$244:K1960,1,0)),"","DUP!")</f>
        <v/>
      </c>
      <c r="N1961" t="str">
        <f t="shared" si="34"/>
        <v>INSERT INTO PRICE_MAP (
   PRODUCT_OFFER_ID, SERVICE_ID, SERVICE_NAME, 
   ZONE_IN, TIME_IN, PRICE_GROUP) 
VALUES ('Default',1,'SMS','20000500018','.*','Tar_SMS_4090VND');</v>
      </c>
    </row>
    <row r="1962" spans="2:14">
      <c r="B1962" t="s">
        <v>9392</v>
      </c>
      <c r="C1962" s="34">
        <v>1</v>
      </c>
      <c r="D1962" s="34" t="s">
        <v>8</v>
      </c>
      <c r="E1962" s="34" t="s">
        <v>6083</v>
      </c>
      <c r="F1962" s="34" t="s">
        <v>9168</v>
      </c>
      <c r="G1962" s="34" t="s">
        <v>9212</v>
      </c>
      <c r="H1962" s="26"/>
      <c r="I1962" s="26"/>
      <c r="J1962" s="26"/>
      <c r="K1962" t="s">
        <v>9212</v>
      </c>
      <c r="L1962" t="str">
        <f>IF(ISNA(VLOOKUP(K1962,$K$244:K1961,1,0)),"","DUP!")</f>
        <v/>
      </c>
      <c r="N1962" t="str">
        <f t="shared" si="34"/>
        <v>INSERT INTO PRICE_MAP (
   PRODUCT_OFFER_ID, SERVICE_ID, SERVICE_NAME, 
   ZONE_IN, TIME_IN, PRICE_GROUP) 
VALUES ('Default',1,'SMS','20000500019','.*','Tar_SMS_273VND');</v>
      </c>
    </row>
    <row r="1963" spans="2:14">
      <c r="B1963" t="s">
        <v>9392</v>
      </c>
      <c r="C1963" s="34">
        <v>1</v>
      </c>
      <c r="D1963" s="34" t="s">
        <v>8</v>
      </c>
      <c r="E1963" s="34" t="s">
        <v>6084</v>
      </c>
      <c r="F1963" s="34" t="s">
        <v>9168</v>
      </c>
      <c r="G1963" s="34" t="s">
        <v>9197</v>
      </c>
      <c r="H1963" s="26"/>
      <c r="I1963" s="26"/>
      <c r="J1963" s="26"/>
      <c r="K1963" t="s">
        <v>9197</v>
      </c>
      <c r="L1963" t="str">
        <f>IF(ISNA(VLOOKUP(K1963,$K$244:K1962,1,0)),"","DUP!")</f>
        <v>DUP!</v>
      </c>
      <c r="N1963" t="str">
        <f t="shared" si="34"/>
        <v>INSERT INTO PRICE_MAP (
   PRODUCT_OFFER_ID, SERVICE_ID, SERVICE_NAME, 
   ZONE_IN, TIME_IN, PRICE_GROUP) 
VALUES ('Default',1,'SMS','20000500020','.*','Tar_SMS_1818VND');</v>
      </c>
    </row>
    <row r="1964" spans="2:14">
      <c r="B1964" t="s">
        <v>9392</v>
      </c>
      <c r="C1964" s="34">
        <v>1</v>
      </c>
      <c r="D1964" s="34" t="s">
        <v>8</v>
      </c>
      <c r="E1964" s="34" t="s">
        <v>6085</v>
      </c>
      <c r="F1964" s="34" t="s">
        <v>9168</v>
      </c>
      <c r="G1964" s="34" t="s">
        <v>9213</v>
      </c>
      <c r="H1964" s="26"/>
      <c r="I1964" s="26"/>
      <c r="J1964" s="26"/>
      <c r="K1964" t="s">
        <v>9213</v>
      </c>
      <c r="L1964" t="str">
        <f>IF(ISNA(VLOOKUP(K1964,$K$244:K1963,1,0)),"","DUP!")</f>
        <v/>
      </c>
      <c r="N1964" t="str">
        <f t="shared" si="34"/>
        <v>INSERT INTO PRICE_MAP (
   PRODUCT_OFFER_ID, SERVICE_ID, SERVICE_NAME, 
   ZONE_IN, TIME_IN, PRICE_GROUP) 
VALUES ('Default',1,'SMS','20000700003','.*','Tar_SMS_1091VND');</v>
      </c>
    </row>
    <row r="1965" spans="2:14">
      <c r="B1965" t="s">
        <v>9392</v>
      </c>
      <c r="C1965" s="34">
        <v>1</v>
      </c>
      <c r="D1965" s="34" t="s">
        <v>8</v>
      </c>
      <c r="E1965" s="34" t="s">
        <v>6087</v>
      </c>
      <c r="F1965" s="34" t="s">
        <v>9168</v>
      </c>
      <c r="G1965" s="34" t="s">
        <v>9200</v>
      </c>
      <c r="H1965" s="26"/>
      <c r="I1965" s="26"/>
      <c r="J1965" s="26"/>
      <c r="K1965" t="s">
        <v>9200</v>
      </c>
      <c r="L1965" t="str">
        <f>IF(ISNA(VLOOKUP(K1965,$K$244:K1964,1,0)),"","DUP!")</f>
        <v>DUP!</v>
      </c>
      <c r="N1965" t="str">
        <f t="shared" si="34"/>
        <v>INSERT INTO PRICE_MAP (
   PRODUCT_OFFER_ID, SERVICE_ID, SERVICE_NAME, 
   ZONE_IN, TIME_IN, PRICE_GROUP) 
VALUES ('Default',1,'SMS','20000800000','.*','Tar_SMS_4545VND');</v>
      </c>
    </row>
    <row r="1966" spans="2:14">
      <c r="B1966" t="s">
        <v>9392</v>
      </c>
      <c r="C1966" s="34">
        <v>1</v>
      </c>
      <c r="D1966" s="34" t="s">
        <v>8</v>
      </c>
      <c r="E1966" s="34" t="s">
        <v>6089</v>
      </c>
      <c r="F1966" s="34" t="s">
        <v>9168</v>
      </c>
      <c r="G1966" s="34" t="s">
        <v>9200</v>
      </c>
      <c r="H1966" s="26"/>
      <c r="I1966" s="26"/>
      <c r="J1966" s="26"/>
      <c r="K1966" t="s">
        <v>9200</v>
      </c>
      <c r="L1966" t="str">
        <f>IF(ISNA(VLOOKUP(K1966,$K$244:K1965,1,0)),"","DUP!")</f>
        <v>DUP!</v>
      </c>
      <c r="N1966" t="str">
        <f t="shared" si="34"/>
        <v>INSERT INTO PRICE_MAP (
   PRODUCT_OFFER_ID, SERVICE_ID, SERVICE_NAME, 
   ZONE_IN, TIME_IN, PRICE_GROUP) 
VALUES ('Default',1,'SMS','20000800002','.*','Tar_SMS_4545VND');</v>
      </c>
    </row>
    <row r="1967" spans="2:14">
      <c r="B1967" t="s">
        <v>9392</v>
      </c>
      <c r="C1967" s="34">
        <v>1</v>
      </c>
      <c r="D1967" s="34" t="s">
        <v>8</v>
      </c>
      <c r="E1967" s="34" t="s">
        <v>6090</v>
      </c>
      <c r="F1967" s="34" t="s">
        <v>9168</v>
      </c>
      <c r="G1967" s="34" t="s">
        <v>9214</v>
      </c>
      <c r="H1967" s="26"/>
      <c r="I1967" s="26"/>
      <c r="J1967" s="26"/>
      <c r="K1967" t="s">
        <v>9214</v>
      </c>
      <c r="L1967" t="str">
        <f>IF(ISNA(VLOOKUP(K1967,$K$244:K1966,1,0)),"","DUP!")</f>
        <v/>
      </c>
      <c r="N1967" t="str">
        <f t="shared" si="34"/>
        <v>INSERT INTO PRICE_MAP (
   PRODUCT_OFFER_ID, SERVICE_ID, SERVICE_NAME, 
   ZONE_IN, TIME_IN, PRICE_GROUP) 
VALUES ('Default',1,'SMS','200009000001','.*','Tar_SMS_454VND');</v>
      </c>
    </row>
    <row r="1968" spans="2:14">
      <c r="B1968" t="s">
        <v>9392</v>
      </c>
      <c r="C1968" s="34">
        <v>1</v>
      </c>
      <c r="D1968" s="34" t="s">
        <v>8</v>
      </c>
      <c r="E1968" s="34" t="s">
        <v>6092</v>
      </c>
      <c r="F1968" s="34" t="s">
        <v>9168</v>
      </c>
      <c r="G1968" s="34" t="s">
        <v>9214</v>
      </c>
      <c r="H1968" s="26"/>
      <c r="I1968" s="26"/>
      <c r="J1968" s="26"/>
      <c r="K1968" t="s">
        <v>9214</v>
      </c>
      <c r="L1968" t="str">
        <f>IF(ISNA(VLOOKUP(K1968,$K$244:K1967,1,0)),"","DUP!")</f>
        <v>DUP!</v>
      </c>
      <c r="N1968" t="str">
        <f t="shared" si="34"/>
        <v>INSERT INTO PRICE_MAP (
   PRODUCT_OFFER_ID, SERVICE_ID, SERVICE_NAME, 
   ZONE_IN, TIME_IN, PRICE_GROUP) 
VALUES ('Default',1,'SMS','20000900001','.*','Tar_SMS_454VND');</v>
      </c>
    </row>
    <row r="1969" spans="2:14">
      <c r="B1969" t="s">
        <v>9392</v>
      </c>
      <c r="C1969" s="34">
        <v>1</v>
      </c>
      <c r="D1969" s="34" t="s">
        <v>8</v>
      </c>
      <c r="E1969" s="34" t="s">
        <v>6093</v>
      </c>
      <c r="F1969" s="34" t="s">
        <v>9168</v>
      </c>
      <c r="G1969" s="34" t="s">
        <v>9196</v>
      </c>
      <c r="H1969" s="26"/>
      <c r="I1969" s="26"/>
      <c r="J1969" s="26"/>
      <c r="K1969" t="s">
        <v>9196</v>
      </c>
      <c r="L1969" t="str">
        <f>IF(ISNA(VLOOKUP(K1969,$K$244:K1968,1,0)),"","DUP!")</f>
        <v>DUP!</v>
      </c>
      <c r="N1969" t="str">
        <f t="shared" si="34"/>
        <v>INSERT INTO PRICE_MAP (
   PRODUCT_OFFER_ID, SERVICE_ID, SERVICE_NAME, 
   ZONE_IN, TIME_IN, PRICE_GROUP) 
VALUES ('Default',1,'SMS','20000900002','.*','Tar_SMS_909VND');</v>
      </c>
    </row>
    <row r="1970" spans="2:14">
      <c r="B1970" t="s">
        <v>9392</v>
      </c>
      <c r="C1970" s="34">
        <v>1</v>
      </c>
      <c r="D1970" s="34" t="s">
        <v>8</v>
      </c>
      <c r="E1970" s="34" t="s">
        <v>6094</v>
      </c>
      <c r="F1970" s="34" t="s">
        <v>9168</v>
      </c>
      <c r="G1970" s="34" t="s">
        <v>9197</v>
      </c>
      <c r="H1970" s="26"/>
      <c r="I1970" s="26"/>
      <c r="J1970" s="26"/>
      <c r="K1970" t="s">
        <v>9197</v>
      </c>
      <c r="L1970" t="str">
        <f>IF(ISNA(VLOOKUP(K1970,$K$244:K1969,1,0)),"","DUP!")</f>
        <v>DUP!</v>
      </c>
      <c r="N1970" t="str">
        <f t="shared" si="34"/>
        <v>INSERT INTO PRICE_MAP (
   PRODUCT_OFFER_ID, SERVICE_ID, SERVICE_NAME, 
   ZONE_IN, TIME_IN, PRICE_GROUP) 
VALUES ('Default',1,'SMS','20000900003','.*','Tar_SMS_1818VND');</v>
      </c>
    </row>
    <row r="1971" spans="2:14">
      <c r="B1971" t="s">
        <v>9392</v>
      </c>
      <c r="C1971" s="34">
        <v>1</v>
      </c>
      <c r="D1971" s="34" t="s">
        <v>8</v>
      </c>
      <c r="E1971" s="34" t="s">
        <v>6095</v>
      </c>
      <c r="F1971" s="34" t="s">
        <v>9168</v>
      </c>
      <c r="G1971" s="34" t="s">
        <v>9198</v>
      </c>
      <c r="H1971" s="26"/>
      <c r="I1971" s="26"/>
      <c r="J1971" s="26"/>
      <c r="K1971" t="s">
        <v>9198</v>
      </c>
      <c r="L1971" t="str">
        <f>IF(ISNA(VLOOKUP(K1971,$K$244:K1970,1,0)),"","DUP!")</f>
        <v>DUP!</v>
      </c>
      <c r="N1971" t="str">
        <f t="shared" si="34"/>
        <v>INSERT INTO PRICE_MAP (
   PRODUCT_OFFER_ID, SERVICE_ID, SERVICE_NAME, 
   ZONE_IN, TIME_IN, PRICE_GROUP) 
VALUES ('Default',1,'SMS','20000900004','.*','Tar_SMS_2727VND');</v>
      </c>
    </row>
    <row r="1972" spans="2:14">
      <c r="B1972" t="s">
        <v>9392</v>
      </c>
      <c r="C1972" s="34">
        <v>1</v>
      </c>
      <c r="D1972" s="34" t="s">
        <v>8</v>
      </c>
      <c r="E1972" s="34" t="s">
        <v>6096</v>
      </c>
      <c r="F1972" s="34" t="s">
        <v>9168</v>
      </c>
      <c r="G1972" s="34" t="s">
        <v>9199</v>
      </c>
      <c r="H1972" s="26"/>
      <c r="I1972" s="26"/>
      <c r="J1972" s="26"/>
      <c r="K1972" t="s">
        <v>9199</v>
      </c>
      <c r="L1972" t="str">
        <f>IF(ISNA(VLOOKUP(K1972,$K$244:K1971,1,0)),"","DUP!")</f>
        <v>DUP!</v>
      </c>
      <c r="N1972" t="str">
        <f t="shared" si="34"/>
        <v>INSERT INTO PRICE_MAP (
   PRODUCT_OFFER_ID, SERVICE_ID, SERVICE_NAME, 
   ZONE_IN, TIME_IN, PRICE_GROUP) 
VALUES ('Default',1,'SMS','20000900005','.*','Tar_SMS_3636VND');</v>
      </c>
    </row>
    <row r="1973" spans="2:14">
      <c r="B1973" t="s">
        <v>9392</v>
      </c>
      <c r="C1973" s="34">
        <v>1</v>
      </c>
      <c r="D1973" s="34" t="s">
        <v>8</v>
      </c>
      <c r="E1973" s="34" t="s">
        <v>6097</v>
      </c>
      <c r="F1973" s="34" t="s">
        <v>9168</v>
      </c>
      <c r="G1973" s="34" t="s">
        <v>9200</v>
      </c>
      <c r="H1973" s="26"/>
      <c r="I1973" s="26"/>
      <c r="J1973" s="26"/>
      <c r="K1973" t="s">
        <v>9200</v>
      </c>
      <c r="L1973" t="str">
        <f>IF(ISNA(VLOOKUP(K1973,$K$244:K1972,1,0)),"","DUP!")</f>
        <v>DUP!</v>
      </c>
      <c r="N1973" t="str">
        <f t="shared" ref="N1973:N2036" si="35">IF(M1973="DUP!","","INSERT INTO PRICE_MAP (
   PRODUCT_OFFER_ID, SERVICE_ID, SERVICE_NAME, 
   ZONE_IN, TIME_IN, PRICE_GROUP) 
VALUES ('"&amp;B1973&amp;"',"&amp;C1973&amp;",'"&amp;D1973&amp;"','"&amp;E1973&amp;"','"&amp;F1973&amp;"','"&amp;K1973&amp;"');")</f>
        <v>INSERT INTO PRICE_MAP (
   PRODUCT_OFFER_ID, SERVICE_ID, SERVICE_NAME, 
   ZONE_IN, TIME_IN, PRICE_GROUP) 
VALUES ('Default',1,'SMS','20000900006','.*','Tar_SMS_4545VND');</v>
      </c>
    </row>
    <row r="1974" spans="2:14">
      <c r="B1974" t="s">
        <v>9392</v>
      </c>
      <c r="C1974" s="34">
        <v>1</v>
      </c>
      <c r="D1974" s="34" t="s">
        <v>8</v>
      </c>
      <c r="E1974" s="34" t="s">
        <v>6098</v>
      </c>
      <c r="F1974" s="34" t="s">
        <v>9168</v>
      </c>
      <c r="G1974" s="34" t="s">
        <v>9201</v>
      </c>
      <c r="H1974" s="26"/>
      <c r="I1974" s="26"/>
      <c r="J1974" s="26"/>
      <c r="K1974" t="s">
        <v>9201</v>
      </c>
      <c r="L1974" t="str">
        <f>IF(ISNA(VLOOKUP(K1974,$K$244:K1973,1,0)),"","DUP!")</f>
        <v>DUP!</v>
      </c>
      <c r="N1974" t="str">
        <f t="shared" si="35"/>
        <v>INSERT INTO PRICE_MAP (
   PRODUCT_OFFER_ID, SERVICE_ID, SERVICE_NAME, 
   ZONE_IN, TIME_IN, PRICE_GROUP) 
VALUES ('Default',1,'SMS','20000900007','.*','Tar_SMS_9091VND');</v>
      </c>
    </row>
    <row r="1975" spans="2:14">
      <c r="B1975" t="s">
        <v>9392</v>
      </c>
      <c r="C1975" s="34">
        <v>1</v>
      </c>
      <c r="D1975" s="34" t="s">
        <v>8</v>
      </c>
      <c r="E1975" s="34" t="s">
        <v>6099</v>
      </c>
      <c r="F1975" s="34" t="s">
        <v>9168</v>
      </c>
      <c r="G1975" s="34" t="s">
        <v>9202</v>
      </c>
      <c r="H1975" s="26"/>
      <c r="I1975" s="26"/>
      <c r="J1975" s="26"/>
      <c r="K1975" t="s">
        <v>9202</v>
      </c>
      <c r="L1975" t="str">
        <f>IF(ISNA(VLOOKUP(K1975,$K$244:K1974,1,0)),"","DUP!")</f>
        <v>DUP!</v>
      </c>
      <c r="N1975" t="str">
        <f t="shared" si="35"/>
        <v>INSERT INTO PRICE_MAP (
   PRODUCT_OFFER_ID, SERVICE_ID, SERVICE_NAME, 
   ZONE_IN, TIME_IN, PRICE_GROUP) 
VALUES ('Default',1,'SMS','20000900008','.*','Tar_SMS_13636VND');</v>
      </c>
    </row>
    <row r="1976" spans="2:14">
      <c r="B1976" t="s">
        <v>9392</v>
      </c>
      <c r="C1976" s="34">
        <v>1</v>
      </c>
      <c r="D1976" s="34" t="s">
        <v>8</v>
      </c>
      <c r="E1976" s="34" t="s">
        <v>6100</v>
      </c>
      <c r="F1976" s="34" t="s">
        <v>9168</v>
      </c>
      <c r="G1976" s="34" t="s">
        <v>9215</v>
      </c>
      <c r="H1976" s="26"/>
      <c r="I1976" s="26"/>
      <c r="J1976" s="26"/>
      <c r="K1976" t="s">
        <v>9215</v>
      </c>
      <c r="L1976" t="str">
        <f>IF(ISNA(VLOOKUP(K1976,$K$244:K1975,1,0)),"","DUP!")</f>
        <v/>
      </c>
      <c r="N1976" t="str">
        <f t="shared" si="35"/>
        <v>INSERT INTO PRICE_MAP (
   PRODUCT_OFFER_ID, SERVICE_ID, SERVICE_NAME, 
   ZONE_IN, TIME_IN, PRICE_GROUP) 
VALUES ('Default',1,'SMS','20000900009','.*','Tar_SMS_18182VND');</v>
      </c>
    </row>
    <row r="1977" spans="2:14">
      <c r="B1977" t="s">
        <v>9392</v>
      </c>
      <c r="C1977" s="34">
        <v>1</v>
      </c>
      <c r="D1977" s="34" t="s">
        <v>8</v>
      </c>
      <c r="E1977" s="34" t="s">
        <v>6101</v>
      </c>
      <c r="F1977" s="34" t="s">
        <v>9168</v>
      </c>
      <c r="G1977" s="34" t="s">
        <v>9216</v>
      </c>
      <c r="H1977" s="26"/>
      <c r="I1977" s="26"/>
      <c r="J1977" s="26"/>
      <c r="K1977" t="s">
        <v>9216</v>
      </c>
      <c r="L1977" t="str">
        <f>IF(ISNA(VLOOKUP(K1977,$K$244:K1976,1,0)),"","DUP!")</f>
        <v/>
      </c>
      <c r="N1977" t="str">
        <f t="shared" si="35"/>
        <v>INSERT INTO PRICE_MAP (
   PRODUCT_OFFER_ID, SERVICE_ID, SERVICE_NAME, 
   ZONE_IN, TIME_IN, PRICE_GROUP) 
VALUES ('Default',1,'SMS','20000900010','.*','Tar_SMS_27273VND');</v>
      </c>
    </row>
    <row r="1978" spans="2:14">
      <c r="B1978" t="s">
        <v>9392</v>
      </c>
      <c r="C1978" s="34">
        <v>1</v>
      </c>
      <c r="D1978" s="34" t="s">
        <v>8</v>
      </c>
      <c r="E1978" s="34" t="s">
        <v>6102</v>
      </c>
      <c r="F1978" s="34" t="s">
        <v>9168</v>
      </c>
      <c r="G1978" s="34" t="s">
        <v>9217</v>
      </c>
      <c r="H1978" s="26"/>
      <c r="I1978" s="26"/>
      <c r="J1978" s="26"/>
      <c r="K1978" t="s">
        <v>9217</v>
      </c>
      <c r="L1978" t="str">
        <f>IF(ISNA(VLOOKUP(K1978,$K$244:K1977,1,0)),"","DUP!")</f>
        <v/>
      </c>
      <c r="N1978" t="str">
        <f t="shared" si="35"/>
        <v>INSERT INTO PRICE_MAP (
   PRODUCT_OFFER_ID, SERVICE_ID, SERVICE_NAME, 
   ZONE_IN, TIME_IN, PRICE_GROUP) 
VALUES ('Default',1,'SMS','20000900011','.*','Tar_SMS_36364VND');</v>
      </c>
    </row>
    <row r="1979" spans="2:14">
      <c r="B1979" t="s">
        <v>9392</v>
      </c>
      <c r="C1979" s="34">
        <v>1</v>
      </c>
      <c r="D1979" s="34" t="s">
        <v>8</v>
      </c>
      <c r="E1979" s="34" t="s">
        <v>6103</v>
      </c>
      <c r="F1979" s="34" t="s">
        <v>9168</v>
      </c>
      <c r="G1979" s="34" t="s">
        <v>9218</v>
      </c>
      <c r="H1979" s="26"/>
      <c r="I1979" s="26"/>
      <c r="J1979" s="26"/>
      <c r="K1979" t="s">
        <v>9218</v>
      </c>
      <c r="L1979" t="str">
        <f>IF(ISNA(VLOOKUP(K1979,$K$244:K1978,1,0)),"","DUP!")</f>
        <v/>
      </c>
      <c r="N1979" t="str">
        <f t="shared" si="35"/>
        <v>INSERT INTO PRICE_MAP (
   PRODUCT_OFFER_ID, SERVICE_ID, SERVICE_NAME, 
   ZONE_IN, TIME_IN, PRICE_GROUP) 
VALUES ('Default',1,'SMS','20000900012','.*','Tar_SMS_45455VND');</v>
      </c>
    </row>
    <row r="1980" spans="2:14">
      <c r="B1980" t="s">
        <v>9392</v>
      </c>
      <c r="C1980" s="34">
        <v>1</v>
      </c>
      <c r="D1980" s="34" t="s">
        <v>8</v>
      </c>
      <c r="E1980" s="34" t="s">
        <v>6104</v>
      </c>
      <c r="F1980" s="34" t="s">
        <v>9168</v>
      </c>
      <c r="G1980" s="34" t="s">
        <v>9200</v>
      </c>
      <c r="H1980" s="26"/>
      <c r="I1980" s="26"/>
      <c r="J1980" s="26"/>
      <c r="K1980" t="s">
        <v>9200</v>
      </c>
      <c r="L1980" t="str">
        <f>IF(ISNA(VLOOKUP(K1980,$K$244:K1979,1,0)),"","DUP!")</f>
        <v>DUP!</v>
      </c>
      <c r="N1980" t="str">
        <f t="shared" si="35"/>
        <v>INSERT INTO PRICE_MAP (
   PRODUCT_OFFER_ID, SERVICE_ID, SERVICE_NAME, 
   ZONE_IN, TIME_IN, PRICE_GROUP) 
VALUES ('Default',1,'SMS','20000900013','.*','Tar_SMS_4545VND');</v>
      </c>
    </row>
    <row r="1981" spans="2:14">
      <c r="B1981" t="s">
        <v>9392</v>
      </c>
      <c r="C1981" s="34">
        <v>1</v>
      </c>
      <c r="D1981" s="34" t="s">
        <v>8</v>
      </c>
      <c r="E1981" s="34" t="s">
        <v>6105</v>
      </c>
      <c r="F1981" s="34" t="s">
        <v>9168</v>
      </c>
      <c r="G1981" s="34" t="s">
        <v>9214</v>
      </c>
      <c r="H1981" s="26"/>
      <c r="I1981" s="26"/>
      <c r="J1981" s="26"/>
      <c r="K1981" t="s">
        <v>9214</v>
      </c>
      <c r="L1981" t="str">
        <f>IF(ISNA(VLOOKUP(K1981,$K$244:K1980,1,0)),"","DUP!")</f>
        <v>DUP!</v>
      </c>
      <c r="N1981" t="str">
        <f t="shared" si="35"/>
        <v>INSERT INTO PRICE_MAP (
   PRODUCT_OFFER_ID, SERVICE_ID, SERVICE_NAME, 
   ZONE_IN, TIME_IN, PRICE_GROUP) 
VALUES ('Default',1,'SMS','200010000001','.*','Tar_SMS_454VND');</v>
      </c>
    </row>
    <row r="1982" spans="2:14">
      <c r="B1982" t="s">
        <v>9392</v>
      </c>
      <c r="C1982" s="34">
        <v>1</v>
      </c>
      <c r="D1982" s="34" t="s">
        <v>8</v>
      </c>
      <c r="E1982" s="34" t="s">
        <v>6107</v>
      </c>
      <c r="F1982" s="34" t="s">
        <v>9168</v>
      </c>
      <c r="G1982" s="34" t="s">
        <v>9214</v>
      </c>
      <c r="H1982" s="26"/>
      <c r="I1982" s="26"/>
      <c r="J1982" s="26"/>
      <c r="K1982" t="s">
        <v>9214</v>
      </c>
      <c r="L1982" t="str">
        <f>IF(ISNA(VLOOKUP(K1982,$K$244:K1981,1,0)),"","DUP!")</f>
        <v>DUP!</v>
      </c>
      <c r="N1982" t="str">
        <f t="shared" si="35"/>
        <v>INSERT INTO PRICE_MAP (
   PRODUCT_OFFER_ID, SERVICE_ID, SERVICE_NAME, 
   ZONE_IN, TIME_IN, PRICE_GROUP) 
VALUES ('Default',1,'SMS','20001000001','.*','Tar_SMS_454VND');</v>
      </c>
    </row>
    <row r="1983" spans="2:14">
      <c r="B1983" t="s">
        <v>9392</v>
      </c>
      <c r="C1983" s="34">
        <v>1</v>
      </c>
      <c r="D1983" s="34" t="s">
        <v>8</v>
      </c>
      <c r="E1983" s="34" t="s">
        <v>6108</v>
      </c>
      <c r="F1983" s="34" t="s">
        <v>9168</v>
      </c>
      <c r="G1983" s="34" t="s">
        <v>9196</v>
      </c>
      <c r="H1983" s="26"/>
      <c r="I1983" s="26"/>
      <c r="J1983" s="26"/>
      <c r="K1983" t="s">
        <v>9196</v>
      </c>
      <c r="L1983" t="str">
        <f>IF(ISNA(VLOOKUP(K1983,$K$244:K1982,1,0)),"","DUP!")</f>
        <v>DUP!</v>
      </c>
      <c r="N1983" t="str">
        <f t="shared" si="35"/>
        <v>INSERT INTO PRICE_MAP (
   PRODUCT_OFFER_ID, SERVICE_ID, SERVICE_NAME, 
   ZONE_IN, TIME_IN, PRICE_GROUP) 
VALUES ('Default',1,'SMS','20001000002','.*','Tar_SMS_909VND');</v>
      </c>
    </row>
    <row r="1984" spans="2:14">
      <c r="B1984" t="s">
        <v>9392</v>
      </c>
      <c r="C1984" s="34">
        <v>1</v>
      </c>
      <c r="D1984" s="34" t="s">
        <v>8</v>
      </c>
      <c r="E1984" s="34" t="s">
        <v>6109</v>
      </c>
      <c r="F1984" s="34" t="s">
        <v>9168</v>
      </c>
      <c r="G1984" s="34" t="s">
        <v>9197</v>
      </c>
      <c r="H1984" s="26"/>
      <c r="I1984" s="26"/>
      <c r="J1984" s="26"/>
      <c r="K1984" t="s">
        <v>9197</v>
      </c>
      <c r="L1984" t="str">
        <f>IF(ISNA(VLOOKUP(K1984,$K$244:K1983,1,0)),"","DUP!")</f>
        <v>DUP!</v>
      </c>
      <c r="N1984" t="str">
        <f t="shared" si="35"/>
        <v>INSERT INTO PRICE_MAP (
   PRODUCT_OFFER_ID, SERVICE_ID, SERVICE_NAME, 
   ZONE_IN, TIME_IN, PRICE_GROUP) 
VALUES ('Default',1,'SMS','20001000003','.*','Tar_SMS_1818VND');</v>
      </c>
    </row>
    <row r="1985" spans="2:14">
      <c r="B1985" t="s">
        <v>9392</v>
      </c>
      <c r="C1985" s="34">
        <v>1</v>
      </c>
      <c r="D1985" s="34" t="s">
        <v>8</v>
      </c>
      <c r="E1985" s="34" t="s">
        <v>6110</v>
      </c>
      <c r="F1985" s="34" t="s">
        <v>9168</v>
      </c>
      <c r="G1985" s="34" t="s">
        <v>9198</v>
      </c>
      <c r="H1985" s="26"/>
      <c r="I1985" s="26"/>
      <c r="J1985" s="26"/>
      <c r="K1985" t="s">
        <v>9198</v>
      </c>
      <c r="L1985" t="str">
        <f>IF(ISNA(VLOOKUP(K1985,$K$244:K1984,1,0)),"","DUP!")</f>
        <v>DUP!</v>
      </c>
      <c r="N1985" t="str">
        <f t="shared" si="35"/>
        <v>INSERT INTO PRICE_MAP (
   PRODUCT_OFFER_ID, SERVICE_ID, SERVICE_NAME, 
   ZONE_IN, TIME_IN, PRICE_GROUP) 
VALUES ('Default',1,'SMS','20001000004','.*','Tar_SMS_2727VND');</v>
      </c>
    </row>
    <row r="1986" spans="2:14">
      <c r="B1986" t="s">
        <v>9392</v>
      </c>
      <c r="C1986" s="34">
        <v>1</v>
      </c>
      <c r="D1986" s="34" t="s">
        <v>8</v>
      </c>
      <c r="E1986" s="34" t="s">
        <v>6111</v>
      </c>
      <c r="F1986" s="34" t="s">
        <v>9168</v>
      </c>
      <c r="G1986" s="34" t="s">
        <v>9199</v>
      </c>
      <c r="H1986" s="26"/>
      <c r="I1986" s="26"/>
      <c r="J1986" s="26"/>
      <c r="K1986" t="s">
        <v>9199</v>
      </c>
      <c r="L1986" t="str">
        <f>IF(ISNA(VLOOKUP(K1986,$K$244:K1985,1,0)),"","DUP!")</f>
        <v>DUP!</v>
      </c>
      <c r="N1986" t="str">
        <f t="shared" si="35"/>
        <v>INSERT INTO PRICE_MAP (
   PRODUCT_OFFER_ID, SERVICE_ID, SERVICE_NAME, 
   ZONE_IN, TIME_IN, PRICE_GROUP) 
VALUES ('Default',1,'SMS','20001000005','.*','Tar_SMS_3636VND');</v>
      </c>
    </row>
    <row r="1987" spans="2:14">
      <c r="B1987" t="s">
        <v>9392</v>
      </c>
      <c r="C1987" s="34">
        <v>1</v>
      </c>
      <c r="D1987" s="34" t="s">
        <v>8</v>
      </c>
      <c r="E1987" s="34" t="s">
        <v>6112</v>
      </c>
      <c r="F1987" s="34" t="s">
        <v>9168</v>
      </c>
      <c r="G1987" s="34" t="s">
        <v>9200</v>
      </c>
      <c r="H1987" s="26"/>
      <c r="I1987" s="26"/>
      <c r="J1987" s="26"/>
      <c r="K1987" t="s">
        <v>9200</v>
      </c>
      <c r="L1987" t="str">
        <f>IF(ISNA(VLOOKUP(K1987,$K$244:K1986,1,0)),"","DUP!")</f>
        <v>DUP!</v>
      </c>
      <c r="N1987" t="str">
        <f t="shared" si="35"/>
        <v>INSERT INTO PRICE_MAP (
   PRODUCT_OFFER_ID, SERVICE_ID, SERVICE_NAME, 
   ZONE_IN, TIME_IN, PRICE_GROUP) 
VALUES ('Default',1,'SMS','20001000006','.*','Tar_SMS_4545VND');</v>
      </c>
    </row>
    <row r="1988" spans="2:14">
      <c r="B1988" t="s">
        <v>9392</v>
      </c>
      <c r="C1988" s="34">
        <v>1</v>
      </c>
      <c r="D1988" s="34" t="s">
        <v>8</v>
      </c>
      <c r="E1988" s="34" t="s">
        <v>6113</v>
      </c>
      <c r="F1988" s="34" t="s">
        <v>9168</v>
      </c>
      <c r="G1988" s="34" t="s">
        <v>9201</v>
      </c>
      <c r="H1988" s="26"/>
      <c r="I1988" s="26"/>
      <c r="J1988" s="26"/>
      <c r="K1988" t="s">
        <v>9201</v>
      </c>
      <c r="L1988" t="str">
        <f>IF(ISNA(VLOOKUP(K1988,$K$244:K1987,1,0)),"","DUP!")</f>
        <v>DUP!</v>
      </c>
      <c r="N1988" t="str">
        <f t="shared" si="35"/>
        <v>INSERT INTO PRICE_MAP (
   PRODUCT_OFFER_ID, SERVICE_ID, SERVICE_NAME, 
   ZONE_IN, TIME_IN, PRICE_GROUP) 
VALUES ('Default',1,'SMS','20001000007','.*','Tar_SMS_9091VND');</v>
      </c>
    </row>
    <row r="1989" spans="2:14">
      <c r="B1989" t="s">
        <v>9392</v>
      </c>
      <c r="C1989" s="34">
        <v>1</v>
      </c>
      <c r="D1989" s="34" t="s">
        <v>8</v>
      </c>
      <c r="E1989" s="34" t="s">
        <v>6114</v>
      </c>
      <c r="F1989" s="34" t="s">
        <v>9168</v>
      </c>
      <c r="G1989" s="34" t="s">
        <v>9202</v>
      </c>
      <c r="H1989" s="26"/>
      <c r="I1989" s="26"/>
      <c r="J1989" s="26"/>
      <c r="K1989" t="s">
        <v>9202</v>
      </c>
      <c r="L1989" t="str">
        <f>IF(ISNA(VLOOKUP(K1989,$K$244:K1988,1,0)),"","DUP!")</f>
        <v>DUP!</v>
      </c>
      <c r="N1989" t="str">
        <f t="shared" si="35"/>
        <v>INSERT INTO PRICE_MAP (
   PRODUCT_OFFER_ID, SERVICE_ID, SERVICE_NAME, 
   ZONE_IN, TIME_IN, PRICE_GROUP) 
VALUES ('Default',1,'SMS','20001000008','.*','Tar_SMS_13636VND');</v>
      </c>
    </row>
    <row r="1990" spans="2:14">
      <c r="B1990" t="s">
        <v>9392</v>
      </c>
      <c r="C1990" s="34">
        <v>1</v>
      </c>
      <c r="D1990" s="34" t="s">
        <v>8</v>
      </c>
      <c r="E1990" s="34" t="s">
        <v>6115</v>
      </c>
      <c r="F1990" s="34" t="s">
        <v>9168</v>
      </c>
      <c r="G1990" s="34" t="s">
        <v>9214</v>
      </c>
      <c r="H1990" s="26"/>
      <c r="I1990" s="26"/>
      <c r="J1990" s="26"/>
      <c r="K1990" t="s">
        <v>9214</v>
      </c>
      <c r="L1990" t="str">
        <f>IF(ISNA(VLOOKUP(K1990,$K$244:K1989,1,0)),"","DUP!")</f>
        <v>DUP!</v>
      </c>
      <c r="N1990" t="str">
        <f t="shared" si="35"/>
        <v>INSERT INTO PRICE_MAP (
   PRODUCT_OFFER_ID, SERVICE_ID, SERVICE_NAME, 
   ZONE_IN, TIME_IN, PRICE_GROUP) 
VALUES ('Default',1,'SMS','200011000001','.*','Tar_SMS_454VND');</v>
      </c>
    </row>
    <row r="1991" spans="2:14">
      <c r="B1991" t="s">
        <v>9392</v>
      </c>
      <c r="C1991" s="34">
        <v>1</v>
      </c>
      <c r="D1991" s="34" t="s">
        <v>8</v>
      </c>
      <c r="E1991" s="34" t="s">
        <v>6117</v>
      </c>
      <c r="F1991" s="34" t="s">
        <v>9168</v>
      </c>
      <c r="G1991" s="34" t="s">
        <v>9214</v>
      </c>
      <c r="H1991" s="26"/>
      <c r="I1991" s="26"/>
      <c r="J1991" s="26"/>
      <c r="K1991" t="s">
        <v>9214</v>
      </c>
      <c r="L1991" t="str">
        <f>IF(ISNA(VLOOKUP(K1991,$K$244:K1990,1,0)),"","DUP!")</f>
        <v>DUP!</v>
      </c>
      <c r="N1991" t="str">
        <f t="shared" si="35"/>
        <v>INSERT INTO PRICE_MAP (
   PRODUCT_OFFER_ID, SERVICE_ID, SERVICE_NAME, 
   ZONE_IN, TIME_IN, PRICE_GROUP) 
VALUES ('Default',1,'SMS','20001100001','.*','Tar_SMS_454VND');</v>
      </c>
    </row>
    <row r="1992" spans="2:14">
      <c r="B1992" t="s">
        <v>9392</v>
      </c>
      <c r="C1992" s="34">
        <v>1</v>
      </c>
      <c r="D1992" s="34" t="s">
        <v>8</v>
      </c>
      <c r="E1992" s="34" t="s">
        <v>6118</v>
      </c>
      <c r="F1992" s="34" t="s">
        <v>9168</v>
      </c>
      <c r="G1992" s="34" t="s">
        <v>9196</v>
      </c>
      <c r="H1992" s="26"/>
      <c r="I1992" s="26"/>
      <c r="J1992" s="26"/>
      <c r="K1992" t="s">
        <v>9196</v>
      </c>
      <c r="L1992" t="str">
        <f>IF(ISNA(VLOOKUP(K1992,$K$244:K1991,1,0)),"","DUP!")</f>
        <v>DUP!</v>
      </c>
      <c r="N1992" t="str">
        <f t="shared" si="35"/>
        <v>INSERT INTO PRICE_MAP (
   PRODUCT_OFFER_ID, SERVICE_ID, SERVICE_NAME, 
   ZONE_IN, TIME_IN, PRICE_GROUP) 
VALUES ('Default',1,'SMS','20001100002','.*','Tar_SMS_909VND');</v>
      </c>
    </row>
    <row r="1993" spans="2:14">
      <c r="B1993" t="s">
        <v>9392</v>
      </c>
      <c r="C1993" s="34">
        <v>1</v>
      </c>
      <c r="D1993" s="34" t="s">
        <v>8</v>
      </c>
      <c r="E1993" s="34" t="s">
        <v>6119</v>
      </c>
      <c r="F1993" s="34" t="s">
        <v>9168</v>
      </c>
      <c r="G1993" s="34" t="s">
        <v>9197</v>
      </c>
      <c r="H1993" s="26"/>
      <c r="I1993" s="26"/>
      <c r="J1993" s="26"/>
      <c r="K1993" t="s">
        <v>9197</v>
      </c>
      <c r="L1993" t="str">
        <f>IF(ISNA(VLOOKUP(K1993,$K$244:K1992,1,0)),"","DUP!")</f>
        <v>DUP!</v>
      </c>
      <c r="N1993" t="str">
        <f t="shared" si="35"/>
        <v>INSERT INTO PRICE_MAP (
   PRODUCT_OFFER_ID, SERVICE_ID, SERVICE_NAME, 
   ZONE_IN, TIME_IN, PRICE_GROUP) 
VALUES ('Default',1,'SMS','20001100003','.*','Tar_SMS_1818VND');</v>
      </c>
    </row>
    <row r="1994" spans="2:14">
      <c r="B1994" t="s">
        <v>9392</v>
      </c>
      <c r="C1994" s="34">
        <v>1</v>
      </c>
      <c r="D1994" s="34" t="s">
        <v>8</v>
      </c>
      <c r="E1994" s="34" t="s">
        <v>6120</v>
      </c>
      <c r="F1994" s="34" t="s">
        <v>9168</v>
      </c>
      <c r="G1994" s="34" t="s">
        <v>9198</v>
      </c>
      <c r="H1994" s="26"/>
      <c r="I1994" s="26"/>
      <c r="J1994" s="26"/>
      <c r="K1994" t="s">
        <v>9198</v>
      </c>
      <c r="L1994" t="str">
        <f>IF(ISNA(VLOOKUP(K1994,$K$244:K1993,1,0)),"","DUP!")</f>
        <v>DUP!</v>
      </c>
      <c r="N1994" t="str">
        <f t="shared" si="35"/>
        <v>INSERT INTO PRICE_MAP (
   PRODUCT_OFFER_ID, SERVICE_ID, SERVICE_NAME, 
   ZONE_IN, TIME_IN, PRICE_GROUP) 
VALUES ('Default',1,'SMS','20001100004','.*','Tar_SMS_2727VND');</v>
      </c>
    </row>
    <row r="1995" spans="2:14">
      <c r="B1995" t="s">
        <v>9392</v>
      </c>
      <c r="C1995" s="34">
        <v>1</v>
      </c>
      <c r="D1995" s="34" t="s">
        <v>8</v>
      </c>
      <c r="E1995" s="34" t="s">
        <v>6121</v>
      </c>
      <c r="F1995" s="34" t="s">
        <v>9168</v>
      </c>
      <c r="G1995" s="34" t="s">
        <v>9199</v>
      </c>
      <c r="H1995" s="26"/>
      <c r="I1995" s="26"/>
      <c r="J1995" s="26"/>
      <c r="K1995" t="s">
        <v>9199</v>
      </c>
      <c r="L1995" t="str">
        <f>IF(ISNA(VLOOKUP(K1995,$K$244:K1994,1,0)),"","DUP!")</f>
        <v>DUP!</v>
      </c>
      <c r="N1995" t="str">
        <f t="shared" si="35"/>
        <v>INSERT INTO PRICE_MAP (
   PRODUCT_OFFER_ID, SERVICE_ID, SERVICE_NAME, 
   ZONE_IN, TIME_IN, PRICE_GROUP) 
VALUES ('Default',1,'SMS','20001100005','.*','Tar_SMS_3636VND');</v>
      </c>
    </row>
    <row r="1996" spans="2:14">
      <c r="B1996" t="s">
        <v>9392</v>
      </c>
      <c r="C1996" s="34">
        <v>1</v>
      </c>
      <c r="D1996" s="34" t="s">
        <v>8</v>
      </c>
      <c r="E1996" s="34" t="s">
        <v>6122</v>
      </c>
      <c r="F1996" s="34" t="s">
        <v>9168</v>
      </c>
      <c r="G1996" s="34" t="s">
        <v>9200</v>
      </c>
      <c r="H1996" s="26"/>
      <c r="I1996" s="26"/>
      <c r="J1996" s="26"/>
      <c r="K1996" t="s">
        <v>9200</v>
      </c>
      <c r="L1996" t="str">
        <f>IF(ISNA(VLOOKUP(K1996,$K$244:K1995,1,0)),"","DUP!")</f>
        <v>DUP!</v>
      </c>
      <c r="N1996" t="str">
        <f t="shared" si="35"/>
        <v>INSERT INTO PRICE_MAP (
   PRODUCT_OFFER_ID, SERVICE_ID, SERVICE_NAME, 
   ZONE_IN, TIME_IN, PRICE_GROUP) 
VALUES ('Default',1,'SMS','20001100006','.*','Tar_SMS_4545VND');</v>
      </c>
    </row>
    <row r="1997" spans="2:14">
      <c r="B1997" t="s">
        <v>9392</v>
      </c>
      <c r="C1997" s="34">
        <v>1</v>
      </c>
      <c r="D1997" s="34" t="s">
        <v>8</v>
      </c>
      <c r="E1997" s="34" t="s">
        <v>6123</v>
      </c>
      <c r="F1997" s="34" t="s">
        <v>9168</v>
      </c>
      <c r="G1997" s="34" t="s">
        <v>9201</v>
      </c>
      <c r="H1997" s="26"/>
      <c r="I1997" s="26"/>
      <c r="J1997" s="26"/>
      <c r="K1997" t="s">
        <v>9201</v>
      </c>
      <c r="L1997" t="str">
        <f>IF(ISNA(VLOOKUP(K1997,$K$244:K1996,1,0)),"","DUP!")</f>
        <v>DUP!</v>
      </c>
      <c r="N1997" t="str">
        <f t="shared" si="35"/>
        <v>INSERT INTO PRICE_MAP (
   PRODUCT_OFFER_ID, SERVICE_ID, SERVICE_NAME, 
   ZONE_IN, TIME_IN, PRICE_GROUP) 
VALUES ('Default',1,'SMS','20001100007','.*','Tar_SMS_9091VND');</v>
      </c>
    </row>
    <row r="1998" spans="2:14">
      <c r="B1998" t="s">
        <v>9392</v>
      </c>
      <c r="C1998" s="34">
        <v>1</v>
      </c>
      <c r="D1998" s="34" t="s">
        <v>8</v>
      </c>
      <c r="E1998" s="34" t="s">
        <v>6124</v>
      </c>
      <c r="F1998" s="34" t="s">
        <v>9168</v>
      </c>
      <c r="G1998" s="34" t="s">
        <v>9202</v>
      </c>
      <c r="H1998" s="26"/>
      <c r="I1998" s="26"/>
      <c r="J1998" s="26"/>
      <c r="K1998" t="s">
        <v>9202</v>
      </c>
      <c r="L1998" t="str">
        <f>IF(ISNA(VLOOKUP(K1998,$K$244:K1997,1,0)),"","DUP!")</f>
        <v>DUP!</v>
      </c>
      <c r="N1998" t="str">
        <f t="shared" si="35"/>
        <v>INSERT INTO PRICE_MAP (
   PRODUCT_OFFER_ID, SERVICE_ID, SERVICE_NAME, 
   ZONE_IN, TIME_IN, PRICE_GROUP) 
VALUES ('Default',1,'SMS','20001100008','.*','Tar_SMS_13636VND');</v>
      </c>
    </row>
    <row r="1999" spans="2:14">
      <c r="B1999" t="s">
        <v>9392</v>
      </c>
      <c r="C1999" s="34">
        <v>1</v>
      </c>
      <c r="D1999" s="34" t="s">
        <v>8</v>
      </c>
      <c r="E1999" s="34" t="s">
        <v>6125</v>
      </c>
      <c r="F1999" s="34" t="s">
        <v>9168</v>
      </c>
      <c r="G1999" s="34" t="s">
        <v>9201</v>
      </c>
      <c r="H1999" s="26"/>
      <c r="I1999" s="26"/>
      <c r="J1999" s="26"/>
      <c r="K1999" t="s">
        <v>9201</v>
      </c>
      <c r="L1999" t="str">
        <f>IF(ISNA(VLOOKUP(K1999,$K$244:K1998,1,0)),"","DUP!")</f>
        <v>DUP!</v>
      </c>
      <c r="N1999" t="str">
        <f t="shared" si="35"/>
        <v>INSERT INTO PRICE_MAP (
   PRODUCT_OFFER_ID, SERVICE_ID, SERVICE_NAME, 
   ZONE_IN, TIME_IN, PRICE_GROUP) 
VALUES ('Default',1,'SMS','20001200009','.*','Tar_SMS_9091VND');</v>
      </c>
    </row>
    <row r="2000" spans="2:14">
      <c r="B2000" t="s">
        <v>9392</v>
      </c>
      <c r="C2000" s="34">
        <v>1</v>
      </c>
      <c r="D2000" s="34" t="s">
        <v>8</v>
      </c>
      <c r="E2000" s="34" t="s">
        <v>6127</v>
      </c>
      <c r="F2000" s="34" t="s">
        <v>9168</v>
      </c>
      <c r="G2000" s="34" t="s">
        <v>9214</v>
      </c>
      <c r="H2000" s="26"/>
      <c r="I2000" s="26"/>
      <c r="J2000" s="26"/>
      <c r="K2000" t="s">
        <v>9214</v>
      </c>
      <c r="L2000" t="str">
        <f>IF(ISNA(VLOOKUP(K2000,$K$244:K1999,1,0)),"","DUP!")</f>
        <v>DUP!</v>
      </c>
      <c r="N2000" t="str">
        <f t="shared" si="35"/>
        <v>INSERT INTO PRICE_MAP (
   PRODUCT_OFFER_ID, SERVICE_ID, SERVICE_NAME, 
   ZONE_IN, TIME_IN, PRICE_GROUP) 
VALUES ('Default',1,'SMS','200014000001','.*','Tar_SMS_454VND');</v>
      </c>
    </row>
    <row r="2001" spans="2:14">
      <c r="B2001" t="s">
        <v>9392</v>
      </c>
      <c r="C2001" s="34">
        <v>1</v>
      </c>
      <c r="D2001" s="34" t="s">
        <v>8</v>
      </c>
      <c r="E2001" s="34" t="s">
        <v>6129</v>
      </c>
      <c r="F2001" s="34" t="s">
        <v>9168</v>
      </c>
      <c r="G2001" s="34" t="s">
        <v>9214</v>
      </c>
      <c r="H2001" s="26"/>
      <c r="I2001" s="26"/>
      <c r="J2001" s="26"/>
      <c r="K2001" t="s">
        <v>9214</v>
      </c>
      <c r="L2001" t="str">
        <f>IF(ISNA(VLOOKUP(K2001,$K$244:K2000,1,0)),"","DUP!")</f>
        <v>DUP!</v>
      </c>
      <c r="N2001" t="str">
        <f t="shared" si="35"/>
        <v>INSERT INTO PRICE_MAP (
   PRODUCT_OFFER_ID, SERVICE_ID, SERVICE_NAME, 
   ZONE_IN, TIME_IN, PRICE_GROUP) 
VALUES ('Default',1,'SMS','20001400001','.*','Tar_SMS_454VND');</v>
      </c>
    </row>
    <row r="2002" spans="2:14">
      <c r="B2002" t="s">
        <v>9392</v>
      </c>
      <c r="C2002" s="34">
        <v>1</v>
      </c>
      <c r="D2002" s="34" t="s">
        <v>8</v>
      </c>
      <c r="E2002" s="34" t="s">
        <v>6130</v>
      </c>
      <c r="F2002" s="34" t="s">
        <v>9168</v>
      </c>
      <c r="G2002" s="34" t="s">
        <v>9196</v>
      </c>
      <c r="H2002" s="26"/>
      <c r="I2002" s="26"/>
      <c r="J2002" s="26"/>
      <c r="K2002" t="s">
        <v>9196</v>
      </c>
      <c r="L2002" t="str">
        <f>IF(ISNA(VLOOKUP(K2002,$K$244:K2001,1,0)),"","DUP!")</f>
        <v>DUP!</v>
      </c>
      <c r="N2002" t="str">
        <f t="shared" si="35"/>
        <v>INSERT INTO PRICE_MAP (
   PRODUCT_OFFER_ID, SERVICE_ID, SERVICE_NAME, 
   ZONE_IN, TIME_IN, PRICE_GROUP) 
VALUES ('Default',1,'SMS','20001400002','.*','Tar_SMS_909VND');</v>
      </c>
    </row>
    <row r="2003" spans="2:14">
      <c r="B2003" t="s">
        <v>9392</v>
      </c>
      <c r="C2003" s="34">
        <v>1</v>
      </c>
      <c r="D2003" s="34" t="s">
        <v>8</v>
      </c>
      <c r="E2003" s="34" t="s">
        <v>6131</v>
      </c>
      <c r="F2003" s="34" t="s">
        <v>9168</v>
      </c>
      <c r="G2003" s="34" t="s">
        <v>9197</v>
      </c>
      <c r="H2003" s="26"/>
      <c r="I2003" s="26"/>
      <c r="J2003" s="26"/>
      <c r="K2003" t="s">
        <v>9197</v>
      </c>
      <c r="L2003" t="str">
        <f>IF(ISNA(VLOOKUP(K2003,$K$244:K2002,1,0)),"","DUP!")</f>
        <v>DUP!</v>
      </c>
      <c r="N2003" t="str">
        <f t="shared" si="35"/>
        <v>INSERT INTO PRICE_MAP (
   PRODUCT_OFFER_ID, SERVICE_ID, SERVICE_NAME, 
   ZONE_IN, TIME_IN, PRICE_GROUP) 
VALUES ('Default',1,'SMS','20001400003','.*','Tar_SMS_1818VND');</v>
      </c>
    </row>
    <row r="2004" spans="2:14">
      <c r="B2004" t="s">
        <v>9392</v>
      </c>
      <c r="C2004" s="34">
        <v>1</v>
      </c>
      <c r="D2004" s="34" t="s">
        <v>8</v>
      </c>
      <c r="E2004" s="34" t="s">
        <v>6132</v>
      </c>
      <c r="F2004" s="34" t="s">
        <v>9168</v>
      </c>
      <c r="G2004" s="34" t="s">
        <v>9198</v>
      </c>
      <c r="H2004" s="26"/>
      <c r="I2004" s="26"/>
      <c r="J2004" s="26"/>
      <c r="K2004" t="s">
        <v>9198</v>
      </c>
      <c r="L2004" t="str">
        <f>IF(ISNA(VLOOKUP(K2004,$K$244:K2003,1,0)),"","DUP!")</f>
        <v>DUP!</v>
      </c>
      <c r="N2004" t="str">
        <f t="shared" si="35"/>
        <v>INSERT INTO PRICE_MAP (
   PRODUCT_OFFER_ID, SERVICE_ID, SERVICE_NAME, 
   ZONE_IN, TIME_IN, PRICE_GROUP) 
VALUES ('Default',1,'SMS','20001400004','.*','Tar_SMS_2727VND');</v>
      </c>
    </row>
    <row r="2005" spans="2:14">
      <c r="B2005" t="s">
        <v>9392</v>
      </c>
      <c r="C2005" s="34">
        <v>1</v>
      </c>
      <c r="D2005" s="34" t="s">
        <v>8</v>
      </c>
      <c r="E2005" s="34" t="s">
        <v>6133</v>
      </c>
      <c r="F2005" s="34" t="s">
        <v>9168</v>
      </c>
      <c r="G2005" s="34" t="s">
        <v>9199</v>
      </c>
      <c r="H2005" s="26"/>
      <c r="I2005" s="26"/>
      <c r="J2005" s="26"/>
      <c r="K2005" t="s">
        <v>9199</v>
      </c>
      <c r="L2005" t="str">
        <f>IF(ISNA(VLOOKUP(K2005,$K$244:K2004,1,0)),"","DUP!")</f>
        <v>DUP!</v>
      </c>
      <c r="N2005" t="str">
        <f t="shared" si="35"/>
        <v>INSERT INTO PRICE_MAP (
   PRODUCT_OFFER_ID, SERVICE_ID, SERVICE_NAME, 
   ZONE_IN, TIME_IN, PRICE_GROUP) 
VALUES ('Default',1,'SMS','20001400005','.*','Tar_SMS_3636VND');</v>
      </c>
    </row>
    <row r="2006" spans="2:14">
      <c r="B2006" t="s">
        <v>9392</v>
      </c>
      <c r="C2006" s="34">
        <v>1</v>
      </c>
      <c r="D2006" s="34" t="s">
        <v>8</v>
      </c>
      <c r="E2006" s="34" t="s">
        <v>6134</v>
      </c>
      <c r="F2006" s="34" t="s">
        <v>9168</v>
      </c>
      <c r="G2006" s="34" t="s">
        <v>9200</v>
      </c>
      <c r="H2006" s="26"/>
      <c r="I2006" s="26"/>
      <c r="J2006" s="26"/>
      <c r="K2006" t="s">
        <v>9200</v>
      </c>
      <c r="L2006" t="str">
        <f>IF(ISNA(VLOOKUP(K2006,$K$244:K2005,1,0)),"","DUP!")</f>
        <v>DUP!</v>
      </c>
      <c r="N2006" t="str">
        <f t="shared" si="35"/>
        <v>INSERT INTO PRICE_MAP (
   PRODUCT_OFFER_ID, SERVICE_ID, SERVICE_NAME, 
   ZONE_IN, TIME_IN, PRICE_GROUP) 
VALUES ('Default',1,'SMS','20001400006','.*','Tar_SMS_4545VND');</v>
      </c>
    </row>
    <row r="2007" spans="2:14">
      <c r="B2007" t="s">
        <v>9392</v>
      </c>
      <c r="C2007" s="34">
        <v>1</v>
      </c>
      <c r="D2007" s="34" t="s">
        <v>8</v>
      </c>
      <c r="E2007" s="34" t="s">
        <v>6135</v>
      </c>
      <c r="F2007" s="34" t="s">
        <v>9168</v>
      </c>
      <c r="G2007" s="34" t="s">
        <v>9201</v>
      </c>
      <c r="H2007" s="26"/>
      <c r="I2007" s="26"/>
      <c r="J2007" s="26"/>
      <c r="K2007" t="s">
        <v>9201</v>
      </c>
      <c r="L2007" t="str">
        <f>IF(ISNA(VLOOKUP(K2007,$K$244:K2006,1,0)),"","DUP!")</f>
        <v>DUP!</v>
      </c>
      <c r="N2007" t="str">
        <f t="shared" si="35"/>
        <v>INSERT INTO PRICE_MAP (
   PRODUCT_OFFER_ID, SERVICE_ID, SERVICE_NAME, 
   ZONE_IN, TIME_IN, PRICE_GROUP) 
VALUES ('Default',1,'SMS','20001400007','.*','Tar_SMS_9091VND');</v>
      </c>
    </row>
    <row r="2008" spans="2:14">
      <c r="B2008" t="s">
        <v>9392</v>
      </c>
      <c r="C2008" s="34">
        <v>1</v>
      </c>
      <c r="D2008" s="34" t="s">
        <v>8</v>
      </c>
      <c r="E2008" s="34" t="s">
        <v>6136</v>
      </c>
      <c r="F2008" s="34" t="s">
        <v>9168</v>
      </c>
      <c r="G2008" s="34" t="s">
        <v>9202</v>
      </c>
      <c r="H2008" s="26"/>
      <c r="I2008" s="26"/>
      <c r="J2008" s="26"/>
      <c r="K2008" t="s">
        <v>9202</v>
      </c>
      <c r="L2008" t="str">
        <f>IF(ISNA(VLOOKUP(K2008,$K$244:K2007,1,0)),"","DUP!")</f>
        <v>DUP!</v>
      </c>
      <c r="N2008" t="str">
        <f t="shared" si="35"/>
        <v>INSERT INTO PRICE_MAP (
   PRODUCT_OFFER_ID, SERVICE_ID, SERVICE_NAME, 
   ZONE_IN, TIME_IN, PRICE_GROUP) 
VALUES ('Default',1,'SMS','20001400008','.*','Tar_SMS_13636VND');</v>
      </c>
    </row>
    <row r="2009" spans="2:14">
      <c r="B2009" t="s">
        <v>9392</v>
      </c>
      <c r="C2009" s="34">
        <v>1</v>
      </c>
      <c r="D2009" s="34" t="s">
        <v>8</v>
      </c>
      <c r="E2009" s="34" t="s">
        <v>6137</v>
      </c>
      <c r="F2009" s="34" t="s">
        <v>9168</v>
      </c>
      <c r="G2009" s="34" t="s">
        <v>9215</v>
      </c>
      <c r="H2009" s="26"/>
      <c r="I2009" s="26"/>
      <c r="J2009" s="26"/>
      <c r="K2009" t="s">
        <v>9215</v>
      </c>
      <c r="L2009" t="str">
        <f>IF(ISNA(VLOOKUP(K2009,$K$244:K2008,1,0)),"","DUP!")</f>
        <v>DUP!</v>
      </c>
      <c r="N2009" t="str">
        <f t="shared" si="35"/>
        <v>INSERT INTO PRICE_MAP (
   PRODUCT_OFFER_ID, SERVICE_ID, SERVICE_NAME, 
   ZONE_IN, TIME_IN, PRICE_GROUP) 
VALUES ('Default',1,'SMS','20001400009','.*','Tar_SMS_18182VND');</v>
      </c>
    </row>
    <row r="2010" spans="2:14">
      <c r="B2010" t="s">
        <v>9392</v>
      </c>
      <c r="C2010" s="34">
        <v>1</v>
      </c>
      <c r="D2010" s="34" t="s">
        <v>8</v>
      </c>
      <c r="E2010" s="34" t="s">
        <v>6138</v>
      </c>
      <c r="F2010" s="34" t="s">
        <v>9168</v>
      </c>
      <c r="G2010" s="34" t="s">
        <v>9216</v>
      </c>
      <c r="H2010" s="26"/>
      <c r="I2010" s="26"/>
      <c r="J2010" s="26"/>
      <c r="K2010" t="s">
        <v>9216</v>
      </c>
      <c r="L2010" t="str">
        <f>IF(ISNA(VLOOKUP(K2010,$K$244:K2009,1,0)),"","DUP!")</f>
        <v>DUP!</v>
      </c>
      <c r="N2010" t="str">
        <f t="shared" si="35"/>
        <v>INSERT INTO PRICE_MAP (
   PRODUCT_OFFER_ID, SERVICE_ID, SERVICE_NAME, 
   ZONE_IN, TIME_IN, PRICE_GROUP) 
VALUES ('Default',1,'SMS','20001400010','.*','Tar_SMS_27273VND');</v>
      </c>
    </row>
    <row r="2011" spans="2:14">
      <c r="B2011" t="s">
        <v>9392</v>
      </c>
      <c r="C2011" s="34">
        <v>1</v>
      </c>
      <c r="D2011" s="34" t="s">
        <v>8</v>
      </c>
      <c r="E2011" s="34" t="s">
        <v>6140</v>
      </c>
      <c r="F2011" s="34" t="s">
        <v>9168</v>
      </c>
      <c r="G2011" s="34" t="s">
        <v>9219</v>
      </c>
      <c r="H2011" s="26"/>
      <c r="I2011" s="26"/>
      <c r="J2011" s="26"/>
      <c r="K2011" t="s">
        <v>9219</v>
      </c>
      <c r="L2011" t="str">
        <f>IF(ISNA(VLOOKUP(K2011,$K$244:K2010,1,0)),"","DUP!")</f>
        <v/>
      </c>
      <c r="N2011" t="str">
        <f t="shared" si="35"/>
        <v>INSERT INTO PRICE_MAP (
   PRODUCT_OFFER_ID, SERVICE_ID, SERVICE_NAME, 
   ZONE_IN, TIME_IN, PRICE_GROUP) 
VALUES ('Default',1,'SMS','20001400011','.*','Tar_SMS_45454VND');</v>
      </c>
    </row>
    <row r="2012" spans="2:14">
      <c r="B2012" t="s">
        <v>9392</v>
      </c>
      <c r="C2012" s="34">
        <v>1</v>
      </c>
      <c r="D2012" s="34" t="s">
        <v>8</v>
      </c>
      <c r="E2012" s="34" t="s">
        <v>6141</v>
      </c>
      <c r="F2012" s="34" t="s">
        <v>9168</v>
      </c>
      <c r="G2012" s="34" t="s">
        <v>9202</v>
      </c>
      <c r="H2012" s="26"/>
      <c r="I2012" s="26"/>
      <c r="J2012" s="26"/>
      <c r="K2012" t="s">
        <v>9202</v>
      </c>
      <c r="L2012" t="str">
        <f>IF(ISNA(VLOOKUP(K2012,$K$244:K2011,1,0)),"","DUP!")</f>
        <v>DUP!</v>
      </c>
      <c r="N2012" t="str">
        <f t="shared" si="35"/>
        <v>INSERT INTO PRICE_MAP (
   PRODUCT_OFFER_ID, SERVICE_ID, SERVICE_NAME, 
   ZONE_IN, TIME_IN, PRICE_GROUP) 
VALUES ('Default',1,'SMS','20001400012','.*','Tar_SMS_13636VND');</v>
      </c>
    </row>
    <row r="2013" spans="2:14">
      <c r="B2013" t="s">
        <v>9392</v>
      </c>
      <c r="C2013" s="34">
        <v>1</v>
      </c>
      <c r="D2013" s="34" t="s">
        <v>8</v>
      </c>
      <c r="E2013" s="34" t="s">
        <v>6142</v>
      </c>
      <c r="F2013" s="34" t="s">
        <v>9168</v>
      </c>
      <c r="G2013" s="34" t="s">
        <v>9206</v>
      </c>
      <c r="H2013" s="26"/>
      <c r="I2013" s="26"/>
      <c r="J2013" s="26"/>
      <c r="K2013" t="s">
        <v>9206</v>
      </c>
      <c r="L2013" t="str">
        <f>IF(ISNA(VLOOKUP(K2013,$K$244:K2012,1,0)),"","DUP!")</f>
        <v>DUP!</v>
      </c>
      <c r="N2013" t="str">
        <f t="shared" si="35"/>
        <v>INSERT INTO PRICE_MAP (
   PRODUCT_OFFER_ID, SERVICE_ID, SERVICE_NAME, 
   ZONE_IN, TIME_IN, PRICE_GROUP) 
VALUES ('Default',1,'SMS','20001400013','.*','Tar_SMS_8182VND');</v>
      </c>
    </row>
    <row r="2014" spans="2:14">
      <c r="B2014" t="s">
        <v>9392</v>
      </c>
      <c r="C2014" s="34">
        <v>1</v>
      </c>
      <c r="D2014" s="34" t="s">
        <v>8</v>
      </c>
      <c r="E2014" s="34" t="s">
        <v>6144</v>
      </c>
      <c r="F2014" s="34" t="s">
        <v>9168</v>
      </c>
      <c r="G2014" s="34" t="s">
        <v>9220</v>
      </c>
      <c r="H2014" s="26"/>
      <c r="I2014" s="26"/>
      <c r="J2014" s="26"/>
      <c r="K2014" t="s">
        <v>9220</v>
      </c>
      <c r="L2014" t="str">
        <f>IF(ISNA(VLOOKUP(K2014,$K$244:K2013,1,0)),"","DUP!")</f>
        <v/>
      </c>
      <c r="N2014" t="str">
        <f t="shared" si="35"/>
        <v>INSERT INTO PRICE_MAP (
   PRODUCT_OFFER_ID, SERVICE_ID, SERVICE_NAME, 
   ZONE_IN, TIME_IN, PRICE_GROUP) 
VALUES ('Default',1,'SMS','20001400015','.*','Tar_SMS_4091VND');</v>
      </c>
    </row>
    <row r="2015" spans="2:14">
      <c r="B2015" t="s">
        <v>9392</v>
      </c>
      <c r="C2015" s="34">
        <v>1</v>
      </c>
      <c r="D2015" s="34" t="s">
        <v>8</v>
      </c>
      <c r="E2015" s="34" t="s">
        <v>6145</v>
      </c>
      <c r="F2015" s="34" t="s">
        <v>9168</v>
      </c>
      <c r="G2015" s="34" t="s">
        <v>9200</v>
      </c>
      <c r="H2015" s="26"/>
      <c r="I2015" s="26"/>
      <c r="J2015" s="26"/>
      <c r="K2015" t="s">
        <v>9200</v>
      </c>
      <c r="L2015" t="str">
        <f>IF(ISNA(VLOOKUP(K2015,$K$244:K2014,1,0)),"","DUP!")</f>
        <v>DUP!</v>
      </c>
      <c r="N2015" t="str">
        <f t="shared" si="35"/>
        <v>INSERT INTO PRICE_MAP (
   PRODUCT_OFFER_ID, SERVICE_ID, SERVICE_NAME, 
   ZONE_IN, TIME_IN, PRICE_GROUP) 
VALUES ('Default',1,'SMS','20001400016','.*','Tar_SMS_4545VND');</v>
      </c>
    </row>
    <row r="2016" spans="2:14">
      <c r="B2016" t="s">
        <v>9392</v>
      </c>
      <c r="C2016" s="34">
        <v>1</v>
      </c>
      <c r="D2016" s="34" t="s">
        <v>8</v>
      </c>
      <c r="E2016" s="34" t="s">
        <v>6146</v>
      </c>
      <c r="F2016" s="34" t="s">
        <v>9168</v>
      </c>
      <c r="G2016" s="34" t="s">
        <v>9200</v>
      </c>
      <c r="H2016" s="26"/>
      <c r="I2016" s="26"/>
      <c r="J2016" s="26"/>
      <c r="K2016" t="s">
        <v>9200</v>
      </c>
      <c r="L2016" t="str">
        <f>IF(ISNA(VLOOKUP(K2016,$K$244:K2015,1,0)),"","DUP!")</f>
        <v>DUP!</v>
      </c>
      <c r="N2016" t="str">
        <f t="shared" si="35"/>
        <v>INSERT INTO PRICE_MAP (
   PRODUCT_OFFER_ID, SERVICE_ID, SERVICE_NAME, 
   ZONE_IN, TIME_IN, PRICE_GROUP) 
VALUES ('Default',1,'SMS','20001400017','.*','Tar_SMS_4545VND');</v>
      </c>
    </row>
    <row r="2017" spans="2:14">
      <c r="B2017" t="s">
        <v>9392</v>
      </c>
      <c r="C2017" s="34">
        <v>1</v>
      </c>
      <c r="D2017" s="34" t="s">
        <v>8</v>
      </c>
      <c r="E2017" s="34" t="s">
        <v>6148</v>
      </c>
      <c r="F2017" s="34" t="s">
        <v>9168</v>
      </c>
      <c r="G2017" s="34" t="s">
        <v>9214</v>
      </c>
      <c r="H2017" s="26"/>
      <c r="I2017" s="26"/>
      <c r="J2017" s="26"/>
      <c r="K2017" t="s">
        <v>9214</v>
      </c>
      <c r="L2017" t="str">
        <f>IF(ISNA(VLOOKUP(K2017,$K$244:K2016,1,0)),"","DUP!")</f>
        <v>DUP!</v>
      </c>
      <c r="N2017" t="str">
        <f t="shared" si="35"/>
        <v>INSERT INTO PRICE_MAP (
   PRODUCT_OFFER_ID, SERVICE_ID, SERVICE_NAME, 
   ZONE_IN, TIME_IN, PRICE_GROUP) 
VALUES ('Default',1,'SMS','200015000001','.*','Tar_SMS_454VND');</v>
      </c>
    </row>
    <row r="2018" spans="2:14">
      <c r="B2018" t="s">
        <v>9392</v>
      </c>
      <c r="C2018" s="34">
        <v>1</v>
      </c>
      <c r="D2018" s="34" t="s">
        <v>8</v>
      </c>
      <c r="E2018" s="34" t="s">
        <v>6150</v>
      </c>
      <c r="F2018" s="34" t="s">
        <v>9168</v>
      </c>
      <c r="G2018" s="34" t="s">
        <v>9214</v>
      </c>
      <c r="H2018" s="26"/>
      <c r="I2018" s="26"/>
      <c r="J2018" s="26"/>
      <c r="K2018" t="s">
        <v>9214</v>
      </c>
      <c r="L2018" t="str">
        <f>IF(ISNA(VLOOKUP(K2018,$K$244:K2017,1,0)),"","DUP!")</f>
        <v>DUP!</v>
      </c>
      <c r="N2018" t="str">
        <f t="shared" si="35"/>
        <v>INSERT INTO PRICE_MAP (
   PRODUCT_OFFER_ID, SERVICE_ID, SERVICE_NAME, 
   ZONE_IN, TIME_IN, PRICE_GROUP) 
VALUES ('Default',1,'SMS','20001500001','.*','Tar_SMS_454VND');</v>
      </c>
    </row>
    <row r="2019" spans="2:14">
      <c r="B2019" t="s">
        <v>9392</v>
      </c>
      <c r="C2019" s="34">
        <v>1</v>
      </c>
      <c r="D2019" s="34" t="s">
        <v>8</v>
      </c>
      <c r="E2019" s="34" t="s">
        <v>6151</v>
      </c>
      <c r="F2019" s="34" t="s">
        <v>9168</v>
      </c>
      <c r="G2019" s="34" t="s">
        <v>9196</v>
      </c>
      <c r="H2019" s="26"/>
      <c r="I2019" s="26"/>
      <c r="J2019" s="26"/>
      <c r="K2019" t="s">
        <v>9196</v>
      </c>
      <c r="L2019" t="str">
        <f>IF(ISNA(VLOOKUP(K2019,$K$244:K2018,1,0)),"","DUP!")</f>
        <v>DUP!</v>
      </c>
      <c r="N2019" t="str">
        <f t="shared" si="35"/>
        <v>INSERT INTO PRICE_MAP (
   PRODUCT_OFFER_ID, SERVICE_ID, SERVICE_NAME, 
   ZONE_IN, TIME_IN, PRICE_GROUP) 
VALUES ('Default',1,'SMS','20001500002','.*','Tar_SMS_909VND');</v>
      </c>
    </row>
    <row r="2020" spans="2:14">
      <c r="B2020" t="s">
        <v>9392</v>
      </c>
      <c r="C2020" s="34">
        <v>1</v>
      </c>
      <c r="D2020" s="34" t="s">
        <v>8</v>
      </c>
      <c r="E2020" s="34" t="s">
        <v>6152</v>
      </c>
      <c r="F2020" s="34" t="s">
        <v>9168</v>
      </c>
      <c r="G2020" s="34" t="s">
        <v>9197</v>
      </c>
      <c r="H2020" s="26"/>
      <c r="I2020" s="26"/>
      <c r="J2020" s="26"/>
      <c r="K2020" t="s">
        <v>9197</v>
      </c>
      <c r="L2020" t="str">
        <f>IF(ISNA(VLOOKUP(K2020,$K$244:K2019,1,0)),"","DUP!")</f>
        <v>DUP!</v>
      </c>
      <c r="N2020" t="str">
        <f t="shared" si="35"/>
        <v>INSERT INTO PRICE_MAP (
   PRODUCT_OFFER_ID, SERVICE_ID, SERVICE_NAME, 
   ZONE_IN, TIME_IN, PRICE_GROUP) 
VALUES ('Default',1,'SMS','20001500003','.*','Tar_SMS_1818VND');</v>
      </c>
    </row>
    <row r="2021" spans="2:14">
      <c r="B2021" t="s">
        <v>9392</v>
      </c>
      <c r="C2021" s="34">
        <v>1</v>
      </c>
      <c r="D2021" s="34" t="s">
        <v>8</v>
      </c>
      <c r="E2021" s="34" t="s">
        <v>6153</v>
      </c>
      <c r="F2021" s="34" t="s">
        <v>9168</v>
      </c>
      <c r="G2021" s="34" t="s">
        <v>9198</v>
      </c>
      <c r="H2021" s="26"/>
      <c r="I2021" s="26"/>
      <c r="J2021" s="26"/>
      <c r="K2021" t="s">
        <v>9198</v>
      </c>
      <c r="L2021" t="str">
        <f>IF(ISNA(VLOOKUP(K2021,$K$244:K2020,1,0)),"","DUP!")</f>
        <v>DUP!</v>
      </c>
      <c r="N2021" t="str">
        <f t="shared" si="35"/>
        <v>INSERT INTO PRICE_MAP (
   PRODUCT_OFFER_ID, SERVICE_ID, SERVICE_NAME, 
   ZONE_IN, TIME_IN, PRICE_GROUP) 
VALUES ('Default',1,'SMS','20001500004','.*','Tar_SMS_2727VND');</v>
      </c>
    </row>
    <row r="2022" spans="2:14">
      <c r="B2022" t="s">
        <v>9392</v>
      </c>
      <c r="C2022" s="34">
        <v>1</v>
      </c>
      <c r="D2022" s="34" t="s">
        <v>8</v>
      </c>
      <c r="E2022" s="34" t="s">
        <v>6154</v>
      </c>
      <c r="F2022" s="34" t="s">
        <v>9168</v>
      </c>
      <c r="G2022" s="34" t="s">
        <v>9199</v>
      </c>
      <c r="H2022" s="26"/>
      <c r="I2022" s="26"/>
      <c r="J2022" s="26"/>
      <c r="K2022" t="s">
        <v>9199</v>
      </c>
      <c r="L2022" t="str">
        <f>IF(ISNA(VLOOKUP(K2022,$K$244:K2021,1,0)),"","DUP!")</f>
        <v>DUP!</v>
      </c>
      <c r="N2022" t="str">
        <f t="shared" si="35"/>
        <v>INSERT INTO PRICE_MAP (
   PRODUCT_OFFER_ID, SERVICE_ID, SERVICE_NAME, 
   ZONE_IN, TIME_IN, PRICE_GROUP) 
VALUES ('Default',1,'SMS','20001500005','.*','Tar_SMS_3636VND');</v>
      </c>
    </row>
    <row r="2023" spans="2:14">
      <c r="B2023" t="s">
        <v>9392</v>
      </c>
      <c r="C2023" s="34">
        <v>1</v>
      </c>
      <c r="D2023" s="34" t="s">
        <v>8</v>
      </c>
      <c r="E2023" s="34" t="s">
        <v>6155</v>
      </c>
      <c r="F2023" s="34" t="s">
        <v>9168</v>
      </c>
      <c r="G2023" s="34" t="s">
        <v>9200</v>
      </c>
      <c r="H2023" s="26"/>
      <c r="I2023" s="26"/>
      <c r="J2023" s="26"/>
      <c r="K2023" t="s">
        <v>9200</v>
      </c>
      <c r="L2023" t="str">
        <f>IF(ISNA(VLOOKUP(K2023,$K$244:K2022,1,0)),"","DUP!")</f>
        <v>DUP!</v>
      </c>
      <c r="N2023" t="str">
        <f t="shared" si="35"/>
        <v>INSERT INTO PRICE_MAP (
   PRODUCT_OFFER_ID, SERVICE_ID, SERVICE_NAME, 
   ZONE_IN, TIME_IN, PRICE_GROUP) 
VALUES ('Default',1,'SMS','20001500006','.*','Tar_SMS_4545VND');</v>
      </c>
    </row>
    <row r="2024" spans="2:14">
      <c r="B2024" t="s">
        <v>9392</v>
      </c>
      <c r="C2024" s="34">
        <v>1</v>
      </c>
      <c r="D2024" s="34" t="s">
        <v>8</v>
      </c>
      <c r="E2024" s="34" t="s">
        <v>6156</v>
      </c>
      <c r="F2024" s="34" t="s">
        <v>9168</v>
      </c>
      <c r="G2024" s="34" t="s">
        <v>9201</v>
      </c>
      <c r="H2024" s="26"/>
      <c r="I2024" s="26"/>
      <c r="J2024" s="26"/>
      <c r="K2024" t="s">
        <v>9201</v>
      </c>
      <c r="L2024" t="str">
        <f>IF(ISNA(VLOOKUP(K2024,$K$244:K2023,1,0)),"","DUP!")</f>
        <v>DUP!</v>
      </c>
      <c r="N2024" t="str">
        <f t="shared" si="35"/>
        <v>INSERT INTO PRICE_MAP (
   PRODUCT_OFFER_ID, SERVICE_ID, SERVICE_NAME, 
   ZONE_IN, TIME_IN, PRICE_GROUP) 
VALUES ('Default',1,'SMS','20001500007','.*','Tar_SMS_9091VND');</v>
      </c>
    </row>
    <row r="2025" spans="2:14">
      <c r="B2025" t="s">
        <v>9392</v>
      </c>
      <c r="C2025" s="34">
        <v>1</v>
      </c>
      <c r="D2025" s="34" t="s">
        <v>8</v>
      </c>
      <c r="E2025" s="34" t="s">
        <v>6157</v>
      </c>
      <c r="F2025" s="34" t="s">
        <v>9168</v>
      </c>
      <c r="G2025" s="34" t="s">
        <v>9215</v>
      </c>
      <c r="H2025" s="26"/>
      <c r="I2025" s="26"/>
      <c r="J2025" s="26"/>
      <c r="K2025" t="s">
        <v>9215</v>
      </c>
      <c r="L2025" t="str">
        <f>IF(ISNA(VLOOKUP(K2025,$K$244:K2024,1,0)),"","DUP!")</f>
        <v>DUP!</v>
      </c>
      <c r="N2025" t="str">
        <f t="shared" si="35"/>
        <v>INSERT INTO PRICE_MAP (
   PRODUCT_OFFER_ID, SERVICE_ID, SERVICE_NAME, 
   ZONE_IN, TIME_IN, PRICE_GROUP) 
VALUES ('Default',1,'SMS','20001500010','.*','Tar_SMS_18182VND');</v>
      </c>
    </row>
    <row r="2026" spans="2:14">
      <c r="B2026" t="s">
        <v>9392</v>
      </c>
      <c r="C2026" s="34">
        <v>1</v>
      </c>
      <c r="D2026" s="34" t="s">
        <v>8</v>
      </c>
      <c r="E2026" s="34" t="s">
        <v>6159</v>
      </c>
      <c r="F2026" s="34" t="s">
        <v>9168</v>
      </c>
      <c r="G2026" s="34" t="s">
        <v>9204</v>
      </c>
      <c r="H2026" s="26"/>
      <c r="I2026" s="26"/>
      <c r="J2026" s="26"/>
      <c r="K2026" t="s">
        <v>9204</v>
      </c>
      <c r="L2026" t="str">
        <f>IF(ISNA(VLOOKUP(K2026,$K$244:K2025,1,0)),"","DUP!")</f>
        <v>DUP!</v>
      </c>
      <c r="N2026" t="str">
        <f t="shared" si="35"/>
        <v>INSERT INTO PRICE_MAP (
   PRODUCT_OFFER_ID, SERVICE_ID, SERVICE_NAME, 
   ZONE_IN, TIME_IN, PRICE_GROUP) 
VALUES ('Default',1,'SMS','20001500012','.*','Tar_SMS_6364VND');</v>
      </c>
    </row>
    <row r="2027" spans="2:14">
      <c r="B2027" t="s">
        <v>9392</v>
      </c>
      <c r="C2027" s="34">
        <v>1</v>
      </c>
      <c r="D2027" s="34" t="s">
        <v>8</v>
      </c>
      <c r="E2027" s="34" t="s">
        <v>6161</v>
      </c>
      <c r="F2027" s="34" t="s">
        <v>9168</v>
      </c>
      <c r="G2027" s="34" t="s">
        <v>9200</v>
      </c>
      <c r="H2027" s="26"/>
      <c r="I2027" s="26"/>
      <c r="J2027" s="26"/>
      <c r="K2027" t="s">
        <v>9200</v>
      </c>
      <c r="L2027" t="str">
        <f>IF(ISNA(VLOOKUP(K2027,$K$244:K2026,1,0)),"","DUP!")</f>
        <v>DUP!</v>
      </c>
      <c r="N2027" t="str">
        <f t="shared" si="35"/>
        <v>INSERT INTO PRICE_MAP (
   PRODUCT_OFFER_ID, SERVICE_ID, SERVICE_NAME, 
   ZONE_IN, TIME_IN, PRICE_GROUP) 
VALUES ('Default',1,'SMS','20001500013','.*','Tar_SMS_4545VND');</v>
      </c>
    </row>
    <row r="2028" spans="2:14">
      <c r="B2028" t="s">
        <v>9392</v>
      </c>
      <c r="C2028" s="34">
        <v>1</v>
      </c>
      <c r="D2028" s="34" t="s">
        <v>8</v>
      </c>
      <c r="E2028" s="34" t="s">
        <v>6162</v>
      </c>
      <c r="F2028" s="34" t="s">
        <v>9168</v>
      </c>
      <c r="G2028" s="34" t="s">
        <v>9205</v>
      </c>
      <c r="H2028" s="26"/>
      <c r="I2028" s="26"/>
      <c r="J2028" s="26"/>
      <c r="K2028" t="s">
        <v>9205</v>
      </c>
      <c r="L2028" t="str">
        <f>IF(ISNA(VLOOKUP(K2028,$K$244:K2027,1,0)),"","DUP!")</f>
        <v>DUP!</v>
      </c>
      <c r="N2028" t="str">
        <f t="shared" si="35"/>
        <v>INSERT INTO PRICE_MAP (
   PRODUCT_OFFER_ID, SERVICE_ID, SERVICE_NAME, 
   ZONE_IN, TIME_IN, PRICE_GROUP) 
VALUES ('Default',1,'SMS','20001500014','.*','Tar_SMS_7273VND');</v>
      </c>
    </row>
    <row r="2029" spans="2:14">
      <c r="B2029" t="s">
        <v>9392</v>
      </c>
      <c r="C2029" s="34">
        <v>1</v>
      </c>
      <c r="D2029" s="34" t="s">
        <v>8</v>
      </c>
      <c r="E2029" s="34" t="s">
        <v>6163</v>
      </c>
      <c r="F2029" s="34" t="s">
        <v>9168</v>
      </c>
      <c r="G2029" s="34" t="s">
        <v>9221</v>
      </c>
      <c r="H2029" s="26"/>
      <c r="I2029" s="26"/>
      <c r="J2029" s="26"/>
      <c r="K2029" t="s">
        <v>9221</v>
      </c>
      <c r="L2029" t="str">
        <f>IF(ISNA(VLOOKUP(K2029,$K$244:K2028,1,0)),"","DUP!")</f>
        <v/>
      </c>
      <c r="N2029" t="str">
        <f t="shared" si="35"/>
        <v>INSERT INTO PRICE_MAP (
   PRODUCT_OFFER_ID, SERVICE_ID, SERVICE_NAME, 
   ZONE_IN, TIME_IN, PRICE_GROUP) 
VALUES ('Default',1,'SMS','20001700003','.*','Tar_SMS_27272.727VND');</v>
      </c>
    </row>
    <row r="2030" spans="2:14">
      <c r="B2030" t="s">
        <v>9392</v>
      </c>
      <c r="C2030" s="34">
        <v>1</v>
      </c>
      <c r="D2030" s="34" t="s">
        <v>8</v>
      </c>
      <c r="E2030" s="34" t="s">
        <v>6165</v>
      </c>
      <c r="F2030" s="34" t="s">
        <v>9168</v>
      </c>
      <c r="G2030" s="34" t="s">
        <v>9222</v>
      </c>
      <c r="H2030" s="26"/>
      <c r="I2030" s="26"/>
      <c r="J2030" s="26"/>
      <c r="K2030" t="s">
        <v>9222</v>
      </c>
      <c r="L2030" t="str">
        <f>IF(ISNA(VLOOKUP(K2030,$K$244:K2029,1,0)),"","DUP!")</f>
        <v/>
      </c>
      <c r="N2030" t="str">
        <f t="shared" si="35"/>
        <v>INSERT INTO PRICE_MAP (
   PRODUCT_OFFER_ID, SERVICE_ID, SERVICE_NAME, 
   ZONE_IN, TIME_IN, PRICE_GROUP) 
VALUES ('Default',1,'SMS','20001700004','.*','Tar_SMS_45454.545VND');</v>
      </c>
    </row>
    <row r="2031" spans="2:14">
      <c r="B2031" t="s">
        <v>9392</v>
      </c>
      <c r="C2031" s="34">
        <v>1</v>
      </c>
      <c r="D2031" s="34" t="s">
        <v>8</v>
      </c>
      <c r="E2031" s="34" t="s">
        <v>6167</v>
      </c>
      <c r="F2031" s="34" t="s">
        <v>9168</v>
      </c>
      <c r="G2031" s="34" t="s">
        <v>9198</v>
      </c>
      <c r="H2031" s="26"/>
      <c r="I2031" s="26"/>
      <c r="J2031" s="26"/>
      <c r="K2031" t="s">
        <v>9198</v>
      </c>
      <c r="L2031" t="str">
        <f>IF(ISNA(VLOOKUP(K2031,$K$244:K2030,1,0)),"","DUP!")</f>
        <v>DUP!</v>
      </c>
      <c r="N2031" t="str">
        <f t="shared" si="35"/>
        <v>INSERT INTO PRICE_MAP (
   PRODUCT_OFFER_ID, SERVICE_ID, SERVICE_NAME, 
   ZONE_IN, TIME_IN, PRICE_GROUP) 
VALUES ('Default',1,'SMS','20001700005','.*','Tar_SMS_2727VND');</v>
      </c>
    </row>
    <row r="2032" spans="2:14">
      <c r="B2032" t="s">
        <v>9392</v>
      </c>
      <c r="C2032" s="34">
        <v>1</v>
      </c>
      <c r="D2032" s="34" t="s">
        <v>8</v>
      </c>
      <c r="E2032" s="34" t="s">
        <v>6169</v>
      </c>
      <c r="F2032" s="34" t="s">
        <v>9168</v>
      </c>
      <c r="G2032" s="34" t="s">
        <v>9202</v>
      </c>
      <c r="H2032" s="26"/>
      <c r="I2032" s="26"/>
      <c r="J2032" s="26"/>
      <c r="K2032" t="s">
        <v>9202</v>
      </c>
      <c r="L2032" t="str">
        <f>IF(ISNA(VLOOKUP(K2032,$K$244:K2031,1,0)),"","DUP!")</f>
        <v>DUP!</v>
      </c>
      <c r="N2032" t="str">
        <f t="shared" si="35"/>
        <v>INSERT INTO PRICE_MAP (
   PRODUCT_OFFER_ID, SERVICE_ID, SERVICE_NAME, 
   ZONE_IN, TIME_IN, PRICE_GROUP) 
VALUES ('Default',1,'SMS','20001700006','.*','Tar_SMS_13636VND');</v>
      </c>
    </row>
    <row r="2033" spans="2:14">
      <c r="B2033" t="s">
        <v>9392</v>
      </c>
      <c r="C2033" s="34">
        <v>1</v>
      </c>
      <c r="D2033" s="34" t="s">
        <v>8</v>
      </c>
      <c r="E2033" s="34" t="s">
        <v>6171</v>
      </c>
      <c r="F2033" s="34" t="s">
        <v>9168</v>
      </c>
      <c r="G2033" s="34" t="s">
        <v>9201</v>
      </c>
      <c r="H2033" s="26"/>
      <c r="I2033" s="26"/>
      <c r="J2033" s="26"/>
      <c r="K2033" t="s">
        <v>9201</v>
      </c>
      <c r="L2033" t="str">
        <f>IF(ISNA(VLOOKUP(K2033,$K$244:K2032,1,0)),"","DUP!")</f>
        <v>DUP!</v>
      </c>
      <c r="N2033" t="str">
        <f t="shared" si="35"/>
        <v>INSERT INTO PRICE_MAP (
   PRODUCT_OFFER_ID, SERVICE_ID, SERVICE_NAME, 
   ZONE_IN, TIME_IN, PRICE_GROUP) 
VALUES ('Default',1,'SMS','20001700007','.*','Tar_SMS_9091VND');</v>
      </c>
    </row>
    <row r="2034" spans="2:14">
      <c r="B2034" t="s">
        <v>9392</v>
      </c>
      <c r="C2034" s="34">
        <v>1</v>
      </c>
      <c r="D2034" s="34" t="s">
        <v>8</v>
      </c>
      <c r="E2034" s="34" t="s">
        <v>6173</v>
      </c>
      <c r="F2034" s="34" t="s">
        <v>9168</v>
      </c>
      <c r="G2034" s="34" t="s">
        <v>9196</v>
      </c>
      <c r="H2034" s="26"/>
      <c r="I2034" s="26"/>
      <c r="J2034" s="26"/>
      <c r="K2034" t="s">
        <v>9196</v>
      </c>
      <c r="L2034" t="str">
        <f>IF(ISNA(VLOOKUP(K2034,$K$244:K2033,1,0)),"","DUP!")</f>
        <v>DUP!</v>
      </c>
      <c r="N2034" t="str">
        <f t="shared" si="35"/>
        <v>INSERT INTO PRICE_MAP (
   PRODUCT_OFFER_ID, SERVICE_ID, SERVICE_NAME, 
   ZONE_IN, TIME_IN, PRICE_GROUP) 
VALUES ('Default',1,'SMS','20001700008','.*','Tar_SMS_909VND');</v>
      </c>
    </row>
    <row r="2035" spans="2:14">
      <c r="B2035" t="s">
        <v>9392</v>
      </c>
      <c r="C2035" s="34">
        <v>1</v>
      </c>
      <c r="D2035" s="34" t="s">
        <v>8</v>
      </c>
      <c r="E2035" s="34" t="s">
        <v>6175</v>
      </c>
      <c r="F2035" s="34" t="s">
        <v>9168</v>
      </c>
      <c r="G2035" s="34" t="s">
        <v>9197</v>
      </c>
      <c r="H2035" s="26"/>
      <c r="I2035" s="26"/>
      <c r="J2035" s="26"/>
      <c r="K2035" t="s">
        <v>9197</v>
      </c>
      <c r="L2035" t="str">
        <f>IF(ISNA(VLOOKUP(K2035,$K$244:K2034,1,0)),"","DUP!")</f>
        <v>DUP!</v>
      </c>
      <c r="N2035" t="str">
        <f t="shared" si="35"/>
        <v>INSERT INTO PRICE_MAP (
   PRODUCT_OFFER_ID, SERVICE_ID, SERVICE_NAME, 
   ZONE_IN, TIME_IN, PRICE_GROUP) 
VALUES ('Default',1,'SMS','20001700009','.*','Tar_SMS_1818VND');</v>
      </c>
    </row>
    <row r="2036" spans="2:14">
      <c r="B2036" t="s">
        <v>9392</v>
      </c>
      <c r="C2036" s="34">
        <v>1</v>
      </c>
      <c r="D2036" s="34" t="s">
        <v>8</v>
      </c>
      <c r="E2036" s="34" t="s">
        <v>6176</v>
      </c>
      <c r="F2036" s="34" t="s">
        <v>9168</v>
      </c>
      <c r="G2036" s="34" t="s">
        <v>9198</v>
      </c>
      <c r="H2036" s="26"/>
      <c r="I2036" s="26"/>
      <c r="J2036" s="26"/>
      <c r="K2036" t="s">
        <v>9198</v>
      </c>
      <c r="L2036" t="str">
        <f>IF(ISNA(VLOOKUP(K2036,$K$244:K2035,1,0)),"","DUP!")</f>
        <v>DUP!</v>
      </c>
      <c r="N2036" t="str">
        <f t="shared" si="35"/>
        <v>INSERT INTO PRICE_MAP (
   PRODUCT_OFFER_ID, SERVICE_ID, SERVICE_NAME, 
   ZONE_IN, TIME_IN, PRICE_GROUP) 
VALUES ('Default',1,'SMS','20001700010','.*','Tar_SMS_2727VND');</v>
      </c>
    </row>
    <row r="2037" spans="2:14">
      <c r="B2037" t="s">
        <v>9392</v>
      </c>
      <c r="C2037" s="34">
        <v>1</v>
      </c>
      <c r="D2037" s="34" t="s">
        <v>8</v>
      </c>
      <c r="E2037" s="34" t="s">
        <v>6177</v>
      </c>
      <c r="F2037" s="34" t="s">
        <v>9168</v>
      </c>
      <c r="G2037" s="34" t="s">
        <v>9199</v>
      </c>
      <c r="H2037" s="26"/>
      <c r="I2037" s="26"/>
      <c r="J2037" s="26"/>
      <c r="K2037" t="s">
        <v>9199</v>
      </c>
      <c r="L2037" t="str">
        <f>IF(ISNA(VLOOKUP(K2037,$K$244:K2036,1,0)),"","DUP!")</f>
        <v>DUP!</v>
      </c>
      <c r="N2037" t="str">
        <f t="shared" ref="N2037:N2100" si="36">IF(M2037="DUP!","","INSERT INTO PRICE_MAP (
   PRODUCT_OFFER_ID, SERVICE_ID, SERVICE_NAME, 
   ZONE_IN, TIME_IN, PRICE_GROUP) 
VALUES ('"&amp;B2037&amp;"',"&amp;C2037&amp;",'"&amp;D2037&amp;"','"&amp;E2037&amp;"','"&amp;F2037&amp;"','"&amp;K2037&amp;"');")</f>
        <v>INSERT INTO PRICE_MAP (
   PRODUCT_OFFER_ID, SERVICE_ID, SERVICE_NAME, 
   ZONE_IN, TIME_IN, PRICE_GROUP) 
VALUES ('Default',1,'SMS','20001700011','.*','Tar_SMS_3636VND');</v>
      </c>
    </row>
    <row r="2038" spans="2:14">
      <c r="B2038" t="s">
        <v>9392</v>
      </c>
      <c r="C2038" s="34">
        <v>1</v>
      </c>
      <c r="D2038" s="34" t="s">
        <v>8</v>
      </c>
      <c r="E2038" s="34" t="s">
        <v>6178</v>
      </c>
      <c r="F2038" s="34" t="s">
        <v>9168</v>
      </c>
      <c r="G2038" s="34" t="s">
        <v>9200</v>
      </c>
      <c r="H2038" s="26"/>
      <c r="I2038" s="26"/>
      <c r="J2038" s="26"/>
      <c r="K2038" t="s">
        <v>9200</v>
      </c>
      <c r="L2038" t="str">
        <f>IF(ISNA(VLOOKUP(K2038,$K$244:K2037,1,0)),"","DUP!")</f>
        <v>DUP!</v>
      </c>
      <c r="N2038" t="str">
        <f t="shared" si="36"/>
        <v>INSERT INTO PRICE_MAP (
   PRODUCT_OFFER_ID, SERVICE_ID, SERVICE_NAME, 
   ZONE_IN, TIME_IN, PRICE_GROUP) 
VALUES ('Default',1,'SMS','20001700012','.*','Tar_SMS_4545VND');</v>
      </c>
    </row>
    <row r="2039" spans="2:14">
      <c r="B2039" t="s">
        <v>9392</v>
      </c>
      <c r="C2039" s="34">
        <v>1</v>
      </c>
      <c r="D2039" s="34" t="s">
        <v>8</v>
      </c>
      <c r="E2039" s="34" t="s">
        <v>6179</v>
      </c>
      <c r="F2039" s="34" t="s">
        <v>9168</v>
      </c>
      <c r="G2039" s="34" t="s">
        <v>9201</v>
      </c>
      <c r="H2039" s="26"/>
      <c r="I2039" s="26"/>
      <c r="J2039" s="26"/>
      <c r="K2039" t="s">
        <v>9201</v>
      </c>
      <c r="L2039" t="str">
        <f>IF(ISNA(VLOOKUP(K2039,$K$244:K2038,1,0)),"","DUP!")</f>
        <v>DUP!</v>
      </c>
      <c r="N2039" t="str">
        <f t="shared" si="36"/>
        <v>INSERT INTO PRICE_MAP (
   PRODUCT_OFFER_ID, SERVICE_ID, SERVICE_NAME, 
   ZONE_IN, TIME_IN, PRICE_GROUP) 
VALUES ('Default',1,'SMS','20001700013','.*','Tar_SMS_9091VND');</v>
      </c>
    </row>
    <row r="2040" spans="2:14">
      <c r="B2040" t="s">
        <v>9392</v>
      </c>
      <c r="C2040" s="34">
        <v>1</v>
      </c>
      <c r="D2040" s="34" t="s">
        <v>8</v>
      </c>
      <c r="E2040" s="34" t="s">
        <v>6180</v>
      </c>
      <c r="F2040" s="34" t="s">
        <v>9168</v>
      </c>
      <c r="G2040" s="34" t="s">
        <v>9215</v>
      </c>
      <c r="H2040" s="26"/>
      <c r="I2040" s="26"/>
      <c r="J2040" s="26"/>
      <c r="K2040" t="s">
        <v>9215</v>
      </c>
      <c r="L2040" t="str">
        <f>IF(ISNA(VLOOKUP(K2040,$K$244:K2039,1,0)),"","DUP!")</f>
        <v>DUP!</v>
      </c>
      <c r="N2040" t="str">
        <f t="shared" si="36"/>
        <v>INSERT INTO PRICE_MAP (
   PRODUCT_OFFER_ID, SERVICE_ID, SERVICE_NAME, 
   ZONE_IN, TIME_IN, PRICE_GROUP) 
VALUES ('Default',1,'SMS','20001700015','.*','Tar_SMS_18182VND');</v>
      </c>
    </row>
    <row r="2041" spans="2:14">
      <c r="B2041" t="s">
        <v>9392</v>
      </c>
      <c r="C2041" s="34">
        <v>1</v>
      </c>
      <c r="D2041" s="34" t="s">
        <v>8</v>
      </c>
      <c r="E2041" s="34" t="s">
        <v>6181</v>
      </c>
      <c r="F2041" s="34" t="s">
        <v>9168</v>
      </c>
      <c r="G2041" s="34" t="s">
        <v>9218</v>
      </c>
      <c r="H2041" s="26"/>
      <c r="I2041" s="26"/>
      <c r="J2041" s="26"/>
      <c r="K2041" t="s">
        <v>9218</v>
      </c>
      <c r="L2041" t="str">
        <f>IF(ISNA(VLOOKUP(K2041,$K$244:K2040,1,0)),"","DUP!")</f>
        <v>DUP!</v>
      </c>
      <c r="N2041" t="str">
        <f t="shared" si="36"/>
        <v>INSERT INTO PRICE_MAP (
   PRODUCT_OFFER_ID, SERVICE_ID, SERVICE_NAME, 
   ZONE_IN, TIME_IN, PRICE_GROUP) 
VALUES ('Default',1,'SMS','20001700016','.*','Tar_SMS_45455VND');</v>
      </c>
    </row>
    <row r="2042" spans="2:14">
      <c r="B2042" t="s">
        <v>9392</v>
      </c>
      <c r="C2042" s="34">
        <v>1</v>
      </c>
      <c r="D2042" s="34" t="s">
        <v>8</v>
      </c>
      <c r="E2042" s="34" t="s">
        <v>6182</v>
      </c>
      <c r="F2042" s="34" t="s">
        <v>9168</v>
      </c>
      <c r="G2042" s="34" t="s">
        <v>9202</v>
      </c>
      <c r="H2042" s="26"/>
      <c r="I2042" s="26"/>
      <c r="J2042" s="26"/>
      <c r="K2042" t="s">
        <v>9202</v>
      </c>
      <c r="L2042" t="str">
        <f>IF(ISNA(VLOOKUP(K2042,$K$244:K2041,1,0)),"","DUP!")</f>
        <v>DUP!</v>
      </c>
      <c r="N2042" t="str">
        <f t="shared" si="36"/>
        <v>INSERT INTO PRICE_MAP (
   PRODUCT_OFFER_ID, SERVICE_ID, SERVICE_NAME, 
   ZONE_IN, TIME_IN, PRICE_GROUP) 
VALUES ('Default',1,'SMS','20001700017','.*','Tar_SMS_13636VND');</v>
      </c>
    </row>
    <row r="2043" spans="2:14">
      <c r="B2043" t="s">
        <v>9392</v>
      </c>
      <c r="C2043" s="34">
        <v>1</v>
      </c>
      <c r="D2043" s="34" t="s">
        <v>8</v>
      </c>
      <c r="E2043" s="34" t="s">
        <v>6183</v>
      </c>
      <c r="F2043" s="34" t="s">
        <v>9168</v>
      </c>
      <c r="G2043" s="34" t="s">
        <v>9215</v>
      </c>
      <c r="H2043" s="26"/>
      <c r="I2043" s="26"/>
      <c r="J2043" s="26"/>
      <c r="K2043" t="s">
        <v>9215</v>
      </c>
      <c r="L2043" t="str">
        <f>IF(ISNA(VLOOKUP(K2043,$K$244:K2042,1,0)),"","DUP!")</f>
        <v>DUP!</v>
      </c>
      <c r="N2043" t="str">
        <f t="shared" si="36"/>
        <v>INSERT INTO PRICE_MAP (
   PRODUCT_OFFER_ID, SERVICE_ID, SERVICE_NAME, 
   ZONE_IN, TIME_IN, PRICE_GROUP) 
VALUES ('Default',1,'SMS','20001700018','.*','Tar_SMS_18182VND');</v>
      </c>
    </row>
    <row r="2044" spans="2:14">
      <c r="B2044" t="s">
        <v>9392</v>
      </c>
      <c r="C2044" s="34">
        <v>1</v>
      </c>
      <c r="D2044" s="34" t="s">
        <v>8</v>
      </c>
      <c r="E2044" s="34" t="s">
        <v>6185</v>
      </c>
      <c r="F2044" s="34" t="s">
        <v>9168</v>
      </c>
      <c r="G2044" s="34" t="s">
        <v>9215</v>
      </c>
      <c r="H2044" s="26"/>
      <c r="I2044" s="26"/>
      <c r="J2044" s="26"/>
      <c r="K2044" t="s">
        <v>9215</v>
      </c>
      <c r="L2044" t="str">
        <f>IF(ISNA(VLOOKUP(K2044,$K$244:K2043,1,0)),"","DUP!")</f>
        <v>DUP!</v>
      </c>
      <c r="N2044" t="str">
        <f t="shared" si="36"/>
        <v>INSERT INTO PRICE_MAP (
   PRODUCT_OFFER_ID, SERVICE_ID, SERVICE_NAME, 
   ZONE_IN, TIME_IN, PRICE_GROUP) 
VALUES ('Default',1,'SMS','20001700020','.*','Tar_SMS_18182VND');</v>
      </c>
    </row>
    <row r="2045" spans="2:14">
      <c r="B2045" t="s">
        <v>9392</v>
      </c>
      <c r="C2045" s="34">
        <v>1</v>
      </c>
      <c r="D2045" s="34" t="s">
        <v>8</v>
      </c>
      <c r="E2045" s="34" t="s">
        <v>6187</v>
      </c>
      <c r="F2045" s="34" t="s">
        <v>9168</v>
      </c>
      <c r="G2045" s="34" t="s">
        <v>9216</v>
      </c>
      <c r="H2045" s="26"/>
      <c r="I2045" s="26"/>
      <c r="J2045" s="26"/>
      <c r="K2045" t="s">
        <v>9216</v>
      </c>
      <c r="L2045" t="str">
        <f>IF(ISNA(VLOOKUP(K2045,$K$244:K2044,1,0)),"","DUP!")</f>
        <v>DUP!</v>
      </c>
      <c r="N2045" t="str">
        <f t="shared" si="36"/>
        <v>INSERT INTO PRICE_MAP (
   PRODUCT_OFFER_ID, SERVICE_ID, SERVICE_NAME, 
   ZONE_IN, TIME_IN, PRICE_GROUP) 
VALUES ('Default',1,'SMS','20001700021','.*','Tar_SMS_27273VND');</v>
      </c>
    </row>
    <row r="2046" spans="2:14">
      <c r="B2046" t="s">
        <v>9392</v>
      </c>
      <c r="C2046" s="34">
        <v>1</v>
      </c>
      <c r="D2046" s="34" t="s">
        <v>8</v>
      </c>
      <c r="E2046" s="34" t="s">
        <v>6189</v>
      </c>
      <c r="F2046" s="34" t="s">
        <v>9168</v>
      </c>
      <c r="G2046" s="34" t="s">
        <v>9201</v>
      </c>
      <c r="H2046" s="26"/>
      <c r="I2046" s="26"/>
      <c r="J2046" s="26"/>
      <c r="K2046" t="s">
        <v>9201</v>
      </c>
      <c r="L2046" t="str">
        <f>IF(ISNA(VLOOKUP(K2046,$K$244:K2045,1,0)),"","DUP!")</f>
        <v>DUP!</v>
      </c>
      <c r="N2046" t="str">
        <f t="shared" si="36"/>
        <v>INSERT INTO PRICE_MAP (
   PRODUCT_OFFER_ID, SERVICE_ID, SERVICE_NAME, 
   ZONE_IN, TIME_IN, PRICE_GROUP) 
VALUES ('Default',1,'SMS','20001700040','.*','Tar_SMS_9091VND');</v>
      </c>
    </row>
    <row r="2047" spans="2:14">
      <c r="B2047" t="s">
        <v>9392</v>
      </c>
      <c r="C2047" s="34">
        <v>1</v>
      </c>
      <c r="D2047" s="34" t="s">
        <v>8</v>
      </c>
      <c r="E2047" s="34" t="s">
        <v>6191</v>
      </c>
      <c r="F2047" s="34" t="s">
        <v>9168</v>
      </c>
      <c r="G2047" s="34" t="s">
        <v>9218</v>
      </c>
      <c r="H2047" s="26"/>
      <c r="I2047" s="26"/>
      <c r="J2047" s="26"/>
      <c r="K2047" t="s">
        <v>9218</v>
      </c>
      <c r="L2047" t="str">
        <f>IF(ISNA(VLOOKUP(K2047,$K$244:K2046,1,0)),"","DUP!")</f>
        <v>DUP!</v>
      </c>
      <c r="N2047" t="str">
        <f t="shared" si="36"/>
        <v>INSERT INTO PRICE_MAP (
   PRODUCT_OFFER_ID, SERVICE_ID, SERVICE_NAME, 
   ZONE_IN, TIME_IN, PRICE_GROUP) 
VALUES ('Default',1,'SMS','20001700041','.*','Tar_SMS_45455VND');</v>
      </c>
    </row>
    <row r="2048" spans="2:14">
      <c r="B2048" t="s">
        <v>9392</v>
      </c>
      <c r="C2048" s="34">
        <v>1</v>
      </c>
      <c r="D2048" s="34" t="s">
        <v>8</v>
      </c>
      <c r="E2048" s="34" t="s">
        <v>6192</v>
      </c>
      <c r="F2048" s="34" t="s">
        <v>9168</v>
      </c>
      <c r="G2048" s="34" t="s">
        <v>9206</v>
      </c>
      <c r="H2048" s="26"/>
      <c r="I2048" s="26"/>
      <c r="J2048" s="26"/>
      <c r="K2048" t="s">
        <v>9206</v>
      </c>
      <c r="L2048" t="str">
        <f>IF(ISNA(VLOOKUP(K2048,$K$244:K2047,1,0)),"","DUP!")</f>
        <v>DUP!</v>
      </c>
      <c r="N2048" t="str">
        <f t="shared" si="36"/>
        <v>INSERT INTO PRICE_MAP (
   PRODUCT_OFFER_ID, SERVICE_ID, SERVICE_NAME, 
   ZONE_IN, TIME_IN, PRICE_GROUP) 
VALUES ('Default',1,'SMS','20001700042','.*','Tar_SMS_8182VND');</v>
      </c>
    </row>
    <row r="2049" spans="2:14">
      <c r="B2049" t="s">
        <v>9392</v>
      </c>
      <c r="C2049" s="34">
        <v>1</v>
      </c>
      <c r="D2049" s="34" t="s">
        <v>8</v>
      </c>
      <c r="E2049" s="34" t="s">
        <v>6193</v>
      </c>
      <c r="F2049" s="34" t="s">
        <v>9168</v>
      </c>
      <c r="G2049" s="34" t="s">
        <v>9206</v>
      </c>
      <c r="H2049" s="26"/>
      <c r="I2049" s="26"/>
      <c r="J2049" s="26"/>
      <c r="K2049" t="s">
        <v>9206</v>
      </c>
      <c r="L2049" t="str">
        <f>IF(ISNA(VLOOKUP(K2049,$K$244:K2048,1,0)),"","DUP!")</f>
        <v>DUP!</v>
      </c>
      <c r="N2049" t="str">
        <f t="shared" si="36"/>
        <v>INSERT INTO PRICE_MAP (
   PRODUCT_OFFER_ID, SERVICE_ID, SERVICE_NAME, 
   ZONE_IN, TIME_IN, PRICE_GROUP) 
VALUES ('Default',1,'SMS','20001700043','.*','Tar_SMS_8182VND');</v>
      </c>
    </row>
    <row r="2050" spans="2:14">
      <c r="B2050" t="s">
        <v>9392</v>
      </c>
      <c r="C2050" s="34">
        <v>1</v>
      </c>
      <c r="D2050" s="34" t="s">
        <v>8</v>
      </c>
      <c r="E2050" s="34" t="s">
        <v>6194</v>
      </c>
      <c r="F2050" s="34" t="s">
        <v>9168</v>
      </c>
      <c r="G2050" s="34" t="s">
        <v>9200</v>
      </c>
      <c r="H2050" s="26"/>
      <c r="I2050" s="26"/>
      <c r="J2050" s="26"/>
      <c r="K2050" t="s">
        <v>9200</v>
      </c>
      <c r="L2050" t="str">
        <f>IF(ISNA(VLOOKUP(K2050,$K$244:K2049,1,0)),"","DUP!")</f>
        <v>DUP!</v>
      </c>
      <c r="N2050" t="str">
        <f t="shared" si="36"/>
        <v>INSERT INTO PRICE_MAP (
   PRODUCT_OFFER_ID, SERVICE_ID, SERVICE_NAME, 
   ZONE_IN, TIME_IN, PRICE_GROUP) 
VALUES ('Default',1,'SMS','20001700044','.*','Tar_SMS_4545VND');</v>
      </c>
    </row>
    <row r="2051" spans="2:14">
      <c r="B2051" t="s">
        <v>9392</v>
      </c>
      <c r="C2051" s="34">
        <v>1</v>
      </c>
      <c r="D2051" s="34" t="s">
        <v>8</v>
      </c>
      <c r="E2051" s="34" t="s">
        <v>6196</v>
      </c>
      <c r="F2051" s="34" t="s">
        <v>9168</v>
      </c>
      <c r="G2051" s="34" t="s">
        <v>9206</v>
      </c>
      <c r="H2051" s="26"/>
      <c r="I2051" s="26"/>
      <c r="J2051" s="26"/>
      <c r="K2051" t="s">
        <v>9206</v>
      </c>
      <c r="L2051" t="str">
        <f>IF(ISNA(VLOOKUP(K2051,$K$244:K2050,1,0)),"","DUP!")</f>
        <v>DUP!</v>
      </c>
      <c r="N2051" t="str">
        <f t="shared" si="36"/>
        <v>INSERT INTO PRICE_MAP (
   PRODUCT_OFFER_ID, SERVICE_ID, SERVICE_NAME, 
   ZONE_IN, TIME_IN, PRICE_GROUP) 
VALUES ('Default',1,'SMS','20001700045','.*','Tar_SMS_8182VND');</v>
      </c>
    </row>
    <row r="2052" spans="2:14">
      <c r="B2052" t="s">
        <v>9392</v>
      </c>
      <c r="C2052" s="34">
        <v>1</v>
      </c>
      <c r="D2052" s="34" t="s">
        <v>8</v>
      </c>
      <c r="E2052" s="34" t="s">
        <v>6198</v>
      </c>
      <c r="F2052" s="34" t="s">
        <v>9168</v>
      </c>
      <c r="G2052" s="34" t="s">
        <v>9206</v>
      </c>
      <c r="H2052" s="26"/>
      <c r="I2052" s="26"/>
      <c r="J2052" s="26"/>
      <c r="K2052" t="s">
        <v>9206</v>
      </c>
      <c r="L2052" t="str">
        <f>IF(ISNA(VLOOKUP(K2052,$K$244:K2051,1,0)),"","DUP!")</f>
        <v>DUP!</v>
      </c>
      <c r="N2052" t="str">
        <f t="shared" si="36"/>
        <v>INSERT INTO PRICE_MAP (
   PRODUCT_OFFER_ID, SERVICE_ID, SERVICE_NAME, 
   ZONE_IN, TIME_IN, PRICE_GROUP) 
VALUES ('Default',1,'SMS','20001700046','.*','Tar_SMS_8182VND');</v>
      </c>
    </row>
    <row r="2053" spans="2:14">
      <c r="B2053" t="s">
        <v>9392</v>
      </c>
      <c r="C2053" s="34">
        <v>1</v>
      </c>
      <c r="D2053" s="34" t="s">
        <v>8</v>
      </c>
      <c r="E2053" s="34" t="s">
        <v>6200</v>
      </c>
      <c r="F2053" s="34" t="s">
        <v>9168</v>
      </c>
      <c r="G2053" s="34" t="s">
        <v>9206</v>
      </c>
      <c r="H2053" s="26"/>
      <c r="I2053" s="26"/>
      <c r="J2053" s="26"/>
      <c r="K2053" t="s">
        <v>9206</v>
      </c>
      <c r="L2053" t="str">
        <f>IF(ISNA(VLOOKUP(K2053,$K$244:K2052,1,0)),"","DUP!")</f>
        <v>DUP!</v>
      </c>
      <c r="N2053" t="str">
        <f t="shared" si="36"/>
        <v>INSERT INTO PRICE_MAP (
   PRODUCT_OFFER_ID, SERVICE_ID, SERVICE_NAME, 
   ZONE_IN, TIME_IN, PRICE_GROUP) 
VALUES ('Default',1,'SMS','20001700047','.*','Tar_SMS_8182VND');</v>
      </c>
    </row>
    <row r="2054" spans="2:14">
      <c r="B2054" t="s">
        <v>9392</v>
      </c>
      <c r="C2054" s="34">
        <v>1</v>
      </c>
      <c r="D2054" s="34" t="s">
        <v>8</v>
      </c>
      <c r="E2054" s="34" t="s">
        <v>6202</v>
      </c>
      <c r="F2054" s="34" t="s">
        <v>9168</v>
      </c>
      <c r="G2054" s="34" t="s">
        <v>9206</v>
      </c>
      <c r="H2054" s="26"/>
      <c r="I2054" s="26"/>
      <c r="J2054" s="26"/>
      <c r="K2054" t="s">
        <v>9206</v>
      </c>
      <c r="L2054" t="str">
        <f>IF(ISNA(VLOOKUP(K2054,$K$244:K2053,1,0)),"","DUP!")</f>
        <v>DUP!</v>
      </c>
      <c r="N2054" t="str">
        <f t="shared" si="36"/>
        <v>INSERT INTO PRICE_MAP (
   PRODUCT_OFFER_ID, SERVICE_ID, SERVICE_NAME, 
   ZONE_IN, TIME_IN, PRICE_GROUP) 
VALUES ('Default',1,'SMS','20001700048','.*','Tar_SMS_8182VND');</v>
      </c>
    </row>
    <row r="2055" spans="2:14">
      <c r="B2055" t="s">
        <v>9392</v>
      </c>
      <c r="C2055" s="34">
        <v>1</v>
      </c>
      <c r="D2055" s="34" t="s">
        <v>8</v>
      </c>
      <c r="E2055" s="34" t="s">
        <v>6204</v>
      </c>
      <c r="F2055" s="34" t="s">
        <v>9168</v>
      </c>
      <c r="G2055" s="34" t="s">
        <v>9198</v>
      </c>
      <c r="H2055" s="26"/>
      <c r="I2055" s="26"/>
      <c r="J2055" s="26"/>
      <c r="K2055" t="s">
        <v>9198</v>
      </c>
      <c r="L2055" t="str">
        <f>IF(ISNA(VLOOKUP(K2055,$K$244:K2054,1,0)),"","DUP!")</f>
        <v>DUP!</v>
      </c>
      <c r="N2055" t="str">
        <f t="shared" si="36"/>
        <v>INSERT INTO PRICE_MAP (
   PRODUCT_OFFER_ID, SERVICE_ID, SERVICE_NAME, 
   ZONE_IN, TIME_IN, PRICE_GROUP) 
VALUES ('Default',1,'SMS','20001700049','.*','Tar_SMS_2727VND');</v>
      </c>
    </row>
    <row r="2056" spans="2:14">
      <c r="B2056" t="s">
        <v>9392</v>
      </c>
      <c r="C2056" s="34">
        <v>1</v>
      </c>
      <c r="D2056" s="34" t="s">
        <v>8</v>
      </c>
      <c r="E2056" s="34" t="s">
        <v>6205</v>
      </c>
      <c r="F2056" s="34" t="s">
        <v>9168</v>
      </c>
      <c r="G2056" s="34" t="s">
        <v>9196</v>
      </c>
      <c r="H2056" s="26"/>
      <c r="I2056" s="26"/>
      <c r="J2056" s="26"/>
      <c r="K2056" t="s">
        <v>9196</v>
      </c>
      <c r="L2056" t="str">
        <f>IF(ISNA(VLOOKUP(K2056,$K$244:K2055,1,0)),"","DUP!")</f>
        <v>DUP!</v>
      </c>
      <c r="N2056" t="str">
        <f t="shared" si="36"/>
        <v>INSERT INTO PRICE_MAP (
   PRODUCT_OFFER_ID, SERVICE_ID, SERVICE_NAME, 
   ZONE_IN, TIME_IN, PRICE_GROUP) 
VALUES ('Default',1,'SMS','20001700050','.*','Tar_SMS_909VND');</v>
      </c>
    </row>
    <row r="2057" spans="2:14">
      <c r="B2057" t="s">
        <v>9392</v>
      </c>
      <c r="C2057" s="34">
        <v>1</v>
      </c>
      <c r="D2057" s="34" t="s">
        <v>8</v>
      </c>
      <c r="E2057" s="34" t="s">
        <v>6206</v>
      </c>
      <c r="F2057" s="34" t="s">
        <v>9168</v>
      </c>
      <c r="G2057" s="34" t="s">
        <v>9197</v>
      </c>
      <c r="H2057" s="26"/>
      <c r="I2057" s="26"/>
      <c r="J2057" s="26"/>
      <c r="K2057" t="s">
        <v>9197</v>
      </c>
      <c r="L2057" t="str">
        <f>IF(ISNA(VLOOKUP(K2057,$K$244:K2056,1,0)),"","DUP!")</f>
        <v>DUP!</v>
      </c>
      <c r="N2057" t="str">
        <f t="shared" si="36"/>
        <v>INSERT INTO PRICE_MAP (
   PRODUCT_OFFER_ID, SERVICE_ID, SERVICE_NAME, 
   ZONE_IN, TIME_IN, PRICE_GROUP) 
VALUES ('Default',1,'SMS','20001700051','.*','Tar_SMS_1818VND');</v>
      </c>
    </row>
    <row r="2058" spans="2:14">
      <c r="B2058" t="s">
        <v>9392</v>
      </c>
      <c r="C2058" s="34">
        <v>1</v>
      </c>
      <c r="D2058" s="34" t="s">
        <v>8</v>
      </c>
      <c r="E2058" s="34" t="s">
        <v>6207</v>
      </c>
      <c r="F2058" s="34" t="s">
        <v>9168</v>
      </c>
      <c r="G2058" s="34" t="s">
        <v>9198</v>
      </c>
      <c r="H2058" s="26"/>
      <c r="I2058" s="26"/>
      <c r="J2058" s="26"/>
      <c r="K2058" t="s">
        <v>9198</v>
      </c>
      <c r="L2058" t="str">
        <f>IF(ISNA(VLOOKUP(K2058,$K$244:K2057,1,0)),"","DUP!")</f>
        <v>DUP!</v>
      </c>
      <c r="N2058" t="str">
        <f t="shared" si="36"/>
        <v>INSERT INTO PRICE_MAP (
   PRODUCT_OFFER_ID, SERVICE_ID, SERVICE_NAME, 
   ZONE_IN, TIME_IN, PRICE_GROUP) 
VALUES ('Default',1,'SMS','20001700052','.*','Tar_SMS_2727VND');</v>
      </c>
    </row>
    <row r="2059" spans="2:14">
      <c r="B2059" t="s">
        <v>9392</v>
      </c>
      <c r="C2059" s="34">
        <v>1</v>
      </c>
      <c r="D2059" s="34" t="s">
        <v>8</v>
      </c>
      <c r="E2059" s="34" t="s">
        <v>6208</v>
      </c>
      <c r="F2059" s="34" t="s">
        <v>9168</v>
      </c>
      <c r="G2059" s="34" t="s">
        <v>9199</v>
      </c>
      <c r="H2059" s="26"/>
      <c r="I2059" s="26"/>
      <c r="J2059" s="26"/>
      <c r="K2059" t="s">
        <v>9199</v>
      </c>
      <c r="L2059" t="str">
        <f>IF(ISNA(VLOOKUP(K2059,$K$244:K2058,1,0)),"","DUP!")</f>
        <v>DUP!</v>
      </c>
      <c r="N2059" t="str">
        <f t="shared" si="36"/>
        <v>INSERT INTO PRICE_MAP (
   PRODUCT_OFFER_ID, SERVICE_ID, SERVICE_NAME, 
   ZONE_IN, TIME_IN, PRICE_GROUP) 
VALUES ('Default',1,'SMS','20001700053','.*','Tar_SMS_3636VND');</v>
      </c>
    </row>
    <row r="2060" spans="2:14">
      <c r="B2060" t="s">
        <v>9392</v>
      </c>
      <c r="C2060" s="34">
        <v>1</v>
      </c>
      <c r="D2060" s="34" t="s">
        <v>8</v>
      </c>
      <c r="E2060" s="34" t="s">
        <v>6209</v>
      </c>
      <c r="F2060" s="34" t="s">
        <v>9168</v>
      </c>
      <c r="G2060" s="34" t="s">
        <v>9200</v>
      </c>
      <c r="H2060" s="26"/>
      <c r="I2060" s="26"/>
      <c r="J2060" s="26"/>
      <c r="K2060" t="s">
        <v>9200</v>
      </c>
      <c r="L2060" t="str">
        <f>IF(ISNA(VLOOKUP(K2060,$K$244:K2059,1,0)),"","DUP!")</f>
        <v>DUP!</v>
      </c>
      <c r="N2060" t="str">
        <f t="shared" si="36"/>
        <v>INSERT INTO PRICE_MAP (
   PRODUCT_OFFER_ID, SERVICE_ID, SERVICE_NAME, 
   ZONE_IN, TIME_IN, PRICE_GROUP) 
VALUES ('Default',1,'SMS','20001700054','.*','Tar_SMS_4545VND');</v>
      </c>
    </row>
    <row r="2061" spans="2:14">
      <c r="B2061" t="s">
        <v>9392</v>
      </c>
      <c r="C2061" s="34">
        <v>1</v>
      </c>
      <c r="D2061" s="34" t="s">
        <v>8</v>
      </c>
      <c r="E2061" s="34" t="s">
        <v>6210</v>
      </c>
      <c r="F2061" s="34" t="s">
        <v>9168</v>
      </c>
      <c r="G2061" s="34" t="s">
        <v>9203</v>
      </c>
      <c r="H2061" s="26"/>
      <c r="I2061" s="26"/>
      <c r="J2061" s="26"/>
      <c r="K2061" t="s">
        <v>9203</v>
      </c>
      <c r="L2061" t="str">
        <f>IF(ISNA(VLOOKUP(K2061,$K$244:K2060,1,0)),"","DUP!")</f>
        <v>DUP!</v>
      </c>
      <c r="N2061" t="str">
        <f t="shared" si="36"/>
        <v>INSERT INTO PRICE_MAP (
   PRODUCT_OFFER_ID, SERVICE_ID, SERVICE_NAME, 
   ZONE_IN, TIME_IN, PRICE_GROUP) 
VALUES ('Default',1,'SMS','20001700055','.*','Tar_SMS_5455VND');</v>
      </c>
    </row>
    <row r="2062" spans="2:14">
      <c r="B2062" t="s">
        <v>9392</v>
      </c>
      <c r="C2062" s="34">
        <v>1</v>
      </c>
      <c r="D2062" s="34" t="s">
        <v>8</v>
      </c>
      <c r="E2062" s="34" t="s">
        <v>6211</v>
      </c>
      <c r="F2062" s="34" t="s">
        <v>9168</v>
      </c>
      <c r="G2062" s="34" t="s">
        <v>9204</v>
      </c>
      <c r="H2062" s="26"/>
      <c r="I2062" s="26"/>
      <c r="J2062" s="26"/>
      <c r="K2062" t="s">
        <v>9204</v>
      </c>
      <c r="L2062" t="str">
        <f>IF(ISNA(VLOOKUP(K2062,$K$244:K2061,1,0)),"","DUP!")</f>
        <v>DUP!</v>
      </c>
      <c r="N2062" t="str">
        <f t="shared" si="36"/>
        <v>INSERT INTO PRICE_MAP (
   PRODUCT_OFFER_ID, SERVICE_ID, SERVICE_NAME, 
   ZONE_IN, TIME_IN, PRICE_GROUP) 
VALUES ('Default',1,'SMS','20001700056','.*','Tar_SMS_6364VND');</v>
      </c>
    </row>
    <row r="2063" spans="2:14">
      <c r="B2063" t="s">
        <v>9392</v>
      </c>
      <c r="C2063" s="34">
        <v>1</v>
      </c>
      <c r="D2063" s="34" t="s">
        <v>8</v>
      </c>
      <c r="E2063" s="34" t="s">
        <v>6212</v>
      </c>
      <c r="F2063" s="34" t="s">
        <v>9168</v>
      </c>
      <c r="G2063" s="34" t="s">
        <v>9205</v>
      </c>
      <c r="H2063" s="26"/>
      <c r="I2063" s="26"/>
      <c r="J2063" s="26"/>
      <c r="K2063" t="s">
        <v>9205</v>
      </c>
      <c r="L2063" t="str">
        <f>IF(ISNA(VLOOKUP(K2063,$K$244:K2062,1,0)),"","DUP!")</f>
        <v>DUP!</v>
      </c>
      <c r="N2063" t="str">
        <f t="shared" si="36"/>
        <v>INSERT INTO PRICE_MAP (
   PRODUCT_OFFER_ID, SERVICE_ID, SERVICE_NAME, 
   ZONE_IN, TIME_IN, PRICE_GROUP) 
VALUES ('Default',1,'SMS','20001700057','.*','Tar_SMS_7273VND');</v>
      </c>
    </row>
    <row r="2064" spans="2:14">
      <c r="B2064" t="s">
        <v>9392</v>
      </c>
      <c r="C2064" s="34">
        <v>1</v>
      </c>
      <c r="D2064" s="34" t="s">
        <v>8</v>
      </c>
      <c r="E2064" s="34" t="s">
        <v>6213</v>
      </c>
      <c r="F2064" s="34" t="s">
        <v>9168</v>
      </c>
      <c r="G2064" s="34" t="s">
        <v>9206</v>
      </c>
      <c r="H2064" s="26"/>
      <c r="I2064" s="26"/>
      <c r="J2064" s="26"/>
      <c r="K2064" t="s">
        <v>9206</v>
      </c>
      <c r="L2064" t="str">
        <f>IF(ISNA(VLOOKUP(K2064,$K$244:K2063,1,0)),"","DUP!")</f>
        <v>DUP!</v>
      </c>
      <c r="N2064" t="str">
        <f t="shared" si="36"/>
        <v>INSERT INTO PRICE_MAP (
   PRODUCT_OFFER_ID, SERVICE_ID, SERVICE_NAME, 
   ZONE_IN, TIME_IN, PRICE_GROUP) 
VALUES ('Default',1,'SMS','20001700058','.*','Tar_SMS_8182VND');</v>
      </c>
    </row>
    <row r="2065" spans="2:14">
      <c r="B2065" t="s">
        <v>9392</v>
      </c>
      <c r="C2065" s="34">
        <v>1</v>
      </c>
      <c r="D2065" s="34" t="s">
        <v>8</v>
      </c>
      <c r="E2065" s="34" t="s">
        <v>6214</v>
      </c>
      <c r="F2065" s="34" t="s">
        <v>9168</v>
      </c>
      <c r="G2065" s="34" t="s">
        <v>9201</v>
      </c>
      <c r="H2065" s="26"/>
      <c r="I2065" s="26"/>
      <c r="J2065" s="26"/>
      <c r="K2065" t="s">
        <v>9201</v>
      </c>
      <c r="L2065" t="str">
        <f>IF(ISNA(VLOOKUP(K2065,$K$244:K2064,1,0)),"","DUP!")</f>
        <v>DUP!</v>
      </c>
      <c r="N2065" t="str">
        <f t="shared" si="36"/>
        <v>INSERT INTO PRICE_MAP (
   PRODUCT_OFFER_ID, SERVICE_ID, SERVICE_NAME, 
   ZONE_IN, TIME_IN, PRICE_GROUP) 
VALUES ('Default',1,'SMS','20001700059','.*','Tar_SMS_9091VND');</v>
      </c>
    </row>
    <row r="2066" spans="2:14">
      <c r="B2066" t="s">
        <v>9392</v>
      </c>
      <c r="C2066" s="34">
        <v>1</v>
      </c>
      <c r="D2066" s="34" t="s">
        <v>8</v>
      </c>
      <c r="E2066" s="34" t="s">
        <v>6215</v>
      </c>
      <c r="F2066" s="34" t="s">
        <v>9168</v>
      </c>
      <c r="G2066" s="34" t="s">
        <v>9207</v>
      </c>
      <c r="H2066" s="26"/>
      <c r="I2066" s="26"/>
      <c r="J2066" s="26"/>
      <c r="K2066" t="s">
        <v>9207</v>
      </c>
      <c r="L2066" t="str">
        <f>IF(ISNA(VLOOKUP(K2066,$K$244:K2065,1,0)),"","DUP!")</f>
        <v>DUP!</v>
      </c>
      <c r="N2066" t="str">
        <f t="shared" si="36"/>
        <v>INSERT INTO PRICE_MAP (
   PRODUCT_OFFER_ID, SERVICE_ID, SERVICE_NAME, 
   ZONE_IN, TIME_IN, PRICE_GROUP) 
VALUES ('Default',1,'SMS','20001700060','.*','Tar_SMS_10000VND');</v>
      </c>
    </row>
    <row r="2067" spans="2:14">
      <c r="B2067" t="s">
        <v>9392</v>
      </c>
      <c r="C2067" s="34">
        <v>1</v>
      </c>
      <c r="D2067" s="34" t="s">
        <v>8</v>
      </c>
      <c r="E2067" s="34" t="s">
        <v>6216</v>
      </c>
      <c r="F2067" s="34" t="s">
        <v>9168</v>
      </c>
      <c r="G2067" s="34" t="s">
        <v>9208</v>
      </c>
      <c r="H2067" s="26"/>
      <c r="I2067" s="26"/>
      <c r="J2067" s="26"/>
      <c r="K2067" t="s">
        <v>9208</v>
      </c>
      <c r="L2067" t="str">
        <f>IF(ISNA(VLOOKUP(K2067,$K$244:K2066,1,0)),"","DUP!")</f>
        <v>DUP!</v>
      </c>
      <c r="N2067" t="str">
        <f t="shared" si="36"/>
        <v>INSERT INTO PRICE_MAP (
   PRODUCT_OFFER_ID, SERVICE_ID, SERVICE_NAME, 
   ZONE_IN, TIME_IN, PRICE_GROUP) 
VALUES ('Default',1,'SMS','20001700061','.*','Tar_SMS_10909VND');</v>
      </c>
    </row>
    <row r="2068" spans="2:14">
      <c r="B2068" t="s">
        <v>9392</v>
      </c>
      <c r="C2068" s="34">
        <v>1</v>
      </c>
      <c r="D2068" s="34" t="s">
        <v>8</v>
      </c>
      <c r="E2068" s="34" t="s">
        <v>6217</v>
      </c>
      <c r="F2068" s="34" t="s">
        <v>9168</v>
      </c>
      <c r="G2068" s="34" t="s">
        <v>9209</v>
      </c>
      <c r="H2068" s="26"/>
      <c r="I2068" s="26"/>
      <c r="J2068" s="26"/>
      <c r="K2068" t="s">
        <v>9209</v>
      </c>
      <c r="L2068" t="str">
        <f>IF(ISNA(VLOOKUP(K2068,$K$244:K2067,1,0)),"","DUP!")</f>
        <v>DUP!</v>
      </c>
      <c r="N2068" t="str">
        <f t="shared" si="36"/>
        <v>INSERT INTO PRICE_MAP (
   PRODUCT_OFFER_ID, SERVICE_ID, SERVICE_NAME, 
   ZONE_IN, TIME_IN, PRICE_GROUP) 
VALUES ('Default',1,'SMS','20001700062','.*','Tar_SMS_11818VND');</v>
      </c>
    </row>
    <row r="2069" spans="2:14">
      <c r="B2069" t="s">
        <v>9392</v>
      </c>
      <c r="C2069" s="34">
        <v>1</v>
      </c>
      <c r="D2069" s="34" t="s">
        <v>8</v>
      </c>
      <c r="E2069" s="34" t="s">
        <v>6218</v>
      </c>
      <c r="F2069" s="34" t="s">
        <v>9168</v>
      </c>
      <c r="G2069" s="34" t="s">
        <v>9210</v>
      </c>
      <c r="H2069" s="26"/>
      <c r="I2069" s="26"/>
      <c r="J2069" s="26"/>
      <c r="K2069" t="s">
        <v>9210</v>
      </c>
      <c r="L2069" t="str">
        <f>IF(ISNA(VLOOKUP(K2069,$K$244:K2068,1,0)),"","DUP!")</f>
        <v>DUP!</v>
      </c>
      <c r="N2069" t="str">
        <f t="shared" si="36"/>
        <v>INSERT INTO PRICE_MAP (
   PRODUCT_OFFER_ID, SERVICE_ID, SERVICE_NAME, 
   ZONE_IN, TIME_IN, PRICE_GROUP) 
VALUES ('Default',1,'SMS','20001700063','.*','Tar_SMS_12727VND');</v>
      </c>
    </row>
    <row r="2070" spans="2:14">
      <c r="B2070" t="s">
        <v>9392</v>
      </c>
      <c r="C2070" s="34">
        <v>1</v>
      </c>
      <c r="D2070" s="34" t="s">
        <v>8</v>
      </c>
      <c r="E2070" s="34" t="s">
        <v>6219</v>
      </c>
      <c r="F2070" s="34" t="s">
        <v>9168</v>
      </c>
      <c r="G2070" s="34" t="s">
        <v>9202</v>
      </c>
      <c r="H2070" s="26"/>
      <c r="I2070" s="26"/>
      <c r="J2070" s="26"/>
      <c r="K2070" t="s">
        <v>9202</v>
      </c>
      <c r="L2070" t="str">
        <f>IF(ISNA(VLOOKUP(K2070,$K$244:K2069,1,0)),"","DUP!")</f>
        <v>DUP!</v>
      </c>
      <c r="N2070" t="str">
        <f t="shared" si="36"/>
        <v>INSERT INTO PRICE_MAP (
   PRODUCT_OFFER_ID, SERVICE_ID, SERVICE_NAME, 
   ZONE_IN, TIME_IN, PRICE_GROUP) 
VALUES ('Default',1,'SMS','20001700064','.*','Tar_SMS_13636VND');</v>
      </c>
    </row>
    <row r="2071" spans="2:14">
      <c r="B2071" t="s">
        <v>9392</v>
      </c>
      <c r="C2071" s="34">
        <v>1</v>
      </c>
      <c r="D2071" s="34" t="s">
        <v>8</v>
      </c>
      <c r="E2071" s="34" t="s">
        <v>6220</v>
      </c>
      <c r="F2071" s="34" t="s">
        <v>9168</v>
      </c>
      <c r="G2071" s="34" t="s">
        <v>9223</v>
      </c>
      <c r="H2071" s="26"/>
      <c r="I2071" s="26"/>
      <c r="J2071" s="26"/>
      <c r="K2071" t="s">
        <v>9223</v>
      </c>
      <c r="L2071" t="str">
        <f>IF(ISNA(VLOOKUP(K2071,$K$244:K2070,1,0)),"","DUP!")</f>
        <v/>
      </c>
      <c r="N2071" t="str">
        <f t="shared" si="36"/>
        <v>INSERT INTO PRICE_MAP (
   PRODUCT_OFFER_ID, SERVICE_ID, SERVICE_NAME, 
   ZONE_IN, TIME_IN, PRICE_GROUP) 
VALUES ('Default',1,'SMS','200019000001','.*','Tar_SMS_454.545VND');</v>
      </c>
    </row>
    <row r="2072" spans="2:14">
      <c r="B2072" t="s">
        <v>9392</v>
      </c>
      <c r="C2072" s="34">
        <v>1</v>
      </c>
      <c r="D2072" s="34" t="s">
        <v>8</v>
      </c>
      <c r="E2072" s="34" t="s">
        <v>6222</v>
      </c>
      <c r="F2072" s="34" t="s">
        <v>9168</v>
      </c>
      <c r="G2072" s="34" t="s">
        <v>9223</v>
      </c>
      <c r="H2072" s="26"/>
      <c r="I2072" s="26"/>
      <c r="J2072" s="26"/>
      <c r="K2072" t="s">
        <v>9223</v>
      </c>
      <c r="L2072" t="str">
        <f>IF(ISNA(VLOOKUP(K2072,$K$244:K2071,1,0)),"","DUP!")</f>
        <v>DUP!</v>
      </c>
      <c r="N2072" t="str">
        <f t="shared" si="36"/>
        <v>INSERT INTO PRICE_MAP (
   PRODUCT_OFFER_ID, SERVICE_ID, SERVICE_NAME, 
   ZONE_IN, TIME_IN, PRICE_GROUP) 
VALUES ('Default',1,'SMS','20001900001','.*','Tar_SMS_454.545VND');</v>
      </c>
    </row>
    <row r="2073" spans="2:14">
      <c r="B2073" t="s">
        <v>9392</v>
      </c>
      <c r="C2073" s="34">
        <v>1</v>
      </c>
      <c r="D2073" s="34" t="s">
        <v>8</v>
      </c>
      <c r="E2073" s="34" t="s">
        <v>6223</v>
      </c>
      <c r="F2073" s="34" t="s">
        <v>9168</v>
      </c>
      <c r="G2073" s="34" t="s">
        <v>9224</v>
      </c>
      <c r="H2073" s="26"/>
      <c r="I2073" s="26"/>
      <c r="J2073" s="26"/>
      <c r="K2073" t="s">
        <v>9224</v>
      </c>
      <c r="L2073" t="str">
        <f>IF(ISNA(VLOOKUP(K2073,$K$244:K2072,1,0)),"","DUP!")</f>
        <v/>
      </c>
      <c r="N2073" t="str">
        <f t="shared" si="36"/>
        <v>INSERT INTO PRICE_MAP (
   PRODUCT_OFFER_ID, SERVICE_ID, SERVICE_NAME, 
   ZONE_IN, TIME_IN, PRICE_GROUP) 
VALUES ('Default',1,'SMS','20001900003','.*','Tar_SMS_9090.909VND');</v>
      </c>
    </row>
    <row r="2074" spans="2:14">
      <c r="B2074" t="s">
        <v>9392</v>
      </c>
      <c r="C2074" s="34">
        <v>1</v>
      </c>
      <c r="D2074" s="34" t="s">
        <v>8</v>
      </c>
      <c r="E2074" s="34" t="s">
        <v>6225</v>
      </c>
      <c r="F2074" s="34" t="s">
        <v>9168</v>
      </c>
      <c r="G2074" s="34" t="s">
        <v>9195</v>
      </c>
      <c r="H2074" s="26"/>
      <c r="I2074" s="26"/>
      <c r="J2074" s="26"/>
      <c r="K2074" t="s">
        <v>9195</v>
      </c>
      <c r="L2074" t="str">
        <f>IF(ISNA(VLOOKUP(K2074,$K$244:K2073,1,0)),"","DUP!")</f>
        <v>DUP!</v>
      </c>
      <c r="N2074" t="str">
        <f t="shared" si="36"/>
        <v>INSERT INTO PRICE_MAP (
   PRODUCT_OFFER_ID, SERVICE_ID, SERVICE_NAME, 
   ZONE_IN, TIME_IN, PRICE_GROUP) 
VALUES ('Default',1,'SMS','200020000001','.*','Tar_SMS_455VND');</v>
      </c>
    </row>
    <row r="2075" spans="2:14">
      <c r="B2075" t="s">
        <v>9392</v>
      </c>
      <c r="C2075" s="34">
        <v>1</v>
      </c>
      <c r="D2075" s="34" t="s">
        <v>8</v>
      </c>
      <c r="E2075" s="34" t="s">
        <v>6227</v>
      </c>
      <c r="F2075" s="34" t="s">
        <v>9168</v>
      </c>
      <c r="G2075" s="34" t="s">
        <v>9195</v>
      </c>
      <c r="H2075" s="26"/>
      <c r="I2075" s="26"/>
      <c r="J2075" s="26"/>
      <c r="K2075" t="s">
        <v>9195</v>
      </c>
      <c r="L2075" t="str">
        <f>IF(ISNA(VLOOKUP(K2075,$K$244:K2074,1,0)),"","DUP!")</f>
        <v>DUP!</v>
      </c>
      <c r="N2075" t="str">
        <f t="shared" si="36"/>
        <v>INSERT INTO PRICE_MAP (
   PRODUCT_OFFER_ID, SERVICE_ID, SERVICE_NAME, 
   ZONE_IN, TIME_IN, PRICE_GROUP) 
VALUES ('Default',1,'SMS','20002000001','.*','Tar_SMS_455VND');</v>
      </c>
    </row>
    <row r="2076" spans="2:14">
      <c r="B2076" t="s">
        <v>9392</v>
      </c>
      <c r="C2076" s="34">
        <v>1</v>
      </c>
      <c r="D2076" s="34" t="s">
        <v>8</v>
      </c>
      <c r="E2076" s="34" t="s">
        <v>6228</v>
      </c>
      <c r="F2076" s="34" t="s">
        <v>9168</v>
      </c>
      <c r="G2076" s="34" t="s">
        <v>9196</v>
      </c>
      <c r="H2076" s="26"/>
      <c r="I2076" s="26"/>
      <c r="J2076" s="26"/>
      <c r="K2076" t="s">
        <v>9196</v>
      </c>
      <c r="L2076" t="str">
        <f>IF(ISNA(VLOOKUP(K2076,$K$244:K2075,1,0)),"","DUP!")</f>
        <v>DUP!</v>
      </c>
      <c r="N2076" t="str">
        <f t="shared" si="36"/>
        <v>INSERT INTO PRICE_MAP (
   PRODUCT_OFFER_ID, SERVICE_ID, SERVICE_NAME, 
   ZONE_IN, TIME_IN, PRICE_GROUP) 
VALUES ('Default',1,'SMS','20002000002','.*','Tar_SMS_909VND');</v>
      </c>
    </row>
    <row r="2077" spans="2:14">
      <c r="B2077" t="s">
        <v>9392</v>
      </c>
      <c r="C2077" s="34">
        <v>1</v>
      </c>
      <c r="D2077" s="34" t="s">
        <v>8</v>
      </c>
      <c r="E2077" s="34" t="s">
        <v>6229</v>
      </c>
      <c r="F2077" s="34" t="s">
        <v>9168</v>
      </c>
      <c r="G2077" s="34" t="s">
        <v>9197</v>
      </c>
      <c r="H2077" s="26"/>
      <c r="I2077" s="26"/>
      <c r="J2077" s="26"/>
      <c r="K2077" t="s">
        <v>9197</v>
      </c>
      <c r="L2077" t="str">
        <f>IF(ISNA(VLOOKUP(K2077,$K$244:K2076,1,0)),"","DUP!")</f>
        <v>DUP!</v>
      </c>
      <c r="N2077" t="str">
        <f t="shared" si="36"/>
        <v>INSERT INTO PRICE_MAP (
   PRODUCT_OFFER_ID, SERVICE_ID, SERVICE_NAME, 
   ZONE_IN, TIME_IN, PRICE_GROUP) 
VALUES ('Default',1,'SMS','20002000003','.*','Tar_SMS_1818VND');</v>
      </c>
    </row>
    <row r="2078" spans="2:14">
      <c r="B2078" t="s">
        <v>9392</v>
      </c>
      <c r="C2078" s="34">
        <v>1</v>
      </c>
      <c r="D2078" s="34" t="s">
        <v>8</v>
      </c>
      <c r="E2078" s="34" t="s">
        <v>6230</v>
      </c>
      <c r="F2078" s="34" t="s">
        <v>9168</v>
      </c>
      <c r="G2078" s="34" t="s">
        <v>9198</v>
      </c>
      <c r="H2078" s="26"/>
      <c r="I2078" s="26"/>
      <c r="J2078" s="26"/>
      <c r="K2078" t="s">
        <v>9198</v>
      </c>
      <c r="L2078" t="str">
        <f>IF(ISNA(VLOOKUP(K2078,$K$244:K2077,1,0)),"","DUP!")</f>
        <v>DUP!</v>
      </c>
      <c r="N2078" t="str">
        <f t="shared" si="36"/>
        <v>INSERT INTO PRICE_MAP (
   PRODUCT_OFFER_ID, SERVICE_ID, SERVICE_NAME, 
   ZONE_IN, TIME_IN, PRICE_GROUP) 
VALUES ('Default',1,'SMS','20002000004','.*','Tar_SMS_2727VND');</v>
      </c>
    </row>
    <row r="2079" spans="2:14">
      <c r="B2079" t="s">
        <v>9392</v>
      </c>
      <c r="C2079" s="34">
        <v>1</v>
      </c>
      <c r="D2079" s="34" t="s">
        <v>8</v>
      </c>
      <c r="E2079" s="34" t="s">
        <v>6231</v>
      </c>
      <c r="F2079" s="34" t="s">
        <v>9168</v>
      </c>
      <c r="G2079" s="34" t="s">
        <v>9200</v>
      </c>
      <c r="H2079" s="26"/>
      <c r="I2079" s="26"/>
      <c r="J2079" s="26"/>
      <c r="K2079" t="s">
        <v>9200</v>
      </c>
      <c r="L2079" t="str">
        <f>IF(ISNA(VLOOKUP(K2079,$K$244:K2078,1,0)),"","DUP!")</f>
        <v>DUP!</v>
      </c>
      <c r="N2079" t="str">
        <f t="shared" si="36"/>
        <v>INSERT INTO PRICE_MAP (
   PRODUCT_OFFER_ID, SERVICE_ID, SERVICE_NAME, 
   ZONE_IN, TIME_IN, PRICE_GROUP) 
VALUES ('Default',1,'SMS','20002000005','.*','Tar_SMS_4545VND');</v>
      </c>
    </row>
    <row r="2080" spans="2:14">
      <c r="B2080" t="s">
        <v>9392</v>
      </c>
      <c r="C2080" s="34">
        <v>1</v>
      </c>
      <c r="D2080" s="34" t="s">
        <v>8</v>
      </c>
      <c r="E2080" s="34" t="s">
        <v>6232</v>
      </c>
      <c r="F2080" s="34" t="s">
        <v>9168</v>
      </c>
      <c r="G2080" s="34" t="s">
        <v>9201</v>
      </c>
      <c r="H2080" s="26"/>
      <c r="I2080" s="26"/>
      <c r="J2080" s="26"/>
      <c r="K2080" t="s">
        <v>9201</v>
      </c>
      <c r="L2080" t="str">
        <f>IF(ISNA(VLOOKUP(K2080,$K$244:K2079,1,0)),"","DUP!")</f>
        <v>DUP!</v>
      </c>
      <c r="N2080" t="str">
        <f t="shared" si="36"/>
        <v>INSERT INTO PRICE_MAP (
   PRODUCT_OFFER_ID, SERVICE_ID, SERVICE_NAME, 
   ZONE_IN, TIME_IN, PRICE_GROUP) 
VALUES ('Default',1,'SMS','20002000006','.*','Tar_SMS_9091VND');</v>
      </c>
    </row>
    <row r="2081" spans="2:14">
      <c r="B2081" t="s">
        <v>9392</v>
      </c>
      <c r="C2081" s="34">
        <v>1</v>
      </c>
      <c r="D2081" s="34" t="s">
        <v>8</v>
      </c>
      <c r="E2081" s="34" t="s">
        <v>6233</v>
      </c>
      <c r="F2081" s="34" t="s">
        <v>9168</v>
      </c>
      <c r="G2081" s="34" t="s">
        <v>9202</v>
      </c>
      <c r="H2081" s="26"/>
      <c r="I2081" s="26"/>
      <c r="J2081" s="26"/>
      <c r="K2081" t="s">
        <v>9202</v>
      </c>
      <c r="L2081" t="str">
        <f>IF(ISNA(VLOOKUP(K2081,$K$244:K2080,1,0)),"","DUP!")</f>
        <v>DUP!</v>
      </c>
      <c r="N2081" t="str">
        <f t="shared" si="36"/>
        <v>INSERT INTO PRICE_MAP (
   PRODUCT_OFFER_ID, SERVICE_ID, SERVICE_NAME, 
   ZONE_IN, TIME_IN, PRICE_GROUP) 
VALUES ('Default',1,'SMS','20002000007','.*','Tar_SMS_13636VND');</v>
      </c>
    </row>
    <row r="2082" spans="2:14">
      <c r="B2082" t="s">
        <v>9392</v>
      </c>
      <c r="C2082" s="34">
        <v>1</v>
      </c>
      <c r="D2082" s="34" t="s">
        <v>8</v>
      </c>
      <c r="E2082" s="34" t="s">
        <v>6234</v>
      </c>
      <c r="F2082" s="34" t="s">
        <v>9168</v>
      </c>
      <c r="G2082" s="34" t="s">
        <v>9215</v>
      </c>
      <c r="H2082" s="26"/>
      <c r="I2082" s="26"/>
      <c r="J2082" s="26"/>
      <c r="K2082" t="s">
        <v>9215</v>
      </c>
      <c r="L2082" t="str">
        <f>IF(ISNA(VLOOKUP(K2082,$K$244:K2081,1,0)),"","DUP!")</f>
        <v>DUP!</v>
      </c>
      <c r="N2082" t="str">
        <f t="shared" si="36"/>
        <v>INSERT INTO PRICE_MAP (
   PRODUCT_OFFER_ID, SERVICE_ID, SERVICE_NAME, 
   ZONE_IN, TIME_IN, PRICE_GROUP) 
VALUES ('Default',1,'SMS','20002000008','.*','Tar_SMS_18182VND');</v>
      </c>
    </row>
    <row r="2083" spans="2:14">
      <c r="B2083" t="s">
        <v>9392</v>
      </c>
      <c r="C2083" s="34">
        <v>1</v>
      </c>
      <c r="D2083" s="34" t="s">
        <v>8</v>
      </c>
      <c r="E2083" s="34" t="s">
        <v>6235</v>
      </c>
      <c r="F2083" s="34" t="s">
        <v>9168</v>
      </c>
      <c r="G2083" s="34" t="s">
        <v>9216</v>
      </c>
      <c r="H2083" s="26"/>
      <c r="I2083" s="26"/>
      <c r="J2083" s="26"/>
      <c r="K2083" t="s">
        <v>9216</v>
      </c>
      <c r="L2083" t="str">
        <f>IF(ISNA(VLOOKUP(K2083,$K$244:K2082,1,0)),"","DUP!")</f>
        <v>DUP!</v>
      </c>
      <c r="N2083" t="str">
        <f t="shared" si="36"/>
        <v>INSERT INTO PRICE_MAP (
   PRODUCT_OFFER_ID, SERVICE_ID, SERVICE_NAME, 
   ZONE_IN, TIME_IN, PRICE_GROUP) 
VALUES ('Default',1,'SMS','20002000009','.*','Tar_SMS_27273VND');</v>
      </c>
    </row>
    <row r="2084" spans="2:14">
      <c r="B2084" t="s">
        <v>9392</v>
      </c>
      <c r="C2084" s="34">
        <v>1</v>
      </c>
      <c r="D2084" s="34" t="s">
        <v>8</v>
      </c>
      <c r="E2084" s="34" t="s">
        <v>6236</v>
      </c>
      <c r="F2084" s="34" t="s">
        <v>9168</v>
      </c>
      <c r="G2084" s="34" t="s">
        <v>9216</v>
      </c>
      <c r="H2084" s="26"/>
      <c r="I2084" s="26"/>
      <c r="J2084" s="26"/>
      <c r="K2084" t="s">
        <v>9216</v>
      </c>
      <c r="L2084" t="str">
        <f>IF(ISNA(VLOOKUP(K2084,$K$244:K2083,1,0)),"","DUP!")</f>
        <v>DUP!</v>
      </c>
      <c r="N2084" t="str">
        <f t="shared" si="36"/>
        <v>INSERT INTO PRICE_MAP (
   PRODUCT_OFFER_ID, SERVICE_ID, SERVICE_NAME, 
   ZONE_IN, TIME_IN, PRICE_GROUP) 
VALUES ('Default',1,'SMS','20002000010','.*','Tar_SMS_27273VND');</v>
      </c>
    </row>
    <row r="2085" spans="2:14">
      <c r="B2085" t="s">
        <v>9392</v>
      </c>
      <c r="C2085" s="34">
        <v>1</v>
      </c>
      <c r="D2085" s="34" t="s">
        <v>8</v>
      </c>
      <c r="E2085" s="34" t="s">
        <v>6237</v>
      </c>
      <c r="F2085" s="34" t="s">
        <v>9168</v>
      </c>
      <c r="G2085" s="34" t="s">
        <v>9218</v>
      </c>
      <c r="H2085" s="26"/>
      <c r="I2085" s="26"/>
      <c r="J2085" s="26"/>
      <c r="K2085" t="s">
        <v>9218</v>
      </c>
      <c r="L2085" t="str">
        <f>IF(ISNA(VLOOKUP(K2085,$K$244:K2084,1,0)),"","DUP!")</f>
        <v>DUP!</v>
      </c>
      <c r="N2085" t="str">
        <f t="shared" si="36"/>
        <v>INSERT INTO PRICE_MAP (
   PRODUCT_OFFER_ID, SERVICE_ID, SERVICE_NAME, 
   ZONE_IN, TIME_IN, PRICE_GROUP) 
VALUES ('Default',1,'SMS','20002000011','.*','Tar_SMS_45455VND');</v>
      </c>
    </row>
    <row r="2086" spans="2:14">
      <c r="B2086" t="s">
        <v>9392</v>
      </c>
      <c r="C2086" s="34">
        <v>1</v>
      </c>
      <c r="D2086" s="34" t="s">
        <v>8</v>
      </c>
      <c r="E2086" s="34" t="s">
        <v>6238</v>
      </c>
      <c r="F2086" s="34" t="s">
        <v>9168</v>
      </c>
      <c r="G2086" s="34" t="s">
        <v>9218</v>
      </c>
      <c r="H2086" s="26"/>
      <c r="I2086" s="26"/>
      <c r="J2086" s="26"/>
      <c r="K2086" t="s">
        <v>9218</v>
      </c>
      <c r="L2086" t="str">
        <f>IF(ISNA(VLOOKUP(K2086,$K$244:K2085,1,0)),"","DUP!")</f>
        <v>DUP!</v>
      </c>
      <c r="N2086" t="str">
        <f t="shared" si="36"/>
        <v>INSERT INTO PRICE_MAP (
   PRODUCT_OFFER_ID, SERVICE_ID, SERVICE_NAME, 
   ZONE_IN, TIME_IN, PRICE_GROUP) 
VALUES ('Default',1,'SMS','20002000012','.*','Tar_SMS_45455VND');</v>
      </c>
    </row>
    <row r="2087" spans="2:14">
      <c r="B2087" t="s">
        <v>9392</v>
      </c>
      <c r="C2087" s="34">
        <v>1</v>
      </c>
      <c r="D2087" s="34" t="s">
        <v>8</v>
      </c>
      <c r="E2087" s="34" t="s">
        <v>6239</v>
      </c>
      <c r="F2087" s="34" t="s">
        <v>9168</v>
      </c>
      <c r="G2087" s="34" t="s">
        <v>9197</v>
      </c>
      <c r="H2087" s="26"/>
      <c r="I2087" s="26"/>
      <c r="J2087" s="26"/>
      <c r="K2087" t="s">
        <v>9197</v>
      </c>
      <c r="L2087" t="str">
        <f>IF(ISNA(VLOOKUP(K2087,$K$244:K2086,1,0)),"","DUP!")</f>
        <v>DUP!</v>
      </c>
      <c r="N2087" t="str">
        <f t="shared" si="36"/>
        <v>INSERT INTO PRICE_MAP (
   PRODUCT_OFFER_ID, SERVICE_ID, SERVICE_NAME, 
   ZONE_IN, TIME_IN, PRICE_GROUP) 
VALUES ('Default',1,'SMS','20002200001','.*','Tar_SMS_1818VND');</v>
      </c>
    </row>
    <row r="2088" spans="2:14">
      <c r="B2088" t="s">
        <v>9392</v>
      </c>
      <c r="C2088" s="34">
        <v>1</v>
      </c>
      <c r="D2088" s="34" t="s">
        <v>8</v>
      </c>
      <c r="E2088" s="34" t="s">
        <v>6241</v>
      </c>
      <c r="F2088" s="34" t="s">
        <v>9168</v>
      </c>
      <c r="G2088" s="34" t="s">
        <v>9198</v>
      </c>
      <c r="H2088" s="26"/>
      <c r="I2088" s="26"/>
      <c r="J2088" s="26"/>
      <c r="K2088" t="s">
        <v>9198</v>
      </c>
      <c r="L2088" t="str">
        <f>IF(ISNA(VLOOKUP(K2088,$K$244:K2087,1,0)),"","DUP!")</f>
        <v>DUP!</v>
      </c>
      <c r="N2088" t="str">
        <f t="shared" si="36"/>
        <v>INSERT INTO PRICE_MAP (
   PRODUCT_OFFER_ID, SERVICE_ID, SERVICE_NAME, 
   ZONE_IN, TIME_IN, PRICE_GROUP) 
VALUES ('Default',1,'SMS','20002200002','.*','Tar_SMS_2727VND');</v>
      </c>
    </row>
    <row r="2089" spans="2:14">
      <c r="B2089" t="s">
        <v>9392</v>
      </c>
      <c r="C2089" s="34">
        <v>1</v>
      </c>
      <c r="D2089" s="34" t="s">
        <v>8</v>
      </c>
      <c r="E2089" s="34" t="s">
        <v>6242</v>
      </c>
      <c r="F2089" s="34" t="s">
        <v>9168</v>
      </c>
      <c r="G2089" s="34" t="s">
        <v>9200</v>
      </c>
      <c r="H2089" s="26"/>
      <c r="I2089" s="26"/>
      <c r="J2089" s="26"/>
      <c r="K2089" t="s">
        <v>9200</v>
      </c>
      <c r="L2089" t="str">
        <f>IF(ISNA(VLOOKUP(K2089,$K$244:K2088,1,0)),"","DUP!")</f>
        <v>DUP!</v>
      </c>
      <c r="N2089" t="str">
        <f t="shared" si="36"/>
        <v>INSERT INTO PRICE_MAP (
   PRODUCT_OFFER_ID, SERVICE_ID, SERVICE_NAME, 
   ZONE_IN, TIME_IN, PRICE_GROUP) 
VALUES ('Default',1,'SMS','20002200003','.*','Tar_SMS_4545VND');</v>
      </c>
    </row>
    <row r="2090" spans="2:14">
      <c r="B2090" t="s">
        <v>9392</v>
      </c>
      <c r="C2090" s="34">
        <v>1</v>
      </c>
      <c r="D2090" s="34" t="s">
        <v>8</v>
      </c>
      <c r="E2090" s="34" t="s">
        <v>6243</v>
      </c>
      <c r="F2090" s="34" t="s">
        <v>9168</v>
      </c>
      <c r="G2090" s="34" t="s">
        <v>9201</v>
      </c>
      <c r="H2090" s="26"/>
      <c r="I2090" s="26"/>
      <c r="J2090" s="26"/>
      <c r="K2090" t="s">
        <v>9201</v>
      </c>
      <c r="L2090" t="str">
        <f>IF(ISNA(VLOOKUP(K2090,$K$244:K2089,1,0)),"","DUP!")</f>
        <v>DUP!</v>
      </c>
      <c r="N2090" t="str">
        <f t="shared" si="36"/>
        <v>INSERT INTO PRICE_MAP (
   PRODUCT_OFFER_ID, SERVICE_ID, SERVICE_NAME, 
   ZONE_IN, TIME_IN, PRICE_GROUP) 
VALUES ('Default',1,'SMS','20002200004','.*','Tar_SMS_9091VND');</v>
      </c>
    </row>
    <row r="2091" spans="2:14">
      <c r="B2091" t="s">
        <v>9392</v>
      </c>
      <c r="C2091" s="34">
        <v>1</v>
      </c>
      <c r="D2091" s="34" t="s">
        <v>8</v>
      </c>
      <c r="E2091" s="34" t="s">
        <v>6244</v>
      </c>
      <c r="F2091" s="34" t="s">
        <v>9168</v>
      </c>
      <c r="G2091" s="34" t="s">
        <v>9202</v>
      </c>
      <c r="H2091" s="26"/>
      <c r="I2091" s="26"/>
      <c r="J2091" s="26"/>
      <c r="K2091" t="s">
        <v>9202</v>
      </c>
      <c r="L2091" t="str">
        <f>IF(ISNA(VLOOKUP(K2091,$K$244:K2090,1,0)),"","DUP!")</f>
        <v>DUP!</v>
      </c>
      <c r="N2091" t="str">
        <f t="shared" si="36"/>
        <v>INSERT INTO PRICE_MAP (
   PRODUCT_OFFER_ID, SERVICE_ID, SERVICE_NAME, 
   ZONE_IN, TIME_IN, PRICE_GROUP) 
VALUES ('Default',1,'SMS','20002200005','.*','Tar_SMS_13636VND');</v>
      </c>
    </row>
    <row r="2092" spans="2:14">
      <c r="B2092" t="s">
        <v>9392</v>
      </c>
      <c r="C2092" s="34">
        <v>1</v>
      </c>
      <c r="D2092" s="34" t="s">
        <v>8</v>
      </c>
      <c r="E2092" s="34" t="s">
        <v>9225</v>
      </c>
      <c r="F2092" s="34" t="s">
        <v>9168</v>
      </c>
      <c r="G2092" s="34" t="s">
        <v>9198</v>
      </c>
      <c r="H2092" s="26"/>
      <c r="I2092" s="26"/>
      <c r="J2092" s="26"/>
      <c r="K2092" t="s">
        <v>9198</v>
      </c>
      <c r="L2092" t="str">
        <f>IF(ISNA(VLOOKUP(K2092,$K$244:K2091,1,0)),"","DUP!")</f>
        <v>DUP!</v>
      </c>
      <c r="N2092" t="str">
        <f t="shared" si="36"/>
        <v>INSERT INTO PRICE_MAP (
   PRODUCT_OFFER_ID, SERVICE_ID, SERVICE_NAME, 
   ZONE_IN, TIME_IN, PRICE_GROUP) 
VALUES ('Default',1,'SMS','20002300001','.*','Tar_SMS_2727VND');</v>
      </c>
    </row>
    <row r="2093" spans="2:14">
      <c r="B2093" t="s">
        <v>9392</v>
      </c>
      <c r="C2093" s="34">
        <v>1</v>
      </c>
      <c r="D2093" s="34" t="s">
        <v>8</v>
      </c>
      <c r="E2093" s="34" t="s">
        <v>9226</v>
      </c>
      <c r="F2093" s="34" t="s">
        <v>9168</v>
      </c>
      <c r="G2093" s="34" t="s">
        <v>9200</v>
      </c>
      <c r="H2093" s="26"/>
      <c r="I2093" s="26"/>
      <c r="J2093" s="26"/>
      <c r="K2093" t="s">
        <v>9200</v>
      </c>
      <c r="L2093" t="str">
        <f>IF(ISNA(VLOOKUP(K2093,$K$244:K2092,1,0)),"","DUP!")</f>
        <v>DUP!</v>
      </c>
      <c r="N2093" t="str">
        <f t="shared" si="36"/>
        <v>INSERT INTO PRICE_MAP (
   PRODUCT_OFFER_ID, SERVICE_ID, SERVICE_NAME, 
   ZONE_IN, TIME_IN, PRICE_GROUP) 
VALUES ('Default',1,'SMS','20002300002','.*','Tar_SMS_4545VND');</v>
      </c>
    </row>
    <row r="2094" spans="2:14">
      <c r="B2094" t="s">
        <v>9392</v>
      </c>
      <c r="C2094" s="34">
        <v>1</v>
      </c>
      <c r="D2094" s="34" t="s">
        <v>8</v>
      </c>
      <c r="E2094" s="34" t="s">
        <v>9227</v>
      </c>
      <c r="F2094" s="34" t="s">
        <v>9168</v>
      </c>
      <c r="G2094" s="34" t="s">
        <v>9203</v>
      </c>
      <c r="H2094" s="26"/>
      <c r="I2094" s="26"/>
      <c r="J2094" s="26"/>
      <c r="K2094" t="s">
        <v>9203</v>
      </c>
      <c r="L2094" t="str">
        <f>IF(ISNA(VLOOKUP(K2094,$K$244:K2093,1,0)),"","DUP!")</f>
        <v>DUP!</v>
      </c>
      <c r="N2094" t="str">
        <f t="shared" si="36"/>
        <v>INSERT INTO PRICE_MAP (
   PRODUCT_OFFER_ID, SERVICE_ID, SERVICE_NAME, 
   ZONE_IN, TIME_IN, PRICE_GROUP) 
VALUES ('Default',1,'SMS','20002300003','.*','Tar_SMS_5455VND');</v>
      </c>
    </row>
    <row r="2095" spans="2:14">
      <c r="B2095" t="s">
        <v>9392</v>
      </c>
      <c r="C2095" s="34">
        <v>1</v>
      </c>
      <c r="D2095" s="34" t="s">
        <v>8</v>
      </c>
      <c r="E2095" s="34" t="s">
        <v>9228</v>
      </c>
      <c r="F2095" s="34" t="s">
        <v>9168</v>
      </c>
      <c r="G2095" s="34" t="s">
        <v>9201</v>
      </c>
      <c r="H2095" s="26"/>
      <c r="I2095" s="26"/>
      <c r="J2095" s="26"/>
      <c r="K2095" t="s">
        <v>9201</v>
      </c>
      <c r="L2095" t="str">
        <f>IF(ISNA(VLOOKUP(K2095,$K$244:K2094,1,0)),"","DUP!")</f>
        <v>DUP!</v>
      </c>
      <c r="N2095" t="str">
        <f t="shared" si="36"/>
        <v>INSERT INTO PRICE_MAP (
   PRODUCT_OFFER_ID, SERVICE_ID, SERVICE_NAME, 
   ZONE_IN, TIME_IN, PRICE_GROUP) 
VALUES ('Default',1,'SMS','20002300004','.*','Tar_SMS_9091VND');</v>
      </c>
    </row>
    <row r="2096" spans="2:14">
      <c r="B2096" t="s">
        <v>9392</v>
      </c>
      <c r="C2096" s="34">
        <v>1</v>
      </c>
      <c r="D2096" s="34" t="s">
        <v>8</v>
      </c>
      <c r="E2096" s="34" t="s">
        <v>9229</v>
      </c>
      <c r="F2096" s="34" t="s">
        <v>9168</v>
      </c>
      <c r="G2096" s="34" t="s">
        <v>9202</v>
      </c>
      <c r="H2096" s="26"/>
      <c r="I2096" s="26"/>
      <c r="J2096" s="26"/>
      <c r="K2096" t="s">
        <v>9202</v>
      </c>
      <c r="L2096" t="str">
        <f>IF(ISNA(VLOOKUP(K2096,$K$244:K2095,1,0)),"","DUP!")</f>
        <v>DUP!</v>
      </c>
      <c r="N2096" t="str">
        <f t="shared" si="36"/>
        <v>INSERT INTO PRICE_MAP (
   PRODUCT_OFFER_ID, SERVICE_ID, SERVICE_NAME, 
   ZONE_IN, TIME_IN, PRICE_GROUP) 
VALUES ('Default',1,'SMS','20002300005','.*','Tar_SMS_13636VND');</v>
      </c>
    </row>
    <row r="2097" spans="2:14">
      <c r="B2097" t="s">
        <v>9392</v>
      </c>
      <c r="C2097" s="34">
        <v>1</v>
      </c>
      <c r="D2097" s="34" t="s">
        <v>8</v>
      </c>
      <c r="E2097" s="34" t="s">
        <v>9230</v>
      </c>
      <c r="F2097" s="34" t="s">
        <v>9168</v>
      </c>
      <c r="G2097" s="34" t="s">
        <v>9202</v>
      </c>
      <c r="H2097" s="26"/>
      <c r="I2097" s="26"/>
      <c r="J2097" s="26"/>
      <c r="K2097" t="s">
        <v>9202</v>
      </c>
      <c r="L2097" t="str">
        <f>IF(ISNA(VLOOKUP(K2097,$K$244:K2096,1,0)),"","DUP!")</f>
        <v>DUP!</v>
      </c>
      <c r="N2097" t="str">
        <f t="shared" si="36"/>
        <v>INSERT INTO PRICE_MAP (
   PRODUCT_OFFER_ID, SERVICE_ID, SERVICE_NAME, 
   ZONE_IN, TIME_IN, PRICE_GROUP) 
VALUES ('Default',1,'SMS','20002300006','.*','Tar_SMS_13636VND');</v>
      </c>
    </row>
    <row r="2098" spans="2:14">
      <c r="B2098" t="s">
        <v>9392</v>
      </c>
      <c r="C2098" s="34">
        <v>1</v>
      </c>
      <c r="D2098" s="34" t="s">
        <v>8</v>
      </c>
      <c r="E2098" s="34" t="s">
        <v>6245</v>
      </c>
      <c r="F2098" s="34" t="s">
        <v>9168</v>
      </c>
      <c r="G2098" s="34" t="s">
        <v>9200</v>
      </c>
      <c r="H2098" s="26"/>
      <c r="I2098" s="26"/>
      <c r="J2098" s="26"/>
      <c r="K2098" t="s">
        <v>9200</v>
      </c>
      <c r="L2098" t="str">
        <f>IF(ISNA(VLOOKUP(K2098,$K$244:K2097,1,0)),"","DUP!")</f>
        <v>DUP!</v>
      </c>
      <c r="N2098" t="str">
        <f t="shared" si="36"/>
        <v>INSERT INTO PRICE_MAP (
   PRODUCT_OFFER_ID, SERVICE_ID, SERVICE_NAME, 
   ZONE_IN, TIME_IN, PRICE_GROUP) 
VALUES ('Default',1,'SMS','20002500001','.*','Tar_SMS_4545VND');</v>
      </c>
    </row>
    <row r="2099" spans="2:14">
      <c r="B2099" t="s">
        <v>9392</v>
      </c>
      <c r="C2099" s="34">
        <v>1</v>
      </c>
      <c r="D2099" s="34" t="s">
        <v>8</v>
      </c>
      <c r="E2099" s="34" t="s">
        <v>6247</v>
      </c>
      <c r="F2099" s="34" t="s">
        <v>9168</v>
      </c>
      <c r="G2099" s="34" t="s">
        <v>9200</v>
      </c>
      <c r="H2099" s="26"/>
      <c r="I2099" s="26"/>
      <c r="J2099" s="26"/>
      <c r="K2099" t="s">
        <v>9200</v>
      </c>
      <c r="L2099" t="str">
        <f>IF(ISNA(VLOOKUP(K2099,$K$244:K2098,1,0)),"","DUP!")</f>
        <v>DUP!</v>
      </c>
      <c r="N2099" t="str">
        <f t="shared" si="36"/>
        <v>INSERT INTO PRICE_MAP (
   PRODUCT_OFFER_ID, SERVICE_ID, SERVICE_NAME, 
   ZONE_IN, TIME_IN, PRICE_GROUP) 
VALUES ('Default',1,'SMS','20002600001','.*','Tar_SMS_4545VND');</v>
      </c>
    </row>
    <row r="2100" spans="2:14">
      <c r="B2100" t="s">
        <v>9392</v>
      </c>
      <c r="C2100" s="34">
        <v>1</v>
      </c>
      <c r="D2100" s="34" t="s">
        <v>8</v>
      </c>
      <c r="E2100" s="34" t="s">
        <v>6249</v>
      </c>
      <c r="F2100" s="34" t="s">
        <v>9168</v>
      </c>
      <c r="G2100" s="34" t="s">
        <v>9205</v>
      </c>
      <c r="H2100" s="26"/>
      <c r="I2100" s="26"/>
      <c r="J2100" s="26"/>
      <c r="K2100" t="s">
        <v>9205</v>
      </c>
      <c r="L2100" t="str">
        <f>IF(ISNA(VLOOKUP(K2100,$K$244:K2099,1,0)),"","DUP!")</f>
        <v>DUP!</v>
      </c>
      <c r="N2100" t="str">
        <f t="shared" si="36"/>
        <v>INSERT INTO PRICE_MAP (
   PRODUCT_OFFER_ID, SERVICE_ID, SERVICE_NAME, 
   ZONE_IN, TIME_IN, PRICE_GROUP) 
VALUES ('Default',1,'SMS','20002600002','.*','Tar_SMS_7273VND');</v>
      </c>
    </row>
    <row r="2101" spans="2:14">
      <c r="B2101" t="s">
        <v>9392</v>
      </c>
      <c r="C2101" s="34">
        <v>1</v>
      </c>
      <c r="D2101" s="34" t="s">
        <v>8</v>
      </c>
      <c r="E2101" s="34" t="s">
        <v>6250</v>
      </c>
      <c r="F2101" s="34" t="s">
        <v>9168</v>
      </c>
      <c r="G2101" s="34" t="s">
        <v>9201</v>
      </c>
      <c r="H2101" s="26"/>
      <c r="I2101" s="26"/>
      <c r="J2101" s="26"/>
      <c r="K2101" t="s">
        <v>9201</v>
      </c>
      <c r="L2101" t="str">
        <f>IF(ISNA(VLOOKUP(K2101,$K$244:K2100,1,0)),"","DUP!")</f>
        <v>DUP!</v>
      </c>
      <c r="N2101" t="str">
        <f t="shared" ref="N2101:N2164" si="37">IF(M2101="DUP!","","INSERT INTO PRICE_MAP (
   PRODUCT_OFFER_ID, SERVICE_ID, SERVICE_NAME, 
   ZONE_IN, TIME_IN, PRICE_GROUP) 
VALUES ('"&amp;B2101&amp;"',"&amp;C2101&amp;",'"&amp;D2101&amp;"','"&amp;E2101&amp;"','"&amp;F2101&amp;"','"&amp;K2101&amp;"');")</f>
        <v>INSERT INTO PRICE_MAP (
   PRODUCT_OFFER_ID, SERVICE_ID, SERVICE_NAME, 
   ZONE_IN, TIME_IN, PRICE_GROUP) 
VALUES ('Default',1,'SMS','20002600003','.*','Tar_SMS_9091VND');</v>
      </c>
    </row>
    <row r="2102" spans="2:14">
      <c r="B2102" t="s">
        <v>9392</v>
      </c>
      <c r="C2102" s="34">
        <v>1</v>
      </c>
      <c r="D2102" s="34" t="s">
        <v>8</v>
      </c>
      <c r="E2102" s="34" t="s">
        <v>6251</v>
      </c>
      <c r="F2102" s="34" t="s">
        <v>9168</v>
      </c>
      <c r="G2102" s="34" t="s">
        <v>9202</v>
      </c>
      <c r="H2102" s="26"/>
      <c r="I2102" s="26"/>
      <c r="J2102" s="26"/>
      <c r="K2102" t="s">
        <v>9202</v>
      </c>
      <c r="L2102" t="str">
        <f>IF(ISNA(VLOOKUP(K2102,$K$244:K2101,1,0)),"","DUP!")</f>
        <v>DUP!</v>
      </c>
      <c r="N2102" t="str">
        <f t="shared" si="37"/>
        <v>INSERT INTO PRICE_MAP (
   PRODUCT_OFFER_ID, SERVICE_ID, SERVICE_NAME, 
   ZONE_IN, TIME_IN, PRICE_GROUP) 
VALUES ('Default',1,'SMS','20002600004','.*','Tar_SMS_13636VND');</v>
      </c>
    </row>
    <row r="2103" spans="2:14">
      <c r="B2103" t="s">
        <v>9392</v>
      </c>
      <c r="C2103" s="34">
        <v>1</v>
      </c>
      <c r="D2103" s="34" t="s">
        <v>8</v>
      </c>
      <c r="E2103" s="34" t="s">
        <v>6252</v>
      </c>
      <c r="F2103" s="34" t="s">
        <v>9168</v>
      </c>
      <c r="G2103" s="34" t="s">
        <v>9196</v>
      </c>
      <c r="H2103" s="26"/>
      <c r="I2103" s="26"/>
      <c r="J2103" s="26"/>
      <c r="K2103" t="s">
        <v>9196</v>
      </c>
      <c r="L2103" t="str">
        <f>IF(ISNA(VLOOKUP(K2103,$K$244:K2102,1,0)),"","DUP!")</f>
        <v>DUP!</v>
      </c>
      <c r="N2103" t="str">
        <f t="shared" si="37"/>
        <v>INSERT INTO PRICE_MAP (
   PRODUCT_OFFER_ID, SERVICE_ID, SERVICE_NAME, 
   ZONE_IN, TIME_IN, PRICE_GROUP) 
VALUES ('Default',1,'SMS','20002700002','.*','Tar_SMS_909VND');</v>
      </c>
    </row>
    <row r="2104" spans="2:14">
      <c r="B2104" t="s">
        <v>9392</v>
      </c>
      <c r="C2104" s="34">
        <v>1</v>
      </c>
      <c r="D2104" s="34" t="s">
        <v>8</v>
      </c>
      <c r="E2104" s="34" t="s">
        <v>6253</v>
      </c>
      <c r="F2104" s="34" t="s">
        <v>9168</v>
      </c>
      <c r="G2104" s="34" t="s">
        <v>9201</v>
      </c>
      <c r="H2104" s="26"/>
      <c r="I2104" s="26"/>
      <c r="J2104" s="26"/>
      <c r="K2104" t="s">
        <v>9201</v>
      </c>
      <c r="L2104" t="str">
        <f>IF(ISNA(VLOOKUP(K2104,$K$244:K2103,1,0)),"","DUP!")</f>
        <v>DUP!</v>
      </c>
      <c r="N2104" t="str">
        <f t="shared" si="37"/>
        <v>INSERT INTO PRICE_MAP (
   PRODUCT_OFFER_ID, SERVICE_ID, SERVICE_NAME, 
   ZONE_IN, TIME_IN, PRICE_GROUP) 
VALUES ('Default',1,'SMS','20002700003','.*','Tar_SMS_9091VND');</v>
      </c>
    </row>
    <row r="2105" spans="2:14">
      <c r="B2105" t="s">
        <v>9392</v>
      </c>
      <c r="C2105" s="34">
        <v>1</v>
      </c>
      <c r="D2105" s="34" t="s">
        <v>8</v>
      </c>
      <c r="E2105" s="34" t="s">
        <v>6255</v>
      </c>
      <c r="F2105" s="34" t="s">
        <v>9168</v>
      </c>
      <c r="G2105" s="34" t="s">
        <v>9201</v>
      </c>
      <c r="H2105" s="26"/>
      <c r="I2105" s="26"/>
      <c r="J2105" s="26"/>
      <c r="K2105" t="s">
        <v>9201</v>
      </c>
      <c r="L2105" t="str">
        <f>IF(ISNA(VLOOKUP(K2105,$K$244:K2104,1,0)),"","DUP!")</f>
        <v>DUP!</v>
      </c>
      <c r="N2105" t="str">
        <f t="shared" si="37"/>
        <v>INSERT INTO PRICE_MAP (
   PRODUCT_OFFER_ID, SERVICE_ID, SERVICE_NAME, 
   ZONE_IN, TIME_IN, PRICE_GROUP) 
VALUES ('Default',1,'SMS','20002700004','.*','Tar_SMS_9091VND');</v>
      </c>
    </row>
    <row r="2106" spans="2:14">
      <c r="B2106" t="s">
        <v>9392</v>
      </c>
      <c r="C2106" s="34">
        <v>1</v>
      </c>
      <c r="D2106" s="34" t="s">
        <v>8</v>
      </c>
      <c r="E2106" s="34" t="s">
        <v>6257</v>
      </c>
      <c r="F2106" s="34" t="s">
        <v>9168</v>
      </c>
      <c r="G2106" s="34" t="s">
        <v>9197</v>
      </c>
      <c r="H2106" s="26"/>
      <c r="I2106" s="26"/>
      <c r="J2106" s="26"/>
      <c r="K2106" t="s">
        <v>9197</v>
      </c>
      <c r="L2106" t="str">
        <f>IF(ISNA(VLOOKUP(K2106,$K$244:K2105,1,0)),"","DUP!")</f>
        <v>DUP!</v>
      </c>
      <c r="N2106" t="str">
        <f t="shared" si="37"/>
        <v>INSERT INTO PRICE_MAP (
   PRODUCT_OFFER_ID, SERVICE_ID, SERVICE_NAME, 
   ZONE_IN, TIME_IN, PRICE_GROUP) 
VALUES ('Default',1,'SMS','20002700005','.*','Tar_SMS_1818VND');</v>
      </c>
    </row>
    <row r="2107" spans="2:14">
      <c r="B2107" t="s">
        <v>9392</v>
      </c>
      <c r="C2107" s="34">
        <v>1</v>
      </c>
      <c r="D2107" s="34" t="s">
        <v>8</v>
      </c>
      <c r="E2107" s="34" t="s">
        <v>6259</v>
      </c>
      <c r="F2107" s="34" t="s">
        <v>9168</v>
      </c>
      <c r="G2107" s="34" t="s">
        <v>9198</v>
      </c>
      <c r="H2107" s="26"/>
      <c r="I2107" s="26"/>
      <c r="J2107" s="26"/>
      <c r="K2107" t="s">
        <v>9198</v>
      </c>
      <c r="L2107" t="str">
        <f>IF(ISNA(VLOOKUP(K2107,$K$244:K2106,1,0)),"","DUP!")</f>
        <v>DUP!</v>
      </c>
      <c r="N2107" t="str">
        <f t="shared" si="37"/>
        <v>INSERT INTO PRICE_MAP (
   PRODUCT_OFFER_ID, SERVICE_ID, SERVICE_NAME, 
   ZONE_IN, TIME_IN, PRICE_GROUP) 
VALUES ('Default',1,'SMS','20002700006','.*','Tar_SMS_2727VND');</v>
      </c>
    </row>
    <row r="2108" spans="2:14">
      <c r="B2108" t="s">
        <v>9392</v>
      </c>
      <c r="C2108" s="34">
        <v>1</v>
      </c>
      <c r="D2108" s="34" t="s">
        <v>8</v>
      </c>
      <c r="E2108" s="34" t="s">
        <v>6260</v>
      </c>
      <c r="F2108" s="34" t="s">
        <v>9168</v>
      </c>
      <c r="G2108" s="34" t="s">
        <v>9200</v>
      </c>
      <c r="H2108" s="26"/>
      <c r="I2108" s="26"/>
      <c r="J2108" s="26"/>
      <c r="K2108" t="s">
        <v>9200</v>
      </c>
      <c r="L2108" t="str">
        <f>IF(ISNA(VLOOKUP(K2108,$K$244:K2107,1,0)),"","DUP!")</f>
        <v>DUP!</v>
      </c>
      <c r="N2108" t="str">
        <f t="shared" si="37"/>
        <v>INSERT INTO PRICE_MAP (
   PRODUCT_OFFER_ID, SERVICE_ID, SERVICE_NAME, 
   ZONE_IN, TIME_IN, PRICE_GROUP) 
VALUES ('Default',1,'SMS','20002700008','.*','Tar_SMS_4545VND');</v>
      </c>
    </row>
    <row r="2109" spans="2:14">
      <c r="B2109" t="s">
        <v>9392</v>
      </c>
      <c r="C2109" s="34">
        <v>1</v>
      </c>
      <c r="D2109" s="34" t="s">
        <v>8</v>
      </c>
      <c r="E2109" s="34" t="s">
        <v>6261</v>
      </c>
      <c r="F2109" s="34" t="s">
        <v>9168</v>
      </c>
      <c r="G2109" s="34" t="s">
        <v>9200</v>
      </c>
      <c r="H2109" s="26"/>
      <c r="I2109" s="26"/>
      <c r="J2109" s="26"/>
      <c r="K2109" t="s">
        <v>9200</v>
      </c>
      <c r="L2109" t="str">
        <f>IF(ISNA(VLOOKUP(K2109,$K$244:K2108,1,0)),"","DUP!")</f>
        <v>DUP!</v>
      </c>
      <c r="N2109" t="str">
        <f t="shared" si="37"/>
        <v>INSERT INTO PRICE_MAP (
   PRODUCT_OFFER_ID, SERVICE_ID, SERVICE_NAME, 
   ZONE_IN, TIME_IN, PRICE_GROUP) 
VALUES ('Default',1,'SMS','20002700009','.*','Tar_SMS_4545VND');</v>
      </c>
    </row>
    <row r="2110" spans="2:14">
      <c r="B2110" t="s">
        <v>9392</v>
      </c>
      <c r="C2110" s="34">
        <v>1</v>
      </c>
      <c r="D2110" s="34" t="s">
        <v>8</v>
      </c>
      <c r="E2110" s="34" t="s">
        <v>6263</v>
      </c>
      <c r="F2110" s="34" t="s">
        <v>9168</v>
      </c>
      <c r="G2110" s="34" t="s">
        <v>9200</v>
      </c>
      <c r="H2110" s="26"/>
      <c r="I2110" s="26"/>
      <c r="J2110" s="26"/>
      <c r="K2110" t="s">
        <v>9200</v>
      </c>
      <c r="L2110" t="str">
        <f>IF(ISNA(VLOOKUP(K2110,$K$244:K2109,1,0)),"","DUP!")</f>
        <v>DUP!</v>
      </c>
      <c r="N2110" t="str">
        <f t="shared" si="37"/>
        <v>INSERT INTO PRICE_MAP (
   PRODUCT_OFFER_ID, SERVICE_ID, SERVICE_NAME, 
   ZONE_IN, TIME_IN, PRICE_GROUP) 
VALUES ('Default',1,'SMS','20002700010','.*','Tar_SMS_4545VND');</v>
      </c>
    </row>
    <row r="2111" spans="2:14">
      <c r="B2111" t="s">
        <v>9392</v>
      </c>
      <c r="C2111" s="34">
        <v>1</v>
      </c>
      <c r="D2111" s="34" t="s">
        <v>8</v>
      </c>
      <c r="E2111" s="34" t="s">
        <v>6265</v>
      </c>
      <c r="F2111" s="34" t="s">
        <v>9168</v>
      </c>
      <c r="G2111" s="34" t="s">
        <v>9200</v>
      </c>
      <c r="H2111" s="26"/>
      <c r="I2111" s="26"/>
      <c r="J2111" s="26"/>
      <c r="K2111" t="s">
        <v>9200</v>
      </c>
      <c r="L2111" t="str">
        <f>IF(ISNA(VLOOKUP(K2111,$K$244:K2110,1,0)),"","DUP!")</f>
        <v>DUP!</v>
      </c>
      <c r="N2111" t="str">
        <f t="shared" si="37"/>
        <v>INSERT INTO PRICE_MAP (
   PRODUCT_OFFER_ID, SERVICE_ID, SERVICE_NAME, 
   ZONE_IN, TIME_IN, PRICE_GROUP) 
VALUES ('Default',1,'SMS','20002700011','.*','Tar_SMS_4545VND');</v>
      </c>
    </row>
    <row r="2112" spans="2:14">
      <c r="B2112" t="s">
        <v>9392</v>
      </c>
      <c r="C2112" s="34">
        <v>1</v>
      </c>
      <c r="D2112" s="34" t="s">
        <v>8</v>
      </c>
      <c r="E2112" s="34" t="s">
        <v>6267</v>
      </c>
      <c r="F2112" s="34" t="s">
        <v>9168</v>
      </c>
      <c r="G2112" s="34" t="s">
        <v>9214</v>
      </c>
      <c r="H2112" s="26"/>
      <c r="I2112" s="26"/>
      <c r="J2112" s="26"/>
      <c r="K2112" t="s">
        <v>9214</v>
      </c>
      <c r="L2112" t="str">
        <f>IF(ISNA(VLOOKUP(K2112,$K$244:K2111,1,0)),"","DUP!")</f>
        <v>DUP!</v>
      </c>
      <c r="N2112" t="str">
        <f t="shared" si="37"/>
        <v>INSERT INTO PRICE_MAP (
   PRODUCT_OFFER_ID, SERVICE_ID, SERVICE_NAME, 
   ZONE_IN, TIME_IN, PRICE_GROUP) 
VALUES ('Default',1,'SMS','200029000001','.*','Tar_SMS_454VND');</v>
      </c>
    </row>
    <row r="2113" spans="2:14">
      <c r="B2113" t="s">
        <v>9392</v>
      </c>
      <c r="C2113" s="34">
        <v>1</v>
      </c>
      <c r="D2113" s="34" t="s">
        <v>8</v>
      </c>
      <c r="E2113" s="34" t="s">
        <v>6269</v>
      </c>
      <c r="F2113" s="34" t="s">
        <v>9168</v>
      </c>
      <c r="G2113" s="34" t="s">
        <v>9214</v>
      </c>
      <c r="H2113" s="26"/>
      <c r="I2113" s="26"/>
      <c r="J2113" s="26"/>
      <c r="K2113" t="s">
        <v>9214</v>
      </c>
      <c r="L2113" t="str">
        <f>IF(ISNA(VLOOKUP(K2113,$K$244:K2112,1,0)),"","DUP!")</f>
        <v>DUP!</v>
      </c>
      <c r="N2113" t="str">
        <f t="shared" si="37"/>
        <v>INSERT INTO PRICE_MAP (
   PRODUCT_OFFER_ID, SERVICE_ID, SERVICE_NAME, 
   ZONE_IN, TIME_IN, PRICE_GROUP) 
VALUES ('Default',1,'SMS','20002900001','.*','Tar_SMS_454VND');</v>
      </c>
    </row>
    <row r="2114" spans="2:14">
      <c r="B2114" t="s">
        <v>9392</v>
      </c>
      <c r="C2114" s="34">
        <v>1</v>
      </c>
      <c r="D2114" s="34" t="s">
        <v>8</v>
      </c>
      <c r="E2114" s="34" t="s">
        <v>6270</v>
      </c>
      <c r="F2114" s="34" t="s">
        <v>9168</v>
      </c>
      <c r="G2114" s="34" t="s">
        <v>9196</v>
      </c>
      <c r="H2114" s="26"/>
      <c r="I2114" s="26"/>
      <c r="J2114" s="26"/>
      <c r="K2114" t="s">
        <v>9196</v>
      </c>
      <c r="L2114" t="str">
        <f>IF(ISNA(VLOOKUP(K2114,$K$244:K2113,1,0)),"","DUP!")</f>
        <v>DUP!</v>
      </c>
      <c r="N2114" t="str">
        <f t="shared" si="37"/>
        <v>INSERT INTO PRICE_MAP (
   PRODUCT_OFFER_ID, SERVICE_ID, SERVICE_NAME, 
   ZONE_IN, TIME_IN, PRICE_GROUP) 
VALUES ('Default',1,'SMS','20002900002','.*','Tar_SMS_909VND');</v>
      </c>
    </row>
    <row r="2115" spans="2:14">
      <c r="B2115" t="s">
        <v>9392</v>
      </c>
      <c r="C2115" s="34">
        <v>1</v>
      </c>
      <c r="D2115" s="34" t="s">
        <v>8</v>
      </c>
      <c r="E2115" s="34" t="s">
        <v>6271</v>
      </c>
      <c r="F2115" s="34" t="s">
        <v>9168</v>
      </c>
      <c r="G2115" s="34" t="s">
        <v>9197</v>
      </c>
      <c r="H2115" s="26"/>
      <c r="I2115" s="26"/>
      <c r="J2115" s="26"/>
      <c r="K2115" t="s">
        <v>9197</v>
      </c>
      <c r="L2115" t="str">
        <f>IF(ISNA(VLOOKUP(K2115,$K$244:K2114,1,0)),"","DUP!")</f>
        <v>DUP!</v>
      </c>
      <c r="N2115" t="str">
        <f t="shared" si="37"/>
        <v>INSERT INTO PRICE_MAP (
   PRODUCT_OFFER_ID, SERVICE_ID, SERVICE_NAME, 
   ZONE_IN, TIME_IN, PRICE_GROUP) 
VALUES ('Default',1,'SMS','20002900003','.*','Tar_SMS_1818VND');</v>
      </c>
    </row>
    <row r="2116" spans="2:14">
      <c r="B2116" t="s">
        <v>9392</v>
      </c>
      <c r="C2116" s="34">
        <v>1</v>
      </c>
      <c r="D2116" s="34" t="s">
        <v>8</v>
      </c>
      <c r="E2116" s="34" t="s">
        <v>6272</v>
      </c>
      <c r="F2116" s="34" t="s">
        <v>9168</v>
      </c>
      <c r="G2116" s="34" t="s">
        <v>9198</v>
      </c>
      <c r="H2116" s="26"/>
      <c r="I2116" s="26"/>
      <c r="J2116" s="26"/>
      <c r="K2116" t="s">
        <v>9198</v>
      </c>
      <c r="L2116" t="str">
        <f>IF(ISNA(VLOOKUP(K2116,$K$244:K2115,1,0)),"","DUP!")</f>
        <v>DUP!</v>
      </c>
      <c r="N2116" t="str">
        <f t="shared" si="37"/>
        <v>INSERT INTO PRICE_MAP (
   PRODUCT_OFFER_ID, SERVICE_ID, SERVICE_NAME, 
   ZONE_IN, TIME_IN, PRICE_GROUP) 
VALUES ('Default',1,'SMS','20002900004','.*','Tar_SMS_2727VND');</v>
      </c>
    </row>
    <row r="2117" spans="2:14">
      <c r="B2117" t="s">
        <v>9392</v>
      </c>
      <c r="C2117" s="34">
        <v>1</v>
      </c>
      <c r="D2117" s="34" t="s">
        <v>8</v>
      </c>
      <c r="E2117" s="34" t="s">
        <v>6273</v>
      </c>
      <c r="F2117" s="34" t="s">
        <v>9168</v>
      </c>
      <c r="G2117" s="34" t="s">
        <v>9199</v>
      </c>
      <c r="H2117" s="26"/>
      <c r="I2117" s="26"/>
      <c r="J2117" s="26"/>
      <c r="K2117" t="s">
        <v>9199</v>
      </c>
      <c r="L2117" t="str">
        <f>IF(ISNA(VLOOKUP(K2117,$K$244:K2116,1,0)),"","DUP!")</f>
        <v>DUP!</v>
      </c>
      <c r="N2117" t="str">
        <f t="shared" si="37"/>
        <v>INSERT INTO PRICE_MAP (
   PRODUCT_OFFER_ID, SERVICE_ID, SERVICE_NAME, 
   ZONE_IN, TIME_IN, PRICE_GROUP) 
VALUES ('Default',1,'SMS','20002900005','.*','Tar_SMS_3636VND');</v>
      </c>
    </row>
    <row r="2118" spans="2:14">
      <c r="B2118" t="s">
        <v>9392</v>
      </c>
      <c r="C2118" s="34">
        <v>1</v>
      </c>
      <c r="D2118" s="34" t="s">
        <v>8</v>
      </c>
      <c r="E2118" s="34" t="s">
        <v>6274</v>
      </c>
      <c r="F2118" s="34" t="s">
        <v>9168</v>
      </c>
      <c r="G2118" s="34" t="s">
        <v>9200</v>
      </c>
      <c r="H2118" s="26"/>
      <c r="I2118" s="26"/>
      <c r="J2118" s="26"/>
      <c r="K2118" t="s">
        <v>9200</v>
      </c>
      <c r="L2118" t="str">
        <f>IF(ISNA(VLOOKUP(K2118,$K$244:K2117,1,0)),"","DUP!")</f>
        <v>DUP!</v>
      </c>
      <c r="N2118" t="str">
        <f t="shared" si="37"/>
        <v>INSERT INTO PRICE_MAP (
   PRODUCT_OFFER_ID, SERVICE_ID, SERVICE_NAME, 
   ZONE_IN, TIME_IN, PRICE_GROUP) 
VALUES ('Default',1,'SMS','20002900006','.*','Tar_SMS_4545VND');</v>
      </c>
    </row>
    <row r="2119" spans="2:14">
      <c r="B2119" t="s">
        <v>9392</v>
      </c>
      <c r="C2119" s="34">
        <v>1</v>
      </c>
      <c r="D2119" s="34" t="s">
        <v>8</v>
      </c>
      <c r="E2119" s="34" t="s">
        <v>6275</v>
      </c>
      <c r="F2119" s="34" t="s">
        <v>9168</v>
      </c>
      <c r="G2119" s="34" t="s">
        <v>9203</v>
      </c>
      <c r="H2119" s="26"/>
      <c r="I2119" s="26"/>
      <c r="J2119" s="26"/>
      <c r="K2119" t="s">
        <v>9203</v>
      </c>
      <c r="L2119" t="str">
        <f>IF(ISNA(VLOOKUP(K2119,$K$244:K2118,1,0)),"","DUP!")</f>
        <v>DUP!</v>
      </c>
      <c r="N2119" t="str">
        <f t="shared" si="37"/>
        <v>INSERT INTO PRICE_MAP (
   PRODUCT_OFFER_ID, SERVICE_ID, SERVICE_NAME, 
   ZONE_IN, TIME_IN, PRICE_GROUP) 
VALUES ('Default',1,'SMS','20002900007','.*','Tar_SMS_5455VND');</v>
      </c>
    </row>
    <row r="2120" spans="2:14">
      <c r="B2120" t="s">
        <v>9392</v>
      </c>
      <c r="C2120" s="34">
        <v>1</v>
      </c>
      <c r="D2120" s="34" t="s">
        <v>8</v>
      </c>
      <c r="E2120" s="34" t="s">
        <v>6276</v>
      </c>
      <c r="F2120" s="34" t="s">
        <v>9168</v>
      </c>
      <c r="G2120" s="34" t="s">
        <v>9201</v>
      </c>
      <c r="H2120" s="26"/>
      <c r="I2120" s="26"/>
      <c r="J2120" s="26"/>
      <c r="K2120" t="s">
        <v>9201</v>
      </c>
      <c r="L2120" t="str">
        <f>IF(ISNA(VLOOKUP(K2120,$K$244:K2119,1,0)),"","DUP!")</f>
        <v>DUP!</v>
      </c>
      <c r="N2120" t="str">
        <f t="shared" si="37"/>
        <v>INSERT INTO PRICE_MAP (
   PRODUCT_OFFER_ID, SERVICE_ID, SERVICE_NAME, 
   ZONE_IN, TIME_IN, PRICE_GROUP) 
VALUES ('Default',1,'SMS','20002900008','.*','Tar_SMS_9091VND');</v>
      </c>
    </row>
    <row r="2121" spans="2:14">
      <c r="B2121" t="s">
        <v>9392</v>
      </c>
      <c r="C2121" s="34">
        <v>1</v>
      </c>
      <c r="D2121" s="34" t="s">
        <v>8</v>
      </c>
      <c r="E2121" s="34" t="s">
        <v>6277</v>
      </c>
      <c r="F2121" s="34" t="s">
        <v>9168</v>
      </c>
      <c r="G2121" s="34" t="s">
        <v>9202</v>
      </c>
      <c r="H2121" s="26"/>
      <c r="I2121" s="26"/>
      <c r="J2121" s="26"/>
      <c r="K2121" t="s">
        <v>9202</v>
      </c>
      <c r="L2121" t="str">
        <f>IF(ISNA(VLOOKUP(K2121,$K$244:K2120,1,0)),"","DUP!")</f>
        <v>DUP!</v>
      </c>
      <c r="N2121" t="str">
        <f t="shared" si="37"/>
        <v>INSERT INTO PRICE_MAP (
   PRODUCT_OFFER_ID, SERVICE_ID, SERVICE_NAME, 
   ZONE_IN, TIME_IN, PRICE_GROUP) 
VALUES ('Default',1,'SMS','20002900009','.*','Tar_SMS_13636VND');</v>
      </c>
    </row>
    <row r="2122" spans="2:14">
      <c r="B2122" t="s">
        <v>9392</v>
      </c>
      <c r="C2122" s="34">
        <v>1</v>
      </c>
      <c r="D2122" s="34" t="s">
        <v>8</v>
      </c>
      <c r="E2122" s="34" t="s">
        <v>6278</v>
      </c>
      <c r="F2122" s="34" t="s">
        <v>9168</v>
      </c>
      <c r="G2122" s="34" t="s">
        <v>9197</v>
      </c>
      <c r="H2122" s="26"/>
      <c r="I2122" s="26"/>
      <c r="J2122" s="26"/>
      <c r="K2122" t="s">
        <v>9197</v>
      </c>
      <c r="L2122" t="str">
        <f>IF(ISNA(VLOOKUP(K2122,$K$244:K2121,1,0)),"","DUP!")</f>
        <v>DUP!</v>
      </c>
      <c r="N2122" t="str">
        <f t="shared" si="37"/>
        <v>INSERT INTO PRICE_MAP (
   PRODUCT_OFFER_ID, SERVICE_ID, SERVICE_NAME, 
   ZONE_IN, TIME_IN, PRICE_GROUP) 
VALUES ('Default',1,'SMS','20003000001','.*','Tar_SMS_1818VND');</v>
      </c>
    </row>
    <row r="2123" spans="2:14">
      <c r="B2123" t="s">
        <v>9392</v>
      </c>
      <c r="C2123" s="34">
        <v>1</v>
      </c>
      <c r="D2123" s="34" t="s">
        <v>8</v>
      </c>
      <c r="E2123" s="34" t="s">
        <v>6280</v>
      </c>
      <c r="F2123" s="34" t="s">
        <v>9168</v>
      </c>
      <c r="G2123" s="34" t="s">
        <v>9198</v>
      </c>
      <c r="H2123" s="26"/>
      <c r="I2123" s="26"/>
      <c r="J2123" s="26"/>
      <c r="K2123" t="s">
        <v>9198</v>
      </c>
      <c r="L2123" t="str">
        <f>IF(ISNA(VLOOKUP(K2123,$K$244:K2122,1,0)),"","DUP!")</f>
        <v>DUP!</v>
      </c>
      <c r="N2123" t="str">
        <f t="shared" si="37"/>
        <v>INSERT INTO PRICE_MAP (
   PRODUCT_OFFER_ID, SERVICE_ID, SERVICE_NAME, 
   ZONE_IN, TIME_IN, PRICE_GROUP) 
VALUES ('Default',1,'SMS','20003000002','.*','Tar_SMS_2727VND');</v>
      </c>
    </row>
    <row r="2124" spans="2:14">
      <c r="B2124" t="s">
        <v>9392</v>
      </c>
      <c r="C2124" s="34">
        <v>1</v>
      </c>
      <c r="D2124" s="34" t="s">
        <v>8</v>
      </c>
      <c r="E2124" s="34" t="s">
        <v>6281</v>
      </c>
      <c r="F2124" s="34" t="s">
        <v>9168</v>
      </c>
      <c r="G2124" s="34" t="s">
        <v>9200</v>
      </c>
      <c r="H2124" s="26"/>
      <c r="I2124" s="26"/>
      <c r="J2124" s="26"/>
      <c r="K2124" t="s">
        <v>9200</v>
      </c>
      <c r="L2124" t="str">
        <f>IF(ISNA(VLOOKUP(K2124,$K$244:K2123,1,0)),"","DUP!")</f>
        <v>DUP!</v>
      </c>
      <c r="N2124" t="str">
        <f t="shared" si="37"/>
        <v>INSERT INTO PRICE_MAP (
   PRODUCT_OFFER_ID, SERVICE_ID, SERVICE_NAME, 
   ZONE_IN, TIME_IN, PRICE_GROUP) 
VALUES ('Default',1,'SMS','20003000003','.*','Tar_SMS_4545VND');</v>
      </c>
    </row>
    <row r="2125" spans="2:14">
      <c r="B2125" t="s">
        <v>9392</v>
      </c>
      <c r="C2125" s="34">
        <v>1</v>
      </c>
      <c r="D2125" s="34" t="s">
        <v>8</v>
      </c>
      <c r="E2125" s="34" t="s">
        <v>6282</v>
      </c>
      <c r="F2125" s="34" t="s">
        <v>9168</v>
      </c>
      <c r="G2125" s="34" t="s">
        <v>9205</v>
      </c>
      <c r="H2125" s="26"/>
      <c r="I2125" s="26"/>
      <c r="J2125" s="26"/>
      <c r="K2125" t="s">
        <v>9205</v>
      </c>
      <c r="L2125" t="str">
        <f>IF(ISNA(VLOOKUP(K2125,$K$244:K2124,1,0)),"","DUP!")</f>
        <v>DUP!</v>
      </c>
      <c r="N2125" t="str">
        <f t="shared" si="37"/>
        <v>INSERT INTO PRICE_MAP (
   PRODUCT_OFFER_ID, SERVICE_ID, SERVICE_NAME, 
   ZONE_IN, TIME_IN, PRICE_GROUP) 
VALUES ('Default',1,'SMS','20003000004','.*','Tar_SMS_7273VND');</v>
      </c>
    </row>
    <row r="2126" spans="2:14">
      <c r="B2126" t="s">
        <v>9392</v>
      </c>
      <c r="C2126" s="34">
        <v>1</v>
      </c>
      <c r="D2126" s="34" t="s">
        <v>8</v>
      </c>
      <c r="E2126" s="34" t="s">
        <v>6283</v>
      </c>
      <c r="F2126" s="34" t="s">
        <v>9168</v>
      </c>
      <c r="G2126" s="34" t="s">
        <v>9201</v>
      </c>
      <c r="H2126" s="26"/>
      <c r="I2126" s="26"/>
      <c r="J2126" s="26"/>
      <c r="K2126" t="s">
        <v>9201</v>
      </c>
      <c r="L2126" t="str">
        <f>IF(ISNA(VLOOKUP(K2126,$K$244:K2125,1,0)),"","DUP!")</f>
        <v>DUP!</v>
      </c>
      <c r="N2126" t="str">
        <f t="shared" si="37"/>
        <v>INSERT INTO PRICE_MAP (
   PRODUCT_OFFER_ID, SERVICE_ID, SERVICE_NAME, 
   ZONE_IN, TIME_IN, PRICE_GROUP) 
VALUES ('Default',1,'SMS','20003000005','.*','Tar_SMS_9091VND');</v>
      </c>
    </row>
    <row r="2127" spans="2:14">
      <c r="B2127" t="s">
        <v>9392</v>
      </c>
      <c r="C2127" s="34">
        <v>1</v>
      </c>
      <c r="D2127" s="34" t="s">
        <v>8</v>
      </c>
      <c r="E2127" s="34" t="s">
        <v>6284</v>
      </c>
      <c r="F2127" s="34" t="s">
        <v>9168</v>
      </c>
      <c r="G2127" s="34" t="s">
        <v>9201</v>
      </c>
      <c r="H2127" s="26"/>
      <c r="I2127" s="26"/>
      <c r="J2127" s="26"/>
      <c r="K2127" t="s">
        <v>9201</v>
      </c>
      <c r="L2127" t="str">
        <f>IF(ISNA(VLOOKUP(K2127,$K$244:K2126,1,0)),"","DUP!")</f>
        <v>DUP!</v>
      </c>
      <c r="N2127" t="str">
        <f t="shared" si="37"/>
        <v>INSERT INTO PRICE_MAP (
   PRODUCT_OFFER_ID, SERVICE_ID, SERVICE_NAME, 
   ZONE_IN, TIME_IN, PRICE_GROUP) 
VALUES ('Default',1,'SMS','20003000006','.*','Tar_SMS_9091VND');</v>
      </c>
    </row>
    <row r="2128" spans="2:14">
      <c r="B2128" t="s">
        <v>9392</v>
      </c>
      <c r="C2128" s="34">
        <v>1</v>
      </c>
      <c r="D2128" s="34" t="s">
        <v>8</v>
      </c>
      <c r="E2128" s="34" t="s">
        <v>6286</v>
      </c>
      <c r="F2128" s="34" t="s">
        <v>9168</v>
      </c>
      <c r="G2128" s="34" t="s">
        <v>9202</v>
      </c>
      <c r="H2128" s="26"/>
      <c r="I2128" s="26"/>
      <c r="J2128" s="26"/>
      <c r="K2128" t="s">
        <v>9202</v>
      </c>
      <c r="L2128" t="str">
        <f>IF(ISNA(VLOOKUP(K2128,$K$244:K2127,1,0)),"","DUP!")</f>
        <v>DUP!</v>
      </c>
      <c r="N2128" t="str">
        <f t="shared" si="37"/>
        <v>INSERT INTO PRICE_MAP (
   PRODUCT_OFFER_ID, SERVICE_ID, SERVICE_NAME, 
   ZONE_IN, TIME_IN, PRICE_GROUP) 
VALUES ('Default',1,'SMS','20003000007','.*','Tar_SMS_13636VND');</v>
      </c>
    </row>
    <row r="2129" spans="2:14">
      <c r="B2129" t="s">
        <v>9392</v>
      </c>
      <c r="C2129" s="34">
        <v>1</v>
      </c>
      <c r="D2129" s="34" t="s">
        <v>8</v>
      </c>
      <c r="E2129" s="34" t="s">
        <v>9231</v>
      </c>
      <c r="F2129" s="34" t="s">
        <v>9168</v>
      </c>
      <c r="G2129" s="34" t="s">
        <v>9205</v>
      </c>
      <c r="H2129" s="26"/>
      <c r="I2129" s="26"/>
      <c r="J2129" s="26"/>
      <c r="K2129" t="s">
        <v>9205</v>
      </c>
      <c r="L2129" t="str">
        <f>IF(ISNA(VLOOKUP(K2129,$K$244:K2128,1,0)),"","DUP!")</f>
        <v>DUP!</v>
      </c>
      <c r="N2129" t="str">
        <f t="shared" si="37"/>
        <v>INSERT INTO PRICE_MAP (
   PRODUCT_OFFER_ID, SERVICE_ID, SERVICE_NAME, 
   ZONE_IN, TIME_IN, PRICE_GROUP) 
VALUES ('Default',1,'SMS','20003100001','.*','Tar_SMS_7273VND');</v>
      </c>
    </row>
    <row r="2130" spans="2:14">
      <c r="B2130" t="s">
        <v>9392</v>
      </c>
      <c r="C2130" s="34">
        <v>1</v>
      </c>
      <c r="D2130" s="34" t="s">
        <v>8</v>
      </c>
      <c r="E2130" s="34" t="s">
        <v>9232</v>
      </c>
      <c r="F2130" s="34" t="s">
        <v>9168</v>
      </c>
      <c r="G2130" s="34" t="s">
        <v>9201</v>
      </c>
      <c r="H2130" s="26"/>
      <c r="I2130" s="26"/>
      <c r="J2130" s="26"/>
      <c r="K2130" t="s">
        <v>9201</v>
      </c>
      <c r="L2130" t="str">
        <f>IF(ISNA(VLOOKUP(K2130,$K$244:K2129,1,0)),"","DUP!")</f>
        <v>DUP!</v>
      </c>
      <c r="N2130" t="str">
        <f t="shared" si="37"/>
        <v>INSERT INTO PRICE_MAP (
   PRODUCT_OFFER_ID, SERVICE_ID, SERVICE_NAME, 
   ZONE_IN, TIME_IN, PRICE_GROUP) 
VALUES ('Default',1,'SMS','20003100002','.*','Tar_SMS_9091VND');</v>
      </c>
    </row>
    <row r="2131" spans="2:14">
      <c r="B2131" t="s">
        <v>9392</v>
      </c>
      <c r="C2131" s="34">
        <v>1</v>
      </c>
      <c r="D2131" s="34" t="s">
        <v>8</v>
      </c>
      <c r="E2131" s="34" t="s">
        <v>9233</v>
      </c>
      <c r="F2131" s="34" t="s">
        <v>9168</v>
      </c>
      <c r="G2131" s="34" t="s">
        <v>9234</v>
      </c>
      <c r="H2131" s="26"/>
      <c r="I2131" s="26"/>
      <c r="J2131" s="26"/>
      <c r="K2131" t="s">
        <v>9234</v>
      </c>
      <c r="L2131" t="str">
        <f>IF(ISNA(VLOOKUP(K2131,$K$244:K2130,1,0)),"","DUP!")</f>
        <v/>
      </c>
      <c r="N2131" t="str">
        <f t="shared" si="37"/>
        <v>INSERT INTO PRICE_MAP (
   PRODUCT_OFFER_ID, SERVICE_ID, SERVICE_NAME, 
   ZONE_IN, TIME_IN, PRICE_GROUP) 
VALUES ('Default',1,'SMS','20003100003','.*','Tar_SMS_16364VND');</v>
      </c>
    </row>
    <row r="2132" spans="2:14">
      <c r="B2132" t="s">
        <v>9392</v>
      </c>
      <c r="C2132" s="34">
        <v>1</v>
      </c>
      <c r="D2132" s="34" t="s">
        <v>8</v>
      </c>
      <c r="E2132" s="34" t="s">
        <v>9235</v>
      </c>
      <c r="F2132" s="34" t="s">
        <v>9168</v>
      </c>
      <c r="G2132" s="34" t="s">
        <v>9199</v>
      </c>
      <c r="H2132" s="26"/>
      <c r="I2132" s="26"/>
      <c r="J2132" s="26"/>
      <c r="K2132" t="s">
        <v>9199</v>
      </c>
      <c r="L2132" t="str">
        <f>IF(ISNA(VLOOKUP(K2132,$K$244:K2131,1,0)),"","DUP!")</f>
        <v>DUP!</v>
      </c>
      <c r="N2132" t="str">
        <f t="shared" si="37"/>
        <v>INSERT INTO PRICE_MAP (
   PRODUCT_OFFER_ID, SERVICE_ID, SERVICE_NAME, 
   ZONE_IN, TIME_IN, PRICE_GROUP) 
VALUES ('Default',1,'SMS','20003100011','.*','Tar_SMS_3636VND');</v>
      </c>
    </row>
    <row r="2133" spans="2:14">
      <c r="B2133" t="s">
        <v>9392</v>
      </c>
      <c r="C2133" s="34">
        <v>1</v>
      </c>
      <c r="D2133" s="34" t="s">
        <v>8</v>
      </c>
      <c r="E2133" s="34" t="s">
        <v>9236</v>
      </c>
      <c r="F2133" s="34" t="s">
        <v>9168</v>
      </c>
      <c r="G2133" s="34" t="s">
        <v>9200</v>
      </c>
      <c r="H2133" s="26"/>
      <c r="I2133" s="26"/>
      <c r="J2133" s="26"/>
      <c r="K2133" t="s">
        <v>9200</v>
      </c>
      <c r="L2133" t="str">
        <f>IF(ISNA(VLOOKUP(K2133,$K$244:K2132,1,0)),"","DUP!")</f>
        <v>DUP!</v>
      </c>
      <c r="N2133" t="str">
        <f t="shared" si="37"/>
        <v>INSERT INTO PRICE_MAP (
   PRODUCT_OFFER_ID, SERVICE_ID, SERVICE_NAME, 
   ZONE_IN, TIME_IN, PRICE_GROUP) 
VALUES ('Default',1,'SMS','20003100012','.*','Tar_SMS_4545VND');</v>
      </c>
    </row>
    <row r="2134" spans="2:14">
      <c r="B2134" t="s">
        <v>9392</v>
      </c>
      <c r="C2134" s="34">
        <v>1</v>
      </c>
      <c r="D2134" s="34" t="s">
        <v>8</v>
      </c>
      <c r="E2134" s="34" t="s">
        <v>9237</v>
      </c>
      <c r="F2134" s="34" t="s">
        <v>9168</v>
      </c>
      <c r="G2134" s="34" t="s">
        <v>9206</v>
      </c>
      <c r="H2134" s="26"/>
      <c r="I2134" s="26"/>
      <c r="J2134" s="26"/>
      <c r="K2134" t="s">
        <v>9206</v>
      </c>
      <c r="L2134" t="str">
        <f>IF(ISNA(VLOOKUP(K2134,$K$244:K2133,1,0)),"","DUP!")</f>
        <v>DUP!</v>
      </c>
      <c r="N2134" t="str">
        <f t="shared" si="37"/>
        <v>INSERT INTO PRICE_MAP (
   PRODUCT_OFFER_ID, SERVICE_ID, SERVICE_NAME, 
   ZONE_IN, TIME_IN, PRICE_GROUP) 
VALUES ('Default',1,'SMS','20003100013','.*','Tar_SMS_8182VND');</v>
      </c>
    </row>
    <row r="2135" spans="2:14">
      <c r="B2135" t="s">
        <v>9392</v>
      </c>
      <c r="C2135" s="34">
        <v>1</v>
      </c>
      <c r="D2135" s="34" t="s">
        <v>8</v>
      </c>
      <c r="E2135" s="34" t="s">
        <v>6288</v>
      </c>
      <c r="F2135" s="34" t="s">
        <v>9168</v>
      </c>
      <c r="G2135" s="34" t="s">
        <v>9195</v>
      </c>
      <c r="H2135" s="26"/>
      <c r="I2135" s="26"/>
      <c r="J2135" s="26"/>
      <c r="K2135" t="s">
        <v>9195</v>
      </c>
      <c r="L2135" t="str">
        <f>IF(ISNA(VLOOKUP(K2135,$K$244:K2134,1,0)),"","DUP!")</f>
        <v>DUP!</v>
      </c>
      <c r="N2135" t="str">
        <f t="shared" si="37"/>
        <v>INSERT INTO PRICE_MAP (
   PRODUCT_OFFER_ID, SERVICE_ID, SERVICE_NAME, 
   ZONE_IN, TIME_IN, PRICE_GROUP) 
VALUES ('Default',1,'SMS','200032000001','.*','Tar_SMS_455VND');</v>
      </c>
    </row>
    <row r="2136" spans="2:14">
      <c r="B2136" t="s">
        <v>9392</v>
      </c>
      <c r="C2136" s="34">
        <v>1</v>
      </c>
      <c r="D2136" s="34" t="s">
        <v>8</v>
      </c>
      <c r="E2136" s="34" t="s">
        <v>6290</v>
      </c>
      <c r="F2136" s="34" t="s">
        <v>9168</v>
      </c>
      <c r="G2136" s="34" t="s">
        <v>9195</v>
      </c>
      <c r="H2136" s="26"/>
      <c r="I2136" s="26"/>
      <c r="J2136" s="26"/>
      <c r="K2136" t="s">
        <v>9195</v>
      </c>
      <c r="L2136" t="str">
        <f>IF(ISNA(VLOOKUP(K2136,$K$244:K2135,1,0)),"","DUP!")</f>
        <v>DUP!</v>
      </c>
      <c r="N2136" t="str">
        <f t="shared" si="37"/>
        <v>INSERT INTO PRICE_MAP (
   PRODUCT_OFFER_ID, SERVICE_ID, SERVICE_NAME, 
   ZONE_IN, TIME_IN, PRICE_GROUP) 
VALUES ('Default',1,'SMS','20003200001','.*','Tar_SMS_455VND');</v>
      </c>
    </row>
    <row r="2137" spans="2:14">
      <c r="B2137" t="s">
        <v>9392</v>
      </c>
      <c r="C2137" s="34">
        <v>1</v>
      </c>
      <c r="D2137" s="34" t="s">
        <v>8</v>
      </c>
      <c r="E2137" s="34" t="s">
        <v>6291</v>
      </c>
      <c r="F2137" s="34" t="s">
        <v>9168</v>
      </c>
      <c r="G2137" s="34" t="s">
        <v>9196</v>
      </c>
      <c r="H2137" s="26"/>
      <c r="I2137" s="26"/>
      <c r="J2137" s="26"/>
      <c r="K2137" t="s">
        <v>9196</v>
      </c>
      <c r="L2137" t="str">
        <f>IF(ISNA(VLOOKUP(K2137,$K$244:K2136,1,0)),"","DUP!")</f>
        <v>DUP!</v>
      </c>
      <c r="N2137" t="str">
        <f t="shared" si="37"/>
        <v>INSERT INTO PRICE_MAP (
   PRODUCT_OFFER_ID, SERVICE_ID, SERVICE_NAME, 
   ZONE_IN, TIME_IN, PRICE_GROUP) 
VALUES ('Default',1,'SMS','20003200002','.*','Tar_SMS_909VND');</v>
      </c>
    </row>
    <row r="2138" spans="2:14">
      <c r="B2138" t="s">
        <v>9392</v>
      </c>
      <c r="C2138" s="34">
        <v>1</v>
      </c>
      <c r="D2138" s="34" t="s">
        <v>8</v>
      </c>
      <c r="E2138" s="34" t="s">
        <v>6292</v>
      </c>
      <c r="F2138" s="34" t="s">
        <v>9168</v>
      </c>
      <c r="G2138" s="34" t="s">
        <v>9197</v>
      </c>
      <c r="H2138" s="26"/>
      <c r="I2138" s="26"/>
      <c r="J2138" s="26"/>
      <c r="K2138" t="s">
        <v>9197</v>
      </c>
      <c r="L2138" t="str">
        <f>IF(ISNA(VLOOKUP(K2138,$K$244:K2137,1,0)),"","DUP!")</f>
        <v>DUP!</v>
      </c>
      <c r="N2138" t="str">
        <f t="shared" si="37"/>
        <v>INSERT INTO PRICE_MAP (
   PRODUCT_OFFER_ID, SERVICE_ID, SERVICE_NAME, 
   ZONE_IN, TIME_IN, PRICE_GROUP) 
VALUES ('Default',1,'SMS','20003200003','.*','Tar_SMS_1818VND');</v>
      </c>
    </row>
    <row r="2139" spans="2:14">
      <c r="B2139" t="s">
        <v>9392</v>
      </c>
      <c r="C2139" s="34">
        <v>1</v>
      </c>
      <c r="D2139" s="34" t="s">
        <v>8</v>
      </c>
      <c r="E2139" s="34" t="s">
        <v>6293</v>
      </c>
      <c r="F2139" s="34" t="s">
        <v>9168</v>
      </c>
      <c r="G2139" s="34" t="s">
        <v>9198</v>
      </c>
      <c r="H2139" s="26"/>
      <c r="I2139" s="26"/>
      <c r="J2139" s="26"/>
      <c r="K2139" t="s">
        <v>9198</v>
      </c>
      <c r="L2139" t="str">
        <f>IF(ISNA(VLOOKUP(K2139,$K$244:K2138,1,0)),"","DUP!")</f>
        <v>DUP!</v>
      </c>
      <c r="N2139" t="str">
        <f t="shared" si="37"/>
        <v>INSERT INTO PRICE_MAP (
   PRODUCT_OFFER_ID, SERVICE_ID, SERVICE_NAME, 
   ZONE_IN, TIME_IN, PRICE_GROUP) 
VALUES ('Default',1,'SMS','20003200004','.*','Tar_SMS_2727VND');</v>
      </c>
    </row>
    <row r="2140" spans="2:14">
      <c r="B2140" t="s">
        <v>9392</v>
      </c>
      <c r="C2140" s="34">
        <v>1</v>
      </c>
      <c r="D2140" s="34" t="s">
        <v>8</v>
      </c>
      <c r="E2140" s="34" t="s">
        <v>6294</v>
      </c>
      <c r="F2140" s="34" t="s">
        <v>9168</v>
      </c>
      <c r="G2140" s="34" t="s">
        <v>9200</v>
      </c>
      <c r="H2140" s="26"/>
      <c r="I2140" s="26"/>
      <c r="J2140" s="26"/>
      <c r="K2140" t="s">
        <v>9200</v>
      </c>
      <c r="L2140" t="str">
        <f>IF(ISNA(VLOOKUP(K2140,$K$244:K2139,1,0)),"","DUP!")</f>
        <v>DUP!</v>
      </c>
      <c r="N2140" t="str">
        <f t="shared" si="37"/>
        <v>INSERT INTO PRICE_MAP (
   PRODUCT_OFFER_ID, SERVICE_ID, SERVICE_NAME, 
   ZONE_IN, TIME_IN, PRICE_GROUP) 
VALUES ('Default',1,'SMS','20003200005','.*','Tar_SMS_4545VND');</v>
      </c>
    </row>
    <row r="2141" spans="2:14">
      <c r="B2141" t="s">
        <v>9392</v>
      </c>
      <c r="C2141" s="34">
        <v>1</v>
      </c>
      <c r="D2141" s="34" t="s">
        <v>8</v>
      </c>
      <c r="E2141" s="34" t="s">
        <v>6295</v>
      </c>
      <c r="F2141" s="34" t="s">
        <v>9168</v>
      </c>
      <c r="G2141" s="34" t="s">
        <v>9201</v>
      </c>
      <c r="H2141" s="26"/>
      <c r="I2141" s="26"/>
      <c r="J2141" s="26"/>
      <c r="K2141" t="s">
        <v>9201</v>
      </c>
      <c r="L2141" t="str">
        <f>IF(ISNA(VLOOKUP(K2141,$K$244:K2140,1,0)),"","DUP!")</f>
        <v>DUP!</v>
      </c>
      <c r="N2141" t="str">
        <f t="shared" si="37"/>
        <v>INSERT INTO PRICE_MAP (
   PRODUCT_OFFER_ID, SERVICE_ID, SERVICE_NAME, 
   ZONE_IN, TIME_IN, PRICE_GROUP) 
VALUES ('Default',1,'SMS','20003200006','.*','Tar_SMS_9091VND');</v>
      </c>
    </row>
    <row r="2142" spans="2:14">
      <c r="B2142" t="s">
        <v>9392</v>
      </c>
      <c r="C2142" s="34">
        <v>1</v>
      </c>
      <c r="D2142" s="34" t="s">
        <v>8</v>
      </c>
      <c r="E2142" s="34" t="s">
        <v>6296</v>
      </c>
      <c r="F2142" s="34" t="s">
        <v>9168</v>
      </c>
      <c r="G2142" s="34" t="s">
        <v>9202</v>
      </c>
      <c r="H2142" s="26"/>
      <c r="I2142" s="26"/>
      <c r="J2142" s="26"/>
      <c r="K2142" t="s">
        <v>9202</v>
      </c>
      <c r="L2142" t="str">
        <f>IF(ISNA(VLOOKUP(K2142,$K$244:K2141,1,0)),"","DUP!")</f>
        <v>DUP!</v>
      </c>
      <c r="N2142" t="str">
        <f t="shared" si="37"/>
        <v>INSERT INTO PRICE_MAP (
   PRODUCT_OFFER_ID, SERVICE_ID, SERVICE_NAME, 
   ZONE_IN, TIME_IN, PRICE_GROUP) 
VALUES ('Default',1,'SMS','20003200007','.*','Tar_SMS_13636VND');</v>
      </c>
    </row>
    <row r="2143" spans="2:14">
      <c r="B2143" t="s">
        <v>9392</v>
      </c>
      <c r="C2143" s="34">
        <v>1</v>
      </c>
      <c r="D2143" s="34" t="s">
        <v>8</v>
      </c>
      <c r="E2143" s="34" t="s">
        <v>6297</v>
      </c>
      <c r="F2143" s="34" t="s">
        <v>9168</v>
      </c>
      <c r="G2143" s="34" t="s">
        <v>9196</v>
      </c>
      <c r="H2143" s="26"/>
      <c r="I2143" s="26"/>
      <c r="J2143" s="26"/>
      <c r="K2143" t="s">
        <v>9196</v>
      </c>
      <c r="L2143" t="str">
        <f>IF(ISNA(VLOOKUP(K2143,$K$244:K2142,1,0)),"","DUP!")</f>
        <v>DUP!</v>
      </c>
      <c r="N2143" t="str">
        <f t="shared" si="37"/>
        <v>INSERT INTO PRICE_MAP (
   PRODUCT_OFFER_ID, SERVICE_ID, SERVICE_NAME, 
   ZONE_IN, TIME_IN, PRICE_GROUP) 
VALUES ('Default',1,'SMS','20003400001','.*','Tar_SMS_909VND');</v>
      </c>
    </row>
    <row r="2144" spans="2:14">
      <c r="B2144" t="s">
        <v>9392</v>
      </c>
      <c r="C2144" s="34">
        <v>1</v>
      </c>
      <c r="D2144" s="34" t="s">
        <v>8</v>
      </c>
      <c r="E2144" s="34" t="s">
        <v>6299</v>
      </c>
      <c r="F2144" s="34" t="s">
        <v>9168</v>
      </c>
      <c r="G2144" s="34" t="s">
        <v>9197</v>
      </c>
      <c r="H2144" s="26"/>
      <c r="I2144" s="26"/>
      <c r="J2144" s="26"/>
      <c r="K2144" t="s">
        <v>9197</v>
      </c>
      <c r="L2144" t="str">
        <f>IF(ISNA(VLOOKUP(K2144,$K$244:K2143,1,0)),"","DUP!")</f>
        <v>DUP!</v>
      </c>
      <c r="N2144" t="str">
        <f t="shared" si="37"/>
        <v>INSERT INTO PRICE_MAP (
   PRODUCT_OFFER_ID, SERVICE_ID, SERVICE_NAME, 
   ZONE_IN, TIME_IN, PRICE_GROUP) 
VALUES ('Default',1,'SMS','20003400002','.*','Tar_SMS_1818VND');</v>
      </c>
    </row>
    <row r="2145" spans="2:14">
      <c r="B2145" t="s">
        <v>9392</v>
      </c>
      <c r="C2145" s="34">
        <v>1</v>
      </c>
      <c r="D2145" s="34" t="s">
        <v>8</v>
      </c>
      <c r="E2145" s="34" t="s">
        <v>6300</v>
      </c>
      <c r="F2145" s="34" t="s">
        <v>9168</v>
      </c>
      <c r="G2145" s="34" t="s">
        <v>9198</v>
      </c>
      <c r="H2145" s="26"/>
      <c r="I2145" s="26"/>
      <c r="J2145" s="26"/>
      <c r="K2145" t="s">
        <v>9198</v>
      </c>
      <c r="L2145" t="str">
        <f>IF(ISNA(VLOOKUP(K2145,$K$244:K2144,1,0)),"","DUP!")</f>
        <v>DUP!</v>
      </c>
      <c r="N2145" t="str">
        <f t="shared" si="37"/>
        <v>INSERT INTO PRICE_MAP (
   PRODUCT_OFFER_ID, SERVICE_ID, SERVICE_NAME, 
   ZONE_IN, TIME_IN, PRICE_GROUP) 
VALUES ('Default',1,'SMS','20003400003','.*','Tar_SMS_2727VND');</v>
      </c>
    </row>
    <row r="2146" spans="2:14">
      <c r="B2146" t="s">
        <v>9392</v>
      </c>
      <c r="C2146" s="34">
        <v>1</v>
      </c>
      <c r="D2146" s="34" t="s">
        <v>8</v>
      </c>
      <c r="E2146" s="34" t="s">
        <v>6301</v>
      </c>
      <c r="F2146" s="34" t="s">
        <v>9168</v>
      </c>
      <c r="G2146" s="34" t="s">
        <v>9200</v>
      </c>
      <c r="H2146" s="26"/>
      <c r="I2146" s="26"/>
      <c r="J2146" s="26"/>
      <c r="K2146" t="s">
        <v>9200</v>
      </c>
      <c r="L2146" t="str">
        <f>IF(ISNA(VLOOKUP(K2146,$K$244:K2145,1,0)),"","DUP!")</f>
        <v>DUP!</v>
      </c>
      <c r="N2146" t="str">
        <f t="shared" si="37"/>
        <v>INSERT INTO PRICE_MAP (
   PRODUCT_OFFER_ID, SERVICE_ID, SERVICE_NAME, 
   ZONE_IN, TIME_IN, PRICE_GROUP) 
VALUES ('Default',1,'SMS','20003400004','.*','Tar_SMS_4545VND');</v>
      </c>
    </row>
    <row r="2147" spans="2:14">
      <c r="B2147" t="s">
        <v>9392</v>
      </c>
      <c r="C2147" s="34">
        <v>1</v>
      </c>
      <c r="D2147" s="34" t="s">
        <v>8</v>
      </c>
      <c r="E2147" s="34" t="s">
        <v>6302</v>
      </c>
      <c r="F2147" s="34" t="s">
        <v>9168</v>
      </c>
      <c r="G2147" s="34" t="s">
        <v>9206</v>
      </c>
      <c r="H2147" s="26"/>
      <c r="I2147" s="26"/>
      <c r="J2147" s="26"/>
      <c r="K2147" t="s">
        <v>9206</v>
      </c>
      <c r="L2147" t="str">
        <f>IF(ISNA(VLOOKUP(K2147,$K$244:K2146,1,0)),"","DUP!")</f>
        <v>DUP!</v>
      </c>
      <c r="N2147" t="str">
        <f t="shared" si="37"/>
        <v>INSERT INTO PRICE_MAP (
   PRODUCT_OFFER_ID, SERVICE_ID, SERVICE_NAME, 
   ZONE_IN, TIME_IN, PRICE_GROUP) 
VALUES ('Default',1,'SMS','20003400005','.*','Tar_SMS_8182VND');</v>
      </c>
    </row>
    <row r="2148" spans="2:14">
      <c r="B2148" t="s">
        <v>9392</v>
      </c>
      <c r="C2148" s="34">
        <v>1</v>
      </c>
      <c r="D2148" s="34" t="s">
        <v>8</v>
      </c>
      <c r="E2148" s="34" t="s">
        <v>6303</v>
      </c>
      <c r="F2148" s="34" t="s">
        <v>9168</v>
      </c>
      <c r="G2148" s="34" t="s">
        <v>9201</v>
      </c>
      <c r="H2148" s="26"/>
      <c r="I2148" s="26"/>
      <c r="J2148" s="26"/>
      <c r="K2148" t="s">
        <v>9201</v>
      </c>
      <c r="L2148" t="str">
        <f>IF(ISNA(VLOOKUP(K2148,$K$244:K2147,1,0)),"","DUP!")</f>
        <v>DUP!</v>
      </c>
      <c r="N2148" t="str">
        <f t="shared" si="37"/>
        <v>INSERT INTO PRICE_MAP (
   PRODUCT_OFFER_ID, SERVICE_ID, SERVICE_NAME, 
   ZONE_IN, TIME_IN, PRICE_GROUP) 
VALUES ('Default',1,'SMS','20003400006','.*','Tar_SMS_9091VND');</v>
      </c>
    </row>
    <row r="2149" spans="2:14">
      <c r="B2149" t="s">
        <v>9392</v>
      </c>
      <c r="C2149" s="34">
        <v>1</v>
      </c>
      <c r="D2149" s="34" t="s">
        <v>8</v>
      </c>
      <c r="E2149" s="34" t="s">
        <v>6304</v>
      </c>
      <c r="F2149" s="34" t="s">
        <v>9168</v>
      </c>
      <c r="G2149" s="34" t="s">
        <v>9202</v>
      </c>
      <c r="H2149" s="26"/>
      <c r="I2149" s="26"/>
      <c r="J2149" s="26"/>
      <c r="K2149" t="s">
        <v>9202</v>
      </c>
      <c r="L2149" t="str">
        <f>IF(ISNA(VLOOKUP(K2149,$K$244:K2148,1,0)),"","DUP!")</f>
        <v>DUP!</v>
      </c>
      <c r="N2149" t="str">
        <f t="shared" si="37"/>
        <v>INSERT INTO PRICE_MAP (
   PRODUCT_OFFER_ID, SERVICE_ID, SERVICE_NAME, 
   ZONE_IN, TIME_IN, PRICE_GROUP) 
VALUES ('Default',1,'SMS','20003400007','.*','Tar_SMS_13636VND');</v>
      </c>
    </row>
    <row r="2150" spans="2:14">
      <c r="B2150" t="s">
        <v>9392</v>
      </c>
      <c r="C2150" s="34">
        <v>1</v>
      </c>
      <c r="D2150" s="34" t="s">
        <v>8</v>
      </c>
      <c r="E2150" s="34" t="s">
        <v>6305</v>
      </c>
      <c r="F2150" s="34" t="s">
        <v>9168</v>
      </c>
      <c r="G2150" s="34" t="s">
        <v>9196</v>
      </c>
      <c r="H2150" s="26"/>
      <c r="I2150" s="26"/>
      <c r="J2150" s="26"/>
      <c r="K2150" t="s">
        <v>9196</v>
      </c>
      <c r="L2150" t="str">
        <f>IF(ISNA(VLOOKUP(K2150,$K$244:K2149,1,0)),"","DUP!")</f>
        <v>DUP!</v>
      </c>
      <c r="N2150" t="str">
        <f t="shared" si="37"/>
        <v>INSERT INTO PRICE_MAP (
   PRODUCT_OFFER_ID, SERVICE_ID, SERVICE_NAME, 
   ZONE_IN, TIME_IN, PRICE_GROUP) 
VALUES ('Default',1,'SMS','20003700001','.*','Tar_SMS_909VND');</v>
      </c>
    </row>
    <row r="2151" spans="2:14">
      <c r="B2151" t="s">
        <v>9392</v>
      </c>
      <c r="C2151" s="34">
        <v>1</v>
      </c>
      <c r="D2151" s="34" t="s">
        <v>8</v>
      </c>
      <c r="E2151" s="34" t="s">
        <v>6307</v>
      </c>
      <c r="F2151" s="34" t="s">
        <v>9168</v>
      </c>
      <c r="G2151" s="34" t="s">
        <v>9197</v>
      </c>
      <c r="H2151" s="26"/>
      <c r="I2151" s="26"/>
      <c r="J2151" s="26"/>
      <c r="K2151" t="s">
        <v>9197</v>
      </c>
      <c r="L2151" t="str">
        <f>IF(ISNA(VLOOKUP(K2151,$K$244:K2150,1,0)),"","DUP!")</f>
        <v>DUP!</v>
      </c>
      <c r="N2151" t="str">
        <f t="shared" si="37"/>
        <v>INSERT INTO PRICE_MAP (
   PRODUCT_OFFER_ID, SERVICE_ID, SERVICE_NAME, 
   ZONE_IN, TIME_IN, PRICE_GROUP) 
VALUES ('Default',1,'SMS','20003700002','.*','Tar_SMS_1818VND');</v>
      </c>
    </row>
    <row r="2152" spans="2:14">
      <c r="B2152" t="s">
        <v>9392</v>
      </c>
      <c r="C2152" s="34">
        <v>1</v>
      </c>
      <c r="D2152" s="34" t="s">
        <v>8</v>
      </c>
      <c r="E2152" s="34" t="s">
        <v>6308</v>
      </c>
      <c r="F2152" s="34" t="s">
        <v>9168</v>
      </c>
      <c r="G2152" s="34" t="s">
        <v>9198</v>
      </c>
      <c r="H2152" s="26"/>
      <c r="I2152" s="26"/>
      <c r="J2152" s="26"/>
      <c r="K2152" t="s">
        <v>9198</v>
      </c>
      <c r="L2152" t="str">
        <f>IF(ISNA(VLOOKUP(K2152,$K$244:K2151,1,0)),"","DUP!")</f>
        <v>DUP!</v>
      </c>
      <c r="N2152" t="str">
        <f t="shared" si="37"/>
        <v>INSERT INTO PRICE_MAP (
   PRODUCT_OFFER_ID, SERVICE_ID, SERVICE_NAME, 
   ZONE_IN, TIME_IN, PRICE_GROUP) 
VALUES ('Default',1,'SMS','20003700003','.*','Tar_SMS_2727VND');</v>
      </c>
    </row>
    <row r="2153" spans="2:14">
      <c r="B2153" t="s">
        <v>9392</v>
      </c>
      <c r="C2153" s="34">
        <v>1</v>
      </c>
      <c r="D2153" s="34" t="s">
        <v>8</v>
      </c>
      <c r="E2153" s="34" t="s">
        <v>6309</v>
      </c>
      <c r="F2153" s="34" t="s">
        <v>9168</v>
      </c>
      <c r="G2153" s="34" t="s">
        <v>9200</v>
      </c>
      <c r="H2153" s="26"/>
      <c r="I2153" s="26"/>
      <c r="J2153" s="26"/>
      <c r="K2153" t="s">
        <v>9200</v>
      </c>
      <c r="L2153" t="str">
        <f>IF(ISNA(VLOOKUP(K2153,$K$244:K2152,1,0)),"","DUP!")</f>
        <v>DUP!</v>
      </c>
      <c r="N2153" t="str">
        <f t="shared" si="37"/>
        <v>INSERT INTO PRICE_MAP (
   PRODUCT_OFFER_ID, SERVICE_ID, SERVICE_NAME, 
   ZONE_IN, TIME_IN, PRICE_GROUP) 
VALUES ('Default',1,'SMS','20003700004','.*','Tar_SMS_4545VND');</v>
      </c>
    </row>
    <row r="2154" spans="2:14">
      <c r="B2154" t="s">
        <v>9392</v>
      </c>
      <c r="C2154" s="34">
        <v>1</v>
      </c>
      <c r="D2154" s="34" t="s">
        <v>8</v>
      </c>
      <c r="E2154" s="34" t="s">
        <v>6310</v>
      </c>
      <c r="F2154" s="34" t="s">
        <v>9168</v>
      </c>
      <c r="G2154" s="34" t="s">
        <v>9201</v>
      </c>
      <c r="H2154" s="26"/>
      <c r="I2154" s="26"/>
      <c r="J2154" s="26"/>
      <c r="K2154" t="s">
        <v>9201</v>
      </c>
      <c r="L2154" t="str">
        <f>IF(ISNA(VLOOKUP(K2154,$K$244:K2153,1,0)),"","DUP!")</f>
        <v>DUP!</v>
      </c>
      <c r="N2154" t="str">
        <f t="shared" si="37"/>
        <v>INSERT INTO PRICE_MAP (
   PRODUCT_OFFER_ID, SERVICE_ID, SERVICE_NAME, 
   ZONE_IN, TIME_IN, PRICE_GROUP) 
VALUES ('Default',1,'SMS','20003700005','.*','Tar_SMS_9091VND');</v>
      </c>
    </row>
    <row r="2155" spans="2:14">
      <c r="B2155" t="s">
        <v>9392</v>
      </c>
      <c r="C2155" s="34">
        <v>1</v>
      </c>
      <c r="D2155" s="34" t="s">
        <v>8</v>
      </c>
      <c r="E2155" s="34" t="s">
        <v>6311</v>
      </c>
      <c r="F2155" s="34" t="s">
        <v>9168</v>
      </c>
      <c r="G2155" s="34" t="s">
        <v>9202</v>
      </c>
      <c r="H2155" s="26"/>
      <c r="I2155" s="26"/>
      <c r="J2155" s="26"/>
      <c r="K2155" t="s">
        <v>9202</v>
      </c>
      <c r="L2155" t="str">
        <f>IF(ISNA(VLOOKUP(K2155,$K$244:K2154,1,0)),"","DUP!")</f>
        <v>DUP!</v>
      </c>
      <c r="N2155" t="str">
        <f t="shared" si="37"/>
        <v>INSERT INTO PRICE_MAP (
   PRODUCT_OFFER_ID, SERVICE_ID, SERVICE_NAME, 
   ZONE_IN, TIME_IN, PRICE_GROUP) 
VALUES ('Default',1,'SMS','20003700006','.*','Tar_SMS_13636VND');</v>
      </c>
    </row>
    <row r="2156" spans="2:14">
      <c r="B2156" t="s">
        <v>9392</v>
      </c>
      <c r="C2156" s="34">
        <v>1</v>
      </c>
      <c r="D2156" s="34" t="s">
        <v>8</v>
      </c>
      <c r="E2156" s="34" t="s">
        <v>6312</v>
      </c>
      <c r="F2156" s="34" t="s">
        <v>9168</v>
      </c>
      <c r="G2156" s="34" t="s">
        <v>9200</v>
      </c>
      <c r="H2156" s="26"/>
      <c r="I2156" s="26"/>
      <c r="J2156" s="26"/>
      <c r="K2156" t="s">
        <v>9200</v>
      </c>
      <c r="L2156" t="str">
        <f>IF(ISNA(VLOOKUP(K2156,$K$244:K2155,1,0)),"","DUP!")</f>
        <v>DUP!</v>
      </c>
      <c r="N2156" t="str">
        <f t="shared" si="37"/>
        <v>INSERT INTO PRICE_MAP (
   PRODUCT_OFFER_ID, SERVICE_ID, SERVICE_NAME, 
   ZONE_IN, TIME_IN, PRICE_GROUP) 
VALUES ('Default',1,'SMS','20003800001','.*','Tar_SMS_4545VND');</v>
      </c>
    </row>
    <row r="2157" spans="2:14">
      <c r="B2157" t="s">
        <v>9392</v>
      </c>
      <c r="C2157" s="34">
        <v>1</v>
      </c>
      <c r="D2157" s="34" t="s">
        <v>8</v>
      </c>
      <c r="E2157" s="34" t="s">
        <v>6314</v>
      </c>
      <c r="F2157" s="34" t="s">
        <v>9168</v>
      </c>
      <c r="G2157" s="34" t="s">
        <v>9201</v>
      </c>
      <c r="H2157" s="26"/>
      <c r="I2157" s="26"/>
      <c r="J2157" s="26"/>
      <c r="K2157" t="s">
        <v>9201</v>
      </c>
      <c r="L2157" t="str">
        <f>IF(ISNA(VLOOKUP(K2157,$K$244:K2156,1,0)),"","DUP!")</f>
        <v>DUP!</v>
      </c>
      <c r="N2157" t="str">
        <f t="shared" si="37"/>
        <v>INSERT INTO PRICE_MAP (
   PRODUCT_OFFER_ID, SERVICE_ID, SERVICE_NAME, 
   ZONE_IN, TIME_IN, PRICE_GROUP) 
VALUES ('Default',1,'SMS','20003800002','.*','Tar_SMS_9091VND');</v>
      </c>
    </row>
    <row r="2158" spans="2:14">
      <c r="B2158" t="s">
        <v>9392</v>
      </c>
      <c r="C2158" s="34">
        <v>1</v>
      </c>
      <c r="D2158" s="34" t="s">
        <v>8</v>
      </c>
      <c r="E2158" s="34" t="s">
        <v>6315</v>
      </c>
      <c r="F2158" s="34" t="s">
        <v>9168</v>
      </c>
      <c r="G2158" s="34" t="s">
        <v>9202</v>
      </c>
      <c r="H2158" s="26"/>
      <c r="I2158" s="26"/>
      <c r="J2158" s="26"/>
      <c r="K2158" t="s">
        <v>9202</v>
      </c>
      <c r="L2158" t="str">
        <f>IF(ISNA(VLOOKUP(K2158,$K$244:K2157,1,0)),"","DUP!")</f>
        <v>DUP!</v>
      </c>
      <c r="N2158" t="str">
        <f t="shared" si="37"/>
        <v>INSERT INTO PRICE_MAP (
   PRODUCT_OFFER_ID, SERVICE_ID, SERVICE_NAME, 
   ZONE_IN, TIME_IN, PRICE_GROUP) 
VALUES ('Default',1,'SMS','20003800003','.*','Tar_SMS_13636VND');</v>
      </c>
    </row>
    <row r="2159" spans="2:14">
      <c r="B2159" t="s">
        <v>9392</v>
      </c>
      <c r="C2159" s="34">
        <v>1</v>
      </c>
      <c r="D2159" s="34" t="s">
        <v>8</v>
      </c>
      <c r="E2159" s="34" t="s">
        <v>6316</v>
      </c>
      <c r="F2159" s="34" t="s">
        <v>9168</v>
      </c>
      <c r="G2159" s="34" t="s">
        <v>9215</v>
      </c>
      <c r="H2159" s="26"/>
      <c r="I2159" s="26"/>
      <c r="J2159" s="26"/>
      <c r="K2159" t="s">
        <v>9215</v>
      </c>
      <c r="L2159" t="str">
        <f>IF(ISNA(VLOOKUP(K2159,$K$244:K2158,1,0)),"","DUP!")</f>
        <v>DUP!</v>
      </c>
      <c r="N2159" t="str">
        <f t="shared" si="37"/>
        <v>INSERT INTO PRICE_MAP (
   PRODUCT_OFFER_ID, SERVICE_ID, SERVICE_NAME, 
   ZONE_IN, TIME_IN, PRICE_GROUP) 
VALUES ('Default',1,'SMS','20003800004','.*','Tar_SMS_18182VND');</v>
      </c>
    </row>
    <row r="2160" spans="2:14">
      <c r="B2160" t="s">
        <v>9392</v>
      </c>
      <c r="C2160" s="34">
        <v>1</v>
      </c>
      <c r="D2160" s="34" t="s">
        <v>8</v>
      </c>
      <c r="E2160" s="34" t="s">
        <v>6317</v>
      </c>
      <c r="F2160" s="34" t="s">
        <v>9168</v>
      </c>
      <c r="G2160" s="34" t="s">
        <v>9196</v>
      </c>
      <c r="H2160" s="26"/>
      <c r="I2160" s="26"/>
      <c r="J2160" s="26"/>
      <c r="K2160" t="s">
        <v>9196</v>
      </c>
      <c r="L2160" t="str">
        <f>IF(ISNA(VLOOKUP(K2160,$K$244:K2159,1,0)),"","DUP!")</f>
        <v>DUP!</v>
      </c>
      <c r="N2160" t="str">
        <f t="shared" si="37"/>
        <v>INSERT INTO PRICE_MAP (
   PRODUCT_OFFER_ID, SERVICE_ID, SERVICE_NAME, 
   ZONE_IN, TIME_IN, PRICE_GROUP) 
VALUES ('Default',1,'SMS','20003800005','.*','Tar_SMS_909VND');</v>
      </c>
    </row>
    <row r="2161" spans="2:14">
      <c r="B2161" t="s">
        <v>9392</v>
      </c>
      <c r="C2161" s="34">
        <v>1</v>
      </c>
      <c r="D2161" s="34" t="s">
        <v>8</v>
      </c>
      <c r="E2161" s="34" t="s">
        <v>6318</v>
      </c>
      <c r="F2161" s="34" t="s">
        <v>9168</v>
      </c>
      <c r="G2161" s="34" t="s">
        <v>9197</v>
      </c>
      <c r="H2161" s="26"/>
      <c r="I2161" s="26"/>
      <c r="J2161" s="26"/>
      <c r="K2161" t="s">
        <v>9197</v>
      </c>
      <c r="L2161" t="str">
        <f>IF(ISNA(VLOOKUP(K2161,$K$244:K2160,1,0)),"","DUP!")</f>
        <v>DUP!</v>
      </c>
      <c r="N2161" t="str">
        <f t="shared" si="37"/>
        <v>INSERT INTO PRICE_MAP (
   PRODUCT_OFFER_ID, SERVICE_ID, SERVICE_NAME, 
   ZONE_IN, TIME_IN, PRICE_GROUP) 
VALUES ('Default',1,'SMS','20003800006','.*','Tar_SMS_1818VND');</v>
      </c>
    </row>
    <row r="2162" spans="2:14">
      <c r="B2162" t="s">
        <v>9392</v>
      </c>
      <c r="C2162" s="34">
        <v>1</v>
      </c>
      <c r="D2162" s="34" t="s">
        <v>8</v>
      </c>
      <c r="E2162" s="34" t="s">
        <v>6319</v>
      </c>
      <c r="F2162" s="34" t="s">
        <v>9168</v>
      </c>
      <c r="G2162" s="34" t="s">
        <v>9198</v>
      </c>
      <c r="H2162" s="26"/>
      <c r="I2162" s="26"/>
      <c r="J2162" s="26"/>
      <c r="K2162" t="s">
        <v>9198</v>
      </c>
      <c r="L2162" t="str">
        <f>IF(ISNA(VLOOKUP(K2162,$K$244:K2161,1,0)),"","DUP!")</f>
        <v>DUP!</v>
      </c>
      <c r="N2162" t="str">
        <f t="shared" si="37"/>
        <v>INSERT INTO PRICE_MAP (
   PRODUCT_OFFER_ID, SERVICE_ID, SERVICE_NAME, 
   ZONE_IN, TIME_IN, PRICE_GROUP) 
VALUES ('Default',1,'SMS','20003800007','.*','Tar_SMS_2727VND');</v>
      </c>
    </row>
    <row r="2163" spans="2:14">
      <c r="B2163" t="s">
        <v>9392</v>
      </c>
      <c r="C2163" s="34">
        <v>1</v>
      </c>
      <c r="D2163" s="34" t="s">
        <v>8</v>
      </c>
      <c r="E2163" s="34" t="s">
        <v>6320</v>
      </c>
      <c r="F2163" s="34" t="s">
        <v>9168</v>
      </c>
      <c r="G2163" s="34" t="s">
        <v>9198</v>
      </c>
      <c r="H2163" s="26"/>
      <c r="I2163" s="26"/>
      <c r="J2163" s="26"/>
      <c r="K2163" t="s">
        <v>9198</v>
      </c>
      <c r="L2163" t="str">
        <f>IF(ISNA(VLOOKUP(K2163,$K$244:K2162,1,0)),"","DUP!")</f>
        <v>DUP!</v>
      </c>
      <c r="N2163" t="str">
        <f t="shared" si="37"/>
        <v>INSERT INTO PRICE_MAP (
   PRODUCT_OFFER_ID, SERVICE_ID, SERVICE_NAME, 
   ZONE_IN, TIME_IN, PRICE_GROUP) 
VALUES ('Default',1,'SMS','20003900001','.*','Tar_SMS_2727VND');</v>
      </c>
    </row>
    <row r="2164" spans="2:14">
      <c r="B2164" t="s">
        <v>9392</v>
      </c>
      <c r="C2164" s="34">
        <v>1</v>
      </c>
      <c r="D2164" s="34" t="s">
        <v>8</v>
      </c>
      <c r="E2164" s="34" t="s">
        <v>6322</v>
      </c>
      <c r="F2164" s="34" t="s">
        <v>9168</v>
      </c>
      <c r="G2164" s="34" t="s">
        <v>9200</v>
      </c>
      <c r="H2164" s="26"/>
      <c r="I2164" s="26"/>
      <c r="J2164" s="26"/>
      <c r="K2164" t="s">
        <v>9200</v>
      </c>
      <c r="L2164" t="str">
        <f>IF(ISNA(VLOOKUP(K2164,$K$244:K2163,1,0)),"","DUP!")</f>
        <v>DUP!</v>
      </c>
      <c r="N2164" t="str">
        <f t="shared" si="37"/>
        <v>INSERT INTO PRICE_MAP (
   PRODUCT_OFFER_ID, SERVICE_ID, SERVICE_NAME, 
   ZONE_IN, TIME_IN, PRICE_GROUP) 
VALUES ('Default',1,'SMS','20003900002','.*','Tar_SMS_4545VND');</v>
      </c>
    </row>
    <row r="2165" spans="2:14">
      <c r="B2165" t="s">
        <v>9392</v>
      </c>
      <c r="C2165" s="34">
        <v>1</v>
      </c>
      <c r="D2165" s="34" t="s">
        <v>8</v>
      </c>
      <c r="E2165" s="34" t="s">
        <v>6323</v>
      </c>
      <c r="F2165" s="34" t="s">
        <v>9168</v>
      </c>
      <c r="G2165" s="34" t="s">
        <v>9195</v>
      </c>
      <c r="H2165" s="26"/>
      <c r="I2165" s="26"/>
      <c r="J2165" s="26"/>
      <c r="K2165" t="s">
        <v>9195</v>
      </c>
      <c r="L2165" t="str">
        <f>IF(ISNA(VLOOKUP(K2165,$K$244:K2164,1,0)),"","DUP!")</f>
        <v>DUP!</v>
      </c>
      <c r="N2165" t="str">
        <f t="shared" ref="N2165:N2228" si="38">IF(M2165="DUP!","","INSERT INTO PRICE_MAP (
   PRODUCT_OFFER_ID, SERVICE_ID, SERVICE_NAME, 
   ZONE_IN, TIME_IN, PRICE_GROUP) 
VALUES ('"&amp;B2165&amp;"',"&amp;C2165&amp;",'"&amp;D2165&amp;"','"&amp;E2165&amp;"','"&amp;F2165&amp;"','"&amp;K2165&amp;"');")</f>
        <v>INSERT INTO PRICE_MAP (
   PRODUCT_OFFER_ID, SERVICE_ID, SERVICE_NAME, 
   ZONE_IN, TIME_IN, PRICE_GROUP) 
VALUES ('Default',1,'SMS','200040000001','.*','Tar_SMS_455VND');</v>
      </c>
    </row>
    <row r="2166" spans="2:14">
      <c r="B2166" t="s">
        <v>9392</v>
      </c>
      <c r="C2166" s="34">
        <v>1</v>
      </c>
      <c r="D2166" s="34" t="s">
        <v>8</v>
      </c>
      <c r="E2166" s="34" t="s">
        <v>6325</v>
      </c>
      <c r="F2166" s="34" t="s">
        <v>9168</v>
      </c>
      <c r="G2166" s="34" t="s">
        <v>9195</v>
      </c>
      <c r="H2166" s="26"/>
      <c r="I2166" s="26"/>
      <c r="J2166" s="26"/>
      <c r="K2166" t="s">
        <v>9195</v>
      </c>
      <c r="L2166" t="str">
        <f>IF(ISNA(VLOOKUP(K2166,$K$244:K2165,1,0)),"","DUP!")</f>
        <v>DUP!</v>
      </c>
      <c r="N2166" t="str">
        <f t="shared" si="38"/>
        <v>INSERT INTO PRICE_MAP (
   PRODUCT_OFFER_ID, SERVICE_ID, SERVICE_NAME, 
   ZONE_IN, TIME_IN, PRICE_GROUP) 
VALUES ('Default',1,'SMS','20004000001','.*','Tar_SMS_455VND');</v>
      </c>
    </row>
    <row r="2167" spans="2:14">
      <c r="B2167" t="s">
        <v>9392</v>
      </c>
      <c r="C2167" s="34">
        <v>1</v>
      </c>
      <c r="D2167" s="34" t="s">
        <v>8</v>
      </c>
      <c r="E2167" s="34" t="s">
        <v>6326</v>
      </c>
      <c r="F2167" s="34" t="s">
        <v>9168</v>
      </c>
      <c r="G2167" s="34" t="s">
        <v>9196</v>
      </c>
      <c r="H2167" s="26"/>
      <c r="I2167" s="26"/>
      <c r="J2167" s="26"/>
      <c r="K2167" t="s">
        <v>9196</v>
      </c>
      <c r="L2167" t="str">
        <f>IF(ISNA(VLOOKUP(K2167,$K$244:K2166,1,0)),"","DUP!")</f>
        <v>DUP!</v>
      </c>
      <c r="N2167" t="str">
        <f t="shared" si="38"/>
        <v>INSERT INTO PRICE_MAP (
   PRODUCT_OFFER_ID, SERVICE_ID, SERVICE_NAME, 
   ZONE_IN, TIME_IN, PRICE_GROUP) 
VALUES ('Default',1,'SMS','20004100001','.*','Tar_SMS_909VND');</v>
      </c>
    </row>
    <row r="2168" spans="2:14">
      <c r="B2168" t="s">
        <v>9392</v>
      </c>
      <c r="C2168" s="34">
        <v>1</v>
      </c>
      <c r="D2168" s="34" t="s">
        <v>8</v>
      </c>
      <c r="E2168" s="34" t="s">
        <v>6328</v>
      </c>
      <c r="F2168" s="34" t="s">
        <v>9168</v>
      </c>
      <c r="G2168" s="34" t="s">
        <v>9197</v>
      </c>
      <c r="H2168" s="26"/>
      <c r="I2168" s="26"/>
      <c r="J2168" s="26"/>
      <c r="K2168" t="s">
        <v>9197</v>
      </c>
      <c r="L2168" t="str">
        <f>IF(ISNA(VLOOKUP(K2168,$K$244:K2167,1,0)),"","DUP!")</f>
        <v>DUP!</v>
      </c>
      <c r="N2168" t="str">
        <f t="shared" si="38"/>
        <v>INSERT INTO PRICE_MAP (
   PRODUCT_OFFER_ID, SERVICE_ID, SERVICE_NAME, 
   ZONE_IN, TIME_IN, PRICE_GROUP) 
VALUES ('Default',1,'SMS','20004100002','.*','Tar_SMS_1818VND');</v>
      </c>
    </row>
    <row r="2169" spans="2:14">
      <c r="B2169" t="s">
        <v>9392</v>
      </c>
      <c r="C2169" s="34">
        <v>1</v>
      </c>
      <c r="D2169" s="34" t="s">
        <v>8</v>
      </c>
      <c r="E2169" s="34" t="s">
        <v>6329</v>
      </c>
      <c r="F2169" s="34" t="s">
        <v>9168</v>
      </c>
      <c r="G2169" s="34" t="s">
        <v>9198</v>
      </c>
      <c r="H2169" s="26"/>
      <c r="I2169" s="26"/>
      <c r="J2169" s="26"/>
      <c r="K2169" t="s">
        <v>9198</v>
      </c>
      <c r="L2169" t="str">
        <f>IF(ISNA(VLOOKUP(K2169,$K$244:K2168,1,0)),"","DUP!")</f>
        <v>DUP!</v>
      </c>
      <c r="N2169" t="str">
        <f t="shared" si="38"/>
        <v>INSERT INTO PRICE_MAP (
   PRODUCT_OFFER_ID, SERVICE_ID, SERVICE_NAME, 
   ZONE_IN, TIME_IN, PRICE_GROUP) 
VALUES ('Default',1,'SMS','20004100003','.*','Tar_SMS_2727VND');</v>
      </c>
    </row>
    <row r="2170" spans="2:14">
      <c r="B2170" t="s">
        <v>9392</v>
      </c>
      <c r="C2170" s="34">
        <v>1</v>
      </c>
      <c r="D2170" s="34" t="s">
        <v>8</v>
      </c>
      <c r="E2170" s="34" t="s">
        <v>6330</v>
      </c>
      <c r="F2170" s="34" t="s">
        <v>9168</v>
      </c>
      <c r="G2170" s="34" t="s">
        <v>9199</v>
      </c>
      <c r="H2170" s="26"/>
      <c r="I2170" s="26"/>
      <c r="J2170" s="26"/>
      <c r="K2170" t="s">
        <v>9199</v>
      </c>
      <c r="L2170" t="str">
        <f>IF(ISNA(VLOOKUP(K2170,$K$244:K2169,1,0)),"","DUP!")</f>
        <v>DUP!</v>
      </c>
      <c r="N2170" t="str">
        <f t="shared" si="38"/>
        <v>INSERT INTO PRICE_MAP (
   PRODUCT_OFFER_ID, SERVICE_ID, SERVICE_NAME, 
   ZONE_IN, TIME_IN, PRICE_GROUP) 
VALUES ('Default',1,'SMS','20004100004','.*','Tar_SMS_3636VND');</v>
      </c>
    </row>
    <row r="2171" spans="2:14">
      <c r="B2171" t="s">
        <v>9392</v>
      </c>
      <c r="C2171" s="34">
        <v>1</v>
      </c>
      <c r="D2171" s="34" t="s">
        <v>8</v>
      </c>
      <c r="E2171" s="34" t="s">
        <v>6331</v>
      </c>
      <c r="F2171" s="34" t="s">
        <v>9168</v>
      </c>
      <c r="G2171" s="34" t="s">
        <v>9200</v>
      </c>
      <c r="H2171" s="26"/>
      <c r="I2171" s="26"/>
      <c r="J2171" s="26"/>
      <c r="K2171" t="s">
        <v>9200</v>
      </c>
      <c r="L2171" t="str">
        <f>IF(ISNA(VLOOKUP(K2171,$K$244:K2170,1,0)),"","DUP!")</f>
        <v>DUP!</v>
      </c>
      <c r="N2171" t="str">
        <f t="shared" si="38"/>
        <v>INSERT INTO PRICE_MAP (
   PRODUCT_OFFER_ID, SERVICE_ID, SERVICE_NAME, 
   ZONE_IN, TIME_IN, PRICE_GROUP) 
VALUES ('Default',1,'SMS','20004100005','.*','Tar_SMS_4545VND');</v>
      </c>
    </row>
    <row r="2172" spans="2:14">
      <c r="B2172" t="s">
        <v>9392</v>
      </c>
      <c r="C2172" s="34">
        <v>1</v>
      </c>
      <c r="D2172" s="34" t="s">
        <v>8</v>
      </c>
      <c r="E2172" s="34" t="s">
        <v>6332</v>
      </c>
      <c r="F2172" s="34" t="s">
        <v>9168</v>
      </c>
      <c r="G2172" s="34" t="s">
        <v>9201</v>
      </c>
      <c r="H2172" s="26"/>
      <c r="I2172" s="26"/>
      <c r="J2172" s="26"/>
      <c r="K2172" t="s">
        <v>9201</v>
      </c>
      <c r="L2172" t="str">
        <f>IF(ISNA(VLOOKUP(K2172,$K$244:K2171,1,0)),"","DUP!")</f>
        <v>DUP!</v>
      </c>
      <c r="N2172" t="str">
        <f t="shared" si="38"/>
        <v>INSERT INTO PRICE_MAP (
   PRODUCT_OFFER_ID, SERVICE_ID, SERVICE_NAME, 
   ZONE_IN, TIME_IN, PRICE_GROUP) 
VALUES ('Default',1,'SMS','20004100006','.*','Tar_SMS_9091VND');</v>
      </c>
    </row>
    <row r="2173" spans="2:14">
      <c r="B2173" t="s">
        <v>9392</v>
      </c>
      <c r="C2173" s="34">
        <v>1</v>
      </c>
      <c r="D2173" s="34" t="s">
        <v>8</v>
      </c>
      <c r="E2173" s="34" t="s">
        <v>6333</v>
      </c>
      <c r="F2173" s="34" t="s">
        <v>9168</v>
      </c>
      <c r="G2173" s="34" t="s">
        <v>9202</v>
      </c>
      <c r="H2173" s="26"/>
      <c r="I2173" s="26"/>
      <c r="J2173" s="26"/>
      <c r="K2173" t="s">
        <v>9202</v>
      </c>
      <c r="L2173" t="str">
        <f>IF(ISNA(VLOOKUP(K2173,$K$244:K2172,1,0)),"","DUP!")</f>
        <v>DUP!</v>
      </c>
      <c r="N2173" t="str">
        <f t="shared" si="38"/>
        <v>INSERT INTO PRICE_MAP (
   PRODUCT_OFFER_ID, SERVICE_ID, SERVICE_NAME, 
   ZONE_IN, TIME_IN, PRICE_GROUP) 
VALUES ('Default',1,'SMS','20004100007','.*','Tar_SMS_13636VND');</v>
      </c>
    </row>
    <row r="2174" spans="2:14">
      <c r="B2174" t="s">
        <v>9392</v>
      </c>
      <c r="C2174" s="34">
        <v>1</v>
      </c>
      <c r="D2174" s="34" t="s">
        <v>8</v>
      </c>
      <c r="E2174" s="34" t="s">
        <v>6334</v>
      </c>
      <c r="F2174" s="34" t="s">
        <v>9168</v>
      </c>
      <c r="G2174" s="34" t="s">
        <v>9215</v>
      </c>
      <c r="H2174" s="26"/>
      <c r="I2174" s="26"/>
      <c r="J2174" s="26"/>
      <c r="K2174" t="s">
        <v>9215</v>
      </c>
      <c r="L2174" t="str">
        <f>IF(ISNA(VLOOKUP(K2174,$K$244:K2173,1,0)),"","DUP!")</f>
        <v>DUP!</v>
      </c>
      <c r="N2174" t="str">
        <f t="shared" si="38"/>
        <v>INSERT INTO PRICE_MAP (
   PRODUCT_OFFER_ID, SERVICE_ID, SERVICE_NAME, 
   ZONE_IN, TIME_IN, PRICE_GROUP) 
VALUES ('Default',1,'SMS','20004100009','.*','Tar_SMS_18182VND');</v>
      </c>
    </row>
    <row r="2175" spans="2:14">
      <c r="B2175" t="s">
        <v>9392</v>
      </c>
      <c r="C2175" s="34">
        <v>1</v>
      </c>
      <c r="D2175" s="34" t="s">
        <v>8</v>
      </c>
      <c r="E2175" s="34" t="s">
        <v>6335</v>
      </c>
      <c r="F2175" s="34" t="s">
        <v>9168</v>
      </c>
      <c r="G2175" s="34" t="s">
        <v>9216</v>
      </c>
      <c r="H2175" s="26"/>
      <c r="I2175" s="26"/>
      <c r="J2175" s="26"/>
      <c r="K2175" t="s">
        <v>9216</v>
      </c>
      <c r="L2175" t="str">
        <f>IF(ISNA(VLOOKUP(K2175,$K$244:K2174,1,0)),"","DUP!")</f>
        <v>DUP!</v>
      </c>
      <c r="N2175" t="str">
        <f t="shared" si="38"/>
        <v>INSERT INTO PRICE_MAP (
   PRODUCT_OFFER_ID, SERVICE_ID, SERVICE_NAME, 
   ZONE_IN, TIME_IN, PRICE_GROUP) 
VALUES ('Default',1,'SMS','20004100011','.*','Tar_SMS_27273VND');</v>
      </c>
    </row>
    <row r="2176" spans="2:14">
      <c r="B2176" t="s">
        <v>9392</v>
      </c>
      <c r="C2176" s="34">
        <v>1</v>
      </c>
      <c r="D2176" s="34" t="s">
        <v>8</v>
      </c>
      <c r="E2176" s="34" t="s">
        <v>6336</v>
      </c>
      <c r="F2176" s="34" t="s">
        <v>9168</v>
      </c>
      <c r="G2176" s="34" t="s">
        <v>9217</v>
      </c>
      <c r="H2176" s="26"/>
      <c r="I2176" s="26"/>
      <c r="J2176" s="26"/>
      <c r="K2176" t="s">
        <v>9217</v>
      </c>
      <c r="L2176" t="str">
        <f>IF(ISNA(VLOOKUP(K2176,$K$244:K2175,1,0)),"","DUP!")</f>
        <v>DUP!</v>
      </c>
      <c r="N2176" t="str">
        <f t="shared" si="38"/>
        <v>INSERT INTO PRICE_MAP (
   PRODUCT_OFFER_ID, SERVICE_ID, SERVICE_NAME, 
   ZONE_IN, TIME_IN, PRICE_GROUP) 
VALUES ('Default',1,'SMS','20004100012','.*','Tar_SMS_36364VND');</v>
      </c>
    </row>
    <row r="2177" spans="2:14">
      <c r="B2177" t="s">
        <v>9392</v>
      </c>
      <c r="C2177" s="34">
        <v>1</v>
      </c>
      <c r="D2177" s="34" t="s">
        <v>8</v>
      </c>
      <c r="E2177" s="34" t="s">
        <v>6337</v>
      </c>
      <c r="F2177" s="34" t="s">
        <v>9168</v>
      </c>
      <c r="G2177" s="34" t="s">
        <v>9218</v>
      </c>
      <c r="H2177" s="26"/>
      <c r="I2177" s="26"/>
      <c r="J2177" s="26"/>
      <c r="K2177" t="s">
        <v>9218</v>
      </c>
      <c r="L2177" t="str">
        <f>IF(ISNA(VLOOKUP(K2177,$K$244:K2176,1,0)),"","DUP!")</f>
        <v>DUP!</v>
      </c>
      <c r="N2177" t="str">
        <f t="shared" si="38"/>
        <v>INSERT INTO PRICE_MAP (
   PRODUCT_OFFER_ID, SERVICE_ID, SERVICE_NAME, 
   ZONE_IN, TIME_IN, PRICE_GROUP) 
VALUES ('Default',1,'SMS','20004100013','.*','Tar_SMS_45455VND');</v>
      </c>
    </row>
    <row r="2178" spans="2:14">
      <c r="B2178" t="s">
        <v>9392</v>
      </c>
      <c r="C2178" s="34">
        <v>1</v>
      </c>
      <c r="D2178" s="34" t="s">
        <v>8</v>
      </c>
      <c r="E2178" s="34" t="s">
        <v>6338</v>
      </c>
      <c r="F2178" s="34" t="s">
        <v>9168</v>
      </c>
      <c r="G2178" s="34" t="s">
        <v>9195</v>
      </c>
      <c r="H2178" s="26"/>
      <c r="I2178" s="26"/>
      <c r="J2178" s="26"/>
      <c r="K2178" t="s">
        <v>9195</v>
      </c>
      <c r="L2178" t="str">
        <f>IF(ISNA(VLOOKUP(K2178,$K$244:K2177,1,0)),"","DUP!")</f>
        <v>DUP!</v>
      </c>
      <c r="N2178" t="str">
        <f t="shared" si="38"/>
        <v>INSERT INTO PRICE_MAP (
   PRODUCT_OFFER_ID, SERVICE_ID, SERVICE_NAME, 
   ZONE_IN, TIME_IN, PRICE_GROUP) 
VALUES ('Default',1,'SMS','200042000004','.*','Tar_SMS_455VND');</v>
      </c>
    </row>
    <row r="2179" spans="2:14">
      <c r="B2179" t="s">
        <v>9392</v>
      </c>
      <c r="C2179" s="34">
        <v>1</v>
      </c>
      <c r="D2179" s="34" t="s">
        <v>8</v>
      </c>
      <c r="E2179" s="34" t="s">
        <v>6340</v>
      </c>
      <c r="F2179" s="34" t="s">
        <v>9168</v>
      </c>
      <c r="G2179" s="34" t="s">
        <v>9197</v>
      </c>
      <c r="H2179" s="26"/>
      <c r="I2179" s="26"/>
      <c r="J2179" s="26"/>
      <c r="K2179" t="s">
        <v>9197</v>
      </c>
      <c r="L2179" t="str">
        <f>IF(ISNA(VLOOKUP(K2179,$K$244:K2178,1,0)),"","DUP!")</f>
        <v>DUP!</v>
      </c>
      <c r="N2179" t="str">
        <f t="shared" si="38"/>
        <v>INSERT INTO PRICE_MAP (
   PRODUCT_OFFER_ID, SERVICE_ID, SERVICE_NAME, 
   ZONE_IN, TIME_IN, PRICE_GROUP) 
VALUES ('Default',1,'SMS','20004200001','.*','Tar_SMS_1818VND');</v>
      </c>
    </row>
    <row r="2180" spans="2:14">
      <c r="B2180" t="s">
        <v>9392</v>
      </c>
      <c r="C2180" s="34">
        <v>1</v>
      </c>
      <c r="D2180" s="34" t="s">
        <v>8</v>
      </c>
      <c r="E2180" s="34" t="s">
        <v>6341</v>
      </c>
      <c r="F2180" s="34" t="s">
        <v>9168</v>
      </c>
      <c r="G2180" s="34" t="s">
        <v>9201</v>
      </c>
      <c r="H2180" s="26"/>
      <c r="I2180" s="26"/>
      <c r="J2180" s="26"/>
      <c r="K2180" t="s">
        <v>9201</v>
      </c>
      <c r="L2180" t="str">
        <f>IF(ISNA(VLOOKUP(K2180,$K$244:K2179,1,0)),"","DUP!")</f>
        <v>DUP!</v>
      </c>
      <c r="N2180" t="str">
        <f t="shared" si="38"/>
        <v>INSERT INTO PRICE_MAP (
   PRODUCT_OFFER_ID, SERVICE_ID, SERVICE_NAME, 
   ZONE_IN, TIME_IN, PRICE_GROUP) 
VALUES ('Default',1,'SMS','20004200002','.*','Tar_SMS_9091VND');</v>
      </c>
    </row>
    <row r="2181" spans="2:14">
      <c r="B2181" t="s">
        <v>9392</v>
      </c>
      <c r="C2181" s="34">
        <v>1</v>
      </c>
      <c r="D2181" s="34" t="s">
        <v>8</v>
      </c>
      <c r="E2181" s="34" t="s">
        <v>6342</v>
      </c>
      <c r="F2181" s="34" t="s">
        <v>9168</v>
      </c>
      <c r="G2181" s="34" t="s">
        <v>9216</v>
      </c>
      <c r="H2181" s="26"/>
      <c r="I2181" s="26"/>
      <c r="J2181" s="26"/>
      <c r="K2181" t="s">
        <v>9216</v>
      </c>
      <c r="L2181" t="str">
        <f>IF(ISNA(VLOOKUP(K2181,$K$244:K2180,1,0)),"","DUP!")</f>
        <v>DUP!</v>
      </c>
      <c r="N2181" t="str">
        <f t="shared" si="38"/>
        <v>INSERT INTO PRICE_MAP (
   PRODUCT_OFFER_ID, SERVICE_ID, SERVICE_NAME, 
   ZONE_IN, TIME_IN, PRICE_GROUP) 
VALUES ('Default',1,'SMS','20004200003','.*','Tar_SMS_27273VND');</v>
      </c>
    </row>
    <row r="2182" spans="2:14">
      <c r="B2182" t="s">
        <v>9392</v>
      </c>
      <c r="C2182" s="34">
        <v>1</v>
      </c>
      <c r="D2182" s="34" t="s">
        <v>8</v>
      </c>
      <c r="E2182" s="34" t="s">
        <v>6343</v>
      </c>
      <c r="F2182" s="34" t="s">
        <v>9168</v>
      </c>
      <c r="G2182" s="34" t="s">
        <v>9195</v>
      </c>
      <c r="H2182" s="26"/>
      <c r="I2182" s="26"/>
      <c r="J2182" s="26"/>
      <c r="K2182" t="s">
        <v>9195</v>
      </c>
      <c r="L2182" t="str">
        <f>IF(ISNA(VLOOKUP(K2182,$K$244:K2181,1,0)),"","DUP!")</f>
        <v>DUP!</v>
      </c>
      <c r="N2182" t="str">
        <f t="shared" si="38"/>
        <v>INSERT INTO PRICE_MAP (
   PRODUCT_OFFER_ID, SERVICE_ID, SERVICE_NAME, 
   ZONE_IN, TIME_IN, PRICE_GROUP) 
VALUES ('Default',1,'SMS','20004200004','.*','Tar_SMS_455VND');</v>
      </c>
    </row>
    <row r="2183" spans="2:14">
      <c r="B2183" t="s">
        <v>9392</v>
      </c>
      <c r="C2183" s="34">
        <v>1</v>
      </c>
      <c r="D2183" s="34" t="s">
        <v>8</v>
      </c>
      <c r="E2183" s="34" t="s">
        <v>6344</v>
      </c>
      <c r="F2183" s="34" t="s">
        <v>9168</v>
      </c>
      <c r="G2183" s="34" t="s">
        <v>9196</v>
      </c>
      <c r="H2183" s="26"/>
      <c r="I2183" s="26"/>
      <c r="J2183" s="26"/>
      <c r="K2183" t="s">
        <v>9196</v>
      </c>
      <c r="L2183" t="str">
        <f>IF(ISNA(VLOOKUP(K2183,$K$244:K2182,1,0)),"","DUP!")</f>
        <v>DUP!</v>
      </c>
      <c r="N2183" t="str">
        <f t="shared" si="38"/>
        <v>INSERT INTO PRICE_MAP (
   PRODUCT_OFFER_ID, SERVICE_ID, SERVICE_NAME, 
   ZONE_IN, TIME_IN, PRICE_GROUP) 
VALUES ('Default',1,'SMS','20004200005','.*','Tar_SMS_909VND');</v>
      </c>
    </row>
    <row r="2184" spans="2:14">
      <c r="B2184" t="s">
        <v>9392</v>
      </c>
      <c r="C2184" s="34">
        <v>1</v>
      </c>
      <c r="D2184" s="34" t="s">
        <v>8</v>
      </c>
      <c r="E2184" s="34" t="s">
        <v>6345</v>
      </c>
      <c r="F2184" s="34" t="s">
        <v>9168</v>
      </c>
      <c r="G2184" s="34" t="s">
        <v>9197</v>
      </c>
      <c r="H2184" s="26"/>
      <c r="I2184" s="26"/>
      <c r="J2184" s="26"/>
      <c r="K2184" t="s">
        <v>9197</v>
      </c>
      <c r="L2184" t="str">
        <f>IF(ISNA(VLOOKUP(K2184,$K$244:K2183,1,0)),"","DUP!")</f>
        <v>DUP!</v>
      </c>
      <c r="N2184" t="str">
        <f t="shared" si="38"/>
        <v>INSERT INTO PRICE_MAP (
   PRODUCT_OFFER_ID, SERVICE_ID, SERVICE_NAME, 
   ZONE_IN, TIME_IN, PRICE_GROUP) 
VALUES ('Default',1,'SMS','20004200006','.*','Tar_SMS_1818VND');</v>
      </c>
    </row>
    <row r="2185" spans="2:14">
      <c r="B2185" t="s">
        <v>9392</v>
      </c>
      <c r="C2185" s="34">
        <v>1</v>
      </c>
      <c r="D2185" s="34" t="s">
        <v>8</v>
      </c>
      <c r="E2185" s="34" t="s">
        <v>6346</v>
      </c>
      <c r="F2185" s="34" t="s">
        <v>9168</v>
      </c>
      <c r="G2185" s="34" t="s">
        <v>9198</v>
      </c>
      <c r="H2185" s="26"/>
      <c r="I2185" s="26"/>
      <c r="J2185" s="26"/>
      <c r="K2185" t="s">
        <v>9198</v>
      </c>
      <c r="L2185" t="str">
        <f>IF(ISNA(VLOOKUP(K2185,$K$244:K2184,1,0)),"","DUP!")</f>
        <v>DUP!</v>
      </c>
      <c r="N2185" t="str">
        <f t="shared" si="38"/>
        <v>INSERT INTO PRICE_MAP (
   PRODUCT_OFFER_ID, SERVICE_ID, SERVICE_NAME, 
   ZONE_IN, TIME_IN, PRICE_GROUP) 
VALUES ('Default',1,'SMS','20004200007','.*','Tar_SMS_2727VND');</v>
      </c>
    </row>
    <row r="2186" spans="2:14">
      <c r="B2186" t="s">
        <v>9392</v>
      </c>
      <c r="C2186" s="34">
        <v>1</v>
      </c>
      <c r="D2186" s="34" t="s">
        <v>8</v>
      </c>
      <c r="E2186" s="34" t="s">
        <v>6347</v>
      </c>
      <c r="F2186" s="34" t="s">
        <v>9168</v>
      </c>
      <c r="G2186" s="34" t="s">
        <v>9197</v>
      </c>
      <c r="H2186" s="26"/>
      <c r="I2186" s="26"/>
      <c r="J2186" s="26"/>
      <c r="K2186" t="s">
        <v>9197</v>
      </c>
      <c r="L2186" t="str">
        <f>IF(ISNA(VLOOKUP(K2186,$K$244:K2185,1,0)),"","DUP!")</f>
        <v>DUP!</v>
      </c>
      <c r="N2186" t="str">
        <f t="shared" si="38"/>
        <v>INSERT INTO PRICE_MAP (
   PRODUCT_OFFER_ID, SERVICE_ID, SERVICE_NAME, 
   ZONE_IN, TIME_IN, PRICE_GROUP) 
VALUES ('Default',1,'SMS','20004200008','.*','Tar_SMS_1818VND');</v>
      </c>
    </row>
    <row r="2187" spans="2:14">
      <c r="B2187" t="s">
        <v>9392</v>
      </c>
      <c r="C2187" s="34">
        <v>1</v>
      </c>
      <c r="D2187" s="34" t="s">
        <v>8</v>
      </c>
      <c r="E2187" s="34" t="s">
        <v>6348</v>
      </c>
      <c r="F2187" s="34" t="s">
        <v>9168</v>
      </c>
      <c r="G2187" s="34" t="s">
        <v>9198</v>
      </c>
      <c r="H2187" s="26"/>
      <c r="I2187" s="26"/>
      <c r="J2187" s="26"/>
      <c r="K2187" t="s">
        <v>9198</v>
      </c>
      <c r="L2187" t="str">
        <f>IF(ISNA(VLOOKUP(K2187,$K$244:K2186,1,0)),"","DUP!")</f>
        <v>DUP!</v>
      </c>
      <c r="N2187" t="str">
        <f t="shared" si="38"/>
        <v>INSERT INTO PRICE_MAP (
   PRODUCT_OFFER_ID, SERVICE_ID, SERVICE_NAME, 
   ZONE_IN, TIME_IN, PRICE_GROUP) 
VALUES ('Default',1,'SMS','20004200009','.*','Tar_SMS_2727VND');</v>
      </c>
    </row>
    <row r="2188" spans="2:14">
      <c r="B2188" t="s">
        <v>9392</v>
      </c>
      <c r="C2188" s="34">
        <v>1</v>
      </c>
      <c r="D2188" s="34" t="s">
        <v>8</v>
      </c>
      <c r="E2188" s="34" t="s">
        <v>6349</v>
      </c>
      <c r="F2188" s="34" t="s">
        <v>9168</v>
      </c>
      <c r="G2188" s="34" t="s">
        <v>9200</v>
      </c>
      <c r="H2188" s="26"/>
      <c r="I2188" s="26"/>
      <c r="J2188" s="26"/>
      <c r="K2188" t="s">
        <v>9200</v>
      </c>
      <c r="L2188" t="str">
        <f>IF(ISNA(VLOOKUP(K2188,$K$244:K2187,1,0)),"","DUP!")</f>
        <v>DUP!</v>
      </c>
      <c r="N2188" t="str">
        <f t="shared" si="38"/>
        <v>INSERT INTO PRICE_MAP (
   PRODUCT_OFFER_ID, SERVICE_ID, SERVICE_NAME, 
   ZONE_IN, TIME_IN, PRICE_GROUP) 
VALUES ('Default',1,'SMS','20004200010','.*','Tar_SMS_4545VND');</v>
      </c>
    </row>
    <row r="2189" spans="2:14">
      <c r="B2189" t="s">
        <v>9392</v>
      </c>
      <c r="C2189" s="34">
        <v>1</v>
      </c>
      <c r="D2189" s="34" t="s">
        <v>8</v>
      </c>
      <c r="E2189" s="34" t="s">
        <v>6350</v>
      </c>
      <c r="F2189" s="34" t="s">
        <v>9168</v>
      </c>
      <c r="G2189" s="34" t="s">
        <v>9201</v>
      </c>
      <c r="H2189" s="26"/>
      <c r="I2189" s="26"/>
      <c r="J2189" s="26"/>
      <c r="K2189" t="s">
        <v>9201</v>
      </c>
      <c r="L2189" t="str">
        <f>IF(ISNA(VLOOKUP(K2189,$K$244:K2188,1,0)),"","DUP!")</f>
        <v>DUP!</v>
      </c>
      <c r="N2189" t="str">
        <f t="shared" si="38"/>
        <v>INSERT INTO PRICE_MAP (
   PRODUCT_OFFER_ID, SERVICE_ID, SERVICE_NAME, 
   ZONE_IN, TIME_IN, PRICE_GROUP) 
VALUES ('Default',1,'SMS','20004200011','.*','Tar_SMS_9091VND');</v>
      </c>
    </row>
    <row r="2190" spans="2:14">
      <c r="B2190" t="s">
        <v>9392</v>
      </c>
      <c r="C2190" s="34">
        <v>1</v>
      </c>
      <c r="D2190" s="34" t="s">
        <v>8</v>
      </c>
      <c r="E2190" s="34" t="s">
        <v>6351</v>
      </c>
      <c r="F2190" s="34" t="s">
        <v>9168</v>
      </c>
      <c r="G2190" s="34" t="s">
        <v>9200</v>
      </c>
      <c r="H2190" s="26"/>
      <c r="I2190" s="26"/>
      <c r="J2190" s="26"/>
      <c r="K2190" t="s">
        <v>9200</v>
      </c>
      <c r="L2190" t="str">
        <f>IF(ISNA(VLOOKUP(K2190,$K$244:K2189,1,0)),"","DUP!")</f>
        <v>DUP!</v>
      </c>
      <c r="N2190" t="str">
        <f t="shared" si="38"/>
        <v>INSERT INTO PRICE_MAP (
   PRODUCT_OFFER_ID, SERVICE_ID, SERVICE_NAME, 
   ZONE_IN, TIME_IN, PRICE_GROUP) 
VALUES ('Default',1,'SMS','20004200012','.*','Tar_SMS_4545VND');</v>
      </c>
    </row>
    <row r="2191" spans="2:14">
      <c r="B2191" t="s">
        <v>9392</v>
      </c>
      <c r="C2191" s="34">
        <v>1</v>
      </c>
      <c r="D2191" s="34" t="s">
        <v>8</v>
      </c>
      <c r="E2191" s="34" t="s">
        <v>6352</v>
      </c>
      <c r="F2191" s="34" t="s">
        <v>9168</v>
      </c>
      <c r="G2191" s="34" t="s">
        <v>9202</v>
      </c>
      <c r="H2191" s="26"/>
      <c r="I2191" s="26"/>
      <c r="J2191" s="26"/>
      <c r="K2191" t="s">
        <v>9202</v>
      </c>
      <c r="L2191" t="str">
        <f>IF(ISNA(VLOOKUP(K2191,$K$244:K2190,1,0)),"","DUP!")</f>
        <v>DUP!</v>
      </c>
      <c r="N2191" t="str">
        <f t="shared" si="38"/>
        <v>INSERT INTO PRICE_MAP (
   PRODUCT_OFFER_ID, SERVICE_ID, SERVICE_NAME, 
   ZONE_IN, TIME_IN, PRICE_GROUP) 
VALUES ('Default',1,'SMS','20004200013','.*','Tar_SMS_13636VND');</v>
      </c>
    </row>
    <row r="2192" spans="2:14">
      <c r="B2192" t="s">
        <v>9392</v>
      </c>
      <c r="C2192" s="34">
        <v>1</v>
      </c>
      <c r="D2192" s="34" t="s">
        <v>8</v>
      </c>
      <c r="E2192" s="34" t="s">
        <v>6353</v>
      </c>
      <c r="F2192" s="34" t="s">
        <v>9168</v>
      </c>
      <c r="G2192" s="34" t="s">
        <v>9201</v>
      </c>
      <c r="H2192" s="26"/>
      <c r="I2192" s="26"/>
      <c r="J2192" s="26"/>
      <c r="K2192" t="s">
        <v>9201</v>
      </c>
      <c r="L2192" t="str">
        <f>IF(ISNA(VLOOKUP(K2192,$K$244:K2191,1,0)),"","DUP!")</f>
        <v>DUP!</v>
      </c>
      <c r="N2192" t="str">
        <f t="shared" si="38"/>
        <v>INSERT INTO PRICE_MAP (
   PRODUCT_OFFER_ID, SERVICE_ID, SERVICE_NAME, 
   ZONE_IN, TIME_IN, PRICE_GROUP) 
VALUES ('Default',1,'SMS','20004400001','.*','Tar_SMS_9091VND');</v>
      </c>
    </row>
    <row r="2193" spans="2:14">
      <c r="B2193" t="s">
        <v>9392</v>
      </c>
      <c r="C2193" s="34">
        <v>1</v>
      </c>
      <c r="D2193" s="34" t="s">
        <v>8</v>
      </c>
      <c r="E2193" s="34" t="s">
        <v>6355</v>
      </c>
      <c r="F2193" s="34" t="s">
        <v>9168</v>
      </c>
      <c r="G2193" s="34" t="s">
        <v>9198</v>
      </c>
      <c r="H2193" s="26"/>
      <c r="I2193" s="26"/>
      <c r="J2193" s="26"/>
      <c r="K2193" t="s">
        <v>9198</v>
      </c>
      <c r="L2193" t="str">
        <f>IF(ISNA(VLOOKUP(K2193,$K$244:K2192,1,0)),"","DUP!")</f>
        <v>DUP!</v>
      </c>
      <c r="N2193" t="str">
        <f t="shared" si="38"/>
        <v>INSERT INTO PRICE_MAP (
   PRODUCT_OFFER_ID, SERVICE_ID, SERVICE_NAME, 
   ZONE_IN, TIME_IN, PRICE_GROUP) 
VALUES ('Default',1,'SMS','20004400002','.*','Tar_SMS_2727VND');</v>
      </c>
    </row>
    <row r="2194" spans="2:14">
      <c r="B2194" t="s">
        <v>9392</v>
      </c>
      <c r="C2194" s="34">
        <v>1</v>
      </c>
      <c r="D2194" s="34" t="s">
        <v>8</v>
      </c>
      <c r="E2194" s="34" t="s">
        <v>6357</v>
      </c>
      <c r="F2194" s="34" t="s">
        <v>9168</v>
      </c>
      <c r="G2194" s="34" t="s">
        <v>9196</v>
      </c>
      <c r="H2194" s="26"/>
      <c r="I2194" s="26"/>
      <c r="J2194" s="26"/>
      <c r="K2194" t="s">
        <v>9196</v>
      </c>
      <c r="L2194" t="str">
        <f>IF(ISNA(VLOOKUP(K2194,$K$244:K2193,1,0)),"","DUP!")</f>
        <v>DUP!</v>
      </c>
      <c r="N2194" t="str">
        <f t="shared" si="38"/>
        <v>INSERT INTO PRICE_MAP (
   PRODUCT_OFFER_ID, SERVICE_ID, SERVICE_NAME, 
   ZONE_IN, TIME_IN, PRICE_GROUP) 
VALUES ('Default',1,'SMS','20004400003','.*','Tar_SMS_909VND');</v>
      </c>
    </row>
    <row r="2195" spans="2:14">
      <c r="B2195" t="s">
        <v>9392</v>
      </c>
      <c r="C2195" s="34">
        <v>1</v>
      </c>
      <c r="D2195" s="34" t="s">
        <v>8</v>
      </c>
      <c r="E2195" s="34" t="s">
        <v>6358</v>
      </c>
      <c r="F2195" s="34" t="s">
        <v>9168</v>
      </c>
      <c r="G2195" s="34" t="s">
        <v>9197</v>
      </c>
      <c r="H2195" s="26"/>
      <c r="I2195" s="26"/>
      <c r="J2195" s="26"/>
      <c r="K2195" t="s">
        <v>9197</v>
      </c>
      <c r="L2195" t="str">
        <f>IF(ISNA(VLOOKUP(K2195,$K$244:K2194,1,0)),"","DUP!")</f>
        <v>DUP!</v>
      </c>
      <c r="N2195" t="str">
        <f t="shared" si="38"/>
        <v>INSERT INTO PRICE_MAP (
   PRODUCT_OFFER_ID, SERVICE_ID, SERVICE_NAME, 
   ZONE_IN, TIME_IN, PRICE_GROUP) 
VALUES ('Default',1,'SMS','20004400004','.*','Tar_SMS_1818VND');</v>
      </c>
    </row>
    <row r="2196" spans="2:14">
      <c r="B2196" t="s">
        <v>9392</v>
      </c>
      <c r="C2196" s="34">
        <v>1</v>
      </c>
      <c r="D2196" s="34" t="s">
        <v>8</v>
      </c>
      <c r="E2196" s="34" t="s">
        <v>6359</v>
      </c>
      <c r="F2196" s="34" t="s">
        <v>9168</v>
      </c>
      <c r="G2196" s="34" t="s">
        <v>9198</v>
      </c>
      <c r="H2196" s="26"/>
      <c r="I2196" s="26"/>
      <c r="J2196" s="26"/>
      <c r="K2196" t="s">
        <v>9198</v>
      </c>
      <c r="L2196" t="str">
        <f>IF(ISNA(VLOOKUP(K2196,$K$244:K2195,1,0)),"","DUP!")</f>
        <v>DUP!</v>
      </c>
      <c r="N2196" t="str">
        <f t="shared" si="38"/>
        <v>INSERT INTO PRICE_MAP (
   PRODUCT_OFFER_ID, SERVICE_ID, SERVICE_NAME, 
   ZONE_IN, TIME_IN, PRICE_GROUP) 
VALUES ('Default',1,'SMS','20004400005','.*','Tar_SMS_2727VND');</v>
      </c>
    </row>
    <row r="2197" spans="2:14">
      <c r="B2197" t="s">
        <v>9392</v>
      </c>
      <c r="C2197" s="34">
        <v>1</v>
      </c>
      <c r="D2197" s="34" t="s">
        <v>8</v>
      </c>
      <c r="E2197" s="34" t="s">
        <v>6360</v>
      </c>
      <c r="F2197" s="34" t="s">
        <v>9168</v>
      </c>
      <c r="G2197" s="34" t="s">
        <v>9199</v>
      </c>
      <c r="H2197" s="26"/>
      <c r="I2197" s="26"/>
      <c r="J2197" s="26"/>
      <c r="K2197" t="s">
        <v>9199</v>
      </c>
      <c r="L2197" t="str">
        <f>IF(ISNA(VLOOKUP(K2197,$K$244:K2196,1,0)),"","DUP!")</f>
        <v>DUP!</v>
      </c>
      <c r="N2197" t="str">
        <f t="shared" si="38"/>
        <v>INSERT INTO PRICE_MAP (
   PRODUCT_OFFER_ID, SERVICE_ID, SERVICE_NAME, 
   ZONE_IN, TIME_IN, PRICE_GROUP) 
VALUES ('Default',1,'SMS','20004400006','.*','Tar_SMS_3636VND');</v>
      </c>
    </row>
    <row r="2198" spans="2:14">
      <c r="B2198" t="s">
        <v>9392</v>
      </c>
      <c r="C2198" s="34">
        <v>1</v>
      </c>
      <c r="D2198" s="34" t="s">
        <v>8</v>
      </c>
      <c r="E2198" s="34" t="s">
        <v>6361</v>
      </c>
      <c r="F2198" s="34" t="s">
        <v>9168</v>
      </c>
      <c r="G2198" s="34" t="s">
        <v>9200</v>
      </c>
      <c r="H2198" s="26"/>
      <c r="I2198" s="26"/>
      <c r="J2198" s="26"/>
      <c r="K2198" t="s">
        <v>9200</v>
      </c>
      <c r="L2198" t="str">
        <f>IF(ISNA(VLOOKUP(K2198,$K$244:K2197,1,0)),"","DUP!")</f>
        <v>DUP!</v>
      </c>
      <c r="N2198" t="str">
        <f t="shared" si="38"/>
        <v>INSERT INTO PRICE_MAP (
   PRODUCT_OFFER_ID, SERVICE_ID, SERVICE_NAME, 
   ZONE_IN, TIME_IN, PRICE_GROUP) 
VALUES ('Default',1,'SMS','20004400007','.*','Tar_SMS_4545VND');</v>
      </c>
    </row>
    <row r="2199" spans="2:14">
      <c r="B2199" t="s">
        <v>9392</v>
      </c>
      <c r="C2199" s="34">
        <v>1</v>
      </c>
      <c r="D2199" s="34" t="s">
        <v>8</v>
      </c>
      <c r="E2199" s="34" t="s">
        <v>6362</v>
      </c>
      <c r="F2199" s="34" t="s">
        <v>9168</v>
      </c>
      <c r="G2199" s="34" t="s">
        <v>9204</v>
      </c>
      <c r="H2199" s="26"/>
      <c r="I2199" s="26"/>
      <c r="J2199" s="26"/>
      <c r="K2199" t="s">
        <v>9204</v>
      </c>
      <c r="L2199" t="str">
        <f>IF(ISNA(VLOOKUP(K2199,$K$244:K2198,1,0)),"","DUP!")</f>
        <v>DUP!</v>
      </c>
      <c r="N2199" t="str">
        <f t="shared" si="38"/>
        <v>INSERT INTO PRICE_MAP (
   PRODUCT_OFFER_ID, SERVICE_ID, SERVICE_NAME, 
   ZONE_IN, TIME_IN, PRICE_GROUP) 
VALUES ('Default',1,'SMS','20004400008','.*','Tar_SMS_6364VND');</v>
      </c>
    </row>
    <row r="2200" spans="2:14">
      <c r="B2200" t="s">
        <v>9392</v>
      </c>
      <c r="C2200" s="34">
        <v>1</v>
      </c>
      <c r="D2200" s="34" t="s">
        <v>8</v>
      </c>
      <c r="E2200" s="34" t="s">
        <v>6363</v>
      </c>
      <c r="F2200" s="34" t="s">
        <v>9168</v>
      </c>
      <c r="G2200" s="34" t="s">
        <v>9201</v>
      </c>
      <c r="H2200" s="26"/>
      <c r="I2200" s="26"/>
      <c r="J2200" s="26"/>
      <c r="K2200" t="s">
        <v>9201</v>
      </c>
      <c r="L2200" t="str">
        <f>IF(ISNA(VLOOKUP(K2200,$K$244:K2199,1,0)),"","DUP!")</f>
        <v>DUP!</v>
      </c>
      <c r="N2200" t="str">
        <f t="shared" si="38"/>
        <v>INSERT INTO PRICE_MAP (
   PRODUCT_OFFER_ID, SERVICE_ID, SERVICE_NAME, 
   ZONE_IN, TIME_IN, PRICE_GROUP) 
VALUES ('Default',1,'SMS','20004500001','.*','Tar_SMS_9091VND');</v>
      </c>
    </row>
    <row r="2201" spans="2:14">
      <c r="B2201" t="s">
        <v>9392</v>
      </c>
      <c r="C2201" s="34">
        <v>1</v>
      </c>
      <c r="D2201" s="34" t="s">
        <v>8</v>
      </c>
      <c r="E2201" s="34" t="s">
        <v>6365</v>
      </c>
      <c r="F2201" s="34" t="s">
        <v>9168</v>
      </c>
      <c r="G2201" s="34" t="s">
        <v>9215</v>
      </c>
      <c r="H2201" s="26"/>
      <c r="I2201" s="26"/>
      <c r="J2201" s="26"/>
      <c r="K2201" t="s">
        <v>9215</v>
      </c>
      <c r="L2201" t="str">
        <f>IF(ISNA(VLOOKUP(K2201,$K$244:K2200,1,0)),"","DUP!")</f>
        <v>DUP!</v>
      </c>
      <c r="N2201" t="str">
        <f t="shared" si="38"/>
        <v>INSERT INTO PRICE_MAP (
   PRODUCT_OFFER_ID, SERVICE_ID, SERVICE_NAME, 
   ZONE_IN, TIME_IN, PRICE_GROUP) 
VALUES ('Default',1,'SMS','20004500002','.*','Tar_SMS_18182VND');</v>
      </c>
    </row>
    <row r="2202" spans="2:14">
      <c r="B2202" t="s">
        <v>9392</v>
      </c>
      <c r="C2202" s="34">
        <v>1</v>
      </c>
      <c r="D2202" s="34" t="s">
        <v>8</v>
      </c>
      <c r="E2202" s="34" t="s">
        <v>6367</v>
      </c>
      <c r="F2202" s="34" t="s">
        <v>9168</v>
      </c>
      <c r="G2202" s="34" t="s">
        <v>9215</v>
      </c>
      <c r="H2202" s="26"/>
      <c r="I2202" s="26"/>
      <c r="J2202" s="26"/>
      <c r="K2202" t="s">
        <v>9215</v>
      </c>
      <c r="L2202" t="str">
        <f>IF(ISNA(VLOOKUP(K2202,$K$244:K2201,1,0)),"","DUP!")</f>
        <v>DUP!</v>
      </c>
      <c r="N2202" t="str">
        <f t="shared" si="38"/>
        <v>INSERT INTO PRICE_MAP (
   PRODUCT_OFFER_ID, SERVICE_ID, SERVICE_NAME, 
   ZONE_IN, TIME_IN, PRICE_GROUP) 
VALUES ('Default',1,'SMS','20004500003','.*','Tar_SMS_18182VND');</v>
      </c>
    </row>
    <row r="2203" spans="2:14">
      <c r="B2203" t="s">
        <v>9392</v>
      </c>
      <c r="C2203" s="34">
        <v>1</v>
      </c>
      <c r="D2203" s="34" t="s">
        <v>8</v>
      </c>
      <c r="E2203" s="34" t="s">
        <v>6369</v>
      </c>
      <c r="F2203" s="34" t="s">
        <v>9168</v>
      </c>
      <c r="G2203" s="34" t="s">
        <v>9196</v>
      </c>
      <c r="H2203" s="26"/>
      <c r="I2203" s="26"/>
      <c r="J2203" s="26"/>
      <c r="K2203" t="s">
        <v>9196</v>
      </c>
      <c r="L2203" t="str">
        <f>IF(ISNA(VLOOKUP(K2203,$K$244:K2202,1,0)),"","DUP!")</f>
        <v>DUP!</v>
      </c>
      <c r="N2203" t="str">
        <f t="shared" si="38"/>
        <v>INSERT INTO PRICE_MAP (
   PRODUCT_OFFER_ID, SERVICE_ID, SERVICE_NAME, 
   ZONE_IN, TIME_IN, PRICE_GROUP) 
VALUES ('Default',1,'SMS','20004500004','.*','Tar_SMS_909VND');</v>
      </c>
    </row>
    <row r="2204" spans="2:14">
      <c r="B2204" t="s">
        <v>9392</v>
      </c>
      <c r="C2204" s="34">
        <v>1</v>
      </c>
      <c r="D2204" s="34" t="s">
        <v>8</v>
      </c>
      <c r="E2204" s="34" t="s">
        <v>6370</v>
      </c>
      <c r="F2204" s="34" t="s">
        <v>9168</v>
      </c>
      <c r="G2204" s="34" t="s">
        <v>9197</v>
      </c>
      <c r="H2204" s="26"/>
      <c r="I2204" s="26"/>
      <c r="J2204" s="26"/>
      <c r="K2204" t="s">
        <v>9197</v>
      </c>
      <c r="L2204" t="str">
        <f>IF(ISNA(VLOOKUP(K2204,$K$244:K2203,1,0)),"","DUP!")</f>
        <v>DUP!</v>
      </c>
      <c r="N2204" t="str">
        <f t="shared" si="38"/>
        <v>INSERT INTO PRICE_MAP (
   PRODUCT_OFFER_ID, SERVICE_ID, SERVICE_NAME, 
   ZONE_IN, TIME_IN, PRICE_GROUP) 
VALUES ('Default',1,'SMS','20004500005','.*','Tar_SMS_1818VND');</v>
      </c>
    </row>
    <row r="2205" spans="2:14">
      <c r="B2205" t="s">
        <v>9392</v>
      </c>
      <c r="C2205" s="34">
        <v>1</v>
      </c>
      <c r="D2205" s="34" t="s">
        <v>8</v>
      </c>
      <c r="E2205" s="34" t="s">
        <v>6371</v>
      </c>
      <c r="F2205" s="34" t="s">
        <v>9168</v>
      </c>
      <c r="G2205" s="34" t="s">
        <v>9198</v>
      </c>
      <c r="H2205" s="26"/>
      <c r="I2205" s="26"/>
      <c r="J2205" s="26"/>
      <c r="K2205" t="s">
        <v>9198</v>
      </c>
      <c r="L2205" t="str">
        <f>IF(ISNA(VLOOKUP(K2205,$K$244:K2204,1,0)),"","DUP!")</f>
        <v>DUP!</v>
      </c>
      <c r="N2205" t="str">
        <f t="shared" si="38"/>
        <v>INSERT INTO PRICE_MAP (
   PRODUCT_OFFER_ID, SERVICE_ID, SERVICE_NAME, 
   ZONE_IN, TIME_IN, PRICE_GROUP) 
VALUES ('Default',1,'SMS','20004500006','.*','Tar_SMS_2727VND');</v>
      </c>
    </row>
    <row r="2206" spans="2:14">
      <c r="B2206" t="s">
        <v>9392</v>
      </c>
      <c r="C2206" s="34">
        <v>1</v>
      </c>
      <c r="D2206" s="34" t="s">
        <v>8</v>
      </c>
      <c r="E2206" s="34" t="s">
        <v>6372</v>
      </c>
      <c r="F2206" s="34" t="s">
        <v>9168</v>
      </c>
      <c r="G2206" s="34" t="s">
        <v>9199</v>
      </c>
      <c r="H2206" s="26"/>
      <c r="I2206" s="26"/>
      <c r="J2206" s="26"/>
      <c r="K2206" t="s">
        <v>9199</v>
      </c>
      <c r="L2206" t="str">
        <f>IF(ISNA(VLOOKUP(K2206,$K$244:K2205,1,0)),"","DUP!")</f>
        <v>DUP!</v>
      </c>
      <c r="N2206" t="str">
        <f t="shared" si="38"/>
        <v>INSERT INTO PRICE_MAP (
   PRODUCT_OFFER_ID, SERVICE_ID, SERVICE_NAME, 
   ZONE_IN, TIME_IN, PRICE_GROUP) 
VALUES ('Default',1,'SMS','20004500007','.*','Tar_SMS_3636VND');</v>
      </c>
    </row>
    <row r="2207" spans="2:14">
      <c r="B2207" t="s">
        <v>9392</v>
      </c>
      <c r="C2207" s="34">
        <v>1</v>
      </c>
      <c r="D2207" s="34" t="s">
        <v>8</v>
      </c>
      <c r="E2207" s="34" t="s">
        <v>6373</v>
      </c>
      <c r="F2207" s="34" t="s">
        <v>9168</v>
      </c>
      <c r="G2207" s="34" t="s">
        <v>9200</v>
      </c>
      <c r="H2207" s="26"/>
      <c r="I2207" s="26"/>
      <c r="J2207" s="26"/>
      <c r="K2207" t="s">
        <v>9200</v>
      </c>
      <c r="L2207" t="str">
        <f>IF(ISNA(VLOOKUP(K2207,$K$244:K2206,1,0)),"","DUP!")</f>
        <v>DUP!</v>
      </c>
      <c r="N2207" t="str">
        <f t="shared" si="38"/>
        <v>INSERT INTO PRICE_MAP (
   PRODUCT_OFFER_ID, SERVICE_ID, SERVICE_NAME, 
   ZONE_IN, TIME_IN, PRICE_GROUP) 
VALUES ('Default',1,'SMS','20004500008','.*','Tar_SMS_4545VND');</v>
      </c>
    </row>
    <row r="2208" spans="2:14">
      <c r="B2208" t="s">
        <v>9392</v>
      </c>
      <c r="C2208" s="34">
        <v>1</v>
      </c>
      <c r="D2208" s="34" t="s">
        <v>8</v>
      </c>
      <c r="E2208" s="34" t="s">
        <v>6374</v>
      </c>
      <c r="F2208" s="34" t="s">
        <v>9168</v>
      </c>
      <c r="G2208" s="34" t="s">
        <v>9201</v>
      </c>
      <c r="H2208" s="26"/>
      <c r="I2208" s="26"/>
      <c r="J2208" s="26"/>
      <c r="K2208" t="s">
        <v>9201</v>
      </c>
      <c r="L2208" t="str">
        <f>IF(ISNA(VLOOKUP(K2208,$K$244:K2207,1,0)),"","DUP!")</f>
        <v>DUP!</v>
      </c>
      <c r="N2208" t="str">
        <f t="shared" si="38"/>
        <v>INSERT INTO PRICE_MAP (
   PRODUCT_OFFER_ID, SERVICE_ID, SERVICE_NAME, 
   ZONE_IN, TIME_IN, PRICE_GROUP) 
VALUES ('Default',1,'SMS','20004500009','.*','Tar_SMS_9091VND');</v>
      </c>
    </row>
    <row r="2209" spans="2:14">
      <c r="B2209" t="s">
        <v>9392</v>
      </c>
      <c r="C2209" s="34">
        <v>1</v>
      </c>
      <c r="D2209" s="34" t="s">
        <v>8</v>
      </c>
      <c r="E2209" s="34" t="s">
        <v>6375</v>
      </c>
      <c r="F2209" s="34" t="s">
        <v>9168</v>
      </c>
      <c r="G2209" s="34" t="s">
        <v>9216</v>
      </c>
      <c r="H2209" s="26"/>
      <c r="I2209" s="26"/>
      <c r="J2209" s="26"/>
      <c r="K2209" t="s">
        <v>9216</v>
      </c>
      <c r="L2209" t="str">
        <f>IF(ISNA(VLOOKUP(K2209,$K$244:K2208,1,0)),"","DUP!")</f>
        <v>DUP!</v>
      </c>
      <c r="N2209" t="str">
        <f t="shared" si="38"/>
        <v>INSERT INTO PRICE_MAP (
   PRODUCT_OFFER_ID, SERVICE_ID, SERVICE_NAME, 
   ZONE_IN, TIME_IN, PRICE_GROUP) 
VALUES ('Default',1,'SMS','20004500010','.*','Tar_SMS_27273VND');</v>
      </c>
    </row>
    <row r="2210" spans="2:14">
      <c r="B2210" t="s">
        <v>9392</v>
      </c>
      <c r="C2210" s="34">
        <v>1</v>
      </c>
      <c r="D2210" s="34" t="s">
        <v>8</v>
      </c>
      <c r="E2210" s="34" t="s">
        <v>6376</v>
      </c>
      <c r="F2210" s="34" t="s">
        <v>9168</v>
      </c>
      <c r="G2210" s="34" t="s">
        <v>9200</v>
      </c>
      <c r="H2210" s="26"/>
      <c r="I2210" s="26"/>
      <c r="J2210" s="26"/>
      <c r="K2210" t="s">
        <v>9200</v>
      </c>
      <c r="L2210" t="str">
        <f>IF(ISNA(VLOOKUP(K2210,$K$244:K2209,1,0)),"","DUP!")</f>
        <v>DUP!</v>
      </c>
      <c r="N2210" t="str">
        <f t="shared" si="38"/>
        <v>INSERT INTO PRICE_MAP (
   PRODUCT_OFFER_ID, SERVICE_ID, SERVICE_NAME, 
   ZONE_IN, TIME_IN, PRICE_GROUP) 
VALUES ('Default',1,'SMS','20004500011','.*','Tar_SMS_4545VND');</v>
      </c>
    </row>
    <row r="2211" spans="2:14">
      <c r="B2211" t="s">
        <v>9392</v>
      </c>
      <c r="C2211" s="34">
        <v>1</v>
      </c>
      <c r="D2211" s="34" t="s">
        <v>8</v>
      </c>
      <c r="E2211" s="34" t="s">
        <v>6378</v>
      </c>
      <c r="F2211" s="34" t="s">
        <v>9168</v>
      </c>
      <c r="G2211" s="34" t="s">
        <v>9196</v>
      </c>
      <c r="H2211" s="26"/>
      <c r="I2211" s="26"/>
      <c r="J2211" s="26"/>
      <c r="K2211" t="s">
        <v>9196</v>
      </c>
      <c r="L2211" t="str">
        <f>IF(ISNA(VLOOKUP(K2211,$K$244:K2210,1,0)),"","DUP!")</f>
        <v>DUP!</v>
      </c>
      <c r="N2211" t="str">
        <f t="shared" si="38"/>
        <v>INSERT INTO PRICE_MAP (
   PRODUCT_OFFER_ID, SERVICE_ID, SERVICE_NAME, 
   ZONE_IN, TIME_IN, PRICE_GROUP) 
VALUES ('Default',1,'SMS','20004600002','.*','Tar_SMS_909VND');</v>
      </c>
    </row>
    <row r="2212" spans="2:14">
      <c r="B2212" t="s">
        <v>9392</v>
      </c>
      <c r="C2212" s="34">
        <v>1</v>
      </c>
      <c r="D2212" s="34" t="s">
        <v>8</v>
      </c>
      <c r="E2212" s="34" t="s">
        <v>6380</v>
      </c>
      <c r="F2212" s="34" t="s">
        <v>9168</v>
      </c>
      <c r="G2212" s="34" t="s">
        <v>9197</v>
      </c>
      <c r="H2212" s="26"/>
      <c r="I2212" s="26"/>
      <c r="J2212" s="26"/>
      <c r="K2212" t="s">
        <v>9197</v>
      </c>
      <c r="L2212" t="str">
        <f>IF(ISNA(VLOOKUP(K2212,$K$244:K2211,1,0)),"","DUP!")</f>
        <v>DUP!</v>
      </c>
      <c r="N2212" t="str">
        <f t="shared" si="38"/>
        <v>INSERT INTO PRICE_MAP (
   PRODUCT_OFFER_ID, SERVICE_ID, SERVICE_NAME, 
   ZONE_IN, TIME_IN, PRICE_GROUP) 
VALUES ('Default',1,'SMS','20004600003','.*','Tar_SMS_1818VND');</v>
      </c>
    </row>
    <row r="2213" spans="2:14">
      <c r="B2213" t="s">
        <v>9392</v>
      </c>
      <c r="C2213" s="34">
        <v>1</v>
      </c>
      <c r="D2213" s="34" t="s">
        <v>8</v>
      </c>
      <c r="E2213" s="34" t="s">
        <v>6381</v>
      </c>
      <c r="F2213" s="34" t="s">
        <v>9168</v>
      </c>
      <c r="G2213" s="34" t="s">
        <v>9202</v>
      </c>
      <c r="H2213" s="26"/>
      <c r="I2213" s="26"/>
      <c r="J2213" s="26"/>
      <c r="K2213" t="s">
        <v>9202</v>
      </c>
      <c r="L2213" t="str">
        <f>IF(ISNA(VLOOKUP(K2213,$K$244:K2212,1,0)),"","DUP!")</f>
        <v>DUP!</v>
      </c>
      <c r="N2213" t="str">
        <f t="shared" si="38"/>
        <v>INSERT INTO PRICE_MAP (
   PRODUCT_OFFER_ID, SERVICE_ID, SERVICE_NAME, 
   ZONE_IN, TIME_IN, PRICE_GROUP) 
VALUES ('Default',1,'SMS','20004600005','.*','Tar_SMS_13636VND');</v>
      </c>
    </row>
    <row r="2214" spans="2:14">
      <c r="B2214" t="s">
        <v>9392</v>
      </c>
      <c r="C2214" s="34">
        <v>1</v>
      </c>
      <c r="D2214" s="34" t="s">
        <v>8</v>
      </c>
      <c r="E2214" s="34" t="s">
        <v>6383</v>
      </c>
      <c r="F2214" s="34" t="s">
        <v>9168</v>
      </c>
      <c r="G2214" s="34" t="s">
        <v>9216</v>
      </c>
      <c r="H2214" s="26"/>
      <c r="I2214" s="26"/>
      <c r="J2214" s="26"/>
      <c r="K2214" t="s">
        <v>9216</v>
      </c>
      <c r="L2214" t="str">
        <f>IF(ISNA(VLOOKUP(K2214,$K$244:K2213,1,0)),"","DUP!")</f>
        <v>DUP!</v>
      </c>
      <c r="N2214" t="str">
        <f t="shared" si="38"/>
        <v>INSERT INTO PRICE_MAP (
   PRODUCT_OFFER_ID, SERVICE_ID, SERVICE_NAME, 
   ZONE_IN, TIME_IN, PRICE_GROUP) 
VALUES ('Default',1,'SMS','20004600007','.*','Tar_SMS_27273VND');</v>
      </c>
    </row>
    <row r="2215" spans="2:14">
      <c r="B2215" t="s">
        <v>9392</v>
      </c>
      <c r="C2215" s="34">
        <v>1</v>
      </c>
      <c r="D2215" s="34" t="s">
        <v>8</v>
      </c>
      <c r="E2215" s="34" t="s">
        <v>6385</v>
      </c>
      <c r="F2215" s="34" t="s">
        <v>9168</v>
      </c>
      <c r="G2215" s="34" t="s">
        <v>9200</v>
      </c>
      <c r="H2215" s="26"/>
      <c r="I2215" s="26"/>
      <c r="J2215" s="26"/>
      <c r="K2215" t="s">
        <v>9200</v>
      </c>
      <c r="L2215" t="str">
        <f>IF(ISNA(VLOOKUP(K2215,$K$244:K2214,1,0)),"","DUP!")</f>
        <v>DUP!</v>
      </c>
      <c r="N2215" t="str">
        <f t="shared" si="38"/>
        <v>INSERT INTO PRICE_MAP (
   PRODUCT_OFFER_ID, SERVICE_ID, SERVICE_NAME, 
   ZONE_IN, TIME_IN, PRICE_GROUP) 
VALUES ('Default',1,'SMS','20004700001','.*','Tar_SMS_4545VND');</v>
      </c>
    </row>
    <row r="2216" spans="2:14">
      <c r="B2216" t="s">
        <v>9392</v>
      </c>
      <c r="C2216" s="34">
        <v>1</v>
      </c>
      <c r="D2216" s="34" t="s">
        <v>8</v>
      </c>
      <c r="E2216" s="34" t="s">
        <v>6387</v>
      </c>
      <c r="F2216" s="34" t="s">
        <v>9168</v>
      </c>
      <c r="G2216" s="34" t="s">
        <v>9201</v>
      </c>
      <c r="H2216" s="26"/>
      <c r="I2216" s="26"/>
      <c r="J2216" s="26"/>
      <c r="K2216" t="s">
        <v>9201</v>
      </c>
      <c r="L2216" t="str">
        <f>IF(ISNA(VLOOKUP(K2216,$K$244:K2215,1,0)),"","DUP!")</f>
        <v>DUP!</v>
      </c>
      <c r="N2216" t="str">
        <f t="shared" si="38"/>
        <v>INSERT INTO PRICE_MAP (
   PRODUCT_OFFER_ID, SERVICE_ID, SERVICE_NAME, 
   ZONE_IN, TIME_IN, PRICE_GROUP) 
VALUES ('Default',1,'SMS','20004700002','.*','Tar_SMS_9091VND');</v>
      </c>
    </row>
    <row r="2217" spans="2:14">
      <c r="B2217" t="s">
        <v>9392</v>
      </c>
      <c r="C2217" s="34">
        <v>1</v>
      </c>
      <c r="D2217" s="34" t="s">
        <v>8</v>
      </c>
      <c r="E2217" s="34" t="s">
        <v>6388</v>
      </c>
      <c r="F2217" s="34" t="s">
        <v>9168</v>
      </c>
      <c r="G2217" s="34" t="s">
        <v>9202</v>
      </c>
      <c r="H2217" s="26"/>
      <c r="I2217" s="26"/>
      <c r="J2217" s="26"/>
      <c r="K2217" t="s">
        <v>9202</v>
      </c>
      <c r="L2217" t="str">
        <f>IF(ISNA(VLOOKUP(K2217,$K$244:K2216,1,0)),"","DUP!")</f>
        <v>DUP!</v>
      </c>
      <c r="N2217" t="str">
        <f t="shared" si="38"/>
        <v>INSERT INTO PRICE_MAP (
   PRODUCT_OFFER_ID, SERVICE_ID, SERVICE_NAME, 
   ZONE_IN, TIME_IN, PRICE_GROUP) 
VALUES ('Default',1,'SMS','20004700003','.*','Tar_SMS_13636VND');</v>
      </c>
    </row>
    <row r="2218" spans="2:14">
      <c r="B2218" t="s">
        <v>9392</v>
      </c>
      <c r="C2218" s="34">
        <v>1</v>
      </c>
      <c r="D2218" s="34" t="s">
        <v>8</v>
      </c>
      <c r="E2218" s="34" t="s">
        <v>6390</v>
      </c>
      <c r="F2218" s="34" t="s">
        <v>9168</v>
      </c>
      <c r="G2218" s="34" t="s">
        <v>9197</v>
      </c>
      <c r="H2218" s="26"/>
      <c r="I2218" s="26"/>
      <c r="J2218" s="26"/>
      <c r="K2218" t="s">
        <v>9197</v>
      </c>
      <c r="L2218" t="str">
        <f>IF(ISNA(VLOOKUP(K2218,$K$244:K2217,1,0)),"","DUP!")</f>
        <v>DUP!</v>
      </c>
      <c r="N2218" t="str">
        <f t="shared" si="38"/>
        <v>INSERT INTO PRICE_MAP (
   PRODUCT_OFFER_ID, SERVICE_ID, SERVICE_NAME, 
   ZONE_IN, TIME_IN, PRICE_GROUP) 
VALUES ('Default',1,'SMS','20004800005','.*','Tar_SMS_1818VND');</v>
      </c>
    </row>
    <row r="2219" spans="2:14">
      <c r="B2219" t="s">
        <v>9392</v>
      </c>
      <c r="C2219" s="34">
        <v>1</v>
      </c>
      <c r="D2219" s="34" t="s">
        <v>8</v>
      </c>
      <c r="E2219" s="34" t="s">
        <v>6392</v>
      </c>
      <c r="F2219" s="34" t="s">
        <v>9168</v>
      </c>
      <c r="G2219" s="34" t="s">
        <v>9198</v>
      </c>
      <c r="H2219" s="26"/>
      <c r="I2219" s="26"/>
      <c r="J2219" s="26"/>
      <c r="K2219" t="s">
        <v>9198</v>
      </c>
      <c r="L2219" t="str">
        <f>IF(ISNA(VLOOKUP(K2219,$K$244:K2218,1,0)),"","DUP!")</f>
        <v>DUP!</v>
      </c>
      <c r="N2219" t="str">
        <f t="shared" si="38"/>
        <v>INSERT INTO PRICE_MAP (
   PRODUCT_OFFER_ID, SERVICE_ID, SERVICE_NAME, 
   ZONE_IN, TIME_IN, PRICE_GROUP) 
VALUES ('Default',1,'SMS','20004800018','.*','Tar_SMS_2727VND');</v>
      </c>
    </row>
    <row r="2220" spans="2:14">
      <c r="B2220" t="s">
        <v>9392</v>
      </c>
      <c r="C2220" s="34">
        <v>1</v>
      </c>
      <c r="D2220" s="34" t="s">
        <v>8</v>
      </c>
      <c r="E2220" s="34" t="s">
        <v>6394</v>
      </c>
      <c r="F2220" s="34" t="s">
        <v>9168</v>
      </c>
      <c r="G2220" s="34" t="s">
        <v>9196</v>
      </c>
      <c r="H2220" s="26"/>
      <c r="I2220" s="26"/>
      <c r="J2220" s="26"/>
      <c r="K2220" t="s">
        <v>9196</v>
      </c>
      <c r="L2220" t="str">
        <f>IF(ISNA(VLOOKUP(K2220,$K$244:K2219,1,0)),"","DUP!")</f>
        <v>DUP!</v>
      </c>
      <c r="N2220" t="str">
        <f t="shared" si="38"/>
        <v>INSERT INTO PRICE_MAP (
   PRODUCT_OFFER_ID, SERVICE_ID, SERVICE_NAME, 
   ZONE_IN, TIME_IN, PRICE_GROUP) 
VALUES ('Default',1,'SMS','20007000001','.*','Tar_SMS_909VND');</v>
      </c>
    </row>
    <row r="2221" spans="2:14">
      <c r="B2221" t="s">
        <v>9392</v>
      </c>
      <c r="C2221" s="34">
        <v>1</v>
      </c>
      <c r="D2221" s="34" t="s">
        <v>8</v>
      </c>
      <c r="E2221" s="34" t="s">
        <v>6396</v>
      </c>
      <c r="F2221" s="34" t="s">
        <v>9168</v>
      </c>
      <c r="G2221" s="34" t="s">
        <v>9197</v>
      </c>
      <c r="H2221" s="26"/>
      <c r="I2221" s="26"/>
      <c r="J2221" s="26"/>
      <c r="K2221" t="s">
        <v>9197</v>
      </c>
      <c r="L2221" t="str">
        <f>IF(ISNA(VLOOKUP(K2221,$K$244:K2220,1,0)),"","DUP!")</f>
        <v>DUP!</v>
      </c>
      <c r="N2221" t="str">
        <f t="shared" si="38"/>
        <v>INSERT INTO PRICE_MAP (
   PRODUCT_OFFER_ID, SERVICE_ID, SERVICE_NAME, 
   ZONE_IN, TIME_IN, PRICE_GROUP) 
VALUES ('Default',1,'SMS','20007000002','.*','Tar_SMS_1818VND');</v>
      </c>
    </row>
    <row r="2222" spans="2:14">
      <c r="B2222" t="s">
        <v>9392</v>
      </c>
      <c r="C2222" s="34">
        <v>1</v>
      </c>
      <c r="D2222" s="34" t="s">
        <v>8</v>
      </c>
      <c r="E2222" s="34" t="s">
        <v>6397</v>
      </c>
      <c r="F2222" s="34" t="s">
        <v>9168</v>
      </c>
      <c r="G2222" s="34" t="s">
        <v>9198</v>
      </c>
      <c r="H2222" s="26"/>
      <c r="I2222" s="26"/>
      <c r="J2222" s="26"/>
      <c r="K2222" t="s">
        <v>9198</v>
      </c>
      <c r="L2222" t="str">
        <f>IF(ISNA(VLOOKUP(K2222,$K$244:K2221,1,0)),"","DUP!")</f>
        <v>DUP!</v>
      </c>
      <c r="N2222" t="str">
        <f t="shared" si="38"/>
        <v>INSERT INTO PRICE_MAP (
   PRODUCT_OFFER_ID, SERVICE_ID, SERVICE_NAME, 
   ZONE_IN, TIME_IN, PRICE_GROUP) 
VALUES ('Default',1,'SMS','20007000003','.*','Tar_SMS_2727VND');</v>
      </c>
    </row>
    <row r="2223" spans="2:14">
      <c r="B2223" t="s">
        <v>9392</v>
      </c>
      <c r="C2223" s="34">
        <v>1</v>
      </c>
      <c r="D2223" s="34" t="s">
        <v>8</v>
      </c>
      <c r="E2223" s="34" t="s">
        <v>6398</v>
      </c>
      <c r="F2223" s="34" t="s">
        <v>9168</v>
      </c>
      <c r="G2223" s="34" t="s">
        <v>9200</v>
      </c>
      <c r="H2223" s="26"/>
      <c r="I2223" s="26"/>
      <c r="J2223" s="26"/>
      <c r="K2223" t="s">
        <v>9200</v>
      </c>
      <c r="L2223" t="str">
        <f>IF(ISNA(VLOOKUP(K2223,$K$244:K2222,1,0)),"","DUP!")</f>
        <v>DUP!</v>
      </c>
      <c r="N2223" t="str">
        <f t="shared" si="38"/>
        <v>INSERT INTO PRICE_MAP (
   PRODUCT_OFFER_ID, SERVICE_ID, SERVICE_NAME, 
   ZONE_IN, TIME_IN, PRICE_GROUP) 
VALUES ('Default',1,'SMS','20007000005','.*','Tar_SMS_4545VND');</v>
      </c>
    </row>
    <row r="2224" spans="2:14">
      <c r="B2224" t="s">
        <v>9392</v>
      </c>
      <c r="C2224" s="34">
        <v>1</v>
      </c>
      <c r="D2224" s="34" t="s">
        <v>8</v>
      </c>
      <c r="E2224" s="34" t="s">
        <v>6399</v>
      </c>
      <c r="F2224" s="34" t="s">
        <v>9168</v>
      </c>
      <c r="G2224" s="34" t="s">
        <v>9201</v>
      </c>
      <c r="H2224" s="26"/>
      <c r="I2224" s="26"/>
      <c r="J2224" s="26"/>
      <c r="K2224" t="s">
        <v>9201</v>
      </c>
      <c r="L2224" t="str">
        <f>IF(ISNA(VLOOKUP(K2224,$K$244:K2223,1,0)),"","DUP!")</f>
        <v>DUP!</v>
      </c>
      <c r="N2224" t="str">
        <f t="shared" si="38"/>
        <v>INSERT INTO PRICE_MAP (
   PRODUCT_OFFER_ID, SERVICE_ID, SERVICE_NAME, 
   ZONE_IN, TIME_IN, PRICE_GROUP) 
VALUES ('Default',1,'SMS','20007000006','.*','Tar_SMS_9091VND');</v>
      </c>
    </row>
    <row r="2225" spans="2:14">
      <c r="B2225" t="s">
        <v>9392</v>
      </c>
      <c r="C2225" s="34">
        <v>1</v>
      </c>
      <c r="D2225" s="34" t="s">
        <v>8</v>
      </c>
      <c r="E2225" s="34" t="s">
        <v>6400</v>
      </c>
      <c r="F2225" s="34" t="s">
        <v>9168</v>
      </c>
      <c r="G2225" s="34" t="s">
        <v>9202</v>
      </c>
      <c r="H2225" s="26"/>
      <c r="I2225" s="26"/>
      <c r="J2225" s="26"/>
      <c r="K2225" t="s">
        <v>9202</v>
      </c>
      <c r="L2225" t="str">
        <f>IF(ISNA(VLOOKUP(K2225,$K$244:K2224,1,0)),"","DUP!")</f>
        <v>DUP!</v>
      </c>
      <c r="N2225" t="str">
        <f t="shared" si="38"/>
        <v>INSERT INTO PRICE_MAP (
   PRODUCT_OFFER_ID, SERVICE_ID, SERVICE_NAME, 
   ZONE_IN, TIME_IN, PRICE_GROUP) 
VALUES ('Default',1,'SMS','20007000007','.*','Tar_SMS_13636VND');</v>
      </c>
    </row>
    <row r="2226" spans="2:14">
      <c r="B2226" t="s">
        <v>9392</v>
      </c>
      <c r="C2226" s="34">
        <v>1</v>
      </c>
      <c r="D2226" s="34" t="s">
        <v>8</v>
      </c>
      <c r="E2226" s="34" t="s">
        <v>6401</v>
      </c>
      <c r="F2226" s="34" t="s">
        <v>9168</v>
      </c>
      <c r="G2226" s="34" t="s">
        <v>9196</v>
      </c>
      <c r="H2226" s="26"/>
      <c r="I2226" s="26"/>
      <c r="J2226" s="26"/>
      <c r="K2226" t="s">
        <v>9196</v>
      </c>
      <c r="L2226" t="str">
        <f>IF(ISNA(VLOOKUP(K2226,$K$244:K2225,1,0)),"","DUP!")</f>
        <v>DUP!</v>
      </c>
      <c r="N2226" t="str">
        <f t="shared" si="38"/>
        <v>INSERT INTO PRICE_MAP (
   PRODUCT_OFFER_ID, SERVICE_ID, SERVICE_NAME, 
   ZONE_IN, TIME_IN, PRICE_GROUP) 
VALUES ('Default',1,'SMS','20007100001','.*','Tar_SMS_909VND');</v>
      </c>
    </row>
    <row r="2227" spans="2:14">
      <c r="B2227" t="s">
        <v>9392</v>
      </c>
      <c r="C2227" s="34">
        <v>1</v>
      </c>
      <c r="D2227" s="34" t="s">
        <v>8</v>
      </c>
      <c r="E2227" s="34" t="s">
        <v>6403</v>
      </c>
      <c r="F2227" s="34" t="s">
        <v>9168</v>
      </c>
      <c r="G2227" s="34" t="s">
        <v>9197</v>
      </c>
      <c r="H2227" s="26"/>
      <c r="I2227" s="26"/>
      <c r="J2227" s="26"/>
      <c r="K2227" t="s">
        <v>9197</v>
      </c>
      <c r="L2227" t="str">
        <f>IF(ISNA(VLOOKUP(K2227,$K$244:K2226,1,0)),"","DUP!")</f>
        <v>DUP!</v>
      </c>
      <c r="N2227" t="str">
        <f t="shared" si="38"/>
        <v>INSERT INTO PRICE_MAP (
   PRODUCT_OFFER_ID, SERVICE_ID, SERVICE_NAME, 
   ZONE_IN, TIME_IN, PRICE_GROUP) 
VALUES ('Default',1,'SMS','20007100002','.*','Tar_SMS_1818VND');</v>
      </c>
    </row>
    <row r="2228" spans="2:14">
      <c r="B2228" t="s">
        <v>9392</v>
      </c>
      <c r="C2228" s="34">
        <v>1</v>
      </c>
      <c r="D2228" s="34" t="s">
        <v>8</v>
      </c>
      <c r="E2228" s="34" t="s">
        <v>6404</v>
      </c>
      <c r="F2228" s="34" t="s">
        <v>9168</v>
      </c>
      <c r="G2228" s="34" t="s">
        <v>9198</v>
      </c>
      <c r="H2228" s="26"/>
      <c r="I2228" s="26"/>
      <c r="J2228" s="26"/>
      <c r="K2228" t="s">
        <v>9198</v>
      </c>
      <c r="L2228" t="str">
        <f>IF(ISNA(VLOOKUP(K2228,$K$244:K2227,1,0)),"","DUP!")</f>
        <v>DUP!</v>
      </c>
      <c r="N2228" t="str">
        <f t="shared" si="38"/>
        <v>INSERT INTO PRICE_MAP (
   PRODUCT_OFFER_ID, SERVICE_ID, SERVICE_NAME, 
   ZONE_IN, TIME_IN, PRICE_GROUP) 
VALUES ('Default',1,'SMS','20007100003','.*','Tar_SMS_2727VND');</v>
      </c>
    </row>
    <row r="2229" spans="2:14">
      <c r="B2229" t="s">
        <v>9392</v>
      </c>
      <c r="C2229" s="34">
        <v>1</v>
      </c>
      <c r="D2229" s="34" t="s">
        <v>8</v>
      </c>
      <c r="E2229" s="34" t="s">
        <v>6405</v>
      </c>
      <c r="F2229" s="34" t="s">
        <v>9168</v>
      </c>
      <c r="G2229" s="34" t="s">
        <v>9200</v>
      </c>
      <c r="H2229" s="26"/>
      <c r="I2229" s="26"/>
      <c r="J2229" s="26"/>
      <c r="K2229" t="s">
        <v>9200</v>
      </c>
      <c r="L2229" t="str">
        <f>IF(ISNA(VLOOKUP(K2229,$K$244:K2228,1,0)),"","DUP!")</f>
        <v>DUP!</v>
      </c>
      <c r="N2229" t="str">
        <f t="shared" ref="N2229:N2292" si="39">IF(M2229="DUP!","","INSERT INTO PRICE_MAP (
   PRODUCT_OFFER_ID, SERVICE_ID, SERVICE_NAME, 
   ZONE_IN, TIME_IN, PRICE_GROUP) 
VALUES ('"&amp;B2229&amp;"',"&amp;C2229&amp;",'"&amp;D2229&amp;"','"&amp;E2229&amp;"','"&amp;F2229&amp;"','"&amp;K2229&amp;"');")</f>
        <v>INSERT INTO PRICE_MAP (
   PRODUCT_OFFER_ID, SERVICE_ID, SERVICE_NAME, 
   ZONE_IN, TIME_IN, PRICE_GROUP) 
VALUES ('Default',1,'SMS','20007100004','.*','Tar_SMS_4545VND');</v>
      </c>
    </row>
    <row r="2230" spans="2:14">
      <c r="B2230" t="s">
        <v>9392</v>
      </c>
      <c r="C2230" s="34">
        <v>1</v>
      </c>
      <c r="D2230" s="34" t="s">
        <v>8</v>
      </c>
      <c r="E2230" s="34" t="s">
        <v>6406</v>
      </c>
      <c r="F2230" s="34" t="s">
        <v>9168</v>
      </c>
      <c r="G2230" s="34" t="s">
        <v>9201</v>
      </c>
      <c r="H2230" s="26"/>
      <c r="I2230" s="26"/>
      <c r="J2230" s="26"/>
      <c r="K2230" t="s">
        <v>9201</v>
      </c>
      <c r="L2230" t="str">
        <f>IF(ISNA(VLOOKUP(K2230,$K$244:K2229,1,0)),"","DUP!")</f>
        <v>DUP!</v>
      </c>
      <c r="N2230" t="str">
        <f t="shared" si="39"/>
        <v>INSERT INTO PRICE_MAP (
   PRODUCT_OFFER_ID, SERVICE_ID, SERVICE_NAME, 
   ZONE_IN, TIME_IN, PRICE_GROUP) 
VALUES ('Default',1,'SMS','20007100005','.*','Tar_SMS_9091VND');</v>
      </c>
    </row>
    <row r="2231" spans="2:14">
      <c r="B2231" t="s">
        <v>9392</v>
      </c>
      <c r="C2231" s="34">
        <v>1</v>
      </c>
      <c r="D2231" s="34" t="s">
        <v>8</v>
      </c>
      <c r="E2231" s="34" t="s">
        <v>6407</v>
      </c>
      <c r="F2231" s="34" t="s">
        <v>9168</v>
      </c>
      <c r="G2231" s="34" t="s">
        <v>9202</v>
      </c>
      <c r="H2231" s="26"/>
      <c r="I2231" s="26"/>
      <c r="J2231" s="26"/>
      <c r="K2231" t="s">
        <v>9202</v>
      </c>
      <c r="L2231" t="str">
        <f>IF(ISNA(VLOOKUP(K2231,$K$244:K2230,1,0)),"","DUP!")</f>
        <v>DUP!</v>
      </c>
      <c r="N2231" t="str">
        <f t="shared" si="39"/>
        <v>INSERT INTO PRICE_MAP (
   PRODUCT_OFFER_ID, SERVICE_ID, SERVICE_NAME, 
   ZONE_IN, TIME_IN, PRICE_GROUP) 
VALUES ('Default',1,'SMS','20007100006','.*','Tar_SMS_13636VND');</v>
      </c>
    </row>
    <row r="2232" spans="2:14">
      <c r="B2232" t="s">
        <v>9392</v>
      </c>
      <c r="C2232" s="34">
        <v>1</v>
      </c>
      <c r="D2232" s="34" t="s">
        <v>8</v>
      </c>
      <c r="E2232" s="34" t="s">
        <v>6408</v>
      </c>
      <c r="F2232" s="34" t="s">
        <v>9168</v>
      </c>
      <c r="G2232" s="34" t="s">
        <v>9195</v>
      </c>
      <c r="H2232" s="26"/>
      <c r="I2232" s="26"/>
      <c r="J2232" s="26"/>
      <c r="K2232" t="s">
        <v>9195</v>
      </c>
      <c r="L2232" t="str">
        <f>IF(ISNA(VLOOKUP(K2232,$K$244:K2231,1,0)),"","DUP!")</f>
        <v>DUP!</v>
      </c>
      <c r="N2232" t="str">
        <f t="shared" si="39"/>
        <v>INSERT INTO PRICE_MAP (
   PRODUCT_OFFER_ID, SERVICE_ID, SERVICE_NAME, 
   ZONE_IN, TIME_IN, PRICE_GROUP) 
VALUES ('Default',1,'SMS','200072000002','.*','Tar_SMS_455VND');</v>
      </c>
    </row>
    <row r="2233" spans="2:14">
      <c r="B2233" t="s">
        <v>9392</v>
      </c>
      <c r="C2233" s="34">
        <v>1</v>
      </c>
      <c r="D2233" s="34" t="s">
        <v>8</v>
      </c>
      <c r="E2233" s="34" t="s">
        <v>6410</v>
      </c>
      <c r="F2233" s="34" t="s">
        <v>9168</v>
      </c>
      <c r="G2233" s="34" t="s">
        <v>9195</v>
      </c>
      <c r="H2233" s="26"/>
      <c r="I2233" s="26"/>
      <c r="J2233" s="26"/>
      <c r="K2233" t="s">
        <v>9195</v>
      </c>
      <c r="L2233" t="str">
        <f>IF(ISNA(VLOOKUP(K2233,$K$244:K2232,1,0)),"","DUP!")</f>
        <v>DUP!</v>
      </c>
      <c r="N2233" t="str">
        <f t="shared" si="39"/>
        <v>INSERT INTO PRICE_MAP (
   PRODUCT_OFFER_ID, SERVICE_ID, SERVICE_NAME, 
   ZONE_IN, TIME_IN, PRICE_GROUP) 
VALUES ('Default',1,'SMS','20007200002','.*','Tar_SMS_455VND');</v>
      </c>
    </row>
    <row r="2234" spans="2:14">
      <c r="B2234" t="s">
        <v>9392</v>
      </c>
      <c r="C2234" s="34">
        <v>1</v>
      </c>
      <c r="D2234" s="34" t="s">
        <v>8</v>
      </c>
      <c r="E2234" s="34" t="s">
        <v>6411</v>
      </c>
      <c r="F2234" s="34" t="s">
        <v>9168</v>
      </c>
      <c r="G2234" s="34" t="s">
        <v>9196</v>
      </c>
      <c r="H2234" s="26"/>
      <c r="I2234" s="26"/>
      <c r="J2234" s="26"/>
      <c r="K2234" t="s">
        <v>9196</v>
      </c>
      <c r="L2234" t="str">
        <f>IF(ISNA(VLOOKUP(K2234,$K$244:K2233,1,0)),"","DUP!")</f>
        <v>DUP!</v>
      </c>
      <c r="N2234" t="str">
        <f t="shared" si="39"/>
        <v>INSERT INTO PRICE_MAP (
   PRODUCT_OFFER_ID, SERVICE_ID, SERVICE_NAME, 
   ZONE_IN, TIME_IN, PRICE_GROUP) 
VALUES ('Default',1,'SMS','20007200004','.*','Tar_SMS_909VND');</v>
      </c>
    </row>
    <row r="2235" spans="2:14">
      <c r="B2235" t="s">
        <v>9392</v>
      </c>
      <c r="C2235" s="34">
        <v>1</v>
      </c>
      <c r="D2235" s="34" t="s">
        <v>8</v>
      </c>
      <c r="E2235" s="34" t="s">
        <v>6412</v>
      </c>
      <c r="F2235" s="34" t="s">
        <v>9168</v>
      </c>
      <c r="G2235" s="34" t="s">
        <v>9197</v>
      </c>
      <c r="H2235" s="26"/>
      <c r="I2235" s="26"/>
      <c r="J2235" s="26"/>
      <c r="K2235" t="s">
        <v>9197</v>
      </c>
      <c r="L2235" t="str">
        <f>IF(ISNA(VLOOKUP(K2235,$K$244:K2234,1,0)),"","DUP!")</f>
        <v>DUP!</v>
      </c>
      <c r="N2235" t="str">
        <f t="shared" si="39"/>
        <v>INSERT INTO PRICE_MAP (
   PRODUCT_OFFER_ID, SERVICE_ID, SERVICE_NAME, 
   ZONE_IN, TIME_IN, PRICE_GROUP) 
VALUES ('Default',1,'SMS','20007200005','.*','Tar_SMS_1818VND');</v>
      </c>
    </row>
    <row r="2236" spans="2:14">
      <c r="B2236" t="s">
        <v>9392</v>
      </c>
      <c r="C2236" s="34">
        <v>1</v>
      </c>
      <c r="D2236" s="34" t="s">
        <v>8</v>
      </c>
      <c r="E2236" s="34" t="s">
        <v>6413</v>
      </c>
      <c r="F2236" s="34" t="s">
        <v>9168</v>
      </c>
      <c r="G2236" s="34" t="s">
        <v>9198</v>
      </c>
      <c r="H2236" s="26"/>
      <c r="I2236" s="26"/>
      <c r="J2236" s="26"/>
      <c r="K2236" t="s">
        <v>9198</v>
      </c>
      <c r="L2236" t="str">
        <f>IF(ISNA(VLOOKUP(K2236,$K$244:K2235,1,0)),"","DUP!")</f>
        <v>DUP!</v>
      </c>
      <c r="N2236" t="str">
        <f t="shared" si="39"/>
        <v>INSERT INTO PRICE_MAP (
   PRODUCT_OFFER_ID, SERVICE_ID, SERVICE_NAME, 
   ZONE_IN, TIME_IN, PRICE_GROUP) 
VALUES ('Default',1,'SMS','20007200006','.*','Tar_SMS_2727VND');</v>
      </c>
    </row>
    <row r="2237" spans="2:14">
      <c r="B2237" t="s">
        <v>9392</v>
      </c>
      <c r="C2237" s="34">
        <v>1</v>
      </c>
      <c r="D2237" s="34" t="s">
        <v>8</v>
      </c>
      <c r="E2237" s="34" t="s">
        <v>6414</v>
      </c>
      <c r="F2237" s="34" t="s">
        <v>9168</v>
      </c>
      <c r="G2237" s="34" t="s">
        <v>9200</v>
      </c>
      <c r="H2237" s="26"/>
      <c r="I2237" s="26"/>
      <c r="J2237" s="26"/>
      <c r="K2237" t="s">
        <v>9200</v>
      </c>
      <c r="L2237" t="str">
        <f>IF(ISNA(VLOOKUP(K2237,$K$244:K2236,1,0)),"","DUP!")</f>
        <v>DUP!</v>
      </c>
      <c r="N2237" t="str">
        <f t="shared" si="39"/>
        <v>INSERT INTO PRICE_MAP (
   PRODUCT_OFFER_ID, SERVICE_ID, SERVICE_NAME, 
   ZONE_IN, TIME_IN, PRICE_GROUP) 
VALUES ('Default',1,'SMS','20007200007','.*','Tar_SMS_4545VND');</v>
      </c>
    </row>
    <row r="2238" spans="2:14">
      <c r="B2238" t="s">
        <v>9392</v>
      </c>
      <c r="C2238" s="34">
        <v>1</v>
      </c>
      <c r="D2238" s="34" t="s">
        <v>8</v>
      </c>
      <c r="E2238" s="34" t="s">
        <v>6415</v>
      </c>
      <c r="F2238" s="34" t="s">
        <v>9168</v>
      </c>
      <c r="G2238" s="34" t="s">
        <v>9201</v>
      </c>
      <c r="H2238" s="26"/>
      <c r="I2238" s="26"/>
      <c r="J2238" s="26"/>
      <c r="K2238" t="s">
        <v>9201</v>
      </c>
      <c r="L2238" t="str">
        <f>IF(ISNA(VLOOKUP(K2238,$K$244:K2237,1,0)),"","DUP!")</f>
        <v>DUP!</v>
      </c>
      <c r="N2238" t="str">
        <f t="shared" si="39"/>
        <v>INSERT INTO PRICE_MAP (
   PRODUCT_OFFER_ID, SERVICE_ID, SERVICE_NAME, 
   ZONE_IN, TIME_IN, PRICE_GROUP) 
VALUES ('Default',1,'SMS','20007200009','.*','Tar_SMS_9091VND');</v>
      </c>
    </row>
    <row r="2239" spans="2:14">
      <c r="B2239" t="s">
        <v>9392</v>
      </c>
      <c r="C2239" s="34">
        <v>1</v>
      </c>
      <c r="D2239" s="34" t="s">
        <v>8</v>
      </c>
      <c r="E2239" s="34" t="s">
        <v>6416</v>
      </c>
      <c r="F2239" s="34" t="s">
        <v>9168</v>
      </c>
      <c r="G2239" s="34" t="s">
        <v>9202</v>
      </c>
      <c r="H2239" s="26"/>
      <c r="I2239" s="26"/>
      <c r="J2239" s="26"/>
      <c r="K2239" t="s">
        <v>9202</v>
      </c>
      <c r="L2239" t="str">
        <f>IF(ISNA(VLOOKUP(K2239,$K$244:K2238,1,0)),"","DUP!")</f>
        <v>DUP!</v>
      </c>
      <c r="N2239" t="str">
        <f t="shared" si="39"/>
        <v>INSERT INTO PRICE_MAP (
   PRODUCT_OFFER_ID, SERVICE_ID, SERVICE_NAME, 
   ZONE_IN, TIME_IN, PRICE_GROUP) 
VALUES ('Default',1,'SMS','20007200010','.*','Tar_SMS_13636VND');</v>
      </c>
    </row>
    <row r="2240" spans="2:14">
      <c r="B2240" t="s">
        <v>9392</v>
      </c>
      <c r="C2240" s="34">
        <v>1</v>
      </c>
      <c r="D2240" s="34" t="s">
        <v>8</v>
      </c>
      <c r="E2240" s="34" t="s">
        <v>6417</v>
      </c>
      <c r="F2240" s="34" t="s">
        <v>9168</v>
      </c>
      <c r="G2240" s="34" t="s">
        <v>9196</v>
      </c>
      <c r="H2240" s="26"/>
      <c r="I2240" s="26"/>
      <c r="J2240" s="26"/>
      <c r="K2240" t="s">
        <v>9196</v>
      </c>
      <c r="L2240" t="str">
        <f>IF(ISNA(VLOOKUP(K2240,$K$244:K2239,1,0)),"","DUP!")</f>
        <v>DUP!</v>
      </c>
      <c r="N2240" t="str">
        <f t="shared" si="39"/>
        <v>INSERT INTO PRICE_MAP (
   PRODUCT_OFFER_ID, SERVICE_ID, SERVICE_NAME, 
   ZONE_IN, TIME_IN, PRICE_GROUP) 
VALUES ('Default',1,'SMS','20007300001','.*','Tar_SMS_909VND');</v>
      </c>
    </row>
    <row r="2241" spans="2:14">
      <c r="B2241" t="s">
        <v>9392</v>
      </c>
      <c r="C2241" s="34">
        <v>1</v>
      </c>
      <c r="D2241" s="34" t="s">
        <v>8</v>
      </c>
      <c r="E2241" s="34" t="s">
        <v>6419</v>
      </c>
      <c r="F2241" s="34" t="s">
        <v>9168</v>
      </c>
      <c r="G2241" s="34" t="s">
        <v>9197</v>
      </c>
      <c r="H2241" s="26"/>
      <c r="I2241" s="26"/>
      <c r="J2241" s="26"/>
      <c r="K2241" t="s">
        <v>9197</v>
      </c>
      <c r="L2241" t="str">
        <f>IF(ISNA(VLOOKUP(K2241,$K$244:K2240,1,0)),"","DUP!")</f>
        <v>DUP!</v>
      </c>
      <c r="N2241" t="str">
        <f t="shared" si="39"/>
        <v>INSERT INTO PRICE_MAP (
   PRODUCT_OFFER_ID, SERVICE_ID, SERVICE_NAME, 
   ZONE_IN, TIME_IN, PRICE_GROUP) 
VALUES ('Default',1,'SMS','20007300002','.*','Tar_SMS_1818VND');</v>
      </c>
    </row>
    <row r="2242" spans="2:14">
      <c r="B2242" t="s">
        <v>9392</v>
      </c>
      <c r="C2242" s="34">
        <v>1</v>
      </c>
      <c r="D2242" s="34" t="s">
        <v>8</v>
      </c>
      <c r="E2242" s="34" t="s">
        <v>6420</v>
      </c>
      <c r="F2242" s="34" t="s">
        <v>9168</v>
      </c>
      <c r="G2242" s="34" t="s">
        <v>9198</v>
      </c>
      <c r="H2242" s="26"/>
      <c r="I2242" s="26"/>
      <c r="J2242" s="26"/>
      <c r="K2242" t="s">
        <v>9198</v>
      </c>
      <c r="L2242" t="str">
        <f>IF(ISNA(VLOOKUP(K2242,$K$244:K2241,1,0)),"","DUP!")</f>
        <v>DUP!</v>
      </c>
      <c r="N2242" t="str">
        <f t="shared" si="39"/>
        <v>INSERT INTO PRICE_MAP (
   PRODUCT_OFFER_ID, SERVICE_ID, SERVICE_NAME, 
   ZONE_IN, TIME_IN, PRICE_GROUP) 
VALUES ('Default',1,'SMS','20007300003','.*','Tar_SMS_2727VND');</v>
      </c>
    </row>
    <row r="2243" spans="2:14">
      <c r="B2243" t="s">
        <v>9392</v>
      </c>
      <c r="C2243" s="34">
        <v>1</v>
      </c>
      <c r="D2243" s="34" t="s">
        <v>8</v>
      </c>
      <c r="E2243" s="34" t="s">
        <v>6421</v>
      </c>
      <c r="F2243" s="34" t="s">
        <v>9168</v>
      </c>
      <c r="G2243" s="34" t="s">
        <v>9199</v>
      </c>
      <c r="H2243" s="26"/>
      <c r="I2243" s="26"/>
      <c r="J2243" s="26"/>
      <c r="K2243" t="s">
        <v>9199</v>
      </c>
      <c r="L2243" t="str">
        <f>IF(ISNA(VLOOKUP(K2243,$K$244:K2242,1,0)),"","DUP!")</f>
        <v>DUP!</v>
      </c>
      <c r="N2243" t="str">
        <f t="shared" si="39"/>
        <v>INSERT INTO PRICE_MAP (
   PRODUCT_OFFER_ID, SERVICE_ID, SERVICE_NAME, 
   ZONE_IN, TIME_IN, PRICE_GROUP) 
VALUES ('Default',1,'SMS','20007300004','.*','Tar_SMS_3636VND');</v>
      </c>
    </row>
    <row r="2244" spans="2:14">
      <c r="B2244" t="s">
        <v>9392</v>
      </c>
      <c r="C2244" s="34">
        <v>1</v>
      </c>
      <c r="D2244" s="34" t="s">
        <v>8</v>
      </c>
      <c r="E2244" s="34" t="s">
        <v>6422</v>
      </c>
      <c r="F2244" s="34" t="s">
        <v>9168</v>
      </c>
      <c r="G2244" s="34" t="s">
        <v>9200</v>
      </c>
      <c r="H2244" s="26"/>
      <c r="I2244" s="26"/>
      <c r="J2244" s="26"/>
      <c r="K2244" t="s">
        <v>9200</v>
      </c>
      <c r="L2244" t="str">
        <f>IF(ISNA(VLOOKUP(K2244,$K$244:K2243,1,0)),"","DUP!")</f>
        <v>DUP!</v>
      </c>
      <c r="N2244" t="str">
        <f t="shared" si="39"/>
        <v>INSERT INTO PRICE_MAP (
   PRODUCT_OFFER_ID, SERVICE_ID, SERVICE_NAME, 
   ZONE_IN, TIME_IN, PRICE_GROUP) 
VALUES ('Default',1,'SMS','20007300005','.*','Tar_SMS_4545VND');</v>
      </c>
    </row>
    <row r="2245" spans="2:14">
      <c r="B2245" t="s">
        <v>9392</v>
      </c>
      <c r="C2245" s="34">
        <v>1</v>
      </c>
      <c r="D2245" s="34" t="s">
        <v>8</v>
      </c>
      <c r="E2245" s="34" t="s">
        <v>6423</v>
      </c>
      <c r="F2245" s="34" t="s">
        <v>9168</v>
      </c>
      <c r="G2245" s="34" t="s">
        <v>9201</v>
      </c>
      <c r="H2245" s="26"/>
      <c r="I2245" s="26"/>
      <c r="J2245" s="26"/>
      <c r="K2245" t="s">
        <v>9201</v>
      </c>
      <c r="L2245" t="str">
        <f>IF(ISNA(VLOOKUP(K2245,$K$244:K2244,1,0)),"","DUP!")</f>
        <v>DUP!</v>
      </c>
      <c r="N2245" t="str">
        <f t="shared" si="39"/>
        <v>INSERT INTO PRICE_MAP (
   PRODUCT_OFFER_ID, SERVICE_ID, SERVICE_NAME, 
   ZONE_IN, TIME_IN, PRICE_GROUP) 
VALUES ('Default',1,'SMS','20007300006','.*','Tar_SMS_9091VND');</v>
      </c>
    </row>
    <row r="2246" spans="2:14">
      <c r="B2246" t="s">
        <v>9392</v>
      </c>
      <c r="C2246" s="34">
        <v>1</v>
      </c>
      <c r="D2246" s="34" t="s">
        <v>8</v>
      </c>
      <c r="E2246" s="34" t="s">
        <v>6424</v>
      </c>
      <c r="F2246" s="34" t="s">
        <v>9168</v>
      </c>
      <c r="G2246" s="34" t="s">
        <v>9202</v>
      </c>
      <c r="H2246" s="26"/>
      <c r="I2246" s="26"/>
      <c r="J2246" s="26"/>
      <c r="K2246" t="s">
        <v>9202</v>
      </c>
      <c r="L2246" t="str">
        <f>IF(ISNA(VLOOKUP(K2246,$K$244:K2245,1,0)),"","DUP!")</f>
        <v>DUP!</v>
      </c>
      <c r="N2246" t="str">
        <f t="shared" si="39"/>
        <v>INSERT INTO PRICE_MAP (
   PRODUCT_OFFER_ID, SERVICE_ID, SERVICE_NAME, 
   ZONE_IN, TIME_IN, PRICE_GROUP) 
VALUES ('Default',1,'SMS','20007300007','.*','Tar_SMS_13636VND');</v>
      </c>
    </row>
    <row r="2247" spans="2:14">
      <c r="B2247" t="s">
        <v>9392</v>
      </c>
      <c r="C2247" s="34">
        <v>1</v>
      </c>
      <c r="D2247" s="34" t="s">
        <v>8</v>
      </c>
      <c r="E2247" s="34" t="s">
        <v>6425</v>
      </c>
      <c r="F2247" s="34" t="s">
        <v>9168</v>
      </c>
      <c r="G2247" s="34" t="s">
        <v>9215</v>
      </c>
      <c r="H2247" s="26"/>
      <c r="I2247" s="26"/>
      <c r="J2247" s="26"/>
      <c r="K2247" t="s">
        <v>9215</v>
      </c>
      <c r="L2247" t="str">
        <f>IF(ISNA(VLOOKUP(K2247,$K$244:K2246,1,0)),"","DUP!")</f>
        <v>DUP!</v>
      </c>
      <c r="N2247" t="str">
        <f t="shared" si="39"/>
        <v>INSERT INTO PRICE_MAP (
   PRODUCT_OFFER_ID, SERVICE_ID, SERVICE_NAME, 
   ZONE_IN, TIME_IN, PRICE_GROUP) 
VALUES ('Default',1,'SMS','20007300008','.*','Tar_SMS_18182VND');</v>
      </c>
    </row>
    <row r="2248" spans="2:14">
      <c r="B2248" t="s">
        <v>9392</v>
      </c>
      <c r="C2248" s="34">
        <v>1</v>
      </c>
      <c r="D2248" s="34" t="s">
        <v>8</v>
      </c>
      <c r="E2248" s="34" t="s">
        <v>6427</v>
      </c>
      <c r="F2248" s="34" t="s">
        <v>9168</v>
      </c>
      <c r="G2248" s="34" t="s">
        <v>9216</v>
      </c>
      <c r="H2248" s="26"/>
      <c r="I2248" s="26"/>
      <c r="J2248" s="26"/>
      <c r="K2248" t="s">
        <v>9216</v>
      </c>
      <c r="L2248" t="str">
        <f>IF(ISNA(VLOOKUP(K2248,$K$244:K2247,1,0)),"","DUP!")</f>
        <v>DUP!</v>
      </c>
      <c r="N2248" t="str">
        <f t="shared" si="39"/>
        <v>INSERT INTO PRICE_MAP (
   PRODUCT_OFFER_ID, SERVICE_ID, SERVICE_NAME, 
   ZONE_IN, TIME_IN, PRICE_GROUP) 
VALUES ('Default',1,'SMS','20007300009','.*','Tar_SMS_27273VND');</v>
      </c>
    </row>
    <row r="2249" spans="2:14">
      <c r="B2249" t="s">
        <v>9392</v>
      </c>
      <c r="C2249" s="34">
        <v>1</v>
      </c>
      <c r="D2249" s="34" t="s">
        <v>8</v>
      </c>
      <c r="E2249" s="34" t="s">
        <v>6428</v>
      </c>
      <c r="F2249" s="34" t="s">
        <v>9168</v>
      </c>
      <c r="G2249" s="34" t="s">
        <v>9217</v>
      </c>
      <c r="H2249" s="26"/>
      <c r="I2249" s="26"/>
      <c r="J2249" s="26"/>
      <c r="K2249" t="s">
        <v>9217</v>
      </c>
      <c r="L2249" t="str">
        <f>IF(ISNA(VLOOKUP(K2249,$K$244:K2248,1,0)),"","DUP!")</f>
        <v>DUP!</v>
      </c>
      <c r="N2249" t="str">
        <f t="shared" si="39"/>
        <v>INSERT INTO PRICE_MAP (
   PRODUCT_OFFER_ID, SERVICE_ID, SERVICE_NAME, 
   ZONE_IN, TIME_IN, PRICE_GROUP) 
VALUES ('Default',1,'SMS','20007300010','.*','Tar_SMS_36364VND');</v>
      </c>
    </row>
    <row r="2250" spans="2:14">
      <c r="B2250" t="s">
        <v>9392</v>
      </c>
      <c r="C2250" s="34">
        <v>1</v>
      </c>
      <c r="D2250" s="34" t="s">
        <v>8</v>
      </c>
      <c r="E2250" s="34" t="s">
        <v>6429</v>
      </c>
      <c r="F2250" s="34" t="s">
        <v>9168</v>
      </c>
      <c r="G2250" s="34" t="s">
        <v>9218</v>
      </c>
      <c r="H2250" s="26"/>
      <c r="I2250" s="26"/>
      <c r="J2250" s="26"/>
      <c r="K2250" t="s">
        <v>9218</v>
      </c>
      <c r="L2250" t="str">
        <f>IF(ISNA(VLOOKUP(K2250,$K$244:K2249,1,0)),"","DUP!")</f>
        <v>DUP!</v>
      </c>
      <c r="N2250" t="str">
        <f t="shared" si="39"/>
        <v>INSERT INTO PRICE_MAP (
   PRODUCT_OFFER_ID, SERVICE_ID, SERVICE_NAME, 
   ZONE_IN, TIME_IN, PRICE_GROUP) 
VALUES ('Default',1,'SMS','20007300011','.*','Tar_SMS_45455VND');</v>
      </c>
    </row>
    <row r="2251" spans="2:14">
      <c r="B2251" t="s">
        <v>9392</v>
      </c>
      <c r="C2251" s="34">
        <v>1</v>
      </c>
      <c r="D2251" s="34" t="s">
        <v>8</v>
      </c>
      <c r="E2251" s="34" t="s">
        <v>6430</v>
      </c>
      <c r="F2251" s="34" t="s">
        <v>9168</v>
      </c>
      <c r="G2251" s="34" t="s">
        <v>9202</v>
      </c>
      <c r="H2251" s="26"/>
      <c r="I2251" s="26"/>
      <c r="J2251" s="26"/>
      <c r="K2251" t="s">
        <v>9202</v>
      </c>
      <c r="L2251" t="str">
        <f>IF(ISNA(VLOOKUP(K2251,$K$244:K2250,1,0)),"","DUP!")</f>
        <v>DUP!</v>
      </c>
      <c r="N2251" t="str">
        <f t="shared" si="39"/>
        <v>INSERT INTO PRICE_MAP (
   PRODUCT_OFFER_ID, SERVICE_ID, SERVICE_NAME, 
   ZONE_IN, TIME_IN, PRICE_GROUP) 
VALUES ('Default',1,'SMS','20007500001','.*','Tar_SMS_13636VND');</v>
      </c>
    </row>
    <row r="2252" spans="2:14">
      <c r="B2252" t="s">
        <v>9392</v>
      </c>
      <c r="C2252" s="34">
        <v>1</v>
      </c>
      <c r="D2252" s="34" t="s">
        <v>8</v>
      </c>
      <c r="E2252" s="34" t="s">
        <v>6432</v>
      </c>
      <c r="F2252" s="34" t="s">
        <v>9168</v>
      </c>
      <c r="G2252" s="34" t="s">
        <v>9200</v>
      </c>
      <c r="H2252" s="26"/>
      <c r="I2252" s="26"/>
      <c r="J2252" s="26"/>
      <c r="K2252" t="s">
        <v>9200</v>
      </c>
      <c r="L2252" t="str">
        <f>IF(ISNA(VLOOKUP(K2252,$K$244:K2251,1,0)),"","DUP!")</f>
        <v>DUP!</v>
      </c>
      <c r="N2252" t="str">
        <f t="shared" si="39"/>
        <v>INSERT INTO PRICE_MAP (
   PRODUCT_OFFER_ID, SERVICE_ID, SERVICE_NAME, 
   ZONE_IN, TIME_IN, PRICE_GROUP) 
VALUES ('Default',1,'SMS','20007500002','.*','Tar_SMS_4545VND');</v>
      </c>
    </row>
    <row r="2253" spans="2:14">
      <c r="B2253" t="s">
        <v>9392</v>
      </c>
      <c r="C2253" s="34">
        <v>1</v>
      </c>
      <c r="D2253" s="34" t="s">
        <v>8</v>
      </c>
      <c r="E2253" s="34" t="s">
        <v>6434</v>
      </c>
      <c r="F2253" s="34" t="s">
        <v>9168</v>
      </c>
      <c r="G2253" s="34" t="s">
        <v>9201</v>
      </c>
      <c r="H2253" s="26"/>
      <c r="I2253" s="26"/>
      <c r="J2253" s="26"/>
      <c r="K2253" t="s">
        <v>9201</v>
      </c>
      <c r="L2253" t="str">
        <f>IF(ISNA(VLOOKUP(K2253,$K$244:K2252,1,0)),"","DUP!")</f>
        <v>DUP!</v>
      </c>
      <c r="N2253" t="str">
        <f t="shared" si="39"/>
        <v>INSERT INTO PRICE_MAP (
   PRODUCT_OFFER_ID, SERVICE_ID, SERVICE_NAME, 
   ZONE_IN, TIME_IN, PRICE_GROUP) 
VALUES ('Default',1,'SMS','20007500003','.*','Tar_SMS_9091VND');</v>
      </c>
    </row>
    <row r="2254" spans="2:14">
      <c r="B2254" t="s">
        <v>9392</v>
      </c>
      <c r="C2254" s="34">
        <v>1</v>
      </c>
      <c r="D2254" s="34" t="s">
        <v>8</v>
      </c>
      <c r="E2254" s="34" t="s">
        <v>6435</v>
      </c>
      <c r="F2254" s="34" t="s">
        <v>9168</v>
      </c>
      <c r="G2254" s="34" t="s">
        <v>9202</v>
      </c>
      <c r="H2254" s="26"/>
      <c r="I2254" s="26"/>
      <c r="J2254" s="26"/>
      <c r="K2254" t="s">
        <v>9202</v>
      </c>
      <c r="L2254" t="str">
        <f>IF(ISNA(VLOOKUP(K2254,$K$244:K2253,1,0)),"","DUP!")</f>
        <v>DUP!</v>
      </c>
      <c r="N2254" t="str">
        <f t="shared" si="39"/>
        <v>INSERT INTO PRICE_MAP (
   PRODUCT_OFFER_ID, SERVICE_ID, SERVICE_NAME, 
   ZONE_IN, TIME_IN, PRICE_GROUP) 
VALUES ('Default',1,'SMS','20007500004','.*','Tar_SMS_13636VND');</v>
      </c>
    </row>
    <row r="2255" spans="2:14">
      <c r="B2255" t="s">
        <v>9392</v>
      </c>
      <c r="C2255" s="34">
        <v>1</v>
      </c>
      <c r="D2255" s="34" t="s">
        <v>8</v>
      </c>
      <c r="E2255" s="34" t="s">
        <v>6436</v>
      </c>
      <c r="F2255" s="34" t="s">
        <v>9168</v>
      </c>
      <c r="G2255" s="34" t="s">
        <v>9195</v>
      </c>
      <c r="H2255" s="26"/>
      <c r="I2255" s="26"/>
      <c r="J2255" s="26"/>
      <c r="K2255" t="s">
        <v>9195</v>
      </c>
      <c r="L2255" t="str">
        <f>IF(ISNA(VLOOKUP(K2255,$K$244:K2254,1,0)),"","DUP!")</f>
        <v>DUP!</v>
      </c>
      <c r="N2255" t="str">
        <f t="shared" si="39"/>
        <v>INSERT INTO PRICE_MAP (
   PRODUCT_OFFER_ID, SERVICE_ID, SERVICE_NAME, 
   ZONE_IN, TIME_IN, PRICE_GROUP) 
VALUES ('Default',1,'SMS','200076000002','.*','Tar_SMS_455VND');</v>
      </c>
    </row>
    <row r="2256" spans="2:14">
      <c r="B2256" t="s">
        <v>9392</v>
      </c>
      <c r="C2256" s="34">
        <v>1</v>
      </c>
      <c r="D2256" s="34" t="s">
        <v>8</v>
      </c>
      <c r="E2256" s="34" t="s">
        <v>6437</v>
      </c>
      <c r="F2256" s="34" t="s">
        <v>9168</v>
      </c>
      <c r="G2256" s="34" t="s">
        <v>9200</v>
      </c>
      <c r="H2256" s="26"/>
      <c r="I2256" s="26"/>
      <c r="J2256" s="26"/>
      <c r="K2256" t="s">
        <v>9200</v>
      </c>
      <c r="L2256" t="str">
        <f>IF(ISNA(VLOOKUP(K2256,$K$244:K2255,1,0)),"","DUP!")</f>
        <v>DUP!</v>
      </c>
      <c r="N2256" t="str">
        <f t="shared" si="39"/>
        <v>INSERT INTO PRICE_MAP (
   PRODUCT_OFFER_ID, SERVICE_ID, SERVICE_NAME, 
   ZONE_IN, TIME_IN, PRICE_GROUP) 
VALUES ('Default',1,'SMS','20007600001','.*','Tar_SMS_4545VND');</v>
      </c>
    </row>
    <row r="2257" spans="2:14">
      <c r="B2257" t="s">
        <v>9392</v>
      </c>
      <c r="C2257" s="34">
        <v>1</v>
      </c>
      <c r="D2257" s="34" t="s">
        <v>8</v>
      </c>
      <c r="E2257" s="34" t="s">
        <v>6439</v>
      </c>
      <c r="F2257" s="34" t="s">
        <v>9168</v>
      </c>
      <c r="G2257" s="34" t="s">
        <v>9195</v>
      </c>
      <c r="H2257" s="26"/>
      <c r="I2257" s="26"/>
      <c r="J2257" s="26"/>
      <c r="K2257" t="s">
        <v>9195</v>
      </c>
      <c r="L2257" t="str">
        <f>IF(ISNA(VLOOKUP(K2257,$K$244:K2256,1,0)),"","DUP!")</f>
        <v>DUP!</v>
      </c>
      <c r="N2257" t="str">
        <f t="shared" si="39"/>
        <v>INSERT INTO PRICE_MAP (
   PRODUCT_OFFER_ID, SERVICE_ID, SERVICE_NAME, 
   ZONE_IN, TIME_IN, PRICE_GROUP) 
VALUES ('Default',1,'SMS','20007600002','.*','Tar_SMS_455VND');</v>
      </c>
    </row>
    <row r="2258" spans="2:14">
      <c r="B2258" t="s">
        <v>9392</v>
      </c>
      <c r="C2258" s="34">
        <v>1</v>
      </c>
      <c r="D2258" s="34" t="s">
        <v>8</v>
      </c>
      <c r="E2258" s="34" t="s">
        <v>6440</v>
      </c>
      <c r="F2258" s="34" t="s">
        <v>9168</v>
      </c>
      <c r="G2258" s="34" t="s">
        <v>9238</v>
      </c>
      <c r="H2258" s="26"/>
      <c r="I2258" s="26"/>
      <c r="J2258" s="26"/>
      <c r="K2258" t="s">
        <v>9238</v>
      </c>
      <c r="L2258" t="str">
        <f>IF(ISNA(VLOOKUP(K2258,$K$244:K2257,1,0)),"","DUP!")</f>
        <v/>
      </c>
      <c r="N2258" t="str">
        <f t="shared" si="39"/>
        <v>INSERT INTO PRICE_MAP (
   PRODUCT_OFFER_ID, SERVICE_ID, SERVICE_NAME, 
   ZONE_IN, TIME_IN, PRICE_GROUP) 
VALUES ('Default',1,'SMS','20007600003','.*','Tar_SMS_1364VND');</v>
      </c>
    </row>
    <row r="2259" spans="2:14">
      <c r="B2259" t="s">
        <v>9392</v>
      </c>
      <c r="C2259" s="34">
        <v>1</v>
      </c>
      <c r="D2259" s="34" t="s">
        <v>8</v>
      </c>
      <c r="E2259" s="34" t="s">
        <v>6442</v>
      </c>
      <c r="F2259" s="34" t="s">
        <v>9168</v>
      </c>
      <c r="G2259" s="34" t="s">
        <v>9198</v>
      </c>
      <c r="H2259" s="26"/>
      <c r="I2259" s="26"/>
      <c r="J2259" s="26"/>
      <c r="K2259" t="s">
        <v>9198</v>
      </c>
      <c r="L2259" t="str">
        <f>IF(ISNA(VLOOKUP(K2259,$K$244:K2258,1,0)),"","DUP!")</f>
        <v>DUP!</v>
      </c>
      <c r="N2259" t="str">
        <f t="shared" si="39"/>
        <v>INSERT INTO PRICE_MAP (
   PRODUCT_OFFER_ID, SERVICE_ID, SERVICE_NAME, 
   ZONE_IN, TIME_IN, PRICE_GROUP) 
VALUES ('Default',1,'SMS','20007600004','.*','Tar_SMS_2727VND');</v>
      </c>
    </row>
    <row r="2260" spans="2:14">
      <c r="B2260" t="s">
        <v>9392</v>
      </c>
      <c r="C2260" s="34">
        <v>1</v>
      </c>
      <c r="D2260" s="34" t="s">
        <v>8</v>
      </c>
      <c r="E2260" s="34" t="s">
        <v>6443</v>
      </c>
      <c r="F2260" s="34" t="s">
        <v>9168</v>
      </c>
      <c r="G2260" s="34" t="s">
        <v>9195</v>
      </c>
      <c r="H2260" s="26"/>
      <c r="I2260" s="26"/>
      <c r="J2260" s="26"/>
      <c r="K2260" t="s">
        <v>9195</v>
      </c>
      <c r="L2260" t="str">
        <f>IF(ISNA(VLOOKUP(K2260,$K$244:K2259,1,0)),"","DUP!")</f>
        <v>DUP!</v>
      </c>
      <c r="N2260" t="str">
        <f t="shared" si="39"/>
        <v>INSERT INTO PRICE_MAP (
   PRODUCT_OFFER_ID, SERVICE_ID, SERVICE_NAME, 
   ZONE_IN, TIME_IN, PRICE_GROUP) 
VALUES ('Default',1,'SMS','200077000003','.*','Tar_SMS_455VND');</v>
      </c>
    </row>
    <row r="2261" spans="2:14">
      <c r="B2261" t="s">
        <v>9392</v>
      </c>
      <c r="C2261" s="34">
        <v>1</v>
      </c>
      <c r="D2261" s="34" t="s">
        <v>8</v>
      </c>
      <c r="E2261" s="34" t="s">
        <v>6445</v>
      </c>
      <c r="F2261" s="34" t="s">
        <v>9168</v>
      </c>
      <c r="G2261" s="34" t="s">
        <v>9201</v>
      </c>
      <c r="H2261" s="26"/>
      <c r="I2261" s="26"/>
      <c r="J2261" s="26"/>
      <c r="K2261" t="s">
        <v>9201</v>
      </c>
      <c r="L2261" t="str">
        <f>IF(ISNA(VLOOKUP(K2261,$K$244:K2260,1,0)),"","DUP!")</f>
        <v>DUP!</v>
      </c>
      <c r="N2261" t="str">
        <f t="shared" si="39"/>
        <v>INSERT INTO PRICE_MAP (
   PRODUCT_OFFER_ID, SERVICE_ID, SERVICE_NAME, 
   ZONE_IN, TIME_IN, PRICE_GROUP) 
VALUES ('Default',1,'SMS','20007700002','.*','Tar_SMS_9091VND');</v>
      </c>
    </row>
    <row r="2262" spans="2:14">
      <c r="B2262" t="s">
        <v>9392</v>
      </c>
      <c r="C2262" s="34">
        <v>1</v>
      </c>
      <c r="D2262" s="34" t="s">
        <v>8</v>
      </c>
      <c r="E2262" s="34" t="s">
        <v>6447</v>
      </c>
      <c r="F2262" s="34" t="s">
        <v>9168</v>
      </c>
      <c r="G2262" s="34" t="s">
        <v>9195</v>
      </c>
      <c r="H2262" s="26"/>
      <c r="I2262" s="26"/>
      <c r="J2262" s="26"/>
      <c r="K2262" t="s">
        <v>9195</v>
      </c>
      <c r="L2262" t="str">
        <f>IF(ISNA(VLOOKUP(K2262,$K$244:K2261,1,0)),"","DUP!")</f>
        <v>DUP!</v>
      </c>
      <c r="N2262" t="str">
        <f t="shared" si="39"/>
        <v>INSERT INTO PRICE_MAP (
   PRODUCT_OFFER_ID, SERVICE_ID, SERVICE_NAME, 
   ZONE_IN, TIME_IN, PRICE_GROUP) 
VALUES ('Default',1,'SMS','20007700003','.*','Tar_SMS_455VND');</v>
      </c>
    </row>
    <row r="2263" spans="2:14">
      <c r="B2263" t="s">
        <v>9392</v>
      </c>
      <c r="C2263" s="34">
        <v>1</v>
      </c>
      <c r="D2263" s="34" t="s">
        <v>8</v>
      </c>
      <c r="E2263" s="34" t="s">
        <v>6448</v>
      </c>
      <c r="F2263" s="34" t="s">
        <v>9168</v>
      </c>
      <c r="G2263" s="34" t="s">
        <v>9196</v>
      </c>
      <c r="H2263" s="26"/>
      <c r="I2263" s="26"/>
      <c r="J2263" s="26"/>
      <c r="K2263" t="s">
        <v>9196</v>
      </c>
      <c r="L2263" t="str">
        <f>IF(ISNA(VLOOKUP(K2263,$K$244:K2262,1,0)),"","DUP!")</f>
        <v>DUP!</v>
      </c>
      <c r="N2263" t="str">
        <f t="shared" si="39"/>
        <v>INSERT INTO PRICE_MAP (
   PRODUCT_OFFER_ID, SERVICE_ID, SERVICE_NAME, 
   ZONE_IN, TIME_IN, PRICE_GROUP) 
VALUES ('Default',1,'SMS','20007700004','.*','Tar_SMS_909VND');</v>
      </c>
    </row>
    <row r="2264" spans="2:14">
      <c r="B2264" t="s">
        <v>9392</v>
      </c>
      <c r="C2264" s="34">
        <v>1</v>
      </c>
      <c r="D2264" s="34" t="s">
        <v>8</v>
      </c>
      <c r="E2264" s="34" t="s">
        <v>6449</v>
      </c>
      <c r="F2264" s="34" t="s">
        <v>9168</v>
      </c>
      <c r="G2264" s="34" t="s">
        <v>9198</v>
      </c>
      <c r="H2264" s="26"/>
      <c r="I2264" s="26"/>
      <c r="J2264" s="26"/>
      <c r="K2264" t="s">
        <v>9198</v>
      </c>
      <c r="L2264" t="str">
        <f>IF(ISNA(VLOOKUP(K2264,$K$244:K2263,1,0)),"","DUP!")</f>
        <v>DUP!</v>
      </c>
      <c r="N2264" t="str">
        <f t="shared" si="39"/>
        <v>INSERT INTO PRICE_MAP (
   PRODUCT_OFFER_ID, SERVICE_ID, SERVICE_NAME, 
   ZONE_IN, TIME_IN, PRICE_GROUP) 
VALUES ('Default',1,'SMS','20007700005','.*','Tar_SMS_2727VND');</v>
      </c>
    </row>
    <row r="2265" spans="2:14">
      <c r="B2265" t="s">
        <v>9392</v>
      </c>
      <c r="C2265" s="34">
        <v>1</v>
      </c>
      <c r="D2265" s="34" t="s">
        <v>8</v>
      </c>
      <c r="E2265" s="34" t="s">
        <v>6450</v>
      </c>
      <c r="F2265" s="34" t="s">
        <v>9168</v>
      </c>
      <c r="G2265" s="34" t="s">
        <v>9200</v>
      </c>
      <c r="H2265" s="26"/>
      <c r="I2265" s="26"/>
      <c r="J2265" s="26"/>
      <c r="K2265" t="s">
        <v>9200</v>
      </c>
      <c r="L2265" t="str">
        <f>IF(ISNA(VLOOKUP(K2265,$K$244:K2264,1,0)),"","DUP!")</f>
        <v>DUP!</v>
      </c>
      <c r="N2265" t="str">
        <f t="shared" si="39"/>
        <v>INSERT INTO PRICE_MAP (
   PRODUCT_OFFER_ID, SERVICE_ID, SERVICE_NAME, 
   ZONE_IN, TIME_IN, PRICE_GROUP) 
VALUES ('Default',1,'SMS','20007700006','.*','Tar_SMS_4545VND');</v>
      </c>
    </row>
    <row r="2266" spans="2:14">
      <c r="B2266" t="s">
        <v>9392</v>
      </c>
      <c r="C2266" s="34">
        <v>1</v>
      </c>
      <c r="D2266" s="34" t="s">
        <v>8</v>
      </c>
      <c r="E2266" s="34" t="s">
        <v>6451</v>
      </c>
      <c r="F2266" s="34" t="s">
        <v>9168</v>
      </c>
      <c r="G2266" s="34" t="s">
        <v>9196</v>
      </c>
      <c r="H2266" s="26"/>
      <c r="I2266" s="26"/>
      <c r="J2266" s="26"/>
      <c r="K2266" t="s">
        <v>9196</v>
      </c>
      <c r="L2266" t="str">
        <f>IF(ISNA(VLOOKUP(K2266,$K$244:K2265,1,0)),"","DUP!")</f>
        <v>DUP!</v>
      </c>
      <c r="N2266" t="str">
        <f t="shared" si="39"/>
        <v>INSERT INTO PRICE_MAP (
   PRODUCT_OFFER_ID, SERVICE_ID, SERVICE_NAME, 
   ZONE_IN, TIME_IN, PRICE_GROUP) 
VALUES ('Default',1,'SMS','20007800001','.*','Tar_SMS_909VND');</v>
      </c>
    </row>
    <row r="2267" spans="2:14">
      <c r="B2267" t="s">
        <v>9392</v>
      </c>
      <c r="C2267" s="34">
        <v>1</v>
      </c>
      <c r="D2267" s="34" t="s">
        <v>8</v>
      </c>
      <c r="E2267" s="34" t="s">
        <v>6453</v>
      </c>
      <c r="F2267" s="34" t="s">
        <v>9168</v>
      </c>
      <c r="G2267" s="34" t="s">
        <v>9197</v>
      </c>
      <c r="H2267" s="26"/>
      <c r="I2267" s="26"/>
      <c r="J2267" s="26"/>
      <c r="K2267" t="s">
        <v>9197</v>
      </c>
      <c r="L2267" t="str">
        <f>IF(ISNA(VLOOKUP(K2267,$K$244:K2266,1,0)),"","DUP!")</f>
        <v>DUP!</v>
      </c>
      <c r="N2267" t="str">
        <f t="shared" si="39"/>
        <v>INSERT INTO PRICE_MAP (
   PRODUCT_OFFER_ID, SERVICE_ID, SERVICE_NAME, 
   ZONE_IN, TIME_IN, PRICE_GROUP) 
VALUES ('Default',1,'SMS','20007800002','.*','Tar_SMS_1818VND');</v>
      </c>
    </row>
    <row r="2268" spans="2:14">
      <c r="B2268" t="s">
        <v>9392</v>
      </c>
      <c r="C2268" s="34">
        <v>1</v>
      </c>
      <c r="D2268" s="34" t="s">
        <v>8</v>
      </c>
      <c r="E2268" s="34" t="s">
        <v>6454</v>
      </c>
      <c r="F2268" s="34" t="s">
        <v>9168</v>
      </c>
      <c r="G2268" s="34" t="s">
        <v>9198</v>
      </c>
      <c r="H2268" s="26"/>
      <c r="I2268" s="26"/>
      <c r="J2268" s="26"/>
      <c r="K2268" t="s">
        <v>9198</v>
      </c>
      <c r="L2268" t="str">
        <f>IF(ISNA(VLOOKUP(K2268,$K$244:K2267,1,0)),"","DUP!")</f>
        <v>DUP!</v>
      </c>
      <c r="N2268" t="str">
        <f t="shared" si="39"/>
        <v>INSERT INTO PRICE_MAP (
   PRODUCT_OFFER_ID, SERVICE_ID, SERVICE_NAME, 
   ZONE_IN, TIME_IN, PRICE_GROUP) 
VALUES ('Default',1,'SMS','20007800003','.*','Tar_SMS_2727VND');</v>
      </c>
    </row>
    <row r="2269" spans="2:14">
      <c r="B2269" t="s">
        <v>9392</v>
      </c>
      <c r="C2269" s="34">
        <v>1</v>
      </c>
      <c r="D2269" s="34" t="s">
        <v>8</v>
      </c>
      <c r="E2269" s="34" t="s">
        <v>6455</v>
      </c>
      <c r="F2269" s="34" t="s">
        <v>9168</v>
      </c>
      <c r="G2269" s="34" t="s">
        <v>9199</v>
      </c>
      <c r="H2269" s="26"/>
      <c r="I2269" s="26"/>
      <c r="J2269" s="26"/>
      <c r="K2269" t="s">
        <v>9199</v>
      </c>
      <c r="L2269" t="str">
        <f>IF(ISNA(VLOOKUP(K2269,$K$244:K2268,1,0)),"","DUP!")</f>
        <v>DUP!</v>
      </c>
      <c r="N2269" t="str">
        <f t="shared" si="39"/>
        <v>INSERT INTO PRICE_MAP (
   PRODUCT_OFFER_ID, SERVICE_ID, SERVICE_NAME, 
   ZONE_IN, TIME_IN, PRICE_GROUP) 
VALUES ('Default',1,'SMS','20007800004','.*','Tar_SMS_3636VND');</v>
      </c>
    </row>
    <row r="2270" spans="2:14">
      <c r="B2270" t="s">
        <v>9392</v>
      </c>
      <c r="C2270" s="34">
        <v>1</v>
      </c>
      <c r="D2270" s="34" t="s">
        <v>8</v>
      </c>
      <c r="E2270" s="34" t="s">
        <v>6456</v>
      </c>
      <c r="F2270" s="34" t="s">
        <v>9168</v>
      </c>
      <c r="G2270" s="34" t="s">
        <v>9200</v>
      </c>
      <c r="H2270" s="26"/>
      <c r="I2270" s="26"/>
      <c r="J2270" s="26"/>
      <c r="K2270" t="s">
        <v>9200</v>
      </c>
      <c r="L2270" t="str">
        <f>IF(ISNA(VLOOKUP(K2270,$K$244:K2269,1,0)),"","DUP!")</f>
        <v>DUP!</v>
      </c>
      <c r="N2270" t="str">
        <f t="shared" si="39"/>
        <v>INSERT INTO PRICE_MAP (
   PRODUCT_OFFER_ID, SERVICE_ID, SERVICE_NAME, 
   ZONE_IN, TIME_IN, PRICE_GROUP) 
VALUES ('Default',1,'SMS','20007800005','.*','Tar_SMS_4545VND');</v>
      </c>
    </row>
    <row r="2271" spans="2:14">
      <c r="B2271" t="s">
        <v>9392</v>
      </c>
      <c r="C2271" s="34">
        <v>1</v>
      </c>
      <c r="D2271" s="34" t="s">
        <v>8</v>
      </c>
      <c r="E2271" s="34" t="s">
        <v>6457</v>
      </c>
      <c r="F2271" s="34" t="s">
        <v>9168</v>
      </c>
      <c r="G2271" s="34" t="s">
        <v>9201</v>
      </c>
      <c r="H2271" s="26"/>
      <c r="I2271" s="26"/>
      <c r="J2271" s="26"/>
      <c r="K2271" t="s">
        <v>9201</v>
      </c>
      <c r="L2271" t="str">
        <f>IF(ISNA(VLOOKUP(K2271,$K$244:K2270,1,0)),"","DUP!")</f>
        <v>DUP!</v>
      </c>
      <c r="N2271" t="str">
        <f t="shared" si="39"/>
        <v>INSERT INTO PRICE_MAP (
   PRODUCT_OFFER_ID, SERVICE_ID, SERVICE_NAME, 
   ZONE_IN, TIME_IN, PRICE_GROUP) 
VALUES ('Default',1,'SMS','20007800006','.*','Tar_SMS_9091VND');</v>
      </c>
    </row>
    <row r="2272" spans="2:14">
      <c r="B2272" t="s">
        <v>9392</v>
      </c>
      <c r="C2272" s="34">
        <v>1</v>
      </c>
      <c r="D2272" s="34" t="s">
        <v>8</v>
      </c>
      <c r="E2272" s="34" t="s">
        <v>6458</v>
      </c>
      <c r="F2272" s="34" t="s">
        <v>9168</v>
      </c>
      <c r="G2272" s="34" t="s">
        <v>9202</v>
      </c>
      <c r="H2272" s="26"/>
      <c r="I2272" s="26"/>
      <c r="J2272" s="26"/>
      <c r="K2272" t="s">
        <v>9202</v>
      </c>
      <c r="L2272" t="str">
        <f>IF(ISNA(VLOOKUP(K2272,$K$244:K2271,1,0)),"","DUP!")</f>
        <v>DUP!</v>
      </c>
      <c r="N2272" t="str">
        <f t="shared" si="39"/>
        <v>INSERT INTO PRICE_MAP (
   PRODUCT_OFFER_ID, SERVICE_ID, SERVICE_NAME, 
   ZONE_IN, TIME_IN, PRICE_GROUP) 
VALUES ('Default',1,'SMS','20007800007','.*','Tar_SMS_13636VND');</v>
      </c>
    </row>
    <row r="2273" spans="2:14">
      <c r="B2273" t="s">
        <v>9392</v>
      </c>
      <c r="C2273" s="34">
        <v>1</v>
      </c>
      <c r="D2273" s="34" t="s">
        <v>8</v>
      </c>
      <c r="E2273" s="34" t="s">
        <v>6459</v>
      </c>
      <c r="F2273" s="34" t="s">
        <v>9168</v>
      </c>
      <c r="G2273" s="34" t="s">
        <v>9215</v>
      </c>
      <c r="H2273" s="26"/>
      <c r="I2273" s="26"/>
      <c r="J2273" s="26"/>
      <c r="K2273" t="s">
        <v>9215</v>
      </c>
      <c r="L2273" t="str">
        <f>IF(ISNA(VLOOKUP(K2273,$K$244:K2272,1,0)),"","DUP!")</f>
        <v>DUP!</v>
      </c>
      <c r="N2273" t="str">
        <f t="shared" si="39"/>
        <v>INSERT INTO PRICE_MAP (
   PRODUCT_OFFER_ID, SERVICE_ID, SERVICE_NAME, 
   ZONE_IN, TIME_IN, PRICE_GROUP) 
VALUES ('Default',1,'SMS','20007800008','.*','Tar_SMS_18182VND');</v>
      </c>
    </row>
    <row r="2274" spans="2:14">
      <c r="B2274" t="s">
        <v>9392</v>
      </c>
      <c r="C2274" s="34">
        <v>1</v>
      </c>
      <c r="D2274" s="34" t="s">
        <v>8</v>
      </c>
      <c r="E2274" s="34" t="s">
        <v>6460</v>
      </c>
      <c r="F2274" s="34" t="s">
        <v>9168</v>
      </c>
      <c r="G2274" s="34" t="s">
        <v>9201</v>
      </c>
      <c r="H2274" s="26"/>
      <c r="I2274" s="26"/>
      <c r="J2274" s="26"/>
      <c r="K2274" t="s">
        <v>9201</v>
      </c>
      <c r="L2274" t="str">
        <f>IF(ISNA(VLOOKUP(K2274,$K$244:K2273,1,0)),"","DUP!")</f>
        <v>DUP!</v>
      </c>
      <c r="N2274" t="str">
        <f t="shared" si="39"/>
        <v>INSERT INTO PRICE_MAP (
   PRODUCT_OFFER_ID, SERVICE_ID, SERVICE_NAME, 
   ZONE_IN, TIME_IN, PRICE_GROUP) 
VALUES ('Default',1,'SMS','20007800009','.*','Tar_SMS_9091VND');</v>
      </c>
    </row>
    <row r="2275" spans="2:14">
      <c r="B2275" t="s">
        <v>9392</v>
      </c>
      <c r="C2275" s="34">
        <v>1</v>
      </c>
      <c r="D2275" s="34" t="s">
        <v>8</v>
      </c>
      <c r="E2275" s="34" t="s">
        <v>6462</v>
      </c>
      <c r="F2275" s="34" t="s">
        <v>9168</v>
      </c>
      <c r="G2275" s="34" t="s">
        <v>9215</v>
      </c>
      <c r="H2275" s="26"/>
      <c r="I2275" s="26"/>
      <c r="J2275" s="26"/>
      <c r="K2275" t="s">
        <v>9215</v>
      </c>
      <c r="L2275" t="str">
        <f>IF(ISNA(VLOOKUP(K2275,$K$244:K2274,1,0)),"","DUP!")</f>
        <v>DUP!</v>
      </c>
      <c r="N2275" t="str">
        <f t="shared" si="39"/>
        <v>INSERT INTO PRICE_MAP (
   PRODUCT_OFFER_ID, SERVICE_ID, SERVICE_NAME, 
   ZONE_IN, TIME_IN, PRICE_GROUP) 
VALUES ('Default',1,'SMS','20007800010','.*','Tar_SMS_18182VND');</v>
      </c>
    </row>
    <row r="2276" spans="2:14">
      <c r="B2276" t="s">
        <v>9392</v>
      </c>
      <c r="C2276" s="34">
        <v>1</v>
      </c>
      <c r="D2276" s="34" t="s">
        <v>8</v>
      </c>
      <c r="E2276" s="34" t="s">
        <v>6464</v>
      </c>
      <c r="F2276" s="34" t="s">
        <v>9168</v>
      </c>
      <c r="G2276" s="34" t="s">
        <v>9202</v>
      </c>
      <c r="H2276" s="26"/>
      <c r="I2276" s="26"/>
      <c r="J2276" s="26"/>
      <c r="K2276" t="s">
        <v>9202</v>
      </c>
      <c r="L2276" t="str">
        <f>IF(ISNA(VLOOKUP(K2276,$K$244:K2275,1,0)),"","DUP!")</f>
        <v>DUP!</v>
      </c>
      <c r="N2276" t="str">
        <f t="shared" si="39"/>
        <v>INSERT INTO PRICE_MAP (
   PRODUCT_OFFER_ID, SERVICE_ID, SERVICE_NAME, 
   ZONE_IN, TIME_IN, PRICE_GROUP) 
VALUES ('Default',1,'SMS','20007800011','.*','Tar_SMS_13636VND');</v>
      </c>
    </row>
    <row r="2277" spans="2:14">
      <c r="B2277" t="s">
        <v>9392</v>
      </c>
      <c r="C2277" s="34">
        <v>1</v>
      </c>
      <c r="D2277" s="34" t="s">
        <v>8</v>
      </c>
      <c r="E2277" s="34" t="s">
        <v>6466</v>
      </c>
      <c r="F2277" s="34" t="s">
        <v>9168</v>
      </c>
      <c r="G2277" s="34" t="s">
        <v>9200</v>
      </c>
      <c r="H2277" s="26"/>
      <c r="I2277" s="26"/>
      <c r="J2277" s="26"/>
      <c r="K2277" t="s">
        <v>9200</v>
      </c>
      <c r="L2277" t="str">
        <f>IF(ISNA(VLOOKUP(K2277,$K$244:K2276,1,0)),"","DUP!")</f>
        <v>DUP!</v>
      </c>
      <c r="N2277" t="str">
        <f t="shared" si="39"/>
        <v>INSERT INTO PRICE_MAP (
   PRODUCT_OFFER_ID, SERVICE_ID, SERVICE_NAME, 
   ZONE_IN, TIME_IN, PRICE_GROUP) 
VALUES ('Default',1,'SMS','20007800013','.*','Tar_SMS_4545VND');</v>
      </c>
    </row>
    <row r="2278" spans="2:14">
      <c r="B2278" t="s">
        <v>9392</v>
      </c>
      <c r="C2278" s="34">
        <v>1</v>
      </c>
      <c r="D2278" s="34" t="s">
        <v>8</v>
      </c>
      <c r="E2278" s="34" t="s">
        <v>6467</v>
      </c>
      <c r="F2278" s="34" t="s">
        <v>9168</v>
      </c>
      <c r="G2278" s="34" t="s">
        <v>9239</v>
      </c>
      <c r="H2278" s="26"/>
      <c r="I2278" s="26"/>
      <c r="J2278" s="26"/>
      <c r="K2278" t="s">
        <v>9239</v>
      </c>
      <c r="L2278" t="str">
        <f>IF(ISNA(VLOOKUP(K2278,$K$244:K2277,1,0)),"","DUP!")</f>
        <v/>
      </c>
      <c r="N2278" t="str">
        <f t="shared" si="39"/>
        <v>INSERT INTO PRICE_MAP (
   PRODUCT_OFFER_ID, SERVICE_ID, SERVICE_NAME, 
   ZONE_IN, TIME_IN, PRICE_GROUP) 
VALUES ('Default',1,'SMS','20008000001','.*','Tar_SMS_90909VND');</v>
      </c>
    </row>
    <row r="2279" spans="2:14">
      <c r="B2279" t="s">
        <v>9392</v>
      </c>
      <c r="C2279" s="34">
        <v>1</v>
      </c>
      <c r="D2279" s="34" t="s">
        <v>8</v>
      </c>
      <c r="E2279" s="34" t="s">
        <v>6469</v>
      </c>
      <c r="F2279" s="34" t="s">
        <v>9168</v>
      </c>
      <c r="G2279" s="34" t="s">
        <v>9218</v>
      </c>
      <c r="H2279" s="26"/>
      <c r="I2279" s="26"/>
      <c r="J2279" s="26"/>
      <c r="K2279" t="s">
        <v>9218</v>
      </c>
      <c r="L2279" t="str">
        <f>IF(ISNA(VLOOKUP(K2279,$K$244:K2278,1,0)),"","DUP!")</f>
        <v>DUP!</v>
      </c>
      <c r="N2279" t="str">
        <f t="shared" si="39"/>
        <v>INSERT INTO PRICE_MAP (
   PRODUCT_OFFER_ID, SERVICE_ID, SERVICE_NAME, 
   ZONE_IN, TIME_IN, PRICE_GROUP) 
VALUES ('Default',1,'SMS','20008000002','.*','Tar_SMS_45455VND');</v>
      </c>
    </row>
    <row r="2280" spans="2:14">
      <c r="B2280" t="s">
        <v>9392</v>
      </c>
      <c r="C2280" s="34">
        <v>1</v>
      </c>
      <c r="D2280" s="34" t="s">
        <v>8</v>
      </c>
      <c r="E2280" s="34" t="s">
        <v>6470</v>
      </c>
      <c r="F2280" s="34" t="s">
        <v>9168</v>
      </c>
      <c r="G2280" s="34" t="s">
        <v>9240</v>
      </c>
      <c r="H2280" s="26"/>
      <c r="I2280" s="26"/>
      <c r="J2280" s="26"/>
      <c r="K2280" t="s">
        <v>9240</v>
      </c>
      <c r="L2280" t="str">
        <f>IF(ISNA(VLOOKUP(K2280,$K$244:K2279,1,0)),"","DUP!")</f>
        <v/>
      </c>
      <c r="N2280" t="str">
        <f t="shared" si="39"/>
        <v>INSERT INTO PRICE_MAP (
   PRODUCT_OFFER_ID, SERVICE_ID, SERVICE_NAME, 
   ZONE_IN, TIME_IN, PRICE_GROUP) 
VALUES ('Default',1,'SMS','20008000003','.*','Tar_SMS_31818VND');</v>
      </c>
    </row>
    <row r="2281" spans="2:14">
      <c r="B2281" t="s">
        <v>9392</v>
      </c>
      <c r="C2281" s="34">
        <v>1</v>
      </c>
      <c r="D2281" s="34" t="s">
        <v>8</v>
      </c>
      <c r="E2281" s="34" t="s">
        <v>6472</v>
      </c>
      <c r="F2281" s="34" t="s">
        <v>9168</v>
      </c>
      <c r="G2281" s="34" t="s">
        <v>9241</v>
      </c>
      <c r="H2281" s="26"/>
      <c r="I2281" s="26"/>
      <c r="J2281" s="26"/>
      <c r="K2281" t="s">
        <v>9241</v>
      </c>
      <c r="L2281" t="str">
        <f>IF(ISNA(VLOOKUP(K2281,$K$244:K2280,1,0)),"","DUP!")</f>
        <v/>
      </c>
      <c r="N2281" t="str">
        <f t="shared" si="39"/>
        <v>INSERT INTO PRICE_MAP (
   PRODUCT_OFFER_ID, SERVICE_ID, SERVICE_NAME, 
   ZONE_IN, TIME_IN, PRICE_GROUP) 
VALUES ('Default',1,'SMS','20008000004','.*','Tar_SMS_59091VND');</v>
      </c>
    </row>
    <row r="2282" spans="2:14">
      <c r="B2282" t="s">
        <v>9392</v>
      </c>
      <c r="C2282" s="34">
        <v>1</v>
      </c>
      <c r="D2282" s="34" t="s">
        <v>8</v>
      </c>
      <c r="E2282" s="34" t="s">
        <v>6474</v>
      </c>
      <c r="F2282" s="34" t="s">
        <v>9168</v>
      </c>
      <c r="G2282" s="34" t="s">
        <v>9242</v>
      </c>
      <c r="H2282" s="26"/>
      <c r="I2282" s="26"/>
      <c r="J2282" s="26"/>
      <c r="K2282" t="s">
        <v>9242</v>
      </c>
      <c r="L2282" t="str">
        <f>IF(ISNA(VLOOKUP(K2282,$K$244:K2281,1,0)),"","DUP!")</f>
        <v/>
      </c>
      <c r="N2282" t="str">
        <f t="shared" si="39"/>
        <v>INSERT INTO PRICE_MAP (
   PRODUCT_OFFER_ID, SERVICE_ID, SERVICE_NAME, 
   ZONE_IN, TIME_IN, PRICE_GROUP) 
VALUES ('Default',1,'SMS','20008000005','.*','Tar_SMS_29545VND');</v>
      </c>
    </row>
    <row r="2283" spans="2:14">
      <c r="B2283" t="s">
        <v>9392</v>
      </c>
      <c r="C2283" s="34">
        <v>1</v>
      </c>
      <c r="D2283" s="34" t="s">
        <v>8</v>
      </c>
      <c r="E2283" s="34" t="s">
        <v>6475</v>
      </c>
      <c r="F2283" s="34" t="s">
        <v>9168</v>
      </c>
      <c r="G2283" s="34" t="s">
        <v>9215</v>
      </c>
      <c r="H2283" s="26"/>
      <c r="I2283" s="26"/>
      <c r="J2283" s="26"/>
      <c r="K2283" t="s">
        <v>9215</v>
      </c>
      <c r="L2283" t="str">
        <f>IF(ISNA(VLOOKUP(K2283,$K$244:K2282,1,0)),"","DUP!")</f>
        <v>DUP!</v>
      </c>
      <c r="N2283" t="str">
        <f t="shared" si="39"/>
        <v>INSERT INTO PRICE_MAP (
   PRODUCT_OFFER_ID, SERVICE_ID, SERVICE_NAME, 
   ZONE_IN, TIME_IN, PRICE_GROUP) 
VALUES ('Default',1,'SMS','20008000006','.*','Tar_SMS_18182VND');</v>
      </c>
    </row>
    <row r="2284" spans="2:14">
      <c r="B2284" t="s">
        <v>9392</v>
      </c>
      <c r="C2284" s="34">
        <v>1</v>
      </c>
      <c r="D2284" s="34" t="s">
        <v>8</v>
      </c>
      <c r="E2284" s="34" t="s">
        <v>6477</v>
      </c>
      <c r="F2284" s="34" t="s">
        <v>9168</v>
      </c>
      <c r="G2284" s="34" t="s">
        <v>9241</v>
      </c>
      <c r="H2284" s="26"/>
      <c r="I2284" s="26"/>
      <c r="J2284" s="26"/>
      <c r="K2284" t="s">
        <v>9241</v>
      </c>
      <c r="L2284" t="str">
        <f>IF(ISNA(VLOOKUP(K2284,$K$244:K2283,1,0)),"","DUP!")</f>
        <v>DUP!</v>
      </c>
      <c r="N2284" t="str">
        <f t="shared" si="39"/>
        <v>INSERT INTO PRICE_MAP (
   PRODUCT_OFFER_ID, SERVICE_ID, SERVICE_NAME, 
   ZONE_IN, TIME_IN, PRICE_GROUP) 
VALUES ('Default',1,'SMS','20008000007','.*','Tar_SMS_59091VND');</v>
      </c>
    </row>
    <row r="2285" spans="2:14">
      <c r="B2285" t="s">
        <v>9392</v>
      </c>
      <c r="C2285" s="34">
        <v>1</v>
      </c>
      <c r="D2285" s="34" t="s">
        <v>8</v>
      </c>
      <c r="E2285" s="34" t="s">
        <v>6478</v>
      </c>
      <c r="F2285" s="34" t="s">
        <v>9168</v>
      </c>
      <c r="G2285" s="34" t="s">
        <v>9242</v>
      </c>
      <c r="H2285" s="26"/>
      <c r="I2285" s="26"/>
      <c r="J2285" s="26"/>
      <c r="K2285" t="s">
        <v>9242</v>
      </c>
      <c r="L2285" t="str">
        <f>IF(ISNA(VLOOKUP(K2285,$K$244:K2284,1,0)),"","DUP!")</f>
        <v>DUP!</v>
      </c>
      <c r="N2285" t="str">
        <f t="shared" si="39"/>
        <v>INSERT INTO PRICE_MAP (
   PRODUCT_OFFER_ID, SERVICE_ID, SERVICE_NAME, 
   ZONE_IN, TIME_IN, PRICE_GROUP) 
VALUES ('Default',1,'SMS','20008000008','.*','Tar_SMS_29545VND');</v>
      </c>
    </row>
    <row r="2286" spans="2:14">
      <c r="B2286" t="s">
        <v>9392</v>
      </c>
      <c r="C2286" s="34">
        <v>1</v>
      </c>
      <c r="D2286" s="34" t="s">
        <v>8</v>
      </c>
      <c r="E2286" s="34" t="s">
        <v>6479</v>
      </c>
      <c r="F2286" s="34" t="s">
        <v>9168</v>
      </c>
      <c r="G2286" s="34" t="s">
        <v>9239</v>
      </c>
      <c r="H2286" s="26"/>
      <c r="I2286" s="26"/>
      <c r="J2286" s="26"/>
      <c r="K2286" t="s">
        <v>9239</v>
      </c>
      <c r="L2286" t="str">
        <f>IF(ISNA(VLOOKUP(K2286,$K$244:K2285,1,0)),"","DUP!")</f>
        <v>DUP!</v>
      </c>
      <c r="N2286" t="str">
        <f t="shared" si="39"/>
        <v>INSERT INTO PRICE_MAP (
   PRODUCT_OFFER_ID, SERVICE_ID, SERVICE_NAME, 
   ZONE_IN, TIME_IN, PRICE_GROUP) 
VALUES ('Default',1,'SMS','20008000009','.*','Tar_SMS_90909VND');</v>
      </c>
    </row>
    <row r="2287" spans="2:14">
      <c r="B2287" t="s">
        <v>9392</v>
      </c>
      <c r="C2287" s="34">
        <v>1</v>
      </c>
      <c r="D2287" s="34" t="s">
        <v>8</v>
      </c>
      <c r="E2287" s="34" t="s">
        <v>6480</v>
      </c>
      <c r="F2287" s="34" t="s">
        <v>9168</v>
      </c>
      <c r="G2287" s="34" t="s">
        <v>9218</v>
      </c>
      <c r="H2287" s="26"/>
      <c r="I2287" s="26"/>
      <c r="J2287" s="26"/>
      <c r="K2287" t="s">
        <v>9218</v>
      </c>
      <c r="L2287" t="str">
        <f>IF(ISNA(VLOOKUP(K2287,$K$244:K2286,1,0)),"","DUP!")</f>
        <v>DUP!</v>
      </c>
      <c r="N2287" t="str">
        <f t="shared" si="39"/>
        <v>INSERT INTO PRICE_MAP (
   PRODUCT_OFFER_ID, SERVICE_ID, SERVICE_NAME, 
   ZONE_IN, TIME_IN, PRICE_GROUP) 
VALUES ('Default',1,'SMS','20008000010','.*','Tar_SMS_45455VND');</v>
      </c>
    </row>
    <row r="2288" spans="2:14">
      <c r="B2288" t="s">
        <v>9392</v>
      </c>
      <c r="C2288" s="34">
        <v>1</v>
      </c>
      <c r="D2288" s="34" t="s">
        <v>8</v>
      </c>
      <c r="E2288" s="34" t="s">
        <v>6481</v>
      </c>
      <c r="F2288" s="34" t="s">
        <v>9168</v>
      </c>
      <c r="G2288" s="34" t="s">
        <v>9243</v>
      </c>
      <c r="H2288" s="26"/>
      <c r="I2288" s="26"/>
      <c r="J2288" s="26"/>
      <c r="K2288" t="s">
        <v>9243</v>
      </c>
      <c r="L2288" t="str">
        <f>IF(ISNA(VLOOKUP(K2288,$K$244:K2287,1,0)),"","DUP!")</f>
        <v/>
      </c>
      <c r="N2288" t="str">
        <f t="shared" si="39"/>
        <v>INSERT INTO PRICE_MAP (
   PRODUCT_OFFER_ID, SERVICE_ID, SERVICE_NAME, 
   ZONE_IN, TIME_IN, PRICE_GROUP) 
VALUES ('Default',1,'SMS','20008000011','.*','Tar_SMS_363636VND');</v>
      </c>
    </row>
    <row r="2289" spans="2:14">
      <c r="B2289" t="s">
        <v>9392</v>
      </c>
      <c r="C2289" s="34">
        <v>1</v>
      </c>
      <c r="D2289" s="34" t="s">
        <v>8</v>
      </c>
      <c r="E2289" s="34" t="s">
        <v>6483</v>
      </c>
      <c r="F2289" s="34" t="s">
        <v>9168</v>
      </c>
      <c r="G2289" s="34" t="s">
        <v>9244</v>
      </c>
      <c r="H2289" s="26"/>
      <c r="I2289" s="26"/>
      <c r="J2289" s="26"/>
      <c r="K2289" t="s">
        <v>9244</v>
      </c>
      <c r="L2289" t="str">
        <f>IF(ISNA(VLOOKUP(K2289,$K$244:K2288,1,0)),"","DUP!")</f>
        <v/>
      </c>
      <c r="N2289" t="str">
        <f t="shared" si="39"/>
        <v>INSERT INTO PRICE_MAP (
   PRODUCT_OFFER_ID, SERVICE_ID, SERVICE_NAME, 
   ZONE_IN, TIME_IN, PRICE_GROUP) 
VALUES ('Default',1,'SMS','20008000012','.*','Tar_SMS_181818VND');</v>
      </c>
    </row>
    <row r="2290" spans="2:14">
      <c r="B2290" t="s">
        <v>9392</v>
      </c>
      <c r="C2290" s="34">
        <v>1</v>
      </c>
      <c r="D2290" s="34" t="s">
        <v>8</v>
      </c>
      <c r="E2290" s="34" t="s">
        <v>6484</v>
      </c>
      <c r="F2290" s="34" t="s">
        <v>9168</v>
      </c>
      <c r="G2290" s="34" t="s">
        <v>9218</v>
      </c>
      <c r="H2290" s="26"/>
      <c r="I2290" s="26"/>
      <c r="J2290" s="26"/>
      <c r="K2290" t="s">
        <v>9218</v>
      </c>
      <c r="L2290" t="str">
        <f>IF(ISNA(VLOOKUP(K2290,$K$244:K2289,1,0)),"","DUP!")</f>
        <v>DUP!</v>
      </c>
      <c r="N2290" t="str">
        <f t="shared" si="39"/>
        <v>INSERT INTO PRICE_MAP (
   PRODUCT_OFFER_ID, SERVICE_ID, SERVICE_NAME, 
   ZONE_IN, TIME_IN, PRICE_GROUP) 
VALUES ('Default',1,'SMS','20008000020','.*','Tar_SMS_45455VND');</v>
      </c>
    </row>
    <row r="2291" spans="2:14">
      <c r="B2291" t="s">
        <v>9392</v>
      </c>
      <c r="C2291" s="34">
        <v>1</v>
      </c>
      <c r="D2291" s="34" t="s">
        <v>8</v>
      </c>
      <c r="E2291" s="34" t="s">
        <v>6486</v>
      </c>
      <c r="F2291" s="34" t="s">
        <v>9168</v>
      </c>
      <c r="G2291" s="34" t="s">
        <v>9245</v>
      </c>
      <c r="H2291" s="26"/>
      <c r="I2291" s="26"/>
      <c r="J2291" s="26"/>
      <c r="K2291" t="s">
        <v>9245</v>
      </c>
      <c r="L2291" t="str">
        <f>IF(ISNA(VLOOKUP(K2291,$K$244:K2290,1,0)),"","DUP!")</f>
        <v/>
      </c>
      <c r="N2291" t="str">
        <f t="shared" si="39"/>
        <v>INSERT INTO PRICE_MAP (
   PRODUCT_OFFER_ID, SERVICE_ID, SERVICE_NAME, 
   ZONE_IN, TIME_IN, PRICE_GROUP) 
VALUES ('Default',1,'SMS','20008000021','.*','Tar_SMS_22727VND');</v>
      </c>
    </row>
    <row r="2292" spans="2:14">
      <c r="B2292" t="s">
        <v>9392</v>
      </c>
      <c r="C2292" s="34">
        <v>1</v>
      </c>
      <c r="D2292" s="34" t="s">
        <v>8</v>
      </c>
      <c r="E2292" s="34" t="s">
        <v>6487</v>
      </c>
      <c r="F2292" s="34" t="s">
        <v>9168</v>
      </c>
      <c r="G2292" s="34" t="s">
        <v>9169</v>
      </c>
      <c r="H2292" s="26"/>
      <c r="I2292" s="26"/>
      <c r="J2292" s="26"/>
      <c r="K2292" t="s">
        <v>9169</v>
      </c>
      <c r="L2292" t="str">
        <f>IF(ISNA(VLOOKUP(K2292,$K$244:K2291,1,0)),"","DUP!")</f>
        <v>DUP!</v>
      </c>
      <c r="N2292" t="str">
        <f t="shared" si="39"/>
        <v>INSERT INTO PRICE_MAP (
   PRODUCT_OFFER_ID, SERVICE_ID, SERVICE_NAME, 
   ZONE_IN, TIME_IN, PRICE_GROUP) 
VALUES ('Default',1,'SMS','20008000022','.*','Tar_SMS_2273VND');</v>
      </c>
    </row>
    <row r="2293" spans="2:14">
      <c r="B2293" t="s">
        <v>9392</v>
      </c>
      <c r="C2293" s="34">
        <v>1</v>
      </c>
      <c r="D2293" s="34" t="s">
        <v>8</v>
      </c>
      <c r="E2293" s="34" t="s">
        <v>6489</v>
      </c>
      <c r="F2293" s="34" t="s">
        <v>9168</v>
      </c>
      <c r="G2293" s="34" t="s">
        <v>9200</v>
      </c>
      <c r="H2293" s="26"/>
      <c r="I2293" s="26"/>
      <c r="J2293" s="26"/>
      <c r="K2293" t="s">
        <v>9200</v>
      </c>
      <c r="L2293" t="str">
        <f>IF(ISNA(VLOOKUP(K2293,$K$244:K2292,1,0)),"","DUP!")</f>
        <v>DUP!</v>
      </c>
      <c r="N2293" t="str">
        <f t="shared" ref="N2293:N2356" si="40">IF(M2293="DUP!","","INSERT INTO PRICE_MAP (
   PRODUCT_OFFER_ID, SERVICE_ID, SERVICE_NAME, 
   ZONE_IN, TIME_IN, PRICE_GROUP) 
VALUES ('"&amp;B2293&amp;"',"&amp;C2293&amp;",'"&amp;D2293&amp;"','"&amp;E2293&amp;"','"&amp;F2293&amp;"','"&amp;K2293&amp;"');")</f>
        <v>INSERT INTO PRICE_MAP (
   PRODUCT_OFFER_ID, SERVICE_ID, SERVICE_NAME, 
   ZONE_IN, TIME_IN, PRICE_GROUP) 
VALUES ('Default',1,'SMS','20008200001','.*','Tar_SMS_4545VND');</v>
      </c>
    </row>
    <row r="2294" spans="2:14">
      <c r="B2294" t="s">
        <v>9392</v>
      </c>
      <c r="C2294" s="34">
        <v>1</v>
      </c>
      <c r="D2294" s="34" t="s">
        <v>8</v>
      </c>
      <c r="E2294" s="34" t="s">
        <v>6491</v>
      </c>
      <c r="F2294" s="34" t="s">
        <v>9168</v>
      </c>
      <c r="G2294" s="34" t="s">
        <v>9201</v>
      </c>
      <c r="H2294" s="26"/>
      <c r="I2294" s="26"/>
      <c r="J2294" s="26"/>
      <c r="K2294" t="s">
        <v>9201</v>
      </c>
      <c r="L2294" t="str">
        <f>IF(ISNA(VLOOKUP(K2294,$K$244:K2293,1,0)),"","DUP!")</f>
        <v>DUP!</v>
      </c>
      <c r="N2294" t="str">
        <f t="shared" si="40"/>
        <v>INSERT INTO PRICE_MAP (
   PRODUCT_OFFER_ID, SERVICE_ID, SERVICE_NAME, 
   ZONE_IN, TIME_IN, PRICE_GROUP) 
VALUES ('Default',1,'SMS','20008200002','.*','Tar_SMS_9091VND');</v>
      </c>
    </row>
    <row r="2295" spans="2:14">
      <c r="B2295" t="s">
        <v>9392</v>
      </c>
      <c r="C2295" s="34">
        <v>1</v>
      </c>
      <c r="D2295" s="34" t="s">
        <v>8</v>
      </c>
      <c r="E2295" s="34" t="s">
        <v>6492</v>
      </c>
      <c r="F2295" s="34" t="s">
        <v>9168</v>
      </c>
      <c r="G2295" s="34" t="s">
        <v>9196</v>
      </c>
      <c r="H2295" s="26"/>
      <c r="I2295" s="26"/>
      <c r="J2295" s="26"/>
      <c r="K2295" t="s">
        <v>9196</v>
      </c>
      <c r="L2295" t="str">
        <f>IF(ISNA(VLOOKUP(K2295,$K$244:K2294,1,0)),"","DUP!")</f>
        <v>DUP!</v>
      </c>
      <c r="N2295" t="str">
        <f t="shared" si="40"/>
        <v>INSERT INTO PRICE_MAP (
   PRODUCT_OFFER_ID, SERVICE_ID, SERVICE_NAME, 
   ZONE_IN, TIME_IN, PRICE_GROUP) 
VALUES ('Default',1,'SMS','20008200003','.*','Tar_SMS_909VND');</v>
      </c>
    </row>
    <row r="2296" spans="2:14">
      <c r="B2296" t="s">
        <v>9392</v>
      </c>
      <c r="C2296" s="34">
        <v>1</v>
      </c>
      <c r="D2296" s="34" t="s">
        <v>8</v>
      </c>
      <c r="E2296" s="34" t="s">
        <v>6494</v>
      </c>
      <c r="F2296" s="34" t="s">
        <v>9168</v>
      </c>
      <c r="G2296" s="34" t="s">
        <v>9197</v>
      </c>
      <c r="H2296" s="26"/>
      <c r="I2296" s="26"/>
      <c r="J2296" s="26"/>
      <c r="K2296" t="s">
        <v>9197</v>
      </c>
      <c r="L2296" t="str">
        <f>IF(ISNA(VLOOKUP(K2296,$K$244:K2295,1,0)),"","DUP!")</f>
        <v>DUP!</v>
      </c>
      <c r="N2296" t="str">
        <f t="shared" si="40"/>
        <v>INSERT INTO PRICE_MAP (
   PRODUCT_OFFER_ID, SERVICE_ID, SERVICE_NAME, 
   ZONE_IN, TIME_IN, PRICE_GROUP) 
VALUES ('Default',1,'SMS','20008200004','.*','Tar_SMS_1818VND');</v>
      </c>
    </row>
    <row r="2297" spans="2:14">
      <c r="B2297" t="s">
        <v>9392</v>
      </c>
      <c r="C2297" s="34">
        <v>1</v>
      </c>
      <c r="D2297" s="34" t="s">
        <v>8</v>
      </c>
      <c r="E2297" s="34" t="s">
        <v>6495</v>
      </c>
      <c r="F2297" s="34" t="s">
        <v>9168</v>
      </c>
      <c r="G2297" s="34" t="s">
        <v>9202</v>
      </c>
      <c r="H2297" s="26"/>
      <c r="I2297" s="26"/>
      <c r="J2297" s="26"/>
      <c r="K2297" t="s">
        <v>9202</v>
      </c>
      <c r="L2297" t="str">
        <f>IF(ISNA(VLOOKUP(K2297,$K$244:K2296,1,0)),"","DUP!")</f>
        <v>DUP!</v>
      </c>
      <c r="N2297" t="str">
        <f t="shared" si="40"/>
        <v>INSERT INTO PRICE_MAP (
   PRODUCT_OFFER_ID, SERVICE_ID, SERVICE_NAME, 
   ZONE_IN, TIME_IN, PRICE_GROUP) 
VALUES ('Default',1,'SMS','20008200005','.*','Tar_SMS_13636VND');</v>
      </c>
    </row>
    <row r="2298" spans="2:14">
      <c r="B2298" t="s">
        <v>9392</v>
      </c>
      <c r="C2298" s="34">
        <v>1</v>
      </c>
      <c r="D2298" s="34" t="s">
        <v>8</v>
      </c>
      <c r="E2298" s="34" t="s">
        <v>6496</v>
      </c>
      <c r="F2298" s="34" t="s">
        <v>9168</v>
      </c>
      <c r="G2298" s="34" t="s">
        <v>9198</v>
      </c>
      <c r="H2298" s="26"/>
      <c r="I2298" s="26"/>
      <c r="J2298" s="26"/>
      <c r="K2298" t="s">
        <v>9198</v>
      </c>
      <c r="L2298" t="str">
        <f>IF(ISNA(VLOOKUP(K2298,$K$244:K2297,1,0)),"","DUP!")</f>
        <v>DUP!</v>
      </c>
      <c r="N2298" t="str">
        <f t="shared" si="40"/>
        <v>INSERT INTO PRICE_MAP (
   PRODUCT_OFFER_ID, SERVICE_ID, SERVICE_NAME, 
   ZONE_IN, TIME_IN, PRICE_GROUP) 
VALUES ('Default',1,'SMS','20008200006','.*','Tar_SMS_2727VND');</v>
      </c>
    </row>
    <row r="2299" spans="2:14">
      <c r="B2299" t="s">
        <v>9392</v>
      </c>
      <c r="C2299" s="34">
        <v>1</v>
      </c>
      <c r="D2299" s="34" t="s">
        <v>8</v>
      </c>
      <c r="E2299" s="34" t="s">
        <v>6497</v>
      </c>
      <c r="F2299" s="34" t="s">
        <v>9168</v>
      </c>
      <c r="G2299" s="34" t="s">
        <v>9200</v>
      </c>
      <c r="H2299" s="26"/>
      <c r="I2299" s="26"/>
      <c r="J2299" s="26"/>
      <c r="K2299" t="s">
        <v>9200</v>
      </c>
      <c r="L2299" t="str">
        <f>IF(ISNA(VLOOKUP(K2299,$K$244:K2298,1,0)),"","DUP!")</f>
        <v>DUP!</v>
      </c>
      <c r="N2299" t="str">
        <f t="shared" si="40"/>
        <v>INSERT INTO PRICE_MAP (
   PRODUCT_OFFER_ID, SERVICE_ID, SERVICE_NAME, 
   ZONE_IN, TIME_IN, PRICE_GROUP) 
VALUES ('Default',1,'SMS','20008200007','.*','Tar_SMS_4545VND');</v>
      </c>
    </row>
    <row r="2300" spans="2:14">
      <c r="B2300" t="s">
        <v>9392</v>
      </c>
      <c r="C2300" s="34">
        <v>1</v>
      </c>
      <c r="D2300" s="34" t="s">
        <v>8</v>
      </c>
      <c r="E2300" s="34" t="s">
        <v>6498</v>
      </c>
      <c r="F2300" s="34" t="s">
        <v>9168</v>
      </c>
      <c r="G2300" s="34" t="s">
        <v>9199</v>
      </c>
      <c r="H2300" s="26"/>
      <c r="I2300" s="26"/>
      <c r="J2300" s="26"/>
      <c r="K2300" t="s">
        <v>9199</v>
      </c>
      <c r="L2300" t="str">
        <f>IF(ISNA(VLOOKUP(K2300,$K$244:K2299,1,0)),"","DUP!")</f>
        <v>DUP!</v>
      </c>
      <c r="N2300" t="str">
        <f t="shared" si="40"/>
        <v>INSERT INTO PRICE_MAP (
   PRODUCT_OFFER_ID, SERVICE_ID, SERVICE_NAME, 
   ZONE_IN, TIME_IN, PRICE_GROUP) 
VALUES ('Default',1,'SMS','20008200008','.*','Tar_SMS_3636VND');</v>
      </c>
    </row>
    <row r="2301" spans="2:14">
      <c r="B2301" t="s">
        <v>9392</v>
      </c>
      <c r="C2301" s="34">
        <v>1</v>
      </c>
      <c r="D2301" s="34" t="s">
        <v>8</v>
      </c>
      <c r="E2301" s="34" t="s">
        <v>6499</v>
      </c>
      <c r="F2301" s="34" t="s">
        <v>9168</v>
      </c>
      <c r="G2301" s="34" t="s">
        <v>9201</v>
      </c>
      <c r="H2301" s="26"/>
      <c r="I2301" s="26"/>
      <c r="J2301" s="26"/>
      <c r="K2301" t="s">
        <v>9201</v>
      </c>
      <c r="L2301" t="str">
        <f>IF(ISNA(VLOOKUP(K2301,$K$244:K2300,1,0)),"","DUP!")</f>
        <v>DUP!</v>
      </c>
      <c r="N2301" t="str">
        <f t="shared" si="40"/>
        <v>INSERT INTO PRICE_MAP (
   PRODUCT_OFFER_ID, SERVICE_ID, SERVICE_NAME, 
   ZONE_IN, TIME_IN, PRICE_GROUP) 
VALUES ('Default',1,'SMS','20008200009','.*','Tar_SMS_9091VND');</v>
      </c>
    </row>
    <row r="2302" spans="2:14">
      <c r="B2302" t="s">
        <v>9392</v>
      </c>
      <c r="C2302" s="34">
        <v>1</v>
      </c>
      <c r="D2302" s="34" t="s">
        <v>8</v>
      </c>
      <c r="E2302" s="34" t="s">
        <v>6500</v>
      </c>
      <c r="F2302" s="34" t="s">
        <v>9168</v>
      </c>
      <c r="G2302" s="34" t="s">
        <v>9195</v>
      </c>
      <c r="H2302" s="26"/>
      <c r="I2302" s="26"/>
      <c r="J2302" s="26"/>
      <c r="K2302" t="s">
        <v>9195</v>
      </c>
      <c r="L2302" t="str">
        <f>IF(ISNA(VLOOKUP(K2302,$K$244:K2301,1,0)),"","DUP!")</f>
        <v>DUP!</v>
      </c>
      <c r="N2302" t="str">
        <f t="shared" si="40"/>
        <v>INSERT INTO PRICE_MAP (
   PRODUCT_OFFER_ID, SERVICE_ID, SERVICE_NAME, 
   ZONE_IN, TIME_IN, PRICE_GROUP) 
VALUES ('Default',1,'SMS','200085000001','.*','Tar_SMS_455VND');</v>
      </c>
    </row>
    <row r="2303" spans="2:14">
      <c r="B2303" t="s">
        <v>9392</v>
      </c>
      <c r="C2303" s="34">
        <v>1</v>
      </c>
      <c r="D2303" s="34" t="s">
        <v>8</v>
      </c>
      <c r="E2303" s="34" t="s">
        <v>6502</v>
      </c>
      <c r="F2303" s="34" t="s">
        <v>9168</v>
      </c>
      <c r="G2303" s="34" t="s">
        <v>9195</v>
      </c>
      <c r="H2303" s="26"/>
      <c r="I2303" s="26"/>
      <c r="J2303" s="26"/>
      <c r="K2303" t="s">
        <v>9195</v>
      </c>
      <c r="L2303" t="str">
        <f>IF(ISNA(VLOOKUP(K2303,$K$244:K2302,1,0)),"","DUP!")</f>
        <v>DUP!</v>
      </c>
      <c r="N2303" t="str">
        <f t="shared" si="40"/>
        <v>INSERT INTO PRICE_MAP (
   PRODUCT_OFFER_ID, SERVICE_ID, SERVICE_NAME, 
   ZONE_IN, TIME_IN, PRICE_GROUP) 
VALUES ('Default',1,'SMS','20008500001','.*','Tar_SMS_455VND');</v>
      </c>
    </row>
    <row r="2304" spans="2:14">
      <c r="B2304" t="s">
        <v>9392</v>
      </c>
      <c r="C2304" s="34">
        <v>1</v>
      </c>
      <c r="D2304" s="34" t="s">
        <v>8</v>
      </c>
      <c r="E2304" s="34" t="s">
        <v>6503</v>
      </c>
      <c r="F2304" s="34" t="s">
        <v>9168</v>
      </c>
      <c r="G2304" s="34" t="s">
        <v>9196</v>
      </c>
      <c r="H2304" s="26"/>
      <c r="I2304" s="26"/>
      <c r="J2304" s="26"/>
      <c r="K2304" t="s">
        <v>9196</v>
      </c>
      <c r="L2304" t="str">
        <f>IF(ISNA(VLOOKUP(K2304,$K$244:K2303,1,0)),"","DUP!")</f>
        <v>DUP!</v>
      </c>
      <c r="N2304" t="str">
        <f t="shared" si="40"/>
        <v>INSERT INTO PRICE_MAP (
   PRODUCT_OFFER_ID, SERVICE_ID, SERVICE_NAME, 
   ZONE_IN, TIME_IN, PRICE_GROUP) 
VALUES ('Default',1,'SMS','20008500002','.*','Tar_SMS_909VND');</v>
      </c>
    </row>
    <row r="2305" spans="2:14">
      <c r="B2305" t="s">
        <v>9392</v>
      </c>
      <c r="C2305" s="34">
        <v>1</v>
      </c>
      <c r="D2305" s="34" t="s">
        <v>8</v>
      </c>
      <c r="E2305" s="34" t="s">
        <v>6504</v>
      </c>
      <c r="F2305" s="34" t="s">
        <v>9168</v>
      </c>
      <c r="G2305" s="34" t="s">
        <v>9197</v>
      </c>
      <c r="H2305" s="26"/>
      <c r="I2305" s="26"/>
      <c r="J2305" s="26"/>
      <c r="K2305" t="s">
        <v>9197</v>
      </c>
      <c r="L2305" t="str">
        <f>IF(ISNA(VLOOKUP(K2305,$K$244:K2304,1,0)),"","DUP!")</f>
        <v>DUP!</v>
      </c>
      <c r="N2305" t="str">
        <f t="shared" si="40"/>
        <v>INSERT INTO PRICE_MAP (
   PRODUCT_OFFER_ID, SERVICE_ID, SERVICE_NAME, 
   ZONE_IN, TIME_IN, PRICE_GROUP) 
VALUES ('Default',1,'SMS','20008500003','.*','Tar_SMS_1818VND');</v>
      </c>
    </row>
    <row r="2306" spans="2:14">
      <c r="B2306" t="s">
        <v>9392</v>
      </c>
      <c r="C2306" s="34">
        <v>1</v>
      </c>
      <c r="D2306" s="34" t="s">
        <v>8</v>
      </c>
      <c r="E2306" s="34" t="s">
        <v>6505</v>
      </c>
      <c r="F2306" s="34" t="s">
        <v>9168</v>
      </c>
      <c r="G2306" s="34" t="s">
        <v>9198</v>
      </c>
      <c r="H2306" s="26"/>
      <c r="I2306" s="26"/>
      <c r="J2306" s="26"/>
      <c r="K2306" t="s">
        <v>9198</v>
      </c>
      <c r="L2306" t="str">
        <f>IF(ISNA(VLOOKUP(K2306,$K$244:K2305,1,0)),"","DUP!")</f>
        <v>DUP!</v>
      </c>
      <c r="N2306" t="str">
        <f t="shared" si="40"/>
        <v>INSERT INTO PRICE_MAP (
   PRODUCT_OFFER_ID, SERVICE_ID, SERVICE_NAME, 
   ZONE_IN, TIME_IN, PRICE_GROUP) 
VALUES ('Default',1,'SMS','20008500004','.*','Tar_SMS_2727VND');</v>
      </c>
    </row>
    <row r="2307" spans="2:14">
      <c r="B2307" t="s">
        <v>9392</v>
      </c>
      <c r="C2307" s="34">
        <v>1</v>
      </c>
      <c r="D2307" s="34" t="s">
        <v>8</v>
      </c>
      <c r="E2307" s="34" t="s">
        <v>6506</v>
      </c>
      <c r="F2307" s="34" t="s">
        <v>9168</v>
      </c>
      <c r="G2307" s="34" t="s">
        <v>9199</v>
      </c>
      <c r="H2307" s="26"/>
      <c r="I2307" s="26"/>
      <c r="J2307" s="26"/>
      <c r="K2307" t="s">
        <v>9199</v>
      </c>
      <c r="L2307" t="str">
        <f>IF(ISNA(VLOOKUP(K2307,$K$244:K2306,1,0)),"","DUP!")</f>
        <v>DUP!</v>
      </c>
      <c r="N2307" t="str">
        <f t="shared" si="40"/>
        <v>INSERT INTO PRICE_MAP (
   PRODUCT_OFFER_ID, SERVICE_ID, SERVICE_NAME, 
   ZONE_IN, TIME_IN, PRICE_GROUP) 
VALUES ('Default',1,'SMS','20008500005','.*','Tar_SMS_3636VND');</v>
      </c>
    </row>
    <row r="2308" spans="2:14">
      <c r="B2308" t="s">
        <v>9392</v>
      </c>
      <c r="C2308" s="34">
        <v>1</v>
      </c>
      <c r="D2308" s="34" t="s">
        <v>8</v>
      </c>
      <c r="E2308" s="34" t="s">
        <v>6507</v>
      </c>
      <c r="F2308" s="34" t="s">
        <v>9168</v>
      </c>
      <c r="G2308" s="34" t="s">
        <v>9200</v>
      </c>
      <c r="H2308" s="26"/>
      <c r="I2308" s="26"/>
      <c r="J2308" s="26"/>
      <c r="K2308" t="s">
        <v>9200</v>
      </c>
      <c r="L2308" t="str">
        <f>IF(ISNA(VLOOKUP(K2308,$K$244:K2307,1,0)),"","DUP!")</f>
        <v>DUP!</v>
      </c>
      <c r="N2308" t="str">
        <f t="shared" si="40"/>
        <v>INSERT INTO PRICE_MAP (
   PRODUCT_OFFER_ID, SERVICE_ID, SERVICE_NAME, 
   ZONE_IN, TIME_IN, PRICE_GROUP) 
VALUES ('Default',1,'SMS','20008500006','.*','Tar_SMS_4545VND');</v>
      </c>
    </row>
    <row r="2309" spans="2:14">
      <c r="B2309" t="s">
        <v>9392</v>
      </c>
      <c r="C2309" s="34">
        <v>1</v>
      </c>
      <c r="D2309" s="34" t="s">
        <v>8</v>
      </c>
      <c r="E2309" s="34" t="s">
        <v>6508</v>
      </c>
      <c r="F2309" s="34" t="s">
        <v>9168</v>
      </c>
      <c r="G2309" s="34" t="s">
        <v>9203</v>
      </c>
      <c r="H2309" s="26"/>
      <c r="I2309" s="26"/>
      <c r="J2309" s="26"/>
      <c r="K2309" t="s">
        <v>9203</v>
      </c>
      <c r="L2309" t="str">
        <f>IF(ISNA(VLOOKUP(K2309,$K$244:K2308,1,0)),"","DUP!")</f>
        <v>DUP!</v>
      </c>
      <c r="N2309" t="str">
        <f t="shared" si="40"/>
        <v>INSERT INTO PRICE_MAP (
   PRODUCT_OFFER_ID, SERVICE_ID, SERVICE_NAME, 
   ZONE_IN, TIME_IN, PRICE_GROUP) 
VALUES ('Default',1,'SMS','20008500007','.*','Tar_SMS_5455VND');</v>
      </c>
    </row>
    <row r="2310" spans="2:14">
      <c r="B2310" t="s">
        <v>9392</v>
      </c>
      <c r="C2310" s="34">
        <v>1</v>
      </c>
      <c r="D2310" s="34" t="s">
        <v>8</v>
      </c>
      <c r="E2310" s="34" t="s">
        <v>6509</v>
      </c>
      <c r="F2310" s="34" t="s">
        <v>9168</v>
      </c>
      <c r="G2310" s="34" t="s">
        <v>9201</v>
      </c>
      <c r="H2310" s="26"/>
      <c r="I2310" s="26"/>
      <c r="J2310" s="26"/>
      <c r="K2310" t="s">
        <v>9201</v>
      </c>
      <c r="L2310" t="str">
        <f>IF(ISNA(VLOOKUP(K2310,$K$244:K2309,1,0)),"","DUP!")</f>
        <v>DUP!</v>
      </c>
      <c r="N2310" t="str">
        <f t="shared" si="40"/>
        <v>INSERT INTO PRICE_MAP (
   PRODUCT_OFFER_ID, SERVICE_ID, SERVICE_NAME, 
   ZONE_IN, TIME_IN, PRICE_GROUP) 
VALUES ('Default',1,'SMS','20008500008','.*','Tar_SMS_9091VND');</v>
      </c>
    </row>
    <row r="2311" spans="2:14">
      <c r="B2311" t="s">
        <v>9392</v>
      </c>
      <c r="C2311" s="34">
        <v>1</v>
      </c>
      <c r="D2311" s="34" t="s">
        <v>8</v>
      </c>
      <c r="E2311" s="34" t="s">
        <v>6510</v>
      </c>
      <c r="F2311" s="34" t="s">
        <v>9168</v>
      </c>
      <c r="G2311" s="34" t="s">
        <v>9202</v>
      </c>
      <c r="H2311" s="26"/>
      <c r="I2311" s="26"/>
      <c r="J2311" s="26"/>
      <c r="K2311" t="s">
        <v>9202</v>
      </c>
      <c r="L2311" t="str">
        <f>IF(ISNA(VLOOKUP(K2311,$K$244:K2310,1,0)),"","DUP!")</f>
        <v>DUP!</v>
      </c>
      <c r="N2311" t="str">
        <f t="shared" si="40"/>
        <v>INSERT INTO PRICE_MAP (
   PRODUCT_OFFER_ID, SERVICE_ID, SERVICE_NAME, 
   ZONE_IN, TIME_IN, PRICE_GROUP) 
VALUES ('Default',1,'SMS','20008500009','.*','Tar_SMS_13636VND');</v>
      </c>
    </row>
    <row r="2312" spans="2:14">
      <c r="B2312" t="s">
        <v>9392</v>
      </c>
      <c r="C2312" s="34">
        <v>1</v>
      </c>
      <c r="D2312" s="34" t="s">
        <v>8</v>
      </c>
      <c r="E2312" s="34" t="s">
        <v>6511</v>
      </c>
      <c r="F2312" s="34" t="s">
        <v>9168</v>
      </c>
      <c r="G2312" s="34" t="s">
        <v>9201</v>
      </c>
      <c r="H2312" s="26"/>
      <c r="I2312" s="26"/>
      <c r="J2312" s="26"/>
      <c r="K2312" t="s">
        <v>9201</v>
      </c>
      <c r="L2312" t="str">
        <f>IF(ISNA(VLOOKUP(K2312,$K$244:K2311,1,0)),"","DUP!")</f>
        <v>DUP!</v>
      </c>
      <c r="N2312" t="str">
        <f t="shared" si="40"/>
        <v>INSERT INTO PRICE_MAP (
   PRODUCT_OFFER_ID, SERVICE_ID, SERVICE_NAME, 
   ZONE_IN, TIME_IN, PRICE_GROUP) 
VALUES ('Default',1,'SMS','20008500010','.*','Tar_SMS_9091VND');</v>
      </c>
    </row>
    <row r="2313" spans="2:14">
      <c r="B2313" t="s">
        <v>9392</v>
      </c>
      <c r="C2313" s="34">
        <v>1</v>
      </c>
      <c r="D2313" s="34" t="s">
        <v>8</v>
      </c>
      <c r="E2313" s="34" t="s">
        <v>6513</v>
      </c>
      <c r="F2313" s="34" t="s">
        <v>9168</v>
      </c>
      <c r="G2313" s="34" t="s">
        <v>9202</v>
      </c>
      <c r="H2313" s="26"/>
      <c r="I2313" s="26"/>
      <c r="J2313" s="26"/>
      <c r="K2313" t="s">
        <v>9202</v>
      </c>
      <c r="L2313" t="str">
        <f>IF(ISNA(VLOOKUP(K2313,$K$244:K2312,1,0)),"","DUP!")</f>
        <v>DUP!</v>
      </c>
      <c r="N2313" t="str">
        <f t="shared" si="40"/>
        <v>INSERT INTO PRICE_MAP (
   PRODUCT_OFFER_ID, SERVICE_ID, SERVICE_NAME, 
   ZONE_IN, TIME_IN, PRICE_GROUP) 
VALUES ('Default',1,'SMS','20008500011','.*','Tar_SMS_13636VND');</v>
      </c>
    </row>
    <row r="2314" spans="2:14">
      <c r="B2314" t="s">
        <v>9392</v>
      </c>
      <c r="C2314" s="34">
        <v>1</v>
      </c>
      <c r="D2314" s="34" t="s">
        <v>8</v>
      </c>
      <c r="E2314" s="34" t="s">
        <v>6514</v>
      </c>
      <c r="F2314" s="34" t="s">
        <v>9168</v>
      </c>
      <c r="G2314" s="34" t="s">
        <v>9197</v>
      </c>
      <c r="H2314" s="26"/>
      <c r="I2314" s="26"/>
      <c r="J2314" s="26"/>
      <c r="K2314" t="s">
        <v>9197</v>
      </c>
      <c r="L2314" t="str">
        <f>IF(ISNA(VLOOKUP(K2314,$K$244:K2313,1,0)),"","DUP!")</f>
        <v>DUP!</v>
      </c>
      <c r="N2314" t="str">
        <f t="shared" si="40"/>
        <v>INSERT INTO PRICE_MAP (
   PRODUCT_OFFER_ID, SERVICE_ID, SERVICE_NAME, 
   ZONE_IN, TIME_IN, PRICE_GROUP) 
VALUES ('Default',1,'SMS','20008500012','.*','Tar_SMS_1818VND');</v>
      </c>
    </row>
    <row r="2315" spans="2:14">
      <c r="B2315" t="s">
        <v>9392</v>
      </c>
      <c r="C2315" s="34">
        <v>1</v>
      </c>
      <c r="D2315" s="34" t="s">
        <v>8</v>
      </c>
      <c r="E2315" s="34" t="s">
        <v>6516</v>
      </c>
      <c r="F2315" s="34" t="s">
        <v>9168</v>
      </c>
      <c r="G2315" s="34" t="s">
        <v>9200</v>
      </c>
      <c r="H2315" s="26"/>
      <c r="I2315" s="26"/>
      <c r="J2315" s="26"/>
      <c r="K2315" t="s">
        <v>9200</v>
      </c>
      <c r="L2315" t="str">
        <f>IF(ISNA(VLOOKUP(K2315,$K$244:K2314,1,0)),"","DUP!")</f>
        <v>DUP!</v>
      </c>
      <c r="N2315" t="str">
        <f t="shared" si="40"/>
        <v>INSERT INTO PRICE_MAP (
   PRODUCT_OFFER_ID, SERVICE_ID, SERVICE_NAME, 
   ZONE_IN, TIME_IN, PRICE_GROUP) 
VALUES ('Default',1,'SMS','20008600001','.*','Tar_SMS_4545VND');</v>
      </c>
    </row>
    <row r="2316" spans="2:14">
      <c r="B2316" t="s">
        <v>9392</v>
      </c>
      <c r="C2316" s="34">
        <v>1</v>
      </c>
      <c r="D2316" s="34" t="s">
        <v>8</v>
      </c>
      <c r="E2316" s="34" t="s">
        <v>6518</v>
      </c>
      <c r="F2316" s="34" t="s">
        <v>9168</v>
      </c>
      <c r="G2316" s="34" t="s">
        <v>9201</v>
      </c>
      <c r="H2316" s="26"/>
      <c r="I2316" s="26"/>
      <c r="J2316" s="26"/>
      <c r="K2316" t="s">
        <v>9201</v>
      </c>
      <c r="L2316" t="str">
        <f>IF(ISNA(VLOOKUP(K2316,$K$244:K2315,1,0)),"","DUP!")</f>
        <v>DUP!</v>
      </c>
      <c r="N2316" t="str">
        <f t="shared" si="40"/>
        <v>INSERT INTO PRICE_MAP (
   PRODUCT_OFFER_ID, SERVICE_ID, SERVICE_NAME, 
   ZONE_IN, TIME_IN, PRICE_GROUP) 
VALUES ('Default',1,'SMS','20008600002','.*','Tar_SMS_9091VND');</v>
      </c>
    </row>
    <row r="2317" spans="2:14">
      <c r="B2317" t="s">
        <v>9392</v>
      </c>
      <c r="C2317" s="34">
        <v>1</v>
      </c>
      <c r="D2317" s="34" t="s">
        <v>8</v>
      </c>
      <c r="E2317" s="34" t="s">
        <v>6519</v>
      </c>
      <c r="F2317" s="34" t="s">
        <v>9168</v>
      </c>
      <c r="G2317" s="34" t="s">
        <v>9202</v>
      </c>
      <c r="H2317" s="26"/>
      <c r="I2317" s="26"/>
      <c r="J2317" s="26"/>
      <c r="K2317" t="s">
        <v>9202</v>
      </c>
      <c r="L2317" t="str">
        <f>IF(ISNA(VLOOKUP(K2317,$K$244:K2316,1,0)),"","DUP!")</f>
        <v>DUP!</v>
      </c>
      <c r="N2317" t="str">
        <f t="shared" si="40"/>
        <v>INSERT INTO PRICE_MAP (
   PRODUCT_OFFER_ID, SERVICE_ID, SERVICE_NAME, 
   ZONE_IN, TIME_IN, PRICE_GROUP) 
VALUES ('Default',1,'SMS','20008600003','.*','Tar_SMS_13636VND');</v>
      </c>
    </row>
    <row r="2318" spans="2:14">
      <c r="B2318" t="s">
        <v>9392</v>
      </c>
      <c r="C2318" s="34">
        <v>1</v>
      </c>
      <c r="D2318" s="34" t="s">
        <v>8</v>
      </c>
      <c r="E2318" s="34" t="s">
        <v>6520</v>
      </c>
      <c r="F2318" s="34" t="s">
        <v>9168</v>
      </c>
      <c r="G2318" s="34" t="s">
        <v>9215</v>
      </c>
      <c r="H2318" s="26"/>
      <c r="I2318" s="26"/>
      <c r="J2318" s="26"/>
      <c r="K2318" t="s">
        <v>9215</v>
      </c>
      <c r="L2318" t="str">
        <f>IF(ISNA(VLOOKUP(K2318,$K$244:K2317,1,0)),"","DUP!")</f>
        <v>DUP!</v>
      </c>
      <c r="N2318" t="str">
        <f t="shared" si="40"/>
        <v>INSERT INTO PRICE_MAP (
   PRODUCT_OFFER_ID, SERVICE_ID, SERVICE_NAME, 
   ZONE_IN, TIME_IN, PRICE_GROUP) 
VALUES ('Default',1,'SMS','20008600004','.*','Tar_SMS_18182VND');</v>
      </c>
    </row>
    <row r="2319" spans="2:14">
      <c r="B2319" t="s">
        <v>9392</v>
      </c>
      <c r="C2319" s="34">
        <v>1</v>
      </c>
      <c r="D2319" s="34" t="s">
        <v>8</v>
      </c>
      <c r="E2319" s="34" t="s">
        <v>6521</v>
      </c>
      <c r="F2319" s="34" t="s">
        <v>9168</v>
      </c>
      <c r="G2319" s="34" t="s">
        <v>9245</v>
      </c>
      <c r="H2319" s="26"/>
      <c r="I2319" s="26"/>
      <c r="J2319" s="26"/>
      <c r="K2319" t="s">
        <v>9245</v>
      </c>
      <c r="L2319" t="str">
        <f>IF(ISNA(VLOOKUP(K2319,$K$244:K2318,1,0)),"","DUP!")</f>
        <v>DUP!</v>
      </c>
      <c r="N2319" t="str">
        <f t="shared" si="40"/>
        <v>INSERT INTO PRICE_MAP (
   PRODUCT_OFFER_ID, SERVICE_ID, SERVICE_NAME, 
   ZONE_IN, TIME_IN, PRICE_GROUP) 
VALUES ('Default',1,'SMS','20008600005','.*','Tar_SMS_22727VND');</v>
      </c>
    </row>
    <row r="2320" spans="2:14">
      <c r="B2320" t="s">
        <v>9392</v>
      </c>
      <c r="C2320" s="34">
        <v>1</v>
      </c>
      <c r="D2320" s="34" t="s">
        <v>8</v>
      </c>
      <c r="E2320" s="34" t="s">
        <v>6522</v>
      </c>
      <c r="F2320" s="34" t="s">
        <v>9168</v>
      </c>
      <c r="G2320" s="34" t="s">
        <v>9216</v>
      </c>
      <c r="H2320" s="26"/>
      <c r="I2320" s="26"/>
      <c r="J2320" s="26"/>
      <c r="K2320" t="s">
        <v>9216</v>
      </c>
      <c r="L2320" t="str">
        <f>IF(ISNA(VLOOKUP(K2320,$K$244:K2319,1,0)),"","DUP!")</f>
        <v>DUP!</v>
      </c>
      <c r="N2320" t="str">
        <f t="shared" si="40"/>
        <v>INSERT INTO PRICE_MAP (
   PRODUCT_OFFER_ID, SERVICE_ID, SERVICE_NAME, 
   ZONE_IN, TIME_IN, PRICE_GROUP) 
VALUES ('Default',1,'SMS','20008600006','.*','Tar_SMS_27273VND');</v>
      </c>
    </row>
    <row r="2321" spans="2:14">
      <c r="B2321" t="s">
        <v>9392</v>
      </c>
      <c r="C2321" s="34">
        <v>1</v>
      </c>
      <c r="D2321" s="34" t="s">
        <v>8</v>
      </c>
      <c r="E2321" s="34" t="s">
        <v>6523</v>
      </c>
      <c r="F2321" s="34" t="s">
        <v>9168</v>
      </c>
      <c r="G2321" s="34" t="s">
        <v>9240</v>
      </c>
      <c r="H2321" s="26"/>
      <c r="I2321" s="26"/>
      <c r="J2321" s="26"/>
      <c r="K2321" t="s">
        <v>9240</v>
      </c>
      <c r="L2321" t="str">
        <f>IF(ISNA(VLOOKUP(K2321,$K$244:K2320,1,0)),"","DUP!")</f>
        <v>DUP!</v>
      </c>
      <c r="N2321" t="str">
        <f t="shared" si="40"/>
        <v>INSERT INTO PRICE_MAP (
   PRODUCT_OFFER_ID, SERVICE_ID, SERVICE_NAME, 
   ZONE_IN, TIME_IN, PRICE_GROUP) 
VALUES ('Default',1,'SMS','20008600007','.*','Tar_SMS_31818VND');</v>
      </c>
    </row>
    <row r="2322" spans="2:14">
      <c r="B2322" t="s">
        <v>9392</v>
      </c>
      <c r="C2322" s="34">
        <v>1</v>
      </c>
      <c r="D2322" s="34" t="s">
        <v>8</v>
      </c>
      <c r="E2322" s="34" t="s">
        <v>6524</v>
      </c>
      <c r="F2322" s="34" t="s">
        <v>9168</v>
      </c>
      <c r="G2322" s="34" t="s">
        <v>9201</v>
      </c>
      <c r="H2322" s="26"/>
      <c r="I2322" s="26"/>
      <c r="J2322" s="26"/>
      <c r="K2322" t="s">
        <v>9201</v>
      </c>
      <c r="L2322" t="str">
        <f>IF(ISNA(VLOOKUP(K2322,$K$244:K2321,1,0)),"","DUP!")</f>
        <v>DUP!</v>
      </c>
      <c r="N2322" t="str">
        <f t="shared" si="40"/>
        <v>INSERT INTO PRICE_MAP (
   PRODUCT_OFFER_ID, SERVICE_ID, SERVICE_NAME, 
   ZONE_IN, TIME_IN, PRICE_GROUP) 
VALUES ('Default',1,'SMS','20008600008','.*','Tar_SMS_9091VND');</v>
      </c>
    </row>
    <row r="2323" spans="2:14">
      <c r="B2323" t="s">
        <v>9392</v>
      </c>
      <c r="C2323" s="34">
        <v>1</v>
      </c>
      <c r="D2323" s="34" t="s">
        <v>8</v>
      </c>
      <c r="E2323" s="34" t="s">
        <v>6526</v>
      </c>
      <c r="F2323" s="34" t="s">
        <v>9168</v>
      </c>
      <c r="G2323" s="34" t="s">
        <v>9246</v>
      </c>
      <c r="H2323" s="26"/>
      <c r="I2323" s="26"/>
      <c r="J2323" s="26"/>
      <c r="K2323" t="s">
        <v>9246</v>
      </c>
      <c r="L2323" t="str">
        <f>IF(ISNA(VLOOKUP(K2323,$K$244:K2322,1,0)),"","DUP!")</f>
        <v/>
      </c>
      <c r="N2323" t="str">
        <f t="shared" si="40"/>
        <v>INSERT INTO PRICE_MAP (
   PRODUCT_OFFER_ID, SERVICE_ID, SERVICE_NAME, 
   ZONE_IN, TIME_IN, PRICE_GROUP) 
VALUES ('Default',1,'SMS','20008800001','.*','Tar_SMS_0VND');</v>
      </c>
    </row>
    <row r="2324" spans="2:14">
      <c r="B2324" t="s">
        <v>9392</v>
      </c>
      <c r="C2324" s="34">
        <v>1</v>
      </c>
      <c r="D2324" s="34" t="s">
        <v>8</v>
      </c>
      <c r="E2324" s="34" t="s">
        <v>6527</v>
      </c>
      <c r="F2324" s="34" t="s">
        <v>9168</v>
      </c>
      <c r="G2324" s="34" t="s">
        <v>9200</v>
      </c>
      <c r="H2324" s="26"/>
      <c r="I2324" s="26"/>
      <c r="J2324" s="26"/>
      <c r="K2324" t="s">
        <v>9200</v>
      </c>
      <c r="L2324" t="str">
        <f>IF(ISNA(VLOOKUP(K2324,$K$244:K2323,1,0)),"","DUP!")</f>
        <v>DUP!</v>
      </c>
      <c r="N2324" t="str">
        <f t="shared" si="40"/>
        <v>INSERT INTO PRICE_MAP (
   PRODUCT_OFFER_ID, SERVICE_ID, SERVICE_NAME, 
   ZONE_IN, TIME_IN, PRICE_GROUP) 
VALUES ('Default',1,'SMS','20008900001','.*','Tar_SMS_4545VND');</v>
      </c>
    </row>
    <row r="2325" spans="2:14">
      <c r="B2325" t="s">
        <v>9392</v>
      </c>
      <c r="C2325" s="34">
        <v>1</v>
      </c>
      <c r="D2325" s="34" t="s">
        <v>8</v>
      </c>
      <c r="E2325" s="34" t="s">
        <v>6529</v>
      </c>
      <c r="F2325" s="34" t="s">
        <v>9168</v>
      </c>
      <c r="G2325" s="34" t="s">
        <v>9196</v>
      </c>
      <c r="H2325" s="26"/>
      <c r="I2325" s="26"/>
      <c r="J2325" s="26"/>
      <c r="K2325" t="s">
        <v>9196</v>
      </c>
      <c r="L2325" t="str">
        <f>IF(ISNA(VLOOKUP(K2325,$K$244:K2324,1,0)),"","DUP!")</f>
        <v>DUP!</v>
      </c>
      <c r="N2325" t="str">
        <f t="shared" si="40"/>
        <v>INSERT INTO PRICE_MAP (
   PRODUCT_OFFER_ID, SERVICE_ID, SERVICE_NAME, 
   ZONE_IN, TIME_IN, PRICE_GROUP) 
VALUES ('Default',1,'SMS','20008900002','.*','Tar_SMS_909VND');</v>
      </c>
    </row>
    <row r="2326" spans="2:14">
      <c r="B2326" t="s">
        <v>9392</v>
      </c>
      <c r="C2326" s="34">
        <v>1</v>
      </c>
      <c r="D2326" s="34" t="s">
        <v>8</v>
      </c>
      <c r="E2326" s="34" t="s">
        <v>6531</v>
      </c>
      <c r="F2326" s="34" t="s">
        <v>9168</v>
      </c>
      <c r="G2326" s="34" t="s">
        <v>9238</v>
      </c>
      <c r="H2326" s="26"/>
      <c r="I2326" s="26"/>
      <c r="J2326" s="26"/>
      <c r="K2326" t="s">
        <v>9238</v>
      </c>
      <c r="L2326" t="str">
        <f>IF(ISNA(VLOOKUP(K2326,$K$244:K2325,1,0)),"","DUP!")</f>
        <v>DUP!</v>
      </c>
      <c r="N2326" t="str">
        <f t="shared" si="40"/>
        <v>INSERT INTO PRICE_MAP (
   PRODUCT_OFFER_ID, SERVICE_ID, SERVICE_NAME, 
   ZONE_IN, TIME_IN, PRICE_GROUP) 
VALUES ('Default',1,'SMS','20008900003','.*','Tar_SMS_1364VND');</v>
      </c>
    </row>
    <row r="2327" spans="2:14">
      <c r="B2327" t="s">
        <v>9392</v>
      </c>
      <c r="C2327" s="34">
        <v>1</v>
      </c>
      <c r="D2327" s="34" t="s">
        <v>8</v>
      </c>
      <c r="E2327" s="34" t="s">
        <v>6533</v>
      </c>
      <c r="F2327" s="34" t="s">
        <v>9168</v>
      </c>
      <c r="G2327" s="34" t="s">
        <v>9198</v>
      </c>
      <c r="H2327" s="26"/>
      <c r="I2327" s="26"/>
      <c r="J2327" s="26"/>
      <c r="K2327" t="s">
        <v>9198</v>
      </c>
      <c r="L2327" t="str">
        <f>IF(ISNA(VLOOKUP(K2327,$K$244:K2326,1,0)),"","DUP!")</f>
        <v>DUP!</v>
      </c>
      <c r="N2327" t="str">
        <f t="shared" si="40"/>
        <v>INSERT INTO PRICE_MAP (
   PRODUCT_OFFER_ID, SERVICE_ID, SERVICE_NAME, 
   ZONE_IN, TIME_IN, PRICE_GROUP) 
VALUES ('Default',1,'SMS','20008900004','.*','Tar_SMS_2727VND');</v>
      </c>
    </row>
    <row r="2328" spans="2:14">
      <c r="B2328" t="s">
        <v>9392</v>
      </c>
      <c r="C2328" s="34">
        <v>1</v>
      </c>
      <c r="D2328" s="34" t="s">
        <v>8</v>
      </c>
      <c r="E2328" s="34" t="s">
        <v>6535</v>
      </c>
      <c r="F2328" s="34" t="s">
        <v>9168</v>
      </c>
      <c r="G2328" s="34" t="s">
        <v>9247</v>
      </c>
      <c r="H2328" s="26"/>
      <c r="I2328" s="26"/>
      <c r="J2328" s="26"/>
      <c r="K2328" t="s">
        <v>9247</v>
      </c>
      <c r="L2328" t="str">
        <f>IF(ISNA(VLOOKUP(K2328,$K$244:K2327,1,0)),"","DUP!")</f>
        <v/>
      </c>
      <c r="N2328" t="str">
        <f t="shared" si="40"/>
        <v>INSERT INTO PRICE_MAP (
   PRODUCT_OFFER_ID, SERVICE_ID, SERVICE_NAME, 
   ZONE_IN, TIME_IN, PRICE_GROUP) 
VALUES ('Default',1,'SMS','20008900005','.*','Tar_SMS_227VND');</v>
      </c>
    </row>
    <row r="2329" spans="2:14">
      <c r="B2329" t="s">
        <v>9392</v>
      </c>
      <c r="C2329" s="34">
        <v>1</v>
      </c>
      <c r="D2329" s="34" t="s">
        <v>8</v>
      </c>
      <c r="E2329" s="34" t="s">
        <v>6537</v>
      </c>
      <c r="F2329" s="34" t="s">
        <v>9168</v>
      </c>
      <c r="G2329" s="34" t="s">
        <v>9197</v>
      </c>
      <c r="H2329" s="26"/>
      <c r="I2329" s="26"/>
      <c r="J2329" s="26"/>
      <c r="K2329" t="s">
        <v>9197</v>
      </c>
      <c r="L2329" t="str">
        <f>IF(ISNA(VLOOKUP(K2329,$K$244:K2328,1,0)),"","DUP!")</f>
        <v>DUP!</v>
      </c>
      <c r="N2329" t="str">
        <f t="shared" si="40"/>
        <v>INSERT INTO PRICE_MAP (
   PRODUCT_OFFER_ID, SERVICE_ID, SERVICE_NAME, 
   ZONE_IN, TIME_IN, PRICE_GROUP) 
VALUES ('Default',1,'SMS','20008900007','.*','Tar_SMS_1818VND');</v>
      </c>
    </row>
    <row r="2330" spans="2:14">
      <c r="B2330" t="s">
        <v>9392</v>
      </c>
      <c r="C2330" s="34">
        <v>1</v>
      </c>
      <c r="D2330" s="34" t="s">
        <v>8</v>
      </c>
      <c r="E2330" s="34" t="s">
        <v>6539</v>
      </c>
      <c r="F2330" s="34" t="s">
        <v>9168</v>
      </c>
      <c r="G2330" s="34" t="s">
        <v>9206</v>
      </c>
      <c r="H2330" s="26"/>
      <c r="I2330" s="26"/>
      <c r="J2330" s="26"/>
      <c r="K2330" t="s">
        <v>9206</v>
      </c>
      <c r="L2330" t="str">
        <f>IF(ISNA(VLOOKUP(K2330,$K$244:K2329,1,0)),"","DUP!")</f>
        <v>DUP!</v>
      </c>
      <c r="N2330" t="str">
        <f t="shared" si="40"/>
        <v>INSERT INTO PRICE_MAP (
   PRODUCT_OFFER_ID, SERVICE_ID, SERVICE_NAME, 
   ZONE_IN, TIME_IN, PRICE_GROUP) 
VALUES ('Default',1,'SMS','20009000001','.*','Tar_SMS_8182VND');</v>
      </c>
    </row>
    <row r="2331" spans="2:14">
      <c r="B2331" t="s">
        <v>9392</v>
      </c>
      <c r="C2331" s="34">
        <v>1</v>
      </c>
      <c r="D2331" s="34" t="s">
        <v>8</v>
      </c>
      <c r="E2331" s="34" t="s">
        <v>6541</v>
      </c>
      <c r="F2331" s="34" t="s">
        <v>9168</v>
      </c>
      <c r="G2331" s="34" t="s">
        <v>9213</v>
      </c>
      <c r="H2331" s="26"/>
      <c r="I2331" s="26"/>
      <c r="J2331" s="26"/>
      <c r="K2331" t="s">
        <v>9213</v>
      </c>
      <c r="L2331" t="str">
        <f>IF(ISNA(VLOOKUP(K2331,$K$244:K2330,1,0)),"","DUP!")</f>
        <v>DUP!</v>
      </c>
      <c r="N2331" t="str">
        <f t="shared" si="40"/>
        <v>INSERT INTO PRICE_MAP (
   PRODUCT_OFFER_ID, SERVICE_ID, SERVICE_NAME, 
   ZONE_IN, TIME_IN, PRICE_GROUP) 
VALUES ('Default',1,'SMS','20009300001','.*','Tar_SMS_1091VND');</v>
      </c>
    </row>
    <row r="2332" spans="2:14">
      <c r="B2332" t="s">
        <v>9392</v>
      </c>
      <c r="C2332" s="34">
        <v>1</v>
      </c>
      <c r="D2332" s="34" t="s">
        <v>8</v>
      </c>
      <c r="E2332" s="34" t="s">
        <v>6543</v>
      </c>
      <c r="F2332" s="34" t="s">
        <v>9168</v>
      </c>
      <c r="G2332" s="34" t="s">
        <v>9195</v>
      </c>
      <c r="H2332" s="26"/>
      <c r="I2332" s="26"/>
      <c r="J2332" s="26"/>
      <c r="K2332" t="s">
        <v>9195</v>
      </c>
      <c r="L2332" t="str">
        <f>IF(ISNA(VLOOKUP(K2332,$K$244:K2331,1,0)),"","DUP!")</f>
        <v>DUP!</v>
      </c>
      <c r="N2332" t="str">
        <f t="shared" si="40"/>
        <v>INSERT INTO PRICE_MAP (
   PRODUCT_OFFER_ID, SERVICE_ID, SERVICE_NAME, 
   ZONE_IN, TIME_IN, PRICE_GROUP) 
VALUES ('Default',1,'SMS','200098000001','.*','Tar_SMS_455VND');</v>
      </c>
    </row>
    <row r="2333" spans="2:14">
      <c r="B2333" t="s">
        <v>9392</v>
      </c>
      <c r="C2333" s="34">
        <v>1</v>
      </c>
      <c r="D2333" s="34" t="s">
        <v>8</v>
      </c>
      <c r="E2333" s="34" t="s">
        <v>6545</v>
      </c>
      <c r="F2333" s="34" t="s">
        <v>9168</v>
      </c>
      <c r="G2333" s="34" t="s">
        <v>9195</v>
      </c>
      <c r="H2333" s="26"/>
      <c r="I2333" s="26"/>
      <c r="J2333" s="26"/>
      <c r="K2333" t="s">
        <v>9195</v>
      </c>
      <c r="L2333" t="str">
        <f>IF(ISNA(VLOOKUP(K2333,$K$244:K2332,1,0)),"","DUP!")</f>
        <v>DUP!</v>
      </c>
      <c r="N2333" t="str">
        <f t="shared" si="40"/>
        <v>INSERT INTO PRICE_MAP (
   PRODUCT_OFFER_ID, SERVICE_ID, SERVICE_NAME, 
   ZONE_IN, TIME_IN, PRICE_GROUP) 
VALUES ('Default',1,'SMS','20009800001','.*','Tar_SMS_455VND');</v>
      </c>
    </row>
    <row r="2334" spans="2:14">
      <c r="B2334" t="s">
        <v>9392</v>
      </c>
      <c r="C2334" s="34">
        <v>1</v>
      </c>
      <c r="D2334" s="34" t="s">
        <v>8</v>
      </c>
      <c r="E2334" s="34" t="s">
        <v>6546</v>
      </c>
      <c r="F2334" s="34" t="s">
        <v>9168</v>
      </c>
      <c r="G2334" s="34" t="s">
        <v>9169</v>
      </c>
      <c r="H2334" s="26"/>
      <c r="I2334" s="26"/>
      <c r="J2334" s="26"/>
      <c r="K2334" t="s">
        <v>9169</v>
      </c>
      <c r="L2334" t="str">
        <f>IF(ISNA(VLOOKUP(K2334,$K$244:K2333,1,0)),"","DUP!")</f>
        <v>DUP!</v>
      </c>
      <c r="N2334" t="str">
        <f t="shared" si="40"/>
        <v>INSERT INTO PRICE_MAP (
   PRODUCT_OFFER_ID, SERVICE_ID, SERVICE_NAME, 
   ZONE_IN, TIME_IN, PRICE_GROUP) 
VALUES ('Default',1,'SMS','20009800002','.*','Tar_SMS_2273VND');</v>
      </c>
    </row>
    <row r="2335" spans="2:14">
      <c r="B2335" t="s">
        <v>9392</v>
      </c>
      <c r="C2335" s="34">
        <v>1</v>
      </c>
      <c r="D2335" s="34" t="s">
        <v>8</v>
      </c>
      <c r="E2335" s="34" t="s">
        <v>6547</v>
      </c>
      <c r="F2335" s="34" t="s">
        <v>9168</v>
      </c>
      <c r="G2335" s="34" t="s">
        <v>9200</v>
      </c>
      <c r="H2335" s="26"/>
      <c r="I2335" s="26"/>
      <c r="J2335" s="26"/>
      <c r="K2335" t="s">
        <v>9200</v>
      </c>
      <c r="L2335" t="str">
        <f>IF(ISNA(VLOOKUP(K2335,$K$244:K2334,1,0)),"","DUP!")</f>
        <v>DUP!</v>
      </c>
      <c r="N2335" t="str">
        <f t="shared" si="40"/>
        <v>INSERT INTO PRICE_MAP (
   PRODUCT_OFFER_ID, SERVICE_ID, SERVICE_NAME, 
   ZONE_IN, TIME_IN, PRICE_GROUP) 
VALUES ('Default',1,'SMS','20009800003','.*','Tar_SMS_4545VND');</v>
      </c>
    </row>
    <row r="2336" spans="2:14">
      <c r="B2336" t="s">
        <v>9392</v>
      </c>
      <c r="C2336" s="34">
        <v>1</v>
      </c>
      <c r="D2336" s="34" t="s">
        <v>8</v>
      </c>
      <c r="E2336" s="34" t="s">
        <v>6548</v>
      </c>
      <c r="F2336" s="34" t="s">
        <v>9168</v>
      </c>
      <c r="G2336" s="34" t="s">
        <v>9196</v>
      </c>
      <c r="H2336" s="26"/>
      <c r="I2336" s="26"/>
      <c r="J2336" s="26"/>
      <c r="K2336" t="s">
        <v>9196</v>
      </c>
      <c r="L2336" t="str">
        <f>IF(ISNA(VLOOKUP(K2336,$K$244:K2335,1,0)),"","DUP!")</f>
        <v>DUP!</v>
      </c>
      <c r="N2336" t="str">
        <f t="shared" si="40"/>
        <v>INSERT INTO PRICE_MAP (
   PRODUCT_OFFER_ID, SERVICE_ID, SERVICE_NAME, 
   ZONE_IN, TIME_IN, PRICE_GROUP) 
VALUES ('Default',1,'SMS','20009800004','.*','Tar_SMS_909VND');</v>
      </c>
    </row>
    <row r="2337" spans="2:14">
      <c r="B2337" t="s">
        <v>9392</v>
      </c>
      <c r="C2337" s="34">
        <v>1</v>
      </c>
      <c r="D2337" s="34" t="s">
        <v>8</v>
      </c>
      <c r="E2337" s="34" t="s">
        <v>6550</v>
      </c>
      <c r="F2337" s="34" t="s">
        <v>9168</v>
      </c>
      <c r="G2337" s="34" t="s">
        <v>9195</v>
      </c>
      <c r="H2337" s="26"/>
      <c r="I2337" s="26"/>
      <c r="J2337" s="26"/>
      <c r="K2337" t="s">
        <v>9195</v>
      </c>
      <c r="L2337" t="str">
        <f>IF(ISNA(VLOOKUP(K2337,$K$244:K2336,1,0)),"","DUP!")</f>
        <v>DUP!</v>
      </c>
      <c r="N2337" t="str">
        <f t="shared" si="40"/>
        <v>INSERT INTO PRICE_MAP (
   PRODUCT_OFFER_ID, SERVICE_ID, SERVICE_NAME, 
   ZONE_IN, TIME_IN, PRICE_GROUP) 
VALUES ('Default',1,'SMS','200099000001','.*','Tar_SMS_455VND');</v>
      </c>
    </row>
    <row r="2338" spans="2:14">
      <c r="B2338" t="s">
        <v>9392</v>
      </c>
      <c r="C2338" s="34">
        <v>1</v>
      </c>
      <c r="D2338" s="34" t="s">
        <v>8</v>
      </c>
      <c r="E2338" s="34" t="s">
        <v>6552</v>
      </c>
      <c r="F2338" s="34" t="s">
        <v>9168</v>
      </c>
      <c r="G2338" s="34" t="s">
        <v>9195</v>
      </c>
      <c r="H2338" s="26"/>
      <c r="I2338" s="26"/>
      <c r="J2338" s="26"/>
      <c r="K2338" t="s">
        <v>9195</v>
      </c>
      <c r="L2338" t="str">
        <f>IF(ISNA(VLOOKUP(K2338,$K$244:K2337,1,0)),"","DUP!")</f>
        <v>DUP!</v>
      </c>
      <c r="N2338" t="str">
        <f t="shared" si="40"/>
        <v>INSERT INTO PRICE_MAP (
   PRODUCT_OFFER_ID, SERVICE_ID, SERVICE_NAME, 
   ZONE_IN, TIME_IN, PRICE_GROUP) 
VALUES ('Default',1,'SMS','20009900001','.*','Tar_SMS_455VND');</v>
      </c>
    </row>
    <row r="2339" spans="2:14">
      <c r="B2339" t="s">
        <v>9392</v>
      </c>
      <c r="C2339" s="34">
        <v>1</v>
      </c>
      <c r="D2339" s="34" t="s">
        <v>8</v>
      </c>
      <c r="E2339" s="34" t="s">
        <v>6553</v>
      </c>
      <c r="F2339" s="34" t="s">
        <v>9168</v>
      </c>
      <c r="G2339" s="34" t="s">
        <v>9196</v>
      </c>
      <c r="H2339" s="26"/>
      <c r="I2339" s="26"/>
      <c r="J2339" s="26"/>
      <c r="K2339" t="s">
        <v>9196</v>
      </c>
      <c r="L2339" t="str">
        <f>IF(ISNA(VLOOKUP(K2339,$K$244:K2338,1,0)),"","DUP!")</f>
        <v>DUP!</v>
      </c>
      <c r="N2339" t="str">
        <f t="shared" si="40"/>
        <v>INSERT INTO PRICE_MAP (
   PRODUCT_OFFER_ID, SERVICE_ID, SERVICE_NAME, 
   ZONE_IN, TIME_IN, PRICE_GROUP) 
VALUES ('Default',1,'SMS','20009900002','.*','Tar_SMS_909VND');</v>
      </c>
    </row>
    <row r="2340" spans="2:14">
      <c r="B2340" t="s">
        <v>9392</v>
      </c>
      <c r="C2340" s="34">
        <v>1</v>
      </c>
      <c r="D2340" s="34" t="s">
        <v>8</v>
      </c>
      <c r="E2340" s="34" t="s">
        <v>6554</v>
      </c>
      <c r="F2340" s="34" t="s">
        <v>9168</v>
      </c>
      <c r="G2340" s="34" t="s">
        <v>9197</v>
      </c>
      <c r="H2340" s="26"/>
      <c r="I2340" s="26"/>
      <c r="J2340" s="26"/>
      <c r="K2340" t="s">
        <v>9197</v>
      </c>
      <c r="L2340" t="str">
        <f>IF(ISNA(VLOOKUP(K2340,$K$244:K2339,1,0)),"","DUP!")</f>
        <v>DUP!</v>
      </c>
      <c r="N2340" t="str">
        <f t="shared" si="40"/>
        <v>INSERT INTO PRICE_MAP (
   PRODUCT_OFFER_ID, SERVICE_ID, SERVICE_NAME, 
   ZONE_IN, TIME_IN, PRICE_GROUP) 
VALUES ('Default',1,'SMS','20009900003','.*','Tar_SMS_1818VND');</v>
      </c>
    </row>
    <row r="2341" spans="2:14">
      <c r="B2341" t="s">
        <v>9392</v>
      </c>
      <c r="C2341" s="34">
        <v>1</v>
      </c>
      <c r="D2341" s="34" t="s">
        <v>8</v>
      </c>
      <c r="E2341" s="34" t="s">
        <v>6555</v>
      </c>
      <c r="F2341" s="34" t="s">
        <v>9168</v>
      </c>
      <c r="G2341" s="34" t="s">
        <v>9198</v>
      </c>
      <c r="H2341" s="26"/>
      <c r="I2341" s="26"/>
      <c r="J2341" s="26"/>
      <c r="K2341" t="s">
        <v>9198</v>
      </c>
      <c r="L2341" t="str">
        <f>IF(ISNA(VLOOKUP(K2341,$K$244:K2340,1,0)),"","DUP!")</f>
        <v>DUP!</v>
      </c>
      <c r="N2341" t="str">
        <f t="shared" si="40"/>
        <v>INSERT INTO PRICE_MAP (
   PRODUCT_OFFER_ID, SERVICE_ID, SERVICE_NAME, 
   ZONE_IN, TIME_IN, PRICE_GROUP) 
VALUES ('Default',1,'SMS','20009900004','.*','Tar_SMS_2727VND');</v>
      </c>
    </row>
    <row r="2342" spans="2:14">
      <c r="B2342" t="s">
        <v>9392</v>
      </c>
      <c r="C2342" s="34">
        <v>1</v>
      </c>
      <c r="D2342" s="34" t="s">
        <v>8</v>
      </c>
      <c r="E2342" s="34" t="s">
        <v>6556</v>
      </c>
      <c r="F2342" s="34" t="s">
        <v>9168</v>
      </c>
      <c r="G2342" s="34" t="s">
        <v>9199</v>
      </c>
      <c r="H2342" s="26"/>
      <c r="I2342" s="26"/>
      <c r="J2342" s="26"/>
      <c r="K2342" t="s">
        <v>9199</v>
      </c>
      <c r="L2342" t="str">
        <f>IF(ISNA(VLOOKUP(K2342,$K$244:K2341,1,0)),"","DUP!")</f>
        <v>DUP!</v>
      </c>
      <c r="N2342" t="str">
        <f t="shared" si="40"/>
        <v>INSERT INTO PRICE_MAP (
   PRODUCT_OFFER_ID, SERVICE_ID, SERVICE_NAME, 
   ZONE_IN, TIME_IN, PRICE_GROUP) 
VALUES ('Default',1,'SMS','20009900005','.*','Tar_SMS_3636VND');</v>
      </c>
    </row>
    <row r="2343" spans="2:14">
      <c r="B2343" t="s">
        <v>9392</v>
      </c>
      <c r="C2343" s="34">
        <v>1</v>
      </c>
      <c r="D2343" s="34" t="s">
        <v>8</v>
      </c>
      <c r="E2343" s="34" t="s">
        <v>6557</v>
      </c>
      <c r="F2343" s="34" t="s">
        <v>9168</v>
      </c>
      <c r="G2343" s="34" t="s">
        <v>9200</v>
      </c>
      <c r="H2343" s="26"/>
      <c r="I2343" s="26"/>
      <c r="J2343" s="26"/>
      <c r="K2343" t="s">
        <v>9200</v>
      </c>
      <c r="L2343" t="str">
        <f>IF(ISNA(VLOOKUP(K2343,$K$244:K2342,1,0)),"","DUP!")</f>
        <v>DUP!</v>
      </c>
      <c r="N2343" t="str">
        <f t="shared" si="40"/>
        <v>INSERT INTO PRICE_MAP (
   PRODUCT_OFFER_ID, SERVICE_ID, SERVICE_NAME, 
   ZONE_IN, TIME_IN, PRICE_GROUP) 
VALUES ('Default',1,'SMS','20009900006','.*','Tar_SMS_4545VND');</v>
      </c>
    </row>
    <row r="2344" spans="2:14">
      <c r="B2344" t="s">
        <v>9392</v>
      </c>
      <c r="C2344" s="34">
        <v>1</v>
      </c>
      <c r="D2344" s="34" t="s">
        <v>8</v>
      </c>
      <c r="E2344" s="34" t="s">
        <v>6558</v>
      </c>
      <c r="F2344" s="34" t="s">
        <v>9168</v>
      </c>
      <c r="G2344" s="34" t="s">
        <v>9201</v>
      </c>
      <c r="H2344" s="26"/>
      <c r="I2344" s="26"/>
      <c r="J2344" s="26"/>
      <c r="K2344" t="s">
        <v>9201</v>
      </c>
      <c r="L2344" t="str">
        <f>IF(ISNA(VLOOKUP(K2344,$K$244:K2343,1,0)),"","DUP!")</f>
        <v>DUP!</v>
      </c>
      <c r="N2344" t="str">
        <f t="shared" si="40"/>
        <v>INSERT INTO PRICE_MAP (
   PRODUCT_OFFER_ID, SERVICE_ID, SERVICE_NAME, 
   ZONE_IN, TIME_IN, PRICE_GROUP) 
VALUES ('Default',1,'SMS','20009900007','.*','Tar_SMS_9091VND');</v>
      </c>
    </row>
    <row r="2345" spans="2:14">
      <c r="B2345" t="s">
        <v>9392</v>
      </c>
      <c r="C2345" s="34">
        <v>1</v>
      </c>
      <c r="D2345" s="34" t="s">
        <v>8</v>
      </c>
      <c r="E2345" s="34" t="s">
        <v>6559</v>
      </c>
      <c r="F2345" s="34" t="s">
        <v>9168</v>
      </c>
      <c r="G2345" s="34" t="s">
        <v>9202</v>
      </c>
      <c r="H2345" s="26"/>
      <c r="I2345" s="26"/>
      <c r="J2345" s="26"/>
      <c r="K2345" t="s">
        <v>9202</v>
      </c>
      <c r="L2345" t="str">
        <f>IF(ISNA(VLOOKUP(K2345,$K$244:K2344,1,0)),"","DUP!")</f>
        <v>DUP!</v>
      </c>
      <c r="N2345" t="str">
        <f t="shared" si="40"/>
        <v>INSERT INTO PRICE_MAP (
   PRODUCT_OFFER_ID, SERVICE_ID, SERVICE_NAME, 
   ZONE_IN, TIME_IN, PRICE_GROUP) 
VALUES ('Default',1,'SMS','20009900008','.*','Tar_SMS_13636VND');</v>
      </c>
    </row>
    <row r="2346" spans="2:14">
      <c r="B2346" t="s">
        <v>9392</v>
      </c>
      <c r="C2346" s="34">
        <v>1</v>
      </c>
      <c r="D2346" s="34" t="s">
        <v>8</v>
      </c>
      <c r="E2346" s="34" t="s">
        <v>6560</v>
      </c>
      <c r="F2346" s="34" t="s">
        <v>9168</v>
      </c>
      <c r="G2346" s="34" t="s">
        <v>9202</v>
      </c>
      <c r="H2346" s="26"/>
      <c r="I2346" s="26"/>
      <c r="J2346" s="26"/>
      <c r="K2346" t="s">
        <v>9202</v>
      </c>
      <c r="L2346" t="str">
        <f>IF(ISNA(VLOOKUP(K2346,$K$244:K2345,1,0)),"","DUP!")</f>
        <v>DUP!</v>
      </c>
      <c r="N2346" t="str">
        <f t="shared" si="40"/>
        <v>INSERT INTO PRICE_MAP (
   PRODUCT_OFFER_ID, SERVICE_ID, SERVICE_NAME, 
   ZONE_IN, TIME_IN, PRICE_GROUP) 
VALUES ('Default',1,'SMS','20009900009','.*','Tar_SMS_13636VND');</v>
      </c>
    </row>
    <row r="2347" spans="2:14">
      <c r="B2347" t="s">
        <v>9392</v>
      </c>
      <c r="C2347" s="34">
        <v>1</v>
      </c>
      <c r="D2347" s="34" t="s">
        <v>8</v>
      </c>
      <c r="E2347" s="34" t="s">
        <v>6562</v>
      </c>
      <c r="F2347" s="34" t="s">
        <v>9168</v>
      </c>
      <c r="G2347" s="34" t="s">
        <v>9218</v>
      </c>
      <c r="H2347" s="26"/>
      <c r="I2347" s="26"/>
      <c r="J2347" s="26"/>
      <c r="K2347" t="s">
        <v>9218</v>
      </c>
      <c r="L2347" t="str">
        <f>IF(ISNA(VLOOKUP(K2347,$K$244:K2346,1,0)),"","DUP!")</f>
        <v>DUP!</v>
      </c>
      <c r="N2347" t="str">
        <f t="shared" si="40"/>
        <v>INSERT INTO PRICE_MAP (
   PRODUCT_OFFER_ID, SERVICE_ID, SERVICE_NAME, 
   ZONE_IN, TIME_IN, PRICE_GROUP) 
VALUES ('Default',1,'SMS','20009900010','.*','Tar_SMS_45455VND');</v>
      </c>
    </row>
    <row r="2348" spans="2:14">
      <c r="B2348" t="s">
        <v>9392</v>
      </c>
      <c r="C2348" s="34">
        <v>1</v>
      </c>
      <c r="D2348" s="34" t="s">
        <v>8</v>
      </c>
      <c r="E2348" s="34" t="s">
        <v>6563</v>
      </c>
      <c r="F2348" s="34" t="s">
        <v>9168</v>
      </c>
      <c r="G2348" s="34" t="s">
        <v>9215</v>
      </c>
      <c r="H2348" s="26"/>
      <c r="I2348" s="26"/>
      <c r="J2348" s="26"/>
      <c r="K2348" t="s">
        <v>9215</v>
      </c>
      <c r="L2348" t="str">
        <f>IF(ISNA(VLOOKUP(K2348,$K$244:K2347,1,0)),"","DUP!")</f>
        <v>DUP!</v>
      </c>
      <c r="N2348" t="str">
        <f t="shared" si="40"/>
        <v>INSERT INTO PRICE_MAP (
   PRODUCT_OFFER_ID, SERVICE_ID, SERVICE_NAME, 
   ZONE_IN, TIME_IN, PRICE_GROUP) 
VALUES ('Default',1,'SMS','20009900011','.*','Tar_SMS_18182VND');</v>
      </c>
    </row>
    <row r="2349" spans="2:14">
      <c r="B2349" t="s">
        <v>9392</v>
      </c>
      <c r="C2349" s="34">
        <v>1</v>
      </c>
      <c r="D2349" s="34" t="s">
        <v>8</v>
      </c>
      <c r="E2349" s="34" t="s">
        <v>6564</v>
      </c>
      <c r="F2349" s="34" t="s">
        <v>9168</v>
      </c>
      <c r="G2349" s="34" t="s">
        <v>9216</v>
      </c>
      <c r="H2349" s="26"/>
      <c r="I2349" s="26"/>
      <c r="J2349" s="26"/>
      <c r="K2349" t="s">
        <v>9216</v>
      </c>
      <c r="L2349" t="str">
        <f>IF(ISNA(VLOOKUP(K2349,$K$244:K2348,1,0)),"","DUP!")</f>
        <v>DUP!</v>
      </c>
      <c r="N2349" t="str">
        <f t="shared" si="40"/>
        <v>INSERT INTO PRICE_MAP (
   PRODUCT_OFFER_ID, SERVICE_ID, SERVICE_NAME, 
   ZONE_IN, TIME_IN, PRICE_GROUP) 
VALUES ('Default',1,'SMS','20009900012','.*','Tar_SMS_27273VND');</v>
      </c>
    </row>
    <row r="2350" spans="2:14">
      <c r="B2350" t="s">
        <v>9392</v>
      </c>
      <c r="C2350" s="34">
        <v>1</v>
      </c>
      <c r="D2350" s="34" t="s">
        <v>8</v>
      </c>
      <c r="E2350" s="34" t="s">
        <v>6565</v>
      </c>
      <c r="F2350" s="34" t="s">
        <v>9168</v>
      </c>
      <c r="G2350" s="34" t="s">
        <v>9196</v>
      </c>
      <c r="H2350" s="26"/>
      <c r="I2350" s="26"/>
      <c r="J2350" s="26"/>
      <c r="K2350" t="s">
        <v>9196</v>
      </c>
      <c r="L2350" t="str">
        <f>IF(ISNA(VLOOKUP(K2350,$K$244:K2349,1,0)),"","DUP!")</f>
        <v>DUP!</v>
      </c>
      <c r="N2350" t="str">
        <f t="shared" si="40"/>
        <v>INSERT INTO PRICE_MAP (
   PRODUCT_OFFER_ID, SERVICE_ID, SERVICE_NAME, 
   ZONE_IN, TIME_IN, PRICE_GROUP) 
VALUES ('Default',1,'SMS','20009900013','.*','Tar_SMS_909VND');</v>
      </c>
    </row>
    <row r="2351" spans="2:14">
      <c r="B2351" t="s">
        <v>9392</v>
      </c>
      <c r="C2351" s="34">
        <v>1</v>
      </c>
      <c r="D2351" s="34" t="s">
        <v>8</v>
      </c>
      <c r="E2351" s="34" t="s">
        <v>6570</v>
      </c>
      <c r="F2351" s="34" t="s">
        <v>9168</v>
      </c>
      <c r="G2351" s="34" t="s">
        <v>9195</v>
      </c>
      <c r="H2351" s="26"/>
      <c r="I2351" s="26"/>
      <c r="J2351" s="26"/>
      <c r="K2351" t="s">
        <v>9195</v>
      </c>
      <c r="L2351" t="str">
        <f>IF(ISNA(VLOOKUP(K2351,$K$244:K2350,1,0)),"","DUP!")</f>
        <v>DUP!</v>
      </c>
      <c r="N2351" t="str">
        <f t="shared" si="40"/>
        <v>INSERT INTO PRICE_MAP (
   PRODUCT_OFFER_ID, SERVICE_ID, SERVICE_NAME, 
   ZONE_IN, TIME_IN, PRICE_GROUP) 
VALUES ('Default',1,'SMS','200103000001','.*','Tar_SMS_455VND');</v>
      </c>
    </row>
    <row r="2352" spans="2:14">
      <c r="B2352" t="s">
        <v>9392</v>
      </c>
      <c r="C2352" s="34">
        <v>1</v>
      </c>
      <c r="D2352" s="34" t="s">
        <v>8</v>
      </c>
      <c r="E2352" s="34" t="s">
        <v>6572</v>
      </c>
      <c r="F2352" s="34" t="s">
        <v>9168</v>
      </c>
      <c r="G2352" s="34" t="s">
        <v>9195</v>
      </c>
      <c r="H2352" s="26"/>
      <c r="I2352" s="26"/>
      <c r="J2352" s="26"/>
      <c r="K2352" t="s">
        <v>9195</v>
      </c>
      <c r="L2352" t="str">
        <f>IF(ISNA(VLOOKUP(K2352,$K$244:K2351,1,0)),"","DUP!")</f>
        <v>DUP!</v>
      </c>
      <c r="N2352" t="str">
        <f t="shared" si="40"/>
        <v>INSERT INTO PRICE_MAP (
   PRODUCT_OFFER_ID, SERVICE_ID, SERVICE_NAME, 
   ZONE_IN, TIME_IN, PRICE_GROUP) 
VALUES ('Default',1,'SMS','20010300001','.*','Tar_SMS_455VND');</v>
      </c>
    </row>
    <row r="2353" spans="2:14">
      <c r="B2353" t="s">
        <v>9392</v>
      </c>
      <c r="C2353" s="34">
        <v>1</v>
      </c>
      <c r="D2353" s="34" t="s">
        <v>8</v>
      </c>
      <c r="E2353" s="34" t="s">
        <v>6573</v>
      </c>
      <c r="F2353" s="34" t="s">
        <v>9168</v>
      </c>
      <c r="G2353" s="34" t="s">
        <v>9196</v>
      </c>
      <c r="H2353" s="26"/>
      <c r="I2353" s="26"/>
      <c r="J2353" s="26"/>
      <c r="K2353" t="s">
        <v>9196</v>
      </c>
      <c r="L2353" t="str">
        <f>IF(ISNA(VLOOKUP(K2353,$K$244:K2352,1,0)),"","DUP!")</f>
        <v>DUP!</v>
      </c>
      <c r="N2353" t="str">
        <f t="shared" si="40"/>
        <v>INSERT INTO PRICE_MAP (
   PRODUCT_OFFER_ID, SERVICE_ID, SERVICE_NAME, 
   ZONE_IN, TIME_IN, PRICE_GROUP) 
VALUES ('Default',1,'SMS','20010300002','.*','Tar_SMS_909VND');</v>
      </c>
    </row>
    <row r="2354" spans="2:14">
      <c r="B2354" t="s">
        <v>9392</v>
      </c>
      <c r="C2354" s="34">
        <v>1</v>
      </c>
      <c r="D2354" s="34" t="s">
        <v>8</v>
      </c>
      <c r="E2354" s="34" t="s">
        <v>6574</v>
      </c>
      <c r="F2354" s="34" t="s">
        <v>9168</v>
      </c>
      <c r="G2354" s="34" t="s">
        <v>9197</v>
      </c>
      <c r="H2354" s="26"/>
      <c r="I2354" s="26"/>
      <c r="J2354" s="26"/>
      <c r="K2354" t="s">
        <v>9197</v>
      </c>
      <c r="L2354" t="str">
        <f>IF(ISNA(VLOOKUP(K2354,$K$244:K2353,1,0)),"","DUP!")</f>
        <v>DUP!</v>
      </c>
      <c r="N2354" t="str">
        <f t="shared" si="40"/>
        <v>INSERT INTO PRICE_MAP (
   PRODUCT_OFFER_ID, SERVICE_ID, SERVICE_NAME, 
   ZONE_IN, TIME_IN, PRICE_GROUP) 
VALUES ('Default',1,'SMS','20010300003','.*','Tar_SMS_1818VND');</v>
      </c>
    </row>
    <row r="2355" spans="2:14">
      <c r="B2355" t="s">
        <v>9392</v>
      </c>
      <c r="C2355" s="34">
        <v>1</v>
      </c>
      <c r="D2355" s="34" t="s">
        <v>8</v>
      </c>
      <c r="E2355" s="34" t="s">
        <v>6575</v>
      </c>
      <c r="F2355" s="34" t="s">
        <v>9168</v>
      </c>
      <c r="G2355" s="34" t="s">
        <v>9198</v>
      </c>
      <c r="H2355" s="26"/>
      <c r="I2355" s="26"/>
      <c r="J2355" s="26"/>
      <c r="K2355" t="s">
        <v>9198</v>
      </c>
      <c r="L2355" t="str">
        <f>IF(ISNA(VLOOKUP(K2355,$K$244:K2354,1,0)),"","DUP!")</f>
        <v>DUP!</v>
      </c>
      <c r="N2355" t="str">
        <f t="shared" si="40"/>
        <v>INSERT INTO PRICE_MAP (
   PRODUCT_OFFER_ID, SERVICE_ID, SERVICE_NAME, 
   ZONE_IN, TIME_IN, PRICE_GROUP) 
VALUES ('Default',1,'SMS','20010300004','.*','Tar_SMS_2727VND');</v>
      </c>
    </row>
    <row r="2356" spans="2:14">
      <c r="B2356" t="s">
        <v>9392</v>
      </c>
      <c r="C2356" s="34">
        <v>1</v>
      </c>
      <c r="D2356" s="34" t="s">
        <v>8</v>
      </c>
      <c r="E2356" s="34" t="s">
        <v>6576</v>
      </c>
      <c r="F2356" s="34" t="s">
        <v>9168</v>
      </c>
      <c r="G2356" s="34" t="s">
        <v>9199</v>
      </c>
      <c r="H2356" s="26"/>
      <c r="I2356" s="26"/>
      <c r="J2356" s="26"/>
      <c r="K2356" t="s">
        <v>9199</v>
      </c>
      <c r="L2356" t="str">
        <f>IF(ISNA(VLOOKUP(K2356,$K$244:K2355,1,0)),"","DUP!")</f>
        <v>DUP!</v>
      </c>
      <c r="N2356" t="str">
        <f t="shared" si="40"/>
        <v>INSERT INTO PRICE_MAP (
   PRODUCT_OFFER_ID, SERVICE_ID, SERVICE_NAME, 
   ZONE_IN, TIME_IN, PRICE_GROUP) 
VALUES ('Default',1,'SMS','20010300005','.*','Tar_SMS_3636VND');</v>
      </c>
    </row>
    <row r="2357" spans="2:14">
      <c r="B2357" t="s">
        <v>9392</v>
      </c>
      <c r="C2357" s="34">
        <v>1</v>
      </c>
      <c r="D2357" s="34" t="s">
        <v>8</v>
      </c>
      <c r="E2357" s="34" t="s">
        <v>6577</v>
      </c>
      <c r="F2357" s="34" t="s">
        <v>9168</v>
      </c>
      <c r="G2357" s="34" t="s">
        <v>9200</v>
      </c>
      <c r="H2357" s="26"/>
      <c r="I2357" s="26"/>
      <c r="J2357" s="26"/>
      <c r="K2357" t="s">
        <v>9200</v>
      </c>
      <c r="L2357" t="str">
        <f>IF(ISNA(VLOOKUP(K2357,$K$244:K2356,1,0)),"","DUP!")</f>
        <v>DUP!</v>
      </c>
      <c r="N2357" t="str">
        <f t="shared" ref="N2357:N2420" si="41">IF(M2357="DUP!","","INSERT INTO PRICE_MAP (
   PRODUCT_OFFER_ID, SERVICE_ID, SERVICE_NAME, 
   ZONE_IN, TIME_IN, PRICE_GROUP) 
VALUES ('"&amp;B2357&amp;"',"&amp;C2357&amp;",'"&amp;D2357&amp;"','"&amp;E2357&amp;"','"&amp;F2357&amp;"','"&amp;K2357&amp;"');")</f>
        <v>INSERT INTO PRICE_MAP (
   PRODUCT_OFFER_ID, SERVICE_ID, SERVICE_NAME, 
   ZONE_IN, TIME_IN, PRICE_GROUP) 
VALUES ('Default',1,'SMS','20010300006','.*','Tar_SMS_4545VND');</v>
      </c>
    </row>
    <row r="2358" spans="2:14">
      <c r="B2358" t="s">
        <v>9392</v>
      </c>
      <c r="C2358" s="34">
        <v>1</v>
      </c>
      <c r="D2358" s="34" t="s">
        <v>8</v>
      </c>
      <c r="E2358" s="34" t="s">
        <v>6578</v>
      </c>
      <c r="F2358" s="34" t="s">
        <v>9168</v>
      </c>
      <c r="G2358" s="34" t="s">
        <v>9203</v>
      </c>
      <c r="H2358" s="26"/>
      <c r="I2358" s="26"/>
      <c r="J2358" s="26"/>
      <c r="K2358" t="s">
        <v>9203</v>
      </c>
      <c r="L2358" t="str">
        <f>IF(ISNA(VLOOKUP(K2358,$K$244:K2357,1,0)),"","DUP!")</f>
        <v>DUP!</v>
      </c>
      <c r="N2358" t="str">
        <f t="shared" si="41"/>
        <v>INSERT INTO PRICE_MAP (
   PRODUCT_OFFER_ID, SERVICE_ID, SERVICE_NAME, 
   ZONE_IN, TIME_IN, PRICE_GROUP) 
VALUES ('Default',1,'SMS','20010300007','.*','Tar_SMS_5455VND');</v>
      </c>
    </row>
    <row r="2359" spans="2:14">
      <c r="B2359" t="s">
        <v>9392</v>
      </c>
      <c r="C2359" s="34">
        <v>1</v>
      </c>
      <c r="D2359" s="34" t="s">
        <v>8</v>
      </c>
      <c r="E2359" s="34" t="s">
        <v>6579</v>
      </c>
      <c r="F2359" s="34" t="s">
        <v>9168</v>
      </c>
      <c r="G2359" s="34" t="s">
        <v>9204</v>
      </c>
      <c r="H2359" s="26"/>
      <c r="I2359" s="26"/>
      <c r="J2359" s="26"/>
      <c r="K2359" t="s">
        <v>9204</v>
      </c>
      <c r="L2359" t="str">
        <f>IF(ISNA(VLOOKUP(K2359,$K$244:K2358,1,0)),"","DUP!")</f>
        <v>DUP!</v>
      </c>
      <c r="N2359" t="str">
        <f t="shared" si="41"/>
        <v>INSERT INTO PRICE_MAP (
   PRODUCT_OFFER_ID, SERVICE_ID, SERVICE_NAME, 
   ZONE_IN, TIME_IN, PRICE_GROUP) 
VALUES ('Default',1,'SMS','20010300008','.*','Tar_SMS_6364VND');</v>
      </c>
    </row>
    <row r="2360" spans="2:14">
      <c r="B2360" t="s">
        <v>9392</v>
      </c>
      <c r="C2360" s="34">
        <v>1</v>
      </c>
      <c r="D2360" s="34" t="s">
        <v>8</v>
      </c>
      <c r="E2360" s="34" t="s">
        <v>6580</v>
      </c>
      <c r="F2360" s="34" t="s">
        <v>9168</v>
      </c>
      <c r="G2360" s="34" t="s">
        <v>9205</v>
      </c>
      <c r="H2360" s="26"/>
      <c r="I2360" s="26"/>
      <c r="J2360" s="26"/>
      <c r="K2360" t="s">
        <v>9205</v>
      </c>
      <c r="L2360" t="str">
        <f>IF(ISNA(VLOOKUP(K2360,$K$244:K2359,1,0)),"","DUP!")</f>
        <v>DUP!</v>
      </c>
      <c r="N2360" t="str">
        <f t="shared" si="41"/>
        <v>INSERT INTO PRICE_MAP (
   PRODUCT_OFFER_ID, SERVICE_ID, SERVICE_NAME, 
   ZONE_IN, TIME_IN, PRICE_GROUP) 
VALUES ('Default',1,'SMS','20010300009','.*','Tar_SMS_7273VND');</v>
      </c>
    </row>
    <row r="2361" spans="2:14">
      <c r="B2361" t="s">
        <v>9392</v>
      </c>
      <c r="C2361" s="34">
        <v>1</v>
      </c>
      <c r="D2361" s="34" t="s">
        <v>8</v>
      </c>
      <c r="E2361" s="34" t="s">
        <v>6581</v>
      </c>
      <c r="F2361" s="34" t="s">
        <v>9168</v>
      </c>
      <c r="G2361" s="34" t="s">
        <v>9201</v>
      </c>
      <c r="H2361" s="26"/>
      <c r="I2361" s="26"/>
      <c r="J2361" s="26"/>
      <c r="K2361" t="s">
        <v>9201</v>
      </c>
      <c r="L2361" t="str">
        <f>IF(ISNA(VLOOKUP(K2361,$K$244:K2360,1,0)),"","DUP!")</f>
        <v>DUP!</v>
      </c>
      <c r="N2361" t="str">
        <f t="shared" si="41"/>
        <v>INSERT INTO PRICE_MAP (
   PRODUCT_OFFER_ID, SERVICE_ID, SERVICE_NAME, 
   ZONE_IN, TIME_IN, PRICE_GROUP) 
VALUES ('Default',1,'SMS','20010300010','.*','Tar_SMS_9091VND');</v>
      </c>
    </row>
    <row r="2362" spans="2:14">
      <c r="B2362" t="s">
        <v>9392</v>
      </c>
      <c r="C2362" s="34">
        <v>1</v>
      </c>
      <c r="D2362" s="34" t="s">
        <v>8</v>
      </c>
      <c r="E2362" s="34" t="s">
        <v>6582</v>
      </c>
      <c r="F2362" s="34" t="s">
        <v>9168</v>
      </c>
      <c r="G2362" s="34" t="s">
        <v>9208</v>
      </c>
      <c r="H2362" s="26"/>
      <c r="I2362" s="26"/>
      <c r="J2362" s="26"/>
      <c r="K2362" t="s">
        <v>9208</v>
      </c>
      <c r="L2362" t="str">
        <f>IF(ISNA(VLOOKUP(K2362,$K$244:K2361,1,0)),"","DUP!")</f>
        <v>DUP!</v>
      </c>
      <c r="N2362" t="str">
        <f t="shared" si="41"/>
        <v>INSERT INTO PRICE_MAP (
   PRODUCT_OFFER_ID, SERVICE_ID, SERVICE_NAME, 
   ZONE_IN, TIME_IN, PRICE_GROUP) 
VALUES ('Default',1,'SMS','20010300011','.*','Tar_SMS_10909VND');</v>
      </c>
    </row>
    <row r="2363" spans="2:14">
      <c r="B2363" t="s">
        <v>9392</v>
      </c>
      <c r="C2363" s="34">
        <v>1</v>
      </c>
      <c r="D2363" s="34" t="s">
        <v>8</v>
      </c>
      <c r="E2363" s="34" t="s">
        <v>6583</v>
      </c>
      <c r="F2363" s="34" t="s">
        <v>9168</v>
      </c>
      <c r="G2363" s="34" t="s">
        <v>9202</v>
      </c>
      <c r="H2363" s="26"/>
      <c r="I2363" s="26"/>
      <c r="J2363" s="26"/>
      <c r="K2363" t="s">
        <v>9202</v>
      </c>
      <c r="L2363" t="str">
        <f>IF(ISNA(VLOOKUP(K2363,$K$244:K2362,1,0)),"","DUP!")</f>
        <v>DUP!</v>
      </c>
      <c r="N2363" t="str">
        <f t="shared" si="41"/>
        <v>INSERT INTO PRICE_MAP (
   PRODUCT_OFFER_ID, SERVICE_ID, SERVICE_NAME, 
   ZONE_IN, TIME_IN, PRICE_GROUP) 
VALUES ('Default',1,'SMS','20010300012','.*','Tar_SMS_13636VND');</v>
      </c>
    </row>
    <row r="2364" spans="2:14">
      <c r="B2364" t="s">
        <v>9392</v>
      </c>
      <c r="C2364" s="34">
        <v>1</v>
      </c>
      <c r="D2364" s="34" t="s">
        <v>8</v>
      </c>
      <c r="E2364" s="34" t="s">
        <v>6584</v>
      </c>
      <c r="F2364" s="34" t="s">
        <v>9168</v>
      </c>
      <c r="G2364" s="34" t="s">
        <v>9234</v>
      </c>
      <c r="H2364" s="26"/>
      <c r="I2364" s="26"/>
      <c r="J2364" s="26"/>
      <c r="K2364" t="s">
        <v>9234</v>
      </c>
      <c r="L2364" t="str">
        <f>IF(ISNA(VLOOKUP(K2364,$K$244:K2363,1,0)),"","DUP!")</f>
        <v>DUP!</v>
      </c>
      <c r="N2364" t="str">
        <f t="shared" si="41"/>
        <v>INSERT INTO PRICE_MAP (
   PRODUCT_OFFER_ID, SERVICE_ID, SERVICE_NAME, 
   ZONE_IN, TIME_IN, PRICE_GROUP) 
VALUES ('Default',1,'SMS','20010300013','.*','Tar_SMS_16364VND');</v>
      </c>
    </row>
    <row r="2365" spans="2:14">
      <c r="B2365" t="s">
        <v>9392</v>
      </c>
      <c r="C2365" s="34">
        <v>1</v>
      </c>
      <c r="D2365" s="34" t="s">
        <v>8</v>
      </c>
      <c r="E2365" s="34" t="s">
        <v>6585</v>
      </c>
      <c r="F2365" s="34" t="s">
        <v>9168</v>
      </c>
      <c r="G2365" s="34" t="s">
        <v>9215</v>
      </c>
      <c r="H2365" s="26"/>
      <c r="I2365" s="26"/>
      <c r="J2365" s="26"/>
      <c r="K2365" t="s">
        <v>9215</v>
      </c>
      <c r="L2365" t="str">
        <f>IF(ISNA(VLOOKUP(K2365,$K$244:K2364,1,0)),"","DUP!")</f>
        <v>DUP!</v>
      </c>
      <c r="N2365" t="str">
        <f t="shared" si="41"/>
        <v>INSERT INTO PRICE_MAP (
   PRODUCT_OFFER_ID, SERVICE_ID, SERVICE_NAME, 
   ZONE_IN, TIME_IN, PRICE_GROUP) 
VALUES ('Default',1,'SMS','20010300014','.*','Tar_SMS_18182VND');</v>
      </c>
    </row>
    <row r="2366" spans="2:14">
      <c r="B2366" t="s">
        <v>9392</v>
      </c>
      <c r="C2366" s="34">
        <v>1</v>
      </c>
      <c r="D2366" s="34" t="s">
        <v>8</v>
      </c>
      <c r="E2366" s="34" t="s">
        <v>6586</v>
      </c>
      <c r="F2366" s="34" t="s">
        <v>9168</v>
      </c>
      <c r="G2366" s="34" t="s">
        <v>9245</v>
      </c>
      <c r="H2366" s="26"/>
      <c r="I2366" s="26"/>
      <c r="J2366" s="26"/>
      <c r="K2366" t="s">
        <v>9245</v>
      </c>
      <c r="L2366" t="str">
        <f>IF(ISNA(VLOOKUP(K2366,$K$244:K2365,1,0)),"","DUP!")</f>
        <v>DUP!</v>
      </c>
      <c r="N2366" t="str">
        <f t="shared" si="41"/>
        <v>INSERT INTO PRICE_MAP (
   PRODUCT_OFFER_ID, SERVICE_ID, SERVICE_NAME, 
   ZONE_IN, TIME_IN, PRICE_GROUP) 
VALUES ('Default',1,'SMS','20010300015','.*','Tar_SMS_22727VND');</v>
      </c>
    </row>
    <row r="2367" spans="2:14">
      <c r="B2367" t="s">
        <v>9392</v>
      </c>
      <c r="C2367" s="34">
        <v>1</v>
      </c>
      <c r="D2367" s="34" t="s">
        <v>8</v>
      </c>
      <c r="E2367" s="34" t="s">
        <v>6587</v>
      </c>
      <c r="F2367" s="34" t="s">
        <v>9168</v>
      </c>
      <c r="G2367" s="34" t="s">
        <v>9216</v>
      </c>
      <c r="H2367" s="26"/>
      <c r="I2367" s="26"/>
      <c r="J2367" s="26"/>
      <c r="K2367" t="s">
        <v>9216</v>
      </c>
      <c r="L2367" t="str">
        <f>IF(ISNA(VLOOKUP(K2367,$K$244:K2366,1,0)),"","DUP!")</f>
        <v>DUP!</v>
      </c>
      <c r="N2367" t="str">
        <f t="shared" si="41"/>
        <v>INSERT INTO PRICE_MAP (
   PRODUCT_OFFER_ID, SERVICE_ID, SERVICE_NAME, 
   ZONE_IN, TIME_IN, PRICE_GROUP) 
VALUES ('Default',1,'SMS','20010300016','.*','Tar_SMS_27273VND');</v>
      </c>
    </row>
    <row r="2368" spans="2:14">
      <c r="B2368" t="s">
        <v>9392</v>
      </c>
      <c r="C2368" s="34">
        <v>1</v>
      </c>
      <c r="D2368" s="34" t="s">
        <v>8</v>
      </c>
      <c r="E2368" s="34" t="s">
        <v>6588</v>
      </c>
      <c r="F2368" s="34" t="s">
        <v>9168</v>
      </c>
      <c r="G2368" s="34" t="s">
        <v>9240</v>
      </c>
      <c r="H2368" s="26"/>
      <c r="I2368" s="26"/>
      <c r="J2368" s="26"/>
      <c r="K2368" t="s">
        <v>9240</v>
      </c>
      <c r="L2368" t="str">
        <f>IF(ISNA(VLOOKUP(K2368,$K$244:K2367,1,0)),"","DUP!")</f>
        <v>DUP!</v>
      </c>
      <c r="N2368" t="str">
        <f t="shared" si="41"/>
        <v>INSERT INTO PRICE_MAP (
   PRODUCT_OFFER_ID, SERVICE_ID, SERVICE_NAME, 
   ZONE_IN, TIME_IN, PRICE_GROUP) 
VALUES ('Default',1,'SMS','20010300017','.*','Tar_SMS_31818VND');</v>
      </c>
    </row>
    <row r="2369" spans="2:14">
      <c r="B2369" t="s">
        <v>9392</v>
      </c>
      <c r="C2369" s="34">
        <v>1</v>
      </c>
      <c r="D2369" s="34" t="s">
        <v>8</v>
      </c>
      <c r="E2369" s="34" t="s">
        <v>6589</v>
      </c>
      <c r="F2369" s="34" t="s">
        <v>9168</v>
      </c>
      <c r="G2369" s="34" t="s">
        <v>9217</v>
      </c>
      <c r="H2369" s="26"/>
      <c r="I2369" s="26"/>
      <c r="J2369" s="26"/>
      <c r="K2369" t="s">
        <v>9217</v>
      </c>
      <c r="L2369" t="str">
        <f>IF(ISNA(VLOOKUP(K2369,$K$244:K2368,1,0)),"","DUP!")</f>
        <v>DUP!</v>
      </c>
      <c r="N2369" t="str">
        <f t="shared" si="41"/>
        <v>INSERT INTO PRICE_MAP (
   PRODUCT_OFFER_ID, SERVICE_ID, SERVICE_NAME, 
   ZONE_IN, TIME_IN, PRICE_GROUP) 
VALUES ('Default',1,'SMS','20010300018','.*','Tar_SMS_36364VND');</v>
      </c>
    </row>
    <row r="2370" spans="2:14">
      <c r="B2370" t="s">
        <v>9392</v>
      </c>
      <c r="C2370" s="34">
        <v>1</v>
      </c>
      <c r="D2370" s="34" t="s">
        <v>8</v>
      </c>
      <c r="E2370" s="34" t="s">
        <v>6590</v>
      </c>
      <c r="F2370" s="34" t="s">
        <v>9168</v>
      </c>
      <c r="G2370" s="34" t="s">
        <v>9248</v>
      </c>
      <c r="H2370" s="26"/>
      <c r="I2370" s="26"/>
      <c r="J2370" s="26"/>
      <c r="K2370" t="s">
        <v>9248</v>
      </c>
      <c r="L2370" t="str">
        <f>IF(ISNA(VLOOKUP(K2370,$K$244:K2369,1,0)),"","DUP!")</f>
        <v/>
      </c>
      <c r="N2370" t="str">
        <f t="shared" si="41"/>
        <v>INSERT INTO PRICE_MAP (
   PRODUCT_OFFER_ID, SERVICE_ID, SERVICE_NAME, 
   ZONE_IN, TIME_IN, PRICE_GROUP) 
VALUES ('Default',1,'SMS','20010300019','.*','Tar_SMS_40909VND');</v>
      </c>
    </row>
    <row r="2371" spans="2:14">
      <c r="B2371" t="s">
        <v>9392</v>
      </c>
      <c r="C2371" s="34">
        <v>1</v>
      </c>
      <c r="D2371" s="34" t="s">
        <v>8</v>
      </c>
      <c r="E2371" s="34" t="s">
        <v>6591</v>
      </c>
      <c r="F2371" s="34" t="s">
        <v>9168</v>
      </c>
      <c r="G2371" s="34" t="s">
        <v>9218</v>
      </c>
      <c r="H2371" s="26"/>
      <c r="I2371" s="26"/>
      <c r="J2371" s="26"/>
      <c r="K2371" t="s">
        <v>9218</v>
      </c>
      <c r="L2371" t="str">
        <f>IF(ISNA(VLOOKUP(K2371,$K$244:K2370,1,0)),"","DUP!")</f>
        <v>DUP!</v>
      </c>
      <c r="N2371" t="str">
        <f t="shared" si="41"/>
        <v>INSERT INTO PRICE_MAP (
   PRODUCT_OFFER_ID, SERVICE_ID, SERVICE_NAME, 
   ZONE_IN, TIME_IN, PRICE_GROUP) 
VALUES ('Default',1,'SMS','20010300020','.*','Tar_SMS_45455VND');</v>
      </c>
    </row>
    <row r="2372" spans="2:14">
      <c r="B2372" t="s">
        <v>9392</v>
      </c>
      <c r="C2372" s="34">
        <v>1</v>
      </c>
      <c r="D2372" s="34" t="s">
        <v>8</v>
      </c>
      <c r="E2372" s="34" t="s">
        <v>6592</v>
      </c>
      <c r="F2372" s="34" t="s">
        <v>9168</v>
      </c>
      <c r="G2372" s="34" t="s">
        <v>9200</v>
      </c>
      <c r="H2372" s="26"/>
      <c r="I2372" s="26"/>
      <c r="J2372" s="26"/>
      <c r="K2372" t="s">
        <v>9200</v>
      </c>
      <c r="L2372" t="str">
        <f>IF(ISNA(VLOOKUP(K2372,$K$244:K2371,1,0)),"","DUP!")</f>
        <v>DUP!</v>
      </c>
      <c r="N2372" t="str">
        <f t="shared" si="41"/>
        <v>INSERT INTO PRICE_MAP (
   PRODUCT_OFFER_ID, SERVICE_ID, SERVICE_NAME, 
   ZONE_IN, TIME_IN, PRICE_GROUP) 
VALUES ('Default',1,'SMS','20010700001','.*','Tar_SMS_4545VND');</v>
      </c>
    </row>
    <row r="2373" spans="2:14">
      <c r="B2373" t="s">
        <v>9392</v>
      </c>
      <c r="C2373" s="34">
        <v>1</v>
      </c>
      <c r="D2373" s="34" t="s">
        <v>8</v>
      </c>
      <c r="E2373" s="34" t="s">
        <v>6594</v>
      </c>
      <c r="F2373" s="34" t="s">
        <v>9168</v>
      </c>
      <c r="G2373" s="34" t="s">
        <v>9199</v>
      </c>
      <c r="H2373" s="26"/>
      <c r="I2373" s="26"/>
      <c r="J2373" s="26"/>
      <c r="K2373" t="s">
        <v>9199</v>
      </c>
      <c r="L2373" t="str">
        <f>IF(ISNA(VLOOKUP(K2373,$K$244:K2372,1,0)),"","DUP!")</f>
        <v>DUP!</v>
      </c>
      <c r="N2373" t="str">
        <f t="shared" si="41"/>
        <v>INSERT INTO PRICE_MAP (
   PRODUCT_OFFER_ID, SERVICE_ID, SERVICE_NAME, 
   ZONE_IN, TIME_IN, PRICE_GROUP) 
VALUES ('Default',1,'SMS','20010800001','.*','Tar_SMS_3636VND');</v>
      </c>
    </row>
    <row r="2374" spans="2:14">
      <c r="B2374" t="s">
        <v>9392</v>
      </c>
      <c r="C2374" s="34">
        <v>1</v>
      </c>
      <c r="D2374" s="34" t="s">
        <v>8</v>
      </c>
      <c r="E2374" s="34" t="s">
        <v>6596</v>
      </c>
      <c r="F2374" s="34" t="s">
        <v>9168</v>
      </c>
      <c r="G2374" s="34" t="s">
        <v>9195</v>
      </c>
      <c r="H2374" s="26"/>
      <c r="I2374" s="26"/>
      <c r="J2374" s="26"/>
      <c r="K2374" t="s">
        <v>9195</v>
      </c>
      <c r="L2374" t="str">
        <f>IF(ISNA(VLOOKUP(K2374,$K$244:K2373,1,0)),"","DUP!")</f>
        <v>DUP!</v>
      </c>
      <c r="N2374" t="str">
        <f t="shared" si="41"/>
        <v>INSERT INTO PRICE_MAP (
   PRODUCT_OFFER_ID, SERVICE_ID, SERVICE_NAME, 
   ZONE_IN, TIME_IN, PRICE_GROUP) 
VALUES ('Default',1,'SMS','20010800002','.*','Tar_SMS_455VND');</v>
      </c>
    </row>
    <row r="2375" spans="2:14">
      <c r="B2375" t="s">
        <v>9392</v>
      </c>
      <c r="C2375" s="34">
        <v>1</v>
      </c>
      <c r="D2375" s="34" t="s">
        <v>8</v>
      </c>
      <c r="E2375" s="34" t="s">
        <v>6597</v>
      </c>
      <c r="F2375" s="34" t="s">
        <v>9168</v>
      </c>
      <c r="G2375" s="34" t="s">
        <v>9196</v>
      </c>
      <c r="H2375" s="26"/>
      <c r="I2375" s="26"/>
      <c r="J2375" s="26"/>
      <c r="K2375" t="s">
        <v>9196</v>
      </c>
      <c r="L2375" t="str">
        <f>IF(ISNA(VLOOKUP(K2375,$K$244:K2374,1,0)),"","DUP!")</f>
        <v>DUP!</v>
      </c>
      <c r="N2375" t="str">
        <f t="shared" si="41"/>
        <v>INSERT INTO PRICE_MAP (
   PRODUCT_OFFER_ID, SERVICE_ID, SERVICE_NAME, 
   ZONE_IN, TIME_IN, PRICE_GROUP) 
VALUES ('Default',1,'SMS','20010800003','.*','Tar_SMS_909VND');</v>
      </c>
    </row>
    <row r="2376" spans="2:14">
      <c r="B2376" t="s">
        <v>9392</v>
      </c>
      <c r="C2376" s="34">
        <v>1</v>
      </c>
      <c r="D2376" s="34" t="s">
        <v>8</v>
      </c>
      <c r="E2376" s="34" t="s">
        <v>6598</v>
      </c>
      <c r="F2376" s="34" t="s">
        <v>9168</v>
      </c>
      <c r="G2376" s="34" t="s">
        <v>9197</v>
      </c>
      <c r="H2376" s="26"/>
      <c r="I2376" s="26"/>
      <c r="J2376" s="26"/>
      <c r="K2376" t="s">
        <v>9197</v>
      </c>
      <c r="L2376" t="str">
        <f>IF(ISNA(VLOOKUP(K2376,$K$244:K2375,1,0)),"","DUP!")</f>
        <v>DUP!</v>
      </c>
      <c r="N2376" t="str">
        <f t="shared" si="41"/>
        <v>INSERT INTO PRICE_MAP (
   PRODUCT_OFFER_ID, SERVICE_ID, SERVICE_NAME, 
   ZONE_IN, TIME_IN, PRICE_GROUP) 
VALUES ('Default',1,'SMS','20010800004','.*','Tar_SMS_1818VND');</v>
      </c>
    </row>
    <row r="2377" spans="2:14">
      <c r="B2377" t="s">
        <v>9392</v>
      </c>
      <c r="C2377" s="34">
        <v>1</v>
      </c>
      <c r="D2377" s="34" t="s">
        <v>8</v>
      </c>
      <c r="E2377" s="34" t="s">
        <v>6599</v>
      </c>
      <c r="F2377" s="34" t="s">
        <v>9168</v>
      </c>
      <c r="G2377" s="34" t="s">
        <v>9198</v>
      </c>
      <c r="H2377" s="26"/>
      <c r="I2377" s="26"/>
      <c r="J2377" s="26"/>
      <c r="K2377" t="s">
        <v>9198</v>
      </c>
      <c r="L2377" t="str">
        <f>IF(ISNA(VLOOKUP(K2377,$K$244:K2376,1,0)),"","DUP!")</f>
        <v>DUP!</v>
      </c>
      <c r="N2377" t="str">
        <f t="shared" si="41"/>
        <v>INSERT INTO PRICE_MAP (
   PRODUCT_OFFER_ID, SERVICE_ID, SERVICE_NAME, 
   ZONE_IN, TIME_IN, PRICE_GROUP) 
VALUES ('Default',1,'SMS','20010800005','.*','Tar_SMS_2727VND');</v>
      </c>
    </row>
    <row r="2378" spans="2:14">
      <c r="B2378" t="s">
        <v>9392</v>
      </c>
      <c r="C2378" s="34">
        <v>1</v>
      </c>
      <c r="D2378" s="34" t="s">
        <v>8</v>
      </c>
      <c r="E2378" s="34" t="s">
        <v>6600</v>
      </c>
      <c r="F2378" s="34" t="s">
        <v>9168</v>
      </c>
      <c r="G2378" s="34" t="s">
        <v>9199</v>
      </c>
      <c r="H2378" s="26"/>
      <c r="I2378" s="26"/>
      <c r="J2378" s="26"/>
      <c r="K2378" t="s">
        <v>9199</v>
      </c>
      <c r="L2378" t="str">
        <f>IF(ISNA(VLOOKUP(K2378,$K$244:K2377,1,0)),"","DUP!")</f>
        <v>DUP!</v>
      </c>
      <c r="N2378" t="str">
        <f t="shared" si="41"/>
        <v>INSERT INTO PRICE_MAP (
   PRODUCT_OFFER_ID, SERVICE_ID, SERVICE_NAME, 
   ZONE_IN, TIME_IN, PRICE_GROUP) 
VALUES ('Default',1,'SMS','20010800006','.*','Tar_SMS_3636VND');</v>
      </c>
    </row>
    <row r="2379" spans="2:14">
      <c r="B2379" t="s">
        <v>9392</v>
      </c>
      <c r="C2379" s="34">
        <v>1</v>
      </c>
      <c r="D2379" s="34" t="s">
        <v>8</v>
      </c>
      <c r="E2379" s="34" t="s">
        <v>6601</v>
      </c>
      <c r="F2379" s="34" t="s">
        <v>9168</v>
      </c>
      <c r="G2379" s="34" t="s">
        <v>9200</v>
      </c>
      <c r="H2379" s="26"/>
      <c r="I2379" s="26"/>
      <c r="J2379" s="26"/>
      <c r="K2379" t="s">
        <v>9200</v>
      </c>
      <c r="L2379" t="str">
        <f>IF(ISNA(VLOOKUP(K2379,$K$244:K2378,1,0)),"","DUP!")</f>
        <v>DUP!</v>
      </c>
      <c r="N2379" t="str">
        <f t="shared" si="41"/>
        <v>INSERT INTO PRICE_MAP (
   PRODUCT_OFFER_ID, SERVICE_ID, SERVICE_NAME, 
   ZONE_IN, TIME_IN, PRICE_GROUP) 
VALUES ('Default',1,'SMS','20010800007','.*','Tar_SMS_4545VND');</v>
      </c>
    </row>
    <row r="2380" spans="2:14">
      <c r="B2380" t="s">
        <v>9392</v>
      </c>
      <c r="C2380" s="34">
        <v>1</v>
      </c>
      <c r="D2380" s="34" t="s">
        <v>8</v>
      </c>
      <c r="E2380" s="34" t="s">
        <v>6602</v>
      </c>
      <c r="F2380" s="34" t="s">
        <v>9168</v>
      </c>
      <c r="G2380" s="34" t="s">
        <v>9203</v>
      </c>
      <c r="H2380" s="26"/>
      <c r="I2380" s="26"/>
      <c r="J2380" s="26"/>
      <c r="K2380" t="s">
        <v>9203</v>
      </c>
      <c r="L2380" t="str">
        <f>IF(ISNA(VLOOKUP(K2380,$K$244:K2379,1,0)),"","DUP!")</f>
        <v>DUP!</v>
      </c>
      <c r="N2380" t="str">
        <f t="shared" si="41"/>
        <v>INSERT INTO PRICE_MAP (
   PRODUCT_OFFER_ID, SERVICE_ID, SERVICE_NAME, 
   ZONE_IN, TIME_IN, PRICE_GROUP) 
VALUES ('Default',1,'SMS','20010800008','.*','Tar_SMS_5455VND');</v>
      </c>
    </row>
    <row r="2381" spans="2:14">
      <c r="B2381" t="s">
        <v>9392</v>
      </c>
      <c r="C2381" s="34">
        <v>1</v>
      </c>
      <c r="D2381" s="34" t="s">
        <v>8</v>
      </c>
      <c r="E2381" s="34" t="s">
        <v>6603</v>
      </c>
      <c r="F2381" s="34" t="s">
        <v>9168</v>
      </c>
      <c r="G2381" s="34" t="s">
        <v>9204</v>
      </c>
      <c r="H2381" s="26"/>
      <c r="I2381" s="26"/>
      <c r="J2381" s="26"/>
      <c r="K2381" t="s">
        <v>9204</v>
      </c>
      <c r="L2381" t="str">
        <f>IF(ISNA(VLOOKUP(K2381,$K$244:K2380,1,0)),"","DUP!")</f>
        <v>DUP!</v>
      </c>
      <c r="N2381" t="str">
        <f t="shared" si="41"/>
        <v>INSERT INTO PRICE_MAP (
   PRODUCT_OFFER_ID, SERVICE_ID, SERVICE_NAME, 
   ZONE_IN, TIME_IN, PRICE_GROUP) 
VALUES ('Default',1,'SMS','20010800009','.*','Tar_SMS_6364VND');</v>
      </c>
    </row>
    <row r="2382" spans="2:14">
      <c r="B2382" t="s">
        <v>9392</v>
      </c>
      <c r="C2382" s="34">
        <v>1</v>
      </c>
      <c r="D2382" s="34" t="s">
        <v>8</v>
      </c>
      <c r="E2382" s="34" t="s">
        <v>6604</v>
      </c>
      <c r="F2382" s="34" t="s">
        <v>9168</v>
      </c>
      <c r="G2382" s="34" t="s">
        <v>9205</v>
      </c>
      <c r="H2382" s="26"/>
      <c r="I2382" s="26"/>
      <c r="J2382" s="26"/>
      <c r="K2382" t="s">
        <v>9205</v>
      </c>
      <c r="L2382" t="str">
        <f>IF(ISNA(VLOOKUP(K2382,$K$244:K2381,1,0)),"","DUP!")</f>
        <v>DUP!</v>
      </c>
      <c r="N2382" t="str">
        <f t="shared" si="41"/>
        <v>INSERT INTO PRICE_MAP (
   PRODUCT_OFFER_ID, SERVICE_ID, SERVICE_NAME, 
   ZONE_IN, TIME_IN, PRICE_GROUP) 
VALUES ('Default',1,'SMS','20010800010','.*','Tar_SMS_7273VND');</v>
      </c>
    </row>
    <row r="2383" spans="2:14">
      <c r="B2383" t="s">
        <v>9392</v>
      </c>
      <c r="C2383" s="34">
        <v>1</v>
      </c>
      <c r="D2383" s="34" t="s">
        <v>8</v>
      </c>
      <c r="E2383" s="34" t="s">
        <v>6605</v>
      </c>
      <c r="F2383" s="34" t="s">
        <v>9168</v>
      </c>
      <c r="G2383" s="34" t="s">
        <v>9206</v>
      </c>
      <c r="H2383" s="26"/>
      <c r="I2383" s="26"/>
      <c r="J2383" s="26"/>
      <c r="K2383" t="s">
        <v>9206</v>
      </c>
      <c r="L2383" t="str">
        <f>IF(ISNA(VLOOKUP(K2383,$K$244:K2382,1,0)),"","DUP!")</f>
        <v>DUP!</v>
      </c>
      <c r="N2383" t="str">
        <f t="shared" si="41"/>
        <v>INSERT INTO PRICE_MAP (
   PRODUCT_OFFER_ID, SERVICE_ID, SERVICE_NAME, 
   ZONE_IN, TIME_IN, PRICE_GROUP) 
VALUES ('Default',1,'SMS','20010800011','.*','Tar_SMS_8182VND');</v>
      </c>
    </row>
    <row r="2384" spans="2:14">
      <c r="B2384" t="s">
        <v>9392</v>
      </c>
      <c r="C2384" s="34">
        <v>1</v>
      </c>
      <c r="D2384" s="34" t="s">
        <v>8</v>
      </c>
      <c r="E2384" s="34" t="s">
        <v>6606</v>
      </c>
      <c r="F2384" s="34" t="s">
        <v>9168</v>
      </c>
      <c r="G2384" s="34" t="s">
        <v>9201</v>
      </c>
      <c r="H2384" s="26"/>
      <c r="I2384" s="26"/>
      <c r="J2384" s="26"/>
      <c r="K2384" t="s">
        <v>9201</v>
      </c>
      <c r="L2384" t="str">
        <f>IF(ISNA(VLOOKUP(K2384,$K$244:K2383,1,0)),"","DUP!")</f>
        <v>DUP!</v>
      </c>
      <c r="N2384" t="str">
        <f t="shared" si="41"/>
        <v>INSERT INTO PRICE_MAP (
   PRODUCT_OFFER_ID, SERVICE_ID, SERVICE_NAME, 
   ZONE_IN, TIME_IN, PRICE_GROUP) 
VALUES ('Default',1,'SMS','20010800012','.*','Tar_SMS_9091VND');</v>
      </c>
    </row>
    <row r="2385" spans="2:14">
      <c r="B2385" t="s">
        <v>9392</v>
      </c>
      <c r="C2385" s="34">
        <v>1</v>
      </c>
      <c r="D2385" s="34" t="s">
        <v>8</v>
      </c>
      <c r="E2385" s="34" t="s">
        <v>6607</v>
      </c>
      <c r="F2385" s="34" t="s">
        <v>9168</v>
      </c>
      <c r="G2385" s="34" t="s">
        <v>9202</v>
      </c>
      <c r="H2385" s="26"/>
      <c r="I2385" s="26"/>
      <c r="J2385" s="26"/>
      <c r="K2385" t="s">
        <v>9202</v>
      </c>
      <c r="L2385" t="str">
        <f>IF(ISNA(VLOOKUP(K2385,$K$244:K2384,1,0)),"","DUP!")</f>
        <v>DUP!</v>
      </c>
      <c r="N2385" t="str">
        <f t="shared" si="41"/>
        <v>INSERT INTO PRICE_MAP (
   PRODUCT_OFFER_ID, SERVICE_ID, SERVICE_NAME, 
   ZONE_IN, TIME_IN, PRICE_GROUP) 
VALUES ('Default',1,'SMS','20010800013','.*','Tar_SMS_13636VND');</v>
      </c>
    </row>
    <row r="2386" spans="2:14">
      <c r="B2386" t="s">
        <v>9392</v>
      </c>
      <c r="C2386" s="34">
        <v>1</v>
      </c>
      <c r="D2386" s="34" t="s">
        <v>8</v>
      </c>
      <c r="E2386" s="34" t="s">
        <v>6608</v>
      </c>
      <c r="F2386" s="34" t="s">
        <v>9168</v>
      </c>
      <c r="G2386" s="34" t="s">
        <v>9200</v>
      </c>
      <c r="H2386" s="26"/>
      <c r="I2386" s="26"/>
      <c r="J2386" s="26"/>
      <c r="K2386" t="s">
        <v>9200</v>
      </c>
      <c r="L2386" t="str">
        <f>IF(ISNA(VLOOKUP(K2386,$K$244:K2385,1,0)),"","DUP!")</f>
        <v>DUP!</v>
      </c>
      <c r="N2386" t="str">
        <f t="shared" si="41"/>
        <v>INSERT INTO PRICE_MAP (
   PRODUCT_OFFER_ID, SERVICE_ID, SERVICE_NAME, 
   ZONE_IN, TIME_IN, PRICE_GROUP) 
VALUES ('Default',1,'SMS','20010800014','.*','Tar_SMS_4545VND');</v>
      </c>
    </row>
    <row r="2387" spans="2:14">
      <c r="B2387" t="s">
        <v>9392</v>
      </c>
      <c r="C2387" s="34">
        <v>1</v>
      </c>
      <c r="D2387" s="34" t="s">
        <v>8</v>
      </c>
      <c r="E2387" s="34" t="s">
        <v>6609</v>
      </c>
      <c r="F2387" s="34" t="s">
        <v>9168</v>
      </c>
      <c r="G2387" s="34" t="s">
        <v>9196</v>
      </c>
      <c r="H2387" s="26"/>
      <c r="I2387" s="26"/>
      <c r="J2387" s="26"/>
      <c r="K2387" t="s">
        <v>9196</v>
      </c>
      <c r="L2387" t="str">
        <f>IF(ISNA(VLOOKUP(K2387,$K$244:K2386,1,0)),"","DUP!")</f>
        <v>DUP!</v>
      </c>
      <c r="N2387" t="str">
        <f t="shared" si="41"/>
        <v>INSERT INTO PRICE_MAP (
   PRODUCT_OFFER_ID, SERVICE_ID, SERVICE_NAME, 
   ZONE_IN, TIME_IN, PRICE_GROUP) 
VALUES ('Default',1,'SMS','20010800015','.*','Tar_SMS_909VND');</v>
      </c>
    </row>
    <row r="2388" spans="2:14">
      <c r="B2388" t="s">
        <v>9392</v>
      </c>
      <c r="C2388" s="34">
        <v>1</v>
      </c>
      <c r="D2388" s="34" t="s">
        <v>8</v>
      </c>
      <c r="E2388" s="34" t="s">
        <v>6610</v>
      </c>
      <c r="F2388" s="34" t="s">
        <v>9168</v>
      </c>
      <c r="G2388" s="34" t="s">
        <v>9202</v>
      </c>
      <c r="H2388" s="26"/>
      <c r="I2388" s="26"/>
      <c r="J2388" s="26"/>
      <c r="K2388" t="s">
        <v>9202</v>
      </c>
      <c r="L2388" t="str">
        <f>IF(ISNA(VLOOKUP(K2388,$K$244:K2387,1,0)),"","DUP!")</f>
        <v>DUP!</v>
      </c>
      <c r="N2388" t="str">
        <f t="shared" si="41"/>
        <v>INSERT INTO PRICE_MAP (
   PRODUCT_OFFER_ID, SERVICE_ID, SERVICE_NAME, 
   ZONE_IN, TIME_IN, PRICE_GROUP) 
VALUES ('Default',1,'SMS','20010800016','.*','Tar_SMS_13636VND');</v>
      </c>
    </row>
    <row r="2389" spans="2:14">
      <c r="B2389" t="s">
        <v>9392</v>
      </c>
      <c r="C2389" s="34">
        <v>1</v>
      </c>
      <c r="D2389" s="34" t="s">
        <v>8</v>
      </c>
      <c r="E2389" s="34" t="s">
        <v>6611</v>
      </c>
      <c r="F2389" s="34" t="s">
        <v>9168</v>
      </c>
      <c r="G2389" s="34" t="s">
        <v>9198</v>
      </c>
      <c r="H2389" s="26"/>
      <c r="I2389" s="26"/>
      <c r="J2389" s="26"/>
      <c r="K2389" t="s">
        <v>9198</v>
      </c>
      <c r="L2389" t="str">
        <f>IF(ISNA(VLOOKUP(K2389,$K$244:K2388,1,0)),"","DUP!")</f>
        <v>DUP!</v>
      </c>
      <c r="N2389" t="str">
        <f t="shared" si="41"/>
        <v>INSERT INTO PRICE_MAP (
   PRODUCT_OFFER_ID, SERVICE_ID, SERVICE_NAME, 
   ZONE_IN, TIME_IN, PRICE_GROUP) 
VALUES ('Default',1,'SMS','20011000001','.*','Tar_SMS_2727VND');</v>
      </c>
    </row>
    <row r="2390" spans="2:14">
      <c r="B2390" t="s">
        <v>9392</v>
      </c>
      <c r="C2390" s="34">
        <v>1</v>
      </c>
      <c r="D2390" s="34" t="s">
        <v>8</v>
      </c>
      <c r="E2390" s="34" t="s">
        <v>9249</v>
      </c>
      <c r="F2390" s="34" t="s">
        <v>9168</v>
      </c>
      <c r="G2390" s="34" t="s">
        <v>9196</v>
      </c>
      <c r="H2390" s="26"/>
      <c r="I2390" s="26"/>
      <c r="J2390" s="26"/>
      <c r="K2390" t="s">
        <v>9196</v>
      </c>
      <c r="L2390" t="str">
        <f>IF(ISNA(VLOOKUP(K2390,$K$244:K2389,1,0)),"","DUP!")</f>
        <v>DUP!</v>
      </c>
      <c r="N2390" t="str">
        <f t="shared" si="41"/>
        <v>INSERT INTO PRICE_MAP (
   PRODUCT_OFFER_ID, SERVICE_ID, SERVICE_NAME, 
   ZONE_IN, TIME_IN, PRICE_GROUP) 
VALUES ('Default',1,'SMS','20011200001','.*','Tar_SMS_909VND');</v>
      </c>
    </row>
    <row r="2391" spans="2:14">
      <c r="B2391" t="s">
        <v>9392</v>
      </c>
      <c r="C2391" s="34">
        <v>1</v>
      </c>
      <c r="D2391" s="34" t="s">
        <v>8</v>
      </c>
      <c r="E2391" s="34" t="s">
        <v>9250</v>
      </c>
      <c r="F2391" s="34" t="s">
        <v>9168</v>
      </c>
      <c r="G2391" s="34" t="s">
        <v>9198</v>
      </c>
      <c r="H2391" s="26"/>
      <c r="I2391" s="26"/>
      <c r="J2391" s="26"/>
      <c r="K2391" t="s">
        <v>9198</v>
      </c>
      <c r="L2391" t="str">
        <f>IF(ISNA(VLOOKUP(K2391,$K$244:K2390,1,0)),"","DUP!")</f>
        <v>DUP!</v>
      </c>
      <c r="N2391" t="str">
        <f t="shared" si="41"/>
        <v>INSERT INTO PRICE_MAP (
   PRODUCT_OFFER_ID, SERVICE_ID, SERVICE_NAME, 
   ZONE_IN, TIME_IN, PRICE_GROUP) 
VALUES ('Default',1,'SMS','20011200002','.*','Tar_SMS_2727VND');</v>
      </c>
    </row>
    <row r="2392" spans="2:14">
      <c r="B2392" t="s">
        <v>9392</v>
      </c>
      <c r="C2392" s="34">
        <v>1</v>
      </c>
      <c r="D2392" s="34" t="s">
        <v>8</v>
      </c>
      <c r="E2392" s="34" t="s">
        <v>9251</v>
      </c>
      <c r="F2392" s="34" t="s">
        <v>9168</v>
      </c>
      <c r="G2392" s="34" t="s">
        <v>9200</v>
      </c>
      <c r="H2392" s="26"/>
      <c r="I2392" s="26"/>
      <c r="J2392" s="26"/>
      <c r="K2392" t="s">
        <v>9200</v>
      </c>
      <c r="L2392" t="str">
        <f>IF(ISNA(VLOOKUP(K2392,$K$244:K2391,1,0)),"","DUP!")</f>
        <v>DUP!</v>
      </c>
      <c r="N2392" t="str">
        <f t="shared" si="41"/>
        <v>INSERT INTO PRICE_MAP (
   PRODUCT_OFFER_ID, SERVICE_ID, SERVICE_NAME, 
   ZONE_IN, TIME_IN, PRICE_GROUP) 
VALUES ('Default',1,'SMS','20011200003','.*','Tar_SMS_4545VND');</v>
      </c>
    </row>
    <row r="2393" spans="2:14">
      <c r="B2393" t="s">
        <v>9392</v>
      </c>
      <c r="C2393" s="34">
        <v>1</v>
      </c>
      <c r="D2393" s="34" t="s">
        <v>8</v>
      </c>
      <c r="E2393" s="34" t="s">
        <v>9252</v>
      </c>
      <c r="F2393" s="34" t="s">
        <v>9168</v>
      </c>
      <c r="G2393" s="34" t="s">
        <v>9196</v>
      </c>
      <c r="H2393" s="26"/>
      <c r="I2393" s="26"/>
      <c r="J2393" s="26"/>
      <c r="K2393" t="s">
        <v>9196</v>
      </c>
      <c r="L2393" t="str">
        <f>IF(ISNA(VLOOKUP(K2393,$K$244:K2392,1,0)),"","DUP!")</f>
        <v>DUP!</v>
      </c>
      <c r="N2393" t="str">
        <f t="shared" si="41"/>
        <v>INSERT INTO PRICE_MAP (
   PRODUCT_OFFER_ID, SERVICE_ID, SERVICE_NAME, 
   ZONE_IN, TIME_IN, PRICE_GROUP) 
VALUES ('Default',1,'SMS','20011300001','.*','Tar_SMS_909VND');</v>
      </c>
    </row>
    <row r="2394" spans="2:14">
      <c r="B2394" t="s">
        <v>9392</v>
      </c>
      <c r="C2394" s="34">
        <v>1</v>
      </c>
      <c r="D2394" s="34" t="s">
        <v>8</v>
      </c>
      <c r="E2394" s="34" t="s">
        <v>9253</v>
      </c>
      <c r="F2394" s="34" t="s">
        <v>9168</v>
      </c>
      <c r="G2394" s="34" t="s">
        <v>9198</v>
      </c>
      <c r="H2394" s="26"/>
      <c r="I2394" s="26"/>
      <c r="J2394" s="26"/>
      <c r="K2394" t="s">
        <v>9198</v>
      </c>
      <c r="L2394" t="str">
        <f>IF(ISNA(VLOOKUP(K2394,$K$244:K2393,1,0)),"","DUP!")</f>
        <v>DUP!</v>
      </c>
      <c r="N2394" t="str">
        <f t="shared" si="41"/>
        <v>INSERT INTO PRICE_MAP (
   PRODUCT_OFFER_ID, SERVICE_ID, SERVICE_NAME, 
   ZONE_IN, TIME_IN, PRICE_GROUP) 
VALUES ('Default',1,'SMS','20011300002','.*','Tar_SMS_2727VND');</v>
      </c>
    </row>
    <row r="2395" spans="2:14">
      <c r="B2395" t="s">
        <v>9392</v>
      </c>
      <c r="C2395" s="34">
        <v>1</v>
      </c>
      <c r="D2395" s="34" t="s">
        <v>8</v>
      </c>
      <c r="E2395" s="34" t="s">
        <v>9254</v>
      </c>
      <c r="F2395" s="34" t="s">
        <v>9168</v>
      </c>
      <c r="G2395" s="34" t="s">
        <v>9200</v>
      </c>
      <c r="H2395" s="26"/>
      <c r="I2395" s="26"/>
      <c r="J2395" s="26"/>
      <c r="K2395" t="s">
        <v>9200</v>
      </c>
      <c r="L2395" t="str">
        <f>IF(ISNA(VLOOKUP(K2395,$K$244:K2394,1,0)),"","DUP!")</f>
        <v>DUP!</v>
      </c>
      <c r="N2395" t="str">
        <f t="shared" si="41"/>
        <v>INSERT INTO PRICE_MAP (
   PRODUCT_OFFER_ID, SERVICE_ID, SERVICE_NAME, 
   ZONE_IN, TIME_IN, PRICE_GROUP) 
VALUES ('Default',1,'SMS','20011300003','.*','Tar_SMS_4545VND');</v>
      </c>
    </row>
    <row r="2396" spans="2:14">
      <c r="B2396" t="s">
        <v>9392</v>
      </c>
      <c r="C2396" s="34">
        <v>1</v>
      </c>
      <c r="D2396" s="34" t="s">
        <v>8</v>
      </c>
      <c r="E2396" s="34" t="s">
        <v>6648</v>
      </c>
      <c r="F2396" s="34" t="s">
        <v>9168</v>
      </c>
      <c r="G2396" s="34" t="s">
        <v>9200</v>
      </c>
      <c r="H2396" s="26"/>
      <c r="I2396" s="26"/>
      <c r="J2396" s="26"/>
      <c r="K2396" t="s">
        <v>9200</v>
      </c>
      <c r="L2396" t="str">
        <f>IF(ISNA(VLOOKUP(K2396,$K$244:K2395,1,0)),"","DUP!")</f>
        <v>DUP!</v>
      </c>
      <c r="N2396" t="str">
        <f t="shared" si="41"/>
        <v>INSERT INTO PRICE_MAP (
   PRODUCT_OFFER_ID, SERVICE_ID, SERVICE_NAME, 
   ZONE_IN, TIME_IN, PRICE_GROUP) 
VALUES ('Default',1,'SMS','20011600001','.*','Tar_SMS_4545VND');</v>
      </c>
    </row>
    <row r="2397" spans="2:14">
      <c r="B2397" t="s">
        <v>9392</v>
      </c>
      <c r="C2397" s="34">
        <v>1</v>
      </c>
      <c r="D2397" s="34" t="s">
        <v>8</v>
      </c>
      <c r="E2397" s="34" t="s">
        <v>6650</v>
      </c>
      <c r="F2397" s="34" t="s">
        <v>9168</v>
      </c>
      <c r="G2397" s="34" t="s">
        <v>9198</v>
      </c>
      <c r="H2397" s="26"/>
      <c r="I2397" s="26"/>
      <c r="J2397" s="26"/>
      <c r="K2397" t="s">
        <v>9198</v>
      </c>
      <c r="L2397" t="str">
        <f>IF(ISNA(VLOOKUP(K2397,$K$244:K2396,1,0)),"","DUP!")</f>
        <v>DUP!</v>
      </c>
      <c r="N2397" t="str">
        <f t="shared" si="41"/>
        <v>INSERT INTO PRICE_MAP (
   PRODUCT_OFFER_ID, SERVICE_ID, SERVICE_NAME, 
   ZONE_IN, TIME_IN, PRICE_GROUP) 
VALUES ('Default',1,'SMS','20011600002','.*','Tar_SMS_2727VND');</v>
      </c>
    </row>
    <row r="2398" spans="2:14">
      <c r="B2398" t="s">
        <v>9392</v>
      </c>
      <c r="C2398" s="34">
        <v>1</v>
      </c>
      <c r="D2398" s="34" t="s">
        <v>8</v>
      </c>
      <c r="E2398" s="34" t="s">
        <v>6651</v>
      </c>
      <c r="F2398" s="34" t="s">
        <v>9168</v>
      </c>
      <c r="G2398" s="34" t="s">
        <v>9196</v>
      </c>
      <c r="H2398" s="26"/>
      <c r="I2398" s="26"/>
      <c r="J2398" s="26"/>
      <c r="K2398" t="s">
        <v>9196</v>
      </c>
      <c r="L2398" t="str">
        <f>IF(ISNA(VLOOKUP(K2398,$K$244:K2397,1,0)),"","DUP!")</f>
        <v>DUP!</v>
      </c>
      <c r="N2398" t="str">
        <f t="shared" si="41"/>
        <v>INSERT INTO PRICE_MAP (
   PRODUCT_OFFER_ID, SERVICE_ID, SERVICE_NAME, 
   ZONE_IN, TIME_IN, PRICE_GROUP) 
VALUES ('Default',1,'SMS','20011600003','.*','Tar_SMS_909VND');</v>
      </c>
    </row>
    <row r="2399" spans="2:14">
      <c r="B2399" t="s">
        <v>9392</v>
      </c>
      <c r="C2399" s="34">
        <v>1</v>
      </c>
      <c r="D2399" s="34" t="s">
        <v>8</v>
      </c>
      <c r="E2399" s="34" t="s">
        <v>6652</v>
      </c>
      <c r="F2399" s="34" t="s">
        <v>9168</v>
      </c>
      <c r="G2399" s="34" t="s">
        <v>9200</v>
      </c>
      <c r="H2399" s="26"/>
      <c r="I2399" s="26"/>
      <c r="J2399" s="26"/>
      <c r="K2399" t="s">
        <v>9200</v>
      </c>
      <c r="L2399" t="str">
        <f>IF(ISNA(VLOOKUP(K2399,$K$244:K2398,1,0)),"","DUP!")</f>
        <v>DUP!</v>
      </c>
      <c r="N2399" t="str">
        <f t="shared" si="41"/>
        <v>INSERT INTO PRICE_MAP (
   PRODUCT_OFFER_ID, SERVICE_ID, SERVICE_NAME, 
   ZONE_IN, TIME_IN, PRICE_GROUP) 
VALUES ('Default',1,'SMS','20011700001','.*','Tar_SMS_4545VND');</v>
      </c>
    </row>
    <row r="2400" spans="2:14">
      <c r="B2400" t="s">
        <v>9392</v>
      </c>
      <c r="C2400" s="34">
        <v>1</v>
      </c>
      <c r="D2400" s="34" t="s">
        <v>8</v>
      </c>
      <c r="E2400" s="34" t="s">
        <v>6654</v>
      </c>
      <c r="F2400" s="34" t="s">
        <v>9168</v>
      </c>
      <c r="G2400" s="34" t="s">
        <v>9200</v>
      </c>
      <c r="H2400" s="26"/>
      <c r="I2400" s="26"/>
      <c r="J2400" s="26"/>
      <c r="K2400" t="s">
        <v>9200</v>
      </c>
      <c r="L2400" t="str">
        <f>IF(ISNA(VLOOKUP(K2400,$K$244:K2399,1,0)),"","DUP!")</f>
        <v>DUP!</v>
      </c>
      <c r="N2400" t="str">
        <f t="shared" si="41"/>
        <v>INSERT INTO PRICE_MAP (
   PRODUCT_OFFER_ID, SERVICE_ID, SERVICE_NAME, 
   ZONE_IN, TIME_IN, PRICE_GROUP) 
VALUES ('Default',1,'SMS','20011800001','.*','Tar_SMS_4545VND');</v>
      </c>
    </row>
    <row r="2401" spans="2:14">
      <c r="B2401" t="s">
        <v>9392</v>
      </c>
      <c r="C2401" s="34">
        <v>1</v>
      </c>
      <c r="D2401" s="34" t="s">
        <v>8</v>
      </c>
      <c r="E2401" s="34" t="s">
        <v>6662</v>
      </c>
      <c r="F2401" s="34" t="s">
        <v>9168</v>
      </c>
      <c r="G2401" s="34" t="s">
        <v>9197</v>
      </c>
      <c r="H2401" s="26"/>
      <c r="I2401" s="26"/>
      <c r="J2401" s="26"/>
      <c r="K2401" t="s">
        <v>9197</v>
      </c>
      <c r="L2401" t="str">
        <f>IF(ISNA(VLOOKUP(K2401,$K$244:K2400,1,0)),"","DUP!")</f>
        <v>DUP!</v>
      </c>
      <c r="N2401" t="str">
        <f t="shared" si="41"/>
        <v>INSERT INTO PRICE_MAP (
   PRODUCT_OFFER_ID, SERVICE_ID, SERVICE_NAME, 
   ZONE_IN, TIME_IN, PRICE_GROUP) 
VALUES ('Default',1,'SMS','20011900001','.*','Tar_SMS_1818VND');</v>
      </c>
    </row>
    <row r="2402" spans="2:14">
      <c r="B2402" t="s">
        <v>9392</v>
      </c>
      <c r="C2402" s="34">
        <v>1</v>
      </c>
      <c r="D2402" s="34" t="s">
        <v>8</v>
      </c>
      <c r="E2402" s="34" t="s">
        <v>6664</v>
      </c>
      <c r="F2402" s="34" t="s">
        <v>9168</v>
      </c>
      <c r="G2402" s="34" t="s">
        <v>9200</v>
      </c>
      <c r="H2402" s="26"/>
      <c r="I2402" s="26"/>
      <c r="J2402" s="26"/>
      <c r="K2402" t="s">
        <v>9200</v>
      </c>
      <c r="L2402" t="str">
        <f>IF(ISNA(VLOOKUP(K2402,$K$244:K2401,1,0)),"","DUP!")</f>
        <v>DUP!</v>
      </c>
      <c r="N2402" t="str">
        <f t="shared" si="41"/>
        <v>INSERT INTO PRICE_MAP (
   PRODUCT_OFFER_ID, SERVICE_ID, SERVICE_NAME, 
   ZONE_IN, TIME_IN, PRICE_GROUP) 
VALUES ('Default',1,'SMS','20011900002','.*','Tar_SMS_4545VND');</v>
      </c>
    </row>
    <row r="2403" spans="2:14">
      <c r="B2403" t="s">
        <v>9392</v>
      </c>
      <c r="C2403" s="34">
        <v>1</v>
      </c>
      <c r="D2403" s="34" t="s">
        <v>8</v>
      </c>
      <c r="E2403" s="34" t="s">
        <v>6665</v>
      </c>
      <c r="F2403" s="34" t="s">
        <v>9168</v>
      </c>
      <c r="G2403" s="34" t="s">
        <v>9201</v>
      </c>
      <c r="H2403" s="26"/>
      <c r="I2403" s="26"/>
      <c r="J2403" s="26"/>
      <c r="K2403" t="s">
        <v>9201</v>
      </c>
      <c r="L2403" t="str">
        <f>IF(ISNA(VLOOKUP(K2403,$K$244:K2402,1,0)),"","DUP!")</f>
        <v>DUP!</v>
      </c>
      <c r="N2403" t="str">
        <f t="shared" si="41"/>
        <v>INSERT INTO PRICE_MAP (
   PRODUCT_OFFER_ID, SERVICE_ID, SERVICE_NAME, 
   ZONE_IN, TIME_IN, PRICE_GROUP) 
VALUES ('Default',1,'SMS','20011900003','.*','Tar_SMS_9091VND');</v>
      </c>
    </row>
    <row r="2404" spans="2:14">
      <c r="B2404" t="s">
        <v>9392</v>
      </c>
      <c r="C2404" s="34">
        <v>1</v>
      </c>
      <c r="D2404" s="34" t="s">
        <v>8</v>
      </c>
      <c r="E2404" s="34" t="s">
        <v>6666</v>
      </c>
      <c r="F2404" s="34" t="s">
        <v>9168</v>
      </c>
      <c r="G2404" s="34" t="s">
        <v>9202</v>
      </c>
      <c r="H2404" s="26"/>
      <c r="I2404" s="26"/>
      <c r="J2404" s="26"/>
      <c r="K2404" t="s">
        <v>9202</v>
      </c>
      <c r="L2404" t="str">
        <f>IF(ISNA(VLOOKUP(K2404,$K$244:K2403,1,0)),"","DUP!")</f>
        <v>DUP!</v>
      </c>
      <c r="N2404" t="str">
        <f t="shared" si="41"/>
        <v>INSERT INTO PRICE_MAP (
   PRODUCT_OFFER_ID, SERVICE_ID, SERVICE_NAME, 
   ZONE_IN, TIME_IN, PRICE_GROUP) 
VALUES ('Default',1,'SMS','20011900004','.*','Tar_SMS_13636VND');</v>
      </c>
    </row>
    <row r="2405" spans="2:14">
      <c r="B2405" t="s">
        <v>9392</v>
      </c>
      <c r="C2405" s="34">
        <v>1</v>
      </c>
      <c r="D2405" s="34" t="s">
        <v>8</v>
      </c>
      <c r="E2405" s="34" t="s">
        <v>6667</v>
      </c>
      <c r="F2405" s="34" t="s">
        <v>9168</v>
      </c>
      <c r="G2405" s="34" t="s">
        <v>9200</v>
      </c>
      <c r="H2405" s="26"/>
      <c r="I2405" s="26"/>
      <c r="J2405" s="26"/>
      <c r="K2405" t="s">
        <v>9200</v>
      </c>
      <c r="L2405" t="str">
        <f>IF(ISNA(VLOOKUP(K2405,$K$244:K2404,1,0)),"","DUP!")</f>
        <v>DUP!</v>
      </c>
      <c r="N2405" t="str">
        <f t="shared" si="41"/>
        <v>INSERT INTO PRICE_MAP (
   PRODUCT_OFFER_ID, SERVICE_ID, SERVICE_NAME, 
   ZONE_IN, TIME_IN, PRICE_GROUP) 
VALUES ('Default',1,'SMS','20011900005','.*','Tar_SMS_4545VND');</v>
      </c>
    </row>
    <row r="2406" spans="2:14">
      <c r="B2406" t="s">
        <v>9392</v>
      </c>
      <c r="C2406" s="34">
        <v>1</v>
      </c>
      <c r="D2406" s="34" t="s">
        <v>8</v>
      </c>
      <c r="E2406" s="34" t="s">
        <v>6779</v>
      </c>
      <c r="F2406" s="34" t="s">
        <v>9168</v>
      </c>
      <c r="G2406" s="34" t="s">
        <v>9196</v>
      </c>
      <c r="H2406" s="26"/>
      <c r="I2406" s="26"/>
      <c r="J2406" s="26"/>
      <c r="K2406" t="s">
        <v>9196</v>
      </c>
      <c r="L2406" t="str">
        <f>IF(ISNA(VLOOKUP(K2406,$K$244:K2405,1,0)),"","DUP!")</f>
        <v>DUP!</v>
      </c>
      <c r="N2406" t="str">
        <f t="shared" si="41"/>
        <v>INSERT INTO PRICE_MAP (
   PRODUCT_OFFER_ID, SERVICE_ID, SERVICE_NAME, 
   ZONE_IN, TIME_IN, PRICE_GROUP) 
VALUES ('Default',1,'SMS','201002000002','.*','Tar_SMS_909VND');</v>
      </c>
    </row>
    <row r="2407" spans="2:14">
      <c r="B2407" t="s">
        <v>9392</v>
      </c>
      <c r="C2407" s="34">
        <v>1</v>
      </c>
      <c r="D2407" s="34" t="s">
        <v>8</v>
      </c>
      <c r="E2407" s="34" t="s">
        <v>6780</v>
      </c>
      <c r="F2407" s="34" t="s">
        <v>9168</v>
      </c>
      <c r="G2407" s="34" t="s">
        <v>9196</v>
      </c>
      <c r="H2407" s="26"/>
      <c r="I2407" s="26"/>
      <c r="J2407" s="26"/>
      <c r="K2407" t="s">
        <v>9196</v>
      </c>
      <c r="L2407" t="str">
        <f>IF(ISNA(VLOOKUP(K2407,$K$244:K2406,1,0)),"","DUP!")</f>
        <v>DUP!</v>
      </c>
      <c r="N2407" t="str">
        <f t="shared" si="41"/>
        <v>INSERT INTO PRICE_MAP (
   PRODUCT_OFFER_ID, SERVICE_ID, SERVICE_NAME, 
   ZONE_IN, TIME_IN, PRICE_GROUP) 
VALUES ('Default',1,'SMS','201005000001','.*','Tar_SMS_909VND');</v>
      </c>
    </row>
    <row r="2408" spans="2:14">
      <c r="B2408" t="s">
        <v>9392</v>
      </c>
      <c r="C2408" s="34">
        <v>1</v>
      </c>
      <c r="D2408" s="34" t="s">
        <v>8</v>
      </c>
      <c r="E2408" s="34" t="s">
        <v>6781</v>
      </c>
      <c r="F2408" s="34" t="s">
        <v>9168</v>
      </c>
      <c r="G2408" s="34" t="s">
        <v>9196</v>
      </c>
      <c r="H2408" s="26"/>
      <c r="I2408" s="26"/>
      <c r="J2408" s="26"/>
      <c r="K2408" t="s">
        <v>9196</v>
      </c>
      <c r="L2408" t="str">
        <f>IF(ISNA(VLOOKUP(K2408,$K$244:K2407,1,0)),"","DUP!")</f>
        <v>DUP!</v>
      </c>
      <c r="N2408" t="str">
        <f t="shared" si="41"/>
        <v>INSERT INTO PRICE_MAP (
   PRODUCT_OFFER_ID, SERVICE_ID, SERVICE_NAME, 
   ZONE_IN, TIME_IN, PRICE_GROUP) 
VALUES ('Default',1,'SMS','201009000002','.*','Tar_SMS_909VND');</v>
      </c>
    </row>
    <row r="2409" spans="2:14">
      <c r="B2409" t="s">
        <v>9392</v>
      </c>
      <c r="C2409" s="34">
        <v>1</v>
      </c>
      <c r="D2409" s="34" t="s">
        <v>8</v>
      </c>
      <c r="E2409" s="34" t="s">
        <v>6782</v>
      </c>
      <c r="F2409" s="34" t="s">
        <v>9168</v>
      </c>
      <c r="G2409" s="34" t="s">
        <v>9196</v>
      </c>
      <c r="H2409" s="26"/>
      <c r="I2409" s="26"/>
      <c r="J2409" s="26"/>
      <c r="K2409" t="s">
        <v>9196</v>
      </c>
      <c r="L2409" t="str">
        <f>IF(ISNA(VLOOKUP(K2409,$K$244:K2408,1,0)),"","DUP!")</f>
        <v>DUP!</v>
      </c>
      <c r="N2409" t="str">
        <f t="shared" si="41"/>
        <v>INSERT INTO PRICE_MAP (
   PRODUCT_OFFER_ID, SERVICE_ID, SERVICE_NAME, 
   ZONE_IN, TIME_IN, PRICE_GROUP) 
VALUES ('Default',1,'SMS','201010000002','.*','Tar_SMS_909VND');</v>
      </c>
    </row>
    <row r="2410" spans="2:14">
      <c r="B2410" t="s">
        <v>9392</v>
      </c>
      <c r="C2410" s="34">
        <v>1</v>
      </c>
      <c r="D2410" s="34" t="s">
        <v>8</v>
      </c>
      <c r="E2410" s="34" t="s">
        <v>6783</v>
      </c>
      <c r="F2410" s="34" t="s">
        <v>9168</v>
      </c>
      <c r="G2410" s="34" t="s">
        <v>9196</v>
      </c>
      <c r="H2410" s="26"/>
      <c r="I2410" s="26"/>
      <c r="J2410" s="26"/>
      <c r="K2410" t="s">
        <v>9196</v>
      </c>
      <c r="L2410" t="str">
        <f>IF(ISNA(VLOOKUP(K2410,$K$244:K2409,1,0)),"","DUP!")</f>
        <v>DUP!</v>
      </c>
      <c r="N2410" t="str">
        <f t="shared" si="41"/>
        <v>INSERT INTO PRICE_MAP (
   PRODUCT_OFFER_ID, SERVICE_ID, SERVICE_NAME, 
   ZONE_IN, TIME_IN, PRICE_GROUP) 
VALUES ('Default',1,'SMS','201011000002','.*','Tar_SMS_909VND');</v>
      </c>
    </row>
    <row r="2411" spans="2:14">
      <c r="B2411" t="s">
        <v>9392</v>
      </c>
      <c r="C2411" s="34">
        <v>1</v>
      </c>
      <c r="D2411" s="34" t="s">
        <v>8</v>
      </c>
      <c r="E2411" s="34" t="s">
        <v>6784</v>
      </c>
      <c r="F2411" s="34" t="s">
        <v>9168</v>
      </c>
      <c r="G2411" s="34" t="s">
        <v>9196</v>
      </c>
      <c r="H2411" s="26"/>
      <c r="I2411" s="26"/>
      <c r="J2411" s="26"/>
      <c r="K2411" t="s">
        <v>9196</v>
      </c>
      <c r="L2411" t="str">
        <f>IF(ISNA(VLOOKUP(K2411,$K$244:K2410,1,0)),"","DUP!")</f>
        <v>DUP!</v>
      </c>
      <c r="N2411" t="str">
        <f t="shared" si="41"/>
        <v>INSERT INTO PRICE_MAP (
   PRODUCT_OFFER_ID, SERVICE_ID, SERVICE_NAME, 
   ZONE_IN, TIME_IN, PRICE_GROUP) 
VALUES ('Default',1,'SMS','201014000002','.*','Tar_SMS_909VND');</v>
      </c>
    </row>
    <row r="2412" spans="2:14">
      <c r="B2412" t="s">
        <v>9392</v>
      </c>
      <c r="C2412" s="34">
        <v>1</v>
      </c>
      <c r="D2412" s="34" t="s">
        <v>8</v>
      </c>
      <c r="E2412" s="34" t="s">
        <v>6785</v>
      </c>
      <c r="F2412" s="34" t="s">
        <v>9168</v>
      </c>
      <c r="G2412" s="34" t="s">
        <v>9196</v>
      </c>
      <c r="H2412" s="26"/>
      <c r="I2412" s="26"/>
      <c r="J2412" s="26"/>
      <c r="K2412" t="s">
        <v>9196</v>
      </c>
      <c r="L2412" t="str">
        <f>IF(ISNA(VLOOKUP(K2412,$K$244:K2411,1,0)),"","DUP!")</f>
        <v>DUP!</v>
      </c>
      <c r="N2412" t="str">
        <f t="shared" si="41"/>
        <v>INSERT INTO PRICE_MAP (
   PRODUCT_OFFER_ID, SERVICE_ID, SERVICE_NAME, 
   ZONE_IN, TIME_IN, PRICE_GROUP) 
VALUES ('Default',1,'SMS','201015000002','.*','Tar_SMS_909VND');</v>
      </c>
    </row>
    <row r="2413" spans="2:14">
      <c r="B2413" t="s">
        <v>9392</v>
      </c>
      <c r="C2413" s="34">
        <v>1</v>
      </c>
      <c r="D2413" s="34" t="s">
        <v>8</v>
      </c>
      <c r="E2413" s="34" t="s">
        <v>6786</v>
      </c>
      <c r="F2413" s="34" t="s">
        <v>9168</v>
      </c>
      <c r="G2413" s="34" t="s">
        <v>9196</v>
      </c>
      <c r="H2413" s="26"/>
      <c r="I2413" s="26"/>
      <c r="J2413" s="26"/>
      <c r="K2413" t="s">
        <v>9196</v>
      </c>
      <c r="L2413" t="str">
        <f>IF(ISNA(VLOOKUP(K2413,$K$244:K2412,1,0)),"","DUP!")</f>
        <v>DUP!</v>
      </c>
      <c r="N2413" t="str">
        <f t="shared" si="41"/>
        <v>INSERT INTO PRICE_MAP (
   PRODUCT_OFFER_ID, SERVICE_ID, SERVICE_NAME, 
   ZONE_IN, TIME_IN, PRICE_GROUP) 
VALUES ('Default',1,'SMS','201017000008','.*','Tar_SMS_909VND');</v>
      </c>
    </row>
    <row r="2414" spans="2:14">
      <c r="B2414" t="s">
        <v>9392</v>
      </c>
      <c r="C2414" s="34">
        <v>1</v>
      </c>
      <c r="D2414" s="34" t="s">
        <v>8</v>
      </c>
      <c r="E2414" s="34" t="s">
        <v>6787</v>
      </c>
      <c r="F2414" s="34" t="s">
        <v>9168</v>
      </c>
      <c r="G2414" s="34" t="s">
        <v>9196</v>
      </c>
      <c r="H2414" s="26"/>
      <c r="I2414" s="26"/>
      <c r="J2414" s="26"/>
      <c r="K2414" t="s">
        <v>9196</v>
      </c>
      <c r="L2414" t="str">
        <f>IF(ISNA(VLOOKUP(K2414,$K$244:K2413,1,0)),"","DUP!")</f>
        <v>DUP!</v>
      </c>
      <c r="N2414" t="str">
        <f t="shared" si="41"/>
        <v>INSERT INTO PRICE_MAP (
   PRODUCT_OFFER_ID, SERVICE_ID, SERVICE_NAME, 
   ZONE_IN, TIME_IN, PRICE_GROUP) 
VALUES ('Default',1,'SMS','201017000050','.*','Tar_SMS_909VND');</v>
      </c>
    </row>
    <row r="2415" spans="2:14">
      <c r="B2415" t="s">
        <v>9392</v>
      </c>
      <c r="C2415" s="34">
        <v>1</v>
      </c>
      <c r="D2415" s="34" t="s">
        <v>8</v>
      </c>
      <c r="E2415" s="34" t="s">
        <v>6788</v>
      </c>
      <c r="F2415" s="34" t="s">
        <v>9168</v>
      </c>
      <c r="G2415" s="34" t="s">
        <v>9196</v>
      </c>
      <c r="H2415" s="26"/>
      <c r="I2415" s="26"/>
      <c r="J2415" s="26"/>
      <c r="K2415" t="s">
        <v>9196</v>
      </c>
      <c r="L2415" t="str">
        <f>IF(ISNA(VLOOKUP(K2415,$K$244:K2414,1,0)),"","DUP!")</f>
        <v>DUP!</v>
      </c>
      <c r="N2415" t="str">
        <f t="shared" si="41"/>
        <v>INSERT INTO PRICE_MAP (
   PRODUCT_OFFER_ID, SERVICE_ID, SERVICE_NAME, 
   ZONE_IN, TIME_IN, PRICE_GROUP) 
VALUES ('Default',1,'SMS','201020000002','.*','Tar_SMS_909VND');</v>
      </c>
    </row>
    <row r="2416" spans="2:14">
      <c r="B2416" t="s">
        <v>9392</v>
      </c>
      <c r="C2416" s="34">
        <v>1</v>
      </c>
      <c r="D2416" s="34" t="s">
        <v>8</v>
      </c>
      <c r="E2416" s="34" t="s">
        <v>6789</v>
      </c>
      <c r="F2416" s="34" t="s">
        <v>9168</v>
      </c>
      <c r="G2416" s="34" t="s">
        <v>9196</v>
      </c>
      <c r="H2416" s="26"/>
      <c r="I2416" s="26"/>
      <c r="J2416" s="26"/>
      <c r="K2416" t="s">
        <v>9196</v>
      </c>
      <c r="L2416" t="str">
        <f>IF(ISNA(VLOOKUP(K2416,$K$244:K2415,1,0)),"","DUP!")</f>
        <v>DUP!</v>
      </c>
      <c r="N2416" t="str">
        <f t="shared" si="41"/>
        <v>INSERT INTO PRICE_MAP (
   PRODUCT_OFFER_ID, SERVICE_ID, SERVICE_NAME, 
   ZONE_IN, TIME_IN, PRICE_GROUP) 
VALUES ('Default',1,'SMS','201027000002','.*','Tar_SMS_909VND');</v>
      </c>
    </row>
    <row r="2417" spans="2:14">
      <c r="B2417" t="s">
        <v>9392</v>
      </c>
      <c r="C2417" s="34">
        <v>1</v>
      </c>
      <c r="D2417" s="34" t="s">
        <v>8</v>
      </c>
      <c r="E2417" s="34" t="s">
        <v>6790</v>
      </c>
      <c r="F2417" s="34" t="s">
        <v>9168</v>
      </c>
      <c r="G2417" s="34" t="s">
        <v>9196</v>
      </c>
      <c r="H2417" s="26"/>
      <c r="I2417" s="26"/>
      <c r="J2417" s="26"/>
      <c r="K2417" t="s">
        <v>9196</v>
      </c>
      <c r="L2417" t="str">
        <f>IF(ISNA(VLOOKUP(K2417,$K$244:K2416,1,0)),"","DUP!")</f>
        <v>DUP!</v>
      </c>
      <c r="N2417" t="str">
        <f t="shared" si="41"/>
        <v>INSERT INTO PRICE_MAP (
   PRODUCT_OFFER_ID, SERVICE_ID, SERVICE_NAME, 
   ZONE_IN, TIME_IN, PRICE_GROUP) 
VALUES ('Default',1,'SMS','201029000002','.*','Tar_SMS_909VND');</v>
      </c>
    </row>
    <row r="2418" spans="2:14">
      <c r="B2418" t="s">
        <v>9392</v>
      </c>
      <c r="C2418" s="34">
        <v>1</v>
      </c>
      <c r="D2418" s="34" t="s">
        <v>8</v>
      </c>
      <c r="E2418" s="34" t="s">
        <v>6791</v>
      </c>
      <c r="F2418" s="34" t="s">
        <v>9168</v>
      </c>
      <c r="G2418" s="34" t="s">
        <v>9196</v>
      </c>
      <c r="H2418" s="26"/>
      <c r="I2418" s="26"/>
      <c r="J2418" s="26"/>
      <c r="K2418" t="s">
        <v>9196</v>
      </c>
      <c r="L2418" t="str">
        <f>IF(ISNA(VLOOKUP(K2418,$K$244:K2417,1,0)),"","DUP!")</f>
        <v>DUP!</v>
      </c>
      <c r="N2418" t="str">
        <f t="shared" si="41"/>
        <v>INSERT INTO PRICE_MAP (
   PRODUCT_OFFER_ID, SERVICE_ID, SERVICE_NAME, 
   ZONE_IN, TIME_IN, PRICE_GROUP) 
VALUES ('Default',1,'SMS','201032000002','.*','Tar_SMS_909VND');</v>
      </c>
    </row>
    <row r="2419" spans="2:14">
      <c r="B2419" t="s">
        <v>9392</v>
      </c>
      <c r="C2419" s="34">
        <v>1</v>
      </c>
      <c r="D2419" s="34" t="s">
        <v>8</v>
      </c>
      <c r="E2419" s="34" t="s">
        <v>6792</v>
      </c>
      <c r="F2419" s="34" t="s">
        <v>9168</v>
      </c>
      <c r="G2419" s="34" t="s">
        <v>9196</v>
      </c>
      <c r="H2419" s="26"/>
      <c r="I2419" s="26"/>
      <c r="J2419" s="26"/>
      <c r="K2419" t="s">
        <v>9196</v>
      </c>
      <c r="L2419" t="str">
        <f>IF(ISNA(VLOOKUP(K2419,$K$244:K2418,1,0)),"","DUP!")</f>
        <v>DUP!</v>
      </c>
      <c r="N2419" t="str">
        <f t="shared" si="41"/>
        <v>INSERT INTO PRICE_MAP (
   PRODUCT_OFFER_ID, SERVICE_ID, SERVICE_NAME, 
   ZONE_IN, TIME_IN, PRICE_GROUP) 
VALUES ('Default',1,'SMS','201034000001','.*','Tar_SMS_909VND');</v>
      </c>
    </row>
    <row r="2420" spans="2:14">
      <c r="B2420" t="s">
        <v>9392</v>
      </c>
      <c r="C2420" s="34">
        <v>1</v>
      </c>
      <c r="D2420" s="34" t="s">
        <v>8</v>
      </c>
      <c r="E2420" s="34" t="s">
        <v>6793</v>
      </c>
      <c r="F2420" s="34" t="s">
        <v>9168</v>
      </c>
      <c r="G2420" s="34" t="s">
        <v>9196</v>
      </c>
      <c r="H2420" s="26"/>
      <c r="I2420" s="26"/>
      <c r="J2420" s="26"/>
      <c r="K2420" t="s">
        <v>9196</v>
      </c>
      <c r="L2420" t="str">
        <f>IF(ISNA(VLOOKUP(K2420,$K$244:K2419,1,0)),"","DUP!")</f>
        <v>DUP!</v>
      </c>
      <c r="N2420" t="str">
        <f t="shared" si="41"/>
        <v>INSERT INTO PRICE_MAP (
   PRODUCT_OFFER_ID, SERVICE_ID, SERVICE_NAME, 
   ZONE_IN, TIME_IN, PRICE_GROUP) 
VALUES ('Default',1,'SMS','201037000001','.*','Tar_SMS_909VND');</v>
      </c>
    </row>
    <row r="2421" spans="2:14">
      <c r="B2421" t="s">
        <v>9392</v>
      </c>
      <c r="C2421" s="34">
        <v>1</v>
      </c>
      <c r="D2421" s="34" t="s">
        <v>8</v>
      </c>
      <c r="E2421" s="34" t="s">
        <v>6794</v>
      </c>
      <c r="F2421" s="34" t="s">
        <v>9168</v>
      </c>
      <c r="G2421" s="34" t="s">
        <v>9196</v>
      </c>
      <c r="H2421" s="26"/>
      <c r="I2421" s="26"/>
      <c r="J2421" s="26"/>
      <c r="K2421" t="s">
        <v>9196</v>
      </c>
      <c r="L2421" t="str">
        <f>IF(ISNA(VLOOKUP(K2421,$K$244:K2420,1,0)),"","DUP!")</f>
        <v>DUP!</v>
      </c>
      <c r="N2421" t="str">
        <f t="shared" ref="N2421:N2484" si="42">IF(M2421="DUP!","","INSERT INTO PRICE_MAP (
   PRODUCT_OFFER_ID, SERVICE_ID, SERVICE_NAME, 
   ZONE_IN, TIME_IN, PRICE_GROUP) 
VALUES ('"&amp;B2421&amp;"',"&amp;C2421&amp;",'"&amp;D2421&amp;"','"&amp;E2421&amp;"','"&amp;F2421&amp;"','"&amp;K2421&amp;"');")</f>
        <v>INSERT INTO PRICE_MAP (
   PRODUCT_OFFER_ID, SERVICE_ID, SERVICE_NAME, 
   ZONE_IN, TIME_IN, PRICE_GROUP) 
VALUES ('Default',1,'SMS','201038000005','.*','Tar_SMS_909VND');</v>
      </c>
    </row>
    <row r="2422" spans="2:14">
      <c r="B2422" t="s">
        <v>9392</v>
      </c>
      <c r="C2422" s="34">
        <v>1</v>
      </c>
      <c r="D2422" s="34" t="s">
        <v>8</v>
      </c>
      <c r="E2422" s="34" t="s">
        <v>6795</v>
      </c>
      <c r="F2422" s="34" t="s">
        <v>9168</v>
      </c>
      <c r="G2422" s="34" t="s">
        <v>9196</v>
      </c>
      <c r="H2422" s="26"/>
      <c r="I2422" s="26"/>
      <c r="J2422" s="26"/>
      <c r="K2422" t="s">
        <v>9196</v>
      </c>
      <c r="L2422" t="str">
        <f>IF(ISNA(VLOOKUP(K2422,$K$244:K2421,1,0)),"","DUP!")</f>
        <v>DUP!</v>
      </c>
      <c r="N2422" t="str">
        <f t="shared" si="42"/>
        <v>INSERT INTO PRICE_MAP (
   PRODUCT_OFFER_ID, SERVICE_ID, SERVICE_NAME, 
   ZONE_IN, TIME_IN, PRICE_GROUP) 
VALUES ('Default',1,'SMS','201041000001','.*','Tar_SMS_909VND');</v>
      </c>
    </row>
    <row r="2423" spans="2:14">
      <c r="B2423" t="s">
        <v>9392</v>
      </c>
      <c r="C2423" s="34">
        <v>1</v>
      </c>
      <c r="D2423" s="34" t="s">
        <v>8</v>
      </c>
      <c r="E2423" s="34" t="s">
        <v>6796</v>
      </c>
      <c r="F2423" s="34" t="s">
        <v>9168</v>
      </c>
      <c r="G2423" s="34" t="s">
        <v>9196</v>
      </c>
      <c r="H2423" s="26"/>
      <c r="I2423" s="26"/>
      <c r="J2423" s="26"/>
      <c r="K2423" t="s">
        <v>9196</v>
      </c>
      <c r="L2423" t="str">
        <f>IF(ISNA(VLOOKUP(K2423,$K$244:K2422,1,0)),"","DUP!")</f>
        <v>DUP!</v>
      </c>
      <c r="N2423" t="str">
        <f t="shared" si="42"/>
        <v>INSERT INTO PRICE_MAP (
   PRODUCT_OFFER_ID, SERVICE_ID, SERVICE_NAME, 
   ZONE_IN, TIME_IN, PRICE_GROUP) 
VALUES ('Default',1,'SMS','201042000005','.*','Tar_SMS_909VND');</v>
      </c>
    </row>
    <row r="2424" spans="2:14">
      <c r="B2424" t="s">
        <v>9392</v>
      </c>
      <c r="C2424" s="34">
        <v>1</v>
      </c>
      <c r="D2424" s="34" t="s">
        <v>8</v>
      </c>
      <c r="E2424" s="34" t="s">
        <v>6797</v>
      </c>
      <c r="F2424" s="34" t="s">
        <v>9168</v>
      </c>
      <c r="G2424" s="34" t="s">
        <v>9196</v>
      </c>
      <c r="H2424" s="26"/>
      <c r="I2424" s="26"/>
      <c r="J2424" s="26"/>
      <c r="K2424" t="s">
        <v>9196</v>
      </c>
      <c r="L2424" t="str">
        <f>IF(ISNA(VLOOKUP(K2424,$K$244:K2423,1,0)),"","DUP!")</f>
        <v>DUP!</v>
      </c>
      <c r="N2424" t="str">
        <f t="shared" si="42"/>
        <v>INSERT INTO PRICE_MAP (
   PRODUCT_OFFER_ID, SERVICE_ID, SERVICE_NAME, 
   ZONE_IN, TIME_IN, PRICE_GROUP) 
VALUES ('Default',1,'SMS','201044000003','.*','Tar_SMS_909VND');</v>
      </c>
    </row>
    <row r="2425" spans="2:14">
      <c r="B2425" t="s">
        <v>9392</v>
      </c>
      <c r="C2425" s="34">
        <v>1</v>
      </c>
      <c r="D2425" s="34" t="s">
        <v>8</v>
      </c>
      <c r="E2425" s="34" t="s">
        <v>6798</v>
      </c>
      <c r="F2425" s="34" t="s">
        <v>9168</v>
      </c>
      <c r="G2425" s="34" t="s">
        <v>9196</v>
      </c>
      <c r="H2425" s="26"/>
      <c r="I2425" s="26"/>
      <c r="J2425" s="26"/>
      <c r="K2425" t="s">
        <v>9196</v>
      </c>
      <c r="L2425" t="str">
        <f>IF(ISNA(VLOOKUP(K2425,$K$244:K2424,1,0)),"","DUP!")</f>
        <v>DUP!</v>
      </c>
      <c r="N2425" t="str">
        <f t="shared" si="42"/>
        <v>INSERT INTO PRICE_MAP (
   PRODUCT_OFFER_ID, SERVICE_ID, SERVICE_NAME, 
   ZONE_IN, TIME_IN, PRICE_GROUP) 
VALUES ('Default',1,'SMS','201045000004','.*','Tar_SMS_909VND');</v>
      </c>
    </row>
    <row r="2426" spans="2:14">
      <c r="B2426" t="s">
        <v>9392</v>
      </c>
      <c r="C2426" s="34">
        <v>1</v>
      </c>
      <c r="D2426" s="34" t="s">
        <v>8</v>
      </c>
      <c r="E2426" s="34" t="s">
        <v>6799</v>
      </c>
      <c r="F2426" s="34" t="s">
        <v>9168</v>
      </c>
      <c r="G2426" s="34" t="s">
        <v>9196</v>
      </c>
      <c r="H2426" s="26"/>
      <c r="I2426" s="26"/>
      <c r="J2426" s="26"/>
      <c r="K2426" t="s">
        <v>9196</v>
      </c>
      <c r="L2426" t="str">
        <f>IF(ISNA(VLOOKUP(K2426,$K$244:K2425,1,0)),"","DUP!")</f>
        <v>DUP!</v>
      </c>
      <c r="N2426" t="str">
        <f t="shared" si="42"/>
        <v>INSERT INTO PRICE_MAP (
   PRODUCT_OFFER_ID, SERVICE_ID, SERVICE_NAME, 
   ZONE_IN, TIME_IN, PRICE_GROUP) 
VALUES ('Default',1,'SMS','201046000002','.*','Tar_SMS_909VND');</v>
      </c>
    </row>
    <row r="2427" spans="2:14">
      <c r="B2427" t="s">
        <v>9392</v>
      </c>
      <c r="C2427" s="34">
        <v>1</v>
      </c>
      <c r="D2427" s="34" t="s">
        <v>8</v>
      </c>
      <c r="E2427" s="34" t="s">
        <v>6800</v>
      </c>
      <c r="F2427" s="34" t="s">
        <v>9168</v>
      </c>
      <c r="G2427" s="34" t="s">
        <v>9196</v>
      </c>
      <c r="H2427" s="26"/>
      <c r="I2427" s="26"/>
      <c r="J2427" s="26"/>
      <c r="K2427" t="s">
        <v>9196</v>
      </c>
      <c r="L2427" t="str">
        <f>IF(ISNA(VLOOKUP(K2427,$K$244:K2426,1,0)),"","DUP!")</f>
        <v>DUP!</v>
      </c>
      <c r="N2427" t="str">
        <f t="shared" si="42"/>
        <v>INSERT INTO PRICE_MAP (
   PRODUCT_OFFER_ID, SERVICE_ID, SERVICE_NAME, 
   ZONE_IN, TIME_IN, PRICE_GROUP) 
VALUES ('Default',1,'SMS','201070000001','.*','Tar_SMS_909VND');</v>
      </c>
    </row>
    <row r="2428" spans="2:14">
      <c r="B2428" t="s">
        <v>9392</v>
      </c>
      <c r="C2428" s="34">
        <v>1</v>
      </c>
      <c r="D2428" s="34" t="s">
        <v>8</v>
      </c>
      <c r="E2428" s="34" t="s">
        <v>6801</v>
      </c>
      <c r="F2428" s="34" t="s">
        <v>9168</v>
      </c>
      <c r="G2428" s="34" t="s">
        <v>9196</v>
      </c>
      <c r="H2428" s="26"/>
      <c r="I2428" s="26"/>
      <c r="J2428" s="26"/>
      <c r="K2428" t="s">
        <v>9196</v>
      </c>
      <c r="L2428" t="str">
        <f>IF(ISNA(VLOOKUP(K2428,$K$244:K2427,1,0)),"","DUP!")</f>
        <v>DUP!</v>
      </c>
      <c r="N2428" t="str">
        <f t="shared" si="42"/>
        <v>INSERT INTO PRICE_MAP (
   PRODUCT_OFFER_ID, SERVICE_ID, SERVICE_NAME, 
   ZONE_IN, TIME_IN, PRICE_GROUP) 
VALUES ('Default',1,'SMS','201071000001','.*','Tar_SMS_909VND');</v>
      </c>
    </row>
    <row r="2429" spans="2:14">
      <c r="B2429" t="s">
        <v>9392</v>
      </c>
      <c r="C2429" s="34">
        <v>1</v>
      </c>
      <c r="D2429" s="34" t="s">
        <v>8</v>
      </c>
      <c r="E2429" s="34" t="s">
        <v>6802</v>
      </c>
      <c r="F2429" s="34" t="s">
        <v>9168</v>
      </c>
      <c r="G2429" s="34" t="s">
        <v>9196</v>
      </c>
      <c r="H2429" s="26"/>
      <c r="I2429" s="26"/>
      <c r="J2429" s="26"/>
      <c r="K2429" t="s">
        <v>9196</v>
      </c>
      <c r="L2429" t="str">
        <f>IF(ISNA(VLOOKUP(K2429,$K$244:K2428,1,0)),"","DUP!")</f>
        <v>DUP!</v>
      </c>
      <c r="N2429" t="str">
        <f t="shared" si="42"/>
        <v>INSERT INTO PRICE_MAP (
   PRODUCT_OFFER_ID, SERVICE_ID, SERVICE_NAME, 
   ZONE_IN, TIME_IN, PRICE_GROUP) 
VALUES ('Default',1,'SMS','201072000004','.*','Tar_SMS_909VND');</v>
      </c>
    </row>
    <row r="2430" spans="2:14">
      <c r="B2430" t="s">
        <v>9392</v>
      </c>
      <c r="C2430" s="34">
        <v>1</v>
      </c>
      <c r="D2430" s="34" t="s">
        <v>8</v>
      </c>
      <c r="E2430" s="34" t="s">
        <v>6803</v>
      </c>
      <c r="F2430" s="34" t="s">
        <v>9168</v>
      </c>
      <c r="G2430" s="34" t="s">
        <v>9196</v>
      </c>
      <c r="H2430" s="26"/>
      <c r="I2430" s="26"/>
      <c r="J2430" s="26"/>
      <c r="K2430" t="s">
        <v>9196</v>
      </c>
      <c r="L2430" t="str">
        <f>IF(ISNA(VLOOKUP(K2430,$K$244:K2429,1,0)),"","DUP!")</f>
        <v>DUP!</v>
      </c>
      <c r="N2430" t="str">
        <f t="shared" si="42"/>
        <v>INSERT INTO PRICE_MAP (
   PRODUCT_OFFER_ID, SERVICE_ID, SERVICE_NAME, 
   ZONE_IN, TIME_IN, PRICE_GROUP) 
VALUES ('Default',1,'SMS','201073000001','.*','Tar_SMS_909VND');</v>
      </c>
    </row>
    <row r="2431" spans="2:14">
      <c r="B2431" t="s">
        <v>9392</v>
      </c>
      <c r="C2431" s="34">
        <v>1</v>
      </c>
      <c r="D2431" s="34" t="s">
        <v>8</v>
      </c>
      <c r="E2431" s="34" t="s">
        <v>6804</v>
      </c>
      <c r="F2431" s="34" t="s">
        <v>9168</v>
      </c>
      <c r="G2431" s="34" t="s">
        <v>9196</v>
      </c>
      <c r="H2431" s="26"/>
      <c r="I2431" s="26"/>
      <c r="J2431" s="26"/>
      <c r="K2431" t="s">
        <v>9196</v>
      </c>
      <c r="L2431" t="str">
        <f>IF(ISNA(VLOOKUP(K2431,$K$244:K2430,1,0)),"","DUP!")</f>
        <v>DUP!</v>
      </c>
      <c r="N2431" t="str">
        <f t="shared" si="42"/>
        <v>INSERT INTO PRICE_MAP (
   PRODUCT_OFFER_ID, SERVICE_ID, SERVICE_NAME, 
   ZONE_IN, TIME_IN, PRICE_GROUP) 
VALUES ('Default',1,'SMS','201077000004','.*','Tar_SMS_909VND');</v>
      </c>
    </row>
    <row r="2432" spans="2:14">
      <c r="B2432" t="s">
        <v>9392</v>
      </c>
      <c r="C2432" s="34">
        <v>1</v>
      </c>
      <c r="D2432" s="34" t="s">
        <v>8</v>
      </c>
      <c r="E2432" s="34" t="s">
        <v>6805</v>
      </c>
      <c r="F2432" s="34" t="s">
        <v>9168</v>
      </c>
      <c r="G2432" s="34" t="s">
        <v>9196</v>
      </c>
      <c r="H2432" s="26"/>
      <c r="I2432" s="26"/>
      <c r="J2432" s="26"/>
      <c r="K2432" t="s">
        <v>9196</v>
      </c>
      <c r="L2432" t="str">
        <f>IF(ISNA(VLOOKUP(K2432,$K$244:K2431,1,0)),"","DUP!")</f>
        <v>DUP!</v>
      </c>
      <c r="N2432" t="str">
        <f t="shared" si="42"/>
        <v>INSERT INTO PRICE_MAP (
   PRODUCT_OFFER_ID, SERVICE_ID, SERVICE_NAME, 
   ZONE_IN, TIME_IN, PRICE_GROUP) 
VALUES ('Default',1,'SMS','201078000001','.*','Tar_SMS_909VND');</v>
      </c>
    </row>
    <row r="2433" spans="2:14">
      <c r="B2433" t="s">
        <v>9392</v>
      </c>
      <c r="C2433" s="34">
        <v>1</v>
      </c>
      <c r="D2433" s="34" t="s">
        <v>8</v>
      </c>
      <c r="E2433" s="34" t="s">
        <v>6806</v>
      </c>
      <c r="F2433" s="34" t="s">
        <v>9168</v>
      </c>
      <c r="G2433" s="34" t="s">
        <v>9196</v>
      </c>
      <c r="H2433" s="26"/>
      <c r="I2433" s="26"/>
      <c r="J2433" s="26"/>
      <c r="K2433" t="s">
        <v>9196</v>
      </c>
      <c r="L2433" t="str">
        <f>IF(ISNA(VLOOKUP(K2433,$K$244:K2432,1,0)),"","DUP!")</f>
        <v>DUP!</v>
      </c>
      <c r="N2433" t="str">
        <f t="shared" si="42"/>
        <v>INSERT INTO PRICE_MAP (
   PRODUCT_OFFER_ID, SERVICE_ID, SERVICE_NAME, 
   ZONE_IN, TIME_IN, PRICE_GROUP) 
VALUES ('Default',1,'SMS','201082000003','.*','Tar_SMS_909VND');</v>
      </c>
    </row>
    <row r="2434" spans="2:14">
      <c r="B2434" t="s">
        <v>9392</v>
      </c>
      <c r="C2434" s="34">
        <v>1</v>
      </c>
      <c r="D2434" s="34" t="s">
        <v>8</v>
      </c>
      <c r="E2434" s="34" t="s">
        <v>6807</v>
      </c>
      <c r="F2434" s="34" t="s">
        <v>9168</v>
      </c>
      <c r="G2434" s="34" t="s">
        <v>9196</v>
      </c>
      <c r="H2434" s="26"/>
      <c r="I2434" s="26"/>
      <c r="J2434" s="26"/>
      <c r="K2434" t="s">
        <v>9196</v>
      </c>
      <c r="L2434" t="str">
        <f>IF(ISNA(VLOOKUP(K2434,$K$244:K2433,1,0)),"","DUP!")</f>
        <v>DUP!</v>
      </c>
      <c r="N2434" t="str">
        <f t="shared" si="42"/>
        <v>INSERT INTO PRICE_MAP (
   PRODUCT_OFFER_ID, SERVICE_ID, SERVICE_NAME, 
   ZONE_IN, TIME_IN, PRICE_GROUP) 
VALUES ('Default',1,'SMS','201085000002','.*','Tar_SMS_909VND');</v>
      </c>
    </row>
    <row r="2435" spans="2:14">
      <c r="B2435" t="s">
        <v>9392</v>
      </c>
      <c r="C2435" s="34">
        <v>1</v>
      </c>
      <c r="D2435" s="34" t="s">
        <v>8</v>
      </c>
      <c r="E2435" s="34" t="s">
        <v>6808</v>
      </c>
      <c r="F2435" s="34" t="s">
        <v>9168</v>
      </c>
      <c r="G2435" s="34" t="s">
        <v>9196</v>
      </c>
      <c r="H2435" s="26"/>
      <c r="I2435" s="26"/>
      <c r="J2435" s="26"/>
      <c r="K2435" t="s">
        <v>9196</v>
      </c>
      <c r="L2435" t="str">
        <f>IF(ISNA(VLOOKUP(K2435,$K$244:K2434,1,0)),"","DUP!")</f>
        <v>DUP!</v>
      </c>
      <c r="N2435" t="str">
        <f t="shared" si="42"/>
        <v>INSERT INTO PRICE_MAP (
   PRODUCT_OFFER_ID, SERVICE_ID, SERVICE_NAME, 
   ZONE_IN, TIME_IN, PRICE_GROUP) 
VALUES ('Default',1,'SMS','201089000002','.*','Tar_SMS_909VND');</v>
      </c>
    </row>
    <row r="2436" spans="2:14">
      <c r="B2436" t="s">
        <v>9392</v>
      </c>
      <c r="C2436" s="34">
        <v>1</v>
      </c>
      <c r="D2436" s="34" t="s">
        <v>8</v>
      </c>
      <c r="E2436" s="34" t="s">
        <v>6809</v>
      </c>
      <c r="F2436" s="34" t="s">
        <v>9168</v>
      </c>
      <c r="G2436" s="34" t="s">
        <v>9196</v>
      </c>
      <c r="H2436" s="26"/>
      <c r="I2436" s="26"/>
      <c r="J2436" s="26"/>
      <c r="K2436" t="s">
        <v>9196</v>
      </c>
      <c r="L2436" t="str">
        <f>IF(ISNA(VLOOKUP(K2436,$K$244:K2435,1,0)),"","DUP!")</f>
        <v>DUP!</v>
      </c>
      <c r="N2436" t="str">
        <f t="shared" si="42"/>
        <v>INSERT INTO PRICE_MAP (
   PRODUCT_OFFER_ID, SERVICE_ID, SERVICE_NAME, 
   ZONE_IN, TIME_IN, PRICE_GROUP) 
VALUES ('Default',1,'SMS','201098000004','.*','Tar_SMS_909VND');</v>
      </c>
    </row>
    <row r="2437" spans="2:14">
      <c r="B2437" t="s">
        <v>9392</v>
      </c>
      <c r="C2437" s="34">
        <v>1</v>
      </c>
      <c r="D2437" s="34" t="s">
        <v>8</v>
      </c>
      <c r="E2437" s="34" t="s">
        <v>6810</v>
      </c>
      <c r="F2437" s="34" t="s">
        <v>9168</v>
      </c>
      <c r="G2437" s="34" t="s">
        <v>9196</v>
      </c>
      <c r="H2437" s="26"/>
      <c r="I2437" s="26"/>
      <c r="J2437" s="26"/>
      <c r="K2437" t="s">
        <v>9196</v>
      </c>
      <c r="L2437" t="str">
        <f>IF(ISNA(VLOOKUP(K2437,$K$244:K2436,1,0)),"","DUP!")</f>
        <v>DUP!</v>
      </c>
      <c r="N2437" t="str">
        <f t="shared" si="42"/>
        <v>INSERT INTO PRICE_MAP (
   PRODUCT_OFFER_ID, SERVICE_ID, SERVICE_NAME, 
   ZONE_IN, TIME_IN, PRICE_GROUP) 
VALUES ('Default',1,'SMS','201099000002','.*','Tar_SMS_909VND');</v>
      </c>
    </row>
    <row r="2438" spans="2:14">
      <c r="B2438" t="s">
        <v>9392</v>
      </c>
      <c r="C2438" s="34">
        <v>1</v>
      </c>
      <c r="D2438" s="34" t="s">
        <v>8</v>
      </c>
      <c r="E2438" s="34" t="s">
        <v>6811</v>
      </c>
      <c r="F2438" s="34" t="s">
        <v>9168</v>
      </c>
      <c r="G2438" s="34" t="s">
        <v>9196</v>
      </c>
      <c r="H2438" s="26"/>
      <c r="I2438" s="26"/>
      <c r="J2438" s="26"/>
      <c r="K2438" t="s">
        <v>9196</v>
      </c>
      <c r="L2438" t="str">
        <f>IF(ISNA(VLOOKUP(K2438,$K$244:K2437,1,0)),"","DUP!")</f>
        <v>DUP!</v>
      </c>
      <c r="N2438" t="str">
        <f t="shared" si="42"/>
        <v>INSERT INTO PRICE_MAP (
   PRODUCT_OFFER_ID, SERVICE_ID, SERVICE_NAME, 
   ZONE_IN, TIME_IN, PRICE_GROUP) 
VALUES ('Default',1,'SMS','201099000013','.*','Tar_SMS_909VND');</v>
      </c>
    </row>
    <row r="2439" spans="2:14">
      <c r="B2439" t="s">
        <v>9392</v>
      </c>
      <c r="C2439" s="34">
        <v>1</v>
      </c>
      <c r="D2439" s="34" t="s">
        <v>8</v>
      </c>
      <c r="E2439" s="34" t="s">
        <v>6813</v>
      </c>
      <c r="F2439" s="34" t="s">
        <v>9168</v>
      </c>
      <c r="G2439" s="34" t="s">
        <v>9196</v>
      </c>
      <c r="H2439" s="26"/>
      <c r="I2439" s="26"/>
      <c r="J2439" s="26"/>
      <c r="K2439" t="s">
        <v>9196</v>
      </c>
      <c r="L2439" t="str">
        <f>IF(ISNA(VLOOKUP(K2439,$K$244:K2438,1,0)),"","DUP!")</f>
        <v>DUP!</v>
      </c>
      <c r="N2439" t="str">
        <f t="shared" si="42"/>
        <v>INSERT INTO PRICE_MAP (
   PRODUCT_OFFER_ID, SERVICE_ID, SERVICE_NAME, 
   ZONE_IN, TIME_IN, PRICE_GROUP) 
VALUES ('Default',1,'SMS','201103000002','.*','Tar_SMS_909VND');</v>
      </c>
    </row>
    <row r="2440" spans="2:14">
      <c r="B2440" t="s">
        <v>9392</v>
      </c>
      <c r="C2440" s="34">
        <v>1</v>
      </c>
      <c r="D2440" s="34" t="s">
        <v>8</v>
      </c>
      <c r="E2440" s="34" t="s">
        <v>6817</v>
      </c>
      <c r="F2440" s="34" t="s">
        <v>9168</v>
      </c>
      <c r="G2440" s="34" t="s">
        <v>9197</v>
      </c>
      <c r="H2440" s="26"/>
      <c r="I2440" s="26"/>
      <c r="J2440" s="26"/>
      <c r="K2440" t="s">
        <v>9197</v>
      </c>
      <c r="L2440" t="str">
        <f>IF(ISNA(VLOOKUP(K2440,$K$244:K2439,1,0)),"","DUP!")</f>
        <v>DUP!</v>
      </c>
      <c r="N2440" t="str">
        <f t="shared" si="42"/>
        <v>INSERT INTO PRICE_MAP (
   PRODUCT_OFFER_ID, SERVICE_ID, SERVICE_NAME, 
   ZONE_IN, TIME_IN, PRICE_GROUP) 
VALUES ('Default',1,'SMS','202002000003','.*','Tar_SMS_1818VND');</v>
      </c>
    </row>
    <row r="2441" spans="2:14">
      <c r="B2441" t="s">
        <v>9392</v>
      </c>
      <c r="C2441" s="34">
        <v>1</v>
      </c>
      <c r="D2441" s="34" t="s">
        <v>8</v>
      </c>
      <c r="E2441" s="34" t="s">
        <v>6818</v>
      </c>
      <c r="F2441" s="34" t="s">
        <v>9168</v>
      </c>
      <c r="G2441" s="34" t="s">
        <v>9197</v>
      </c>
      <c r="H2441" s="26"/>
      <c r="I2441" s="26"/>
      <c r="J2441" s="26"/>
      <c r="K2441" t="s">
        <v>9197</v>
      </c>
      <c r="L2441" t="str">
        <f>IF(ISNA(VLOOKUP(K2441,$K$244:K2440,1,0)),"","DUP!")</f>
        <v>DUP!</v>
      </c>
      <c r="N2441" t="str">
        <f t="shared" si="42"/>
        <v>INSERT INTO PRICE_MAP (
   PRODUCT_OFFER_ID, SERVICE_ID, SERVICE_NAME, 
   ZONE_IN, TIME_IN, PRICE_GROUP) 
VALUES ('Default',1,'SMS','202005000002','.*','Tar_SMS_1818VND');</v>
      </c>
    </row>
    <row r="2442" spans="2:14">
      <c r="B2442" t="s">
        <v>9392</v>
      </c>
      <c r="C2442" s="34">
        <v>1</v>
      </c>
      <c r="D2442" s="34" t="s">
        <v>8</v>
      </c>
      <c r="E2442" s="34" t="s">
        <v>6819</v>
      </c>
      <c r="F2442" s="34" t="s">
        <v>9168</v>
      </c>
      <c r="G2442" s="34" t="s">
        <v>9197</v>
      </c>
      <c r="H2442" s="26"/>
      <c r="I2442" s="26"/>
      <c r="J2442" s="26"/>
      <c r="K2442" t="s">
        <v>9197</v>
      </c>
      <c r="L2442" t="str">
        <f>IF(ISNA(VLOOKUP(K2442,$K$244:K2441,1,0)),"","DUP!")</f>
        <v>DUP!</v>
      </c>
      <c r="N2442" t="str">
        <f t="shared" si="42"/>
        <v>INSERT INTO PRICE_MAP (
   PRODUCT_OFFER_ID, SERVICE_ID, SERVICE_NAME, 
   ZONE_IN, TIME_IN, PRICE_GROUP) 
VALUES ('Default',1,'SMS','202005000020','.*','Tar_SMS_1818VND');</v>
      </c>
    </row>
    <row r="2443" spans="2:14">
      <c r="B2443" t="s">
        <v>9392</v>
      </c>
      <c r="C2443" s="34">
        <v>1</v>
      </c>
      <c r="D2443" s="34" t="s">
        <v>8</v>
      </c>
      <c r="E2443" s="34" t="s">
        <v>6820</v>
      </c>
      <c r="F2443" s="34" t="s">
        <v>9168</v>
      </c>
      <c r="G2443" s="34" t="s">
        <v>9197</v>
      </c>
      <c r="H2443" s="26"/>
      <c r="I2443" s="26"/>
      <c r="J2443" s="26"/>
      <c r="K2443" t="s">
        <v>9197</v>
      </c>
      <c r="L2443" t="str">
        <f>IF(ISNA(VLOOKUP(K2443,$K$244:K2442,1,0)),"","DUP!")</f>
        <v>DUP!</v>
      </c>
      <c r="N2443" t="str">
        <f t="shared" si="42"/>
        <v>INSERT INTO PRICE_MAP (
   PRODUCT_OFFER_ID, SERVICE_ID, SERVICE_NAME, 
   ZONE_IN, TIME_IN, PRICE_GROUP) 
VALUES ('Default',1,'SMS','202009000003','.*','Tar_SMS_1818VND');</v>
      </c>
    </row>
    <row r="2444" spans="2:14">
      <c r="B2444" t="s">
        <v>9392</v>
      </c>
      <c r="C2444" s="34">
        <v>1</v>
      </c>
      <c r="D2444" s="34" t="s">
        <v>8</v>
      </c>
      <c r="E2444" s="34" t="s">
        <v>6821</v>
      </c>
      <c r="F2444" s="34" t="s">
        <v>9168</v>
      </c>
      <c r="G2444" s="34" t="s">
        <v>9197</v>
      </c>
      <c r="H2444" s="26"/>
      <c r="I2444" s="26"/>
      <c r="J2444" s="26"/>
      <c r="K2444" t="s">
        <v>9197</v>
      </c>
      <c r="L2444" t="str">
        <f>IF(ISNA(VLOOKUP(K2444,$K$244:K2443,1,0)),"","DUP!")</f>
        <v>DUP!</v>
      </c>
      <c r="N2444" t="str">
        <f t="shared" si="42"/>
        <v>INSERT INTO PRICE_MAP (
   PRODUCT_OFFER_ID, SERVICE_ID, SERVICE_NAME, 
   ZONE_IN, TIME_IN, PRICE_GROUP) 
VALUES ('Default',1,'SMS','202010000003','.*','Tar_SMS_1818VND');</v>
      </c>
    </row>
    <row r="2445" spans="2:14">
      <c r="B2445" t="s">
        <v>9392</v>
      </c>
      <c r="C2445" s="34">
        <v>1</v>
      </c>
      <c r="D2445" s="34" t="s">
        <v>8</v>
      </c>
      <c r="E2445" s="34" t="s">
        <v>6822</v>
      </c>
      <c r="F2445" s="34" t="s">
        <v>9168</v>
      </c>
      <c r="G2445" s="34" t="s">
        <v>9197</v>
      </c>
      <c r="H2445" s="26"/>
      <c r="I2445" s="26"/>
      <c r="J2445" s="26"/>
      <c r="K2445" t="s">
        <v>9197</v>
      </c>
      <c r="L2445" t="str">
        <f>IF(ISNA(VLOOKUP(K2445,$K$244:K2444,1,0)),"","DUP!")</f>
        <v>DUP!</v>
      </c>
      <c r="N2445" t="str">
        <f t="shared" si="42"/>
        <v>INSERT INTO PRICE_MAP (
   PRODUCT_OFFER_ID, SERVICE_ID, SERVICE_NAME, 
   ZONE_IN, TIME_IN, PRICE_GROUP) 
VALUES ('Default',1,'SMS','202011000003','.*','Tar_SMS_1818VND');</v>
      </c>
    </row>
    <row r="2446" spans="2:14">
      <c r="B2446" t="s">
        <v>9392</v>
      </c>
      <c r="C2446" s="34">
        <v>1</v>
      </c>
      <c r="D2446" s="34" t="s">
        <v>8</v>
      </c>
      <c r="E2446" s="34" t="s">
        <v>6823</v>
      </c>
      <c r="F2446" s="34" t="s">
        <v>9168</v>
      </c>
      <c r="G2446" s="34" t="s">
        <v>9197</v>
      </c>
      <c r="H2446" s="26"/>
      <c r="I2446" s="26"/>
      <c r="J2446" s="26"/>
      <c r="K2446" t="s">
        <v>9197</v>
      </c>
      <c r="L2446" t="str">
        <f>IF(ISNA(VLOOKUP(K2446,$K$244:K2445,1,0)),"","DUP!")</f>
        <v>DUP!</v>
      </c>
      <c r="N2446" t="str">
        <f t="shared" si="42"/>
        <v>INSERT INTO PRICE_MAP (
   PRODUCT_OFFER_ID, SERVICE_ID, SERVICE_NAME, 
   ZONE_IN, TIME_IN, PRICE_GROUP) 
VALUES ('Default',1,'SMS','202014000003','.*','Tar_SMS_1818VND');</v>
      </c>
    </row>
    <row r="2447" spans="2:14">
      <c r="B2447" t="s">
        <v>9392</v>
      </c>
      <c r="C2447" s="34">
        <v>1</v>
      </c>
      <c r="D2447" s="34" t="s">
        <v>8</v>
      </c>
      <c r="E2447" s="34" t="s">
        <v>6824</v>
      </c>
      <c r="F2447" s="34" t="s">
        <v>9168</v>
      </c>
      <c r="G2447" s="34" t="s">
        <v>9197</v>
      </c>
      <c r="H2447" s="26"/>
      <c r="I2447" s="26"/>
      <c r="J2447" s="26"/>
      <c r="K2447" t="s">
        <v>9197</v>
      </c>
      <c r="L2447" t="str">
        <f>IF(ISNA(VLOOKUP(K2447,$K$244:K2446,1,0)),"","DUP!")</f>
        <v>DUP!</v>
      </c>
      <c r="N2447" t="str">
        <f t="shared" si="42"/>
        <v>INSERT INTO PRICE_MAP (
   PRODUCT_OFFER_ID, SERVICE_ID, SERVICE_NAME, 
   ZONE_IN, TIME_IN, PRICE_GROUP) 
VALUES ('Default',1,'SMS','202015000003','.*','Tar_SMS_1818VND');</v>
      </c>
    </row>
    <row r="2448" spans="2:14">
      <c r="B2448" t="s">
        <v>9392</v>
      </c>
      <c r="C2448" s="34">
        <v>1</v>
      </c>
      <c r="D2448" s="34" t="s">
        <v>8</v>
      </c>
      <c r="E2448" s="34" t="s">
        <v>6825</v>
      </c>
      <c r="F2448" s="34" t="s">
        <v>9168</v>
      </c>
      <c r="G2448" s="34" t="s">
        <v>9197</v>
      </c>
      <c r="H2448" s="26"/>
      <c r="I2448" s="26"/>
      <c r="J2448" s="26"/>
      <c r="K2448" t="s">
        <v>9197</v>
      </c>
      <c r="L2448" t="str">
        <f>IF(ISNA(VLOOKUP(K2448,$K$244:K2447,1,0)),"","DUP!")</f>
        <v>DUP!</v>
      </c>
      <c r="N2448" t="str">
        <f t="shared" si="42"/>
        <v>INSERT INTO PRICE_MAP (
   PRODUCT_OFFER_ID, SERVICE_ID, SERVICE_NAME, 
   ZONE_IN, TIME_IN, PRICE_GROUP) 
VALUES ('Default',1,'SMS','202017000009','.*','Tar_SMS_1818VND');</v>
      </c>
    </row>
    <row r="2449" spans="2:14">
      <c r="B2449" t="s">
        <v>9392</v>
      </c>
      <c r="C2449" s="34">
        <v>1</v>
      </c>
      <c r="D2449" s="34" t="s">
        <v>8</v>
      </c>
      <c r="E2449" s="34" t="s">
        <v>6826</v>
      </c>
      <c r="F2449" s="34" t="s">
        <v>9168</v>
      </c>
      <c r="G2449" s="34" t="s">
        <v>9197</v>
      </c>
      <c r="H2449" s="26"/>
      <c r="I2449" s="26"/>
      <c r="J2449" s="26"/>
      <c r="K2449" t="s">
        <v>9197</v>
      </c>
      <c r="L2449" t="str">
        <f>IF(ISNA(VLOOKUP(K2449,$K$244:K2448,1,0)),"","DUP!")</f>
        <v>DUP!</v>
      </c>
      <c r="N2449" t="str">
        <f t="shared" si="42"/>
        <v>INSERT INTO PRICE_MAP (
   PRODUCT_OFFER_ID, SERVICE_ID, SERVICE_NAME, 
   ZONE_IN, TIME_IN, PRICE_GROUP) 
VALUES ('Default',1,'SMS','202017000051','.*','Tar_SMS_1818VND');</v>
      </c>
    </row>
    <row r="2450" spans="2:14">
      <c r="B2450" t="s">
        <v>9392</v>
      </c>
      <c r="C2450" s="34">
        <v>1</v>
      </c>
      <c r="D2450" s="34" t="s">
        <v>8</v>
      </c>
      <c r="E2450" s="34" t="s">
        <v>6827</v>
      </c>
      <c r="F2450" s="34" t="s">
        <v>9168</v>
      </c>
      <c r="G2450" s="34" t="s">
        <v>9197</v>
      </c>
      <c r="H2450" s="26"/>
      <c r="I2450" s="26"/>
      <c r="J2450" s="26"/>
      <c r="K2450" t="s">
        <v>9197</v>
      </c>
      <c r="L2450" t="str">
        <f>IF(ISNA(VLOOKUP(K2450,$K$244:K2449,1,0)),"","DUP!")</f>
        <v>DUP!</v>
      </c>
      <c r="N2450" t="str">
        <f t="shared" si="42"/>
        <v>INSERT INTO PRICE_MAP (
   PRODUCT_OFFER_ID, SERVICE_ID, SERVICE_NAME, 
   ZONE_IN, TIME_IN, PRICE_GROUP) 
VALUES ('Default',1,'SMS','202020000003','.*','Tar_SMS_1818VND');</v>
      </c>
    </row>
    <row r="2451" spans="2:14">
      <c r="B2451" t="s">
        <v>9392</v>
      </c>
      <c r="C2451" s="34">
        <v>1</v>
      </c>
      <c r="D2451" s="34" t="s">
        <v>8</v>
      </c>
      <c r="E2451" s="34" t="s">
        <v>6828</v>
      </c>
      <c r="F2451" s="34" t="s">
        <v>9168</v>
      </c>
      <c r="G2451" s="34" t="s">
        <v>9197</v>
      </c>
      <c r="H2451" s="26"/>
      <c r="I2451" s="26"/>
      <c r="J2451" s="26"/>
      <c r="K2451" t="s">
        <v>9197</v>
      </c>
      <c r="L2451" t="str">
        <f>IF(ISNA(VLOOKUP(K2451,$K$244:K2450,1,0)),"","DUP!")</f>
        <v>DUP!</v>
      </c>
      <c r="N2451" t="str">
        <f t="shared" si="42"/>
        <v>INSERT INTO PRICE_MAP (
   PRODUCT_OFFER_ID, SERVICE_ID, SERVICE_NAME, 
   ZONE_IN, TIME_IN, PRICE_GROUP) 
VALUES ('Default',1,'SMS','202022000001','.*','Tar_SMS_1818VND');</v>
      </c>
    </row>
    <row r="2452" spans="2:14">
      <c r="B2452" t="s">
        <v>9392</v>
      </c>
      <c r="C2452" s="34">
        <v>1</v>
      </c>
      <c r="D2452" s="34" t="s">
        <v>8</v>
      </c>
      <c r="E2452" s="34" t="s">
        <v>6829</v>
      </c>
      <c r="F2452" s="34" t="s">
        <v>9168</v>
      </c>
      <c r="G2452" s="34" t="s">
        <v>9197</v>
      </c>
      <c r="H2452" s="26"/>
      <c r="I2452" s="26"/>
      <c r="J2452" s="26"/>
      <c r="K2452" t="s">
        <v>9197</v>
      </c>
      <c r="L2452" t="str">
        <f>IF(ISNA(VLOOKUP(K2452,$K$244:K2451,1,0)),"","DUP!")</f>
        <v>DUP!</v>
      </c>
      <c r="N2452" t="str">
        <f t="shared" si="42"/>
        <v>INSERT INTO PRICE_MAP (
   PRODUCT_OFFER_ID, SERVICE_ID, SERVICE_NAME, 
   ZONE_IN, TIME_IN, PRICE_GROUP) 
VALUES ('Default',1,'SMS','202027000005','.*','Tar_SMS_1818VND');</v>
      </c>
    </row>
    <row r="2453" spans="2:14">
      <c r="B2453" t="s">
        <v>9392</v>
      </c>
      <c r="C2453" s="34">
        <v>1</v>
      </c>
      <c r="D2453" s="34" t="s">
        <v>8</v>
      </c>
      <c r="E2453" s="34" t="s">
        <v>6830</v>
      </c>
      <c r="F2453" s="34" t="s">
        <v>9168</v>
      </c>
      <c r="G2453" s="34" t="s">
        <v>9197</v>
      </c>
      <c r="H2453" s="26"/>
      <c r="I2453" s="26"/>
      <c r="J2453" s="26"/>
      <c r="K2453" t="s">
        <v>9197</v>
      </c>
      <c r="L2453" t="str">
        <f>IF(ISNA(VLOOKUP(K2453,$K$244:K2452,1,0)),"","DUP!")</f>
        <v>DUP!</v>
      </c>
      <c r="N2453" t="str">
        <f t="shared" si="42"/>
        <v>INSERT INTO PRICE_MAP (
   PRODUCT_OFFER_ID, SERVICE_ID, SERVICE_NAME, 
   ZONE_IN, TIME_IN, PRICE_GROUP) 
VALUES ('Default',1,'SMS','202029000003','.*','Tar_SMS_1818VND');</v>
      </c>
    </row>
    <row r="2454" spans="2:14">
      <c r="B2454" t="s">
        <v>9392</v>
      </c>
      <c r="C2454" s="34">
        <v>1</v>
      </c>
      <c r="D2454" s="34" t="s">
        <v>8</v>
      </c>
      <c r="E2454" s="34" t="s">
        <v>6831</v>
      </c>
      <c r="F2454" s="34" t="s">
        <v>9168</v>
      </c>
      <c r="G2454" s="34" t="s">
        <v>9197</v>
      </c>
      <c r="H2454" s="26"/>
      <c r="I2454" s="26"/>
      <c r="J2454" s="26"/>
      <c r="K2454" t="s">
        <v>9197</v>
      </c>
      <c r="L2454" t="str">
        <f>IF(ISNA(VLOOKUP(K2454,$K$244:K2453,1,0)),"","DUP!")</f>
        <v>DUP!</v>
      </c>
      <c r="N2454" t="str">
        <f t="shared" si="42"/>
        <v>INSERT INTO PRICE_MAP (
   PRODUCT_OFFER_ID, SERVICE_ID, SERVICE_NAME, 
   ZONE_IN, TIME_IN, PRICE_GROUP) 
VALUES ('Default',1,'SMS','202030000001','.*','Tar_SMS_1818VND');</v>
      </c>
    </row>
    <row r="2455" spans="2:14">
      <c r="B2455" t="s">
        <v>9392</v>
      </c>
      <c r="C2455" s="34">
        <v>1</v>
      </c>
      <c r="D2455" s="34" t="s">
        <v>8</v>
      </c>
      <c r="E2455" s="34" t="s">
        <v>6832</v>
      </c>
      <c r="F2455" s="34" t="s">
        <v>9168</v>
      </c>
      <c r="G2455" s="34" t="s">
        <v>9197</v>
      </c>
      <c r="H2455" s="26"/>
      <c r="I2455" s="26"/>
      <c r="J2455" s="26"/>
      <c r="K2455" t="s">
        <v>9197</v>
      </c>
      <c r="L2455" t="str">
        <f>IF(ISNA(VLOOKUP(K2455,$K$244:K2454,1,0)),"","DUP!")</f>
        <v>DUP!</v>
      </c>
      <c r="N2455" t="str">
        <f t="shared" si="42"/>
        <v>INSERT INTO PRICE_MAP (
   PRODUCT_OFFER_ID, SERVICE_ID, SERVICE_NAME, 
   ZONE_IN, TIME_IN, PRICE_GROUP) 
VALUES ('Default',1,'SMS','202032000003','.*','Tar_SMS_1818VND');</v>
      </c>
    </row>
    <row r="2456" spans="2:14">
      <c r="B2456" t="s">
        <v>9392</v>
      </c>
      <c r="C2456" s="34">
        <v>1</v>
      </c>
      <c r="D2456" s="34" t="s">
        <v>8</v>
      </c>
      <c r="E2456" s="34" t="s">
        <v>6833</v>
      </c>
      <c r="F2456" s="34" t="s">
        <v>9168</v>
      </c>
      <c r="G2456" s="34" t="s">
        <v>9197</v>
      </c>
      <c r="H2456" s="26"/>
      <c r="I2456" s="26"/>
      <c r="J2456" s="26"/>
      <c r="K2456" t="s">
        <v>9197</v>
      </c>
      <c r="L2456" t="str">
        <f>IF(ISNA(VLOOKUP(K2456,$K$244:K2455,1,0)),"","DUP!")</f>
        <v>DUP!</v>
      </c>
      <c r="N2456" t="str">
        <f t="shared" si="42"/>
        <v>INSERT INTO PRICE_MAP (
   PRODUCT_OFFER_ID, SERVICE_ID, SERVICE_NAME, 
   ZONE_IN, TIME_IN, PRICE_GROUP) 
VALUES ('Default',1,'SMS','202034000002','.*','Tar_SMS_1818VND');</v>
      </c>
    </row>
    <row r="2457" spans="2:14">
      <c r="B2457" t="s">
        <v>9392</v>
      </c>
      <c r="C2457" s="34">
        <v>1</v>
      </c>
      <c r="D2457" s="34" t="s">
        <v>8</v>
      </c>
      <c r="E2457" s="34" t="s">
        <v>6834</v>
      </c>
      <c r="F2457" s="34" t="s">
        <v>9168</v>
      </c>
      <c r="G2457" s="34" t="s">
        <v>9197</v>
      </c>
      <c r="H2457" s="26"/>
      <c r="I2457" s="26"/>
      <c r="J2457" s="26"/>
      <c r="K2457" t="s">
        <v>9197</v>
      </c>
      <c r="L2457" t="str">
        <f>IF(ISNA(VLOOKUP(K2457,$K$244:K2456,1,0)),"","DUP!")</f>
        <v>DUP!</v>
      </c>
      <c r="N2457" t="str">
        <f t="shared" si="42"/>
        <v>INSERT INTO PRICE_MAP (
   PRODUCT_OFFER_ID, SERVICE_ID, SERVICE_NAME, 
   ZONE_IN, TIME_IN, PRICE_GROUP) 
VALUES ('Default',1,'SMS','202037000002','.*','Tar_SMS_1818VND');</v>
      </c>
    </row>
    <row r="2458" spans="2:14">
      <c r="B2458" t="s">
        <v>9392</v>
      </c>
      <c r="C2458" s="34">
        <v>1</v>
      </c>
      <c r="D2458" s="34" t="s">
        <v>8</v>
      </c>
      <c r="E2458" s="34" t="s">
        <v>6835</v>
      </c>
      <c r="F2458" s="34" t="s">
        <v>9168</v>
      </c>
      <c r="G2458" s="34" t="s">
        <v>9197</v>
      </c>
      <c r="H2458" s="26"/>
      <c r="I2458" s="26"/>
      <c r="J2458" s="26"/>
      <c r="K2458" t="s">
        <v>9197</v>
      </c>
      <c r="L2458" t="str">
        <f>IF(ISNA(VLOOKUP(K2458,$K$244:K2457,1,0)),"","DUP!")</f>
        <v>DUP!</v>
      </c>
      <c r="N2458" t="str">
        <f t="shared" si="42"/>
        <v>INSERT INTO PRICE_MAP (
   PRODUCT_OFFER_ID, SERVICE_ID, SERVICE_NAME, 
   ZONE_IN, TIME_IN, PRICE_GROUP) 
VALUES ('Default',1,'SMS','202038000006','.*','Tar_SMS_1818VND');</v>
      </c>
    </row>
    <row r="2459" spans="2:14">
      <c r="B2459" t="s">
        <v>9392</v>
      </c>
      <c r="C2459" s="34">
        <v>1</v>
      </c>
      <c r="D2459" s="34" t="s">
        <v>8</v>
      </c>
      <c r="E2459" s="34" t="s">
        <v>6836</v>
      </c>
      <c r="F2459" s="34" t="s">
        <v>9168</v>
      </c>
      <c r="G2459" s="34" t="s">
        <v>9197</v>
      </c>
      <c r="H2459" s="26"/>
      <c r="I2459" s="26"/>
      <c r="J2459" s="26"/>
      <c r="K2459" t="s">
        <v>9197</v>
      </c>
      <c r="L2459" t="str">
        <f>IF(ISNA(VLOOKUP(K2459,$K$244:K2458,1,0)),"","DUP!")</f>
        <v>DUP!</v>
      </c>
      <c r="N2459" t="str">
        <f t="shared" si="42"/>
        <v>INSERT INTO PRICE_MAP (
   PRODUCT_OFFER_ID, SERVICE_ID, SERVICE_NAME, 
   ZONE_IN, TIME_IN, PRICE_GROUP) 
VALUES ('Default',1,'SMS','202041000002','.*','Tar_SMS_1818VND');</v>
      </c>
    </row>
    <row r="2460" spans="2:14">
      <c r="B2460" t="s">
        <v>9392</v>
      </c>
      <c r="C2460" s="34">
        <v>1</v>
      </c>
      <c r="D2460" s="34" t="s">
        <v>8</v>
      </c>
      <c r="E2460" s="34" t="s">
        <v>6837</v>
      </c>
      <c r="F2460" s="34" t="s">
        <v>9168</v>
      </c>
      <c r="G2460" s="34" t="s">
        <v>9197</v>
      </c>
      <c r="H2460" s="26"/>
      <c r="I2460" s="26"/>
      <c r="J2460" s="26"/>
      <c r="K2460" t="s">
        <v>9197</v>
      </c>
      <c r="L2460" t="str">
        <f>IF(ISNA(VLOOKUP(K2460,$K$244:K2459,1,0)),"","DUP!")</f>
        <v>DUP!</v>
      </c>
      <c r="N2460" t="str">
        <f t="shared" si="42"/>
        <v>INSERT INTO PRICE_MAP (
   PRODUCT_OFFER_ID, SERVICE_ID, SERVICE_NAME, 
   ZONE_IN, TIME_IN, PRICE_GROUP) 
VALUES ('Default',1,'SMS','202042000001','.*','Tar_SMS_1818VND');</v>
      </c>
    </row>
    <row r="2461" spans="2:14">
      <c r="B2461" t="s">
        <v>9392</v>
      </c>
      <c r="C2461" s="34">
        <v>1</v>
      </c>
      <c r="D2461" s="34" t="s">
        <v>8</v>
      </c>
      <c r="E2461" s="34" t="s">
        <v>6838</v>
      </c>
      <c r="F2461" s="34" t="s">
        <v>9168</v>
      </c>
      <c r="G2461" s="34" t="s">
        <v>9197</v>
      </c>
      <c r="H2461" s="26"/>
      <c r="I2461" s="26"/>
      <c r="J2461" s="26"/>
      <c r="K2461" t="s">
        <v>9197</v>
      </c>
      <c r="L2461" t="str">
        <f>IF(ISNA(VLOOKUP(K2461,$K$244:K2460,1,0)),"","DUP!")</f>
        <v>DUP!</v>
      </c>
      <c r="N2461" t="str">
        <f t="shared" si="42"/>
        <v>INSERT INTO PRICE_MAP (
   PRODUCT_OFFER_ID, SERVICE_ID, SERVICE_NAME, 
   ZONE_IN, TIME_IN, PRICE_GROUP) 
VALUES ('Default',1,'SMS','202042000006','.*','Tar_SMS_1818VND');</v>
      </c>
    </row>
    <row r="2462" spans="2:14">
      <c r="B2462" t="s">
        <v>9392</v>
      </c>
      <c r="C2462" s="34">
        <v>1</v>
      </c>
      <c r="D2462" s="34" t="s">
        <v>8</v>
      </c>
      <c r="E2462" s="34" t="s">
        <v>6839</v>
      </c>
      <c r="F2462" s="34" t="s">
        <v>9168</v>
      </c>
      <c r="G2462" s="34" t="s">
        <v>9197</v>
      </c>
      <c r="H2462" s="26"/>
      <c r="I2462" s="26"/>
      <c r="J2462" s="26"/>
      <c r="K2462" t="s">
        <v>9197</v>
      </c>
      <c r="L2462" t="str">
        <f>IF(ISNA(VLOOKUP(K2462,$K$244:K2461,1,0)),"","DUP!")</f>
        <v>DUP!</v>
      </c>
      <c r="N2462" t="str">
        <f t="shared" si="42"/>
        <v>INSERT INTO PRICE_MAP (
   PRODUCT_OFFER_ID, SERVICE_ID, SERVICE_NAME, 
   ZONE_IN, TIME_IN, PRICE_GROUP) 
VALUES ('Default',1,'SMS','202042000008','.*','Tar_SMS_1818VND');</v>
      </c>
    </row>
    <row r="2463" spans="2:14">
      <c r="B2463" t="s">
        <v>9392</v>
      </c>
      <c r="C2463" s="34">
        <v>1</v>
      </c>
      <c r="D2463" s="34" t="s">
        <v>8</v>
      </c>
      <c r="E2463" s="34" t="s">
        <v>6840</v>
      </c>
      <c r="F2463" s="34" t="s">
        <v>9168</v>
      </c>
      <c r="G2463" s="34" t="s">
        <v>9197</v>
      </c>
      <c r="H2463" s="26"/>
      <c r="I2463" s="26"/>
      <c r="J2463" s="26"/>
      <c r="K2463" t="s">
        <v>9197</v>
      </c>
      <c r="L2463" t="str">
        <f>IF(ISNA(VLOOKUP(K2463,$K$244:K2462,1,0)),"","DUP!")</f>
        <v>DUP!</v>
      </c>
      <c r="N2463" t="str">
        <f t="shared" si="42"/>
        <v>INSERT INTO PRICE_MAP (
   PRODUCT_OFFER_ID, SERVICE_ID, SERVICE_NAME, 
   ZONE_IN, TIME_IN, PRICE_GROUP) 
VALUES ('Default',1,'SMS','202044000004','.*','Tar_SMS_1818VND');</v>
      </c>
    </row>
    <row r="2464" spans="2:14">
      <c r="B2464" t="s">
        <v>9392</v>
      </c>
      <c r="C2464" s="34">
        <v>1</v>
      </c>
      <c r="D2464" s="34" t="s">
        <v>8</v>
      </c>
      <c r="E2464" s="34" t="s">
        <v>6841</v>
      </c>
      <c r="F2464" s="34" t="s">
        <v>9168</v>
      </c>
      <c r="G2464" s="34" t="s">
        <v>9197</v>
      </c>
      <c r="H2464" s="26"/>
      <c r="I2464" s="26"/>
      <c r="J2464" s="26"/>
      <c r="K2464" t="s">
        <v>9197</v>
      </c>
      <c r="L2464" t="str">
        <f>IF(ISNA(VLOOKUP(K2464,$K$244:K2463,1,0)),"","DUP!")</f>
        <v>DUP!</v>
      </c>
      <c r="N2464" t="str">
        <f t="shared" si="42"/>
        <v>INSERT INTO PRICE_MAP (
   PRODUCT_OFFER_ID, SERVICE_ID, SERVICE_NAME, 
   ZONE_IN, TIME_IN, PRICE_GROUP) 
VALUES ('Default',1,'SMS','202045000005','.*','Tar_SMS_1818VND');</v>
      </c>
    </row>
    <row r="2465" spans="2:14">
      <c r="B2465" t="s">
        <v>9392</v>
      </c>
      <c r="C2465" s="34">
        <v>1</v>
      </c>
      <c r="D2465" s="34" t="s">
        <v>8</v>
      </c>
      <c r="E2465" s="34" t="s">
        <v>6842</v>
      </c>
      <c r="F2465" s="34" t="s">
        <v>9168</v>
      </c>
      <c r="G2465" s="34" t="s">
        <v>9197</v>
      </c>
      <c r="H2465" s="26"/>
      <c r="I2465" s="26"/>
      <c r="J2465" s="26"/>
      <c r="K2465" t="s">
        <v>9197</v>
      </c>
      <c r="L2465" t="str">
        <f>IF(ISNA(VLOOKUP(K2465,$K$244:K2464,1,0)),"","DUP!")</f>
        <v>DUP!</v>
      </c>
      <c r="N2465" t="str">
        <f t="shared" si="42"/>
        <v>INSERT INTO PRICE_MAP (
   PRODUCT_OFFER_ID, SERVICE_ID, SERVICE_NAME, 
   ZONE_IN, TIME_IN, PRICE_GROUP) 
VALUES ('Default',1,'SMS','202046000003','.*','Tar_SMS_1818VND');</v>
      </c>
    </row>
    <row r="2466" spans="2:14">
      <c r="B2466" t="s">
        <v>9392</v>
      </c>
      <c r="C2466" s="34">
        <v>1</v>
      </c>
      <c r="D2466" s="34" t="s">
        <v>8</v>
      </c>
      <c r="E2466" s="34" t="s">
        <v>6843</v>
      </c>
      <c r="F2466" s="34" t="s">
        <v>9168</v>
      </c>
      <c r="G2466" s="34" t="s">
        <v>9197</v>
      </c>
      <c r="H2466" s="26"/>
      <c r="I2466" s="26"/>
      <c r="J2466" s="26"/>
      <c r="K2466" t="s">
        <v>9197</v>
      </c>
      <c r="L2466" t="str">
        <f>IF(ISNA(VLOOKUP(K2466,$K$244:K2465,1,0)),"","DUP!")</f>
        <v>DUP!</v>
      </c>
      <c r="N2466" t="str">
        <f t="shared" si="42"/>
        <v>INSERT INTO PRICE_MAP (
   PRODUCT_OFFER_ID, SERVICE_ID, SERVICE_NAME, 
   ZONE_IN, TIME_IN, PRICE_GROUP) 
VALUES ('Default',1,'SMS','202048000005','.*','Tar_SMS_1818VND');</v>
      </c>
    </row>
    <row r="2467" spans="2:14">
      <c r="B2467" t="s">
        <v>9392</v>
      </c>
      <c r="C2467" s="34">
        <v>1</v>
      </c>
      <c r="D2467" s="34" t="s">
        <v>8</v>
      </c>
      <c r="E2467" s="34" t="s">
        <v>6844</v>
      </c>
      <c r="F2467" s="34" t="s">
        <v>9168</v>
      </c>
      <c r="G2467" s="34" t="s">
        <v>9197</v>
      </c>
      <c r="H2467" s="26"/>
      <c r="I2467" s="26"/>
      <c r="J2467" s="26"/>
      <c r="K2467" t="s">
        <v>9197</v>
      </c>
      <c r="L2467" t="str">
        <f>IF(ISNA(VLOOKUP(K2467,$K$244:K2466,1,0)),"","DUP!")</f>
        <v>DUP!</v>
      </c>
      <c r="N2467" t="str">
        <f t="shared" si="42"/>
        <v>INSERT INTO PRICE_MAP (
   PRODUCT_OFFER_ID, SERVICE_ID, SERVICE_NAME, 
   ZONE_IN, TIME_IN, PRICE_GROUP) 
VALUES ('Default',1,'SMS','202070000002','.*','Tar_SMS_1818VND');</v>
      </c>
    </row>
    <row r="2468" spans="2:14">
      <c r="B2468" t="s">
        <v>9392</v>
      </c>
      <c r="C2468" s="34">
        <v>1</v>
      </c>
      <c r="D2468" s="34" t="s">
        <v>8</v>
      </c>
      <c r="E2468" s="34" t="s">
        <v>6845</v>
      </c>
      <c r="F2468" s="34" t="s">
        <v>9168</v>
      </c>
      <c r="G2468" s="34" t="s">
        <v>9197</v>
      </c>
      <c r="H2468" s="26"/>
      <c r="I2468" s="26"/>
      <c r="J2468" s="26"/>
      <c r="K2468" t="s">
        <v>9197</v>
      </c>
      <c r="L2468" t="str">
        <f>IF(ISNA(VLOOKUP(K2468,$K$244:K2467,1,0)),"","DUP!")</f>
        <v>DUP!</v>
      </c>
      <c r="N2468" t="str">
        <f t="shared" si="42"/>
        <v>INSERT INTO PRICE_MAP (
   PRODUCT_OFFER_ID, SERVICE_ID, SERVICE_NAME, 
   ZONE_IN, TIME_IN, PRICE_GROUP) 
VALUES ('Default',1,'SMS','202071000002','.*','Tar_SMS_1818VND');</v>
      </c>
    </row>
    <row r="2469" spans="2:14">
      <c r="B2469" t="s">
        <v>9392</v>
      </c>
      <c r="C2469" s="34">
        <v>1</v>
      </c>
      <c r="D2469" s="34" t="s">
        <v>8</v>
      </c>
      <c r="E2469" s="34" t="s">
        <v>6846</v>
      </c>
      <c r="F2469" s="34" t="s">
        <v>9168</v>
      </c>
      <c r="G2469" s="34" t="s">
        <v>9197</v>
      </c>
      <c r="H2469" s="26"/>
      <c r="I2469" s="26"/>
      <c r="J2469" s="26"/>
      <c r="K2469" t="s">
        <v>9197</v>
      </c>
      <c r="L2469" t="str">
        <f>IF(ISNA(VLOOKUP(K2469,$K$244:K2468,1,0)),"","DUP!")</f>
        <v>DUP!</v>
      </c>
      <c r="N2469" t="str">
        <f t="shared" si="42"/>
        <v>INSERT INTO PRICE_MAP (
   PRODUCT_OFFER_ID, SERVICE_ID, SERVICE_NAME, 
   ZONE_IN, TIME_IN, PRICE_GROUP) 
VALUES ('Default',1,'SMS','202072000005','.*','Tar_SMS_1818VND');</v>
      </c>
    </row>
    <row r="2470" spans="2:14">
      <c r="B2470" t="s">
        <v>9392</v>
      </c>
      <c r="C2470" s="34">
        <v>1</v>
      </c>
      <c r="D2470" s="34" t="s">
        <v>8</v>
      </c>
      <c r="E2470" s="34" t="s">
        <v>6847</v>
      </c>
      <c r="F2470" s="34" t="s">
        <v>9168</v>
      </c>
      <c r="G2470" s="34" t="s">
        <v>9197</v>
      </c>
      <c r="H2470" s="26"/>
      <c r="I2470" s="26"/>
      <c r="J2470" s="26"/>
      <c r="K2470" t="s">
        <v>9197</v>
      </c>
      <c r="L2470" t="str">
        <f>IF(ISNA(VLOOKUP(K2470,$K$244:K2469,1,0)),"","DUP!")</f>
        <v>DUP!</v>
      </c>
      <c r="N2470" t="str">
        <f t="shared" si="42"/>
        <v>INSERT INTO PRICE_MAP (
   PRODUCT_OFFER_ID, SERVICE_ID, SERVICE_NAME, 
   ZONE_IN, TIME_IN, PRICE_GROUP) 
VALUES ('Default',1,'SMS','202073000002','.*','Tar_SMS_1818VND');</v>
      </c>
    </row>
    <row r="2471" spans="2:14">
      <c r="B2471" t="s">
        <v>9392</v>
      </c>
      <c r="C2471" s="34">
        <v>1</v>
      </c>
      <c r="D2471" s="34" t="s">
        <v>8</v>
      </c>
      <c r="E2471" s="34" t="s">
        <v>6848</v>
      </c>
      <c r="F2471" s="34" t="s">
        <v>9168</v>
      </c>
      <c r="G2471" s="34" t="s">
        <v>9197</v>
      </c>
      <c r="H2471" s="26"/>
      <c r="I2471" s="26"/>
      <c r="J2471" s="26"/>
      <c r="K2471" t="s">
        <v>9197</v>
      </c>
      <c r="L2471" t="str">
        <f>IF(ISNA(VLOOKUP(K2471,$K$244:K2470,1,0)),"","DUP!")</f>
        <v>DUP!</v>
      </c>
      <c r="N2471" t="str">
        <f t="shared" si="42"/>
        <v>INSERT INTO PRICE_MAP (
   PRODUCT_OFFER_ID, SERVICE_ID, SERVICE_NAME, 
   ZONE_IN, TIME_IN, PRICE_GROUP) 
VALUES ('Default',1,'SMS','202078000002','.*','Tar_SMS_1818VND');</v>
      </c>
    </row>
    <row r="2472" spans="2:14">
      <c r="B2472" t="s">
        <v>9392</v>
      </c>
      <c r="C2472" s="34">
        <v>1</v>
      </c>
      <c r="D2472" s="34" t="s">
        <v>8</v>
      </c>
      <c r="E2472" s="34" t="s">
        <v>6849</v>
      </c>
      <c r="F2472" s="34" t="s">
        <v>9168</v>
      </c>
      <c r="G2472" s="34" t="s">
        <v>9197</v>
      </c>
      <c r="H2472" s="26"/>
      <c r="I2472" s="26"/>
      <c r="J2472" s="26"/>
      <c r="K2472" t="s">
        <v>9197</v>
      </c>
      <c r="L2472" t="str">
        <f>IF(ISNA(VLOOKUP(K2472,$K$244:K2471,1,0)),"","DUP!")</f>
        <v>DUP!</v>
      </c>
      <c r="N2472" t="str">
        <f t="shared" si="42"/>
        <v>INSERT INTO PRICE_MAP (
   PRODUCT_OFFER_ID, SERVICE_ID, SERVICE_NAME, 
   ZONE_IN, TIME_IN, PRICE_GROUP) 
VALUES ('Default',1,'SMS','202082000004','.*','Tar_SMS_1818VND');</v>
      </c>
    </row>
    <row r="2473" spans="2:14">
      <c r="B2473" t="s">
        <v>9392</v>
      </c>
      <c r="C2473" s="34">
        <v>1</v>
      </c>
      <c r="D2473" s="34" t="s">
        <v>8</v>
      </c>
      <c r="E2473" s="34" t="s">
        <v>6850</v>
      </c>
      <c r="F2473" s="34" t="s">
        <v>9168</v>
      </c>
      <c r="G2473" s="34" t="s">
        <v>9197</v>
      </c>
      <c r="H2473" s="26"/>
      <c r="I2473" s="26"/>
      <c r="J2473" s="26"/>
      <c r="K2473" t="s">
        <v>9197</v>
      </c>
      <c r="L2473" t="str">
        <f>IF(ISNA(VLOOKUP(K2473,$K$244:K2472,1,0)),"","DUP!")</f>
        <v>DUP!</v>
      </c>
      <c r="N2473" t="str">
        <f t="shared" si="42"/>
        <v>INSERT INTO PRICE_MAP (
   PRODUCT_OFFER_ID, SERVICE_ID, SERVICE_NAME, 
   ZONE_IN, TIME_IN, PRICE_GROUP) 
VALUES ('Default',1,'SMS','202085000003','.*','Tar_SMS_1818VND');</v>
      </c>
    </row>
    <row r="2474" spans="2:14">
      <c r="B2474" t="s">
        <v>9392</v>
      </c>
      <c r="C2474" s="34">
        <v>1</v>
      </c>
      <c r="D2474" s="34" t="s">
        <v>8</v>
      </c>
      <c r="E2474" s="34" t="s">
        <v>6851</v>
      </c>
      <c r="F2474" s="34" t="s">
        <v>9168</v>
      </c>
      <c r="G2474" s="34" t="s">
        <v>9197</v>
      </c>
      <c r="H2474" s="26"/>
      <c r="I2474" s="26"/>
      <c r="J2474" s="26"/>
      <c r="K2474" t="s">
        <v>9197</v>
      </c>
      <c r="L2474" t="str">
        <f>IF(ISNA(VLOOKUP(K2474,$K$244:K2473,1,0)),"","DUP!")</f>
        <v>DUP!</v>
      </c>
      <c r="N2474" t="str">
        <f t="shared" si="42"/>
        <v>INSERT INTO PRICE_MAP (
   PRODUCT_OFFER_ID, SERVICE_ID, SERVICE_NAME, 
   ZONE_IN, TIME_IN, PRICE_GROUP) 
VALUES ('Default',1,'SMS','202085000012','.*','Tar_SMS_1818VND');</v>
      </c>
    </row>
    <row r="2475" spans="2:14">
      <c r="B2475" t="s">
        <v>9392</v>
      </c>
      <c r="C2475" s="34">
        <v>1</v>
      </c>
      <c r="D2475" s="34" t="s">
        <v>8</v>
      </c>
      <c r="E2475" s="34" t="s">
        <v>6852</v>
      </c>
      <c r="F2475" s="34" t="s">
        <v>9168</v>
      </c>
      <c r="G2475" s="34" t="s">
        <v>9197</v>
      </c>
      <c r="H2475" s="26"/>
      <c r="I2475" s="26"/>
      <c r="J2475" s="26"/>
      <c r="K2475" t="s">
        <v>9197</v>
      </c>
      <c r="L2475" t="str">
        <f>IF(ISNA(VLOOKUP(K2475,$K$244:K2474,1,0)),"","DUP!")</f>
        <v>DUP!</v>
      </c>
      <c r="N2475" t="str">
        <f t="shared" si="42"/>
        <v>INSERT INTO PRICE_MAP (
   PRODUCT_OFFER_ID, SERVICE_ID, SERVICE_NAME, 
   ZONE_IN, TIME_IN, PRICE_GROUP) 
VALUES ('Default',1,'SMS','202089000007','.*','Tar_SMS_1818VND');</v>
      </c>
    </row>
    <row r="2476" spans="2:14">
      <c r="B2476" t="s">
        <v>9392</v>
      </c>
      <c r="C2476" s="34">
        <v>1</v>
      </c>
      <c r="D2476" s="34" t="s">
        <v>8</v>
      </c>
      <c r="E2476" s="34" t="s">
        <v>6853</v>
      </c>
      <c r="F2476" s="34" t="s">
        <v>9168</v>
      </c>
      <c r="G2476" s="34" t="s">
        <v>9197</v>
      </c>
      <c r="H2476" s="26"/>
      <c r="I2476" s="26"/>
      <c r="J2476" s="26"/>
      <c r="K2476" t="s">
        <v>9197</v>
      </c>
      <c r="L2476" t="str">
        <f>IF(ISNA(VLOOKUP(K2476,$K$244:K2475,1,0)),"","DUP!")</f>
        <v>DUP!</v>
      </c>
      <c r="N2476" t="str">
        <f t="shared" si="42"/>
        <v>INSERT INTO PRICE_MAP (
   PRODUCT_OFFER_ID, SERVICE_ID, SERVICE_NAME, 
   ZONE_IN, TIME_IN, PRICE_GROUP) 
VALUES ('Default',1,'SMS','202099000003','.*','Tar_SMS_1818VND');</v>
      </c>
    </row>
    <row r="2477" spans="2:14">
      <c r="B2477" t="s">
        <v>9392</v>
      </c>
      <c r="C2477" s="34">
        <v>1</v>
      </c>
      <c r="D2477" s="34" t="s">
        <v>8</v>
      </c>
      <c r="E2477" s="34" t="s">
        <v>6855</v>
      </c>
      <c r="F2477" s="34" t="s">
        <v>9168</v>
      </c>
      <c r="G2477" s="34" t="s">
        <v>9197</v>
      </c>
      <c r="H2477" s="26"/>
      <c r="I2477" s="26"/>
      <c r="J2477" s="26"/>
      <c r="K2477" t="s">
        <v>9197</v>
      </c>
      <c r="L2477" t="str">
        <f>IF(ISNA(VLOOKUP(K2477,$K$244:K2476,1,0)),"","DUP!")</f>
        <v>DUP!</v>
      </c>
      <c r="N2477" t="str">
        <f t="shared" si="42"/>
        <v>INSERT INTO PRICE_MAP (
   PRODUCT_OFFER_ID, SERVICE_ID, SERVICE_NAME, 
   ZONE_IN, TIME_IN, PRICE_GROUP) 
VALUES ('Default',1,'SMS','202103000003','.*','Tar_SMS_1818VND');</v>
      </c>
    </row>
    <row r="2478" spans="2:14">
      <c r="B2478" t="s">
        <v>9392</v>
      </c>
      <c r="C2478" s="34">
        <v>1</v>
      </c>
      <c r="D2478" s="34" t="s">
        <v>8</v>
      </c>
      <c r="E2478" s="34" t="s">
        <v>6859</v>
      </c>
      <c r="F2478" s="34" t="s">
        <v>9168</v>
      </c>
      <c r="G2478" s="34" t="s">
        <v>9198</v>
      </c>
      <c r="H2478" s="26"/>
      <c r="I2478" s="26"/>
      <c r="J2478" s="26"/>
      <c r="K2478" t="s">
        <v>9198</v>
      </c>
      <c r="L2478" t="str">
        <f>IF(ISNA(VLOOKUP(K2478,$K$244:K2477,1,0)),"","DUP!")</f>
        <v>DUP!</v>
      </c>
      <c r="N2478" t="str">
        <f t="shared" si="42"/>
        <v>INSERT INTO PRICE_MAP (
   PRODUCT_OFFER_ID, SERVICE_ID, SERVICE_NAME, 
   ZONE_IN, TIME_IN, PRICE_GROUP) 
VALUES ('Default',1,'SMS','203002000004','.*','Tar_SMS_2727VND');</v>
      </c>
    </row>
    <row r="2479" spans="2:14">
      <c r="B2479" t="s">
        <v>9392</v>
      </c>
      <c r="C2479" s="34">
        <v>1</v>
      </c>
      <c r="D2479" s="34" t="s">
        <v>8</v>
      </c>
      <c r="E2479" s="34" t="s">
        <v>6860</v>
      </c>
      <c r="F2479" s="34" t="s">
        <v>9168</v>
      </c>
      <c r="G2479" s="34" t="s">
        <v>9198</v>
      </c>
      <c r="H2479" s="26"/>
      <c r="I2479" s="26"/>
      <c r="J2479" s="26"/>
      <c r="K2479" t="s">
        <v>9198</v>
      </c>
      <c r="L2479" t="str">
        <f>IF(ISNA(VLOOKUP(K2479,$K$244:K2478,1,0)),"","DUP!")</f>
        <v>DUP!</v>
      </c>
      <c r="N2479" t="str">
        <f t="shared" si="42"/>
        <v>INSERT INTO PRICE_MAP (
   PRODUCT_OFFER_ID, SERVICE_ID, SERVICE_NAME, 
   ZONE_IN, TIME_IN, PRICE_GROUP) 
VALUES ('Default',1,'SMS','203005000003','.*','Tar_SMS_2727VND');</v>
      </c>
    </row>
    <row r="2480" spans="2:14">
      <c r="B2480" t="s">
        <v>9392</v>
      </c>
      <c r="C2480" s="34">
        <v>1</v>
      </c>
      <c r="D2480" s="34" t="s">
        <v>8</v>
      </c>
      <c r="E2480" s="34" t="s">
        <v>6861</v>
      </c>
      <c r="F2480" s="34" t="s">
        <v>9168</v>
      </c>
      <c r="G2480" s="34" t="s">
        <v>9198</v>
      </c>
      <c r="H2480" s="26"/>
      <c r="I2480" s="26"/>
      <c r="J2480" s="26"/>
      <c r="K2480" t="s">
        <v>9198</v>
      </c>
      <c r="L2480" t="str">
        <f>IF(ISNA(VLOOKUP(K2480,$K$244:K2479,1,0)),"","DUP!")</f>
        <v>DUP!</v>
      </c>
      <c r="N2480" t="str">
        <f t="shared" si="42"/>
        <v>INSERT INTO PRICE_MAP (
   PRODUCT_OFFER_ID, SERVICE_ID, SERVICE_NAME, 
   ZONE_IN, TIME_IN, PRICE_GROUP) 
VALUES ('Default',1,'SMS','203009000004','.*','Tar_SMS_2727VND');</v>
      </c>
    </row>
    <row r="2481" spans="2:14">
      <c r="B2481" t="s">
        <v>9392</v>
      </c>
      <c r="C2481" s="34">
        <v>1</v>
      </c>
      <c r="D2481" s="34" t="s">
        <v>8</v>
      </c>
      <c r="E2481" s="34" t="s">
        <v>6862</v>
      </c>
      <c r="F2481" s="34" t="s">
        <v>9168</v>
      </c>
      <c r="G2481" s="34" t="s">
        <v>9198</v>
      </c>
      <c r="H2481" s="26"/>
      <c r="I2481" s="26"/>
      <c r="J2481" s="26"/>
      <c r="K2481" t="s">
        <v>9198</v>
      </c>
      <c r="L2481" t="str">
        <f>IF(ISNA(VLOOKUP(K2481,$K$244:K2480,1,0)),"","DUP!")</f>
        <v>DUP!</v>
      </c>
      <c r="N2481" t="str">
        <f t="shared" si="42"/>
        <v>INSERT INTO PRICE_MAP (
   PRODUCT_OFFER_ID, SERVICE_ID, SERVICE_NAME, 
   ZONE_IN, TIME_IN, PRICE_GROUP) 
VALUES ('Default',1,'SMS','203010000004','.*','Tar_SMS_2727VND');</v>
      </c>
    </row>
    <row r="2482" spans="2:14">
      <c r="B2482" t="s">
        <v>9392</v>
      </c>
      <c r="C2482" s="34">
        <v>1</v>
      </c>
      <c r="D2482" s="34" t="s">
        <v>8</v>
      </c>
      <c r="E2482" s="34" t="s">
        <v>6863</v>
      </c>
      <c r="F2482" s="34" t="s">
        <v>9168</v>
      </c>
      <c r="G2482" s="34" t="s">
        <v>9198</v>
      </c>
      <c r="H2482" s="26"/>
      <c r="I2482" s="26"/>
      <c r="J2482" s="26"/>
      <c r="K2482" t="s">
        <v>9198</v>
      </c>
      <c r="L2482" t="str">
        <f>IF(ISNA(VLOOKUP(K2482,$K$244:K2481,1,0)),"","DUP!")</f>
        <v>DUP!</v>
      </c>
      <c r="N2482" t="str">
        <f t="shared" si="42"/>
        <v>INSERT INTO PRICE_MAP (
   PRODUCT_OFFER_ID, SERVICE_ID, SERVICE_NAME, 
   ZONE_IN, TIME_IN, PRICE_GROUP) 
VALUES ('Default',1,'SMS','203011000004','.*','Tar_SMS_2727VND');</v>
      </c>
    </row>
    <row r="2483" spans="2:14">
      <c r="B2483" t="s">
        <v>9392</v>
      </c>
      <c r="C2483" s="34">
        <v>1</v>
      </c>
      <c r="D2483" s="34" t="s">
        <v>8</v>
      </c>
      <c r="E2483" s="34" t="s">
        <v>6864</v>
      </c>
      <c r="F2483" s="34" t="s">
        <v>9168</v>
      </c>
      <c r="G2483" s="34" t="s">
        <v>9198</v>
      </c>
      <c r="H2483" s="26"/>
      <c r="I2483" s="26"/>
      <c r="J2483" s="26"/>
      <c r="K2483" t="s">
        <v>9198</v>
      </c>
      <c r="L2483" t="str">
        <f>IF(ISNA(VLOOKUP(K2483,$K$244:K2482,1,0)),"","DUP!")</f>
        <v>DUP!</v>
      </c>
      <c r="N2483" t="str">
        <f t="shared" si="42"/>
        <v>INSERT INTO PRICE_MAP (
   PRODUCT_OFFER_ID, SERVICE_ID, SERVICE_NAME, 
   ZONE_IN, TIME_IN, PRICE_GROUP) 
VALUES ('Default',1,'SMS','203014000004','.*','Tar_SMS_2727VND');</v>
      </c>
    </row>
    <row r="2484" spans="2:14">
      <c r="B2484" t="s">
        <v>9392</v>
      </c>
      <c r="C2484" s="34">
        <v>1</v>
      </c>
      <c r="D2484" s="34" t="s">
        <v>8</v>
      </c>
      <c r="E2484" s="34" t="s">
        <v>6865</v>
      </c>
      <c r="F2484" s="34" t="s">
        <v>9168</v>
      </c>
      <c r="G2484" s="34" t="s">
        <v>9198</v>
      </c>
      <c r="H2484" s="26"/>
      <c r="I2484" s="26"/>
      <c r="J2484" s="26"/>
      <c r="K2484" t="s">
        <v>9198</v>
      </c>
      <c r="L2484" t="str">
        <f>IF(ISNA(VLOOKUP(K2484,$K$244:K2483,1,0)),"","DUP!")</f>
        <v>DUP!</v>
      </c>
      <c r="N2484" t="str">
        <f t="shared" si="42"/>
        <v>INSERT INTO PRICE_MAP (
   PRODUCT_OFFER_ID, SERVICE_ID, SERVICE_NAME, 
   ZONE_IN, TIME_IN, PRICE_GROUP) 
VALUES ('Default',1,'SMS','203015000004','.*','Tar_SMS_2727VND');</v>
      </c>
    </row>
    <row r="2485" spans="2:14">
      <c r="B2485" t="s">
        <v>9392</v>
      </c>
      <c r="C2485" s="34">
        <v>1</v>
      </c>
      <c r="D2485" s="34" t="s">
        <v>8</v>
      </c>
      <c r="E2485" s="34" t="s">
        <v>6866</v>
      </c>
      <c r="F2485" s="34" t="s">
        <v>9168</v>
      </c>
      <c r="G2485" s="34" t="s">
        <v>9198</v>
      </c>
      <c r="H2485" s="26"/>
      <c r="I2485" s="26"/>
      <c r="J2485" s="26"/>
      <c r="K2485" t="s">
        <v>9198</v>
      </c>
      <c r="L2485" t="str">
        <f>IF(ISNA(VLOOKUP(K2485,$K$244:K2484,1,0)),"","DUP!")</f>
        <v>DUP!</v>
      </c>
      <c r="N2485" t="str">
        <f t="shared" ref="N2485:N2548" si="43">IF(M2485="DUP!","","INSERT INTO PRICE_MAP (
   PRODUCT_OFFER_ID, SERVICE_ID, SERVICE_NAME, 
   ZONE_IN, TIME_IN, PRICE_GROUP) 
VALUES ('"&amp;B2485&amp;"',"&amp;C2485&amp;",'"&amp;D2485&amp;"','"&amp;E2485&amp;"','"&amp;F2485&amp;"','"&amp;K2485&amp;"');")</f>
        <v>INSERT INTO PRICE_MAP (
   PRODUCT_OFFER_ID, SERVICE_ID, SERVICE_NAME, 
   ZONE_IN, TIME_IN, PRICE_GROUP) 
VALUES ('Default',1,'SMS','203017000005','.*','Tar_SMS_2727VND');</v>
      </c>
    </row>
    <row r="2486" spans="2:14">
      <c r="B2486" t="s">
        <v>9392</v>
      </c>
      <c r="C2486" s="34">
        <v>1</v>
      </c>
      <c r="D2486" s="34" t="s">
        <v>8</v>
      </c>
      <c r="E2486" s="34" t="s">
        <v>6867</v>
      </c>
      <c r="F2486" s="34" t="s">
        <v>9168</v>
      </c>
      <c r="G2486" s="34" t="s">
        <v>9198</v>
      </c>
      <c r="H2486" s="26"/>
      <c r="I2486" s="26"/>
      <c r="J2486" s="26"/>
      <c r="K2486" t="s">
        <v>9198</v>
      </c>
      <c r="L2486" t="str">
        <f>IF(ISNA(VLOOKUP(K2486,$K$244:K2485,1,0)),"","DUP!")</f>
        <v>DUP!</v>
      </c>
      <c r="N2486" t="str">
        <f t="shared" si="43"/>
        <v>INSERT INTO PRICE_MAP (
   PRODUCT_OFFER_ID, SERVICE_ID, SERVICE_NAME, 
   ZONE_IN, TIME_IN, PRICE_GROUP) 
VALUES ('Default',1,'SMS','203017000010','.*','Tar_SMS_2727VND');</v>
      </c>
    </row>
    <row r="2487" spans="2:14">
      <c r="B2487" t="s">
        <v>9392</v>
      </c>
      <c r="C2487" s="34">
        <v>1</v>
      </c>
      <c r="D2487" s="34" t="s">
        <v>8</v>
      </c>
      <c r="E2487" s="34" t="s">
        <v>6868</v>
      </c>
      <c r="F2487" s="34" t="s">
        <v>9168</v>
      </c>
      <c r="G2487" s="34" t="s">
        <v>9198</v>
      </c>
      <c r="H2487" s="26"/>
      <c r="I2487" s="26"/>
      <c r="J2487" s="26"/>
      <c r="K2487" t="s">
        <v>9198</v>
      </c>
      <c r="L2487" t="str">
        <f>IF(ISNA(VLOOKUP(K2487,$K$244:K2486,1,0)),"","DUP!")</f>
        <v>DUP!</v>
      </c>
      <c r="N2487" t="str">
        <f t="shared" si="43"/>
        <v>INSERT INTO PRICE_MAP (
   PRODUCT_OFFER_ID, SERVICE_ID, SERVICE_NAME, 
   ZONE_IN, TIME_IN, PRICE_GROUP) 
VALUES ('Default',1,'SMS','203017000049','.*','Tar_SMS_2727VND');</v>
      </c>
    </row>
    <row r="2488" spans="2:14">
      <c r="B2488" t="s">
        <v>9392</v>
      </c>
      <c r="C2488" s="34">
        <v>1</v>
      </c>
      <c r="D2488" s="34" t="s">
        <v>8</v>
      </c>
      <c r="E2488" s="34" t="s">
        <v>6869</v>
      </c>
      <c r="F2488" s="34" t="s">
        <v>9168</v>
      </c>
      <c r="G2488" s="34" t="s">
        <v>9198</v>
      </c>
      <c r="H2488" s="26"/>
      <c r="I2488" s="26"/>
      <c r="J2488" s="26"/>
      <c r="K2488" t="s">
        <v>9198</v>
      </c>
      <c r="L2488" t="str">
        <f>IF(ISNA(VLOOKUP(K2488,$K$244:K2487,1,0)),"","DUP!")</f>
        <v>DUP!</v>
      </c>
      <c r="N2488" t="str">
        <f t="shared" si="43"/>
        <v>INSERT INTO PRICE_MAP (
   PRODUCT_OFFER_ID, SERVICE_ID, SERVICE_NAME, 
   ZONE_IN, TIME_IN, PRICE_GROUP) 
VALUES ('Default',1,'SMS','203017000052','.*','Tar_SMS_2727VND');</v>
      </c>
    </row>
    <row r="2489" spans="2:14">
      <c r="B2489" t="s">
        <v>9392</v>
      </c>
      <c r="C2489" s="34">
        <v>1</v>
      </c>
      <c r="D2489" s="34" t="s">
        <v>8</v>
      </c>
      <c r="E2489" s="34" t="s">
        <v>6870</v>
      </c>
      <c r="F2489" s="34" t="s">
        <v>9168</v>
      </c>
      <c r="G2489" s="34" t="s">
        <v>9198</v>
      </c>
      <c r="H2489" s="26"/>
      <c r="I2489" s="26"/>
      <c r="J2489" s="26"/>
      <c r="K2489" t="s">
        <v>9198</v>
      </c>
      <c r="L2489" t="str">
        <f>IF(ISNA(VLOOKUP(K2489,$K$244:K2488,1,0)),"","DUP!")</f>
        <v>DUP!</v>
      </c>
      <c r="N2489" t="str">
        <f t="shared" si="43"/>
        <v>INSERT INTO PRICE_MAP (
   PRODUCT_OFFER_ID, SERVICE_ID, SERVICE_NAME, 
   ZONE_IN, TIME_IN, PRICE_GROUP) 
VALUES ('Default',1,'SMS','203020000004','.*','Tar_SMS_2727VND');</v>
      </c>
    </row>
    <row r="2490" spans="2:14">
      <c r="B2490" t="s">
        <v>9392</v>
      </c>
      <c r="C2490" s="34">
        <v>1</v>
      </c>
      <c r="D2490" s="34" t="s">
        <v>8</v>
      </c>
      <c r="E2490" s="34" t="s">
        <v>6871</v>
      </c>
      <c r="F2490" s="34" t="s">
        <v>9168</v>
      </c>
      <c r="G2490" s="34" t="s">
        <v>9198</v>
      </c>
      <c r="H2490" s="26"/>
      <c r="I2490" s="26"/>
      <c r="J2490" s="26"/>
      <c r="K2490" t="s">
        <v>9198</v>
      </c>
      <c r="L2490" t="str">
        <f>IF(ISNA(VLOOKUP(K2490,$K$244:K2489,1,0)),"","DUP!")</f>
        <v>DUP!</v>
      </c>
      <c r="N2490" t="str">
        <f t="shared" si="43"/>
        <v>INSERT INTO PRICE_MAP (
   PRODUCT_OFFER_ID, SERVICE_ID, SERVICE_NAME, 
   ZONE_IN, TIME_IN, PRICE_GROUP) 
VALUES ('Default',1,'SMS','203022000002','.*','Tar_SMS_2727VND');</v>
      </c>
    </row>
    <row r="2491" spans="2:14">
      <c r="B2491" t="s">
        <v>9392</v>
      </c>
      <c r="C2491" s="34">
        <v>1</v>
      </c>
      <c r="D2491" s="34" t="s">
        <v>8</v>
      </c>
      <c r="E2491" s="34" t="s">
        <v>9255</v>
      </c>
      <c r="F2491" s="34" t="s">
        <v>9168</v>
      </c>
      <c r="G2491" s="34" t="s">
        <v>9198</v>
      </c>
      <c r="H2491" s="26"/>
      <c r="I2491" s="26"/>
      <c r="J2491" s="26"/>
      <c r="K2491" t="s">
        <v>9198</v>
      </c>
      <c r="L2491" t="str">
        <f>IF(ISNA(VLOOKUP(K2491,$K$244:K2490,1,0)),"","DUP!")</f>
        <v>DUP!</v>
      </c>
      <c r="N2491" t="str">
        <f t="shared" si="43"/>
        <v>INSERT INTO PRICE_MAP (
   PRODUCT_OFFER_ID, SERVICE_ID, SERVICE_NAME, 
   ZONE_IN, TIME_IN, PRICE_GROUP) 
VALUES ('Default',1,'SMS','203023000001','.*','Tar_SMS_2727VND');</v>
      </c>
    </row>
    <row r="2492" spans="2:14">
      <c r="B2492" t="s">
        <v>9392</v>
      </c>
      <c r="C2492" s="34">
        <v>1</v>
      </c>
      <c r="D2492" s="34" t="s">
        <v>8</v>
      </c>
      <c r="E2492" s="34" t="s">
        <v>6872</v>
      </c>
      <c r="F2492" s="34" t="s">
        <v>9168</v>
      </c>
      <c r="G2492" s="34" t="s">
        <v>9198</v>
      </c>
      <c r="H2492" s="26"/>
      <c r="I2492" s="26"/>
      <c r="J2492" s="26"/>
      <c r="K2492" t="s">
        <v>9198</v>
      </c>
      <c r="L2492" t="str">
        <f>IF(ISNA(VLOOKUP(K2492,$K$244:K2491,1,0)),"","DUP!")</f>
        <v>DUP!</v>
      </c>
      <c r="N2492" t="str">
        <f t="shared" si="43"/>
        <v>INSERT INTO PRICE_MAP (
   PRODUCT_OFFER_ID, SERVICE_ID, SERVICE_NAME, 
   ZONE_IN, TIME_IN, PRICE_GROUP) 
VALUES ('Default',1,'SMS','203027000006','.*','Tar_SMS_2727VND');</v>
      </c>
    </row>
    <row r="2493" spans="2:14">
      <c r="B2493" t="s">
        <v>9392</v>
      </c>
      <c r="C2493" s="34">
        <v>1</v>
      </c>
      <c r="D2493" s="34" t="s">
        <v>8</v>
      </c>
      <c r="E2493" s="34" t="s">
        <v>6873</v>
      </c>
      <c r="F2493" s="34" t="s">
        <v>9168</v>
      </c>
      <c r="G2493" s="34" t="s">
        <v>9198</v>
      </c>
      <c r="H2493" s="26"/>
      <c r="I2493" s="26"/>
      <c r="J2493" s="26"/>
      <c r="K2493" t="s">
        <v>9198</v>
      </c>
      <c r="L2493" t="str">
        <f>IF(ISNA(VLOOKUP(K2493,$K$244:K2492,1,0)),"","DUP!")</f>
        <v>DUP!</v>
      </c>
      <c r="N2493" t="str">
        <f t="shared" si="43"/>
        <v>INSERT INTO PRICE_MAP (
   PRODUCT_OFFER_ID, SERVICE_ID, SERVICE_NAME, 
   ZONE_IN, TIME_IN, PRICE_GROUP) 
VALUES ('Default',1,'SMS','203029000004','.*','Tar_SMS_2727VND');</v>
      </c>
    </row>
    <row r="2494" spans="2:14">
      <c r="B2494" t="s">
        <v>9392</v>
      </c>
      <c r="C2494" s="34">
        <v>1</v>
      </c>
      <c r="D2494" s="34" t="s">
        <v>8</v>
      </c>
      <c r="E2494" s="34" t="s">
        <v>6874</v>
      </c>
      <c r="F2494" s="34" t="s">
        <v>9168</v>
      </c>
      <c r="G2494" s="34" t="s">
        <v>9198</v>
      </c>
      <c r="H2494" s="26"/>
      <c r="I2494" s="26"/>
      <c r="J2494" s="26"/>
      <c r="K2494" t="s">
        <v>9198</v>
      </c>
      <c r="L2494" t="str">
        <f>IF(ISNA(VLOOKUP(K2494,$K$244:K2493,1,0)),"","DUP!")</f>
        <v>DUP!</v>
      </c>
      <c r="N2494" t="str">
        <f t="shared" si="43"/>
        <v>INSERT INTO PRICE_MAP (
   PRODUCT_OFFER_ID, SERVICE_ID, SERVICE_NAME, 
   ZONE_IN, TIME_IN, PRICE_GROUP) 
VALUES ('Default',1,'SMS','203030000002','.*','Tar_SMS_2727VND');</v>
      </c>
    </row>
    <row r="2495" spans="2:14">
      <c r="B2495" t="s">
        <v>9392</v>
      </c>
      <c r="C2495" s="34">
        <v>1</v>
      </c>
      <c r="D2495" s="34" t="s">
        <v>8</v>
      </c>
      <c r="E2495" s="34" t="s">
        <v>6875</v>
      </c>
      <c r="F2495" s="34" t="s">
        <v>9168</v>
      </c>
      <c r="G2495" s="34" t="s">
        <v>9198</v>
      </c>
      <c r="H2495" s="26"/>
      <c r="I2495" s="26"/>
      <c r="J2495" s="26"/>
      <c r="K2495" t="s">
        <v>9198</v>
      </c>
      <c r="L2495" t="str">
        <f>IF(ISNA(VLOOKUP(K2495,$K$244:K2494,1,0)),"","DUP!")</f>
        <v>DUP!</v>
      </c>
      <c r="N2495" t="str">
        <f t="shared" si="43"/>
        <v>INSERT INTO PRICE_MAP (
   PRODUCT_OFFER_ID, SERVICE_ID, SERVICE_NAME, 
   ZONE_IN, TIME_IN, PRICE_GROUP) 
VALUES ('Default',1,'SMS','203032000004','.*','Tar_SMS_2727VND');</v>
      </c>
    </row>
    <row r="2496" spans="2:14">
      <c r="B2496" t="s">
        <v>9392</v>
      </c>
      <c r="C2496" s="34">
        <v>1</v>
      </c>
      <c r="D2496" s="34" t="s">
        <v>8</v>
      </c>
      <c r="E2496" s="34" t="s">
        <v>6876</v>
      </c>
      <c r="F2496" s="34" t="s">
        <v>9168</v>
      </c>
      <c r="G2496" s="34" t="s">
        <v>9198</v>
      </c>
      <c r="H2496" s="26"/>
      <c r="I2496" s="26"/>
      <c r="J2496" s="26"/>
      <c r="K2496" t="s">
        <v>9198</v>
      </c>
      <c r="L2496" t="str">
        <f>IF(ISNA(VLOOKUP(K2496,$K$244:K2495,1,0)),"","DUP!")</f>
        <v>DUP!</v>
      </c>
      <c r="N2496" t="str">
        <f t="shared" si="43"/>
        <v>INSERT INTO PRICE_MAP (
   PRODUCT_OFFER_ID, SERVICE_ID, SERVICE_NAME, 
   ZONE_IN, TIME_IN, PRICE_GROUP) 
VALUES ('Default',1,'SMS','203034000003','.*','Tar_SMS_2727VND');</v>
      </c>
    </row>
    <row r="2497" spans="2:14">
      <c r="B2497" t="s">
        <v>9392</v>
      </c>
      <c r="C2497" s="34">
        <v>1</v>
      </c>
      <c r="D2497" s="34" t="s">
        <v>8</v>
      </c>
      <c r="E2497" s="34" t="s">
        <v>6877</v>
      </c>
      <c r="F2497" s="34" t="s">
        <v>9168</v>
      </c>
      <c r="G2497" s="34" t="s">
        <v>9198</v>
      </c>
      <c r="H2497" s="26"/>
      <c r="I2497" s="26"/>
      <c r="J2497" s="26"/>
      <c r="K2497" t="s">
        <v>9198</v>
      </c>
      <c r="L2497" t="str">
        <f>IF(ISNA(VLOOKUP(K2497,$K$244:K2496,1,0)),"","DUP!")</f>
        <v>DUP!</v>
      </c>
      <c r="N2497" t="str">
        <f t="shared" si="43"/>
        <v>INSERT INTO PRICE_MAP (
   PRODUCT_OFFER_ID, SERVICE_ID, SERVICE_NAME, 
   ZONE_IN, TIME_IN, PRICE_GROUP) 
VALUES ('Default',1,'SMS','203037000003','.*','Tar_SMS_2727VND');</v>
      </c>
    </row>
    <row r="2498" spans="2:14">
      <c r="B2498" t="s">
        <v>9392</v>
      </c>
      <c r="C2498" s="34">
        <v>1</v>
      </c>
      <c r="D2498" s="34" t="s">
        <v>8</v>
      </c>
      <c r="E2498" s="34" t="s">
        <v>6878</v>
      </c>
      <c r="F2498" s="34" t="s">
        <v>9168</v>
      </c>
      <c r="G2498" s="34" t="s">
        <v>9198</v>
      </c>
      <c r="H2498" s="26"/>
      <c r="I2498" s="26"/>
      <c r="J2498" s="26"/>
      <c r="K2498" t="s">
        <v>9198</v>
      </c>
      <c r="L2498" t="str">
        <f>IF(ISNA(VLOOKUP(K2498,$K$244:K2497,1,0)),"","DUP!")</f>
        <v>DUP!</v>
      </c>
      <c r="N2498" t="str">
        <f t="shared" si="43"/>
        <v>INSERT INTO PRICE_MAP (
   PRODUCT_OFFER_ID, SERVICE_ID, SERVICE_NAME, 
   ZONE_IN, TIME_IN, PRICE_GROUP) 
VALUES ('Default',1,'SMS','203038000007','.*','Tar_SMS_2727VND');</v>
      </c>
    </row>
    <row r="2499" spans="2:14">
      <c r="B2499" t="s">
        <v>9392</v>
      </c>
      <c r="C2499" s="34">
        <v>1</v>
      </c>
      <c r="D2499" s="34" t="s">
        <v>8</v>
      </c>
      <c r="E2499" s="34" t="s">
        <v>6879</v>
      </c>
      <c r="F2499" s="34" t="s">
        <v>9168</v>
      </c>
      <c r="G2499" s="34" t="s">
        <v>9198</v>
      </c>
      <c r="H2499" s="26"/>
      <c r="I2499" s="26"/>
      <c r="J2499" s="26"/>
      <c r="K2499" t="s">
        <v>9198</v>
      </c>
      <c r="L2499" t="str">
        <f>IF(ISNA(VLOOKUP(K2499,$K$244:K2498,1,0)),"","DUP!")</f>
        <v>DUP!</v>
      </c>
      <c r="N2499" t="str">
        <f t="shared" si="43"/>
        <v>INSERT INTO PRICE_MAP (
   PRODUCT_OFFER_ID, SERVICE_ID, SERVICE_NAME, 
   ZONE_IN, TIME_IN, PRICE_GROUP) 
VALUES ('Default',1,'SMS','203039000001','.*','Tar_SMS_2727VND');</v>
      </c>
    </row>
    <row r="2500" spans="2:14">
      <c r="B2500" t="s">
        <v>9392</v>
      </c>
      <c r="C2500" s="34">
        <v>1</v>
      </c>
      <c r="D2500" s="34" t="s">
        <v>8</v>
      </c>
      <c r="E2500" s="34" t="s">
        <v>6880</v>
      </c>
      <c r="F2500" s="34" t="s">
        <v>9168</v>
      </c>
      <c r="G2500" s="34" t="s">
        <v>9198</v>
      </c>
      <c r="H2500" s="26"/>
      <c r="I2500" s="26"/>
      <c r="J2500" s="26"/>
      <c r="K2500" t="s">
        <v>9198</v>
      </c>
      <c r="L2500" t="str">
        <f>IF(ISNA(VLOOKUP(K2500,$K$244:K2499,1,0)),"","DUP!")</f>
        <v>DUP!</v>
      </c>
      <c r="N2500" t="str">
        <f t="shared" si="43"/>
        <v>INSERT INTO PRICE_MAP (
   PRODUCT_OFFER_ID, SERVICE_ID, SERVICE_NAME, 
   ZONE_IN, TIME_IN, PRICE_GROUP) 
VALUES ('Default',1,'SMS','203041000003','.*','Tar_SMS_2727VND');</v>
      </c>
    </row>
    <row r="2501" spans="2:14">
      <c r="B2501" t="s">
        <v>9392</v>
      </c>
      <c r="C2501" s="34">
        <v>1</v>
      </c>
      <c r="D2501" s="34" t="s">
        <v>8</v>
      </c>
      <c r="E2501" s="34" t="s">
        <v>6881</v>
      </c>
      <c r="F2501" s="34" t="s">
        <v>9168</v>
      </c>
      <c r="G2501" s="34" t="s">
        <v>9198</v>
      </c>
      <c r="H2501" s="26"/>
      <c r="I2501" s="26"/>
      <c r="J2501" s="26"/>
      <c r="K2501" t="s">
        <v>9198</v>
      </c>
      <c r="L2501" t="str">
        <f>IF(ISNA(VLOOKUP(K2501,$K$244:K2500,1,0)),"","DUP!")</f>
        <v>DUP!</v>
      </c>
      <c r="N2501" t="str">
        <f t="shared" si="43"/>
        <v>INSERT INTO PRICE_MAP (
   PRODUCT_OFFER_ID, SERVICE_ID, SERVICE_NAME, 
   ZONE_IN, TIME_IN, PRICE_GROUP) 
VALUES ('Default',1,'SMS','203042000007','.*','Tar_SMS_2727VND');</v>
      </c>
    </row>
    <row r="2502" spans="2:14">
      <c r="B2502" t="s">
        <v>9392</v>
      </c>
      <c r="C2502" s="34">
        <v>1</v>
      </c>
      <c r="D2502" s="34" t="s">
        <v>8</v>
      </c>
      <c r="E2502" s="34" t="s">
        <v>6882</v>
      </c>
      <c r="F2502" s="34" t="s">
        <v>9168</v>
      </c>
      <c r="G2502" s="34" t="s">
        <v>9198</v>
      </c>
      <c r="H2502" s="26"/>
      <c r="I2502" s="26"/>
      <c r="J2502" s="26"/>
      <c r="K2502" t="s">
        <v>9198</v>
      </c>
      <c r="L2502" t="str">
        <f>IF(ISNA(VLOOKUP(K2502,$K$244:K2501,1,0)),"","DUP!")</f>
        <v>DUP!</v>
      </c>
      <c r="N2502" t="str">
        <f t="shared" si="43"/>
        <v>INSERT INTO PRICE_MAP (
   PRODUCT_OFFER_ID, SERVICE_ID, SERVICE_NAME, 
   ZONE_IN, TIME_IN, PRICE_GROUP) 
VALUES ('Default',1,'SMS','203042000009','.*','Tar_SMS_2727VND');</v>
      </c>
    </row>
    <row r="2503" spans="2:14">
      <c r="B2503" t="s">
        <v>9392</v>
      </c>
      <c r="C2503" s="34">
        <v>1</v>
      </c>
      <c r="D2503" s="34" t="s">
        <v>8</v>
      </c>
      <c r="E2503" s="34" t="s">
        <v>6883</v>
      </c>
      <c r="F2503" s="34" t="s">
        <v>9168</v>
      </c>
      <c r="G2503" s="34" t="s">
        <v>9198</v>
      </c>
      <c r="H2503" s="26"/>
      <c r="I2503" s="26"/>
      <c r="J2503" s="26"/>
      <c r="K2503" t="s">
        <v>9198</v>
      </c>
      <c r="L2503" t="str">
        <f>IF(ISNA(VLOOKUP(K2503,$K$244:K2502,1,0)),"","DUP!")</f>
        <v>DUP!</v>
      </c>
      <c r="N2503" t="str">
        <f t="shared" si="43"/>
        <v>INSERT INTO PRICE_MAP (
   PRODUCT_OFFER_ID, SERVICE_ID, SERVICE_NAME, 
   ZONE_IN, TIME_IN, PRICE_GROUP) 
VALUES ('Default',1,'SMS','203044000002','.*','Tar_SMS_2727VND');</v>
      </c>
    </row>
    <row r="2504" spans="2:14">
      <c r="B2504" t="s">
        <v>9392</v>
      </c>
      <c r="C2504" s="34">
        <v>1</v>
      </c>
      <c r="D2504" s="34" t="s">
        <v>8</v>
      </c>
      <c r="E2504" s="34" t="s">
        <v>6884</v>
      </c>
      <c r="F2504" s="34" t="s">
        <v>9168</v>
      </c>
      <c r="G2504" s="34" t="s">
        <v>9198</v>
      </c>
      <c r="H2504" s="26"/>
      <c r="I2504" s="26"/>
      <c r="J2504" s="26"/>
      <c r="K2504" t="s">
        <v>9198</v>
      </c>
      <c r="L2504" t="str">
        <f>IF(ISNA(VLOOKUP(K2504,$K$244:K2503,1,0)),"","DUP!")</f>
        <v>DUP!</v>
      </c>
      <c r="N2504" t="str">
        <f t="shared" si="43"/>
        <v>INSERT INTO PRICE_MAP (
   PRODUCT_OFFER_ID, SERVICE_ID, SERVICE_NAME, 
   ZONE_IN, TIME_IN, PRICE_GROUP) 
VALUES ('Default',1,'SMS','203044000005','.*','Tar_SMS_2727VND');</v>
      </c>
    </row>
    <row r="2505" spans="2:14">
      <c r="B2505" t="s">
        <v>9392</v>
      </c>
      <c r="C2505" s="34">
        <v>1</v>
      </c>
      <c r="D2505" s="34" t="s">
        <v>8</v>
      </c>
      <c r="E2505" s="34" t="s">
        <v>6885</v>
      </c>
      <c r="F2505" s="34" t="s">
        <v>9168</v>
      </c>
      <c r="G2505" s="34" t="s">
        <v>9198</v>
      </c>
      <c r="H2505" s="26"/>
      <c r="I2505" s="26"/>
      <c r="J2505" s="26"/>
      <c r="K2505" t="s">
        <v>9198</v>
      </c>
      <c r="L2505" t="str">
        <f>IF(ISNA(VLOOKUP(K2505,$K$244:K2504,1,0)),"","DUP!")</f>
        <v>DUP!</v>
      </c>
      <c r="N2505" t="str">
        <f t="shared" si="43"/>
        <v>INSERT INTO PRICE_MAP (
   PRODUCT_OFFER_ID, SERVICE_ID, SERVICE_NAME, 
   ZONE_IN, TIME_IN, PRICE_GROUP) 
VALUES ('Default',1,'SMS','203045000006','.*','Tar_SMS_2727VND');</v>
      </c>
    </row>
    <row r="2506" spans="2:14">
      <c r="B2506" t="s">
        <v>9392</v>
      </c>
      <c r="C2506" s="34">
        <v>1</v>
      </c>
      <c r="D2506" s="34" t="s">
        <v>8</v>
      </c>
      <c r="E2506" s="34" t="s">
        <v>6886</v>
      </c>
      <c r="F2506" s="34" t="s">
        <v>9168</v>
      </c>
      <c r="G2506" s="34" t="s">
        <v>9198</v>
      </c>
      <c r="H2506" s="26"/>
      <c r="I2506" s="26"/>
      <c r="J2506" s="26"/>
      <c r="K2506" t="s">
        <v>9198</v>
      </c>
      <c r="L2506" t="str">
        <f>IF(ISNA(VLOOKUP(K2506,$K$244:K2505,1,0)),"","DUP!")</f>
        <v>DUP!</v>
      </c>
      <c r="N2506" t="str">
        <f t="shared" si="43"/>
        <v>INSERT INTO PRICE_MAP (
   PRODUCT_OFFER_ID, SERVICE_ID, SERVICE_NAME, 
   ZONE_IN, TIME_IN, PRICE_GROUP) 
VALUES ('Default',1,'SMS','203048000018','.*','Tar_SMS_2727VND');</v>
      </c>
    </row>
    <row r="2507" spans="2:14">
      <c r="B2507" t="s">
        <v>9392</v>
      </c>
      <c r="C2507" s="34">
        <v>1</v>
      </c>
      <c r="D2507" s="34" t="s">
        <v>8</v>
      </c>
      <c r="E2507" s="34" t="s">
        <v>6887</v>
      </c>
      <c r="F2507" s="34" t="s">
        <v>9168</v>
      </c>
      <c r="G2507" s="34" t="s">
        <v>9198</v>
      </c>
      <c r="H2507" s="26"/>
      <c r="I2507" s="26"/>
      <c r="J2507" s="26"/>
      <c r="K2507" t="s">
        <v>9198</v>
      </c>
      <c r="L2507" t="str">
        <f>IF(ISNA(VLOOKUP(K2507,$K$244:K2506,1,0)),"","DUP!")</f>
        <v>DUP!</v>
      </c>
      <c r="N2507" t="str">
        <f t="shared" si="43"/>
        <v>INSERT INTO PRICE_MAP (
   PRODUCT_OFFER_ID, SERVICE_ID, SERVICE_NAME, 
   ZONE_IN, TIME_IN, PRICE_GROUP) 
VALUES ('Default',1,'SMS','203070000003','.*','Tar_SMS_2727VND');</v>
      </c>
    </row>
    <row r="2508" spans="2:14">
      <c r="B2508" t="s">
        <v>9392</v>
      </c>
      <c r="C2508" s="34">
        <v>1</v>
      </c>
      <c r="D2508" s="34" t="s">
        <v>8</v>
      </c>
      <c r="E2508" s="34" t="s">
        <v>6888</v>
      </c>
      <c r="F2508" s="34" t="s">
        <v>9168</v>
      </c>
      <c r="G2508" s="34" t="s">
        <v>9198</v>
      </c>
      <c r="H2508" s="26"/>
      <c r="I2508" s="26"/>
      <c r="J2508" s="26"/>
      <c r="K2508" t="s">
        <v>9198</v>
      </c>
      <c r="L2508" t="str">
        <f>IF(ISNA(VLOOKUP(K2508,$K$244:K2507,1,0)),"","DUP!")</f>
        <v>DUP!</v>
      </c>
      <c r="N2508" t="str">
        <f t="shared" si="43"/>
        <v>INSERT INTO PRICE_MAP (
   PRODUCT_OFFER_ID, SERVICE_ID, SERVICE_NAME, 
   ZONE_IN, TIME_IN, PRICE_GROUP) 
VALUES ('Default',1,'SMS','203071000003','.*','Tar_SMS_2727VND');</v>
      </c>
    </row>
    <row r="2509" spans="2:14">
      <c r="B2509" t="s">
        <v>9392</v>
      </c>
      <c r="C2509" s="34">
        <v>1</v>
      </c>
      <c r="D2509" s="34" t="s">
        <v>8</v>
      </c>
      <c r="E2509" s="34" t="s">
        <v>6889</v>
      </c>
      <c r="F2509" s="34" t="s">
        <v>9168</v>
      </c>
      <c r="G2509" s="34" t="s">
        <v>9198</v>
      </c>
      <c r="H2509" s="26"/>
      <c r="I2509" s="26"/>
      <c r="J2509" s="26"/>
      <c r="K2509" t="s">
        <v>9198</v>
      </c>
      <c r="L2509" t="str">
        <f>IF(ISNA(VLOOKUP(K2509,$K$244:K2508,1,0)),"","DUP!")</f>
        <v>DUP!</v>
      </c>
      <c r="N2509" t="str">
        <f t="shared" si="43"/>
        <v>INSERT INTO PRICE_MAP (
   PRODUCT_OFFER_ID, SERVICE_ID, SERVICE_NAME, 
   ZONE_IN, TIME_IN, PRICE_GROUP) 
VALUES ('Default',1,'SMS','203072000006','.*','Tar_SMS_2727VND');</v>
      </c>
    </row>
    <row r="2510" spans="2:14">
      <c r="B2510" t="s">
        <v>9392</v>
      </c>
      <c r="C2510" s="34">
        <v>1</v>
      </c>
      <c r="D2510" s="34" t="s">
        <v>8</v>
      </c>
      <c r="E2510" s="34" t="s">
        <v>6890</v>
      </c>
      <c r="F2510" s="34" t="s">
        <v>9168</v>
      </c>
      <c r="G2510" s="34" t="s">
        <v>9198</v>
      </c>
      <c r="H2510" s="26"/>
      <c r="I2510" s="26"/>
      <c r="J2510" s="26"/>
      <c r="K2510" t="s">
        <v>9198</v>
      </c>
      <c r="L2510" t="str">
        <f>IF(ISNA(VLOOKUP(K2510,$K$244:K2509,1,0)),"","DUP!")</f>
        <v>DUP!</v>
      </c>
      <c r="N2510" t="str">
        <f t="shared" si="43"/>
        <v>INSERT INTO PRICE_MAP (
   PRODUCT_OFFER_ID, SERVICE_ID, SERVICE_NAME, 
   ZONE_IN, TIME_IN, PRICE_GROUP) 
VALUES ('Default',1,'SMS','203073000003','.*','Tar_SMS_2727VND');</v>
      </c>
    </row>
    <row r="2511" spans="2:14">
      <c r="B2511" t="s">
        <v>9392</v>
      </c>
      <c r="C2511" s="34">
        <v>1</v>
      </c>
      <c r="D2511" s="34" t="s">
        <v>8</v>
      </c>
      <c r="E2511" s="34" t="s">
        <v>6891</v>
      </c>
      <c r="F2511" s="34" t="s">
        <v>9168</v>
      </c>
      <c r="G2511" s="34" t="s">
        <v>9198</v>
      </c>
      <c r="H2511" s="26"/>
      <c r="I2511" s="26"/>
      <c r="J2511" s="26"/>
      <c r="K2511" t="s">
        <v>9198</v>
      </c>
      <c r="L2511" t="str">
        <f>IF(ISNA(VLOOKUP(K2511,$K$244:K2510,1,0)),"","DUP!")</f>
        <v>DUP!</v>
      </c>
      <c r="N2511" t="str">
        <f t="shared" si="43"/>
        <v>INSERT INTO PRICE_MAP (
   PRODUCT_OFFER_ID, SERVICE_ID, SERVICE_NAME, 
   ZONE_IN, TIME_IN, PRICE_GROUP) 
VALUES ('Default',1,'SMS','203076000004','.*','Tar_SMS_2727VND');</v>
      </c>
    </row>
    <row r="2512" spans="2:14">
      <c r="B2512" t="s">
        <v>9392</v>
      </c>
      <c r="C2512" s="34">
        <v>1</v>
      </c>
      <c r="D2512" s="34" t="s">
        <v>8</v>
      </c>
      <c r="E2512" s="34" t="s">
        <v>6892</v>
      </c>
      <c r="F2512" s="34" t="s">
        <v>9168</v>
      </c>
      <c r="G2512" s="34" t="s">
        <v>9198</v>
      </c>
      <c r="H2512" s="26"/>
      <c r="I2512" s="26"/>
      <c r="J2512" s="26"/>
      <c r="K2512" t="s">
        <v>9198</v>
      </c>
      <c r="L2512" t="str">
        <f>IF(ISNA(VLOOKUP(K2512,$K$244:K2511,1,0)),"","DUP!")</f>
        <v>DUP!</v>
      </c>
      <c r="N2512" t="str">
        <f t="shared" si="43"/>
        <v>INSERT INTO PRICE_MAP (
   PRODUCT_OFFER_ID, SERVICE_ID, SERVICE_NAME, 
   ZONE_IN, TIME_IN, PRICE_GROUP) 
VALUES ('Default',1,'SMS','203077000005','.*','Tar_SMS_2727VND');</v>
      </c>
    </row>
    <row r="2513" spans="2:14">
      <c r="B2513" t="s">
        <v>9392</v>
      </c>
      <c r="C2513" s="34">
        <v>1</v>
      </c>
      <c r="D2513" s="34" t="s">
        <v>8</v>
      </c>
      <c r="E2513" s="34" t="s">
        <v>6893</v>
      </c>
      <c r="F2513" s="34" t="s">
        <v>9168</v>
      </c>
      <c r="G2513" s="34" t="s">
        <v>9198</v>
      </c>
      <c r="H2513" s="26"/>
      <c r="I2513" s="26"/>
      <c r="J2513" s="26"/>
      <c r="K2513" t="s">
        <v>9198</v>
      </c>
      <c r="L2513" t="str">
        <f>IF(ISNA(VLOOKUP(K2513,$K$244:K2512,1,0)),"","DUP!")</f>
        <v>DUP!</v>
      </c>
      <c r="N2513" t="str">
        <f t="shared" si="43"/>
        <v>INSERT INTO PRICE_MAP (
   PRODUCT_OFFER_ID, SERVICE_ID, SERVICE_NAME, 
   ZONE_IN, TIME_IN, PRICE_GROUP) 
VALUES ('Default',1,'SMS','203078000003','.*','Tar_SMS_2727VND');</v>
      </c>
    </row>
    <row r="2514" spans="2:14">
      <c r="B2514" t="s">
        <v>9392</v>
      </c>
      <c r="C2514" s="34">
        <v>1</v>
      </c>
      <c r="D2514" s="34" t="s">
        <v>8</v>
      </c>
      <c r="E2514" s="34" t="s">
        <v>6894</v>
      </c>
      <c r="F2514" s="34" t="s">
        <v>9168</v>
      </c>
      <c r="G2514" s="34" t="s">
        <v>9198</v>
      </c>
      <c r="H2514" s="26"/>
      <c r="I2514" s="26"/>
      <c r="J2514" s="26"/>
      <c r="K2514" t="s">
        <v>9198</v>
      </c>
      <c r="L2514" t="str">
        <f>IF(ISNA(VLOOKUP(K2514,$K$244:K2513,1,0)),"","DUP!")</f>
        <v>DUP!</v>
      </c>
      <c r="N2514" t="str">
        <f t="shared" si="43"/>
        <v>INSERT INTO PRICE_MAP (
   PRODUCT_OFFER_ID, SERVICE_ID, SERVICE_NAME, 
   ZONE_IN, TIME_IN, PRICE_GROUP) 
VALUES ('Default',1,'SMS','203082000006','.*','Tar_SMS_2727VND');</v>
      </c>
    </row>
    <row r="2515" spans="2:14">
      <c r="B2515" t="s">
        <v>9392</v>
      </c>
      <c r="C2515" s="34">
        <v>1</v>
      </c>
      <c r="D2515" s="34" t="s">
        <v>8</v>
      </c>
      <c r="E2515" s="34" t="s">
        <v>6895</v>
      </c>
      <c r="F2515" s="34" t="s">
        <v>9168</v>
      </c>
      <c r="G2515" s="34" t="s">
        <v>9198</v>
      </c>
      <c r="H2515" s="26"/>
      <c r="I2515" s="26"/>
      <c r="J2515" s="26"/>
      <c r="K2515" t="s">
        <v>9198</v>
      </c>
      <c r="L2515" t="str">
        <f>IF(ISNA(VLOOKUP(K2515,$K$244:K2514,1,0)),"","DUP!")</f>
        <v>DUP!</v>
      </c>
      <c r="N2515" t="str">
        <f t="shared" si="43"/>
        <v>INSERT INTO PRICE_MAP (
   PRODUCT_OFFER_ID, SERVICE_ID, SERVICE_NAME, 
   ZONE_IN, TIME_IN, PRICE_GROUP) 
VALUES ('Default',1,'SMS','203085000004','.*','Tar_SMS_2727VND');</v>
      </c>
    </row>
    <row r="2516" spans="2:14">
      <c r="B2516" t="s">
        <v>9392</v>
      </c>
      <c r="C2516" s="34">
        <v>1</v>
      </c>
      <c r="D2516" s="34" t="s">
        <v>8</v>
      </c>
      <c r="E2516" s="34" t="s">
        <v>6896</v>
      </c>
      <c r="F2516" s="34" t="s">
        <v>9168</v>
      </c>
      <c r="G2516" s="34" t="s">
        <v>9198</v>
      </c>
      <c r="H2516" s="26"/>
      <c r="I2516" s="26"/>
      <c r="J2516" s="26"/>
      <c r="K2516" t="s">
        <v>9198</v>
      </c>
      <c r="L2516" t="str">
        <f>IF(ISNA(VLOOKUP(K2516,$K$244:K2515,1,0)),"","DUP!")</f>
        <v>DUP!</v>
      </c>
      <c r="N2516" t="str">
        <f t="shared" si="43"/>
        <v>INSERT INTO PRICE_MAP (
   PRODUCT_OFFER_ID, SERVICE_ID, SERVICE_NAME, 
   ZONE_IN, TIME_IN, PRICE_GROUP) 
VALUES ('Default',1,'SMS','203089000004','.*','Tar_SMS_2727VND');</v>
      </c>
    </row>
    <row r="2517" spans="2:14">
      <c r="B2517" t="s">
        <v>9392</v>
      </c>
      <c r="C2517" s="34">
        <v>1</v>
      </c>
      <c r="D2517" s="34" t="s">
        <v>8</v>
      </c>
      <c r="E2517" s="34" t="s">
        <v>6897</v>
      </c>
      <c r="F2517" s="34" t="s">
        <v>9168</v>
      </c>
      <c r="G2517" s="34" t="s">
        <v>9198</v>
      </c>
      <c r="H2517" s="26"/>
      <c r="I2517" s="26"/>
      <c r="J2517" s="26"/>
      <c r="K2517" t="s">
        <v>9198</v>
      </c>
      <c r="L2517" t="str">
        <f>IF(ISNA(VLOOKUP(K2517,$K$244:K2516,1,0)),"","DUP!")</f>
        <v>DUP!</v>
      </c>
      <c r="N2517" t="str">
        <f t="shared" si="43"/>
        <v>INSERT INTO PRICE_MAP (
   PRODUCT_OFFER_ID, SERVICE_ID, SERVICE_NAME, 
   ZONE_IN, TIME_IN, PRICE_GROUP) 
VALUES ('Default',1,'SMS','203099000004','.*','Tar_SMS_2727VND');</v>
      </c>
    </row>
    <row r="2518" spans="2:14">
      <c r="B2518" t="s">
        <v>9392</v>
      </c>
      <c r="C2518" s="34">
        <v>1</v>
      </c>
      <c r="D2518" s="34" t="s">
        <v>8</v>
      </c>
      <c r="E2518" s="34" t="s">
        <v>6898</v>
      </c>
      <c r="F2518" s="34" t="s">
        <v>9168</v>
      </c>
      <c r="G2518" s="34" t="s">
        <v>9198</v>
      </c>
      <c r="H2518" s="26"/>
      <c r="I2518" s="26"/>
      <c r="J2518" s="26"/>
      <c r="K2518" t="s">
        <v>9198</v>
      </c>
      <c r="L2518" t="str">
        <f>IF(ISNA(VLOOKUP(K2518,$K$244:K2517,1,0)),"","DUP!")</f>
        <v>DUP!</v>
      </c>
      <c r="N2518" t="str">
        <f t="shared" si="43"/>
        <v>INSERT INTO PRICE_MAP (
   PRODUCT_OFFER_ID, SERVICE_ID, SERVICE_NAME, 
   ZONE_IN, TIME_IN, PRICE_GROUP) 
VALUES ('Default',1,'SMS','203103000004','.*','Tar_SMS_2727VND');</v>
      </c>
    </row>
    <row r="2519" spans="2:14">
      <c r="B2519" t="s">
        <v>9392</v>
      </c>
      <c r="C2519" s="34">
        <v>1</v>
      </c>
      <c r="D2519" s="34" t="s">
        <v>8</v>
      </c>
      <c r="E2519" s="34" t="s">
        <v>6902</v>
      </c>
      <c r="F2519" s="34" t="s">
        <v>9168</v>
      </c>
      <c r="G2519" s="34" t="s">
        <v>9199</v>
      </c>
      <c r="H2519" s="26"/>
      <c r="I2519" s="26"/>
      <c r="J2519" s="26"/>
      <c r="K2519" t="s">
        <v>9199</v>
      </c>
      <c r="L2519" t="str">
        <f>IF(ISNA(VLOOKUP(K2519,$K$244:K2518,1,0)),"","DUP!")</f>
        <v>DUP!</v>
      </c>
      <c r="N2519" t="str">
        <f t="shared" si="43"/>
        <v>INSERT INTO PRICE_MAP (
   PRODUCT_OFFER_ID, SERVICE_ID, SERVICE_NAME, 
   ZONE_IN, TIME_IN, PRICE_GROUP) 
VALUES ('Default',1,'SMS','204002000005','.*','Tar_SMS_3636VND');</v>
      </c>
    </row>
    <row r="2520" spans="2:14">
      <c r="B2520" t="s">
        <v>9392</v>
      </c>
      <c r="C2520" s="34">
        <v>1</v>
      </c>
      <c r="D2520" s="34" t="s">
        <v>8</v>
      </c>
      <c r="E2520" s="34" t="s">
        <v>6903</v>
      </c>
      <c r="F2520" s="34" t="s">
        <v>9168</v>
      </c>
      <c r="G2520" s="34" t="s">
        <v>9199</v>
      </c>
      <c r="H2520" s="26"/>
      <c r="I2520" s="26"/>
      <c r="J2520" s="26"/>
      <c r="K2520" t="s">
        <v>9199</v>
      </c>
      <c r="L2520" t="str">
        <f>IF(ISNA(VLOOKUP(K2520,$K$244:K2519,1,0)),"","DUP!")</f>
        <v>DUP!</v>
      </c>
      <c r="N2520" t="str">
        <f t="shared" si="43"/>
        <v>INSERT INTO PRICE_MAP (
   PRODUCT_OFFER_ID, SERVICE_ID, SERVICE_NAME, 
   ZONE_IN, TIME_IN, PRICE_GROUP) 
VALUES ('Default',1,'SMS','204005000004','.*','Tar_SMS_3636VND');</v>
      </c>
    </row>
    <row r="2521" spans="2:14">
      <c r="B2521" t="s">
        <v>9392</v>
      </c>
      <c r="C2521" s="34">
        <v>1</v>
      </c>
      <c r="D2521" s="34" t="s">
        <v>8</v>
      </c>
      <c r="E2521" s="34" t="s">
        <v>6904</v>
      </c>
      <c r="F2521" s="34" t="s">
        <v>9168</v>
      </c>
      <c r="G2521" s="34" t="s">
        <v>9199</v>
      </c>
      <c r="H2521" s="26"/>
      <c r="I2521" s="26"/>
      <c r="J2521" s="26"/>
      <c r="K2521" t="s">
        <v>9199</v>
      </c>
      <c r="L2521" t="str">
        <f>IF(ISNA(VLOOKUP(K2521,$K$244:K2520,1,0)),"","DUP!")</f>
        <v>DUP!</v>
      </c>
      <c r="N2521" t="str">
        <f t="shared" si="43"/>
        <v>INSERT INTO PRICE_MAP (
   PRODUCT_OFFER_ID, SERVICE_ID, SERVICE_NAME, 
   ZONE_IN, TIME_IN, PRICE_GROUP) 
VALUES ('Default',1,'SMS','204009000005','.*','Tar_SMS_3636VND');</v>
      </c>
    </row>
    <row r="2522" spans="2:14">
      <c r="B2522" t="s">
        <v>9392</v>
      </c>
      <c r="C2522" s="34">
        <v>1</v>
      </c>
      <c r="D2522" s="34" t="s">
        <v>8</v>
      </c>
      <c r="E2522" s="34" t="s">
        <v>6905</v>
      </c>
      <c r="F2522" s="34" t="s">
        <v>9168</v>
      </c>
      <c r="G2522" s="34" t="s">
        <v>9199</v>
      </c>
      <c r="H2522" s="26"/>
      <c r="I2522" s="26"/>
      <c r="J2522" s="26"/>
      <c r="K2522" t="s">
        <v>9199</v>
      </c>
      <c r="L2522" t="str">
        <f>IF(ISNA(VLOOKUP(K2522,$K$244:K2521,1,0)),"","DUP!")</f>
        <v>DUP!</v>
      </c>
      <c r="N2522" t="str">
        <f t="shared" si="43"/>
        <v>INSERT INTO PRICE_MAP (
   PRODUCT_OFFER_ID, SERVICE_ID, SERVICE_NAME, 
   ZONE_IN, TIME_IN, PRICE_GROUP) 
VALUES ('Default',1,'SMS','204010000005','.*','Tar_SMS_3636VND');</v>
      </c>
    </row>
    <row r="2523" spans="2:14">
      <c r="B2523" t="s">
        <v>9392</v>
      </c>
      <c r="C2523" s="34">
        <v>1</v>
      </c>
      <c r="D2523" s="34" t="s">
        <v>8</v>
      </c>
      <c r="E2523" s="34" t="s">
        <v>6906</v>
      </c>
      <c r="F2523" s="34" t="s">
        <v>9168</v>
      </c>
      <c r="G2523" s="34" t="s">
        <v>9199</v>
      </c>
      <c r="H2523" s="26"/>
      <c r="I2523" s="26"/>
      <c r="J2523" s="26"/>
      <c r="K2523" t="s">
        <v>9199</v>
      </c>
      <c r="L2523" t="str">
        <f>IF(ISNA(VLOOKUP(K2523,$K$244:K2522,1,0)),"","DUP!")</f>
        <v>DUP!</v>
      </c>
      <c r="N2523" t="str">
        <f t="shared" si="43"/>
        <v>INSERT INTO PRICE_MAP (
   PRODUCT_OFFER_ID, SERVICE_ID, SERVICE_NAME, 
   ZONE_IN, TIME_IN, PRICE_GROUP) 
VALUES ('Default',1,'SMS','204011000005','.*','Tar_SMS_3636VND');</v>
      </c>
    </row>
    <row r="2524" spans="2:14">
      <c r="B2524" t="s">
        <v>9392</v>
      </c>
      <c r="C2524" s="34">
        <v>1</v>
      </c>
      <c r="D2524" s="34" t="s">
        <v>8</v>
      </c>
      <c r="E2524" s="34" t="s">
        <v>6907</v>
      </c>
      <c r="F2524" s="34" t="s">
        <v>9168</v>
      </c>
      <c r="G2524" s="34" t="s">
        <v>9199</v>
      </c>
      <c r="H2524" s="26"/>
      <c r="I2524" s="26"/>
      <c r="J2524" s="26"/>
      <c r="K2524" t="s">
        <v>9199</v>
      </c>
      <c r="L2524" t="str">
        <f>IF(ISNA(VLOOKUP(K2524,$K$244:K2523,1,0)),"","DUP!")</f>
        <v>DUP!</v>
      </c>
      <c r="N2524" t="str">
        <f t="shared" si="43"/>
        <v>INSERT INTO PRICE_MAP (
   PRODUCT_OFFER_ID, SERVICE_ID, SERVICE_NAME, 
   ZONE_IN, TIME_IN, PRICE_GROUP) 
VALUES ('Default',1,'SMS','204014000005','.*','Tar_SMS_3636VND');</v>
      </c>
    </row>
    <row r="2525" spans="2:14">
      <c r="B2525" t="s">
        <v>9392</v>
      </c>
      <c r="C2525" s="34">
        <v>1</v>
      </c>
      <c r="D2525" s="34" t="s">
        <v>8</v>
      </c>
      <c r="E2525" s="34" t="s">
        <v>6908</v>
      </c>
      <c r="F2525" s="34" t="s">
        <v>9168</v>
      </c>
      <c r="G2525" s="34" t="s">
        <v>9199</v>
      </c>
      <c r="H2525" s="26"/>
      <c r="I2525" s="26"/>
      <c r="J2525" s="26"/>
      <c r="K2525" t="s">
        <v>9199</v>
      </c>
      <c r="L2525" t="str">
        <f>IF(ISNA(VLOOKUP(K2525,$K$244:K2524,1,0)),"","DUP!")</f>
        <v>DUP!</v>
      </c>
      <c r="N2525" t="str">
        <f t="shared" si="43"/>
        <v>INSERT INTO PRICE_MAP (
   PRODUCT_OFFER_ID, SERVICE_ID, SERVICE_NAME, 
   ZONE_IN, TIME_IN, PRICE_GROUP) 
VALUES ('Default',1,'SMS','204015000005','.*','Tar_SMS_3636VND');</v>
      </c>
    </row>
    <row r="2526" spans="2:14">
      <c r="B2526" t="s">
        <v>9392</v>
      </c>
      <c r="C2526" s="34">
        <v>1</v>
      </c>
      <c r="D2526" s="34" t="s">
        <v>8</v>
      </c>
      <c r="E2526" s="34" t="s">
        <v>6909</v>
      </c>
      <c r="F2526" s="34" t="s">
        <v>9168</v>
      </c>
      <c r="G2526" s="34" t="s">
        <v>9199</v>
      </c>
      <c r="H2526" s="26"/>
      <c r="I2526" s="26"/>
      <c r="J2526" s="26"/>
      <c r="K2526" t="s">
        <v>9199</v>
      </c>
      <c r="L2526" t="str">
        <f>IF(ISNA(VLOOKUP(K2526,$K$244:K2525,1,0)),"","DUP!")</f>
        <v>DUP!</v>
      </c>
      <c r="N2526" t="str">
        <f t="shared" si="43"/>
        <v>INSERT INTO PRICE_MAP (
   PRODUCT_OFFER_ID, SERVICE_ID, SERVICE_NAME, 
   ZONE_IN, TIME_IN, PRICE_GROUP) 
VALUES ('Default',1,'SMS','204017000011','.*','Tar_SMS_3636VND');</v>
      </c>
    </row>
    <row r="2527" spans="2:14">
      <c r="B2527" t="s">
        <v>9392</v>
      </c>
      <c r="C2527" s="34">
        <v>1</v>
      </c>
      <c r="D2527" s="34" t="s">
        <v>8</v>
      </c>
      <c r="E2527" s="34" t="s">
        <v>6910</v>
      </c>
      <c r="F2527" s="34" t="s">
        <v>9168</v>
      </c>
      <c r="G2527" s="34" t="s">
        <v>9199</v>
      </c>
      <c r="H2527" s="26"/>
      <c r="I2527" s="26"/>
      <c r="J2527" s="26"/>
      <c r="K2527" t="s">
        <v>9199</v>
      </c>
      <c r="L2527" t="str">
        <f>IF(ISNA(VLOOKUP(K2527,$K$244:K2526,1,0)),"","DUP!")</f>
        <v>DUP!</v>
      </c>
      <c r="N2527" t="str">
        <f t="shared" si="43"/>
        <v>INSERT INTO PRICE_MAP (
   PRODUCT_OFFER_ID, SERVICE_ID, SERVICE_NAME, 
   ZONE_IN, TIME_IN, PRICE_GROUP) 
VALUES ('Default',1,'SMS','204017000053','.*','Tar_SMS_3636VND');</v>
      </c>
    </row>
    <row r="2528" spans="2:14">
      <c r="B2528" t="s">
        <v>9392</v>
      </c>
      <c r="C2528" s="34">
        <v>1</v>
      </c>
      <c r="D2528" s="34" t="s">
        <v>8</v>
      </c>
      <c r="E2528" s="34" t="s">
        <v>6911</v>
      </c>
      <c r="F2528" s="34" t="s">
        <v>9168</v>
      </c>
      <c r="G2528" s="34" t="s">
        <v>9199</v>
      </c>
      <c r="H2528" s="26"/>
      <c r="I2528" s="26"/>
      <c r="J2528" s="26"/>
      <c r="K2528" t="s">
        <v>9199</v>
      </c>
      <c r="L2528" t="str">
        <f>IF(ISNA(VLOOKUP(K2528,$K$244:K2527,1,0)),"","DUP!")</f>
        <v>DUP!</v>
      </c>
      <c r="N2528" t="str">
        <f t="shared" si="43"/>
        <v>INSERT INTO PRICE_MAP (
   PRODUCT_OFFER_ID, SERVICE_ID, SERVICE_NAME, 
   ZONE_IN, TIME_IN, PRICE_GROUP) 
VALUES ('Default',1,'SMS','204029000005','.*','Tar_SMS_3636VND');</v>
      </c>
    </row>
    <row r="2529" spans="2:14">
      <c r="B2529" t="s">
        <v>9392</v>
      </c>
      <c r="C2529" s="34">
        <v>1</v>
      </c>
      <c r="D2529" s="34" t="s">
        <v>8</v>
      </c>
      <c r="E2529" s="34" t="s">
        <v>9256</v>
      </c>
      <c r="F2529" s="34" t="s">
        <v>9168</v>
      </c>
      <c r="G2529" s="34" t="s">
        <v>9199</v>
      </c>
      <c r="H2529" s="26"/>
      <c r="I2529" s="26"/>
      <c r="J2529" s="26"/>
      <c r="K2529" t="s">
        <v>9199</v>
      </c>
      <c r="L2529" t="str">
        <f>IF(ISNA(VLOOKUP(K2529,$K$244:K2528,1,0)),"","DUP!")</f>
        <v>DUP!</v>
      </c>
      <c r="N2529" t="str">
        <f t="shared" si="43"/>
        <v>INSERT INTO PRICE_MAP (
   PRODUCT_OFFER_ID, SERVICE_ID, SERVICE_NAME, 
   ZONE_IN, TIME_IN, PRICE_GROUP) 
VALUES ('Default',1,'SMS','204031000011','.*','Tar_SMS_3636VND');</v>
      </c>
    </row>
    <row r="2530" spans="2:14">
      <c r="B2530" t="s">
        <v>9392</v>
      </c>
      <c r="C2530" s="34">
        <v>1</v>
      </c>
      <c r="D2530" s="34" t="s">
        <v>8</v>
      </c>
      <c r="E2530" s="34" t="s">
        <v>6912</v>
      </c>
      <c r="F2530" s="34" t="s">
        <v>9168</v>
      </c>
      <c r="G2530" s="34" t="s">
        <v>9199</v>
      </c>
      <c r="H2530" s="26"/>
      <c r="I2530" s="26"/>
      <c r="J2530" s="26"/>
      <c r="K2530" t="s">
        <v>9199</v>
      </c>
      <c r="L2530" t="str">
        <f>IF(ISNA(VLOOKUP(K2530,$K$244:K2529,1,0)),"","DUP!")</f>
        <v>DUP!</v>
      </c>
      <c r="N2530" t="str">
        <f t="shared" si="43"/>
        <v>INSERT INTO PRICE_MAP (
   PRODUCT_OFFER_ID, SERVICE_ID, SERVICE_NAME, 
   ZONE_IN, TIME_IN, PRICE_GROUP) 
VALUES ('Default',1,'SMS','204041000004','.*','Tar_SMS_3636VND');</v>
      </c>
    </row>
    <row r="2531" spans="2:14">
      <c r="B2531" t="s">
        <v>9392</v>
      </c>
      <c r="C2531" s="34">
        <v>1</v>
      </c>
      <c r="D2531" s="34" t="s">
        <v>8</v>
      </c>
      <c r="E2531" s="34" t="s">
        <v>6913</v>
      </c>
      <c r="F2531" s="34" t="s">
        <v>9168</v>
      </c>
      <c r="G2531" s="34" t="s">
        <v>9199</v>
      </c>
      <c r="H2531" s="26"/>
      <c r="I2531" s="26"/>
      <c r="J2531" s="26"/>
      <c r="K2531" t="s">
        <v>9199</v>
      </c>
      <c r="L2531" t="str">
        <f>IF(ISNA(VLOOKUP(K2531,$K$244:K2530,1,0)),"","DUP!")</f>
        <v>DUP!</v>
      </c>
      <c r="N2531" t="str">
        <f t="shared" si="43"/>
        <v>INSERT INTO PRICE_MAP (
   PRODUCT_OFFER_ID, SERVICE_ID, SERVICE_NAME, 
   ZONE_IN, TIME_IN, PRICE_GROUP) 
VALUES ('Default',1,'SMS','204044000006','.*','Tar_SMS_3636VND');</v>
      </c>
    </row>
    <row r="2532" spans="2:14">
      <c r="B2532" t="s">
        <v>9392</v>
      </c>
      <c r="C2532" s="34">
        <v>1</v>
      </c>
      <c r="D2532" s="34" t="s">
        <v>8</v>
      </c>
      <c r="E2532" s="34" t="s">
        <v>6914</v>
      </c>
      <c r="F2532" s="34" t="s">
        <v>9168</v>
      </c>
      <c r="G2532" s="34" t="s">
        <v>9199</v>
      </c>
      <c r="H2532" s="26"/>
      <c r="I2532" s="26"/>
      <c r="J2532" s="26"/>
      <c r="K2532" t="s">
        <v>9199</v>
      </c>
      <c r="L2532" t="str">
        <f>IF(ISNA(VLOOKUP(K2532,$K$244:K2531,1,0)),"","DUP!")</f>
        <v>DUP!</v>
      </c>
      <c r="N2532" t="str">
        <f t="shared" si="43"/>
        <v>INSERT INTO PRICE_MAP (
   PRODUCT_OFFER_ID, SERVICE_ID, SERVICE_NAME, 
   ZONE_IN, TIME_IN, PRICE_GROUP) 
VALUES ('Default',1,'SMS','204045000007','.*','Tar_SMS_3636VND');</v>
      </c>
    </row>
    <row r="2533" spans="2:14">
      <c r="B2533" t="s">
        <v>9392</v>
      </c>
      <c r="C2533" s="34">
        <v>1</v>
      </c>
      <c r="D2533" s="34" t="s">
        <v>8</v>
      </c>
      <c r="E2533" s="34" t="s">
        <v>6915</v>
      </c>
      <c r="F2533" s="34" t="s">
        <v>9168</v>
      </c>
      <c r="G2533" s="34" t="s">
        <v>9199</v>
      </c>
      <c r="H2533" s="26"/>
      <c r="I2533" s="26"/>
      <c r="J2533" s="26"/>
      <c r="K2533" t="s">
        <v>9199</v>
      </c>
      <c r="L2533" t="str">
        <f>IF(ISNA(VLOOKUP(K2533,$K$244:K2532,1,0)),"","DUP!")</f>
        <v>DUP!</v>
      </c>
      <c r="N2533" t="str">
        <f t="shared" si="43"/>
        <v>INSERT INTO PRICE_MAP (
   PRODUCT_OFFER_ID, SERVICE_ID, SERVICE_NAME, 
   ZONE_IN, TIME_IN, PRICE_GROUP) 
VALUES ('Default',1,'SMS','204073000004','.*','Tar_SMS_3636VND');</v>
      </c>
    </row>
    <row r="2534" spans="2:14">
      <c r="B2534" t="s">
        <v>9392</v>
      </c>
      <c r="C2534" s="34">
        <v>1</v>
      </c>
      <c r="D2534" s="34" t="s">
        <v>8</v>
      </c>
      <c r="E2534" s="34" t="s">
        <v>6916</v>
      </c>
      <c r="F2534" s="34" t="s">
        <v>9168</v>
      </c>
      <c r="G2534" s="34" t="s">
        <v>9199</v>
      </c>
      <c r="H2534" s="26"/>
      <c r="I2534" s="26"/>
      <c r="J2534" s="26"/>
      <c r="K2534" t="s">
        <v>9199</v>
      </c>
      <c r="L2534" t="str">
        <f>IF(ISNA(VLOOKUP(K2534,$K$244:K2533,1,0)),"","DUP!")</f>
        <v>DUP!</v>
      </c>
      <c r="N2534" t="str">
        <f t="shared" si="43"/>
        <v>INSERT INTO PRICE_MAP (
   PRODUCT_OFFER_ID, SERVICE_ID, SERVICE_NAME, 
   ZONE_IN, TIME_IN, PRICE_GROUP) 
VALUES ('Default',1,'SMS','204078000004','.*','Tar_SMS_3636VND');</v>
      </c>
    </row>
    <row r="2535" spans="2:14">
      <c r="B2535" t="s">
        <v>9392</v>
      </c>
      <c r="C2535" s="34">
        <v>1</v>
      </c>
      <c r="D2535" s="34" t="s">
        <v>8</v>
      </c>
      <c r="E2535" s="34" t="s">
        <v>6917</v>
      </c>
      <c r="F2535" s="34" t="s">
        <v>9168</v>
      </c>
      <c r="G2535" s="34" t="s">
        <v>9199</v>
      </c>
      <c r="H2535" s="26"/>
      <c r="I2535" s="26"/>
      <c r="J2535" s="26"/>
      <c r="K2535" t="s">
        <v>9199</v>
      </c>
      <c r="L2535" t="str">
        <f>IF(ISNA(VLOOKUP(K2535,$K$244:K2534,1,0)),"","DUP!")</f>
        <v>DUP!</v>
      </c>
      <c r="N2535" t="str">
        <f t="shared" si="43"/>
        <v>INSERT INTO PRICE_MAP (
   PRODUCT_OFFER_ID, SERVICE_ID, SERVICE_NAME, 
   ZONE_IN, TIME_IN, PRICE_GROUP) 
VALUES ('Default',1,'SMS','204082000008','.*','Tar_SMS_3636VND');</v>
      </c>
    </row>
    <row r="2536" spans="2:14">
      <c r="B2536" t="s">
        <v>9392</v>
      </c>
      <c r="C2536" s="34">
        <v>1</v>
      </c>
      <c r="D2536" s="34" t="s">
        <v>8</v>
      </c>
      <c r="E2536" s="34" t="s">
        <v>6918</v>
      </c>
      <c r="F2536" s="34" t="s">
        <v>9168</v>
      </c>
      <c r="G2536" s="34" t="s">
        <v>9199</v>
      </c>
      <c r="H2536" s="26"/>
      <c r="I2536" s="26"/>
      <c r="J2536" s="26"/>
      <c r="K2536" t="s">
        <v>9199</v>
      </c>
      <c r="L2536" t="str">
        <f>IF(ISNA(VLOOKUP(K2536,$K$244:K2535,1,0)),"","DUP!")</f>
        <v>DUP!</v>
      </c>
      <c r="N2536" t="str">
        <f t="shared" si="43"/>
        <v>INSERT INTO PRICE_MAP (
   PRODUCT_OFFER_ID, SERVICE_ID, SERVICE_NAME, 
   ZONE_IN, TIME_IN, PRICE_GROUP) 
VALUES ('Default',1,'SMS','204085000005','.*','Tar_SMS_3636VND');</v>
      </c>
    </row>
    <row r="2537" spans="2:14">
      <c r="B2537" t="s">
        <v>9392</v>
      </c>
      <c r="C2537" s="34">
        <v>1</v>
      </c>
      <c r="D2537" s="34" t="s">
        <v>8</v>
      </c>
      <c r="E2537" s="34" t="s">
        <v>6919</v>
      </c>
      <c r="F2537" s="34" t="s">
        <v>9168</v>
      </c>
      <c r="G2537" s="34" t="s">
        <v>9199</v>
      </c>
      <c r="H2537" s="26"/>
      <c r="I2537" s="26"/>
      <c r="J2537" s="26"/>
      <c r="K2537" t="s">
        <v>9199</v>
      </c>
      <c r="L2537" t="str">
        <f>IF(ISNA(VLOOKUP(K2537,$K$244:K2536,1,0)),"","DUP!")</f>
        <v>DUP!</v>
      </c>
      <c r="N2537" t="str">
        <f t="shared" si="43"/>
        <v>INSERT INTO PRICE_MAP (
   PRODUCT_OFFER_ID, SERVICE_ID, SERVICE_NAME, 
   ZONE_IN, TIME_IN, PRICE_GROUP) 
VALUES ('Default',1,'SMS','204099000005','.*','Tar_SMS_3636VND');</v>
      </c>
    </row>
    <row r="2538" spans="2:14">
      <c r="B2538" t="s">
        <v>9392</v>
      </c>
      <c r="C2538" s="34">
        <v>1</v>
      </c>
      <c r="D2538" s="34" t="s">
        <v>8</v>
      </c>
      <c r="E2538" s="34" t="s">
        <v>6920</v>
      </c>
      <c r="F2538" s="34" t="s">
        <v>9168</v>
      </c>
      <c r="G2538" s="34" t="s">
        <v>9199</v>
      </c>
      <c r="H2538" s="26"/>
      <c r="I2538" s="26"/>
      <c r="J2538" s="26"/>
      <c r="K2538" t="s">
        <v>9199</v>
      </c>
      <c r="L2538" t="str">
        <f>IF(ISNA(VLOOKUP(K2538,$K$244:K2537,1,0)),"","DUP!")</f>
        <v>DUP!</v>
      </c>
      <c r="N2538" t="str">
        <f t="shared" si="43"/>
        <v>INSERT INTO PRICE_MAP (
   PRODUCT_OFFER_ID, SERVICE_ID, SERVICE_NAME, 
   ZONE_IN, TIME_IN, PRICE_GROUP) 
VALUES ('Default',1,'SMS','204103000005','.*','Tar_SMS_3636VND');</v>
      </c>
    </row>
    <row r="2539" spans="2:14">
      <c r="B2539" t="s">
        <v>9392</v>
      </c>
      <c r="C2539" s="34">
        <v>1</v>
      </c>
      <c r="D2539" s="34" t="s">
        <v>8</v>
      </c>
      <c r="E2539" s="34" t="s">
        <v>6923</v>
      </c>
      <c r="F2539" s="34" t="s">
        <v>9168</v>
      </c>
      <c r="G2539" s="34" t="s">
        <v>9200</v>
      </c>
      <c r="H2539" s="26"/>
      <c r="I2539" s="26"/>
      <c r="J2539" s="26"/>
      <c r="K2539" t="s">
        <v>9200</v>
      </c>
      <c r="L2539" t="str">
        <f>IF(ISNA(VLOOKUP(K2539,$K$244:K2538,1,0)),"","DUP!")</f>
        <v>DUP!</v>
      </c>
      <c r="N2539" t="str">
        <f t="shared" si="43"/>
        <v>INSERT INTO PRICE_MAP (
   PRODUCT_OFFER_ID, SERVICE_ID, SERVICE_NAME, 
   ZONE_IN, TIME_IN, PRICE_GROUP) 
VALUES ('Default',1,'SMS','205002000006','.*','Tar_SMS_4545VND');</v>
      </c>
    </row>
    <row r="2540" spans="2:14">
      <c r="B2540" t="s">
        <v>9392</v>
      </c>
      <c r="C2540" s="34">
        <v>1</v>
      </c>
      <c r="D2540" s="34" t="s">
        <v>8</v>
      </c>
      <c r="E2540" s="34" t="s">
        <v>6924</v>
      </c>
      <c r="F2540" s="34" t="s">
        <v>9168</v>
      </c>
      <c r="G2540" s="34" t="s">
        <v>9200</v>
      </c>
      <c r="H2540" s="26"/>
      <c r="I2540" s="26"/>
      <c r="J2540" s="26"/>
      <c r="K2540" t="s">
        <v>9200</v>
      </c>
      <c r="L2540" t="str">
        <f>IF(ISNA(VLOOKUP(K2540,$K$244:K2539,1,0)),"","DUP!")</f>
        <v>DUP!</v>
      </c>
      <c r="N2540" t="str">
        <f t="shared" si="43"/>
        <v>INSERT INTO PRICE_MAP (
   PRODUCT_OFFER_ID, SERVICE_ID, SERVICE_NAME, 
   ZONE_IN, TIME_IN, PRICE_GROUP) 
VALUES ('Default',1,'SMS','205005000005','.*','Tar_SMS_4545VND');</v>
      </c>
    </row>
    <row r="2541" spans="2:14">
      <c r="B2541" t="s">
        <v>9392</v>
      </c>
      <c r="C2541" s="34">
        <v>1</v>
      </c>
      <c r="D2541" s="34" t="s">
        <v>8</v>
      </c>
      <c r="E2541" s="34" t="s">
        <v>6925</v>
      </c>
      <c r="F2541" s="34" t="s">
        <v>9168</v>
      </c>
      <c r="G2541" s="34" t="s">
        <v>9200</v>
      </c>
      <c r="H2541" s="26"/>
      <c r="I2541" s="26"/>
      <c r="J2541" s="26"/>
      <c r="K2541" t="s">
        <v>9200</v>
      </c>
      <c r="L2541" t="str">
        <f>IF(ISNA(VLOOKUP(K2541,$K$244:K2540,1,0)),"","DUP!")</f>
        <v>DUP!</v>
      </c>
      <c r="N2541" t="str">
        <f t="shared" si="43"/>
        <v>INSERT INTO PRICE_MAP (
   PRODUCT_OFFER_ID, SERVICE_ID, SERVICE_NAME, 
   ZONE_IN, TIME_IN, PRICE_GROUP) 
VALUES ('Default',1,'SMS','205008000002','.*','Tar_SMS_4545VND');</v>
      </c>
    </row>
    <row r="2542" spans="2:14">
      <c r="B2542" t="s">
        <v>9392</v>
      </c>
      <c r="C2542" s="34">
        <v>1</v>
      </c>
      <c r="D2542" s="34" t="s">
        <v>8</v>
      </c>
      <c r="E2542" s="34" t="s">
        <v>6926</v>
      </c>
      <c r="F2542" s="34" t="s">
        <v>9168</v>
      </c>
      <c r="G2542" s="34" t="s">
        <v>9200</v>
      </c>
      <c r="H2542" s="26"/>
      <c r="I2542" s="26"/>
      <c r="J2542" s="26"/>
      <c r="K2542" t="s">
        <v>9200</v>
      </c>
      <c r="L2542" t="str">
        <f>IF(ISNA(VLOOKUP(K2542,$K$244:K2541,1,0)),"","DUP!")</f>
        <v>DUP!</v>
      </c>
      <c r="N2542" t="str">
        <f t="shared" si="43"/>
        <v>INSERT INTO PRICE_MAP (
   PRODUCT_OFFER_ID, SERVICE_ID, SERVICE_NAME, 
   ZONE_IN, TIME_IN, PRICE_GROUP) 
VALUES ('Default',1,'SMS','205009000006','.*','Tar_SMS_4545VND');</v>
      </c>
    </row>
    <row r="2543" spans="2:14">
      <c r="B2543" t="s">
        <v>9392</v>
      </c>
      <c r="C2543" s="34">
        <v>1</v>
      </c>
      <c r="D2543" s="34" t="s">
        <v>8</v>
      </c>
      <c r="E2543" s="34" t="s">
        <v>6927</v>
      </c>
      <c r="F2543" s="34" t="s">
        <v>9168</v>
      </c>
      <c r="G2543" s="34" t="s">
        <v>9200</v>
      </c>
      <c r="H2543" s="26"/>
      <c r="I2543" s="26"/>
      <c r="J2543" s="26"/>
      <c r="K2543" t="s">
        <v>9200</v>
      </c>
      <c r="L2543" t="str">
        <f>IF(ISNA(VLOOKUP(K2543,$K$244:K2542,1,0)),"","DUP!")</f>
        <v>DUP!</v>
      </c>
      <c r="N2543" t="str">
        <f t="shared" si="43"/>
        <v>INSERT INTO PRICE_MAP (
   PRODUCT_OFFER_ID, SERVICE_ID, SERVICE_NAME, 
   ZONE_IN, TIME_IN, PRICE_GROUP) 
VALUES ('Default',1,'SMS','205009000013','.*','Tar_SMS_4545VND');</v>
      </c>
    </row>
    <row r="2544" spans="2:14">
      <c r="B2544" t="s">
        <v>9392</v>
      </c>
      <c r="C2544" s="34">
        <v>1</v>
      </c>
      <c r="D2544" s="34" t="s">
        <v>8</v>
      </c>
      <c r="E2544" s="34" t="s">
        <v>6928</v>
      </c>
      <c r="F2544" s="34" t="s">
        <v>9168</v>
      </c>
      <c r="G2544" s="34" t="s">
        <v>9200</v>
      </c>
      <c r="H2544" s="26"/>
      <c r="I2544" s="26"/>
      <c r="J2544" s="26"/>
      <c r="K2544" t="s">
        <v>9200</v>
      </c>
      <c r="L2544" t="str">
        <f>IF(ISNA(VLOOKUP(K2544,$K$244:K2543,1,0)),"","DUP!")</f>
        <v>DUP!</v>
      </c>
      <c r="N2544" t="str">
        <f t="shared" si="43"/>
        <v>INSERT INTO PRICE_MAP (
   PRODUCT_OFFER_ID, SERVICE_ID, SERVICE_NAME, 
   ZONE_IN, TIME_IN, PRICE_GROUP) 
VALUES ('Default',1,'SMS','205010000006','.*','Tar_SMS_4545VND');</v>
      </c>
    </row>
    <row r="2545" spans="2:14">
      <c r="B2545" t="s">
        <v>9392</v>
      </c>
      <c r="C2545" s="34">
        <v>1</v>
      </c>
      <c r="D2545" s="34" t="s">
        <v>8</v>
      </c>
      <c r="E2545" s="34" t="s">
        <v>6929</v>
      </c>
      <c r="F2545" s="34" t="s">
        <v>9168</v>
      </c>
      <c r="G2545" s="34" t="s">
        <v>9200</v>
      </c>
      <c r="H2545" s="26"/>
      <c r="I2545" s="26"/>
      <c r="J2545" s="26"/>
      <c r="K2545" t="s">
        <v>9200</v>
      </c>
      <c r="L2545" t="str">
        <f>IF(ISNA(VLOOKUP(K2545,$K$244:K2544,1,0)),"","DUP!")</f>
        <v>DUP!</v>
      </c>
      <c r="N2545" t="str">
        <f t="shared" si="43"/>
        <v>INSERT INTO PRICE_MAP (
   PRODUCT_OFFER_ID, SERVICE_ID, SERVICE_NAME, 
   ZONE_IN, TIME_IN, PRICE_GROUP) 
VALUES ('Default',1,'SMS','205011000006','.*','Tar_SMS_4545VND');</v>
      </c>
    </row>
    <row r="2546" spans="2:14">
      <c r="B2546" t="s">
        <v>9392</v>
      </c>
      <c r="C2546" s="34">
        <v>1</v>
      </c>
      <c r="D2546" s="34" t="s">
        <v>8</v>
      </c>
      <c r="E2546" s="34" t="s">
        <v>6930</v>
      </c>
      <c r="F2546" s="34" t="s">
        <v>9168</v>
      </c>
      <c r="G2546" s="34" t="s">
        <v>9200</v>
      </c>
      <c r="H2546" s="26"/>
      <c r="I2546" s="26"/>
      <c r="J2546" s="26"/>
      <c r="K2546" t="s">
        <v>9200</v>
      </c>
      <c r="L2546" t="str">
        <f>IF(ISNA(VLOOKUP(K2546,$K$244:K2545,1,0)),"","DUP!")</f>
        <v>DUP!</v>
      </c>
      <c r="N2546" t="str">
        <f t="shared" si="43"/>
        <v>INSERT INTO PRICE_MAP (
   PRODUCT_OFFER_ID, SERVICE_ID, SERVICE_NAME, 
   ZONE_IN, TIME_IN, PRICE_GROUP) 
VALUES ('Default',1,'SMS','205014000006','.*','Tar_SMS_4545VND');</v>
      </c>
    </row>
    <row r="2547" spans="2:14">
      <c r="B2547" t="s">
        <v>9392</v>
      </c>
      <c r="C2547" s="34">
        <v>1</v>
      </c>
      <c r="D2547" s="34" t="s">
        <v>8</v>
      </c>
      <c r="E2547" s="34" t="s">
        <v>6931</v>
      </c>
      <c r="F2547" s="34" t="s">
        <v>9168</v>
      </c>
      <c r="G2547" s="34" t="s">
        <v>9200</v>
      </c>
      <c r="H2547" s="26"/>
      <c r="I2547" s="26"/>
      <c r="J2547" s="26"/>
      <c r="K2547" t="s">
        <v>9200</v>
      </c>
      <c r="L2547" t="str">
        <f>IF(ISNA(VLOOKUP(K2547,$K$244:K2546,1,0)),"","DUP!")</f>
        <v>DUP!</v>
      </c>
      <c r="N2547" t="str">
        <f t="shared" si="43"/>
        <v>INSERT INTO PRICE_MAP (
   PRODUCT_OFFER_ID, SERVICE_ID, SERVICE_NAME, 
   ZONE_IN, TIME_IN, PRICE_GROUP) 
VALUES ('Default',1,'SMS','205014000016','.*','Tar_SMS_4545VND');</v>
      </c>
    </row>
    <row r="2548" spans="2:14">
      <c r="B2548" t="s">
        <v>9392</v>
      </c>
      <c r="C2548" s="34">
        <v>1</v>
      </c>
      <c r="D2548" s="34" t="s">
        <v>8</v>
      </c>
      <c r="E2548" s="34" t="s">
        <v>6932</v>
      </c>
      <c r="F2548" s="34" t="s">
        <v>9168</v>
      </c>
      <c r="G2548" s="34" t="s">
        <v>9200</v>
      </c>
      <c r="H2548" s="26"/>
      <c r="I2548" s="26"/>
      <c r="J2548" s="26"/>
      <c r="K2548" t="s">
        <v>9200</v>
      </c>
      <c r="L2548" t="str">
        <f>IF(ISNA(VLOOKUP(K2548,$K$244:K2547,1,0)),"","DUP!")</f>
        <v>DUP!</v>
      </c>
      <c r="N2548" t="str">
        <f t="shared" si="43"/>
        <v>INSERT INTO PRICE_MAP (
   PRODUCT_OFFER_ID, SERVICE_ID, SERVICE_NAME, 
   ZONE_IN, TIME_IN, PRICE_GROUP) 
VALUES ('Default',1,'SMS','205015000006','.*','Tar_SMS_4545VND');</v>
      </c>
    </row>
    <row r="2549" spans="2:14">
      <c r="B2549" t="s">
        <v>9392</v>
      </c>
      <c r="C2549" s="34">
        <v>1</v>
      </c>
      <c r="D2549" s="34" t="s">
        <v>8</v>
      </c>
      <c r="E2549" s="34" t="s">
        <v>6933</v>
      </c>
      <c r="F2549" s="34" t="s">
        <v>9168</v>
      </c>
      <c r="G2549" s="34" t="s">
        <v>9200</v>
      </c>
      <c r="H2549" s="26"/>
      <c r="I2549" s="26"/>
      <c r="J2549" s="26"/>
      <c r="K2549" t="s">
        <v>9200</v>
      </c>
      <c r="L2549" t="str">
        <f>IF(ISNA(VLOOKUP(K2549,$K$244:K2548,1,0)),"","DUP!")</f>
        <v>DUP!</v>
      </c>
      <c r="N2549" t="str">
        <f t="shared" ref="N2549:N2612" si="44">IF(M2549="DUP!","","INSERT INTO PRICE_MAP (
   PRODUCT_OFFER_ID, SERVICE_ID, SERVICE_NAME, 
   ZONE_IN, TIME_IN, PRICE_GROUP) 
VALUES ('"&amp;B2549&amp;"',"&amp;C2549&amp;",'"&amp;D2549&amp;"','"&amp;E2549&amp;"','"&amp;F2549&amp;"','"&amp;K2549&amp;"');")</f>
        <v>INSERT INTO PRICE_MAP (
   PRODUCT_OFFER_ID, SERVICE_ID, SERVICE_NAME, 
   ZONE_IN, TIME_IN, PRICE_GROUP) 
VALUES ('Default',1,'SMS','205015000013','.*','Tar_SMS_4545VND');</v>
      </c>
    </row>
    <row r="2550" spans="2:14">
      <c r="B2550" t="s">
        <v>9392</v>
      </c>
      <c r="C2550" s="34">
        <v>1</v>
      </c>
      <c r="D2550" s="34" t="s">
        <v>8</v>
      </c>
      <c r="E2550" s="34" t="s">
        <v>6934</v>
      </c>
      <c r="F2550" s="34" t="s">
        <v>9168</v>
      </c>
      <c r="G2550" s="34" t="s">
        <v>9200</v>
      </c>
      <c r="H2550" s="26"/>
      <c r="I2550" s="26"/>
      <c r="J2550" s="26"/>
      <c r="K2550" t="s">
        <v>9200</v>
      </c>
      <c r="L2550" t="str">
        <f>IF(ISNA(VLOOKUP(K2550,$K$244:K2549,1,0)),"","DUP!")</f>
        <v>DUP!</v>
      </c>
      <c r="N2550" t="str">
        <f t="shared" si="44"/>
        <v>INSERT INTO PRICE_MAP (
   PRODUCT_OFFER_ID, SERVICE_ID, SERVICE_NAME, 
   ZONE_IN, TIME_IN, PRICE_GROUP) 
VALUES ('Default',1,'SMS','205017000012','.*','Tar_SMS_4545VND');</v>
      </c>
    </row>
    <row r="2551" spans="2:14">
      <c r="B2551" t="s">
        <v>9392</v>
      </c>
      <c r="C2551" s="34">
        <v>1</v>
      </c>
      <c r="D2551" s="34" t="s">
        <v>8</v>
      </c>
      <c r="E2551" s="34" t="s">
        <v>6935</v>
      </c>
      <c r="F2551" s="34" t="s">
        <v>9168</v>
      </c>
      <c r="G2551" s="34" t="s">
        <v>9200</v>
      </c>
      <c r="H2551" s="26"/>
      <c r="I2551" s="26"/>
      <c r="J2551" s="26"/>
      <c r="K2551" t="s">
        <v>9200</v>
      </c>
      <c r="L2551" t="str">
        <f>IF(ISNA(VLOOKUP(K2551,$K$244:K2550,1,0)),"","DUP!")</f>
        <v>DUP!</v>
      </c>
      <c r="N2551" t="str">
        <f t="shared" si="44"/>
        <v>INSERT INTO PRICE_MAP (
   PRODUCT_OFFER_ID, SERVICE_ID, SERVICE_NAME, 
   ZONE_IN, TIME_IN, PRICE_GROUP) 
VALUES ('Default',1,'SMS','205017000044','.*','Tar_SMS_4545VND');</v>
      </c>
    </row>
    <row r="2552" spans="2:14">
      <c r="B2552" t="s">
        <v>9392</v>
      </c>
      <c r="C2552" s="34">
        <v>1</v>
      </c>
      <c r="D2552" s="34" t="s">
        <v>8</v>
      </c>
      <c r="E2552" s="34" t="s">
        <v>6936</v>
      </c>
      <c r="F2552" s="34" t="s">
        <v>9168</v>
      </c>
      <c r="G2552" s="34" t="s">
        <v>9200</v>
      </c>
      <c r="H2552" s="26"/>
      <c r="I2552" s="26"/>
      <c r="J2552" s="26"/>
      <c r="K2552" t="s">
        <v>9200</v>
      </c>
      <c r="L2552" t="str">
        <f>IF(ISNA(VLOOKUP(K2552,$K$244:K2551,1,0)),"","DUP!")</f>
        <v>DUP!</v>
      </c>
      <c r="N2552" t="str">
        <f t="shared" si="44"/>
        <v>INSERT INTO PRICE_MAP (
   PRODUCT_OFFER_ID, SERVICE_ID, SERVICE_NAME, 
   ZONE_IN, TIME_IN, PRICE_GROUP) 
VALUES ('Default',1,'SMS','205017000054','.*','Tar_SMS_4545VND');</v>
      </c>
    </row>
    <row r="2553" spans="2:14">
      <c r="B2553" t="s">
        <v>9392</v>
      </c>
      <c r="C2553" s="34">
        <v>1</v>
      </c>
      <c r="D2553" s="34" t="s">
        <v>8</v>
      </c>
      <c r="E2553" s="34" t="s">
        <v>6937</v>
      </c>
      <c r="F2553" s="34" t="s">
        <v>9168</v>
      </c>
      <c r="G2553" s="34" t="s">
        <v>9200</v>
      </c>
      <c r="H2553" s="26"/>
      <c r="I2553" s="26"/>
      <c r="J2553" s="26"/>
      <c r="K2553" t="s">
        <v>9200</v>
      </c>
      <c r="L2553" t="str">
        <f>IF(ISNA(VLOOKUP(K2553,$K$244:K2552,1,0)),"","DUP!")</f>
        <v>DUP!</v>
      </c>
      <c r="N2553" t="str">
        <f t="shared" si="44"/>
        <v>INSERT INTO PRICE_MAP (
   PRODUCT_OFFER_ID, SERVICE_ID, SERVICE_NAME, 
   ZONE_IN, TIME_IN, PRICE_GROUP) 
VALUES ('Default',1,'SMS','205020000005','.*','Tar_SMS_4545VND');</v>
      </c>
    </row>
    <row r="2554" spans="2:14">
      <c r="B2554" t="s">
        <v>9392</v>
      </c>
      <c r="C2554" s="34">
        <v>1</v>
      </c>
      <c r="D2554" s="34" t="s">
        <v>8</v>
      </c>
      <c r="E2554" s="34" t="s">
        <v>6938</v>
      </c>
      <c r="F2554" s="34" t="s">
        <v>9168</v>
      </c>
      <c r="G2554" s="34" t="s">
        <v>9200</v>
      </c>
      <c r="H2554" s="26"/>
      <c r="I2554" s="26"/>
      <c r="J2554" s="26"/>
      <c r="K2554" t="s">
        <v>9200</v>
      </c>
      <c r="L2554" t="str">
        <f>IF(ISNA(VLOOKUP(K2554,$K$244:K2553,1,0)),"","DUP!")</f>
        <v>DUP!</v>
      </c>
      <c r="N2554" t="str">
        <f t="shared" si="44"/>
        <v>INSERT INTO PRICE_MAP (
   PRODUCT_OFFER_ID, SERVICE_ID, SERVICE_NAME, 
   ZONE_IN, TIME_IN, PRICE_GROUP) 
VALUES ('Default',1,'SMS','205022000003','.*','Tar_SMS_4545VND');</v>
      </c>
    </row>
    <row r="2555" spans="2:14">
      <c r="B2555" t="s">
        <v>9392</v>
      </c>
      <c r="C2555" s="34">
        <v>1</v>
      </c>
      <c r="D2555" s="34" t="s">
        <v>8</v>
      </c>
      <c r="E2555" s="34" t="s">
        <v>9257</v>
      </c>
      <c r="F2555" s="34" t="s">
        <v>9168</v>
      </c>
      <c r="G2555" s="34" t="s">
        <v>9200</v>
      </c>
      <c r="H2555" s="26"/>
      <c r="I2555" s="26"/>
      <c r="J2555" s="26"/>
      <c r="K2555" t="s">
        <v>9200</v>
      </c>
      <c r="L2555" t="str">
        <f>IF(ISNA(VLOOKUP(K2555,$K$244:K2554,1,0)),"","DUP!")</f>
        <v>DUP!</v>
      </c>
      <c r="N2555" t="str">
        <f t="shared" si="44"/>
        <v>INSERT INTO PRICE_MAP (
   PRODUCT_OFFER_ID, SERVICE_ID, SERVICE_NAME, 
   ZONE_IN, TIME_IN, PRICE_GROUP) 
VALUES ('Default',1,'SMS','205023000002','.*','Tar_SMS_4545VND');</v>
      </c>
    </row>
    <row r="2556" spans="2:14">
      <c r="B2556" t="s">
        <v>9392</v>
      </c>
      <c r="C2556" s="34">
        <v>1</v>
      </c>
      <c r="D2556" s="34" t="s">
        <v>8</v>
      </c>
      <c r="E2556" s="34" t="s">
        <v>6939</v>
      </c>
      <c r="F2556" s="34" t="s">
        <v>9168</v>
      </c>
      <c r="G2556" s="34" t="s">
        <v>9200</v>
      </c>
      <c r="H2556" s="26"/>
      <c r="I2556" s="26"/>
      <c r="J2556" s="26"/>
      <c r="K2556" t="s">
        <v>9200</v>
      </c>
      <c r="L2556" t="str">
        <f>IF(ISNA(VLOOKUP(K2556,$K$244:K2555,1,0)),"","DUP!")</f>
        <v>DUP!</v>
      </c>
      <c r="N2556" t="str">
        <f t="shared" si="44"/>
        <v>INSERT INTO PRICE_MAP (
   PRODUCT_OFFER_ID, SERVICE_ID, SERVICE_NAME, 
   ZONE_IN, TIME_IN, PRICE_GROUP) 
VALUES ('Default',1,'SMS','205025000001','.*','Tar_SMS_4545VND');</v>
      </c>
    </row>
    <row r="2557" spans="2:14">
      <c r="B2557" t="s">
        <v>9392</v>
      </c>
      <c r="C2557" s="34">
        <v>1</v>
      </c>
      <c r="D2557" s="34" t="s">
        <v>8</v>
      </c>
      <c r="E2557" s="34" t="s">
        <v>6940</v>
      </c>
      <c r="F2557" s="34" t="s">
        <v>9168</v>
      </c>
      <c r="G2557" s="34" t="s">
        <v>9200</v>
      </c>
      <c r="H2557" s="26"/>
      <c r="I2557" s="26"/>
      <c r="J2557" s="26"/>
      <c r="K2557" t="s">
        <v>9200</v>
      </c>
      <c r="L2557" t="str">
        <f>IF(ISNA(VLOOKUP(K2557,$K$244:K2556,1,0)),"","DUP!")</f>
        <v>DUP!</v>
      </c>
      <c r="N2557" t="str">
        <f t="shared" si="44"/>
        <v>INSERT INTO PRICE_MAP (
   PRODUCT_OFFER_ID, SERVICE_ID, SERVICE_NAME, 
   ZONE_IN, TIME_IN, PRICE_GROUP) 
VALUES ('Default',1,'SMS','205026000001','.*','Tar_SMS_4545VND');</v>
      </c>
    </row>
    <row r="2558" spans="2:14">
      <c r="B2558" t="s">
        <v>9392</v>
      </c>
      <c r="C2558" s="34">
        <v>1</v>
      </c>
      <c r="D2558" s="34" t="s">
        <v>8</v>
      </c>
      <c r="E2558" s="34" t="s">
        <v>6941</v>
      </c>
      <c r="F2558" s="34" t="s">
        <v>9168</v>
      </c>
      <c r="G2558" s="34" t="s">
        <v>9200</v>
      </c>
      <c r="H2558" s="26"/>
      <c r="I2558" s="26"/>
      <c r="J2558" s="26"/>
      <c r="K2558" t="s">
        <v>9200</v>
      </c>
      <c r="L2558" t="str">
        <f>IF(ISNA(VLOOKUP(K2558,$K$244:K2557,1,0)),"","DUP!")</f>
        <v>DUP!</v>
      </c>
      <c r="N2558" t="str">
        <f t="shared" si="44"/>
        <v>INSERT INTO PRICE_MAP (
   PRODUCT_OFFER_ID, SERVICE_ID, SERVICE_NAME, 
   ZONE_IN, TIME_IN, PRICE_GROUP) 
VALUES ('Default',1,'SMS','205027000008','.*','Tar_SMS_4545VND');</v>
      </c>
    </row>
    <row r="2559" spans="2:14">
      <c r="B2559" t="s">
        <v>9392</v>
      </c>
      <c r="C2559" s="34">
        <v>1</v>
      </c>
      <c r="D2559" s="34" t="s">
        <v>8</v>
      </c>
      <c r="E2559" s="34" t="s">
        <v>6942</v>
      </c>
      <c r="F2559" s="34" t="s">
        <v>9168</v>
      </c>
      <c r="G2559" s="34" t="s">
        <v>9200</v>
      </c>
      <c r="H2559" s="26"/>
      <c r="I2559" s="26"/>
      <c r="J2559" s="26"/>
      <c r="K2559" t="s">
        <v>9200</v>
      </c>
      <c r="L2559" t="str">
        <f>IF(ISNA(VLOOKUP(K2559,$K$244:K2558,1,0)),"","DUP!")</f>
        <v>DUP!</v>
      </c>
      <c r="N2559" t="str">
        <f t="shared" si="44"/>
        <v>INSERT INTO PRICE_MAP (
   PRODUCT_OFFER_ID, SERVICE_ID, SERVICE_NAME, 
   ZONE_IN, TIME_IN, PRICE_GROUP) 
VALUES ('Default',1,'SMS','205027000009','.*','Tar_SMS_4545VND');</v>
      </c>
    </row>
    <row r="2560" spans="2:14">
      <c r="B2560" t="s">
        <v>9392</v>
      </c>
      <c r="C2560" s="34">
        <v>1</v>
      </c>
      <c r="D2560" s="34" t="s">
        <v>8</v>
      </c>
      <c r="E2560" s="34" t="s">
        <v>6943</v>
      </c>
      <c r="F2560" s="34" t="s">
        <v>9168</v>
      </c>
      <c r="G2560" s="34" t="s">
        <v>9200</v>
      </c>
      <c r="H2560" s="26"/>
      <c r="I2560" s="26"/>
      <c r="J2560" s="26"/>
      <c r="K2560" t="s">
        <v>9200</v>
      </c>
      <c r="L2560" t="str">
        <f>IF(ISNA(VLOOKUP(K2560,$K$244:K2559,1,0)),"","DUP!")</f>
        <v>DUP!</v>
      </c>
      <c r="N2560" t="str">
        <f t="shared" si="44"/>
        <v>INSERT INTO PRICE_MAP (
   PRODUCT_OFFER_ID, SERVICE_ID, SERVICE_NAME, 
   ZONE_IN, TIME_IN, PRICE_GROUP) 
VALUES ('Default',1,'SMS','205027000010','.*','Tar_SMS_4545VND');</v>
      </c>
    </row>
    <row r="2561" spans="2:14">
      <c r="B2561" t="s">
        <v>9392</v>
      </c>
      <c r="C2561" s="34">
        <v>1</v>
      </c>
      <c r="D2561" s="34" t="s">
        <v>8</v>
      </c>
      <c r="E2561" s="34" t="s">
        <v>6944</v>
      </c>
      <c r="F2561" s="34" t="s">
        <v>9168</v>
      </c>
      <c r="G2561" s="34" t="s">
        <v>9200</v>
      </c>
      <c r="H2561" s="26"/>
      <c r="I2561" s="26"/>
      <c r="J2561" s="26"/>
      <c r="K2561" t="s">
        <v>9200</v>
      </c>
      <c r="L2561" t="str">
        <f>IF(ISNA(VLOOKUP(K2561,$K$244:K2560,1,0)),"","DUP!")</f>
        <v>DUP!</v>
      </c>
      <c r="N2561" t="str">
        <f t="shared" si="44"/>
        <v>INSERT INTO PRICE_MAP (
   PRODUCT_OFFER_ID, SERVICE_ID, SERVICE_NAME, 
   ZONE_IN, TIME_IN, PRICE_GROUP) 
VALUES ('Default',1,'SMS','205027000011','.*','Tar_SMS_4545VND');</v>
      </c>
    </row>
    <row r="2562" spans="2:14">
      <c r="B2562" t="s">
        <v>9392</v>
      </c>
      <c r="C2562" s="34">
        <v>1</v>
      </c>
      <c r="D2562" s="34" t="s">
        <v>8</v>
      </c>
      <c r="E2562" s="34" t="s">
        <v>6945</v>
      </c>
      <c r="F2562" s="34" t="s">
        <v>9168</v>
      </c>
      <c r="G2562" s="34" t="s">
        <v>9200</v>
      </c>
      <c r="H2562" s="26"/>
      <c r="I2562" s="26"/>
      <c r="J2562" s="26"/>
      <c r="K2562" t="s">
        <v>9200</v>
      </c>
      <c r="L2562" t="str">
        <f>IF(ISNA(VLOOKUP(K2562,$K$244:K2561,1,0)),"","DUP!")</f>
        <v>DUP!</v>
      </c>
      <c r="N2562" t="str">
        <f t="shared" si="44"/>
        <v>INSERT INTO PRICE_MAP (
   PRODUCT_OFFER_ID, SERVICE_ID, SERVICE_NAME, 
   ZONE_IN, TIME_IN, PRICE_GROUP) 
VALUES ('Default',1,'SMS','205029000006','.*','Tar_SMS_4545VND');</v>
      </c>
    </row>
    <row r="2563" spans="2:14">
      <c r="B2563" t="s">
        <v>9392</v>
      </c>
      <c r="C2563" s="34">
        <v>1</v>
      </c>
      <c r="D2563" s="34" t="s">
        <v>8</v>
      </c>
      <c r="E2563" s="34" t="s">
        <v>6946</v>
      </c>
      <c r="F2563" s="34" t="s">
        <v>9168</v>
      </c>
      <c r="G2563" s="34" t="s">
        <v>9200</v>
      </c>
      <c r="H2563" s="26"/>
      <c r="I2563" s="26"/>
      <c r="J2563" s="26"/>
      <c r="K2563" t="s">
        <v>9200</v>
      </c>
      <c r="L2563" t="str">
        <f>IF(ISNA(VLOOKUP(K2563,$K$244:K2562,1,0)),"","DUP!")</f>
        <v>DUP!</v>
      </c>
      <c r="N2563" t="str">
        <f t="shared" si="44"/>
        <v>INSERT INTO PRICE_MAP (
   PRODUCT_OFFER_ID, SERVICE_ID, SERVICE_NAME, 
   ZONE_IN, TIME_IN, PRICE_GROUP) 
VALUES ('Default',1,'SMS','205030000003','.*','Tar_SMS_4545VND');</v>
      </c>
    </row>
    <row r="2564" spans="2:14">
      <c r="B2564" t="s">
        <v>9392</v>
      </c>
      <c r="C2564" s="34">
        <v>1</v>
      </c>
      <c r="D2564" s="34" t="s">
        <v>8</v>
      </c>
      <c r="E2564" s="34" t="s">
        <v>9258</v>
      </c>
      <c r="F2564" s="34" t="s">
        <v>9168</v>
      </c>
      <c r="G2564" s="34" t="s">
        <v>9200</v>
      </c>
      <c r="H2564" s="26"/>
      <c r="I2564" s="26"/>
      <c r="J2564" s="26"/>
      <c r="K2564" t="s">
        <v>9200</v>
      </c>
      <c r="L2564" t="str">
        <f>IF(ISNA(VLOOKUP(K2564,$K$244:K2563,1,0)),"","DUP!")</f>
        <v>DUP!</v>
      </c>
      <c r="N2564" t="str">
        <f t="shared" si="44"/>
        <v>INSERT INTO PRICE_MAP (
   PRODUCT_OFFER_ID, SERVICE_ID, SERVICE_NAME, 
   ZONE_IN, TIME_IN, PRICE_GROUP) 
VALUES ('Default',1,'SMS','205031000012','.*','Tar_SMS_4545VND');</v>
      </c>
    </row>
    <row r="2565" spans="2:14">
      <c r="B2565" t="s">
        <v>9392</v>
      </c>
      <c r="C2565" s="34">
        <v>1</v>
      </c>
      <c r="D2565" s="34" t="s">
        <v>8</v>
      </c>
      <c r="E2565" s="34" t="s">
        <v>6947</v>
      </c>
      <c r="F2565" s="34" t="s">
        <v>9168</v>
      </c>
      <c r="G2565" s="34" t="s">
        <v>9200</v>
      </c>
      <c r="H2565" s="26"/>
      <c r="I2565" s="26"/>
      <c r="J2565" s="26"/>
      <c r="K2565" t="s">
        <v>9200</v>
      </c>
      <c r="L2565" t="str">
        <f>IF(ISNA(VLOOKUP(K2565,$K$244:K2564,1,0)),"","DUP!")</f>
        <v>DUP!</v>
      </c>
      <c r="N2565" t="str">
        <f t="shared" si="44"/>
        <v>INSERT INTO PRICE_MAP (
   PRODUCT_OFFER_ID, SERVICE_ID, SERVICE_NAME, 
   ZONE_IN, TIME_IN, PRICE_GROUP) 
VALUES ('Default',1,'SMS','205032000005','.*','Tar_SMS_4545VND');</v>
      </c>
    </row>
    <row r="2566" spans="2:14">
      <c r="B2566" t="s">
        <v>9392</v>
      </c>
      <c r="C2566" s="34">
        <v>1</v>
      </c>
      <c r="D2566" s="34" t="s">
        <v>8</v>
      </c>
      <c r="E2566" s="34" t="s">
        <v>6948</v>
      </c>
      <c r="F2566" s="34" t="s">
        <v>9168</v>
      </c>
      <c r="G2566" s="34" t="s">
        <v>9200</v>
      </c>
      <c r="H2566" s="26"/>
      <c r="I2566" s="26"/>
      <c r="J2566" s="26"/>
      <c r="K2566" t="s">
        <v>9200</v>
      </c>
      <c r="L2566" t="str">
        <f>IF(ISNA(VLOOKUP(K2566,$K$244:K2565,1,0)),"","DUP!")</f>
        <v>DUP!</v>
      </c>
      <c r="N2566" t="str">
        <f t="shared" si="44"/>
        <v>INSERT INTO PRICE_MAP (
   PRODUCT_OFFER_ID, SERVICE_ID, SERVICE_NAME, 
   ZONE_IN, TIME_IN, PRICE_GROUP) 
VALUES ('Default',1,'SMS','205034000004','.*','Tar_SMS_4545VND');</v>
      </c>
    </row>
    <row r="2567" spans="2:14">
      <c r="B2567" t="s">
        <v>9392</v>
      </c>
      <c r="C2567" s="34">
        <v>1</v>
      </c>
      <c r="D2567" s="34" t="s">
        <v>8</v>
      </c>
      <c r="E2567" s="34" t="s">
        <v>6949</v>
      </c>
      <c r="F2567" s="34" t="s">
        <v>9168</v>
      </c>
      <c r="G2567" s="34" t="s">
        <v>9200</v>
      </c>
      <c r="H2567" s="26"/>
      <c r="I2567" s="26"/>
      <c r="J2567" s="26"/>
      <c r="K2567" t="s">
        <v>9200</v>
      </c>
      <c r="L2567" t="str">
        <f>IF(ISNA(VLOOKUP(K2567,$K$244:K2566,1,0)),"","DUP!")</f>
        <v>DUP!</v>
      </c>
      <c r="N2567" t="str">
        <f t="shared" si="44"/>
        <v>INSERT INTO PRICE_MAP (
   PRODUCT_OFFER_ID, SERVICE_ID, SERVICE_NAME, 
   ZONE_IN, TIME_IN, PRICE_GROUP) 
VALUES ('Default',1,'SMS','205037000004','.*','Tar_SMS_4545VND');</v>
      </c>
    </row>
    <row r="2568" spans="2:14">
      <c r="B2568" t="s">
        <v>9392</v>
      </c>
      <c r="C2568" s="34">
        <v>1</v>
      </c>
      <c r="D2568" s="34" t="s">
        <v>8</v>
      </c>
      <c r="E2568" s="34" t="s">
        <v>6950</v>
      </c>
      <c r="F2568" s="34" t="s">
        <v>9168</v>
      </c>
      <c r="G2568" s="34" t="s">
        <v>9200</v>
      </c>
      <c r="H2568" s="26"/>
      <c r="I2568" s="26"/>
      <c r="J2568" s="26"/>
      <c r="K2568" t="s">
        <v>9200</v>
      </c>
      <c r="L2568" t="str">
        <f>IF(ISNA(VLOOKUP(K2568,$K$244:K2567,1,0)),"","DUP!")</f>
        <v>DUP!</v>
      </c>
      <c r="N2568" t="str">
        <f t="shared" si="44"/>
        <v>INSERT INTO PRICE_MAP (
   PRODUCT_OFFER_ID, SERVICE_ID, SERVICE_NAME, 
   ZONE_IN, TIME_IN, PRICE_GROUP) 
VALUES ('Default',1,'SMS','205038000001','.*','Tar_SMS_4545VND');</v>
      </c>
    </row>
    <row r="2569" spans="2:14">
      <c r="B2569" t="s">
        <v>9392</v>
      </c>
      <c r="C2569" s="34">
        <v>1</v>
      </c>
      <c r="D2569" s="34" t="s">
        <v>8</v>
      </c>
      <c r="E2569" s="34" t="s">
        <v>6951</v>
      </c>
      <c r="F2569" s="34" t="s">
        <v>9168</v>
      </c>
      <c r="G2569" s="34" t="s">
        <v>9200</v>
      </c>
      <c r="H2569" s="26"/>
      <c r="I2569" s="26"/>
      <c r="J2569" s="26"/>
      <c r="K2569" t="s">
        <v>9200</v>
      </c>
      <c r="L2569" t="str">
        <f>IF(ISNA(VLOOKUP(K2569,$K$244:K2568,1,0)),"","DUP!")</f>
        <v>DUP!</v>
      </c>
      <c r="N2569" t="str">
        <f t="shared" si="44"/>
        <v>INSERT INTO PRICE_MAP (
   PRODUCT_OFFER_ID, SERVICE_ID, SERVICE_NAME, 
   ZONE_IN, TIME_IN, PRICE_GROUP) 
VALUES ('Default',1,'SMS','205039000002','.*','Tar_SMS_4545VND');</v>
      </c>
    </row>
    <row r="2570" spans="2:14">
      <c r="B2570" t="s">
        <v>9392</v>
      </c>
      <c r="C2570" s="34">
        <v>1</v>
      </c>
      <c r="D2570" s="34" t="s">
        <v>8</v>
      </c>
      <c r="E2570" s="34" t="s">
        <v>6952</v>
      </c>
      <c r="F2570" s="34" t="s">
        <v>9168</v>
      </c>
      <c r="G2570" s="34" t="s">
        <v>9200</v>
      </c>
      <c r="H2570" s="26"/>
      <c r="I2570" s="26"/>
      <c r="J2570" s="26"/>
      <c r="K2570" t="s">
        <v>9200</v>
      </c>
      <c r="L2570" t="str">
        <f>IF(ISNA(VLOOKUP(K2570,$K$244:K2569,1,0)),"","DUP!")</f>
        <v>DUP!</v>
      </c>
      <c r="N2570" t="str">
        <f t="shared" si="44"/>
        <v>INSERT INTO PRICE_MAP (
   PRODUCT_OFFER_ID, SERVICE_ID, SERVICE_NAME, 
   ZONE_IN, TIME_IN, PRICE_GROUP) 
VALUES ('Default',1,'SMS','205041000005','.*','Tar_SMS_4545VND');</v>
      </c>
    </row>
    <row r="2571" spans="2:14">
      <c r="B2571" t="s">
        <v>9392</v>
      </c>
      <c r="C2571" s="34">
        <v>1</v>
      </c>
      <c r="D2571" s="34" t="s">
        <v>8</v>
      </c>
      <c r="E2571" s="34" t="s">
        <v>6953</v>
      </c>
      <c r="F2571" s="34" t="s">
        <v>9168</v>
      </c>
      <c r="G2571" s="34" t="s">
        <v>9200</v>
      </c>
      <c r="H2571" s="26"/>
      <c r="I2571" s="26"/>
      <c r="J2571" s="26"/>
      <c r="K2571" t="s">
        <v>9200</v>
      </c>
      <c r="L2571" t="str">
        <f>IF(ISNA(VLOOKUP(K2571,$K$244:K2570,1,0)),"","DUP!")</f>
        <v>DUP!</v>
      </c>
      <c r="N2571" t="str">
        <f t="shared" si="44"/>
        <v>INSERT INTO PRICE_MAP (
   PRODUCT_OFFER_ID, SERVICE_ID, SERVICE_NAME, 
   ZONE_IN, TIME_IN, PRICE_GROUP) 
VALUES ('Default',1,'SMS','205042000010','.*','Tar_SMS_4545VND');</v>
      </c>
    </row>
    <row r="2572" spans="2:14">
      <c r="B2572" t="s">
        <v>9392</v>
      </c>
      <c r="C2572" s="34">
        <v>1</v>
      </c>
      <c r="D2572" s="34" t="s">
        <v>8</v>
      </c>
      <c r="E2572" s="34" t="s">
        <v>6954</v>
      </c>
      <c r="F2572" s="34" t="s">
        <v>9168</v>
      </c>
      <c r="G2572" s="34" t="s">
        <v>9200</v>
      </c>
      <c r="H2572" s="26"/>
      <c r="I2572" s="26"/>
      <c r="J2572" s="26"/>
      <c r="K2572" t="s">
        <v>9200</v>
      </c>
      <c r="L2572" t="str">
        <f>IF(ISNA(VLOOKUP(K2572,$K$244:K2571,1,0)),"","DUP!")</f>
        <v>DUP!</v>
      </c>
      <c r="N2572" t="str">
        <f t="shared" si="44"/>
        <v>INSERT INTO PRICE_MAP (
   PRODUCT_OFFER_ID, SERVICE_ID, SERVICE_NAME, 
   ZONE_IN, TIME_IN, PRICE_GROUP) 
VALUES ('Default',1,'SMS','205042000012','.*','Tar_SMS_4545VND');</v>
      </c>
    </row>
    <row r="2573" spans="2:14">
      <c r="B2573" t="s">
        <v>9392</v>
      </c>
      <c r="C2573" s="34">
        <v>1</v>
      </c>
      <c r="D2573" s="34" t="s">
        <v>8</v>
      </c>
      <c r="E2573" s="34" t="s">
        <v>6955</v>
      </c>
      <c r="F2573" s="34" t="s">
        <v>9168</v>
      </c>
      <c r="G2573" s="34" t="s">
        <v>9200</v>
      </c>
      <c r="H2573" s="26"/>
      <c r="I2573" s="26"/>
      <c r="J2573" s="26"/>
      <c r="K2573" t="s">
        <v>9200</v>
      </c>
      <c r="L2573" t="str">
        <f>IF(ISNA(VLOOKUP(K2573,$K$244:K2572,1,0)),"","DUP!")</f>
        <v>DUP!</v>
      </c>
      <c r="N2573" t="str">
        <f t="shared" si="44"/>
        <v>INSERT INTO PRICE_MAP (
   PRODUCT_OFFER_ID, SERVICE_ID, SERVICE_NAME, 
   ZONE_IN, TIME_IN, PRICE_GROUP) 
VALUES ('Default',1,'SMS','205044000007','.*','Tar_SMS_4545VND');</v>
      </c>
    </row>
    <row r="2574" spans="2:14">
      <c r="B2574" t="s">
        <v>9392</v>
      </c>
      <c r="C2574" s="34">
        <v>1</v>
      </c>
      <c r="D2574" s="34" t="s">
        <v>8</v>
      </c>
      <c r="E2574" s="34" t="s">
        <v>6956</v>
      </c>
      <c r="F2574" s="34" t="s">
        <v>9168</v>
      </c>
      <c r="G2574" s="34" t="s">
        <v>9200</v>
      </c>
      <c r="H2574" s="26"/>
      <c r="I2574" s="26"/>
      <c r="J2574" s="26"/>
      <c r="K2574" t="s">
        <v>9200</v>
      </c>
      <c r="L2574" t="str">
        <f>IF(ISNA(VLOOKUP(K2574,$K$244:K2573,1,0)),"","DUP!")</f>
        <v>DUP!</v>
      </c>
      <c r="N2574" t="str">
        <f t="shared" si="44"/>
        <v>INSERT INTO PRICE_MAP (
   PRODUCT_OFFER_ID, SERVICE_ID, SERVICE_NAME, 
   ZONE_IN, TIME_IN, PRICE_GROUP) 
VALUES ('Default',1,'SMS','205045000008','.*','Tar_SMS_4545VND');</v>
      </c>
    </row>
    <row r="2575" spans="2:14">
      <c r="B2575" t="s">
        <v>9392</v>
      </c>
      <c r="C2575" s="34">
        <v>1</v>
      </c>
      <c r="D2575" s="34" t="s">
        <v>8</v>
      </c>
      <c r="E2575" s="34" t="s">
        <v>6957</v>
      </c>
      <c r="F2575" s="34" t="s">
        <v>9168</v>
      </c>
      <c r="G2575" s="34" t="s">
        <v>9200</v>
      </c>
      <c r="H2575" s="26"/>
      <c r="I2575" s="26"/>
      <c r="J2575" s="26"/>
      <c r="K2575" t="s">
        <v>9200</v>
      </c>
      <c r="L2575" t="str">
        <f>IF(ISNA(VLOOKUP(K2575,$K$244:K2574,1,0)),"","DUP!")</f>
        <v>DUP!</v>
      </c>
      <c r="N2575" t="str">
        <f t="shared" si="44"/>
        <v>INSERT INTO PRICE_MAP (
   PRODUCT_OFFER_ID, SERVICE_ID, SERVICE_NAME, 
   ZONE_IN, TIME_IN, PRICE_GROUP) 
VALUES ('Default',1,'SMS','205045000011','.*','Tar_SMS_4545VND');</v>
      </c>
    </row>
    <row r="2576" spans="2:14">
      <c r="B2576" t="s">
        <v>9392</v>
      </c>
      <c r="C2576" s="34">
        <v>1</v>
      </c>
      <c r="D2576" s="34" t="s">
        <v>8</v>
      </c>
      <c r="E2576" s="34" t="s">
        <v>6958</v>
      </c>
      <c r="F2576" s="34" t="s">
        <v>9168</v>
      </c>
      <c r="G2576" s="34" t="s">
        <v>9200</v>
      </c>
      <c r="H2576" s="26"/>
      <c r="I2576" s="26"/>
      <c r="J2576" s="26"/>
      <c r="K2576" t="s">
        <v>9200</v>
      </c>
      <c r="L2576" t="str">
        <f>IF(ISNA(VLOOKUP(K2576,$K$244:K2575,1,0)),"","DUP!")</f>
        <v>DUP!</v>
      </c>
      <c r="N2576" t="str">
        <f t="shared" si="44"/>
        <v>INSERT INTO PRICE_MAP (
   PRODUCT_OFFER_ID, SERVICE_ID, SERVICE_NAME, 
   ZONE_IN, TIME_IN, PRICE_GROUP) 
VALUES ('Default',1,'SMS','205047000001','.*','Tar_SMS_4545VND');</v>
      </c>
    </row>
    <row r="2577" spans="2:14">
      <c r="B2577" t="s">
        <v>9392</v>
      </c>
      <c r="C2577" s="34">
        <v>1</v>
      </c>
      <c r="D2577" s="34" t="s">
        <v>8</v>
      </c>
      <c r="E2577" s="34" t="s">
        <v>6959</v>
      </c>
      <c r="F2577" s="34" t="s">
        <v>9168</v>
      </c>
      <c r="G2577" s="34" t="s">
        <v>9200</v>
      </c>
      <c r="H2577" s="26"/>
      <c r="I2577" s="26"/>
      <c r="J2577" s="26"/>
      <c r="K2577" t="s">
        <v>9200</v>
      </c>
      <c r="L2577" t="str">
        <f>IF(ISNA(VLOOKUP(K2577,$K$244:K2576,1,0)),"","DUP!")</f>
        <v>DUP!</v>
      </c>
      <c r="N2577" t="str">
        <f t="shared" si="44"/>
        <v>INSERT INTO PRICE_MAP (
   PRODUCT_OFFER_ID, SERVICE_ID, SERVICE_NAME, 
   ZONE_IN, TIME_IN, PRICE_GROUP) 
VALUES ('Default',1,'SMS','205070000005','.*','Tar_SMS_4545VND');</v>
      </c>
    </row>
    <row r="2578" spans="2:14">
      <c r="B2578" t="s">
        <v>9392</v>
      </c>
      <c r="C2578" s="34">
        <v>1</v>
      </c>
      <c r="D2578" s="34" t="s">
        <v>8</v>
      </c>
      <c r="E2578" s="34" t="s">
        <v>6960</v>
      </c>
      <c r="F2578" s="34" t="s">
        <v>9168</v>
      </c>
      <c r="G2578" s="34" t="s">
        <v>9200</v>
      </c>
      <c r="H2578" s="26"/>
      <c r="I2578" s="26"/>
      <c r="J2578" s="26"/>
      <c r="K2578" t="s">
        <v>9200</v>
      </c>
      <c r="L2578" t="str">
        <f>IF(ISNA(VLOOKUP(K2578,$K$244:K2577,1,0)),"","DUP!")</f>
        <v>DUP!</v>
      </c>
      <c r="N2578" t="str">
        <f t="shared" si="44"/>
        <v>INSERT INTO PRICE_MAP (
   PRODUCT_OFFER_ID, SERVICE_ID, SERVICE_NAME, 
   ZONE_IN, TIME_IN, PRICE_GROUP) 
VALUES ('Default',1,'SMS','205071000004','.*','Tar_SMS_4545VND');</v>
      </c>
    </row>
    <row r="2579" spans="2:14">
      <c r="B2579" t="s">
        <v>9392</v>
      </c>
      <c r="C2579" s="34">
        <v>1</v>
      </c>
      <c r="D2579" s="34" t="s">
        <v>8</v>
      </c>
      <c r="E2579" s="34" t="s">
        <v>6961</v>
      </c>
      <c r="F2579" s="34" t="s">
        <v>9168</v>
      </c>
      <c r="G2579" s="34" t="s">
        <v>9200</v>
      </c>
      <c r="H2579" s="26"/>
      <c r="I2579" s="26"/>
      <c r="J2579" s="26"/>
      <c r="K2579" t="s">
        <v>9200</v>
      </c>
      <c r="L2579" t="str">
        <f>IF(ISNA(VLOOKUP(K2579,$K$244:K2578,1,0)),"","DUP!")</f>
        <v>DUP!</v>
      </c>
      <c r="N2579" t="str">
        <f t="shared" si="44"/>
        <v>INSERT INTO PRICE_MAP (
   PRODUCT_OFFER_ID, SERVICE_ID, SERVICE_NAME, 
   ZONE_IN, TIME_IN, PRICE_GROUP) 
VALUES ('Default',1,'SMS','205072000007','.*','Tar_SMS_4545VND');</v>
      </c>
    </row>
    <row r="2580" spans="2:14">
      <c r="B2580" t="s">
        <v>9392</v>
      </c>
      <c r="C2580" s="34">
        <v>1</v>
      </c>
      <c r="D2580" s="34" t="s">
        <v>8</v>
      </c>
      <c r="E2580" s="34" t="s">
        <v>6962</v>
      </c>
      <c r="F2580" s="34" t="s">
        <v>9168</v>
      </c>
      <c r="G2580" s="34" t="s">
        <v>9200</v>
      </c>
      <c r="H2580" s="26"/>
      <c r="I2580" s="26"/>
      <c r="J2580" s="26"/>
      <c r="K2580" t="s">
        <v>9200</v>
      </c>
      <c r="L2580" t="str">
        <f>IF(ISNA(VLOOKUP(K2580,$K$244:K2579,1,0)),"","DUP!")</f>
        <v>DUP!</v>
      </c>
      <c r="N2580" t="str">
        <f t="shared" si="44"/>
        <v>INSERT INTO PRICE_MAP (
   PRODUCT_OFFER_ID, SERVICE_ID, SERVICE_NAME, 
   ZONE_IN, TIME_IN, PRICE_GROUP) 
VALUES ('Default',1,'SMS','205073000005','.*','Tar_SMS_4545VND');</v>
      </c>
    </row>
    <row r="2581" spans="2:14">
      <c r="B2581" t="s">
        <v>9392</v>
      </c>
      <c r="C2581" s="34">
        <v>1</v>
      </c>
      <c r="D2581" s="34" t="s">
        <v>8</v>
      </c>
      <c r="E2581" s="34" t="s">
        <v>6963</v>
      </c>
      <c r="F2581" s="34" t="s">
        <v>9168</v>
      </c>
      <c r="G2581" s="34" t="s">
        <v>9200</v>
      </c>
      <c r="H2581" s="26"/>
      <c r="I2581" s="26"/>
      <c r="J2581" s="26"/>
      <c r="K2581" t="s">
        <v>9200</v>
      </c>
      <c r="L2581" t="str">
        <f>IF(ISNA(VLOOKUP(K2581,$K$244:K2580,1,0)),"","DUP!")</f>
        <v>DUP!</v>
      </c>
      <c r="N2581" t="str">
        <f t="shared" si="44"/>
        <v>INSERT INTO PRICE_MAP (
   PRODUCT_OFFER_ID, SERVICE_ID, SERVICE_NAME, 
   ZONE_IN, TIME_IN, PRICE_GROUP) 
VALUES ('Default',1,'SMS','205075000002','.*','Tar_SMS_4545VND');</v>
      </c>
    </row>
    <row r="2582" spans="2:14">
      <c r="B2582" t="s">
        <v>9392</v>
      </c>
      <c r="C2582" s="34">
        <v>1</v>
      </c>
      <c r="D2582" s="34" t="s">
        <v>8</v>
      </c>
      <c r="E2582" s="34" t="s">
        <v>6964</v>
      </c>
      <c r="F2582" s="34" t="s">
        <v>9168</v>
      </c>
      <c r="G2582" s="34" t="s">
        <v>9200</v>
      </c>
      <c r="H2582" s="26"/>
      <c r="I2582" s="26"/>
      <c r="J2582" s="26"/>
      <c r="K2582" t="s">
        <v>9200</v>
      </c>
      <c r="L2582" t="str">
        <f>IF(ISNA(VLOOKUP(K2582,$K$244:K2581,1,0)),"","DUP!")</f>
        <v>DUP!</v>
      </c>
      <c r="N2582" t="str">
        <f t="shared" si="44"/>
        <v>INSERT INTO PRICE_MAP (
   PRODUCT_OFFER_ID, SERVICE_ID, SERVICE_NAME, 
   ZONE_IN, TIME_IN, PRICE_GROUP) 
VALUES ('Default',1,'SMS','205076000001','.*','Tar_SMS_4545VND');</v>
      </c>
    </row>
    <row r="2583" spans="2:14">
      <c r="B2583" t="s">
        <v>9392</v>
      </c>
      <c r="C2583" s="34">
        <v>1</v>
      </c>
      <c r="D2583" s="34" t="s">
        <v>8</v>
      </c>
      <c r="E2583" s="34" t="s">
        <v>6965</v>
      </c>
      <c r="F2583" s="34" t="s">
        <v>9168</v>
      </c>
      <c r="G2583" s="34" t="s">
        <v>9200</v>
      </c>
      <c r="H2583" s="26"/>
      <c r="I2583" s="26"/>
      <c r="J2583" s="26"/>
      <c r="K2583" t="s">
        <v>9200</v>
      </c>
      <c r="L2583" t="str">
        <f>IF(ISNA(VLOOKUP(K2583,$K$244:K2582,1,0)),"","DUP!")</f>
        <v>DUP!</v>
      </c>
      <c r="N2583" t="str">
        <f t="shared" si="44"/>
        <v>INSERT INTO PRICE_MAP (
   PRODUCT_OFFER_ID, SERVICE_ID, SERVICE_NAME, 
   ZONE_IN, TIME_IN, PRICE_GROUP) 
VALUES ('Default',1,'SMS','205077000006','.*','Tar_SMS_4545VND');</v>
      </c>
    </row>
    <row r="2584" spans="2:14">
      <c r="B2584" t="s">
        <v>9392</v>
      </c>
      <c r="C2584" s="34">
        <v>1</v>
      </c>
      <c r="D2584" s="34" t="s">
        <v>8</v>
      </c>
      <c r="E2584" s="34" t="s">
        <v>6966</v>
      </c>
      <c r="F2584" s="34" t="s">
        <v>9168</v>
      </c>
      <c r="G2584" s="34" t="s">
        <v>9200</v>
      </c>
      <c r="H2584" s="26"/>
      <c r="I2584" s="26"/>
      <c r="J2584" s="26"/>
      <c r="K2584" t="s">
        <v>9200</v>
      </c>
      <c r="L2584" t="str">
        <f>IF(ISNA(VLOOKUP(K2584,$K$244:K2583,1,0)),"","DUP!")</f>
        <v>DUP!</v>
      </c>
      <c r="N2584" t="str">
        <f t="shared" si="44"/>
        <v>INSERT INTO PRICE_MAP (
   PRODUCT_OFFER_ID, SERVICE_ID, SERVICE_NAME, 
   ZONE_IN, TIME_IN, PRICE_GROUP) 
VALUES ('Default',1,'SMS','205078000005','.*','Tar_SMS_4545VND');</v>
      </c>
    </row>
    <row r="2585" spans="2:14">
      <c r="B2585" t="s">
        <v>9392</v>
      </c>
      <c r="C2585" s="34">
        <v>1</v>
      </c>
      <c r="D2585" s="34" t="s">
        <v>8</v>
      </c>
      <c r="E2585" s="34" t="s">
        <v>6967</v>
      </c>
      <c r="F2585" s="34" t="s">
        <v>9168</v>
      </c>
      <c r="G2585" s="34" t="s">
        <v>9200</v>
      </c>
      <c r="H2585" s="26"/>
      <c r="I2585" s="26"/>
      <c r="J2585" s="26"/>
      <c r="K2585" t="s">
        <v>9200</v>
      </c>
      <c r="L2585" t="str">
        <f>IF(ISNA(VLOOKUP(K2585,$K$244:K2584,1,0)),"","DUP!")</f>
        <v>DUP!</v>
      </c>
      <c r="N2585" t="str">
        <f t="shared" si="44"/>
        <v>INSERT INTO PRICE_MAP (
   PRODUCT_OFFER_ID, SERVICE_ID, SERVICE_NAME, 
   ZONE_IN, TIME_IN, PRICE_GROUP) 
VALUES ('Default',1,'SMS','205078000013','.*','Tar_SMS_4545VND');</v>
      </c>
    </row>
    <row r="2586" spans="2:14">
      <c r="B2586" t="s">
        <v>9392</v>
      </c>
      <c r="C2586" s="34">
        <v>1</v>
      </c>
      <c r="D2586" s="34" t="s">
        <v>8</v>
      </c>
      <c r="E2586" s="34" t="s">
        <v>6968</v>
      </c>
      <c r="F2586" s="34" t="s">
        <v>9168</v>
      </c>
      <c r="G2586" s="34" t="s">
        <v>9200</v>
      </c>
      <c r="H2586" s="26"/>
      <c r="I2586" s="26"/>
      <c r="J2586" s="26"/>
      <c r="K2586" t="s">
        <v>9200</v>
      </c>
      <c r="L2586" t="str">
        <f>IF(ISNA(VLOOKUP(K2586,$K$244:K2585,1,0)),"","DUP!")</f>
        <v>DUP!</v>
      </c>
      <c r="N2586" t="str">
        <f t="shared" si="44"/>
        <v>INSERT INTO PRICE_MAP (
   PRODUCT_OFFER_ID, SERVICE_ID, SERVICE_NAME, 
   ZONE_IN, TIME_IN, PRICE_GROUP) 
VALUES ('Default',1,'SMS','205082000001','.*','Tar_SMS_4545VND');</v>
      </c>
    </row>
    <row r="2587" spans="2:14">
      <c r="B2587" t="s">
        <v>9392</v>
      </c>
      <c r="C2587" s="34">
        <v>1</v>
      </c>
      <c r="D2587" s="34" t="s">
        <v>8</v>
      </c>
      <c r="E2587" s="34" t="s">
        <v>6969</v>
      </c>
      <c r="F2587" s="34" t="s">
        <v>9168</v>
      </c>
      <c r="G2587" s="34" t="s">
        <v>9200</v>
      </c>
      <c r="H2587" s="26"/>
      <c r="I2587" s="26"/>
      <c r="J2587" s="26"/>
      <c r="K2587" t="s">
        <v>9200</v>
      </c>
      <c r="L2587" t="str">
        <f>IF(ISNA(VLOOKUP(K2587,$K$244:K2586,1,0)),"","DUP!")</f>
        <v>DUP!</v>
      </c>
      <c r="N2587" t="str">
        <f t="shared" si="44"/>
        <v>INSERT INTO PRICE_MAP (
   PRODUCT_OFFER_ID, SERVICE_ID, SERVICE_NAME, 
   ZONE_IN, TIME_IN, PRICE_GROUP) 
VALUES ('Default',1,'SMS','205082000007','.*','Tar_SMS_4545VND');</v>
      </c>
    </row>
    <row r="2588" spans="2:14">
      <c r="B2588" t="s">
        <v>9392</v>
      </c>
      <c r="C2588" s="34">
        <v>1</v>
      </c>
      <c r="D2588" s="34" t="s">
        <v>8</v>
      </c>
      <c r="E2588" s="34" t="s">
        <v>6970</v>
      </c>
      <c r="F2588" s="34" t="s">
        <v>9168</v>
      </c>
      <c r="G2588" s="34" t="s">
        <v>9200</v>
      </c>
      <c r="H2588" s="26"/>
      <c r="I2588" s="26"/>
      <c r="J2588" s="26"/>
      <c r="K2588" t="s">
        <v>9200</v>
      </c>
      <c r="L2588" t="str">
        <f>IF(ISNA(VLOOKUP(K2588,$K$244:K2587,1,0)),"","DUP!")</f>
        <v>DUP!</v>
      </c>
      <c r="N2588" t="str">
        <f t="shared" si="44"/>
        <v>INSERT INTO PRICE_MAP (
   PRODUCT_OFFER_ID, SERVICE_ID, SERVICE_NAME, 
   ZONE_IN, TIME_IN, PRICE_GROUP) 
VALUES ('Default',1,'SMS','205085000006','.*','Tar_SMS_4545VND');</v>
      </c>
    </row>
    <row r="2589" spans="2:14">
      <c r="B2589" t="s">
        <v>9392</v>
      </c>
      <c r="C2589" s="34">
        <v>1</v>
      </c>
      <c r="D2589" s="34" t="s">
        <v>8</v>
      </c>
      <c r="E2589" s="34" t="s">
        <v>6971</v>
      </c>
      <c r="F2589" s="34" t="s">
        <v>9168</v>
      </c>
      <c r="G2589" s="34" t="s">
        <v>9200</v>
      </c>
      <c r="H2589" s="26"/>
      <c r="I2589" s="26"/>
      <c r="J2589" s="26"/>
      <c r="K2589" t="s">
        <v>9200</v>
      </c>
      <c r="L2589" t="str">
        <f>IF(ISNA(VLOOKUP(K2589,$K$244:K2588,1,0)),"","DUP!")</f>
        <v>DUP!</v>
      </c>
      <c r="N2589" t="str">
        <f t="shared" si="44"/>
        <v>INSERT INTO PRICE_MAP (
   PRODUCT_OFFER_ID, SERVICE_ID, SERVICE_NAME, 
   ZONE_IN, TIME_IN, PRICE_GROUP) 
VALUES ('Default',1,'SMS','205086000001','.*','Tar_SMS_4545VND');</v>
      </c>
    </row>
    <row r="2590" spans="2:14">
      <c r="B2590" t="s">
        <v>9392</v>
      </c>
      <c r="C2590" s="34">
        <v>1</v>
      </c>
      <c r="D2590" s="34" t="s">
        <v>8</v>
      </c>
      <c r="E2590" s="34" t="s">
        <v>6972</v>
      </c>
      <c r="F2590" s="34" t="s">
        <v>9168</v>
      </c>
      <c r="G2590" s="34" t="s">
        <v>9200</v>
      </c>
      <c r="H2590" s="26"/>
      <c r="I2590" s="26"/>
      <c r="J2590" s="26"/>
      <c r="K2590" t="s">
        <v>9200</v>
      </c>
      <c r="L2590" t="str">
        <f>IF(ISNA(VLOOKUP(K2590,$K$244:K2589,1,0)),"","DUP!")</f>
        <v>DUP!</v>
      </c>
      <c r="N2590" t="str">
        <f t="shared" si="44"/>
        <v>INSERT INTO PRICE_MAP (
   PRODUCT_OFFER_ID, SERVICE_ID, SERVICE_NAME, 
   ZONE_IN, TIME_IN, PRICE_GROUP) 
VALUES ('Default',1,'SMS','205089000001','.*','Tar_SMS_4545VND');</v>
      </c>
    </row>
    <row r="2591" spans="2:14">
      <c r="B2591" t="s">
        <v>9392</v>
      </c>
      <c r="C2591" s="34">
        <v>1</v>
      </c>
      <c r="D2591" s="34" t="s">
        <v>8</v>
      </c>
      <c r="E2591" s="34" t="s">
        <v>6973</v>
      </c>
      <c r="F2591" s="34" t="s">
        <v>9168</v>
      </c>
      <c r="G2591" s="34" t="s">
        <v>9200</v>
      </c>
      <c r="H2591" s="26"/>
      <c r="I2591" s="26"/>
      <c r="J2591" s="26"/>
      <c r="K2591" t="s">
        <v>9200</v>
      </c>
      <c r="L2591" t="str">
        <f>IF(ISNA(VLOOKUP(K2591,$K$244:K2590,1,0)),"","DUP!")</f>
        <v>DUP!</v>
      </c>
      <c r="N2591" t="str">
        <f t="shared" si="44"/>
        <v>INSERT INTO PRICE_MAP (
   PRODUCT_OFFER_ID, SERVICE_ID, SERVICE_NAME, 
   ZONE_IN, TIME_IN, PRICE_GROUP) 
VALUES ('Default',1,'SMS','205098000003','.*','Tar_SMS_4545VND');</v>
      </c>
    </row>
    <row r="2592" spans="2:14">
      <c r="B2592" t="s">
        <v>9392</v>
      </c>
      <c r="C2592" s="34">
        <v>1</v>
      </c>
      <c r="D2592" s="34" t="s">
        <v>8</v>
      </c>
      <c r="E2592" s="34" t="s">
        <v>6974</v>
      </c>
      <c r="F2592" s="34" t="s">
        <v>9168</v>
      </c>
      <c r="G2592" s="34" t="s">
        <v>9200</v>
      </c>
      <c r="H2592" s="26"/>
      <c r="I2592" s="26"/>
      <c r="J2592" s="26"/>
      <c r="K2592" t="s">
        <v>9200</v>
      </c>
      <c r="L2592" t="str">
        <f>IF(ISNA(VLOOKUP(K2592,$K$244:K2591,1,0)),"","DUP!")</f>
        <v>DUP!</v>
      </c>
      <c r="N2592" t="str">
        <f t="shared" si="44"/>
        <v>INSERT INTO PRICE_MAP (
   PRODUCT_OFFER_ID, SERVICE_ID, SERVICE_NAME, 
   ZONE_IN, TIME_IN, PRICE_GROUP) 
VALUES ('Default',1,'SMS','205099000006','.*','Tar_SMS_4545VND');</v>
      </c>
    </row>
    <row r="2593" spans="2:14">
      <c r="B2593" t="s">
        <v>9392</v>
      </c>
      <c r="C2593" s="34">
        <v>1</v>
      </c>
      <c r="D2593" s="34" t="s">
        <v>8</v>
      </c>
      <c r="E2593" s="34" t="s">
        <v>6975</v>
      </c>
      <c r="F2593" s="34" t="s">
        <v>9168</v>
      </c>
      <c r="G2593" s="34" t="s">
        <v>9200</v>
      </c>
      <c r="H2593" s="26"/>
      <c r="I2593" s="26"/>
      <c r="J2593" s="26"/>
      <c r="K2593" t="s">
        <v>9200</v>
      </c>
      <c r="L2593" t="str">
        <f>IF(ISNA(VLOOKUP(K2593,$K$244:K2592,1,0)),"","DUP!")</f>
        <v>DUP!</v>
      </c>
      <c r="N2593" t="str">
        <f t="shared" si="44"/>
        <v>INSERT INTO PRICE_MAP (
   PRODUCT_OFFER_ID, SERVICE_ID, SERVICE_NAME, 
   ZONE_IN, TIME_IN, PRICE_GROUP) 
VALUES ('Default',1,'SMS','205103000006','.*','Tar_SMS_4545VND');</v>
      </c>
    </row>
    <row r="2594" spans="2:14">
      <c r="B2594" t="s">
        <v>9392</v>
      </c>
      <c r="C2594" s="34">
        <v>1</v>
      </c>
      <c r="D2594" s="34" t="s">
        <v>8</v>
      </c>
      <c r="E2594" s="34" t="s">
        <v>6979</v>
      </c>
      <c r="F2594" s="34" t="s">
        <v>9168</v>
      </c>
      <c r="G2594" s="34" t="s">
        <v>9200</v>
      </c>
      <c r="H2594" s="26"/>
      <c r="I2594" s="26"/>
      <c r="J2594" s="26"/>
      <c r="K2594" t="s">
        <v>9200</v>
      </c>
      <c r="L2594" t="str">
        <f>IF(ISNA(VLOOKUP(K2594,$K$244:K2593,1,0)),"","DUP!")</f>
        <v>DUP!</v>
      </c>
      <c r="N2594" t="str">
        <f t="shared" si="44"/>
        <v>INSERT INTO PRICE_MAP (
   PRODUCT_OFFER_ID, SERVICE_ID, SERVICE_NAME, 
   ZONE_IN, TIME_IN, PRICE_GROUP) 
VALUES ('Default',1,'SMS','205117000001','.*','Tar_SMS_4545VND');</v>
      </c>
    </row>
    <row r="2595" spans="2:14">
      <c r="B2595" t="s">
        <v>9392</v>
      </c>
      <c r="C2595" s="34">
        <v>1</v>
      </c>
      <c r="D2595" s="34" t="s">
        <v>8</v>
      </c>
      <c r="E2595" s="34" t="s">
        <v>6982</v>
      </c>
      <c r="F2595" s="34" t="s">
        <v>9168</v>
      </c>
      <c r="G2595" s="34" t="s">
        <v>9201</v>
      </c>
      <c r="H2595" s="26"/>
      <c r="I2595" s="26"/>
      <c r="J2595" s="26"/>
      <c r="K2595" t="s">
        <v>9201</v>
      </c>
      <c r="L2595" t="str">
        <f>IF(ISNA(VLOOKUP(K2595,$K$244:K2594,1,0)),"","DUP!")</f>
        <v>DUP!</v>
      </c>
      <c r="N2595" t="str">
        <f t="shared" si="44"/>
        <v>INSERT INTO PRICE_MAP (
   PRODUCT_OFFER_ID, SERVICE_ID, SERVICE_NAME, 
   ZONE_IN, TIME_IN, PRICE_GROUP) 
VALUES ('Default',1,'SMS','206002000007','.*','Tar_SMS_9091VND');</v>
      </c>
    </row>
    <row r="2596" spans="2:14">
      <c r="B2596" t="s">
        <v>9392</v>
      </c>
      <c r="C2596" s="34">
        <v>1</v>
      </c>
      <c r="D2596" s="34" t="s">
        <v>8</v>
      </c>
      <c r="E2596" s="34" t="s">
        <v>6983</v>
      </c>
      <c r="F2596" s="34" t="s">
        <v>9168</v>
      </c>
      <c r="G2596" s="34" t="s">
        <v>9201</v>
      </c>
      <c r="H2596" s="26"/>
      <c r="I2596" s="26"/>
      <c r="J2596" s="26"/>
      <c r="K2596" t="s">
        <v>9201</v>
      </c>
      <c r="L2596" t="str">
        <f>IF(ISNA(VLOOKUP(K2596,$K$244:K2595,1,0)),"","DUP!")</f>
        <v>DUP!</v>
      </c>
      <c r="N2596" t="str">
        <f t="shared" si="44"/>
        <v>INSERT INTO PRICE_MAP (
   PRODUCT_OFFER_ID, SERVICE_ID, SERVICE_NAME, 
   ZONE_IN, TIME_IN, PRICE_GROUP) 
VALUES ('Default',1,'SMS','206005000010','.*','Tar_SMS_9091VND');</v>
      </c>
    </row>
    <row r="2597" spans="2:14">
      <c r="B2597" t="s">
        <v>9392</v>
      </c>
      <c r="C2597" s="34">
        <v>1</v>
      </c>
      <c r="D2597" s="34" t="s">
        <v>8</v>
      </c>
      <c r="E2597" s="34" t="s">
        <v>6984</v>
      </c>
      <c r="F2597" s="34" t="s">
        <v>9168</v>
      </c>
      <c r="G2597" s="34" t="s">
        <v>9201</v>
      </c>
      <c r="H2597" s="26"/>
      <c r="I2597" s="26"/>
      <c r="J2597" s="26"/>
      <c r="K2597" t="s">
        <v>9201</v>
      </c>
      <c r="L2597" t="str">
        <f>IF(ISNA(VLOOKUP(K2597,$K$244:K2596,1,0)),"","DUP!")</f>
        <v>DUP!</v>
      </c>
      <c r="N2597" t="str">
        <f t="shared" si="44"/>
        <v>INSERT INTO PRICE_MAP (
   PRODUCT_OFFER_ID, SERVICE_ID, SERVICE_NAME, 
   ZONE_IN, TIME_IN, PRICE_GROUP) 
VALUES ('Default',1,'SMS','206009000007','.*','Tar_SMS_9091VND');</v>
      </c>
    </row>
    <row r="2598" spans="2:14">
      <c r="B2598" t="s">
        <v>9392</v>
      </c>
      <c r="C2598" s="34">
        <v>1</v>
      </c>
      <c r="D2598" s="34" t="s">
        <v>8</v>
      </c>
      <c r="E2598" s="34" t="s">
        <v>6985</v>
      </c>
      <c r="F2598" s="34" t="s">
        <v>9168</v>
      </c>
      <c r="G2598" s="34" t="s">
        <v>9201</v>
      </c>
      <c r="H2598" s="26"/>
      <c r="I2598" s="26"/>
      <c r="J2598" s="26"/>
      <c r="K2598" t="s">
        <v>9201</v>
      </c>
      <c r="L2598" t="str">
        <f>IF(ISNA(VLOOKUP(K2598,$K$244:K2597,1,0)),"","DUP!")</f>
        <v>DUP!</v>
      </c>
      <c r="N2598" t="str">
        <f t="shared" si="44"/>
        <v>INSERT INTO PRICE_MAP (
   PRODUCT_OFFER_ID, SERVICE_ID, SERVICE_NAME, 
   ZONE_IN, TIME_IN, PRICE_GROUP) 
VALUES ('Default',1,'SMS','206010000007','.*','Tar_SMS_9091VND');</v>
      </c>
    </row>
    <row r="2599" spans="2:14">
      <c r="B2599" t="s">
        <v>9392</v>
      </c>
      <c r="C2599" s="34">
        <v>1</v>
      </c>
      <c r="D2599" s="34" t="s">
        <v>8</v>
      </c>
      <c r="E2599" s="34" t="s">
        <v>6986</v>
      </c>
      <c r="F2599" s="34" t="s">
        <v>9168</v>
      </c>
      <c r="G2599" s="34" t="s">
        <v>9201</v>
      </c>
      <c r="H2599" s="26"/>
      <c r="I2599" s="26"/>
      <c r="J2599" s="26"/>
      <c r="K2599" t="s">
        <v>9201</v>
      </c>
      <c r="L2599" t="str">
        <f>IF(ISNA(VLOOKUP(K2599,$K$244:K2598,1,0)),"","DUP!")</f>
        <v>DUP!</v>
      </c>
      <c r="N2599" t="str">
        <f t="shared" si="44"/>
        <v>INSERT INTO PRICE_MAP (
   PRODUCT_OFFER_ID, SERVICE_ID, SERVICE_NAME, 
   ZONE_IN, TIME_IN, PRICE_GROUP) 
VALUES ('Default',1,'SMS','206011000007','.*','Tar_SMS_9091VND');</v>
      </c>
    </row>
    <row r="2600" spans="2:14">
      <c r="B2600" t="s">
        <v>9392</v>
      </c>
      <c r="C2600" s="34">
        <v>1</v>
      </c>
      <c r="D2600" s="34" t="s">
        <v>8</v>
      </c>
      <c r="E2600" s="34" t="s">
        <v>6987</v>
      </c>
      <c r="F2600" s="34" t="s">
        <v>9168</v>
      </c>
      <c r="G2600" s="34" t="s">
        <v>9201</v>
      </c>
      <c r="H2600" s="26"/>
      <c r="I2600" s="26"/>
      <c r="J2600" s="26"/>
      <c r="K2600" t="s">
        <v>9201</v>
      </c>
      <c r="L2600" t="str">
        <f>IF(ISNA(VLOOKUP(K2600,$K$244:K2599,1,0)),"","DUP!")</f>
        <v>DUP!</v>
      </c>
      <c r="N2600" t="str">
        <f t="shared" si="44"/>
        <v>INSERT INTO PRICE_MAP (
   PRODUCT_OFFER_ID, SERVICE_ID, SERVICE_NAME, 
   ZONE_IN, TIME_IN, PRICE_GROUP) 
VALUES ('Default',1,'SMS','206012000009','.*','Tar_SMS_9091VND');</v>
      </c>
    </row>
    <row r="2601" spans="2:14">
      <c r="B2601" t="s">
        <v>9392</v>
      </c>
      <c r="C2601" s="34">
        <v>1</v>
      </c>
      <c r="D2601" s="34" t="s">
        <v>8</v>
      </c>
      <c r="E2601" s="34" t="s">
        <v>6988</v>
      </c>
      <c r="F2601" s="34" t="s">
        <v>9168</v>
      </c>
      <c r="G2601" s="34" t="s">
        <v>9201</v>
      </c>
      <c r="H2601" s="26"/>
      <c r="I2601" s="26"/>
      <c r="J2601" s="26"/>
      <c r="K2601" t="s">
        <v>9201</v>
      </c>
      <c r="L2601" t="str">
        <f>IF(ISNA(VLOOKUP(K2601,$K$244:K2600,1,0)),"","DUP!")</f>
        <v>DUP!</v>
      </c>
      <c r="N2601" t="str">
        <f t="shared" si="44"/>
        <v>INSERT INTO PRICE_MAP (
   PRODUCT_OFFER_ID, SERVICE_ID, SERVICE_NAME, 
   ZONE_IN, TIME_IN, PRICE_GROUP) 
VALUES ('Default',1,'SMS','206014000007','.*','Tar_SMS_9091VND');</v>
      </c>
    </row>
    <row r="2602" spans="2:14">
      <c r="B2602" t="s">
        <v>9392</v>
      </c>
      <c r="C2602" s="34">
        <v>1</v>
      </c>
      <c r="D2602" s="34" t="s">
        <v>8</v>
      </c>
      <c r="E2602" s="34" t="s">
        <v>6989</v>
      </c>
      <c r="F2602" s="34" t="s">
        <v>9168</v>
      </c>
      <c r="G2602" s="34" t="s">
        <v>9201</v>
      </c>
      <c r="H2602" s="26"/>
      <c r="I2602" s="26"/>
      <c r="J2602" s="26"/>
      <c r="K2602" t="s">
        <v>9201</v>
      </c>
      <c r="L2602" t="str">
        <f>IF(ISNA(VLOOKUP(K2602,$K$244:K2601,1,0)),"","DUP!")</f>
        <v>DUP!</v>
      </c>
      <c r="N2602" t="str">
        <f t="shared" si="44"/>
        <v>INSERT INTO PRICE_MAP (
   PRODUCT_OFFER_ID, SERVICE_ID, SERVICE_NAME, 
   ZONE_IN, TIME_IN, PRICE_GROUP) 
VALUES ('Default',1,'SMS','206015000007','.*','Tar_SMS_9091VND');</v>
      </c>
    </row>
    <row r="2603" spans="2:14">
      <c r="B2603" t="s">
        <v>9392</v>
      </c>
      <c r="C2603" s="34">
        <v>1</v>
      </c>
      <c r="D2603" s="34" t="s">
        <v>8</v>
      </c>
      <c r="E2603" s="34" t="s">
        <v>6990</v>
      </c>
      <c r="F2603" s="34" t="s">
        <v>9168</v>
      </c>
      <c r="G2603" s="34" t="s">
        <v>9201</v>
      </c>
      <c r="H2603" s="26"/>
      <c r="I2603" s="26"/>
      <c r="J2603" s="26"/>
      <c r="K2603" t="s">
        <v>9201</v>
      </c>
      <c r="L2603" t="str">
        <f>IF(ISNA(VLOOKUP(K2603,$K$244:K2602,1,0)),"","DUP!")</f>
        <v>DUP!</v>
      </c>
      <c r="N2603" t="str">
        <f t="shared" si="44"/>
        <v>INSERT INTO PRICE_MAP (
   PRODUCT_OFFER_ID, SERVICE_ID, SERVICE_NAME, 
   ZONE_IN, TIME_IN, PRICE_GROUP) 
VALUES ('Default',1,'SMS','206017000007','.*','Tar_SMS_9091VND');</v>
      </c>
    </row>
    <row r="2604" spans="2:14">
      <c r="B2604" t="s">
        <v>9392</v>
      </c>
      <c r="C2604" s="34">
        <v>1</v>
      </c>
      <c r="D2604" s="34" t="s">
        <v>8</v>
      </c>
      <c r="E2604" s="34" t="s">
        <v>6991</v>
      </c>
      <c r="F2604" s="34" t="s">
        <v>9168</v>
      </c>
      <c r="G2604" s="34" t="s">
        <v>9201</v>
      </c>
      <c r="H2604" s="26"/>
      <c r="I2604" s="26"/>
      <c r="J2604" s="26"/>
      <c r="K2604" t="s">
        <v>9201</v>
      </c>
      <c r="L2604" t="str">
        <f>IF(ISNA(VLOOKUP(K2604,$K$244:K2603,1,0)),"","DUP!")</f>
        <v>DUP!</v>
      </c>
      <c r="N2604" t="str">
        <f t="shared" si="44"/>
        <v>INSERT INTO PRICE_MAP (
   PRODUCT_OFFER_ID, SERVICE_ID, SERVICE_NAME, 
   ZONE_IN, TIME_IN, PRICE_GROUP) 
VALUES ('Default',1,'SMS','206017000013','.*','Tar_SMS_9091VND');</v>
      </c>
    </row>
    <row r="2605" spans="2:14">
      <c r="B2605" t="s">
        <v>9392</v>
      </c>
      <c r="C2605" s="34">
        <v>1</v>
      </c>
      <c r="D2605" s="34" t="s">
        <v>8</v>
      </c>
      <c r="E2605" s="34" t="s">
        <v>6992</v>
      </c>
      <c r="F2605" s="34" t="s">
        <v>9168</v>
      </c>
      <c r="G2605" s="34" t="s">
        <v>9201</v>
      </c>
      <c r="H2605" s="26"/>
      <c r="I2605" s="26"/>
      <c r="J2605" s="26"/>
      <c r="K2605" t="s">
        <v>9201</v>
      </c>
      <c r="L2605" t="str">
        <f>IF(ISNA(VLOOKUP(K2605,$K$244:K2604,1,0)),"","DUP!")</f>
        <v>DUP!</v>
      </c>
      <c r="N2605" t="str">
        <f t="shared" si="44"/>
        <v>INSERT INTO PRICE_MAP (
   PRODUCT_OFFER_ID, SERVICE_ID, SERVICE_NAME, 
   ZONE_IN, TIME_IN, PRICE_GROUP) 
VALUES ('Default',1,'SMS','206017000040','.*','Tar_SMS_9091VND');</v>
      </c>
    </row>
    <row r="2606" spans="2:14">
      <c r="B2606" t="s">
        <v>9392</v>
      </c>
      <c r="C2606" s="34">
        <v>1</v>
      </c>
      <c r="D2606" s="34" t="s">
        <v>8</v>
      </c>
      <c r="E2606" s="34" t="s">
        <v>6993</v>
      </c>
      <c r="F2606" s="34" t="s">
        <v>9168</v>
      </c>
      <c r="G2606" s="34" t="s">
        <v>9201</v>
      </c>
      <c r="H2606" s="26"/>
      <c r="I2606" s="26"/>
      <c r="J2606" s="26"/>
      <c r="K2606" t="s">
        <v>9201</v>
      </c>
      <c r="L2606" t="str">
        <f>IF(ISNA(VLOOKUP(K2606,$K$244:K2605,1,0)),"","DUP!")</f>
        <v>DUP!</v>
      </c>
      <c r="N2606" t="str">
        <f t="shared" si="44"/>
        <v>INSERT INTO PRICE_MAP (
   PRODUCT_OFFER_ID, SERVICE_ID, SERVICE_NAME, 
   ZONE_IN, TIME_IN, PRICE_GROUP) 
VALUES ('Default',1,'SMS','206017000059','.*','Tar_SMS_9091VND');</v>
      </c>
    </row>
    <row r="2607" spans="2:14">
      <c r="B2607" t="s">
        <v>9392</v>
      </c>
      <c r="C2607" s="34">
        <v>1</v>
      </c>
      <c r="D2607" s="34" t="s">
        <v>8</v>
      </c>
      <c r="E2607" s="34" t="s">
        <v>6994</v>
      </c>
      <c r="F2607" s="34" t="s">
        <v>9168</v>
      </c>
      <c r="G2607" s="34" t="s">
        <v>9224</v>
      </c>
      <c r="H2607" s="26"/>
      <c r="I2607" s="26"/>
      <c r="J2607" s="26"/>
      <c r="K2607" t="s">
        <v>9224</v>
      </c>
      <c r="L2607" t="str">
        <f>IF(ISNA(VLOOKUP(K2607,$K$244:K2606,1,0)),"","DUP!")</f>
        <v>DUP!</v>
      </c>
      <c r="N2607" t="str">
        <f t="shared" si="44"/>
        <v>INSERT INTO PRICE_MAP (
   PRODUCT_OFFER_ID, SERVICE_ID, SERVICE_NAME, 
   ZONE_IN, TIME_IN, PRICE_GROUP) 
VALUES ('Default',1,'SMS','206019000003','.*','Tar_SMS_9090.909VND');</v>
      </c>
    </row>
    <row r="2608" spans="2:14">
      <c r="B2608" t="s">
        <v>9392</v>
      </c>
      <c r="C2608" s="34">
        <v>1</v>
      </c>
      <c r="D2608" s="34" t="s">
        <v>8</v>
      </c>
      <c r="E2608" s="34" t="s">
        <v>6995</v>
      </c>
      <c r="F2608" s="34" t="s">
        <v>9168</v>
      </c>
      <c r="G2608" s="34" t="s">
        <v>9201</v>
      </c>
      <c r="H2608" s="26"/>
      <c r="I2608" s="26"/>
      <c r="J2608" s="26"/>
      <c r="K2608" t="s">
        <v>9201</v>
      </c>
      <c r="L2608" t="str">
        <f>IF(ISNA(VLOOKUP(K2608,$K$244:K2607,1,0)),"","DUP!")</f>
        <v>DUP!</v>
      </c>
      <c r="N2608" t="str">
        <f t="shared" si="44"/>
        <v>INSERT INTO PRICE_MAP (
   PRODUCT_OFFER_ID, SERVICE_ID, SERVICE_NAME, 
   ZONE_IN, TIME_IN, PRICE_GROUP) 
VALUES ('Default',1,'SMS','206020000006','.*','Tar_SMS_9091VND');</v>
      </c>
    </row>
    <row r="2609" spans="2:14">
      <c r="B2609" t="s">
        <v>9392</v>
      </c>
      <c r="C2609" s="34">
        <v>1</v>
      </c>
      <c r="D2609" s="34" t="s">
        <v>8</v>
      </c>
      <c r="E2609" s="34" t="s">
        <v>6996</v>
      </c>
      <c r="F2609" s="34" t="s">
        <v>9168</v>
      </c>
      <c r="G2609" s="34" t="s">
        <v>9201</v>
      </c>
      <c r="H2609" s="26"/>
      <c r="I2609" s="26"/>
      <c r="J2609" s="26"/>
      <c r="K2609" t="s">
        <v>9201</v>
      </c>
      <c r="L2609" t="str">
        <f>IF(ISNA(VLOOKUP(K2609,$K$244:K2608,1,0)),"","DUP!")</f>
        <v>DUP!</v>
      </c>
      <c r="N2609" t="str">
        <f t="shared" si="44"/>
        <v>INSERT INTO PRICE_MAP (
   PRODUCT_OFFER_ID, SERVICE_ID, SERVICE_NAME, 
   ZONE_IN, TIME_IN, PRICE_GROUP) 
VALUES ('Default',1,'SMS','206022000004','.*','Tar_SMS_9091VND');</v>
      </c>
    </row>
    <row r="2610" spans="2:14">
      <c r="B2610" t="s">
        <v>9392</v>
      </c>
      <c r="C2610" s="34">
        <v>1</v>
      </c>
      <c r="D2610" s="34" t="s">
        <v>8</v>
      </c>
      <c r="E2610" s="34" t="s">
        <v>9259</v>
      </c>
      <c r="F2610" s="34" t="s">
        <v>9168</v>
      </c>
      <c r="G2610" s="34" t="s">
        <v>9201</v>
      </c>
      <c r="H2610" s="26"/>
      <c r="I2610" s="26"/>
      <c r="J2610" s="26"/>
      <c r="K2610" t="s">
        <v>9201</v>
      </c>
      <c r="L2610" t="str">
        <f>IF(ISNA(VLOOKUP(K2610,$K$244:K2609,1,0)),"","DUP!")</f>
        <v>DUP!</v>
      </c>
      <c r="N2610" t="str">
        <f t="shared" si="44"/>
        <v>INSERT INTO PRICE_MAP (
   PRODUCT_OFFER_ID, SERVICE_ID, SERVICE_NAME, 
   ZONE_IN, TIME_IN, PRICE_GROUP) 
VALUES ('Default',1,'SMS','206023000004','.*','Tar_SMS_9091VND');</v>
      </c>
    </row>
    <row r="2611" spans="2:14">
      <c r="B2611" t="s">
        <v>9392</v>
      </c>
      <c r="C2611" s="34">
        <v>1</v>
      </c>
      <c r="D2611" s="34" t="s">
        <v>8</v>
      </c>
      <c r="E2611" s="34" t="s">
        <v>6997</v>
      </c>
      <c r="F2611" s="34" t="s">
        <v>9168</v>
      </c>
      <c r="G2611" s="34" t="s">
        <v>9201</v>
      </c>
      <c r="H2611" s="26"/>
      <c r="I2611" s="26"/>
      <c r="J2611" s="26"/>
      <c r="K2611" t="s">
        <v>9201</v>
      </c>
      <c r="L2611" t="str">
        <f>IF(ISNA(VLOOKUP(K2611,$K$244:K2610,1,0)),"","DUP!")</f>
        <v>DUP!</v>
      </c>
      <c r="N2611" t="str">
        <f t="shared" si="44"/>
        <v>INSERT INTO PRICE_MAP (
   PRODUCT_OFFER_ID, SERVICE_ID, SERVICE_NAME, 
   ZONE_IN, TIME_IN, PRICE_GROUP) 
VALUES ('Default',1,'SMS','206026000003','.*','Tar_SMS_9091VND');</v>
      </c>
    </row>
    <row r="2612" spans="2:14">
      <c r="B2612" t="s">
        <v>9392</v>
      </c>
      <c r="C2612" s="34">
        <v>1</v>
      </c>
      <c r="D2612" s="34" t="s">
        <v>8</v>
      </c>
      <c r="E2612" s="34" t="s">
        <v>6998</v>
      </c>
      <c r="F2612" s="34" t="s">
        <v>9168</v>
      </c>
      <c r="G2612" s="34" t="s">
        <v>9201</v>
      </c>
      <c r="H2612" s="26"/>
      <c r="I2612" s="26"/>
      <c r="J2612" s="26"/>
      <c r="K2612" t="s">
        <v>9201</v>
      </c>
      <c r="L2612" t="str">
        <f>IF(ISNA(VLOOKUP(K2612,$K$244:K2611,1,0)),"","DUP!")</f>
        <v>DUP!</v>
      </c>
      <c r="N2612" t="str">
        <f t="shared" si="44"/>
        <v>INSERT INTO PRICE_MAP (
   PRODUCT_OFFER_ID, SERVICE_ID, SERVICE_NAME, 
   ZONE_IN, TIME_IN, PRICE_GROUP) 
VALUES ('Default',1,'SMS','206027000003','.*','Tar_SMS_9091VND');</v>
      </c>
    </row>
    <row r="2613" spans="2:14">
      <c r="B2613" t="s">
        <v>9392</v>
      </c>
      <c r="C2613" s="34">
        <v>1</v>
      </c>
      <c r="D2613" s="34" t="s">
        <v>8</v>
      </c>
      <c r="E2613" s="34" t="s">
        <v>6999</v>
      </c>
      <c r="F2613" s="34" t="s">
        <v>9168</v>
      </c>
      <c r="G2613" s="34" t="s">
        <v>9201</v>
      </c>
      <c r="H2613" s="26"/>
      <c r="I2613" s="26"/>
      <c r="J2613" s="26"/>
      <c r="K2613" t="s">
        <v>9201</v>
      </c>
      <c r="L2613" t="str">
        <f>IF(ISNA(VLOOKUP(K2613,$K$244:K2612,1,0)),"","DUP!")</f>
        <v>DUP!</v>
      </c>
      <c r="N2613" t="str">
        <f t="shared" ref="N2613:N2676" si="45">IF(M2613="DUP!","","INSERT INTO PRICE_MAP (
   PRODUCT_OFFER_ID, SERVICE_ID, SERVICE_NAME, 
   ZONE_IN, TIME_IN, PRICE_GROUP) 
VALUES ('"&amp;B2613&amp;"',"&amp;C2613&amp;",'"&amp;D2613&amp;"','"&amp;E2613&amp;"','"&amp;F2613&amp;"','"&amp;K2613&amp;"');")</f>
        <v>INSERT INTO PRICE_MAP (
   PRODUCT_OFFER_ID, SERVICE_ID, SERVICE_NAME, 
   ZONE_IN, TIME_IN, PRICE_GROUP) 
VALUES ('Default',1,'SMS','206027000004','.*','Tar_SMS_9091VND');</v>
      </c>
    </row>
    <row r="2614" spans="2:14">
      <c r="B2614" t="s">
        <v>9392</v>
      </c>
      <c r="C2614" s="34">
        <v>1</v>
      </c>
      <c r="D2614" s="34" t="s">
        <v>8</v>
      </c>
      <c r="E2614" s="34" t="s">
        <v>7000</v>
      </c>
      <c r="F2614" s="34" t="s">
        <v>9168</v>
      </c>
      <c r="G2614" s="34" t="s">
        <v>9201</v>
      </c>
      <c r="H2614" s="26"/>
      <c r="I2614" s="26"/>
      <c r="J2614" s="26"/>
      <c r="K2614" t="s">
        <v>9201</v>
      </c>
      <c r="L2614" t="str">
        <f>IF(ISNA(VLOOKUP(K2614,$K$244:K2613,1,0)),"","DUP!")</f>
        <v>DUP!</v>
      </c>
      <c r="N2614" t="str">
        <f t="shared" si="45"/>
        <v>INSERT INTO PRICE_MAP (
   PRODUCT_OFFER_ID, SERVICE_ID, SERVICE_NAME, 
   ZONE_IN, TIME_IN, PRICE_GROUP) 
VALUES ('Default',1,'SMS','206029000008','.*','Tar_SMS_9091VND');</v>
      </c>
    </row>
    <row r="2615" spans="2:14">
      <c r="B2615" t="s">
        <v>9392</v>
      </c>
      <c r="C2615" s="34">
        <v>1</v>
      </c>
      <c r="D2615" s="34" t="s">
        <v>8</v>
      </c>
      <c r="E2615" s="34" t="s">
        <v>7001</v>
      </c>
      <c r="F2615" s="34" t="s">
        <v>9168</v>
      </c>
      <c r="G2615" s="34" t="s">
        <v>9201</v>
      </c>
      <c r="H2615" s="26"/>
      <c r="I2615" s="26"/>
      <c r="J2615" s="26"/>
      <c r="K2615" t="s">
        <v>9201</v>
      </c>
      <c r="L2615" t="str">
        <f>IF(ISNA(VLOOKUP(K2615,$K$244:K2614,1,0)),"","DUP!")</f>
        <v>DUP!</v>
      </c>
      <c r="N2615" t="str">
        <f t="shared" si="45"/>
        <v>INSERT INTO PRICE_MAP (
   PRODUCT_OFFER_ID, SERVICE_ID, SERVICE_NAME, 
   ZONE_IN, TIME_IN, PRICE_GROUP) 
VALUES ('Default',1,'SMS','206030000005','.*','Tar_SMS_9091VND');</v>
      </c>
    </row>
    <row r="2616" spans="2:14">
      <c r="B2616" t="s">
        <v>9392</v>
      </c>
      <c r="C2616" s="34">
        <v>1</v>
      </c>
      <c r="D2616" s="34" t="s">
        <v>8</v>
      </c>
      <c r="E2616" s="34" t="s">
        <v>7002</v>
      </c>
      <c r="F2616" s="34" t="s">
        <v>9168</v>
      </c>
      <c r="G2616" s="34" t="s">
        <v>9201</v>
      </c>
      <c r="H2616" s="26"/>
      <c r="I2616" s="26"/>
      <c r="J2616" s="26"/>
      <c r="K2616" t="s">
        <v>9201</v>
      </c>
      <c r="L2616" t="str">
        <f>IF(ISNA(VLOOKUP(K2616,$K$244:K2615,1,0)),"","DUP!")</f>
        <v>DUP!</v>
      </c>
      <c r="N2616" t="str">
        <f t="shared" si="45"/>
        <v>INSERT INTO PRICE_MAP (
   PRODUCT_OFFER_ID, SERVICE_ID, SERVICE_NAME, 
   ZONE_IN, TIME_IN, PRICE_GROUP) 
VALUES ('Default',1,'SMS','206030000006','.*','Tar_SMS_9091VND');</v>
      </c>
    </row>
    <row r="2617" spans="2:14">
      <c r="B2617" t="s">
        <v>9392</v>
      </c>
      <c r="C2617" s="34">
        <v>1</v>
      </c>
      <c r="D2617" s="34" t="s">
        <v>8</v>
      </c>
      <c r="E2617" s="34" t="s">
        <v>9260</v>
      </c>
      <c r="F2617" s="34" t="s">
        <v>9168</v>
      </c>
      <c r="G2617" s="34" t="s">
        <v>9201</v>
      </c>
      <c r="H2617" s="26"/>
      <c r="I2617" s="26"/>
      <c r="J2617" s="26"/>
      <c r="K2617" t="s">
        <v>9201</v>
      </c>
      <c r="L2617" t="str">
        <f>IF(ISNA(VLOOKUP(K2617,$K$244:K2616,1,0)),"","DUP!")</f>
        <v>DUP!</v>
      </c>
      <c r="N2617" t="str">
        <f t="shared" si="45"/>
        <v>INSERT INTO PRICE_MAP (
   PRODUCT_OFFER_ID, SERVICE_ID, SERVICE_NAME, 
   ZONE_IN, TIME_IN, PRICE_GROUP) 
VALUES ('Default',1,'SMS','206031000002','.*','Tar_SMS_9091VND');</v>
      </c>
    </row>
    <row r="2618" spans="2:14">
      <c r="B2618" t="s">
        <v>9392</v>
      </c>
      <c r="C2618" s="34">
        <v>1</v>
      </c>
      <c r="D2618" s="34" t="s">
        <v>8</v>
      </c>
      <c r="E2618" s="34" t="s">
        <v>7003</v>
      </c>
      <c r="F2618" s="34" t="s">
        <v>9168</v>
      </c>
      <c r="G2618" s="34" t="s">
        <v>9201</v>
      </c>
      <c r="H2618" s="26"/>
      <c r="I2618" s="26"/>
      <c r="J2618" s="26"/>
      <c r="K2618" t="s">
        <v>9201</v>
      </c>
      <c r="L2618" t="str">
        <f>IF(ISNA(VLOOKUP(K2618,$K$244:K2617,1,0)),"","DUP!")</f>
        <v>DUP!</v>
      </c>
      <c r="N2618" t="str">
        <f t="shared" si="45"/>
        <v>INSERT INTO PRICE_MAP (
   PRODUCT_OFFER_ID, SERVICE_ID, SERVICE_NAME, 
   ZONE_IN, TIME_IN, PRICE_GROUP) 
VALUES ('Default',1,'SMS','206032000006','.*','Tar_SMS_9091VND');</v>
      </c>
    </row>
    <row r="2619" spans="2:14">
      <c r="B2619" t="s">
        <v>9392</v>
      </c>
      <c r="C2619" s="34">
        <v>1</v>
      </c>
      <c r="D2619" s="34" t="s">
        <v>8</v>
      </c>
      <c r="E2619" s="34" t="s">
        <v>7004</v>
      </c>
      <c r="F2619" s="34" t="s">
        <v>9168</v>
      </c>
      <c r="G2619" s="34" t="s">
        <v>9201</v>
      </c>
      <c r="H2619" s="26"/>
      <c r="I2619" s="26"/>
      <c r="J2619" s="26"/>
      <c r="K2619" t="s">
        <v>9201</v>
      </c>
      <c r="L2619" t="str">
        <f>IF(ISNA(VLOOKUP(K2619,$K$244:K2618,1,0)),"","DUP!")</f>
        <v>DUP!</v>
      </c>
      <c r="N2619" t="str">
        <f t="shared" si="45"/>
        <v>INSERT INTO PRICE_MAP (
   PRODUCT_OFFER_ID, SERVICE_ID, SERVICE_NAME, 
   ZONE_IN, TIME_IN, PRICE_GROUP) 
VALUES ('Default',1,'SMS','206034000006','.*','Tar_SMS_9091VND');</v>
      </c>
    </row>
    <row r="2620" spans="2:14">
      <c r="B2620" t="s">
        <v>9392</v>
      </c>
      <c r="C2620" s="34">
        <v>1</v>
      </c>
      <c r="D2620" s="34" t="s">
        <v>8</v>
      </c>
      <c r="E2620" s="34" t="s">
        <v>7005</v>
      </c>
      <c r="F2620" s="34" t="s">
        <v>9168</v>
      </c>
      <c r="G2620" s="34" t="s">
        <v>9201</v>
      </c>
      <c r="H2620" s="26"/>
      <c r="I2620" s="26"/>
      <c r="J2620" s="26"/>
      <c r="K2620" t="s">
        <v>9201</v>
      </c>
      <c r="L2620" t="str">
        <f>IF(ISNA(VLOOKUP(K2620,$K$244:K2619,1,0)),"","DUP!")</f>
        <v>DUP!</v>
      </c>
      <c r="N2620" t="str">
        <f t="shared" si="45"/>
        <v>INSERT INTO PRICE_MAP (
   PRODUCT_OFFER_ID, SERVICE_ID, SERVICE_NAME, 
   ZONE_IN, TIME_IN, PRICE_GROUP) 
VALUES ('Default',1,'SMS','206037000005','.*','Tar_SMS_9091VND');</v>
      </c>
    </row>
    <row r="2621" spans="2:14">
      <c r="B2621" t="s">
        <v>9392</v>
      </c>
      <c r="C2621" s="34">
        <v>1</v>
      </c>
      <c r="D2621" s="34" t="s">
        <v>8</v>
      </c>
      <c r="E2621" s="34" t="s">
        <v>7006</v>
      </c>
      <c r="F2621" s="34" t="s">
        <v>9168</v>
      </c>
      <c r="G2621" s="34" t="s">
        <v>9201</v>
      </c>
      <c r="H2621" s="26"/>
      <c r="I2621" s="26"/>
      <c r="J2621" s="26"/>
      <c r="K2621" t="s">
        <v>9201</v>
      </c>
      <c r="L2621" t="str">
        <f>IF(ISNA(VLOOKUP(K2621,$K$244:K2620,1,0)),"","DUP!")</f>
        <v>DUP!</v>
      </c>
      <c r="N2621" t="str">
        <f t="shared" si="45"/>
        <v>INSERT INTO PRICE_MAP (
   PRODUCT_OFFER_ID, SERVICE_ID, SERVICE_NAME, 
   ZONE_IN, TIME_IN, PRICE_GROUP) 
VALUES ('Default',1,'SMS','206038000002','.*','Tar_SMS_9091VND');</v>
      </c>
    </row>
    <row r="2622" spans="2:14">
      <c r="B2622" t="s">
        <v>9392</v>
      </c>
      <c r="C2622" s="34">
        <v>1</v>
      </c>
      <c r="D2622" s="34" t="s">
        <v>8</v>
      </c>
      <c r="E2622" s="34" t="s">
        <v>7007</v>
      </c>
      <c r="F2622" s="34" t="s">
        <v>9168</v>
      </c>
      <c r="G2622" s="34" t="s">
        <v>9201</v>
      </c>
      <c r="H2622" s="26"/>
      <c r="I2622" s="26"/>
      <c r="J2622" s="26"/>
      <c r="K2622" t="s">
        <v>9201</v>
      </c>
      <c r="L2622" t="str">
        <f>IF(ISNA(VLOOKUP(K2622,$K$244:K2621,1,0)),"","DUP!")</f>
        <v>DUP!</v>
      </c>
      <c r="N2622" t="str">
        <f t="shared" si="45"/>
        <v>INSERT INTO PRICE_MAP (
   PRODUCT_OFFER_ID, SERVICE_ID, SERVICE_NAME, 
   ZONE_IN, TIME_IN, PRICE_GROUP) 
VALUES ('Default',1,'SMS','206041000006','.*','Tar_SMS_9091VND');</v>
      </c>
    </row>
    <row r="2623" spans="2:14">
      <c r="B2623" t="s">
        <v>9392</v>
      </c>
      <c r="C2623" s="34">
        <v>1</v>
      </c>
      <c r="D2623" s="34" t="s">
        <v>8</v>
      </c>
      <c r="E2623" s="34" t="s">
        <v>7008</v>
      </c>
      <c r="F2623" s="34" t="s">
        <v>9168</v>
      </c>
      <c r="G2623" s="34" t="s">
        <v>9201</v>
      </c>
      <c r="H2623" s="26"/>
      <c r="I2623" s="26"/>
      <c r="J2623" s="26"/>
      <c r="K2623" t="s">
        <v>9201</v>
      </c>
      <c r="L2623" t="str">
        <f>IF(ISNA(VLOOKUP(K2623,$K$244:K2622,1,0)),"","DUP!")</f>
        <v>DUP!</v>
      </c>
      <c r="N2623" t="str">
        <f t="shared" si="45"/>
        <v>INSERT INTO PRICE_MAP (
   PRODUCT_OFFER_ID, SERVICE_ID, SERVICE_NAME, 
   ZONE_IN, TIME_IN, PRICE_GROUP) 
VALUES ('Default',1,'SMS','206042000002','.*','Tar_SMS_9091VND');</v>
      </c>
    </row>
    <row r="2624" spans="2:14">
      <c r="B2624" t="s">
        <v>9392</v>
      </c>
      <c r="C2624" s="34">
        <v>1</v>
      </c>
      <c r="D2624" s="34" t="s">
        <v>8</v>
      </c>
      <c r="E2624" s="34" t="s">
        <v>7009</v>
      </c>
      <c r="F2624" s="34" t="s">
        <v>9168</v>
      </c>
      <c r="G2624" s="34" t="s">
        <v>9201</v>
      </c>
      <c r="H2624" s="26"/>
      <c r="I2624" s="26"/>
      <c r="J2624" s="26"/>
      <c r="K2624" t="s">
        <v>9201</v>
      </c>
      <c r="L2624" t="str">
        <f>IF(ISNA(VLOOKUP(K2624,$K$244:K2623,1,0)),"","DUP!")</f>
        <v>DUP!</v>
      </c>
      <c r="N2624" t="str">
        <f t="shared" si="45"/>
        <v>INSERT INTO PRICE_MAP (
   PRODUCT_OFFER_ID, SERVICE_ID, SERVICE_NAME, 
   ZONE_IN, TIME_IN, PRICE_GROUP) 
VALUES ('Default',1,'SMS','206042000011','.*','Tar_SMS_9091VND');</v>
      </c>
    </row>
    <row r="2625" spans="2:14">
      <c r="B2625" t="s">
        <v>9392</v>
      </c>
      <c r="C2625" s="34">
        <v>1</v>
      </c>
      <c r="D2625" s="34" t="s">
        <v>8</v>
      </c>
      <c r="E2625" s="34" t="s">
        <v>7010</v>
      </c>
      <c r="F2625" s="34" t="s">
        <v>9168</v>
      </c>
      <c r="G2625" s="34" t="s">
        <v>9201</v>
      </c>
      <c r="H2625" s="26"/>
      <c r="I2625" s="26"/>
      <c r="J2625" s="26"/>
      <c r="K2625" t="s">
        <v>9201</v>
      </c>
      <c r="L2625" t="str">
        <f>IF(ISNA(VLOOKUP(K2625,$K$244:K2624,1,0)),"","DUP!")</f>
        <v>DUP!</v>
      </c>
      <c r="N2625" t="str">
        <f t="shared" si="45"/>
        <v>INSERT INTO PRICE_MAP (
   PRODUCT_OFFER_ID, SERVICE_ID, SERVICE_NAME, 
   ZONE_IN, TIME_IN, PRICE_GROUP) 
VALUES ('Default',1,'SMS','206044000001','.*','Tar_SMS_9091VND');</v>
      </c>
    </row>
    <row r="2626" spans="2:14">
      <c r="B2626" t="s">
        <v>9392</v>
      </c>
      <c r="C2626" s="34">
        <v>1</v>
      </c>
      <c r="D2626" s="34" t="s">
        <v>8</v>
      </c>
      <c r="E2626" s="34" t="s">
        <v>7011</v>
      </c>
      <c r="F2626" s="34" t="s">
        <v>9168</v>
      </c>
      <c r="G2626" s="34" t="s">
        <v>9201</v>
      </c>
      <c r="H2626" s="26"/>
      <c r="I2626" s="26"/>
      <c r="J2626" s="26"/>
      <c r="K2626" t="s">
        <v>9201</v>
      </c>
      <c r="L2626" t="str">
        <f>IF(ISNA(VLOOKUP(K2626,$K$244:K2625,1,0)),"","DUP!")</f>
        <v>DUP!</v>
      </c>
      <c r="N2626" t="str">
        <f t="shared" si="45"/>
        <v>INSERT INTO PRICE_MAP (
   PRODUCT_OFFER_ID, SERVICE_ID, SERVICE_NAME, 
   ZONE_IN, TIME_IN, PRICE_GROUP) 
VALUES ('Default',1,'SMS','206045000001','.*','Tar_SMS_9091VND');</v>
      </c>
    </row>
    <row r="2627" spans="2:14">
      <c r="B2627" t="s">
        <v>9392</v>
      </c>
      <c r="C2627" s="34">
        <v>1</v>
      </c>
      <c r="D2627" s="34" t="s">
        <v>8</v>
      </c>
      <c r="E2627" s="34" t="s">
        <v>7012</v>
      </c>
      <c r="F2627" s="34" t="s">
        <v>9168</v>
      </c>
      <c r="G2627" s="34" t="s">
        <v>9201</v>
      </c>
      <c r="H2627" s="26"/>
      <c r="I2627" s="26"/>
      <c r="J2627" s="26"/>
      <c r="K2627" t="s">
        <v>9201</v>
      </c>
      <c r="L2627" t="str">
        <f>IF(ISNA(VLOOKUP(K2627,$K$244:K2626,1,0)),"","DUP!")</f>
        <v>DUP!</v>
      </c>
      <c r="N2627" t="str">
        <f t="shared" si="45"/>
        <v>INSERT INTO PRICE_MAP (
   PRODUCT_OFFER_ID, SERVICE_ID, SERVICE_NAME, 
   ZONE_IN, TIME_IN, PRICE_GROUP) 
VALUES ('Default',1,'SMS','206045000009','.*','Tar_SMS_9091VND');</v>
      </c>
    </row>
    <row r="2628" spans="2:14">
      <c r="B2628" t="s">
        <v>9392</v>
      </c>
      <c r="C2628" s="34">
        <v>1</v>
      </c>
      <c r="D2628" s="34" t="s">
        <v>8</v>
      </c>
      <c r="E2628" s="34" t="s">
        <v>7013</v>
      </c>
      <c r="F2628" s="34" t="s">
        <v>9168</v>
      </c>
      <c r="G2628" s="34" t="s">
        <v>9201</v>
      </c>
      <c r="H2628" s="26"/>
      <c r="I2628" s="26"/>
      <c r="J2628" s="26"/>
      <c r="K2628" t="s">
        <v>9201</v>
      </c>
      <c r="L2628" t="str">
        <f>IF(ISNA(VLOOKUP(K2628,$K$244:K2627,1,0)),"","DUP!")</f>
        <v>DUP!</v>
      </c>
      <c r="N2628" t="str">
        <f t="shared" si="45"/>
        <v>INSERT INTO PRICE_MAP (
   PRODUCT_OFFER_ID, SERVICE_ID, SERVICE_NAME, 
   ZONE_IN, TIME_IN, PRICE_GROUP) 
VALUES ('Default',1,'SMS','206047000002','.*','Tar_SMS_9091VND');</v>
      </c>
    </row>
    <row r="2629" spans="2:14">
      <c r="B2629" t="s">
        <v>9392</v>
      </c>
      <c r="C2629" s="34">
        <v>1</v>
      </c>
      <c r="D2629" s="34" t="s">
        <v>8</v>
      </c>
      <c r="E2629" s="34" t="s">
        <v>7014</v>
      </c>
      <c r="F2629" s="34" t="s">
        <v>9168</v>
      </c>
      <c r="G2629" s="34" t="s">
        <v>9201</v>
      </c>
      <c r="H2629" s="26"/>
      <c r="I2629" s="26"/>
      <c r="J2629" s="26"/>
      <c r="K2629" t="s">
        <v>9201</v>
      </c>
      <c r="L2629" t="str">
        <f>IF(ISNA(VLOOKUP(K2629,$K$244:K2628,1,0)),"","DUP!")</f>
        <v>DUP!</v>
      </c>
      <c r="N2629" t="str">
        <f t="shared" si="45"/>
        <v>INSERT INTO PRICE_MAP (
   PRODUCT_OFFER_ID, SERVICE_ID, SERVICE_NAME, 
   ZONE_IN, TIME_IN, PRICE_GROUP) 
VALUES ('Default',1,'SMS','206070000006','.*','Tar_SMS_9091VND');</v>
      </c>
    </row>
    <row r="2630" spans="2:14">
      <c r="B2630" t="s">
        <v>9392</v>
      </c>
      <c r="C2630" s="34">
        <v>1</v>
      </c>
      <c r="D2630" s="34" t="s">
        <v>8</v>
      </c>
      <c r="E2630" s="34" t="s">
        <v>7015</v>
      </c>
      <c r="F2630" s="34" t="s">
        <v>9168</v>
      </c>
      <c r="G2630" s="34" t="s">
        <v>9201</v>
      </c>
      <c r="H2630" s="26"/>
      <c r="I2630" s="26"/>
      <c r="J2630" s="26"/>
      <c r="K2630" t="s">
        <v>9201</v>
      </c>
      <c r="L2630" t="str">
        <f>IF(ISNA(VLOOKUP(K2630,$K$244:K2629,1,0)),"","DUP!")</f>
        <v>DUP!</v>
      </c>
      <c r="N2630" t="str">
        <f t="shared" si="45"/>
        <v>INSERT INTO PRICE_MAP (
   PRODUCT_OFFER_ID, SERVICE_ID, SERVICE_NAME, 
   ZONE_IN, TIME_IN, PRICE_GROUP) 
VALUES ('Default',1,'SMS','206071000005','.*','Tar_SMS_9091VND');</v>
      </c>
    </row>
    <row r="2631" spans="2:14">
      <c r="B2631" t="s">
        <v>9392</v>
      </c>
      <c r="C2631" s="34">
        <v>1</v>
      </c>
      <c r="D2631" s="34" t="s">
        <v>8</v>
      </c>
      <c r="E2631" s="34" t="s">
        <v>7016</v>
      </c>
      <c r="F2631" s="34" t="s">
        <v>9168</v>
      </c>
      <c r="G2631" s="34" t="s">
        <v>9201</v>
      </c>
      <c r="H2631" s="26"/>
      <c r="I2631" s="26"/>
      <c r="J2631" s="26"/>
      <c r="K2631" t="s">
        <v>9201</v>
      </c>
      <c r="L2631" t="str">
        <f>IF(ISNA(VLOOKUP(K2631,$K$244:K2630,1,0)),"","DUP!")</f>
        <v>DUP!</v>
      </c>
      <c r="N2631" t="str">
        <f t="shared" si="45"/>
        <v>INSERT INTO PRICE_MAP (
   PRODUCT_OFFER_ID, SERVICE_ID, SERVICE_NAME, 
   ZONE_IN, TIME_IN, PRICE_GROUP) 
VALUES ('Default',1,'SMS','206072000009','.*','Tar_SMS_9091VND');</v>
      </c>
    </row>
    <row r="2632" spans="2:14">
      <c r="B2632" t="s">
        <v>9392</v>
      </c>
      <c r="C2632" s="34">
        <v>1</v>
      </c>
      <c r="D2632" s="34" t="s">
        <v>8</v>
      </c>
      <c r="E2632" s="34" t="s">
        <v>7017</v>
      </c>
      <c r="F2632" s="34" t="s">
        <v>9168</v>
      </c>
      <c r="G2632" s="34" t="s">
        <v>9201</v>
      </c>
      <c r="H2632" s="26"/>
      <c r="I2632" s="26"/>
      <c r="J2632" s="26"/>
      <c r="K2632" t="s">
        <v>9201</v>
      </c>
      <c r="L2632" t="str">
        <f>IF(ISNA(VLOOKUP(K2632,$K$244:K2631,1,0)),"","DUP!")</f>
        <v>DUP!</v>
      </c>
      <c r="N2632" t="str">
        <f t="shared" si="45"/>
        <v>INSERT INTO PRICE_MAP (
   PRODUCT_OFFER_ID, SERVICE_ID, SERVICE_NAME, 
   ZONE_IN, TIME_IN, PRICE_GROUP) 
VALUES ('Default',1,'SMS','206073000006','.*','Tar_SMS_9091VND');</v>
      </c>
    </row>
    <row r="2633" spans="2:14">
      <c r="B2633" t="s">
        <v>9392</v>
      </c>
      <c r="C2633" s="34">
        <v>1</v>
      </c>
      <c r="D2633" s="34" t="s">
        <v>8</v>
      </c>
      <c r="E2633" s="34" t="s">
        <v>7018</v>
      </c>
      <c r="F2633" s="34" t="s">
        <v>9168</v>
      </c>
      <c r="G2633" s="34" t="s">
        <v>9201</v>
      </c>
      <c r="H2633" s="26"/>
      <c r="I2633" s="26"/>
      <c r="J2633" s="26"/>
      <c r="K2633" t="s">
        <v>9201</v>
      </c>
      <c r="L2633" t="str">
        <f>IF(ISNA(VLOOKUP(K2633,$K$244:K2632,1,0)),"","DUP!")</f>
        <v>DUP!</v>
      </c>
      <c r="N2633" t="str">
        <f t="shared" si="45"/>
        <v>INSERT INTO PRICE_MAP (
   PRODUCT_OFFER_ID, SERVICE_ID, SERVICE_NAME, 
   ZONE_IN, TIME_IN, PRICE_GROUP) 
VALUES ('Default',1,'SMS','206075000003','.*','Tar_SMS_9091VND');</v>
      </c>
    </row>
    <row r="2634" spans="2:14">
      <c r="B2634" t="s">
        <v>9392</v>
      </c>
      <c r="C2634" s="34">
        <v>1</v>
      </c>
      <c r="D2634" s="34" t="s">
        <v>8</v>
      </c>
      <c r="E2634" s="34" t="s">
        <v>7019</v>
      </c>
      <c r="F2634" s="34" t="s">
        <v>9168</v>
      </c>
      <c r="G2634" s="34" t="s">
        <v>9201</v>
      </c>
      <c r="H2634" s="26"/>
      <c r="I2634" s="26"/>
      <c r="J2634" s="26"/>
      <c r="K2634" t="s">
        <v>9201</v>
      </c>
      <c r="L2634" t="str">
        <f>IF(ISNA(VLOOKUP(K2634,$K$244:K2633,1,0)),"","DUP!")</f>
        <v>DUP!</v>
      </c>
      <c r="N2634" t="str">
        <f t="shared" si="45"/>
        <v>INSERT INTO PRICE_MAP (
   PRODUCT_OFFER_ID, SERVICE_ID, SERVICE_NAME, 
   ZONE_IN, TIME_IN, PRICE_GROUP) 
VALUES ('Default',1,'SMS','206077000002','.*','Tar_SMS_9091VND');</v>
      </c>
    </row>
    <row r="2635" spans="2:14">
      <c r="B2635" t="s">
        <v>9392</v>
      </c>
      <c r="C2635" s="34">
        <v>1</v>
      </c>
      <c r="D2635" s="34" t="s">
        <v>8</v>
      </c>
      <c r="E2635" s="34" t="s">
        <v>7020</v>
      </c>
      <c r="F2635" s="34" t="s">
        <v>9168</v>
      </c>
      <c r="G2635" s="34" t="s">
        <v>9201</v>
      </c>
      <c r="H2635" s="26"/>
      <c r="I2635" s="26"/>
      <c r="J2635" s="26"/>
      <c r="K2635" t="s">
        <v>9201</v>
      </c>
      <c r="L2635" t="str">
        <f>IF(ISNA(VLOOKUP(K2635,$K$244:K2634,1,0)),"","DUP!")</f>
        <v>DUP!</v>
      </c>
      <c r="N2635" t="str">
        <f t="shared" si="45"/>
        <v>INSERT INTO PRICE_MAP (
   PRODUCT_OFFER_ID, SERVICE_ID, SERVICE_NAME, 
   ZONE_IN, TIME_IN, PRICE_GROUP) 
VALUES ('Default',1,'SMS','206078000006','.*','Tar_SMS_9091VND');</v>
      </c>
    </row>
    <row r="2636" spans="2:14">
      <c r="B2636" t="s">
        <v>9392</v>
      </c>
      <c r="C2636" s="34">
        <v>1</v>
      </c>
      <c r="D2636" s="34" t="s">
        <v>8</v>
      </c>
      <c r="E2636" s="34" t="s">
        <v>7021</v>
      </c>
      <c r="F2636" s="34" t="s">
        <v>9168</v>
      </c>
      <c r="G2636" s="34" t="s">
        <v>9201</v>
      </c>
      <c r="H2636" s="26"/>
      <c r="I2636" s="26"/>
      <c r="J2636" s="26"/>
      <c r="K2636" t="s">
        <v>9201</v>
      </c>
      <c r="L2636" t="str">
        <f>IF(ISNA(VLOOKUP(K2636,$K$244:K2635,1,0)),"","DUP!")</f>
        <v>DUP!</v>
      </c>
      <c r="N2636" t="str">
        <f t="shared" si="45"/>
        <v>INSERT INTO PRICE_MAP (
   PRODUCT_OFFER_ID, SERVICE_ID, SERVICE_NAME, 
   ZONE_IN, TIME_IN, PRICE_GROUP) 
VALUES ('Default',1,'SMS','206078000009','.*','Tar_SMS_9091VND');</v>
      </c>
    </row>
    <row r="2637" spans="2:14">
      <c r="B2637" t="s">
        <v>9392</v>
      </c>
      <c r="C2637" s="34">
        <v>1</v>
      </c>
      <c r="D2637" s="34" t="s">
        <v>8</v>
      </c>
      <c r="E2637" s="34" t="s">
        <v>7022</v>
      </c>
      <c r="F2637" s="34" t="s">
        <v>9168</v>
      </c>
      <c r="G2637" s="34" t="s">
        <v>9201</v>
      </c>
      <c r="H2637" s="26"/>
      <c r="I2637" s="26"/>
      <c r="J2637" s="26"/>
      <c r="K2637" t="s">
        <v>9201</v>
      </c>
      <c r="L2637" t="str">
        <f>IF(ISNA(VLOOKUP(K2637,$K$244:K2636,1,0)),"","DUP!")</f>
        <v>DUP!</v>
      </c>
      <c r="N2637" t="str">
        <f t="shared" si="45"/>
        <v>INSERT INTO PRICE_MAP (
   PRODUCT_OFFER_ID, SERVICE_ID, SERVICE_NAME, 
   ZONE_IN, TIME_IN, PRICE_GROUP) 
VALUES ('Default',1,'SMS','206082000002','.*','Tar_SMS_9091VND');</v>
      </c>
    </row>
    <row r="2638" spans="2:14">
      <c r="B2638" t="s">
        <v>9392</v>
      </c>
      <c r="C2638" s="34">
        <v>1</v>
      </c>
      <c r="D2638" s="34" t="s">
        <v>8</v>
      </c>
      <c r="E2638" s="34" t="s">
        <v>7023</v>
      </c>
      <c r="F2638" s="34" t="s">
        <v>9168</v>
      </c>
      <c r="G2638" s="34" t="s">
        <v>9201</v>
      </c>
      <c r="H2638" s="26"/>
      <c r="I2638" s="26"/>
      <c r="J2638" s="26"/>
      <c r="K2638" t="s">
        <v>9201</v>
      </c>
      <c r="L2638" t="str">
        <f>IF(ISNA(VLOOKUP(K2638,$K$244:K2637,1,0)),"","DUP!")</f>
        <v>DUP!</v>
      </c>
      <c r="N2638" t="str">
        <f t="shared" si="45"/>
        <v>INSERT INTO PRICE_MAP (
   PRODUCT_OFFER_ID, SERVICE_ID, SERVICE_NAME, 
   ZONE_IN, TIME_IN, PRICE_GROUP) 
VALUES ('Default',1,'SMS','206082000009','.*','Tar_SMS_9091VND');</v>
      </c>
    </row>
    <row r="2639" spans="2:14">
      <c r="B2639" t="s">
        <v>9392</v>
      </c>
      <c r="C2639" s="34">
        <v>1</v>
      </c>
      <c r="D2639" s="34" t="s">
        <v>8</v>
      </c>
      <c r="E2639" s="34" t="s">
        <v>7024</v>
      </c>
      <c r="F2639" s="34" t="s">
        <v>9168</v>
      </c>
      <c r="G2639" s="34" t="s">
        <v>9201</v>
      </c>
      <c r="H2639" s="26"/>
      <c r="I2639" s="26"/>
      <c r="J2639" s="26"/>
      <c r="K2639" t="s">
        <v>9201</v>
      </c>
      <c r="L2639" t="str">
        <f>IF(ISNA(VLOOKUP(K2639,$K$244:K2638,1,0)),"","DUP!")</f>
        <v>DUP!</v>
      </c>
      <c r="N2639" t="str">
        <f t="shared" si="45"/>
        <v>INSERT INTO PRICE_MAP (
   PRODUCT_OFFER_ID, SERVICE_ID, SERVICE_NAME, 
   ZONE_IN, TIME_IN, PRICE_GROUP) 
VALUES ('Default',1,'SMS','206085000008','.*','Tar_SMS_9091VND');</v>
      </c>
    </row>
    <row r="2640" spans="2:14">
      <c r="B2640" t="s">
        <v>9392</v>
      </c>
      <c r="C2640" s="34">
        <v>1</v>
      </c>
      <c r="D2640" s="34" t="s">
        <v>8</v>
      </c>
      <c r="E2640" s="34" t="s">
        <v>7025</v>
      </c>
      <c r="F2640" s="34" t="s">
        <v>9168</v>
      </c>
      <c r="G2640" s="34" t="s">
        <v>9201</v>
      </c>
      <c r="H2640" s="26"/>
      <c r="I2640" s="26"/>
      <c r="J2640" s="26"/>
      <c r="K2640" t="s">
        <v>9201</v>
      </c>
      <c r="L2640" t="str">
        <f>IF(ISNA(VLOOKUP(K2640,$K$244:K2639,1,0)),"","DUP!")</f>
        <v>DUP!</v>
      </c>
      <c r="N2640" t="str">
        <f t="shared" si="45"/>
        <v>INSERT INTO PRICE_MAP (
   PRODUCT_OFFER_ID, SERVICE_ID, SERVICE_NAME, 
   ZONE_IN, TIME_IN, PRICE_GROUP) 
VALUES ('Default',1,'SMS','206085000010','.*','Tar_SMS_9091VND');</v>
      </c>
    </row>
    <row r="2641" spans="2:14">
      <c r="B2641" t="s">
        <v>9392</v>
      </c>
      <c r="C2641" s="34">
        <v>1</v>
      </c>
      <c r="D2641" s="34" t="s">
        <v>8</v>
      </c>
      <c r="E2641" s="34" t="s">
        <v>7027</v>
      </c>
      <c r="F2641" s="34" t="s">
        <v>9168</v>
      </c>
      <c r="G2641" s="34" t="s">
        <v>9201</v>
      </c>
      <c r="H2641" s="26"/>
      <c r="I2641" s="26"/>
      <c r="J2641" s="26"/>
      <c r="K2641" t="s">
        <v>9201</v>
      </c>
      <c r="L2641" t="str">
        <f>IF(ISNA(VLOOKUP(K2641,$K$244:K2640,1,0)),"","DUP!")</f>
        <v>DUP!</v>
      </c>
      <c r="N2641" t="str">
        <f t="shared" si="45"/>
        <v>INSERT INTO PRICE_MAP (
   PRODUCT_OFFER_ID, SERVICE_ID, SERVICE_NAME, 
   ZONE_IN, TIME_IN, PRICE_GROUP) 
VALUES ('Default',1,'SMS','206086000002','.*','Tar_SMS_9091VND');</v>
      </c>
    </row>
    <row r="2642" spans="2:14">
      <c r="B2642" t="s">
        <v>9392</v>
      </c>
      <c r="C2642" s="34">
        <v>1</v>
      </c>
      <c r="D2642" s="34" t="s">
        <v>8</v>
      </c>
      <c r="E2642" s="34" t="s">
        <v>7028</v>
      </c>
      <c r="F2642" s="34" t="s">
        <v>9168</v>
      </c>
      <c r="G2642" s="34" t="s">
        <v>9201</v>
      </c>
      <c r="H2642" s="26"/>
      <c r="I2642" s="26"/>
      <c r="J2642" s="26"/>
      <c r="K2642" t="s">
        <v>9201</v>
      </c>
      <c r="L2642" t="str">
        <f>IF(ISNA(VLOOKUP(K2642,$K$244:K2641,1,0)),"","DUP!")</f>
        <v>DUP!</v>
      </c>
      <c r="N2642" t="str">
        <f t="shared" si="45"/>
        <v>INSERT INTO PRICE_MAP (
   PRODUCT_OFFER_ID, SERVICE_ID, SERVICE_NAME, 
   ZONE_IN, TIME_IN, PRICE_GROUP) 
VALUES ('Default',1,'SMS','206086000008','.*','Tar_SMS_9091VND');</v>
      </c>
    </row>
    <row r="2643" spans="2:14">
      <c r="B2643" t="s">
        <v>9392</v>
      </c>
      <c r="C2643" s="34">
        <v>1</v>
      </c>
      <c r="D2643" s="34" t="s">
        <v>8</v>
      </c>
      <c r="E2643" s="34" t="s">
        <v>7029</v>
      </c>
      <c r="F2643" s="34" t="s">
        <v>9168</v>
      </c>
      <c r="G2643" s="34" t="s">
        <v>9201</v>
      </c>
      <c r="H2643" s="26"/>
      <c r="I2643" s="26"/>
      <c r="J2643" s="26"/>
      <c r="K2643" t="s">
        <v>9201</v>
      </c>
      <c r="L2643" t="str">
        <f>IF(ISNA(VLOOKUP(K2643,$K$244:K2642,1,0)),"","DUP!")</f>
        <v>DUP!</v>
      </c>
      <c r="N2643" t="str">
        <f t="shared" si="45"/>
        <v>INSERT INTO PRICE_MAP (
   PRODUCT_OFFER_ID, SERVICE_ID, SERVICE_NAME, 
   ZONE_IN, TIME_IN, PRICE_GROUP) 
VALUES ('Default',1,'SMS','206099000007','.*','Tar_SMS_9091VND');</v>
      </c>
    </row>
    <row r="2644" spans="2:14">
      <c r="B2644" t="s">
        <v>9392</v>
      </c>
      <c r="C2644" s="34">
        <v>1</v>
      </c>
      <c r="D2644" s="34" t="s">
        <v>8</v>
      </c>
      <c r="E2644" s="34" t="s">
        <v>7030</v>
      </c>
      <c r="F2644" s="34" t="s">
        <v>9168</v>
      </c>
      <c r="G2644" s="34" t="s">
        <v>9201</v>
      </c>
      <c r="H2644" s="26"/>
      <c r="I2644" s="26"/>
      <c r="J2644" s="26"/>
      <c r="K2644" t="s">
        <v>9201</v>
      </c>
      <c r="L2644" t="str">
        <f>IF(ISNA(VLOOKUP(K2644,$K$244:K2643,1,0)),"","DUP!")</f>
        <v>DUP!</v>
      </c>
      <c r="N2644" t="str">
        <f t="shared" si="45"/>
        <v>INSERT INTO PRICE_MAP (
   PRODUCT_OFFER_ID, SERVICE_ID, SERVICE_NAME, 
   ZONE_IN, TIME_IN, PRICE_GROUP) 
VALUES ('Default',1,'SMS','206103000010','.*','Tar_SMS_9091VND');</v>
      </c>
    </row>
    <row r="2645" spans="2:14">
      <c r="B2645" t="s">
        <v>9392</v>
      </c>
      <c r="C2645" s="34">
        <v>1</v>
      </c>
      <c r="D2645" s="34" t="s">
        <v>8</v>
      </c>
      <c r="E2645" s="34" t="s">
        <v>7035</v>
      </c>
      <c r="F2645" s="34" t="s">
        <v>9168</v>
      </c>
      <c r="G2645" s="34" t="s">
        <v>9202</v>
      </c>
      <c r="H2645" s="26"/>
      <c r="I2645" s="26"/>
      <c r="J2645" s="26"/>
      <c r="K2645" t="s">
        <v>9202</v>
      </c>
      <c r="L2645" t="str">
        <f>IF(ISNA(VLOOKUP(K2645,$K$244:K2644,1,0)),"","DUP!")</f>
        <v>DUP!</v>
      </c>
      <c r="N2645" t="str">
        <f t="shared" si="45"/>
        <v>INSERT INTO PRICE_MAP (
   PRODUCT_OFFER_ID, SERVICE_ID, SERVICE_NAME, 
   ZONE_IN, TIME_IN, PRICE_GROUP) 
VALUES ('Default',1,'SMS','207002000008','.*','Tar_SMS_13636VND');</v>
      </c>
    </row>
    <row r="2646" spans="2:14">
      <c r="B2646" t="s">
        <v>9392</v>
      </c>
      <c r="C2646" s="34">
        <v>1</v>
      </c>
      <c r="D2646" s="34" t="s">
        <v>8</v>
      </c>
      <c r="E2646" s="34" t="s">
        <v>7036</v>
      </c>
      <c r="F2646" s="34" t="s">
        <v>9168</v>
      </c>
      <c r="G2646" s="34" t="s">
        <v>9202</v>
      </c>
      <c r="H2646" s="26"/>
      <c r="I2646" s="26"/>
      <c r="J2646" s="26"/>
      <c r="K2646" t="s">
        <v>9202</v>
      </c>
      <c r="L2646" t="str">
        <f>IF(ISNA(VLOOKUP(K2646,$K$244:K2645,1,0)),"","DUP!")</f>
        <v>DUP!</v>
      </c>
      <c r="N2646" t="str">
        <f t="shared" si="45"/>
        <v>INSERT INTO PRICE_MAP (
   PRODUCT_OFFER_ID, SERVICE_ID, SERVICE_NAME, 
   ZONE_IN, TIME_IN, PRICE_GROUP) 
VALUES ('Default',1,'SMS','207005000015','.*','Tar_SMS_13636VND');</v>
      </c>
    </row>
    <row r="2647" spans="2:14">
      <c r="B2647" t="s">
        <v>9392</v>
      </c>
      <c r="C2647" s="34">
        <v>1</v>
      </c>
      <c r="D2647" s="34" t="s">
        <v>8</v>
      </c>
      <c r="E2647" s="34" t="s">
        <v>7037</v>
      </c>
      <c r="F2647" s="34" t="s">
        <v>9168</v>
      </c>
      <c r="G2647" s="34" t="s">
        <v>9202</v>
      </c>
      <c r="H2647" s="26"/>
      <c r="I2647" s="26"/>
      <c r="J2647" s="26"/>
      <c r="K2647" t="s">
        <v>9202</v>
      </c>
      <c r="L2647" t="str">
        <f>IF(ISNA(VLOOKUP(K2647,$K$244:K2646,1,0)),"","DUP!")</f>
        <v>DUP!</v>
      </c>
      <c r="N2647" t="str">
        <f t="shared" si="45"/>
        <v>INSERT INTO PRICE_MAP (
   PRODUCT_OFFER_ID, SERVICE_ID, SERVICE_NAME, 
   ZONE_IN, TIME_IN, PRICE_GROUP) 
VALUES ('Default',1,'SMS','207009000008','.*','Tar_SMS_13636VND');</v>
      </c>
    </row>
    <row r="2648" spans="2:14">
      <c r="B2648" t="s">
        <v>9392</v>
      </c>
      <c r="C2648" s="34">
        <v>1</v>
      </c>
      <c r="D2648" s="34" t="s">
        <v>8</v>
      </c>
      <c r="E2648" s="34" t="s">
        <v>7038</v>
      </c>
      <c r="F2648" s="34" t="s">
        <v>9168</v>
      </c>
      <c r="G2648" s="34" t="s">
        <v>9202</v>
      </c>
      <c r="H2648" s="26"/>
      <c r="I2648" s="26"/>
      <c r="J2648" s="26"/>
      <c r="K2648" t="s">
        <v>9202</v>
      </c>
      <c r="L2648" t="str">
        <f>IF(ISNA(VLOOKUP(K2648,$K$244:K2647,1,0)),"","DUP!")</f>
        <v>DUP!</v>
      </c>
      <c r="N2648" t="str">
        <f t="shared" si="45"/>
        <v>INSERT INTO PRICE_MAP (
   PRODUCT_OFFER_ID, SERVICE_ID, SERVICE_NAME, 
   ZONE_IN, TIME_IN, PRICE_GROUP) 
VALUES ('Default',1,'SMS','207010000008','.*','Tar_SMS_13636VND');</v>
      </c>
    </row>
    <row r="2649" spans="2:14">
      <c r="B2649" t="s">
        <v>9392</v>
      </c>
      <c r="C2649" s="34">
        <v>1</v>
      </c>
      <c r="D2649" s="34" t="s">
        <v>8</v>
      </c>
      <c r="E2649" s="34" t="s">
        <v>7039</v>
      </c>
      <c r="F2649" s="34" t="s">
        <v>9168</v>
      </c>
      <c r="G2649" s="34" t="s">
        <v>9202</v>
      </c>
      <c r="H2649" s="26"/>
      <c r="I2649" s="26"/>
      <c r="J2649" s="26"/>
      <c r="K2649" t="s">
        <v>9202</v>
      </c>
      <c r="L2649" t="str">
        <f>IF(ISNA(VLOOKUP(K2649,$K$244:K2648,1,0)),"","DUP!")</f>
        <v>DUP!</v>
      </c>
      <c r="N2649" t="str">
        <f t="shared" si="45"/>
        <v>INSERT INTO PRICE_MAP (
   PRODUCT_OFFER_ID, SERVICE_ID, SERVICE_NAME, 
   ZONE_IN, TIME_IN, PRICE_GROUP) 
VALUES ('Default',1,'SMS','207011000008','.*','Tar_SMS_13636VND');</v>
      </c>
    </row>
    <row r="2650" spans="2:14">
      <c r="B2650" t="s">
        <v>9392</v>
      </c>
      <c r="C2650" s="34">
        <v>1</v>
      </c>
      <c r="D2650" s="34" t="s">
        <v>8</v>
      </c>
      <c r="E2650" s="34" t="s">
        <v>7040</v>
      </c>
      <c r="F2650" s="34" t="s">
        <v>9168</v>
      </c>
      <c r="G2650" s="34" t="s">
        <v>9202</v>
      </c>
      <c r="H2650" s="26"/>
      <c r="I2650" s="26"/>
      <c r="J2650" s="26"/>
      <c r="K2650" t="s">
        <v>9202</v>
      </c>
      <c r="L2650" t="str">
        <f>IF(ISNA(VLOOKUP(K2650,$K$244:K2649,1,0)),"","DUP!")</f>
        <v>DUP!</v>
      </c>
      <c r="N2650" t="str">
        <f t="shared" si="45"/>
        <v>INSERT INTO PRICE_MAP (
   PRODUCT_OFFER_ID, SERVICE_ID, SERVICE_NAME, 
   ZONE_IN, TIME_IN, PRICE_GROUP) 
VALUES ('Default',1,'SMS','207014000008','.*','Tar_SMS_13636VND');</v>
      </c>
    </row>
    <row r="2651" spans="2:14">
      <c r="B2651" t="s">
        <v>9392</v>
      </c>
      <c r="C2651" s="34">
        <v>1</v>
      </c>
      <c r="D2651" s="34" t="s">
        <v>8</v>
      </c>
      <c r="E2651" s="34" t="s">
        <v>7041</v>
      </c>
      <c r="F2651" s="34" t="s">
        <v>9168</v>
      </c>
      <c r="G2651" s="34" t="s">
        <v>9202</v>
      </c>
      <c r="H2651" s="26"/>
      <c r="I2651" s="26"/>
      <c r="J2651" s="26"/>
      <c r="K2651" t="s">
        <v>9202</v>
      </c>
      <c r="L2651" t="str">
        <f>IF(ISNA(VLOOKUP(K2651,$K$244:K2650,1,0)),"","DUP!")</f>
        <v>DUP!</v>
      </c>
      <c r="N2651" t="str">
        <f t="shared" si="45"/>
        <v>INSERT INTO PRICE_MAP (
   PRODUCT_OFFER_ID, SERVICE_ID, SERVICE_NAME, 
   ZONE_IN, TIME_IN, PRICE_GROUP) 
VALUES ('Default',1,'SMS','207014000012','.*','Tar_SMS_13636VND');</v>
      </c>
    </row>
    <row r="2652" spans="2:14">
      <c r="B2652" t="s">
        <v>9392</v>
      </c>
      <c r="C2652" s="34">
        <v>1</v>
      </c>
      <c r="D2652" s="34" t="s">
        <v>8</v>
      </c>
      <c r="E2652" s="34" t="s">
        <v>7042</v>
      </c>
      <c r="F2652" s="34" t="s">
        <v>9168</v>
      </c>
      <c r="G2652" s="34" t="s">
        <v>9202</v>
      </c>
      <c r="H2652" s="26"/>
      <c r="I2652" s="26"/>
      <c r="J2652" s="26"/>
      <c r="K2652" t="s">
        <v>9202</v>
      </c>
      <c r="L2652" t="str">
        <f>IF(ISNA(VLOOKUP(K2652,$K$244:K2651,1,0)),"","DUP!")</f>
        <v>DUP!</v>
      </c>
      <c r="N2652" t="str">
        <f t="shared" si="45"/>
        <v>INSERT INTO PRICE_MAP (
   PRODUCT_OFFER_ID, SERVICE_ID, SERVICE_NAME, 
   ZONE_IN, TIME_IN, PRICE_GROUP) 
VALUES ('Default',1,'SMS','207017000006','.*','Tar_SMS_13636VND');</v>
      </c>
    </row>
    <row r="2653" spans="2:14">
      <c r="B2653" t="s">
        <v>9392</v>
      </c>
      <c r="C2653" s="34">
        <v>1</v>
      </c>
      <c r="D2653" s="34" t="s">
        <v>8</v>
      </c>
      <c r="E2653" s="34" t="s">
        <v>7043</v>
      </c>
      <c r="F2653" s="34" t="s">
        <v>9168</v>
      </c>
      <c r="G2653" s="34" t="s">
        <v>9202</v>
      </c>
      <c r="H2653" s="26"/>
      <c r="I2653" s="26"/>
      <c r="J2653" s="26"/>
      <c r="K2653" t="s">
        <v>9202</v>
      </c>
      <c r="L2653" t="str">
        <f>IF(ISNA(VLOOKUP(K2653,$K$244:K2652,1,0)),"","DUP!")</f>
        <v>DUP!</v>
      </c>
      <c r="N2653" t="str">
        <f t="shared" si="45"/>
        <v>INSERT INTO PRICE_MAP (
   PRODUCT_OFFER_ID, SERVICE_ID, SERVICE_NAME, 
   ZONE_IN, TIME_IN, PRICE_GROUP) 
VALUES ('Default',1,'SMS','207017000017','.*','Tar_SMS_13636VND');</v>
      </c>
    </row>
    <row r="2654" spans="2:14">
      <c r="B2654" t="s">
        <v>9392</v>
      </c>
      <c r="C2654" s="34">
        <v>1</v>
      </c>
      <c r="D2654" s="34" t="s">
        <v>8</v>
      </c>
      <c r="E2654" s="34" t="s">
        <v>7044</v>
      </c>
      <c r="F2654" s="34" t="s">
        <v>9168</v>
      </c>
      <c r="G2654" s="34" t="s">
        <v>9202</v>
      </c>
      <c r="H2654" s="26"/>
      <c r="I2654" s="26"/>
      <c r="J2654" s="26"/>
      <c r="K2654" t="s">
        <v>9202</v>
      </c>
      <c r="L2654" t="str">
        <f>IF(ISNA(VLOOKUP(K2654,$K$244:K2653,1,0)),"","DUP!")</f>
        <v>DUP!</v>
      </c>
      <c r="N2654" t="str">
        <f t="shared" si="45"/>
        <v>INSERT INTO PRICE_MAP (
   PRODUCT_OFFER_ID, SERVICE_ID, SERVICE_NAME, 
   ZONE_IN, TIME_IN, PRICE_GROUP) 
VALUES ('Default',1,'SMS','207017000064','.*','Tar_SMS_13636VND');</v>
      </c>
    </row>
    <row r="2655" spans="2:14">
      <c r="B2655" t="s">
        <v>9392</v>
      </c>
      <c r="C2655" s="34">
        <v>1</v>
      </c>
      <c r="D2655" s="34" t="s">
        <v>8</v>
      </c>
      <c r="E2655" s="34" t="s">
        <v>7045</v>
      </c>
      <c r="F2655" s="34" t="s">
        <v>9168</v>
      </c>
      <c r="G2655" s="34" t="s">
        <v>9202</v>
      </c>
      <c r="H2655" s="26"/>
      <c r="I2655" s="26"/>
      <c r="J2655" s="26"/>
      <c r="K2655" t="s">
        <v>9202</v>
      </c>
      <c r="L2655" t="str">
        <f>IF(ISNA(VLOOKUP(K2655,$K$244:K2654,1,0)),"","DUP!")</f>
        <v>DUP!</v>
      </c>
      <c r="N2655" t="str">
        <f t="shared" si="45"/>
        <v>INSERT INTO PRICE_MAP (
   PRODUCT_OFFER_ID, SERVICE_ID, SERVICE_NAME, 
   ZONE_IN, TIME_IN, PRICE_GROUP) 
VALUES ('Default',1,'SMS','207020000007','.*','Tar_SMS_13636VND');</v>
      </c>
    </row>
    <row r="2656" spans="2:14">
      <c r="B2656" t="s">
        <v>9392</v>
      </c>
      <c r="C2656" s="34">
        <v>1</v>
      </c>
      <c r="D2656" s="34" t="s">
        <v>8</v>
      </c>
      <c r="E2656" s="34" t="s">
        <v>7046</v>
      </c>
      <c r="F2656" s="34" t="s">
        <v>9168</v>
      </c>
      <c r="G2656" s="34" t="s">
        <v>9202</v>
      </c>
      <c r="H2656" s="26"/>
      <c r="I2656" s="26"/>
      <c r="J2656" s="26"/>
      <c r="K2656" t="s">
        <v>9202</v>
      </c>
      <c r="L2656" t="str">
        <f>IF(ISNA(VLOOKUP(K2656,$K$244:K2655,1,0)),"","DUP!")</f>
        <v>DUP!</v>
      </c>
      <c r="N2656" t="str">
        <f t="shared" si="45"/>
        <v>INSERT INTO PRICE_MAP (
   PRODUCT_OFFER_ID, SERVICE_ID, SERVICE_NAME, 
   ZONE_IN, TIME_IN, PRICE_GROUP) 
VALUES ('Default',1,'SMS','207022000005','.*','Tar_SMS_13636VND');</v>
      </c>
    </row>
    <row r="2657" spans="2:14">
      <c r="B2657" t="s">
        <v>9392</v>
      </c>
      <c r="C2657" s="34">
        <v>1</v>
      </c>
      <c r="D2657" s="34" t="s">
        <v>8</v>
      </c>
      <c r="E2657" s="34" t="s">
        <v>9261</v>
      </c>
      <c r="F2657" s="34" t="s">
        <v>9168</v>
      </c>
      <c r="G2657" s="34" t="s">
        <v>9202</v>
      </c>
      <c r="H2657" s="26"/>
      <c r="I2657" s="26"/>
      <c r="J2657" s="26"/>
      <c r="K2657" t="s">
        <v>9202</v>
      </c>
      <c r="L2657" t="str">
        <f>IF(ISNA(VLOOKUP(K2657,$K$244:K2656,1,0)),"","DUP!")</f>
        <v>DUP!</v>
      </c>
      <c r="N2657" t="str">
        <f t="shared" si="45"/>
        <v>INSERT INTO PRICE_MAP (
   PRODUCT_OFFER_ID, SERVICE_ID, SERVICE_NAME, 
   ZONE_IN, TIME_IN, PRICE_GROUP) 
VALUES ('Default',1,'SMS','207023000005','.*','Tar_SMS_13636VND');</v>
      </c>
    </row>
    <row r="2658" spans="2:14">
      <c r="B2658" t="s">
        <v>9392</v>
      </c>
      <c r="C2658" s="34">
        <v>1</v>
      </c>
      <c r="D2658" s="34" t="s">
        <v>8</v>
      </c>
      <c r="E2658" s="34" t="s">
        <v>9262</v>
      </c>
      <c r="F2658" s="34" t="s">
        <v>9168</v>
      </c>
      <c r="G2658" s="34" t="s">
        <v>9202</v>
      </c>
      <c r="H2658" s="26"/>
      <c r="I2658" s="26"/>
      <c r="J2658" s="26"/>
      <c r="K2658" t="s">
        <v>9202</v>
      </c>
      <c r="L2658" t="str">
        <f>IF(ISNA(VLOOKUP(K2658,$K$244:K2657,1,0)),"","DUP!")</f>
        <v>DUP!</v>
      </c>
      <c r="N2658" t="str">
        <f t="shared" si="45"/>
        <v>INSERT INTO PRICE_MAP (
   PRODUCT_OFFER_ID, SERVICE_ID, SERVICE_NAME, 
   ZONE_IN, TIME_IN, PRICE_GROUP) 
VALUES ('Default',1,'SMS','207023000006','.*','Tar_SMS_13636VND');</v>
      </c>
    </row>
    <row r="2659" spans="2:14">
      <c r="B2659" t="s">
        <v>9392</v>
      </c>
      <c r="C2659" s="34">
        <v>1</v>
      </c>
      <c r="D2659" s="34" t="s">
        <v>8</v>
      </c>
      <c r="E2659" s="34" t="s">
        <v>7047</v>
      </c>
      <c r="F2659" s="34" t="s">
        <v>9168</v>
      </c>
      <c r="G2659" s="34" t="s">
        <v>9202</v>
      </c>
      <c r="H2659" s="26"/>
      <c r="I2659" s="26"/>
      <c r="J2659" s="26"/>
      <c r="K2659" t="s">
        <v>9202</v>
      </c>
      <c r="L2659" t="str">
        <f>IF(ISNA(VLOOKUP(K2659,$K$244:K2658,1,0)),"","DUP!")</f>
        <v>DUP!</v>
      </c>
      <c r="N2659" t="str">
        <f t="shared" si="45"/>
        <v>INSERT INTO PRICE_MAP (
   PRODUCT_OFFER_ID, SERVICE_ID, SERVICE_NAME, 
   ZONE_IN, TIME_IN, PRICE_GROUP) 
VALUES ('Default',1,'SMS','207026000004','.*','Tar_SMS_13636VND');</v>
      </c>
    </row>
    <row r="2660" spans="2:14">
      <c r="B2660" t="s">
        <v>9392</v>
      </c>
      <c r="C2660" s="34">
        <v>1</v>
      </c>
      <c r="D2660" s="34" t="s">
        <v>8</v>
      </c>
      <c r="E2660" s="34" t="s">
        <v>7048</v>
      </c>
      <c r="F2660" s="34" t="s">
        <v>9168</v>
      </c>
      <c r="G2660" s="34" t="s">
        <v>9202</v>
      </c>
      <c r="H2660" s="26"/>
      <c r="I2660" s="26"/>
      <c r="J2660" s="26"/>
      <c r="K2660" t="s">
        <v>9202</v>
      </c>
      <c r="L2660" t="str">
        <f>IF(ISNA(VLOOKUP(K2660,$K$244:K2659,1,0)),"","DUP!")</f>
        <v>DUP!</v>
      </c>
      <c r="N2660" t="str">
        <f t="shared" si="45"/>
        <v>INSERT INTO PRICE_MAP (
   PRODUCT_OFFER_ID, SERVICE_ID, SERVICE_NAME, 
   ZONE_IN, TIME_IN, PRICE_GROUP) 
VALUES ('Default',1,'SMS','207029000009','.*','Tar_SMS_13636VND');</v>
      </c>
    </row>
    <row r="2661" spans="2:14">
      <c r="B2661" t="s">
        <v>9392</v>
      </c>
      <c r="C2661" s="34">
        <v>1</v>
      </c>
      <c r="D2661" s="34" t="s">
        <v>8</v>
      </c>
      <c r="E2661" s="34" t="s">
        <v>7049</v>
      </c>
      <c r="F2661" s="34" t="s">
        <v>9168</v>
      </c>
      <c r="G2661" s="34" t="s">
        <v>9202</v>
      </c>
      <c r="H2661" s="26"/>
      <c r="I2661" s="26"/>
      <c r="J2661" s="26"/>
      <c r="K2661" t="s">
        <v>9202</v>
      </c>
      <c r="L2661" t="str">
        <f>IF(ISNA(VLOOKUP(K2661,$K$244:K2660,1,0)),"","DUP!")</f>
        <v>DUP!</v>
      </c>
      <c r="N2661" t="str">
        <f t="shared" si="45"/>
        <v>INSERT INTO PRICE_MAP (
   PRODUCT_OFFER_ID, SERVICE_ID, SERVICE_NAME, 
   ZONE_IN, TIME_IN, PRICE_GROUP) 
VALUES ('Default',1,'SMS','207030000007','.*','Tar_SMS_13636VND');</v>
      </c>
    </row>
    <row r="2662" spans="2:14">
      <c r="B2662" t="s">
        <v>9392</v>
      </c>
      <c r="C2662" s="34">
        <v>1</v>
      </c>
      <c r="D2662" s="34" t="s">
        <v>8</v>
      </c>
      <c r="E2662" s="34" t="s">
        <v>7050</v>
      </c>
      <c r="F2662" s="34" t="s">
        <v>9168</v>
      </c>
      <c r="G2662" s="34" t="s">
        <v>9202</v>
      </c>
      <c r="H2662" s="26"/>
      <c r="I2662" s="26"/>
      <c r="J2662" s="26"/>
      <c r="K2662" t="s">
        <v>9202</v>
      </c>
      <c r="L2662" t="str">
        <f>IF(ISNA(VLOOKUP(K2662,$K$244:K2661,1,0)),"","DUP!")</f>
        <v>DUP!</v>
      </c>
      <c r="N2662" t="str">
        <f t="shared" si="45"/>
        <v>INSERT INTO PRICE_MAP (
   PRODUCT_OFFER_ID, SERVICE_ID, SERVICE_NAME, 
   ZONE_IN, TIME_IN, PRICE_GROUP) 
VALUES ('Default',1,'SMS','207032000007','.*','Tar_SMS_13636VND');</v>
      </c>
    </row>
    <row r="2663" spans="2:14">
      <c r="B2663" t="s">
        <v>9392</v>
      </c>
      <c r="C2663" s="34">
        <v>1</v>
      </c>
      <c r="D2663" s="34" t="s">
        <v>8</v>
      </c>
      <c r="E2663" s="34" t="s">
        <v>7051</v>
      </c>
      <c r="F2663" s="34" t="s">
        <v>9168</v>
      </c>
      <c r="G2663" s="34" t="s">
        <v>9202</v>
      </c>
      <c r="H2663" s="26"/>
      <c r="I2663" s="26"/>
      <c r="J2663" s="26"/>
      <c r="K2663" t="s">
        <v>9202</v>
      </c>
      <c r="L2663" t="str">
        <f>IF(ISNA(VLOOKUP(K2663,$K$244:K2662,1,0)),"","DUP!")</f>
        <v>DUP!</v>
      </c>
      <c r="N2663" t="str">
        <f t="shared" si="45"/>
        <v>INSERT INTO PRICE_MAP (
   PRODUCT_OFFER_ID, SERVICE_ID, SERVICE_NAME, 
   ZONE_IN, TIME_IN, PRICE_GROUP) 
VALUES ('Default',1,'SMS','207034000007','.*','Tar_SMS_13636VND');</v>
      </c>
    </row>
    <row r="2664" spans="2:14">
      <c r="B2664" t="s">
        <v>9392</v>
      </c>
      <c r="C2664" s="34">
        <v>1</v>
      </c>
      <c r="D2664" s="34" t="s">
        <v>8</v>
      </c>
      <c r="E2664" s="34" t="s">
        <v>7052</v>
      </c>
      <c r="F2664" s="34" t="s">
        <v>9168</v>
      </c>
      <c r="G2664" s="34" t="s">
        <v>9202</v>
      </c>
      <c r="H2664" s="26"/>
      <c r="I2664" s="26"/>
      <c r="J2664" s="26"/>
      <c r="K2664" t="s">
        <v>9202</v>
      </c>
      <c r="L2664" t="str">
        <f>IF(ISNA(VLOOKUP(K2664,$K$244:K2663,1,0)),"","DUP!")</f>
        <v>DUP!</v>
      </c>
      <c r="N2664" t="str">
        <f t="shared" si="45"/>
        <v>INSERT INTO PRICE_MAP (
   PRODUCT_OFFER_ID, SERVICE_ID, SERVICE_NAME, 
   ZONE_IN, TIME_IN, PRICE_GROUP) 
VALUES ('Default',1,'SMS','207037000006','.*','Tar_SMS_13636VND');</v>
      </c>
    </row>
    <row r="2665" spans="2:14">
      <c r="B2665" t="s">
        <v>9392</v>
      </c>
      <c r="C2665" s="34">
        <v>1</v>
      </c>
      <c r="D2665" s="34" t="s">
        <v>8</v>
      </c>
      <c r="E2665" s="34" t="s">
        <v>7053</v>
      </c>
      <c r="F2665" s="34" t="s">
        <v>9168</v>
      </c>
      <c r="G2665" s="34" t="s">
        <v>9202</v>
      </c>
      <c r="H2665" s="26"/>
      <c r="I2665" s="26"/>
      <c r="J2665" s="26"/>
      <c r="K2665" t="s">
        <v>9202</v>
      </c>
      <c r="L2665" t="str">
        <f>IF(ISNA(VLOOKUP(K2665,$K$244:K2664,1,0)),"","DUP!")</f>
        <v>DUP!</v>
      </c>
      <c r="N2665" t="str">
        <f t="shared" si="45"/>
        <v>INSERT INTO PRICE_MAP (
   PRODUCT_OFFER_ID, SERVICE_ID, SERVICE_NAME, 
   ZONE_IN, TIME_IN, PRICE_GROUP) 
VALUES ('Default',1,'SMS','207038000003','.*','Tar_SMS_13636VND');</v>
      </c>
    </row>
    <row r="2666" spans="2:14">
      <c r="B2666" t="s">
        <v>9392</v>
      </c>
      <c r="C2666" s="34">
        <v>1</v>
      </c>
      <c r="D2666" s="34" t="s">
        <v>8</v>
      </c>
      <c r="E2666" s="34" t="s">
        <v>7054</v>
      </c>
      <c r="F2666" s="34" t="s">
        <v>9168</v>
      </c>
      <c r="G2666" s="34" t="s">
        <v>9202</v>
      </c>
      <c r="H2666" s="26"/>
      <c r="I2666" s="26"/>
      <c r="J2666" s="26"/>
      <c r="K2666" t="s">
        <v>9202</v>
      </c>
      <c r="L2666" t="str">
        <f>IF(ISNA(VLOOKUP(K2666,$K$244:K2665,1,0)),"","DUP!")</f>
        <v>DUP!</v>
      </c>
      <c r="N2666" t="str">
        <f t="shared" si="45"/>
        <v>INSERT INTO PRICE_MAP (
   PRODUCT_OFFER_ID, SERVICE_ID, SERVICE_NAME, 
   ZONE_IN, TIME_IN, PRICE_GROUP) 
VALUES ('Default',1,'SMS','207041000007','.*','Tar_SMS_13636VND');</v>
      </c>
    </row>
    <row r="2667" spans="2:14">
      <c r="B2667" t="s">
        <v>9392</v>
      </c>
      <c r="C2667" s="34">
        <v>1</v>
      </c>
      <c r="D2667" s="34" t="s">
        <v>8</v>
      </c>
      <c r="E2667" s="34" t="s">
        <v>7055</v>
      </c>
      <c r="F2667" s="34" t="s">
        <v>9168</v>
      </c>
      <c r="G2667" s="34" t="s">
        <v>9202</v>
      </c>
      <c r="H2667" s="26"/>
      <c r="I2667" s="26"/>
      <c r="J2667" s="26"/>
      <c r="K2667" t="s">
        <v>9202</v>
      </c>
      <c r="L2667" t="str">
        <f>IF(ISNA(VLOOKUP(K2667,$K$244:K2666,1,0)),"","DUP!")</f>
        <v>DUP!</v>
      </c>
      <c r="N2667" t="str">
        <f t="shared" si="45"/>
        <v>INSERT INTO PRICE_MAP (
   PRODUCT_OFFER_ID, SERVICE_ID, SERVICE_NAME, 
   ZONE_IN, TIME_IN, PRICE_GROUP) 
VALUES ('Default',1,'SMS','207042000013','.*','Tar_SMS_13636VND');</v>
      </c>
    </row>
    <row r="2668" spans="2:14">
      <c r="B2668" t="s">
        <v>9392</v>
      </c>
      <c r="C2668" s="34">
        <v>1</v>
      </c>
      <c r="D2668" s="34" t="s">
        <v>8</v>
      </c>
      <c r="E2668" s="34" t="s">
        <v>7056</v>
      </c>
      <c r="F2668" s="34" t="s">
        <v>9168</v>
      </c>
      <c r="G2668" s="34" t="s">
        <v>9202</v>
      </c>
      <c r="H2668" s="26"/>
      <c r="I2668" s="26"/>
      <c r="J2668" s="26"/>
      <c r="K2668" t="s">
        <v>9202</v>
      </c>
      <c r="L2668" t="str">
        <f>IF(ISNA(VLOOKUP(K2668,$K$244:K2667,1,0)),"","DUP!")</f>
        <v>DUP!</v>
      </c>
      <c r="N2668" t="str">
        <f t="shared" si="45"/>
        <v>INSERT INTO PRICE_MAP (
   PRODUCT_OFFER_ID, SERVICE_ID, SERVICE_NAME, 
   ZONE_IN, TIME_IN, PRICE_GROUP) 
VALUES ('Default',1,'SMS','207046000005','.*','Tar_SMS_13636VND');</v>
      </c>
    </row>
    <row r="2669" spans="2:14">
      <c r="B2669" t="s">
        <v>9392</v>
      </c>
      <c r="C2669" s="34">
        <v>1</v>
      </c>
      <c r="D2669" s="34" t="s">
        <v>8</v>
      </c>
      <c r="E2669" s="34" t="s">
        <v>7057</v>
      </c>
      <c r="F2669" s="34" t="s">
        <v>9168</v>
      </c>
      <c r="G2669" s="34" t="s">
        <v>9202</v>
      </c>
      <c r="H2669" s="26"/>
      <c r="I2669" s="26"/>
      <c r="J2669" s="26"/>
      <c r="K2669" t="s">
        <v>9202</v>
      </c>
      <c r="L2669" t="str">
        <f>IF(ISNA(VLOOKUP(K2669,$K$244:K2668,1,0)),"","DUP!")</f>
        <v>DUP!</v>
      </c>
      <c r="N2669" t="str">
        <f t="shared" si="45"/>
        <v>INSERT INTO PRICE_MAP (
   PRODUCT_OFFER_ID, SERVICE_ID, SERVICE_NAME, 
   ZONE_IN, TIME_IN, PRICE_GROUP) 
VALUES ('Default',1,'SMS','207047000003','.*','Tar_SMS_13636VND');</v>
      </c>
    </row>
    <row r="2670" spans="2:14">
      <c r="B2670" t="s">
        <v>9392</v>
      </c>
      <c r="C2670" s="34">
        <v>1</v>
      </c>
      <c r="D2670" s="34" t="s">
        <v>8</v>
      </c>
      <c r="E2670" s="34" t="s">
        <v>7058</v>
      </c>
      <c r="F2670" s="34" t="s">
        <v>9168</v>
      </c>
      <c r="G2670" s="34" t="s">
        <v>9202</v>
      </c>
      <c r="H2670" s="26"/>
      <c r="I2670" s="26"/>
      <c r="J2670" s="26"/>
      <c r="K2670" t="s">
        <v>9202</v>
      </c>
      <c r="L2670" t="str">
        <f>IF(ISNA(VLOOKUP(K2670,$K$244:K2669,1,0)),"","DUP!")</f>
        <v>DUP!</v>
      </c>
      <c r="N2670" t="str">
        <f t="shared" si="45"/>
        <v>INSERT INTO PRICE_MAP (
   PRODUCT_OFFER_ID, SERVICE_ID, SERVICE_NAME, 
   ZONE_IN, TIME_IN, PRICE_GROUP) 
VALUES ('Default',1,'SMS','207070000007','.*','Tar_SMS_13636VND');</v>
      </c>
    </row>
    <row r="2671" spans="2:14">
      <c r="B2671" t="s">
        <v>9392</v>
      </c>
      <c r="C2671" s="34">
        <v>1</v>
      </c>
      <c r="D2671" s="34" t="s">
        <v>8</v>
      </c>
      <c r="E2671" s="34" t="s">
        <v>7059</v>
      </c>
      <c r="F2671" s="34" t="s">
        <v>9168</v>
      </c>
      <c r="G2671" s="34" t="s">
        <v>9202</v>
      </c>
      <c r="H2671" s="26"/>
      <c r="I2671" s="26"/>
      <c r="J2671" s="26"/>
      <c r="K2671" t="s">
        <v>9202</v>
      </c>
      <c r="L2671" t="str">
        <f>IF(ISNA(VLOOKUP(K2671,$K$244:K2670,1,0)),"","DUP!")</f>
        <v>DUP!</v>
      </c>
      <c r="N2671" t="str">
        <f t="shared" si="45"/>
        <v>INSERT INTO PRICE_MAP (
   PRODUCT_OFFER_ID, SERVICE_ID, SERVICE_NAME, 
   ZONE_IN, TIME_IN, PRICE_GROUP) 
VALUES ('Default',1,'SMS','207071000006','.*','Tar_SMS_13636VND');</v>
      </c>
    </row>
    <row r="2672" spans="2:14">
      <c r="B2672" t="s">
        <v>9392</v>
      </c>
      <c r="C2672" s="34">
        <v>1</v>
      </c>
      <c r="D2672" s="34" t="s">
        <v>8</v>
      </c>
      <c r="E2672" s="34" t="s">
        <v>7060</v>
      </c>
      <c r="F2672" s="34" t="s">
        <v>9168</v>
      </c>
      <c r="G2672" s="34" t="s">
        <v>9202</v>
      </c>
      <c r="H2672" s="26"/>
      <c r="I2672" s="26"/>
      <c r="J2672" s="26"/>
      <c r="K2672" t="s">
        <v>9202</v>
      </c>
      <c r="L2672" t="str">
        <f>IF(ISNA(VLOOKUP(K2672,$K$244:K2671,1,0)),"","DUP!")</f>
        <v>DUP!</v>
      </c>
      <c r="N2672" t="str">
        <f t="shared" si="45"/>
        <v>INSERT INTO PRICE_MAP (
   PRODUCT_OFFER_ID, SERVICE_ID, SERVICE_NAME, 
   ZONE_IN, TIME_IN, PRICE_GROUP) 
VALUES ('Default',1,'SMS','207072000010','.*','Tar_SMS_13636VND');</v>
      </c>
    </row>
    <row r="2673" spans="2:14">
      <c r="B2673" t="s">
        <v>9392</v>
      </c>
      <c r="C2673" s="34">
        <v>1</v>
      </c>
      <c r="D2673" s="34" t="s">
        <v>8</v>
      </c>
      <c r="E2673" s="34" t="s">
        <v>7061</v>
      </c>
      <c r="F2673" s="34" t="s">
        <v>9168</v>
      </c>
      <c r="G2673" s="34" t="s">
        <v>9202</v>
      </c>
      <c r="H2673" s="26"/>
      <c r="I2673" s="26"/>
      <c r="J2673" s="26"/>
      <c r="K2673" t="s">
        <v>9202</v>
      </c>
      <c r="L2673" t="str">
        <f>IF(ISNA(VLOOKUP(K2673,$K$244:K2672,1,0)),"","DUP!")</f>
        <v>DUP!</v>
      </c>
      <c r="N2673" t="str">
        <f t="shared" si="45"/>
        <v>INSERT INTO PRICE_MAP (
   PRODUCT_OFFER_ID, SERVICE_ID, SERVICE_NAME, 
   ZONE_IN, TIME_IN, PRICE_GROUP) 
VALUES ('Default',1,'SMS','207073000007','.*','Tar_SMS_13636VND');</v>
      </c>
    </row>
    <row r="2674" spans="2:14">
      <c r="B2674" t="s">
        <v>9392</v>
      </c>
      <c r="C2674" s="34">
        <v>1</v>
      </c>
      <c r="D2674" s="34" t="s">
        <v>8</v>
      </c>
      <c r="E2674" s="34" t="s">
        <v>7062</v>
      </c>
      <c r="F2674" s="34" t="s">
        <v>9168</v>
      </c>
      <c r="G2674" s="34" t="s">
        <v>9202</v>
      </c>
      <c r="H2674" s="26"/>
      <c r="I2674" s="26"/>
      <c r="J2674" s="26"/>
      <c r="K2674" t="s">
        <v>9202</v>
      </c>
      <c r="L2674" t="str">
        <f>IF(ISNA(VLOOKUP(K2674,$K$244:K2673,1,0)),"","DUP!")</f>
        <v>DUP!</v>
      </c>
      <c r="N2674" t="str">
        <f t="shared" si="45"/>
        <v>INSERT INTO PRICE_MAP (
   PRODUCT_OFFER_ID, SERVICE_ID, SERVICE_NAME, 
   ZONE_IN, TIME_IN, PRICE_GROUP) 
VALUES ('Default',1,'SMS','207075000001','.*','Tar_SMS_13636VND');</v>
      </c>
    </row>
    <row r="2675" spans="2:14">
      <c r="B2675" t="s">
        <v>9392</v>
      </c>
      <c r="C2675" s="34">
        <v>1</v>
      </c>
      <c r="D2675" s="34" t="s">
        <v>8</v>
      </c>
      <c r="E2675" s="34" t="s">
        <v>7063</v>
      </c>
      <c r="F2675" s="34" t="s">
        <v>9168</v>
      </c>
      <c r="G2675" s="34" t="s">
        <v>9202</v>
      </c>
      <c r="H2675" s="26"/>
      <c r="I2675" s="26"/>
      <c r="J2675" s="26"/>
      <c r="K2675" t="s">
        <v>9202</v>
      </c>
      <c r="L2675" t="str">
        <f>IF(ISNA(VLOOKUP(K2675,$K$244:K2674,1,0)),"","DUP!")</f>
        <v>DUP!</v>
      </c>
      <c r="N2675" t="str">
        <f t="shared" si="45"/>
        <v>INSERT INTO PRICE_MAP (
   PRODUCT_OFFER_ID, SERVICE_ID, SERVICE_NAME, 
   ZONE_IN, TIME_IN, PRICE_GROUP) 
VALUES ('Default',1,'SMS','207075000004','.*','Tar_SMS_13636VND');</v>
      </c>
    </row>
    <row r="2676" spans="2:14">
      <c r="B2676" t="s">
        <v>9392</v>
      </c>
      <c r="C2676" s="34">
        <v>1</v>
      </c>
      <c r="D2676" s="34" t="s">
        <v>8</v>
      </c>
      <c r="E2676" s="34" t="s">
        <v>7064</v>
      </c>
      <c r="F2676" s="34" t="s">
        <v>9168</v>
      </c>
      <c r="G2676" s="34" t="s">
        <v>9202</v>
      </c>
      <c r="H2676" s="26"/>
      <c r="I2676" s="26"/>
      <c r="J2676" s="26"/>
      <c r="K2676" t="s">
        <v>9202</v>
      </c>
      <c r="L2676" t="str">
        <f>IF(ISNA(VLOOKUP(K2676,$K$244:K2675,1,0)),"","DUP!")</f>
        <v>DUP!</v>
      </c>
      <c r="N2676" t="str">
        <f t="shared" si="45"/>
        <v>INSERT INTO PRICE_MAP (
   PRODUCT_OFFER_ID, SERVICE_ID, SERVICE_NAME, 
   ZONE_IN, TIME_IN, PRICE_GROUP) 
VALUES ('Default',1,'SMS','207078000007','.*','Tar_SMS_13636VND');</v>
      </c>
    </row>
    <row r="2677" spans="2:14">
      <c r="B2677" t="s">
        <v>9392</v>
      </c>
      <c r="C2677" s="34">
        <v>1</v>
      </c>
      <c r="D2677" s="34" t="s">
        <v>8</v>
      </c>
      <c r="E2677" s="34" t="s">
        <v>7065</v>
      </c>
      <c r="F2677" s="34" t="s">
        <v>9168</v>
      </c>
      <c r="G2677" s="34" t="s">
        <v>9202</v>
      </c>
      <c r="H2677" s="26"/>
      <c r="I2677" s="26"/>
      <c r="J2677" s="26"/>
      <c r="K2677" t="s">
        <v>9202</v>
      </c>
      <c r="L2677" t="str">
        <f>IF(ISNA(VLOOKUP(K2677,$K$244:K2676,1,0)),"","DUP!")</f>
        <v>DUP!</v>
      </c>
      <c r="N2677" t="str">
        <f t="shared" ref="N2677:N2740" si="46">IF(M2677="DUP!","","INSERT INTO PRICE_MAP (
   PRODUCT_OFFER_ID, SERVICE_ID, SERVICE_NAME, 
   ZONE_IN, TIME_IN, PRICE_GROUP) 
VALUES ('"&amp;B2677&amp;"',"&amp;C2677&amp;",'"&amp;D2677&amp;"','"&amp;E2677&amp;"','"&amp;F2677&amp;"','"&amp;K2677&amp;"');")</f>
        <v>INSERT INTO PRICE_MAP (
   PRODUCT_OFFER_ID, SERVICE_ID, SERVICE_NAME, 
   ZONE_IN, TIME_IN, PRICE_GROUP) 
VALUES ('Default',1,'SMS','207078000011','.*','Tar_SMS_13636VND');</v>
      </c>
    </row>
    <row r="2678" spans="2:14">
      <c r="B2678" t="s">
        <v>9392</v>
      </c>
      <c r="C2678" s="34">
        <v>1</v>
      </c>
      <c r="D2678" s="34" t="s">
        <v>8</v>
      </c>
      <c r="E2678" s="34" t="s">
        <v>7066</v>
      </c>
      <c r="F2678" s="34" t="s">
        <v>9168</v>
      </c>
      <c r="G2678" s="34" t="s">
        <v>9202</v>
      </c>
      <c r="H2678" s="26"/>
      <c r="I2678" s="26"/>
      <c r="J2678" s="26"/>
      <c r="K2678" t="s">
        <v>9202</v>
      </c>
      <c r="L2678" t="str">
        <f>IF(ISNA(VLOOKUP(K2678,$K$244:K2677,1,0)),"","DUP!")</f>
        <v>DUP!</v>
      </c>
      <c r="N2678" t="str">
        <f t="shared" si="46"/>
        <v>INSERT INTO PRICE_MAP (
   PRODUCT_OFFER_ID, SERVICE_ID, SERVICE_NAME, 
   ZONE_IN, TIME_IN, PRICE_GROUP) 
VALUES ('Default',1,'SMS','207082000005','.*','Tar_SMS_13636VND');</v>
      </c>
    </row>
    <row r="2679" spans="2:14">
      <c r="B2679" t="s">
        <v>9392</v>
      </c>
      <c r="C2679" s="34">
        <v>1</v>
      </c>
      <c r="D2679" s="34" t="s">
        <v>8</v>
      </c>
      <c r="E2679" s="34" t="s">
        <v>7067</v>
      </c>
      <c r="F2679" s="34" t="s">
        <v>9168</v>
      </c>
      <c r="G2679" s="34" t="s">
        <v>9202</v>
      </c>
      <c r="H2679" s="26"/>
      <c r="I2679" s="26"/>
      <c r="J2679" s="26"/>
      <c r="K2679" t="s">
        <v>9202</v>
      </c>
      <c r="L2679" t="str">
        <f>IF(ISNA(VLOOKUP(K2679,$K$244:K2678,1,0)),"","DUP!")</f>
        <v>DUP!</v>
      </c>
      <c r="N2679" t="str">
        <f t="shared" si="46"/>
        <v>INSERT INTO PRICE_MAP (
   PRODUCT_OFFER_ID, SERVICE_ID, SERVICE_NAME, 
   ZONE_IN, TIME_IN, PRICE_GROUP) 
VALUES ('Default',1,'SMS','207085000009','.*','Tar_SMS_13636VND');</v>
      </c>
    </row>
    <row r="2680" spans="2:14">
      <c r="B2680" t="s">
        <v>9392</v>
      </c>
      <c r="C2680" s="34">
        <v>1</v>
      </c>
      <c r="D2680" s="34" t="s">
        <v>8</v>
      </c>
      <c r="E2680" s="34" t="s">
        <v>7068</v>
      </c>
      <c r="F2680" s="34" t="s">
        <v>9168</v>
      </c>
      <c r="G2680" s="34" t="s">
        <v>9202</v>
      </c>
      <c r="H2680" s="26"/>
      <c r="I2680" s="26"/>
      <c r="J2680" s="26"/>
      <c r="K2680" t="s">
        <v>9202</v>
      </c>
      <c r="L2680" t="str">
        <f>IF(ISNA(VLOOKUP(K2680,$K$244:K2679,1,0)),"","DUP!")</f>
        <v>DUP!</v>
      </c>
      <c r="N2680" t="str">
        <f t="shared" si="46"/>
        <v>INSERT INTO PRICE_MAP (
   PRODUCT_OFFER_ID, SERVICE_ID, SERVICE_NAME, 
   ZONE_IN, TIME_IN, PRICE_GROUP) 
VALUES ('Default',1,'SMS','207085000011','.*','Tar_SMS_13636VND');</v>
      </c>
    </row>
    <row r="2681" spans="2:14">
      <c r="B2681" t="s">
        <v>9392</v>
      </c>
      <c r="C2681" s="34">
        <v>1</v>
      </c>
      <c r="D2681" s="34" t="s">
        <v>8</v>
      </c>
      <c r="E2681" s="34" t="s">
        <v>7069</v>
      </c>
      <c r="F2681" s="34" t="s">
        <v>9168</v>
      </c>
      <c r="G2681" s="34" t="s">
        <v>9202</v>
      </c>
      <c r="H2681" s="26"/>
      <c r="I2681" s="26"/>
      <c r="J2681" s="26"/>
      <c r="K2681" t="s">
        <v>9202</v>
      </c>
      <c r="L2681" t="str">
        <f>IF(ISNA(VLOOKUP(K2681,$K$244:K2680,1,0)),"","DUP!")</f>
        <v>DUP!</v>
      </c>
      <c r="N2681" t="str">
        <f t="shared" si="46"/>
        <v>INSERT INTO PRICE_MAP (
   PRODUCT_OFFER_ID, SERVICE_ID, SERVICE_NAME, 
   ZONE_IN, TIME_IN, PRICE_GROUP) 
VALUES ('Default',1,'SMS','207086000003','.*','Tar_SMS_13636VND');</v>
      </c>
    </row>
    <row r="2682" spans="2:14">
      <c r="B2682" t="s">
        <v>9392</v>
      </c>
      <c r="C2682" s="34">
        <v>1</v>
      </c>
      <c r="D2682" s="34" t="s">
        <v>8</v>
      </c>
      <c r="E2682" s="34" t="s">
        <v>7070</v>
      </c>
      <c r="F2682" s="34" t="s">
        <v>9168</v>
      </c>
      <c r="G2682" s="34" t="s">
        <v>9202</v>
      </c>
      <c r="H2682" s="26"/>
      <c r="I2682" s="26"/>
      <c r="J2682" s="26"/>
      <c r="K2682" t="s">
        <v>9202</v>
      </c>
      <c r="L2682" t="str">
        <f>IF(ISNA(VLOOKUP(K2682,$K$244:K2681,1,0)),"","DUP!")</f>
        <v>DUP!</v>
      </c>
      <c r="N2682" t="str">
        <f t="shared" si="46"/>
        <v>INSERT INTO PRICE_MAP (
   PRODUCT_OFFER_ID, SERVICE_ID, SERVICE_NAME, 
   ZONE_IN, TIME_IN, PRICE_GROUP) 
VALUES ('Default',1,'SMS','207099000008','.*','Tar_SMS_13636VND');</v>
      </c>
    </row>
    <row r="2683" spans="2:14">
      <c r="B2683" t="s">
        <v>9392</v>
      </c>
      <c r="C2683" s="34">
        <v>1</v>
      </c>
      <c r="D2683" s="34" t="s">
        <v>8</v>
      </c>
      <c r="E2683" s="34" t="s">
        <v>7071</v>
      </c>
      <c r="F2683" s="34" t="s">
        <v>9168</v>
      </c>
      <c r="G2683" s="34" t="s">
        <v>9202</v>
      </c>
      <c r="H2683" s="26"/>
      <c r="I2683" s="26"/>
      <c r="J2683" s="26"/>
      <c r="K2683" t="s">
        <v>9202</v>
      </c>
      <c r="L2683" t="str">
        <f>IF(ISNA(VLOOKUP(K2683,$K$244:K2682,1,0)),"","DUP!")</f>
        <v>DUP!</v>
      </c>
      <c r="N2683" t="str">
        <f t="shared" si="46"/>
        <v>INSERT INTO PRICE_MAP (
   PRODUCT_OFFER_ID, SERVICE_ID, SERVICE_NAME, 
   ZONE_IN, TIME_IN, PRICE_GROUP) 
VALUES ('Default',1,'SMS','207099000009','.*','Tar_SMS_13636VND');</v>
      </c>
    </row>
    <row r="2684" spans="2:14">
      <c r="B2684" t="s">
        <v>9392</v>
      </c>
      <c r="C2684" s="34">
        <v>1</v>
      </c>
      <c r="D2684" s="34" t="s">
        <v>8</v>
      </c>
      <c r="E2684" s="34" t="s">
        <v>7072</v>
      </c>
      <c r="F2684" s="34" t="s">
        <v>9168</v>
      </c>
      <c r="G2684" s="34" t="s">
        <v>9204</v>
      </c>
      <c r="H2684" s="26"/>
      <c r="I2684" s="26"/>
      <c r="J2684" s="26"/>
      <c r="K2684" t="s">
        <v>9204</v>
      </c>
      <c r="L2684" t="str">
        <f>IF(ISNA(VLOOKUP(K2684,$K$244:K2683,1,0)),"","DUP!")</f>
        <v>DUP!</v>
      </c>
      <c r="N2684" t="str">
        <f t="shared" si="46"/>
        <v>INSERT INTO PRICE_MAP (
   PRODUCT_OFFER_ID, SERVICE_ID, SERVICE_NAME, 
   ZONE_IN, TIME_IN, PRICE_GROUP) 
VALUES ('Default',1,'SMS','207103000008','.*','Tar_SMS_6364VND');</v>
      </c>
    </row>
    <row r="2685" spans="2:14">
      <c r="B2685" t="s">
        <v>9392</v>
      </c>
      <c r="C2685" s="34">
        <v>1</v>
      </c>
      <c r="D2685" s="34" t="s">
        <v>8</v>
      </c>
      <c r="E2685" s="34" t="s">
        <v>7073</v>
      </c>
      <c r="F2685" s="34" t="s">
        <v>9168</v>
      </c>
      <c r="G2685" s="34" t="s">
        <v>9202</v>
      </c>
      <c r="H2685" s="26"/>
      <c r="I2685" s="26"/>
      <c r="J2685" s="26"/>
      <c r="K2685" t="s">
        <v>9202</v>
      </c>
      <c r="L2685" t="str">
        <f>IF(ISNA(VLOOKUP(K2685,$K$244:K2684,1,0)),"","DUP!")</f>
        <v>DUP!</v>
      </c>
      <c r="N2685" t="str">
        <f t="shared" si="46"/>
        <v>INSERT INTO PRICE_MAP (
   PRODUCT_OFFER_ID, SERVICE_ID, SERVICE_NAME, 
   ZONE_IN, TIME_IN, PRICE_GROUP) 
VALUES ('Default',1,'SMS','207103000012','.*','Tar_SMS_13636VND');</v>
      </c>
    </row>
    <row r="2686" spans="2:14">
      <c r="B2686" t="s">
        <v>9392</v>
      </c>
      <c r="C2686" s="34">
        <v>1</v>
      </c>
      <c r="D2686" s="34" t="s">
        <v>8</v>
      </c>
      <c r="E2686" s="34" t="s">
        <v>7077</v>
      </c>
      <c r="F2686" s="34" t="s">
        <v>9168</v>
      </c>
      <c r="G2686" s="34" t="s">
        <v>9205</v>
      </c>
      <c r="H2686" s="26"/>
      <c r="I2686" s="26"/>
      <c r="J2686" s="26"/>
      <c r="K2686" t="s">
        <v>9205</v>
      </c>
      <c r="L2686" t="str">
        <f>IF(ISNA(VLOOKUP(K2686,$K$244:K2685,1,0)),"","DUP!")</f>
        <v>DUP!</v>
      </c>
      <c r="N2686" t="str">
        <f t="shared" si="46"/>
        <v>INSERT INTO PRICE_MAP (
   PRODUCT_OFFER_ID, SERVICE_ID, SERVICE_NAME, 
   ZONE_IN, TIME_IN, PRICE_GROUP) 
VALUES ('Default',1,'SMS','208005000008','.*','Tar_SMS_7273VND');</v>
      </c>
    </row>
    <row r="2687" spans="2:14">
      <c r="B2687" t="s">
        <v>9392</v>
      </c>
      <c r="C2687" s="34">
        <v>1</v>
      </c>
      <c r="D2687" s="34" t="s">
        <v>8</v>
      </c>
      <c r="E2687" s="34" t="s">
        <v>7078</v>
      </c>
      <c r="F2687" s="34" t="s">
        <v>9168</v>
      </c>
      <c r="G2687" s="34" t="s">
        <v>9205</v>
      </c>
      <c r="H2687" s="26"/>
      <c r="I2687" s="26"/>
      <c r="J2687" s="26"/>
      <c r="K2687" t="s">
        <v>9205</v>
      </c>
      <c r="L2687" t="str">
        <f>IF(ISNA(VLOOKUP(K2687,$K$244:K2686,1,0)),"","DUP!")</f>
        <v>DUP!</v>
      </c>
      <c r="N2687" t="str">
        <f t="shared" si="46"/>
        <v>INSERT INTO PRICE_MAP (
   PRODUCT_OFFER_ID, SERVICE_ID, SERVICE_NAME, 
   ZONE_IN, TIME_IN, PRICE_GROUP) 
VALUES ('Default',1,'SMS','208015000009','.*','Tar_SMS_7273VND');</v>
      </c>
    </row>
    <row r="2688" spans="2:14">
      <c r="B2688" t="s">
        <v>9392</v>
      </c>
      <c r="C2688" s="34">
        <v>1</v>
      </c>
      <c r="D2688" s="34" t="s">
        <v>8</v>
      </c>
      <c r="E2688" s="34" t="s">
        <v>7079</v>
      </c>
      <c r="F2688" s="34" t="s">
        <v>9168</v>
      </c>
      <c r="G2688" s="34" t="s">
        <v>9205</v>
      </c>
      <c r="H2688" s="26"/>
      <c r="I2688" s="26"/>
      <c r="J2688" s="26"/>
      <c r="K2688" t="s">
        <v>9205</v>
      </c>
      <c r="L2688" t="str">
        <f>IF(ISNA(VLOOKUP(K2688,$K$244:K2687,1,0)),"","DUP!")</f>
        <v>DUP!</v>
      </c>
      <c r="N2688" t="str">
        <f t="shared" si="46"/>
        <v>INSERT INTO PRICE_MAP (
   PRODUCT_OFFER_ID, SERVICE_ID, SERVICE_NAME, 
   ZONE_IN, TIME_IN, PRICE_GROUP) 
VALUES ('Default',1,'SMS','208015000014','.*','Tar_SMS_7273VND');</v>
      </c>
    </row>
    <row r="2689" spans="2:14">
      <c r="B2689" t="s">
        <v>9392</v>
      </c>
      <c r="C2689" s="34">
        <v>1</v>
      </c>
      <c r="D2689" s="34" t="s">
        <v>8</v>
      </c>
      <c r="E2689" s="34" t="s">
        <v>7080</v>
      </c>
      <c r="F2689" s="34" t="s">
        <v>9168</v>
      </c>
      <c r="G2689" s="34" t="s">
        <v>9205</v>
      </c>
      <c r="H2689" s="26"/>
      <c r="I2689" s="26"/>
      <c r="J2689" s="26"/>
      <c r="K2689" t="s">
        <v>9205</v>
      </c>
      <c r="L2689" t="str">
        <f>IF(ISNA(VLOOKUP(K2689,$K$244:K2688,1,0)),"","DUP!")</f>
        <v>DUP!</v>
      </c>
      <c r="N2689" t="str">
        <f t="shared" si="46"/>
        <v>INSERT INTO PRICE_MAP (
   PRODUCT_OFFER_ID, SERVICE_ID, SERVICE_NAME, 
   ZONE_IN, TIME_IN, PRICE_GROUP) 
VALUES ('Default',1,'SMS','208017000057','.*','Tar_SMS_7273VND');</v>
      </c>
    </row>
    <row r="2690" spans="2:14">
      <c r="B2690" t="s">
        <v>9392</v>
      </c>
      <c r="C2690" s="34">
        <v>1</v>
      </c>
      <c r="D2690" s="34" t="s">
        <v>8</v>
      </c>
      <c r="E2690" s="34" t="s">
        <v>7081</v>
      </c>
      <c r="F2690" s="34" t="s">
        <v>9168</v>
      </c>
      <c r="G2690" s="34" t="s">
        <v>9205</v>
      </c>
      <c r="H2690" s="26"/>
      <c r="I2690" s="26"/>
      <c r="J2690" s="26"/>
      <c r="K2690" t="s">
        <v>9205</v>
      </c>
      <c r="L2690" t="str">
        <f>IF(ISNA(VLOOKUP(K2690,$K$244:K2689,1,0)),"","DUP!")</f>
        <v>DUP!</v>
      </c>
      <c r="N2690" t="str">
        <f t="shared" si="46"/>
        <v>INSERT INTO PRICE_MAP (
   PRODUCT_OFFER_ID, SERVICE_ID, SERVICE_NAME, 
   ZONE_IN, TIME_IN, PRICE_GROUP) 
VALUES ('Default',1,'SMS','208026000002','.*','Tar_SMS_7273VND');</v>
      </c>
    </row>
    <row r="2691" spans="2:14">
      <c r="B2691" t="s">
        <v>9392</v>
      </c>
      <c r="C2691" s="34">
        <v>1</v>
      </c>
      <c r="D2691" s="34" t="s">
        <v>8</v>
      </c>
      <c r="E2691" s="34" t="s">
        <v>7082</v>
      </c>
      <c r="F2691" s="34" t="s">
        <v>9168</v>
      </c>
      <c r="G2691" s="34" t="s">
        <v>9205</v>
      </c>
      <c r="H2691" s="26"/>
      <c r="I2691" s="26"/>
      <c r="J2691" s="26"/>
      <c r="K2691" t="s">
        <v>9205</v>
      </c>
      <c r="L2691" t="str">
        <f>IF(ISNA(VLOOKUP(K2691,$K$244:K2690,1,0)),"","DUP!")</f>
        <v>DUP!</v>
      </c>
      <c r="N2691" t="str">
        <f t="shared" si="46"/>
        <v>INSERT INTO PRICE_MAP (
   PRODUCT_OFFER_ID, SERVICE_ID, SERVICE_NAME, 
   ZONE_IN, TIME_IN, PRICE_GROUP) 
VALUES ('Default',1,'SMS','208030000004','.*','Tar_SMS_7273VND');</v>
      </c>
    </row>
    <row r="2692" spans="2:14">
      <c r="B2692" t="s">
        <v>9392</v>
      </c>
      <c r="C2692" s="34">
        <v>1</v>
      </c>
      <c r="D2692" s="34" t="s">
        <v>8</v>
      </c>
      <c r="E2692" s="34" t="s">
        <v>9263</v>
      </c>
      <c r="F2692" s="34" t="s">
        <v>9168</v>
      </c>
      <c r="G2692" s="34" t="s">
        <v>9205</v>
      </c>
      <c r="H2692" s="26"/>
      <c r="I2692" s="26"/>
      <c r="J2692" s="26"/>
      <c r="K2692" t="s">
        <v>9205</v>
      </c>
      <c r="L2692" t="str">
        <f>IF(ISNA(VLOOKUP(K2692,$K$244:K2691,1,0)),"","DUP!")</f>
        <v>DUP!</v>
      </c>
      <c r="N2692" t="str">
        <f t="shared" si="46"/>
        <v>INSERT INTO PRICE_MAP (
   PRODUCT_OFFER_ID, SERVICE_ID, SERVICE_NAME, 
   ZONE_IN, TIME_IN, PRICE_GROUP) 
VALUES ('Default',1,'SMS','208031000001','.*','Tar_SMS_7273VND');</v>
      </c>
    </row>
    <row r="2693" spans="2:14">
      <c r="B2693" t="s">
        <v>9392</v>
      </c>
      <c r="C2693" s="34">
        <v>1</v>
      </c>
      <c r="D2693" s="34" t="s">
        <v>8</v>
      </c>
      <c r="E2693" s="34" t="s">
        <v>7083</v>
      </c>
      <c r="F2693" s="34" t="s">
        <v>9168</v>
      </c>
      <c r="G2693" s="34" t="s">
        <v>9205</v>
      </c>
      <c r="H2693" s="26"/>
      <c r="I2693" s="26"/>
      <c r="J2693" s="26"/>
      <c r="K2693" t="s">
        <v>9205</v>
      </c>
      <c r="L2693" t="str">
        <f>IF(ISNA(VLOOKUP(K2693,$K$244:K2692,1,0)),"","DUP!")</f>
        <v>DUP!</v>
      </c>
      <c r="N2693" t="str">
        <f t="shared" si="46"/>
        <v>INSERT INTO PRICE_MAP (
   PRODUCT_OFFER_ID, SERVICE_ID, SERVICE_NAME, 
   ZONE_IN, TIME_IN, PRICE_GROUP) 
VALUES ('Default',1,'SMS','208103000009','.*','Tar_SMS_7273VND');</v>
      </c>
    </row>
    <row r="2694" spans="2:14">
      <c r="B2694" t="s">
        <v>9392</v>
      </c>
      <c r="C2694" s="34">
        <v>1</v>
      </c>
      <c r="D2694" s="34" t="s">
        <v>8</v>
      </c>
      <c r="E2694" s="34" t="s">
        <v>7086</v>
      </c>
      <c r="F2694" s="34" t="s">
        <v>9168</v>
      </c>
      <c r="G2694" s="34" t="s">
        <v>9206</v>
      </c>
      <c r="H2694" s="26"/>
      <c r="I2694" s="26"/>
      <c r="J2694" s="26"/>
      <c r="K2694" t="s">
        <v>9206</v>
      </c>
      <c r="L2694" t="str">
        <f>IF(ISNA(VLOOKUP(K2694,$K$244:K2693,1,0)),"","DUP!")</f>
        <v>DUP!</v>
      </c>
      <c r="N2694" t="str">
        <f t="shared" si="46"/>
        <v>INSERT INTO PRICE_MAP (
   PRODUCT_OFFER_ID, SERVICE_ID, SERVICE_NAME, 
   ZONE_IN, TIME_IN, PRICE_GROUP) 
VALUES ('Default',1,'SMS','209005000009','.*','Tar_SMS_8182VND');</v>
      </c>
    </row>
    <row r="2695" spans="2:14">
      <c r="B2695" t="s">
        <v>9392</v>
      </c>
      <c r="C2695" s="34">
        <v>1</v>
      </c>
      <c r="D2695" s="34" t="s">
        <v>8</v>
      </c>
      <c r="E2695" s="34" t="s">
        <v>7087</v>
      </c>
      <c r="F2695" s="34" t="s">
        <v>9168</v>
      </c>
      <c r="G2695" s="34" t="s">
        <v>9206</v>
      </c>
      <c r="H2695" s="26"/>
      <c r="I2695" s="26"/>
      <c r="J2695" s="26"/>
      <c r="K2695" t="s">
        <v>9206</v>
      </c>
      <c r="L2695" t="str">
        <f>IF(ISNA(VLOOKUP(K2695,$K$244:K2694,1,0)),"","DUP!")</f>
        <v>DUP!</v>
      </c>
      <c r="N2695" t="str">
        <f t="shared" si="46"/>
        <v>INSERT INTO PRICE_MAP (
   PRODUCT_OFFER_ID, SERVICE_ID, SERVICE_NAME, 
   ZONE_IN, TIME_IN, PRICE_GROUP) 
VALUES ('Default',1,'SMS','209014000013','.*','Tar_SMS_8182VND');</v>
      </c>
    </row>
    <row r="2696" spans="2:14">
      <c r="B2696" t="s">
        <v>9392</v>
      </c>
      <c r="C2696" s="34">
        <v>1</v>
      </c>
      <c r="D2696" s="34" t="s">
        <v>8</v>
      </c>
      <c r="E2696" s="34" t="s">
        <v>7088</v>
      </c>
      <c r="F2696" s="34" t="s">
        <v>9168</v>
      </c>
      <c r="G2696" s="34" t="s">
        <v>9206</v>
      </c>
      <c r="H2696" s="26"/>
      <c r="I2696" s="26"/>
      <c r="J2696" s="26"/>
      <c r="K2696" t="s">
        <v>9206</v>
      </c>
      <c r="L2696" t="str">
        <f>IF(ISNA(VLOOKUP(K2696,$K$244:K2695,1,0)),"","DUP!")</f>
        <v>DUP!</v>
      </c>
      <c r="N2696" t="str">
        <f t="shared" si="46"/>
        <v>INSERT INTO PRICE_MAP (
   PRODUCT_OFFER_ID, SERVICE_ID, SERVICE_NAME, 
   ZONE_IN, TIME_IN, PRICE_GROUP) 
VALUES ('Default',1,'SMS','209017000042','.*','Tar_SMS_8182VND');</v>
      </c>
    </row>
    <row r="2697" spans="2:14">
      <c r="B2697" t="s">
        <v>9392</v>
      </c>
      <c r="C2697" s="34">
        <v>1</v>
      </c>
      <c r="D2697" s="34" t="s">
        <v>8</v>
      </c>
      <c r="E2697" s="34" t="s">
        <v>7089</v>
      </c>
      <c r="F2697" s="34" t="s">
        <v>9168</v>
      </c>
      <c r="G2697" s="34" t="s">
        <v>9206</v>
      </c>
      <c r="H2697" s="26"/>
      <c r="I2697" s="26"/>
      <c r="J2697" s="26"/>
      <c r="K2697" t="s">
        <v>9206</v>
      </c>
      <c r="L2697" t="str">
        <f>IF(ISNA(VLOOKUP(K2697,$K$244:K2696,1,0)),"","DUP!")</f>
        <v>DUP!</v>
      </c>
      <c r="N2697" t="str">
        <f t="shared" si="46"/>
        <v>INSERT INTO PRICE_MAP (
   PRODUCT_OFFER_ID, SERVICE_ID, SERVICE_NAME, 
   ZONE_IN, TIME_IN, PRICE_GROUP) 
VALUES ('Default',1,'SMS','209017000043','.*','Tar_SMS_8182VND');</v>
      </c>
    </row>
    <row r="2698" spans="2:14">
      <c r="B2698" t="s">
        <v>9392</v>
      </c>
      <c r="C2698" s="34">
        <v>1</v>
      </c>
      <c r="D2698" s="34" t="s">
        <v>8</v>
      </c>
      <c r="E2698" s="34" t="s">
        <v>7090</v>
      </c>
      <c r="F2698" s="34" t="s">
        <v>9168</v>
      </c>
      <c r="G2698" s="34" t="s">
        <v>9206</v>
      </c>
      <c r="H2698" s="26"/>
      <c r="I2698" s="26"/>
      <c r="J2698" s="26"/>
      <c r="K2698" t="s">
        <v>9206</v>
      </c>
      <c r="L2698" t="str">
        <f>IF(ISNA(VLOOKUP(K2698,$K$244:K2697,1,0)),"","DUP!")</f>
        <v>DUP!</v>
      </c>
      <c r="N2698" t="str">
        <f t="shared" si="46"/>
        <v>INSERT INTO PRICE_MAP (
   PRODUCT_OFFER_ID, SERVICE_ID, SERVICE_NAME, 
   ZONE_IN, TIME_IN, PRICE_GROUP) 
VALUES ('Default',1,'SMS','209017000045','.*','Tar_SMS_8182VND');</v>
      </c>
    </row>
    <row r="2699" spans="2:14">
      <c r="B2699" t="s">
        <v>9392</v>
      </c>
      <c r="C2699" s="34">
        <v>1</v>
      </c>
      <c r="D2699" s="34" t="s">
        <v>8</v>
      </c>
      <c r="E2699" s="34" t="s">
        <v>7091</v>
      </c>
      <c r="F2699" s="34" t="s">
        <v>9168</v>
      </c>
      <c r="G2699" s="34" t="s">
        <v>9206</v>
      </c>
      <c r="H2699" s="26"/>
      <c r="I2699" s="26"/>
      <c r="J2699" s="26"/>
      <c r="K2699" t="s">
        <v>9206</v>
      </c>
      <c r="L2699" t="str">
        <f>IF(ISNA(VLOOKUP(K2699,$K$244:K2698,1,0)),"","DUP!")</f>
        <v>DUP!</v>
      </c>
      <c r="N2699" t="str">
        <f t="shared" si="46"/>
        <v>INSERT INTO PRICE_MAP (
   PRODUCT_OFFER_ID, SERVICE_ID, SERVICE_NAME, 
   ZONE_IN, TIME_IN, PRICE_GROUP) 
VALUES ('Default',1,'SMS','209017000046','.*','Tar_SMS_8182VND');</v>
      </c>
    </row>
    <row r="2700" spans="2:14">
      <c r="B2700" t="s">
        <v>9392</v>
      </c>
      <c r="C2700" s="34">
        <v>1</v>
      </c>
      <c r="D2700" s="34" t="s">
        <v>8</v>
      </c>
      <c r="E2700" s="34" t="s">
        <v>7092</v>
      </c>
      <c r="F2700" s="34" t="s">
        <v>9168</v>
      </c>
      <c r="G2700" s="34" t="s">
        <v>9206</v>
      </c>
      <c r="H2700" s="26"/>
      <c r="I2700" s="26"/>
      <c r="J2700" s="26"/>
      <c r="K2700" t="s">
        <v>9206</v>
      </c>
      <c r="L2700" t="str">
        <f>IF(ISNA(VLOOKUP(K2700,$K$244:K2699,1,0)),"","DUP!")</f>
        <v>DUP!</v>
      </c>
      <c r="N2700" t="str">
        <f t="shared" si="46"/>
        <v>INSERT INTO PRICE_MAP (
   PRODUCT_OFFER_ID, SERVICE_ID, SERVICE_NAME, 
   ZONE_IN, TIME_IN, PRICE_GROUP) 
VALUES ('Default',1,'SMS','209017000047','.*','Tar_SMS_8182VND');</v>
      </c>
    </row>
    <row r="2701" spans="2:14">
      <c r="B2701" t="s">
        <v>9392</v>
      </c>
      <c r="C2701" s="34">
        <v>1</v>
      </c>
      <c r="D2701" s="34" t="s">
        <v>8</v>
      </c>
      <c r="E2701" s="34" t="s">
        <v>7093</v>
      </c>
      <c r="F2701" s="34" t="s">
        <v>9168</v>
      </c>
      <c r="G2701" s="34" t="s">
        <v>9206</v>
      </c>
      <c r="H2701" s="26"/>
      <c r="I2701" s="26"/>
      <c r="J2701" s="26"/>
      <c r="K2701" t="s">
        <v>9206</v>
      </c>
      <c r="L2701" t="str">
        <f>IF(ISNA(VLOOKUP(K2701,$K$244:K2700,1,0)),"","DUP!")</f>
        <v>DUP!</v>
      </c>
      <c r="N2701" t="str">
        <f t="shared" si="46"/>
        <v>INSERT INTO PRICE_MAP (
   PRODUCT_OFFER_ID, SERVICE_ID, SERVICE_NAME, 
   ZONE_IN, TIME_IN, PRICE_GROUP) 
VALUES ('Default',1,'SMS','209017000048','.*','Tar_SMS_8182VND');</v>
      </c>
    </row>
    <row r="2702" spans="2:14">
      <c r="B2702" t="s">
        <v>9392</v>
      </c>
      <c r="C2702" s="34">
        <v>1</v>
      </c>
      <c r="D2702" s="34" t="s">
        <v>8</v>
      </c>
      <c r="E2702" s="34" t="s">
        <v>7094</v>
      </c>
      <c r="F2702" s="34" t="s">
        <v>9168</v>
      </c>
      <c r="G2702" s="34" t="s">
        <v>9206</v>
      </c>
      <c r="H2702" s="26"/>
      <c r="I2702" s="26"/>
      <c r="J2702" s="26"/>
      <c r="K2702" t="s">
        <v>9206</v>
      </c>
      <c r="L2702" t="str">
        <f>IF(ISNA(VLOOKUP(K2702,$K$244:K2701,1,0)),"","DUP!")</f>
        <v>DUP!</v>
      </c>
      <c r="N2702" t="str">
        <f t="shared" si="46"/>
        <v>INSERT INTO PRICE_MAP (
   PRODUCT_OFFER_ID, SERVICE_ID, SERVICE_NAME, 
   ZONE_IN, TIME_IN, PRICE_GROUP) 
VALUES ('Default',1,'SMS','209017000058','.*','Tar_SMS_8182VND');</v>
      </c>
    </row>
    <row r="2703" spans="2:14">
      <c r="B2703" t="s">
        <v>9392</v>
      </c>
      <c r="C2703" s="34">
        <v>1</v>
      </c>
      <c r="D2703" s="34" t="s">
        <v>8</v>
      </c>
      <c r="E2703" s="34" t="s">
        <v>9264</v>
      </c>
      <c r="F2703" s="34" t="s">
        <v>9168</v>
      </c>
      <c r="G2703" s="34" t="s">
        <v>9206</v>
      </c>
      <c r="H2703" s="26"/>
      <c r="I2703" s="26"/>
      <c r="J2703" s="26"/>
      <c r="K2703" t="s">
        <v>9206</v>
      </c>
      <c r="L2703" t="str">
        <f>IF(ISNA(VLOOKUP(K2703,$K$244:K2702,1,0)),"","DUP!")</f>
        <v>DUP!</v>
      </c>
      <c r="N2703" t="str">
        <f t="shared" si="46"/>
        <v>INSERT INTO PRICE_MAP (
   PRODUCT_OFFER_ID, SERVICE_ID, SERVICE_NAME, 
   ZONE_IN, TIME_IN, PRICE_GROUP) 
VALUES ('Default',1,'SMS','209031000013','.*','Tar_SMS_8182VND');</v>
      </c>
    </row>
    <row r="2704" spans="2:14">
      <c r="B2704" t="s">
        <v>9392</v>
      </c>
      <c r="C2704" s="34">
        <v>1</v>
      </c>
      <c r="D2704" s="34" t="s">
        <v>8</v>
      </c>
      <c r="E2704" s="34" t="s">
        <v>7095</v>
      </c>
      <c r="F2704" s="34" t="s">
        <v>9168</v>
      </c>
      <c r="G2704" s="34" t="s">
        <v>9206</v>
      </c>
      <c r="H2704" s="26"/>
      <c r="I2704" s="26"/>
      <c r="J2704" s="26"/>
      <c r="K2704" t="s">
        <v>9206</v>
      </c>
      <c r="L2704" t="str">
        <f>IF(ISNA(VLOOKUP(K2704,$K$244:K2703,1,0)),"","DUP!")</f>
        <v>DUP!</v>
      </c>
      <c r="N2704" t="str">
        <f t="shared" si="46"/>
        <v>INSERT INTO PRICE_MAP (
   PRODUCT_OFFER_ID, SERVICE_ID, SERVICE_NAME, 
   ZONE_IN, TIME_IN, PRICE_GROUP) 
VALUES ('Default',1,'SMS','209034000005','.*','Tar_SMS_8182VND');</v>
      </c>
    </row>
    <row r="2705" spans="2:14">
      <c r="B2705" t="s">
        <v>9392</v>
      </c>
      <c r="C2705" s="34">
        <v>1</v>
      </c>
      <c r="D2705" s="34" t="s">
        <v>8</v>
      </c>
      <c r="E2705" s="34" t="s">
        <v>7096</v>
      </c>
      <c r="F2705" s="34" t="s">
        <v>9168</v>
      </c>
      <c r="G2705" s="34" t="s">
        <v>9206</v>
      </c>
      <c r="H2705" s="26"/>
      <c r="I2705" s="26"/>
      <c r="J2705" s="26"/>
      <c r="K2705" t="s">
        <v>9206</v>
      </c>
      <c r="L2705" t="str">
        <f>IF(ISNA(VLOOKUP(K2705,$K$244:K2704,1,0)),"","DUP!")</f>
        <v>DUP!</v>
      </c>
      <c r="N2705" t="str">
        <f t="shared" si="46"/>
        <v>INSERT INTO PRICE_MAP (
   PRODUCT_OFFER_ID, SERVICE_ID, SERVICE_NAME, 
   ZONE_IN, TIME_IN, PRICE_GROUP) 
VALUES ('Default',1,'SMS','209090000001','.*','Tar_SMS_8182VND');</v>
      </c>
    </row>
    <row r="2706" spans="2:14">
      <c r="B2706" t="s">
        <v>9392</v>
      </c>
      <c r="C2706" s="34">
        <v>1</v>
      </c>
      <c r="D2706" s="34" t="s">
        <v>8</v>
      </c>
      <c r="E2706" s="34" t="s">
        <v>7099</v>
      </c>
      <c r="F2706" s="34" t="s">
        <v>9168</v>
      </c>
      <c r="G2706" s="34" t="s">
        <v>9203</v>
      </c>
      <c r="H2706" s="26"/>
      <c r="I2706" s="26"/>
      <c r="J2706" s="26"/>
      <c r="K2706" t="s">
        <v>9203</v>
      </c>
      <c r="L2706" t="str">
        <f>IF(ISNA(VLOOKUP(K2706,$K$244:K2705,1,0)),"","DUP!")</f>
        <v>DUP!</v>
      </c>
      <c r="N2706" t="str">
        <f t="shared" si="46"/>
        <v>INSERT INTO PRICE_MAP (
   PRODUCT_OFFER_ID, SERVICE_ID, SERVICE_NAME, 
   ZONE_IN, TIME_IN, PRICE_GROUP) 
VALUES ('Default',1,'SMS','210005000006','.*','Tar_SMS_5455VND');</v>
      </c>
    </row>
    <row r="2707" spans="2:14">
      <c r="B2707" t="s">
        <v>9392</v>
      </c>
      <c r="C2707" s="34">
        <v>1</v>
      </c>
      <c r="D2707" s="34" t="s">
        <v>8</v>
      </c>
      <c r="E2707" s="34" t="s">
        <v>7100</v>
      </c>
      <c r="F2707" s="34" t="s">
        <v>9168</v>
      </c>
      <c r="G2707" s="34" t="s">
        <v>9203</v>
      </c>
      <c r="H2707" s="26"/>
      <c r="I2707" s="26"/>
      <c r="J2707" s="26"/>
      <c r="K2707" t="s">
        <v>9203</v>
      </c>
      <c r="L2707" t="str">
        <f>IF(ISNA(VLOOKUP(K2707,$K$244:K2706,1,0)),"","DUP!")</f>
        <v>DUP!</v>
      </c>
      <c r="N2707" t="str">
        <f t="shared" si="46"/>
        <v>INSERT INTO PRICE_MAP (
   PRODUCT_OFFER_ID, SERVICE_ID, SERVICE_NAME, 
   ZONE_IN, TIME_IN, PRICE_GROUP) 
VALUES ('Default',1,'SMS','210017000055','.*','Tar_SMS_5455VND');</v>
      </c>
    </row>
    <row r="2708" spans="2:14">
      <c r="B2708" t="s">
        <v>9392</v>
      </c>
      <c r="C2708" s="34">
        <v>1</v>
      </c>
      <c r="D2708" s="34" t="s">
        <v>8</v>
      </c>
      <c r="E2708" s="34" t="s">
        <v>9265</v>
      </c>
      <c r="F2708" s="34" t="s">
        <v>9168</v>
      </c>
      <c r="G2708" s="34" t="s">
        <v>9203</v>
      </c>
      <c r="H2708" s="26"/>
      <c r="I2708" s="26"/>
      <c r="J2708" s="26"/>
      <c r="K2708" t="s">
        <v>9203</v>
      </c>
      <c r="L2708" t="str">
        <f>IF(ISNA(VLOOKUP(K2708,$K$244:K2707,1,0)),"","DUP!")</f>
        <v>DUP!</v>
      </c>
      <c r="N2708" t="str">
        <f t="shared" si="46"/>
        <v>INSERT INTO PRICE_MAP (
   PRODUCT_OFFER_ID, SERVICE_ID, SERVICE_NAME, 
   ZONE_IN, TIME_IN, PRICE_GROUP) 
VALUES ('Default',1,'SMS','210023000003','.*','Tar_SMS_5455VND');</v>
      </c>
    </row>
    <row r="2709" spans="2:14">
      <c r="B2709" t="s">
        <v>9392</v>
      </c>
      <c r="C2709" s="34">
        <v>1</v>
      </c>
      <c r="D2709" s="34" t="s">
        <v>8</v>
      </c>
      <c r="E2709" s="34" t="s">
        <v>7101</v>
      </c>
      <c r="F2709" s="34" t="s">
        <v>9168</v>
      </c>
      <c r="G2709" s="34" t="s">
        <v>9203</v>
      </c>
      <c r="H2709" s="26"/>
      <c r="I2709" s="26"/>
      <c r="J2709" s="26"/>
      <c r="K2709" t="s">
        <v>9203</v>
      </c>
      <c r="L2709" t="str">
        <f>IF(ISNA(VLOOKUP(K2709,$K$244:K2708,1,0)),"","DUP!")</f>
        <v>DUP!</v>
      </c>
      <c r="N2709" t="str">
        <f t="shared" si="46"/>
        <v>INSERT INTO PRICE_MAP (
   PRODUCT_OFFER_ID, SERVICE_ID, SERVICE_NAME, 
   ZONE_IN, TIME_IN, PRICE_GROUP) 
VALUES ('Default',1,'SMS','210029000007','.*','Tar_SMS_5455VND');</v>
      </c>
    </row>
    <row r="2710" spans="2:14">
      <c r="B2710" t="s">
        <v>9392</v>
      </c>
      <c r="C2710" s="34">
        <v>1</v>
      </c>
      <c r="D2710" s="34" t="s">
        <v>8</v>
      </c>
      <c r="E2710" s="34" t="s">
        <v>7102</v>
      </c>
      <c r="F2710" s="34" t="s">
        <v>9168</v>
      </c>
      <c r="G2710" s="34" t="s">
        <v>9203</v>
      </c>
      <c r="H2710" s="26"/>
      <c r="I2710" s="26"/>
      <c r="J2710" s="26"/>
      <c r="K2710" t="s">
        <v>9203</v>
      </c>
      <c r="L2710" t="str">
        <f>IF(ISNA(VLOOKUP(K2710,$K$244:K2709,1,0)),"","DUP!")</f>
        <v>DUP!</v>
      </c>
      <c r="N2710" t="str">
        <f t="shared" si="46"/>
        <v>INSERT INTO PRICE_MAP (
   PRODUCT_OFFER_ID, SERVICE_ID, SERVICE_NAME, 
   ZONE_IN, TIME_IN, PRICE_GROUP) 
VALUES ('Default',1,'SMS','210085000007','.*','Tar_SMS_5455VND');</v>
      </c>
    </row>
    <row r="2711" spans="2:14">
      <c r="B2711" t="s">
        <v>9392</v>
      </c>
      <c r="C2711" s="34">
        <v>1</v>
      </c>
      <c r="D2711" s="34" t="s">
        <v>8</v>
      </c>
      <c r="E2711" s="34" t="s">
        <v>7103</v>
      </c>
      <c r="F2711" s="34" t="s">
        <v>9168</v>
      </c>
      <c r="G2711" s="34" t="s">
        <v>9203</v>
      </c>
      <c r="H2711" s="26"/>
      <c r="I2711" s="26"/>
      <c r="J2711" s="26"/>
      <c r="K2711" t="s">
        <v>9203</v>
      </c>
      <c r="L2711" t="str">
        <f>IF(ISNA(VLOOKUP(K2711,$K$244:K2710,1,0)),"","DUP!")</f>
        <v>DUP!</v>
      </c>
      <c r="N2711" t="str">
        <f t="shared" si="46"/>
        <v>INSERT INTO PRICE_MAP (
   PRODUCT_OFFER_ID, SERVICE_ID, SERVICE_NAME, 
   ZONE_IN, TIME_IN, PRICE_GROUP) 
VALUES ('Default',1,'SMS','210103000007','.*','Tar_SMS_5455VND');</v>
      </c>
    </row>
    <row r="2712" spans="2:14">
      <c r="B2712" t="s">
        <v>9392</v>
      </c>
      <c r="C2712" s="34">
        <v>1</v>
      </c>
      <c r="D2712" s="34" t="s">
        <v>8</v>
      </c>
      <c r="E2712" s="34" t="s">
        <v>7106</v>
      </c>
      <c r="F2712" s="34" t="s">
        <v>9168</v>
      </c>
      <c r="G2712" s="34" t="s">
        <v>9207</v>
      </c>
      <c r="H2712" s="26"/>
      <c r="I2712" s="26"/>
      <c r="J2712" s="26"/>
      <c r="K2712" t="s">
        <v>9207</v>
      </c>
      <c r="L2712" t="str">
        <f>IF(ISNA(VLOOKUP(K2712,$K$244:K2711,1,0)),"","DUP!")</f>
        <v>DUP!</v>
      </c>
      <c r="N2712" t="str">
        <f t="shared" si="46"/>
        <v>INSERT INTO PRICE_MAP (
   PRODUCT_OFFER_ID, SERVICE_ID, SERVICE_NAME, 
   ZONE_IN, TIME_IN, PRICE_GROUP) 
VALUES ('Default',1,'SMS','211005000011','.*','Tar_SMS_10000VND');</v>
      </c>
    </row>
    <row r="2713" spans="2:14">
      <c r="B2713" t="s">
        <v>9392</v>
      </c>
      <c r="C2713" s="34">
        <v>1</v>
      </c>
      <c r="D2713" s="34" t="s">
        <v>8</v>
      </c>
      <c r="E2713" s="34" t="s">
        <v>7107</v>
      </c>
      <c r="F2713" s="34" t="s">
        <v>9168</v>
      </c>
      <c r="G2713" s="34" t="s">
        <v>9207</v>
      </c>
      <c r="H2713" s="26"/>
      <c r="I2713" s="26"/>
      <c r="J2713" s="26"/>
      <c r="K2713" t="s">
        <v>9207</v>
      </c>
      <c r="L2713" t="str">
        <f>IF(ISNA(VLOOKUP(K2713,$K$244:K2712,1,0)),"","DUP!")</f>
        <v>DUP!</v>
      </c>
      <c r="N2713" t="str">
        <f t="shared" si="46"/>
        <v>INSERT INTO PRICE_MAP (
   PRODUCT_OFFER_ID, SERVICE_ID, SERVICE_NAME, 
   ZONE_IN, TIME_IN, PRICE_GROUP) 
VALUES ('Default',1,'SMS','211017000060','.*','Tar_SMS_10000VND');</v>
      </c>
    </row>
    <row r="2714" spans="2:14">
      <c r="B2714" t="s">
        <v>9392</v>
      </c>
      <c r="C2714" s="34">
        <v>1</v>
      </c>
      <c r="D2714" s="34" t="s">
        <v>8</v>
      </c>
      <c r="E2714" s="34" t="s">
        <v>7110</v>
      </c>
      <c r="F2714" s="34" t="s">
        <v>9168</v>
      </c>
      <c r="G2714" s="34" t="s">
        <v>9208</v>
      </c>
      <c r="H2714" s="26"/>
      <c r="I2714" s="26"/>
      <c r="J2714" s="26"/>
      <c r="K2714" t="s">
        <v>9208</v>
      </c>
      <c r="L2714" t="str">
        <f>IF(ISNA(VLOOKUP(K2714,$K$244:K2713,1,0)),"","DUP!")</f>
        <v>DUP!</v>
      </c>
      <c r="N2714" t="str">
        <f t="shared" si="46"/>
        <v>INSERT INTO PRICE_MAP (
   PRODUCT_OFFER_ID, SERVICE_ID, SERVICE_NAME, 
   ZONE_IN, TIME_IN, PRICE_GROUP) 
VALUES ('Default',1,'SMS','212005000012','.*','Tar_SMS_10909VND');</v>
      </c>
    </row>
    <row r="2715" spans="2:14">
      <c r="B2715" t="s">
        <v>9392</v>
      </c>
      <c r="C2715" s="34">
        <v>1</v>
      </c>
      <c r="D2715" s="34" t="s">
        <v>8</v>
      </c>
      <c r="E2715" s="34" t="s">
        <v>7111</v>
      </c>
      <c r="F2715" s="34" t="s">
        <v>9168</v>
      </c>
      <c r="G2715" s="34" t="s">
        <v>9208</v>
      </c>
      <c r="H2715" s="26"/>
      <c r="I2715" s="26"/>
      <c r="J2715" s="26"/>
      <c r="K2715" t="s">
        <v>9208</v>
      </c>
      <c r="L2715" t="str">
        <f>IF(ISNA(VLOOKUP(K2715,$K$244:K2714,1,0)),"","DUP!")</f>
        <v>DUP!</v>
      </c>
      <c r="N2715" t="str">
        <f t="shared" si="46"/>
        <v>INSERT INTO PRICE_MAP (
   PRODUCT_OFFER_ID, SERVICE_ID, SERVICE_NAME, 
   ZONE_IN, TIME_IN, PRICE_GROUP) 
VALUES ('Default',1,'SMS','212017000061','.*','Tar_SMS_10909VND');</v>
      </c>
    </row>
    <row r="2716" spans="2:14">
      <c r="B2716" t="s">
        <v>9392</v>
      </c>
      <c r="C2716" s="34">
        <v>1</v>
      </c>
      <c r="D2716" s="34" t="s">
        <v>8</v>
      </c>
      <c r="E2716" s="34" t="s">
        <v>7112</v>
      </c>
      <c r="F2716" s="34" t="s">
        <v>9168</v>
      </c>
      <c r="G2716" s="34" t="s">
        <v>9208</v>
      </c>
      <c r="H2716" s="26"/>
      <c r="I2716" s="26"/>
      <c r="J2716" s="26"/>
      <c r="K2716" t="s">
        <v>9208</v>
      </c>
      <c r="L2716" t="str">
        <f>IF(ISNA(VLOOKUP(K2716,$K$244:K2715,1,0)),"","DUP!")</f>
        <v>DUP!</v>
      </c>
      <c r="N2716" t="str">
        <f t="shared" si="46"/>
        <v>INSERT INTO PRICE_MAP (
   PRODUCT_OFFER_ID, SERVICE_ID, SERVICE_NAME, 
   ZONE_IN, TIME_IN, PRICE_GROUP) 
VALUES ('Default',1,'SMS','212103000011','.*','Tar_SMS_10909VND');</v>
      </c>
    </row>
    <row r="2717" spans="2:14">
      <c r="B2717" t="s">
        <v>9392</v>
      </c>
      <c r="C2717" s="34">
        <v>1</v>
      </c>
      <c r="D2717" s="34" t="s">
        <v>8</v>
      </c>
      <c r="E2717" s="34" t="s">
        <v>7115</v>
      </c>
      <c r="F2717" s="34" t="s">
        <v>9168</v>
      </c>
      <c r="G2717" s="34" t="s">
        <v>9209</v>
      </c>
      <c r="H2717" s="26"/>
      <c r="I2717" s="26"/>
      <c r="J2717" s="26"/>
      <c r="K2717" t="s">
        <v>9209</v>
      </c>
      <c r="L2717" t="str">
        <f>IF(ISNA(VLOOKUP(K2717,$K$244:K2716,1,0)),"","DUP!")</f>
        <v>DUP!</v>
      </c>
      <c r="N2717" t="str">
        <f t="shared" si="46"/>
        <v>INSERT INTO PRICE_MAP (
   PRODUCT_OFFER_ID, SERVICE_ID, SERVICE_NAME, 
   ZONE_IN, TIME_IN, PRICE_GROUP) 
VALUES ('Default',1,'SMS','213005000013','.*','Tar_SMS_11818VND');</v>
      </c>
    </row>
    <row r="2718" spans="2:14">
      <c r="B2718" t="s">
        <v>9392</v>
      </c>
      <c r="C2718" s="34">
        <v>1</v>
      </c>
      <c r="D2718" s="34" t="s">
        <v>8</v>
      </c>
      <c r="E2718" s="34" t="s">
        <v>7116</v>
      </c>
      <c r="F2718" s="34" t="s">
        <v>9168</v>
      </c>
      <c r="G2718" s="34" t="s">
        <v>9209</v>
      </c>
      <c r="H2718" s="26"/>
      <c r="I2718" s="26"/>
      <c r="J2718" s="26"/>
      <c r="K2718" t="s">
        <v>9209</v>
      </c>
      <c r="L2718" t="str">
        <f>IF(ISNA(VLOOKUP(K2718,$K$244:K2717,1,0)),"","DUP!")</f>
        <v>DUP!</v>
      </c>
      <c r="N2718" t="str">
        <f t="shared" si="46"/>
        <v>INSERT INTO PRICE_MAP (
   PRODUCT_OFFER_ID, SERVICE_ID, SERVICE_NAME, 
   ZONE_IN, TIME_IN, PRICE_GROUP) 
VALUES ('Default',1,'SMS','213017000062','.*','Tar_SMS_11818VND');</v>
      </c>
    </row>
    <row r="2719" spans="2:14">
      <c r="B2719" t="s">
        <v>9392</v>
      </c>
      <c r="C2719" s="34">
        <v>1</v>
      </c>
      <c r="D2719" s="34" t="s">
        <v>8</v>
      </c>
      <c r="E2719" s="34" t="s">
        <v>7119</v>
      </c>
      <c r="F2719" s="34" t="s">
        <v>9168</v>
      </c>
      <c r="G2719" s="34" t="s">
        <v>9210</v>
      </c>
      <c r="H2719" s="26"/>
      <c r="I2719" s="26"/>
      <c r="J2719" s="26"/>
      <c r="K2719" t="s">
        <v>9210</v>
      </c>
      <c r="L2719" t="str">
        <f>IF(ISNA(VLOOKUP(K2719,$K$244:K2718,1,0)),"","DUP!")</f>
        <v>DUP!</v>
      </c>
      <c r="N2719" t="str">
        <f t="shared" si="46"/>
        <v>INSERT INTO PRICE_MAP (
   PRODUCT_OFFER_ID, SERVICE_ID, SERVICE_NAME, 
   ZONE_IN, TIME_IN, PRICE_GROUP) 
VALUES ('Default',1,'SMS','214005000014','.*','Tar_SMS_12727VND');</v>
      </c>
    </row>
    <row r="2720" spans="2:14">
      <c r="B2720" t="s">
        <v>9392</v>
      </c>
      <c r="C2720" s="34">
        <v>1</v>
      </c>
      <c r="D2720" s="34" t="s">
        <v>8</v>
      </c>
      <c r="E2720" s="34" t="s">
        <v>7120</v>
      </c>
      <c r="F2720" s="34" t="s">
        <v>9168</v>
      </c>
      <c r="G2720" s="34" t="s">
        <v>9210</v>
      </c>
      <c r="H2720" s="26"/>
      <c r="I2720" s="26"/>
      <c r="J2720" s="26"/>
      <c r="K2720" t="s">
        <v>9210</v>
      </c>
      <c r="L2720" t="str">
        <f>IF(ISNA(VLOOKUP(K2720,$K$244:K2719,1,0)),"","DUP!")</f>
        <v>DUP!</v>
      </c>
      <c r="N2720" t="str">
        <f t="shared" si="46"/>
        <v>INSERT INTO PRICE_MAP (
   PRODUCT_OFFER_ID, SERVICE_ID, SERVICE_NAME, 
   ZONE_IN, TIME_IN, PRICE_GROUP) 
VALUES ('Default',1,'SMS','214017000063','.*','Tar_SMS_12727VND');</v>
      </c>
    </row>
    <row r="2721" spans="2:14">
      <c r="B2721" t="s">
        <v>9392</v>
      </c>
      <c r="C2721" s="34">
        <v>1</v>
      </c>
      <c r="D2721" s="34" t="s">
        <v>8</v>
      </c>
      <c r="E2721" s="34" t="s">
        <v>7123</v>
      </c>
      <c r="F2721" s="34" t="s">
        <v>9168</v>
      </c>
      <c r="G2721" s="34" t="s">
        <v>9204</v>
      </c>
      <c r="H2721" s="26"/>
      <c r="I2721" s="26"/>
      <c r="J2721" s="26"/>
      <c r="K2721" t="s">
        <v>9204</v>
      </c>
      <c r="L2721" t="str">
        <f>IF(ISNA(VLOOKUP(K2721,$K$244:K2720,1,0)),"","DUP!")</f>
        <v>DUP!</v>
      </c>
      <c r="N2721" t="str">
        <f t="shared" si="46"/>
        <v>INSERT INTO PRICE_MAP (
   PRODUCT_OFFER_ID, SERVICE_ID, SERVICE_NAME, 
   ZONE_IN, TIME_IN, PRICE_GROUP) 
VALUES ('Default',1,'SMS','215005000007','.*','Tar_SMS_6364VND');</v>
      </c>
    </row>
    <row r="2722" spans="2:14">
      <c r="B2722" t="s">
        <v>9392</v>
      </c>
      <c r="C2722" s="34">
        <v>1</v>
      </c>
      <c r="D2722" s="34" t="s">
        <v>8</v>
      </c>
      <c r="E2722" s="34" t="s">
        <v>7124</v>
      </c>
      <c r="F2722" s="34" t="s">
        <v>9168</v>
      </c>
      <c r="G2722" s="34" t="s">
        <v>9204</v>
      </c>
      <c r="H2722" s="26"/>
      <c r="I2722" s="26"/>
      <c r="J2722" s="26"/>
      <c r="K2722" t="s">
        <v>9204</v>
      </c>
      <c r="L2722" t="str">
        <f>IF(ISNA(VLOOKUP(K2722,$K$244:K2721,1,0)),"","DUP!")</f>
        <v>DUP!</v>
      </c>
      <c r="N2722" t="str">
        <f t="shared" si="46"/>
        <v>INSERT INTO PRICE_MAP (
   PRODUCT_OFFER_ID, SERVICE_ID, SERVICE_NAME, 
   ZONE_IN, TIME_IN, PRICE_GROUP) 
VALUES ('Default',1,'SMS','215015000012','.*','Tar_SMS_6364VND');</v>
      </c>
    </row>
    <row r="2723" spans="2:14">
      <c r="B2723" t="s">
        <v>9392</v>
      </c>
      <c r="C2723" s="34">
        <v>1</v>
      </c>
      <c r="D2723" s="34" t="s">
        <v>8</v>
      </c>
      <c r="E2723" s="34" t="s">
        <v>7125</v>
      </c>
      <c r="F2723" s="34" t="s">
        <v>9168</v>
      </c>
      <c r="G2723" s="34" t="s">
        <v>9204</v>
      </c>
      <c r="H2723" s="26"/>
      <c r="I2723" s="26"/>
      <c r="J2723" s="26"/>
      <c r="K2723" t="s">
        <v>9204</v>
      </c>
      <c r="L2723" t="str">
        <f>IF(ISNA(VLOOKUP(K2723,$K$244:K2722,1,0)),"","DUP!")</f>
        <v>DUP!</v>
      </c>
      <c r="N2723" t="str">
        <f t="shared" si="46"/>
        <v>INSERT INTO PRICE_MAP (
   PRODUCT_OFFER_ID, SERVICE_ID, SERVICE_NAME, 
   ZONE_IN, TIME_IN, PRICE_GROUP) 
VALUES ('Default',1,'SMS','215017000056','.*','Tar_SMS_6364VND');</v>
      </c>
    </row>
    <row r="2724" spans="2:14">
      <c r="B2724" t="s">
        <v>9392</v>
      </c>
      <c r="C2724" s="34">
        <v>1</v>
      </c>
      <c r="D2724" s="34" t="s">
        <v>8</v>
      </c>
      <c r="E2724" s="34" t="s">
        <v>7126</v>
      </c>
      <c r="F2724" s="34" t="s">
        <v>9168</v>
      </c>
      <c r="G2724" s="34" t="s">
        <v>9204</v>
      </c>
      <c r="H2724" s="26"/>
      <c r="I2724" s="26"/>
      <c r="J2724" s="26"/>
      <c r="K2724" t="s">
        <v>9204</v>
      </c>
      <c r="L2724" t="str">
        <f>IF(ISNA(VLOOKUP(K2724,$K$244:K2723,1,0)),"","DUP!")</f>
        <v>DUP!</v>
      </c>
      <c r="N2724" t="str">
        <f t="shared" si="46"/>
        <v>INSERT INTO PRICE_MAP (
   PRODUCT_OFFER_ID, SERVICE_ID, SERVICE_NAME, 
   ZONE_IN, TIME_IN, PRICE_GROUP) 
VALUES ('Default',1,'SMS','215044000008','.*','Tar_SMS_6364VND');</v>
      </c>
    </row>
    <row r="2725" spans="2:14">
      <c r="B2725" t="s">
        <v>9392</v>
      </c>
      <c r="C2725" s="34">
        <v>1</v>
      </c>
      <c r="D2725" s="34" t="s">
        <v>8</v>
      </c>
      <c r="E2725" s="34" t="s">
        <v>9266</v>
      </c>
      <c r="F2725" s="34" t="s">
        <v>9168</v>
      </c>
      <c r="G2725" s="34" t="s">
        <v>9234</v>
      </c>
      <c r="H2725" s="26"/>
      <c r="I2725" s="26"/>
      <c r="J2725" s="26"/>
      <c r="K2725" t="s">
        <v>9234</v>
      </c>
      <c r="L2725" t="str">
        <f>IF(ISNA(VLOOKUP(K2725,$K$244:K2724,1,0)),"","DUP!")</f>
        <v>DUP!</v>
      </c>
      <c r="N2725" t="str">
        <f t="shared" si="46"/>
        <v>INSERT INTO PRICE_MAP (
   PRODUCT_OFFER_ID, SERVICE_ID, SERVICE_NAME, 
   ZONE_IN, TIME_IN, PRICE_GROUP) 
VALUES ('Default',1,'SMS','218031000003','.*','Tar_SMS_16364VND');</v>
      </c>
    </row>
    <row r="2726" spans="2:14">
      <c r="B2726" t="s">
        <v>9392</v>
      </c>
      <c r="C2726" s="34">
        <v>1</v>
      </c>
      <c r="D2726" s="34" t="s">
        <v>8</v>
      </c>
      <c r="E2726" s="34" t="s">
        <v>7130</v>
      </c>
      <c r="F2726" s="34" t="s">
        <v>9168</v>
      </c>
      <c r="G2726" s="34" t="s">
        <v>9234</v>
      </c>
      <c r="H2726" s="26"/>
      <c r="I2726" s="26"/>
      <c r="J2726" s="26"/>
      <c r="K2726" t="s">
        <v>9234</v>
      </c>
      <c r="L2726" t="str">
        <f>IF(ISNA(VLOOKUP(K2726,$K$244:K2725,1,0)),"","DUP!")</f>
        <v>DUP!</v>
      </c>
      <c r="N2726" t="str">
        <f t="shared" si="46"/>
        <v>INSERT INTO PRICE_MAP (
   PRODUCT_OFFER_ID, SERVICE_ID, SERVICE_NAME, 
   ZONE_IN, TIME_IN, PRICE_GROUP) 
VALUES ('Default',1,'SMS','218103000013','.*','Tar_SMS_16364VND');</v>
      </c>
    </row>
    <row r="2727" spans="2:14">
      <c r="B2727" t="s">
        <v>9392</v>
      </c>
      <c r="C2727" s="34">
        <v>1</v>
      </c>
      <c r="D2727" s="34" t="s">
        <v>8</v>
      </c>
      <c r="E2727" s="34" t="s">
        <v>7131</v>
      </c>
      <c r="F2727" s="34" t="s">
        <v>9168</v>
      </c>
      <c r="G2727" s="34" t="s">
        <v>9215</v>
      </c>
      <c r="H2727" s="26"/>
      <c r="I2727" s="26"/>
      <c r="J2727" s="26"/>
      <c r="K2727" t="s">
        <v>9215</v>
      </c>
      <c r="L2727" t="str">
        <f>IF(ISNA(VLOOKUP(K2727,$K$244:K2726,1,0)),"","DUP!")</f>
        <v>DUP!</v>
      </c>
      <c r="N2727" t="str">
        <f t="shared" si="46"/>
        <v>INSERT INTO PRICE_MAP (
   PRODUCT_OFFER_ID, SERVICE_ID, SERVICE_NAME, 
   ZONE_IN, TIME_IN, PRICE_GROUP) 
VALUES ('Default',1,'SMS','220009000009','.*','Tar_SMS_18182VND');</v>
      </c>
    </row>
    <row r="2728" spans="2:14">
      <c r="B2728" t="s">
        <v>9392</v>
      </c>
      <c r="C2728" s="34">
        <v>1</v>
      </c>
      <c r="D2728" s="34" t="s">
        <v>8</v>
      </c>
      <c r="E2728" s="34" t="s">
        <v>7132</v>
      </c>
      <c r="F2728" s="34" t="s">
        <v>9168</v>
      </c>
      <c r="G2728" s="34" t="s">
        <v>9215</v>
      </c>
      <c r="H2728" s="26"/>
      <c r="I2728" s="26"/>
      <c r="J2728" s="26"/>
      <c r="K2728" t="s">
        <v>9215</v>
      </c>
      <c r="L2728" t="str">
        <f>IF(ISNA(VLOOKUP(K2728,$K$244:K2727,1,0)),"","DUP!")</f>
        <v>DUP!</v>
      </c>
      <c r="N2728" t="str">
        <f t="shared" si="46"/>
        <v>INSERT INTO PRICE_MAP (
   PRODUCT_OFFER_ID, SERVICE_ID, SERVICE_NAME, 
   ZONE_IN, TIME_IN, PRICE_GROUP) 
VALUES ('Default',1,'SMS','220014000009','.*','Tar_SMS_18182VND');</v>
      </c>
    </row>
    <row r="2729" spans="2:14">
      <c r="B2729" t="s">
        <v>9392</v>
      </c>
      <c r="C2729" s="34">
        <v>1</v>
      </c>
      <c r="D2729" s="34" t="s">
        <v>8</v>
      </c>
      <c r="E2729" s="34" t="s">
        <v>7133</v>
      </c>
      <c r="F2729" s="34" t="s">
        <v>9168</v>
      </c>
      <c r="G2729" s="34" t="s">
        <v>9215</v>
      </c>
      <c r="H2729" s="26"/>
      <c r="I2729" s="26"/>
      <c r="J2729" s="26"/>
      <c r="K2729" t="s">
        <v>9215</v>
      </c>
      <c r="L2729" t="str">
        <f>IF(ISNA(VLOOKUP(K2729,$K$244:K2728,1,0)),"","DUP!")</f>
        <v>DUP!</v>
      </c>
      <c r="N2729" t="str">
        <f t="shared" si="46"/>
        <v>INSERT INTO PRICE_MAP (
   PRODUCT_OFFER_ID, SERVICE_ID, SERVICE_NAME, 
   ZONE_IN, TIME_IN, PRICE_GROUP) 
VALUES ('Default',1,'SMS','220015000010','.*','Tar_SMS_18182VND');</v>
      </c>
    </row>
    <row r="2730" spans="2:14">
      <c r="B2730" t="s">
        <v>9392</v>
      </c>
      <c r="C2730" s="34">
        <v>1</v>
      </c>
      <c r="D2730" s="34" t="s">
        <v>8</v>
      </c>
      <c r="E2730" s="34" t="s">
        <v>7134</v>
      </c>
      <c r="F2730" s="34" t="s">
        <v>9168</v>
      </c>
      <c r="G2730" s="34" t="s">
        <v>9215</v>
      </c>
      <c r="H2730" s="26"/>
      <c r="I2730" s="26"/>
      <c r="J2730" s="26"/>
      <c r="K2730" t="s">
        <v>9215</v>
      </c>
      <c r="L2730" t="str">
        <f>IF(ISNA(VLOOKUP(K2730,$K$244:K2729,1,0)),"","DUP!")</f>
        <v>DUP!</v>
      </c>
      <c r="N2730" t="str">
        <f t="shared" si="46"/>
        <v>INSERT INTO PRICE_MAP (
   PRODUCT_OFFER_ID, SERVICE_ID, SERVICE_NAME, 
   ZONE_IN, TIME_IN, PRICE_GROUP) 
VALUES ('Default',1,'SMS','220017000015','.*','Tar_SMS_18182VND');</v>
      </c>
    </row>
    <row r="2731" spans="2:14">
      <c r="B2731" t="s">
        <v>9392</v>
      </c>
      <c r="C2731" s="34">
        <v>1</v>
      </c>
      <c r="D2731" s="34" t="s">
        <v>8</v>
      </c>
      <c r="E2731" s="34" t="s">
        <v>7135</v>
      </c>
      <c r="F2731" s="34" t="s">
        <v>9168</v>
      </c>
      <c r="G2731" s="34" t="s">
        <v>9215</v>
      </c>
      <c r="H2731" s="26"/>
      <c r="I2731" s="26"/>
      <c r="J2731" s="26"/>
      <c r="K2731" t="s">
        <v>9215</v>
      </c>
      <c r="L2731" t="str">
        <f>IF(ISNA(VLOOKUP(K2731,$K$244:K2730,1,0)),"","DUP!")</f>
        <v>DUP!</v>
      </c>
      <c r="N2731" t="str">
        <f t="shared" si="46"/>
        <v>INSERT INTO PRICE_MAP (
   PRODUCT_OFFER_ID, SERVICE_ID, SERVICE_NAME, 
   ZONE_IN, TIME_IN, PRICE_GROUP) 
VALUES ('Default',1,'SMS','220017000018','.*','Tar_SMS_18182VND');</v>
      </c>
    </row>
    <row r="2732" spans="2:14">
      <c r="B2732" t="s">
        <v>9392</v>
      </c>
      <c r="C2732" s="34">
        <v>1</v>
      </c>
      <c r="D2732" s="34" t="s">
        <v>8</v>
      </c>
      <c r="E2732" s="34" t="s">
        <v>7136</v>
      </c>
      <c r="F2732" s="34" t="s">
        <v>9168</v>
      </c>
      <c r="G2732" s="34" t="s">
        <v>9215</v>
      </c>
      <c r="H2732" s="26"/>
      <c r="I2732" s="26"/>
      <c r="J2732" s="26"/>
      <c r="K2732" t="s">
        <v>9215</v>
      </c>
      <c r="L2732" t="str">
        <f>IF(ISNA(VLOOKUP(K2732,$K$244:K2731,1,0)),"","DUP!")</f>
        <v>DUP!</v>
      </c>
      <c r="N2732" t="str">
        <f t="shared" si="46"/>
        <v>INSERT INTO PRICE_MAP (
   PRODUCT_OFFER_ID, SERVICE_ID, SERVICE_NAME, 
   ZONE_IN, TIME_IN, PRICE_GROUP) 
VALUES ('Default',1,'SMS','220017000020','.*','Tar_SMS_18182VND');</v>
      </c>
    </row>
    <row r="2733" spans="2:14">
      <c r="B2733" t="s">
        <v>9392</v>
      </c>
      <c r="C2733" s="34">
        <v>1</v>
      </c>
      <c r="D2733" s="34" t="s">
        <v>8</v>
      </c>
      <c r="E2733" s="34" t="s">
        <v>7137</v>
      </c>
      <c r="F2733" s="34" t="s">
        <v>9168</v>
      </c>
      <c r="G2733" s="34" t="s">
        <v>9215</v>
      </c>
      <c r="H2733" s="26"/>
      <c r="I2733" s="26"/>
      <c r="J2733" s="26"/>
      <c r="K2733" t="s">
        <v>9215</v>
      </c>
      <c r="L2733" t="str">
        <f>IF(ISNA(VLOOKUP(K2733,$K$244:K2732,1,0)),"","DUP!")</f>
        <v>DUP!</v>
      </c>
      <c r="N2733" t="str">
        <f t="shared" si="46"/>
        <v>INSERT INTO PRICE_MAP (
   PRODUCT_OFFER_ID, SERVICE_ID, SERVICE_NAME, 
   ZONE_IN, TIME_IN, PRICE_GROUP) 
VALUES ('Default',1,'SMS','220020000008','.*','Tar_SMS_18182VND');</v>
      </c>
    </row>
    <row r="2734" spans="2:14">
      <c r="B2734" t="s">
        <v>9392</v>
      </c>
      <c r="C2734" s="34">
        <v>1</v>
      </c>
      <c r="D2734" s="34" t="s">
        <v>8</v>
      </c>
      <c r="E2734" s="34" t="s">
        <v>7138</v>
      </c>
      <c r="F2734" s="34" t="s">
        <v>9168</v>
      </c>
      <c r="G2734" s="34" t="s">
        <v>9215</v>
      </c>
      <c r="H2734" s="26"/>
      <c r="I2734" s="26"/>
      <c r="J2734" s="26"/>
      <c r="K2734" t="s">
        <v>9215</v>
      </c>
      <c r="L2734" t="str">
        <f>IF(ISNA(VLOOKUP(K2734,$K$244:K2733,1,0)),"","DUP!")</f>
        <v>DUP!</v>
      </c>
      <c r="N2734" t="str">
        <f t="shared" si="46"/>
        <v>INSERT INTO PRICE_MAP (
   PRODUCT_OFFER_ID, SERVICE_ID, SERVICE_NAME, 
   ZONE_IN, TIME_IN, PRICE_GROUP) 
VALUES ('Default',1,'SMS','220038000004','.*','Tar_SMS_18182VND');</v>
      </c>
    </row>
    <row r="2735" spans="2:14">
      <c r="B2735" t="s">
        <v>9392</v>
      </c>
      <c r="C2735" s="34">
        <v>1</v>
      </c>
      <c r="D2735" s="34" t="s">
        <v>8</v>
      </c>
      <c r="E2735" s="34" t="s">
        <v>7139</v>
      </c>
      <c r="F2735" s="34" t="s">
        <v>9168</v>
      </c>
      <c r="G2735" s="34" t="s">
        <v>9215</v>
      </c>
      <c r="H2735" s="26"/>
      <c r="I2735" s="26"/>
      <c r="J2735" s="26"/>
      <c r="K2735" t="s">
        <v>9215</v>
      </c>
      <c r="L2735" t="str">
        <f>IF(ISNA(VLOOKUP(K2735,$K$244:K2734,1,0)),"","DUP!")</f>
        <v>DUP!</v>
      </c>
      <c r="N2735" t="str">
        <f t="shared" si="46"/>
        <v>INSERT INTO PRICE_MAP (
   PRODUCT_OFFER_ID, SERVICE_ID, SERVICE_NAME, 
   ZONE_IN, TIME_IN, PRICE_GROUP) 
VALUES ('Default',1,'SMS','220041000009','.*','Tar_SMS_18182VND');</v>
      </c>
    </row>
    <row r="2736" spans="2:14">
      <c r="B2736" t="s">
        <v>9392</v>
      </c>
      <c r="C2736" s="34">
        <v>1</v>
      </c>
      <c r="D2736" s="34" t="s">
        <v>8</v>
      </c>
      <c r="E2736" s="34" t="s">
        <v>7140</v>
      </c>
      <c r="F2736" s="34" t="s">
        <v>9168</v>
      </c>
      <c r="G2736" s="34" t="s">
        <v>9215</v>
      </c>
      <c r="H2736" s="26"/>
      <c r="I2736" s="26"/>
      <c r="J2736" s="26"/>
      <c r="K2736" t="s">
        <v>9215</v>
      </c>
      <c r="L2736" t="str">
        <f>IF(ISNA(VLOOKUP(K2736,$K$244:K2735,1,0)),"","DUP!")</f>
        <v>DUP!</v>
      </c>
      <c r="N2736" t="str">
        <f t="shared" si="46"/>
        <v>INSERT INTO PRICE_MAP (
   PRODUCT_OFFER_ID, SERVICE_ID, SERVICE_NAME, 
   ZONE_IN, TIME_IN, PRICE_GROUP) 
VALUES ('Default',1,'SMS','220045000002','.*','Tar_SMS_18182VND');</v>
      </c>
    </row>
    <row r="2737" spans="2:14">
      <c r="B2737" t="s">
        <v>9392</v>
      </c>
      <c r="C2737" s="34">
        <v>1</v>
      </c>
      <c r="D2737" s="34" t="s">
        <v>8</v>
      </c>
      <c r="E2737" s="34" t="s">
        <v>7141</v>
      </c>
      <c r="F2737" s="34" t="s">
        <v>9168</v>
      </c>
      <c r="G2737" s="34" t="s">
        <v>9215</v>
      </c>
      <c r="H2737" s="26"/>
      <c r="I2737" s="26"/>
      <c r="J2737" s="26"/>
      <c r="K2737" t="s">
        <v>9215</v>
      </c>
      <c r="L2737" t="str">
        <f>IF(ISNA(VLOOKUP(K2737,$K$244:K2736,1,0)),"","DUP!")</f>
        <v>DUP!</v>
      </c>
      <c r="N2737" t="str">
        <f t="shared" si="46"/>
        <v>INSERT INTO PRICE_MAP (
   PRODUCT_OFFER_ID, SERVICE_ID, SERVICE_NAME, 
   ZONE_IN, TIME_IN, PRICE_GROUP) 
VALUES ('Default',1,'SMS','220045000003','.*','Tar_SMS_18182VND');</v>
      </c>
    </row>
    <row r="2738" spans="2:14">
      <c r="B2738" t="s">
        <v>9392</v>
      </c>
      <c r="C2738" s="34">
        <v>1</v>
      </c>
      <c r="D2738" s="34" t="s">
        <v>8</v>
      </c>
      <c r="E2738" s="34" t="s">
        <v>7142</v>
      </c>
      <c r="F2738" s="34" t="s">
        <v>9168</v>
      </c>
      <c r="G2738" s="34" t="s">
        <v>9215</v>
      </c>
      <c r="H2738" s="26"/>
      <c r="I2738" s="26"/>
      <c r="J2738" s="26"/>
      <c r="K2738" t="s">
        <v>9215</v>
      </c>
      <c r="L2738" t="str">
        <f>IF(ISNA(VLOOKUP(K2738,$K$244:K2737,1,0)),"","DUP!")</f>
        <v>DUP!</v>
      </c>
      <c r="N2738" t="str">
        <f t="shared" si="46"/>
        <v>INSERT INTO PRICE_MAP (
   PRODUCT_OFFER_ID, SERVICE_ID, SERVICE_NAME, 
   ZONE_IN, TIME_IN, PRICE_GROUP) 
VALUES ('Default',1,'SMS','220073000008','.*','Tar_SMS_18182VND');</v>
      </c>
    </row>
    <row r="2739" spans="2:14">
      <c r="B2739" t="s">
        <v>9392</v>
      </c>
      <c r="C2739" s="34">
        <v>1</v>
      </c>
      <c r="D2739" s="34" t="s">
        <v>8</v>
      </c>
      <c r="E2739" s="34" t="s">
        <v>7143</v>
      </c>
      <c r="F2739" s="34" t="s">
        <v>9168</v>
      </c>
      <c r="G2739" s="34" t="s">
        <v>9215</v>
      </c>
      <c r="H2739" s="26"/>
      <c r="I2739" s="26"/>
      <c r="J2739" s="26"/>
      <c r="K2739" t="s">
        <v>9215</v>
      </c>
      <c r="L2739" t="str">
        <f>IF(ISNA(VLOOKUP(K2739,$K$244:K2738,1,0)),"","DUP!")</f>
        <v>DUP!</v>
      </c>
      <c r="N2739" t="str">
        <f t="shared" si="46"/>
        <v>INSERT INTO PRICE_MAP (
   PRODUCT_OFFER_ID, SERVICE_ID, SERVICE_NAME, 
   ZONE_IN, TIME_IN, PRICE_GROUP) 
VALUES ('Default',1,'SMS','220078000008','.*','Tar_SMS_18182VND');</v>
      </c>
    </row>
    <row r="2740" spans="2:14">
      <c r="B2740" t="s">
        <v>9392</v>
      </c>
      <c r="C2740" s="34">
        <v>1</v>
      </c>
      <c r="D2740" s="34" t="s">
        <v>8</v>
      </c>
      <c r="E2740" s="34" t="s">
        <v>7144</v>
      </c>
      <c r="F2740" s="34" t="s">
        <v>9168</v>
      </c>
      <c r="G2740" s="34" t="s">
        <v>9215</v>
      </c>
      <c r="H2740" s="26"/>
      <c r="I2740" s="26"/>
      <c r="J2740" s="26"/>
      <c r="K2740" t="s">
        <v>9215</v>
      </c>
      <c r="L2740" t="str">
        <f>IF(ISNA(VLOOKUP(K2740,$K$244:K2739,1,0)),"","DUP!")</f>
        <v>DUP!</v>
      </c>
      <c r="N2740" t="str">
        <f t="shared" si="46"/>
        <v>INSERT INTO PRICE_MAP (
   PRODUCT_OFFER_ID, SERVICE_ID, SERVICE_NAME, 
   ZONE_IN, TIME_IN, PRICE_GROUP) 
VALUES ('Default',1,'SMS','220078000010','.*','Tar_SMS_18182VND');</v>
      </c>
    </row>
    <row r="2741" spans="2:14">
      <c r="B2741" t="s">
        <v>9392</v>
      </c>
      <c r="C2741" s="34">
        <v>1</v>
      </c>
      <c r="D2741" s="34" t="s">
        <v>8</v>
      </c>
      <c r="E2741" s="34" t="s">
        <v>7145</v>
      </c>
      <c r="F2741" s="34" t="s">
        <v>9168</v>
      </c>
      <c r="G2741" s="34" t="s">
        <v>9215</v>
      </c>
      <c r="H2741" s="26"/>
      <c r="I2741" s="26"/>
      <c r="J2741" s="26"/>
      <c r="K2741" t="s">
        <v>9215</v>
      </c>
      <c r="L2741" t="str">
        <f>IF(ISNA(VLOOKUP(K2741,$K$244:K2740,1,0)),"","DUP!")</f>
        <v>DUP!</v>
      </c>
      <c r="N2741" t="str">
        <f t="shared" ref="N2741:N2804" si="47">IF(M2741="DUP!","","INSERT INTO PRICE_MAP (
   PRODUCT_OFFER_ID, SERVICE_ID, SERVICE_NAME, 
   ZONE_IN, TIME_IN, PRICE_GROUP) 
VALUES ('"&amp;B2741&amp;"',"&amp;C2741&amp;",'"&amp;D2741&amp;"','"&amp;E2741&amp;"','"&amp;F2741&amp;"','"&amp;K2741&amp;"');")</f>
        <v>INSERT INTO PRICE_MAP (
   PRODUCT_OFFER_ID, SERVICE_ID, SERVICE_NAME, 
   ZONE_IN, TIME_IN, PRICE_GROUP) 
VALUES ('Default',1,'SMS','220080000006','.*','Tar_SMS_18182VND');</v>
      </c>
    </row>
    <row r="2742" spans="2:14">
      <c r="B2742" t="s">
        <v>9392</v>
      </c>
      <c r="C2742" s="34">
        <v>1</v>
      </c>
      <c r="D2742" s="34" t="s">
        <v>8</v>
      </c>
      <c r="E2742" s="34" t="s">
        <v>7146</v>
      </c>
      <c r="F2742" s="34" t="s">
        <v>9168</v>
      </c>
      <c r="G2742" s="34" t="s">
        <v>9215</v>
      </c>
      <c r="H2742" s="26"/>
      <c r="I2742" s="26"/>
      <c r="J2742" s="26"/>
      <c r="K2742" t="s">
        <v>9215</v>
      </c>
      <c r="L2742" t="str">
        <f>IF(ISNA(VLOOKUP(K2742,$K$244:K2741,1,0)),"","DUP!")</f>
        <v>DUP!</v>
      </c>
      <c r="N2742" t="str">
        <f t="shared" si="47"/>
        <v>INSERT INTO PRICE_MAP (
   PRODUCT_OFFER_ID, SERVICE_ID, SERVICE_NAME, 
   ZONE_IN, TIME_IN, PRICE_GROUP) 
VALUES ('Default',1,'SMS','220086000004','.*','Tar_SMS_18182VND');</v>
      </c>
    </row>
    <row r="2743" spans="2:14">
      <c r="B2743" t="s">
        <v>9392</v>
      </c>
      <c r="C2743" s="34">
        <v>1</v>
      </c>
      <c r="D2743" s="34" t="s">
        <v>8</v>
      </c>
      <c r="E2743" s="34" t="s">
        <v>7147</v>
      </c>
      <c r="F2743" s="34" t="s">
        <v>9168</v>
      </c>
      <c r="G2743" s="34" t="s">
        <v>9215</v>
      </c>
      <c r="H2743" s="26"/>
      <c r="I2743" s="26"/>
      <c r="J2743" s="26"/>
      <c r="K2743" t="s">
        <v>9215</v>
      </c>
      <c r="L2743" t="str">
        <f>IF(ISNA(VLOOKUP(K2743,$K$244:K2742,1,0)),"","DUP!")</f>
        <v>DUP!</v>
      </c>
      <c r="N2743" t="str">
        <f t="shared" si="47"/>
        <v>INSERT INTO PRICE_MAP (
   PRODUCT_OFFER_ID, SERVICE_ID, SERVICE_NAME, 
   ZONE_IN, TIME_IN, PRICE_GROUP) 
VALUES ('Default',1,'SMS','220099000011','.*','Tar_SMS_18182VND');</v>
      </c>
    </row>
    <row r="2744" spans="2:14">
      <c r="B2744" t="s">
        <v>9392</v>
      </c>
      <c r="C2744" s="34">
        <v>1</v>
      </c>
      <c r="D2744" s="34" t="s">
        <v>8</v>
      </c>
      <c r="E2744" s="34" t="s">
        <v>7148</v>
      </c>
      <c r="F2744" s="34" t="s">
        <v>9168</v>
      </c>
      <c r="G2744" s="34" t="s">
        <v>9215</v>
      </c>
      <c r="H2744" s="26"/>
      <c r="I2744" s="26"/>
      <c r="J2744" s="26"/>
      <c r="K2744" t="s">
        <v>9215</v>
      </c>
      <c r="L2744" t="str">
        <f>IF(ISNA(VLOOKUP(K2744,$K$244:K2743,1,0)),"","DUP!")</f>
        <v>DUP!</v>
      </c>
      <c r="N2744" t="str">
        <f t="shared" si="47"/>
        <v>INSERT INTO PRICE_MAP (
   PRODUCT_OFFER_ID, SERVICE_ID, SERVICE_NAME, 
   ZONE_IN, TIME_IN, PRICE_GROUP) 
VALUES ('Default',1,'SMS','220103000014','.*','Tar_SMS_18182VND');</v>
      </c>
    </row>
    <row r="2745" spans="2:14">
      <c r="B2745" t="s">
        <v>9392</v>
      </c>
      <c r="C2745" s="34">
        <v>1</v>
      </c>
      <c r="D2745" s="34" t="s">
        <v>8</v>
      </c>
      <c r="E2745" s="34" t="s">
        <v>7151</v>
      </c>
      <c r="F2745" s="34" t="s">
        <v>9168</v>
      </c>
      <c r="G2745" s="34" t="s">
        <v>9212</v>
      </c>
      <c r="H2745" s="26"/>
      <c r="I2745" s="26"/>
      <c r="J2745" s="26"/>
      <c r="K2745" t="s">
        <v>9212</v>
      </c>
      <c r="L2745" t="str">
        <f>IF(ISNA(VLOOKUP(K2745,$K$244:K2744,1,0)),"","DUP!")</f>
        <v>DUP!</v>
      </c>
      <c r="N2745" t="str">
        <f t="shared" si="47"/>
        <v>INSERT INTO PRICE_MAP (
   PRODUCT_OFFER_ID, SERVICE_ID, SERVICE_NAME, 
   ZONE_IN, TIME_IN, PRICE_GROUP) 
VALUES ('Default',1,'SMS','223005000019','.*','Tar_SMS_273VND');</v>
      </c>
    </row>
    <row r="2746" spans="2:14">
      <c r="B2746" t="s">
        <v>9392</v>
      </c>
      <c r="C2746" s="34">
        <v>1</v>
      </c>
      <c r="D2746" s="34" t="s">
        <v>8</v>
      </c>
      <c r="E2746" s="34" t="s">
        <v>7152</v>
      </c>
      <c r="F2746" s="34" t="s">
        <v>9168</v>
      </c>
      <c r="G2746" s="34" t="s">
        <v>9247</v>
      </c>
      <c r="H2746" s="26"/>
      <c r="I2746" s="26"/>
      <c r="J2746" s="26"/>
      <c r="K2746" t="s">
        <v>9247</v>
      </c>
      <c r="L2746" t="str">
        <f>IF(ISNA(VLOOKUP(K2746,$K$244:K2745,1,0)),"","DUP!")</f>
        <v>DUP!</v>
      </c>
      <c r="N2746" t="str">
        <f t="shared" si="47"/>
        <v>INSERT INTO PRICE_MAP (
   PRODUCT_OFFER_ID, SERVICE_ID, SERVICE_NAME, 
   ZONE_IN, TIME_IN, PRICE_GROUP) 
VALUES ('Default',1,'SMS','230089000005','.*','Tar_SMS_227VND');</v>
      </c>
    </row>
    <row r="2747" spans="2:14">
      <c r="B2747" t="s">
        <v>9392</v>
      </c>
      <c r="C2747" s="34">
        <v>1</v>
      </c>
      <c r="D2747" s="34" t="s">
        <v>8</v>
      </c>
      <c r="E2747" s="34" t="s">
        <v>7153</v>
      </c>
      <c r="F2747" s="34" t="s">
        <v>9168</v>
      </c>
      <c r="G2747" s="34" t="s">
        <v>9169</v>
      </c>
      <c r="H2747" s="26"/>
      <c r="I2747" s="26"/>
      <c r="J2747" s="26"/>
      <c r="K2747" t="s">
        <v>9169</v>
      </c>
      <c r="L2747" t="str">
        <f>IF(ISNA(VLOOKUP(K2747,$K$244:K2746,1,0)),"","DUP!")</f>
        <v>DUP!</v>
      </c>
      <c r="N2747" t="str">
        <f t="shared" si="47"/>
        <v>INSERT INTO PRICE_MAP (
   PRODUCT_OFFER_ID, SERVICE_ID, SERVICE_NAME, 
   ZONE_IN, TIME_IN, PRICE_GROUP) 
VALUES ('Default',1,'SMS','231098000002','.*','Tar_SMS_2273VND');</v>
      </c>
    </row>
    <row r="2748" spans="2:14">
      <c r="B2748" t="s">
        <v>9392</v>
      </c>
      <c r="C2748" s="34">
        <v>1</v>
      </c>
      <c r="D2748" s="34" t="s">
        <v>8</v>
      </c>
      <c r="E2748" s="34" t="s">
        <v>7154</v>
      </c>
      <c r="F2748" s="34" t="s">
        <v>9168</v>
      </c>
      <c r="G2748" s="34" t="s">
        <v>9216</v>
      </c>
      <c r="H2748" s="26"/>
      <c r="I2748" s="26"/>
      <c r="J2748" s="26"/>
      <c r="K2748" t="s">
        <v>9216</v>
      </c>
      <c r="L2748" t="str">
        <f>IF(ISNA(VLOOKUP(K2748,$K$244:K2747,1,0)),"","DUP!")</f>
        <v>DUP!</v>
      </c>
      <c r="N2748" t="str">
        <f t="shared" si="47"/>
        <v>INSERT INTO PRICE_MAP (
   PRODUCT_OFFER_ID, SERVICE_ID, SERVICE_NAME, 
   ZONE_IN, TIME_IN, PRICE_GROUP) 
VALUES ('Default',1,'SMS','232009000010','.*','Tar_SMS_27273VND');</v>
      </c>
    </row>
    <row r="2749" spans="2:14">
      <c r="B2749" t="s">
        <v>9392</v>
      </c>
      <c r="C2749" s="34">
        <v>1</v>
      </c>
      <c r="D2749" s="34" t="s">
        <v>8</v>
      </c>
      <c r="E2749" s="34" t="s">
        <v>7155</v>
      </c>
      <c r="F2749" s="34" t="s">
        <v>9168</v>
      </c>
      <c r="G2749" s="34" t="s">
        <v>9216</v>
      </c>
      <c r="H2749" s="26"/>
      <c r="I2749" s="26"/>
      <c r="J2749" s="26"/>
      <c r="K2749" t="s">
        <v>9216</v>
      </c>
      <c r="L2749" t="str">
        <f>IF(ISNA(VLOOKUP(K2749,$K$244:K2748,1,0)),"","DUP!")</f>
        <v>DUP!</v>
      </c>
      <c r="N2749" t="str">
        <f t="shared" si="47"/>
        <v>INSERT INTO PRICE_MAP (
   PRODUCT_OFFER_ID, SERVICE_ID, SERVICE_NAME, 
   ZONE_IN, TIME_IN, PRICE_GROUP) 
VALUES ('Default',1,'SMS','232014000010','.*','Tar_SMS_27273VND');</v>
      </c>
    </row>
    <row r="2750" spans="2:14">
      <c r="B2750" t="s">
        <v>9392</v>
      </c>
      <c r="C2750" s="34">
        <v>1</v>
      </c>
      <c r="D2750" s="34" t="s">
        <v>8</v>
      </c>
      <c r="E2750" s="34" t="s">
        <v>7156</v>
      </c>
      <c r="F2750" s="34" t="s">
        <v>9168</v>
      </c>
      <c r="G2750" s="34" t="s">
        <v>9221</v>
      </c>
      <c r="H2750" s="26"/>
      <c r="I2750" s="26"/>
      <c r="J2750" s="26"/>
      <c r="K2750" t="s">
        <v>9221</v>
      </c>
      <c r="L2750" t="str">
        <f>IF(ISNA(VLOOKUP(K2750,$K$244:K2749,1,0)),"","DUP!")</f>
        <v>DUP!</v>
      </c>
      <c r="N2750" t="str">
        <f t="shared" si="47"/>
        <v>INSERT INTO PRICE_MAP (
   PRODUCT_OFFER_ID, SERVICE_ID, SERVICE_NAME, 
   ZONE_IN, TIME_IN, PRICE_GROUP) 
VALUES ('Default',1,'SMS','232017000003','.*','Tar_SMS_27272.727VND');</v>
      </c>
    </row>
    <row r="2751" spans="2:14">
      <c r="B2751" t="s">
        <v>9392</v>
      </c>
      <c r="C2751" s="34">
        <v>1</v>
      </c>
      <c r="D2751" s="34" t="s">
        <v>8</v>
      </c>
      <c r="E2751" s="34" t="s">
        <v>7157</v>
      </c>
      <c r="F2751" s="34" t="s">
        <v>9168</v>
      </c>
      <c r="G2751" s="34" t="s">
        <v>9216</v>
      </c>
      <c r="H2751" s="26"/>
      <c r="I2751" s="26"/>
      <c r="J2751" s="26"/>
      <c r="K2751" t="s">
        <v>9216</v>
      </c>
      <c r="L2751" t="str">
        <f>IF(ISNA(VLOOKUP(K2751,$K$244:K2750,1,0)),"","DUP!")</f>
        <v>DUP!</v>
      </c>
      <c r="N2751" t="str">
        <f t="shared" si="47"/>
        <v>INSERT INTO PRICE_MAP (
   PRODUCT_OFFER_ID, SERVICE_ID, SERVICE_NAME, 
   ZONE_IN, TIME_IN, PRICE_GROUP) 
VALUES ('Default',1,'SMS','232017000021','.*','Tar_SMS_27273VND');</v>
      </c>
    </row>
    <row r="2752" spans="2:14">
      <c r="B2752" t="s">
        <v>9392</v>
      </c>
      <c r="C2752" s="34">
        <v>1</v>
      </c>
      <c r="D2752" s="34" t="s">
        <v>8</v>
      </c>
      <c r="E2752" s="34" t="s">
        <v>7158</v>
      </c>
      <c r="F2752" s="34" t="s">
        <v>9168</v>
      </c>
      <c r="G2752" s="34" t="s">
        <v>9216</v>
      </c>
      <c r="H2752" s="26"/>
      <c r="I2752" s="26"/>
      <c r="J2752" s="26"/>
      <c r="K2752" t="s">
        <v>9216</v>
      </c>
      <c r="L2752" t="str">
        <f>IF(ISNA(VLOOKUP(K2752,$K$244:K2751,1,0)),"","DUP!")</f>
        <v>DUP!</v>
      </c>
      <c r="N2752" t="str">
        <f t="shared" si="47"/>
        <v>INSERT INTO PRICE_MAP (
   PRODUCT_OFFER_ID, SERVICE_ID, SERVICE_NAME, 
   ZONE_IN, TIME_IN, PRICE_GROUP) 
VALUES ('Default',1,'SMS','232020000009','.*','Tar_SMS_27273VND');</v>
      </c>
    </row>
    <row r="2753" spans="2:14">
      <c r="B2753" t="s">
        <v>9392</v>
      </c>
      <c r="C2753" s="34">
        <v>1</v>
      </c>
      <c r="D2753" s="34" t="s">
        <v>8</v>
      </c>
      <c r="E2753" s="34" t="s">
        <v>7159</v>
      </c>
      <c r="F2753" s="34" t="s">
        <v>9168</v>
      </c>
      <c r="G2753" s="34" t="s">
        <v>9216</v>
      </c>
      <c r="H2753" s="26"/>
      <c r="I2753" s="26"/>
      <c r="J2753" s="26"/>
      <c r="K2753" t="s">
        <v>9216</v>
      </c>
      <c r="L2753" t="str">
        <f>IF(ISNA(VLOOKUP(K2753,$K$244:K2752,1,0)),"","DUP!")</f>
        <v>DUP!</v>
      </c>
      <c r="N2753" t="str">
        <f t="shared" si="47"/>
        <v>INSERT INTO PRICE_MAP (
   PRODUCT_OFFER_ID, SERVICE_ID, SERVICE_NAME, 
   ZONE_IN, TIME_IN, PRICE_GROUP) 
VALUES ('Default',1,'SMS','232020000010','.*','Tar_SMS_27273VND');</v>
      </c>
    </row>
    <row r="2754" spans="2:14">
      <c r="B2754" t="s">
        <v>9392</v>
      </c>
      <c r="C2754" s="34">
        <v>1</v>
      </c>
      <c r="D2754" s="34" t="s">
        <v>8</v>
      </c>
      <c r="E2754" s="34" t="s">
        <v>7160</v>
      </c>
      <c r="F2754" s="34" t="s">
        <v>9168</v>
      </c>
      <c r="G2754" s="34" t="s">
        <v>9216</v>
      </c>
      <c r="H2754" s="26"/>
      <c r="I2754" s="26"/>
      <c r="J2754" s="26"/>
      <c r="K2754" t="s">
        <v>9216</v>
      </c>
      <c r="L2754" t="str">
        <f>IF(ISNA(VLOOKUP(K2754,$K$244:K2753,1,0)),"","DUP!")</f>
        <v>DUP!</v>
      </c>
      <c r="N2754" t="str">
        <f t="shared" si="47"/>
        <v>INSERT INTO PRICE_MAP (
   PRODUCT_OFFER_ID, SERVICE_ID, SERVICE_NAME, 
   ZONE_IN, TIME_IN, PRICE_GROUP) 
VALUES ('Default',1,'SMS','232041000011','.*','Tar_SMS_27273VND');</v>
      </c>
    </row>
    <row r="2755" spans="2:14">
      <c r="B2755" t="s">
        <v>9392</v>
      </c>
      <c r="C2755" s="34">
        <v>1</v>
      </c>
      <c r="D2755" s="34" t="s">
        <v>8</v>
      </c>
      <c r="E2755" s="34" t="s">
        <v>7161</v>
      </c>
      <c r="F2755" s="34" t="s">
        <v>9168</v>
      </c>
      <c r="G2755" s="34" t="s">
        <v>9216</v>
      </c>
      <c r="H2755" s="26"/>
      <c r="I2755" s="26"/>
      <c r="J2755" s="26"/>
      <c r="K2755" t="s">
        <v>9216</v>
      </c>
      <c r="L2755" t="str">
        <f>IF(ISNA(VLOOKUP(K2755,$K$244:K2754,1,0)),"","DUP!")</f>
        <v>DUP!</v>
      </c>
      <c r="N2755" t="str">
        <f t="shared" si="47"/>
        <v>INSERT INTO PRICE_MAP (
   PRODUCT_OFFER_ID, SERVICE_ID, SERVICE_NAME, 
   ZONE_IN, TIME_IN, PRICE_GROUP) 
VALUES ('Default',1,'SMS','232042000003','.*','Tar_SMS_27273VND');</v>
      </c>
    </row>
    <row r="2756" spans="2:14">
      <c r="B2756" t="s">
        <v>9392</v>
      </c>
      <c r="C2756" s="34">
        <v>1</v>
      </c>
      <c r="D2756" s="34" t="s">
        <v>8</v>
      </c>
      <c r="E2756" s="34" t="s">
        <v>7162</v>
      </c>
      <c r="F2756" s="34" t="s">
        <v>9168</v>
      </c>
      <c r="G2756" s="34" t="s">
        <v>9216</v>
      </c>
      <c r="H2756" s="26"/>
      <c r="I2756" s="26"/>
      <c r="J2756" s="26"/>
      <c r="K2756" t="s">
        <v>9216</v>
      </c>
      <c r="L2756" t="str">
        <f>IF(ISNA(VLOOKUP(K2756,$K$244:K2755,1,0)),"","DUP!")</f>
        <v>DUP!</v>
      </c>
      <c r="N2756" t="str">
        <f t="shared" si="47"/>
        <v>INSERT INTO PRICE_MAP (
   PRODUCT_OFFER_ID, SERVICE_ID, SERVICE_NAME, 
   ZONE_IN, TIME_IN, PRICE_GROUP) 
VALUES ('Default',1,'SMS','232045000010','.*','Tar_SMS_27273VND');</v>
      </c>
    </row>
    <row r="2757" spans="2:14">
      <c r="B2757" t="s">
        <v>9392</v>
      </c>
      <c r="C2757" s="34">
        <v>1</v>
      </c>
      <c r="D2757" s="34" t="s">
        <v>8</v>
      </c>
      <c r="E2757" s="34" t="s">
        <v>7163</v>
      </c>
      <c r="F2757" s="34" t="s">
        <v>9168</v>
      </c>
      <c r="G2757" s="34" t="s">
        <v>9216</v>
      </c>
      <c r="H2757" s="26"/>
      <c r="I2757" s="26"/>
      <c r="J2757" s="26"/>
      <c r="K2757" t="s">
        <v>9216</v>
      </c>
      <c r="L2757" t="str">
        <f>IF(ISNA(VLOOKUP(K2757,$K$244:K2756,1,0)),"","DUP!")</f>
        <v>DUP!</v>
      </c>
      <c r="N2757" t="str">
        <f t="shared" si="47"/>
        <v>INSERT INTO PRICE_MAP (
   PRODUCT_OFFER_ID, SERVICE_ID, SERVICE_NAME, 
   ZONE_IN, TIME_IN, PRICE_GROUP) 
VALUES ('Default',1,'SMS','232046000007','.*','Tar_SMS_27273VND');</v>
      </c>
    </row>
    <row r="2758" spans="2:14">
      <c r="B2758" t="s">
        <v>9392</v>
      </c>
      <c r="C2758" s="34">
        <v>1</v>
      </c>
      <c r="D2758" s="34" t="s">
        <v>8</v>
      </c>
      <c r="E2758" s="34" t="s">
        <v>7164</v>
      </c>
      <c r="F2758" s="34" t="s">
        <v>9168</v>
      </c>
      <c r="G2758" s="34" t="s">
        <v>9216</v>
      </c>
      <c r="H2758" s="26"/>
      <c r="I2758" s="26"/>
      <c r="J2758" s="26"/>
      <c r="K2758" t="s">
        <v>9216</v>
      </c>
      <c r="L2758" t="str">
        <f>IF(ISNA(VLOOKUP(K2758,$K$244:K2757,1,0)),"","DUP!")</f>
        <v>DUP!</v>
      </c>
      <c r="N2758" t="str">
        <f t="shared" si="47"/>
        <v>INSERT INTO PRICE_MAP (
   PRODUCT_OFFER_ID, SERVICE_ID, SERVICE_NAME, 
   ZONE_IN, TIME_IN, PRICE_GROUP) 
VALUES ('Default',1,'SMS','232073000009','.*','Tar_SMS_27273VND');</v>
      </c>
    </row>
    <row r="2759" spans="2:14">
      <c r="B2759" t="s">
        <v>9392</v>
      </c>
      <c r="C2759" s="34">
        <v>1</v>
      </c>
      <c r="D2759" s="34" t="s">
        <v>8</v>
      </c>
      <c r="E2759" s="34" t="s">
        <v>7165</v>
      </c>
      <c r="F2759" s="34" t="s">
        <v>9168</v>
      </c>
      <c r="G2759" s="34" t="s">
        <v>9216</v>
      </c>
      <c r="H2759" s="26"/>
      <c r="I2759" s="26"/>
      <c r="J2759" s="26"/>
      <c r="K2759" t="s">
        <v>9216</v>
      </c>
      <c r="L2759" t="str">
        <f>IF(ISNA(VLOOKUP(K2759,$K$244:K2758,1,0)),"","DUP!")</f>
        <v>DUP!</v>
      </c>
      <c r="N2759" t="str">
        <f t="shared" si="47"/>
        <v>INSERT INTO PRICE_MAP (
   PRODUCT_OFFER_ID, SERVICE_ID, SERVICE_NAME, 
   ZONE_IN, TIME_IN, PRICE_GROUP) 
VALUES ('Default',1,'SMS','232086000006','.*','Tar_SMS_27273VND');</v>
      </c>
    </row>
    <row r="2760" spans="2:14">
      <c r="B2760" t="s">
        <v>9392</v>
      </c>
      <c r="C2760" s="34">
        <v>1</v>
      </c>
      <c r="D2760" s="34" t="s">
        <v>8</v>
      </c>
      <c r="E2760" s="34" t="s">
        <v>7166</v>
      </c>
      <c r="F2760" s="34" t="s">
        <v>9168</v>
      </c>
      <c r="G2760" s="34" t="s">
        <v>9246</v>
      </c>
      <c r="H2760" s="26"/>
      <c r="I2760" s="26"/>
      <c r="J2760" s="26"/>
      <c r="K2760" t="s">
        <v>9246</v>
      </c>
      <c r="L2760" t="str">
        <f>IF(ISNA(VLOOKUP(K2760,$K$244:K2759,1,0)),"","DUP!")</f>
        <v>DUP!</v>
      </c>
      <c r="N2760" t="str">
        <f t="shared" si="47"/>
        <v>INSERT INTO PRICE_MAP (
   PRODUCT_OFFER_ID, SERVICE_ID, SERVICE_NAME, 
   ZONE_IN, TIME_IN, PRICE_GROUP) 
VALUES ('Default',1,'SMS','232088000001','.*','Tar_SMS_0VND');</v>
      </c>
    </row>
    <row r="2761" spans="2:14">
      <c r="B2761" t="s">
        <v>9392</v>
      </c>
      <c r="C2761" s="34">
        <v>1</v>
      </c>
      <c r="D2761" s="34" t="s">
        <v>8</v>
      </c>
      <c r="E2761" s="34" t="s">
        <v>7167</v>
      </c>
      <c r="F2761" s="34" t="s">
        <v>9168</v>
      </c>
      <c r="G2761" s="34" t="s">
        <v>9216</v>
      </c>
      <c r="H2761" s="26"/>
      <c r="I2761" s="26"/>
      <c r="J2761" s="26"/>
      <c r="K2761" t="s">
        <v>9216</v>
      </c>
      <c r="L2761" t="str">
        <f>IF(ISNA(VLOOKUP(K2761,$K$244:K2760,1,0)),"","DUP!")</f>
        <v>DUP!</v>
      </c>
      <c r="N2761" t="str">
        <f t="shared" si="47"/>
        <v>INSERT INTO PRICE_MAP (
   PRODUCT_OFFER_ID, SERVICE_ID, SERVICE_NAME, 
   ZONE_IN, TIME_IN, PRICE_GROUP) 
VALUES ('Default',1,'SMS','232099000012','.*','Tar_SMS_27273VND');</v>
      </c>
    </row>
    <row r="2762" spans="2:14">
      <c r="B2762" t="s">
        <v>9392</v>
      </c>
      <c r="C2762" s="34">
        <v>1</v>
      </c>
      <c r="D2762" s="34" t="s">
        <v>8</v>
      </c>
      <c r="E2762" s="34" t="s">
        <v>7168</v>
      </c>
      <c r="F2762" s="34" t="s">
        <v>9168</v>
      </c>
      <c r="G2762" s="34" t="s">
        <v>9216</v>
      </c>
      <c r="H2762" s="26"/>
      <c r="I2762" s="26"/>
      <c r="J2762" s="26"/>
      <c r="K2762" t="s">
        <v>9216</v>
      </c>
      <c r="L2762" t="str">
        <f>IF(ISNA(VLOOKUP(K2762,$K$244:K2761,1,0)),"","DUP!")</f>
        <v>DUP!</v>
      </c>
      <c r="N2762" t="str">
        <f t="shared" si="47"/>
        <v>INSERT INTO PRICE_MAP (
   PRODUCT_OFFER_ID, SERVICE_ID, SERVICE_NAME, 
   ZONE_IN, TIME_IN, PRICE_GROUP) 
VALUES ('Default',1,'SMS','232103000016','.*','Tar_SMS_27273VND');</v>
      </c>
    </row>
    <row r="2763" spans="2:14">
      <c r="B2763" t="s">
        <v>9392</v>
      </c>
      <c r="C2763" s="34">
        <v>1</v>
      </c>
      <c r="D2763" s="34" t="s">
        <v>8</v>
      </c>
      <c r="E2763" s="34" t="s">
        <v>7169</v>
      </c>
      <c r="F2763" s="34" t="s">
        <v>9168</v>
      </c>
      <c r="G2763" s="34" t="s">
        <v>9218</v>
      </c>
      <c r="H2763" s="26"/>
      <c r="I2763" s="26"/>
      <c r="J2763" s="26"/>
      <c r="K2763" t="s">
        <v>9218</v>
      </c>
      <c r="L2763" t="str">
        <f>IF(ISNA(VLOOKUP(K2763,$K$244:K2762,1,0)),"","DUP!")</f>
        <v>DUP!</v>
      </c>
      <c r="N2763" t="str">
        <f t="shared" si="47"/>
        <v>INSERT INTO PRICE_MAP (
   PRODUCT_OFFER_ID, SERVICE_ID, SERVICE_NAME, 
   ZONE_IN, TIME_IN, PRICE_GROUP) 
VALUES ('Default',1,'SMS','233009000012','.*','Tar_SMS_45455VND');</v>
      </c>
    </row>
    <row r="2764" spans="2:14">
      <c r="B2764" t="s">
        <v>9392</v>
      </c>
      <c r="C2764" s="34">
        <v>1</v>
      </c>
      <c r="D2764" s="34" t="s">
        <v>8</v>
      </c>
      <c r="E2764" s="34" t="s">
        <v>7170</v>
      </c>
      <c r="F2764" s="34" t="s">
        <v>9168</v>
      </c>
      <c r="G2764" s="34" t="s">
        <v>9219</v>
      </c>
      <c r="H2764" s="26"/>
      <c r="I2764" s="26"/>
      <c r="J2764" s="26"/>
      <c r="K2764" t="s">
        <v>9219</v>
      </c>
      <c r="L2764" t="str">
        <f>IF(ISNA(VLOOKUP(K2764,$K$244:K2763,1,0)),"","DUP!")</f>
        <v>DUP!</v>
      </c>
      <c r="N2764" t="str">
        <f t="shared" si="47"/>
        <v>INSERT INTO PRICE_MAP (
   PRODUCT_OFFER_ID, SERVICE_ID, SERVICE_NAME, 
   ZONE_IN, TIME_IN, PRICE_GROUP) 
VALUES ('Default',1,'SMS','233014000011','.*','Tar_SMS_45454VND');</v>
      </c>
    </row>
    <row r="2765" spans="2:14">
      <c r="B2765" t="s">
        <v>9392</v>
      </c>
      <c r="C2765" s="34">
        <v>1</v>
      </c>
      <c r="D2765" s="34" t="s">
        <v>8</v>
      </c>
      <c r="E2765" s="34" t="s">
        <v>7171</v>
      </c>
      <c r="F2765" s="34" t="s">
        <v>9168</v>
      </c>
      <c r="G2765" s="34" t="s">
        <v>9222</v>
      </c>
      <c r="H2765" s="26"/>
      <c r="I2765" s="26"/>
      <c r="J2765" s="26"/>
      <c r="K2765" t="s">
        <v>9222</v>
      </c>
      <c r="L2765" t="str">
        <f>IF(ISNA(VLOOKUP(K2765,$K$244:K2764,1,0)),"","DUP!")</f>
        <v>DUP!</v>
      </c>
      <c r="N2765" t="str">
        <f t="shared" si="47"/>
        <v>INSERT INTO PRICE_MAP (
   PRODUCT_OFFER_ID, SERVICE_ID, SERVICE_NAME, 
   ZONE_IN, TIME_IN, PRICE_GROUP) 
VALUES ('Default',1,'SMS','233017000004','.*','Tar_SMS_45454.545VND');</v>
      </c>
    </row>
    <row r="2766" spans="2:14">
      <c r="B2766" t="s">
        <v>9392</v>
      </c>
      <c r="C2766" s="34">
        <v>1</v>
      </c>
      <c r="D2766" s="34" t="s">
        <v>8</v>
      </c>
      <c r="E2766" s="34" t="s">
        <v>7172</v>
      </c>
      <c r="F2766" s="34" t="s">
        <v>9168</v>
      </c>
      <c r="G2766" s="34" t="s">
        <v>9218</v>
      </c>
      <c r="H2766" s="26"/>
      <c r="I2766" s="26"/>
      <c r="J2766" s="26"/>
      <c r="K2766" t="s">
        <v>9218</v>
      </c>
      <c r="L2766" t="str">
        <f>IF(ISNA(VLOOKUP(K2766,$K$244:K2765,1,0)),"","DUP!")</f>
        <v>DUP!</v>
      </c>
      <c r="N2766" t="str">
        <f t="shared" si="47"/>
        <v>INSERT INTO PRICE_MAP (
   PRODUCT_OFFER_ID, SERVICE_ID, SERVICE_NAME, 
   ZONE_IN, TIME_IN, PRICE_GROUP) 
VALUES ('Default',1,'SMS','233017000016','.*','Tar_SMS_45455VND');</v>
      </c>
    </row>
    <row r="2767" spans="2:14">
      <c r="B2767" t="s">
        <v>9392</v>
      </c>
      <c r="C2767" s="34">
        <v>1</v>
      </c>
      <c r="D2767" s="34" t="s">
        <v>8</v>
      </c>
      <c r="E2767" s="34" t="s">
        <v>7173</v>
      </c>
      <c r="F2767" s="34" t="s">
        <v>9168</v>
      </c>
      <c r="G2767" s="34" t="s">
        <v>9218</v>
      </c>
      <c r="H2767" s="26"/>
      <c r="I2767" s="26"/>
      <c r="J2767" s="26"/>
      <c r="K2767" t="s">
        <v>9218</v>
      </c>
      <c r="L2767" t="str">
        <f>IF(ISNA(VLOOKUP(K2767,$K$244:K2766,1,0)),"","DUP!")</f>
        <v>DUP!</v>
      </c>
      <c r="N2767" t="str">
        <f t="shared" si="47"/>
        <v>INSERT INTO PRICE_MAP (
   PRODUCT_OFFER_ID, SERVICE_ID, SERVICE_NAME, 
   ZONE_IN, TIME_IN, PRICE_GROUP) 
VALUES ('Default',1,'SMS','233017000041','.*','Tar_SMS_45455VND');</v>
      </c>
    </row>
    <row r="2768" spans="2:14">
      <c r="B2768" t="s">
        <v>9392</v>
      </c>
      <c r="C2768" s="34">
        <v>1</v>
      </c>
      <c r="D2768" s="34" t="s">
        <v>8</v>
      </c>
      <c r="E2768" s="34" t="s">
        <v>7174</v>
      </c>
      <c r="F2768" s="34" t="s">
        <v>9168</v>
      </c>
      <c r="G2768" s="34" t="s">
        <v>9218</v>
      </c>
      <c r="H2768" s="26"/>
      <c r="I2768" s="26"/>
      <c r="J2768" s="26"/>
      <c r="K2768" t="s">
        <v>9218</v>
      </c>
      <c r="L2768" t="str">
        <f>IF(ISNA(VLOOKUP(K2768,$K$244:K2767,1,0)),"","DUP!")</f>
        <v>DUP!</v>
      </c>
      <c r="N2768" t="str">
        <f t="shared" si="47"/>
        <v>INSERT INTO PRICE_MAP (
   PRODUCT_OFFER_ID, SERVICE_ID, SERVICE_NAME, 
   ZONE_IN, TIME_IN, PRICE_GROUP) 
VALUES ('Default',1,'SMS','233020000011','.*','Tar_SMS_45455VND');</v>
      </c>
    </row>
    <row r="2769" spans="2:14">
      <c r="B2769" t="s">
        <v>9392</v>
      </c>
      <c r="C2769" s="34">
        <v>1</v>
      </c>
      <c r="D2769" s="34" t="s">
        <v>8</v>
      </c>
      <c r="E2769" s="34" t="s">
        <v>7175</v>
      </c>
      <c r="F2769" s="34" t="s">
        <v>9168</v>
      </c>
      <c r="G2769" s="34" t="s">
        <v>9218</v>
      </c>
      <c r="H2769" s="26"/>
      <c r="I2769" s="26"/>
      <c r="J2769" s="26"/>
      <c r="K2769" t="s">
        <v>9218</v>
      </c>
      <c r="L2769" t="str">
        <f>IF(ISNA(VLOOKUP(K2769,$K$244:K2768,1,0)),"","DUP!")</f>
        <v>DUP!</v>
      </c>
      <c r="N2769" t="str">
        <f t="shared" si="47"/>
        <v>INSERT INTO PRICE_MAP (
   PRODUCT_OFFER_ID, SERVICE_ID, SERVICE_NAME, 
   ZONE_IN, TIME_IN, PRICE_GROUP) 
VALUES ('Default',1,'SMS','233020000012','.*','Tar_SMS_45455VND');</v>
      </c>
    </row>
    <row r="2770" spans="2:14">
      <c r="B2770" t="s">
        <v>9392</v>
      </c>
      <c r="C2770" s="34">
        <v>1</v>
      </c>
      <c r="D2770" s="34" t="s">
        <v>8</v>
      </c>
      <c r="E2770" s="34" t="s">
        <v>7176</v>
      </c>
      <c r="F2770" s="34" t="s">
        <v>9168</v>
      </c>
      <c r="G2770" s="34" t="s">
        <v>9218</v>
      </c>
      <c r="H2770" s="26"/>
      <c r="I2770" s="26"/>
      <c r="J2770" s="26"/>
      <c r="K2770" t="s">
        <v>9218</v>
      </c>
      <c r="L2770" t="str">
        <f>IF(ISNA(VLOOKUP(K2770,$K$244:K2769,1,0)),"","DUP!")</f>
        <v>DUP!</v>
      </c>
      <c r="N2770" t="str">
        <f t="shared" si="47"/>
        <v>INSERT INTO PRICE_MAP (
   PRODUCT_OFFER_ID, SERVICE_ID, SERVICE_NAME, 
   ZONE_IN, TIME_IN, PRICE_GROUP) 
VALUES ('Default',1,'SMS','233041000013','.*','Tar_SMS_45455VND');</v>
      </c>
    </row>
    <row r="2771" spans="2:14">
      <c r="B2771" t="s">
        <v>9392</v>
      </c>
      <c r="C2771" s="34">
        <v>1</v>
      </c>
      <c r="D2771" s="34" t="s">
        <v>8</v>
      </c>
      <c r="E2771" s="34" t="s">
        <v>7177</v>
      </c>
      <c r="F2771" s="34" t="s">
        <v>9168</v>
      </c>
      <c r="G2771" s="34" t="s">
        <v>9218</v>
      </c>
      <c r="H2771" s="26"/>
      <c r="I2771" s="26"/>
      <c r="J2771" s="26"/>
      <c r="K2771" t="s">
        <v>9218</v>
      </c>
      <c r="L2771" t="str">
        <f>IF(ISNA(VLOOKUP(K2771,$K$244:K2770,1,0)),"","DUP!")</f>
        <v>DUP!</v>
      </c>
      <c r="N2771" t="str">
        <f t="shared" si="47"/>
        <v>INSERT INTO PRICE_MAP (
   PRODUCT_OFFER_ID, SERVICE_ID, SERVICE_NAME, 
   ZONE_IN, TIME_IN, PRICE_GROUP) 
VALUES ('Default',1,'SMS','233073000011','.*','Tar_SMS_45455VND');</v>
      </c>
    </row>
    <row r="2772" spans="2:14">
      <c r="B2772" t="s">
        <v>9392</v>
      </c>
      <c r="C2772" s="34">
        <v>1</v>
      </c>
      <c r="D2772" s="34" t="s">
        <v>8</v>
      </c>
      <c r="E2772" s="34" t="s">
        <v>7178</v>
      </c>
      <c r="F2772" s="34" t="s">
        <v>9168</v>
      </c>
      <c r="G2772" s="34" t="s">
        <v>9218</v>
      </c>
      <c r="H2772" s="26"/>
      <c r="I2772" s="26"/>
      <c r="J2772" s="26"/>
      <c r="K2772" t="s">
        <v>9218</v>
      </c>
      <c r="L2772" t="str">
        <f>IF(ISNA(VLOOKUP(K2772,$K$244:K2771,1,0)),"","DUP!")</f>
        <v>DUP!</v>
      </c>
      <c r="N2772" t="str">
        <f t="shared" si="47"/>
        <v>INSERT INTO PRICE_MAP (
   PRODUCT_OFFER_ID, SERVICE_ID, SERVICE_NAME, 
   ZONE_IN, TIME_IN, PRICE_GROUP) 
VALUES ('Default',1,'SMS','233080000002','.*','Tar_SMS_45455VND');</v>
      </c>
    </row>
    <row r="2773" spans="2:14">
      <c r="B2773" t="s">
        <v>9392</v>
      </c>
      <c r="C2773" s="34">
        <v>1</v>
      </c>
      <c r="D2773" s="34" t="s">
        <v>8</v>
      </c>
      <c r="E2773" s="34" t="s">
        <v>7179</v>
      </c>
      <c r="F2773" s="34" t="s">
        <v>9168</v>
      </c>
      <c r="G2773" s="34" t="s">
        <v>9218</v>
      </c>
      <c r="H2773" s="26"/>
      <c r="I2773" s="26"/>
      <c r="J2773" s="26"/>
      <c r="K2773" t="s">
        <v>9218</v>
      </c>
      <c r="L2773" t="str">
        <f>IF(ISNA(VLOOKUP(K2773,$K$244:K2772,1,0)),"","DUP!")</f>
        <v>DUP!</v>
      </c>
      <c r="N2773" t="str">
        <f t="shared" si="47"/>
        <v>INSERT INTO PRICE_MAP (
   PRODUCT_OFFER_ID, SERVICE_ID, SERVICE_NAME, 
   ZONE_IN, TIME_IN, PRICE_GROUP) 
VALUES ('Default',1,'SMS','233080000010','.*','Tar_SMS_45455VND');</v>
      </c>
    </row>
    <row r="2774" spans="2:14">
      <c r="B2774" t="s">
        <v>9392</v>
      </c>
      <c r="C2774" s="34">
        <v>1</v>
      </c>
      <c r="D2774" s="34" t="s">
        <v>8</v>
      </c>
      <c r="E2774" s="34" t="s">
        <v>7180</v>
      </c>
      <c r="F2774" s="34" t="s">
        <v>9168</v>
      </c>
      <c r="G2774" s="34" t="s">
        <v>9218</v>
      </c>
      <c r="H2774" s="26"/>
      <c r="I2774" s="26"/>
      <c r="J2774" s="26"/>
      <c r="K2774" t="s">
        <v>9218</v>
      </c>
      <c r="L2774" t="str">
        <f>IF(ISNA(VLOOKUP(K2774,$K$244:K2773,1,0)),"","DUP!")</f>
        <v>DUP!</v>
      </c>
      <c r="N2774" t="str">
        <f t="shared" si="47"/>
        <v>INSERT INTO PRICE_MAP (
   PRODUCT_OFFER_ID, SERVICE_ID, SERVICE_NAME, 
   ZONE_IN, TIME_IN, PRICE_GROUP) 
VALUES ('Default',1,'SMS','233099000010','.*','Tar_SMS_45455VND');</v>
      </c>
    </row>
    <row r="2775" spans="2:14">
      <c r="B2775" t="s">
        <v>9392</v>
      </c>
      <c r="C2775" s="34">
        <v>1</v>
      </c>
      <c r="D2775" s="34" t="s">
        <v>8</v>
      </c>
      <c r="E2775" s="34" t="s">
        <v>7182</v>
      </c>
      <c r="F2775" s="34" t="s">
        <v>9168</v>
      </c>
      <c r="G2775" s="34" t="s">
        <v>9218</v>
      </c>
      <c r="H2775" s="26"/>
      <c r="I2775" s="26"/>
      <c r="J2775" s="26"/>
      <c r="K2775" t="s">
        <v>9218</v>
      </c>
      <c r="L2775" t="str">
        <f>IF(ISNA(VLOOKUP(K2775,$K$244:K2774,1,0)),"","DUP!")</f>
        <v>DUP!</v>
      </c>
      <c r="N2775" t="str">
        <f t="shared" si="47"/>
        <v>INSERT INTO PRICE_MAP (
   PRODUCT_OFFER_ID, SERVICE_ID, SERVICE_NAME, 
   ZONE_IN, TIME_IN, PRICE_GROUP) 
VALUES ('Default',1,'SMS','233103000020','.*','Tar_SMS_45455VND');</v>
      </c>
    </row>
    <row r="2776" spans="2:14">
      <c r="B2776" t="s">
        <v>9392</v>
      </c>
      <c r="C2776" s="34">
        <v>1</v>
      </c>
      <c r="D2776" s="34" t="s">
        <v>8</v>
      </c>
      <c r="E2776" s="34" t="s">
        <v>7183</v>
      </c>
      <c r="F2776" s="34" t="s">
        <v>9168</v>
      </c>
      <c r="G2776" s="34" t="s">
        <v>9245</v>
      </c>
      <c r="H2776" s="26"/>
      <c r="I2776" s="26"/>
      <c r="J2776" s="26"/>
      <c r="K2776" t="s">
        <v>9245</v>
      </c>
      <c r="L2776" t="str">
        <f>IF(ISNA(VLOOKUP(K2776,$K$244:K2775,1,0)),"","DUP!")</f>
        <v>DUP!</v>
      </c>
      <c r="N2776" t="str">
        <f t="shared" si="47"/>
        <v>INSERT INTO PRICE_MAP (
   PRODUCT_OFFER_ID, SERVICE_ID, SERVICE_NAME, 
   ZONE_IN, TIME_IN, PRICE_GROUP) 
VALUES ('Default',1,'SMS','234086000005','.*','Tar_SMS_22727VND');</v>
      </c>
    </row>
    <row r="2777" spans="2:14">
      <c r="B2777" t="s">
        <v>9392</v>
      </c>
      <c r="C2777" s="34">
        <v>1</v>
      </c>
      <c r="D2777" s="34" t="s">
        <v>8</v>
      </c>
      <c r="E2777" s="34" t="s">
        <v>7185</v>
      </c>
      <c r="F2777" s="34" t="s">
        <v>9168</v>
      </c>
      <c r="G2777" s="34" t="s">
        <v>9245</v>
      </c>
      <c r="H2777" s="26"/>
      <c r="I2777" s="26"/>
      <c r="J2777" s="26"/>
      <c r="K2777" t="s">
        <v>9245</v>
      </c>
      <c r="L2777" t="str">
        <f>IF(ISNA(VLOOKUP(K2777,$K$244:K2776,1,0)),"","DUP!")</f>
        <v>DUP!</v>
      </c>
      <c r="N2777" t="str">
        <f t="shared" si="47"/>
        <v>INSERT INTO PRICE_MAP (
   PRODUCT_OFFER_ID, SERVICE_ID, SERVICE_NAME, 
   ZONE_IN, TIME_IN, PRICE_GROUP) 
VALUES ('Default',1,'SMS','234103000015','.*','Tar_SMS_22727VND');</v>
      </c>
    </row>
    <row r="2778" spans="2:14">
      <c r="B2778" t="s">
        <v>9392</v>
      </c>
      <c r="C2778" s="34">
        <v>1</v>
      </c>
      <c r="D2778" s="34" t="s">
        <v>8</v>
      </c>
      <c r="E2778" s="34" t="s">
        <v>7187</v>
      </c>
      <c r="F2778" s="34" t="s">
        <v>9168</v>
      </c>
      <c r="G2778" s="34" t="s">
        <v>9213</v>
      </c>
      <c r="H2778" s="26"/>
      <c r="I2778" s="26"/>
      <c r="J2778" s="26"/>
      <c r="K2778" t="s">
        <v>9213</v>
      </c>
      <c r="L2778" t="str">
        <f>IF(ISNA(VLOOKUP(K2778,$K$244:K2777,1,0)),"","DUP!")</f>
        <v>DUP!</v>
      </c>
      <c r="N2778" t="str">
        <f t="shared" si="47"/>
        <v>INSERT INTO PRICE_MAP (
   PRODUCT_OFFER_ID, SERVICE_ID, SERVICE_NAME, 
   ZONE_IN, TIME_IN, PRICE_GROUP) 
VALUES ('Default',1,'SMS','238007000003','.*','Tar_SMS_1091VND');</v>
      </c>
    </row>
    <row r="2779" spans="2:14">
      <c r="B2779" t="s">
        <v>9392</v>
      </c>
      <c r="C2779" s="34">
        <v>1</v>
      </c>
      <c r="D2779" s="34" t="s">
        <v>8</v>
      </c>
      <c r="E2779" s="34" t="s">
        <v>7188</v>
      </c>
      <c r="F2779" s="34" t="s">
        <v>9168</v>
      </c>
      <c r="G2779" s="34" t="s">
        <v>9213</v>
      </c>
      <c r="H2779" s="26"/>
      <c r="I2779" s="26"/>
      <c r="J2779" s="26"/>
      <c r="K2779" t="s">
        <v>9213</v>
      </c>
      <c r="L2779" t="str">
        <f>IF(ISNA(VLOOKUP(K2779,$K$244:K2778,1,0)),"","DUP!")</f>
        <v>DUP!</v>
      </c>
      <c r="N2779" t="str">
        <f t="shared" si="47"/>
        <v>INSERT INTO PRICE_MAP (
   PRODUCT_OFFER_ID, SERVICE_ID, SERVICE_NAME, 
   ZONE_IN, TIME_IN, PRICE_GROUP) 
VALUES ('Default',1,'SMS','238093000001','.*','Tar_SMS_1091VND');</v>
      </c>
    </row>
    <row r="2780" spans="2:14">
      <c r="B2780" t="s">
        <v>9392</v>
      </c>
      <c r="C2780" s="34">
        <v>1</v>
      </c>
      <c r="D2780" s="34" t="s">
        <v>8</v>
      </c>
      <c r="E2780" s="34" t="s">
        <v>7189</v>
      </c>
      <c r="F2780" s="34" t="s">
        <v>9168</v>
      </c>
      <c r="G2780" s="34" t="s">
        <v>9217</v>
      </c>
      <c r="H2780" s="26"/>
      <c r="I2780" s="26"/>
      <c r="J2780" s="26"/>
      <c r="K2780" t="s">
        <v>9217</v>
      </c>
      <c r="L2780" t="str">
        <f>IF(ISNA(VLOOKUP(K2780,$K$244:K2779,1,0)),"","DUP!")</f>
        <v>DUP!</v>
      </c>
      <c r="N2780" t="str">
        <f t="shared" si="47"/>
        <v>INSERT INTO PRICE_MAP (
   PRODUCT_OFFER_ID, SERVICE_ID, SERVICE_NAME, 
   ZONE_IN, TIME_IN, PRICE_GROUP) 
VALUES ('Default',1,'SMS','240009000011','.*','Tar_SMS_36364VND');</v>
      </c>
    </row>
    <row r="2781" spans="2:14">
      <c r="B2781" t="s">
        <v>9392</v>
      </c>
      <c r="C2781" s="34">
        <v>1</v>
      </c>
      <c r="D2781" s="34" t="s">
        <v>8</v>
      </c>
      <c r="E2781" s="34" t="s">
        <v>7190</v>
      </c>
      <c r="F2781" s="34" t="s">
        <v>9168</v>
      </c>
      <c r="G2781" s="34" t="s">
        <v>9217</v>
      </c>
      <c r="H2781" s="26"/>
      <c r="I2781" s="26"/>
      <c r="J2781" s="26"/>
      <c r="K2781" t="s">
        <v>9217</v>
      </c>
      <c r="L2781" t="str">
        <f>IF(ISNA(VLOOKUP(K2781,$K$244:K2780,1,0)),"","DUP!")</f>
        <v>DUP!</v>
      </c>
      <c r="N2781" t="str">
        <f t="shared" si="47"/>
        <v>INSERT INTO PRICE_MAP (
   PRODUCT_OFFER_ID, SERVICE_ID, SERVICE_NAME, 
   ZONE_IN, TIME_IN, PRICE_GROUP) 
VALUES ('Default',1,'SMS','240041000012','.*','Tar_SMS_36364VND');</v>
      </c>
    </row>
    <row r="2782" spans="2:14">
      <c r="B2782" t="s">
        <v>9392</v>
      </c>
      <c r="C2782" s="34">
        <v>1</v>
      </c>
      <c r="D2782" s="34" t="s">
        <v>8</v>
      </c>
      <c r="E2782" s="34" t="s">
        <v>7191</v>
      </c>
      <c r="F2782" s="34" t="s">
        <v>9168</v>
      </c>
      <c r="G2782" s="34" t="s">
        <v>9217</v>
      </c>
      <c r="H2782" s="26"/>
      <c r="I2782" s="26"/>
      <c r="J2782" s="26"/>
      <c r="K2782" t="s">
        <v>9217</v>
      </c>
      <c r="L2782" t="str">
        <f>IF(ISNA(VLOOKUP(K2782,$K$244:K2781,1,0)),"","DUP!")</f>
        <v>DUP!</v>
      </c>
      <c r="N2782" t="str">
        <f t="shared" si="47"/>
        <v>INSERT INTO PRICE_MAP (
   PRODUCT_OFFER_ID, SERVICE_ID, SERVICE_NAME, 
   ZONE_IN, TIME_IN, PRICE_GROUP) 
VALUES ('Default',1,'SMS','240073000010','.*','Tar_SMS_36364VND');</v>
      </c>
    </row>
    <row r="2783" spans="2:14">
      <c r="B2783" t="s">
        <v>9392</v>
      </c>
      <c r="C2783" s="34">
        <v>1</v>
      </c>
      <c r="D2783" s="34" t="s">
        <v>8</v>
      </c>
      <c r="E2783" s="34" t="s">
        <v>7192</v>
      </c>
      <c r="F2783" s="34" t="s">
        <v>9168</v>
      </c>
      <c r="G2783" s="34" t="s">
        <v>9217</v>
      </c>
      <c r="H2783" s="26"/>
      <c r="I2783" s="26"/>
      <c r="J2783" s="26"/>
      <c r="K2783" t="s">
        <v>9217</v>
      </c>
      <c r="L2783" t="str">
        <f>IF(ISNA(VLOOKUP(K2783,$K$244:K2782,1,0)),"","DUP!")</f>
        <v>DUP!</v>
      </c>
      <c r="N2783" t="str">
        <f t="shared" si="47"/>
        <v>INSERT INTO PRICE_MAP (
   PRODUCT_OFFER_ID, SERVICE_ID, SERVICE_NAME, 
   ZONE_IN, TIME_IN, PRICE_GROUP) 
VALUES ('Default',1,'SMS','240103000018','.*','Tar_SMS_36364VND');</v>
      </c>
    </row>
    <row r="2784" spans="2:14">
      <c r="B2784" t="s">
        <v>9392</v>
      </c>
      <c r="C2784" s="34">
        <v>1</v>
      </c>
      <c r="D2784" s="34" t="s">
        <v>8</v>
      </c>
      <c r="E2784" s="34" t="s">
        <v>7193</v>
      </c>
      <c r="F2784" s="34" t="s">
        <v>9168</v>
      </c>
      <c r="G2784" s="34" t="s">
        <v>9220</v>
      </c>
      <c r="H2784" s="26"/>
      <c r="I2784" s="26"/>
      <c r="J2784" s="26"/>
      <c r="K2784" t="s">
        <v>9220</v>
      </c>
      <c r="L2784" t="str">
        <f>IF(ISNA(VLOOKUP(K2784,$K$244:K2783,1,0)),"","DUP!")</f>
        <v>DUP!</v>
      </c>
      <c r="N2784" t="str">
        <f t="shared" si="47"/>
        <v>INSERT INTO PRICE_MAP (
   PRODUCT_OFFER_ID, SERVICE_ID, SERVICE_NAME, 
   ZONE_IN, TIME_IN, PRICE_GROUP) 
VALUES ('Default',1,'SMS','242014000015','.*','Tar_SMS_4091VND');</v>
      </c>
    </row>
    <row r="2785" spans="2:14">
      <c r="B2785" t="s">
        <v>9392</v>
      </c>
      <c r="C2785" s="34">
        <v>1</v>
      </c>
      <c r="D2785" s="34" t="s">
        <v>8</v>
      </c>
      <c r="E2785" s="34" t="s">
        <v>7194</v>
      </c>
      <c r="F2785" s="34" t="s">
        <v>9168</v>
      </c>
      <c r="G2785" s="34" t="s">
        <v>9242</v>
      </c>
      <c r="H2785" s="26"/>
      <c r="I2785" s="26"/>
      <c r="J2785" s="26"/>
      <c r="K2785" t="s">
        <v>9242</v>
      </c>
      <c r="L2785" t="str">
        <f>IF(ISNA(VLOOKUP(K2785,$K$244:K2784,1,0)),"","DUP!")</f>
        <v>DUP!</v>
      </c>
      <c r="N2785" t="str">
        <f t="shared" si="47"/>
        <v>INSERT INTO PRICE_MAP (
   PRODUCT_OFFER_ID, SERVICE_ID, SERVICE_NAME, 
   ZONE_IN, TIME_IN, PRICE_GROUP) 
VALUES ('Default',1,'SMS','243080000005','.*','Tar_SMS_29545VND');</v>
      </c>
    </row>
    <row r="2786" spans="2:14">
      <c r="B2786" t="s">
        <v>9392</v>
      </c>
      <c r="C2786" s="34">
        <v>1</v>
      </c>
      <c r="D2786" s="34" t="s">
        <v>8</v>
      </c>
      <c r="E2786" s="34" t="s">
        <v>7195</v>
      </c>
      <c r="F2786" s="34" t="s">
        <v>9168</v>
      </c>
      <c r="G2786" s="34" t="s">
        <v>9242</v>
      </c>
      <c r="H2786" s="26"/>
      <c r="I2786" s="26"/>
      <c r="J2786" s="26"/>
      <c r="K2786" t="s">
        <v>9242</v>
      </c>
      <c r="L2786" t="str">
        <f>IF(ISNA(VLOOKUP(K2786,$K$244:K2785,1,0)),"","DUP!")</f>
        <v>DUP!</v>
      </c>
      <c r="N2786" t="str">
        <f t="shared" si="47"/>
        <v>INSERT INTO PRICE_MAP (
   PRODUCT_OFFER_ID, SERVICE_ID, SERVICE_NAME, 
   ZONE_IN, TIME_IN, PRICE_GROUP) 
VALUES ('Default',1,'SMS','243080000008','.*','Tar_SMS_29545VND');</v>
      </c>
    </row>
    <row r="2787" spans="2:14">
      <c r="B2787" t="s">
        <v>9392</v>
      </c>
      <c r="C2787" s="34">
        <v>1</v>
      </c>
      <c r="D2787" s="34" t="s">
        <v>8</v>
      </c>
      <c r="E2787" s="34" t="s">
        <v>7196</v>
      </c>
      <c r="F2787" s="34" t="s">
        <v>9168</v>
      </c>
      <c r="G2787" s="34" t="s">
        <v>9240</v>
      </c>
      <c r="H2787" s="26"/>
      <c r="I2787" s="26"/>
      <c r="J2787" s="26"/>
      <c r="K2787" t="s">
        <v>9240</v>
      </c>
      <c r="L2787" t="str">
        <f>IF(ISNA(VLOOKUP(K2787,$K$244:K2786,1,0)),"","DUP!")</f>
        <v>DUP!</v>
      </c>
      <c r="N2787" t="str">
        <f t="shared" si="47"/>
        <v>INSERT INTO PRICE_MAP (
   PRODUCT_OFFER_ID, SERVICE_ID, SERVICE_NAME, 
   ZONE_IN, TIME_IN, PRICE_GROUP) 
VALUES ('Default',1,'SMS','244080000003','.*','Tar_SMS_31818VND');</v>
      </c>
    </row>
    <row r="2788" spans="2:14">
      <c r="B2788" t="s">
        <v>9392</v>
      </c>
      <c r="C2788" s="34">
        <v>1</v>
      </c>
      <c r="D2788" s="34" t="s">
        <v>8</v>
      </c>
      <c r="E2788" s="34" t="s">
        <v>7197</v>
      </c>
      <c r="F2788" s="34" t="s">
        <v>9168</v>
      </c>
      <c r="G2788" s="34" t="s">
        <v>9240</v>
      </c>
      <c r="H2788" s="26"/>
      <c r="I2788" s="26"/>
      <c r="J2788" s="26"/>
      <c r="K2788" t="s">
        <v>9240</v>
      </c>
      <c r="L2788" t="str">
        <f>IF(ISNA(VLOOKUP(K2788,$K$244:K2787,1,0)),"","DUP!")</f>
        <v>DUP!</v>
      </c>
      <c r="N2788" t="str">
        <f t="shared" si="47"/>
        <v>INSERT INTO PRICE_MAP (
   PRODUCT_OFFER_ID, SERVICE_ID, SERVICE_NAME, 
   ZONE_IN, TIME_IN, PRICE_GROUP) 
VALUES ('Default',1,'SMS','244086000007','.*','Tar_SMS_31818VND');</v>
      </c>
    </row>
    <row r="2789" spans="2:14">
      <c r="B2789" t="s">
        <v>9392</v>
      </c>
      <c r="C2789" s="34">
        <v>1</v>
      </c>
      <c r="D2789" s="34" t="s">
        <v>8</v>
      </c>
      <c r="E2789" s="34" t="s">
        <v>7198</v>
      </c>
      <c r="F2789" s="34" t="s">
        <v>9168</v>
      </c>
      <c r="G2789" s="34" t="s">
        <v>9240</v>
      </c>
      <c r="H2789" s="26"/>
      <c r="I2789" s="26"/>
      <c r="J2789" s="26"/>
      <c r="K2789" t="s">
        <v>9240</v>
      </c>
      <c r="L2789" t="str">
        <f>IF(ISNA(VLOOKUP(K2789,$K$244:K2788,1,0)),"","DUP!")</f>
        <v>DUP!</v>
      </c>
      <c r="N2789" t="str">
        <f t="shared" si="47"/>
        <v>INSERT INTO PRICE_MAP (
   PRODUCT_OFFER_ID, SERVICE_ID, SERVICE_NAME, 
   ZONE_IN, TIME_IN, PRICE_GROUP) 
VALUES ('Default',1,'SMS','244103000017','.*','Tar_SMS_31818VND');</v>
      </c>
    </row>
    <row r="2790" spans="2:14">
      <c r="B2790" t="s">
        <v>9392</v>
      </c>
      <c r="C2790" s="34">
        <v>1</v>
      </c>
      <c r="D2790" s="34" t="s">
        <v>8</v>
      </c>
      <c r="E2790" s="34" t="s">
        <v>7200</v>
      </c>
      <c r="F2790" s="34" t="s">
        <v>9168</v>
      </c>
      <c r="G2790" s="34" t="s">
        <v>9238</v>
      </c>
      <c r="H2790" s="26"/>
      <c r="I2790" s="26"/>
      <c r="J2790" s="26"/>
      <c r="K2790" t="s">
        <v>9238</v>
      </c>
      <c r="L2790" t="str">
        <f>IF(ISNA(VLOOKUP(K2790,$K$244:K2789,1,0)),"","DUP!")</f>
        <v>DUP!</v>
      </c>
      <c r="N2790" t="str">
        <f t="shared" si="47"/>
        <v>INSERT INTO PRICE_MAP (
   PRODUCT_OFFER_ID, SERVICE_ID, SERVICE_NAME, 
   ZONE_IN, TIME_IN, PRICE_GROUP) 
VALUES ('Default',1,'SMS','245076000003','.*','Tar_SMS_1364VND');</v>
      </c>
    </row>
    <row r="2791" spans="2:14">
      <c r="B2791" t="s">
        <v>9392</v>
      </c>
      <c r="C2791" s="34">
        <v>1</v>
      </c>
      <c r="D2791" s="34" t="s">
        <v>8</v>
      </c>
      <c r="E2791" s="34" t="s">
        <v>7201</v>
      </c>
      <c r="F2791" s="34" t="s">
        <v>9168</v>
      </c>
      <c r="G2791" s="34" t="s">
        <v>9238</v>
      </c>
      <c r="H2791" s="26"/>
      <c r="I2791" s="26"/>
      <c r="J2791" s="26"/>
      <c r="K2791" t="s">
        <v>9238</v>
      </c>
      <c r="L2791" t="str">
        <f>IF(ISNA(VLOOKUP(K2791,$K$244:K2790,1,0)),"","DUP!")</f>
        <v>DUP!</v>
      </c>
      <c r="N2791" t="str">
        <f t="shared" si="47"/>
        <v>INSERT INTO PRICE_MAP (
   PRODUCT_OFFER_ID, SERVICE_ID, SERVICE_NAME, 
   ZONE_IN, TIME_IN, PRICE_GROUP) 
VALUES ('Default',1,'SMS','245089000003','.*','Tar_SMS_1364VND');</v>
      </c>
    </row>
    <row r="2792" spans="2:14">
      <c r="B2792" t="s">
        <v>9392</v>
      </c>
      <c r="C2792" s="34">
        <v>1</v>
      </c>
      <c r="D2792" s="34" t="s">
        <v>8</v>
      </c>
      <c r="E2792" s="34" t="s">
        <v>7202</v>
      </c>
      <c r="F2792" s="34" t="s">
        <v>9168</v>
      </c>
      <c r="G2792" s="34" t="s">
        <v>9239</v>
      </c>
      <c r="H2792" s="26"/>
      <c r="I2792" s="26"/>
      <c r="J2792" s="26"/>
      <c r="K2792" t="s">
        <v>9239</v>
      </c>
      <c r="L2792" t="str">
        <f>IF(ISNA(VLOOKUP(K2792,$K$244:K2791,1,0)),"","DUP!")</f>
        <v>DUP!</v>
      </c>
      <c r="N2792" t="str">
        <f t="shared" si="47"/>
        <v>INSERT INTO PRICE_MAP (
   PRODUCT_OFFER_ID, SERVICE_ID, SERVICE_NAME, 
   ZONE_IN, TIME_IN, PRICE_GROUP) 
VALUES ('Default',1,'SMS','246080000001','.*','Tar_SMS_90909VND');</v>
      </c>
    </row>
    <row r="2793" spans="2:14">
      <c r="B2793" t="s">
        <v>9392</v>
      </c>
      <c r="C2793" s="34">
        <v>1</v>
      </c>
      <c r="D2793" s="34" t="s">
        <v>8</v>
      </c>
      <c r="E2793" s="34" t="s">
        <v>7203</v>
      </c>
      <c r="F2793" s="34" t="s">
        <v>9168</v>
      </c>
      <c r="G2793" s="34" t="s">
        <v>9239</v>
      </c>
      <c r="H2793" s="26"/>
      <c r="I2793" s="26"/>
      <c r="J2793" s="26"/>
      <c r="K2793" t="s">
        <v>9239</v>
      </c>
      <c r="L2793" t="str">
        <f>IF(ISNA(VLOOKUP(K2793,$K$244:K2792,1,0)),"","DUP!")</f>
        <v>DUP!</v>
      </c>
      <c r="N2793" t="str">
        <f t="shared" si="47"/>
        <v>INSERT INTO PRICE_MAP (
   PRODUCT_OFFER_ID, SERVICE_ID, SERVICE_NAME, 
   ZONE_IN, TIME_IN, PRICE_GROUP) 
VALUES ('Default',1,'SMS','246080000009','.*','Tar_SMS_90909VND');</v>
      </c>
    </row>
    <row r="2794" spans="2:14">
      <c r="B2794" t="s">
        <v>9392</v>
      </c>
      <c r="C2794" s="34">
        <v>1</v>
      </c>
      <c r="D2794" s="34" t="s">
        <v>8</v>
      </c>
      <c r="E2794" s="34" t="s">
        <v>7204</v>
      </c>
      <c r="F2794" s="34" t="s">
        <v>9168</v>
      </c>
      <c r="G2794" s="34" t="s">
        <v>9244</v>
      </c>
      <c r="H2794" s="26"/>
      <c r="I2794" s="26"/>
      <c r="J2794" s="26"/>
      <c r="K2794" t="s">
        <v>9244</v>
      </c>
      <c r="L2794" t="str">
        <f>IF(ISNA(VLOOKUP(K2794,$K$244:K2793,1,0)),"","DUP!")</f>
        <v>DUP!</v>
      </c>
      <c r="N2794" t="str">
        <f t="shared" si="47"/>
        <v>INSERT INTO PRICE_MAP (
   PRODUCT_OFFER_ID, SERVICE_ID, SERVICE_NAME, 
   ZONE_IN, TIME_IN, PRICE_GROUP) 
VALUES ('Default',1,'SMS','247080000012','.*','Tar_SMS_181818VND');</v>
      </c>
    </row>
    <row r="2795" spans="2:14">
      <c r="B2795" t="s">
        <v>9392</v>
      </c>
      <c r="C2795" s="34">
        <v>1</v>
      </c>
      <c r="D2795" s="34" t="s">
        <v>8</v>
      </c>
      <c r="E2795" s="34" t="s">
        <v>7205</v>
      </c>
      <c r="F2795" s="34" t="s">
        <v>9168</v>
      </c>
      <c r="G2795" s="34" t="s">
        <v>9243</v>
      </c>
      <c r="H2795" s="26"/>
      <c r="I2795" s="26"/>
      <c r="J2795" s="26"/>
      <c r="K2795" t="s">
        <v>9243</v>
      </c>
      <c r="L2795" t="str">
        <f>IF(ISNA(VLOOKUP(K2795,$K$244:K2794,1,0)),"","DUP!")</f>
        <v>DUP!</v>
      </c>
      <c r="N2795" t="str">
        <f t="shared" si="47"/>
        <v>INSERT INTO PRICE_MAP (
   PRODUCT_OFFER_ID, SERVICE_ID, SERVICE_NAME, 
   ZONE_IN, TIME_IN, PRICE_GROUP) 
VALUES ('Default',1,'SMS','248080000011','.*','Tar_SMS_363636VND');</v>
      </c>
    </row>
    <row r="2796" spans="2:14">
      <c r="B2796" t="s">
        <v>9392</v>
      </c>
      <c r="C2796" s="34">
        <v>1</v>
      </c>
      <c r="D2796" s="34" t="s">
        <v>8</v>
      </c>
      <c r="E2796" s="34" t="s">
        <v>7206</v>
      </c>
      <c r="F2796" s="34" t="s">
        <v>9168</v>
      </c>
      <c r="G2796" s="34" t="s">
        <v>9206</v>
      </c>
      <c r="H2796" s="26"/>
      <c r="I2796" s="26"/>
      <c r="J2796" s="26"/>
      <c r="K2796" t="s">
        <v>9206</v>
      </c>
      <c r="L2796" t="str">
        <f>IF(ISNA(VLOOKUP(K2796,$K$244:K2795,1,0)),"","DUP!")</f>
        <v>DUP!</v>
      </c>
      <c r="N2796" t="str">
        <f t="shared" si="47"/>
        <v>INSERT INTO PRICE_MAP (
   PRODUCT_OFFER_ID, SERVICE_ID, SERVICE_NAME, 
   ZONE_IN, TIME_IN, PRICE_GROUP) 
VALUES ('Default',1,'SMS','260005000016','.*','Tar_SMS_8182VND');</v>
      </c>
    </row>
    <row r="2797" spans="2:14">
      <c r="B2797" t="s">
        <v>9392</v>
      </c>
      <c r="C2797" s="34">
        <v>1</v>
      </c>
      <c r="D2797" s="34" t="s">
        <v>8</v>
      </c>
      <c r="E2797" s="34" t="s">
        <v>7207</v>
      </c>
      <c r="F2797" s="34" t="s">
        <v>9168</v>
      </c>
      <c r="G2797" s="34" t="s">
        <v>9211</v>
      </c>
      <c r="H2797" s="26"/>
      <c r="I2797" s="26"/>
      <c r="J2797" s="26"/>
      <c r="K2797" t="s">
        <v>9211</v>
      </c>
      <c r="L2797" t="str">
        <f>IF(ISNA(VLOOKUP(K2797,$K$244:K2796,1,0)),"","DUP!")</f>
        <v>DUP!</v>
      </c>
      <c r="N2797" t="str">
        <f t="shared" si="47"/>
        <v>INSERT INTO PRICE_MAP (
   PRODUCT_OFFER_ID, SERVICE_ID, SERVICE_NAME, 
   ZONE_IN, TIME_IN, PRICE_GROUP) 
VALUES ('Default',1,'SMS','261005000018','.*','Tar_SMS_4090VND');</v>
      </c>
    </row>
    <row r="2798" spans="2:14">
      <c r="B2798" t="s">
        <v>9392</v>
      </c>
      <c r="C2798" s="34">
        <v>1</v>
      </c>
      <c r="D2798" s="34" t="s">
        <v>8</v>
      </c>
      <c r="E2798" s="34" t="s">
        <v>7208</v>
      </c>
      <c r="F2798" s="34" t="s">
        <v>9168</v>
      </c>
      <c r="G2798" s="34" t="s">
        <v>9241</v>
      </c>
      <c r="H2798" s="26"/>
      <c r="I2798" s="26"/>
      <c r="J2798" s="26"/>
      <c r="K2798" t="s">
        <v>9241</v>
      </c>
      <c r="L2798" t="str">
        <f>IF(ISNA(VLOOKUP(K2798,$K$244:K2797,1,0)),"","DUP!")</f>
        <v>DUP!</v>
      </c>
      <c r="N2798" t="str">
        <f t="shared" si="47"/>
        <v>INSERT INTO PRICE_MAP (
   PRODUCT_OFFER_ID, SERVICE_ID, SERVICE_NAME, 
   ZONE_IN, TIME_IN, PRICE_GROUP) 
VALUES ('Default',1,'SMS','265080000004','.*','Tar_SMS_59091VND');</v>
      </c>
    </row>
    <row r="2799" spans="2:14">
      <c r="B2799" t="s">
        <v>9392</v>
      </c>
      <c r="C2799" s="34">
        <v>1</v>
      </c>
      <c r="D2799" s="34" t="s">
        <v>8</v>
      </c>
      <c r="E2799" s="34" t="s">
        <v>7209</v>
      </c>
      <c r="F2799" s="34" t="s">
        <v>9168</v>
      </c>
      <c r="G2799" s="34" t="s">
        <v>9241</v>
      </c>
      <c r="H2799" s="26"/>
      <c r="I2799" s="26"/>
      <c r="J2799" s="26"/>
      <c r="K2799" t="s">
        <v>9241</v>
      </c>
      <c r="L2799" t="str">
        <f>IF(ISNA(VLOOKUP(K2799,$K$244:K2798,1,0)),"","DUP!")</f>
        <v>DUP!</v>
      </c>
      <c r="N2799" t="str">
        <f t="shared" si="47"/>
        <v>INSERT INTO PRICE_MAP (
   PRODUCT_OFFER_ID, SERVICE_ID, SERVICE_NAME, 
   ZONE_IN, TIME_IN, PRICE_GROUP) 
VALUES ('Default',1,'SMS','265080000007','.*','Tar_SMS_59091VND');</v>
      </c>
    </row>
    <row r="2800" spans="2:14">
      <c r="B2800" t="s">
        <v>9392</v>
      </c>
      <c r="C2800" s="34">
        <v>1</v>
      </c>
      <c r="D2800" s="34" t="s">
        <v>8</v>
      </c>
      <c r="E2800" s="34" t="s">
        <v>7210</v>
      </c>
      <c r="F2800" s="34" t="s">
        <v>9168</v>
      </c>
      <c r="G2800" s="34" t="s">
        <v>9206</v>
      </c>
      <c r="H2800" s="26"/>
      <c r="I2800" s="26"/>
      <c r="J2800" s="26"/>
      <c r="K2800" t="s">
        <v>9206</v>
      </c>
      <c r="L2800" t="str">
        <f>IF(ISNA(VLOOKUP(K2800,$K$244:K2799,1,0)),"","DUP!")</f>
        <v>DUP!</v>
      </c>
      <c r="N2800" t="str">
        <f t="shared" si="47"/>
        <v>INSERT INTO PRICE_MAP (
   PRODUCT_OFFER_ID, SERVICE_ID, SERVICE_NAME, 
   ZONE_IN, TIME_IN, PRICE_GROUP) 
VALUES ('Default',1,'SMS','294005000017','.*','Tar_SMS_8182VND');</v>
      </c>
    </row>
    <row r="2801" spans="2:14">
      <c r="B2801" t="s">
        <v>9392</v>
      </c>
      <c r="C2801" s="34">
        <v>1</v>
      </c>
      <c r="D2801" s="34" t="s">
        <v>8</v>
      </c>
      <c r="E2801" s="34" t="s">
        <v>7211</v>
      </c>
      <c r="F2801" s="34" t="s">
        <v>9168</v>
      </c>
      <c r="G2801" s="34" t="s">
        <v>9248</v>
      </c>
      <c r="H2801" s="26"/>
      <c r="I2801" s="26"/>
      <c r="J2801" s="26"/>
      <c r="K2801" t="s">
        <v>9248</v>
      </c>
      <c r="L2801" t="str">
        <f>IF(ISNA(VLOOKUP(K2801,$K$244:K2800,1,0)),"","DUP!")</f>
        <v>DUP!</v>
      </c>
      <c r="N2801" t="str">
        <f t="shared" si="47"/>
        <v>INSERT INTO PRICE_MAP (
   PRODUCT_OFFER_ID, SERVICE_ID, SERVICE_NAME, 
   ZONE_IN, TIME_IN, PRICE_GROUP) 
VALUES ('Default',1,'SMS','294103000019','.*','Tar_SMS_40909VND');</v>
      </c>
    </row>
    <row r="2802" spans="2:14">
      <c r="B2802" t="s">
        <v>9392</v>
      </c>
      <c r="C2802" s="34">
        <v>1</v>
      </c>
      <c r="D2802" s="34" t="s">
        <v>8</v>
      </c>
      <c r="E2802" s="34" t="s">
        <v>7212</v>
      </c>
      <c r="F2802" s="34" t="s">
        <v>9168</v>
      </c>
      <c r="G2802" s="34" t="s">
        <v>9196</v>
      </c>
      <c r="H2802" s="26"/>
      <c r="I2802" s="26"/>
      <c r="J2802" s="26"/>
      <c r="K2802" t="s">
        <v>9196</v>
      </c>
      <c r="L2802" t="str">
        <f>IF(ISNA(VLOOKUP(K2802,$K$244:K2801,1,0)),"","DUP!")</f>
        <v>DUP!</v>
      </c>
      <c r="N2802" t="str">
        <f t="shared" si="47"/>
        <v>INSERT INTO PRICE_MAP (
   PRODUCT_OFFER_ID, SERVICE_ID, SERVICE_NAME, 
   ZONE_IN, TIME_IN, PRICE_GROUP) 
VALUES ('Default',1,'SMS','841127','.*','Tar_SMS_909VND');</v>
      </c>
    </row>
    <row r="2803" spans="2:14">
      <c r="B2803" t="s">
        <v>9392</v>
      </c>
      <c r="C2803" s="34">
        <v>1</v>
      </c>
      <c r="D2803" s="34" t="s">
        <v>8</v>
      </c>
      <c r="E2803" s="34" t="s">
        <v>7215</v>
      </c>
      <c r="F2803" s="34" t="s">
        <v>9168</v>
      </c>
      <c r="G2803" s="34" t="s">
        <v>9192</v>
      </c>
      <c r="H2803" s="26"/>
      <c r="I2803" s="26"/>
      <c r="J2803" s="26"/>
      <c r="K2803" t="s">
        <v>9192</v>
      </c>
      <c r="L2803" t="str">
        <f>IF(ISNA(VLOOKUP(K2803,$K$244:K2802,1,0)),"","DUP!")</f>
        <v>DUP!</v>
      </c>
      <c r="N2803" t="str">
        <f t="shared" si="47"/>
        <v>INSERT INTO PRICE_MAP (
   PRODUCT_OFFER_ID, SERVICE_ID, SERVICE_NAME, 
   ZONE_IN, TIME_IN, PRICE_GROUP) 
VALUES ('Default',1,'SMS','84120','.*','Tar_SMS_318VND');</v>
      </c>
    </row>
    <row r="2804" spans="2:14">
      <c r="B2804" t="s">
        <v>9392</v>
      </c>
      <c r="C2804" s="34">
        <v>1</v>
      </c>
      <c r="D2804" s="34" t="s">
        <v>8</v>
      </c>
      <c r="E2804" s="34" t="s">
        <v>7216</v>
      </c>
      <c r="F2804" s="34" t="s">
        <v>9168</v>
      </c>
      <c r="G2804" s="34" t="s">
        <v>9192</v>
      </c>
      <c r="H2804" s="26"/>
      <c r="I2804" s="26"/>
      <c r="J2804" s="26"/>
      <c r="K2804" t="s">
        <v>9192</v>
      </c>
      <c r="L2804" t="str">
        <f>IF(ISNA(VLOOKUP(K2804,$K$244:K2803,1,0)),"","DUP!")</f>
        <v>DUP!</v>
      </c>
      <c r="N2804" t="str">
        <f t="shared" si="47"/>
        <v>INSERT INTO PRICE_MAP (
   PRODUCT_OFFER_ID, SERVICE_ID, SERVICE_NAME, 
   ZONE_IN, TIME_IN, PRICE_GROUP) 
VALUES ('Default',1,'SMS','84121','.*','Tar_SMS_318VND');</v>
      </c>
    </row>
    <row r="2805" spans="2:14">
      <c r="B2805" t="s">
        <v>9392</v>
      </c>
      <c r="C2805" s="34">
        <v>1</v>
      </c>
      <c r="D2805" s="34" t="s">
        <v>8</v>
      </c>
      <c r="E2805" s="34" t="s">
        <v>7217</v>
      </c>
      <c r="F2805" s="34" t="s">
        <v>9168</v>
      </c>
      <c r="G2805" s="34" t="s">
        <v>9192</v>
      </c>
      <c r="H2805" s="26"/>
      <c r="I2805" s="26"/>
      <c r="J2805" s="26"/>
      <c r="K2805" t="s">
        <v>9192</v>
      </c>
      <c r="L2805" t="str">
        <f>IF(ISNA(VLOOKUP(K2805,$K$244:K2804,1,0)),"","DUP!")</f>
        <v>DUP!</v>
      </c>
      <c r="N2805" t="str">
        <f t="shared" ref="N2805:N2868" si="48">IF(M2805="DUP!","","INSERT INTO PRICE_MAP (
   PRODUCT_OFFER_ID, SERVICE_ID, SERVICE_NAME, 
   ZONE_IN, TIME_IN, PRICE_GROUP) 
VALUES ('"&amp;B2805&amp;"',"&amp;C2805&amp;",'"&amp;D2805&amp;"','"&amp;E2805&amp;"','"&amp;F2805&amp;"','"&amp;K2805&amp;"');")</f>
        <v>INSERT INTO PRICE_MAP (
   PRODUCT_OFFER_ID, SERVICE_ID, SERVICE_NAME, 
   ZONE_IN, TIME_IN, PRICE_GROUP) 
VALUES ('Default',1,'SMS','84122','.*','Tar_SMS_318VND');</v>
      </c>
    </row>
    <row r="2806" spans="2:14">
      <c r="B2806" t="s">
        <v>9392</v>
      </c>
      <c r="C2806" s="34">
        <v>1</v>
      </c>
      <c r="D2806" s="34" t="s">
        <v>8</v>
      </c>
      <c r="E2806" s="34" t="s">
        <v>7218</v>
      </c>
      <c r="F2806" s="34" t="s">
        <v>9168</v>
      </c>
      <c r="G2806" s="34" t="s">
        <v>9193</v>
      </c>
      <c r="H2806" s="26"/>
      <c r="I2806" s="26"/>
      <c r="J2806" s="26"/>
      <c r="K2806" t="s">
        <v>9193</v>
      </c>
      <c r="L2806" t="str">
        <f>IF(ISNA(VLOOKUP(K2806,$K$244:K2805,1,0)),"","DUP!")</f>
        <v>DUP!</v>
      </c>
      <c r="N2806" t="str">
        <f t="shared" si="48"/>
        <v>INSERT INTO PRICE_MAP (
   PRODUCT_OFFER_ID, SERVICE_ID, SERVICE_NAME, 
   ZONE_IN, TIME_IN, PRICE_GROUP) 
VALUES ('Default',1,'SMS','84123','.*','Tar_SMS_264VND');</v>
      </c>
    </row>
    <row r="2807" spans="2:14">
      <c r="B2807" t="s">
        <v>9392</v>
      </c>
      <c r="C2807" s="34">
        <v>1</v>
      </c>
      <c r="D2807" s="34" t="s">
        <v>8</v>
      </c>
      <c r="E2807" s="34" t="s">
        <v>7219</v>
      </c>
      <c r="F2807" s="34" t="s">
        <v>9168</v>
      </c>
      <c r="G2807" s="34" t="s">
        <v>9193</v>
      </c>
      <c r="H2807" s="26"/>
      <c r="I2807" s="26"/>
      <c r="J2807" s="26"/>
      <c r="K2807" t="s">
        <v>9193</v>
      </c>
      <c r="L2807" t="str">
        <f>IF(ISNA(VLOOKUP(K2807,$K$244:K2806,1,0)),"","DUP!")</f>
        <v>DUP!</v>
      </c>
      <c r="N2807" t="str">
        <f t="shared" si="48"/>
        <v>INSERT INTO PRICE_MAP (
   PRODUCT_OFFER_ID, SERVICE_ID, SERVICE_NAME, 
   ZONE_IN, TIME_IN, PRICE_GROUP) 
VALUES ('Default',1,'SMS','84124','.*','Tar_SMS_264VND');</v>
      </c>
    </row>
    <row r="2808" spans="2:14">
      <c r="B2808" t="s">
        <v>9392</v>
      </c>
      <c r="C2808" s="34">
        <v>1</v>
      </c>
      <c r="D2808" s="34" t="s">
        <v>8</v>
      </c>
      <c r="E2808" s="34" t="s">
        <v>7220</v>
      </c>
      <c r="F2808" s="34" t="s">
        <v>9168</v>
      </c>
      <c r="G2808" s="34" t="s">
        <v>9193</v>
      </c>
      <c r="H2808" s="26"/>
      <c r="I2808" s="26"/>
      <c r="J2808" s="26"/>
      <c r="K2808" t="s">
        <v>9193</v>
      </c>
      <c r="L2808" t="str">
        <f>IF(ISNA(VLOOKUP(K2808,$K$244:K2807,1,0)),"","DUP!")</f>
        <v>DUP!</v>
      </c>
      <c r="N2808" t="str">
        <f t="shared" si="48"/>
        <v>INSERT INTO PRICE_MAP (
   PRODUCT_OFFER_ID, SERVICE_ID, SERVICE_NAME, 
   ZONE_IN, TIME_IN, PRICE_GROUP) 
VALUES ('Default',1,'SMS','84125','.*','Tar_SMS_264VND');</v>
      </c>
    </row>
    <row r="2809" spans="2:14">
      <c r="B2809" t="s">
        <v>9392</v>
      </c>
      <c r="C2809" s="34">
        <v>1</v>
      </c>
      <c r="D2809" s="34" t="s">
        <v>8</v>
      </c>
      <c r="E2809" s="34" t="s">
        <v>7221</v>
      </c>
      <c r="F2809" s="34" t="s">
        <v>9168</v>
      </c>
      <c r="G2809" s="34" t="s">
        <v>9192</v>
      </c>
      <c r="H2809" s="26"/>
      <c r="I2809" s="26"/>
      <c r="J2809" s="26"/>
      <c r="K2809" t="s">
        <v>9192</v>
      </c>
      <c r="L2809" t="str">
        <f>IF(ISNA(VLOOKUP(K2809,$K$244:K2808,1,0)),"","DUP!")</f>
        <v>DUP!</v>
      </c>
      <c r="N2809" t="str">
        <f t="shared" si="48"/>
        <v>INSERT INTO PRICE_MAP (
   PRODUCT_OFFER_ID, SERVICE_ID, SERVICE_NAME, 
   ZONE_IN, TIME_IN, PRICE_GROUP) 
VALUES ('Default',1,'SMS','84126','.*','Tar_SMS_318VND');</v>
      </c>
    </row>
    <row r="2810" spans="2:14">
      <c r="B2810" t="s">
        <v>9392</v>
      </c>
      <c r="C2810" s="34">
        <v>1</v>
      </c>
      <c r="D2810" s="34" t="s">
        <v>8</v>
      </c>
      <c r="E2810" s="34" t="s">
        <v>7222</v>
      </c>
      <c r="F2810" s="34" t="s">
        <v>9168</v>
      </c>
      <c r="G2810" s="34" t="s">
        <v>9193</v>
      </c>
      <c r="H2810" s="26"/>
      <c r="I2810" s="26"/>
      <c r="J2810" s="26"/>
      <c r="K2810" t="s">
        <v>9193</v>
      </c>
      <c r="L2810" t="str">
        <f>IF(ISNA(VLOOKUP(K2810,$K$244:K2809,1,0)),"","DUP!")</f>
        <v>DUP!</v>
      </c>
      <c r="N2810" t="str">
        <f t="shared" si="48"/>
        <v>INSERT INTO PRICE_MAP (
   PRODUCT_OFFER_ID, SERVICE_ID, SERVICE_NAME, 
   ZONE_IN, TIME_IN, PRICE_GROUP) 
VALUES ('Default',1,'SMS','84127','.*','Tar_SMS_264VND');</v>
      </c>
    </row>
    <row r="2811" spans="2:14">
      <c r="B2811" t="s">
        <v>9392</v>
      </c>
      <c r="C2811" s="34">
        <v>1</v>
      </c>
      <c r="D2811" s="34" t="s">
        <v>8</v>
      </c>
      <c r="E2811" s="34" t="s">
        <v>7223</v>
      </c>
      <c r="F2811" s="34" t="s">
        <v>9168</v>
      </c>
      <c r="G2811" s="34" t="s">
        <v>9192</v>
      </c>
      <c r="H2811" s="26"/>
      <c r="I2811" s="26"/>
      <c r="J2811" s="26"/>
      <c r="K2811" t="s">
        <v>9192</v>
      </c>
      <c r="L2811" t="str">
        <f>IF(ISNA(VLOOKUP(K2811,$K$244:K2810,1,0)),"","DUP!")</f>
        <v>DUP!</v>
      </c>
      <c r="N2811" t="str">
        <f t="shared" si="48"/>
        <v>INSERT INTO PRICE_MAP (
   PRODUCT_OFFER_ID, SERVICE_ID, SERVICE_NAME, 
   ZONE_IN, TIME_IN, PRICE_GROUP) 
VALUES ('Default',1,'SMS','84128','.*','Tar_SMS_318VND');</v>
      </c>
    </row>
    <row r="2812" spans="2:14">
      <c r="B2812" t="s">
        <v>9392</v>
      </c>
      <c r="C2812" s="34">
        <v>1</v>
      </c>
      <c r="D2812" s="34" t="s">
        <v>8</v>
      </c>
      <c r="E2812" s="34" t="s">
        <v>7224</v>
      </c>
      <c r="F2812" s="34" t="s">
        <v>9168</v>
      </c>
      <c r="G2812" s="34" t="s">
        <v>9193</v>
      </c>
      <c r="H2812" s="26"/>
      <c r="I2812" s="26"/>
      <c r="J2812" s="26"/>
      <c r="K2812" t="s">
        <v>9193</v>
      </c>
      <c r="L2812" t="str">
        <f>IF(ISNA(VLOOKUP(K2812,$K$244:K2811,1,0)),"","DUP!")</f>
        <v>DUP!</v>
      </c>
      <c r="N2812" t="str">
        <f t="shared" si="48"/>
        <v>INSERT INTO PRICE_MAP (
   PRODUCT_OFFER_ID, SERVICE_ID, SERVICE_NAME, 
   ZONE_IN, TIME_IN, PRICE_GROUP) 
VALUES ('Default',1,'SMS','84129','.*','Tar_SMS_264VND');</v>
      </c>
    </row>
    <row r="2813" spans="2:14">
      <c r="B2813" t="s">
        <v>9392</v>
      </c>
      <c r="C2813" s="34">
        <v>1</v>
      </c>
      <c r="D2813" s="34" t="s">
        <v>8</v>
      </c>
      <c r="E2813" s="34" t="s">
        <v>7225</v>
      </c>
      <c r="F2813" s="34" t="s">
        <v>9168</v>
      </c>
      <c r="G2813" s="34" t="s">
        <v>9212</v>
      </c>
      <c r="H2813" s="26"/>
      <c r="I2813" s="26"/>
      <c r="J2813" s="26"/>
      <c r="K2813" t="s">
        <v>9212</v>
      </c>
      <c r="L2813" t="str">
        <f>IF(ISNA(VLOOKUP(K2813,$K$244:K2812,1,0)),"","DUP!")</f>
        <v>DUP!</v>
      </c>
      <c r="N2813" t="str">
        <f t="shared" si="48"/>
        <v>INSERT INTO PRICE_MAP (
   PRODUCT_OFFER_ID, SERVICE_ID, SERVICE_NAME, 
   ZONE_IN, TIME_IN, PRICE_GROUP) 
VALUES ('Default',1,'SMS','841400','.*','Tar_SMS_273VND');</v>
      </c>
    </row>
    <row r="2814" spans="2:14">
      <c r="B2814" t="s">
        <v>9392</v>
      </c>
      <c r="C2814" s="34">
        <v>1</v>
      </c>
      <c r="D2814" s="34" t="s">
        <v>8</v>
      </c>
      <c r="E2814" s="34" t="s">
        <v>7228</v>
      </c>
      <c r="F2814" s="34" t="s">
        <v>9168</v>
      </c>
      <c r="G2814" s="34" t="s">
        <v>9267</v>
      </c>
      <c r="H2814" s="26"/>
      <c r="I2814" s="26"/>
      <c r="J2814" s="26"/>
      <c r="K2814" t="s">
        <v>9267</v>
      </c>
      <c r="L2814" t="str">
        <f>IF(ISNA(VLOOKUP(K2814,$K$244:K2813,1,0)),"","DUP!")</f>
        <v/>
      </c>
      <c r="N2814" t="str">
        <f t="shared" si="48"/>
        <v>INSERT INTO PRICE_MAP (
   PRODUCT_OFFER_ID, SERVICE_ID, SERVICE_NAME, 
   ZONE_IN, TIME_IN, PRICE_GROUP) 
VALUES ('Default',1,'SMS','841401','.*','Tar_SMS_2091VND');</v>
      </c>
    </row>
    <row r="2815" spans="2:14">
      <c r="B2815" t="s">
        <v>9392</v>
      </c>
      <c r="C2815" s="34">
        <v>1</v>
      </c>
      <c r="D2815" s="34" t="s">
        <v>8</v>
      </c>
      <c r="E2815" s="34" t="s">
        <v>7229</v>
      </c>
      <c r="F2815" s="34" t="s">
        <v>9168</v>
      </c>
      <c r="G2815" s="34" t="s">
        <v>9268</v>
      </c>
      <c r="H2815" s="26"/>
      <c r="I2815" s="26"/>
      <c r="J2815" s="26"/>
      <c r="K2815" t="s">
        <v>9268</v>
      </c>
      <c r="L2815" t="str">
        <f>IF(ISNA(VLOOKUP(K2815,$K$244:K2814,1,0)),"","DUP!")</f>
        <v/>
      </c>
      <c r="N2815" t="str">
        <f t="shared" si="48"/>
        <v>INSERT INTO PRICE_MAP (
   PRODUCT_OFFER_ID, SERVICE_ID, SERVICE_NAME, 
   ZONE_IN, TIME_IN, PRICE_GROUP) 
VALUES ('Default',1,'SMS','841402','.*','Tar_SMS_3909VND');</v>
      </c>
    </row>
    <row r="2816" spans="2:14">
      <c r="B2816" t="s">
        <v>9392</v>
      </c>
      <c r="C2816" s="34">
        <v>1</v>
      </c>
      <c r="D2816" s="34" t="s">
        <v>8</v>
      </c>
      <c r="E2816" s="34" t="s">
        <v>7230</v>
      </c>
      <c r="F2816" s="34" t="s">
        <v>9168</v>
      </c>
      <c r="G2816" s="34" t="s">
        <v>9269</v>
      </c>
      <c r="H2816" s="26"/>
      <c r="I2816" s="26"/>
      <c r="J2816" s="26"/>
      <c r="K2816" t="s">
        <v>9269</v>
      </c>
      <c r="L2816" t="str">
        <f>IF(ISNA(VLOOKUP(K2816,$K$244:K2815,1,0)),"","DUP!")</f>
        <v/>
      </c>
      <c r="N2816" t="str">
        <f t="shared" si="48"/>
        <v>INSERT INTO PRICE_MAP (
   PRODUCT_OFFER_ID, SERVICE_ID, SERVICE_NAME, 
   ZONE_IN, TIME_IN, PRICE_GROUP) 
VALUES ('Default',1,'SMS','841403','.*','Tar_SMS_5727VND');</v>
      </c>
    </row>
    <row r="2817" spans="2:14">
      <c r="B2817" t="s">
        <v>9392</v>
      </c>
      <c r="C2817" s="34">
        <v>1</v>
      </c>
      <c r="D2817" s="34" t="s">
        <v>8</v>
      </c>
      <c r="E2817" s="34" t="s">
        <v>7231</v>
      </c>
      <c r="F2817" s="34" t="s">
        <v>9168</v>
      </c>
      <c r="G2817" s="34" t="s">
        <v>9270</v>
      </c>
      <c r="H2817" s="26"/>
      <c r="I2817" s="26"/>
      <c r="J2817" s="26"/>
      <c r="K2817" t="s">
        <v>9270</v>
      </c>
      <c r="L2817" t="str">
        <f>IF(ISNA(VLOOKUP(K2817,$K$244:K2816,1,0)),"","DUP!")</f>
        <v/>
      </c>
      <c r="N2817" t="str">
        <f t="shared" si="48"/>
        <v>INSERT INTO PRICE_MAP (
   PRODUCT_OFFER_ID, SERVICE_ID, SERVICE_NAME, 
   ZONE_IN, TIME_IN, PRICE_GROUP) 
VALUES ('Default',1,'SMS','841404','.*','Tar_SMS_7545VND');</v>
      </c>
    </row>
    <row r="2818" spans="2:14">
      <c r="B2818" t="s">
        <v>9392</v>
      </c>
      <c r="C2818" s="34">
        <v>1</v>
      </c>
      <c r="D2818" s="34" t="s">
        <v>8</v>
      </c>
      <c r="E2818" s="34" t="s">
        <v>7232</v>
      </c>
      <c r="F2818" s="34" t="s">
        <v>9168</v>
      </c>
      <c r="G2818" s="34" t="s">
        <v>9271</v>
      </c>
      <c r="H2818" s="26"/>
      <c r="I2818" s="26"/>
      <c r="J2818" s="26"/>
      <c r="K2818" t="s">
        <v>9271</v>
      </c>
      <c r="L2818" t="str">
        <f>IF(ISNA(VLOOKUP(K2818,$K$244:K2817,1,0)),"","DUP!")</f>
        <v/>
      </c>
      <c r="N2818" t="str">
        <f t="shared" si="48"/>
        <v>INSERT INTO PRICE_MAP (
   PRODUCT_OFFER_ID, SERVICE_ID, SERVICE_NAME, 
   ZONE_IN, TIME_IN, PRICE_GROUP) 
VALUES ('Default',1,'SMS','841405','.*','Tar_SMS_9364VND');</v>
      </c>
    </row>
    <row r="2819" spans="2:14">
      <c r="B2819" t="s">
        <v>9392</v>
      </c>
      <c r="C2819" s="34">
        <v>1</v>
      </c>
      <c r="D2819" s="34" t="s">
        <v>8</v>
      </c>
      <c r="E2819" s="34" t="s">
        <v>7233</v>
      </c>
      <c r="F2819" s="34" t="s">
        <v>9168</v>
      </c>
      <c r="G2819" s="34" t="s">
        <v>9272</v>
      </c>
      <c r="H2819" s="26"/>
      <c r="I2819" s="26"/>
      <c r="J2819" s="26"/>
      <c r="K2819" t="s">
        <v>9272</v>
      </c>
      <c r="L2819" t="str">
        <f>IF(ISNA(VLOOKUP(K2819,$K$244:K2818,1,0)),"","DUP!")</f>
        <v/>
      </c>
      <c r="N2819" t="str">
        <f t="shared" si="48"/>
        <v>INSERT INTO PRICE_MAP (
   PRODUCT_OFFER_ID, SERVICE_ID, SERVICE_NAME, 
   ZONE_IN, TIME_IN, PRICE_GROUP) 
VALUES ('Default',1,'SMS','841406','.*','Tar_SMS_11182VND');</v>
      </c>
    </row>
    <row r="2820" spans="2:14">
      <c r="B2820" t="s">
        <v>9392</v>
      </c>
      <c r="C2820" s="34">
        <v>1</v>
      </c>
      <c r="D2820" s="34" t="s">
        <v>8</v>
      </c>
      <c r="E2820" s="34" t="s">
        <v>7234</v>
      </c>
      <c r="F2820" s="34" t="s">
        <v>9168</v>
      </c>
      <c r="G2820" s="34" t="s">
        <v>9273</v>
      </c>
      <c r="H2820" s="26"/>
      <c r="I2820" s="26"/>
      <c r="J2820" s="26"/>
      <c r="K2820" t="s">
        <v>9273</v>
      </c>
      <c r="L2820" t="str">
        <f>IF(ISNA(VLOOKUP(K2820,$K$244:K2819,1,0)),"","DUP!")</f>
        <v/>
      </c>
      <c r="N2820" t="str">
        <f t="shared" si="48"/>
        <v>INSERT INTO PRICE_MAP (
   PRODUCT_OFFER_ID, SERVICE_ID, SERVICE_NAME, 
   ZONE_IN, TIME_IN, PRICE_GROUP) 
VALUES ('Default',1,'SMS','841407','.*','Tar_SMS_13000VND');</v>
      </c>
    </row>
    <row r="2821" spans="2:14">
      <c r="B2821" t="s">
        <v>9392</v>
      </c>
      <c r="C2821" s="34">
        <v>1</v>
      </c>
      <c r="D2821" s="34" t="s">
        <v>8</v>
      </c>
      <c r="E2821" s="34" t="s">
        <v>7235</v>
      </c>
      <c r="F2821" s="34" t="s">
        <v>9168</v>
      </c>
      <c r="G2821" s="34" t="s">
        <v>9274</v>
      </c>
      <c r="H2821" s="26"/>
      <c r="I2821" s="26"/>
      <c r="J2821" s="26"/>
      <c r="K2821" t="s">
        <v>9274</v>
      </c>
      <c r="L2821" t="str">
        <f>IF(ISNA(VLOOKUP(K2821,$K$244:K2820,1,0)),"","DUP!")</f>
        <v/>
      </c>
      <c r="N2821" t="str">
        <f t="shared" si="48"/>
        <v>INSERT INTO PRICE_MAP (
   PRODUCT_OFFER_ID, SERVICE_ID, SERVICE_NAME, 
   ZONE_IN, TIME_IN, PRICE_GROUP) 
VALUES ('Default',1,'SMS','841408','.*','Tar_SMS_14818VND');</v>
      </c>
    </row>
    <row r="2822" spans="2:14">
      <c r="B2822" t="s">
        <v>9392</v>
      </c>
      <c r="C2822" s="34">
        <v>1</v>
      </c>
      <c r="D2822" s="34" t="s">
        <v>8</v>
      </c>
      <c r="E2822" s="34" t="s">
        <v>7236</v>
      </c>
      <c r="F2822" s="34" t="s">
        <v>9168</v>
      </c>
      <c r="G2822" s="34" t="s">
        <v>9275</v>
      </c>
      <c r="H2822" s="26"/>
      <c r="I2822" s="26"/>
      <c r="J2822" s="26"/>
      <c r="K2822" t="s">
        <v>9275</v>
      </c>
      <c r="L2822" t="str">
        <f>IF(ISNA(VLOOKUP(K2822,$K$244:K2821,1,0)),"","DUP!")</f>
        <v/>
      </c>
      <c r="N2822" t="str">
        <f t="shared" si="48"/>
        <v>INSERT INTO PRICE_MAP (
   PRODUCT_OFFER_ID, SERVICE_ID, SERVICE_NAME, 
   ZONE_IN, TIME_IN, PRICE_GROUP) 
VALUES ('Default',1,'SMS','841409','.*','Tar_SMS_16636VND');</v>
      </c>
    </row>
    <row r="2823" spans="2:14">
      <c r="B2823" t="s">
        <v>9392</v>
      </c>
      <c r="C2823" s="34">
        <v>1</v>
      </c>
      <c r="D2823" s="34" t="s">
        <v>8</v>
      </c>
      <c r="E2823" s="34" t="s">
        <v>7240</v>
      </c>
      <c r="F2823" s="34" t="s">
        <v>9168</v>
      </c>
      <c r="G2823" s="34" t="s">
        <v>9192</v>
      </c>
      <c r="H2823" s="26"/>
      <c r="I2823" s="26"/>
      <c r="J2823" s="26"/>
      <c r="K2823" t="s">
        <v>9192</v>
      </c>
      <c r="L2823" t="str">
        <f>IF(ISNA(VLOOKUP(K2823,$K$244:K2822,1,0)),"","DUP!")</f>
        <v>DUP!</v>
      </c>
      <c r="N2823" t="str">
        <f t="shared" si="48"/>
        <v>INSERT INTO PRICE_MAP (
   PRODUCT_OFFER_ID, SERVICE_ID, SERVICE_NAME, 
   ZONE_IN, TIME_IN, PRICE_GROUP) 
VALUES ('Default',1,'SMS','84162','.*','Tar_SMS_318VND');</v>
      </c>
    </row>
    <row r="2824" spans="2:14">
      <c r="B2824" t="s">
        <v>9392</v>
      </c>
      <c r="C2824" s="34">
        <v>1</v>
      </c>
      <c r="D2824" s="34" t="s">
        <v>8</v>
      </c>
      <c r="E2824" s="34" t="s">
        <v>7242</v>
      </c>
      <c r="F2824" s="34" t="s">
        <v>9168</v>
      </c>
      <c r="G2824" s="34" t="s">
        <v>9192</v>
      </c>
      <c r="H2824" s="26"/>
      <c r="I2824" s="26"/>
      <c r="J2824" s="26"/>
      <c r="K2824" t="s">
        <v>9192</v>
      </c>
      <c r="L2824" t="str">
        <f>IF(ISNA(VLOOKUP(K2824,$K$244:K2823,1,0)),"","DUP!")</f>
        <v>DUP!</v>
      </c>
      <c r="N2824" t="str">
        <f t="shared" si="48"/>
        <v>INSERT INTO PRICE_MAP (
   PRODUCT_OFFER_ID, SERVICE_ID, SERVICE_NAME, 
   ZONE_IN, TIME_IN, PRICE_GROUP) 
VALUES ('Default',1,'SMS','84163','.*','Tar_SMS_318VND');</v>
      </c>
    </row>
    <row r="2825" spans="2:14">
      <c r="B2825" t="s">
        <v>9392</v>
      </c>
      <c r="C2825" s="34">
        <v>1</v>
      </c>
      <c r="D2825" s="34" t="s">
        <v>8</v>
      </c>
      <c r="E2825" s="34" t="s">
        <v>7243</v>
      </c>
      <c r="F2825" s="34" t="s">
        <v>9168</v>
      </c>
      <c r="G2825" s="34" t="s">
        <v>9192</v>
      </c>
      <c r="H2825" s="26"/>
      <c r="I2825" s="26"/>
      <c r="J2825" s="26"/>
      <c r="K2825" t="s">
        <v>9192</v>
      </c>
      <c r="L2825" t="str">
        <f>IF(ISNA(VLOOKUP(K2825,$K$244:K2824,1,0)),"","DUP!")</f>
        <v>DUP!</v>
      </c>
      <c r="N2825" t="str">
        <f t="shared" si="48"/>
        <v>INSERT INTO PRICE_MAP (
   PRODUCT_OFFER_ID, SERVICE_ID, SERVICE_NAME, 
   ZONE_IN, TIME_IN, PRICE_GROUP) 
VALUES ('Default',1,'SMS','84164','.*','Tar_SMS_318VND');</v>
      </c>
    </row>
    <row r="2826" spans="2:14">
      <c r="B2826" t="s">
        <v>9392</v>
      </c>
      <c r="C2826" s="34">
        <v>1</v>
      </c>
      <c r="D2826" s="34" t="s">
        <v>8</v>
      </c>
      <c r="E2826" s="34" t="s">
        <v>7244</v>
      </c>
      <c r="F2826" s="34" t="s">
        <v>9168</v>
      </c>
      <c r="G2826" s="34" t="s">
        <v>9192</v>
      </c>
      <c r="H2826" s="26"/>
      <c r="I2826" s="26"/>
      <c r="J2826" s="26"/>
      <c r="K2826" t="s">
        <v>9192</v>
      </c>
      <c r="L2826" t="str">
        <f>IF(ISNA(VLOOKUP(K2826,$K$244:K2825,1,0)),"","DUP!")</f>
        <v>DUP!</v>
      </c>
      <c r="N2826" t="str">
        <f t="shared" si="48"/>
        <v>INSERT INTO PRICE_MAP (
   PRODUCT_OFFER_ID, SERVICE_ID, SERVICE_NAME, 
   ZONE_IN, TIME_IN, PRICE_GROUP) 
VALUES ('Default',1,'SMS','84165','.*','Tar_SMS_318VND');</v>
      </c>
    </row>
    <row r="2827" spans="2:14">
      <c r="B2827" t="s">
        <v>9392</v>
      </c>
      <c r="C2827" s="34">
        <v>1</v>
      </c>
      <c r="D2827" s="34" t="s">
        <v>8</v>
      </c>
      <c r="E2827" s="34" t="s">
        <v>7245</v>
      </c>
      <c r="F2827" s="34" t="s">
        <v>9168</v>
      </c>
      <c r="G2827" s="34" t="s">
        <v>9192</v>
      </c>
      <c r="H2827" s="26"/>
      <c r="I2827" s="26"/>
      <c r="J2827" s="26"/>
      <c r="K2827" t="s">
        <v>9192</v>
      </c>
      <c r="L2827" t="str">
        <f>IF(ISNA(VLOOKUP(K2827,$K$244:K2826,1,0)),"","DUP!")</f>
        <v>DUP!</v>
      </c>
      <c r="N2827" t="str">
        <f t="shared" si="48"/>
        <v>INSERT INTO PRICE_MAP (
   PRODUCT_OFFER_ID, SERVICE_ID, SERVICE_NAME, 
   ZONE_IN, TIME_IN, PRICE_GROUP) 
VALUES ('Default',1,'SMS','84166','.*','Tar_SMS_318VND');</v>
      </c>
    </row>
    <row r="2828" spans="2:14">
      <c r="B2828" t="s">
        <v>9392</v>
      </c>
      <c r="C2828" s="34">
        <v>1</v>
      </c>
      <c r="D2828" s="34" t="s">
        <v>8</v>
      </c>
      <c r="E2828" s="34" t="s">
        <v>7246</v>
      </c>
      <c r="F2828" s="34" t="s">
        <v>9168</v>
      </c>
      <c r="G2828" s="34" t="s">
        <v>9192</v>
      </c>
      <c r="H2828" s="26"/>
      <c r="I2828" s="26"/>
      <c r="J2828" s="26"/>
      <c r="K2828" t="s">
        <v>9192</v>
      </c>
      <c r="L2828" t="str">
        <f>IF(ISNA(VLOOKUP(K2828,$K$244:K2827,1,0)),"","DUP!")</f>
        <v>DUP!</v>
      </c>
      <c r="N2828" t="str">
        <f t="shared" si="48"/>
        <v>INSERT INTO PRICE_MAP (
   PRODUCT_OFFER_ID, SERVICE_ID, SERVICE_NAME, 
   ZONE_IN, TIME_IN, PRICE_GROUP) 
VALUES ('Default',1,'SMS','84167','.*','Tar_SMS_318VND');</v>
      </c>
    </row>
    <row r="2829" spans="2:14">
      <c r="B2829" t="s">
        <v>9392</v>
      </c>
      <c r="C2829" s="34">
        <v>1</v>
      </c>
      <c r="D2829" s="34" t="s">
        <v>8</v>
      </c>
      <c r="E2829" s="34" t="s">
        <v>7247</v>
      </c>
      <c r="F2829" s="34" t="s">
        <v>9168</v>
      </c>
      <c r="G2829" s="34" t="s">
        <v>9192</v>
      </c>
      <c r="H2829" s="26"/>
      <c r="I2829" s="26"/>
      <c r="J2829" s="26"/>
      <c r="K2829" t="s">
        <v>9192</v>
      </c>
      <c r="L2829" t="str">
        <f>IF(ISNA(VLOOKUP(K2829,$K$244:K2828,1,0)),"","DUP!")</f>
        <v>DUP!</v>
      </c>
      <c r="N2829" t="str">
        <f t="shared" si="48"/>
        <v>INSERT INTO PRICE_MAP (
   PRODUCT_OFFER_ID, SERVICE_ID, SERVICE_NAME, 
   ZONE_IN, TIME_IN, PRICE_GROUP) 
VALUES ('Default',1,'SMS','84168','.*','Tar_SMS_318VND');</v>
      </c>
    </row>
    <row r="2830" spans="2:14">
      <c r="B2830" t="s">
        <v>9392</v>
      </c>
      <c r="C2830" s="34">
        <v>1</v>
      </c>
      <c r="D2830" s="34" t="s">
        <v>8</v>
      </c>
      <c r="E2830" s="34" t="s">
        <v>7248</v>
      </c>
      <c r="F2830" s="34" t="s">
        <v>9168</v>
      </c>
      <c r="G2830" s="34" t="s">
        <v>9192</v>
      </c>
      <c r="H2830" s="26"/>
      <c r="I2830" s="26"/>
      <c r="J2830" s="26"/>
      <c r="K2830" t="s">
        <v>9192</v>
      </c>
      <c r="L2830" t="str">
        <f>IF(ISNA(VLOOKUP(K2830,$K$244:K2829,1,0)),"","DUP!")</f>
        <v>DUP!</v>
      </c>
      <c r="N2830" t="str">
        <f t="shared" si="48"/>
        <v>INSERT INTO PRICE_MAP (
   PRODUCT_OFFER_ID, SERVICE_ID, SERVICE_NAME, 
   ZONE_IN, TIME_IN, PRICE_GROUP) 
VALUES ('Default',1,'SMS','84169','.*','Tar_SMS_318VND');</v>
      </c>
    </row>
    <row r="2831" spans="2:14">
      <c r="B2831" t="s">
        <v>9392</v>
      </c>
      <c r="C2831" s="34">
        <v>1</v>
      </c>
      <c r="D2831" s="34" t="s">
        <v>8</v>
      </c>
      <c r="E2831" s="34" t="s">
        <v>7249</v>
      </c>
      <c r="F2831" s="34" t="s">
        <v>9168</v>
      </c>
      <c r="G2831" s="34" t="s">
        <v>9192</v>
      </c>
      <c r="H2831" s="26"/>
      <c r="I2831" s="26"/>
      <c r="J2831" s="26"/>
      <c r="K2831" t="s">
        <v>9192</v>
      </c>
      <c r="L2831" t="str">
        <f>IF(ISNA(VLOOKUP(K2831,$K$244:K2830,1,0)),"","DUP!")</f>
        <v>DUP!</v>
      </c>
      <c r="N2831" t="str">
        <f t="shared" si="48"/>
        <v>INSERT INTO PRICE_MAP (
   PRODUCT_OFFER_ID, SERVICE_ID, SERVICE_NAME, 
   ZONE_IN, TIME_IN, PRICE_GROUP) 
VALUES ('Default',1,'SMS','841862','.*','Tar_SMS_318VND');</v>
      </c>
    </row>
    <row r="2832" spans="2:14">
      <c r="B2832" t="s">
        <v>9392</v>
      </c>
      <c r="C2832" s="34">
        <v>1</v>
      </c>
      <c r="D2832" s="34" t="s">
        <v>8</v>
      </c>
      <c r="E2832" s="34" t="s">
        <v>7250</v>
      </c>
      <c r="F2832" s="34" t="s">
        <v>9168</v>
      </c>
      <c r="G2832" s="34" t="s">
        <v>9192</v>
      </c>
      <c r="H2832" s="26"/>
      <c r="I2832" s="26"/>
      <c r="J2832" s="26"/>
      <c r="K2832" t="s">
        <v>9192</v>
      </c>
      <c r="L2832" t="str">
        <f>IF(ISNA(VLOOKUP(K2832,$K$244:K2831,1,0)),"","DUP!")</f>
        <v>DUP!</v>
      </c>
      <c r="N2832" t="str">
        <f t="shared" si="48"/>
        <v>INSERT INTO PRICE_MAP (
   PRODUCT_OFFER_ID, SERVICE_ID, SERVICE_NAME, 
   ZONE_IN, TIME_IN, PRICE_GROUP) 
VALUES ('Default',1,'SMS','841863','.*','Tar_SMS_318VND');</v>
      </c>
    </row>
    <row r="2833" spans="2:14">
      <c r="B2833" t="s">
        <v>9392</v>
      </c>
      <c r="C2833" s="34">
        <v>1</v>
      </c>
      <c r="D2833" s="34" t="s">
        <v>8</v>
      </c>
      <c r="E2833" s="34" t="s">
        <v>7251</v>
      </c>
      <c r="F2833" s="34" t="s">
        <v>9168</v>
      </c>
      <c r="G2833" s="34" t="s">
        <v>9192</v>
      </c>
      <c r="H2833" s="26"/>
      <c r="I2833" s="26"/>
      <c r="J2833" s="26"/>
      <c r="K2833" t="s">
        <v>9192</v>
      </c>
      <c r="L2833" t="str">
        <f>IF(ISNA(VLOOKUP(K2833,$K$244:K2832,1,0)),"","DUP!")</f>
        <v>DUP!</v>
      </c>
      <c r="N2833" t="str">
        <f t="shared" si="48"/>
        <v>INSERT INTO PRICE_MAP (
   PRODUCT_OFFER_ID, SERVICE_ID, SERVICE_NAME, 
   ZONE_IN, TIME_IN, PRICE_GROUP) 
VALUES ('Default',1,'SMS','841864','.*','Tar_SMS_318VND');</v>
      </c>
    </row>
    <row r="2834" spans="2:14">
      <c r="B2834" t="s">
        <v>9392</v>
      </c>
      <c r="C2834" s="34">
        <v>1</v>
      </c>
      <c r="D2834" s="34" t="s">
        <v>8</v>
      </c>
      <c r="E2834" s="34" t="s">
        <v>7252</v>
      </c>
      <c r="F2834" s="34" t="s">
        <v>9168</v>
      </c>
      <c r="G2834" s="34" t="s">
        <v>9192</v>
      </c>
      <c r="H2834" s="26"/>
      <c r="I2834" s="26"/>
      <c r="J2834" s="26"/>
      <c r="K2834" t="s">
        <v>9192</v>
      </c>
      <c r="L2834" t="str">
        <f>IF(ISNA(VLOOKUP(K2834,$K$244:K2833,1,0)),"","DUP!")</f>
        <v>DUP!</v>
      </c>
      <c r="N2834" t="str">
        <f t="shared" si="48"/>
        <v>INSERT INTO PRICE_MAP (
   PRODUCT_OFFER_ID, SERVICE_ID, SERVICE_NAME, 
   ZONE_IN, TIME_IN, PRICE_GROUP) 
VALUES ('Default',1,'SMS','841865','.*','Tar_SMS_318VND');</v>
      </c>
    </row>
    <row r="2835" spans="2:14">
      <c r="B2835" t="s">
        <v>9392</v>
      </c>
      <c r="C2835" s="34">
        <v>1</v>
      </c>
      <c r="D2835" s="34" t="s">
        <v>8</v>
      </c>
      <c r="E2835" s="34" t="s">
        <v>7253</v>
      </c>
      <c r="F2835" s="34" t="s">
        <v>9168</v>
      </c>
      <c r="G2835" s="34" t="s">
        <v>9192</v>
      </c>
      <c r="H2835" s="26"/>
      <c r="I2835" s="26"/>
      <c r="J2835" s="26"/>
      <c r="K2835" t="s">
        <v>9192</v>
      </c>
      <c r="L2835" t="str">
        <f>IF(ISNA(VLOOKUP(K2835,$K$244:K2834,1,0)),"","DUP!")</f>
        <v>DUP!</v>
      </c>
      <c r="N2835" t="str">
        <f t="shared" si="48"/>
        <v>INSERT INTO PRICE_MAP (
   PRODUCT_OFFER_ID, SERVICE_ID, SERVICE_NAME, 
   ZONE_IN, TIME_IN, PRICE_GROUP) 
VALUES ('Default',1,'SMS','841866','.*','Tar_SMS_318VND');</v>
      </c>
    </row>
    <row r="2836" spans="2:14">
      <c r="B2836" t="s">
        <v>9392</v>
      </c>
      <c r="C2836" s="34">
        <v>1</v>
      </c>
      <c r="D2836" s="34" t="s">
        <v>8</v>
      </c>
      <c r="E2836" s="34" t="s">
        <v>7254</v>
      </c>
      <c r="F2836" s="34" t="s">
        <v>9168</v>
      </c>
      <c r="G2836" s="34" t="s">
        <v>9192</v>
      </c>
      <c r="H2836" s="26"/>
      <c r="I2836" s="26"/>
      <c r="J2836" s="26"/>
      <c r="K2836" t="s">
        <v>9192</v>
      </c>
      <c r="L2836" t="str">
        <f>IF(ISNA(VLOOKUP(K2836,$K$244:K2835,1,0)),"","DUP!")</f>
        <v>DUP!</v>
      </c>
      <c r="N2836" t="str">
        <f t="shared" si="48"/>
        <v>INSERT INTO PRICE_MAP (
   PRODUCT_OFFER_ID, SERVICE_ID, SERVICE_NAME, 
   ZONE_IN, TIME_IN, PRICE_GROUP) 
VALUES ('Default',1,'SMS','841867','.*','Tar_SMS_318VND');</v>
      </c>
    </row>
    <row r="2837" spans="2:14">
      <c r="B2837" t="s">
        <v>9392</v>
      </c>
      <c r="C2837" s="34">
        <v>1</v>
      </c>
      <c r="D2837" s="34" t="s">
        <v>8</v>
      </c>
      <c r="E2837" s="34" t="s">
        <v>7255</v>
      </c>
      <c r="F2837" s="34" t="s">
        <v>9168</v>
      </c>
      <c r="G2837" s="34" t="s">
        <v>9192</v>
      </c>
      <c r="H2837" s="26"/>
      <c r="I2837" s="26"/>
      <c r="J2837" s="26"/>
      <c r="K2837" t="s">
        <v>9192</v>
      </c>
      <c r="L2837" t="str">
        <f>IF(ISNA(VLOOKUP(K2837,$K$244:K2836,1,0)),"","DUP!")</f>
        <v>DUP!</v>
      </c>
      <c r="N2837" t="str">
        <f t="shared" si="48"/>
        <v>INSERT INTO PRICE_MAP (
   PRODUCT_OFFER_ID, SERVICE_ID, SERVICE_NAME, 
   ZONE_IN, TIME_IN, PRICE_GROUP) 
VALUES ('Default',1,'SMS','841868','.*','Tar_SMS_318VND');</v>
      </c>
    </row>
    <row r="2838" spans="2:14">
      <c r="B2838" t="s">
        <v>9392</v>
      </c>
      <c r="C2838" s="34">
        <v>1</v>
      </c>
      <c r="D2838" s="34" t="s">
        <v>8</v>
      </c>
      <c r="E2838" s="34" t="s">
        <v>7256</v>
      </c>
      <c r="F2838" s="34" t="s">
        <v>9168</v>
      </c>
      <c r="G2838" s="34" t="s">
        <v>9192</v>
      </c>
      <c r="H2838" s="26"/>
      <c r="I2838" s="26"/>
      <c r="J2838" s="26"/>
      <c r="K2838" t="s">
        <v>9192</v>
      </c>
      <c r="L2838" t="str">
        <f>IF(ISNA(VLOOKUP(K2838,$K$244:K2837,1,0)),"","DUP!")</f>
        <v>DUP!</v>
      </c>
      <c r="N2838" t="str">
        <f t="shared" si="48"/>
        <v>INSERT INTO PRICE_MAP (
   PRODUCT_OFFER_ID, SERVICE_ID, SERVICE_NAME, 
   ZONE_IN, TIME_IN, PRICE_GROUP) 
VALUES ('Default',1,'SMS','841869','.*','Tar_SMS_318VND');</v>
      </c>
    </row>
    <row r="2839" spans="2:14">
      <c r="B2839" t="s">
        <v>9392</v>
      </c>
      <c r="C2839" s="34">
        <v>1</v>
      </c>
      <c r="D2839" s="34" t="s">
        <v>8</v>
      </c>
      <c r="E2839" s="34" t="s">
        <v>7257</v>
      </c>
      <c r="F2839" s="34" t="s">
        <v>9168</v>
      </c>
      <c r="G2839" s="34" t="s">
        <v>9192</v>
      </c>
      <c r="H2839" s="26"/>
      <c r="I2839" s="26"/>
      <c r="J2839" s="26"/>
      <c r="K2839" t="s">
        <v>9192</v>
      </c>
      <c r="L2839" t="str">
        <f>IF(ISNA(VLOOKUP(K2839,$K$244:K2838,1,0)),"","DUP!")</f>
        <v>DUP!</v>
      </c>
      <c r="N2839" t="str">
        <f t="shared" si="48"/>
        <v>INSERT INTO PRICE_MAP (
   PRODUCT_OFFER_ID, SERVICE_ID, SERVICE_NAME, 
   ZONE_IN, TIME_IN, PRICE_GROUP) 
VALUES ('Default',1,'SMS','84188','.*','Tar_SMS_318VND');</v>
      </c>
    </row>
    <row r="2840" spans="2:14">
      <c r="B2840" t="s">
        <v>9392</v>
      </c>
      <c r="C2840" s="34">
        <v>1</v>
      </c>
      <c r="D2840" s="34" t="s">
        <v>8</v>
      </c>
      <c r="E2840" s="34" t="s">
        <v>7263</v>
      </c>
      <c r="F2840" s="34" t="s">
        <v>9168</v>
      </c>
      <c r="G2840" s="34" t="s">
        <v>9214</v>
      </c>
      <c r="H2840" s="26"/>
      <c r="I2840" s="26"/>
      <c r="J2840" s="26"/>
      <c r="K2840" t="s">
        <v>9214</v>
      </c>
      <c r="L2840" t="str">
        <f>IF(ISNA(VLOOKUP(K2840,$K$244:K2839,1,0)),"","DUP!")</f>
        <v>DUP!</v>
      </c>
      <c r="N2840" t="str">
        <f t="shared" si="48"/>
        <v>INSERT INTO PRICE_MAP (
   PRODUCT_OFFER_ID, SERVICE_ID, SERVICE_NAME, 
   ZONE_IN, TIME_IN, PRICE_GROUP) 
VALUES ('Default',1,'SMS','841900108','.*','Tar_SMS_454VND');</v>
      </c>
    </row>
    <row r="2841" spans="2:14">
      <c r="B2841" t="s">
        <v>9392</v>
      </c>
      <c r="C2841" s="34">
        <v>1</v>
      </c>
      <c r="D2841" s="34" t="s">
        <v>8</v>
      </c>
      <c r="E2841" s="34" t="s">
        <v>7265</v>
      </c>
      <c r="F2841" s="34" t="s">
        <v>9168</v>
      </c>
      <c r="G2841" s="34" t="s">
        <v>9196</v>
      </c>
      <c r="H2841" s="26"/>
      <c r="I2841" s="26"/>
      <c r="J2841" s="26"/>
      <c r="K2841" t="s">
        <v>9196</v>
      </c>
      <c r="L2841" t="str">
        <f>IF(ISNA(VLOOKUP(K2841,$K$244:K2840,1,0)),"","DUP!")</f>
        <v>DUP!</v>
      </c>
      <c r="N2841" t="str">
        <f t="shared" si="48"/>
        <v>INSERT INTO PRICE_MAP (
   PRODUCT_OFFER_ID, SERVICE_ID, SERVICE_NAME, 
   ZONE_IN, TIME_IN, PRICE_GROUP) 
VALUES ('Default',1,'SMS','841900110','.*','Tar_SMS_909VND');</v>
      </c>
    </row>
    <row r="2842" spans="2:14">
      <c r="B2842" t="s">
        <v>9392</v>
      </c>
      <c r="C2842" s="34">
        <v>1</v>
      </c>
      <c r="D2842" s="34" t="s">
        <v>8</v>
      </c>
      <c r="E2842" s="34" t="s">
        <v>7266</v>
      </c>
      <c r="F2842" s="34" t="s">
        <v>9168</v>
      </c>
      <c r="G2842" s="34" t="s">
        <v>9197</v>
      </c>
      <c r="H2842" s="26"/>
      <c r="I2842" s="26"/>
      <c r="J2842" s="26"/>
      <c r="K2842" t="s">
        <v>9197</v>
      </c>
      <c r="L2842" t="str">
        <f>IF(ISNA(VLOOKUP(K2842,$K$244:K2841,1,0)),"","DUP!")</f>
        <v>DUP!</v>
      </c>
      <c r="N2842" t="str">
        <f t="shared" si="48"/>
        <v>INSERT INTO PRICE_MAP (
   PRODUCT_OFFER_ID, SERVICE_ID, SERVICE_NAME, 
   ZONE_IN, TIME_IN, PRICE_GROUP) 
VALUES ('Default',1,'SMS','841900111','.*','Tar_SMS_1818VND');</v>
      </c>
    </row>
    <row r="2843" spans="2:14">
      <c r="B2843" t="s">
        <v>9392</v>
      </c>
      <c r="C2843" s="34">
        <v>1</v>
      </c>
      <c r="D2843" s="34" t="s">
        <v>8</v>
      </c>
      <c r="E2843" s="34" t="s">
        <v>7267</v>
      </c>
      <c r="F2843" s="34" t="s">
        <v>9168</v>
      </c>
      <c r="G2843" s="34" t="s">
        <v>9198</v>
      </c>
      <c r="H2843" s="26"/>
      <c r="I2843" s="26"/>
      <c r="J2843" s="26"/>
      <c r="K2843" t="s">
        <v>9198</v>
      </c>
      <c r="L2843" t="str">
        <f>IF(ISNA(VLOOKUP(K2843,$K$244:K2842,1,0)),"","DUP!")</f>
        <v>DUP!</v>
      </c>
      <c r="N2843" t="str">
        <f t="shared" si="48"/>
        <v>INSERT INTO PRICE_MAP (
   PRODUCT_OFFER_ID, SERVICE_ID, SERVICE_NAME, 
   ZONE_IN, TIME_IN, PRICE_GROUP) 
VALUES ('Default',1,'SMS','841900112','.*','Tar_SMS_2727VND');</v>
      </c>
    </row>
    <row r="2844" spans="2:14">
      <c r="B2844" t="s">
        <v>9392</v>
      </c>
      <c r="C2844" s="34">
        <v>1</v>
      </c>
      <c r="D2844" s="34" t="s">
        <v>8</v>
      </c>
      <c r="E2844" s="34" t="s">
        <v>7268</v>
      </c>
      <c r="F2844" s="34" t="s">
        <v>9168</v>
      </c>
      <c r="G2844" s="34" t="s">
        <v>9199</v>
      </c>
      <c r="H2844" s="26"/>
      <c r="I2844" s="26"/>
      <c r="J2844" s="26"/>
      <c r="K2844" t="s">
        <v>9199</v>
      </c>
      <c r="L2844" t="str">
        <f>IF(ISNA(VLOOKUP(K2844,$K$244:K2843,1,0)),"","DUP!")</f>
        <v>DUP!</v>
      </c>
      <c r="N2844" t="str">
        <f t="shared" si="48"/>
        <v>INSERT INTO PRICE_MAP (
   PRODUCT_OFFER_ID, SERVICE_ID, SERVICE_NAME, 
   ZONE_IN, TIME_IN, PRICE_GROUP) 
VALUES ('Default',1,'SMS','841900113','.*','Tar_SMS_3636VND');</v>
      </c>
    </row>
    <row r="2845" spans="2:14">
      <c r="B2845" t="s">
        <v>9392</v>
      </c>
      <c r="C2845" s="34">
        <v>1</v>
      </c>
      <c r="D2845" s="34" t="s">
        <v>8</v>
      </c>
      <c r="E2845" s="34" t="s">
        <v>7269</v>
      </c>
      <c r="F2845" s="34" t="s">
        <v>9168</v>
      </c>
      <c r="G2845" s="34" t="s">
        <v>9200</v>
      </c>
      <c r="H2845" s="26"/>
      <c r="I2845" s="26"/>
      <c r="J2845" s="26"/>
      <c r="K2845" t="s">
        <v>9200</v>
      </c>
      <c r="L2845" t="str">
        <f>IF(ISNA(VLOOKUP(K2845,$K$244:K2844,1,0)),"","DUP!")</f>
        <v>DUP!</v>
      </c>
      <c r="N2845" t="str">
        <f t="shared" si="48"/>
        <v>INSERT INTO PRICE_MAP (
   PRODUCT_OFFER_ID, SERVICE_ID, SERVICE_NAME, 
   ZONE_IN, TIME_IN, PRICE_GROUP) 
VALUES ('Default',1,'SMS','841900114','.*','Tar_SMS_4545VND');</v>
      </c>
    </row>
    <row r="2846" spans="2:14">
      <c r="B2846" t="s">
        <v>9392</v>
      </c>
      <c r="C2846" s="34">
        <v>1</v>
      </c>
      <c r="D2846" s="34" t="s">
        <v>8</v>
      </c>
      <c r="E2846" s="34" t="s">
        <v>7270</v>
      </c>
      <c r="F2846" s="34" t="s">
        <v>9168</v>
      </c>
      <c r="G2846" s="34" t="s">
        <v>9203</v>
      </c>
      <c r="H2846" s="26"/>
      <c r="I2846" s="26"/>
      <c r="J2846" s="26"/>
      <c r="K2846" t="s">
        <v>9203</v>
      </c>
      <c r="L2846" t="str">
        <f>IF(ISNA(VLOOKUP(K2846,$K$244:K2845,1,0)),"","DUP!")</f>
        <v>DUP!</v>
      </c>
      <c r="N2846" t="str">
        <f t="shared" si="48"/>
        <v>INSERT INTO PRICE_MAP (
   PRODUCT_OFFER_ID, SERVICE_ID, SERVICE_NAME, 
   ZONE_IN, TIME_IN, PRICE_GROUP) 
VALUES ('Default',1,'SMS','841900115','.*','Tar_SMS_5455VND');</v>
      </c>
    </row>
    <row r="2847" spans="2:14">
      <c r="B2847" t="s">
        <v>9392</v>
      </c>
      <c r="C2847" s="34">
        <v>1</v>
      </c>
      <c r="D2847" s="34" t="s">
        <v>8</v>
      </c>
      <c r="E2847" s="34" t="s">
        <v>7271</v>
      </c>
      <c r="F2847" s="34" t="s">
        <v>9168</v>
      </c>
      <c r="G2847" s="34" t="s">
        <v>9205</v>
      </c>
      <c r="H2847" s="26"/>
      <c r="I2847" s="26"/>
      <c r="J2847" s="26"/>
      <c r="K2847" t="s">
        <v>9205</v>
      </c>
      <c r="L2847" t="str">
        <f>IF(ISNA(VLOOKUP(K2847,$K$244:K2846,1,0)),"","DUP!")</f>
        <v>DUP!</v>
      </c>
      <c r="N2847" t="str">
        <f t="shared" si="48"/>
        <v>INSERT INTO PRICE_MAP (
   PRODUCT_OFFER_ID, SERVICE_ID, SERVICE_NAME, 
   ZONE_IN, TIME_IN, PRICE_GROUP) 
VALUES ('Default',1,'SMS','841900116','.*','Tar_SMS_7273VND');</v>
      </c>
    </row>
    <row r="2848" spans="2:14">
      <c r="B2848" t="s">
        <v>9392</v>
      </c>
      <c r="C2848" s="34">
        <v>1</v>
      </c>
      <c r="D2848" s="34" t="s">
        <v>8</v>
      </c>
      <c r="E2848" s="34" t="s">
        <v>7272</v>
      </c>
      <c r="F2848" s="34" t="s">
        <v>9168</v>
      </c>
      <c r="G2848" s="34" t="s">
        <v>9201</v>
      </c>
      <c r="H2848" s="26"/>
      <c r="I2848" s="26"/>
      <c r="J2848" s="26"/>
      <c r="K2848" t="s">
        <v>9201</v>
      </c>
      <c r="L2848" t="str">
        <f>IF(ISNA(VLOOKUP(K2848,$K$244:K2847,1,0)),"","DUP!")</f>
        <v>DUP!</v>
      </c>
      <c r="N2848" t="str">
        <f t="shared" si="48"/>
        <v>INSERT INTO PRICE_MAP (
   PRODUCT_OFFER_ID, SERVICE_ID, SERVICE_NAME, 
   ZONE_IN, TIME_IN, PRICE_GROUP) 
VALUES ('Default',1,'SMS','841900117','.*','Tar_SMS_9091VND');</v>
      </c>
    </row>
    <row r="2849" spans="2:14">
      <c r="B2849" t="s">
        <v>9392</v>
      </c>
      <c r="C2849" s="34">
        <v>1</v>
      </c>
      <c r="D2849" s="34" t="s">
        <v>8</v>
      </c>
      <c r="E2849" s="34" t="s">
        <v>7273</v>
      </c>
      <c r="F2849" s="34" t="s">
        <v>9168</v>
      </c>
      <c r="G2849" s="34" t="s">
        <v>9208</v>
      </c>
      <c r="H2849" s="26"/>
      <c r="I2849" s="26"/>
      <c r="J2849" s="26"/>
      <c r="K2849" t="s">
        <v>9208</v>
      </c>
      <c r="L2849" t="str">
        <f>IF(ISNA(VLOOKUP(K2849,$K$244:K2848,1,0)),"","DUP!")</f>
        <v>DUP!</v>
      </c>
      <c r="N2849" t="str">
        <f t="shared" si="48"/>
        <v>INSERT INTO PRICE_MAP (
   PRODUCT_OFFER_ID, SERVICE_ID, SERVICE_NAME, 
   ZONE_IN, TIME_IN, PRICE_GROUP) 
VALUES ('Default',1,'SMS','841900118','.*','Tar_SMS_10909VND');</v>
      </c>
    </row>
    <row r="2850" spans="2:14">
      <c r="B2850" t="s">
        <v>9392</v>
      </c>
      <c r="C2850" s="34">
        <v>1</v>
      </c>
      <c r="D2850" s="34" t="s">
        <v>8</v>
      </c>
      <c r="E2850" s="34" t="s">
        <v>7274</v>
      </c>
      <c r="F2850" s="34" t="s">
        <v>9168</v>
      </c>
      <c r="G2850" s="34" t="s">
        <v>9202</v>
      </c>
      <c r="H2850" s="26"/>
      <c r="I2850" s="26"/>
      <c r="J2850" s="26"/>
      <c r="K2850" t="s">
        <v>9202</v>
      </c>
      <c r="L2850" t="str">
        <f>IF(ISNA(VLOOKUP(K2850,$K$244:K2849,1,0)),"","DUP!")</f>
        <v>DUP!</v>
      </c>
      <c r="N2850" t="str">
        <f t="shared" si="48"/>
        <v>INSERT INTO PRICE_MAP (
   PRODUCT_OFFER_ID, SERVICE_ID, SERVICE_NAME, 
   ZONE_IN, TIME_IN, PRICE_GROUP) 
VALUES ('Default',1,'SMS','841900119','.*','Tar_SMS_13636VND');</v>
      </c>
    </row>
    <row r="2851" spans="2:14">
      <c r="B2851" t="s">
        <v>9392</v>
      </c>
      <c r="C2851" s="34">
        <v>1</v>
      </c>
      <c r="D2851" s="34" t="s">
        <v>8</v>
      </c>
      <c r="E2851" s="34" t="s">
        <v>7275</v>
      </c>
      <c r="F2851" s="34" t="s">
        <v>9168</v>
      </c>
      <c r="G2851" s="34" t="s">
        <v>9214</v>
      </c>
      <c r="H2851" s="26"/>
      <c r="I2851" s="26"/>
      <c r="J2851" s="26"/>
      <c r="K2851" t="s">
        <v>9214</v>
      </c>
      <c r="L2851" t="str">
        <f>IF(ISNA(VLOOKUP(K2851,$K$244:K2850,1,0)),"","DUP!")</f>
        <v>DUP!</v>
      </c>
      <c r="N2851" t="str">
        <f t="shared" si="48"/>
        <v>INSERT INTO PRICE_MAP (
   PRODUCT_OFFER_ID, SERVICE_ID, SERVICE_NAME, 
   ZONE_IN, TIME_IN, PRICE_GROUP) 
VALUES ('Default',1,'SMS','84190012','.*','Tar_SMS_454VND');</v>
      </c>
    </row>
    <row r="2852" spans="2:14">
      <c r="B2852" t="s">
        <v>9392</v>
      </c>
      <c r="C2852" s="34">
        <v>1</v>
      </c>
      <c r="D2852" s="34" t="s">
        <v>8</v>
      </c>
      <c r="E2852" s="34" t="s">
        <v>7276</v>
      </c>
      <c r="F2852" s="34" t="s">
        <v>9168</v>
      </c>
      <c r="G2852" s="34" t="s">
        <v>9223</v>
      </c>
      <c r="H2852" s="26"/>
      <c r="I2852" s="26"/>
      <c r="J2852" s="26"/>
      <c r="K2852" t="s">
        <v>9223</v>
      </c>
      <c r="L2852" t="str">
        <f>IF(ISNA(VLOOKUP(K2852,$K$244:K2851,1,0)),"","DUP!")</f>
        <v>DUP!</v>
      </c>
      <c r="N2852" t="str">
        <f t="shared" si="48"/>
        <v>INSERT INTO PRICE_MAP (
   PRODUCT_OFFER_ID, SERVICE_ID, SERVICE_NAME, 
   ZONE_IN, TIME_IN, PRICE_GROUP) 
VALUES ('Default',1,'SMS','8419001255','.*','Tar_SMS_454.545VND');</v>
      </c>
    </row>
    <row r="2853" spans="2:14">
      <c r="B2853" t="s">
        <v>9392</v>
      </c>
      <c r="C2853" s="34">
        <v>1</v>
      </c>
      <c r="D2853" s="34" t="s">
        <v>8</v>
      </c>
      <c r="E2853" s="34" t="s">
        <v>7279</v>
      </c>
      <c r="F2853" s="34" t="s">
        <v>9168</v>
      </c>
      <c r="G2853" s="34" t="s">
        <v>9214</v>
      </c>
      <c r="H2853" s="26"/>
      <c r="I2853" s="26"/>
      <c r="J2853" s="26"/>
      <c r="K2853" t="s">
        <v>9214</v>
      </c>
      <c r="L2853" t="str">
        <f>IF(ISNA(VLOOKUP(K2853,$K$244:K2852,1,0)),"","DUP!")</f>
        <v>DUP!</v>
      </c>
      <c r="N2853" t="str">
        <f t="shared" si="48"/>
        <v>INSERT INTO PRICE_MAP (
   PRODUCT_OFFER_ID, SERVICE_ID, SERVICE_NAME, 
   ZONE_IN, TIME_IN, PRICE_GROUP) 
VALUES ('Default',1,'SMS','84190015','.*','Tar_SMS_454VND');</v>
      </c>
    </row>
    <row r="2854" spans="2:14">
      <c r="B2854" t="s">
        <v>9392</v>
      </c>
      <c r="C2854" s="34">
        <v>1</v>
      </c>
      <c r="D2854" s="34" t="s">
        <v>8</v>
      </c>
      <c r="E2854" s="34" t="s">
        <v>7280</v>
      </c>
      <c r="F2854" s="34" t="s">
        <v>9168</v>
      </c>
      <c r="G2854" s="34" t="s">
        <v>9196</v>
      </c>
      <c r="H2854" s="26"/>
      <c r="I2854" s="26"/>
      <c r="J2854" s="26"/>
      <c r="K2854" t="s">
        <v>9196</v>
      </c>
      <c r="L2854" t="str">
        <f>IF(ISNA(VLOOKUP(K2854,$K$244:K2853,1,0)),"","DUP!")</f>
        <v>DUP!</v>
      </c>
      <c r="N2854" t="str">
        <f t="shared" si="48"/>
        <v>INSERT INTO PRICE_MAP (
   PRODUCT_OFFER_ID, SERVICE_ID, SERVICE_NAME, 
   ZONE_IN, TIME_IN, PRICE_GROUP) 
VALUES ('Default',1,'SMS','84190017','.*','Tar_SMS_909VND');</v>
      </c>
    </row>
    <row r="2855" spans="2:14">
      <c r="B2855" t="s">
        <v>9392</v>
      </c>
      <c r="C2855" s="34">
        <v>1</v>
      </c>
      <c r="D2855" s="34" t="s">
        <v>8</v>
      </c>
      <c r="E2855" s="34" t="s">
        <v>7281</v>
      </c>
      <c r="F2855" s="34" t="s">
        <v>9168</v>
      </c>
      <c r="G2855" s="34" t="s">
        <v>9214</v>
      </c>
      <c r="H2855" s="26"/>
      <c r="I2855" s="26"/>
      <c r="J2855" s="26"/>
      <c r="K2855" t="s">
        <v>9214</v>
      </c>
      <c r="L2855" t="str">
        <f>IF(ISNA(VLOOKUP(K2855,$K$244:K2854,1,0)),"","DUP!")</f>
        <v>DUP!</v>
      </c>
      <c r="N2855" t="str">
        <f t="shared" si="48"/>
        <v>INSERT INTO PRICE_MAP (
   PRODUCT_OFFER_ID, SERVICE_ID, SERVICE_NAME, 
   ZONE_IN, TIME_IN, PRICE_GROUP) 
VALUES ('Default',1,'SMS','84190018','.*','Tar_SMS_454VND');</v>
      </c>
    </row>
    <row r="2856" spans="2:14">
      <c r="B2856" t="s">
        <v>9392</v>
      </c>
      <c r="C2856" s="34">
        <v>1</v>
      </c>
      <c r="D2856" s="34" t="s">
        <v>8</v>
      </c>
      <c r="E2856" s="34" t="s">
        <v>7282</v>
      </c>
      <c r="F2856" s="34" t="s">
        <v>9168</v>
      </c>
      <c r="G2856" s="34" t="s">
        <v>9196</v>
      </c>
      <c r="H2856" s="26"/>
      <c r="I2856" s="26"/>
      <c r="J2856" s="26"/>
      <c r="K2856" t="s">
        <v>9196</v>
      </c>
      <c r="L2856" t="str">
        <f>IF(ISNA(VLOOKUP(K2856,$K$244:K2855,1,0)),"","DUP!")</f>
        <v>DUP!</v>
      </c>
      <c r="N2856" t="str">
        <f t="shared" si="48"/>
        <v>INSERT INTO PRICE_MAP (
   PRODUCT_OFFER_ID, SERVICE_ID, SERVICE_NAME, 
   ZONE_IN, TIME_IN, PRICE_GROUP) 
VALUES ('Default',1,'SMS','841900190','.*','Tar_SMS_909VND');</v>
      </c>
    </row>
    <row r="2857" spans="2:14">
      <c r="B2857" t="s">
        <v>9392</v>
      </c>
      <c r="C2857" s="34">
        <v>1</v>
      </c>
      <c r="D2857" s="34" t="s">
        <v>8</v>
      </c>
      <c r="E2857" s="34" t="s">
        <v>7283</v>
      </c>
      <c r="F2857" s="34" t="s">
        <v>9168</v>
      </c>
      <c r="G2857" s="34" t="s">
        <v>9197</v>
      </c>
      <c r="H2857" s="26"/>
      <c r="I2857" s="26"/>
      <c r="J2857" s="26"/>
      <c r="K2857" t="s">
        <v>9197</v>
      </c>
      <c r="L2857" t="str">
        <f>IF(ISNA(VLOOKUP(K2857,$K$244:K2856,1,0)),"","DUP!")</f>
        <v>DUP!</v>
      </c>
      <c r="N2857" t="str">
        <f t="shared" si="48"/>
        <v>INSERT INTO PRICE_MAP (
   PRODUCT_OFFER_ID, SERVICE_ID, SERVICE_NAME, 
   ZONE_IN, TIME_IN, PRICE_GROUP) 
VALUES ('Default',1,'SMS','841900191','.*','Tar_SMS_1818VND');</v>
      </c>
    </row>
    <row r="2858" spans="2:14">
      <c r="B2858" t="s">
        <v>9392</v>
      </c>
      <c r="C2858" s="34">
        <v>1</v>
      </c>
      <c r="D2858" s="34" t="s">
        <v>8</v>
      </c>
      <c r="E2858" s="34" t="s">
        <v>7284</v>
      </c>
      <c r="F2858" s="34" t="s">
        <v>9168</v>
      </c>
      <c r="G2858" s="34" t="s">
        <v>9198</v>
      </c>
      <c r="H2858" s="26"/>
      <c r="I2858" s="26"/>
      <c r="J2858" s="26"/>
      <c r="K2858" t="s">
        <v>9198</v>
      </c>
      <c r="L2858" t="str">
        <f>IF(ISNA(VLOOKUP(K2858,$K$244:K2857,1,0)),"","DUP!")</f>
        <v>DUP!</v>
      </c>
      <c r="N2858" t="str">
        <f t="shared" si="48"/>
        <v>INSERT INTO PRICE_MAP (
   PRODUCT_OFFER_ID, SERVICE_ID, SERVICE_NAME, 
   ZONE_IN, TIME_IN, PRICE_GROUP) 
VALUES ('Default',1,'SMS','841900192','.*','Tar_SMS_2727VND');</v>
      </c>
    </row>
    <row r="2859" spans="2:14">
      <c r="B2859" t="s">
        <v>9392</v>
      </c>
      <c r="C2859" s="34">
        <v>1</v>
      </c>
      <c r="D2859" s="34" t="s">
        <v>8</v>
      </c>
      <c r="E2859" s="34" t="s">
        <v>7285</v>
      </c>
      <c r="F2859" s="34" t="s">
        <v>9168</v>
      </c>
      <c r="G2859" s="34" t="s">
        <v>9199</v>
      </c>
      <c r="H2859" s="26"/>
      <c r="I2859" s="26"/>
      <c r="J2859" s="26"/>
      <c r="K2859" t="s">
        <v>9199</v>
      </c>
      <c r="L2859" t="str">
        <f>IF(ISNA(VLOOKUP(K2859,$K$244:K2858,1,0)),"","DUP!")</f>
        <v>DUP!</v>
      </c>
      <c r="N2859" t="str">
        <f t="shared" si="48"/>
        <v>INSERT INTO PRICE_MAP (
   PRODUCT_OFFER_ID, SERVICE_ID, SERVICE_NAME, 
   ZONE_IN, TIME_IN, PRICE_GROUP) 
VALUES ('Default',1,'SMS','841900193','.*','Tar_SMS_3636VND');</v>
      </c>
    </row>
    <row r="2860" spans="2:14">
      <c r="B2860" t="s">
        <v>9392</v>
      </c>
      <c r="C2860" s="34">
        <v>1</v>
      </c>
      <c r="D2860" s="34" t="s">
        <v>8</v>
      </c>
      <c r="E2860" s="34" t="s">
        <v>7286</v>
      </c>
      <c r="F2860" s="34" t="s">
        <v>9168</v>
      </c>
      <c r="G2860" s="34" t="s">
        <v>9200</v>
      </c>
      <c r="H2860" s="26"/>
      <c r="I2860" s="26"/>
      <c r="J2860" s="26"/>
      <c r="K2860" t="s">
        <v>9200</v>
      </c>
      <c r="L2860" t="str">
        <f>IF(ISNA(VLOOKUP(K2860,$K$244:K2859,1,0)),"","DUP!")</f>
        <v>DUP!</v>
      </c>
      <c r="N2860" t="str">
        <f t="shared" si="48"/>
        <v>INSERT INTO PRICE_MAP (
   PRODUCT_OFFER_ID, SERVICE_ID, SERVICE_NAME, 
   ZONE_IN, TIME_IN, PRICE_GROUP) 
VALUES ('Default',1,'SMS','841900194','.*','Tar_SMS_4545VND');</v>
      </c>
    </row>
    <row r="2861" spans="2:14">
      <c r="B2861" t="s">
        <v>9392</v>
      </c>
      <c r="C2861" s="34">
        <v>1</v>
      </c>
      <c r="D2861" s="34" t="s">
        <v>8</v>
      </c>
      <c r="E2861" s="34" t="s">
        <v>7287</v>
      </c>
      <c r="F2861" s="34" t="s">
        <v>9168</v>
      </c>
      <c r="G2861" s="34" t="s">
        <v>9203</v>
      </c>
      <c r="H2861" s="26"/>
      <c r="I2861" s="26"/>
      <c r="J2861" s="26"/>
      <c r="K2861" t="s">
        <v>9203</v>
      </c>
      <c r="L2861" t="str">
        <f>IF(ISNA(VLOOKUP(K2861,$K$244:K2860,1,0)),"","DUP!")</f>
        <v>DUP!</v>
      </c>
      <c r="N2861" t="str">
        <f t="shared" si="48"/>
        <v>INSERT INTO PRICE_MAP (
   PRODUCT_OFFER_ID, SERVICE_ID, SERVICE_NAME, 
   ZONE_IN, TIME_IN, PRICE_GROUP) 
VALUES ('Default',1,'SMS','841900195','.*','Tar_SMS_5455VND');</v>
      </c>
    </row>
    <row r="2862" spans="2:14">
      <c r="B2862" t="s">
        <v>9392</v>
      </c>
      <c r="C2862" s="34">
        <v>1</v>
      </c>
      <c r="D2862" s="34" t="s">
        <v>8</v>
      </c>
      <c r="E2862" s="34" t="s">
        <v>7288</v>
      </c>
      <c r="F2862" s="34" t="s">
        <v>9168</v>
      </c>
      <c r="G2862" s="34" t="s">
        <v>9205</v>
      </c>
      <c r="H2862" s="26"/>
      <c r="I2862" s="26"/>
      <c r="J2862" s="26"/>
      <c r="K2862" t="s">
        <v>9205</v>
      </c>
      <c r="L2862" t="str">
        <f>IF(ISNA(VLOOKUP(K2862,$K$244:K2861,1,0)),"","DUP!")</f>
        <v>DUP!</v>
      </c>
      <c r="N2862" t="str">
        <f t="shared" si="48"/>
        <v>INSERT INTO PRICE_MAP (
   PRODUCT_OFFER_ID, SERVICE_ID, SERVICE_NAME, 
   ZONE_IN, TIME_IN, PRICE_GROUP) 
VALUES ('Default',1,'SMS','841900196','.*','Tar_SMS_7273VND');</v>
      </c>
    </row>
    <row r="2863" spans="2:14">
      <c r="B2863" t="s">
        <v>9392</v>
      </c>
      <c r="C2863" s="34">
        <v>1</v>
      </c>
      <c r="D2863" s="34" t="s">
        <v>8</v>
      </c>
      <c r="E2863" s="34" t="s">
        <v>7289</v>
      </c>
      <c r="F2863" s="34" t="s">
        <v>9168</v>
      </c>
      <c r="G2863" s="34" t="s">
        <v>9201</v>
      </c>
      <c r="H2863" s="26"/>
      <c r="I2863" s="26"/>
      <c r="J2863" s="26"/>
      <c r="K2863" t="s">
        <v>9201</v>
      </c>
      <c r="L2863" t="str">
        <f>IF(ISNA(VLOOKUP(K2863,$K$244:K2862,1,0)),"","DUP!")</f>
        <v>DUP!</v>
      </c>
      <c r="N2863" t="str">
        <f t="shared" si="48"/>
        <v>INSERT INTO PRICE_MAP (
   PRODUCT_OFFER_ID, SERVICE_ID, SERVICE_NAME, 
   ZONE_IN, TIME_IN, PRICE_GROUP) 
VALUES ('Default',1,'SMS','841900197','.*','Tar_SMS_9091VND');</v>
      </c>
    </row>
    <row r="2864" spans="2:14">
      <c r="B2864" t="s">
        <v>9392</v>
      </c>
      <c r="C2864" s="34">
        <v>1</v>
      </c>
      <c r="D2864" s="34" t="s">
        <v>8</v>
      </c>
      <c r="E2864" s="34" t="s">
        <v>7290</v>
      </c>
      <c r="F2864" s="34" t="s">
        <v>9168</v>
      </c>
      <c r="G2864" s="34" t="s">
        <v>9208</v>
      </c>
      <c r="H2864" s="26"/>
      <c r="I2864" s="26"/>
      <c r="J2864" s="26"/>
      <c r="K2864" t="s">
        <v>9208</v>
      </c>
      <c r="L2864" t="str">
        <f>IF(ISNA(VLOOKUP(K2864,$K$244:K2863,1,0)),"","DUP!")</f>
        <v>DUP!</v>
      </c>
      <c r="N2864" t="str">
        <f t="shared" si="48"/>
        <v>INSERT INTO PRICE_MAP (
   PRODUCT_OFFER_ID, SERVICE_ID, SERVICE_NAME, 
   ZONE_IN, TIME_IN, PRICE_GROUP) 
VALUES ('Default',1,'SMS','841900198','.*','Tar_SMS_10909VND');</v>
      </c>
    </row>
    <row r="2865" spans="2:14">
      <c r="B2865" t="s">
        <v>9392</v>
      </c>
      <c r="C2865" s="34">
        <v>1</v>
      </c>
      <c r="D2865" s="34" t="s">
        <v>8</v>
      </c>
      <c r="E2865" s="34" t="s">
        <v>7291</v>
      </c>
      <c r="F2865" s="34" t="s">
        <v>9168</v>
      </c>
      <c r="G2865" s="34" t="s">
        <v>9202</v>
      </c>
      <c r="H2865" s="26"/>
      <c r="I2865" s="26"/>
      <c r="J2865" s="26"/>
      <c r="K2865" t="s">
        <v>9202</v>
      </c>
      <c r="L2865" t="str">
        <f>IF(ISNA(VLOOKUP(K2865,$K$244:K2864,1,0)),"","DUP!")</f>
        <v>DUP!</v>
      </c>
      <c r="N2865" t="str">
        <f t="shared" si="48"/>
        <v>INSERT INTO PRICE_MAP (
   PRODUCT_OFFER_ID, SERVICE_ID, SERVICE_NAME, 
   ZONE_IN, TIME_IN, PRICE_GROUP) 
VALUES ('Default',1,'SMS','841900199','.*','Tar_SMS_13636VND');</v>
      </c>
    </row>
    <row r="2866" spans="2:14">
      <c r="B2866" t="s">
        <v>9392</v>
      </c>
      <c r="C2866" s="34">
        <v>1</v>
      </c>
      <c r="D2866" s="34" t="s">
        <v>8</v>
      </c>
      <c r="E2866" s="34" t="s">
        <v>7292</v>
      </c>
      <c r="F2866" s="34" t="s">
        <v>9168</v>
      </c>
      <c r="G2866" s="34" t="s">
        <v>9276</v>
      </c>
      <c r="H2866" s="26"/>
      <c r="I2866" s="26"/>
      <c r="J2866" s="26"/>
      <c r="K2866" t="s">
        <v>9276</v>
      </c>
      <c r="L2866" t="str">
        <f>IF(ISNA(VLOOKUP(K2866,$K$244:K2865,1,0)),"","DUP!")</f>
        <v/>
      </c>
      <c r="N2866" t="str">
        <f t="shared" si="48"/>
        <v>INSERT INTO PRICE_MAP (
   PRODUCT_OFFER_ID, SERVICE_ID, SERVICE_NAME, 
   ZONE_IN, TIME_IN, PRICE_GROUP) 
VALUES ('Default',1,'SMS','84190030','.*','Tar_SMS_27272.73VND');</v>
      </c>
    </row>
    <row r="2867" spans="2:14">
      <c r="B2867" t="s">
        <v>9392</v>
      </c>
      <c r="C2867" s="34">
        <v>1</v>
      </c>
      <c r="D2867" s="34" t="s">
        <v>8</v>
      </c>
      <c r="E2867" s="34" t="s">
        <v>7293</v>
      </c>
      <c r="F2867" s="34" t="s">
        <v>9168</v>
      </c>
      <c r="G2867" s="34" t="s">
        <v>9277</v>
      </c>
      <c r="H2867" s="26"/>
      <c r="I2867" s="26"/>
      <c r="J2867" s="26"/>
      <c r="K2867" t="s">
        <v>9277</v>
      </c>
      <c r="L2867" t="str">
        <f>IF(ISNA(VLOOKUP(K2867,$K$244:K2866,1,0)),"","DUP!")</f>
        <v/>
      </c>
      <c r="N2867" t="str">
        <f t="shared" si="48"/>
        <v>INSERT INTO PRICE_MAP (
   PRODUCT_OFFER_ID, SERVICE_ID, SERVICE_NAME, 
   ZONE_IN, TIME_IN, PRICE_GROUP) 
VALUES ('Default',1,'SMS','84190031','.*','Tar_SMS_45454.55VND');</v>
      </c>
    </row>
    <row r="2868" spans="2:14">
      <c r="B2868" t="s">
        <v>9392</v>
      </c>
      <c r="C2868" s="34">
        <v>1</v>
      </c>
      <c r="D2868" s="34" t="s">
        <v>8</v>
      </c>
      <c r="E2868" s="34" t="s">
        <v>7294</v>
      </c>
      <c r="F2868" s="34" t="s">
        <v>9168</v>
      </c>
      <c r="G2868" s="34" t="s">
        <v>9278</v>
      </c>
      <c r="H2868" s="26"/>
      <c r="I2868" s="26"/>
      <c r="J2868" s="26"/>
      <c r="K2868" t="s">
        <v>9278</v>
      </c>
      <c r="L2868" t="str">
        <f>IF(ISNA(VLOOKUP(K2868,$K$244:K2867,1,0)),"","DUP!")</f>
        <v/>
      </c>
      <c r="N2868" t="str">
        <f t="shared" si="48"/>
        <v>INSERT INTO PRICE_MAP (
   PRODUCT_OFFER_ID, SERVICE_ID, SERVICE_NAME, 
   ZONE_IN, TIME_IN, PRICE_GROUP) 
VALUES ('Default',1,'SMS','84190032','.*','Tar_SMS_4545.46VND');</v>
      </c>
    </row>
    <row r="2869" spans="2:14">
      <c r="B2869" t="s">
        <v>9392</v>
      </c>
      <c r="C2869" s="34">
        <v>1</v>
      </c>
      <c r="D2869" s="34" t="s">
        <v>8</v>
      </c>
      <c r="E2869" s="34" t="s">
        <v>7295</v>
      </c>
      <c r="F2869" s="34" t="s">
        <v>9168</v>
      </c>
      <c r="G2869" s="34" t="s">
        <v>9279</v>
      </c>
      <c r="H2869" s="26"/>
      <c r="I2869" s="26"/>
      <c r="J2869" s="26"/>
      <c r="K2869" t="s">
        <v>9279</v>
      </c>
      <c r="L2869" t="str">
        <f>IF(ISNA(VLOOKUP(K2869,$K$244:K2868,1,0)),"","DUP!")</f>
        <v/>
      </c>
      <c r="N2869" t="str">
        <f t="shared" ref="N2869:N2932" si="49">IF(M2869="DUP!","","INSERT INTO PRICE_MAP (
   PRODUCT_OFFER_ID, SERVICE_ID, SERVICE_NAME, 
   ZONE_IN, TIME_IN, PRICE_GROUP) 
VALUES ('"&amp;B2869&amp;"',"&amp;C2869&amp;",'"&amp;D2869&amp;"','"&amp;E2869&amp;"','"&amp;F2869&amp;"','"&amp;K2869&amp;"');")</f>
        <v>INSERT INTO PRICE_MAP (
   PRODUCT_OFFER_ID, SERVICE_ID, SERVICE_NAME, 
   ZONE_IN, TIME_IN, PRICE_GROUP) 
VALUES ('Default',1,'SMS','84190033','.*','Tar_SMS_9090.91VND');</v>
      </c>
    </row>
    <row r="2870" spans="2:14">
      <c r="B2870" t="s">
        <v>9392</v>
      </c>
      <c r="C2870" s="34">
        <v>1</v>
      </c>
      <c r="D2870" s="34" t="s">
        <v>8</v>
      </c>
      <c r="E2870" s="34" t="s">
        <v>7296</v>
      </c>
      <c r="F2870" s="34" t="s">
        <v>9168</v>
      </c>
      <c r="G2870" s="34" t="s">
        <v>9280</v>
      </c>
      <c r="H2870" s="26"/>
      <c r="I2870" s="26"/>
      <c r="J2870" s="26"/>
      <c r="K2870" t="s">
        <v>9280</v>
      </c>
      <c r="L2870" t="str">
        <f>IF(ISNA(VLOOKUP(K2870,$K$244:K2869,1,0)),"","DUP!")</f>
        <v/>
      </c>
      <c r="N2870" t="str">
        <f t="shared" si="49"/>
        <v>INSERT INTO PRICE_MAP (
   PRODUCT_OFFER_ID, SERVICE_ID, SERVICE_NAME, 
   ZONE_IN, TIME_IN, PRICE_GROUP) 
VALUES ('Default',1,'SMS','84190034','.*','Tar_SMS_13636.37VND');</v>
      </c>
    </row>
    <row r="2871" spans="2:14">
      <c r="B2871" t="s">
        <v>9392</v>
      </c>
      <c r="C2871" s="34">
        <v>1</v>
      </c>
      <c r="D2871" s="34" t="s">
        <v>8</v>
      </c>
      <c r="E2871" s="34" t="s">
        <v>7297</v>
      </c>
      <c r="F2871" s="34" t="s">
        <v>9168</v>
      </c>
      <c r="G2871" s="34" t="s">
        <v>9214</v>
      </c>
      <c r="H2871" s="26"/>
      <c r="I2871" s="26"/>
      <c r="J2871" s="26"/>
      <c r="K2871" t="s">
        <v>9214</v>
      </c>
      <c r="L2871" t="str">
        <f>IF(ISNA(VLOOKUP(K2871,$K$244:K2870,1,0)),"","DUP!")</f>
        <v>DUP!</v>
      </c>
      <c r="N2871" t="str">
        <f t="shared" si="49"/>
        <v>INSERT INTO PRICE_MAP (
   PRODUCT_OFFER_ID, SERVICE_ID, SERVICE_NAME, 
   ZONE_IN, TIME_IN, PRICE_GROUP) 
VALUES ('Default',1,'SMS','84190054','.*','Tar_SMS_454VND');</v>
      </c>
    </row>
    <row r="2872" spans="2:14">
      <c r="B2872" t="s">
        <v>9392</v>
      </c>
      <c r="C2872" s="34">
        <v>1</v>
      </c>
      <c r="D2872" s="34" t="s">
        <v>8</v>
      </c>
      <c r="E2872" s="34" t="s">
        <v>7298</v>
      </c>
      <c r="F2872" s="34" t="s">
        <v>9168</v>
      </c>
      <c r="G2872" s="34" t="s">
        <v>9281</v>
      </c>
      <c r="H2872" s="26"/>
      <c r="I2872" s="26"/>
      <c r="J2872" s="26"/>
      <c r="K2872" t="s">
        <v>9281</v>
      </c>
      <c r="L2872" t="str">
        <f>IF(ISNA(VLOOKUP(K2872,$K$244:K2871,1,0)),"","DUP!")</f>
        <v/>
      </c>
      <c r="N2872" t="str">
        <f t="shared" si="49"/>
        <v>INSERT INTO PRICE_MAP (
   PRODUCT_OFFER_ID, SERVICE_ID, SERVICE_NAME, 
   ZONE_IN, TIME_IN, PRICE_GROUP) 
VALUES ('Default',1,'SMS','84190055','.*','Tar_SMS_636VND');</v>
      </c>
    </row>
    <row r="2873" spans="2:14">
      <c r="B2873" t="s">
        <v>9392</v>
      </c>
      <c r="C2873" s="34">
        <v>1</v>
      </c>
      <c r="D2873" s="34" t="s">
        <v>8</v>
      </c>
      <c r="E2873" s="34" t="s">
        <v>7300</v>
      </c>
      <c r="F2873" s="34" t="s">
        <v>9168</v>
      </c>
      <c r="G2873" s="34" t="s">
        <v>9196</v>
      </c>
      <c r="H2873" s="26"/>
      <c r="I2873" s="26"/>
      <c r="J2873" s="26"/>
      <c r="K2873" t="s">
        <v>9196</v>
      </c>
      <c r="L2873" t="str">
        <f>IF(ISNA(VLOOKUP(K2873,$K$244:K2872,1,0)),"","DUP!")</f>
        <v>DUP!</v>
      </c>
      <c r="N2873" t="str">
        <f t="shared" si="49"/>
        <v>INSERT INTO PRICE_MAP (
   PRODUCT_OFFER_ID, SERVICE_ID, SERVICE_NAME, 
   ZONE_IN, TIME_IN, PRICE_GROUP) 
VALUES ('Default',1,'SMS','84190056','.*','Tar_SMS_909VND');</v>
      </c>
    </row>
    <row r="2874" spans="2:14">
      <c r="B2874" t="s">
        <v>9392</v>
      </c>
      <c r="C2874" s="34">
        <v>1</v>
      </c>
      <c r="D2874" s="34" t="s">
        <v>8</v>
      </c>
      <c r="E2874" s="34" t="s">
        <v>7301</v>
      </c>
      <c r="F2874" s="34" t="s">
        <v>9168</v>
      </c>
      <c r="G2874" s="34" t="s">
        <v>9238</v>
      </c>
      <c r="H2874" s="26"/>
      <c r="I2874" s="26"/>
      <c r="J2874" s="26"/>
      <c r="K2874" t="s">
        <v>9238</v>
      </c>
      <c r="L2874" t="str">
        <f>IF(ISNA(VLOOKUP(K2874,$K$244:K2873,1,0)),"","DUP!")</f>
        <v>DUP!</v>
      </c>
      <c r="N2874" t="str">
        <f t="shared" si="49"/>
        <v>INSERT INTO PRICE_MAP (
   PRODUCT_OFFER_ID, SERVICE_ID, SERVICE_NAME, 
   ZONE_IN, TIME_IN, PRICE_GROUP) 
VALUES ('Default',1,'SMS','84190057','.*','Tar_SMS_1364VND');</v>
      </c>
    </row>
    <row r="2875" spans="2:14">
      <c r="B2875" t="s">
        <v>9392</v>
      </c>
      <c r="C2875" s="34">
        <v>1</v>
      </c>
      <c r="D2875" s="34" t="s">
        <v>8</v>
      </c>
      <c r="E2875" s="34" t="s">
        <v>7302</v>
      </c>
      <c r="F2875" s="34" t="s">
        <v>9168</v>
      </c>
      <c r="G2875" s="34" t="s">
        <v>9238</v>
      </c>
      <c r="H2875" s="26"/>
      <c r="I2875" s="26"/>
      <c r="J2875" s="26"/>
      <c r="K2875" t="s">
        <v>9238</v>
      </c>
      <c r="L2875" t="str">
        <f>IF(ISNA(VLOOKUP(K2875,$K$244:K2874,1,0)),"","DUP!")</f>
        <v>DUP!</v>
      </c>
      <c r="N2875" t="str">
        <f t="shared" si="49"/>
        <v>INSERT INTO PRICE_MAP (
   PRODUCT_OFFER_ID, SERVICE_ID, SERVICE_NAME, 
   ZONE_IN, TIME_IN, PRICE_GROUP) 
VALUES ('Default',1,'SMS','8419005858','.*','Tar_SMS_1364VND');</v>
      </c>
    </row>
    <row r="2876" spans="2:14">
      <c r="B2876" t="s">
        <v>9392</v>
      </c>
      <c r="C2876" s="34">
        <v>1</v>
      </c>
      <c r="D2876" s="34" t="s">
        <v>8</v>
      </c>
      <c r="E2876" s="34" t="s">
        <v>7303</v>
      </c>
      <c r="F2876" s="34" t="s">
        <v>9168</v>
      </c>
      <c r="G2876" s="34" t="s">
        <v>9238</v>
      </c>
      <c r="H2876" s="26"/>
      <c r="I2876" s="26"/>
      <c r="J2876" s="26"/>
      <c r="K2876" t="s">
        <v>9238</v>
      </c>
      <c r="L2876" t="str">
        <f>IF(ISNA(VLOOKUP(K2876,$K$244:K2875,1,0)),"","DUP!")</f>
        <v>DUP!</v>
      </c>
      <c r="N2876" t="str">
        <f t="shared" si="49"/>
        <v>INSERT INTO PRICE_MAP (
   PRODUCT_OFFER_ID, SERVICE_ID, SERVICE_NAME, 
   ZONE_IN, TIME_IN, PRICE_GROUP) 
VALUES ('Default',1,'SMS','8419005888','.*','Tar_SMS_1364VND');</v>
      </c>
    </row>
    <row r="2877" spans="2:14">
      <c r="B2877" t="s">
        <v>9392</v>
      </c>
      <c r="C2877" s="34">
        <v>1</v>
      </c>
      <c r="D2877" s="34" t="s">
        <v>8</v>
      </c>
      <c r="E2877" s="34" t="s">
        <v>7304</v>
      </c>
      <c r="F2877" s="34" t="s">
        <v>9168</v>
      </c>
      <c r="G2877" s="34" t="s">
        <v>9198</v>
      </c>
      <c r="H2877" s="26"/>
      <c r="I2877" s="26"/>
      <c r="J2877" s="26"/>
      <c r="K2877" t="s">
        <v>9198</v>
      </c>
      <c r="L2877" t="str">
        <f>IF(ISNA(VLOOKUP(K2877,$K$244:K2876,1,0)),"","DUP!")</f>
        <v>DUP!</v>
      </c>
      <c r="N2877" t="str">
        <f t="shared" si="49"/>
        <v>INSERT INTO PRICE_MAP (
   PRODUCT_OFFER_ID, SERVICE_ID, SERVICE_NAME, 
   ZONE_IN, TIME_IN, PRICE_GROUP) 
VALUES ('Default',1,'SMS','84190059','.*','Tar_SMS_2727VND');</v>
      </c>
    </row>
    <row r="2878" spans="2:14">
      <c r="B2878" t="s">
        <v>9392</v>
      </c>
      <c r="C2878" s="34">
        <v>1</v>
      </c>
      <c r="D2878" s="34" t="s">
        <v>8</v>
      </c>
      <c r="E2878" s="34" t="s">
        <v>7305</v>
      </c>
      <c r="F2878" s="34" t="s">
        <v>9168</v>
      </c>
      <c r="G2878" s="34" t="s">
        <v>9214</v>
      </c>
      <c r="H2878" s="26"/>
      <c r="I2878" s="26"/>
      <c r="J2878" s="26"/>
      <c r="K2878" t="s">
        <v>9214</v>
      </c>
      <c r="L2878" t="str">
        <f>IF(ISNA(VLOOKUP(K2878,$K$244:K2877,1,0)),"","DUP!")</f>
        <v>DUP!</v>
      </c>
      <c r="N2878" t="str">
        <f t="shared" si="49"/>
        <v>INSERT INTO PRICE_MAP (
   PRODUCT_OFFER_ID, SERVICE_ID, SERVICE_NAME, 
   ZONE_IN, TIME_IN, PRICE_GROUP) 
VALUES ('Default',1,'SMS','841900700','.*','Tar_SMS_454VND');</v>
      </c>
    </row>
    <row r="2879" spans="2:14">
      <c r="B2879" t="s">
        <v>9392</v>
      </c>
      <c r="C2879" s="34">
        <v>1</v>
      </c>
      <c r="D2879" s="34" t="s">
        <v>8</v>
      </c>
      <c r="E2879" s="34" t="s">
        <v>7306</v>
      </c>
      <c r="F2879" s="34" t="s">
        <v>9168</v>
      </c>
      <c r="G2879" s="34" t="s">
        <v>9214</v>
      </c>
      <c r="H2879" s="26"/>
      <c r="I2879" s="26"/>
      <c r="J2879" s="26"/>
      <c r="K2879" t="s">
        <v>9214</v>
      </c>
      <c r="L2879" t="str">
        <f>IF(ISNA(VLOOKUP(K2879,$K$244:K2878,1,0)),"","DUP!")</f>
        <v>DUP!</v>
      </c>
      <c r="N2879" t="str">
        <f t="shared" si="49"/>
        <v>INSERT INTO PRICE_MAP (
   PRODUCT_OFFER_ID, SERVICE_ID, SERVICE_NAME, 
   ZONE_IN, TIME_IN, PRICE_GROUP) 
VALUES ('Default',1,'SMS','841900701','.*','Tar_SMS_454VND');</v>
      </c>
    </row>
    <row r="2880" spans="2:14">
      <c r="B2880" t="s">
        <v>9392</v>
      </c>
      <c r="C2880" s="34">
        <v>1</v>
      </c>
      <c r="D2880" s="34" t="s">
        <v>8</v>
      </c>
      <c r="E2880" s="34" t="s">
        <v>7307</v>
      </c>
      <c r="F2880" s="34" t="s">
        <v>9168</v>
      </c>
      <c r="G2880" s="34" t="s">
        <v>9214</v>
      </c>
      <c r="H2880" s="26"/>
      <c r="I2880" s="26"/>
      <c r="J2880" s="26"/>
      <c r="K2880" t="s">
        <v>9214</v>
      </c>
      <c r="L2880" t="str">
        <f>IF(ISNA(VLOOKUP(K2880,$K$244:K2879,1,0)),"","DUP!")</f>
        <v>DUP!</v>
      </c>
      <c r="N2880" t="str">
        <f t="shared" si="49"/>
        <v>INSERT INTO PRICE_MAP (
   PRODUCT_OFFER_ID, SERVICE_ID, SERVICE_NAME, 
   ZONE_IN, TIME_IN, PRICE_GROUP) 
VALUES ('Default',1,'SMS','841900702','.*','Tar_SMS_454VND');</v>
      </c>
    </row>
    <row r="2881" spans="2:14">
      <c r="B2881" t="s">
        <v>9392</v>
      </c>
      <c r="C2881" s="34">
        <v>1</v>
      </c>
      <c r="D2881" s="34" t="s">
        <v>8</v>
      </c>
      <c r="E2881" s="34" t="s">
        <v>7308</v>
      </c>
      <c r="F2881" s="34" t="s">
        <v>9168</v>
      </c>
      <c r="G2881" s="34" t="s">
        <v>9214</v>
      </c>
      <c r="H2881" s="26"/>
      <c r="I2881" s="26"/>
      <c r="J2881" s="26"/>
      <c r="K2881" t="s">
        <v>9214</v>
      </c>
      <c r="L2881" t="str">
        <f>IF(ISNA(VLOOKUP(K2881,$K$244:K2880,1,0)),"","DUP!")</f>
        <v>DUP!</v>
      </c>
      <c r="N2881" t="str">
        <f t="shared" si="49"/>
        <v>INSERT INTO PRICE_MAP (
   PRODUCT_OFFER_ID, SERVICE_ID, SERVICE_NAME, 
   ZONE_IN, TIME_IN, PRICE_GROUP) 
VALUES ('Default',1,'SMS','841900703','.*','Tar_SMS_454VND');</v>
      </c>
    </row>
    <row r="2882" spans="2:14">
      <c r="B2882" t="s">
        <v>9392</v>
      </c>
      <c r="C2882" s="34">
        <v>1</v>
      </c>
      <c r="D2882" s="34" t="s">
        <v>8</v>
      </c>
      <c r="E2882" s="34" t="s">
        <v>7309</v>
      </c>
      <c r="F2882" s="34" t="s">
        <v>9168</v>
      </c>
      <c r="G2882" s="34" t="s">
        <v>9214</v>
      </c>
      <c r="H2882" s="26"/>
      <c r="I2882" s="26"/>
      <c r="J2882" s="26"/>
      <c r="K2882" t="s">
        <v>9214</v>
      </c>
      <c r="L2882" t="str">
        <f>IF(ISNA(VLOOKUP(K2882,$K$244:K2881,1,0)),"","DUP!")</f>
        <v>DUP!</v>
      </c>
      <c r="N2882" t="str">
        <f t="shared" si="49"/>
        <v>INSERT INTO PRICE_MAP (
   PRODUCT_OFFER_ID, SERVICE_ID, SERVICE_NAME, 
   ZONE_IN, TIME_IN, PRICE_GROUP) 
VALUES ('Default',1,'SMS','841900704','.*','Tar_SMS_454VND');</v>
      </c>
    </row>
    <row r="2883" spans="2:14">
      <c r="B2883" t="s">
        <v>9392</v>
      </c>
      <c r="C2883" s="34">
        <v>1</v>
      </c>
      <c r="D2883" s="34" t="s">
        <v>8</v>
      </c>
      <c r="E2883" s="34" t="s">
        <v>7310</v>
      </c>
      <c r="F2883" s="34" t="s">
        <v>9168</v>
      </c>
      <c r="G2883" s="34" t="s">
        <v>9196</v>
      </c>
      <c r="H2883" s="26"/>
      <c r="I2883" s="26"/>
      <c r="J2883" s="26"/>
      <c r="K2883" t="s">
        <v>9196</v>
      </c>
      <c r="L2883" t="str">
        <f>IF(ISNA(VLOOKUP(K2883,$K$244:K2882,1,0)),"","DUP!")</f>
        <v>DUP!</v>
      </c>
      <c r="N2883" t="str">
        <f t="shared" si="49"/>
        <v>INSERT INTO PRICE_MAP (
   PRODUCT_OFFER_ID, SERVICE_ID, SERVICE_NAME, 
   ZONE_IN, TIME_IN, PRICE_GROUP) 
VALUES ('Default',1,'SMS','841900705','.*','Tar_SMS_909VND');</v>
      </c>
    </row>
    <row r="2884" spans="2:14">
      <c r="B2884" t="s">
        <v>9392</v>
      </c>
      <c r="C2884" s="34">
        <v>1</v>
      </c>
      <c r="D2884" s="34" t="s">
        <v>8</v>
      </c>
      <c r="E2884" s="34" t="s">
        <v>7311</v>
      </c>
      <c r="F2884" s="34" t="s">
        <v>9168</v>
      </c>
      <c r="G2884" s="34" t="s">
        <v>9196</v>
      </c>
      <c r="H2884" s="26"/>
      <c r="I2884" s="26"/>
      <c r="J2884" s="26"/>
      <c r="K2884" t="s">
        <v>9196</v>
      </c>
      <c r="L2884" t="str">
        <f>IF(ISNA(VLOOKUP(K2884,$K$244:K2883,1,0)),"","DUP!")</f>
        <v>DUP!</v>
      </c>
      <c r="N2884" t="str">
        <f t="shared" si="49"/>
        <v>INSERT INTO PRICE_MAP (
   PRODUCT_OFFER_ID, SERVICE_ID, SERVICE_NAME, 
   ZONE_IN, TIME_IN, PRICE_GROUP) 
VALUES ('Default',1,'SMS','841900706','.*','Tar_SMS_909VND');</v>
      </c>
    </row>
    <row r="2885" spans="2:14">
      <c r="B2885" t="s">
        <v>9392</v>
      </c>
      <c r="C2885" s="34">
        <v>1</v>
      </c>
      <c r="D2885" s="34" t="s">
        <v>8</v>
      </c>
      <c r="E2885" s="34" t="s">
        <v>7312</v>
      </c>
      <c r="F2885" s="34" t="s">
        <v>9168</v>
      </c>
      <c r="G2885" s="34" t="s">
        <v>9196</v>
      </c>
      <c r="H2885" s="26"/>
      <c r="I2885" s="26"/>
      <c r="J2885" s="26"/>
      <c r="K2885" t="s">
        <v>9196</v>
      </c>
      <c r="L2885" t="str">
        <f>IF(ISNA(VLOOKUP(K2885,$K$244:K2884,1,0)),"","DUP!")</f>
        <v>DUP!</v>
      </c>
      <c r="N2885" t="str">
        <f t="shared" si="49"/>
        <v>INSERT INTO PRICE_MAP (
   PRODUCT_OFFER_ID, SERVICE_ID, SERVICE_NAME, 
   ZONE_IN, TIME_IN, PRICE_GROUP) 
VALUES ('Default',1,'SMS','841900707','.*','Tar_SMS_909VND');</v>
      </c>
    </row>
    <row r="2886" spans="2:14">
      <c r="B2886" t="s">
        <v>9392</v>
      </c>
      <c r="C2886" s="34">
        <v>1</v>
      </c>
      <c r="D2886" s="34" t="s">
        <v>8</v>
      </c>
      <c r="E2886" s="34" t="s">
        <v>7313</v>
      </c>
      <c r="F2886" s="34" t="s">
        <v>9168</v>
      </c>
      <c r="G2886" s="34" t="s">
        <v>9196</v>
      </c>
      <c r="H2886" s="26"/>
      <c r="I2886" s="26"/>
      <c r="J2886" s="26"/>
      <c r="K2886" t="s">
        <v>9196</v>
      </c>
      <c r="L2886" t="str">
        <f>IF(ISNA(VLOOKUP(K2886,$K$244:K2885,1,0)),"","DUP!")</f>
        <v>DUP!</v>
      </c>
      <c r="N2886" t="str">
        <f t="shared" si="49"/>
        <v>INSERT INTO PRICE_MAP (
   PRODUCT_OFFER_ID, SERVICE_ID, SERVICE_NAME, 
   ZONE_IN, TIME_IN, PRICE_GROUP) 
VALUES ('Default',1,'SMS','841900708','.*','Tar_SMS_909VND');</v>
      </c>
    </row>
    <row r="2887" spans="2:14">
      <c r="B2887" t="s">
        <v>9392</v>
      </c>
      <c r="C2887" s="34">
        <v>1</v>
      </c>
      <c r="D2887" s="34" t="s">
        <v>8</v>
      </c>
      <c r="E2887" s="34" t="s">
        <v>7314</v>
      </c>
      <c r="F2887" s="34" t="s">
        <v>9168</v>
      </c>
      <c r="G2887" s="34" t="s">
        <v>9196</v>
      </c>
      <c r="H2887" s="26"/>
      <c r="I2887" s="26"/>
      <c r="J2887" s="26"/>
      <c r="K2887" t="s">
        <v>9196</v>
      </c>
      <c r="L2887" t="str">
        <f>IF(ISNA(VLOOKUP(K2887,$K$244:K2886,1,0)),"","DUP!")</f>
        <v>DUP!</v>
      </c>
      <c r="N2887" t="str">
        <f t="shared" si="49"/>
        <v>INSERT INTO PRICE_MAP (
   PRODUCT_OFFER_ID, SERVICE_ID, SERVICE_NAME, 
   ZONE_IN, TIME_IN, PRICE_GROUP) 
VALUES ('Default',1,'SMS','841900709','.*','Tar_SMS_909VND');</v>
      </c>
    </row>
    <row r="2888" spans="2:14">
      <c r="B2888" t="s">
        <v>9392</v>
      </c>
      <c r="C2888" s="34">
        <v>1</v>
      </c>
      <c r="D2888" s="34" t="s">
        <v>8</v>
      </c>
      <c r="E2888" s="34" t="s">
        <v>7315</v>
      </c>
      <c r="F2888" s="34" t="s">
        <v>9168</v>
      </c>
      <c r="G2888" s="34" t="s">
        <v>9281</v>
      </c>
      <c r="H2888" s="26"/>
      <c r="I2888" s="26"/>
      <c r="J2888" s="26"/>
      <c r="K2888" t="s">
        <v>9281</v>
      </c>
      <c r="L2888" t="str">
        <f>IF(ISNA(VLOOKUP(K2888,$K$244:K2887,1,0)),"","DUP!")</f>
        <v>DUP!</v>
      </c>
      <c r="N2888" t="str">
        <f t="shared" si="49"/>
        <v>INSERT INTO PRICE_MAP (
   PRODUCT_OFFER_ID, SERVICE_ID, SERVICE_NAME, 
   ZONE_IN, TIME_IN, PRICE_GROUP) 
VALUES ('Default',1,'SMS','84190071','.*','Tar_SMS_636VND');</v>
      </c>
    </row>
    <row r="2889" spans="2:14">
      <c r="B2889" t="s">
        <v>9392</v>
      </c>
      <c r="C2889" s="34">
        <v>1</v>
      </c>
      <c r="D2889" s="34" t="s">
        <v>8</v>
      </c>
      <c r="E2889" s="34" t="s">
        <v>7316</v>
      </c>
      <c r="F2889" s="34" t="s">
        <v>9168</v>
      </c>
      <c r="G2889" s="34" t="s">
        <v>9196</v>
      </c>
      <c r="H2889" s="26"/>
      <c r="I2889" s="26"/>
      <c r="J2889" s="26"/>
      <c r="K2889" t="s">
        <v>9196</v>
      </c>
      <c r="L2889" t="str">
        <f>IF(ISNA(VLOOKUP(K2889,$K$244:K2888,1,0)),"","DUP!")</f>
        <v>DUP!</v>
      </c>
      <c r="N2889" t="str">
        <f t="shared" si="49"/>
        <v>INSERT INTO PRICE_MAP (
   PRODUCT_OFFER_ID, SERVICE_ID, SERVICE_NAME, 
   ZONE_IN, TIME_IN, PRICE_GROUP) 
VALUES ('Default',1,'SMS','84190072','.*','Tar_SMS_909VND');</v>
      </c>
    </row>
    <row r="2890" spans="2:14">
      <c r="B2890" t="s">
        <v>9392</v>
      </c>
      <c r="C2890" s="34">
        <v>1</v>
      </c>
      <c r="D2890" s="34" t="s">
        <v>8</v>
      </c>
      <c r="E2890" s="34" t="s">
        <v>7317</v>
      </c>
      <c r="F2890" s="34" t="s">
        <v>9168</v>
      </c>
      <c r="G2890" s="34" t="s">
        <v>9199</v>
      </c>
      <c r="H2890" s="26"/>
      <c r="I2890" s="26"/>
      <c r="J2890" s="26"/>
      <c r="K2890" t="s">
        <v>9199</v>
      </c>
      <c r="L2890" t="str">
        <f>IF(ISNA(VLOOKUP(K2890,$K$244:K2889,1,0)),"","DUP!")</f>
        <v>DUP!</v>
      </c>
      <c r="N2890" t="str">
        <f t="shared" si="49"/>
        <v>INSERT INTO PRICE_MAP (
   PRODUCT_OFFER_ID, SERVICE_ID, SERVICE_NAME, 
   ZONE_IN, TIME_IN, PRICE_GROUP) 
VALUES ('Default',1,'SMS','84190075750','.*','Tar_SMS_3636VND');</v>
      </c>
    </row>
    <row r="2891" spans="2:14">
      <c r="B2891" t="s">
        <v>9392</v>
      </c>
      <c r="C2891" s="34">
        <v>1</v>
      </c>
      <c r="D2891" s="34" t="s">
        <v>8</v>
      </c>
      <c r="E2891" s="34" t="s">
        <v>7318</v>
      </c>
      <c r="F2891" s="34" t="s">
        <v>9168</v>
      </c>
      <c r="G2891" s="34" t="s">
        <v>9199</v>
      </c>
      <c r="H2891" s="26"/>
      <c r="I2891" s="26"/>
      <c r="J2891" s="26"/>
      <c r="K2891" t="s">
        <v>9199</v>
      </c>
      <c r="L2891" t="str">
        <f>IF(ISNA(VLOOKUP(K2891,$K$244:K2890,1,0)),"","DUP!")</f>
        <v>DUP!</v>
      </c>
      <c r="N2891" t="str">
        <f t="shared" si="49"/>
        <v>INSERT INTO PRICE_MAP (
   PRODUCT_OFFER_ID, SERVICE_ID, SERVICE_NAME, 
   ZONE_IN, TIME_IN, PRICE_GROUP) 
VALUES ('Default',1,'SMS','84190075751','.*','Tar_SMS_3636VND');</v>
      </c>
    </row>
    <row r="2892" spans="2:14">
      <c r="B2892" t="s">
        <v>9392</v>
      </c>
      <c r="C2892" s="34">
        <v>1</v>
      </c>
      <c r="D2892" s="34" t="s">
        <v>8</v>
      </c>
      <c r="E2892" s="34" t="s">
        <v>7319</v>
      </c>
      <c r="F2892" s="34" t="s">
        <v>9168</v>
      </c>
      <c r="G2892" s="34" t="s">
        <v>9199</v>
      </c>
      <c r="H2892" s="26"/>
      <c r="I2892" s="26"/>
      <c r="J2892" s="26"/>
      <c r="K2892" t="s">
        <v>9199</v>
      </c>
      <c r="L2892" t="str">
        <f>IF(ISNA(VLOOKUP(K2892,$K$244:K2891,1,0)),"","DUP!")</f>
        <v>DUP!</v>
      </c>
      <c r="N2892" t="str">
        <f t="shared" si="49"/>
        <v>INSERT INTO PRICE_MAP (
   PRODUCT_OFFER_ID, SERVICE_ID, SERVICE_NAME, 
   ZONE_IN, TIME_IN, PRICE_GROUP) 
VALUES ('Default',1,'SMS','84190075752','.*','Tar_SMS_3636VND');</v>
      </c>
    </row>
    <row r="2893" spans="2:14">
      <c r="B2893" t="s">
        <v>9392</v>
      </c>
      <c r="C2893" s="34">
        <v>1</v>
      </c>
      <c r="D2893" s="34" t="s">
        <v>8</v>
      </c>
      <c r="E2893" s="34" t="s">
        <v>7320</v>
      </c>
      <c r="F2893" s="34" t="s">
        <v>9168</v>
      </c>
      <c r="G2893" s="34" t="s">
        <v>9199</v>
      </c>
      <c r="H2893" s="26"/>
      <c r="I2893" s="26"/>
      <c r="J2893" s="26"/>
      <c r="K2893" t="s">
        <v>9199</v>
      </c>
      <c r="L2893" t="str">
        <f>IF(ISNA(VLOOKUP(K2893,$K$244:K2892,1,0)),"","DUP!")</f>
        <v>DUP!</v>
      </c>
      <c r="N2893" t="str">
        <f t="shared" si="49"/>
        <v>INSERT INTO PRICE_MAP (
   PRODUCT_OFFER_ID, SERVICE_ID, SERVICE_NAME, 
   ZONE_IN, TIME_IN, PRICE_GROUP) 
VALUES ('Default',1,'SMS','84190075753','.*','Tar_SMS_3636VND');</v>
      </c>
    </row>
    <row r="2894" spans="2:14">
      <c r="B2894" t="s">
        <v>9392</v>
      </c>
      <c r="C2894" s="34">
        <v>1</v>
      </c>
      <c r="D2894" s="34" t="s">
        <v>8</v>
      </c>
      <c r="E2894" s="34" t="s">
        <v>7321</v>
      </c>
      <c r="F2894" s="34" t="s">
        <v>9168</v>
      </c>
      <c r="G2894" s="34" t="s">
        <v>9199</v>
      </c>
      <c r="H2894" s="26"/>
      <c r="I2894" s="26"/>
      <c r="J2894" s="26"/>
      <c r="K2894" t="s">
        <v>9199</v>
      </c>
      <c r="L2894" t="str">
        <f>IF(ISNA(VLOOKUP(K2894,$K$244:K2893,1,0)),"","DUP!")</f>
        <v>DUP!</v>
      </c>
      <c r="N2894" t="str">
        <f t="shared" si="49"/>
        <v>INSERT INTO PRICE_MAP (
   PRODUCT_OFFER_ID, SERVICE_ID, SERVICE_NAME, 
   ZONE_IN, TIME_IN, PRICE_GROUP) 
VALUES ('Default',1,'SMS','84190075754','.*','Tar_SMS_3636VND');</v>
      </c>
    </row>
    <row r="2895" spans="2:14">
      <c r="B2895" t="s">
        <v>9392</v>
      </c>
      <c r="C2895" s="34">
        <v>1</v>
      </c>
      <c r="D2895" s="34" t="s">
        <v>8</v>
      </c>
      <c r="E2895" s="34" t="s">
        <v>7322</v>
      </c>
      <c r="F2895" s="34" t="s">
        <v>9168</v>
      </c>
      <c r="G2895" s="34" t="s">
        <v>9199</v>
      </c>
      <c r="H2895" s="26"/>
      <c r="I2895" s="26"/>
      <c r="J2895" s="26"/>
      <c r="K2895" t="s">
        <v>9199</v>
      </c>
      <c r="L2895" t="str">
        <f>IF(ISNA(VLOOKUP(K2895,$K$244:K2894,1,0)),"","DUP!")</f>
        <v>DUP!</v>
      </c>
      <c r="N2895" t="str">
        <f t="shared" si="49"/>
        <v>INSERT INTO PRICE_MAP (
   PRODUCT_OFFER_ID, SERVICE_ID, SERVICE_NAME, 
   ZONE_IN, TIME_IN, PRICE_GROUP) 
VALUES ('Default',1,'SMS','84190075755','.*','Tar_SMS_3636VND');</v>
      </c>
    </row>
    <row r="2896" spans="2:14">
      <c r="B2896" t="s">
        <v>9392</v>
      </c>
      <c r="C2896" s="34">
        <v>1</v>
      </c>
      <c r="D2896" s="34" t="s">
        <v>8</v>
      </c>
      <c r="E2896" s="34" t="s">
        <v>7323</v>
      </c>
      <c r="F2896" s="34" t="s">
        <v>9168</v>
      </c>
      <c r="G2896" s="34" t="s">
        <v>9199</v>
      </c>
      <c r="H2896" s="26"/>
      <c r="I2896" s="26"/>
      <c r="J2896" s="26"/>
      <c r="K2896" t="s">
        <v>9199</v>
      </c>
      <c r="L2896" t="str">
        <f>IF(ISNA(VLOOKUP(K2896,$K$244:K2895,1,0)),"","DUP!")</f>
        <v>DUP!</v>
      </c>
      <c r="N2896" t="str">
        <f t="shared" si="49"/>
        <v>INSERT INTO PRICE_MAP (
   PRODUCT_OFFER_ID, SERVICE_ID, SERVICE_NAME, 
   ZONE_IN, TIME_IN, PRICE_GROUP) 
VALUES ('Default',1,'SMS','84190075756','.*','Tar_SMS_3636VND');</v>
      </c>
    </row>
    <row r="2897" spans="2:14">
      <c r="B2897" t="s">
        <v>9392</v>
      </c>
      <c r="C2897" s="34">
        <v>1</v>
      </c>
      <c r="D2897" s="34" t="s">
        <v>8</v>
      </c>
      <c r="E2897" s="34" t="s">
        <v>7324</v>
      </c>
      <c r="F2897" s="34" t="s">
        <v>9168</v>
      </c>
      <c r="G2897" s="34" t="s">
        <v>9199</v>
      </c>
      <c r="H2897" s="26"/>
      <c r="I2897" s="26"/>
      <c r="J2897" s="26"/>
      <c r="K2897" t="s">
        <v>9199</v>
      </c>
      <c r="L2897" t="str">
        <f>IF(ISNA(VLOOKUP(K2897,$K$244:K2896,1,0)),"","DUP!")</f>
        <v>DUP!</v>
      </c>
      <c r="N2897" t="str">
        <f t="shared" si="49"/>
        <v>INSERT INTO PRICE_MAP (
   PRODUCT_OFFER_ID, SERVICE_ID, SERVICE_NAME, 
   ZONE_IN, TIME_IN, PRICE_GROUP) 
VALUES ('Default',1,'SMS','84190075757','.*','Tar_SMS_3636VND');</v>
      </c>
    </row>
    <row r="2898" spans="2:14">
      <c r="B2898" t="s">
        <v>9392</v>
      </c>
      <c r="C2898" s="34">
        <v>1</v>
      </c>
      <c r="D2898" s="34" t="s">
        <v>8</v>
      </c>
      <c r="E2898" s="34" t="s">
        <v>7325</v>
      </c>
      <c r="F2898" s="34" t="s">
        <v>9168</v>
      </c>
      <c r="G2898" s="34" t="s">
        <v>9199</v>
      </c>
      <c r="H2898" s="26"/>
      <c r="I2898" s="26"/>
      <c r="J2898" s="26"/>
      <c r="K2898" t="s">
        <v>9199</v>
      </c>
      <c r="L2898" t="str">
        <f>IF(ISNA(VLOOKUP(K2898,$K$244:K2897,1,0)),"","DUP!")</f>
        <v>DUP!</v>
      </c>
      <c r="N2898" t="str">
        <f t="shared" si="49"/>
        <v>INSERT INTO PRICE_MAP (
   PRODUCT_OFFER_ID, SERVICE_ID, SERVICE_NAME, 
   ZONE_IN, TIME_IN, PRICE_GROUP) 
VALUES ('Default',1,'SMS','84190075758','.*','Tar_SMS_3636VND');</v>
      </c>
    </row>
    <row r="2899" spans="2:14">
      <c r="B2899" t="s">
        <v>9392</v>
      </c>
      <c r="C2899" s="34">
        <v>1</v>
      </c>
      <c r="D2899" s="34" t="s">
        <v>8</v>
      </c>
      <c r="E2899" s="34" t="s">
        <v>7326</v>
      </c>
      <c r="F2899" s="34" t="s">
        <v>9168</v>
      </c>
      <c r="G2899" s="34" t="s">
        <v>9199</v>
      </c>
      <c r="H2899" s="26"/>
      <c r="I2899" s="26"/>
      <c r="J2899" s="26"/>
      <c r="K2899" t="s">
        <v>9199</v>
      </c>
      <c r="L2899" t="str">
        <f>IF(ISNA(VLOOKUP(K2899,$K$244:K2898,1,0)),"","DUP!")</f>
        <v>DUP!</v>
      </c>
      <c r="N2899" t="str">
        <f t="shared" si="49"/>
        <v>INSERT INTO PRICE_MAP (
   PRODUCT_OFFER_ID, SERVICE_ID, SERVICE_NAME, 
   ZONE_IN, TIME_IN, PRICE_GROUP) 
VALUES ('Default',1,'SMS','84190075759','.*','Tar_SMS_3636VND');</v>
      </c>
    </row>
    <row r="2900" spans="2:14">
      <c r="B2900" t="s">
        <v>9392</v>
      </c>
      <c r="C2900" s="34">
        <v>1</v>
      </c>
      <c r="D2900" s="34" t="s">
        <v>8</v>
      </c>
      <c r="E2900" s="34" t="s">
        <v>7327</v>
      </c>
      <c r="F2900" s="34" t="s">
        <v>9168</v>
      </c>
      <c r="G2900" s="34" t="s">
        <v>9200</v>
      </c>
      <c r="H2900" s="26"/>
      <c r="I2900" s="26"/>
      <c r="J2900" s="26"/>
      <c r="K2900" t="s">
        <v>9200</v>
      </c>
      <c r="L2900" t="str">
        <f>IF(ISNA(VLOOKUP(K2900,$K$244:K2899,1,0)),"","DUP!")</f>
        <v>DUP!</v>
      </c>
      <c r="N2900" t="str">
        <f t="shared" si="49"/>
        <v>INSERT INTO PRICE_MAP (
   PRODUCT_OFFER_ID, SERVICE_ID, SERVICE_NAME, 
   ZONE_IN, TIME_IN, PRICE_GROUP) 
VALUES ('Default',1,'SMS','84190077990','.*','Tar_SMS_4545VND');</v>
      </c>
    </row>
    <row r="2901" spans="2:14">
      <c r="B2901" t="s">
        <v>9392</v>
      </c>
      <c r="C2901" s="34">
        <v>1</v>
      </c>
      <c r="D2901" s="34" t="s">
        <v>8</v>
      </c>
      <c r="E2901" s="34" t="s">
        <v>7328</v>
      </c>
      <c r="F2901" s="34" t="s">
        <v>9168</v>
      </c>
      <c r="G2901" s="34" t="s">
        <v>9200</v>
      </c>
      <c r="H2901" s="26"/>
      <c r="I2901" s="26"/>
      <c r="J2901" s="26"/>
      <c r="K2901" t="s">
        <v>9200</v>
      </c>
      <c r="L2901" t="str">
        <f>IF(ISNA(VLOOKUP(K2901,$K$244:K2900,1,0)),"","DUP!")</f>
        <v>DUP!</v>
      </c>
      <c r="N2901" t="str">
        <f t="shared" si="49"/>
        <v>INSERT INTO PRICE_MAP (
   PRODUCT_OFFER_ID, SERVICE_ID, SERVICE_NAME, 
   ZONE_IN, TIME_IN, PRICE_GROUP) 
VALUES ('Default',1,'SMS','84190077991','.*','Tar_SMS_4545VND');</v>
      </c>
    </row>
    <row r="2902" spans="2:14">
      <c r="B2902" t="s">
        <v>9392</v>
      </c>
      <c r="C2902" s="34">
        <v>1</v>
      </c>
      <c r="D2902" s="34" t="s">
        <v>8</v>
      </c>
      <c r="E2902" s="34" t="s">
        <v>7329</v>
      </c>
      <c r="F2902" s="34" t="s">
        <v>9168</v>
      </c>
      <c r="G2902" s="34" t="s">
        <v>9200</v>
      </c>
      <c r="H2902" s="26"/>
      <c r="I2902" s="26"/>
      <c r="J2902" s="26"/>
      <c r="K2902" t="s">
        <v>9200</v>
      </c>
      <c r="L2902" t="str">
        <f>IF(ISNA(VLOOKUP(K2902,$K$244:K2901,1,0)),"","DUP!")</f>
        <v>DUP!</v>
      </c>
      <c r="N2902" t="str">
        <f t="shared" si="49"/>
        <v>INSERT INTO PRICE_MAP (
   PRODUCT_OFFER_ID, SERVICE_ID, SERVICE_NAME, 
   ZONE_IN, TIME_IN, PRICE_GROUP) 
VALUES ('Default',1,'SMS','84190077992','.*','Tar_SMS_4545VND');</v>
      </c>
    </row>
    <row r="2903" spans="2:14">
      <c r="B2903" t="s">
        <v>9392</v>
      </c>
      <c r="C2903" s="34">
        <v>1</v>
      </c>
      <c r="D2903" s="34" t="s">
        <v>8</v>
      </c>
      <c r="E2903" s="34" t="s">
        <v>7330</v>
      </c>
      <c r="F2903" s="34" t="s">
        <v>9168</v>
      </c>
      <c r="G2903" s="34" t="s">
        <v>9200</v>
      </c>
      <c r="H2903" s="26"/>
      <c r="I2903" s="26"/>
      <c r="J2903" s="26"/>
      <c r="K2903" t="s">
        <v>9200</v>
      </c>
      <c r="L2903" t="str">
        <f>IF(ISNA(VLOOKUP(K2903,$K$244:K2902,1,0)),"","DUP!")</f>
        <v>DUP!</v>
      </c>
      <c r="N2903" t="str">
        <f t="shared" si="49"/>
        <v>INSERT INTO PRICE_MAP (
   PRODUCT_OFFER_ID, SERVICE_ID, SERVICE_NAME, 
   ZONE_IN, TIME_IN, PRICE_GROUP) 
VALUES ('Default',1,'SMS','84190077993','.*','Tar_SMS_4545VND');</v>
      </c>
    </row>
    <row r="2904" spans="2:14">
      <c r="B2904" t="s">
        <v>9392</v>
      </c>
      <c r="C2904" s="34">
        <v>1</v>
      </c>
      <c r="D2904" s="34" t="s">
        <v>8</v>
      </c>
      <c r="E2904" s="34" t="s">
        <v>7331</v>
      </c>
      <c r="F2904" s="34" t="s">
        <v>9168</v>
      </c>
      <c r="G2904" s="34" t="s">
        <v>9200</v>
      </c>
      <c r="H2904" s="26"/>
      <c r="I2904" s="26"/>
      <c r="J2904" s="26"/>
      <c r="K2904" t="s">
        <v>9200</v>
      </c>
      <c r="L2904" t="str">
        <f>IF(ISNA(VLOOKUP(K2904,$K$244:K2903,1,0)),"","DUP!")</f>
        <v>DUP!</v>
      </c>
      <c r="N2904" t="str">
        <f t="shared" si="49"/>
        <v>INSERT INTO PRICE_MAP (
   PRODUCT_OFFER_ID, SERVICE_ID, SERVICE_NAME, 
   ZONE_IN, TIME_IN, PRICE_GROUP) 
VALUES ('Default',1,'SMS','84190077994','.*','Tar_SMS_4545VND');</v>
      </c>
    </row>
    <row r="2905" spans="2:14">
      <c r="B2905" t="s">
        <v>9392</v>
      </c>
      <c r="C2905" s="34">
        <v>1</v>
      </c>
      <c r="D2905" s="34" t="s">
        <v>8</v>
      </c>
      <c r="E2905" s="34" t="s">
        <v>7332</v>
      </c>
      <c r="F2905" s="34" t="s">
        <v>9168</v>
      </c>
      <c r="G2905" s="34" t="s">
        <v>9203</v>
      </c>
      <c r="H2905" s="26"/>
      <c r="I2905" s="26"/>
      <c r="J2905" s="26"/>
      <c r="K2905" t="s">
        <v>9203</v>
      </c>
      <c r="L2905" t="str">
        <f>IF(ISNA(VLOOKUP(K2905,$K$244:K2904,1,0)),"","DUP!")</f>
        <v>DUP!</v>
      </c>
      <c r="N2905" t="str">
        <f t="shared" si="49"/>
        <v>INSERT INTO PRICE_MAP (
   PRODUCT_OFFER_ID, SERVICE_ID, SERVICE_NAME, 
   ZONE_IN, TIME_IN, PRICE_GROUP) 
VALUES ('Default',1,'SMS','84190077995','.*','Tar_SMS_5455VND');</v>
      </c>
    </row>
    <row r="2906" spans="2:14">
      <c r="B2906" t="s">
        <v>9392</v>
      </c>
      <c r="C2906" s="34">
        <v>1</v>
      </c>
      <c r="D2906" s="34" t="s">
        <v>8</v>
      </c>
      <c r="E2906" s="34" t="s">
        <v>7333</v>
      </c>
      <c r="F2906" s="34" t="s">
        <v>9168</v>
      </c>
      <c r="G2906" s="34" t="s">
        <v>9203</v>
      </c>
      <c r="H2906" s="26"/>
      <c r="I2906" s="26"/>
      <c r="J2906" s="26"/>
      <c r="K2906" t="s">
        <v>9203</v>
      </c>
      <c r="L2906" t="str">
        <f>IF(ISNA(VLOOKUP(K2906,$K$244:K2905,1,0)),"","DUP!")</f>
        <v>DUP!</v>
      </c>
      <c r="N2906" t="str">
        <f t="shared" si="49"/>
        <v>INSERT INTO PRICE_MAP (
   PRODUCT_OFFER_ID, SERVICE_ID, SERVICE_NAME, 
   ZONE_IN, TIME_IN, PRICE_GROUP) 
VALUES ('Default',1,'SMS','84190077996','.*','Tar_SMS_5455VND');</v>
      </c>
    </row>
    <row r="2907" spans="2:14">
      <c r="B2907" t="s">
        <v>9392</v>
      </c>
      <c r="C2907" s="34">
        <v>1</v>
      </c>
      <c r="D2907" s="34" t="s">
        <v>8</v>
      </c>
      <c r="E2907" s="34" t="s">
        <v>7334</v>
      </c>
      <c r="F2907" s="34" t="s">
        <v>9168</v>
      </c>
      <c r="G2907" s="34" t="s">
        <v>9203</v>
      </c>
      <c r="H2907" s="26"/>
      <c r="I2907" s="26"/>
      <c r="J2907" s="26"/>
      <c r="K2907" t="s">
        <v>9203</v>
      </c>
      <c r="L2907" t="str">
        <f>IF(ISNA(VLOOKUP(K2907,$K$244:K2906,1,0)),"","DUP!")</f>
        <v>DUP!</v>
      </c>
      <c r="N2907" t="str">
        <f t="shared" si="49"/>
        <v>INSERT INTO PRICE_MAP (
   PRODUCT_OFFER_ID, SERVICE_ID, SERVICE_NAME, 
   ZONE_IN, TIME_IN, PRICE_GROUP) 
VALUES ('Default',1,'SMS','84190077997','.*','Tar_SMS_5455VND');</v>
      </c>
    </row>
    <row r="2908" spans="2:14">
      <c r="B2908" t="s">
        <v>9392</v>
      </c>
      <c r="C2908" s="34">
        <v>1</v>
      </c>
      <c r="D2908" s="34" t="s">
        <v>8</v>
      </c>
      <c r="E2908" s="34" t="s">
        <v>7335</v>
      </c>
      <c r="F2908" s="34" t="s">
        <v>9168</v>
      </c>
      <c r="G2908" s="34" t="s">
        <v>9203</v>
      </c>
      <c r="H2908" s="26"/>
      <c r="I2908" s="26"/>
      <c r="J2908" s="26"/>
      <c r="K2908" t="s">
        <v>9203</v>
      </c>
      <c r="L2908" t="str">
        <f>IF(ISNA(VLOOKUP(K2908,$K$244:K2907,1,0)),"","DUP!")</f>
        <v>DUP!</v>
      </c>
      <c r="N2908" t="str">
        <f t="shared" si="49"/>
        <v>INSERT INTO PRICE_MAP (
   PRODUCT_OFFER_ID, SERVICE_ID, SERVICE_NAME, 
   ZONE_IN, TIME_IN, PRICE_GROUP) 
VALUES ('Default',1,'SMS','84190077998','.*','Tar_SMS_5455VND');</v>
      </c>
    </row>
    <row r="2909" spans="2:14">
      <c r="B2909" t="s">
        <v>9392</v>
      </c>
      <c r="C2909" s="34">
        <v>1</v>
      </c>
      <c r="D2909" s="34" t="s">
        <v>8</v>
      </c>
      <c r="E2909" s="34" t="s">
        <v>7336</v>
      </c>
      <c r="F2909" s="34" t="s">
        <v>9168</v>
      </c>
      <c r="G2909" s="34" t="s">
        <v>9203</v>
      </c>
      <c r="H2909" s="26"/>
      <c r="I2909" s="26"/>
      <c r="J2909" s="26"/>
      <c r="K2909" t="s">
        <v>9203</v>
      </c>
      <c r="L2909" t="str">
        <f>IF(ISNA(VLOOKUP(K2909,$K$244:K2908,1,0)),"","DUP!")</f>
        <v>DUP!</v>
      </c>
      <c r="N2909" t="str">
        <f t="shared" si="49"/>
        <v>INSERT INTO PRICE_MAP (
   PRODUCT_OFFER_ID, SERVICE_ID, SERVICE_NAME, 
   ZONE_IN, TIME_IN, PRICE_GROUP) 
VALUES ('Default',1,'SMS','84190077999','.*','Tar_SMS_5455VND');</v>
      </c>
    </row>
    <row r="2910" spans="2:14">
      <c r="B2910" t="s">
        <v>9392</v>
      </c>
      <c r="C2910" s="34">
        <v>1</v>
      </c>
      <c r="D2910" s="34" t="s">
        <v>8</v>
      </c>
      <c r="E2910" s="34" t="s">
        <v>7337</v>
      </c>
      <c r="F2910" s="34" t="s">
        <v>9168</v>
      </c>
      <c r="G2910" s="34" t="s">
        <v>9198</v>
      </c>
      <c r="H2910" s="26"/>
      <c r="I2910" s="26"/>
      <c r="J2910" s="26"/>
      <c r="K2910" t="s">
        <v>9198</v>
      </c>
      <c r="L2910" t="str">
        <f>IF(ISNA(VLOOKUP(K2910,$K$244:K2909,1,0)),"","DUP!")</f>
        <v>DUP!</v>
      </c>
      <c r="N2910" t="str">
        <f t="shared" si="49"/>
        <v>INSERT INTO PRICE_MAP (
   PRODUCT_OFFER_ID, SERVICE_ID, SERVICE_NAME, 
   ZONE_IN, TIME_IN, PRICE_GROUP) 
VALUES ('Default',1,'SMS','84190078990','.*','Tar_SMS_2727VND');</v>
      </c>
    </row>
    <row r="2911" spans="2:14">
      <c r="B2911" t="s">
        <v>9392</v>
      </c>
      <c r="C2911" s="34">
        <v>1</v>
      </c>
      <c r="D2911" s="34" t="s">
        <v>8</v>
      </c>
      <c r="E2911" s="34" t="s">
        <v>7338</v>
      </c>
      <c r="F2911" s="34" t="s">
        <v>9168</v>
      </c>
      <c r="G2911" s="34" t="s">
        <v>9198</v>
      </c>
      <c r="H2911" s="26"/>
      <c r="I2911" s="26"/>
      <c r="J2911" s="26"/>
      <c r="K2911" t="s">
        <v>9198</v>
      </c>
      <c r="L2911" t="str">
        <f>IF(ISNA(VLOOKUP(K2911,$K$244:K2910,1,0)),"","DUP!")</f>
        <v>DUP!</v>
      </c>
      <c r="N2911" t="str">
        <f t="shared" si="49"/>
        <v>INSERT INTO PRICE_MAP (
   PRODUCT_OFFER_ID, SERVICE_ID, SERVICE_NAME, 
   ZONE_IN, TIME_IN, PRICE_GROUP) 
VALUES ('Default',1,'SMS','84190078991','.*','Tar_SMS_2727VND');</v>
      </c>
    </row>
    <row r="2912" spans="2:14">
      <c r="B2912" t="s">
        <v>9392</v>
      </c>
      <c r="C2912" s="34">
        <v>1</v>
      </c>
      <c r="D2912" s="34" t="s">
        <v>8</v>
      </c>
      <c r="E2912" s="34" t="s">
        <v>7339</v>
      </c>
      <c r="F2912" s="34" t="s">
        <v>9168</v>
      </c>
      <c r="G2912" s="34" t="s">
        <v>9198</v>
      </c>
      <c r="H2912" s="26"/>
      <c r="I2912" s="26"/>
      <c r="J2912" s="26"/>
      <c r="K2912" t="s">
        <v>9198</v>
      </c>
      <c r="L2912" t="str">
        <f>IF(ISNA(VLOOKUP(K2912,$K$244:K2911,1,0)),"","DUP!")</f>
        <v>DUP!</v>
      </c>
      <c r="N2912" t="str">
        <f t="shared" si="49"/>
        <v>INSERT INTO PRICE_MAP (
   PRODUCT_OFFER_ID, SERVICE_ID, SERVICE_NAME, 
   ZONE_IN, TIME_IN, PRICE_GROUP) 
VALUES ('Default',1,'SMS','84190078992','.*','Tar_SMS_2727VND');</v>
      </c>
    </row>
    <row r="2913" spans="2:14">
      <c r="B2913" t="s">
        <v>9392</v>
      </c>
      <c r="C2913" s="34">
        <v>1</v>
      </c>
      <c r="D2913" s="34" t="s">
        <v>8</v>
      </c>
      <c r="E2913" s="34" t="s">
        <v>7340</v>
      </c>
      <c r="F2913" s="34" t="s">
        <v>9168</v>
      </c>
      <c r="G2913" s="34" t="s">
        <v>9198</v>
      </c>
      <c r="H2913" s="26"/>
      <c r="I2913" s="26"/>
      <c r="J2913" s="26"/>
      <c r="K2913" t="s">
        <v>9198</v>
      </c>
      <c r="L2913" t="str">
        <f>IF(ISNA(VLOOKUP(K2913,$K$244:K2912,1,0)),"","DUP!")</f>
        <v>DUP!</v>
      </c>
      <c r="N2913" t="str">
        <f t="shared" si="49"/>
        <v>INSERT INTO PRICE_MAP (
   PRODUCT_OFFER_ID, SERVICE_ID, SERVICE_NAME, 
   ZONE_IN, TIME_IN, PRICE_GROUP) 
VALUES ('Default',1,'SMS','84190078993','.*','Tar_SMS_2727VND');</v>
      </c>
    </row>
    <row r="2914" spans="2:14">
      <c r="B2914" t="s">
        <v>9392</v>
      </c>
      <c r="C2914" s="34">
        <v>1</v>
      </c>
      <c r="D2914" s="34" t="s">
        <v>8</v>
      </c>
      <c r="E2914" s="34" t="s">
        <v>7341</v>
      </c>
      <c r="F2914" s="34" t="s">
        <v>9168</v>
      </c>
      <c r="G2914" s="34" t="s">
        <v>9198</v>
      </c>
      <c r="H2914" s="26"/>
      <c r="I2914" s="26"/>
      <c r="J2914" s="26"/>
      <c r="K2914" t="s">
        <v>9198</v>
      </c>
      <c r="L2914" t="str">
        <f>IF(ISNA(VLOOKUP(K2914,$K$244:K2913,1,0)),"","DUP!")</f>
        <v>DUP!</v>
      </c>
      <c r="N2914" t="str">
        <f t="shared" si="49"/>
        <v>INSERT INTO PRICE_MAP (
   PRODUCT_OFFER_ID, SERVICE_ID, SERVICE_NAME, 
   ZONE_IN, TIME_IN, PRICE_GROUP) 
VALUES ('Default',1,'SMS','84190078994','.*','Tar_SMS_2727VND');</v>
      </c>
    </row>
    <row r="2915" spans="2:14">
      <c r="B2915" t="s">
        <v>9392</v>
      </c>
      <c r="C2915" s="34">
        <v>1</v>
      </c>
      <c r="D2915" s="34" t="s">
        <v>8</v>
      </c>
      <c r="E2915" s="34" t="s">
        <v>7342</v>
      </c>
      <c r="F2915" s="34" t="s">
        <v>9168</v>
      </c>
      <c r="G2915" s="34" t="s">
        <v>9199</v>
      </c>
      <c r="H2915" s="26"/>
      <c r="I2915" s="26"/>
      <c r="J2915" s="26"/>
      <c r="K2915" t="s">
        <v>9199</v>
      </c>
      <c r="L2915" t="str">
        <f>IF(ISNA(VLOOKUP(K2915,$K$244:K2914,1,0)),"","DUP!")</f>
        <v>DUP!</v>
      </c>
      <c r="N2915" t="str">
        <f t="shared" si="49"/>
        <v>INSERT INTO PRICE_MAP (
   PRODUCT_OFFER_ID, SERVICE_ID, SERVICE_NAME, 
   ZONE_IN, TIME_IN, PRICE_GROUP) 
VALUES ('Default',1,'SMS','84190078995','.*','Tar_SMS_3636VND');</v>
      </c>
    </row>
    <row r="2916" spans="2:14">
      <c r="B2916" t="s">
        <v>9392</v>
      </c>
      <c r="C2916" s="34">
        <v>1</v>
      </c>
      <c r="D2916" s="34" t="s">
        <v>8</v>
      </c>
      <c r="E2916" s="34" t="s">
        <v>7343</v>
      </c>
      <c r="F2916" s="34" t="s">
        <v>9168</v>
      </c>
      <c r="G2916" s="34" t="s">
        <v>9199</v>
      </c>
      <c r="H2916" s="26"/>
      <c r="I2916" s="26"/>
      <c r="J2916" s="26"/>
      <c r="K2916" t="s">
        <v>9199</v>
      </c>
      <c r="L2916" t="str">
        <f>IF(ISNA(VLOOKUP(K2916,$K$244:K2915,1,0)),"","DUP!")</f>
        <v>DUP!</v>
      </c>
      <c r="N2916" t="str">
        <f t="shared" si="49"/>
        <v>INSERT INTO PRICE_MAP (
   PRODUCT_OFFER_ID, SERVICE_ID, SERVICE_NAME, 
   ZONE_IN, TIME_IN, PRICE_GROUP) 
VALUES ('Default',1,'SMS','84190078996','.*','Tar_SMS_3636VND');</v>
      </c>
    </row>
    <row r="2917" spans="2:14">
      <c r="B2917" t="s">
        <v>9392</v>
      </c>
      <c r="C2917" s="34">
        <v>1</v>
      </c>
      <c r="D2917" s="34" t="s">
        <v>8</v>
      </c>
      <c r="E2917" s="34" t="s">
        <v>7344</v>
      </c>
      <c r="F2917" s="34" t="s">
        <v>9168</v>
      </c>
      <c r="G2917" s="34" t="s">
        <v>9199</v>
      </c>
      <c r="H2917" s="26"/>
      <c r="I2917" s="26"/>
      <c r="J2917" s="26"/>
      <c r="K2917" t="s">
        <v>9199</v>
      </c>
      <c r="L2917" t="str">
        <f>IF(ISNA(VLOOKUP(K2917,$K$244:K2916,1,0)),"","DUP!")</f>
        <v>DUP!</v>
      </c>
      <c r="N2917" t="str">
        <f t="shared" si="49"/>
        <v>INSERT INTO PRICE_MAP (
   PRODUCT_OFFER_ID, SERVICE_ID, SERVICE_NAME, 
   ZONE_IN, TIME_IN, PRICE_GROUP) 
VALUES ('Default',1,'SMS','84190078997','.*','Tar_SMS_3636VND');</v>
      </c>
    </row>
    <row r="2918" spans="2:14">
      <c r="B2918" t="s">
        <v>9392</v>
      </c>
      <c r="C2918" s="34">
        <v>1</v>
      </c>
      <c r="D2918" s="34" t="s">
        <v>8</v>
      </c>
      <c r="E2918" s="34" t="s">
        <v>7345</v>
      </c>
      <c r="F2918" s="34" t="s">
        <v>9168</v>
      </c>
      <c r="G2918" s="34" t="s">
        <v>9199</v>
      </c>
      <c r="H2918" s="26"/>
      <c r="I2918" s="26"/>
      <c r="J2918" s="26"/>
      <c r="K2918" t="s">
        <v>9199</v>
      </c>
      <c r="L2918" t="str">
        <f>IF(ISNA(VLOOKUP(K2918,$K$244:K2917,1,0)),"","DUP!")</f>
        <v>DUP!</v>
      </c>
      <c r="N2918" t="str">
        <f t="shared" si="49"/>
        <v>INSERT INTO PRICE_MAP (
   PRODUCT_OFFER_ID, SERVICE_ID, SERVICE_NAME, 
   ZONE_IN, TIME_IN, PRICE_GROUP) 
VALUES ('Default',1,'SMS','84190078998','.*','Tar_SMS_3636VND');</v>
      </c>
    </row>
    <row r="2919" spans="2:14">
      <c r="B2919" t="s">
        <v>9392</v>
      </c>
      <c r="C2919" s="34">
        <v>1</v>
      </c>
      <c r="D2919" s="34" t="s">
        <v>8</v>
      </c>
      <c r="E2919" s="34" t="s">
        <v>7346</v>
      </c>
      <c r="F2919" s="34" t="s">
        <v>9168</v>
      </c>
      <c r="G2919" s="34" t="s">
        <v>9199</v>
      </c>
      <c r="H2919" s="26"/>
      <c r="I2919" s="26"/>
      <c r="J2919" s="26"/>
      <c r="K2919" t="s">
        <v>9199</v>
      </c>
      <c r="L2919" t="str">
        <f>IF(ISNA(VLOOKUP(K2919,$K$244:K2918,1,0)),"","DUP!")</f>
        <v>DUP!</v>
      </c>
      <c r="N2919" t="str">
        <f t="shared" si="49"/>
        <v>INSERT INTO PRICE_MAP (
   PRODUCT_OFFER_ID, SERVICE_ID, SERVICE_NAME, 
   ZONE_IN, TIME_IN, PRICE_GROUP) 
VALUES ('Default',1,'SMS','84190078999','.*','Tar_SMS_3636VND');</v>
      </c>
    </row>
    <row r="2920" spans="2:14">
      <c r="B2920" t="s">
        <v>9392</v>
      </c>
      <c r="C2920" s="34">
        <v>1</v>
      </c>
      <c r="D2920" s="34" t="s">
        <v>8</v>
      </c>
      <c r="E2920" s="34" t="s">
        <v>7347</v>
      </c>
      <c r="F2920" s="34" t="s">
        <v>9168</v>
      </c>
      <c r="G2920" s="34" t="s">
        <v>9205</v>
      </c>
      <c r="H2920" s="26"/>
      <c r="I2920" s="26"/>
      <c r="J2920" s="26"/>
      <c r="K2920" t="s">
        <v>9205</v>
      </c>
      <c r="L2920" t="str">
        <f>IF(ISNA(VLOOKUP(K2920,$K$244:K2919,1,0)),"","DUP!")</f>
        <v>DUP!</v>
      </c>
      <c r="N2920" t="str">
        <f t="shared" si="49"/>
        <v>INSERT INTO PRICE_MAP (
   PRODUCT_OFFER_ID, SERVICE_ID, SERVICE_NAME, 
   ZONE_IN, TIME_IN, PRICE_GROUP) 
VALUES ('Default',1,'SMS','84190079990','.*','Tar_SMS_7273VND');</v>
      </c>
    </row>
    <row r="2921" spans="2:14">
      <c r="B2921" t="s">
        <v>9392</v>
      </c>
      <c r="C2921" s="34">
        <v>1</v>
      </c>
      <c r="D2921" s="34" t="s">
        <v>8</v>
      </c>
      <c r="E2921" s="34" t="s">
        <v>7348</v>
      </c>
      <c r="F2921" s="34" t="s">
        <v>9168</v>
      </c>
      <c r="G2921" s="34" t="s">
        <v>9205</v>
      </c>
      <c r="H2921" s="26"/>
      <c r="I2921" s="26"/>
      <c r="J2921" s="26"/>
      <c r="K2921" t="s">
        <v>9205</v>
      </c>
      <c r="L2921" t="str">
        <f>IF(ISNA(VLOOKUP(K2921,$K$244:K2920,1,0)),"","DUP!")</f>
        <v>DUP!</v>
      </c>
      <c r="N2921" t="str">
        <f t="shared" si="49"/>
        <v>INSERT INTO PRICE_MAP (
   PRODUCT_OFFER_ID, SERVICE_ID, SERVICE_NAME, 
   ZONE_IN, TIME_IN, PRICE_GROUP) 
VALUES ('Default',1,'SMS','84190079991','.*','Tar_SMS_7273VND');</v>
      </c>
    </row>
    <row r="2922" spans="2:14">
      <c r="B2922" t="s">
        <v>9392</v>
      </c>
      <c r="C2922" s="34">
        <v>1</v>
      </c>
      <c r="D2922" s="34" t="s">
        <v>8</v>
      </c>
      <c r="E2922" s="34" t="s">
        <v>7349</v>
      </c>
      <c r="F2922" s="34" t="s">
        <v>9168</v>
      </c>
      <c r="G2922" s="34" t="s">
        <v>9205</v>
      </c>
      <c r="H2922" s="26"/>
      <c r="I2922" s="26"/>
      <c r="J2922" s="26"/>
      <c r="K2922" t="s">
        <v>9205</v>
      </c>
      <c r="L2922" t="str">
        <f>IF(ISNA(VLOOKUP(K2922,$K$244:K2921,1,0)),"","DUP!")</f>
        <v>DUP!</v>
      </c>
      <c r="N2922" t="str">
        <f t="shared" si="49"/>
        <v>INSERT INTO PRICE_MAP (
   PRODUCT_OFFER_ID, SERVICE_ID, SERVICE_NAME, 
   ZONE_IN, TIME_IN, PRICE_GROUP) 
VALUES ('Default',1,'SMS','84190079992','.*','Tar_SMS_7273VND');</v>
      </c>
    </row>
    <row r="2923" spans="2:14">
      <c r="B2923" t="s">
        <v>9392</v>
      </c>
      <c r="C2923" s="34">
        <v>1</v>
      </c>
      <c r="D2923" s="34" t="s">
        <v>8</v>
      </c>
      <c r="E2923" s="34" t="s">
        <v>7350</v>
      </c>
      <c r="F2923" s="34" t="s">
        <v>9168</v>
      </c>
      <c r="G2923" s="34" t="s">
        <v>9205</v>
      </c>
      <c r="H2923" s="26"/>
      <c r="I2923" s="26"/>
      <c r="J2923" s="26"/>
      <c r="K2923" t="s">
        <v>9205</v>
      </c>
      <c r="L2923" t="str">
        <f>IF(ISNA(VLOOKUP(K2923,$K$244:K2922,1,0)),"","DUP!")</f>
        <v>DUP!</v>
      </c>
      <c r="N2923" t="str">
        <f t="shared" si="49"/>
        <v>INSERT INTO PRICE_MAP (
   PRODUCT_OFFER_ID, SERVICE_ID, SERVICE_NAME, 
   ZONE_IN, TIME_IN, PRICE_GROUP) 
VALUES ('Default',1,'SMS','84190079993','.*','Tar_SMS_7273VND');</v>
      </c>
    </row>
    <row r="2924" spans="2:14">
      <c r="B2924" t="s">
        <v>9392</v>
      </c>
      <c r="C2924" s="34">
        <v>1</v>
      </c>
      <c r="D2924" s="34" t="s">
        <v>8</v>
      </c>
      <c r="E2924" s="34" t="s">
        <v>7351</v>
      </c>
      <c r="F2924" s="34" t="s">
        <v>9168</v>
      </c>
      <c r="G2924" s="34" t="s">
        <v>9205</v>
      </c>
      <c r="H2924" s="26"/>
      <c r="I2924" s="26"/>
      <c r="J2924" s="26"/>
      <c r="K2924" t="s">
        <v>9205</v>
      </c>
      <c r="L2924" t="str">
        <f>IF(ISNA(VLOOKUP(K2924,$K$244:K2923,1,0)),"","DUP!")</f>
        <v>DUP!</v>
      </c>
      <c r="N2924" t="str">
        <f t="shared" si="49"/>
        <v>INSERT INTO PRICE_MAP (
   PRODUCT_OFFER_ID, SERVICE_ID, SERVICE_NAME, 
   ZONE_IN, TIME_IN, PRICE_GROUP) 
VALUES ('Default',1,'SMS','84190079994','.*','Tar_SMS_7273VND');</v>
      </c>
    </row>
    <row r="2925" spans="2:14">
      <c r="B2925" t="s">
        <v>9392</v>
      </c>
      <c r="C2925" s="34">
        <v>1</v>
      </c>
      <c r="D2925" s="34" t="s">
        <v>8</v>
      </c>
      <c r="E2925" s="34" t="s">
        <v>7352</v>
      </c>
      <c r="F2925" s="34" t="s">
        <v>9168</v>
      </c>
      <c r="G2925" s="34" t="s">
        <v>9201</v>
      </c>
      <c r="H2925" s="26"/>
      <c r="I2925" s="26"/>
      <c r="J2925" s="26"/>
      <c r="K2925" t="s">
        <v>9201</v>
      </c>
      <c r="L2925" t="str">
        <f>IF(ISNA(VLOOKUP(K2925,$K$244:K2924,1,0)),"","DUP!")</f>
        <v>DUP!</v>
      </c>
      <c r="N2925" t="str">
        <f t="shared" si="49"/>
        <v>INSERT INTO PRICE_MAP (
   PRODUCT_OFFER_ID, SERVICE_ID, SERVICE_NAME, 
   ZONE_IN, TIME_IN, PRICE_GROUP) 
VALUES ('Default',1,'SMS','84190079995','.*','Tar_SMS_9091VND');</v>
      </c>
    </row>
    <row r="2926" spans="2:14">
      <c r="B2926" t="s">
        <v>9392</v>
      </c>
      <c r="C2926" s="34">
        <v>1</v>
      </c>
      <c r="D2926" s="34" t="s">
        <v>8</v>
      </c>
      <c r="E2926" s="34" t="s">
        <v>7353</v>
      </c>
      <c r="F2926" s="34" t="s">
        <v>9168</v>
      </c>
      <c r="G2926" s="34" t="s">
        <v>9201</v>
      </c>
      <c r="H2926" s="26"/>
      <c r="I2926" s="26"/>
      <c r="J2926" s="26"/>
      <c r="K2926" t="s">
        <v>9201</v>
      </c>
      <c r="L2926" t="str">
        <f>IF(ISNA(VLOOKUP(K2926,$K$244:K2925,1,0)),"","DUP!")</f>
        <v>DUP!</v>
      </c>
      <c r="N2926" t="str">
        <f t="shared" si="49"/>
        <v>INSERT INTO PRICE_MAP (
   PRODUCT_OFFER_ID, SERVICE_ID, SERVICE_NAME, 
   ZONE_IN, TIME_IN, PRICE_GROUP) 
VALUES ('Default',1,'SMS','84190079996','.*','Tar_SMS_9091VND');</v>
      </c>
    </row>
    <row r="2927" spans="2:14">
      <c r="B2927" t="s">
        <v>9392</v>
      </c>
      <c r="C2927" s="34">
        <v>1</v>
      </c>
      <c r="D2927" s="34" t="s">
        <v>8</v>
      </c>
      <c r="E2927" s="34" t="s">
        <v>7354</v>
      </c>
      <c r="F2927" s="34" t="s">
        <v>9168</v>
      </c>
      <c r="G2927" s="34" t="s">
        <v>9201</v>
      </c>
      <c r="H2927" s="26"/>
      <c r="I2927" s="26"/>
      <c r="J2927" s="26"/>
      <c r="K2927" t="s">
        <v>9201</v>
      </c>
      <c r="L2927" t="str">
        <f>IF(ISNA(VLOOKUP(K2927,$K$244:K2926,1,0)),"","DUP!")</f>
        <v>DUP!</v>
      </c>
      <c r="N2927" t="str">
        <f t="shared" si="49"/>
        <v>INSERT INTO PRICE_MAP (
   PRODUCT_OFFER_ID, SERVICE_ID, SERVICE_NAME, 
   ZONE_IN, TIME_IN, PRICE_GROUP) 
VALUES ('Default',1,'SMS','84190079997','.*','Tar_SMS_9091VND');</v>
      </c>
    </row>
    <row r="2928" spans="2:14">
      <c r="B2928" t="s">
        <v>9392</v>
      </c>
      <c r="C2928" s="34">
        <v>1</v>
      </c>
      <c r="D2928" s="34" t="s">
        <v>8</v>
      </c>
      <c r="E2928" s="34" t="s">
        <v>7355</v>
      </c>
      <c r="F2928" s="34" t="s">
        <v>9168</v>
      </c>
      <c r="G2928" s="34" t="s">
        <v>9201</v>
      </c>
      <c r="H2928" s="26"/>
      <c r="I2928" s="26"/>
      <c r="J2928" s="26"/>
      <c r="K2928" t="s">
        <v>9201</v>
      </c>
      <c r="L2928" t="str">
        <f>IF(ISNA(VLOOKUP(K2928,$K$244:K2927,1,0)),"","DUP!")</f>
        <v>DUP!</v>
      </c>
      <c r="N2928" t="str">
        <f t="shared" si="49"/>
        <v>INSERT INTO PRICE_MAP (
   PRODUCT_OFFER_ID, SERVICE_ID, SERVICE_NAME, 
   ZONE_IN, TIME_IN, PRICE_GROUP) 
VALUES ('Default',1,'SMS','84190079998','.*','Tar_SMS_9091VND');</v>
      </c>
    </row>
    <row r="2929" spans="2:14">
      <c r="B2929" t="s">
        <v>9392</v>
      </c>
      <c r="C2929" s="34">
        <v>1</v>
      </c>
      <c r="D2929" s="34" t="s">
        <v>8</v>
      </c>
      <c r="E2929" s="34" t="s">
        <v>7356</v>
      </c>
      <c r="F2929" s="34" t="s">
        <v>9168</v>
      </c>
      <c r="G2929" s="34" t="s">
        <v>9201</v>
      </c>
      <c r="H2929" s="26"/>
      <c r="I2929" s="26"/>
      <c r="J2929" s="26"/>
      <c r="K2929" t="s">
        <v>9201</v>
      </c>
      <c r="L2929" t="str">
        <f>IF(ISNA(VLOOKUP(K2929,$K$244:K2928,1,0)),"","DUP!")</f>
        <v>DUP!</v>
      </c>
      <c r="N2929" t="str">
        <f t="shared" si="49"/>
        <v>INSERT INTO PRICE_MAP (
   PRODUCT_OFFER_ID, SERVICE_ID, SERVICE_NAME, 
   ZONE_IN, TIME_IN, PRICE_GROUP) 
VALUES ('Default',1,'SMS','84190079999','.*','Tar_SMS_9091VND');</v>
      </c>
    </row>
    <row r="2930" spans="2:14">
      <c r="B2930" t="s">
        <v>9392</v>
      </c>
      <c r="C2930" s="34">
        <v>1</v>
      </c>
      <c r="D2930" s="34" t="s">
        <v>8</v>
      </c>
      <c r="E2930" s="34" t="s">
        <v>7357</v>
      </c>
      <c r="F2930" s="34" t="s">
        <v>9168</v>
      </c>
      <c r="G2930" s="34" t="s">
        <v>9223</v>
      </c>
      <c r="H2930" s="26"/>
      <c r="I2930" s="26"/>
      <c r="J2930" s="26"/>
      <c r="K2930" t="s">
        <v>9223</v>
      </c>
      <c r="L2930" t="str">
        <f>IF(ISNA(VLOOKUP(K2930,$K$244:K2929,1,0)),"","DUP!")</f>
        <v>DUP!</v>
      </c>
      <c r="N2930" t="str">
        <f t="shared" si="49"/>
        <v>INSERT INTO PRICE_MAP (
   PRODUCT_OFFER_ID, SERVICE_ID, SERVICE_NAME, 
   ZONE_IN, TIME_IN, PRICE_GROUP) 
VALUES ('Default',1,'SMS','841900800','.*','Tar_SMS_454.545VND');</v>
      </c>
    </row>
    <row r="2931" spans="2:14">
      <c r="B2931" t="s">
        <v>9392</v>
      </c>
      <c r="C2931" s="34">
        <v>1</v>
      </c>
      <c r="D2931" s="34" t="s">
        <v>8</v>
      </c>
      <c r="E2931" s="34" t="s">
        <v>7358</v>
      </c>
      <c r="F2931" s="34" t="s">
        <v>9168</v>
      </c>
      <c r="G2931" s="34" t="s">
        <v>9223</v>
      </c>
      <c r="H2931" s="26"/>
      <c r="I2931" s="26"/>
      <c r="J2931" s="26"/>
      <c r="K2931" t="s">
        <v>9223</v>
      </c>
      <c r="L2931" t="str">
        <f>IF(ISNA(VLOOKUP(K2931,$K$244:K2930,1,0)),"","DUP!")</f>
        <v>DUP!</v>
      </c>
      <c r="N2931" t="str">
        <f t="shared" si="49"/>
        <v>INSERT INTO PRICE_MAP (
   PRODUCT_OFFER_ID, SERVICE_ID, SERVICE_NAME, 
   ZONE_IN, TIME_IN, PRICE_GROUP) 
VALUES ('Default',1,'SMS','841900801','.*','Tar_SMS_454.545VND');</v>
      </c>
    </row>
    <row r="2932" spans="2:14">
      <c r="B2932" t="s">
        <v>9392</v>
      </c>
      <c r="C2932" s="34">
        <v>1</v>
      </c>
      <c r="D2932" s="34" t="s">
        <v>8</v>
      </c>
      <c r="E2932" s="34" t="s">
        <v>7359</v>
      </c>
      <c r="F2932" s="34" t="s">
        <v>9168</v>
      </c>
      <c r="G2932" s="34" t="s">
        <v>9282</v>
      </c>
      <c r="H2932" s="26"/>
      <c r="I2932" s="26"/>
      <c r="J2932" s="26"/>
      <c r="K2932" t="s">
        <v>9282</v>
      </c>
      <c r="L2932" t="str">
        <f>IF(ISNA(VLOOKUP(K2932,$K$244:K2931,1,0)),"","DUP!")</f>
        <v/>
      </c>
      <c r="N2932" t="str">
        <f t="shared" si="49"/>
        <v>INSERT INTO PRICE_MAP (
   PRODUCT_OFFER_ID, SERVICE_ID, SERVICE_NAME, 
   ZONE_IN, TIME_IN, PRICE_GROUP) 
VALUES ('Default',1,'SMS','841900802','.*','Tar_SMS_909.09VND');</v>
      </c>
    </row>
    <row r="2933" spans="2:14">
      <c r="B2933" t="s">
        <v>9392</v>
      </c>
      <c r="C2933" s="34">
        <v>1</v>
      </c>
      <c r="D2933" s="34" t="s">
        <v>8</v>
      </c>
      <c r="E2933" s="34" t="s">
        <v>7360</v>
      </c>
      <c r="F2933" s="34" t="s">
        <v>9168</v>
      </c>
      <c r="G2933" s="34" t="s">
        <v>9282</v>
      </c>
      <c r="H2933" s="26"/>
      <c r="I2933" s="26"/>
      <c r="J2933" s="26"/>
      <c r="K2933" t="s">
        <v>9282</v>
      </c>
      <c r="L2933" t="str">
        <f>IF(ISNA(VLOOKUP(K2933,$K$244:K2932,1,0)),"","DUP!")</f>
        <v>DUP!</v>
      </c>
      <c r="N2933" t="str">
        <f t="shared" ref="N2933:N2996" si="50">IF(M2933="DUP!","","INSERT INTO PRICE_MAP (
   PRODUCT_OFFER_ID, SERVICE_ID, SERVICE_NAME, 
   ZONE_IN, TIME_IN, PRICE_GROUP) 
VALUES ('"&amp;B2933&amp;"',"&amp;C2933&amp;",'"&amp;D2933&amp;"','"&amp;E2933&amp;"','"&amp;F2933&amp;"','"&amp;K2933&amp;"');")</f>
        <v>INSERT INTO PRICE_MAP (
   PRODUCT_OFFER_ID, SERVICE_ID, SERVICE_NAME, 
   ZONE_IN, TIME_IN, PRICE_GROUP) 
VALUES ('Default',1,'SMS','841900803','.*','Tar_SMS_909.09VND');</v>
      </c>
    </row>
    <row r="2934" spans="2:14">
      <c r="B2934" t="s">
        <v>9392</v>
      </c>
      <c r="C2934" s="34">
        <v>1</v>
      </c>
      <c r="D2934" s="34" t="s">
        <v>8</v>
      </c>
      <c r="E2934" s="34" t="s">
        <v>7361</v>
      </c>
      <c r="F2934" s="34" t="s">
        <v>9168</v>
      </c>
      <c r="G2934" s="34" t="s">
        <v>9282</v>
      </c>
      <c r="H2934" s="26"/>
      <c r="I2934" s="26"/>
      <c r="J2934" s="26"/>
      <c r="K2934" t="s">
        <v>9282</v>
      </c>
      <c r="L2934" t="str">
        <f>IF(ISNA(VLOOKUP(K2934,$K$244:K2933,1,0)),"","DUP!")</f>
        <v>DUP!</v>
      </c>
      <c r="N2934" t="str">
        <f t="shared" si="50"/>
        <v>INSERT INTO PRICE_MAP (
   PRODUCT_OFFER_ID, SERVICE_ID, SERVICE_NAME, 
   ZONE_IN, TIME_IN, PRICE_GROUP) 
VALUES ('Default',1,'SMS','841900804','.*','Tar_SMS_909.09VND');</v>
      </c>
    </row>
    <row r="2935" spans="2:14">
      <c r="B2935" t="s">
        <v>9392</v>
      </c>
      <c r="C2935" s="34">
        <v>1</v>
      </c>
      <c r="D2935" s="34" t="s">
        <v>8</v>
      </c>
      <c r="E2935" s="34" t="s">
        <v>7362</v>
      </c>
      <c r="F2935" s="34" t="s">
        <v>9168</v>
      </c>
      <c r="G2935" s="34" t="s">
        <v>9282</v>
      </c>
      <c r="H2935" s="26"/>
      <c r="I2935" s="26"/>
      <c r="J2935" s="26"/>
      <c r="K2935" t="s">
        <v>9282</v>
      </c>
      <c r="L2935" t="str">
        <f>IF(ISNA(VLOOKUP(K2935,$K$244:K2934,1,0)),"","DUP!")</f>
        <v>DUP!</v>
      </c>
      <c r="N2935" t="str">
        <f t="shared" si="50"/>
        <v>INSERT INTO PRICE_MAP (
   PRODUCT_OFFER_ID, SERVICE_ID, SERVICE_NAME, 
   ZONE_IN, TIME_IN, PRICE_GROUP) 
VALUES ('Default',1,'SMS','841900805','.*','Tar_SMS_909.09VND');</v>
      </c>
    </row>
    <row r="2936" spans="2:14">
      <c r="B2936" t="s">
        <v>9392</v>
      </c>
      <c r="C2936" s="34">
        <v>1</v>
      </c>
      <c r="D2936" s="34" t="s">
        <v>8</v>
      </c>
      <c r="E2936" s="34" t="s">
        <v>7363</v>
      </c>
      <c r="F2936" s="34" t="s">
        <v>9168</v>
      </c>
      <c r="G2936" s="34" t="s">
        <v>9223</v>
      </c>
      <c r="H2936" s="26"/>
      <c r="I2936" s="26"/>
      <c r="J2936" s="26"/>
      <c r="K2936" t="s">
        <v>9223</v>
      </c>
      <c r="L2936" t="str">
        <f>IF(ISNA(VLOOKUP(K2936,$K$244:K2935,1,0)),"","DUP!")</f>
        <v>DUP!</v>
      </c>
      <c r="N2936" t="str">
        <f t="shared" si="50"/>
        <v>INSERT INTO PRICE_MAP (
   PRODUCT_OFFER_ID, SERVICE_ID, SERVICE_NAME, 
   ZONE_IN, TIME_IN, PRICE_GROUP) 
VALUES ('Default',1,'SMS','841900806','.*','Tar_SMS_454.545VND');</v>
      </c>
    </row>
    <row r="2937" spans="2:14">
      <c r="B2937" t="s">
        <v>9392</v>
      </c>
      <c r="C2937" s="34">
        <v>1</v>
      </c>
      <c r="D2937" s="34" t="s">
        <v>8</v>
      </c>
      <c r="E2937" s="34" t="s">
        <v>7364</v>
      </c>
      <c r="F2937" s="34" t="s">
        <v>9168</v>
      </c>
      <c r="G2937" s="34" t="s">
        <v>9282</v>
      </c>
      <c r="H2937" s="26"/>
      <c r="I2937" s="26"/>
      <c r="J2937" s="26"/>
      <c r="K2937" t="s">
        <v>9282</v>
      </c>
      <c r="L2937" t="str">
        <f>IF(ISNA(VLOOKUP(K2937,$K$244:K2936,1,0)),"","DUP!")</f>
        <v>DUP!</v>
      </c>
      <c r="N2937" t="str">
        <f t="shared" si="50"/>
        <v>INSERT INTO PRICE_MAP (
   PRODUCT_OFFER_ID, SERVICE_ID, SERVICE_NAME, 
   ZONE_IN, TIME_IN, PRICE_GROUP) 
VALUES ('Default',1,'SMS','841900807','.*','Tar_SMS_909.09VND');</v>
      </c>
    </row>
    <row r="2938" spans="2:14">
      <c r="B2938" t="s">
        <v>9392</v>
      </c>
      <c r="C2938" s="34">
        <v>1</v>
      </c>
      <c r="D2938" s="34" t="s">
        <v>8</v>
      </c>
      <c r="E2938" s="34" t="s">
        <v>7365</v>
      </c>
      <c r="F2938" s="34" t="s">
        <v>9168</v>
      </c>
      <c r="G2938" s="34" t="s">
        <v>9283</v>
      </c>
      <c r="H2938" s="26"/>
      <c r="I2938" s="26"/>
      <c r="J2938" s="26"/>
      <c r="K2938" t="s">
        <v>9283</v>
      </c>
      <c r="L2938" t="str">
        <f>IF(ISNA(VLOOKUP(K2938,$K$244:K2937,1,0)),"","DUP!")</f>
        <v/>
      </c>
      <c r="N2938" t="str">
        <f t="shared" si="50"/>
        <v>INSERT INTO PRICE_MAP (
   PRODUCT_OFFER_ID, SERVICE_ID, SERVICE_NAME, 
   ZONE_IN, TIME_IN, PRICE_GROUP) 
VALUES ('Default',1,'SMS','841900808','.*','Tar_SMS_1363.636VND');</v>
      </c>
    </row>
    <row r="2939" spans="2:14">
      <c r="B2939" t="s">
        <v>9392</v>
      </c>
      <c r="C2939" s="34">
        <v>1</v>
      </c>
      <c r="D2939" s="34" t="s">
        <v>8</v>
      </c>
      <c r="E2939" s="34" t="s">
        <v>7366</v>
      </c>
      <c r="F2939" s="34" t="s">
        <v>9168</v>
      </c>
      <c r="G2939" s="34" t="s">
        <v>9283</v>
      </c>
      <c r="H2939" s="26"/>
      <c r="I2939" s="26"/>
      <c r="J2939" s="26"/>
      <c r="K2939" t="s">
        <v>9283</v>
      </c>
      <c r="L2939" t="str">
        <f>IF(ISNA(VLOOKUP(K2939,$K$244:K2938,1,0)),"","DUP!")</f>
        <v>DUP!</v>
      </c>
      <c r="N2939" t="str">
        <f t="shared" si="50"/>
        <v>INSERT INTO PRICE_MAP (
   PRODUCT_OFFER_ID, SERVICE_ID, SERVICE_NAME, 
   ZONE_IN, TIME_IN, PRICE_GROUP) 
VALUES ('Default',1,'SMS','8419008081','.*','Tar_SMS_1363.636VND');</v>
      </c>
    </row>
    <row r="2940" spans="2:14">
      <c r="B2940" t="s">
        <v>9392</v>
      </c>
      <c r="C2940" s="34">
        <v>1</v>
      </c>
      <c r="D2940" s="34" t="s">
        <v>8</v>
      </c>
      <c r="E2940" s="34" t="s">
        <v>7367</v>
      </c>
      <c r="F2940" s="34" t="s">
        <v>9168</v>
      </c>
      <c r="G2940" s="34" t="s">
        <v>9223</v>
      </c>
      <c r="H2940" s="26"/>
      <c r="I2940" s="26"/>
      <c r="J2940" s="26"/>
      <c r="K2940" t="s">
        <v>9223</v>
      </c>
      <c r="L2940" t="str">
        <f>IF(ISNA(VLOOKUP(K2940,$K$244:K2939,1,0)),"","DUP!")</f>
        <v>DUP!</v>
      </c>
      <c r="N2940" t="str">
        <f t="shared" si="50"/>
        <v>INSERT INTO PRICE_MAP (
   PRODUCT_OFFER_ID, SERVICE_ID, SERVICE_NAME, 
   ZONE_IN, TIME_IN, PRICE_GROUP) 
VALUES ('Default',1,'SMS','841900809','.*','Tar_SMS_454.545VND');</v>
      </c>
    </row>
    <row r="2941" spans="2:14">
      <c r="B2941" t="s">
        <v>9392</v>
      </c>
      <c r="C2941" s="34">
        <v>1</v>
      </c>
      <c r="D2941" s="34" t="s">
        <v>8</v>
      </c>
      <c r="E2941" s="34" t="s">
        <v>7368</v>
      </c>
      <c r="F2941" s="34" t="s">
        <v>9168</v>
      </c>
      <c r="G2941" s="34" t="s">
        <v>9284</v>
      </c>
      <c r="H2941" s="26"/>
      <c r="I2941" s="26"/>
      <c r="J2941" s="26"/>
      <c r="K2941" t="s">
        <v>9284</v>
      </c>
      <c r="L2941" t="str">
        <f>IF(ISNA(VLOOKUP(K2941,$K$244:K2940,1,0)),"","DUP!")</f>
        <v/>
      </c>
      <c r="N2941" t="str">
        <f t="shared" si="50"/>
        <v>INSERT INTO PRICE_MAP (
   PRODUCT_OFFER_ID, SERVICE_ID, SERVICE_NAME, 
   ZONE_IN, TIME_IN, PRICE_GROUP) 
VALUES ('Default',1,'SMS','8419008090','.*','Tar_SMS_181.818VND');</v>
      </c>
    </row>
    <row r="2942" spans="2:14">
      <c r="B2942" t="s">
        <v>9392</v>
      </c>
      <c r="C2942" s="34">
        <v>1</v>
      </c>
      <c r="D2942" s="34" t="s">
        <v>8</v>
      </c>
      <c r="E2942" s="34" t="s">
        <v>7369</v>
      </c>
      <c r="F2942" s="34" t="s">
        <v>9168</v>
      </c>
      <c r="G2942" s="34" t="s">
        <v>9223</v>
      </c>
      <c r="H2942" s="26"/>
      <c r="I2942" s="26"/>
      <c r="J2942" s="26"/>
      <c r="K2942" t="s">
        <v>9223</v>
      </c>
      <c r="L2942" t="str">
        <f>IF(ISNA(VLOOKUP(K2942,$K$244:K2941,1,0)),"","DUP!")</f>
        <v>DUP!</v>
      </c>
      <c r="N2942" t="str">
        <f t="shared" si="50"/>
        <v>INSERT INTO PRICE_MAP (
   PRODUCT_OFFER_ID, SERVICE_ID, SERVICE_NAME, 
   ZONE_IN, TIME_IN, PRICE_GROUP) 
VALUES ('Default',1,'SMS','84190081','.*','Tar_SMS_454.545VND');</v>
      </c>
    </row>
    <row r="2943" spans="2:14">
      <c r="B2943" t="s">
        <v>9392</v>
      </c>
      <c r="C2943" s="34">
        <v>1</v>
      </c>
      <c r="D2943" s="34" t="s">
        <v>8</v>
      </c>
      <c r="E2943" s="34" t="s">
        <v>7370</v>
      </c>
      <c r="F2943" s="34" t="s">
        <v>9168</v>
      </c>
      <c r="G2943" s="34" t="s">
        <v>9284</v>
      </c>
      <c r="H2943" s="26"/>
      <c r="I2943" s="26"/>
      <c r="J2943" s="26"/>
      <c r="K2943" t="s">
        <v>9284</v>
      </c>
      <c r="L2943" t="str">
        <f>IF(ISNA(VLOOKUP(K2943,$K$244:K2942,1,0)),"","DUP!")</f>
        <v>DUP!</v>
      </c>
      <c r="N2943" t="str">
        <f t="shared" si="50"/>
        <v>INSERT INTO PRICE_MAP (
   PRODUCT_OFFER_ID, SERVICE_ID, SERVICE_NAME, 
   ZONE_IN, TIME_IN, PRICE_GROUP) 
VALUES ('Default',1,'SMS','841900819','.*','Tar_SMS_181.818VND');</v>
      </c>
    </row>
    <row r="2944" spans="2:14">
      <c r="B2944" t="s">
        <v>9392</v>
      </c>
      <c r="C2944" s="34">
        <v>1</v>
      </c>
      <c r="D2944" s="34" t="s">
        <v>8</v>
      </c>
      <c r="E2944" s="34" t="s">
        <v>7371</v>
      </c>
      <c r="F2944" s="34" t="s">
        <v>9168</v>
      </c>
      <c r="G2944" s="34" t="s">
        <v>9223</v>
      </c>
      <c r="H2944" s="26"/>
      <c r="I2944" s="26"/>
      <c r="J2944" s="26"/>
      <c r="K2944" t="s">
        <v>9223</v>
      </c>
      <c r="L2944" t="str">
        <f>IF(ISNA(VLOOKUP(K2944,$K$244:K2943,1,0)),"","DUP!")</f>
        <v>DUP!</v>
      </c>
      <c r="N2944" t="str">
        <f t="shared" si="50"/>
        <v>INSERT INTO PRICE_MAP (
   PRODUCT_OFFER_ID, SERVICE_ID, SERVICE_NAME, 
   ZONE_IN, TIME_IN, PRICE_GROUP) 
VALUES ('Default',1,'SMS','8419008198','.*','Tar_SMS_454.545VND');</v>
      </c>
    </row>
    <row r="2945" spans="2:14">
      <c r="B2945" t="s">
        <v>9392</v>
      </c>
      <c r="C2945" s="34">
        <v>1</v>
      </c>
      <c r="D2945" s="34" t="s">
        <v>8</v>
      </c>
      <c r="E2945" s="34" t="s">
        <v>7372</v>
      </c>
      <c r="F2945" s="34" t="s">
        <v>9168</v>
      </c>
      <c r="G2945" s="34" t="s">
        <v>9285</v>
      </c>
      <c r="H2945" s="26"/>
      <c r="I2945" s="26"/>
      <c r="J2945" s="26"/>
      <c r="K2945" t="s">
        <v>9285</v>
      </c>
      <c r="L2945" t="str">
        <f>IF(ISNA(VLOOKUP(K2945,$K$244:K2944,1,0)),"","DUP!")</f>
        <v/>
      </c>
      <c r="N2945" t="str">
        <f t="shared" si="50"/>
        <v>INSERT INTO PRICE_MAP (
   PRODUCT_OFFER_ID, SERVICE_ID, SERVICE_NAME, 
   ZONE_IN, TIME_IN, PRICE_GROUP) 
VALUES ('Default',1,'SMS','84190082','.*','Tar_SMS_636.363VND');</v>
      </c>
    </row>
    <row r="2946" spans="2:14">
      <c r="B2946" t="s">
        <v>9392</v>
      </c>
      <c r="C2946" s="34">
        <v>1</v>
      </c>
      <c r="D2946" s="34" t="s">
        <v>8</v>
      </c>
      <c r="E2946" s="34" t="s">
        <v>7373</v>
      </c>
      <c r="F2946" s="34" t="s">
        <v>9168</v>
      </c>
      <c r="G2946" s="34" t="s">
        <v>9282</v>
      </c>
      <c r="H2946" s="26"/>
      <c r="I2946" s="26"/>
      <c r="J2946" s="26"/>
      <c r="K2946" t="s">
        <v>9282</v>
      </c>
      <c r="L2946" t="str">
        <f>IF(ISNA(VLOOKUP(K2946,$K$244:K2945,1,0)),"","DUP!")</f>
        <v>DUP!</v>
      </c>
      <c r="N2946" t="str">
        <f t="shared" si="50"/>
        <v>INSERT INTO PRICE_MAP (
   PRODUCT_OFFER_ID, SERVICE_ID, SERVICE_NAME, 
   ZONE_IN, TIME_IN, PRICE_GROUP) 
VALUES ('Default',1,'SMS','84190083','.*','Tar_SMS_909.09VND');</v>
      </c>
    </row>
    <row r="2947" spans="2:14">
      <c r="B2947" t="s">
        <v>9392</v>
      </c>
      <c r="C2947" s="34">
        <v>1</v>
      </c>
      <c r="D2947" s="34" t="s">
        <v>8</v>
      </c>
      <c r="E2947" s="34" t="s">
        <v>7374</v>
      </c>
      <c r="F2947" s="34" t="s">
        <v>9168</v>
      </c>
      <c r="G2947" s="34" t="s">
        <v>9282</v>
      </c>
      <c r="H2947" s="26"/>
      <c r="I2947" s="26"/>
      <c r="J2947" s="26"/>
      <c r="K2947" t="s">
        <v>9282</v>
      </c>
      <c r="L2947" t="str">
        <f>IF(ISNA(VLOOKUP(K2947,$K$244:K2946,1,0)),"","DUP!")</f>
        <v>DUP!</v>
      </c>
      <c r="N2947" t="str">
        <f t="shared" si="50"/>
        <v>INSERT INTO PRICE_MAP (
   PRODUCT_OFFER_ID, SERVICE_ID, SERVICE_NAME, 
   ZONE_IN, TIME_IN, PRICE_GROUP) 
VALUES ('Default',1,'SMS','84190084','.*','Tar_SMS_909.09VND');</v>
      </c>
    </row>
    <row r="2948" spans="2:14">
      <c r="B2948" t="s">
        <v>9392</v>
      </c>
      <c r="C2948" s="34">
        <v>1</v>
      </c>
      <c r="D2948" s="34" t="s">
        <v>8</v>
      </c>
      <c r="E2948" s="34" t="s">
        <v>7375</v>
      </c>
      <c r="F2948" s="34" t="s">
        <v>9168</v>
      </c>
      <c r="G2948" s="34" t="s">
        <v>9283</v>
      </c>
      <c r="H2948" s="26"/>
      <c r="I2948" s="26"/>
      <c r="J2948" s="26"/>
      <c r="K2948" t="s">
        <v>9283</v>
      </c>
      <c r="L2948" t="str">
        <f>IF(ISNA(VLOOKUP(K2948,$K$244:K2947,1,0)),"","DUP!")</f>
        <v>DUP!</v>
      </c>
      <c r="N2948" t="str">
        <f t="shared" si="50"/>
        <v>INSERT INTO PRICE_MAP (
   PRODUCT_OFFER_ID, SERVICE_ID, SERVICE_NAME, 
   ZONE_IN, TIME_IN, PRICE_GROUP) 
VALUES ('Default',1,'SMS','84190085','.*','Tar_SMS_1363.636VND');</v>
      </c>
    </row>
    <row r="2949" spans="2:14">
      <c r="B2949" t="s">
        <v>9392</v>
      </c>
      <c r="C2949" s="34">
        <v>1</v>
      </c>
      <c r="D2949" s="34" t="s">
        <v>8</v>
      </c>
      <c r="E2949" s="34" t="s">
        <v>7376</v>
      </c>
      <c r="F2949" s="34" t="s">
        <v>9168</v>
      </c>
      <c r="G2949" s="34" t="s">
        <v>9283</v>
      </c>
      <c r="H2949" s="26"/>
      <c r="I2949" s="26"/>
      <c r="J2949" s="26"/>
      <c r="K2949" t="s">
        <v>9283</v>
      </c>
      <c r="L2949" t="str">
        <f>IF(ISNA(VLOOKUP(K2949,$K$244:K2948,1,0)),"","DUP!")</f>
        <v>DUP!</v>
      </c>
      <c r="N2949" t="str">
        <f t="shared" si="50"/>
        <v>INSERT INTO PRICE_MAP (
   PRODUCT_OFFER_ID, SERVICE_ID, SERVICE_NAME, 
   ZONE_IN, TIME_IN, PRICE_GROUP) 
VALUES ('Default',1,'SMS','84190086','.*','Tar_SMS_1363.636VND');</v>
      </c>
    </row>
    <row r="2950" spans="2:14">
      <c r="B2950" t="s">
        <v>9392</v>
      </c>
      <c r="C2950" s="34">
        <v>1</v>
      </c>
      <c r="D2950" s="34" t="s">
        <v>8</v>
      </c>
      <c r="E2950" s="34" t="s">
        <v>7377</v>
      </c>
      <c r="F2950" s="34" t="s">
        <v>9168</v>
      </c>
      <c r="G2950" s="34" t="s">
        <v>9283</v>
      </c>
      <c r="H2950" s="26"/>
      <c r="I2950" s="26"/>
      <c r="J2950" s="26"/>
      <c r="K2950" t="s">
        <v>9283</v>
      </c>
      <c r="L2950" t="str">
        <f>IF(ISNA(VLOOKUP(K2950,$K$244:K2949,1,0)),"","DUP!")</f>
        <v>DUP!</v>
      </c>
      <c r="N2950" t="str">
        <f t="shared" si="50"/>
        <v>INSERT INTO PRICE_MAP (
   PRODUCT_OFFER_ID, SERVICE_ID, SERVICE_NAME, 
   ZONE_IN, TIME_IN, PRICE_GROUP) 
VALUES ('Default',1,'SMS','8419008660','.*','Tar_SMS_1363.636VND');</v>
      </c>
    </row>
    <row r="2951" spans="2:14">
      <c r="B2951" t="s">
        <v>9392</v>
      </c>
      <c r="C2951" s="34">
        <v>1</v>
      </c>
      <c r="D2951" s="34" t="s">
        <v>8</v>
      </c>
      <c r="E2951" s="34" t="s">
        <v>7378</v>
      </c>
      <c r="F2951" s="34" t="s">
        <v>9168</v>
      </c>
      <c r="G2951" s="34" t="s">
        <v>9283</v>
      </c>
      <c r="H2951" s="26"/>
      <c r="I2951" s="26"/>
      <c r="J2951" s="26"/>
      <c r="K2951" t="s">
        <v>9283</v>
      </c>
      <c r="L2951" t="str">
        <f>IF(ISNA(VLOOKUP(K2951,$K$244:K2950,1,0)),"","DUP!")</f>
        <v>DUP!</v>
      </c>
      <c r="N2951" t="str">
        <f t="shared" si="50"/>
        <v>INSERT INTO PRICE_MAP (
   PRODUCT_OFFER_ID, SERVICE_ID, SERVICE_NAME, 
   ZONE_IN, TIME_IN, PRICE_GROUP) 
VALUES ('Default',1,'SMS','8419008668','.*','Tar_SMS_1363.636VND');</v>
      </c>
    </row>
    <row r="2952" spans="2:14">
      <c r="B2952" t="s">
        <v>9392</v>
      </c>
      <c r="C2952" s="34">
        <v>1</v>
      </c>
      <c r="D2952" s="34" t="s">
        <v>8</v>
      </c>
      <c r="E2952" s="34" t="s">
        <v>7379</v>
      </c>
      <c r="F2952" s="34" t="s">
        <v>9168</v>
      </c>
      <c r="G2952" s="34" t="s">
        <v>9223</v>
      </c>
      <c r="H2952" s="26"/>
      <c r="I2952" s="26"/>
      <c r="J2952" s="26"/>
      <c r="K2952" t="s">
        <v>9223</v>
      </c>
      <c r="L2952" t="str">
        <f>IF(ISNA(VLOOKUP(K2952,$K$244:K2951,1,0)),"","DUP!")</f>
        <v>DUP!</v>
      </c>
      <c r="N2952" t="str">
        <f t="shared" si="50"/>
        <v>INSERT INTO PRICE_MAP (
   PRODUCT_OFFER_ID, SERVICE_ID, SERVICE_NAME, 
   ZONE_IN, TIME_IN, PRICE_GROUP) 
VALUES ('Default',1,'SMS','8419008699','.*','Tar_SMS_454.545VND');</v>
      </c>
    </row>
    <row r="2953" spans="2:14">
      <c r="B2953" t="s">
        <v>9392</v>
      </c>
      <c r="C2953" s="34">
        <v>1</v>
      </c>
      <c r="D2953" s="34" t="s">
        <v>8</v>
      </c>
      <c r="E2953" s="34" t="s">
        <v>7380</v>
      </c>
      <c r="F2953" s="34" t="s">
        <v>9168</v>
      </c>
      <c r="G2953" s="34" t="s">
        <v>9286</v>
      </c>
      <c r="H2953" s="26"/>
      <c r="I2953" s="26"/>
      <c r="J2953" s="26"/>
      <c r="K2953" t="s">
        <v>9286</v>
      </c>
      <c r="L2953" t="str">
        <f>IF(ISNA(VLOOKUP(K2953,$K$244:K2952,1,0)),"","DUP!")</f>
        <v/>
      </c>
      <c r="N2953" t="str">
        <f t="shared" si="50"/>
        <v>INSERT INTO PRICE_MAP (
   PRODUCT_OFFER_ID, SERVICE_ID, SERVICE_NAME, 
   ZONE_IN, TIME_IN, PRICE_GROUP) 
VALUES ('Default',1,'SMS','84190089','.*','Tar_SMS_2727.272VND');</v>
      </c>
    </row>
    <row r="2954" spans="2:14">
      <c r="B2954" t="s">
        <v>9392</v>
      </c>
      <c r="C2954" s="34">
        <v>1</v>
      </c>
      <c r="D2954" s="34" t="s">
        <v>8</v>
      </c>
      <c r="E2954" s="34" t="s">
        <v>7381</v>
      </c>
      <c r="F2954" s="34" t="s">
        <v>9168</v>
      </c>
      <c r="G2954" s="34" t="s">
        <v>9223</v>
      </c>
      <c r="H2954" s="26"/>
      <c r="I2954" s="26"/>
      <c r="J2954" s="26"/>
      <c r="K2954" t="s">
        <v>9223</v>
      </c>
      <c r="L2954" t="str">
        <f>IF(ISNA(VLOOKUP(K2954,$K$244:K2953,1,0)),"","DUP!")</f>
        <v>DUP!</v>
      </c>
      <c r="N2954" t="str">
        <f t="shared" si="50"/>
        <v>INSERT INTO PRICE_MAP (
   PRODUCT_OFFER_ID, SERVICE_ID, SERVICE_NAME, 
   ZONE_IN, TIME_IN, PRICE_GROUP) 
VALUES ('Default',1,'SMS','84190090','.*','Tar_SMS_454.545VND');</v>
      </c>
    </row>
    <row r="2955" spans="2:14">
      <c r="B2955" t="s">
        <v>9392</v>
      </c>
      <c r="C2955" s="34">
        <v>1</v>
      </c>
      <c r="D2955" s="34" t="s">
        <v>8</v>
      </c>
      <c r="E2955" s="34" t="s">
        <v>7382</v>
      </c>
      <c r="F2955" s="34" t="s">
        <v>9168</v>
      </c>
      <c r="G2955" s="34" t="s">
        <v>9282</v>
      </c>
      <c r="H2955" s="26"/>
      <c r="I2955" s="26"/>
      <c r="J2955" s="26"/>
      <c r="K2955" t="s">
        <v>9282</v>
      </c>
      <c r="L2955" t="str">
        <f>IF(ISNA(VLOOKUP(K2955,$K$244:K2954,1,0)),"","DUP!")</f>
        <v>DUP!</v>
      </c>
      <c r="N2955" t="str">
        <f t="shared" si="50"/>
        <v>INSERT INTO PRICE_MAP (
   PRODUCT_OFFER_ID, SERVICE_ID, SERVICE_NAME, 
   ZONE_IN, TIME_IN, PRICE_GROUP) 
VALUES ('Default',1,'SMS','84190092','.*','Tar_SMS_909.09VND');</v>
      </c>
    </row>
    <row r="2956" spans="2:14">
      <c r="B2956" t="s">
        <v>9392</v>
      </c>
      <c r="C2956" s="34">
        <v>1</v>
      </c>
      <c r="D2956" s="34" t="s">
        <v>8</v>
      </c>
      <c r="E2956" s="34" t="s">
        <v>7384</v>
      </c>
      <c r="F2956" s="34" t="s">
        <v>9168</v>
      </c>
      <c r="G2956" s="34" t="s">
        <v>9282</v>
      </c>
      <c r="H2956" s="26"/>
      <c r="I2956" s="26"/>
      <c r="J2956" s="26"/>
      <c r="K2956" t="s">
        <v>9282</v>
      </c>
      <c r="L2956" t="str">
        <f>IF(ISNA(VLOOKUP(K2956,$K$244:K2955,1,0)),"","DUP!")</f>
        <v>DUP!</v>
      </c>
      <c r="N2956" t="str">
        <f t="shared" si="50"/>
        <v>INSERT INTO PRICE_MAP (
   PRODUCT_OFFER_ID, SERVICE_ID, SERVICE_NAME, 
   ZONE_IN, TIME_IN, PRICE_GROUP) 
VALUES ('Default',1,'SMS','841900940','.*','Tar_SMS_909.09VND');</v>
      </c>
    </row>
    <row r="2957" spans="2:14">
      <c r="B2957" t="s">
        <v>9392</v>
      </c>
      <c r="C2957" s="34">
        <v>1</v>
      </c>
      <c r="D2957" s="34" t="s">
        <v>8</v>
      </c>
      <c r="E2957" s="34" t="s">
        <v>7385</v>
      </c>
      <c r="F2957" s="34" t="s">
        <v>9168</v>
      </c>
      <c r="G2957" s="34" t="s">
        <v>9282</v>
      </c>
      <c r="H2957" s="26"/>
      <c r="I2957" s="26"/>
      <c r="J2957" s="26"/>
      <c r="K2957" t="s">
        <v>9282</v>
      </c>
      <c r="L2957" t="str">
        <f>IF(ISNA(VLOOKUP(K2957,$K$244:K2956,1,0)),"","DUP!")</f>
        <v>DUP!</v>
      </c>
      <c r="N2957" t="str">
        <f t="shared" si="50"/>
        <v>INSERT INTO PRICE_MAP (
   PRODUCT_OFFER_ID, SERVICE_ID, SERVICE_NAME, 
   ZONE_IN, TIME_IN, PRICE_GROUP) 
VALUES ('Default',1,'SMS','841900941','.*','Tar_SMS_909.09VND');</v>
      </c>
    </row>
    <row r="2958" spans="2:14">
      <c r="B2958" t="s">
        <v>9392</v>
      </c>
      <c r="C2958" s="34">
        <v>1</v>
      </c>
      <c r="D2958" s="34" t="s">
        <v>8</v>
      </c>
      <c r="E2958" s="34" t="s">
        <v>7386</v>
      </c>
      <c r="F2958" s="34" t="s">
        <v>9168</v>
      </c>
      <c r="G2958" s="34" t="s">
        <v>9282</v>
      </c>
      <c r="H2958" s="26"/>
      <c r="I2958" s="26"/>
      <c r="J2958" s="26"/>
      <c r="K2958" t="s">
        <v>9282</v>
      </c>
      <c r="L2958" t="str">
        <f>IF(ISNA(VLOOKUP(K2958,$K$244:K2957,1,0)),"","DUP!")</f>
        <v>DUP!</v>
      </c>
      <c r="N2958" t="str">
        <f t="shared" si="50"/>
        <v>INSERT INTO PRICE_MAP (
   PRODUCT_OFFER_ID, SERVICE_ID, SERVICE_NAME, 
   ZONE_IN, TIME_IN, PRICE_GROUP) 
VALUES ('Default',1,'SMS','841900942','.*','Tar_SMS_909.09VND');</v>
      </c>
    </row>
    <row r="2959" spans="2:14">
      <c r="B2959" t="s">
        <v>9392</v>
      </c>
      <c r="C2959" s="34">
        <v>1</v>
      </c>
      <c r="D2959" s="34" t="s">
        <v>8</v>
      </c>
      <c r="E2959" s="34" t="s">
        <v>7387</v>
      </c>
      <c r="F2959" s="34" t="s">
        <v>9168</v>
      </c>
      <c r="G2959" s="34" t="s">
        <v>9282</v>
      </c>
      <c r="H2959" s="26"/>
      <c r="I2959" s="26"/>
      <c r="J2959" s="26"/>
      <c r="K2959" t="s">
        <v>9282</v>
      </c>
      <c r="L2959" t="str">
        <f>IF(ISNA(VLOOKUP(K2959,$K$244:K2958,1,0)),"","DUP!")</f>
        <v>DUP!</v>
      </c>
      <c r="N2959" t="str">
        <f t="shared" si="50"/>
        <v>INSERT INTO PRICE_MAP (
   PRODUCT_OFFER_ID, SERVICE_ID, SERVICE_NAME, 
   ZONE_IN, TIME_IN, PRICE_GROUP) 
VALUES ('Default',1,'SMS','841900943','.*','Tar_SMS_909.09VND');</v>
      </c>
    </row>
    <row r="2960" spans="2:14">
      <c r="B2960" t="s">
        <v>9392</v>
      </c>
      <c r="C2960" s="34">
        <v>1</v>
      </c>
      <c r="D2960" s="34" t="s">
        <v>8</v>
      </c>
      <c r="E2960" s="34" t="s">
        <v>7388</v>
      </c>
      <c r="F2960" s="34" t="s">
        <v>9168</v>
      </c>
      <c r="G2960" s="34" t="s">
        <v>9282</v>
      </c>
      <c r="H2960" s="26"/>
      <c r="I2960" s="26"/>
      <c r="J2960" s="26"/>
      <c r="K2960" t="s">
        <v>9282</v>
      </c>
      <c r="L2960" t="str">
        <f>IF(ISNA(VLOOKUP(K2960,$K$244:K2959,1,0)),"","DUP!")</f>
        <v>DUP!</v>
      </c>
      <c r="N2960" t="str">
        <f t="shared" si="50"/>
        <v>INSERT INTO PRICE_MAP (
   PRODUCT_OFFER_ID, SERVICE_ID, SERVICE_NAME, 
   ZONE_IN, TIME_IN, PRICE_GROUP) 
VALUES ('Default',1,'SMS','841900944','.*','Tar_SMS_909.09VND');</v>
      </c>
    </row>
    <row r="2961" spans="2:14">
      <c r="B2961" t="s">
        <v>9392</v>
      </c>
      <c r="C2961" s="34">
        <v>1</v>
      </c>
      <c r="D2961" s="34" t="s">
        <v>8</v>
      </c>
      <c r="E2961" s="34" t="s">
        <v>7389</v>
      </c>
      <c r="F2961" s="34" t="s">
        <v>9168</v>
      </c>
      <c r="G2961" s="34" t="s">
        <v>9283</v>
      </c>
      <c r="H2961" s="26"/>
      <c r="I2961" s="26"/>
      <c r="J2961" s="26"/>
      <c r="K2961" t="s">
        <v>9283</v>
      </c>
      <c r="L2961" t="str">
        <f>IF(ISNA(VLOOKUP(K2961,$K$244:K2960,1,0)),"","DUP!")</f>
        <v>DUP!</v>
      </c>
      <c r="N2961" t="str">
        <f t="shared" si="50"/>
        <v>INSERT INTO PRICE_MAP (
   PRODUCT_OFFER_ID, SERVICE_ID, SERVICE_NAME, 
   ZONE_IN, TIME_IN, PRICE_GROUP) 
VALUES ('Default',1,'SMS','841900945','.*','Tar_SMS_1363.636VND');</v>
      </c>
    </row>
    <row r="2962" spans="2:14">
      <c r="B2962" t="s">
        <v>9392</v>
      </c>
      <c r="C2962" s="34">
        <v>1</v>
      </c>
      <c r="D2962" s="34" t="s">
        <v>8</v>
      </c>
      <c r="E2962" s="34" t="s">
        <v>7390</v>
      </c>
      <c r="F2962" s="34" t="s">
        <v>9168</v>
      </c>
      <c r="G2962" s="34" t="s">
        <v>9283</v>
      </c>
      <c r="H2962" s="26"/>
      <c r="I2962" s="26"/>
      <c r="J2962" s="26"/>
      <c r="K2962" t="s">
        <v>9283</v>
      </c>
      <c r="L2962" t="str">
        <f>IF(ISNA(VLOOKUP(K2962,$K$244:K2961,1,0)),"","DUP!")</f>
        <v>DUP!</v>
      </c>
      <c r="N2962" t="str">
        <f t="shared" si="50"/>
        <v>INSERT INTO PRICE_MAP (
   PRODUCT_OFFER_ID, SERVICE_ID, SERVICE_NAME, 
   ZONE_IN, TIME_IN, PRICE_GROUP) 
VALUES ('Default',1,'SMS','841900946','.*','Tar_SMS_1363.636VND');</v>
      </c>
    </row>
    <row r="2963" spans="2:14">
      <c r="B2963" t="s">
        <v>9392</v>
      </c>
      <c r="C2963" s="34">
        <v>1</v>
      </c>
      <c r="D2963" s="34" t="s">
        <v>8</v>
      </c>
      <c r="E2963" s="34" t="s">
        <v>7391</v>
      </c>
      <c r="F2963" s="34" t="s">
        <v>9168</v>
      </c>
      <c r="G2963" s="34" t="s">
        <v>9283</v>
      </c>
      <c r="H2963" s="26"/>
      <c r="I2963" s="26"/>
      <c r="J2963" s="26"/>
      <c r="K2963" t="s">
        <v>9283</v>
      </c>
      <c r="L2963" t="str">
        <f>IF(ISNA(VLOOKUP(K2963,$K$244:K2962,1,0)),"","DUP!")</f>
        <v>DUP!</v>
      </c>
      <c r="N2963" t="str">
        <f t="shared" si="50"/>
        <v>INSERT INTO PRICE_MAP (
   PRODUCT_OFFER_ID, SERVICE_ID, SERVICE_NAME, 
   ZONE_IN, TIME_IN, PRICE_GROUP) 
VALUES ('Default',1,'SMS','841900947','.*','Tar_SMS_1363.636VND');</v>
      </c>
    </row>
    <row r="2964" spans="2:14">
      <c r="B2964" t="s">
        <v>9392</v>
      </c>
      <c r="C2964" s="34">
        <v>1</v>
      </c>
      <c r="D2964" s="34" t="s">
        <v>8</v>
      </c>
      <c r="E2964" s="34" t="s">
        <v>7392</v>
      </c>
      <c r="F2964" s="34" t="s">
        <v>9168</v>
      </c>
      <c r="G2964" s="34" t="s">
        <v>9283</v>
      </c>
      <c r="H2964" s="26"/>
      <c r="I2964" s="26"/>
      <c r="J2964" s="26"/>
      <c r="K2964" t="s">
        <v>9283</v>
      </c>
      <c r="L2964" t="str">
        <f>IF(ISNA(VLOOKUP(K2964,$K$244:K2963,1,0)),"","DUP!")</f>
        <v>DUP!</v>
      </c>
      <c r="N2964" t="str">
        <f t="shared" si="50"/>
        <v>INSERT INTO PRICE_MAP (
   PRODUCT_OFFER_ID, SERVICE_ID, SERVICE_NAME, 
   ZONE_IN, TIME_IN, PRICE_GROUP) 
VALUES ('Default',1,'SMS','841900948','.*','Tar_SMS_1363.636VND');</v>
      </c>
    </row>
    <row r="2965" spans="2:14">
      <c r="B2965" t="s">
        <v>9392</v>
      </c>
      <c r="C2965" s="34">
        <v>1</v>
      </c>
      <c r="D2965" s="34" t="s">
        <v>8</v>
      </c>
      <c r="E2965" s="34" t="s">
        <v>7393</v>
      </c>
      <c r="F2965" s="34" t="s">
        <v>9168</v>
      </c>
      <c r="G2965" s="34" t="s">
        <v>9283</v>
      </c>
      <c r="H2965" s="26"/>
      <c r="I2965" s="26"/>
      <c r="J2965" s="26"/>
      <c r="K2965" t="s">
        <v>9283</v>
      </c>
      <c r="L2965" t="str">
        <f>IF(ISNA(VLOOKUP(K2965,$K$244:K2964,1,0)),"","DUP!")</f>
        <v>DUP!</v>
      </c>
      <c r="N2965" t="str">
        <f t="shared" si="50"/>
        <v>INSERT INTO PRICE_MAP (
   PRODUCT_OFFER_ID, SERVICE_ID, SERVICE_NAME, 
   ZONE_IN, TIME_IN, PRICE_GROUP) 
VALUES ('Default',1,'SMS','841900949','.*','Tar_SMS_1363.636VND');</v>
      </c>
    </row>
    <row r="2966" spans="2:14">
      <c r="B2966" t="s">
        <v>9392</v>
      </c>
      <c r="C2966" s="34">
        <v>1</v>
      </c>
      <c r="D2966" s="34" t="s">
        <v>8</v>
      </c>
      <c r="E2966" s="34" t="s">
        <v>7394</v>
      </c>
      <c r="F2966" s="34" t="s">
        <v>9168</v>
      </c>
      <c r="G2966" s="34" t="s">
        <v>9282</v>
      </c>
      <c r="H2966" s="26"/>
      <c r="I2966" s="26"/>
      <c r="J2966" s="26"/>
      <c r="K2966" t="s">
        <v>9282</v>
      </c>
      <c r="L2966" t="str">
        <f>IF(ISNA(VLOOKUP(K2966,$K$244:K2965,1,0)),"","DUP!")</f>
        <v>DUP!</v>
      </c>
      <c r="N2966" t="str">
        <f t="shared" si="50"/>
        <v>INSERT INTO PRICE_MAP (
   PRODUCT_OFFER_ID, SERVICE_ID, SERVICE_NAME, 
   ZONE_IN, TIME_IN, PRICE_GROUP) 
VALUES ('Default',1,'SMS','8419009497','.*','Tar_SMS_909.09VND');</v>
      </c>
    </row>
    <row r="2967" spans="2:14">
      <c r="B2967" t="s">
        <v>9392</v>
      </c>
      <c r="C2967" s="34">
        <v>1</v>
      </c>
      <c r="D2967" s="34" t="s">
        <v>8</v>
      </c>
      <c r="E2967" s="34" t="s">
        <v>7395</v>
      </c>
      <c r="F2967" s="34" t="s">
        <v>9168</v>
      </c>
      <c r="G2967" s="34" t="s">
        <v>9287</v>
      </c>
      <c r="H2967" s="26"/>
      <c r="I2967" s="26"/>
      <c r="J2967" s="26"/>
      <c r="K2967" t="s">
        <v>9287</v>
      </c>
      <c r="L2967" t="str">
        <f>IF(ISNA(VLOOKUP(K2967,$K$244:K2966,1,0)),"","DUP!")</f>
        <v/>
      </c>
      <c r="N2967" t="str">
        <f t="shared" si="50"/>
        <v>INSERT INTO PRICE_MAP (
   PRODUCT_OFFER_ID, SERVICE_ID, SERVICE_NAME, 
   ZONE_IN, TIME_IN, PRICE_GROUP) 
VALUES ('Default',1,'SMS','84190096690','.*','Tar_SMS_1818.181VND');</v>
      </c>
    </row>
    <row r="2968" spans="2:14">
      <c r="B2968" t="s">
        <v>9392</v>
      </c>
      <c r="C2968" s="34">
        <v>1</v>
      </c>
      <c r="D2968" s="34" t="s">
        <v>8</v>
      </c>
      <c r="E2968" s="34" t="s">
        <v>7396</v>
      </c>
      <c r="F2968" s="34" t="s">
        <v>9168</v>
      </c>
      <c r="G2968" s="34" t="s">
        <v>9287</v>
      </c>
      <c r="H2968" s="26"/>
      <c r="I2968" s="26"/>
      <c r="J2968" s="26"/>
      <c r="K2968" t="s">
        <v>9287</v>
      </c>
      <c r="L2968" t="str">
        <f>IF(ISNA(VLOOKUP(K2968,$K$244:K2967,1,0)),"","DUP!")</f>
        <v>DUP!</v>
      </c>
      <c r="N2968" t="str">
        <f t="shared" si="50"/>
        <v>INSERT INTO PRICE_MAP (
   PRODUCT_OFFER_ID, SERVICE_ID, SERVICE_NAME, 
   ZONE_IN, TIME_IN, PRICE_GROUP) 
VALUES ('Default',1,'SMS','84190096691','.*','Tar_SMS_1818.181VND');</v>
      </c>
    </row>
    <row r="2969" spans="2:14">
      <c r="B2969" t="s">
        <v>9392</v>
      </c>
      <c r="C2969" s="34">
        <v>1</v>
      </c>
      <c r="D2969" s="34" t="s">
        <v>8</v>
      </c>
      <c r="E2969" s="34" t="s">
        <v>7397</v>
      </c>
      <c r="F2969" s="34" t="s">
        <v>9168</v>
      </c>
      <c r="G2969" s="34" t="s">
        <v>9287</v>
      </c>
      <c r="H2969" s="26"/>
      <c r="I2969" s="26"/>
      <c r="J2969" s="26"/>
      <c r="K2969" t="s">
        <v>9287</v>
      </c>
      <c r="L2969" t="str">
        <f>IF(ISNA(VLOOKUP(K2969,$K$244:K2968,1,0)),"","DUP!")</f>
        <v>DUP!</v>
      </c>
      <c r="N2969" t="str">
        <f t="shared" si="50"/>
        <v>INSERT INTO PRICE_MAP (
   PRODUCT_OFFER_ID, SERVICE_ID, SERVICE_NAME, 
   ZONE_IN, TIME_IN, PRICE_GROUP) 
VALUES ('Default',1,'SMS','84190096692','.*','Tar_SMS_1818.181VND');</v>
      </c>
    </row>
    <row r="2970" spans="2:14">
      <c r="B2970" t="s">
        <v>9392</v>
      </c>
      <c r="C2970" s="34">
        <v>1</v>
      </c>
      <c r="D2970" s="34" t="s">
        <v>8</v>
      </c>
      <c r="E2970" s="34" t="s">
        <v>7398</v>
      </c>
      <c r="F2970" s="34" t="s">
        <v>9168</v>
      </c>
      <c r="G2970" s="34" t="s">
        <v>9287</v>
      </c>
      <c r="H2970" s="26"/>
      <c r="I2970" s="26"/>
      <c r="J2970" s="26"/>
      <c r="K2970" t="s">
        <v>9287</v>
      </c>
      <c r="L2970" t="str">
        <f>IF(ISNA(VLOOKUP(K2970,$K$244:K2969,1,0)),"","DUP!")</f>
        <v>DUP!</v>
      </c>
      <c r="N2970" t="str">
        <f t="shared" si="50"/>
        <v>INSERT INTO PRICE_MAP (
   PRODUCT_OFFER_ID, SERVICE_ID, SERVICE_NAME, 
   ZONE_IN, TIME_IN, PRICE_GROUP) 
VALUES ('Default',1,'SMS','84190096693','.*','Tar_SMS_1818.181VND');</v>
      </c>
    </row>
    <row r="2971" spans="2:14">
      <c r="B2971" t="s">
        <v>9392</v>
      </c>
      <c r="C2971" s="34">
        <v>1</v>
      </c>
      <c r="D2971" s="34" t="s">
        <v>8</v>
      </c>
      <c r="E2971" s="34" t="s">
        <v>7399</v>
      </c>
      <c r="F2971" s="34" t="s">
        <v>9168</v>
      </c>
      <c r="G2971" s="34" t="s">
        <v>9287</v>
      </c>
      <c r="H2971" s="26"/>
      <c r="I2971" s="26"/>
      <c r="J2971" s="26"/>
      <c r="K2971" t="s">
        <v>9287</v>
      </c>
      <c r="L2971" t="str">
        <f>IF(ISNA(VLOOKUP(K2971,$K$244:K2970,1,0)),"","DUP!")</f>
        <v>DUP!</v>
      </c>
      <c r="N2971" t="str">
        <f t="shared" si="50"/>
        <v>INSERT INTO PRICE_MAP (
   PRODUCT_OFFER_ID, SERVICE_ID, SERVICE_NAME, 
   ZONE_IN, TIME_IN, PRICE_GROUP) 
VALUES ('Default',1,'SMS','84190096694','.*','Tar_SMS_1818.181VND');</v>
      </c>
    </row>
    <row r="2972" spans="2:14">
      <c r="B2972" t="s">
        <v>9392</v>
      </c>
      <c r="C2972" s="34">
        <v>1</v>
      </c>
      <c r="D2972" s="34" t="s">
        <v>8</v>
      </c>
      <c r="E2972" s="34" t="s">
        <v>7400</v>
      </c>
      <c r="F2972" s="34" t="s">
        <v>9168</v>
      </c>
      <c r="G2972" s="34" t="s">
        <v>9288</v>
      </c>
      <c r="H2972" s="26"/>
      <c r="I2972" s="26"/>
      <c r="J2972" s="26"/>
      <c r="K2972" t="s">
        <v>9288</v>
      </c>
      <c r="L2972" t="str">
        <f>IF(ISNA(VLOOKUP(K2972,$K$244:K2971,1,0)),"","DUP!")</f>
        <v/>
      </c>
      <c r="N2972" t="str">
        <f t="shared" si="50"/>
        <v>INSERT INTO PRICE_MAP (
   PRODUCT_OFFER_ID, SERVICE_ID, SERVICE_NAME, 
   ZONE_IN, TIME_IN, PRICE_GROUP) 
VALUES ('Default',1,'SMS','84190096695','.*','Tar_SMS_4545.454VND');</v>
      </c>
    </row>
    <row r="2973" spans="2:14">
      <c r="B2973" t="s">
        <v>9392</v>
      </c>
      <c r="C2973" s="34">
        <v>1</v>
      </c>
      <c r="D2973" s="34" t="s">
        <v>8</v>
      </c>
      <c r="E2973" s="34" t="s">
        <v>7401</v>
      </c>
      <c r="F2973" s="34" t="s">
        <v>9168</v>
      </c>
      <c r="G2973" s="34" t="s">
        <v>9288</v>
      </c>
      <c r="H2973" s="26"/>
      <c r="I2973" s="26"/>
      <c r="J2973" s="26"/>
      <c r="K2973" t="s">
        <v>9288</v>
      </c>
      <c r="L2973" t="str">
        <f>IF(ISNA(VLOOKUP(K2973,$K$244:K2972,1,0)),"","DUP!")</f>
        <v>DUP!</v>
      </c>
      <c r="N2973" t="str">
        <f t="shared" si="50"/>
        <v>INSERT INTO PRICE_MAP (
   PRODUCT_OFFER_ID, SERVICE_ID, SERVICE_NAME, 
   ZONE_IN, TIME_IN, PRICE_GROUP) 
VALUES ('Default',1,'SMS','84190096696','.*','Tar_SMS_4545.454VND');</v>
      </c>
    </row>
    <row r="2974" spans="2:14">
      <c r="B2974" t="s">
        <v>9392</v>
      </c>
      <c r="C2974" s="34">
        <v>1</v>
      </c>
      <c r="D2974" s="34" t="s">
        <v>8</v>
      </c>
      <c r="E2974" s="34" t="s">
        <v>7402</v>
      </c>
      <c r="F2974" s="34" t="s">
        <v>9168</v>
      </c>
      <c r="G2974" s="34" t="s">
        <v>9288</v>
      </c>
      <c r="H2974" s="26"/>
      <c r="I2974" s="26"/>
      <c r="J2974" s="26"/>
      <c r="K2974" t="s">
        <v>9288</v>
      </c>
      <c r="L2974" t="str">
        <f>IF(ISNA(VLOOKUP(K2974,$K$244:K2973,1,0)),"","DUP!")</f>
        <v>DUP!</v>
      </c>
      <c r="N2974" t="str">
        <f t="shared" si="50"/>
        <v>INSERT INTO PRICE_MAP (
   PRODUCT_OFFER_ID, SERVICE_ID, SERVICE_NAME, 
   ZONE_IN, TIME_IN, PRICE_GROUP) 
VALUES ('Default',1,'SMS','84190096697','.*','Tar_SMS_4545.454VND');</v>
      </c>
    </row>
    <row r="2975" spans="2:14">
      <c r="B2975" t="s">
        <v>9392</v>
      </c>
      <c r="C2975" s="34">
        <v>1</v>
      </c>
      <c r="D2975" s="34" t="s">
        <v>8</v>
      </c>
      <c r="E2975" s="34" t="s">
        <v>7403</v>
      </c>
      <c r="F2975" s="34" t="s">
        <v>9168</v>
      </c>
      <c r="G2975" s="34" t="s">
        <v>9288</v>
      </c>
      <c r="H2975" s="26"/>
      <c r="I2975" s="26"/>
      <c r="J2975" s="26"/>
      <c r="K2975" t="s">
        <v>9288</v>
      </c>
      <c r="L2975" t="str">
        <f>IF(ISNA(VLOOKUP(K2975,$K$244:K2974,1,0)),"","DUP!")</f>
        <v>DUP!</v>
      </c>
      <c r="N2975" t="str">
        <f t="shared" si="50"/>
        <v>INSERT INTO PRICE_MAP (
   PRODUCT_OFFER_ID, SERVICE_ID, SERVICE_NAME, 
   ZONE_IN, TIME_IN, PRICE_GROUP) 
VALUES ('Default',1,'SMS','84190096698','.*','Tar_SMS_4545.454VND');</v>
      </c>
    </row>
    <row r="2976" spans="2:14">
      <c r="B2976" t="s">
        <v>9392</v>
      </c>
      <c r="C2976" s="34">
        <v>1</v>
      </c>
      <c r="D2976" s="34" t="s">
        <v>8</v>
      </c>
      <c r="E2976" s="34" t="s">
        <v>7404</v>
      </c>
      <c r="F2976" s="34" t="s">
        <v>9168</v>
      </c>
      <c r="G2976" s="34" t="s">
        <v>9288</v>
      </c>
      <c r="H2976" s="26"/>
      <c r="I2976" s="26"/>
      <c r="J2976" s="26"/>
      <c r="K2976" t="s">
        <v>9288</v>
      </c>
      <c r="L2976" t="str">
        <f>IF(ISNA(VLOOKUP(K2976,$K$244:K2975,1,0)),"","DUP!")</f>
        <v>DUP!</v>
      </c>
      <c r="N2976" t="str">
        <f t="shared" si="50"/>
        <v>INSERT INTO PRICE_MAP (
   PRODUCT_OFFER_ID, SERVICE_ID, SERVICE_NAME, 
   ZONE_IN, TIME_IN, PRICE_GROUP) 
VALUES ('Default',1,'SMS','84190096699','.*','Tar_SMS_4545.454VND');</v>
      </c>
    </row>
    <row r="2977" spans="2:14">
      <c r="B2977" t="s">
        <v>9392</v>
      </c>
      <c r="C2977" s="34">
        <v>1</v>
      </c>
      <c r="D2977" s="34" t="s">
        <v>8</v>
      </c>
      <c r="E2977" s="34" t="s">
        <v>7405</v>
      </c>
      <c r="F2977" s="34" t="s">
        <v>9168</v>
      </c>
      <c r="G2977" s="34" t="s">
        <v>9223</v>
      </c>
      <c r="H2977" s="26"/>
      <c r="I2977" s="26"/>
      <c r="J2977" s="26"/>
      <c r="K2977" t="s">
        <v>9223</v>
      </c>
      <c r="L2977" t="str">
        <f>IF(ISNA(VLOOKUP(K2977,$K$244:K2976,1,0)),"","DUP!")</f>
        <v>DUP!</v>
      </c>
      <c r="N2977" t="str">
        <f t="shared" si="50"/>
        <v>INSERT INTO PRICE_MAP (
   PRODUCT_OFFER_ID, SERVICE_ID, SERVICE_NAME, 
   ZONE_IN, TIME_IN, PRICE_GROUP) 
VALUES ('Default',1,'SMS','8419009696','.*','Tar_SMS_454.545VND');</v>
      </c>
    </row>
    <row r="2978" spans="2:14">
      <c r="B2978" t="s">
        <v>9392</v>
      </c>
      <c r="C2978" s="34">
        <v>1</v>
      </c>
      <c r="D2978" s="34" t="s">
        <v>8</v>
      </c>
      <c r="E2978" s="34" t="s">
        <v>7406</v>
      </c>
      <c r="F2978" s="34" t="s">
        <v>9168</v>
      </c>
      <c r="G2978" s="34" t="s">
        <v>9192</v>
      </c>
      <c r="H2978" s="26"/>
      <c r="I2978" s="26"/>
      <c r="J2978" s="26"/>
      <c r="K2978" t="s">
        <v>9192</v>
      </c>
      <c r="L2978" t="str">
        <f>IF(ISNA(VLOOKUP(K2978,$K$244:K2977,1,0)),"","DUP!")</f>
        <v>DUP!</v>
      </c>
      <c r="N2978" t="str">
        <f t="shared" si="50"/>
        <v>INSERT INTO PRICE_MAP (
   PRODUCT_OFFER_ID, SERVICE_ID, SERVICE_NAME, 
   ZONE_IN, TIME_IN, PRICE_GROUP) 
VALUES ('Default',1,'SMS','84199','.*','Tar_SMS_318VND');</v>
      </c>
    </row>
    <row r="2979" spans="2:14">
      <c r="B2979" t="s">
        <v>9392</v>
      </c>
      <c r="C2979" s="34">
        <v>1</v>
      </c>
      <c r="D2979" s="34" t="s">
        <v>8</v>
      </c>
      <c r="E2979" s="34" t="s">
        <v>7407</v>
      </c>
      <c r="F2979" s="34" t="s">
        <v>9168</v>
      </c>
      <c r="G2979" s="34" t="s">
        <v>9214</v>
      </c>
      <c r="H2979" s="26"/>
      <c r="I2979" s="26"/>
      <c r="J2979" s="26"/>
      <c r="K2979" t="s">
        <v>9214</v>
      </c>
      <c r="L2979" t="str">
        <f>IF(ISNA(VLOOKUP(K2979,$K$244:K2978,1,0)),"","DUP!")</f>
        <v>DUP!</v>
      </c>
      <c r="N2979" t="str">
        <f t="shared" si="50"/>
        <v>INSERT INTO PRICE_MAP (
   PRODUCT_OFFER_ID, SERVICE_ID, SERVICE_NAME, 
   ZONE_IN, TIME_IN, PRICE_GROUP) 
VALUES ('Default',1,'SMS','8440','.*','Tar_SMS_454VND');</v>
      </c>
    </row>
    <row r="2980" spans="2:14">
      <c r="B2980" t="s">
        <v>9392</v>
      </c>
      <c r="C2980" s="34">
        <v>1</v>
      </c>
      <c r="D2980" s="34" t="s">
        <v>8</v>
      </c>
      <c r="E2980" s="34" t="s">
        <v>7409</v>
      </c>
      <c r="F2980" s="34" t="s">
        <v>9168</v>
      </c>
      <c r="G2980" s="34" t="s">
        <v>9246</v>
      </c>
      <c r="H2980" s="26"/>
      <c r="I2980" s="26"/>
      <c r="J2980" s="26"/>
      <c r="K2980" t="s">
        <v>9246</v>
      </c>
      <c r="L2980" t="str">
        <f>IF(ISNA(VLOOKUP(K2980,$K$244:K2979,1,0)),"","DUP!")</f>
        <v>DUP!</v>
      </c>
      <c r="N2980" t="str">
        <f t="shared" si="50"/>
        <v>INSERT INTO PRICE_MAP (
   PRODUCT_OFFER_ID, SERVICE_ID, SERVICE_NAME, 
   ZONE_IN, TIME_IN, PRICE_GROUP) 
VALUES ('Default',1,'SMS','844086','.*','Tar_SMS_0VND');</v>
      </c>
    </row>
    <row r="2981" spans="2:14">
      <c r="B2981" t="s">
        <v>9392</v>
      </c>
      <c r="C2981" s="34">
        <v>1</v>
      </c>
      <c r="D2981" s="34" t="s">
        <v>8</v>
      </c>
      <c r="E2981" s="34" t="s">
        <v>7412</v>
      </c>
      <c r="F2981" s="34" t="s">
        <v>9168</v>
      </c>
      <c r="G2981" s="34" t="s">
        <v>9196</v>
      </c>
      <c r="H2981" s="26"/>
      <c r="I2981" s="26"/>
      <c r="J2981" s="26"/>
      <c r="K2981" t="s">
        <v>9196</v>
      </c>
      <c r="L2981" t="str">
        <f>IF(ISNA(VLOOKUP(K2981,$K$244:K2980,1,0)),"","DUP!")</f>
        <v>DUP!</v>
      </c>
      <c r="N2981" t="str">
        <f t="shared" si="50"/>
        <v>INSERT INTO PRICE_MAP (
   PRODUCT_OFFER_ID, SERVICE_ID, SERVICE_NAME, 
   ZONE_IN, TIME_IN, PRICE_GROUP) 
VALUES ('Default',1,'SMS','8441','.*','Tar_SMS_909VND');</v>
      </c>
    </row>
    <row r="2982" spans="2:14">
      <c r="B2982" t="s">
        <v>9392</v>
      </c>
      <c r="C2982" s="34">
        <v>1</v>
      </c>
      <c r="D2982" s="34" t="s">
        <v>8</v>
      </c>
      <c r="E2982" s="34" t="s">
        <v>7413</v>
      </c>
      <c r="F2982" s="34" t="s">
        <v>9168</v>
      </c>
      <c r="G2982" s="34" t="s">
        <v>9197</v>
      </c>
      <c r="H2982" s="26"/>
      <c r="I2982" s="26"/>
      <c r="J2982" s="26"/>
      <c r="K2982" t="s">
        <v>9197</v>
      </c>
      <c r="L2982" t="str">
        <f>IF(ISNA(VLOOKUP(K2982,$K$244:K2981,1,0)),"","DUP!")</f>
        <v>DUP!</v>
      </c>
      <c r="N2982" t="str">
        <f t="shared" si="50"/>
        <v>INSERT INTO PRICE_MAP (
   PRODUCT_OFFER_ID, SERVICE_ID, SERVICE_NAME, 
   ZONE_IN, TIME_IN, PRICE_GROUP) 
VALUES ('Default',1,'SMS','8442','.*','Tar_SMS_1818VND');</v>
      </c>
    </row>
    <row r="2983" spans="2:14">
      <c r="B2983" t="s">
        <v>9392</v>
      </c>
      <c r="C2983" s="34">
        <v>1</v>
      </c>
      <c r="D2983" s="34" t="s">
        <v>8</v>
      </c>
      <c r="E2983" s="34" t="s">
        <v>7414</v>
      </c>
      <c r="F2983" s="34" t="s">
        <v>9168</v>
      </c>
      <c r="G2983" s="34" t="s">
        <v>9198</v>
      </c>
      <c r="H2983" s="26"/>
      <c r="I2983" s="26"/>
      <c r="J2983" s="26"/>
      <c r="K2983" t="s">
        <v>9198</v>
      </c>
      <c r="L2983" t="str">
        <f>IF(ISNA(VLOOKUP(K2983,$K$244:K2982,1,0)),"","DUP!")</f>
        <v>DUP!</v>
      </c>
      <c r="N2983" t="str">
        <f t="shared" si="50"/>
        <v>INSERT INTO PRICE_MAP (
   PRODUCT_OFFER_ID, SERVICE_ID, SERVICE_NAME, 
   ZONE_IN, TIME_IN, PRICE_GROUP) 
VALUES ('Default',1,'SMS','8443','.*','Tar_SMS_2727VND');</v>
      </c>
    </row>
    <row r="2984" spans="2:14">
      <c r="B2984" t="s">
        <v>9392</v>
      </c>
      <c r="C2984" s="34">
        <v>1</v>
      </c>
      <c r="D2984" s="34" t="s">
        <v>8</v>
      </c>
      <c r="E2984" s="34" t="s">
        <v>7415</v>
      </c>
      <c r="F2984" s="34" t="s">
        <v>9168</v>
      </c>
      <c r="G2984" s="34" t="s">
        <v>9199</v>
      </c>
      <c r="H2984" s="26"/>
      <c r="I2984" s="26"/>
      <c r="J2984" s="26"/>
      <c r="K2984" t="s">
        <v>9199</v>
      </c>
      <c r="L2984" t="str">
        <f>IF(ISNA(VLOOKUP(K2984,$K$244:K2983,1,0)),"","DUP!")</f>
        <v>DUP!</v>
      </c>
      <c r="N2984" t="str">
        <f t="shared" si="50"/>
        <v>INSERT INTO PRICE_MAP (
   PRODUCT_OFFER_ID, SERVICE_ID, SERVICE_NAME, 
   ZONE_IN, TIME_IN, PRICE_GROUP) 
VALUES ('Default',1,'SMS','8444','.*','Tar_SMS_3636VND');</v>
      </c>
    </row>
    <row r="2985" spans="2:14">
      <c r="B2985" t="s">
        <v>9392</v>
      </c>
      <c r="C2985" s="34">
        <v>1</v>
      </c>
      <c r="D2985" s="34" t="s">
        <v>8</v>
      </c>
      <c r="E2985" s="34" t="s">
        <v>7416</v>
      </c>
      <c r="F2985" s="34" t="s">
        <v>9168</v>
      </c>
      <c r="G2985" s="34" t="s">
        <v>9200</v>
      </c>
      <c r="H2985" s="26"/>
      <c r="I2985" s="26"/>
      <c r="J2985" s="26"/>
      <c r="K2985" t="s">
        <v>9200</v>
      </c>
      <c r="L2985" t="str">
        <f>IF(ISNA(VLOOKUP(K2985,$K$244:K2984,1,0)),"","DUP!")</f>
        <v>DUP!</v>
      </c>
      <c r="N2985" t="str">
        <f t="shared" si="50"/>
        <v>INSERT INTO PRICE_MAP (
   PRODUCT_OFFER_ID, SERVICE_ID, SERVICE_NAME, 
   ZONE_IN, TIME_IN, PRICE_GROUP) 
VALUES ('Default',1,'SMS','8445','.*','Tar_SMS_4545VND');</v>
      </c>
    </row>
    <row r="2986" spans="2:14">
      <c r="B2986" t="s">
        <v>9392</v>
      </c>
      <c r="C2986" s="34">
        <v>1</v>
      </c>
      <c r="D2986" s="34" t="s">
        <v>8</v>
      </c>
      <c r="E2986" s="34" t="s">
        <v>7417</v>
      </c>
      <c r="F2986" s="34" t="s">
        <v>9168</v>
      </c>
      <c r="G2986" s="34" t="s">
        <v>9201</v>
      </c>
      <c r="H2986" s="26"/>
      <c r="I2986" s="26"/>
      <c r="J2986" s="26"/>
      <c r="K2986" t="s">
        <v>9201</v>
      </c>
      <c r="L2986" t="str">
        <f>IF(ISNA(VLOOKUP(K2986,$K$244:K2985,1,0)),"","DUP!")</f>
        <v>DUP!</v>
      </c>
      <c r="N2986" t="str">
        <f t="shared" si="50"/>
        <v>INSERT INTO PRICE_MAP (
   PRODUCT_OFFER_ID, SERVICE_ID, SERVICE_NAME, 
   ZONE_IN, TIME_IN, PRICE_GROUP) 
VALUES ('Default',1,'SMS','8446','.*','Tar_SMS_9091VND');</v>
      </c>
    </row>
    <row r="2987" spans="2:14">
      <c r="B2987" t="s">
        <v>9392</v>
      </c>
      <c r="C2987" s="34">
        <v>1</v>
      </c>
      <c r="D2987" s="34" t="s">
        <v>8</v>
      </c>
      <c r="E2987" s="34" t="s">
        <v>7418</v>
      </c>
      <c r="F2987" s="34" t="s">
        <v>9168</v>
      </c>
      <c r="G2987" s="34" t="s">
        <v>9202</v>
      </c>
      <c r="H2987" s="26"/>
      <c r="I2987" s="26"/>
      <c r="J2987" s="26"/>
      <c r="K2987" t="s">
        <v>9202</v>
      </c>
      <c r="L2987" t="str">
        <f>IF(ISNA(VLOOKUP(K2987,$K$244:K2986,1,0)),"","DUP!")</f>
        <v>DUP!</v>
      </c>
      <c r="N2987" t="str">
        <f t="shared" si="50"/>
        <v>INSERT INTO PRICE_MAP (
   PRODUCT_OFFER_ID, SERVICE_ID, SERVICE_NAME, 
   ZONE_IN, TIME_IN, PRICE_GROUP) 
VALUES ('Default',1,'SMS','8447','.*','Tar_SMS_13636VND');</v>
      </c>
    </row>
    <row r="2988" spans="2:14">
      <c r="B2988" t="s">
        <v>9392</v>
      </c>
      <c r="C2988" s="34">
        <v>1</v>
      </c>
      <c r="D2988" s="34" t="s">
        <v>8</v>
      </c>
      <c r="E2988" s="34" t="s">
        <v>7419</v>
      </c>
      <c r="F2988" s="34" t="s">
        <v>9168</v>
      </c>
      <c r="G2988" s="34" t="s">
        <v>9214</v>
      </c>
      <c r="H2988" s="26"/>
      <c r="I2988" s="26"/>
      <c r="J2988" s="26"/>
      <c r="K2988" t="s">
        <v>9214</v>
      </c>
      <c r="L2988" t="str">
        <f>IF(ISNA(VLOOKUP(K2988,$K$244:K2987,1,0)),"","DUP!")</f>
        <v>DUP!</v>
      </c>
      <c r="N2988" t="str">
        <f t="shared" si="50"/>
        <v>INSERT INTO PRICE_MAP (
   PRODUCT_OFFER_ID, SERVICE_ID, SERVICE_NAME, 
   ZONE_IN, TIME_IN, PRICE_GROUP) 
VALUES ('Default',1,'SMS','8450','.*','Tar_SMS_454VND');</v>
      </c>
    </row>
    <row r="2989" spans="2:14">
      <c r="B2989" t="s">
        <v>9392</v>
      </c>
      <c r="C2989" s="34">
        <v>1</v>
      </c>
      <c r="D2989" s="34" t="s">
        <v>8</v>
      </c>
      <c r="E2989" s="34" t="s">
        <v>7421</v>
      </c>
      <c r="F2989" s="34" t="s">
        <v>9168</v>
      </c>
      <c r="G2989" s="34" t="s">
        <v>9196</v>
      </c>
      <c r="H2989" s="26"/>
      <c r="I2989" s="26"/>
      <c r="J2989" s="26"/>
      <c r="K2989" t="s">
        <v>9196</v>
      </c>
      <c r="L2989" t="str">
        <f>IF(ISNA(VLOOKUP(K2989,$K$244:K2988,1,0)),"","DUP!")</f>
        <v>DUP!</v>
      </c>
      <c r="N2989" t="str">
        <f t="shared" si="50"/>
        <v>INSERT INTO PRICE_MAP (
   PRODUCT_OFFER_ID, SERVICE_ID, SERVICE_NAME, 
   ZONE_IN, TIME_IN, PRICE_GROUP) 
VALUES ('Default',1,'SMS','8451','.*','Tar_SMS_909VND');</v>
      </c>
    </row>
    <row r="2990" spans="2:14">
      <c r="B2990" t="s">
        <v>9392</v>
      </c>
      <c r="C2990" s="34">
        <v>1</v>
      </c>
      <c r="D2990" s="34" t="s">
        <v>8</v>
      </c>
      <c r="E2990" s="34" t="s">
        <v>7422</v>
      </c>
      <c r="F2990" s="34" t="s">
        <v>9168</v>
      </c>
      <c r="G2990" s="34" t="s">
        <v>9197</v>
      </c>
      <c r="H2990" s="26"/>
      <c r="I2990" s="26"/>
      <c r="J2990" s="26"/>
      <c r="K2990" t="s">
        <v>9197</v>
      </c>
      <c r="L2990" t="str">
        <f>IF(ISNA(VLOOKUP(K2990,$K$244:K2989,1,0)),"","DUP!")</f>
        <v>DUP!</v>
      </c>
      <c r="N2990" t="str">
        <f t="shared" si="50"/>
        <v>INSERT INTO PRICE_MAP (
   PRODUCT_OFFER_ID, SERVICE_ID, SERVICE_NAME, 
   ZONE_IN, TIME_IN, PRICE_GROUP) 
VALUES ('Default',1,'SMS','8452','.*','Tar_SMS_1818VND');</v>
      </c>
    </row>
    <row r="2991" spans="2:14">
      <c r="B2991" t="s">
        <v>9392</v>
      </c>
      <c r="C2991" s="34">
        <v>1</v>
      </c>
      <c r="D2991" s="34" t="s">
        <v>8</v>
      </c>
      <c r="E2991" s="34" t="s">
        <v>7423</v>
      </c>
      <c r="F2991" s="34" t="s">
        <v>9168</v>
      </c>
      <c r="G2991" s="34" t="s">
        <v>9198</v>
      </c>
      <c r="H2991" s="26"/>
      <c r="I2991" s="26"/>
      <c r="J2991" s="26"/>
      <c r="K2991" t="s">
        <v>9198</v>
      </c>
      <c r="L2991" t="str">
        <f>IF(ISNA(VLOOKUP(K2991,$K$244:K2990,1,0)),"","DUP!")</f>
        <v>DUP!</v>
      </c>
      <c r="N2991" t="str">
        <f t="shared" si="50"/>
        <v>INSERT INTO PRICE_MAP (
   PRODUCT_OFFER_ID, SERVICE_ID, SERVICE_NAME, 
   ZONE_IN, TIME_IN, PRICE_GROUP) 
VALUES ('Default',1,'SMS','8453','.*','Tar_SMS_2727VND');</v>
      </c>
    </row>
    <row r="2992" spans="2:14">
      <c r="B2992" t="s">
        <v>9392</v>
      </c>
      <c r="C2992" s="34">
        <v>1</v>
      </c>
      <c r="D2992" s="34" t="s">
        <v>8</v>
      </c>
      <c r="E2992" s="34" t="s">
        <v>7424</v>
      </c>
      <c r="F2992" s="34" t="s">
        <v>9168</v>
      </c>
      <c r="G2992" s="34" t="s">
        <v>9199</v>
      </c>
      <c r="H2992" s="26"/>
      <c r="I2992" s="26"/>
      <c r="J2992" s="26"/>
      <c r="K2992" t="s">
        <v>9199</v>
      </c>
      <c r="L2992" t="str">
        <f>IF(ISNA(VLOOKUP(K2992,$K$244:K2991,1,0)),"","DUP!")</f>
        <v>DUP!</v>
      </c>
      <c r="N2992" t="str">
        <f t="shared" si="50"/>
        <v>INSERT INTO PRICE_MAP (
   PRODUCT_OFFER_ID, SERVICE_ID, SERVICE_NAME, 
   ZONE_IN, TIME_IN, PRICE_GROUP) 
VALUES ('Default',1,'SMS','8454','.*','Tar_SMS_3636VND');</v>
      </c>
    </row>
    <row r="2993" spans="2:14">
      <c r="B2993" t="s">
        <v>9392</v>
      </c>
      <c r="C2993" s="34">
        <v>1</v>
      </c>
      <c r="D2993" s="34" t="s">
        <v>8</v>
      </c>
      <c r="E2993" s="34" t="s">
        <v>7425</v>
      </c>
      <c r="F2993" s="34" t="s">
        <v>9168</v>
      </c>
      <c r="G2993" s="34" t="s">
        <v>9200</v>
      </c>
      <c r="H2993" s="26"/>
      <c r="I2993" s="26"/>
      <c r="J2993" s="26"/>
      <c r="K2993" t="s">
        <v>9200</v>
      </c>
      <c r="L2993" t="str">
        <f>IF(ISNA(VLOOKUP(K2993,$K$244:K2992,1,0)),"","DUP!")</f>
        <v>DUP!</v>
      </c>
      <c r="N2993" t="str">
        <f t="shared" si="50"/>
        <v>INSERT INTO PRICE_MAP (
   PRODUCT_OFFER_ID, SERVICE_ID, SERVICE_NAME, 
   ZONE_IN, TIME_IN, PRICE_GROUP) 
VALUES ('Default',1,'SMS','8455','.*','Tar_SMS_4545VND');</v>
      </c>
    </row>
    <row r="2994" spans="2:14">
      <c r="B2994" t="s">
        <v>9392</v>
      </c>
      <c r="C2994" s="34">
        <v>1</v>
      </c>
      <c r="D2994" s="34" t="s">
        <v>8</v>
      </c>
      <c r="E2994" s="34" t="s">
        <v>7426</v>
      </c>
      <c r="F2994" s="34" t="s">
        <v>9168</v>
      </c>
      <c r="G2994" s="34" t="s">
        <v>9201</v>
      </c>
      <c r="H2994" s="26"/>
      <c r="I2994" s="26"/>
      <c r="J2994" s="26"/>
      <c r="K2994" t="s">
        <v>9201</v>
      </c>
      <c r="L2994" t="str">
        <f>IF(ISNA(VLOOKUP(K2994,$K$244:K2993,1,0)),"","DUP!")</f>
        <v>DUP!</v>
      </c>
      <c r="N2994" t="str">
        <f t="shared" si="50"/>
        <v>INSERT INTO PRICE_MAP (
   PRODUCT_OFFER_ID, SERVICE_ID, SERVICE_NAME, 
   ZONE_IN, TIME_IN, PRICE_GROUP) 
VALUES ('Default',1,'SMS','8456','.*','Tar_SMS_9091VND');</v>
      </c>
    </row>
    <row r="2995" spans="2:14">
      <c r="B2995" t="s">
        <v>9392</v>
      </c>
      <c r="C2995" s="34">
        <v>1</v>
      </c>
      <c r="D2995" s="34" t="s">
        <v>8</v>
      </c>
      <c r="E2995" s="34" t="s">
        <v>7427</v>
      </c>
      <c r="F2995" s="34" t="s">
        <v>9168</v>
      </c>
      <c r="G2995" s="34" t="s">
        <v>9202</v>
      </c>
      <c r="H2995" s="26"/>
      <c r="I2995" s="26"/>
      <c r="J2995" s="26"/>
      <c r="K2995" t="s">
        <v>9202</v>
      </c>
      <c r="L2995" t="str">
        <f>IF(ISNA(VLOOKUP(K2995,$K$244:K2994,1,0)),"","DUP!")</f>
        <v>DUP!</v>
      </c>
      <c r="N2995" t="str">
        <f t="shared" si="50"/>
        <v>INSERT INTO PRICE_MAP (
   PRODUCT_OFFER_ID, SERVICE_ID, SERVICE_NAME, 
   ZONE_IN, TIME_IN, PRICE_GROUP) 
VALUES ('Default',1,'SMS','8457','.*','Tar_SMS_13636VND');</v>
      </c>
    </row>
    <row r="2996" spans="2:14">
      <c r="B2996" t="s">
        <v>9392</v>
      </c>
      <c r="C2996" s="34">
        <v>1</v>
      </c>
      <c r="D2996" s="34" t="s">
        <v>8</v>
      </c>
      <c r="E2996" s="34" t="s">
        <v>7428</v>
      </c>
      <c r="F2996" s="34" t="s">
        <v>9168</v>
      </c>
      <c r="G2996" s="34" t="s">
        <v>9214</v>
      </c>
      <c r="H2996" s="26"/>
      <c r="I2996" s="26"/>
      <c r="J2996" s="26"/>
      <c r="K2996" t="s">
        <v>9214</v>
      </c>
      <c r="L2996" t="str">
        <f>IF(ISNA(VLOOKUP(K2996,$K$244:K2995,1,0)),"","DUP!")</f>
        <v>DUP!</v>
      </c>
      <c r="N2996" t="str">
        <f t="shared" si="50"/>
        <v>INSERT INTO PRICE_MAP (
   PRODUCT_OFFER_ID, SERVICE_ID, SERVICE_NAME, 
   ZONE_IN, TIME_IN, PRICE_GROUP) 
VALUES ('Default',1,'SMS','8460','.*','Tar_SMS_454VND');</v>
      </c>
    </row>
    <row r="2997" spans="2:14">
      <c r="B2997" t="s">
        <v>9392</v>
      </c>
      <c r="C2997" s="34">
        <v>1</v>
      </c>
      <c r="D2997" s="34" t="s">
        <v>8</v>
      </c>
      <c r="E2997" s="34" t="s">
        <v>7430</v>
      </c>
      <c r="F2997" s="34" t="s">
        <v>9168</v>
      </c>
      <c r="G2997" s="34" t="s">
        <v>9196</v>
      </c>
      <c r="H2997" s="26"/>
      <c r="I2997" s="26"/>
      <c r="J2997" s="26"/>
      <c r="K2997" t="s">
        <v>9196</v>
      </c>
      <c r="L2997" t="str">
        <f>IF(ISNA(VLOOKUP(K2997,$K$244:K2996,1,0)),"","DUP!")</f>
        <v>DUP!</v>
      </c>
      <c r="N2997" t="str">
        <f t="shared" ref="N2997:N3060" si="51">IF(M2997="DUP!","","INSERT INTO PRICE_MAP (
   PRODUCT_OFFER_ID, SERVICE_ID, SERVICE_NAME, 
   ZONE_IN, TIME_IN, PRICE_GROUP) 
VALUES ('"&amp;B2997&amp;"',"&amp;C2997&amp;",'"&amp;D2997&amp;"','"&amp;E2997&amp;"','"&amp;F2997&amp;"','"&amp;K2997&amp;"');")</f>
        <v>INSERT INTO PRICE_MAP (
   PRODUCT_OFFER_ID, SERVICE_ID, SERVICE_NAME, 
   ZONE_IN, TIME_IN, PRICE_GROUP) 
VALUES ('Default',1,'SMS','8461','.*','Tar_SMS_909VND');</v>
      </c>
    </row>
    <row r="2998" spans="2:14">
      <c r="B2998" t="s">
        <v>9392</v>
      </c>
      <c r="C2998" s="34">
        <v>1</v>
      </c>
      <c r="D2998" s="34" t="s">
        <v>8</v>
      </c>
      <c r="E2998" s="34" t="s">
        <v>7431</v>
      </c>
      <c r="F2998" s="34" t="s">
        <v>9168</v>
      </c>
      <c r="G2998" s="34" t="s">
        <v>9197</v>
      </c>
      <c r="H2998" s="26"/>
      <c r="I2998" s="26"/>
      <c r="J2998" s="26"/>
      <c r="K2998" t="s">
        <v>9197</v>
      </c>
      <c r="L2998" t="str">
        <f>IF(ISNA(VLOOKUP(K2998,$K$244:K2997,1,0)),"","DUP!")</f>
        <v>DUP!</v>
      </c>
      <c r="N2998" t="str">
        <f t="shared" si="51"/>
        <v>INSERT INTO PRICE_MAP (
   PRODUCT_OFFER_ID, SERVICE_ID, SERVICE_NAME, 
   ZONE_IN, TIME_IN, PRICE_GROUP) 
VALUES ('Default',1,'SMS','8462','.*','Tar_SMS_1818VND');</v>
      </c>
    </row>
    <row r="2999" spans="2:14">
      <c r="B2999" t="s">
        <v>9392</v>
      </c>
      <c r="C2999" s="34">
        <v>1</v>
      </c>
      <c r="D2999" s="34" t="s">
        <v>8</v>
      </c>
      <c r="E2999" s="34" t="s">
        <v>7432</v>
      </c>
      <c r="F2999" s="34" t="s">
        <v>9168</v>
      </c>
      <c r="G2999" s="34" t="s">
        <v>9198</v>
      </c>
      <c r="H2999" s="26"/>
      <c r="I2999" s="26"/>
      <c r="J2999" s="26"/>
      <c r="K2999" t="s">
        <v>9198</v>
      </c>
      <c r="L2999" t="str">
        <f>IF(ISNA(VLOOKUP(K2999,$K$244:K2998,1,0)),"","DUP!")</f>
        <v>DUP!</v>
      </c>
      <c r="N2999" t="str">
        <f t="shared" si="51"/>
        <v>INSERT INTO PRICE_MAP (
   PRODUCT_OFFER_ID, SERVICE_ID, SERVICE_NAME, 
   ZONE_IN, TIME_IN, PRICE_GROUP) 
VALUES ('Default',1,'SMS','8463','.*','Tar_SMS_2727VND');</v>
      </c>
    </row>
    <row r="3000" spans="2:14">
      <c r="B3000" t="s">
        <v>9392</v>
      </c>
      <c r="C3000" s="34">
        <v>1</v>
      </c>
      <c r="D3000" s="34" t="s">
        <v>8</v>
      </c>
      <c r="E3000" s="34" t="s">
        <v>7433</v>
      </c>
      <c r="F3000" s="34" t="s">
        <v>9168</v>
      </c>
      <c r="G3000" s="34" t="s">
        <v>9199</v>
      </c>
      <c r="H3000" s="26"/>
      <c r="I3000" s="26"/>
      <c r="J3000" s="26"/>
      <c r="K3000" t="s">
        <v>9199</v>
      </c>
      <c r="L3000" t="str">
        <f>IF(ISNA(VLOOKUP(K3000,$K$244:K2999,1,0)),"","DUP!")</f>
        <v>DUP!</v>
      </c>
      <c r="N3000" t="str">
        <f t="shared" si="51"/>
        <v>INSERT INTO PRICE_MAP (
   PRODUCT_OFFER_ID, SERVICE_ID, SERVICE_NAME, 
   ZONE_IN, TIME_IN, PRICE_GROUP) 
VALUES ('Default',1,'SMS','8464','.*','Tar_SMS_3636VND');</v>
      </c>
    </row>
    <row r="3001" spans="2:14">
      <c r="B3001" t="s">
        <v>9392</v>
      </c>
      <c r="C3001" s="34">
        <v>1</v>
      </c>
      <c r="D3001" s="34" t="s">
        <v>8</v>
      </c>
      <c r="E3001" s="34" t="s">
        <v>7434</v>
      </c>
      <c r="F3001" s="34" t="s">
        <v>9168</v>
      </c>
      <c r="G3001" s="34" t="s">
        <v>9200</v>
      </c>
      <c r="H3001" s="26"/>
      <c r="I3001" s="26"/>
      <c r="J3001" s="26"/>
      <c r="K3001" t="s">
        <v>9200</v>
      </c>
      <c r="L3001" t="str">
        <f>IF(ISNA(VLOOKUP(K3001,$K$244:K3000,1,0)),"","DUP!")</f>
        <v>DUP!</v>
      </c>
      <c r="N3001" t="str">
        <f t="shared" si="51"/>
        <v>INSERT INTO PRICE_MAP (
   PRODUCT_OFFER_ID, SERVICE_ID, SERVICE_NAME, 
   ZONE_IN, TIME_IN, PRICE_GROUP) 
VALUES ('Default',1,'SMS','8465','.*','Tar_SMS_4545VND');</v>
      </c>
    </row>
    <row r="3002" spans="2:14">
      <c r="B3002" t="s">
        <v>9392</v>
      </c>
      <c r="C3002" s="34">
        <v>1</v>
      </c>
      <c r="D3002" s="34" t="s">
        <v>8</v>
      </c>
      <c r="E3002" s="34" t="s">
        <v>7435</v>
      </c>
      <c r="F3002" s="34" t="s">
        <v>9168</v>
      </c>
      <c r="G3002" s="34" t="s">
        <v>9201</v>
      </c>
      <c r="H3002" s="26"/>
      <c r="I3002" s="26"/>
      <c r="J3002" s="26"/>
      <c r="K3002" t="s">
        <v>9201</v>
      </c>
      <c r="L3002" t="str">
        <f>IF(ISNA(VLOOKUP(K3002,$K$244:K3001,1,0)),"","DUP!")</f>
        <v>DUP!</v>
      </c>
      <c r="N3002" t="str">
        <f t="shared" si="51"/>
        <v>INSERT INTO PRICE_MAP (
   PRODUCT_OFFER_ID, SERVICE_ID, SERVICE_NAME, 
   ZONE_IN, TIME_IN, PRICE_GROUP) 
VALUES ('Default',1,'SMS','8466','.*','Tar_SMS_9091VND');</v>
      </c>
    </row>
    <row r="3003" spans="2:14">
      <c r="B3003" t="s">
        <v>9392</v>
      </c>
      <c r="C3003" s="34">
        <v>1</v>
      </c>
      <c r="D3003" s="34" t="s">
        <v>8</v>
      </c>
      <c r="E3003" s="34" t="s">
        <v>7436</v>
      </c>
      <c r="F3003" s="34" t="s">
        <v>9168</v>
      </c>
      <c r="G3003" s="34" t="s">
        <v>9202</v>
      </c>
      <c r="H3003" s="26"/>
      <c r="I3003" s="26"/>
      <c r="J3003" s="26"/>
      <c r="K3003" t="s">
        <v>9202</v>
      </c>
      <c r="L3003" t="str">
        <f>IF(ISNA(VLOOKUP(K3003,$K$244:K3002,1,0)),"","DUP!")</f>
        <v>DUP!</v>
      </c>
      <c r="N3003" t="str">
        <f t="shared" si="51"/>
        <v>INSERT INTO PRICE_MAP (
   PRODUCT_OFFER_ID, SERVICE_ID, SERVICE_NAME, 
   ZONE_IN, TIME_IN, PRICE_GROUP) 
VALUES ('Default',1,'SMS','8467','.*','Tar_SMS_13636VND');</v>
      </c>
    </row>
    <row r="3004" spans="2:14">
      <c r="B3004" t="s">
        <v>9392</v>
      </c>
      <c r="C3004" s="34">
        <v>1</v>
      </c>
      <c r="D3004" s="34" t="s">
        <v>8</v>
      </c>
      <c r="E3004" s="34" t="s">
        <v>7437</v>
      </c>
      <c r="F3004" s="34" t="s">
        <v>9168</v>
      </c>
      <c r="G3004" s="34" t="s">
        <v>9214</v>
      </c>
      <c r="H3004" s="26"/>
      <c r="I3004" s="26"/>
      <c r="J3004" s="26"/>
      <c r="K3004" t="s">
        <v>9214</v>
      </c>
      <c r="L3004" t="str">
        <f>IF(ISNA(VLOOKUP(K3004,$K$244:K3003,1,0)),"","DUP!")</f>
        <v>DUP!</v>
      </c>
      <c r="N3004" t="str">
        <f t="shared" si="51"/>
        <v>INSERT INTO PRICE_MAP (
   PRODUCT_OFFER_ID, SERVICE_ID, SERVICE_NAME, 
   ZONE_IN, TIME_IN, PRICE_GROUP) 
VALUES ('Default',1,'SMS','8470','.*','Tar_SMS_454VND');</v>
      </c>
    </row>
    <row r="3005" spans="2:14">
      <c r="B3005" t="s">
        <v>9392</v>
      </c>
      <c r="C3005" s="34">
        <v>1</v>
      </c>
      <c r="D3005" s="34" t="s">
        <v>8</v>
      </c>
      <c r="E3005" s="34" t="s">
        <v>7439</v>
      </c>
      <c r="F3005" s="34" t="s">
        <v>9168</v>
      </c>
      <c r="G3005" s="34" t="s">
        <v>9196</v>
      </c>
      <c r="H3005" s="26"/>
      <c r="I3005" s="26"/>
      <c r="J3005" s="26"/>
      <c r="K3005" t="s">
        <v>9196</v>
      </c>
      <c r="L3005" t="str">
        <f>IF(ISNA(VLOOKUP(K3005,$K$244:K3004,1,0)),"","DUP!")</f>
        <v>DUP!</v>
      </c>
      <c r="N3005" t="str">
        <f t="shared" si="51"/>
        <v>INSERT INTO PRICE_MAP (
   PRODUCT_OFFER_ID, SERVICE_ID, SERVICE_NAME, 
   ZONE_IN, TIME_IN, PRICE_GROUP) 
VALUES ('Default',1,'SMS','8471','.*','Tar_SMS_909VND');</v>
      </c>
    </row>
    <row r="3006" spans="2:14">
      <c r="B3006" t="s">
        <v>9392</v>
      </c>
      <c r="C3006" s="34">
        <v>1</v>
      </c>
      <c r="D3006" s="34" t="s">
        <v>8</v>
      </c>
      <c r="E3006" s="34" t="s">
        <v>7440</v>
      </c>
      <c r="F3006" s="34" t="s">
        <v>9168</v>
      </c>
      <c r="G3006" s="34" t="s">
        <v>9197</v>
      </c>
      <c r="H3006" s="26"/>
      <c r="I3006" s="26"/>
      <c r="J3006" s="26"/>
      <c r="K3006" t="s">
        <v>9197</v>
      </c>
      <c r="L3006" t="str">
        <f>IF(ISNA(VLOOKUP(K3006,$K$244:K3005,1,0)),"","DUP!")</f>
        <v>DUP!</v>
      </c>
      <c r="N3006" t="str">
        <f t="shared" si="51"/>
        <v>INSERT INTO PRICE_MAP (
   PRODUCT_OFFER_ID, SERVICE_ID, SERVICE_NAME, 
   ZONE_IN, TIME_IN, PRICE_GROUP) 
VALUES ('Default',1,'SMS','8472','.*','Tar_SMS_1818VND');</v>
      </c>
    </row>
    <row r="3007" spans="2:14">
      <c r="B3007" t="s">
        <v>9392</v>
      </c>
      <c r="C3007" s="34">
        <v>1</v>
      </c>
      <c r="D3007" s="34" t="s">
        <v>8</v>
      </c>
      <c r="E3007" s="34" t="s">
        <v>7441</v>
      </c>
      <c r="F3007" s="34" t="s">
        <v>9168</v>
      </c>
      <c r="G3007" s="34" t="s">
        <v>9198</v>
      </c>
      <c r="H3007" s="26"/>
      <c r="I3007" s="26"/>
      <c r="J3007" s="26"/>
      <c r="K3007" t="s">
        <v>9198</v>
      </c>
      <c r="L3007" t="str">
        <f>IF(ISNA(VLOOKUP(K3007,$K$244:K3006,1,0)),"","DUP!")</f>
        <v>DUP!</v>
      </c>
      <c r="N3007" t="str">
        <f t="shared" si="51"/>
        <v>INSERT INTO PRICE_MAP (
   PRODUCT_OFFER_ID, SERVICE_ID, SERVICE_NAME, 
   ZONE_IN, TIME_IN, PRICE_GROUP) 
VALUES ('Default',1,'SMS','8473','.*','Tar_SMS_2727VND');</v>
      </c>
    </row>
    <row r="3008" spans="2:14">
      <c r="B3008" t="s">
        <v>9392</v>
      </c>
      <c r="C3008" s="34">
        <v>1</v>
      </c>
      <c r="D3008" s="34" t="s">
        <v>8</v>
      </c>
      <c r="E3008" s="34" t="s">
        <v>7442</v>
      </c>
      <c r="F3008" s="34" t="s">
        <v>9168</v>
      </c>
      <c r="G3008" s="34" t="s">
        <v>9199</v>
      </c>
      <c r="H3008" s="26"/>
      <c r="I3008" s="26"/>
      <c r="J3008" s="26"/>
      <c r="K3008" t="s">
        <v>9199</v>
      </c>
      <c r="L3008" t="str">
        <f>IF(ISNA(VLOOKUP(K3008,$K$244:K3007,1,0)),"","DUP!")</f>
        <v>DUP!</v>
      </c>
      <c r="N3008" t="str">
        <f t="shared" si="51"/>
        <v>INSERT INTO PRICE_MAP (
   PRODUCT_OFFER_ID, SERVICE_ID, SERVICE_NAME, 
   ZONE_IN, TIME_IN, PRICE_GROUP) 
VALUES ('Default',1,'SMS','8474','.*','Tar_SMS_3636VND');</v>
      </c>
    </row>
    <row r="3009" spans="2:14">
      <c r="B3009" t="s">
        <v>9392</v>
      </c>
      <c r="C3009" s="34">
        <v>1</v>
      </c>
      <c r="D3009" s="34" t="s">
        <v>8</v>
      </c>
      <c r="E3009" s="34" t="s">
        <v>7443</v>
      </c>
      <c r="F3009" s="34" t="s">
        <v>9168</v>
      </c>
      <c r="G3009" s="34" t="s">
        <v>9200</v>
      </c>
      <c r="H3009" s="26"/>
      <c r="I3009" s="26"/>
      <c r="J3009" s="26"/>
      <c r="K3009" t="s">
        <v>9200</v>
      </c>
      <c r="L3009" t="str">
        <f>IF(ISNA(VLOOKUP(K3009,$K$244:K3008,1,0)),"","DUP!")</f>
        <v>DUP!</v>
      </c>
      <c r="N3009" t="str">
        <f t="shared" si="51"/>
        <v>INSERT INTO PRICE_MAP (
   PRODUCT_OFFER_ID, SERVICE_ID, SERVICE_NAME, 
   ZONE_IN, TIME_IN, PRICE_GROUP) 
VALUES ('Default',1,'SMS','8475','.*','Tar_SMS_4545VND');</v>
      </c>
    </row>
    <row r="3010" spans="2:14">
      <c r="B3010" t="s">
        <v>9392</v>
      </c>
      <c r="C3010" s="34">
        <v>1</v>
      </c>
      <c r="D3010" s="34" t="s">
        <v>8</v>
      </c>
      <c r="E3010" s="34" t="s">
        <v>7444</v>
      </c>
      <c r="F3010" s="34" t="s">
        <v>9168</v>
      </c>
      <c r="G3010" s="34" t="s">
        <v>9201</v>
      </c>
      <c r="H3010" s="26"/>
      <c r="I3010" s="26"/>
      <c r="J3010" s="26"/>
      <c r="K3010" t="s">
        <v>9201</v>
      </c>
      <c r="L3010" t="str">
        <f>IF(ISNA(VLOOKUP(K3010,$K$244:K3009,1,0)),"","DUP!")</f>
        <v>DUP!</v>
      </c>
      <c r="N3010" t="str">
        <f t="shared" si="51"/>
        <v>INSERT INTO PRICE_MAP (
   PRODUCT_OFFER_ID, SERVICE_ID, SERVICE_NAME, 
   ZONE_IN, TIME_IN, PRICE_GROUP) 
VALUES ('Default',1,'SMS','8476','.*','Tar_SMS_9091VND');</v>
      </c>
    </row>
    <row r="3011" spans="2:14">
      <c r="B3011" t="s">
        <v>9392</v>
      </c>
      <c r="C3011" s="34">
        <v>1</v>
      </c>
      <c r="D3011" s="34" t="s">
        <v>8</v>
      </c>
      <c r="E3011" s="34" t="s">
        <v>7445</v>
      </c>
      <c r="F3011" s="34" t="s">
        <v>9168</v>
      </c>
      <c r="G3011" s="34" t="s">
        <v>9202</v>
      </c>
      <c r="H3011" s="26"/>
      <c r="I3011" s="26"/>
      <c r="J3011" s="26"/>
      <c r="K3011" t="s">
        <v>9202</v>
      </c>
      <c r="L3011" t="str">
        <f>IF(ISNA(VLOOKUP(K3011,$K$244:K3010,1,0)),"","DUP!")</f>
        <v>DUP!</v>
      </c>
      <c r="N3011" t="str">
        <f t="shared" si="51"/>
        <v>INSERT INTO PRICE_MAP (
   PRODUCT_OFFER_ID, SERVICE_ID, SERVICE_NAME, 
   ZONE_IN, TIME_IN, PRICE_GROUP) 
VALUES ('Default',1,'SMS','8477','.*','Tar_SMS_13636VND');</v>
      </c>
    </row>
    <row r="3012" spans="2:14">
      <c r="B3012" t="s">
        <v>9392</v>
      </c>
      <c r="C3012" s="34">
        <v>1</v>
      </c>
      <c r="D3012" s="34" t="s">
        <v>8</v>
      </c>
      <c r="E3012" s="34" t="s">
        <v>7446</v>
      </c>
      <c r="F3012" s="34" t="s">
        <v>9168</v>
      </c>
      <c r="G3012" s="34" t="s">
        <v>9214</v>
      </c>
      <c r="H3012" s="26"/>
      <c r="I3012" s="26"/>
      <c r="J3012" s="26"/>
      <c r="K3012" t="s">
        <v>9214</v>
      </c>
      <c r="L3012" t="str">
        <f>IF(ISNA(VLOOKUP(K3012,$K$244:K3011,1,0)),"","DUP!")</f>
        <v>DUP!</v>
      </c>
      <c r="N3012" t="str">
        <f t="shared" si="51"/>
        <v>INSERT INTO PRICE_MAP (
   PRODUCT_OFFER_ID, SERVICE_ID, SERVICE_NAME, 
   ZONE_IN, TIME_IN, PRICE_GROUP) 
VALUES ('Default',1,'SMS','8480','.*','Tar_SMS_454VND');</v>
      </c>
    </row>
    <row r="3013" spans="2:14">
      <c r="B3013" t="s">
        <v>9392</v>
      </c>
      <c r="C3013" s="34">
        <v>1</v>
      </c>
      <c r="D3013" s="34" t="s">
        <v>8</v>
      </c>
      <c r="E3013" s="34" t="s">
        <v>7448</v>
      </c>
      <c r="F3013" s="34" t="s">
        <v>9168</v>
      </c>
      <c r="G3013" s="34" t="s">
        <v>9246</v>
      </c>
      <c r="H3013" s="26"/>
      <c r="I3013" s="26"/>
      <c r="J3013" s="26"/>
      <c r="K3013" t="s">
        <v>9246</v>
      </c>
      <c r="L3013" t="str">
        <f>IF(ISNA(VLOOKUP(K3013,$K$244:K3012,1,0)),"","DUP!")</f>
        <v>DUP!</v>
      </c>
      <c r="N3013" t="str">
        <f t="shared" si="51"/>
        <v>INSERT INTO PRICE_MAP (
   PRODUCT_OFFER_ID, SERVICE_ID, SERVICE_NAME, 
   ZONE_IN, TIME_IN, PRICE_GROUP) 
VALUES ('Default',1,'SMS','848049','.*','Tar_SMS_0VND');</v>
      </c>
    </row>
    <row r="3014" spans="2:14">
      <c r="B3014" t="s">
        <v>9392</v>
      </c>
      <c r="C3014" s="34">
        <v>1</v>
      </c>
      <c r="D3014" s="34" t="s">
        <v>8</v>
      </c>
      <c r="E3014" s="34" t="s">
        <v>7450</v>
      </c>
      <c r="F3014" s="34" t="s">
        <v>9168</v>
      </c>
      <c r="G3014" s="34" t="s">
        <v>9196</v>
      </c>
      <c r="H3014" s="26"/>
      <c r="I3014" s="26"/>
      <c r="J3014" s="26"/>
      <c r="K3014" t="s">
        <v>9196</v>
      </c>
      <c r="L3014" t="str">
        <f>IF(ISNA(VLOOKUP(K3014,$K$244:K3013,1,0)),"","DUP!")</f>
        <v>DUP!</v>
      </c>
      <c r="N3014" t="str">
        <f t="shared" si="51"/>
        <v>INSERT INTO PRICE_MAP (
   PRODUCT_OFFER_ID, SERVICE_ID, SERVICE_NAME, 
   ZONE_IN, TIME_IN, PRICE_GROUP) 
VALUES ('Default',1,'SMS','8481','.*','Tar_SMS_909VND');</v>
      </c>
    </row>
    <row r="3015" spans="2:14">
      <c r="B3015" t="s">
        <v>9392</v>
      </c>
      <c r="C3015" s="34">
        <v>1</v>
      </c>
      <c r="D3015" s="34" t="s">
        <v>8</v>
      </c>
      <c r="E3015" s="34" t="s">
        <v>7451</v>
      </c>
      <c r="F3015" s="34" t="s">
        <v>9168</v>
      </c>
      <c r="G3015" s="34" t="s">
        <v>9197</v>
      </c>
      <c r="H3015" s="26"/>
      <c r="I3015" s="26"/>
      <c r="J3015" s="26"/>
      <c r="K3015" t="s">
        <v>9197</v>
      </c>
      <c r="L3015" t="str">
        <f>IF(ISNA(VLOOKUP(K3015,$K$244:K3014,1,0)),"","DUP!")</f>
        <v>DUP!</v>
      </c>
      <c r="N3015" t="str">
        <f t="shared" si="51"/>
        <v>INSERT INTO PRICE_MAP (
   PRODUCT_OFFER_ID, SERVICE_ID, SERVICE_NAME, 
   ZONE_IN, TIME_IN, PRICE_GROUP) 
VALUES ('Default',1,'SMS','8482','.*','Tar_SMS_1818VND');</v>
      </c>
    </row>
    <row r="3016" spans="2:14">
      <c r="B3016" t="s">
        <v>9392</v>
      </c>
      <c r="C3016" s="34">
        <v>1</v>
      </c>
      <c r="D3016" s="34" t="s">
        <v>8</v>
      </c>
      <c r="E3016" s="34" t="s">
        <v>7452</v>
      </c>
      <c r="F3016" s="34" t="s">
        <v>9168</v>
      </c>
      <c r="G3016" s="34" t="s">
        <v>9197</v>
      </c>
      <c r="H3016" s="26"/>
      <c r="I3016" s="26"/>
      <c r="J3016" s="26"/>
      <c r="K3016" t="s">
        <v>9197</v>
      </c>
      <c r="L3016" t="str">
        <f>IF(ISNA(VLOOKUP(K3016,$K$244:K3015,1,0)),"","DUP!")</f>
        <v>DUP!</v>
      </c>
      <c r="N3016" t="str">
        <f t="shared" si="51"/>
        <v>INSERT INTO PRICE_MAP (
   PRODUCT_OFFER_ID, SERVICE_ID, SERVICE_NAME, 
   ZONE_IN, TIME_IN, PRICE_GROUP) 
VALUES ('Default',1,'SMS','848269','.*','Tar_SMS_1818VND');</v>
      </c>
    </row>
    <row r="3017" spans="2:14">
      <c r="B3017" t="s">
        <v>9392</v>
      </c>
      <c r="C3017" s="34">
        <v>1</v>
      </c>
      <c r="D3017" s="34" t="s">
        <v>8</v>
      </c>
      <c r="E3017" s="34" t="s">
        <v>7454</v>
      </c>
      <c r="F3017" s="34" t="s">
        <v>9168</v>
      </c>
      <c r="G3017" s="34" t="s">
        <v>9197</v>
      </c>
      <c r="H3017" s="26"/>
      <c r="I3017" s="26"/>
      <c r="J3017" s="26"/>
      <c r="K3017" t="s">
        <v>9197</v>
      </c>
      <c r="L3017" t="str">
        <f>IF(ISNA(VLOOKUP(K3017,$K$244:K3016,1,0)),"","DUP!")</f>
        <v>DUP!</v>
      </c>
      <c r="N3017" t="str">
        <f t="shared" si="51"/>
        <v>INSERT INTO PRICE_MAP (
   PRODUCT_OFFER_ID, SERVICE_ID, SERVICE_NAME, 
   ZONE_IN, TIME_IN, PRICE_GROUP) 
VALUES ('Default',1,'SMS','8482690','.*','Tar_SMS_1818VND');</v>
      </c>
    </row>
    <row r="3018" spans="2:14">
      <c r="B3018" t="s">
        <v>9392</v>
      </c>
      <c r="C3018" s="34">
        <v>1</v>
      </c>
      <c r="D3018" s="34" t="s">
        <v>8</v>
      </c>
      <c r="E3018" s="34" t="s">
        <v>7455</v>
      </c>
      <c r="F3018" s="34" t="s">
        <v>9168</v>
      </c>
      <c r="G3018" s="34" t="s">
        <v>9197</v>
      </c>
      <c r="H3018" s="26"/>
      <c r="I3018" s="26"/>
      <c r="J3018" s="26"/>
      <c r="K3018" t="s">
        <v>9197</v>
      </c>
      <c r="L3018" t="str">
        <f>IF(ISNA(VLOOKUP(K3018,$K$244:K3017,1,0)),"","DUP!")</f>
        <v>DUP!</v>
      </c>
      <c r="N3018" t="str">
        <f t="shared" si="51"/>
        <v>INSERT INTO PRICE_MAP (
   PRODUCT_OFFER_ID, SERVICE_ID, SERVICE_NAME, 
   ZONE_IN, TIME_IN, PRICE_GROUP) 
VALUES ('Default',1,'SMS','8482691','.*','Tar_SMS_1818VND');</v>
      </c>
    </row>
    <row r="3019" spans="2:14">
      <c r="B3019" t="s">
        <v>9392</v>
      </c>
      <c r="C3019" s="34">
        <v>1</v>
      </c>
      <c r="D3019" s="34" t="s">
        <v>8</v>
      </c>
      <c r="E3019" s="34" t="s">
        <v>7456</v>
      </c>
      <c r="F3019" s="34" t="s">
        <v>9168</v>
      </c>
      <c r="G3019" s="34" t="s">
        <v>9197</v>
      </c>
      <c r="H3019" s="26"/>
      <c r="I3019" s="26"/>
      <c r="J3019" s="26"/>
      <c r="K3019" t="s">
        <v>9197</v>
      </c>
      <c r="L3019" t="str">
        <f>IF(ISNA(VLOOKUP(K3019,$K$244:K3018,1,0)),"","DUP!")</f>
        <v>DUP!</v>
      </c>
      <c r="N3019" t="str">
        <f t="shared" si="51"/>
        <v>INSERT INTO PRICE_MAP (
   PRODUCT_OFFER_ID, SERVICE_ID, SERVICE_NAME, 
   ZONE_IN, TIME_IN, PRICE_GROUP) 
VALUES ('Default',1,'SMS','8482692','.*','Tar_SMS_1818VND');</v>
      </c>
    </row>
    <row r="3020" spans="2:14">
      <c r="B3020" t="s">
        <v>9392</v>
      </c>
      <c r="C3020" s="34">
        <v>1</v>
      </c>
      <c r="D3020" s="34" t="s">
        <v>8</v>
      </c>
      <c r="E3020" s="34" t="s">
        <v>7457</v>
      </c>
      <c r="F3020" s="34" t="s">
        <v>9168</v>
      </c>
      <c r="G3020" s="34" t="s">
        <v>9197</v>
      </c>
      <c r="H3020" s="26"/>
      <c r="I3020" s="26"/>
      <c r="J3020" s="26"/>
      <c r="K3020" t="s">
        <v>9197</v>
      </c>
      <c r="L3020" t="str">
        <f>IF(ISNA(VLOOKUP(K3020,$K$244:K3019,1,0)),"","DUP!")</f>
        <v>DUP!</v>
      </c>
      <c r="N3020" t="str">
        <f t="shared" si="51"/>
        <v>INSERT INTO PRICE_MAP (
   PRODUCT_OFFER_ID, SERVICE_ID, SERVICE_NAME, 
   ZONE_IN, TIME_IN, PRICE_GROUP) 
VALUES ('Default',1,'SMS','8482693','.*','Tar_SMS_1818VND');</v>
      </c>
    </row>
    <row r="3021" spans="2:14">
      <c r="B3021" t="s">
        <v>9392</v>
      </c>
      <c r="C3021" s="34">
        <v>1</v>
      </c>
      <c r="D3021" s="34" t="s">
        <v>8</v>
      </c>
      <c r="E3021" s="34" t="s">
        <v>7458</v>
      </c>
      <c r="F3021" s="34" t="s">
        <v>9168</v>
      </c>
      <c r="G3021" s="34" t="s">
        <v>9197</v>
      </c>
      <c r="H3021" s="26"/>
      <c r="I3021" s="26"/>
      <c r="J3021" s="26"/>
      <c r="K3021" t="s">
        <v>9197</v>
      </c>
      <c r="L3021" t="str">
        <f>IF(ISNA(VLOOKUP(K3021,$K$244:K3020,1,0)),"","DUP!")</f>
        <v>DUP!</v>
      </c>
      <c r="N3021" t="str">
        <f t="shared" si="51"/>
        <v>INSERT INTO PRICE_MAP (
   PRODUCT_OFFER_ID, SERVICE_ID, SERVICE_NAME, 
   ZONE_IN, TIME_IN, PRICE_GROUP) 
VALUES ('Default',1,'SMS','8482694','.*','Tar_SMS_1818VND');</v>
      </c>
    </row>
    <row r="3022" spans="2:14">
      <c r="B3022" t="s">
        <v>9392</v>
      </c>
      <c r="C3022" s="34">
        <v>1</v>
      </c>
      <c r="D3022" s="34" t="s">
        <v>8</v>
      </c>
      <c r="E3022" s="34" t="s">
        <v>7459</v>
      </c>
      <c r="F3022" s="34" t="s">
        <v>9168</v>
      </c>
      <c r="G3022" s="34" t="s">
        <v>9197</v>
      </c>
      <c r="H3022" s="26"/>
      <c r="I3022" s="26"/>
      <c r="J3022" s="26"/>
      <c r="K3022" t="s">
        <v>9197</v>
      </c>
      <c r="L3022" t="str">
        <f>IF(ISNA(VLOOKUP(K3022,$K$244:K3021,1,0)),"","DUP!")</f>
        <v>DUP!</v>
      </c>
      <c r="N3022" t="str">
        <f t="shared" si="51"/>
        <v>INSERT INTO PRICE_MAP (
   PRODUCT_OFFER_ID, SERVICE_ID, SERVICE_NAME, 
   ZONE_IN, TIME_IN, PRICE_GROUP) 
VALUES ('Default',1,'SMS','8482695','.*','Tar_SMS_1818VND');</v>
      </c>
    </row>
    <row r="3023" spans="2:14">
      <c r="B3023" t="s">
        <v>9392</v>
      </c>
      <c r="C3023" s="34">
        <v>1</v>
      </c>
      <c r="D3023" s="34" t="s">
        <v>8</v>
      </c>
      <c r="E3023" s="34" t="s">
        <v>7460</v>
      </c>
      <c r="F3023" s="34" t="s">
        <v>9168</v>
      </c>
      <c r="G3023" s="34" t="s">
        <v>9197</v>
      </c>
      <c r="H3023" s="26"/>
      <c r="I3023" s="26"/>
      <c r="J3023" s="26"/>
      <c r="K3023" t="s">
        <v>9197</v>
      </c>
      <c r="L3023" t="str">
        <f>IF(ISNA(VLOOKUP(K3023,$K$244:K3022,1,0)),"","DUP!")</f>
        <v>DUP!</v>
      </c>
      <c r="N3023" t="str">
        <f t="shared" si="51"/>
        <v>INSERT INTO PRICE_MAP (
   PRODUCT_OFFER_ID, SERVICE_ID, SERVICE_NAME, 
   ZONE_IN, TIME_IN, PRICE_GROUP) 
VALUES ('Default',1,'SMS','8482696','.*','Tar_SMS_1818VND');</v>
      </c>
    </row>
    <row r="3024" spans="2:14">
      <c r="B3024" t="s">
        <v>9392</v>
      </c>
      <c r="C3024" s="34">
        <v>1</v>
      </c>
      <c r="D3024" s="34" t="s">
        <v>8</v>
      </c>
      <c r="E3024" s="34" t="s">
        <v>7461</v>
      </c>
      <c r="F3024" s="34" t="s">
        <v>9168</v>
      </c>
      <c r="G3024" s="34" t="s">
        <v>9197</v>
      </c>
      <c r="H3024" s="26"/>
      <c r="I3024" s="26"/>
      <c r="J3024" s="26"/>
      <c r="K3024" t="s">
        <v>9197</v>
      </c>
      <c r="L3024" t="str">
        <f>IF(ISNA(VLOOKUP(K3024,$K$244:K3023,1,0)),"","DUP!")</f>
        <v>DUP!</v>
      </c>
      <c r="N3024" t="str">
        <f t="shared" si="51"/>
        <v>INSERT INTO PRICE_MAP (
   PRODUCT_OFFER_ID, SERVICE_ID, SERVICE_NAME, 
   ZONE_IN, TIME_IN, PRICE_GROUP) 
VALUES ('Default',1,'SMS','8482697','.*','Tar_SMS_1818VND');</v>
      </c>
    </row>
    <row r="3025" spans="2:14">
      <c r="B3025" t="s">
        <v>9392</v>
      </c>
      <c r="C3025" s="34">
        <v>1</v>
      </c>
      <c r="D3025" s="34" t="s">
        <v>8</v>
      </c>
      <c r="E3025" s="34" t="s">
        <v>7462</v>
      </c>
      <c r="F3025" s="34" t="s">
        <v>9168</v>
      </c>
      <c r="G3025" s="34" t="s">
        <v>9197</v>
      </c>
      <c r="H3025" s="26"/>
      <c r="I3025" s="26"/>
      <c r="J3025" s="26"/>
      <c r="K3025" t="s">
        <v>9197</v>
      </c>
      <c r="L3025" t="str">
        <f>IF(ISNA(VLOOKUP(K3025,$K$244:K3024,1,0)),"","DUP!")</f>
        <v>DUP!</v>
      </c>
      <c r="N3025" t="str">
        <f t="shared" si="51"/>
        <v>INSERT INTO PRICE_MAP (
   PRODUCT_OFFER_ID, SERVICE_ID, SERVICE_NAME, 
   ZONE_IN, TIME_IN, PRICE_GROUP) 
VALUES ('Default',1,'SMS','8482698','.*','Tar_SMS_1818VND');</v>
      </c>
    </row>
    <row r="3026" spans="2:14">
      <c r="B3026" t="s">
        <v>9392</v>
      </c>
      <c r="C3026" s="34">
        <v>1</v>
      </c>
      <c r="D3026" s="34" t="s">
        <v>8</v>
      </c>
      <c r="E3026" s="34" t="s">
        <v>7463</v>
      </c>
      <c r="F3026" s="34" t="s">
        <v>9168</v>
      </c>
      <c r="G3026" s="34" t="s">
        <v>9197</v>
      </c>
      <c r="H3026" s="26"/>
      <c r="I3026" s="26"/>
      <c r="J3026" s="26"/>
      <c r="K3026" t="s">
        <v>9197</v>
      </c>
      <c r="L3026" t="str">
        <f>IF(ISNA(VLOOKUP(K3026,$K$244:K3025,1,0)),"","DUP!")</f>
        <v>DUP!</v>
      </c>
      <c r="N3026" t="str">
        <f t="shared" si="51"/>
        <v>INSERT INTO PRICE_MAP (
   PRODUCT_OFFER_ID, SERVICE_ID, SERVICE_NAME, 
   ZONE_IN, TIME_IN, PRICE_GROUP) 
VALUES ('Default',1,'SMS','8482699','.*','Tar_SMS_1818VND');</v>
      </c>
    </row>
    <row r="3027" spans="2:14">
      <c r="B3027" t="s">
        <v>9392</v>
      </c>
      <c r="C3027" s="34">
        <v>1</v>
      </c>
      <c r="D3027" s="34" t="s">
        <v>8</v>
      </c>
      <c r="E3027" s="34" t="s">
        <v>7464</v>
      </c>
      <c r="F3027" s="34" t="s">
        <v>9168</v>
      </c>
      <c r="G3027" s="34" t="s">
        <v>9198</v>
      </c>
      <c r="H3027" s="26"/>
      <c r="I3027" s="26"/>
      <c r="J3027" s="26"/>
      <c r="K3027" t="s">
        <v>9198</v>
      </c>
      <c r="L3027" t="str">
        <f>IF(ISNA(VLOOKUP(K3027,$K$244:K3026,1,0)),"","DUP!")</f>
        <v>DUP!</v>
      </c>
      <c r="N3027" t="str">
        <f t="shared" si="51"/>
        <v>INSERT INTO PRICE_MAP (
   PRODUCT_OFFER_ID, SERVICE_ID, SERVICE_NAME, 
   ZONE_IN, TIME_IN, PRICE_GROUP) 
VALUES ('Default',1,'SMS','8483','.*','Tar_SMS_2727VND');</v>
      </c>
    </row>
    <row r="3028" spans="2:14">
      <c r="B3028" t="s">
        <v>9392</v>
      </c>
      <c r="C3028" s="34">
        <v>1</v>
      </c>
      <c r="D3028" s="34" t="s">
        <v>8</v>
      </c>
      <c r="E3028" s="34" t="s">
        <v>7465</v>
      </c>
      <c r="F3028" s="34" t="s">
        <v>9168</v>
      </c>
      <c r="G3028" s="34" t="s">
        <v>9199</v>
      </c>
      <c r="H3028" s="26"/>
      <c r="I3028" s="26"/>
      <c r="J3028" s="26"/>
      <c r="K3028" t="s">
        <v>9199</v>
      </c>
      <c r="L3028" t="str">
        <f>IF(ISNA(VLOOKUP(K3028,$K$244:K3027,1,0)),"","DUP!")</f>
        <v>DUP!</v>
      </c>
      <c r="N3028" t="str">
        <f t="shared" si="51"/>
        <v>INSERT INTO PRICE_MAP (
   PRODUCT_OFFER_ID, SERVICE_ID, SERVICE_NAME, 
   ZONE_IN, TIME_IN, PRICE_GROUP) 
VALUES ('Default',1,'SMS','8484','.*','Tar_SMS_3636VND');</v>
      </c>
    </row>
    <row r="3029" spans="2:14">
      <c r="B3029" t="s">
        <v>9392</v>
      </c>
      <c r="C3029" s="34">
        <v>1</v>
      </c>
      <c r="D3029" s="34" t="s">
        <v>8</v>
      </c>
      <c r="E3029" s="34" t="s">
        <v>7466</v>
      </c>
      <c r="F3029" s="34" t="s">
        <v>9168</v>
      </c>
      <c r="G3029" s="34" t="s">
        <v>9200</v>
      </c>
      <c r="H3029" s="26"/>
      <c r="I3029" s="26"/>
      <c r="J3029" s="26"/>
      <c r="K3029" t="s">
        <v>9200</v>
      </c>
      <c r="L3029" t="str">
        <f>IF(ISNA(VLOOKUP(K3029,$K$244:K3028,1,0)),"","DUP!")</f>
        <v>DUP!</v>
      </c>
      <c r="N3029" t="str">
        <f t="shared" si="51"/>
        <v>INSERT INTO PRICE_MAP (
   PRODUCT_OFFER_ID, SERVICE_ID, SERVICE_NAME, 
   ZONE_IN, TIME_IN, PRICE_GROUP) 
VALUES ('Default',1,'SMS','8485','.*','Tar_SMS_4545VND');</v>
      </c>
    </row>
    <row r="3030" spans="2:14">
      <c r="B3030" t="s">
        <v>9392</v>
      </c>
      <c r="C3030" s="34">
        <v>1</v>
      </c>
      <c r="D3030" s="34" t="s">
        <v>8</v>
      </c>
      <c r="E3030" s="34" t="s">
        <v>7467</v>
      </c>
      <c r="F3030" s="34" t="s">
        <v>9168</v>
      </c>
      <c r="G3030" s="34" t="s">
        <v>9201</v>
      </c>
      <c r="H3030" s="26"/>
      <c r="I3030" s="26"/>
      <c r="J3030" s="26"/>
      <c r="K3030" t="s">
        <v>9201</v>
      </c>
      <c r="L3030" t="str">
        <f>IF(ISNA(VLOOKUP(K3030,$K$244:K3029,1,0)),"","DUP!")</f>
        <v>DUP!</v>
      </c>
      <c r="N3030" t="str">
        <f t="shared" si="51"/>
        <v>INSERT INTO PRICE_MAP (
   PRODUCT_OFFER_ID, SERVICE_ID, SERVICE_NAME, 
   ZONE_IN, TIME_IN, PRICE_GROUP) 
VALUES ('Default',1,'SMS','8486','.*','Tar_SMS_9091VND');</v>
      </c>
    </row>
    <row r="3031" spans="2:14">
      <c r="B3031" t="s">
        <v>9392</v>
      </c>
      <c r="C3031" s="34">
        <v>1</v>
      </c>
      <c r="D3031" s="34" t="s">
        <v>8</v>
      </c>
      <c r="E3031" s="34" t="s">
        <v>7468</v>
      </c>
      <c r="F3031" s="34" t="s">
        <v>9168</v>
      </c>
      <c r="G3031" s="34" t="s">
        <v>9202</v>
      </c>
      <c r="H3031" s="26"/>
      <c r="I3031" s="26"/>
      <c r="J3031" s="26"/>
      <c r="K3031" t="s">
        <v>9202</v>
      </c>
      <c r="L3031" t="str">
        <f>IF(ISNA(VLOOKUP(K3031,$K$244:K3030,1,0)),"","DUP!")</f>
        <v>DUP!</v>
      </c>
      <c r="N3031" t="str">
        <f t="shared" si="51"/>
        <v>INSERT INTO PRICE_MAP (
   PRODUCT_OFFER_ID, SERVICE_ID, SERVICE_NAME, 
   ZONE_IN, TIME_IN, PRICE_GROUP) 
VALUES ('Default',1,'SMS','8487','.*','Tar_SMS_13636VND');</v>
      </c>
    </row>
    <row r="3032" spans="2:14">
      <c r="B3032" t="s">
        <v>9392</v>
      </c>
      <c r="C3032" s="34">
        <v>1</v>
      </c>
      <c r="D3032" s="34" t="s">
        <v>8</v>
      </c>
      <c r="E3032" s="34" t="s">
        <v>7469</v>
      </c>
      <c r="F3032" s="34" t="s">
        <v>9168</v>
      </c>
      <c r="G3032" s="34" t="s">
        <v>9192</v>
      </c>
      <c r="H3032" s="26"/>
      <c r="I3032" s="26"/>
      <c r="J3032" s="26"/>
      <c r="K3032" t="s">
        <v>9192</v>
      </c>
      <c r="L3032" t="str">
        <f>IF(ISNA(VLOOKUP(K3032,$K$244:K3031,1,0)),"","DUP!")</f>
        <v>DUP!</v>
      </c>
      <c r="N3032" t="str">
        <f t="shared" si="51"/>
        <v>INSERT INTO PRICE_MAP (
   PRODUCT_OFFER_ID, SERVICE_ID, SERVICE_NAME, 
   ZONE_IN, TIME_IN, PRICE_GROUP) 
VALUES ('Default',1,'SMS','84901','.*','Tar_SMS_318VND');</v>
      </c>
    </row>
    <row r="3033" spans="2:14">
      <c r="B3033" t="s">
        <v>9392</v>
      </c>
      <c r="C3033" s="34">
        <v>1</v>
      </c>
      <c r="D3033" s="34" t="s">
        <v>8</v>
      </c>
      <c r="E3033" s="34" t="s">
        <v>7470</v>
      </c>
      <c r="F3033" s="34" t="s">
        <v>9168</v>
      </c>
      <c r="G3033" s="34" t="s">
        <v>9192</v>
      </c>
      <c r="H3033" s="26"/>
      <c r="I3033" s="26"/>
      <c r="J3033" s="26"/>
      <c r="K3033" t="s">
        <v>9192</v>
      </c>
      <c r="L3033" t="str">
        <f>IF(ISNA(VLOOKUP(K3033,$K$244:K3032,1,0)),"","DUP!")</f>
        <v>DUP!</v>
      </c>
      <c r="N3033" t="str">
        <f t="shared" si="51"/>
        <v>INSERT INTO PRICE_MAP (
   PRODUCT_OFFER_ID, SERVICE_ID, SERVICE_NAME, 
   ZONE_IN, TIME_IN, PRICE_GROUP) 
VALUES ('Default',1,'SMS','84902','.*','Tar_SMS_318VND');</v>
      </c>
    </row>
    <row r="3034" spans="2:14">
      <c r="B3034" t="s">
        <v>9392</v>
      </c>
      <c r="C3034" s="34">
        <v>1</v>
      </c>
      <c r="D3034" s="34" t="s">
        <v>8</v>
      </c>
      <c r="E3034" s="34" t="s">
        <v>7471</v>
      </c>
      <c r="F3034" s="34" t="s">
        <v>9168</v>
      </c>
      <c r="G3034" s="34" t="s">
        <v>9246</v>
      </c>
      <c r="H3034" s="26"/>
      <c r="I3034" s="26"/>
      <c r="J3034" s="26"/>
      <c r="K3034" t="s">
        <v>9246</v>
      </c>
      <c r="L3034" t="str">
        <f>IF(ISNA(VLOOKUP(K3034,$K$244:K3033,1,0)),"","DUP!")</f>
        <v>DUP!</v>
      </c>
      <c r="N3034" t="str">
        <f t="shared" si="51"/>
        <v>INSERT INTO PRICE_MAP (
   PRODUCT_OFFER_ID, SERVICE_ID, SERVICE_NAME, 
   ZONE_IN, TIME_IN, PRICE_GROUP) 
VALUES ('Default',1,'SMS','849023','.*','Tar_SMS_0VND');</v>
      </c>
    </row>
    <row r="3035" spans="2:14">
      <c r="B3035" t="s">
        <v>9392</v>
      </c>
      <c r="C3035" s="34">
        <v>1</v>
      </c>
      <c r="D3035" s="34" t="s">
        <v>8</v>
      </c>
      <c r="E3035" s="34" t="s">
        <v>7474</v>
      </c>
      <c r="F3035" s="34" t="s">
        <v>9168</v>
      </c>
      <c r="G3035" s="34" t="s">
        <v>9195</v>
      </c>
      <c r="H3035" s="26"/>
      <c r="I3035" s="26"/>
      <c r="J3035" s="26"/>
      <c r="K3035" t="s">
        <v>9195</v>
      </c>
      <c r="L3035" t="str">
        <f>IF(ISNA(VLOOKUP(K3035,$K$244:K3034,1,0)),"","DUP!")</f>
        <v>DUP!</v>
      </c>
      <c r="N3035" t="str">
        <f t="shared" si="51"/>
        <v>INSERT INTO PRICE_MAP (
   PRODUCT_OFFER_ID, SERVICE_ID, SERVICE_NAME, 
   ZONE_IN, TIME_IN, PRICE_GROUP) 
VALUES ('Default',1,'SMS','849025','.*','Tar_SMS_455VND');</v>
      </c>
    </row>
    <row r="3036" spans="2:14">
      <c r="B3036" t="s">
        <v>9392</v>
      </c>
      <c r="C3036" s="34">
        <v>1</v>
      </c>
      <c r="D3036" s="34" t="s">
        <v>8</v>
      </c>
      <c r="E3036" s="34" t="s">
        <v>7477</v>
      </c>
      <c r="F3036" s="34" t="s">
        <v>9168</v>
      </c>
      <c r="G3036" s="34" t="s">
        <v>9192</v>
      </c>
      <c r="H3036" s="26"/>
      <c r="I3036" s="26"/>
      <c r="J3036" s="26"/>
      <c r="K3036" t="s">
        <v>9192</v>
      </c>
      <c r="L3036" t="str">
        <f>IF(ISNA(VLOOKUP(K3036,$K$244:K3035,1,0)),"","DUP!")</f>
        <v>DUP!</v>
      </c>
      <c r="N3036" t="str">
        <f t="shared" si="51"/>
        <v>INSERT INTO PRICE_MAP (
   PRODUCT_OFFER_ID, SERVICE_ID, SERVICE_NAME, 
   ZONE_IN, TIME_IN, PRICE_GROUP) 
VALUES ('Default',1,'SMS','84903','.*','Tar_SMS_318VND');</v>
      </c>
    </row>
    <row r="3037" spans="2:14">
      <c r="B3037" t="s">
        <v>9392</v>
      </c>
      <c r="C3037" s="34">
        <v>1</v>
      </c>
      <c r="D3037" s="34" t="s">
        <v>8</v>
      </c>
      <c r="E3037" s="34" t="s">
        <v>7481</v>
      </c>
      <c r="F3037" s="34" t="s">
        <v>9168</v>
      </c>
      <c r="G3037" s="34" t="s">
        <v>9192</v>
      </c>
      <c r="H3037" s="26"/>
      <c r="I3037" s="26"/>
      <c r="J3037" s="26"/>
      <c r="K3037" t="s">
        <v>9192</v>
      </c>
      <c r="L3037" t="str">
        <f>IF(ISNA(VLOOKUP(K3037,$K$244:K3036,1,0)),"","DUP!")</f>
        <v>DUP!</v>
      </c>
      <c r="N3037" t="str">
        <f t="shared" si="51"/>
        <v>INSERT INTO PRICE_MAP (
   PRODUCT_OFFER_ID, SERVICE_ID, SERVICE_NAME, 
   ZONE_IN, TIME_IN, PRICE_GROUP) 
VALUES ('Default',1,'SMS','84904','.*','Tar_SMS_318VND');</v>
      </c>
    </row>
    <row r="3038" spans="2:14">
      <c r="B3038" t="s">
        <v>9392</v>
      </c>
      <c r="C3038" s="34">
        <v>1</v>
      </c>
      <c r="D3038" s="34" t="s">
        <v>8</v>
      </c>
      <c r="E3038" s="34" t="s">
        <v>7482</v>
      </c>
      <c r="F3038" s="34" t="s">
        <v>9168</v>
      </c>
      <c r="G3038" s="34" t="s">
        <v>9192</v>
      </c>
      <c r="H3038" s="26"/>
      <c r="I3038" s="26"/>
      <c r="J3038" s="26"/>
      <c r="K3038" t="s">
        <v>9192</v>
      </c>
      <c r="L3038" t="str">
        <f>IF(ISNA(VLOOKUP(K3038,$K$244:K3037,1,0)),"","DUP!")</f>
        <v>DUP!</v>
      </c>
      <c r="N3038" t="str">
        <f t="shared" si="51"/>
        <v>INSERT INTO PRICE_MAP (
   PRODUCT_OFFER_ID, SERVICE_ID, SERVICE_NAME, 
   ZONE_IN, TIME_IN, PRICE_GROUP) 
VALUES ('Default',1,'SMS','84905','.*','Tar_SMS_318VND');</v>
      </c>
    </row>
    <row r="3039" spans="2:14">
      <c r="B3039" t="s">
        <v>9392</v>
      </c>
      <c r="C3039" s="34">
        <v>1</v>
      </c>
      <c r="D3039" s="34" t="s">
        <v>8</v>
      </c>
      <c r="E3039" s="34" t="s">
        <v>7483</v>
      </c>
      <c r="F3039" s="34" t="s">
        <v>9168</v>
      </c>
      <c r="G3039" s="34" t="s">
        <v>9214</v>
      </c>
      <c r="H3039" s="26"/>
      <c r="I3039" s="26"/>
      <c r="J3039" s="26"/>
      <c r="K3039" t="s">
        <v>9214</v>
      </c>
      <c r="L3039" t="str">
        <f>IF(ISNA(VLOOKUP(K3039,$K$244:K3038,1,0)),"","DUP!")</f>
        <v>DUP!</v>
      </c>
      <c r="N3039" t="str">
        <f t="shared" si="51"/>
        <v>INSERT INTO PRICE_MAP (
   PRODUCT_OFFER_ID, SERVICE_ID, SERVICE_NAME, 
   ZONE_IN, TIME_IN, PRICE_GROUP) 
VALUES ('Default',1,'SMS','849051','.*','Tar_SMS_454VND');</v>
      </c>
    </row>
    <row r="3040" spans="2:14">
      <c r="B3040" t="s">
        <v>9392</v>
      </c>
      <c r="C3040" s="34">
        <v>1</v>
      </c>
      <c r="D3040" s="34" t="s">
        <v>8</v>
      </c>
      <c r="E3040" s="34" t="s">
        <v>7485</v>
      </c>
      <c r="F3040" s="34" t="s">
        <v>9168</v>
      </c>
      <c r="G3040" s="34" t="s">
        <v>9214</v>
      </c>
      <c r="H3040" s="26"/>
      <c r="I3040" s="26"/>
      <c r="J3040" s="26"/>
      <c r="K3040" t="s">
        <v>9214</v>
      </c>
      <c r="L3040" t="str">
        <f>IF(ISNA(VLOOKUP(K3040,$K$244:K3039,1,0)),"","DUP!")</f>
        <v>DUP!</v>
      </c>
      <c r="N3040" t="str">
        <f t="shared" si="51"/>
        <v>INSERT INTO PRICE_MAP (
   PRODUCT_OFFER_ID, SERVICE_ID, SERVICE_NAME, 
   ZONE_IN, TIME_IN, PRICE_GROUP) 
VALUES ('Default',1,'SMS','849052','.*','Tar_SMS_454VND');</v>
      </c>
    </row>
    <row r="3041" spans="2:14">
      <c r="B3041" t="s">
        <v>9392</v>
      </c>
      <c r="C3041" s="34">
        <v>1</v>
      </c>
      <c r="D3041" s="34" t="s">
        <v>8</v>
      </c>
      <c r="E3041" s="34" t="s">
        <v>7487</v>
      </c>
      <c r="F3041" s="34" t="s">
        <v>9168</v>
      </c>
      <c r="G3041" s="34" t="s">
        <v>9214</v>
      </c>
      <c r="H3041" s="26"/>
      <c r="I3041" s="26"/>
      <c r="J3041" s="26"/>
      <c r="K3041" t="s">
        <v>9214</v>
      </c>
      <c r="L3041" t="str">
        <f>IF(ISNA(VLOOKUP(K3041,$K$244:K3040,1,0)),"","DUP!")</f>
        <v>DUP!</v>
      </c>
      <c r="N3041" t="str">
        <f t="shared" si="51"/>
        <v>INSERT INTO PRICE_MAP (
   PRODUCT_OFFER_ID, SERVICE_ID, SERVICE_NAME, 
   ZONE_IN, TIME_IN, PRICE_GROUP) 
VALUES ('Default',1,'SMS','849054','.*','Tar_SMS_454VND');</v>
      </c>
    </row>
    <row r="3042" spans="2:14">
      <c r="B3042" t="s">
        <v>9392</v>
      </c>
      <c r="C3042" s="34">
        <v>1</v>
      </c>
      <c r="D3042" s="34" t="s">
        <v>8</v>
      </c>
      <c r="E3042" s="34" t="s">
        <v>7490</v>
      </c>
      <c r="F3042" s="34" t="s">
        <v>9168</v>
      </c>
      <c r="G3042" s="34" t="s">
        <v>9214</v>
      </c>
      <c r="H3042" s="26"/>
      <c r="I3042" s="26"/>
      <c r="J3042" s="26"/>
      <c r="K3042" t="s">
        <v>9214</v>
      </c>
      <c r="L3042" t="str">
        <f>IF(ISNA(VLOOKUP(K3042,$K$244:K3041,1,0)),"","DUP!")</f>
        <v>DUP!</v>
      </c>
      <c r="N3042" t="str">
        <f t="shared" si="51"/>
        <v>INSERT INTO PRICE_MAP (
   PRODUCT_OFFER_ID, SERVICE_ID, SERVICE_NAME, 
   ZONE_IN, TIME_IN, PRICE_GROUP) 
VALUES ('Default',1,'SMS','849057','.*','Tar_SMS_454VND');</v>
      </c>
    </row>
    <row r="3043" spans="2:14">
      <c r="B3043" t="s">
        <v>9392</v>
      </c>
      <c r="C3043" s="34">
        <v>1</v>
      </c>
      <c r="D3043" s="34" t="s">
        <v>8</v>
      </c>
      <c r="E3043" s="34" t="s">
        <v>7492</v>
      </c>
      <c r="F3043" s="34" t="s">
        <v>9168</v>
      </c>
      <c r="G3043" s="34" t="s">
        <v>9192</v>
      </c>
      <c r="H3043" s="26"/>
      <c r="I3043" s="26"/>
      <c r="J3043" s="26"/>
      <c r="K3043" t="s">
        <v>9192</v>
      </c>
      <c r="L3043" t="str">
        <f>IF(ISNA(VLOOKUP(K3043,$K$244:K3042,1,0)),"","DUP!")</f>
        <v>DUP!</v>
      </c>
      <c r="N3043" t="str">
        <f t="shared" si="51"/>
        <v>INSERT INTO PRICE_MAP (
   PRODUCT_OFFER_ID, SERVICE_ID, SERVICE_NAME, 
   ZONE_IN, TIME_IN, PRICE_GROUP) 
VALUES ('Default',1,'SMS','84906','.*','Tar_SMS_318VND');</v>
      </c>
    </row>
    <row r="3044" spans="2:14">
      <c r="B3044" t="s">
        <v>9392</v>
      </c>
      <c r="C3044" s="34">
        <v>1</v>
      </c>
      <c r="D3044" s="34" t="s">
        <v>8</v>
      </c>
      <c r="E3044" s="34" t="s">
        <v>7493</v>
      </c>
      <c r="F3044" s="34" t="s">
        <v>9168</v>
      </c>
      <c r="G3044" s="34" t="s">
        <v>9214</v>
      </c>
      <c r="H3044" s="26"/>
      <c r="I3044" s="26"/>
      <c r="J3044" s="26"/>
      <c r="K3044" t="s">
        <v>9214</v>
      </c>
      <c r="L3044" t="str">
        <f>IF(ISNA(VLOOKUP(K3044,$K$244:K3043,1,0)),"","DUP!")</f>
        <v>DUP!</v>
      </c>
      <c r="N3044" t="str">
        <f t="shared" si="51"/>
        <v>INSERT INTO PRICE_MAP (
   PRODUCT_OFFER_ID, SERVICE_ID, SERVICE_NAME, 
   ZONE_IN, TIME_IN, PRICE_GROUP) 
VALUES ('Default',1,'SMS','849064','.*','Tar_SMS_454VND');</v>
      </c>
    </row>
    <row r="3045" spans="2:14">
      <c r="B3045" t="s">
        <v>9392</v>
      </c>
      <c r="C3045" s="34">
        <v>1</v>
      </c>
      <c r="D3045" s="34" t="s">
        <v>8</v>
      </c>
      <c r="E3045" s="34" t="s">
        <v>7495</v>
      </c>
      <c r="F3045" s="34" t="s">
        <v>9168</v>
      </c>
      <c r="G3045" s="34" t="s">
        <v>9214</v>
      </c>
      <c r="H3045" s="26"/>
      <c r="I3045" s="26"/>
      <c r="J3045" s="26"/>
      <c r="K3045" t="s">
        <v>9214</v>
      </c>
      <c r="L3045" t="str">
        <f>IF(ISNA(VLOOKUP(K3045,$K$244:K3044,1,0)),"","DUP!")</f>
        <v>DUP!</v>
      </c>
      <c r="N3045" t="str">
        <f t="shared" si="51"/>
        <v>INSERT INTO PRICE_MAP (
   PRODUCT_OFFER_ID, SERVICE_ID, SERVICE_NAME, 
   ZONE_IN, TIME_IN, PRICE_GROUP) 
VALUES ('Default',1,'SMS','849065','.*','Tar_SMS_454VND');</v>
      </c>
    </row>
    <row r="3046" spans="2:14">
      <c r="B3046" t="s">
        <v>9392</v>
      </c>
      <c r="C3046" s="34">
        <v>1</v>
      </c>
      <c r="D3046" s="34" t="s">
        <v>8</v>
      </c>
      <c r="E3046" s="34" t="s">
        <v>7499</v>
      </c>
      <c r="F3046" s="34" t="s">
        <v>9168</v>
      </c>
      <c r="G3046" s="34" t="s">
        <v>9192</v>
      </c>
      <c r="H3046" s="26"/>
      <c r="I3046" s="26"/>
      <c r="J3046" s="26"/>
      <c r="K3046" t="s">
        <v>9192</v>
      </c>
      <c r="L3046" t="str">
        <f>IF(ISNA(VLOOKUP(K3046,$K$244:K3045,1,0)),"","DUP!")</f>
        <v>DUP!</v>
      </c>
      <c r="N3046" t="str">
        <f t="shared" si="51"/>
        <v>INSERT INTO PRICE_MAP (
   PRODUCT_OFFER_ID, SERVICE_ID, SERVICE_NAME, 
   ZONE_IN, TIME_IN, PRICE_GROUP) 
VALUES ('Default',1,'SMS','84907','.*','Tar_SMS_318VND');</v>
      </c>
    </row>
    <row r="3047" spans="2:14">
      <c r="B3047" t="s">
        <v>9392</v>
      </c>
      <c r="C3047" s="34">
        <v>1</v>
      </c>
      <c r="D3047" s="34" t="s">
        <v>8</v>
      </c>
      <c r="E3047" s="34" t="s">
        <v>7504</v>
      </c>
      <c r="F3047" s="34" t="s">
        <v>9168</v>
      </c>
      <c r="G3047" s="34" t="s">
        <v>9192</v>
      </c>
      <c r="H3047" s="26"/>
      <c r="I3047" s="26"/>
      <c r="J3047" s="26"/>
      <c r="K3047" t="s">
        <v>9192</v>
      </c>
      <c r="L3047" t="str">
        <f>IF(ISNA(VLOOKUP(K3047,$K$244:K3046,1,0)),"","DUP!")</f>
        <v>DUP!</v>
      </c>
      <c r="N3047" t="str">
        <f t="shared" si="51"/>
        <v>INSERT INTO PRICE_MAP (
   PRODUCT_OFFER_ID, SERVICE_ID, SERVICE_NAME, 
   ZONE_IN, TIME_IN, PRICE_GROUP) 
VALUES ('Default',1,'SMS','84908','.*','Tar_SMS_318VND');</v>
      </c>
    </row>
    <row r="3048" spans="2:14">
      <c r="B3048" t="s">
        <v>9392</v>
      </c>
      <c r="C3048" s="34">
        <v>1</v>
      </c>
      <c r="D3048" s="34" t="s">
        <v>8</v>
      </c>
      <c r="E3048" s="34" t="s">
        <v>7505</v>
      </c>
      <c r="F3048" s="34" t="s">
        <v>9168</v>
      </c>
      <c r="G3048" s="34" t="s">
        <v>9192</v>
      </c>
      <c r="H3048" s="26"/>
      <c r="I3048" s="26"/>
      <c r="J3048" s="26"/>
      <c r="K3048" t="s">
        <v>9192</v>
      </c>
      <c r="L3048" t="str">
        <f>IF(ISNA(VLOOKUP(K3048,$K$244:K3047,1,0)),"","DUP!")</f>
        <v>DUP!</v>
      </c>
      <c r="N3048" t="str">
        <f t="shared" si="51"/>
        <v>INSERT INTO PRICE_MAP (
   PRODUCT_OFFER_ID, SERVICE_ID, SERVICE_NAME, 
   ZONE_IN, TIME_IN, PRICE_GROUP) 
VALUES ('Default',1,'SMS','84909','.*','Tar_SMS_318VND');</v>
      </c>
    </row>
    <row r="3049" spans="2:14">
      <c r="B3049" t="s">
        <v>9392</v>
      </c>
      <c r="C3049" s="34">
        <v>1</v>
      </c>
      <c r="D3049" s="34" t="s">
        <v>8</v>
      </c>
      <c r="E3049" s="34" t="s">
        <v>7506</v>
      </c>
      <c r="F3049" s="34" t="s">
        <v>9168</v>
      </c>
      <c r="G3049" s="34" t="s">
        <v>9214</v>
      </c>
      <c r="H3049" s="26"/>
      <c r="I3049" s="26"/>
      <c r="J3049" s="26"/>
      <c r="K3049" t="s">
        <v>9214</v>
      </c>
      <c r="L3049" t="str">
        <f>IF(ISNA(VLOOKUP(K3049,$K$244:K3048,1,0)),"","DUP!")</f>
        <v>DUP!</v>
      </c>
      <c r="N3049" t="str">
        <f t="shared" si="51"/>
        <v>INSERT INTO PRICE_MAP (
   PRODUCT_OFFER_ID, SERVICE_ID, SERVICE_NAME, 
   ZONE_IN, TIME_IN, PRICE_GROUP) 
VALUES ('Default',1,'SMS','849090','.*','Tar_SMS_454VND');</v>
      </c>
    </row>
    <row r="3050" spans="2:14">
      <c r="B3050" t="s">
        <v>9392</v>
      </c>
      <c r="C3050" s="34">
        <v>1</v>
      </c>
      <c r="D3050" s="34" t="s">
        <v>8</v>
      </c>
      <c r="E3050" s="34" t="s">
        <v>7508</v>
      </c>
      <c r="F3050" s="34" t="s">
        <v>9168</v>
      </c>
      <c r="G3050" s="34" t="s">
        <v>9214</v>
      </c>
      <c r="H3050" s="26"/>
      <c r="I3050" s="26"/>
      <c r="J3050" s="26"/>
      <c r="K3050" t="s">
        <v>9214</v>
      </c>
      <c r="L3050" t="str">
        <f>IF(ISNA(VLOOKUP(K3050,$K$244:K3049,1,0)),"","DUP!")</f>
        <v>DUP!</v>
      </c>
      <c r="N3050" t="str">
        <f t="shared" si="51"/>
        <v>INSERT INTO PRICE_MAP (
   PRODUCT_OFFER_ID, SERVICE_ID, SERVICE_NAME, 
   ZONE_IN, TIME_IN, PRICE_GROUP) 
VALUES ('Default',1,'SMS','849091','.*','Tar_SMS_454VND');</v>
      </c>
    </row>
    <row r="3051" spans="2:14">
      <c r="B3051" t="s">
        <v>9392</v>
      </c>
      <c r="C3051" s="34">
        <v>1</v>
      </c>
      <c r="D3051" s="34" t="s">
        <v>8</v>
      </c>
      <c r="E3051" s="34" t="s">
        <v>7510</v>
      </c>
      <c r="F3051" s="34" t="s">
        <v>9168</v>
      </c>
      <c r="G3051" s="34" t="s">
        <v>9214</v>
      </c>
      <c r="H3051" s="26"/>
      <c r="I3051" s="26"/>
      <c r="J3051" s="26"/>
      <c r="K3051" t="s">
        <v>9214</v>
      </c>
      <c r="L3051" t="str">
        <f>IF(ISNA(VLOOKUP(K3051,$K$244:K3050,1,0)),"","DUP!")</f>
        <v>DUP!</v>
      </c>
      <c r="N3051" t="str">
        <f t="shared" si="51"/>
        <v>INSERT INTO PRICE_MAP (
   PRODUCT_OFFER_ID, SERVICE_ID, SERVICE_NAME, 
   ZONE_IN, TIME_IN, PRICE_GROUP) 
VALUES ('Default',1,'SMS','849092','.*','Tar_SMS_454VND');</v>
      </c>
    </row>
    <row r="3052" spans="2:14">
      <c r="B3052" t="s">
        <v>9392</v>
      </c>
      <c r="C3052" s="34">
        <v>1</v>
      </c>
      <c r="D3052" s="34" t="s">
        <v>8</v>
      </c>
      <c r="E3052" s="34" t="s">
        <v>7512</v>
      </c>
      <c r="F3052" s="34" t="s">
        <v>9168</v>
      </c>
      <c r="G3052" s="34" t="s">
        <v>9214</v>
      </c>
      <c r="H3052" s="26"/>
      <c r="I3052" s="26"/>
      <c r="J3052" s="26"/>
      <c r="K3052" t="s">
        <v>9214</v>
      </c>
      <c r="L3052" t="str">
        <f>IF(ISNA(VLOOKUP(K3052,$K$244:K3051,1,0)),"","DUP!")</f>
        <v>DUP!</v>
      </c>
      <c r="N3052" t="str">
        <f t="shared" si="51"/>
        <v>INSERT INTO PRICE_MAP (
   PRODUCT_OFFER_ID, SERVICE_ID, SERVICE_NAME, 
   ZONE_IN, TIME_IN, PRICE_GROUP) 
VALUES ('Default',1,'SMS','849093','.*','Tar_SMS_454VND');</v>
      </c>
    </row>
    <row r="3053" spans="2:14">
      <c r="B3053" t="s">
        <v>9392</v>
      </c>
      <c r="C3053" s="34">
        <v>1</v>
      </c>
      <c r="D3053" s="34" t="s">
        <v>8</v>
      </c>
      <c r="E3053" s="34" t="s">
        <v>7514</v>
      </c>
      <c r="F3053" s="34" t="s">
        <v>9168</v>
      </c>
      <c r="G3053" s="34" t="s">
        <v>9193</v>
      </c>
      <c r="H3053" s="26"/>
      <c r="I3053" s="26"/>
      <c r="J3053" s="26"/>
      <c r="K3053" t="s">
        <v>9193</v>
      </c>
      <c r="L3053" t="str">
        <f>IF(ISNA(VLOOKUP(K3053,$K$244:K3052,1,0)),"","DUP!")</f>
        <v>DUP!</v>
      </c>
      <c r="N3053" t="str">
        <f t="shared" si="51"/>
        <v>INSERT INTO PRICE_MAP (
   PRODUCT_OFFER_ID, SERVICE_ID, SERVICE_NAME, 
   ZONE_IN, TIME_IN, PRICE_GROUP) 
VALUES ('Default',1,'SMS','84910203','.*','Tar_SMS_264VND');</v>
      </c>
    </row>
    <row r="3054" spans="2:14">
      <c r="B3054" t="s">
        <v>9392</v>
      </c>
      <c r="C3054" s="34">
        <v>1</v>
      </c>
      <c r="D3054" s="34" t="s">
        <v>8</v>
      </c>
      <c r="E3054" s="34" t="s">
        <v>7517</v>
      </c>
      <c r="F3054" s="34" t="s">
        <v>9168</v>
      </c>
      <c r="G3054" s="34" t="s">
        <v>9193</v>
      </c>
      <c r="H3054" s="26"/>
      <c r="I3054" s="26"/>
      <c r="J3054" s="26"/>
      <c r="K3054" t="s">
        <v>9193</v>
      </c>
      <c r="L3054" t="str">
        <f>IF(ISNA(VLOOKUP(K3054,$K$244:K3053,1,0)),"","DUP!")</f>
        <v>DUP!</v>
      </c>
      <c r="N3054" t="str">
        <f t="shared" si="51"/>
        <v>INSERT INTO PRICE_MAP (
   PRODUCT_OFFER_ID, SERVICE_ID, SERVICE_NAME, 
   ZONE_IN, TIME_IN, PRICE_GROUP) 
VALUES ('Default',1,'SMS','8491020350','.*','Tar_SMS_264VND');</v>
      </c>
    </row>
    <row r="3055" spans="2:14">
      <c r="B3055" t="s">
        <v>9392</v>
      </c>
      <c r="C3055" s="34">
        <v>1</v>
      </c>
      <c r="D3055" s="34" t="s">
        <v>8</v>
      </c>
      <c r="E3055" s="34" t="s">
        <v>7519</v>
      </c>
      <c r="F3055" s="34" t="s">
        <v>9168</v>
      </c>
      <c r="G3055" s="34" t="s">
        <v>9193</v>
      </c>
      <c r="H3055" s="26"/>
      <c r="I3055" s="26"/>
      <c r="J3055" s="26"/>
      <c r="K3055" t="s">
        <v>9193</v>
      </c>
      <c r="L3055" t="str">
        <f>IF(ISNA(VLOOKUP(K3055,$K$244:K3054,1,0)),"","DUP!")</f>
        <v>DUP!</v>
      </c>
      <c r="N3055" t="str">
        <f t="shared" si="51"/>
        <v>INSERT INTO PRICE_MAP (
   PRODUCT_OFFER_ID, SERVICE_ID, SERVICE_NAME, 
   ZONE_IN, TIME_IN, PRICE_GROUP) 
VALUES ('Default',1,'SMS','84910203533','.*','Tar_SMS_264VND');</v>
      </c>
    </row>
    <row r="3056" spans="2:14">
      <c r="B3056" t="s">
        <v>9392</v>
      </c>
      <c r="C3056" s="34">
        <v>1</v>
      </c>
      <c r="D3056" s="34" t="s">
        <v>8</v>
      </c>
      <c r="E3056" s="34" t="s">
        <v>7520</v>
      </c>
      <c r="F3056" s="34" t="s">
        <v>9168</v>
      </c>
      <c r="G3056" s="34" t="s">
        <v>9193</v>
      </c>
      <c r="H3056" s="26"/>
      <c r="I3056" s="26"/>
      <c r="J3056" s="26"/>
      <c r="K3056" t="s">
        <v>9193</v>
      </c>
      <c r="L3056" t="str">
        <f>IF(ISNA(VLOOKUP(K3056,$K$244:K3055,1,0)),"","DUP!")</f>
        <v>DUP!</v>
      </c>
      <c r="N3056" t="str">
        <f t="shared" si="51"/>
        <v>INSERT INTO PRICE_MAP (
   PRODUCT_OFFER_ID, SERVICE_ID, SERVICE_NAME, 
   ZONE_IN, TIME_IN, PRICE_GROUP) 
VALUES ('Default',1,'SMS','84910203534','.*','Tar_SMS_264VND');</v>
      </c>
    </row>
    <row r="3057" spans="2:14">
      <c r="B3057" t="s">
        <v>9392</v>
      </c>
      <c r="C3057" s="34">
        <v>1</v>
      </c>
      <c r="D3057" s="34" t="s">
        <v>8</v>
      </c>
      <c r="E3057" s="34" t="s">
        <v>7521</v>
      </c>
      <c r="F3057" s="34" t="s">
        <v>9168</v>
      </c>
      <c r="G3057" s="34" t="s">
        <v>9193</v>
      </c>
      <c r="H3057" s="26"/>
      <c r="I3057" s="26"/>
      <c r="J3057" s="26"/>
      <c r="K3057" t="s">
        <v>9193</v>
      </c>
      <c r="L3057" t="str">
        <f>IF(ISNA(VLOOKUP(K3057,$K$244:K3056,1,0)),"","DUP!")</f>
        <v>DUP!</v>
      </c>
      <c r="N3057" t="str">
        <f t="shared" si="51"/>
        <v>INSERT INTO PRICE_MAP (
   PRODUCT_OFFER_ID, SERVICE_ID, SERVICE_NAME, 
   ZONE_IN, TIME_IN, PRICE_GROUP) 
VALUES ('Default',1,'SMS','84910203535','.*','Tar_SMS_264VND');</v>
      </c>
    </row>
    <row r="3058" spans="2:14">
      <c r="B3058" t="s">
        <v>9392</v>
      </c>
      <c r="C3058" s="34">
        <v>1</v>
      </c>
      <c r="D3058" s="34" t="s">
        <v>8</v>
      </c>
      <c r="E3058" s="34" t="s">
        <v>7522</v>
      </c>
      <c r="F3058" s="34" t="s">
        <v>9168</v>
      </c>
      <c r="G3058" s="34" t="s">
        <v>9193</v>
      </c>
      <c r="H3058" s="26"/>
      <c r="I3058" s="26"/>
      <c r="J3058" s="26"/>
      <c r="K3058" t="s">
        <v>9193</v>
      </c>
      <c r="L3058" t="str">
        <f>IF(ISNA(VLOOKUP(K3058,$K$244:K3057,1,0)),"","DUP!")</f>
        <v>DUP!</v>
      </c>
      <c r="N3058" t="str">
        <f t="shared" si="51"/>
        <v>INSERT INTO PRICE_MAP (
   PRODUCT_OFFER_ID, SERVICE_ID, SERVICE_NAME, 
   ZONE_IN, TIME_IN, PRICE_GROUP) 
VALUES ('Default',1,'SMS','84910203536','.*','Tar_SMS_264VND');</v>
      </c>
    </row>
    <row r="3059" spans="2:14">
      <c r="B3059" t="s">
        <v>9392</v>
      </c>
      <c r="C3059" s="34">
        <v>1</v>
      </c>
      <c r="D3059" s="34" t="s">
        <v>8</v>
      </c>
      <c r="E3059" s="34" t="s">
        <v>7523</v>
      </c>
      <c r="F3059" s="34" t="s">
        <v>9168</v>
      </c>
      <c r="G3059" s="34" t="s">
        <v>9193</v>
      </c>
      <c r="H3059" s="26"/>
      <c r="I3059" s="26"/>
      <c r="J3059" s="26"/>
      <c r="K3059" t="s">
        <v>9193</v>
      </c>
      <c r="L3059" t="str">
        <f>IF(ISNA(VLOOKUP(K3059,$K$244:K3058,1,0)),"","DUP!")</f>
        <v>DUP!</v>
      </c>
      <c r="N3059" t="str">
        <f t="shared" si="51"/>
        <v>INSERT INTO PRICE_MAP (
   PRODUCT_OFFER_ID, SERVICE_ID, SERVICE_NAME, 
   ZONE_IN, TIME_IN, PRICE_GROUP) 
VALUES ('Default',1,'SMS','84910203560','.*','Tar_SMS_264VND');</v>
      </c>
    </row>
    <row r="3060" spans="2:14">
      <c r="B3060" t="s">
        <v>9392</v>
      </c>
      <c r="C3060" s="34">
        <v>1</v>
      </c>
      <c r="D3060" s="34" t="s">
        <v>8</v>
      </c>
      <c r="E3060" s="34" t="s">
        <v>7524</v>
      </c>
      <c r="F3060" s="34" t="s">
        <v>9168</v>
      </c>
      <c r="G3060" s="34" t="s">
        <v>9193</v>
      </c>
      <c r="H3060" s="26"/>
      <c r="I3060" s="26"/>
      <c r="J3060" s="26"/>
      <c r="K3060" t="s">
        <v>9193</v>
      </c>
      <c r="L3060" t="str">
        <f>IF(ISNA(VLOOKUP(K3060,$K$244:K3059,1,0)),"","DUP!")</f>
        <v>DUP!</v>
      </c>
      <c r="N3060" t="str">
        <f t="shared" si="51"/>
        <v>INSERT INTO PRICE_MAP (
   PRODUCT_OFFER_ID, SERVICE_ID, SERVICE_NAME, 
   ZONE_IN, TIME_IN, PRICE_GROUP) 
VALUES ('Default',1,'SMS','84910203564','.*','Tar_SMS_264VND');</v>
      </c>
    </row>
    <row r="3061" spans="2:14">
      <c r="B3061" t="s">
        <v>9392</v>
      </c>
      <c r="C3061" s="34">
        <v>1</v>
      </c>
      <c r="D3061" s="34" t="s">
        <v>8</v>
      </c>
      <c r="E3061" s="34" t="s">
        <v>7525</v>
      </c>
      <c r="F3061" s="34" t="s">
        <v>9168</v>
      </c>
      <c r="G3061" s="34" t="s">
        <v>9193</v>
      </c>
      <c r="H3061" s="26"/>
      <c r="I3061" s="26"/>
      <c r="J3061" s="26"/>
      <c r="K3061" t="s">
        <v>9193</v>
      </c>
      <c r="L3061" t="str">
        <f>IF(ISNA(VLOOKUP(K3061,$K$244:K3060,1,0)),"","DUP!")</f>
        <v>DUP!</v>
      </c>
      <c r="N3061" t="str">
        <f t="shared" ref="N3061:N3124" si="52">IF(M3061="DUP!","","INSERT INTO PRICE_MAP (
   PRODUCT_OFFER_ID, SERVICE_ID, SERVICE_NAME, 
   ZONE_IN, TIME_IN, PRICE_GROUP) 
VALUES ('"&amp;B3061&amp;"',"&amp;C3061&amp;",'"&amp;D3061&amp;"','"&amp;E3061&amp;"','"&amp;F3061&amp;"','"&amp;K3061&amp;"');")</f>
        <v>INSERT INTO PRICE_MAP (
   PRODUCT_OFFER_ID, SERVICE_ID, SERVICE_NAME, 
   ZONE_IN, TIME_IN, PRICE_GROUP) 
VALUES ('Default',1,'SMS','84910203572','.*','Tar_SMS_264VND');</v>
      </c>
    </row>
    <row r="3062" spans="2:14">
      <c r="B3062" t="s">
        <v>9392</v>
      </c>
      <c r="C3062" s="34">
        <v>1</v>
      </c>
      <c r="D3062" s="34" t="s">
        <v>8</v>
      </c>
      <c r="E3062" s="34" t="s">
        <v>7526</v>
      </c>
      <c r="F3062" s="34" t="s">
        <v>9168</v>
      </c>
      <c r="G3062" s="34" t="s">
        <v>9193</v>
      </c>
      <c r="H3062" s="26"/>
      <c r="I3062" s="26"/>
      <c r="J3062" s="26"/>
      <c r="K3062" t="s">
        <v>9193</v>
      </c>
      <c r="L3062" t="str">
        <f>IF(ISNA(VLOOKUP(K3062,$K$244:K3061,1,0)),"","DUP!")</f>
        <v>DUP!</v>
      </c>
      <c r="N3062" t="str">
        <f t="shared" si="52"/>
        <v>INSERT INTO PRICE_MAP (
   PRODUCT_OFFER_ID, SERVICE_ID, SERVICE_NAME, 
   ZONE_IN, TIME_IN, PRICE_GROUP) 
VALUES ('Default',1,'SMS','84910203579','.*','Tar_SMS_264VND');</v>
      </c>
    </row>
    <row r="3063" spans="2:14">
      <c r="B3063" t="s">
        <v>9392</v>
      </c>
      <c r="C3063" s="34">
        <v>1</v>
      </c>
      <c r="D3063" s="34" t="s">
        <v>8</v>
      </c>
      <c r="E3063" s="34" t="s">
        <v>7527</v>
      </c>
      <c r="F3063" s="34" t="s">
        <v>9168</v>
      </c>
      <c r="G3063" s="34" t="s">
        <v>9193</v>
      </c>
      <c r="H3063" s="26"/>
      <c r="I3063" s="26"/>
      <c r="J3063" s="26"/>
      <c r="K3063" t="s">
        <v>9193</v>
      </c>
      <c r="L3063" t="str">
        <f>IF(ISNA(VLOOKUP(K3063,$K$244:K3062,1,0)),"","DUP!")</f>
        <v>DUP!</v>
      </c>
      <c r="N3063" t="str">
        <f t="shared" si="52"/>
        <v>INSERT INTO PRICE_MAP (
   PRODUCT_OFFER_ID, SERVICE_ID, SERVICE_NAME, 
   ZONE_IN, TIME_IN, PRICE_GROUP) 
VALUES ('Default',1,'SMS','84910203589','.*','Tar_SMS_264VND');</v>
      </c>
    </row>
    <row r="3064" spans="2:14">
      <c r="B3064" t="s">
        <v>9392</v>
      </c>
      <c r="C3064" s="34">
        <v>1</v>
      </c>
      <c r="D3064" s="34" t="s">
        <v>8</v>
      </c>
      <c r="E3064" s="34" t="s">
        <v>7528</v>
      </c>
      <c r="F3064" s="34" t="s">
        <v>9168</v>
      </c>
      <c r="G3064" s="34" t="s">
        <v>9193</v>
      </c>
      <c r="H3064" s="26"/>
      <c r="I3064" s="26"/>
      <c r="J3064" s="26"/>
      <c r="K3064" t="s">
        <v>9193</v>
      </c>
      <c r="L3064" t="str">
        <f>IF(ISNA(VLOOKUP(K3064,$K$244:K3063,1,0)),"","DUP!")</f>
        <v>DUP!</v>
      </c>
      <c r="N3064" t="str">
        <f t="shared" si="52"/>
        <v>INSERT INTO PRICE_MAP (
   PRODUCT_OFFER_ID, SERVICE_ID, SERVICE_NAME, 
   ZONE_IN, TIME_IN, PRICE_GROUP) 
VALUES ('Default',1,'SMS','84910203595','.*','Tar_SMS_264VND');</v>
      </c>
    </row>
    <row r="3065" spans="2:14">
      <c r="B3065" t="s">
        <v>9392</v>
      </c>
      <c r="C3065" s="34">
        <v>1</v>
      </c>
      <c r="D3065" s="34" t="s">
        <v>8</v>
      </c>
      <c r="E3065" s="34" t="s">
        <v>7529</v>
      </c>
      <c r="F3065" s="34" t="s">
        <v>9168</v>
      </c>
      <c r="G3065" s="34" t="s">
        <v>9193</v>
      </c>
      <c r="H3065" s="26"/>
      <c r="I3065" s="26"/>
      <c r="J3065" s="26"/>
      <c r="K3065" t="s">
        <v>9193</v>
      </c>
      <c r="L3065" t="str">
        <f>IF(ISNA(VLOOKUP(K3065,$K$244:K3064,1,0)),"","DUP!")</f>
        <v>DUP!</v>
      </c>
      <c r="N3065" t="str">
        <f t="shared" si="52"/>
        <v>INSERT INTO PRICE_MAP (
   PRODUCT_OFFER_ID, SERVICE_ID, SERVICE_NAME, 
   ZONE_IN, TIME_IN, PRICE_GROUP) 
VALUES ('Default',1,'SMS','84910203705','.*','Tar_SMS_264VND');</v>
      </c>
    </row>
    <row r="3066" spans="2:14">
      <c r="B3066" t="s">
        <v>9392</v>
      </c>
      <c r="C3066" s="34">
        <v>1</v>
      </c>
      <c r="D3066" s="34" t="s">
        <v>8</v>
      </c>
      <c r="E3066" s="34" t="s">
        <v>7530</v>
      </c>
      <c r="F3066" s="34" t="s">
        <v>9168</v>
      </c>
      <c r="G3066" s="34" t="s">
        <v>9193</v>
      </c>
      <c r="H3066" s="26"/>
      <c r="I3066" s="26"/>
      <c r="J3066" s="26"/>
      <c r="K3066" t="s">
        <v>9193</v>
      </c>
      <c r="L3066" t="str">
        <f>IF(ISNA(VLOOKUP(K3066,$K$244:K3065,1,0)),"","DUP!")</f>
        <v>DUP!</v>
      </c>
      <c r="N3066" t="str">
        <f t="shared" si="52"/>
        <v>INSERT INTO PRICE_MAP (
   PRODUCT_OFFER_ID, SERVICE_ID, SERVICE_NAME, 
   ZONE_IN, TIME_IN, PRICE_GROUP) 
VALUES ('Default',1,'SMS','84910203715','.*','Tar_SMS_264VND');</v>
      </c>
    </row>
    <row r="3067" spans="2:14">
      <c r="B3067" t="s">
        <v>9392</v>
      </c>
      <c r="C3067" s="34">
        <v>1</v>
      </c>
      <c r="D3067" s="34" t="s">
        <v>8</v>
      </c>
      <c r="E3067" s="34" t="s">
        <v>7531</v>
      </c>
      <c r="F3067" s="34" t="s">
        <v>9168</v>
      </c>
      <c r="G3067" s="34" t="s">
        <v>9193</v>
      </c>
      <c r="H3067" s="26"/>
      <c r="I3067" s="26"/>
      <c r="J3067" s="26"/>
      <c r="K3067" t="s">
        <v>9193</v>
      </c>
      <c r="L3067" t="str">
        <f>IF(ISNA(VLOOKUP(K3067,$K$244:K3066,1,0)),"","DUP!")</f>
        <v>DUP!</v>
      </c>
      <c r="N3067" t="str">
        <f t="shared" si="52"/>
        <v>INSERT INTO PRICE_MAP (
   PRODUCT_OFFER_ID, SERVICE_ID, SERVICE_NAME, 
   ZONE_IN, TIME_IN, PRICE_GROUP) 
VALUES ('Default',1,'SMS','84910203717','.*','Tar_SMS_264VND');</v>
      </c>
    </row>
    <row r="3068" spans="2:14">
      <c r="B3068" t="s">
        <v>9392</v>
      </c>
      <c r="C3068" s="34">
        <v>1</v>
      </c>
      <c r="D3068" s="34" t="s">
        <v>8</v>
      </c>
      <c r="E3068" s="34" t="s">
        <v>7532</v>
      </c>
      <c r="F3068" s="34" t="s">
        <v>9168</v>
      </c>
      <c r="G3068" s="34" t="s">
        <v>9193</v>
      </c>
      <c r="H3068" s="26"/>
      <c r="I3068" s="26"/>
      <c r="J3068" s="26"/>
      <c r="K3068" t="s">
        <v>9193</v>
      </c>
      <c r="L3068" t="str">
        <f>IF(ISNA(VLOOKUP(K3068,$K$244:K3067,1,0)),"","DUP!")</f>
        <v>DUP!</v>
      </c>
      <c r="N3068" t="str">
        <f t="shared" si="52"/>
        <v>INSERT INTO PRICE_MAP (
   PRODUCT_OFFER_ID, SERVICE_ID, SERVICE_NAME, 
   ZONE_IN, TIME_IN, PRICE_GROUP) 
VALUES ('Default',1,'SMS','84910203724','.*','Tar_SMS_264VND');</v>
      </c>
    </row>
    <row r="3069" spans="2:14">
      <c r="B3069" t="s">
        <v>9392</v>
      </c>
      <c r="C3069" s="34">
        <v>1</v>
      </c>
      <c r="D3069" s="34" t="s">
        <v>8</v>
      </c>
      <c r="E3069" s="34" t="s">
        <v>7533</v>
      </c>
      <c r="F3069" s="34" t="s">
        <v>9168</v>
      </c>
      <c r="G3069" s="34" t="s">
        <v>9193</v>
      </c>
      <c r="H3069" s="26"/>
      <c r="I3069" s="26"/>
      <c r="J3069" s="26"/>
      <c r="K3069" t="s">
        <v>9193</v>
      </c>
      <c r="L3069" t="str">
        <f>IF(ISNA(VLOOKUP(K3069,$K$244:K3068,1,0)),"","DUP!")</f>
        <v>DUP!</v>
      </c>
      <c r="N3069" t="str">
        <f t="shared" si="52"/>
        <v>INSERT INTO PRICE_MAP (
   PRODUCT_OFFER_ID, SERVICE_ID, SERVICE_NAME, 
   ZONE_IN, TIME_IN, PRICE_GROUP) 
VALUES ('Default',1,'SMS','84910203725','.*','Tar_SMS_264VND');</v>
      </c>
    </row>
    <row r="3070" spans="2:14">
      <c r="B3070" t="s">
        <v>9392</v>
      </c>
      <c r="C3070" s="34">
        <v>1</v>
      </c>
      <c r="D3070" s="34" t="s">
        <v>8</v>
      </c>
      <c r="E3070" s="34" t="s">
        <v>7534</v>
      </c>
      <c r="F3070" s="34" t="s">
        <v>9168</v>
      </c>
      <c r="G3070" s="34" t="s">
        <v>9193</v>
      </c>
      <c r="H3070" s="26"/>
      <c r="I3070" s="26"/>
      <c r="J3070" s="26"/>
      <c r="K3070" t="s">
        <v>9193</v>
      </c>
      <c r="L3070" t="str">
        <f>IF(ISNA(VLOOKUP(K3070,$K$244:K3069,1,0)),"","DUP!")</f>
        <v>DUP!</v>
      </c>
      <c r="N3070" t="str">
        <f t="shared" si="52"/>
        <v>INSERT INTO PRICE_MAP (
   PRODUCT_OFFER_ID, SERVICE_ID, SERVICE_NAME, 
   ZONE_IN, TIME_IN, PRICE_GROUP) 
VALUES ('Default',1,'SMS','84910203726','.*','Tar_SMS_264VND');</v>
      </c>
    </row>
    <row r="3071" spans="2:14">
      <c r="B3071" t="s">
        <v>9392</v>
      </c>
      <c r="C3071" s="34">
        <v>1</v>
      </c>
      <c r="D3071" s="34" t="s">
        <v>8</v>
      </c>
      <c r="E3071" s="34" t="s">
        <v>7535</v>
      </c>
      <c r="F3071" s="34" t="s">
        <v>9168</v>
      </c>
      <c r="G3071" s="34" t="s">
        <v>9193</v>
      </c>
      <c r="H3071" s="26"/>
      <c r="I3071" s="26"/>
      <c r="J3071" s="26"/>
      <c r="K3071" t="s">
        <v>9193</v>
      </c>
      <c r="L3071" t="str">
        <f>IF(ISNA(VLOOKUP(K3071,$K$244:K3070,1,0)),"","DUP!")</f>
        <v>DUP!</v>
      </c>
      <c r="N3071" t="str">
        <f t="shared" si="52"/>
        <v>INSERT INTO PRICE_MAP (
   PRODUCT_OFFER_ID, SERVICE_ID, SERVICE_NAME, 
   ZONE_IN, TIME_IN, PRICE_GROUP) 
VALUES ('Default',1,'SMS','84910203764','.*','Tar_SMS_264VND');</v>
      </c>
    </row>
    <row r="3072" spans="2:14">
      <c r="B3072" t="s">
        <v>9392</v>
      </c>
      <c r="C3072" s="34">
        <v>1</v>
      </c>
      <c r="D3072" s="34" t="s">
        <v>8</v>
      </c>
      <c r="E3072" s="34" t="s">
        <v>7536</v>
      </c>
      <c r="F3072" s="34" t="s">
        <v>9168</v>
      </c>
      <c r="G3072" s="34" t="s">
        <v>9193</v>
      </c>
      <c r="H3072" s="26"/>
      <c r="I3072" s="26"/>
      <c r="J3072" s="26"/>
      <c r="K3072" t="s">
        <v>9193</v>
      </c>
      <c r="L3072" t="str">
        <f>IF(ISNA(VLOOKUP(K3072,$K$244:K3071,1,0)),"","DUP!")</f>
        <v>DUP!</v>
      </c>
      <c r="N3072" t="str">
        <f t="shared" si="52"/>
        <v>INSERT INTO PRICE_MAP (
   PRODUCT_OFFER_ID, SERVICE_ID, SERVICE_NAME, 
   ZONE_IN, TIME_IN, PRICE_GROUP) 
VALUES ('Default',1,'SMS','84910203774','.*','Tar_SMS_264VND');</v>
      </c>
    </row>
    <row r="3073" spans="2:14">
      <c r="B3073" t="s">
        <v>9392</v>
      </c>
      <c r="C3073" s="34">
        <v>1</v>
      </c>
      <c r="D3073" s="34" t="s">
        <v>8</v>
      </c>
      <c r="E3073" s="34" t="s">
        <v>7537</v>
      </c>
      <c r="F3073" s="34" t="s">
        <v>9168</v>
      </c>
      <c r="G3073" s="34" t="s">
        <v>9193</v>
      </c>
      <c r="H3073" s="26"/>
      <c r="I3073" s="26"/>
      <c r="J3073" s="26"/>
      <c r="K3073" t="s">
        <v>9193</v>
      </c>
      <c r="L3073" t="str">
        <f>IF(ISNA(VLOOKUP(K3073,$K$244:K3072,1,0)),"","DUP!")</f>
        <v>DUP!</v>
      </c>
      <c r="N3073" t="str">
        <f t="shared" si="52"/>
        <v>INSERT INTO PRICE_MAP (
   PRODUCT_OFFER_ID, SERVICE_ID, SERVICE_NAME, 
   ZONE_IN, TIME_IN, PRICE_GROUP) 
VALUES ('Default',1,'SMS','84910208','.*','Tar_SMS_264VND');</v>
      </c>
    </row>
    <row r="3074" spans="2:14">
      <c r="B3074" t="s">
        <v>9392</v>
      </c>
      <c r="C3074" s="34">
        <v>1</v>
      </c>
      <c r="D3074" s="34" t="s">
        <v>8</v>
      </c>
      <c r="E3074" s="34" t="s">
        <v>7538</v>
      </c>
      <c r="F3074" s="34" t="s">
        <v>9168</v>
      </c>
      <c r="G3074" s="34" t="s">
        <v>9193</v>
      </c>
      <c r="H3074" s="26"/>
      <c r="I3074" s="26"/>
      <c r="J3074" s="26"/>
      <c r="K3074" t="s">
        <v>9193</v>
      </c>
      <c r="L3074" t="str">
        <f>IF(ISNA(VLOOKUP(K3074,$K$244:K3073,1,0)),"","DUP!")</f>
        <v>DUP!</v>
      </c>
      <c r="N3074" t="str">
        <f t="shared" si="52"/>
        <v>INSERT INTO PRICE_MAP (
   PRODUCT_OFFER_ID, SERVICE_ID, SERVICE_NAME, 
   ZONE_IN, TIME_IN, PRICE_GROUP) 
VALUES ('Default',1,'SMS','8491020800126','.*','Tar_SMS_264VND');</v>
      </c>
    </row>
    <row r="3075" spans="2:14">
      <c r="B3075" t="s">
        <v>9392</v>
      </c>
      <c r="C3075" s="34">
        <v>1</v>
      </c>
      <c r="D3075" s="34" t="s">
        <v>8</v>
      </c>
      <c r="E3075" s="34" t="s">
        <v>7540</v>
      </c>
      <c r="F3075" s="34" t="s">
        <v>9168</v>
      </c>
      <c r="G3075" s="34" t="s">
        <v>9193</v>
      </c>
      <c r="H3075" s="26"/>
      <c r="I3075" s="26"/>
      <c r="J3075" s="26"/>
      <c r="K3075" t="s">
        <v>9193</v>
      </c>
      <c r="L3075" t="str">
        <f>IF(ISNA(VLOOKUP(K3075,$K$244:K3074,1,0)),"","DUP!")</f>
        <v>DUP!</v>
      </c>
      <c r="N3075" t="str">
        <f t="shared" si="52"/>
        <v>INSERT INTO PRICE_MAP (
   PRODUCT_OFFER_ID, SERVICE_ID, SERVICE_NAME, 
   ZONE_IN, TIME_IN, PRICE_GROUP) 
VALUES ('Default',1,'SMS','849102103','.*','Tar_SMS_264VND');</v>
      </c>
    </row>
    <row r="3076" spans="2:14">
      <c r="B3076" t="s">
        <v>9392</v>
      </c>
      <c r="C3076" s="34">
        <v>1</v>
      </c>
      <c r="D3076" s="34" t="s">
        <v>8</v>
      </c>
      <c r="E3076" s="34" t="s">
        <v>7541</v>
      </c>
      <c r="F3076" s="34" t="s">
        <v>9168</v>
      </c>
      <c r="G3076" s="34" t="s">
        <v>9193</v>
      </c>
      <c r="H3076" s="26"/>
      <c r="I3076" s="26"/>
      <c r="J3076" s="26"/>
      <c r="K3076" t="s">
        <v>9193</v>
      </c>
      <c r="L3076" t="str">
        <f>IF(ISNA(VLOOKUP(K3076,$K$244:K3075,1,0)),"","DUP!")</f>
        <v>DUP!</v>
      </c>
      <c r="N3076" t="str">
        <f t="shared" si="52"/>
        <v>INSERT INTO PRICE_MAP (
   PRODUCT_OFFER_ID, SERVICE_ID, SERVICE_NAME, 
   ZONE_IN, TIME_IN, PRICE_GROUP) 
VALUES ('Default',1,'SMS','84910210350','.*','Tar_SMS_264VND');</v>
      </c>
    </row>
    <row r="3077" spans="2:14">
      <c r="B3077" t="s">
        <v>9392</v>
      </c>
      <c r="C3077" s="34">
        <v>1</v>
      </c>
      <c r="D3077" s="34" t="s">
        <v>8</v>
      </c>
      <c r="E3077" s="34" t="s">
        <v>7542</v>
      </c>
      <c r="F3077" s="34" t="s">
        <v>9168</v>
      </c>
      <c r="G3077" s="34" t="s">
        <v>9193</v>
      </c>
      <c r="H3077" s="26"/>
      <c r="I3077" s="26"/>
      <c r="J3077" s="26"/>
      <c r="K3077" t="s">
        <v>9193</v>
      </c>
      <c r="L3077" t="str">
        <f>IF(ISNA(VLOOKUP(K3077,$K$244:K3076,1,0)),"","DUP!")</f>
        <v>DUP!</v>
      </c>
      <c r="N3077" t="str">
        <f t="shared" si="52"/>
        <v>INSERT INTO PRICE_MAP (
   PRODUCT_OFFER_ID, SERVICE_ID, SERVICE_NAME, 
   ZONE_IN, TIME_IN, PRICE_GROUP) 
VALUES ('Default',1,'SMS','849102103510','.*','Tar_SMS_264VND');</v>
      </c>
    </row>
    <row r="3078" spans="2:14">
      <c r="B3078" t="s">
        <v>9392</v>
      </c>
      <c r="C3078" s="34">
        <v>1</v>
      </c>
      <c r="D3078" s="34" t="s">
        <v>8</v>
      </c>
      <c r="E3078" s="34" t="s">
        <v>7543</v>
      </c>
      <c r="F3078" s="34" t="s">
        <v>9168</v>
      </c>
      <c r="G3078" s="34" t="s">
        <v>9193</v>
      </c>
      <c r="H3078" s="26"/>
      <c r="I3078" s="26"/>
      <c r="J3078" s="26"/>
      <c r="K3078" t="s">
        <v>9193</v>
      </c>
      <c r="L3078" t="str">
        <f>IF(ISNA(VLOOKUP(K3078,$K$244:K3077,1,0)),"","DUP!")</f>
        <v>DUP!</v>
      </c>
      <c r="N3078" t="str">
        <f t="shared" si="52"/>
        <v>INSERT INTO PRICE_MAP (
   PRODUCT_OFFER_ID, SERVICE_ID, SERVICE_NAME, 
   ZONE_IN, TIME_IN, PRICE_GROUP) 
VALUES ('Default',1,'SMS','849102103512','.*','Tar_SMS_264VND');</v>
      </c>
    </row>
    <row r="3079" spans="2:14">
      <c r="B3079" t="s">
        <v>9392</v>
      </c>
      <c r="C3079" s="34">
        <v>1</v>
      </c>
      <c r="D3079" s="34" t="s">
        <v>8</v>
      </c>
      <c r="E3079" s="34" t="s">
        <v>7544</v>
      </c>
      <c r="F3079" s="34" t="s">
        <v>9168</v>
      </c>
      <c r="G3079" s="34" t="s">
        <v>9193</v>
      </c>
      <c r="H3079" s="26"/>
      <c r="I3079" s="26"/>
      <c r="J3079" s="26"/>
      <c r="K3079" t="s">
        <v>9193</v>
      </c>
      <c r="L3079" t="str">
        <f>IF(ISNA(VLOOKUP(K3079,$K$244:K3078,1,0)),"","DUP!")</f>
        <v>DUP!</v>
      </c>
      <c r="N3079" t="str">
        <f t="shared" si="52"/>
        <v>INSERT INTO PRICE_MAP (
   PRODUCT_OFFER_ID, SERVICE_ID, SERVICE_NAME, 
   ZONE_IN, TIME_IN, PRICE_GROUP) 
VALUES ('Default',1,'SMS','849102103513','.*','Tar_SMS_264VND');</v>
      </c>
    </row>
    <row r="3080" spans="2:14">
      <c r="B3080" t="s">
        <v>9392</v>
      </c>
      <c r="C3080" s="34">
        <v>1</v>
      </c>
      <c r="D3080" s="34" t="s">
        <v>8</v>
      </c>
      <c r="E3080" s="34" t="s">
        <v>7545</v>
      </c>
      <c r="F3080" s="34" t="s">
        <v>9168</v>
      </c>
      <c r="G3080" s="34" t="s">
        <v>9193</v>
      </c>
      <c r="H3080" s="26"/>
      <c r="I3080" s="26"/>
      <c r="J3080" s="26"/>
      <c r="K3080" t="s">
        <v>9193</v>
      </c>
      <c r="L3080" t="str">
        <f>IF(ISNA(VLOOKUP(K3080,$K$244:K3079,1,0)),"","DUP!")</f>
        <v>DUP!</v>
      </c>
      <c r="N3080" t="str">
        <f t="shared" si="52"/>
        <v>INSERT INTO PRICE_MAP (
   PRODUCT_OFFER_ID, SERVICE_ID, SERVICE_NAME, 
   ZONE_IN, TIME_IN, PRICE_GROUP) 
VALUES ('Default',1,'SMS','849102103518','.*','Tar_SMS_264VND');</v>
      </c>
    </row>
    <row r="3081" spans="2:14">
      <c r="B3081" t="s">
        <v>9392</v>
      </c>
      <c r="C3081" s="34">
        <v>1</v>
      </c>
      <c r="D3081" s="34" t="s">
        <v>8</v>
      </c>
      <c r="E3081" s="34" t="s">
        <v>7546</v>
      </c>
      <c r="F3081" s="34" t="s">
        <v>9168</v>
      </c>
      <c r="G3081" s="34" t="s">
        <v>9193</v>
      </c>
      <c r="H3081" s="26"/>
      <c r="I3081" s="26"/>
      <c r="J3081" s="26"/>
      <c r="K3081" t="s">
        <v>9193</v>
      </c>
      <c r="L3081" t="str">
        <f>IF(ISNA(VLOOKUP(K3081,$K$244:K3080,1,0)),"","DUP!")</f>
        <v>DUP!</v>
      </c>
      <c r="N3081" t="str">
        <f t="shared" si="52"/>
        <v>INSERT INTO PRICE_MAP (
   PRODUCT_OFFER_ID, SERVICE_ID, SERVICE_NAME, 
   ZONE_IN, TIME_IN, PRICE_GROUP) 
VALUES ('Default',1,'SMS','849102103519','.*','Tar_SMS_264VND');</v>
      </c>
    </row>
    <row r="3082" spans="2:14">
      <c r="B3082" t="s">
        <v>9392</v>
      </c>
      <c r="C3082" s="34">
        <v>1</v>
      </c>
      <c r="D3082" s="34" t="s">
        <v>8</v>
      </c>
      <c r="E3082" s="34" t="s">
        <v>7547</v>
      </c>
      <c r="F3082" s="34" t="s">
        <v>9168</v>
      </c>
      <c r="G3082" s="34" t="s">
        <v>9193</v>
      </c>
      <c r="H3082" s="26"/>
      <c r="I3082" s="26"/>
      <c r="J3082" s="26"/>
      <c r="K3082" t="s">
        <v>9193</v>
      </c>
      <c r="L3082" t="str">
        <f>IF(ISNA(VLOOKUP(K3082,$K$244:K3081,1,0)),"","DUP!")</f>
        <v>DUP!</v>
      </c>
      <c r="N3082" t="str">
        <f t="shared" si="52"/>
        <v>INSERT INTO PRICE_MAP (
   PRODUCT_OFFER_ID, SERVICE_ID, SERVICE_NAME, 
   ZONE_IN, TIME_IN, PRICE_GROUP) 
VALUES ('Default',1,'SMS','849102103520','.*','Tar_SMS_264VND');</v>
      </c>
    </row>
    <row r="3083" spans="2:14">
      <c r="B3083" t="s">
        <v>9392</v>
      </c>
      <c r="C3083" s="34">
        <v>1</v>
      </c>
      <c r="D3083" s="34" t="s">
        <v>8</v>
      </c>
      <c r="E3083" s="34" t="s">
        <v>7548</v>
      </c>
      <c r="F3083" s="34" t="s">
        <v>9168</v>
      </c>
      <c r="G3083" s="34" t="s">
        <v>9193</v>
      </c>
      <c r="H3083" s="26"/>
      <c r="I3083" s="26"/>
      <c r="J3083" s="26"/>
      <c r="K3083" t="s">
        <v>9193</v>
      </c>
      <c r="L3083" t="str">
        <f>IF(ISNA(VLOOKUP(K3083,$K$244:K3082,1,0)),"","DUP!")</f>
        <v>DUP!</v>
      </c>
      <c r="N3083" t="str">
        <f t="shared" si="52"/>
        <v>INSERT INTO PRICE_MAP (
   PRODUCT_OFFER_ID, SERVICE_ID, SERVICE_NAME, 
   ZONE_IN, TIME_IN, PRICE_GROUP) 
VALUES ('Default',1,'SMS','849102103523','.*','Tar_SMS_264VND');</v>
      </c>
    </row>
    <row r="3084" spans="2:14">
      <c r="B3084" t="s">
        <v>9392</v>
      </c>
      <c r="C3084" s="34">
        <v>1</v>
      </c>
      <c r="D3084" s="34" t="s">
        <v>8</v>
      </c>
      <c r="E3084" s="34" t="s">
        <v>7549</v>
      </c>
      <c r="F3084" s="34" t="s">
        <v>9168</v>
      </c>
      <c r="G3084" s="34" t="s">
        <v>9193</v>
      </c>
      <c r="H3084" s="26"/>
      <c r="I3084" s="26"/>
      <c r="J3084" s="26"/>
      <c r="K3084" t="s">
        <v>9193</v>
      </c>
      <c r="L3084" t="str">
        <f>IF(ISNA(VLOOKUP(K3084,$K$244:K3083,1,0)),"","DUP!")</f>
        <v>DUP!</v>
      </c>
      <c r="N3084" t="str">
        <f t="shared" si="52"/>
        <v>INSERT INTO PRICE_MAP (
   PRODUCT_OFFER_ID, SERVICE_ID, SERVICE_NAME, 
   ZONE_IN, TIME_IN, PRICE_GROUP) 
VALUES ('Default',1,'SMS','849102103526','.*','Tar_SMS_264VND');</v>
      </c>
    </row>
    <row r="3085" spans="2:14">
      <c r="B3085" t="s">
        <v>9392</v>
      </c>
      <c r="C3085" s="34">
        <v>1</v>
      </c>
      <c r="D3085" s="34" t="s">
        <v>8</v>
      </c>
      <c r="E3085" s="34" t="s">
        <v>7550</v>
      </c>
      <c r="F3085" s="34" t="s">
        <v>9168</v>
      </c>
      <c r="G3085" s="34" t="s">
        <v>9193</v>
      </c>
      <c r="H3085" s="26"/>
      <c r="I3085" s="26"/>
      <c r="J3085" s="26"/>
      <c r="K3085" t="s">
        <v>9193</v>
      </c>
      <c r="L3085" t="str">
        <f>IF(ISNA(VLOOKUP(K3085,$K$244:K3084,1,0)),"","DUP!")</f>
        <v>DUP!</v>
      </c>
      <c r="N3085" t="str">
        <f t="shared" si="52"/>
        <v>INSERT INTO PRICE_MAP (
   PRODUCT_OFFER_ID, SERVICE_ID, SERVICE_NAME, 
   ZONE_IN, TIME_IN, PRICE_GROUP) 
VALUES ('Default',1,'SMS','849102103527','.*','Tar_SMS_264VND');</v>
      </c>
    </row>
    <row r="3086" spans="2:14">
      <c r="B3086" t="s">
        <v>9392</v>
      </c>
      <c r="C3086" s="34">
        <v>1</v>
      </c>
      <c r="D3086" s="34" t="s">
        <v>8</v>
      </c>
      <c r="E3086" s="34" t="s">
        <v>7551</v>
      </c>
      <c r="F3086" s="34" t="s">
        <v>9168</v>
      </c>
      <c r="G3086" s="34" t="s">
        <v>9193</v>
      </c>
      <c r="H3086" s="26"/>
      <c r="I3086" s="26"/>
      <c r="J3086" s="26"/>
      <c r="K3086" t="s">
        <v>9193</v>
      </c>
      <c r="L3086" t="str">
        <f>IF(ISNA(VLOOKUP(K3086,$K$244:K3085,1,0)),"","DUP!")</f>
        <v>DUP!</v>
      </c>
      <c r="N3086" t="str">
        <f t="shared" si="52"/>
        <v>INSERT INTO PRICE_MAP (
   PRODUCT_OFFER_ID, SERVICE_ID, SERVICE_NAME, 
   ZONE_IN, TIME_IN, PRICE_GROUP) 
VALUES ('Default',1,'SMS','849102103528','.*','Tar_SMS_264VND');</v>
      </c>
    </row>
    <row r="3087" spans="2:14">
      <c r="B3087" t="s">
        <v>9392</v>
      </c>
      <c r="C3087" s="34">
        <v>1</v>
      </c>
      <c r="D3087" s="34" t="s">
        <v>8</v>
      </c>
      <c r="E3087" s="34" t="s">
        <v>7552</v>
      </c>
      <c r="F3087" s="34" t="s">
        <v>9168</v>
      </c>
      <c r="G3087" s="34" t="s">
        <v>9193</v>
      </c>
      <c r="H3087" s="26"/>
      <c r="I3087" s="26"/>
      <c r="J3087" s="26"/>
      <c r="K3087" t="s">
        <v>9193</v>
      </c>
      <c r="L3087" t="str">
        <f>IF(ISNA(VLOOKUP(K3087,$K$244:K3086,1,0)),"","DUP!")</f>
        <v>DUP!</v>
      </c>
      <c r="N3087" t="str">
        <f t="shared" si="52"/>
        <v>INSERT INTO PRICE_MAP (
   PRODUCT_OFFER_ID, SERVICE_ID, SERVICE_NAME, 
   ZONE_IN, TIME_IN, PRICE_GROUP) 
VALUES ('Default',1,'SMS','849102103529','.*','Tar_SMS_264VND');</v>
      </c>
    </row>
    <row r="3088" spans="2:14">
      <c r="B3088" t="s">
        <v>9392</v>
      </c>
      <c r="C3088" s="34">
        <v>1</v>
      </c>
      <c r="D3088" s="34" t="s">
        <v>8</v>
      </c>
      <c r="E3088" s="34" t="s">
        <v>7553</v>
      </c>
      <c r="F3088" s="34" t="s">
        <v>9168</v>
      </c>
      <c r="G3088" s="34" t="s">
        <v>9193</v>
      </c>
      <c r="H3088" s="26"/>
      <c r="I3088" s="26"/>
      <c r="J3088" s="26"/>
      <c r="K3088" t="s">
        <v>9193</v>
      </c>
      <c r="L3088" t="str">
        <f>IF(ISNA(VLOOKUP(K3088,$K$244:K3087,1,0)),"","DUP!")</f>
        <v>DUP!</v>
      </c>
      <c r="N3088" t="str">
        <f t="shared" si="52"/>
        <v>INSERT INTO PRICE_MAP (
   PRODUCT_OFFER_ID, SERVICE_ID, SERVICE_NAME, 
   ZONE_IN, TIME_IN, PRICE_GROUP) 
VALUES ('Default',1,'SMS','849102103534','.*','Tar_SMS_264VND');</v>
      </c>
    </row>
    <row r="3089" spans="2:14">
      <c r="B3089" t="s">
        <v>9392</v>
      </c>
      <c r="C3089" s="34">
        <v>1</v>
      </c>
      <c r="D3089" s="34" t="s">
        <v>8</v>
      </c>
      <c r="E3089" s="34" t="s">
        <v>7554</v>
      </c>
      <c r="F3089" s="34" t="s">
        <v>9168</v>
      </c>
      <c r="G3089" s="34" t="s">
        <v>9193</v>
      </c>
      <c r="H3089" s="26"/>
      <c r="I3089" s="26"/>
      <c r="J3089" s="26"/>
      <c r="K3089" t="s">
        <v>9193</v>
      </c>
      <c r="L3089" t="str">
        <f>IF(ISNA(VLOOKUP(K3089,$K$244:K3088,1,0)),"","DUP!")</f>
        <v>DUP!</v>
      </c>
      <c r="N3089" t="str">
        <f t="shared" si="52"/>
        <v>INSERT INTO PRICE_MAP (
   PRODUCT_OFFER_ID, SERVICE_ID, SERVICE_NAME, 
   ZONE_IN, TIME_IN, PRICE_GROUP) 
VALUES ('Default',1,'SMS','849102103535','.*','Tar_SMS_264VND');</v>
      </c>
    </row>
    <row r="3090" spans="2:14">
      <c r="B3090" t="s">
        <v>9392</v>
      </c>
      <c r="C3090" s="34">
        <v>1</v>
      </c>
      <c r="D3090" s="34" t="s">
        <v>8</v>
      </c>
      <c r="E3090" s="34" t="s">
        <v>7555</v>
      </c>
      <c r="F3090" s="34" t="s">
        <v>9168</v>
      </c>
      <c r="G3090" s="34" t="s">
        <v>9193</v>
      </c>
      <c r="H3090" s="26"/>
      <c r="I3090" s="26"/>
      <c r="J3090" s="26"/>
      <c r="K3090" t="s">
        <v>9193</v>
      </c>
      <c r="L3090" t="str">
        <f>IF(ISNA(VLOOKUP(K3090,$K$244:K3089,1,0)),"","DUP!")</f>
        <v>DUP!</v>
      </c>
      <c r="N3090" t="str">
        <f t="shared" si="52"/>
        <v>INSERT INTO PRICE_MAP (
   PRODUCT_OFFER_ID, SERVICE_ID, SERVICE_NAME, 
   ZONE_IN, TIME_IN, PRICE_GROUP) 
VALUES ('Default',1,'SMS','849102103537','.*','Tar_SMS_264VND');</v>
      </c>
    </row>
    <row r="3091" spans="2:14">
      <c r="B3091" t="s">
        <v>9392</v>
      </c>
      <c r="C3091" s="34">
        <v>1</v>
      </c>
      <c r="D3091" s="34" t="s">
        <v>8</v>
      </c>
      <c r="E3091" s="34" t="s">
        <v>7556</v>
      </c>
      <c r="F3091" s="34" t="s">
        <v>9168</v>
      </c>
      <c r="G3091" s="34" t="s">
        <v>9193</v>
      </c>
      <c r="H3091" s="26"/>
      <c r="I3091" s="26"/>
      <c r="J3091" s="26"/>
      <c r="K3091" t="s">
        <v>9193</v>
      </c>
      <c r="L3091" t="str">
        <f>IF(ISNA(VLOOKUP(K3091,$K$244:K3090,1,0)),"","DUP!")</f>
        <v>DUP!</v>
      </c>
      <c r="N3091" t="str">
        <f t="shared" si="52"/>
        <v>INSERT INTO PRICE_MAP (
   PRODUCT_OFFER_ID, SERVICE_ID, SERVICE_NAME, 
   ZONE_IN, TIME_IN, PRICE_GROUP) 
VALUES ('Default',1,'SMS','849102103560','.*','Tar_SMS_264VND');</v>
      </c>
    </row>
    <row r="3092" spans="2:14">
      <c r="B3092" t="s">
        <v>9392</v>
      </c>
      <c r="C3092" s="34">
        <v>1</v>
      </c>
      <c r="D3092" s="34" t="s">
        <v>8</v>
      </c>
      <c r="E3092" s="34" t="s">
        <v>7557</v>
      </c>
      <c r="F3092" s="34" t="s">
        <v>9168</v>
      </c>
      <c r="G3092" s="34" t="s">
        <v>9193</v>
      </c>
      <c r="H3092" s="26"/>
      <c r="I3092" s="26"/>
      <c r="J3092" s="26"/>
      <c r="K3092" t="s">
        <v>9193</v>
      </c>
      <c r="L3092" t="str">
        <f>IF(ISNA(VLOOKUP(K3092,$K$244:K3091,1,0)),"","DUP!")</f>
        <v>DUP!</v>
      </c>
      <c r="N3092" t="str">
        <f t="shared" si="52"/>
        <v>INSERT INTO PRICE_MAP (
   PRODUCT_OFFER_ID, SERVICE_ID, SERVICE_NAME, 
   ZONE_IN, TIME_IN, PRICE_GROUP) 
VALUES ('Default',1,'SMS','849102103561','.*','Tar_SMS_264VND');</v>
      </c>
    </row>
    <row r="3093" spans="2:14">
      <c r="B3093" t="s">
        <v>9392</v>
      </c>
      <c r="C3093" s="34">
        <v>1</v>
      </c>
      <c r="D3093" s="34" t="s">
        <v>8</v>
      </c>
      <c r="E3093" s="34" t="s">
        <v>7558</v>
      </c>
      <c r="F3093" s="34" t="s">
        <v>9168</v>
      </c>
      <c r="G3093" s="34" t="s">
        <v>9193</v>
      </c>
      <c r="H3093" s="26"/>
      <c r="I3093" s="26"/>
      <c r="J3093" s="26"/>
      <c r="K3093" t="s">
        <v>9193</v>
      </c>
      <c r="L3093" t="str">
        <f>IF(ISNA(VLOOKUP(K3093,$K$244:K3092,1,0)),"","DUP!")</f>
        <v>DUP!</v>
      </c>
      <c r="N3093" t="str">
        <f t="shared" si="52"/>
        <v>INSERT INTO PRICE_MAP (
   PRODUCT_OFFER_ID, SERVICE_ID, SERVICE_NAME, 
   ZONE_IN, TIME_IN, PRICE_GROUP) 
VALUES ('Default',1,'SMS','849102103562','.*','Tar_SMS_264VND');</v>
      </c>
    </row>
    <row r="3094" spans="2:14">
      <c r="B3094" t="s">
        <v>9392</v>
      </c>
      <c r="C3094" s="34">
        <v>1</v>
      </c>
      <c r="D3094" s="34" t="s">
        <v>8</v>
      </c>
      <c r="E3094" s="34" t="s">
        <v>7559</v>
      </c>
      <c r="F3094" s="34" t="s">
        <v>9168</v>
      </c>
      <c r="G3094" s="34" t="s">
        <v>9193</v>
      </c>
      <c r="H3094" s="26"/>
      <c r="I3094" s="26"/>
      <c r="J3094" s="26"/>
      <c r="K3094" t="s">
        <v>9193</v>
      </c>
      <c r="L3094" t="str">
        <f>IF(ISNA(VLOOKUP(K3094,$K$244:K3093,1,0)),"","DUP!")</f>
        <v>DUP!</v>
      </c>
      <c r="N3094" t="str">
        <f t="shared" si="52"/>
        <v>INSERT INTO PRICE_MAP (
   PRODUCT_OFFER_ID, SERVICE_ID, SERVICE_NAME, 
   ZONE_IN, TIME_IN, PRICE_GROUP) 
VALUES ('Default',1,'SMS','849102103563','.*','Tar_SMS_264VND');</v>
      </c>
    </row>
    <row r="3095" spans="2:14">
      <c r="B3095" t="s">
        <v>9392</v>
      </c>
      <c r="C3095" s="34">
        <v>1</v>
      </c>
      <c r="D3095" s="34" t="s">
        <v>8</v>
      </c>
      <c r="E3095" s="34" t="s">
        <v>7560</v>
      </c>
      <c r="F3095" s="34" t="s">
        <v>9168</v>
      </c>
      <c r="G3095" s="34" t="s">
        <v>9193</v>
      </c>
      <c r="H3095" s="26"/>
      <c r="I3095" s="26"/>
      <c r="J3095" s="26"/>
      <c r="K3095" t="s">
        <v>9193</v>
      </c>
      <c r="L3095" t="str">
        <f>IF(ISNA(VLOOKUP(K3095,$K$244:K3094,1,0)),"","DUP!")</f>
        <v>DUP!</v>
      </c>
      <c r="N3095" t="str">
        <f t="shared" si="52"/>
        <v>INSERT INTO PRICE_MAP (
   PRODUCT_OFFER_ID, SERVICE_ID, SERVICE_NAME, 
   ZONE_IN, TIME_IN, PRICE_GROUP) 
VALUES ('Default',1,'SMS','849102103564','.*','Tar_SMS_264VND');</v>
      </c>
    </row>
    <row r="3096" spans="2:14">
      <c r="B3096" t="s">
        <v>9392</v>
      </c>
      <c r="C3096" s="34">
        <v>1</v>
      </c>
      <c r="D3096" s="34" t="s">
        <v>8</v>
      </c>
      <c r="E3096" s="34" t="s">
        <v>7561</v>
      </c>
      <c r="F3096" s="34" t="s">
        <v>9168</v>
      </c>
      <c r="G3096" s="34" t="s">
        <v>9193</v>
      </c>
      <c r="H3096" s="26"/>
      <c r="I3096" s="26"/>
      <c r="J3096" s="26"/>
      <c r="K3096" t="s">
        <v>9193</v>
      </c>
      <c r="L3096" t="str">
        <f>IF(ISNA(VLOOKUP(K3096,$K$244:K3095,1,0)),"","DUP!")</f>
        <v>DUP!</v>
      </c>
      <c r="N3096" t="str">
        <f t="shared" si="52"/>
        <v>INSERT INTO PRICE_MAP (
   PRODUCT_OFFER_ID, SERVICE_ID, SERVICE_NAME, 
   ZONE_IN, TIME_IN, PRICE_GROUP) 
VALUES ('Default',1,'SMS','849102103565','.*','Tar_SMS_264VND');</v>
      </c>
    </row>
    <row r="3097" spans="2:14">
      <c r="B3097" t="s">
        <v>9392</v>
      </c>
      <c r="C3097" s="34">
        <v>1</v>
      </c>
      <c r="D3097" s="34" t="s">
        <v>8</v>
      </c>
      <c r="E3097" s="34" t="s">
        <v>7562</v>
      </c>
      <c r="F3097" s="34" t="s">
        <v>9168</v>
      </c>
      <c r="G3097" s="34" t="s">
        <v>9193</v>
      </c>
      <c r="H3097" s="26"/>
      <c r="I3097" s="26"/>
      <c r="J3097" s="26"/>
      <c r="K3097" t="s">
        <v>9193</v>
      </c>
      <c r="L3097" t="str">
        <f>IF(ISNA(VLOOKUP(K3097,$K$244:K3096,1,0)),"","DUP!")</f>
        <v>DUP!</v>
      </c>
      <c r="N3097" t="str">
        <f t="shared" si="52"/>
        <v>INSERT INTO PRICE_MAP (
   PRODUCT_OFFER_ID, SERVICE_ID, SERVICE_NAME, 
   ZONE_IN, TIME_IN, PRICE_GROUP) 
VALUES ('Default',1,'SMS','849102103567','.*','Tar_SMS_264VND');</v>
      </c>
    </row>
    <row r="3098" spans="2:14">
      <c r="B3098" t="s">
        <v>9392</v>
      </c>
      <c r="C3098" s="34">
        <v>1</v>
      </c>
      <c r="D3098" s="34" t="s">
        <v>8</v>
      </c>
      <c r="E3098" s="34" t="s">
        <v>7563</v>
      </c>
      <c r="F3098" s="34" t="s">
        <v>9168</v>
      </c>
      <c r="G3098" s="34" t="s">
        <v>9193</v>
      </c>
      <c r="H3098" s="26"/>
      <c r="I3098" s="26"/>
      <c r="J3098" s="26"/>
      <c r="K3098" t="s">
        <v>9193</v>
      </c>
      <c r="L3098" t="str">
        <f>IF(ISNA(VLOOKUP(K3098,$K$244:K3097,1,0)),"","DUP!")</f>
        <v>DUP!</v>
      </c>
      <c r="N3098" t="str">
        <f t="shared" si="52"/>
        <v>INSERT INTO PRICE_MAP (
   PRODUCT_OFFER_ID, SERVICE_ID, SERVICE_NAME, 
   ZONE_IN, TIME_IN, PRICE_GROUP) 
VALUES ('Default',1,'SMS','849102103568','.*','Tar_SMS_264VND');</v>
      </c>
    </row>
    <row r="3099" spans="2:14">
      <c r="B3099" t="s">
        <v>9392</v>
      </c>
      <c r="C3099" s="34">
        <v>1</v>
      </c>
      <c r="D3099" s="34" t="s">
        <v>8</v>
      </c>
      <c r="E3099" s="34" t="s">
        <v>7564</v>
      </c>
      <c r="F3099" s="34" t="s">
        <v>9168</v>
      </c>
      <c r="G3099" s="34" t="s">
        <v>9193</v>
      </c>
      <c r="H3099" s="26"/>
      <c r="I3099" s="26"/>
      <c r="J3099" s="26"/>
      <c r="K3099" t="s">
        <v>9193</v>
      </c>
      <c r="L3099" t="str">
        <f>IF(ISNA(VLOOKUP(K3099,$K$244:K3098,1,0)),"","DUP!")</f>
        <v>DUP!</v>
      </c>
      <c r="N3099" t="str">
        <f t="shared" si="52"/>
        <v>INSERT INTO PRICE_MAP (
   PRODUCT_OFFER_ID, SERVICE_ID, SERVICE_NAME, 
   ZONE_IN, TIME_IN, PRICE_GROUP) 
VALUES ('Default',1,'SMS','849102103569','.*','Tar_SMS_264VND');</v>
      </c>
    </row>
    <row r="3100" spans="2:14">
      <c r="B3100" t="s">
        <v>9392</v>
      </c>
      <c r="C3100" s="34">
        <v>1</v>
      </c>
      <c r="D3100" s="34" t="s">
        <v>8</v>
      </c>
      <c r="E3100" s="34" t="s">
        <v>7565</v>
      </c>
      <c r="F3100" s="34" t="s">
        <v>9168</v>
      </c>
      <c r="G3100" s="34" t="s">
        <v>9193</v>
      </c>
      <c r="H3100" s="26"/>
      <c r="I3100" s="26"/>
      <c r="J3100" s="26"/>
      <c r="K3100" t="s">
        <v>9193</v>
      </c>
      <c r="L3100" t="str">
        <f>IF(ISNA(VLOOKUP(K3100,$K$244:K3099,1,0)),"","DUP!")</f>
        <v>DUP!</v>
      </c>
      <c r="N3100" t="str">
        <f t="shared" si="52"/>
        <v>INSERT INTO PRICE_MAP (
   PRODUCT_OFFER_ID, SERVICE_ID, SERVICE_NAME, 
   ZONE_IN, TIME_IN, PRICE_GROUP) 
VALUES ('Default',1,'SMS','849102103573','.*','Tar_SMS_264VND');</v>
      </c>
    </row>
    <row r="3101" spans="2:14">
      <c r="B3101" t="s">
        <v>9392</v>
      </c>
      <c r="C3101" s="34">
        <v>1</v>
      </c>
      <c r="D3101" s="34" t="s">
        <v>8</v>
      </c>
      <c r="E3101" s="34" t="s">
        <v>7566</v>
      </c>
      <c r="F3101" s="34" t="s">
        <v>9168</v>
      </c>
      <c r="G3101" s="34" t="s">
        <v>9193</v>
      </c>
      <c r="H3101" s="26"/>
      <c r="I3101" s="26"/>
      <c r="J3101" s="26"/>
      <c r="K3101" t="s">
        <v>9193</v>
      </c>
      <c r="L3101" t="str">
        <f>IF(ISNA(VLOOKUP(K3101,$K$244:K3100,1,0)),"","DUP!")</f>
        <v>DUP!</v>
      </c>
      <c r="N3101" t="str">
        <f t="shared" si="52"/>
        <v>INSERT INTO PRICE_MAP (
   PRODUCT_OFFER_ID, SERVICE_ID, SERVICE_NAME, 
   ZONE_IN, TIME_IN, PRICE_GROUP) 
VALUES ('Default',1,'SMS','849102103574','.*','Tar_SMS_264VND');</v>
      </c>
    </row>
    <row r="3102" spans="2:14">
      <c r="B3102" t="s">
        <v>9392</v>
      </c>
      <c r="C3102" s="34">
        <v>1</v>
      </c>
      <c r="D3102" s="34" t="s">
        <v>8</v>
      </c>
      <c r="E3102" s="34" t="s">
        <v>7567</v>
      </c>
      <c r="F3102" s="34" t="s">
        <v>9168</v>
      </c>
      <c r="G3102" s="34" t="s">
        <v>9193</v>
      </c>
      <c r="H3102" s="26"/>
      <c r="I3102" s="26"/>
      <c r="J3102" s="26"/>
      <c r="K3102" t="s">
        <v>9193</v>
      </c>
      <c r="L3102" t="str">
        <f>IF(ISNA(VLOOKUP(K3102,$K$244:K3101,1,0)),"","DUP!")</f>
        <v>DUP!</v>
      </c>
      <c r="N3102" t="str">
        <f t="shared" si="52"/>
        <v>INSERT INTO PRICE_MAP (
   PRODUCT_OFFER_ID, SERVICE_ID, SERVICE_NAME, 
   ZONE_IN, TIME_IN, PRICE_GROUP) 
VALUES ('Default',1,'SMS','849102103575','.*','Tar_SMS_264VND');</v>
      </c>
    </row>
    <row r="3103" spans="2:14">
      <c r="B3103" t="s">
        <v>9392</v>
      </c>
      <c r="C3103" s="34">
        <v>1</v>
      </c>
      <c r="D3103" s="34" t="s">
        <v>8</v>
      </c>
      <c r="E3103" s="34" t="s">
        <v>7568</v>
      </c>
      <c r="F3103" s="34" t="s">
        <v>9168</v>
      </c>
      <c r="G3103" s="34" t="s">
        <v>9193</v>
      </c>
      <c r="H3103" s="26"/>
      <c r="I3103" s="26"/>
      <c r="J3103" s="26"/>
      <c r="K3103" t="s">
        <v>9193</v>
      </c>
      <c r="L3103" t="str">
        <f>IF(ISNA(VLOOKUP(K3103,$K$244:K3102,1,0)),"","DUP!")</f>
        <v>DUP!</v>
      </c>
      <c r="N3103" t="str">
        <f t="shared" si="52"/>
        <v>INSERT INTO PRICE_MAP (
   PRODUCT_OFFER_ID, SERVICE_ID, SERVICE_NAME, 
   ZONE_IN, TIME_IN, PRICE_GROUP) 
VALUES ('Default',1,'SMS','849102103581','.*','Tar_SMS_264VND');</v>
      </c>
    </row>
    <row r="3104" spans="2:14">
      <c r="B3104" t="s">
        <v>9392</v>
      </c>
      <c r="C3104" s="34">
        <v>1</v>
      </c>
      <c r="D3104" s="34" t="s">
        <v>8</v>
      </c>
      <c r="E3104" s="34" t="s">
        <v>7569</v>
      </c>
      <c r="F3104" s="34" t="s">
        <v>9168</v>
      </c>
      <c r="G3104" s="34" t="s">
        <v>9193</v>
      </c>
      <c r="H3104" s="26"/>
      <c r="I3104" s="26"/>
      <c r="J3104" s="26"/>
      <c r="K3104" t="s">
        <v>9193</v>
      </c>
      <c r="L3104" t="str">
        <f>IF(ISNA(VLOOKUP(K3104,$K$244:K3103,1,0)),"","DUP!")</f>
        <v>DUP!</v>
      </c>
      <c r="N3104" t="str">
        <f t="shared" si="52"/>
        <v>INSERT INTO PRICE_MAP (
   PRODUCT_OFFER_ID, SERVICE_ID, SERVICE_NAME, 
   ZONE_IN, TIME_IN, PRICE_GROUP) 
VALUES ('Default',1,'SMS','849102103582','.*','Tar_SMS_264VND');</v>
      </c>
    </row>
    <row r="3105" spans="2:14">
      <c r="B3105" t="s">
        <v>9392</v>
      </c>
      <c r="C3105" s="34">
        <v>1</v>
      </c>
      <c r="D3105" s="34" t="s">
        <v>8</v>
      </c>
      <c r="E3105" s="34" t="s">
        <v>7570</v>
      </c>
      <c r="F3105" s="34" t="s">
        <v>9168</v>
      </c>
      <c r="G3105" s="34" t="s">
        <v>9193</v>
      </c>
      <c r="H3105" s="26"/>
      <c r="I3105" s="26"/>
      <c r="J3105" s="26"/>
      <c r="K3105" t="s">
        <v>9193</v>
      </c>
      <c r="L3105" t="str">
        <f>IF(ISNA(VLOOKUP(K3105,$K$244:K3104,1,0)),"","DUP!")</f>
        <v>DUP!</v>
      </c>
      <c r="N3105" t="str">
        <f t="shared" si="52"/>
        <v>INSERT INTO PRICE_MAP (
   PRODUCT_OFFER_ID, SERVICE_ID, SERVICE_NAME, 
   ZONE_IN, TIME_IN, PRICE_GROUP) 
VALUES ('Default',1,'SMS','849102103583','.*','Tar_SMS_264VND');</v>
      </c>
    </row>
    <row r="3106" spans="2:14">
      <c r="B3106" t="s">
        <v>9392</v>
      </c>
      <c r="C3106" s="34">
        <v>1</v>
      </c>
      <c r="D3106" s="34" t="s">
        <v>8</v>
      </c>
      <c r="E3106" s="34" t="s">
        <v>7571</v>
      </c>
      <c r="F3106" s="34" t="s">
        <v>9168</v>
      </c>
      <c r="G3106" s="34" t="s">
        <v>9193</v>
      </c>
      <c r="H3106" s="26"/>
      <c r="I3106" s="26"/>
      <c r="J3106" s="26"/>
      <c r="K3106" t="s">
        <v>9193</v>
      </c>
      <c r="L3106" t="str">
        <f>IF(ISNA(VLOOKUP(K3106,$K$244:K3105,1,0)),"","DUP!")</f>
        <v>DUP!</v>
      </c>
      <c r="N3106" t="str">
        <f t="shared" si="52"/>
        <v>INSERT INTO PRICE_MAP (
   PRODUCT_OFFER_ID, SERVICE_ID, SERVICE_NAME, 
   ZONE_IN, TIME_IN, PRICE_GROUP) 
VALUES ('Default',1,'SMS','849102103584','.*','Tar_SMS_264VND');</v>
      </c>
    </row>
    <row r="3107" spans="2:14">
      <c r="B3107" t="s">
        <v>9392</v>
      </c>
      <c r="C3107" s="34">
        <v>1</v>
      </c>
      <c r="D3107" s="34" t="s">
        <v>8</v>
      </c>
      <c r="E3107" s="34" t="s">
        <v>7572</v>
      </c>
      <c r="F3107" s="34" t="s">
        <v>9168</v>
      </c>
      <c r="G3107" s="34" t="s">
        <v>9193</v>
      </c>
      <c r="H3107" s="26"/>
      <c r="I3107" s="26"/>
      <c r="J3107" s="26"/>
      <c r="K3107" t="s">
        <v>9193</v>
      </c>
      <c r="L3107" t="str">
        <f>IF(ISNA(VLOOKUP(K3107,$K$244:K3106,1,0)),"","DUP!")</f>
        <v>DUP!</v>
      </c>
      <c r="N3107" t="str">
        <f t="shared" si="52"/>
        <v>INSERT INTO PRICE_MAP (
   PRODUCT_OFFER_ID, SERVICE_ID, SERVICE_NAME, 
   ZONE_IN, TIME_IN, PRICE_GROUP) 
VALUES ('Default',1,'SMS','849102103585','.*','Tar_SMS_264VND');</v>
      </c>
    </row>
    <row r="3108" spans="2:14">
      <c r="B3108" t="s">
        <v>9392</v>
      </c>
      <c r="C3108" s="34">
        <v>1</v>
      </c>
      <c r="D3108" s="34" t="s">
        <v>8</v>
      </c>
      <c r="E3108" s="34" t="s">
        <v>7573</v>
      </c>
      <c r="F3108" s="34" t="s">
        <v>9168</v>
      </c>
      <c r="G3108" s="34" t="s">
        <v>9193</v>
      </c>
      <c r="H3108" s="26"/>
      <c r="I3108" s="26"/>
      <c r="J3108" s="26"/>
      <c r="K3108" t="s">
        <v>9193</v>
      </c>
      <c r="L3108" t="str">
        <f>IF(ISNA(VLOOKUP(K3108,$K$244:K3107,1,0)),"","DUP!")</f>
        <v>DUP!</v>
      </c>
      <c r="N3108" t="str">
        <f t="shared" si="52"/>
        <v>INSERT INTO PRICE_MAP (
   PRODUCT_OFFER_ID, SERVICE_ID, SERVICE_NAME, 
   ZONE_IN, TIME_IN, PRICE_GROUP) 
VALUES ('Default',1,'SMS','849102103586','.*','Tar_SMS_264VND');</v>
      </c>
    </row>
    <row r="3109" spans="2:14">
      <c r="B3109" t="s">
        <v>9392</v>
      </c>
      <c r="C3109" s="34">
        <v>1</v>
      </c>
      <c r="D3109" s="34" t="s">
        <v>8</v>
      </c>
      <c r="E3109" s="34" t="s">
        <v>7574</v>
      </c>
      <c r="F3109" s="34" t="s">
        <v>9168</v>
      </c>
      <c r="G3109" s="34" t="s">
        <v>9193</v>
      </c>
      <c r="H3109" s="26"/>
      <c r="I3109" s="26"/>
      <c r="J3109" s="26"/>
      <c r="K3109" t="s">
        <v>9193</v>
      </c>
      <c r="L3109" t="str">
        <f>IF(ISNA(VLOOKUP(K3109,$K$244:K3108,1,0)),"","DUP!")</f>
        <v>DUP!</v>
      </c>
      <c r="N3109" t="str">
        <f t="shared" si="52"/>
        <v>INSERT INTO PRICE_MAP (
   PRODUCT_OFFER_ID, SERVICE_ID, SERVICE_NAME, 
   ZONE_IN, TIME_IN, PRICE_GROUP) 
VALUES ('Default',1,'SMS','849102103587','.*','Tar_SMS_264VND');</v>
      </c>
    </row>
    <row r="3110" spans="2:14">
      <c r="B3110" t="s">
        <v>9392</v>
      </c>
      <c r="C3110" s="34">
        <v>1</v>
      </c>
      <c r="D3110" s="34" t="s">
        <v>8</v>
      </c>
      <c r="E3110" s="34" t="s">
        <v>7575</v>
      </c>
      <c r="F3110" s="34" t="s">
        <v>9168</v>
      </c>
      <c r="G3110" s="34" t="s">
        <v>9193</v>
      </c>
      <c r="H3110" s="26"/>
      <c r="I3110" s="26"/>
      <c r="J3110" s="26"/>
      <c r="K3110" t="s">
        <v>9193</v>
      </c>
      <c r="L3110" t="str">
        <f>IF(ISNA(VLOOKUP(K3110,$K$244:K3109,1,0)),"","DUP!")</f>
        <v>DUP!</v>
      </c>
      <c r="N3110" t="str">
        <f t="shared" si="52"/>
        <v>INSERT INTO PRICE_MAP (
   PRODUCT_OFFER_ID, SERVICE_ID, SERVICE_NAME, 
   ZONE_IN, TIME_IN, PRICE_GROUP) 
VALUES ('Default',1,'SMS','849102103589','.*','Tar_SMS_264VND');</v>
      </c>
    </row>
    <row r="3111" spans="2:14">
      <c r="B3111" t="s">
        <v>9392</v>
      </c>
      <c r="C3111" s="34">
        <v>1</v>
      </c>
      <c r="D3111" s="34" t="s">
        <v>8</v>
      </c>
      <c r="E3111" s="34" t="s">
        <v>7576</v>
      </c>
      <c r="F3111" s="34" t="s">
        <v>9168</v>
      </c>
      <c r="G3111" s="34" t="s">
        <v>9193</v>
      </c>
      <c r="H3111" s="26"/>
      <c r="I3111" s="26"/>
      <c r="J3111" s="26"/>
      <c r="K3111" t="s">
        <v>9193</v>
      </c>
      <c r="L3111" t="str">
        <f>IF(ISNA(VLOOKUP(K3111,$K$244:K3110,1,0)),"","DUP!")</f>
        <v>DUP!</v>
      </c>
      <c r="N3111" t="str">
        <f t="shared" si="52"/>
        <v>INSERT INTO PRICE_MAP (
   PRODUCT_OFFER_ID, SERVICE_ID, SERVICE_NAME, 
   ZONE_IN, TIME_IN, PRICE_GROUP) 
VALUES ('Default',1,'SMS','849102103593','.*','Tar_SMS_264VND');</v>
      </c>
    </row>
    <row r="3112" spans="2:14">
      <c r="B3112" t="s">
        <v>9392</v>
      </c>
      <c r="C3112" s="34">
        <v>1</v>
      </c>
      <c r="D3112" s="34" t="s">
        <v>8</v>
      </c>
      <c r="E3112" s="34" t="s">
        <v>7577</v>
      </c>
      <c r="F3112" s="34" t="s">
        <v>9168</v>
      </c>
      <c r="G3112" s="34" t="s">
        <v>9193</v>
      </c>
      <c r="H3112" s="26"/>
      <c r="I3112" s="26"/>
      <c r="J3112" s="26"/>
      <c r="K3112" t="s">
        <v>9193</v>
      </c>
      <c r="L3112" t="str">
        <f>IF(ISNA(VLOOKUP(K3112,$K$244:K3111,1,0)),"","DUP!")</f>
        <v>DUP!</v>
      </c>
      <c r="N3112" t="str">
        <f t="shared" si="52"/>
        <v>INSERT INTO PRICE_MAP (
   PRODUCT_OFFER_ID, SERVICE_ID, SERVICE_NAME, 
   ZONE_IN, TIME_IN, PRICE_GROUP) 
VALUES ('Default',1,'SMS','849102103594','.*','Tar_SMS_264VND');</v>
      </c>
    </row>
    <row r="3113" spans="2:14">
      <c r="B3113" t="s">
        <v>9392</v>
      </c>
      <c r="C3113" s="34">
        <v>1</v>
      </c>
      <c r="D3113" s="34" t="s">
        <v>8</v>
      </c>
      <c r="E3113" s="34" t="s">
        <v>7578</v>
      </c>
      <c r="F3113" s="34" t="s">
        <v>9168</v>
      </c>
      <c r="G3113" s="34" t="s">
        <v>9193</v>
      </c>
      <c r="H3113" s="26"/>
      <c r="I3113" s="26"/>
      <c r="J3113" s="26"/>
      <c r="K3113" t="s">
        <v>9193</v>
      </c>
      <c r="L3113" t="str">
        <f>IF(ISNA(VLOOKUP(K3113,$K$244:K3112,1,0)),"","DUP!")</f>
        <v>DUP!</v>
      </c>
      <c r="N3113" t="str">
        <f t="shared" si="52"/>
        <v>INSERT INTO PRICE_MAP (
   PRODUCT_OFFER_ID, SERVICE_ID, SERVICE_NAME, 
   ZONE_IN, TIME_IN, PRICE_GROUP) 
VALUES ('Default',1,'SMS','849102103597','.*','Tar_SMS_264VND');</v>
      </c>
    </row>
    <row r="3114" spans="2:14">
      <c r="B3114" t="s">
        <v>9392</v>
      </c>
      <c r="C3114" s="34">
        <v>1</v>
      </c>
      <c r="D3114" s="34" t="s">
        <v>8</v>
      </c>
      <c r="E3114" s="34" t="s">
        <v>7579</v>
      </c>
      <c r="F3114" s="34" t="s">
        <v>9168</v>
      </c>
      <c r="G3114" s="34" t="s">
        <v>9193</v>
      </c>
      <c r="H3114" s="26"/>
      <c r="I3114" s="26"/>
      <c r="J3114" s="26"/>
      <c r="K3114" t="s">
        <v>9193</v>
      </c>
      <c r="L3114" t="str">
        <f>IF(ISNA(VLOOKUP(K3114,$K$244:K3113,1,0)),"","DUP!")</f>
        <v>DUP!</v>
      </c>
      <c r="N3114" t="str">
        <f t="shared" si="52"/>
        <v>INSERT INTO PRICE_MAP (
   PRODUCT_OFFER_ID, SERVICE_ID, SERVICE_NAME, 
   ZONE_IN, TIME_IN, PRICE_GROUP) 
VALUES ('Default',1,'SMS','84910210360','.*','Tar_SMS_264VND');</v>
      </c>
    </row>
    <row r="3115" spans="2:14">
      <c r="B3115" t="s">
        <v>9392</v>
      </c>
      <c r="C3115" s="34">
        <v>1</v>
      </c>
      <c r="D3115" s="34" t="s">
        <v>8</v>
      </c>
      <c r="E3115" s="34" t="s">
        <v>7580</v>
      </c>
      <c r="F3115" s="34" t="s">
        <v>9168</v>
      </c>
      <c r="G3115" s="34" t="s">
        <v>9193</v>
      </c>
      <c r="H3115" s="26"/>
      <c r="I3115" s="26"/>
      <c r="J3115" s="26"/>
      <c r="K3115" t="s">
        <v>9193</v>
      </c>
      <c r="L3115" t="str">
        <f>IF(ISNA(VLOOKUP(K3115,$K$244:K3114,1,0)),"","DUP!")</f>
        <v>DUP!</v>
      </c>
      <c r="N3115" t="str">
        <f t="shared" si="52"/>
        <v>INSERT INTO PRICE_MAP (
   PRODUCT_OFFER_ID, SERVICE_ID, SERVICE_NAME, 
   ZONE_IN, TIME_IN, PRICE_GROUP) 
VALUES ('Default',1,'SMS','84910210370','.*','Tar_SMS_264VND');</v>
      </c>
    </row>
    <row r="3116" spans="2:14">
      <c r="B3116" t="s">
        <v>9392</v>
      </c>
      <c r="C3116" s="34">
        <v>1</v>
      </c>
      <c r="D3116" s="34" t="s">
        <v>8</v>
      </c>
      <c r="E3116" s="34" t="s">
        <v>7581</v>
      </c>
      <c r="F3116" s="34" t="s">
        <v>9168</v>
      </c>
      <c r="G3116" s="34" t="s">
        <v>9193</v>
      </c>
      <c r="H3116" s="26"/>
      <c r="I3116" s="26"/>
      <c r="J3116" s="26"/>
      <c r="K3116" t="s">
        <v>9193</v>
      </c>
      <c r="L3116" t="str">
        <f>IF(ISNA(VLOOKUP(K3116,$K$244:K3115,1,0)),"","DUP!")</f>
        <v>DUP!</v>
      </c>
      <c r="N3116" t="str">
        <f t="shared" si="52"/>
        <v>INSERT INTO PRICE_MAP (
   PRODUCT_OFFER_ID, SERVICE_ID, SERVICE_NAME, 
   ZONE_IN, TIME_IN, PRICE_GROUP) 
VALUES ('Default',1,'SMS','849102108','.*','Tar_SMS_264VND');</v>
      </c>
    </row>
    <row r="3117" spans="2:14">
      <c r="B3117" t="s">
        <v>9392</v>
      </c>
      <c r="C3117" s="34">
        <v>1</v>
      </c>
      <c r="D3117" s="34" t="s">
        <v>8</v>
      </c>
      <c r="E3117" s="34" t="s">
        <v>7582</v>
      </c>
      <c r="F3117" s="34" t="s">
        <v>9168</v>
      </c>
      <c r="G3117" s="34" t="s">
        <v>9193</v>
      </c>
      <c r="H3117" s="26"/>
      <c r="I3117" s="26"/>
      <c r="J3117" s="26"/>
      <c r="K3117" t="s">
        <v>9193</v>
      </c>
      <c r="L3117" t="str">
        <f>IF(ISNA(VLOOKUP(K3117,$K$244:K3116,1,0)),"","DUP!")</f>
        <v>DUP!</v>
      </c>
      <c r="N3117" t="str">
        <f t="shared" si="52"/>
        <v>INSERT INTO PRICE_MAP (
   PRODUCT_OFFER_ID, SERVICE_ID, SERVICE_NAME, 
   ZONE_IN, TIME_IN, PRICE_GROUP) 
VALUES ('Default',1,'SMS','84910210800126','.*','Tar_SMS_264VND');</v>
      </c>
    </row>
    <row r="3118" spans="2:14">
      <c r="B3118" t="s">
        <v>9392</v>
      </c>
      <c r="C3118" s="34">
        <v>1</v>
      </c>
      <c r="D3118" s="34" t="s">
        <v>8</v>
      </c>
      <c r="E3118" s="34" t="s">
        <v>7583</v>
      </c>
      <c r="F3118" s="34" t="s">
        <v>9168</v>
      </c>
      <c r="G3118" s="34" t="s">
        <v>9193</v>
      </c>
      <c r="H3118" s="26"/>
      <c r="I3118" s="26"/>
      <c r="J3118" s="26"/>
      <c r="K3118" t="s">
        <v>9193</v>
      </c>
      <c r="L3118" t="str">
        <f>IF(ISNA(VLOOKUP(K3118,$K$244:K3117,1,0)),"","DUP!")</f>
        <v>DUP!</v>
      </c>
      <c r="N3118" t="str">
        <f t="shared" si="52"/>
        <v>INSERT INTO PRICE_MAP (
   PRODUCT_OFFER_ID, SERVICE_ID, SERVICE_NAME, 
   ZONE_IN, TIME_IN, PRICE_GROUP) 
VALUES ('Default',1,'SMS','849102113','.*','Tar_SMS_264VND');</v>
      </c>
    </row>
    <row r="3119" spans="2:14">
      <c r="B3119" t="s">
        <v>9392</v>
      </c>
      <c r="C3119" s="34">
        <v>1</v>
      </c>
      <c r="D3119" s="34" t="s">
        <v>8</v>
      </c>
      <c r="E3119" s="34" t="s">
        <v>7584</v>
      </c>
      <c r="F3119" s="34" t="s">
        <v>9168</v>
      </c>
      <c r="G3119" s="34" t="s">
        <v>9193</v>
      </c>
      <c r="H3119" s="26"/>
      <c r="I3119" s="26"/>
      <c r="J3119" s="26"/>
      <c r="K3119" t="s">
        <v>9193</v>
      </c>
      <c r="L3119" t="str">
        <f>IF(ISNA(VLOOKUP(K3119,$K$244:K3118,1,0)),"","DUP!")</f>
        <v>DUP!</v>
      </c>
      <c r="N3119" t="str">
        <f t="shared" si="52"/>
        <v>INSERT INTO PRICE_MAP (
   PRODUCT_OFFER_ID, SERVICE_ID, SERVICE_NAME, 
   ZONE_IN, TIME_IN, PRICE_GROUP) 
VALUES ('Default',1,'SMS','84910211350','.*','Tar_SMS_264VND');</v>
      </c>
    </row>
    <row r="3120" spans="2:14">
      <c r="B3120" t="s">
        <v>9392</v>
      </c>
      <c r="C3120" s="34">
        <v>1</v>
      </c>
      <c r="D3120" s="34" t="s">
        <v>8</v>
      </c>
      <c r="E3120" s="34" t="s">
        <v>7585</v>
      </c>
      <c r="F3120" s="34" t="s">
        <v>9168</v>
      </c>
      <c r="G3120" s="34" t="s">
        <v>9193</v>
      </c>
      <c r="H3120" s="26"/>
      <c r="I3120" s="26"/>
      <c r="J3120" s="26"/>
      <c r="K3120" t="s">
        <v>9193</v>
      </c>
      <c r="L3120" t="str">
        <f>IF(ISNA(VLOOKUP(K3120,$K$244:K3119,1,0)),"","DUP!")</f>
        <v>DUP!</v>
      </c>
      <c r="N3120" t="str">
        <f t="shared" si="52"/>
        <v>INSERT INTO PRICE_MAP (
   PRODUCT_OFFER_ID, SERVICE_ID, SERVICE_NAME, 
   ZONE_IN, TIME_IN, PRICE_GROUP) 
VALUES ('Default',1,'SMS','849102113520','.*','Tar_SMS_264VND');</v>
      </c>
    </row>
    <row r="3121" spans="2:14">
      <c r="B3121" t="s">
        <v>9392</v>
      </c>
      <c r="C3121" s="34">
        <v>1</v>
      </c>
      <c r="D3121" s="34" t="s">
        <v>8</v>
      </c>
      <c r="E3121" s="34" t="s">
        <v>7586</v>
      </c>
      <c r="F3121" s="34" t="s">
        <v>9168</v>
      </c>
      <c r="G3121" s="34" t="s">
        <v>9193</v>
      </c>
      <c r="H3121" s="26"/>
      <c r="I3121" s="26"/>
      <c r="J3121" s="26"/>
      <c r="K3121" t="s">
        <v>9193</v>
      </c>
      <c r="L3121" t="str">
        <f>IF(ISNA(VLOOKUP(K3121,$K$244:K3120,1,0)),"","DUP!")</f>
        <v>DUP!</v>
      </c>
      <c r="N3121" t="str">
        <f t="shared" si="52"/>
        <v>INSERT INTO PRICE_MAP (
   PRODUCT_OFFER_ID, SERVICE_ID, SERVICE_NAME, 
   ZONE_IN, TIME_IN, PRICE_GROUP) 
VALUES ('Default',1,'SMS','849102113521','.*','Tar_SMS_264VND');</v>
      </c>
    </row>
    <row r="3122" spans="2:14">
      <c r="B3122" t="s">
        <v>9392</v>
      </c>
      <c r="C3122" s="34">
        <v>1</v>
      </c>
      <c r="D3122" s="34" t="s">
        <v>8</v>
      </c>
      <c r="E3122" s="34" t="s">
        <v>7587</v>
      </c>
      <c r="F3122" s="34" t="s">
        <v>9168</v>
      </c>
      <c r="G3122" s="34" t="s">
        <v>9193</v>
      </c>
      <c r="H3122" s="26"/>
      <c r="I3122" s="26"/>
      <c r="J3122" s="26"/>
      <c r="K3122" t="s">
        <v>9193</v>
      </c>
      <c r="L3122" t="str">
        <f>IF(ISNA(VLOOKUP(K3122,$K$244:K3121,1,0)),"","DUP!")</f>
        <v>DUP!</v>
      </c>
      <c r="N3122" t="str">
        <f t="shared" si="52"/>
        <v>INSERT INTO PRICE_MAP (
   PRODUCT_OFFER_ID, SERVICE_ID, SERVICE_NAME, 
   ZONE_IN, TIME_IN, PRICE_GROUP) 
VALUES ('Default',1,'SMS','849102113535','.*','Tar_SMS_264VND');</v>
      </c>
    </row>
    <row r="3123" spans="2:14">
      <c r="B3123" t="s">
        <v>9392</v>
      </c>
      <c r="C3123" s="34">
        <v>1</v>
      </c>
      <c r="D3123" s="34" t="s">
        <v>8</v>
      </c>
      <c r="E3123" s="34" t="s">
        <v>7588</v>
      </c>
      <c r="F3123" s="34" t="s">
        <v>9168</v>
      </c>
      <c r="G3123" s="34" t="s">
        <v>9193</v>
      </c>
      <c r="H3123" s="26"/>
      <c r="I3123" s="26"/>
      <c r="J3123" s="26"/>
      <c r="K3123" t="s">
        <v>9193</v>
      </c>
      <c r="L3123" t="str">
        <f>IF(ISNA(VLOOKUP(K3123,$K$244:K3122,1,0)),"","DUP!")</f>
        <v>DUP!</v>
      </c>
      <c r="N3123" t="str">
        <f t="shared" si="52"/>
        <v>INSERT INTO PRICE_MAP (
   PRODUCT_OFFER_ID, SERVICE_ID, SERVICE_NAME, 
   ZONE_IN, TIME_IN, PRICE_GROUP) 
VALUES ('Default',1,'SMS','84910211360','.*','Tar_SMS_264VND');</v>
      </c>
    </row>
    <row r="3124" spans="2:14">
      <c r="B3124" t="s">
        <v>9392</v>
      </c>
      <c r="C3124" s="34">
        <v>1</v>
      </c>
      <c r="D3124" s="34" t="s">
        <v>8</v>
      </c>
      <c r="E3124" s="34" t="s">
        <v>7589</v>
      </c>
      <c r="F3124" s="34" t="s">
        <v>9168</v>
      </c>
      <c r="G3124" s="34" t="s">
        <v>9193</v>
      </c>
      <c r="H3124" s="26"/>
      <c r="I3124" s="26"/>
      <c r="J3124" s="26"/>
      <c r="K3124" t="s">
        <v>9193</v>
      </c>
      <c r="L3124" t="str">
        <f>IF(ISNA(VLOOKUP(K3124,$K$244:K3123,1,0)),"","DUP!")</f>
        <v>DUP!</v>
      </c>
      <c r="N3124" t="str">
        <f t="shared" si="52"/>
        <v>INSERT INTO PRICE_MAP (
   PRODUCT_OFFER_ID, SERVICE_ID, SERVICE_NAME, 
   ZONE_IN, TIME_IN, PRICE_GROUP) 
VALUES ('Default',1,'SMS','849102113670','.*','Tar_SMS_264VND');</v>
      </c>
    </row>
    <row r="3125" spans="2:14">
      <c r="B3125" t="s">
        <v>9392</v>
      </c>
      <c r="C3125" s="34">
        <v>1</v>
      </c>
      <c r="D3125" s="34" t="s">
        <v>8</v>
      </c>
      <c r="E3125" s="34" t="s">
        <v>7590</v>
      </c>
      <c r="F3125" s="34" t="s">
        <v>9168</v>
      </c>
      <c r="G3125" s="34" t="s">
        <v>9193</v>
      </c>
      <c r="H3125" s="26"/>
      <c r="I3125" s="26"/>
      <c r="J3125" s="26"/>
      <c r="K3125" t="s">
        <v>9193</v>
      </c>
      <c r="L3125" t="str">
        <f>IF(ISNA(VLOOKUP(K3125,$K$244:K3124,1,0)),"","DUP!")</f>
        <v>DUP!</v>
      </c>
      <c r="N3125" t="str">
        <f t="shared" ref="N3125:N3188" si="53">IF(M3125="DUP!","","INSERT INTO PRICE_MAP (
   PRODUCT_OFFER_ID, SERVICE_ID, SERVICE_NAME, 
   ZONE_IN, TIME_IN, PRICE_GROUP) 
VALUES ('"&amp;B3125&amp;"',"&amp;C3125&amp;",'"&amp;D3125&amp;"','"&amp;E3125&amp;"','"&amp;F3125&amp;"','"&amp;K3125&amp;"');")</f>
        <v>INSERT INTO PRICE_MAP (
   PRODUCT_OFFER_ID, SERVICE_ID, SERVICE_NAME, 
   ZONE_IN, TIME_IN, PRICE_GROUP) 
VALUES ('Default',1,'SMS','849102113671','.*','Tar_SMS_264VND');</v>
      </c>
    </row>
    <row r="3126" spans="2:14">
      <c r="B3126" t="s">
        <v>9392</v>
      </c>
      <c r="C3126" s="34">
        <v>1</v>
      </c>
      <c r="D3126" s="34" t="s">
        <v>8</v>
      </c>
      <c r="E3126" s="34" t="s">
        <v>7591</v>
      </c>
      <c r="F3126" s="34" t="s">
        <v>9168</v>
      </c>
      <c r="G3126" s="34" t="s">
        <v>9193</v>
      </c>
      <c r="H3126" s="26"/>
      <c r="I3126" s="26"/>
      <c r="J3126" s="26"/>
      <c r="K3126" t="s">
        <v>9193</v>
      </c>
      <c r="L3126" t="str">
        <f>IF(ISNA(VLOOKUP(K3126,$K$244:K3125,1,0)),"","DUP!")</f>
        <v>DUP!</v>
      </c>
      <c r="N3126" t="str">
        <f t="shared" si="53"/>
        <v>INSERT INTO PRICE_MAP (
   PRODUCT_OFFER_ID, SERVICE_ID, SERVICE_NAME, 
   ZONE_IN, TIME_IN, PRICE_GROUP) 
VALUES ('Default',1,'SMS','849102113672','.*','Tar_SMS_264VND');</v>
      </c>
    </row>
    <row r="3127" spans="2:14">
      <c r="B3127" t="s">
        <v>9392</v>
      </c>
      <c r="C3127" s="34">
        <v>1</v>
      </c>
      <c r="D3127" s="34" t="s">
        <v>8</v>
      </c>
      <c r="E3127" s="34" t="s">
        <v>7592</v>
      </c>
      <c r="F3127" s="34" t="s">
        <v>9168</v>
      </c>
      <c r="G3127" s="34" t="s">
        <v>9193</v>
      </c>
      <c r="H3127" s="26"/>
      <c r="I3127" s="26"/>
      <c r="J3127" s="26"/>
      <c r="K3127" t="s">
        <v>9193</v>
      </c>
      <c r="L3127" t="str">
        <f>IF(ISNA(VLOOKUP(K3127,$K$244:K3126,1,0)),"","DUP!")</f>
        <v>DUP!</v>
      </c>
      <c r="N3127" t="str">
        <f t="shared" si="53"/>
        <v>INSERT INTO PRICE_MAP (
   PRODUCT_OFFER_ID, SERVICE_ID, SERVICE_NAME, 
   ZONE_IN, TIME_IN, PRICE_GROUP) 
VALUES ('Default',1,'SMS','849102113673','.*','Tar_SMS_264VND');</v>
      </c>
    </row>
    <row r="3128" spans="2:14">
      <c r="B3128" t="s">
        <v>9392</v>
      </c>
      <c r="C3128" s="34">
        <v>1</v>
      </c>
      <c r="D3128" s="34" t="s">
        <v>8</v>
      </c>
      <c r="E3128" s="34" t="s">
        <v>7593</v>
      </c>
      <c r="F3128" s="34" t="s">
        <v>9168</v>
      </c>
      <c r="G3128" s="34" t="s">
        <v>9193</v>
      </c>
      <c r="H3128" s="26"/>
      <c r="I3128" s="26"/>
      <c r="J3128" s="26"/>
      <c r="K3128" t="s">
        <v>9193</v>
      </c>
      <c r="L3128" t="str">
        <f>IF(ISNA(VLOOKUP(K3128,$K$244:K3127,1,0)),"","DUP!")</f>
        <v>DUP!</v>
      </c>
      <c r="N3128" t="str">
        <f t="shared" si="53"/>
        <v>INSERT INTO PRICE_MAP (
   PRODUCT_OFFER_ID, SERVICE_ID, SERVICE_NAME, 
   ZONE_IN, TIME_IN, PRICE_GROUP) 
VALUES ('Default',1,'SMS','849102113680','.*','Tar_SMS_264VND');</v>
      </c>
    </row>
    <row r="3129" spans="2:14">
      <c r="B3129" t="s">
        <v>9392</v>
      </c>
      <c r="C3129" s="34">
        <v>1</v>
      </c>
      <c r="D3129" s="34" t="s">
        <v>8</v>
      </c>
      <c r="E3129" s="34" t="s">
        <v>7594</v>
      </c>
      <c r="F3129" s="34" t="s">
        <v>9168</v>
      </c>
      <c r="G3129" s="34" t="s">
        <v>9193</v>
      </c>
      <c r="H3129" s="26"/>
      <c r="I3129" s="26"/>
      <c r="J3129" s="26"/>
      <c r="K3129" t="s">
        <v>9193</v>
      </c>
      <c r="L3129" t="str">
        <f>IF(ISNA(VLOOKUP(K3129,$K$244:K3128,1,0)),"","DUP!")</f>
        <v>DUP!</v>
      </c>
      <c r="N3129" t="str">
        <f t="shared" si="53"/>
        <v>INSERT INTO PRICE_MAP (
   PRODUCT_OFFER_ID, SERVICE_ID, SERVICE_NAME, 
   ZONE_IN, TIME_IN, PRICE_GROUP) 
VALUES ('Default',1,'SMS','849102113686','.*','Tar_SMS_264VND');</v>
      </c>
    </row>
    <row r="3130" spans="2:14">
      <c r="B3130" t="s">
        <v>9392</v>
      </c>
      <c r="C3130" s="34">
        <v>1</v>
      </c>
      <c r="D3130" s="34" t="s">
        <v>8</v>
      </c>
      <c r="E3130" s="34" t="s">
        <v>7595</v>
      </c>
      <c r="F3130" s="34" t="s">
        <v>9168</v>
      </c>
      <c r="G3130" s="34" t="s">
        <v>9193</v>
      </c>
      <c r="H3130" s="26"/>
      <c r="I3130" s="26"/>
      <c r="J3130" s="26"/>
      <c r="K3130" t="s">
        <v>9193</v>
      </c>
      <c r="L3130" t="str">
        <f>IF(ISNA(VLOOKUP(K3130,$K$244:K3129,1,0)),"","DUP!")</f>
        <v>DUP!</v>
      </c>
      <c r="N3130" t="str">
        <f t="shared" si="53"/>
        <v>INSERT INTO PRICE_MAP (
   PRODUCT_OFFER_ID, SERVICE_ID, SERVICE_NAME, 
   ZONE_IN, TIME_IN, PRICE_GROUP) 
VALUES ('Default',1,'SMS','849102113690','.*','Tar_SMS_264VND');</v>
      </c>
    </row>
    <row r="3131" spans="2:14">
      <c r="B3131" t="s">
        <v>9392</v>
      </c>
      <c r="C3131" s="34">
        <v>1</v>
      </c>
      <c r="D3131" s="34" t="s">
        <v>8</v>
      </c>
      <c r="E3131" s="34" t="s">
        <v>7596</v>
      </c>
      <c r="F3131" s="34" t="s">
        <v>9168</v>
      </c>
      <c r="G3131" s="34" t="s">
        <v>9193</v>
      </c>
      <c r="H3131" s="26"/>
      <c r="I3131" s="26"/>
      <c r="J3131" s="26"/>
      <c r="K3131" t="s">
        <v>9193</v>
      </c>
      <c r="L3131" t="str">
        <f>IF(ISNA(VLOOKUP(K3131,$K$244:K3130,1,0)),"","DUP!")</f>
        <v>DUP!</v>
      </c>
      <c r="N3131" t="str">
        <f t="shared" si="53"/>
        <v>INSERT INTO PRICE_MAP (
   PRODUCT_OFFER_ID, SERVICE_ID, SERVICE_NAME, 
   ZONE_IN, TIME_IN, PRICE_GROUP) 
VALUES ('Default',1,'SMS','84910211370','.*','Tar_SMS_264VND');</v>
      </c>
    </row>
    <row r="3132" spans="2:14">
      <c r="B3132" t="s">
        <v>9392</v>
      </c>
      <c r="C3132" s="34">
        <v>1</v>
      </c>
      <c r="D3132" s="34" t="s">
        <v>8</v>
      </c>
      <c r="E3132" s="34" t="s">
        <v>7597</v>
      </c>
      <c r="F3132" s="34" t="s">
        <v>9168</v>
      </c>
      <c r="G3132" s="34" t="s">
        <v>9193</v>
      </c>
      <c r="H3132" s="26"/>
      <c r="I3132" s="26"/>
      <c r="J3132" s="26"/>
      <c r="K3132" t="s">
        <v>9193</v>
      </c>
      <c r="L3132" t="str">
        <f>IF(ISNA(VLOOKUP(K3132,$K$244:K3131,1,0)),"","DUP!")</f>
        <v>DUP!</v>
      </c>
      <c r="N3132" t="str">
        <f t="shared" si="53"/>
        <v>INSERT INTO PRICE_MAP (
   PRODUCT_OFFER_ID, SERVICE_ID, SERVICE_NAME, 
   ZONE_IN, TIME_IN, PRICE_GROUP) 
VALUES ('Default',1,'SMS','849102113730','.*','Tar_SMS_264VND');</v>
      </c>
    </row>
    <row r="3133" spans="2:14">
      <c r="B3133" t="s">
        <v>9392</v>
      </c>
      <c r="C3133" s="34">
        <v>1</v>
      </c>
      <c r="D3133" s="34" t="s">
        <v>8</v>
      </c>
      <c r="E3133" s="34" t="s">
        <v>7598</v>
      </c>
      <c r="F3133" s="34" t="s">
        <v>9168</v>
      </c>
      <c r="G3133" s="34" t="s">
        <v>9193</v>
      </c>
      <c r="H3133" s="26"/>
      <c r="I3133" s="26"/>
      <c r="J3133" s="26"/>
      <c r="K3133" t="s">
        <v>9193</v>
      </c>
      <c r="L3133" t="str">
        <f>IF(ISNA(VLOOKUP(K3133,$K$244:K3132,1,0)),"","DUP!")</f>
        <v>DUP!</v>
      </c>
      <c r="N3133" t="str">
        <f t="shared" si="53"/>
        <v>INSERT INTO PRICE_MAP (
   PRODUCT_OFFER_ID, SERVICE_ID, SERVICE_NAME, 
   ZONE_IN, TIME_IN, PRICE_GROUP) 
VALUES ('Default',1,'SMS','849102113737','.*','Tar_SMS_264VND');</v>
      </c>
    </row>
    <row r="3134" spans="2:14">
      <c r="B3134" t="s">
        <v>9392</v>
      </c>
      <c r="C3134" s="34">
        <v>1</v>
      </c>
      <c r="D3134" s="34" t="s">
        <v>8</v>
      </c>
      <c r="E3134" s="34" t="s">
        <v>7599</v>
      </c>
      <c r="F3134" s="34" t="s">
        <v>9168</v>
      </c>
      <c r="G3134" s="34" t="s">
        <v>9193</v>
      </c>
      <c r="H3134" s="26"/>
      <c r="I3134" s="26"/>
      <c r="J3134" s="26"/>
      <c r="K3134" t="s">
        <v>9193</v>
      </c>
      <c r="L3134" t="str">
        <f>IF(ISNA(VLOOKUP(K3134,$K$244:K3133,1,0)),"","DUP!")</f>
        <v>DUP!</v>
      </c>
      <c r="N3134" t="str">
        <f t="shared" si="53"/>
        <v>INSERT INTO PRICE_MAP (
   PRODUCT_OFFER_ID, SERVICE_ID, SERVICE_NAME, 
   ZONE_IN, TIME_IN, PRICE_GROUP) 
VALUES ('Default',1,'SMS','849102113740','.*','Tar_SMS_264VND');</v>
      </c>
    </row>
    <row r="3135" spans="2:14">
      <c r="B3135" t="s">
        <v>9392</v>
      </c>
      <c r="C3135" s="34">
        <v>1</v>
      </c>
      <c r="D3135" s="34" t="s">
        <v>8</v>
      </c>
      <c r="E3135" s="34" t="s">
        <v>7600</v>
      </c>
      <c r="F3135" s="34" t="s">
        <v>9168</v>
      </c>
      <c r="G3135" s="34" t="s">
        <v>9193</v>
      </c>
      <c r="H3135" s="26"/>
      <c r="I3135" s="26"/>
      <c r="J3135" s="26"/>
      <c r="K3135" t="s">
        <v>9193</v>
      </c>
      <c r="L3135" t="str">
        <f>IF(ISNA(VLOOKUP(K3135,$K$244:K3134,1,0)),"","DUP!")</f>
        <v>DUP!</v>
      </c>
      <c r="N3135" t="str">
        <f t="shared" si="53"/>
        <v>INSERT INTO PRICE_MAP (
   PRODUCT_OFFER_ID, SERVICE_ID, SERVICE_NAME, 
   ZONE_IN, TIME_IN, PRICE_GROUP) 
VALUES ('Default',1,'SMS','849102113945','.*','Tar_SMS_264VND');</v>
      </c>
    </row>
    <row r="3136" spans="2:14">
      <c r="B3136" t="s">
        <v>9392</v>
      </c>
      <c r="C3136" s="34">
        <v>1</v>
      </c>
      <c r="D3136" s="34" t="s">
        <v>8</v>
      </c>
      <c r="E3136" s="34" t="s">
        <v>7601</v>
      </c>
      <c r="F3136" s="34" t="s">
        <v>9168</v>
      </c>
      <c r="G3136" s="34" t="s">
        <v>9193</v>
      </c>
      <c r="H3136" s="26"/>
      <c r="I3136" s="26"/>
      <c r="J3136" s="26"/>
      <c r="K3136" t="s">
        <v>9193</v>
      </c>
      <c r="L3136" t="str">
        <f>IF(ISNA(VLOOKUP(K3136,$K$244:K3135,1,0)),"","DUP!")</f>
        <v>DUP!</v>
      </c>
      <c r="N3136" t="str">
        <f t="shared" si="53"/>
        <v>INSERT INTO PRICE_MAP (
   PRODUCT_OFFER_ID, SERVICE_ID, SERVICE_NAME, 
   ZONE_IN, TIME_IN, PRICE_GROUP) 
VALUES ('Default',1,'SMS','849102118','.*','Tar_SMS_264VND');</v>
      </c>
    </row>
    <row r="3137" spans="2:14">
      <c r="B3137" t="s">
        <v>9392</v>
      </c>
      <c r="C3137" s="34">
        <v>1</v>
      </c>
      <c r="D3137" s="34" t="s">
        <v>8</v>
      </c>
      <c r="E3137" s="34" t="s">
        <v>7602</v>
      </c>
      <c r="F3137" s="34" t="s">
        <v>9168</v>
      </c>
      <c r="G3137" s="34" t="s">
        <v>9193</v>
      </c>
      <c r="H3137" s="26"/>
      <c r="I3137" s="26"/>
      <c r="J3137" s="26"/>
      <c r="K3137" t="s">
        <v>9193</v>
      </c>
      <c r="L3137" t="str">
        <f>IF(ISNA(VLOOKUP(K3137,$K$244:K3136,1,0)),"","DUP!")</f>
        <v>DUP!</v>
      </c>
      <c r="N3137" t="str">
        <f t="shared" si="53"/>
        <v>INSERT INTO PRICE_MAP (
   PRODUCT_OFFER_ID, SERVICE_ID, SERVICE_NAME, 
   ZONE_IN, TIME_IN, PRICE_GROUP) 
VALUES ('Default',1,'SMS','84910211800126','.*','Tar_SMS_264VND');</v>
      </c>
    </row>
    <row r="3138" spans="2:14">
      <c r="B3138" t="s">
        <v>9392</v>
      </c>
      <c r="C3138" s="34">
        <v>1</v>
      </c>
      <c r="D3138" s="34" t="s">
        <v>8</v>
      </c>
      <c r="E3138" s="34" t="s">
        <v>7603</v>
      </c>
      <c r="F3138" s="34" t="s">
        <v>9168</v>
      </c>
      <c r="G3138" s="34" t="s">
        <v>9193</v>
      </c>
      <c r="H3138" s="26"/>
      <c r="I3138" s="26"/>
      <c r="J3138" s="26"/>
      <c r="K3138" t="s">
        <v>9193</v>
      </c>
      <c r="L3138" t="str">
        <f>IF(ISNA(VLOOKUP(K3138,$K$244:K3137,1,0)),"","DUP!")</f>
        <v>DUP!</v>
      </c>
      <c r="N3138" t="str">
        <f t="shared" si="53"/>
        <v>INSERT INTO PRICE_MAP (
   PRODUCT_OFFER_ID, SERVICE_ID, SERVICE_NAME, 
   ZONE_IN, TIME_IN, PRICE_GROUP) 
VALUES ('Default',1,'SMS','8491021185','.*','Tar_SMS_264VND');</v>
      </c>
    </row>
    <row r="3139" spans="2:14">
      <c r="B3139" t="s">
        <v>9392</v>
      </c>
      <c r="C3139" s="34">
        <v>1</v>
      </c>
      <c r="D3139" s="34" t="s">
        <v>8</v>
      </c>
      <c r="E3139" s="34" t="s">
        <v>7604</v>
      </c>
      <c r="F3139" s="34" t="s">
        <v>9168</v>
      </c>
      <c r="G3139" s="34" t="s">
        <v>9193</v>
      </c>
      <c r="H3139" s="26"/>
      <c r="I3139" s="26"/>
      <c r="J3139" s="26"/>
      <c r="K3139" t="s">
        <v>9193</v>
      </c>
      <c r="L3139" t="str">
        <f>IF(ISNA(VLOOKUP(K3139,$K$244:K3138,1,0)),"","DUP!")</f>
        <v>DUP!</v>
      </c>
      <c r="N3139" t="str">
        <f t="shared" si="53"/>
        <v>INSERT INTO PRICE_MAP (
   PRODUCT_OFFER_ID, SERVICE_ID, SERVICE_NAME, 
   ZONE_IN, TIME_IN, PRICE_GROUP) 
VALUES ('Default',1,'SMS','849102183','.*','Tar_SMS_264VND');</v>
      </c>
    </row>
    <row r="3140" spans="2:14">
      <c r="B3140" t="s">
        <v>9392</v>
      </c>
      <c r="C3140" s="34">
        <v>1</v>
      </c>
      <c r="D3140" s="34" t="s">
        <v>8</v>
      </c>
      <c r="E3140" s="34" t="s">
        <v>7605</v>
      </c>
      <c r="F3140" s="34" t="s">
        <v>9168</v>
      </c>
      <c r="G3140" s="34" t="s">
        <v>9193</v>
      </c>
      <c r="H3140" s="26"/>
      <c r="I3140" s="26"/>
      <c r="J3140" s="26"/>
      <c r="K3140" t="s">
        <v>9193</v>
      </c>
      <c r="L3140" t="str">
        <f>IF(ISNA(VLOOKUP(K3140,$K$244:K3139,1,0)),"","DUP!")</f>
        <v>DUP!</v>
      </c>
      <c r="N3140" t="str">
        <f t="shared" si="53"/>
        <v>INSERT INTO PRICE_MAP (
   PRODUCT_OFFER_ID, SERVICE_ID, SERVICE_NAME, 
   ZONE_IN, TIME_IN, PRICE_GROUP) 
VALUES ('Default',1,'SMS','84910218350','.*','Tar_SMS_264VND');</v>
      </c>
    </row>
    <row r="3141" spans="2:14">
      <c r="B3141" t="s">
        <v>9392</v>
      </c>
      <c r="C3141" s="34">
        <v>1</v>
      </c>
      <c r="D3141" s="34" t="s">
        <v>8</v>
      </c>
      <c r="E3141" s="34" t="s">
        <v>7606</v>
      </c>
      <c r="F3141" s="34" t="s">
        <v>9168</v>
      </c>
      <c r="G3141" s="34" t="s">
        <v>9193</v>
      </c>
      <c r="H3141" s="26"/>
      <c r="I3141" s="26"/>
      <c r="J3141" s="26"/>
      <c r="K3141" t="s">
        <v>9193</v>
      </c>
      <c r="L3141" t="str">
        <f>IF(ISNA(VLOOKUP(K3141,$K$244:K3140,1,0)),"","DUP!")</f>
        <v>DUP!</v>
      </c>
      <c r="N3141" t="str">
        <f t="shared" si="53"/>
        <v>INSERT INTO PRICE_MAP (
   PRODUCT_OFFER_ID, SERVICE_ID, SERVICE_NAME, 
   ZONE_IN, TIME_IN, PRICE_GROUP) 
VALUES ('Default',1,'SMS','84910218360','.*','Tar_SMS_264VND');</v>
      </c>
    </row>
    <row r="3142" spans="2:14">
      <c r="B3142" t="s">
        <v>9392</v>
      </c>
      <c r="C3142" s="34">
        <v>1</v>
      </c>
      <c r="D3142" s="34" t="s">
        <v>8</v>
      </c>
      <c r="E3142" s="34" t="s">
        <v>7607</v>
      </c>
      <c r="F3142" s="34" t="s">
        <v>9168</v>
      </c>
      <c r="G3142" s="34" t="s">
        <v>9193</v>
      </c>
      <c r="H3142" s="26"/>
      <c r="I3142" s="26"/>
      <c r="J3142" s="26"/>
      <c r="K3142" t="s">
        <v>9193</v>
      </c>
      <c r="L3142" t="str">
        <f>IF(ISNA(VLOOKUP(K3142,$K$244:K3141,1,0)),"","DUP!")</f>
        <v>DUP!</v>
      </c>
      <c r="N3142" t="str">
        <f t="shared" si="53"/>
        <v>INSERT INTO PRICE_MAP (
   PRODUCT_OFFER_ID, SERVICE_ID, SERVICE_NAME, 
   ZONE_IN, TIME_IN, PRICE_GROUP) 
VALUES ('Default',1,'SMS','849102183611','.*','Tar_SMS_264VND');</v>
      </c>
    </row>
    <row r="3143" spans="2:14">
      <c r="B3143" t="s">
        <v>9392</v>
      </c>
      <c r="C3143" s="34">
        <v>1</v>
      </c>
      <c r="D3143" s="34" t="s">
        <v>8</v>
      </c>
      <c r="E3143" s="34" t="s">
        <v>7608</v>
      </c>
      <c r="F3143" s="34" t="s">
        <v>9168</v>
      </c>
      <c r="G3143" s="34" t="s">
        <v>9193</v>
      </c>
      <c r="H3143" s="26"/>
      <c r="I3143" s="26"/>
      <c r="J3143" s="26"/>
      <c r="K3143" t="s">
        <v>9193</v>
      </c>
      <c r="L3143" t="str">
        <f>IF(ISNA(VLOOKUP(K3143,$K$244:K3142,1,0)),"","DUP!")</f>
        <v>DUP!</v>
      </c>
      <c r="N3143" t="str">
        <f t="shared" si="53"/>
        <v>INSERT INTO PRICE_MAP (
   PRODUCT_OFFER_ID, SERVICE_ID, SERVICE_NAME, 
   ZONE_IN, TIME_IN, PRICE_GROUP) 
VALUES ('Default',1,'SMS','849102183612','.*','Tar_SMS_264VND');</v>
      </c>
    </row>
    <row r="3144" spans="2:14">
      <c r="B3144" t="s">
        <v>9392</v>
      </c>
      <c r="C3144" s="34">
        <v>1</v>
      </c>
      <c r="D3144" s="34" t="s">
        <v>8</v>
      </c>
      <c r="E3144" s="34" t="s">
        <v>7609</v>
      </c>
      <c r="F3144" s="34" t="s">
        <v>9168</v>
      </c>
      <c r="G3144" s="34" t="s">
        <v>9193</v>
      </c>
      <c r="H3144" s="26"/>
      <c r="I3144" s="26"/>
      <c r="J3144" s="26"/>
      <c r="K3144" t="s">
        <v>9193</v>
      </c>
      <c r="L3144" t="str">
        <f>IF(ISNA(VLOOKUP(K3144,$K$244:K3143,1,0)),"","DUP!")</f>
        <v>DUP!</v>
      </c>
      <c r="N3144" t="str">
        <f t="shared" si="53"/>
        <v>INSERT INTO PRICE_MAP (
   PRODUCT_OFFER_ID, SERVICE_ID, SERVICE_NAME, 
   ZONE_IN, TIME_IN, PRICE_GROUP) 
VALUES ('Default',1,'SMS','849102183613','.*','Tar_SMS_264VND');</v>
      </c>
    </row>
    <row r="3145" spans="2:14">
      <c r="B3145" t="s">
        <v>9392</v>
      </c>
      <c r="C3145" s="34">
        <v>1</v>
      </c>
      <c r="D3145" s="34" t="s">
        <v>8</v>
      </c>
      <c r="E3145" s="34" t="s">
        <v>7610</v>
      </c>
      <c r="F3145" s="34" t="s">
        <v>9168</v>
      </c>
      <c r="G3145" s="34" t="s">
        <v>9193</v>
      </c>
      <c r="H3145" s="26"/>
      <c r="I3145" s="26"/>
      <c r="J3145" s="26"/>
      <c r="K3145" t="s">
        <v>9193</v>
      </c>
      <c r="L3145" t="str">
        <f>IF(ISNA(VLOOKUP(K3145,$K$244:K3144,1,0)),"","DUP!")</f>
        <v>DUP!</v>
      </c>
      <c r="N3145" t="str">
        <f t="shared" si="53"/>
        <v>INSERT INTO PRICE_MAP (
   PRODUCT_OFFER_ID, SERVICE_ID, SERVICE_NAME, 
   ZONE_IN, TIME_IN, PRICE_GROUP) 
VALUES ('Default',1,'SMS','849102183616','.*','Tar_SMS_264VND');</v>
      </c>
    </row>
    <row r="3146" spans="2:14">
      <c r="B3146" t="s">
        <v>9392</v>
      </c>
      <c r="C3146" s="34">
        <v>1</v>
      </c>
      <c r="D3146" s="34" t="s">
        <v>8</v>
      </c>
      <c r="E3146" s="34" t="s">
        <v>7611</v>
      </c>
      <c r="F3146" s="34" t="s">
        <v>9168</v>
      </c>
      <c r="G3146" s="34" t="s">
        <v>9193</v>
      </c>
      <c r="H3146" s="26"/>
      <c r="I3146" s="26"/>
      <c r="J3146" s="26"/>
      <c r="K3146" t="s">
        <v>9193</v>
      </c>
      <c r="L3146" t="str">
        <f>IF(ISNA(VLOOKUP(K3146,$K$244:K3145,1,0)),"","DUP!")</f>
        <v>DUP!</v>
      </c>
      <c r="N3146" t="str">
        <f t="shared" si="53"/>
        <v>INSERT INTO PRICE_MAP (
   PRODUCT_OFFER_ID, SERVICE_ID, SERVICE_NAME, 
   ZONE_IN, TIME_IN, PRICE_GROUP) 
VALUES ('Default',1,'SMS','849102183617','.*','Tar_SMS_264VND');</v>
      </c>
    </row>
    <row r="3147" spans="2:14">
      <c r="B3147" t="s">
        <v>9392</v>
      </c>
      <c r="C3147" s="34">
        <v>1</v>
      </c>
      <c r="D3147" s="34" t="s">
        <v>8</v>
      </c>
      <c r="E3147" s="34" t="s">
        <v>7612</v>
      </c>
      <c r="F3147" s="34" t="s">
        <v>9168</v>
      </c>
      <c r="G3147" s="34" t="s">
        <v>9193</v>
      </c>
      <c r="H3147" s="26"/>
      <c r="I3147" s="26"/>
      <c r="J3147" s="26"/>
      <c r="K3147" t="s">
        <v>9193</v>
      </c>
      <c r="L3147" t="str">
        <f>IF(ISNA(VLOOKUP(K3147,$K$244:K3146,1,0)),"","DUP!")</f>
        <v>DUP!</v>
      </c>
      <c r="N3147" t="str">
        <f t="shared" si="53"/>
        <v>INSERT INTO PRICE_MAP (
   PRODUCT_OFFER_ID, SERVICE_ID, SERVICE_NAME, 
   ZONE_IN, TIME_IN, PRICE_GROUP) 
VALUES ('Default',1,'SMS','849102183620','.*','Tar_SMS_264VND');</v>
      </c>
    </row>
    <row r="3148" spans="2:14">
      <c r="B3148" t="s">
        <v>9392</v>
      </c>
      <c r="C3148" s="34">
        <v>1</v>
      </c>
      <c r="D3148" s="34" t="s">
        <v>8</v>
      </c>
      <c r="E3148" s="34" t="s">
        <v>7613</v>
      </c>
      <c r="F3148" s="34" t="s">
        <v>9168</v>
      </c>
      <c r="G3148" s="34" t="s">
        <v>9193</v>
      </c>
      <c r="H3148" s="26"/>
      <c r="I3148" s="26"/>
      <c r="J3148" s="26"/>
      <c r="K3148" t="s">
        <v>9193</v>
      </c>
      <c r="L3148" t="str">
        <f>IF(ISNA(VLOOKUP(K3148,$K$244:K3147,1,0)),"","DUP!")</f>
        <v>DUP!</v>
      </c>
      <c r="N3148" t="str">
        <f t="shared" si="53"/>
        <v>INSERT INTO PRICE_MAP (
   PRODUCT_OFFER_ID, SERVICE_ID, SERVICE_NAME, 
   ZONE_IN, TIME_IN, PRICE_GROUP) 
VALUES ('Default',1,'SMS','849102183621','.*','Tar_SMS_264VND');</v>
      </c>
    </row>
    <row r="3149" spans="2:14">
      <c r="B3149" t="s">
        <v>9392</v>
      </c>
      <c r="C3149" s="34">
        <v>1</v>
      </c>
      <c r="D3149" s="34" t="s">
        <v>8</v>
      </c>
      <c r="E3149" s="34" t="s">
        <v>7614</v>
      </c>
      <c r="F3149" s="34" t="s">
        <v>9168</v>
      </c>
      <c r="G3149" s="34" t="s">
        <v>9193</v>
      </c>
      <c r="H3149" s="26"/>
      <c r="I3149" s="26"/>
      <c r="J3149" s="26"/>
      <c r="K3149" t="s">
        <v>9193</v>
      </c>
      <c r="L3149" t="str">
        <f>IF(ISNA(VLOOKUP(K3149,$K$244:K3148,1,0)),"","DUP!")</f>
        <v>DUP!</v>
      </c>
      <c r="N3149" t="str">
        <f t="shared" si="53"/>
        <v>INSERT INTO PRICE_MAP (
   PRODUCT_OFFER_ID, SERVICE_ID, SERVICE_NAME, 
   ZONE_IN, TIME_IN, PRICE_GROUP) 
VALUES ('Default',1,'SMS','849102183630','.*','Tar_SMS_264VND');</v>
      </c>
    </row>
    <row r="3150" spans="2:14">
      <c r="B3150" t="s">
        <v>9392</v>
      </c>
      <c r="C3150" s="34">
        <v>1</v>
      </c>
      <c r="D3150" s="34" t="s">
        <v>8</v>
      </c>
      <c r="E3150" s="34" t="s">
        <v>7615</v>
      </c>
      <c r="F3150" s="34" t="s">
        <v>9168</v>
      </c>
      <c r="G3150" s="34" t="s">
        <v>9193</v>
      </c>
      <c r="H3150" s="26"/>
      <c r="I3150" s="26"/>
      <c r="J3150" s="26"/>
      <c r="K3150" t="s">
        <v>9193</v>
      </c>
      <c r="L3150" t="str">
        <f>IF(ISNA(VLOOKUP(K3150,$K$244:K3149,1,0)),"","DUP!")</f>
        <v>DUP!</v>
      </c>
      <c r="N3150" t="str">
        <f t="shared" si="53"/>
        <v>INSERT INTO PRICE_MAP (
   PRODUCT_OFFER_ID, SERVICE_ID, SERVICE_NAME, 
   ZONE_IN, TIME_IN, PRICE_GROUP) 
VALUES ('Default',1,'SMS','849102183631','.*','Tar_SMS_264VND');</v>
      </c>
    </row>
    <row r="3151" spans="2:14">
      <c r="B3151" t="s">
        <v>9392</v>
      </c>
      <c r="C3151" s="34">
        <v>1</v>
      </c>
      <c r="D3151" s="34" t="s">
        <v>8</v>
      </c>
      <c r="E3151" s="34" t="s">
        <v>7616</v>
      </c>
      <c r="F3151" s="34" t="s">
        <v>9168</v>
      </c>
      <c r="G3151" s="34" t="s">
        <v>9193</v>
      </c>
      <c r="H3151" s="26"/>
      <c r="I3151" s="26"/>
      <c r="J3151" s="26"/>
      <c r="K3151" t="s">
        <v>9193</v>
      </c>
      <c r="L3151" t="str">
        <f>IF(ISNA(VLOOKUP(K3151,$K$244:K3150,1,0)),"","DUP!")</f>
        <v>DUP!</v>
      </c>
      <c r="N3151" t="str">
        <f t="shared" si="53"/>
        <v>INSERT INTO PRICE_MAP (
   PRODUCT_OFFER_ID, SERVICE_ID, SERVICE_NAME, 
   ZONE_IN, TIME_IN, PRICE_GROUP) 
VALUES ('Default',1,'SMS','849102183641','.*','Tar_SMS_264VND');</v>
      </c>
    </row>
    <row r="3152" spans="2:14">
      <c r="B3152" t="s">
        <v>9392</v>
      </c>
      <c r="C3152" s="34">
        <v>1</v>
      </c>
      <c r="D3152" s="34" t="s">
        <v>8</v>
      </c>
      <c r="E3152" s="34" t="s">
        <v>7617</v>
      </c>
      <c r="F3152" s="34" t="s">
        <v>9168</v>
      </c>
      <c r="G3152" s="34" t="s">
        <v>9193</v>
      </c>
      <c r="H3152" s="26"/>
      <c r="I3152" s="26"/>
      <c r="J3152" s="26"/>
      <c r="K3152" t="s">
        <v>9193</v>
      </c>
      <c r="L3152" t="str">
        <f>IF(ISNA(VLOOKUP(K3152,$K$244:K3151,1,0)),"","DUP!")</f>
        <v>DUP!</v>
      </c>
      <c r="N3152" t="str">
        <f t="shared" si="53"/>
        <v>INSERT INTO PRICE_MAP (
   PRODUCT_OFFER_ID, SERVICE_ID, SERVICE_NAME, 
   ZONE_IN, TIME_IN, PRICE_GROUP) 
VALUES ('Default',1,'SMS','849102183660','.*','Tar_SMS_264VND');</v>
      </c>
    </row>
    <row r="3153" spans="2:14">
      <c r="B3153" t="s">
        <v>9392</v>
      </c>
      <c r="C3153" s="34">
        <v>1</v>
      </c>
      <c r="D3153" s="34" t="s">
        <v>8</v>
      </c>
      <c r="E3153" s="34" t="s">
        <v>7618</v>
      </c>
      <c r="F3153" s="34" t="s">
        <v>9168</v>
      </c>
      <c r="G3153" s="34" t="s">
        <v>9193</v>
      </c>
      <c r="H3153" s="26"/>
      <c r="I3153" s="26"/>
      <c r="J3153" s="26"/>
      <c r="K3153" t="s">
        <v>9193</v>
      </c>
      <c r="L3153" t="str">
        <f>IF(ISNA(VLOOKUP(K3153,$K$244:K3152,1,0)),"","DUP!")</f>
        <v>DUP!</v>
      </c>
      <c r="N3153" t="str">
        <f t="shared" si="53"/>
        <v>INSERT INTO PRICE_MAP (
   PRODUCT_OFFER_ID, SERVICE_ID, SERVICE_NAME, 
   ZONE_IN, TIME_IN, PRICE_GROUP) 
VALUES ('Default',1,'SMS','849102183661','.*','Tar_SMS_264VND');</v>
      </c>
    </row>
    <row r="3154" spans="2:14">
      <c r="B3154" t="s">
        <v>9392</v>
      </c>
      <c r="C3154" s="34">
        <v>1</v>
      </c>
      <c r="D3154" s="34" t="s">
        <v>8</v>
      </c>
      <c r="E3154" s="34" t="s">
        <v>7619</v>
      </c>
      <c r="F3154" s="34" t="s">
        <v>9168</v>
      </c>
      <c r="G3154" s="34" t="s">
        <v>9193</v>
      </c>
      <c r="H3154" s="26"/>
      <c r="I3154" s="26"/>
      <c r="J3154" s="26"/>
      <c r="K3154" t="s">
        <v>9193</v>
      </c>
      <c r="L3154" t="str">
        <f>IF(ISNA(VLOOKUP(K3154,$K$244:K3153,1,0)),"","DUP!")</f>
        <v>DUP!</v>
      </c>
      <c r="N3154" t="str">
        <f t="shared" si="53"/>
        <v>INSERT INTO PRICE_MAP (
   PRODUCT_OFFER_ID, SERVICE_ID, SERVICE_NAME, 
   ZONE_IN, TIME_IN, PRICE_GROUP) 
VALUES ('Default',1,'SMS','849102183662','.*','Tar_SMS_264VND');</v>
      </c>
    </row>
    <row r="3155" spans="2:14">
      <c r="B3155" t="s">
        <v>9392</v>
      </c>
      <c r="C3155" s="34">
        <v>1</v>
      </c>
      <c r="D3155" s="34" t="s">
        <v>8</v>
      </c>
      <c r="E3155" s="34" t="s">
        <v>7620</v>
      </c>
      <c r="F3155" s="34" t="s">
        <v>9168</v>
      </c>
      <c r="G3155" s="34" t="s">
        <v>9193</v>
      </c>
      <c r="H3155" s="26"/>
      <c r="I3155" s="26"/>
      <c r="J3155" s="26"/>
      <c r="K3155" t="s">
        <v>9193</v>
      </c>
      <c r="L3155" t="str">
        <f>IF(ISNA(VLOOKUP(K3155,$K$244:K3154,1,0)),"","DUP!")</f>
        <v>DUP!</v>
      </c>
      <c r="N3155" t="str">
        <f t="shared" si="53"/>
        <v>INSERT INTO PRICE_MAP (
   PRODUCT_OFFER_ID, SERVICE_ID, SERVICE_NAME, 
   ZONE_IN, TIME_IN, PRICE_GROUP) 
VALUES ('Default',1,'SMS','849102183670','.*','Tar_SMS_264VND');</v>
      </c>
    </row>
    <row r="3156" spans="2:14">
      <c r="B3156" t="s">
        <v>9392</v>
      </c>
      <c r="C3156" s="34">
        <v>1</v>
      </c>
      <c r="D3156" s="34" t="s">
        <v>8</v>
      </c>
      <c r="E3156" s="34" t="s">
        <v>7621</v>
      </c>
      <c r="F3156" s="34" t="s">
        <v>9168</v>
      </c>
      <c r="G3156" s="34" t="s">
        <v>9193</v>
      </c>
      <c r="H3156" s="26"/>
      <c r="I3156" s="26"/>
      <c r="J3156" s="26"/>
      <c r="K3156" t="s">
        <v>9193</v>
      </c>
      <c r="L3156" t="str">
        <f>IF(ISNA(VLOOKUP(K3156,$K$244:K3155,1,0)),"","DUP!")</f>
        <v>DUP!</v>
      </c>
      <c r="N3156" t="str">
        <f t="shared" si="53"/>
        <v>INSERT INTO PRICE_MAP (
   PRODUCT_OFFER_ID, SERVICE_ID, SERVICE_NAME, 
   ZONE_IN, TIME_IN, PRICE_GROUP) 
VALUES ('Default',1,'SMS','849102183671','.*','Tar_SMS_264VND');</v>
      </c>
    </row>
    <row r="3157" spans="2:14">
      <c r="B3157" t="s">
        <v>9392</v>
      </c>
      <c r="C3157" s="34">
        <v>1</v>
      </c>
      <c r="D3157" s="34" t="s">
        <v>8</v>
      </c>
      <c r="E3157" s="34" t="s">
        <v>7622</v>
      </c>
      <c r="F3157" s="34" t="s">
        <v>9168</v>
      </c>
      <c r="G3157" s="34" t="s">
        <v>9193</v>
      </c>
      <c r="H3157" s="26"/>
      <c r="I3157" s="26"/>
      <c r="J3157" s="26"/>
      <c r="K3157" t="s">
        <v>9193</v>
      </c>
      <c r="L3157" t="str">
        <f>IF(ISNA(VLOOKUP(K3157,$K$244:K3156,1,0)),"","DUP!")</f>
        <v>DUP!</v>
      </c>
      <c r="N3157" t="str">
        <f t="shared" si="53"/>
        <v>INSERT INTO PRICE_MAP (
   PRODUCT_OFFER_ID, SERVICE_ID, SERVICE_NAME, 
   ZONE_IN, TIME_IN, PRICE_GROUP) 
VALUES ('Default',1,'SMS','849102183672','.*','Tar_SMS_264VND');</v>
      </c>
    </row>
    <row r="3158" spans="2:14">
      <c r="B3158" t="s">
        <v>9392</v>
      </c>
      <c r="C3158" s="34">
        <v>1</v>
      </c>
      <c r="D3158" s="34" t="s">
        <v>8</v>
      </c>
      <c r="E3158" s="34" t="s">
        <v>7623</v>
      </c>
      <c r="F3158" s="34" t="s">
        <v>9168</v>
      </c>
      <c r="G3158" s="34" t="s">
        <v>9193</v>
      </c>
      <c r="H3158" s="26"/>
      <c r="I3158" s="26"/>
      <c r="J3158" s="26"/>
      <c r="K3158" t="s">
        <v>9193</v>
      </c>
      <c r="L3158" t="str">
        <f>IF(ISNA(VLOOKUP(K3158,$K$244:K3157,1,0)),"","DUP!")</f>
        <v>DUP!</v>
      </c>
      <c r="N3158" t="str">
        <f t="shared" si="53"/>
        <v>INSERT INTO PRICE_MAP (
   PRODUCT_OFFER_ID, SERVICE_ID, SERVICE_NAME, 
   ZONE_IN, TIME_IN, PRICE_GROUP) 
VALUES ('Default',1,'SMS','849102183681','.*','Tar_SMS_264VND');</v>
      </c>
    </row>
    <row r="3159" spans="2:14">
      <c r="B3159" t="s">
        <v>9392</v>
      </c>
      <c r="C3159" s="34">
        <v>1</v>
      </c>
      <c r="D3159" s="34" t="s">
        <v>8</v>
      </c>
      <c r="E3159" s="34" t="s">
        <v>7624</v>
      </c>
      <c r="F3159" s="34" t="s">
        <v>9168</v>
      </c>
      <c r="G3159" s="34" t="s">
        <v>9193</v>
      </c>
      <c r="H3159" s="26"/>
      <c r="I3159" s="26"/>
      <c r="J3159" s="26"/>
      <c r="K3159" t="s">
        <v>9193</v>
      </c>
      <c r="L3159" t="str">
        <f>IF(ISNA(VLOOKUP(K3159,$K$244:K3158,1,0)),"","DUP!")</f>
        <v>DUP!</v>
      </c>
      <c r="N3159" t="str">
        <f t="shared" si="53"/>
        <v>INSERT INTO PRICE_MAP (
   PRODUCT_OFFER_ID, SERVICE_ID, SERVICE_NAME, 
   ZONE_IN, TIME_IN, PRICE_GROUP) 
VALUES ('Default',1,'SMS','849102183682','.*','Tar_SMS_264VND');</v>
      </c>
    </row>
    <row r="3160" spans="2:14">
      <c r="B3160" t="s">
        <v>9392</v>
      </c>
      <c r="C3160" s="34">
        <v>1</v>
      </c>
      <c r="D3160" s="34" t="s">
        <v>8</v>
      </c>
      <c r="E3160" s="34" t="s">
        <v>7625</v>
      </c>
      <c r="F3160" s="34" t="s">
        <v>9168</v>
      </c>
      <c r="G3160" s="34" t="s">
        <v>9193</v>
      </c>
      <c r="H3160" s="26"/>
      <c r="I3160" s="26"/>
      <c r="J3160" s="26"/>
      <c r="K3160" t="s">
        <v>9193</v>
      </c>
      <c r="L3160" t="str">
        <f>IF(ISNA(VLOOKUP(K3160,$K$244:K3159,1,0)),"","DUP!")</f>
        <v>DUP!</v>
      </c>
      <c r="N3160" t="str">
        <f t="shared" si="53"/>
        <v>INSERT INTO PRICE_MAP (
   PRODUCT_OFFER_ID, SERVICE_ID, SERVICE_NAME, 
   ZONE_IN, TIME_IN, PRICE_GROUP) 
VALUES ('Default',1,'SMS','849102183690','.*','Tar_SMS_264VND');</v>
      </c>
    </row>
    <row r="3161" spans="2:14">
      <c r="B3161" t="s">
        <v>9392</v>
      </c>
      <c r="C3161" s="34">
        <v>1</v>
      </c>
      <c r="D3161" s="34" t="s">
        <v>8</v>
      </c>
      <c r="E3161" s="34" t="s">
        <v>7626</v>
      </c>
      <c r="F3161" s="34" t="s">
        <v>9168</v>
      </c>
      <c r="G3161" s="34" t="s">
        <v>9193</v>
      </c>
      <c r="H3161" s="26"/>
      <c r="I3161" s="26"/>
      <c r="J3161" s="26"/>
      <c r="K3161" t="s">
        <v>9193</v>
      </c>
      <c r="L3161" t="str">
        <f>IF(ISNA(VLOOKUP(K3161,$K$244:K3160,1,0)),"","DUP!")</f>
        <v>DUP!</v>
      </c>
      <c r="N3161" t="str">
        <f t="shared" si="53"/>
        <v>INSERT INTO PRICE_MAP (
   PRODUCT_OFFER_ID, SERVICE_ID, SERVICE_NAME, 
   ZONE_IN, TIME_IN, PRICE_GROUP) 
VALUES ('Default',1,'SMS','849102183691','.*','Tar_SMS_264VND');</v>
      </c>
    </row>
    <row r="3162" spans="2:14">
      <c r="B3162" t="s">
        <v>9392</v>
      </c>
      <c r="C3162" s="34">
        <v>1</v>
      </c>
      <c r="D3162" s="34" t="s">
        <v>8</v>
      </c>
      <c r="E3162" s="34" t="s">
        <v>7627</v>
      </c>
      <c r="F3162" s="34" t="s">
        <v>9168</v>
      </c>
      <c r="G3162" s="34" t="s">
        <v>9193</v>
      </c>
      <c r="H3162" s="26"/>
      <c r="I3162" s="26"/>
      <c r="J3162" s="26"/>
      <c r="K3162" t="s">
        <v>9193</v>
      </c>
      <c r="L3162" t="str">
        <f>IF(ISNA(VLOOKUP(K3162,$K$244:K3161,1,0)),"","DUP!")</f>
        <v>DUP!</v>
      </c>
      <c r="N3162" t="str">
        <f t="shared" si="53"/>
        <v>INSERT INTO PRICE_MAP (
   PRODUCT_OFFER_ID, SERVICE_ID, SERVICE_NAME, 
   ZONE_IN, TIME_IN, PRICE_GROUP) 
VALUES ('Default',1,'SMS','849102188','.*','Tar_SMS_264VND');</v>
      </c>
    </row>
    <row r="3163" spans="2:14">
      <c r="B3163" t="s">
        <v>9392</v>
      </c>
      <c r="C3163" s="34">
        <v>1</v>
      </c>
      <c r="D3163" s="34" t="s">
        <v>8</v>
      </c>
      <c r="E3163" s="34" t="s">
        <v>7628</v>
      </c>
      <c r="F3163" s="34" t="s">
        <v>9168</v>
      </c>
      <c r="G3163" s="34" t="s">
        <v>9193</v>
      </c>
      <c r="H3163" s="26"/>
      <c r="I3163" s="26"/>
      <c r="J3163" s="26"/>
      <c r="K3163" t="s">
        <v>9193</v>
      </c>
      <c r="L3163" t="str">
        <f>IF(ISNA(VLOOKUP(K3163,$K$244:K3162,1,0)),"","DUP!")</f>
        <v>DUP!</v>
      </c>
      <c r="N3163" t="str">
        <f t="shared" si="53"/>
        <v>INSERT INTO PRICE_MAP (
   PRODUCT_OFFER_ID, SERVICE_ID, SERVICE_NAME, 
   ZONE_IN, TIME_IN, PRICE_GROUP) 
VALUES ('Default',1,'SMS','84910218800126','.*','Tar_SMS_264VND');</v>
      </c>
    </row>
    <row r="3164" spans="2:14">
      <c r="B3164" t="s">
        <v>9392</v>
      </c>
      <c r="C3164" s="34">
        <v>1</v>
      </c>
      <c r="D3164" s="34" t="s">
        <v>8</v>
      </c>
      <c r="E3164" s="34" t="s">
        <v>7629</v>
      </c>
      <c r="F3164" s="34" t="s">
        <v>9168</v>
      </c>
      <c r="G3164" s="34" t="s">
        <v>9193</v>
      </c>
      <c r="H3164" s="26"/>
      <c r="I3164" s="26"/>
      <c r="J3164" s="26"/>
      <c r="K3164" t="s">
        <v>9193</v>
      </c>
      <c r="L3164" t="str">
        <f>IF(ISNA(VLOOKUP(K3164,$K$244:K3163,1,0)),"","DUP!")</f>
        <v>DUP!</v>
      </c>
      <c r="N3164" t="str">
        <f t="shared" si="53"/>
        <v>INSERT INTO PRICE_MAP (
   PRODUCT_OFFER_ID, SERVICE_ID, SERVICE_NAME, 
   ZONE_IN, TIME_IN, PRICE_GROUP) 
VALUES ('Default',1,'SMS','849102193','.*','Tar_SMS_264VND');</v>
      </c>
    </row>
    <row r="3165" spans="2:14">
      <c r="B3165" t="s">
        <v>9392</v>
      </c>
      <c r="C3165" s="34">
        <v>1</v>
      </c>
      <c r="D3165" s="34" t="s">
        <v>8</v>
      </c>
      <c r="E3165" s="34" t="s">
        <v>7630</v>
      </c>
      <c r="F3165" s="34" t="s">
        <v>9168</v>
      </c>
      <c r="G3165" s="34" t="s">
        <v>9193</v>
      </c>
      <c r="H3165" s="26"/>
      <c r="I3165" s="26"/>
      <c r="J3165" s="26"/>
      <c r="K3165" t="s">
        <v>9193</v>
      </c>
      <c r="L3165" t="str">
        <f>IF(ISNA(VLOOKUP(K3165,$K$244:K3164,1,0)),"","DUP!")</f>
        <v>DUP!</v>
      </c>
      <c r="N3165" t="str">
        <f t="shared" si="53"/>
        <v>INSERT INTO PRICE_MAP (
   PRODUCT_OFFER_ID, SERVICE_ID, SERVICE_NAME, 
   ZONE_IN, TIME_IN, PRICE_GROUP) 
VALUES ('Default',1,'SMS','84910219350','.*','Tar_SMS_264VND');</v>
      </c>
    </row>
    <row r="3166" spans="2:14">
      <c r="B3166" t="s">
        <v>9392</v>
      </c>
      <c r="C3166" s="34">
        <v>1</v>
      </c>
      <c r="D3166" s="34" t="s">
        <v>8</v>
      </c>
      <c r="E3166" s="34" t="s">
        <v>7631</v>
      </c>
      <c r="F3166" s="34" t="s">
        <v>9168</v>
      </c>
      <c r="G3166" s="34" t="s">
        <v>9193</v>
      </c>
      <c r="H3166" s="26"/>
      <c r="I3166" s="26"/>
      <c r="J3166" s="26"/>
      <c r="K3166" t="s">
        <v>9193</v>
      </c>
      <c r="L3166" t="str">
        <f>IF(ISNA(VLOOKUP(K3166,$K$244:K3165,1,0)),"","DUP!")</f>
        <v>DUP!</v>
      </c>
      <c r="N3166" t="str">
        <f t="shared" si="53"/>
        <v>INSERT INTO PRICE_MAP (
   PRODUCT_OFFER_ID, SERVICE_ID, SERVICE_NAME, 
   ZONE_IN, TIME_IN, PRICE_GROUP) 
VALUES ('Default',1,'SMS','849102193510','.*','Tar_SMS_264VND');</v>
      </c>
    </row>
    <row r="3167" spans="2:14">
      <c r="B3167" t="s">
        <v>9392</v>
      </c>
      <c r="C3167" s="34">
        <v>1</v>
      </c>
      <c r="D3167" s="34" t="s">
        <v>8</v>
      </c>
      <c r="E3167" s="34" t="s">
        <v>7632</v>
      </c>
      <c r="F3167" s="34" t="s">
        <v>9168</v>
      </c>
      <c r="G3167" s="34" t="s">
        <v>9193</v>
      </c>
      <c r="H3167" s="26"/>
      <c r="I3167" s="26"/>
      <c r="J3167" s="26"/>
      <c r="K3167" t="s">
        <v>9193</v>
      </c>
      <c r="L3167" t="str">
        <f>IF(ISNA(VLOOKUP(K3167,$K$244:K3166,1,0)),"","DUP!")</f>
        <v>DUP!</v>
      </c>
      <c r="N3167" t="str">
        <f t="shared" si="53"/>
        <v>INSERT INTO PRICE_MAP (
   PRODUCT_OFFER_ID, SERVICE_ID, SERVICE_NAME, 
   ZONE_IN, TIME_IN, PRICE_GROUP) 
VALUES ('Default',1,'SMS','849102193511','.*','Tar_SMS_264VND');</v>
      </c>
    </row>
    <row r="3168" spans="2:14">
      <c r="B3168" t="s">
        <v>9392</v>
      </c>
      <c r="C3168" s="34">
        <v>1</v>
      </c>
      <c r="D3168" s="34" t="s">
        <v>8</v>
      </c>
      <c r="E3168" s="34" t="s">
        <v>7633</v>
      </c>
      <c r="F3168" s="34" t="s">
        <v>9168</v>
      </c>
      <c r="G3168" s="34" t="s">
        <v>9193</v>
      </c>
      <c r="H3168" s="26"/>
      <c r="I3168" s="26"/>
      <c r="J3168" s="26"/>
      <c r="K3168" t="s">
        <v>9193</v>
      </c>
      <c r="L3168" t="str">
        <f>IF(ISNA(VLOOKUP(K3168,$K$244:K3167,1,0)),"","DUP!")</f>
        <v>DUP!</v>
      </c>
      <c r="N3168" t="str">
        <f t="shared" si="53"/>
        <v>INSERT INTO PRICE_MAP (
   PRODUCT_OFFER_ID, SERVICE_ID, SERVICE_NAME, 
   ZONE_IN, TIME_IN, PRICE_GROUP) 
VALUES ('Default',1,'SMS','849102193512','.*','Tar_SMS_264VND');</v>
      </c>
    </row>
    <row r="3169" spans="2:14">
      <c r="B3169" t="s">
        <v>9392</v>
      </c>
      <c r="C3169" s="34">
        <v>1</v>
      </c>
      <c r="D3169" s="34" t="s">
        <v>8</v>
      </c>
      <c r="E3169" s="34" t="s">
        <v>7634</v>
      </c>
      <c r="F3169" s="34" t="s">
        <v>9168</v>
      </c>
      <c r="G3169" s="34" t="s">
        <v>9193</v>
      </c>
      <c r="H3169" s="26"/>
      <c r="I3169" s="26"/>
      <c r="J3169" s="26"/>
      <c r="K3169" t="s">
        <v>9193</v>
      </c>
      <c r="L3169" t="str">
        <f>IF(ISNA(VLOOKUP(K3169,$K$244:K3168,1,0)),"","DUP!")</f>
        <v>DUP!</v>
      </c>
      <c r="N3169" t="str">
        <f t="shared" si="53"/>
        <v>INSERT INTO PRICE_MAP (
   PRODUCT_OFFER_ID, SERVICE_ID, SERVICE_NAME, 
   ZONE_IN, TIME_IN, PRICE_GROUP) 
VALUES ('Default',1,'SMS','849102193513','.*','Tar_SMS_264VND');</v>
      </c>
    </row>
    <row r="3170" spans="2:14">
      <c r="B3170" t="s">
        <v>9392</v>
      </c>
      <c r="C3170" s="34">
        <v>1</v>
      </c>
      <c r="D3170" s="34" t="s">
        <v>8</v>
      </c>
      <c r="E3170" s="34" t="s">
        <v>7635</v>
      </c>
      <c r="F3170" s="34" t="s">
        <v>9168</v>
      </c>
      <c r="G3170" s="34" t="s">
        <v>9193</v>
      </c>
      <c r="H3170" s="26"/>
      <c r="I3170" s="26"/>
      <c r="J3170" s="26"/>
      <c r="K3170" t="s">
        <v>9193</v>
      </c>
      <c r="L3170" t="str">
        <f>IF(ISNA(VLOOKUP(K3170,$K$244:K3169,1,0)),"","DUP!")</f>
        <v>DUP!</v>
      </c>
      <c r="N3170" t="str">
        <f t="shared" si="53"/>
        <v>INSERT INTO PRICE_MAP (
   PRODUCT_OFFER_ID, SERVICE_ID, SERVICE_NAME, 
   ZONE_IN, TIME_IN, PRICE_GROUP) 
VALUES ('Default',1,'SMS','84910219360','.*','Tar_SMS_264VND');</v>
      </c>
    </row>
    <row r="3171" spans="2:14">
      <c r="B3171" t="s">
        <v>9392</v>
      </c>
      <c r="C3171" s="34">
        <v>1</v>
      </c>
      <c r="D3171" s="34" t="s">
        <v>8</v>
      </c>
      <c r="E3171" s="34" t="s">
        <v>7636</v>
      </c>
      <c r="F3171" s="34" t="s">
        <v>9168</v>
      </c>
      <c r="G3171" s="34" t="s">
        <v>9193</v>
      </c>
      <c r="H3171" s="26"/>
      <c r="I3171" s="26"/>
      <c r="J3171" s="26"/>
      <c r="K3171" t="s">
        <v>9193</v>
      </c>
      <c r="L3171" t="str">
        <f>IF(ISNA(VLOOKUP(K3171,$K$244:K3170,1,0)),"","DUP!")</f>
        <v>DUP!</v>
      </c>
      <c r="N3171" t="str">
        <f t="shared" si="53"/>
        <v>INSERT INTO PRICE_MAP (
   PRODUCT_OFFER_ID, SERVICE_ID, SERVICE_NAME, 
   ZONE_IN, TIME_IN, PRICE_GROUP) 
VALUES ('Default',1,'SMS','849102193610','.*','Tar_SMS_264VND');</v>
      </c>
    </row>
    <row r="3172" spans="2:14">
      <c r="B3172" t="s">
        <v>9392</v>
      </c>
      <c r="C3172" s="34">
        <v>1</v>
      </c>
      <c r="D3172" s="34" t="s">
        <v>8</v>
      </c>
      <c r="E3172" s="34" t="s">
        <v>7637</v>
      </c>
      <c r="F3172" s="34" t="s">
        <v>9168</v>
      </c>
      <c r="G3172" s="34" t="s">
        <v>9193</v>
      </c>
      <c r="H3172" s="26"/>
      <c r="I3172" s="26"/>
      <c r="J3172" s="26"/>
      <c r="K3172" t="s">
        <v>9193</v>
      </c>
      <c r="L3172" t="str">
        <f>IF(ISNA(VLOOKUP(K3172,$K$244:K3171,1,0)),"","DUP!")</f>
        <v>DUP!</v>
      </c>
      <c r="N3172" t="str">
        <f t="shared" si="53"/>
        <v>INSERT INTO PRICE_MAP (
   PRODUCT_OFFER_ID, SERVICE_ID, SERVICE_NAME, 
   ZONE_IN, TIME_IN, PRICE_GROUP) 
VALUES ('Default',1,'SMS','849102193611','.*','Tar_SMS_264VND');</v>
      </c>
    </row>
    <row r="3173" spans="2:14">
      <c r="B3173" t="s">
        <v>9392</v>
      </c>
      <c r="C3173" s="34">
        <v>1</v>
      </c>
      <c r="D3173" s="34" t="s">
        <v>8</v>
      </c>
      <c r="E3173" s="34" t="s">
        <v>7638</v>
      </c>
      <c r="F3173" s="34" t="s">
        <v>9168</v>
      </c>
      <c r="G3173" s="34" t="s">
        <v>9193</v>
      </c>
      <c r="H3173" s="26"/>
      <c r="I3173" s="26"/>
      <c r="J3173" s="26"/>
      <c r="K3173" t="s">
        <v>9193</v>
      </c>
      <c r="L3173" t="str">
        <f>IF(ISNA(VLOOKUP(K3173,$K$244:K3172,1,0)),"","DUP!")</f>
        <v>DUP!</v>
      </c>
      <c r="N3173" t="str">
        <f t="shared" si="53"/>
        <v>INSERT INTO PRICE_MAP (
   PRODUCT_OFFER_ID, SERVICE_ID, SERVICE_NAME, 
   ZONE_IN, TIME_IN, PRICE_GROUP) 
VALUES ('Default',1,'SMS','849102193612','.*','Tar_SMS_264VND');</v>
      </c>
    </row>
    <row r="3174" spans="2:14">
      <c r="B3174" t="s">
        <v>9392</v>
      </c>
      <c r="C3174" s="34">
        <v>1</v>
      </c>
      <c r="D3174" s="34" t="s">
        <v>8</v>
      </c>
      <c r="E3174" s="34" t="s">
        <v>7639</v>
      </c>
      <c r="F3174" s="34" t="s">
        <v>9168</v>
      </c>
      <c r="G3174" s="34" t="s">
        <v>9193</v>
      </c>
      <c r="H3174" s="26"/>
      <c r="I3174" s="26"/>
      <c r="J3174" s="26"/>
      <c r="K3174" t="s">
        <v>9193</v>
      </c>
      <c r="L3174" t="str">
        <f>IF(ISNA(VLOOKUP(K3174,$K$244:K3173,1,0)),"","DUP!")</f>
        <v>DUP!</v>
      </c>
      <c r="N3174" t="str">
        <f t="shared" si="53"/>
        <v>INSERT INTO PRICE_MAP (
   PRODUCT_OFFER_ID, SERVICE_ID, SERVICE_NAME, 
   ZONE_IN, TIME_IN, PRICE_GROUP) 
VALUES ('Default',1,'SMS','849102193613','.*','Tar_SMS_264VND');</v>
      </c>
    </row>
    <row r="3175" spans="2:14">
      <c r="B3175" t="s">
        <v>9392</v>
      </c>
      <c r="C3175" s="34">
        <v>1</v>
      </c>
      <c r="D3175" s="34" t="s">
        <v>8</v>
      </c>
      <c r="E3175" s="34" t="s">
        <v>7640</v>
      </c>
      <c r="F3175" s="34" t="s">
        <v>9168</v>
      </c>
      <c r="G3175" s="34" t="s">
        <v>9193</v>
      </c>
      <c r="H3175" s="26"/>
      <c r="I3175" s="26"/>
      <c r="J3175" s="26"/>
      <c r="K3175" t="s">
        <v>9193</v>
      </c>
      <c r="L3175" t="str">
        <f>IF(ISNA(VLOOKUP(K3175,$K$244:K3174,1,0)),"","DUP!")</f>
        <v>DUP!</v>
      </c>
      <c r="N3175" t="str">
        <f t="shared" si="53"/>
        <v>INSERT INTO PRICE_MAP (
   PRODUCT_OFFER_ID, SERVICE_ID, SERVICE_NAME, 
   ZONE_IN, TIME_IN, PRICE_GROUP) 
VALUES ('Default',1,'SMS','849102193614','.*','Tar_SMS_264VND');</v>
      </c>
    </row>
    <row r="3176" spans="2:14">
      <c r="B3176" t="s">
        <v>9392</v>
      </c>
      <c r="C3176" s="34">
        <v>1</v>
      </c>
      <c r="D3176" s="34" t="s">
        <v>8</v>
      </c>
      <c r="E3176" s="34" t="s">
        <v>7641</v>
      </c>
      <c r="F3176" s="34" t="s">
        <v>9168</v>
      </c>
      <c r="G3176" s="34" t="s">
        <v>9193</v>
      </c>
      <c r="H3176" s="26"/>
      <c r="I3176" s="26"/>
      <c r="J3176" s="26"/>
      <c r="K3176" t="s">
        <v>9193</v>
      </c>
      <c r="L3176" t="str">
        <f>IF(ISNA(VLOOKUP(K3176,$K$244:K3175,1,0)),"","DUP!")</f>
        <v>DUP!</v>
      </c>
      <c r="N3176" t="str">
        <f t="shared" si="53"/>
        <v>INSERT INTO PRICE_MAP (
   PRODUCT_OFFER_ID, SERVICE_ID, SERVICE_NAME, 
   ZONE_IN, TIME_IN, PRICE_GROUP) 
VALUES ('Default',1,'SMS','849102193615','.*','Tar_SMS_264VND');</v>
      </c>
    </row>
    <row r="3177" spans="2:14">
      <c r="B3177" t="s">
        <v>9392</v>
      </c>
      <c r="C3177" s="34">
        <v>1</v>
      </c>
      <c r="D3177" s="34" t="s">
        <v>8</v>
      </c>
      <c r="E3177" s="34" t="s">
        <v>7642</v>
      </c>
      <c r="F3177" s="34" t="s">
        <v>9168</v>
      </c>
      <c r="G3177" s="34" t="s">
        <v>9193</v>
      </c>
      <c r="H3177" s="26"/>
      <c r="I3177" s="26"/>
      <c r="J3177" s="26"/>
      <c r="K3177" t="s">
        <v>9193</v>
      </c>
      <c r="L3177" t="str">
        <f>IF(ISNA(VLOOKUP(K3177,$K$244:K3176,1,0)),"","DUP!")</f>
        <v>DUP!</v>
      </c>
      <c r="N3177" t="str">
        <f t="shared" si="53"/>
        <v>INSERT INTO PRICE_MAP (
   PRODUCT_OFFER_ID, SERVICE_ID, SERVICE_NAME, 
   ZONE_IN, TIME_IN, PRICE_GROUP) 
VALUES ('Default',1,'SMS','849102198','.*','Tar_SMS_264VND');</v>
      </c>
    </row>
    <row r="3178" spans="2:14">
      <c r="B3178" t="s">
        <v>9392</v>
      </c>
      <c r="C3178" s="34">
        <v>1</v>
      </c>
      <c r="D3178" s="34" t="s">
        <v>8</v>
      </c>
      <c r="E3178" s="34" t="s">
        <v>7643</v>
      </c>
      <c r="F3178" s="34" t="s">
        <v>9168</v>
      </c>
      <c r="G3178" s="34" t="s">
        <v>9193</v>
      </c>
      <c r="H3178" s="26"/>
      <c r="I3178" s="26"/>
      <c r="J3178" s="26"/>
      <c r="K3178" t="s">
        <v>9193</v>
      </c>
      <c r="L3178" t="str">
        <f>IF(ISNA(VLOOKUP(K3178,$K$244:K3177,1,0)),"","DUP!")</f>
        <v>DUP!</v>
      </c>
      <c r="N3178" t="str">
        <f t="shared" si="53"/>
        <v>INSERT INTO PRICE_MAP (
   PRODUCT_OFFER_ID, SERVICE_ID, SERVICE_NAME, 
   ZONE_IN, TIME_IN, PRICE_GROUP) 
VALUES ('Default',1,'SMS','84910219800126','.*','Tar_SMS_264VND');</v>
      </c>
    </row>
    <row r="3179" spans="2:14">
      <c r="B3179" t="s">
        <v>9392</v>
      </c>
      <c r="C3179" s="34">
        <v>1</v>
      </c>
      <c r="D3179" s="34" t="s">
        <v>8</v>
      </c>
      <c r="E3179" s="34" t="s">
        <v>7644</v>
      </c>
      <c r="F3179" s="34" t="s">
        <v>9168</v>
      </c>
      <c r="G3179" s="34" t="s">
        <v>9193</v>
      </c>
      <c r="H3179" s="26"/>
      <c r="I3179" s="26"/>
      <c r="J3179" s="26"/>
      <c r="K3179" t="s">
        <v>9193</v>
      </c>
      <c r="L3179" t="str">
        <f>IF(ISNA(VLOOKUP(K3179,$K$244:K3178,1,0)),"","DUP!")</f>
        <v>DUP!</v>
      </c>
      <c r="N3179" t="str">
        <f t="shared" si="53"/>
        <v>INSERT INTO PRICE_MAP (
   PRODUCT_OFFER_ID, SERVICE_ID, SERVICE_NAME, 
   ZONE_IN, TIME_IN, PRICE_GROUP) 
VALUES ('Default',1,'SMS','8491021985','.*','Tar_SMS_264VND');</v>
      </c>
    </row>
    <row r="3180" spans="2:14">
      <c r="B3180" t="s">
        <v>9392</v>
      </c>
      <c r="C3180" s="34">
        <v>1</v>
      </c>
      <c r="D3180" s="34" t="s">
        <v>8</v>
      </c>
      <c r="E3180" s="34" t="s">
        <v>7645</v>
      </c>
      <c r="F3180" s="34" t="s">
        <v>9168</v>
      </c>
      <c r="G3180" s="34" t="s">
        <v>9193</v>
      </c>
      <c r="H3180" s="26"/>
      <c r="I3180" s="26"/>
      <c r="J3180" s="26"/>
      <c r="K3180" t="s">
        <v>9193</v>
      </c>
      <c r="L3180" t="str">
        <f>IF(ISNA(VLOOKUP(K3180,$K$244:K3179,1,0)),"","DUP!")</f>
        <v>DUP!</v>
      </c>
      <c r="N3180" t="str">
        <f t="shared" si="53"/>
        <v>INSERT INTO PRICE_MAP (
   PRODUCT_OFFER_ID, SERVICE_ID, SERVICE_NAME, 
   ZONE_IN, TIME_IN, PRICE_GROUP) 
VALUES ('Default',1,'SMS','84910223','.*','Tar_SMS_264VND');</v>
      </c>
    </row>
    <row r="3181" spans="2:14">
      <c r="B3181" t="s">
        <v>9392</v>
      </c>
      <c r="C3181" s="34">
        <v>1</v>
      </c>
      <c r="D3181" s="34" t="s">
        <v>8</v>
      </c>
      <c r="E3181" s="34" t="s">
        <v>7646</v>
      </c>
      <c r="F3181" s="34" t="s">
        <v>9168</v>
      </c>
      <c r="G3181" s="34" t="s">
        <v>9193</v>
      </c>
      <c r="H3181" s="26"/>
      <c r="I3181" s="26"/>
      <c r="J3181" s="26"/>
      <c r="K3181" t="s">
        <v>9193</v>
      </c>
      <c r="L3181" t="str">
        <f>IF(ISNA(VLOOKUP(K3181,$K$244:K3180,1,0)),"","DUP!")</f>
        <v>DUP!</v>
      </c>
      <c r="N3181" t="str">
        <f t="shared" si="53"/>
        <v>INSERT INTO PRICE_MAP (
   PRODUCT_OFFER_ID, SERVICE_ID, SERVICE_NAME, 
   ZONE_IN, TIME_IN, PRICE_GROUP) 
VALUES ('Default',1,'SMS','8491022350','.*','Tar_SMS_264VND');</v>
      </c>
    </row>
    <row r="3182" spans="2:14">
      <c r="B3182" t="s">
        <v>9392</v>
      </c>
      <c r="C3182" s="34">
        <v>1</v>
      </c>
      <c r="D3182" s="34" t="s">
        <v>8</v>
      </c>
      <c r="E3182" s="34" t="s">
        <v>7647</v>
      </c>
      <c r="F3182" s="34" t="s">
        <v>9168</v>
      </c>
      <c r="G3182" s="34" t="s">
        <v>9193</v>
      </c>
      <c r="H3182" s="26"/>
      <c r="I3182" s="26"/>
      <c r="J3182" s="26"/>
      <c r="K3182" t="s">
        <v>9193</v>
      </c>
      <c r="L3182" t="str">
        <f>IF(ISNA(VLOOKUP(K3182,$K$244:K3181,1,0)),"","DUP!")</f>
        <v>DUP!</v>
      </c>
      <c r="N3182" t="str">
        <f t="shared" si="53"/>
        <v>INSERT INTO PRICE_MAP (
   PRODUCT_OFFER_ID, SERVICE_ID, SERVICE_NAME, 
   ZONE_IN, TIME_IN, PRICE_GROUP) 
VALUES ('Default',1,'SMS','84910223536','.*','Tar_SMS_264VND');</v>
      </c>
    </row>
    <row r="3183" spans="2:14">
      <c r="B3183" t="s">
        <v>9392</v>
      </c>
      <c r="C3183" s="34">
        <v>1</v>
      </c>
      <c r="D3183" s="34" t="s">
        <v>8</v>
      </c>
      <c r="E3183" s="34" t="s">
        <v>7648</v>
      </c>
      <c r="F3183" s="34" t="s">
        <v>9168</v>
      </c>
      <c r="G3183" s="34" t="s">
        <v>9193</v>
      </c>
      <c r="H3183" s="26"/>
      <c r="I3183" s="26"/>
      <c r="J3183" s="26"/>
      <c r="K3183" t="s">
        <v>9193</v>
      </c>
      <c r="L3183" t="str">
        <f>IF(ISNA(VLOOKUP(K3183,$K$244:K3182,1,0)),"","DUP!")</f>
        <v>DUP!</v>
      </c>
      <c r="N3183" t="str">
        <f t="shared" si="53"/>
        <v>INSERT INTO PRICE_MAP (
   PRODUCT_OFFER_ID, SERVICE_ID, SERVICE_NAME, 
   ZONE_IN, TIME_IN, PRICE_GROUP) 
VALUES ('Default',1,'SMS','84910223537','.*','Tar_SMS_264VND');</v>
      </c>
    </row>
    <row r="3184" spans="2:14">
      <c r="B3184" t="s">
        <v>9392</v>
      </c>
      <c r="C3184" s="34">
        <v>1</v>
      </c>
      <c r="D3184" s="34" t="s">
        <v>8</v>
      </c>
      <c r="E3184" s="34" t="s">
        <v>7649</v>
      </c>
      <c r="F3184" s="34" t="s">
        <v>9168</v>
      </c>
      <c r="G3184" s="34" t="s">
        <v>9193</v>
      </c>
      <c r="H3184" s="26"/>
      <c r="I3184" s="26"/>
      <c r="J3184" s="26"/>
      <c r="K3184" t="s">
        <v>9193</v>
      </c>
      <c r="L3184" t="str">
        <f>IF(ISNA(VLOOKUP(K3184,$K$244:K3183,1,0)),"","DUP!")</f>
        <v>DUP!</v>
      </c>
      <c r="N3184" t="str">
        <f t="shared" si="53"/>
        <v>INSERT INTO PRICE_MAP (
   PRODUCT_OFFER_ID, SERVICE_ID, SERVICE_NAME, 
   ZONE_IN, TIME_IN, PRICE_GROUP) 
VALUES ('Default',1,'SMS','84910223538','.*','Tar_SMS_264VND');</v>
      </c>
    </row>
    <row r="3185" spans="2:14">
      <c r="B3185" t="s">
        <v>9392</v>
      </c>
      <c r="C3185" s="34">
        <v>1</v>
      </c>
      <c r="D3185" s="34" t="s">
        <v>8</v>
      </c>
      <c r="E3185" s="34" t="s">
        <v>7650</v>
      </c>
      <c r="F3185" s="34" t="s">
        <v>9168</v>
      </c>
      <c r="G3185" s="34" t="s">
        <v>9193</v>
      </c>
      <c r="H3185" s="26"/>
      <c r="I3185" s="26"/>
      <c r="J3185" s="26"/>
      <c r="K3185" t="s">
        <v>9193</v>
      </c>
      <c r="L3185" t="str">
        <f>IF(ISNA(VLOOKUP(K3185,$K$244:K3184,1,0)),"","DUP!")</f>
        <v>DUP!</v>
      </c>
      <c r="N3185" t="str">
        <f t="shared" si="53"/>
        <v>INSERT INTO PRICE_MAP (
   PRODUCT_OFFER_ID, SERVICE_ID, SERVICE_NAME, 
   ZONE_IN, TIME_IN, PRICE_GROUP) 
VALUES ('Default',1,'SMS','84910223539','.*','Tar_SMS_264VND');</v>
      </c>
    </row>
    <row r="3186" spans="2:14">
      <c r="B3186" t="s">
        <v>9392</v>
      </c>
      <c r="C3186" s="34">
        <v>1</v>
      </c>
      <c r="D3186" s="34" t="s">
        <v>8</v>
      </c>
      <c r="E3186" s="34" t="s">
        <v>7651</v>
      </c>
      <c r="F3186" s="34" t="s">
        <v>9168</v>
      </c>
      <c r="G3186" s="34" t="s">
        <v>9193</v>
      </c>
      <c r="H3186" s="26"/>
      <c r="I3186" s="26"/>
      <c r="J3186" s="26"/>
      <c r="K3186" t="s">
        <v>9193</v>
      </c>
      <c r="L3186" t="str">
        <f>IF(ISNA(VLOOKUP(K3186,$K$244:K3185,1,0)),"","DUP!")</f>
        <v>DUP!</v>
      </c>
      <c r="N3186" t="str">
        <f t="shared" si="53"/>
        <v>INSERT INTO PRICE_MAP (
   PRODUCT_OFFER_ID, SERVICE_ID, SERVICE_NAME, 
   ZONE_IN, TIME_IN, PRICE_GROUP) 
VALUES ('Default',1,'SMS','84910223543','.*','Tar_SMS_264VND');</v>
      </c>
    </row>
    <row r="3187" spans="2:14">
      <c r="B3187" t="s">
        <v>9392</v>
      </c>
      <c r="C3187" s="34">
        <v>1</v>
      </c>
      <c r="D3187" s="34" t="s">
        <v>8</v>
      </c>
      <c r="E3187" s="34" t="s">
        <v>7652</v>
      </c>
      <c r="F3187" s="34" t="s">
        <v>9168</v>
      </c>
      <c r="G3187" s="34" t="s">
        <v>9193</v>
      </c>
      <c r="H3187" s="26"/>
      <c r="I3187" s="26"/>
      <c r="J3187" s="26"/>
      <c r="K3187" t="s">
        <v>9193</v>
      </c>
      <c r="L3187" t="str">
        <f>IF(ISNA(VLOOKUP(K3187,$K$244:K3186,1,0)),"","DUP!")</f>
        <v>DUP!</v>
      </c>
      <c r="N3187" t="str">
        <f t="shared" si="53"/>
        <v>INSERT INTO PRICE_MAP (
   PRODUCT_OFFER_ID, SERVICE_ID, SERVICE_NAME, 
   ZONE_IN, TIME_IN, PRICE_GROUP) 
VALUES ('Default',1,'SMS','84910223551','.*','Tar_SMS_264VND');</v>
      </c>
    </row>
    <row r="3188" spans="2:14">
      <c r="B3188" t="s">
        <v>9392</v>
      </c>
      <c r="C3188" s="34">
        <v>1</v>
      </c>
      <c r="D3188" s="34" t="s">
        <v>8</v>
      </c>
      <c r="E3188" s="34" t="s">
        <v>7653</v>
      </c>
      <c r="F3188" s="34" t="s">
        <v>9168</v>
      </c>
      <c r="G3188" s="34" t="s">
        <v>9193</v>
      </c>
      <c r="H3188" s="26"/>
      <c r="I3188" s="26"/>
      <c r="J3188" s="26"/>
      <c r="K3188" t="s">
        <v>9193</v>
      </c>
      <c r="L3188" t="str">
        <f>IF(ISNA(VLOOKUP(K3188,$K$244:K3187,1,0)),"","DUP!")</f>
        <v>DUP!</v>
      </c>
      <c r="N3188" t="str">
        <f t="shared" si="53"/>
        <v>INSERT INTO PRICE_MAP (
   PRODUCT_OFFER_ID, SERVICE_ID, SERVICE_NAME, 
   ZONE_IN, TIME_IN, PRICE_GROUP) 
VALUES ('Default',1,'SMS','84910223565','.*','Tar_SMS_264VND');</v>
      </c>
    </row>
    <row r="3189" spans="2:14">
      <c r="B3189" t="s">
        <v>9392</v>
      </c>
      <c r="C3189" s="34">
        <v>1</v>
      </c>
      <c r="D3189" s="34" t="s">
        <v>8</v>
      </c>
      <c r="E3189" s="34" t="s">
        <v>7654</v>
      </c>
      <c r="F3189" s="34" t="s">
        <v>9168</v>
      </c>
      <c r="G3189" s="34" t="s">
        <v>9193</v>
      </c>
      <c r="H3189" s="26"/>
      <c r="I3189" s="26"/>
      <c r="J3189" s="26"/>
      <c r="K3189" t="s">
        <v>9193</v>
      </c>
      <c r="L3189" t="str">
        <f>IF(ISNA(VLOOKUP(K3189,$K$244:K3188,1,0)),"","DUP!")</f>
        <v>DUP!</v>
      </c>
      <c r="N3189" t="str">
        <f t="shared" ref="N3189:N3252" si="54">IF(M3189="DUP!","","INSERT INTO PRICE_MAP (
   PRODUCT_OFFER_ID, SERVICE_ID, SERVICE_NAME, 
   ZONE_IN, TIME_IN, PRICE_GROUP) 
VALUES ('"&amp;B3189&amp;"',"&amp;C3189&amp;",'"&amp;D3189&amp;"','"&amp;E3189&amp;"','"&amp;F3189&amp;"','"&amp;K3189&amp;"');")</f>
        <v>INSERT INTO PRICE_MAP (
   PRODUCT_OFFER_ID, SERVICE_ID, SERVICE_NAME, 
   ZONE_IN, TIME_IN, PRICE_GROUP) 
VALUES ('Default',1,'SMS','8491022360','.*','Tar_SMS_264VND');</v>
      </c>
    </row>
    <row r="3190" spans="2:14">
      <c r="B3190" t="s">
        <v>9392</v>
      </c>
      <c r="C3190" s="34">
        <v>1</v>
      </c>
      <c r="D3190" s="34" t="s">
        <v>8</v>
      </c>
      <c r="E3190" s="34" t="s">
        <v>7655</v>
      </c>
      <c r="F3190" s="34" t="s">
        <v>9168</v>
      </c>
      <c r="G3190" s="34" t="s">
        <v>9193</v>
      </c>
      <c r="H3190" s="26"/>
      <c r="I3190" s="26"/>
      <c r="J3190" s="26"/>
      <c r="K3190" t="s">
        <v>9193</v>
      </c>
      <c r="L3190" t="str">
        <f>IF(ISNA(VLOOKUP(K3190,$K$244:K3189,1,0)),"","DUP!")</f>
        <v>DUP!</v>
      </c>
      <c r="N3190" t="str">
        <f t="shared" si="54"/>
        <v>INSERT INTO PRICE_MAP (
   PRODUCT_OFFER_ID, SERVICE_ID, SERVICE_NAME, 
   ZONE_IN, TIME_IN, PRICE_GROUP) 
VALUES ('Default',1,'SMS','84910228','.*','Tar_SMS_264VND');</v>
      </c>
    </row>
    <row r="3191" spans="2:14">
      <c r="B3191" t="s">
        <v>9392</v>
      </c>
      <c r="C3191" s="34">
        <v>1</v>
      </c>
      <c r="D3191" s="34" t="s">
        <v>8</v>
      </c>
      <c r="E3191" s="34" t="s">
        <v>7656</v>
      </c>
      <c r="F3191" s="34" t="s">
        <v>9168</v>
      </c>
      <c r="G3191" s="34" t="s">
        <v>9193</v>
      </c>
      <c r="H3191" s="26"/>
      <c r="I3191" s="26"/>
      <c r="J3191" s="26"/>
      <c r="K3191" t="s">
        <v>9193</v>
      </c>
      <c r="L3191" t="str">
        <f>IF(ISNA(VLOOKUP(K3191,$K$244:K3190,1,0)),"","DUP!")</f>
        <v>DUP!</v>
      </c>
      <c r="N3191" t="str">
        <f t="shared" si="54"/>
        <v>INSERT INTO PRICE_MAP (
   PRODUCT_OFFER_ID, SERVICE_ID, SERVICE_NAME, 
   ZONE_IN, TIME_IN, PRICE_GROUP) 
VALUES ('Default',1,'SMS','8491022800126','.*','Tar_SMS_264VND');</v>
      </c>
    </row>
    <row r="3192" spans="2:14">
      <c r="B3192" t="s">
        <v>9392</v>
      </c>
      <c r="C3192" s="34">
        <v>1</v>
      </c>
      <c r="D3192" s="34" t="s">
        <v>8</v>
      </c>
      <c r="E3192" s="34" t="s">
        <v>7657</v>
      </c>
      <c r="F3192" s="34" t="s">
        <v>9168</v>
      </c>
      <c r="G3192" s="34" t="s">
        <v>9193</v>
      </c>
      <c r="H3192" s="26"/>
      <c r="I3192" s="26"/>
      <c r="J3192" s="26"/>
      <c r="K3192" t="s">
        <v>9193</v>
      </c>
      <c r="L3192" t="str">
        <f>IF(ISNA(VLOOKUP(K3192,$K$244:K3191,1,0)),"","DUP!")</f>
        <v>DUP!</v>
      </c>
      <c r="N3192" t="str">
        <f t="shared" si="54"/>
        <v>INSERT INTO PRICE_MAP (
   PRODUCT_OFFER_ID, SERVICE_ID, SERVICE_NAME, 
   ZONE_IN, TIME_IN, PRICE_GROUP) 
VALUES ('Default',1,'SMS','849102285','.*','Tar_SMS_264VND');</v>
      </c>
    </row>
    <row r="3193" spans="2:14">
      <c r="B3193" t="s">
        <v>9392</v>
      </c>
      <c r="C3193" s="34">
        <v>1</v>
      </c>
      <c r="D3193" s="34" t="s">
        <v>8</v>
      </c>
      <c r="E3193" s="34" t="s">
        <v>7658</v>
      </c>
      <c r="F3193" s="34" t="s">
        <v>9168</v>
      </c>
      <c r="G3193" s="34" t="s">
        <v>9193</v>
      </c>
      <c r="H3193" s="26"/>
      <c r="I3193" s="26"/>
      <c r="J3193" s="26"/>
      <c r="K3193" t="s">
        <v>9193</v>
      </c>
      <c r="L3193" t="str">
        <f>IF(ISNA(VLOOKUP(K3193,$K$244:K3192,1,0)),"","DUP!")</f>
        <v>DUP!</v>
      </c>
      <c r="N3193" t="str">
        <f t="shared" si="54"/>
        <v>INSERT INTO PRICE_MAP (
   PRODUCT_OFFER_ID, SERVICE_ID, SERVICE_NAME, 
   ZONE_IN, TIME_IN, PRICE_GROUP) 
VALUES ('Default',1,'SMS','849102303','.*','Tar_SMS_264VND');</v>
      </c>
    </row>
    <row r="3194" spans="2:14">
      <c r="B3194" t="s">
        <v>9392</v>
      </c>
      <c r="C3194" s="34">
        <v>1</v>
      </c>
      <c r="D3194" s="34" t="s">
        <v>8</v>
      </c>
      <c r="E3194" s="34" t="s">
        <v>7659</v>
      </c>
      <c r="F3194" s="34" t="s">
        <v>9168</v>
      </c>
      <c r="G3194" s="34" t="s">
        <v>9193</v>
      </c>
      <c r="H3194" s="26"/>
      <c r="I3194" s="26"/>
      <c r="J3194" s="26"/>
      <c r="K3194" t="s">
        <v>9193</v>
      </c>
      <c r="L3194" t="str">
        <f>IF(ISNA(VLOOKUP(K3194,$K$244:K3193,1,0)),"","DUP!")</f>
        <v>DUP!</v>
      </c>
      <c r="N3194" t="str">
        <f t="shared" si="54"/>
        <v>INSERT INTO PRICE_MAP (
   PRODUCT_OFFER_ID, SERVICE_ID, SERVICE_NAME, 
   ZONE_IN, TIME_IN, PRICE_GROUP) 
VALUES ('Default',1,'SMS','84910230350','.*','Tar_SMS_264VND');</v>
      </c>
    </row>
    <row r="3195" spans="2:14">
      <c r="B3195" t="s">
        <v>9392</v>
      </c>
      <c r="C3195" s="34">
        <v>1</v>
      </c>
      <c r="D3195" s="34" t="s">
        <v>8</v>
      </c>
      <c r="E3195" s="34" t="s">
        <v>7660</v>
      </c>
      <c r="F3195" s="34" t="s">
        <v>9168</v>
      </c>
      <c r="G3195" s="34" t="s">
        <v>9193</v>
      </c>
      <c r="H3195" s="26"/>
      <c r="I3195" s="26"/>
      <c r="J3195" s="26"/>
      <c r="K3195" t="s">
        <v>9193</v>
      </c>
      <c r="L3195" t="str">
        <f>IF(ISNA(VLOOKUP(K3195,$K$244:K3194,1,0)),"","DUP!")</f>
        <v>DUP!</v>
      </c>
      <c r="N3195" t="str">
        <f t="shared" si="54"/>
        <v>INSERT INTO PRICE_MAP (
   PRODUCT_OFFER_ID, SERVICE_ID, SERVICE_NAME, 
   ZONE_IN, TIME_IN, PRICE_GROUP) 
VALUES ('Default',1,'SMS','849102308','.*','Tar_SMS_264VND');</v>
      </c>
    </row>
    <row r="3196" spans="2:14">
      <c r="B3196" t="s">
        <v>9392</v>
      </c>
      <c r="C3196" s="34">
        <v>1</v>
      </c>
      <c r="D3196" s="34" t="s">
        <v>8</v>
      </c>
      <c r="E3196" s="34" t="s">
        <v>7661</v>
      </c>
      <c r="F3196" s="34" t="s">
        <v>9168</v>
      </c>
      <c r="G3196" s="34" t="s">
        <v>9193</v>
      </c>
      <c r="H3196" s="26"/>
      <c r="I3196" s="26"/>
      <c r="J3196" s="26"/>
      <c r="K3196" t="s">
        <v>9193</v>
      </c>
      <c r="L3196" t="str">
        <f>IF(ISNA(VLOOKUP(K3196,$K$244:K3195,1,0)),"","DUP!")</f>
        <v>DUP!</v>
      </c>
      <c r="N3196" t="str">
        <f t="shared" si="54"/>
        <v>INSERT INTO PRICE_MAP (
   PRODUCT_OFFER_ID, SERVICE_ID, SERVICE_NAME, 
   ZONE_IN, TIME_IN, PRICE_GROUP) 
VALUES ('Default',1,'SMS','84910230800126','.*','Tar_SMS_264VND');</v>
      </c>
    </row>
    <row r="3197" spans="2:14">
      <c r="B3197" t="s">
        <v>9392</v>
      </c>
      <c r="C3197" s="34">
        <v>1</v>
      </c>
      <c r="D3197" s="34" t="s">
        <v>8</v>
      </c>
      <c r="E3197" s="34" t="s">
        <v>7662</v>
      </c>
      <c r="F3197" s="34" t="s">
        <v>9168</v>
      </c>
      <c r="G3197" s="34" t="s">
        <v>9193</v>
      </c>
      <c r="H3197" s="26"/>
      <c r="I3197" s="26"/>
      <c r="J3197" s="26"/>
      <c r="K3197" t="s">
        <v>9193</v>
      </c>
      <c r="L3197" t="str">
        <f>IF(ISNA(VLOOKUP(K3197,$K$244:K3196,1,0)),"","DUP!")</f>
        <v>DUP!</v>
      </c>
      <c r="N3197" t="str">
        <f t="shared" si="54"/>
        <v>INSERT INTO PRICE_MAP (
   PRODUCT_OFFER_ID, SERVICE_ID, SERVICE_NAME, 
   ZONE_IN, TIME_IN, PRICE_GROUP) 
VALUES ('Default',1,'SMS','8491023085','.*','Tar_SMS_264VND');</v>
      </c>
    </row>
    <row r="3198" spans="2:14">
      <c r="B3198" t="s">
        <v>9392</v>
      </c>
      <c r="C3198" s="34">
        <v>1</v>
      </c>
      <c r="D3198" s="34" t="s">
        <v>8</v>
      </c>
      <c r="E3198" s="34" t="s">
        <v>7663</v>
      </c>
      <c r="F3198" s="34" t="s">
        <v>9168</v>
      </c>
      <c r="G3198" s="34" t="s">
        <v>9193</v>
      </c>
      <c r="H3198" s="26"/>
      <c r="I3198" s="26"/>
      <c r="J3198" s="26"/>
      <c r="K3198" t="s">
        <v>9193</v>
      </c>
      <c r="L3198" t="str">
        <f>IF(ISNA(VLOOKUP(K3198,$K$244:K3197,1,0)),"","DUP!")</f>
        <v>DUP!</v>
      </c>
      <c r="N3198" t="str">
        <f t="shared" si="54"/>
        <v>INSERT INTO PRICE_MAP (
   PRODUCT_OFFER_ID, SERVICE_ID, SERVICE_NAME, 
   ZONE_IN, TIME_IN, PRICE_GROUP) 
VALUES ('Default',1,'SMS','849102313','.*','Tar_SMS_264VND');</v>
      </c>
    </row>
    <row r="3199" spans="2:14">
      <c r="B3199" t="s">
        <v>9392</v>
      </c>
      <c r="C3199" s="34">
        <v>1</v>
      </c>
      <c r="D3199" s="34" t="s">
        <v>8</v>
      </c>
      <c r="E3199" s="34" t="s">
        <v>7664</v>
      </c>
      <c r="F3199" s="34" t="s">
        <v>9168</v>
      </c>
      <c r="G3199" s="34" t="s">
        <v>9193</v>
      </c>
      <c r="H3199" s="26"/>
      <c r="I3199" s="26"/>
      <c r="J3199" s="26"/>
      <c r="K3199" t="s">
        <v>9193</v>
      </c>
      <c r="L3199" t="str">
        <f>IF(ISNA(VLOOKUP(K3199,$K$244:K3198,1,0)),"","DUP!")</f>
        <v>DUP!</v>
      </c>
      <c r="N3199" t="str">
        <f t="shared" si="54"/>
        <v>INSERT INTO PRICE_MAP (
   PRODUCT_OFFER_ID, SERVICE_ID, SERVICE_NAME, 
   ZONE_IN, TIME_IN, PRICE_GROUP) 
VALUES ('Default',1,'SMS','84910231360','.*','Tar_SMS_264VND');</v>
      </c>
    </row>
    <row r="3200" spans="2:14">
      <c r="B3200" t="s">
        <v>9392</v>
      </c>
      <c r="C3200" s="34">
        <v>1</v>
      </c>
      <c r="D3200" s="34" t="s">
        <v>8</v>
      </c>
      <c r="E3200" s="34" t="s">
        <v>7665</v>
      </c>
      <c r="F3200" s="34" t="s">
        <v>9168</v>
      </c>
      <c r="G3200" s="34" t="s">
        <v>9193</v>
      </c>
      <c r="H3200" s="26"/>
      <c r="I3200" s="26"/>
      <c r="J3200" s="26"/>
      <c r="K3200" t="s">
        <v>9193</v>
      </c>
      <c r="L3200" t="str">
        <f>IF(ISNA(VLOOKUP(K3200,$K$244:K3199,1,0)),"","DUP!")</f>
        <v>DUP!</v>
      </c>
      <c r="N3200" t="str">
        <f t="shared" si="54"/>
        <v>INSERT INTO PRICE_MAP (
   PRODUCT_OFFER_ID, SERVICE_ID, SERVICE_NAME, 
   ZONE_IN, TIME_IN, PRICE_GROUP) 
VALUES ('Default',1,'SMS','849102318','.*','Tar_SMS_264VND');</v>
      </c>
    </row>
    <row r="3201" spans="2:14">
      <c r="B3201" t="s">
        <v>9392</v>
      </c>
      <c r="C3201" s="34">
        <v>1</v>
      </c>
      <c r="D3201" s="34" t="s">
        <v>8</v>
      </c>
      <c r="E3201" s="34" t="s">
        <v>7666</v>
      </c>
      <c r="F3201" s="34" t="s">
        <v>9168</v>
      </c>
      <c r="G3201" s="34" t="s">
        <v>9193</v>
      </c>
      <c r="H3201" s="26"/>
      <c r="I3201" s="26"/>
      <c r="J3201" s="26"/>
      <c r="K3201" t="s">
        <v>9193</v>
      </c>
      <c r="L3201" t="str">
        <f>IF(ISNA(VLOOKUP(K3201,$K$244:K3200,1,0)),"","DUP!")</f>
        <v>DUP!</v>
      </c>
      <c r="N3201" t="str">
        <f t="shared" si="54"/>
        <v>INSERT INTO PRICE_MAP (
   PRODUCT_OFFER_ID, SERVICE_ID, SERVICE_NAME, 
   ZONE_IN, TIME_IN, PRICE_GROUP) 
VALUES ('Default',1,'SMS','84910231800126','.*','Tar_SMS_264VND');</v>
      </c>
    </row>
    <row r="3202" spans="2:14">
      <c r="B3202" t="s">
        <v>9392</v>
      </c>
      <c r="C3202" s="34">
        <v>1</v>
      </c>
      <c r="D3202" s="34" t="s">
        <v>8</v>
      </c>
      <c r="E3202" s="34" t="s">
        <v>7667</v>
      </c>
      <c r="F3202" s="34" t="s">
        <v>9168</v>
      </c>
      <c r="G3202" s="34" t="s">
        <v>9193</v>
      </c>
      <c r="H3202" s="26"/>
      <c r="I3202" s="26"/>
      <c r="J3202" s="26"/>
      <c r="K3202" t="s">
        <v>9193</v>
      </c>
      <c r="L3202" t="str">
        <f>IF(ISNA(VLOOKUP(K3202,$K$244:K3201,1,0)),"","DUP!")</f>
        <v>DUP!</v>
      </c>
      <c r="N3202" t="str">
        <f t="shared" si="54"/>
        <v>INSERT INTO PRICE_MAP (
   PRODUCT_OFFER_ID, SERVICE_ID, SERVICE_NAME, 
   ZONE_IN, TIME_IN, PRICE_GROUP) 
VALUES ('Default',1,'SMS','8491023185','.*','Tar_SMS_264VND');</v>
      </c>
    </row>
    <row r="3203" spans="2:14">
      <c r="B3203" t="s">
        <v>9392</v>
      </c>
      <c r="C3203" s="34">
        <v>1</v>
      </c>
      <c r="D3203" s="34" t="s">
        <v>8</v>
      </c>
      <c r="E3203" s="34" t="s">
        <v>7668</v>
      </c>
      <c r="F3203" s="34" t="s">
        <v>9168</v>
      </c>
      <c r="G3203" s="34" t="s">
        <v>9193</v>
      </c>
      <c r="H3203" s="26"/>
      <c r="I3203" s="26"/>
      <c r="J3203" s="26"/>
      <c r="K3203" t="s">
        <v>9193</v>
      </c>
      <c r="L3203" t="str">
        <f>IF(ISNA(VLOOKUP(K3203,$K$244:K3202,1,0)),"","DUP!")</f>
        <v>DUP!</v>
      </c>
      <c r="N3203" t="str">
        <f t="shared" si="54"/>
        <v>INSERT INTO PRICE_MAP (
   PRODUCT_OFFER_ID, SERVICE_ID, SERVICE_NAME, 
   ZONE_IN, TIME_IN, PRICE_GROUP) 
VALUES ('Default',1,'SMS','849102403','.*','Tar_SMS_264VND');</v>
      </c>
    </row>
    <row r="3204" spans="2:14">
      <c r="B3204" t="s">
        <v>9392</v>
      </c>
      <c r="C3204" s="34">
        <v>1</v>
      </c>
      <c r="D3204" s="34" t="s">
        <v>8</v>
      </c>
      <c r="E3204" s="34" t="s">
        <v>7669</v>
      </c>
      <c r="F3204" s="34" t="s">
        <v>9168</v>
      </c>
      <c r="G3204" s="34" t="s">
        <v>9193</v>
      </c>
      <c r="H3204" s="26"/>
      <c r="I3204" s="26"/>
      <c r="J3204" s="26"/>
      <c r="K3204" t="s">
        <v>9193</v>
      </c>
      <c r="L3204" t="str">
        <f>IF(ISNA(VLOOKUP(K3204,$K$244:K3203,1,0)),"","DUP!")</f>
        <v>DUP!</v>
      </c>
      <c r="N3204" t="str">
        <f t="shared" si="54"/>
        <v>INSERT INTO PRICE_MAP (
   PRODUCT_OFFER_ID, SERVICE_ID, SERVICE_NAME, 
   ZONE_IN, TIME_IN, PRICE_GROUP) 
VALUES ('Default',1,'SMS','84910240350','.*','Tar_SMS_264VND');</v>
      </c>
    </row>
    <row r="3205" spans="2:14">
      <c r="B3205" t="s">
        <v>9392</v>
      </c>
      <c r="C3205" s="34">
        <v>1</v>
      </c>
      <c r="D3205" s="34" t="s">
        <v>8</v>
      </c>
      <c r="E3205" s="34" t="s">
        <v>7670</v>
      </c>
      <c r="F3205" s="34" t="s">
        <v>9168</v>
      </c>
      <c r="G3205" s="34" t="s">
        <v>9193</v>
      </c>
      <c r="H3205" s="26"/>
      <c r="I3205" s="26"/>
      <c r="J3205" s="26"/>
      <c r="K3205" t="s">
        <v>9193</v>
      </c>
      <c r="L3205" t="str">
        <f>IF(ISNA(VLOOKUP(K3205,$K$244:K3204,1,0)),"","DUP!")</f>
        <v>DUP!</v>
      </c>
      <c r="N3205" t="str">
        <f t="shared" si="54"/>
        <v>INSERT INTO PRICE_MAP (
   PRODUCT_OFFER_ID, SERVICE_ID, SERVICE_NAME, 
   ZONE_IN, TIME_IN, PRICE_GROUP) 
VALUES ('Default',1,'SMS','849102403511','.*','Tar_SMS_264VND');</v>
      </c>
    </row>
    <row r="3206" spans="2:14">
      <c r="B3206" t="s">
        <v>9392</v>
      </c>
      <c r="C3206" s="34">
        <v>1</v>
      </c>
      <c r="D3206" s="34" t="s">
        <v>8</v>
      </c>
      <c r="E3206" s="34" t="s">
        <v>7671</v>
      </c>
      <c r="F3206" s="34" t="s">
        <v>9168</v>
      </c>
      <c r="G3206" s="34" t="s">
        <v>9193</v>
      </c>
      <c r="H3206" s="26"/>
      <c r="I3206" s="26"/>
      <c r="J3206" s="26"/>
      <c r="K3206" t="s">
        <v>9193</v>
      </c>
      <c r="L3206" t="str">
        <f>IF(ISNA(VLOOKUP(K3206,$K$244:K3205,1,0)),"","DUP!")</f>
        <v>DUP!</v>
      </c>
      <c r="N3206" t="str">
        <f t="shared" si="54"/>
        <v>INSERT INTO PRICE_MAP (
   PRODUCT_OFFER_ID, SERVICE_ID, SERVICE_NAME, 
   ZONE_IN, TIME_IN, PRICE_GROUP) 
VALUES ('Default',1,'SMS','849102403517','.*','Tar_SMS_264VND');</v>
      </c>
    </row>
    <row r="3207" spans="2:14">
      <c r="B3207" t="s">
        <v>9392</v>
      </c>
      <c r="C3207" s="34">
        <v>1</v>
      </c>
      <c r="D3207" s="34" t="s">
        <v>8</v>
      </c>
      <c r="E3207" s="34" t="s">
        <v>7672</v>
      </c>
      <c r="F3207" s="34" t="s">
        <v>9168</v>
      </c>
      <c r="G3207" s="34" t="s">
        <v>9193</v>
      </c>
      <c r="H3207" s="26"/>
      <c r="I3207" s="26"/>
      <c r="J3207" s="26"/>
      <c r="K3207" t="s">
        <v>9193</v>
      </c>
      <c r="L3207" t="str">
        <f>IF(ISNA(VLOOKUP(K3207,$K$244:K3206,1,0)),"","DUP!")</f>
        <v>DUP!</v>
      </c>
      <c r="N3207" t="str">
        <f t="shared" si="54"/>
        <v>INSERT INTO PRICE_MAP (
   PRODUCT_OFFER_ID, SERVICE_ID, SERVICE_NAME, 
   ZONE_IN, TIME_IN, PRICE_GROUP) 
VALUES ('Default',1,'SMS','849102403518','.*','Tar_SMS_264VND');</v>
      </c>
    </row>
    <row r="3208" spans="2:14">
      <c r="B3208" t="s">
        <v>9392</v>
      </c>
      <c r="C3208" s="34">
        <v>1</v>
      </c>
      <c r="D3208" s="34" t="s">
        <v>8</v>
      </c>
      <c r="E3208" s="34" t="s">
        <v>7673</v>
      </c>
      <c r="F3208" s="34" t="s">
        <v>9168</v>
      </c>
      <c r="G3208" s="34" t="s">
        <v>9193</v>
      </c>
      <c r="H3208" s="26"/>
      <c r="I3208" s="26"/>
      <c r="J3208" s="26"/>
      <c r="K3208" t="s">
        <v>9193</v>
      </c>
      <c r="L3208" t="str">
        <f>IF(ISNA(VLOOKUP(K3208,$K$244:K3207,1,0)),"","DUP!")</f>
        <v>DUP!</v>
      </c>
      <c r="N3208" t="str">
        <f t="shared" si="54"/>
        <v>INSERT INTO PRICE_MAP (
   PRODUCT_OFFER_ID, SERVICE_ID, SERVICE_NAME, 
   ZONE_IN, TIME_IN, PRICE_GROUP) 
VALUES ('Default',1,'SMS','84910240360','.*','Tar_SMS_264VND');</v>
      </c>
    </row>
    <row r="3209" spans="2:14">
      <c r="B3209" t="s">
        <v>9392</v>
      </c>
      <c r="C3209" s="34">
        <v>1</v>
      </c>
      <c r="D3209" s="34" t="s">
        <v>8</v>
      </c>
      <c r="E3209" s="34" t="s">
        <v>7674</v>
      </c>
      <c r="F3209" s="34" t="s">
        <v>9168</v>
      </c>
      <c r="G3209" s="34" t="s">
        <v>9193</v>
      </c>
      <c r="H3209" s="26"/>
      <c r="I3209" s="26"/>
      <c r="J3209" s="26"/>
      <c r="K3209" t="s">
        <v>9193</v>
      </c>
      <c r="L3209" t="str">
        <f>IF(ISNA(VLOOKUP(K3209,$K$244:K3208,1,0)),"","DUP!")</f>
        <v>DUP!</v>
      </c>
      <c r="N3209" t="str">
        <f t="shared" si="54"/>
        <v>INSERT INTO PRICE_MAP (
   PRODUCT_OFFER_ID, SERVICE_ID, SERVICE_NAME, 
   ZONE_IN, TIME_IN, PRICE_GROUP) 
VALUES ('Default',1,'SMS','849102403610','.*','Tar_SMS_264VND');</v>
      </c>
    </row>
    <row r="3210" spans="2:14">
      <c r="B3210" t="s">
        <v>9392</v>
      </c>
      <c r="C3210" s="34">
        <v>1</v>
      </c>
      <c r="D3210" s="34" t="s">
        <v>8</v>
      </c>
      <c r="E3210" s="34" t="s">
        <v>7675</v>
      </c>
      <c r="F3210" s="34" t="s">
        <v>9168</v>
      </c>
      <c r="G3210" s="34" t="s">
        <v>9193</v>
      </c>
      <c r="H3210" s="26"/>
      <c r="I3210" s="26"/>
      <c r="J3210" s="26"/>
      <c r="K3210" t="s">
        <v>9193</v>
      </c>
      <c r="L3210" t="str">
        <f>IF(ISNA(VLOOKUP(K3210,$K$244:K3209,1,0)),"","DUP!")</f>
        <v>DUP!</v>
      </c>
      <c r="N3210" t="str">
        <f t="shared" si="54"/>
        <v>INSERT INTO PRICE_MAP (
   PRODUCT_OFFER_ID, SERVICE_ID, SERVICE_NAME, 
   ZONE_IN, TIME_IN, PRICE_GROUP) 
VALUES ('Default',1,'SMS','849102408','.*','Tar_SMS_264VND');</v>
      </c>
    </row>
    <row r="3211" spans="2:14">
      <c r="B3211" t="s">
        <v>9392</v>
      </c>
      <c r="C3211" s="34">
        <v>1</v>
      </c>
      <c r="D3211" s="34" t="s">
        <v>8</v>
      </c>
      <c r="E3211" s="34" t="s">
        <v>7676</v>
      </c>
      <c r="F3211" s="34" t="s">
        <v>9168</v>
      </c>
      <c r="G3211" s="34" t="s">
        <v>9193</v>
      </c>
      <c r="H3211" s="26"/>
      <c r="I3211" s="26"/>
      <c r="J3211" s="26"/>
      <c r="K3211" t="s">
        <v>9193</v>
      </c>
      <c r="L3211" t="str">
        <f>IF(ISNA(VLOOKUP(K3211,$K$244:K3210,1,0)),"","DUP!")</f>
        <v>DUP!</v>
      </c>
      <c r="N3211" t="str">
        <f t="shared" si="54"/>
        <v>INSERT INTO PRICE_MAP (
   PRODUCT_OFFER_ID, SERVICE_ID, SERVICE_NAME, 
   ZONE_IN, TIME_IN, PRICE_GROUP) 
VALUES ('Default',1,'SMS','84910240800126','.*','Tar_SMS_264VND');</v>
      </c>
    </row>
    <row r="3212" spans="2:14">
      <c r="B3212" t="s">
        <v>9392</v>
      </c>
      <c r="C3212" s="34">
        <v>1</v>
      </c>
      <c r="D3212" s="34" t="s">
        <v>8</v>
      </c>
      <c r="E3212" s="34" t="s">
        <v>7677</v>
      </c>
      <c r="F3212" s="34" t="s">
        <v>9168</v>
      </c>
      <c r="G3212" s="34" t="s">
        <v>9193</v>
      </c>
      <c r="H3212" s="26"/>
      <c r="I3212" s="26"/>
      <c r="J3212" s="26"/>
      <c r="K3212" t="s">
        <v>9193</v>
      </c>
      <c r="L3212" t="str">
        <f>IF(ISNA(VLOOKUP(K3212,$K$244:K3211,1,0)),"","DUP!")</f>
        <v>DUP!</v>
      </c>
      <c r="N3212" t="str">
        <f t="shared" si="54"/>
        <v>INSERT INTO PRICE_MAP (
   PRODUCT_OFFER_ID, SERVICE_ID, SERVICE_NAME, 
   ZONE_IN, TIME_IN, PRICE_GROUP) 
VALUES ('Default',1,'SMS','8491024085','.*','Tar_SMS_264VND');</v>
      </c>
    </row>
    <row r="3213" spans="2:14">
      <c r="B3213" t="s">
        <v>9392</v>
      </c>
      <c r="C3213" s="34">
        <v>1</v>
      </c>
      <c r="D3213" s="34" t="s">
        <v>8</v>
      </c>
      <c r="E3213" s="34" t="s">
        <v>7678</v>
      </c>
      <c r="F3213" s="34" t="s">
        <v>9168</v>
      </c>
      <c r="G3213" s="34" t="s">
        <v>9193</v>
      </c>
      <c r="H3213" s="26"/>
      <c r="I3213" s="26"/>
      <c r="J3213" s="26"/>
      <c r="K3213" t="s">
        <v>9193</v>
      </c>
      <c r="L3213" t="str">
        <f>IF(ISNA(VLOOKUP(K3213,$K$244:K3212,1,0)),"","DUP!")</f>
        <v>DUP!</v>
      </c>
      <c r="N3213" t="str">
        <f t="shared" si="54"/>
        <v>INSERT INTO PRICE_MAP (
   PRODUCT_OFFER_ID, SERVICE_ID, SERVICE_NAME, 
   ZONE_IN, TIME_IN, PRICE_GROUP) 
VALUES ('Default',1,'SMS','849102413','.*','Tar_SMS_264VND');</v>
      </c>
    </row>
    <row r="3214" spans="2:14">
      <c r="B3214" t="s">
        <v>9392</v>
      </c>
      <c r="C3214" s="34">
        <v>1</v>
      </c>
      <c r="D3214" s="34" t="s">
        <v>8</v>
      </c>
      <c r="E3214" s="34" t="s">
        <v>7679</v>
      </c>
      <c r="F3214" s="34" t="s">
        <v>9168</v>
      </c>
      <c r="G3214" s="34" t="s">
        <v>9193</v>
      </c>
      <c r="H3214" s="26"/>
      <c r="I3214" s="26"/>
      <c r="J3214" s="26"/>
      <c r="K3214" t="s">
        <v>9193</v>
      </c>
      <c r="L3214" t="str">
        <f>IF(ISNA(VLOOKUP(K3214,$K$244:K3213,1,0)),"","DUP!")</f>
        <v>DUP!</v>
      </c>
      <c r="N3214" t="str">
        <f t="shared" si="54"/>
        <v>INSERT INTO PRICE_MAP (
   PRODUCT_OFFER_ID, SERVICE_ID, SERVICE_NAME, 
   ZONE_IN, TIME_IN, PRICE_GROUP) 
VALUES ('Default',1,'SMS','84910241350','.*','Tar_SMS_264VND');</v>
      </c>
    </row>
    <row r="3215" spans="2:14">
      <c r="B3215" t="s">
        <v>9392</v>
      </c>
      <c r="C3215" s="34">
        <v>1</v>
      </c>
      <c r="D3215" s="34" t="s">
        <v>8</v>
      </c>
      <c r="E3215" s="34" t="s">
        <v>7680</v>
      </c>
      <c r="F3215" s="34" t="s">
        <v>9168</v>
      </c>
      <c r="G3215" s="34" t="s">
        <v>9193</v>
      </c>
      <c r="H3215" s="26"/>
      <c r="I3215" s="26"/>
      <c r="J3215" s="26"/>
      <c r="K3215" t="s">
        <v>9193</v>
      </c>
      <c r="L3215" t="str">
        <f>IF(ISNA(VLOOKUP(K3215,$K$244:K3214,1,0)),"","DUP!")</f>
        <v>DUP!</v>
      </c>
      <c r="N3215" t="str">
        <f t="shared" si="54"/>
        <v>INSERT INTO PRICE_MAP (
   PRODUCT_OFFER_ID, SERVICE_ID, SERVICE_NAME, 
   ZONE_IN, TIME_IN, PRICE_GROUP) 
VALUES ('Default',1,'SMS','84910241351','.*','Tar_SMS_264VND');</v>
      </c>
    </row>
    <row r="3216" spans="2:14">
      <c r="B3216" t="s">
        <v>9392</v>
      </c>
      <c r="C3216" s="34">
        <v>1</v>
      </c>
      <c r="D3216" s="34" t="s">
        <v>8</v>
      </c>
      <c r="E3216" s="34" t="s">
        <v>7681</v>
      </c>
      <c r="F3216" s="34" t="s">
        <v>9168</v>
      </c>
      <c r="G3216" s="34" t="s">
        <v>9193</v>
      </c>
      <c r="H3216" s="26"/>
      <c r="I3216" s="26"/>
      <c r="J3216" s="26"/>
      <c r="K3216" t="s">
        <v>9193</v>
      </c>
      <c r="L3216" t="str">
        <f>IF(ISNA(VLOOKUP(K3216,$K$244:K3215,1,0)),"","DUP!")</f>
        <v>DUP!</v>
      </c>
      <c r="N3216" t="str">
        <f t="shared" si="54"/>
        <v>INSERT INTO PRICE_MAP (
   PRODUCT_OFFER_ID, SERVICE_ID, SERVICE_NAME, 
   ZONE_IN, TIME_IN, PRICE_GROUP) 
VALUES ('Default',1,'SMS','84910241360','.*','Tar_SMS_264VND');</v>
      </c>
    </row>
    <row r="3217" spans="2:14">
      <c r="B3217" t="s">
        <v>9392</v>
      </c>
      <c r="C3217" s="34">
        <v>1</v>
      </c>
      <c r="D3217" s="34" t="s">
        <v>8</v>
      </c>
      <c r="E3217" s="34" t="s">
        <v>7682</v>
      </c>
      <c r="F3217" s="34" t="s">
        <v>9168</v>
      </c>
      <c r="G3217" s="34" t="s">
        <v>9193</v>
      </c>
      <c r="H3217" s="26"/>
      <c r="I3217" s="26"/>
      <c r="J3217" s="26"/>
      <c r="K3217" t="s">
        <v>9193</v>
      </c>
      <c r="L3217" t="str">
        <f>IF(ISNA(VLOOKUP(K3217,$K$244:K3216,1,0)),"","DUP!")</f>
        <v>DUP!</v>
      </c>
      <c r="N3217" t="str">
        <f t="shared" si="54"/>
        <v>INSERT INTO PRICE_MAP (
   PRODUCT_OFFER_ID, SERVICE_ID, SERVICE_NAME, 
   ZONE_IN, TIME_IN, PRICE_GROUP) 
VALUES ('Default',1,'SMS','84910241370','.*','Tar_SMS_264VND');</v>
      </c>
    </row>
    <row r="3218" spans="2:14">
      <c r="B3218" t="s">
        <v>9392</v>
      </c>
      <c r="C3218" s="34">
        <v>1</v>
      </c>
      <c r="D3218" s="34" t="s">
        <v>8</v>
      </c>
      <c r="E3218" s="34" t="s">
        <v>7683</v>
      </c>
      <c r="F3218" s="34" t="s">
        <v>9168</v>
      </c>
      <c r="G3218" s="34" t="s">
        <v>9193</v>
      </c>
      <c r="H3218" s="26"/>
      <c r="I3218" s="26"/>
      <c r="J3218" s="26"/>
      <c r="K3218" t="s">
        <v>9193</v>
      </c>
      <c r="L3218" t="str">
        <f>IF(ISNA(VLOOKUP(K3218,$K$244:K3217,1,0)),"","DUP!")</f>
        <v>DUP!</v>
      </c>
      <c r="N3218" t="str">
        <f t="shared" si="54"/>
        <v>INSERT INTO PRICE_MAP (
   PRODUCT_OFFER_ID, SERVICE_ID, SERVICE_NAME, 
   ZONE_IN, TIME_IN, PRICE_GROUP) 
VALUES ('Default',1,'SMS','849102418','.*','Tar_SMS_264VND');</v>
      </c>
    </row>
    <row r="3219" spans="2:14">
      <c r="B3219" t="s">
        <v>9392</v>
      </c>
      <c r="C3219" s="34">
        <v>1</v>
      </c>
      <c r="D3219" s="34" t="s">
        <v>8</v>
      </c>
      <c r="E3219" s="34" t="s">
        <v>7684</v>
      </c>
      <c r="F3219" s="34" t="s">
        <v>9168</v>
      </c>
      <c r="G3219" s="34" t="s">
        <v>9193</v>
      </c>
      <c r="H3219" s="26"/>
      <c r="I3219" s="26"/>
      <c r="J3219" s="26"/>
      <c r="K3219" t="s">
        <v>9193</v>
      </c>
      <c r="L3219" t="str">
        <f>IF(ISNA(VLOOKUP(K3219,$K$244:K3218,1,0)),"","DUP!")</f>
        <v>DUP!</v>
      </c>
      <c r="N3219" t="str">
        <f t="shared" si="54"/>
        <v>INSERT INTO PRICE_MAP (
   PRODUCT_OFFER_ID, SERVICE_ID, SERVICE_NAME, 
   ZONE_IN, TIME_IN, PRICE_GROUP) 
VALUES ('Default',1,'SMS','84910241800126','.*','Tar_SMS_264VND');</v>
      </c>
    </row>
    <row r="3220" spans="2:14">
      <c r="B3220" t="s">
        <v>9392</v>
      </c>
      <c r="C3220" s="34">
        <v>1</v>
      </c>
      <c r="D3220" s="34" t="s">
        <v>8</v>
      </c>
      <c r="E3220" s="34" t="s">
        <v>7685</v>
      </c>
      <c r="F3220" s="34" t="s">
        <v>9168</v>
      </c>
      <c r="G3220" s="34" t="s">
        <v>9193</v>
      </c>
      <c r="H3220" s="26"/>
      <c r="I3220" s="26"/>
      <c r="J3220" s="26"/>
      <c r="K3220" t="s">
        <v>9193</v>
      </c>
      <c r="L3220" t="str">
        <f>IF(ISNA(VLOOKUP(K3220,$K$244:K3219,1,0)),"","DUP!")</f>
        <v>DUP!</v>
      </c>
      <c r="N3220" t="str">
        <f t="shared" si="54"/>
        <v>INSERT INTO PRICE_MAP (
   PRODUCT_OFFER_ID, SERVICE_ID, SERVICE_NAME, 
   ZONE_IN, TIME_IN, PRICE_GROUP) 
VALUES ('Default',1,'SMS','8491024185','.*','Tar_SMS_264VND');</v>
      </c>
    </row>
    <row r="3221" spans="2:14">
      <c r="B3221" t="s">
        <v>9392</v>
      </c>
      <c r="C3221" s="34">
        <v>1</v>
      </c>
      <c r="D3221" s="34" t="s">
        <v>8</v>
      </c>
      <c r="E3221" s="34" t="s">
        <v>7686</v>
      </c>
      <c r="F3221" s="34" t="s">
        <v>9168</v>
      </c>
      <c r="G3221" s="34" t="s">
        <v>9193</v>
      </c>
      <c r="H3221" s="26"/>
      <c r="I3221" s="26"/>
      <c r="J3221" s="26"/>
      <c r="K3221" t="s">
        <v>9193</v>
      </c>
      <c r="L3221" t="str">
        <f>IF(ISNA(VLOOKUP(K3221,$K$244:K3220,1,0)),"","DUP!")</f>
        <v>DUP!</v>
      </c>
      <c r="N3221" t="str">
        <f t="shared" si="54"/>
        <v>INSERT INTO PRICE_MAP (
   PRODUCT_OFFER_ID, SERVICE_ID, SERVICE_NAME, 
   ZONE_IN, TIME_IN, PRICE_GROUP) 
VALUES ('Default',1,'SMS','84910253','.*','Tar_SMS_264VND');</v>
      </c>
    </row>
    <row r="3222" spans="2:14">
      <c r="B3222" t="s">
        <v>9392</v>
      </c>
      <c r="C3222" s="34">
        <v>1</v>
      </c>
      <c r="D3222" s="34" t="s">
        <v>8</v>
      </c>
      <c r="E3222" s="34" t="s">
        <v>7687</v>
      </c>
      <c r="F3222" s="34" t="s">
        <v>9168</v>
      </c>
      <c r="G3222" s="34" t="s">
        <v>9193</v>
      </c>
      <c r="H3222" s="26"/>
      <c r="I3222" s="26"/>
      <c r="J3222" s="26"/>
      <c r="K3222" t="s">
        <v>9193</v>
      </c>
      <c r="L3222" t="str">
        <f>IF(ISNA(VLOOKUP(K3222,$K$244:K3221,1,0)),"","DUP!")</f>
        <v>DUP!</v>
      </c>
      <c r="N3222" t="str">
        <f t="shared" si="54"/>
        <v>INSERT INTO PRICE_MAP (
   PRODUCT_OFFER_ID, SERVICE_ID, SERVICE_NAME, 
   ZONE_IN, TIME_IN, PRICE_GROUP) 
VALUES ('Default',1,'SMS','8491025350','.*','Tar_SMS_264VND');</v>
      </c>
    </row>
    <row r="3223" spans="2:14">
      <c r="B3223" t="s">
        <v>9392</v>
      </c>
      <c r="C3223" s="34">
        <v>1</v>
      </c>
      <c r="D3223" s="34" t="s">
        <v>8</v>
      </c>
      <c r="E3223" s="34" t="s">
        <v>7688</v>
      </c>
      <c r="F3223" s="34" t="s">
        <v>9168</v>
      </c>
      <c r="G3223" s="34" t="s">
        <v>9193</v>
      </c>
      <c r="H3223" s="26"/>
      <c r="I3223" s="26"/>
      <c r="J3223" s="26"/>
      <c r="K3223" t="s">
        <v>9193</v>
      </c>
      <c r="L3223" t="str">
        <f>IF(ISNA(VLOOKUP(K3223,$K$244:K3222,1,0)),"","DUP!")</f>
        <v>DUP!</v>
      </c>
      <c r="N3223" t="str">
        <f t="shared" si="54"/>
        <v>INSERT INTO PRICE_MAP (
   PRODUCT_OFFER_ID, SERVICE_ID, SERVICE_NAME, 
   ZONE_IN, TIME_IN, PRICE_GROUP) 
VALUES ('Default',1,'SMS','84910253512','.*','Tar_SMS_264VND');</v>
      </c>
    </row>
    <row r="3224" spans="2:14">
      <c r="B3224" t="s">
        <v>9392</v>
      </c>
      <c r="C3224" s="34">
        <v>1</v>
      </c>
      <c r="D3224" s="34" t="s">
        <v>8</v>
      </c>
      <c r="E3224" s="34" t="s">
        <v>7689</v>
      </c>
      <c r="F3224" s="34" t="s">
        <v>9168</v>
      </c>
      <c r="G3224" s="34" t="s">
        <v>9193</v>
      </c>
      <c r="H3224" s="26"/>
      <c r="I3224" s="26"/>
      <c r="J3224" s="26"/>
      <c r="K3224" t="s">
        <v>9193</v>
      </c>
      <c r="L3224" t="str">
        <f>IF(ISNA(VLOOKUP(K3224,$K$244:K3223,1,0)),"","DUP!")</f>
        <v>DUP!</v>
      </c>
      <c r="N3224" t="str">
        <f t="shared" si="54"/>
        <v>INSERT INTO PRICE_MAP (
   PRODUCT_OFFER_ID, SERVICE_ID, SERVICE_NAME, 
   ZONE_IN, TIME_IN, PRICE_GROUP) 
VALUES ('Default',1,'SMS','84910253513','.*','Tar_SMS_264VND');</v>
      </c>
    </row>
    <row r="3225" spans="2:14">
      <c r="B3225" t="s">
        <v>9392</v>
      </c>
      <c r="C3225" s="34">
        <v>1</v>
      </c>
      <c r="D3225" s="34" t="s">
        <v>8</v>
      </c>
      <c r="E3225" s="34" t="s">
        <v>7690</v>
      </c>
      <c r="F3225" s="34" t="s">
        <v>9168</v>
      </c>
      <c r="G3225" s="34" t="s">
        <v>9193</v>
      </c>
      <c r="H3225" s="26"/>
      <c r="I3225" s="26"/>
      <c r="J3225" s="26"/>
      <c r="K3225" t="s">
        <v>9193</v>
      </c>
      <c r="L3225" t="str">
        <f>IF(ISNA(VLOOKUP(K3225,$K$244:K3224,1,0)),"","DUP!")</f>
        <v>DUP!</v>
      </c>
      <c r="N3225" t="str">
        <f t="shared" si="54"/>
        <v>INSERT INTO PRICE_MAP (
   PRODUCT_OFFER_ID, SERVICE_ID, SERVICE_NAME, 
   ZONE_IN, TIME_IN, PRICE_GROUP) 
VALUES ('Default',1,'SMS','84910253514','.*','Tar_SMS_264VND');</v>
      </c>
    </row>
    <row r="3226" spans="2:14">
      <c r="B3226" t="s">
        <v>9392</v>
      </c>
      <c r="C3226" s="34">
        <v>1</v>
      </c>
      <c r="D3226" s="34" t="s">
        <v>8</v>
      </c>
      <c r="E3226" s="34" t="s">
        <v>7691</v>
      </c>
      <c r="F3226" s="34" t="s">
        <v>9168</v>
      </c>
      <c r="G3226" s="34" t="s">
        <v>9193</v>
      </c>
      <c r="H3226" s="26"/>
      <c r="I3226" s="26"/>
      <c r="J3226" s="26"/>
      <c r="K3226" t="s">
        <v>9193</v>
      </c>
      <c r="L3226" t="str">
        <f>IF(ISNA(VLOOKUP(K3226,$K$244:K3225,1,0)),"","DUP!")</f>
        <v>DUP!</v>
      </c>
      <c r="N3226" t="str">
        <f t="shared" si="54"/>
        <v>INSERT INTO PRICE_MAP (
   PRODUCT_OFFER_ID, SERVICE_ID, SERVICE_NAME, 
   ZONE_IN, TIME_IN, PRICE_GROUP) 
VALUES ('Default',1,'SMS','84910253515','.*','Tar_SMS_264VND');</v>
      </c>
    </row>
    <row r="3227" spans="2:14">
      <c r="B3227" t="s">
        <v>9392</v>
      </c>
      <c r="C3227" s="34">
        <v>1</v>
      </c>
      <c r="D3227" s="34" t="s">
        <v>8</v>
      </c>
      <c r="E3227" s="34" t="s">
        <v>7692</v>
      </c>
      <c r="F3227" s="34" t="s">
        <v>9168</v>
      </c>
      <c r="G3227" s="34" t="s">
        <v>9193</v>
      </c>
      <c r="H3227" s="26"/>
      <c r="I3227" s="26"/>
      <c r="J3227" s="26"/>
      <c r="K3227" t="s">
        <v>9193</v>
      </c>
      <c r="L3227" t="str">
        <f>IF(ISNA(VLOOKUP(K3227,$K$244:K3226,1,0)),"","DUP!")</f>
        <v>DUP!</v>
      </c>
      <c r="N3227" t="str">
        <f t="shared" si="54"/>
        <v>INSERT INTO PRICE_MAP (
   PRODUCT_OFFER_ID, SERVICE_ID, SERVICE_NAME, 
   ZONE_IN, TIME_IN, PRICE_GROUP) 
VALUES ('Default',1,'SMS','84910253520','.*','Tar_SMS_264VND');</v>
      </c>
    </row>
    <row r="3228" spans="2:14">
      <c r="B3228" t="s">
        <v>9392</v>
      </c>
      <c r="C3228" s="34">
        <v>1</v>
      </c>
      <c r="D3228" s="34" t="s">
        <v>8</v>
      </c>
      <c r="E3228" s="34" t="s">
        <v>7693</v>
      </c>
      <c r="F3228" s="34" t="s">
        <v>9168</v>
      </c>
      <c r="G3228" s="34" t="s">
        <v>9193</v>
      </c>
      <c r="H3228" s="26"/>
      <c r="I3228" s="26"/>
      <c r="J3228" s="26"/>
      <c r="K3228" t="s">
        <v>9193</v>
      </c>
      <c r="L3228" t="str">
        <f>IF(ISNA(VLOOKUP(K3228,$K$244:K3227,1,0)),"","DUP!")</f>
        <v>DUP!</v>
      </c>
      <c r="N3228" t="str">
        <f t="shared" si="54"/>
        <v>INSERT INTO PRICE_MAP (
   PRODUCT_OFFER_ID, SERVICE_ID, SERVICE_NAME, 
   ZONE_IN, TIME_IN, PRICE_GROUP) 
VALUES ('Default',1,'SMS','84910253521','.*','Tar_SMS_264VND');</v>
      </c>
    </row>
    <row r="3229" spans="2:14">
      <c r="B3229" t="s">
        <v>9392</v>
      </c>
      <c r="C3229" s="34">
        <v>1</v>
      </c>
      <c r="D3229" s="34" t="s">
        <v>8</v>
      </c>
      <c r="E3229" s="34" t="s">
        <v>7694</v>
      </c>
      <c r="F3229" s="34" t="s">
        <v>9168</v>
      </c>
      <c r="G3229" s="34" t="s">
        <v>9193</v>
      </c>
      <c r="H3229" s="26"/>
      <c r="I3229" s="26"/>
      <c r="J3229" s="26"/>
      <c r="K3229" t="s">
        <v>9193</v>
      </c>
      <c r="L3229" t="str">
        <f>IF(ISNA(VLOOKUP(K3229,$K$244:K3228,1,0)),"","DUP!")</f>
        <v>DUP!</v>
      </c>
      <c r="N3229" t="str">
        <f t="shared" si="54"/>
        <v>INSERT INTO PRICE_MAP (
   PRODUCT_OFFER_ID, SERVICE_ID, SERVICE_NAME, 
   ZONE_IN, TIME_IN, PRICE_GROUP) 
VALUES ('Default',1,'SMS','84910253522','.*','Tar_SMS_264VND');</v>
      </c>
    </row>
    <row r="3230" spans="2:14">
      <c r="B3230" t="s">
        <v>9392</v>
      </c>
      <c r="C3230" s="34">
        <v>1</v>
      </c>
      <c r="D3230" s="34" t="s">
        <v>8</v>
      </c>
      <c r="E3230" s="34" t="s">
        <v>7695</v>
      </c>
      <c r="F3230" s="34" t="s">
        <v>9168</v>
      </c>
      <c r="G3230" s="34" t="s">
        <v>9193</v>
      </c>
      <c r="H3230" s="26"/>
      <c r="I3230" s="26"/>
      <c r="J3230" s="26"/>
      <c r="K3230" t="s">
        <v>9193</v>
      </c>
      <c r="L3230" t="str">
        <f>IF(ISNA(VLOOKUP(K3230,$K$244:K3229,1,0)),"","DUP!")</f>
        <v>DUP!</v>
      </c>
      <c r="N3230" t="str">
        <f t="shared" si="54"/>
        <v>INSERT INTO PRICE_MAP (
   PRODUCT_OFFER_ID, SERVICE_ID, SERVICE_NAME, 
   ZONE_IN, TIME_IN, PRICE_GROUP) 
VALUES ('Default',1,'SMS','84910253523','.*','Tar_SMS_264VND');</v>
      </c>
    </row>
    <row r="3231" spans="2:14">
      <c r="B3231" t="s">
        <v>9392</v>
      </c>
      <c r="C3231" s="34">
        <v>1</v>
      </c>
      <c r="D3231" s="34" t="s">
        <v>8</v>
      </c>
      <c r="E3231" s="34" t="s">
        <v>7696</v>
      </c>
      <c r="F3231" s="34" t="s">
        <v>9168</v>
      </c>
      <c r="G3231" s="34" t="s">
        <v>9193</v>
      </c>
      <c r="H3231" s="26"/>
      <c r="I3231" s="26"/>
      <c r="J3231" s="26"/>
      <c r="K3231" t="s">
        <v>9193</v>
      </c>
      <c r="L3231" t="str">
        <f>IF(ISNA(VLOOKUP(K3231,$K$244:K3230,1,0)),"","DUP!")</f>
        <v>DUP!</v>
      </c>
      <c r="N3231" t="str">
        <f t="shared" si="54"/>
        <v>INSERT INTO PRICE_MAP (
   PRODUCT_OFFER_ID, SERVICE_ID, SERVICE_NAME, 
   ZONE_IN, TIME_IN, PRICE_GROUP) 
VALUES ('Default',1,'SMS','84910253524','.*','Tar_SMS_264VND');</v>
      </c>
    </row>
    <row r="3232" spans="2:14">
      <c r="B3232" t="s">
        <v>9392</v>
      </c>
      <c r="C3232" s="34">
        <v>1</v>
      </c>
      <c r="D3232" s="34" t="s">
        <v>8</v>
      </c>
      <c r="E3232" s="34" t="s">
        <v>7697</v>
      </c>
      <c r="F3232" s="34" t="s">
        <v>9168</v>
      </c>
      <c r="G3232" s="34" t="s">
        <v>9193</v>
      </c>
      <c r="H3232" s="26"/>
      <c r="I3232" s="26"/>
      <c r="J3232" s="26"/>
      <c r="K3232" t="s">
        <v>9193</v>
      </c>
      <c r="L3232" t="str">
        <f>IF(ISNA(VLOOKUP(K3232,$K$244:K3231,1,0)),"","DUP!")</f>
        <v>DUP!</v>
      </c>
      <c r="N3232" t="str">
        <f t="shared" si="54"/>
        <v>INSERT INTO PRICE_MAP (
   PRODUCT_OFFER_ID, SERVICE_ID, SERVICE_NAME, 
   ZONE_IN, TIME_IN, PRICE_GROUP) 
VALUES ('Default',1,'SMS','84910253525','.*','Tar_SMS_264VND');</v>
      </c>
    </row>
    <row r="3233" spans="2:14">
      <c r="B3233" t="s">
        <v>9392</v>
      </c>
      <c r="C3233" s="34">
        <v>1</v>
      </c>
      <c r="D3233" s="34" t="s">
        <v>8</v>
      </c>
      <c r="E3233" s="34" t="s">
        <v>7698</v>
      </c>
      <c r="F3233" s="34" t="s">
        <v>9168</v>
      </c>
      <c r="G3233" s="34" t="s">
        <v>9193</v>
      </c>
      <c r="H3233" s="26"/>
      <c r="I3233" s="26"/>
      <c r="J3233" s="26"/>
      <c r="K3233" t="s">
        <v>9193</v>
      </c>
      <c r="L3233" t="str">
        <f>IF(ISNA(VLOOKUP(K3233,$K$244:K3232,1,0)),"","DUP!")</f>
        <v>DUP!</v>
      </c>
      <c r="N3233" t="str">
        <f t="shared" si="54"/>
        <v>INSERT INTO PRICE_MAP (
   PRODUCT_OFFER_ID, SERVICE_ID, SERVICE_NAME, 
   ZONE_IN, TIME_IN, PRICE_GROUP) 
VALUES ('Default',1,'SMS','84910253526','.*','Tar_SMS_264VND');</v>
      </c>
    </row>
    <row r="3234" spans="2:14">
      <c r="B3234" t="s">
        <v>9392</v>
      </c>
      <c r="C3234" s="34">
        <v>1</v>
      </c>
      <c r="D3234" s="34" t="s">
        <v>8</v>
      </c>
      <c r="E3234" s="34" t="s">
        <v>7699</v>
      </c>
      <c r="F3234" s="34" t="s">
        <v>9168</v>
      </c>
      <c r="G3234" s="34" t="s">
        <v>9193</v>
      </c>
      <c r="H3234" s="26"/>
      <c r="I3234" s="26"/>
      <c r="J3234" s="26"/>
      <c r="K3234" t="s">
        <v>9193</v>
      </c>
      <c r="L3234" t="str">
        <f>IF(ISNA(VLOOKUP(K3234,$K$244:K3233,1,0)),"","DUP!")</f>
        <v>DUP!</v>
      </c>
      <c r="N3234" t="str">
        <f t="shared" si="54"/>
        <v>INSERT INTO PRICE_MAP (
   PRODUCT_OFFER_ID, SERVICE_ID, SERVICE_NAME, 
   ZONE_IN, TIME_IN, PRICE_GROUP) 
VALUES ('Default',1,'SMS','84910253527','.*','Tar_SMS_264VND');</v>
      </c>
    </row>
    <row r="3235" spans="2:14">
      <c r="B3235" t="s">
        <v>9392</v>
      </c>
      <c r="C3235" s="34">
        <v>1</v>
      </c>
      <c r="D3235" s="34" t="s">
        <v>8</v>
      </c>
      <c r="E3235" s="34" t="s">
        <v>7700</v>
      </c>
      <c r="F3235" s="34" t="s">
        <v>9168</v>
      </c>
      <c r="G3235" s="34" t="s">
        <v>9193</v>
      </c>
      <c r="H3235" s="26"/>
      <c r="I3235" s="26"/>
      <c r="J3235" s="26"/>
      <c r="K3235" t="s">
        <v>9193</v>
      </c>
      <c r="L3235" t="str">
        <f>IF(ISNA(VLOOKUP(K3235,$K$244:K3234,1,0)),"","DUP!")</f>
        <v>DUP!</v>
      </c>
      <c r="N3235" t="str">
        <f t="shared" si="54"/>
        <v>INSERT INTO PRICE_MAP (
   PRODUCT_OFFER_ID, SERVICE_ID, SERVICE_NAME, 
   ZONE_IN, TIME_IN, PRICE_GROUP) 
VALUES ('Default',1,'SMS','84910253529','.*','Tar_SMS_264VND');</v>
      </c>
    </row>
    <row r="3236" spans="2:14">
      <c r="B3236" t="s">
        <v>9392</v>
      </c>
      <c r="C3236" s="34">
        <v>1</v>
      </c>
      <c r="D3236" s="34" t="s">
        <v>8</v>
      </c>
      <c r="E3236" s="34" t="s">
        <v>7701</v>
      </c>
      <c r="F3236" s="34" t="s">
        <v>9168</v>
      </c>
      <c r="G3236" s="34" t="s">
        <v>9193</v>
      </c>
      <c r="H3236" s="26"/>
      <c r="I3236" s="26"/>
      <c r="J3236" s="26"/>
      <c r="K3236" t="s">
        <v>9193</v>
      </c>
      <c r="L3236" t="str">
        <f>IF(ISNA(VLOOKUP(K3236,$K$244:K3235,1,0)),"","DUP!")</f>
        <v>DUP!</v>
      </c>
      <c r="N3236" t="str">
        <f t="shared" si="54"/>
        <v>INSERT INTO PRICE_MAP (
   PRODUCT_OFFER_ID, SERVICE_ID, SERVICE_NAME, 
   ZONE_IN, TIME_IN, PRICE_GROUP) 
VALUES ('Default',1,'SMS','84910253533','.*','Tar_SMS_264VND');</v>
      </c>
    </row>
    <row r="3237" spans="2:14">
      <c r="B3237" t="s">
        <v>9392</v>
      </c>
      <c r="C3237" s="34">
        <v>1</v>
      </c>
      <c r="D3237" s="34" t="s">
        <v>8</v>
      </c>
      <c r="E3237" s="34" t="s">
        <v>7702</v>
      </c>
      <c r="F3237" s="34" t="s">
        <v>9168</v>
      </c>
      <c r="G3237" s="34" t="s">
        <v>9193</v>
      </c>
      <c r="H3237" s="26"/>
      <c r="I3237" s="26"/>
      <c r="J3237" s="26"/>
      <c r="K3237" t="s">
        <v>9193</v>
      </c>
      <c r="L3237" t="str">
        <f>IF(ISNA(VLOOKUP(K3237,$K$244:K3236,1,0)),"","DUP!")</f>
        <v>DUP!</v>
      </c>
      <c r="N3237" t="str">
        <f t="shared" si="54"/>
        <v>INSERT INTO PRICE_MAP (
   PRODUCT_OFFER_ID, SERVICE_ID, SERVICE_NAME, 
   ZONE_IN, TIME_IN, PRICE_GROUP) 
VALUES ('Default',1,'SMS','84910253534','.*','Tar_SMS_264VND');</v>
      </c>
    </row>
    <row r="3238" spans="2:14">
      <c r="B3238" t="s">
        <v>9392</v>
      </c>
      <c r="C3238" s="34">
        <v>1</v>
      </c>
      <c r="D3238" s="34" t="s">
        <v>8</v>
      </c>
      <c r="E3238" s="34" t="s">
        <v>7703</v>
      </c>
      <c r="F3238" s="34" t="s">
        <v>9168</v>
      </c>
      <c r="G3238" s="34" t="s">
        <v>9193</v>
      </c>
      <c r="H3238" s="26"/>
      <c r="I3238" s="26"/>
      <c r="J3238" s="26"/>
      <c r="K3238" t="s">
        <v>9193</v>
      </c>
      <c r="L3238" t="str">
        <f>IF(ISNA(VLOOKUP(K3238,$K$244:K3237,1,0)),"","DUP!")</f>
        <v>DUP!</v>
      </c>
      <c r="N3238" t="str">
        <f t="shared" si="54"/>
        <v>INSERT INTO PRICE_MAP (
   PRODUCT_OFFER_ID, SERVICE_ID, SERVICE_NAME, 
   ZONE_IN, TIME_IN, PRICE_GROUP) 
VALUES ('Default',1,'SMS','84910253538','.*','Tar_SMS_264VND');</v>
      </c>
    </row>
    <row r="3239" spans="2:14">
      <c r="B3239" t="s">
        <v>9392</v>
      </c>
      <c r="C3239" s="34">
        <v>1</v>
      </c>
      <c r="D3239" s="34" t="s">
        <v>8</v>
      </c>
      <c r="E3239" s="34" t="s">
        <v>7704</v>
      </c>
      <c r="F3239" s="34" t="s">
        <v>9168</v>
      </c>
      <c r="G3239" s="34" t="s">
        <v>9193</v>
      </c>
      <c r="H3239" s="26"/>
      <c r="I3239" s="26"/>
      <c r="J3239" s="26"/>
      <c r="K3239" t="s">
        <v>9193</v>
      </c>
      <c r="L3239" t="str">
        <f>IF(ISNA(VLOOKUP(K3239,$K$244:K3238,1,0)),"","DUP!")</f>
        <v>DUP!</v>
      </c>
      <c r="N3239" t="str">
        <f t="shared" si="54"/>
        <v>INSERT INTO PRICE_MAP (
   PRODUCT_OFFER_ID, SERVICE_ID, SERVICE_NAME, 
   ZONE_IN, TIME_IN, PRICE_GROUP) 
VALUES ('Default',1,'SMS','84910253539','.*','Tar_SMS_264VND');</v>
      </c>
    </row>
    <row r="3240" spans="2:14">
      <c r="B3240" t="s">
        <v>9392</v>
      </c>
      <c r="C3240" s="34">
        <v>1</v>
      </c>
      <c r="D3240" s="34" t="s">
        <v>8</v>
      </c>
      <c r="E3240" s="34" t="s">
        <v>7705</v>
      </c>
      <c r="F3240" s="34" t="s">
        <v>9168</v>
      </c>
      <c r="G3240" s="34" t="s">
        <v>9193</v>
      </c>
      <c r="H3240" s="26"/>
      <c r="I3240" s="26"/>
      <c r="J3240" s="26"/>
      <c r="K3240" t="s">
        <v>9193</v>
      </c>
      <c r="L3240" t="str">
        <f>IF(ISNA(VLOOKUP(K3240,$K$244:K3239,1,0)),"","DUP!")</f>
        <v>DUP!</v>
      </c>
      <c r="N3240" t="str">
        <f t="shared" si="54"/>
        <v>INSERT INTO PRICE_MAP (
   PRODUCT_OFFER_ID, SERVICE_ID, SERVICE_NAME, 
   ZONE_IN, TIME_IN, PRICE_GROUP) 
VALUES ('Default',1,'SMS','8491025360','.*','Tar_SMS_264VND');</v>
      </c>
    </row>
    <row r="3241" spans="2:14">
      <c r="B3241" t="s">
        <v>9392</v>
      </c>
      <c r="C3241" s="34">
        <v>1</v>
      </c>
      <c r="D3241" s="34" t="s">
        <v>8</v>
      </c>
      <c r="E3241" s="34" t="s">
        <v>7706</v>
      </c>
      <c r="F3241" s="34" t="s">
        <v>9168</v>
      </c>
      <c r="G3241" s="34" t="s">
        <v>9193</v>
      </c>
      <c r="H3241" s="26"/>
      <c r="I3241" s="26"/>
      <c r="J3241" s="26"/>
      <c r="K3241" t="s">
        <v>9193</v>
      </c>
      <c r="L3241" t="str">
        <f>IF(ISNA(VLOOKUP(K3241,$K$244:K3240,1,0)),"","DUP!")</f>
        <v>DUP!</v>
      </c>
      <c r="N3241" t="str">
        <f t="shared" si="54"/>
        <v>INSERT INTO PRICE_MAP (
   PRODUCT_OFFER_ID, SERVICE_ID, SERVICE_NAME, 
   ZONE_IN, TIME_IN, PRICE_GROUP) 
VALUES ('Default',1,'SMS','84910253610','.*','Tar_SMS_264VND');</v>
      </c>
    </row>
    <row r="3242" spans="2:14">
      <c r="B3242" t="s">
        <v>9392</v>
      </c>
      <c r="C3242" s="34">
        <v>1</v>
      </c>
      <c r="D3242" s="34" t="s">
        <v>8</v>
      </c>
      <c r="E3242" s="34" t="s">
        <v>7707</v>
      </c>
      <c r="F3242" s="34" t="s">
        <v>9168</v>
      </c>
      <c r="G3242" s="34" t="s">
        <v>9193</v>
      </c>
      <c r="H3242" s="26"/>
      <c r="I3242" s="26"/>
      <c r="J3242" s="26"/>
      <c r="K3242" t="s">
        <v>9193</v>
      </c>
      <c r="L3242" t="str">
        <f>IF(ISNA(VLOOKUP(K3242,$K$244:K3241,1,0)),"","DUP!")</f>
        <v>DUP!</v>
      </c>
      <c r="N3242" t="str">
        <f t="shared" si="54"/>
        <v>INSERT INTO PRICE_MAP (
   PRODUCT_OFFER_ID, SERVICE_ID, SERVICE_NAME, 
   ZONE_IN, TIME_IN, PRICE_GROUP) 
VALUES ('Default',1,'SMS','84910253611','.*','Tar_SMS_264VND');</v>
      </c>
    </row>
    <row r="3243" spans="2:14">
      <c r="B3243" t="s">
        <v>9392</v>
      </c>
      <c r="C3243" s="34">
        <v>1</v>
      </c>
      <c r="D3243" s="34" t="s">
        <v>8</v>
      </c>
      <c r="E3243" s="34" t="s">
        <v>7708</v>
      </c>
      <c r="F3243" s="34" t="s">
        <v>9168</v>
      </c>
      <c r="G3243" s="34" t="s">
        <v>9193</v>
      </c>
      <c r="H3243" s="26"/>
      <c r="I3243" s="26"/>
      <c r="J3243" s="26"/>
      <c r="K3243" t="s">
        <v>9193</v>
      </c>
      <c r="L3243" t="str">
        <f>IF(ISNA(VLOOKUP(K3243,$K$244:K3242,1,0)),"","DUP!")</f>
        <v>DUP!</v>
      </c>
      <c r="N3243" t="str">
        <f t="shared" si="54"/>
        <v>INSERT INTO PRICE_MAP (
   PRODUCT_OFFER_ID, SERVICE_ID, SERVICE_NAME, 
   ZONE_IN, TIME_IN, PRICE_GROUP) 
VALUES ('Default',1,'SMS','84910253620','.*','Tar_SMS_264VND');</v>
      </c>
    </row>
    <row r="3244" spans="2:14">
      <c r="B3244" t="s">
        <v>9392</v>
      </c>
      <c r="C3244" s="34">
        <v>1</v>
      </c>
      <c r="D3244" s="34" t="s">
        <v>8</v>
      </c>
      <c r="E3244" s="34" t="s">
        <v>7709</v>
      </c>
      <c r="F3244" s="34" t="s">
        <v>9168</v>
      </c>
      <c r="G3244" s="34" t="s">
        <v>9193</v>
      </c>
      <c r="H3244" s="26"/>
      <c r="I3244" s="26"/>
      <c r="J3244" s="26"/>
      <c r="K3244" t="s">
        <v>9193</v>
      </c>
      <c r="L3244" t="str">
        <f>IF(ISNA(VLOOKUP(K3244,$K$244:K3243,1,0)),"","DUP!")</f>
        <v>DUP!</v>
      </c>
      <c r="N3244" t="str">
        <f t="shared" si="54"/>
        <v>INSERT INTO PRICE_MAP (
   PRODUCT_OFFER_ID, SERVICE_ID, SERVICE_NAME, 
   ZONE_IN, TIME_IN, PRICE_GROUP) 
VALUES ('Default',1,'SMS','84910253621','.*','Tar_SMS_264VND');</v>
      </c>
    </row>
    <row r="3245" spans="2:14">
      <c r="B3245" t="s">
        <v>9392</v>
      </c>
      <c r="C3245" s="34">
        <v>1</v>
      </c>
      <c r="D3245" s="34" t="s">
        <v>8</v>
      </c>
      <c r="E3245" s="34" t="s">
        <v>7710</v>
      </c>
      <c r="F3245" s="34" t="s">
        <v>9168</v>
      </c>
      <c r="G3245" s="34" t="s">
        <v>9193</v>
      </c>
      <c r="H3245" s="26"/>
      <c r="I3245" s="26"/>
      <c r="J3245" s="26"/>
      <c r="K3245" t="s">
        <v>9193</v>
      </c>
      <c r="L3245" t="str">
        <f>IF(ISNA(VLOOKUP(K3245,$K$244:K3244,1,0)),"","DUP!")</f>
        <v>DUP!</v>
      </c>
      <c r="N3245" t="str">
        <f t="shared" si="54"/>
        <v>INSERT INTO PRICE_MAP (
   PRODUCT_OFFER_ID, SERVICE_ID, SERVICE_NAME, 
   ZONE_IN, TIME_IN, PRICE_GROUP) 
VALUES ('Default',1,'SMS','84910253631','.*','Tar_SMS_264VND');</v>
      </c>
    </row>
    <row r="3246" spans="2:14">
      <c r="B3246" t="s">
        <v>9392</v>
      </c>
      <c r="C3246" s="34">
        <v>1</v>
      </c>
      <c r="D3246" s="34" t="s">
        <v>8</v>
      </c>
      <c r="E3246" s="34" t="s">
        <v>7711</v>
      </c>
      <c r="F3246" s="34" t="s">
        <v>9168</v>
      </c>
      <c r="G3246" s="34" t="s">
        <v>9193</v>
      </c>
      <c r="H3246" s="26"/>
      <c r="I3246" s="26"/>
      <c r="J3246" s="26"/>
      <c r="K3246" t="s">
        <v>9193</v>
      </c>
      <c r="L3246" t="str">
        <f>IF(ISNA(VLOOKUP(K3246,$K$244:K3245,1,0)),"","DUP!")</f>
        <v>DUP!</v>
      </c>
      <c r="N3246" t="str">
        <f t="shared" si="54"/>
        <v>INSERT INTO PRICE_MAP (
   PRODUCT_OFFER_ID, SERVICE_ID, SERVICE_NAME, 
   ZONE_IN, TIME_IN, PRICE_GROUP) 
VALUES ('Default',1,'SMS','84910258','.*','Tar_SMS_264VND');</v>
      </c>
    </row>
    <row r="3247" spans="2:14">
      <c r="B3247" t="s">
        <v>9392</v>
      </c>
      <c r="C3247" s="34">
        <v>1</v>
      </c>
      <c r="D3247" s="34" t="s">
        <v>8</v>
      </c>
      <c r="E3247" s="34" t="s">
        <v>7712</v>
      </c>
      <c r="F3247" s="34" t="s">
        <v>9168</v>
      </c>
      <c r="G3247" s="34" t="s">
        <v>9193</v>
      </c>
      <c r="H3247" s="26"/>
      <c r="I3247" s="26"/>
      <c r="J3247" s="26"/>
      <c r="K3247" t="s">
        <v>9193</v>
      </c>
      <c r="L3247" t="str">
        <f>IF(ISNA(VLOOKUP(K3247,$K$244:K3246,1,0)),"","DUP!")</f>
        <v>DUP!</v>
      </c>
      <c r="N3247" t="str">
        <f t="shared" si="54"/>
        <v>INSERT INTO PRICE_MAP (
   PRODUCT_OFFER_ID, SERVICE_ID, SERVICE_NAME, 
   ZONE_IN, TIME_IN, PRICE_GROUP) 
VALUES ('Default',1,'SMS','8491025800126','.*','Tar_SMS_264VND');</v>
      </c>
    </row>
    <row r="3248" spans="2:14">
      <c r="B3248" t="s">
        <v>9392</v>
      </c>
      <c r="C3248" s="34">
        <v>1</v>
      </c>
      <c r="D3248" s="34" t="s">
        <v>8</v>
      </c>
      <c r="E3248" s="34" t="s">
        <v>7713</v>
      </c>
      <c r="F3248" s="34" t="s">
        <v>9168</v>
      </c>
      <c r="G3248" s="34" t="s">
        <v>9193</v>
      </c>
      <c r="H3248" s="26"/>
      <c r="I3248" s="26"/>
      <c r="J3248" s="26"/>
      <c r="K3248" t="s">
        <v>9193</v>
      </c>
      <c r="L3248" t="str">
        <f>IF(ISNA(VLOOKUP(K3248,$K$244:K3247,1,0)),"","DUP!")</f>
        <v>DUP!</v>
      </c>
      <c r="N3248" t="str">
        <f t="shared" si="54"/>
        <v>INSERT INTO PRICE_MAP (
   PRODUCT_OFFER_ID, SERVICE_ID, SERVICE_NAME, 
   ZONE_IN, TIME_IN, PRICE_GROUP) 
VALUES ('Default',1,'SMS','84910263','.*','Tar_SMS_264VND');</v>
      </c>
    </row>
    <row r="3249" spans="2:14">
      <c r="B3249" t="s">
        <v>9392</v>
      </c>
      <c r="C3249" s="34">
        <v>1</v>
      </c>
      <c r="D3249" s="34" t="s">
        <v>8</v>
      </c>
      <c r="E3249" s="34" t="s">
        <v>7714</v>
      </c>
      <c r="F3249" s="34" t="s">
        <v>9168</v>
      </c>
      <c r="G3249" s="34" t="s">
        <v>9193</v>
      </c>
      <c r="H3249" s="26"/>
      <c r="I3249" s="26"/>
      <c r="J3249" s="26"/>
      <c r="K3249" t="s">
        <v>9193</v>
      </c>
      <c r="L3249" t="str">
        <f>IF(ISNA(VLOOKUP(K3249,$K$244:K3248,1,0)),"","DUP!")</f>
        <v>DUP!</v>
      </c>
      <c r="N3249" t="str">
        <f t="shared" si="54"/>
        <v>INSERT INTO PRICE_MAP (
   PRODUCT_OFFER_ID, SERVICE_ID, SERVICE_NAME, 
   ZONE_IN, TIME_IN, PRICE_GROUP) 
VALUES ('Default',1,'SMS','8491026350','.*','Tar_SMS_264VND');</v>
      </c>
    </row>
    <row r="3250" spans="2:14">
      <c r="B3250" t="s">
        <v>9392</v>
      </c>
      <c r="C3250" s="34">
        <v>1</v>
      </c>
      <c r="D3250" s="34" t="s">
        <v>8</v>
      </c>
      <c r="E3250" s="34" t="s">
        <v>7715</v>
      </c>
      <c r="F3250" s="34" t="s">
        <v>9168</v>
      </c>
      <c r="G3250" s="34" t="s">
        <v>9193</v>
      </c>
      <c r="H3250" s="26"/>
      <c r="I3250" s="26"/>
      <c r="J3250" s="26"/>
      <c r="K3250" t="s">
        <v>9193</v>
      </c>
      <c r="L3250" t="str">
        <f>IF(ISNA(VLOOKUP(K3250,$K$244:K3249,1,0)),"","DUP!")</f>
        <v>DUP!</v>
      </c>
      <c r="N3250" t="str">
        <f t="shared" si="54"/>
        <v>INSERT INTO PRICE_MAP (
   PRODUCT_OFFER_ID, SERVICE_ID, SERVICE_NAME, 
   ZONE_IN, TIME_IN, PRICE_GROUP) 
VALUES ('Default',1,'SMS','84910263504','.*','Tar_SMS_264VND');</v>
      </c>
    </row>
    <row r="3251" spans="2:14">
      <c r="B3251" t="s">
        <v>9392</v>
      </c>
      <c r="C3251" s="34">
        <v>1</v>
      </c>
      <c r="D3251" s="34" t="s">
        <v>8</v>
      </c>
      <c r="E3251" s="34" t="s">
        <v>7716</v>
      </c>
      <c r="F3251" s="34" t="s">
        <v>9168</v>
      </c>
      <c r="G3251" s="34" t="s">
        <v>9193</v>
      </c>
      <c r="H3251" s="26"/>
      <c r="I3251" s="26"/>
      <c r="J3251" s="26"/>
      <c r="K3251" t="s">
        <v>9193</v>
      </c>
      <c r="L3251" t="str">
        <f>IF(ISNA(VLOOKUP(K3251,$K$244:K3250,1,0)),"","DUP!")</f>
        <v>DUP!</v>
      </c>
      <c r="N3251" t="str">
        <f t="shared" si="54"/>
        <v>INSERT INTO PRICE_MAP (
   PRODUCT_OFFER_ID, SERVICE_ID, SERVICE_NAME, 
   ZONE_IN, TIME_IN, PRICE_GROUP) 
VALUES ('Default',1,'SMS','84910263505','.*','Tar_SMS_264VND');</v>
      </c>
    </row>
    <row r="3252" spans="2:14">
      <c r="B3252" t="s">
        <v>9392</v>
      </c>
      <c r="C3252" s="34">
        <v>1</v>
      </c>
      <c r="D3252" s="34" t="s">
        <v>8</v>
      </c>
      <c r="E3252" s="34" t="s">
        <v>7717</v>
      </c>
      <c r="F3252" s="34" t="s">
        <v>9168</v>
      </c>
      <c r="G3252" s="34" t="s">
        <v>9193</v>
      </c>
      <c r="H3252" s="26"/>
      <c r="I3252" s="26"/>
      <c r="J3252" s="26"/>
      <c r="K3252" t="s">
        <v>9193</v>
      </c>
      <c r="L3252" t="str">
        <f>IF(ISNA(VLOOKUP(K3252,$K$244:K3251,1,0)),"","DUP!")</f>
        <v>DUP!</v>
      </c>
      <c r="N3252" t="str">
        <f t="shared" si="54"/>
        <v>INSERT INTO PRICE_MAP (
   PRODUCT_OFFER_ID, SERVICE_ID, SERVICE_NAME, 
   ZONE_IN, TIME_IN, PRICE_GROUP) 
VALUES ('Default',1,'SMS','84910263506','.*','Tar_SMS_264VND');</v>
      </c>
    </row>
    <row r="3253" spans="2:14">
      <c r="B3253" t="s">
        <v>9392</v>
      </c>
      <c r="C3253" s="34">
        <v>1</v>
      </c>
      <c r="D3253" s="34" t="s">
        <v>8</v>
      </c>
      <c r="E3253" s="34" t="s">
        <v>7718</v>
      </c>
      <c r="F3253" s="34" t="s">
        <v>9168</v>
      </c>
      <c r="G3253" s="34" t="s">
        <v>9193</v>
      </c>
      <c r="H3253" s="26"/>
      <c r="I3253" s="26"/>
      <c r="J3253" s="26"/>
      <c r="K3253" t="s">
        <v>9193</v>
      </c>
      <c r="L3253" t="str">
        <f>IF(ISNA(VLOOKUP(K3253,$K$244:K3252,1,0)),"","DUP!")</f>
        <v>DUP!</v>
      </c>
      <c r="N3253" t="str">
        <f t="shared" ref="N3253:N3316" si="55">IF(M3253="DUP!","","INSERT INTO PRICE_MAP (
   PRODUCT_OFFER_ID, SERVICE_ID, SERVICE_NAME, 
   ZONE_IN, TIME_IN, PRICE_GROUP) 
VALUES ('"&amp;B3253&amp;"',"&amp;C3253&amp;",'"&amp;D3253&amp;"','"&amp;E3253&amp;"','"&amp;F3253&amp;"','"&amp;K3253&amp;"');")</f>
        <v>INSERT INTO PRICE_MAP (
   PRODUCT_OFFER_ID, SERVICE_ID, SERVICE_NAME, 
   ZONE_IN, TIME_IN, PRICE_GROUP) 
VALUES ('Default',1,'SMS','8491026360','.*','Tar_SMS_264VND');</v>
      </c>
    </row>
    <row r="3254" spans="2:14">
      <c r="B3254" t="s">
        <v>9392</v>
      </c>
      <c r="C3254" s="34">
        <v>1</v>
      </c>
      <c r="D3254" s="34" t="s">
        <v>8</v>
      </c>
      <c r="E3254" s="34" t="s">
        <v>7719</v>
      </c>
      <c r="F3254" s="34" t="s">
        <v>9168</v>
      </c>
      <c r="G3254" s="34" t="s">
        <v>9193</v>
      </c>
      <c r="H3254" s="26"/>
      <c r="I3254" s="26"/>
      <c r="J3254" s="26"/>
      <c r="K3254" t="s">
        <v>9193</v>
      </c>
      <c r="L3254" t="str">
        <f>IF(ISNA(VLOOKUP(K3254,$K$244:K3253,1,0)),"","DUP!")</f>
        <v>DUP!</v>
      </c>
      <c r="N3254" t="str">
        <f t="shared" si="55"/>
        <v>INSERT INTO PRICE_MAP (
   PRODUCT_OFFER_ID, SERVICE_ID, SERVICE_NAME, 
   ZONE_IN, TIME_IN, PRICE_GROUP) 
VALUES ('Default',1,'SMS','84910263703','.*','Tar_SMS_264VND');</v>
      </c>
    </row>
    <row r="3255" spans="2:14">
      <c r="B3255" t="s">
        <v>9392</v>
      </c>
      <c r="C3255" s="34">
        <v>1</v>
      </c>
      <c r="D3255" s="34" t="s">
        <v>8</v>
      </c>
      <c r="E3255" s="34" t="s">
        <v>7720</v>
      </c>
      <c r="F3255" s="34" t="s">
        <v>9168</v>
      </c>
      <c r="G3255" s="34" t="s">
        <v>9193</v>
      </c>
      <c r="H3255" s="26"/>
      <c r="I3255" s="26"/>
      <c r="J3255" s="26"/>
      <c r="K3255" t="s">
        <v>9193</v>
      </c>
      <c r="L3255" t="str">
        <f>IF(ISNA(VLOOKUP(K3255,$K$244:K3254,1,0)),"","DUP!")</f>
        <v>DUP!</v>
      </c>
      <c r="N3255" t="str">
        <f t="shared" si="55"/>
        <v>INSERT INTO PRICE_MAP (
   PRODUCT_OFFER_ID, SERVICE_ID, SERVICE_NAME, 
   ZONE_IN, TIME_IN, PRICE_GROUP) 
VALUES ('Default',1,'SMS','84910263708','.*','Tar_SMS_264VND');</v>
      </c>
    </row>
    <row r="3256" spans="2:14">
      <c r="B3256" t="s">
        <v>9392</v>
      </c>
      <c r="C3256" s="34">
        <v>1</v>
      </c>
      <c r="D3256" s="34" t="s">
        <v>8</v>
      </c>
      <c r="E3256" s="34" t="s">
        <v>7721</v>
      </c>
      <c r="F3256" s="34" t="s">
        <v>9168</v>
      </c>
      <c r="G3256" s="34" t="s">
        <v>9193</v>
      </c>
      <c r="H3256" s="26"/>
      <c r="I3256" s="26"/>
      <c r="J3256" s="26"/>
      <c r="K3256" t="s">
        <v>9193</v>
      </c>
      <c r="L3256" t="str">
        <f>IF(ISNA(VLOOKUP(K3256,$K$244:K3255,1,0)),"","DUP!")</f>
        <v>DUP!</v>
      </c>
      <c r="N3256" t="str">
        <f t="shared" si="55"/>
        <v>INSERT INTO PRICE_MAP (
   PRODUCT_OFFER_ID, SERVICE_ID, SERVICE_NAME, 
   ZONE_IN, TIME_IN, PRICE_GROUP) 
VALUES ('Default',1,'SMS','84910263709','.*','Tar_SMS_264VND');</v>
      </c>
    </row>
    <row r="3257" spans="2:14">
      <c r="B3257" t="s">
        <v>9392</v>
      </c>
      <c r="C3257" s="34">
        <v>1</v>
      </c>
      <c r="D3257" s="34" t="s">
        <v>8</v>
      </c>
      <c r="E3257" s="34" t="s">
        <v>7722</v>
      </c>
      <c r="F3257" s="34" t="s">
        <v>9168</v>
      </c>
      <c r="G3257" s="34" t="s">
        <v>9193</v>
      </c>
      <c r="H3257" s="26"/>
      <c r="I3257" s="26"/>
      <c r="J3257" s="26"/>
      <c r="K3257" t="s">
        <v>9193</v>
      </c>
      <c r="L3257" t="str">
        <f>IF(ISNA(VLOOKUP(K3257,$K$244:K3256,1,0)),"","DUP!")</f>
        <v>DUP!</v>
      </c>
      <c r="N3257" t="str">
        <f t="shared" si="55"/>
        <v>INSERT INTO PRICE_MAP (
   PRODUCT_OFFER_ID, SERVICE_ID, SERVICE_NAME, 
   ZONE_IN, TIME_IN, PRICE_GROUP) 
VALUES ('Default',1,'SMS','84910268','.*','Tar_SMS_264VND');</v>
      </c>
    </row>
    <row r="3258" spans="2:14">
      <c r="B3258" t="s">
        <v>9392</v>
      </c>
      <c r="C3258" s="34">
        <v>1</v>
      </c>
      <c r="D3258" s="34" t="s">
        <v>8</v>
      </c>
      <c r="E3258" s="34" t="s">
        <v>7723</v>
      </c>
      <c r="F3258" s="34" t="s">
        <v>9168</v>
      </c>
      <c r="G3258" s="34" t="s">
        <v>9193</v>
      </c>
      <c r="H3258" s="26"/>
      <c r="I3258" s="26"/>
      <c r="J3258" s="26"/>
      <c r="K3258" t="s">
        <v>9193</v>
      </c>
      <c r="L3258" t="str">
        <f>IF(ISNA(VLOOKUP(K3258,$K$244:K3257,1,0)),"","DUP!")</f>
        <v>DUP!</v>
      </c>
      <c r="N3258" t="str">
        <f t="shared" si="55"/>
        <v>INSERT INTO PRICE_MAP (
   PRODUCT_OFFER_ID, SERVICE_ID, SERVICE_NAME, 
   ZONE_IN, TIME_IN, PRICE_GROUP) 
VALUES ('Default',1,'SMS','8491026800126','.*','Tar_SMS_264VND');</v>
      </c>
    </row>
    <row r="3259" spans="2:14">
      <c r="B3259" t="s">
        <v>9392</v>
      </c>
      <c r="C3259" s="34">
        <v>1</v>
      </c>
      <c r="D3259" s="34" t="s">
        <v>8</v>
      </c>
      <c r="E3259" s="34" t="s">
        <v>7724</v>
      </c>
      <c r="F3259" s="34" t="s">
        <v>9168</v>
      </c>
      <c r="G3259" s="34" t="s">
        <v>9193</v>
      </c>
      <c r="H3259" s="26"/>
      <c r="I3259" s="26"/>
      <c r="J3259" s="26"/>
      <c r="K3259" t="s">
        <v>9193</v>
      </c>
      <c r="L3259" t="str">
        <f>IF(ISNA(VLOOKUP(K3259,$K$244:K3258,1,0)),"","DUP!")</f>
        <v>DUP!</v>
      </c>
      <c r="N3259" t="str">
        <f t="shared" si="55"/>
        <v>INSERT INTO PRICE_MAP (
   PRODUCT_OFFER_ID, SERVICE_ID, SERVICE_NAME, 
   ZONE_IN, TIME_IN, PRICE_GROUP) 
VALUES ('Default',1,'SMS','849102685','.*','Tar_SMS_264VND');</v>
      </c>
    </row>
    <row r="3260" spans="2:14">
      <c r="B3260" t="s">
        <v>9392</v>
      </c>
      <c r="C3260" s="34">
        <v>1</v>
      </c>
      <c r="D3260" s="34" t="s">
        <v>8</v>
      </c>
      <c r="E3260" s="34" t="s">
        <v>7725</v>
      </c>
      <c r="F3260" s="34" t="s">
        <v>9168</v>
      </c>
      <c r="G3260" s="34" t="s">
        <v>9193</v>
      </c>
      <c r="H3260" s="26"/>
      <c r="I3260" s="26"/>
      <c r="J3260" s="26"/>
      <c r="K3260" t="s">
        <v>9193</v>
      </c>
      <c r="L3260" t="str">
        <f>IF(ISNA(VLOOKUP(K3260,$K$244:K3259,1,0)),"","DUP!")</f>
        <v>DUP!</v>
      </c>
      <c r="N3260" t="str">
        <f t="shared" si="55"/>
        <v>INSERT INTO PRICE_MAP (
   PRODUCT_OFFER_ID, SERVICE_ID, SERVICE_NAME, 
   ZONE_IN, TIME_IN, PRICE_GROUP) 
VALUES ('Default',1,'SMS','84910273','.*','Tar_SMS_264VND');</v>
      </c>
    </row>
    <row r="3261" spans="2:14">
      <c r="B3261" t="s">
        <v>9392</v>
      </c>
      <c r="C3261" s="34">
        <v>1</v>
      </c>
      <c r="D3261" s="34" t="s">
        <v>8</v>
      </c>
      <c r="E3261" s="34" t="s">
        <v>7726</v>
      </c>
      <c r="F3261" s="34" t="s">
        <v>9168</v>
      </c>
      <c r="G3261" s="34" t="s">
        <v>9193</v>
      </c>
      <c r="H3261" s="26"/>
      <c r="I3261" s="26"/>
      <c r="J3261" s="26"/>
      <c r="K3261" t="s">
        <v>9193</v>
      </c>
      <c r="L3261" t="str">
        <f>IF(ISNA(VLOOKUP(K3261,$K$244:K3260,1,0)),"","DUP!")</f>
        <v>DUP!</v>
      </c>
      <c r="N3261" t="str">
        <f t="shared" si="55"/>
        <v>INSERT INTO PRICE_MAP (
   PRODUCT_OFFER_ID, SERVICE_ID, SERVICE_NAME, 
   ZONE_IN, TIME_IN, PRICE_GROUP) 
VALUES ('Default',1,'SMS','8491027350','.*','Tar_SMS_264VND');</v>
      </c>
    </row>
    <row r="3262" spans="2:14">
      <c r="B3262" t="s">
        <v>9392</v>
      </c>
      <c r="C3262" s="34">
        <v>1</v>
      </c>
      <c r="D3262" s="34" t="s">
        <v>8</v>
      </c>
      <c r="E3262" s="34" t="s">
        <v>7727</v>
      </c>
      <c r="F3262" s="34" t="s">
        <v>9168</v>
      </c>
      <c r="G3262" s="34" t="s">
        <v>9193</v>
      </c>
      <c r="H3262" s="26"/>
      <c r="I3262" s="26"/>
      <c r="J3262" s="26"/>
      <c r="K3262" t="s">
        <v>9193</v>
      </c>
      <c r="L3262" t="str">
        <f>IF(ISNA(VLOOKUP(K3262,$K$244:K3261,1,0)),"","DUP!")</f>
        <v>DUP!</v>
      </c>
      <c r="N3262" t="str">
        <f t="shared" si="55"/>
        <v>INSERT INTO PRICE_MAP (
   PRODUCT_OFFER_ID, SERVICE_ID, SERVICE_NAME, 
   ZONE_IN, TIME_IN, PRICE_GROUP) 
VALUES ('Default',1,'SMS','84910273573','.*','Tar_SMS_264VND');</v>
      </c>
    </row>
    <row r="3263" spans="2:14">
      <c r="B3263" t="s">
        <v>9392</v>
      </c>
      <c r="C3263" s="34">
        <v>1</v>
      </c>
      <c r="D3263" s="34" t="s">
        <v>8</v>
      </c>
      <c r="E3263" s="34" t="s">
        <v>7728</v>
      </c>
      <c r="F3263" s="34" t="s">
        <v>9168</v>
      </c>
      <c r="G3263" s="34" t="s">
        <v>9193</v>
      </c>
      <c r="H3263" s="26"/>
      <c r="I3263" s="26"/>
      <c r="J3263" s="26"/>
      <c r="K3263" t="s">
        <v>9193</v>
      </c>
      <c r="L3263" t="str">
        <f>IF(ISNA(VLOOKUP(K3263,$K$244:K3262,1,0)),"","DUP!")</f>
        <v>DUP!</v>
      </c>
      <c r="N3263" t="str">
        <f t="shared" si="55"/>
        <v>INSERT INTO PRICE_MAP (
   PRODUCT_OFFER_ID, SERVICE_ID, SERVICE_NAME, 
   ZONE_IN, TIME_IN, PRICE_GROUP) 
VALUES ('Default',1,'SMS','8491027360','.*','Tar_SMS_264VND');</v>
      </c>
    </row>
    <row r="3264" spans="2:14">
      <c r="B3264" t="s">
        <v>9392</v>
      </c>
      <c r="C3264" s="34">
        <v>1</v>
      </c>
      <c r="D3264" s="34" t="s">
        <v>8</v>
      </c>
      <c r="E3264" s="34" t="s">
        <v>7729</v>
      </c>
      <c r="F3264" s="34" t="s">
        <v>9168</v>
      </c>
      <c r="G3264" s="34" t="s">
        <v>9193</v>
      </c>
      <c r="H3264" s="26"/>
      <c r="I3264" s="26"/>
      <c r="J3264" s="26"/>
      <c r="K3264" t="s">
        <v>9193</v>
      </c>
      <c r="L3264" t="str">
        <f>IF(ISNA(VLOOKUP(K3264,$K$244:K3263,1,0)),"","DUP!")</f>
        <v>DUP!</v>
      </c>
      <c r="N3264" t="str">
        <f t="shared" si="55"/>
        <v>INSERT INTO PRICE_MAP (
   PRODUCT_OFFER_ID, SERVICE_ID, SERVICE_NAME, 
   ZONE_IN, TIME_IN, PRICE_GROUP) 
VALUES ('Default',1,'SMS','84910278','.*','Tar_SMS_264VND');</v>
      </c>
    </row>
    <row r="3265" spans="2:14">
      <c r="B3265" t="s">
        <v>9392</v>
      </c>
      <c r="C3265" s="34">
        <v>1</v>
      </c>
      <c r="D3265" s="34" t="s">
        <v>8</v>
      </c>
      <c r="E3265" s="34" t="s">
        <v>7730</v>
      </c>
      <c r="F3265" s="34" t="s">
        <v>9168</v>
      </c>
      <c r="G3265" s="34" t="s">
        <v>9193</v>
      </c>
      <c r="H3265" s="26"/>
      <c r="I3265" s="26"/>
      <c r="J3265" s="26"/>
      <c r="K3265" t="s">
        <v>9193</v>
      </c>
      <c r="L3265" t="str">
        <f>IF(ISNA(VLOOKUP(K3265,$K$244:K3264,1,0)),"","DUP!")</f>
        <v>DUP!</v>
      </c>
      <c r="N3265" t="str">
        <f t="shared" si="55"/>
        <v>INSERT INTO PRICE_MAP (
   PRODUCT_OFFER_ID, SERVICE_ID, SERVICE_NAME, 
   ZONE_IN, TIME_IN, PRICE_GROUP) 
VALUES ('Default',1,'SMS','8491027800126','.*','Tar_SMS_264VND');</v>
      </c>
    </row>
    <row r="3266" spans="2:14">
      <c r="B3266" t="s">
        <v>9392</v>
      </c>
      <c r="C3266" s="34">
        <v>1</v>
      </c>
      <c r="D3266" s="34" t="s">
        <v>8</v>
      </c>
      <c r="E3266" s="34" t="s">
        <v>7731</v>
      </c>
      <c r="F3266" s="34" t="s">
        <v>9168</v>
      </c>
      <c r="G3266" s="34" t="s">
        <v>9193</v>
      </c>
      <c r="H3266" s="26"/>
      <c r="I3266" s="26"/>
      <c r="J3266" s="26"/>
      <c r="K3266" t="s">
        <v>9193</v>
      </c>
      <c r="L3266" t="str">
        <f>IF(ISNA(VLOOKUP(K3266,$K$244:K3265,1,0)),"","DUP!")</f>
        <v>DUP!</v>
      </c>
      <c r="N3266" t="str">
        <f t="shared" si="55"/>
        <v>INSERT INTO PRICE_MAP (
   PRODUCT_OFFER_ID, SERVICE_ID, SERVICE_NAME, 
   ZONE_IN, TIME_IN, PRICE_GROUP) 
VALUES ('Default',1,'SMS','849102803','.*','Tar_SMS_264VND');</v>
      </c>
    </row>
    <row r="3267" spans="2:14">
      <c r="B3267" t="s">
        <v>9392</v>
      </c>
      <c r="C3267" s="34">
        <v>1</v>
      </c>
      <c r="D3267" s="34" t="s">
        <v>8</v>
      </c>
      <c r="E3267" s="34" t="s">
        <v>7732</v>
      </c>
      <c r="F3267" s="34" t="s">
        <v>9168</v>
      </c>
      <c r="G3267" s="34" t="s">
        <v>9193</v>
      </c>
      <c r="H3267" s="26"/>
      <c r="I3267" s="26"/>
      <c r="J3267" s="26"/>
      <c r="K3267" t="s">
        <v>9193</v>
      </c>
      <c r="L3267" t="str">
        <f>IF(ISNA(VLOOKUP(K3267,$K$244:K3266,1,0)),"","DUP!")</f>
        <v>DUP!</v>
      </c>
      <c r="N3267" t="str">
        <f t="shared" si="55"/>
        <v>INSERT INTO PRICE_MAP (
   PRODUCT_OFFER_ID, SERVICE_ID, SERVICE_NAME, 
   ZONE_IN, TIME_IN, PRICE_GROUP) 
VALUES ('Default',1,'SMS','84910280350','.*','Tar_SMS_264VND');</v>
      </c>
    </row>
    <row r="3268" spans="2:14">
      <c r="B3268" t="s">
        <v>9392</v>
      </c>
      <c r="C3268" s="34">
        <v>1</v>
      </c>
      <c r="D3268" s="34" t="s">
        <v>8</v>
      </c>
      <c r="E3268" s="34" t="s">
        <v>7733</v>
      </c>
      <c r="F3268" s="34" t="s">
        <v>9168</v>
      </c>
      <c r="G3268" s="34" t="s">
        <v>9193</v>
      </c>
      <c r="H3268" s="26"/>
      <c r="I3268" s="26"/>
      <c r="J3268" s="26"/>
      <c r="K3268" t="s">
        <v>9193</v>
      </c>
      <c r="L3268" t="str">
        <f>IF(ISNA(VLOOKUP(K3268,$K$244:K3267,1,0)),"","DUP!")</f>
        <v>DUP!</v>
      </c>
      <c r="N3268" t="str">
        <f t="shared" si="55"/>
        <v>INSERT INTO PRICE_MAP (
   PRODUCT_OFFER_ID, SERVICE_ID, SERVICE_NAME, 
   ZONE_IN, TIME_IN, PRICE_GROUP) 
VALUES ('Default',1,'SMS','84910280360','.*','Tar_SMS_264VND');</v>
      </c>
    </row>
    <row r="3269" spans="2:14">
      <c r="B3269" t="s">
        <v>9392</v>
      </c>
      <c r="C3269" s="34">
        <v>1</v>
      </c>
      <c r="D3269" s="34" t="s">
        <v>8</v>
      </c>
      <c r="E3269" s="34" t="s">
        <v>7734</v>
      </c>
      <c r="F3269" s="34" t="s">
        <v>9168</v>
      </c>
      <c r="G3269" s="34" t="s">
        <v>9193</v>
      </c>
      <c r="H3269" s="26"/>
      <c r="I3269" s="26"/>
      <c r="J3269" s="26"/>
      <c r="K3269" t="s">
        <v>9193</v>
      </c>
      <c r="L3269" t="str">
        <f>IF(ISNA(VLOOKUP(K3269,$K$244:K3268,1,0)),"","DUP!")</f>
        <v>DUP!</v>
      </c>
      <c r="N3269" t="str">
        <f t="shared" si="55"/>
        <v>INSERT INTO PRICE_MAP (
   PRODUCT_OFFER_ID, SERVICE_ID, SERVICE_NAME, 
   ZONE_IN, TIME_IN, PRICE_GROUP) 
VALUES ('Default',1,'SMS','84910280370','.*','Tar_SMS_264VND');</v>
      </c>
    </row>
    <row r="3270" spans="2:14">
      <c r="B3270" t="s">
        <v>9392</v>
      </c>
      <c r="C3270" s="34">
        <v>1</v>
      </c>
      <c r="D3270" s="34" t="s">
        <v>8</v>
      </c>
      <c r="E3270" s="34" t="s">
        <v>7735</v>
      </c>
      <c r="F3270" s="34" t="s">
        <v>9168</v>
      </c>
      <c r="G3270" s="34" t="s">
        <v>9193</v>
      </c>
      <c r="H3270" s="26"/>
      <c r="I3270" s="26"/>
      <c r="J3270" s="26"/>
      <c r="K3270" t="s">
        <v>9193</v>
      </c>
      <c r="L3270" t="str">
        <f>IF(ISNA(VLOOKUP(K3270,$K$244:K3269,1,0)),"","DUP!")</f>
        <v>DUP!</v>
      </c>
      <c r="N3270" t="str">
        <f t="shared" si="55"/>
        <v>INSERT INTO PRICE_MAP (
   PRODUCT_OFFER_ID, SERVICE_ID, SERVICE_NAME, 
   ZONE_IN, TIME_IN, PRICE_GROUP) 
VALUES ('Default',1,'SMS','84910280390','.*','Tar_SMS_264VND');</v>
      </c>
    </row>
    <row r="3271" spans="2:14">
      <c r="B3271" t="s">
        <v>9392</v>
      </c>
      <c r="C3271" s="34">
        <v>1</v>
      </c>
      <c r="D3271" s="34" t="s">
        <v>8</v>
      </c>
      <c r="E3271" s="34" t="s">
        <v>7736</v>
      </c>
      <c r="F3271" s="34" t="s">
        <v>9168</v>
      </c>
      <c r="G3271" s="34" t="s">
        <v>9193</v>
      </c>
      <c r="H3271" s="26"/>
      <c r="I3271" s="26"/>
      <c r="J3271" s="26"/>
      <c r="K3271" t="s">
        <v>9193</v>
      </c>
      <c r="L3271" t="str">
        <f>IF(ISNA(VLOOKUP(K3271,$K$244:K3270,1,0)),"","DUP!")</f>
        <v>DUP!</v>
      </c>
      <c r="N3271" t="str">
        <f t="shared" si="55"/>
        <v>INSERT INTO PRICE_MAP (
   PRODUCT_OFFER_ID, SERVICE_ID, SERVICE_NAME, 
   ZONE_IN, TIME_IN, PRICE_GROUP) 
VALUES ('Default',1,'SMS','849102808','.*','Tar_SMS_264VND');</v>
      </c>
    </row>
    <row r="3272" spans="2:14">
      <c r="B3272" t="s">
        <v>9392</v>
      </c>
      <c r="C3272" s="34">
        <v>1</v>
      </c>
      <c r="D3272" s="34" t="s">
        <v>8</v>
      </c>
      <c r="E3272" s="34" t="s">
        <v>7737</v>
      </c>
      <c r="F3272" s="34" t="s">
        <v>9168</v>
      </c>
      <c r="G3272" s="34" t="s">
        <v>9193</v>
      </c>
      <c r="H3272" s="26"/>
      <c r="I3272" s="26"/>
      <c r="J3272" s="26"/>
      <c r="K3272" t="s">
        <v>9193</v>
      </c>
      <c r="L3272" t="str">
        <f>IF(ISNA(VLOOKUP(K3272,$K$244:K3271,1,0)),"","DUP!")</f>
        <v>DUP!</v>
      </c>
      <c r="N3272" t="str">
        <f t="shared" si="55"/>
        <v>INSERT INTO PRICE_MAP (
   PRODUCT_OFFER_ID, SERVICE_ID, SERVICE_NAME, 
   ZONE_IN, TIME_IN, PRICE_GROUP) 
VALUES ('Default',1,'SMS','84910280800126','.*','Tar_SMS_264VND');</v>
      </c>
    </row>
    <row r="3273" spans="2:14">
      <c r="B3273" t="s">
        <v>9392</v>
      </c>
      <c r="C3273" s="34">
        <v>1</v>
      </c>
      <c r="D3273" s="34" t="s">
        <v>8</v>
      </c>
      <c r="E3273" s="34" t="s">
        <v>7738</v>
      </c>
      <c r="F3273" s="34" t="s">
        <v>9168</v>
      </c>
      <c r="G3273" s="34" t="s">
        <v>9193</v>
      </c>
      <c r="H3273" s="26"/>
      <c r="I3273" s="26"/>
      <c r="J3273" s="26"/>
      <c r="K3273" t="s">
        <v>9193</v>
      </c>
      <c r="L3273" t="str">
        <f>IF(ISNA(VLOOKUP(K3273,$K$244:K3272,1,0)),"","DUP!")</f>
        <v>DUP!</v>
      </c>
      <c r="N3273" t="str">
        <f t="shared" si="55"/>
        <v>INSERT INTO PRICE_MAP (
   PRODUCT_OFFER_ID, SERVICE_ID, SERVICE_NAME, 
   ZONE_IN, TIME_IN, PRICE_GROUP) 
VALUES ('Default',1,'SMS','8491028085','.*','Tar_SMS_264VND');</v>
      </c>
    </row>
    <row r="3274" spans="2:14">
      <c r="B3274" t="s">
        <v>9392</v>
      </c>
      <c r="C3274" s="34">
        <v>1</v>
      </c>
      <c r="D3274" s="34" t="s">
        <v>8</v>
      </c>
      <c r="E3274" s="34" t="s">
        <v>7739</v>
      </c>
      <c r="F3274" s="34" t="s">
        <v>9168</v>
      </c>
      <c r="G3274" s="34" t="s">
        <v>9193</v>
      </c>
      <c r="H3274" s="26"/>
      <c r="I3274" s="26"/>
      <c r="J3274" s="26"/>
      <c r="K3274" t="s">
        <v>9193</v>
      </c>
      <c r="L3274" t="str">
        <f>IF(ISNA(VLOOKUP(K3274,$K$244:K3273,1,0)),"","DUP!")</f>
        <v>DUP!</v>
      </c>
      <c r="N3274" t="str">
        <f t="shared" si="55"/>
        <v>INSERT INTO PRICE_MAP (
   PRODUCT_OFFER_ID, SERVICE_ID, SERVICE_NAME, 
   ZONE_IN, TIME_IN, PRICE_GROUP) 
VALUES ('Default',1,'SMS','849102813','.*','Tar_SMS_264VND');</v>
      </c>
    </row>
    <row r="3275" spans="2:14">
      <c r="B3275" t="s">
        <v>9392</v>
      </c>
      <c r="C3275" s="34">
        <v>1</v>
      </c>
      <c r="D3275" s="34" t="s">
        <v>8</v>
      </c>
      <c r="E3275" s="34" t="s">
        <v>7740</v>
      </c>
      <c r="F3275" s="34" t="s">
        <v>9168</v>
      </c>
      <c r="G3275" s="34" t="s">
        <v>9193</v>
      </c>
      <c r="H3275" s="26"/>
      <c r="I3275" s="26"/>
      <c r="J3275" s="26"/>
      <c r="K3275" t="s">
        <v>9193</v>
      </c>
      <c r="L3275" t="str">
        <f>IF(ISNA(VLOOKUP(K3275,$K$244:K3274,1,0)),"","DUP!")</f>
        <v>DUP!</v>
      </c>
      <c r="N3275" t="str">
        <f t="shared" si="55"/>
        <v>INSERT INTO PRICE_MAP (
   PRODUCT_OFFER_ID, SERVICE_ID, SERVICE_NAME, 
   ZONE_IN, TIME_IN, PRICE_GROUP) 
VALUES ('Default',1,'SMS','84910281350','.*','Tar_SMS_264VND');</v>
      </c>
    </row>
    <row r="3276" spans="2:14">
      <c r="B3276" t="s">
        <v>9392</v>
      </c>
      <c r="C3276" s="34">
        <v>1</v>
      </c>
      <c r="D3276" s="34" t="s">
        <v>8</v>
      </c>
      <c r="E3276" s="34" t="s">
        <v>7741</v>
      </c>
      <c r="F3276" s="34" t="s">
        <v>9168</v>
      </c>
      <c r="G3276" s="34" t="s">
        <v>9193</v>
      </c>
      <c r="H3276" s="26"/>
      <c r="I3276" s="26"/>
      <c r="J3276" s="26"/>
      <c r="K3276" t="s">
        <v>9193</v>
      </c>
      <c r="L3276" t="str">
        <f>IF(ISNA(VLOOKUP(K3276,$K$244:K3275,1,0)),"","DUP!")</f>
        <v>DUP!</v>
      </c>
      <c r="N3276" t="str">
        <f t="shared" si="55"/>
        <v>INSERT INTO PRICE_MAP (
   PRODUCT_OFFER_ID, SERVICE_ID, SERVICE_NAME, 
   ZONE_IN, TIME_IN, PRICE_GROUP) 
VALUES ('Default',1,'SMS','84910281360','.*','Tar_SMS_264VND');</v>
      </c>
    </row>
    <row r="3277" spans="2:14">
      <c r="B3277" t="s">
        <v>9392</v>
      </c>
      <c r="C3277" s="34">
        <v>1</v>
      </c>
      <c r="D3277" s="34" t="s">
        <v>8</v>
      </c>
      <c r="E3277" s="34" t="s">
        <v>7742</v>
      </c>
      <c r="F3277" s="34" t="s">
        <v>9168</v>
      </c>
      <c r="G3277" s="34" t="s">
        <v>9193</v>
      </c>
      <c r="H3277" s="26"/>
      <c r="I3277" s="26"/>
      <c r="J3277" s="26"/>
      <c r="K3277" t="s">
        <v>9193</v>
      </c>
      <c r="L3277" t="str">
        <f>IF(ISNA(VLOOKUP(K3277,$K$244:K3276,1,0)),"","DUP!")</f>
        <v>DUP!</v>
      </c>
      <c r="N3277" t="str">
        <f t="shared" si="55"/>
        <v>INSERT INTO PRICE_MAP (
   PRODUCT_OFFER_ID, SERVICE_ID, SERVICE_NAME, 
   ZONE_IN, TIME_IN, PRICE_GROUP) 
VALUES ('Default',1,'SMS','849102818','.*','Tar_SMS_264VND');</v>
      </c>
    </row>
    <row r="3278" spans="2:14">
      <c r="B3278" t="s">
        <v>9392</v>
      </c>
      <c r="C3278" s="34">
        <v>1</v>
      </c>
      <c r="D3278" s="34" t="s">
        <v>8</v>
      </c>
      <c r="E3278" s="34" t="s">
        <v>7743</v>
      </c>
      <c r="F3278" s="34" t="s">
        <v>9168</v>
      </c>
      <c r="G3278" s="34" t="s">
        <v>9193</v>
      </c>
      <c r="H3278" s="26"/>
      <c r="I3278" s="26"/>
      <c r="J3278" s="26"/>
      <c r="K3278" t="s">
        <v>9193</v>
      </c>
      <c r="L3278" t="str">
        <f>IF(ISNA(VLOOKUP(K3278,$K$244:K3277,1,0)),"","DUP!")</f>
        <v>DUP!</v>
      </c>
      <c r="N3278" t="str">
        <f t="shared" si="55"/>
        <v>INSERT INTO PRICE_MAP (
   PRODUCT_OFFER_ID, SERVICE_ID, SERVICE_NAME, 
   ZONE_IN, TIME_IN, PRICE_GROUP) 
VALUES ('Default',1,'SMS','84910281800126','.*','Tar_SMS_264VND');</v>
      </c>
    </row>
    <row r="3279" spans="2:14">
      <c r="B3279" t="s">
        <v>9392</v>
      </c>
      <c r="C3279" s="34">
        <v>1</v>
      </c>
      <c r="D3279" s="34" t="s">
        <v>8</v>
      </c>
      <c r="E3279" s="34" t="s">
        <v>7744</v>
      </c>
      <c r="F3279" s="34" t="s">
        <v>9168</v>
      </c>
      <c r="G3279" s="34" t="s">
        <v>9193</v>
      </c>
      <c r="H3279" s="26"/>
      <c r="I3279" s="26"/>
      <c r="J3279" s="26"/>
      <c r="K3279" t="s">
        <v>9193</v>
      </c>
      <c r="L3279" t="str">
        <f>IF(ISNA(VLOOKUP(K3279,$K$244:K3278,1,0)),"","DUP!")</f>
        <v>DUP!</v>
      </c>
      <c r="N3279" t="str">
        <f t="shared" si="55"/>
        <v>INSERT INTO PRICE_MAP (
   PRODUCT_OFFER_ID, SERVICE_ID, SERVICE_NAME, 
   ZONE_IN, TIME_IN, PRICE_GROUP) 
VALUES ('Default',1,'SMS','84910293','.*','Tar_SMS_264VND');</v>
      </c>
    </row>
    <row r="3280" spans="2:14">
      <c r="B3280" t="s">
        <v>9392</v>
      </c>
      <c r="C3280" s="34">
        <v>1</v>
      </c>
      <c r="D3280" s="34" t="s">
        <v>8</v>
      </c>
      <c r="E3280" s="34" t="s">
        <v>7745</v>
      </c>
      <c r="F3280" s="34" t="s">
        <v>9168</v>
      </c>
      <c r="G3280" s="34" t="s">
        <v>9193</v>
      </c>
      <c r="H3280" s="26"/>
      <c r="I3280" s="26"/>
      <c r="J3280" s="26"/>
      <c r="K3280" t="s">
        <v>9193</v>
      </c>
      <c r="L3280" t="str">
        <f>IF(ISNA(VLOOKUP(K3280,$K$244:K3279,1,0)),"","DUP!")</f>
        <v>DUP!</v>
      </c>
      <c r="N3280" t="str">
        <f t="shared" si="55"/>
        <v>INSERT INTO PRICE_MAP (
   PRODUCT_OFFER_ID, SERVICE_ID, SERVICE_NAME, 
   ZONE_IN, TIME_IN, PRICE_GROUP) 
VALUES ('Default',1,'SMS','8491029350','.*','Tar_SMS_264VND');</v>
      </c>
    </row>
    <row r="3281" spans="2:14">
      <c r="B3281" t="s">
        <v>9392</v>
      </c>
      <c r="C3281" s="34">
        <v>1</v>
      </c>
      <c r="D3281" s="34" t="s">
        <v>8</v>
      </c>
      <c r="E3281" s="34" t="s">
        <v>7746</v>
      </c>
      <c r="F3281" s="34" t="s">
        <v>9168</v>
      </c>
      <c r="G3281" s="34" t="s">
        <v>9193</v>
      </c>
      <c r="H3281" s="26"/>
      <c r="I3281" s="26"/>
      <c r="J3281" s="26"/>
      <c r="K3281" t="s">
        <v>9193</v>
      </c>
      <c r="L3281" t="str">
        <f>IF(ISNA(VLOOKUP(K3281,$K$244:K3280,1,0)),"","DUP!")</f>
        <v>DUP!</v>
      </c>
      <c r="N3281" t="str">
        <f t="shared" si="55"/>
        <v>INSERT INTO PRICE_MAP (
   PRODUCT_OFFER_ID, SERVICE_ID, SERVICE_NAME, 
   ZONE_IN, TIME_IN, PRICE_GROUP) 
VALUES ('Default',1,'SMS','84910293510','.*','Tar_SMS_264VND');</v>
      </c>
    </row>
    <row r="3282" spans="2:14">
      <c r="B3282" t="s">
        <v>9392</v>
      </c>
      <c r="C3282" s="34">
        <v>1</v>
      </c>
      <c r="D3282" s="34" t="s">
        <v>8</v>
      </c>
      <c r="E3282" s="34" t="s">
        <v>7747</v>
      </c>
      <c r="F3282" s="34" t="s">
        <v>9168</v>
      </c>
      <c r="G3282" s="34" t="s">
        <v>9193</v>
      </c>
      <c r="H3282" s="26"/>
      <c r="I3282" s="26"/>
      <c r="J3282" s="26"/>
      <c r="K3282" t="s">
        <v>9193</v>
      </c>
      <c r="L3282" t="str">
        <f>IF(ISNA(VLOOKUP(K3282,$K$244:K3281,1,0)),"","DUP!")</f>
        <v>DUP!</v>
      </c>
      <c r="N3282" t="str">
        <f t="shared" si="55"/>
        <v>INSERT INTO PRICE_MAP (
   PRODUCT_OFFER_ID, SERVICE_ID, SERVICE_NAME, 
   ZONE_IN, TIME_IN, PRICE_GROUP) 
VALUES ('Default',1,'SMS','84910293512','.*','Tar_SMS_264VND');</v>
      </c>
    </row>
    <row r="3283" spans="2:14">
      <c r="B3283" t="s">
        <v>9392</v>
      </c>
      <c r="C3283" s="34">
        <v>1</v>
      </c>
      <c r="D3283" s="34" t="s">
        <v>8</v>
      </c>
      <c r="E3283" s="34" t="s">
        <v>7748</v>
      </c>
      <c r="F3283" s="34" t="s">
        <v>9168</v>
      </c>
      <c r="G3283" s="34" t="s">
        <v>9193</v>
      </c>
      <c r="H3283" s="26"/>
      <c r="I3283" s="26"/>
      <c r="J3283" s="26"/>
      <c r="K3283" t="s">
        <v>9193</v>
      </c>
      <c r="L3283" t="str">
        <f>IF(ISNA(VLOOKUP(K3283,$K$244:K3282,1,0)),"","DUP!")</f>
        <v>DUP!</v>
      </c>
      <c r="N3283" t="str">
        <f t="shared" si="55"/>
        <v>INSERT INTO PRICE_MAP (
   PRODUCT_OFFER_ID, SERVICE_ID, SERVICE_NAME, 
   ZONE_IN, TIME_IN, PRICE_GROUP) 
VALUES ('Default',1,'SMS','84910293513','.*','Tar_SMS_264VND');</v>
      </c>
    </row>
    <row r="3284" spans="2:14">
      <c r="B3284" t="s">
        <v>9392</v>
      </c>
      <c r="C3284" s="34">
        <v>1</v>
      </c>
      <c r="D3284" s="34" t="s">
        <v>8</v>
      </c>
      <c r="E3284" s="34" t="s">
        <v>7749</v>
      </c>
      <c r="F3284" s="34" t="s">
        <v>9168</v>
      </c>
      <c r="G3284" s="34" t="s">
        <v>9193</v>
      </c>
      <c r="H3284" s="26"/>
      <c r="I3284" s="26"/>
      <c r="J3284" s="26"/>
      <c r="K3284" t="s">
        <v>9193</v>
      </c>
      <c r="L3284" t="str">
        <f>IF(ISNA(VLOOKUP(K3284,$K$244:K3283,1,0)),"","DUP!")</f>
        <v>DUP!</v>
      </c>
      <c r="N3284" t="str">
        <f t="shared" si="55"/>
        <v>INSERT INTO PRICE_MAP (
   PRODUCT_OFFER_ID, SERVICE_ID, SERVICE_NAME, 
   ZONE_IN, TIME_IN, PRICE_GROUP) 
VALUES ('Default',1,'SMS','84910293520','.*','Tar_SMS_264VND');</v>
      </c>
    </row>
    <row r="3285" spans="2:14">
      <c r="B3285" t="s">
        <v>9392</v>
      </c>
      <c r="C3285" s="34">
        <v>1</v>
      </c>
      <c r="D3285" s="34" t="s">
        <v>8</v>
      </c>
      <c r="E3285" s="34" t="s">
        <v>7750</v>
      </c>
      <c r="F3285" s="34" t="s">
        <v>9168</v>
      </c>
      <c r="G3285" s="34" t="s">
        <v>9193</v>
      </c>
      <c r="H3285" s="26"/>
      <c r="I3285" s="26"/>
      <c r="J3285" s="26"/>
      <c r="K3285" t="s">
        <v>9193</v>
      </c>
      <c r="L3285" t="str">
        <f>IF(ISNA(VLOOKUP(K3285,$K$244:K3284,1,0)),"","DUP!")</f>
        <v>DUP!</v>
      </c>
      <c r="N3285" t="str">
        <f t="shared" si="55"/>
        <v>INSERT INTO PRICE_MAP (
   PRODUCT_OFFER_ID, SERVICE_ID, SERVICE_NAME, 
   ZONE_IN, TIME_IN, PRICE_GROUP) 
VALUES ('Default',1,'SMS','84910293522','.*','Tar_SMS_264VND');</v>
      </c>
    </row>
    <row r="3286" spans="2:14">
      <c r="B3286" t="s">
        <v>9392</v>
      </c>
      <c r="C3286" s="34">
        <v>1</v>
      </c>
      <c r="D3286" s="34" t="s">
        <v>8</v>
      </c>
      <c r="E3286" s="34" t="s">
        <v>7751</v>
      </c>
      <c r="F3286" s="34" t="s">
        <v>9168</v>
      </c>
      <c r="G3286" s="34" t="s">
        <v>9193</v>
      </c>
      <c r="H3286" s="26"/>
      <c r="I3286" s="26"/>
      <c r="J3286" s="26"/>
      <c r="K3286" t="s">
        <v>9193</v>
      </c>
      <c r="L3286" t="str">
        <f>IF(ISNA(VLOOKUP(K3286,$K$244:K3285,1,0)),"","DUP!")</f>
        <v>DUP!</v>
      </c>
      <c r="N3286" t="str">
        <f t="shared" si="55"/>
        <v>INSERT INTO PRICE_MAP (
   PRODUCT_OFFER_ID, SERVICE_ID, SERVICE_NAME, 
   ZONE_IN, TIME_IN, PRICE_GROUP) 
VALUES ('Default',1,'SMS','84910293530','.*','Tar_SMS_264VND');</v>
      </c>
    </row>
    <row r="3287" spans="2:14">
      <c r="B3287" t="s">
        <v>9392</v>
      </c>
      <c r="C3287" s="34">
        <v>1</v>
      </c>
      <c r="D3287" s="34" t="s">
        <v>8</v>
      </c>
      <c r="E3287" s="34" t="s">
        <v>7752</v>
      </c>
      <c r="F3287" s="34" t="s">
        <v>9168</v>
      </c>
      <c r="G3287" s="34" t="s">
        <v>9193</v>
      </c>
      <c r="H3287" s="26"/>
      <c r="I3287" s="26"/>
      <c r="J3287" s="26"/>
      <c r="K3287" t="s">
        <v>9193</v>
      </c>
      <c r="L3287" t="str">
        <f>IF(ISNA(VLOOKUP(K3287,$K$244:K3286,1,0)),"","DUP!")</f>
        <v>DUP!</v>
      </c>
      <c r="N3287" t="str">
        <f t="shared" si="55"/>
        <v>INSERT INTO PRICE_MAP (
   PRODUCT_OFFER_ID, SERVICE_ID, SERVICE_NAME, 
   ZONE_IN, TIME_IN, PRICE_GROUP) 
VALUES ('Default',1,'SMS','84910293532','.*','Tar_SMS_264VND');</v>
      </c>
    </row>
    <row r="3288" spans="2:14">
      <c r="B3288" t="s">
        <v>9392</v>
      </c>
      <c r="C3288" s="34">
        <v>1</v>
      </c>
      <c r="D3288" s="34" t="s">
        <v>8</v>
      </c>
      <c r="E3288" s="34" t="s">
        <v>7753</v>
      </c>
      <c r="F3288" s="34" t="s">
        <v>9168</v>
      </c>
      <c r="G3288" s="34" t="s">
        <v>9193</v>
      </c>
      <c r="H3288" s="26"/>
      <c r="I3288" s="26"/>
      <c r="J3288" s="26"/>
      <c r="K3288" t="s">
        <v>9193</v>
      </c>
      <c r="L3288" t="str">
        <f>IF(ISNA(VLOOKUP(K3288,$K$244:K3287,1,0)),"","DUP!")</f>
        <v>DUP!</v>
      </c>
      <c r="N3288" t="str">
        <f t="shared" si="55"/>
        <v>INSERT INTO PRICE_MAP (
   PRODUCT_OFFER_ID, SERVICE_ID, SERVICE_NAME, 
   ZONE_IN, TIME_IN, PRICE_GROUP) 
VALUES ('Default',1,'SMS','84910293540','.*','Tar_SMS_264VND');</v>
      </c>
    </row>
    <row r="3289" spans="2:14">
      <c r="B3289" t="s">
        <v>9392</v>
      </c>
      <c r="C3289" s="34">
        <v>1</v>
      </c>
      <c r="D3289" s="34" t="s">
        <v>8</v>
      </c>
      <c r="E3289" s="34" t="s">
        <v>7754</v>
      </c>
      <c r="F3289" s="34" t="s">
        <v>9168</v>
      </c>
      <c r="G3289" s="34" t="s">
        <v>9193</v>
      </c>
      <c r="H3289" s="26"/>
      <c r="I3289" s="26"/>
      <c r="J3289" s="26"/>
      <c r="K3289" t="s">
        <v>9193</v>
      </c>
      <c r="L3289" t="str">
        <f>IF(ISNA(VLOOKUP(K3289,$K$244:K3288,1,0)),"","DUP!")</f>
        <v>DUP!</v>
      </c>
      <c r="N3289" t="str">
        <f t="shared" si="55"/>
        <v>INSERT INTO PRICE_MAP (
   PRODUCT_OFFER_ID, SERVICE_ID, SERVICE_NAME, 
   ZONE_IN, TIME_IN, PRICE_GROUP) 
VALUES ('Default',1,'SMS','84910293544','.*','Tar_SMS_264VND');</v>
      </c>
    </row>
    <row r="3290" spans="2:14">
      <c r="B3290" t="s">
        <v>9392</v>
      </c>
      <c r="C3290" s="34">
        <v>1</v>
      </c>
      <c r="D3290" s="34" t="s">
        <v>8</v>
      </c>
      <c r="E3290" s="34" t="s">
        <v>7755</v>
      </c>
      <c r="F3290" s="34" t="s">
        <v>9168</v>
      </c>
      <c r="G3290" s="34" t="s">
        <v>9193</v>
      </c>
      <c r="H3290" s="26"/>
      <c r="I3290" s="26"/>
      <c r="J3290" s="26"/>
      <c r="K3290" t="s">
        <v>9193</v>
      </c>
      <c r="L3290" t="str">
        <f>IF(ISNA(VLOOKUP(K3290,$K$244:K3289,1,0)),"","DUP!")</f>
        <v>DUP!</v>
      </c>
      <c r="N3290" t="str">
        <f t="shared" si="55"/>
        <v>INSERT INTO PRICE_MAP (
   PRODUCT_OFFER_ID, SERVICE_ID, SERVICE_NAME, 
   ZONE_IN, TIME_IN, PRICE_GROUP) 
VALUES ('Default',1,'SMS','84910293550','.*','Tar_SMS_264VND');</v>
      </c>
    </row>
    <row r="3291" spans="2:14">
      <c r="B3291" t="s">
        <v>9392</v>
      </c>
      <c r="C3291" s="34">
        <v>1</v>
      </c>
      <c r="D3291" s="34" t="s">
        <v>8</v>
      </c>
      <c r="E3291" s="34" t="s">
        <v>7756</v>
      </c>
      <c r="F3291" s="34" t="s">
        <v>9168</v>
      </c>
      <c r="G3291" s="34" t="s">
        <v>9193</v>
      </c>
      <c r="H3291" s="26"/>
      <c r="I3291" s="26"/>
      <c r="J3291" s="26"/>
      <c r="K3291" t="s">
        <v>9193</v>
      </c>
      <c r="L3291" t="str">
        <f>IF(ISNA(VLOOKUP(K3291,$K$244:K3290,1,0)),"","DUP!")</f>
        <v>DUP!</v>
      </c>
      <c r="N3291" t="str">
        <f t="shared" si="55"/>
        <v>INSERT INTO PRICE_MAP (
   PRODUCT_OFFER_ID, SERVICE_ID, SERVICE_NAME, 
   ZONE_IN, TIME_IN, PRICE_GROUP) 
VALUES ('Default',1,'SMS','84910293555','.*','Tar_SMS_264VND');</v>
      </c>
    </row>
    <row r="3292" spans="2:14">
      <c r="B3292" t="s">
        <v>9392</v>
      </c>
      <c r="C3292" s="34">
        <v>1</v>
      </c>
      <c r="D3292" s="34" t="s">
        <v>8</v>
      </c>
      <c r="E3292" s="34" t="s">
        <v>7757</v>
      </c>
      <c r="F3292" s="34" t="s">
        <v>9168</v>
      </c>
      <c r="G3292" s="34" t="s">
        <v>9193</v>
      </c>
      <c r="H3292" s="26"/>
      <c r="I3292" s="26"/>
      <c r="J3292" s="26"/>
      <c r="K3292" t="s">
        <v>9193</v>
      </c>
      <c r="L3292" t="str">
        <f>IF(ISNA(VLOOKUP(K3292,$K$244:K3291,1,0)),"","DUP!")</f>
        <v>DUP!</v>
      </c>
      <c r="N3292" t="str">
        <f t="shared" si="55"/>
        <v>INSERT INTO PRICE_MAP (
   PRODUCT_OFFER_ID, SERVICE_ID, SERVICE_NAME, 
   ZONE_IN, TIME_IN, PRICE_GROUP) 
VALUES ('Default',1,'SMS','84910293560','.*','Tar_SMS_264VND');</v>
      </c>
    </row>
    <row r="3293" spans="2:14">
      <c r="B3293" t="s">
        <v>9392</v>
      </c>
      <c r="C3293" s="34">
        <v>1</v>
      </c>
      <c r="D3293" s="34" t="s">
        <v>8</v>
      </c>
      <c r="E3293" s="34" t="s">
        <v>7758</v>
      </c>
      <c r="F3293" s="34" t="s">
        <v>9168</v>
      </c>
      <c r="G3293" s="34" t="s">
        <v>9193</v>
      </c>
      <c r="H3293" s="26"/>
      <c r="I3293" s="26"/>
      <c r="J3293" s="26"/>
      <c r="K3293" t="s">
        <v>9193</v>
      </c>
      <c r="L3293" t="str">
        <f>IF(ISNA(VLOOKUP(K3293,$K$244:K3292,1,0)),"","DUP!")</f>
        <v>DUP!</v>
      </c>
      <c r="N3293" t="str">
        <f t="shared" si="55"/>
        <v>INSERT INTO PRICE_MAP (
   PRODUCT_OFFER_ID, SERVICE_ID, SERVICE_NAME, 
   ZONE_IN, TIME_IN, PRICE_GROUP) 
VALUES ('Default',1,'SMS','84910293562','.*','Tar_SMS_264VND');</v>
      </c>
    </row>
    <row r="3294" spans="2:14">
      <c r="B3294" t="s">
        <v>9392</v>
      </c>
      <c r="C3294" s="34">
        <v>1</v>
      </c>
      <c r="D3294" s="34" t="s">
        <v>8</v>
      </c>
      <c r="E3294" s="34" t="s">
        <v>7759</v>
      </c>
      <c r="F3294" s="34" t="s">
        <v>9168</v>
      </c>
      <c r="G3294" s="34" t="s">
        <v>9193</v>
      </c>
      <c r="H3294" s="26"/>
      <c r="I3294" s="26"/>
      <c r="J3294" s="26"/>
      <c r="K3294" t="s">
        <v>9193</v>
      </c>
      <c r="L3294" t="str">
        <f>IF(ISNA(VLOOKUP(K3294,$K$244:K3293,1,0)),"","DUP!")</f>
        <v>DUP!</v>
      </c>
      <c r="N3294" t="str">
        <f t="shared" si="55"/>
        <v>INSERT INTO PRICE_MAP (
   PRODUCT_OFFER_ID, SERVICE_ID, SERVICE_NAME, 
   ZONE_IN, TIME_IN, PRICE_GROUP) 
VALUES ('Default',1,'SMS','84910293563','.*','Tar_SMS_264VND');</v>
      </c>
    </row>
    <row r="3295" spans="2:14">
      <c r="B3295" t="s">
        <v>9392</v>
      </c>
      <c r="C3295" s="34">
        <v>1</v>
      </c>
      <c r="D3295" s="34" t="s">
        <v>8</v>
      </c>
      <c r="E3295" s="34" t="s">
        <v>7760</v>
      </c>
      <c r="F3295" s="34" t="s">
        <v>9168</v>
      </c>
      <c r="G3295" s="34" t="s">
        <v>9193</v>
      </c>
      <c r="H3295" s="26"/>
      <c r="I3295" s="26"/>
      <c r="J3295" s="26"/>
      <c r="K3295" t="s">
        <v>9193</v>
      </c>
      <c r="L3295" t="str">
        <f>IF(ISNA(VLOOKUP(K3295,$K$244:K3294,1,0)),"","DUP!")</f>
        <v>DUP!</v>
      </c>
      <c r="N3295" t="str">
        <f t="shared" si="55"/>
        <v>INSERT INTO PRICE_MAP (
   PRODUCT_OFFER_ID, SERVICE_ID, SERVICE_NAME, 
   ZONE_IN, TIME_IN, PRICE_GROUP) 
VALUES ('Default',1,'SMS','84910293570','.*','Tar_SMS_264VND');</v>
      </c>
    </row>
    <row r="3296" spans="2:14">
      <c r="B3296" t="s">
        <v>9392</v>
      </c>
      <c r="C3296" s="34">
        <v>1</v>
      </c>
      <c r="D3296" s="34" t="s">
        <v>8</v>
      </c>
      <c r="E3296" s="34" t="s">
        <v>7761</v>
      </c>
      <c r="F3296" s="34" t="s">
        <v>9168</v>
      </c>
      <c r="G3296" s="34" t="s">
        <v>9193</v>
      </c>
      <c r="H3296" s="26"/>
      <c r="I3296" s="26"/>
      <c r="J3296" s="26"/>
      <c r="K3296" t="s">
        <v>9193</v>
      </c>
      <c r="L3296" t="str">
        <f>IF(ISNA(VLOOKUP(K3296,$K$244:K3295,1,0)),"","DUP!")</f>
        <v>DUP!</v>
      </c>
      <c r="N3296" t="str">
        <f t="shared" si="55"/>
        <v>INSERT INTO PRICE_MAP (
   PRODUCT_OFFER_ID, SERVICE_ID, SERVICE_NAME, 
   ZONE_IN, TIME_IN, PRICE_GROUP) 
VALUES ('Default',1,'SMS','84910293574','.*','Tar_SMS_264VND');</v>
      </c>
    </row>
    <row r="3297" spans="2:14">
      <c r="B3297" t="s">
        <v>9392</v>
      </c>
      <c r="C3297" s="34">
        <v>1</v>
      </c>
      <c r="D3297" s="34" t="s">
        <v>8</v>
      </c>
      <c r="E3297" s="34" t="s">
        <v>7762</v>
      </c>
      <c r="F3297" s="34" t="s">
        <v>9168</v>
      </c>
      <c r="G3297" s="34" t="s">
        <v>9193</v>
      </c>
      <c r="H3297" s="26"/>
      <c r="I3297" s="26"/>
      <c r="J3297" s="26"/>
      <c r="K3297" t="s">
        <v>9193</v>
      </c>
      <c r="L3297" t="str">
        <f>IF(ISNA(VLOOKUP(K3297,$K$244:K3296,1,0)),"","DUP!")</f>
        <v>DUP!</v>
      </c>
      <c r="N3297" t="str">
        <f t="shared" si="55"/>
        <v>INSERT INTO PRICE_MAP (
   PRODUCT_OFFER_ID, SERVICE_ID, SERVICE_NAME, 
   ZONE_IN, TIME_IN, PRICE_GROUP) 
VALUES ('Default',1,'SMS','84910293575','.*','Tar_SMS_264VND');</v>
      </c>
    </row>
    <row r="3298" spans="2:14">
      <c r="B3298" t="s">
        <v>9392</v>
      </c>
      <c r="C3298" s="34">
        <v>1</v>
      </c>
      <c r="D3298" s="34" t="s">
        <v>8</v>
      </c>
      <c r="E3298" s="34" t="s">
        <v>7763</v>
      </c>
      <c r="F3298" s="34" t="s">
        <v>9168</v>
      </c>
      <c r="G3298" s="34" t="s">
        <v>9193</v>
      </c>
      <c r="H3298" s="26"/>
      <c r="I3298" s="26"/>
      <c r="J3298" s="26"/>
      <c r="K3298" t="s">
        <v>9193</v>
      </c>
      <c r="L3298" t="str">
        <f>IF(ISNA(VLOOKUP(K3298,$K$244:K3297,1,0)),"","DUP!")</f>
        <v>DUP!</v>
      </c>
      <c r="N3298" t="str">
        <f t="shared" si="55"/>
        <v>INSERT INTO PRICE_MAP (
   PRODUCT_OFFER_ID, SERVICE_ID, SERVICE_NAME, 
   ZONE_IN, TIME_IN, PRICE_GROUP) 
VALUES ('Default',1,'SMS','84910293580','.*','Tar_SMS_264VND');</v>
      </c>
    </row>
    <row r="3299" spans="2:14">
      <c r="B3299" t="s">
        <v>9392</v>
      </c>
      <c r="C3299" s="34">
        <v>1</v>
      </c>
      <c r="D3299" s="34" t="s">
        <v>8</v>
      </c>
      <c r="E3299" s="34" t="s">
        <v>7764</v>
      </c>
      <c r="F3299" s="34" t="s">
        <v>9168</v>
      </c>
      <c r="G3299" s="34" t="s">
        <v>9193</v>
      </c>
      <c r="H3299" s="26"/>
      <c r="I3299" s="26"/>
      <c r="J3299" s="26"/>
      <c r="K3299" t="s">
        <v>9193</v>
      </c>
      <c r="L3299" t="str">
        <f>IF(ISNA(VLOOKUP(K3299,$K$244:K3298,1,0)),"","DUP!")</f>
        <v>DUP!</v>
      </c>
      <c r="N3299" t="str">
        <f t="shared" si="55"/>
        <v>INSERT INTO PRICE_MAP (
   PRODUCT_OFFER_ID, SERVICE_ID, SERVICE_NAME, 
   ZONE_IN, TIME_IN, PRICE_GROUP) 
VALUES ('Default',1,'SMS','84910293582','.*','Tar_SMS_264VND');</v>
      </c>
    </row>
    <row r="3300" spans="2:14">
      <c r="B3300" t="s">
        <v>9392</v>
      </c>
      <c r="C3300" s="34">
        <v>1</v>
      </c>
      <c r="D3300" s="34" t="s">
        <v>8</v>
      </c>
      <c r="E3300" s="34" t="s">
        <v>7765</v>
      </c>
      <c r="F3300" s="34" t="s">
        <v>9168</v>
      </c>
      <c r="G3300" s="34" t="s">
        <v>9193</v>
      </c>
      <c r="H3300" s="26"/>
      <c r="I3300" s="26"/>
      <c r="J3300" s="26"/>
      <c r="K3300" t="s">
        <v>9193</v>
      </c>
      <c r="L3300" t="str">
        <f>IF(ISNA(VLOOKUP(K3300,$K$244:K3299,1,0)),"","DUP!")</f>
        <v>DUP!</v>
      </c>
      <c r="N3300" t="str">
        <f t="shared" si="55"/>
        <v>INSERT INTO PRICE_MAP (
   PRODUCT_OFFER_ID, SERVICE_ID, SERVICE_NAME, 
   ZONE_IN, TIME_IN, PRICE_GROUP) 
VALUES ('Default',1,'SMS','84910298','.*','Tar_SMS_264VND');</v>
      </c>
    </row>
    <row r="3301" spans="2:14">
      <c r="B3301" t="s">
        <v>9392</v>
      </c>
      <c r="C3301" s="34">
        <v>1</v>
      </c>
      <c r="D3301" s="34" t="s">
        <v>8</v>
      </c>
      <c r="E3301" s="34" t="s">
        <v>7766</v>
      </c>
      <c r="F3301" s="34" t="s">
        <v>9168</v>
      </c>
      <c r="G3301" s="34" t="s">
        <v>9193</v>
      </c>
      <c r="H3301" s="26"/>
      <c r="I3301" s="26"/>
      <c r="J3301" s="26"/>
      <c r="K3301" t="s">
        <v>9193</v>
      </c>
      <c r="L3301" t="str">
        <f>IF(ISNA(VLOOKUP(K3301,$K$244:K3300,1,0)),"","DUP!")</f>
        <v>DUP!</v>
      </c>
      <c r="N3301" t="str">
        <f t="shared" si="55"/>
        <v>INSERT INTO PRICE_MAP (
   PRODUCT_OFFER_ID, SERVICE_ID, SERVICE_NAME, 
   ZONE_IN, TIME_IN, PRICE_GROUP) 
VALUES ('Default',1,'SMS','8491029800126','.*','Tar_SMS_264VND');</v>
      </c>
    </row>
    <row r="3302" spans="2:14">
      <c r="B3302" t="s">
        <v>9392</v>
      </c>
      <c r="C3302" s="34">
        <v>1</v>
      </c>
      <c r="D3302" s="34" t="s">
        <v>8</v>
      </c>
      <c r="E3302" s="34" t="s">
        <v>7767</v>
      </c>
      <c r="F3302" s="34" t="s">
        <v>9168</v>
      </c>
      <c r="G3302" s="34" t="s">
        <v>9193</v>
      </c>
      <c r="H3302" s="26"/>
      <c r="I3302" s="26"/>
      <c r="J3302" s="26"/>
      <c r="K3302" t="s">
        <v>9193</v>
      </c>
      <c r="L3302" t="str">
        <f>IF(ISNA(VLOOKUP(K3302,$K$244:K3301,1,0)),"","DUP!")</f>
        <v>DUP!</v>
      </c>
      <c r="N3302" t="str">
        <f t="shared" si="55"/>
        <v>INSERT INTO PRICE_MAP (
   PRODUCT_OFFER_ID, SERVICE_ID, SERVICE_NAME, 
   ZONE_IN, TIME_IN, PRICE_GROUP) 
VALUES ('Default',1,'SMS','84910303','.*','Tar_SMS_264VND');</v>
      </c>
    </row>
    <row r="3303" spans="2:14">
      <c r="B3303" t="s">
        <v>9392</v>
      </c>
      <c r="C3303" s="34">
        <v>1</v>
      </c>
      <c r="D3303" s="34" t="s">
        <v>8</v>
      </c>
      <c r="E3303" s="34" t="s">
        <v>7768</v>
      </c>
      <c r="F3303" s="34" t="s">
        <v>9168</v>
      </c>
      <c r="G3303" s="34" t="s">
        <v>9193</v>
      </c>
      <c r="H3303" s="26"/>
      <c r="I3303" s="26"/>
      <c r="J3303" s="26"/>
      <c r="K3303" t="s">
        <v>9193</v>
      </c>
      <c r="L3303" t="str">
        <f>IF(ISNA(VLOOKUP(K3303,$K$244:K3302,1,0)),"","DUP!")</f>
        <v>DUP!</v>
      </c>
      <c r="N3303" t="str">
        <f t="shared" si="55"/>
        <v>INSERT INTO PRICE_MAP (
   PRODUCT_OFFER_ID, SERVICE_ID, SERVICE_NAME, 
   ZONE_IN, TIME_IN, PRICE_GROUP) 
VALUES ('Default',1,'SMS','8491030350','.*','Tar_SMS_264VND');</v>
      </c>
    </row>
    <row r="3304" spans="2:14">
      <c r="B3304" t="s">
        <v>9392</v>
      </c>
      <c r="C3304" s="34">
        <v>1</v>
      </c>
      <c r="D3304" s="34" t="s">
        <v>8</v>
      </c>
      <c r="E3304" s="34" t="s">
        <v>7769</v>
      </c>
      <c r="F3304" s="34" t="s">
        <v>9168</v>
      </c>
      <c r="G3304" s="34" t="s">
        <v>9193</v>
      </c>
      <c r="H3304" s="26"/>
      <c r="I3304" s="26"/>
      <c r="J3304" s="26"/>
      <c r="K3304" t="s">
        <v>9193</v>
      </c>
      <c r="L3304" t="str">
        <f>IF(ISNA(VLOOKUP(K3304,$K$244:K3303,1,0)),"","DUP!")</f>
        <v>DUP!</v>
      </c>
      <c r="N3304" t="str">
        <f t="shared" si="55"/>
        <v>INSERT INTO PRICE_MAP (
   PRODUCT_OFFER_ID, SERVICE_ID, SERVICE_NAME, 
   ZONE_IN, TIME_IN, PRICE_GROUP) 
VALUES ('Default',1,'SMS','84910303510','.*','Tar_SMS_264VND');</v>
      </c>
    </row>
    <row r="3305" spans="2:14">
      <c r="B3305" t="s">
        <v>9392</v>
      </c>
      <c r="C3305" s="34">
        <v>1</v>
      </c>
      <c r="D3305" s="34" t="s">
        <v>8</v>
      </c>
      <c r="E3305" s="34" t="s">
        <v>7770</v>
      </c>
      <c r="F3305" s="34" t="s">
        <v>9168</v>
      </c>
      <c r="G3305" s="34" t="s">
        <v>9193</v>
      </c>
      <c r="H3305" s="26"/>
      <c r="I3305" s="26"/>
      <c r="J3305" s="26"/>
      <c r="K3305" t="s">
        <v>9193</v>
      </c>
      <c r="L3305" t="str">
        <f>IF(ISNA(VLOOKUP(K3305,$K$244:K3304,1,0)),"","DUP!")</f>
        <v>DUP!</v>
      </c>
      <c r="N3305" t="str">
        <f t="shared" si="55"/>
        <v>INSERT INTO PRICE_MAP (
   PRODUCT_OFFER_ID, SERVICE_ID, SERVICE_NAME, 
   ZONE_IN, TIME_IN, PRICE_GROUP) 
VALUES ('Default',1,'SMS','84910303511','.*','Tar_SMS_264VND');</v>
      </c>
    </row>
    <row r="3306" spans="2:14">
      <c r="B3306" t="s">
        <v>9392</v>
      </c>
      <c r="C3306" s="34">
        <v>1</v>
      </c>
      <c r="D3306" s="34" t="s">
        <v>8</v>
      </c>
      <c r="E3306" s="34" t="s">
        <v>7771</v>
      </c>
      <c r="F3306" s="34" t="s">
        <v>9168</v>
      </c>
      <c r="G3306" s="34" t="s">
        <v>9193</v>
      </c>
      <c r="H3306" s="26"/>
      <c r="I3306" s="26"/>
      <c r="J3306" s="26"/>
      <c r="K3306" t="s">
        <v>9193</v>
      </c>
      <c r="L3306" t="str">
        <f>IF(ISNA(VLOOKUP(K3306,$K$244:K3305,1,0)),"","DUP!")</f>
        <v>DUP!</v>
      </c>
      <c r="N3306" t="str">
        <f t="shared" si="55"/>
        <v>INSERT INTO PRICE_MAP (
   PRODUCT_OFFER_ID, SERVICE_ID, SERVICE_NAME, 
   ZONE_IN, TIME_IN, PRICE_GROUP) 
VALUES ('Default',1,'SMS','84910303512','.*','Tar_SMS_264VND');</v>
      </c>
    </row>
    <row r="3307" spans="2:14">
      <c r="B3307" t="s">
        <v>9392</v>
      </c>
      <c r="C3307" s="34">
        <v>1</v>
      </c>
      <c r="D3307" s="34" t="s">
        <v>8</v>
      </c>
      <c r="E3307" s="34" t="s">
        <v>7772</v>
      </c>
      <c r="F3307" s="34" t="s">
        <v>9168</v>
      </c>
      <c r="G3307" s="34" t="s">
        <v>9193</v>
      </c>
      <c r="H3307" s="26"/>
      <c r="I3307" s="26"/>
      <c r="J3307" s="26"/>
      <c r="K3307" t="s">
        <v>9193</v>
      </c>
      <c r="L3307" t="str">
        <f>IF(ISNA(VLOOKUP(K3307,$K$244:K3306,1,0)),"","DUP!")</f>
        <v>DUP!</v>
      </c>
      <c r="N3307" t="str">
        <f t="shared" si="55"/>
        <v>INSERT INTO PRICE_MAP (
   PRODUCT_OFFER_ID, SERVICE_ID, SERVICE_NAME, 
   ZONE_IN, TIME_IN, PRICE_GROUP) 
VALUES ('Default',1,'SMS','84910303513','.*','Tar_SMS_264VND');</v>
      </c>
    </row>
    <row r="3308" spans="2:14">
      <c r="B3308" t="s">
        <v>9392</v>
      </c>
      <c r="C3308" s="34">
        <v>1</v>
      </c>
      <c r="D3308" s="34" t="s">
        <v>8</v>
      </c>
      <c r="E3308" s="34" t="s">
        <v>7773</v>
      </c>
      <c r="F3308" s="34" t="s">
        <v>9168</v>
      </c>
      <c r="G3308" s="34" t="s">
        <v>9193</v>
      </c>
      <c r="H3308" s="26"/>
      <c r="I3308" s="26"/>
      <c r="J3308" s="26"/>
      <c r="K3308" t="s">
        <v>9193</v>
      </c>
      <c r="L3308" t="str">
        <f>IF(ISNA(VLOOKUP(K3308,$K$244:K3307,1,0)),"","DUP!")</f>
        <v>DUP!</v>
      </c>
      <c r="N3308" t="str">
        <f t="shared" si="55"/>
        <v>INSERT INTO PRICE_MAP (
   PRODUCT_OFFER_ID, SERVICE_ID, SERVICE_NAME, 
   ZONE_IN, TIME_IN, PRICE_GROUP) 
VALUES ('Default',1,'SMS','84910303514','.*','Tar_SMS_264VND');</v>
      </c>
    </row>
    <row r="3309" spans="2:14">
      <c r="B3309" t="s">
        <v>9392</v>
      </c>
      <c r="C3309" s="34">
        <v>1</v>
      </c>
      <c r="D3309" s="34" t="s">
        <v>8</v>
      </c>
      <c r="E3309" s="34" t="s">
        <v>7774</v>
      </c>
      <c r="F3309" s="34" t="s">
        <v>9168</v>
      </c>
      <c r="G3309" s="34" t="s">
        <v>9193</v>
      </c>
      <c r="H3309" s="26"/>
      <c r="I3309" s="26"/>
      <c r="J3309" s="26"/>
      <c r="K3309" t="s">
        <v>9193</v>
      </c>
      <c r="L3309" t="str">
        <f>IF(ISNA(VLOOKUP(K3309,$K$244:K3308,1,0)),"","DUP!")</f>
        <v>DUP!</v>
      </c>
      <c r="N3309" t="str">
        <f t="shared" si="55"/>
        <v>INSERT INTO PRICE_MAP (
   PRODUCT_OFFER_ID, SERVICE_ID, SERVICE_NAME, 
   ZONE_IN, TIME_IN, PRICE_GROUP) 
VALUES ('Default',1,'SMS','84910303530','.*','Tar_SMS_264VND');</v>
      </c>
    </row>
    <row r="3310" spans="2:14">
      <c r="B3310" t="s">
        <v>9392</v>
      </c>
      <c r="C3310" s="34">
        <v>1</v>
      </c>
      <c r="D3310" s="34" t="s">
        <v>8</v>
      </c>
      <c r="E3310" s="34" t="s">
        <v>7775</v>
      </c>
      <c r="F3310" s="34" t="s">
        <v>9168</v>
      </c>
      <c r="G3310" s="34" t="s">
        <v>9193</v>
      </c>
      <c r="H3310" s="26"/>
      <c r="I3310" s="26"/>
      <c r="J3310" s="26"/>
      <c r="K3310" t="s">
        <v>9193</v>
      </c>
      <c r="L3310" t="str">
        <f>IF(ISNA(VLOOKUP(K3310,$K$244:K3309,1,0)),"","DUP!")</f>
        <v>DUP!</v>
      </c>
      <c r="N3310" t="str">
        <f t="shared" si="55"/>
        <v>INSERT INTO PRICE_MAP (
   PRODUCT_OFFER_ID, SERVICE_ID, SERVICE_NAME, 
   ZONE_IN, TIME_IN, PRICE_GROUP) 
VALUES ('Default',1,'SMS','84910303531','.*','Tar_SMS_264VND');</v>
      </c>
    </row>
    <row r="3311" spans="2:14">
      <c r="B3311" t="s">
        <v>9392</v>
      </c>
      <c r="C3311" s="34">
        <v>1</v>
      </c>
      <c r="D3311" s="34" t="s">
        <v>8</v>
      </c>
      <c r="E3311" s="34" t="s">
        <v>7776</v>
      </c>
      <c r="F3311" s="34" t="s">
        <v>9168</v>
      </c>
      <c r="G3311" s="34" t="s">
        <v>9193</v>
      </c>
      <c r="H3311" s="26"/>
      <c r="I3311" s="26"/>
      <c r="J3311" s="26"/>
      <c r="K3311" t="s">
        <v>9193</v>
      </c>
      <c r="L3311" t="str">
        <f>IF(ISNA(VLOOKUP(K3311,$K$244:K3310,1,0)),"","DUP!")</f>
        <v>DUP!</v>
      </c>
      <c r="N3311" t="str">
        <f t="shared" si="55"/>
        <v>INSERT INTO PRICE_MAP (
   PRODUCT_OFFER_ID, SERVICE_ID, SERVICE_NAME, 
   ZONE_IN, TIME_IN, PRICE_GROUP) 
VALUES ('Default',1,'SMS','84910303532','.*','Tar_SMS_264VND');</v>
      </c>
    </row>
    <row r="3312" spans="2:14">
      <c r="B3312" t="s">
        <v>9392</v>
      </c>
      <c r="C3312" s="34">
        <v>1</v>
      </c>
      <c r="D3312" s="34" t="s">
        <v>8</v>
      </c>
      <c r="E3312" s="34" t="s">
        <v>7777</v>
      </c>
      <c r="F3312" s="34" t="s">
        <v>9168</v>
      </c>
      <c r="G3312" s="34" t="s">
        <v>9193</v>
      </c>
      <c r="H3312" s="26"/>
      <c r="I3312" s="26"/>
      <c r="J3312" s="26"/>
      <c r="K3312" t="s">
        <v>9193</v>
      </c>
      <c r="L3312" t="str">
        <f>IF(ISNA(VLOOKUP(K3312,$K$244:K3311,1,0)),"","DUP!")</f>
        <v>DUP!</v>
      </c>
      <c r="N3312" t="str">
        <f t="shared" si="55"/>
        <v>INSERT INTO PRICE_MAP (
   PRODUCT_OFFER_ID, SERVICE_ID, SERVICE_NAME, 
   ZONE_IN, TIME_IN, PRICE_GROUP) 
VALUES ('Default',1,'SMS','84910303533','.*','Tar_SMS_264VND');</v>
      </c>
    </row>
    <row r="3313" spans="2:14">
      <c r="B3313" t="s">
        <v>9392</v>
      </c>
      <c r="C3313" s="34">
        <v>1</v>
      </c>
      <c r="D3313" s="34" t="s">
        <v>8</v>
      </c>
      <c r="E3313" s="34" t="s">
        <v>7778</v>
      </c>
      <c r="F3313" s="34" t="s">
        <v>9168</v>
      </c>
      <c r="G3313" s="34" t="s">
        <v>9193</v>
      </c>
      <c r="H3313" s="26"/>
      <c r="I3313" s="26"/>
      <c r="J3313" s="26"/>
      <c r="K3313" t="s">
        <v>9193</v>
      </c>
      <c r="L3313" t="str">
        <f>IF(ISNA(VLOOKUP(K3313,$K$244:K3312,1,0)),"","DUP!")</f>
        <v>DUP!</v>
      </c>
      <c r="N3313" t="str">
        <f t="shared" si="55"/>
        <v>INSERT INTO PRICE_MAP (
   PRODUCT_OFFER_ID, SERVICE_ID, SERVICE_NAME, 
   ZONE_IN, TIME_IN, PRICE_GROUP) 
VALUES ('Default',1,'SMS','84910303534','.*','Tar_SMS_264VND');</v>
      </c>
    </row>
    <row r="3314" spans="2:14">
      <c r="B3314" t="s">
        <v>9392</v>
      </c>
      <c r="C3314" s="34">
        <v>1</v>
      </c>
      <c r="D3314" s="34" t="s">
        <v>8</v>
      </c>
      <c r="E3314" s="34" t="s">
        <v>7779</v>
      </c>
      <c r="F3314" s="34" t="s">
        <v>9168</v>
      </c>
      <c r="G3314" s="34" t="s">
        <v>9193</v>
      </c>
      <c r="H3314" s="26"/>
      <c r="I3314" s="26"/>
      <c r="J3314" s="26"/>
      <c r="K3314" t="s">
        <v>9193</v>
      </c>
      <c r="L3314" t="str">
        <f>IF(ISNA(VLOOKUP(K3314,$K$244:K3313,1,0)),"","DUP!")</f>
        <v>DUP!</v>
      </c>
      <c r="N3314" t="str">
        <f t="shared" si="55"/>
        <v>INSERT INTO PRICE_MAP (
   PRODUCT_OFFER_ID, SERVICE_ID, SERVICE_NAME, 
   ZONE_IN, TIME_IN, PRICE_GROUP) 
VALUES ('Default',1,'SMS','84910303540','.*','Tar_SMS_264VND');</v>
      </c>
    </row>
    <row r="3315" spans="2:14">
      <c r="B3315" t="s">
        <v>9392</v>
      </c>
      <c r="C3315" s="34">
        <v>1</v>
      </c>
      <c r="D3315" s="34" t="s">
        <v>8</v>
      </c>
      <c r="E3315" s="34" t="s">
        <v>7780</v>
      </c>
      <c r="F3315" s="34" t="s">
        <v>9168</v>
      </c>
      <c r="G3315" s="34" t="s">
        <v>9193</v>
      </c>
      <c r="H3315" s="26"/>
      <c r="I3315" s="26"/>
      <c r="J3315" s="26"/>
      <c r="K3315" t="s">
        <v>9193</v>
      </c>
      <c r="L3315" t="str">
        <f>IF(ISNA(VLOOKUP(K3315,$K$244:K3314,1,0)),"","DUP!")</f>
        <v>DUP!</v>
      </c>
      <c r="N3315" t="str">
        <f t="shared" si="55"/>
        <v>INSERT INTO PRICE_MAP (
   PRODUCT_OFFER_ID, SERVICE_ID, SERVICE_NAME, 
   ZONE_IN, TIME_IN, PRICE_GROUP) 
VALUES ('Default',1,'SMS','84910303541','.*','Tar_SMS_264VND');</v>
      </c>
    </row>
    <row r="3316" spans="2:14">
      <c r="B3316" t="s">
        <v>9392</v>
      </c>
      <c r="C3316" s="34">
        <v>1</v>
      </c>
      <c r="D3316" s="34" t="s">
        <v>8</v>
      </c>
      <c r="E3316" s="34" t="s">
        <v>7781</v>
      </c>
      <c r="F3316" s="34" t="s">
        <v>9168</v>
      </c>
      <c r="G3316" s="34" t="s">
        <v>9193</v>
      </c>
      <c r="H3316" s="26"/>
      <c r="I3316" s="26"/>
      <c r="J3316" s="26"/>
      <c r="K3316" t="s">
        <v>9193</v>
      </c>
      <c r="L3316" t="str">
        <f>IF(ISNA(VLOOKUP(K3316,$K$244:K3315,1,0)),"","DUP!")</f>
        <v>DUP!</v>
      </c>
      <c r="N3316" t="str">
        <f t="shared" si="55"/>
        <v>INSERT INTO PRICE_MAP (
   PRODUCT_OFFER_ID, SERVICE_ID, SERVICE_NAME, 
   ZONE_IN, TIME_IN, PRICE_GROUP) 
VALUES ('Default',1,'SMS','84910303542','.*','Tar_SMS_264VND');</v>
      </c>
    </row>
    <row r="3317" spans="2:14">
      <c r="B3317" t="s">
        <v>9392</v>
      </c>
      <c r="C3317" s="34">
        <v>1</v>
      </c>
      <c r="D3317" s="34" t="s">
        <v>8</v>
      </c>
      <c r="E3317" s="34" t="s">
        <v>7782</v>
      </c>
      <c r="F3317" s="34" t="s">
        <v>9168</v>
      </c>
      <c r="G3317" s="34" t="s">
        <v>9193</v>
      </c>
      <c r="H3317" s="26"/>
      <c r="I3317" s="26"/>
      <c r="J3317" s="26"/>
      <c r="K3317" t="s">
        <v>9193</v>
      </c>
      <c r="L3317" t="str">
        <f>IF(ISNA(VLOOKUP(K3317,$K$244:K3316,1,0)),"","DUP!")</f>
        <v>DUP!</v>
      </c>
      <c r="N3317" t="str">
        <f t="shared" ref="N3317:N3380" si="56">IF(M3317="DUP!","","INSERT INTO PRICE_MAP (
   PRODUCT_OFFER_ID, SERVICE_ID, SERVICE_NAME, 
   ZONE_IN, TIME_IN, PRICE_GROUP) 
VALUES ('"&amp;B3317&amp;"',"&amp;C3317&amp;",'"&amp;D3317&amp;"','"&amp;E3317&amp;"','"&amp;F3317&amp;"','"&amp;K3317&amp;"');")</f>
        <v>INSERT INTO PRICE_MAP (
   PRODUCT_OFFER_ID, SERVICE_ID, SERVICE_NAME, 
   ZONE_IN, TIME_IN, PRICE_GROUP) 
VALUES ('Default',1,'SMS','84910303543','.*','Tar_SMS_264VND');</v>
      </c>
    </row>
    <row r="3318" spans="2:14">
      <c r="B3318" t="s">
        <v>9392</v>
      </c>
      <c r="C3318" s="34">
        <v>1</v>
      </c>
      <c r="D3318" s="34" t="s">
        <v>8</v>
      </c>
      <c r="E3318" s="34" t="s">
        <v>7783</v>
      </c>
      <c r="F3318" s="34" t="s">
        <v>9168</v>
      </c>
      <c r="G3318" s="34" t="s">
        <v>9193</v>
      </c>
      <c r="H3318" s="26"/>
      <c r="I3318" s="26"/>
      <c r="J3318" s="26"/>
      <c r="K3318" t="s">
        <v>9193</v>
      </c>
      <c r="L3318" t="str">
        <f>IF(ISNA(VLOOKUP(K3318,$K$244:K3317,1,0)),"","DUP!")</f>
        <v>DUP!</v>
      </c>
      <c r="N3318" t="str">
        <f t="shared" si="56"/>
        <v>INSERT INTO PRICE_MAP (
   PRODUCT_OFFER_ID, SERVICE_ID, SERVICE_NAME, 
   ZONE_IN, TIME_IN, PRICE_GROUP) 
VALUES ('Default',1,'SMS','84910303544','.*','Tar_SMS_264VND');</v>
      </c>
    </row>
    <row r="3319" spans="2:14">
      <c r="B3319" t="s">
        <v>9392</v>
      </c>
      <c r="C3319" s="34">
        <v>1</v>
      </c>
      <c r="D3319" s="34" t="s">
        <v>8</v>
      </c>
      <c r="E3319" s="34" t="s">
        <v>7784</v>
      </c>
      <c r="F3319" s="34" t="s">
        <v>9168</v>
      </c>
      <c r="G3319" s="34" t="s">
        <v>9193</v>
      </c>
      <c r="H3319" s="26"/>
      <c r="I3319" s="26"/>
      <c r="J3319" s="26"/>
      <c r="K3319" t="s">
        <v>9193</v>
      </c>
      <c r="L3319" t="str">
        <f>IF(ISNA(VLOOKUP(K3319,$K$244:K3318,1,0)),"","DUP!")</f>
        <v>DUP!</v>
      </c>
      <c r="N3319" t="str">
        <f t="shared" si="56"/>
        <v>INSERT INTO PRICE_MAP (
   PRODUCT_OFFER_ID, SERVICE_ID, SERVICE_NAME, 
   ZONE_IN, TIME_IN, PRICE_GROUP) 
VALUES ('Default',1,'SMS','84910303550','.*','Tar_SMS_264VND');</v>
      </c>
    </row>
    <row r="3320" spans="2:14">
      <c r="B3320" t="s">
        <v>9392</v>
      </c>
      <c r="C3320" s="34">
        <v>1</v>
      </c>
      <c r="D3320" s="34" t="s">
        <v>8</v>
      </c>
      <c r="E3320" s="34" t="s">
        <v>7785</v>
      </c>
      <c r="F3320" s="34" t="s">
        <v>9168</v>
      </c>
      <c r="G3320" s="34" t="s">
        <v>9193</v>
      </c>
      <c r="H3320" s="26"/>
      <c r="I3320" s="26"/>
      <c r="J3320" s="26"/>
      <c r="K3320" t="s">
        <v>9193</v>
      </c>
      <c r="L3320" t="str">
        <f>IF(ISNA(VLOOKUP(K3320,$K$244:K3319,1,0)),"","DUP!")</f>
        <v>DUP!</v>
      </c>
      <c r="N3320" t="str">
        <f t="shared" si="56"/>
        <v>INSERT INTO PRICE_MAP (
   PRODUCT_OFFER_ID, SERVICE_ID, SERVICE_NAME, 
   ZONE_IN, TIME_IN, PRICE_GROUP) 
VALUES ('Default',1,'SMS','84910303551','.*','Tar_SMS_264VND');</v>
      </c>
    </row>
    <row r="3321" spans="2:14">
      <c r="B3321" t="s">
        <v>9392</v>
      </c>
      <c r="C3321" s="34">
        <v>1</v>
      </c>
      <c r="D3321" s="34" t="s">
        <v>8</v>
      </c>
      <c r="E3321" s="34" t="s">
        <v>7786</v>
      </c>
      <c r="F3321" s="34" t="s">
        <v>9168</v>
      </c>
      <c r="G3321" s="34" t="s">
        <v>9193</v>
      </c>
      <c r="H3321" s="26"/>
      <c r="I3321" s="26"/>
      <c r="J3321" s="26"/>
      <c r="K3321" t="s">
        <v>9193</v>
      </c>
      <c r="L3321" t="str">
        <f>IF(ISNA(VLOOKUP(K3321,$K$244:K3320,1,0)),"","DUP!")</f>
        <v>DUP!</v>
      </c>
      <c r="N3321" t="str">
        <f t="shared" si="56"/>
        <v>INSERT INTO PRICE_MAP (
   PRODUCT_OFFER_ID, SERVICE_ID, SERVICE_NAME, 
   ZONE_IN, TIME_IN, PRICE_GROUP) 
VALUES ('Default',1,'SMS','84910303552','.*','Tar_SMS_264VND');</v>
      </c>
    </row>
    <row r="3322" spans="2:14">
      <c r="B3322" t="s">
        <v>9392</v>
      </c>
      <c r="C3322" s="34">
        <v>1</v>
      </c>
      <c r="D3322" s="34" t="s">
        <v>8</v>
      </c>
      <c r="E3322" s="34" t="s">
        <v>7787</v>
      </c>
      <c r="F3322" s="34" t="s">
        <v>9168</v>
      </c>
      <c r="G3322" s="34" t="s">
        <v>9193</v>
      </c>
      <c r="H3322" s="26"/>
      <c r="I3322" s="26"/>
      <c r="J3322" s="26"/>
      <c r="K3322" t="s">
        <v>9193</v>
      </c>
      <c r="L3322" t="str">
        <f>IF(ISNA(VLOOKUP(K3322,$K$244:K3321,1,0)),"","DUP!")</f>
        <v>DUP!</v>
      </c>
      <c r="N3322" t="str">
        <f t="shared" si="56"/>
        <v>INSERT INTO PRICE_MAP (
   PRODUCT_OFFER_ID, SERVICE_ID, SERVICE_NAME, 
   ZONE_IN, TIME_IN, PRICE_GROUP) 
VALUES ('Default',1,'SMS','84910303553','.*','Tar_SMS_264VND');</v>
      </c>
    </row>
    <row r="3323" spans="2:14">
      <c r="B3323" t="s">
        <v>9392</v>
      </c>
      <c r="C3323" s="34">
        <v>1</v>
      </c>
      <c r="D3323" s="34" t="s">
        <v>8</v>
      </c>
      <c r="E3323" s="34" t="s">
        <v>7788</v>
      </c>
      <c r="F3323" s="34" t="s">
        <v>9168</v>
      </c>
      <c r="G3323" s="34" t="s">
        <v>9193</v>
      </c>
      <c r="H3323" s="26"/>
      <c r="I3323" s="26"/>
      <c r="J3323" s="26"/>
      <c r="K3323" t="s">
        <v>9193</v>
      </c>
      <c r="L3323" t="str">
        <f>IF(ISNA(VLOOKUP(K3323,$K$244:K3322,1,0)),"","DUP!")</f>
        <v>DUP!</v>
      </c>
      <c r="N3323" t="str">
        <f t="shared" si="56"/>
        <v>INSERT INTO PRICE_MAP (
   PRODUCT_OFFER_ID, SERVICE_ID, SERVICE_NAME, 
   ZONE_IN, TIME_IN, PRICE_GROUP) 
VALUES ('Default',1,'SMS','84910303554','.*','Tar_SMS_264VND');</v>
      </c>
    </row>
    <row r="3324" spans="2:14">
      <c r="B3324" t="s">
        <v>9392</v>
      </c>
      <c r="C3324" s="34">
        <v>1</v>
      </c>
      <c r="D3324" s="34" t="s">
        <v>8</v>
      </c>
      <c r="E3324" s="34" t="s">
        <v>7789</v>
      </c>
      <c r="F3324" s="34" t="s">
        <v>9168</v>
      </c>
      <c r="G3324" s="34" t="s">
        <v>9193</v>
      </c>
      <c r="H3324" s="26"/>
      <c r="I3324" s="26"/>
      <c r="J3324" s="26"/>
      <c r="K3324" t="s">
        <v>9193</v>
      </c>
      <c r="L3324" t="str">
        <f>IF(ISNA(VLOOKUP(K3324,$K$244:K3323,1,0)),"","DUP!")</f>
        <v>DUP!</v>
      </c>
      <c r="N3324" t="str">
        <f t="shared" si="56"/>
        <v>INSERT INTO PRICE_MAP (
   PRODUCT_OFFER_ID, SERVICE_ID, SERVICE_NAME, 
   ZONE_IN, TIME_IN, PRICE_GROUP) 
VALUES ('Default',1,'SMS','84910303560','.*','Tar_SMS_264VND');</v>
      </c>
    </row>
    <row r="3325" spans="2:14">
      <c r="B3325" t="s">
        <v>9392</v>
      </c>
      <c r="C3325" s="34">
        <v>1</v>
      </c>
      <c r="D3325" s="34" t="s">
        <v>8</v>
      </c>
      <c r="E3325" s="34" t="s">
        <v>7790</v>
      </c>
      <c r="F3325" s="34" t="s">
        <v>9168</v>
      </c>
      <c r="G3325" s="34" t="s">
        <v>9193</v>
      </c>
      <c r="H3325" s="26"/>
      <c r="I3325" s="26"/>
      <c r="J3325" s="26"/>
      <c r="K3325" t="s">
        <v>9193</v>
      </c>
      <c r="L3325" t="str">
        <f>IF(ISNA(VLOOKUP(K3325,$K$244:K3324,1,0)),"","DUP!")</f>
        <v>DUP!</v>
      </c>
      <c r="N3325" t="str">
        <f t="shared" si="56"/>
        <v>INSERT INTO PRICE_MAP (
   PRODUCT_OFFER_ID, SERVICE_ID, SERVICE_NAME, 
   ZONE_IN, TIME_IN, PRICE_GROUP) 
VALUES ('Default',1,'SMS','84910303561','.*','Tar_SMS_264VND');</v>
      </c>
    </row>
    <row r="3326" spans="2:14">
      <c r="B3326" t="s">
        <v>9392</v>
      </c>
      <c r="C3326" s="34">
        <v>1</v>
      </c>
      <c r="D3326" s="34" t="s">
        <v>8</v>
      </c>
      <c r="E3326" s="34" t="s">
        <v>7791</v>
      </c>
      <c r="F3326" s="34" t="s">
        <v>9168</v>
      </c>
      <c r="G3326" s="34" t="s">
        <v>9193</v>
      </c>
      <c r="H3326" s="26"/>
      <c r="I3326" s="26"/>
      <c r="J3326" s="26"/>
      <c r="K3326" t="s">
        <v>9193</v>
      </c>
      <c r="L3326" t="str">
        <f>IF(ISNA(VLOOKUP(K3326,$K$244:K3325,1,0)),"","DUP!")</f>
        <v>DUP!</v>
      </c>
      <c r="N3326" t="str">
        <f t="shared" si="56"/>
        <v>INSERT INTO PRICE_MAP (
   PRODUCT_OFFER_ID, SERVICE_ID, SERVICE_NAME, 
   ZONE_IN, TIME_IN, PRICE_GROUP) 
VALUES ('Default',1,'SMS','84910303562','.*','Tar_SMS_264VND');</v>
      </c>
    </row>
    <row r="3327" spans="2:14">
      <c r="B3327" t="s">
        <v>9392</v>
      </c>
      <c r="C3327" s="34">
        <v>1</v>
      </c>
      <c r="D3327" s="34" t="s">
        <v>8</v>
      </c>
      <c r="E3327" s="34" t="s">
        <v>7792</v>
      </c>
      <c r="F3327" s="34" t="s">
        <v>9168</v>
      </c>
      <c r="G3327" s="34" t="s">
        <v>9193</v>
      </c>
      <c r="H3327" s="26"/>
      <c r="I3327" s="26"/>
      <c r="J3327" s="26"/>
      <c r="K3327" t="s">
        <v>9193</v>
      </c>
      <c r="L3327" t="str">
        <f>IF(ISNA(VLOOKUP(K3327,$K$244:K3326,1,0)),"","DUP!")</f>
        <v>DUP!</v>
      </c>
      <c r="N3327" t="str">
        <f t="shared" si="56"/>
        <v>INSERT INTO PRICE_MAP (
   PRODUCT_OFFER_ID, SERVICE_ID, SERVICE_NAME, 
   ZONE_IN, TIME_IN, PRICE_GROUP) 
VALUES ('Default',1,'SMS','84910303563','.*','Tar_SMS_264VND');</v>
      </c>
    </row>
    <row r="3328" spans="2:14">
      <c r="B3328" t="s">
        <v>9392</v>
      </c>
      <c r="C3328" s="34">
        <v>1</v>
      </c>
      <c r="D3328" s="34" t="s">
        <v>8</v>
      </c>
      <c r="E3328" s="34" t="s">
        <v>7793</v>
      </c>
      <c r="F3328" s="34" t="s">
        <v>9168</v>
      </c>
      <c r="G3328" s="34" t="s">
        <v>9193</v>
      </c>
      <c r="H3328" s="26"/>
      <c r="I3328" s="26"/>
      <c r="J3328" s="26"/>
      <c r="K3328" t="s">
        <v>9193</v>
      </c>
      <c r="L3328" t="str">
        <f>IF(ISNA(VLOOKUP(K3328,$K$244:K3327,1,0)),"","DUP!")</f>
        <v>DUP!</v>
      </c>
      <c r="N3328" t="str">
        <f t="shared" si="56"/>
        <v>INSERT INTO PRICE_MAP (
   PRODUCT_OFFER_ID, SERVICE_ID, SERVICE_NAME, 
   ZONE_IN, TIME_IN, PRICE_GROUP) 
VALUES ('Default',1,'SMS','84910303564','.*','Tar_SMS_264VND');</v>
      </c>
    </row>
    <row r="3329" spans="2:14">
      <c r="B3329" t="s">
        <v>9392</v>
      </c>
      <c r="C3329" s="34">
        <v>1</v>
      </c>
      <c r="D3329" s="34" t="s">
        <v>8</v>
      </c>
      <c r="E3329" s="34" t="s">
        <v>7794</v>
      </c>
      <c r="F3329" s="34" t="s">
        <v>9168</v>
      </c>
      <c r="G3329" s="34" t="s">
        <v>9193</v>
      </c>
      <c r="H3329" s="26"/>
      <c r="I3329" s="26"/>
      <c r="J3329" s="26"/>
      <c r="K3329" t="s">
        <v>9193</v>
      </c>
      <c r="L3329" t="str">
        <f>IF(ISNA(VLOOKUP(K3329,$K$244:K3328,1,0)),"","DUP!")</f>
        <v>DUP!</v>
      </c>
      <c r="N3329" t="str">
        <f t="shared" si="56"/>
        <v>INSERT INTO PRICE_MAP (
   PRODUCT_OFFER_ID, SERVICE_ID, SERVICE_NAME, 
   ZONE_IN, TIME_IN, PRICE_GROUP) 
VALUES ('Default',1,'SMS','84910303565','.*','Tar_SMS_264VND');</v>
      </c>
    </row>
    <row r="3330" spans="2:14">
      <c r="B3330" t="s">
        <v>9392</v>
      </c>
      <c r="C3330" s="34">
        <v>1</v>
      </c>
      <c r="D3330" s="34" t="s">
        <v>8</v>
      </c>
      <c r="E3330" s="34" t="s">
        <v>7795</v>
      </c>
      <c r="F3330" s="34" t="s">
        <v>9168</v>
      </c>
      <c r="G3330" s="34" t="s">
        <v>9193</v>
      </c>
      <c r="H3330" s="26"/>
      <c r="I3330" s="26"/>
      <c r="J3330" s="26"/>
      <c r="K3330" t="s">
        <v>9193</v>
      </c>
      <c r="L3330" t="str">
        <f>IF(ISNA(VLOOKUP(K3330,$K$244:K3329,1,0)),"","DUP!")</f>
        <v>DUP!</v>
      </c>
      <c r="N3330" t="str">
        <f t="shared" si="56"/>
        <v>INSERT INTO PRICE_MAP (
   PRODUCT_OFFER_ID, SERVICE_ID, SERVICE_NAME, 
   ZONE_IN, TIME_IN, PRICE_GROUP) 
VALUES ('Default',1,'SMS','84910303570','.*','Tar_SMS_264VND');</v>
      </c>
    </row>
    <row r="3331" spans="2:14">
      <c r="B3331" t="s">
        <v>9392</v>
      </c>
      <c r="C3331" s="34">
        <v>1</v>
      </c>
      <c r="D3331" s="34" t="s">
        <v>8</v>
      </c>
      <c r="E3331" s="34" t="s">
        <v>7796</v>
      </c>
      <c r="F3331" s="34" t="s">
        <v>9168</v>
      </c>
      <c r="G3331" s="34" t="s">
        <v>9193</v>
      </c>
      <c r="H3331" s="26"/>
      <c r="I3331" s="26"/>
      <c r="J3331" s="26"/>
      <c r="K3331" t="s">
        <v>9193</v>
      </c>
      <c r="L3331" t="str">
        <f>IF(ISNA(VLOOKUP(K3331,$K$244:K3330,1,0)),"","DUP!")</f>
        <v>DUP!</v>
      </c>
      <c r="N3331" t="str">
        <f t="shared" si="56"/>
        <v>INSERT INTO PRICE_MAP (
   PRODUCT_OFFER_ID, SERVICE_ID, SERVICE_NAME, 
   ZONE_IN, TIME_IN, PRICE_GROUP) 
VALUES ('Default',1,'SMS','84910303571','.*','Tar_SMS_264VND');</v>
      </c>
    </row>
    <row r="3332" spans="2:14">
      <c r="B3332" t="s">
        <v>9392</v>
      </c>
      <c r="C3332" s="34">
        <v>1</v>
      </c>
      <c r="D3332" s="34" t="s">
        <v>8</v>
      </c>
      <c r="E3332" s="34" t="s">
        <v>7797</v>
      </c>
      <c r="F3332" s="34" t="s">
        <v>9168</v>
      </c>
      <c r="G3332" s="34" t="s">
        <v>9193</v>
      </c>
      <c r="H3332" s="26"/>
      <c r="I3332" s="26"/>
      <c r="J3332" s="26"/>
      <c r="K3332" t="s">
        <v>9193</v>
      </c>
      <c r="L3332" t="str">
        <f>IF(ISNA(VLOOKUP(K3332,$K$244:K3331,1,0)),"","DUP!")</f>
        <v>DUP!</v>
      </c>
      <c r="N3332" t="str">
        <f t="shared" si="56"/>
        <v>INSERT INTO PRICE_MAP (
   PRODUCT_OFFER_ID, SERVICE_ID, SERVICE_NAME, 
   ZONE_IN, TIME_IN, PRICE_GROUP) 
VALUES ('Default',1,'SMS','84910303572','.*','Tar_SMS_264VND');</v>
      </c>
    </row>
    <row r="3333" spans="2:14">
      <c r="B3333" t="s">
        <v>9392</v>
      </c>
      <c r="C3333" s="34">
        <v>1</v>
      </c>
      <c r="D3333" s="34" t="s">
        <v>8</v>
      </c>
      <c r="E3333" s="34" t="s">
        <v>7798</v>
      </c>
      <c r="F3333" s="34" t="s">
        <v>9168</v>
      </c>
      <c r="G3333" s="34" t="s">
        <v>9193</v>
      </c>
      <c r="H3333" s="26"/>
      <c r="I3333" s="26"/>
      <c r="J3333" s="26"/>
      <c r="K3333" t="s">
        <v>9193</v>
      </c>
      <c r="L3333" t="str">
        <f>IF(ISNA(VLOOKUP(K3333,$K$244:K3332,1,0)),"","DUP!")</f>
        <v>DUP!</v>
      </c>
      <c r="N3333" t="str">
        <f t="shared" si="56"/>
        <v>INSERT INTO PRICE_MAP (
   PRODUCT_OFFER_ID, SERVICE_ID, SERVICE_NAME, 
   ZONE_IN, TIME_IN, PRICE_GROUP) 
VALUES ('Default',1,'SMS','84910303573','.*','Tar_SMS_264VND');</v>
      </c>
    </row>
    <row r="3334" spans="2:14">
      <c r="B3334" t="s">
        <v>9392</v>
      </c>
      <c r="C3334" s="34">
        <v>1</v>
      </c>
      <c r="D3334" s="34" t="s">
        <v>8</v>
      </c>
      <c r="E3334" s="34" t="s">
        <v>7799</v>
      </c>
      <c r="F3334" s="34" t="s">
        <v>9168</v>
      </c>
      <c r="G3334" s="34" t="s">
        <v>9193</v>
      </c>
      <c r="H3334" s="26"/>
      <c r="I3334" s="26"/>
      <c r="J3334" s="26"/>
      <c r="K3334" t="s">
        <v>9193</v>
      </c>
      <c r="L3334" t="str">
        <f>IF(ISNA(VLOOKUP(K3334,$K$244:K3333,1,0)),"","DUP!")</f>
        <v>DUP!</v>
      </c>
      <c r="N3334" t="str">
        <f t="shared" si="56"/>
        <v>INSERT INTO PRICE_MAP (
   PRODUCT_OFFER_ID, SERVICE_ID, SERVICE_NAME, 
   ZONE_IN, TIME_IN, PRICE_GROUP) 
VALUES ('Default',1,'SMS','84910303574','.*','Tar_SMS_264VND');</v>
      </c>
    </row>
    <row r="3335" spans="2:14">
      <c r="B3335" t="s">
        <v>9392</v>
      </c>
      <c r="C3335" s="34">
        <v>1</v>
      </c>
      <c r="D3335" s="34" t="s">
        <v>8</v>
      </c>
      <c r="E3335" s="34" t="s">
        <v>7800</v>
      </c>
      <c r="F3335" s="34" t="s">
        <v>9168</v>
      </c>
      <c r="G3335" s="34" t="s">
        <v>9193</v>
      </c>
      <c r="H3335" s="26"/>
      <c r="I3335" s="26"/>
      <c r="J3335" s="26"/>
      <c r="K3335" t="s">
        <v>9193</v>
      </c>
      <c r="L3335" t="str">
        <f>IF(ISNA(VLOOKUP(K3335,$K$244:K3334,1,0)),"","DUP!")</f>
        <v>DUP!</v>
      </c>
      <c r="N3335" t="str">
        <f t="shared" si="56"/>
        <v>INSERT INTO PRICE_MAP (
   PRODUCT_OFFER_ID, SERVICE_ID, SERVICE_NAME, 
   ZONE_IN, TIME_IN, PRICE_GROUP) 
VALUES ('Default',1,'SMS','84910303579','.*','Tar_SMS_264VND');</v>
      </c>
    </row>
    <row r="3336" spans="2:14">
      <c r="B3336" t="s">
        <v>9392</v>
      </c>
      <c r="C3336" s="34">
        <v>1</v>
      </c>
      <c r="D3336" s="34" t="s">
        <v>8</v>
      </c>
      <c r="E3336" s="34" t="s">
        <v>7801</v>
      </c>
      <c r="F3336" s="34" t="s">
        <v>9168</v>
      </c>
      <c r="G3336" s="34" t="s">
        <v>9193</v>
      </c>
      <c r="H3336" s="26"/>
      <c r="I3336" s="26"/>
      <c r="J3336" s="26"/>
      <c r="K3336" t="s">
        <v>9193</v>
      </c>
      <c r="L3336" t="str">
        <f>IF(ISNA(VLOOKUP(K3336,$K$244:K3335,1,0)),"","DUP!")</f>
        <v>DUP!</v>
      </c>
      <c r="N3336" t="str">
        <f t="shared" si="56"/>
        <v>INSERT INTO PRICE_MAP (
   PRODUCT_OFFER_ID, SERVICE_ID, SERVICE_NAME, 
   ZONE_IN, TIME_IN, PRICE_GROUP) 
VALUES ('Default',1,'SMS','84910303580','.*','Tar_SMS_264VND');</v>
      </c>
    </row>
    <row r="3337" spans="2:14">
      <c r="B3337" t="s">
        <v>9392</v>
      </c>
      <c r="C3337" s="34">
        <v>1</v>
      </c>
      <c r="D3337" s="34" t="s">
        <v>8</v>
      </c>
      <c r="E3337" s="34" t="s">
        <v>7802</v>
      </c>
      <c r="F3337" s="34" t="s">
        <v>9168</v>
      </c>
      <c r="G3337" s="34" t="s">
        <v>9193</v>
      </c>
      <c r="H3337" s="26"/>
      <c r="I3337" s="26"/>
      <c r="J3337" s="26"/>
      <c r="K3337" t="s">
        <v>9193</v>
      </c>
      <c r="L3337" t="str">
        <f>IF(ISNA(VLOOKUP(K3337,$K$244:K3336,1,0)),"","DUP!")</f>
        <v>DUP!</v>
      </c>
      <c r="N3337" t="str">
        <f t="shared" si="56"/>
        <v>INSERT INTO PRICE_MAP (
   PRODUCT_OFFER_ID, SERVICE_ID, SERVICE_NAME, 
   ZONE_IN, TIME_IN, PRICE_GROUP) 
VALUES ('Default',1,'SMS','84910303581','.*','Tar_SMS_264VND');</v>
      </c>
    </row>
    <row r="3338" spans="2:14">
      <c r="B3338" t="s">
        <v>9392</v>
      </c>
      <c r="C3338" s="34">
        <v>1</v>
      </c>
      <c r="D3338" s="34" t="s">
        <v>8</v>
      </c>
      <c r="E3338" s="34" t="s">
        <v>7803</v>
      </c>
      <c r="F3338" s="34" t="s">
        <v>9168</v>
      </c>
      <c r="G3338" s="34" t="s">
        <v>9193</v>
      </c>
      <c r="H3338" s="26"/>
      <c r="I3338" s="26"/>
      <c r="J3338" s="26"/>
      <c r="K3338" t="s">
        <v>9193</v>
      </c>
      <c r="L3338" t="str">
        <f>IF(ISNA(VLOOKUP(K3338,$K$244:K3337,1,0)),"","DUP!")</f>
        <v>DUP!</v>
      </c>
      <c r="N3338" t="str">
        <f t="shared" si="56"/>
        <v>INSERT INTO PRICE_MAP (
   PRODUCT_OFFER_ID, SERVICE_ID, SERVICE_NAME, 
   ZONE_IN, TIME_IN, PRICE_GROUP) 
VALUES ('Default',1,'SMS','84910303582','.*','Tar_SMS_264VND');</v>
      </c>
    </row>
    <row r="3339" spans="2:14">
      <c r="B3339" t="s">
        <v>9392</v>
      </c>
      <c r="C3339" s="34">
        <v>1</v>
      </c>
      <c r="D3339" s="34" t="s">
        <v>8</v>
      </c>
      <c r="E3339" s="34" t="s">
        <v>7804</v>
      </c>
      <c r="F3339" s="34" t="s">
        <v>9168</v>
      </c>
      <c r="G3339" s="34" t="s">
        <v>9193</v>
      </c>
      <c r="H3339" s="26"/>
      <c r="I3339" s="26"/>
      <c r="J3339" s="26"/>
      <c r="K3339" t="s">
        <v>9193</v>
      </c>
      <c r="L3339" t="str">
        <f>IF(ISNA(VLOOKUP(K3339,$K$244:K3338,1,0)),"","DUP!")</f>
        <v>DUP!</v>
      </c>
      <c r="N3339" t="str">
        <f t="shared" si="56"/>
        <v>INSERT INTO PRICE_MAP (
   PRODUCT_OFFER_ID, SERVICE_ID, SERVICE_NAME, 
   ZONE_IN, TIME_IN, PRICE_GROUP) 
VALUES ('Default',1,'SMS','84910303583','.*','Tar_SMS_264VND');</v>
      </c>
    </row>
    <row r="3340" spans="2:14">
      <c r="B3340" t="s">
        <v>9392</v>
      </c>
      <c r="C3340" s="34">
        <v>1</v>
      </c>
      <c r="D3340" s="34" t="s">
        <v>8</v>
      </c>
      <c r="E3340" s="34" t="s">
        <v>7805</v>
      </c>
      <c r="F3340" s="34" t="s">
        <v>9168</v>
      </c>
      <c r="G3340" s="34" t="s">
        <v>9193</v>
      </c>
      <c r="H3340" s="26"/>
      <c r="I3340" s="26"/>
      <c r="J3340" s="26"/>
      <c r="K3340" t="s">
        <v>9193</v>
      </c>
      <c r="L3340" t="str">
        <f>IF(ISNA(VLOOKUP(K3340,$K$244:K3339,1,0)),"","DUP!")</f>
        <v>DUP!</v>
      </c>
      <c r="N3340" t="str">
        <f t="shared" si="56"/>
        <v>INSERT INTO PRICE_MAP (
   PRODUCT_OFFER_ID, SERVICE_ID, SERVICE_NAME, 
   ZONE_IN, TIME_IN, PRICE_GROUP) 
VALUES ('Default',1,'SMS','84910303584','.*','Tar_SMS_264VND');</v>
      </c>
    </row>
    <row r="3341" spans="2:14">
      <c r="B3341" t="s">
        <v>9392</v>
      </c>
      <c r="C3341" s="34">
        <v>1</v>
      </c>
      <c r="D3341" s="34" t="s">
        <v>8</v>
      </c>
      <c r="E3341" s="34" t="s">
        <v>7806</v>
      </c>
      <c r="F3341" s="34" t="s">
        <v>9168</v>
      </c>
      <c r="G3341" s="34" t="s">
        <v>9193</v>
      </c>
      <c r="H3341" s="26"/>
      <c r="I3341" s="26"/>
      <c r="J3341" s="26"/>
      <c r="K3341" t="s">
        <v>9193</v>
      </c>
      <c r="L3341" t="str">
        <f>IF(ISNA(VLOOKUP(K3341,$K$244:K3340,1,0)),"","DUP!")</f>
        <v>DUP!</v>
      </c>
      <c r="N3341" t="str">
        <f t="shared" si="56"/>
        <v>INSERT INTO PRICE_MAP (
   PRODUCT_OFFER_ID, SERVICE_ID, SERVICE_NAME, 
   ZONE_IN, TIME_IN, PRICE_GROUP) 
VALUES ('Default',1,'SMS','84910303590','.*','Tar_SMS_264VND');</v>
      </c>
    </row>
    <row r="3342" spans="2:14">
      <c r="B3342" t="s">
        <v>9392</v>
      </c>
      <c r="C3342" s="34">
        <v>1</v>
      </c>
      <c r="D3342" s="34" t="s">
        <v>8</v>
      </c>
      <c r="E3342" s="34" t="s">
        <v>7807</v>
      </c>
      <c r="F3342" s="34" t="s">
        <v>9168</v>
      </c>
      <c r="G3342" s="34" t="s">
        <v>9193</v>
      </c>
      <c r="H3342" s="26"/>
      <c r="I3342" s="26"/>
      <c r="J3342" s="26"/>
      <c r="K3342" t="s">
        <v>9193</v>
      </c>
      <c r="L3342" t="str">
        <f>IF(ISNA(VLOOKUP(K3342,$K$244:K3341,1,0)),"","DUP!")</f>
        <v>DUP!</v>
      </c>
      <c r="N3342" t="str">
        <f t="shared" si="56"/>
        <v>INSERT INTO PRICE_MAP (
   PRODUCT_OFFER_ID, SERVICE_ID, SERVICE_NAME, 
   ZONE_IN, TIME_IN, PRICE_GROUP) 
VALUES ('Default',1,'SMS','84910303591','.*','Tar_SMS_264VND');</v>
      </c>
    </row>
    <row r="3343" spans="2:14">
      <c r="B3343" t="s">
        <v>9392</v>
      </c>
      <c r="C3343" s="34">
        <v>1</v>
      </c>
      <c r="D3343" s="34" t="s">
        <v>8</v>
      </c>
      <c r="E3343" s="34" t="s">
        <v>7808</v>
      </c>
      <c r="F3343" s="34" t="s">
        <v>9168</v>
      </c>
      <c r="G3343" s="34" t="s">
        <v>9193</v>
      </c>
      <c r="H3343" s="26"/>
      <c r="I3343" s="26"/>
      <c r="J3343" s="26"/>
      <c r="K3343" t="s">
        <v>9193</v>
      </c>
      <c r="L3343" t="str">
        <f>IF(ISNA(VLOOKUP(K3343,$K$244:K3342,1,0)),"","DUP!")</f>
        <v>DUP!</v>
      </c>
      <c r="N3343" t="str">
        <f t="shared" si="56"/>
        <v>INSERT INTO PRICE_MAP (
   PRODUCT_OFFER_ID, SERVICE_ID, SERVICE_NAME, 
   ZONE_IN, TIME_IN, PRICE_GROUP) 
VALUES ('Default',1,'SMS','84910303592','.*','Tar_SMS_264VND');</v>
      </c>
    </row>
    <row r="3344" spans="2:14">
      <c r="B3344" t="s">
        <v>9392</v>
      </c>
      <c r="C3344" s="34">
        <v>1</v>
      </c>
      <c r="D3344" s="34" t="s">
        <v>8</v>
      </c>
      <c r="E3344" s="34" t="s">
        <v>7809</v>
      </c>
      <c r="F3344" s="34" t="s">
        <v>9168</v>
      </c>
      <c r="G3344" s="34" t="s">
        <v>9193</v>
      </c>
      <c r="H3344" s="26"/>
      <c r="I3344" s="26"/>
      <c r="J3344" s="26"/>
      <c r="K3344" t="s">
        <v>9193</v>
      </c>
      <c r="L3344" t="str">
        <f>IF(ISNA(VLOOKUP(K3344,$K$244:K3343,1,0)),"","DUP!")</f>
        <v>DUP!</v>
      </c>
      <c r="N3344" t="str">
        <f t="shared" si="56"/>
        <v>INSERT INTO PRICE_MAP (
   PRODUCT_OFFER_ID, SERVICE_ID, SERVICE_NAME, 
   ZONE_IN, TIME_IN, PRICE_GROUP) 
VALUES ('Default',1,'SMS','84910303593','.*','Tar_SMS_264VND');</v>
      </c>
    </row>
    <row r="3345" spans="2:14">
      <c r="B3345" t="s">
        <v>9392</v>
      </c>
      <c r="C3345" s="34">
        <v>1</v>
      </c>
      <c r="D3345" s="34" t="s">
        <v>8</v>
      </c>
      <c r="E3345" s="34" t="s">
        <v>7810</v>
      </c>
      <c r="F3345" s="34" t="s">
        <v>9168</v>
      </c>
      <c r="G3345" s="34" t="s">
        <v>9193</v>
      </c>
      <c r="H3345" s="26"/>
      <c r="I3345" s="26"/>
      <c r="J3345" s="26"/>
      <c r="K3345" t="s">
        <v>9193</v>
      </c>
      <c r="L3345" t="str">
        <f>IF(ISNA(VLOOKUP(K3345,$K$244:K3344,1,0)),"","DUP!")</f>
        <v>DUP!</v>
      </c>
      <c r="N3345" t="str">
        <f t="shared" si="56"/>
        <v>INSERT INTO PRICE_MAP (
   PRODUCT_OFFER_ID, SERVICE_ID, SERVICE_NAME, 
   ZONE_IN, TIME_IN, PRICE_GROUP) 
VALUES ('Default',1,'SMS','84910303594','.*','Tar_SMS_264VND');</v>
      </c>
    </row>
    <row r="3346" spans="2:14">
      <c r="B3346" t="s">
        <v>9392</v>
      </c>
      <c r="C3346" s="34">
        <v>1</v>
      </c>
      <c r="D3346" s="34" t="s">
        <v>8</v>
      </c>
      <c r="E3346" s="34" t="s">
        <v>7811</v>
      </c>
      <c r="F3346" s="34" t="s">
        <v>9168</v>
      </c>
      <c r="G3346" s="34" t="s">
        <v>9193</v>
      </c>
      <c r="H3346" s="26"/>
      <c r="I3346" s="26"/>
      <c r="J3346" s="26"/>
      <c r="K3346" t="s">
        <v>9193</v>
      </c>
      <c r="L3346" t="str">
        <f>IF(ISNA(VLOOKUP(K3346,$K$244:K3345,1,0)),"","DUP!")</f>
        <v>DUP!</v>
      </c>
      <c r="N3346" t="str">
        <f t="shared" si="56"/>
        <v>INSERT INTO PRICE_MAP (
   PRODUCT_OFFER_ID, SERVICE_ID, SERVICE_NAME, 
   ZONE_IN, TIME_IN, PRICE_GROUP) 
VALUES ('Default',1,'SMS','84910303684','.*','Tar_SMS_264VND');</v>
      </c>
    </row>
    <row r="3347" spans="2:14">
      <c r="B3347" t="s">
        <v>9392</v>
      </c>
      <c r="C3347" s="34">
        <v>1</v>
      </c>
      <c r="D3347" s="34" t="s">
        <v>8</v>
      </c>
      <c r="E3347" s="34" t="s">
        <v>7812</v>
      </c>
      <c r="F3347" s="34" t="s">
        <v>9168</v>
      </c>
      <c r="G3347" s="34" t="s">
        <v>9193</v>
      </c>
      <c r="H3347" s="26"/>
      <c r="I3347" s="26"/>
      <c r="J3347" s="26"/>
      <c r="K3347" t="s">
        <v>9193</v>
      </c>
      <c r="L3347" t="str">
        <f>IF(ISNA(VLOOKUP(K3347,$K$244:K3346,1,0)),"","DUP!")</f>
        <v>DUP!</v>
      </c>
      <c r="N3347" t="str">
        <f t="shared" si="56"/>
        <v>INSERT INTO PRICE_MAP (
   PRODUCT_OFFER_ID, SERVICE_ID, SERVICE_NAME, 
   ZONE_IN, TIME_IN, PRICE_GROUP) 
VALUES ('Default',1,'SMS','84910308','.*','Tar_SMS_264VND');</v>
      </c>
    </row>
    <row r="3348" spans="2:14">
      <c r="B3348" t="s">
        <v>9392</v>
      </c>
      <c r="C3348" s="34">
        <v>1</v>
      </c>
      <c r="D3348" s="34" t="s">
        <v>8</v>
      </c>
      <c r="E3348" s="34" t="s">
        <v>7813</v>
      </c>
      <c r="F3348" s="34" t="s">
        <v>9168</v>
      </c>
      <c r="G3348" s="34" t="s">
        <v>9193</v>
      </c>
      <c r="H3348" s="26"/>
      <c r="I3348" s="26"/>
      <c r="J3348" s="26"/>
      <c r="K3348" t="s">
        <v>9193</v>
      </c>
      <c r="L3348" t="str">
        <f>IF(ISNA(VLOOKUP(K3348,$K$244:K3347,1,0)),"","DUP!")</f>
        <v>DUP!</v>
      </c>
      <c r="N3348" t="str">
        <f t="shared" si="56"/>
        <v>INSERT INTO PRICE_MAP (
   PRODUCT_OFFER_ID, SERVICE_ID, SERVICE_NAME, 
   ZONE_IN, TIME_IN, PRICE_GROUP) 
VALUES ('Default',1,'SMS','8491030800126','.*','Tar_SMS_264VND');</v>
      </c>
    </row>
    <row r="3349" spans="2:14">
      <c r="B3349" t="s">
        <v>9392</v>
      </c>
      <c r="C3349" s="34">
        <v>1</v>
      </c>
      <c r="D3349" s="34" t="s">
        <v>8</v>
      </c>
      <c r="E3349" s="34" t="s">
        <v>7814</v>
      </c>
      <c r="F3349" s="34" t="s">
        <v>9168</v>
      </c>
      <c r="G3349" s="34" t="s">
        <v>9193</v>
      </c>
      <c r="H3349" s="26"/>
      <c r="I3349" s="26"/>
      <c r="J3349" s="26"/>
      <c r="K3349" t="s">
        <v>9193</v>
      </c>
      <c r="L3349" t="str">
        <f>IF(ISNA(VLOOKUP(K3349,$K$244:K3348,1,0)),"","DUP!")</f>
        <v>DUP!</v>
      </c>
      <c r="N3349" t="str">
        <f t="shared" si="56"/>
        <v>INSERT INTO PRICE_MAP (
   PRODUCT_OFFER_ID, SERVICE_ID, SERVICE_NAME, 
   ZONE_IN, TIME_IN, PRICE_GROUP) 
VALUES ('Default',1,'SMS','84910313','.*','Tar_SMS_264VND');</v>
      </c>
    </row>
    <row r="3350" spans="2:14">
      <c r="B3350" t="s">
        <v>9392</v>
      </c>
      <c r="C3350" s="34">
        <v>1</v>
      </c>
      <c r="D3350" s="34" t="s">
        <v>8</v>
      </c>
      <c r="E3350" s="34" t="s">
        <v>7815</v>
      </c>
      <c r="F3350" s="34" t="s">
        <v>9168</v>
      </c>
      <c r="G3350" s="34" t="s">
        <v>9193</v>
      </c>
      <c r="H3350" s="26"/>
      <c r="I3350" s="26"/>
      <c r="J3350" s="26"/>
      <c r="K3350" t="s">
        <v>9193</v>
      </c>
      <c r="L3350" t="str">
        <f>IF(ISNA(VLOOKUP(K3350,$K$244:K3349,1,0)),"","DUP!")</f>
        <v>DUP!</v>
      </c>
      <c r="N3350" t="str">
        <f t="shared" si="56"/>
        <v>INSERT INTO PRICE_MAP (
   PRODUCT_OFFER_ID, SERVICE_ID, SERVICE_NAME, 
   ZONE_IN, TIME_IN, PRICE_GROUP) 
VALUES ('Default',1,'SMS','8491031350','.*','Tar_SMS_264VND');</v>
      </c>
    </row>
    <row r="3351" spans="2:14">
      <c r="B3351" t="s">
        <v>9392</v>
      </c>
      <c r="C3351" s="34">
        <v>1</v>
      </c>
      <c r="D3351" s="34" t="s">
        <v>8</v>
      </c>
      <c r="E3351" s="34" t="s">
        <v>7816</v>
      </c>
      <c r="F3351" s="34" t="s">
        <v>9168</v>
      </c>
      <c r="G3351" s="34" t="s">
        <v>9193</v>
      </c>
      <c r="H3351" s="26"/>
      <c r="I3351" s="26"/>
      <c r="J3351" s="26"/>
      <c r="K3351" t="s">
        <v>9193</v>
      </c>
      <c r="L3351" t="str">
        <f>IF(ISNA(VLOOKUP(K3351,$K$244:K3350,1,0)),"","DUP!")</f>
        <v>DUP!</v>
      </c>
      <c r="N3351" t="str">
        <f t="shared" si="56"/>
        <v>INSERT INTO PRICE_MAP (
   PRODUCT_OFFER_ID, SERVICE_ID, SERVICE_NAME, 
   ZONE_IN, TIME_IN, PRICE_GROUP) 
VALUES ('Default',1,'SMS','8491031360','.*','Tar_SMS_264VND');</v>
      </c>
    </row>
    <row r="3352" spans="2:14">
      <c r="B3352" t="s">
        <v>9392</v>
      </c>
      <c r="C3352" s="34">
        <v>1</v>
      </c>
      <c r="D3352" s="34" t="s">
        <v>8</v>
      </c>
      <c r="E3352" s="34" t="s">
        <v>7817</v>
      </c>
      <c r="F3352" s="34" t="s">
        <v>9168</v>
      </c>
      <c r="G3352" s="34" t="s">
        <v>9193</v>
      </c>
      <c r="H3352" s="26"/>
      <c r="I3352" s="26"/>
      <c r="J3352" s="26"/>
      <c r="K3352" t="s">
        <v>9193</v>
      </c>
      <c r="L3352" t="str">
        <f>IF(ISNA(VLOOKUP(K3352,$K$244:K3351,1,0)),"","DUP!")</f>
        <v>DUP!</v>
      </c>
      <c r="N3352" t="str">
        <f t="shared" si="56"/>
        <v>INSERT INTO PRICE_MAP (
   PRODUCT_OFFER_ID, SERVICE_ID, SERVICE_NAME, 
   ZONE_IN, TIME_IN, PRICE_GROUP) 
VALUES ('Default',1,'SMS','84910318','.*','Tar_SMS_264VND');</v>
      </c>
    </row>
    <row r="3353" spans="2:14">
      <c r="B3353" t="s">
        <v>9392</v>
      </c>
      <c r="C3353" s="34">
        <v>1</v>
      </c>
      <c r="D3353" s="34" t="s">
        <v>8</v>
      </c>
      <c r="E3353" s="34" t="s">
        <v>7818</v>
      </c>
      <c r="F3353" s="34" t="s">
        <v>9168</v>
      </c>
      <c r="G3353" s="34" t="s">
        <v>9193</v>
      </c>
      <c r="H3353" s="26"/>
      <c r="I3353" s="26"/>
      <c r="J3353" s="26"/>
      <c r="K3353" t="s">
        <v>9193</v>
      </c>
      <c r="L3353" t="str">
        <f>IF(ISNA(VLOOKUP(K3353,$K$244:K3352,1,0)),"","DUP!")</f>
        <v>DUP!</v>
      </c>
      <c r="N3353" t="str">
        <f t="shared" si="56"/>
        <v>INSERT INTO PRICE_MAP (
   PRODUCT_OFFER_ID, SERVICE_ID, SERVICE_NAME, 
   ZONE_IN, TIME_IN, PRICE_GROUP) 
VALUES ('Default',1,'SMS','8491031800126','.*','Tar_SMS_264VND');</v>
      </c>
    </row>
    <row r="3354" spans="2:14">
      <c r="B3354" t="s">
        <v>9392</v>
      </c>
      <c r="C3354" s="34">
        <v>1</v>
      </c>
      <c r="D3354" s="34" t="s">
        <v>8</v>
      </c>
      <c r="E3354" s="34" t="s">
        <v>7819</v>
      </c>
      <c r="F3354" s="34" t="s">
        <v>9168</v>
      </c>
      <c r="G3354" s="34" t="s">
        <v>9193</v>
      </c>
      <c r="H3354" s="26"/>
      <c r="I3354" s="26"/>
      <c r="J3354" s="26"/>
      <c r="K3354" t="s">
        <v>9193</v>
      </c>
      <c r="L3354" t="str">
        <f>IF(ISNA(VLOOKUP(K3354,$K$244:K3353,1,0)),"","DUP!")</f>
        <v>DUP!</v>
      </c>
      <c r="N3354" t="str">
        <f t="shared" si="56"/>
        <v>INSERT INTO PRICE_MAP (
   PRODUCT_OFFER_ID, SERVICE_ID, SERVICE_NAME, 
   ZONE_IN, TIME_IN, PRICE_GROUP) 
VALUES ('Default',1,'SMS','849103186','.*','Tar_SMS_264VND');</v>
      </c>
    </row>
    <row r="3355" spans="2:14">
      <c r="B3355" t="s">
        <v>9392</v>
      </c>
      <c r="C3355" s="34">
        <v>1</v>
      </c>
      <c r="D3355" s="34" t="s">
        <v>8</v>
      </c>
      <c r="E3355" s="34" t="s">
        <v>7820</v>
      </c>
      <c r="F3355" s="34" t="s">
        <v>9168</v>
      </c>
      <c r="G3355" s="34" t="s">
        <v>9193</v>
      </c>
      <c r="H3355" s="26"/>
      <c r="I3355" s="26"/>
      <c r="J3355" s="26"/>
      <c r="K3355" t="s">
        <v>9193</v>
      </c>
      <c r="L3355" t="str">
        <f>IF(ISNA(VLOOKUP(K3355,$K$244:K3354,1,0)),"","DUP!")</f>
        <v>DUP!</v>
      </c>
      <c r="N3355" t="str">
        <f t="shared" si="56"/>
        <v>INSERT INTO PRICE_MAP (
   PRODUCT_OFFER_ID, SERVICE_ID, SERVICE_NAME, 
   ZONE_IN, TIME_IN, PRICE_GROUP) 
VALUES ('Default',1,'SMS','849103203','.*','Tar_SMS_264VND');</v>
      </c>
    </row>
    <row r="3356" spans="2:14">
      <c r="B3356" t="s">
        <v>9392</v>
      </c>
      <c r="C3356" s="34">
        <v>1</v>
      </c>
      <c r="D3356" s="34" t="s">
        <v>8</v>
      </c>
      <c r="E3356" s="34" t="s">
        <v>7821</v>
      </c>
      <c r="F3356" s="34" t="s">
        <v>9168</v>
      </c>
      <c r="G3356" s="34" t="s">
        <v>9193</v>
      </c>
      <c r="H3356" s="26"/>
      <c r="I3356" s="26"/>
      <c r="J3356" s="26"/>
      <c r="K3356" t="s">
        <v>9193</v>
      </c>
      <c r="L3356" t="str">
        <f>IF(ISNA(VLOOKUP(K3356,$K$244:K3355,1,0)),"","DUP!")</f>
        <v>DUP!</v>
      </c>
      <c r="N3356" t="str">
        <f t="shared" si="56"/>
        <v>INSERT INTO PRICE_MAP (
   PRODUCT_OFFER_ID, SERVICE_ID, SERVICE_NAME, 
   ZONE_IN, TIME_IN, PRICE_GROUP) 
VALUES ('Default',1,'SMS','84910320350','.*','Tar_SMS_264VND');</v>
      </c>
    </row>
    <row r="3357" spans="2:14">
      <c r="B3357" t="s">
        <v>9392</v>
      </c>
      <c r="C3357" s="34">
        <v>1</v>
      </c>
      <c r="D3357" s="34" t="s">
        <v>8</v>
      </c>
      <c r="E3357" s="34" t="s">
        <v>7822</v>
      </c>
      <c r="F3357" s="34" t="s">
        <v>9168</v>
      </c>
      <c r="G3357" s="34" t="s">
        <v>9193</v>
      </c>
      <c r="H3357" s="26"/>
      <c r="I3357" s="26"/>
      <c r="J3357" s="26"/>
      <c r="K3357" t="s">
        <v>9193</v>
      </c>
      <c r="L3357" t="str">
        <f>IF(ISNA(VLOOKUP(K3357,$K$244:K3356,1,0)),"","DUP!")</f>
        <v>DUP!</v>
      </c>
      <c r="N3357" t="str">
        <f t="shared" si="56"/>
        <v>INSERT INTO PRICE_MAP (
   PRODUCT_OFFER_ID, SERVICE_ID, SERVICE_NAME, 
   ZONE_IN, TIME_IN, PRICE_GROUP) 
VALUES ('Default',1,'SMS','84910320360','.*','Tar_SMS_264VND');</v>
      </c>
    </row>
    <row r="3358" spans="2:14">
      <c r="B3358" t="s">
        <v>9392</v>
      </c>
      <c r="C3358" s="34">
        <v>1</v>
      </c>
      <c r="D3358" s="34" t="s">
        <v>8</v>
      </c>
      <c r="E3358" s="34" t="s">
        <v>7823</v>
      </c>
      <c r="F3358" s="34" t="s">
        <v>9168</v>
      </c>
      <c r="G3358" s="34" t="s">
        <v>9193</v>
      </c>
      <c r="H3358" s="26"/>
      <c r="I3358" s="26"/>
      <c r="J3358" s="26"/>
      <c r="K3358" t="s">
        <v>9193</v>
      </c>
      <c r="L3358" t="str">
        <f>IF(ISNA(VLOOKUP(K3358,$K$244:K3357,1,0)),"","DUP!")</f>
        <v>DUP!</v>
      </c>
      <c r="N3358" t="str">
        <f t="shared" si="56"/>
        <v>INSERT INTO PRICE_MAP (
   PRODUCT_OFFER_ID, SERVICE_ID, SERVICE_NAME, 
   ZONE_IN, TIME_IN, PRICE_GROUP) 
VALUES ('Default',1,'SMS','849103208','.*','Tar_SMS_264VND');</v>
      </c>
    </row>
    <row r="3359" spans="2:14">
      <c r="B3359" t="s">
        <v>9392</v>
      </c>
      <c r="C3359" s="34">
        <v>1</v>
      </c>
      <c r="D3359" s="34" t="s">
        <v>8</v>
      </c>
      <c r="E3359" s="34" t="s">
        <v>7824</v>
      </c>
      <c r="F3359" s="34" t="s">
        <v>9168</v>
      </c>
      <c r="G3359" s="34" t="s">
        <v>9193</v>
      </c>
      <c r="H3359" s="26"/>
      <c r="I3359" s="26"/>
      <c r="J3359" s="26"/>
      <c r="K3359" t="s">
        <v>9193</v>
      </c>
      <c r="L3359" t="str">
        <f>IF(ISNA(VLOOKUP(K3359,$K$244:K3358,1,0)),"","DUP!")</f>
        <v>DUP!</v>
      </c>
      <c r="N3359" t="str">
        <f t="shared" si="56"/>
        <v>INSERT INTO PRICE_MAP (
   PRODUCT_OFFER_ID, SERVICE_ID, SERVICE_NAME, 
   ZONE_IN, TIME_IN, PRICE_GROUP) 
VALUES ('Default',1,'SMS','84910320800126','.*','Tar_SMS_264VND');</v>
      </c>
    </row>
    <row r="3360" spans="2:14">
      <c r="B3360" t="s">
        <v>9392</v>
      </c>
      <c r="C3360" s="34">
        <v>1</v>
      </c>
      <c r="D3360" s="34" t="s">
        <v>8</v>
      </c>
      <c r="E3360" s="34" t="s">
        <v>7825</v>
      </c>
      <c r="F3360" s="34" t="s">
        <v>9168</v>
      </c>
      <c r="G3360" s="34" t="s">
        <v>9193</v>
      </c>
      <c r="H3360" s="26"/>
      <c r="I3360" s="26"/>
      <c r="J3360" s="26"/>
      <c r="K3360" t="s">
        <v>9193</v>
      </c>
      <c r="L3360" t="str">
        <f>IF(ISNA(VLOOKUP(K3360,$K$244:K3359,1,0)),"","DUP!")</f>
        <v>DUP!</v>
      </c>
      <c r="N3360" t="str">
        <f t="shared" si="56"/>
        <v>INSERT INTO PRICE_MAP (
   PRODUCT_OFFER_ID, SERVICE_ID, SERVICE_NAME, 
   ZONE_IN, TIME_IN, PRICE_GROUP) 
VALUES ('Default',1,'SMS','849103213','.*','Tar_SMS_264VND');</v>
      </c>
    </row>
    <row r="3361" spans="2:14">
      <c r="B3361" t="s">
        <v>9392</v>
      </c>
      <c r="C3361" s="34">
        <v>1</v>
      </c>
      <c r="D3361" s="34" t="s">
        <v>8</v>
      </c>
      <c r="E3361" s="34" t="s">
        <v>7826</v>
      </c>
      <c r="F3361" s="34" t="s">
        <v>9168</v>
      </c>
      <c r="G3361" s="34" t="s">
        <v>9193</v>
      </c>
      <c r="H3361" s="26"/>
      <c r="I3361" s="26"/>
      <c r="J3361" s="26"/>
      <c r="K3361" t="s">
        <v>9193</v>
      </c>
      <c r="L3361" t="str">
        <f>IF(ISNA(VLOOKUP(K3361,$K$244:K3360,1,0)),"","DUP!")</f>
        <v>DUP!</v>
      </c>
      <c r="N3361" t="str">
        <f t="shared" si="56"/>
        <v>INSERT INTO PRICE_MAP (
   PRODUCT_OFFER_ID, SERVICE_ID, SERVICE_NAME, 
   ZONE_IN, TIME_IN, PRICE_GROUP) 
VALUES ('Default',1,'SMS','84910321350','.*','Tar_SMS_264VND');</v>
      </c>
    </row>
    <row r="3362" spans="2:14">
      <c r="B3362" t="s">
        <v>9392</v>
      </c>
      <c r="C3362" s="34">
        <v>1</v>
      </c>
      <c r="D3362" s="34" t="s">
        <v>8</v>
      </c>
      <c r="E3362" s="34" t="s">
        <v>7827</v>
      </c>
      <c r="F3362" s="34" t="s">
        <v>9168</v>
      </c>
      <c r="G3362" s="34" t="s">
        <v>9193</v>
      </c>
      <c r="H3362" s="26"/>
      <c r="I3362" s="26"/>
      <c r="J3362" s="26"/>
      <c r="K3362" t="s">
        <v>9193</v>
      </c>
      <c r="L3362" t="str">
        <f>IF(ISNA(VLOOKUP(K3362,$K$244:K3361,1,0)),"","DUP!")</f>
        <v>DUP!</v>
      </c>
      <c r="N3362" t="str">
        <f t="shared" si="56"/>
        <v>INSERT INTO PRICE_MAP (
   PRODUCT_OFFER_ID, SERVICE_ID, SERVICE_NAME, 
   ZONE_IN, TIME_IN, PRICE_GROUP) 
VALUES ('Default',1,'SMS','849103213532','.*','Tar_SMS_264VND');</v>
      </c>
    </row>
    <row r="3363" spans="2:14">
      <c r="B3363" t="s">
        <v>9392</v>
      </c>
      <c r="C3363" s="34">
        <v>1</v>
      </c>
      <c r="D3363" s="34" t="s">
        <v>8</v>
      </c>
      <c r="E3363" s="34" t="s">
        <v>7828</v>
      </c>
      <c r="F3363" s="34" t="s">
        <v>9168</v>
      </c>
      <c r="G3363" s="34" t="s">
        <v>9193</v>
      </c>
      <c r="H3363" s="26"/>
      <c r="I3363" s="26"/>
      <c r="J3363" s="26"/>
      <c r="K3363" t="s">
        <v>9193</v>
      </c>
      <c r="L3363" t="str">
        <f>IF(ISNA(VLOOKUP(K3363,$K$244:K3362,1,0)),"","DUP!")</f>
        <v>DUP!</v>
      </c>
      <c r="N3363" t="str">
        <f t="shared" si="56"/>
        <v>INSERT INTO PRICE_MAP (
   PRODUCT_OFFER_ID, SERVICE_ID, SERVICE_NAME, 
   ZONE_IN, TIME_IN, PRICE_GROUP) 
VALUES ('Default',1,'SMS','849103213533','.*','Tar_SMS_264VND');</v>
      </c>
    </row>
    <row r="3364" spans="2:14">
      <c r="B3364" t="s">
        <v>9392</v>
      </c>
      <c r="C3364" s="34">
        <v>1</v>
      </c>
      <c r="D3364" s="34" t="s">
        <v>8</v>
      </c>
      <c r="E3364" s="34" t="s">
        <v>7829</v>
      </c>
      <c r="F3364" s="34" t="s">
        <v>9168</v>
      </c>
      <c r="G3364" s="34" t="s">
        <v>9193</v>
      </c>
      <c r="H3364" s="26"/>
      <c r="I3364" s="26"/>
      <c r="J3364" s="26"/>
      <c r="K3364" t="s">
        <v>9193</v>
      </c>
      <c r="L3364" t="str">
        <f>IF(ISNA(VLOOKUP(K3364,$K$244:K3363,1,0)),"","DUP!")</f>
        <v>DUP!</v>
      </c>
      <c r="N3364" t="str">
        <f t="shared" si="56"/>
        <v>INSERT INTO PRICE_MAP (
   PRODUCT_OFFER_ID, SERVICE_ID, SERVICE_NAME, 
   ZONE_IN, TIME_IN, PRICE_GROUP) 
VALUES ('Default',1,'SMS','849103213534','.*','Tar_SMS_264VND');</v>
      </c>
    </row>
    <row r="3365" spans="2:14">
      <c r="B3365" t="s">
        <v>9392</v>
      </c>
      <c r="C3365" s="34">
        <v>1</v>
      </c>
      <c r="D3365" s="34" t="s">
        <v>8</v>
      </c>
      <c r="E3365" s="34" t="s">
        <v>7830</v>
      </c>
      <c r="F3365" s="34" t="s">
        <v>9168</v>
      </c>
      <c r="G3365" s="34" t="s">
        <v>9193</v>
      </c>
      <c r="H3365" s="26"/>
      <c r="I3365" s="26"/>
      <c r="J3365" s="26"/>
      <c r="K3365" t="s">
        <v>9193</v>
      </c>
      <c r="L3365" t="str">
        <f>IF(ISNA(VLOOKUP(K3365,$K$244:K3364,1,0)),"","DUP!")</f>
        <v>DUP!</v>
      </c>
      <c r="N3365" t="str">
        <f t="shared" si="56"/>
        <v>INSERT INTO PRICE_MAP (
   PRODUCT_OFFER_ID, SERVICE_ID, SERVICE_NAME, 
   ZONE_IN, TIME_IN, PRICE_GROUP) 
VALUES ('Default',1,'SMS','849103213542','.*','Tar_SMS_264VND');</v>
      </c>
    </row>
    <row r="3366" spans="2:14">
      <c r="B3366" t="s">
        <v>9392</v>
      </c>
      <c r="C3366" s="34">
        <v>1</v>
      </c>
      <c r="D3366" s="34" t="s">
        <v>8</v>
      </c>
      <c r="E3366" s="34" t="s">
        <v>7831</v>
      </c>
      <c r="F3366" s="34" t="s">
        <v>9168</v>
      </c>
      <c r="G3366" s="34" t="s">
        <v>9193</v>
      </c>
      <c r="H3366" s="26"/>
      <c r="I3366" s="26"/>
      <c r="J3366" s="26"/>
      <c r="K3366" t="s">
        <v>9193</v>
      </c>
      <c r="L3366" t="str">
        <f>IF(ISNA(VLOOKUP(K3366,$K$244:K3365,1,0)),"","DUP!")</f>
        <v>DUP!</v>
      </c>
      <c r="N3366" t="str">
        <f t="shared" si="56"/>
        <v>INSERT INTO PRICE_MAP (
   PRODUCT_OFFER_ID, SERVICE_ID, SERVICE_NAME, 
   ZONE_IN, TIME_IN, PRICE_GROUP) 
VALUES ('Default',1,'SMS','849103213543','.*','Tar_SMS_264VND');</v>
      </c>
    </row>
    <row r="3367" spans="2:14">
      <c r="B3367" t="s">
        <v>9392</v>
      </c>
      <c r="C3367" s="34">
        <v>1</v>
      </c>
      <c r="D3367" s="34" t="s">
        <v>8</v>
      </c>
      <c r="E3367" s="34" t="s">
        <v>7832</v>
      </c>
      <c r="F3367" s="34" t="s">
        <v>9168</v>
      </c>
      <c r="G3367" s="34" t="s">
        <v>9193</v>
      </c>
      <c r="H3367" s="26"/>
      <c r="I3367" s="26"/>
      <c r="J3367" s="26"/>
      <c r="K3367" t="s">
        <v>9193</v>
      </c>
      <c r="L3367" t="str">
        <f>IF(ISNA(VLOOKUP(K3367,$K$244:K3366,1,0)),"","DUP!")</f>
        <v>DUP!</v>
      </c>
      <c r="N3367" t="str">
        <f t="shared" si="56"/>
        <v>INSERT INTO PRICE_MAP (
   PRODUCT_OFFER_ID, SERVICE_ID, SERVICE_NAME, 
   ZONE_IN, TIME_IN, PRICE_GROUP) 
VALUES ('Default',1,'SMS','849103213544','.*','Tar_SMS_264VND');</v>
      </c>
    </row>
    <row r="3368" spans="2:14">
      <c r="B3368" t="s">
        <v>9392</v>
      </c>
      <c r="C3368" s="34">
        <v>1</v>
      </c>
      <c r="D3368" s="34" t="s">
        <v>8</v>
      </c>
      <c r="E3368" s="34" t="s">
        <v>7833</v>
      </c>
      <c r="F3368" s="34" t="s">
        <v>9168</v>
      </c>
      <c r="G3368" s="34" t="s">
        <v>9193</v>
      </c>
      <c r="H3368" s="26"/>
      <c r="I3368" s="26"/>
      <c r="J3368" s="26"/>
      <c r="K3368" t="s">
        <v>9193</v>
      </c>
      <c r="L3368" t="str">
        <f>IF(ISNA(VLOOKUP(K3368,$K$244:K3367,1,0)),"","DUP!")</f>
        <v>DUP!</v>
      </c>
      <c r="N3368" t="str">
        <f t="shared" si="56"/>
        <v>INSERT INTO PRICE_MAP (
   PRODUCT_OFFER_ID, SERVICE_ID, SERVICE_NAME, 
   ZONE_IN, TIME_IN, PRICE_GROUP) 
VALUES ('Default',1,'SMS','849103213553','.*','Tar_SMS_264VND');</v>
      </c>
    </row>
    <row r="3369" spans="2:14">
      <c r="B3369" t="s">
        <v>9392</v>
      </c>
      <c r="C3369" s="34">
        <v>1</v>
      </c>
      <c r="D3369" s="34" t="s">
        <v>8</v>
      </c>
      <c r="E3369" s="34" t="s">
        <v>7834</v>
      </c>
      <c r="F3369" s="34" t="s">
        <v>9168</v>
      </c>
      <c r="G3369" s="34" t="s">
        <v>9193</v>
      </c>
      <c r="H3369" s="26"/>
      <c r="I3369" s="26"/>
      <c r="J3369" s="26"/>
      <c r="K3369" t="s">
        <v>9193</v>
      </c>
      <c r="L3369" t="str">
        <f>IF(ISNA(VLOOKUP(K3369,$K$244:K3368,1,0)),"","DUP!")</f>
        <v>DUP!</v>
      </c>
      <c r="N3369" t="str">
        <f t="shared" si="56"/>
        <v>INSERT INTO PRICE_MAP (
   PRODUCT_OFFER_ID, SERVICE_ID, SERVICE_NAME, 
   ZONE_IN, TIME_IN, PRICE_GROUP) 
VALUES ('Default',1,'SMS','849103213554','.*','Tar_SMS_264VND');</v>
      </c>
    </row>
    <row r="3370" spans="2:14">
      <c r="B3370" t="s">
        <v>9392</v>
      </c>
      <c r="C3370" s="34">
        <v>1</v>
      </c>
      <c r="D3370" s="34" t="s">
        <v>8</v>
      </c>
      <c r="E3370" s="34" t="s">
        <v>7835</v>
      </c>
      <c r="F3370" s="34" t="s">
        <v>9168</v>
      </c>
      <c r="G3370" s="34" t="s">
        <v>9193</v>
      </c>
      <c r="H3370" s="26"/>
      <c r="I3370" s="26"/>
      <c r="J3370" s="26"/>
      <c r="K3370" t="s">
        <v>9193</v>
      </c>
      <c r="L3370" t="str">
        <f>IF(ISNA(VLOOKUP(K3370,$K$244:K3369,1,0)),"","DUP!")</f>
        <v>DUP!</v>
      </c>
      <c r="N3370" t="str">
        <f t="shared" si="56"/>
        <v>INSERT INTO PRICE_MAP (
   PRODUCT_OFFER_ID, SERVICE_ID, SERVICE_NAME, 
   ZONE_IN, TIME_IN, PRICE_GROUP) 
VALUES ('Default',1,'SMS','849103213562','.*','Tar_SMS_264VND');</v>
      </c>
    </row>
    <row r="3371" spans="2:14">
      <c r="B3371" t="s">
        <v>9392</v>
      </c>
      <c r="C3371" s="34">
        <v>1</v>
      </c>
      <c r="D3371" s="34" t="s">
        <v>8</v>
      </c>
      <c r="E3371" s="34" t="s">
        <v>7836</v>
      </c>
      <c r="F3371" s="34" t="s">
        <v>9168</v>
      </c>
      <c r="G3371" s="34" t="s">
        <v>9193</v>
      </c>
      <c r="H3371" s="26"/>
      <c r="I3371" s="26"/>
      <c r="J3371" s="26"/>
      <c r="K3371" t="s">
        <v>9193</v>
      </c>
      <c r="L3371" t="str">
        <f>IF(ISNA(VLOOKUP(K3371,$K$244:K3370,1,0)),"","DUP!")</f>
        <v>DUP!</v>
      </c>
      <c r="N3371" t="str">
        <f t="shared" si="56"/>
        <v>INSERT INTO PRICE_MAP (
   PRODUCT_OFFER_ID, SERVICE_ID, SERVICE_NAME, 
   ZONE_IN, TIME_IN, PRICE_GROUP) 
VALUES ('Default',1,'SMS','849103213563','.*','Tar_SMS_264VND');</v>
      </c>
    </row>
    <row r="3372" spans="2:14">
      <c r="B3372" t="s">
        <v>9392</v>
      </c>
      <c r="C3372" s="34">
        <v>1</v>
      </c>
      <c r="D3372" s="34" t="s">
        <v>8</v>
      </c>
      <c r="E3372" s="34" t="s">
        <v>7837</v>
      </c>
      <c r="F3372" s="34" t="s">
        <v>9168</v>
      </c>
      <c r="G3372" s="34" t="s">
        <v>9193</v>
      </c>
      <c r="H3372" s="26"/>
      <c r="I3372" s="26"/>
      <c r="J3372" s="26"/>
      <c r="K3372" t="s">
        <v>9193</v>
      </c>
      <c r="L3372" t="str">
        <f>IF(ISNA(VLOOKUP(K3372,$K$244:K3371,1,0)),"","DUP!")</f>
        <v>DUP!</v>
      </c>
      <c r="N3372" t="str">
        <f t="shared" si="56"/>
        <v>INSERT INTO PRICE_MAP (
   PRODUCT_OFFER_ID, SERVICE_ID, SERVICE_NAME, 
   ZONE_IN, TIME_IN, PRICE_GROUP) 
VALUES ('Default',1,'SMS','849103213572','.*','Tar_SMS_264VND');</v>
      </c>
    </row>
    <row r="3373" spans="2:14">
      <c r="B3373" t="s">
        <v>9392</v>
      </c>
      <c r="C3373" s="34">
        <v>1</v>
      </c>
      <c r="D3373" s="34" t="s">
        <v>8</v>
      </c>
      <c r="E3373" s="34" t="s">
        <v>7838</v>
      </c>
      <c r="F3373" s="34" t="s">
        <v>9168</v>
      </c>
      <c r="G3373" s="34" t="s">
        <v>9193</v>
      </c>
      <c r="H3373" s="26"/>
      <c r="I3373" s="26"/>
      <c r="J3373" s="26"/>
      <c r="K3373" t="s">
        <v>9193</v>
      </c>
      <c r="L3373" t="str">
        <f>IF(ISNA(VLOOKUP(K3373,$K$244:K3372,1,0)),"","DUP!")</f>
        <v>DUP!</v>
      </c>
      <c r="N3373" t="str">
        <f t="shared" si="56"/>
        <v>INSERT INTO PRICE_MAP (
   PRODUCT_OFFER_ID, SERVICE_ID, SERVICE_NAME, 
   ZONE_IN, TIME_IN, PRICE_GROUP) 
VALUES ('Default',1,'SMS','849103213574','.*','Tar_SMS_264VND');</v>
      </c>
    </row>
    <row r="3374" spans="2:14">
      <c r="B3374" t="s">
        <v>9392</v>
      </c>
      <c r="C3374" s="34">
        <v>1</v>
      </c>
      <c r="D3374" s="34" t="s">
        <v>8</v>
      </c>
      <c r="E3374" s="34" t="s">
        <v>7839</v>
      </c>
      <c r="F3374" s="34" t="s">
        <v>9168</v>
      </c>
      <c r="G3374" s="34" t="s">
        <v>9193</v>
      </c>
      <c r="H3374" s="26"/>
      <c r="I3374" s="26"/>
      <c r="J3374" s="26"/>
      <c r="K3374" t="s">
        <v>9193</v>
      </c>
      <c r="L3374" t="str">
        <f>IF(ISNA(VLOOKUP(K3374,$K$244:K3373,1,0)),"","DUP!")</f>
        <v>DUP!</v>
      </c>
      <c r="N3374" t="str">
        <f t="shared" si="56"/>
        <v>INSERT INTO PRICE_MAP (
   PRODUCT_OFFER_ID, SERVICE_ID, SERVICE_NAME, 
   ZONE_IN, TIME_IN, PRICE_GROUP) 
VALUES ('Default',1,'SMS','84910321360','.*','Tar_SMS_264VND');</v>
      </c>
    </row>
    <row r="3375" spans="2:14">
      <c r="B3375" t="s">
        <v>9392</v>
      </c>
      <c r="C3375" s="34">
        <v>1</v>
      </c>
      <c r="D3375" s="34" t="s">
        <v>8</v>
      </c>
      <c r="E3375" s="34" t="s">
        <v>7840</v>
      </c>
      <c r="F3375" s="34" t="s">
        <v>9168</v>
      </c>
      <c r="G3375" s="34" t="s">
        <v>9193</v>
      </c>
      <c r="H3375" s="26"/>
      <c r="I3375" s="26"/>
      <c r="J3375" s="26"/>
      <c r="K3375" t="s">
        <v>9193</v>
      </c>
      <c r="L3375" t="str">
        <f>IF(ISNA(VLOOKUP(K3375,$K$244:K3374,1,0)),"","DUP!")</f>
        <v>DUP!</v>
      </c>
      <c r="N3375" t="str">
        <f t="shared" si="56"/>
        <v>INSERT INTO PRICE_MAP (
   PRODUCT_OFFER_ID, SERVICE_ID, SERVICE_NAME, 
   ZONE_IN, TIME_IN, PRICE_GROUP) 
VALUES ('Default',1,'SMS','84910321368','.*','Tar_SMS_264VND');</v>
      </c>
    </row>
    <row r="3376" spans="2:14">
      <c r="B3376" t="s">
        <v>9392</v>
      </c>
      <c r="C3376" s="34">
        <v>1</v>
      </c>
      <c r="D3376" s="34" t="s">
        <v>8</v>
      </c>
      <c r="E3376" s="34" t="s">
        <v>7841</v>
      </c>
      <c r="F3376" s="34" t="s">
        <v>9168</v>
      </c>
      <c r="G3376" s="34" t="s">
        <v>9193</v>
      </c>
      <c r="H3376" s="26"/>
      <c r="I3376" s="26"/>
      <c r="J3376" s="26"/>
      <c r="K3376" t="s">
        <v>9193</v>
      </c>
      <c r="L3376" t="str">
        <f>IF(ISNA(VLOOKUP(K3376,$K$244:K3375,1,0)),"","DUP!")</f>
        <v>DUP!</v>
      </c>
      <c r="N3376" t="str">
        <f t="shared" si="56"/>
        <v>INSERT INTO PRICE_MAP (
   PRODUCT_OFFER_ID, SERVICE_ID, SERVICE_NAME, 
   ZONE_IN, TIME_IN, PRICE_GROUP) 
VALUES ('Default',1,'SMS','84910321369','.*','Tar_SMS_264VND');</v>
      </c>
    </row>
    <row r="3377" spans="2:14">
      <c r="B3377" t="s">
        <v>9392</v>
      </c>
      <c r="C3377" s="34">
        <v>1</v>
      </c>
      <c r="D3377" s="34" t="s">
        <v>8</v>
      </c>
      <c r="E3377" s="34" t="s">
        <v>7842</v>
      </c>
      <c r="F3377" s="34" t="s">
        <v>9168</v>
      </c>
      <c r="G3377" s="34" t="s">
        <v>9193</v>
      </c>
      <c r="H3377" s="26"/>
      <c r="I3377" s="26"/>
      <c r="J3377" s="26"/>
      <c r="K3377" t="s">
        <v>9193</v>
      </c>
      <c r="L3377" t="str">
        <f>IF(ISNA(VLOOKUP(K3377,$K$244:K3376,1,0)),"","DUP!")</f>
        <v>DUP!</v>
      </c>
      <c r="N3377" t="str">
        <f t="shared" si="56"/>
        <v>INSERT INTO PRICE_MAP (
   PRODUCT_OFFER_ID, SERVICE_ID, SERVICE_NAME, 
   ZONE_IN, TIME_IN, PRICE_GROUP) 
VALUES ('Default',1,'SMS','84910321370','.*','Tar_SMS_264VND');</v>
      </c>
    </row>
    <row r="3378" spans="2:14">
      <c r="B3378" t="s">
        <v>9392</v>
      </c>
      <c r="C3378" s="34">
        <v>1</v>
      </c>
      <c r="D3378" s="34" t="s">
        <v>8</v>
      </c>
      <c r="E3378" s="34" t="s">
        <v>7843</v>
      </c>
      <c r="F3378" s="34" t="s">
        <v>9168</v>
      </c>
      <c r="G3378" s="34" t="s">
        <v>9193</v>
      </c>
      <c r="H3378" s="26"/>
      <c r="I3378" s="26"/>
      <c r="J3378" s="26"/>
      <c r="K3378" t="s">
        <v>9193</v>
      </c>
      <c r="L3378" t="str">
        <f>IF(ISNA(VLOOKUP(K3378,$K$244:K3377,1,0)),"","DUP!")</f>
        <v>DUP!</v>
      </c>
      <c r="N3378" t="str">
        <f t="shared" si="56"/>
        <v>INSERT INTO PRICE_MAP (
   PRODUCT_OFFER_ID, SERVICE_ID, SERVICE_NAME, 
   ZONE_IN, TIME_IN, PRICE_GROUP) 
VALUES ('Default',1,'SMS','849103218','.*','Tar_SMS_264VND');</v>
      </c>
    </row>
    <row r="3379" spans="2:14">
      <c r="B3379" t="s">
        <v>9392</v>
      </c>
      <c r="C3379" s="34">
        <v>1</v>
      </c>
      <c r="D3379" s="34" t="s">
        <v>8</v>
      </c>
      <c r="E3379" s="34" t="s">
        <v>7844</v>
      </c>
      <c r="F3379" s="34" t="s">
        <v>9168</v>
      </c>
      <c r="G3379" s="34" t="s">
        <v>9193</v>
      </c>
      <c r="H3379" s="26"/>
      <c r="I3379" s="26"/>
      <c r="J3379" s="26"/>
      <c r="K3379" t="s">
        <v>9193</v>
      </c>
      <c r="L3379" t="str">
        <f>IF(ISNA(VLOOKUP(K3379,$K$244:K3378,1,0)),"","DUP!")</f>
        <v>DUP!</v>
      </c>
      <c r="N3379" t="str">
        <f t="shared" si="56"/>
        <v>INSERT INTO PRICE_MAP (
   PRODUCT_OFFER_ID, SERVICE_ID, SERVICE_NAME, 
   ZONE_IN, TIME_IN, PRICE_GROUP) 
VALUES ('Default',1,'SMS','84910321800126','.*','Tar_SMS_264VND');</v>
      </c>
    </row>
    <row r="3380" spans="2:14">
      <c r="B3380" t="s">
        <v>9392</v>
      </c>
      <c r="C3380" s="34">
        <v>1</v>
      </c>
      <c r="D3380" s="34" t="s">
        <v>8</v>
      </c>
      <c r="E3380" s="34" t="s">
        <v>7845</v>
      </c>
      <c r="F3380" s="34" t="s">
        <v>9168</v>
      </c>
      <c r="G3380" s="34" t="s">
        <v>9193</v>
      </c>
      <c r="H3380" s="26"/>
      <c r="I3380" s="26"/>
      <c r="J3380" s="26"/>
      <c r="K3380" t="s">
        <v>9193</v>
      </c>
      <c r="L3380" t="str">
        <f>IF(ISNA(VLOOKUP(K3380,$K$244:K3379,1,0)),"","DUP!")</f>
        <v>DUP!</v>
      </c>
      <c r="N3380" t="str">
        <f t="shared" si="56"/>
        <v>INSERT INTO PRICE_MAP (
   PRODUCT_OFFER_ID, SERVICE_ID, SERVICE_NAME, 
   ZONE_IN, TIME_IN, PRICE_GROUP) 
VALUES ('Default',1,'SMS','8491032185','.*','Tar_SMS_264VND');</v>
      </c>
    </row>
    <row r="3381" spans="2:14">
      <c r="B3381" t="s">
        <v>9392</v>
      </c>
      <c r="C3381" s="34">
        <v>1</v>
      </c>
      <c r="D3381" s="34" t="s">
        <v>8</v>
      </c>
      <c r="E3381" s="34" t="s">
        <v>7846</v>
      </c>
      <c r="F3381" s="34" t="s">
        <v>9168</v>
      </c>
      <c r="G3381" s="34" t="s">
        <v>9193</v>
      </c>
      <c r="H3381" s="26"/>
      <c r="I3381" s="26"/>
      <c r="J3381" s="26"/>
      <c r="K3381" t="s">
        <v>9193</v>
      </c>
      <c r="L3381" t="str">
        <f>IF(ISNA(VLOOKUP(K3381,$K$244:K3380,1,0)),"","DUP!")</f>
        <v>DUP!</v>
      </c>
      <c r="N3381" t="str">
        <f t="shared" ref="N3381:N3444" si="57">IF(M3381="DUP!","","INSERT INTO PRICE_MAP (
   PRODUCT_OFFER_ID, SERVICE_ID, SERVICE_NAME, 
   ZONE_IN, TIME_IN, PRICE_GROUP) 
VALUES ('"&amp;B3381&amp;"',"&amp;C3381&amp;",'"&amp;D3381&amp;"','"&amp;E3381&amp;"','"&amp;F3381&amp;"','"&amp;K3381&amp;"');")</f>
        <v>INSERT INTO PRICE_MAP (
   PRODUCT_OFFER_ID, SERVICE_ID, SERVICE_NAME, 
   ZONE_IN, TIME_IN, PRICE_GROUP) 
VALUES ('Default',1,'SMS','84910333','.*','Tar_SMS_264VND');</v>
      </c>
    </row>
    <row r="3382" spans="2:14">
      <c r="B3382" t="s">
        <v>9392</v>
      </c>
      <c r="C3382" s="34">
        <v>1</v>
      </c>
      <c r="D3382" s="34" t="s">
        <v>8</v>
      </c>
      <c r="E3382" s="34" t="s">
        <v>7847</v>
      </c>
      <c r="F3382" s="34" t="s">
        <v>9168</v>
      </c>
      <c r="G3382" s="34" t="s">
        <v>9193</v>
      </c>
      <c r="H3382" s="26"/>
      <c r="I3382" s="26"/>
      <c r="J3382" s="26"/>
      <c r="K3382" t="s">
        <v>9193</v>
      </c>
      <c r="L3382" t="str">
        <f>IF(ISNA(VLOOKUP(K3382,$K$244:K3381,1,0)),"","DUP!")</f>
        <v>DUP!</v>
      </c>
      <c r="N3382" t="str">
        <f t="shared" si="57"/>
        <v>INSERT INTO PRICE_MAP (
   PRODUCT_OFFER_ID, SERVICE_ID, SERVICE_NAME, 
   ZONE_IN, TIME_IN, PRICE_GROUP) 
VALUES ('Default',1,'SMS','8491033350','.*','Tar_SMS_264VND');</v>
      </c>
    </row>
    <row r="3383" spans="2:14">
      <c r="B3383" t="s">
        <v>9392</v>
      </c>
      <c r="C3383" s="34">
        <v>1</v>
      </c>
      <c r="D3383" s="34" t="s">
        <v>8</v>
      </c>
      <c r="E3383" s="34" t="s">
        <v>7848</v>
      </c>
      <c r="F3383" s="34" t="s">
        <v>9168</v>
      </c>
      <c r="G3383" s="34" t="s">
        <v>9193</v>
      </c>
      <c r="H3383" s="26"/>
      <c r="I3383" s="26"/>
      <c r="J3383" s="26"/>
      <c r="K3383" t="s">
        <v>9193</v>
      </c>
      <c r="L3383" t="str">
        <f>IF(ISNA(VLOOKUP(K3383,$K$244:K3382,1,0)),"","DUP!")</f>
        <v>DUP!</v>
      </c>
      <c r="N3383" t="str">
        <f t="shared" si="57"/>
        <v>INSERT INTO PRICE_MAP (
   PRODUCT_OFFER_ID, SERVICE_ID, SERVICE_NAME, 
   ZONE_IN, TIME_IN, PRICE_GROUP) 
VALUES ('Default',1,'SMS','84910333537','.*','Tar_SMS_264VND');</v>
      </c>
    </row>
    <row r="3384" spans="2:14">
      <c r="B3384" t="s">
        <v>9392</v>
      </c>
      <c r="C3384" s="34">
        <v>1</v>
      </c>
      <c r="D3384" s="34" t="s">
        <v>8</v>
      </c>
      <c r="E3384" s="34" t="s">
        <v>7849</v>
      </c>
      <c r="F3384" s="34" t="s">
        <v>9168</v>
      </c>
      <c r="G3384" s="34" t="s">
        <v>9193</v>
      </c>
      <c r="H3384" s="26"/>
      <c r="I3384" s="26"/>
      <c r="J3384" s="26"/>
      <c r="K3384" t="s">
        <v>9193</v>
      </c>
      <c r="L3384" t="str">
        <f>IF(ISNA(VLOOKUP(K3384,$K$244:K3383,1,0)),"","DUP!")</f>
        <v>DUP!</v>
      </c>
      <c r="N3384" t="str">
        <f t="shared" si="57"/>
        <v>INSERT INTO PRICE_MAP (
   PRODUCT_OFFER_ID, SERVICE_ID, SERVICE_NAME, 
   ZONE_IN, TIME_IN, PRICE_GROUP) 
VALUES ('Default',1,'SMS','84910333538','.*','Tar_SMS_264VND');</v>
      </c>
    </row>
    <row r="3385" spans="2:14">
      <c r="B3385" t="s">
        <v>9392</v>
      </c>
      <c r="C3385" s="34">
        <v>1</v>
      </c>
      <c r="D3385" s="34" t="s">
        <v>8</v>
      </c>
      <c r="E3385" s="34" t="s">
        <v>7850</v>
      </c>
      <c r="F3385" s="34" t="s">
        <v>9168</v>
      </c>
      <c r="G3385" s="34" t="s">
        <v>9193</v>
      </c>
      <c r="H3385" s="26"/>
      <c r="I3385" s="26"/>
      <c r="J3385" s="26"/>
      <c r="K3385" t="s">
        <v>9193</v>
      </c>
      <c r="L3385" t="str">
        <f>IF(ISNA(VLOOKUP(K3385,$K$244:K3384,1,0)),"","DUP!")</f>
        <v>DUP!</v>
      </c>
      <c r="N3385" t="str">
        <f t="shared" si="57"/>
        <v>INSERT INTO PRICE_MAP (
   PRODUCT_OFFER_ID, SERVICE_ID, SERVICE_NAME, 
   ZONE_IN, TIME_IN, PRICE_GROUP) 
VALUES ('Default',1,'SMS','84910333541','.*','Tar_SMS_264VND');</v>
      </c>
    </row>
    <row r="3386" spans="2:14">
      <c r="B3386" t="s">
        <v>9392</v>
      </c>
      <c r="C3386" s="34">
        <v>1</v>
      </c>
      <c r="D3386" s="34" t="s">
        <v>8</v>
      </c>
      <c r="E3386" s="34" t="s">
        <v>7851</v>
      </c>
      <c r="F3386" s="34" t="s">
        <v>9168</v>
      </c>
      <c r="G3386" s="34" t="s">
        <v>9193</v>
      </c>
      <c r="H3386" s="26"/>
      <c r="I3386" s="26"/>
      <c r="J3386" s="26"/>
      <c r="K3386" t="s">
        <v>9193</v>
      </c>
      <c r="L3386" t="str">
        <f>IF(ISNA(VLOOKUP(K3386,$K$244:K3385,1,0)),"","DUP!")</f>
        <v>DUP!</v>
      </c>
      <c r="N3386" t="str">
        <f t="shared" si="57"/>
        <v>INSERT INTO PRICE_MAP (
   PRODUCT_OFFER_ID, SERVICE_ID, SERVICE_NAME, 
   ZONE_IN, TIME_IN, PRICE_GROUP) 
VALUES ('Default',1,'SMS','84910333557','.*','Tar_SMS_264VND');</v>
      </c>
    </row>
    <row r="3387" spans="2:14">
      <c r="B3387" t="s">
        <v>9392</v>
      </c>
      <c r="C3387" s="34">
        <v>1</v>
      </c>
      <c r="D3387" s="34" t="s">
        <v>8</v>
      </c>
      <c r="E3387" s="34" t="s">
        <v>7852</v>
      </c>
      <c r="F3387" s="34" t="s">
        <v>9168</v>
      </c>
      <c r="G3387" s="34" t="s">
        <v>9193</v>
      </c>
      <c r="H3387" s="26"/>
      <c r="I3387" s="26"/>
      <c r="J3387" s="26"/>
      <c r="K3387" t="s">
        <v>9193</v>
      </c>
      <c r="L3387" t="str">
        <f>IF(ISNA(VLOOKUP(K3387,$K$244:K3386,1,0)),"","DUP!")</f>
        <v>DUP!</v>
      </c>
      <c r="N3387" t="str">
        <f t="shared" si="57"/>
        <v>INSERT INTO PRICE_MAP (
   PRODUCT_OFFER_ID, SERVICE_ID, SERVICE_NAME, 
   ZONE_IN, TIME_IN, PRICE_GROUP) 
VALUES ('Default',1,'SMS','84910333558','.*','Tar_SMS_264VND');</v>
      </c>
    </row>
    <row r="3388" spans="2:14">
      <c r="B3388" t="s">
        <v>9392</v>
      </c>
      <c r="C3388" s="34">
        <v>1</v>
      </c>
      <c r="D3388" s="34" t="s">
        <v>8</v>
      </c>
      <c r="E3388" s="34" t="s">
        <v>7853</v>
      </c>
      <c r="F3388" s="34" t="s">
        <v>9168</v>
      </c>
      <c r="G3388" s="34" t="s">
        <v>9193</v>
      </c>
      <c r="H3388" s="26"/>
      <c r="I3388" s="26"/>
      <c r="J3388" s="26"/>
      <c r="K3388" t="s">
        <v>9193</v>
      </c>
      <c r="L3388" t="str">
        <f>IF(ISNA(VLOOKUP(K3388,$K$244:K3387,1,0)),"","DUP!")</f>
        <v>DUP!</v>
      </c>
      <c r="N3388" t="str">
        <f t="shared" si="57"/>
        <v>INSERT INTO PRICE_MAP (
   PRODUCT_OFFER_ID, SERVICE_ID, SERVICE_NAME, 
   ZONE_IN, TIME_IN, PRICE_GROUP) 
VALUES ('Default',1,'SMS','84910333575','.*','Tar_SMS_264VND');</v>
      </c>
    </row>
    <row r="3389" spans="2:14">
      <c r="B3389" t="s">
        <v>9392</v>
      </c>
      <c r="C3389" s="34">
        <v>1</v>
      </c>
      <c r="D3389" s="34" t="s">
        <v>8</v>
      </c>
      <c r="E3389" s="34" t="s">
        <v>7854</v>
      </c>
      <c r="F3389" s="34" t="s">
        <v>9168</v>
      </c>
      <c r="G3389" s="34" t="s">
        <v>9193</v>
      </c>
      <c r="H3389" s="26"/>
      <c r="I3389" s="26"/>
      <c r="J3389" s="26"/>
      <c r="K3389" t="s">
        <v>9193</v>
      </c>
      <c r="L3389" t="str">
        <f>IF(ISNA(VLOOKUP(K3389,$K$244:K3388,1,0)),"","DUP!")</f>
        <v>DUP!</v>
      </c>
      <c r="N3389" t="str">
        <f t="shared" si="57"/>
        <v>INSERT INTO PRICE_MAP (
   PRODUCT_OFFER_ID, SERVICE_ID, SERVICE_NAME, 
   ZONE_IN, TIME_IN, PRICE_GROUP) 
VALUES ('Default',1,'SMS','84910333577','.*','Tar_SMS_264VND');</v>
      </c>
    </row>
    <row r="3390" spans="2:14">
      <c r="B3390" t="s">
        <v>9392</v>
      </c>
      <c r="C3390" s="34">
        <v>1</v>
      </c>
      <c r="D3390" s="34" t="s">
        <v>8</v>
      </c>
      <c r="E3390" s="34" t="s">
        <v>7855</v>
      </c>
      <c r="F3390" s="34" t="s">
        <v>9168</v>
      </c>
      <c r="G3390" s="34" t="s">
        <v>9193</v>
      </c>
      <c r="H3390" s="26"/>
      <c r="I3390" s="26"/>
      <c r="J3390" s="26"/>
      <c r="K3390" t="s">
        <v>9193</v>
      </c>
      <c r="L3390" t="str">
        <f>IF(ISNA(VLOOKUP(K3390,$K$244:K3389,1,0)),"","DUP!")</f>
        <v>DUP!</v>
      </c>
      <c r="N3390" t="str">
        <f t="shared" si="57"/>
        <v>INSERT INTO PRICE_MAP (
   PRODUCT_OFFER_ID, SERVICE_ID, SERVICE_NAME, 
   ZONE_IN, TIME_IN, PRICE_GROUP) 
VALUES ('Default',1,'SMS','84910333587','.*','Tar_SMS_264VND');</v>
      </c>
    </row>
    <row r="3391" spans="2:14">
      <c r="B3391" t="s">
        <v>9392</v>
      </c>
      <c r="C3391" s="34">
        <v>1</v>
      </c>
      <c r="D3391" s="34" t="s">
        <v>8</v>
      </c>
      <c r="E3391" s="34" t="s">
        <v>7856</v>
      </c>
      <c r="F3391" s="34" t="s">
        <v>9168</v>
      </c>
      <c r="G3391" s="34" t="s">
        <v>9193</v>
      </c>
      <c r="H3391" s="26"/>
      <c r="I3391" s="26"/>
      <c r="J3391" s="26"/>
      <c r="K3391" t="s">
        <v>9193</v>
      </c>
      <c r="L3391" t="str">
        <f>IF(ISNA(VLOOKUP(K3391,$K$244:K3390,1,0)),"","DUP!")</f>
        <v>DUP!</v>
      </c>
      <c r="N3391" t="str">
        <f t="shared" si="57"/>
        <v>INSERT INTO PRICE_MAP (
   PRODUCT_OFFER_ID, SERVICE_ID, SERVICE_NAME, 
   ZONE_IN, TIME_IN, PRICE_GROUP) 
VALUES ('Default',1,'SMS','84910333588','.*','Tar_SMS_264VND');</v>
      </c>
    </row>
    <row r="3392" spans="2:14">
      <c r="B3392" t="s">
        <v>9392</v>
      </c>
      <c r="C3392" s="34">
        <v>1</v>
      </c>
      <c r="D3392" s="34" t="s">
        <v>8</v>
      </c>
      <c r="E3392" s="34" t="s">
        <v>7857</v>
      </c>
      <c r="F3392" s="34" t="s">
        <v>9168</v>
      </c>
      <c r="G3392" s="34" t="s">
        <v>9193</v>
      </c>
      <c r="H3392" s="26"/>
      <c r="I3392" s="26"/>
      <c r="J3392" s="26"/>
      <c r="K3392" t="s">
        <v>9193</v>
      </c>
      <c r="L3392" t="str">
        <f>IF(ISNA(VLOOKUP(K3392,$K$244:K3391,1,0)),"","DUP!")</f>
        <v>DUP!</v>
      </c>
      <c r="N3392" t="str">
        <f t="shared" si="57"/>
        <v>INSERT INTO PRICE_MAP (
   PRODUCT_OFFER_ID, SERVICE_ID, SERVICE_NAME, 
   ZONE_IN, TIME_IN, PRICE_GROUP) 
VALUES ('Default',1,'SMS','8491033360','.*','Tar_SMS_264VND');</v>
      </c>
    </row>
    <row r="3393" spans="2:14">
      <c r="B3393" t="s">
        <v>9392</v>
      </c>
      <c r="C3393" s="34">
        <v>1</v>
      </c>
      <c r="D3393" s="34" t="s">
        <v>8</v>
      </c>
      <c r="E3393" s="34" t="s">
        <v>7858</v>
      </c>
      <c r="F3393" s="34" t="s">
        <v>9168</v>
      </c>
      <c r="G3393" s="34" t="s">
        <v>9193</v>
      </c>
      <c r="H3393" s="26"/>
      <c r="I3393" s="26"/>
      <c r="J3393" s="26"/>
      <c r="K3393" t="s">
        <v>9193</v>
      </c>
      <c r="L3393" t="str">
        <f>IF(ISNA(VLOOKUP(K3393,$K$244:K3392,1,0)),"","DUP!")</f>
        <v>DUP!</v>
      </c>
      <c r="N3393" t="str">
        <f t="shared" si="57"/>
        <v>INSERT INTO PRICE_MAP (
   PRODUCT_OFFER_ID, SERVICE_ID, SERVICE_NAME, 
   ZONE_IN, TIME_IN, PRICE_GROUP) 
VALUES ('Default',1,'SMS','84910333747','.*','Tar_SMS_264VND');</v>
      </c>
    </row>
    <row r="3394" spans="2:14">
      <c r="B3394" t="s">
        <v>9392</v>
      </c>
      <c r="C3394" s="34">
        <v>1</v>
      </c>
      <c r="D3394" s="34" t="s">
        <v>8</v>
      </c>
      <c r="E3394" s="34" t="s">
        <v>7859</v>
      </c>
      <c r="F3394" s="34" t="s">
        <v>9168</v>
      </c>
      <c r="G3394" s="34" t="s">
        <v>9193</v>
      </c>
      <c r="H3394" s="26"/>
      <c r="I3394" s="26"/>
      <c r="J3394" s="26"/>
      <c r="K3394" t="s">
        <v>9193</v>
      </c>
      <c r="L3394" t="str">
        <f>IF(ISNA(VLOOKUP(K3394,$K$244:K3393,1,0)),"","DUP!")</f>
        <v>DUP!</v>
      </c>
      <c r="N3394" t="str">
        <f t="shared" si="57"/>
        <v>INSERT INTO PRICE_MAP (
   PRODUCT_OFFER_ID, SERVICE_ID, SERVICE_NAME, 
   ZONE_IN, TIME_IN, PRICE_GROUP) 
VALUES ('Default',1,'SMS','84910333752','.*','Tar_SMS_264VND');</v>
      </c>
    </row>
    <row r="3395" spans="2:14">
      <c r="B3395" t="s">
        <v>9392</v>
      </c>
      <c r="C3395" s="34">
        <v>1</v>
      </c>
      <c r="D3395" s="34" t="s">
        <v>8</v>
      </c>
      <c r="E3395" s="34" t="s">
        <v>7860</v>
      </c>
      <c r="F3395" s="34" t="s">
        <v>9168</v>
      </c>
      <c r="G3395" s="34" t="s">
        <v>9193</v>
      </c>
      <c r="H3395" s="26"/>
      <c r="I3395" s="26"/>
      <c r="J3395" s="26"/>
      <c r="K3395" t="s">
        <v>9193</v>
      </c>
      <c r="L3395" t="str">
        <f>IF(ISNA(VLOOKUP(K3395,$K$244:K3394,1,0)),"","DUP!")</f>
        <v>DUP!</v>
      </c>
      <c r="N3395" t="str">
        <f t="shared" si="57"/>
        <v>INSERT INTO PRICE_MAP (
   PRODUCT_OFFER_ID, SERVICE_ID, SERVICE_NAME, 
   ZONE_IN, TIME_IN, PRICE_GROUP) 
VALUES ('Default',1,'SMS','84910333792','.*','Tar_SMS_264VND');</v>
      </c>
    </row>
    <row r="3396" spans="2:14">
      <c r="B3396" t="s">
        <v>9392</v>
      </c>
      <c r="C3396" s="34">
        <v>1</v>
      </c>
      <c r="D3396" s="34" t="s">
        <v>8</v>
      </c>
      <c r="E3396" s="34" t="s">
        <v>7861</v>
      </c>
      <c r="F3396" s="34" t="s">
        <v>9168</v>
      </c>
      <c r="G3396" s="34" t="s">
        <v>9193</v>
      </c>
      <c r="H3396" s="26"/>
      <c r="I3396" s="26"/>
      <c r="J3396" s="26"/>
      <c r="K3396" t="s">
        <v>9193</v>
      </c>
      <c r="L3396" t="str">
        <f>IF(ISNA(VLOOKUP(K3396,$K$244:K3395,1,0)),"","DUP!")</f>
        <v>DUP!</v>
      </c>
      <c r="N3396" t="str">
        <f t="shared" si="57"/>
        <v>INSERT INTO PRICE_MAP (
   PRODUCT_OFFER_ID, SERVICE_ID, SERVICE_NAME, 
   ZONE_IN, TIME_IN, PRICE_GROUP) 
VALUES ('Default',1,'SMS','84910333937','.*','Tar_SMS_264VND');</v>
      </c>
    </row>
    <row r="3397" spans="2:14">
      <c r="B3397" t="s">
        <v>9392</v>
      </c>
      <c r="C3397" s="34">
        <v>1</v>
      </c>
      <c r="D3397" s="34" t="s">
        <v>8</v>
      </c>
      <c r="E3397" s="34" t="s">
        <v>7862</v>
      </c>
      <c r="F3397" s="34" t="s">
        <v>9168</v>
      </c>
      <c r="G3397" s="34" t="s">
        <v>9193</v>
      </c>
      <c r="H3397" s="26"/>
      <c r="I3397" s="26"/>
      <c r="J3397" s="26"/>
      <c r="K3397" t="s">
        <v>9193</v>
      </c>
      <c r="L3397" t="str">
        <f>IF(ISNA(VLOOKUP(K3397,$K$244:K3396,1,0)),"","DUP!")</f>
        <v>DUP!</v>
      </c>
      <c r="N3397" t="str">
        <f t="shared" si="57"/>
        <v>INSERT INTO PRICE_MAP (
   PRODUCT_OFFER_ID, SERVICE_ID, SERVICE_NAME, 
   ZONE_IN, TIME_IN, PRICE_GROUP) 
VALUES ('Default',1,'SMS','84910333940','.*','Tar_SMS_264VND');</v>
      </c>
    </row>
    <row r="3398" spans="2:14">
      <c r="B3398" t="s">
        <v>9392</v>
      </c>
      <c r="C3398" s="34">
        <v>1</v>
      </c>
      <c r="D3398" s="34" t="s">
        <v>8</v>
      </c>
      <c r="E3398" s="34" t="s">
        <v>7863</v>
      </c>
      <c r="F3398" s="34" t="s">
        <v>9168</v>
      </c>
      <c r="G3398" s="34" t="s">
        <v>9193</v>
      </c>
      <c r="H3398" s="26"/>
      <c r="I3398" s="26"/>
      <c r="J3398" s="26"/>
      <c r="K3398" t="s">
        <v>9193</v>
      </c>
      <c r="L3398" t="str">
        <f>IF(ISNA(VLOOKUP(K3398,$K$244:K3397,1,0)),"","DUP!")</f>
        <v>DUP!</v>
      </c>
      <c r="N3398" t="str">
        <f t="shared" si="57"/>
        <v>INSERT INTO PRICE_MAP (
   PRODUCT_OFFER_ID, SERVICE_ID, SERVICE_NAME, 
   ZONE_IN, TIME_IN, PRICE_GROUP) 
VALUES ('Default',1,'SMS','84910333946','.*','Tar_SMS_264VND');</v>
      </c>
    </row>
    <row r="3399" spans="2:14">
      <c r="B3399" t="s">
        <v>9392</v>
      </c>
      <c r="C3399" s="34">
        <v>1</v>
      </c>
      <c r="D3399" s="34" t="s">
        <v>8</v>
      </c>
      <c r="E3399" s="34" t="s">
        <v>7864</v>
      </c>
      <c r="F3399" s="34" t="s">
        <v>9168</v>
      </c>
      <c r="G3399" s="34" t="s">
        <v>9193</v>
      </c>
      <c r="H3399" s="26"/>
      <c r="I3399" s="26"/>
      <c r="J3399" s="26"/>
      <c r="K3399" t="s">
        <v>9193</v>
      </c>
      <c r="L3399" t="str">
        <f>IF(ISNA(VLOOKUP(K3399,$K$244:K3398,1,0)),"","DUP!")</f>
        <v>DUP!</v>
      </c>
      <c r="N3399" t="str">
        <f t="shared" si="57"/>
        <v>INSERT INTO PRICE_MAP (
   PRODUCT_OFFER_ID, SERVICE_ID, SERVICE_NAME, 
   ZONE_IN, TIME_IN, PRICE_GROUP) 
VALUES ('Default',1,'SMS','84910333976','.*','Tar_SMS_264VND');</v>
      </c>
    </row>
    <row r="3400" spans="2:14">
      <c r="B3400" t="s">
        <v>9392</v>
      </c>
      <c r="C3400" s="34">
        <v>1</v>
      </c>
      <c r="D3400" s="34" t="s">
        <v>8</v>
      </c>
      <c r="E3400" s="34" t="s">
        <v>7865</v>
      </c>
      <c r="F3400" s="34" t="s">
        <v>9168</v>
      </c>
      <c r="G3400" s="34" t="s">
        <v>9193</v>
      </c>
      <c r="H3400" s="26"/>
      <c r="I3400" s="26"/>
      <c r="J3400" s="26"/>
      <c r="K3400" t="s">
        <v>9193</v>
      </c>
      <c r="L3400" t="str">
        <f>IF(ISNA(VLOOKUP(K3400,$K$244:K3399,1,0)),"","DUP!")</f>
        <v>DUP!</v>
      </c>
      <c r="N3400" t="str">
        <f t="shared" si="57"/>
        <v>INSERT INTO PRICE_MAP (
   PRODUCT_OFFER_ID, SERVICE_ID, SERVICE_NAME, 
   ZONE_IN, TIME_IN, PRICE_GROUP) 
VALUES ('Default',1,'SMS','84910333978','.*','Tar_SMS_264VND');</v>
      </c>
    </row>
    <row r="3401" spans="2:14">
      <c r="B3401" t="s">
        <v>9392</v>
      </c>
      <c r="C3401" s="34">
        <v>1</v>
      </c>
      <c r="D3401" s="34" t="s">
        <v>8</v>
      </c>
      <c r="E3401" s="34" t="s">
        <v>7866</v>
      </c>
      <c r="F3401" s="34" t="s">
        <v>9168</v>
      </c>
      <c r="G3401" s="34" t="s">
        <v>9193</v>
      </c>
      <c r="H3401" s="26"/>
      <c r="I3401" s="26"/>
      <c r="J3401" s="26"/>
      <c r="K3401" t="s">
        <v>9193</v>
      </c>
      <c r="L3401" t="str">
        <f>IF(ISNA(VLOOKUP(K3401,$K$244:K3400,1,0)),"","DUP!")</f>
        <v>DUP!</v>
      </c>
      <c r="N3401" t="str">
        <f t="shared" si="57"/>
        <v>INSERT INTO PRICE_MAP (
   PRODUCT_OFFER_ID, SERVICE_ID, SERVICE_NAME, 
   ZONE_IN, TIME_IN, PRICE_GROUP) 
VALUES ('Default',1,'SMS','84910333984','.*','Tar_SMS_264VND');</v>
      </c>
    </row>
    <row r="3402" spans="2:14">
      <c r="B3402" t="s">
        <v>9392</v>
      </c>
      <c r="C3402" s="34">
        <v>1</v>
      </c>
      <c r="D3402" s="34" t="s">
        <v>8</v>
      </c>
      <c r="E3402" s="34" t="s">
        <v>7867</v>
      </c>
      <c r="F3402" s="34" t="s">
        <v>9168</v>
      </c>
      <c r="G3402" s="34" t="s">
        <v>9193</v>
      </c>
      <c r="H3402" s="26"/>
      <c r="I3402" s="26"/>
      <c r="J3402" s="26"/>
      <c r="K3402" t="s">
        <v>9193</v>
      </c>
      <c r="L3402" t="str">
        <f>IF(ISNA(VLOOKUP(K3402,$K$244:K3401,1,0)),"","DUP!")</f>
        <v>DUP!</v>
      </c>
      <c r="N3402" t="str">
        <f t="shared" si="57"/>
        <v>INSERT INTO PRICE_MAP (
   PRODUCT_OFFER_ID, SERVICE_ID, SERVICE_NAME, 
   ZONE_IN, TIME_IN, PRICE_GROUP) 
VALUES ('Default',1,'SMS','84910333985','.*','Tar_SMS_264VND');</v>
      </c>
    </row>
    <row r="3403" spans="2:14">
      <c r="B3403" t="s">
        <v>9392</v>
      </c>
      <c r="C3403" s="34">
        <v>1</v>
      </c>
      <c r="D3403" s="34" t="s">
        <v>8</v>
      </c>
      <c r="E3403" s="34" t="s">
        <v>7868</v>
      </c>
      <c r="F3403" s="34" t="s">
        <v>9168</v>
      </c>
      <c r="G3403" s="34" t="s">
        <v>9193</v>
      </c>
      <c r="H3403" s="26"/>
      <c r="I3403" s="26"/>
      <c r="J3403" s="26"/>
      <c r="K3403" t="s">
        <v>9193</v>
      </c>
      <c r="L3403" t="str">
        <f>IF(ISNA(VLOOKUP(K3403,$K$244:K3402,1,0)),"","DUP!")</f>
        <v>DUP!</v>
      </c>
      <c r="N3403" t="str">
        <f t="shared" si="57"/>
        <v>INSERT INTO PRICE_MAP (
   PRODUCT_OFFER_ID, SERVICE_ID, SERVICE_NAME, 
   ZONE_IN, TIME_IN, PRICE_GROUP) 
VALUES ('Default',1,'SMS','84910333995','.*','Tar_SMS_264VND');</v>
      </c>
    </row>
    <row r="3404" spans="2:14">
      <c r="B3404" t="s">
        <v>9392</v>
      </c>
      <c r="C3404" s="34">
        <v>1</v>
      </c>
      <c r="D3404" s="34" t="s">
        <v>8</v>
      </c>
      <c r="E3404" s="34" t="s">
        <v>7869</v>
      </c>
      <c r="F3404" s="34" t="s">
        <v>9168</v>
      </c>
      <c r="G3404" s="34" t="s">
        <v>9193</v>
      </c>
      <c r="H3404" s="26"/>
      <c r="I3404" s="26"/>
      <c r="J3404" s="26"/>
      <c r="K3404" t="s">
        <v>9193</v>
      </c>
      <c r="L3404" t="str">
        <f>IF(ISNA(VLOOKUP(K3404,$K$244:K3403,1,0)),"","DUP!")</f>
        <v>DUP!</v>
      </c>
      <c r="N3404" t="str">
        <f t="shared" si="57"/>
        <v>INSERT INTO PRICE_MAP (
   PRODUCT_OFFER_ID, SERVICE_ID, SERVICE_NAME, 
   ZONE_IN, TIME_IN, PRICE_GROUP) 
VALUES ('Default',1,'SMS','84910338','.*','Tar_SMS_264VND');</v>
      </c>
    </row>
    <row r="3405" spans="2:14">
      <c r="B3405" t="s">
        <v>9392</v>
      </c>
      <c r="C3405" s="34">
        <v>1</v>
      </c>
      <c r="D3405" s="34" t="s">
        <v>8</v>
      </c>
      <c r="E3405" s="34" t="s">
        <v>7870</v>
      </c>
      <c r="F3405" s="34" t="s">
        <v>9168</v>
      </c>
      <c r="G3405" s="34" t="s">
        <v>9193</v>
      </c>
      <c r="H3405" s="26"/>
      <c r="I3405" s="26"/>
      <c r="J3405" s="26"/>
      <c r="K3405" t="s">
        <v>9193</v>
      </c>
      <c r="L3405" t="str">
        <f>IF(ISNA(VLOOKUP(K3405,$K$244:K3404,1,0)),"","DUP!")</f>
        <v>DUP!</v>
      </c>
      <c r="N3405" t="str">
        <f t="shared" si="57"/>
        <v>INSERT INTO PRICE_MAP (
   PRODUCT_OFFER_ID, SERVICE_ID, SERVICE_NAME, 
   ZONE_IN, TIME_IN, PRICE_GROUP) 
VALUES ('Default',1,'SMS','8491033800126','.*','Tar_SMS_264VND');</v>
      </c>
    </row>
    <row r="3406" spans="2:14">
      <c r="B3406" t="s">
        <v>9392</v>
      </c>
      <c r="C3406" s="34">
        <v>1</v>
      </c>
      <c r="D3406" s="34" t="s">
        <v>8</v>
      </c>
      <c r="E3406" s="34" t="s">
        <v>7871</v>
      </c>
      <c r="F3406" s="34" t="s">
        <v>9168</v>
      </c>
      <c r="G3406" s="34" t="s">
        <v>9193</v>
      </c>
      <c r="H3406" s="26"/>
      <c r="I3406" s="26"/>
      <c r="J3406" s="26"/>
      <c r="K3406" t="s">
        <v>9193</v>
      </c>
      <c r="L3406" t="str">
        <f>IF(ISNA(VLOOKUP(K3406,$K$244:K3405,1,0)),"","DUP!")</f>
        <v>DUP!</v>
      </c>
      <c r="N3406" t="str">
        <f t="shared" si="57"/>
        <v>INSERT INTO PRICE_MAP (
   PRODUCT_OFFER_ID, SERVICE_ID, SERVICE_NAME, 
   ZONE_IN, TIME_IN, PRICE_GROUP) 
VALUES ('Default',1,'SMS','849103503','.*','Tar_SMS_264VND');</v>
      </c>
    </row>
    <row r="3407" spans="2:14">
      <c r="B3407" t="s">
        <v>9392</v>
      </c>
      <c r="C3407" s="34">
        <v>1</v>
      </c>
      <c r="D3407" s="34" t="s">
        <v>8</v>
      </c>
      <c r="E3407" s="34" t="s">
        <v>7872</v>
      </c>
      <c r="F3407" s="34" t="s">
        <v>9168</v>
      </c>
      <c r="G3407" s="34" t="s">
        <v>9193</v>
      </c>
      <c r="H3407" s="26"/>
      <c r="I3407" s="26"/>
      <c r="J3407" s="26"/>
      <c r="K3407" t="s">
        <v>9193</v>
      </c>
      <c r="L3407" t="str">
        <f>IF(ISNA(VLOOKUP(K3407,$K$244:K3406,1,0)),"","DUP!")</f>
        <v>DUP!</v>
      </c>
      <c r="N3407" t="str">
        <f t="shared" si="57"/>
        <v>INSERT INTO PRICE_MAP (
   PRODUCT_OFFER_ID, SERVICE_ID, SERVICE_NAME, 
   ZONE_IN, TIME_IN, PRICE_GROUP) 
VALUES ('Default',1,'SMS','84910350350','.*','Tar_SMS_264VND');</v>
      </c>
    </row>
    <row r="3408" spans="2:14">
      <c r="B3408" t="s">
        <v>9392</v>
      </c>
      <c r="C3408" s="34">
        <v>1</v>
      </c>
      <c r="D3408" s="34" t="s">
        <v>8</v>
      </c>
      <c r="E3408" s="34" t="s">
        <v>7873</v>
      </c>
      <c r="F3408" s="34" t="s">
        <v>9168</v>
      </c>
      <c r="G3408" s="34" t="s">
        <v>9193</v>
      </c>
      <c r="H3408" s="26"/>
      <c r="I3408" s="26"/>
      <c r="J3408" s="26"/>
      <c r="K3408" t="s">
        <v>9193</v>
      </c>
      <c r="L3408" t="str">
        <f>IF(ISNA(VLOOKUP(K3408,$K$244:K3407,1,0)),"","DUP!")</f>
        <v>DUP!</v>
      </c>
      <c r="N3408" t="str">
        <f t="shared" si="57"/>
        <v>INSERT INTO PRICE_MAP (
   PRODUCT_OFFER_ID, SERVICE_ID, SERVICE_NAME, 
   ZONE_IN, TIME_IN, PRICE_GROUP) 
VALUES ('Default',1,'SMS','84910350360','.*','Tar_SMS_264VND');</v>
      </c>
    </row>
    <row r="3409" spans="2:14">
      <c r="B3409" t="s">
        <v>9392</v>
      </c>
      <c r="C3409" s="34">
        <v>1</v>
      </c>
      <c r="D3409" s="34" t="s">
        <v>8</v>
      </c>
      <c r="E3409" s="34" t="s">
        <v>7874</v>
      </c>
      <c r="F3409" s="34" t="s">
        <v>9168</v>
      </c>
      <c r="G3409" s="34" t="s">
        <v>9193</v>
      </c>
      <c r="H3409" s="26"/>
      <c r="I3409" s="26"/>
      <c r="J3409" s="26"/>
      <c r="K3409" t="s">
        <v>9193</v>
      </c>
      <c r="L3409" t="str">
        <f>IF(ISNA(VLOOKUP(K3409,$K$244:K3408,1,0)),"","DUP!")</f>
        <v>DUP!</v>
      </c>
      <c r="N3409" t="str">
        <f t="shared" si="57"/>
        <v>INSERT INTO PRICE_MAP (
   PRODUCT_OFFER_ID, SERVICE_ID, SERVICE_NAME, 
   ZONE_IN, TIME_IN, PRICE_GROUP) 
VALUES ('Default',1,'SMS','84910350370','.*','Tar_SMS_264VND');</v>
      </c>
    </row>
    <row r="3410" spans="2:14">
      <c r="B3410" t="s">
        <v>9392</v>
      </c>
      <c r="C3410" s="34">
        <v>1</v>
      </c>
      <c r="D3410" s="34" t="s">
        <v>8</v>
      </c>
      <c r="E3410" s="34" t="s">
        <v>7875</v>
      </c>
      <c r="F3410" s="34" t="s">
        <v>9168</v>
      </c>
      <c r="G3410" s="34" t="s">
        <v>9193</v>
      </c>
      <c r="H3410" s="26"/>
      <c r="I3410" s="26"/>
      <c r="J3410" s="26"/>
      <c r="K3410" t="s">
        <v>9193</v>
      </c>
      <c r="L3410" t="str">
        <f>IF(ISNA(VLOOKUP(K3410,$K$244:K3409,1,0)),"","DUP!")</f>
        <v>DUP!</v>
      </c>
      <c r="N3410" t="str">
        <f t="shared" si="57"/>
        <v>INSERT INTO PRICE_MAP (
   PRODUCT_OFFER_ID, SERVICE_ID, SERVICE_NAME, 
   ZONE_IN, TIME_IN, PRICE_GROUP) 
VALUES ('Default',1,'SMS','849103508','.*','Tar_SMS_264VND');</v>
      </c>
    </row>
    <row r="3411" spans="2:14">
      <c r="B3411" t="s">
        <v>9392</v>
      </c>
      <c r="C3411" s="34">
        <v>1</v>
      </c>
      <c r="D3411" s="34" t="s">
        <v>8</v>
      </c>
      <c r="E3411" s="34" t="s">
        <v>7876</v>
      </c>
      <c r="F3411" s="34" t="s">
        <v>9168</v>
      </c>
      <c r="G3411" s="34" t="s">
        <v>9193</v>
      </c>
      <c r="H3411" s="26"/>
      <c r="I3411" s="26"/>
      <c r="J3411" s="26"/>
      <c r="K3411" t="s">
        <v>9193</v>
      </c>
      <c r="L3411" t="str">
        <f>IF(ISNA(VLOOKUP(K3411,$K$244:K3410,1,0)),"","DUP!")</f>
        <v>DUP!</v>
      </c>
      <c r="N3411" t="str">
        <f t="shared" si="57"/>
        <v>INSERT INTO PRICE_MAP (
   PRODUCT_OFFER_ID, SERVICE_ID, SERVICE_NAME, 
   ZONE_IN, TIME_IN, PRICE_GROUP) 
VALUES ('Default',1,'SMS','84910350800126','.*','Tar_SMS_264VND');</v>
      </c>
    </row>
    <row r="3412" spans="2:14">
      <c r="B3412" t="s">
        <v>9392</v>
      </c>
      <c r="C3412" s="34">
        <v>1</v>
      </c>
      <c r="D3412" s="34" t="s">
        <v>8</v>
      </c>
      <c r="E3412" s="34" t="s">
        <v>7877</v>
      </c>
      <c r="F3412" s="34" t="s">
        <v>9168</v>
      </c>
      <c r="G3412" s="34" t="s">
        <v>9193</v>
      </c>
      <c r="H3412" s="26"/>
      <c r="I3412" s="26"/>
      <c r="J3412" s="26"/>
      <c r="K3412" t="s">
        <v>9193</v>
      </c>
      <c r="L3412" t="str">
        <f>IF(ISNA(VLOOKUP(K3412,$K$244:K3411,1,0)),"","DUP!")</f>
        <v>DUP!</v>
      </c>
      <c r="N3412" t="str">
        <f t="shared" si="57"/>
        <v>INSERT INTO PRICE_MAP (
   PRODUCT_OFFER_ID, SERVICE_ID, SERVICE_NAME, 
   ZONE_IN, TIME_IN, PRICE_GROUP) 
VALUES ('Default',1,'SMS','8491035086','.*','Tar_SMS_264VND');</v>
      </c>
    </row>
    <row r="3413" spans="2:14">
      <c r="B3413" t="s">
        <v>9392</v>
      </c>
      <c r="C3413" s="34">
        <v>1</v>
      </c>
      <c r="D3413" s="34" t="s">
        <v>8</v>
      </c>
      <c r="E3413" s="34" t="s">
        <v>7878</v>
      </c>
      <c r="F3413" s="34" t="s">
        <v>9168</v>
      </c>
      <c r="G3413" s="34" t="s">
        <v>9193</v>
      </c>
      <c r="H3413" s="26"/>
      <c r="I3413" s="26"/>
      <c r="J3413" s="26"/>
      <c r="K3413" t="s">
        <v>9193</v>
      </c>
      <c r="L3413" t="str">
        <f>IF(ISNA(VLOOKUP(K3413,$K$244:K3412,1,0)),"","DUP!")</f>
        <v>DUP!</v>
      </c>
      <c r="N3413" t="str">
        <f t="shared" si="57"/>
        <v>INSERT INTO PRICE_MAP (
   PRODUCT_OFFER_ID, SERVICE_ID, SERVICE_NAME, 
   ZONE_IN, TIME_IN, PRICE_GROUP) 
VALUES ('Default',1,'SMS','849103513','.*','Tar_SMS_264VND');</v>
      </c>
    </row>
    <row r="3414" spans="2:14">
      <c r="B3414" t="s">
        <v>9392</v>
      </c>
      <c r="C3414" s="34">
        <v>1</v>
      </c>
      <c r="D3414" s="34" t="s">
        <v>8</v>
      </c>
      <c r="E3414" s="34" t="s">
        <v>7879</v>
      </c>
      <c r="F3414" s="34" t="s">
        <v>9168</v>
      </c>
      <c r="G3414" s="34" t="s">
        <v>9193</v>
      </c>
      <c r="H3414" s="26"/>
      <c r="I3414" s="26"/>
      <c r="J3414" s="26"/>
      <c r="K3414" t="s">
        <v>9193</v>
      </c>
      <c r="L3414" t="str">
        <f>IF(ISNA(VLOOKUP(K3414,$K$244:K3413,1,0)),"","DUP!")</f>
        <v>DUP!</v>
      </c>
      <c r="N3414" t="str">
        <f t="shared" si="57"/>
        <v>INSERT INTO PRICE_MAP (
   PRODUCT_OFFER_ID, SERVICE_ID, SERVICE_NAME, 
   ZONE_IN, TIME_IN, PRICE_GROUP) 
VALUES ('Default',1,'SMS','84910351350','.*','Tar_SMS_264VND');</v>
      </c>
    </row>
    <row r="3415" spans="2:14">
      <c r="B3415" t="s">
        <v>9392</v>
      </c>
      <c r="C3415" s="34">
        <v>1</v>
      </c>
      <c r="D3415" s="34" t="s">
        <v>8</v>
      </c>
      <c r="E3415" s="34" t="s">
        <v>7880</v>
      </c>
      <c r="F3415" s="34" t="s">
        <v>9168</v>
      </c>
      <c r="G3415" s="34" t="s">
        <v>9193</v>
      </c>
      <c r="H3415" s="26"/>
      <c r="I3415" s="26"/>
      <c r="J3415" s="26"/>
      <c r="K3415" t="s">
        <v>9193</v>
      </c>
      <c r="L3415" t="str">
        <f>IF(ISNA(VLOOKUP(K3415,$K$244:K3414,1,0)),"","DUP!")</f>
        <v>DUP!</v>
      </c>
      <c r="N3415" t="str">
        <f t="shared" si="57"/>
        <v>INSERT INTO PRICE_MAP (
   PRODUCT_OFFER_ID, SERVICE_ID, SERVICE_NAME, 
   ZONE_IN, TIME_IN, PRICE_GROUP) 
VALUES ('Default',1,'SMS','849103513507','.*','Tar_SMS_264VND');</v>
      </c>
    </row>
    <row r="3416" spans="2:14">
      <c r="B3416" t="s">
        <v>9392</v>
      </c>
      <c r="C3416" s="34">
        <v>1</v>
      </c>
      <c r="D3416" s="34" t="s">
        <v>8</v>
      </c>
      <c r="E3416" s="34" t="s">
        <v>7881</v>
      </c>
      <c r="F3416" s="34" t="s">
        <v>9168</v>
      </c>
      <c r="G3416" s="34" t="s">
        <v>9193</v>
      </c>
      <c r="H3416" s="26"/>
      <c r="I3416" s="26"/>
      <c r="J3416" s="26"/>
      <c r="K3416" t="s">
        <v>9193</v>
      </c>
      <c r="L3416" t="str">
        <f>IF(ISNA(VLOOKUP(K3416,$K$244:K3415,1,0)),"","DUP!")</f>
        <v>DUP!</v>
      </c>
      <c r="N3416" t="str">
        <f t="shared" si="57"/>
        <v>INSERT INTO PRICE_MAP (
   PRODUCT_OFFER_ID, SERVICE_ID, SERVICE_NAME, 
   ZONE_IN, TIME_IN, PRICE_GROUP) 
VALUES ('Default',1,'SMS','849103513508','.*','Tar_SMS_264VND');</v>
      </c>
    </row>
    <row r="3417" spans="2:14">
      <c r="B3417" t="s">
        <v>9392</v>
      </c>
      <c r="C3417" s="34">
        <v>1</v>
      </c>
      <c r="D3417" s="34" t="s">
        <v>8</v>
      </c>
      <c r="E3417" s="34" t="s">
        <v>7882</v>
      </c>
      <c r="F3417" s="34" t="s">
        <v>9168</v>
      </c>
      <c r="G3417" s="34" t="s">
        <v>9193</v>
      </c>
      <c r="H3417" s="26"/>
      <c r="I3417" s="26"/>
      <c r="J3417" s="26"/>
      <c r="K3417" t="s">
        <v>9193</v>
      </c>
      <c r="L3417" t="str">
        <f>IF(ISNA(VLOOKUP(K3417,$K$244:K3416,1,0)),"","DUP!")</f>
        <v>DUP!</v>
      </c>
      <c r="N3417" t="str">
        <f t="shared" si="57"/>
        <v>INSERT INTO PRICE_MAP (
   PRODUCT_OFFER_ID, SERVICE_ID, SERVICE_NAME, 
   ZONE_IN, TIME_IN, PRICE_GROUP) 
VALUES ('Default',1,'SMS','849103513540','.*','Tar_SMS_264VND');</v>
      </c>
    </row>
    <row r="3418" spans="2:14">
      <c r="B3418" t="s">
        <v>9392</v>
      </c>
      <c r="C3418" s="34">
        <v>1</v>
      </c>
      <c r="D3418" s="34" t="s">
        <v>8</v>
      </c>
      <c r="E3418" s="34" t="s">
        <v>7883</v>
      </c>
      <c r="F3418" s="34" t="s">
        <v>9168</v>
      </c>
      <c r="G3418" s="34" t="s">
        <v>9193</v>
      </c>
      <c r="H3418" s="26"/>
      <c r="I3418" s="26"/>
      <c r="J3418" s="26"/>
      <c r="K3418" t="s">
        <v>9193</v>
      </c>
      <c r="L3418" t="str">
        <f>IF(ISNA(VLOOKUP(K3418,$K$244:K3417,1,0)),"","DUP!")</f>
        <v>DUP!</v>
      </c>
      <c r="N3418" t="str">
        <f t="shared" si="57"/>
        <v>INSERT INTO PRICE_MAP (
   PRODUCT_OFFER_ID, SERVICE_ID, SERVICE_NAME, 
   ZONE_IN, TIME_IN, PRICE_GROUP) 
VALUES ('Default',1,'SMS','849103513542','.*','Tar_SMS_264VND');</v>
      </c>
    </row>
    <row r="3419" spans="2:14">
      <c r="B3419" t="s">
        <v>9392</v>
      </c>
      <c r="C3419" s="34">
        <v>1</v>
      </c>
      <c r="D3419" s="34" t="s">
        <v>8</v>
      </c>
      <c r="E3419" s="34" t="s">
        <v>7884</v>
      </c>
      <c r="F3419" s="34" t="s">
        <v>9168</v>
      </c>
      <c r="G3419" s="34" t="s">
        <v>9193</v>
      </c>
      <c r="H3419" s="26"/>
      <c r="I3419" s="26"/>
      <c r="J3419" s="26"/>
      <c r="K3419" t="s">
        <v>9193</v>
      </c>
      <c r="L3419" t="str">
        <f>IF(ISNA(VLOOKUP(K3419,$K$244:K3418,1,0)),"","DUP!")</f>
        <v>DUP!</v>
      </c>
      <c r="N3419" t="str">
        <f t="shared" si="57"/>
        <v>INSERT INTO PRICE_MAP (
   PRODUCT_OFFER_ID, SERVICE_ID, SERVICE_NAME, 
   ZONE_IN, TIME_IN, PRICE_GROUP) 
VALUES ('Default',1,'SMS','849103513600','.*','Tar_SMS_264VND');</v>
      </c>
    </row>
    <row r="3420" spans="2:14">
      <c r="B3420" t="s">
        <v>9392</v>
      </c>
      <c r="C3420" s="34">
        <v>1</v>
      </c>
      <c r="D3420" s="34" t="s">
        <v>8</v>
      </c>
      <c r="E3420" s="34" t="s">
        <v>7885</v>
      </c>
      <c r="F3420" s="34" t="s">
        <v>9168</v>
      </c>
      <c r="G3420" s="34" t="s">
        <v>9193</v>
      </c>
      <c r="H3420" s="26"/>
      <c r="I3420" s="26"/>
      <c r="J3420" s="26"/>
      <c r="K3420" t="s">
        <v>9193</v>
      </c>
      <c r="L3420" t="str">
        <f>IF(ISNA(VLOOKUP(K3420,$K$244:K3419,1,0)),"","DUP!")</f>
        <v>DUP!</v>
      </c>
      <c r="N3420" t="str">
        <f t="shared" si="57"/>
        <v>INSERT INTO PRICE_MAP (
   PRODUCT_OFFER_ID, SERVICE_ID, SERVICE_NAME, 
   ZONE_IN, TIME_IN, PRICE_GROUP) 
VALUES ('Default',1,'SMS','849103513602','.*','Tar_SMS_264VND');</v>
      </c>
    </row>
    <row r="3421" spans="2:14">
      <c r="B3421" t="s">
        <v>9392</v>
      </c>
      <c r="C3421" s="34">
        <v>1</v>
      </c>
      <c r="D3421" s="34" t="s">
        <v>8</v>
      </c>
      <c r="E3421" s="34" t="s">
        <v>7886</v>
      </c>
      <c r="F3421" s="34" t="s">
        <v>9168</v>
      </c>
      <c r="G3421" s="34" t="s">
        <v>9193</v>
      </c>
      <c r="H3421" s="26"/>
      <c r="I3421" s="26"/>
      <c r="J3421" s="26"/>
      <c r="K3421" t="s">
        <v>9193</v>
      </c>
      <c r="L3421" t="str">
        <f>IF(ISNA(VLOOKUP(K3421,$K$244:K3420,1,0)),"","DUP!")</f>
        <v>DUP!</v>
      </c>
      <c r="N3421" t="str">
        <f t="shared" si="57"/>
        <v>INSERT INTO PRICE_MAP (
   PRODUCT_OFFER_ID, SERVICE_ID, SERVICE_NAME, 
   ZONE_IN, TIME_IN, PRICE_GROUP) 
VALUES ('Default',1,'SMS','849103513680','.*','Tar_SMS_264VND');</v>
      </c>
    </row>
    <row r="3422" spans="2:14">
      <c r="B3422" t="s">
        <v>9392</v>
      </c>
      <c r="C3422" s="34">
        <v>1</v>
      </c>
      <c r="D3422" s="34" t="s">
        <v>8</v>
      </c>
      <c r="E3422" s="34" t="s">
        <v>7887</v>
      </c>
      <c r="F3422" s="34" t="s">
        <v>9168</v>
      </c>
      <c r="G3422" s="34" t="s">
        <v>9193</v>
      </c>
      <c r="H3422" s="26"/>
      <c r="I3422" s="26"/>
      <c r="J3422" s="26"/>
      <c r="K3422" t="s">
        <v>9193</v>
      </c>
      <c r="L3422" t="str">
        <f>IF(ISNA(VLOOKUP(K3422,$K$244:K3421,1,0)),"","DUP!")</f>
        <v>DUP!</v>
      </c>
      <c r="N3422" t="str">
        <f t="shared" si="57"/>
        <v>INSERT INTO PRICE_MAP (
   PRODUCT_OFFER_ID, SERVICE_ID, SERVICE_NAME, 
   ZONE_IN, TIME_IN, PRICE_GROUP) 
VALUES ('Default',1,'SMS','849103513681','.*','Tar_SMS_264VND');</v>
      </c>
    </row>
    <row r="3423" spans="2:14">
      <c r="B3423" t="s">
        <v>9392</v>
      </c>
      <c r="C3423" s="34">
        <v>1</v>
      </c>
      <c r="D3423" s="34" t="s">
        <v>8</v>
      </c>
      <c r="E3423" s="34" t="s">
        <v>7888</v>
      </c>
      <c r="F3423" s="34" t="s">
        <v>9168</v>
      </c>
      <c r="G3423" s="34" t="s">
        <v>9193</v>
      </c>
      <c r="H3423" s="26"/>
      <c r="I3423" s="26"/>
      <c r="J3423" s="26"/>
      <c r="K3423" t="s">
        <v>9193</v>
      </c>
      <c r="L3423" t="str">
        <f>IF(ISNA(VLOOKUP(K3423,$K$244:K3422,1,0)),"","DUP!")</f>
        <v>DUP!</v>
      </c>
      <c r="N3423" t="str">
        <f t="shared" si="57"/>
        <v>INSERT INTO PRICE_MAP (
   PRODUCT_OFFER_ID, SERVICE_ID, SERVICE_NAME, 
   ZONE_IN, TIME_IN, PRICE_GROUP) 
VALUES ('Default',1,'SMS','849103513682','.*','Tar_SMS_264VND');</v>
      </c>
    </row>
    <row r="3424" spans="2:14">
      <c r="B3424" t="s">
        <v>9392</v>
      </c>
      <c r="C3424" s="34">
        <v>1</v>
      </c>
      <c r="D3424" s="34" t="s">
        <v>8</v>
      </c>
      <c r="E3424" s="34" t="s">
        <v>7889</v>
      </c>
      <c r="F3424" s="34" t="s">
        <v>9168</v>
      </c>
      <c r="G3424" s="34" t="s">
        <v>9193</v>
      </c>
      <c r="H3424" s="26"/>
      <c r="I3424" s="26"/>
      <c r="J3424" s="26"/>
      <c r="K3424" t="s">
        <v>9193</v>
      </c>
      <c r="L3424" t="str">
        <f>IF(ISNA(VLOOKUP(K3424,$K$244:K3423,1,0)),"","DUP!")</f>
        <v>DUP!</v>
      </c>
      <c r="N3424" t="str">
        <f t="shared" si="57"/>
        <v>INSERT INTO PRICE_MAP (
   PRODUCT_OFFER_ID, SERVICE_ID, SERVICE_NAME, 
   ZONE_IN, TIME_IN, PRICE_GROUP) 
VALUES ('Default',1,'SMS','849103513688','.*','Tar_SMS_264VND');</v>
      </c>
    </row>
    <row r="3425" spans="2:14">
      <c r="B3425" t="s">
        <v>9392</v>
      </c>
      <c r="C3425" s="34">
        <v>1</v>
      </c>
      <c r="D3425" s="34" t="s">
        <v>8</v>
      </c>
      <c r="E3425" s="34" t="s">
        <v>7890</v>
      </c>
      <c r="F3425" s="34" t="s">
        <v>9168</v>
      </c>
      <c r="G3425" s="34" t="s">
        <v>9193</v>
      </c>
      <c r="H3425" s="26"/>
      <c r="I3425" s="26"/>
      <c r="J3425" s="26"/>
      <c r="K3425" t="s">
        <v>9193</v>
      </c>
      <c r="L3425" t="str">
        <f>IF(ISNA(VLOOKUP(K3425,$K$244:K3424,1,0)),"","DUP!")</f>
        <v>DUP!</v>
      </c>
      <c r="N3425" t="str">
        <f t="shared" si="57"/>
        <v>INSERT INTO PRICE_MAP (
   PRODUCT_OFFER_ID, SERVICE_ID, SERVICE_NAME, 
   ZONE_IN, TIME_IN, PRICE_GROUP) 
VALUES ('Default',1,'SMS','849103513689','.*','Tar_SMS_264VND');</v>
      </c>
    </row>
    <row r="3426" spans="2:14">
      <c r="B3426" t="s">
        <v>9392</v>
      </c>
      <c r="C3426" s="34">
        <v>1</v>
      </c>
      <c r="D3426" s="34" t="s">
        <v>8</v>
      </c>
      <c r="E3426" s="34" t="s">
        <v>7891</v>
      </c>
      <c r="F3426" s="34" t="s">
        <v>9168</v>
      </c>
      <c r="G3426" s="34" t="s">
        <v>9193</v>
      </c>
      <c r="H3426" s="26"/>
      <c r="I3426" s="26"/>
      <c r="J3426" s="26"/>
      <c r="K3426" t="s">
        <v>9193</v>
      </c>
      <c r="L3426" t="str">
        <f>IF(ISNA(VLOOKUP(K3426,$K$244:K3425,1,0)),"","DUP!")</f>
        <v>DUP!</v>
      </c>
      <c r="N3426" t="str">
        <f t="shared" si="57"/>
        <v>INSERT INTO PRICE_MAP (
   PRODUCT_OFFER_ID, SERVICE_ID, SERVICE_NAME, 
   ZONE_IN, TIME_IN, PRICE_GROUP) 
VALUES ('Default',1,'SMS','849103513690','.*','Tar_SMS_264VND');</v>
      </c>
    </row>
    <row r="3427" spans="2:14">
      <c r="B3427" t="s">
        <v>9392</v>
      </c>
      <c r="C3427" s="34">
        <v>1</v>
      </c>
      <c r="D3427" s="34" t="s">
        <v>8</v>
      </c>
      <c r="E3427" s="34" t="s">
        <v>7892</v>
      </c>
      <c r="F3427" s="34" t="s">
        <v>9168</v>
      </c>
      <c r="G3427" s="34" t="s">
        <v>9193</v>
      </c>
      <c r="H3427" s="26"/>
      <c r="I3427" s="26"/>
      <c r="J3427" s="26"/>
      <c r="K3427" t="s">
        <v>9193</v>
      </c>
      <c r="L3427" t="str">
        <f>IF(ISNA(VLOOKUP(K3427,$K$244:K3426,1,0)),"","DUP!")</f>
        <v>DUP!</v>
      </c>
      <c r="N3427" t="str">
        <f t="shared" si="57"/>
        <v>INSERT INTO PRICE_MAP (
   PRODUCT_OFFER_ID, SERVICE_ID, SERVICE_NAME, 
   ZONE_IN, TIME_IN, PRICE_GROUP) 
VALUES ('Default',1,'SMS','849103513692','.*','Tar_SMS_264VND');</v>
      </c>
    </row>
    <row r="3428" spans="2:14">
      <c r="B3428" t="s">
        <v>9392</v>
      </c>
      <c r="C3428" s="34">
        <v>1</v>
      </c>
      <c r="D3428" s="34" t="s">
        <v>8</v>
      </c>
      <c r="E3428" s="34" t="s">
        <v>7893</v>
      </c>
      <c r="F3428" s="34" t="s">
        <v>9168</v>
      </c>
      <c r="G3428" s="34" t="s">
        <v>9193</v>
      </c>
      <c r="H3428" s="26"/>
      <c r="I3428" s="26"/>
      <c r="J3428" s="26"/>
      <c r="K3428" t="s">
        <v>9193</v>
      </c>
      <c r="L3428" t="str">
        <f>IF(ISNA(VLOOKUP(K3428,$K$244:K3427,1,0)),"","DUP!")</f>
        <v>DUP!</v>
      </c>
      <c r="N3428" t="str">
        <f t="shared" si="57"/>
        <v>INSERT INTO PRICE_MAP (
   PRODUCT_OFFER_ID, SERVICE_ID, SERVICE_NAME, 
   ZONE_IN, TIME_IN, PRICE_GROUP) 
VALUES ('Default',1,'SMS','849103513700','.*','Tar_SMS_264VND');</v>
      </c>
    </row>
    <row r="3429" spans="2:14">
      <c r="B3429" t="s">
        <v>9392</v>
      </c>
      <c r="C3429" s="34">
        <v>1</v>
      </c>
      <c r="D3429" s="34" t="s">
        <v>8</v>
      </c>
      <c r="E3429" s="34" t="s">
        <v>7894</v>
      </c>
      <c r="F3429" s="34" t="s">
        <v>9168</v>
      </c>
      <c r="G3429" s="34" t="s">
        <v>9193</v>
      </c>
      <c r="H3429" s="26"/>
      <c r="I3429" s="26"/>
      <c r="J3429" s="26"/>
      <c r="K3429" t="s">
        <v>9193</v>
      </c>
      <c r="L3429" t="str">
        <f>IF(ISNA(VLOOKUP(K3429,$K$244:K3428,1,0)),"","DUP!")</f>
        <v>DUP!</v>
      </c>
      <c r="N3429" t="str">
        <f t="shared" si="57"/>
        <v>INSERT INTO PRICE_MAP (
   PRODUCT_OFFER_ID, SERVICE_ID, SERVICE_NAME, 
   ZONE_IN, TIME_IN, PRICE_GROUP) 
VALUES ('Default',1,'SMS','849103513702','.*','Tar_SMS_264VND');</v>
      </c>
    </row>
    <row r="3430" spans="2:14">
      <c r="B3430" t="s">
        <v>9392</v>
      </c>
      <c r="C3430" s="34">
        <v>1</v>
      </c>
      <c r="D3430" s="34" t="s">
        <v>8</v>
      </c>
      <c r="E3430" s="34" t="s">
        <v>7895</v>
      </c>
      <c r="F3430" s="34" t="s">
        <v>9168</v>
      </c>
      <c r="G3430" s="34" t="s">
        <v>9193</v>
      </c>
      <c r="H3430" s="26"/>
      <c r="I3430" s="26"/>
      <c r="J3430" s="26"/>
      <c r="K3430" t="s">
        <v>9193</v>
      </c>
      <c r="L3430" t="str">
        <f>IF(ISNA(VLOOKUP(K3430,$K$244:K3429,1,0)),"","DUP!")</f>
        <v>DUP!</v>
      </c>
      <c r="N3430" t="str">
        <f t="shared" si="57"/>
        <v>INSERT INTO PRICE_MAP (
   PRODUCT_OFFER_ID, SERVICE_ID, SERVICE_NAME, 
   ZONE_IN, TIME_IN, PRICE_GROUP) 
VALUES ('Default',1,'SMS','849103513790','.*','Tar_SMS_264VND');</v>
      </c>
    </row>
    <row r="3431" spans="2:14">
      <c r="B3431" t="s">
        <v>9392</v>
      </c>
      <c r="C3431" s="34">
        <v>1</v>
      </c>
      <c r="D3431" s="34" t="s">
        <v>8</v>
      </c>
      <c r="E3431" s="34" t="s">
        <v>7896</v>
      </c>
      <c r="F3431" s="34" t="s">
        <v>9168</v>
      </c>
      <c r="G3431" s="34" t="s">
        <v>9193</v>
      </c>
      <c r="H3431" s="26"/>
      <c r="I3431" s="26"/>
      <c r="J3431" s="26"/>
      <c r="K3431" t="s">
        <v>9193</v>
      </c>
      <c r="L3431" t="str">
        <f>IF(ISNA(VLOOKUP(K3431,$K$244:K3430,1,0)),"","DUP!")</f>
        <v>DUP!</v>
      </c>
      <c r="N3431" t="str">
        <f t="shared" si="57"/>
        <v>INSERT INTO PRICE_MAP (
   PRODUCT_OFFER_ID, SERVICE_ID, SERVICE_NAME, 
   ZONE_IN, TIME_IN, PRICE_GROUP) 
VALUES ('Default',1,'SMS','849103513792','.*','Tar_SMS_264VND');</v>
      </c>
    </row>
    <row r="3432" spans="2:14">
      <c r="B3432" t="s">
        <v>9392</v>
      </c>
      <c r="C3432" s="34">
        <v>1</v>
      </c>
      <c r="D3432" s="34" t="s">
        <v>8</v>
      </c>
      <c r="E3432" s="34" t="s">
        <v>7897</v>
      </c>
      <c r="F3432" s="34" t="s">
        <v>9168</v>
      </c>
      <c r="G3432" s="34" t="s">
        <v>9193</v>
      </c>
      <c r="H3432" s="26"/>
      <c r="I3432" s="26"/>
      <c r="J3432" s="26"/>
      <c r="K3432" t="s">
        <v>9193</v>
      </c>
      <c r="L3432" t="str">
        <f>IF(ISNA(VLOOKUP(K3432,$K$244:K3431,1,0)),"","DUP!")</f>
        <v>DUP!</v>
      </c>
      <c r="N3432" t="str">
        <f t="shared" si="57"/>
        <v>INSERT INTO PRICE_MAP (
   PRODUCT_OFFER_ID, SERVICE_ID, SERVICE_NAME, 
   ZONE_IN, TIME_IN, PRICE_GROUP) 
VALUES ('Default',1,'SMS','849103518','.*','Tar_SMS_264VND');</v>
      </c>
    </row>
    <row r="3433" spans="2:14">
      <c r="B3433" t="s">
        <v>9392</v>
      </c>
      <c r="C3433" s="34">
        <v>1</v>
      </c>
      <c r="D3433" s="34" t="s">
        <v>8</v>
      </c>
      <c r="E3433" s="34" t="s">
        <v>7898</v>
      </c>
      <c r="F3433" s="34" t="s">
        <v>9168</v>
      </c>
      <c r="G3433" s="34" t="s">
        <v>9193</v>
      </c>
      <c r="H3433" s="26"/>
      <c r="I3433" s="26"/>
      <c r="J3433" s="26"/>
      <c r="K3433" t="s">
        <v>9193</v>
      </c>
      <c r="L3433" t="str">
        <f>IF(ISNA(VLOOKUP(K3433,$K$244:K3432,1,0)),"","DUP!")</f>
        <v>DUP!</v>
      </c>
      <c r="N3433" t="str">
        <f t="shared" si="57"/>
        <v>INSERT INTO PRICE_MAP (
   PRODUCT_OFFER_ID, SERVICE_ID, SERVICE_NAME, 
   ZONE_IN, TIME_IN, PRICE_GROUP) 
VALUES ('Default',1,'SMS','84910351800126','.*','Tar_SMS_264VND');</v>
      </c>
    </row>
    <row r="3434" spans="2:14">
      <c r="B3434" t="s">
        <v>9392</v>
      </c>
      <c r="C3434" s="34">
        <v>1</v>
      </c>
      <c r="D3434" s="34" t="s">
        <v>8</v>
      </c>
      <c r="E3434" s="34" t="s">
        <v>7899</v>
      </c>
      <c r="F3434" s="34" t="s">
        <v>9168</v>
      </c>
      <c r="G3434" s="34" t="s">
        <v>9193</v>
      </c>
      <c r="H3434" s="26"/>
      <c r="I3434" s="26"/>
      <c r="J3434" s="26"/>
      <c r="K3434" t="s">
        <v>9193</v>
      </c>
      <c r="L3434" t="str">
        <f>IF(ISNA(VLOOKUP(K3434,$K$244:K3433,1,0)),"","DUP!")</f>
        <v>DUP!</v>
      </c>
      <c r="N3434" t="str">
        <f t="shared" si="57"/>
        <v>INSERT INTO PRICE_MAP (
   PRODUCT_OFFER_ID, SERVICE_ID, SERVICE_NAME, 
   ZONE_IN, TIME_IN, PRICE_GROUP) 
VALUES ('Default',1,'SMS','8491035185','.*','Tar_SMS_264VND');</v>
      </c>
    </row>
    <row r="3435" spans="2:14">
      <c r="B3435" t="s">
        <v>9392</v>
      </c>
      <c r="C3435" s="34">
        <v>1</v>
      </c>
      <c r="D3435" s="34" t="s">
        <v>8</v>
      </c>
      <c r="E3435" s="34" t="s">
        <v>7900</v>
      </c>
      <c r="F3435" s="34" t="s">
        <v>9168</v>
      </c>
      <c r="G3435" s="34" t="s">
        <v>9193</v>
      </c>
      <c r="H3435" s="26"/>
      <c r="I3435" s="26"/>
      <c r="J3435" s="26"/>
      <c r="K3435" t="s">
        <v>9193</v>
      </c>
      <c r="L3435" t="str">
        <f>IF(ISNA(VLOOKUP(K3435,$K$244:K3434,1,0)),"","DUP!")</f>
        <v>DUP!</v>
      </c>
      <c r="N3435" t="str">
        <f t="shared" si="57"/>
        <v>INSERT INTO PRICE_MAP (
   PRODUCT_OFFER_ID, SERVICE_ID, SERVICE_NAME, 
   ZONE_IN, TIME_IN, PRICE_GROUP) 
VALUES ('Default',1,'SMS','84910363','.*','Tar_SMS_264VND');</v>
      </c>
    </row>
    <row r="3436" spans="2:14">
      <c r="B3436" t="s">
        <v>9392</v>
      </c>
      <c r="C3436" s="34">
        <v>1</v>
      </c>
      <c r="D3436" s="34" t="s">
        <v>8</v>
      </c>
      <c r="E3436" s="34" t="s">
        <v>7901</v>
      </c>
      <c r="F3436" s="34" t="s">
        <v>9168</v>
      </c>
      <c r="G3436" s="34" t="s">
        <v>9193</v>
      </c>
      <c r="H3436" s="26"/>
      <c r="I3436" s="26"/>
      <c r="J3436" s="26"/>
      <c r="K3436" t="s">
        <v>9193</v>
      </c>
      <c r="L3436" t="str">
        <f>IF(ISNA(VLOOKUP(K3436,$K$244:K3435,1,0)),"","DUP!")</f>
        <v>DUP!</v>
      </c>
      <c r="N3436" t="str">
        <f t="shared" si="57"/>
        <v>INSERT INTO PRICE_MAP (
   PRODUCT_OFFER_ID, SERVICE_ID, SERVICE_NAME, 
   ZONE_IN, TIME_IN, PRICE_GROUP) 
VALUES ('Default',1,'SMS','8491036350','.*','Tar_SMS_264VND');</v>
      </c>
    </row>
    <row r="3437" spans="2:14">
      <c r="B3437" t="s">
        <v>9392</v>
      </c>
      <c r="C3437" s="34">
        <v>1</v>
      </c>
      <c r="D3437" s="34" t="s">
        <v>8</v>
      </c>
      <c r="E3437" s="34" t="s">
        <v>7902</v>
      </c>
      <c r="F3437" s="34" t="s">
        <v>9168</v>
      </c>
      <c r="G3437" s="34" t="s">
        <v>9193</v>
      </c>
      <c r="H3437" s="26"/>
      <c r="I3437" s="26"/>
      <c r="J3437" s="26"/>
      <c r="K3437" t="s">
        <v>9193</v>
      </c>
      <c r="L3437" t="str">
        <f>IF(ISNA(VLOOKUP(K3437,$K$244:K3436,1,0)),"","DUP!")</f>
        <v>DUP!</v>
      </c>
      <c r="N3437" t="str">
        <f t="shared" si="57"/>
        <v>INSERT INTO PRICE_MAP (
   PRODUCT_OFFER_ID, SERVICE_ID, SERVICE_NAME, 
   ZONE_IN, TIME_IN, PRICE_GROUP) 
VALUES ('Default',1,'SMS','8491036360','.*','Tar_SMS_264VND');</v>
      </c>
    </row>
    <row r="3438" spans="2:14">
      <c r="B3438" t="s">
        <v>9392</v>
      </c>
      <c r="C3438" s="34">
        <v>1</v>
      </c>
      <c r="D3438" s="34" t="s">
        <v>8</v>
      </c>
      <c r="E3438" s="34" t="s">
        <v>7903</v>
      </c>
      <c r="F3438" s="34" t="s">
        <v>9168</v>
      </c>
      <c r="G3438" s="34" t="s">
        <v>9193</v>
      </c>
      <c r="H3438" s="26"/>
      <c r="I3438" s="26"/>
      <c r="J3438" s="26"/>
      <c r="K3438" t="s">
        <v>9193</v>
      </c>
      <c r="L3438" t="str">
        <f>IF(ISNA(VLOOKUP(K3438,$K$244:K3437,1,0)),"","DUP!")</f>
        <v>DUP!</v>
      </c>
      <c r="N3438" t="str">
        <f t="shared" si="57"/>
        <v>INSERT INTO PRICE_MAP (
   PRODUCT_OFFER_ID, SERVICE_ID, SERVICE_NAME, 
   ZONE_IN, TIME_IN, PRICE_GROUP) 
VALUES ('Default',1,'SMS','84910363605','.*','Tar_SMS_264VND');</v>
      </c>
    </row>
    <row r="3439" spans="2:14">
      <c r="B3439" t="s">
        <v>9392</v>
      </c>
      <c r="C3439" s="34">
        <v>1</v>
      </c>
      <c r="D3439" s="34" t="s">
        <v>8</v>
      </c>
      <c r="E3439" s="34" t="s">
        <v>7904</v>
      </c>
      <c r="F3439" s="34" t="s">
        <v>9168</v>
      </c>
      <c r="G3439" s="34" t="s">
        <v>9193</v>
      </c>
      <c r="H3439" s="26"/>
      <c r="I3439" s="26"/>
      <c r="J3439" s="26"/>
      <c r="K3439" t="s">
        <v>9193</v>
      </c>
      <c r="L3439" t="str">
        <f>IF(ISNA(VLOOKUP(K3439,$K$244:K3438,1,0)),"","DUP!")</f>
        <v>DUP!</v>
      </c>
      <c r="N3439" t="str">
        <f t="shared" si="57"/>
        <v>INSERT INTO PRICE_MAP (
   PRODUCT_OFFER_ID, SERVICE_ID, SERVICE_NAME, 
   ZONE_IN, TIME_IN, PRICE_GROUP) 
VALUES ('Default',1,'SMS','84910363606','.*','Tar_SMS_264VND');</v>
      </c>
    </row>
    <row r="3440" spans="2:14">
      <c r="B3440" t="s">
        <v>9392</v>
      </c>
      <c r="C3440" s="34">
        <v>1</v>
      </c>
      <c r="D3440" s="34" t="s">
        <v>8</v>
      </c>
      <c r="E3440" s="34" t="s">
        <v>7905</v>
      </c>
      <c r="F3440" s="34" t="s">
        <v>9168</v>
      </c>
      <c r="G3440" s="34" t="s">
        <v>9193</v>
      </c>
      <c r="H3440" s="26"/>
      <c r="I3440" s="26"/>
      <c r="J3440" s="26"/>
      <c r="K3440" t="s">
        <v>9193</v>
      </c>
      <c r="L3440" t="str">
        <f>IF(ISNA(VLOOKUP(K3440,$K$244:K3439,1,0)),"","DUP!")</f>
        <v>DUP!</v>
      </c>
      <c r="N3440" t="str">
        <f t="shared" si="57"/>
        <v>INSERT INTO PRICE_MAP (
   PRODUCT_OFFER_ID, SERVICE_ID, SERVICE_NAME, 
   ZONE_IN, TIME_IN, PRICE_GROUP) 
VALUES ('Default',1,'SMS','84910363607','.*','Tar_SMS_264VND');</v>
      </c>
    </row>
    <row r="3441" spans="2:14">
      <c r="B3441" t="s">
        <v>9392</v>
      </c>
      <c r="C3441" s="34">
        <v>1</v>
      </c>
      <c r="D3441" s="34" t="s">
        <v>8</v>
      </c>
      <c r="E3441" s="34" t="s">
        <v>7906</v>
      </c>
      <c r="F3441" s="34" t="s">
        <v>9168</v>
      </c>
      <c r="G3441" s="34" t="s">
        <v>9193</v>
      </c>
      <c r="H3441" s="26"/>
      <c r="I3441" s="26"/>
      <c r="J3441" s="26"/>
      <c r="K3441" t="s">
        <v>9193</v>
      </c>
      <c r="L3441" t="str">
        <f>IF(ISNA(VLOOKUP(K3441,$K$244:K3440,1,0)),"","DUP!")</f>
        <v>DUP!</v>
      </c>
      <c r="N3441" t="str">
        <f t="shared" si="57"/>
        <v>INSERT INTO PRICE_MAP (
   PRODUCT_OFFER_ID, SERVICE_ID, SERVICE_NAME, 
   ZONE_IN, TIME_IN, PRICE_GROUP) 
VALUES ('Default',1,'SMS','84910363608','.*','Tar_SMS_264VND');</v>
      </c>
    </row>
    <row r="3442" spans="2:14">
      <c r="B3442" t="s">
        <v>9392</v>
      </c>
      <c r="C3442" s="34">
        <v>1</v>
      </c>
      <c r="D3442" s="34" t="s">
        <v>8</v>
      </c>
      <c r="E3442" s="34" t="s">
        <v>7907</v>
      </c>
      <c r="F3442" s="34" t="s">
        <v>9168</v>
      </c>
      <c r="G3442" s="34" t="s">
        <v>9193</v>
      </c>
      <c r="H3442" s="26"/>
      <c r="I3442" s="26"/>
      <c r="J3442" s="26"/>
      <c r="K3442" t="s">
        <v>9193</v>
      </c>
      <c r="L3442" t="str">
        <f>IF(ISNA(VLOOKUP(K3442,$K$244:K3441,1,0)),"","DUP!")</f>
        <v>DUP!</v>
      </c>
      <c r="N3442" t="str">
        <f t="shared" si="57"/>
        <v>INSERT INTO PRICE_MAP (
   PRODUCT_OFFER_ID, SERVICE_ID, SERVICE_NAME, 
   ZONE_IN, TIME_IN, PRICE_GROUP) 
VALUES ('Default',1,'SMS','84910363609','.*','Tar_SMS_264VND');</v>
      </c>
    </row>
    <row r="3443" spans="2:14">
      <c r="B3443" t="s">
        <v>9392</v>
      </c>
      <c r="C3443" s="34">
        <v>1</v>
      </c>
      <c r="D3443" s="34" t="s">
        <v>8</v>
      </c>
      <c r="E3443" s="34" t="s">
        <v>7908</v>
      </c>
      <c r="F3443" s="34" t="s">
        <v>9168</v>
      </c>
      <c r="G3443" s="34" t="s">
        <v>9193</v>
      </c>
      <c r="H3443" s="26"/>
      <c r="I3443" s="26"/>
      <c r="J3443" s="26"/>
      <c r="K3443" t="s">
        <v>9193</v>
      </c>
      <c r="L3443" t="str">
        <f>IF(ISNA(VLOOKUP(K3443,$K$244:K3442,1,0)),"","DUP!")</f>
        <v>DUP!</v>
      </c>
      <c r="N3443" t="str">
        <f t="shared" si="57"/>
        <v>INSERT INTO PRICE_MAP (
   PRODUCT_OFFER_ID, SERVICE_ID, SERVICE_NAME, 
   ZONE_IN, TIME_IN, PRICE_GROUP) 
VALUES ('Default',1,'SMS','84910363654','.*','Tar_SMS_264VND');</v>
      </c>
    </row>
    <row r="3444" spans="2:14">
      <c r="B3444" t="s">
        <v>9392</v>
      </c>
      <c r="C3444" s="34">
        <v>1</v>
      </c>
      <c r="D3444" s="34" t="s">
        <v>8</v>
      </c>
      <c r="E3444" s="34" t="s">
        <v>7909</v>
      </c>
      <c r="F3444" s="34" t="s">
        <v>9168</v>
      </c>
      <c r="G3444" s="34" t="s">
        <v>9193</v>
      </c>
      <c r="H3444" s="26"/>
      <c r="I3444" s="26"/>
      <c r="J3444" s="26"/>
      <c r="K3444" t="s">
        <v>9193</v>
      </c>
      <c r="L3444" t="str">
        <f>IF(ISNA(VLOOKUP(K3444,$K$244:K3443,1,0)),"","DUP!")</f>
        <v>DUP!</v>
      </c>
      <c r="N3444" t="str">
        <f t="shared" si="57"/>
        <v>INSERT INTO PRICE_MAP (
   PRODUCT_OFFER_ID, SERVICE_ID, SERVICE_NAME, 
   ZONE_IN, TIME_IN, PRICE_GROUP) 
VALUES ('Default',1,'SMS','84910363690','.*','Tar_SMS_264VND');</v>
      </c>
    </row>
    <row r="3445" spans="2:14">
      <c r="B3445" t="s">
        <v>9392</v>
      </c>
      <c r="C3445" s="34">
        <v>1</v>
      </c>
      <c r="D3445" s="34" t="s">
        <v>8</v>
      </c>
      <c r="E3445" s="34" t="s">
        <v>7910</v>
      </c>
      <c r="F3445" s="34" t="s">
        <v>9168</v>
      </c>
      <c r="G3445" s="34" t="s">
        <v>9193</v>
      </c>
      <c r="H3445" s="26"/>
      <c r="I3445" s="26"/>
      <c r="J3445" s="26"/>
      <c r="K3445" t="s">
        <v>9193</v>
      </c>
      <c r="L3445" t="str">
        <f>IF(ISNA(VLOOKUP(K3445,$K$244:K3444,1,0)),"","DUP!")</f>
        <v>DUP!</v>
      </c>
      <c r="N3445" t="str">
        <f t="shared" ref="N3445:N3508" si="58">IF(M3445="DUP!","","INSERT INTO PRICE_MAP (
   PRODUCT_OFFER_ID, SERVICE_ID, SERVICE_NAME, 
   ZONE_IN, TIME_IN, PRICE_GROUP) 
VALUES ('"&amp;B3445&amp;"',"&amp;C3445&amp;",'"&amp;D3445&amp;"','"&amp;E3445&amp;"','"&amp;F3445&amp;"','"&amp;K3445&amp;"');")</f>
        <v>INSERT INTO PRICE_MAP (
   PRODUCT_OFFER_ID, SERVICE_ID, SERVICE_NAME, 
   ZONE_IN, TIME_IN, PRICE_GROUP) 
VALUES ('Default',1,'SMS','84910363691','.*','Tar_SMS_264VND');</v>
      </c>
    </row>
    <row r="3446" spans="2:14">
      <c r="B3446" t="s">
        <v>9392</v>
      </c>
      <c r="C3446" s="34">
        <v>1</v>
      </c>
      <c r="D3446" s="34" t="s">
        <v>8</v>
      </c>
      <c r="E3446" s="34" t="s">
        <v>7911</v>
      </c>
      <c r="F3446" s="34" t="s">
        <v>9168</v>
      </c>
      <c r="G3446" s="34" t="s">
        <v>9193</v>
      </c>
      <c r="H3446" s="26"/>
      <c r="I3446" s="26"/>
      <c r="J3446" s="26"/>
      <c r="K3446" t="s">
        <v>9193</v>
      </c>
      <c r="L3446" t="str">
        <f>IF(ISNA(VLOOKUP(K3446,$K$244:K3445,1,0)),"","DUP!")</f>
        <v>DUP!</v>
      </c>
      <c r="N3446" t="str">
        <f t="shared" si="58"/>
        <v>INSERT INTO PRICE_MAP (
   PRODUCT_OFFER_ID, SERVICE_ID, SERVICE_NAME, 
   ZONE_IN, TIME_IN, PRICE_GROUP) 
VALUES ('Default',1,'SMS','84910363695','.*','Tar_SMS_264VND');</v>
      </c>
    </row>
    <row r="3447" spans="2:14">
      <c r="B3447" t="s">
        <v>9392</v>
      </c>
      <c r="C3447" s="34">
        <v>1</v>
      </c>
      <c r="D3447" s="34" t="s">
        <v>8</v>
      </c>
      <c r="E3447" s="34" t="s">
        <v>7912</v>
      </c>
      <c r="F3447" s="34" t="s">
        <v>9168</v>
      </c>
      <c r="G3447" s="34" t="s">
        <v>9193</v>
      </c>
      <c r="H3447" s="26"/>
      <c r="I3447" s="26"/>
      <c r="J3447" s="26"/>
      <c r="K3447" t="s">
        <v>9193</v>
      </c>
      <c r="L3447" t="str">
        <f>IF(ISNA(VLOOKUP(K3447,$K$244:K3446,1,0)),"","DUP!")</f>
        <v>DUP!</v>
      </c>
      <c r="N3447" t="str">
        <f t="shared" si="58"/>
        <v>INSERT INTO PRICE_MAP (
   PRODUCT_OFFER_ID, SERVICE_ID, SERVICE_NAME, 
   ZONE_IN, TIME_IN, PRICE_GROUP) 
VALUES ('Default',1,'SMS','84910363696','.*','Tar_SMS_264VND');</v>
      </c>
    </row>
    <row r="3448" spans="2:14">
      <c r="B3448" t="s">
        <v>9392</v>
      </c>
      <c r="C3448" s="34">
        <v>1</v>
      </c>
      <c r="D3448" s="34" t="s">
        <v>8</v>
      </c>
      <c r="E3448" s="34" t="s">
        <v>7913</v>
      </c>
      <c r="F3448" s="34" t="s">
        <v>9168</v>
      </c>
      <c r="G3448" s="34" t="s">
        <v>9193</v>
      </c>
      <c r="H3448" s="26"/>
      <c r="I3448" s="26"/>
      <c r="J3448" s="26"/>
      <c r="K3448" t="s">
        <v>9193</v>
      </c>
      <c r="L3448" t="str">
        <f>IF(ISNA(VLOOKUP(K3448,$K$244:K3447,1,0)),"","DUP!")</f>
        <v>DUP!</v>
      </c>
      <c r="N3448" t="str">
        <f t="shared" si="58"/>
        <v>INSERT INTO PRICE_MAP (
   PRODUCT_OFFER_ID, SERVICE_ID, SERVICE_NAME, 
   ZONE_IN, TIME_IN, PRICE_GROUP) 
VALUES ('Default',1,'SMS','84910363700','.*','Tar_SMS_264VND');</v>
      </c>
    </row>
    <row r="3449" spans="2:14">
      <c r="B3449" t="s">
        <v>9392</v>
      </c>
      <c r="C3449" s="34">
        <v>1</v>
      </c>
      <c r="D3449" s="34" t="s">
        <v>8</v>
      </c>
      <c r="E3449" s="34" t="s">
        <v>7914</v>
      </c>
      <c r="F3449" s="34" t="s">
        <v>9168</v>
      </c>
      <c r="G3449" s="34" t="s">
        <v>9193</v>
      </c>
      <c r="H3449" s="26"/>
      <c r="I3449" s="26"/>
      <c r="J3449" s="26"/>
      <c r="K3449" t="s">
        <v>9193</v>
      </c>
      <c r="L3449" t="str">
        <f>IF(ISNA(VLOOKUP(K3449,$K$244:K3448,1,0)),"","DUP!")</f>
        <v>DUP!</v>
      </c>
      <c r="N3449" t="str">
        <f t="shared" si="58"/>
        <v>INSERT INTO PRICE_MAP (
   PRODUCT_OFFER_ID, SERVICE_ID, SERVICE_NAME, 
   ZONE_IN, TIME_IN, PRICE_GROUP) 
VALUES ('Default',1,'SMS','84910363701','.*','Tar_SMS_264VND');</v>
      </c>
    </row>
    <row r="3450" spans="2:14">
      <c r="B3450" t="s">
        <v>9392</v>
      </c>
      <c r="C3450" s="34">
        <v>1</v>
      </c>
      <c r="D3450" s="34" t="s">
        <v>8</v>
      </c>
      <c r="E3450" s="34" t="s">
        <v>7915</v>
      </c>
      <c r="F3450" s="34" t="s">
        <v>9168</v>
      </c>
      <c r="G3450" s="34" t="s">
        <v>9193</v>
      </c>
      <c r="H3450" s="26"/>
      <c r="I3450" s="26"/>
      <c r="J3450" s="26"/>
      <c r="K3450" t="s">
        <v>9193</v>
      </c>
      <c r="L3450" t="str">
        <f>IF(ISNA(VLOOKUP(K3450,$K$244:K3449,1,0)),"","DUP!")</f>
        <v>DUP!</v>
      </c>
      <c r="N3450" t="str">
        <f t="shared" si="58"/>
        <v>INSERT INTO PRICE_MAP (
   PRODUCT_OFFER_ID, SERVICE_ID, SERVICE_NAME, 
   ZONE_IN, TIME_IN, PRICE_GROUP) 
VALUES ('Default',1,'SMS','84910363706','.*','Tar_SMS_264VND');</v>
      </c>
    </row>
    <row r="3451" spans="2:14">
      <c r="B3451" t="s">
        <v>9392</v>
      </c>
      <c r="C3451" s="34">
        <v>1</v>
      </c>
      <c r="D3451" s="34" t="s">
        <v>8</v>
      </c>
      <c r="E3451" s="34" t="s">
        <v>7916</v>
      </c>
      <c r="F3451" s="34" t="s">
        <v>9168</v>
      </c>
      <c r="G3451" s="34" t="s">
        <v>9193</v>
      </c>
      <c r="H3451" s="26"/>
      <c r="I3451" s="26"/>
      <c r="J3451" s="26"/>
      <c r="K3451" t="s">
        <v>9193</v>
      </c>
      <c r="L3451" t="str">
        <f>IF(ISNA(VLOOKUP(K3451,$K$244:K3450,1,0)),"","DUP!")</f>
        <v>DUP!</v>
      </c>
      <c r="N3451" t="str">
        <f t="shared" si="58"/>
        <v>INSERT INTO PRICE_MAP (
   PRODUCT_OFFER_ID, SERVICE_ID, SERVICE_NAME, 
   ZONE_IN, TIME_IN, PRICE_GROUP) 
VALUES ('Default',1,'SMS','84910363707','.*','Tar_SMS_264VND');</v>
      </c>
    </row>
    <row r="3452" spans="2:14">
      <c r="B3452" t="s">
        <v>9392</v>
      </c>
      <c r="C3452" s="34">
        <v>1</v>
      </c>
      <c r="D3452" s="34" t="s">
        <v>8</v>
      </c>
      <c r="E3452" s="34" t="s">
        <v>7917</v>
      </c>
      <c r="F3452" s="34" t="s">
        <v>9168</v>
      </c>
      <c r="G3452" s="34" t="s">
        <v>9193</v>
      </c>
      <c r="H3452" s="26"/>
      <c r="I3452" s="26"/>
      <c r="J3452" s="26"/>
      <c r="K3452" t="s">
        <v>9193</v>
      </c>
      <c r="L3452" t="str">
        <f>IF(ISNA(VLOOKUP(K3452,$K$244:K3451,1,0)),"","DUP!")</f>
        <v>DUP!</v>
      </c>
      <c r="N3452" t="str">
        <f t="shared" si="58"/>
        <v>INSERT INTO PRICE_MAP (
   PRODUCT_OFFER_ID, SERVICE_ID, SERVICE_NAME, 
   ZONE_IN, TIME_IN, PRICE_GROUP) 
VALUES ('Default',1,'SMS','84910363790','.*','Tar_SMS_264VND');</v>
      </c>
    </row>
    <row r="3453" spans="2:14">
      <c r="B3453" t="s">
        <v>9392</v>
      </c>
      <c r="C3453" s="34">
        <v>1</v>
      </c>
      <c r="D3453" s="34" t="s">
        <v>8</v>
      </c>
      <c r="E3453" s="34" t="s">
        <v>7918</v>
      </c>
      <c r="F3453" s="34" t="s">
        <v>9168</v>
      </c>
      <c r="G3453" s="34" t="s">
        <v>9193</v>
      </c>
      <c r="H3453" s="26"/>
      <c r="I3453" s="26"/>
      <c r="J3453" s="26"/>
      <c r="K3453" t="s">
        <v>9193</v>
      </c>
      <c r="L3453" t="str">
        <f>IF(ISNA(VLOOKUP(K3453,$K$244:K3452,1,0)),"","DUP!")</f>
        <v>DUP!</v>
      </c>
      <c r="N3453" t="str">
        <f t="shared" si="58"/>
        <v>INSERT INTO PRICE_MAP (
   PRODUCT_OFFER_ID, SERVICE_ID, SERVICE_NAME, 
   ZONE_IN, TIME_IN, PRICE_GROUP) 
VALUES ('Default',1,'SMS','84910363792','.*','Tar_SMS_264VND');</v>
      </c>
    </row>
    <row r="3454" spans="2:14">
      <c r="B3454" t="s">
        <v>9392</v>
      </c>
      <c r="C3454" s="34">
        <v>1</v>
      </c>
      <c r="D3454" s="34" t="s">
        <v>8</v>
      </c>
      <c r="E3454" s="34" t="s">
        <v>7919</v>
      </c>
      <c r="F3454" s="34" t="s">
        <v>9168</v>
      </c>
      <c r="G3454" s="34" t="s">
        <v>9193</v>
      </c>
      <c r="H3454" s="26"/>
      <c r="I3454" s="26"/>
      <c r="J3454" s="26"/>
      <c r="K3454" t="s">
        <v>9193</v>
      </c>
      <c r="L3454" t="str">
        <f>IF(ISNA(VLOOKUP(K3454,$K$244:K3453,1,0)),"","DUP!")</f>
        <v>DUP!</v>
      </c>
      <c r="N3454" t="str">
        <f t="shared" si="58"/>
        <v>INSERT INTO PRICE_MAP (
   PRODUCT_OFFER_ID, SERVICE_ID, SERVICE_NAME, 
   ZONE_IN, TIME_IN, PRICE_GROUP) 
VALUES ('Default',1,'SMS','84910363798','.*','Tar_SMS_264VND');</v>
      </c>
    </row>
    <row r="3455" spans="2:14">
      <c r="B3455" t="s">
        <v>9392</v>
      </c>
      <c r="C3455" s="34">
        <v>1</v>
      </c>
      <c r="D3455" s="34" t="s">
        <v>8</v>
      </c>
      <c r="E3455" s="34" t="s">
        <v>7920</v>
      </c>
      <c r="F3455" s="34" t="s">
        <v>9168</v>
      </c>
      <c r="G3455" s="34" t="s">
        <v>9193</v>
      </c>
      <c r="H3455" s="26"/>
      <c r="I3455" s="26"/>
      <c r="J3455" s="26"/>
      <c r="K3455" t="s">
        <v>9193</v>
      </c>
      <c r="L3455" t="str">
        <f>IF(ISNA(VLOOKUP(K3455,$K$244:K3454,1,0)),"","DUP!")</f>
        <v>DUP!</v>
      </c>
      <c r="N3455" t="str">
        <f t="shared" si="58"/>
        <v>INSERT INTO PRICE_MAP (
   PRODUCT_OFFER_ID, SERVICE_ID, SERVICE_NAME, 
   ZONE_IN, TIME_IN, PRICE_GROUP) 
VALUES ('Default',1,'SMS','84910363799','.*','Tar_SMS_264VND');</v>
      </c>
    </row>
    <row r="3456" spans="2:14">
      <c r="B3456" t="s">
        <v>9392</v>
      </c>
      <c r="C3456" s="34">
        <v>1</v>
      </c>
      <c r="D3456" s="34" t="s">
        <v>8</v>
      </c>
      <c r="E3456" s="34" t="s">
        <v>7921</v>
      </c>
      <c r="F3456" s="34" t="s">
        <v>9168</v>
      </c>
      <c r="G3456" s="34" t="s">
        <v>9193</v>
      </c>
      <c r="H3456" s="26"/>
      <c r="I3456" s="26"/>
      <c r="J3456" s="26"/>
      <c r="K3456" t="s">
        <v>9193</v>
      </c>
      <c r="L3456" t="str">
        <f>IF(ISNA(VLOOKUP(K3456,$K$244:K3455,1,0)),"","DUP!")</f>
        <v>DUP!</v>
      </c>
      <c r="N3456" t="str">
        <f t="shared" si="58"/>
        <v>INSERT INTO PRICE_MAP (
   PRODUCT_OFFER_ID, SERVICE_ID, SERVICE_NAME, 
   ZONE_IN, TIME_IN, PRICE_GROUP) 
VALUES ('Default',1,'SMS','84910363811','.*','Tar_SMS_264VND');</v>
      </c>
    </row>
    <row r="3457" spans="2:14">
      <c r="B3457" t="s">
        <v>9392</v>
      </c>
      <c r="C3457" s="34">
        <v>1</v>
      </c>
      <c r="D3457" s="34" t="s">
        <v>8</v>
      </c>
      <c r="E3457" s="34" t="s">
        <v>7922</v>
      </c>
      <c r="F3457" s="34" t="s">
        <v>9168</v>
      </c>
      <c r="G3457" s="34" t="s">
        <v>9193</v>
      </c>
      <c r="H3457" s="26"/>
      <c r="I3457" s="26"/>
      <c r="J3457" s="26"/>
      <c r="K3457" t="s">
        <v>9193</v>
      </c>
      <c r="L3457" t="str">
        <f>IF(ISNA(VLOOKUP(K3457,$K$244:K3456,1,0)),"","DUP!")</f>
        <v>DUP!</v>
      </c>
      <c r="N3457" t="str">
        <f t="shared" si="58"/>
        <v>INSERT INTO PRICE_MAP (
   PRODUCT_OFFER_ID, SERVICE_ID, SERVICE_NAME, 
   ZONE_IN, TIME_IN, PRICE_GROUP) 
VALUES ('Default',1,'SMS','84910363812','.*','Tar_SMS_264VND');</v>
      </c>
    </row>
    <row r="3458" spans="2:14">
      <c r="B3458" t="s">
        <v>9392</v>
      </c>
      <c r="C3458" s="34">
        <v>1</v>
      </c>
      <c r="D3458" s="34" t="s">
        <v>8</v>
      </c>
      <c r="E3458" s="34" t="s">
        <v>7923</v>
      </c>
      <c r="F3458" s="34" t="s">
        <v>9168</v>
      </c>
      <c r="G3458" s="34" t="s">
        <v>9193</v>
      </c>
      <c r="H3458" s="26"/>
      <c r="I3458" s="26"/>
      <c r="J3458" s="26"/>
      <c r="K3458" t="s">
        <v>9193</v>
      </c>
      <c r="L3458" t="str">
        <f>IF(ISNA(VLOOKUP(K3458,$K$244:K3457,1,0)),"","DUP!")</f>
        <v>DUP!</v>
      </c>
      <c r="N3458" t="str">
        <f t="shared" si="58"/>
        <v>INSERT INTO PRICE_MAP (
   PRODUCT_OFFER_ID, SERVICE_ID, SERVICE_NAME, 
   ZONE_IN, TIME_IN, PRICE_GROUP) 
VALUES ('Default',1,'SMS','84910363880','.*','Tar_SMS_264VND');</v>
      </c>
    </row>
    <row r="3459" spans="2:14">
      <c r="B3459" t="s">
        <v>9392</v>
      </c>
      <c r="C3459" s="34">
        <v>1</v>
      </c>
      <c r="D3459" s="34" t="s">
        <v>8</v>
      </c>
      <c r="E3459" s="34" t="s">
        <v>7924</v>
      </c>
      <c r="F3459" s="34" t="s">
        <v>9168</v>
      </c>
      <c r="G3459" s="34" t="s">
        <v>9193</v>
      </c>
      <c r="H3459" s="26"/>
      <c r="I3459" s="26"/>
      <c r="J3459" s="26"/>
      <c r="K3459" t="s">
        <v>9193</v>
      </c>
      <c r="L3459" t="str">
        <f>IF(ISNA(VLOOKUP(K3459,$K$244:K3458,1,0)),"","DUP!")</f>
        <v>DUP!</v>
      </c>
      <c r="N3459" t="str">
        <f t="shared" si="58"/>
        <v>INSERT INTO PRICE_MAP (
   PRODUCT_OFFER_ID, SERVICE_ID, SERVICE_NAME, 
   ZONE_IN, TIME_IN, PRICE_GROUP) 
VALUES ('Default',1,'SMS','84910363881','.*','Tar_SMS_264VND');</v>
      </c>
    </row>
    <row r="3460" spans="2:14">
      <c r="B3460" t="s">
        <v>9392</v>
      </c>
      <c r="C3460" s="34">
        <v>1</v>
      </c>
      <c r="D3460" s="34" t="s">
        <v>8</v>
      </c>
      <c r="E3460" s="34" t="s">
        <v>7925</v>
      </c>
      <c r="F3460" s="34" t="s">
        <v>9168</v>
      </c>
      <c r="G3460" s="34" t="s">
        <v>9193</v>
      </c>
      <c r="H3460" s="26"/>
      <c r="I3460" s="26"/>
      <c r="J3460" s="26"/>
      <c r="K3460" t="s">
        <v>9193</v>
      </c>
      <c r="L3460" t="str">
        <f>IF(ISNA(VLOOKUP(K3460,$K$244:K3459,1,0)),"","DUP!")</f>
        <v>DUP!</v>
      </c>
      <c r="N3460" t="str">
        <f t="shared" si="58"/>
        <v>INSERT INTO PRICE_MAP (
   PRODUCT_OFFER_ID, SERVICE_ID, SERVICE_NAME, 
   ZONE_IN, TIME_IN, PRICE_GROUP) 
VALUES ('Default',1,'SMS','84910363890','.*','Tar_SMS_264VND');</v>
      </c>
    </row>
    <row r="3461" spans="2:14">
      <c r="B3461" t="s">
        <v>9392</v>
      </c>
      <c r="C3461" s="34">
        <v>1</v>
      </c>
      <c r="D3461" s="34" t="s">
        <v>8</v>
      </c>
      <c r="E3461" s="34" t="s">
        <v>7926</v>
      </c>
      <c r="F3461" s="34" t="s">
        <v>9168</v>
      </c>
      <c r="G3461" s="34" t="s">
        <v>9193</v>
      </c>
      <c r="H3461" s="26"/>
      <c r="I3461" s="26"/>
      <c r="J3461" s="26"/>
      <c r="K3461" t="s">
        <v>9193</v>
      </c>
      <c r="L3461" t="str">
        <f>IF(ISNA(VLOOKUP(K3461,$K$244:K3460,1,0)),"","DUP!")</f>
        <v>DUP!</v>
      </c>
      <c r="N3461" t="str">
        <f t="shared" si="58"/>
        <v>INSERT INTO PRICE_MAP (
   PRODUCT_OFFER_ID, SERVICE_ID, SERVICE_NAME, 
   ZONE_IN, TIME_IN, PRICE_GROUP) 
VALUES ('Default',1,'SMS','84910363891','.*','Tar_SMS_264VND');</v>
      </c>
    </row>
    <row r="3462" spans="2:14">
      <c r="B3462" t="s">
        <v>9392</v>
      </c>
      <c r="C3462" s="34">
        <v>1</v>
      </c>
      <c r="D3462" s="34" t="s">
        <v>8</v>
      </c>
      <c r="E3462" s="34" t="s">
        <v>7927</v>
      </c>
      <c r="F3462" s="34" t="s">
        <v>9168</v>
      </c>
      <c r="G3462" s="34" t="s">
        <v>9193</v>
      </c>
      <c r="H3462" s="26"/>
      <c r="I3462" s="26"/>
      <c r="J3462" s="26"/>
      <c r="K3462" t="s">
        <v>9193</v>
      </c>
      <c r="L3462" t="str">
        <f>IF(ISNA(VLOOKUP(K3462,$K$244:K3461,1,0)),"","DUP!")</f>
        <v>DUP!</v>
      </c>
      <c r="N3462" t="str">
        <f t="shared" si="58"/>
        <v>INSERT INTO PRICE_MAP (
   PRODUCT_OFFER_ID, SERVICE_ID, SERVICE_NAME, 
   ZONE_IN, TIME_IN, PRICE_GROUP) 
VALUES ('Default',1,'SMS','84910363900','.*','Tar_SMS_264VND');</v>
      </c>
    </row>
    <row r="3463" spans="2:14">
      <c r="B3463" t="s">
        <v>9392</v>
      </c>
      <c r="C3463" s="34">
        <v>1</v>
      </c>
      <c r="D3463" s="34" t="s">
        <v>8</v>
      </c>
      <c r="E3463" s="34" t="s">
        <v>7928</v>
      </c>
      <c r="F3463" s="34" t="s">
        <v>9168</v>
      </c>
      <c r="G3463" s="34" t="s">
        <v>9193</v>
      </c>
      <c r="H3463" s="26"/>
      <c r="I3463" s="26"/>
      <c r="J3463" s="26"/>
      <c r="K3463" t="s">
        <v>9193</v>
      </c>
      <c r="L3463" t="str">
        <f>IF(ISNA(VLOOKUP(K3463,$K$244:K3462,1,0)),"","DUP!")</f>
        <v>DUP!</v>
      </c>
      <c r="N3463" t="str">
        <f t="shared" si="58"/>
        <v>INSERT INTO PRICE_MAP (
   PRODUCT_OFFER_ID, SERVICE_ID, SERVICE_NAME, 
   ZONE_IN, TIME_IN, PRICE_GROUP) 
VALUES ('Default',1,'SMS','84910363901','.*','Tar_SMS_264VND');</v>
      </c>
    </row>
    <row r="3464" spans="2:14">
      <c r="B3464" t="s">
        <v>9392</v>
      </c>
      <c r="C3464" s="34">
        <v>1</v>
      </c>
      <c r="D3464" s="34" t="s">
        <v>8</v>
      </c>
      <c r="E3464" s="34" t="s">
        <v>7929</v>
      </c>
      <c r="F3464" s="34" t="s">
        <v>9168</v>
      </c>
      <c r="G3464" s="34" t="s">
        <v>9193</v>
      </c>
      <c r="H3464" s="26"/>
      <c r="I3464" s="26"/>
      <c r="J3464" s="26"/>
      <c r="K3464" t="s">
        <v>9193</v>
      </c>
      <c r="L3464" t="str">
        <f>IF(ISNA(VLOOKUP(K3464,$K$244:K3463,1,0)),"","DUP!")</f>
        <v>DUP!</v>
      </c>
      <c r="N3464" t="str">
        <f t="shared" si="58"/>
        <v>INSERT INTO PRICE_MAP (
   PRODUCT_OFFER_ID, SERVICE_ID, SERVICE_NAME, 
   ZONE_IN, TIME_IN, PRICE_GROUP) 
VALUES ('Default',1,'SMS','84910368','.*','Tar_SMS_264VND');</v>
      </c>
    </row>
    <row r="3465" spans="2:14">
      <c r="B3465" t="s">
        <v>9392</v>
      </c>
      <c r="C3465" s="34">
        <v>1</v>
      </c>
      <c r="D3465" s="34" t="s">
        <v>8</v>
      </c>
      <c r="E3465" s="34" t="s">
        <v>7930</v>
      </c>
      <c r="F3465" s="34" t="s">
        <v>9168</v>
      </c>
      <c r="G3465" s="34" t="s">
        <v>9193</v>
      </c>
      <c r="H3465" s="26"/>
      <c r="I3465" s="26"/>
      <c r="J3465" s="26"/>
      <c r="K3465" t="s">
        <v>9193</v>
      </c>
      <c r="L3465" t="str">
        <f>IF(ISNA(VLOOKUP(K3465,$K$244:K3464,1,0)),"","DUP!")</f>
        <v>DUP!</v>
      </c>
      <c r="N3465" t="str">
        <f t="shared" si="58"/>
        <v>INSERT INTO PRICE_MAP (
   PRODUCT_OFFER_ID, SERVICE_ID, SERVICE_NAME, 
   ZONE_IN, TIME_IN, PRICE_GROUP) 
VALUES ('Default',1,'SMS','8491036800126','.*','Tar_SMS_264VND');</v>
      </c>
    </row>
    <row r="3466" spans="2:14">
      <c r="B3466" t="s">
        <v>9392</v>
      </c>
      <c r="C3466" s="34">
        <v>1</v>
      </c>
      <c r="D3466" s="34" t="s">
        <v>8</v>
      </c>
      <c r="E3466" s="34" t="s">
        <v>7931</v>
      </c>
      <c r="F3466" s="34" t="s">
        <v>9168</v>
      </c>
      <c r="G3466" s="34" t="s">
        <v>9193</v>
      </c>
      <c r="H3466" s="26"/>
      <c r="I3466" s="26"/>
      <c r="J3466" s="26"/>
      <c r="K3466" t="s">
        <v>9193</v>
      </c>
      <c r="L3466" t="str">
        <f>IF(ISNA(VLOOKUP(K3466,$K$244:K3465,1,0)),"","DUP!")</f>
        <v>DUP!</v>
      </c>
      <c r="N3466" t="str">
        <f t="shared" si="58"/>
        <v>INSERT INTO PRICE_MAP (
   PRODUCT_OFFER_ID, SERVICE_ID, SERVICE_NAME, 
   ZONE_IN, TIME_IN, PRICE_GROUP) 
VALUES ('Default',1,'SMS','849103685','.*','Tar_SMS_264VND');</v>
      </c>
    </row>
    <row r="3467" spans="2:14">
      <c r="B3467" t="s">
        <v>9392</v>
      </c>
      <c r="C3467" s="34">
        <v>1</v>
      </c>
      <c r="D3467" s="34" t="s">
        <v>8</v>
      </c>
      <c r="E3467" s="34" t="s">
        <v>7932</v>
      </c>
      <c r="F3467" s="34" t="s">
        <v>9168</v>
      </c>
      <c r="G3467" s="34" t="s">
        <v>9193</v>
      </c>
      <c r="H3467" s="26"/>
      <c r="I3467" s="26"/>
      <c r="J3467" s="26"/>
      <c r="K3467" t="s">
        <v>9193</v>
      </c>
      <c r="L3467" t="str">
        <f>IF(ISNA(VLOOKUP(K3467,$K$244:K3466,1,0)),"","DUP!")</f>
        <v>DUP!</v>
      </c>
      <c r="N3467" t="str">
        <f t="shared" si="58"/>
        <v>INSERT INTO PRICE_MAP (
   PRODUCT_OFFER_ID, SERVICE_ID, SERVICE_NAME, 
   ZONE_IN, TIME_IN, PRICE_GROUP) 
VALUES ('Default',1,'SMS','84910373','.*','Tar_SMS_264VND');</v>
      </c>
    </row>
    <row r="3468" spans="2:14">
      <c r="B3468" t="s">
        <v>9392</v>
      </c>
      <c r="C3468" s="34">
        <v>1</v>
      </c>
      <c r="D3468" s="34" t="s">
        <v>8</v>
      </c>
      <c r="E3468" s="34" t="s">
        <v>7933</v>
      </c>
      <c r="F3468" s="34" t="s">
        <v>9168</v>
      </c>
      <c r="G3468" s="34" t="s">
        <v>9193</v>
      </c>
      <c r="H3468" s="26"/>
      <c r="I3468" s="26"/>
      <c r="J3468" s="26"/>
      <c r="K3468" t="s">
        <v>9193</v>
      </c>
      <c r="L3468" t="str">
        <f>IF(ISNA(VLOOKUP(K3468,$K$244:K3467,1,0)),"","DUP!")</f>
        <v>DUP!</v>
      </c>
      <c r="N3468" t="str">
        <f t="shared" si="58"/>
        <v>INSERT INTO PRICE_MAP (
   PRODUCT_OFFER_ID, SERVICE_ID, SERVICE_NAME, 
   ZONE_IN, TIME_IN, PRICE_GROUP) 
VALUES ('Default',1,'SMS','849103732','.*','Tar_SMS_264VND');</v>
      </c>
    </row>
    <row r="3469" spans="2:14">
      <c r="B3469" t="s">
        <v>9392</v>
      </c>
      <c r="C3469" s="34">
        <v>1</v>
      </c>
      <c r="D3469" s="34" t="s">
        <v>8</v>
      </c>
      <c r="E3469" s="34" t="s">
        <v>7934</v>
      </c>
      <c r="F3469" s="34" t="s">
        <v>9168</v>
      </c>
      <c r="G3469" s="34" t="s">
        <v>9193</v>
      </c>
      <c r="H3469" s="26"/>
      <c r="I3469" s="26"/>
      <c r="J3469" s="26"/>
      <c r="K3469" t="s">
        <v>9193</v>
      </c>
      <c r="L3469" t="str">
        <f>IF(ISNA(VLOOKUP(K3469,$K$244:K3468,1,0)),"","DUP!")</f>
        <v>DUP!</v>
      </c>
      <c r="N3469" t="str">
        <f t="shared" si="58"/>
        <v>INSERT INTO PRICE_MAP (
   PRODUCT_OFFER_ID, SERVICE_ID, SERVICE_NAME, 
   ZONE_IN, TIME_IN, PRICE_GROUP) 
VALUES ('Default',1,'SMS','8491037350','.*','Tar_SMS_264VND');</v>
      </c>
    </row>
    <row r="3470" spans="2:14">
      <c r="B3470" t="s">
        <v>9392</v>
      </c>
      <c r="C3470" s="34">
        <v>1</v>
      </c>
      <c r="D3470" s="34" t="s">
        <v>8</v>
      </c>
      <c r="E3470" s="34" t="s">
        <v>7935</v>
      </c>
      <c r="F3470" s="34" t="s">
        <v>9168</v>
      </c>
      <c r="G3470" s="34" t="s">
        <v>9193</v>
      </c>
      <c r="H3470" s="26"/>
      <c r="I3470" s="26"/>
      <c r="J3470" s="26"/>
      <c r="K3470" t="s">
        <v>9193</v>
      </c>
      <c r="L3470" t="str">
        <f>IF(ISNA(VLOOKUP(K3470,$K$244:K3469,1,0)),"","DUP!")</f>
        <v>DUP!</v>
      </c>
      <c r="N3470" t="str">
        <f t="shared" si="58"/>
        <v>INSERT INTO PRICE_MAP (
   PRODUCT_OFFER_ID, SERVICE_ID, SERVICE_NAME, 
   ZONE_IN, TIME_IN, PRICE_GROUP) 
VALUES ('Default',1,'SMS','8491037360','.*','Tar_SMS_264VND');</v>
      </c>
    </row>
    <row r="3471" spans="2:14">
      <c r="B3471" t="s">
        <v>9392</v>
      </c>
      <c r="C3471" s="34">
        <v>1</v>
      </c>
      <c r="D3471" s="34" t="s">
        <v>8</v>
      </c>
      <c r="E3471" s="34" t="s">
        <v>7936</v>
      </c>
      <c r="F3471" s="34" t="s">
        <v>9168</v>
      </c>
      <c r="G3471" s="34" t="s">
        <v>9193</v>
      </c>
      <c r="H3471" s="26"/>
      <c r="I3471" s="26"/>
      <c r="J3471" s="26"/>
      <c r="K3471" t="s">
        <v>9193</v>
      </c>
      <c r="L3471" t="str">
        <f>IF(ISNA(VLOOKUP(K3471,$K$244:K3470,1,0)),"","DUP!")</f>
        <v>DUP!</v>
      </c>
      <c r="N3471" t="str">
        <f t="shared" si="58"/>
        <v>INSERT INTO PRICE_MAP (
   PRODUCT_OFFER_ID, SERVICE_ID, SERVICE_NAME, 
   ZONE_IN, TIME_IN, PRICE_GROUP) 
VALUES ('Default',1,'SMS','8491037370','.*','Tar_SMS_264VND');</v>
      </c>
    </row>
    <row r="3472" spans="2:14">
      <c r="B3472" t="s">
        <v>9392</v>
      </c>
      <c r="C3472" s="34">
        <v>1</v>
      </c>
      <c r="D3472" s="34" t="s">
        <v>8</v>
      </c>
      <c r="E3472" s="34" t="s">
        <v>7937</v>
      </c>
      <c r="F3472" s="34" t="s">
        <v>9168</v>
      </c>
      <c r="G3472" s="34" t="s">
        <v>9193</v>
      </c>
      <c r="H3472" s="26"/>
      <c r="I3472" s="26"/>
      <c r="J3472" s="26"/>
      <c r="K3472" t="s">
        <v>9193</v>
      </c>
      <c r="L3472" t="str">
        <f>IF(ISNA(VLOOKUP(K3472,$K$244:K3471,1,0)),"","DUP!")</f>
        <v>DUP!</v>
      </c>
      <c r="N3472" t="str">
        <f t="shared" si="58"/>
        <v>INSERT INTO PRICE_MAP (
   PRODUCT_OFFER_ID, SERVICE_ID, SERVICE_NAME, 
   ZONE_IN, TIME_IN, PRICE_GROUP) 
VALUES ('Default',1,'SMS','84910378','.*','Tar_SMS_264VND');</v>
      </c>
    </row>
    <row r="3473" spans="2:14">
      <c r="B3473" t="s">
        <v>9392</v>
      </c>
      <c r="C3473" s="34">
        <v>1</v>
      </c>
      <c r="D3473" s="34" t="s">
        <v>8</v>
      </c>
      <c r="E3473" s="34" t="s">
        <v>7938</v>
      </c>
      <c r="F3473" s="34" t="s">
        <v>9168</v>
      </c>
      <c r="G3473" s="34" t="s">
        <v>9193</v>
      </c>
      <c r="H3473" s="26"/>
      <c r="I3473" s="26"/>
      <c r="J3473" s="26"/>
      <c r="K3473" t="s">
        <v>9193</v>
      </c>
      <c r="L3473" t="str">
        <f>IF(ISNA(VLOOKUP(K3473,$K$244:K3472,1,0)),"","DUP!")</f>
        <v>DUP!</v>
      </c>
      <c r="N3473" t="str">
        <f t="shared" si="58"/>
        <v>INSERT INTO PRICE_MAP (
   PRODUCT_OFFER_ID, SERVICE_ID, SERVICE_NAME, 
   ZONE_IN, TIME_IN, PRICE_GROUP) 
VALUES ('Default',1,'SMS','8491037800126','.*','Tar_SMS_264VND');</v>
      </c>
    </row>
    <row r="3474" spans="2:14">
      <c r="B3474" t="s">
        <v>9392</v>
      </c>
      <c r="C3474" s="34">
        <v>1</v>
      </c>
      <c r="D3474" s="34" t="s">
        <v>8</v>
      </c>
      <c r="E3474" s="34" t="s">
        <v>7939</v>
      </c>
      <c r="F3474" s="34" t="s">
        <v>9168</v>
      </c>
      <c r="G3474" s="34" t="s">
        <v>9193</v>
      </c>
      <c r="H3474" s="26"/>
      <c r="I3474" s="26"/>
      <c r="J3474" s="26"/>
      <c r="K3474" t="s">
        <v>9193</v>
      </c>
      <c r="L3474" t="str">
        <f>IF(ISNA(VLOOKUP(K3474,$K$244:K3473,1,0)),"","DUP!")</f>
        <v>DUP!</v>
      </c>
      <c r="N3474" t="str">
        <f t="shared" si="58"/>
        <v>INSERT INTO PRICE_MAP (
   PRODUCT_OFFER_ID, SERVICE_ID, SERVICE_NAME, 
   ZONE_IN, TIME_IN, PRICE_GROUP) 
VALUES ('Default',1,'SMS','849103786','.*','Tar_SMS_264VND');</v>
      </c>
    </row>
    <row r="3475" spans="2:14">
      <c r="B3475" t="s">
        <v>9392</v>
      </c>
      <c r="C3475" s="34">
        <v>1</v>
      </c>
      <c r="D3475" s="34" t="s">
        <v>8</v>
      </c>
      <c r="E3475" s="34" t="s">
        <v>7940</v>
      </c>
      <c r="F3475" s="34" t="s">
        <v>9168</v>
      </c>
      <c r="G3475" s="34" t="s">
        <v>9193</v>
      </c>
      <c r="H3475" s="26"/>
      <c r="I3475" s="26"/>
      <c r="J3475" s="26"/>
      <c r="K3475" t="s">
        <v>9193</v>
      </c>
      <c r="L3475" t="str">
        <f>IF(ISNA(VLOOKUP(K3475,$K$244:K3474,1,0)),"","DUP!")</f>
        <v>DUP!</v>
      </c>
      <c r="N3475" t="str">
        <f t="shared" si="58"/>
        <v>INSERT INTO PRICE_MAP (
   PRODUCT_OFFER_ID, SERVICE_ID, SERVICE_NAME, 
   ZONE_IN, TIME_IN, PRICE_GROUP) 
VALUES ('Default',1,'SMS','84910383','.*','Tar_SMS_264VND');</v>
      </c>
    </row>
    <row r="3476" spans="2:14">
      <c r="B3476" t="s">
        <v>9392</v>
      </c>
      <c r="C3476" s="34">
        <v>1</v>
      </c>
      <c r="D3476" s="34" t="s">
        <v>8</v>
      </c>
      <c r="E3476" s="34" t="s">
        <v>7941</v>
      </c>
      <c r="F3476" s="34" t="s">
        <v>9168</v>
      </c>
      <c r="G3476" s="34" t="s">
        <v>9193</v>
      </c>
      <c r="H3476" s="26"/>
      <c r="I3476" s="26"/>
      <c r="J3476" s="26"/>
      <c r="K3476" t="s">
        <v>9193</v>
      </c>
      <c r="L3476" t="str">
        <f>IF(ISNA(VLOOKUP(K3476,$K$244:K3475,1,0)),"","DUP!")</f>
        <v>DUP!</v>
      </c>
      <c r="N3476" t="str">
        <f t="shared" si="58"/>
        <v>INSERT INTO PRICE_MAP (
   PRODUCT_OFFER_ID, SERVICE_ID, SERVICE_NAME, 
   ZONE_IN, TIME_IN, PRICE_GROUP) 
VALUES ('Default',1,'SMS','8491038350','.*','Tar_SMS_264VND');</v>
      </c>
    </row>
    <row r="3477" spans="2:14">
      <c r="B3477" t="s">
        <v>9392</v>
      </c>
      <c r="C3477" s="34">
        <v>1</v>
      </c>
      <c r="D3477" s="34" t="s">
        <v>8</v>
      </c>
      <c r="E3477" s="34" t="s">
        <v>7942</v>
      </c>
      <c r="F3477" s="34" t="s">
        <v>9168</v>
      </c>
      <c r="G3477" s="34" t="s">
        <v>9193</v>
      </c>
      <c r="H3477" s="26"/>
      <c r="I3477" s="26"/>
      <c r="J3477" s="26"/>
      <c r="K3477" t="s">
        <v>9193</v>
      </c>
      <c r="L3477" t="str">
        <f>IF(ISNA(VLOOKUP(K3477,$K$244:K3476,1,0)),"","DUP!")</f>
        <v>DUP!</v>
      </c>
      <c r="N3477" t="str">
        <f t="shared" si="58"/>
        <v>INSERT INTO PRICE_MAP (
   PRODUCT_OFFER_ID, SERVICE_ID, SERVICE_NAME, 
   ZONE_IN, TIME_IN, PRICE_GROUP) 
VALUES ('Default',1,'SMS','84910388','.*','Tar_SMS_264VND');</v>
      </c>
    </row>
    <row r="3478" spans="2:14">
      <c r="B3478" t="s">
        <v>9392</v>
      </c>
      <c r="C3478" s="34">
        <v>1</v>
      </c>
      <c r="D3478" s="34" t="s">
        <v>8</v>
      </c>
      <c r="E3478" s="34" t="s">
        <v>7943</v>
      </c>
      <c r="F3478" s="34" t="s">
        <v>9168</v>
      </c>
      <c r="G3478" s="34" t="s">
        <v>9193</v>
      </c>
      <c r="H3478" s="26"/>
      <c r="I3478" s="26"/>
      <c r="J3478" s="26"/>
      <c r="K3478" t="s">
        <v>9193</v>
      </c>
      <c r="L3478" t="str">
        <f>IF(ISNA(VLOOKUP(K3478,$K$244:K3477,1,0)),"","DUP!")</f>
        <v>DUP!</v>
      </c>
      <c r="N3478" t="str">
        <f t="shared" si="58"/>
        <v>INSERT INTO PRICE_MAP (
   PRODUCT_OFFER_ID, SERVICE_ID, SERVICE_NAME, 
   ZONE_IN, TIME_IN, PRICE_GROUP) 
VALUES ('Default',1,'SMS','8491038800126','.*','Tar_SMS_264VND');</v>
      </c>
    </row>
    <row r="3479" spans="2:14">
      <c r="B3479" t="s">
        <v>9392</v>
      </c>
      <c r="C3479" s="34">
        <v>1</v>
      </c>
      <c r="D3479" s="34" t="s">
        <v>8</v>
      </c>
      <c r="E3479" s="34" t="s">
        <v>7944</v>
      </c>
      <c r="F3479" s="34" t="s">
        <v>9168</v>
      </c>
      <c r="G3479" s="34" t="s">
        <v>9193</v>
      </c>
      <c r="H3479" s="26"/>
      <c r="I3479" s="26"/>
      <c r="J3479" s="26"/>
      <c r="K3479" t="s">
        <v>9193</v>
      </c>
      <c r="L3479" t="str">
        <f>IF(ISNA(VLOOKUP(K3479,$K$244:K3478,1,0)),"","DUP!")</f>
        <v>DUP!</v>
      </c>
      <c r="N3479" t="str">
        <f t="shared" si="58"/>
        <v>INSERT INTO PRICE_MAP (
   PRODUCT_OFFER_ID, SERVICE_ID, SERVICE_NAME, 
   ZONE_IN, TIME_IN, PRICE_GROUP) 
VALUES ('Default',1,'SMS','849103885','.*','Tar_SMS_264VND');</v>
      </c>
    </row>
    <row r="3480" spans="2:14">
      <c r="B3480" t="s">
        <v>9392</v>
      </c>
      <c r="C3480" s="34">
        <v>1</v>
      </c>
      <c r="D3480" s="34" t="s">
        <v>8</v>
      </c>
      <c r="E3480" s="34" t="s">
        <v>7945</v>
      </c>
      <c r="F3480" s="34" t="s">
        <v>9168</v>
      </c>
      <c r="G3480" s="34" t="s">
        <v>9193</v>
      </c>
      <c r="H3480" s="26"/>
      <c r="I3480" s="26"/>
      <c r="J3480" s="26"/>
      <c r="K3480" t="s">
        <v>9193</v>
      </c>
      <c r="L3480" t="str">
        <f>IF(ISNA(VLOOKUP(K3480,$K$244:K3479,1,0)),"","DUP!")</f>
        <v>DUP!</v>
      </c>
      <c r="N3480" t="str">
        <f t="shared" si="58"/>
        <v>INSERT INTO PRICE_MAP (
   PRODUCT_OFFER_ID, SERVICE_ID, SERVICE_NAME, 
   ZONE_IN, TIME_IN, PRICE_GROUP) 
VALUES ('Default',1,'SMS','849103889','.*','Tar_SMS_264VND');</v>
      </c>
    </row>
    <row r="3481" spans="2:14">
      <c r="B3481" t="s">
        <v>9392</v>
      </c>
      <c r="C3481" s="34">
        <v>1</v>
      </c>
      <c r="D3481" s="34" t="s">
        <v>8</v>
      </c>
      <c r="E3481" s="34" t="s">
        <v>7946</v>
      </c>
      <c r="F3481" s="34" t="s">
        <v>9168</v>
      </c>
      <c r="G3481" s="34" t="s">
        <v>9193</v>
      </c>
      <c r="H3481" s="26"/>
      <c r="I3481" s="26"/>
      <c r="J3481" s="26"/>
      <c r="K3481" t="s">
        <v>9193</v>
      </c>
      <c r="L3481" t="str">
        <f>IF(ISNA(VLOOKUP(K3481,$K$244:K3480,1,0)),"","DUP!")</f>
        <v>DUP!</v>
      </c>
      <c r="N3481" t="str">
        <f t="shared" si="58"/>
        <v>INSERT INTO PRICE_MAP (
   PRODUCT_OFFER_ID, SERVICE_ID, SERVICE_NAME, 
   ZONE_IN, TIME_IN, PRICE_GROUP) 
VALUES ('Default',1,'SMS','84910393','.*','Tar_SMS_264VND');</v>
      </c>
    </row>
    <row r="3482" spans="2:14">
      <c r="B3482" t="s">
        <v>9392</v>
      </c>
      <c r="C3482" s="34">
        <v>1</v>
      </c>
      <c r="D3482" s="34" t="s">
        <v>8</v>
      </c>
      <c r="E3482" s="34" t="s">
        <v>7947</v>
      </c>
      <c r="F3482" s="34" t="s">
        <v>9168</v>
      </c>
      <c r="G3482" s="34" t="s">
        <v>9193</v>
      </c>
      <c r="H3482" s="26"/>
      <c r="I3482" s="26"/>
      <c r="J3482" s="26"/>
      <c r="K3482" t="s">
        <v>9193</v>
      </c>
      <c r="L3482" t="str">
        <f>IF(ISNA(VLOOKUP(K3482,$K$244:K3481,1,0)),"","DUP!")</f>
        <v>DUP!</v>
      </c>
      <c r="N3482" t="str">
        <f t="shared" si="58"/>
        <v>INSERT INTO PRICE_MAP (
   PRODUCT_OFFER_ID, SERVICE_ID, SERVICE_NAME, 
   ZONE_IN, TIME_IN, PRICE_GROUP) 
VALUES ('Default',1,'SMS','8491039350','.*','Tar_SMS_264VND');</v>
      </c>
    </row>
    <row r="3483" spans="2:14">
      <c r="B3483" t="s">
        <v>9392</v>
      </c>
      <c r="C3483" s="34">
        <v>1</v>
      </c>
      <c r="D3483" s="34" t="s">
        <v>8</v>
      </c>
      <c r="E3483" s="34" t="s">
        <v>7948</v>
      </c>
      <c r="F3483" s="34" t="s">
        <v>9168</v>
      </c>
      <c r="G3483" s="34" t="s">
        <v>9193</v>
      </c>
      <c r="H3483" s="26"/>
      <c r="I3483" s="26"/>
      <c r="J3483" s="26"/>
      <c r="K3483" t="s">
        <v>9193</v>
      </c>
      <c r="L3483" t="str">
        <f>IF(ISNA(VLOOKUP(K3483,$K$244:K3482,1,0)),"","DUP!")</f>
        <v>DUP!</v>
      </c>
      <c r="N3483" t="str">
        <f t="shared" si="58"/>
        <v>INSERT INTO PRICE_MAP (
   PRODUCT_OFFER_ID, SERVICE_ID, SERVICE_NAME, 
   ZONE_IN, TIME_IN, PRICE_GROUP) 
VALUES ('Default',1,'SMS','8491039360','.*','Tar_SMS_264VND');</v>
      </c>
    </row>
    <row r="3484" spans="2:14">
      <c r="B3484" t="s">
        <v>9392</v>
      </c>
      <c r="C3484" s="34">
        <v>1</v>
      </c>
      <c r="D3484" s="34" t="s">
        <v>8</v>
      </c>
      <c r="E3484" s="34" t="s">
        <v>7949</v>
      </c>
      <c r="F3484" s="34" t="s">
        <v>9168</v>
      </c>
      <c r="G3484" s="34" t="s">
        <v>9193</v>
      </c>
      <c r="H3484" s="26"/>
      <c r="I3484" s="26"/>
      <c r="J3484" s="26"/>
      <c r="K3484" t="s">
        <v>9193</v>
      </c>
      <c r="L3484" t="str">
        <f>IF(ISNA(VLOOKUP(K3484,$K$244:K3483,1,0)),"","DUP!")</f>
        <v>DUP!</v>
      </c>
      <c r="N3484" t="str">
        <f t="shared" si="58"/>
        <v>INSERT INTO PRICE_MAP (
   PRODUCT_OFFER_ID, SERVICE_ID, SERVICE_NAME, 
   ZONE_IN, TIME_IN, PRICE_GROUP) 
VALUES ('Default',1,'SMS','84910393941','.*','Tar_SMS_264VND');</v>
      </c>
    </row>
    <row r="3485" spans="2:14">
      <c r="B3485" t="s">
        <v>9392</v>
      </c>
      <c r="C3485" s="34">
        <v>1</v>
      </c>
      <c r="D3485" s="34" t="s">
        <v>8</v>
      </c>
      <c r="E3485" s="34" t="s">
        <v>7950</v>
      </c>
      <c r="F3485" s="34" t="s">
        <v>9168</v>
      </c>
      <c r="G3485" s="34" t="s">
        <v>9193</v>
      </c>
      <c r="H3485" s="26"/>
      <c r="I3485" s="26"/>
      <c r="J3485" s="26"/>
      <c r="K3485" t="s">
        <v>9193</v>
      </c>
      <c r="L3485" t="str">
        <f>IF(ISNA(VLOOKUP(K3485,$K$244:K3484,1,0)),"","DUP!")</f>
        <v>DUP!</v>
      </c>
      <c r="N3485" t="str">
        <f t="shared" si="58"/>
        <v>INSERT INTO PRICE_MAP (
   PRODUCT_OFFER_ID, SERVICE_ID, SERVICE_NAME, 
   ZONE_IN, TIME_IN, PRICE_GROUP) 
VALUES ('Default',1,'SMS','84910393945','.*','Tar_SMS_264VND');</v>
      </c>
    </row>
    <row r="3486" spans="2:14">
      <c r="B3486" t="s">
        <v>9392</v>
      </c>
      <c r="C3486" s="34">
        <v>1</v>
      </c>
      <c r="D3486" s="34" t="s">
        <v>8</v>
      </c>
      <c r="E3486" s="34" t="s">
        <v>7951</v>
      </c>
      <c r="F3486" s="34" t="s">
        <v>9168</v>
      </c>
      <c r="G3486" s="34" t="s">
        <v>9193</v>
      </c>
      <c r="H3486" s="26"/>
      <c r="I3486" s="26"/>
      <c r="J3486" s="26"/>
      <c r="K3486" t="s">
        <v>9193</v>
      </c>
      <c r="L3486" t="str">
        <f>IF(ISNA(VLOOKUP(K3486,$K$244:K3485,1,0)),"","DUP!")</f>
        <v>DUP!</v>
      </c>
      <c r="N3486" t="str">
        <f t="shared" si="58"/>
        <v>INSERT INTO PRICE_MAP (
   PRODUCT_OFFER_ID, SERVICE_ID, SERVICE_NAME, 
   ZONE_IN, TIME_IN, PRICE_GROUP) 
VALUES ('Default',1,'SMS','84910393951','.*','Tar_SMS_264VND');</v>
      </c>
    </row>
    <row r="3487" spans="2:14">
      <c r="B3487" t="s">
        <v>9392</v>
      </c>
      <c r="C3487" s="34">
        <v>1</v>
      </c>
      <c r="D3487" s="34" t="s">
        <v>8</v>
      </c>
      <c r="E3487" s="34" t="s">
        <v>7952</v>
      </c>
      <c r="F3487" s="34" t="s">
        <v>9168</v>
      </c>
      <c r="G3487" s="34" t="s">
        <v>9193</v>
      </c>
      <c r="H3487" s="26"/>
      <c r="I3487" s="26"/>
      <c r="J3487" s="26"/>
      <c r="K3487" t="s">
        <v>9193</v>
      </c>
      <c r="L3487" t="str">
        <f>IF(ISNA(VLOOKUP(K3487,$K$244:K3486,1,0)),"","DUP!")</f>
        <v>DUP!</v>
      </c>
      <c r="N3487" t="str">
        <f t="shared" si="58"/>
        <v>INSERT INTO PRICE_MAP (
   PRODUCT_OFFER_ID, SERVICE_ID, SERVICE_NAME, 
   ZONE_IN, TIME_IN, PRICE_GROUP) 
VALUES ('Default',1,'SMS','84910393956','.*','Tar_SMS_264VND');</v>
      </c>
    </row>
    <row r="3488" spans="2:14">
      <c r="B3488" t="s">
        <v>9392</v>
      </c>
      <c r="C3488" s="34">
        <v>1</v>
      </c>
      <c r="D3488" s="34" t="s">
        <v>8</v>
      </c>
      <c r="E3488" s="34" t="s">
        <v>7953</v>
      </c>
      <c r="F3488" s="34" t="s">
        <v>9168</v>
      </c>
      <c r="G3488" s="34" t="s">
        <v>9193</v>
      </c>
      <c r="H3488" s="26"/>
      <c r="I3488" s="26"/>
      <c r="J3488" s="26"/>
      <c r="K3488" t="s">
        <v>9193</v>
      </c>
      <c r="L3488" t="str">
        <f>IF(ISNA(VLOOKUP(K3488,$K$244:K3487,1,0)),"","DUP!")</f>
        <v>DUP!</v>
      </c>
      <c r="N3488" t="str">
        <f t="shared" si="58"/>
        <v>INSERT INTO PRICE_MAP (
   PRODUCT_OFFER_ID, SERVICE_ID, SERVICE_NAME, 
   ZONE_IN, TIME_IN, PRICE_GROUP) 
VALUES ('Default',1,'SMS','84910393961','.*','Tar_SMS_264VND');</v>
      </c>
    </row>
    <row r="3489" spans="2:14">
      <c r="B3489" t="s">
        <v>9392</v>
      </c>
      <c r="C3489" s="34">
        <v>1</v>
      </c>
      <c r="D3489" s="34" t="s">
        <v>8</v>
      </c>
      <c r="E3489" s="34" t="s">
        <v>7954</v>
      </c>
      <c r="F3489" s="34" t="s">
        <v>9168</v>
      </c>
      <c r="G3489" s="34" t="s">
        <v>9193</v>
      </c>
      <c r="H3489" s="26"/>
      <c r="I3489" s="26"/>
      <c r="J3489" s="26"/>
      <c r="K3489" t="s">
        <v>9193</v>
      </c>
      <c r="L3489" t="str">
        <f>IF(ISNA(VLOOKUP(K3489,$K$244:K3488,1,0)),"","DUP!")</f>
        <v>DUP!</v>
      </c>
      <c r="N3489" t="str">
        <f t="shared" si="58"/>
        <v>INSERT INTO PRICE_MAP (
   PRODUCT_OFFER_ID, SERVICE_ID, SERVICE_NAME, 
   ZONE_IN, TIME_IN, PRICE_GROUP) 
VALUES ('Default',1,'SMS','84910393966','.*','Tar_SMS_264VND');</v>
      </c>
    </row>
    <row r="3490" spans="2:14">
      <c r="B3490" t="s">
        <v>9392</v>
      </c>
      <c r="C3490" s="34">
        <v>1</v>
      </c>
      <c r="D3490" s="34" t="s">
        <v>8</v>
      </c>
      <c r="E3490" s="34" t="s">
        <v>7955</v>
      </c>
      <c r="F3490" s="34" t="s">
        <v>9168</v>
      </c>
      <c r="G3490" s="34" t="s">
        <v>9193</v>
      </c>
      <c r="H3490" s="26"/>
      <c r="I3490" s="26"/>
      <c r="J3490" s="26"/>
      <c r="K3490" t="s">
        <v>9193</v>
      </c>
      <c r="L3490" t="str">
        <f>IF(ISNA(VLOOKUP(K3490,$K$244:K3489,1,0)),"","DUP!")</f>
        <v>DUP!</v>
      </c>
      <c r="N3490" t="str">
        <f t="shared" si="58"/>
        <v>INSERT INTO PRICE_MAP (
   PRODUCT_OFFER_ID, SERVICE_ID, SERVICE_NAME, 
   ZONE_IN, TIME_IN, PRICE_GROUP) 
VALUES ('Default',1,'SMS','84910393971','.*','Tar_SMS_264VND');</v>
      </c>
    </row>
    <row r="3491" spans="2:14">
      <c r="B3491" t="s">
        <v>9392</v>
      </c>
      <c r="C3491" s="34">
        <v>1</v>
      </c>
      <c r="D3491" s="34" t="s">
        <v>8</v>
      </c>
      <c r="E3491" s="34" t="s">
        <v>7956</v>
      </c>
      <c r="F3491" s="34" t="s">
        <v>9168</v>
      </c>
      <c r="G3491" s="34" t="s">
        <v>9193</v>
      </c>
      <c r="H3491" s="26"/>
      <c r="I3491" s="26"/>
      <c r="J3491" s="26"/>
      <c r="K3491" t="s">
        <v>9193</v>
      </c>
      <c r="L3491" t="str">
        <f>IF(ISNA(VLOOKUP(K3491,$K$244:K3490,1,0)),"","DUP!")</f>
        <v>DUP!</v>
      </c>
      <c r="N3491" t="str">
        <f t="shared" si="58"/>
        <v>INSERT INTO PRICE_MAP (
   PRODUCT_OFFER_ID, SERVICE_ID, SERVICE_NAME, 
   ZONE_IN, TIME_IN, PRICE_GROUP) 
VALUES ('Default',1,'SMS','84910393975','.*','Tar_SMS_264VND');</v>
      </c>
    </row>
    <row r="3492" spans="2:14">
      <c r="B3492" t="s">
        <v>9392</v>
      </c>
      <c r="C3492" s="34">
        <v>1</v>
      </c>
      <c r="D3492" s="34" t="s">
        <v>8</v>
      </c>
      <c r="E3492" s="34" t="s">
        <v>7957</v>
      </c>
      <c r="F3492" s="34" t="s">
        <v>9168</v>
      </c>
      <c r="G3492" s="34" t="s">
        <v>9193</v>
      </c>
      <c r="H3492" s="26"/>
      <c r="I3492" s="26"/>
      <c r="J3492" s="26"/>
      <c r="K3492" t="s">
        <v>9193</v>
      </c>
      <c r="L3492" t="str">
        <f>IF(ISNA(VLOOKUP(K3492,$K$244:K3491,1,0)),"","DUP!")</f>
        <v>DUP!</v>
      </c>
      <c r="N3492" t="str">
        <f t="shared" si="58"/>
        <v>INSERT INTO PRICE_MAP (
   PRODUCT_OFFER_ID, SERVICE_ID, SERVICE_NAME, 
   ZONE_IN, TIME_IN, PRICE_GROUP) 
VALUES ('Default',1,'SMS','84910393976','.*','Tar_SMS_264VND');</v>
      </c>
    </row>
    <row r="3493" spans="2:14">
      <c r="B3493" t="s">
        <v>9392</v>
      </c>
      <c r="C3493" s="34">
        <v>1</v>
      </c>
      <c r="D3493" s="34" t="s">
        <v>8</v>
      </c>
      <c r="E3493" s="34" t="s">
        <v>7958</v>
      </c>
      <c r="F3493" s="34" t="s">
        <v>9168</v>
      </c>
      <c r="G3493" s="34" t="s">
        <v>9193</v>
      </c>
      <c r="H3493" s="26"/>
      <c r="I3493" s="26"/>
      <c r="J3493" s="26"/>
      <c r="K3493" t="s">
        <v>9193</v>
      </c>
      <c r="L3493" t="str">
        <f>IF(ISNA(VLOOKUP(K3493,$K$244:K3492,1,0)),"","DUP!")</f>
        <v>DUP!</v>
      </c>
      <c r="N3493" t="str">
        <f t="shared" si="58"/>
        <v>INSERT INTO PRICE_MAP (
   PRODUCT_OFFER_ID, SERVICE_ID, SERVICE_NAME, 
   ZONE_IN, TIME_IN, PRICE_GROUP) 
VALUES ('Default',1,'SMS','84910393981','.*','Tar_SMS_264VND');</v>
      </c>
    </row>
    <row r="3494" spans="2:14">
      <c r="B3494" t="s">
        <v>9392</v>
      </c>
      <c r="C3494" s="34">
        <v>1</v>
      </c>
      <c r="D3494" s="34" t="s">
        <v>8</v>
      </c>
      <c r="E3494" s="34" t="s">
        <v>7959</v>
      </c>
      <c r="F3494" s="34" t="s">
        <v>9168</v>
      </c>
      <c r="G3494" s="34" t="s">
        <v>9193</v>
      </c>
      <c r="H3494" s="26"/>
      <c r="I3494" s="26"/>
      <c r="J3494" s="26"/>
      <c r="K3494" t="s">
        <v>9193</v>
      </c>
      <c r="L3494" t="str">
        <f>IF(ISNA(VLOOKUP(K3494,$K$244:K3493,1,0)),"","DUP!")</f>
        <v>DUP!</v>
      </c>
      <c r="N3494" t="str">
        <f t="shared" si="58"/>
        <v>INSERT INTO PRICE_MAP (
   PRODUCT_OFFER_ID, SERVICE_ID, SERVICE_NAME, 
   ZONE_IN, TIME_IN, PRICE_GROUP) 
VALUES ('Default',1,'SMS','84910393986','.*','Tar_SMS_264VND');</v>
      </c>
    </row>
    <row r="3495" spans="2:14">
      <c r="B3495" t="s">
        <v>9392</v>
      </c>
      <c r="C3495" s="34">
        <v>1</v>
      </c>
      <c r="D3495" s="34" t="s">
        <v>8</v>
      </c>
      <c r="E3495" s="34" t="s">
        <v>7960</v>
      </c>
      <c r="F3495" s="34" t="s">
        <v>9168</v>
      </c>
      <c r="G3495" s="34" t="s">
        <v>9193</v>
      </c>
      <c r="H3495" s="26"/>
      <c r="I3495" s="26"/>
      <c r="J3495" s="26"/>
      <c r="K3495" t="s">
        <v>9193</v>
      </c>
      <c r="L3495" t="str">
        <f>IF(ISNA(VLOOKUP(K3495,$K$244:K3494,1,0)),"","DUP!")</f>
        <v>DUP!</v>
      </c>
      <c r="N3495" t="str">
        <f t="shared" si="58"/>
        <v>INSERT INTO PRICE_MAP (
   PRODUCT_OFFER_ID, SERVICE_ID, SERVICE_NAME, 
   ZONE_IN, TIME_IN, PRICE_GROUP) 
VALUES ('Default',1,'SMS','84910398','.*','Tar_SMS_264VND');</v>
      </c>
    </row>
    <row r="3496" spans="2:14">
      <c r="B3496" t="s">
        <v>9392</v>
      </c>
      <c r="C3496" s="34">
        <v>1</v>
      </c>
      <c r="D3496" s="34" t="s">
        <v>8</v>
      </c>
      <c r="E3496" s="34" t="s">
        <v>7961</v>
      </c>
      <c r="F3496" s="34" t="s">
        <v>9168</v>
      </c>
      <c r="G3496" s="34" t="s">
        <v>9193</v>
      </c>
      <c r="H3496" s="26"/>
      <c r="I3496" s="26"/>
      <c r="J3496" s="26"/>
      <c r="K3496" t="s">
        <v>9193</v>
      </c>
      <c r="L3496" t="str">
        <f>IF(ISNA(VLOOKUP(K3496,$K$244:K3495,1,0)),"","DUP!")</f>
        <v>DUP!</v>
      </c>
      <c r="N3496" t="str">
        <f t="shared" si="58"/>
        <v>INSERT INTO PRICE_MAP (
   PRODUCT_OFFER_ID, SERVICE_ID, SERVICE_NAME, 
   ZONE_IN, TIME_IN, PRICE_GROUP) 
VALUES ('Default',1,'SMS','8491039800126','.*','Tar_SMS_264VND');</v>
      </c>
    </row>
    <row r="3497" spans="2:14">
      <c r="B3497" t="s">
        <v>9392</v>
      </c>
      <c r="C3497" s="34">
        <v>1</v>
      </c>
      <c r="D3497" s="34" t="s">
        <v>8</v>
      </c>
      <c r="E3497" s="34" t="s">
        <v>7962</v>
      </c>
      <c r="F3497" s="34" t="s">
        <v>9168</v>
      </c>
      <c r="G3497" s="34" t="s">
        <v>9193</v>
      </c>
      <c r="H3497" s="26"/>
      <c r="I3497" s="26"/>
      <c r="J3497" s="26"/>
      <c r="K3497" t="s">
        <v>9193</v>
      </c>
      <c r="L3497" t="str">
        <f>IF(ISNA(VLOOKUP(K3497,$K$244:K3496,1,0)),"","DUP!")</f>
        <v>DUP!</v>
      </c>
      <c r="N3497" t="str">
        <f t="shared" si="58"/>
        <v>INSERT INTO PRICE_MAP (
   PRODUCT_OFFER_ID, SERVICE_ID, SERVICE_NAME, 
   ZONE_IN, TIME_IN, PRICE_GROUP) 
VALUES ('Default',1,'SMS','849103985','.*','Tar_SMS_264VND');</v>
      </c>
    </row>
    <row r="3498" spans="2:14">
      <c r="B3498" t="s">
        <v>9392</v>
      </c>
      <c r="C3498" s="34">
        <v>1</v>
      </c>
      <c r="D3498" s="34" t="s">
        <v>8</v>
      </c>
      <c r="E3498" s="34" t="s">
        <v>7963</v>
      </c>
      <c r="F3498" s="34" t="s">
        <v>9168</v>
      </c>
      <c r="G3498" s="34" t="s">
        <v>9193</v>
      </c>
      <c r="H3498" s="26"/>
      <c r="I3498" s="26"/>
      <c r="J3498" s="26"/>
      <c r="K3498" t="s">
        <v>9193</v>
      </c>
      <c r="L3498" t="str">
        <f>IF(ISNA(VLOOKUP(K3498,$K$244:K3497,1,0)),"","DUP!")</f>
        <v>DUP!</v>
      </c>
      <c r="N3498" t="str">
        <f t="shared" si="58"/>
        <v>INSERT INTO PRICE_MAP (
   PRODUCT_OFFER_ID, SERVICE_ID, SERVICE_NAME, 
   ZONE_IN, TIME_IN, PRICE_GROUP) 
VALUES ('Default',1,'SMS','8491043','.*','Tar_SMS_264VND');</v>
      </c>
    </row>
    <row r="3499" spans="2:14">
      <c r="B3499" t="s">
        <v>9392</v>
      </c>
      <c r="C3499" s="34">
        <v>1</v>
      </c>
      <c r="D3499" s="34" t="s">
        <v>8</v>
      </c>
      <c r="E3499" s="34" t="s">
        <v>7964</v>
      </c>
      <c r="F3499" s="34" t="s">
        <v>9168</v>
      </c>
      <c r="G3499" s="34" t="s">
        <v>9193</v>
      </c>
      <c r="H3499" s="26"/>
      <c r="I3499" s="26"/>
      <c r="J3499" s="26"/>
      <c r="K3499" t="s">
        <v>9193</v>
      </c>
      <c r="L3499" t="str">
        <f>IF(ISNA(VLOOKUP(K3499,$K$244:K3498,1,0)),"","DUP!")</f>
        <v>DUP!</v>
      </c>
      <c r="N3499" t="str">
        <f t="shared" si="58"/>
        <v>INSERT INTO PRICE_MAP (
   PRODUCT_OFFER_ID, SERVICE_ID, SERVICE_NAME, 
   ZONE_IN, TIME_IN, PRICE_GROUP) 
VALUES ('Default',1,'SMS','8491043350','.*','Tar_SMS_264VND');</v>
      </c>
    </row>
    <row r="3500" spans="2:14">
      <c r="B3500" t="s">
        <v>9392</v>
      </c>
      <c r="C3500" s="34">
        <v>1</v>
      </c>
      <c r="D3500" s="34" t="s">
        <v>8</v>
      </c>
      <c r="E3500" s="34" t="s">
        <v>7965</v>
      </c>
      <c r="F3500" s="34" t="s">
        <v>9168</v>
      </c>
      <c r="G3500" s="34" t="s">
        <v>9193</v>
      </c>
      <c r="H3500" s="26"/>
      <c r="I3500" s="26"/>
      <c r="J3500" s="26"/>
      <c r="K3500" t="s">
        <v>9193</v>
      </c>
      <c r="L3500" t="str">
        <f>IF(ISNA(VLOOKUP(K3500,$K$244:K3499,1,0)),"","DUP!")</f>
        <v>DUP!</v>
      </c>
      <c r="N3500" t="str">
        <f t="shared" si="58"/>
        <v>INSERT INTO PRICE_MAP (
   PRODUCT_OFFER_ID, SERVICE_ID, SERVICE_NAME, 
   ZONE_IN, TIME_IN, PRICE_GROUP) 
VALUES ('Default',1,'SMS','8491043360','.*','Tar_SMS_264VND');</v>
      </c>
    </row>
    <row r="3501" spans="2:14">
      <c r="B3501" t="s">
        <v>9392</v>
      </c>
      <c r="C3501" s="34">
        <v>1</v>
      </c>
      <c r="D3501" s="34" t="s">
        <v>8</v>
      </c>
      <c r="E3501" s="34" t="s">
        <v>7966</v>
      </c>
      <c r="F3501" s="34" t="s">
        <v>9168</v>
      </c>
      <c r="G3501" s="34" t="s">
        <v>9193</v>
      </c>
      <c r="H3501" s="26"/>
      <c r="I3501" s="26"/>
      <c r="J3501" s="26"/>
      <c r="K3501" t="s">
        <v>9193</v>
      </c>
      <c r="L3501" t="str">
        <f>IF(ISNA(VLOOKUP(K3501,$K$244:K3500,1,0)),"","DUP!")</f>
        <v>DUP!</v>
      </c>
      <c r="N3501" t="str">
        <f t="shared" si="58"/>
        <v>INSERT INTO PRICE_MAP (
   PRODUCT_OFFER_ID, SERVICE_ID, SERVICE_NAME, 
   ZONE_IN, TIME_IN, PRICE_GROUP) 
VALUES ('Default',1,'SMS','8491043370','.*','Tar_SMS_264VND');</v>
      </c>
    </row>
    <row r="3502" spans="2:14">
      <c r="B3502" t="s">
        <v>9392</v>
      </c>
      <c r="C3502" s="34">
        <v>1</v>
      </c>
      <c r="D3502" s="34" t="s">
        <v>8</v>
      </c>
      <c r="E3502" s="34" t="s">
        <v>7967</v>
      </c>
      <c r="F3502" s="34" t="s">
        <v>9168</v>
      </c>
      <c r="G3502" s="34" t="s">
        <v>9193</v>
      </c>
      <c r="H3502" s="26"/>
      <c r="I3502" s="26"/>
      <c r="J3502" s="26"/>
      <c r="K3502" t="s">
        <v>9193</v>
      </c>
      <c r="L3502" t="str">
        <f>IF(ISNA(VLOOKUP(K3502,$K$244:K3501,1,0)),"","DUP!")</f>
        <v>DUP!</v>
      </c>
      <c r="N3502" t="str">
        <f t="shared" si="58"/>
        <v>INSERT INTO PRICE_MAP (
   PRODUCT_OFFER_ID, SERVICE_ID, SERVICE_NAME, 
   ZONE_IN, TIME_IN, PRICE_GROUP) 
VALUES ('Default',1,'SMS','84910435202','.*','Tar_SMS_264VND');</v>
      </c>
    </row>
    <row r="3503" spans="2:14">
      <c r="B3503" t="s">
        <v>9392</v>
      </c>
      <c r="C3503" s="34">
        <v>1</v>
      </c>
      <c r="D3503" s="34" t="s">
        <v>8</v>
      </c>
      <c r="E3503" s="34" t="s">
        <v>7968</v>
      </c>
      <c r="F3503" s="34" t="s">
        <v>9168</v>
      </c>
      <c r="G3503" s="34" t="s">
        <v>9193</v>
      </c>
      <c r="H3503" s="26"/>
      <c r="I3503" s="26"/>
      <c r="J3503" s="26"/>
      <c r="K3503" t="s">
        <v>9193</v>
      </c>
      <c r="L3503" t="str">
        <f>IF(ISNA(VLOOKUP(K3503,$K$244:K3502,1,0)),"","DUP!")</f>
        <v>DUP!</v>
      </c>
      <c r="N3503" t="str">
        <f t="shared" si="58"/>
        <v>INSERT INTO PRICE_MAP (
   PRODUCT_OFFER_ID, SERVICE_ID, SERVICE_NAME, 
   ZONE_IN, TIME_IN, PRICE_GROUP) 
VALUES ('Default',1,'SMS','84910435204','.*','Tar_SMS_264VND');</v>
      </c>
    </row>
    <row r="3504" spans="2:14">
      <c r="B3504" t="s">
        <v>9392</v>
      </c>
      <c r="C3504" s="34">
        <v>1</v>
      </c>
      <c r="D3504" s="34" t="s">
        <v>8</v>
      </c>
      <c r="E3504" s="34" t="s">
        <v>7969</v>
      </c>
      <c r="F3504" s="34" t="s">
        <v>9168</v>
      </c>
      <c r="G3504" s="34" t="s">
        <v>9193</v>
      </c>
      <c r="H3504" s="26"/>
      <c r="I3504" s="26"/>
      <c r="J3504" s="26"/>
      <c r="K3504" t="s">
        <v>9193</v>
      </c>
      <c r="L3504" t="str">
        <f>IF(ISNA(VLOOKUP(K3504,$K$244:K3503,1,0)),"","DUP!")</f>
        <v>DUP!</v>
      </c>
      <c r="N3504" t="str">
        <f t="shared" si="58"/>
        <v>INSERT INTO PRICE_MAP (
   PRODUCT_OFFER_ID, SERVICE_ID, SERVICE_NAME, 
   ZONE_IN, TIME_IN, PRICE_GROUP) 
VALUES ('Default',1,'SMS','849104390','.*','Tar_SMS_264VND');</v>
      </c>
    </row>
    <row r="3505" spans="2:14">
      <c r="B3505" t="s">
        <v>9392</v>
      </c>
      <c r="C3505" s="34">
        <v>1</v>
      </c>
      <c r="D3505" s="34" t="s">
        <v>8</v>
      </c>
      <c r="E3505" s="34" t="s">
        <v>7970</v>
      </c>
      <c r="F3505" s="34" t="s">
        <v>9168</v>
      </c>
      <c r="G3505" s="34" t="s">
        <v>9193</v>
      </c>
      <c r="H3505" s="26"/>
      <c r="I3505" s="26"/>
      <c r="J3505" s="26"/>
      <c r="K3505" t="s">
        <v>9193</v>
      </c>
      <c r="L3505" t="str">
        <f>IF(ISNA(VLOOKUP(K3505,$K$244:K3504,1,0)),"","DUP!")</f>
        <v>DUP!</v>
      </c>
      <c r="N3505" t="str">
        <f t="shared" si="58"/>
        <v>INSERT INTO PRICE_MAP (
   PRODUCT_OFFER_ID, SERVICE_ID, SERVICE_NAME, 
   ZONE_IN, TIME_IN, PRICE_GROUP) 
VALUES ('Default',1,'SMS','8491043906','.*','Tar_SMS_264VND');</v>
      </c>
    </row>
    <row r="3506" spans="2:14">
      <c r="B3506" t="s">
        <v>9392</v>
      </c>
      <c r="C3506" s="34">
        <v>1</v>
      </c>
      <c r="D3506" s="34" t="s">
        <v>8</v>
      </c>
      <c r="E3506" s="34" t="s">
        <v>7971</v>
      </c>
      <c r="F3506" s="34" t="s">
        <v>9168</v>
      </c>
      <c r="G3506" s="34" t="s">
        <v>9193</v>
      </c>
      <c r="H3506" s="26"/>
      <c r="I3506" s="26"/>
      <c r="J3506" s="26"/>
      <c r="K3506" t="s">
        <v>9193</v>
      </c>
      <c r="L3506" t="str">
        <f>IF(ISNA(VLOOKUP(K3506,$K$244:K3505,1,0)),"","DUP!")</f>
        <v>DUP!</v>
      </c>
      <c r="N3506" t="str">
        <f t="shared" si="58"/>
        <v>INSERT INTO PRICE_MAP (
   PRODUCT_OFFER_ID, SERVICE_ID, SERVICE_NAME, 
   ZONE_IN, TIME_IN, PRICE_GROUP) 
VALUES ('Default',1,'SMS','849104391','.*','Tar_SMS_264VND');</v>
      </c>
    </row>
    <row r="3507" spans="2:14">
      <c r="B3507" t="s">
        <v>9392</v>
      </c>
      <c r="C3507" s="34">
        <v>1</v>
      </c>
      <c r="D3507" s="34" t="s">
        <v>8</v>
      </c>
      <c r="E3507" s="34" t="s">
        <v>7972</v>
      </c>
      <c r="F3507" s="34" t="s">
        <v>9168</v>
      </c>
      <c r="G3507" s="34" t="s">
        <v>9193</v>
      </c>
      <c r="H3507" s="26"/>
      <c r="I3507" s="26"/>
      <c r="J3507" s="26"/>
      <c r="K3507" t="s">
        <v>9193</v>
      </c>
      <c r="L3507" t="str">
        <f>IF(ISNA(VLOOKUP(K3507,$K$244:K3506,1,0)),"","DUP!")</f>
        <v>DUP!</v>
      </c>
      <c r="N3507" t="str">
        <f t="shared" si="58"/>
        <v>INSERT INTO PRICE_MAP (
   PRODUCT_OFFER_ID, SERVICE_ID, SERVICE_NAME, 
   ZONE_IN, TIME_IN, PRICE_GROUP) 
VALUES ('Default',1,'SMS','849104399','.*','Tar_SMS_264VND');</v>
      </c>
    </row>
    <row r="3508" spans="2:14">
      <c r="B3508" t="s">
        <v>9392</v>
      </c>
      <c r="C3508" s="34">
        <v>1</v>
      </c>
      <c r="D3508" s="34" t="s">
        <v>8</v>
      </c>
      <c r="E3508" s="34" t="s">
        <v>7973</v>
      </c>
      <c r="F3508" s="34" t="s">
        <v>9168</v>
      </c>
      <c r="G3508" s="34" t="s">
        <v>9193</v>
      </c>
      <c r="H3508" s="26"/>
      <c r="I3508" s="26"/>
      <c r="J3508" s="26"/>
      <c r="K3508" t="s">
        <v>9193</v>
      </c>
      <c r="L3508" t="str">
        <f>IF(ISNA(VLOOKUP(K3508,$K$244:K3507,1,0)),"","DUP!")</f>
        <v>DUP!</v>
      </c>
      <c r="N3508" t="str">
        <f t="shared" si="58"/>
        <v>INSERT INTO PRICE_MAP (
   PRODUCT_OFFER_ID, SERVICE_ID, SERVICE_NAME, 
   ZONE_IN, TIME_IN, PRICE_GROUP) 
VALUES ('Default',1,'SMS','8491048','.*','Tar_SMS_264VND');</v>
      </c>
    </row>
    <row r="3509" spans="2:14">
      <c r="B3509" t="s">
        <v>9392</v>
      </c>
      <c r="C3509" s="34">
        <v>1</v>
      </c>
      <c r="D3509" s="34" t="s">
        <v>8</v>
      </c>
      <c r="E3509" s="34" t="s">
        <v>7974</v>
      </c>
      <c r="F3509" s="34" t="s">
        <v>9168</v>
      </c>
      <c r="G3509" s="34" t="s">
        <v>9193</v>
      </c>
      <c r="H3509" s="26"/>
      <c r="I3509" s="26"/>
      <c r="J3509" s="26"/>
      <c r="K3509" t="s">
        <v>9193</v>
      </c>
      <c r="L3509" t="str">
        <f>IF(ISNA(VLOOKUP(K3509,$K$244:K3508,1,0)),"","DUP!")</f>
        <v>DUP!</v>
      </c>
      <c r="N3509" t="str">
        <f t="shared" ref="N3509:N3572" si="59">IF(M3509="DUP!","","INSERT INTO PRICE_MAP (
   PRODUCT_OFFER_ID, SERVICE_ID, SERVICE_NAME, 
   ZONE_IN, TIME_IN, PRICE_GROUP) 
VALUES ('"&amp;B3509&amp;"',"&amp;C3509&amp;",'"&amp;D3509&amp;"','"&amp;E3509&amp;"','"&amp;F3509&amp;"','"&amp;K3509&amp;"');")</f>
        <v>INSERT INTO PRICE_MAP (
   PRODUCT_OFFER_ID, SERVICE_ID, SERVICE_NAME, 
   ZONE_IN, TIME_IN, PRICE_GROUP) 
VALUES ('Default',1,'SMS','849104800126','.*','Tar_SMS_264VND');</v>
      </c>
    </row>
    <row r="3510" spans="2:14">
      <c r="B3510" t="s">
        <v>9392</v>
      </c>
      <c r="C3510" s="34">
        <v>1</v>
      </c>
      <c r="D3510" s="34" t="s">
        <v>8</v>
      </c>
      <c r="E3510" s="34" t="s">
        <v>7975</v>
      </c>
      <c r="F3510" s="34" t="s">
        <v>9168</v>
      </c>
      <c r="G3510" s="34" t="s">
        <v>9193</v>
      </c>
      <c r="H3510" s="26"/>
      <c r="I3510" s="26"/>
      <c r="J3510" s="26"/>
      <c r="K3510" t="s">
        <v>9193</v>
      </c>
      <c r="L3510" t="str">
        <f>IF(ISNA(VLOOKUP(K3510,$K$244:K3509,1,0)),"","DUP!")</f>
        <v>DUP!</v>
      </c>
      <c r="N3510" t="str">
        <f t="shared" si="59"/>
        <v>INSERT INTO PRICE_MAP (
   PRODUCT_OFFER_ID, SERVICE_ID, SERVICE_NAME, 
   ZONE_IN, TIME_IN, PRICE_GROUP) 
VALUES ('Default',1,'SMS','849104858','.*','Tar_SMS_264VND');</v>
      </c>
    </row>
    <row r="3511" spans="2:14">
      <c r="B3511" t="s">
        <v>9392</v>
      </c>
      <c r="C3511" s="34">
        <v>1</v>
      </c>
      <c r="D3511" s="34" t="s">
        <v>8</v>
      </c>
      <c r="E3511" s="34" t="s">
        <v>7976</v>
      </c>
      <c r="F3511" s="34" t="s">
        <v>9168</v>
      </c>
      <c r="G3511" s="34" t="s">
        <v>9193</v>
      </c>
      <c r="H3511" s="26"/>
      <c r="I3511" s="26"/>
      <c r="J3511" s="26"/>
      <c r="K3511" t="s">
        <v>9193</v>
      </c>
      <c r="L3511" t="str">
        <f>IF(ISNA(VLOOKUP(K3511,$K$244:K3510,1,0)),"","DUP!")</f>
        <v>DUP!</v>
      </c>
      <c r="N3511" t="str">
        <f t="shared" si="59"/>
        <v>INSERT INTO PRICE_MAP (
   PRODUCT_OFFER_ID, SERVICE_ID, SERVICE_NAME, 
   ZONE_IN, TIME_IN, PRICE_GROUP) 
VALUES ('Default',1,'SMS','849105003','.*','Tar_SMS_264VND');</v>
      </c>
    </row>
    <row r="3512" spans="2:14">
      <c r="B3512" t="s">
        <v>9392</v>
      </c>
      <c r="C3512" s="34">
        <v>1</v>
      </c>
      <c r="D3512" s="34" t="s">
        <v>8</v>
      </c>
      <c r="E3512" s="34" t="s">
        <v>7977</v>
      </c>
      <c r="F3512" s="34" t="s">
        <v>9168</v>
      </c>
      <c r="G3512" s="34" t="s">
        <v>9193</v>
      </c>
      <c r="H3512" s="26"/>
      <c r="I3512" s="26"/>
      <c r="J3512" s="26"/>
      <c r="K3512" t="s">
        <v>9193</v>
      </c>
      <c r="L3512" t="str">
        <f>IF(ISNA(VLOOKUP(K3512,$K$244:K3511,1,0)),"","DUP!")</f>
        <v>DUP!</v>
      </c>
      <c r="N3512" t="str">
        <f t="shared" si="59"/>
        <v>INSERT INTO PRICE_MAP (
   PRODUCT_OFFER_ID, SERVICE_ID, SERVICE_NAME, 
   ZONE_IN, TIME_IN, PRICE_GROUP) 
VALUES ('Default',1,'SMS','84910500350','.*','Tar_SMS_264VND');</v>
      </c>
    </row>
    <row r="3513" spans="2:14">
      <c r="B3513" t="s">
        <v>9392</v>
      </c>
      <c r="C3513" s="34">
        <v>1</v>
      </c>
      <c r="D3513" s="34" t="s">
        <v>8</v>
      </c>
      <c r="E3513" s="34" t="s">
        <v>7978</v>
      </c>
      <c r="F3513" s="34" t="s">
        <v>9168</v>
      </c>
      <c r="G3513" s="34" t="s">
        <v>9193</v>
      </c>
      <c r="H3513" s="26"/>
      <c r="I3513" s="26"/>
      <c r="J3513" s="26"/>
      <c r="K3513" t="s">
        <v>9193</v>
      </c>
      <c r="L3513" t="str">
        <f>IF(ISNA(VLOOKUP(K3513,$K$244:K3512,1,0)),"","DUP!")</f>
        <v>DUP!</v>
      </c>
      <c r="N3513" t="str">
        <f t="shared" si="59"/>
        <v>INSERT INTO PRICE_MAP (
   PRODUCT_OFFER_ID, SERVICE_ID, SERVICE_NAME, 
   ZONE_IN, TIME_IN, PRICE_GROUP) 
VALUES ('Default',1,'SMS','84910500360','.*','Tar_SMS_264VND');</v>
      </c>
    </row>
    <row r="3514" spans="2:14">
      <c r="B3514" t="s">
        <v>9392</v>
      </c>
      <c r="C3514" s="34">
        <v>1</v>
      </c>
      <c r="D3514" s="34" t="s">
        <v>8</v>
      </c>
      <c r="E3514" s="34" t="s">
        <v>7979</v>
      </c>
      <c r="F3514" s="34" t="s">
        <v>9168</v>
      </c>
      <c r="G3514" s="34" t="s">
        <v>9193</v>
      </c>
      <c r="H3514" s="26"/>
      <c r="I3514" s="26"/>
      <c r="J3514" s="26"/>
      <c r="K3514" t="s">
        <v>9193</v>
      </c>
      <c r="L3514" t="str">
        <f>IF(ISNA(VLOOKUP(K3514,$K$244:K3513,1,0)),"","DUP!")</f>
        <v>DUP!</v>
      </c>
      <c r="N3514" t="str">
        <f t="shared" si="59"/>
        <v>INSERT INTO PRICE_MAP (
   PRODUCT_OFFER_ID, SERVICE_ID, SERVICE_NAME, 
   ZONE_IN, TIME_IN, PRICE_GROUP) 
VALUES ('Default',1,'SMS','849105003601','.*','Tar_SMS_264VND');</v>
      </c>
    </row>
    <row r="3515" spans="2:14">
      <c r="B3515" t="s">
        <v>9392</v>
      </c>
      <c r="C3515" s="34">
        <v>1</v>
      </c>
      <c r="D3515" s="34" t="s">
        <v>8</v>
      </c>
      <c r="E3515" s="34" t="s">
        <v>7980</v>
      </c>
      <c r="F3515" s="34" t="s">
        <v>9168</v>
      </c>
      <c r="G3515" s="34" t="s">
        <v>9193</v>
      </c>
      <c r="H3515" s="26"/>
      <c r="I3515" s="26"/>
      <c r="J3515" s="26"/>
      <c r="K3515" t="s">
        <v>9193</v>
      </c>
      <c r="L3515" t="str">
        <f>IF(ISNA(VLOOKUP(K3515,$K$244:K3514,1,0)),"","DUP!")</f>
        <v>DUP!</v>
      </c>
      <c r="N3515" t="str">
        <f t="shared" si="59"/>
        <v>INSERT INTO PRICE_MAP (
   PRODUCT_OFFER_ID, SERVICE_ID, SERVICE_NAME, 
   ZONE_IN, TIME_IN, PRICE_GROUP) 
VALUES ('Default',1,'SMS','84910500370','.*','Tar_SMS_264VND');</v>
      </c>
    </row>
    <row r="3516" spans="2:14">
      <c r="B3516" t="s">
        <v>9392</v>
      </c>
      <c r="C3516" s="34">
        <v>1</v>
      </c>
      <c r="D3516" s="34" t="s">
        <v>8</v>
      </c>
      <c r="E3516" s="34" t="s">
        <v>7981</v>
      </c>
      <c r="F3516" s="34" t="s">
        <v>9168</v>
      </c>
      <c r="G3516" s="34" t="s">
        <v>9193</v>
      </c>
      <c r="H3516" s="26"/>
      <c r="I3516" s="26"/>
      <c r="J3516" s="26"/>
      <c r="K3516" t="s">
        <v>9193</v>
      </c>
      <c r="L3516" t="str">
        <f>IF(ISNA(VLOOKUP(K3516,$K$244:K3515,1,0)),"","DUP!")</f>
        <v>DUP!</v>
      </c>
      <c r="N3516" t="str">
        <f t="shared" si="59"/>
        <v>INSERT INTO PRICE_MAP (
   PRODUCT_OFFER_ID, SERVICE_ID, SERVICE_NAME, 
   ZONE_IN, TIME_IN, PRICE_GROUP) 
VALUES ('Default',1,'SMS','849105003918','.*','Tar_SMS_264VND');</v>
      </c>
    </row>
    <row r="3517" spans="2:14">
      <c r="B3517" t="s">
        <v>9392</v>
      </c>
      <c r="C3517" s="34">
        <v>1</v>
      </c>
      <c r="D3517" s="34" t="s">
        <v>8</v>
      </c>
      <c r="E3517" s="34" t="s">
        <v>7982</v>
      </c>
      <c r="F3517" s="34" t="s">
        <v>9168</v>
      </c>
      <c r="G3517" s="34" t="s">
        <v>9193</v>
      </c>
      <c r="H3517" s="26"/>
      <c r="I3517" s="26"/>
      <c r="J3517" s="26"/>
      <c r="K3517" t="s">
        <v>9193</v>
      </c>
      <c r="L3517" t="str">
        <f>IF(ISNA(VLOOKUP(K3517,$K$244:K3516,1,0)),"","DUP!")</f>
        <v>DUP!</v>
      </c>
      <c r="N3517" t="str">
        <f t="shared" si="59"/>
        <v>INSERT INTO PRICE_MAP (
   PRODUCT_OFFER_ID, SERVICE_ID, SERVICE_NAME, 
   ZONE_IN, TIME_IN, PRICE_GROUP) 
VALUES ('Default',1,'SMS','849105008','.*','Tar_SMS_264VND');</v>
      </c>
    </row>
    <row r="3518" spans="2:14">
      <c r="B3518" t="s">
        <v>9392</v>
      </c>
      <c r="C3518" s="34">
        <v>1</v>
      </c>
      <c r="D3518" s="34" t="s">
        <v>8</v>
      </c>
      <c r="E3518" s="34" t="s">
        <v>7983</v>
      </c>
      <c r="F3518" s="34" t="s">
        <v>9168</v>
      </c>
      <c r="G3518" s="34" t="s">
        <v>9193</v>
      </c>
      <c r="H3518" s="26"/>
      <c r="I3518" s="26"/>
      <c r="J3518" s="26"/>
      <c r="K3518" t="s">
        <v>9193</v>
      </c>
      <c r="L3518" t="str">
        <f>IF(ISNA(VLOOKUP(K3518,$K$244:K3517,1,0)),"","DUP!")</f>
        <v>DUP!</v>
      </c>
      <c r="N3518" t="str">
        <f t="shared" si="59"/>
        <v>INSERT INTO PRICE_MAP (
   PRODUCT_OFFER_ID, SERVICE_ID, SERVICE_NAME, 
   ZONE_IN, TIME_IN, PRICE_GROUP) 
VALUES ('Default',1,'SMS','84910500800126','.*','Tar_SMS_264VND');</v>
      </c>
    </row>
    <row r="3519" spans="2:14">
      <c r="B3519" t="s">
        <v>9392</v>
      </c>
      <c r="C3519" s="34">
        <v>1</v>
      </c>
      <c r="D3519" s="34" t="s">
        <v>8</v>
      </c>
      <c r="E3519" s="34" t="s">
        <v>7984</v>
      </c>
      <c r="F3519" s="34" t="s">
        <v>9168</v>
      </c>
      <c r="G3519" s="34" t="s">
        <v>9193</v>
      </c>
      <c r="H3519" s="26"/>
      <c r="I3519" s="26"/>
      <c r="J3519" s="26"/>
      <c r="K3519" t="s">
        <v>9193</v>
      </c>
      <c r="L3519" t="str">
        <f>IF(ISNA(VLOOKUP(K3519,$K$244:K3518,1,0)),"","DUP!")</f>
        <v>DUP!</v>
      </c>
      <c r="N3519" t="str">
        <f t="shared" si="59"/>
        <v>INSERT INTO PRICE_MAP (
   PRODUCT_OFFER_ID, SERVICE_ID, SERVICE_NAME, 
   ZONE_IN, TIME_IN, PRICE_GROUP) 
VALUES ('Default',1,'SMS','8491050085','.*','Tar_SMS_264VND');</v>
      </c>
    </row>
    <row r="3520" spans="2:14">
      <c r="B3520" t="s">
        <v>9392</v>
      </c>
      <c r="C3520" s="34">
        <v>1</v>
      </c>
      <c r="D3520" s="34" t="s">
        <v>8</v>
      </c>
      <c r="E3520" s="34" t="s">
        <v>7985</v>
      </c>
      <c r="F3520" s="34" t="s">
        <v>9168</v>
      </c>
      <c r="G3520" s="34" t="s">
        <v>9193</v>
      </c>
      <c r="H3520" s="26"/>
      <c r="I3520" s="26"/>
      <c r="J3520" s="26"/>
      <c r="K3520" t="s">
        <v>9193</v>
      </c>
      <c r="L3520" t="str">
        <f>IF(ISNA(VLOOKUP(K3520,$K$244:K3519,1,0)),"","DUP!")</f>
        <v>DUP!</v>
      </c>
      <c r="N3520" t="str">
        <f t="shared" si="59"/>
        <v>INSERT INTO PRICE_MAP (
   PRODUCT_OFFER_ID, SERVICE_ID, SERVICE_NAME, 
   ZONE_IN, TIME_IN, PRICE_GROUP) 
VALUES ('Default',1,'SMS','849105013','.*','Tar_SMS_264VND');</v>
      </c>
    </row>
    <row r="3521" spans="2:14">
      <c r="B3521" t="s">
        <v>9392</v>
      </c>
      <c r="C3521" s="34">
        <v>1</v>
      </c>
      <c r="D3521" s="34" t="s">
        <v>8</v>
      </c>
      <c r="E3521" s="34" t="s">
        <v>7986</v>
      </c>
      <c r="F3521" s="34" t="s">
        <v>9168</v>
      </c>
      <c r="G3521" s="34" t="s">
        <v>9193</v>
      </c>
      <c r="H3521" s="26"/>
      <c r="I3521" s="26"/>
      <c r="J3521" s="26"/>
      <c r="K3521" t="s">
        <v>9193</v>
      </c>
      <c r="L3521" t="str">
        <f>IF(ISNA(VLOOKUP(K3521,$K$244:K3520,1,0)),"","DUP!")</f>
        <v>DUP!</v>
      </c>
      <c r="N3521" t="str">
        <f t="shared" si="59"/>
        <v>INSERT INTO PRICE_MAP (
   PRODUCT_OFFER_ID, SERVICE_ID, SERVICE_NAME, 
   ZONE_IN, TIME_IN, PRICE_GROUP) 
VALUES ('Default',1,'SMS','84910501350','.*','Tar_SMS_264VND');</v>
      </c>
    </row>
    <row r="3522" spans="2:14">
      <c r="B3522" t="s">
        <v>9392</v>
      </c>
      <c r="C3522" s="34">
        <v>1</v>
      </c>
      <c r="D3522" s="34" t="s">
        <v>8</v>
      </c>
      <c r="E3522" s="34" t="s">
        <v>7987</v>
      </c>
      <c r="F3522" s="34" t="s">
        <v>9168</v>
      </c>
      <c r="G3522" s="34" t="s">
        <v>9193</v>
      </c>
      <c r="H3522" s="26"/>
      <c r="I3522" s="26"/>
      <c r="J3522" s="26"/>
      <c r="K3522" t="s">
        <v>9193</v>
      </c>
      <c r="L3522" t="str">
        <f>IF(ISNA(VLOOKUP(K3522,$K$244:K3521,1,0)),"","DUP!")</f>
        <v>DUP!</v>
      </c>
      <c r="N3522" t="str">
        <f t="shared" si="59"/>
        <v>INSERT INTO PRICE_MAP (
   PRODUCT_OFFER_ID, SERVICE_ID, SERVICE_NAME, 
   ZONE_IN, TIME_IN, PRICE_GROUP) 
VALUES ('Default',1,'SMS','84910501360','.*','Tar_SMS_264VND');</v>
      </c>
    </row>
    <row r="3523" spans="2:14">
      <c r="B3523" t="s">
        <v>9392</v>
      </c>
      <c r="C3523" s="34">
        <v>1</v>
      </c>
      <c r="D3523" s="34" t="s">
        <v>8</v>
      </c>
      <c r="E3523" s="34" t="s">
        <v>7988</v>
      </c>
      <c r="F3523" s="34" t="s">
        <v>9168</v>
      </c>
      <c r="G3523" s="34" t="s">
        <v>9193</v>
      </c>
      <c r="H3523" s="26"/>
      <c r="I3523" s="26"/>
      <c r="J3523" s="26"/>
      <c r="K3523" t="s">
        <v>9193</v>
      </c>
      <c r="L3523" t="str">
        <f>IF(ISNA(VLOOKUP(K3523,$K$244:K3522,1,0)),"","DUP!")</f>
        <v>DUP!</v>
      </c>
      <c r="N3523" t="str">
        <f t="shared" si="59"/>
        <v>INSERT INTO PRICE_MAP (
   PRODUCT_OFFER_ID, SERVICE_ID, SERVICE_NAME, 
   ZONE_IN, TIME_IN, PRICE_GROUP) 
VALUES ('Default',1,'SMS','84910501370','.*','Tar_SMS_264VND');</v>
      </c>
    </row>
    <row r="3524" spans="2:14">
      <c r="B3524" t="s">
        <v>9392</v>
      </c>
      <c r="C3524" s="34">
        <v>1</v>
      </c>
      <c r="D3524" s="34" t="s">
        <v>8</v>
      </c>
      <c r="E3524" s="34" t="s">
        <v>7989</v>
      </c>
      <c r="F3524" s="34" t="s">
        <v>9168</v>
      </c>
      <c r="G3524" s="34" t="s">
        <v>9193</v>
      </c>
      <c r="H3524" s="26"/>
      <c r="I3524" s="26"/>
      <c r="J3524" s="26"/>
      <c r="K3524" t="s">
        <v>9193</v>
      </c>
      <c r="L3524" t="str">
        <f>IF(ISNA(VLOOKUP(K3524,$K$244:K3523,1,0)),"","DUP!")</f>
        <v>DUP!</v>
      </c>
      <c r="N3524" t="str">
        <f t="shared" si="59"/>
        <v>INSERT INTO PRICE_MAP (
   PRODUCT_OFFER_ID, SERVICE_ID, SERVICE_NAME, 
   ZONE_IN, TIME_IN, PRICE_GROUP) 
VALUES ('Default',1,'SMS','849105018','.*','Tar_SMS_264VND');</v>
      </c>
    </row>
    <row r="3525" spans="2:14">
      <c r="B3525" t="s">
        <v>9392</v>
      </c>
      <c r="C3525" s="34">
        <v>1</v>
      </c>
      <c r="D3525" s="34" t="s">
        <v>8</v>
      </c>
      <c r="E3525" s="34" t="s">
        <v>7990</v>
      </c>
      <c r="F3525" s="34" t="s">
        <v>9168</v>
      </c>
      <c r="G3525" s="34" t="s">
        <v>9193</v>
      </c>
      <c r="H3525" s="26"/>
      <c r="I3525" s="26"/>
      <c r="J3525" s="26"/>
      <c r="K3525" t="s">
        <v>9193</v>
      </c>
      <c r="L3525" t="str">
        <f>IF(ISNA(VLOOKUP(K3525,$K$244:K3524,1,0)),"","DUP!")</f>
        <v>DUP!</v>
      </c>
      <c r="N3525" t="str">
        <f t="shared" si="59"/>
        <v>INSERT INTO PRICE_MAP (
   PRODUCT_OFFER_ID, SERVICE_ID, SERVICE_NAME, 
   ZONE_IN, TIME_IN, PRICE_GROUP) 
VALUES ('Default',1,'SMS','84910501800126','.*','Tar_SMS_264VND');</v>
      </c>
    </row>
    <row r="3526" spans="2:14">
      <c r="B3526" t="s">
        <v>9392</v>
      </c>
      <c r="C3526" s="34">
        <v>1</v>
      </c>
      <c r="D3526" s="34" t="s">
        <v>8</v>
      </c>
      <c r="E3526" s="34" t="s">
        <v>7991</v>
      </c>
      <c r="F3526" s="34" t="s">
        <v>9168</v>
      </c>
      <c r="G3526" s="34" t="s">
        <v>9193</v>
      </c>
      <c r="H3526" s="26"/>
      <c r="I3526" s="26"/>
      <c r="J3526" s="26"/>
      <c r="K3526" t="s">
        <v>9193</v>
      </c>
      <c r="L3526" t="str">
        <f>IF(ISNA(VLOOKUP(K3526,$K$244:K3525,1,0)),"","DUP!")</f>
        <v>DUP!</v>
      </c>
      <c r="N3526" t="str">
        <f t="shared" si="59"/>
        <v>INSERT INTO PRICE_MAP (
   PRODUCT_OFFER_ID, SERVICE_ID, SERVICE_NAME, 
   ZONE_IN, TIME_IN, PRICE_GROUP) 
VALUES ('Default',1,'SMS','8491050185','.*','Tar_SMS_264VND');</v>
      </c>
    </row>
    <row r="3527" spans="2:14">
      <c r="B3527" t="s">
        <v>9392</v>
      </c>
      <c r="C3527" s="34">
        <v>1</v>
      </c>
      <c r="D3527" s="34" t="s">
        <v>8</v>
      </c>
      <c r="E3527" s="34" t="s">
        <v>7992</v>
      </c>
      <c r="F3527" s="34" t="s">
        <v>9168</v>
      </c>
      <c r="G3527" s="34" t="s">
        <v>9193</v>
      </c>
      <c r="H3527" s="26"/>
      <c r="I3527" s="26"/>
      <c r="J3527" s="26"/>
      <c r="K3527" t="s">
        <v>9193</v>
      </c>
      <c r="L3527" t="str">
        <f>IF(ISNA(VLOOKUP(K3527,$K$244:K3526,1,0)),"","DUP!")</f>
        <v>DUP!</v>
      </c>
      <c r="N3527" t="str">
        <f t="shared" si="59"/>
        <v>INSERT INTO PRICE_MAP (
   PRODUCT_OFFER_ID, SERVICE_ID, SERVICE_NAME, 
   ZONE_IN, TIME_IN, PRICE_GROUP) 
VALUES ('Default',1,'SMS','849105103','.*','Tar_SMS_264VND');</v>
      </c>
    </row>
    <row r="3528" spans="2:14">
      <c r="B3528" t="s">
        <v>9392</v>
      </c>
      <c r="C3528" s="34">
        <v>1</v>
      </c>
      <c r="D3528" s="34" t="s">
        <v>8</v>
      </c>
      <c r="E3528" s="34" t="s">
        <v>7993</v>
      </c>
      <c r="F3528" s="34" t="s">
        <v>9168</v>
      </c>
      <c r="G3528" s="34" t="s">
        <v>9193</v>
      </c>
      <c r="H3528" s="26"/>
      <c r="I3528" s="26"/>
      <c r="J3528" s="26"/>
      <c r="K3528" t="s">
        <v>9193</v>
      </c>
      <c r="L3528" t="str">
        <f>IF(ISNA(VLOOKUP(K3528,$K$244:K3527,1,0)),"","DUP!")</f>
        <v>DUP!</v>
      </c>
      <c r="N3528" t="str">
        <f t="shared" si="59"/>
        <v>INSERT INTO PRICE_MAP (
   PRODUCT_OFFER_ID, SERVICE_ID, SERVICE_NAME, 
   ZONE_IN, TIME_IN, PRICE_GROUP) 
VALUES ('Default',1,'SMS','84910510350','.*','Tar_SMS_264VND');</v>
      </c>
    </row>
    <row r="3529" spans="2:14">
      <c r="B3529" t="s">
        <v>9392</v>
      </c>
      <c r="C3529" s="34">
        <v>1</v>
      </c>
      <c r="D3529" s="34" t="s">
        <v>8</v>
      </c>
      <c r="E3529" s="34" t="s">
        <v>7994</v>
      </c>
      <c r="F3529" s="34" t="s">
        <v>9168</v>
      </c>
      <c r="G3529" s="34" t="s">
        <v>9193</v>
      </c>
      <c r="H3529" s="26"/>
      <c r="I3529" s="26"/>
      <c r="J3529" s="26"/>
      <c r="K3529" t="s">
        <v>9193</v>
      </c>
      <c r="L3529" t="str">
        <f>IF(ISNA(VLOOKUP(K3529,$K$244:K3528,1,0)),"","DUP!")</f>
        <v>DUP!</v>
      </c>
      <c r="N3529" t="str">
        <f t="shared" si="59"/>
        <v>INSERT INTO PRICE_MAP (
   PRODUCT_OFFER_ID, SERVICE_ID, SERVICE_NAME, 
   ZONE_IN, TIME_IN, PRICE_GROUP) 
VALUES ('Default',1,'SMS','849105103580','.*','Tar_SMS_264VND');</v>
      </c>
    </row>
    <row r="3530" spans="2:14">
      <c r="B3530" t="s">
        <v>9392</v>
      </c>
      <c r="C3530" s="34">
        <v>1</v>
      </c>
      <c r="D3530" s="34" t="s">
        <v>8</v>
      </c>
      <c r="E3530" s="34" t="s">
        <v>7995</v>
      </c>
      <c r="F3530" s="34" t="s">
        <v>9168</v>
      </c>
      <c r="G3530" s="34" t="s">
        <v>9193</v>
      </c>
      <c r="H3530" s="26"/>
      <c r="I3530" s="26"/>
      <c r="J3530" s="26"/>
      <c r="K3530" t="s">
        <v>9193</v>
      </c>
      <c r="L3530" t="str">
        <f>IF(ISNA(VLOOKUP(K3530,$K$244:K3529,1,0)),"","DUP!")</f>
        <v>DUP!</v>
      </c>
      <c r="N3530" t="str">
        <f t="shared" si="59"/>
        <v>INSERT INTO PRICE_MAP (
   PRODUCT_OFFER_ID, SERVICE_ID, SERVICE_NAME, 
   ZONE_IN, TIME_IN, PRICE_GROUP) 
VALUES ('Default',1,'SMS','849105103598','.*','Tar_SMS_264VND');</v>
      </c>
    </row>
    <row r="3531" spans="2:14">
      <c r="B3531" t="s">
        <v>9392</v>
      </c>
      <c r="C3531" s="34">
        <v>1</v>
      </c>
      <c r="D3531" s="34" t="s">
        <v>8</v>
      </c>
      <c r="E3531" s="34" t="s">
        <v>7996</v>
      </c>
      <c r="F3531" s="34" t="s">
        <v>9168</v>
      </c>
      <c r="G3531" s="34" t="s">
        <v>9193</v>
      </c>
      <c r="H3531" s="26"/>
      <c r="I3531" s="26"/>
      <c r="J3531" s="26"/>
      <c r="K3531" t="s">
        <v>9193</v>
      </c>
      <c r="L3531" t="str">
        <f>IF(ISNA(VLOOKUP(K3531,$K$244:K3530,1,0)),"","DUP!")</f>
        <v>DUP!</v>
      </c>
      <c r="N3531" t="str">
        <f t="shared" si="59"/>
        <v>INSERT INTO PRICE_MAP (
   PRODUCT_OFFER_ID, SERVICE_ID, SERVICE_NAME, 
   ZONE_IN, TIME_IN, PRICE_GROUP) 
VALUES ('Default',1,'SMS','849105103599','.*','Tar_SMS_264VND');</v>
      </c>
    </row>
    <row r="3532" spans="2:14">
      <c r="B3532" t="s">
        <v>9392</v>
      </c>
      <c r="C3532" s="34">
        <v>1</v>
      </c>
      <c r="D3532" s="34" t="s">
        <v>8</v>
      </c>
      <c r="E3532" s="34" t="s">
        <v>7997</v>
      </c>
      <c r="F3532" s="34" t="s">
        <v>9168</v>
      </c>
      <c r="G3532" s="34" t="s">
        <v>9193</v>
      </c>
      <c r="H3532" s="26"/>
      <c r="I3532" s="26"/>
      <c r="J3532" s="26"/>
      <c r="K3532" t="s">
        <v>9193</v>
      </c>
      <c r="L3532" t="str">
        <f>IF(ISNA(VLOOKUP(K3532,$K$244:K3531,1,0)),"","DUP!")</f>
        <v>DUP!</v>
      </c>
      <c r="N3532" t="str">
        <f t="shared" si="59"/>
        <v>INSERT INTO PRICE_MAP (
   PRODUCT_OFFER_ID, SERVICE_ID, SERVICE_NAME, 
   ZONE_IN, TIME_IN, PRICE_GROUP) 
VALUES ('Default',1,'SMS','84910510360','.*','Tar_SMS_264VND');</v>
      </c>
    </row>
    <row r="3533" spans="2:14">
      <c r="B3533" t="s">
        <v>9392</v>
      </c>
      <c r="C3533" s="34">
        <v>1</v>
      </c>
      <c r="D3533" s="34" t="s">
        <v>8</v>
      </c>
      <c r="E3533" s="34" t="s">
        <v>7998</v>
      </c>
      <c r="F3533" s="34" t="s">
        <v>9168</v>
      </c>
      <c r="G3533" s="34" t="s">
        <v>9193</v>
      </c>
      <c r="H3533" s="26"/>
      <c r="I3533" s="26"/>
      <c r="J3533" s="26"/>
      <c r="K3533" t="s">
        <v>9193</v>
      </c>
      <c r="L3533" t="str">
        <f>IF(ISNA(VLOOKUP(K3533,$K$244:K3532,1,0)),"","DUP!")</f>
        <v>DUP!</v>
      </c>
      <c r="N3533" t="str">
        <f t="shared" si="59"/>
        <v>INSERT INTO PRICE_MAP (
   PRODUCT_OFFER_ID, SERVICE_ID, SERVICE_NAME, 
   ZONE_IN, TIME_IN, PRICE_GROUP) 
VALUES ('Default',1,'SMS','849105103620','.*','Tar_SMS_264VND');</v>
      </c>
    </row>
    <row r="3534" spans="2:14">
      <c r="B3534" t="s">
        <v>9392</v>
      </c>
      <c r="C3534" s="34">
        <v>1</v>
      </c>
      <c r="D3534" s="34" t="s">
        <v>8</v>
      </c>
      <c r="E3534" s="34" t="s">
        <v>7999</v>
      </c>
      <c r="F3534" s="34" t="s">
        <v>9168</v>
      </c>
      <c r="G3534" s="34" t="s">
        <v>9193</v>
      </c>
      <c r="H3534" s="26"/>
      <c r="I3534" s="26"/>
      <c r="J3534" s="26"/>
      <c r="K3534" t="s">
        <v>9193</v>
      </c>
      <c r="L3534" t="str">
        <f>IF(ISNA(VLOOKUP(K3534,$K$244:K3533,1,0)),"","DUP!")</f>
        <v>DUP!</v>
      </c>
      <c r="N3534" t="str">
        <f t="shared" si="59"/>
        <v>INSERT INTO PRICE_MAP (
   PRODUCT_OFFER_ID, SERVICE_ID, SERVICE_NAME, 
   ZONE_IN, TIME_IN, PRICE_GROUP) 
VALUES ('Default',1,'SMS','849105103621','.*','Tar_SMS_264VND');</v>
      </c>
    </row>
    <row r="3535" spans="2:14">
      <c r="B3535" t="s">
        <v>9392</v>
      </c>
      <c r="C3535" s="34">
        <v>1</v>
      </c>
      <c r="D3535" s="34" t="s">
        <v>8</v>
      </c>
      <c r="E3535" s="34" t="s">
        <v>8000</v>
      </c>
      <c r="F3535" s="34" t="s">
        <v>9168</v>
      </c>
      <c r="G3535" s="34" t="s">
        <v>9193</v>
      </c>
      <c r="H3535" s="26"/>
      <c r="I3535" s="26"/>
      <c r="J3535" s="26"/>
      <c r="K3535" t="s">
        <v>9193</v>
      </c>
      <c r="L3535" t="str">
        <f>IF(ISNA(VLOOKUP(K3535,$K$244:K3534,1,0)),"","DUP!")</f>
        <v>DUP!</v>
      </c>
      <c r="N3535" t="str">
        <f t="shared" si="59"/>
        <v>INSERT INTO PRICE_MAP (
   PRODUCT_OFFER_ID, SERVICE_ID, SERVICE_NAME, 
   ZONE_IN, TIME_IN, PRICE_GROUP) 
VALUES ('Default',1,'SMS','849105103622','.*','Tar_SMS_264VND');</v>
      </c>
    </row>
    <row r="3536" spans="2:14">
      <c r="B3536" t="s">
        <v>9392</v>
      </c>
      <c r="C3536" s="34">
        <v>1</v>
      </c>
      <c r="D3536" s="34" t="s">
        <v>8</v>
      </c>
      <c r="E3536" s="34" t="s">
        <v>8001</v>
      </c>
      <c r="F3536" s="34" t="s">
        <v>9168</v>
      </c>
      <c r="G3536" s="34" t="s">
        <v>9193</v>
      </c>
      <c r="H3536" s="26"/>
      <c r="I3536" s="26"/>
      <c r="J3536" s="26"/>
      <c r="K3536" t="s">
        <v>9193</v>
      </c>
      <c r="L3536" t="str">
        <f>IF(ISNA(VLOOKUP(K3536,$K$244:K3535,1,0)),"","DUP!")</f>
        <v>DUP!</v>
      </c>
      <c r="N3536" t="str">
        <f t="shared" si="59"/>
        <v>INSERT INTO PRICE_MAP (
   PRODUCT_OFFER_ID, SERVICE_ID, SERVICE_NAME, 
   ZONE_IN, TIME_IN, PRICE_GROUP) 
VALUES ('Default',1,'SMS','849105103623','.*','Tar_SMS_264VND');</v>
      </c>
    </row>
    <row r="3537" spans="2:14">
      <c r="B3537" t="s">
        <v>9392</v>
      </c>
      <c r="C3537" s="34">
        <v>1</v>
      </c>
      <c r="D3537" s="34" t="s">
        <v>8</v>
      </c>
      <c r="E3537" s="34" t="s">
        <v>8002</v>
      </c>
      <c r="F3537" s="34" t="s">
        <v>9168</v>
      </c>
      <c r="G3537" s="34" t="s">
        <v>9193</v>
      </c>
      <c r="H3537" s="26"/>
      <c r="I3537" s="26"/>
      <c r="J3537" s="26"/>
      <c r="K3537" t="s">
        <v>9193</v>
      </c>
      <c r="L3537" t="str">
        <f>IF(ISNA(VLOOKUP(K3537,$K$244:K3536,1,0)),"","DUP!")</f>
        <v>DUP!</v>
      </c>
      <c r="N3537" t="str">
        <f t="shared" si="59"/>
        <v>INSERT INTO PRICE_MAP (
   PRODUCT_OFFER_ID, SERVICE_ID, SERVICE_NAME, 
   ZONE_IN, TIME_IN, PRICE_GROUP) 
VALUES ('Default',1,'SMS','849105103630','.*','Tar_SMS_264VND');</v>
      </c>
    </row>
    <row r="3538" spans="2:14">
      <c r="B3538" t="s">
        <v>9392</v>
      </c>
      <c r="C3538" s="34">
        <v>1</v>
      </c>
      <c r="D3538" s="34" t="s">
        <v>8</v>
      </c>
      <c r="E3538" s="34" t="s">
        <v>8003</v>
      </c>
      <c r="F3538" s="34" t="s">
        <v>9168</v>
      </c>
      <c r="G3538" s="34" t="s">
        <v>9193</v>
      </c>
      <c r="H3538" s="26"/>
      <c r="I3538" s="26"/>
      <c r="J3538" s="26"/>
      <c r="K3538" t="s">
        <v>9193</v>
      </c>
      <c r="L3538" t="str">
        <f>IF(ISNA(VLOOKUP(K3538,$K$244:K3537,1,0)),"","DUP!")</f>
        <v>DUP!</v>
      </c>
      <c r="N3538" t="str">
        <f t="shared" si="59"/>
        <v>INSERT INTO PRICE_MAP (
   PRODUCT_OFFER_ID, SERVICE_ID, SERVICE_NAME, 
   ZONE_IN, TIME_IN, PRICE_GROUP) 
VALUES ('Default',1,'SMS','849105103631','.*','Tar_SMS_264VND');</v>
      </c>
    </row>
    <row r="3539" spans="2:14">
      <c r="B3539" t="s">
        <v>9392</v>
      </c>
      <c r="C3539" s="34">
        <v>1</v>
      </c>
      <c r="D3539" s="34" t="s">
        <v>8</v>
      </c>
      <c r="E3539" s="34" t="s">
        <v>8004</v>
      </c>
      <c r="F3539" s="34" t="s">
        <v>9168</v>
      </c>
      <c r="G3539" s="34" t="s">
        <v>9193</v>
      </c>
      <c r="H3539" s="26"/>
      <c r="I3539" s="26"/>
      <c r="J3539" s="26"/>
      <c r="K3539" t="s">
        <v>9193</v>
      </c>
      <c r="L3539" t="str">
        <f>IF(ISNA(VLOOKUP(K3539,$K$244:K3538,1,0)),"","DUP!")</f>
        <v>DUP!</v>
      </c>
      <c r="N3539" t="str">
        <f t="shared" si="59"/>
        <v>INSERT INTO PRICE_MAP (
   PRODUCT_OFFER_ID, SERVICE_ID, SERVICE_NAME, 
   ZONE_IN, TIME_IN, PRICE_GROUP) 
VALUES ('Default',1,'SMS','849105103632','.*','Tar_SMS_264VND');</v>
      </c>
    </row>
    <row r="3540" spans="2:14">
      <c r="B3540" t="s">
        <v>9392</v>
      </c>
      <c r="C3540" s="34">
        <v>1</v>
      </c>
      <c r="D3540" s="34" t="s">
        <v>8</v>
      </c>
      <c r="E3540" s="34" t="s">
        <v>8005</v>
      </c>
      <c r="F3540" s="34" t="s">
        <v>9168</v>
      </c>
      <c r="G3540" s="34" t="s">
        <v>9193</v>
      </c>
      <c r="H3540" s="26"/>
      <c r="I3540" s="26"/>
      <c r="J3540" s="26"/>
      <c r="K3540" t="s">
        <v>9193</v>
      </c>
      <c r="L3540" t="str">
        <f>IF(ISNA(VLOOKUP(K3540,$K$244:K3539,1,0)),"","DUP!")</f>
        <v>DUP!</v>
      </c>
      <c r="N3540" t="str">
        <f t="shared" si="59"/>
        <v>INSERT INTO PRICE_MAP (
   PRODUCT_OFFER_ID, SERVICE_ID, SERVICE_NAME, 
   ZONE_IN, TIME_IN, PRICE_GROUP) 
VALUES ('Default',1,'SMS','849105103633','.*','Tar_SMS_264VND');</v>
      </c>
    </row>
    <row r="3541" spans="2:14">
      <c r="B3541" t="s">
        <v>9392</v>
      </c>
      <c r="C3541" s="34">
        <v>1</v>
      </c>
      <c r="D3541" s="34" t="s">
        <v>8</v>
      </c>
      <c r="E3541" s="34" t="s">
        <v>8006</v>
      </c>
      <c r="F3541" s="34" t="s">
        <v>9168</v>
      </c>
      <c r="G3541" s="34" t="s">
        <v>9193</v>
      </c>
      <c r="H3541" s="26"/>
      <c r="I3541" s="26"/>
      <c r="J3541" s="26"/>
      <c r="K3541" t="s">
        <v>9193</v>
      </c>
      <c r="L3541" t="str">
        <f>IF(ISNA(VLOOKUP(K3541,$K$244:K3540,1,0)),"","DUP!")</f>
        <v>DUP!</v>
      </c>
      <c r="N3541" t="str">
        <f t="shared" si="59"/>
        <v>INSERT INTO PRICE_MAP (
   PRODUCT_OFFER_ID, SERVICE_ID, SERVICE_NAME, 
   ZONE_IN, TIME_IN, PRICE_GROUP) 
VALUES ('Default',1,'SMS','849105103640','.*','Tar_SMS_264VND');</v>
      </c>
    </row>
    <row r="3542" spans="2:14">
      <c r="B3542" t="s">
        <v>9392</v>
      </c>
      <c r="C3542" s="34">
        <v>1</v>
      </c>
      <c r="D3542" s="34" t="s">
        <v>8</v>
      </c>
      <c r="E3542" s="34" t="s">
        <v>8007</v>
      </c>
      <c r="F3542" s="34" t="s">
        <v>9168</v>
      </c>
      <c r="G3542" s="34" t="s">
        <v>9193</v>
      </c>
      <c r="H3542" s="26"/>
      <c r="I3542" s="26"/>
      <c r="J3542" s="26"/>
      <c r="K3542" t="s">
        <v>9193</v>
      </c>
      <c r="L3542" t="str">
        <f>IF(ISNA(VLOOKUP(K3542,$K$244:K3541,1,0)),"","DUP!")</f>
        <v>DUP!</v>
      </c>
      <c r="N3542" t="str">
        <f t="shared" si="59"/>
        <v>INSERT INTO PRICE_MAP (
   PRODUCT_OFFER_ID, SERVICE_ID, SERVICE_NAME, 
   ZONE_IN, TIME_IN, PRICE_GROUP) 
VALUES ('Default',1,'SMS','849105103641','.*','Tar_SMS_264VND');</v>
      </c>
    </row>
    <row r="3543" spans="2:14">
      <c r="B3543" t="s">
        <v>9392</v>
      </c>
      <c r="C3543" s="34">
        <v>1</v>
      </c>
      <c r="D3543" s="34" t="s">
        <v>8</v>
      </c>
      <c r="E3543" s="34" t="s">
        <v>8008</v>
      </c>
      <c r="F3543" s="34" t="s">
        <v>9168</v>
      </c>
      <c r="G3543" s="34" t="s">
        <v>9193</v>
      </c>
      <c r="H3543" s="26"/>
      <c r="I3543" s="26"/>
      <c r="J3543" s="26"/>
      <c r="K3543" t="s">
        <v>9193</v>
      </c>
      <c r="L3543" t="str">
        <f>IF(ISNA(VLOOKUP(K3543,$K$244:K3542,1,0)),"","DUP!")</f>
        <v>DUP!</v>
      </c>
      <c r="N3543" t="str">
        <f t="shared" si="59"/>
        <v>INSERT INTO PRICE_MAP (
   PRODUCT_OFFER_ID, SERVICE_ID, SERVICE_NAME, 
   ZONE_IN, TIME_IN, PRICE_GROUP) 
VALUES ('Default',1,'SMS','849105103642','.*','Tar_SMS_264VND');</v>
      </c>
    </row>
    <row r="3544" spans="2:14">
      <c r="B3544" t="s">
        <v>9392</v>
      </c>
      <c r="C3544" s="34">
        <v>1</v>
      </c>
      <c r="D3544" s="34" t="s">
        <v>8</v>
      </c>
      <c r="E3544" s="34" t="s">
        <v>8009</v>
      </c>
      <c r="F3544" s="34" t="s">
        <v>9168</v>
      </c>
      <c r="G3544" s="34" t="s">
        <v>9193</v>
      </c>
      <c r="H3544" s="26"/>
      <c r="I3544" s="26"/>
      <c r="J3544" s="26"/>
      <c r="K3544" t="s">
        <v>9193</v>
      </c>
      <c r="L3544" t="str">
        <f>IF(ISNA(VLOOKUP(K3544,$K$244:K3543,1,0)),"","DUP!")</f>
        <v>DUP!</v>
      </c>
      <c r="N3544" t="str">
        <f t="shared" si="59"/>
        <v>INSERT INTO PRICE_MAP (
   PRODUCT_OFFER_ID, SERVICE_ID, SERVICE_NAME, 
   ZONE_IN, TIME_IN, PRICE_GROUP) 
VALUES ('Default',1,'SMS','849105103643','.*','Tar_SMS_264VND');</v>
      </c>
    </row>
    <row r="3545" spans="2:14">
      <c r="B3545" t="s">
        <v>9392</v>
      </c>
      <c r="C3545" s="34">
        <v>1</v>
      </c>
      <c r="D3545" s="34" t="s">
        <v>8</v>
      </c>
      <c r="E3545" s="34" t="s">
        <v>8010</v>
      </c>
      <c r="F3545" s="34" t="s">
        <v>9168</v>
      </c>
      <c r="G3545" s="34" t="s">
        <v>9193</v>
      </c>
      <c r="H3545" s="26"/>
      <c r="I3545" s="26"/>
      <c r="J3545" s="26"/>
      <c r="K3545" t="s">
        <v>9193</v>
      </c>
      <c r="L3545" t="str">
        <f>IF(ISNA(VLOOKUP(K3545,$K$244:K3544,1,0)),"","DUP!")</f>
        <v>DUP!</v>
      </c>
      <c r="N3545" t="str">
        <f t="shared" si="59"/>
        <v>INSERT INTO PRICE_MAP (
   PRODUCT_OFFER_ID, SERVICE_ID, SERVICE_NAME, 
   ZONE_IN, TIME_IN, PRICE_GROUP) 
VALUES ('Default',1,'SMS','849105103644','.*','Tar_SMS_264VND');</v>
      </c>
    </row>
    <row r="3546" spans="2:14">
      <c r="B3546" t="s">
        <v>9392</v>
      </c>
      <c r="C3546" s="34">
        <v>1</v>
      </c>
      <c r="D3546" s="34" t="s">
        <v>8</v>
      </c>
      <c r="E3546" s="34" t="s">
        <v>8011</v>
      </c>
      <c r="F3546" s="34" t="s">
        <v>9168</v>
      </c>
      <c r="G3546" s="34" t="s">
        <v>9193</v>
      </c>
      <c r="H3546" s="26"/>
      <c r="I3546" s="26"/>
      <c r="J3546" s="26"/>
      <c r="K3546" t="s">
        <v>9193</v>
      </c>
      <c r="L3546" t="str">
        <f>IF(ISNA(VLOOKUP(K3546,$K$244:K3545,1,0)),"","DUP!")</f>
        <v>DUP!</v>
      </c>
      <c r="N3546" t="str">
        <f t="shared" si="59"/>
        <v>INSERT INTO PRICE_MAP (
   PRODUCT_OFFER_ID, SERVICE_ID, SERVICE_NAME, 
   ZONE_IN, TIME_IN, PRICE_GROUP) 
VALUES ('Default',1,'SMS','849105103647','.*','Tar_SMS_264VND');</v>
      </c>
    </row>
    <row r="3547" spans="2:14">
      <c r="B3547" t="s">
        <v>9392</v>
      </c>
      <c r="C3547" s="34">
        <v>1</v>
      </c>
      <c r="D3547" s="34" t="s">
        <v>8</v>
      </c>
      <c r="E3547" s="34" t="s">
        <v>8012</v>
      </c>
      <c r="F3547" s="34" t="s">
        <v>9168</v>
      </c>
      <c r="G3547" s="34" t="s">
        <v>9193</v>
      </c>
      <c r="H3547" s="26"/>
      <c r="I3547" s="26"/>
      <c r="J3547" s="26"/>
      <c r="K3547" t="s">
        <v>9193</v>
      </c>
      <c r="L3547" t="str">
        <f>IF(ISNA(VLOOKUP(K3547,$K$244:K3546,1,0)),"","DUP!")</f>
        <v>DUP!</v>
      </c>
      <c r="N3547" t="str">
        <f t="shared" si="59"/>
        <v>INSERT INTO PRICE_MAP (
   PRODUCT_OFFER_ID, SERVICE_ID, SERVICE_NAME, 
   ZONE_IN, TIME_IN, PRICE_GROUP) 
VALUES ('Default',1,'SMS','849105103648','.*','Tar_SMS_264VND');</v>
      </c>
    </row>
    <row r="3548" spans="2:14">
      <c r="B3548" t="s">
        <v>9392</v>
      </c>
      <c r="C3548" s="34">
        <v>1</v>
      </c>
      <c r="D3548" s="34" t="s">
        <v>8</v>
      </c>
      <c r="E3548" s="34" t="s">
        <v>8013</v>
      </c>
      <c r="F3548" s="34" t="s">
        <v>9168</v>
      </c>
      <c r="G3548" s="34" t="s">
        <v>9193</v>
      </c>
      <c r="H3548" s="26"/>
      <c r="I3548" s="26"/>
      <c r="J3548" s="26"/>
      <c r="K3548" t="s">
        <v>9193</v>
      </c>
      <c r="L3548" t="str">
        <f>IF(ISNA(VLOOKUP(K3548,$K$244:K3547,1,0)),"","DUP!")</f>
        <v>DUP!</v>
      </c>
      <c r="N3548" t="str">
        <f t="shared" si="59"/>
        <v>INSERT INTO PRICE_MAP (
   PRODUCT_OFFER_ID, SERVICE_ID, SERVICE_NAME, 
   ZONE_IN, TIME_IN, PRICE_GROUP) 
VALUES ('Default',1,'SMS','849105103649','.*','Tar_SMS_264VND');</v>
      </c>
    </row>
    <row r="3549" spans="2:14">
      <c r="B3549" t="s">
        <v>9392</v>
      </c>
      <c r="C3549" s="34">
        <v>1</v>
      </c>
      <c r="D3549" s="34" t="s">
        <v>8</v>
      </c>
      <c r="E3549" s="34" t="s">
        <v>8014</v>
      </c>
      <c r="F3549" s="34" t="s">
        <v>9168</v>
      </c>
      <c r="G3549" s="34" t="s">
        <v>9193</v>
      </c>
      <c r="H3549" s="26"/>
      <c r="I3549" s="26"/>
      <c r="J3549" s="26"/>
      <c r="K3549" t="s">
        <v>9193</v>
      </c>
      <c r="L3549" t="str">
        <f>IF(ISNA(VLOOKUP(K3549,$K$244:K3548,1,0)),"","DUP!")</f>
        <v>DUP!</v>
      </c>
      <c r="N3549" t="str">
        <f t="shared" si="59"/>
        <v>INSERT INTO PRICE_MAP (
   PRODUCT_OFFER_ID, SERVICE_ID, SERVICE_NAME, 
   ZONE_IN, TIME_IN, PRICE_GROUP) 
VALUES ('Default',1,'SMS','849105103659','.*','Tar_SMS_264VND');</v>
      </c>
    </row>
    <row r="3550" spans="2:14">
      <c r="B3550" t="s">
        <v>9392</v>
      </c>
      <c r="C3550" s="34">
        <v>1</v>
      </c>
      <c r="D3550" s="34" t="s">
        <v>8</v>
      </c>
      <c r="E3550" s="34" t="s">
        <v>8015</v>
      </c>
      <c r="F3550" s="34" t="s">
        <v>9168</v>
      </c>
      <c r="G3550" s="34" t="s">
        <v>9193</v>
      </c>
      <c r="H3550" s="26"/>
      <c r="I3550" s="26"/>
      <c r="J3550" s="26"/>
      <c r="K3550" t="s">
        <v>9193</v>
      </c>
      <c r="L3550" t="str">
        <f>IF(ISNA(VLOOKUP(K3550,$K$244:K3549,1,0)),"","DUP!")</f>
        <v>DUP!</v>
      </c>
      <c r="N3550" t="str">
        <f t="shared" si="59"/>
        <v>INSERT INTO PRICE_MAP (
   PRODUCT_OFFER_ID, SERVICE_ID, SERVICE_NAME, 
   ZONE_IN, TIME_IN, PRICE_GROUP) 
VALUES ('Default',1,'SMS','849105103681','.*','Tar_SMS_264VND');</v>
      </c>
    </row>
    <row r="3551" spans="2:14">
      <c r="B3551" t="s">
        <v>9392</v>
      </c>
      <c r="C3551" s="34">
        <v>1</v>
      </c>
      <c r="D3551" s="34" t="s">
        <v>8</v>
      </c>
      <c r="E3551" s="34" t="s">
        <v>8016</v>
      </c>
      <c r="F3551" s="34" t="s">
        <v>9168</v>
      </c>
      <c r="G3551" s="34" t="s">
        <v>9193</v>
      </c>
      <c r="H3551" s="26"/>
      <c r="I3551" s="26"/>
      <c r="J3551" s="26"/>
      <c r="K3551" t="s">
        <v>9193</v>
      </c>
      <c r="L3551" t="str">
        <f>IF(ISNA(VLOOKUP(K3551,$K$244:K3550,1,0)),"","DUP!")</f>
        <v>DUP!</v>
      </c>
      <c r="N3551" t="str">
        <f t="shared" si="59"/>
        <v>INSERT INTO PRICE_MAP (
   PRODUCT_OFFER_ID, SERVICE_ID, SERVICE_NAME, 
   ZONE_IN, TIME_IN, PRICE_GROUP) 
VALUES ('Default',1,'SMS','849105103692','.*','Tar_SMS_264VND');</v>
      </c>
    </row>
    <row r="3552" spans="2:14">
      <c r="B3552" t="s">
        <v>9392</v>
      </c>
      <c r="C3552" s="34">
        <v>1</v>
      </c>
      <c r="D3552" s="34" t="s">
        <v>8</v>
      </c>
      <c r="E3552" s="34" t="s">
        <v>8017</v>
      </c>
      <c r="F3552" s="34" t="s">
        <v>9168</v>
      </c>
      <c r="G3552" s="34" t="s">
        <v>9193</v>
      </c>
      <c r="H3552" s="26"/>
      <c r="I3552" s="26"/>
      <c r="J3552" s="26"/>
      <c r="K3552" t="s">
        <v>9193</v>
      </c>
      <c r="L3552" t="str">
        <f>IF(ISNA(VLOOKUP(K3552,$K$244:K3551,1,0)),"","DUP!")</f>
        <v>DUP!</v>
      </c>
      <c r="N3552" t="str">
        <f t="shared" si="59"/>
        <v>INSERT INTO PRICE_MAP (
   PRODUCT_OFFER_ID, SERVICE_ID, SERVICE_NAME, 
   ZONE_IN, TIME_IN, PRICE_GROUP) 
VALUES ('Default',1,'SMS','849105103693','.*','Tar_SMS_264VND');</v>
      </c>
    </row>
    <row r="3553" spans="2:14">
      <c r="B3553" t="s">
        <v>9392</v>
      </c>
      <c r="C3553" s="34">
        <v>1</v>
      </c>
      <c r="D3553" s="34" t="s">
        <v>8</v>
      </c>
      <c r="E3553" s="34" t="s">
        <v>8018</v>
      </c>
      <c r="F3553" s="34" t="s">
        <v>9168</v>
      </c>
      <c r="G3553" s="34" t="s">
        <v>9193</v>
      </c>
      <c r="H3553" s="26"/>
      <c r="I3553" s="26"/>
      <c r="J3553" s="26"/>
      <c r="K3553" t="s">
        <v>9193</v>
      </c>
      <c r="L3553" t="str">
        <f>IF(ISNA(VLOOKUP(K3553,$K$244:K3552,1,0)),"","DUP!")</f>
        <v>DUP!</v>
      </c>
      <c r="N3553" t="str">
        <f t="shared" si="59"/>
        <v>INSERT INTO PRICE_MAP (
   PRODUCT_OFFER_ID, SERVICE_ID, SERVICE_NAME, 
   ZONE_IN, TIME_IN, PRICE_GROUP) 
VALUES ('Default',1,'SMS','849105103694','.*','Tar_SMS_264VND');</v>
      </c>
    </row>
    <row r="3554" spans="2:14">
      <c r="B3554" t="s">
        <v>9392</v>
      </c>
      <c r="C3554" s="34">
        <v>1</v>
      </c>
      <c r="D3554" s="34" t="s">
        <v>8</v>
      </c>
      <c r="E3554" s="34" t="s">
        <v>8019</v>
      </c>
      <c r="F3554" s="34" t="s">
        <v>9168</v>
      </c>
      <c r="G3554" s="34" t="s">
        <v>9193</v>
      </c>
      <c r="H3554" s="26"/>
      <c r="I3554" s="26"/>
      <c r="J3554" s="26"/>
      <c r="K3554" t="s">
        <v>9193</v>
      </c>
      <c r="L3554" t="str">
        <f>IF(ISNA(VLOOKUP(K3554,$K$244:K3553,1,0)),"","DUP!")</f>
        <v>DUP!</v>
      </c>
      <c r="N3554" t="str">
        <f t="shared" si="59"/>
        <v>INSERT INTO PRICE_MAP (
   PRODUCT_OFFER_ID, SERVICE_ID, SERVICE_NAME, 
   ZONE_IN, TIME_IN, PRICE_GROUP) 
VALUES ('Default',1,'SMS','849105103696','.*','Tar_SMS_264VND');</v>
      </c>
    </row>
    <row r="3555" spans="2:14">
      <c r="B3555" t="s">
        <v>9392</v>
      </c>
      <c r="C3555" s="34">
        <v>1</v>
      </c>
      <c r="D3555" s="34" t="s">
        <v>8</v>
      </c>
      <c r="E3555" s="34" t="s">
        <v>8020</v>
      </c>
      <c r="F3555" s="34" t="s">
        <v>9168</v>
      </c>
      <c r="G3555" s="34" t="s">
        <v>9193</v>
      </c>
      <c r="H3555" s="26"/>
      <c r="I3555" s="26"/>
      <c r="J3555" s="26"/>
      <c r="K3555" t="s">
        <v>9193</v>
      </c>
      <c r="L3555" t="str">
        <f>IF(ISNA(VLOOKUP(K3555,$K$244:K3554,1,0)),"","DUP!")</f>
        <v>DUP!</v>
      </c>
      <c r="N3555" t="str">
        <f t="shared" si="59"/>
        <v>INSERT INTO PRICE_MAP (
   PRODUCT_OFFER_ID, SERVICE_ID, SERVICE_NAME, 
   ZONE_IN, TIME_IN, PRICE_GROUP) 
VALUES ('Default',1,'SMS','849105103697','.*','Tar_SMS_264VND');</v>
      </c>
    </row>
    <row r="3556" spans="2:14">
      <c r="B3556" t="s">
        <v>9392</v>
      </c>
      <c r="C3556" s="34">
        <v>1</v>
      </c>
      <c r="D3556" s="34" t="s">
        <v>8</v>
      </c>
      <c r="E3556" s="34" t="s">
        <v>8021</v>
      </c>
      <c r="F3556" s="34" t="s">
        <v>9168</v>
      </c>
      <c r="G3556" s="34" t="s">
        <v>9193</v>
      </c>
      <c r="H3556" s="26"/>
      <c r="I3556" s="26"/>
      <c r="J3556" s="26"/>
      <c r="K3556" t="s">
        <v>9193</v>
      </c>
      <c r="L3556" t="str">
        <f>IF(ISNA(VLOOKUP(K3556,$K$244:K3555,1,0)),"","DUP!")</f>
        <v>DUP!</v>
      </c>
      <c r="N3556" t="str">
        <f t="shared" si="59"/>
        <v>INSERT INTO PRICE_MAP (
   PRODUCT_OFFER_ID, SERVICE_ID, SERVICE_NAME, 
   ZONE_IN, TIME_IN, PRICE_GROUP) 
VALUES ('Default',1,'SMS','849105103698','.*','Tar_SMS_264VND');</v>
      </c>
    </row>
    <row r="3557" spans="2:14">
      <c r="B3557" t="s">
        <v>9392</v>
      </c>
      <c r="C3557" s="34">
        <v>1</v>
      </c>
      <c r="D3557" s="34" t="s">
        <v>8</v>
      </c>
      <c r="E3557" s="34" t="s">
        <v>8022</v>
      </c>
      <c r="F3557" s="34" t="s">
        <v>9168</v>
      </c>
      <c r="G3557" s="34" t="s">
        <v>9193</v>
      </c>
      <c r="H3557" s="26"/>
      <c r="I3557" s="26"/>
      <c r="J3557" s="26"/>
      <c r="K3557" t="s">
        <v>9193</v>
      </c>
      <c r="L3557" t="str">
        <f>IF(ISNA(VLOOKUP(K3557,$K$244:K3556,1,0)),"","DUP!")</f>
        <v>DUP!</v>
      </c>
      <c r="N3557" t="str">
        <f t="shared" si="59"/>
        <v>INSERT INTO PRICE_MAP (
   PRODUCT_OFFER_ID, SERVICE_ID, SERVICE_NAME, 
   ZONE_IN, TIME_IN, PRICE_GROUP) 
VALUES ('Default',1,'SMS','849105103699','.*','Tar_SMS_264VND');</v>
      </c>
    </row>
    <row r="3558" spans="2:14">
      <c r="B3558" t="s">
        <v>9392</v>
      </c>
      <c r="C3558" s="34">
        <v>1</v>
      </c>
      <c r="D3558" s="34" t="s">
        <v>8</v>
      </c>
      <c r="E3558" s="34" t="s">
        <v>8023</v>
      </c>
      <c r="F3558" s="34" t="s">
        <v>9168</v>
      </c>
      <c r="G3558" s="34" t="s">
        <v>9193</v>
      </c>
      <c r="H3558" s="26"/>
      <c r="I3558" s="26"/>
      <c r="J3558" s="26"/>
      <c r="K3558" t="s">
        <v>9193</v>
      </c>
      <c r="L3558" t="str">
        <f>IF(ISNA(VLOOKUP(K3558,$K$244:K3557,1,0)),"","DUP!")</f>
        <v>DUP!</v>
      </c>
      <c r="N3558" t="str">
        <f t="shared" si="59"/>
        <v>INSERT INTO PRICE_MAP (
   PRODUCT_OFFER_ID, SERVICE_ID, SERVICE_NAME, 
   ZONE_IN, TIME_IN, PRICE_GROUP) 
VALUES ('Default',1,'SMS','849105103702','.*','Tar_SMS_264VND');</v>
      </c>
    </row>
    <row r="3559" spans="2:14">
      <c r="B3559" t="s">
        <v>9392</v>
      </c>
      <c r="C3559" s="34">
        <v>1</v>
      </c>
      <c r="D3559" s="34" t="s">
        <v>8</v>
      </c>
      <c r="E3559" s="34" t="s">
        <v>8024</v>
      </c>
      <c r="F3559" s="34" t="s">
        <v>9168</v>
      </c>
      <c r="G3559" s="34" t="s">
        <v>9193</v>
      </c>
      <c r="H3559" s="26"/>
      <c r="I3559" s="26"/>
      <c r="J3559" s="26"/>
      <c r="K3559" t="s">
        <v>9193</v>
      </c>
      <c r="L3559" t="str">
        <f>IF(ISNA(VLOOKUP(K3559,$K$244:K3558,1,0)),"","DUP!")</f>
        <v>DUP!</v>
      </c>
      <c r="N3559" t="str">
        <f t="shared" si="59"/>
        <v>INSERT INTO PRICE_MAP (
   PRODUCT_OFFER_ID, SERVICE_ID, SERVICE_NAME, 
   ZONE_IN, TIME_IN, PRICE_GROUP) 
VALUES ('Default',1,'SMS','849105103703','.*','Tar_SMS_264VND');</v>
      </c>
    </row>
    <row r="3560" spans="2:14">
      <c r="B3560" t="s">
        <v>9392</v>
      </c>
      <c r="C3560" s="34">
        <v>1</v>
      </c>
      <c r="D3560" s="34" t="s">
        <v>8</v>
      </c>
      <c r="E3560" s="34" t="s">
        <v>8025</v>
      </c>
      <c r="F3560" s="34" t="s">
        <v>9168</v>
      </c>
      <c r="G3560" s="34" t="s">
        <v>9193</v>
      </c>
      <c r="H3560" s="26"/>
      <c r="I3560" s="26"/>
      <c r="J3560" s="26"/>
      <c r="K3560" t="s">
        <v>9193</v>
      </c>
      <c r="L3560" t="str">
        <f>IF(ISNA(VLOOKUP(K3560,$K$244:K3559,1,0)),"","DUP!")</f>
        <v>DUP!</v>
      </c>
      <c r="N3560" t="str">
        <f t="shared" si="59"/>
        <v>INSERT INTO PRICE_MAP (
   PRODUCT_OFFER_ID, SERVICE_ID, SERVICE_NAME, 
   ZONE_IN, TIME_IN, PRICE_GROUP) 
VALUES ('Default',1,'SMS','849105103704','.*','Tar_SMS_264VND');</v>
      </c>
    </row>
    <row r="3561" spans="2:14">
      <c r="B3561" t="s">
        <v>9392</v>
      </c>
      <c r="C3561" s="34">
        <v>1</v>
      </c>
      <c r="D3561" s="34" t="s">
        <v>8</v>
      </c>
      <c r="E3561" s="34" t="s">
        <v>8026</v>
      </c>
      <c r="F3561" s="34" t="s">
        <v>9168</v>
      </c>
      <c r="G3561" s="34" t="s">
        <v>9193</v>
      </c>
      <c r="H3561" s="26"/>
      <c r="I3561" s="26"/>
      <c r="J3561" s="26"/>
      <c r="K3561" t="s">
        <v>9193</v>
      </c>
      <c r="L3561" t="str">
        <f>IF(ISNA(VLOOKUP(K3561,$K$244:K3560,1,0)),"","DUP!")</f>
        <v>DUP!</v>
      </c>
      <c r="N3561" t="str">
        <f t="shared" si="59"/>
        <v>INSERT INTO PRICE_MAP (
   PRODUCT_OFFER_ID, SERVICE_ID, SERVICE_NAME, 
   ZONE_IN, TIME_IN, PRICE_GROUP) 
VALUES ('Default',1,'SMS','849105103705','.*','Tar_SMS_264VND');</v>
      </c>
    </row>
    <row r="3562" spans="2:14">
      <c r="B3562" t="s">
        <v>9392</v>
      </c>
      <c r="C3562" s="34">
        <v>1</v>
      </c>
      <c r="D3562" s="34" t="s">
        <v>8</v>
      </c>
      <c r="E3562" s="34" t="s">
        <v>8027</v>
      </c>
      <c r="F3562" s="34" t="s">
        <v>9168</v>
      </c>
      <c r="G3562" s="34" t="s">
        <v>9193</v>
      </c>
      <c r="H3562" s="26"/>
      <c r="I3562" s="26"/>
      <c r="J3562" s="26"/>
      <c r="K3562" t="s">
        <v>9193</v>
      </c>
      <c r="L3562" t="str">
        <f>IF(ISNA(VLOOKUP(K3562,$K$244:K3561,1,0)),"","DUP!")</f>
        <v>DUP!</v>
      </c>
      <c r="N3562" t="str">
        <f t="shared" si="59"/>
        <v>INSERT INTO PRICE_MAP (
   PRODUCT_OFFER_ID, SERVICE_ID, SERVICE_NAME, 
   ZONE_IN, TIME_IN, PRICE_GROUP) 
VALUES ('Default',1,'SMS','849105103900','.*','Tar_SMS_264VND');</v>
      </c>
    </row>
    <row r="3563" spans="2:14">
      <c r="B3563" t="s">
        <v>9392</v>
      </c>
      <c r="C3563" s="34">
        <v>1</v>
      </c>
      <c r="D3563" s="34" t="s">
        <v>8</v>
      </c>
      <c r="E3563" s="34" t="s">
        <v>8028</v>
      </c>
      <c r="F3563" s="34" t="s">
        <v>9168</v>
      </c>
      <c r="G3563" s="34" t="s">
        <v>9193</v>
      </c>
      <c r="H3563" s="26"/>
      <c r="I3563" s="26"/>
      <c r="J3563" s="26"/>
      <c r="K3563" t="s">
        <v>9193</v>
      </c>
      <c r="L3563" t="str">
        <f>IF(ISNA(VLOOKUP(K3563,$K$244:K3562,1,0)),"","DUP!")</f>
        <v>DUP!</v>
      </c>
      <c r="N3563" t="str">
        <f t="shared" si="59"/>
        <v>INSERT INTO PRICE_MAP (
   PRODUCT_OFFER_ID, SERVICE_ID, SERVICE_NAME, 
   ZONE_IN, TIME_IN, PRICE_GROUP) 
VALUES ('Default',1,'SMS','849105103901','.*','Tar_SMS_264VND');</v>
      </c>
    </row>
    <row r="3564" spans="2:14">
      <c r="B3564" t="s">
        <v>9392</v>
      </c>
      <c r="C3564" s="34">
        <v>1</v>
      </c>
      <c r="D3564" s="34" t="s">
        <v>8</v>
      </c>
      <c r="E3564" s="34" t="s">
        <v>8029</v>
      </c>
      <c r="F3564" s="34" t="s">
        <v>9168</v>
      </c>
      <c r="G3564" s="34" t="s">
        <v>9193</v>
      </c>
      <c r="H3564" s="26"/>
      <c r="I3564" s="26"/>
      <c r="J3564" s="26"/>
      <c r="K3564" t="s">
        <v>9193</v>
      </c>
      <c r="L3564" t="str">
        <f>IF(ISNA(VLOOKUP(K3564,$K$244:K3563,1,0)),"","DUP!")</f>
        <v>DUP!</v>
      </c>
      <c r="N3564" t="str">
        <f t="shared" si="59"/>
        <v>INSERT INTO PRICE_MAP (
   PRODUCT_OFFER_ID, SERVICE_ID, SERVICE_NAME, 
   ZONE_IN, TIME_IN, PRICE_GROUP) 
VALUES ('Default',1,'SMS','849105103902','.*','Tar_SMS_264VND');</v>
      </c>
    </row>
    <row r="3565" spans="2:14">
      <c r="B3565" t="s">
        <v>9392</v>
      </c>
      <c r="C3565" s="34">
        <v>1</v>
      </c>
      <c r="D3565" s="34" t="s">
        <v>8</v>
      </c>
      <c r="E3565" s="34" t="s">
        <v>8030</v>
      </c>
      <c r="F3565" s="34" t="s">
        <v>9168</v>
      </c>
      <c r="G3565" s="34" t="s">
        <v>9193</v>
      </c>
      <c r="H3565" s="26"/>
      <c r="I3565" s="26"/>
      <c r="J3565" s="26"/>
      <c r="K3565" t="s">
        <v>9193</v>
      </c>
      <c r="L3565" t="str">
        <f>IF(ISNA(VLOOKUP(K3565,$K$244:K3564,1,0)),"","DUP!")</f>
        <v>DUP!</v>
      </c>
      <c r="N3565" t="str">
        <f t="shared" si="59"/>
        <v>INSERT INTO PRICE_MAP (
   PRODUCT_OFFER_ID, SERVICE_ID, SERVICE_NAME, 
   ZONE_IN, TIME_IN, PRICE_GROUP) 
VALUES ('Default',1,'SMS','849105103903','.*','Tar_SMS_264VND');</v>
      </c>
    </row>
    <row r="3566" spans="2:14">
      <c r="B3566" t="s">
        <v>9392</v>
      </c>
      <c r="C3566" s="34">
        <v>1</v>
      </c>
      <c r="D3566" s="34" t="s">
        <v>8</v>
      </c>
      <c r="E3566" s="34" t="s">
        <v>8031</v>
      </c>
      <c r="F3566" s="34" t="s">
        <v>9168</v>
      </c>
      <c r="G3566" s="34" t="s">
        <v>9193</v>
      </c>
      <c r="H3566" s="26"/>
      <c r="I3566" s="26"/>
      <c r="J3566" s="26"/>
      <c r="K3566" t="s">
        <v>9193</v>
      </c>
      <c r="L3566" t="str">
        <f>IF(ISNA(VLOOKUP(K3566,$K$244:K3565,1,0)),"","DUP!")</f>
        <v>DUP!</v>
      </c>
      <c r="N3566" t="str">
        <f t="shared" si="59"/>
        <v>INSERT INTO PRICE_MAP (
   PRODUCT_OFFER_ID, SERVICE_ID, SERVICE_NAME, 
   ZONE_IN, TIME_IN, PRICE_GROUP) 
VALUES ('Default',1,'SMS','849105103904','.*','Tar_SMS_264VND');</v>
      </c>
    </row>
    <row r="3567" spans="2:14">
      <c r="B3567" t="s">
        <v>9392</v>
      </c>
      <c r="C3567" s="34">
        <v>1</v>
      </c>
      <c r="D3567" s="34" t="s">
        <v>8</v>
      </c>
      <c r="E3567" s="34" t="s">
        <v>8032</v>
      </c>
      <c r="F3567" s="34" t="s">
        <v>9168</v>
      </c>
      <c r="G3567" s="34" t="s">
        <v>9193</v>
      </c>
      <c r="H3567" s="26"/>
      <c r="I3567" s="26"/>
      <c r="J3567" s="26"/>
      <c r="K3567" t="s">
        <v>9193</v>
      </c>
      <c r="L3567" t="str">
        <f>IF(ISNA(VLOOKUP(K3567,$K$244:K3566,1,0)),"","DUP!")</f>
        <v>DUP!</v>
      </c>
      <c r="N3567" t="str">
        <f t="shared" si="59"/>
        <v>INSERT INTO PRICE_MAP (
   PRODUCT_OFFER_ID, SERVICE_ID, SERVICE_NAME, 
   ZONE_IN, TIME_IN, PRICE_GROUP) 
VALUES ('Default',1,'SMS','849105103906','.*','Tar_SMS_264VND');</v>
      </c>
    </row>
    <row r="3568" spans="2:14">
      <c r="B3568" t="s">
        <v>9392</v>
      </c>
      <c r="C3568" s="34">
        <v>1</v>
      </c>
      <c r="D3568" s="34" t="s">
        <v>8</v>
      </c>
      <c r="E3568" s="34" t="s">
        <v>8033</v>
      </c>
      <c r="F3568" s="34" t="s">
        <v>9168</v>
      </c>
      <c r="G3568" s="34" t="s">
        <v>9193</v>
      </c>
      <c r="H3568" s="26"/>
      <c r="I3568" s="26"/>
      <c r="J3568" s="26"/>
      <c r="K3568" t="s">
        <v>9193</v>
      </c>
      <c r="L3568" t="str">
        <f>IF(ISNA(VLOOKUP(K3568,$K$244:K3567,1,0)),"","DUP!")</f>
        <v>DUP!</v>
      </c>
      <c r="N3568" t="str">
        <f t="shared" si="59"/>
        <v>INSERT INTO PRICE_MAP (
   PRODUCT_OFFER_ID, SERVICE_ID, SERVICE_NAME, 
   ZONE_IN, TIME_IN, PRICE_GROUP) 
VALUES ('Default',1,'SMS','849105103907','.*','Tar_SMS_264VND');</v>
      </c>
    </row>
    <row r="3569" spans="2:14">
      <c r="B3569" t="s">
        <v>9392</v>
      </c>
      <c r="C3569" s="34">
        <v>1</v>
      </c>
      <c r="D3569" s="34" t="s">
        <v>8</v>
      </c>
      <c r="E3569" s="34" t="s">
        <v>8034</v>
      </c>
      <c r="F3569" s="34" t="s">
        <v>9168</v>
      </c>
      <c r="G3569" s="34" t="s">
        <v>9193</v>
      </c>
      <c r="H3569" s="26"/>
      <c r="I3569" s="26"/>
      <c r="J3569" s="26"/>
      <c r="K3569" t="s">
        <v>9193</v>
      </c>
      <c r="L3569" t="str">
        <f>IF(ISNA(VLOOKUP(K3569,$K$244:K3568,1,0)),"","DUP!")</f>
        <v>DUP!</v>
      </c>
      <c r="N3569" t="str">
        <f t="shared" si="59"/>
        <v>INSERT INTO PRICE_MAP (
   PRODUCT_OFFER_ID, SERVICE_ID, SERVICE_NAME, 
   ZONE_IN, TIME_IN, PRICE_GROUP) 
VALUES ('Default',1,'SMS','849105103955','.*','Tar_SMS_264VND');</v>
      </c>
    </row>
    <row r="3570" spans="2:14">
      <c r="B3570" t="s">
        <v>9392</v>
      </c>
      <c r="C3570" s="34">
        <v>1</v>
      </c>
      <c r="D3570" s="34" t="s">
        <v>8</v>
      </c>
      <c r="E3570" s="34" t="s">
        <v>8035</v>
      </c>
      <c r="F3570" s="34" t="s">
        <v>9168</v>
      </c>
      <c r="G3570" s="34" t="s">
        <v>9193</v>
      </c>
      <c r="H3570" s="26"/>
      <c r="I3570" s="26"/>
      <c r="J3570" s="26"/>
      <c r="K3570" t="s">
        <v>9193</v>
      </c>
      <c r="L3570" t="str">
        <f>IF(ISNA(VLOOKUP(K3570,$K$244:K3569,1,0)),"","DUP!")</f>
        <v>DUP!</v>
      </c>
      <c r="N3570" t="str">
        <f t="shared" si="59"/>
        <v>INSERT INTO PRICE_MAP (
   PRODUCT_OFFER_ID, SERVICE_ID, SERVICE_NAME, 
   ZONE_IN, TIME_IN, PRICE_GROUP) 
VALUES ('Default',1,'SMS','849105103956','.*','Tar_SMS_264VND');</v>
      </c>
    </row>
    <row r="3571" spans="2:14">
      <c r="B3571" t="s">
        <v>9392</v>
      </c>
      <c r="C3571" s="34">
        <v>1</v>
      </c>
      <c r="D3571" s="34" t="s">
        <v>8</v>
      </c>
      <c r="E3571" s="34" t="s">
        <v>8036</v>
      </c>
      <c r="F3571" s="34" t="s">
        <v>9168</v>
      </c>
      <c r="G3571" s="34" t="s">
        <v>9193</v>
      </c>
      <c r="H3571" s="26"/>
      <c r="I3571" s="26"/>
      <c r="J3571" s="26"/>
      <c r="K3571" t="s">
        <v>9193</v>
      </c>
      <c r="L3571" t="str">
        <f>IF(ISNA(VLOOKUP(K3571,$K$244:K3570,1,0)),"","DUP!")</f>
        <v>DUP!</v>
      </c>
      <c r="N3571" t="str">
        <f t="shared" si="59"/>
        <v>INSERT INTO PRICE_MAP (
   PRODUCT_OFFER_ID, SERVICE_ID, SERVICE_NAME, 
   ZONE_IN, TIME_IN, PRICE_GROUP) 
VALUES ('Default',1,'SMS','849105103957','.*','Tar_SMS_264VND');</v>
      </c>
    </row>
    <row r="3572" spans="2:14">
      <c r="B3572" t="s">
        <v>9392</v>
      </c>
      <c r="C3572" s="34">
        <v>1</v>
      </c>
      <c r="D3572" s="34" t="s">
        <v>8</v>
      </c>
      <c r="E3572" s="34" t="s">
        <v>8037</v>
      </c>
      <c r="F3572" s="34" t="s">
        <v>9168</v>
      </c>
      <c r="G3572" s="34" t="s">
        <v>9193</v>
      </c>
      <c r="H3572" s="26"/>
      <c r="I3572" s="26"/>
      <c r="J3572" s="26"/>
      <c r="K3572" t="s">
        <v>9193</v>
      </c>
      <c r="L3572" t="str">
        <f>IF(ISNA(VLOOKUP(K3572,$K$244:K3571,1,0)),"","DUP!")</f>
        <v>DUP!</v>
      </c>
      <c r="N3572" t="str">
        <f t="shared" si="59"/>
        <v>INSERT INTO PRICE_MAP (
   PRODUCT_OFFER_ID, SERVICE_ID, SERVICE_NAME, 
   ZONE_IN, TIME_IN, PRICE_GROUP) 
VALUES ('Default',1,'SMS','849105103958','.*','Tar_SMS_264VND');</v>
      </c>
    </row>
    <row r="3573" spans="2:14">
      <c r="B3573" t="s">
        <v>9392</v>
      </c>
      <c r="C3573" s="34">
        <v>1</v>
      </c>
      <c r="D3573" s="34" t="s">
        <v>8</v>
      </c>
      <c r="E3573" s="34" t="s">
        <v>8038</v>
      </c>
      <c r="F3573" s="34" t="s">
        <v>9168</v>
      </c>
      <c r="G3573" s="34" t="s">
        <v>9193</v>
      </c>
      <c r="H3573" s="26"/>
      <c r="I3573" s="26"/>
      <c r="J3573" s="26"/>
      <c r="K3573" t="s">
        <v>9193</v>
      </c>
      <c r="L3573" t="str">
        <f>IF(ISNA(VLOOKUP(K3573,$K$244:K3572,1,0)),"","DUP!")</f>
        <v>DUP!</v>
      </c>
      <c r="N3573" t="str">
        <f t="shared" ref="N3573:N3636" si="60">IF(M3573="DUP!","","INSERT INTO PRICE_MAP (
   PRODUCT_OFFER_ID, SERVICE_ID, SERVICE_NAME, 
   ZONE_IN, TIME_IN, PRICE_GROUP) 
VALUES ('"&amp;B3573&amp;"',"&amp;C3573&amp;",'"&amp;D3573&amp;"','"&amp;E3573&amp;"','"&amp;F3573&amp;"','"&amp;K3573&amp;"');")</f>
        <v>INSERT INTO PRICE_MAP (
   PRODUCT_OFFER_ID, SERVICE_ID, SERVICE_NAME, 
   ZONE_IN, TIME_IN, PRICE_GROUP) 
VALUES ('Default',1,'SMS','849105103960','.*','Tar_SMS_264VND');</v>
      </c>
    </row>
    <row r="3574" spans="2:14">
      <c r="B3574" t="s">
        <v>9392</v>
      </c>
      <c r="C3574" s="34">
        <v>1</v>
      </c>
      <c r="D3574" s="34" t="s">
        <v>8</v>
      </c>
      <c r="E3574" s="34" t="s">
        <v>8039</v>
      </c>
      <c r="F3574" s="34" t="s">
        <v>9168</v>
      </c>
      <c r="G3574" s="34" t="s">
        <v>9193</v>
      </c>
      <c r="H3574" s="26"/>
      <c r="I3574" s="26"/>
      <c r="J3574" s="26"/>
      <c r="K3574" t="s">
        <v>9193</v>
      </c>
      <c r="L3574" t="str">
        <f>IF(ISNA(VLOOKUP(K3574,$K$244:K3573,1,0)),"","DUP!")</f>
        <v>DUP!</v>
      </c>
      <c r="N3574" t="str">
        <f t="shared" si="60"/>
        <v>INSERT INTO PRICE_MAP (
   PRODUCT_OFFER_ID, SERVICE_ID, SERVICE_NAME, 
   ZONE_IN, TIME_IN, PRICE_GROUP) 
VALUES ('Default',1,'SMS','849105103965','.*','Tar_SMS_264VND');</v>
      </c>
    </row>
    <row r="3575" spans="2:14">
      <c r="B3575" t="s">
        <v>9392</v>
      </c>
      <c r="C3575" s="34">
        <v>1</v>
      </c>
      <c r="D3575" s="34" t="s">
        <v>8</v>
      </c>
      <c r="E3575" s="34" t="s">
        <v>8040</v>
      </c>
      <c r="F3575" s="34" t="s">
        <v>9168</v>
      </c>
      <c r="G3575" s="34" t="s">
        <v>9193</v>
      </c>
      <c r="H3575" s="26"/>
      <c r="I3575" s="26"/>
      <c r="J3575" s="26"/>
      <c r="K3575" t="s">
        <v>9193</v>
      </c>
      <c r="L3575" t="str">
        <f>IF(ISNA(VLOOKUP(K3575,$K$244:K3574,1,0)),"","DUP!")</f>
        <v>DUP!</v>
      </c>
      <c r="N3575" t="str">
        <f t="shared" si="60"/>
        <v>INSERT INTO PRICE_MAP (
   PRODUCT_OFFER_ID, SERVICE_ID, SERVICE_NAME, 
   ZONE_IN, TIME_IN, PRICE_GROUP) 
VALUES ('Default',1,'SMS','849105103966','.*','Tar_SMS_264VND');</v>
      </c>
    </row>
    <row r="3576" spans="2:14">
      <c r="B3576" t="s">
        <v>9392</v>
      </c>
      <c r="C3576" s="34">
        <v>1</v>
      </c>
      <c r="D3576" s="34" t="s">
        <v>8</v>
      </c>
      <c r="E3576" s="34" t="s">
        <v>8041</v>
      </c>
      <c r="F3576" s="34" t="s">
        <v>9168</v>
      </c>
      <c r="G3576" s="34" t="s">
        <v>9193</v>
      </c>
      <c r="H3576" s="26"/>
      <c r="I3576" s="26"/>
      <c r="J3576" s="26"/>
      <c r="K3576" t="s">
        <v>9193</v>
      </c>
      <c r="L3576" t="str">
        <f>IF(ISNA(VLOOKUP(K3576,$K$244:K3575,1,0)),"","DUP!")</f>
        <v>DUP!</v>
      </c>
      <c r="N3576" t="str">
        <f t="shared" si="60"/>
        <v>INSERT INTO PRICE_MAP (
   PRODUCT_OFFER_ID, SERVICE_ID, SERVICE_NAME, 
   ZONE_IN, TIME_IN, PRICE_GROUP) 
VALUES ('Default',1,'SMS','849105103970','.*','Tar_SMS_264VND');</v>
      </c>
    </row>
    <row r="3577" spans="2:14">
      <c r="B3577" t="s">
        <v>9392</v>
      </c>
      <c r="C3577" s="34">
        <v>1</v>
      </c>
      <c r="D3577" s="34" t="s">
        <v>8</v>
      </c>
      <c r="E3577" s="34" t="s">
        <v>8042</v>
      </c>
      <c r="F3577" s="34" t="s">
        <v>9168</v>
      </c>
      <c r="G3577" s="34" t="s">
        <v>9193</v>
      </c>
      <c r="H3577" s="26"/>
      <c r="I3577" s="26"/>
      <c r="J3577" s="26"/>
      <c r="K3577" t="s">
        <v>9193</v>
      </c>
      <c r="L3577" t="str">
        <f>IF(ISNA(VLOOKUP(K3577,$K$244:K3576,1,0)),"","DUP!")</f>
        <v>DUP!</v>
      </c>
      <c r="N3577" t="str">
        <f t="shared" si="60"/>
        <v>INSERT INTO PRICE_MAP (
   PRODUCT_OFFER_ID, SERVICE_ID, SERVICE_NAME, 
   ZONE_IN, TIME_IN, PRICE_GROUP) 
VALUES ('Default',1,'SMS','849105103975','.*','Tar_SMS_264VND');</v>
      </c>
    </row>
    <row r="3578" spans="2:14">
      <c r="B3578" t="s">
        <v>9392</v>
      </c>
      <c r="C3578" s="34">
        <v>1</v>
      </c>
      <c r="D3578" s="34" t="s">
        <v>8</v>
      </c>
      <c r="E3578" s="34" t="s">
        <v>8043</v>
      </c>
      <c r="F3578" s="34" t="s">
        <v>9168</v>
      </c>
      <c r="G3578" s="34" t="s">
        <v>9193</v>
      </c>
      <c r="H3578" s="26"/>
      <c r="I3578" s="26"/>
      <c r="J3578" s="26"/>
      <c r="K3578" t="s">
        <v>9193</v>
      </c>
      <c r="L3578" t="str">
        <f>IF(ISNA(VLOOKUP(K3578,$K$244:K3577,1,0)),"","DUP!")</f>
        <v>DUP!</v>
      </c>
      <c r="N3578" t="str">
        <f t="shared" si="60"/>
        <v>INSERT INTO PRICE_MAP (
   PRODUCT_OFFER_ID, SERVICE_ID, SERVICE_NAME, 
   ZONE_IN, TIME_IN, PRICE_GROUP) 
VALUES ('Default',1,'SMS','849105103977','.*','Tar_SMS_264VND');</v>
      </c>
    </row>
    <row r="3579" spans="2:14">
      <c r="B3579" t="s">
        <v>9392</v>
      </c>
      <c r="C3579" s="34">
        <v>1</v>
      </c>
      <c r="D3579" s="34" t="s">
        <v>8</v>
      </c>
      <c r="E3579" s="34" t="s">
        <v>8044</v>
      </c>
      <c r="F3579" s="34" t="s">
        <v>9168</v>
      </c>
      <c r="G3579" s="34" t="s">
        <v>9193</v>
      </c>
      <c r="H3579" s="26"/>
      <c r="I3579" s="26"/>
      <c r="J3579" s="26"/>
      <c r="K3579" t="s">
        <v>9193</v>
      </c>
      <c r="L3579" t="str">
        <f>IF(ISNA(VLOOKUP(K3579,$K$244:K3578,1,0)),"","DUP!")</f>
        <v>DUP!</v>
      </c>
      <c r="N3579" t="str">
        <f t="shared" si="60"/>
        <v>INSERT INTO PRICE_MAP (
   PRODUCT_OFFER_ID, SERVICE_ID, SERVICE_NAME, 
   ZONE_IN, TIME_IN, PRICE_GROUP) 
VALUES ('Default',1,'SMS','849105103978','.*','Tar_SMS_264VND');</v>
      </c>
    </row>
    <row r="3580" spans="2:14">
      <c r="B3580" t="s">
        <v>9392</v>
      </c>
      <c r="C3580" s="34">
        <v>1</v>
      </c>
      <c r="D3580" s="34" t="s">
        <v>8</v>
      </c>
      <c r="E3580" s="34" t="s">
        <v>8045</v>
      </c>
      <c r="F3580" s="34" t="s">
        <v>9168</v>
      </c>
      <c r="G3580" s="34" t="s">
        <v>9193</v>
      </c>
      <c r="H3580" s="26"/>
      <c r="I3580" s="26"/>
      <c r="J3580" s="26"/>
      <c r="K3580" t="s">
        <v>9193</v>
      </c>
      <c r="L3580" t="str">
        <f>IF(ISNA(VLOOKUP(K3580,$K$244:K3579,1,0)),"","DUP!")</f>
        <v>DUP!</v>
      </c>
      <c r="N3580" t="str">
        <f t="shared" si="60"/>
        <v>INSERT INTO PRICE_MAP (
   PRODUCT_OFFER_ID, SERVICE_ID, SERVICE_NAME, 
   ZONE_IN, TIME_IN, PRICE_GROUP) 
VALUES ('Default',1,'SMS','849105103981','.*','Tar_SMS_264VND');</v>
      </c>
    </row>
    <row r="3581" spans="2:14">
      <c r="B3581" t="s">
        <v>9392</v>
      </c>
      <c r="C3581" s="34">
        <v>1</v>
      </c>
      <c r="D3581" s="34" t="s">
        <v>8</v>
      </c>
      <c r="E3581" s="34" t="s">
        <v>8046</v>
      </c>
      <c r="F3581" s="34" t="s">
        <v>9168</v>
      </c>
      <c r="G3581" s="34" t="s">
        <v>9193</v>
      </c>
      <c r="H3581" s="26"/>
      <c r="I3581" s="26"/>
      <c r="J3581" s="26"/>
      <c r="K3581" t="s">
        <v>9193</v>
      </c>
      <c r="L3581" t="str">
        <f>IF(ISNA(VLOOKUP(K3581,$K$244:K3580,1,0)),"","DUP!")</f>
        <v>DUP!</v>
      </c>
      <c r="N3581" t="str">
        <f t="shared" si="60"/>
        <v>INSERT INTO PRICE_MAP (
   PRODUCT_OFFER_ID, SERVICE_ID, SERVICE_NAME, 
   ZONE_IN, TIME_IN, PRICE_GROUP) 
VALUES ('Default',1,'SMS','849105103984','.*','Tar_SMS_264VND');</v>
      </c>
    </row>
    <row r="3582" spans="2:14">
      <c r="B3582" t="s">
        <v>9392</v>
      </c>
      <c r="C3582" s="34">
        <v>1</v>
      </c>
      <c r="D3582" s="34" t="s">
        <v>8</v>
      </c>
      <c r="E3582" s="34" t="s">
        <v>8047</v>
      </c>
      <c r="F3582" s="34" t="s">
        <v>9168</v>
      </c>
      <c r="G3582" s="34" t="s">
        <v>9193</v>
      </c>
      <c r="H3582" s="26"/>
      <c r="I3582" s="26"/>
      <c r="J3582" s="26"/>
      <c r="K3582" t="s">
        <v>9193</v>
      </c>
      <c r="L3582" t="str">
        <f>IF(ISNA(VLOOKUP(K3582,$K$244:K3581,1,0)),"","DUP!")</f>
        <v>DUP!</v>
      </c>
      <c r="N3582" t="str">
        <f t="shared" si="60"/>
        <v>INSERT INTO PRICE_MAP (
   PRODUCT_OFFER_ID, SERVICE_ID, SERVICE_NAME, 
   ZONE_IN, TIME_IN, PRICE_GROUP) 
VALUES ('Default',1,'SMS','849105103987','.*','Tar_SMS_264VND');</v>
      </c>
    </row>
    <row r="3583" spans="2:14">
      <c r="B3583" t="s">
        <v>9392</v>
      </c>
      <c r="C3583" s="34">
        <v>1</v>
      </c>
      <c r="D3583" s="34" t="s">
        <v>8</v>
      </c>
      <c r="E3583" s="34" t="s">
        <v>8048</v>
      </c>
      <c r="F3583" s="34" t="s">
        <v>9168</v>
      </c>
      <c r="G3583" s="34" t="s">
        <v>9193</v>
      </c>
      <c r="H3583" s="26"/>
      <c r="I3583" s="26"/>
      <c r="J3583" s="26"/>
      <c r="K3583" t="s">
        <v>9193</v>
      </c>
      <c r="L3583" t="str">
        <f>IF(ISNA(VLOOKUP(K3583,$K$244:K3582,1,0)),"","DUP!")</f>
        <v>DUP!</v>
      </c>
      <c r="N3583" t="str">
        <f t="shared" si="60"/>
        <v>INSERT INTO PRICE_MAP (
   PRODUCT_OFFER_ID, SERVICE_ID, SERVICE_NAME, 
   ZONE_IN, TIME_IN, PRICE_GROUP) 
VALUES ('Default',1,'SMS','849105103990','.*','Tar_SMS_264VND');</v>
      </c>
    </row>
    <row r="3584" spans="2:14">
      <c r="B3584" t="s">
        <v>9392</v>
      </c>
      <c r="C3584" s="34">
        <v>1</v>
      </c>
      <c r="D3584" s="34" t="s">
        <v>8</v>
      </c>
      <c r="E3584" s="34" t="s">
        <v>8049</v>
      </c>
      <c r="F3584" s="34" t="s">
        <v>9168</v>
      </c>
      <c r="G3584" s="34" t="s">
        <v>9193</v>
      </c>
      <c r="H3584" s="26"/>
      <c r="I3584" s="26"/>
      <c r="J3584" s="26"/>
      <c r="K3584" t="s">
        <v>9193</v>
      </c>
      <c r="L3584" t="str">
        <f>IF(ISNA(VLOOKUP(K3584,$K$244:K3583,1,0)),"","DUP!")</f>
        <v>DUP!</v>
      </c>
      <c r="N3584" t="str">
        <f t="shared" si="60"/>
        <v>INSERT INTO PRICE_MAP (
   PRODUCT_OFFER_ID, SERVICE_ID, SERVICE_NAME, 
   ZONE_IN, TIME_IN, PRICE_GROUP) 
VALUES ('Default',1,'SMS','849105103991','.*','Tar_SMS_264VND');</v>
      </c>
    </row>
    <row r="3585" spans="2:14">
      <c r="B3585" t="s">
        <v>9392</v>
      </c>
      <c r="C3585" s="34">
        <v>1</v>
      </c>
      <c r="D3585" s="34" t="s">
        <v>8</v>
      </c>
      <c r="E3585" s="34" t="s">
        <v>8050</v>
      </c>
      <c r="F3585" s="34" t="s">
        <v>9168</v>
      </c>
      <c r="G3585" s="34" t="s">
        <v>9193</v>
      </c>
      <c r="H3585" s="26"/>
      <c r="I3585" s="26"/>
      <c r="J3585" s="26"/>
      <c r="K3585" t="s">
        <v>9193</v>
      </c>
      <c r="L3585" t="str">
        <f>IF(ISNA(VLOOKUP(K3585,$K$244:K3584,1,0)),"","DUP!")</f>
        <v>DUP!</v>
      </c>
      <c r="N3585" t="str">
        <f t="shared" si="60"/>
        <v>INSERT INTO PRICE_MAP (
   PRODUCT_OFFER_ID, SERVICE_ID, SERVICE_NAME, 
   ZONE_IN, TIME_IN, PRICE_GROUP) 
VALUES ('Default',1,'SMS','849105103993','.*','Tar_SMS_264VND');</v>
      </c>
    </row>
    <row r="3586" spans="2:14">
      <c r="B3586" t="s">
        <v>9392</v>
      </c>
      <c r="C3586" s="34">
        <v>1</v>
      </c>
      <c r="D3586" s="34" t="s">
        <v>8</v>
      </c>
      <c r="E3586" s="34" t="s">
        <v>8051</v>
      </c>
      <c r="F3586" s="34" t="s">
        <v>9168</v>
      </c>
      <c r="G3586" s="34" t="s">
        <v>9193</v>
      </c>
      <c r="H3586" s="26"/>
      <c r="I3586" s="26"/>
      <c r="J3586" s="26"/>
      <c r="K3586" t="s">
        <v>9193</v>
      </c>
      <c r="L3586" t="str">
        <f>IF(ISNA(VLOOKUP(K3586,$K$244:K3585,1,0)),"","DUP!")</f>
        <v>DUP!</v>
      </c>
      <c r="N3586" t="str">
        <f t="shared" si="60"/>
        <v>INSERT INTO PRICE_MAP (
   PRODUCT_OFFER_ID, SERVICE_ID, SERVICE_NAME, 
   ZONE_IN, TIME_IN, PRICE_GROUP) 
VALUES ('Default',1,'SMS','849105103994','.*','Tar_SMS_264VND');</v>
      </c>
    </row>
    <row r="3587" spans="2:14">
      <c r="B3587" t="s">
        <v>9392</v>
      </c>
      <c r="C3587" s="34">
        <v>1</v>
      </c>
      <c r="D3587" s="34" t="s">
        <v>8</v>
      </c>
      <c r="E3587" s="34" t="s">
        <v>8052</v>
      </c>
      <c r="F3587" s="34" t="s">
        <v>9168</v>
      </c>
      <c r="G3587" s="34" t="s">
        <v>9193</v>
      </c>
      <c r="H3587" s="26"/>
      <c r="I3587" s="26"/>
      <c r="J3587" s="26"/>
      <c r="K3587" t="s">
        <v>9193</v>
      </c>
      <c r="L3587" t="str">
        <f>IF(ISNA(VLOOKUP(K3587,$K$244:K3586,1,0)),"","DUP!")</f>
        <v>DUP!</v>
      </c>
      <c r="N3587" t="str">
        <f t="shared" si="60"/>
        <v>INSERT INTO PRICE_MAP (
   PRODUCT_OFFER_ID, SERVICE_ID, SERVICE_NAME, 
   ZONE_IN, TIME_IN, PRICE_GROUP) 
VALUES ('Default',1,'SMS','849105103995','.*','Tar_SMS_264VND');</v>
      </c>
    </row>
    <row r="3588" spans="2:14">
      <c r="B3588" t="s">
        <v>9392</v>
      </c>
      <c r="C3588" s="34">
        <v>1</v>
      </c>
      <c r="D3588" s="34" t="s">
        <v>8</v>
      </c>
      <c r="E3588" s="34" t="s">
        <v>8053</v>
      </c>
      <c r="F3588" s="34" t="s">
        <v>9168</v>
      </c>
      <c r="G3588" s="34" t="s">
        <v>9193</v>
      </c>
      <c r="H3588" s="26"/>
      <c r="I3588" s="26"/>
      <c r="J3588" s="26"/>
      <c r="K3588" t="s">
        <v>9193</v>
      </c>
      <c r="L3588" t="str">
        <f>IF(ISNA(VLOOKUP(K3588,$K$244:K3587,1,0)),"","DUP!")</f>
        <v>DUP!</v>
      </c>
      <c r="N3588" t="str">
        <f t="shared" si="60"/>
        <v>INSERT INTO PRICE_MAP (
   PRODUCT_OFFER_ID, SERVICE_ID, SERVICE_NAME, 
   ZONE_IN, TIME_IN, PRICE_GROUP) 
VALUES ('Default',1,'SMS','849105108','.*','Tar_SMS_264VND');</v>
      </c>
    </row>
    <row r="3589" spans="2:14">
      <c r="B3589" t="s">
        <v>9392</v>
      </c>
      <c r="C3589" s="34">
        <v>1</v>
      </c>
      <c r="D3589" s="34" t="s">
        <v>8</v>
      </c>
      <c r="E3589" s="34" t="s">
        <v>8054</v>
      </c>
      <c r="F3589" s="34" t="s">
        <v>9168</v>
      </c>
      <c r="G3589" s="34" t="s">
        <v>9193</v>
      </c>
      <c r="H3589" s="26"/>
      <c r="I3589" s="26"/>
      <c r="J3589" s="26"/>
      <c r="K3589" t="s">
        <v>9193</v>
      </c>
      <c r="L3589" t="str">
        <f>IF(ISNA(VLOOKUP(K3589,$K$244:K3588,1,0)),"","DUP!")</f>
        <v>DUP!</v>
      </c>
      <c r="N3589" t="str">
        <f t="shared" si="60"/>
        <v>INSERT INTO PRICE_MAP (
   PRODUCT_OFFER_ID, SERVICE_ID, SERVICE_NAME, 
   ZONE_IN, TIME_IN, PRICE_GROUP) 
VALUES ('Default',1,'SMS','84910510800126','.*','Tar_SMS_264VND');</v>
      </c>
    </row>
    <row r="3590" spans="2:14">
      <c r="B3590" t="s">
        <v>9392</v>
      </c>
      <c r="C3590" s="34">
        <v>1</v>
      </c>
      <c r="D3590" s="34" t="s">
        <v>8</v>
      </c>
      <c r="E3590" s="34" t="s">
        <v>8055</v>
      </c>
      <c r="F3590" s="34" t="s">
        <v>9168</v>
      </c>
      <c r="G3590" s="34" t="s">
        <v>9193</v>
      </c>
      <c r="H3590" s="26"/>
      <c r="I3590" s="26"/>
      <c r="J3590" s="26"/>
      <c r="K3590" t="s">
        <v>9193</v>
      </c>
      <c r="L3590" t="str">
        <f>IF(ISNA(VLOOKUP(K3590,$K$244:K3589,1,0)),"","DUP!")</f>
        <v>DUP!</v>
      </c>
      <c r="N3590" t="str">
        <f t="shared" si="60"/>
        <v>INSERT INTO PRICE_MAP (
   PRODUCT_OFFER_ID, SERVICE_ID, SERVICE_NAME, 
   ZONE_IN, TIME_IN, PRICE_GROUP) 
VALUES ('Default',1,'SMS','8491051085','.*','Tar_SMS_264VND');</v>
      </c>
    </row>
    <row r="3591" spans="2:14">
      <c r="B3591" t="s">
        <v>9392</v>
      </c>
      <c r="C3591" s="34">
        <v>1</v>
      </c>
      <c r="D3591" s="34" t="s">
        <v>8</v>
      </c>
      <c r="E3591" s="34" t="s">
        <v>8056</v>
      </c>
      <c r="F3591" s="34" t="s">
        <v>9168</v>
      </c>
      <c r="G3591" s="34" t="s">
        <v>9193</v>
      </c>
      <c r="H3591" s="26"/>
      <c r="I3591" s="26"/>
      <c r="J3591" s="26"/>
      <c r="K3591" t="s">
        <v>9193</v>
      </c>
      <c r="L3591" t="str">
        <f>IF(ISNA(VLOOKUP(K3591,$K$244:K3590,1,0)),"","DUP!")</f>
        <v>DUP!</v>
      </c>
      <c r="N3591" t="str">
        <f t="shared" si="60"/>
        <v>INSERT INTO PRICE_MAP (
   PRODUCT_OFFER_ID, SERVICE_ID, SERVICE_NAME, 
   ZONE_IN, TIME_IN, PRICE_GROUP) 
VALUES ('Default',1,'SMS','849105113','.*','Tar_SMS_264VND');</v>
      </c>
    </row>
    <row r="3592" spans="2:14">
      <c r="B3592" t="s">
        <v>9392</v>
      </c>
      <c r="C3592" s="34">
        <v>1</v>
      </c>
      <c r="D3592" s="34" t="s">
        <v>8</v>
      </c>
      <c r="E3592" s="34" t="s">
        <v>8057</v>
      </c>
      <c r="F3592" s="34" t="s">
        <v>9168</v>
      </c>
      <c r="G3592" s="34" t="s">
        <v>9193</v>
      </c>
      <c r="H3592" s="26"/>
      <c r="I3592" s="26"/>
      <c r="J3592" s="26"/>
      <c r="K3592" t="s">
        <v>9193</v>
      </c>
      <c r="L3592" t="str">
        <f>IF(ISNA(VLOOKUP(K3592,$K$244:K3591,1,0)),"","DUP!")</f>
        <v>DUP!</v>
      </c>
      <c r="N3592" t="str">
        <f t="shared" si="60"/>
        <v>INSERT INTO PRICE_MAP (
   PRODUCT_OFFER_ID, SERVICE_ID, SERVICE_NAME, 
   ZONE_IN, TIME_IN, PRICE_GROUP) 
VALUES ('Default',1,'SMS','84910511350','.*','Tar_SMS_264VND');</v>
      </c>
    </row>
    <row r="3593" spans="2:14">
      <c r="B3593" t="s">
        <v>9392</v>
      </c>
      <c r="C3593" s="34">
        <v>1</v>
      </c>
      <c r="D3593" s="34" t="s">
        <v>8</v>
      </c>
      <c r="E3593" s="34" t="s">
        <v>8058</v>
      </c>
      <c r="F3593" s="34" t="s">
        <v>9168</v>
      </c>
      <c r="G3593" s="34" t="s">
        <v>9193</v>
      </c>
      <c r="H3593" s="26"/>
      <c r="I3593" s="26"/>
      <c r="J3593" s="26"/>
      <c r="K3593" t="s">
        <v>9193</v>
      </c>
      <c r="L3593" t="str">
        <f>IF(ISNA(VLOOKUP(K3593,$K$244:K3592,1,0)),"","DUP!")</f>
        <v>DUP!</v>
      </c>
      <c r="N3593" t="str">
        <f t="shared" si="60"/>
        <v>INSERT INTO PRICE_MAP (
   PRODUCT_OFFER_ID, SERVICE_ID, SERVICE_NAME, 
   ZONE_IN, TIME_IN, PRICE_GROUP) 
VALUES ('Default',1,'SMS','84910511360','.*','Tar_SMS_264VND');</v>
      </c>
    </row>
    <row r="3594" spans="2:14">
      <c r="B3594" t="s">
        <v>9392</v>
      </c>
      <c r="C3594" s="34">
        <v>1</v>
      </c>
      <c r="D3594" s="34" t="s">
        <v>8</v>
      </c>
      <c r="E3594" s="34" t="s">
        <v>8059</v>
      </c>
      <c r="F3594" s="34" t="s">
        <v>9168</v>
      </c>
      <c r="G3594" s="34" t="s">
        <v>9193</v>
      </c>
      <c r="H3594" s="26"/>
      <c r="I3594" s="26"/>
      <c r="J3594" s="26"/>
      <c r="K3594" t="s">
        <v>9193</v>
      </c>
      <c r="L3594" t="str">
        <f>IF(ISNA(VLOOKUP(K3594,$K$244:K3593,1,0)),"","DUP!")</f>
        <v>DUP!</v>
      </c>
      <c r="N3594" t="str">
        <f t="shared" si="60"/>
        <v>INSERT INTO PRICE_MAP (
   PRODUCT_OFFER_ID, SERVICE_ID, SERVICE_NAME, 
   ZONE_IN, TIME_IN, PRICE_GROUP) 
VALUES ('Default',1,'SMS','84910511370','.*','Tar_SMS_264VND');</v>
      </c>
    </row>
    <row r="3595" spans="2:14">
      <c r="B3595" t="s">
        <v>9392</v>
      </c>
      <c r="C3595" s="34">
        <v>1</v>
      </c>
      <c r="D3595" s="34" t="s">
        <v>8</v>
      </c>
      <c r="E3595" s="34" t="s">
        <v>8060</v>
      </c>
      <c r="F3595" s="34" t="s">
        <v>9168</v>
      </c>
      <c r="G3595" s="34" t="s">
        <v>9193</v>
      </c>
      <c r="H3595" s="26"/>
      <c r="I3595" s="26"/>
      <c r="J3595" s="26"/>
      <c r="K3595" t="s">
        <v>9193</v>
      </c>
      <c r="L3595" t="str">
        <f>IF(ISNA(VLOOKUP(K3595,$K$244:K3594,1,0)),"","DUP!")</f>
        <v>DUP!</v>
      </c>
      <c r="N3595" t="str">
        <f t="shared" si="60"/>
        <v>INSERT INTO PRICE_MAP (
   PRODUCT_OFFER_ID, SERVICE_ID, SERVICE_NAME, 
   ZONE_IN, TIME_IN, PRICE_GROUP) 
VALUES ('Default',1,'SMS','849105118','.*','Tar_SMS_264VND');</v>
      </c>
    </row>
    <row r="3596" spans="2:14">
      <c r="B3596" t="s">
        <v>9392</v>
      </c>
      <c r="C3596" s="34">
        <v>1</v>
      </c>
      <c r="D3596" s="34" t="s">
        <v>8</v>
      </c>
      <c r="E3596" s="34" t="s">
        <v>8061</v>
      </c>
      <c r="F3596" s="34" t="s">
        <v>9168</v>
      </c>
      <c r="G3596" s="34" t="s">
        <v>9193</v>
      </c>
      <c r="H3596" s="26"/>
      <c r="I3596" s="26"/>
      <c r="J3596" s="26"/>
      <c r="K3596" t="s">
        <v>9193</v>
      </c>
      <c r="L3596" t="str">
        <f>IF(ISNA(VLOOKUP(K3596,$K$244:K3595,1,0)),"","DUP!")</f>
        <v>DUP!</v>
      </c>
      <c r="N3596" t="str">
        <f t="shared" si="60"/>
        <v>INSERT INTO PRICE_MAP (
   PRODUCT_OFFER_ID, SERVICE_ID, SERVICE_NAME, 
   ZONE_IN, TIME_IN, PRICE_GROUP) 
VALUES ('Default',1,'SMS','84910511800126','.*','Tar_SMS_264VND');</v>
      </c>
    </row>
    <row r="3597" spans="2:14">
      <c r="B3597" t="s">
        <v>9392</v>
      </c>
      <c r="C3597" s="34">
        <v>1</v>
      </c>
      <c r="D3597" s="34" t="s">
        <v>8</v>
      </c>
      <c r="E3597" s="34" t="s">
        <v>8062</v>
      </c>
      <c r="F3597" s="34" t="s">
        <v>9168</v>
      </c>
      <c r="G3597" s="34" t="s">
        <v>9193</v>
      </c>
      <c r="H3597" s="26"/>
      <c r="I3597" s="26"/>
      <c r="J3597" s="26"/>
      <c r="K3597" t="s">
        <v>9193</v>
      </c>
      <c r="L3597" t="str">
        <f>IF(ISNA(VLOOKUP(K3597,$K$244:K3596,1,0)),"","DUP!")</f>
        <v>DUP!</v>
      </c>
      <c r="N3597" t="str">
        <f t="shared" si="60"/>
        <v>INSERT INTO PRICE_MAP (
   PRODUCT_OFFER_ID, SERVICE_ID, SERVICE_NAME, 
   ZONE_IN, TIME_IN, PRICE_GROUP) 
VALUES ('Default',1,'SMS','8491051185','.*','Tar_SMS_264VND');</v>
      </c>
    </row>
    <row r="3598" spans="2:14">
      <c r="B3598" t="s">
        <v>9392</v>
      </c>
      <c r="C3598" s="34">
        <v>1</v>
      </c>
      <c r="D3598" s="34" t="s">
        <v>8</v>
      </c>
      <c r="E3598" s="34" t="s">
        <v>8063</v>
      </c>
      <c r="F3598" s="34" t="s">
        <v>9168</v>
      </c>
      <c r="G3598" s="34" t="s">
        <v>9193</v>
      </c>
      <c r="H3598" s="26"/>
      <c r="I3598" s="26"/>
      <c r="J3598" s="26"/>
      <c r="K3598" t="s">
        <v>9193</v>
      </c>
      <c r="L3598" t="str">
        <f>IF(ISNA(VLOOKUP(K3598,$K$244:K3597,1,0)),"","DUP!")</f>
        <v>DUP!</v>
      </c>
      <c r="N3598" t="str">
        <f t="shared" si="60"/>
        <v>INSERT INTO PRICE_MAP (
   PRODUCT_OFFER_ID, SERVICE_ID, SERVICE_NAME, 
   ZONE_IN, TIME_IN, PRICE_GROUP) 
VALUES ('Default',1,'SMS','84910523','.*','Tar_SMS_264VND');</v>
      </c>
    </row>
    <row r="3599" spans="2:14">
      <c r="B3599" t="s">
        <v>9392</v>
      </c>
      <c r="C3599" s="34">
        <v>1</v>
      </c>
      <c r="D3599" s="34" t="s">
        <v>8</v>
      </c>
      <c r="E3599" s="34" t="s">
        <v>8064</v>
      </c>
      <c r="F3599" s="34" t="s">
        <v>9168</v>
      </c>
      <c r="G3599" s="34" t="s">
        <v>9193</v>
      </c>
      <c r="H3599" s="26"/>
      <c r="I3599" s="26"/>
      <c r="J3599" s="26"/>
      <c r="K3599" t="s">
        <v>9193</v>
      </c>
      <c r="L3599" t="str">
        <f>IF(ISNA(VLOOKUP(K3599,$K$244:K3598,1,0)),"","DUP!")</f>
        <v>DUP!</v>
      </c>
      <c r="N3599" t="str">
        <f t="shared" si="60"/>
        <v>INSERT INTO PRICE_MAP (
   PRODUCT_OFFER_ID, SERVICE_ID, SERVICE_NAME, 
   ZONE_IN, TIME_IN, PRICE_GROUP) 
VALUES ('Default',1,'SMS','8491052350','.*','Tar_SMS_264VND');</v>
      </c>
    </row>
    <row r="3600" spans="2:14">
      <c r="B3600" t="s">
        <v>9392</v>
      </c>
      <c r="C3600" s="34">
        <v>1</v>
      </c>
      <c r="D3600" s="34" t="s">
        <v>8</v>
      </c>
      <c r="E3600" s="34" t="s">
        <v>8065</v>
      </c>
      <c r="F3600" s="34" t="s">
        <v>9168</v>
      </c>
      <c r="G3600" s="34" t="s">
        <v>9193</v>
      </c>
      <c r="H3600" s="26"/>
      <c r="I3600" s="26"/>
      <c r="J3600" s="26"/>
      <c r="K3600" t="s">
        <v>9193</v>
      </c>
      <c r="L3600" t="str">
        <f>IF(ISNA(VLOOKUP(K3600,$K$244:K3599,1,0)),"","DUP!")</f>
        <v>DUP!</v>
      </c>
      <c r="N3600" t="str">
        <f t="shared" si="60"/>
        <v>INSERT INTO PRICE_MAP (
   PRODUCT_OFFER_ID, SERVICE_ID, SERVICE_NAME, 
   ZONE_IN, TIME_IN, PRICE_GROUP) 
VALUES ('Default',1,'SMS','8491052360','.*','Tar_SMS_264VND');</v>
      </c>
    </row>
    <row r="3601" spans="2:14">
      <c r="B3601" t="s">
        <v>9392</v>
      </c>
      <c r="C3601" s="34">
        <v>1</v>
      </c>
      <c r="D3601" s="34" t="s">
        <v>8</v>
      </c>
      <c r="E3601" s="34" t="s">
        <v>8066</v>
      </c>
      <c r="F3601" s="34" t="s">
        <v>9168</v>
      </c>
      <c r="G3601" s="34" t="s">
        <v>9193</v>
      </c>
      <c r="H3601" s="26"/>
      <c r="I3601" s="26"/>
      <c r="J3601" s="26"/>
      <c r="K3601" t="s">
        <v>9193</v>
      </c>
      <c r="L3601" t="str">
        <f>IF(ISNA(VLOOKUP(K3601,$K$244:K3600,1,0)),"","DUP!")</f>
        <v>DUP!</v>
      </c>
      <c r="N3601" t="str">
        <f t="shared" si="60"/>
        <v>INSERT INTO PRICE_MAP (
   PRODUCT_OFFER_ID, SERVICE_ID, SERVICE_NAME, 
   ZONE_IN, TIME_IN, PRICE_GROUP) 
VALUES ('Default',1,'SMS','84910523710','.*','Tar_SMS_264VND');</v>
      </c>
    </row>
    <row r="3602" spans="2:14">
      <c r="B3602" t="s">
        <v>9392</v>
      </c>
      <c r="C3602" s="34">
        <v>1</v>
      </c>
      <c r="D3602" s="34" t="s">
        <v>8</v>
      </c>
      <c r="E3602" s="34" t="s">
        <v>8067</v>
      </c>
      <c r="F3602" s="34" t="s">
        <v>9168</v>
      </c>
      <c r="G3602" s="34" t="s">
        <v>9193</v>
      </c>
      <c r="H3602" s="26"/>
      <c r="I3602" s="26"/>
      <c r="J3602" s="26"/>
      <c r="K3602" t="s">
        <v>9193</v>
      </c>
      <c r="L3602" t="str">
        <f>IF(ISNA(VLOOKUP(K3602,$K$244:K3601,1,0)),"","DUP!")</f>
        <v>DUP!</v>
      </c>
      <c r="N3602" t="str">
        <f t="shared" si="60"/>
        <v>INSERT INTO PRICE_MAP (
   PRODUCT_OFFER_ID, SERVICE_ID, SERVICE_NAME, 
   ZONE_IN, TIME_IN, PRICE_GROUP) 
VALUES ('Default',1,'SMS','84910523714','.*','Tar_SMS_264VND');</v>
      </c>
    </row>
    <row r="3603" spans="2:14">
      <c r="B3603" t="s">
        <v>9392</v>
      </c>
      <c r="C3603" s="34">
        <v>1</v>
      </c>
      <c r="D3603" s="34" t="s">
        <v>8</v>
      </c>
      <c r="E3603" s="34" t="s">
        <v>8068</v>
      </c>
      <c r="F3603" s="34" t="s">
        <v>9168</v>
      </c>
      <c r="G3603" s="34" t="s">
        <v>9193</v>
      </c>
      <c r="H3603" s="26"/>
      <c r="I3603" s="26"/>
      <c r="J3603" s="26"/>
      <c r="K3603" t="s">
        <v>9193</v>
      </c>
      <c r="L3603" t="str">
        <f>IF(ISNA(VLOOKUP(K3603,$K$244:K3602,1,0)),"","DUP!")</f>
        <v>DUP!</v>
      </c>
      <c r="N3603" t="str">
        <f t="shared" si="60"/>
        <v>INSERT INTO PRICE_MAP (
   PRODUCT_OFFER_ID, SERVICE_ID, SERVICE_NAME, 
   ZONE_IN, TIME_IN, PRICE_GROUP) 
VALUES ('Default',1,'SMS','84910523715','.*','Tar_SMS_264VND');</v>
      </c>
    </row>
    <row r="3604" spans="2:14">
      <c r="B3604" t="s">
        <v>9392</v>
      </c>
      <c r="C3604" s="34">
        <v>1</v>
      </c>
      <c r="D3604" s="34" t="s">
        <v>8</v>
      </c>
      <c r="E3604" s="34" t="s">
        <v>8069</v>
      </c>
      <c r="F3604" s="34" t="s">
        <v>9168</v>
      </c>
      <c r="G3604" s="34" t="s">
        <v>9193</v>
      </c>
      <c r="H3604" s="26"/>
      <c r="I3604" s="26"/>
      <c r="J3604" s="26"/>
      <c r="K3604" t="s">
        <v>9193</v>
      </c>
      <c r="L3604" t="str">
        <f>IF(ISNA(VLOOKUP(K3604,$K$244:K3603,1,0)),"","DUP!")</f>
        <v>DUP!</v>
      </c>
      <c r="N3604" t="str">
        <f t="shared" si="60"/>
        <v>INSERT INTO PRICE_MAP (
   PRODUCT_OFFER_ID, SERVICE_ID, SERVICE_NAME, 
   ZONE_IN, TIME_IN, PRICE_GROUP) 
VALUES ('Default',1,'SMS','84910523716','.*','Tar_SMS_264VND');</v>
      </c>
    </row>
    <row r="3605" spans="2:14">
      <c r="B3605" t="s">
        <v>9392</v>
      </c>
      <c r="C3605" s="34">
        <v>1</v>
      </c>
      <c r="D3605" s="34" t="s">
        <v>8</v>
      </c>
      <c r="E3605" s="34" t="s">
        <v>8070</v>
      </c>
      <c r="F3605" s="34" t="s">
        <v>9168</v>
      </c>
      <c r="G3605" s="34" t="s">
        <v>9193</v>
      </c>
      <c r="H3605" s="26"/>
      <c r="I3605" s="26"/>
      <c r="J3605" s="26"/>
      <c r="K3605" t="s">
        <v>9193</v>
      </c>
      <c r="L3605" t="str">
        <f>IF(ISNA(VLOOKUP(K3605,$K$244:K3604,1,0)),"","DUP!")</f>
        <v>DUP!</v>
      </c>
      <c r="N3605" t="str">
        <f t="shared" si="60"/>
        <v>INSERT INTO PRICE_MAP (
   PRODUCT_OFFER_ID, SERVICE_ID, SERVICE_NAME, 
   ZONE_IN, TIME_IN, PRICE_GROUP) 
VALUES ('Default',1,'SMS','84910523717','.*','Tar_SMS_264VND');</v>
      </c>
    </row>
    <row r="3606" spans="2:14">
      <c r="B3606" t="s">
        <v>9392</v>
      </c>
      <c r="C3606" s="34">
        <v>1</v>
      </c>
      <c r="D3606" s="34" t="s">
        <v>8</v>
      </c>
      <c r="E3606" s="34" t="s">
        <v>8071</v>
      </c>
      <c r="F3606" s="34" t="s">
        <v>9168</v>
      </c>
      <c r="G3606" s="34" t="s">
        <v>9193</v>
      </c>
      <c r="H3606" s="26"/>
      <c r="I3606" s="26"/>
      <c r="J3606" s="26"/>
      <c r="K3606" t="s">
        <v>9193</v>
      </c>
      <c r="L3606" t="str">
        <f>IF(ISNA(VLOOKUP(K3606,$K$244:K3605,1,0)),"","DUP!")</f>
        <v>DUP!</v>
      </c>
      <c r="N3606" t="str">
        <f t="shared" si="60"/>
        <v>INSERT INTO PRICE_MAP (
   PRODUCT_OFFER_ID, SERVICE_ID, SERVICE_NAME, 
   ZONE_IN, TIME_IN, PRICE_GROUP) 
VALUES ('Default',1,'SMS','84910523718','.*','Tar_SMS_264VND');</v>
      </c>
    </row>
    <row r="3607" spans="2:14">
      <c r="B3607" t="s">
        <v>9392</v>
      </c>
      <c r="C3607" s="34">
        <v>1</v>
      </c>
      <c r="D3607" s="34" t="s">
        <v>8</v>
      </c>
      <c r="E3607" s="34" t="s">
        <v>8072</v>
      </c>
      <c r="F3607" s="34" t="s">
        <v>9168</v>
      </c>
      <c r="G3607" s="34" t="s">
        <v>9193</v>
      </c>
      <c r="H3607" s="26"/>
      <c r="I3607" s="26"/>
      <c r="J3607" s="26"/>
      <c r="K3607" t="s">
        <v>9193</v>
      </c>
      <c r="L3607" t="str">
        <f>IF(ISNA(VLOOKUP(K3607,$K$244:K3606,1,0)),"","DUP!")</f>
        <v>DUP!</v>
      </c>
      <c r="N3607" t="str">
        <f t="shared" si="60"/>
        <v>INSERT INTO PRICE_MAP (
   PRODUCT_OFFER_ID, SERVICE_ID, SERVICE_NAME, 
   ZONE_IN, TIME_IN, PRICE_GROUP) 
VALUES ('Default',1,'SMS','84910523719','.*','Tar_SMS_264VND');</v>
      </c>
    </row>
    <row r="3608" spans="2:14">
      <c r="B3608" t="s">
        <v>9392</v>
      </c>
      <c r="C3608" s="34">
        <v>1</v>
      </c>
      <c r="D3608" s="34" t="s">
        <v>8</v>
      </c>
      <c r="E3608" s="34" t="s">
        <v>8073</v>
      </c>
      <c r="F3608" s="34" t="s">
        <v>9168</v>
      </c>
      <c r="G3608" s="34" t="s">
        <v>9193</v>
      </c>
      <c r="H3608" s="26"/>
      <c r="I3608" s="26"/>
      <c r="J3608" s="26"/>
      <c r="K3608" t="s">
        <v>9193</v>
      </c>
      <c r="L3608" t="str">
        <f>IF(ISNA(VLOOKUP(K3608,$K$244:K3607,1,0)),"","DUP!")</f>
        <v>DUP!</v>
      </c>
      <c r="N3608" t="str">
        <f t="shared" si="60"/>
        <v>INSERT INTO PRICE_MAP (
   PRODUCT_OFFER_ID, SERVICE_ID, SERVICE_NAME, 
   ZONE_IN, TIME_IN, PRICE_GROUP) 
VALUES ('Default',1,'SMS','84910528','.*','Tar_SMS_264VND');</v>
      </c>
    </row>
    <row r="3609" spans="2:14">
      <c r="B3609" t="s">
        <v>9392</v>
      </c>
      <c r="C3609" s="34">
        <v>1</v>
      </c>
      <c r="D3609" s="34" t="s">
        <v>8</v>
      </c>
      <c r="E3609" s="34" t="s">
        <v>8074</v>
      </c>
      <c r="F3609" s="34" t="s">
        <v>9168</v>
      </c>
      <c r="G3609" s="34" t="s">
        <v>9193</v>
      </c>
      <c r="H3609" s="26"/>
      <c r="I3609" s="26"/>
      <c r="J3609" s="26"/>
      <c r="K3609" t="s">
        <v>9193</v>
      </c>
      <c r="L3609" t="str">
        <f>IF(ISNA(VLOOKUP(K3609,$K$244:K3608,1,0)),"","DUP!")</f>
        <v>DUP!</v>
      </c>
      <c r="N3609" t="str">
        <f t="shared" si="60"/>
        <v>INSERT INTO PRICE_MAP (
   PRODUCT_OFFER_ID, SERVICE_ID, SERVICE_NAME, 
   ZONE_IN, TIME_IN, PRICE_GROUP) 
VALUES ('Default',1,'SMS','8491052800126','.*','Tar_SMS_264VND');</v>
      </c>
    </row>
    <row r="3610" spans="2:14">
      <c r="B3610" t="s">
        <v>9392</v>
      </c>
      <c r="C3610" s="34">
        <v>1</v>
      </c>
      <c r="D3610" s="34" t="s">
        <v>8</v>
      </c>
      <c r="E3610" s="34" t="s">
        <v>8075</v>
      </c>
      <c r="F3610" s="34" t="s">
        <v>9168</v>
      </c>
      <c r="G3610" s="34" t="s">
        <v>9193</v>
      </c>
      <c r="H3610" s="26"/>
      <c r="I3610" s="26"/>
      <c r="J3610" s="26"/>
      <c r="K3610" t="s">
        <v>9193</v>
      </c>
      <c r="L3610" t="str">
        <f>IF(ISNA(VLOOKUP(K3610,$K$244:K3609,1,0)),"","DUP!")</f>
        <v>DUP!</v>
      </c>
      <c r="N3610" t="str">
        <f t="shared" si="60"/>
        <v>INSERT INTO PRICE_MAP (
   PRODUCT_OFFER_ID, SERVICE_ID, SERVICE_NAME, 
   ZONE_IN, TIME_IN, PRICE_GROUP) 
VALUES ('Default',1,'SMS','849105285','.*','Tar_SMS_264VND');</v>
      </c>
    </row>
    <row r="3611" spans="2:14">
      <c r="B3611" t="s">
        <v>9392</v>
      </c>
      <c r="C3611" s="34">
        <v>1</v>
      </c>
      <c r="D3611" s="34" t="s">
        <v>8</v>
      </c>
      <c r="E3611" s="34" t="s">
        <v>8076</v>
      </c>
      <c r="F3611" s="34" t="s">
        <v>9168</v>
      </c>
      <c r="G3611" s="34" t="s">
        <v>9193</v>
      </c>
      <c r="H3611" s="26"/>
      <c r="I3611" s="26"/>
      <c r="J3611" s="26"/>
      <c r="K3611" t="s">
        <v>9193</v>
      </c>
      <c r="L3611" t="str">
        <f>IF(ISNA(VLOOKUP(K3611,$K$244:K3610,1,0)),"","DUP!")</f>
        <v>DUP!</v>
      </c>
      <c r="N3611" t="str">
        <f t="shared" si="60"/>
        <v>INSERT INTO PRICE_MAP (
   PRODUCT_OFFER_ID, SERVICE_ID, SERVICE_NAME, 
   ZONE_IN, TIME_IN, PRICE_GROUP) 
VALUES ('Default',1,'SMS','84910533','.*','Tar_SMS_264VND');</v>
      </c>
    </row>
    <row r="3612" spans="2:14">
      <c r="B3612" t="s">
        <v>9392</v>
      </c>
      <c r="C3612" s="34">
        <v>1</v>
      </c>
      <c r="D3612" s="34" t="s">
        <v>8</v>
      </c>
      <c r="E3612" s="34" t="s">
        <v>8077</v>
      </c>
      <c r="F3612" s="34" t="s">
        <v>9168</v>
      </c>
      <c r="G3612" s="34" t="s">
        <v>9193</v>
      </c>
      <c r="H3612" s="26"/>
      <c r="I3612" s="26"/>
      <c r="J3612" s="26"/>
      <c r="K3612" t="s">
        <v>9193</v>
      </c>
      <c r="L3612" t="str">
        <f>IF(ISNA(VLOOKUP(K3612,$K$244:K3611,1,0)),"","DUP!")</f>
        <v>DUP!</v>
      </c>
      <c r="N3612" t="str">
        <f t="shared" si="60"/>
        <v>INSERT INTO PRICE_MAP (
   PRODUCT_OFFER_ID, SERVICE_ID, SERVICE_NAME, 
   ZONE_IN, TIME_IN, PRICE_GROUP) 
VALUES ('Default',1,'SMS','8491053350','.*','Tar_SMS_264VND');</v>
      </c>
    </row>
    <row r="3613" spans="2:14">
      <c r="B3613" t="s">
        <v>9392</v>
      </c>
      <c r="C3613" s="34">
        <v>1</v>
      </c>
      <c r="D3613" s="34" t="s">
        <v>8</v>
      </c>
      <c r="E3613" s="34" t="s">
        <v>8078</v>
      </c>
      <c r="F3613" s="34" t="s">
        <v>9168</v>
      </c>
      <c r="G3613" s="34" t="s">
        <v>9193</v>
      </c>
      <c r="H3613" s="26"/>
      <c r="I3613" s="26"/>
      <c r="J3613" s="26"/>
      <c r="K3613" t="s">
        <v>9193</v>
      </c>
      <c r="L3613" t="str">
        <f>IF(ISNA(VLOOKUP(K3613,$K$244:K3612,1,0)),"","DUP!")</f>
        <v>DUP!</v>
      </c>
      <c r="N3613" t="str">
        <f t="shared" si="60"/>
        <v>INSERT INTO PRICE_MAP (
   PRODUCT_OFFER_ID, SERVICE_ID, SERVICE_NAME, 
   ZONE_IN, TIME_IN, PRICE_GROUP) 
VALUES ('Default',1,'SMS','84910533590','.*','Tar_SMS_264VND');</v>
      </c>
    </row>
    <row r="3614" spans="2:14">
      <c r="B3614" t="s">
        <v>9392</v>
      </c>
      <c r="C3614" s="34">
        <v>1</v>
      </c>
      <c r="D3614" s="34" t="s">
        <v>8</v>
      </c>
      <c r="E3614" s="34" t="s">
        <v>8079</v>
      </c>
      <c r="F3614" s="34" t="s">
        <v>9168</v>
      </c>
      <c r="G3614" s="34" t="s">
        <v>9193</v>
      </c>
      <c r="H3614" s="26"/>
      <c r="I3614" s="26"/>
      <c r="J3614" s="26"/>
      <c r="K3614" t="s">
        <v>9193</v>
      </c>
      <c r="L3614" t="str">
        <f>IF(ISNA(VLOOKUP(K3614,$K$244:K3613,1,0)),"","DUP!")</f>
        <v>DUP!</v>
      </c>
      <c r="N3614" t="str">
        <f t="shared" si="60"/>
        <v>INSERT INTO PRICE_MAP (
   PRODUCT_OFFER_ID, SERVICE_ID, SERVICE_NAME, 
   ZONE_IN, TIME_IN, PRICE_GROUP) 
VALUES ('Default',1,'SMS','84910533591','.*','Tar_SMS_264VND');</v>
      </c>
    </row>
    <row r="3615" spans="2:14">
      <c r="B3615" t="s">
        <v>9392</v>
      </c>
      <c r="C3615" s="34">
        <v>1</v>
      </c>
      <c r="D3615" s="34" t="s">
        <v>8</v>
      </c>
      <c r="E3615" s="34" t="s">
        <v>8080</v>
      </c>
      <c r="F3615" s="34" t="s">
        <v>9168</v>
      </c>
      <c r="G3615" s="34" t="s">
        <v>9193</v>
      </c>
      <c r="H3615" s="26"/>
      <c r="I3615" s="26"/>
      <c r="J3615" s="26"/>
      <c r="K3615" t="s">
        <v>9193</v>
      </c>
      <c r="L3615" t="str">
        <f>IF(ISNA(VLOOKUP(K3615,$K$244:K3614,1,0)),"","DUP!")</f>
        <v>DUP!</v>
      </c>
      <c r="N3615" t="str">
        <f t="shared" si="60"/>
        <v>INSERT INTO PRICE_MAP (
   PRODUCT_OFFER_ID, SERVICE_ID, SERVICE_NAME, 
   ZONE_IN, TIME_IN, PRICE_GROUP) 
VALUES ('Default',1,'SMS','8491053360','.*','Tar_SMS_264VND');</v>
      </c>
    </row>
    <row r="3616" spans="2:14">
      <c r="B3616" t="s">
        <v>9392</v>
      </c>
      <c r="C3616" s="34">
        <v>1</v>
      </c>
      <c r="D3616" s="34" t="s">
        <v>8</v>
      </c>
      <c r="E3616" s="34" t="s">
        <v>8081</v>
      </c>
      <c r="F3616" s="34" t="s">
        <v>9168</v>
      </c>
      <c r="G3616" s="34" t="s">
        <v>9193</v>
      </c>
      <c r="H3616" s="26"/>
      <c r="I3616" s="26"/>
      <c r="J3616" s="26"/>
      <c r="K3616" t="s">
        <v>9193</v>
      </c>
      <c r="L3616" t="str">
        <f>IF(ISNA(VLOOKUP(K3616,$K$244:K3615,1,0)),"","DUP!")</f>
        <v>DUP!</v>
      </c>
      <c r="N3616" t="str">
        <f t="shared" si="60"/>
        <v>INSERT INTO PRICE_MAP (
   PRODUCT_OFFER_ID, SERVICE_ID, SERVICE_NAME, 
   ZONE_IN, TIME_IN, PRICE_GROUP) 
VALUES ('Default',1,'SMS','8491053370','.*','Tar_SMS_264VND');</v>
      </c>
    </row>
    <row r="3617" spans="2:14">
      <c r="B3617" t="s">
        <v>9392</v>
      </c>
      <c r="C3617" s="34">
        <v>1</v>
      </c>
      <c r="D3617" s="34" t="s">
        <v>8</v>
      </c>
      <c r="E3617" s="34" t="s">
        <v>8082</v>
      </c>
      <c r="F3617" s="34" t="s">
        <v>9168</v>
      </c>
      <c r="G3617" s="34" t="s">
        <v>9193</v>
      </c>
      <c r="H3617" s="26"/>
      <c r="I3617" s="26"/>
      <c r="J3617" s="26"/>
      <c r="K3617" t="s">
        <v>9193</v>
      </c>
      <c r="L3617" t="str">
        <f>IF(ISNA(VLOOKUP(K3617,$K$244:K3616,1,0)),"","DUP!")</f>
        <v>DUP!</v>
      </c>
      <c r="N3617" t="str">
        <f t="shared" si="60"/>
        <v>INSERT INTO PRICE_MAP (
   PRODUCT_OFFER_ID, SERVICE_ID, SERVICE_NAME, 
   ZONE_IN, TIME_IN, PRICE_GROUP) 
VALUES ('Default',1,'SMS','84910533779','.*','Tar_SMS_264VND');</v>
      </c>
    </row>
    <row r="3618" spans="2:14">
      <c r="B3618" t="s">
        <v>9392</v>
      </c>
      <c r="C3618" s="34">
        <v>1</v>
      </c>
      <c r="D3618" s="34" t="s">
        <v>8</v>
      </c>
      <c r="E3618" s="34" t="s">
        <v>8083</v>
      </c>
      <c r="F3618" s="34" t="s">
        <v>9168</v>
      </c>
      <c r="G3618" s="34" t="s">
        <v>9193</v>
      </c>
      <c r="H3618" s="26"/>
      <c r="I3618" s="26"/>
      <c r="J3618" s="26"/>
      <c r="K3618" t="s">
        <v>9193</v>
      </c>
      <c r="L3618" t="str">
        <f>IF(ISNA(VLOOKUP(K3618,$K$244:K3617,1,0)),"","DUP!")</f>
        <v>DUP!</v>
      </c>
      <c r="N3618" t="str">
        <f t="shared" si="60"/>
        <v>INSERT INTO PRICE_MAP (
   PRODUCT_OFFER_ID, SERVICE_ID, SERVICE_NAME, 
   ZONE_IN, TIME_IN, PRICE_GROUP) 
VALUES ('Default',1,'SMS','84910538','.*','Tar_SMS_264VND');</v>
      </c>
    </row>
    <row r="3619" spans="2:14">
      <c r="B3619" t="s">
        <v>9392</v>
      </c>
      <c r="C3619" s="34">
        <v>1</v>
      </c>
      <c r="D3619" s="34" t="s">
        <v>8</v>
      </c>
      <c r="E3619" s="34" t="s">
        <v>8084</v>
      </c>
      <c r="F3619" s="34" t="s">
        <v>9168</v>
      </c>
      <c r="G3619" s="34" t="s">
        <v>9193</v>
      </c>
      <c r="H3619" s="26"/>
      <c r="I3619" s="26"/>
      <c r="J3619" s="26"/>
      <c r="K3619" t="s">
        <v>9193</v>
      </c>
      <c r="L3619" t="str">
        <f>IF(ISNA(VLOOKUP(K3619,$K$244:K3618,1,0)),"","DUP!")</f>
        <v>DUP!</v>
      </c>
      <c r="N3619" t="str">
        <f t="shared" si="60"/>
        <v>INSERT INTO PRICE_MAP (
   PRODUCT_OFFER_ID, SERVICE_ID, SERVICE_NAME, 
   ZONE_IN, TIME_IN, PRICE_GROUP) 
VALUES ('Default',1,'SMS','8491053800126','.*','Tar_SMS_264VND');</v>
      </c>
    </row>
    <row r="3620" spans="2:14">
      <c r="B3620" t="s">
        <v>9392</v>
      </c>
      <c r="C3620" s="34">
        <v>1</v>
      </c>
      <c r="D3620" s="34" t="s">
        <v>8</v>
      </c>
      <c r="E3620" s="34" t="s">
        <v>8085</v>
      </c>
      <c r="F3620" s="34" t="s">
        <v>9168</v>
      </c>
      <c r="G3620" s="34" t="s">
        <v>9193</v>
      </c>
      <c r="H3620" s="26"/>
      <c r="I3620" s="26"/>
      <c r="J3620" s="26"/>
      <c r="K3620" t="s">
        <v>9193</v>
      </c>
      <c r="L3620" t="str">
        <f>IF(ISNA(VLOOKUP(K3620,$K$244:K3619,1,0)),"","DUP!")</f>
        <v>DUP!</v>
      </c>
      <c r="N3620" t="str">
        <f t="shared" si="60"/>
        <v>INSERT INTO PRICE_MAP (
   PRODUCT_OFFER_ID, SERVICE_ID, SERVICE_NAME, 
   ZONE_IN, TIME_IN, PRICE_GROUP) 
VALUES ('Default',1,'SMS','84910543','.*','Tar_SMS_264VND');</v>
      </c>
    </row>
    <row r="3621" spans="2:14">
      <c r="B3621" t="s">
        <v>9392</v>
      </c>
      <c r="C3621" s="34">
        <v>1</v>
      </c>
      <c r="D3621" s="34" t="s">
        <v>8</v>
      </c>
      <c r="E3621" s="34" t="s">
        <v>8086</v>
      </c>
      <c r="F3621" s="34" t="s">
        <v>9168</v>
      </c>
      <c r="G3621" s="34" t="s">
        <v>9193</v>
      </c>
      <c r="H3621" s="26"/>
      <c r="I3621" s="26"/>
      <c r="J3621" s="26"/>
      <c r="K3621" t="s">
        <v>9193</v>
      </c>
      <c r="L3621" t="str">
        <f>IF(ISNA(VLOOKUP(K3621,$K$244:K3620,1,0)),"","DUP!")</f>
        <v>DUP!</v>
      </c>
      <c r="N3621" t="str">
        <f t="shared" si="60"/>
        <v>INSERT INTO PRICE_MAP (
   PRODUCT_OFFER_ID, SERVICE_ID, SERVICE_NAME, 
   ZONE_IN, TIME_IN, PRICE_GROUP) 
VALUES ('Default',1,'SMS','8491054350','.*','Tar_SMS_264VND');</v>
      </c>
    </row>
    <row r="3622" spans="2:14">
      <c r="B3622" t="s">
        <v>9392</v>
      </c>
      <c r="C3622" s="34">
        <v>1</v>
      </c>
      <c r="D3622" s="34" t="s">
        <v>8</v>
      </c>
      <c r="E3622" s="34" t="s">
        <v>8087</v>
      </c>
      <c r="F3622" s="34" t="s">
        <v>9168</v>
      </c>
      <c r="G3622" s="34" t="s">
        <v>9193</v>
      </c>
      <c r="H3622" s="26"/>
      <c r="I3622" s="26"/>
      <c r="J3622" s="26"/>
      <c r="K3622" t="s">
        <v>9193</v>
      </c>
      <c r="L3622" t="str">
        <f>IF(ISNA(VLOOKUP(K3622,$K$244:K3621,1,0)),"","DUP!")</f>
        <v>DUP!</v>
      </c>
      <c r="N3622" t="str">
        <f t="shared" si="60"/>
        <v>INSERT INTO PRICE_MAP (
   PRODUCT_OFFER_ID, SERVICE_ID, SERVICE_NAME, 
   ZONE_IN, TIME_IN, PRICE_GROUP) 
VALUES ('Default',1,'SMS','8491054360','.*','Tar_SMS_264VND');</v>
      </c>
    </row>
    <row r="3623" spans="2:14">
      <c r="B3623" t="s">
        <v>9392</v>
      </c>
      <c r="C3623" s="34">
        <v>1</v>
      </c>
      <c r="D3623" s="34" t="s">
        <v>8</v>
      </c>
      <c r="E3623" s="34" t="s">
        <v>8088</v>
      </c>
      <c r="F3623" s="34" t="s">
        <v>9168</v>
      </c>
      <c r="G3623" s="34" t="s">
        <v>9193</v>
      </c>
      <c r="H3623" s="26"/>
      <c r="I3623" s="26"/>
      <c r="J3623" s="26"/>
      <c r="K3623" t="s">
        <v>9193</v>
      </c>
      <c r="L3623" t="str">
        <f>IF(ISNA(VLOOKUP(K3623,$K$244:K3622,1,0)),"","DUP!")</f>
        <v>DUP!</v>
      </c>
      <c r="N3623" t="str">
        <f t="shared" si="60"/>
        <v>INSERT INTO PRICE_MAP (
   PRODUCT_OFFER_ID, SERVICE_ID, SERVICE_NAME, 
   ZONE_IN, TIME_IN, PRICE_GROUP) 
VALUES ('Default',1,'SMS','8491054361','.*','Tar_SMS_264VND');</v>
      </c>
    </row>
    <row r="3624" spans="2:14">
      <c r="B3624" t="s">
        <v>9392</v>
      </c>
      <c r="C3624" s="34">
        <v>1</v>
      </c>
      <c r="D3624" s="34" t="s">
        <v>8</v>
      </c>
      <c r="E3624" s="34" t="s">
        <v>8089</v>
      </c>
      <c r="F3624" s="34" t="s">
        <v>9168</v>
      </c>
      <c r="G3624" s="34" t="s">
        <v>9193</v>
      </c>
      <c r="H3624" s="26"/>
      <c r="I3624" s="26"/>
      <c r="J3624" s="26"/>
      <c r="K3624" t="s">
        <v>9193</v>
      </c>
      <c r="L3624" t="str">
        <f>IF(ISNA(VLOOKUP(K3624,$K$244:K3623,1,0)),"","DUP!")</f>
        <v>DUP!</v>
      </c>
      <c r="N3624" t="str">
        <f t="shared" si="60"/>
        <v>INSERT INTO PRICE_MAP (
   PRODUCT_OFFER_ID, SERVICE_ID, SERVICE_NAME, 
   ZONE_IN, TIME_IN, PRICE_GROUP) 
VALUES ('Default',1,'SMS','8491054362','.*','Tar_SMS_264VND');</v>
      </c>
    </row>
    <row r="3625" spans="2:14">
      <c r="B3625" t="s">
        <v>9392</v>
      </c>
      <c r="C3625" s="34">
        <v>1</v>
      </c>
      <c r="D3625" s="34" t="s">
        <v>8</v>
      </c>
      <c r="E3625" s="34" t="s">
        <v>8090</v>
      </c>
      <c r="F3625" s="34" t="s">
        <v>9168</v>
      </c>
      <c r="G3625" s="34" t="s">
        <v>9193</v>
      </c>
      <c r="H3625" s="26"/>
      <c r="I3625" s="26"/>
      <c r="J3625" s="26"/>
      <c r="K3625" t="s">
        <v>9193</v>
      </c>
      <c r="L3625" t="str">
        <f>IF(ISNA(VLOOKUP(K3625,$K$244:K3624,1,0)),"","DUP!")</f>
        <v>DUP!</v>
      </c>
      <c r="N3625" t="str">
        <f t="shared" si="60"/>
        <v>INSERT INTO PRICE_MAP (
   PRODUCT_OFFER_ID, SERVICE_ID, SERVICE_NAME, 
   ZONE_IN, TIME_IN, PRICE_GROUP) 
VALUES ('Default',1,'SMS','84910548','.*','Tar_SMS_264VND');</v>
      </c>
    </row>
    <row r="3626" spans="2:14">
      <c r="B3626" t="s">
        <v>9392</v>
      </c>
      <c r="C3626" s="34">
        <v>1</v>
      </c>
      <c r="D3626" s="34" t="s">
        <v>8</v>
      </c>
      <c r="E3626" s="34" t="s">
        <v>8091</v>
      </c>
      <c r="F3626" s="34" t="s">
        <v>9168</v>
      </c>
      <c r="G3626" s="34" t="s">
        <v>9193</v>
      </c>
      <c r="H3626" s="26"/>
      <c r="I3626" s="26"/>
      <c r="J3626" s="26"/>
      <c r="K3626" t="s">
        <v>9193</v>
      </c>
      <c r="L3626" t="str">
        <f>IF(ISNA(VLOOKUP(K3626,$K$244:K3625,1,0)),"","DUP!")</f>
        <v>DUP!</v>
      </c>
      <c r="N3626" t="str">
        <f t="shared" si="60"/>
        <v>INSERT INTO PRICE_MAP (
   PRODUCT_OFFER_ID, SERVICE_ID, SERVICE_NAME, 
   ZONE_IN, TIME_IN, PRICE_GROUP) 
VALUES ('Default',1,'SMS','8491054800126','.*','Tar_SMS_264VND');</v>
      </c>
    </row>
    <row r="3627" spans="2:14">
      <c r="B3627" t="s">
        <v>9392</v>
      </c>
      <c r="C3627" s="34">
        <v>1</v>
      </c>
      <c r="D3627" s="34" t="s">
        <v>8</v>
      </c>
      <c r="E3627" s="34" t="s">
        <v>8092</v>
      </c>
      <c r="F3627" s="34" t="s">
        <v>9168</v>
      </c>
      <c r="G3627" s="34" t="s">
        <v>9193</v>
      </c>
      <c r="H3627" s="26"/>
      <c r="I3627" s="26"/>
      <c r="J3627" s="26"/>
      <c r="K3627" t="s">
        <v>9193</v>
      </c>
      <c r="L3627" t="str">
        <f>IF(ISNA(VLOOKUP(K3627,$K$244:K3626,1,0)),"","DUP!")</f>
        <v>DUP!</v>
      </c>
      <c r="N3627" t="str">
        <f t="shared" si="60"/>
        <v>INSERT INTO PRICE_MAP (
   PRODUCT_OFFER_ID, SERVICE_ID, SERVICE_NAME, 
   ZONE_IN, TIME_IN, PRICE_GROUP) 
VALUES ('Default',1,'SMS','849105485','.*','Tar_SMS_264VND');</v>
      </c>
    </row>
    <row r="3628" spans="2:14">
      <c r="B3628" t="s">
        <v>9392</v>
      </c>
      <c r="C3628" s="34">
        <v>1</v>
      </c>
      <c r="D3628" s="34" t="s">
        <v>8</v>
      </c>
      <c r="E3628" s="34" t="s">
        <v>8093</v>
      </c>
      <c r="F3628" s="34" t="s">
        <v>9168</v>
      </c>
      <c r="G3628" s="34" t="s">
        <v>9193</v>
      </c>
      <c r="H3628" s="26"/>
      <c r="I3628" s="26"/>
      <c r="J3628" s="26"/>
      <c r="K3628" t="s">
        <v>9193</v>
      </c>
      <c r="L3628" t="str">
        <f>IF(ISNA(VLOOKUP(K3628,$K$244:K3627,1,0)),"","DUP!")</f>
        <v>DUP!</v>
      </c>
      <c r="N3628" t="str">
        <f t="shared" si="60"/>
        <v>INSERT INTO PRICE_MAP (
   PRODUCT_OFFER_ID, SERVICE_ID, SERVICE_NAME, 
   ZONE_IN, TIME_IN, PRICE_GROUP) 
VALUES ('Default',1,'SMS','84910553','.*','Tar_SMS_264VND');</v>
      </c>
    </row>
    <row r="3629" spans="2:14">
      <c r="B3629" t="s">
        <v>9392</v>
      </c>
      <c r="C3629" s="34">
        <v>1</v>
      </c>
      <c r="D3629" s="34" t="s">
        <v>8</v>
      </c>
      <c r="E3629" s="34" t="s">
        <v>8094</v>
      </c>
      <c r="F3629" s="34" t="s">
        <v>9168</v>
      </c>
      <c r="G3629" s="34" t="s">
        <v>9193</v>
      </c>
      <c r="H3629" s="26"/>
      <c r="I3629" s="26"/>
      <c r="J3629" s="26"/>
      <c r="K3629" t="s">
        <v>9193</v>
      </c>
      <c r="L3629" t="str">
        <f>IF(ISNA(VLOOKUP(K3629,$K$244:K3628,1,0)),"","DUP!")</f>
        <v>DUP!</v>
      </c>
      <c r="N3629" t="str">
        <f t="shared" si="60"/>
        <v>INSERT INTO PRICE_MAP (
   PRODUCT_OFFER_ID, SERVICE_ID, SERVICE_NAME, 
   ZONE_IN, TIME_IN, PRICE_GROUP) 
VALUES ('Default',1,'SMS','8491055350','.*','Tar_SMS_264VND');</v>
      </c>
    </row>
    <row r="3630" spans="2:14">
      <c r="B3630" t="s">
        <v>9392</v>
      </c>
      <c r="C3630" s="34">
        <v>1</v>
      </c>
      <c r="D3630" s="34" t="s">
        <v>8</v>
      </c>
      <c r="E3630" s="34" t="s">
        <v>8095</v>
      </c>
      <c r="F3630" s="34" t="s">
        <v>9168</v>
      </c>
      <c r="G3630" s="34" t="s">
        <v>9193</v>
      </c>
      <c r="H3630" s="26"/>
      <c r="I3630" s="26"/>
      <c r="J3630" s="26"/>
      <c r="K3630" t="s">
        <v>9193</v>
      </c>
      <c r="L3630" t="str">
        <f>IF(ISNA(VLOOKUP(K3630,$K$244:K3629,1,0)),"","DUP!")</f>
        <v>DUP!</v>
      </c>
      <c r="N3630" t="str">
        <f t="shared" si="60"/>
        <v>INSERT INTO PRICE_MAP (
   PRODUCT_OFFER_ID, SERVICE_ID, SERVICE_NAME, 
   ZONE_IN, TIME_IN, PRICE_GROUP) 
VALUES ('Default',1,'SMS','8491055360','.*','Tar_SMS_264VND');</v>
      </c>
    </row>
    <row r="3631" spans="2:14">
      <c r="B3631" t="s">
        <v>9392</v>
      </c>
      <c r="C3631" s="34">
        <v>1</v>
      </c>
      <c r="D3631" s="34" t="s">
        <v>8</v>
      </c>
      <c r="E3631" s="34" t="s">
        <v>8096</v>
      </c>
      <c r="F3631" s="34" t="s">
        <v>9168</v>
      </c>
      <c r="G3631" s="34" t="s">
        <v>9193</v>
      </c>
      <c r="H3631" s="26"/>
      <c r="I3631" s="26"/>
      <c r="J3631" s="26"/>
      <c r="K3631" t="s">
        <v>9193</v>
      </c>
      <c r="L3631" t="str">
        <f>IF(ISNA(VLOOKUP(K3631,$K$244:K3630,1,0)),"","DUP!")</f>
        <v>DUP!</v>
      </c>
      <c r="N3631" t="str">
        <f t="shared" si="60"/>
        <v>INSERT INTO PRICE_MAP (
   PRODUCT_OFFER_ID, SERVICE_ID, SERVICE_NAME, 
   ZONE_IN, TIME_IN, PRICE_GROUP) 
VALUES ('Default',1,'SMS','84910558','.*','Tar_SMS_264VND');</v>
      </c>
    </row>
    <row r="3632" spans="2:14">
      <c r="B3632" t="s">
        <v>9392</v>
      </c>
      <c r="C3632" s="34">
        <v>1</v>
      </c>
      <c r="D3632" s="34" t="s">
        <v>8</v>
      </c>
      <c r="E3632" s="34" t="s">
        <v>8097</v>
      </c>
      <c r="F3632" s="34" t="s">
        <v>9168</v>
      </c>
      <c r="G3632" s="34" t="s">
        <v>9193</v>
      </c>
      <c r="H3632" s="26"/>
      <c r="I3632" s="26"/>
      <c r="J3632" s="26"/>
      <c r="K3632" t="s">
        <v>9193</v>
      </c>
      <c r="L3632" t="str">
        <f>IF(ISNA(VLOOKUP(K3632,$K$244:K3631,1,0)),"","DUP!")</f>
        <v>DUP!</v>
      </c>
      <c r="N3632" t="str">
        <f t="shared" si="60"/>
        <v>INSERT INTO PRICE_MAP (
   PRODUCT_OFFER_ID, SERVICE_ID, SERVICE_NAME, 
   ZONE_IN, TIME_IN, PRICE_GROUP) 
VALUES ('Default',1,'SMS','8491055800126','.*','Tar_SMS_264VND');</v>
      </c>
    </row>
    <row r="3633" spans="2:14">
      <c r="B3633" t="s">
        <v>9392</v>
      </c>
      <c r="C3633" s="34">
        <v>1</v>
      </c>
      <c r="D3633" s="34" t="s">
        <v>8</v>
      </c>
      <c r="E3633" s="34" t="s">
        <v>8098</v>
      </c>
      <c r="F3633" s="34" t="s">
        <v>9168</v>
      </c>
      <c r="G3633" s="34" t="s">
        <v>9193</v>
      </c>
      <c r="H3633" s="26"/>
      <c r="I3633" s="26"/>
      <c r="J3633" s="26"/>
      <c r="K3633" t="s">
        <v>9193</v>
      </c>
      <c r="L3633" t="str">
        <f>IF(ISNA(VLOOKUP(K3633,$K$244:K3632,1,0)),"","DUP!")</f>
        <v>DUP!</v>
      </c>
      <c r="N3633" t="str">
        <f t="shared" si="60"/>
        <v>INSERT INTO PRICE_MAP (
   PRODUCT_OFFER_ID, SERVICE_ID, SERVICE_NAME, 
   ZONE_IN, TIME_IN, PRICE_GROUP) 
VALUES ('Default',1,'SMS','849105585','.*','Tar_SMS_264VND');</v>
      </c>
    </row>
    <row r="3634" spans="2:14">
      <c r="B3634" t="s">
        <v>9392</v>
      </c>
      <c r="C3634" s="34">
        <v>1</v>
      </c>
      <c r="D3634" s="34" t="s">
        <v>8</v>
      </c>
      <c r="E3634" s="34" t="s">
        <v>8099</v>
      </c>
      <c r="F3634" s="34" t="s">
        <v>9168</v>
      </c>
      <c r="G3634" s="34" t="s">
        <v>9193</v>
      </c>
      <c r="H3634" s="26"/>
      <c r="I3634" s="26"/>
      <c r="J3634" s="26"/>
      <c r="K3634" t="s">
        <v>9193</v>
      </c>
      <c r="L3634" t="str">
        <f>IF(ISNA(VLOOKUP(K3634,$K$244:K3633,1,0)),"","DUP!")</f>
        <v>DUP!</v>
      </c>
      <c r="N3634" t="str">
        <f t="shared" si="60"/>
        <v>INSERT INTO PRICE_MAP (
   PRODUCT_OFFER_ID, SERVICE_ID, SERVICE_NAME, 
   ZONE_IN, TIME_IN, PRICE_GROUP) 
VALUES ('Default',1,'SMS','84910563','.*','Tar_SMS_264VND');</v>
      </c>
    </row>
    <row r="3635" spans="2:14">
      <c r="B3635" t="s">
        <v>9392</v>
      </c>
      <c r="C3635" s="34">
        <v>1</v>
      </c>
      <c r="D3635" s="34" t="s">
        <v>8</v>
      </c>
      <c r="E3635" s="34" t="s">
        <v>8100</v>
      </c>
      <c r="F3635" s="34" t="s">
        <v>9168</v>
      </c>
      <c r="G3635" s="34" t="s">
        <v>9193</v>
      </c>
      <c r="H3635" s="26"/>
      <c r="I3635" s="26"/>
      <c r="J3635" s="26"/>
      <c r="K3635" t="s">
        <v>9193</v>
      </c>
      <c r="L3635" t="str">
        <f>IF(ISNA(VLOOKUP(K3635,$K$244:K3634,1,0)),"","DUP!")</f>
        <v>DUP!</v>
      </c>
      <c r="N3635" t="str">
        <f t="shared" si="60"/>
        <v>INSERT INTO PRICE_MAP (
   PRODUCT_OFFER_ID, SERVICE_ID, SERVICE_NAME, 
   ZONE_IN, TIME_IN, PRICE_GROUP) 
VALUES ('Default',1,'SMS','8491056350','.*','Tar_SMS_264VND');</v>
      </c>
    </row>
    <row r="3636" spans="2:14">
      <c r="B3636" t="s">
        <v>9392</v>
      </c>
      <c r="C3636" s="34">
        <v>1</v>
      </c>
      <c r="D3636" s="34" t="s">
        <v>8</v>
      </c>
      <c r="E3636" s="34" t="s">
        <v>8101</v>
      </c>
      <c r="F3636" s="34" t="s">
        <v>9168</v>
      </c>
      <c r="G3636" s="34" t="s">
        <v>9193</v>
      </c>
      <c r="H3636" s="26"/>
      <c r="I3636" s="26"/>
      <c r="J3636" s="26"/>
      <c r="K3636" t="s">
        <v>9193</v>
      </c>
      <c r="L3636" t="str">
        <f>IF(ISNA(VLOOKUP(K3636,$K$244:K3635,1,0)),"","DUP!")</f>
        <v>DUP!</v>
      </c>
      <c r="N3636" t="str">
        <f t="shared" si="60"/>
        <v>INSERT INTO PRICE_MAP (
   PRODUCT_OFFER_ID, SERVICE_ID, SERVICE_NAME, 
   ZONE_IN, TIME_IN, PRICE_GROUP) 
VALUES ('Default',1,'SMS','84910563517','.*','Tar_SMS_264VND');</v>
      </c>
    </row>
    <row r="3637" spans="2:14">
      <c r="B3637" t="s">
        <v>9392</v>
      </c>
      <c r="C3637" s="34">
        <v>1</v>
      </c>
      <c r="D3637" s="34" t="s">
        <v>8</v>
      </c>
      <c r="E3637" s="34" t="s">
        <v>8102</v>
      </c>
      <c r="F3637" s="34" t="s">
        <v>9168</v>
      </c>
      <c r="G3637" s="34" t="s">
        <v>9193</v>
      </c>
      <c r="H3637" s="26"/>
      <c r="I3637" s="26"/>
      <c r="J3637" s="26"/>
      <c r="K3637" t="s">
        <v>9193</v>
      </c>
      <c r="L3637" t="str">
        <f>IF(ISNA(VLOOKUP(K3637,$K$244:K3636,1,0)),"","DUP!")</f>
        <v>DUP!</v>
      </c>
      <c r="N3637" t="str">
        <f t="shared" ref="N3637:N3700" si="61">IF(M3637="DUP!","","INSERT INTO PRICE_MAP (
   PRODUCT_OFFER_ID, SERVICE_ID, SERVICE_NAME, 
   ZONE_IN, TIME_IN, PRICE_GROUP) 
VALUES ('"&amp;B3637&amp;"',"&amp;C3637&amp;",'"&amp;D3637&amp;"','"&amp;E3637&amp;"','"&amp;F3637&amp;"','"&amp;K3637&amp;"');")</f>
        <v>INSERT INTO PRICE_MAP (
   PRODUCT_OFFER_ID, SERVICE_ID, SERVICE_NAME, 
   ZONE_IN, TIME_IN, PRICE_GROUP) 
VALUES ('Default',1,'SMS','84910563518','.*','Tar_SMS_264VND');</v>
      </c>
    </row>
    <row r="3638" spans="2:14">
      <c r="B3638" t="s">
        <v>9392</v>
      </c>
      <c r="C3638" s="34">
        <v>1</v>
      </c>
      <c r="D3638" s="34" t="s">
        <v>8</v>
      </c>
      <c r="E3638" s="34" t="s">
        <v>8103</v>
      </c>
      <c r="F3638" s="34" t="s">
        <v>9168</v>
      </c>
      <c r="G3638" s="34" t="s">
        <v>9193</v>
      </c>
      <c r="H3638" s="26"/>
      <c r="I3638" s="26"/>
      <c r="J3638" s="26"/>
      <c r="K3638" t="s">
        <v>9193</v>
      </c>
      <c r="L3638" t="str">
        <f>IF(ISNA(VLOOKUP(K3638,$K$244:K3637,1,0)),"","DUP!")</f>
        <v>DUP!</v>
      </c>
      <c r="N3638" t="str">
        <f t="shared" si="61"/>
        <v>INSERT INTO PRICE_MAP (
   PRODUCT_OFFER_ID, SERVICE_ID, SERVICE_NAME, 
   ZONE_IN, TIME_IN, PRICE_GROUP) 
VALUES ('Default',1,'SMS','84910563531','.*','Tar_SMS_264VND');</v>
      </c>
    </row>
    <row r="3639" spans="2:14">
      <c r="B3639" t="s">
        <v>9392</v>
      </c>
      <c r="C3639" s="34">
        <v>1</v>
      </c>
      <c r="D3639" s="34" t="s">
        <v>8</v>
      </c>
      <c r="E3639" s="34" t="s">
        <v>8104</v>
      </c>
      <c r="F3639" s="34" t="s">
        <v>9168</v>
      </c>
      <c r="G3639" s="34" t="s">
        <v>9193</v>
      </c>
      <c r="H3639" s="26"/>
      <c r="I3639" s="26"/>
      <c r="J3639" s="26"/>
      <c r="K3639" t="s">
        <v>9193</v>
      </c>
      <c r="L3639" t="str">
        <f>IF(ISNA(VLOOKUP(K3639,$K$244:K3638,1,0)),"","DUP!")</f>
        <v>DUP!</v>
      </c>
      <c r="N3639" t="str">
        <f t="shared" si="61"/>
        <v>INSERT INTO PRICE_MAP (
   PRODUCT_OFFER_ID, SERVICE_ID, SERVICE_NAME, 
   ZONE_IN, TIME_IN, PRICE_GROUP) 
VALUES ('Default',1,'SMS','84910563532','.*','Tar_SMS_264VND');</v>
      </c>
    </row>
    <row r="3640" spans="2:14">
      <c r="B3640" t="s">
        <v>9392</v>
      </c>
      <c r="C3640" s="34">
        <v>1</v>
      </c>
      <c r="D3640" s="34" t="s">
        <v>8</v>
      </c>
      <c r="E3640" s="34" t="s">
        <v>8105</v>
      </c>
      <c r="F3640" s="34" t="s">
        <v>9168</v>
      </c>
      <c r="G3640" s="34" t="s">
        <v>9193</v>
      </c>
      <c r="H3640" s="26"/>
      <c r="I3640" s="26"/>
      <c r="J3640" s="26"/>
      <c r="K3640" t="s">
        <v>9193</v>
      </c>
      <c r="L3640" t="str">
        <f>IF(ISNA(VLOOKUP(K3640,$K$244:K3639,1,0)),"","DUP!")</f>
        <v>DUP!</v>
      </c>
      <c r="N3640" t="str">
        <f t="shared" si="61"/>
        <v>INSERT INTO PRICE_MAP (
   PRODUCT_OFFER_ID, SERVICE_ID, SERVICE_NAME, 
   ZONE_IN, TIME_IN, PRICE_GROUP) 
VALUES ('Default',1,'SMS','84910563575','.*','Tar_SMS_264VND');</v>
      </c>
    </row>
    <row r="3641" spans="2:14">
      <c r="B3641" t="s">
        <v>9392</v>
      </c>
      <c r="C3641" s="34">
        <v>1</v>
      </c>
      <c r="D3641" s="34" t="s">
        <v>8</v>
      </c>
      <c r="E3641" s="34" t="s">
        <v>8106</v>
      </c>
      <c r="F3641" s="34" t="s">
        <v>9168</v>
      </c>
      <c r="G3641" s="34" t="s">
        <v>9193</v>
      </c>
      <c r="H3641" s="26"/>
      <c r="I3641" s="26"/>
      <c r="J3641" s="26"/>
      <c r="K3641" t="s">
        <v>9193</v>
      </c>
      <c r="L3641" t="str">
        <f>IF(ISNA(VLOOKUP(K3641,$K$244:K3640,1,0)),"","DUP!")</f>
        <v>DUP!</v>
      </c>
      <c r="N3641" t="str">
        <f t="shared" si="61"/>
        <v>INSERT INTO PRICE_MAP (
   PRODUCT_OFFER_ID, SERVICE_ID, SERVICE_NAME, 
   ZONE_IN, TIME_IN, PRICE_GROUP) 
VALUES ('Default',1,'SMS','84910563579','.*','Tar_SMS_264VND');</v>
      </c>
    </row>
    <row r="3642" spans="2:14">
      <c r="B3642" t="s">
        <v>9392</v>
      </c>
      <c r="C3642" s="34">
        <v>1</v>
      </c>
      <c r="D3642" s="34" t="s">
        <v>8</v>
      </c>
      <c r="E3642" s="34" t="s">
        <v>8107</v>
      </c>
      <c r="F3642" s="34" t="s">
        <v>9168</v>
      </c>
      <c r="G3642" s="34" t="s">
        <v>9193</v>
      </c>
      <c r="H3642" s="26"/>
      <c r="I3642" s="26"/>
      <c r="J3642" s="26"/>
      <c r="K3642" t="s">
        <v>9193</v>
      </c>
      <c r="L3642" t="str">
        <f>IF(ISNA(VLOOKUP(K3642,$K$244:K3641,1,0)),"","DUP!")</f>
        <v>DUP!</v>
      </c>
      <c r="N3642" t="str">
        <f t="shared" si="61"/>
        <v>INSERT INTO PRICE_MAP (
   PRODUCT_OFFER_ID, SERVICE_ID, SERVICE_NAME, 
   ZONE_IN, TIME_IN, PRICE_GROUP) 
VALUES ('Default',1,'SMS','84910563588','.*','Tar_SMS_264VND');</v>
      </c>
    </row>
    <row r="3643" spans="2:14">
      <c r="B3643" t="s">
        <v>9392</v>
      </c>
      <c r="C3643" s="34">
        <v>1</v>
      </c>
      <c r="D3643" s="34" t="s">
        <v>8</v>
      </c>
      <c r="E3643" s="34" t="s">
        <v>8108</v>
      </c>
      <c r="F3643" s="34" t="s">
        <v>9168</v>
      </c>
      <c r="G3643" s="34" t="s">
        <v>9193</v>
      </c>
      <c r="H3643" s="26"/>
      <c r="I3643" s="26"/>
      <c r="J3643" s="26"/>
      <c r="K3643" t="s">
        <v>9193</v>
      </c>
      <c r="L3643" t="str">
        <f>IF(ISNA(VLOOKUP(K3643,$K$244:K3642,1,0)),"","DUP!")</f>
        <v>DUP!</v>
      </c>
      <c r="N3643" t="str">
        <f t="shared" si="61"/>
        <v>INSERT INTO PRICE_MAP (
   PRODUCT_OFFER_ID, SERVICE_ID, SERVICE_NAME, 
   ZONE_IN, TIME_IN, PRICE_GROUP) 
VALUES ('Default',1,'SMS','8491056360','.*','Tar_SMS_264VND');</v>
      </c>
    </row>
    <row r="3644" spans="2:14">
      <c r="B3644" t="s">
        <v>9392</v>
      </c>
      <c r="C3644" s="34">
        <v>1</v>
      </c>
      <c r="D3644" s="34" t="s">
        <v>8</v>
      </c>
      <c r="E3644" s="34" t="s">
        <v>8109</v>
      </c>
      <c r="F3644" s="34" t="s">
        <v>9168</v>
      </c>
      <c r="G3644" s="34" t="s">
        <v>9193</v>
      </c>
      <c r="H3644" s="26"/>
      <c r="I3644" s="26"/>
      <c r="J3644" s="26"/>
      <c r="K3644" t="s">
        <v>9193</v>
      </c>
      <c r="L3644" t="str">
        <f>IF(ISNA(VLOOKUP(K3644,$K$244:K3643,1,0)),"","DUP!")</f>
        <v>DUP!</v>
      </c>
      <c r="N3644" t="str">
        <f t="shared" si="61"/>
        <v>INSERT INTO PRICE_MAP (
   PRODUCT_OFFER_ID, SERVICE_ID, SERVICE_NAME, 
   ZONE_IN, TIME_IN, PRICE_GROUP) 
VALUES ('Default',1,'SMS','84910563627','.*','Tar_SMS_264VND');</v>
      </c>
    </row>
    <row r="3645" spans="2:14">
      <c r="B3645" t="s">
        <v>9392</v>
      </c>
      <c r="C3645" s="34">
        <v>1</v>
      </c>
      <c r="D3645" s="34" t="s">
        <v>8</v>
      </c>
      <c r="E3645" s="34" t="s">
        <v>8110</v>
      </c>
      <c r="F3645" s="34" t="s">
        <v>9168</v>
      </c>
      <c r="G3645" s="34" t="s">
        <v>9193</v>
      </c>
      <c r="H3645" s="26"/>
      <c r="I3645" s="26"/>
      <c r="J3645" s="26"/>
      <c r="K3645" t="s">
        <v>9193</v>
      </c>
      <c r="L3645" t="str">
        <f>IF(ISNA(VLOOKUP(K3645,$K$244:K3644,1,0)),"","DUP!")</f>
        <v>DUP!</v>
      </c>
      <c r="N3645" t="str">
        <f t="shared" si="61"/>
        <v>INSERT INTO PRICE_MAP (
   PRODUCT_OFFER_ID, SERVICE_ID, SERVICE_NAME, 
   ZONE_IN, TIME_IN, PRICE_GROUP) 
VALUES ('Default',1,'SMS','84910563628','.*','Tar_SMS_264VND');</v>
      </c>
    </row>
    <row r="3646" spans="2:14">
      <c r="B3646" t="s">
        <v>9392</v>
      </c>
      <c r="C3646" s="34">
        <v>1</v>
      </c>
      <c r="D3646" s="34" t="s">
        <v>8</v>
      </c>
      <c r="E3646" s="34" t="s">
        <v>8111</v>
      </c>
      <c r="F3646" s="34" t="s">
        <v>9168</v>
      </c>
      <c r="G3646" s="34" t="s">
        <v>9193</v>
      </c>
      <c r="H3646" s="26"/>
      <c r="I3646" s="26"/>
      <c r="J3646" s="26"/>
      <c r="K3646" t="s">
        <v>9193</v>
      </c>
      <c r="L3646" t="str">
        <f>IF(ISNA(VLOOKUP(K3646,$K$244:K3645,1,0)),"","DUP!")</f>
        <v>DUP!</v>
      </c>
      <c r="N3646" t="str">
        <f t="shared" si="61"/>
        <v>INSERT INTO PRICE_MAP (
   PRODUCT_OFFER_ID, SERVICE_ID, SERVICE_NAME, 
   ZONE_IN, TIME_IN, PRICE_GROUP) 
VALUES ('Default',1,'SMS','84910563629','.*','Tar_SMS_264VND');</v>
      </c>
    </row>
    <row r="3647" spans="2:14">
      <c r="B3647" t="s">
        <v>9392</v>
      </c>
      <c r="C3647" s="34">
        <v>1</v>
      </c>
      <c r="D3647" s="34" t="s">
        <v>8</v>
      </c>
      <c r="E3647" s="34" t="s">
        <v>8112</v>
      </c>
      <c r="F3647" s="34" t="s">
        <v>9168</v>
      </c>
      <c r="G3647" s="34" t="s">
        <v>9193</v>
      </c>
      <c r="H3647" s="26"/>
      <c r="I3647" s="26"/>
      <c r="J3647" s="26"/>
      <c r="K3647" t="s">
        <v>9193</v>
      </c>
      <c r="L3647" t="str">
        <f>IF(ISNA(VLOOKUP(K3647,$K$244:K3646,1,0)),"","DUP!")</f>
        <v>DUP!</v>
      </c>
      <c r="N3647" t="str">
        <f t="shared" si="61"/>
        <v>INSERT INTO PRICE_MAP (
   PRODUCT_OFFER_ID, SERVICE_ID, SERVICE_NAME, 
   ZONE_IN, TIME_IN, PRICE_GROUP) 
VALUES ('Default',1,'SMS','84910563649','.*','Tar_SMS_264VND');</v>
      </c>
    </row>
    <row r="3648" spans="2:14">
      <c r="B3648" t="s">
        <v>9392</v>
      </c>
      <c r="C3648" s="34">
        <v>1</v>
      </c>
      <c r="D3648" s="34" t="s">
        <v>8</v>
      </c>
      <c r="E3648" s="34" t="s">
        <v>8113</v>
      </c>
      <c r="F3648" s="34" t="s">
        <v>9168</v>
      </c>
      <c r="G3648" s="34" t="s">
        <v>9193</v>
      </c>
      <c r="H3648" s="26"/>
      <c r="I3648" s="26"/>
      <c r="J3648" s="26"/>
      <c r="K3648" t="s">
        <v>9193</v>
      </c>
      <c r="L3648" t="str">
        <f>IF(ISNA(VLOOKUP(K3648,$K$244:K3647,1,0)),"","DUP!")</f>
        <v>DUP!</v>
      </c>
      <c r="N3648" t="str">
        <f t="shared" si="61"/>
        <v>INSERT INTO PRICE_MAP (
   PRODUCT_OFFER_ID, SERVICE_ID, SERVICE_NAME, 
   ZONE_IN, TIME_IN, PRICE_GROUP) 
VALUES ('Default',1,'SMS','84910563662','.*','Tar_SMS_264VND');</v>
      </c>
    </row>
    <row r="3649" spans="2:14">
      <c r="B3649" t="s">
        <v>9392</v>
      </c>
      <c r="C3649" s="34">
        <v>1</v>
      </c>
      <c r="D3649" s="34" t="s">
        <v>8</v>
      </c>
      <c r="E3649" s="34" t="s">
        <v>8114</v>
      </c>
      <c r="F3649" s="34" t="s">
        <v>9168</v>
      </c>
      <c r="G3649" s="34" t="s">
        <v>9193</v>
      </c>
      <c r="H3649" s="26"/>
      <c r="I3649" s="26"/>
      <c r="J3649" s="26"/>
      <c r="K3649" t="s">
        <v>9193</v>
      </c>
      <c r="L3649" t="str">
        <f>IF(ISNA(VLOOKUP(K3649,$K$244:K3648,1,0)),"","DUP!")</f>
        <v>DUP!</v>
      </c>
      <c r="N3649" t="str">
        <f t="shared" si="61"/>
        <v>INSERT INTO PRICE_MAP (
   PRODUCT_OFFER_ID, SERVICE_ID, SERVICE_NAME, 
   ZONE_IN, TIME_IN, PRICE_GROUP) 
VALUES ('Default',1,'SMS','84910563663','.*','Tar_SMS_264VND');</v>
      </c>
    </row>
    <row r="3650" spans="2:14">
      <c r="B3650" t="s">
        <v>9392</v>
      </c>
      <c r="C3650" s="34">
        <v>1</v>
      </c>
      <c r="D3650" s="34" t="s">
        <v>8</v>
      </c>
      <c r="E3650" s="34" t="s">
        <v>8115</v>
      </c>
      <c r="F3650" s="34" t="s">
        <v>9168</v>
      </c>
      <c r="G3650" s="34" t="s">
        <v>9193</v>
      </c>
      <c r="H3650" s="26"/>
      <c r="I3650" s="26"/>
      <c r="J3650" s="26"/>
      <c r="K3650" t="s">
        <v>9193</v>
      </c>
      <c r="L3650" t="str">
        <f>IF(ISNA(VLOOKUP(K3650,$K$244:K3649,1,0)),"","DUP!")</f>
        <v>DUP!</v>
      </c>
      <c r="N3650" t="str">
        <f t="shared" si="61"/>
        <v>INSERT INTO PRICE_MAP (
   PRODUCT_OFFER_ID, SERVICE_ID, SERVICE_NAME, 
   ZONE_IN, TIME_IN, PRICE_GROUP) 
VALUES ('Default',1,'SMS','84910563664','.*','Tar_SMS_264VND');</v>
      </c>
    </row>
    <row r="3651" spans="2:14">
      <c r="B3651" t="s">
        <v>9392</v>
      </c>
      <c r="C3651" s="34">
        <v>1</v>
      </c>
      <c r="D3651" s="34" t="s">
        <v>8</v>
      </c>
      <c r="E3651" s="34" t="s">
        <v>8116</v>
      </c>
      <c r="F3651" s="34" t="s">
        <v>9168</v>
      </c>
      <c r="G3651" s="34" t="s">
        <v>9193</v>
      </c>
      <c r="H3651" s="26"/>
      <c r="I3651" s="26"/>
      <c r="J3651" s="26"/>
      <c r="K3651" t="s">
        <v>9193</v>
      </c>
      <c r="L3651" t="str">
        <f>IF(ISNA(VLOOKUP(K3651,$K$244:K3650,1,0)),"","DUP!")</f>
        <v>DUP!</v>
      </c>
      <c r="N3651" t="str">
        <f t="shared" si="61"/>
        <v>INSERT INTO PRICE_MAP (
   PRODUCT_OFFER_ID, SERVICE_ID, SERVICE_NAME, 
   ZONE_IN, TIME_IN, PRICE_GROUP) 
VALUES ('Default',1,'SMS','84910563673','.*','Tar_SMS_264VND');</v>
      </c>
    </row>
    <row r="3652" spans="2:14">
      <c r="B3652" t="s">
        <v>9392</v>
      </c>
      <c r="C3652" s="34">
        <v>1</v>
      </c>
      <c r="D3652" s="34" t="s">
        <v>8</v>
      </c>
      <c r="E3652" s="34" t="s">
        <v>8117</v>
      </c>
      <c r="F3652" s="34" t="s">
        <v>9168</v>
      </c>
      <c r="G3652" s="34" t="s">
        <v>9193</v>
      </c>
      <c r="H3652" s="26"/>
      <c r="I3652" s="26"/>
      <c r="J3652" s="26"/>
      <c r="K3652" t="s">
        <v>9193</v>
      </c>
      <c r="L3652" t="str">
        <f>IF(ISNA(VLOOKUP(K3652,$K$244:K3651,1,0)),"","DUP!")</f>
        <v>DUP!</v>
      </c>
      <c r="N3652" t="str">
        <f t="shared" si="61"/>
        <v>INSERT INTO PRICE_MAP (
   PRODUCT_OFFER_ID, SERVICE_ID, SERVICE_NAME, 
   ZONE_IN, TIME_IN, PRICE_GROUP) 
VALUES ('Default',1,'SMS','84910563674','.*','Tar_SMS_264VND');</v>
      </c>
    </row>
    <row r="3653" spans="2:14">
      <c r="B3653" t="s">
        <v>9392</v>
      </c>
      <c r="C3653" s="34">
        <v>1</v>
      </c>
      <c r="D3653" s="34" t="s">
        <v>8</v>
      </c>
      <c r="E3653" s="34" t="s">
        <v>8118</v>
      </c>
      <c r="F3653" s="34" t="s">
        <v>9168</v>
      </c>
      <c r="G3653" s="34" t="s">
        <v>9193</v>
      </c>
      <c r="H3653" s="26"/>
      <c r="I3653" s="26"/>
      <c r="J3653" s="26"/>
      <c r="K3653" t="s">
        <v>9193</v>
      </c>
      <c r="L3653" t="str">
        <f>IF(ISNA(VLOOKUP(K3653,$K$244:K3652,1,0)),"","DUP!")</f>
        <v>DUP!</v>
      </c>
      <c r="N3653" t="str">
        <f t="shared" si="61"/>
        <v>INSERT INTO PRICE_MAP (
   PRODUCT_OFFER_ID, SERVICE_ID, SERVICE_NAME, 
   ZONE_IN, TIME_IN, PRICE_GROUP) 
VALUES ('Default',1,'SMS','84910563679','.*','Tar_SMS_264VND');</v>
      </c>
    </row>
    <row r="3654" spans="2:14">
      <c r="B3654" t="s">
        <v>9392</v>
      </c>
      <c r="C3654" s="34">
        <v>1</v>
      </c>
      <c r="D3654" s="34" t="s">
        <v>8</v>
      </c>
      <c r="E3654" s="34" t="s">
        <v>8119</v>
      </c>
      <c r="F3654" s="34" t="s">
        <v>9168</v>
      </c>
      <c r="G3654" s="34" t="s">
        <v>9193</v>
      </c>
      <c r="H3654" s="26"/>
      <c r="I3654" s="26"/>
      <c r="J3654" s="26"/>
      <c r="K3654" t="s">
        <v>9193</v>
      </c>
      <c r="L3654" t="str">
        <f>IF(ISNA(VLOOKUP(K3654,$K$244:K3653,1,0)),"","DUP!")</f>
        <v>DUP!</v>
      </c>
      <c r="N3654" t="str">
        <f t="shared" si="61"/>
        <v>INSERT INTO PRICE_MAP (
   PRODUCT_OFFER_ID, SERVICE_ID, SERVICE_NAME, 
   ZONE_IN, TIME_IN, PRICE_GROUP) 
VALUES ('Default',1,'SMS','84910563682','.*','Tar_SMS_264VND');</v>
      </c>
    </row>
    <row r="3655" spans="2:14">
      <c r="B3655" t="s">
        <v>9392</v>
      </c>
      <c r="C3655" s="34">
        <v>1</v>
      </c>
      <c r="D3655" s="34" t="s">
        <v>8</v>
      </c>
      <c r="E3655" s="34" t="s">
        <v>8120</v>
      </c>
      <c r="F3655" s="34" t="s">
        <v>9168</v>
      </c>
      <c r="G3655" s="34" t="s">
        <v>9193</v>
      </c>
      <c r="H3655" s="26"/>
      <c r="I3655" s="26"/>
      <c r="J3655" s="26"/>
      <c r="K3655" t="s">
        <v>9193</v>
      </c>
      <c r="L3655" t="str">
        <f>IF(ISNA(VLOOKUP(K3655,$K$244:K3654,1,0)),"","DUP!")</f>
        <v>DUP!</v>
      </c>
      <c r="N3655" t="str">
        <f t="shared" si="61"/>
        <v>INSERT INTO PRICE_MAP (
   PRODUCT_OFFER_ID, SERVICE_ID, SERVICE_NAME, 
   ZONE_IN, TIME_IN, PRICE_GROUP) 
VALUES ('Default',1,'SMS','84910563683','.*','Tar_SMS_264VND');</v>
      </c>
    </row>
    <row r="3656" spans="2:14">
      <c r="B3656" t="s">
        <v>9392</v>
      </c>
      <c r="C3656" s="34">
        <v>1</v>
      </c>
      <c r="D3656" s="34" t="s">
        <v>8</v>
      </c>
      <c r="E3656" s="34" t="s">
        <v>8121</v>
      </c>
      <c r="F3656" s="34" t="s">
        <v>9168</v>
      </c>
      <c r="G3656" s="34" t="s">
        <v>9193</v>
      </c>
      <c r="H3656" s="26"/>
      <c r="I3656" s="26"/>
      <c r="J3656" s="26"/>
      <c r="K3656" t="s">
        <v>9193</v>
      </c>
      <c r="L3656" t="str">
        <f>IF(ISNA(VLOOKUP(K3656,$K$244:K3655,1,0)),"","DUP!")</f>
        <v>DUP!</v>
      </c>
      <c r="N3656" t="str">
        <f t="shared" si="61"/>
        <v>INSERT INTO PRICE_MAP (
   PRODUCT_OFFER_ID, SERVICE_ID, SERVICE_NAME, 
   ZONE_IN, TIME_IN, PRICE_GROUP) 
VALUES ('Default',1,'SMS','8491056370','.*','Tar_SMS_264VND');</v>
      </c>
    </row>
    <row r="3657" spans="2:14">
      <c r="B3657" t="s">
        <v>9392</v>
      </c>
      <c r="C3657" s="34">
        <v>1</v>
      </c>
      <c r="D3657" s="34" t="s">
        <v>8</v>
      </c>
      <c r="E3657" s="34" t="s">
        <v>8122</v>
      </c>
      <c r="F3657" s="34" t="s">
        <v>9168</v>
      </c>
      <c r="G3657" s="34" t="s">
        <v>9193</v>
      </c>
      <c r="H3657" s="26"/>
      <c r="I3657" s="26"/>
      <c r="J3657" s="26"/>
      <c r="K3657" t="s">
        <v>9193</v>
      </c>
      <c r="L3657" t="str">
        <f>IF(ISNA(VLOOKUP(K3657,$K$244:K3656,1,0)),"","DUP!")</f>
        <v>DUP!</v>
      </c>
      <c r="N3657" t="str">
        <f t="shared" si="61"/>
        <v>INSERT INTO PRICE_MAP (
   PRODUCT_OFFER_ID, SERVICE_ID, SERVICE_NAME, 
   ZONE_IN, TIME_IN, PRICE_GROUP) 
VALUES ('Default',1,'SMS','84910563879','.*','Tar_SMS_264VND');</v>
      </c>
    </row>
    <row r="3658" spans="2:14">
      <c r="B3658" t="s">
        <v>9392</v>
      </c>
      <c r="C3658" s="34">
        <v>1</v>
      </c>
      <c r="D3658" s="34" t="s">
        <v>8</v>
      </c>
      <c r="E3658" s="34" t="s">
        <v>8123</v>
      </c>
      <c r="F3658" s="34" t="s">
        <v>9168</v>
      </c>
      <c r="G3658" s="34" t="s">
        <v>9193</v>
      </c>
      <c r="H3658" s="26"/>
      <c r="I3658" s="26"/>
      <c r="J3658" s="26"/>
      <c r="K3658" t="s">
        <v>9193</v>
      </c>
      <c r="L3658" t="str">
        <f>IF(ISNA(VLOOKUP(K3658,$K$244:K3657,1,0)),"","DUP!")</f>
        <v>DUP!</v>
      </c>
      <c r="N3658" t="str">
        <f t="shared" si="61"/>
        <v>INSERT INTO PRICE_MAP (
   PRODUCT_OFFER_ID, SERVICE_ID, SERVICE_NAME, 
   ZONE_IN, TIME_IN, PRICE_GROUP) 
VALUES ('Default',1,'SMS','84910563950','.*','Tar_SMS_264VND');</v>
      </c>
    </row>
    <row r="3659" spans="2:14">
      <c r="B3659" t="s">
        <v>9392</v>
      </c>
      <c r="C3659" s="34">
        <v>1</v>
      </c>
      <c r="D3659" s="34" t="s">
        <v>8</v>
      </c>
      <c r="E3659" s="34" t="s">
        <v>8124</v>
      </c>
      <c r="F3659" s="34" t="s">
        <v>9168</v>
      </c>
      <c r="G3659" s="34" t="s">
        <v>9193</v>
      </c>
      <c r="H3659" s="26"/>
      <c r="I3659" s="26"/>
      <c r="J3659" s="26"/>
      <c r="K3659" t="s">
        <v>9193</v>
      </c>
      <c r="L3659" t="str">
        <f>IF(ISNA(VLOOKUP(K3659,$K$244:K3658,1,0)),"","DUP!")</f>
        <v>DUP!</v>
      </c>
      <c r="N3659" t="str">
        <f t="shared" si="61"/>
        <v>INSERT INTO PRICE_MAP (
   PRODUCT_OFFER_ID, SERVICE_ID, SERVICE_NAME, 
   ZONE_IN, TIME_IN, PRICE_GROUP) 
VALUES ('Default',1,'SMS','84910563955','.*','Tar_SMS_264VND');</v>
      </c>
    </row>
    <row r="3660" spans="2:14">
      <c r="B3660" t="s">
        <v>9392</v>
      </c>
      <c r="C3660" s="34">
        <v>1</v>
      </c>
      <c r="D3660" s="34" t="s">
        <v>8</v>
      </c>
      <c r="E3660" s="34" t="s">
        <v>8125</v>
      </c>
      <c r="F3660" s="34" t="s">
        <v>9168</v>
      </c>
      <c r="G3660" s="34" t="s">
        <v>9193</v>
      </c>
      <c r="H3660" s="26"/>
      <c r="I3660" s="26"/>
      <c r="J3660" s="26"/>
      <c r="K3660" t="s">
        <v>9193</v>
      </c>
      <c r="L3660" t="str">
        <f>IF(ISNA(VLOOKUP(K3660,$K$244:K3659,1,0)),"","DUP!")</f>
        <v>DUP!</v>
      </c>
      <c r="N3660" t="str">
        <f t="shared" si="61"/>
        <v>INSERT INTO PRICE_MAP (
   PRODUCT_OFFER_ID, SERVICE_ID, SERVICE_NAME, 
   ZONE_IN, TIME_IN, PRICE_GROUP) 
VALUES ('Default',1,'SMS','84910563962','.*','Tar_SMS_264VND');</v>
      </c>
    </row>
    <row r="3661" spans="2:14">
      <c r="B3661" t="s">
        <v>9392</v>
      </c>
      <c r="C3661" s="34">
        <v>1</v>
      </c>
      <c r="D3661" s="34" t="s">
        <v>8</v>
      </c>
      <c r="E3661" s="34" t="s">
        <v>8126</v>
      </c>
      <c r="F3661" s="34" t="s">
        <v>9168</v>
      </c>
      <c r="G3661" s="34" t="s">
        <v>9193</v>
      </c>
      <c r="H3661" s="26"/>
      <c r="I3661" s="26"/>
      <c r="J3661" s="26"/>
      <c r="K3661" t="s">
        <v>9193</v>
      </c>
      <c r="L3661" t="str">
        <f>IF(ISNA(VLOOKUP(K3661,$K$244:K3660,1,0)),"","DUP!")</f>
        <v>DUP!</v>
      </c>
      <c r="N3661" t="str">
        <f t="shared" si="61"/>
        <v>INSERT INTO PRICE_MAP (
   PRODUCT_OFFER_ID, SERVICE_ID, SERVICE_NAME, 
   ZONE_IN, TIME_IN, PRICE_GROUP) 
VALUES ('Default',1,'SMS','84910568','.*','Tar_SMS_264VND');</v>
      </c>
    </row>
    <row r="3662" spans="2:14">
      <c r="B3662" t="s">
        <v>9392</v>
      </c>
      <c r="C3662" s="34">
        <v>1</v>
      </c>
      <c r="D3662" s="34" t="s">
        <v>8</v>
      </c>
      <c r="E3662" s="34" t="s">
        <v>8127</v>
      </c>
      <c r="F3662" s="34" t="s">
        <v>9168</v>
      </c>
      <c r="G3662" s="34" t="s">
        <v>9193</v>
      </c>
      <c r="H3662" s="26"/>
      <c r="I3662" s="26"/>
      <c r="J3662" s="26"/>
      <c r="K3662" t="s">
        <v>9193</v>
      </c>
      <c r="L3662" t="str">
        <f>IF(ISNA(VLOOKUP(K3662,$K$244:K3661,1,0)),"","DUP!")</f>
        <v>DUP!</v>
      </c>
      <c r="N3662" t="str">
        <f t="shared" si="61"/>
        <v>INSERT INTO PRICE_MAP (
   PRODUCT_OFFER_ID, SERVICE_ID, SERVICE_NAME, 
   ZONE_IN, TIME_IN, PRICE_GROUP) 
VALUES ('Default',1,'SMS','8491056800126','.*','Tar_SMS_264VND');</v>
      </c>
    </row>
    <row r="3663" spans="2:14">
      <c r="B3663" t="s">
        <v>9392</v>
      </c>
      <c r="C3663" s="34">
        <v>1</v>
      </c>
      <c r="D3663" s="34" t="s">
        <v>8</v>
      </c>
      <c r="E3663" s="34" t="s">
        <v>8128</v>
      </c>
      <c r="F3663" s="34" t="s">
        <v>9168</v>
      </c>
      <c r="G3663" s="34" t="s">
        <v>9193</v>
      </c>
      <c r="H3663" s="26"/>
      <c r="I3663" s="26"/>
      <c r="J3663" s="26"/>
      <c r="K3663" t="s">
        <v>9193</v>
      </c>
      <c r="L3663" t="str">
        <f>IF(ISNA(VLOOKUP(K3663,$K$244:K3662,1,0)),"","DUP!")</f>
        <v>DUP!</v>
      </c>
      <c r="N3663" t="str">
        <f t="shared" si="61"/>
        <v>INSERT INTO PRICE_MAP (
   PRODUCT_OFFER_ID, SERVICE_ID, SERVICE_NAME, 
   ZONE_IN, TIME_IN, PRICE_GROUP) 
VALUES ('Default',1,'SMS','84910573','.*','Tar_SMS_264VND');</v>
      </c>
    </row>
    <row r="3664" spans="2:14">
      <c r="B3664" t="s">
        <v>9392</v>
      </c>
      <c r="C3664" s="34">
        <v>1</v>
      </c>
      <c r="D3664" s="34" t="s">
        <v>8</v>
      </c>
      <c r="E3664" s="34" t="s">
        <v>8129</v>
      </c>
      <c r="F3664" s="34" t="s">
        <v>9168</v>
      </c>
      <c r="G3664" s="34" t="s">
        <v>9193</v>
      </c>
      <c r="H3664" s="26"/>
      <c r="I3664" s="26"/>
      <c r="J3664" s="26"/>
      <c r="K3664" t="s">
        <v>9193</v>
      </c>
      <c r="L3664" t="str">
        <f>IF(ISNA(VLOOKUP(K3664,$K$244:K3663,1,0)),"","DUP!")</f>
        <v>DUP!</v>
      </c>
      <c r="N3664" t="str">
        <f t="shared" si="61"/>
        <v>INSERT INTO PRICE_MAP (
   PRODUCT_OFFER_ID, SERVICE_ID, SERVICE_NAME, 
   ZONE_IN, TIME_IN, PRICE_GROUP) 
VALUES ('Default',1,'SMS','8491057350','.*','Tar_SMS_264VND');</v>
      </c>
    </row>
    <row r="3665" spans="2:14">
      <c r="B3665" t="s">
        <v>9392</v>
      </c>
      <c r="C3665" s="34">
        <v>1</v>
      </c>
      <c r="D3665" s="34" t="s">
        <v>8</v>
      </c>
      <c r="E3665" s="34" t="s">
        <v>8130</v>
      </c>
      <c r="F3665" s="34" t="s">
        <v>9168</v>
      </c>
      <c r="G3665" s="34" t="s">
        <v>9193</v>
      </c>
      <c r="H3665" s="26"/>
      <c r="I3665" s="26"/>
      <c r="J3665" s="26"/>
      <c r="K3665" t="s">
        <v>9193</v>
      </c>
      <c r="L3665" t="str">
        <f>IF(ISNA(VLOOKUP(K3665,$K$244:K3664,1,0)),"","DUP!")</f>
        <v>DUP!</v>
      </c>
      <c r="N3665" t="str">
        <f t="shared" si="61"/>
        <v>INSERT INTO PRICE_MAP (
   PRODUCT_OFFER_ID, SERVICE_ID, SERVICE_NAME, 
   ZONE_IN, TIME_IN, PRICE_GROUP) 
VALUES ('Default',1,'SMS','84910573551','.*','Tar_SMS_264VND');</v>
      </c>
    </row>
    <row r="3666" spans="2:14">
      <c r="B3666" t="s">
        <v>9392</v>
      </c>
      <c r="C3666" s="34">
        <v>1</v>
      </c>
      <c r="D3666" s="34" t="s">
        <v>8</v>
      </c>
      <c r="E3666" s="34" t="s">
        <v>8131</v>
      </c>
      <c r="F3666" s="34" t="s">
        <v>9168</v>
      </c>
      <c r="G3666" s="34" t="s">
        <v>9193</v>
      </c>
      <c r="H3666" s="26"/>
      <c r="I3666" s="26"/>
      <c r="J3666" s="26"/>
      <c r="K3666" t="s">
        <v>9193</v>
      </c>
      <c r="L3666" t="str">
        <f>IF(ISNA(VLOOKUP(K3666,$K$244:K3665,1,0)),"","DUP!")</f>
        <v>DUP!</v>
      </c>
      <c r="N3666" t="str">
        <f t="shared" si="61"/>
        <v>INSERT INTO PRICE_MAP (
   PRODUCT_OFFER_ID, SERVICE_ID, SERVICE_NAME, 
   ZONE_IN, TIME_IN, PRICE_GROUP) 
VALUES ('Default',1,'SMS','84910573552','.*','Tar_SMS_264VND');</v>
      </c>
    </row>
    <row r="3667" spans="2:14">
      <c r="B3667" t="s">
        <v>9392</v>
      </c>
      <c r="C3667" s="34">
        <v>1</v>
      </c>
      <c r="D3667" s="34" t="s">
        <v>8</v>
      </c>
      <c r="E3667" s="34" t="s">
        <v>8132</v>
      </c>
      <c r="F3667" s="34" t="s">
        <v>9168</v>
      </c>
      <c r="G3667" s="34" t="s">
        <v>9193</v>
      </c>
      <c r="H3667" s="26"/>
      <c r="I3667" s="26"/>
      <c r="J3667" s="26"/>
      <c r="K3667" t="s">
        <v>9193</v>
      </c>
      <c r="L3667" t="str">
        <f>IF(ISNA(VLOOKUP(K3667,$K$244:K3666,1,0)),"","DUP!")</f>
        <v>DUP!</v>
      </c>
      <c r="N3667" t="str">
        <f t="shared" si="61"/>
        <v>INSERT INTO PRICE_MAP (
   PRODUCT_OFFER_ID, SERVICE_ID, SERVICE_NAME, 
   ZONE_IN, TIME_IN, PRICE_GROUP) 
VALUES ('Default',1,'SMS','84910573553','.*','Tar_SMS_264VND');</v>
      </c>
    </row>
    <row r="3668" spans="2:14">
      <c r="B3668" t="s">
        <v>9392</v>
      </c>
      <c r="C3668" s="34">
        <v>1</v>
      </c>
      <c r="D3668" s="34" t="s">
        <v>8</v>
      </c>
      <c r="E3668" s="34" t="s">
        <v>8133</v>
      </c>
      <c r="F3668" s="34" t="s">
        <v>9168</v>
      </c>
      <c r="G3668" s="34" t="s">
        <v>9193</v>
      </c>
      <c r="H3668" s="26"/>
      <c r="I3668" s="26"/>
      <c r="J3668" s="26"/>
      <c r="K3668" t="s">
        <v>9193</v>
      </c>
      <c r="L3668" t="str">
        <f>IF(ISNA(VLOOKUP(K3668,$K$244:K3667,1,0)),"","DUP!")</f>
        <v>DUP!</v>
      </c>
      <c r="N3668" t="str">
        <f t="shared" si="61"/>
        <v>INSERT INTO PRICE_MAP (
   PRODUCT_OFFER_ID, SERVICE_ID, SERVICE_NAME, 
   ZONE_IN, TIME_IN, PRICE_GROUP) 
VALUES ('Default',1,'SMS','84910573554','.*','Tar_SMS_264VND');</v>
      </c>
    </row>
    <row r="3669" spans="2:14">
      <c r="B3669" t="s">
        <v>9392</v>
      </c>
      <c r="C3669" s="34">
        <v>1</v>
      </c>
      <c r="D3669" s="34" t="s">
        <v>8</v>
      </c>
      <c r="E3669" s="34" t="s">
        <v>8134</v>
      </c>
      <c r="F3669" s="34" t="s">
        <v>9168</v>
      </c>
      <c r="G3669" s="34" t="s">
        <v>9193</v>
      </c>
      <c r="H3669" s="26"/>
      <c r="I3669" s="26"/>
      <c r="J3669" s="26"/>
      <c r="K3669" t="s">
        <v>9193</v>
      </c>
      <c r="L3669" t="str">
        <f>IF(ISNA(VLOOKUP(K3669,$K$244:K3668,1,0)),"","DUP!")</f>
        <v>DUP!</v>
      </c>
      <c r="N3669" t="str">
        <f t="shared" si="61"/>
        <v>INSERT INTO PRICE_MAP (
   PRODUCT_OFFER_ID, SERVICE_ID, SERVICE_NAME, 
   ZONE_IN, TIME_IN, PRICE_GROUP) 
VALUES ('Default',1,'SMS','84910573555','.*','Tar_SMS_264VND');</v>
      </c>
    </row>
    <row r="3670" spans="2:14">
      <c r="B3670" t="s">
        <v>9392</v>
      </c>
      <c r="C3670" s="34">
        <v>1</v>
      </c>
      <c r="D3670" s="34" t="s">
        <v>8</v>
      </c>
      <c r="E3670" s="34" t="s">
        <v>8135</v>
      </c>
      <c r="F3670" s="34" t="s">
        <v>9168</v>
      </c>
      <c r="G3670" s="34" t="s">
        <v>9193</v>
      </c>
      <c r="H3670" s="26"/>
      <c r="I3670" s="26"/>
      <c r="J3670" s="26"/>
      <c r="K3670" t="s">
        <v>9193</v>
      </c>
      <c r="L3670" t="str">
        <f>IF(ISNA(VLOOKUP(K3670,$K$244:K3669,1,0)),"","DUP!")</f>
        <v>DUP!</v>
      </c>
      <c r="N3670" t="str">
        <f t="shared" si="61"/>
        <v>INSERT INTO PRICE_MAP (
   PRODUCT_OFFER_ID, SERVICE_ID, SERVICE_NAME, 
   ZONE_IN, TIME_IN, PRICE_GROUP) 
VALUES ('Default',1,'SMS','84910573556','.*','Tar_SMS_264VND');</v>
      </c>
    </row>
    <row r="3671" spans="2:14">
      <c r="B3671" t="s">
        <v>9392</v>
      </c>
      <c r="C3671" s="34">
        <v>1</v>
      </c>
      <c r="D3671" s="34" t="s">
        <v>8</v>
      </c>
      <c r="E3671" s="34" t="s">
        <v>8136</v>
      </c>
      <c r="F3671" s="34" t="s">
        <v>9168</v>
      </c>
      <c r="G3671" s="34" t="s">
        <v>9193</v>
      </c>
      <c r="H3671" s="26"/>
      <c r="I3671" s="26"/>
      <c r="J3671" s="26"/>
      <c r="K3671" t="s">
        <v>9193</v>
      </c>
      <c r="L3671" t="str">
        <f>IF(ISNA(VLOOKUP(K3671,$K$244:K3670,1,0)),"","DUP!")</f>
        <v>DUP!</v>
      </c>
      <c r="N3671" t="str">
        <f t="shared" si="61"/>
        <v>INSERT INTO PRICE_MAP (
   PRODUCT_OFFER_ID, SERVICE_ID, SERVICE_NAME, 
   ZONE_IN, TIME_IN, PRICE_GROUP) 
VALUES ('Default',1,'SMS','84910573567','.*','Tar_SMS_264VND');</v>
      </c>
    </row>
    <row r="3672" spans="2:14">
      <c r="B3672" t="s">
        <v>9392</v>
      </c>
      <c r="C3672" s="34">
        <v>1</v>
      </c>
      <c r="D3672" s="34" t="s">
        <v>8</v>
      </c>
      <c r="E3672" s="34" t="s">
        <v>8137</v>
      </c>
      <c r="F3672" s="34" t="s">
        <v>9168</v>
      </c>
      <c r="G3672" s="34" t="s">
        <v>9193</v>
      </c>
      <c r="H3672" s="26"/>
      <c r="I3672" s="26"/>
      <c r="J3672" s="26"/>
      <c r="K3672" t="s">
        <v>9193</v>
      </c>
      <c r="L3672" t="str">
        <f>IF(ISNA(VLOOKUP(K3672,$K$244:K3671,1,0)),"","DUP!")</f>
        <v>DUP!</v>
      </c>
      <c r="N3672" t="str">
        <f t="shared" si="61"/>
        <v>INSERT INTO PRICE_MAP (
   PRODUCT_OFFER_ID, SERVICE_ID, SERVICE_NAME, 
   ZONE_IN, TIME_IN, PRICE_GROUP) 
VALUES ('Default',1,'SMS','84910573568','.*','Tar_SMS_264VND');</v>
      </c>
    </row>
    <row r="3673" spans="2:14">
      <c r="B3673" t="s">
        <v>9392</v>
      </c>
      <c r="C3673" s="34">
        <v>1</v>
      </c>
      <c r="D3673" s="34" t="s">
        <v>8</v>
      </c>
      <c r="E3673" s="34" t="s">
        <v>8138</v>
      </c>
      <c r="F3673" s="34" t="s">
        <v>9168</v>
      </c>
      <c r="G3673" s="34" t="s">
        <v>9193</v>
      </c>
      <c r="H3673" s="26"/>
      <c r="I3673" s="26"/>
      <c r="J3673" s="26"/>
      <c r="K3673" t="s">
        <v>9193</v>
      </c>
      <c r="L3673" t="str">
        <f>IF(ISNA(VLOOKUP(K3673,$K$244:K3672,1,0)),"","DUP!")</f>
        <v>DUP!</v>
      </c>
      <c r="N3673" t="str">
        <f t="shared" si="61"/>
        <v>INSERT INTO PRICE_MAP (
   PRODUCT_OFFER_ID, SERVICE_ID, SERVICE_NAME, 
   ZONE_IN, TIME_IN, PRICE_GROUP) 
VALUES ('Default',1,'SMS','84910573569','.*','Tar_SMS_264VND');</v>
      </c>
    </row>
    <row r="3674" spans="2:14">
      <c r="B3674" t="s">
        <v>9392</v>
      </c>
      <c r="C3674" s="34">
        <v>1</v>
      </c>
      <c r="D3674" s="34" t="s">
        <v>8</v>
      </c>
      <c r="E3674" s="34" t="s">
        <v>8139</v>
      </c>
      <c r="F3674" s="34" t="s">
        <v>9168</v>
      </c>
      <c r="G3674" s="34" t="s">
        <v>9193</v>
      </c>
      <c r="H3674" s="26"/>
      <c r="I3674" s="26"/>
      <c r="J3674" s="26"/>
      <c r="K3674" t="s">
        <v>9193</v>
      </c>
      <c r="L3674" t="str">
        <f>IF(ISNA(VLOOKUP(K3674,$K$244:K3673,1,0)),"","DUP!")</f>
        <v>DUP!</v>
      </c>
      <c r="N3674" t="str">
        <f t="shared" si="61"/>
        <v>INSERT INTO PRICE_MAP (
   PRODUCT_OFFER_ID, SERVICE_ID, SERVICE_NAME, 
   ZONE_IN, TIME_IN, PRICE_GROUP) 
VALUES ('Default',1,'SMS','84910573571','.*','Tar_SMS_264VND');</v>
      </c>
    </row>
    <row r="3675" spans="2:14">
      <c r="B3675" t="s">
        <v>9392</v>
      </c>
      <c r="C3675" s="34">
        <v>1</v>
      </c>
      <c r="D3675" s="34" t="s">
        <v>8</v>
      </c>
      <c r="E3675" s="34" t="s">
        <v>8140</v>
      </c>
      <c r="F3675" s="34" t="s">
        <v>9168</v>
      </c>
      <c r="G3675" s="34" t="s">
        <v>9193</v>
      </c>
      <c r="H3675" s="26"/>
      <c r="I3675" s="26"/>
      <c r="J3675" s="26"/>
      <c r="K3675" t="s">
        <v>9193</v>
      </c>
      <c r="L3675" t="str">
        <f>IF(ISNA(VLOOKUP(K3675,$K$244:K3674,1,0)),"","DUP!")</f>
        <v>DUP!</v>
      </c>
      <c r="N3675" t="str">
        <f t="shared" si="61"/>
        <v>INSERT INTO PRICE_MAP (
   PRODUCT_OFFER_ID, SERVICE_ID, SERVICE_NAME, 
   ZONE_IN, TIME_IN, PRICE_GROUP) 
VALUES ('Default',1,'SMS','84910573573','.*','Tar_SMS_264VND');</v>
      </c>
    </row>
    <row r="3676" spans="2:14">
      <c r="B3676" t="s">
        <v>9392</v>
      </c>
      <c r="C3676" s="34">
        <v>1</v>
      </c>
      <c r="D3676" s="34" t="s">
        <v>8</v>
      </c>
      <c r="E3676" s="34" t="s">
        <v>8141</v>
      </c>
      <c r="F3676" s="34" t="s">
        <v>9168</v>
      </c>
      <c r="G3676" s="34" t="s">
        <v>9193</v>
      </c>
      <c r="H3676" s="26"/>
      <c r="I3676" s="26"/>
      <c r="J3676" s="26"/>
      <c r="K3676" t="s">
        <v>9193</v>
      </c>
      <c r="L3676" t="str">
        <f>IF(ISNA(VLOOKUP(K3676,$K$244:K3675,1,0)),"","DUP!")</f>
        <v>DUP!</v>
      </c>
      <c r="N3676" t="str">
        <f t="shared" si="61"/>
        <v>INSERT INTO PRICE_MAP (
   PRODUCT_OFFER_ID, SERVICE_ID, SERVICE_NAME, 
   ZONE_IN, TIME_IN, PRICE_GROUP) 
VALUES ('Default',1,'SMS','84910573574','.*','Tar_SMS_264VND');</v>
      </c>
    </row>
    <row r="3677" spans="2:14">
      <c r="B3677" t="s">
        <v>9392</v>
      </c>
      <c r="C3677" s="34">
        <v>1</v>
      </c>
      <c r="D3677" s="34" t="s">
        <v>8</v>
      </c>
      <c r="E3677" s="34" t="s">
        <v>8142</v>
      </c>
      <c r="F3677" s="34" t="s">
        <v>9168</v>
      </c>
      <c r="G3677" s="34" t="s">
        <v>9193</v>
      </c>
      <c r="H3677" s="26"/>
      <c r="I3677" s="26"/>
      <c r="J3677" s="26"/>
      <c r="K3677" t="s">
        <v>9193</v>
      </c>
      <c r="L3677" t="str">
        <f>IF(ISNA(VLOOKUP(K3677,$K$244:K3676,1,0)),"","DUP!")</f>
        <v>DUP!</v>
      </c>
      <c r="N3677" t="str">
        <f t="shared" si="61"/>
        <v>INSERT INTO PRICE_MAP (
   PRODUCT_OFFER_ID, SERVICE_ID, SERVICE_NAME, 
   ZONE_IN, TIME_IN, PRICE_GROUP) 
VALUES ('Default',1,'SMS','8491057360','.*','Tar_SMS_264VND');</v>
      </c>
    </row>
    <row r="3678" spans="2:14">
      <c r="B3678" t="s">
        <v>9392</v>
      </c>
      <c r="C3678" s="34">
        <v>1</v>
      </c>
      <c r="D3678" s="34" t="s">
        <v>8</v>
      </c>
      <c r="E3678" s="34" t="s">
        <v>8143</v>
      </c>
      <c r="F3678" s="34" t="s">
        <v>9168</v>
      </c>
      <c r="G3678" s="34" t="s">
        <v>9193</v>
      </c>
      <c r="H3678" s="26"/>
      <c r="I3678" s="26"/>
      <c r="J3678" s="26"/>
      <c r="K3678" t="s">
        <v>9193</v>
      </c>
      <c r="L3678" t="str">
        <f>IF(ISNA(VLOOKUP(K3678,$K$244:K3677,1,0)),"","DUP!")</f>
        <v>DUP!</v>
      </c>
      <c r="N3678" t="str">
        <f t="shared" si="61"/>
        <v>INSERT INTO PRICE_MAP (
   PRODUCT_OFFER_ID, SERVICE_ID, SERVICE_NAME, 
   ZONE_IN, TIME_IN, PRICE_GROUP) 
VALUES ('Default',1,'SMS','84910573625','.*','Tar_SMS_264VND');</v>
      </c>
    </row>
    <row r="3679" spans="2:14">
      <c r="B3679" t="s">
        <v>9392</v>
      </c>
      <c r="C3679" s="34">
        <v>1</v>
      </c>
      <c r="D3679" s="34" t="s">
        <v>8</v>
      </c>
      <c r="E3679" s="34" t="s">
        <v>8144</v>
      </c>
      <c r="F3679" s="34" t="s">
        <v>9168</v>
      </c>
      <c r="G3679" s="34" t="s">
        <v>9193</v>
      </c>
      <c r="H3679" s="26"/>
      <c r="I3679" s="26"/>
      <c r="J3679" s="26"/>
      <c r="K3679" t="s">
        <v>9193</v>
      </c>
      <c r="L3679" t="str">
        <f>IF(ISNA(VLOOKUP(K3679,$K$244:K3678,1,0)),"","DUP!")</f>
        <v>DUP!</v>
      </c>
      <c r="N3679" t="str">
        <f t="shared" si="61"/>
        <v>INSERT INTO PRICE_MAP (
   PRODUCT_OFFER_ID, SERVICE_ID, SERVICE_NAME, 
   ZONE_IN, TIME_IN, PRICE_GROUP) 
VALUES ('Default',1,'SMS','84910573626','.*','Tar_SMS_264VND');</v>
      </c>
    </row>
    <row r="3680" spans="2:14">
      <c r="B3680" t="s">
        <v>9392</v>
      </c>
      <c r="C3680" s="34">
        <v>1</v>
      </c>
      <c r="D3680" s="34" t="s">
        <v>8</v>
      </c>
      <c r="E3680" s="34" t="s">
        <v>8145</v>
      </c>
      <c r="F3680" s="34" t="s">
        <v>9168</v>
      </c>
      <c r="G3680" s="34" t="s">
        <v>9193</v>
      </c>
      <c r="H3680" s="26"/>
      <c r="I3680" s="26"/>
      <c r="J3680" s="26"/>
      <c r="K3680" t="s">
        <v>9193</v>
      </c>
      <c r="L3680" t="str">
        <f>IF(ISNA(VLOOKUP(K3680,$K$244:K3679,1,0)),"","DUP!")</f>
        <v>DUP!</v>
      </c>
      <c r="N3680" t="str">
        <f t="shared" si="61"/>
        <v>INSERT INTO PRICE_MAP (
   PRODUCT_OFFER_ID, SERVICE_ID, SERVICE_NAME, 
   ZONE_IN, TIME_IN, PRICE_GROUP) 
VALUES ('Default',1,'SMS','84910573646','.*','Tar_SMS_264VND');</v>
      </c>
    </row>
    <row r="3681" spans="2:14">
      <c r="B3681" t="s">
        <v>9392</v>
      </c>
      <c r="C3681" s="34">
        <v>1</v>
      </c>
      <c r="D3681" s="34" t="s">
        <v>8</v>
      </c>
      <c r="E3681" s="34" t="s">
        <v>8146</v>
      </c>
      <c r="F3681" s="34" t="s">
        <v>9168</v>
      </c>
      <c r="G3681" s="34" t="s">
        <v>9193</v>
      </c>
      <c r="H3681" s="26"/>
      <c r="I3681" s="26"/>
      <c r="J3681" s="26"/>
      <c r="K3681" t="s">
        <v>9193</v>
      </c>
      <c r="L3681" t="str">
        <f>IF(ISNA(VLOOKUP(K3681,$K$244:K3680,1,0)),"","DUP!")</f>
        <v>DUP!</v>
      </c>
      <c r="N3681" t="str">
        <f t="shared" si="61"/>
        <v>INSERT INTO PRICE_MAP (
   PRODUCT_OFFER_ID, SERVICE_ID, SERVICE_NAME, 
   ZONE_IN, TIME_IN, PRICE_GROUP) 
VALUES ('Default',1,'SMS','84910573668','.*','Tar_SMS_264VND');</v>
      </c>
    </row>
    <row r="3682" spans="2:14">
      <c r="B3682" t="s">
        <v>9392</v>
      </c>
      <c r="C3682" s="34">
        <v>1</v>
      </c>
      <c r="D3682" s="34" t="s">
        <v>8</v>
      </c>
      <c r="E3682" s="34" t="s">
        <v>8147</v>
      </c>
      <c r="F3682" s="34" t="s">
        <v>9168</v>
      </c>
      <c r="G3682" s="34" t="s">
        <v>9193</v>
      </c>
      <c r="H3682" s="26"/>
      <c r="I3682" s="26"/>
      <c r="J3682" s="26"/>
      <c r="K3682" t="s">
        <v>9193</v>
      </c>
      <c r="L3682" t="str">
        <f>IF(ISNA(VLOOKUP(K3682,$K$244:K3681,1,0)),"","DUP!")</f>
        <v>DUP!</v>
      </c>
      <c r="N3682" t="str">
        <f t="shared" si="61"/>
        <v>INSERT INTO PRICE_MAP (
   PRODUCT_OFFER_ID, SERVICE_ID, SERVICE_NAME, 
   ZONE_IN, TIME_IN, PRICE_GROUP) 
VALUES ('Default',1,'SMS','84910573691','.*','Tar_SMS_264VND');</v>
      </c>
    </row>
    <row r="3683" spans="2:14">
      <c r="B3683" t="s">
        <v>9392</v>
      </c>
      <c r="C3683" s="34">
        <v>1</v>
      </c>
      <c r="D3683" s="34" t="s">
        <v>8</v>
      </c>
      <c r="E3683" s="34" t="s">
        <v>8148</v>
      </c>
      <c r="F3683" s="34" t="s">
        <v>9168</v>
      </c>
      <c r="G3683" s="34" t="s">
        <v>9193</v>
      </c>
      <c r="H3683" s="26"/>
      <c r="I3683" s="26"/>
      <c r="J3683" s="26"/>
      <c r="K3683" t="s">
        <v>9193</v>
      </c>
      <c r="L3683" t="str">
        <f>IF(ISNA(VLOOKUP(K3683,$K$244:K3682,1,0)),"","DUP!")</f>
        <v>DUP!</v>
      </c>
      <c r="N3683" t="str">
        <f t="shared" si="61"/>
        <v>INSERT INTO PRICE_MAP (
   PRODUCT_OFFER_ID, SERVICE_ID, SERVICE_NAME, 
   ZONE_IN, TIME_IN, PRICE_GROUP) 
VALUES ('Default',1,'SMS','84910573692','.*','Tar_SMS_264VND');</v>
      </c>
    </row>
    <row r="3684" spans="2:14">
      <c r="B3684" t="s">
        <v>9392</v>
      </c>
      <c r="C3684" s="34">
        <v>1</v>
      </c>
      <c r="D3684" s="34" t="s">
        <v>8</v>
      </c>
      <c r="E3684" s="34" t="s">
        <v>8149</v>
      </c>
      <c r="F3684" s="34" t="s">
        <v>9168</v>
      </c>
      <c r="G3684" s="34" t="s">
        <v>9193</v>
      </c>
      <c r="H3684" s="26"/>
      <c r="I3684" s="26"/>
      <c r="J3684" s="26"/>
      <c r="K3684" t="s">
        <v>9193</v>
      </c>
      <c r="L3684" t="str">
        <f>IF(ISNA(VLOOKUP(K3684,$K$244:K3683,1,0)),"","DUP!")</f>
        <v>DUP!</v>
      </c>
      <c r="N3684" t="str">
        <f t="shared" si="61"/>
        <v>INSERT INTO PRICE_MAP (
   PRODUCT_OFFER_ID, SERVICE_ID, SERVICE_NAME, 
   ZONE_IN, TIME_IN, PRICE_GROUP) 
VALUES ('Default',1,'SMS','84910573779','.*','Tar_SMS_264VND');</v>
      </c>
    </row>
    <row r="3685" spans="2:14">
      <c r="B3685" t="s">
        <v>9392</v>
      </c>
      <c r="C3685" s="34">
        <v>1</v>
      </c>
      <c r="D3685" s="34" t="s">
        <v>8</v>
      </c>
      <c r="E3685" s="34" t="s">
        <v>8150</v>
      </c>
      <c r="F3685" s="34" t="s">
        <v>9168</v>
      </c>
      <c r="G3685" s="34" t="s">
        <v>9193</v>
      </c>
      <c r="H3685" s="26"/>
      <c r="I3685" s="26"/>
      <c r="J3685" s="26"/>
      <c r="K3685" t="s">
        <v>9193</v>
      </c>
      <c r="L3685" t="str">
        <f>IF(ISNA(VLOOKUP(K3685,$K$244:K3684,1,0)),"","DUP!")</f>
        <v>DUP!</v>
      </c>
      <c r="N3685" t="str">
        <f t="shared" si="61"/>
        <v>INSERT INTO PRICE_MAP (
   PRODUCT_OFFER_ID, SERVICE_ID, SERVICE_NAME, 
   ZONE_IN, TIME_IN, PRICE_GROUP) 
VALUES ('Default',1,'SMS','84910573870','.*','Tar_SMS_264VND');</v>
      </c>
    </row>
    <row r="3686" spans="2:14">
      <c r="B3686" t="s">
        <v>9392</v>
      </c>
      <c r="C3686" s="34">
        <v>1</v>
      </c>
      <c r="D3686" s="34" t="s">
        <v>8</v>
      </c>
      <c r="E3686" s="34" t="s">
        <v>8151</v>
      </c>
      <c r="F3686" s="34" t="s">
        <v>9168</v>
      </c>
      <c r="G3686" s="34" t="s">
        <v>9193</v>
      </c>
      <c r="H3686" s="26"/>
      <c r="I3686" s="26"/>
      <c r="J3686" s="26"/>
      <c r="K3686" t="s">
        <v>9193</v>
      </c>
      <c r="L3686" t="str">
        <f>IF(ISNA(VLOOKUP(K3686,$K$244:K3685,1,0)),"","DUP!")</f>
        <v>DUP!</v>
      </c>
      <c r="N3686" t="str">
        <f t="shared" si="61"/>
        <v>INSERT INTO PRICE_MAP (
   PRODUCT_OFFER_ID, SERVICE_ID, SERVICE_NAME, 
   ZONE_IN, TIME_IN, PRICE_GROUP) 
VALUES ('Default',1,'SMS','84910573874','.*','Tar_SMS_264VND');</v>
      </c>
    </row>
    <row r="3687" spans="2:14">
      <c r="B3687" t="s">
        <v>9392</v>
      </c>
      <c r="C3687" s="34">
        <v>1</v>
      </c>
      <c r="D3687" s="34" t="s">
        <v>8</v>
      </c>
      <c r="E3687" s="34" t="s">
        <v>8152</v>
      </c>
      <c r="F3687" s="34" t="s">
        <v>9168</v>
      </c>
      <c r="G3687" s="34" t="s">
        <v>9193</v>
      </c>
      <c r="H3687" s="26"/>
      <c r="I3687" s="26"/>
      <c r="J3687" s="26"/>
      <c r="K3687" t="s">
        <v>9193</v>
      </c>
      <c r="L3687" t="str">
        <f>IF(ISNA(VLOOKUP(K3687,$K$244:K3686,1,0)),"","DUP!")</f>
        <v>DUP!</v>
      </c>
      <c r="N3687" t="str">
        <f t="shared" si="61"/>
        <v>INSERT INTO PRICE_MAP (
   PRODUCT_OFFER_ID, SERVICE_ID, SERVICE_NAME, 
   ZONE_IN, TIME_IN, PRICE_GROUP) 
VALUES ('Default',1,'SMS','84910578','.*','Tar_SMS_264VND');</v>
      </c>
    </row>
    <row r="3688" spans="2:14">
      <c r="B3688" t="s">
        <v>9392</v>
      </c>
      <c r="C3688" s="34">
        <v>1</v>
      </c>
      <c r="D3688" s="34" t="s">
        <v>8</v>
      </c>
      <c r="E3688" s="34" t="s">
        <v>8153</v>
      </c>
      <c r="F3688" s="34" t="s">
        <v>9168</v>
      </c>
      <c r="G3688" s="34" t="s">
        <v>9193</v>
      </c>
      <c r="H3688" s="26"/>
      <c r="I3688" s="26"/>
      <c r="J3688" s="26"/>
      <c r="K3688" t="s">
        <v>9193</v>
      </c>
      <c r="L3688" t="str">
        <f>IF(ISNA(VLOOKUP(K3688,$K$244:K3687,1,0)),"","DUP!")</f>
        <v>DUP!</v>
      </c>
      <c r="N3688" t="str">
        <f t="shared" si="61"/>
        <v>INSERT INTO PRICE_MAP (
   PRODUCT_OFFER_ID, SERVICE_ID, SERVICE_NAME, 
   ZONE_IN, TIME_IN, PRICE_GROUP) 
VALUES ('Default',1,'SMS','8491057800126','.*','Tar_SMS_264VND');</v>
      </c>
    </row>
    <row r="3689" spans="2:14">
      <c r="B3689" t="s">
        <v>9392</v>
      </c>
      <c r="C3689" s="34">
        <v>1</v>
      </c>
      <c r="D3689" s="34" t="s">
        <v>8</v>
      </c>
      <c r="E3689" s="34" t="s">
        <v>8154</v>
      </c>
      <c r="F3689" s="34" t="s">
        <v>9168</v>
      </c>
      <c r="G3689" s="34" t="s">
        <v>9193</v>
      </c>
      <c r="H3689" s="26"/>
      <c r="I3689" s="26"/>
      <c r="J3689" s="26"/>
      <c r="K3689" t="s">
        <v>9193</v>
      </c>
      <c r="L3689" t="str">
        <f>IF(ISNA(VLOOKUP(K3689,$K$244:K3688,1,0)),"","DUP!")</f>
        <v>DUP!</v>
      </c>
      <c r="N3689" t="str">
        <f t="shared" si="61"/>
        <v>INSERT INTO PRICE_MAP (
   PRODUCT_OFFER_ID, SERVICE_ID, SERVICE_NAME, 
   ZONE_IN, TIME_IN, PRICE_GROUP) 
VALUES ('Default',1,'SMS','84910583','.*','Tar_SMS_264VND');</v>
      </c>
    </row>
    <row r="3690" spans="2:14">
      <c r="B3690" t="s">
        <v>9392</v>
      </c>
      <c r="C3690" s="34">
        <v>1</v>
      </c>
      <c r="D3690" s="34" t="s">
        <v>8</v>
      </c>
      <c r="E3690" s="34" t="s">
        <v>8155</v>
      </c>
      <c r="F3690" s="34" t="s">
        <v>9168</v>
      </c>
      <c r="G3690" s="34" t="s">
        <v>9193</v>
      </c>
      <c r="H3690" s="26"/>
      <c r="I3690" s="26"/>
      <c r="J3690" s="26"/>
      <c r="K3690" t="s">
        <v>9193</v>
      </c>
      <c r="L3690" t="str">
        <f>IF(ISNA(VLOOKUP(K3690,$K$244:K3689,1,0)),"","DUP!")</f>
        <v>DUP!</v>
      </c>
      <c r="N3690" t="str">
        <f t="shared" si="61"/>
        <v>INSERT INTO PRICE_MAP (
   PRODUCT_OFFER_ID, SERVICE_ID, SERVICE_NAME, 
   ZONE_IN, TIME_IN, PRICE_GROUP) 
VALUES ('Default',1,'SMS','8491058350','.*','Tar_SMS_264VND');</v>
      </c>
    </row>
    <row r="3691" spans="2:14">
      <c r="B3691" t="s">
        <v>9392</v>
      </c>
      <c r="C3691" s="34">
        <v>1</v>
      </c>
      <c r="D3691" s="34" t="s">
        <v>8</v>
      </c>
      <c r="E3691" s="34" t="s">
        <v>8156</v>
      </c>
      <c r="F3691" s="34" t="s">
        <v>9168</v>
      </c>
      <c r="G3691" s="34" t="s">
        <v>9193</v>
      </c>
      <c r="H3691" s="26"/>
      <c r="I3691" s="26"/>
      <c r="J3691" s="26"/>
      <c r="K3691" t="s">
        <v>9193</v>
      </c>
      <c r="L3691" t="str">
        <f>IF(ISNA(VLOOKUP(K3691,$K$244:K3690,1,0)),"","DUP!")</f>
        <v>DUP!</v>
      </c>
      <c r="N3691" t="str">
        <f t="shared" si="61"/>
        <v>INSERT INTO PRICE_MAP (
   PRODUCT_OFFER_ID, SERVICE_ID, SERVICE_NAME, 
   ZONE_IN, TIME_IN, PRICE_GROUP) 
VALUES ('Default',1,'SMS','84910583601','.*','Tar_SMS_264VND');</v>
      </c>
    </row>
    <row r="3692" spans="2:14">
      <c r="B3692" t="s">
        <v>9392</v>
      </c>
      <c r="C3692" s="34">
        <v>1</v>
      </c>
      <c r="D3692" s="34" t="s">
        <v>8</v>
      </c>
      <c r="E3692" s="34" t="s">
        <v>8157</v>
      </c>
      <c r="F3692" s="34" t="s">
        <v>9168</v>
      </c>
      <c r="G3692" s="34" t="s">
        <v>9193</v>
      </c>
      <c r="H3692" s="26"/>
      <c r="I3692" s="26"/>
      <c r="J3692" s="26"/>
      <c r="K3692" t="s">
        <v>9193</v>
      </c>
      <c r="L3692" t="str">
        <f>IF(ISNA(VLOOKUP(K3692,$K$244:K3691,1,0)),"","DUP!")</f>
        <v>DUP!</v>
      </c>
      <c r="N3692" t="str">
        <f t="shared" si="61"/>
        <v>INSERT INTO PRICE_MAP (
   PRODUCT_OFFER_ID, SERVICE_ID, SERVICE_NAME, 
   ZONE_IN, TIME_IN, PRICE_GROUP) 
VALUES ('Default',1,'SMS','84910583602','.*','Tar_SMS_264VND');</v>
      </c>
    </row>
    <row r="3693" spans="2:14">
      <c r="B3693" t="s">
        <v>9392</v>
      </c>
      <c r="C3693" s="34">
        <v>1</v>
      </c>
      <c r="D3693" s="34" t="s">
        <v>8</v>
      </c>
      <c r="E3693" s="34" t="s">
        <v>8158</v>
      </c>
      <c r="F3693" s="34" t="s">
        <v>9168</v>
      </c>
      <c r="G3693" s="34" t="s">
        <v>9193</v>
      </c>
      <c r="H3693" s="26"/>
      <c r="I3693" s="26"/>
      <c r="J3693" s="26"/>
      <c r="K3693" t="s">
        <v>9193</v>
      </c>
      <c r="L3693" t="str">
        <f>IF(ISNA(VLOOKUP(K3693,$K$244:K3692,1,0)),"","DUP!")</f>
        <v>DUP!</v>
      </c>
      <c r="N3693" t="str">
        <f t="shared" si="61"/>
        <v>INSERT INTO PRICE_MAP (
   PRODUCT_OFFER_ID, SERVICE_ID, SERVICE_NAME, 
   ZONE_IN, TIME_IN, PRICE_GROUP) 
VALUES ('Default',1,'SMS','84910583608','.*','Tar_SMS_264VND');</v>
      </c>
    </row>
    <row r="3694" spans="2:14">
      <c r="B3694" t="s">
        <v>9392</v>
      </c>
      <c r="C3694" s="34">
        <v>1</v>
      </c>
      <c r="D3694" s="34" t="s">
        <v>8</v>
      </c>
      <c r="E3694" s="34" t="s">
        <v>8159</v>
      </c>
      <c r="F3694" s="34" t="s">
        <v>9168</v>
      </c>
      <c r="G3694" s="34" t="s">
        <v>9193</v>
      </c>
      <c r="H3694" s="26"/>
      <c r="I3694" s="26"/>
      <c r="J3694" s="26"/>
      <c r="K3694" t="s">
        <v>9193</v>
      </c>
      <c r="L3694" t="str">
        <f>IF(ISNA(VLOOKUP(K3694,$K$244:K3693,1,0)),"","DUP!")</f>
        <v>DUP!</v>
      </c>
      <c r="N3694" t="str">
        <f t="shared" si="61"/>
        <v>INSERT INTO PRICE_MAP (
   PRODUCT_OFFER_ID, SERVICE_ID, SERVICE_NAME, 
   ZONE_IN, TIME_IN, PRICE_GROUP) 
VALUES ('Default',1,'SMS','84910583609','.*','Tar_SMS_264VND');</v>
      </c>
    </row>
    <row r="3695" spans="2:14">
      <c r="B3695" t="s">
        <v>9392</v>
      </c>
      <c r="C3695" s="34">
        <v>1</v>
      </c>
      <c r="D3695" s="34" t="s">
        <v>8</v>
      </c>
      <c r="E3695" s="34" t="s">
        <v>8160</v>
      </c>
      <c r="F3695" s="34" t="s">
        <v>9168</v>
      </c>
      <c r="G3695" s="34" t="s">
        <v>9193</v>
      </c>
      <c r="H3695" s="26"/>
      <c r="I3695" s="26"/>
      <c r="J3695" s="26"/>
      <c r="K3695" t="s">
        <v>9193</v>
      </c>
      <c r="L3695" t="str">
        <f>IF(ISNA(VLOOKUP(K3695,$K$244:K3694,1,0)),"","DUP!")</f>
        <v>DUP!</v>
      </c>
      <c r="N3695" t="str">
        <f t="shared" si="61"/>
        <v>INSERT INTO PRICE_MAP (
   PRODUCT_OFFER_ID, SERVICE_ID, SERVICE_NAME, 
   ZONE_IN, TIME_IN, PRICE_GROUP) 
VALUES ('Default',1,'SMS','8491058370','.*','Tar_SMS_264VND');</v>
      </c>
    </row>
    <row r="3696" spans="2:14">
      <c r="B3696" t="s">
        <v>9392</v>
      </c>
      <c r="C3696" s="34">
        <v>1</v>
      </c>
      <c r="D3696" s="34" t="s">
        <v>8</v>
      </c>
      <c r="E3696" s="34" t="s">
        <v>8161</v>
      </c>
      <c r="F3696" s="34" t="s">
        <v>9168</v>
      </c>
      <c r="G3696" s="34" t="s">
        <v>9193</v>
      </c>
      <c r="H3696" s="26"/>
      <c r="I3696" s="26"/>
      <c r="J3696" s="26"/>
      <c r="K3696" t="s">
        <v>9193</v>
      </c>
      <c r="L3696" t="str">
        <f>IF(ISNA(VLOOKUP(K3696,$K$244:K3695,1,0)),"","DUP!")</f>
        <v>DUP!</v>
      </c>
      <c r="N3696" t="str">
        <f t="shared" si="61"/>
        <v>INSERT INTO PRICE_MAP (
   PRODUCT_OFFER_ID, SERVICE_ID, SERVICE_NAME, 
   ZONE_IN, TIME_IN, PRICE_GROUP) 
VALUES ('Default',1,'SMS','84910588','.*','Tar_SMS_264VND');</v>
      </c>
    </row>
    <row r="3697" spans="2:14">
      <c r="B3697" t="s">
        <v>9392</v>
      </c>
      <c r="C3697" s="34">
        <v>1</v>
      </c>
      <c r="D3697" s="34" t="s">
        <v>8</v>
      </c>
      <c r="E3697" s="34" t="s">
        <v>8162</v>
      </c>
      <c r="F3697" s="34" t="s">
        <v>9168</v>
      </c>
      <c r="G3697" s="34" t="s">
        <v>9193</v>
      </c>
      <c r="H3697" s="26"/>
      <c r="I3697" s="26"/>
      <c r="J3697" s="26"/>
      <c r="K3697" t="s">
        <v>9193</v>
      </c>
      <c r="L3697" t="str">
        <f>IF(ISNA(VLOOKUP(K3697,$K$244:K3696,1,0)),"","DUP!")</f>
        <v>DUP!</v>
      </c>
      <c r="N3697" t="str">
        <f t="shared" si="61"/>
        <v>INSERT INTO PRICE_MAP (
   PRODUCT_OFFER_ID, SERVICE_ID, SERVICE_NAME, 
   ZONE_IN, TIME_IN, PRICE_GROUP) 
VALUES ('Default',1,'SMS','8491058800126','.*','Tar_SMS_264VND');</v>
      </c>
    </row>
    <row r="3698" spans="2:14">
      <c r="B3698" t="s">
        <v>9392</v>
      </c>
      <c r="C3698" s="34">
        <v>1</v>
      </c>
      <c r="D3698" s="34" t="s">
        <v>8</v>
      </c>
      <c r="E3698" s="34" t="s">
        <v>8163</v>
      </c>
      <c r="F3698" s="34" t="s">
        <v>9168</v>
      </c>
      <c r="G3698" s="34" t="s">
        <v>9193</v>
      </c>
      <c r="H3698" s="26"/>
      <c r="I3698" s="26"/>
      <c r="J3698" s="26"/>
      <c r="K3698" t="s">
        <v>9193</v>
      </c>
      <c r="L3698" t="str">
        <f>IF(ISNA(VLOOKUP(K3698,$K$244:K3697,1,0)),"","DUP!")</f>
        <v>DUP!</v>
      </c>
      <c r="N3698" t="str">
        <f t="shared" si="61"/>
        <v>INSERT INTO PRICE_MAP (
   PRODUCT_OFFER_ID, SERVICE_ID, SERVICE_NAME, 
   ZONE_IN, TIME_IN, PRICE_GROUP) 
VALUES ('Default',1,'SMS','849105885','.*','Tar_SMS_264VND');</v>
      </c>
    </row>
    <row r="3699" spans="2:14">
      <c r="B3699" t="s">
        <v>9392</v>
      </c>
      <c r="C3699" s="34">
        <v>1</v>
      </c>
      <c r="D3699" s="34" t="s">
        <v>8</v>
      </c>
      <c r="E3699" s="34" t="s">
        <v>8164</v>
      </c>
      <c r="F3699" s="34" t="s">
        <v>9168</v>
      </c>
      <c r="G3699" s="34" t="s">
        <v>9193</v>
      </c>
      <c r="H3699" s="26"/>
      <c r="I3699" s="26"/>
      <c r="J3699" s="26"/>
      <c r="K3699" t="s">
        <v>9193</v>
      </c>
      <c r="L3699" t="str">
        <f>IF(ISNA(VLOOKUP(K3699,$K$244:K3698,1,0)),"","DUP!")</f>
        <v>DUP!</v>
      </c>
      <c r="N3699" t="str">
        <f t="shared" si="61"/>
        <v>INSERT INTO PRICE_MAP (
   PRODUCT_OFFER_ID, SERVICE_ID, SERVICE_NAME, 
   ZONE_IN, TIME_IN, PRICE_GROUP) 
VALUES ('Default',1,'SMS','84910593','.*','Tar_SMS_264VND');</v>
      </c>
    </row>
    <row r="3700" spans="2:14">
      <c r="B3700" t="s">
        <v>9392</v>
      </c>
      <c r="C3700" s="34">
        <v>1</v>
      </c>
      <c r="D3700" s="34" t="s">
        <v>8</v>
      </c>
      <c r="E3700" s="34" t="s">
        <v>8165</v>
      </c>
      <c r="F3700" s="34" t="s">
        <v>9168</v>
      </c>
      <c r="G3700" s="34" t="s">
        <v>9193</v>
      </c>
      <c r="H3700" s="26"/>
      <c r="I3700" s="26"/>
      <c r="J3700" s="26"/>
      <c r="K3700" t="s">
        <v>9193</v>
      </c>
      <c r="L3700" t="str">
        <f>IF(ISNA(VLOOKUP(K3700,$K$244:K3699,1,0)),"","DUP!")</f>
        <v>DUP!</v>
      </c>
      <c r="N3700" t="str">
        <f t="shared" si="61"/>
        <v>INSERT INTO PRICE_MAP (
   PRODUCT_OFFER_ID, SERVICE_ID, SERVICE_NAME, 
   ZONE_IN, TIME_IN, PRICE_GROUP) 
VALUES ('Default',1,'SMS','8491059350','.*','Tar_SMS_264VND');</v>
      </c>
    </row>
    <row r="3701" spans="2:14">
      <c r="B3701" t="s">
        <v>9392</v>
      </c>
      <c r="C3701" s="34">
        <v>1</v>
      </c>
      <c r="D3701" s="34" t="s">
        <v>8</v>
      </c>
      <c r="E3701" s="34" t="s">
        <v>8166</v>
      </c>
      <c r="F3701" s="34" t="s">
        <v>9168</v>
      </c>
      <c r="G3701" s="34" t="s">
        <v>9193</v>
      </c>
      <c r="H3701" s="26"/>
      <c r="I3701" s="26"/>
      <c r="J3701" s="26"/>
      <c r="K3701" t="s">
        <v>9193</v>
      </c>
      <c r="L3701" t="str">
        <f>IF(ISNA(VLOOKUP(K3701,$K$244:K3700,1,0)),"","DUP!")</f>
        <v>DUP!</v>
      </c>
      <c r="N3701" t="str">
        <f t="shared" ref="N3701:N3764" si="62">IF(M3701="DUP!","","INSERT INTO PRICE_MAP (
   PRODUCT_OFFER_ID, SERVICE_ID, SERVICE_NAME, 
   ZONE_IN, TIME_IN, PRICE_GROUP) 
VALUES ('"&amp;B3701&amp;"',"&amp;C3701&amp;",'"&amp;D3701&amp;"','"&amp;E3701&amp;"','"&amp;F3701&amp;"','"&amp;K3701&amp;"');")</f>
        <v>INSERT INTO PRICE_MAP (
   PRODUCT_OFFER_ID, SERVICE_ID, SERVICE_NAME, 
   ZONE_IN, TIME_IN, PRICE_GROUP) 
VALUES ('Default',1,'SMS','84910593500','.*','Tar_SMS_264VND');</v>
      </c>
    </row>
    <row r="3702" spans="2:14">
      <c r="B3702" t="s">
        <v>9392</v>
      </c>
      <c r="C3702" s="34">
        <v>1</v>
      </c>
      <c r="D3702" s="34" t="s">
        <v>8</v>
      </c>
      <c r="E3702" s="34" t="s">
        <v>8167</v>
      </c>
      <c r="F3702" s="34" t="s">
        <v>9168</v>
      </c>
      <c r="G3702" s="34" t="s">
        <v>9193</v>
      </c>
      <c r="H3702" s="26"/>
      <c r="I3702" s="26"/>
      <c r="J3702" s="26"/>
      <c r="K3702" t="s">
        <v>9193</v>
      </c>
      <c r="L3702" t="str">
        <f>IF(ISNA(VLOOKUP(K3702,$K$244:K3701,1,0)),"","DUP!")</f>
        <v>DUP!</v>
      </c>
      <c r="N3702" t="str">
        <f t="shared" si="62"/>
        <v>INSERT INTO PRICE_MAP (
   PRODUCT_OFFER_ID, SERVICE_ID, SERVICE_NAME, 
   ZONE_IN, TIME_IN, PRICE_GROUP) 
VALUES ('Default',1,'SMS','84910593512','.*','Tar_SMS_264VND');</v>
      </c>
    </row>
    <row r="3703" spans="2:14">
      <c r="B3703" t="s">
        <v>9392</v>
      </c>
      <c r="C3703" s="34">
        <v>1</v>
      </c>
      <c r="D3703" s="34" t="s">
        <v>8</v>
      </c>
      <c r="E3703" s="34" t="s">
        <v>8168</v>
      </c>
      <c r="F3703" s="34" t="s">
        <v>9168</v>
      </c>
      <c r="G3703" s="34" t="s">
        <v>9193</v>
      </c>
      <c r="H3703" s="26"/>
      <c r="I3703" s="26"/>
      <c r="J3703" s="26"/>
      <c r="K3703" t="s">
        <v>9193</v>
      </c>
      <c r="L3703" t="str">
        <f>IF(ISNA(VLOOKUP(K3703,$K$244:K3702,1,0)),"","DUP!")</f>
        <v>DUP!</v>
      </c>
      <c r="N3703" t="str">
        <f t="shared" si="62"/>
        <v>INSERT INTO PRICE_MAP (
   PRODUCT_OFFER_ID, SERVICE_ID, SERVICE_NAME, 
   ZONE_IN, TIME_IN, PRICE_GROUP) 
VALUES ('Default',1,'SMS','84910593514','.*','Tar_SMS_264VND');</v>
      </c>
    </row>
    <row r="3704" spans="2:14">
      <c r="B3704" t="s">
        <v>9392</v>
      </c>
      <c r="C3704" s="34">
        <v>1</v>
      </c>
      <c r="D3704" s="34" t="s">
        <v>8</v>
      </c>
      <c r="E3704" s="34" t="s">
        <v>8169</v>
      </c>
      <c r="F3704" s="34" t="s">
        <v>9168</v>
      </c>
      <c r="G3704" s="34" t="s">
        <v>9193</v>
      </c>
      <c r="H3704" s="26"/>
      <c r="I3704" s="26"/>
      <c r="J3704" s="26"/>
      <c r="K3704" t="s">
        <v>9193</v>
      </c>
      <c r="L3704" t="str">
        <f>IF(ISNA(VLOOKUP(K3704,$K$244:K3703,1,0)),"","DUP!")</f>
        <v>DUP!</v>
      </c>
      <c r="N3704" t="str">
        <f t="shared" si="62"/>
        <v>INSERT INTO PRICE_MAP (
   PRODUCT_OFFER_ID, SERVICE_ID, SERVICE_NAME, 
   ZONE_IN, TIME_IN, PRICE_GROUP) 
VALUES ('Default',1,'SMS','84910593516','.*','Tar_SMS_264VND');</v>
      </c>
    </row>
    <row r="3705" spans="2:14">
      <c r="B3705" t="s">
        <v>9392</v>
      </c>
      <c r="C3705" s="34">
        <v>1</v>
      </c>
      <c r="D3705" s="34" t="s">
        <v>8</v>
      </c>
      <c r="E3705" s="34" t="s">
        <v>8170</v>
      </c>
      <c r="F3705" s="34" t="s">
        <v>9168</v>
      </c>
      <c r="G3705" s="34" t="s">
        <v>9193</v>
      </c>
      <c r="H3705" s="26"/>
      <c r="I3705" s="26"/>
      <c r="J3705" s="26"/>
      <c r="K3705" t="s">
        <v>9193</v>
      </c>
      <c r="L3705" t="str">
        <f>IF(ISNA(VLOOKUP(K3705,$K$244:K3704,1,0)),"","DUP!")</f>
        <v>DUP!</v>
      </c>
      <c r="N3705" t="str">
        <f t="shared" si="62"/>
        <v>INSERT INTO PRICE_MAP (
   PRODUCT_OFFER_ID, SERVICE_ID, SERVICE_NAME, 
   ZONE_IN, TIME_IN, PRICE_GROUP) 
VALUES ('Default',1,'SMS','84910593517','.*','Tar_SMS_264VND');</v>
      </c>
    </row>
    <row r="3706" spans="2:14">
      <c r="B3706" t="s">
        <v>9392</v>
      </c>
      <c r="C3706" s="34">
        <v>1</v>
      </c>
      <c r="D3706" s="34" t="s">
        <v>8</v>
      </c>
      <c r="E3706" s="34" t="s">
        <v>8171</v>
      </c>
      <c r="F3706" s="34" t="s">
        <v>9168</v>
      </c>
      <c r="G3706" s="34" t="s">
        <v>9193</v>
      </c>
      <c r="H3706" s="26"/>
      <c r="I3706" s="26"/>
      <c r="J3706" s="26"/>
      <c r="K3706" t="s">
        <v>9193</v>
      </c>
      <c r="L3706" t="str">
        <f>IF(ISNA(VLOOKUP(K3706,$K$244:K3705,1,0)),"","DUP!")</f>
        <v>DUP!</v>
      </c>
      <c r="N3706" t="str">
        <f t="shared" si="62"/>
        <v>INSERT INTO PRICE_MAP (
   PRODUCT_OFFER_ID, SERVICE_ID, SERVICE_NAME, 
   ZONE_IN, TIME_IN, PRICE_GROUP) 
VALUES ('Default',1,'SMS','84910593518','.*','Tar_SMS_264VND');</v>
      </c>
    </row>
    <row r="3707" spans="2:14">
      <c r="B3707" t="s">
        <v>9392</v>
      </c>
      <c r="C3707" s="34">
        <v>1</v>
      </c>
      <c r="D3707" s="34" t="s">
        <v>8</v>
      </c>
      <c r="E3707" s="34" t="s">
        <v>8172</v>
      </c>
      <c r="F3707" s="34" t="s">
        <v>9168</v>
      </c>
      <c r="G3707" s="34" t="s">
        <v>9193</v>
      </c>
      <c r="H3707" s="26"/>
      <c r="I3707" s="26"/>
      <c r="J3707" s="26"/>
      <c r="K3707" t="s">
        <v>9193</v>
      </c>
      <c r="L3707" t="str">
        <f>IF(ISNA(VLOOKUP(K3707,$K$244:K3706,1,0)),"","DUP!")</f>
        <v>DUP!</v>
      </c>
      <c r="N3707" t="str">
        <f t="shared" si="62"/>
        <v>INSERT INTO PRICE_MAP (
   PRODUCT_OFFER_ID, SERVICE_ID, SERVICE_NAME, 
   ZONE_IN, TIME_IN, PRICE_GROUP) 
VALUES ('Default',1,'SMS','84910593547','.*','Tar_SMS_264VND');</v>
      </c>
    </row>
    <row r="3708" spans="2:14">
      <c r="B3708" t="s">
        <v>9392</v>
      </c>
      <c r="C3708" s="34">
        <v>1</v>
      </c>
      <c r="D3708" s="34" t="s">
        <v>8</v>
      </c>
      <c r="E3708" s="34" t="s">
        <v>8173</v>
      </c>
      <c r="F3708" s="34" t="s">
        <v>9168</v>
      </c>
      <c r="G3708" s="34" t="s">
        <v>9193</v>
      </c>
      <c r="H3708" s="26"/>
      <c r="I3708" s="26"/>
      <c r="J3708" s="26"/>
      <c r="K3708" t="s">
        <v>9193</v>
      </c>
      <c r="L3708" t="str">
        <f>IF(ISNA(VLOOKUP(K3708,$K$244:K3707,1,0)),"","DUP!")</f>
        <v>DUP!</v>
      </c>
      <c r="N3708" t="str">
        <f t="shared" si="62"/>
        <v>INSERT INTO PRICE_MAP (
   PRODUCT_OFFER_ID, SERVICE_ID, SERVICE_NAME, 
   ZONE_IN, TIME_IN, PRICE_GROUP) 
VALUES ('Default',1,'SMS','84910593565','.*','Tar_SMS_264VND');</v>
      </c>
    </row>
    <row r="3709" spans="2:14">
      <c r="B3709" t="s">
        <v>9392</v>
      </c>
      <c r="C3709" s="34">
        <v>1</v>
      </c>
      <c r="D3709" s="34" t="s">
        <v>8</v>
      </c>
      <c r="E3709" s="34" t="s">
        <v>8174</v>
      </c>
      <c r="F3709" s="34" t="s">
        <v>9168</v>
      </c>
      <c r="G3709" s="34" t="s">
        <v>9193</v>
      </c>
      <c r="H3709" s="26"/>
      <c r="I3709" s="26"/>
      <c r="J3709" s="26"/>
      <c r="K3709" t="s">
        <v>9193</v>
      </c>
      <c r="L3709" t="str">
        <f>IF(ISNA(VLOOKUP(K3709,$K$244:K3708,1,0)),"","DUP!")</f>
        <v>DUP!</v>
      </c>
      <c r="N3709" t="str">
        <f t="shared" si="62"/>
        <v>INSERT INTO PRICE_MAP (
   PRODUCT_OFFER_ID, SERVICE_ID, SERVICE_NAME, 
   ZONE_IN, TIME_IN, PRICE_GROUP) 
VALUES ('Default',1,'SMS','84910593567','.*','Tar_SMS_264VND');</v>
      </c>
    </row>
    <row r="3710" spans="2:14">
      <c r="B3710" t="s">
        <v>9392</v>
      </c>
      <c r="C3710" s="34">
        <v>1</v>
      </c>
      <c r="D3710" s="34" t="s">
        <v>8</v>
      </c>
      <c r="E3710" s="34" t="s">
        <v>8175</v>
      </c>
      <c r="F3710" s="34" t="s">
        <v>9168</v>
      </c>
      <c r="G3710" s="34" t="s">
        <v>9193</v>
      </c>
      <c r="H3710" s="26"/>
      <c r="I3710" s="26"/>
      <c r="J3710" s="26"/>
      <c r="K3710" t="s">
        <v>9193</v>
      </c>
      <c r="L3710" t="str">
        <f>IF(ISNA(VLOOKUP(K3710,$K$244:K3709,1,0)),"","DUP!")</f>
        <v>DUP!</v>
      </c>
      <c r="N3710" t="str">
        <f t="shared" si="62"/>
        <v>INSERT INTO PRICE_MAP (
   PRODUCT_OFFER_ID, SERVICE_ID, SERVICE_NAME, 
   ZONE_IN, TIME_IN, PRICE_GROUP) 
VALUES ('Default',1,'SMS','8491059360','.*','Tar_SMS_264VND');</v>
      </c>
    </row>
    <row r="3711" spans="2:14">
      <c r="B3711" t="s">
        <v>9392</v>
      </c>
      <c r="C3711" s="34">
        <v>1</v>
      </c>
      <c r="D3711" s="34" t="s">
        <v>8</v>
      </c>
      <c r="E3711" s="34" t="s">
        <v>8176</v>
      </c>
      <c r="F3711" s="34" t="s">
        <v>9168</v>
      </c>
      <c r="G3711" s="34" t="s">
        <v>9193</v>
      </c>
      <c r="H3711" s="26"/>
      <c r="I3711" s="26"/>
      <c r="J3711" s="26"/>
      <c r="K3711" t="s">
        <v>9193</v>
      </c>
      <c r="L3711" t="str">
        <f>IF(ISNA(VLOOKUP(K3711,$K$244:K3710,1,0)),"","DUP!")</f>
        <v>DUP!</v>
      </c>
      <c r="N3711" t="str">
        <f t="shared" si="62"/>
        <v>INSERT INTO PRICE_MAP (
   PRODUCT_OFFER_ID, SERVICE_ID, SERVICE_NAME, 
   ZONE_IN, TIME_IN, PRICE_GROUP) 
VALUES ('Default',1,'SMS','84910593614','.*','Tar_SMS_264VND');</v>
      </c>
    </row>
    <row r="3712" spans="2:14">
      <c r="B3712" t="s">
        <v>9392</v>
      </c>
      <c r="C3712" s="34">
        <v>1</v>
      </c>
      <c r="D3712" s="34" t="s">
        <v>8</v>
      </c>
      <c r="E3712" s="34" t="s">
        <v>8177</v>
      </c>
      <c r="F3712" s="34" t="s">
        <v>9168</v>
      </c>
      <c r="G3712" s="34" t="s">
        <v>9193</v>
      </c>
      <c r="H3712" s="26"/>
      <c r="I3712" s="26"/>
      <c r="J3712" s="26"/>
      <c r="K3712" t="s">
        <v>9193</v>
      </c>
      <c r="L3712" t="str">
        <f>IF(ISNA(VLOOKUP(K3712,$K$244:K3711,1,0)),"","DUP!")</f>
        <v>DUP!</v>
      </c>
      <c r="N3712" t="str">
        <f t="shared" si="62"/>
        <v>INSERT INTO PRICE_MAP (
   PRODUCT_OFFER_ID, SERVICE_ID, SERVICE_NAME, 
   ZONE_IN, TIME_IN, PRICE_GROUP) 
VALUES ('Default',1,'SMS','84910593617','.*','Tar_SMS_264VND');</v>
      </c>
    </row>
    <row r="3713" spans="2:14">
      <c r="B3713" t="s">
        <v>9392</v>
      </c>
      <c r="C3713" s="34">
        <v>1</v>
      </c>
      <c r="D3713" s="34" t="s">
        <v>8</v>
      </c>
      <c r="E3713" s="34" t="s">
        <v>8178</v>
      </c>
      <c r="F3713" s="34" t="s">
        <v>9168</v>
      </c>
      <c r="G3713" s="34" t="s">
        <v>9193</v>
      </c>
      <c r="H3713" s="26"/>
      <c r="I3713" s="26"/>
      <c r="J3713" s="26"/>
      <c r="K3713" t="s">
        <v>9193</v>
      </c>
      <c r="L3713" t="str">
        <f>IF(ISNA(VLOOKUP(K3713,$K$244:K3712,1,0)),"","DUP!")</f>
        <v>DUP!</v>
      </c>
      <c r="N3713" t="str">
        <f t="shared" si="62"/>
        <v>INSERT INTO PRICE_MAP (
   PRODUCT_OFFER_ID, SERVICE_ID, SERVICE_NAME, 
   ZONE_IN, TIME_IN, PRICE_GROUP) 
VALUES ('Default',1,'SMS','84910593620','.*','Tar_SMS_264VND');</v>
      </c>
    </row>
    <row r="3714" spans="2:14">
      <c r="B3714" t="s">
        <v>9392</v>
      </c>
      <c r="C3714" s="34">
        <v>1</v>
      </c>
      <c r="D3714" s="34" t="s">
        <v>8</v>
      </c>
      <c r="E3714" s="34" t="s">
        <v>8179</v>
      </c>
      <c r="F3714" s="34" t="s">
        <v>9168</v>
      </c>
      <c r="G3714" s="34" t="s">
        <v>9193</v>
      </c>
      <c r="H3714" s="26"/>
      <c r="I3714" s="26"/>
      <c r="J3714" s="26"/>
      <c r="K3714" t="s">
        <v>9193</v>
      </c>
      <c r="L3714" t="str">
        <f>IF(ISNA(VLOOKUP(K3714,$K$244:K3713,1,0)),"","DUP!")</f>
        <v>DUP!</v>
      </c>
      <c r="N3714" t="str">
        <f t="shared" si="62"/>
        <v>INSERT INTO PRICE_MAP (
   PRODUCT_OFFER_ID, SERVICE_ID, SERVICE_NAME, 
   ZONE_IN, TIME_IN, PRICE_GROUP) 
VALUES ('Default',1,'SMS','84910593656','.*','Tar_SMS_264VND');</v>
      </c>
    </row>
    <row r="3715" spans="2:14">
      <c r="B3715" t="s">
        <v>9392</v>
      </c>
      <c r="C3715" s="34">
        <v>1</v>
      </c>
      <c r="D3715" s="34" t="s">
        <v>8</v>
      </c>
      <c r="E3715" s="34" t="s">
        <v>8180</v>
      </c>
      <c r="F3715" s="34" t="s">
        <v>9168</v>
      </c>
      <c r="G3715" s="34" t="s">
        <v>9193</v>
      </c>
      <c r="H3715" s="26"/>
      <c r="I3715" s="26"/>
      <c r="J3715" s="26"/>
      <c r="K3715" t="s">
        <v>9193</v>
      </c>
      <c r="L3715" t="str">
        <f>IF(ISNA(VLOOKUP(K3715,$K$244:K3714,1,0)),"","DUP!")</f>
        <v>DUP!</v>
      </c>
      <c r="N3715" t="str">
        <f t="shared" si="62"/>
        <v>INSERT INTO PRICE_MAP (
   PRODUCT_OFFER_ID, SERVICE_ID, SERVICE_NAME, 
   ZONE_IN, TIME_IN, PRICE_GROUP) 
VALUES ('Default',1,'SMS','84910598','.*','Tar_SMS_264VND');</v>
      </c>
    </row>
    <row r="3716" spans="2:14">
      <c r="B3716" t="s">
        <v>9392</v>
      </c>
      <c r="C3716" s="34">
        <v>1</v>
      </c>
      <c r="D3716" s="34" t="s">
        <v>8</v>
      </c>
      <c r="E3716" s="34" t="s">
        <v>8181</v>
      </c>
      <c r="F3716" s="34" t="s">
        <v>9168</v>
      </c>
      <c r="G3716" s="34" t="s">
        <v>9193</v>
      </c>
      <c r="H3716" s="26"/>
      <c r="I3716" s="26"/>
      <c r="J3716" s="26"/>
      <c r="K3716" t="s">
        <v>9193</v>
      </c>
      <c r="L3716" t="str">
        <f>IF(ISNA(VLOOKUP(K3716,$K$244:K3715,1,0)),"","DUP!")</f>
        <v>DUP!</v>
      </c>
      <c r="N3716" t="str">
        <f t="shared" si="62"/>
        <v>INSERT INTO PRICE_MAP (
   PRODUCT_OFFER_ID, SERVICE_ID, SERVICE_NAME, 
   ZONE_IN, TIME_IN, PRICE_GROUP) 
VALUES ('Default',1,'SMS','8491059800126','.*','Tar_SMS_264VND');</v>
      </c>
    </row>
    <row r="3717" spans="2:14">
      <c r="B3717" t="s">
        <v>9392</v>
      </c>
      <c r="C3717" s="34">
        <v>1</v>
      </c>
      <c r="D3717" s="34" t="s">
        <v>8</v>
      </c>
      <c r="E3717" s="34" t="s">
        <v>8182</v>
      </c>
      <c r="F3717" s="34" t="s">
        <v>9168</v>
      </c>
      <c r="G3717" s="34" t="s">
        <v>9193</v>
      </c>
      <c r="H3717" s="26"/>
      <c r="I3717" s="26"/>
      <c r="J3717" s="26"/>
      <c r="K3717" t="s">
        <v>9193</v>
      </c>
      <c r="L3717" t="str">
        <f>IF(ISNA(VLOOKUP(K3717,$K$244:K3716,1,0)),"","DUP!")</f>
        <v>DUP!</v>
      </c>
      <c r="N3717" t="str">
        <f t="shared" si="62"/>
        <v>INSERT INTO PRICE_MAP (
   PRODUCT_OFFER_ID, SERVICE_ID, SERVICE_NAME, 
   ZONE_IN, TIME_IN, PRICE_GROUP) 
VALUES ('Default',1,'SMS','849105985','.*','Tar_SMS_264VND');</v>
      </c>
    </row>
    <row r="3718" spans="2:14">
      <c r="B3718" t="s">
        <v>9392</v>
      </c>
      <c r="C3718" s="34">
        <v>1</v>
      </c>
      <c r="D3718" s="34" t="s">
        <v>8</v>
      </c>
      <c r="E3718" s="34" t="s">
        <v>8183</v>
      </c>
      <c r="F3718" s="34" t="s">
        <v>9168</v>
      </c>
      <c r="G3718" s="34" t="s">
        <v>9193</v>
      </c>
      <c r="H3718" s="26"/>
      <c r="I3718" s="26"/>
      <c r="J3718" s="26"/>
      <c r="K3718" t="s">
        <v>9193</v>
      </c>
      <c r="L3718" t="str">
        <f>IF(ISNA(VLOOKUP(K3718,$K$244:K3717,1,0)),"","DUP!")</f>
        <v>DUP!</v>
      </c>
      <c r="N3718" t="str">
        <f t="shared" si="62"/>
        <v>INSERT INTO PRICE_MAP (
   PRODUCT_OFFER_ID, SERVICE_ID, SERVICE_NAME, 
   ZONE_IN, TIME_IN, PRICE_GROUP) 
VALUES ('Default',1,'SMS','84910603','.*','Tar_SMS_264VND');</v>
      </c>
    </row>
    <row r="3719" spans="2:14">
      <c r="B3719" t="s">
        <v>9392</v>
      </c>
      <c r="C3719" s="34">
        <v>1</v>
      </c>
      <c r="D3719" s="34" t="s">
        <v>8</v>
      </c>
      <c r="E3719" s="34" t="s">
        <v>8184</v>
      </c>
      <c r="F3719" s="34" t="s">
        <v>9168</v>
      </c>
      <c r="G3719" s="34" t="s">
        <v>9193</v>
      </c>
      <c r="H3719" s="26"/>
      <c r="I3719" s="26"/>
      <c r="J3719" s="26"/>
      <c r="K3719" t="s">
        <v>9193</v>
      </c>
      <c r="L3719" t="str">
        <f>IF(ISNA(VLOOKUP(K3719,$K$244:K3718,1,0)),"","DUP!")</f>
        <v>DUP!</v>
      </c>
      <c r="N3719" t="str">
        <f t="shared" si="62"/>
        <v>INSERT INTO PRICE_MAP (
   PRODUCT_OFFER_ID, SERVICE_ID, SERVICE_NAME, 
   ZONE_IN, TIME_IN, PRICE_GROUP) 
VALUES ('Default',1,'SMS','8491060350','.*','Tar_SMS_264VND');</v>
      </c>
    </row>
    <row r="3720" spans="2:14">
      <c r="B3720" t="s">
        <v>9392</v>
      </c>
      <c r="C3720" s="34">
        <v>1</v>
      </c>
      <c r="D3720" s="34" t="s">
        <v>8</v>
      </c>
      <c r="E3720" s="34" t="s">
        <v>8185</v>
      </c>
      <c r="F3720" s="34" t="s">
        <v>9168</v>
      </c>
      <c r="G3720" s="34" t="s">
        <v>9193</v>
      </c>
      <c r="H3720" s="26"/>
      <c r="I3720" s="26"/>
      <c r="J3720" s="26"/>
      <c r="K3720" t="s">
        <v>9193</v>
      </c>
      <c r="L3720" t="str">
        <f>IF(ISNA(VLOOKUP(K3720,$K$244:K3719,1,0)),"","DUP!")</f>
        <v>DUP!</v>
      </c>
      <c r="N3720" t="str">
        <f t="shared" si="62"/>
        <v>INSERT INTO PRICE_MAP (
   PRODUCT_OFFER_ID, SERVICE_ID, SERVICE_NAME, 
   ZONE_IN, TIME_IN, PRICE_GROUP) 
VALUES ('Default',1,'SMS','84910603520','.*','Tar_SMS_264VND');</v>
      </c>
    </row>
    <row r="3721" spans="2:14">
      <c r="B3721" t="s">
        <v>9392</v>
      </c>
      <c r="C3721" s="34">
        <v>1</v>
      </c>
      <c r="D3721" s="34" t="s">
        <v>8</v>
      </c>
      <c r="E3721" s="34" t="s">
        <v>8186</v>
      </c>
      <c r="F3721" s="34" t="s">
        <v>9168</v>
      </c>
      <c r="G3721" s="34" t="s">
        <v>9193</v>
      </c>
      <c r="H3721" s="26"/>
      <c r="I3721" s="26"/>
      <c r="J3721" s="26"/>
      <c r="K3721" t="s">
        <v>9193</v>
      </c>
      <c r="L3721" t="str">
        <f>IF(ISNA(VLOOKUP(K3721,$K$244:K3720,1,0)),"","DUP!")</f>
        <v>DUP!</v>
      </c>
      <c r="N3721" t="str">
        <f t="shared" si="62"/>
        <v>INSERT INTO PRICE_MAP (
   PRODUCT_OFFER_ID, SERVICE_ID, SERVICE_NAME, 
   ZONE_IN, TIME_IN, PRICE_GROUP) 
VALUES ('Default',1,'SMS','84910603530','.*','Tar_SMS_264VND');</v>
      </c>
    </row>
    <row r="3722" spans="2:14">
      <c r="B3722" t="s">
        <v>9392</v>
      </c>
      <c r="C3722" s="34">
        <v>1</v>
      </c>
      <c r="D3722" s="34" t="s">
        <v>8</v>
      </c>
      <c r="E3722" s="34" t="s">
        <v>8187</v>
      </c>
      <c r="F3722" s="34" t="s">
        <v>9168</v>
      </c>
      <c r="G3722" s="34" t="s">
        <v>9193</v>
      </c>
      <c r="H3722" s="26"/>
      <c r="I3722" s="26"/>
      <c r="J3722" s="26"/>
      <c r="K3722" t="s">
        <v>9193</v>
      </c>
      <c r="L3722" t="str">
        <f>IF(ISNA(VLOOKUP(K3722,$K$244:K3721,1,0)),"","DUP!")</f>
        <v>DUP!</v>
      </c>
      <c r="N3722" t="str">
        <f t="shared" si="62"/>
        <v>INSERT INTO PRICE_MAP (
   PRODUCT_OFFER_ID, SERVICE_ID, SERVICE_NAME, 
   ZONE_IN, TIME_IN, PRICE_GROUP) 
VALUES ('Default',1,'SMS','84910603540','.*','Tar_SMS_264VND');</v>
      </c>
    </row>
    <row r="3723" spans="2:14">
      <c r="B3723" t="s">
        <v>9392</v>
      </c>
      <c r="C3723" s="34">
        <v>1</v>
      </c>
      <c r="D3723" s="34" t="s">
        <v>8</v>
      </c>
      <c r="E3723" s="34" t="s">
        <v>8188</v>
      </c>
      <c r="F3723" s="34" t="s">
        <v>9168</v>
      </c>
      <c r="G3723" s="34" t="s">
        <v>9193</v>
      </c>
      <c r="H3723" s="26"/>
      <c r="I3723" s="26"/>
      <c r="J3723" s="26"/>
      <c r="K3723" t="s">
        <v>9193</v>
      </c>
      <c r="L3723" t="str">
        <f>IF(ISNA(VLOOKUP(K3723,$K$244:K3722,1,0)),"","DUP!")</f>
        <v>DUP!</v>
      </c>
      <c r="N3723" t="str">
        <f t="shared" si="62"/>
        <v>INSERT INTO PRICE_MAP (
   PRODUCT_OFFER_ID, SERVICE_ID, SERVICE_NAME, 
   ZONE_IN, TIME_IN, PRICE_GROUP) 
VALUES ('Default',1,'SMS','84910603550','.*','Tar_SMS_264VND');</v>
      </c>
    </row>
    <row r="3724" spans="2:14">
      <c r="B3724" t="s">
        <v>9392</v>
      </c>
      <c r="C3724" s="34">
        <v>1</v>
      </c>
      <c r="D3724" s="34" t="s">
        <v>8</v>
      </c>
      <c r="E3724" s="34" t="s">
        <v>8189</v>
      </c>
      <c r="F3724" s="34" t="s">
        <v>9168</v>
      </c>
      <c r="G3724" s="34" t="s">
        <v>9193</v>
      </c>
      <c r="H3724" s="26"/>
      <c r="I3724" s="26"/>
      <c r="J3724" s="26"/>
      <c r="K3724" t="s">
        <v>9193</v>
      </c>
      <c r="L3724" t="str">
        <f>IF(ISNA(VLOOKUP(K3724,$K$244:K3723,1,0)),"","DUP!")</f>
        <v>DUP!</v>
      </c>
      <c r="N3724" t="str">
        <f t="shared" si="62"/>
        <v>INSERT INTO PRICE_MAP (
   PRODUCT_OFFER_ID, SERVICE_ID, SERVICE_NAME, 
   ZONE_IN, TIME_IN, PRICE_GROUP) 
VALUES ('Default',1,'SMS','84910603590','.*','Tar_SMS_264VND');</v>
      </c>
    </row>
    <row r="3725" spans="2:14">
      <c r="B3725" t="s">
        <v>9392</v>
      </c>
      <c r="C3725" s="34">
        <v>1</v>
      </c>
      <c r="D3725" s="34" t="s">
        <v>8</v>
      </c>
      <c r="E3725" s="34" t="s">
        <v>8190</v>
      </c>
      <c r="F3725" s="34" t="s">
        <v>9168</v>
      </c>
      <c r="G3725" s="34" t="s">
        <v>9193</v>
      </c>
      <c r="H3725" s="26"/>
      <c r="I3725" s="26"/>
      <c r="J3725" s="26"/>
      <c r="K3725" t="s">
        <v>9193</v>
      </c>
      <c r="L3725" t="str">
        <f>IF(ISNA(VLOOKUP(K3725,$K$244:K3724,1,0)),"","DUP!")</f>
        <v>DUP!</v>
      </c>
      <c r="N3725" t="str">
        <f t="shared" si="62"/>
        <v>INSERT INTO PRICE_MAP (
   PRODUCT_OFFER_ID, SERVICE_ID, SERVICE_NAME, 
   ZONE_IN, TIME_IN, PRICE_GROUP) 
VALUES ('Default',1,'SMS','84910603591','.*','Tar_SMS_264VND');</v>
      </c>
    </row>
    <row r="3726" spans="2:14">
      <c r="B3726" t="s">
        <v>9392</v>
      </c>
      <c r="C3726" s="34">
        <v>1</v>
      </c>
      <c r="D3726" s="34" t="s">
        <v>8</v>
      </c>
      <c r="E3726" s="34" t="s">
        <v>8191</v>
      </c>
      <c r="F3726" s="34" t="s">
        <v>9168</v>
      </c>
      <c r="G3726" s="34" t="s">
        <v>9193</v>
      </c>
      <c r="H3726" s="26"/>
      <c r="I3726" s="26"/>
      <c r="J3726" s="26"/>
      <c r="K3726" t="s">
        <v>9193</v>
      </c>
      <c r="L3726" t="str">
        <f>IF(ISNA(VLOOKUP(K3726,$K$244:K3725,1,0)),"","DUP!")</f>
        <v>DUP!</v>
      </c>
      <c r="N3726" t="str">
        <f t="shared" si="62"/>
        <v>INSERT INTO PRICE_MAP (
   PRODUCT_OFFER_ID, SERVICE_ID, SERVICE_NAME, 
   ZONE_IN, TIME_IN, PRICE_GROUP) 
VALUES ('Default',1,'SMS','84910608','.*','Tar_SMS_264VND');</v>
      </c>
    </row>
    <row r="3727" spans="2:14">
      <c r="B3727" t="s">
        <v>9392</v>
      </c>
      <c r="C3727" s="34">
        <v>1</v>
      </c>
      <c r="D3727" s="34" t="s">
        <v>8</v>
      </c>
      <c r="E3727" s="34" t="s">
        <v>8192</v>
      </c>
      <c r="F3727" s="34" t="s">
        <v>9168</v>
      </c>
      <c r="G3727" s="34" t="s">
        <v>9193</v>
      </c>
      <c r="H3727" s="26"/>
      <c r="I3727" s="26"/>
      <c r="J3727" s="26"/>
      <c r="K3727" t="s">
        <v>9193</v>
      </c>
      <c r="L3727" t="str">
        <f>IF(ISNA(VLOOKUP(K3727,$K$244:K3726,1,0)),"","DUP!")</f>
        <v>DUP!</v>
      </c>
      <c r="N3727" t="str">
        <f t="shared" si="62"/>
        <v>INSERT INTO PRICE_MAP (
   PRODUCT_OFFER_ID, SERVICE_ID, SERVICE_NAME, 
   ZONE_IN, TIME_IN, PRICE_GROUP) 
VALUES ('Default',1,'SMS','8491060800126','.*','Tar_SMS_264VND');</v>
      </c>
    </row>
    <row r="3728" spans="2:14">
      <c r="B3728" t="s">
        <v>9392</v>
      </c>
      <c r="C3728" s="34">
        <v>1</v>
      </c>
      <c r="D3728" s="34" t="s">
        <v>8</v>
      </c>
      <c r="E3728" s="34" t="s">
        <v>8193</v>
      </c>
      <c r="F3728" s="34" t="s">
        <v>9168</v>
      </c>
      <c r="G3728" s="34" t="s">
        <v>9193</v>
      </c>
      <c r="H3728" s="26"/>
      <c r="I3728" s="26"/>
      <c r="J3728" s="26"/>
      <c r="K3728" t="s">
        <v>9193</v>
      </c>
      <c r="L3728" t="str">
        <f>IF(ISNA(VLOOKUP(K3728,$K$244:K3727,1,0)),"","DUP!")</f>
        <v>DUP!</v>
      </c>
      <c r="N3728" t="str">
        <f t="shared" si="62"/>
        <v>INSERT INTO PRICE_MAP (
   PRODUCT_OFFER_ID, SERVICE_ID, SERVICE_NAME, 
   ZONE_IN, TIME_IN, PRICE_GROUP) 
VALUES ('Default',1,'SMS','84910613','.*','Tar_SMS_264VND');</v>
      </c>
    </row>
    <row r="3729" spans="2:14">
      <c r="B3729" t="s">
        <v>9392</v>
      </c>
      <c r="C3729" s="34">
        <v>1</v>
      </c>
      <c r="D3729" s="34" t="s">
        <v>8</v>
      </c>
      <c r="E3729" s="34" t="s">
        <v>8194</v>
      </c>
      <c r="F3729" s="34" t="s">
        <v>9168</v>
      </c>
      <c r="G3729" s="34" t="s">
        <v>9193</v>
      </c>
      <c r="H3729" s="26"/>
      <c r="I3729" s="26"/>
      <c r="J3729" s="26"/>
      <c r="K3729" t="s">
        <v>9193</v>
      </c>
      <c r="L3729" t="str">
        <f>IF(ISNA(VLOOKUP(K3729,$K$244:K3728,1,0)),"","DUP!")</f>
        <v>DUP!</v>
      </c>
      <c r="N3729" t="str">
        <f t="shared" si="62"/>
        <v>INSERT INTO PRICE_MAP (
   PRODUCT_OFFER_ID, SERVICE_ID, SERVICE_NAME, 
   ZONE_IN, TIME_IN, PRICE_GROUP) 
VALUES ('Default',1,'SMS','8491061360','.*','Tar_SMS_264VND');</v>
      </c>
    </row>
    <row r="3730" spans="2:14">
      <c r="B3730" t="s">
        <v>9392</v>
      </c>
      <c r="C3730" s="34">
        <v>1</v>
      </c>
      <c r="D3730" s="34" t="s">
        <v>8</v>
      </c>
      <c r="E3730" s="34" t="s">
        <v>8195</v>
      </c>
      <c r="F3730" s="34" t="s">
        <v>9168</v>
      </c>
      <c r="G3730" s="34" t="s">
        <v>9193</v>
      </c>
      <c r="H3730" s="26"/>
      <c r="I3730" s="26"/>
      <c r="J3730" s="26"/>
      <c r="K3730" t="s">
        <v>9193</v>
      </c>
      <c r="L3730" t="str">
        <f>IF(ISNA(VLOOKUP(K3730,$K$244:K3729,1,0)),"","DUP!")</f>
        <v>DUP!</v>
      </c>
      <c r="N3730" t="str">
        <f t="shared" si="62"/>
        <v>INSERT INTO PRICE_MAP (
   PRODUCT_OFFER_ID, SERVICE_ID, SERVICE_NAME, 
   ZONE_IN, TIME_IN, PRICE_GROUP) 
VALUES ('Default',1,'SMS','8491061370','.*','Tar_SMS_264VND');</v>
      </c>
    </row>
    <row r="3731" spans="2:14">
      <c r="B3731" t="s">
        <v>9392</v>
      </c>
      <c r="C3731" s="34">
        <v>1</v>
      </c>
      <c r="D3731" s="34" t="s">
        <v>8</v>
      </c>
      <c r="E3731" s="34" t="s">
        <v>8196</v>
      </c>
      <c r="F3731" s="34" t="s">
        <v>9168</v>
      </c>
      <c r="G3731" s="34" t="s">
        <v>9193</v>
      </c>
      <c r="H3731" s="26"/>
      <c r="I3731" s="26"/>
      <c r="J3731" s="26"/>
      <c r="K3731" t="s">
        <v>9193</v>
      </c>
      <c r="L3731" t="str">
        <f>IF(ISNA(VLOOKUP(K3731,$K$244:K3730,1,0)),"","DUP!")</f>
        <v>DUP!</v>
      </c>
      <c r="N3731" t="str">
        <f t="shared" si="62"/>
        <v>INSERT INTO PRICE_MAP (
   PRODUCT_OFFER_ID, SERVICE_ID, SERVICE_NAME, 
   ZONE_IN, TIME_IN, PRICE_GROUP) 
VALUES ('Default',1,'SMS','84910618','.*','Tar_SMS_264VND');</v>
      </c>
    </row>
    <row r="3732" spans="2:14">
      <c r="B3732" t="s">
        <v>9392</v>
      </c>
      <c r="C3732" s="34">
        <v>1</v>
      </c>
      <c r="D3732" s="34" t="s">
        <v>8</v>
      </c>
      <c r="E3732" s="34" t="s">
        <v>8197</v>
      </c>
      <c r="F3732" s="34" t="s">
        <v>9168</v>
      </c>
      <c r="G3732" s="34" t="s">
        <v>9193</v>
      </c>
      <c r="H3732" s="26"/>
      <c r="I3732" s="26"/>
      <c r="J3732" s="26"/>
      <c r="K3732" t="s">
        <v>9193</v>
      </c>
      <c r="L3732" t="str">
        <f>IF(ISNA(VLOOKUP(K3732,$K$244:K3731,1,0)),"","DUP!")</f>
        <v>DUP!</v>
      </c>
      <c r="N3732" t="str">
        <f t="shared" si="62"/>
        <v>INSERT INTO PRICE_MAP (
   PRODUCT_OFFER_ID, SERVICE_ID, SERVICE_NAME, 
   ZONE_IN, TIME_IN, PRICE_GROUP) 
VALUES ('Default',1,'SMS','8491061800126','.*','Tar_SMS_264VND');</v>
      </c>
    </row>
    <row r="3733" spans="2:14">
      <c r="B3733" t="s">
        <v>9392</v>
      </c>
      <c r="C3733" s="34">
        <v>1</v>
      </c>
      <c r="D3733" s="34" t="s">
        <v>8</v>
      </c>
      <c r="E3733" s="34" t="s">
        <v>8198</v>
      </c>
      <c r="F3733" s="34" t="s">
        <v>9168</v>
      </c>
      <c r="G3733" s="34" t="s">
        <v>9193</v>
      </c>
      <c r="H3733" s="26"/>
      <c r="I3733" s="26"/>
      <c r="J3733" s="26"/>
      <c r="K3733" t="s">
        <v>9193</v>
      </c>
      <c r="L3733" t="str">
        <f>IF(ISNA(VLOOKUP(K3733,$K$244:K3732,1,0)),"","DUP!")</f>
        <v>DUP!</v>
      </c>
      <c r="N3733" t="str">
        <f t="shared" si="62"/>
        <v>INSERT INTO PRICE_MAP (
   PRODUCT_OFFER_ID, SERVICE_ID, SERVICE_NAME, 
   ZONE_IN, TIME_IN, PRICE_GROUP) 
VALUES ('Default',1,'SMS','849106186','.*','Tar_SMS_264VND');</v>
      </c>
    </row>
    <row r="3734" spans="2:14">
      <c r="B3734" t="s">
        <v>9392</v>
      </c>
      <c r="C3734" s="34">
        <v>1</v>
      </c>
      <c r="D3734" s="34" t="s">
        <v>8</v>
      </c>
      <c r="E3734" s="34" t="s">
        <v>8199</v>
      </c>
      <c r="F3734" s="34" t="s">
        <v>9168</v>
      </c>
      <c r="G3734" s="34" t="s">
        <v>9193</v>
      </c>
      <c r="H3734" s="26"/>
      <c r="I3734" s="26"/>
      <c r="J3734" s="26"/>
      <c r="K3734" t="s">
        <v>9193</v>
      </c>
      <c r="L3734" t="str">
        <f>IF(ISNA(VLOOKUP(K3734,$K$244:K3733,1,0)),"","DUP!")</f>
        <v>DUP!</v>
      </c>
      <c r="N3734" t="str">
        <f t="shared" si="62"/>
        <v>INSERT INTO PRICE_MAP (
   PRODUCT_OFFER_ID, SERVICE_ID, SERVICE_NAME, 
   ZONE_IN, TIME_IN, PRICE_GROUP) 
VALUES ('Default',1,'SMS','84910618820','.*','Tar_SMS_264VND');</v>
      </c>
    </row>
    <row r="3735" spans="2:14">
      <c r="B3735" t="s">
        <v>9392</v>
      </c>
      <c r="C3735" s="34">
        <v>1</v>
      </c>
      <c r="D3735" s="34" t="s">
        <v>8</v>
      </c>
      <c r="E3735" s="34" t="s">
        <v>8200</v>
      </c>
      <c r="F3735" s="34" t="s">
        <v>9168</v>
      </c>
      <c r="G3735" s="34" t="s">
        <v>9193</v>
      </c>
      <c r="H3735" s="26"/>
      <c r="I3735" s="26"/>
      <c r="J3735" s="26"/>
      <c r="K3735" t="s">
        <v>9193</v>
      </c>
      <c r="L3735" t="str">
        <f>IF(ISNA(VLOOKUP(K3735,$K$244:K3734,1,0)),"","DUP!")</f>
        <v>DUP!</v>
      </c>
      <c r="N3735" t="str">
        <f t="shared" si="62"/>
        <v>INSERT INTO PRICE_MAP (
   PRODUCT_OFFER_ID, SERVICE_ID, SERVICE_NAME, 
   ZONE_IN, TIME_IN, PRICE_GROUP) 
VALUES ('Default',1,'SMS','84910623','.*','Tar_SMS_264VND');</v>
      </c>
    </row>
    <row r="3736" spans="2:14">
      <c r="B3736" t="s">
        <v>9392</v>
      </c>
      <c r="C3736" s="34">
        <v>1</v>
      </c>
      <c r="D3736" s="34" t="s">
        <v>8</v>
      </c>
      <c r="E3736" s="34" t="s">
        <v>8201</v>
      </c>
      <c r="F3736" s="34" t="s">
        <v>9168</v>
      </c>
      <c r="G3736" s="34" t="s">
        <v>9193</v>
      </c>
      <c r="H3736" s="26"/>
      <c r="I3736" s="26"/>
      <c r="J3736" s="26"/>
      <c r="K3736" t="s">
        <v>9193</v>
      </c>
      <c r="L3736" t="str">
        <f>IF(ISNA(VLOOKUP(K3736,$K$244:K3735,1,0)),"","DUP!")</f>
        <v>DUP!</v>
      </c>
      <c r="N3736" t="str">
        <f t="shared" si="62"/>
        <v>INSERT INTO PRICE_MAP (
   PRODUCT_OFFER_ID, SERVICE_ID, SERVICE_NAME, 
   ZONE_IN, TIME_IN, PRICE_GROUP) 
VALUES ('Default',1,'SMS','8491062350','.*','Tar_SMS_264VND');</v>
      </c>
    </row>
    <row r="3737" spans="2:14">
      <c r="B3737" t="s">
        <v>9392</v>
      </c>
      <c r="C3737" s="34">
        <v>1</v>
      </c>
      <c r="D3737" s="34" t="s">
        <v>8</v>
      </c>
      <c r="E3737" s="34" t="s">
        <v>8202</v>
      </c>
      <c r="F3737" s="34" t="s">
        <v>9168</v>
      </c>
      <c r="G3737" s="34" t="s">
        <v>9193</v>
      </c>
      <c r="H3737" s="26"/>
      <c r="I3737" s="26"/>
      <c r="J3737" s="26"/>
      <c r="K3737" t="s">
        <v>9193</v>
      </c>
      <c r="L3737" t="str">
        <f>IF(ISNA(VLOOKUP(K3737,$K$244:K3736,1,0)),"","DUP!")</f>
        <v>DUP!</v>
      </c>
      <c r="N3737" t="str">
        <f t="shared" si="62"/>
        <v>INSERT INTO PRICE_MAP (
   PRODUCT_OFFER_ID, SERVICE_ID, SERVICE_NAME, 
   ZONE_IN, TIME_IN, PRICE_GROUP) 
VALUES ('Default',1,'SMS','8491062360','.*','Tar_SMS_264VND');</v>
      </c>
    </row>
    <row r="3738" spans="2:14">
      <c r="B3738" t="s">
        <v>9392</v>
      </c>
      <c r="C3738" s="34">
        <v>1</v>
      </c>
      <c r="D3738" s="34" t="s">
        <v>8</v>
      </c>
      <c r="E3738" s="34" t="s">
        <v>8203</v>
      </c>
      <c r="F3738" s="34" t="s">
        <v>9168</v>
      </c>
      <c r="G3738" s="34" t="s">
        <v>9193</v>
      </c>
      <c r="H3738" s="26"/>
      <c r="I3738" s="26"/>
      <c r="J3738" s="26"/>
      <c r="K3738" t="s">
        <v>9193</v>
      </c>
      <c r="L3738" t="str">
        <f>IF(ISNA(VLOOKUP(K3738,$K$244:K3737,1,0)),"","DUP!")</f>
        <v>DUP!</v>
      </c>
      <c r="N3738" t="str">
        <f t="shared" si="62"/>
        <v>INSERT INTO PRICE_MAP (
   PRODUCT_OFFER_ID, SERVICE_ID, SERVICE_NAME, 
   ZONE_IN, TIME_IN, PRICE_GROUP) 
VALUES ('Default',1,'SMS','8491062370','.*','Tar_SMS_264VND');</v>
      </c>
    </row>
    <row r="3739" spans="2:14">
      <c r="B3739" t="s">
        <v>9392</v>
      </c>
      <c r="C3739" s="34">
        <v>1</v>
      </c>
      <c r="D3739" s="34" t="s">
        <v>8</v>
      </c>
      <c r="E3739" s="34" t="s">
        <v>8204</v>
      </c>
      <c r="F3739" s="34" t="s">
        <v>9168</v>
      </c>
      <c r="G3739" s="34" t="s">
        <v>9193</v>
      </c>
      <c r="H3739" s="26"/>
      <c r="I3739" s="26"/>
      <c r="J3739" s="26"/>
      <c r="K3739" t="s">
        <v>9193</v>
      </c>
      <c r="L3739" t="str">
        <f>IF(ISNA(VLOOKUP(K3739,$K$244:K3738,1,0)),"","DUP!")</f>
        <v>DUP!</v>
      </c>
      <c r="N3739" t="str">
        <f t="shared" si="62"/>
        <v>INSERT INTO PRICE_MAP (
   PRODUCT_OFFER_ID, SERVICE_ID, SERVICE_NAME, 
   ZONE_IN, TIME_IN, PRICE_GROUP) 
VALUES ('Default',1,'SMS','84910623732','.*','Tar_SMS_264VND');</v>
      </c>
    </row>
    <row r="3740" spans="2:14">
      <c r="B3740" t="s">
        <v>9392</v>
      </c>
      <c r="C3740" s="34">
        <v>1</v>
      </c>
      <c r="D3740" s="34" t="s">
        <v>8</v>
      </c>
      <c r="E3740" s="34" t="s">
        <v>8205</v>
      </c>
      <c r="F3740" s="34" t="s">
        <v>9168</v>
      </c>
      <c r="G3740" s="34" t="s">
        <v>9193</v>
      </c>
      <c r="H3740" s="26"/>
      <c r="I3740" s="26"/>
      <c r="J3740" s="26"/>
      <c r="K3740" t="s">
        <v>9193</v>
      </c>
      <c r="L3740" t="str">
        <f>IF(ISNA(VLOOKUP(K3740,$K$244:K3739,1,0)),"","DUP!")</f>
        <v>DUP!</v>
      </c>
      <c r="N3740" t="str">
        <f t="shared" si="62"/>
        <v>INSERT INTO PRICE_MAP (
   PRODUCT_OFFER_ID, SERVICE_ID, SERVICE_NAME, 
   ZONE_IN, TIME_IN, PRICE_GROUP) 
VALUES ('Default',1,'SMS','84910623733','.*','Tar_SMS_264VND');</v>
      </c>
    </row>
    <row r="3741" spans="2:14">
      <c r="B3741" t="s">
        <v>9392</v>
      </c>
      <c r="C3741" s="34">
        <v>1</v>
      </c>
      <c r="D3741" s="34" t="s">
        <v>8</v>
      </c>
      <c r="E3741" s="34" t="s">
        <v>8206</v>
      </c>
      <c r="F3741" s="34" t="s">
        <v>9168</v>
      </c>
      <c r="G3741" s="34" t="s">
        <v>9193</v>
      </c>
      <c r="H3741" s="26"/>
      <c r="I3741" s="26"/>
      <c r="J3741" s="26"/>
      <c r="K3741" t="s">
        <v>9193</v>
      </c>
      <c r="L3741" t="str">
        <f>IF(ISNA(VLOOKUP(K3741,$K$244:K3740,1,0)),"","DUP!")</f>
        <v>DUP!</v>
      </c>
      <c r="N3741" t="str">
        <f t="shared" si="62"/>
        <v>INSERT INTO PRICE_MAP (
   PRODUCT_OFFER_ID, SERVICE_ID, SERVICE_NAME, 
   ZONE_IN, TIME_IN, PRICE_GROUP) 
VALUES ('Default',1,'SMS','8491062379','.*','Tar_SMS_264VND');</v>
      </c>
    </row>
    <row r="3742" spans="2:14">
      <c r="B3742" t="s">
        <v>9392</v>
      </c>
      <c r="C3742" s="34">
        <v>1</v>
      </c>
      <c r="D3742" s="34" t="s">
        <v>8</v>
      </c>
      <c r="E3742" s="34" t="s">
        <v>8207</v>
      </c>
      <c r="F3742" s="34" t="s">
        <v>9168</v>
      </c>
      <c r="G3742" s="34" t="s">
        <v>9193</v>
      </c>
      <c r="H3742" s="26"/>
      <c r="I3742" s="26"/>
      <c r="J3742" s="26"/>
      <c r="K3742" t="s">
        <v>9193</v>
      </c>
      <c r="L3742" t="str">
        <f>IF(ISNA(VLOOKUP(K3742,$K$244:K3741,1,0)),"","DUP!")</f>
        <v>DUP!</v>
      </c>
      <c r="N3742" t="str">
        <f t="shared" si="62"/>
        <v>INSERT INTO PRICE_MAP (
   PRODUCT_OFFER_ID, SERVICE_ID, SERVICE_NAME, 
   ZONE_IN, TIME_IN, PRICE_GROUP) 
VALUES ('Default',1,'SMS','84910623976','.*','Tar_SMS_264VND');</v>
      </c>
    </row>
    <row r="3743" spans="2:14">
      <c r="B3743" t="s">
        <v>9392</v>
      </c>
      <c r="C3743" s="34">
        <v>1</v>
      </c>
      <c r="D3743" s="34" t="s">
        <v>8</v>
      </c>
      <c r="E3743" s="34" t="s">
        <v>8208</v>
      </c>
      <c r="F3743" s="34" t="s">
        <v>9168</v>
      </c>
      <c r="G3743" s="34" t="s">
        <v>9193</v>
      </c>
      <c r="H3743" s="26"/>
      <c r="I3743" s="26"/>
      <c r="J3743" s="26"/>
      <c r="K3743" t="s">
        <v>9193</v>
      </c>
      <c r="L3743" t="str">
        <f>IF(ISNA(VLOOKUP(K3743,$K$244:K3742,1,0)),"","DUP!")</f>
        <v>DUP!</v>
      </c>
      <c r="N3743" t="str">
        <f t="shared" si="62"/>
        <v>INSERT INTO PRICE_MAP (
   PRODUCT_OFFER_ID, SERVICE_ID, SERVICE_NAME, 
   ZONE_IN, TIME_IN, PRICE_GROUP) 
VALUES ('Default',1,'SMS','84910623977','.*','Tar_SMS_264VND');</v>
      </c>
    </row>
    <row r="3744" spans="2:14">
      <c r="B3744" t="s">
        <v>9392</v>
      </c>
      <c r="C3744" s="34">
        <v>1</v>
      </c>
      <c r="D3744" s="34" t="s">
        <v>8</v>
      </c>
      <c r="E3744" s="34" t="s">
        <v>8209</v>
      </c>
      <c r="F3744" s="34" t="s">
        <v>9168</v>
      </c>
      <c r="G3744" s="34" t="s">
        <v>9193</v>
      </c>
      <c r="H3744" s="26"/>
      <c r="I3744" s="26"/>
      <c r="J3744" s="26"/>
      <c r="K3744" t="s">
        <v>9193</v>
      </c>
      <c r="L3744" t="str">
        <f>IF(ISNA(VLOOKUP(K3744,$K$244:K3743,1,0)),"","DUP!")</f>
        <v>DUP!</v>
      </c>
      <c r="N3744" t="str">
        <f t="shared" si="62"/>
        <v>INSERT INTO PRICE_MAP (
   PRODUCT_OFFER_ID, SERVICE_ID, SERVICE_NAME, 
   ZONE_IN, TIME_IN, PRICE_GROUP) 
VALUES ('Default',1,'SMS','84910628','.*','Tar_SMS_264VND');</v>
      </c>
    </row>
    <row r="3745" spans="2:14">
      <c r="B3745" t="s">
        <v>9392</v>
      </c>
      <c r="C3745" s="34">
        <v>1</v>
      </c>
      <c r="D3745" s="34" t="s">
        <v>8</v>
      </c>
      <c r="E3745" s="34" t="s">
        <v>8210</v>
      </c>
      <c r="F3745" s="34" t="s">
        <v>9168</v>
      </c>
      <c r="G3745" s="34" t="s">
        <v>9193</v>
      </c>
      <c r="H3745" s="26"/>
      <c r="I3745" s="26"/>
      <c r="J3745" s="26"/>
      <c r="K3745" t="s">
        <v>9193</v>
      </c>
      <c r="L3745" t="str">
        <f>IF(ISNA(VLOOKUP(K3745,$K$244:K3744,1,0)),"","DUP!")</f>
        <v>DUP!</v>
      </c>
      <c r="N3745" t="str">
        <f t="shared" si="62"/>
        <v>INSERT INTO PRICE_MAP (
   PRODUCT_OFFER_ID, SERVICE_ID, SERVICE_NAME, 
   ZONE_IN, TIME_IN, PRICE_GROUP) 
VALUES ('Default',1,'SMS','8491062800126','.*','Tar_SMS_264VND');</v>
      </c>
    </row>
    <row r="3746" spans="2:14">
      <c r="B3746" t="s">
        <v>9392</v>
      </c>
      <c r="C3746" s="34">
        <v>1</v>
      </c>
      <c r="D3746" s="34" t="s">
        <v>8</v>
      </c>
      <c r="E3746" s="34" t="s">
        <v>8211</v>
      </c>
      <c r="F3746" s="34" t="s">
        <v>9168</v>
      </c>
      <c r="G3746" s="34" t="s">
        <v>9193</v>
      </c>
      <c r="H3746" s="26"/>
      <c r="I3746" s="26"/>
      <c r="J3746" s="26"/>
      <c r="K3746" t="s">
        <v>9193</v>
      </c>
      <c r="L3746" t="str">
        <f>IF(ISNA(VLOOKUP(K3746,$K$244:K3745,1,0)),"","DUP!")</f>
        <v>DUP!</v>
      </c>
      <c r="N3746" t="str">
        <f t="shared" si="62"/>
        <v>INSERT INTO PRICE_MAP (
   PRODUCT_OFFER_ID, SERVICE_ID, SERVICE_NAME, 
   ZONE_IN, TIME_IN, PRICE_GROUP) 
VALUES ('Default',1,'SMS','84910633','.*','Tar_SMS_264VND');</v>
      </c>
    </row>
    <row r="3747" spans="2:14">
      <c r="B3747" t="s">
        <v>9392</v>
      </c>
      <c r="C3747" s="34">
        <v>1</v>
      </c>
      <c r="D3747" s="34" t="s">
        <v>8</v>
      </c>
      <c r="E3747" s="34" t="s">
        <v>8212</v>
      </c>
      <c r="F3747" s="34" t="s">
        <v>9168</v>
      </c>
      <c r="G3747" s="34" t="s">
        <v>9193</v>
      </c>
      <c r="H3747" s="26"/>
      <c r="I3747" s="26"/>
      <c r="J3747" s="26"/>
      <c r="K3747" t="s">
        <v>9193</v>
      </c>
      <c r="L3747" t="str">
        <f>IF(ISNA(VLOOKUP(K3747,$K$244:K3746,1,0)),"","DUP!")</f>
        <v>DUP!</v>
      </c>
      <c r="N3747" t="str">
        <f t="shared" si="62"/>
        <v>INSERT INTO PRICE_MAP (
   PRODUCT_OFFER_ID, SERVICE_ID, SERVICE_NAME, 
   ZONE_IN, TIME_IN, PRICE_GROUP) 
VALUES ('Default',1,'SMS','8491063350','.*','Tar_SMS_264VND');</v>
      </c>
    </row>
    <row r="3748" spans="2:14">
      <c r="B3748" t="s">
        <v>9392</v>
      </c>
      <c r="C3748" s="34">
        <v>1</v>
      </c>
      <c r="D3748" s="34" t="s">
        <v>8</v>
      </c>
      <c r="E3748" s="34" t="s">
        <v>8213</v>
      </c>
      <c r="F3748" s="34" t="s">
        <v>9168</v>
      </c>
      <c r="G3748" s="34" t="s">
        <v>9193</v>
      </c>
      <c r="H3748" s="26"/>
      <c r="I3748" s="26"/>
      <c r="J3748" s="26"/>
      <c r="K3748" t="s">
        <v>9193</v>
      </c>
      <c r="L3748" t="str">
        <f>IF(ISNA(VLOOKUP(K3748,$K$244:K3747,1,0)),"","DUP!")</f>
        <v>DUP!</v>
      </c>
      <c r="N3748" t="str">
        <f t="shared" si="62"/>
        <v>INSERT INTO PRICE_MAP (
   PRODUCT_OFFER_ID, SERVICE_ID, SERVICE_NAME, 
   ZONE_IN, TIME_IN, PRICE_GROUP) 
VALUES ('Default',1,'SMS','84910633515','.*','Tar_SMS_264VND');</v>
      </c>
    </row>
    <row r="3749" spans="2:14">
      <c r="B3749" t="s">
        <v>9392</v>
      </c>
      <c r="C3749" s="34">
        <v>1</v>
      </c>
      <c r="D3749" s="34" t="s">
        <v>8</v>
      </c>
      <c r="E3749" s="34" t="s">
        <v>8214</v>
      </c>
      <c r="F3749" s="34" t="s">
        <v>9168</v>
      </c>
      <c r="G3749" s="34" t="s">
        <v>9193</v>
      </c>
      <c r="H3749" s="26"/>
      <c r="I3749" s="26"/>
      <c r="J3749" s="26"/>
      <c r="K3749" t="s">
        <v>9193</v>
      </c>
      <c r="L3749" t="str">
        <f>IF(ISNA(VLOOKUP(K3749,$K$244:K3748,1,0)),"","DUP!")</f>
        <v>DUP!</v>
      </c>
      <c r="N3749" t="str">
        <f t="shared" si="62"/>
        <v>INSERT INTO PRICE_MAP (
   PRODUCT_OFFER_ID, SERVICE_ID, SERVICE_NAME, 
   ZONE_IN, TIME_IN, PRICE_GROUP) 
VALUES ('Default',1,'SMS','84910633516','.*','Tar_SMS_264VND');</v>
      </c>
    </row>
    <row r="3750" spans="2:14">
      <c r="B3750" t="s">
        <v>9392</v>
      </c>
      <c r="C3750" s="34">
        <v>1</v>
      </c>
      <c r="D3750" s="34" t="s">
        <v>8</v>
      </c>
      <c r="E3750" s="34" t="s">
        <v>8215</v>
      </c>
      <c r="F3750" s="34" t="s">
        <v>9168</v>
      </c>
      <c r="G3750" s="34" t="s">
        <v>9193</v>
      </c>
      <c r="H3750" s="26"/>
      <c r="I3750" s="26"/>
      <c r="J3750" s="26"/>
      <c r="K3750" t="s">
        <v>9193</v>
      </c>
      <c r="L3750" t="str">
        <f>IF(ISNA(VLOOKUP(K3750,$K$244:K3749,1,0)),"","DUP!")</f>
        <v>DUP!</v>
      </c>
      <c r="N3750" t="str">
        <f t="shared" si="62"/>
        <v>INSERT INTO PRICE_MAP (
   PRODUCT_OFFER_ID, SERVICE_ID, SERVICE_NAME, 
   ZONE_IN, TIME_IN, PRICE_GROUP) 
VALUES ('Default',1,'SMS','84910633517','.*','Tar_SMS_264VND');</v>
      </c>
    </row>
    <row r="3751" spans="2:14">
      <c r="B3751" t="s">
        <v>9392</v>
      </c>
      <c r="C3751" s="34">
        <v>1</v>
      </c>
      <c r="D3751" s="34" t="s">
        <v>8</v>
      </c>
      <c r="E3751" s="34" t="s">
        <v>8216</v>
      </c>
      <c r="F3751" s="34" t="s">
        <v>9168</v>
      </c>
      <c r="G3751" s="34" t="s">
        <v>9193</v>
      </c>
      <c r="H3751" s="26"/>
      <c r="I3751" s="26"/>
      <c r="J3751" s="26"/>
      <c r="K3751" t="s">
        <v>9193</v>
      </c>
      <c r="L3751" t="str">
        <f>IF(ISNA(VLOOKUP(K3751,$K$244:K3750,1,0)),"","DUP!")</f>
        <v>DUP!</v>
      </c>
      <c r="N3751" t="str">
        <f t="shared" si="62"/>
        <v>INSERT INTO PRICE_MAP (
   PRODUCT_OFFER_ID, SERVICE_ID, SERVICE_NAME, 
   ZONE_IN, TIME_IN, PRICE_GROUP) 
VALUES ('Default',1,'SMS','84910633518','.*','Tar_SMS_264VND');</v>
      </c>
    </row>
    <row r="3752" spans="2:14">
      <c r="B3752" t="s">
        <v>9392</v>
      </c>
      <c r="C3752" s="34">
        <v>1</v>
      </c>
      <c r="D3752" s="34" t="s">
        <v>8</v>
      </c>
      <c r="E3752" s="34" t="s">
        <v>8217</v>
      </c>
      <c r="F3752" s="34" t="s">
        <v>9168</v>
      </c>
      <c r="G3752" s="34" t="s">
        <v>9193</v>
      </c>
      <c r="H3752" s="26"/>
      <c r="I3752" s="26"/>
      <c r="J3752" s="26"/>
      <c r="K3752" t="s">
        <v>9193</v>
      </c>
      <c r="L3752" t="str">
        <f>IF(ISNA(VLOOKUP(K3752,$K$244:K3751,1,0)),"","DUP!")</f>
        <v>DUP!</v>
      </c>
      <c r="N3752" t="str">
        <f t="shared" si="62"/>
        <v>INSERT INTO PRICE_MAP (
   PRODUCT_OFFER_ID, SERVICE_ID, SERVICE_NAME, 
   ZONE_IN, TIME_IN, PRICE_GROUP) 
VALUES ('Default',1,'SMS','84910633519','.*','Tar_SMS_264VND');</v>
      </c>
    </row>
    <row r="3753" spans="2:14">
      <c r="B3753" t="s">
        <v>9392</v>
      </c>
      <c r="C3753" s="34">
        <v>1</v>
      </c>
      <c r="D3753" s="34" t="s">
        <v>8</v>
      </c>
      <c r="E3753" s="34" t="s">
        <v>8218</v>
      </c>
      <c r="F3753" s="34" t="s">
        <v>9168</v>
      </c>
      <c r="G3753" s="34" t="s">
        <v>9193</v>
      </c>
      <c r="H3753" s="26"/>
      <c r="I3753" s="26"/>
      <c r="J3753" s="26"/>
      <c r="K3753" t="s">
        <v>9193</v>
      </c>
      <c r="L3753" t="str">
        <f>IF(ISNA(VLOOKUP(K3753,$K$244:K3752,1,0)),"","DUP!")</f>
        <v>DUP!</v>
      </c>
      <c r="N3753" t="str">
        <f t="shared" si="62"/>
        <v>INSERT INTO PRICE_MAP (
   PRODUCT_OFFER_ID, SERVICE_ID, SERVICE_NAME, 
   ZONE_IN, TIME_IN, PRICE_GROUP) 
VALUES ('Default',1,'SMS','84910633526','.*','Tar_SMS_264VND');</v>
      </c>
    </row>
    <row r="3754" spans="2:14">
      <c r="B3754" t="s">
        <v>9392</v>
      </c>
      <c r="C3754" s="34">
        <v>1</v>
      </c>
      <c r="D3754" s="34" t="s">
        <v>8</v>
      </c>
      <c r="E3754" s="34" t="s">
        <v>8219</v>
      </c>
      <c r="F3754" s="34" t="s">
        <v>9168</v>
      </c>
      <c r="G3754" s="34" t="s">
        <v>9193</v>
      </c>
      <c r="H3754" s="26"/>
      <c r="I3754" s="26"/>
      <c r="J3754" s="26"/>
      <c r="K3754" t="s">
        <v>9193</v>
      </c>
      <c r="L3754" t="str">
        <f>IF(ISNA(VLOOKUP(K3754,$K$244:K3753,1,0)),"","DUP!")</f>
        <v>DUP!</v>
      </c>
      <c r="N3754" t="str">
        <f t="shared" si="62"/>
        <v>INSERT INTO PRICE_MAP (
   PRODUCT_OFFER_ID, SERVICE_ID, SERVICE_NAME, 
   ZONE_IN, TIME_IN, PRICE_GROUP) 
VALUES ('Default',1,'SMS','84910633527','.*','Tar_SMS_264VND');</v>
      </c>
    </row>
    <row r="3755" spans="2:14">
      <c r="B3755" t="s">
        <v>9392</v>
      </c>
      <c r="C3755" s="34">
        <v>1</v>
      </c>
      <c r="D3755" s="34" t="s">
        <v>8</v>
      </c>
      <c r="E3755" s="34" t="s">
        <v>8220</v>
      </c>
      <c r="F3755" s="34" t="s">
        <v>9168</v>
      </c>
      <c r="G3755" s="34" t="s">
        <v>9193</v>
      </c>
      <c r="H3755" s="26"/>
      <c r="I3755" s="26"/>
      <c r="J3755" s="26"/>
      <c r="K3755" t="s">
        <v>9193</v>
      </c>
      <c r="L3755" t="str">
        <f>IF(ISNA(VLOOKUP(K3755,$K$244:K3754,1,0)),"","DUP!")</f>
        <v>DUP!</v>
      </c>
      <c r="N3755" t="str">
        <f t="shared" si="62"/>
        <v>INSERT INTO PRICE_MAP (
   PRODUCT_OFFER_ID, SERVICE_ID, SERVICE_NAME, 
   ZONE_IN, TIME_IN, PRICE_GROUP) 
VALUES ('Default',1,'SMS','84910633528','.*','Tar_SMS_264VND');</v>
      </c>
    </row>
    <row r="3756" spans="2:14">
      <c r="B3756" t="s">
        <v>9392</v>
      </c>
      <c r="C3756" s="34">
        <v>1</v>
      </c>
      <c r="D3756" s="34" t="s">
        <v>8</v>
      </c>
      <c r="E3756" s="34" t="s">
        <v>8221</v>
      </c>
      <c r="F3756" s="34" t="s">
        <v>9168</v>
      </c>
      <c r="G3756" s="34" t="s">
        <v>9193</v>
      </c>
      <c r="H3756" s="26"/>
      <c r="I3756" s="26"/>
      <c r="J3756" s="26"/>
      <c r="K3756" t="s">
        <v>9193</v>
      </c>
      <c r="L3756" t="str">
        <f>IF(ISNA(VLOOKUP(K3756,$K$244:K3755,1,0)),"","DUP!")</f>
        <v>DUP!</v>
      </c>
      <c r="N3756" t="str">
        <f t="shared" si="62"/>
        <v>INSERT INTO PRICE_MAP (
   PRODUCT_OFFER_ID, SERVICE_ID, SERVICE_NAME, 
   ZONE_IN, TIME_IN, PRICE_GROUP) 
VALUES ('Default',1,'SMS','84910633529','.*','Tar_SMS_264VND');</v>
      </c>
    </row>
    <row r="3757" spans="2:14">
      <c r="B3757" t="s">
        <v>9392</v>
      </c>
      <c r="C3757" s="34">
        <v>1</v>
      </c>
      <c r="D3757" s="34" t="s">
        <v>8</v>
      </c>
      <c r="E3757" s="34" t="s">
        <v>8222</v>
      </c>
      <c r="F3757" s="34" t="s">
        <v>9168</v>
      </c>
      <c r="G3757" s="34" t="s">
        <v>9193</v>
      </c>
      <c r="H3757" s="26"/>
      <c r="I3757" s="26"/>
      <c r="J3757" s="26"/>
      <c r="K3757" t="s">
        <v>9193</v>
      </c>
      <c r="L3757" t="str">
        <f>IF(ISNA(VLOOKUP(K3757,$K$244:K3756,1,0)),"","DUP!")</f>
        <v>DUP!</v>
      </c>
      <c r="N3757" t="str">
        <f t="shared" si="62"/>
        <v>INSERT INTO PRICE_MAP (
   PRODUCT_OFFER_ID, SERVICE_ID, SERVICE_NAME, 
   ZONE_IN, TIME_IN, PRICE_GROUP) 
VALUES ('Default',1,'SMS','84910633536','.*','Tar_SMS_264VND');</v>
      </c>
    </row>
    <row r="3758" spans="2:14">
      <c r="B3758" t="s">
        <v>9392</v>
      </c>
      <c r="C3758" s="34">
        <v>1</v>
      </c>
      <c r="D3758" s="34" t="s">
        <v>8</v>
      </c>
      <c r="E3758" s="34" t="s">
        <v>8223</v>
      </c>
      <c r="F3758" s="34" t="s">
        <v>9168</v>
      </c>
      <c r="G3758" s="34" t="s">
        <v>9193</v>
      </c>
      <c r="H3758" s="26"/>
      <c r="I3758" s="26"/>
      <c r="J3758" s="26"/>
      <c r="K3758" t="s">
        <v>9193</v>
      </c>
      <c r="L3758" t="str">
        <f>IF(ISNA(VLOOKUP(K3758,$K$244:K3757,1,0)),"","DUP!")</f>
        <v>DUP!</v>
      </c>
      <c r="N3758" t="str">
        <f t="shared" si="62"/>
        <v>INSERT INTO PRICE_MAP (
   PRODUCT_OFFER_ID, SERVICE_ID, SERVICE_NAME, 
   ZONE_IN, TIME_IN, PRICE_GROUP) 
VALUES ('Default',1,'SMS','84910633537','.*','Tar_SMS_264VND');</v>
      </c>
    </row>
    <row r="3759" spans="2:14">
      <c r="B3759" t="s">
        <v>9392</v>
      </c>
      <c r="C3759" s="34">
        <v>1</v>
      </c>
      <c r="D3759" s="34" t="s">
        <v>8</v>
      </c>
      <c r="E3759" s="34" t="s">
        <v>8224</v>
      </c>
      <c r="F3759" s="34" t="s">
        <v>9168</v>
      </c>
      <c r="G3759" s="34" t="s">
        <v>9193</v>
      </c>
      <c r="H3759" s="26"/>
      <c r="I3759" s="26"/>
      <c r="J3759" s="26"/>
      <c r="K3759" t="s">
        <v>9193</v>
      </c>
      <c r="L3759" t="str">
        <f>IF(ISNA(VLOOKUP(K3759,$K$244:K3758,1,0)),"","DUP!")</f>
        <v>DUP!</v>
      </c>
      <c r="N3759" t="str">
        <f t="shared" si="62"/>
        <v>INSERT INTO PRICE_MAP (
   PRODUCT_OFFER_ID, SERVICE_ID, SERVICE_NAME, 
   ZONE_IN, TIME_IN, PRICE_GROUP) 
VALUES ('Default',1,'SMS','84910633538','.*','Tar_SMS_264VND');</v>
      </c>
    </row>
    <row r="3760" spans="2:14">
      <c r="B3760" t="s">
        <v>9392</v>
      </c>
      <c r="C3760" s="34">
        <v>1</v>
      </c>
      <c r="D3760" s="34" t="s">
        <v>8</v>
      </c>
      <c r="E3760" s="34" t="s">
        <v>8225</v>
      </c>
      <c r="F3760" s="34" t="s">
        <v>9168</v>
      </c>
      <c r="G3760" s="34" t="s">
        <v>9193</v>
      </c>
      <c r="H3760" s="26"/>
      <c r="I3760" s="26"/>
      <c r="J3760" s="26"/>
      <c r="K3760" t="s">
        <v>9193</v>
      </c>
      <c r="L3760" t="str">
        <f>IF(ISNA(VLOOKUP(K3760,$K$244:K3759,1,0)),"","DUP!")</f>
        <v>DUP!</v>
      </c>
      <c r="N3760" t="str">
        <f t="shared" si="62"/>
        <v>INSERT INTO PRICE_MAP (
   PRODUCT_OFFER_ID, SERVICE_ID, SERVICE_NAME, 
   ZONE_IN, TIME_IN, PRICE_GROUP) 
VALUES ('Default',1,'SMS','84910633539','.*','Tar_SMS_264VND');</v>
      </c>
    </row>
    <row r="3761" spans="2:14">
      <c r="B3761" t="s">
        <v>9392</v>
      </c>
      <c r="C3761" s="34">
        <v>1</v>
      </c>
      <c r="D3761" s="34" t="s">
        <v>8</v>
      </c>
      <c r="E3761" s="34" t="s">
        <v>8226</v>
      </c>
      <c r="F3761" s="34" t="s">
        <v>9168</v>
      </c>
      <c r="G3761" s="34" t="s">
        <v>9193</v>
      </c>
      <c r="H3761" s="26"/>
      <c r="I3761" s="26"/>
      <c r="J3761" s="26"/>
      <c r="K3761" t="s">
        <v>9193</v>
      </c>
      <c r="L3761" t="str">
        <f>IF(ISNA(VLOOKUP(K3761,$K$244:K3760,1,0)),"","DUP!")</f>
        <v>DUP!</v>
      </c>
      <c r="N3761" t="str">
        <f t="shared" si="62"/>
        <v>INSERT INTO PRICE_MAP (
   PRODUCT_OFFER_ID, SERVICE_ID, SERVICE_NAME, 
   ZONE_IN, TIME_IN, PRICE_GROUP) 
VALUES ('Default',1,'SMS','84910633574','.*','Tar_SMS_264VND');</v>
      </c>
    </row>
    <row r="3762" spans="2:14">
      <c r="B3762" t="s">
        <v>9392</v>
      </c>
      <c r="C3762" s="34">
        <v>1</v>
      </c>
      <c r="D3762" s="34" t="s">
        <v>8</v>
      </c>
      <c r="E3762" s="34" t="s">
        <v>8227</v>
      </c>
      <c r="F3762" s="34" t="s">
        <v>9168</v>
      </c>
      <c r="G3762" s="34" t="s">
        <v>9193</v>
      </c>
      <c r="H3762" s="26"/>
      <c r="I3762" s="26"/>
      <c r="J3762" s="26"/>
      <c r="K3762" t="s">
        <v>9193</v>
      </c>
      <c r="L3762" t="str">
        <f>IF(ISNA(VLOOKUP(K3762,$K$244:K3761,1,0)),"","DUP!")</f>
        <v>DUP!</v>
      </c>
      <c r="N3762" t="str">
        <f t="shared" si="62"/>
        <v>INSERT INTO PRICE_MAP (
   PRODUCT_OFFER_ID, SERVICE_ID, SERVICE_NAME, 
   ZONE_IN, TIME_IN, PRICE_GROUP) 
VALUES ('Default',1,'SMS','84910633575','.*','Tar_SMS_264VND');</v>
      </c>
    </row>
    <row r="3763" spans="2:14">
      <c r="B3763" t="s">
        <v>9392</v>
      </c>
      <c r="C3763" s="34">
        <v>1</v>
      </c>
      <c r="D3763" s="34" t="s">
        <v>8</v>
      </c>
      <c r="E3763" s="34" t="s">
        <v>8228</v>
      </c>
      <c r="F3763" s="34" t="s">
        <v>9168</v>
      </c>
      <c r="G3763" s="34" t="s">
        <v>9193</v>
      </c>
      <c r="H3763" s="26"/>
      <c r="I3763" s="26"/>
      <c r="J3763" s="26"/>
      <c r="K3763" t="s">
        <v>9193</v>
      </c>
      <c r="L3763" t="str">
        <f>IF(ISNA(VLOOKUP(K3763,$K$244:K3762,1,0)),"","DUP!")</f>
        <v>DUP!</v>
      </c>
      <c r="N3763" t="str">
        <f t="shared" si="62"/>
        <v>INSERT INTO PRICE_MAP (
   PRODUCT_OFFER_ID, SERVICE_ID, SERVICE_NAME, 
   ZONE_IN, TIME_IN, PRICE_GROUP) 
VALUES ('Default',1,'SMS','84910633576','.*','Tar_SMS_264VND');</v>
      </c>
    </row>
    <row r="3764" spans="2:14">
      <c r="B3764" t="s">
        <v>9392</v>
      </c>
      <c r="C3764" s="34">
        <v>1</v>
      </c>
      <c r="D3764" s="34" t="s">
        <v>8</v>
      </c>
      <c r="E3764" s="34" t="s">
        <v>8229</v>
      </c>
      <c r="F3764" s="34" t="s">
        <v>9168</v>
      </c>
      <c r="G3764" s="34" t="s">
        <v>9193</v>
      </c>
      <c r="H3764" s="26"/>
      <c r="I3764" s="26"/>
      <c r="J3764" s="26"/>
      <c r="K3764" t="s">
        <v>9193</v>
      </c>
      <c r="L3764" t="str">
        <f>IF(ISNA(VLOOKUP(K3764,$K$244:K3763,1,0)),"","DUP!")</f>
        <v>DUP!</v>
      </c>
      <c r="N3764" t="str">
        <f t="shared" si="62"/>
        <v>INSERT INTO PRICE_MAP (
   PRODUCT_OFFER_ID, SERVICE_ID, SERVICE_NAME, 
   ZONE_IN, TIME_IN, PRICE_GROUP) 
VALUES ('Default',1,'SMS','84910633588','.*','Tar_SMS_264VND');</v>
      </c>
    </row>
    <row r="3765" spans="2:14">
      <c r="B3765" t="s">
        <v>9392</v>
      </c>
      <c r="C3765" s="34">
        <v>1</v>
      </c>
      <c r="D3765" s="34" t="s">
        <v>8</v>
      </c>
      <c r="E3765" s="34" t="s">
        <v>8230</v>
      </c>
      <c r="F3765" s="34" t="s">
        <v>9168</v>
      </c>
      <c r="G3765" s="34" t="s">
        <v>9193</v>
      </c>
      <c r="H3765" s="26"/>
      <c r="I3765" s="26"/>
      <c r="J3765" s="26"/>
      <c r="K3765" t="s">
        <v>9193</v>
      </c>
      <c r="L3765" t="str">
        <f>IF(ISNA(VLOOKUP(K3765,$K$244:K3764,1,0)),"","DUP!")</f>
        <v>DUP!</v>
      </c>
      <c r="N3765" t="str">
        <f t="shared" ref="N3765:N3828" si="63">IF(M3765="DUP!","","INSERT INTO PRICE_MAP (
   PRODUCT_OFFER_ID, SERVICE_ID, SERVICE_NAME, 
   ZONE_IN, TIME_IN, PRICE_GROUP) 
VALUES ('"&amp;B3765&amp;"',"&amp;C3765&amp;",'"&amp;D3765&amp;"','"&amp;E3765&amp;"','"&amp;F3765&amp;"','"&amp;K3765&amp;"');")</f>
        <v>INSERT INTO PRICE_MAP (
   PRODUCT_OFFER_ID, SERVICE_ID, SERVICE_NAME, 
   ZONE_IN, TIME_IN, PRICE_GROUP) 
VALUES ('Default',1,'SMS','84910633596','.*','Tar_SMS_264VND');</v>
      </c>
    </row>
    <row r="3766" spans="2:14">
      <c r="B3766" t="s">
        <v>9392</v>
      </c>
      <c r="C3766" s="34">
        <v>1</v>
      </c>
      <c r="D3766" s="34" t="s">
        <v>8</v>
      </c>
      <c r="E3766" s="34" t="s">
        <v>8231</v>
      </c>
      <c r="F3766" s="34" t="s">
        <v>9168</v>
      </c>
      <c r="G3766" s="34" t="s">
        <v>9193</v>
      </c>
      <c r="H3766" s="26"/>
      <c r="I3766" s="26"/>
      <c r="J3766" s="26"/>
      <c r="K3766" t="s">
        <v>9193</v>
      </c>
      <c r="L3766" t="str">
        <f>IF(ISNA(VLOOKUP(K3766,$K$244:K3765,1,0)),"","DUP!")</f>
        <v>DUP!</v>
      </c>
      <c r="N3766" t="str">
        <f t="shared" si="63"/>
        <v>INSERT INTO PRICE_MAP (
   PRODUCT_OFFER_ID, SERVICE_ID, SERVICE_NAME, 
   ZONE_IN, TIME_IN, PRICE_GROUP) 
VALUES ('Default',1,'SMS','84910633598','.*','Tar_SMS_264VND');</v>
      </c>
    </row>
    <row r="3767" spans="2:14">
      <c r="B3767" t="s">
        <v>9392</v>
      </c>
      <c r="C3767" s="34">
        <v>1</v>
      </c>
      <c r="D3767" s="34" t="s">
        <v>8</v>
      </c>
      <c r="E3767" s="34" t="s">
        <v>8232</v>
      </c>
      <c r="F3767" s="34" t="s">
        <v>9168</v>
      </c>
      <c r="G3767" s="34" t="s">
        <v>9193</v>
      </c>
      <c r="H3767" s="26"/>
      <c r="I3767" s="26"/>
      <c r="J3767" s="26"/>
      <c r="K3767" t="s">
        <v>9193</v>
      </c>
      <c r="L3767" t="str">
        <f>IF(ISNA(VLOOKUP(K3767,$K$244:K3766,1,0)),"","DUP!")</f>
        <v>DUP!</v>
      </c>
      <c r="N3767" t="str">
        <f t="shared" si="63"/>
        <v>INSERT INTO PRICE_MAP (
   PRODUCT_OFFER_ID, SERVICE_ID, SERVICE_NAME, 
   ZONE_IN, TIME_IN, PRICE_GROUP) 
VALUES ('Default',1,'SMS','8491063360','.*','Tar_SMS_264VND');</v>
      </c>
    </row>
    <row r="3768" spans="2:14">
      <c r="B3768" t="s">
        <v>9392</v>
      </c>
      <c r="C3768" s="34">
        <v>1</v>
      </c>
      <c r="D3768" s="34" t="s">
        <v>8</v>
      </c>
      <c r="E3768" s="34" t="s">
        <v>8233</v>
      </c>
      <c r="F3768" s="34" t="s">
        <v>9168</v>
      </c>
      <c r="G3768" s="34" t="s">
        <v>9193</v>
      </c>
      <c r="H3768" s="26"/>
      <c r="I3768" s="26"/>
      <c r="J3768" s="26"/>
      <c r="K3768" t="s">
        <v>9193</v>
      </c>
      <c r="L3768" t="str">
        <f>IF(ISNA(VLOOKUP(K3768,$K$244:K3767,1,0)),"","DUP!")</f>
        <v>DUP!</v>
      </c>
      <c r="N3768" t="str">
        <f t="shared" si="63"/>
        <v>INSERT INTO PRICE_MAP (
   PRODUCT_OFFER_ID, SERVICE_ID, SERVICE_NAME, 
   ZONE_IN, TIME_IN, PRICE_GROUP) 
VALUES ('Default',1,'SMS','8491063370','.*','Tar_SMS_264VND');</v>
      </c>
    </row>
    <row r="3769" spans="2:14">
      <c r="B3769" t="s">
        <v>9392</v>
      </c>
      <c r="C3769" s="34">
        <v>1</v>
      </c>
      <c r="D3769" s="34" t="s">
        <v>8</v>
      </c>
      <c r="E3769" s="34" t="s">
        <v>8234</v>
      </c>
      <c r="F3769" s="34" t="s">
        <v>9168</v>
      </c>
      <c r="G3769" s="34" t="s">
        <v>9193</v>
      </c>
      <c r="H3769" s="26"/>
      <c r="I3769" s="26"/>
      <c r="J3769" s="26"/>
      <c r="K3769" t="s">
        <v>9193</v>
      </c>
      <c r="L3769" t="str">
        <f>IF(ISNA(VLOOKUP(K3769,$K$244:K3768,1,0)),"","DUP!")</f>
        <v>DUP!</v>
      </c>
      <c r="N3769" t="str">
        <f t="shared" si="63"/>
        <v>INSERT INTO PRICE_MAP (
   PRODUCT_OFFER_ID, SERVICE_ID, SERVICE_NAME, 
   ZONE_IN, TIME_IN, PRICE_GROUP) 
VALUES ('Default',1,'SMS','8491063390','.*','Tar_SMS_264VND');</v>
      </c>
    </row>
    <row r="3770" spans="2:14">
      <c r="B3770" t="s">
        <v>9392</v>
      </c>
      <c r="C3770" s="34">
        <v>1</v>
      </c>
      <c r="D3770" s="34" t="s">
        <v>8</v>
      </c>
      <c r="E3770" s="34" t="s">
        <v>8235</v>
      </c>
      <c r="F3770" s="34" t="s">
        <v>9168</v>
      </c>
      <c r="G3770" s="34" t="s">
        <v>9193</v>
      </c>
      <c r="H3770" s="26"/>
      <c r="I3770" s="26"/>
      <c r="J3770" s="26"/>
      <c r="K3770" t="s">
        <v>9193</v>
      </c>
      <c r="L3770" t="str">
        <f>IF(ISNA(VLOOKUP(K3770,$K$244:K3769,1,0)),"","DUP!")</f>
        <v>DUP!</v>
      </c>
      <c r="N3770" t="str">
        <f t="shared" si="63"/>
        <v>INSERT INTO PRICE_MAP (
   PRODUCT_OFFER_ID, SERVICE_ID, SERVICE_NAME, 
   ZONE_IN, TIME_IN, PRICE_GROUP) 
VALUES ('Default',1,'SMS','8491063391','.*','Tar_SMS_264VND');</v>
      </c>
    </row>
    <row r="3771" spans="2:14">
      <c r="B3771" t="s">
        <v>9392</v>
      </c>
      <c r="C3771" s="34">
        <v>1</v>
      </c>
      <c r="D3771" s="34" t="s">
        <v>8</v>
      </c>
      <c r="E3771" s="34" t="s">
        <v>8236</v>
      </c>
      <c r="F3771" s="34" t="s">
        <v>9168</v>
      </c>
      <c r="G3771" s="34" t="s">
        <v>9193</v>
      </c>
      <c r="H3771" s="26"/>
      <c r="I3771" s="26"/>
      <c r="J3771" s="26"/>
      <c r="K3771" t="s">
        <v>9193</v>
      </c>
      <c r="L3771" t="str">
        <f>IF(ISNA(VLOOKUP(K3771,$K$244:K3770,1,0)),"","DUP!")</f>
        <v>DUP!</v>
      </c>
      <c r="N3771" t="str">
        <f t="shared" si="63"/>
        <v>INSERT INTO PRICE_MAP (
   PRODUCT_OFFER_ID, SERVICE_ID, SERVICE_NAME, 
   ZONE_IN, TIME_IN, PRICE_GROUP) 
VALUES ('Default',1,'SMS','84910633970','.*','Tar_SMS_264VND');</v>
      </c>
    </row>
    <row r="3772" spans="2:14">
      <c r="B3772" t="s">
        <v>9392</v>
      </c>
      <c r="C3772" s="34">
        <v>1</v>
      </c>
      <c r="D3772" s="34" t="s">
        <v>8</v>
      </c>
      <c r="E3772" s="34" t="s">
        <v>8237</v>
      </c>
      <c r="F3772" s="34" t="s">
        <v>9168</v>
      </c>
      <c r="G3772" s="34" t="s">
        <v>9193</v>
      </c>
      <c r="H3772" s="26"/>
      <c r="I3772" s="26"/>
      <c r="J3772" s="26"/>
      <c r="K3772" t="s">
        <v>9193</v>
      </c>
      <c r="L3772" t="str">
        <f>IF(ISNA(VLOOKUP(K3772,$K$244:K3771,1,0)),"","DUP!")</f>
        <v>DUP!</v>
      </c>
      <c r="N3772" t="str">
        <f t="shared" si="63"/>
        <v>INSERT INTO PRICE_MAP (
   PRODUCT_OFFER_ID, SERVICE_ID, SERVICE_NAME, 
   ZONE_IN, TIME_IN, PRICE_GROUP) 
VALUES ('Default',1,'SMS','84910633978','.*','Tar_SMS_264VND');</v>
      </c>
    </row>
    <row r="3773" spans="2:14">
      <c r="B3773" t="s">
        <v>9392</v>
      </c>
      <c r="C3773" s="34">
        <v>1</v>
      </c>
      <c r="D3773" s="34" t="s">
        <v>8</v>
      </c>
      <c r="E3773" s="34" t="s">
        <v>8238</v>
      </c>
      <c r="F3773" s="34" t="s">
        <v>9168</v>
      </c>
      <c r="G3773" s="34" t="s">
        <v>9193</v>
      </c>
      <c r="H3773" s="26"/>
      <c r="I3773" s="26"/>
      <c r="J3773" s="26"/>
      <c r="K3773" t="s">
        <v>9193</v>
      </c>
      <c r="L3773" t="str">
        <f>IF(ISNA(VLOOKUP(K3773,$K$244:K3772,1,0)),"","DUP!")</f>
        <v>DUP!</v>
      </c>
      <c r="N3773" t="str">
        <f t="shared" si="63"/>
        <v>INSERT INTO PRICE_MAP (
   PRODUCT_OFFER_ID, SERVICE_ID, SERVICE_NAME, 
   ZONE_IN, TIME_IN, PRICE_GROUP) 
VALUES ('Default',1,'SMS','84910633979','.*','Tar_SMS_264VND');</v>
      </c>
    </row>
    <row r="3774" spans="2:14">
      <c r="B3774" t="s">
        <v>9392</v>
      </c>
      <c r="C3774" s="34">
        <v>1</v>
      </c>
      <c r="D3774" s="34" t="s">
        <v>8</v>
      </c>
      <c r="E3774" s="34" t="s">
        <v>8239</v>
      </c>
      <c r="F3774" s="34" t="s">
        <v>9168</v>
      </c>
      <c r="G3774" s="34" t="s">
        <v>9193</v>
      </c>
      <c r="H3774" s="26"/>
      <c r="I3774" s="26"/>
      <c r="J3774" s="26"/>
      <c r="K3774" t="s">
        <v>9193</v>
      </c>
      <c r="L3774" t="str">
        <f>IF(ISNA(VLOOKUP(K3774,$K$244:K3773,1,0)),"","DUP!")</f>
        <v>DUP!</v>
      </c>
      <c r="N3774" t="str">
        <f t="shared" si="63"/>
        <v>INSERT INTO PRICE_MAP (
   PRODUCT_OFFER_ID, SERVICE_ID, SERVICE_NAME, 
   ZONE_IN, TIME_IN, PRICE_GROUP) 
VALUES ('Default',1,'SMS','8491063398','.*','Tar_SMS_264VND');</v>
      </c>
    </row>
    <row r="3775" spans="2:14">
      <c r="B3775" t="s">
        <v>9392</v>
      </c>
      <c r="C3775" s="34">
        <v>1</v>
      </c>
      <c r="D3775" s="34" t="s">
        <v>8</v>
      </c>
      <c r="E3775" s="34" t="s">
        <v>8240</v>
      </c>
      <c r="F3775" s="34" t="s">
        <v>9168</v>
      </c>
      <c r="G3775" s="34" t="s">
        <v>9193</v>
      </c>
      <c r="H3775" s="26"/>
      <c r="I3775" s="26"/>
      <c r="J3775" s="26"/>
      <c r="K3775" t="s">
        <v>9193</v>
      </c>
      <c r="L3775" t="str">
        <f>IF(ISNA(VLOOKUP(K3775,$K$244:K3774,1,0)),"","DUP!")</f>
        <v>DUP!</v>
      </c>
      <c r="N3775" t="str">
        <f t="shared" si="63"/>
        <v>INSERT INTO PRICE_MAP (
   PRODUCT_OFFER_ID, SERVICE_ID, SERVICE_NAME, 
   ZONE_IN, TIME_IN, PRICE_GROUP) 
VALUES ('Default',1,'SMS','84910633990','.*','Tar_SMS_264VND');</v>
      </c>
    </row>
    <row r="3776" spans="2:14">
      <c r="B3776" t="s">
        <v>9392</v>
      </c>
      <c r="C3776" s="34">
        <v>1</v>
      </c>
      <c r="D3776" s="34" t="s">
        <v>8</v>
      </c>
      <c r="E3776" s="34" t="s">
        <v>8241</v>
      </c>
      <c r="F3776" s="34" t="s">
        <v>9168</v>
      </c>
      <c r="G3776" s="34" t="s">
        <v>9193</v>
      </c>
      <c r="H3776" s="26"/>
      <c r="I3776" s="26"/>
      <c r="J3776" s="26"/>
      <c r="K3776" t="s">
        <v>9193</v>
      </c>
      <c r="L3776" t="str">
        <f>IF(ISNA(VLOOKUP(K3776,$K$244:K3775,1,0)),"","DUP!")</f>
        <v>DUP!</v>
      </c>
      <c r="N3776" t="str">
        <f t="shared" si="63"/>
        <v>INSERT INTO PRICE_MAP (
   PRODUCT_OFFER_ID, SERVICE_ID, SERVICE_NAME, 
   ZONE_IN, TIME_IN, PRICE_GROUP) 
VALUES ('Default',1,'SMS','84910633991','.*','Tar_SMS_264VND');</v>
      </c>
    </row>
    <row r="3777" spans="2:14">
      <c r="B3777" t="s">
        <v>9392</v>
      </c>
      <c r="C3777" s="34">
        <v>1</v>
      </c>
      <c r="D3777" s="34" t="s">
        <v>8</v>
      </c>
      <c r="E3777" s="34" t="s">
        <v>8242</v>
      </c>
      <c r="F3777" s="34" t="s">
        <v>9168</v>
      </c>
      <c r="G3777" s="34" t="s">
        <v>9193</v>
      </c>
      <c r="H3777" s="26"/>
      <c r="I3777" s="26"/>
      <c r="J3777" s="26"/>
      <c r="K3777" t="s">
        <v>9193</v>
      </c>
      <c r="L3777" t="str">
        <f>IF(ISNA(VLOOKUP(K3777,$K$244:K3776,1,0)),"","DUP!")</f>
        <v>DUP!</v>
      </c>
      <c r="N3777" t="str">
        <f t="shared" si="63"/>
        <v>INSERT INTO PRICE_MAP (
   PRODUCT_OFFER_ID, SERVICE_ID, SERVICE_NAME, 
   ZONE_IN, TIME_IN, PRICE_GROUP) 
VALUES ('Default',1,'SMS','84910633997','.*','Tar_SMS_264VND');</v>
      </c>
    </row>
    <row r="3778" spans="2:14">
      <c r="B3778" t="s">
        <v>9392</v>
      </c>
      <c r="C3778" s="34">
        <v>1</v>
      </c>
      <c r="D3778" s="34" t="s">
        <v>8</v>
      </c>
      <c r="E3778" s="34" t="s">
        <v>8243</v>
      </c>
      <c r="F3778" s="34" t="s">
        <v>9168</v>
      </c>
      <c r="G3778" s="34" t="s">
        <v>9193</v>
      </c>
      <c r="H3778" s="26"/>
      <c r="I3778" s="26"/>
      <c r="J3778" s="26"/>
      <c r="K3778" t="s">
        <v>9193</v>
      </c>
      <c r="L3778" t="str">
        <f>IF(ISNA(VLOOKUP(K3778,$K$244:K3777,1,0)),"","DUP!")</f>
        <v>DUP!</v>
      </c>
      <c r="N3778" t="str">
        <f t="shared" si="63"/>
        <v>INSERT INTO PRICE_MAP (
   PRODUCT_OFFER_ID, SERVICE_ID, SERVICE_NAME, 
   ZONE_IN, TIME_IN, PRICE_GROUP) 
VALUES ('Default',1,'SMS','84910638','.*','Tar_SMS_264VND');</v>
      </c>
    </row>
    <row r="3779" spans="2:14">
      <c r="B3779" t="s">
        <v>9392</v>
      </c>
      <c r="C3779" s="34">
        <v>1</v>
      </c>
      <c r="D3779" s="34" t="s">
        <v>8</v>
      </c>
      <c r="E3779" s="34" t="s">
        <v>8244</v>
      </c>
      <c r="F3779" s="34" t="s">
        <v>9168</v>
      </c>
      <c r="G3779" s="34" t="s">
        <v>9193</v>
      </c>
      <c r="H3779" s="26"/>
      <c r="I3779" s="26"/>
      <c r="J3779" s="26"/>
      <c r="K3779" t="s">
        <v>9193</v>
      </c>
      <c r="L3779" t="str">
        <f>IF(ISNA(VLOOKUP(K3779,$K$244:K3778,1,0)),"","DUP!")</f>
        <v>DUP!</v>
      </c>
      <c r="N3779" t="str">
        <f t="shared" si="63"/>
        <v>INSERT INTO PRICE_MAP (
   PRODUCT_OFFER_ID, SERVICE_ID, SERVICE_NAME, 
   ZONE_IN, TIME_IN, PRICE_GROUP) 
VALUES ('Default',1,'SMS','8491063800126','.*','Tar_SMS_264VND');</v>
      </c>
    </row>
    <row r="3780" spans="2:14">
      <c r="B3780" t="s">
        <v>9392</v>
      </c>
      <c r="C3780" s="34">
        <v>1</v>
      </c>
      <c r="D3780" s="34" t="s">
        <v>8</v>
      </c>
      <c r="E3780" s="34" t="s">
        <v>8245</v>
      </c>
      <c r="F3780" s="34" t="s">
        <v>9168</v>
      </c>
      <c r="G3780" s="34" t="s">
        <v>9193</v>
      </c>
      <c r="H3780" s="26"/>
      <c r="I3780" s="26"/>
      <c r="J3780" s="26"/>
      <c r="K3780" t="s">
        <v>9193</v>
      </c>
      <c r="L3780" t="str">
        <f>IF(ISNA(VLOOKUP(K3780,$K$244:K3779,1,0)),"","DUP!")</f>
        <v>DUP!</v>
      </c>
      <c r="N3780" t="str">
        <f t="shared" si="63"/>
        <v>INSERT INTO PRICE_MAP (
   PRODUCT_OFFER_ID, SERVICE_ID, SERVICE_NAME, 
   ZONE_IN, TIME_IN, PRICE_GROUP) 
VALUES ('Default',1,'SMS','849106385','.*','Tar_SMS_264VND');</v>
      </c>
    </row>
    <row r="3781" spans="2:14">
      <c r="B3781" t="s">
        <v>9392</v>
      </c>
      <c r="C3781" s="34">
        <v>1</v>
      </c>
      <c r="D3781" s="34" t="s">
        <v>8</v>
      </c>
      <c r="E3781" s="34" t="s">
        <v>8246</v>
      </c>
      <c r="F3781" s="34" t="s">
        <v>9168</v>
      </c>
      <c r="G3781" s="34" t="s">
        <v>9193</v>
      </c>
      <c r="H3781" s="26"/>
      <c r="I3781" s="26"/>
      <c r="J3781" s="26"/>
      <c r="K3781" t="s">
        <v>9193</v>
      </c>
      <c r="L3781" t="str">
        <f>IF(ISNA(VLOOKUP(K3781,$K$244:K3780,1,0)),"","DUP!")</f>
        <v>DUP!</v>
      </c>
      <c r="N3781" t="str">
        <f t="shared" si="63"/>
        <v>INSERT INTO PRICE_MAP (
   PRODUCT_OFFER_ID, SERVICE_ID, SERVICE_NAME, 
   ZONE_IN, TIME_IN, PRICE_GROUP) 
VALUES ('Default',1,'SMS','84910643','.*','Tar_SMS_264VND');</v>
      </c>
    </row>
    <row r="3782" spans="2:14">
      <c r="B3782" t="s">
        <v>9392</v>
      </c>
      <c r="C3782" s="34">
        <v>1</v>
      </c>
      <c r="D3782" s="34" t="s">
        <v>8</v>
      </c>
      <c r="E3782" s="34" t="s">
        <v>8247</v>
      </c>
      <c r="F3782" s="34" t="s">
        <v>9168</v>
      </c>
      <c r="G3782" s="34" t="s">
        <v>9193</v>
      </c>
      <c r="H3782" s="26"/>
      <c r="I3782" s="26"/>
      <c r="J3782" s="26"/>
      <c r="K3782" t="s">
        <v>9193</v>
      </c>
      <c r="L3782" t="str">
        <f>IF(ISNA(VLOOKUP(K3782,$K$244:K3781,1,0)),"","DUP!")</f>
        <v>DUP!</v>
      </c>
      <c r="N3782" t="str">
        <f t="shared" si="63"/>
        <v>INSERT INTO PRICE_MAP (
   PRODUCT_OFFER_ID, SERVICE_ID, SERVICE_NAME, 
   ZONE_IN, TIME_IN, PRICE_GROUP) 
VALUES ('Default',1,'SMS','8491064350','.*','Tar_SMS_264VND');</v>
      </c>
    </row>
    <row r="3783" spans="2:14">
      <c r="B3783" t="s">
        <v>9392</v>
      </c>
      <c r="C3783" s="34">
        <v>1</v>
      </c>
      <c r="D3783" s="34" t="s">
        <v>8</v>
      </c>
      <c r="E3783" s="34" t="s">
        <v>8248</v>
      </c>
      <c r="F3783" s="34" t="s">
        <v>9168</v>
      </c>
      <c r="G3783" s="34" t="s">
        <v>9193</v>
      </c>
      <c r="H3783" s="26"/>
      <c r="I3783" s="26"/>
      <c r="J3783" s="26"/>
      <c r="K3783" t="s">
        <v>9193</v>
      </c>
      <c r="L3783" t="str">
        <f>IF(ISNA(VLOOKUP(K3783,$K$244:K3782,1,0)),"","DUP!")</f>
        <v>DUP!</v>
      </c>
      <c r="N3783" t="str">
        <f t="shared" si="63"/>
        <v>INSERT INTO PRICE_MAP (
   PRODUCT_OFFER_ID, SERVICE_ID, SERVICE_NAME, 
   ZONE_IN, TIME_IN, PRICE_GROUP) 
VALUES ('Default',1,'SMS','8491064360','.*','Tar_SMS_264VND');</v>
      </c>
    </row>
    <row r="3784" spans="2:14">
      <c r="B3784" t="s">
        <v>9392</v>
      </c>
      <c r="C3784" s="34">
        <v>1</v>
      </c>
      <c r="D3784" s="34" t="s">
        <v>8</v>
      </c>
      <c r="E3784" s="34" t="s">
        <v>8249</v>
      </c>
      <c r="F3784" s="34" t="s">
        <v>9168</v>
      </c>
      <c r="G3784" s="34" t="s">
        <v>9193</v>
      </c>
      <c r="H3784" s="26"/>
      <c r="I3784" s="26"/>
      <c r="J3784" s="26"/>
      <c r="K3784" t="s">
        <v>9193</v>
      </c>
      <c r="L3784" t="str">
        <f>IF(ISNA(VLOOKUP(K3784,$K$244:K3783,1,0)),"","DUP!")</f>
        <v>DUP!</v>
      </c>
      <c r="N3784" t="str">
        <f t="shared" si="63"/>
        <v>INSERT INTO PRICE_MAP (
   PRODUCT_OFFER_ID, SERVICE_ID, SERVICE_NAME, 
   ZONE_IN, TIME_IN, PRICE_GROUP) 
VALUES ('Default',1,'SMS','8491064370','.*','Tar_SMS_264VND');</v>
      </c>
    </row>
    <row r="3785" spans="2:14">
      <c r="B3785" t="s">
        <v>9392</v>
      </c>
      <c r="C3785" s="34">
        <v>1</v>
      </c>
      <c r="D3785" s="34" t="s">
        <v>8</v>
      </c>
      <c r="E3785" s="34" t="s">
        <v>8250</v>
      </c>
      <c r="F3785" s="34" t="s">
        <v>9168</v>
      </c>
      <c r="G3785" s="34" t="s">
        <v>9193</v>
      </c>
      <c r="H3785" s="26"/>
      <c r="I3785" s="26"/>
      <c r="J3785" s="26"/>
      <c r="K3785" t="s">
        <v>9193</v>
      </c>
      <c r="L3785" t="str">
        <f>IF(ISNA(VLOOKUP(K3785,$K$244:K3784,1,0)),"","DUP!")</f>
        <v>DUP!</v>
      </c>
      <c r="N3785" t="str">
        <f t="shared" si="63"/>
        <v>INSERT INTO PRICE_MAP (
   PRODUCT_OFFER_ID, SERVICE_ID, SERVICE_NAME, 
   ZONE_IN, TIME_IN, PRICE_GROUP) 
VALUES ('Default',1,'SMS','84910643902','.*','Tar_SMS_264VND');</v>
      </c>
    </row>
    <row r="3786" spans="2:14">
      <c r="B3786" t="s">
        <v>9392</v>
      </c>
      <c r="C3786" s="34">
        <v>1</v>
      </c>
      <c r="D3786" s="34" t="s">
        <v>8</v>
      </c>
      <c r="E3786" s="34" t="s">
        <v>8251</v>
      </c>
      <c r="F3786" s="34" t="s">
        <v>9168</v>
      </c>
      <c r="G3786" s="34" t="s">
        <v>9193</v>
      </c>
      <c r="H3786" s="26"/>
      <c r="I3786" s="26"/>
      <c r="J3786" s="26"/>
      <c r="K3786" t="s">
        <v>9193</v>
      </c>
      <c r="L3786" t="str">
        <f>IF(ISNA(VLOOKUP(K3786,$K$244:K3785,1,0)),"","DUP!")</f>
        <v>DUP!</v>
      </c>
      <c r="N3786" t="str">
        <f t="shared" si="63"/>
        <v>INSERT INTO PRICE_MAP (
   PRODUCT_OFFER_ID, SERVICE_ID, SERVICE_NAME, 
   ZONE_IN, TIME_IN, PRICE_GROUP) 
VALUES ('Default',1,'SMS','84910643903','.*','Tar_SMS_264VND');</v>
      </c>
    </row>
    <row r="3787" spans="2:14">
      <c r="B3787" t="s">
        <v>9392</v>
      </c>
      <c r="C3787" s="34">
        <v>1</v>
      </c>
      <c r="D3787" s="34" t="s">
        <v>8</v>
      </c>
      <c r="E3787" s="34" t="s">
        <v>8252</v>
      </c>
      <c r="F3787" s="34" t="s">
        <v>9168</v>
      </c>
      <c r="G3787" s="34" t="s">
        <v>9193</v>
      </c>
      <c r="H3787" s="26"/>
      <c r="I3787" s="26"/>
      <c r="J3787" s="26"/>
      <c r="K3787" t="s">
        <v>9193</v>
      </c>
      <c r="L3787" t="str">
        <f>IF(ISNA(VLOOKUP(K3787,$K$244:K3786,1,0)),"","DUP!")</f>
        <v>DUP!</v>
      </c>
      <c r="N3787" t="str">
        <f t="shared" si="63"/>
        <v>INSERT INTO PRICE_MAP (
   PRODUCT_OFFER_ID, SERVICE_ID, SERVICE_NAME, 
   ZONE_IN, TIME_IN, PRICE_GROUP) 
VALUES ('Default',1,'SMS','84910643904','.*','Tar_SMS_264VND');</v>
      </c>
    </row>
    <row r="3788" spans="2:14">
      <c r="B3788" t="s">
        <v>9392</v>
      </c>
      <c r="C3788" s="34">
        <v>1</v>
      </c>
      <c r="D3788" s="34" t="s">
        <v>8</v>
      </c>
      <c r="E3788" s="34" t="s">
        <v>8253</v>
      </c>
      <c r="F3788" s="34" t="s">
        <v>9168</v>
      </c>
      <c r="G3788" s="34" t="s">
        <v>9193</v>
      </c>
      <c r="H3788" s="26"/>
      <c r="I3788" s="26"/>
      <c r="J3788" s="26"/>
      <c r="K3788" t="s">
        <v>9193</v>
      </c>
      <c r="L3788" t="str">
        <f>IF(ISNA(VLOOKUP(K3788,$K$244:K3787,1,0)),"","DUP!")</f>
        <v>DUP!</v>
      </c>
      <c r="N3788" t="str">
        <f t="shared" si="63"/>
        <v>INSERT INTO PRICE_MAP (
   PRODUCT_OFFER_ID, SERVICE_ID, SERVICE_NAME, 
   ZONE_IN, TIME_IN, PRICE_GROUP) 
VALUES ('Default',1,'SMS','84910643905','.*','Tar_SMS_264VND');</v>
      </c>
    </row>
    <row r="3789" spans="2:14">
      <c r="B3789" t="s">
        <v>9392</v>
      </c>
      <c r="C3789" s="34">
        <v>1</v>
      </c>
      <c r="D3789" s="34" t="s">
        <v>8</v>
      </c>
      <c r="E3789" s="34" t="s">
        <v>8254</v>
      </c>
      <c r="F3789" s="34" t="s">
        <v>9168</v>
      </c>
      <c r="G3789" s="34" t="s">
        <v>9193</v>
      </c>
      <c r="H3789" s="26"/>
      <c r="I3789" s="26"/>
      <c r="J3789" s="26"/>
      <c r="K3789" t="s">
        <v>9193</v>
      </c>
      <c r="L3789" t="str">
        <f>IF(ISNA(VLOOKUP(K3789,$K$244:K3788,1,0)),"","DUP!")</f>
        <v>DUP!</v>
      </c>
      <c r="N3789" t="str">
        <f t="shared" si="63"/>
        <v>INSERT INTO PRICE_MAP (
   PRODUCT_OFFER_ID, SERVICE_ID, SERVICE_NAME, 
   ZONE_IN, TIME_IN, PRICE_GROUP) 
VALUES ('Default',1,'SMS','84910643906','.*','Tar_SMS_264VND');</v>
      </c>
    </row>
    <row r="3790" spans="2:14">
      <c r="B3790" t="s">
        <v>9392</v>
      </c>
      <c r="C3790" s="34">
        <v>1</v>
      </c>
      <c r="D3790" s="34" t="s">
        <v>8</v>
      </c>
      <c r="E3790" s="34" t="s">
        <v>8255</v>
      </c>
      <c r="F3790" s="34" t="s">
        <v>9168</v>
      </c>
      <c r="G3790" s="34" t="s">
        <v>9193</v>
      </c>
      <c r="H3790" s="26"/>
      <c r="I3790" s="26"/>
      <c r="J3790" s="26"/>
      <c r="K3790" t="s">
        <v>9193</v>
      </c>
      <c r="L3790" t="str">
        <f>IF(ISNA(VLOOKUP(K3790,$K$244:K3789,1,0)),"","DUP!")</f>
        <v>DUP!</v>
      </c>
      <c r="N3790" t="str">
        <f t="shared" si="63"/>
        <v>INSERT INTO PRICE_MAP (
   PRODUCT_OFFER_ID, SERVICE_ID, SERVICE_NAME, 
   ZONE_IN, TIME_IN, PRICE_GROUP) 
VALUES ('Default',1,'SMS','84910643907','.*','Tar_SMS_264VND');</v>
      </c>
    </row>
    <row r="3791" spans="2:14">
      <c r="B3791" t="s">
        <v>9392</v>
      </c>
      <c r="C3791" s="34">
        <v>1</v>
      </c>
      <c r="D3791" s="34" t="s">
        <v>8</v>
      </c>
      <c r="E3791" s="34" t="s">
        <v>8256</v>
      </c>
      <c r="F3791" s="34" t="s">
        <v>9168</v>
      </c>
      <c r="G3791" s="34" t="s">
        <v>9193</v>
      </c>
      <c r="H3791" s="26"/>
      <c r="I3791" s="26"/>
      <c r="J3791" s="26"/>
      <c r="K3791" t="s">
        <v>9193</v>
      </c>
      <c r="L3791" t="str">
        <f>IF(ISNA(VLOOKUP(K3791,$K$244:K3790,1,0)),"","DUP!")</f>
        <v>DUP!</v>
      </c>
      <c r="N3791" t="str">
        <f t="shared" si="63"/>
        <v>INSERT INTO PRICE_MAP (
   PRODUCT_OFFER_ID, SERVICE_ID, SERVICE_NAME, 
   ZONE_IN, TIME_IN, PRICE_GROUP) 
VALUES ('Default',1,'SMS','84910643908','.*','Tar_SMS_264VND');</v>
      </c>
    </row>
    <row r="3792" spans="2:14">
      <c r="B3792" t="s">
        <v>9392</v>
      </c>
      <c r="C3792" s="34">
        <v>1</v>
      </c>
      <c r="D3792" s="34" t="s">
        <v>8</v>
      </c>
      <c r="E3792" s="34" t="s">
        <v>8257</v>
      </c>
      <c r="F3792" s="34" t="s">
        <v>9168</v>
      </c>
      <c r="G3792" s="34" t="s">
        <v>9193</v>
      </c>
      <c r="H3792" s="26"/>
      <c r="I3792" s="26"/>
      <c r="J3792" s="26"/>
      <c r="K3792" t="s">
        <v>9193</v>
      </c>
      <c r="L3792" t="str">
        <f>IF(ISNA(VLOOKUP(K3792,$K$244:K3791,1,0)),"","DUP!")</f>
        <v>DUP!</v>
      </c>
      <c r="N3792" t="str">
        <f t="shared" si="63"/>
        <v>INSERT INTO PRICE_MAP (
   PRODUCT_OFFER_ID, SERVICE_ID, SERVICE_NAME, 
   ZONE_IN, TIME_IN, PRICE_GROUP) 
VALUES ('Default',1,'SMS','84910643912','.*','Tar_SMS_264VND');</v>
      </c>
    </row>
    <row r="3793" spans="2:14">
      <c r="B3793" t="s">
        <v>9392</v>
      </c>
      <c r="C3793" s="34">
        <v>1</v>
      </c>
      <c r="D3793" s="34" t="s">
        <v>8</v>
      </c>
      <c r="E3793" s="34" t="s">
        <v>8258</v>
      </c>
      <c r="F3793" s="34" t="s">
        <v>9168</v>
      </c>
      <c r="G3793" s="34" t="s">
        <v>9193</v>
      </c>
      <c r="H3793" s="26"/>
      <c r="I3793" s="26"/>
      <c r="J3793" s="26"/>
      <c r="K3793" t="s">
        <v>9193</v>
      </c>
      <c r="L3793" t="str">
        <f>IF(ISNA(VLOOKUP(K3793,$K$244:K3792,1,0)),"","DUP!")</f>
        <v>DUP!</v>
      </c>
      <c r="N3793" t="str">
        <f t="shared" si="63"/>
        <v>INSERT INTO PRICE_MAP (
   PRODUCT_OFFER_ID, SERVICE_ID, SERVICE_NAME, 
   ZONE_IN, TIME_IN, PRICE_GROUP) 
VALUES ('Default',1,'SMS','84910643913','.*','Tar_SMS_264VND');</v>
      </c>
    </row>
    <row r="3794" spans="2:14">
      <c r="B3794" t="s">
        <v>9392</v>
      </c>
      <c r="C3794" s="34">
        <v>1</v>
      </c>
      <c r="D3794" s="34" t="s">
        <v>8</v>
      </c>
      <c r="E3794" s="34" t="s">
        <v>8259</v>
      </c>
      <c r="F3794" s="34" t="s">
        <v>9168</v>
      </c>
      <c r="G3794" s="34" t="s">
        <v>9193</v>
      </c>
      <c r="H3794" s="26"/>
      <c r="I3794" s="26"/>
      <c r="J3794" s="26"/>
      <c r="K3794" t="s">
        <v>9193</v>
      </c>
      <c r="L3794" t="str">
        <f>IF(ISNA(VLOOKUP(K3794,$K$244:K3793,1,0)),"","DUP!")</f>
        <v>DUP!</v>
      </c>
      <c r="N3794" t="str">
        <f t="shared" si="63"/>
        <v>INSERT INTO PRICE_MAP (
   PRODUCT_OFFER_ID, SERVICE_ID, SERVICE_NAME, 
   ZONE_IN, TIME_IN, PRICE_GROUP) 
VALUES ('Default',1,'SMS','84910643914','.*','Tar_SMS_264VND');</v>
      </c>
    </row>
    <row r="3795" spans="2:14">
      <c r="B3795" t="s">
        <v>9392</v>
      </c>
      <c r="C3795" s="34">
        <v>1</v>
      </c>
      <c r="D3795" s="34" t="s">
        <v>8</v>
      </c>
      <c r="E3795" s="34" t="s">
        <v>8260</v>
      </c>
      <c r="F3795" s="34" t="s">
        <v>9168</v>
      </c>
      <c r="G3795" s="34" t="s">
        <v>9193</v>
      </c>
      <c r="H3795" s="26"/>
      <c r="I3795" s="26"/>
      <c r="J3795" s="26"/>
      <c r="K3795" t="s">
        <v>9193</v>
      </c>
      <c r="L3795" t="str">
        <f>IF(ISNA(VLOOKUP(K3795,$K$244:K3794,1,0)),"","DUP!")</f>
        <v>DUP!</v>
      </c>
      <c r="N3795" t="str">
        <f t="shared" si="63"/>
        <v>INSERT INTO PRICE_MAP (
   PRODUCT_OFFER_ID, SERVICE_ID, SERVICE_NAME, 
   ZONE_IN, TIME_IN, PRICE_GROUP) 
VALUES ('Default',1,'SMS','84910643915','.*','Tar_SMS_264VND');</v>
      </c>
    </row>
    <row r="3796" spans="2:14">
      <c r="B3796" t="s">
        <v>9392</v>
      </c>
      <c r="C3796" s="34">
        <v>1</v>
      </c>
      <c r="D3796" s="34" t="s">
        <v>8</v>
      </c>
      <c r="E3796" s="34" t="s">
        <v>8261</v>
      </c>
      <c r="F3796" s="34" t="s">
        <v>9168</v>
      </c>
      <c r="G3796" s="34" t="s">
        <v>9193</v>
      </c>
      <c r="H3796" s="26"/>
      <c r="I3796" s="26"/>
      <c r="J3796" s="26"/>
      <c r="K3796" t="s">
        <v>9193</v>
      </c>
      <c r="L3796" t="str">
        <f>IF(ISNA(VLOOKUP(K3796,$K$244:K3795,1,0)),"","DUP!")</f>
        <v>DUP!</v>
      </c>
      <c r="N3796" t="str">
        <f t="shared" si="63"/>
        <v>INSERT INTO PRICE_MAP (
   PRODUCT_OFFER_ID, SERVICE_ID, SERVICE_NAME, 
   ZONE_IN, TIME_IN, PRICE_GROUP) 
VALUES ('Default',1,'SMS','84910643916','.*','Tar_SMS_264VND');</v>
      </c>
    </row>
    <row r="3797" spans="2:14">
      <c r="B3797" t="s">
        <v>9392</v>
      </c>
      <c r="C3797" s="34">
        <v>1</v>
      </c>
      <c r="D3797" s="34" t="s">
        <v>8</v>
      </c>
      <c r="E3797" s="34" t="s">
        <v>8262</v>
      </c>
      <c r="F3797" s="34" t="s">
        <v>9168</v>
      </c>
      <c r="G3797" s="34" t="s">
        <v>9193</v>
      </c>
      <c r="H3797" s="26"/>
      <c r="I3797" s="26"/>
      <c r="J3797" s="26"/>
      <c r="K3797" t="s">
        <v>9193</v>
      </c>
      <c r="L3797" t="str">
        <f>IF(ISNA(VLOOKUP(K3797,$K$244:K3796,1,0)),"","DUP!")</f>
        <v>DUP!</v>
      </c>
      <c r="N3797" t="str">
        <f t="shared" si="63"/>
        <v>INSERT INTO PRICE_MAP (
   PRODUCT_OFFER_ID, SERVICE_ID, SERVICE_NAME, 
   ZONE_IN, TIME_IN, PRICE_GROUP) 
VALUES ('Default',1,'SMS','84910643917','.*','Tar_SMS_264VND');</v>
      </c>
    </row>
    <row r="3798" spans="2:14">
      <c r="B3798" t="s">
        <v>9392</v>
      </c>
      <c r="C3798" s="34">
        <v>1</v>
      </c>
      <c r="D3798" s="34" t="s">
        <v>8</v>
      </c>
      <c r="E3798" s="34" t="s">
        <v>8263</v>
      </c>
      <c r="F3798" s="34" t="s">
        <v>9168</v>
      </c>
      <c r="G3798" s="34" t="s">
        <v>9193</v>
      </c>
      <c r="H3798" s="26"/>
      <c r="I3798" s="26"/>
      <c r="J3798" s="26"/>
      <c r="K3798" t="s">
        <v>9193</v>
      </c>
      <c r="L3798" t="str">
        <f>IF(ISNA(VLOOKUP(K3798,$K$244:K3797,1,0)),"","DUP!")</f>
        <v>DUP!</v>
      </c>
      <c r="N3798" t="str">
        <f t="shared" si="63"/>
        <v>INSERT INTO PRICE_MAP (
   PRODUCT_OFFER_ID, SERVICE_ID, SERVICE_NAME, 
   ZONE_IN, TIME_IN, PRICE_GROUP) 
VALUES ('Default',1,'SMS','84910648','.*','Tar_SMS_264VND');</v>
      </c>
    </row>
    <row r="3799" spans="2:14">
      <c r="B3799" t="s">
        <v>9392</v>
      </c>
      <c r="C3799" s="34">
        <v>1</v>
      </c>
      <c r="D3799" s="34" t="s">
        <v>8</v>
      </c>
      <c r="E3799" s="34" t="s">
        <v>8264</v>
      </c>
      <c r="F3799" s="34" t="s">
        <v>9168</v>
      </c>
      <c r="G3799" s="34" t="s">
        <v>9193</v>
      </c>
      <c r="H3799" s="26"/>
      <c r="I3799" s="26"/>
      <c r="J3799" s="26"/>
      <c r="K3799" t="s">
        <v>9193</v>
      </c>
      <c r="L3799" t="str">
        <f>IF(ISNA(VLOOKUP(K3799,$K$244:K3798,1,0)),"","DUP!")</f>
        <v>DUP!</v>
      </c>
      <c r="N3799" t="str">
        <f t="shared" si="63"/>
        <v>INSERT INTO PRICE_MAP (
   PRODUCT_OFFER_ID, SERVICE_ID, SERVICE_NAME, 
   ZONE_IN, TIME_IN, PRICE_GROUP) 
VALUES ('Default',1,'SMS','8491064800126','.*','Tar_SMS_264VND');</v>
      </c>
    </row>
    <row r="3800" spans="2:14">
      <c r="B3800" t="s">
        <v>9392</v>
      </c>
      <c r="C3800" s="34">
        <v>1</v>
      </c>
      <c r="D3800" s="34" t="s">
        <v>8</v>
      </c>
      <c r="E3800" s="34" t="s">
        <v>8265</v>
      </c>
      <c r="F3800" s="34" t="s">
        <v>9168</v>
      </c>
      <c r="G3800" s="34" t="s">
        <v>9193</v>
      </c>
      <c r="H3800" s="26"/>
      <c r="I3800" s="26"/>
      <c r="J3800" s="26"/>
      <c r="K3800" t="s">
        <v>9193</v>
      </c>
      <c r="L3800" t="str">
        <f>IF(ISNA(VLOOKUP(K3800,$K$244:K3799,1,0)),"","DUP!")</f>
        <v>DUP!</v>
      </c>
      <c r="N3800" t="str">
        <f t="shared" si="63"/>
        <v>INSERT INTO PRICE_MAP (
   PRODUCT_OFFER_ID, SERVICE_ID, SERVICE_NAME, 
   ZONE_IN, TIME_IN, PRICE_GROUP) 
VALUES ('Default',1,'SMS','849106503','.*','Tar_SMS_264VND');</v>
      </c>
    </row>
    <row r="3801" spans="2:14">
      <c r="B3801" t="s">
        <v>9392</v>
      </c>
      <c r="C3801" s="34">
        <v>1</v>
      </c>
      <c r="D3801" s="34" t="s">
        <v>8</v>
      </c>
      <c r="E3801" s="34" t="s">
        <v>8266</v>
      </c>
      <c r="F3801" s="34" t="s">
        <v>9168</v>
      </c>
      <c r="G3801" s="34" t="s">
        <v>9193</v>
      </c>
      <c r="H3801" s="26"/>
      <c r="I3801" s="26"/>
      <c r="J3801" s="26"/>
      <c r="K3801" t="s">
        <v>9193</v>
      </c>
      <c r="L3801" t="str">
        <f>IF(ISNA(VLOOKUP(K3801,$K$244:K3800,1,0)),"","DUP!")</f>
        <v>DUP!</v>
      </c>
      <c r="N3801" t="str">
        <f t="shared" si="63"/>
        <v>INSERT INTO PRICE_MAP (
   PRODUCT_OFFER_ID, SERVICE_ID, SERVICE_NAME, 
   ZONE_IN, TIME_IN, PRICE_GROUP) 
VALUES ('Default',1,'SMS','84910650350','.*','Tar_SMS_264VND');</v>
      </c>
    </row>
    <row r="3802" spans="2:14">
      <c r="B3802" t="s">
        <v>9392</v>
      </c>
      <c r="C3802" s="34">
        <v>1</v>
      </c>
      <c r="D3802" s="34" t="s">
        <v>8</v>
      </c>
      <c r="E3802" s="34" t="s">
        <v>8267</v>
      </c>
      <c r="F3802" s="34" t="s">
        <v>9168</v>
      </c>
      <c r="G3802" s="34" t="s">
        <v>9193</v>
      </c>
      <c r="H3802" s="26"/>
      <c r="I3802" s="26"/>
      <c r="J3802" s="26"/>
      <c r="K3802" t="s">
        <v>9193</v>
      </c>
      <c r="L3802" t="str">
        <f>IF(ISNA(VLOOKUP(K3802,$K$244:K3801,1,0)),"","DUP!")</f>
        <v>DUP!</v>
      </c>
      <c r="N3802" t="str">
        <f t="shared" si="63"/>
        <v>INSERT INTO PRICE_MAP (
   PRODUCT_OFFER_ID, SERVICE_ID, SERVICE_NAME, 
   ZONE_IN, TIME_IN, PRICE_GROUP) 
VALUES ('Default',1,'SMS','849106503900','.*','Tar_SMS_264VND');</v>
      </c>
    </row>
    <row r="3803" spans="2:14">
      <c r="B3803" t="s">
        <v>9392</v>
      </c>
      <c r="C3803" s="34">
        <v>1</v>
      </c>
      <c r="D3803" s="34" t="s">
        <v>8</v>
      </c>
      <c r="E3803" s="34" t="s">
        <v>8268</v>
      </c>
      <c r="F3803" s="34" t="s">
        <v>9168</v>
      </c>
      <c r="G3803" s="34" t="s">
        <v>9193</v>
      </c>
      <c r="H3803" s="26"/>
      <c r="I3803" s="26"/>
      <c r="J3803" s="26"/>
      <c r="K3803" t="s">
        <v>9193</v>
      </c>
      <c r="L3803" t="str">
        <f>IF(ISNA(VLOOKUP(K3803,$K$244:K3802,1,0)),"","DUP!")</f>
        <v>DUP!</v>
      </c>
      <c r="N3803" t="str">
        <f t="shared" si="63"/>
        <v>INSERT INTO PRICE_MAP (
   PRODUCT_OFFER_ID, SERVICE_ID, SERVICE_NAME, 
   ZONE_IN, TIME_IN, PRICE_GROUP) 
VALUES ('Default',1,'SMS','849106503901','.*','Tar_SMS_264VND');</v>
      </c>
    </row>
    <row r="3804" spans="2:14">
      <c r="B3804" t="s">
        <v>9392</v>
      </c>
      <c r="C3804" s="34">
        <v>1</v>
      </c>
      <c r="D3804" s="34" t="s">
        <v>8</v>
      </c>
      <c r="E3804" s="34" t="s">
        <v>8269</v>
      </c>
      <c r="F3804" s="34" t="s">
        <v>9168</v>
      </c>
      <c r="G3804" s="34" t="s">
        <v>9193</v>
      </c>
      <c r="H3804" s="26"/>
      <c r="I3804" s="26"/>
      <c r="J3804" s="26"/>
      <c r="K3804" t="s">
        <v>9193</v>
      </c>
      <c r="L3804" t="str">
        <f>IF(ISNA(VLOOKUP(K3804,$K$244:K3803,1,0)),"","DUP!")</f>
        <v>DUP!</v>
      </c>
      <c r="N3804" t="str">
        <f t="shared" si="63"/>
        <v>INSERT INTO PRICE_MAP (
   PRODUCT_OFFER_ID, SERVICE_ID, SERVICE_NAME, 
   ZONE_IN, TIME_IN, PRICE_GROUP) 
VALUES ('Default',1,'SMS','849106503905','.*','Tar_SMS_264VND');</v>
      </c>
    </row>
    <row r="3805" spans="2:14">
      <c r="B3805" t="s">
        <v>9392</v>
      </c>
      <c r="C3805" s="34">
        <v>1</v>
      </c>
      <c r="D3805" s="34" t="s">
        <v>8</v>
      </c>
      <c r="E3805" s="34" t="s">
        <v>8270</v>
      </c>
      <c r="F3805" s="34" t="s">
        <v>9168</v>
      </c>
      <c r="G3805" s="34" t="s">
        <v>9193</v>
      </c>
      <c r="H3805" s="26"/>
      <c r="I3805" s="26"/>
      <c r="J3805" s="26"/>
      <c r="K3805" t="s">
        <v>9193</v>
      </c>
      <c r="L3805" t="str">
        <f>IF(ISNA(VLOOKUP(K3805,$K$244:K3804,1,0)),"","DUP!")</f>
        <v>DUP!</v>
      </c>
      <c r="N3805" t="str">
        <f t="shared" si="63"/>
        <v>INSERT INTO PRICE_MAP (
   PRODUCT_OFFER_ID, SERVICE_ID, SERVICE_NAME, 
   ZONE_IN, TIME_IN, PRICE_GROUP) 
VALUES ('Default',1,'SMS','849106503910','.*','Tar_SMS_264VND');</v>
      </c>
    </row>
    <row r="3806" spans="2:14">
      <c r="B3806" t="s">
        <v>9392</v>
      </c>
      <c r="C3806" s="34">
        <v>1</v>
      </c>
      <c r="D3806" s="34" t="s">
        <v>8</v>
      </c>
      <c r="E3806" s="34" t="s">
        <v>8271</v>
      </c>
      <c r="F3806" s="34" t="s">
        <v>9168</v>
      </c>
      <c r="G3806" s="34" t="s">
        <v>9193</v>
      </c>
      <c r="H3806" s="26"/>
      <c r="I3806" s="26"/>
      <c r="J3806" s="26"/>
      <c r="K3806" t="s">
        <v>9193</v>
      </c>
      <c r="L3806" t="str">
        <f>IF(ISNA(VLOOKUP(K3806,$K$244:K3805,1,0)),"","DUP!")</f>
        <v>DUP!</v>
      </c>
      <c r="N3806" t="str">
        <f t="shared" si="63"/>
        <v>INSERT INTO PRICE_MAP (
   PRODUCT_OFFER_ID, SERVICE_ID, SERVICE_NAME, 
   ZONE_IN, TIME_IN, PRICE_GROUP) 
VALUES ('Default',1,'SMS','849106503911','.*','Tar_SMS_264VND');</v>
      </c>
    </row>
    <row r="3807" spans="2:14">
      <c r="B3807" t="s">
        <v>9392</v>
      </c>
      <c r="C3807" s="34">
        <v>1</v>
      </c>
      <c r="D3807" s="34" t="s">
        <v>8</v>
      </c>
      <c r="E3807" s="34" t="s">
        <v>8272</v>
      </c>
      <c r="F3807" s="34" t="s">
        <v>9168</v>
      </c>
      <c r="G3807" s="34" t="s">
        <v>9193</v>
      </c>
      <c r="H3807" s="26"/>
      <c r="I3807" s="26"/>
      <c r="J3807" s="26"/>
      <c r="K3807" t="s">
        <v>9193</v>
      </c>
      <c r="L3807" t="str">
        <f>IF(ISNA(VLOOKUP(K3807,$K$244:K3806,1,0)),"","DUP!")</f>
        <v>DUP!</v>
      </c>
      <c r="N3807" t="str">
        <f t="shared" si="63"/>
        <v>INSERT INTO PRICE_MAP (
   PRODUCT_OFFER_ID, SERVICE_ID, SERVICE_NAME, 
   ZONE_IN, TIME_IN, PRICE_GROUP) 
VALUES ('Default',1,'SMS','849106503927','.*','Tar_SMS_264VND');</v>
      </c>
    </row>
    <row r="3808" spans="2:14">
      <c r="B3808" t="s">
        <v>9392</v>
      </c>
      <c r="C3808" s="34">
        <v>1</v>
      </c>
      <c r="D3808" s="34" t="s">
        <v>8</v>
      </c>
      <c r="E3808" s="34" t="s">
        <v>8273</v>
      </c>
      <c r="F3808" s="34" t="s">
        <v>9168</v>
      </c>
      <c r="G3808" s="34" t="s">
        <v>9193</v>
      </c>
      <c r="H3808" s="26"/>
      <c r="I3808" s="26"/>
      <c r="J3808" s="26"/>
      <c r="K3808" t="s">
        <v>9193</v>
      </c>
      <c r="L3808" t="str">
        <f>IF(ISNA(VLOOKUP(K3808,$K$244:K3807,1,0)),"","DUP!")</f>
        <v>DUP!</v>
      </c>
      <c r="N3808" t="str">
        <f t="shared" si="63"/>
        <v>INSERT INTO PRICE_MAP (
   PRODUCT_OFFER_ID, SERVICE_ID, SERVICE_NAME, 
   ZONE_IN, TIME_IN, PRICE_GROUP) 
VALUES ('Default',1,'SMS','849106503928','.*','Tar_SMS_264VND');</v>
      </c>
    </row>
    <row r="3809" spans="2:14">
      <c r="B3809" t="s">
        <v>9392</v>
      </c>
      <c r="C3809" s="34">
        <v>1</v>
      </c>
      <c r="D3809" s="34" t="s">
        <v>8</v>
      </c>
      <c r="E3809" s="34" t="s">
        <v>8274</v>
      </c>
      <c r="F3809" s="34" t="s">
        <v>9168</v>
      </c>
      <c r="G3809" s="34" t="s">
        <v>9193</v>
      </c>
      <c r="H3809" s="26"/>
      <c r="I3809" s="26"/>
      <c r="J3809" s="26"/>
      <c r="K3809" t="s">
        <v>9193</v>
      </c>
      <c r="L3809" t="str">
        <f>IF(ISNA(VLOOKUP(K3809,$K$244:K3808,1,0)),"","DUP!")</f>
        <v>DUP!</v>
      </c>
      <c r="N3809" t="str">
        <f t="shared" si="63"/>
        <v>INSERT INTO PRICE_MAP (
   PRODUCT_OFFER_ID, SERVICE_ID, SERVICE_NAME, 
   ZONE_IN, TIME_IN, PRICE_GROUP) 
VALUES ('Default',1,'SMS','849106503936','.*','Tar_SMS_264VND');</v>
      </c>
    </row>
    <row r="3810" spans="2:14">
      <c r="B3810" t="s">
        <v>9392</v>
      </c>
      <c r="C3810" s="34">
        <v>1</v>
      </c>
      <c r="D3810" s="34" t="s">
        <v>8</v>
      </c>
      <c r="E3810" s="34" t="s">
        <v>8275</v>
      </c>
      <c r="F3810" s="34" t="s">
        <v>9168</v>
      </c>
      <c r="G3810" s="34" t="s">
        <v>9193</v>
      </c>
      <c r="H3810" s="26"/>
      <c r="I3810" s="26"/>
      <c r="J3810" s="26"/>
      <c r="K3810" t="s">
        <v>9193</v>
      </c>
      <c r="L3810" t="str">
        <f>IF(ISNA(VLOOKUP(K3810,$K$244:K3809,1,0)),"","DUP!")</f>
        <v>DUP!</v>
      </c>
      <c r="N3810" t="str">
        <f t="shared" si="63"/>
        <v>INSERT INTO PRICE_MAP (
   PRODUCT_OFFER_ID, SERVICE_ID, SERVICE_NAME, 
   ZONE_IN, TIME_IN, PRICE_GROUP) 
VALUES ('Default',1,'SMS','849106503937','.*','Tar_SMS_264VND');</v>
      </c>
    </row>
    <row r="3811" spans="2:14">
      <c r="B3811" t="s">
        <v>9392</v>
      </c>
      <c r="C3811" s="34">
        <v>1</v>
      </c>
      <c r="D3811" s="34" t="s">
        <v>8</v>
      </c>
      <c r="E3811" s="34" t="s">
        <v>8276</v>
      </c>
      <c r="F3811" s="34" t="s">
        <v>9168</v>
      </c>
      <c r="G3811" s="34" t="s">
        <v>9193</v>
      </c>
      <c r="H3811" s="26"/>
      <c r="I3811" s="26"/>
      <c r="J3811" s="26"/>
      <c r="K3811" t="s">
        <v>9193</v>
      </c>
      <c r="L3811" t="str">
        <f>IF(ISNA(VLOOKUP(K3811,$K$244:K3810,1,0)),"","DUP!")</f>
        <v>DUP!</v>
      </c>
      <c r="N3811" t="str">
        <f t="shared" si="63"/>
        <v>INSERT INTO PRICE_MAP (
   PRODUCT_OFFER_ID, SERVICE_ID, SERVICE_NAME, 
   ZONE_IN, TIME_IN, PRICE_GROUP) 
VALUES ('Default',1,'SMS','849106503945','.*','Tar_SMS_264VND');</v>
      </c>
    </row>
    <row r="3812" spans="2:14">
      <c r="B3812" t="s">
        <v>9392</v>
      </c>
      <c r="C3812" s="34">
        <v>1</v>
      </c>
      <c r="D3812" s="34" t="s">
        <v>8</v>
      </c>
      <c r="E3812" s="34" t="s">
        <v>8277</v>
      </c>
      <c r="F3812" s="34" t="s">
        <v>9168</v>
      </c>
      <c r="G3812" s="34" t="s">
        <v>9193</v>
      </c>
      <c r="H3812" s="26"/>
      <c r="I3812" s="26"/>
      <c r="J3812" s="26"/>
      <c r="K3812" t="s">
        <v>9193</v>
      </c>
      <c r="L3812" t="str">
        <f>IF(ISNA(VLOOKUP(K3812,$K$244:K3811,1,0)),"","DUP!")</f>
        <v>DUP!</v>
      </c>
      <c r="N3812" t="str">
        <f t="shared" si="63"/>
        <v>INSERT INTO PRICE_MAP (
   PRODUCT_OFFER_ID, SERVICE_ID, SERVICE_NAME, 
   ZONE_IN, TIME_IN, PRICE_GROUP) 
VALUES ('Default',1,'SMS','849106503951','.*','Tar_SMS_264VND');</v>
      </c>
    </row>
    <row r="3813" spans="2:14">
      <c r="B3813" t="s">
        <v>9392</v>
      </c>
      <c r="C3813" s="34">
        <v>1</v>
      </c>
      <c r="D3813" s="34" t="s">
        <v>8</v>
      </c>
      <c r="E3813" s="34" t="s">
        <v>8278</v>
      </c>
      <c r="F3813" s="34" t="s">
        <v>9168</v>
      </c>
      <c r="G3813" s="34" t="s">
        <v>9193</v>
      </c>
      <c r="H3813" s="26"/>
      <c r="I3813" s="26"/>
      <c r="J3813" s="26"/>
      <c r="K3813" t="s">
        <v>9193</v>
      </c>
      <c r="L3813" t="str">
        <f>IF(ISNA(VLOOKUP(K3813,$K$244:K3812,1,0)),"","DUP!")</f>
        <v>DUP!</v>
      </c>
      <c r="N3813" t="str">
        <f t="shared" si="63"/>
        <v>INSERT INTO PRICE_MAP (
   PRODUCT_OFFER_ID, SERVICE_ID, SERVICE_NAME, 
   ZONE_IN, TIME_IN, PRICE_GROUP) 
VALUES ('Default',1,'SMS','849106508','.*','Tar_SMS_264VND');</v>
      </c>
    </row>
    <row r="3814" spans="2:14">
      <c r="B3814" t="s">
        <v>9392</v>
      </c>
      <c r="C3814" s="34">
        <v>1</v>
      </c>
      <c r="D3814" s="34" t="s">
        <v>8</v>
      </c>
      <c r="E3814" s="34" t="s">
        <v>8279</v>
      </c>
      <c r="F3814" s="34" t="s">
        <v>9168</v>
      </c>
      <c r="G3814" s="34" t="s">
        <v>9193</v>
      </c>
      <c r="H3814" s="26"/>
      <c r="I3814" s="26"/>
      <c r="J3814" s="26"/>
      <c r="K3814" t="s">
        <v>9193</v>
      </c>
      <c r="L3814" t="str">
        <f>IF(ISNA(VLOOKUP(K3814,$K$244:K3813,1,0)),"","DUP!")</f>
        <v>DUP!</v>
      </c>
      <c r="N3814" t="str">
        <f t="shared" si="63"/>
        <v>INSERT INTO PRICE_MAP (
   PRODUCT_OFFER_ID, SERVICE_ID, SERVICE_NAME, 
   ZONE_IN, TIME_IN, PRICE_GROUP) 
VALUES ('Default',1,'SMS','84910650800126','.*','Tar_SMS_264VND');</v>
      </c>
    </row>
    <row r="3815" spans="2:14">
      <c r="B3815" t="s">
        <v>9392</v>
      </c>
      <c r="C3815" s="34">
        <v>1</v>
      </c>
      <c r="D3815" s="34" t="s">
        <v>8</v>
      </c>
      <c r="E3815" s="34" t="s">
        <v>8280</v>
      </c>
      <c r="F3815" s="34" t="s">
        <v>9168</v>
      </c>
      <c r="G3815" s="34" t="s">
        <v>9193</v>
      </c>
      <c r="H3815" s="26"/>
      <c r="I3815" s="26"/>
      <c r="J3815" s="26"/>
      <c r="K3815" t="s">
        <v>9193</v>
      </c>
      <c r="L3815" t="str">
        <f>IF(ISNA(VLOOKUP(K3815,$K$244:K3814,1,0)),"","DUP!")</f>
        <v>DUP!</v>
      </c>
      <c r="N3815" t="str">
        <f t="shared" si="63"/>
        <v>INSERT INTO PRICE_MAP (
   PRODUCT_OFFER_ID, SERVICE_ID, SERVICE_NAME, 
   ZONE_IN, TIME_IN, PRICE_GROUP) 
VALUES ('Default',1,'SMS','849106513','.*','Tar_SMS_264VND');</v>
      </c>
    </row>
    <row r="3816" spans="2:14">
      <c r="B3816" t="s">
        <v>9392</v>
      </c>
      <c r="C3816" s="34">
        <v>1</v>
      </c>
      <c r="D3816" s="34" t="s">
        <v>8</v>
      </c>
      <c r="E3816" s="34" t="s">
        <v>8281</v>
      </c>
      <c r="F3816" s="34" t="s">
        <v>9168</v>
      </c>
      <c r="G3816" s="34" t="s">
        <v>9193</v>
      </c>
      <c r="H3816" s="26"/>
      <c r="I3816" s="26"/>
      <c r="J3816" s="26"/>
      <c r="K3816" t="s">
        <v>9193</v>
      </c>
      <c r="L3816" t="str">
        <f>IF(ISNA(VLOOKUP(K3816,$K$244:K3815,1,0)),"","DUP!")</f>
        <v>DUP!</v>
      </c>
      <c r="N3816" t="str">
        <f t="shared" si="63"/>
        <v>INSERT INTO PRICE_MAP (
   PRODUCT_OFFER_ID, SERVICE_ID, SERVICE_NAME, 
   ZONE_IN, TIME_IN, PRICE_GROUP) 
VALUES ('Default',1,'SMS','84910651350','.*','Tar_SMS_264VND');</v>
      </c>
    </row>
    <row r="3817" spans="2:14">
      <c r="B3817" t="s">
        <v>9392</v>
      </c>
      <c r="C3817" s="34">
        <v>1</v>
      </c>
      <c r="D3817" s="34" t="s">
        <v>8</v>
      </c>
      <c r="E3817" s="34" t="s">
        <v>8282</v>
      </c>
      <c r="F3817" s="34" t="s">
        <v>9168</v>
      </c>
      <c r="G3817" s="34" t="s">
        <v>9193</v>
      </c>
      <c r="H3817" s="26"/>
      <c r="I3817" s="26"/>
      <c r="J3817" s="26"/>
      <c r="K3817" t="s">
        <v>9193</v>
      </c>
      <c r="L3817" t="str">
        <f>IF(ISNA(VLOOKUP(K3817,$K$244:K3816,1,0)),"","DUP!")</f>
        <v>DUP!</v>
      </c>
      <c r="N3817" t="str">
        <f t="shared" si="63"/>
        <v>INSERT INTO PRICE_MAP (
   PRODUCT_OFFER_ID, SERVICE_ID, SERVICE_NAME, 
   ZONE_IN, TIME_IN, PRICE_GROUP) 
VALUES ('Default',1,'SMS','84910651360','.*','Tar_SMS_264VND');</v>
      </c>
    </row>
    <row r="3818" spans="2:14">
      <c r="B3818" t="s">
        <v>9392</v>
      </c>
      <c r="C3818" s="34">
        <v>1</v>
      </c>
      <c r="D3818" s="34" t="s">
        <v>8</v>
      </c>
      <c r="E3818" s="34" t="s">
        <v>8283</v>
      </c>
      <c r="F3818" s="34" t="s">
        <v>9168</v>
      </c>
      <c r="G3818" s="34" t="s">
        <v>9193</v>
      </c>
      <c r="H3818" s="26"/>
      <c r="I3818" s="26"/>
      <c r="J3818" s="26"/>
      <c r="K3818" t="s">
        <v>9193</v>
      </c>
      <c r="L3818" t="str">
        <f>IF(ISNA(VLOOKUP(K3818,$K$244:K3817,1,0)),"","DUP!")</f>
        <v>DUP!</v>
      </c>
      <c r="N3818" t="str">
        <f t="shared" si="63"/>
        <v>INSERT INTO PRICE_MAP (
   PRODUCT_OFFER_ID, SERVICE_ID, SERVICE_NAME, 
   ZONE_IN, TIME_IN, PRICE_GROUP) 
VALUES ('Default',1,'SMS','849106513703','.*','Tar_SMS_264VND');</v>
      </c>
    </row>
    <row r="3819" spans="2:14">
      <c r="B3819" t="s">
        <v>9392</v>
      </c>
      <c r="C3819" s="34">
        <v>1</v>
      </c>
      <c r="D3819" s="34" t="s">
        <v>8</v>
      </c>
      <c r="E3819" s="34" t="s">
        <v>8284</v>
      </c>
      <c r="F3819" s="34" t="s">
        <v>9168</v>
      </c>
      <c r="G3819" s="34" t="s">
        <v>9193</v>
      </c>
      <c r="H3819" s="26"/>
      <c r="I3819" s="26"/>
      <c r="J3819" s="26"/>
      <c r="K3819" t="s">
        <v>9193</v>
      </c>
      <c r="L3819" t="str">
        <f>IF(ISNA(VLOOKUP(K3819,$K$244:K3818,1,0)),"","DUP!")</f>
        <v>DUP!</v>
      </c>
      <c r="N3819" t="str">
        <f t="shared" si="63"/>
        <v>INSERT INTO PRICE_MAP (
   PRODUCT_OFFER_ID, SERVICE_ID, SERVICE_NAME, 
   ZONE_IN, TIME_IN, PRICE_GROUP) 
VALUES ('Default',1,'SMS','849106513706','.*','Tar_SMS_264VND');</v>
      </c>
    </row>
    <row r="3820" spans="2:14">
      <c r="B3820" t="s">
        <v>9392</v>
      </c>
      <c r="C3820" s="34">
        <v>1</v>
      </c>
      <c r="D3820" s="34" t="s">
        <v>8</v>
      </c>
      <c r="E3820" s="34" t="s">
        <v>8285</v>
      </c>
      <c r="F3820" s="34" t="s">
        <v>9168</v>
      </c>
      <c r="G3820" s="34" t="s">
        <v>9193</v>
      </c>
      <c r="H3820" s="26"/>
      <c r="I3820" s="26"/>
      <c r="J3820" s="26"/>
      <c r="K3820" t="s">
        <v>9193</v>
      </c>
      <c r="L3820" t="str">
        <f>IF(ISNA(VLOOKUP(K3820,$K$244:K3819,1,0)),"","DUP!")</f>
        <v>DUP!</v>
      </c>
      <c r="N3820" t="str">
        <f t="shared" si="63"/>
        <v>INSERT INTO PRICE_MAP (
   PRODUCT_OFFER_ID, SERVICE_ID, SERVICE_NAME, 
   ZONE_IN, TIME_IN, PRICE_GROUP) 
VALUES ('Default',1,'SMS','849106513999','.*','Tar_SMS_264VND');</v>
      </c>
    </row>
    <row r="3821" spans="2:14">
      <c r="B3821" t="s">
        <v>9392</v>
      </c>
      <c r="C3821" s="34">
        <v>1</v>
      </c>
      <c r="D3821" s="34" t="s">
        <v>8</v>
      </c>
      <c r="E3821" s="34" t="s">
        <v>8286</v>
      </c>
      <c r="F3821" s="34" t="s">
        <v>9168</v>
      </c>
      <c r="G3821" s="34" t="s">
        <v>9193</v>
      </c>
      <c r="H3821" s="26"/>
      <c r="I3821" s="26"/>
      <c r="J3821" s="26"/>
      <c r="K3821" t="s">
        <v>9193</v>
      </c>
      <c r="L3821" t="str">
        <f>IF(ISNA(VLOOKUP(K3821,$K$244:K3820,1,0)),"","DUP!")</f>
        <v>DUP!</v>
      </c>
      <c r="N3821" t="str">
        <f t="shared" si="63"/>
        <v>INSERT INTO PRICE_MAP (
   PRODUCT_OFFER_ID, SERVICE_ID, SERVICE_NAME, 
   ZONE_IN, TIME_IN, PRICE_GROUP) 
VALUES ('Default',1,'SMS','849106518','.*','Tar_SMS_264VND');</v>
      </c>
    </row>
    <row r="3822" spans="2:14">
      <c r="B3822" t="s">
        <v>9392</v>
      </c>
      <c r="C3822" s="34">
        <v>1</v>
      </c>
      <c r="D3822" s="34" t="s">
        <v>8</v>
      </c>
      <c r="E3822" s="34" t="s">
        <v>8287</v>
      </c>
      <c r="F3822" s="34" t="s">
        <v>9168</v>
      </c>
      <c r="G3822" s="34" t="s">
        <v>9193</v>
      </c>
      <c r="H3822" s="26"/>
      <c r="I3822" s="26"/>
      <c r="J3822" s="26"/>
      <c r="K3822" t="s">
        <v>9193</v>
      </c>
      <c r="L3822" t="str">
        <f>IF(ISNA(VLOOKUP(K3822,$K$244:K3821,1,0)),"","DUP!")</f>
        <v>DUP!</v>
      </c>
      <c r="N3822" t="str">
        <f t="shared" si="63"/>
        <v>INSERT INTO PRICE_MAP (
   PRODUCT_OFFER_ID, SERVICE_ID, SERVICE_NAME, 
   ZONE_IN, TIME_IN, PRICE_GROUP) 
VALUES ('Default',1,'SMS','84910651800126','.*','Tar_SMS_264VND');</v>
      </c>
    </row>
    <row r="3823" spans="2:14">
      <c r="B3823" t="s">
        <v>9392</v>
      </c>
      <c r="C3823" s="34">
        <v>1</v>
      </c>
      <c r="D3823" s="34" t="s">
        <v>8</v>
      </c>
      <c r="E3823" s="34" t="s">
        <v>8288</v>
      </c>
      <c r="F3823" s="34" t="s">
        <v>9168</v>
      </c>
      <c r="G3823" s="34" t="s">
        <v>9193</v>
      </c>
      <c r="H3823" s="26"/>
      <c r="I3823" s="26"/>
      <c r="J3823" s="26"/>
      <c r="K3823" t="s">
        <v>9193</v>
      </c>
      <c r="L3823" t="str">
        <f>IF(ISNA(VLOOKUP(K3823,$K$244:K3822,1,0)),"","DUP!")</f>
        <v>DUP!</v>
      </c>
      <c r="N3823" t="str">
        <f t="shared" si="63"/>
        <v>INSERT INTO PRICE_MAP (
   PRODUCT_OFFER_ID, SERVICE_ID, SERVICE_NAME, 
   ZONE_IN, TIME_IN, PRICE_GROUP) 
VALUES ('Default',1,'SMS','84910663','.*','Tar_SMS_264VND');</v>
      </c>
    </row>
    <row r="3824" spans="2:14">
      <c r="B3824" t="s">
        <v>9392</v>
      </c>
      <c r="C3824" s="34">
        <v>1</v>
      </c>
      <c r="D3824" s="34" t="s">
        <v>8</v>
      </c>
      <c r="E3824" s="34" t="s">
        <v>8289</v>
      </c>
      <c r="F3824" s="34" t="s">
        <v>9168</v>
      </c>
      <c r="G3824" s="34" t="s">
        <v>9193</v>
      </c>
      <c r="H3824" s="26"/>
      <c r="I3824" s="26"/>
      <c r="J3824" s="26"/>
      <c r="K3824" t="s">
        <v>9193</v>
      </c>
      <c r="L3824" t="str">
        <f>IF(ISNA(VLOOKUP(K3824,$K$244:K3823,1,0)),"","DUP!")</f>
        <v>DUP!</v>
      </c>
      <c r="N3824" t="str">
        <f t="shared" si="63"/>
        <v>INSERT INTO PRICE_MAP (
   PRODUCT_OFFER_ID, SERVICE_ID, SERVICE_NAME, 
   ZONE_IN, TIME_IN, PRICE_GROUP) 
VALUES ('Default',1,'SMS','8491066350','.*','Tar_SMS_264VND');</v>
      </c>
    </row>
    <row r="3825" spans="2:14">
      <c r="B3825" t="s">
        <v>9392</v>
      </c>
      <c r="C3825" s="34">
        <v>1</v>
      </c>
      <c r="D3825" s="34" t="s">
        <v>8</v>
      </c>
      <c r="E3825" s="34" t="s">
        <v>8290</v>
      </c>
      <c r="F3825" s="34" t="s">
        <v>9168</v>
      </c>
      <c r="G3825" s="34" t="s">
        <v>9193</v>
      </c>
      <c r="H3825" s="26"/>
      <c r="I3825" s="26"/>
      <c r="J3825" s="26"/>
      <c r="K3825" t="s">
        <v>9193</v>
      </c>
      <c r="L3825" t="str">
        <f>IF(ISNA(VLOOKUP(K3825,$K$244:K3824,1,0)),"","DUP!")</f>
        <v>DUP!</v>
      </c>
      <c r="N3825" t="str">
        <f t="shared" si="63"/>
        <v>INSERT INTO PRICE_MAP (
   PRODUCT_OFFER_ID, SERVICE_ID, SERVICE_NAME, 
   ZONE_IN, TIME_IN, PRICE_GROUP) 
VALUES ('Default',1,'SMS','8491066360','.*','Tar_SMS_264VND');</v>
      </c>
    </row>
    <row r="3826" spans="2:14">
      <c r="B3826" t="s">
        <v>9392</v>
      </c>
      <c r="C3826" s="34">
        <v>1</v>
      </c>
      <c r="D3826" s="34" t="s">
        <v>8</v>
      </c>
      <c r="E3826" s="34" t="s">
        <v>8291</v>
      </c>
      <c r="F3826" s="34" t="s">
        <v>9168</v>
      </c>
      <c r="G3826" s="34" t="s">
        <v>9193</v>
      </c>
      <c r="H3826" s="26"/>
      <c r="I3826" s="26"/>
      <c r="J3826" s="26"/>
      <c r="K3826" t="s">
        <v>9193</v>
      </c>
      <c r="L3826" t="str">
        <f>IF(ISNA(VLOOKUP(K3826,$K$244:K3825,1,0)),"","DUP!")</f>
        <v>DUP!</v>
      </c>
      <c r="N3826" t="str">
        <f t="shared" si="63"/>
        <v>INSERT INTO PRICE_MAP (
   PRODUCT_OFFER_ID, SERVICE_ID, SERVICE_NAME, 
   ZONE_IN, TIME_IN, PRICE_GROUP) 
VALUES ('Default',1,'SMS','84910663611','.*','Tar_SMS_264VND');</v>
      </c>
    </row>
    <row r="3827" spans="2:14">
      <c r="B3827" t="s">
        <v>9392</v>
      </c>
      <c r="C3827" s="34">
        <v>1</v>
      </c>
      <c r="D3827" s="34" t="s">
        <v>8</v>
      </c>
      <c r="E3827" s="34" t="s">
        <v>8292</v>
      </c>
      <c r="F3827" s="34" t="s">
        <v>9168</v>
      </c>
      <c r="G3827" s="34" t="s">
        <v>9193</v>
      </c>
      <c r="H3827" s="26"/>
      <c r="I3827" s="26"/>
      <c r="J3827" s="26"/>
      <c r="K3827" t="s">
        <v>9193</v>
      </c>
      <c r="L3827" t="str">
        <f>IF(ISNA(VLOOKUP(K3827,$K$244:K3826,1,0)),"","DUP!")</f>
        <v>DUP!</v>
      </c>
      <c r="N3827" t="str">
        <f t="shared" si="63"/>
        <v>INSERT INTO PRICE_MAP (
   PRODUCT_OFFER_ID, SERVICE_ID, SERVICE_NAME, 
   ZONE_IN, TIME_IN, PRICE_GROUP) 
VALUES ('Default',1,'SMS','84910663612','.*','Tar_SMS_264VND');</v>
      </c>
    </row>
    <row r="3828" spans="2:14">
      <c r="B3828" t="s">
        <v>9392</v>
      </c>
      <c r="C3828" s="34">
        <v>1</v>
      </c>
      <c r="D3828" s="34" t="s">
        <v>8</v>
      </c>
      <c r="E3828" s="34" t="s">
        <v>8293</v>
      </c>
      <c r="F3828" s="34" t="s">
        <v>9168</v>
      </c>
      <c r="G3828" s="34" t="s">
        <v>9193</v>
      </c>
      <c r="H3828" s="26"/>
      <c r="I3828" s="26"/>
      <c r="J3828" s="26"/>
      <c r="K3828" t="s">
        <v>9193</v>
      </c>
      <c r="L3828" t="str">
        <f>IF(ISNA(VLOOKUP(K3828,$K$244:K3827,1,0)),"","DUP!")</f>
        <v>DUP!</v>
      </c>
      <c r="N3828" t="str">
        <f t="shared" si="63"/>
        <v>INSERT INTO PRICE_MAP (
   PRODUCT_OFFER_ID, SERVICE_ID, SERVICE_NAME, 
   ZONE_IN, TIME_IN, PRICE_GROUP) 
VALUES ('Default',1,'SMS','84910663613','.*','Tar_SMS_264VND');</v>
      </c>
    </row>
    <row r="3829" spans="2:14">
      <c r="B3829" t="s">
        <v>9392</v>
      </c>
      <c r="C3829" s="34">
        <v>1</v>
      </c>
      <c r="D3829" s="34" t="s">
        <v>8</v>
      </c>
      <c r="E3829" s="34" t="s">
        <v>8294</v>
      </c>
      <c r="F3829" s="34" t="s">
        <v>9168</v>
      </c>
      <c r="G3829" s="34" t="s">
        <v>9193</v>
      </c>
      <c r="H3829" s="26"/>
      <c r="I3829" s="26"/>
      <c r="J3829" s="26"/>
      <c r="K3829" t="s">
        <v>9193</v>
      </c>
      <c r="L3829" t="str">
        <f>IF(ISNA(VLOOKUP(K3829,$K$244:K3828,1,0)),"","DUP!")</f>
        <v>DUP!</v>
      </c>
      <c r="N3829" t="str">
        <f t="shared" ref="N3829:N3892" si="64">IF(M3829="DUP!","","INSERT INTO PRICE_MAP (
   PRODUCT_OFFER_ID, SERVICE_ID, SERVICE_NAME, 
   ZONE_IN, TIME_IN, PRICE_GROUP) 
VALUES ('"&amp;B3829&amp;"',"&amp;C3829&amp;",'"&amp;D3829&amp;"','"&amp;E3829&amp;"','"&amp;F3829&amp;"','"&amp;K3829&amp;"');")</f>
        <v>INSERT INTO PRICE_MAP (
   PRODUCT_OFFER_ID, SERVICE_ID, SERVICE_NAME, 
   ZONE_IN, TIME_IN, PRICE_GROUP) 
VALUES ('Default',1,'SMS','84910663614','.*','Tar_SMS_264VND');</v>
      </c>
    </row>
    <row r="3830" spans="2:14">
      <c r="B3830" t="s">
        <v>9392</v>
      </c>
      <c r="C3830" s="34">
        <v>1</v>
      </c>
      <c r="D3830" s="34" t="s">
        <v>8</v>
      </c>
      <c r="E3830" s="34" t="s">
        <v>8295</v>
      </c>
      <c r="F3830" s="34" t="s">
        <v>9168</v>
      </c>
      <c r="G3830" s="34" t="s">
        <v>9193</v>
      </c>
      <c r="H3830" s="26"/>
      <c r="I3830" s="26"/>
      <c r="J3830" s="26"/>
      <c r="K3830" t="s">
        <v>9193</v>
      </c>
      <c r="L3830" t="str">
        <f>IF(ISNA(VLOOKUP(K3830,$K$244:K3829,1,0)),"","DUP!")</f>
        <v>DUP!</v>
      </c>
      <c r="N3830" t="str">
        <f t="shared" si="64"/>
        <v>INSERT INTO PRICE_MAP (
   PRODUCT_OFFER_ID, SERVICE_ID, SERVICE_NAME, 
   ZONE_IN, TIME_IN, PRICE_GROUP) 
VALUES ('Default',1,'SMS','84910663615','.*','Tar_SMS_264VND');</v>
      </c>
    </row>
    <row r="3831" spans="2:14">
      <c r="B3831" t="s">
        <v>9392</v>
      </c>
      <c r="C3831" s="34">
        <v>1</v>
      </c>
      <c r="D3831" s="34" t="s">
        <v>8</v>
      </c>
      <c r="E3831" s="34" t="s">
        <v>8296</v>
      </c>
      <c r="F3831" s="34" t="s">
        <v>9168</v>
      </c>
      <c r="G3831" s="34" t="s">
        <v>9193</v>
      </c>
      <c r="H3831" s="26"/>
      <c r="I3831" s="26"/>
      <c r="J3831" s="26"/>
      <c r="K3831" t="s">
        <v>9193</v>
      </c>
      <c r="L3831" t="str">
        <f>IF(ISNA(VLOOKUP(K3831,$K$244:K3830,1,0)),"","DUP!")</f>
        <v>DUP!</v>
      </c>
      <c r="N3831" t="str">
        <f t="shared" si="64"/>
        <v>INSERT INTO PRICE_MAP (
   PRODUCT_OFFER_ID, SERVICE_ID, SERVICE_NAME, 
   ZONE_IN, TIME_IN, PRICE_GROUP) 
VALUES ('Default',1,'SMS','84910663616','.*','Tar_SMS_264VND');</v>
      </c>
    </row>
    <row r="3832" spans="2:14">
      <c r="B3832" t="s">
        <v>9392</v>
      </c>
      <c r="C3832" s="34">
        <v>1</v>
      </c>
      <c r="D3832" s="34" t="s">
        <v>8</v>
      </c>
      <c r="E3832" s="34" t="s">
        <v>8297</v>
      </c>
      <c r="F3832" s="34" t="s">
        <v>9168</v>
      </c>
      <c r="G3832" s="34" t="s">
        <v>9193</v>
      </c>
      <c r="H3832" s="26"/>
      <c r="I3832" s="26"/>
      <c r="J3832" s="26"/>
      <c r="K3832" t="s">
        <v>9193</v>
      </c>
      <c r="L3832" t="str">
        <f>IF(ISNA(VLOOKUP(K3832,$K$244:K3831,1,0)),"","DUP!")</f>
        <v>DUP!</v>
      </c>
      <c r="N3832" t="str">
        <f t="shared" si="64"/>
        <v>INSERT INTO PRICE_MAP (
   PRODUCT_OFFER_ID, SERVICE_ID, SERVICE_NAME, 
   ZONE_IN, TIME_IN, PRICE_GROUP) 
VALUES ('Default',1,'SMS','84910663617','.*','Tar_SMS_264VND');</v>
      </c>
    </row>
    <row r="3833" spans="2:14">
      <c r="B3833" t="s">
        <v>9392</v>
      </c>
      <c r="C3833" s="34">
        <v>1</v>
      </c>
      <c r="D3833" s="34" t="s">
        <v>8</v>
      </c>
      <c r="E3833" s="34" t="s">
        <v>8298</v>
      </c>
      <c r="F3833" s="34" t="s">
        <v>9168</v>
      </c>
      <c r="G3833" s="34" t="s">
        <v>9193</v>
      </c>
      <c r="H3833" s="26"/>
      <c r="I3833" s="26"/>
      <c r="J3833" s="26"/>
      <c r="K3833" t="s">
        <v>9193</v>
      </c>
      <c r="L3833" t="str">
        <f>IF(ISNA(VLOOKUP(K3833,$K$244:K3832,1,0)),"","DUP!")</f>
        <v>DUP!</v>
      </c>
      <c r="N3833" t="str">
        <f t="shared" si="64"/>
        <v>INSERT INTO PRICE_MAP (
   PRODUCT_OFFER_ID, SERVICE_ID, SERVICE_NAME, 
   ZONE_IN, TIME_IN, PRICE_GROUP) 
VALUES ('Default',1,'SMS','84910663618','.*','Tar_SMS_264VND');</v>
      </c>
    </row>
    <row r="3834" spans="2:14">
      <c r="B3834" t="s">
        <v>9392</v>
      </c>
      <c r="C3834" s="34">
        <v>1</v>
      </c>
      <c r="D3834" s="34" t="s">
        <v>8</v>
      </c>
      <c r="E3834" s="34" t="s">
        <v>8299</v>
      </c>
      <c r="F3834" s="34" t="s">
        <v>9168</v>
      </c>
      <c r="G3834" s="34" t="s">
        <v>9193</v>
      </c>
      <c r="H3834" s="26"/>
      <c r="I3834" s="26"/>
      <c r="J3834" s="26"/>
      <c r="K3834" t="s">
        <v>9193</v>
      </c>
      <c r="L3834" t="str">
        <f>IF(ISNA(VLOOKUP(K3834,$K$244:K3833,1,0)),"","DUP!")</f>
        <v>DUP!</v>
      </c>
      <c r="N3834" t="str">
        <f t="shared" si="64"/>
        <v>INSERT INTO PRICE_MAP (
   PRODUCT_OFFER_ID, SERVICE_ID, SERVICE_NAME, 
   ZONE_IN, TIME_IN, PRICE_GROUP) 
VALUES ('Default',1,'SMS','84910663619','.*','Tar_SMS_264VND');</v>
      </c>
    </row>
    <row r="3835" spans="2:14">
      <c r="B3835" t="s">
        <v>9392</v>
      </c>
      <c r="C3835" s="34">
        <v>1</v>
      </c>
      <c r="D3835" s="34" t="s">
        <v>8</v>
      </c>
      <c r="E3835" s="34" t="s">
        <v>8300</v>
      </c>
      <c r="F3835" s="34" t="s">
        <v>9168</v>
      </c>
      <c r="G3835" s="34" t="s">
        <v>9193</v>
      </c>
      <c r="H3835" s="26"/>
      <c r="I3835" s="26"/>
      <c r="J3835" s="26"/>
      <c r="K3835" t="s">
        <v>9193</v>
      </c>
      <c r="L3835" t="str">
        <f>IF(ISNA(VLOOKUP(K3835,$K$244:K3834,1,0)),"","DUP!")</f>
        <v>DUP!</v>
      </c>
      <c r="N3835" t="str">
        <f t="shared" si="64"/>
        <v>INSERT INTO PRICE_MAP (
   PRODUCT_OFFER_ID, SERVICE_ID, SERVICE_NAME, 
   ZONE_IN, TIME_IN, PRICE_GROUP) 
VALUES ('Default',1,'SMS','84910663667','.*','Tar_SMS_264VND');</v>
      </c>
    </row>
    <row r="3836" spans="2:14">
      <c r="B3836" t="s">
        <v>9392</v>
      </c>
      <c r="C3836" s="34">
        <v>1</v>
      </c>
      <c r="D3836" s="34" t="s">
        <v>8</v>
      </c>
      <c r="E3836" s="34" t="s">
        <v>8301</v>
      </c>
      <c r="F3836" s="34" t="s">
        <v>9168</v>
      </c>
      <c r="G3836" s="34" t="s">
        <v>9193</v>
      </c>
      <c r="H3836" s="26"/>
      <c r="I3836" s="26"/>
      <c r="J3836" s="26"/>
      <c r="K3836" t="s">
        <v>9193</v>
      </c>
      <c r="L3836" t="str">
        <f>IF(ISNA(VLOOKUP(K3836,$K$244:K3835,1,0)),"","DUP!")</f>
        <v>DUP!</v>
      </c>
      <c r="N3836" t="str">
        <f t="shared" si="64"/>
        <v>INSERT INTO PRICE_MAP (
   PRODUCT_OFFER_ID, SERVICE_ID, SERVICE_NAME, 
   ZONE_IN, TIME_IN, PRICE_GROUP) 
VALUES ('Default',1,'SMS','84910668','.*','Tar_SMS_264VND');</v>
      </c>
    </row>
    <row r="3837" spans="2:14">
      <c r="B3837" t="s">
        <v>9392</v>
      </c>
      <c r="C3837" s="34">
        <v>1</v>
      </c>
      <c r="D3837" s="34" t="s">
        <v>8</v>
      </c>
      <c r="E3837" s="34" t="s">
        <v>8302</v>
      </c>
      <c r="F3837" s="34" t="s">
        <v>9168</v>
      </c>
      <c r="G3837" s="34" t="s">
        <v>9193</v>
      </c>
      <c r="H3837" s="26"/>
      <c r="I3837" s="26"/>
      <c r="J3837" s="26"/>
      <c r="K3837" t="s">
        <v>9193</v>
      </c>
      <c r="L3837" t="str">
        <f>IF(ISNA(VLOOKUP(K3837,$K$244:K3836,1,0)),"","DUP!")</f>
        <v>DUP!</v>
      </c>
      <c r="N3837" t="str">
        <f t="shared" si="64"/>
        <v>INSERT INTO PRICE_MAP (
   PRODUCT_OFFER_ID, SERVICE_ID, SERVICE_NAME, 
   ZONE_IN, TIME_IN, PRICE_GROUP) 
VALUES ('Default',1,'SMS','8491066800126','.*','Tar_SMS_264VND');</v>
      </c>
    </row>
    <row r="3838" spans="2:14">
      <c r="B3838" t="s">
        <v>9392</v>
      </c>
      <c r="C3838" s="34">
        <v>1</v>
      </c>
      <c r="D3838" s="34" t="s">
        <v>8</v>
      </c>
      <c r="E3838" s="34" t="s">
        <v>8303</v>
      </c>
      <c r="F3838" s="34" t="s">
        <v>9168</v>
      </c>
      <c r="G3838" s="34" t="s">
        <v>9193</v>
      </c>
      <c r="H3838" s="26"/>
      <c r="I3838" s="26"/>
      <c r="J3838" s="26"/>
      <c r="K3838" t="s">
        <v>9193</v>
      </c>
      <c r="L3838" t="str">
        <f>IF(ISNA(VLOOKUP(K3838,$K$244:K3837,1,0)),"","DUP!")</f>
        <v>DUP!</v>
      </c>
      <c r="N3838" t="str">
        <f t="shared" si="64"/>
        <v>INSERT INTO PRICE_MAP (
   PRODUCT_OFFER_ID, SERVICE_ID, SERVICE_NAME, 
   ZONE_IN, TIME_IN, PRICE_GROUP) 
VALUES ('Default',1,'SMS','849106685','.*','Tar_SMS_264VND');</v>
      </c>
    </row>
    <row r="3839" spans="2:14">
      <c r="B3839" t="s">
        <v>9392</v>
      </c>
      <c r="C3839" s="34">
        <v>1</v>
      </c>
      <c r="D3839" s="34" t="s">
        <v>8</v>
      </c>
      <c r="E3839" s="34" t="s">
        <v>8304</v>
      </c>
      <c r="F3839" s="34" t="s">
        <v>9168</v>
      </c>
      <c r="G3839" s="34" t="s">
        <v>9193</v>
      </c>
      <c r="H3839" s="26"/>
      <c r="I3839" s="26"/>
      <c r="J3839" s="26"/>
      <c r="K3839" t="s">
        <v>9193</v>
      </c>
      <c r="L3839" t="str">
        <f>IF(ISNA(VLOOKUP(K3839,$K$244:K3838,1,0)),"","DUP!")</f>
        <v>DUP!</v>
      </c>
      <c r="N3839" t="str">
        <f t="shared" si="64"/>
        <v>INSERT INTO PRICE_MAP (
   PRODUCT_OFFER_ID, SERVICE_ID, SERVICE_NAME, 
   ZONE_IN, TIME_IN, PRICE_GROUP) 
VALUES ('Default',1,'SMS','84910673','.*','Tar_SMS_264VND');</v>
      </c>
    </row>
    <row r="3840" spans="2:14">
      <c r="B3840" t="s">
        <v>9392</v>
      </c>
      <c r="C3840" s="34">
        <v>1</v>
      </c>
      <c r="D3840" s="34" t="s">
        <v>8</v>
      </c>
      <c r="E3840" s="34" t="s">
        <v>8305</v>
      </c>
      <c r="F3840" s="34" t="s">
        <v>9168</v>
      </c>
      <c r="G3840" s="34" t="s">
        <v>9193</v>
      </c>
      <c r="H3840" s="26"/>
      <c r="I3840" s="26"/>
      <c r="J3840" s="26"/>
      <c r="K3840" t="s">
        <v>9193</v>
      </c>
      <c r="L3840" t="str">
        <f>IF(ISNA(VLOOKUP(K3840,$K$244:K3839,1,0)),"","DUP!")</f>
        <v>DUP!</v>
      </c>
      <c r="N3840" t="str">
        <f t="shared" si="64"/>
        <v>INSERT INTO PRICE_MAP (
   PRODUCT_OFFER_ID, SERVICE_ID, SERVICE_NAME, 
   ZONE_IN, TIME_IN, PRICE_GROUP) 
VALUES ('Default',1,'SMS','8491067350','.*','Tar_SMS_264VND');</v>
      </c>
    </row>
    <row r="3841" spans="2:14">
      <c r="B3841" t="s">
        <v>9392</v>
      </c>
      <c r="C3841" s="34">
        <v>1</v>
      </c>
      <c r="D3841" s="34" t="s">
        <v>8</v>
      </c>
      <c r="E3841" s="34" t="s">
        <v>8306</v>
      </c>
      <c r="F3841" s="34" t="s">
        <v>9168</v>
      </c>
      <c r="G3841" s="34" t="s">
        <v>9193</v>
      </c>
      <c r="H3841" s="26"/>
      <c r="I3841" s="26"/>
      <c r="J3841" s="26"/>
      <c r="K3841" t="s">
        <v>9193</v>
      </c>
      <c r="L3841" t="str">
        <f>IF(ISNA(VLOOKUP(K3841,$K$244:K3840,1,0)),"","DUP!")</f>
        <v>DUP!</v>
      </c>
      <c r="N3841" t="str">
        <f t="shared" si="64"/>
        <v>INSERT INTO PRICE_MAP (
   PRODUCT_OFFER_ID, SERVICE_ID, SERVICE_NAME, 
   ZONE_IN, TIME_IN, PRICE_GROUP) 
VALUES ('Default',1,'SMS','84910673567','.*','Tar_SMS_264VND');</v>
      </c>
    </row>
    <row r="3842" spans="2:14">
      <c r="B3842" t="s">
        <v>9392</v>
      </c>
      <c r="C3842" s="34">
        <v>1</v>
      </c>
      <c r="D3842" s="34" t="s">
        <v>8</v>
      </c>
      <c r="E3842" s="34" t="s">
        <v>8307</v>
      </c>
      <c r="F3842" s="34" t="s">
        <v>9168</v>
      </c>
      <c r="G3842" s="34" t="s">
        <v>9193</v>
      </c>
      <c r="H3842" s="26"/>
      <c r="I3842" s="26"/>
      <c r="J3842" s="26"/>
      <c r="K3842" t="s">
        <v>9193</v>
      </c>
      <c r="L3842" t="str">
        <f>IF(ISNA(VLOOKUP(K3842,$K$244:K3841,1,0)),"","DUP!")</f>
        <v>DUP!</v>
      </c>
      <c r="N3842" t="str">
        <f t="shared" si="64"/>
        <v>INSERT INTO PRICE_MAP (
   PRODUCT_OFFER_ID, SERVICE_ID, SERVICE_NAME, 
   ZONE_IN, TIME_IN, PRICE_GROUP) 
VALUES ('Default',1,'SMS','84910673589','.*','Tar_SMS_264VND');</v>
      </c>
    </row>
    <row r="3843" spans="2:14">
      <c r="B3843" t="s">
        <v>9392</v>
      </c>
      <c r="C3843" s="34">
        <v>1</v>
      </c>
      <c r="D3843" s="34" t="s">
        <v>8</v>
      </c>
      <c r="E3843" s="34" t="s">
        <v>8308</v>
      </c>
      <c r="F3843" s="34" t="s">
        <v>9168</v>
      </c>
      <c r="G3843" s="34" t="s">
        <v>9193</v>
      </c>
      <c r="H3843" s="26"/>
      <c r="I3843" s="26"/>
      <c r="J3843" s="26"/>
      <c r="K3843" t="s">
        <v>9193</v>
      </c>
      <c r="L3843" t="str">
        <f>IF(ISNA(VLOOKUP(K3843,$K$244:K3842,1,0)),"","DUP!")</f>
        <v>DUP!</v>
      </c>
      <c r="N3843" t="str">
        <f t="shared" si="64"/>
        <v>INSERT INTO PRICE_MAP (
   PRODUCT_OFFER_ID, SERVICE_ID, SERVICE_NAME, 
   ZONE_IN, TIME_IN, PRICE_GROUP) 
VALUES ('Default',1,'SMS','8491067360','.*','Tar_SMS_264VND');</v>
      </c>
    </row>
    <row r="3844" spans="2:14">
      <c r="B3844" t="s">
        <v>9392</v>
      </c>
      <c r="C3844" s="34">
        <v>1</v>
      </c>
      <c r="D3844" s="34" t="s">
        <v>8</v>
      </c>
      <c r="E3844" s="34" t="s">
        <v>8309</v>
      </c>
      <c r="F3844" s="34" t="s">
        <v>9168</v>
      </c>
      <c r="G3844" s="34" t="s">
        <v>9193</v>
      </c>
      <c r="H3844" s="26"/>
      <c r="I3844" s="26"/>
      <c r="J3844" s="26"/>
      <c r="K3844" t="s">
        <v>9193</v>
      </c>
      <c r="L3844" t="str">
        <f>IF(ISNA(VLOOKUP(K3844,$K$244:K3843,1,0)),"","DUP!")</f>
        <v>DUP!</v>
      </c>
      <c r="N3844" t="str">
        <f t="shared" si="64"/>
        <v>INSERT INTO PRICE_MAP (
   PRODUCT_OFFER_ID, SERVICE_ID, SERVICE_NAME, 
   ZONE_IN, TIME_IN, PRICE_GROUP) 
VALUES ('Default',1,'SMS','84910673616','.*','Tar_SMS_264VND');</v>
      </c>
    </row>
    <row r="3845" spans="2:14">
      <c r="B3845" t="s">
        <v>9392</v>
      </c>
      <c r="C3845" s="34">
        <v>1</v>
      </c>
      <c r="D3845" s="34" t="s">
        <v>8</v>
      </c>
      <c r="E3845" s="34" t="s">
        <v>8310</v>
      </c>
      <c r="F3845" s="34" t="s">
        <v>9168</v>
      </c>
      <c r="G3845" s="34" t="s">
        <v>9193</v>
      </c>
      <c r="H3845" s="26"/>
      <c r="I3845" s="26"/>
      <c r="J3845" s="26"/>
      <c r="K3845" t="s">
        <v>9193</v>
      </c>
      <c r="L3845" t="str">
        <f>IF(ISNA(VLOOKUP(K3845,$K$244:K3844,1,0)),"","DUP!")</f>
        <v>DUP!</v>
      </c>
      <c r="N3845" t="str">
        <f t="shared" si="64"/>
        <v>INSERT INTO PRICE_MAP (
   PRODUCT_OFFER_ID, SERVICE_ID, SERVICE_NAME, 
   ZONE_IN, TIME_IN, PRICE_GROUP) 
VALUES ('Default',1,'SMS','84910673688','.*','Tar_SMS_264VND');</v>
      </c>
    </row>
    <row r="3846" spans="2:14">
      <c r="B3846" t="s">
        <v>9392</v>
      </c>
      <c r="C3846" s="34">
        <v>1</v>
      </c>
      <c r="D3846" s="34" t="s">
        <v>8</v>
      </c>
      <c r="E3846" s="34" t="s">
        <v>8311</v>
      </c>
      <c r="F3846" s="34" t="s">
        <v>9168</v>
      </c>
      <c r="G3846" s="34" t="s">
        <v>9193</v>
      </c>
      <c r="H3846" s="26"/>
      <c r="I3846" s="26"/>
      <c r="J3846" s="26"/>
      <c r="K3846" t="s">
        <v>9193</v>
      </c>
      <c r="L3846" t="str">
        <f>IF(ISNA(VLOOKUP(K3846,$K$244:K3845,1,0)),"","DUP!")</f>
        <v>DUP!</v>
      </c>
      <c r="N3846" t="str">
        <f t="shared" si="64"/>
        <v>INSERT INTO PRICE_MAP (
   PRODUCT_OFFER_ID, SERVICE_ID, SERVICE_NAME, 
   ZONE_IN, TIME_IN, PRICE_GROUP) 
VALUES ('Default',1,'SMS','8491067370','.*','Tar_SMS_264VND');</v>
      </c>
    </row>
    <row r="3847" spans="2:14">
      <c r="B3847" t="s">
        <v>9392</v>
      </c>
      <c r="C3847" s="34">
        <v>1</v>
      </c>
      <c r="D3847" s="34" t="s">
        <v>8</v>
      </c>
      <c r="E3847" s="34" t="s">
        <v>8312</v>
      </c>
      <c r="F3847" s="34" t="s">
        <v>9168</v>
      </c>
      <c r="G3847" s="34" t="s">
        <v>9193</v>
      </c>
      <c r="H3847" s="26"/>
      <c r="I3847" s="26"/>
      <c r="J3847" s="26"/>
      <c r="K3847" t="s">
        <v>9193</v>
      </c>
      <c r="L3847" t="str">
        <f>IF(ISNA(VLOOKUP(K3847,$K$244:K3846,1,0)),"","DUP!")</f>
        <v>DUP!</v>
      </c>
      <c r="N3847" t="str">
        <f t="shared" si="64"/>
        <v>INSERT INTO PRICE_MAP (
   PRODUCT_OFFER_ID, SERVICE_ID, SERVICE_NAME, 
   ZONE_IN, TIME_IN, PRICE_GROUP) 
VALUES ('Default',1,'SMS','84910673895','.*','Tar_SMS_264VND');</v>
      </c>
    </row>
    <row r="3848" spans="2:14">
      <c r="B3848" t="s">
        <v>9392</v>
      </c>
      <c r="C3848" s="34">
        <v>1</v>
      </c>
      <c r="D3848" s="34" t="s">
        <v>8</v>
      </c>
      <c r="E3848" s="34" t="s">
        <v>8313</v>
      </c>
      <c r="F3848" s="34" t="s">
        <v>9168</v>
      </c>
      <c r="G3848" s="34" t="s">
        <v>9193</v>
      </c>
      <c r="H3848" s="26"/>
      <c r="I3848" s="26"/>
      <c r="J3848" s="26"/>
      <c r="K3848" t="s">
        <v>9193</v>
      </c>
      <c r="L3848" t="str">
        <f>IF(ISNA(VLOOKUP(K3848,$K$244:K3847,1,0)),"","DUP!")</f>
        <v>DUP!</v>
      </c>
      <c r="N3848" t="str">
        <f t="shared" si="64"/>
        <v>INSERT INTO PRICE_MAP (
   PRODUCT_OFFER_ID, SERVICE_ID, SERVICE_NAME, 
   ZONE_IN, TIME_IN, PRICE_GROUP) 
VALUES ('Default',1,'SMS','84910673896','.*','Tar_SMS_264VND');</v>
      </c>
    </row>
    <row r="3849" spans="2:14">
      <c r="B3849" t="s">
        <v>9392</v>
      </c>
      <c r="C3849" s="34">
        <v>1</v>
      </c>
      <c r="D3849" s="34" t="s">
        <v>8</v>
      </c>
      <c r="E3849" s="34" t="s">
        <v>8314</v>
      </c>
      <c r="F3849" s="34" t="s">
        <v>9168</v>
      </c>
      <c r="G3849" s="34" t="s">
        <v>9193</v>
      </c>
      <c r="H3849" s="26"/>
      <c r="I3849" s="26"/>
      <c r="J3849" s="26"/>
      <c r="K3849" t="s">
        <v>9193</v>
      </c>
      <c r="L3849" t="str">
        <f>IF(ISNA(VLOOKUP(K3849,$K$244:K3848,1,0)),"","DUP!")</f>
        <v>DUP!</v>
      </c>
      <c r="N3849" t="str">
        <f t="shared" si="64"/>
        <v>INSERT INTO PRICE_MAP (
   PRODUCT_OFFER_ID, SERVICE_ID, SERVICE_NAME, 
   ZONE_IN, TIME_IN, PRICE_GROUP) 
VALUES ('Default',1,'SMS','84910678','.*','Tar_SMS_264VND');</v>
      </c>
    </row>
    <row r="3850" spans="2:14">
      <c r="B3850" t="s">
        <v>9392</v>
      </c>
      <c r="C3850" s="34">
        <v>1</v>
      </c>
      <c r="D3850" s="34" t="s">
        <v>8</v>
      </c>
      <c r="E3850" s="34" t="s">
        <v>8315</v>
      </c>
      <c r="F3850" s="34" t="s">
        <v>9168</v>
      </c>
      <c r="G3850" s="34" t="s">
        <v>9193</v>
      </c>
      <c r="H3850" s="26"/>
      <c r="I3850" s="26"/>
      <c r="J3850" s="26"/>
      <c r="K3850" t="s">
        <v>9193</v>
      </c>
      <c r="L3850" t="str">
        <f>IF(ISNA(VLOOKUP(K3850,$K$244:K3849,1,0)),"","DUP!")</f>
        <v>DUP!</v>
      </c>
      <c r="N3850" t="str">
        <f t="shared" si="64"/>
        <v>INSERT INTO PRICE_MAP (
   PRODUCT_OFFER_ID, SERVICE_ID, SERVICE_NAME, 
   ZONE_IN, TIME_IN, PRICE_GROUP) 
VALUES ('Default',1,'SMS','8491067800126','.*','Tar_SMS_264VND');</v>
      </c>
    </row>
    <row r="3851" spans="2:14">
      <c r="B3851" t="s">
        <v>9392</v>
      </c>
      <c r="C3851" s="34">
        <v>1</v>
      </c>
      <c r="D3851" s="34" t="s">
        <v>8</v>
      </c>
      <c r="E3851" s="34" t="s">
        <v>8316</v>
      </c>
      <c r="F3851" s="34" t="s">
        <v>9168</v>
      </c>
      <c r="G3851" s="34" t="s">
        <v>9193</v>
      </c>
      <c r="H3851" s="26"/>
      <c r="I3851" s="26"/>
      <c r="J3851" s="26"/>
      <c r="K3851" t="s">
        <v>9193</v>
      </c>
      <c r="L3851" t="str">
        <f>IF(ISNA(VLOOKUP(K3851,$K$244:K3850,1,0)),"","DUP!")</f>
        <v>DUP!</v>
      </c>
      <c r="N3851" t="str">
        <f t="shared" si="64"/>
        <v>INSERT INTO PRICE_MAP (
   PRODUCT_OFFER_ID, SERVICE_ID, SERVICE_NAME, 
   ZONE_IN, TIME_IN, PRICE_GROUP) 
VALUES ('Default',1,'SMS','849106785','.*','Tar_SMS_264VND');</v>
      </c>
    </row>
    <row r="3852" spans="2:14">
      <c r="B3852" t="s">
        <v>9392</v>
      </c>
      <c r="C3852" s="34">
        <v>1</v>
      </c>
      <c r="D3852" s="34" t="s">
        <v>8</v>
      </c>
      <c r="E3852" s="34" t="s">
        <v>8317</v>
      </c>
      <c r="F3852" s="34" t="s">
        <v>9168</v>
      </c>
      <c r="G3852" s="34" t="s">
        <v>9193</v>
      </c>
      <c r="H3852" s="26"/>
      <c r="I3852" s="26"/>
      <c r="J3852" s="26"/>
      <c r="K3852" t="s">
        <v>9193</v>
      </c>
      <c r="L3852" t="str">
        <f>IF(ISNA(VLOOKUP(K3852,$K$244:K3851,1,0)),"","DUP!")</f>
        <v>DUP!</v>
      </c>
      <c r="N3852" t="str">
        <f t="shared" si="64"/>
        <v>INSERT INTO PRICE_MAP (
   PRODUCT_OFFER_ID, SERVICE_ID, SERVICE_NAME, 
   ZONE_IN, TIME_IN, PRICE_GROUP) 
VALUES ('Default',1,'SMS','84910683','.*','Tar_SMS_264VND');</v>
      </c>
    </row>
    <row r="3853" spans="2:14">
      <c r="B3853" t="s">
        <v>9392</v>
      </c>
      <c r="C3853" s="34">
        <v>1</v>
      </c>
      <c r="D3853" s="34" t="s">
        <v>8</v>
      </c>
      <c r="E3853" s="34" t="s">
        <v>8318</v>
      </c>
      <c r="F3853" s="34" t="s">
        <v>9168</v>
      </c>
      <c r="G3853" s="34" t="s">
        <v>9193</v>
      </c>
      <c r="H3853" s="26"/>
      <c r="I3853" s="26"/>
      <c r="J3853" s="26"/>
      <c r="K3853" t="s">
        <v>9193</v>
      </c>
      <c r="L3853" t="str">
        <f>IF(ISNA(VLOOKUP(K3853,$K$244:K3852,1,0)),"","DUP!")</f>
        <v>DUP!</v>
      </c>
      <c r="N3853" t="str">
        <f t="shared" si="64"/>
        <v>INSERT INTO PRICE_MAP (
   PRODUCT_OFFER_ID, SERVICE_ID, SERVICE_NAME, 
   ZONE_IN, TIME_IN, PRICE_GROUP) 
VALUES ('Default',1,'SMS','8491068350','.*','Tar_SMS_264VND');</v>
      </c>
    </row>
    <row r="3854" spans="2:14">
      <c r="B3854" t="s">
        <v>9392</v>
      </c>
      <c r="C3854" s="34">
        <v>1</v>
      </c>
      <c r="D3854" s="34" t="s">
        <v>8</v>
      </c>
      <c r="E3854" s="34" t="s">
        <v>8319</v>
      </c>
      <c r="F3854" s="34" t="s">
        <v>9168</v>
      </c>
      <c r="G3854" s="34" t="s">
        <v>9193</v>
      </c>
      <c r="H3854" s="26"/>
      <c r="I3854" s="26"/>
      <c r="J3854" s="26"/>
      <c r="K3854" t="s">
        <v>9193</v>
      </c>
      <c r="L3854" t="str">
        <f>IF(ISNA(VLOOKUP(K3854,$K$244:K3853,1,0)),"","DUP!")</f>
        <v>DUP!</v>
      </c>
      <c r="N3854" t="str">
        <f t="shared" si="64"/>
        <v>INSERT INTO PRICE_MAP (
   PRODUCT_OFFER_ID, SERVICE_ID, SERVICE_NAME, 
   ZONE_IN, TIME_IN, PRICE_GROUP) 
VALUES ('Default',1,'SMS','84910683512','.*','Tar_SMS_264VND');</v>
      </c>
    </row>
    <row r="3855" spans="2:14">
      <c r="B3855" t="s">
        <v>9392</v>
      </c>
      <c r="C3855" s="34">
        <v>1</v>
      </c>
      <c r="D3855" s="34" t="s">
        <v>8</v>
      </c>
      <c r="E3855" s="34" t="s">
        <v>8320</v>
      </c>
      <c r="F3855" s="34" t="s">
        <v>9168</v>
      </c>
      <c r="G3855" s="34" t="s">
        <v>9193</v>
      </c>
      <c r="H3855" s="26"/>
      <c r="I3855" s="26"/>
      <c r="J3855" s="26"/>
      <c r="K3855" t="s">
        <v>9193</v>
      </c>
      <c r="L3855" t="str">
        <f>IF(ISNA(VLOOKUP(K3855,$K$244:K3854,1,0)),"","DUP!")</f>
        <v>DUP!</v>
      </c>
      <c r="N3855" t="str">
        <f t="shared" si="64"/>
        <v>INSERT INTO PRICE_MAP (
   PRODUCT_OFFER_ID, SERVICE_ID, SERVICE_NAME, 
   ZONE_IN, TIME_IN, PRICE_GROUP) 
VALUES ('Default',1,'SMS','84910683514','.*','Tar_SMS_264VND');</v>
      </c>
    </row>
    <row r="3856" spans="2:14">
      <c r="B3856" t="s">
        <v>9392</v>
      </c>
      <c r="C3856" s="34">
        <v>1</v>
      </c>
      <c r="D3856" s="34" t="s">
        <v>8</v>
      </c>
      <c r="E3856" s="34" t="s">
        <v>8321</v>
      </c>
      <c r="F3856" s="34" t="s">
        <v>9168</v>
      </c>
      <c r="G3856" s="34" t="s">
        <v>9193</v>
      </c>
      <c r="H3856" s="26"/>
      <c r="I3856" s="26"/>
      <c r="J3856" s="26"/>
      <c r="K3856" t="s">
        <v>9193</v>
      </c>
      <c r="L3856" t="str">
        <f>IF(ISNA(VLOOKUP(K3856,$K$244:K3855,1,0)),"","DUP!")</f>
        <v>DUP!</v>
      </c>
      <c r="N3856" t="str">
        <f t="shared" si="64"/>
        <v>INSERT INTO PRICE_MAP (
   PRODUCT_OFFER_ID, SERVICE_ID, SERVICE_NAME, 
   ZONE_IN, TIME_IN, PRICE_GROUP) 
VALUES ('Default',1,'SMS','84910683515','.*','Tar_SMS_264VND');</v>
      </c>
    </row>
    <row r="3857" spans="2:14">
      <c r="B3857" t="s">
        <v>9392</v>
      </c>
      <c r="C3857" s="34">
        <v>1</v>
      </c>
      <c r="D3857" s="34" t="s">
        <v>8</v>
      </c>
      <c r="E3857" s="34" t="s">
        <v>8322</v>
      </c>
      <c r="F3857" s="34" t="s">
        <v>9168</v>
      </c>
      <c r="G3857" s="34" t="s">
        <v>9193</v>
      </c>
      <c r="H3857" s="26"/>
      <c r="I3857" s="26"/>
      <c r="J3857" s="26"/>
      <c r="K3857" t="s">
        <v>9193</v>
      </c>
      <c r="L3857" t="str">
        <f>IF(ISNA(VLOOKUP(K3857,$K$244:K3856,1,0)),"","DUP!")</f>
        <v>DUP!</v>
      </c>
      <c r="N3857" t="str">
        <f t="shared" si="64"/>
        <v>INSERT INTO PRICE_MAP (
   PRODUCT_OFFER_ID, SERVICE_ID, SERVICE_NAME, 
   ZONE_IN, TIME_IN, PRICE_GROUP) 
VALUES ('Default',1,'SMS','84910683516','.*','Tar_SMS_264VND');</v>
      </c>
    </row>
    <row r="3858" spans="2:14">
      <c r="B3858" t="s">
        <v>9392</v>
      </c>
      <c r="C3858" s="34">
        <v>1</v>
      </c>
      <c r="D3858" s="34" t="s">
        <v>8</v>
      </c>
      <c r="E3858" s="34" t="s">
        <v>8323</v>
      </c>
      <c r="F3858" s="34" t="s">
        <v>9168</v>
      </c>
      <c r="G3858" s="34" t="s">
        <v>9193</v>
      </c>
      <c r="H3858" s="26"/>
      <c r="I3858" s="26"/>
      <c r="J3858" s="26"/>
      <c r="K3858" t="s">
        <v>9193</v>
      </c>
      <c r="L3858" t="str">
        <f>IF(ISNA(VLOOKUP(K3858,$K$244:K3857,1,0)),"","DUP!")</f>
        <v>DUP!</v>
      </c>
      <c r="N3858" t="str">
        <f t="shared" si="64"/>
        <v>INSERT INTO PRICE_MAP (
   PRODUCT_OFFER_ID, SERVICE_ID, SERVICE_NAME, 
   ZONE_IN, TIME_IN, PRICE_GROUP) 
VALUES ('Default',1,'SMS','84910683517','.*','Tar_SMS_264VND');</v>
      </c>
    </row>
    <row r="3859" spans="2:14">
      <c r="B3859" t="s">
        <v>9392</v>
      </c>
      <c r="C3859" s="34">
        <v>1</v>
      </c>
      <c r="D3859" s="34" t="s">
        <v>8</v>
      </c>
      <c r="E3859" s="34" t="s">
        <v>8324</v>
      </c>
      <c r="F3859" s="34" t="s">
        <v>9168</v>
      </c>
      <c r="G3859" s="34" t="s">
        <v>9193</v>
      </c>
      <c r="H3859" s="26"/>
      <c r="I3859" s="26"/>
      <c r="J3859" s="26"/>
      <c r="K3859" t="s">
        <v>9193</v>
      </c>
      <c r="L3859" t="str">
        <f>IF(ISNA(VLOOKUP(K3859,$K$244:K3858,1,0)),"","DUP!")</f>
        <v>DUP!</v>
      </c>
      <c r="N3859" t="str">
        <f t="shared" si="64"/>
        <v>INSERT INTO PRICE_MAP (
   PRODUCT_OFFER_ID, SERVICE_ID, SERVICE_NAME, 
   ZONE_IN, TIME_IN, PRICE_GROUP) 
VALUES ('Default',1,'SMS','84910683518','.*','Tar_SMS_264VND');</v>
      </c>
    </row>
    <row r="3860" spans="2:14">
      <c r="B3860" t="s">
        <v>9392</v>
      </c>
      <c r="C3860" s="34">
        <v>1</v>
      </c>
      <c r="D3860" s="34" t="s">
        <v>8</v>
      </c>
      <c r="E3860" s="34" t="s">
        <v>8325</v>
      </c>
      <c r="F3860" s="34" t="s">
        <v>9168</v>
      </c>
      <c r="G3860" s="34" t="s">
        <v>9193</v>
      </c>
      <c r="H3860" s="26"/>
      <c r="I3860" s="26"/>
      <c r="J3860" s="26"/>
      <c r="K3860" t="s">
        <v>9193</v>
      </c>
      <c r="L3860" t="str">
        <f>IF(ISNA(VLOOKUP(K3860,$K$244:K3859,1,0)),"","DUP!")</f>
        <v>DUP!</v>
      </c>
      <c r="N3860" t="str">
        <f t="shared" si="64"/>
        <v>INSERT INTO PRICE_MAP (
   PRODUCT_OFFER_ID, SERVICE_ID, SERVICE_NAME, 
   ZONE_IN, TIME_IN, PRICE_GROUP) 
VALUES ('Default',1,'SMS','84910683521','.*','Tar_SMS_264VND');</v>
      </c>
    </row>
    <row r="3861" spans="2:14">
      <c r="B3861" t="s">
        <v>9392</v>
      </c>
      <c r="C3861" s="34">
        <v>1</v>
      </c>
      <c r="D3861" s="34" t="s">
        <v>8</v>
      </c>
      <c r="E3861" s="34" t="s">
        <v>8326</v>
      </c>
      <c r="F3861" s="34" t="s">
        <v>9168</v>
      </c>
      <c r="G3861" s="34" t="s">
        <v>9193</v>
      </c>
      <c r="H3861" s="26"/>
      <c r="I3861" s="26"/>
      <c r="J3861" s="26"/>
      <c r="K3861" t="s">
        <v>9193</v>
      </c>
      <c r="L3861" t="str">
        <f>IF(ISNA(VLOOKUP(K3861,$K$244:K3860,1,0)),"","DUP!")</f>
        <v>DUP!</v>
      </c>
      <c r="N3861" t="str">
        <f t="shared" si="64"/>
        <v>INSERT INTO PRICE_MAP (
   PRODUCT_OFFER_ID, SERVICE_ID, SERVICE_NAME, 
   ZONE_IN, TIME_IN, PRICE_GROUP) 
VALUES ('Default',1,'SMS','84910683522','.*','Tar_SMS_264VND');</v>
      </c>
    </row>
    <row r="3862" spans="2:14">
      <c r="B3862" t="s">
        <v>9392</v>
      </c>
      <c r="C3862" s="34">
        <v>1</v>
      </c>
      <c r="D3862" s="34" t="s">
        <v>8</v>
      </c>
      <c r="E3862" s="34" t="s">
        <v>8327</v>
      </c>
      <c r="F3862" s="34" t="s">
        <v>9168</v>
      </c>
      <c r="G3862" s="34" t="s">
        <v>9193</v>
      </c>
      <c r="H3862" s="26"/>
      <c r="I3862" s="26"/>
      <c r="J3862" s="26"/>
      <c r="K3862" t="s">
        <v>9193</v>
      </c>
      <c r="L3862" t="str">
        <f>IF(ISNA(VLOOKUP(K3862,$K$244:K3861,1,0)),"","DUP!")</f>
        <v>DUP!</v>
      </c>
      <c r="N3862" t="str">
        <f t="shared" si="64"/>
        <v>INSERT INTO PRICE_MAP (
   PRODUCT_OFFER_ID, SERVICE_ID, SERVICE_NAME, 
   ZONE_IN, TIME_IN, PRICE_GROUP) 
VALUES ('Default',1,'SMS','84910683523','.*','Tar_SMS_264VND');</v>
      </c>
    </row>
    <row r="3863" spans="2:14">
      <c r="B3863" t="s">
        <v>9392</v>
      </c>
      <c r="C3863" s="34">
        <v>1</v>
      </c>
      <c r="D3863" s="34" t="s">
        <v>8</v>
      </c>
      <c r="E3863" s="34" t="s">
        <v>8328</v>
      </c>
      <c r="F3863" s="34" t="s">
        <v>9168</v>
      </c>
      <c r="G3863" s="34" t="s">
        <v>9193</v>
      </c>
      <c r="H3863" s="26"/>
      <c r="I3863" s="26"/>
      <c r="J3863" s="26"/>
      <c r="K3863" t="s">
        <v>9193</v>
      </c>
      <c r="L3863" t="str">
        <f>IF(ISNA(VLOOKUP(K3863,$K$244:K3862,1,0)),"","DUP!")</f>
        <v>DUP!</v>
      </c>
      <c r="N3863" t="str">
        <f t="shared" si="64"/>
        <v>INSERT INTO PRICE_MAP (
   PRODUCT_OFFER_ID, SERVICE_ID, SERVICE_NAME, 
   ZONE_IN, TIME_IN, PRICE_GROUP) 
VALUES ('Default',1,'SMS','84910683531','.*','Tar_SMS_264VND');</v>
      </c>
    </row>
    <row r="3864" spans="2:14">
      <c r="B3864" t="s">
        <v>9392</v>
      </c>
      <c r="C3864" s="34">
        <v>1</v>
      </c>
      <c r="D3864" s="34" t="s">
        <v>8</v>
      </c>
      <c r="E3864" s="34" t="s">
        <v>8329</v>
      </c>
      <c r="F3864" s="34" t="s">
        <v>9168</v>
      </c>
      <c r="G3864" s="34" t="s">
        <v>9193</v>
      </c>
      <c r="H3864" s="26"/>
      <c r="I3864" s="26"/>
      <c r="J3864" s="26"/>
      <c r="K3864" t="s">
        <v>9193</v>
      </c>
      <c r="L3864" t="str">
        <f>IF(ISNA(VLOOKUP(K3864,$K$244:K3863,1,0)),"","DUP!")</f>
        <v>DUP!</v>
      </c>
      <c r="N3864" t="str">
        <f t="shared" si="64"/>
        <v>INSERT INTO PRICE_MAP (
   PRODUCT_OFFER_ID, SERVICE_ID, SERVICE_NAME, 
   ZONE_IN, TIME_IN, PRICE_GROUP) 
VALUES ('Default',1,'SMS','84910683553','.*','Tar_SMS_264VND');</v>
      </c>
    </row>
    <row r="3865" spans="2:14">
      <c r="B3865" t="s">
        <v>9392</v>
      </c>
      <c r="C3865" s="34">
        <v>1</v>
      </c>
      <c r="D3865" s="34" t="s">
        <v>8</v>
      </c>
      <c r="E3865" s="34" t="s">
        <v>8330</v>
      </c>
      <c r="F3865" s="34" t="s">
        <v>9168</v>
      </c>
      <c r="G3865" s="34" t="s">
        <v>9193</v>
      </c>
      <c r="H3865" s="26"/>
      <c r="I3865" s="26"/>
      <c r="J3865" s="26"/>
      <c r="K3865" t="s">
        <v>9193</v>
      </c>
      <c r="L3865" t="str">
        <f>IF(ISNA(VLOOKUP(K3865,$K$244:K3864,1,0)),"","DUP!")</f>
        <v>DUP!</v>
      </c>
      <c r="N3865" t="str">
        <f t="shared" si="64"/>
        <v>INSERT INTO PRICE_MAP (
   PRODUCT_OFFER_ID, SERVICE_ID, SERVICE_NAME, 
   ZONE_IN, TIME_IN, PRICE_GROUP) 
VALUES ('Default',1,'SMS','84910683561','.*','Tar_SMS_264VND');</v>
      </c>
    </row>
    <row r="3866" spans="2:14">
      <c r="B3866" t="s">
        <v>9392</v>
      </c>
      <c r="C3866" s="34">
        <v>1</v>
      </c>
      <c r="D3866" s="34" t="s">
        <v>8</v>
      </c>
      <c r="E3866" s="34" t="s">
        <v>8331</v>
      </c>
      <c r="F3866" s="34" t="s">
        <v>9168</v>
      </c>
      <c r="G3866" s="34" t="s">
        <v>9193</v>
      </c>
      <c r="H3866" s="26"/>
      <c r="I3866" s="26"/>
      <c r="J3866" s="26"/>
      <c r="K3866" t="s">
        <v>9193</v>
      </c>
      <c r="L3866" t="str">
        <f>IF(ISNA(VLOOKUP(K3866,$K$244:K3865,1,0)),"","DUP!")</f>
        <v>DUP!</v>
      </c>
      <c r="N3866" t="str">
        <f t="shared" si="64"/>
        <v>INSERT INTO PRICE_MAP (
   PRODUCT_OFFER_ID, SERVICE_ID, SERVICE_NAME, 
   ZONE_IN, TIME_IN, PRICE_GROUP) 
VALUES ('Default',1,'SMS','84910688','.*','Tar_SMS_264VND');</v>
      </c>
    </row>
    <row r="3867" spans="2:14">
      <c r="B3867" t="s">
        <v>9392</v>
      </c>
      <c r="C3867" s="34">
        <v>1</v>
      </c>
      <c r="D3867" s="34" t="s">
        <v>8</v>
      </c>
      <c r="E3867" s="34" t="s">
        <v>8332</v>
      </c>
      <c r="F3867" s="34" t="s">
        <v>9168</v>
      </c>
      <c r="G3867" s="34" t="s">
        <v>9193</v>
      </c>
      <c r="H3867" s="26"/>
      <c r="I3867" s="26"/>
      <c r="J3867" s="26"/>
      <c r="K3867" t="s">
        <v>9193</v>
      </c>
      <c r="L3867" t="str">
        <f>IF(ISNA(VLOOKUP(K3867,$K$244:K3866,1,0)),"","DUP!")</f>
        <v>DUP!</v>
      </c>
      <c r="N3867" t="str">
        <f t="shared" si="64"/>
        <v>INSERT INTO PRICE_MAP (
   PRODUCT_OFFER_ID, SERVICE_ID, SERVICE_NAME, 
   ZONE_IN, TIME_IN, PRICE_GROUP) 
VALUES ('Default',1,'SMS','8491068800126','.*','Tar_SMS_264VND');</v>
      </c>
    </row>
    <row r="3868" spans="2:14">
      <c r="B3868" t="s">
        <v>9392</v>
      </c>
      <c r="C3868" s="34">
        <v>1</v>
      </c>
      <c r="D3868" s="34" t="s">
        <v>8</v>
      </c>
      <c r="E3868" s="34" t="s">
        <v>8333</v>
      </c>
      <c r="F3868" s="34" t="s">
        <v>9168</v>
      </c>
      <c r="G3868" s="34" t="s">
        <v>9193</v>
      </c>
      <c r="H3868" s="26"/>
      <c r="I3868" s="26"/>
      <c r="J3868" s="26"/>
      <c r="K3868" t="s">
        <v>9193</v>
      </c>
      <c r="L3868" t="str">
        <f>IF(ISNA(VLOOKUP(K3868,$K$244:K3867,1,0)),"","DUP!")</f>
        <v>DUP!</v>
      </c>
      <c r="N3868" t="str">
        <f t="shared" si="64"/>
        <v>INSERT INTO PRICE_MAP (
   PRODUCT_OFFER_ID, SERVICE_ID, SERVICE_NAME, 
   ZONE_IN, TIME_IN, PRICE_GROUP) 
VALUES ('Default',1,'SMS','84910703','.*','Tar_SMS_264VND');</v>
      </c>
    </row>
    <row r="3869" spans="2:14">
      <c r="B3869" t="s">
        <v>9392</v>
      </c>
      <c r="C3869" s="34">
        <v>1</v>
      </c>
      <c r="D3869" s="34" t="s">
        <v>8</v>
      </c>
      <c r="E3869" s="34" t="s">
        <v>8334</v>
      </c>
      <c r="F3869" s="34" t="s">
        <v>9168</v>
      </c>
      <c r="G3869" s="34" t="s">
        <v>9193</v>
      </c>
      <c r="H3869" s="26"/>
      <c r="I3869" s="26"/>
      <c r="J3869" s="26"/>
      <c r="K3869" t="s">
        <v>9193</v>
      </c>
      <c r="L3869" t="str">
        <f>IF(ISNA(VLOOKUP(K3869,$K$244:K3868,1,0)),"","DUP!")</f>
        <v>DUP!</v>
      </c>
      <c r="N3869" t="str">
        <f t="shared" si="64"/>
        <v>INSERT INTO PRICE_MAP (
   PRODUCT_OFFER_ID, SERVICE_ID, SERVICE_NAME, 
   ZONE_IN, TIME_IN, PRICE_GROUP) 
VALUES ('Default',1,'SMS','8491070350','.*','Tar_SMS_264VND');</v>
      </c>
    </row>
    <row r="3870" spans="2:14">
      <c r="B3870" t="s">
        <v>9392</v>
      </c>
      <c r="C3870" s="34">
        <v>1</v>
      </c>
      <c r="D3870" s="34" t="s">
        <v>8</v>
      </c>
      <c r="E3870" s="34" t="s">
        <v>8335</v>
      </c>
      <c r="F3870" s="34" t="s">
        <v>9168</v>
      </c>
      <c r="G3870" s="34" t="s">
        <v>9193</v>
      </c>
      <c r="H3870" s="26"/>
      <c r="I3870" s="26"/>
      <c r="J3870" s="26"/>
      <c r="K3870" t="s">
        <v>9193</v>
      </c>
      <c r="L3870" t="str">
        <f>IF(ISNA(VLOOKUP(K3870,$K$244:K3869,1,0)),"","DUP!")</f>
        <v>DUP!</v>
      </c>
      <c r="N3870" t="str">
        <f t="shared" si="64"/>
        <v>INSERT INTO PRICE_MAP (
   PRODUCT_OFFER_ID, SERVICE_ID, SERVICE_NAME, 
   ZONE_IN, TIME_IN, PRICE_GROUP) 
VALUES ('Default',1,'SMS','84910708','.*','Tar_SMS_264VND');</v>
      </c>
    </row>
    <row r="3871" spans="2:14">
      <c r="B3871" t="s">
        <v>9392</v>
      </c>
      <c r="C3871" s="34">
        <v>1</v>
      </c>
      <c r="D3871" s="34" t="s">
        <v>8</v>
      </c>
      <c r="E3871" s="34" t="s">
        <v>8336</v>
      </c>
      <c r="F3871" s="34" t="s">
        <v>9168</v>
      </c>
      <c r="G3871" s="34" t="s">
        <v>9193</v>
      </c>
      <c r="H3871" s="26"/>
      <c r="I3871" s="26"/>
      <c r="J3871" s="26"/>
      <c r="K3871" t="s">
        <v>9193</v>
      </c>
      <c r="L3871" t="str">
        <f>IF(ISNA(VLOOKUP(K3871,$K$244:K3870,1,0)),"","DUP!")</f>
        <v>DUP!</v>
      </c>
      <c r="N3871" t="str">
        <f t="shared" si="64"/>
        <v>INSERT INTO PRICE_MAP (
   PRODUCT_OFFER_ID, SERVICE_ID, SERVICE_NAME, 
   ZONE_IN, TIME_IN, PRICE_GROUP) 
VALUES ('Default',1,'SMS','8491070800126','.*','Tar_SMS_264VND');</v>
      </c>
    </row>
    <row r="3872" spans="2:14">
      <c r="B3872" t="s">
        <v>9392</v>
      </c>
      <c r="C3872" s="34">
        <v>1</v>
      </c>
      <c r="D3872" s="34" t="s">
        <v>8</v>
      </c>
      <c r="E3872" s="34" t="s">
        <v>8337</v>
      </c>
      <c r="F3872" s="34" t="s">
        <v>9168</v>
      </c>
      <c r="G3872" s="34" t="s">
        <v>9193</v>
      </c>
      <c r="H3872" s="26"/>
      <c r="I3872" s="26"/>
      <c r="J3872" s="26"/>
      <c r="K3872" t="s">
        <v>9193</v>
      </c>
      <c r="L3872" t="str">
        <f>IF(ISNA(VLOOKUP(K3872,$K$244:K3871,1,0)),"","DUP!")</f>
        <v>DUP!</v>
      </c>
      <c r="N3872" t="str">
        <f t="shared" si="64"/>
        <v>INSERT INTO PRICE_MAP (
   PRODUCT_OFFER_ID, SERVICE_ID, SERVICE_NAME, 
   ZONE_IN, TIME_IN, PRICE_GROUP) 
VALUES ('Default',1,'SMS','849107103','.*','Tar_SMS_264VND');</v>
      </c>
    </row>
    <row r="3873" spans="2:14">
      <c r="B3873" t="s">
        <v>9392</v>
      </c>
      <c r="C3873" s="34">
        <v>1</v>
      </c>
      <c r="D3873" s="34" t="s">
        <v>8</v>
      </c>
      <c r="E3873" s="34" t="s">
        <v>8338</v>
      </c>
      <c r="F3873" s="34" t="s">
        <v>9168</v>
      </c>
      <c r="G3873" s="34" t="s">
        <v>9193</v>
      </c>
      <c r="H3873" s="26"/>
      <c r="I3873" s="26"/>
      <c r="J3873" s="26"/>
      <c r="K3873" t="s">
        <v>9193</v>
      </c>
      <c r="L3873" t="str">
        <f>IF(ISNA(VLOOKUP(K3873,$K$244:K3872,1,0)),"","DUP!")</f>
        <v>DUP!</v>
      </c>
      <c r="N3873" t="str">
        <f t="shared" si="64"/>
        <v>INSERT INTO PRICE_MAP (
   PRODUCT_OFFER_ID, SERVICE_ID, SERVICE_NAME, 
   ZONE_IN, TIME_IN, PRICE_GROUP) 
VALUES ('Default',1,'SMS','84910710350','.*','Tar_SMS_264VND');</v>
      </c>
    </row>
    <row r="3874" spans="2:14">
      <c r="B3874" t="s">
        <v>9392</v>
      </c>
      <c r="C3874" s="34">
        <v>1</v>
      </c>
      <c r="D3874" s="34" t="s">
        <v>8</v>
      </c>
      <c r="E3874" s="34" t="s">
        <v>8339</v>
      </c>
      <c r="F3874" s="34" t="s">
        <v>9168</v>
      </c>
      <c r="G3874" s="34" t="s">
        <v>9193</v>
      </c>
      <c r="H3874" s="26"/>
      <c r="I3874" s="26"/>
      <c r="J3874" s="26"/>
      <c r="K3874" t="s">
        <v>9193</v>
      </c>
      <c r="L3874" t="str">
        <f>IF(ISNA(VLOOKUP(K3874,$K$244:K3873,1,0)),"","DUP!")</f>
        <v>DUP!</v>
      </c>
      <c r="N3874" t="str">
        <f t="shared" si="64"/>
        <v>INSERT INTO PRICE_MAP (
   PRODUCT_OFFER_ID, SERVICE_ID, SERVICE_NAME, 
   ZONE_IN, TIME_IN, PRICE_GROUP) 
VALUES ('Default',1,'SMS','849107103512','.*','Tar_SMS_264VND');</v>
      </c>
    </row>
    <row r="3875" spans="2:14">
      <c r="B3875" t="s">
        <v>9392</v>
      </c>
      <c r="C3875" s="34">
        <v>1</v>
      </c>
      <c r="D3875" s="34" t="s">
        <v>8</v>
      </c>
      <c r="E3875" s="34" t="s">
        <v>8340</v>
      </c>
      <c r="F3875" s="34" t="s">
        <v>9168</v>
      </c>
      <c r="G3875" s="34" t="s">
        <v>9193</v>
      </c>
      <c r="H3875" s="26"/>
      <c r="I3875" s="26"/>
      <c r="J3875" s="26"/>
      <c r="K3875" t="s">
        <v>9193</v>
      </c>
      <c r="L3875" t="str">
        <f>IF(ISNA(VLOOKUP(K3875,$K$244:K3874,1,0)),"","DUP!")</f>
        <v>DUP!</v>
      </c>
      <c r="N3875" t="str">
        <f t="shared" si="64"/>
        <v>INSERT INTO PRICE_MAP (
   PRODUCT_OFFER_ID, SERVICE_ID, SERVICE_NAME, 
   ZONE_IN, TIME_IN, PRICE_GROUP) 
VALUES ('Default',1,'SMS','849107103514','.*','Tar_SMS_264VND');</v>
      </c>
    </row>
    <row r="3876" spans="2:14">
      <c r="B3876" t="s">
        <v>9392</v>
      </c>
      <c r="C3876" s="34">
        <v>1</v>
      </c>
      <c r="D3876" s="34" t="s">
        <v>8</v>
      </c>
      <c r="E3876" s="34" t="s">
        <v>8341</v>
      </c>
      <c r="F3876" s="34" t="s">
        <v>9168</v>
      </c>
      <c r="G3876" s="34" t="s">
        <v>9193</v>
      </c>
      <c r="H3876" s="26"/>
      <c r="I3876" s="26"/>
      <c r="J3876" s="26"/>
      <c r="K3876" t="s">
        <v>9193</v>
      </c>
      <c r="L3876" t="str">
        <f>IF(ISNA(VLOOKUP(K3876,$K$244:K3875,1,0)),"","DUP!")</f>
        <v>DUP!</v>
      </c>
      <c r="N3876" t="str">
        <f t="shared" si="64"/>
        <v>INSERT INTO PRICE_MAP (
   PRODUCT_OFFER_ID, SERVICE_ID, SERVICE_NAME, 
   ZONE_IN, TIME_IN, PRICE_GROUP) 
VALUES ('Default',1,'SMS','84910710360','.*','Tar_SMS_264VND');</v>
      </c>
    </row>
    <row r="3877" spans="2:14">
      <c r="B3877" t="s">
        <v>9392</v>
      </c>
      <c r="C3877" s="34">
        <v>1</v>
      </c>
      <c r="D3877" s="34" t="s">
        <v>8</v>
      </c>
      <c r="E3877" s="34" t="s">
        <v>8342</v>
      </c>
      <c r="F3877" s="34" t="s">
        <v>9168</v>
      </c>
      <c r="G3877" s="34" t="s">
        <v>9193</v>
      </c>
      <c r="H3877" s="26"/>
      <c r="I3877" s="26"/>
      <c r="J3877" s="26"/>
      <c r="K3877" t="s">
        <v>9193</v>
      </c>
      <c r="L3877" t="str">
        <f>IF(ISNA(VLOOKUP(K3877,$K$244:K3876,1,0)),"","DUP!")</f>
        <v>DUP!</v>
      </c>
      <c r="N3877" t="str">
        <f t="shared" si="64"/>
        <v>INSERT INTO PRICE_MAP (
   PRODUCT_OFFER_ID, SERVICE_ID, SERVICE_NAME, 
   ZONE_IN, TIME_IN, PRICE_GROUP) 
VALUES ('Default',1,'SMS','849107108','.*','Tar_SMS_264VND');</v>
      </c>
    </row>
    <row r="3878" spans="2:14">
      <c r="B3878" t="s">
        <v>9392</v>
      </c>
      <c r="C3878" s="34">
        <v>1</v>
      </c>
      <c r="D3878" s="34" t="s">
        <v>8</v>
      </c>
      <c r="E3878" s="34" t="s">
        <v>8343</v>
      </c>
      <c r="F3878" s="34" t="s">
        <v>9168</v>
      </c>
      <c r="G3878" s="34" t="s">
        <v>9193</v>
      </c>
      <c r="H3878" s="26"/>
      <c r="I3878" s="26"/>
      <c r="J3878" s="26"/>
      <c r="K3878" t="s">
        <v>9193</v>
      </c>
      <c r="L3878" t="str">
        <f>IF(ISNA(VLOOKUP(K3878,$K$244:K3877,1,0)),"","DUP!")</f>
        <v>DUP!</v>
      </c>
      <c r="N3878" t="str">
        <f t="shared" si="64"/>
        <v>INSERT INTO PRICE_MAP (
   PRODUCT_OFFER_ID, SERVICE_ID, SERVICE_NAME, 
   ZONE_IN, TIME_IN, PRICE_GROUP) 
VALUES ('Default',1,'SMS','84910710800126','.*','Tar_SMS_264VND');</v>
      </c>
    </row>
    <row r="3879" spans="2:14">
      <c r="B3879" t="s">
        <v>9392</v>
      </c>
      <c r="C3879" s="34">
        <v>1</v>
      </c>
      <c r="D3879" s="34" t="s">
        <v>8</v>
      </c>
      <c r="E3879" s="34" t="s">
        <v>8344</v>
      </c>
      <c r="F3879" s="34" t="s">
        <v>9168</v>
      </c>
      <c r="G3879" s="34" t="s">
        <v>9193</v>
      </c>
      <c r="H3879" s="26"/>
      <c r="I3879" s="26"/>
      <c r="J3879" s="26"/>
      <c r="K3879" t="s">
        <v>9193</v>
      </c>
      <c r="L3879" t="str">
        <f>IF(ISNA(VLOOKUP(K3879,$K$244:K3878,1,0)),"","DUP!")</f>
        <v>DUP!</v>
      </c>
      <c r="N3879" t="str">
        <f t="shared" si="64"/>
        <v>INSERT INTO PRICE_MAP (
   PRODUCT_OFFER_ID, SERVICE_ID, SERVICE_NAME, 
   ZONE_IN, TIME_IN, PRICE_GROUP) 
VALUES ('Default',1,'SMS','8491071085','.*','Tar_SMS_264VND');</v>
      </c>
    </row>
    <row r="3880" spans="2:14">
      <c r="B3880" t="s">
        <v>9392</v>
      </c>
      <c r="C3880" s="34">
        <v>1</v>
      </c>
      <c r="D3880" s="34" t="s">
        <v>8</v>
      </c>
      <c r="E3880" s="34" t="s">
        <v>8345</v>
      </c>
      <c r="F3880" s="34" t="s">
        <v>9168</v>
      </c>
      <c r="G3880" s="34" t="s">
        <v>9193</v>
      </c>
      <c r="H3880" s="26"/>
      <c r="I3880" s="26"/>
      <c r="J3880" s="26"/>
      <c r="K3880" t="s">
        <v>9193</v>
      </c>
      <c r="L3880" t="str">
        <f>IF(ISNA(VLOOKUP(K3880,$K$244:K3879,1,0)),"","DUP!")</f>
        <v>DUP!</v>
      </c>
      <c r="N3880" t="str">
        <f t="shared" si="64"/>
        <v>INSERT INTO PRICE_MAP (
   PRODUCT_OFFER_ID, SERVICE_ID, SERVICE_NAME, 
   ZONE_IN, TIME_IN, PRICE_GROUP) 
VALUES ('Default',1,'SMS','849107113','.*','Tar_SMS_264VND');</v>
      </c>
    </row>
    <row r="3881" spans="2:14">
      <c r="B3881" t="s">
        <v>9392</v>
      </c>
      <c r="C3881" s="34">
        <v>1</v>
      </c>
      <c r="D3881" s="34" t="s">
        <v>8</v>
      </c>
      <c r="E3881" s="34" t="s">
        <v>8346</v>
      </c>
      <c r="F3881" s="34" t="s">
        <v>9168</v>
      </c>
      <c r="G3881" s="34" t="s">
        <v>9193</v>
      </c>
      <c r="H3881" s="26"/>
      <c r="I3881" s="26"/>
      <c r="J3881" s="26"/>
      <c r="K3881" t="s">
        <v>9193</v>
      </c>
      <c r="L3881" t="str">
        <f>IF(ISNA(VLOOKUP(K3881,$K$244:K3880,1,0)),"","DUP!")</f>
        <v>DUP!</v>
      </c>
      <c r="N3881" t="str">
        <f t="shared" si="64"/>
        <v>INSERT INTO PRICE_MAP (
   PRODUCT_OFFER_ID, SERVICE_ID, SERVICE_NAME, 
   ZONE_IN, TIME_IN, PRICE_GROUP) 
VALUES ('Default',1,'SMS','84910711350','.*','Tar_SMS_264VND');</v>
      </c>
    </row>
    <row r="3882" spans="2:14">
      <c r="B3882" t="s">
        <v>9392</v>
      </c>
      <c r="C3882" s="34">
        <v>1</v>
      </c>
      <c r="D3882" s="34" t="s">
        <v>8</v>
      </c>
      <c r="E3882" s="34" t="s">
        <v>8347</v>
      </c>
      <c r="F3882" s="34" t="s">
        <v>9168</v>
      </c>
      <c r="G3882" s="34" t="s">
        <v>9193</v>
      </c>
      <c r="H3882" s="26"/>
      <c r="I3882" s="26"/>
      <c r="J3882" s="26"/>
      <c r="K3882" t="s">
        <v>9193</v>
      </c>
      <c r="L3882" t="str">
        <f>IF(ISNA(VLOOKUP(K3882,$K$244:K3881,1,0)),"","DUP!")</f>
        <v>DUP!</v>
      </c>
      <c r="N3882" t="str">
        <f t="shared" si="64"/>
        <v>INSERT INTO PRICE_MAP (
   PRODUCT_OFFER_ID, SERVICE_ID, SERVICE_NAME, 
   ZONE_IN, TIME_IN, PRICE_GROUP) 
VALUES ('Default',1,'SMS','84910711360','.*','Tar_SMS_264VND');</v>
      </c>
    </row>
    <row r="3883" spans="2:14">
      <c r="B3883" t="s">
        <v>9392</v>
      </c>
      <c r="C3883" s="34">
        <v>1</v>
      </c>
      <c r="D3883" s="34" t="s">
        <v>8</v>
      </c>
      <c r="E3883" s="34" t="s">
        <v>8348</v>
      </c>
      <c r="F3883" s="34" t="s">
        <v>9168</v>
      </c>
      <c r="G3883" s="34" t="s">
        <v>9193</v>
      </c>
      <c r="H3883" s="26"/>
      <c r="I3883" s="26"/>
      <c r="J3883" s="26"/>
      <c r="K3883" t="s">
        <v>9193</v>
      </c>
      <c r="L3883" t="str">
        <f>IF(ISNA(VLOOKUP(K3883,$K$244:K3882,1,0)),"","DUP!")</f>
        <v>DUP!</v>
      </c>
      <c r="N3883" t="str">
        <f t="shared" si="64"/>
        <v>INSERT INTO PRICE_MAP (
   PRODUCT_OFFER_ID, SERVICE_ID, SERVICE_NAME, 
   ZONE_IN, TIME_IN, PRICE_GROUP) 
VALUES ('Default',1,'SMS','849107113609','.*','Tar_SMS_264VND');</v>
      </c>
    </row>
    <row r="3884" spans="2:14">
      <c r="B3884" t="s">
        <v>9392</v>
      </c>
      <c r="C3884" s="34">
        <v>1</v>
      </c>
      <c r="D3884" s="34" t="s">
        <v>8</v>
      </c>
      <c r="E3884" s="34" t="s">
        <v>8349</v>
      </c>
      <c r="F3884" s="34" t="s">
        <v>9168</v>
      </c>
      <c r="G3884" s="34" t="s">
        <v>9193</v>
      </c>
      <c r="H3884" s="26"/>
      <c r="I3884" s="26"/>
      <c r="J3884" s="26"/>
      <c r="K3884" t="s">
        <v>9193</v>
      </c>
      <c r="L3884" t="str">
        <f>IF(ISNA(VLOOKUP(K3884,$K$244:K3883,1,0)),"","DUP!")</f>
        <v>DUP!</v>
      </c>
      <c r="N3884" t="str">
        <f t="shared" si="64"/>
        <v>INSERT INTO PRICE_MAP (
   PRODUCT_OFFER_ID, SERVICE_ID, SERVICE_NAME, 
   ZONE_IN, TIME_IN, PRICE_GROUP) 
VALUES ('Default',1,'SMS','849107113610','.*','Tar_SMS_264VND');</v>
      </c>
    </row>
    <row r="3885" spans="2:14">
      <c r="B3885" t="s">
        <v>9392</v>
      </c>
      <c r="C3885" s="34">
        <v>1</v>
      </c>
      <c r="D3885" s="34" t="s">
        <v>8</v>
      </c>
      <c r="E3885" s="34" t="s">
        <v>8350</v>
      </c>
      <c r="F3885" s="34" t="s">
        <v>9168</v>
      </c>
      <c r="G3885" s="34" t="s">
        <v>9193</v>
      </c>
      <c r="H3885" s="26"/>
      <c r="I3885" s="26"/>
      <c r="J3885" s="26"/>
      <c r="K3885" t="s">
        <v>9193</v>
      </c>
      <c r="L3885" t="str">
        <f>IF(ISNA(VLOOKUP(K3885,$K$244:K3884,1,0)),"","DUP!")</f>
        <v>DUP!</v>
      </c>
      <c r="N3885" t="str">
        <f t="shared" si="64"/>
        <v>INSERT INTO PRICE_MAP (
   PRODUCT_OFFER_ID, SERVICE_ID, SERVICE_NAME, 
   ZONE_IN, TIME_IN, PRICE_GROUP) 
VALUES ('Default',1,'SMS','849107113614','.*','Tar_SMS_264VND');</v>
      </c>
    </row>
    <row r="3886" spans="2:14">
      <c r="B3886" t="s">
        <v>9392</v>
      </c>
      <c r="C3886" s="34">
        <v>1</v>
      </c>
      <c r="D3886" s="34" t="s">
        <v>8</v>
      </c>
      <c r="E3886" s="34" t="s">
        <v>8351</v>
      </c>
      <c r="F3886" s="34" t="s">
        <v>9168</v>
      </c>
      <c r="G3886" s="34" t="s">
        <v>9193</v>
      </c>
      <c r="H3886" s="26"/>
      <c r="I3886" s="26"/>
      <c r="J3886" s="26"/>
      <c r="K3886" t="s">
        <v>9193</v>
      </c>
      <c r="L3886" t="str">
        <f>IF(ISNA(VLOOKUP(K3886,$K$244:K3885,1,0)),"","DUP!")</f>
        <v>DUP!</v>
      </c>
      <c r="N3886" t="str">
        <f t="shared" si="64"/>
        <v>INSERT INTO PRICE_MAP (
   PRODUCT_OFFER_ID, SERVICE_ID, SERVICE_NAME, 
   ZONE_IN, TIME_IN, PRICE_GROUP) 
VALUES ('Default',1,'SMS','849107118','.*','Tar_SMS_264VND');</v>
      </c>
    </row>
    <row r="3887" spans="2:14">
      <c r="B3887" t="s">
        <v>9392</v>
      </c>
      <c r="C3887" s="34">
        <v>1</v>
      </c>
      <c r="D3887" s="34" t="s">
        <v>8</v>
      </c>
      <c r="E3887" s="34" t="s">
        <v>8352</v>
      </c>
      <c r="F3887" s="34" t="s">
        <v>9168</v>
      </c>
      <c r="G3887" s="34" t="s">
        <v>9193</v>
      </c>
      <c r="H3887" s="26"/>
      <c r="I3887" s="26"/>
      <c r="J3887" s="26"/>
      <c r="K3887" t="s">
        <v>9193</v>
      </c>
      <c r="L3887" t="str">
        <f>IF(ISNA(VLOOKUP(K3887,$K$244:K3886,1,0)),"","DUP!")</f>
        <v>DUP!</v>
      </c>
      <c r="N3887" t="str">
        <f t="shared" si="64"/>
        <v>INSERT INTO PRICE_MAP (
   PRODUCT_OFFER_ID, SERVICE_ID, SERVICE_NAME, 
   ZONE_IN, TIME_IN, PRICE_GROUP) 
VALUES ('Default',1,'SMS','84910711800126','.*','Tar_SMS_264VND');</v>
      </c>
    </row>
    <row r="3888" spans="2:14">
      <c r="B3888" t="s">
        <v>9392</v>
      </c>
      <c r="C3888" s="34">
        <v>1</v>
      </c>
      <c r="D3888" s="34" t="s">
        <v>8</v>
      </c>
      <c r="E3888" s="34" t="s">
        <v>8353</v>
      </c>
      <c r="F3888" s="34" t="s">
        <v>9168</v>
      </c>
      <c r="G3888" s="34" t="s">
        <v>9193</v>
      </c>
      <c r="H3888" s="26"/>
      <c r="I3888" s="26"/>
      <c r="J3888" s="26"/>
      <c r="K3888" t="s">
        <v>9193</v>
      </c>
      <c r="L3888" t="str">
        <f>IF(ISNA(VLOOKUP(K3888,$K$244:K3887,1,0)),"","DUP!")</f>
        <v>DUP!</v>
      </c>
      <c r="N3888" t="str">
        <f t="shared" si="64"/>
        <v>INSERT INTO PRICE_MAP (
   PRODUCT_OFFER_ID, SERVICE_ID, SERVICE_NAME, 
   ZONE_IN, TIME_IN, PRICE_GROUP) 
VALUES ('Default',1,'SMS','8491071185','.*','Tar_SMS_264VND');</v>
      </c>
    </row>
    <row r="3889" spans="2:14">
      <c r="B3889" t="s">
        <v>9392</v>
      </c>
      <c r="C3889" s="34">
        <v>1</v>
      </c>
      <c r="D3889" s="34" t="s">
        <v>8</v>
      </c>
      <c r="E3889" s="34" t="s">
        <v>8354</v>
      </c>
      <c r="F3889" s="34" t="s">
        <v>9168</v>
      </c>
      <c r="G3889" s="34" t="s">
        <v>9193</v>
      </c>
      <c r="H3889" s="26"/>
      <c r="I3889" s="26"/>
      <c r="J3889" s="26"/>
      <c r="K3889" t="s">
        <v>9193</v>
      </c>
      <c r="L3889" t="str">
        <f>IF(ISNA(VLOOKUP(K3889,$K$244:K3888,1,0)),"","DUP!")</f>
        <v>DUP!</v>
      </c>
      <c r="N3889" t="str">
        <f t="shared" si="64"/>
        <v>INSERT INTO PRICE_MAP (
   PRODUCT_OFFER_ID, SERVICE_ID, SERVICE_NAME, 
   ZONE_IN, TIME_IN, PRICE_GROUP) 
VALUES ('Default',1,'SMS','84910723','.*','Tar_SMS_264VND');</v>
      </c>
    </row>
    <row r="3890" spans="2:14">
      <c r="B3890" t="s">
        <v>9392</v>
      </c>
      <c r="C3890" s="34">
        <v>1</v>
      </c>
      <c r="D3890" s="34" t="s">
        <v>8</v>
      </c>
      <c r="E3890" s="34" t="s">
        <v>8355</v>
      </c>
      <c r="F3890" s="34" t="s">
        <v>9168</v>
      </c>
      <c r="G3890" s="34" t="s">
        <v>9193</v>
      </c>
      <c r="H3890" s="26"/>
      <c r="I3890" s="26"/>
      <c r="J3890" s="26"/>
      <c r="K3890" t="s">
        <v>9193</v>
      </c>
      <c r="L3890" t="str">
        <f>IF(ISNA(VLOOKUP(K3890,$K$244:K3889,1,0)),"","DUP!")</f>
        <v>DUP!</v>
      </c>
      <c r="N3890" t="str">
        <f t="shared" si="64"/>
        <v>INSERT INTO PRICE_MAP (
   PRODUCT_OFFER_ID, SERVICE_ID, SERVICE_NAME, 
   ZONE_IN, TIME_IN, PRICE_GROUP) 
VALUES ('Default',1,'SMS','8491072350','.*','Tar_SMS_264VND');</v>
      </c>
    </row>
    <row r="3891" spans="2:14">
      <c r="B3891" t="s">
        <v>9392</v>
      </c>
      <c r="C3891" s="34">
        <v>1</v>
      </c>
      <c r="D3891" s="34" t="s">
        <v>8</v>
      </c>
      <c r="E3891" s="34" t="s">
        <v>8356</v>
      </c>
      <c r="F3891" s="34" t="s">
        <v>9168</v>
      </c>
      <c r="G3891" s="34" t="s">
        <v>9193</v>
      </c>
      <c r="H3891" s="26"/>
      <c r="I3891" s="26"/>
      <c r="J3891" s="26"/>
      <c r="K3891" t="s">
        <v>9193</v>
      </c>
      <c r="L3891" t="str">
        <f>IF(ISNA(VLOOKUP(K3891,$K$244:K3890,1,0)),"","DUP!")</f>
        <v>DUP!</v>
      </c>
      <c r="N3891" t="str">
        <f t="shared" si="64"/>
        <v>INSERT INTO PRICE_MAP (
   PRODUCT_OFFER_ID, SERVICE_ID, SERVICE_NAME, 
   ZONE_IN, TIME_IN, PRICE_GROUP) 
VALUES ('Default',1,'SMS','84910723510','.*','Tar_SMS_264VND');</v>
      </c>
    </row>
    <row r="3892" spans="2:14">
      <c r="B3892" t="s">
        <v>9392</v>
      </c>
      <c r="C3892" s="34">
        <v>1</v>
      </c>
      <c r="D3892" s="34" t="s">
        <v>8</v>
      </c>
      <c r="E3892" s="34" t="s">
        <v>8357</v>
      </c>
      <c r="F3892" s="34" t="s">
        <v>9168</v>
      </c>
      <c r="G3892" s="34" t="s">
        <v>9193</v>
      </c>
      <c r="H3892" s="26"/>
      <c r="I3892" s="26"/>
      <c r="J3892" s="26"/>
      <c r="K3892" t="s">
        <v>9193</v>
      </c>
      <c r="L3892" t="str">
        <f>IF(ISNA(VLOOKUP(K3892,$K$244:K3891,1,0)),"","DUP!")</f>
        <v>DUP!</v>
      </c>
      <c r="N3892" t="str">
        <f t="shared" si="64"/>
        <v>INSERT INTO PRICE_MAP (
   PRODUCT_OFFER_ID, SERVICE_ID, SERVICE_NAME, 
   ZONE_IN, TIME_IN, PRICE_GROUP) 
VALUES ('Default',1,'SMS','84910723520','.*','Tar_SMS_264VND');</v>
      </c>
    </row>
    <row r="3893" spans="2:14">
      <c r="B3893" t="s">
        <v>9392</v>
      </c>
      <c r="C3893" s="34">
        <v>1</v>
      </c>
      <c r="D3893" s="34" t="s">
        <v>8</v>
      </c>
      <c r="E3893" s="34" t="s">
        <v>8358</v>
      </c>
      <c r="F3893" s="34" t="s">
        <v>9168</v>
      </c>
      <c r="G3893" s="34" t="s">
        <v>9193</v>
      </c>
      <c r="H3893" s="26"/>
      <c r="I3893" s="26"/>
      <c r="J3893" s="26"/>
      <c r="K3893" t="s">
        <v>9193</v>
      </c>
      <c r="L3893" t="str">
        <f>IF(ISNA(VLOOKUP(K3893,$K$244:K3892,1,0)),"","DUP!")</f>
        <v>DUP!</v>
      </c>
      <c r="N3893" t="str">
        <f t="shared" ref="N3893:N3956" si="65">IF(M3893="DUP!","","INSERT INTO PRICE_MAP (
   PRODUCT_OFFER_ID, SERVICE_ID, SERVICE_NAME, 
   ZONE_IN, TIME_IN, PRICE_GROUP) 
VALUES ('"&amp;B3893&amp;"',"&amp;C3893&amp;",'"&amp;D3893&amp;"','"&amp;E3893&amp;"','"&amp;F3893&amp;"','"&amp;K3893&amp;"');")</f>
        <v>INSERT INTO PRICE_MAP (
   PRODUCT_OFFER_ID, SERVICE_ID, SERVICE_NAME, 
   ZONE_IN, TIME_IN, PRICE_GROUP) 
VALUES ('Default',1,'SMS','84910723530','.*','Tar_SMS_264VND');</v>
      </c>
    </row>
    <row r="3894" spans="2:14">
      <c r="B3894" t="s">
        <v>9392</v>
      </c>
      <c r="C3894" s="34">
        <v>1</v>
      </c>
      <c r="D3894" s="34" t="s">
        <v>8</v>
      </c>
      <c r="E3894" s="34" t="s">
        <v>8359</v>
      </c>
      <c r="F3894" s="34" t="s">
        <v>9168</v>
      </c>
      <c r="G3894" s="34" t="s">
        <v>9193</v>
      </c>
      <c r="H3894" s="26"/>
      <c r="I3894" s="26"/>
      <c r="J3894" s="26"/>
      <c r="K3894" t="s">
        <v>9193</v>
      </c>
      <c r="L3894" t="str">
        <f>IF(ISNA(VLOOKUP(K3894,$K$244:K3893,1,0)),"","DUP!")</f>
        <v>DUP!</v>
      </c>
      <c r="N3894" t="str">
        <f t="shared" si="65"/>
        <v>INSERT INTO PRICE_MAP (
   PRODUCT_OFFER_ID, SERVICE_ID, SERVICE_NAME, 
   ZONE_IN, TIME_IN, PRICE_GROUP) 
VALUES ('Default',1,'SMS','84910723531','.*','Tar_SMS_264VND');</v>
      </c>
    </row>
    <row r="3895" spans="2:14">
      <c r="B3895" t="s">
        <v>9392</v>
      </c>
      <c r="C3895" s="34">
        <v>1</v>
      </c>
      <c r="D3895" s="34" t="s">
        <v>8</v>
      </c>
      <c r="E3895" s="34" t="s">
        <v>8360</v>
      </c>
      <c r="F3895" s="34" t="s">
        <v>9168</v>
      </c>
      <c r="G3895" s="34" t="s">
        <v>9193</v>
      </c>
      <c r="H3895" s="26"/>
      <c r="I3895" s="26"/>
      <c r="J3895" s="26"/>
      <c r="K3895" t="s">
        <v>9193</v>
      </c>
      <c r="L3895" t="str">
        <f>IF(ISNA(VLOOKUP(K3895,$K$244:K3894,1,0)),"","DUP!")</f>
        <v>DUP!</v>
      </c>
      <c r="N3895" t="str">
        <f t="shared" si="65"/>
        <v>INSERT INTO PRICE_MAP (
   PRODUCT_OFFER_ID, SERVICE_ID, SERVICE_NAME, 
   ZONE_IN, TIME_IN, PRICE_GROUP) 
VALUES ('Default',1,'SMS','84910723540','.*','Tar_SMS_264VND');</v>
      </c>
    </row>
    <row r="3896" spans="2:14">
      <c r="B3896" t="s">
        <v>9392</v>
      </c>
      <c r="C3896" s="34">
        <v>1</v>
      </c>
      <c r="D3896" s="34" t="s">
        <v>8</v>
      </c>
      <c r="E3896" s="34" t="s">
        <v>8361</v>
      </c>
      <c r="F3896" s="34" t="s">
        <v>9168</v>
      </c>
      <c r="G3896" s="34" t="s">
        <v>9193</v>
      </c>
      <c r="H3896" s="26"/>
      <c r="I3896" s="26"/>
      <c r="J3896" s="26"/>
      <c r="K3896" t="s">
        <v>9193</v>
      </c>
      <c r="L3896" t="str">
        <f>IF(ISNA(VLOOKUP(K3896,$K$244:K3895,1,0)),"","DUP!")</f>
        <v>DUP!</v>
      </c>
      <c r="N3896" t="str">
        <f t="shared" si="65"/>
        <v>INSERT INTO PRICE_MAP (
   PRODUCT_OFFER_ID, SERVICE_ID, SERVICE_NAME, 
   ZONE_IN, TIME_IN, PRICE_GROUP) 
VALUES ('Default',1,'SMS','84910723541','.*','Tar_SMS_264VND');</v>
      </c>
    </row>
    <row r="3897" spans="2:14">
      <c r="B3897" t="s">
        <v>9392</v>
      </c>
      <c r="C3897" s="34">
        <v>1</v>
      </c>
      <c r="D3897" s="34" t="s">
        <v>8</v>
      </c>
      <c r="E3897" s="34" t="s">
        <v>8362</v>
      </c>
      <c r="F3897" s="34" t="s">
        <v>9168</v>
      </c>
      <c r="G3897" s="34" t="s">
        <v>9193</v>
      </c>
      <c r="H3897" s="26"/>
      <c r="I3897" s="26"/>
      <c r="J3897" s="26"/>
      <c r="K3897" t="s">
        <v>9193</v>
      </c>
      <c r="L3897" t="str">
        <f>IF(ISNA(VLOOKUP(K3897,$K$244:K3896,1,0)),"","DUP!")</f>
        <v>DUP!</v>
      </c>
      <c r="N3897" t="str">
        <f t="shared" si="65"/>
        <v>INSERT INTO PRICE_MAP (
   PRODUCT_OFFER_ID, SERVICE_ID, SERVICE_NAME, 
   ZONE_IN, TIME_IN, PRICE_GROUP) 
VALUES ('Default',1,'SMS','84910723542','.*','Tar_SMS_264VND');</v>
      </c>
    </row>
    <row r="3898" spans="2:14">
      <c r="B3898" t="s">
        <v>9392</v>
      </c>
      <c r="C3898" s="34">
        <v>1</v>
      </c>
      <c r="D3898" s="34" t="s">
        <v>8</v>
      </c>
      <c r="E3898" s="34" t="s">
        <v>8363</v>
      </c>
      <c r="F3898" s="34" t="s">
        <v>9168</v>
      </c>
      <c r="G3898" s="34" t="s">
        <v>9193</v>
      </c>
      <c r="H3898" s="26"/>
      <c r="I3898" s="26"/>
      <c r="J3898" s="26"/>
      <c r="K3898" t="s">
        <v>9193</v>
      </c>
      <c r="L3898" t="str">
        <f>IF(ISNA(VLOOKUP(K3898,$K$244:K3897,1,0)),"","DUP!")</f>
        <v>DUP!</v>
      </c>
      <c r="N3898" t="str">
        <f t="shared" si="65"/>
        <v>INSERT INTO PRICE_MAP (
   PRODUCT_OFFER_ID, SERVICE_ID, SERVICE_NAME, 
   ZONE_IN, TIME_IN, PRICE_GROUP) 
VALUES ('Default',1,'SMS','84910723554','.*','Tar_SMS_264VND');</v>
      </c>
    </row>
    <row r="3899" spans="2:14">
      <c r="B3899" t="s">
        <v>9392</v>
      </c>
      <c r="C3899" s="34">
        <v>1</v>
      </c>
      <c r="D3899" s="34" t="s">
        <v>8</v>
      </c>
      <c r="E3899" s="34" t="s">
        <v>8364</v>
      </c>
      <c r="F3899" s="34" t="s">
        <v>9168</v>
      </c>
      <c r="G3899" s="34" t="s">
        <v>9193</v>
      </c>
      <c r="H3899" s="26"/>
      <c r="I3899" s="26"/>
      <c r="J3899" s="26"/>
      <c r="K3899" t="s">
        <v>9193</v>
      </c>
      <c r="L3899" t="str">
        <f>IF(ISNA(VLOOKUP(K3899,$K$244:K3898,1,0)),"","DUP!")</f>
        <v>DUP!</v>
      </c>
      <c r="N3899" t="str">
        <f t="shared" si="65"/>
        <v>INSERT INTO PRICE_MAP (
   PRODUCT_OFFER_ID, SERVICE_ID, SERVICE_NAME, 
   ZONE_IN, TIME_IN, PRICE_GROUP) 
VALUES ('Default',1,'SMS','84910723555','.*','Tar_SMS_264VND');</v>
      </c>
    </row>
    <row r="3900" spans="2:14">
      <c r="B3900" t="s">
        <v>9392</v>
      </c>
      <c r="C3900" s="34">
        <v>1</v>
      </c>
      <c r="D3900" s="34" t="s">
        <v>8</v>
      </c>
      <c r="E3900" s="34" t="s">
        <v>8365</v>
      </c>
      <c r="F3900" s="34" t="s">
        <v>9168</v>
      </c>
      <c r="G3900" s="34" t="s">
        <v>9193</v>
      </c>
      <c r="H3900" s="26"/>
      <c r="I3900" s="26"/>
      <c r="J3900" s="26"/>
      <c r="K3900" t="s">
        <v>9193</v>
      </c>
      <c r="L3900" t="str">
        <f>IF(ISNA(VLOOKUP(K3900,$K$244:K3899,1,0)),"","DUP!")</f>
        <v>DUP!</v>
      </c>
      <c r="N3900" t="str">
        <f t="shared" si="65"/>
        <v>INSERT INTO PRICE_MAP (
   PRODUCT_OFFER_ID, SERVICE_ID, SERVICE_NAME, 
   ZONE_IN, TIME_IN, PRICE_GROUP) 
VALUES ('Default',1,'SMS','84910723560','.*','Tar_SMS_264VND');</v>
      </c>
    </row>
    <row r="3901" spans="2:14">
      <c r="B3901" t="s">
        <v>9392</v>
      </c>
      <c r="C3901" s="34">
        <v>1</v>
      </c>
      <c r="D3901" s="34" t="s">
        <v>8</v>
      </c>
      <c r="E3901" s="34" t="s">
        <v>8366</v>
      </c>
      <c r="F3901" s="34" t="s">
        <v>9168</v>
      </c>
      <c r="G3901" s="34" t="s">
        <v>9193</v>
      </c>
      <c r="H3901" s="26"/>
      <c r="I3901" s="26"/>
      <c r="J3901" s="26"/>
      <c r="K3901" t="s">
        <v>9193</v>
      </c>
      <c r="L3901" t="str">
        <f>IF(ISNA(VLOOKUP(K3901,$K$244:K3900,1,0)),"","DUP!")</f>
        <v>DUP!</v>
      </c>
      <c r="N3901" t="str">
        <f t="shared" si="65"/>
        <v>INSERT INTO PRICE_MAP (
   PRODUCT_OFFER_ID, SERVICE_ID, SERVICE_NAME, 
   ZONE_IN, TIME_IN, PRICE_GROUP) 
VALUES ('Default',1,'SMS','84910723561','.*','Tar_SMS_264VND');</v>
      </c>
    </row>
    <row r="3902" spans="2:14">
      <c r="B3902" t="s">
        <v>9392</v>
      </c>
      <c r="C3902" s="34">
        <v>1</v>
      </c>
      <c r="D3902" s="34" t="s">
        <v>8</v>
      </c>
      <c r="E3902" s="34" t="s">
        <v>8367</v>
      </c>
      <c r="F3902" s="34" t="s">
        <v>9168</v>
      </c>
      <c r="G3902" s="34" t="s">
        <v>9193</v>
      </c>
      <c r="H3902" s="26"/>
      <c r="I3902" s="26"/>
      <c r="J3902" s="26"/>
      <c r="K3902" t="s">
        <v>9193</v>
      </c>
      <c r="L3902" t="str">
        <f>IF(ISNA(VLOOKUP(K3902,$K$244:K3901,1,0)),"","DUP!")</f>
        <v>DUP!</v>
      </c>
      <c r="N3902" t="str">
        <f t="shared" si="65"/>
        <v>INSERT INTO PRICE_MAP (
   PRODUCT_OFFER_ID, SERVICE_ID, SERVICE_NAME, 
   ZONE_IN, TIME_IN, PRICE_GROUP) 
VALUES ('Default',1,'SMS','84910723562','.*','Tar_SMS_264VND');</v>
      </c>
    </row>
    <row r="3903" spans="2:14">
      <c r="B3903" t="s">
        <v>9392</v>
      </c>
      <c r="C3903" s="34">
        <v>1</v>
      </c>
      <c r="D3903" s="34" t="s">
        <v>8</v>
      </c>
      <c r="E3903" s="34" t="s">
        <v>8368</v>
      </c>
      <c r="F3903" s="34" t="s">
        <v>9168</v>
      </c>
      <c r="G3903" s="34" t="s">
        <v>9193</v>
      </c>
      <c r="H3903" s="26"/>
      <c r="I3903" s="26"/>
      <c r="J3903" s="26"/>
      <c r="K3903" t="s">
        <v>9193</v>
      </c>
      <c r="L3903" t="str">
        <f>IF(ISNA(VLOOKUP(K3903,$K$244:K3902,1,0)),"","DUP!")</f>
        <v>DUP!</v>
      </c>
      <c r="N3903" t="str">
        <f t="shared" si="65"/>
        <v>INSERT INTO PRICE_MAP (
   PRODUCT_OFFER_ID, SERVICE_ID, SERVICE_NAME, 
   ZONE_IN, TIME_IN, PRICE_GROUP) 
VALUES ('Default',1,'SMS','84910723571','.*','Tar_SMS_264VND');</v>
      </c>
    </row>
    <row r="3904" spans="2:14">
      <c r="B3904" t="s">
        <v>9392</v>
      </c>
      <c r="C3904" s="34">
        <v>1</v>
      </c>
      <c r="D3904" s="34" t="s">
        <v>8</v>
      </c>
      <c r="E3904" s="34" t="s">
        <v>8369</v>
      </c>
      <c r="F3904" s="34" t="s">
        <v>9168</v>
      </c>
      <c r="G3904" s="34" t="s">
        <v>9193</v>
      </c>
      <c r="H3904" s="26"/>
      <c r="I3904" s="26"/>
      <c r="J3904" s="26"/>
      <c r="K3904" t="s">
        <v>9193</v>
      </c>
      <c r="L3904" t="str">
        <f>IF(ISNA(VLOOKUP(K3904,$K$244:K3903,1,0)),"","DUP!")</f>
        <v>DUP!</v>
      </c>
      <c r="N3904" t="str">
        <f t="shared" si="65"/>
        <v>INSERT INTO PRICE_MAP (
   PRODUCT_OFFER_ID, SERVICE_ID, SERVICE_NAME, 
   ZONE_IN, TIME_IN, PRICE_GROUP) 
VALUES ('Default',1,'SMS','84910723572','.*','Tar_SMS_264VND');</v>
      </c>
    </row>
    <row r="3905" spans="2:14">
      <c r="B3905" t="s">
        <v>9392</v>
      </c>
      <c r="C3905" s="34">
        <v>1</v>
      </c>
      <c r="D3905" s="34" t="s">
        <v>8</v>
      </c>
      <c r="E3905" s="34" t="s">
        <v>8370</v>
      </c>
      <c r="F3905" s="34" t="s">
        <v>9168</v>
      </c>
      <c r="G3905" s="34" t="s">
        <v>9193</v>
      </c>
      <c r="H3905" s="26"/>
      <c r="I3905" s="26"/>
      <c r="J3905" s="26"/>
      <c r="K3905" t="s">
        <v>9193</v>
      </c>
      <c r="L3905" t="str">
        <f>IF(ISNA(VLOOKUP(K3905,$K$244:K3904,1,0)),"","DUP!")</f>
        <v>DUP!</v>
      </c>
      <c r="N3905" t="str">
        <f t="shared" si="65"/>
        <v>INSERT INTO PRICE_MAP (
   PRODUCT_OFFER_ID, SERVICE_ID, SERVICE_NAME, 
   ZONE_IN, TIME_IN, PRICE_GROUP) 
VALUES ('Default',1,'SMS','84910723576','.*','Tar_SMS_264VND');</v>
      </c>
    </row>
    <row r="3906" spans="2:14">
      <c r="B3906" t="s">
        <v>9392</v>
      </c>
      <c r="C3906" s="34">
        <v>1</v>
      </c>
      <c r="D3906" s="34" t="s">
        <v>8</v>
      </c>
      <c r="E3906" s="34" t="s">
        <v>8371</v>
      </c>
      <c r="F3906" s="34" t="s">
        <v>9168</v>
      </c>
      <c r="G3906" s="34" t="s">
        <v>9193</v>
      </c>
      <c r="H3906" s="26"/>
      <c r="I3906" s="26"/>
      <c r="J3906" s="26"/>
      <c r="K3906" t="s">
        <v>9193</v>
      </c>
      <c r="L3906" t="str">
        <f>IF(ISNA(VLOOKUP(K3906,$K$244:K3905,1,0)),"","DUP!")</f>
        <v>DUP!</v>
      </c>
      <c r="N3906" t="str">
        <f t="shared" si="65"/>
        <v>INSERT INTO PRICE_MAP (
   PRODUCT_OFFER_ID, SERVICE_ID, SERVICE_NAME, 
   ZONE_IN, TIME_IN, PRICE_GROUP) 
VALUES ('Default',1,'SMS','84910723584','.*','Tar_SMS_264VND');</v>
      </c>
    </row>
    <row r="3907" spans="2:14">
      <c r="B3907" t="s">
        <v>9392</v>
      </c>
      <c r="C3907" s="34">
        <v>1</v>
      </c>
      <c r="D3907" s="34" t="s">
        <v>8</v>
      </c>
      <c r="E3907" s="34" t="s">
        <v>8372</v>
      </c>
      <c r="F3907" s="34" t="s">
        <v>9168</v>
      </c>
      <c r="G3907" s="34" t="s">
        <v>9193</v>
      </c>
      <c r="H3907" s="26"/>
      <c r="I3907" s="26"/>
      <c r="J3907" s="26"/>
      <c r="K3907" t="s">
        <v>9193</v>
      </c>
      <c r="L3907" t="str">
        <f>IF(ISNA(VLOOKUP(K3907,$K$244:K3906,1,0)),"","DUP!")</f>
        <v>DUP!</v>
      </c>
      <c r="N3907" t="str">
        <f t="shared" si="65"/>
        <v>INSERT INTO PRICE_MAP (
   PRODUCT_OFFER_ID, SERVICE_ID, SERVICE_NAME, 
   ZONE_IN, TIME_IN, PRICE_GROUP) 
VALUES ('Default',1,'SMS','84910723590','.*','Tar_SMS_264VND');</v>
      </c>
    </row>
    <row r="3908" spans="2:14">
      <c r="B3908" t="s">
        <v>9392</v>
      </c>
      <c r="C3908" s="34">
        <v>1</v>
      </c>
      <c r="D3908" s="34" t="s">
        <v>8</v>
      </c>
      <c r="E3908" s="34" t="s">
        <v>8373</v>
      </c>
      <c r="F3908" s="34" t="s">
        <v>9168</v>
      </c>
      <c r="G3908" s="34" t="s">
        <v>9193</v>
      </c>
      <c r="H3908" s="26"/>
      <c r="I3908" s="26"/>
      <c r="J3908" s="26"/>
      <c r="K3908" t="s">
        <v>9193</v>
      </c>
      <c r="L3908" t="str">
        <f>IF(ISNA(VLOOKUP(K3908,$K$244:K3907,1,0)),"","DUP!")</f>
        <v>DUP!</v>
      </c>
      <c r="N3908" t="str">
        <f t="shared" si="65"/>
        <v>INSERT INTO PRICE_MAP (
   PRODUCT_OFFER_ID, SERVICE_ID, SERVICE_NAME, 
   ZONE_IN, TIME_IN, PRICE_GROUP) 
VALUES ('Default',1,'SMS','84910723596','.*','Tar_SMS_264VND');</v>
      </c>
    </row>
    <row r="3909" spans="2:14">
      <c r="B3909" t="s">
        <v>9392</v>
      </c>
      <c r="C3909" s="34">
        <v>1</v>
      </c>
      <c r="D3909" s="34" t="s">
        <v>8</v>
      </c>
      <c r="E3909" s="34" t="s">
        <v>8374</v>
      </c>
      <c r="F3909" s="34" t="s">
        <v>9168</v>
      </c>
      <c r="G3909" s="34" t="s">
        <v>9193</v>
      </c>
      <c r="H3909" s="26"/>
      <c r="I3909" s="26"/>
      <c r="J3909" s="26"/>
      <c r="K3909" t="s">
        <v>9193</v>
      </c>
      <c r="L3909" t="str">
        <f>IF(ISNA(VLOOKUP(K3909,$K$244:K3908,1,0)),"","DUP!")</f>
        <v>DUP!</v>
      </c>
      <c r="N3909" t="str">
        <f t="shared" si="65"/>
        <v>INSERT INTO PRICE_MAP (
   PRODUCT_OFFER_ID, SERVICE_ID, SERVICE_NAME, 
   ZONE_IN, TIME_IN, PRICE_GROUP) 
VALUES ('Default',1,'SMS','8491072360','.*','Tar_SMS_264VND');</v>
      </c>
    </row>
    <row r="3910" spans="2:14">
      <c r="B3910" t="s">
        <v>9392</v>
      </c>
      <c r="C3910" s="34">
        <v>1</v>
      </c>
      <c r="D3910" s="34" t="s">
        <v>8</v>
      </c>
      <c r="E3910" s="34" t="s">
        <v>8375</v>
      </c>
      <c r="F3910" s="34" t="s">
        <v>9168</v>
      </c>
      <c r="G3910" s="34" t="s">
        <v>9193</v>
      </c>
      <c r="H3910" s="26"/>
      <c r="I3910" s="26"/>
      <c r="J3910" s="26"/>
      <c r="K3910" t="s">
        <v>9193</v>
      </c>
      <c r="L3910" t="str">
        <f>IF(ISNA(VLOOKUP(K3910,$K$244:K3909,1,0)),"","DUP!")</f>
        <v>DUP!</v>
      </c>
      <c r="N3910" t="str">
        <f t="shared" si="65"/>
        <v>INSERT INTO PRICE_MAP (
   PRODUCT_OFFER_ID, SERVICE_ID, SERVICE_NAME, 
   ZONE_IN, TIME_IN, PRICE_GROUP) 
VALUES ('Default',1,'SMS','84910723604','.*','Tar_SMS_264VND');</v>
      </c>
    </row>
    <row r="3911" spans="2:14">
      <c r="B3911" t="s">
        <v>9392</v>
      </c>
      <c r="C3911" s="34">
        <v>1</v>
      </c>
      <c r="D3911" s="34" t="s">
        <v>8</v>
      </c>
      <c r="E3911" s="34" t="s">
        <v>8376</v>
      </c>
      <c r="F3911" s="34" t="s">
        <v>9168</v>
      </c>
      <c r="G3911" s="34" t="s">
        <v>9193</v>
      </c>
      <c r="H3911" s="26"/>
      <c r="I3911" s="26"/>
      <c r="J3911" s="26"/>
      <c r="K3911" t="s">
        <v>9193</v>
      </c>
      <c r="L3911" t="str">
        <f>IF(ISNA(VLOOKUP(K3911,$K$244:K3910,1,0)),"","DUP!")</f>
        <v>DUP!</v>
      </c>
      <c r="N3911" t="str">
        <f t="shared" si="65"/>
        <v>INSERT INTO PRICE_MAP (
   PRODUCT_OFFER_ID, SERVICE_ID, SERVICE_NAME, 
   ZONE_IN, TIME_IN, PRICE_GROUP) 
VALUES ('Default',1,'SMS','84910723607','.*','Tar_SMS_264VND');</v>
      </c>
    </row>
    <row r="3912" spans="2:14">
      <c r="B3912" t="s">
        <v>9392</v>
      </c>
      <c r="C3912" s="34">
        <v>1</v>
      </c>
      <c r="D3912" s="34" t="s">
        <v>8</v>
      </c>
      <c r="E3912" s="34" t="s">
        <v>8377</v>
      </c>
      <c r="F3912" s="34" t="s">
        <v>9168</v>
      </c>
      <c r="G3912" s="34" t="s">
        <v>9193</v>
      </c>
      <c r="H3912" s="26"/>
      <c r="I3912" s="26"/>
      <c r="J3912" s="26"/>
      <c r="K3912" t="s">
        <v>9193</v>
      </c>
      <c r="L3912" t="str">
        <f>IF(ISNA(VLOOKUP(K3912,$K$244:K3911,1,0)),"","DUP!")</f>
        <v>DUP!</v>
      </c>
      <c r="N3912" t="str">
        <f t="shared" si="65"/>
        <v>INSERT INTO PRICE_MAP (
   PRODUCT_OFFER_ID, SERVICE_ID, SERVICE_NAME, 
   ZONE_IN, TIME_IN, PRICE_GROUP) 
VALUES ('Default',1,'SMS','84910723615','.*','Tar_SMS_264VND');</v>
      </c>
    </row>
    <row r="3913" spans="2:14">
      <c r="B3913" t="s">
        <v>9392</v>
      </c>
      <c r="C3913" s="34">
        <v>1</v>
      </c>
      <c r="D3913" s="34" t="s">
        <v>8</v>
      </c>
      <c r="E3913" s="34" t="s">
        <v>8378</v>
      </c>
      <c r="F3913" s="34" t="s">
        <v>9168</v>
      </c>
      <c r="G3913" s="34" t="s">
        <v>9193</v>
      </c>
      <c r="H3913" s="26"/>
      <c r="I3913" s="26"/>
      <c r="J3913" s="26"/>
      <c r="K3913" t="s">
        <v>9193</v>
      </c>
      <c r="L3913" t="str">
        <f>IF(ISNA(VLOOKUP(K3913,$K$244:K3912,1,0)),"","DUP!")</f>
        <v>DUP!</v>
      </c>
      <c r="N3913" t="str">
        <f t="shared" si="65"/>
        <v>INSERT INTO PRICE_MAP (
   PRODUCT_OFFER_ID, SERVICE_ID, SERVICE_NAME, 
   ZONE_IN, TIME_IN, PRICE_GROUP) 
VALUES ('Default',1,'SMS','84910723618','.*','Tar_SMS_264VND');</v>
      </c>
    </row>
    <row r="3914" spans="2:14">
      <c r="B3914" t="s">
        <v>9392</v>
      </c>
      <c r="C3914" s="34">
        <v>1</v>
      </c>
      <c r="D3914" s="34" t="s">
        <v>8</v>
      </c>
      <c r="E3914" s="34" t="s">
        <v>8379</v>
      </c>
      <c r="F3914" s="34" t="s">
        <v>9168</v>
      </c>
      <c r="G3914" s="34" t="s">
        <v>9193</v>
      </c>
      <c r="H3914" s="26"/>
      <c r="I3914" s="26"/>
      <c r="J3914" s="26"/>
      <c r="K3914" t="s">
        <v>9193</v>
      </c>
      <c r="L3914" t="str">
        <f>IF(ISNA(VLOOKUP(K3914,$K$244:K3913,1,0)),"","DUP!")</f>
        <v>DUP!</v>
      </c>
      <c r="N3914" t="str">
        <f t="shared" si="65"/>
        <v>INSERT INTO PRICE_MAP (
   PRODUCT_OFFER_ID, SERVICE_ID, SERVICE_NAME, 
   ZONE_IN, TIME_IN, PRICE_GROUP) 
VALUES ('Default',1,'SMS','84910728','.*','Tar_SMS_264VND');</v>
      </c>
    </row>
    <row r="3915" spans="2:14">
      <c r="B3915" t="s">
        <v>9392</v>
      </c>
      <c r="C3915" s="34">
        <v>1</v>
      </c>
      <c r="D3915" s="34" t="s">
        <v>8</v>
      </c>
      <c r="E3915" s="34" t="s">
        <v>8380</v>
      </c>
      <c r="F3915" s="34" t="s">
        <v>9168</v>
      </c>
      <c r="G3915" s="34" t="s">
        <v>9193</v>
      </c>
      <c r="H3915" s="26"/>
      <c r="I3915" s="26"/>
      <c r="J3915" s="26"/>
      <c r="K3915" t="s">
        <v>9193</v>
      </c>
      <c r="L3915" t="str">
        <f>IF(ISNA(VLOOKUP(K3915,$K$244:K3914,1,0)),"","DUP!")</f>
        <v>DUP!</v>
      </c>
      <c r="N3915" t="str">
        <f t="shared" si="65"/>
        <v>INSERT INTO PRICE_MAP (
   PRODUCT_OFFER_ID, SERVICE_ID, SERVICE_NAME, 
   ZONE_IN, TIME_IN, PRICE_GROUP) 
VALUES ('Default',1,'SMS','8491072800126','.*','Tar_SMS_264VND');</v>
      </c>
    </row>
    <row r="3916" spans="2:14">
      <c r="B3916" t="s">
        <v>9392</v>
      </c>
      <c r="C3916" s="34">
        <v>1</v>
      </c>
      <c r="D3916" s="34" t="s">
        <v>8</v>
      </c>
      <c r="E3916" s="34" t="s">
        <v>8381</v>
      </c>
      <c r="F3916" s="34" t="s">
        <v>9168</v>
      </c>
      <c r="G3916" s="34" t="s">
        <v>9193</v>
      </c>
      <c r="H3916" s="26"/>
      <c r="I3916" s="26"/>
      <c r="J3916" s="26"/>
      <c r="K3916" t="s">
        <v>9193</v>
      </c>
      <c r="L3916" t="str">
        <f>IF(ISNA(VLOOKUP(K3916,$K$244:K3915,1,0)),"","DUP!")</f>
        <v>DUP!</v>
      </c>
      <c r="N3916" t="str">
        <f t="shared" si="65"/>
        <v>INSERT INTO PRICE_MAP (
   PRODUCT_OFFER_ID, SERVICE_ID, SERVICE_NAME, 
   ZONE_IN, TIME_IN, PRICE_GROUP) 
VALUES ('Default',1,'SMS','84910733','.*','Tar_SMS_264VND');</v>
      </c>
    </row>
    <row r="3917" spans="2:14">
      <c r="B3917" t="s">
        <v>9392</v>
      </c>
      <c r="C3917" s="34">
        <v>1</v>
      </c>
      <c r="D3917" s="34" t="s">
        <v>8</v>
      </c>
      <c r="E3917" s="34" t="s">
        <v>8382</v>
      </c>
      <c r="F3917" s="34" t="s">
        <v>9168</v>
      </c>
      <c r="G3917" s="34" t="s">
        <v>9193</v>
      </c>
      <c r="H3917" s="26"/>
      <c r="I3917" s="26"/>
      <c r="J3917" s="26"/>
      <c r="K3917" t="s">
        <v>9193</v>
      </c>
      <c r="L3917" t="str">
        <f>IF(ISNA(VLOOKUP(K3917,$K$244:K3916,1,0)),"","DUP!")</f>
        <v>DUP!</v>
      </c>
      <c r="N3917" t="str">
        <f t="shared" si="65"/>
        <v>INSERT INTO PRICE_MAP (
   PRODUCT_OFFER_ID, SERVICE_ID, SERVICE_NAME, 
   ZONE_IN, TIME_IN, PRICE_GROUP) 
VALUES ('Default',1,'SMS','8491073350','.*','Tar_SMS_264VND');</v>
      </c>
    </row>
    <row r="3918" spans="2:14">
      <c r="B3918" t="s">
        <v>9392</v>
      </c>
      <c r="C3918" s="34">
        <v>1</v>
      </c>
      <c r="D3918" s="34" t="s">
        <v>8</v>
      </c>
      <c r="E3918" s="34" t="s">
        <v>8383</v>
      </c>
      <c r="F3918" s="34" t="s">
        <v>9168</v>
      </c>
      <c r="G3918" s="34" t="s">
        <v>9193</v>
      </c>
      <c r="H3918" s="26"/>
      <c r="I3918" s="26"/>
      <c r="J3918" s="26"/>
      <c r="K3918" t="s">
        <v>9193</v>
      </c>
      <c r="L3918" t="str">
        <f>IF(ISNA(VLOOKUP(K3918,$K$244:K3917,1,0)),"","DUP!")</f>
        <v>DUP!</v>
      </c>
      <c r="N3918" t="str">
        <f t="shared" si="65"/>
        <v>INSERT INTO PRICE_MAP (
   PRODUCT_OFFER_ID, SERVICE_ID, SERVICE_NAME, 
   ZONE_IN, TIME_IN, PRICE_GROUP) 
VALUES ('Default',1,'SMS','84910733515','.*','Tar_SMS_264VND');</v>
      </c>
    </row>
    <row r="3919" spans="2:14">
      <c r="B3919" t="s">
        <v>9392</v>
      </c>
      <c r="C3919" s="34">
        <v>1</v>
      </c>
      <c r="D3919" s="34" t="s">
        <v>8</v>
      </c>
      <c r="E3919" s="34" t="s">
        <v>8384</v>
      </c>
      <c r="F3919" s="34" t="s">
        <v>9168</v>
      </c>
      <c r="G3919" s="34" t="s">
        <v>9193</v>
      </c>
      <c r="H3919" s="26"/>
      <c r="I3919" s="26"/>
      <c r="J3919" s="26"/>
      <c r="K3919" t="s">
        <v>9193</v>
      </c>
      <c r="L3919" t="str">
        <f>IF(ISNA(VLOOKUP(K3919,$K$244:K3918,1,0)),"","DUP!")</f>
        <v>DUP!</v>
      </c>
      <c r="N3919" t="str">
        <f t="shared" si="65"/>
        <v>INSERT INTO PRICE_MAP (
   PRODUCT_OFFER_ID, SERVICE_ID, SERVICE_NAME, 
   ZONE_IN, TIME_IN, PRICE_GROUP) 
VALUES ('Default',1,'SMS','84910733516','.*','Tar_SMS_264VND');</v>
      </c>
    </row>
    <row r="3920" spans="2:14">
      <c r="B3920" t="s">
        <v>9392</v>
      </c>
      <c r="C3920" s="34">
        <v>1</v>
      </c>
      <c r="D3920" s="34" t="s">
        <v>8</v>
      </c>
      <c r="E3920" s="34" t="s">
        <v>8385</v>
      </c>
      <c r="F3920" s="34" t="s">
        <v>9168</v>
      </c>
      <c r="G3920" s="34" t="s">
        <v>9193</v>
      </c>
      <c r="H3920" s="26"/>
      <c r="I3920" s="26"/>
      <c r="J3920" s="26"/>
      <c r="K3920" t="s">
        <v>9193</v>
      </c>
      <c r="L3920" t="str">
        <f>IF(ISNA(VLOOKUP(K3920,$K$244:K3919,1,0)),"","DUP!")</f>
        <v>DUP!</v>
      </c>
      <c r="N3920" t="str">
        <f t="shared" si="65"/>
        <v>INSERT INTO PRICE_MAP (
   PRODUCT_OFFER_ID, SERVICE_ID, SERVICE_NAME, 
   ZONE_IN, TIME_IN, PRICE_GROUP) 
VALUES ('Default',1,'SMS','84910733548','.*','Tar_SMS_264VND');</v>
      </c>
    </row>
    <row r="3921" spans="2:14">
      <c r="B3921" t="s">
        <v>9392</v>
      </c>
      <c r="C3921" s="34">
        <v>1</v>
      </c>
      <c r="D3921" s="34" t="s">
        <v>8</v>
      </c>
      <c r="E3921" s="34" t="s">
        <v>8386</v>
      </c>
      <c r="F3921" s="34" t="s">
        <v>9168</v>
      </c>
      <c r="G3921" s="34" t="s">
        <v>9193</v>
      </c>
      <c r="H3921" s="26"/>
      <c r="I3921" s="26"/>
      <c r="J3921" s="26"/>
      <c r="K3921" t="s">
        <v>9193</v>
      </c>
      <c r="L3921" t="str">
        <f>IF(ISNA(VLOOKUP(K3921,$K$244:K3920,1,0)),"","DUP!")</f>
        <v>DUP!</v>
      </c>
      <c r="N3921" t="str">
        <f t="shared" si="65"/>
        <v>INSERT INTO PRICE_MAP (
   PRODUCT_OFFER_ID, SERVICE_ID, SERVICE_NAME, 
   ZONE_IN, TIME_IN, PRICE_GROUP) 
VALUES ('Default',1,'SMS','84910733561','.*','Tar_SMS_264VND');</v>
      </c>
    </row>
    <row r="3922" spans="2:14">
      <c r="B3922" t="s">
        <v>9392</v>
      </c>
      <c r="C3922" s="34">
        <v>1</v>
      </c>
      <c r="D3922" s="34" t="s">
        <v>8</v>
      </c>
      <c r="E3922" s="34" t="s">
        <v>8387</v>
      </c>
      <c r="F3922" s="34" t="s">
        <v>9168</v>
      </c>
      <c r="G3922" s="34" t="s">
        <v>9193</v>
      </c>
      <c r="H3922" s="26"/>
      <c r="I3922" s="26"/>
      <c r="J3922" s="26"/>
      <c r="K3922" t="s">
        <v>9193</v>
      </c>
      <c r="L3922" t="str">
        <f>IF(ISNA(VLOOKUP(K3922,$K$244:K3921,1,0)),"","DUP!")</f>
        <v>DUP!</v>
      </c>
      <c r="N3922" t="str">
        <f t="shared" si="65"/>
        <v>INSERT INTO PRICE_MAP (
   PRODUCT_OFFER_ID, SERVICE_ID, SERVICE_NAME, 
   ZONE_IN, TIME_IN, PRICE_GROUP) 
VALUES ('Default',1,'SMS','8491073358','.*','Tar_SMS_264VND');</v>
      </c>
    </row>
    <row r="3923" spans="2:14">
      <c r="B3923" t="s">
        <v>9392</v>
      </c>
      <c r="C3923" s="34">
        <v>1</v>
      </c>
      <c r="D3923" s="34" t="s">
        <v>8</v>
      </c>
      <c r="E3923" s="34" t="s">
        <v>8388</v>
      </c>
      <c r="F3923" s="34" t="s">
        <v>9168</v>
      </c>
      <c r="G3923" s="34" t="s">
        <v>9193</v>
      </c>
      <c r="H3923" s="26"/>
      <c r="I3923" s="26"/>
      <c r="J3923" s="26"/>
      <c r="K3923" t="s">
        <v>9193</v>
      </c>
      <c r="L3923" t="str">
        <f>IF(ISNA(VLOOKUP(K3923,$K$244:K3922,1,0)),"","DUP!")</f>
        <v>DUP!</v>
      </c>
      <c r="N3923" t="str">
        <f t="shared" si="65"/>
        <v>INSERT INTO PRICE_MAP (
   PRODUCT_OFFER_ID, SERVICE_ID, SERVICE_NAME, 
   ZONE_IN, TIME_IN, PRICE_GROUP) 
VALUES ('Default',1,'SMS','84910733595','.*','Tar_SMS_264VND');</v>
      </c>
    </row>
    <row r="3924" spans="2:14">
      <c r="B3924" t="s">
        <v>9392</v>
      </c>
      <c r="C3924" s="34">
        <v>1</v>
      </c>
      <c r="D3924" s="34" t="s">
        <v>8</v>
      </c>
      <c r="E3924" s="34" t="s">
        <v>8389</v>
      </c>
      <c r="F3924" s="34" t="s">
        <v>9168</v>
      </c>
      <c r="G3924" s="34" t="s">
        <v>9193</v>
      </c>
      <c r="H3924" s="26"/>
      <c r="I3924" s="26"/>
      <c r="J3924" s="26"/>
      <c r="K3924" t="s">
        <v>9193</v>
      </c>
      <c r="L3924" t="str">
        <f>IF(ISNA(VLOOKUP(K3924,$K$244:K3923,1,0)),"","DUP!")</f>
        <v>DUP!</v>
      </c>
      <c r="N3924" t="str">
        <f t="shared" si="65"/>
        <v>INSERT INTO PRICE_MAP (
   PRODUCT_OFFER_ID, SERVICE_ID, SERVICE_NAME, 
   ZONE_IN, TIME_IN, PRICE_GROUP) 
VALUES ('Default',1,'SMS','8491073360','.*','Tar_SMS_264VND');</v>
      </c>
    </row>
    <row r="3925" spans="2:14">
      <c r="B3925" t="s">
        <v>9392</v>
      </c>
      <c r="C3925" s="34">
        <v>1</v>
      </c>
      <c r="D3925" s="34" t="s">
        <v>8</v>
      </c>
      <c r="E3925" s="34" t="s">
        <v>8390</v>
      </c>
      <c r="F3925" s="34" t="s">
        <v>9168</v>
      </c>
      <c r="G3925" s="34" t="s">
        <v>9193</v>
      </c>
      <c r="H3925" s="26"/>
      <c r="I3925" s="26"/>
      <c r="J3925" s="26"/>
      <c r="K3925" t="s">
        <v>9193</v>
      </c>
      <c r="L3925" t="str">
        <f>IF(ISNA(VLOOKUP(K3925,$K$244:K3924,1,0)),"","DUP!")</f>
        <v>DUP!</v>
      </c>
      <c r="N3925" t="str">
        <f t="shared" si="65"/>
        <v>INSERT INTO PRICE_MAP (
   PRODUCT_OFFER_ID, SERVICE_ID, SERVICE_NAME, 
   ZONE_IN, TIME_IN, PRICE_GROUP) 
VALUES ('Default',1,'SMS','84910733616','.*','Tar_SMS_264VND');</v>
      </c>
    </row>
    <row r="3926" spans="2:14">
      <c r="B3926" t="s">
        <v>9392</v>
      </c>
      <c r="C3926" s="34">
        <v>1</v>
      </c>
      <c r="D3926" s="34" t="s">
        <v>8</v>
      </c>
      <c r="E3926" s="34" t="s">
        <v>8391</v>
      </c>
      <c r="F3926" s="34" t="s">
        <v>9168</v>
      </c>
      <c r="G3926" s="34" t="s">
        <v>9193</v>
      </c>
      <c r="H3926" s="26"/>
      <c r="I3926" s="26"/>
      <c r="J3926" s="26"/>
      <c r="K3926" t="s">
        <v>9193</v>
      </c>
      <c r="L3926" t="str">
        <f>IF(ISNA(VLOOKUP(K3926,$K$244:K3925,1,0)),"","DUP!")</f>
        <v>DUP!</v>
      </c>
      <c r="N3926" t="str">
        <f t="shared" si="65"/>
        <v>INSERT INTO PRICE_MAP (
   PRODUCT_OFFER_ID, SERVICE_ID, SERVICE_NAME, 
   ZONE_IN, TIME_IN, PRICE_GROUP) 
VALUES ('Default',1,'SMS','84910733660','.*','Tar_SMS_264VND');</v>
      </c>
    </row>
    <row r="3927" spans="2:14">
      <c r="B3927" t="s">
        <v>9392</v>
      </c>
      <c r="C3927" s="34">
        <v>1</v>
      </c>
      <c r="D3927" s="34" t="s">
        <v>8</v>
      </c>
      <c r="E3927" s="34" t="s">
        <v>8392</v>
      </c>
      <c r="F3927" s="34" t="s">
        <v>9168</v>
      </c>
      <c r="G3927" s="34" t="s">
        <v>9193</v>
      </c>
      <c r="H3927" s="26"/>
      <c r="I3927" s="26"/>
      <c r="J3927" s="26"/>
      <c r="K3927" t="s">
        <v>9193</v>
      </c>
      <c r="L3927" t="str">
        <f>IF(ISNA(VLOOKUP(K3927,$K$244:K3926,1,0)),"","DUP!")</f>
        <v>DUP!</v>
      </c>
      <c r="N3927" t="str">
        <f t="shared" si="65"/>
        <v>INSERT INTO PRICE_MAP (
   PRODUCT_OFFER_ID, SERVICE_ID, SERVICE_NAME, 
   ZONE_IN, TIME_IN, PRICE_GROUP) 
VALUES ('Default',1,'SMS','84910733705','.*','Tar_SMS_264VND');</v>
      </c>
    </row>
    <row r="3928" spans="2:14">
      <c r="B3928" t="s">
        <v>9392</v>
      </c>
      <c r="C3928" s="34">
        <v>1</v>
      </c>
      <c r="D3928" s="34" t="s">
        <v>8</v>
      </c>
      <c r="E3928" s="34" t="s">
        <v>8393</v>
      </c>
      <c r="F3928" s="34" t="s">
        <v>9168</v>
      </c>
      <c r="G3928" s="34" t="s">
        <v>9193</v>
      </c>
      <c r="H3928" s="26"/>
      <c r="I3928" s="26"/>
      <c r="J3928" s="26"/>
      <c r="K3928" t="s">
        <v>9193</v>
      </c>
      <c r="L3928" t="str">
        <f>IF(ISNA(VLOOKUP(K3928,$K$244:K3927,1,0)),"","DUP!")</f>
        <v>DUP!</v>
      </c>
      <c r="N3928" t="str">
        <f t="shared" si="65"/>
        <v>INSERT INTO PRICE_MAP (
   PRODUCT_OFFER_ID, SERVICE_ID, SERVICE_NAME, 
   ZONE_IN, TIME_IN, PRICE_GROUP) 
VALUES ('Default',1,'SMS','84910733708','.*','Tar_SMS_264VND');</v>
      </c>
    </row>
    <row r="3929" spans="2:14">
      <c r="B3929" t="s">
        <v>9392</v>
      </c>
      <c r="C3929" s="34">
        <v>1</v>
      </c>
      <c r="D3929" s="34" t="s">
        <v>8</v>
      </c>
      <c r="E3929" s="34" t="s">
        <v>8394</v>
      </c>
      <c r="F3929" s="34" t="s">
        <v>9168</v>
      </c>
      <c r="G3929" s="34" t="s">
        <v>9193</v>
      </c>
      <c r="H3929" s="26"/>
      <c r="I3929" s="26"/>
      <c r="J3929" s="26"/>
      <c r="K3929" t="s">
        <v>9193</v>
      </c>
      <c r="L3929" t="str">
        <f>IF(ISNA(VLOOKUP(K3929,$K$244:K3928,1,0)),"","DUP!")</f>
        <v>DUP!</v>
      </c>
      <c r="N3929" t="str">
        <f t="shared" si="65"/>
        <v>INSERT INTO PRICE_MAP (
   PRODUCT_OFFER_ID, SERVICE_ID, SERVICE_NAME, 
   ZONE_IN, TIME_IN, PRICE_GROUP) 
VALUES ('Default',1,'SMS','84910733711','.*','Tar_SMS_264VND');</v>
      </c>
    </row>
    <row r="3930" spans="2:14">
      <c r="B3930" t="s">
        <v>9392</v>
      </c>
      <c r="C3930" s="34">
        <v>1</v>
      </c>
      <c r="D3930" s="34" t="s">
        <v>8</v>
      </c>
      <c r="E3930" s="34" t="s">
        <v>8395</v>
      </c>
      <c r="F3930" s="34" t="s">
        <v>9168</v>
      </c>
      <c r="G3930" s="34" t="s">
        <v>9193</v>
      </c>
      <c r="H3930" s="26"/>
      <c r="I3930" s="26"/>
      <c r="J3930" s="26"/>
      <c r="K3930" t="s">
        <v>9193</v>
      </c>
      <c r="L3930" t="str">
        <f>IF(ISNA(VLOOKUP(K3930,$K$244:K3929,1,0)),"","DUP!")</f>
        <v>DUP!</v>
      </c>
      <c r="N3930" t="str">
        <f t="shared" si="65"/>
        <v>INSERT INTO PRICE_MAP (
   PRODUCT_OFFER_ID, SERVICE_ID, SERVICE_NAME, 
   ZONE_IN, TIME_IN, PRICE_GROUP) 
VALUES ('Default',1,'SMS','84910733726','.*','Tar_SMS_264VND');</v>
      </c>
    </row>
    <row r="3931" spans="2:14">
      <c r="B3931" t="s">
        <v>9392</v>
      </c>
      <c r="C3931" s="34">
        <v>1</v>
      </c>
      <c r="D3931" s="34" t="s">
        <v>8</v>
      </c>
      <c r="E3931" s="34" t="s">
        <v>8396</v>
      </c>
      <c r="F3931" s="34" t="s">
        <v>9168</v>
      </c>
      <c r="G3931" s="34" t="s">
        <v>9193</v>
      </c>
      <c r="H3931" s="26"/>
      <c r="I3931" s="26"/>
      <c r="J3931" s="26"/>
      <c r="K3931" t="s">
        <v>9193</v>
      </c>
      <c r="L3931" t="str">
        <f>IF(ISNA(VLOOKUP(K3931,$K$244:K3930,1,0)),"","DUP!")</f>
        <v>DUP!</v>
      </c>
      <c r="N3931" t="str">
        <f t="shared" si="65"/>
        <v>INSERT INTO PRICE_MAP (
   PRODUCT_OFFER_ID, SERVICE_ID, SERVICE_NAME, 
   ZONE_IN, TIME_IN, PRICE_GROUP) 
VALUES ('Default',1,'SMS','84910733727','.*','Tar_SMS_264VND');</v>
      </c>
    </row>
    <row r="3932" spans="2:14">
      <c r="B3932" t="s">
        <v>9392</v>
      </c>
      <c r="C3932" s="34">
        <v>1</v>
      </c>
      <c r="D3932" s="34" t="s">
        <v>8</v>
      </c>
      <c r="E3932" s="34" t="s">
        <v>8397</v>
      </c>
      <c r="F3932" s="34" t="s">
        <v>9168</v>
      </c>
      <c r="G3932" s="34" t="s">
        <v>9193</v>
      </c>
      <c r="H3932" s="26"/>
      <c r="I3932" s="26"/>
      <c r="J3932" s="26"/>
      <c r="K3932" t="s">
        <v>9193</v>
      </c>
      <c r="L3932" t="str">
        <f>IF(ISNA(VLOOKUP(K3932,$K$244:K3931,1,0)),"","DUP!")</f>
        <v>DUP!</v>
      </c>
      <c r="N3932" t="str">
        <f t="shared" si="65"/>
        <v>INSERT INTO PRICE_MAP (
   PRODUCT_OFFER_ID, SERVICE_ID, SERVICE_NAME, 
   ZONE_IN, TIME_IN, PRICE_GROUP) 
VALUES ('Default',1,'SMS','84910733901','.*','Tar_SMS_264VND');</v>
      </c>
    </row>
    <row r="3933" spans="2:14">
      <c r="B3933" t="s">
        <v>9392</v>
      </c>
      <c r="C3933" s="34">
        <v>1</v>
      </c>
      <c r="D3933" s="34" t="s">
        <v>8</v>
      </c>
      <c r="E3933" s="34" t="s">
        <v>8398</v>
      </c>
      <c r="F3933" s="34" t="s">
        <v>9168</v>
      </c>
      <c r="G3933" s="34" t="s">
        <v>9193</v>
      </c>
      <c r="H3933" s="26"/>
      <c r="I3933" s="26"/>
      <c r="J3933" s="26"/>
      <c r="K3933" t="s">
        <v>9193</v>
      </c>
      <c r="L3933" t="str">
        <f>IF(ISNA(VLOOKUP(K3933,$K$244:K3932,1,0)),"","DUP!")</f>
        <v>DUP!</v>
      </c>
      <c r="N3933" t="str">
        <f t="shared" si="65"/>
        <v>INSERT INTO PRICE_MAP (
   PRODUCT_OFFER_ID, SERVICE_ID, SERVICE_NAME, 
   ZONE_IN, TIME_IN, PRICE_GROUP) 
VALUES ('Default',1,'SMS','84910733906','.*','Tar_SMS_264VND');</v>
      </c>
    </row>
    <row r="3934" spans="2:14">
      <c r="B3934" t="s">
        <v>9392</v>
      </c>
      <c r="C3934" s="34">
        <v>1</v>
      </c>
      <c r="D3934" s="34" t="s">
        <v>8</v>
      </c>
      <c r="E3934" s="34" t="s">
        <v>8399</v>
      </c>
      <c r="F3934" s="34" t="s">
        <v>9168</v>
      </c>
      <c r="G3934" s="34" t="s">
        <v>9193</v>
      </c>
      <c r="H3934" s="26"/>
      <c r="I3934" s="26"/>
      <c r="J3934" s="26"/>
      <c r="K3934" t="s">
        <v>9193</v>
      </c>
      <c r="L3934" t="str">
        <f>IF(ISNA(VLOOKUP(K3934,$K$244:K3933,1,0)),"","DUP!")</f>
        <v>DUP!</v>
      </c>
      <c r="N3934" t="str">
        <f t="shared" si="65"/>
        <v>INSERT INTO PRICE_MAP (
   PRODUCT_OFFER_ID, SERVICE_ID, SERVICE_NAME, 
   ZONE_IN, TIME_IN, PRICE_GROUP) 
VALUES ('Default',1,'SMS','84910733907','.*','Tar_SMS_264VND');</v>
      </c>
    </row>
    <row r="3935" spans="2:14">
      <c r="B3935" t="s">
        <v>9392</v>
      </c>
      <c r="C3935" s="34">
        <v>1</v>
      </c>
      <c r="D3935" s="34" t="s">
        <v>8</v>
      </c>
      <c r="E3935" s="34" t="s">
        <v>8400</v>
      </c>
      <c r="F3935" s="34" t="s">
        <v>9168</v>
      </c>
      <c r="G3935" s="34" t="s">
        <v>9193</v>
      </c>
      <c r="H3935" s="26"/>
      <c r="I3935" s="26"/>
      <c r="J3935" s="26"/>
      <c r="K3935" t="s">
        <v>9193</v>
      </c>
      <c r="L3935" t="str">
        <f>IF(ISNA(VLOOKUP(K3935,$K$244:K3934,1,0)),"","DUP!")</f>
        <v>DUP!</v>
      </c>
      <c r="N3935" t="str">
        <f t="shared" si="65"/>
        <v>INSERT INTO PRICE_MAP (
   PRODUCT_OFFER_ID, SERVICE_ID, SERVICE_NAME, 
   ZONE_IN, TIME_IN, PRICE_GROUP) 
VALUES ('Default',1,'SMS','84910733908','.*','Tar_SMS_264VND');</v>
      </c>
    </row>
    <row r="3936" spans="2:14">
      <c r="B3936" t="s">
        <v>9392</v>
      </c>
      <c r="C3936" s="34">
        <v>1</v>
      </c>
      <c r="D3936" s="34" t="s">
        <v>8</v>
      </c>
      <c r="E3936" s="34" t="s">
        <v>8401</v>
      </c>
      <c r="F3936" s="34" t="s">
        <v>9168</v>
      </c>
      <c r="G3936" s="34" t="s">
        <v>9193</v>
      </c>
      <c r="H3936" s="26"/>
      <c r="I3936" s="26"/>
      <c r="J3936" s="26"/>
      <c r="K3936" t="s">
        <v>9193</v>
      </c>
      <c r="L3936" t="str">
        <f>IF(ISNA(VLOOKUP(K3936,$K$244:K3935,1,0)),"","DUP!")</f>
        <v>DUP!</v>
      </c>
      <c r="N3936" t="str">
        <f t="shared" si="65"/>
        <v>INSERT INTO PRICE_MAP (
   PRODUCT_OFFER_ID, SERVICE_ID, SERVICE_NAME, 
   ZONE_IN, TIME_IN, PRICE_GROUP) 
VALUES ('Default',1,'SMS','84910733909','.*','Tar_SMS_264VND');</v>
      </c>
    </row>
    <row r="3937" spans="2:14">
      <c r="B3937" t="s">
        <v>9392</v>
      </c>
      <c r="C3937" s="34">
        <v>1</v>
      </c>
      <c r="D3937" s="34" t="s">
        <v>8</v>
      </c>
      <c r="E3937" s="34" t="s">
        <v>8402</v>
      </c>
      <c r="F3937" s="34" t="s">
        <v>9168</v>
      </c>
      <c r="G3937" s="34" t="s">
        <v>9193</v>
      </c>
      <c r="H3937" s="26"/>
      <c r="I3937" s="26"/>
      <c r="J3937" s="26"/>
      <c r="K3937" t="s">
        <v>9193</v>
      </c>
      <c r="L3937" t="str">
        <f>IF(ISNA(VLOOKUP(K3937,$K$244:K3936,1,0)),"","DUP!")</f>
        <v>DUP!</v>
      </c>
      <c r="N3937" t="str">
        <f t="shared" si="65"/>
        <v>INSERT INTO PRICE_MAP (
   PRODUCT_OFFER_ID, SERVICE_ID, SERVICE_NAME, 
   ZONE_IN, TIME_IN, PRICE_GROUP) 
VALUES ('Default',1,'SMS','84910733913','.*','Tar_SMS_264VND');</v>
      </c>
    </row>
    <row r="3938" spans="2:14">
      <c r="B3938" t="s">
        <v>9392</v>
      </c>
      <c r="C3938" s="34">
        <v>1</v>
      </c>
      <c r="D3938" s="34" t="s">
        <v>8</v>
      </c>
      <c r="E3938" s="34" t="s">
        <v>8403</v>
      </c>
      <c r="F3938" s="34" t="s">
        <v>9168</v>
      </c>
      <c r="G3938" s="34" t="s">
        <v>9193</v>
      </c>
      <c r="H3938" s="26"/>
      <c r="I3938" s="26"/>
      <c r="J3938" s="26"/>
      <c r="K3938" t="s">
        <v>9193</v>
      </c>
      <c r="L3938" t="str">
        <f>IF(ISNA(VLOOKUP(K3938,$K$244:K3937,1,0)),"","DUP!")</f>
        <v>DUP!</v>
      </c>
      <c r="N3938" t="str">
        <f t="shared" si="65"/>
        <v>INSERT INTO PRICE_MAP (
   PRODUCT_OFFER_ID, SERVICE_ID, SERVICE_NAME, 
   ZONE_IN, TIME_IN, PRICE_GROUP) 
VALUES ('Default',1,'SMS','84910733914','.*','Tar_SMS_264VND');</v>
      </c>
    </row>
    <row r="3939" spans="2:14">
      <c r="B3939" t="s">
        <v>9392</v>
      </c>
      <c r="C3939" s="34">
        <v>1</v>
      </c>
      <c r="D3939" s="34" t="s">
        <v>8</v>
      </c>
      <c r="E3939" s="34" t="s">
        <v>8404</v>
      </c>
      <c r="F3939" s="34" t="s">
        <v>9168</v>
      </c>
      <c r="G3939" s="34" t="s">
        <v>9193</v>
      </c>
      <c r="H3939" s="26"/>
      <c r="I3939" s="26"/>
      <c r="J3939" s="26"/>
      <c r="K3939" t="s">
        <v>9193</v>
      </c>
      <c r="L3939" t="str">
        <f>IF(ISNA(VLOOKUP(K3939,$K$244:K3938,1,0)),"","DUP!")</f>
        <v>DUP!</v>
      </c>
      <c r="N3939" t="str">
        <f t="shared" si="65"/>
        <v>INSERT INTO PRICE_MAP (
   PRODUCT_OFFER_ID, SERVICE_ID, SERVICE_NAME, 
   ZONE_IN, TIME_IN, PRICE_GROUP) 
VALUES ('Default',1,'SMS','84910733915','.*','Tar_SMS_264VND');</v>
      </c>
    </row>
    <row r="3940" spans="2:14">
      <c r="B3940" t="s">
        <v>9392</v>
      </c>
      <c r="C3940" s="34">
        <v>1</v>
      </c>
      <c r="D3940" s="34" t="s">
        <v>8</v>
      </c>
      <c r="E3940" s="34" t="s">
        <v>8405</v>
      </c>
      <c r="F3940" s="34" t="s">
        <v>9168</v>
      </c>
      <c r="G3940" s="34" t="s">
        <v>9193</v>
      </c>
      <c r="H3940" s="26"/>
      <c r="I3940" s="26"/>
      <c r="J3940" s="26"/>
      <c r="K3940" t="s">
        <v>9193</v>
      </c>
      <c r="L3940" t="str">
        <f>IF(ISNA(VLOOKUP(K3940,$K$244:K3939,1,0)),"","DUP!")</f>
        <v>DUP!</v>
      </c>
      <c r="N3940" t="str">
        <f t="shared" si="65"/>
        <v>INSERT INTO PRICE_MAP (
   PRODUCT_OFFER_ID, SERVICE_ID, SERVICE_NAME, 
   ZONE_IN, TIME_IN, PRICE_GROUP) 
VALUES ('Default',1,'SMS','84910733916','.*','Tar_SMS_264VND');</v>
      </c>
    </row>
    <row r="3941" spans="2:14">
      <c r="B3941" t="s">
        <v>9392</v>
      </c>
      <c r="C3941" s="34">
        <v>1</v>
      </c>
      <c r="D3941" s="34" t="s">
        <v>8</v>
      </c>
      <c r="E3941" s="34" t="s">
        <v>8406</v>
      </c>
      <c r="F3941" s="34" t="s">
        <v>9168</v>
      </c>
      <c r="G3941" s="34" t="s">
        <v>9193</v>
      </c>
      <c r="H3941" s="26"/>
      <c r="I3941" s="26"/>
      <c r="J3941" s="26"/>
      <c r="K3941" t="s">
        <v>9193</v>
      </c>
      <c r="L3941" t="str">
        <f>IF(ISNA(VLOOKUP(K3941,$K$244:K3940,1,0)),"","DUP!")</f>
        <v>DUP!</v>
      </c>
      <c r="N3941" t="str">
        <f t="shared" si="65"/>
        <v>INSERT INTO PRICE_MAP (
   PRODUCT_OFFER_ID, SERVICE_ID, SERVICE_NAME, 
   ZONE_IN, TIME_IN, PRICE_GROUP) 
VALUES ('Default',1,'SMS','84910733919','.*','Tar_SMS_264VND');</v>
      </c>
    </row>
    <row r="3942" spans="2:14">
      <c r="B3942" t="s">
        <v>9392</v>
      </c>
      <c r="C3942" s="34">
        <v>1</v>
      </c>
      <c r="D3942" s="34" t="s">
        <v>8</v>
      </c>
      <c r="E3942" s="34" t="s">
        <v>8407</v>
      </c>
      <c r="F3942" s="34" t="s">
        <v>9168</v>
      </c>
      <c r="G3942" s="34" t="s">
        <v>9193</v>
      </c>
      <c r="H3942" s="26"/>
      <c r="I3942" s="26"/>
      <c r="J3942" s="26"/>
      <c r="K3942" t="s">
        <v>9193</v>
      </c>
      <c r="L3942" t="str">
        <f>IF(ISNA(VLOOKUP(K3942,$K$244:K3941,1,0)),"","DUP!")</f>
        <v>DUP!</v>
      </c>
      <c r="N3942" t="str">
        <f t="shared" si="65"/>
        <v>INSERT INTO PRICE_MAP (
   PRODUCT_OFFER_ID, SERVICE_ID, SERVICE_NAME, 
   ZONE_IN, TIME_IN, PRICE_GROUP) 
VALUES ('Default',1,'SMS','84910733970','.*','Tar_SMS_264VND');</v>
      </c>
    </row>
    <row r="3943" spans="2:14">
      <c r="B3943" t="s">
        <v>9392</v>
      </c>
      <c r="C3943" s="34">
        <v>1</v>
      </c>
      <c r="D3943" s="34" t="s">
        <v>8</v>
      </c>
      <c r="E3943" s="34" t="s">
        <v>8408</v>
      </c>
      <c r="F3943" s="34" t="s">
        <v>9168</v>
      </c>
      <c r="G3943" s="34" t="s">
        <v>9193</v>
      </c>
      <c r="H3943" s="26"/>
      <c r="I3943" s="26"/>
      <c r="J3943" s="26"/>
      <c r="K3943" t="s">
        <v>9193</v>
      </c>
      <c r="L3943" t="str">
        <f>IF(ISNA(VLOOKUP(K3943,$K$244:K3942,1,0)),"","DUP!")</f>
        <v>DUP!</v>
      </c>
      <c r="N3943" t="str">
        <f t="shared" si="65"/>
        <v>INSERT INTO PRICE_MAP (
   PRODUCT_OFFER_ID, SERVICE_ID, SERVICE_NAME, 
   ZONE_IN, TIME_IN, PRICE_GROUP) 
VALUES ('Default',1,'SMS','84910733978','.*','Tar_SMS_264VND');</v>
      </c>
    </row>
    <row r="3944" spans="2:14">
      <c r="B3944" t="s">
        <v>9392</v>
      </c>
      <c r="C3944" s="34">
        <v>1</v>
      </c>
      <c r="D3944" s="34" t="s">
        <v>8</v>
      </c>
      <c r="E3944" s="34" t="s">
        <v>8409</v>
      </c>
      <c r="F3944" s="34" t="s">
        <v>9168</v>
      </c>
      <c r="G3944" s="34" t="s">
        <v>9193</v>
      </c>
      <c r="H3944" s="26"/>
      <c r="I3944" s="26"/>
      <c r="J3944" s="26"/>
      <c r="K3944" t="s">
        <v>9193</v>
      </c>
      <c r="L3944" t="str">
        <f>IF(ISNA(VLOOKUP(K3944,$K$244:K3943,1,0)),"","DUP!")</f>
        <v>DUP!</v>
      </c>
      <c r="N3944" t="str">
        <f t="shared" si="65"/>
        <v>INSERT INTO PRICE_MAP (
   PRODUCT_OFFER_ID, SERVICE_ID, SERVICE_NAME, 
   ZONE_IN, TIME_IN, PRICE_GROUP) 
VALUES ('Default',1,'SMS','84910733979','.*','Tar_SMS_264VND');</v>
      </c>
    </row>
    <row r="3945" spans="2:14">
      <c r="B3945" t="s">
        <v>9392</v>
      </c>
      <c r="C3945" s="34">
        <v>1</v>
      </c>
      <c r="D3945" s="34" t="s">
        <v>8</v>
      </c>
      <c r="E3945" s="34" t="s">
        <v>8410</v>
      </c>
      <c r="F3945" s="34" t="s">
        <v>9168</v>
      </c>
      <c r="G3945" s="34" t="s">
        <v>9193</v>
      </c>
      <c r="H3945" s="26"/>
      <c r="I3945" s="26"/>
      <c r="J3945" s="26"/>
      <c r="K3945" t="s">
        <v>9193</v>
      </c>
      <c r="L3945" t="str">
        <f>IF(ISNA(VLOOKUP(K3945,$K$244:K3944,1,0)),"","DUP!")</f>
        <v>DUP!</v>
      </c>
      <c r="N3945" t="str">
        <f t="shared" si="65"/>
        <v>INSERT INTO PRICE_MAP (
   PRODUCT_OFFER_ID, SERVICE_ID, SERVICE_NAME, 
   ZONE_IN, TIME_IN, PRICE_GROUP) 
VALUES ('Default',1,'SMS','84910733990','.*','Tar_SMS_264VND');</v>
      </c>
    </row>
    <row r="3946" spans="2:14">
      <c r="B3946" t="s">
        <v>9392</v>
      </c>
      <c r="C3946" s="34">
        <v>1</v>
      </c>
      <c r="D3946" s="34" t="s">
        <v>8</v>
      </c>
      <c r="E3946" s="34" t="s">
        <v>8411</v>
      </c>
      <c r="F3946" s="34" t="s">
        <v>9168</v>
      </c>
      <c r="G3946" s="34" t="s">
        <v>9193</v>
      </c>
      <c r="H3946" s="26"/>
      <c r="I3946" s="26"/>
      <c r="J3946" s="26"/>
      <c r="K3946" t="s">
        <v>9193</v>
      </c>
      <c r="L3946" t="str">
        <f>IF(ISNA(VLOOKUP(K3946,$K$244:K3945,1,0)),"","DUP!")</f>
        <v>DUP!</v>
      </c>
      <c r="N3946" t="str">
        <f t="shared" si="65"/>
        <v>INSERT INTO PRICE_MAP (
   PRODUCT_OFFER_ID, SERVICE_ID, SERVICE_NAME, 
   ZONE_IN, TIME_IN, PRICE_GROUP) 
VALUES ('Default',1,'SMS','84910733991','.*','Tar_SMS_264VND');</v>
      </c>
    </row>
    <row r="3947" spans="2:14">
      <c r="B3947" t="s">
        <v>9392</v>
      </c>
      <c r="C3947" s="34">
        <v>1</v>
      </c>
      <c r="D3947" s="34" t="s">
        <v>8</v>
      </c>
      <c r="E3947" s="34" t="s">
        <v>8412</v>
      </c>
      <c r="F3947" s="34" t="s">
        <v>9168</v>
      </c>
      <c r="G3947" s="34" t="s">
        <v>9193</v>
      </c>
      <c r="H3947" s="26"/>
      <c r="I3947" s="26"/>
      <c r="J3947" s="26"/>
      <c r="K3947" t="s">
        <v>9193</v>
      </c>
      <c r="L3947" t="str">
        <f>IF(ISNA(VLOOKUP(K3947,$K$244:K3946,1,0)),"","DUP!")</f>
        <v>DUP!</v>
      </c>
      <c r="N3947" t="str">
        <f t="shared" si="65"/>
        <v>INSERT INTO PRICE_MAP (
   PRODUCT_OFFER_ID, SERVICE_ID, SERVICE_NAME, 
   ZONE_IN, TIME_IN, PRICE_GROUP) 
VALUES ('Default',1,'SMS','84910733997','.*','Tar_SMS_264VND');</v>
      </c>
    </row>
    <row r="3948" spans="2:14">
      <c r="B3948" t="s">
        <v>9392</v>
      </c>
      <c r="C3948" s="34">
        <v>1</v>
      </c>
      <c r="D3948" s="34" t="s">
        <v>8</v>
      </c>
      <c r="E3948" s="34" t="s">
        <v>8413</v>
      </c>
      <c r="F3948" s="34" t="s">
        <v>9168</v>
      </c>
      <c r="G3948" s="34" t="s">
        <v>9193</v>
      </c>
      <c r="H3948" s="26"/>
      <c r="I3948" s="26"/>
      <c r="J3948" s="26"/>
      <c r="K3948" t="s">
        <v>9193</v>
      </c>
      <c r="L3948" t="str">
        <f>IF(ISNA(VLOOKUP(K3948,$K$244:K3947,1,0)),"","DUP!")</f>
        <v>DUP!</v>
      </c>
      <c r="N3948" t="str">
        <f t="shared" si="65"/>
        <v>INSERT INTO PRICE_MAP (
   PRODUCT_OFFER_ID, SERVICE_ID, SERVICE_NAME, 
   ZONE_IN, TIME_IN, PRICE_GROUP) 
VALUES ('Default',1,'SMS','84910738','.*','Tar_SMS_264VND');</v>
      </c>
    </row>
    <row r="3949" spans="2:14">
      <c r="B3949" t="s">
        <v>9392</v>
      </c>
      <c r="C3949" s="34">
        <v>1</v>
      </c>
      <c r="D3949" s="34" t="s">
        <v>8</v>
      </c>
      <c r="E3949" s="34" t="s">
        <v>8414</v>
      </c>
      <c r="F3949" s="34" t="s">
        <v>9168</v>
      </c>
      <c r="G3949" s="34" t="s">
        <v>9193</v>
      </c>
      <c r="H3949" s="26"/>
      <c r="I3949" s="26"/>
      <c r="J3949" s="26"/>
      <c r="K3949" t="s">
        <v>9193</v>
      </c>
      <c r="L3949" t="str">
        <f>IF(ISNA(VLOOKUP(K3949,$K$244:K3948,1,0)),"","DUP!")</f>
        <v>DUP!</v>
      </c>
      <c r="N3949" t="str">
        <f t="shared" si="65"/>
        <v>INSERT INTO PRICE_MAP (
   PRODUCT_OFFER_ID, SERVICE_ID, SERVICE_NAME, 
   ZONE_IN, TIME_IN, PRICE_GROUP) 
VALUES ('Default',1,'SMS','8491073800126','.*','Tar_SMS_264VND');</v>
      </c>
    </row>
    <row r="3950" spans="2:14">
      <c r="B3950" t="s">
        <v>9392</v>
      </c>
      <c r="C3950" s="34">
        <v>1</v>
      </c>
      <c r="D3950" s="34" t="s">
        <v>8</v>
      </c>
      <c r="E3950" s="34" t="s">
        <v>8415</v>
      </c>
      <c r="F3950" s="34" t="s">
        <v>9168</v>
      </c>
      <c r="G3950" s="34" t="s">
        <v>9193</v>
      </c>
      <c r="H3950" s="26"/>
      <c r="I3950" s="26"/>
      <c r="J3950" s="26"/>
      <c r="K3950" t="s">
        <v>9193</v>
      </c>
      <c r="L3950" t="str">
        <f>IF(ISNA(VLOOKUP(K3950,$K$244:K3949,1,0)),"","DUP!")</f>
        <v>DUP!</v>
      </c>
      <c r="N3950" t="str">
        <f t="shared" si="65"/>
        <v>INSERT INTO PRICE_MAP (
   PRODUCT_OFFER_ID, SERVICE_ID, SERVICE_NAME, 
   ZONE_IN, TIME_IN, PRICE_GROUP) 
VALUES ('Default',1,'SMS','849107385','.*','Tar_SMS_264VND');</v>
      </c>
    </row>
    <row r="3951" spans="2:14">
      <c r="B3951" t="s">
        <v>9392</v>
      </c>
      <c r="C3951" s="34">
        <v>1</v>
      </c>
      <c r="D3951" s="34" t="s">
        <v>8</v>
      </c>
      <c r="E3951" s="34" t="s">
        <v>8416</v>
      </c>
      <c r="F3951" s="34" t="s">
        <v>9168</v>
      </c>
      <c r="G3951" s="34" t="s">
        <v>9193</v>
      </c>
      <c r="H3951" s="26"/>
      <c r="I3951" s="26"/>
      <c r="J3951" s="26"/>
      <c r="K3951" t="s">
        <v>9193</v>
      </c>
      <c r="L3951" t="str">
        <f>IF(ISNA(VLOOKUP(K3951,$K$244:K3950,1,0)),"","DUP!")</f>
        <v>DUP!</v>
      </c>
      <c r="N3951" t="str">
        <f t="shared" si="65"/>
        <v>INSERT INTO PRICE_MAP (
   PRODUCT_OFFER_ID, SERVICE_ID, SERVICE_NAME, 
   ZONE_IN, TIME_IN, PRICE_GROUP) 
VALUES ('Default',1,'SMS','84910743','.*','Tar_SMS_264VND');</v>
      </c>
    </row>
    <row r="3952" spans="2:14">
      <c r="B3952" t="s">
        <v>9392</v>
      </c>
      <c r="C3952" s="34">
        <v>1</v>
      </c>
      <c r="D3952" s="34" t="s">
        <v>8</v>
      </c>
      <c r="E3952" s="34" t="s">
        <v>8417</v>
      </c>
      <c r="F3952" s="34" t="s">
        <v>9168</v>
      </c>
      <c r="G3952" s="34" t="s">
        <v>9193</v>
      </c>
      <c r="H3952" s="26"/>
      <c r="I3952" s="26"/>
      <c r="J3952" s="26"/>
      <c r="K3952" t="s">
        <v>9193</v>
      </c>
      <c r="L3952" t="str">
        <f>IF(ISNA(VLOOKUP(K3952,$K$244:K3951,1,0)),"","DUP!")</f>
        <v>DUP!</v>
      </c>
      <c r="N3952" t="str">
        <f t="shared" si="65"/>
        <v>INSERT INTO PRICE_MAP (
   PRODUCT_OFFER_ID, SERVICE_ID, SERVICE_NAME, 
   ZONE_IN, TIME_IN, PRICE_GROUP) 
VALUES ('Default',1,'SMS','8491074350','.*','Tar_SMS_264VND');</v>
      </c>
    </row>
    <row r="3953" spans="2:14">
      <c r="B3953" t="s">
        <v>9392</v>
      </c>
      <c r="C3953" s="34">
        <v>1</v>
      </c>
      <c r="D3953" s="34" t="s">
        <v>8</v>
      </c>
      <c r="E3953" s="34" t="s">
        <v>8418</v>
      </c>
      <c r="F3953" s="34" t="s">
        <v>9168</v>
      </c>
      <c r="G3953" s="34" t="s">
        <v>9193</v>
      </c>
      <c r="H3953" s="26"/>
      <c r="I3953" s="26"/>
      <c r="J3953" s="26"/>
      <c r="K3953" t="s">
        <v>9193</v>
      </c>
      <c r="L3953" t="str">
        <f>IF(ISNA(VLOOKUP(K3953,$K$244:K3952,1,0)),"","DUP!")</f>
        <v>DUP!</v>
      </c>
      <c r="N3953" t="str">
        <f t="shared" si="65"/>
        <v>INSERT INTO PRICE_MAP (
   PRODUCT_OFFER_ID, SERVICE_ID, SERVICE_NAME, 
   ZONE_IN, TIME_IN, PRICE_GROUP) 
VALUES ('Default',1,'SMS','84910743551','.*','Tar_SMS_264VND');</v>
      </c>
    </row>
    <row r="3954" spans="2:14">
      <c r="B3954" t="s">
        <v>9392</v>
      </c>
      <c r="C3954" s="34">
        <v>1</v>
      </c>
      <c r="D3954" s="34" t="s">
        <v>8</v>
      </c>
      <c r="E3954" s="34" t="s">
        <v>8419</v>
      </c>
      <c r="F3954" s="34" t="s">
        <v>9168</v>
      </c>
      <c r="G3954" s="34" t="s">
        <v>9193</v>
      </c>
      <c r="H3954" s="26"/>
      <c r="I3954" s="26"/>
      <c r="J3954" s="26"/>
      <c r="K3954" t="s">
        <v>9193</v>
      </c>
      <c r="L3954" t="str">
        <f>IF(ISNA(VLOOKUP(K3954,$K$244:K3953,1,0)),"","DUP!")</f>
        <v>DUP!</v>
      </c>
      <c r="N3954" t="str">
        <f t="shared" si="65"/>
        <v>INSERT INTO PRICE_MAP (
   PRODUCT_OFFER_ID, SERVICE_ID, SERVICE_NAME, 
   ZONE_IN, TIME_IN, PRICE_GROUP) 
VALUES ('Default',1,'SMS','84910743555','.*','Tar_SMS_264VND');</v>
      </c>
    </row>
    <row r="3955" spans="2:14">
      <c r="B3955" t="s">
        <v>9392</v>
      </c>
      <c r="C3955" s="34">
        <v>1</v>
      </c>
      <c r="D3955" s="34" t="s">
        <v>8</v>
      </c>
      <c r="E3955" s="34" t="s">
        <v>8420</v>
      </c>
      <c r="F3955" s="34" t="s">
        <v>9168</v>
      </c>
      <c r="G3955" s="34" t="s">
        <v>9193</v>
      </c>
      <c r="H3955" s="26"/>
      <c r="I3955" s="26"/>
      <c r="J3955" s="26"/>
      <c r="K3955" t="s">
        <v>9193</v>
      </c>
      <c r="L3955" t="str">
        <f>IF(ISNA(VLOOKUP(K3955,$K$244:K3954,1,0)),"","DUP!")</f>
        <v>DUP!</v>
      </c>
      <c r="N3955" t="str">
        <f t="shared" si="65"/>
        <v>INSERT INTO PRICE_MAP (
   PRODUCT_OFFER_ID, SERVICE_ID, SERVICE_NAME, 
   ZONE_IN, TIME_IN, PRICE_GROUP) 
VALUES ('Default',1,'SMS','84910743566','.*','Tar_SMS_264VND');</v>
      </c>
    </row>
    <row r="3956" spans="2:14">
      <c r="B3956" t="s">
        <v>9392</v>
      </c>
      <c r="C3956" s="34">
        <v>1</v>
      </c>
      <c r="D3956" s="34" t="s">
        <v>8</v>
      </c>
      <c r="E3956" s="34" t="s">
        <v>8421</v>
      </c>
      <c r="F3956" s="34" t="s">
        <v>9168</v>
      </c>
      <c r="G3956" s="34" t="s">
        <v>9193</v>
      </c>
      <c r="H3956" s="26"/>
      <c r="I3956" s="26"/>
      <c r="J3956" s="26"/>
      <c r="K3956" t="s">
        <v>9193</v>
      </c>
      <c r="L3956" t="str">
        <f>IF(ISNA(VLOOKUP(K3956,$K$244:K3955,1,0)),"","DUP!")</f>
        <v>DUP!</v>
      </c>
      <c r="N3956" t="str">
        <f t="shared" si="65"/>
        <v>INSERT INTO PRICE_MAP (
   PRODUCT_OFFER_ID, SERVICE_ID, SERVICE_NAME, 
   ZONE_IN, TIME_IN, PRICE_GROUP) 
VALUES ('Default',1,'SMS','84910743581','.*','Tar_SMS_264VND');</v>
      </c>
    </row>
    <row r="3957" spans="2:14">
      <c r="B3957" t="s">
        <v>9392</v>
      </c>
      <c r="C3957" s="34">
        <v>1</v>
      </c>
      <c r="D3957" s="34" t="s">
        <v>8</v>
      </c>
      <c r="E3957" s="34" t="s">
        <v>8422</v>
      </c>
      <c r="F3957" s="34" t="s">
        <v>9168</v>
      </c>
      <c r="G3957" s="34" t="s">
        <v>9193</v>
      </c>
      <c r="H3957" s="26"/>
      <c r="I3957" s="26"/>
      <c r="J3957" s="26"/>
      <c r="K3957" t="s">
        <v>9193</v>
      </c>
      <c r="L3957" t="str">
        <f>IF(ISNA(VLOOKUP(K3957,$K$244:K3956,1,0)),"","DUP!")</f>
        <v>DUP!</v>
      </c>
      <c r="N3957" t="str">
        <f t="shared" ref="N3957:N4020" si="66">IF(M3957="DUP!","","INSERT INTO PRICE_MAP (
   PRODUCT_OFFER_ID, SERVICE_ID, SERVICE_NAME, 
   ZONE_IN, TIME_IN, PRICE_GROUP) 
VALUES ('"&amp;B3957&amp;"',"&amp;C3957&amp;",'"&amp;D3957&amp;"','"&amp;E3957&amp;"','"&amp;F3957&amp;"','"&amp;K3957&amp;"');")</f>
        <v>INSERT INTO PRICE_MAP (
   PRODUCT_OFFER_ID, SERVICE_ID, SERVICE_NAME, 
   ZONE_IN, TIME_IN, PRICE_GROUP) 
VALUES ('Default',1,'SMS','84910743590','.*','Tar_SMS_264VND');</v>
      </c>
    </row>
    <row r="3958" spans="2:14">
      <c r="B3958" t="s">
        <v>9392</v>
      </c>
      <c r="C3958" s="34">
        <v>1</v>
      </c>
      <c r="D3958" s="34" t="s">
        <v>8</v>
      </c>
      <c r="E3958" s="34" t="s">
        <v>8423</v>
      </c>
      <c r="F3958" s="34" t="s">
        <v>9168</v>
      </c>
      <c r="G3958" s="34" t="s">
        <v>9193</v>
      </c>
      <c r="H3958" s="26"/>
      <c r="I3958" s="26"/>
      <c r="J3958" s="26"/>
      <c r="K3958" t="s">
        <v>9193</v>
      </c>
      <c r="L3958" t="str">
        <f>IF(ISNA(VLOOKUP(K3958,$K$244:K3957,1,0)),"","DUP!")</f>
        <v>DUP!</v>
      </c>
      <c r="N3958" t="str">
        <f t="shared" si="66"/>
        <v>INSERT INTO PRICE_MAP (
   PRODUCT_OFFER_ID, SERVICE_ID, SERVICE_NAME, 
   ZONE_IN, TIME_IN, PRICE_GROUP) 
VALUES ('Default',1,'SMS','84910743592','.*','Tar_SMS_264VND');</v>
      </c>
    </row>
    <row r="3959" spans="2:14">
      <c r="B3959" t="s">
        <v>9392</v>
      </c>
      <c r="C3959" s="34">
        <v>1</v>
      </c>
      <c r="D3959" s="34" t="s">
        <v>8</v>
      </c>
      <c r="E3959" s="34" t="s">
        <v>8424</v>
      </c>
      <c r="F3959" s="34" t="s">
        <v>9168</v>
      </c>
      <c r="G3959" s="34" t="s">
        <v>9193</v>
      </c>
      <c r="H3959" s="26"/>
      <c r="I3959" s="26"/>
      <c r="J3959" s="26"/>
      <c r="K3959" t="s">
        <v>9193</v>
      </c>
      <c r="L3959" t="str">
        <f>IF(ISNA(VLOOKUP(K3959,$K$244:K3958,1,0)),"","DUP!")</f>
        <v>DUP!</v>
      </c>
      <c r="N3959" t="str">
        <f t="shared" si="66"/>
        <v>INSERT INTO PRICE_MAP (
   PRODUCT_OFFER_ID, SERVICE_ID, SERVICE_NAME, 
   ZONE_IN, TIME_IN, PRICE_GROUP) 
VALUES ('Default',1,'SMS','84910743626','.*','Tar_SMS_264VND');</v>
      </c>
    </row>
    <row r="3960" spans="2:14">
      <c r="B3960" t="s">
        <v>9392</v>
      </c>
      <c r="C3960" s="34">
        <v>1</v>
      </c>
      <c r="D3960" s="34" t="s">
        <v>8</v>
      </c>
      <c r="E3960" s="34" t="s">
        <v>8425</v>
      </c>
      <c r="F3960" s="34" t="s">
        <v>9168</v>
      </c>
      <c r="G3960" s="34" t="s">
        <v>9193</v>
      </c>
      <c r="H3960" s="26"/>
      <c r="I3960" s="26"/>
      <c r="J3960" s="26"/>
      <c r="K3960" t="s">
        <v>9193</v>
      </c>
      <c r="L3960" t="str">
        <f>IF(ISNA(VLOOKUP(K3960,$K$244:K3959,1,0)),"","DUP!")</f>
        <v>DUP!</v>
      </c>
      <c r="N3960" t="str">
        <f t="shared" si="66"/>
        <v>INSERT INTO PRICE_MAP (
   PRODUCT_OFFER_ID, SERVICE_ID, SERVICE_NAME, 
   ZONE_IN, TIME_IN, PRICE_GROUP) 
VALUES ('Default',1,'SMS','84910743642','.*','Tar_SMS_264VND');</v>
      </c>
    </row>
    <row r="3961" spans="2:14">
      <c r="B3961" t="s">
        <v>9392</v>
      </c>
      <c r="C3961" s="34">
        <v>1</v>
      </c>
      <c r="D3961" s="34" t="s">
        <v>8</v>
      </c>
      <c r="E3961" s="34" t="s">
        <v>8426</v>
      </c>
      <c r="F3961" s="34" t="s">
        <v>9168</v>
      </c>
      <c r="G3961" s="34" t="s">
        <v>9193</v>
      </c>
      <c r="H3961" s="26"/>
      <c r="I3961" s="26"/>
      <c r="J3961" s="26"/>
      <c r="K3961" t="s">
        <v>9193</v>
      </c>
      <c r="L3961" t="str">
        <f>IF(ISNA(VLOOKUP(K3961,$K$244:K3960,1,0)),"","DUP!")</f>
        <v>DUP!</v>
      </c>
      <c r="N3961" t="str">
        <f t="shared" si="66"/>
        <v>INSERT INTO PRICE_MAP (
   PRODUCT_OFFER_ID, SERVICE_ID, SERVICE_NAME, 
   ZONE_IN, TIME_IN, PRICE_GROUP) 
VALUES ('Default',1,'SMS','84910743644','.*','Tar_SMS_264VND');</v>
      </c>
    </row>
    <row r="3962" spans="2:14">
      <c r="B3962" t="s">
        <v>9392</v>
      </c>
      <c r="C3962" s="34">
        <v>1</v>
      </c>
      <c r="D3962" s="34" t="s">
        <v>8</v>
      </c>
      <c r="E3962" s="34" t="s">
        <v>8427</v>
      </c>
      <c r="F3962" s="34" t="s">
        <v>9168</v>
      </c>
      <c r="G3962" s="34" t="s">
        <v>9193</v>
      </c>
      <c r="H3962" s="26"/>
      <c r="I3962" s="26"/>
      <c r="J3962" s="26"/>
      <c r="K3962" t="s">
        <v>9193</v>
      </c>
      <c r="L3962" t="str">
        <f>IF(ISNA(VLOOKUP(K3962,$K$244:K3961,1,0)),"","DUP!")</f>
        <v>DUP!</v>
      </c>
      <c r="N3962" t="str">
        <f t="shared" si="66"/>
        <v>INSERT INTO PRICE_MAP (
   PRODUCT_OFFER_ID, SERVICE_ID, SERVICE_NAME, 
   ZONE_IN, TIME_IN, PRICE_GROUP) 
VALUES ('Default',1,'SMS','84910743661','.*','Tar_SMS_264VND');</v>
      </c>
    </row>
    <row r="3963" spans="2:14">
      <c r="B3963" t="s">
        <v>9392</v>
      </c>
      <c r="C3963" s="34">
        <v>1</v>
      </c>
      <c r="D3963" s="34" t="s">
        <v>8</v>
      </c>
      <c r="E3963" s="34" t="s">
        <v>8428</v>
      </c>
      <c r="F3963" s="34" t="s">
        <v>9168</v>
      </c>
      <c r="G3963" s="34" t="s">
        <v>9193</v>
      </c>
      <c r="H3963" s="26"/>
      <c r="I3963" s="26"/>
      <c r="J3963" s="26"/>
      <c r="K3963" t="s">
        <v>9193</v>
      </c>
      <c r="L3963" t="str">
        <f>IF(ISNA(VLOOKUP(K3963,$K$244:K3962,1,0)),"","DUP!")</f>
        <v>DUP!</v>
      </c>
      <c r="N3963" t="str">
        <f t="shared" si="66"/>
        <v>INSERT INTO PRICE_MAP (
   PRODUCT_OFFER_ID, SERVICE_ID, SERVICE_NAME, 
   ZONE_IN, TIME_IN, PRICE_GROUP) 
VALUES ('Default',1,'SMS','84910743663','.*','Tar_SMS_264VND');</v>
      </c>
    </row>
    <row r="3964" spans="2:14">
      <c r="B3964" t="s">
        <v>9392</v>
      </c>
      <c r="C3964" s="34">
        <v>1</v>
      </c>
      <c r="D3964" s="34" t="s">
        <v>8</v>
      </c>
      <c r="E3964" s="34" t="s">
        <v>8429</v>
      </c>
      <c r="F3964" s="34" t="s">
        <v>9168</v>
      </c>
      <c r="G3964" s="34" t="s">
        <v>9193</v>
      </c>
      <c r="H3964" s="26"/>
      <c r="I3964" s="26"/>
      <c r="J3964" s="26"/>
      <c r="K3964" t="s">
        <v>9193</v>
      </c>
      <c r="L3964" t="str">
        <f>IF(ISNA(VLOOKUP(K3964,$K$244:K3963,1,0)),"","DUP!")</f>
        <v>DUP!</v>
      </c>
      <c r="N3964" t="str">
        <f t="shared" si="66"/>
        <v>INSERT INTO PRICE_MAP (
   PRODUCT_OFFER_ID, SERVICE_ID, SERVICE_NAME, 
   ZONE_IN, TIME_IN, PRICE_GROUP) 
VALUES ('Default',1,'SMS','84910743680','.*','Tar_SMS_264VND');</v>
      </c>
    </row>
    <row r="3965" spans="2:14">
      <c r="B3965" t="s">
        <v>9392</v>
      </c>
      <c r="C3965" s="34">
        <v>1</v>
      </c>
      <c r="D3965" s="34" t="s">
        <v>8</v>
      </c>
      <c r="E3965" s="34" t="s">
        <v>8430</v>
      </c>
      <c r="F3965" s="34" t="s">
        <v>9168</v>
      </c>
      <c r="G3965" s="34" t="s">
        <v>9193</v>
      </c>
      <c r="H3965" s="26"/>
      <c r="I3965" s="26"/>
      <c r="J3965" s="26"/>
      <c r="K3965" t="s">
        <v>9193</v>
      </c>
      <c r="L3965" t="str">
        <f>IF(ISNA(VLOOKUP(K3965,$K$244:K3964,1,0)),"","DUP!")</f>
        <v>DUP!</v>
      </c>
      <c r="N3965" t="str">
        <f t="shared" si="66"/>
        <v>INSERT INTO PRICE_MAP (
   PRODUCT_OFFER_ID, SERVICE_ID, SERVICE_NAME, 
   ZONE_IN, TIME_IN, PRICE_GROUP) 
VALUES ('Default',1,'SMS','84910748','.*','Tar_SMS_264VND');</v>
      </c>
    </row>
    <row r="3966" spans="2:14">
      <c r="B3966" t="s">
        <v>9392</v>
      </c>
      <c r="C3966" s="34">
        <v>1</v>
      </c>
      <c r="D3966" s="34" t="s">
        <v>8</v>
      </c>
      <c r="E3966" s="34" t="s">
        <v>8431</v>
      </c>
      <c r="F3966" s="34" t="s">
        <v>9168</v>
      </c>
      <c r="G3966" s="34" t="s">
        <v>9193</v>
      </c>
      <c r="H3966" s="26"/>
      <c r="I3966" s="26"/>
      <c r="J3966" s="26"/>
      <c r="K3966" t="s">
        <v>9193</v>
      </c>
      <c r="L3966" t="str">
        <f>IF(ISNA(VLOOKUP(K3966,$K$244:K3965,1,0)),"","DUP!")</f>
        <v>DUP!</v>
      </c>
      <c r="N3966" t="str">
        <f t="shared" si="66"/>
        <v>INSERT INTO PRICE_MAP (
   PRODUCT_OFFER_ID, SERVICE_ID, SERVICE_NAME, 
   ZONE_IN, TIME_IN, PRICE_GROUP) 
VALUES ('Default',1,'SMS','8491074800126','.*','Tar_SMS_264VND');</v>
      </c>
    </row>
    <row r="3967" spans="2:14">
      <c r="B3967" t="s">
        <v>9392</v>
      </c>
      <c r="C3967" s="34">
        <v>1</v>
      </c>
      <c r="D3967" s="34" t="s">
        <v>8</v>
      </c>
      <c r="E3967" s="34" t="s">
        <v>8432</v>
      </c>
      <c r="F3967" s="34" t="s">
        <v>9168</v>
      </c>
      <c r="G3967" s="34" t="s">
        <v>9193</v>
      </c>
      <c r="H3967" s="26"/>
      <c r="I3967" s="26"/>
      <c r="J3967" s="26"/>
      <c r="K3967" t="s">
        <v>9193</v>
      </c>
      <c r="L3967" t="str">
        <f>IF(ISNA(VLOOKUP(K3967,$K$244:K3966,1,0)),"","DUP!")</f>
        <v>DUP!</v>
      </c>
      <c r="N3967" t="str">
        <f t="shared" si="66"/>
        <v>INSERT INTO PRICE_MAP (
   PRODUCT_OFFER_ID, SERVICE_ID, SERVICE_NAME, 
   ZONE_IN, TIME_IN, PRICE_GROUP) 
VALUES ('Default',1,'SMS','84910753','.*','Tar_SMS_264VND');</v>
      </c>
    </row>
    <row r="3968" spans="2:14">
      <c r="B3968" t="s">
        <v>9392</v>
      </c>
      <c r="C3968" s="34">
        <v>1</v>
      </c>
      <c r="D3968" s="34" t="s">
        <v>8</v>
      </c>
      <c r="E3968" s="34" t="s">
        <v>8433</v>
      </c>
      <c r="F3968" s="34" t="s">
        <v>9168</v>
      </c>
      <c r="G3968" s="34" t="s">
        <v>9193</v>
      </c>
      <c r="H3968" s="26"/>
      <c r="I3968" s="26"/>
      <c r="J3968" s="26"/>
      <c r="K3968" t="s">
        <v>9193</v>
      </c>
      <c r="L3968" t="str">
        <f>IF(ISNA(VLOOKUP(K3968,$K$244:K3967,1,0)),"","DUP!")</f>
        <v>DUP!</v>
      </c>
      <c r="N3968" t="str">
        <f t="shared" si="66"/>
        <v>INSERT INTO PRICE_MAP (
   PRODUCT_OFFER_ID, SERVICE_ID, SERVICE_NAME, 
   ZONE_IN, TIME_IN, PRICE_GROUP) 
VALUES ('Default',1,'SMS','8491075350','.*','Tar_SMS_264VND');</v>
      </c>
    </row>
    <row r="3969" spans="2:14">
      <c r="B3969" t="s">
        <v>9392</v>
      </c>
      <c r="C3969" s="34">
        <v>1</v>
      </c>
      <c r="D3969" s="34" t="s">
        <v>8</v>
      </c>
      <c r="E3969" s="34" t="s">
        <v>8434</v>
      </c>
      <c r="F3969" s="34" t="s">
        <v>9168</v>
      </c>
      <c r="G3969" s="34" t="s">
        <v>9193</v>
      </c>
      <c r="H3969" s="26"/>
      <c r="I3969" s="26"/>
      <c r="J3969" s="26"/>
      <c r="K3969" t="s">
        <v>9193</v>
      </c>
      <c r="L3969" t="str">
        <f>IF(ISNA(VLOOKUP(K3969,$K$244:K3968,1,0)),"","DUP!")</f>
        <v>DUP!</v>
      </c>
      <c r="N3969" t="str">
        <f t="shared" si="66"/>
        <v>INSERT INTO PRICE_MAP (
   PRODUCT_OFFER_ID, SERVICE_ID, SERVICE_NAME, 
   ZONE_IN, TIME_IN, PRICE_GROUP) 
VALUES ('Default',1,'SMS','84910753580','.*','Tar_SMS_264VND');</v>
      </c>
    </row>
    <row r="3970" spans="2:14">
      <c r="B3970" t="s">
        <v>9392</v>
      </c>
      <c r="C3970" s="34">
        <v>1</v>
      </c>
      <c r="D3970" s="34" t="s">
        <v>8</v>
      </c>
      <c r="E3970" s="34" t="s">
        <v>8435</v>
      </c>
      <c r="F3970" s="34" t="s">
        <v>9168</v>
      </c>
      <c r="G3970" s="34" t="s">
        <v>9193</v>
      </c>
      <c r="H3970" s="26"/>
      <c r="I3970" s="26"/>
      <c r="J3970" s="26"/>
      <c r="K3970" t="s">
        <v>9193</v>
      </c>
      <c r="L3970" t="str">
        <f>IF(ISNA(VLOOKUP(K3970,$K$244:K3969,1,0)),"","DUP!")</f>
        <v>DUP!</v>
      </c>
      <c r="N3970" t="str">
        <f t="shared" si="66"/>
        <v>INSERT INTO PRICE_MAP (
   PRODUCT_OFFER_ID, SERVICE_ID, SERVICE_NAME, 
   ZONE_IN, TIME_IN, PRICE_GROUP) 
VALUES ('Default',1,'SMS','84910753581','.*','Tar_SMS_264VND');</v>
      </c>
    </row>
    <row r="3971" spans="2:14">
      <c r="B3971" t="s">
        <v>9392</v>
      </c>
      <c r="C3971" s="34">
        <v>1</v>
      </c>
      <c r="D3971" s="34" t="s">
        <v>8</v>
      </c>
      <c r="E3971" s="34" t="s">
        <v>8436</v>
      </c>
      <c r="F3971" s="34" t="s">
        <v>9168</v>
      </c>
      <c r="G3971" s="34" t="s">
        <v>9193</v>
      </c>
      <c r="H3971" s="26"/>
      <c r="I3971" s="26"/>
      <c r="J3971" s="26"/>
      <c r="K3971" t="s">
        <v>9193</v>
      </c>
      <c r="L3971" t="str">
        <f>IF(ISNA(VLOOKUP(K3971,$K$244:K3970,1,0)),"","DUP!")</f>
        <v>DUP!</v>
      </c>
      <c r="N3971" t="str">
        <f t="shared" si="66"/>
        <v>INSERT INTO PRICE_MAP (
   PRODUCT_OFFER_ID, SERVICE_ID, SERVICE_NAME, 
   ZONE_IN, TIME_IN, PRICE_GROUP) 
VALUES ('Default',1,'SMS','84910753582','.*','Tar_SMS_264VND');</v>
      </c>
    </row>
    <row r="3972" spans="2:14">
      <c r="B3972" t="s">
        <v>9392</v>
      </c>
      <c r="C3972" s="34">
        <v>1</v>
      </c>
      <c r="D3972" s="34" t="s">
        <v>8</v>
      </c>
      <c r="E3972" s="34" t="s">
        <v>8437</v>
      </c>
      <c r="F3972" s="34" t="s">
        <v>9168</v>
      </c>
      <c r="G3972" s="34" t="s">
        <v>9193</v>
      </c>
      <c r="H3972" s="26"/>
      <c r="I3972" s="26"/>
      <c r="J3972" s="26"/>
      <c r="K3972" t="s">
        <v>9193</v>
      </c>
      <c r="L3972" t="str">
        <f>IF(ISNA(VLOOKUP(K3972,$K$244:K3971,1,0)),"","DUP!")</f>
        <v>DUP!</v>
      </c>
      <c r="N3972" t="str">
        <f t="shared" si="66"/>
        <v>INSERT INTO PRICE_MAP (
   PRODUCT_OFFER_ID, SERVICE_ID, SERVICE_NAME, 
   ZONE_IN, TIME_IN, PRICE_GROUP) 
VALUES ('Default',1,'SMS','84910753584','.*','Tar_SMS_264VND');</v>
      </c>
    </row>
    <row r="3973" spans="2:14">
      <c r="B3973" t="s">
        <v>9392</v>
      </c>
      <c r="C3973" s="34">
        <v>1</v>
      </c>
      <c r="D3973" s="34" t="s">
        <v>8</v>
      </c>
      <c r="E3973" s="34" t="s">
        <v>8438</v>
      </c>
      <c r="F3973" s="34" t="s">
        <v>9168</v>
      </c>
      <c r="G3973" s="34" t="s">
        <v>9193</v>
      </c>
      <c r="H3973" s="26"/>
      <c r="I3973" s="26"/>
      <c r="J3973" s="26"/>
      <c r="K3973" t="s">
        <v>9193</v>
      </c>
      <c r="L3973" t="str">
        <f>IF(ISNA(VLOOKUP(K3973,$K$244:K3972,1,0)),"","DUP!")</f>
        <v>DUP!</v>
      </c>
      <c r="N3973" t="str">
        <f t="shared" si="66"/>
        <v>INSERT INTO PRICE_MAP (
   PRODUCT_OFFER_ID, SERVICE_ID, SERVICE_NAME, 
   ZONE_IN, TIME_IN, PRICE_GROUP) 
VALUES ('Default',1,'SMS','84910753585','.*','Tar_SMS_264VND');</v>
      </c>
    </row>
    <row r="3974" spans="2:14">
      <c r="B3974" t="s">
        <v>9392</v>
      </c>
      <c r="C3974" s="34">
        <v>1</v>
      </c>
      <c r="D3974" s="34" t="s">
        <v>8</v>
      </c>
      <c r="E3974" s="34" t="s">
        <v>8439</v>
      </c>
      <c r="F3974" s="34" t="s">
        <v>9168</v>
      </c>
      <c r="G3974" s="34" t="s">
        <v>9193</v>
      </c>
      <c r="H3974" s="26"/>
      <c r="I3974" s="26"/>
      <c r="J3974" s="26"/>
      <c r="K3974" t="s">
        <v>9193</v>
      </c>
      <c r="L3974" t="str">
        <f>IF(ISNA(VLOOKUP(K3974,$K$244:K3973,1,0)),"","DUP!")</f>
        <v>DUP!</v>
      </c>
      <c r="N3974" t="str">
        <f t="shared" si="66"/>
        <v>INSERT INTO PRICE_MAP (
   PRODUCT_OFFER_ID, SERVICE_ID, SERVICE_NAME, 
   ZONE_IN, TIME_IN, PRICE_GROUP) 
VALUES ('Default',1,'SMS','84910753586','.*','Tar_SMS_264VND');</v>
      </c>
    </row>
    <row r="3975" spans="2:14">
      <c r="B3975" t="s">
        <v>9392</v>
      </c>
      <c r="C3975" s="34">
        <v>1</v>
      </c>
      <c r="D3975" s="34" t="s">
        <v>8</v>
      </c>
      <c r="E3975" s="34" t="s">
        <v>8440</v>
      </c>
      <c r="F3975" s="34" t="s">
        <v>9168</v>
      </c>
      <c r="G3975" s="34" t="s">
        <v>9193</v>
      </c>
      <c r="H3975" s="26"/>
      <c r="I3975" s="26"/>
      <c r="J3975" s="26"/>
      <c r="K3975" t="s">
        <v>9193</v>
      </c>
      <c r="L3975" t="str">
        <f>IF(ISNA(VLOOKUP(K3975,$K$244:K3974,1,0)),"","DUP!")</f>
        <v>DUP!</v>
      </c>
      <c r="N3975" t="str">
        <f t="shared" si="66"/>
        <v>INSERT INTO PRICE_MAP (
   PRODUCT_OFFER_ID, SERVICE_ID, SERVICE_NAME, 
   ZONE_IN, TIME_IN, PRICE_GROUP) 
VALUES ('Default',1,'SMS','84910753587','.*','Tar_SMS_264VND');</v>
      </c>
    </row>
    <row r="3976" spans="2:14">
      <c r="B3976" t="s">
        <v>9392</v>
      </c>
      <c r="C3976" s="34">
        <v>1</v>
      </c>
      <c r="D3976" s="34" t="s">
        <v>8</v>
      </c>
      <c r="E3976" s="34" t="s">
        <v>8441</v>
      </c>
      <c r="F3976" s="34" t="s">
        <v>9168</v>
      </c>
      <c r="G3976" s="34" t="s">
        <v>9193</v>
      </c>
      <c r="H3976" s="26"/>
      <c r="I3976" s="26"/>
      <c r="J3976" s="26"/>
      <c r="K3976" t="s">
        <v>9193</v>
      </c>
      <c r="L3976" t="str">
        <f>IF(ISNA(VLOOKUP(K3976,$K$244:K3975,1,0)),"","DUP!")</f>
        <v>DUP!</v>
      </c>
      <c r="N3976" t="str">
        <f t="shared" si="66"/>
        <v>INSERT INTO PRICE_MAP (
   PRODUCT_OFFER_ID, SERVICE_ID, SERVICE_NAME, 
   ZONE_IN, TIME_IN, PRICE_GROUP) 
VALUES ('Default',1,'SMS','84910753588','.*','Tar_SMS_264VND');</v>
      </c>
    </row>
    <row r="3977" spans="2:14">
      <c r="B3977" t="s">
        <v>9392</v>
      </c>
      <c r="C3977" s="34">
        <v>1</v>
      </c>
      <c r="D3977" s="34" t="s">
        <v>8</v>
      </c>
      <c r="E3977" s="34" t="s">
        <v>8442</v>
      </c>
      <c r="F3977" s="34" t="s">
        <v>9168</v>
      </c>
      <c r="G3977" s="34" t="s">
        <v>9193</v>
      </c>
      <c r="H3977" s="26"/>
      <c r="I3977" s="26"/>
      <c r="J3977" s="26"/>
      <c r="K3977" t="s">
        <v>9193</v>
      </c>
      <c r="L3977" t="str">
        <f>IF(ISNA(VLOOKUP(K3977,$K$244:K3976,1,0)),"","DUP!")</f>
        <v>DUP!</v>
      </c>
      <c r="N3977" t="str">
        <f t="shared" si="66"/>
        <v>INSERT INTO PRICE_MAP (
   PRODUCT_OFFER_ID, SERVICE_ID, SERVICE_NAME, 
   ZONE_IN, TIME_IN, PRICE_GROUP) 
VALUES ('Default',1,'SMS','8491075360','.*','Tar_SMS_264VND');</v>
      </c>
    </row>
    <row r="3978" spans="2:14">
      <c r="B3978" t="s">
        <v>9392</v>
      </c>
      <c r="C3978" s="34">
        <v>1</v>
      </c>
      <c r="D3978" s="34" t="s">
        <v>8</v>
      </c>
      <c r="E3978" s="34" t="s">
        <v>8443</v>
      </c>
      <c r="F3978" s="34" t="s">
        <v>9168</v>
      </c>
      <c r="G3978" s="34" t="s">
        <v>9193</v>
      </c>
      <c r="H3978" s="26"/>
      <c r="I3978" s="26"/>
      <c r="J3978" s="26"/>
      <c r="K3978" t="s">
        <v>9193</v>
      </c>
      <c r="L3978" t="str">
        <f>IF(ISNA(VLOOKUP(K3978,$K$244:K3977,1,0)),"","DUP!")</f>
        <v>DUP!</v>
      </c>
      <c r="N3978" t="str">
        <f t="shared" si="66"/>
        <v>INSERT INTO PRICE_MAP (
   PRODUCT_OFFER_ID, SERVICE_ID, SERVICE_NAME, 
   ZONE_IN, TIME_IN, PRICE_GROUP) 
VALUES ('Default',1,'SMS','8491075370','.*','Tar_SMS_264VND');</v>
      </c>
    </row>
    <row r="3979" spans="2:14">
      <c r="B3979" t="s">
        <v>9392</v>
      </c>
      <c r="C3979" s="34">
        <v>1</v>
      </c>
      <c r="D3979" s="34" t="s">
        <v>8</v>
      </c>
      <c r="E3979" s="34" t="s">
        <v>8444</v>
      </c>
      <c r="F3979" s="34" t="s">
        <v>9168</v>
      </c>
      <c r="G3979" s="34" t="s">
        <v>9193</v>
      </c>
      <c r="H3979" s="26"/>
      <c r="I3979" s="26"/>
      <c r="J3979" s="26"/>
      <c r="K3979" t="s">
        <v>9193</v>
      </c>
      <c r="L3979" t="str">
        <f>IF(ISNA(VLOOKUP(K3979,$K$244:K3978,1,0)),"","DUP!")</f>
        <v>DUP!</v>
      </c>
      <c r="N3979" t="str">
        <f t="shared" si="66"/>
        <v>INSERT INTO PRICE_MAP (
   PRODUCT_OFFER_ID, SERVICE_ID, SERVICE_NAME, 
   ZONE_IN, TIME_IN, PRICE_GROUP) 
VALUES ('Default',1,'SMS','84910753702','.*','Tar_SMS_264VND');</v>
      </c>
    </row>
    <row r="3980" spans="2:14">
      <c r="B3980" t="s">
        <v>9392</v>
      </c>
      <c r="C3980" s="34">
        <v>1</v>
      </c>
      <c r="D3980" s="34" t="s">
        <v>8</v>
      </c>
      <c r="E3980" s="34" t="s">
        <v>8445</v>
      </c>
      <c r="F3980" s="34" t="s">
        <v>9168</v>
      </c>
      <c r="G3980" s="34" t="s">
        <v>9193</v>
      </c>
      <c r="H3980" s="26"/>
      <c r="I3980" s="26"/>
      <c r="J3980" s="26"/>
      <c r="K3980" t="s">
        <v>9193</v>
      </c>
      <c r="L3980" t="str">
        <f>IF(ISNA(VLOOKUP(K3980,$K$244:K3979,1,0)),"","DUP!")</f>
        <v>DUP!</v>
      </c>
      <c r="N3980" t="str">
        <f t="shared" si="66"/>
        <v>INSERT INTO PRICE_MAP (
   PRODUCT_OFFER_ID, SERVICE_ID, SERVICE_NAME, 
   ZONE_IN, TIME_IN, PRICE_GROUP) 
VALUES ('Default',1,'SMS','84910753935','.*','Tar_SMS_264VND');</v>
      </c>
    </row>
    <row r="3981" spans="2:14">
      <c r="B3981" t="s">
        <v>9392</v>
      </c>
      <c r="C3981" s="34">
        <v>1</v>
      </c>
      <c r="D3981" s="34" t="s">
        <v>8</v>
      </c>
      <c r="E3981" s="34" t="s">
        <v>8446</v>
      </c>
      <c r="F3981" s="34" t="s">
        <v>9168</v>
      </c>
      <c r="G3981" s="34" t="s">
        <v>9193</v>
      </c>
      <c r="H3981" s="26"/>
      <c r="I3981" s="26"/>
      <c r="J3981" s="26"/>
      <c r="K3981" t="s">
        <v>9193</v>
      </c>
      <c r="L3981" t="str">
        <f>IF(ISNA(VLOOKUP(K3981,$K$244:K3980,1,0)),"","DUP!")</f>
        <v>DUP!</v>
      </c>
      <c r="N3981" t="str">
        <f t="shared" si="66"/>
        <v>INSERT INTO PRICE_MAP (
   PRODUCT_OFFER_ID, SERVICE_ID, SERVICE_NAME, 
   ZONE_IN, TIME_IN, PRICE_GROUP) 
VALUES ('Default',1,'SMS','84910753945','.*','Tar_SMS_264VND');</v>
      </c>
    </row>
    <row r="3982" spans="2:14">
      <c r="B3982" t="s">
        <v>9392</v>
      </c>
      <c r="C3982" s="34">
        <v>1</v>
      </c>
      <c r="D3982" s="34" t="s">
        <v>8</v>
      </c>
      <c r="E3982" s="34" t="s">
        <v>8447</v>
      </c>
      <c r="F3982" s="34" t="s">
        <v>9168</v>
      </c>
      <c r="G3982" s="34" t="s">
        <v>9193</v>
      </c>
      <c r="H3982" s="26"/>
      <c r="I3982" s="26"/>
      <c r="J3982" s="26"/>
      <c r="K3982" t="s">
        <v>9193</v>
      </c>
      <c r="L3982" t="str">
        <f>IF(ISNA(VLOOKUP(K3982,$K$244:K3981,1,0)),"","DUP!")</f>
        <v>DUP!</v>
      </c>
      <c r="N3982" t="str">
        <f t="shared" si="66"/>
        <v>INSERT INTO PRICE_MAP (
   PRODUCT_OFFER_ID, SERVICE_ID, SERVICE_NAME, 
   ZONE_IN, TIME_IN, PRICE_GROUP) 
VALUES ('Default',1,'SMS','84910753955','.*','Tar_SMS_264VND');</v>
      </c>
    </row>
    <row r="3983" spans="2:14">
      <c r="B3983" t="s">
        <v>9392</v>
      </c>
      <c r="C3983" s="34">
        <v>1</v>
      </c>
      <c r="D3983" s="34" t="s">
        <v>8</v>
      </c>
      <c r="E3983" s="34" t="s">
        <v>8448</v>
      </c>
      <c r="F3983" s="34" t="s">
        <v>9168</v>
      </c>
      <c r="G3983" s="34" t="s">
        <v>9193</v>
      </c>
      <c r="H3983" s="26"/>
      <c r="I3983" s="26"/>
      <c r="J3983" s="26"/>
      <c r="K3983" t="s">
        <v>9193</v>
      </c>
      <c r="L3983" t="str">
        <f>IF(ISNA(VLOOKUP(K3983,$K$244:K3982,1,0)),"","DUP!")</f>
        <v>DUP!</v>
      </c>
      <c r="N3983" t="str">
        <f t="shared" si="66"/>
        <v>INSERT INTO PRICE_MAP (
   PRODUCT_OFFER_ID, SERVICE_ID, SERVICE_NAME, 
   ZONE_IN, TIME_IN, PRICE_GROUP) 
VALUES ('Default',1,'SMS','84910758','.*','Tar_SMS_264VND');</v>
      </c>
    </row>
    <row r="3984" spans="2:14">
      <c r="B3984" t="s">
        <v>9392</v>
      </c>
      <c r="C3984" s="34">
        <v>1</v>
      </c>
      <c r="D3984" s="34" t="s">
        <v>8</v>
      </c>
      <c r="E3984" s="34" t="s">
        <v>8449</v>
      </c>
      <c r="F3984" s="34" t="s">
        <v>9168</v>
      </c>
      <c r="G3984" s="34" t="s">
        <v>9193</v>
      </c>
      <c r="H3984" s="26"/>
      <c r="I3984" s="26"/>
      <c r="J3984" s="26"/>
      <c r="K3984" t="s">
        <v>9193</v>
      </c>
      <c r="L3984" t="str">
        <f>IF(ISNA(VLOOKUP(K3984,$K$244:K3983,1,0)),"","DUP!")</f>
        <v>DUP!</v>
      </c>
      <c r="N3984" t="str">
        <f t="shared" si="66"/>
        <v>INSERT INTO PRICE_MAP (
   PRODUCT_OFFER_ID, SERVICE_ID, SERVICE_NAME, 
   ZONE_IN, TIME_IN, PRICE_GROUP) 
VALUES ('Default',1,'SMS','8491075800126','.*','Tar_SMS_264VND');</v>
      </c>
    </row>
    <row r="3985" spans="2:14">
      <c r="B3985" t="s">
        <v>9392</v>
      </c>
      <c r="C3985" s="34">
        <v>1</v>
      </c>
      <c r="D3985" s="34" t="s">
        <v>8</v>
      </c>
      <c r="E3985" s="34" t="s">
        <v>8450</v>
      </c>
      <c r="F3985" s="34" t="s">
        <v>9168</v>
      </c>
      <c r="G3985" s="34" t="s">
        <v>9193</v>
      </c>
      <c r="H3985" s="26"/>
      <c r="I3985" s="26"/>
      <c r="J3985" s="26"/>
      <c r="K3985" t="s">
        <v>9193</v>
      </c>
      <c r="L3985" t="str">
        <f>IF(ISNA(VLOOKUP(K3985,$K$244:K3984,1,0)),"","DUP!")</f>
        <v>DUP!</v>
      </c>
      <c r="N3985" t="str">
        <f t="shared" si="66"/>
        <v>INSERT INTO PRICE_MAP (
   PRODUCT_OFFER_ID, SERVICE_ID, SERVICE_NAME, 
   ZONE_IN, TIME_IN, PRICE_GROUP) 
VALUES ('Default',1,'SMS','849107585','.*','Tar_SMS_264VND');</v>
      </c>
    </row>
    <row r="3986" spans="2:14">
      <c r="B3986" t="s">
        <v>9392</v>
      </c>
      <c r="C3986" s="34">
        <v>1</v>
      </c>
      <c r="D3986" s="34" t="s">
        <v>8</v>
      </c>
      <c r="E3986" s="34" t="s">
        <v>8451</v>
      </c>
      <c r="F3986" s="34" t="s">
        <v>9168</v>
      </c>
      <c r="G3986" s="34" t="s">
        <v>9193</v>
      </c>
      <c r="H3986" s="26"/>
      <c r="I3986" s="26"/>
      <c r="J3986" s="26"/>
      <c r="K3986" t="s">
        <v>9193</v>
      </c>
      <c r="L3986" t="str">
        <f>IF(ISNA(VLOOKUP(K3986,$K$244:K3985,1,0)),"","DUP!")</f>
        <v>DUP!</v>
      </c>
      <c r="N3986" t="str">
        <f t="shared" si="66"/>
        <v>INSERT INTO PRICE_MAP (
   PRODUCT_OFFER_ID, SERVICE_ID, SERVICE_NAME, 
   ZONE_IN, TIME_IN, PRICE_GROUP) 
VALUES ('Default',1,'SMS','84910763','.*','Tar_SMS_264VND');</v>
      </c>
    </row>
    <row r="3987" spans="2:14">
      <c r="B3987" t="s">
        <v>9392</v>
      </c>
      <c r="C3987" s="34">
        <v>1</v>
      </c>
      <c r="D3987" s="34" t="s">
        <v>8</v>
      </c>
      <c r="E3987" s="34" t="s">
        <v>8452</v>
      </c>
      <c r="F3987" s="34" t="s">
        <v>9168</v>
      </c>
      <c r="G3987" s="34" t="s">
        <v>9193</v>
      </c>
      <c r="H3987" s="26"/>
      <c r="I3987" s="26"/>
      <c r="J3987" s="26"/>
      <c r="K3987" t="s">
        <v>9193</v>
      </c>
      <c r="L3987" t="str">
        <f>IF(ISNA(VLOOKUP(K3987,$K$244:K3986,1,0)),"","DUP!")</f>
        <v>DUP!</v>
      </c>
      <c r="N3987" t="str">
        <f t="shared" si="66"/>
        <v>INSERT INTO PRICE_MAP (
   PRODUCT_OFFER_ID, SERVICE_ID, SERVICE_NAME, 
   ZONE_IN, TIME_IN, PRICE_GROUP) 
VALUES ('Default',1,'SMS','8491076350','.*','Tar_SMS_264VND');</v>
      </c>
    </row>
    <row r="3988" spans="2:14">
      <c r="B3988" t="s">
        <v>9392</v>
      </c>
      <c r="C3988" s="34">
        <v>1</v>
      </c>
      <c r="D3988" s="34" t="s">
        <v>8</v>
      </c>
      <c r="E3988" s="34" t="s">
        <v>8453</v>
      </c>
      <c r="F3988" s="34" t="s">
        <v>9168</v>
      </c>
      <c r="G3988" s="34" t="s">
        <v>9193</v>
      </c>
      <c r="H3988" s="26"/>
      <c r="I3988" s="26"/>
      <c r="J3988" s="26"/>
      <c r="K3988" t="s">
        <v>9193</v>
      </c>
      <c r="L3988" t="str">
        <f>IF(ISNA(VLOOKUP(K3988,$K$244:K3987,1,0)),"","DUP!")</f>
        <v>DUP!</v>
      </c>
      <c r="N3988" t="str">
        <f t="shared" si="66"/>
        <v>INSERT INTO PRICE_MAP (
   PRODUCT_OFFER_ID, SERVICE_ID, SERVICE_NAME, 
   ZONE_IN, TIME_IN, PRICE_GROUP) 
VALUES ('Default',1,'SMS','84910763555','.*','Tar_SMS_264VND');</v>
      </c>
    </row>
    <row r="3989" spans="2:14">
      <c r="B3989" t="s">
        <v>9392</v>
      </c>
      <c r="C3989" s="34">
        <v>1</v>
      </c>
      <c r="D3989" s="34" t="s">
        <v>8</v>
      </c>
      <c r="E3989" s="34" t="s">
        <v>8454</v>
      </c>
      <c r="F3989" s="34" t="s">
        <v>9168</v>
      </c>
      <c r="G3989" s="34" t="s">
        <v>9193</v>
      </c>
      <c r="H3989" s="26"/>
      <c r="I3989" s="26"/>
      <c r="J3989" s="26"/>
      <c r="K3989" t="s">
        <v>9193</v>
      </c>
      <c r="L3989" t="str">
        <f>IF(ISNA(VLOOKUP(K3989,$K$244:K3988,1,0)),"","DUP!")</f>
        <v>DUP!</v>
      </c>
      <c r="N3989" t="str">
        <f t="shared" si="66"/>
        <v>INSERT INTO PRICE_MAP (
   PRODUCT_OFFER_ID, SERVICE_ID, SERVICE_NAME, 
   ZONE_IN, TIME_IN, PRICE_GROUP) 
VALUES ('Default',1,'SMS','84910763556','.*','Tar_SMS_264VND');</v>
      </c>
    </row>
    <row r="3990" spans="2:14">
      <c r="B3990" t="s">
        <v>9392</v>
      </c>
      <c r="C3990" s="34">
        <v>1</v>
      </c>
      <c r="D3990" s="34" t="s">
        <v>8</v>
      </c>
      <c r="E3990" s="34" t="s">
        <v>8455</v>
      </c>
      <c r="F3990" s="34" t="s">
        <v>9168</v>
      </c>
      <c r="G3990" s="34" t="s">
        <v>9193</v>
      </c>
      <c r="H3990" s="26"/>
      <c r="I3990" s="26"/>
      <c r="J3990" s="26"/>
      <c r="K3990" t="s">
        <v>9193</v>
      </c>
      <c r="L3990" t="str">
        <f>IF(ISNA(VLOOKUP(K3990,$K$244:K3989,1,0)),"","DUP!")</f>
        <v>DUP!</v>
      </c>
      <c r="N3990" t="str">
        <f t="shared" si="66"/>
        <v>INSERT INTO PRICE_MAP (
   PRODUCT_OFFER_ID, SERVICE_ID, SERVICE_NAME, 
   ZONE_IN, TIME_IN, PRICE_GROUP) 
VALUES ('Default',1,'SMS','8491076360','.*','Tar_SMS_264VND');</v>
      </c>
    </row>
    <row r="3991" spans="2:14">
      <c r="B3991" t="s">
        <v>9392</v>
      </c>
      <c r="C3991" s="34">
        <v>1</v>
      </c>
      <c r="D3991" s="34" t="s">
        <v>8</v>
      </c>
      <c r="E3991" s="34" t="s">
        <v>8456</v>
      </c>
      <c r="F3991" s="34" t="s">
        <v>9168</v>
      </c>
      <c r="G3991" s="34" t="s">
        <v>9193</v>
      </c>
      <c r="H3991" s="26"/>
      <c r="I3991" s="26"/>
      <c r="J3991" s="26"/>
      <c r="K3991" t="s">
        <v>9193</v>
      </c>
      <c r="L3991" t="str">
        <f>IF(ISNA(VLOOKUP(K3991,$K$244:K3990,1,0)),"","DUP!")</f>
        <v>DUP!</v>
      </c>
      <c r="N3991" t="str">
        <f t="shared" si="66"/>
        <v>INSERT INTO PRICE_MAP (
   PRODUCT_OFFER_ID, SERVICE_ID, SERVICE_NAME, 
   ZONE_IN, TIME_IN, PRICE_GROUP) 
VALUES ('Default',1,'SMS','84910763605','.*','Tar_SMS_264VND');</v>
      </c>
    </row>
    <row r="3992" spans="2:14">
      <c r="B3992" t="s">
        <v>9392</v>
      </c>
      <c r="C3992" s="34">
        <v>1</v>
      </c>
      <c r="D3992" s="34" t="s">
        <v>8</v>
      </c>
      <c r="E3992" s="34" t="s">
        <v>8457</v>
      </c>
      <c r="F3992" s="34" t="s">
        <v>9168</v>
      </c>
      <c r="G3992" s="34" t="s">
        <v>9193</v>
      </c>
      <c r="H3992" s="26"/>
      <c r="I3992" s="26"/>
      <c r="J3992" s="26"/>
      <c r="K3992" t="s">
        <v>9193</v>
      </c>
      <c r="L3992" t="str">
        <f>IF(ISNA(VLOOKUP(K3992,$K$244:K3991,1,0)),"","DUP!")</f>
        <v>DUP!</v>
      </c>
      <c r="N3992" t="str">
        <f t="shared" si="66"/>
        <v>INSERT INTO PRICE_MAP (
   PRODUCT_OFFER_ID, SERVICE_ID, SERVICE_NAME, 
   ZONE_IN, TIME_IN, PRICE_GROUP) 
VALUES ('Default',1,'SMS','84910763606','.*','Tar_SMS_264VND');</v>
      </c>
    </row>
    <row r="3993" spans="2:14">
      <c r="B3993" t="s">
        <v>9392</v>
      </c>
      <c r="C3993" s="34">
        <v>1</v>
      </c>
      <c r="D3993" s="34" t="s">
        <v>8</v>
      </c>
      <c r="E3993" s="34" t="s">
        <v>8458</v>
      </c>
      <c r="F3993" s="34" t="s">
        <v>9168</v>
      </c>
      <c r="G3993" s="34" t="s">
        <v>9193</v>
      </c>
      <c r="H3993" s="26"/>
      <c r="I3993" s="26"/>
      <c r="J3993" s="26"/>
      <c r="K3993" t="s">
        <v>9193</v>
      </c>
      <c r="L3993" t="str">
        <f>IF(ISNA(VLOOKUP(K3993,$K$244:K3992,1,0)),"","DUP!")</f>
        <v>DUP!</v>
      </c>
      <c r="N3993" t="str">
        <f t="shared" si="66"/>
        <v>INSERT INTO PRICE_MAP (
   PRODUCT_OFFER_ID, SERVICE_ID, SERVICE_NAME, 
   ZONE_IN, TIME_IN, PRICE_GROUP) 
VALUES ('Default',1,'SMS','84910763640','.*','Tar_SMS_264VND');</v>
      </c>
    </row>
    <row r="3994" spans="2:14">
      <c r="B3994" t="s">
        <v>9392</v>
      </c>
      <c r="C3994" s="34">
        <v>1</v>
      </c>
      <c r="D3994" s="34" t="s">
        <v>8</v>
      </c>
      <c r="E3994" s="34" t="s">
        <v>8459</v>
      </c>
      <c r="F3994" s="34" t="s">
        <v>9168</v>
      </c>
      <c r="G3994" s="34" t="s">
        <v>9193</v>
      </c>
      <c r="H3994" s="26"/>
      <c r="I3994" s="26"/>
      <c r="J3994" s="26"/>
      <c r="K3994" t="s">
        <v>9193</v>
      </c>
      <c r="L3994" t="str">
        <f>IF(ISNA(VLOOKUP(K3994,$K$244:K3993,1,0)),"","DUP!")</f>
        <v>DUP!</v>
      </c>
      <c r="N3994" t="str">
        <f t="shared" si="66"/>
        <v>INSERT INTO PRICE_MAP (
   PRODUCT_OFFER_ID, SERVICE_ID, SERVICE_NAME, 
   ZONE_IN, TIME_IN, PRICE_GROUP) 
VALUES ('Default',1,'SMS','8491076370','.*','Tar_SMS_264VND');</v>
      </c>
    </row>
    <row r="3995" spans="2:14">
      <c r="B3995" t="s">
        <v>9392</v>
      </c>
      <c r="C3995" s="34">
        <v>1</v>
      </c>
      <c r="D3995" s="34" t="s">
        <v>8</v>
      </c>
      <c r="E3995" s="34" t="s">
        <v>8460</v>
      </c>
      <c r="F3995" s="34" t="s">
        <v>9168</v>
      </c>
      <c r="G3995" s="34" t="s">
        <v>9193</v>
      </c>
      <c r="H3995" s="26"/>
      <c r="I3995" s="26"/>
      <c r="J3995" s="26"/>
      <c r="K3995" t="s">
        <v>9193</v>
      </c>
      <c r="L3995" t="str">
        <f>IF(ISNA(VLOOKUP(K3995,$K$244:K3994,1,0)),"","DUP!")</f>
        <v>DUP!</v>
      </c>
      <c r="N3995" t="str">
        <f t="shared" si="66"/>
        <v>INSERT INTO PRICE_MAP (
   PRODUCT_OFFER_ID, SERVICE_ID, SERVICE_NAME, 
   ZONE_IN, TIME_IN, PRICE_GROUP) 
VALUES ('Default',1,'SMS','84910763732','.*','Tar_SMS_264VND');</v>
      </c>
    </row>
    <row r="3996" spans="2:14">
      <c r="B3996" t="s">
        <v>9392</v>
      </c>
      <c r="C3996" s="34">
        <v>1</v>
      </c>
      <c r="D3996" s="34" t="s">
        <v>8</v>
      </c>
      <c r="E3996" s="34" t="s">
        <v>8461</v>
      </c>
      <c r="F3996" s="34" t="s">
        <v>9168</v>
      </c>
      <c r="G3996" s="34" t="s">
        <v>9193</v>
      </c>
      <c r="H3996" s="26"/>
      <c r="I3996" s="26"/>
      <c r="J3996" s="26"/>
      <c r="K3996" t="s">
        <v>9193</v>
      </c>
      <c r="L3996" t="str">
        <f>IF(ISNA(VLOOKUP(K3996,$K$244:K3995,1,0)),"","DUP!")</f>
        <v>DUP!</v>
      </c>
      <c r="N3996" t="str">
        <f t="shared" si="66"/>
        <v>INSERT INTO PRICE_MAP (
   PRODUCT_OFFER_ID, SERVICE_ID, SERVICE_NAME, 
   ZONE_IN, TIME_IN, PRICE_GROUP) 
VALUES ('Default',1,'SMS','84910763742','.*','Tar_SMS_264VND');</v>
      </c>
    </row>
    <row r="3997" spans="2:14">
      <c r="B3997" t="s">
        <v>9392</v>
      </c>
      <c r="C3997" s="34">
        <v>1</v>
      </c>
      <c r="D3997" s="34" t="s">
        <v>8</v>
      </c>
      <c r="E3997" s="34" t="s">
        <v>8462</v>
      </c>
      <c r="F3997" s="34" t="s">
        <v>9168</v>
      </c>
      <c r="G3997" s="34" t="s">
        <v>9193</v>
      </c>
      <c r="H3997" s="26"/>
      <c r="I3997" s="26"/>
      <c r="J3997" s="26"/>
      <c r="K3997" t="s">
        <v>9193</v>
      </c>
      <c r="L3997" t="str">
        <f>IF(ISNA(VLOOKUP(K3997,$K$244:K3996,1,0)),"","DUP!")</f>
        <v>DUP!</v>
      </c>
      <c r="N3997" t="str">
        <f t="shared" si="66"/>
        <v>INSERT INTO PRICE_MAP (
   PRODUCT_OFFER_ID, SERVICE_ID, SERVICE_NAME, 
   ZONE_IN, TIME_IN, PRICE_GROUP) 
VALUES ('Default',1,'SMS','84910763748','.*','Tar_SMS_264VND');</v>
      </c>
    </row>
    <row r="3998" spans="2:14">
      <c r="B3998" t="s">
        <v>9392</v>
      </c>
      <c r="C3998" s="34">
        <v>1</v>
      </c>
      <c r="D3998" s="34" t="s">
        <v>8</v>
      </c>
      <c r="E3998" s="34" t="s">
        <v>8463</v>
      </c>
      <c r="F3998" s="34" t="s">
        <v>9168</v>
      </c>
      <c r="G3998" s="34" t="s">
        <v>9193</v>
      </c>
      <c r="H3998" s="26"/>
      <c r="I3998" s="26"/>
      <c r="J3998" s="26"/>
      <c r="K3998" t="s">
        <v>9193</v>
      </c>
      <c r="L3998" t="str">
        <f>IF(ISNA(VLOOKUP(K3998,$K$244:K3997,1,0)),"","DUP!")</f>
        <v>DUP!</v>
      </c>
      <c r="N3998" t="str">
        <f t="shared" si="66"/>
        <v>INSERT INTO PRICE_MAP (
   PRODUCT_OFFER_ID, SERVICE_ID, SERVICE_NAME, 
   ZONE_IN, TIME_IN, PRICE_GROUP) 
VALUES ('Default',1,'SMS','84910763749','.*','Tar_SMS_264VND');</v>
      </c>
    </row>
    <row r="3999" spans="2:14">
      <c r="B3999" t="s">
        <v>9392</v>
      </c>
      <c r="C3999" s="34">
        <v>1</v>
      </c>
      <c r="D3999" s="34" t="s">
        <v>8</v>
      </c>
      <c r="E3999" s="34" t="s">
        <v>8464</v>
      </c>
      <c r="F3999" s="34" t="s">
        <v>9168</v>
      </c>
      <c r="G3999" s="34" t="s">
        <v>9193</v>
      </c>
      <c r="H3999" s="26"/>
      <c r="I3999" s="26"/>
      <c r="J3999" s="26"/>
      <c r="K3999" t="s">
        <v>9193</v>
      </c>
      <c r="L3999" t="str">
        <f>IF(ISNA(VLOOKUP(K3999,$K$244:K3998,1,0)),"","DUP!")</f>
        <v>DUP!</v>
      </c>
      <c r="N3999" t="str">
        <f t="shared" si="66"/>
        <v>INSERT INTO PRICE_MAP (
   PRODUCT_OFFER_ID, SERVICE_ID, SERVICE_NAME, 
   ZONE_IN, TIME_IN, PRICE_GROUP) 
VALUES ('Default',1,'SMS','84910763774','.*','Tar_SMS_264VND');</v>
      </c>
    </row>
    <row r="4000" spans="2:14">
      <c r="B4000" t="s">
        <v>9392</v>
      </c>
      <c r="C4000" s="34">
        <v>1</v>
      </c>
      <c r="D4000" s="34" t="s">
        <v>8</v>
      </c>
      <c r="E4000" s="34" t="s">
        <v>8465</v>
      </c>
      <c r="F4000" s="34" t="s">
        <v>9168</v>
      </c>
      <c r="G4000" s="34" t="s">
        <v>9193</v>
      </c>
      <c r="H4000" s="26"/>
      <c r="I4000" s="26"/>
      <c r="J4000" s="26"/>
      <c r="K4000" t="s">
        <v>9193</v>
      </c>
      <c r="L4000" t="str">
        <f>IF(ISNA(VLOOKUP(K4000,$K$244:K3999,1,0)),"","DUP!")</f>
        <v>DUP!</v>
      </c>
      <c r="N4000" t="str">
        <f t="shared" si="66"/>
        <v>INSERT INTO PRICE_MAP (
   PRODUCT_OFFER_ID, SERVICE_ID, SERVICE_NAME, 
   ZONE_IN, TIME_IN, PRICE_GROUP) 
VALUES ('Default',1,'SMS','84910763775','.*','Tar_SMS_264VND');</v>
      </c>
    </row>
    <row r="4001" spans="2:14">
      <c r="B4001" t="s">
        <v>9392</v>
      </c>
      <c r="C4001" s="34">
        <v>1</v>
      </c>
      <c r="D4001" s="34" t="s">
        <v>8</v>
      </c>
      <c r="E4001" s="34" t="s">
        <v>8466</v>
      </c>
      <c r="F4001" s="34" t="s">
        <v>9168</v>
      </c>
      <c r="G4001" s="34" t="s">
        <v>9193</v>
      </c>
      <c r="H4001" s="26"/>
      <c r="I4001" s="26"/>
      <c r="J4001" s="26"/>
      <c r="K4001" t="s">
        <v>9193</v>
      </c>
      <c r="L4001" t="str">
        <f>IF(ISNA(VLOOKUP(K4001,$K$244:K4000,1,0)),"","DUP!")</f>
        <v>DUP!</v>
      </c>
      <c r="N4001" t="str">
        <f t="shared" si="66"/>
        <v>INSERT INTO PRICE_MAP (
   PRODUCT_OFFER_ID, SERVICE_ID, SERVICE_NAME, 
   ZONE_IN, TIME_IN, PRICE_GROUP) 
VALUES ('Default',1,'SMS','84910763788','.*','Tar_SMS_264VND');</v>
      </c>
    </row>
    <row r="4002" spans="2:14">
      <c r="B4002" t="s">
        <v>9392</v>
      </c>
      <c r="C4002" s="34">
        <v>1</v>
      </c>
      <c r="D4002" s="34" t="s">
        <v>8</v>
      </c>
      <c r="E4002" s="34" t="s">
        <v>8467</v>
      </c>
      <c r="F4002" s="34" t="s">
        <v>9168</v>
      </c>
      <c r="G4002" s="34" t="s">
        <v>9193</v>
      </c>
      <c r="H4002" s="26"/>
      <c r="I4002" s="26"/>
      <c r="J4002" s="26"/>
      <c r="K4002" t="s">
        <v>9193</v>
      </c>
      <c r="L4002" t="str">
        <f>IF(ISNA(VLOOKUP(K4002,$K$244:K4001,1,0)),"","DUP!")</f>
        <v>DUP!</v>
      </c>
      <c r="N4002" t="str">
        <f t="shared" si="66"/>
        <v>INSERT INTO PRICE_MAP (
   PRODUCT_OFFER_ID, SERVICE_ID, SERVICE_NAME, 
   ZONE_IN, TIME_IN, PRICE_GROUP) 
VALUES ('Default',1,'SMS','84910763789','.*','Tar_SMS_264VND');</v>
      </c>
    </row>
    <row r="4003" spans="2:14">
      <c r="B4003" t="s">
        <v>9392</v>
      </c>
      <c r="C4003" s="34">
        <v>1</v>
      </c>
      <c r="D4003" s="34" t="s">
        <v>8</v>
      </c>
      <c r="E4003" s="34" t="s">
        <v>8468</v>
      </c>
      <c r="F4003" s="34" t="s">
        <v>9168</v>
      </c>
      <c r="G4003" s="34" t="s">
        <v>9193</v>
      </c>
      <c r="H4003" s="26"/>
      <c r="I4003" s="26"/>
      <c r="J4003" s="26"/>
      <c r="K4003" t="s">
        <v>9193</v>
      </c>
      <c r="L4003" t="str">
        <f>IF(ISNA(VLOOKUP(K4003,$K$244:K4002,1,0)),"","DUP!")</f>
        <v>DUP!</v>
      </c>
      <c r="N4003" t="str">
        <f t="shared" si="66"/>
        <v>INSERT INTO PRICE_MAP (
   PRODUCT_OFFER_ID, SERVICE_ID, SERVICE_NAME, 
   ZONE_IN, TIME_IN, PRICE_GROUP) 
VALUES ('Default',1,'SMS','84910763790','.*','Tar_SMS_264VND');</v>
      </c>
    </row>
    <row r="4004" spans="2:14">
      <c r="B4004" t="s">
        <v>9392</v>
      </c>
      <c r="C4004" s="34">
        <v>1</v>
      </c>
      <c r="D4004" s="34" t="s">
        <v>8</v>
      </c>
      <c r="E4004" s="34" t="s">
        <v>8469</v>
      </c>
      <c r="F4004" s="34" t="s">
        <v>9168</v>
      </c>
      <c r="G4004" s="34" t="s">
        <v>9193</v>
      </c>
      <c r="H4004" s="26"/>
      <c r="I4004" s="26"/>
      <c r="J4004" s="26"/>
      <c r="K4004" t="s">
        <v>9193</v>
      </c>
      <c r="L4004" t="str">
        <f>IF(ISNA(VLOOKUP(K4004,$K$244:K4003,1,0)),"","DUP!")</f>
        <v>DUP!</v>
      </c>
      <c r="N4004" t="str">
        <f t="shared" si="66"/>
        <v>INSERT INTO PRICE_MAP (
   PRODUCT_OFFER_ID, SERVICE_ID, SERVICE_NAME, 
   ZONE_IN, TIME_IN, PRICE_GROUP) 
VALUES ('Default',1,'SMS','84910763795','.*','Tar_SMS_264VND');</v>
      </c>
    </row>
    <row r="4005" spans="2:14">
      <c r="B4005" t="s">
        <v>9392</v>
      </c>
      <c r="C4005" s="34">
        <v>1</v>
      </c>
      <c r="D4005" s="34" t="s">
        <v>8</v>
      </c>
      <c r="E4005" s="34" t="s">
        <v>8470</v>
      </c>
      <c r="F4005" s="34" t="s">
        <v>9168</v>
      </c>
      <c r="G4005" s="34" t="s">
        <v>9193</v>
      </c>
      <c r="H4005" s="26"/>
      <c r="I4005" s="26"/>
      <c r="J4005" s="26"/>
      <c r="K4005" t="s">
        <v>9193</v>
      </c>
      <c r="L4005" t="str">
        <f>IF(ISNA(VLOOKUP(K4005,$K$244:K4004,1,0)),"","DUP!")</f>
        <v>DUP!</v>
      </c>
      <c r="N4005" t="str">
        <f t="shared" si="66"/>
        <v>INSERT INTO PRICE_MAP (
   PRODUCT_OFFER_ID, SERVICE_ID, SERVICE_NAME, 
   ZONE_IN, TIME_IN, PRICE_GROUP) 
VALUES ('Default',1,'SMS','84910763993','.*','Tar_SMS_264VND');</v>
      </c>
    </row>
    <row r="4006" spans="2:14">
      <c r="B4006" t="s">
        <v>9392</v>
      </c>
      <c r="C4006" s="34">
        <v>1</v>
      </c>
      <c r="D4006" s="34" t="s">
        <v>8</v>
      </c>
      <c r="E4006" s="34" t="s">
        <v>8471</v>
      </c>
      <c r="F4006" s="34" t="s">
        <v>9168</v>
      </c>
      <c r="G4006" s="34" t="s">
        <v>9193</v>
      </c>
      <c r="H4006" s="26"/>
      <c r="I4006" s="26"/>
      <c r="J4006" s="26"/>
      <c r="K4006" t="s">
        <v>9193</v>
      </c>
      <c r="L4006" t="str">
        <f>IF(ISNA(VLOOKUP(K4006,$K$244:K4005,1,0)),"","DUP!")</f>
        <v>DUP!</v>
      </c>
      <c r="N4006" t="str">
        <f t="shared" si="66"/>
        <v>INSERT INTO PRICE_MAP (
   PRODUCT_OFFER_ID, SERVICE_ID, SERVICE_NAME, 
   ZONE_IN, TIME_IN, PRICE_GROUP) 
VALUES ('Default',1,'SMS','84910763994','.*','Tar_SMS_264VND');</v>
      </c>
    </row>
    <row r="4007" spans="2:14">
      <c r="B4007" t="s">
        <v>9392</v>
      </c>
      <c r="C4007" s="34">
        <v>1</v>
      </c>
      <c r="D4007" s="34" t="s">
        <v>8</v>
      </c>
      <c r="E4007" s="34" t="s">
        <v>8472</v>
      </c>
      <c r="F4007" s="34" t="s">
        <v>9168</v>
      </c>
      <c r="G4007" s="34" t="s">
        <v>9193</v>
      </c>
      <c r="H4007" s="26"/>
      <c r="I4007" s="26"/>
      <c r="J4007" s="26"/>
      <c r="K4007" t="s">
        <v>9193</v>
      </c>
      <c r="L4007" t="str">
        <f>IF(ISNA(VLOOKUP(K4007,$K$244:K4006,1,0)),"","DUP!")</f>
        <v>DUP!</v>
      </c>
      <c r="N4007" t="str">
        <f t="shared" si="66"/>
        <v>INSERT INTO PRICE_MAP (
   PRODUCT_OFFER_ID, SERVICE_ID, SERVICE_NAME, 
   ZONE_IN, TIME_IN, PRICE_GROUP) 
VALUES ('Default',1,'SMS','84910768','.*','Tar_SMS_264VND');</v>
      </c>
    </row>
    <row r="4008" spans="2:14">
      <c r="B4008" t="s">
        <v>9392</v>
      </c>
      <c r="C4008" s="34">
        <v>1</v>
      </c>
      <c r="D4008" s="34" t="s">
        <v>8</v>
      </c>
      <c r="E4008" s="34" t="s">
        <v>8473</v>
      </c>
      <c r="F4008" s="34" t="s">
        <v>9168</v>
      </c>
      <c r="G4008" s="34" t="s">
        <v>9193</v>
      </c>
      <c r="H4008" s="26"/>
      <c r="I4008" s="26"/>
      <c r="J4008" s="26"/>
      <c r="K4008" t="s">
        <v>9193</v>
      </c>
      <c r="L4008" t="str">
        <f>IF(ISNA(VLOOKUP(K4008,$K$244:K4007,1,0)),"","DUP!")</f>
        <v>DUP!</v>
      </c>
      <c r="N4008" t="str">
        <f t="shared" si="66"/>
        <v>INSERT INTO PRICE_MAP (
   PRODUCT_OFFER_ID, SERVICE_ID, SERVICE_NAME, 
   ZONE_IN, TIME_IN, PRICE_GROUP) 
VALUES ('Default',1,'SMS','8491076800126','.*','Tar_SMS_264VND');</v>
      </c>
    </row>
    <row r="4009" spans="2:14">
      <c r="B4009" t="s">
        <v>9392</v>
      </c>
      <c r="C4009" s="34">
        <v>1</v>
      </c>
      <c r="D4009" s="34" t="s">
        <v>8</v>
      </c>
      <c r="E4009" s="34" t="s">
        <v>8474</v>
      </c>
      <c r="F4009" s="34" t="s">
        <v>9168</v>
      </c>
      <c r="G4009" s="34" t="s">
        <v>9193</v>
      </c>
      <c r="H4009" s="26"/>
      <c r="I4009" s="26"/>
      <c r="J4009" s="26"/>
      <c r="K4009" t="s">
        <v>9193</v>
      </c>
      <c r="L4009" t="str">
        <f>IF(ISNA(VLOOKUP(K4009,$K$244:K4008,1,0)),"","DUP!")</f>
        <v>DUP!</v>
      </c>
      <c r="N4009" t="str">
        <f t="shared" si="66"/>
        <v>INSERT INTO PRICE_MAP (
   PRODUCT_OFFER_ID, SERVICE_ID, SERVICE_NAME, 
   ZONE_IN, TIME_IN, PRICE_GROUP) 
VALUES ('Default',1,'SMS','84910773','.*','Tar_SMS_264VND');</v>
      </c>
    </row>
    <row r="4010" spans="2:14">
      <c r="B4010" t="s">
        <v>9392</v>
      </c>
      <c r="C4010" s="34">
        <v>1</v>
      </c>
      <c r="D4010" s="34" t="s">
        <v>8</v>
      </c>
      <c r="E4010" s="34" t="s">
        <v>8475</v>
      </c>
      <c r="F4010" s="34" t="s">
        <v>9168</v>
      </c>
      <c r="G4010" s="34" t="s">
        <v>9193</v>
      </c>
      <c r="H4010" s="26"/>
      <c r="I4010" s="26"/>
      <c r="J4010" s="26"/>
      <c r="K4010" t="s">
        <v>9193</v>
      </c>
      <c r="L4010" t="str">
        <f>IF(ISNA(VLOOKUP(K4010,$K$244:K4009,1,0)),"","DUP!")</f>
        <v>DUP!</v>
      </c>
      <c r="N4010" t="str">
        <f t="shared" si="66"/>
        <v>INSERT INTO PRICE_MAP (
   PRODUCT_OFFER_ID, SERVICE_ID, SERVICE_NAME, 
   ZONE_IN, TIME_IN, PRICE_GROUP) 
VALUES ('Default',1,'SMS','8491077350','.*','Tar_SMS_264VND');</v>
      </c>
    </row>
    <row r="4011" spans="2:14">
      <c r="B4011" t="s">
        <v>9392</v>
      </c>
      <c r="C4011" s="34">
        <v>1</v>
      </c>
      <c r="D4011" s="34" t="s">
        <v>8</v>
      </c>
      <c r="E4011" s="34" t="s">
        <v>8476</v>
      </c>
      <c r="F4011" s="34" t="s">
        <v>9168</v>
      </c>
      <c r="G4011" s="34" t="s">
        <v>9193</v>
      </c>
      <c r="H4011" s="26"/>
      <c r="I4011" s="26"/>
      <c r="J4011" s="26"/>
      <c r="K4011" t="s">
        <v>9193</v>
      </c>
      <c r="L4011" t="str">
        <f>IF(ISNA(VLOOKUP(K4011,$K$244:K4010,1,0)),"","DUP!")</f>
        <v>DUP!</v>
      </c>
      <c r="N4011" t="str">
        <f t="shared" si="66"/>
        <v>INSERT INTO PRICE_MAP (
   PRODUCT_OFFER_ID, SERVICE_ID, SERVICE_NAME, 
   ZONE_IN, TIME_IN, PRICE_GROUP) 
VALUES ('Default',1,'SMS','84910773510','.*','Tar_SMS_264VND');</v>
      </c>
    </row>
    <row r="4012" spans="2:14">
      <c r="B4012" t="s">
        <v>9392</v>
      </c>
      <c r="C4012" s="34">
        <v>1</v>
      </c>
      <c r="D4012" s="34" t="s">
        <v>8</v>
      </c>
      <c r="E4012" s="34" t="s">
        <v>8477</v>
      </c>
      <c r="F4012" s="34" t="s">
        <v>9168</v>
      </c>
      <c r="G4012" s="34" t="s">
        <v>9193</v>
      </c>
      <c r="H4012" s="26"/>
      <c r="I4012" s="26"/>
      <c r="J4012" s="26"/>
      <c r="K4012" t="s">
        <v>9193</v>
      </c>
      <c r="L4012" t="str">
        <f>IF(ISNA(VLOOKUP(K4012,$K$244:K4011,1,0)),"","DUP!")</f>
        <v>DUP!</v>
      </c>
      <c r="N4012" t="str">
        <f t="shared" si="66"/>
        <v>INSERT INTO PRICE_MAP (
   PRODUCT_OFFER_ID, SERVICE_ID, SERVICE_NAME, 
   ZONE_IN, TIME_IN, PRICE_GROUP) 
VALUES ('Default',1,'SMS','84910773512','.*','Tar_SMS_264VND');</v>
      </c>
    </row>
    <row r="4013" spans="2:14">
      <c r="B4013" t="s">
        <v>9392</v>
      </c>
      <c r="C4013" s="34">
        <v>1</v>
      </c>
      <c r="D4013" s="34" t="s">
        <v>8</v>
      </c>
      <c r="E4013" s="34" t="s">
        <v>8478</v>
      </c>
      <c r="F4013" s="34" t="s">
        <v>9168</v>
      </c>
      <c r="G4013" s="34" t="s">
        <v>9193</v>
      </c>
      <c r="H4013" s="26"/>
      <c r="I4013" s="26"/>
      <c r="J4013" s="26"/>
      <c r="K4013" t="s">
        <v>9193</v>
      </c>
      <c r="L4013" t="str">
        <f>IF(ISNA(VLOOKUP(K4013,$K$244:K4012,1,0)),"","DUP!")</f>
        <v>DUP!</v>
      </c>
      <c r="N4013" t="str">
        <f t="shared" si="66"/>
        <v>INSERT INTO PRICE_MAP (
   PRODUCT_OFFER_ID, SERVICE_ID, SERVICE_NAME, 
   ZONE_IN, TIME_IN, PRICE_GROUP) 
VALUES ('Default',1,'SMS','84910773513','.*','Tar_SMS_264VND');</v>
      </c>
    </row>
    <row r="4014" spans="2:14">
      <c r="B4014" t="s">
        <v>9392</v>
      </c>
      <c r="C4014" s="34">
        <v>1</v>
      </c>
      <c r="D4014" s="34" t="s">
        <v>8</v>
      </c>
      <c r="E4014" s="34" t="s">
        <v>8479</v>
      </c>
      <c r="F4014" s="34" t="s">
        <v>9168</v>
      </c>
      <c r="G4014" s="34" t="s">
        <v>9193</v>
      </c>
      <c r="H4014" s="26"/>
      <c r="I4014" s="26"/>
      <c r="J4014" s="26"/>
      <c r="K4014" t="s">
        <v>9193</v>
      </c>
      <c r="L4014" t="str">
        <f>IF(ISNA(VLOOKUP(K4014,$K$244:K4013,1,0)),"","DUP!")</f>
        <v>DUP!</v>
      </c>
      <c r="N4014" t="str">
        <f t="shared" si="66"/>
        <v>INSERT INTO PRICE_MAP (
   PRODUCT_OFFER_ID, SERVICE_ID, SERVICE_NAME, 
   ZONE_IN, TIME_IN, PRICE_GROUP) 
VALUES ('Default',1,'SMS','84910773518','.*','Tar_SMS_264VND');</v>
      </c>
    </row>
    <row r="4015" spans="2:14">
      <c r="B4015" t="s">
        <v>9392</v>
      </c>
      <c r="C4015" s="34">
        <v>1</v>
      </c>
      <c r="D4015" s="34" t="s">
        <v>8</v>
      </c>
      <c r="E4015" s="34" t="s">
        <v>8480</v>
      </c>
      <c r="F4015" s="34" t="s">
        <v>9168</v>
      </c>
      <c r="G4015" s="34" t="s">
        <v>9193</v>
      </c>
      <c r="H4015" s="26"/>
      <c r="I4015" s="26"/>
      <c r="J4015" s="26"/>
      <c r="K4015" t="s">
        <v>9193</v>
      </c>
      <c r="L4015" t="str">
        <f>IF(ISNA(VLOOKUP(K4015,$K$244:K4014,1,0)),"","DUP!")</f>
        <v>DUP!</v>
      </c>
      <c r="N4015" t="str">
        <f t="shared" si="66"/>
        <v>INSERT INTO PRICE_MAP (
   PRODUCT_OFFER_ID, SERVICE_ID, SERVICE_NAME, 
   ZONE_IN, TIME_IN, PRICE_GROUP) 
VALUES ('Default',1,'SMS','84910773519','.*','Tar_SMS_264VND');</v>
      </c>
    </row>
    <row r="4016" spans="2:14">
      <c r="B4016" t="s">
        <v>9392</v>
      </c>
      <c r="C4016" s="34">
        <v>1</v>
      </c>
      <c r="D4016" s="34" t="s">
        <v>8</v>
      </c>
      <c r="E4016" s="34" t="s">
        <v>8481</v>
      </c>
      <c r="F4016" s="34" t="s">
        <v>9168</v>
      </c>
      <c r="G4016" s="34" t="s">
        <v>9193</v>
      </c>
      <c r="H4016" s="26"/>
      <c r="I4016" s="26"/>
      <c r="J4016" s="26"/>
      <c r="K4016" t="s">
        <v>9193</v>
      </c>
      <c r="L4016" t="str">
        <f>IF(ISNA(VLOOKUP(K4016,$K$244:K4015,1,0)),"","DUP!")</f>
        <v>DUP!</v>
      </c>
      <c r="N4016" t="str">
        <f t="shared" si="66"/>
        <v>INSERT INTO PRICE_MAP (
   PRODUCT_OFFER_ID, SERVICE_ID, SERVICE_NAME, 
   ZONE_IN, TIME_IN, PRICE_GROUP) 
VALUES ('Default',1,'SMS','84910773561','.*','Tar_SMS_264VND');</v>
      </c>
    </row>
    <row r="4017" spans="2:14">
      <c r="B4017" t="s">
        <v>9392</v>
      </c>
      <c r="C4017" s="34">
        <v>1</v>
      </c>
      <c r="D4017" s="34" t="s">
        <v>8</v>
      </c>
      <c r="E4017" s="34" t="s">
        <v>8482</v>
      </c>
      <c r="F4017" s="34" t="s">
        <v>9168</v>
      </c>
      <c r="G4017" s="34" t="s">
        <v>9193</v>
      </c>
      <c r="H4017" s="26"/>
      <c r="I4017" s="26"/>
      <c r="J4017" s="26"/>
      <c r="K4017" t="s">
        <v>9193</v>
      </c>
      <c r="L4017" t="str">
        <f>IF(ISNA(VLOOKUP(K4017,$K$244:K4016,1,0)),"","DUP!")</f>
        <v>DUP!</v>
      </c>
      <c r="N4017" t="str">
        <f t="shared" si="66"/>
        <v>INSERT INTO PRICE_MAP (
   PRODUCT_OFFER_ID, SERVICE_ID, SERVICE_NAME, 
   ZONE_IN, TIME_IN, PRICE_GROUP) 
VALUES ('Default',1,'SMS','84910773569','.*','Tar_SMS_264VND');</v>
      </c>
    </row>
    <row r="4018" spans="2:14">
      <c r="B4018" t="s">
        <v>9392</v>
      </c>
      <c r="C4018" s="34">
        <v>1</v>
      </c>
      <c r="D4018" s="34" t="s">
        <v>8</v>
      </c>
      <c r="E4018" s="34" t="s">
        <v>8483</v>
      </c>
      <c r="F4018" s="34" t="s">
        <v>9168</v>
      </c>
      <c r="G4018" s="34" t="s">
        <v>9193</v>
      </c>
      <c r="H4018" s="26"/>
      <c r="I4018" s="26"/>
      <c r="J4018" s="26"/>
      <c r="K4018" t="s">
        <v>9193</v>
      </c>
      <c r="L4018" t="str">
        <f>IF(ISNA(VLOOKUP(K4018,$K$244:K4017,1,0)),"","DUP!")</f>
        <v>DUP!</v>
      </c>
      <c r="N4018" t="str">
        <f t="shared" si="66"/>
        <v>INSERT INTO PRICE_MAP (
   PRODUCT_OFFER_ID, SERVICE_ID, SERVICE_NAME, 
   ZONE_IN, TIME_IN, PRICE_GROUP) 
VALUES ('Default',1,'SMS','84910773573','.*','Tar_SMS_264VND');</v>
      </c>
    </row>
    <row r="4019" spans="2:14">
      <c r="B4019" t="s">
        <v>9392</v>
      </c>
      <c r="C4019" s="34">
        <v>1</v>
      </c>
      <c r="D4019" s="34" t="s">
        <v>8</v>
      </c>
      <c r="E4019" s="34" t="s">
        <v>8484</v>
      </c>
      <c r="F4019" s="34" t="s">
        <v>9168</v>
      </c>
      <c r="G4019" s="34" t="s">
        <v>9193</v>
      </c>
      <c r="H4019" s="26"/>
      <c r="I4019" s="26"/>
      <c r="J4019" s="26"/>
      <c r="K4019" t="s">
        <v>9193</v>
      </c>
      <c r="L4019" t="str">
        <f>IF(ISNA(VLOOKUP(K4019,$K$244:K4018,1,0)),"","DUP!")</f>
        <v>DUP!</v>
      </c>
      <c r="N4019" t="str">
        <f t="shared" si="66"/>
        <v>INSERT INTO PRICE_MAP (
   PRODUCT_OFFER_ID, SERVICE_ID, SERVICE_NAME, 
   ZONE_IN, TIME_IN, PRICE_GROUP) 
VALUES ('Default',1,'SMS','84910773574','.*','Tar_SMS_264VND');</v>
      </c>
    </row>
    <row r="4020" spans="2:14">
      <c r="B4020" t="s">
        <v>9392</v>
      </c>
      <c r="C4020" s="34">
        <v>1</v>
      </c>
      <c r="D4020" s="34" t="s">
        <v>8</v>
      </c>
      <c r="E4020" s="34" t="s">
        <v>8485</v>
      </c>
      <c r="F4020" s="34" t="s">
        <v>9168</v>
      </c>
      <c r="G4020" s="34" t="s">
        <v>9193</v>
      </c>
      <c r="H4020" s="26"/>
      <c r="I4020" s="26"/>
      <c r="J4020" s="26"/>
      <c r="K4020" t="s">
        <v>9193</v>
      </c>
      <c r="L4020" t="str">
        <f>IF(ISNA(VLOOKUP(K4020,$K$244:K4019,1,0)),"","DUP!")</f>
        <v>DUP!</v>
      </c>
      <c r="N4020" t="str">
        <f t="shared" si="66"/>
        <v>INSERT INTO PRICE_MAP (
   PRODUCT_OFFER_ID, SERVICE_ID, SERVICE_NAME, 
   ZONE_IN, TIME_IN, PRICE_GROUP) 
VALUES ('Default',1,'SMS','84910773581','.*','Tar_SMS_264VND');</v>
      </c>
    </row>
    <row r="4021" spans="2:14">
      <c r="B4021" t="s">
        <v>9392</v>
      </c>
      <c r="C4021" s="34">
        <v>1</v>
      </c>
      <c r="D4021" s="34" t="s">
        <v>8</v>
      </c>
      <c r="E4021" s="34" t="s">
        <v>8486</v>
      </c>
      <c r="F4021" s="34" t="s">
        <v>9168</v>
      </c>
      <c r="G4021" s="34" t="s">
        <v>9193</v>
      </c>
      <c r="H4021" s="26"/>
      <c r="I4021" s="26"/>
      <c r="J4021" s="26"/>
      <c r="K4021" t="s">
        <v>9193</v>
      </c>
      <c r="L4021" t="str">
        <f>IF(ISNA(VLOOKUP(K4021,$K$244:K4020,1,0)),"","DUP!")</f>
        <v>DUP!</v>
      </c>
      <c r="N4021" t="str">
        <f t="shared" ref="N4021:N4084" si="67">IF(M4021="DUP!","","INSERT INTO PRICE_MAP (
   PRODUCT_OFFER_ID, SERVICE_ID, SERVICE_NAME, 
   ZONE_IN, TIME_IN, PRICE_GROUP) 
VALUES ('"&amp;B4021&amp;"',"&amp;C4021&amp;",'"&amp;D4021&amp;"','"&amp;E4021&amp;"','"&amp;F4021&amp;"','"&amp;K4021&amp;"');")</f>
        <v>INSERT INTO PRICE_MAP (
   PRODUCT_OFFER_ID, SERVICE_ID, SERVICE_NAME, 
   ZONE_IN, TIME_IN, PRICE_GROUP) 
VALUES ('Default',1,'SMS','84910773582','.*','Tar_SMS_264VND');</v>
      </c>
    </row>
    <row r="4022" spans="2:14">
      <c r="B4022" t="s">
        <v>9392</v>
      </c>
      <c r="C4022" s="34">
        <v>1</v>
      </c>
      <c r="D4022" s="34" t="s">
        <v>8</v>
      </c>
      <c r="E4022" s="34" t="s">
        <v>8487</v>
      </c>
      <c r="F4022" s="34" t="s">
        <v>9168</v>
      </c>
      <c r="G4022" s="34" t="s">
        <v>9193</v>
      </c>
      <c r="H4022" s="26"/>
      <c r="I4022" s="26"/>
      <c r="J4022" s="26"/>
      <c r="K4022" t="s">
        <v>9193</v>
      </c>
      <c r="L4022" t="str">
        <f>IF(ISNA(VLOOKUP(K4022,$K$244:K4021,1,0)),"","DUP!")</f>
        <v>DUP!</v>
      </c>
      <c r="N4022" t="str">
        <f t="shared" si="67"/>
        <v>INSERT INTO PRICE_MAP (
   PRODUCT_OFFER_ID, SERVICE_ID, SERVICE_NAME, 
   ZONE_IN, TIME_IN, PRICE_GROUP) 
VALUES ('Default',1,'SMS','84910773593','.*','Tar_SMS_264VND');</v>
      </c>
    </row>
    <row r="4023" spans="2:14">
      <c r="B4023" t="s">
        <v>9392</v>
      </c>
      <c r="C4023" s="34">
        <v>1</v>
      </c>
      <c r="D4023" s="34" t="s">
        <v>8</v>
      </c>
      <c r="E4023" s="34" t="s">
        <v>8488</v>
      </c>
      <c r="F4023" s="34" t="s">
        <v>9168</v>
      </c>
      <c r="G4023" s="34" t="s">
        <v>9193</v>
      </c>
      <c r="H4023" s="26"/>
      <c r="I4023" s="26"/>
      <c r="J4023" s="26"/>
      <c r="K4023" t="s">
        <v>9193</v>
      </c>
      <c r="L4023" t="str">
        <f>IF(ISNA(VLOOKUP(K4023,$K$244:K4022,1,0)),"","DUP!")</f>
        <v>DUP!</v>
      </c>
      <c r="N4023" t="str">
        <f t="shared" si="67"/>
        <v>INSERT INTO PRICE_MAP (
   PRODUCT_OFFER_ID, SERVICE_ID, SERVICE_NAME, 
   ZONE_IN, TIME_IN, PRICE_GROUP) 
VALUES ('Default',1,'SMS','8491077360','.*','Tar_SMS_264VND');</v>
      </c>
    </row>
    <row r="4024" spans="2:14">
      <c r="B4024" t="s">
        <v>9392</v>
      </c>
      <c r="C4024" s="34">
        <v>1</v>
      </c>
      <c r="D4024" s="34" t="s">
        <v>8</v>
      </c>
      <c r="E4024" s="34" t="s">
        <v>8489</v>
      </c>
      <c r="F4024" s="34" t="s">
        <v>9168</v>
      </c>
      <c r="G4024" s="34" t="s">
        <v>9193</v>
      </c>
      <c r="H4024" s="26"/>
      <c r="I4024" s="26"/>
      <c r="J4024" s="26"/>
      <c r="K4024" t="s">
        <v>9193</v>
      </c>
      <c r="L4024" t="str">
        <f>IF(ISNA(VLOOKUP(K4024,$K$244:K4023,1,0)),"","DUP!")</f>
        <v>DUP!</v>
      </c>
      <c r="N4024" t="str">
        <f t="shared" si="67"/>
        <v>INSERT INTO PRICE_MAP (
   PRODUCT_OFFER_ID, SERVICE_ID, SERVICE_NAME, 
   ZONE_IN, TIME_IN, PRICE_GROUP) 
VALUES ('Default',1,'SMS','8491077370','.*','Tar_SMS_264VND');</v>
      </c>
    </row>
    <row r="4025" spans="2:14">
      <c r="B4025" t="s">
        <v>9392</v>
      </c>
      <c r="C4025" s="34">
        <v>1</v>
      </c>
      <c r="D4025" s="34" t="s">
        <v>8</v>
      </c>
      <c r="E4025" s="34" t="s">
        <v>8490</v>
      </c>
      <c r="F4025" s="34" t="s">
        <v>9168</v>
      </c>
      <c r="G4025" s="34" t="s">
        <v>9193</v>
      </c>
      <c r="H4025" s="26"/>
      <c r="I4025" s="26"/>
      <c r="J4025" s="26"/>
      <c r="K4025" t="s">
        <v>9193</v>
      </c>
      <c r="L4025" t="str">
        <f>IF(ISNA(VLOOKUP(K4025,$K$244:K4024,1,0)),"","DUP!")</f>
        <v>DUP!</v>
      </c>
      <c r="N4025" t="str">
        <f t="shared" si="67"/>
        <v>INSERT INTO PRICE_MAP (
   PRODUCT_OFFER_ID, SERVICE_ID, SERVICE_NAME, 
   ZONE_IN, TIME_IN, PRICE_GROUP) 
VALUES ('Default',1,'SMS','8491077380','.*','Tar_SMS_264VND');</v>
      </c>
    </row>
    <row r="4026" spans="2:14">
      <c r="B4026" t="s">
        <v>9392</v>
      </c>
      <c r="C4026" s="34">
        <v>1</v>
      </c>
      <c r="D4026" s="34" t="s">
        <v>8</v>
      </c>
      <c r="E4026" s="34" t="s">
        <v>8491</v>
      </c>
      <c r="F4026" s="34" t="s">
        <v>9168</v>
      </c>
      <c r="G4026" s="34" t="s">
        <v>9193</v>
      </c>
      <c r="H4026" s="26"/>
      <c r="I4026" s="26"/>
      <c r="J4026" s="26"/>
      <c r="K4026" t="s">
        <v>9193</v>
      </c>
      <c r="L4026" t="str">
        <f>IF(ISNA(VLOOKUP(K4026,$K$244:K4025,1,0)),"","DUP!")</f>
        <v>DUP!</v>
      </c>
      <c r="N4026" t="str">
        <f t="shared" si="67"/>
        <v>INSERT INTO PRICE_MAP (
   PRODUCT_OFFER_ID, SERVICE_ID, SERVICE_NAME, 
   ZONE_IN, TIME_IN, PRICE_GROUP) 
VALUES ('Default',1,'SMS','84910778','.*','Tar_SMS_264VND');</v>
      </c>
    </row>
    <row r="4027" spans="2:14">
      <c r="B4027" t="s">
        <v>9392</v>
      </c>
      <c r="C4027" s="34">
        <v>1</v>
      </c>
      <c r="D4027" s="34" t="s">
        <v>8</v>
      </c>
      <c r="E4027" s="34" t="s">
        <v>8492</v>
      </c>
      <c r="F4027" s="34" t="s">
        <v>9168</v>
      </c>
      <c r="G4027" s="34" t="s">
        <v>9193</v>
      </c>
      <c r="H4027" s="26"/>
      <c r="I4027" s="26"/>
      <c r="J4027" s="26"/>
      <c r="K4027" t="s">
        <v>9193</v>
      </c>
      <c r="L4027" t="str">
        <f>IF(ISNA(VLOOKUP(K4027,$K$244:K4026,1,0)),"","DUP!")</f>
        <v>DUP!</v>
      </c>
      <c r="N4027" t="str">
        <f t="shared" si="67"/>
        <v>INSERT INTO PRICE_MAP (
   PRODUCT_OFFER_ID, SERVICE_ID, SERVICE_NAME, 
   ZONE_IN, TIME_IN, PRICE_GROUP) 
VALUES ('Default',1,'SMS','8491077800126','.*','Tar_SMS_264VND');</v>
      </c>
    </row>
    <row r="4028" spans="2:14">
      <c r="B4028" t="s">
        <v>9392</v>
      </c>
      <c r="C4028" s="34">
        <v>1</v>
      </c>
      <c r="D4028" s="34" t="s">
        <v>8</v>
      </c>
      <c r="E4028" s="34" t="s">
        <v>8493</v>
      </c>
      <c r="F4028" s="34" t="s">
        <v>9168</v>
      </c>
      <c r="G4028" s="34" t="s">
        <v>9193</v>
      </c>
      <c r="H4028" s="26"/>
      <c r="I4028" s="26"/>
      <c r="J4028" s="26"/>
      <c r="K4028" t="s">
        <v>9193</v>
      </c>
      <c r="L4028" t="str">
        <f>IF(ISNA(VLOOKUP(K4028,$K$244:K4027,1,0)),"","DUP!")</f>
        <v>DUP!</v>
      </c>
      <c r="N4028" t="str">
        <f t="shared" si="67"/>
        <v>INSERT INTO PRICE_MAP (
   PRODUCT_OFFER_ID, SERVICE_ID, SERVICE_NAME, 
   ZONE_IN, TIME_IN, PRICE_GROUP) 
VALUES ('Default',1,'SMS','849107785','.*','Tar_SMS_264VND');</v>
      </c>
    </row>
    <row r="4029" spans="2:14">
      <c r="B4029" t="s">
        <v>9392</v>
      </c>
      <c r="C4029" s="34">
        <v>1</v>
      </c>
      <c r="D4029" s="34" t="s">
        <v>8</v>
      </c>
      <c r="E4029" s="34" t="s">
        <v>8494</v>
      </c>
      <c r="F4029" s="34" t="s">
        <v>9168</v>
      </c>
      <c r="G4029" s="34" t="s">
        <v>9193</v>
      </c>
      <c r="H4029" s="26"/>
      <c r="I4029" s="26"/>
      <c r="J4029" s="26"/>
      <c r="K4029" t="s">
        <v>9193</v>
      </c>
      <c r="L4029" t="str">
        <f>IF(ISNA(VLOOKUP(K4029,$K$244:K4028,1,0)),"","DUP!")</f>
        <v>DUP!</v>
      </c>
      <c r="N4029" t="str">
        <f t="shared" si="67"/>
        <v>INSERT INTO PRICE_MAP (
   PRODUCT_OFFER_ID, SERVICE_ID, SERVICE_NAME, 
   ZONE_IN, TIME_IN, PRICE_GROUP) 
VALUES ('Default',1,'SMS','849107786','.*','Tar_SMS_264VND');</v>
      </c>
    </row>
    <row r="4030" spans="2:14">
      <c r="B4030" t="s">
        <v>9392</v>
      </c>
      <c r="C4030" s="34">
        <v>1</v>
      </c>
      <c r="D4030" s="34" t="s">
        <v>8</v>
      </c>
      <c r="E4030" s="34" t="s">
        <v>8495</v>
      </c>
      <c r="F4030" s="34" t="s">
        <v>9168</v>
      </c>
      <c r="G4030" s="34" t="s">
        <v>9193</v>
      </c>
      <c r="H4030" s="26"/>
      <c r="I4030" s="26"/>
      <c r="J4030" s="26"/>
      <c r="K4030" t="s">
        <v>9193</v>
      </c>
      <c r="L4030" t="str">
        <f>IF(ISNA(VLOOKUP(K4030,$K$244:K4029,1,0)),"","DUP!")</f>
        <v>DUP!</v>
      </c>
      <c r="N4030" t="str">
        <f t="shared" si="67"/>
        <v>INSERT INTO PRICE_MAP (
   PRODUCT_OFFER_ID, SERVICE_ID, SERVICE_NAME, 
   ZONE_IN, TIME_IN, PRICE_GROUP) 
VALUES ('Default',1,'SMS','84910778920','.*','Tar_SMS_264VND');</v>
      </c>
    </row>
    <row r="4031" spans="2:14">
      <c r="B4031" t="s">
        <v>9392</v>
      </c>
      <c r="C4031" s="34">
        <v>1</v>
      </c>
      <c r="D4031" s="34" t="s">
        <v>8</v>
      </c>
      <c r="E4031" s="34" t="s">
        <v>8496</v>
      </c>
      <c r="F4031" s="34" t="s">
        <v>9168</v>
      </c>
      <c r="G4031" s="34" t="s">
        <v>9193</v>
      </c>
      <c r="H4031" s="26"/>
      <c r="I4031" s="26"/>
      <c r="J4031" s="26"/>
      <c r="K4031" t="s">
        <v>9193</v>
      </c>
      <c r="L4031" t="str">
        <f>IF(ISNA(VLOOKUP(K4031,$K$244:K4030,1,0)),"","DUP!")</f>
        <v>DUP!</v>
      </c>
      <c r="N4031" t="str">
        <f t="shared" si="67"/>
        <v>INSERT INTO PRICE_MAP (
   PRODUCT_OFFER_ID, SERVICE_ID, SERVICE_NAME, 
   ZONE_IN, TIME_IN, PRICE_GROUP) 
VALUES ('Default',1,'SMS','84910778921','.*','Tar_SMS_264VND');</v>
      </c>
    </row>
    <row r="4032" spans="2:14">
      <c r="B4032" t="s">
        <v>9392</v>
      </c>
      <c r="C4032" s="34">
        <v>1</v>
      </c>
      <c r="D4032" s="34" t="s">
        <v>8</v>
      </c>
      <c r="E4032" s="34" t="s">
        <v>8497</v>
      </c>
      <c r="F4032" s="34" t="s">
        <v>9168</v>
      </c>
      <c r="G4032" s="34" t="s">
        <v>9193</v>
      </c>
      <c r="H4032" s="26"/>
      <c r="I4032" s="26"/>
      <c r="J4032" s="26"/>
      <c r="K4032" t="s">
        <v>9193</v>
      </c>
      <c r="L4032" t="str">
        <f>IF(ISNA(VLOOKUP(K4032,$K$244:K4031,1,0)),"","DUP!")</f>
        <v>DUP!</v>
      </c>
      <c r="N4032" t="str">
        <f t="shared" si="67"/>
        <v>INSERT INTO PRICE_MAP (
   PRODUCT_OFFER_ID, SERVICE_ID, SERVICE_NAME, 
   ZONE_IN, TIME_IN, PRICE_GROUP) 
VALUES ('Default',1,'SMS','849107803','.*','Tar_SMS_264VND');</v>
      </c>
    </row>
    <row r="4033" spans="2:14">
      <c r="B4033" t="s">
        <v>9392</v>
      </c>
      <c r="C4033" s="34">
        <v>1</v>
      </c>
      <c r="D4033" s="34" t="s">
        <v>8</v>
      </c>
      <c r="E4033" s="34" t="s">
        <v>8498</v>
      </c>
      <c r="F4033" s="34" t="s">
        <v>9168</v>
      </c>
      <c r="G4033" s="34" t="s">
        <v>9193</v>
      </c>
      <c r="H4033" s="26"/>
      <c r="I4033" s="26"/>
      <c r="J4033" s="26"/>
      <c r="K4033" t="s">
        <v>9193</v>
      </c>
      <c r="L4033" t="str">
        <f>IF(ISNA(VLOOKUP(K4033,$K$244:K4032,1,0)),"","DUP!")</f>
        <v>DUP!</v>
      </c>
      <c r="N4033" t="str">
        <f t="shared" si="67"/>
        <v>INSERT INTO PRICE_MAP (
   PRODUCT_OFFER_ID, SERVICE_ID, SERVICE_NAME, 
   ZONE_IN, TIME_IN, PRICE_GROUP) 
VALUES ('Default',1,'SMS','84910780350','.*','Tar_SMS_264VND');</v>
      </c>
    </row>
    <row r="4034" spans="2:14">
      <c r="B4034" t="s">
        <v>9392</v>
      </c>
      <c r="C4034" s="34">
        <v>1</v>
      </c>
      <c r="D4034" s="34" t="s">
        <v>8</v>
      </c>
      <c r="E4034" s="34" t="s">
        <v>8499</v>
      </c>
      <c r="F4034" s="34" t="s">
        <v>9168</v>
      </c>
      <c r="G4034" s="34" t="s">
        <v>9193</v>
      </c>
      <c r="H4034" s="26"/>
      <c r="I4034" s="26"/>
      <c r="J4034" s="26"/>
      <c r="K4034" t="s">
        <v>9193</v>
      </c>
      <c r="L4034" t="str">
        <f>IF(ISNA(VLOOKUP(K4034,$K$244:K4033,1,0)),"","DUP!")</f>
        <v>DUP!</v>
      </c>
      <c r="N4034" t="str">
        <f t="shared" si="67"/>
        <v>INSERT INTO PRICE_MAP (
   PRODUCT_OFFER_ID, SERVICE_ID, SERVICE_NAME, 
   ZONE_IN, TIME_IN, PRICE_GROUP) 
VALUES ('Default',1,'SMS','84910780360','.*','Tar_SMS_264VND');</v>
      </c>
    </row>
    <row r="4035" spans="2:14">
      <c r="B4035" t="s">
        <v>9392</v>
      </c>
      <c r="C4035" s="34">
        <v>1</v>
      </c>
      <c r="D4035" s="34" t="s">
        <v>8</v>
      </c>
      <c r="E4035" s="34" t="s">
        <v>8500</v>
      </c>
      <c r="F4035" s="34" t="s">
        <v>9168</v>
      </c>
      <c r="G4035" s="34" t="s">
        <v>9193</v>
      </c>
      <c r="H4035" s="26"/>
      <c r="I4035" s="26"/>
      <c r="J4035" s="26"/>
      <c r="K4035" t="s">
        <v>9193</v>
      </c>
      <c r="L4035" t="str">
        <f>IF(ISNA(VLOOKUP(K4035,$K$244:K4034,1,0)),"","DUP!")</f>
        <v>DUP!</v>
      </c>
      <c r="N4035" t="str">
        <f t="shared" si="67"/>
        <v>INSERT INTO PRICE_MAP (
   PRODUCT_OFFER_ID, SERVICE_ID, SERVICE_NAME, 
   ZONE_IN, TIME_IN, PRICE_GROUP) 
VALUES ('Default',1,'SMS','84910780370','.*','Tar_SMS_264VND');</v>
      </c>
    </row>
    <row r="4036" spans="2:14">
      <c r="B4036" t="s">
        <v>9392</v>
      </c>
      <c r="C4036" s="34">
        <v>1</v>
      </c>
      <c r="D4036" s="34" t="s">
        <v>8</v>
      </c>
      <c r="E4036" s="34" t="s">
        <v>8501</v>
      </c>
      <c r="F4036" s="34" t="s">
        <v>9168</v>
      </c>
      <c r="G4036" s="34" t="s">
        <v>9193</v>
      </c>
      <c r="H4036" s="26"/>
      <c r="I4036" s="26"/>
      <c r="J4036" s="26"/>
      <c r="K4036" t="s">
        <v>9193</v>
      </c>
      <c r="L4036" t="str">
        <f>IF(ISNA(VLOOKUP(K4036,$K$244:K4035,1,0)),"","DUP!")</f>
        <v>DUP!</v>
      </c>
      <c r="N4036" t="str">
        <f t="shared" si="67"/>
        <v>INSERT INTO PRICE_MAP (
   PRODUCT_OFFER_ID, SERVICE_ID, SERVICE_NAME, 
   ZONE_IN, TIME_IN, PRICE_GROUP) 
VALUES ('Default',1,'SMS','849107808','.*','Tar_SMS_264VND');</v>
      </c>
    </row>
    <row r="4037" spans="2:14">
      <c r="B4037" t="s">
        <v>9392</v>
      </c>
      <c r="C4037" s="34">
        <v>1</v>
      </c>
      <c r="D4037" s="34" t="s">
        <v>8</v>
      </c>
      <c r="E4037" s="34" t="s">
        <v>8502</v>
      </c>
      <c r="F4037" s="34" t="s">
        <v>9168</v>
      </c>
      <c r="G4037" s="34" t="s">
        <v>9193</v>
      </c>
      <c r="H4037" s="26"/>
      <c r="I4037" s="26"/>
      <c r="J4037" s="26"/>
      <c r="K4037" t="s">
        <v>9193</v>
      </c>
      <c r="L4037" t="str">
        <f>IF(ISNA(VLOOKUP(K4037,$K$244:K4036,1,0)),"","DUP!")</f>
        <v>DUP!</v>
      </c>
      <c r="N4037" t="str">
        <f t="shared" si="67"/>
        <v>INSERT INTO PRICE_MAP (
   PRODUCT_OFFER_ID, SERVICE_ID, SERVICE_NAME, 
   ZONE_IN, TIME_IN, PRICE_GROUP) 
VALUES ('Default',1,'SMS','84910780800126','.*','Tar_SMS_264VND');</v>
      </c>
    </row>
    <row r="4038" spans="2:14">
      <c r="B4038" t="s">
        <v>9392</v>
      </c>
      <c r="C4038" s="34">
        <v>1</v>
      </c>
      <c r="D4038" s="34" t="s">
        <v>8</v>
      </c>
      <c r="E4038" s="34" t="s">
        <v>8503</v>
      </c>
      <c r="F4038" s="34" t="s">
        <v>9168</v>
      </c>
      <c r="G4038" s="34" t="s">
        <v>9193</v>
      </c>
      <c r="H4038" s="26"/>
      <c r="I4038" s="26"/>
      <c r="J4038" s="26"/>
      <c r="K4038" t="s">
        <v>9193</v>
      </c>
      <c r="L4038" t="str">
        <f>IF(ISNA(VLOOKUP(K4038,$K$244:K4037,1,0)),"","DUP!")</f>
        <v>DUP!</v>
      </c>
      <c r="N4038" t="str">
        <f t="shared" si="67"/>
        <v>INSERT INTO PRICE_MAP (
   PRODUCT_OFFER_ID, SERVICE_ID, SERVICE_NAME, 
   ZONE_IN, TIME_IN, PRICE_GROUP) 
VALUES ('Default',1,'SMS','8491078085','.*','Tar_SMS_264VND');</v>
      </c>
    </row>
    <row r="4039" spans="2:14">
      <c r="B4039" t="s">
        <v>9392</v>
      </c>
      <c r="C4039" s="34">
        <v>1</v>
      </c>
      <c r="D4039" s="34" t="s">
        <v>8</v>
      </c>
      <c r="E4039" s="34" t="s">
        <v>8504</v>
      </c>
      <c r="F4039" s="34" t="s">
        <v>9168</v>
      </c>
      <c r="G4039" s="34" t="s">
        <v>9193</v>
      </c>
      <c r="H4039" s="26"/>
      <c r="I4039" s="26"/>
      <c r="J4039" s="26"/>
      <c r="K4039" t="s">
        <v>9193</v>
      </c>
      <c r="L4039" t="str">
        <f>IF(ISNA(VLOOKUP(K4039,$K$244:K4038,1,0)),"","DUP!")</f>
        <v>DUP!</v>
      </c>
      <c r="N4039" t="str">
        <f t="shared" si="67"/>
        <v>INSERT INTO PRICE_MAP (
   PRODUCT_OFFER_ID, SERVICE_ID, SERVICE_NAME, 
   ZONE_IN, TIME_IN, PRICE_GROUP) 
VALUES ('Default',1,'SMS','849107813','.*','Tar_SMS_264VND');</v>
      </c>
    </row>
    <row r="4040" spans="2:14">
      <c r="B4040" t="s">
        <v>9392</v>
      </c>
      <c r="C4040" s="34">
        <v>1</v>
      </c>
      <c r="D4040" s="34" t="s">
        <v>8</v>
      </c>
      <c r="E4040" s="34" t="s">
        <v>8505</v>
      </c>
      <c r="F4040" s="34" t="s">
        <v>9168</v>
      </c>
      <c r="G4040" s="34" t="s">
        <v>9193</v>
      </c>
      <c r="H4040" s="26"/>
      <c r="I4040" s="26"/>
      <c r="J4040" s="26"/>
      <c r="K4040" t="s">
        <v>9193</v>
      </c>
      <c r="L4040" t="str">
        <f>IF(ISNA(VLOOKUP(K4040,$K$244:K4039,1,0)),"","DUP!")</f>
        <v>DUP!</v>
      </c>
      <c r="N4040" t="str">
        <f t="shared" si="67"/>
        <v>INSERT INTO PRICE_MAP (
   PRODUCT_OFFER_ID, SERVICE_ID, SERVICE_NAME, 
   ZONE_IN, TIME_IN, PRICE_GROUP) 
VALUES ('Default',1,'SMS','84910781350','.*','Tar_SMS_264VND');</v>
      </c>
    </row>
    <row r="4041" spans="2:14">
      <c r="B4041" t="s">
        <v>9392</v>
      </c>
      <c r="C4041" s="34">
        <v>1</v>
      </c>
      <c r="D4041" s="34" t="s">
        <v>8</v>
      </c>
      <c r="E4041" s="34" t="s">
        <v>8506</v>
      </c>
      <c r="F4041" s="34" t="s">
        <v>9168</v>
      </c>
      <c r="G4041" s="34" t="s">
        <v>9193</v>
      </c>
      <c r="H4041" s="26"/>
      <c r="I4041" s="26"/>
      <c r="J4041" s="26"/>
      <c r="K4041" t="s">
        <v>9193</v>
      </c>
      <c r="L4041" t="str">
        <f>IF(ISNA(VLOOKUP(K4041,$K$244:K4040,1,0)),"","DUP!")</f>
        <v>DUP!</v>
      </c>
      <c r="N4041" t="str">
        <f t="shared" si="67"/>
        <v>INSERT INTO PRICE_MAP (
   PRODUCT_OFFER_ID, SERVICE_ID, SERVICE_NAME, 
   ZONE_IN, TIME_IN, PRICE_GROUP) 
VALUES ('Default',1,'SMS','84910781360','.*','Tar_SMS_264VND');</v>
      </c>
    </row>
    <row r="4042" spans="2:14">
      <c r="B4042" t="s">
        <v>9392</v>
      </c>
      <c r="C4042" s="34">
        <v>1</v>
      </c>
      <c r="D4042" s="34" t="s">
        <v>8</v>
      </c>
      <c r="E4042" s="34" t="s">
        <v>8507</v>
      </c>
      <c r="F4042" s="34" t="s">
        <v>9168</v>
      </c>
      <c r="G4042" s="34" t="s">
        <v>9193</v>
      </c>
      <c r="H4042" s="26"/>
      <c r="I4042" s="26"/>
      <c r="J4042" s="26"/>
      <c r="K4042" t="s">
        <v>9193</v>
      </c>
      <c r="L4042" t="str">
        <f>IF(ISNA(VLOOKUP(K4042,$K$244:K4041,1,0)),"","DUP!")</f>
        <v>DUP!</v>
      </c>
      <c r="N4042" t="str">
        <f t="shared" si="67"/>
        <v>INSERT INTO PRICE_MAP (
   PRODUCT_OFFER_ID, SERVICE_ID, SERVICE_NAME, 
   ZONE_IN, TIME_IN, PRICE_GROUP) 
VALUES ('Default',1,'SMS','849107813705','.*','Tar_SMS_264VND');</v>
      </c>
    </row>
    <row r="4043" spans="2:14">
      <c r="B4043" t="s">
        <v>9392</v>
      </c>
      <c r="C4043" s="34">
        <v>1</v>
      </c>
      <c r="D4043" s="34" t="s">
        <v>8</v>
      </c>
      <c r="E4043" s="34" t="s">
        <v>8508</v>
      </c>
      <c r="F4043" s="34" t="s">
        <v>9168</v>
      </c>
      <c r="G4043" s="34" t="s">
        <v>9193</v>
      </c>
      <c r="H4043" s="26"/>
      <c r="I4043" s="26"/>
      <c r="J4043" s="26"/>
      <c r="K4043" t="s">
        <v>9193</v>
      </c>
      <c r="L4043" t="str">
        <f>IF(ISNA(VLOOKUP(K4043,$K$244:K4042,1,0)),"","DUP!")</f>
        <v>DUP!</v>
      </c>
      <c r="N4043" t="str">
        <f t="shared" si="67"/>
        <v>INSERT INTO PRICE_MAP (
   PRODUCT_OFFER_ID, SERVICE_ID, SERVICE_NAME, 
   ZONE_IN, TIME_IN, PRICE_GROUP) 
VALUES ('Default',1,'SMS','849107813706','.*','Tar_SMS_264VND');</v>
      </c>
    </row>
    <row r="4044" spans="2:14">
      <c r="B4044" t="s">
        <v>9392</v>
      </c>
      <c r="C4044" s="34">
        <v>1</v>
      </c>
      <c r="D4044" s="34" t="s">
        <v>8</v>
      </c>
      <c r="E4044" s="34" t="s">
        <v>8509</v>
      </c>
      <c r="F4044" s="34" t="s">
        <v>9168</v>
      </c>
      <c r="G4044" s="34" t="s">
        <v>9193</v>
      </c>
      <c r="H4044" s="26"/>
      <c r="I4044" s="26"/>
      <c r="J4044" s="26"/>
      <c r="K4044" t="s">
        <v>9193</v>
      </c>
      <c r="L4044" t="str">
        <f>IF(ISNA(VLOOKUP(K4044,$K$244:K4043,1,0)),"","DUP!")</f>
        <v>DUP!</v>
      </c>
      <c r="N4044" t="str">
        <f t="shared" si="67"/>
        <v>INSERT INTO PRICE_MAP (
   PRODUCT_OFFER_ID, SERVICE_ID, SERVICE_NAME, 
   ZONE_IN, TIME_IN, PRICE_GROUP) 
VALUES ('Default',1,'SMS','849107813709','.*','Tar_SMS_264VND');</v>
      </c>
    </row>
    <row r="4045" spans="2:14">
      <c r="B4045" t="s">
        <v>9392</v>
      </c>
      <c r="C4045" s="34">
        <v>1</v>
      </c>
      <c r="D4045" s="34" t="s">
        <v>8</v>
      </c>
      <c r="E4045" s="34" t="s">
        <v>8510</v>
      </c>
      <c r="F4045" s="34" t="s">
        <v>9168</v>
      </c>
      <c r="G4045" s="34" t="s">
        <v>9193</v>
      </c>
      <c r="H4045" s="26"/>
      <c r="I4045" s="26"/>
      <c r="J4045" s="26"/>
      <c r="K4045" t="s">
        <v>9193</v>
      </c>
      <c r="L4045" t="str">
        <f>IF(ISNA(VLOOKUP(K4045,$K$244:K4044,1,0)),"","DUP!")</f>
        <v>DUP!</v>
      </c>
      <c r="N4045" t="str">
        <f t="shared" si="67"/>
        <v>INSERT INTO PRICE_MAP (
   PRODUCT_OFFER_ID, SERVICE_ID, SERVICE_NAME, 
   ZONE_IN, TIME_IN, PRICE_GROUP) 
VALUES ('Default',1,'SMS','849107813863','.*','Tar_SMS_264VND');</v>
      </c>
    </row>
    <row r="4046" spans="2:14">
      <c r="B4046" t="s">
        <v>9392</v>
      </c>
      <c r="C4046" s="34">
        <v>1</v>
      </c>
      <c r="D4046" s="34" t="s">
        <v>8</v>
      </c>
      <c r="E4046" s="34" t="s">
        <v>8511</v>
      </c>
      <c r="F4046" s="34" t="s">
        <v>9168</v>
      </c>
      <c r="G4046" s="34" t="s">
        <v>9193</v>
      </c>
      <c r="H4046" s="26"/>
      <c r="I4046" s="26"/>
      <c r="J4046" s="26"/>
      <c r="K4046" t="s">
        <v>9193</v>
      </c>
      <c r="L4046" t="str">
        <f>IF(ISNA(VLOOKUP(K4046,$K$244:K4045,1,0)),"","DUP!")</f>
        <v>DUP!</v>
      </c>
      <c r="N4046" t="str">
        <f t="shared" si="67"/>
        <v>INSERT INTO PRICE_MAP (
   PRODUCT_OFFER_ID, SERVICE_ID, SERVICE_NAME, 
   ZONE_IN, TIME_IN, PRICE_GROUP) 
VALUES ('Default',1,'SMS','849107818','.*','Tar_SMS_264VND');</v>
      </c>
    </row>
    <row r="4047" spans="2:14">
      <c r="B4047" t="s">
        <v>9392</v>
      </c>
      <c r="C4047" s="34">
        <v>1</v>
      </c>
      <c r="D4047" s="34" t="s">
        <v>8</v>
      </c>
      <c r="E4047" s="34" t="s">
        <v>8512</v>
      </c>
      <c r="F4047" s="34" t="s">
        <v>9168</v>
      </c>
      <c r="G4047" s="34" t="s">
        <v>9193</v>
      </c>
      <c r="H4047" s="26"/>
      <c r="I4047" s="26"/>
      <c r="J4047" s="26"/>
      <c r="K4047" t="s">
        <v>9193</v>
      </c>
      <c r="L4047" t="str">
        <f>IF(ISNA(VLOOKUP(K4047,$K$244:K4046,1,0)),"","DUP!")</f>
        <v>DUP!</v>
      </c>
      <c r="N4047" t="str">
        <f t="shared" si="67"/>
        <v>INSERT INTO PRICE_MAP (
   PRODUCT_OFFER_ID, SERVICE_ID, SERVICE_NAME, 
   ZONE_IN, TIME_IN, PRICE_GROUP) 
VALUES ('Default',1,'SMS','84910781800126','.*','Tar_SMS_264VND');</v>
      </c>
    </row>
    <row r="4048" spans="2:14">
      <c r="B4048" t="s">
        <v>9392</v>
      </c>
      <c r="C4048" s="34">
        <v>1</v>
      </c>
      <c r="D4048" s="34" t="s">
        <v>8</v>
      </c>
      <c r="E4048" s="34" t="s">
        <v>8513</v>
      </c>
      <c r="F4048" s="34" t="s">
        <v>9168</v>
      </c>
      <c r="G4048" s="34" t="s">
        <v>9193</v>
      </c>
      <c r="H4048" s="26"/>
      <c r="I4048" s="26"/>
      <c r="J4048" s="26"/>
      <c r="K4048" t="s">
        <v>9193</v>
      </c>
      <c r="L4048" t="str">
        <f>IF(ISNA(VLOOKUP(K4048,$K$244:K4047,1,0)),"","DUP!")</f>
        <v>DUP!</v>
      </c>
      <c r="N4048" t="str">
        <f t="shared" si="67"/>
        <v>INSERT INTO PRICE_MAP (
   PRODUCT_OFFER_ID, SERVICE_ID, SERVICE_NAME, 
   ZONE_IN, TIME_IN, PRICE_GROUP) 
VALUES ('Default',1,'SMS','8491078185','.*','Tar_SMS_264VND');</v>
      </c>
    </row>
    <row r="4049" spans="2:14">
      <c r="B4049" t="s">
        <v>9392</v>
      </c>
      <c r="C4049" s="34">
        <v>1</v>
      </c>
      <c r="D4049" s="34" t="s">
        <v>8</v>
      </c>
      <c r="E4049" s="34" t="s">
        <v>8514</v>
      </c>
      <c r="F4049" s="34" t="s">
        <v>9168</v>
      </c>
      <c r="G4049" s="34" t="s">
        <v>9193</v>
      </c>
      <c r="H4049" s="26"/>
      <c r="I4049" s="26"/>
      <c r="J4049" s="26"/>
      <c r="K4049" t="s">
        <v>9193</v>
      </c>
      <c r="L4049" t="str">
        <f>IF(ISNA(VLOOKUP(K4049,$K$244:K4048,1,0)),"","DUP!")</f>
        <v>DUP!</v>
      </c>
      <c r="N4049" t="str">
        <f t="shared" si="67"/>
        <v>INSERT INTO PRICE_MAP (
   PRODUCT_OFFER_ID, SERVICE_ID, SERVICE_NAME, 
   ZONE_IN, TIME_IN, PRICE_GROUP) 
VALUES ('Default',1,'SMS','84910793','.*','Tar_SMS_264VND');</v>
      </c>
    </row>
    <row r="4050" spans="2:14">
      <c r="B4050" t="s">
        <v>9392</v>
      </c>
      <c r="C4050" s="34">
        <v>1</v>
      </c>
      <c r="D4050" s="34" t="s">
        <v>8</v>
      </c>
      <c r="E4050" s="34" t="s">
        <v>8515</v>
      </c>
      <c r="F4050" s="34" t="s">
        <v>9168</v>
      </c>
      <c r="G4050" s="34" t="s">
        <v>9193</v>
      </c>
      <c r="H4050" s="26"/>
      <c r="I4050" s="26"/>
      <c r="J4050" s="26"/>
      <c r="K4050" t="s">
        <v>9193</v>
      </c>
      <c r="L4050" t="str">
        <f>IF(ISNA(VLOOKUP(K4050,$K$244:K4049,1,0)),"","DUP!")</f>
        <v>DUP!</v>
      </c>
      <c r="N4050" t="str">
        <f t="shared" si="67"/>
        <v>INSERT INTO PRICE_MAP (
   PRODUCT_OFFER_ID, SERVICE_ID, SERVICE_NAME, 
   ZONE_IN, TIME_IN, PRICE_GROUP) 
VALUES ('Default',1,'SMS','8491079350','.*','Tar_SMS_264VND');</v>
      </c>
    </row>
    <row r="4051" spans="2:14">
      <c r="B4051" t="s">
        <v>9392</v>
      </c>
      <c r="C4051" s="34">
        <v>1</v>
      </c>
      <c r="D4051" s="34" t="s">
        <v>8</v>
      </c>
      <c r="E4051" s="34" t="s">
        <v>8516</v>
      </c>
      <c r="F4051" s="34" t="s">
        <v>9168</v>
      </c>
      <c r="G4051" s="34" t="s">
        <v>9193</v>
      </c>
      <c r="H4051" s="26"/>
      <c r="I4051" s="26"/>
      <c r="J4051" s="26"/>
      <c r="K4051" t="s">
        <v>9193</v>
      </c>
      <c r="L4051" t="str">
        <f>IF(ISNA(VLOOKUP(K4051,$K$244:K4050,1,0)),"","DUP!")</f>
        <v>DUP!</v>
      </c>
      <c r="N4051" t="str">
        <f t="shared" si="67"/>
        <v>INSERT INTO PRICE_MAP (
   PRODUCT_OFFER_ID, SERVICE_ID, SERVICE_NAME, 
   ZONE_IN, TIME_IN, PRICE_GROUP) 
VALUES ('Default',1,'SMS','84910793510','.*','Tar_SMS_264VND');</v>
      </c>
    </row>
    <row r="4052" spans="2:14">
      <c r="B4052" t="s">
        <v>9392</v>
      </c>
      <c r="C4052" s="34">
        <v>1</v>
      </c>
      <c r="D4052" s="34" t="s">
        <v>8</v>
      </c>
      <c r="E4052" s="34" t="s">
        <v>8517</v>
      </c>
      <c r="F4052" s="34" t="s">
        <v>9168</v>
      </c>
      <c r="G4052" s="34" t="s">
        <v>9193</v>
      </c>
      <c r="H4052" s="26"/>
      <c r="I4052" s="26"/>
      <c r="J4052" s="26"/>
      <c r="K4052" t="s">
        <v>9193</v>
      </c>
      <c r="L4052" t="str">
        <f>IF(ISNA(VLOOKUP(K4052,$K$244:K4051,1,0)),"","DUP!")</f>
        <v>DUP!</v>
      </c>
      <c r="N4052" t="str">
        <f t="shared" si="67"/>
        <v>INSERT INTO PRICE_MAP (
   PRODUCT_OFFER_ID, SERVICE_ID, SERVICE_NAME, 
   ZONE_IN, TIME_IN, PRICE_GROUP) 
VALUES ('Default',1,'SMS','84910793530','.*','Tar_SMS_264VND');</v>
      </c>
    </row>
    <row r="4053" spans="2:14">
      <c r="B4053" t="s">
        <v>9392</v>
      </c>
      <c r="C4053" s="34">
        <v>1</v>
      </c>
      <c r="D4053" s="34" t="s">
        <v>8</v>
      </c>
      <c r="E4053" s="34" t="s">
        <v>8518</v>
      </c>
      <c r="F4053" s="34" t="s">
        <v>9168</v>
      </c>
      <c r="G4053" s="34" t="s">
        <v>9193</v>
      </c>
      <c r="H4053" s="26"/>
      <c r="I4053" s="26"/>
      <c r="J4053" s="26"/>
      <c r="K4053" t="s">
        <v>9193</v>
      </c>
      <c r="L4053" t="str">
        <f>IF(ISNA(VLOOKUP(K4053,$K$244:K4052,1,0)),"","DUP!")</f>
        <v>DUP!</v>
      </c>
      <c r="N4053" t="str">
        <f t="shared" si="67"/>
        <v>INSERT INTO PRICE_MAP (
   PRODUCT_OFFER_ID, SERVICE_ID, SERVICE_NAME, 
   ZONE_IN, TIME_IN, PRICE_GROUP) 
VALUES ('Default',1,'SMS','84910793532','.*','Tar_SMS_264VND');</v>
      </c>
    </row>
    <row r="4054" spans="2:14">
      <c r="B4054" t="s">
        <v>9392</v>
      </c>
      <c r="C4054" s="34">
        <v>1</v>
      </c>
      <c r="D4054" s="34" t="s">
        <v>8</v>
      </c>
      <c r="E4054" s="34" t="s">
        <v>8519</v>
      </c>
      <c r="F4054" s="34" t="s">
        <v>9168</v>
      </c>
      <c r="G4054" s="34" t="s">
        <v>9193</v>
      </c>
      <c r="H4054" s="26"/>
      <c r="I4054" s="26"/>
      <c r="J4054" s="26"/>
      <c r="K4054" t="s">
        <v>9193</v>
      </c>
      <c r="L4054" t="str">
        <f>IF(ISNA(VLOOKUP(K4054,$K$244:K4053,1,0)),"","DUP!")</f>
        <v>DUP!</v>
      </c>
      <c r="N4054" t="str">
        <f t="shared" si="67"/>
        <v>INSERT INTO PRICE_MAP (
   PRODUCT_OFFER_ID, SERVICE_ID, SERVICE_NAME, 
   ZONE_IN, TIME_IN, PRICE_GROUP) 
VALUES ('Default',1,'SMS','84910793533','.*','Tar_SMS_264VND');</v>
      </c>
    </row>
    <row r="4055" spans="2:14">
      <c r="B4055" t="s">
        <v>9392</v>
      </c>
      <c r="C4055" s="34">
        <v>1</v>
      </c>
      <c r="D4055" s="34" t="s">
        <v>8</v>
      </c>
      <c r="E4055" s="34" t="s">
        <v>8520</v>
      </c>
      <c r="F4055" s="34" t="s">
        <v>9168</v>
      </c>
      <c r="G4055" s="34" t="s">
        <v>9193</v>
      </c>
      <c r="H4055" s="26"/>
      <c r="I4055" s="26"/>
      <c r="J4055" s="26"/>
      <c r="K4055" t="s">
        <v>9193</v>
      </c>
      <c r="L4055" t="str">
        <f>IF(ISNA(VLOOKUP(K4055,$K$244:K4054,1,0)),"","DUP!")</f>
        <v>DUP!</v>
      </c>
      <c r="N4055" t="str">
        <f t="shared" si="67"/>
        <v>INSERT INTO PRICE_MAP (
   PRODUCT_OFFER_ID, SERVICE_ID, SERVICE_NAME, 
   ZONE_IN, TIME_IN, PRICE_GROUP) 
VALUES ('Default',1,'SMS','84910793540','.*','Tar_SMS_264VND');</v>
      </c>
    </row>
    <row r="4056" spans="2:14">
      <c r="B4056" t="s">
        <v>9392</v>
      </c>
      <c r="C4056" s="34">
        <v>1</v>
      </c>
      <c r="D4056" s="34" t="s">
        <v>8</v>
      </c>
      <c r="E4056" s="34" t="s">
        <v>8521</v>
      </c>
      <c r="F4056" s="34" t="s">
        <v>9168</v>
      </c>
      <c r="G4056" s="34" t="s">
        <v>9193</v>
      </c>
      <c r="H4056" s="26"/>
      <c r="I4056" s="26"/>
      <c r="J4056" s="26"/>
      <c r="K4056" t="s">
        <v>9193</v>
      </c>
      <c r="L4056" t="str">
        <f>IF(ISNA(VLOOKUP(K4056,$K$244:K4055,1,0)),"","DUP!")</f>
        <v>DUP!</v>
      </c>
      <c r="N4056" t="str">
        <f t="shared" si="67"/>
        <v>INSERT INTO PRICE_MAP (
   PRODUCT_OFFER_ID, SERVICE_ID, SERVICE_NAME, 
   ZONE_IN, TIME_IN, PRICE_GROUP) 
VALUES ('Default',1,'SMS','84910793541','.*','Tar_SMS_264VND');</v>
      </c>
    </row>
    <row r="4057" spans="2:14">
      <c r="B4057" t="s">
        <v>9392</v>
      </c>
      <c r="C4057" s="34">
        <v>1</v>
      </c>
      <c r="D4057" s="34" t="s">
        <v>8</v>
      </c>
      <c r="E4057" s="34" t="s">
        <v>8522</v>
      </c>
      <c r="F4057" s="34" t="s">
        <v>9168</v>
      </c>
      <c r="G4057" s="34" t="s">
        <v>9193</v>
      </c>
      <c r="H4057" s="26"/>
      <c r="I4057" s="26"/>
      <c r="J4057" s="26"/>
      <c r="K4057" t="s">
        <v>9193</v>
      </c>
      <c r="L4057" t="str">
        <f>IF(ISNA(VLOOKUP(K4057,$K$244:K4056,1,0)),"","DUP!")</f>
        <v>DUP!</v>
      </c>
      <c r="N4057" t="str">
        <f t="shared" si="67"/>
        <v>INSERT INTO PRICE_MAP (
   PRODUCT_OFFER_ID, SERVICE_ID, SERVICE_NAME, 
   ZONE_IN, TIME_IN, PRICE_GROUP) 
VALUES ('Default',1,'SMS','84910793560','.*','Tar_SMS_264VND');</v>
      </c>
    </row>
    <row r="4058" spans="2:14">
      <c r="B4058" t="s">
        <v>9392</v>
      </c>
      <c r="C4058" s="34">
        <v>1</v>
      </c>
      <c r="D4058" s="34" t="s">
        <v>8</v>
      </c>
      <c r="E4058" s="34" t="s">
        <v>8523</v>
      </c>
      <c r="F4058" s="34" t="s">
        <v>9168</v>
      </c>
      <c r="G4058" s="34" t="s">
        <v>9193</v>
      </c>
      <c r="H4058" s="26"/>
      <c r="I4058" s="26"/>
      <c r="J4058" s="26"/>
      <c r="K4058" t="s">
        <v>9193</v>
      </c>
      <c r="L4058" t="str">
        <f>IF(ISNA(VLOOKUP(K4058,$K$244:K4057,1,0)),"","DUP!")</f>
        <v>DUP!</v>
      </c>
      <c r="N4058" t="str">
        <f t="shared" si="67"/>
        <v>INSERT INTO PRICE_MAP (
   PRODUCT_OFFER_ID, SERVICE_ID, SERVICE_NAME, 
   ZONE_IN, TIME_IN, PRICE_GROUP) 
VALUES ('Default',1,'SMS','84910793561','.*','Tar_SMS_264VND');</v>
      </c>
    </row>
    <row r="4059" spans="2:14">
      <c r="B4059" t="s">
        <v>9392</v>
      </c>
      <c r="C4059" s="34">
        <v>1</v>
      </c>
      <c r="D4059" s="34" t="s">
        <v>8</v>
      </c>
      <c r="E4059" s="34" t="s">
        <v>8524</v>
      </c>
      <c r="F4059" s="34" t="s">
        <v>9168</v>
      </c>
      <c r="G4059" s="34" t="s">
        <v>9193</v>
      </c>
      <c r="H4059" s="26"/>
      <c r="I4059" s="26"/>
      <c r="J4059" s="26"/>
      <c r="K4059" t="s">
        <v>9193</v>
      </c>
      <c r="L4059" t="str">
        <f>IF(ISNA(VLOOKUP(K4059,$K$244:K4058,1,0)),"","DUP!")</f>
        <v>DUP!</v>
      </c>
      <c r="N4059" t="str">
        <f t="shared" si="67"/>
        <v>INSERT INTO PRICE_MAP (
   PRODUCT_OFFER_ID, SERVICE_ID, SERVICE_NAME, 
   ZONE_IN, TIME_IN, PRICE_GROUP) 
VALUES ('Default',1,'SMS','84910793570','.*','Tar_SMS_264VND');</v>
      </c>
    </row>
    <row r="4060" spans="2:14">
      <c r="B4060" t="s">
        <v>9392</v>
      </c>
      <c r="C4060" s="34">
        <v>1</v>
      </c>
      <c r="D4060" s="34" t="s">
        <v>8</v>
      </c>
      <c r="E4060" s="34" t="s">
        <v>8525</v>
      </c>
      <c r="F4060" s="34" t="s">
        <v>9168</v>
      </c>
      <c r="G4060" s="34" t="s">
        <v>9193</v>
      </c>
      <c r="H4060" s="26"/>
      <c r="I4060" s="26"/>
      <c r="J4060" s="26"/>
      <c r="K4060" t="s">
        <v>9193</v>
      </c>
      <c r="L4060" t="str">
        <f>IF(ISNA(VLOOKUP(K4060,$K$244:K4059,1,0)),"","DUP!")</f>
        <v>DUP!</v>
      </c>
      <c r="N4060" t="str">
        <f t="shared" si="67"/>
        <v>INSERT INTO PRICE_MAP (
   PRODUCT_OFFER_ID, SERVICE_ID, SERVICE_NAME, 
   ZONE_IN, TIME_IN, PRICE_GROUP) 
VALUES ('Default',1,'SMS','84910793580','.*','Tar_SMS_264VND');</v>
      </c>
    </row>
    <row r="4061" spans="2:14">
      <c r="B4061" t="s">
        <v>9392</v>
      </c>
      <c r="C4061" s="34">
        <v>1</v>
      </c>
      <c r="D4061" s="34" t="s">
        <v>8</v>
      </c>
      <c r="E4061" s="34" t="s">
        <v>8526</v>
      </c>
      <c r="F4061" s="34" t="s">
        <v>9168</v>
      </c>
      <c r="G4061" s="34" t="s">
        <v>9193</v>
      </c>
      <c r="H4061" s="26"/>
      <c r="I4061" s="26"/>
      <c r="J4061" s="26"/>
      <c r="K4061" t="s">
        <v>9193</v>
      </c>
      <c r="L4061" t="str">
        <f>IF(ISNA(VLOOKUP(K4061,$K$244:K4060,1,0)),"","DUP!")</f>
        <v>DUP!</v>
      </c>
      <c r="N4061" t="str">
        <f t="shared" si="67"/>
        <v>INSERT INTO PRICE_MAP (
   PRODUCT_OFFER_ID, SERVICE_ID, SERVICE_NAME, 
   ZONE_IN, TIME_IN, PRICE_GROUP) 
VALUES ('Default',1,'SMS','84910793590','.*','Tar_SMS_264VND');</v>
      </c>
    </row>
    <row r="4062" spans="2:14">
      <c r="B4062" t="s">
        <v>9392</v>
      </c>
      <c r="C4062" s="34">
        <v>1</v>
      </c>
      <c r="D4062" s="34" t="s">
        <v>8</v>
      </c>
      <c r="E4062" s="34" t="s">
        <v>8527</v>
      </c>
      <c r="F4062" s="34" t="s">
        <v>9168</v>
      </c>
      <c r="G4062" s="34" t="s">
        <v>9193</v>
      </c>
      <c r="H4062" s="26"/>
      <c r="I4062" s="26"/>
      <c r="J4062" s="26"/>
      <c r="K4062" t="s">
        <v>9193</v>
      </c>
      <c r="L4062" t="str">
        <f>IF(ISNA(VLOOKUP(K4062,$K$244:K4061,1,0)),"","DUP!")</f>
        <v>DUP!</v>
      </c>
      <c r="N4062" t="str">
        <f t="shared" si="67"/>
        <v>INSERT INTO PRICE_MAP (
   PRODUCT_OFFER_ID, SERVICE_ID, SERVICE_NAME, 
   ZONE_IN, TIME_IN, PRICE_GROUP) 
VALUES ('Default',1,'SMS','8491079360','.*','Tar_SMS_264VND');</v>
      </c>
    </row>
    <row r="4063" spans="2:14">
      <c r="B4063" t="s">
        <v>9392</v>
      </c>
      <c r="C4063" s="34">
        <v>1</v>
      </c>
      <c r="D4063" s="34" t="s">
        <v>8</v>
      </c>
      <c r="E4063" s="34" t="s">
        <v>8528</v>
      </c>
      <c r="F4063" s="34" t="s">
        <v>9168</v>
      </c>
      <c r="G4063" s="34" t="s">
        <v>9193</v>
      </c>
      <c r="H4063" s="26"/>
      <c r="I4063" s="26"/>
      <c r="J4063" s="26"/>
      <c r="K4063" t="s">
        <v>9193</v>
      </c>
      <c r="L4063" t="str">
        <f>IF(ISNA(VLOOKUP(K4063,$K$244:K4062,1,0)),"","DUP!")</f>
        <v>DUP!</v>
      </c>
      <c r="N4063" t="str">
        <f t="shared" si="67"/>
        <v>INSERT INTO PRICE_MAP (
   PRODUCT_OFFER_ID, SERVICE_ID, SERVICE_NAME, 
   ZONE_IN, TIME_IN, PRICE_GROUP) 
VALUES ('Default',1,'SMS','84910793661','.*','Tar_SMS_264VND');</v>
      </c>
    </row>
    <row r="4064" spans="2:14">
      <c r="B4064" t="s">
        <v>9392</v>
      </c>
      <c r="C4064" s="34">
        <v>1</v>
      </c>
      <c r="D4064" s="34" t="s">
        <v>8</v>
      </c>
      <c r="E4064" s="34" t="s">
        <v>8529</v>
      </c>
      <c r="F4064" s="34" t="s">
        <v>9168</v>
      </c>
      <c r="G4064" s="34" t="s">
        <v>9193</v>
      </c>
      <c r="H4064" s="26"/>
      <c r="I4064" s="26"/>
      <c r="J4064" s="26"/>
      <c r="K4064" t="s">
        <v>9193</v>
      </c>
      <c r="L4064" t="str">
        <f>IF(ISNA(VLOOKUP(K4064,$K$244:K4063,1,0)),"","DUP!")</f>
        <v>DUP!</v>
      </c>
      <c r="N4064" t="str">
        <f t="shared" si="67"/>
        <v>INSERT INTO PRICE_MAP (
   PRODUCT_OFFER_ID, SERVICE_ID, SERVICE_NAME, 
   ZONE_IN, TIME_IN, PRICE_GROUP) 
VALUES ('Default',1,'SMS','84910798','.*','Tar_SMS_264VND');</v>
      </c>
    </row>
    <row r="4065" spans="2:14">
      <c r="B4065" t="s">
        <v>9392</v>
      </c>
      <c r="C4065" s="34">
        <v>1</v>
      </c>
      <c r="D4065" s="34" t="s">
        <v>8</v>
      </c>
      <c r="E4065" s="34" t="s">
        <v>8530</v>
      </c>
      <c r="F4065" s="34" t="s">
        <v>9168</v>
      </c>
      <c r="G4065" s="34" t="s">
        <v>9193</v>
      </c>
      <c r="H4065" s="26"/>
      <c r="I4065" s="26"/>
      <c r="J4065" s="26"/>
      <c r="K4065" t="s">
        <v>9193</v>
      </c>
      <c r="L4065" t="str">
        <f>IF(ISNA(VLOOKUP(K4065,$K$244:K4064,1,0)),"","DUP!")</f>
        <v>DUP!</v>
      </c>
      <c r="N4065" t="str">
        <f t="shared" si="67"/>
        <v>INSERT INTO PRICE_MAP (
   PRODUCT_OFFER_ID, SERVICE_ID, SERVICE_NAME, 
   ZONE_IN, TIME_IN, PRICE_GROUP) 
VALUES ('Default',1,'SMS','8491079800126','.*','Tar_SMS_264VND');</v>
      </c>
    </row>
    <row r="4066" spans="2:14">
      <c r="B4066" t="s">
        <v>9392</v>
      </c>
      <c r="C4066" s="34">
        <v>1</v>
      </c>
      <c r="D4066" s="34" t="s">
        <v>8</v>
      </c>
      <c r="E4066" s="34" t="s">
        <v>8531</v>
      </c>
      <c r="F4066" s="34" t="s">
        <v>9168</v>
      </c>
      <c r="G4066" s="34" t="s">
        <v>9193</v>
      </c>
      <c r="H4066" s="26"/>
      <c r="I4066" s="26"/>
      <c r="J4066" s="26"/>
      <c r="K4066" t="s">
        <v>9193</v>
      </c>
      <c r="L4066" t="str">
        <f>IF(ISNA(VLOOKUP(K4066,$K$244:K4065,1,0)),"","DUP!")</f>
        <v>DUP!</v>
      </c>
      <c r="N4066" t="str">
        <f t="shared" si="67"/>
        <v>INSERT INTO PRICE_MAP (
   PRODUCT_OFFER_ID, SERVICE_ID, SERVICE_NAME, 
   ZONE_IN, TIME_IN, PRICE_GROUP) 
VALUES ('Default',1,'SMS','8491083','.*','Tar_SMS_264VND');</v>
      </c>
    </row>
    <row r="4067" spans="2:14">
      <c r="B4067" t="s">
        <v>9392</v>
      </c>
      <c r="C4067" s="34">
        <v>1</v>
      </c>
      <c r="D4067" s="34" t="s">
        <v>8</v>
      </c>
      <c r="E4067" s="34" t="s">
        <v>8532</v>
      </c>
      <c r="F4067" s="34" t="s">
        <v>9168</v>
      </c>
      <c r="G4067" s="34" t="s">
        <v>9193</v>
      </c>
      <c r="H4067" s="26"/>
      <c r="I4067" s="26"/>
      <c r="J4067" s="26"/>
      <c r="K4067" t="s">
        <v>9193</v>
      </c>
      <c r="L4067" t="str">
        <f>IF(ISNA(VLOOKUP(K4067,$K$244:K4066,1,0)),"","DUP!")</f>
        <v>DUP!</v>
      </c>
      <c r="N4067" t="str">
        <f t="shared" si="67"/>
        <v>INSERT INTO PRICE_MAP (
   PRODUCT_OFFER_ID, SERVICE_ID, SERVICE_NAME, 
   ZONE_IN, TIME_IN, PRICE_GROUP) 
VALUES ('Default',1,'SMS','849108350','.*','Tar_SMS_264VND');</v>
      </c>
    </row>
    <row r="4068" spans="2:14">
      <c r="B4068" t="s">
        <v>9392</v>
      </c>
      <c r="C4068" s="34">
        <v>1</v>
      </c>
      <c r="D4068" s="34" t="s">
        <v>8</v>
      </c>
      <c r="E4068" s="34" t="s">
        <v>8533</v>
      </c>
      <c r="F4068" s="34" t="s">
        <v>9168</v>
      </c>
      <c r="G4068" s="34" t="s">
        <v>9193</v>
      </c>
      <c r="H4068" s="26"/>
      <c r="I4068" s="26"/>
      <c r="J4068" s="26"/>
      <c r="K4068" t="s">
        <v>9193</v>
      </c>
      <c r="L4068" t="str">
        <f>IF(ISNA(VLOOKUP(K4068,$K$244:K4067,1,0)),"","DUP!")</f>
        <v>DUP!</v>
      </c>
      <c r="N4068" t="str">
        <f t="shared" si="67"/>
        <v>INSERT INTO PRICE_MAP (
   PRODUCT_OFFER_ID, SERVICE_ID, SERVICE_NAME, 
   ZONE_IN, TIME_IN, PRICE_GROUP) 
VALUES ('Default',1,'SMS','8491083523','.*','Tar_SMS_264VND');</v>
      </c>
    </row>
    <row r="4069" spans="2:14">
      <c r="B4069" t="s">
        <v>9392</v>
      </c>
      <c r="C4069" s="34">
        <v>1</v>
      </c>
      <c r="D4069" s="34" t="s">
        <v>8</v>
      </c>
      <c r="E4069" s="34" t="s">
        <v>8534</v>
      </c>
      <c r="F4069" s="34" t="s">
        <v>9168</v>
      </c>
      <c r="G4069" s="34" t="s">
        <v>9193</v>
      </c>
      <c r="H4069" s="26"/>
      <c r="I4069" s="26"/>
      <c r="J4069" s="26"/>
      <c r="K4069" t="s">
        <v>9193</v>
      </c>
      <c r="L4069" t="str">
        <f>IF(ISNA(VLOOKUP(K4069,$K$244:K4068,1,0)),"","DUP!")</f>
        <v>DUP!</v>
      </c>
      <c r="N4069" t="str">
        <f t="shared" si="67"/>
        <v>INSERT INTO PRICE_MAP (
   PRODUCT_OFFER_ID, SERVICE_ID, SERVICE_NAME, 
   ZONE_IN, TIME_IN, PRICE_GROUP) 
VALUES ('Default',1,'SMS','8491083530','.*','Tar_SMS_264VND');</v>
      </c>
    </row>
    <row r="4070" spans="2:14">
      <c r="B4070" t="s">
        <v>9392</v>
      </c>
      <c r="C4070" s="34">
        <v>1</v>
      </c>
      <c r="D4070" s="34" t="s">
        <v>8</v>
      </c>
      <c r="E4070" s="34" t="s">
        <v>8535</v>
      </c>
      <c r="F4070" s="34" t="s">
        <v>9168</v>
      </c>
      <c r="G4070" s="34" t="s">
        <v>9193</v>
      </c>
      <c r="H4070" s="26"/>
      <c r="I4070" s="26"/>
      <c r="J4070" s="26"/>
      <c r="K4070" t="s">
        <v>9193</v>
      </c>
      <c r="L4070" t="str">
        <f>IF(ISNA(VLOOKUP(K4070,$K$244:K4069,1,0)),"","DUP!")</f>
        <v>DUP!</v>
      </c>
      <c r="N4070" t="str">
        <f t="shared" si="67"/>
        <v>INSERT INTO PRICE_MAP (
   PRODUCT_OFFER_ID, SERVICE_ID, SERVICE_NAME, 
   ZONE_IN, TIME_IN, PRICE_GROUP) 
VALUES ('Default',1,'SMS','8491083536','.*','Tar_SMS_264VND');</v>
      </c>
    </row>
    <row r="4071" spans="2:14">
      <c r="B4071" t="s">
        <v>9392</v>
      </c>
      <c r="C4071" s="34">
        <v>1</v>
      </c>
      <c r="D4071" s="34" t="s">
        <v>8</v>
      </c>
      <c r="E4071" s="34" t="s">
        <v>8536</v>
      </c>
      <c r="F4071" s="34" t="s">
        <v>9168</v>
      </c>
      <c r="G4071" s="34" t="s">
        <v>9193</v>
      </c>
      <c r="H4071" s="26"/>
      <c r="I4071" s="26"/>
      <c r="J4071" s="26"/>
      <c r="K4071" t="s">
        <v>9193</v>
      </c>
      <c r="L4071" t="str">
        <f>IF(ISNA(VLOOKUP(K4071,$K$244:K4070,1,0)),"","DUP!")</f>
        <v>DUP!</v>
      </c>
      <c r="N4071" t="str">
        <f t="shared" si="67"/>
        <v>INSERT INTO PRICE_MAP (
   PRODUCT_OFFER_ID, SERVICE_ID, SERVICE_NAME, 
   ZONE_IN, TIME_IN, PRICE_GROUP) 
VALUES ('Default',1,'SMS','8491083537','.*','Tar_SMS_264VND');</v>
      </c>
    </row>
    <row r="4072" spans="2:14">
      <c r="B4072" t="s">
        <v>9392</v>
      </c>
      <c r="C4072" s="34">
        <v>1</v>
      </c>
      <c r="D4072" s="34" t="s">
        <v>8</v>
      </c>
      <c r="E4072" s="34" t="s">
        <v>8537</v>
      </c>
      <c r="F4072" s="34" t="s">
        <v>9168</v>
      </c>
      <c r="G4072" s="34" t="s">
        <v>9193</v>
      </c>
      <c r="H4072" s="26"/>
      <c r="I4072" s="26"/>
      <c r="J4072" s="26"/>
      <c r="K4072" t="s">
        <v>9193</v>
      </c>
      <c r="L4072" t="str">
        <f>IF(ISNA(VLOOKUP(K4072,$K$244:K4071,1,0)),"","DUP!")</f>
        <v>DUP!</v>
      </c>
      <c r="N4072" t="str">
        <f t="shared" si="67"/>
        <v>INSERT INTO PRICE_MAP (
   PRODUCT_OFFER_ID, SERVICE_ID, SERVICE_NAME, 
   ZONE_IN, TIME_IN, PRICE_GROUP) 
VALUES ('Default',1,'SMS','8491083539','.*','Tar_SMS_264VND');</v>
      </c>
    </row>
    <row r="4073" spans="2:14">
      <c r="B4073" t="s">
        <v>9392</v>
      </c>
      <c r="C4073" s="34">
        <v>1</v>
      </c>
      <c r="D4073" s="34" t="s">
        <v>8</v>
      </c>
      <c r="E4073" s="34" t="s">
        <v>8538</v>
      </c>
      <c r="F4073" s="34" t="s">
        <v>9168</v>
      </c>
      <c r="G4073" s="34" t="s">
        <v>9193</v>
      </c>
      <c r="H4073" s="26"/>
      <c r="I4073" s="26"/>
      <c r="J4073" s="26"/>
      <c r="K4073" t="s">
        <v>9193</v>
      </c>
      <c r="L4073" t="str">
        <f>IF(ISNA(VLOOKUP(K4073,$K$244:K4072,1,0)),"","DUP!")</f>
        <v>DUP!</v>
      </c>
      <c r="N4073" t="str">
        <f t="shared" si="67"/>
        <v>INSERT INTO PRICE_MAP (
   PRODUCT_OFFER_ID, SERVICE_ID, SERVICE_NAME, 
   ZONE_IN, TIME_IN, PRICE_GROUP) 
VALUES ('Default',1,'SMS','8491083549','.*','Tar_SMS_264VND');</v>
      </c>
    </row>
    <row r="4074" spans="2:14">
      <c r="B4074" t="s">
        <v>9392</v>
      </c>
      <c r="C4074" s="34">
        <v>1</v>
      </c>
      <c r="D4074" s="34" t="s">
        <v>8</v>
      </c>
      <c r="E4074" s="34" t="s">
        <v>8539</v>
      </c>
      <c r="F4074" s="34" t="s">
        <v>9168</v>
      </c>
      <c r="G4074" s="34" t="s">
        <v>9193</v>
      </c>
      <c r="H4074" s="26"/>
      <c r="I4074" s="26"/>
      <c r="J4074" s="26"/>
      <c r="K4074" t="s">
        <v>9193</v>
      </c>
      <c r="L4074" t="str">
        <f>IF(ISNA(VLOOKUP(K4074,$K$244:K4073,1,0)),"","DUP!")</f>
        <v>DUP!</v>
      </c>
      <c r="N4074" t="str">
        <f t="shared" si="67"/>
        <v>INSERT INTO PRICE_MAP (
   PRODUCT_OFFER_ID, SERVICE_ID, SERVICE_NAME, 
   ZONE_IN, TIME_IN, PRICE_GROUP) 
VALUES ('Default',1,'SMS','849108360','.*','Tar_SMS_264VND');</v>
      </c>
    </row>
    <row r="4075" spans="2:14">
      <c r="B4075" t="s">
        <v>9392</v>
      </c>
      <c r="C4075" s="34">
        <v>1</v>
      </c>
      <c r="D4075" s="34" t="s">
        <v>8</v>
      </c>
      <c r="E4075" s="34" t="s">
        <v>8540</v>
      </c>
      <c r="F4075" s="34" t="s">
        <v>9168</v>
      </c>
      <c r="G4075" s="34" t="s">
        <v>9193</v>
      </c>
      <c r="H4075" s="26"/>
      <c r="I4075" s="26"/>
      <c r="J4075" s="26"/>
      <c r="K4075" t="s">
        <v>9193</v>
      </c>
      <c r="L4075" t="str">
        <f>IF(ISNA(VLOOKUP(K4075,$K$244:K4074,1,0)),"","DUP!")</f>
        <v>DUP!</v>
      </c>
      <c r="N4075" t="str">
        <f t="shared" si="67"/>
        <v>INSERT INTO PRICE_MAP (
   PRODUCT_OFFER_ID, SERVICE_ID, SERVICE_NAME, 
   ZONE_IN, TIME_IN, PRICE_GROUP) 
VALUES ('Default',1,'SMS','8491083610','.*','Tar_SMS_264VND');</v>
      </c>
    </row>
    <row r="4076" spans="2:14">
      <c r="B4076" t="s">
        <v>9392</v>
      </c>
      <c r="C4076" s="34">
        <v>1</v>
      </c>
      <c r="D4076" s="34" t="s">
        <v>8</v>
      </c>
      <c r="E4076" s="34" t="s">
        <v>8541</v>
      </c>
      <c r="F4076" s="34" t="s">
        <v>9168</v>
      </c>
      <c r="G4076" s="34" t="s">
        <v>9193</v>
      </c>
      <c r="H4076" s="26"/>
      <c r="I4076" s="26"/>
      <c r="J4076" s="26"/>
      <c r="K4076" t="s">
        <v>9193</v>
      </c>
      <c r="L4076" t="str">
        <f>IF(ISNA(VLOOKUP(K4076,$K$244:K4075,1,0)),"","DUP!")</f>
        <v>DUP!</v>
      </c>
      <c r="N4076" t="str">
        <f t="shared" si="67"/>
        <v>INSERT INTO PRICE_MAP (
   PRODUCT_OFFER_ID, SERVICE_ID, SERVICE_NAME, 
   ZONE_IN, TIME_IN, PRICE_GROUP) 
VALUES ('Default',1,'SMS','8491083611','.*','Tar_SMS_264VND');</v>
      </c>
    </row>
    <row r="4077" spans="2:14">
      <c r="B4077" t="s">
        <v>9392</v>
      </c>
      <c r="C4077" s="34">
        <v>1</v>
      </c>
      <c r="D4077" s="34" t="s">
        <v>8</v>
      </c>
      <c r="E4077" s="34" t="s">
        <v>8542</v>
      </c>
      <c r="F4077" s="34" t="s">
        <v>9168</v>
      </c>
      <c r="G4077" s="34" t="s">
        <v>9193</v>
      </c>
      <c r="H4077" s="26"/>
      <c r="I4077" s="26"/>
      <c r="J4077" s="26"/>
      <c r="K4077" t="s">
        <v>9193</v>
      </c>
      <c r="L4077" t="str">
        <f>IF(ISNA(VLOOKUP(K4077,$K$244:K4076,1,0)),"","DUP!")</f>
        <v>DUP!</v>
      </c>
      <c r="N4077" t="str">
        <f t="shared" si="67"/>
        <v>INSERT INTO PRICE_MAP (
   PRODUCT_OFFER_ID, SERVICE_ID, SERVICE_NAME, 
   ZONE_IN, TIME_IN, PRICE_GROUP) 
VALUES ('Default',1,'SMS','8491083612','.*','Tar_SMS_264VND');</v>
      </c>
    </row>
    <row r="4078" spans="2:14">
      <c r="B4078" t="s">
        <v>9392</v>
      </c>
      <c r="C4078" s="34">
        <v>1</v>
      </c>
      <c r="D4078" s="34" t="s">
        <v>8</v>
      </c>
      <c r="E4078" s="34" t="s">
        <v>8543</v>
      </c>
      <c r="F4078" s="34" t="s">
        <v>9168</v>
      </c>
      <c r="G4078" s="34" t="s">
        <v>9193</v>
      </c>
      <c r="H4078" s="26"/>
      <c r="I4078" s="26"/>
      <c r="J4078" s="26"/>
      <c r="K4078" t="s">
        <v>9193</v>
      </c>
      <c r="L4078" t="str">
        <f>IF(ISNA(VLOOKUP(K4078,$K$244:K4077,1,0)),"","DUP!")</f>
        <v>DUP!</v>
      </c>
      <c r="N4078" t="str">
        <f t="shared" si="67"/>
        <v>INSERT INTO PRICE_MAP (
   PRODUCT_OFFER_ID, SERVICE_ID, SERVICE_NAME, 
   ZONE_IN, TIME_IN, PRICE_GROUP) 
VALUES ('Default',1,'SMS','8491083878','.*','Tar_SMS_264VND');</v>
      </c>
    </row>
    <row r="4079" spans="2:14">
      <c r="B4079" t="s">
        <v>9392</v>
      </c>
      <c r="C4079" s="34">
        <v>1</v>
      </c>
      <c r="D4079" s="34" t="s">
        <v>8</v>
      </c>
      <c r="E4079" s="34" t="s">
        <v>8544</v>
      </c>
      <c r="F4079" s="34" t="s">
        <v>9168</v>
      </c>
      <c r="G4079" s="34" t="s">
        <v>9193</v>
      </c>
      <c r="H4079" s="26"/>
      <c r="I4079" s="26"/>
      <c r="J4079" s="26"/>
      <c r="K4079" t="s">
        <v>9193</v>
      </c>
      <c r="L4079" t="str">
        <f>IF(ISNA(VLOOKUP(K4079,$K$244:K4078,1,0)),"","DUP!")</f>
        <v>DUP!</v>
      </c>
      <c r="N4079" t="str">
        <f t="shared" si="67"/>
        <v>INSERT INTO PRICE_MAP (
   PRODUCT_OFFER_ID, SERVICE_ID, SERVICE_NAME, 
   ZONE_IN, TIME_IN, PRICE_GROUP) 
VALUES ('Default',1,'SMS','8491083880','.*','Tar_SMS_264VND');</v>
      </c>
    </row>
    <row r="4080" spans="2:14">
      <c r="B4080" t="s">
        <v>9392</v>
      </c>
      <c r="C4080" s="34">
        <v>1</v>
      </c>
      <c r="D4080" s="34" t="s">
        <v>8</v>
      </c>
      <c r="E4080" s="34" t="s">
        <v>8545</v>
      </c>
      <c r="F4080" s="34" t="s">
        <v>9168</v>
      </c>
      <c r="G4080" s="34" t="s">
        <v>9193</v>
      </c>
      <c r="H4080" s="26"/>
      <c r="I4080" s="26"/>
      <c r="J4080" s="26"/>
      <c r="K4080" t="s">
        <v>9193</v>
      </c>
      <c r="L4080" t="str">
        <f>IF(ISNA(VLOOKUP(K4080,$K$244:K4079,1,0)),"","DUP!")</f>
        <v>DUP!</v>
      </c>
      <c r="N4080" t="str">
        <f t="shared" si="67"/>
        <v>INSERT INTO PRICE_MAP (
   PRODUCT_OFFER_ID, SERVICE_ID, SERVICE_NAME, 
   ZONE_IN, TIME_IN, PRICE_GROUP) 
VALUES ('Default',1,'SMS','8491083882','.*','Tar_SMS_264VND');</v>
      </c>
    </row>
    <row r="4081" spans="2:14">
      <c r="B4081" t="s">
        <v>9392</v>
      </c>
      <c r="C4081" s="34">
        <v>1</v>
      </c>
      <c r="D4081" s="34" t="s">
        <v>8</v>
      </c>
      <c r="E4081" s="34" t="s">
        <v>8546</v>
      </c>
      <c r="F4081" s="34" t="s">
        <v>9168</v>
      </c>
      <c r="G4081" s="34" t="s">
        <v>9193</v>
      </c>
      <c r="H4081" s="26"/>
      <c r="I4081" s="26"/>
      <c r="J4081" s="26"/>
      <c r="K4081" t="s">
        <v>9193</v>
      </c>
      <c r="L4081" t="str">
        <f>IF(ISNA(VLOOKUP(K4081,$K$244:K4080,1,0)),"","DUP!")</f>
        <v>DUP!</v>
      </c>
      <c r="N4081" t="str">
        <f t="shared" si="67"/>
        <v>INSERT INTO PRICE_MAP (
   PRODUCT_OFFER_ID, SERVICE_ID, SERVICE_NAME, 
   ZONE_IN, TIME_IN, PRICE_GROUP) 
VALUES ('Default',1,'SMS','8491083884','.*','Tar_SMS_264VND');</v>
      </c>
    </row>
    <row r="4082" spans="2:14">
      <c r="B4082" t="s">
        <v>9392</v>
      </c>
      <c r="C4082" s="34">
        <v>1</v>
      </c>
      <c r="D4082" s="34" t="s">
        <v>8</v>
      </c>
      <c r="E4082" s="34" t="s">
        <v>8547</v>
      </c>
      <c r="F4082" s="34" t="s">
        <v>9168</v>
      </c>
      <c r="G4082" s="34" t="s">
        <v>9193</v>
      </c>
      <c r="H4082" s="26"/>
      <c r="I4082" s="26"/>
      <c r="J4082" s="26"/>
      <c r="K4082" t="s">
        <v>9193</v>
      </c>
      <c r="L4082" t="str">
        <f>IF(ISNA(VLOOKUP(K4082,$K$244:K4081,1,0)),"","DUP!")</f>
        <v>DUP!</v>
      </c>
      <c r="N4082" t="str">
        <f t="shared" si="67"/>
        <v>INSERT INTO PRICE_MAP (
   PRODUCT_OFFER_ID, SERVICE_ID, SERVICE_NAME, 
   ZONE_IN, TIME_IN, PRICE_GROUP) 
VALUES ('Default',1,'SMS','8491083885','.*','Tar_SMS_264VND');</v>
      </c>
    </row>
    <row r="4083" spans="2:14">
      <c r="B4083" t="s">
        <v>9392</v>
      </c>
      <c r="C4083" s="34">
        <v>1</v>
      </c>
      <c r="D4083" s="34" t="s">
        <v>8</v>
      </c>
      <c r="E4083" s="34" t="s">
        <v>8548</v>
      </c>
      <c r="F4083" s="34" t="s">
        <v>9168</v>
      </c>
      <c r="G4083" s="34" t="s">
        <v>9193</v>
      </c>
      <c r="H4083" s="26"/>
      <c r="I4083" s="26"/>
      <c r="J4083" s="26"/>
      <c r="K4083" t="s">
        <v>9193</v>
      </c>
      <c r="L4083" t="str">
        <f>IF(ISNA(VLOOKUP(K4083,$K$244:K4082,1,0)),"","DUP!")</f>
        <v>DUP!</v>
      </c>
      <c r="N4083" t="str">
        <f t="shared" si="67"/>
        <v>INSERT INTO PRICE_MAP (
   PRODUCT_OFFER_ID, SERVICE_ID, SERVICE_NAME, 
   ZONE_IN, TIME_IN, PRICE_GROUP) 
VALUES ('Default',1,'SMS','8491083886','.*','Tar_SMS_264VND');</v>
      </c>
    </row>
    <row r="4084" spans="2:14">
      <c r="B4084" t="s">
        <v>9392</v>
      </c>
      <c r="C4084" s="34">
        <v>1</v>
      </c>
      <c r="D4084" s="34" t="s">
        <v>8</v>
      </c>
      <c r="E4084" s="34" t="s">
        <v>8549</v>
      </c>
      <c r="F4084" s="34" t="s">
        <v>9168</v>
      </c>
      <c r="G4084" s="34" t="s">
        <v>9193</v>
      </c>
      <c r="H4084" s="26"/>
      <c r="I4084" s="26"/>
      <c r="J4084" s="26"/>
      <c r="K4084" t="s">
        <v>9193</v>
      </c>
      <c r="L4084" t="str">
        <f>IF(ISNA(VLOOKUP(K4084,$K$244:K4083,1,0)),"","DUP!")</f>
        <v>DUP!</v>
      </c>
      <c r="N4084" t="str">
        <f t="shared" si="67"/>
        <v>INSERT INTO PRICE_MAP (
   PRODUCT_OFFER_ID, SERVICE_ID, SERVICE_NAME, 
   ZONE_IN, TIME_IN, PRICE_GROUP) 
VALUES ('Default',1,'SMS','8491083887','.*','Tar_SMS_264VND');</v>
      </c>
    </row>
    <row r="4085" spans="2:14">
      <c r="B4085" t="s">
        <v>9392</v>
      </c>
      <c r="C4085" s="34">
        <v>1</v>
      </c>
      <c r="D4085" s="34" t="s">
        <v>8</v>
      </c>
      <c r="E4085" s="34" t="s">
        <v>8550</v>
      </c>
      <c r="F4085" s="34" t="s">
        <v>9168</v>
      </c>
      <c r="G4085" s="34" t="s">
        <v>9193</v>
      </c>
      <c r="H4085" s="26"/>
      <c r="I4085" s="26"/>
      <c r="J4085" s="26"/>
      <c r="K4085" t="s">
        <v>9193</v>
      </c>
      <c r="L4085" t="str">
        <f>IF(ISNA(VLOOKUP(K4085,$K$244:K4084,1,0)),"","DUP!")</f>
        <v>DUP!</v>
      </c>
      <c r="N4085" t="str">
        <f t="shared" ref="N4085:N4148" si="68">IF(M4085="DUP!","","INSERT INTO PRICE_MAP (
   PRODUCT_OFFER_ID, SERVICE_ID, SERVICE_NAME, 
   ZONE_IN, TIME_IN, PRICE_GROUP) 
VALUES ('"&amp;B4085&amp;"',"&amp;C4085&amp;",'"&amp;D4085&amp;"','"&amp;E4085&amp;"','"&amp;F4085&amp;"','"&amp;K4085&amp;"');")</f>
        <v>INSERT INTO PRICE_MAP (
   PRODUCT_OFFER_ID, SERVICE_ID, SERVICE_NAME, 
   ZONE_IN, TIME_IN, PRICE_GROUP) 
VALUES ('Default',1,'SMS','84910838880','.*','Tar_SMS_264VND');</v>
      </c>
    </row>
    <row r="4086" spans="2:14">
      <c r="B4086" t="s">
        <v>9392</v>
      </c>
      <c r="C4086" s="34">
        <v>1</v>
      </c>
      <c r="D4086" s="34" t="s">
        <v>8</v>
      </c>
      <c r="E4086" s="34" t="s">
        <v>8551</v>
      </c>
      <c r="F4086" s="34" t="s">
        <v>9168</v>
      </c>
      <c r="G4086" s="34" t="s">
        <v>9193</v>
      </c>
      <c r="H4086" s="26"/>
      <c r="I4086" s="26"/>
      <c r="J4086" s="26"/>
      <c r="K4086" t="s">
        <v>9193</v>
      </c>
      <c r="L4086" t="str">
        <f>IF(ISNA(VLOOKUP(K4086,$K$244:K4085,1,0)),"","DUP!")</f>
        <v>DUP!</v>
      </c>
      <c r="N4086" t="str">
        <f t="shared" si="68"/>
        <v>INSERT INTO PRICE_MAP (
   PRODUCT_OFFER_ID, SERVICE_ID, SERVICE_NAME, 
   ZONE_IN, TIME_IN, PRICE_GROUP) 
VALUES ('Default',1,'SMS','84910838881','.*','Tar_SMS_264VND');</v>
      </c>
    </row>
    <row r="4087" spans="2:14">
      <c r="B4087" t="s">
        <v>9392</v>
      </c>
      <c r="C4087" s="34">
        <v>1</v>
      </c>
      <c r="D4087" s="34" t="s">
        <v>8</v>
      </c>
      <c r="E4087" s="34" t="s">
        <v>8552</v>
      </c>
      <c r="F4087" s="34" t="s">
        <v>9168</v>
      </c>
      <c r="G4087" s="34" t="s">
        <v>9193</v>
      </c>
      <c r="H4087" s="26"/>
      <c r="I4087" s="26"/>
      <c r="J4087" s="26"/>
      <c r="K4087" t="s">
        <v>9193</v>
      </c>
      <c r="L4087" t="str">
        <f>IF(ISNA(VLOOKUP(K4087,$K$244:K4086,1,0)),"","DUP!")</f>
        <v>DUP!</v>
      </c>
      <c r="N4087" t="str">
        <f t="shared" si="68"/>
        <v>INSERT INTO PRICE_MAP (
   PRODUCT_OFFER_ID, SERVICE_ID, SERVICE_NAME, 
   ZONE_IN, TIME_IN, PRICE_GROUP) 
VALUES ('Default',1,'SMS','84910838882','.*','Tar_SMS_264VND');</v>
      </c>
    </row>
    <row r="4088" spans="2:14">
      <c r="B4088" t="s">
        <v>9392</v>
      </c>
      <c r="C4088" s="34">
        <v>1</v>
      </c>
      <c r="D4088" s="34" t="s">
        <v>8</v>
      </c>
      <c r="E4088" s="34" t="s">
        <v>8553</v>
      </c>
      <c r="F4088" s="34" t="s">
        <v>9168</v>
      </c>
      <c r="G4088" s="34" t="s">
        <v>9193</v>
      </c>
      <c r="H4088" s="26"/>
      <c r="I4088" s="26"/>
      <c r="J4088" s="26"/>
      <c r="K4088" t="s">
        <v>9193</v>
      </c>
      <c r="L4088" t="str">
        <f>IF(ISNA(VLOOKUP(K4088,$K$244:K4087,1,0)),"","DUP!")</f>
        <v>DUP!</v>
      </c>
      <c r="N4088" t="str">
        <f t="shared" si="68"/>
        <v>INSERT INTO PRICE_MAP (
   PRODUCT_OFFER_ID, SERVICE_ID, SERVICE_NAME, 
   ZONE_IN, TIME_IN, PRICE_GROUP) 
VALUES ('Default',1,'SMS','84910838883','.*','Tar_SMS_264VND');</v>
      </c>
    </row>
    <row r="4089" spans="2:14">
      <c r="B4089" t="s">
        <v>9392</v>
      </c>
      <c r="C4089" s="34">
        <v>1</v>
      </c>
      <c r="D4089" s="34" t="s">
        <v>8</v>
      </c>
      <c r="E4089" s="34" t="s">
        <v>8554</v>
      </c>
      <c r="F4089" s="34" t="s">
        <v>9168</v>
      </c>
      <c r="G4089" s="34" t="s">
        <v>9193</v>
      </c>
      <c r="H4089" s="26"/>
      <c r="I4089" s="26"/>
      <c r="J4089" s="26"/>
      <c r="K4089" t="s">
        <v>9193</v>
      </c>
      <c r="L4089" t="str">
        <f>IF(ISNA(VLOOKUP(K4089,$K$244:K4088,1,0)),"","DUP!")</f>
        <v>DUP!</v>
      </c>
      <c r="N4089" t="str">
        <f t="shared" si="68"/>
        <v>INSERT INTO PRICE_MAP (
   PRODUCT_OFFER_ID, SERVICE_ID, SERVICE_NAME, 
   ZONE_IN, TIME_IN, PRICE_GROUP) 
VALUES ('Default',1,'SMS','84910838884','.*','Tar_SMS_264VND');</v>
      </c>
    </row>
    <row r="4090" spans="2:14">
      <c r="B4090" t="s">
        <v>9392</v>
      </c>
      <c r="C4090" s="34">
        <v>1</v>
      </c>
      <c r="D4090" s="34" t="s">
        <v>8</v>
      </c>
      <c r="E4090" s="34" t="s">
        <v>8555</v>
      </c>
      <c r="F4090" s="34" t="s">
        <v>9168</v>
      </c>
      <c r="G4090" s="34" t="s">
        <v>9193</v>
      </c>
      <c r="H4090" s="26"/>
      <c r="I4090" s="26"/>
      <c r="J4090" s="26"/>
      <c r="K4090" t="s">
        <v>9193</v>
      </c>
      <c r="L4090" t="str">
        <f>IF(ISNA(VLOOKUP(K4090,$K$244:K4089,1,0)),"","DUP!")</f>
        <v>DUP!</v>
      </c>
      <c r="N4090" t="str">
        <f t="shared" si="68"/>
        <v>INSERT INTO PRICE_MAP (
   PRODUCT_OFFER_ID, SERVICE_ID, SERVICE_NAME, 
   ZONE_IN, TIME_IN, PRICE_GROUP) 
VALUES ('Default',1,'SMS','84910838885','.*','Tar_SMS_264VND');</v>
      </c>
    </row>
    <row r="4091" spans="2:14">
      <c r="B4091" t="s">
        <v>9392</v>
      </c>
      <c r="C4091" s="34">
        <v>1</v>
      </c>
      <c r="D4091" s="34" t="s">
        <v>8</v>
      </c>
      <c r="E4091" s="34" t="s">
        <v>8556</v>
      </c>
      <c r="F4091" s="34" t="s">
        <v>9168</v>
      </c>
      <c r="G4091" s="34" t="s">
        <v>9193</v>
      </c>
      <c r="H4091" s="26"/>
      <c r="I4091" s="26"/>
      <c r="J4091" s="26"/>
      <c r="K4091" t="s">
        <v>9193</v>
      </c>
      <c r="L4091" t="str">
        <f>IF(ISNA(VLOOKUP(K4091,$K$244:K4090,1,0)),"","DUP!")</f>
        <v>DUP!</v>
      </c>
      <c r="N4091" t="str">
        <f t="shared" si="68"/>
        <v>INSERT INTO PRICE_MAP (
   PRODUCT_OFFER_ID, SERVICE_ID, SERVICE_NAME, 
   ZONE_IN, TIME_IN, PRICE_GROUP) 
VALUES ('Default',1,'SMS','84910838886','.*','Tar_SMS_264VND');</v>
      </c>
    </row>
    <row r="4092" spans="2:14">
      <c r="B4092" t="s">
        <v>9392</v>
      </c>
      <c r="C4092" s="34">
        <v>1</v>
      </c>
      <c r="D4092" s="34" t="s">
        <v>8</v>
      </c>
      <c r="E4092" s="34" t="s">
        <v>8557</v>
      </c>
      <c r="F4092" s="34" t="s">
        <v>9168</v>
      </c>
      <c r="G4092" s="34" t="s">
        <v>9193</v>
      </c>
      <c r="H4092" s="26"/>
      <c r="I4092" s="26"/>
      <c r="J4092" s="26"/>
      <c r="K4092" t="s">
        <v>9193</v>
      </c>
      <c r="L4092" t="str">
        <f>IF(ISNA(VLOOKUP(K4092,$K$244:K4091,1,0)),"","DUP!")</f>
        <v>DUP!</v>
      </c>
      <c r="N4092" t="str">
        <f t="shared" si="68"/>
        <v>INSERT INTO PRICE_MAP (
   PRODUCT_OFFER_ID, SERVICE_ID, SERVICE_NAME, 
   ZONE_IN, TIME_IN, PRICE_GROUP) 
VALUES ('Default',1,'SMS','84910838887','.*','Tar_SMS_264VND');</v>
      </c>
    </row>
    <row r="4093" spans="2:14">
      <c r="B4093" t="s">
        <v>9392</v>
      </c>
      <c r="C4093" s="34">
        <v>1</v>
      </c>
      <c r="D4093" s="34" t="s">
        <v>8</v>
      </c>
      <c r="E4093" s="34" t="s">
        <v>8558</v>
      </c>
      <c r="F4093" s="34" t="s">
        <v>9168</v>
      </c>
      <c r="G4093" s="34" t="s">
        <v>9193</v>
      </c>
      <c r="H4093" s="26"/>
      <c r="I4093" s="26"/>
      <c r="J4093" s="26"/>
      <c r="K4093" t="s">
        <v>9193</v>
      </c>
      <c r="L4093" t="str">
        <f>IF(ISNA(VLOOKUP(K4093,$K$244:K4092,1,0)),"","DUP!")</f>
        <v>DUP!</v>
      </c>
      <c r="N4093" t="str">
        <f t="shared" si="68"/>
        <v>INSERT INTO PRICE_MAP (
   PRODUCT_OFFER_ID, SERVICE_ID, SERVICE_NAME, 
   ZONE_IN, TIME_IN, PRICE_GROUP) 
VALUES ('Default',1,'SMS','84910838889','.*','Tar_SMS_264VND');</v>
      </c>
    </row>
    <row r="4094" spans="2:14">
      <c r="B4094" t="s">
        <v>9392</v>
      </c>
      <c r="C4094" s="34">
        <v>1</v>
      </c>
      <c r="D4094" s="34" t="s">
        <v>8</v>
      </c>
      <c r="E4094" s="34" t="s">
        <v>8559</v>
      </c>
      <c r="F4094" s="34" t="s">
        <v>9168</v>
      </c>
      <c r="G4094" s="34" t="s">
        <v>9193</v>
      </c>
      <c r="H4094" s="26"/>
      <c r="I4094" s="26"/>
      <c r="J4094" s="26"/>
      <c r="K4094" t="s">
        <v>9193</v>
      </c>
      <c r="L4094" t="str">
        <f>IF(ISNA(VLOOKUP(K4094,$K$244:K4093,1,0)),"","DUP!")</f>
        <v>DUP!</v>
      </c>
      <c r="N4094" t="str">
        <f t="shared" si="68"/>
        <v>INSERT INTO PRICE_MAP (
   PRODUCT_OFFER_ID, SERVICE_ID, SERVICE_NAME, 
   ZONE_IN, TIME_IN, PRICE_GROUP) 
VALUES ('Default',1,'SMS','8491083889','.*','Tar_SMS_264VND');</v>
      </c>
    </row>
    <row r="4095" spans="2:14">
      <c r="B4095" t="s">
        <v>9392</v>
      </c>
      <c r="C4095" s="34">
        <v>1</v>
      </c>
      <c r="D4095" s="34" t="s">
        <v>8</v>
      </c>
      <c r="E4095" s="34" t="s">
        <v>8560</v>
      </c>
      <c r="F4095" s="34" t="s">
        <v>9168</v>
      </c>
      <c r="G4095" s="34" t="s">
        <v>9193</v>
      </c>
      <c r="H4095" s="26"/>
      <c r="I4095" s="26"/>
      <c r="J4095" s="26"/>
      <c r="K4095" t="s">
        <v>9193</v>
      </c>
      <c r="L4095" t="str">
        <f>IF(ISNA(VLOOKUP(K4095,$K$244:K4094,1,0)),"","DUP!")</f>
        <v>DUP!</v>
      </c>
      <c r="N4095" t="str">
        <f t="shared" si="68"/>
        <v>INSERT INTO PRICE_MAP (
   PRODUCT_OFFER_ID, SERVICE_ID, SERVICE_NAME, 
   ZONE_IN, TIME_IN, PRICE_GROUP) 
VALUES ('Default',1,'SMS','8491083890','.*','Tar_SMS_264VND');</v>
      </c>
    </row>
    <row r="4096" spans="2:14">
      <c r="B4096" t="s">
        <v>9392</v>
      </c>
      <c r="C4096" s="34">
        <v>1</v>
      </c>
      <c r="D4096" s="34" t="s">
        <v>8</v>
      </c>
      <c r="E4096" s="34" t="s">
        <v>8561</v>
      </c>
      <c r="F4096" s="34" t="s">
        <v>9168</v>
      </c>
      <c r="G4096" s="34" t="s">
        <v>9193</v>
      </c>
      <c r="H4096" s="26"/>
      <c r="I4096" s="26"/>
      <c r="J4096" s="26"/>
      <c r="K4096" t="s">
        <v>9193</v>
      </c>
      <c r="L4096" t="str">
        <f>IF(ISNA(VLOOKUP(K4096,$K$244:K4095,1,0)),"","DUP!")</f>
        <v>DUP!</v>
      </c>
      <c r="N4096" t="str">
        <f t="shared" si="68"/>
        <v>INSERT INTO PRICE_MAP (
   PRODUCT_OFFER_ID, SERVICE_ID, SERVICE_NAME, 
   ZONE_IN, TIME_IN, PRICE_GROUP) 
VALUES ('Default',1,'SMS','8491083893','.*','Tar_SMS_264VND');</v>
      </c>
    </row>
    <row r="4097" spans="2:14">
      <c r="B4097" t="s">
        <v>9392</v>
      </c>
      <c r="C4097" s="34">
        <v>1</v>
      </c>
      <c r="D4097" s="34" t="s">
        <v>8</v>
      </c>
      <c r="E4097" s="34" t="s">
        <v>8562</v>
      </c>
      <c r="F4097" s="34" t="s">
        <v>9168</v>
      </c>
      <c r="G4097" s="34" t="s">
        <v>9193</v>
      </c>
      <c r="H4097" s="26"/>
      <c r="I4097" s="26"/>
      <c r="J4097" s="26"/>
      <c r="K4097" t="s">
        <v>9193</v>
      </c>
      <c r="L4097" t="str">
        <f>IF(ISNA(VLOOKUP(K4097,$K$244:K4096,1,0)),"","DUP!")</f>
        <v>DUP!</v>
      </c>
      <c r="N4097" t="str">
        <f t="shared" si="68"/>
        <v>INSERT INTO PRICE_MAP (
   PRODUCT_OFFER_ID, SERVICE_ID, SERVICE_NAME, 
   ZONE_IN, TIME_IN, PRICE_GROUP) 
VALUES ('Default',1,'SMS','849108390','.*','Tar_SMS_264VND');</v>
      </c>
    </row>
    <row r="4098" spans="2:14">
      <c r="B4098" t="s">
        <v>9392</v>
      </c>
      <c r="C4098" s="34">
        <v>1</v>
      </c>
      <c r="D4098" s="34" t="s">
        <v>8</v>
      </c>
      <c r="E4098" s="34" t="s">
        <v>8563</v>
      </c>
      <c r="F4098" s="34" t="s">
        <v>9168</v>
      </c>
      <c r="G4098" s="34" t="s">
        <v>9193</v>
      </c>
      <c r="H4098" s="26"/>
      <c r="I4098" s="26"/>
      <c r="J4098" s="26"/>
      <c r="K4098" t="s">
        <v>9193</v>
      </c>
      <c r="L4098" t="str">
        <f>IF(ISNA(VLOOKUP(K4098,$K$244:K4097,1,0)),"","DUP!")</f>
        <v>DUP!</v>
      </c>
      <c r="N4098" t="str">
        <f t="shared" si="68"/>
        <v>INSERT INTO PRICE_MAP (
   PRODUCT_OFFER_ID, SERVICE_ID, SERVICE_NAME, 
   ZONE_IN, TIME_IN, PRICE_GROUP) 
VALUES ('Default',1,'SMS','8491083912','.*','Tar_SMS_264VND');</v>
      </c>
    </row>
    <row r="4099" spans="2:14">
      <c r="B4099" t="s">
        <v>9392</v>
      </c>
      <c r="C4099" s="34">
        <v>1</v>
      </c>
      <c r="D4099" s="34" t="s">
        <v>8</v>
      </c>
      <c r="E4099" s="34" t="s">
        <v>8564</v>
      </c>
      <c r="F4099" s="34" t="s">
        <v>9168</v>
      </c>
      <c r="G4099" s="34" t="s">
        <v>9193</v>
      </c>
      <c r="H4099" s="26"/>
      <c r="I4099" s="26"/>
      <c r="J4099" s="26"/>
      <c r="K4099" t="s">
        <v>9193</v>
      </c>
      <c r="L4099" t="str">
        <f>IF(ISNA(VLOOKUP(K4099,$K$244:K4098,1,0)),"","DUP!")</f>
        <v>DUP!</v>
      </c>
      <c r="N4099" t="str">
        <f t="shared" si="68"/>
        <v>INSERT INTO PRICE_MAP (
   PRODUCT_OFFER_ID, SERVICE_ID, SERVICE_NAME, 
   ZONE_IN, TIME_IN, PRICE_GROUP) 
VALUES ('Default',1,'SMS','8491083913','.*','Tar_SMS_264VND');</v>
      </c>
    </row>
    <row r="4100" spans="2:14">
      <c r="B4100" t="s">
        <v>9392</v>
      </c>
      <c r="C4100" s="34">
        <v>1</v>
      </c>
      <c r="D4100" s="34" t="s">
        <v>8</v>
      </c>
      <c r="E4100" s="34" t="s">
        <v>8565</v>
      </c>
      <c r="F4100" s="34" t="s">
        <v>9168</v>
      </c>
      <c r="G4100" s="34" t="s">
        <v>9193</v>
      </c>
      <c r="H4100" s="26"/>
      <c r="I4100" s="26"/>
      <c r="J4100" s="26"/>
      <c r="K4100" t="s">
        <v>9193</v>
      </c>
      <c r="L4100" t="str">
        <f>IF(ISNA(VLOOKUP(K4100,$K$244:K4099,1,0)),"","DUP!")</f>
        <v>DUP!</v>
      </c>
      <c r="N4100" t="str">
        <f t="shared" si="68"/>
        <v>INSERT INTO PRICE_MAP (
   PRODUCT_OFFER_ID, SERVICE_ID, SERVICE_NAME, 
   ZONE_IN, TIME_IN, PRICE_GROUP) 
VALUES ('Default',1,'SMS','8491083917','.*','Tar_SMS_264VND');</v>
      </c>
    </row>
    <row r="4101" spans="2:14">
      <c r="B4101" t="s">
        <v>9392</v>
      </c>
      <c r="C4101" s="34">
        <v>1</v>
      </c>
      <c r="D4101" s="34" t="s">
        <v>8</v>
      </c>
      <c r="E4101" s="34" t="s">
        <v>8566</v>
      </c>
      <c r="F4101" s="34" t="s">
        <v>9168</v>
      </c>
      <c r="G4101" s="34" t="s">
        <v>9193</v>
      </c>
      <c r="H4101" s="26"/>
      <c r="I4101" s="26"/>
      <c r="J4101" s="26"/>
      <c r="K4101" t="s">
        <v>9193</v>
      </c>
      <c r="L4101" t="str">
        <f>IF(ISNA(VLOOKUP(K4101,$K$244:K4100,1,0)),"","DUP!")</f>
        <v>DUP!</v>
      </c>
      <c r="N4101" t="str">
        <f t="shared" si="68"/>
        <v>INSERT INTO PRICE_MAP (
   PRODUCT_OFFER_ID, SERVICE_ID, SERVICE_NAME, 
   ZONE_IN, TIME_IN, PRICE_GROUP) 
VALUES ('Default',1,'SMS','8491083918','.*','Tar_SMS_264VND');</v>
      </c>
    </row>
    <row r="4102" spans="2:14">
      <c r="B4102" t="s">
        <v>9392</v>
      </c>
      <c r="C4102" s="34">
        <v>1</v>
      </c>
      <c r="D4102" s="34" t="s">
        <v>8</v>
      </c>
      <c r="E4102" s="34" t="s">
        <v>8567</v>
      </c>
      <c r="F4102" s="34" t="s">
        <v>9168</v>
      </c>
      <c r="G4102" s="34" t="s">
        <v>9193</v>
      </c>
      <c r="H4102" s="26"/>
      <c r="I4102" s="26"/>
      <c r="J4102" s="26"/>
      <c r="K4102" t="s">
        <v>9193</v>
      </c>
      <c r="L4102" t="str">
        <f>IF(ISNA(VLOOKUP(K4102,$K$244:K4101,1,0)),"","DUP!")</f>
        <v>DUP!</v>
      </c>
      <c r="N4102" t="str">
        <f t="shared" si="68"/>
        <v>INSERT INTO PRICE_MAP (
   PRODUCT_OFFER_ID, SERVICE_ID, SERVICE_NAME, 
   ZONE_IN, TIME_IN, PRICE_GROUP) 
VALUES ('Default',1,'SMS','8491083944','.*','Tar_SMS_264VND');</v>
      </c>
    </row>
    <row r="4103" spans="2:14">
      <c r="B4103" t="s">
        <v>9392</v>
      </c>
      <c r="C4103" s="34">
        <v>1</v>
      </c>
      <c r="D4103" s="34" t="s">
        <v>8</v>
      </c>
      <c r="E4103" s="34" t="s">
        <v>8568</v>
      </c>
      <c r="F4103" s="34" t="s">
        <v>9168</v>
      </c>
      <c r="G4103" s="34" t="s">
        <v>9193</v>
      </c>
      <c r="H4103" s="26"/>
      <c r="I4103" s="26"/>
      <c r="J4103" s="26"/>
      <c r="K4103" t="s">
        <v>9193</v>
      </c>
      <c r="L4103" t="str">
        <f>IF(ISNA(VLOOKUP(K4103,$K$244:K4102,1,0)),"","DUP!")</f>
        <v>DUP!</v>
      </c>
      <c r="N4103" t="str">
        <f t="shared" si="68"/>
        <v>INSERT INTO PRICE_MAP (
   PRODUCT_OFFER_ID, SERVICE_ID, SERVICE_NAME, 
   ZONE_IN, TIME_IN, PRICE_GROUP) 
VALUES ('Default',1,'SMS','8491083968','.*','Tar_SMS_264VND');</v>
      </c>
    </row>
    <row r="4104" spans="2:14">
      <c r="B4104" t="s">
        <v>9392</v>
      </c>
      <c r="C4104" s="34">
        <v>1</v>
      </c>
      <c r="D4104" s="34" t="s">
        <v>8</v>
      </c>
      <c r="E4104" s="34" t="s">
        <v>8569</v>
      </c>
      <c r="F4104" s="34" t="s">
        <v>9168</v>
      </c>
      <c r="G4104" s="34" t="s">
        <v>9193</v>
      </c>
      <c r="H4104" s="26"/>
      <c r="I4104" s="26"/>
      <c r="J4104" s="26"/>
      <c r="K4104" t="s">
        <v>9193</v>
      </c>
      <c r="L4104" t="str">
        <f>IF(ISNA(VLOOKUP(K4104,$K$244:K4103,1,0)),"","DUP!")</f>
        <v>DUP!</v>
      </c>
      <c r="N4104" t="str">
        <f t="shared" si="68"/>
        <v>INSERT INTO PRICE_MAP (
   PRODUCT_OFFER_ID, SERVICE_ID, SERVICE_NAME, 
   ZONE_IN, TIME_IN, PRICE_GROUP) 
VALUES ('Default',1,'SMS','8491088','.*','Tar_SMS_264VND');</v>
      </c>
    </row>
    <row r="4105" spans="2:14">
      <c r="B4105" t="s">
        <v>9392</v>
      </c>
      <c r="C4105" s="34">
        <v>1</v>
      </c>
      <c r="D4105" s="34" t="s">
        <v>8</v>
      </c>
      <c r="E4105" s="34" t="s">
        <v>8570</v>
      </c>
      <c r="F4105" s="34" t="s">
        <v>9168</v>
      </c>
      <c r="G4105" s="34" t="s">
        <v>9193</v>
      </c>
      <c r="H4105" s="26"/>
      <c r="I4105" s="26"/>
      <c r="J4105" s="26"/>
      <c r="K4105" t="s">
        <v>9193</v>
      </c>
      <c r="L4105" t="str">
        <f>IF(ISNA(VLOOKUP(K4105,$K$244:K4104,1,0)),"","DUP!")</f>
        <v>DUP!</v>
      </c>
      <c r="N4105" t="str">
        <f t="shared" si="68"/>
        <v>INSERT INTO PRICE_MAP (
   PRODUCT_OFFER_ID, SERVICE_ID, SERVICE_NAME, 
   ZONE_IN, TIME_IN, PRICE_GROUP) 
VALUES ('Default',1,'SMS','849108800126','.*','Tar_SMS_264VND');</v>
      </c>
    </row>
    <row r="4106" spans="2:14">
      <c r="B4106" t="s">
        <v>9392</v>
      </c>
      <c r="C4106" s="34">
        <v>1</v>
      </c>
      <c r="D4106" s="34" t="s">
        <v>8</v>
      </c>
      <c r="E4106" s="34" t="s">
        <v>8571</v>
      </c>
      <c r="F4106" s="34" t="s">
        <v>9168</v>
      </c>
      <c r="G4106" s="34" t="s">
        <v>9193</v>
      </c>
      <c r="H4106" s="26"/>
      <c r="I4106" s="26"/>
      <c r="J4106" s="26"/>
      <c r="K4106" t="s">
        <v>9193</v>
      </c>
      <c r="L4106" t="str">
        <f>IF(ISNA(VLOOKUP(K4106,$K$244:K4105,1,0)),"","DUP!")</f>
        <v>DUP!</v>
      </c>
      <c r="N4106" t="str">
        <f t="shared" si="68"/>
        <v>INSERT INTO PRICE_MAP (
   PRODUCT_OFFER_ID, SERVICE_ID, SERVICE_NAME, 
   ZONE_IN, TIME_IN, PRICE_GROUP) 
VALUES ('Default',1,'SMS','84911','.*','Tar_SMS_264VND');</v>
      </c>
    </row>
    <row r="4107" spans="2:14">
      <c r="B4107" t="s">
        <v>9392</v>
      </c>
      <c r="C4107" s="34">
        <v>1</v>
      </c>
      <c r="D4107" s="34" t="s">
        <v>8</v>
      </c>
      <c r="E4107" s="34" t="s">
        <v>8572</v>
      </c>
      <c r="F4107" s="34" t="s">
        <v>9168</v>
      </c>
      <c r="G4107" s="34" t="s">
        <v>9214</v>
      </c>
      <c r="H4107" s="26"/>
      <c r="I4107" s="26"/>
      <c r="J4107" s="26"/>
      <c r="K4107" t="s">
        <v>9214</v>
      </c>
      <c r="L4107" t="str">
        <f>IF(ISNA(VLOOKUP(K4107,$K$244:K4106,1,0)),"","DUP!")</f>
        <v>DUP!</v>
      </c>
      <c r="N4107" t="str">
        <f t="shared" si="68"/>
        <v>INSERT INTO PRICE_MAP (
   PRODUCT_OFFER_ID, SERVICE_ID, SERVICE_NAME, 
   ZONE_IN, TIME_IN, PRICE_GROUP) 
VALUES ('Default',1,'SMS','849111','.*','Tar_SMS_454VND');</v>
      </c>
    </row>
    <row r="4108" spans="2:14">
      <c r="B4108" t="s">
        <v>9392</v>
      </c>
      <c r="C4108" s="34">
        <v>1</v>
      </c>
      <c r="D4108" s="34" t="s">
        <v>8</v>
      </c>
      <c r="E4108" s="34" t="s">
        <v>8574</v>
      </c>
      <c r="F4108" s="34" t="s">
        <v>9168</v>
      </c>
      <c r="G4108" s="34" t="s">
        <v>9197</v>
      </c>
      <c r="H4108" s="26"/>
      <c r="I4108" s="26"/>
      <c r="J4108" s="26"/>
      <c r="K4108" t="s">
        <v>9197</v>
      </c>
      <c r="L4108" t="str">
        <f>IF(ISNA(VLOOKUP(K4108,$K$244:K4107,1,0)),"","DUP!")</f>
        <v>DUP!</v>
      </c>
      <c r="N4108" t="str">
        <f t="shared" si="68"/>
        <v>INSERT INTO PRICE_MAP (
   PRODUCT_OFFER_ID, SERVICE_ID, SERVICE_NAME, 
   ZONE_IN, TIME_IN, PRICE_GROUP) 
VALUES ('Default',1,'SMS','849112','.*','Tar_SMS_1818VND');</v>
      </c>
    </row>
    <row r="4109" spans="2:14">
      <c r="B4109" t="s">
        <v>9392</v>
      </c>
      <c r="C4109" s="34">
        <v>1</v>
      </c>
      <c r="D4109" s="34" t="s">
        <v>8</v>
      </c>
      <c r="E4109" s="34" t="s">
        <v>8575</v>
      </c>
      <c r="F4109" s="34" t="s">
        <v>9168</v>
      </c>
      <c r="G4109" s="34" t="s">
        <v>9201</v>
      </c>
      <c r="H4109" s="26"/>
      <c r="I4109" s="26"/>
      <c r="J4109" s="26"/>
      <c r="K4109" t="s">
        <v>9201</v>
      </c>
      <c r="L4109" t="str">
        <f>IF(ISNA(VLOOKUP(K4109,$K$244:K4108,1,0)),"","DUP!")</f>
        <v>DUP!</v>
      </c>
      <c r="N4109" t="str">
        <f t="shared" si="68"/>
        <v>INSERT INTO PRICE_MAP (
   PRODUCT_OFFER_ID, SERVICE_ID, SERVICE_NAME, 
   ZONE_IN, TIME_IN, PRICE_GROUP) 
VALUES ('Default',1,'SMS','849113','.*','Tar_SMS_9091VND');</v>
      </c>
    </row>
    <row r="4110" spans="2:14">
      <c r="B4110" t="s">
        <v>9392</v>
      </c>
      <c r="C4110" s="34">
        <v>1</v>
      </c>
      <c r="D4110" s="34" t="s">
        <v>8</v>
      </c>
      <c r="E4110" s="34" t="s">
        <v>8576</v>
      </c>
      <c r="F4110" s="34" t="s">
        <v>9168</v>
      </c>
      <c r="G4110" s="34" t="s">
        <v>9193</v>
      </c>
      <c r="H4110" s="26"/>
      <c r="I4110" s="26"/>
      <c r="J4110" s="26"/>
      <c r="K4110" t="s">
        <v>9193</v>
      </c>
      <c r="L4110" t="str">
        <f>IF(ISNA(VLOOKUP(K4110,$K$244:K4109,1,0)),"","DUP!")</f>
        <v>DUP!</v>
      </c>
      <c r="N4110" t="str">
        <f t="shared" si="68"/>
        <v>INSERT INTO PRICE_MAP (
   PRODUCT_OFFER_ID, SERVICE_ID, SERVICE_NAME, 
   ZONE_IN, TIME_IN, PRICE_GROUP) 
VALUES ('Default',1,'SMS','84912','.*','Tar_SMS_264VND');</v>
      </c>
    </row>
    <row r="4111" spans="2:14">
      <c r="B4111" t="s">
        <v>9392</v>
      </c>
      <c r="C4111" s="34">
        <v>1</v>
      </c>
      <c r="D4111" s="34" t="s">
        <v>8</v>
      </c>
      <c r="E4111" s="34" t="s">
        <v>8577</v>
      </c>
      <c r="F4111" s="34" t="s">
        <v>9168</v>
      </c>
      <c r="G4111" s="34" t="s">
        <v>9196</v>
      </c>
      <c r="H4111" s="26"/>
      <c r="I4111" s="26"/>
      <c r="J4111" s="26"/>
      <c r="K4111" t="s">
        <v>9196</v>
      </c>
      <c r="L4111" t="str">
        <f>IF(ISNA(VLOOKUP(K4111,$K$244:K4110,1,0)),"","DUP!")</f>
        <v>DUP!</v>
      </c>
      <c r="N4111" t="str">
        <f t="shared" si="68"/>
        <v>INSERT INTO PRICE_MAP (
   PRODUCT_OFFER_ID, SERVICE_ID, SERVICE_NAME, 
   ZONE_IN, TIME_IN, PRICE_GROUP) 
VALUES ('Default',1,'SMS','849122','.*','Tar_SMS_909VND');</v>
      </c>
    </row>
    <row r="4112" spans="2:14">
      <c r="B4112" t="s">
        <v>9392</v>
      </c>
      <c r="C4112" s="34">
        <v>1</v>
      </c>
      <c r="D4112" s="34" t="s">
        <v>8</v>
      </c>
      <c r="E4112" s="34" t="s">
        <v>8579</v>
      </c>
      <c r="F4112" s="34" t="s">
        <v>9168</v>
      </c>
      <c r="G4112" s="34" t="s">
        <v>9289</v>
      </c>
      <c r="H4112" s="26"/>
      <c r="I4112" s="26"/>
      <c r="J4112" s="26"/>
      <c r="K4112" t="s">
        <v>9289</v>
      </c>
      <c r="L4112" t="str">
        <f>IF(ISNA(VLOOKUP(K4112,$K$244:K4111,1,0)),"","DUP!")</f>
        <v/>
      </c>
      <c r="N4112" t="str">
        <f t="shared" si="68"/>
        <v>INSERT INTO PRICE_MAP (
   PRODUCT_OFFER_ID, SERVICE_ID, SERVICE_NAME, 
   ZONE_IN, TIME_IN, PRICE_GROUP) 
VALUES ('Default',1,'SMS','849124','.*','Tar_SMS_182VND');</v>
      </c>
    </row>
    <row r="4113" spans="2:14">
      <c r="B4113" t="s">
        <v>9392</v>
      </c>
      <c r="C4113" s="34">
        <v>1</v>
      </c>
      <c r="D4113" s="34" t="s">
        <v>8</v>
      </c>
      <c r="E4113" s="34" t="s">
        <v>8582</v>
      </c>
      <c r="F4113" s="34" t="s">
        <v>9168</v>
      </c>
      <c r="G4113" s="34" t="s">
        <v>9196</v>
      </c>
      <c r="H4113" s="26"/>
      <c r="I4113" s="26"/>
      <c r="J4113" s="26"/>
      <c r="K4113" t="s">
        <v>9196</v>
      </c>
      <c r="L4113" t="str">
        <f>IF(ISNA(VLOOKUP(K4113,$K$244:K4112,1,0)),"","DUP!")</f>
        <v>DUP!</v>
      </c>
      <c r="N4113" t="str">
        <f t="shared" si="68"/>
        <v>INSERT INTO PRICE_MAP (
   PRODUCT_OFFER_ID, SERVICE_ID, SERVICE_NAME, 
   ZONE_IN, TIME_IN, PRICE_GROUP) 
VALUES ('Default',1,'SMS','849125','.*','Tar_SMS_909VND');</v>
      </c>
    </row>
    <row r="4114" spans="2:14">
      <c r="B4114" t="s">
        <v>9392</v>
      </c>
      <c r="C4114" s="34">
        <v>1</v>
      </c>
      <c r="D4114" s="34" t="s">
        <v>8</v>
      </c>
      <c r="E4114" s="34" t="s">
        <v>8583</v>
      </c>
      <c r="F4114" s="34" t="s">
        <v>9168</v>
      </c>
      <c r="G4114" s="34" t="s">
        <v>9193</v>
      </c>
      <c r="H4114" s="26"/>
      <c r="I4114" s="26"/>
      <c r="J4114" s="26"/>
      <c r="K4114" t="s">
        <v>9193</v>
      </c>
      <c r="L4114" t="str">
        <f>IF(ISNA(VLOOKUP(K4114,$K$244:K4113,1,0)),"","DUP!")</f>
        <v>DUP!</v>
      </c>
      <c r="N4114" t="str">
        <f t="shared" si="68"/>
        <v>INSERT INTO PRICE_MAP (
   PRODUCT_OFFER_ID, SERVICE_ID, SERVICE_NAME, 
   ZONE_IN, TIME_IN, PRICE_GROUP) 
VALUES ('Default',1,'SMS','84913','.*','Tar_SMS_264VND');</v>
      </c>
    </row>
    <row r="4115" spans="2:14">
      <c r="B4115" t="s">
        <v>9392</v>
      </c>
      <c r="C4115" s="34">
        <v>1</v>
      </c>
      <c r="D4115" s="34" t="s">
        <v>8</v>
      </c>
      <c r="E4115" s="34" t="s">
        <v>8585</v>
      </c>
      <c r="F4115" s="34" t="s">
        <v>9168</v>
      </c>
      <c r="G4115" s="34" t="s">
        <v>9200</v>
      </c>
      <c r="H4115" s="26"/>
      <c r="I4115" s="26"/>
      <c r="J4115" s="26"/>
      <c r="K4115" t="s">
        <v>9200</v>
      </c>
      <c r="L4115" t="str">
        <f>IF(ISNA(VLOOKUP(K4115,$K$244:K4114,1,0)),"","DUP!")</f>
        <v>DUP!</v>
      </c>
      <c r="N4115" t="str">
        <f t="shared" si="68"/>
        <v>INSERT INTO PRICE_MAP (
   PRODUCT_OFFER_ID, SERVICE_ID, SERVICE_NAME, 
   ZONE_IN, TIME_IN, PRICE_GROUP) 
VALUES ('Default',1,'SMS','849135','.*','Tar_SMS_4545VND');</v>
      </c>
    </row>
    <row r="4116" spans="2:14">
      <c r="B4116" t="s">
        <v>9392</v>
      </c>
      <c r="C4116" s="34">
        <v>1</v>
      </c>
      <c r="D4116" s="34" t="s">
        <v>8</v>
      </c>
      <c r="E4116" s="34" t="s">
        <v>8587</v>
      </c>
      <c r="F4116" s="34" t="s">
        <v>9168</v>
      </c>
      <c r="G4116" s="34" t="s">
        <v>9193</v>
      </c>
      <c r="H4116" s="26"/>
      <c r="I4116" s="26"/>
      <c r="J4116" s="26"/>
      <c r="K4116" t="s">
        <v>9193</v>
      </c>
      <c r="L4116" t="str">
        <f>IF(ISNA(VLOOKUP(K4116,$K$244:K4115,1,0)),"","DUP!")</f>
        <v>DUP!</v>
      </c>
      <c r="N4116" t="str">
        <f t="shared" si="68"/>
        <v>INSERT INTO PRICE_MAP (
   PRODUCT_OFFER_ID, SERVICE_ID, SERVICE_NAME, 
   ZONE_IN, TIME_IN, PRICE_GROUP) 
VALUES ('Default',1,'SMS','84914','.*','Tar_SMS_264VND');</v>
      </c>
    </row>
    <row r="4117" spans="2:14">
      <c r="B4117" t="s">
        <v>9392</v>
      </c>
      <c r="C4117" s="34">
        <v>1</v>
      </c>
      <c r="D4117" s="34" t="s">
        <v>8</v>
      </c>
      <c r="E4117" s="34" t="s">
        <v>8588</v>
      </c>
      <c r="F4117" s="34" t="s">
        <v>9168</v>
      </c>
      <c r="G4117" s="34" t="s">
        <v>9196</v>
      </c>
      <c r="H4117" s="26"/>
      <c r="I4117" s="26"/>
      <c r="J4117" s="26"/>
      <c r="K4117" t="s">
        <v>9196</v>
      </c>
      <c r="L4117" t="str">
        <f>IF(ISNA(VLOOKUP(K4117,$K$244:K4116,1,0)),"","DUP!")</f>
        <v>DUP!</v>
      </c>
      <c r="N4117" t="str">
        <f t="shared" si="68"/>
        <v>INSERT INTO PRICE_MAP (
   PRODUCT_OFFER_ID, SERVICE_ID, SERVICE_NAME, 
   ZONE_IN, TIME_IN, PRICE_GROUP) 
VALUES ('Default',1,'SMS','849143','.*','Tar_SMS_909VND');</v>
      </c>
    </row>
    <row r="4118" spans="2:14">
      <c r="B4118" t="s">
        <v>9392</v>
      </c>
      <c r="C4118" s="34">
        <v>1</v>
      </c>
      <c r="D4118" s="34" t="s">
        <v>8</v>
      </c>
      <c r="E4118" s="34" t="s">
        <v>8589</v>
      </c>
      <c r="F4118" s="34" t="s">
        <v>9168</v>
      </c>
      <c r="G4118" s="34" t="s">
        <v>9195</v>
      </c>
      <c r="H4118" s="26"/>
      <c r="I4118" s="26"/>
      <c r="J4118" s="26"/>
      <c r="K4118" t="s">
        <v>9195</v>
      </c>
      <c r="L4118" t="str">
        <f>IF(ISNA(VLOOKUP(K4118,$K$244:K4117,1,0)),"","DUP!")</f>
        <v>DUP!</v>
      </c>
      <c r="N4118" t="str">
        <f t="shared" si="68"/>
        <v>INSERT INTO PRICE_MAP (
   PRODUCT_OFFER_ID, SERVICE_ID, SERVICE_NAME, 
   ZONE_IN, TIME_IN, PRICE_GROUP) 
VALUES ('Default',1,'SMS','849144','.*','Tar_SMS_455VND');</v>
      </c>
    </row>
    <row r="4119" spans="2:14">
      <c r="B4119" t="s">
        <v>9392</v>
      </c>
      <c r="C4119" s="34">
        <v>1</v>
      </c>
      <c r="D4119" s="34" t="s">
        <v>8</v>
      </c>
      <c r="E4119" s="34" t="s">
        <v>8592</v>
      </c>
      <c r="F4119" s="34" t="s">
        <v>9168</v>
      </c>
      <c r="G4119" s="34" t="s">
        <v>9193</v>
      </c>
      <c r="H4119" s="26"/>
      <c r="I4119" s="26"/>
      <c r="J4119" s="26"/>
      <c r="K4119" t="s">
        <v>9193</v>
      </c>
      <c r="L4119" t="str">
        <f>IF(ISNA(VLOOKUP(K4119,$K$244:K4118,1,0)),"","DUP!")</f>
        <v>DUP!</v>
      </c>
      <c r="N4119" t="str">
        <f t="shared" si="68"/>
        <v>INSERT INTO PRICE_MAP (
   PRODUCT_OFFER_ID, SERVICE_ID, SERVICE_NAME, 
   ZONE_IN, TIME_IN, PRICE_GROUP) 
VALUES ('Default',1,'SMS','84915','.*','Tar_SMS_264VND');</v>
      </c>
    </row>
    <row r="4120" spans="2:14">
      <c r="B4120" t="s">
        <v>9392</v>
      </c>
      <c r="C4120" s="34">
        <v>1</v>
      </c>
      <c r="D4120" s="34" t="s">
        <v>8</v>
      </c>
      <c r="E4120" s="34" t="s">
        <v>8593</v>
      </c>
      <c r="F4120" s="34" t="s">
        <v>9168</v>
      </c>
      <c r="G4120" s="34" t="s">
        <v>9196</v>
      </c>
      <c r="H4120" s="26"/>
      <c r="I4120" s="26"/>
      <c r="J4120" s="26"/>
      <c r="K4120" t="s">
        <v>9196</v>
      </c>
      <c r="L4120" t="str">
        <f>IF(ISNA(VLOOKUP(K4120,$K$244:K4119,1,0)),"","DUP!")</f>
        <v>DUP!</v>
      </c>
      <c r="N4120" t="str">
        <f t="shared" si="68"/>
        <v>INSERT INTO PRICE_MAP (
   PRODUCT_OFFER_ID, SERVICE_ID, SERVICE_NAME, 
   ZONE_IN, TIME_IN, PRICE_GROUP) 
VALUES ('Default',1,'SMS','849151','.*','Tar_SMS_909VND');</v>
      </c>
    </row>
    <row r="4121" spans="2:14">
      <c r="B4121" t="s">
        <v>9392</v>
      </c>
      <c r="C4121" s="34">
        <v>1</v>
      </c>
      <c r="D4121" s="34" t="s">
        <v>8</v>
      </c>
      <c r="E4121" s="34" t="s">
        <v>8594</v>
      </c>
      <c r="F4121" s="34" t="s">
        <v>9168</v>
      </c>
      <c r="G4121" s="34" t="s">
        <v>9196</v>
      </c>
      <c r="H4121" s="26"/>
      <c r="I4121" s="26"/>
      <c r="J4121" s="26"/>
      <c r="K4121" t="s">
        <v>9196</v>
      </c>
      <c r="L4121" t="str">
        <f>IF(ISNA(VLOOKUP(K4121,$K$244:K4120,1,0)),"","DUP!")</f>
        <v>DUP!</v>
      </c>
      <c r="N4121" t="str">
        <f t="shared" si="68"/>
        <v>INSERT INTO PRICE_MAP (
   PRODUCT_OFFER_ID, SERVICE_ID, SERVICE_NAME, 
   ZONE_IN, TIME_IN, PRICE_GROUP) 
VALUES ('Default',1,'SMS','849152','.*','Tar_SMS_909VND');</v>
      </c>
    </row>
    <row r="4122" spans="2:14">
      <c r="B4122" t="s">
        <v>9392</v>
      </c>
      <c r="C4122" s="34">
        <v>1</v>
      </c>
      <c r="D4122" s="34" t="s">
        <v>8</v>
      </c>
      <c r="E4122" s="34" t="s">
        <v>8595</v>
      </c>
      <c r="F4122" s="34" t="s">
        <v>9168</v>
      </c>
      <c r="G4122" s="34" t="s">
        <v>9196</v>
      </c>
      <c r="H4122" s="26"/>
      <c r="I4122" s="26"/>
      <c r="J4122" s="26"/>
      <c r="K4122" t="s">
        <v>9196</v>
      </c>
      <c r="L4122" t="str">
        <f>IF(ISNA(VLOOKUP(K4122,$K$244:K4121,1,0)),"","DUP!")</f>
        <v>DUP!</v>
      </c>
      <c r="N4122" t="str">
        <f t="shared" si="68"/>
        <v>INSERT INTO PRICE_MAP (
   PRODUCT_OFFER_ID, SERVICE_ID, SERVICE_NAME, 
   ZONE_IN, TIME_IN, PRICE_GROUP) 
VALUES ('Default',1,'SMS','849154','.*','Tar_SMS_909VND');</v>
      </c>
    </row>
    <row r="4123" spans="2:14">
      <c r="B4123" t="s">
        <v>9392</v>
      </c>
      <c r="C4123" s="34">
        <v>1</v>
      </c>
      <c r="D4123" s="34" t="s">
        <v>8</v>
      </c>
      <c r="E4123" s="34" t="s">
        <v>8596</v>
      </c>
      <c r="F4123" s="34" t="s">
        <v>9168</v>
      </c>
      <c r="G4123" s="34" t="s">
        <v>9196</v>
      </c>
      <c r="H4123" s="26"/>
      <c r="I4123" s="26"/>
      <c r="J4123" s="26"/>
      <c r="K4123" t="s">
        <v>9196</v>
      </c>
      <c r="L4123" t="str">
        <f>IF(ISNA(VLOOKUP(K4123,$K$244:K4122,1,0)),"","DUP!")</f>
        <v>DUP!</v>
      </c>
      <c r="N4123" t="str">
        <f t="shared" si="68"/>
        <v>INSERT INTO PRICE_MAP (
   PRODUCT_OFFER_ID, SERVICE_ID, SERVICE_NAME, 
   ZONE_IN, TIME_IN, PRICE_GROUP) 
VALUES ('Default',1,'SMS','849157','.*','Tar_SMS_909VND');</v>
      </c>
    </row>
    <row r="4124" spans="2:14">
      <c r="B4124" t="s">
        <v>9392</v>
      </c>
      <c r="C4124" s="34">
        <v>1</v>
      </c>
      <c r="D4124" s="34" t="s">
        <v>8</v>
      </c>
      <c r="E4124" s="34" t="s">
        <v>8597</v>
      </c>
      <c r="F4124" s="34" t="s">
        <v>9168</v>
      </c>
      <c r="G4124" s="34" t="s">
        <v>9193</v>
      </c>
      <c r="H4124" s="26"/>
      <c r="I4124" s="26"/>
      <c r="J4124" s="26"/>
      <c r="K4124" t="s">
        <v>9193</v>
      </c>
      <c r="L4124" t="str">
        <f>IF(ISNA(VLOOKUP(K4124,$K$244:K4123,1,0)),"","DUP!")</f>
        <v>DUP!</v>
      </c>
      <c r="N4124" t="str">
        <f t="shared" si="68"/>
        <v>INSERT INTO PRICE_MAP (
   PRODUCT_OFFER_ID, SERVICE_ID, SERVICE_NAME, 
   ZONE_IN, TIME_IN, PRICE_GROUP) 
VALUES ('Default',1,'SMS','84916','.*','Tar_SMS_264VND');</v>
      </c>
    </row>
    <row r="4125" spans="2:14">
      <c r="B4125" t="s">
        <v>9392</v>
      </c>
      <c r="C4125" s="34">
        <v>1</v>
      </c>
      <c r="D4125" s="34" t="s">
        <v>8</v>
      </c>
      <c r="E4125" s="34" t="s">
        <v>8598</v>
      </c>
      <c r="F4125" s="34" t="s">
        <v>9168</v>
      </c>
      <c r="G4125" s="34" t="s">
        <v>9196</v>
      </c>
      <c r="H4125" s="26"/>
      <c r="I4125" s="26"/>
      <c r="J4125" s="26"/>
      <c r="K4125" t="s">
        <v>9196</v>
      </c>
      <c r="L4125" t="str">
        <f>IF(ISNA(VLOOKUP(K4125,$K$244:K4124,1,0)),"","DUP!")</f>
        <v>DUP!</v>
      </c>
      <c r="N4125" t="str">
        <f t="shared" si="68"/>
        <v>INSERT INTO PRICE_MAP (
   PRODUCT_OFFER_ID, SERVICE_ID, SERVICE_NAME, 
   ZONE_IN, TIME_IN, PRICE_GROUP) 
VALUES ('Default',1,'SMS','849163','.*','Tar_SMS_909VND');</v>
      </c>
    </row>
    <row r="4126" spans="2:14">
      <c r="B4126" t="s">
        <v>9392</v>
      </c>
      <c r="C4126" s="34">
        <v>1</v>
      </c>
      <c r="D4126" s="34" t="s">
        <v>8</v>
      </c>
      <c r="E4126" s="34" t="s">
        <v>8599</v>
      </c>
      <c r="F4126" s="34" t="s">
        <v>9168</v>
      </c>
      <c r="G4126" s="34" t="s">
        <v>9196</v>
      </c>
      <c r="H4126" s="26"/>
      <c r="I4126" s="26"/>
      <c r="J4126" s="26"/>
      <c r="K4126" t="s">
        <v>9196</v>
      </c>
      <c r="L4126" t="str">
        <f>IF(ISNA(VLOOKUP(K4126,$K$244:K4125,1,0)),"","DUP!")</f>
        <v>DUP!</v>
      </c>
      <c r="N4126" t="str">
        <f t="shared" si="68"/>
        <v>INSERT INTO PRICE_MAP (
   PRODUCT_OFFER_ID, SERVICE_ID, SERVICE_NAME, 
   ZONE_IN, TIME_IN, PRICE_GROUP) 
VALUES ('Default',1,'SMS','849164','.*','Tar_SMS_909VND');</v>
      </c>
    </row>
    <row r="4127" spans="2:14">
      <c r="B4127" t="s">
        <v>9392</v>
      </c>
      <c r="C4127" s="34">
        <v>1</v>
      </c>
      <c r="D4127" s="34" t="s">
        <v>8</v>
      </c>
      <c r="E4127" s="34" t="s">
        <v>8600</v>
      </c>
      <c r="F4127" s="34" t="s">
        <v>9168</v>
      </c>
      <c r="G4127" s="34" t="s">
        <v>9196</v>
      </c>
      <c r="H4127" s="26"/>
      <c r="I4127" s="26"/>
      <c r="J4127" s="26"/>
      <c r="K4127" t="s">
        <v>9196</v>
      </c>
      <c r="L4127" t="str">
        <f>IF(ISNA(VLOOKUP(K4127,$K$244:K4126,1,0)),"","DUP!")</f>
        <v>DUP!</v>
      </c>
      <c r="N4127" t="str">
        <f t="shared" si="68"/>
        <v>INSERT INTO PRICE_MAP (
   PRODUCT_OFFER_ID, SERVICE_ID, SERVICE_NAME, 
   ZONE_IN, TIME_IN, PRICE_GROUP) 
VALUES ('Default',1,'SMS','849165','.*','Tar_SMS_909VND');</v>
      </c>
    </row>
    <row r="4128" spans="2:14">
      <c r="B4128" t="s">
        <v>9392</v>
      </c>
      <c r="C4128" s="34">
        <v>1</v>
      </c>
      <c r="D4128" s="34" t="s">
        <v>8</v>
      </c>
      <c r="E4128" s="34" t="s">
        <v>8602</v>
      </c>
      <c r="F4128" s="34" t="s">
        <v>9168</v>
      </c>
      <c r="G4128" s="34" t="s">
        <v>9193</v>
      </c>
      <c r="H4128" s="26"/>
      <c r="I4128" s="26"/>
      <c r="J4128" s="26"/>
      <c r="K4128" t="s">
        <v>9193</v>
      </c>
      <c r="L4128" t="str">
        <f>IF(ISNA(VLOOKUP(K4128,$K$244:K4127,1,0)),"","DUP!")</f>
        <v>DUP!</v>
      </c>
      <c r="N4128" t="str">
        <f t="shared" si="68"/>
        <v>INSERT INTO PRICE_MAP (
   PRODUCT_OFFER_ID, SERVICE_ID, SERVICE_NAME, 
   ZONE_IN, TIME_IN, PRICE_GROUP) 
VALUES ('Default',1,'SMS','84917','.*','Tar_SMS_264VND');</v>
      </c>
    </row>
    <row r="4129" spans="2:14">
      <c r="B4129" t="s">
        <v>9392</v>
      </c>
      <c r="C4129" s="34">
        <v>1</v>
      </c>
      <c r="D4129" s="34" t="s">
        <v>8</v>
      </c>
      <c r="E4129" s="34" t="s">
        <v>8605</v>
      </c>
      <c r="F4129" s="34" t="s">
        <v>9168</v>
      </c>
      <c r="G4129" s="34" t="s">
        <v>9193</v>
      </c>
      <c r="H4129" s="26"/>
      <c r="I4129" s="26"/>
      <c r="J4129" s="26"/>
      <c r="K4129" t="s">
        <v>9193</v>
      </c>
      <c r="L4129" t="str">
        <f>IF(ISNA(VLOOKUP(K4129,$K$244:K4128,1,0)),"","DUP!")</f>
        <v>DUP!</v>
      </c>
      <c r="N4129" t="str">
        <f t="shared" si="68"/>
        <v>INSERT INTO PRICE_MAP (
   PRODUCT_OFFER_ID, SERVICE_ID, SERVICE_NAME, 
   ZONE_IN, TIME_IN, PRICE_GROUP) 
VALUES ('Default',1,'SMS','84918','.*','Tar_SMS_264VND');</v>
      </c>
    </row>
    <row r="4130" spans="2:14">
      <c r="B4130" t="s">
        <v>9392</v>
      </c>
      <c r="C4130" s="34">
        <v>1</v>
      </c>
      <c r="D4130" s="34" t="s">
        <v>8</v>
      </c>
      <c r="E4130" s="34" t="s">
        <v>8606</v>
      </c>
      <c r="F4130" s="34" t="s">
        <v>9168</v>
      </c>
      <c r="G4130" s="34" t="s">
        <v>9193</v>
      </c>
      <c r="H4130" s="26"/>
      <c r="I4130" s="26"/>
      <c r="J4130" s="26"/>
      <c r="K4130" t="s">
        <v>9193</v>
      </c>
      <c r="L4130" t="str">
        <f>IF(ISNA(VLOOKUP(K4130,$K$244:K4129,1,0)),"","DUP!")</f>
        <v>DUP!</v>
      </c>
      <c r="N4130" t="str">
        <f t="shared" si="68"/>
        <v>INSERT INTO PRICE_MAP (
   PRODUCT_OFFER_ID, SERVICE_ID, SERVICE_NAME, 
   ZONE_IN, TIME_IN, PRICE_GROUP) 
VALUES ('Default',1,'SMS','84919','.*','Tar_SMS_264VND');</v>
      </c>
    </row>
    <row r="4131" spans="2:14">
      <c r="B4131" t="s">
        <v>9392</v>
      </c>
      <c r="C4131" s="34">
        <v>1</v>
      </c>
      <c r="D4131" s="34" t="s">
        <v>8</v>
      </c>
      <c r="E4131" s="34" t="s">
        <v>8607</v>
      </c>
      <c r="F4131" s="34" t="s">
        <v>9168</v>
      </c>
      <c r="G4131" s="34" t="s">
        <v>9196</v>
      </c>
      <c r="H4131" s="26"/>
      <c r="I4131" s="26"/>
      <c r="J4131" s="26"/>
      <c r="K4131" t="s">
        <v>9196</v>
      </c>
      <c r="L4131" t="str">
        <f>IF(ISNA(VLOOKUP(K4131,$K$244:K4130,1,0)),"","DUP!")</f>
        <v>DUP!</v>
      </c>
      <c r="N4131" t="str">
        <f t="shared" si="68"/>
        <v>INSERT INTO PRICE_MAP (
   PRODUCT_OFFER_ID, SERVICE_ID, SERVICE_NAME, 
   ZONE_IN, TIME_IN, PRICE_GROUP) 
VALUES ('Default',1,'SMS','849190','.*','Tar_SMS_909VND');</v>
      </c>
    </row>
    <row r="4132" spans="2:14">
      <c r="B4132" t="s">
        <v>9392</v>
      </c>
      <c r="C4132" s="34">
        <v>1</v>
      </c>
      <c r="D4132" s="34" t="s">
        <v>8</v>
      </c>
      <c r="E4132" s="34" t="s">
        <v>8608</v>
      </c>
      <c r="F4132" s="34" t="s">
        <v>9168</v>
      </c>
      <c r="G4132" s="34" t="s">
        <v>9196</v>
      </c>
      <c r="H4132" s="26"/>
      <c r="I4132" s="26"/>
      <c r="J4132" s="26"/>
      <c r="K4132" t="s">
        <v>9196</v>
      </c>
      <c r="L4132" t="str">
        <f>IF(ISNA(VLOOKUP(K4132,$K$244:K4131,1,0)),"","DUP!")</f>
        <v>DUP!</v>
      </c>
      <c r="N4132" t="str">
        <f t="shared" si="68"/>
        <v>INSERT INTO PRICE_MAP (
   PRODUCT_OFFER_ID, SERVICE_ID, SERVICE_NAME, 
   ZONE_IN, TIME_IN, PRICE_GROUP) 
VALUES ('Default',1,'SMS','849191','.*','Tar_SMS_909VND');</v>
      </c>
    </row>
    <row r="4133" spans="2:14">
      <c r="B4133" t="s">
        <v>9392</v>
      </c>
      <c r="C4133" s="34">
        <v>1</v>
      </c>
      <c r="D4133" s="34" t="s">
        <v>8</v>
      </c>
      <c r="E4133" s="34" t="s">
        <v>8609</v>
      </c>
      <c r="F4133" s="34" t="s">
        <v>9168</v>
      </c>
      <c r="G4133" s="34" t="s">
        <v>9196</v>
      </c>
      <c r="H4133" s="26"/>
      <c r="I4133" s="26"/>
      <c r="J4133" s="26"/>
      <c r="K4133" t="s">
        <v>9196</v>
      </c>
      <c r="L4133" t="str">
        <f>IF(ISNA(VLOOKUP(K4133,$K$244:K4132,1,0)),"","DUP!")</f>
        <v>DUP!</v>
      </c>
      <c r="N4133" t="str">
        <f t="shared" si="68"/>
        <v>INSERT INTO PRICE_MAP (
   PRODUCT_OFFER_ID, SERVICE_ID, SERVICE_NAME, 
   ZONE_IN, TIME_IN, PRICE_GROUP) 
VALUES ('Default',1,'SMS','849192','.*','Tar_SMS_909VND');</v>
      </c>
    </row>
    <row r="4134" spans="2:14">
      <c r="B4134" t="s">
        <v>9392</v>
      </c>
      <c r="C4134" s="34">
        <v>1</v>
      </c>
      <c r="D4134" s="34" t="s">
        <v>8</v>
      </c>
      <c r="E4134" s="34" t="s">
        <v>8610</v>
      </c>
      <c r="F4134" s="34" t="s">
        <v>9168</v>
      </c>
      <c r="G4134" s="34" t="s">
        <v>9196</v>
      </c>
      <c r="H4134" s="26"/>
      <c r="I4134" s="26"/>
      <c r="J4134" s="26"/>
      <c r="K4134" t="s">
        <v>9196</v>
      </c>
      <c r="L4134" t="str">
        <f>IF(ISNA(VLOOKUP(K4134,$K$244:K4133,1,0)),"","DUP!")</f>
        <v>DUP!</v>
      </c>
      <c r="N4134" t="str">
        <f t="shared" si="68"/>
        <v>INSERT INTO PRICE_MAP (
   PRODUCT_OFFER_ID, SERVICE_ID, SERVICE_NAME, 
   ZONE_IN, TIME_IN, PRICE_GROUP) 
VALUES ('Default',1,'SMS','849193','.*','Tar_SMS_909VND');</v>
      </c>
    </row>
    <row r="4135" spans="2:14">
      <c r="B4135" t="s">
        <v>9392</v>
      </c>
      <c r="C4135" s="34">
        <v>1</v>
      </c>
      <c r="D4135" s="34" t="s">
        <v>8</v>
      </c>
      <c r="E4135" s="34" t="s">
        <v>8611</v>
      </c>
      <c r="F4135" s="34" t="s">
        <v>9168</v>
      </c>
      <c r="G4135" s="34" t="s">
        <v>9192</v>
      </c>
      <c r="H4135" s="26"/>
      <c r="I4135" s="26"/>
      <c r="J4135" s="26"/>
      <c r="K4135" t="s">
        <v>9192</v>
      </c>
      <c r="L4135" t="str">
        <f>IF(ISNA(VLOOKUP(K4135,$K$244:K4134,1,0)),"","DUP!")</f>
        <v>DUP!</v>
      </c>
      <c r="N4135" t="str">
        <f t="shared" si="68"/>
        <v>INSERT INTO PRICE_MAP (
   PRODUCT_OFFER_ID, SERVICE_ID, SERVICE_NAME, 
   ZONE_IN, TIME_IN, PRICE_GROUP) 
VALUES ('Default',1,'SMS','84921','.*','Tar_SMS_318VND');</v>
      </c>
    </row>
    <row r="4136" spans="2:14">
      <c r="B4136" t="s">
        <v>9392</v>
      </c>
      <c r="C4136" s="34">
        <v>1</v>
      </c>
      <c r="D4136" s="34" t="s">
        <v>8</v>
      </c>
      <c r="E4136" s="34" t="s">
        <v>8612</v>
      </c>
      <c r="F4136" s="34" t="s">
        <v>9168</v>
      </c>
      <c r="G4136" s="34" t="s">
        <v>9192</v>
      </c>
      <c r="H4136" s="26"/>
      <c r="I4136" s="26"/>
      <c r="J4136" s="26"/>
      <c r="K4136" t="s">
        <v>9192</v>
      </c>
      <c r="L4136" t="str">
        <f>IF(ISNA(VLOOKUP(K4136,$K$244:K4135,1,0)),"","DUP!")</f>
        <v>DUP!</v>
      </c>
      <c r="N4136" t="str">
        <f t="shared" si="68"/>
        <v>INSERT INTO PRICE_MAP (
   PRODUCT_OFFER_ID, SERVICE_ID, SERVICE_NAME, 
   ZONE_IN, TIME_IN, PRICE_GROUP) 
VALUES ('Default',1,'SMS','84922','.*','Tar_SMS_318VND');</v>
      </c>
    </row>
    <row r="4137" spans="2:14">
      <c r="B4137" t="s">
        <v>9392</v>
      </c>
      <c r="C4137" s="34">
        <v>1</v>
      </c>
      <c r="D4137" s="34" t="s">
        <v>8</v>
      </c>
      <c r="E4137" s="34" t="s">
        <v>8613</v>
      </c>
      <c r="F4137" s="34" t="s">
        <v>9168</v>
      </c>
      <c r="G4137" s="34" t="s">
        <v>9289</v>
      </c>
      <c r="H4137" s="26"/>
      <c r="I4137" s="26"/>
      <c r="J4137" s="26"/>
      <c r="K4137" t="s">
        <v>9289</v>
      </c>
      <c r="L4137" t="str">
        <f>IF(ISNA(VLOOKUP(K4137,$K$244:K4136,1,0)),"","DUP!")</f>
        <v>DUP!</v>
      </c>
      <c r="N4137" t="str">
        <f t="shared" si="68"/>
        <v>INSERT INTO PRICE_MAP (
   PRODUCT_OFFER_ID, SERVICE_ID, SERVICE_NAME, 
   ZONE_IN, TIME_IN, PRICE_GROUP) 
VALUES ('Default',1,'SMS','849224','.*','Tar_SMS_182VND');</v>
      </c>
    </row>
    <row r="4138" spans="2:14">
      <c r="B4138" t="s">
        <v>9392</v>
      </c>
      <c r="C4138" s="34">
        <v>1</v>
      </c>
      <c r="D4138" s="34" t="s">
        <v>8</v>
      </c>
      <c r="E4138" s="34" t="s">
        <v>8615</v>
      </c>
      <c r="F4138" s="34" t="s">
        <v>9168</v>
      </c>
      <c r="G4138" s="34" t="s">
        <v>9197</v>
      </c>
      <c r="H4138" s="26"/>
      <c r="I4138" s="26"/>
      <c r="J4138" s="26"/>
      <c r="K4138" t="s">
        <v>9197</v>
      </c>
      <c r="L4138" t="str">
        <f>IF(ISNA(VLOOKUP(K4138,$K$244:K4137,1,0)),"","DUP!")</f>
        <v>DUP!</v>
      </c>
      <c r="N4138" t="str">
        <f t="shared" si="68"/>
        <v>INSERT INTO PRICE_MAP (
   PRODUCT_OFFER_ID, SERVICE_ID, SERVICE_NAME, 
   ZONE_IN, TIME_IN, PRICE_GROUP) 
VALUES ('Default',1,'SMS','849225','.*','Tar_SMS_1818VND');</v>
      </c>
    </row>
    <row r="4139" spans="2:14">
      <c r="B4139" t="s">
        <v>9392</v>
      </c>
      <c r="C4139" s="34">
        <v>1</v>
      </c>
      <c r="D4139" s="34" t="s">
        <v>8</v>
      </c>
      <c r="E4139" s="34" t="s">
        <v>8616</v>
      </c>
      <c r="F4139" s="34" t="s">
        <v>9168</v>
      </c>
      <c r="G4139" s="34" t="s">
        <v>9192</v>
      </c>
      <c r="H4139" s="26"/>
      <c r="I4139" s="26"/>
      <c r="J4139" s="26"/>
      <c r="K4139" t="s">
        <v>9192</v>
      </c>
      <c r="L4139" t="str">
        <f>IF(ISNA(VLOOKUP(K4139,$K$244:K4138,1,0)),"","DUP!")</f>
        <v>DUP!</v>
      </c>
      <c r="N4139" t="str">
        <f t="shared" si="68"/>
        <v>INSERT INTO PRICE_MAP (
   PRODUCT_OFFER_ID, SERVICE_ID, SERVICE_NAME, 
   ZONE_IN, TIME_IN, PRICE_GROUP) 
VALUES ('Default',1,'SMS','84923','.*','Tar_SMS_318VND');</v>
      </c>
    </row>
    <row r="4140" spans="2:14">
      <c r="B4140" t="s">
        <v>9392</v>
      </c>
      <c r="C4140" s="34">
        <v>1</v>
      </c>
      <c r="D4140" s="34" t="s">
        <v>8</v>
      </c>
      <c r="E4140" s="34" t="s">
        <v>8618</v>
      </c>
      <c r="F4140" s="34" t="s">
        <v>9168</v>
      </c>
      <c r="G4140" s="34" t="s">
        <v>9192</v>
      </c>
      <c r="H4140" s="26"/>
      <c r="I4140" s="26"/>
      <c r="J4140" s="26"/>
      <c r="K4140" t="s">
        <v>9192</v>
      </c>
      <c r="L4140" t="str">
        <f>IF(ISNA(VLOOKUP(K4140,$K$244:K4139,1,0)),"","DUP!")</f>
        <v>DUP!</v>
      </c>
      <c r="N4140" t="str">
        <f t="shared" si="68"/>
        <v>INSERT INTO PRICE_MAP (
   PRODUCT_OFFER_ID, SERVICE_ID, SERVICE_NAME, 
   ZONE_IN, TIME_IN, PRICE_GROUP) 
VALUES ('Default',1,'SMS','84924','.*','Tar_SMS_318VND');</v>
      </c>
    </row>
    <row r="4141" spans="2:14">
      <c r="B4141" t="s">
        <v>9392</v>
      </c>
      <c r="C4141" s="34">
        <v>1</v>
      </c>
      <c r="D4141" s="34" t="s">
        <v>8</v>
      </c>
      <c r="E4141" s="34" t="s">
        <v>8619</v>
      </c>
      <c r="F4141" s="34" t="s">
        <v>9168</v>
      </c>
      <c r="G4141" s="34" t="s">
        <v>9195</v>
      </c>
      <c r="H4141" s="26"/>
      <c r="I4141" s="26"/>
      <c r="J4141" s="26"/>
      <c r="K4141" t="s">
        <v>9195</v>
      </c>
      <c r="L4141" t="str">
        <f>IF(ISNA(VLOOKUP(K4141,$K$244:K4140,1,0)),"","DUP!")</f>
        <v>DUP!</v>
      </c>
      <c r="N4141" t="str">
        <f t="shared" si="68"/>
        <v>INSERT INTO PRICE_MAP (
   PRODUCT_OFFER_ID, SERVICE_ID, SERVICE_NAME, 
   ZONE_IN, TIME_IN, PRICE_GROUP) 
VALUES ('Default',1,'SMS','849244','.*','Tar_SMS_455VND');</v>
      </c>
    </row>
    <row r="4142" spans="2:14">
      <c r="B4142" t="s">
        <v>9392</v>
      </c>
      <c r="C4142" s="34">
        <v>1</v>
      </c>
      <c r="D4142" s="34" t="s">
        <v>8</v>
      </c>
      <c r="E4142" s="34" t="s">
        <v>8620</v>
      </c>
      <c r="F4142" s="34" t="s">
        <v>9168</v>
      </c>
      <c r="G4142" s="34" t="s">
        <v>9192</v>
      </c>
      <c r="H4142" s="26"/>
      <c r="I4142" s="26"/>
      <c r="J4142" s="26"/>
      <c r="K4142" t="s">
        <v>9192</v>
      </c>
      <c r="L4142" t="str">
        <f>IF(ISNA(VLOOKUP(K4142,$K$244:K4141,1,0)),"","DUP!")</f>
        <v>DUP!</v>
      </c>
      <c r="N4142" t="str">
        <f t="shared" si="68"/>
        <v>INSERT INTO PRICE_MAP (
   PRODUCT_OFFER_ID, SERVICE_ID, SERVICE_NAME, 
   ZONE_IN, TIME_IN, PRICE_GROUP) 
VALUES ('Default',1,'SMS','84925','.*','Tar_SMS_318VND');</v>
      </c>
    </row>
    <row r="4143" spans="2:14">
      <c r="B4143" t="s">
        <v>9392</v>
      </c>
      <c r="C4143" s="34">
        <v>1</v>
      </c>
      <c r="D4143" s="34" t="s">
        <v>8</v>
      </c>
      <c r="E4143" s="34" t="s">
        <v>8621</v>
      </c>
      <c r="F4143" s="34" t="s">
        <v>9168</v>
      </c>
      <c r="G4143" s="34" t="s">
        <v>9197</v>
      </c>
      <c r="H4143" s="26"/>
      <c r="I4143" s="26"/>
      <c r="J4143" s="26"/>
      <c r="K4143" t="s">
        <v>9197</v>
      </c>
      <c r="L4143" t="str">
        <f>IF(ISNA(VLOOKUP(K4143,$K$244:K4142,1,0)),"","DUP!")</f>
        <v>DUP!</v>
      </c>
      <c r="N4143" t="str">
        <f t="shared" si="68"/>
        <v>INSERT INTO PRICE_MAP (
   PRODUCT_OFFER_ID, SERVICE_ID, SERVICE_NAME, 
   ZONE_IN, TIME_IN, PRICE_GROUP) 
VALUES ('Default',1,'SMS','849251','.*','Tar_SMS_1818VND');</v>
      </c>
    </row>
    <row r="4144" spans="2:14">
      <c r="B4144" t="s">
        <v>9392</v>
      </c>
      <c r="C4144" s="34">
        <v>1</v>
      </c>
      <c r="D4144" s="34" t="s">
        <v>8</v>
      </c>
      <c r="E4144" s="34" t="s">
        <v>8622</v>
      </c>
      <c r="F4144" s="34" t="s">
        <v>9168</v>
      </c>
      <c r="G4144" s="34" t="s">
        <v>9197</v>
      </c>
      <c r="H4144" s="26"/>
      <c r="I4144" s="26"/>
      <c r="J4144" s="26"/>
      <c r="K4144" t="s">
        <v>9197</v>
      </c>
      <c r="L4144" t="str">
        <f>IF(ISNA(VLOOKUP(K4144,$K$244:K4143,1,0)),"","DUP!")</f>
        <v>DUP!</v>
      </c>
      <c r="N4144" t="str">
        <f t="shared" si="68"/>
        <v>INSERT INTO PRICE_MAP (
   PRODUCT_OFFER_ID, SERVICE_ID, SERVICE_NAME, 
   ZONE_IN, TIME_IN, PRICE_GROUP) 
VALUES ('Default',1,'SMS','849252','.*','Tar_SMS_1818VND');</v>
      </c>
    </row>
    <row r="4145" spans="2:14">
      <c r="B4145" t="s">
        <v>9392</v>
      </c>
      <c r="C4145" s="34">
        <v>1</v>
      </c>
      <c r="D4145" s="34" t="s">
        <v>8</v>
      </c>
      <c r="E4145" s="34" t="s">
        <v>8623</v>
      </c>
      <c r="F4145" s="34" t="s">
        <v>9168</v>
      </c>
      <c r="G4145" s="34" t="s">
        <v>9197</v>
      </c>
      <c r="H4145" s="26"/>
      <c r="I4145" s="26"/>
      <c r="J4145" s="26"/>
      <c r="K4145" t="s">
        <v>9197</v>
      </c>
      <c r="L4145" t="str">
        <f>IF(ISNA(VLOOKUP(K4145,$K$244:K4144,1,0)),"","DUP!")</f>
        <v>DUP!</v>
      </c>
      <c r="N4145" t="str">
        <f t="shared" si="68"/>
        <v>INSERT INTO PRICE_MAP (
   PRODUCT_OFFER_ID, SERVICE_ID, SERVICE_NAME, 
   ZONE_IN, TIME_IN, PRICE_GROUP) 
VALUES ('Default',1,'SMS','849254','.*','Tar_SMS_1818VND');</v>
      </c>
    </row>
    <row r="4146" spans="2:14">
      <c r="B4146" t="s">
        <v>9392</v>
      </c>
      <c r="C4146" s="34">
        <v>1</v>
      </c>
      <c r="D4146" s="34" t="s">
        <v>8</v>
      </c>
      <c r="E4146" s="34" t="s">
        <v>8624</v>
      </c>
      <c r="F4146" s="34" t="s">
        <v>9168</v>
      </c>
      <c r="G4146" s="34" t="s">
        <v>9197</v>
      </c>
      <c r="H4146" s="26"/>
      <c r="I4146" s="26"/>
      <c r="J4146" s="26"/>
      <c r="K4146" t="s">
        <v>9197</v>
      </c>
      <c r="L4146" t="str">
        <f>IF(ISNA(VLOOKUP(K4146,$K$244:K4145,1,0)),"","DUP!")</f>
        <v>DUP!</v>
      </c>
      <c r="N4146" t="str">
        <f t="shared" si="68"/>
        <v>INSERT INTO PRICE_MAP (
   PRODUCT_OFFER_ID, SERVICE_ID, SERVICE_NAME, 
   ZONE_IN, TIME_IN, PRICE_GROUP) 
VALUES ('Default',1,'SMS','849257','.*','Tar_SMS_1818VND');</v>
      </c>
    </row>
    <row r="4147" spans="2:14">
      <c r="B4147" t="s">
        <v>9392</v>
      </c>
      <c r="C4147" s="34">
        <v>1</v>
      </c>
      <c r="D4147" s="34" t="s">
        <v>8</v>
      </c>
      <c r="E4147" s="34" t="s">
        <v>8625</v>
      </c>
      <c r="F4147" s="34" t="s">
        <v>9168</v>
      </c>
      <c r="G4147" s="34" t="s">
        <v>9192</v>
      </c>
      <c r="H4147" s="26"/>
      <c r="I4147" s="26"/>
      <c r="J4147" s="26"/>
      <c r="K4147" t="s">
        <v>9192</v>
      </c>
      <c r="L4147" t="str">
        <f>IF(ISNA(VLOOKUP(K4147,$K$244:K4146,1,0)),"","DUP!")</f>
        <v>DUP!</v>
      </c>
      <c r="N4147" t="str">
        <f t="shared" si="68"/>
        <v>INSERT INTO PRICE_MAP (
   PRODUCT_OFFER_ID, SERVICE_ID, SERVICE_NAME, 
   ZONE_IN, TIME_IN, PRICE_GROUP) 
VALUES ('Default',1,'SMS','84926','.*','Tar_SMS_318VND');</v>
      </c>
    </row>
    <row r="4148" spans="2:14">
      <c r="B4148" t="s">
        <v>9392</v>
      </c>
      <c r="C4148" s="34">
        <v>1</v>
      </c>
      <c r="D4148" s="34" t="s">
        <v>8</v>
      </c>
      <c r="E4148" s="34" t="s">
        <v>8626</v>
      </c>
      <c r="F4148" s="34" t="s">
        <v>9168</v>
      </c>
      <c r="G4148" s="34" t="s">
        <v>9197</v>
      </c>
      <c r="H4148" s="26"/>
      <c r="I4148" s="26"/>
      <c r="J4148" s="26"/>
      <c r="K4148" t="s">
        <v>9197</v>
      </c>
      <c r="L4148" t="str">
        <f>IF(ISNA(VLOOKUP(K4148,$K$244:K4147,1,0)),"","DUP!")</f>
        <v>DUP!</v>
      </c>
      <c r="N4148" t="str">
        <f t="shared" si="68"/>
        <v>INSERT INTO PRICE_MAP (
   PRODUCT_OFFER_ID, SERVICE_ID, SERVICE_NAME, 
   ZONE_IN, TIME_IN, PRICE_GROUP) 
VALUES ('Default',1,'SMS','849263','.*','Tar_SMS_1818VND');</v>
      </c>
    </row>
    <row r="4149" spans="2:14">
      <c r="B4149" t="s">
        <v>9392</v>
      </c>
      <c r="C4149" s="34">
        <v>1</v>
      </c>
      <c r="D4149" s="34" t="s">
        <v>8</v>
      </c>
      <c r="E4149" s="34" t="s">
        <v>8627</v>
      </c>
      <c r="F4149" s="34" t="s">
        <v>9168</v>
      </c>
      <c r="G4149" s="34" t="s">
        <v>9197</v>
      </c>
      <c r="H4149" s="26"/>
      <c r="I4149" s="26"/>
      <c r="J4149" s="26"/>
      <c r="K4149" t="s">
        <v>9197</v>
      </c>
      <c r="L4149" t="str">
        <f>IF(ISNA(VLOOKUP(K4149,$K$244:K4148,1,0)),"","DUP!")</f>
        <v>DUP!</v>
      </c>
      <c r="N4149" t="str">
        <f t="shared" ref="N4149:N4212" si="69">IF(M4149="DUP!","","INSERT INTO PRICE_MAP (
   PRODUCT_OFFER_ID, SERVICE_ID, SERVICE_NAME, 
   ZONE_IN, TIME_IN, PRICE_GROUP) 
VALUES ('"&amp;B4149&amp;"',"&amp;C4149&amp;",'"&amp;D4149&amp;"','"&amp;E4149&amp;"','"&amp;F4149&amp;"','"&amp;K4149&amp;"');")</f>
        <v>INSERT INTO PRICE_MAP (
   PRODUCT_OFFER_ID, SERVICE_ID, SERVICE_NAME, 
   ZONE_IN, TIME_IN, PRICE_GROUP) 
VALUES ('Default',1,'SMS','849264','.*','Tar_SMS_1818VND');</v>
      </c>
    </row>
    <row r="4150" spans="2:14">
      <c r="B4150" t="s">
        <v>9392</v>
      </c>
      <c r="C4150" s="34">
        <v>1</v>
      </c>
      <c r="D4150" s="34" t="s">
        <v>8</v>
      </c>
      <c r="E4150" s="34" t="s">
        <v>8628</v>
      </c>
      <c r="F4150" s="34" t="s">
        <v>9168</v>
      </c>
      <c r="G4150" s="34" t="s">
        <v>9197</v>
      </c>
      <c r="H4150" s="26"/>
      <c r="I4150" s="26"/>
      <c r="J4150" s="26"/>
      <c r="K4150" t="s">
        <v>9197</v>
      </c>
      <c r="L4150" t="str">
        <f>IF(ISNA(VLOOKUP(K4150,$K$244:K4149,1,0)),"","DUP!")</f>
        <v>DUP!</v>
      </c>
      <c r="N4150" t="str">
        <f t="shared" si="69"/>
        <v>INSERT INTO PRICE_MAP (
   PRODUCT_OFFER_ID, SERVICE_ID, SERVICE_NAME, 
   ZONE_IN, TIME_IN, PRICE_GROUP) 
VALUES ('Default',1,'SMS','849265','.*','Tar_SMS_1818VND');</v>
      </c>
    </row>
    <row r="4151" spans="2:14">
      <c r="B4151" t="s">
        <v>9392</v>
      </c>
      <c r="C4151" s="34">
        <v>1</v>
      </c>
      <c r="D4151" s="34" t="s">
        <v>8</v>
      </c>
      <c r="E4151" s="34" t="s">
        <v>8630</v>
      </c>
      <c r="F4151" s="34" t="s">
        <v>9168</v>
      </c>
      <c r="G4151" s="34" t="s">
        <v>9192</v>
      </c>
      <c r="H4151" s="26"/>
      <c r="I4151" s="26"/>
      <c r="J4151" s="26"/>
      <c r="K4151" t="s">
        <v>9192</v>
      </c>
      <c r="L4151" t="str">
        <f>IF(ISNA(VLOOKUP(K4151,$K$244:K4150,1,0)),"","DUP!")</f>
        <v>DUP!</v>
      </c>
      <c r="N4151" t="str">
        <f t="shared" si="69"/>
        <v>INSERT INTO PRICE_MAP (
   PRODUCT_OFFER_ID, SERVICE_ID, SERVICE_NAME, 
   ZONE_IN, TIME_IN, PRICE_GROUP) 
VALUES ('Default',1,'SMS','84927','.*','Tar_SMS_318VND');</v>
      </c>
    </row>
    <row r="4152" spans="2:14">
      <c r="B4152" t="s">
        <v>9392</v>
      </c>
      <c r="C4152" s="34">
        <v>1</v>
      </c>
      <c r="D4152" s="34" t="s">
        <v>8</v>
      </c>
      <c r="E4152" s="34" t="s">
        <v>8633</v>
      </c>
      <c r="F4152" s="34" t="s">
        <v>9168</v>
      </c>
      <c r="G4152" s="34" t="s">
        <v>9192</v>
      </c>
      <c r="H4152" s="26"/>
      <c r="I4152" s="26"/>
      <c r="J4152" s="26"/>
      <c r="K4152" t="s">
        <v>9192</v>
      </c>
      <c r="L4152" t="str">
        <f>IF(ISNA(VLOOKUP(K4152,$K$244:K4151,1,0)),"","DUP!")</f>
        <v>DUP!</v>
      </c>
      <c r="N4152" t="str">
        <f t="shared" si="69"/>
        <v>INSERT INTO PRICE_MAP (
   PRODUCT_OFFER_ID, SERVICE_ID, SERVICE_NAME, 
   ZONE_IN, TIME_IN, PRICE_GROUP) 
VALUES ('Default',1,'SMS','84928','.*','Tar_SMS_318VND');</v>
      </c>
    </row>
    <row r="4153" spans="2:14">
      <c r="B4153" t="s">
        <v>9392</v>
      </c>
      <c r="C4153" s="34">
        <v>1</v>
      </c>
      <c r="D4153" s="34" t="s">
        <v>8</v>
      </c>
      <c r="E4153" s="34" t="s">
        <v>8634</v>
      </c>
      <c r="F4153" s="34" t="s">
        <v>9168</v>
      </c>
      <c r="G4153" s="34" t="s">
        <v>9192</v>
      </c>
      <c r="H4153" s="26"/>
      <c r="I4153" s="26"/>
      <c r="J4153" s="26"/>
      <c r="K4153" t="s">
        <v>9192</v>
      </c>
      <c r="L4153" t="str">
        <f>IF(ISNA(VLOOKUP(K4153,$K$244:K4152,1,0)),"","DUP!")</f>
        <v>DUP!</v>
      </c>
      <c r="N4153" t="str">
        <f t="shared" si="69"/>
        <v>INSERT INTO PRICE_MAP (
   PRODUCT_OFFER_ID, SERVICE_ID, SERVICE_NAME, 
   ZONE_IN, TIME_IN, PRICE_GROUP) 
VALUES ('Default',1,'SMS','84929','.*','Tar_SMS_318VND');</v>
      </c>
    </row>
    <row r="4154" spans="2:14">
      <c r="B4154" t="s">
        <v>9392</v>
      </c>
      <c r="C4154" s="34">
        <v>1</v>
      </c>
      <c r="D4154" s="34" t="s">
        <v>8</v>
      </c>
      <c r="E4154" s="34" t="s">
        <v>8635</v>
      </c>
      <c r="F4154" s="34" t="s">
        <v>9168</v>
      </c>
      <c r="G4154" s="34" t="s">
        <v>9197</v>
      </c>
      <c r="H4154" s="26"/>
      <c r="I4154" s="26"/>
      <c r="J4154" s="26"/>
      <c r="K4154" t="s">
        <v>9197</v>
      </c>
      <c r="L4154" t="str">
        <f>IF(ISNA(VLOOKUP(K4154,$K$244:K4153,1,0)),"","DUP!")</f>
        <v>DUP!</v>
      </c>
      <c r="N4154" t="str">
        <f t="shared" si="69"/>
        <v>INSERT INTO PRICE_MAP (
   PRODUCT_OFFER_ID, SERVICE_ID, SERVICE_NAME, 
   ZONE_IN, TIME_IN, PRICE_GROUP) 
VALUES ('Default',1,'SMS','849290','.*','Tar_SMS_1818VND');</v>
      </c>
    </row>
    <row r="4155" spans="2:14">
      <c r="B4155" t="s">
        <v>9392</v>
      </c>
      <c r="C4155" s="34">
        <v>1</v>
      </c>
      <c r="D4155" s="34" t="s">
        <v>8</v>
      </c>
      <c r="E4155" s="34" t="s">
        <v>8636</v>
      </c>
      <c r="F4155" s="34" t="s">
        <v>9168</v>
      </c>
      <c r="G4155" s="34" t="s">
        <v>9197</v>
      </c>
      <c r="H4155" s="26"/>
      <c r="I4155" s="26"/>
      <c r="J4155" s="26"/>
      <c r="K4155" t="s">
        <v>9197</v>
      </c>
      <c r="L4155" t="str">
        <f>IF(ISNA(VLOOKUP(K4155,$K$244:K4154,1,0)),"","DUP!")</f>
        <v>DUP!</v>
      </c>
      <c r="N4155" t="str">
        <f t="shared" si="69"/>
        <v>INSERT INTO PRICE_MAP (
   PRODUCT_OFFER_ID, SERVICE_ID, SERVICE_NAME, 
   ZONE_IN, TIME_IN, PRICE_GROUP) 
VALUES ('Default',1,'SMS','849291','.*','Tar_SMS_1818VND');</v>
      </c>
    </row>
    <row r="4156" spans="2:14">
      <c r="B4156" t="s">
        <v>9392</v>
      </c>
      <c r="C4156" s="34">
        <v>1</v>
      </c>
      <c r="D4156" s="34" t="s">
        <v>8</v>
      </c>
      <c r="E4156" s="34" t="s">
        <v>8637</v>
      </c>
      <c r="F4156" s="34" t="s">
        <v>9168</v>
      </c>
      <c r="G4156" s="34" t="s">
        <v>9197</v>
      </c>
      <c r="H4156" s="26"/>
      <c r="I4156" s="26"/>
      <c r="J4156" s="26"/>
      <c r="K4156" t="s">
        <v>9197</v>
      </c>
      <c r="L4156" t="str">
        <f>IF(ISNA(VLOOKUP(K4156,$K$244:K4155,1,0)),"","DUP!")</f>
        <v>DUP!</v>
      </c>
      <c r="N4156" t="str">
        <f t="shared" si="69"/>
        <v>INSERT INTO PRICE_MAP (
   PRODUCT_OFFER_ID, SERVICE_ID, SERVICE_NAME, 
   ZONE_IN, TIME_IN, PRICE_GROUP) 
VALUES ('Default',1,'SMS','849292','.*','Tar_SMS_1818VND');</v>
      </c>
    </row>
    <row r="4157" spans="2:14">
      <c r="B4157" t="s">
        <v>9392</v>
      </c>
      <c r="C4157" s="34">
        <v>1</v>
      </c>
      <c r="D4157" s="34" t="s">
        <v>8</v>
      </c>
      <c r="E4157" s="34" t="s">
        <v>8638</v>
      </c>
      <c r="F4157" s="34" t="s">
        <v>9168</v>
      </c>
      <c r="G4157" s="34" t="s">
        <v>9197</v>
      </c>
      <c r="H4157" s="26"/>
      <c r="I4157" s="26"/>
      <c r="J4157" s="26"/>
      <c r="K4157" t="s">
        <v>9197</v>
      </c>
      <c r="L4157" t="str">
        <f>IF(ISNA(VLOOKUP(K4157,$K$244:K4156,1,0)),"","DUP!")</f>
        <v>DUP!</v>
      </c>
      <c r="N4157" t="str">
        <f t="shared" si="69"/>
        <v>INSERT INTO PRICE_MAP (
   PRODUCT_OFFER_ID, SERVICE_ID, SERVICE_NAME, 
   ZONE_IN, TIME_IN, PRICE_GROUP) 
VALUES ('Default',1,'SMS','849293','.*','Tar_SMS_1818VND');</v>
      </c>
    </row>
    <row r="4158" spans="2:14">
      <c r="B4158" t="s">
        <v>9392</v>
      </c>
      <c r="C4158" s="34">
        <v>1</v>
      </c>
      <c r="D4158" s="34" t="s">
        <v>8</v>
      </c>
      <c r="E4158" s="34" t="s">
        <v>8639</v>
      </c>
      <c r="F4158" s="34" t="s">
        <v>9168</v>
      </c>
      <c r="G4158" s="34" t="s">
        <v>9192</v>
      </c>
      <c r="H4158" s="26"/>
      <c r="I4158" s="26"/>
      <c r="J4158" s="26"/>
      <c r="K4158" t="s">
        <v>9192</v>
      </c>
      <c r="L4158" t="str">
        <f>IF(ISNA(VLOOKUP(K4158,$K$244:K4157,1,0)),"","DUP!")</f>
        <v>DUP!</v>
      </c>
      <c r="N4158" t="str">
        <f t="shared" si="69"/>
        <v>INSERT INTO PRICE_MAP (
   PRODUCT_OFFER_ID, SERVICE_ID, SERVICE_NAME, 
   ZONE_IN, TIME_IN, PRICE_GROUP) 
VALUES ('Default',1,'SMS','84931','.*','Tar_SMS_318VND');</v>
      </c>
    </row>
    <row r="4159" spans="2:14">
      <c r="B4159" t="s">
        <v>9392</v>
      </c>
      <c r="C4159" s="34">
        <v>1</v>
      </c>
      <c r="D4159" s="34" t="s">
        <v>8</v>
      </c>
      <c r="E4159" s="34" t="s">
        <v>8640</v>
      </c>
      <c r="F4159" s="34" t="s">
        <v>9168</v>
      </c>
      <c r="G4159" s="34" t="s">
        <v>9192</v>
      </c>
      <c r="H4159" s="26"/>
      <c r="I4159" s="26"/>
      <c r="J4159" s="26"/>
      <c r="K4159" t="s">
        <v>9192</v>
      </c>
      <c r="L4159" t="str">
        <f>IF(ISNA(VLOOKUP(K4159,$K$244:K4158,1,0)),"","DUP!")</f>
        <v>DUP!</v>
      </c>
      <c r="N4159" t="str">
        <f t="shared" si="69"/>
        <v>INSERT INTO PRICE_MAP (
   PRODUCT_OFFER_ID, SERVICE_ID, SERVICE_NAME, 
   ZONE_IN, TIME_IN, PRICE_GROUP) 
VALUES ('Default',1,'SMS','84932','.*','Tar_SMS_318VND');</v>
      </c>
    </row>
    <row r="4160" spans="2:14">
      <c r="B4160" t="s">
        <v>9392</v>
      </c>
      <c r="C4160" s="34">
        <v>1</v>
      </c>
      <c r="D4160" s="34" t="s">
        <v>8</v>
      </c>
      <c r="E4160" s="34" t="s">
        <v>8641</v>
      </c>
      <c r="F4160" s="34" t="s">
        <v>9168</v>
      </c>
      <c r="G4160" s="34" t="s">
        <v>9198</v>
      </c>
      <c r="H4160" s="26"/>
      <c r="I4160" s="26"/>
      <c r="J4160" s="26"/>
      <c r="K4160" t="s">
        <v>9198</v>
      </c>
      <c r="L4160" t="str">
        <f>IF(ISNA(VLOOKUP(K4160,$K$244:K4159,1,0)),"","DUP!")</f>
        <v>DUP!</v>
      </c>
      <c r="N4160" t="str">
        <f t="shared" si="69"/>
        <v>INSERT INTO PRICE_MAP (
   PRODUCT_OFFER_ID, SERVICE_ID, SERVICE_NAME, 
   ZONE_IN, TIME_IN, PRICE_GROUP) 
VALUES ('Default',1,'SMS','849322','.*','Tar_SMS_2727VND');</v>
      </c>
    </row>
    <row r="4161" spans="2:14">
      <c r="B4161" t="s">
        <v>9392</v>
      </c>
      <c r="C4161" s="34">
        <v>1</v>
      </c>
      <c r="D4161" s="34" t="s">
        <v>8</v>
      </c>
      <c r="E4161" s="34" t="s">
        <v>8642</v>
      </c>
      <c r="F4161" s="34" t="s">
        <v>9168</v>
      </c>
      <c r="G4161" s="34" t="s">
        <v>9198</v>
      </c>
      <c r="H4161" s="26"/>
      <c r="I4161" s="26"/>
      <c r="J4161" s="26"/>
      <c r="K4161" t="s">
        <v>9198</v>
      </c>
      <c r="L4161" t="str">
        <f>IF(ISNA(VLOOKUP(K4161,$K$244:K4160,1,0)),"","DUP!")</f>
        <v>DUP!</v>
      </c>
      <c r="N4161" t="str">
        <f t="shared" si="69"/>
        <v>INSERT INTO PRICE_MAP (
   PRODUCT_OFFER_ID, SERVICE_ID, SERVICE_NAME, 
   ZONE_IN, TIME_IN, PRICE_GROUP) 
VALUES ('Default',1,'SMS','849325','.*','Tar_SMS_2727VND');</v>
      </c>
    </row>
    <row r="4162" spans="2:14">
      <c r="B4162" t="s">
        <v>9392</v>
      </c>
      <c r="C4162" s="34">
        <v>1</v>
      </c>
      <c r="D4162" s="34" t="s">
        <v>8</v>
      </c>
      <c r="E4162" s="34" t="s">
        <v>8643</v>
      </c>
      <c r="F4162" s="34" t="s">
        <v>9168</v>
      </c>
      <c r="G4162" s="34" t="s">
        <v>9192</v>
      </c>
      <c r="H4162" s="26"/>
      <c r="I4162" s="26"/>
      <c r="J4162" s="26"/>
      <c r="K4162" t="s">
        <v>9192</v>
      </c>
      <c r="L4162" t="str">
        <f>IF(ISNA(VLOOKUP(K4162,$K$244:K4161,1,0)),"","DUP!")</f>
        <v>DUP!</v>
      </c>
      <c r="N4162" t="str">
        <f t="shared" si="69"/>
        <v>INSERT INTO PRICE_MAP (
   PRODUCT_OFFER_ID, SERVICE_ID, SERVICE_NAME, 
   ZONE_IN, TIME_IN, PRICE_GROUP) 
VALUES ('Default',1,'SMS','84933','.*','Tar_SMS_318VND');</v>
      </c>
    </row>
    <row r="4163" spans="2:14">
      <c r="B4163" t="s">
        <v>9392</v>
      </c>
      <c r="C4163" s="34">
        <v>1</v>
      </c>
      <c r="D4163" s="34" t="s">
        <v>8</v>
      </c>
      <c r="E4163" s="34" t="s">
        <v>8645</v>
      </c>
      <c r="F4163" s="34" t="s">
        <v>9168</v>
      </c>
      <c r="G4163" s="34" t="s">
        <v>9192</v>
      </c>
      <c r="H4163" s="26"/>
      <c r="I4163" s="26"/>
      <c r="J4163" s="26"/>
      <c r="K4163" t="s">
        <v>9192</v>
      </c>
      <c r="L4163" t="str">
        <f>IF(ISNA(VLOOKUP(K4163,$K$244:K4162,1,0)),"","DUP!")</f>
        <v>DUP!</v>
      </c>
      <c r="N4163" t="str">
        <f t="shared" si="69"/>
        <v>INSERT INTO PRICE_MAP (
   PRODUCT_OFFER_ID, SERVICE_ID, SERVICE_NAME, 
   ZONE_IN, TIME_IN, PRICE_GROUP) 
VALUES ('Default',1,'SMS','84934','.*','Tar_SMS_318VND');</v>
      </c>
    </row>
    <row r="4164" spans="2:14">
      <c r="B4164" t="s">
        <v>9392</v>
      </c>
      <c r="C4164" s="34">
        <v>1</v>
      </c>
      <c r="D4164" s="34" t="s">
        <v>8</v>
      </c>
      <c r="E4164" s="34" t="s">
        <v>8646</v>
      </c>
      <c r="F4164" s="34" t="s">
        <v>9168</v>
      </c>
      <c r="G4164" s="34" t="s">
        <v>9195</v>
      </c>
      <c r="H4164" s="26"/>
      <c r="I4164" s="26"/>
      <c r="J4164" s="26"/>
      <c r="K4164" t="s">
        <v>9195</v>
      </c>
      <c r="L4164" t="str">
        <f>IF(ISNA(VLOOKUP(K4164,$K$244:K4163,1,0)),"","DUP!")</f>
        <v>DUP!</v>
      </c>
      <c r="N4164" t="str">
        <f t="shared" si="69"/>
        <v>INSERT INTO PRICE_MAP (
   PRODUCT_OFFER_ID, SERVICE_ID, SERVICE_NAME, 
   ZONE_IN, TIME_IN, PRICE_GROUP) 
VALUES ('Default',1,'SMS','849344','.*','Tar_SMS_455VND');</v>
      </c>
    </row>
    <row r="4165" spans="2:14">
      <c r="B4165" t="s">
        <v>9392</v>
      </c>
      <c r="C4165" s="34">
        <v>1</v>
      </c>
      <c r="D4165" s="34" t="s">
        <v>8</v>
      </c>
      <c r="E4165" s="34" t="s">
        <v>8647</v>
      </c>
      <c r="F4165" s="34" t="s">
        <v>9168</v>
      </c>
      <c r="G4165" s="34" t="s">
        <v>9192</v>
      </c>
      <c r="H4165" s="26"/>
      <c r="I4165" s="26"/>
      <c r="J4165" s="26"/>
      <c r="K4165" t="s">
        <v>9192</v>
      </c>
      <c r="L4165" t="str">
        <f>IF(ISNA(VLOOKUP(K4165,$K$244:K4164,1,0)),"","DUP!")</f>
        <v>DUP!</v>
      </c>
      <c r="N4165" t="str">
        <f t="shared" si="69"/>
        <v>INSERT INTO PRICE_MAP (
   PRODUCT_OFFER_ID, SERVICE_ID, SERVICE_NAME, 
   ZONE_IN, TIME_IN, PRICE_GROUP) 
VALUES ('Default',1,'SMS','84935','.*','Tar_SMS_318VND');</v>
      </c>
    </row>
    <row r="4166" spans="2:14">
      <c r="B4166" t="s">
        <v>9392</v>
      </c>
      <c r="C4166" s="34">
        <v>1</v>
      </c>
      <c r="D4166" s="34" t="s">
        <v>8</v>
      </c>
      <c r="E4166" s="34" t="s">
        <v>8648</v>
      </c>
      <c r="F4166" s="34" t="s">
        <v>9168</v>
      </c>
      <c r="G4166" s="34" t="s">
        <v>9198</v>
      </c>
      <c r="H4166" s="26"/>
      <c r="I4166" s="26"/>
      <c r="J4166" s="26"/>
      <c r="K4166" t="s">
        <v>9198</v>
      </c>
      <c r="L4166" t="str">
        <f>IF(ISNA(VLOOKUP(K4166,$K$244:K4165,1,0)),"","DUP!")</f>
        <v>DUP!</v>
      </c>
      <c r="N4166" t="str">
        <f t="shared" si="69"/>
        <v>INSERT INTO PRICE_MAP (
   PRODUCT_OFFER_ID, SERVICE_ID, SERVICE_NAME, 
   ZONE_IN, TIME_IN, PRICE_GROUP) 
VALUES ('Default',1,'SMS','849351','.*','Tar_SMS_2727VND');</v>
      </c>
    </row>
    <row r="4167" spans="2:14">
      <c r="B4167" t="s">
        <v>9392</v>
      </c>
      <c r="C4167" s="34">
        <v>1</v>
      </c>
      <c r="D4167" s="34" t="s">
        <v>8</v>
      </c>
      <c r="E4167" s="34" t="s">
        <v>8649</v>
      </c>
      <c r="F4167" s="34" t="s">
        <v>9168</v>
      </c>
      <c r="G4167" s="34" t="s">
        <v>9198</v>
      </c>
      <c r="H4167" s="26"/>
      <c r="I4167" s="26"/>
      <c r="J4167" s="26"/>
      <c r="K4167" t="s">
        <v>9198</v>
      </c>
      <c r="L4167" t="str">
        <f>IF(ISNA(VLOOKUP(K4167,$K$244:K4166,1,0)),"","DUP!")</f>
        <v>DUP!</v>
      </c>
      <c r="N4167" t="str">
        <f t="shared" si="69"/>
        <v>INSERT INTO PRICE_MAP (
   PRODUCT_OFFER_ID, SERVICE_ID, SERVICE_NAME, 
   ZONE_IN, TIME_IN, PRICE_GROUP) 
VALUES ('Default',1,'SMS','849352','.*','Tar_SMS_2727VND');</v>
      </c>
    </row>
    <row r="4168" spans="2:14">
      <c r="B4168" t="s">
        <v>9392</v>
      </c>
      <c r="C4168" s="34">
        <v>1</v>
      </c>
      <c r="D4168" s="34" t="s">
        <v>8</v>
      </c>
      <c r="E4168" s="34" t="s">
        <v>8650</v>
      </c>
      <c r="F4168" s="34" t="s">
        <v>9168</v>
      </c>
      <c r="G4168" s="34" t="s">
        <v>9198</v>
      </c>
      <c r="H4168" s="26"/>
      <c r="I4168" s="26"/>
      <c r="J4168" s="26"/>
      <c r="K4168" t="s">
        <v>9198</v>
      </c>
      <c r="L4168" t="str">
        <f>IF(ISNA(VLOOKUP(K4168,$K$244:K4167,1,0)),"","DUP!")</f>
        <v>DUP!</v>
      </c>
      <c r="N4168" t="str">
        <f t="shared" si="69"/>
        <v>INSERT INTO PRICE_MAP (
   PRODUCT_OFFER_ID, SERVICE_ID, SERVICE_NAME, 
   ZONE_IN, TIME_IN, PRICE_GROUP) 
VALUES ('Default',1,'SMS','849354','.*','Tar_SMS_2727VND');</v>
      </c>
    </row>
    <row r="4169" spans="2:14">
      <c r="B4169" t="s">
        <v>9392</v>
      </c>
      <c r="C4169" s="34">
        <v>1</v>
      </c>
      <c r="D4169" s="34" t="s">
        <v>8</v>
      </c>
      <c r="E4169" s="34" t="s">
        <v>8651</v>
      </c>
      <c r="F4169" s="34" t="s">
        <v>9168</v>
      </c>
      <c r="G4169" s="34" t="s">
        <v>9198</v>
      </c>
      <c r="H4169" s="26"/>
      <c r="I4169" s="26"/>
      <c r="J4169" s="26"/>
      <c r="K4169" t="s">
        <v>9198</v>
      </c>
      <c r="L4169" t="str">
        <f>IF(ISNA(VLOOKUP(K4169,$K$244:K4168,1,0)),"","DUP!")</f>
        <v>DUP!</v>
      </c>
      <c r="N4169" t="str">
        <f t="shared" si="69"/>
        <v>INSERT INTO PRICE_MAP (
   PRODUCT_OFFER_ID, SERVICE_ID, SERVICE_NAME, 
   ZONE_IN, TIME_IN, PRICE_GROUP) 
VALUES ('Default',1,'SMS','849357','.*','Tar_SMS_2727VND');</v>
      </c>
    </row>
    <row r="4170" spans="2:14">
      <c r="B4170" t="s">
        <v>9392</v>
      </c>
      <c r="C4170" s="34">
        <v>1</v>
      </c>
      <c r="D4170" s="34" t="s">
        <v>8</v>
      </c>
      <c r="E4170" s="34" t="s">
        <v>8652</v>
      </c>
      <c r="F4170" s="34" t="s">
        <v>9168</v>
      </c>
      <c r="G4170" s="34" t="s">
        <v>9192</v>
      </c>
      <c r="H4170" s="26"/>
      <c r="I4170" s="26"/>
      <c r="J4170" s="26"/>
      <c r="K4170" t="s">
        <v>9192</v>
      </c>
      <c r="L4170" t="str">
        <f>IF(ISNA(VLOOKUP(K4170,$K$244:K4169,1,0)),"","DUP!")</f>
        <v>DUP!</v>
      </c>
      <c r="N4170" t="str">
        <f t="shared" si="69"/>
        <v>INSERT INTO PRICE_MAP (
   PRODUCT_OFFER_ID, SERVICE_ID, SERVICE_NAME, 
   ZONE_IN, TIME_IN, PRICE_GROUP) 
VALUES ('Default',1,'SMS','84936','.*','Tar_SMS_318VND');</v>
      </c>
    </row>
    <row r="4171" spans="2:14">
      <c r="B4171" t="s">
        <v>9392</v>
      </c>
      <c r="C4171" s="34">
        <v>1</v>
      </c>
      <c r="D4171" s="34" t="s">
        <v>8</v>
      </c>
      <c r="E4171" s="34" t="s">
        <v>8653</v>
      </c>
      <c r="F4171" s="34" t="s">
        <v>9168</v>
      </c>
      <c r="G4171" s="34" t="s">
        <v>9198</v>
      </c>
      <c r="H4171" s="26"/>
      <c r="I4171" s="26"/>
      <c r="J4171" s="26"/>
      <c r="K4171" t="s">
        <v>9198</v>
      </c>
      <c r="L4171" t="str">
        <f>IF(ISNA(VLOOKUP(K4171,$K$244:K4170,1,0)),"","DUP!")</f>
        <v>DUP!</v>
      </c>
      <c r="N4171" t="str">
        <f t="shared" si="69"/>
        <v>INSERT INTO PRICE_MAP (
   PRODUCT_OFFER_ID, SERVICE_ID, SERVICE_NAME, 
   ZONE_IN, TIME_IN, PRICE_GROUP) 
VALUES ('Default',1,'SMS','849363','.*','Tar_SMS_2727VND');</v>
      </c>
    </row>
    <row r="4172" spans="2:14">
      <c r="B4172" t="s">
        <v>9392</v>
      </c>
      <c r="C4172" s="34">
        <v>1</v>
      </c>
      <c r="D4172" s="34" t="s">
        <v>8</v>
      </c>
      <c r="E4172" s="34" t="s">
        <v>8654</v>
      </c>
      <c r="F4172" s="34" t="s">
        <v>9168</v>
      </c>
      <c r="G4172" s="34" t="s">
        <v>9198</v>
      </c>
      <c r="H4172" s="26"/>
      <c r="I4172" s="26"/>
      <c r="J4172" s="26"/>
      <c r="K4172" t="s">
        <v>9198</v>
      </c>
      <c r="L4172" t="str">
        <f>IF(ISNA(VLOOKUP(K4172,$K$244:K4171,1,0)),"","DUP!")</f>
        <v>DUP!</v>
      </c>
      <c r="N4172" t="str">
        <f t="shared" si="69"/>
        <v>INSERT INTO PRICE_MAP (
   PRODUCT_OFFER_ID, SERVICE_ID, SERVICE_NAME, 
   ZONE_IN, TIME_IN, PRICE_GROUP) 
VALUES ('Default',1,'SMS','849364','.*','Tar_SMS_2727VND');</v>
      </c>
    </row>
    <row r="4173" spans="2:14">
      <c r="B4173" t="s">
        <v>9392</v>
      </c>
      <c r="C4173" s="34">
        <v>1</v>
      </c>
      <c r="D4173" s="34" t="s">
        <v>8</v>
      </c>
      <c r="E4173" s="34" t="s">
        <v>8655</v>
      </c>
      <c r="F4173" s="34" t="s">
        <v>9168</v>
      </c>
      <c r="G4173" s="34" t="s">
        <v>9198</v>
      </c>
      <c r="H4173" s="26"/>
      <c r="I4173" s="26"/>
      <c r="J4173" s="26"/>
      <c r="K4173" t="s">
        <v>9198</v>
      </c>
      <c r="L4173" t="str">
        <f>IF(ISNA(VLOOKUP(K4173,$K$244:K4172,1,0)),"","DUP!")</f>
        <v>DUP!</v>
      </c>
      <c r="N4173" t="str">
        <f t="shared" si="69"/>
        <v>INSERT INTO PRICE_MAP (
   PRODUCT_OFFER_ID, SERVICE_ID, SERVICE_NAME, 
   ZONE_IN, TIME_IN, PRICE_GROUP) 
VALUES ('Default',1,'SMS','849365','.*','Tar_SMS_2727VND');</v>
      </c>
    </row>
    <row r="4174" spans="2:14">
      <c r="B4174" t="s">
        <v>9392</v>
      </c>
      <c r="C4174" s="34">
        <v>1</v>
      </c>
      <c r="D4174" s="34" t="s">
        <v>8</v>
      </c>
      <c r="E4174" s="34" t="s">
        <v>8657</v>
      </c>
      <c r="F4174" s="34" t="s">
        <v>9168</v>
      </c>
      <c r="G4174" s="34" t="s">
        <v>9192</v>
      </c>
      <c r="H4174" s="26"/>
      <c r="I4174" s="26"/>
      <c r="J4174" s="26"/>
      <c r="K4174" t="s">
        <v>9192</v>
      </c>
      <c r="L4174" t="str">
        <f>IF(ISNA(VLOOKUP(K4174,$K$244:K4173,1,0)),"","DUP!")</f>
        <v>DUP!</v>
      </c>
      <c r="N4174" t="str">
        <f t="shared" si="69"/>
        <v>INSERT INTO PRICE_MAP (
   PRODUCT_OFFER_ID, SERVICE_ID, SERVICE_NAME, 
   ZONE_IN, TIME_IN, PRICE_GROUP) 
VALUES ('Default',1,'SMS','84937','.*','Tar_SMS_318VND');</v>
      </c>
    </row>
    <row r="4175" spans="2:14">
      <c r="B4175" t="s">
        <v>9392</v>
      </c>
      <c r="C4175" s="34">
        <v>1</v>
      </c>
      <c r="D4175" s="34" t="s">
        <v>8</v>
      </c>
      <c r="E4175" s="34" t="s">
        <v>8660</v>
      </c>
      <c r="F4175" s="34" t="s">
        <v>9168</v>
      </c>
      <c r="G4175" s="34" t="s">
        <v>9192</v>
      </c>
      <c r="H4175" s="26"/>
      <c r="I4175" s="26"/>
      <c r="J4175" s="26"/>
      <c r="K4175" t="s">
        <v>9192</v>
      </c>
      <c r="L4175" t="str">
        <f>IF(ISNA(VLOOKUP(K4175,$K$244:K4174,1,0)),"","DUP!")</f>
        <v>DUP!</v>
      </c>
      <c r="N4175" t="str">
        <f t="shared" si="69"/>
        <v>INSERT INTO PRICE_MAP (
   PRODUCT_OFFER_ID, SERVICE_ID, SERVICE_NAME, 
   ZONE_IN, TIME_IN, PRICE_GROUP) 
VALUES ('Default',1,'SMS','84938','.*','Tar_SMS_318VND');</v>
      </c>
    </row>
    <row r="4176" spans="2:14">
      <c r="B4176" t="s">
        <v>9392</v>
      </c>
      <c r="C4176" s="34">
        <v>1</v>
      </c>
      <c r="D4176" s="34" t="s">
        <v>8</v>
      </c>
      <c r="E4176" s="34" t="s">
        <v>8661</v>
      </c>
      <c r="F4176" s="34" t="s">
        <v>9168</v>
      </c>
      <c r="G4176" s="34" t="s">
        <v>9192</v>
      </c>
      <c r="H4176" s="26"/>
      <c r="I4176" s="26"/>
      <c r="J4176" s="26"/>
      <c r="K4176" t="s">
        <v>9192</v>
      </c>
      <c r="L4176" t="str">
        <f>IF(ISNA(VLOOKUP(K4176,$K$244:K4175,1,0)),"","DUP!")</f>
        <v>DUP!</v>
      </c>
      <c r="N4176" t="str">
        <f t="shared" si="69"/>
        <v>INSERT INTO PRICE_MAP (
   PRODUCT_OFFER_ID, SERVICE_ID, SERVICE_NAME, 
   ZONE_IN, TIME_IN, PRICE_GROUP) 
VALUES ('Default',1,'SMS','84939','.*','Tar_SMS_318VND');</v>
      </c>
    </row>
    <row r="4177" spans="2:14">
      <c r="B4177" t="s">
        <v>9392</v>
      </c>
      <c r="C4177" s="34">
        <v>1</v>
      </c>
      <c r="D4177" s="34" t="s">
        <v>8</v>
      </c>
      <c r="E4177" s="34" t="s">
        <v>8662</v>
      </c>
      <c r="F4177" s="34" t="s">
        <v>9168</v>
      </c>
      <c r="G4177" s="34" t="s">
        <v>9198</v>
      </c>
      <c r="H4177" s="26"/>
      <c r="I4177" s="26"/>
      <c r="J4177" s="26"/>
      <c r="K4177" t="s">
        <v>9198</v>
      </c>
      <c r="L4177" t="str">
        <f>IF(ISNA(VLOOKUP(K4177,$K$244:K4176,1,0)),"","DUP!")</f>
        <v>DUP!</v>
      </c>
      <c r="N4177" t="str">
        <f t="shared" si="69"/>
        <v>INSERT INTO PRICE_MAP (
   PRODUCT_OFFER_ID, SERVICE_ID, SERVICE_NAME, 
   ZONE_IN, TIME_IN, PRICE_GROUP) 
VALUES ('Default',1,'SMS','849390','.*','Tar_SMS_2727VND');</v>
      </c>
    </row>
    <row r="4178" spans="2:14">
      <c r="B4178" t="s">
        <v>9392</v>
      </c>
      <c r="C4178" s="34">
        <v>1</v>
      </c>
      <c r="D4178" s="34" t="s">
        <v>8</v>
      </c>
      <c r="E4178" s="34" t="s">
        <v>8663</v>
      </c>
      <c r="F4178" s="34" t="s">
        <v>9168</v>
      </c>
      <c r="G4178" s="34" t="s">
        <v>9198</v>
      </c>
      <c r="H4178" s="26"/>
      <c r="I4178" s="26"/>
      <c r="J4178" s="26"/>
      <c r="K4178" t="s">
        <v>9198</v>
      </c>
      <c r="L4178" t="str">
        <f>IF(ISNA(VLOOKUP(K4178,$K$244:K4177,1,0)),"","DUP!")</f>
        <v>DUP!</v>
      </c>
      <c r="N4178" t="str">
        <f t="shared" si="69"/>
        <v>INSERT INTO PRICE_MAP (
   PRODUCT_OFFER_ID, SERVICE_ID, SERVICE_NAME, 
   ZONE_IN, TIME_IN, PRICE_GROUP) 
VALUES ('Default',1,'SMS','849391','.*','Tar_SMS_2727VND');</v>
      </c>
    </row>
    <row r="4179" spans="2:14">
      <c r="B4179" t="s">
        <v>9392</v>
      </c>
      <c r="C4179" s="34">
        <v>1</v>
      </c>
      <c r="D4179" s="34" t="s">
        <v>8</v>
      </c>
      <c r="E4179" s="34" t="s">
        <v>8664</v>
      </c>
      <c r="F4179" s="34" t="s">
        <v>9168</v>
      </c>
      <c r="G4179" s="34" t="s">
        <v>9198</v>
      </c>
      <c r="H4179" s="26"/>
      <c r="I4179" s="26"/>
      <c r="J4179" s="26"/>
      <c r="K4179" t="s">
        <v>9198</v>
      </c>
      <c r="L4179" t="str">
        <f>IF(ISNA(VLOOKUP(K4179,$K$244:K4178,1,0)),"","DUP!")</f>
        <v>DUP!</v>
      </c>
      <c r="N4179" t="str">
        <f t="shared" si="69"/>
        <v>INSERT INTO PRICE_MAP (
   PRODUCT_OFFER_ID, SERVICE_ID, SERVICE_NAME, 
   ZONE_IN, TIME_IN, PRICE_GROUP) 
VALUES ('Default',1,'SMS','849392','.*','Tar_SMS_2727VND');</v>
      </c>
    </row>
    <row r="4180" spans="2:14">
      <c r="B4180" t="s">
        <v>9392</v>
      </c>
      <c r="C4180" s="34">
        <v>1</v>
      </c>
      <c r="D4180" s="34" t="s">
        <v>8</v>
      </c>
      <c r="E4180" s="34" t="s">
        <v>8665</v>
      </c>
      <c r="F4180" s="34" t="s">
        <v>9168</v>
      </c>
      <c r="G4180" s="34" t="s">
        <v>9198</v>
      </c>
      <c r="H4180" s="26"/>
      <c r="I4180" s="26"/>
      <c r="J4180" s="26"/>
      <c r="K4180" t="s">
        <v>9198</v>
      </c>
      <c r="L4180" t="str">
        <f>IF(ISNA(VLOOKUP(K4180,$K$244:K4179,1,0)),"","DUP!")</f>
        <v>DUP!</v>
      </c>
      <c r="N4180" t="str">
        <f t="shared" si="69"/>
        <v>INSERT INTO PRICE_MAP (
   PRODUCT_OFFER_ID, SERVICE_ID, SERVICE_NAME, 
   ZONE_IN, TIME_IN, PRICE_GROUP) 
VALUES ('Default',1,'SMS','849393','.*','Tar_SMS_2727VND');</v>
      </c>
    </row>
    <row r="4181" spans="2:14">
      <c r="B4181" t="s">
        <v>9392</v>
      </c>
      <c r="C4181" s="34">
        <v>1</v>
      </c>
      <c r="D4181" s="34" t="s">
        <v>8</v>
      </c>
      <c r="E4181" s="34" t="s">
        <v>8666</v>
      </c>
      <c r="F4181" s="34" t="s">
        <v>9168</v>
      </c>
      <c r="G4181" s="34" t="s">
        <v>9193</v>
      </c>
      <c r="H4181" s="26"/>
      <c r="I4181" s="26"/>
      <c r="J4181" s="26"/>
      <c r="K4181" t="s">
        <v>9193</v>
      </c>
      <c r="L4181" t="str">
        <f>IF(ISNA(VLOOKUP(K4181,$K$244:K4180,1,0)),"","DUP!")</f>
        <v>DUP!</v>
      </c>
      <c r="N4181" t="str">
        <f t="shared" si="69"/>
        <v>INSERT INTO PRICE_MAP (
   PRODUCT_OFFER_ID, SERVICE_ID, SERVICE_NAME, 
   ZONE_IN, TIME_IN, PRICE_GROUP) 
VALUES ('Default',1,'SMS','84941','.*','Tar_SMS_264VND');</v>
      </c>
    </row>
    <row r="4182" spans="2:14">
      <c r="B4182" t="s">
        <v>9392</v>
      </c>
      <c r="C4182" s="34">
        <v>1</v>
      </c>
      <c r="D4182" s="34" t="s">
        <v>8</v>
      </c>
      <c r="E4182" s="34" t="s">
        <v>8667</v>
      </c>
      <c r="F4182" s="34" t="s">
        <v>9168</v>
      </c>
      <c r="G4182" s="34" t="s">
        <v>9193</v>
      </c>
      <c r="H4182" s="26"/>
      <c r="I4182" s="26"/>
      <c r="J4182" s="26"/>
      <c r="K4182" t="s">
        <v>9193</v>
      </c>
      <c r="L4182" t="str">
        <f>IF(ISNA(VLOOKUP(K4182,$K$244:K4181,1,0)),"","DUP!")</f>
        <v>DUP!</v>
      </c>
      <c r="N4182" t="str">
        <f t="shared" si="69"/>
        <v>INSERT INTO PRICE_MAP (
   PRODUCT_OFFER_ID, SERVICE_ID, SERVICE_NAME, 
   ZONE_IN, TIME_IN, PRICE_GROUP) 
VALUES ('Default',1,'SMS','84942','.*','Tar_SMS_264VND');</v>
      </c>
    </row>
    <row r="4183" spans="2:14">
      <c r="B4183" t="s">
        <v>9392</v>
      </c>
      <c r="C4183" s="34">
        <v>1</v>
      </c>
      <c r="D4183" s="34" t="s">
        <v>8</v>
      </c>
      <c r="E4183" s="34" t="s">
        <v>8668</v>
      </c>
      <c r="F4183" s="34" t="s">
        <v>9168</v>
      </c>
      <c r="G4183" s="34" t="s">
        <v>9199</v>
      </c>
      <c r="H4183" s="26"/>
      <c r="I4183" s="26"/>
      <c r="J4183" s="26"/>
      <c r="K4183" t="s">
        <v>9199</v>
      </c>
      <c r="L4183" t="str">
        <f>IF(ISNA(VLOOKUP(K4183,$K$244:K4182,1,0)),"","DUP!")</f>
        <v>DUP!</v>
      </c>
      <c r="N4183" t="str">
        <f t="shared" si="69"/>
        <v>INSERT INTO PRICE_MAP (
   PRODUCT_OFFER_ID, SERVICE_ID, SERVICE_NAME, 
   ZONE_IN, TIME_IN, PRICE_GROUP) 
VALUES ('Default',1,'SMS','849425','.*','Tar_SMS_3636VND');</v>
      </c>
    </row>
    <row r="4184" spans="2:14">
      <c r="B4184" t="s">
        <v>9392</v>
      </c>
      <c r="C4184" s="34">
        <v>1</v>
      </c>
      <c r="D4184" s="34" t="s">
        <v>8</v>
      </c>
      <c r="E4184" s="34" t="s">
        <v>8669</v>
      </c>
      <c r="F4184" s="34" t="s">
        <v>9168</v>
      </c>
      <c r="G4184" s="34" t="s">
        <v>9193</v>
      </c>
      <c r="H4184" s="26"/>
      <c r="I4184" s="26"/>
      <c r="J4184" s="26"/>
      <c r="K4184" t="s">
        <v>9193</v>
      </c>
      <c r="L4184" t="str">
        <f>IF(ISNA(VLOOKUP(K4184,$K$244:K4183,1,0)),"","DUP!")</f>
        <v>DUP!</v>
      </c>
      <c r="N4184" t="str">
        <f t="shared" si="69"/>
        <v>INSERT INTO PRICE_MAP (
   PRODUCT_OFFER_ID, SERVICE_ID, SERVICE_NAME, 
   ZONE_IN, TIME_IN, PRICE_GROUP) 
VALUES ('Default',1,'SMS','84943','.*','Tar_SMS_264VND');</v>
      </c>
    </row>
    <row r="4185" spans="2:14">
      <c r="B4185" t="s">
        <v>9392</v>
      </c>
      <c r="C4185" s="34">
        <v>1</v>
      </c>
      <c r="D4185" s="34" t="s">
        <v>8</v>
      </c>
      <c r="E4185" s="34" t="s">
        <v>8671</v>
      </c>
      <c r="F4185" s="34" t="s">
        <v>9168</v>
      </c>
      <c r="G4185" s="34" t="s">
        <v>9193</v>
      </c>
      <c r="H4185" s="26"/>
      <c r="I4185" s="26"/>
      <c r="J4185" s="26"/>
      <c r="K4185" t="s">
        <v>9193</v>
      </c>
      <c r="L4185" t="str">
        <f>IF(ISNA(VLOOKUP(K4185,$K$244:K4184,1,0)),"","DUP!")</f>
        <v>DUP!</v>
      </c>
      <c r="N4185" t="str">
        <f t="shared" si="69"/>
        <v>INSERT INTO PRICE_MAP (
   PRODUCT_OFFER_ID, SERVICE_ID, SERVICE_NAME, 
   ZONE_IN, TIME_IN, PRICE_GROUP) 
VALUES ('Default',1,'SMS','84944','.*','Tar_SMS_264VND');</v>
      </c>
    </row>
    <row r="4186" spans="2:14">
      <c r="B4186" t="s">
        <v>9392</v>
      </c>
      <c r="C4186" s="34">
        <v>1</v>
      </c>
      <c r="D4186" s="34" t="s">
        <v>8</v>
      </c>
      <c r="E4186" s="34" t="s">
        <v>8672</v>
      </c>
      <c r="F4186" s="34" t="s">
        <v>9168</v>
      </c>
      <c r="G4186" s="34" t="s">
        <v>9193</v>
      </c>
      <c r="H4186" s="26"/>
      <c r="I4186" s="26"/>
      <c r="J4186" s="26"/>
      <c r="K4186" t="s">
        <v>9193</v>
      </c>
      <c r="L4186" t="str">
        <f>IF(ISNA(VLOOKUP(K4186,$K$244:K4185,1,0)),"","DUP!")</f>
        <v>DUP!</v>
      </c>
      <c r="N4186" t="str">
        <f t="shared" si="69"/>
        <v>INSERT INTO PRICE_MAP (
   PRODUCT_OFFER_ID, SERVICE_ID, SERVICE_NAME, 
   ZONE_IN, TIME_IN, PRICE_GROUP) 
VALUES ('Default',1,'SMS','84945','.*','Tar_SMS_264VND');</v>
      </c>
    </row>
    <row r="4187" spans="2:14">
      <c r="B4187" t="s">
        <v>9392</v>
      </c>
      <c r="C4187" s="34">
        <v>1</v>
      </c>
      <c r="D4187" s="34" t="s">
        <v>8</v>
      </c>
      <c r="E4187" s="34" t="s">
        <v>8673</v>
      </c>
      <c r="F4187" s="34" t="s">
        <v>9168</v>
      </c>
      <c r="G4187" s="34" t="s">
        <v>9199</v>
      </c>
      <c r="H4187" s="26"/>
      <c r="I4187" s="26"/>
      <c r="J4187" s="26"/>
      <c r="K4187" t="s">
        <v>9199</v>
      </c>
      <c r="L4187" t="str">
        <f>IF(ISNA(VLOOKUP(K4187,$K$244:K4186,1,0)),"","DUP!")</f>
        <v>DUP!</v>
      </c>
      <c r="N4187" t="str">
        <f t="shared" si="69"/>
        <v>INSERT INTO PRICE_MAP (
   PRODUCT_OFFER_ID, SERVICE_ID, SERVICE_NAME, 
   ZONE_IN, TIME_IN, PRICE_GROUP) 
VALUES ('Default',1,'SMS','849451','.*','Tar_SMS_3636VND');</v>
      </c>
    </row>
    <row r="4188" spans="2:14">
      <c r="B4188" t="s">
        <v>9392</v>
      </c>
      <c r="C4188" s="34">
        <v>1</v>
      </c>
      <c r="D4188" s="34" t="s">
        <v>8</v>
      </c>
      <c r="E4188" s="34" t="s">
        <v>8674</v>
      </c>
      <c r="F4188" s="34" t="s">
        <v>9168</v>
      </c>
      <c r="G4188" s="34" t="s">
        <v>9199</v>
      </c>
      <c r="H4188" s="26"/>
      <c r="I4188" s="26"/>
      <c r="J4188" s="26"/>
      <c r="K4188" t="s">
        <v>9199</v>
      </c>
      <c r="L4188" t="str">
        <f>IF(ISNA(VLOOKUP(K4188,$K$244:K4187,1,0)),"","DUP!")</f>
        <v>DUP!</v>
      </c>
      <c r="N4188" t="str">
        <f t="shared" si="69"/>
        <v>INSERT INTO PRICE_MAP (
   PRODUCT_OFFER_ID, SERVICE_ID, SERVICE_NAME, 
   ZONE_IN, TIME_IN, PRICE_GROUP) 
VALUES ('Default',1,'SMS','849452','.*','Tar_SMS_3636VND');</v>
      </c>
    </row>
    <row r="4189" spans="2:14">
      <c r="B4189" t="s">
        <v>9392</v>
      </c>
      <c r="C4189" s="34">
        <v>1</v>
      </c>
      <c r="D4189" s="34" t="s">
        <v>8</v>
      </c>
      <c r="E4189" s="34" t="s">
        <v>8675</v>
      </c>
      <c r="F4189" s="34" t="s">
        <v>9168</v>
      </c>
      <c r="G4189" s="34" t="s">
        <v>9199</v>
      </c>
      <c r="H4189" s="26"/>
      <c r="I4189" s="26"/>
      <c r="J4189" s="26"/>
      <c r="K4189" t="s">
        <v>9199</v>
      </c>
      <c r="L4189" t="str">
        <f>IF(ISNA(VLOOKUP(K4189,$K$244:K4188,1,0)),"","DUP!")</f>
        <v>DUP!</v>
      </c>
      <c r="N4189" t="str">
        <f t="shared" si="69"/>
        <v>INSERT INTO PRICE_MAP (
   PRODUCT_OFFER_ID, SERVICE_ID, SERVICE_NAME, 
   ZONE_IN, TIME_IN, PRICE_GROUP) 
VALUES ('Default',1,'SMS','849454','.*','Tar_SMS_3636VND');</v>
      </c>
    </row>
    <row r="4190" spans="2:14">
      <c r="B4190" t="s">
        <v>9392</v>
      </c>
      <c r="C4190" s="34">
        <v>1</v>
      </c>
      <c r="D4190" s="34" t="s">
        <v>8</v>
      </c>
      <c r="E4190" s="34" t="s">
        <v>8676</v>
      </c>
      <c r="F4190" s="34" t="s">
        <v>9168</v>
      </c>
      <c r="G4190" s="34" t="s">
        <v>9199</v>
      </c>
      <c r="H4190" s="26"/>
      <c r="I4190" s="26"/>
      <c r="J4190" s="26"/>
      <c r="K4190" t="s">
        <v>9199</v>
      </c>
      <c r="L4190" t="str">
        <f>IF(ISNA(VLOOKUP(K4190,$K$244:K4189,1,0)),"","DUP!")</f>
        <v>DUP!</v>
      </c>
      <c r="N4190" t="str">
        <f t="shared" si="69"/>
        <v>INSERT INTO PRICE_MAP (
   PRODUCT_OFFER_ID, SERVICE_ID, SERVICE_NAME, 
   ZONE_IN, TIME_IN, PRICE_GROUP) 
VALUES ('Default',1,'SMS','849457','.*','Tar_SMS_3636VND');</v>
      </c>
    </row>
    <row r="4191" spans="2:14">
      <c r="B4191" t="s">
        <v>9392</v>
      </c>
      <c r="C4191" s="34">
        <v>1</v>
      </c>
      <c r="D4191" s="34" t="s">
        <v>8</v>
      </c>
      <c r="E4191" s="34" t="s">
        <v>8677</v>
      </c>
      <c r="F4191" s="34" t="s">
        <v>9168</v>
      </c>
      <c r="G4191" s="34" t="s">
        <v>9193</v>
      </c>
      <c r="H4191" s="26"/>
      <c r="I4191" s="26"/>
      <c r="J4191" s="26"/>
      <c r="K4191" t="s">
        <v>9193</v>
      </c>
      <c r="L4191" t="str">
        <f>IF(ISNA(VLOOKUP(K4191,$K$244:K4190,1,0)),"","DUP!")</f>
        <v>DUP!</v>
      </c>
      <c r="N4191" t="str">
        <f t="shared" si="69"/>
        <v>INSERT INTO PRICE_MAP (
   PRODUCT_OFFER_ID, SERVICE_ID, SERVICE_NAME, 
   ZONE_IN, TIME_IN, PRICE_GROUP) 
VALUES ('Default',1,'SMS','84946','.*','Tar_SMS_264VND');</v>
      </c>
    </row>
    <row r="4192" spans="2:14">
      <c r="B4192" t="s">
        <v>9392</v>
      </c>
      <c r="C4192" s="34">
        <v>1</v>
      </c>
      <c r="D4192" s="34" t="s">
        <v>8</v>
      </c>
      <c r="E4192" s="34" t="s">
        <v>8678</v>
      </c>
      <c r="F4192" s="34" t="s">
        <v>9168</v>
      </c>
      <c r="G4192" s="34" t="s">
        <v>9199</v>
      </c>
      <c r="H4192" s="26"/>
      <c r="I4192" s="26"/>
      <c r="J4192" s="26"/>
      <c r="K4192" t="s">
        <v>9199</v>
      </c>
      <c r="L4192" t="str">
        <f>IF(ISNA(VLOOKUP(K4192,$K$244:K4191,1,0)),"","DUP!")</f>
        <v>DUP!</v>
      </c>
      <c r="N4192" t="str">
        <f t="shared" si="69"/>
        <v>INSERT INTO PRICE_MAP (
   PRODUCT_OFFER_ID, SERVICE_ID, SERVICE_NAME, 
   ZONE_IN, TIME_IN, PRICE_GROUP) 
VALUES ('Default',1,'SMS','849463','.*','Tar_SMS_3636VND');</v>
      </c>
    </row>
    <row r="4193" spans="2:14">
      <c r="B4193" t="s">
        <v>9392</v>
      </c>
      <c r="C4193" s="34">
        <v>1</v>
      </c>
      <c r="D4193" s="34" t="s">
        <v>8</v>
      </c>
      <c r="E4193" s="34" t="s">
        <v>8679</v>
      </c>
      <c r="F4193" s="34" t="s">
        <v>9168</v>
      </c>
      <c r="G4193" s="34" t="s">
        <v>9199</v>
      </c>
      <c r="H4193" s="26"/>
      <c r="I4193" s="26"/>
      <c r="J4193" s="26"/>
      <c r="K4193" t="s">
        <v>9199</v>
      </c>
      <c r="L4193" t="str">
        <f>IF(ISNA(VLOOKUP(K4193,$K$244:K4192,1,0)),"","DUP!")</f>
        <v>DUP!</v>
      </c>
      <c r="N4193" t="str">
        <f t="shared" si="69"/>
        <v>INSERT INTO PRICE_MAP (
   PRODUCT_OFFER_ID, SERVICE_ID, SERVICE_NAME, 
   ZONE_IN, TIME_IN, PRICE_GROUP) 
VALUES ('Default',1,'SMS','849464','.*','Tar_SMS_3636VND');</v>
      </c>
    </row>
    <row r="4194" spans="2:14">
      <c r="B4194" t="s">
        <v>9392</v>
      </c>
      <c r="C4194" s="34">
        <v>1</v>
      </c>
      <c r="D4194" s="34" t="s">
        <v>8</v>
      </c>
      <c r="E4194" s="34" t="s">
        <v>8680</v>
      </c>
      <c r="F4194" s="34" t="s">
        <v>9168</v>
      </c>
      <c r="G4194" s="34" t="s">
        <v>9199</v>
      </c>
      <c r="H4194" s="26"/>
      <c r="I4194" s="26"/>
      <c r="J4194" s="26"/>
      <c r="K4194" t="s">
        <v>9199</v>
      </c>
      <c r="L4194" t="str">
        <f>IF(ISNA(VLOOKUP(K4194,$K$244:K4193,1,0)),"","DUP!")</f>
        <v>DUP!</v>
      </c>
      <c r="N4194" t="str">
        <f t="shared" si="69"/>
        <v>INSERT INTO PRICE_MAP (
   PRODUCT_OFFER_ID, SERVICE_ID, SERVICE_NAME, 
   ZONE_IN, TIME_IN, PRICE_GROUP) 
VALUES ('Default',1,'SMS','849465','.*','Tar_SMS_3636VND');</v>
      </c>
    </row>
    <row r="4195" spans="2:14">
      <c r="B4195" t="s">
        <v>9392</v>
      </c>
      <c r="C4195" s="34">
        <v>1</v>
      </c>
      <c r="D4195" s="34" t="s">
        <v>8</v>
      </c>
      <c r="E4195" s="34" t="s">
        <v>8682</v>
      </c>
      <c r="F4195" s="34" t="s">
        <v>9168</v>
      </c>
      <c r="G4195" s="34" t="s">
        <v>9193</v>
      </c>
      <c r="H4195" s="26"/>
      <c r="I4195" s="26"/>
      <c r="J4195" s="26"/>
      <c r="K4195" t="s">
        <v>9193</v>
      </c>
      <c r="L4195" t="str">
        <f>IF(ISNA(VLOOKUP(K4195,$K$244:K4194,1,0)),"","DUP!")</f>
        <v>DUP!</v>
      </c>
      <c r="N4195" t="str">
        <f t="shared" si="69"/>
        <v>INSERT INTO PRICE_MAP (
   PRODUCT_OFFER_ID, SERVICE_ID, SERVICE_NAME, 
   ZONE_IN, TIME_IN, PRICE_GROUP) 
VALUES ('Default',1,'SMS','84947','.*','Tar_SMS_264VND');</v>
      </c>
    </row>
    <row r="4196" spans="2:14">
      <c r="B4196" t="s">
        <v>9392</v>
      </c>
      <c r="C4196" s="34">
        <v>1</v>
      </c>
      <c r="D4196" s="34" t="s">
        <v>8</v>
      </c>
      <c r="E4196" s="34" t="s">
        <v>8685</v>
      </c>
      <c r="F4196" s="34" t="s">
        <v>9168</v>
      </c>
      <c r="G4196" s="34" t="s">
        <v>9193</v>
      </c>
      <c r="H4196" s="26"/>
      <c r="I4196" s="26"/>
      <c r="J4196" s="26"/>
      <c r="K4196" t="s">
        <v>9193</v>
      </c>
      <c r="L4196" t="str">
        <f>IF(ISNA(VLOOKUP(K4196,$K$244:K4195,1,0)),"","DUP!")</f>
        <v>DUP!</v>
      </c>
      <c r="N4196" t="str">
        <f t="shared" si="69"/>
        <v>INSERT INTO PRICE_MAP (
   PRODUCT_OFFER_ID, SERVICE_ID, SERVICE_NAME, 
   ZONE_IN, TIME_IN, PRICE_GROUP) 
VALUES ('Default',1,'SMS','84948','.*','Tar_SMS_264VND');</v>
      </c>
    </row>
    <row r="4197" spans="2:14">
      <c r="B4197" t="s">
        <v>9392</v>
      </c>
      <c r="C4197" s="34">
        <v>1</v>
      </c>
      <c r="D4197" s="34" t="s">
        <v>8</v>
      </c>
      <c r="E4197" s="34" t="s">
        <v>8686</v>
      </c>
      <c r="F4197" s="34" t="s">
        <v>9168</v>
      </c>
      <c r="G4197" s="34" t="s">
        <v>9193</v>
      </c>
      <c r="H4197" s="26"/>
      <c r="I4197" s="26"/>
      <c r="J4197" s="26"/>
      <c r="K4197" t="s">
        <v>9193</v>
      </c>
      <c r="L4197" t="str">
        <f>IF(ISNA(VLOOKUP(K4197,$K$244:K4196,1,0)),"","DUP!")</f>
        <v>DUP!</v>
      </c>
      <c r="N4197" t="str">
        <f t="shared" si="69"/>
        <v>INSERT INTO PRICE_MAP (
   PRODUCT_OFFER_ID, SERVICE_ID, SERVICE_NAME, 
   ZONE_IN, TIME_IN, PRICE_GROUP) 
VALUES ('Default',1,'SMS','84949','.*','Tar_SMS_264VND');</v>
      </c>
    </row>
    <row r="4198" spans="2:14">
      <c r="B4198" t="s">
        <v>9392</v>
      </c>
      <c r="C4198" s="34">
        <v>1</v>
      </c>
      <c r="D4198" s="34" t="s">
        <v>8</v>
      </c>
      <c r="E4198" s="34" t="s">
        <v>8687</v>
      </c>
      <c r="F4198" s="34" t="s">
        <v>9168</v>
      </c>
      <c r="G4198" s="34" t="s">
        <v>9199</v>
      </c>
      <c r="H4198" s="26"/>
      <c r="I4198" s="26"/>
      <c r="J4198" s="26"/>
      <c r="K4198" t="s">
        <v>9199</v>
      </c>
      <c r="L4198" t="str">
        <f>IF(ISNA(VLOOKUP(K4198,$K$244:K4197,1,0)),"","DUP!")</f>
        <v>DUP!</v>
      </c>
      <c r="N4198" t="str">
        <f t="shared" si="69"/>
        <v>INSERT INTO PRICE_MAP (
   PRODUCT_OFFER_ID, SERVICE_ID, SERVICE_NAME, 
   ZONE_IN, TIME_IN, PRICE_GROUP) 
VALUES ('Default',1,'SMS','849490','.*','Tar_SMS_3636VND');</v>
      </c>
    </row>
    <row r="4199" spans="2:14">
      <c r="B4199" t="s">
        <v>9392</v>
      </c>
      <c r="C4199" s="34">
        <v>1</v>
      </c>
      <c r="D4199" s="34" t="s">
        <v>8</v>
      </c>
      <c r="E4199" s="34" t="s">
        <v>8688</v>
      </c>
      <c r="F4199" s="34" t="s">
        <v>9168</v>
      </c>
      <c r="G4199" s="34" t="s">
        <v>9199</v>
      </c>
      <c r="H4199" s="26"/>
      <c r="I4199" s="26"/>
      <c r="J4199" s="26"/>
      <c r="K4199" t="s">
        <v>9199</v>
      </c>
      <c r="L4199" t="str">
        <f>IF(ISNA(VLOOKUP(K4199,$K$244:K4198,1,0)),"","DUP!")</f>
        <v>DUP!</v>
      </c>
      <c r="N4199" t="str">
        <f t="shared" si="69"/>
        <v>INSERT INTO PRICE_MAP (
   PRODUCT_OFFER_ID, SERVICE_ID, SERVICE_NAME, 
   ZONE_IN, TIME_IN, PRICE_GROUP) 
VALUES ('Default',1,'SMS','849491','.*','Tar_SMS_3636VND');</v>
      </c>
    </row>
    <row r="4200" spans="2:14">
      <c r="B4200" t="s">
        <v>9392</v>
      </c>
      <c r="C4200" s="34">
        <v>1</v>
      </c>
      <c r="D4200" s="34" t="s">
        <v>8</v>
      </c>
      <c r="E4200" s="34" t="s">
        <v>8689</v>
      </c>
      <c r="F4200" s="34" t="s">
        <v>9168</v>
      </c>
      <c r="G4200" s="34" t="s">
        <v>9199</v>
      </c>
      <c r="H4200" s="26"/>
      <c r="I4200" s="26"/>
      <c r="J4200" s="26"/>
      <c r="K4200" t="s">
        <v>9199</v>
      </c>
      <c r="L4200" t="str">
        <f>IF(ISNA(VLOOKUP(K4200,$K$244:K4199,1,0)),"","DUP!")</f>
        <v>DUP!</v>
      </c>
      <c r="N4200" t="str">
        <f t="shared" si="69"/>
        <v>INSERT INTO PRICE_MAP (
   PRODUCT_OFFER_ID, SERVICE_ID, SERVICE_NAME, 
   ZONE_IN, TIME_IN, PRICE_GROUP) 
VALUES ('Default',1,'SMS','849492','.*','Tar_SMS_3636VND');</v>
      </c>
    </row>
    <row r="4201" spans="2:14">
      <c r="B4201" t="s">
        <v>9392</v>
      </c>
      <c r="C4201" s="34">
        <v>1</v>
      </c>
      <c r="D4201" s="34" t="s">
        <v>8</v>
      </c>
      <c r="E4201" s="34" t="s">
        <v>8690</v>
      </c>
      <c r="F4201" s="34" t="s">
        <v>9168</v>
      </c>
      <c r="G4201" s="34" t="s">
        <v>9199</v>
      </c>
      <c r="H4201" s="26"/>
      <c r="I4201" s="26"/>
      <c r="J4201" s="26"/>
      <c r="K4201" t="s">
        <v>9199</v>
      </c>
      <c r="L4201" t="str">
        <f>IF(ISNA(VLOOKUP(K4201,$K$244:K4200,1,0)),"","DUP!")</f>
        <v>DUP!</v>
      </c>
      <c r="N4201" t="str">
        <f t="shared" si="69"/>
        <v>INSERT INTO PRICE_MAP (
   PRODUCT_OFFER_ID, SERVICE_ID, SERVICE_NAME, 
   ZONE_IN, TIME_IN, PRICE_GROUP) 
VALUES ('Default',1,'SMS','849493','.*','Tar_SMS_3636VND');</v>
      </c>
    </row>
    <row r="4202" spans="2:14">
      <c r="B4202" t="s">
        <v>9392</v>
      </c>
      <c r="C4202" s="34">
        <v>1</v>
      </c>
      <c r="D4202" s="34" t="s">
        <v>8</v>
      </c>
      <c r="E4202" s="34" t="s">
        <v>8691</v>
      </c>
      <c r="F4202" s="34" t="s">
        <v>9168</v>
      </c>
      <c r="G4202" s="34" t="s">
        <v>9192</v>
      </c>
      <c r="H4202" s="26"/>
      <c r="I4202" s="26"/>
      <c r="J4202" s="26"/>
      <c r="K4202" t="s">
        <v>9192</v>
      </c>
      <c r="L4202" t="str">
        <f>IF(ISNA(VLOOKUP(K4202,$K$244:K4201,1,0)),"","DUP!")</f>
        <v>DUP!</v>
      </c>
      <c r="N4202" t="str">
        <f t="shared" si="69"/>
        <v>INSERT INTO PRICE_MAP (
   PRODUCT_OFFER_ID, SERVICE_ID, SERVICE_NAME, 
   ZONE_IN, TIME_IN, PRICE_GROUP) 
VALUES ('Default',1,'SMS','84951','.*','Tar_SMS_318VND');</v>
      </c>
    </row>
    <row r="4203" spans="2:14">
      <c r="B4203" t="s">
        <v>9392</v>
      </c>
      <c r="C4203" s="34">
        <v>1</v>
      </c>
      <c r="D4203" s="34" t="s">
        <v>8</v>
      </c>
      <c r="E4203" s="34" t="s">
        <v>8693</v>
      </c>
      <c r="F4203" s="34" t="s">
        <v>9168</v>
      </c>
      <c r="G4203" s="34" t="s">
        <v>9192</v>
      </c>
      <c r="H4203" s="26"/>
      <c r="I4203" s="26"/>
      <c r="J4203" s="26"/>
      <c r="K4203" t="s">
        <v>9192</v>
      </c>
      <c r="L4203" t="str">
        <f>IF(ISNA(VLOOKUP(K4203,$K$244:K4202,1,0)),"","DUP!")</f>
        <v>DUP!</v>
      </c>
      <c r="N4203" t="str">
        <f t="shared" si="69"/>
        <v>INSERT INTO PRICE_MAP (
   PRODUCT_OFFER_ID, SERVICE_ID, SERVICE_NAME, 
   ZONE_IN, TIME_IN, PRICE_GROUP) 
VALUES ('Default',1,'SMS','84952','.*','Tar_SMS_318VND');</v>
      </c>
    </row>
    <row r="4204" spans="2:14">
      <c r="B4204" t="s">
        <v>9392</v>
      </c>
      <c r="C4204" s="34">
        <v>1</v>
      </c>
      <c r="D4204" s="34" t="s">
        <v>8</v>
      </c>
      <c r="E4204" s="34" t="s">
        <v>8694</v>
      </c>
      <c r="F4204" s="34" t="s">
        <v>9168</v>
      </c>
      <c r="G4204" s="34" t="s">
        <v>9200</v>
      </c>
      <c r="H4204" s="26"/>
      <c r="I4204" s="26"/>
      <c r="J4204" s="26"/>
      <c r="K4204" t="s">
        <v>9200</v>
      </c>
      <c r="L4204" t="str">
        <f>IF(ISNA(VLOOKUP(K4204,$K$244:K4203,1,0)),"","DUP!")</f>
        <v>DUP!</v>
      </c>
      <c r="N4204" t="str">
        <f t="shared" si="69"/>
        <v>INSERT INTO PRICE_MAP (
   PRODUCT_OFFER_ID, SERVICE_ID, SERVICE_NAME, 
   ZONE_IN, TIME_IN, PRICE_GROUP) 
VALUES ('Default',1,'SMS','849523','.*','Tar_SMS_4545VND');</v>
      </c>
    </row>
    <row r="4205" spans="2:14">
      <c r="B4205" t="s">
        <v>9392</v>
      </c>
      <c r="C4205" s="34">
        <v>1</v>
      </c>
      <c r="D4205" s="34" t="s">
        <v>8</v>
      </c>
      <c r="E4205" s="34" t="s">
        <v>8695</v>
      </c>
      <c r="F4205" s="34" t="s">
        <v>9168</v>
      </c>
      <c r="G4205" s="34" t="s">
        <v>9200</v>
      </c>
      <c r="H4205" s="26"/>
      <c r="I4205" s="26"/>
      <c r="J4205" s="26"/>
      <c r="K4205" t="s">
        <v>9200</v>
      </c>
      <c r="L4205" t="str">
        <f>IF(ISNA(VLOOKUP(K4205,$K$244:K4204,1,0)),"","DUP!")</f>
        <v>DUP!</v>
      </c>
      <c r="N4205" t="str">
        <f t="shared" si="69"/>
        <v>INSERT INTO PRICE_MAP (
   PRODUCT_OFFER_ID, SERVICE_ID, SERVICE_NAME, 
   ZONE_IN, TIME_IN, PRICE_GROUP) 
VALUES ('Default',1,'SMS','849525','.*','Tar_SMS_4545VND');</v>
      </c>
    </row>
    <row r="4206" spans="2:14">
      <c r="B4206" t="s">
        <v>9392</v>
      </c>
      <c r="C4206" s="34">
        <v>1</v>
      </c>
      <c r="D4206" s="34" t="s">
        <v>8</v>
      </c>
      <c r="E4206" s="34" t="s">
        <v>8696</v>
      </c>
      <c r="F4206" s="34" t="s">
        <v>9168</v>
      </c>
      <c r="G4206" s="34" t="s">
        <v>9192</v>
      </c>
      <c r="H4206" s="26"/>
      <c r="I4206" s="26"/>
      <c r="J4206" s="26"/>
      <c r="K4206" t="s">
        <v>9192</v>
      </c>
      <c r="L4206" t="str">
        <f>IF(ISNA(VLOOKUP(K4206,$K$244:K4205,1,0)),"","DUP!")</f>
        <v>DUP!</v>
      </c>
      <c r="N4206" t="str">
        <f t="shared" si="69"/>
        <v>INSERT INTO PRICE_MAP (
   PRODUCT_OFFER_ID, SERVICE_ID, SERVICE_NAME, 
   ZONE_IN, TIME_IN, PRICE_GROUP) 
VALUES ('Default',1,'SMS','84953','.*','Tar_SMS_318VND');</v>
      </c>
    </row>
    <row r="4207" spans="2:14">
      <c r="B4207" t="s">
        <v>9392</v>
      </c>
      <c r="C4207" s="34">
        <v>1</v>
      </c>
      <c r="D4207" s="34" t="s">
        <v>8</v>
      </c>
      <c r="E4207" s="34" t="s">
        <v>8698</v>
      </c>
      <c r="F4207" s="34" t="s">
        <v>9168</v>
      </c>
      <c r="G4207" s="34" t="s">
        <v>9192</v>
      </c>
      <c r="H4207" s="26"/>
      <c r="I4207" s="26"/>
      <c r="J4207" s="26"/>
      <c r="K4207" t="s">
        <v>9192</v>
      </c>
      <c r="L4207" t="str">
        <f>IF(ISNA(VLOOKUP(K4207,$K$244:K4206,1,0)),"","DUP!")</f>
        <v>DUP!</v>
      </c>
      <c r="N4207" t="str">
        <f t="shared" si="69"/>
        <v>INSERT INTO PRICE_MAP (
   PRODUCT_OFFER_ID, SERVICE_ID, SERVICE_NAME, 
   ZONE_IN, TIME_IN, PRICE_GROUP) 
VALUES ('Default',1,'SMS','84954','.*','Tar_SMS_318VND');</v>
      </c>
    </row>
    <row r="4208" spans="2:14">
      <c r="B4208" t="s">
        <v>9392</v>
      </c>
      <c r="C4208" s="34">
        <v>1</v>
      </c>
      <c r="D4208" s="34" t="s">
        <v>8</v>
      </c>
      <c r="E4208" s="34" t="s">
        <v>8699</v>
      </c>
      <c r="F4208" s="34" t="s">
        <v>9168</v>
      </c>
      <c r="G4208" s="34" t="s">
        <v>9192</v>
      </c>
      <c r="H4208" s="26"/>
      <c r="I4208" s="26"/>
      <c r="J4208" s="26"/>
      <c r="K4208" t="s">
        <v>9192</v>
      </c>
      <c r="L4208" t="str">
        <f>IF(ISNA(VLOOKUP(K4208,$K$244:K4207,1,0)),"","DUP!")</f>
        <v>DUP!</v>
      </c>
      <c r="N4208" t="str">
        <f t="shared" si="69"/>
        <v>INSERT INTO PRICE_MAP (
   PRODUCT_OFFER_ID, SERVICE_ID, SERVICE_NAME, 
   ZONE_IN, TIME_IN, PRICE_GROUP) 
VALUES ('Default',1,'SMS','84955','.*','Tar_SMS_318VND');</v>
      </c>
    </row>
    <row r="4209" spans="2:14">
      <c r="B4209" t="s">
        <v>9392</v>
      </c>
      <c r="C4209" s="34">
        <v>1</v>
      </c>
      <c r="D4209" s="34" t="s">
        <v>8</v>
      </c>
      <c r="E4209" s="34" t="s">
        <v>8700</v>
      </c>
      <c r="F4209" s="34" t="s">
        <v>9168</v>
      </c>
      <c r="G4209" s="34" t="s">
        <v>9200</v>
      </c>
      <c r="H4209" s="26"/>
      <c r="I4209" s="26"/>
      <c r="J4209" s="26"/>
      <c r="K4209" t="s">
        <v>9200</v>
      </c>
      <c r="L4209" t="str">
        <f>IF(ISNA(VLOOKUP(K4209,$K$244:K4208,1,0)),"","DUP!")</f>
        <v>DUP!</v>
      </c>
      <c r="N4209" t="str">
        <f t="shared" si="69"/>
        <v>INSERT INTO PRICE_MAP (
   PRODUCT_OFFER_ID, SERVICE_ID, SERVICE_NAME, 
   ZONE_IN, TIME_IN, PRICE_GROUP) 
VALUES ('Default',1,'SMS','849551','.*','Tar_SMS_4545VND');</v>
      </c>
    </row>
    <row r="4210" spans="2:14">
      <c r="B4210" t="s">
        <v>9392</v>
      </c>
      <c r="C4210" s="34">
        <v>1</v>
      </c>
      <c r="D4210" s="34" t="s">
        <v>8</v>
      </c>
      <c r="E4210" s="34" t="s">
        <v>8701</v>
      </c>
      <c r="F4210" s="34" t="s">
        <v>9168</v>
      </c>
      <c r="G4210" s="34" t="s">
        <v>9200</v>
      </c>
      <c r="H4210" s="26"/>
      <c r="I4210" s="26"/>
      <c r="J4210" s="26"/>
      <c r="K4210" t="s">
        <v>9200</v>
      </c>
      <c r="L4210" t="str">
        <f>IF(ISNA(VLOOKUP(K4210,$K$244:K4209,1,0)),"","DUP!")</f>
        <v>DUP!</v>
      </c>
      <c r="N4210" t="str">
        <f t="shared" si="69"/>
        <v>INSERT INTO PRICE_MAP (
   PRODUCT_OFFER_ID, SERVICE_ID, SERVICE_NAME, 
   ZONE_IN, TIME_IN, PRICE_GROUP) 
VALUES ('Default',1,'SMS','849552','.*','Tar_SMS_4545VND');</v>
      </c>
    </row>
    <row r="4211" spans="2:14">
      <c r="B4211" t="s">
        <v>9392</v>
      </c>
      <c r="C4211" s="34">
        <v>1</v>
      </c>
      <c r="D4211" s="34" t="s">
        <v>8</v>
      </c>
      <c r="E4211" s="34" t="s">
        <v>8702</v>
      </c>
      <c r="F4211" s="34" t="s">
        <v>9168</v>
      </c>
      <c r="G4211" s="34" t="s">
        <v>9200</v>
      </c>
      <c r="H4211" s="26"/>
      <c r="I4211" s="26"/>
      <c r="J4211" s="26"/>
      <c r="K4211" t="s">
        <v>9200</v>
      </c>
      <c r="L4211" t="str">
        <f>IF(ISNA(VLOOKUP(K4211,$K$244:K4210,1,0)),"","DUP!")</f>
        <v>DUP!</v>
      </c>
      <c r="N4211" t="str">
        <f t="shared" si="69"/>
        <v>INSERT INTO PRICE_MAP (
   PRODUCT_OFFER_ID, SERVICE_ID, SERVICE_NAME, 
   ZONE_IN, TIME_IN, PRICE_GROUP) 
VALUES ('Default',1,'SMS','849554','.*','Tar_SMS_4545VND');</v>
      </c>
    </row>
    <row r="4212" spans="2:14">
      <c r="B4212" t="s">
        <v>9392</v>
      </c>
      <c r="C4212" s="34">
        <v>1</v>
      </c>
      <c r="D4212" s="34" t="s">
        <v>8</v>
      </c>
      <c r="E4212" s="34" t="s">
        <v>8703</v>
      </c>
      <c r="F4212" s="34" t="s">
        <v>9168</v>
      </c>
      <c r="G4212" s="34" t="s">
        <v>9200</v>
      </c>
      <c r="H4212" s="26"/>
      <c r="I4212" s="26"/>
      <c r="J4212" s="26"/>
      <c r="K4212" t="s">
        <v>9200</v>
      </c>
      <c r="L4212" t="str">
        <f>IF(ISNA(VLOOKUP(K4212,$K$244:K4211,1,0)),"","DUP!")</f>
        <v>DUP!</v>
      </c>
      <c r="N4212" t="str">
        <f t="shared" si="69"/>
        <v>INSERT INTO PRICE_MAP (
   PRODUCT_OFFER_ID, SERVICE_ID, SERVICE_NAME, 
   ZONE_IN, TIME_IN, PRICE_GROUP) 
VALUES ('Default',1,'SMS','849557','.*','Tar_SMS_4545VND');</v>
      </c>
    </row>
    <row r="4213" spans="2:14">
      <c r="B4213" t="s">
        <v>9392</v>
      </c>
      <c r="C4213" s="34">
        <v>1</v>
      </c>
      <c r="D4213" s="34" t="s">
        <v>8</v>
      </c>
      <c r="E4213" s="34" t="s">
        <v>8704</v>
      </c>
      <c r="F4213" s="34" t="s">
        <v>9168</v>
      </c>
      <c r="G4213" s="34" t="s">
        <v>9192</v>
      </c>
      <c r="H4213" s="26"/>
      <c r="I4213" s="26"/>
      <c r="J4213" s="26"/>
      <c r="K4213" t="s">
        <v>9192</v>
      </c>
      <c r="L4213" t="str">
        <f>IF(ISNA(VLOOKUP(K4213,$K$244:K4212,1,0)),"","DUP!")</f>
        <v>DUP!</v>
      </c>
      <c r="N4213" t="str">
        <f t="shared" ref="N4213:N4276" si="70">IF(M4213="DUP!","","INSERT INTO PRICE_MAP (
   PRODUCT_OFFER_ID, SERVICE_ID, SERVICE_NAME, 
   ZONE_IN, TIME_IN, PRICE_GROUP) 
VALUES ('"&amp;B4213&amp;"',"&amp;C4213&amp;",'"&amp;D4213&amp;"','"&amp;E4213&amp;"','"&amp;F4213&amp;"','"&amp;K4213&amp;"');")</f>
        <v>INSERT INTO PRICE_MAP (
   PRODUCT_OFFER_ID, SERVICE_ID, SERVICE_NAME, 
   ZONE_IN, TIME_IN, PRICE_GROUP) 
VALUES ('Default',1,'SMS','84956','.*','Tar_SMS_318VND');</v>
      </c>
    </row>
    <row r="4214" spans="2:14">
      <c r="B4214" t="s">
        <v>9392</v>
      </c>
      <c r="C4214" s="34">
        <v>1</v>
      </c>
      <c r="D4214" s="34" t="s">
        <v>8</v>
      </c>
      <c r="E4214" s="34" t="s">
        <v>8705</v>
      </c>
      <c r="F4214" s="34" t="s">
        <v>9168</v>
      </c>
      <c r="G4214" s="34" t="s">
        <v>9200</v>
      </c>
      <c r="H4214" s="26"/>
      <c r="I4214" s="26"/>
      <c r="J4214" s="26"/>
      <c r="K4214" t="s">
        <v>9200</v>
      </c>
      <c r="L4214" t="str">
        <f>IF(ISNA(VLOOKUP(K4214,$K$244:K4213,1,0)),"","DUP!")</f>
        <v>DUP!</v>
      </c>
      <c r="N4214" t="str">
        <f t="shared" si="70"/>
        <v>INSERT INTO PRICE_MAP (
   PRODUCT_OFFER_ID, SERVICE_ID, SERVICE_NAME, 
   ZONE_IN, TIME_IN, PRICE_GROUP) 
VALUES ('Default',1,'SMS','849563','.*','Tar_SMS_4545VND');</v>
      </c>
    </row>
    <row r="4215" spans="2:14">
      <c r="B4215" t="s">
        <v>9392</v>
      </c>
      <c r="C4215" s="34">
        <v>1</v>
      </c>
      <c r="D4215" s="34" t="s">
        <v>8</v>
      </c>
      <c r="E4215" s="34" t="s">
        <v>8706</v>
      </c>
      <c r="F4215" s="34" t="s">
        <v>9168</v>
      </c>
      <c r="G4215" s="34" t="s">
        <v>9200</v>
      </c>
      <c r="H4215" s="26"/>
      <c r="I4215" s="26"/>
      <c r="J4215" s="26"/>
      <c r="K4215" t="s">
        <v>9200</v>
      </c>
      <c r="L4215" t="str">
        <f>IF(ISNA(VLOOKUP(K4215,$K$244:K4214,1,0)),"","DUP!")</f>
        <v>DUP!</v>
      </c>
      <c r="N4215" t="str">
        <f t="shared" si="70"/>
        <v>INSERT INTO PRICE_MAP (
   PRODUCT_OFFER_ID, SERVICE_ID, SERVICE_NAME, 
   ZONE_IN, TIME_IN, PRICE_GROUP) 
VALUES ('Default',1,'SMS','849564','.*','Tar_SMS_4545VND');</v>
      </c>
    </row>
    <row r="4216" spans="2:14">
      <c r="B4216" t="s">
        <v>9392</v>
      </c>
      <c r="C4216" s="34">
        <v>1</v>
      </c>
      <c r="D4216" s="34" t="s">
        <v>8</v>
      </c>
      <c r="E4216" s="34" t="s">
        <v>8707</v>
      </c>
      <c r="F4216" s="34" t="s">
        <v>9168</v>
      </c>
      <c r="G4216" s="34" t="s">
        <v>9200</v>
      </c>
      <c r="H4216" s="26"/>
      <c r="I4216" s="26"/>
      <c r="J4216" s="26"/>
      <c r="K4216" t="s">
        <v>9200</v>
      </c>
      <c r="L4216" t="str">
        <f>IF(ISNA(VLOOKUP(K4216,$K$244:K4215,1,0)),"","DUP!")</f>
        <v>DUP!</v>
      </c>
      <c r="N4216" t="str">
        <f t="shared" si="70"/>
        <v>INSERT INTO PRICE_MAP (
   PRODUCT_OFFER_ID, SERVICE_ID, SERVICE_NAME, 
   ZONE_IN, TIME_IN, PRICE_GROUP) 
VALUES ('Default',1,'SMS','849565','.*','Tar_SMS_4545VND');</v>
      </c>
    </row>
    <row r="4217" spans="2:14">
      <c r="B4217" t="s">
        <v>9392</v>
      </c>
      <c r="C4217" s="34">
        <v>1</v>
      </c>
      <c r="D4217" s="34" t="s">
        <v>8</v>
      </c>
      <c r="E4217" s="34" t="s">
        <v>8709</v>
      </c>
      <c r="F4217" s="34" t="s">
        <v>9168</v>
      </c>
      <c r="G4217" s="34" t="s">
        <v>9192</v>
      </c>
      <c r="H4217" s="26"/>
      <c r="I4217" s="26"/>
      <c r="J4217" s="26"/>
      <c r="K4217" t="s">
        <v>9192</v>
      </c>
      <c r="L4217" t="str">
        <f>IF(ISNA(VLOOKUP(K4217,$K$244:K4216,1,0)),"","DUP!")</f>
        <v>DUP!</v>
      </c>
      <c r="N4217" t="str">
        <f t="shared" si="70"/>
        <v>INSERT INTO PRICE_MAP (
   PRODUCT_OFFER_ID, SERVICE_ID, SERVICE_NAME, 
   ZONE_IN, TIME_IN, PRICE_GROUP) 
VALUES ('Default',1,'SMS','84957','.*','Tar_SMS_318VND');</v>
      </c>
    </row>
    <row r="4218" spans="2:14">
      <c r="B4218" t="s">
        <v>9392</v>
      </c>
      <c r="C4218" s="34">
        <v>1</v>
      </c>
      <c r="D4218" s="34" t="s">
        <v>8</v>
      </c>
      <c r="E4218" s="34" t="s">
        <v>8712</v>
      </c>
      <c r="F4218" s="34" t="s">
        <v>9168</v>
      </c>
      <c r="G4218" s="34" t="s">
        <v>9192</v>
      </c>
      <c r="H4218" s="26"/>
      <c r="I4218" s="26"/>
      <c r="J4218" s="26"/>
      <c r="K4218" t="s">
        <v>9192</v>
      </c>
      <c r="L4218" t="str">
        <f>IF(ISNA(VLOOKUP(K4218,$K$244:K4217,1,0)),"","DUP!")</f>
        <v>DUP!</v>
      </c>
      <c r="N4218" t="str">
        <f t="shared" si="70"/>
        <v>INSERT INTO PRICE_MAP (
   PRODUCT_OFFER_ID, SERVICE_ID, SERVICE_NAME, 
   ZONE_IN, TIME_IN, PRICE_GROUP) 
VALUES ('Default',1,'SMS','84958','.*','Tar_SMS_318VND');</v>
      </c>
    </row>
    <row r="4219" spans="2:14">
      <c r="B4219" t="s">
        <v>9392</v>
      </c>
      <c r="C4219" s="34">
        <v>1</v>
      </c>
      <c r="D4219" s="34" t="s">
        <v>8</v>
      </c>
      <c r="E4219" s="34" t="s">
        <v>8713</v>
      </c>
      <c r="F4219" s="34" t="s">
        <v>9168</v>
      </c>
      <c r="G4219" s="34" t="s">
        <v>9192</v>
      </c>
      <c r="H4219" s="26"/>
      <c r="I4219" s="26"/>
      <c r="J4219" s="26"/>
      <c r="K4219" t="s">
        <v>9192</v>
      </c>
      <c r="L4219" t="str">
        <f>IF(ISNA(VLOOKUP(K4219,$K$244:K4218,1,0)),"","DUP!")</f>
        <v>DUP!</v>
      </c>
      <c r="N4219" t="str">
        <f t="shared" si="70"/>
        <v>INSERT INTO PRICE_MAP (
   PRODUCT_OFFER_ID, SERVICE_ID, SERVICE_NAME, 
   ZONE_IN, TIME_IN, PRICE_GROUP) 
VALUES ('Default',1,'SMS','84959','.*','Tar_SMS_318VND');</v>
      </c>
    </row>
    <row r="4220" spans="2:14">
      <c r="B4220" t="s">
        <v>9392</v>
      </c>
      <c r="C4220" s="34">
        <v>1</v>
      </c>
      <c r="D4220" s="34" t="s">
        <v>8</v>
      </c>
      <c r="E4220" s="34" t="s">
        <v>8714</v>
      </c>
      <c r="F4220" s="34" t="s">
        <v>9168</v>
      </c>
      <c r="G4220" s="34" t="s">
        <v>9200</v>
      </c>
      <c r="H4220" s="26"/>
      <c r="I4220" s="26"/>
      <c r="J4220" s="26"/>
      <c r="K4220" t="s">
        <v>9200</v>
      </c>
      <c r="L4220" t="str">
        <f>IF(ISNA(VLOOKUP(K4220,$K$244:K4219,1,0)),"","DUP!")</f>
        <v>DUP!</v>
      </c>
      <c r="N4220" t="str">
        <f t="shared" si="70"/>
        <v>INSERT INTO PRICE_MAP (
   PRODUCT_OFFER_ID, SERVICE_ID, SERVICE_NAME, 
   ZONE_IN, TIME_IN, PRICE_GROUP) 
VALUES ('Default',1,'SMS','849590','.*','Tar_SMS_4545VND');</v>
      </c>
    </row>
    <row r="4221" spans="2:14">
      <c r="B4221" t="s">
        <v>9392</v>
      </c>
      <c r="C4221" s="34">
        <v>1</v>
      </c>
      <c r="D4221" s="34" t="s">
        <v>8</v>
      </c>
      <c r="E4221" s="34" t="s">
        <v>8715</v>
      </c>
      <c r="F4221" s="34" t="s">
        <v>9168</v>
      </c>
      <c r="G4221" s="34" t="s">
        <v>9200</v>
      </c>
      <c r="H4221" s="26"/>
      <c r="I4221" s="26"/>
      <c r="J4221" s="26"/>
      <c r="K4221" t="s">
        <v>9200</v>
      </c>
      <c r="L4221" t="str">
        <f>IF(ISNA(VLOOKUP(K4221,$K$244:K4220,1,0)),"","DUP!")</f>
        <v>DUP!</v>
      </c>
      <c r="N4221" t="str">
        <f t="shared" si="70"/>
        <v>INSERT INTO PRICE_MAP (
   PRODUCT_OFFER_ID, SERVICE_ID, SERVICE_NAME, 
   ZONE_IN, TIME_IN, PRICE_GROUP) 
VALUES ('Default',1,'SMS','849591','.*','Tar_SMS_4545VND');</v>
      </c>
    </row>
    <row r="4222" spans="2:14">
      <c r="B4222" t="s">
        <v>9392</v>
      </c>
      <c r="C4222" s="34">
        <v>1</v>
      </c>
      <c r="D4222" s="34" t="s">
        <v>8</v>
      </c>
      <c r="E4222" s="34" t="s">
        <v>8716</v>
      </c>
      <c r="F4222" s="34" t="s">
        <v>9168</v>
      </c>
      <c r="G4222" s="34" t="s">
        <v>9200</v>
      </c>
      <c r="H4222" s="26"/>
      <c r="I4222" s="26"/>
      <c r="J4222" s="26"/>
      <c r="K4222" t="s">
        <v>9200</v>
      </c>
      <c r="L4222" t="str">
        <f>IF(ISNA(VLOOKUP(K4222,$K$244:K4221,1,0)),"","DUP!")</f>
        <v>DUP!</v>
      </c>
      <c r="N4222" t="str">
        <f t="shared" si="70"/>
        <v>INSERT INTO PRICE_MAP (
   PRODUCT_OFFER_ID, SERVICE_ID, SERVICE_NAME, 
   ZONE_IN, TIME_IN, PRICE_GROUP) 
VALUES ('Default',1,'SMS','849592','.*','Tar_SMS_4545VND');</v>
      </c>
    </row>
    <row r="4223" spans="2:14">
      <c r="B4223" t="s">
        <v>9392</v>
      </c>
      <c r="C4223" s="34">
        <v>1</v>
      </c>
      <c r="D4223" s="34" t="s">
        <v>8</v>
      </c>
      <c r="E4223" s="34" t="s">
        <v>8717</v>
      </c>
      <c r="F4223" s="34" t="s">
        <v>9168</v>
      </c>
      <c r="G4223" s="34" t="s">
        <v>9200</v>
      </c>
      <c r="H4223" s="26"/>
      <c r="I4223" s="26"/>
      <c r="J4223" s="26"/>
      <c r="K4223" t="s">
        <v>9200</v>
      </c>
      <c r="L4223" t="str">
        <f>IF(ISNA(VLOOKUP(K4223,$K$244:K4222,1,0)),"","DUP!")</f>
        <v>DUP!</v>
      </c>
      <c r="N4223" t="str">
        <f t="shared" si="70"/>
        <v>INSERT INTO PRICE_MAP (
   PRODUCT_OFFER_ID, SERVICE_ID, SERVICE_NAME, 
   ZONE_IN, TIME_IN, PRICE_GROUP) 
VALUES ('Default',1,'SMS','849593','.*','Tar_SMS_4545VND');</v>
      </c>
    </row>
    <row r="4224" spans="2:14">
      <c r="B4224" t="s">
        <v>9392</v>
      </c>
      <c r="C4224" s="34">
        <v>1</v>
      </c>
      <c r="D4224" s="34" t="s">
        <v>8</v>
      </c>
      <c r="E4224" s="34" t="s">
        <v>8718</v>
      </c>
      <c r="F4224" s="34" t="s">
        <v>9168</v>
      </c>
      <c r="G4224" s="34" t="s">
        <v>9192</v>
      </c>
      <c r="H4224" s="26"/>
      <c r="I4224" s="26"/>
      <c r="J4224" s="26"/>
      <c r="K4224" t="s">
        <v>9192</v>
      </c>
      <c r="L4224" t="str">
        <f>IF(ISNA(VLOOKUP(K4224,$K$244:K4223,1,0)),"","DUP!")</f>
        <v>DUP!</v>
      </c>
      <c r="N4224" t="str">
        <f t="shared" si="70"/>
        <v>INSERT INTO PRICE_MAP (
   PRODUCT_OFFER_ID, SERVICE_ID, SERVICE_NAME, 
   ZONE_IN, TIME_IN, PRICE_GROUP) 
VALUES ('Default',1,'SMS','84960202','.*','Tar_SMS_318VND');</v>
      </c>
    </row>
    <row r="4225" spans="2:14">
      <c r="B4225" t="s">
        <v>9392</v>
      </c>
      <c r="C4225" s="34">
        <v>1</v>
      </c>
      <c r="D4225" s="34" t="s">
        <v>8</v>
      </c>
      <c r="E4225" s="34" t="s">
        <v>8720</v>
      </c>
      <c r="F4225" s="34" t="s">
        <v>9168</v>
      </c>
      <c r="G4225" s="34" t="s">
        <v>9192</v>
      </c>
      <c r="H4225" s="26"/>
      <c r="I4225" s="26"/>
      <c r="J4225" s="26"/>
      <c r="K4225" t="s">
        <v>9192</v>
      </c>
      <c r="L4225" t="str">
        <f>IF(ISNA(VLOOKUP(K4225,$K$244:K4224,1,0)),"","DUP!")</f>
        <v>DUP!</v>
      </c>
      <c r="N4225" t="str">
        <f t="shared" si="70"/>
        <v>INSERT INTO PRICE_MAP (
   PRODUCT_OFFER_ID, SERVICE_ID, SERVICE_NAME, 
   ZONE_IN, TIME_IN, PRICE_GROUP) 
VALUES ('Default',1,'SMS','849602102','.*','Tar_SMS_318VND');</v>
      </c>
    </row>
    <row r="4226" spans="2:14">
      <c r="B4226" t="s">
        <v>9392</v>
      </c>
      <c r="C4226" s="34">
        <v>1</v>
      </c>
      <c r="D4226" s="34" t="s">
        <v>8</v>
      </c>
      <c r="E4226" s="34" t="s">
        <v>8721</v>
      </c>
      <c r="F4226" s="34" t="s">
        <v>9168</v>
      </c>
      <c r="G4226" s="34" t="s">
        <v>9192</v>
      </c>
      <c r="H4226" s="26"/>
      <c r="I4226" s="26"/>
      <c r="J4226" s="26"/>
      <c r="K4226" t="s">
        <v>9192</v>
      </c>
      <c r="L4226" t="str">
        <f>IF(ISNA(VLOOKUP(K4226,$K$244:K4225,1,0)),"","DUP!")</f>
        <v>DUP!</v>
      </c>
      <c r="N4226" t="str">
        <f t="shared" si="70"/>
        <v>INSERT INTO PRICE_MAP (
   PRODUCT_OFFER_ID, SERVICE_ID, SERVICE_NAME, 
   ZONE_IN, TIME_IN, PRICE_GROUP) 
VALUES ('Default',1,'SMS','849602112','.*','Tar_SMS_318VND');</v>
      </c>
    </row>
    <row r="4227" spans="2:14">
      <c r="B4227" t="s">
        <v>9392</v>
      </c>
      <c r="C4227" s="34">
        <v>1</v>
      </c>
      <c r="D4227" s="34" t="s">
        <v>8</v>
      </c>
      <c r="E4227" s="34" t="s">
        <v>8722</v>
      </c>
      <c r="F4227" s="34" t="s">
        <v>9168</v>
      </c>
      <c r="G4227" s="34" t="s">
        <v>9192</v>
      </c>
      <c r="H4227" s="26"/>
      <c r="I4227" s="26"/>
      <c r="J4227" s="26"/>
      <c r="K4227" t="s">
        <v>9192</v>
      </c>
      <c r="L4227" t="str">
        <f>IF(ISNA(VLOOKUP(K4227,$K$244:K4226,1,0)),"","DUP!")</f>
        <v>DUP!</v>
      </c>
      <c r="N4227" t="str">
        <f t="shared" si="70"/>
        <v>INSERT INTO PRICE_MAP (
   PRODUCT_OFFER_ID, SERVICE_ID, SERVICE_NAME, 
   ZONE_IN, TIME_IN, PRICE_GROUP) 
VALUES ('Default',1,'SMS','849602182','.*','Tar_SMS_318VND');</v>
      </c>
    </row>
    <row r="4228" spans="2:14">
      <c r="B4228" t="s">
        <v>9392</v>
      </c>
      <c r="C4228" s="34">
        <v>1</v>
      </c>
      <c r="D4228" s="34" t="s">
        <v>8</v>
      </c>
      <c r="E4228" s="34" t="s">
        <v>8723</v>
      </c>
      <c r="F4228" s="34" t="s">
        <v>9168</v>
      </c>
      <c r="G4228" s="34" t="s">
        <v>9192</v>
      </c>
      <c r="H4228" s="26"/>
      <c r="I4228" s="26"/>
      <c r="J4228" s="26"/>
      <c r="K4228" t="s">
        <v>9192</v>
      </c>
      <c r="L4228" t="str">
        <f>IF(ISNA(VLOOKUP(K4228,$K$244:K4227,1,0)),"","DUP!")</f>
        <v>DUP!</v>
      </c>
      <c r="N4228" t="str">
        <f t="shared" si="70"/>
        <v>INSERT INTO PRICE_MAP (
   PRODUCT_OFFER_ID, SERVICE_ID, SERVICE_NAME, 
   ZONE_IN, TIME_IN, PRICE_GROUP) 
VALUES ('Default',1,'SMS','849602192','.*','Tar_SMS_318VND');</v>
      </c>
    </row>
    <row r="4229" spans="2:14">
      <c r="B4229" t="s">
        <v>9392</v>
      </c>
      <c r="C4229" s="34">
        <v>1</v>
      </c>
      <c r="D4229" s="34" t="s">
        <v>8</v>
      </c>
      <c r="E4229" s="34" t="s">
        <v>8724</v>
      </c>
      <c r="F4229" s="34" t="s">
        <v>9168</v>
      </c>
      <c r="G4229" s="34" t="s">
        <v>9192</v>
      </c>
      <c r="H4229" s="26"/>
      <c r="I4229" s="26"/>
      <c r="J4229" s="26"/>
      <c r="K4229" t="s">
        <v>9192</v>
      </c>
      <c r="L4229" t="str">
        <f>IF(ISNA(VLOOKUP(K4229,$K$244:K4228,1,0)),"","DUP!")</f>
        <v>DUP!</v>
      </c>
      <c r="N4229" t="str">
        <f t="shared" si="70"/>
        <v>INSERT INTO PRICE_MAP (
   PRODUCT_OFFER_ID, SERVICE_ID, SERVICE_NAME, 
   ZONE_IN, TIME_IN, PRICE_GROUP) 
VALUES ('Default',1,'SMS','84960222','.*','Tar_SMS_318VND');</v>
      </c>
    </row>
    <row r="4230" spans="2:14">
      <c r="B4230" t="s">
        <v>9392</v>
      </c>
      <c r="C4230" s="34">
        <v>1</v>
      </c>
      <c r="D4230" s="34" t="s">
        <v>8</v>
      </c>
      <c r="E4230" s="34" t="s">
        <v>8725</v>
      </c>
      <c r="F4230" s="34" t="s">
        <v>9168</v>
      </c>
      <c r="G4230" s="34" t="s">
        <v>9192</v>
      </c>
      <c r="H4230" s="26"/>
      <c r="I4230" s="26"/>
      <c r="J4230" s="26"/>
      <c r="K4230" t="s">
        <v>9192</v>
      </c>
      <c r="L4230" t="str">
        <f>IF(ISNA(VLOOKUP(K4230,$K$244:K4229,1,0)),"","DUP!")</f>
        <v>DUP!</v>
      </c>
      <c r="N4230" t="str">
        <f t="shared" si="70"/>
        <v>INSERT INTO PRICE_MAP (
   PRODUCT_OFFER_ID, SERVICE_ID, SERVICE_NAME, 
   ZONE_IN, TIME_IN, PRICE_GROUP) 
VALUES ('Default',1,'SMS','849602302','.*','Tar_SMS_318VND');</v>
      </c>
    </row>
    <row r="4231" spans="2:14">
      <c r="B4231" t="s">
        <v>9392</v>
      </c>
      <c r="C4231" s="34">
        <v>1</v>
      </c>
      <c r="D4231" s="34" t="s">
        <v>8</v>
      </c>
      <c r="E4231" s="34" t="s">
        <v>8726</v>
      </c>
      <c r="F4231" s="34" t="s">
        <v>9168</v>
      </c>
      <c r="G4231" s="34" t="s">
        <v>9192</v>
      </c>
      <c r="H4231" s="26"/>
      <c r="I4231" s="26"/>
      <c r="J4231" s="26"/>
      <c r="K4231" t="s">
        <v>9192</v>
      </c>
      <c r="L4231" t="str">
        <f>IF(ISNA(VLOOKUP(K4231,$K$244:K4230,1,0)),"","DUP!")</f>
        <v>DUP!</v>
      </c>
      <c r="N4231" t="str">
        <f t="shared" si="70"/>
        <v>INSERT INTO PRICE_MAP (
   PRODUCT_OFFER_ID, SERVICE_ID, SERVICE_NAME, 
   ZONE_IN, TIME_IN, PRICE_GROUP) 
VALUES ('Default',1,'SMS','849602312','.*','Tar_SMS_318VND');</v>
      </c>
    </row>
    <row r="4232" spans="2:14">
      <c r="B4232" t="s">
        <v>9392</v>
      </c>
      <c r="C4232" s="34">
        <v>1</v>
      </c>
      <c r="D4232" s="34" t="s">
        <v>8</v>
      </c>
      <c r="E4232" s="34" t="s">
        <v>8727</v>
      </c>
      <c r="F4232" s="34" t="s">
        <v>9168</v>
      </c>
      <c r="G4232" s="34" t="s">
        <v>9192</v>
      </c>
      <c r="H4232" s="26"/>
      <c r="I4232" s="26"/>
      <c r="J4232" s="26"/>
      <c r="K4232" t="s">
        <v>9192</v>
      </c>
      <c r="L4232" t="str">
        <f>IF(ISNA(VLOOKUP(K4232,$K$244:K4231,1,0)),"","DUP!")</f>
        <v>DUP!</v>
      </c>
      <c r="N4232" t="str">
        <f t="shared" si="70"/>
        <v>INSERT INTO PRICE_MAP (
   PRODUCT_OFFER_ID, SERVICE_ID, SERVICE_NAME, 
   ZONE_IN, TIME_IN, PRICE_GROUP) 
VALUES ('Default',1,'SMS','849602402','.*','Tar_SMS_318VND');</v>
      </c>
    </row>
    <row r="4233" spans="2:14">
      <c r="B4233" t="s">
        <v>9392</v>
      </c>
      <c r="C4233" s="34">
        <v>1</v>
      </c>
      <c r="D4233" s="34" t="s">
        <v>8</v>
      </c>
      <c r="E4233" s="34" t="s">
        <v>8728</v>
      </c>
      <c r="F4233" s="34" t="s">
        <v>9168</v>
      </c>
      <c r="G4233" s="34" t="s">
        <v>9192</v>
      </c>
      <c r="H4233" s="26"/>
      <c r="I4233" s="26"/>
      <c r="J4233" s="26"/>
      <c r="K4233" t="s">
        <v>9192</v>
      </c>
      <c r="L4233" t="str">
        <f>IF(ISNA(VLOOKUP(K4233,$K$244:K4232,1,0)),"","DUP!")</f>
        <v>DUP!</v>
      </c>
      <c r="N4233" t="str">
        <f t="shared" si="70"/>
        <v>INSERT INTO PRICE_MAP (
   PRODUCT_OFFER_ID, SERVICE_ID, SERVICE_NAME, 
   ZONE_IN, TIME_IN, PRICE_GROUP) 
VALUES ('Default',1,'SMS','849602412','.*','Tar_SMS_318VND');</v>
      </c>
    </row>
    <row r="4234" spans="2:14">
      <c r="B4234" t="s">
        <v>9392</v>
      </c>
      <c r="C4234" s="34">
        <v>1</v>
      </c>
      <c r="D4234" s="34" t="s">
        <v>8</v>
      </c>
      <c r="E4234" s="34" t="s">
        <v>8729</v>
      </c>
      <c r="F4234" s="34" t="s">
        <v>9168</v>
      </c>
      <c r="G4234" s="34" t="s">
        <v>9192</v>
      </c>
      <c r="H4234" s="26"/>
      <c r="I4234" s="26"/>
      <c r="J4234" s="26"/>
      <c r="K4234" t="s">
        <v>9192</v>
      </c>
      <c r="L4234" t="str">
        <f>IF(ISNA(VLOOKUP(K4234,$K$244:K4233,1,0)),"","DUP!")</f>
        <v>DUP!</v>
      </c>
      <c r="N4234" t="str">
        <f t="shared" si="70"/>
        <v>INSERT INTO PRICE_MAP (
   PRODUCT_OFFER_ID, SERVICE_ID, SERVICE_NAME, 
   ZONE_IN, TIME_IN, PRICE_GROUP) 
VALUES ('Default',1,'SMS','84960252','.*','Tar_SMS_318VND');</v>
      </c>
    </row>
    <row r="4235" spans="2:14">
      <c r="B4235" t="s">
        <v>9392</v>
      </c>
      <c r="C4235" s="34">
        <v>1</v>
      </c>
      <c r="D4235" s="34" t="s">
        <v>8</v>
      </c>
      <c r="E4235" s="34" t="s">
        <v>8730</v>
      </c>
      <c r="F4235" s="34" t="s">
        <v>9168</v>
      </c>
      <c r="G4235" s="34" t="s">
        <v>9192</v>
      </c>
      <c r="H4235" s="26"/>
      <c r="I4235" s="26"/>
      <c r="J4235" s="26"/>
      <c r="K4235" t="s">
        <v>9192</v>
      </c>
      <c r="L4235" t="str">
        <f>IF(ISNA(VLOOKUP(K4235,$K$244:K4234,1,0)),"","DUP!")</f>
        <v>DUP!</v>
      </c>
      <c r="N4235" t="str">
        <f t="shared" si="70"/>
        <v>INSERT INTO PRICE_MAP (
   PRODUCT_OFFER_ID, SERVICE_ID, SERVICE_NAME, 
   ZONE_IN, TIME_IN, PRICE_GROUP) 
VALUES ('Default',1,'SMS','84960262','.*','Tar_SMS_318VND');</v>
      </c>
    </row>
    <row r="4236" spans="2:14">
      <c r="B4236" t="s">
        <v>9392</v>
      </c>
      <c r="C4236" s="34">
        <v>1</v>
      </c>
      <c r="D4236" s="34" t="s">
        <v>8</v>
      </c>
      <c r="E4236" s="34" t="s">
        <v>8731</v>
      </c>
      <c r="F4236" s="34" t="s">
        <v>9168</v>
      </c>
      <c r="G4236" s="34" t="s">
        <v>9192</v>
      </c>
      <c r="H4236" s="26"/>
      <c r="I4236" s="26"/>
      <c r="J4236" s="26"/>
      <c r="K4236" t="s">
        <v>9192</v>
      </c>
      <c r="L4236" t="str">
        <f>IF(ISNA(VLOOKUP(K4236,$K$244:K4235,1,0)),"","DUP!")</f>
        <v>DUP!</v>
      </c>
      <c r="N4236" t="str">
        <f t="shared" si="70"/>
        <v>INSERT INTO PRICE_MAP (
   PRODUCT_OFFER_ID, SERVICE_ID, SERVICE_NAME, 
   ZONE_IN, TIME_IN, PRICE_GROUP) 
VALUES ('Default',1,'SMS','84960272','.*','Tar_SMS_318VND');</v>
      </c>
    </row>
    <row r="4237" spans="2:14">
      <c r="B4237" t="s">
        <v>9392</v>
      </c>
      <c r="C4237" s="34">
        <v>1</v>
      </c>
      <c r="D4237" s="34" t="s">
        <v>8</v>
      </c>
      <c r="E4237" s="34" t="s">
        <v>8732</v>
      </c>
      <c r="F4237" s="34" t="s">
        <v>9168</v>
      </c>
      <c r="G4237" s="34" t="s">
        <v>9192</v>
      </c>
      <c r="H4237" s="26"/>
      <c r="I4237" s="26"/>
      <c r="J4237" s="26"/>
      <c r="K4237" t="s">
        <v>9192</v>
      </c>
      <c r="L4237" t="str">
        <f>IF(ISNA(VLOOKUP(K4237,$K$244:K4236,1,0)),"","DUP!")</f>
        <v>DUP!</v>
      </c>
      <c r="N4237" t="str">
        <f t="shared" si="70"/>
        <v>INSERT INTO PRICE_MAP (
   PRODUCT_OFFER_ID, SERVICE_ID, SERVICE_NAME, 
   ZONE_IN, TIME_IN, PRICE_GROUP) 
VALUES ('Default',1,'SMS','849602802','.*','Tar_SMS_318VND');</v>
      </c>
    </row>
    <row r="4238" spans="2:14">
      <c r="B4238" t="s">
        <v>9392</v>
      </c>
      <c r="C4238" s="34">
        <v>1</v>
      </c>
      <c r="D4238" s="34" t="s">
        <v>8</v>
      </c>
      <c r="E4238" s="34" t="s">
        <v>8733</v>
      </c>
      <c r="F4238" s="34" t="s">
        <v>9168</v>
      </c>
      <c r="G4238" s="34" t="s">
        <v>9192</v>
      </c>
      <c r="H4238" s="26"/>
      <c r="I4238" s="26"/>
      <c r="J4238" s="26"/>
      <c r="K4238" t="s">
        <v>9192</v>
      </c>
      <c r="L4238" t="str">
        <f>IF(ISNA(VLOOKUP(K4238,$K$244:K4237,1,0)),"","DUP!")</f>
        <v>DUP!</v>
      </c>
      <c r="N4238" t="str">
        <f t="shared" si="70"/>
        <v>INSERT INTO PRICE_MAP (
   PRODUCT_OFFER_ID, SERVICE_ID, SERVICE_NAME, 
   ZONE_IN, TIME_IN, PRICE_GROUP) 
VALUES ('Default',1,'SMS','849602812','.*','Tar_SMS_318VND');</v>
      </c>
    </row>
    <row r="4239" spans="2:14">
      <c r="B4239" t="s">
        <v>9392</v>
      </c>
      <c r="C4239" s="34">
        <v>1</v>
      </c>
      <c r="D4239" s="34" t="s">
        <v>8</v>
      </c>
      <c r="E4239" s="34" t="s">
        <v>8734</v>
      </c>
      <c r="F4239" s="34" t="s">
        <v>9168</v>
      </c>
      <c r="G4239" s="34" t="s">
        <v>9192</v>
      </c>
      <c r="H4239" s="26"/>
      <c r="I4239" s="26"/>
      <c r="J4239" s="26"/>
      <c r="K4239" t="s">
        <v>9192</v>
      </c>
      <c r="L4239" t="str">
        <f>IF(ISNA(VLOOKUP(K4239,$K$244:K4238,1,0)),"","DUP!")</f>
        <v>DUP!</v>
      </c>
      <c r="N4239" t="str">
        <f t="shared" si="70"/>
        <v>INSERT INTO PRICE_MAP (
   PRODUCT_OFFER_ID, SERVICE_ID, SERVICE_NAME, 
   ZONE_IN, TIME_IN, PRICE_GROUP) 
VALUES ('Default',1,'SMS','84960292','.*','Tar_SMS_318VND');</v>
      </c>
    </row>
    <row r="4240" spans="2:14">
      <c r="B4240" t="s">
        <v>9392</v>
      </c>
      <c r="C4240" s="34">
        <v>1</v>
      </c>
      <c r="D4240" s="34" t="s">
        <v>8</v>
      </c>
      <c r="E4240" s="34" t="s">
        <v>8735</v>
      </c>
      <c r="F4240" s="34" t="s">
        <v>9168</v>
      </c>
      <c r="G4240" s="34" t="s">
        <v>9192</v>
      </c>
      <c r="H4240" s="26"/>
      <c r="I4240" s="26"/>
      <c r="J4240" s="26"/>
      <c r="K4240" t="s">
        <v>9192</v>
      </c>
      <c r="L4240" t="str">
        <f>IF(ISNA(VLOOKUP(K4240,$K$244:K4239,1,0)),"","DUP!")</f>
        <v>DUP!</v>
      </c>
      <c r="N4240" t="str">
        <f t="shared" si="70"/>
        <v>INSERT INTO PRICE_MAP (
   PRODUCT_OFFER_ID, SERVICE_ID, SERVICE_NAME, 
   ZONE_IN, TIME_IN, PRICE_GROUP) 
VALUES ('Default',1,'SMS','84960302','.*','Tar_SMS_318VND');</v>
      </c>
    </row>
    <row r="4241" spans="2:14">
      <c r="B4241" t="s">
        <v>9392</v>
      </c>
      <c r="C4241" s="34">
        <v>1</v>
      </c>
      <c r="D4241" s="34" t="s">
        <v>8</v>
      </c>
      <c r="E4241" s="34" t="s">
        <v>8736</v>
      </c>
      <c r="F4241" s="34" t="s">
        <v>9168</v>
      </c>
      <c r="G4241" s="34" t="s">
        <v>9192</v>
      </c>
      <c r="H4241" s="26"/>
      <c r="I4241" s="26"/>
      <c r="J4241" s="26"/>
      <c r="K4241" t="s">
        <v>9192</v>
      </c>
      <c r="L4241" t="str">
        <f>IF(ISNA(VLOOKUP(K4241,$K$244:K4240,1,0)),"","DUP!")</f>
        <v>DUP!</v>
      </c>
      <c r="N4241" t="str">
        <f t="shared" si="70"/>
        <v>INSERT INTO PRICE_MAP (
   PRODUCT_OFFER_ID, SERVICE_ID, SERVICE_NAME, 
   ZONE_IN, TIME_IN, PRICE_GROUP) 
VALUES ('Default',1,'SMS','84960312','.*','Tar_SMS_318VND');</v>
      </c>
    </row>
    <row r="4242" spans="2:14">
      <c r="B4242" t="s">
        <v>9392</v>
      </c>
      <c r="C4242" s="34">
        <v>1</v>
      </c>
      <c r="D4242" s="34" t="s">
        <v>8</v>
      </c>
      <c r="E4242" s="34" t="s">
        <v>8737</v>
      </c>
      <c r="F4242" s="34" t="s">
        <v>9168</v>
      </c>
      <c r="G4242" s="34" t="s">
        <v>9192</v>
      </c>
      <c r="H4242" s="26"/>
      <c r="I4242" s="26"/>
      <c r="J4242" s="26"/>
      <c r="K4242" t="s">
        <v>9192</v>
      </c>
      <c r="L4242" t="str">
        <f>IF(ISNA(VLOOKUP(K4242,$K$244:K4241,1,0)),"","DUP!")</f>
        <v>DUP!</v>
      </c>
      <c r="N4242" t="str">
        <f t="shared" si="70"/>
        <v>INSERT INTO PRICE_MAP (
   PRODUCT_OFFER_ID, SERVICE_ID, SERVICE_NAME, 
   ZONE_IN, TIME_IN, PRICE_GROUP) 
VALUES ('Default',1,'SMS','849603202','.*','Tar_SMS_318VND');</v>
      </c>
    </row>
    <row r="4243" spans="2:14">
      <c r="B4243" t="s">
        <v>9392</v>
      </c>
      <c r="C4243" s="34">
        <v>1</v>
      </c>
      <c r="D4243" s="34" t="s">
        <v>8</v>
      </c>
      <c r="E4243" s="34" t="s">
        <v>8738</v>
      </c>
      <c r="F4243" s="34" t="s">
        <v>9168</v>
      </c>
      <c r="G4243" s="34" t="s">
        <v>9192</v>
      </c>
      <c r="H4243" s="26"/>
      <c r="I4243" s="26"/>
      <c r="J4243" s="26"/>
      <c r="K4243" t="s">
        <v>9192</v>
      </c>
      <c r="L4243" t="str">
        <f>IF(ISNA(VLOOKUP(K4243,$K$244:K4242,1,0)),"","DUP!")</f>
        <v>DUP!</v>
      </c>
      <c r="N4243" t="str">
        <f t="shared" si="70"/>
        <v>INSERT INTO PRICE_MAP (
   PRODUCT_OFFER_ID, SERVICE_ID, SERVICE_NAME, 
   ZONE_IN, TIME_IN, PRICE_GROUP) 
VALUES ('Default',1,'SMS','849603212','.*','Tar_SMS_318VND');</v>
      </c>
    </row>
    <row r="4244" spans="2:14">
      <c r="B4244" t="s">
        <v>9392</v>
      </c>
      <c r="C4244" s="34">
        <v>1</v>
      </c>
      <c r="D4244" s="34" t="s">
        <v>8</v>
      </c>
      <c r="E4244" s="34" t="s">
        <v>8739</v>
      </c>
      <c r="F4244" s="34" t="s">
        <v>9168</v>
      </c>
      <c r="G4244" s="34" t="s">
        <v>9192</v>
      </c>
      <c r="H4244" s="26"/>
      <c r="I4244" s="26"/>
      <c r="J4244" s="26"/>
      <c r="K4244" t="s">
        <v>9192</v>
      </c>
      <c r="L4244" t="str">
        <f>IF(ISNA(VLOOKUP(K4244,$K$244:K4243,1,0)),"","DUP!")</f>
        <v>DUP!</v>
      </c>
      <c r="N4244" t="str">
        <f t="shared" si="70"/>
        <v>INSERT INTO PRICE_MAP (
   PRODUCT_OFFER_ID, SERVICE_ID, SERVICE_NAME, 
   ZONE_IN, TIME_IN, PRICE_GROUP) 
VALUES ('Default',1,'SMS','84960332','.*','Tar_SMS_318VND');</v>
      </c>
    </row>
    <row r="4245" spans="2:14">
      <c r="B4245" t="s">
        <v>9392</v>
      </c>
      <c r="C4245" s="34">
        <v>1</v>
      </c>
      <c r="D4245" s="34" t="s">
        <v>8</v>
      </c>
      <c r="E4245" s="34" t="s">
        <v>8740</v>
      </c>
      <c r="F4245" s="34" t="s">
        <v>9168</v>
      </c>
      <c r="G4245" s="34" t="s">
        <v>9192</v>
      </c>
      <c r="H4245" s="26"/>
      <c r="I4245" s="26"/>
      <c r="J4245" s="26"/>
      <c r="K4245" t="s">
        <v>9192</v>
      </c>
      <c r="L4245" t="str">
        <f>IF(ISNA(VLOOKUP(K4245,$K$244:K4244,1,0)),"","DUP!")</f>
        <v>DUP!</v>
      </c>
      <c r="N4245" t="str">
        <f t="shared" si="70"/>
        <v>INSERT INTO PRICE_MAP (
   PRODUCT_OFFER_ID, SERVICE_ID, SERVICE_NAME, 
   ZONE_IN, TIME_IN, PRICE_GROUP) 
VALUES ('Default',1,'SMS','849603502','.*','Tar_SMS_318VND');</v>
      </c>
    </row>
    <row r="4246" spans="2:14">
      <c r="B4246" t="s">
        <v>9392</v>
      </c>
      <c r="C4246" s="34">
        <v>1</v>
      </c>
      <c r="D4246" s="34" t="s">
        <v>8</v>
      </c>
      <c r="E4246" s="34" t="s">
        <v>8741</v>
      </c>
      <c r="F4246" s="34" t="s">
        <v>9168</v>
      </c>
      <c r="G4246" s="34" t="s">
        <v>9192</v>
      </c>
      <c r="H4246" s="26"/>
      <c r="I4246" s="26"/>
      <c r="J4246" s="26"/>
      <c r="K4246" t="s">
        <v>9192</v>
      </c>
      <c r="L4246" t="str">
        <f>IF(ISNA(VLOOKUP(K4246,$K$244:K4245,1,0)),"","DUP!")</f>
        <v>DUP!</v>
      </c>
      <c r="N4246" t="str">
        <f t="shared" si="70"/>
        <v>INSERT INTO PRICE_MAP (
   PRODUCT_OFFER_ID, SERVICE_ID, SERVICE_NAME, 
   ZONE_IN, TIME_IN, PRICE_GROUP) 
VALUES ('Default',1,'SMS','849603512','.*','Tar_SMS_318VND');</v>
      </c>
    </row>
    <row r="4247" spans="2:14">
      <c r="B4247" t="s">
        <v>9392</v>
      </c>
      <c r="C4247" s="34">
        <v>1</v>
      </c>
      <c r="D4247" s="34" t="s">
        <v>8</v>
      </c>
      <c r="E4247" s="34" t="s">
        <v>8742</v>
      </c>
      <c r="F4247" s="34" t="s">
        <v>9168</v>
      </c>
      <c r="G4247" s="34" t="s">
        <v>9192</v>
      </c>
      <c r="H4247" s="26"/>
      <c r="I4247" s="26"/>
      <c r="J4247" s="26"/>
      <c r="K4247" t="s">
        <v>9192</v>
      </c>
      <c r="L4247" t="str">
        <f>IF(ISNA(VLOOKUP(K4247,$K$244:K4246,1,0)),"","DUP!")</f>
        <v>DUP!</v>
      </c>
      <c r="N4247" t="str">
        <f t="shared" si="70"/>
        <v>INSERT INTO PRICE_MAP (
   PRODUCT_OFFER_ID, SERVICE_ID, SERVICE_NAME, 
   ZONE_IN, TIME_IN, PRICE_GROUP) 
VALUES ('Default',1,'SMS','84960362','.*','Tar_SMS_318VND');</v>
      </c>
    </row>
    <row r="4248" spans="2:14">
      <c r="B4248" t="s">
        <v>9392</v>
      </c>
      <c r="C4248" s="34">
        <v>1</v>
      </c>
      <c r="D4248" s="34" t="s">
        <v>8</v>
      </c>
      <c r="E4248" s="34" t="s">
        <v>8743</v>
      </c>
      <c r="F4248" s="34" t="s">
        <v>9168</v>
      </c>
      <c r="G4248" s="34" t="s">
        <v>9192</v>
      </c>
      <c r="H4248" s="26"/>
      <c r="I4248" s="26"/>
      <c r="J4248" s="26"/>
      <c r="K4248" t="s">
        <v>9192</v>
      </c>
      <c r="L4248" t="str">
        <f>IF(ISNA(VLOOKUP(K4248,$K$244:K4247,1,0)),"","DUP!")</f>
        <v>DUP!</v>
      </c>
      <c r="N4248" t="str">
        <f t="shared" si="70"/>
        <v>INSERT INTO PRICE_MAP (
   PRODUCT_OFFER_ID, SERVICE_ID, SERVICE_NAME, 
   ZONE_IN, TIME_IN, PRICE_GROUP) 
VALUES ('Default',1,'SMS','84960372','.*','Tar_SMS_318VND');</v>
      </c>
    </row>
    <row r="4249" spans="2:14">
      <c r="B4249" t="s">
        <v>9392</v>
      </c>
      <c r="C4249" s="34">
        <v>1</v>
      </c>
      <c r="D4249" s="34" t="s">
        <v>8</v>
      </c>
      <c r="E4249" s="34" t="s">
        <v>8744</v>
      </c>
      <c r="F4249" s="34" t="s">
        <v>9168</v>
      </c>
      <c r="G4249" s="34" t="s">
        <v>9192</v>
      </c>
      <c r="H4249" s="26"/>
      <c r="I4249" s="26"/>
      <c r="J4249" s="26"/>
      <c r="K4249" t="s">
        <v>9192</v>
      </c>
      <c r="L4249" t="str">
        <f>IF(ISNA(VLOOKUP(K4249,$K$244:K4248,1,0)),"","DUP!")</f>
        <v>DUP!</v>
      </c>
      <c r="N4249" t="str">
        <f t="shared" si="70"/>
        <v>INSERT INTO PRICE_MAP (
   PRODUCT_OFFER_ID, SERVICE_ID, SERVICE_NAME, 
   ZONE_IN, TIME_IN, PRICE_GROUP) 
VALUES ('Default',1,'SMS','84960382','.*','Tar_SMS_318VND');</v>
      </c>
    </row>
    <row r="4250" spans="2:14">
      <c r="B4250" t="s">
        <v>9392</v>
      </c>
      <c r="C4250" s="34">
        <v>1</v>
      </c>
      <c r="D4250" s="34" t="s">
        <v>8</v>
      </c>
      <c r="E4250" s="34" t="s">
        <v>8745</v>
      </c>
      <c r="F4250" s="34" t="s">
        <v>9168</v>
      </c>
      <c r="G4250" s="34" t="s">
        <v>9192</v>
      </c>
      <c r="H4250" s="26"/>
      <c r="I4250" s="26"/>
      <c r="J4250" s="26"/>
      <c r="K4250" t="s">
        <v>9192</v>
      </c>
      <c r="L4250" t="str">
        <f>IF(ISNA(VLOOKUP(K4250,$K$244:K4249,1,0)),"","DUP!")</f>
        <v>DUP!</v>
      </c>
      <c r="N4250" t="str">
        <f t="shared" si="70"/>
        <v>INSERT INTO PRICE_MAP (
   PRODUCT_OFFER_ID, SERVICE_ID, SERVICE_NAME, 
   ZONE_IN, TIME_IN, PRICE_GROUP) 
VALUES ('Default',1,'SMS','84960392','.*','Tar_SMS_318VND');</v>
      </c>
    </row>
    <row r="4251" spans="2:14">
      <c r="B4251" t="s">
        <v>9392</v>
      </c>
      <c r="C4251" s="34">
        <v>1</v>
      </c>
      <c r="D4251" s="34" t="s">
        <v>8</v>
      </c>
      <c r="E4251" s="34" t="s">
        <v>8746</v>
      </c>
      <c r="F4251" s="34" t="s">
        <v>9168</v>
      </c>
      <c r="G4251" s="34" t="s">
        <v>9192</v>
      </c>
      <c r="H4251" s="26"/>
      <c r="I4251" s="26"/>
      <c r="J4251" s="26"/>
      <c r="K4251" t="s">
        <v>9192</v>
      </c>
      <c r="L4251" t="str">
        <f>IF(ISNA(VLOOKUP(K4251,$K$244:K4250,1,0)),"","DUP!")</f>
        <v>DUP!</v>
      </c>
      <c r="N4251" t="str">
        <f t="shared" si="70"/>
        <v>INSERT INTO PRICE_MAP (
   PRODUCT_OFFER_ID, SERVICE_ID, SERVICE_NAME, 
   ZONE_IN, TIME_IN, PRICE_GROUP) 
VALUES ('Default',1,'SMS','8496042','.*','Tar_SMS_318VND');</v>
      </c>
    </row>
    <row r="4252" spans="2:14">
      <c r="B4252" t="s">
        <v>9392</v>
      </c>
      <c r="C4252" s="34">
        <v>1</v>
      </c>
      <c r="D4252" s="34" t="s">
        <v>8</v>
      </c>
      <c r="E4252" s="34" t="s">
        <v>8747</v>
      </c>
      <c r="F4252" s="34" t="s">
        <v>9168</v>
      </c>
      <c r="G4252" s="34" t="s">
        <v>9192</v>
      </c>
      <c r="H4252" s="26"/>
      <c r="I4252" s="26"/>
      <c r="J4252" s="26"/>
      <c r="K4252" t="s">
        <v>9192</v>
      </c>
      <c r="L4252" t="str">
        <f>IF(ISNA(VLOOKUP(K4252,$K$244:K4251,1,0)),"","DUP!")</f>
        <v>DUP!</v>
      </c>
      <c r="N4252" t="str">
        <f t="shared" si="70"/>
        <v>INSERT INTO PRICE_MAP (
   PRODUCT_OFFER_ID, SERVICE_ID, SERVICE_NAME, 
   ZONE_IN, TIME_IN, PRICE_GROUP) 
VALUES ('Default',1,'SMS','849605002','.*','Tar_SMS_318VND');</v>
      </c>
    </row>
    <row r="4253" spans="2:14">
      <c r="B4253" t="s">
        <v>9392</v>
      </c>
      <c r="C4253" s="34">
        <v>1</v>
      </c>
      <c r="D4253" s="34" t="s">
        <v>8</v>
      </c>
      <c r="E4253" s="34" t="s">
        <v>8748</v>
      </c>
      <c r="F4253" s="34" t="s">
        <v>9168</v>
      </c>
      <c r="G4253" s="34" t="s">
        <v>9192</v>
      </c>
      <c r="H4253" s="26"/>
      <c r="I4253" s="26"/>
      <c r="J4253" s="26"/>
      <c r="K4253" t="s">
        <v>9192</v>
      </c>
      <c r="L4253" t="str">
        <f>IF(ISNA(VLOOKUP(K4253,$K$244:K4252,1,0)),"","DUP!")</f>
        <v>DUP!</v>
      </c>
      <c r="N4253" t="str">
        <f t="shared" si="70"/>
        <v>INSERT INTO PRICE_MAP (
   PRODUCT_OFFER_ID, SERVICE_ID, SERVICE_NAME, 
   ZONE_IN, TIME_IN, PRICE_GROUP) 
VALUES ('Default',1,'SMS','849605012','.*','Tar_SMS_318VND');</v>
      </c>
    </row>
    <row r="4254" spans="2:14">
      <c r="B4254" t="s">
        <v>9392</v>
      </c>
      <c r="C4254" s="34">
        <v>1</v>
      </c>
      <c r="D4254" s="34" t="s">
        <v>8</v>
      </c>
      <c r="E4254" s="34" t="s">
        <v>8749</v>
      </c>
      <c r="F4254" s="34" t="s">
        <v>9168</v>
      </c>
      <c r="G4254" s="34" t="s">
        <v>9192</v>
      </c>
      <c r="H4254" s="26"/>
      <c r="I4254" s="26"/>
      <c r="J4254" s="26"/>
      <c r="K4254" t="s">
        <v>9192</v>
      </c>
      <c r="L4254" t="str">
        <f>IF(ISNA(VLOOKUP(K4254,$K$244:K4253,1,0)),"","DUP!")</f>
        <v>DUP!</v>
      </c>
      <c r="N4254" t="str">
        <f t="shared" si="70"/>
        <v>INSERT INTO PRICE_MAP (
   PRODUCT_OFFER_ID, SERVICE_ID, SERVICE_NAME, 
   ZONE_IN, TIME_IN, PRICE_GROUP) 
VALUES ('Default',1,'SMS','849605102','.*','Tar_SMS_318VND');</v>
      </c>
    </row>
    <row r="4255" spans="2:14">
      <c r="B4255" t="s">
        <v>9392</v>
      </c>
      <c r="C4255" s="34">
        <v>1</v>
      </c>
      <c r="D4255" s="34" t="s">
        <v>8</v>
      </c>
      <c r="E4255" s="34" t="s">
        <v>8750</v>
      </c>
      <c r="F4255" s="34" t="s">
        <v>9168</v>
      </c>
      <c r="G4255" s="34" t="s">
        <v>9192</v>
      </c>
      <c r="H4255" s="26"/>
      <c r="I4255" s="26"/>
      <c r="J4255" s="26"/>
      <c r="K4255" t="s">
        <v>9192</v>
      </c>
      <c r="L4255" t="str">
        <f>IF(ISNA(VLOOKUP(K4255,$K$244:K4254,1,0)),"","DUP!")</f>
        <v>DUP!</v>
      </c>
      <c r="N4255" t="str">
        <f t="shared" si="70"/>
        <v>INSERT INTO PRICE_MAP (
   PRODUCT_OFFER_ID, SERVICE_ID, SERVICE_NAME, 
   ZONE_IN, TIME_IN, PRICE_GROUP) 
VALUES ('Default',1,'SMS','849605112','.*','Tar_SMS_318VND');</v>
      </c>
    </row>
    <row r="4256" spans="2:14">
      <c r="B4256" t="s">
        <v>9392</v>
      </c>
      <c r="C4256" s="34">
        <v>1</v>
      </c>
      <c r="D4256" s="34" t="s">
        <v>8</v>
      </c>
      <c r="E4256" s="34" t="s">
        <v>8751</v>
      </c>
      <c r="F4256" s="34" t="s">
        <v>9168</v>
      </c>
      <c r="G4256" s="34" t="s">
        <v>9192</v>
      </c>
      <c r="H4256" s="26"/>
      <c r="I4256" s="26"/>
      <c r="J4256" s="26"/>
      <c r="K4256" t="s">
        <v>9192</v>
      </c>
      <c r="L4256" t="str">
        <f>IF(ISNA(VLOOKUP(K4256,$K$244:K4255,1,0)),"","DUP!")</f>
        <v>DUP!</v>
      </c>
      <c r="N4256" t="str">
        <f t="shared" si="70"/>
        <v>INSERT INTO PRICE_MAP (
   PRODUCT_OFFER_ID, SERVICE_ID, SERVICE_NAME, 
   ZONE_IN, TIME_IN, PRICE_GROUP) 
VALUES ('Default',1,'SMS','84960522','.*','Tar_SMS_318VND');</v>
      </c>
    </row>
    <row r="4257" spans="2:14">
      <c r="B4257" t="s">
        <v>9392</v>
      </c>
      <c r="C4257" s="34">
        <v>1</v>
      </c>
      <c r="D4257" s="34" t="s">
        <v>8</v>
      </c>
      <c r="E4257" s="34" t="s">
        <v>8752</v>
      </c>
      <c r="F4257" s="34" t="s">
        <v>9168</v>
      </c>
      <c r="G4257" s="34" t="s">
        <v>9192</v>
      </c>
      <c r="H4257" s="26"/>
      <c r="I4257" s="26"/>
      <c r="J4257" s="26"/>
      <c r="K4257" t="s">
        <v>9192</v>
      </c>
      <c r="L4257" t="str">
        <f>IF(ISNA(VLOOKUP(K4257,$K$244:K4256,1,0)),"","DUP!")</f>
        <v>DUP!</v>
      </c>
      <c r="N4257" t="str">
        <f t="shared" si="70"/>
        <v>INSERT INTO PRICE_MAP (
   PRODUCT_OFFER_ID, SERVICE_ID, SERVICE_NAME, 
   ZONE_IN, TIME_IN, PRICE_GROUP) 
VALUES ('Default',1,'SMS','84960532','.*','Tar_SMS_318VND');</v>
      </c>
    </row>
    <row r="4258" spans="2:14">
      <c r="B4258" t="s">
        <v>9392</v>
      </c>
      <c r="C4258" s="34">
        <v>1</v>
      </c>
      <c r="D4258" s="34" t="s">
        <v>8</v>
      </c>
      <c r="E4258" s="34" t="s">
        <v>8753</v>
      </c>
      <c r="F4258" s="34" t="s">
        <v>9168</v>
      </c>
      <c r="G4258" s="34" t="s">
        <v>9192</v>
      </c>
      <c r="H4258" s="26"/>
      <c r="I4258" s="26"/>
      <c r="J4258" s="26"/>
      <c r="K4258" t="s">
        <v>9192</v>
      </c>
      <c r="L4258" t="str">
        <f>IF(ISNA(VLOOKUP(K4258,$K$244:K4257,1,0)),"","DUP!")</f>
        <v>DUP!</v>
      </c>
      <c r="N4258" t="str">
        <f t="shared" si="70"/>
        <v>INSERT INTO PRICE_MAP (
   PRODUCT_OFFER_ID, SERVICE_ID, SERVICE_NAME, 
   ZONE_IN, TIME_IN, PRICE_GROUP) 
VALUES ('Default',1,'SMS','84960542','.*','Tar_SMS_318VND');</v>
      </c>
    </row>
    <row r="4259" spans="2:14">
      <c r="B4259" t="s">
        <v>9392</v>
      </c>
      <c r="C4259" s="34">
        <v>1</v>
      </c>
      <c r="D4259" s="34" t="s">
        <v>8</v>
      </c>
      <c r="E4259" s="34" t="s">
        <v>8754</v>
      </c>
      <c r="F4259" s="34" t="s">
        <v>9168</v>
      </c>
      <c r="G4259" s="34" t="s">
        <v>9192</v>
      </c>
      <c r="H4259" s="26"/>
      <c r="I4259" s="26"/>
      <c r="J4259" s="26"/>
      <c r="K4259" t="s">
        <v>9192</v>
      </c>
      <c r="L4259" t="str">
        <f>IF(ISNA(VLOOKUP(K4259,$K$244:K4258,1,0)),"","DUP!")</f>
        <v>DUP!</v>
      </c>
      <c r="N4259" t="str">
        <f t="shared" si="70"/>
        <v>INSERT INTO PRICE_MAP (
   PRODUCT_OFFER_ID, SERVICE_ID, SERVICE_NAME, 
   ZONE_IN, TIME_IN, PRICE_GROUP) 
VALUES ('Default',1,'SMS','84960552','.*','Tar_SMS_318VND');</v>
      </c>
    </row>
    <row r="4260" spans="2:14">
      <c r="B4260" t="s">
        <v>9392</v>
      </c>
      <c r="C4260" s="34">
        <v>1</v>
      </c>
      <c r="D4260" s="34" t="s">
        <v>8</v>
      </c>
      <c r="E4260" s="34" t="s">
        <v>8755</v>
      </c>
      <c r="F4260" s="34" t="s">
        <v>9168</v>
      </c>
      <c r="G4260" s="34" t="s">
        <v>9192</v>
      </c>
      <c r="H4260" s="26"/>
      <c r="I4260" s="26"/>
      <c r="J4260" s="26"/>
      <c r="K4260" t="s">
        <v>9192</v>
      </c>
      <c r="L4260" t="str">
        <f>IF(ISNA(VLOOKUP(K4260,$K$244:K4259,1,0)),"","DUP!")</f>
        <v>DUP!</v>
      </c>
      <c r="N4260" t="str">
        <f t="shared" si="70"/>
        <v>INSERT INTO PRICE_MAP (
   PRODUCT_OFFER_ID, SERVICE_ID, SERVICE_NAME, 
   ZONE_IN, TIME_IN, PRICE_GROUP) 
VALUES ('Default',1,'SMS','84960562','.*','Tar_SMS_318VND');</v>
      </c>
    </row>
    <row r="4261" spans="2:14">
      <c r="B4261" t="s">
        <v>9392</v>
      </c>
      <c r="C4261" s="34">
        <v>1</v>
      </c>
      <c r="D4261" s="34" t="s">
        <v>8</v>
      </c>
      <c r="E4261" s="34" t="s">
        <v>8756</v>
      </c>
      <c r="F4261" s="34" t="s">
        <v>9168</v>
      </c>
      <c r="G4261" s="34" t="s">
        <v>9192</v>
      </c>
      <c r="H4261" s="26"/>
      <c r="I4261" s="26"/>
      <c r="J4261" s="26"/>
      <c r="K4261" t="s">
        <v>9192</v>
      </c>
      <c r="L4261" t="str">
        <f>IF(ISNA(VLOOKUP(K4261,$K$244:K4260,1,0)),"","DUP!")</f>
        <v>DUP!</v>
      </c>
      <c r="N4261" t="str">
        <f t="shared" si="70"/>
        <v>INSERT INTO PRICE_MAP (
   PRODUCT_OFFER_ID, SERVICE_ID, SERVICE_NAME, 
   ZONE_IN, TIME_IN, PRICE_GROUP) 
VALUES ('Default',1,'SMS','84960572','.*','Tar_SMS_318VND');</v>
      </c>
    </row>
    <row r="4262" spans="2:14">
      <c r="B4262" t="s">
        <v>9392</v>
      </c>
      <c r="C4262" s="34">
        <v>1</v>
      </c>
      <c r="D4262" s="34" t="s">
        <v>8</v>
      </c>
      <c r="E4262" s="34" t="s">
        <v>8757</v>
      </c>
      <c r="F4262" s="34" t="s">
        <v>9168</v>
      </c>
      <c r="G4262" s="34" t="s">
        <v>9192</v>
      </c>
      <c r="H4262" s="26"/>
      <c r="I4262" s="26"/>
      <c r="J4262" s="26"/>
      <c r="K4262" t="s">
        <v>9192</v>
      </c>
      <c r="L4262" t="str">
        <f>IF(ISNA(VLOOKUP(K4262,$K$244:K4261,1,0)),"","DUP!")</f>
        <v>DUP!</v>
      </c>
      <c r="N4262" t="str">
        <f t="shared" si="70"/>
        <v>INSERT INTO PRICE_MAP (
   PRODUCT_OFFER_ID, SERVICE_ID, SERVICE_NAME, 
   ZONE_IN, TIME_IN, PRICE_GROUP) 
VALUES ('Default',1,'SMS','84960582','.*','Tar_SMS_318VND');</v>
      </c>
    </row>
    <row r="4263" spans="2:14">
      <c r="B4263" t="s">
        <v>9392</v>
      </c>
      <c r="C4263" s="34">
        <v>1</v>
      </c>
      <c r="D4263" s="34" t="s">
        <v>8</v>
      </c>
      <c r="E4263" s="34" t="s">
        <v>8758</v>
      </c>
      <c r="F4263" s="34" t="s">
        <v>9168</v>
      </c>
      <c r="G4263" s="34" t="s">
        <v>9192</v>
      </c>
      <c r="H4263" s="26"/>
      <c r="I4263" s="26"/>
      <c r="J4263" s="26"/>
      <c r="K4263" t="s">
        <v>9192</v>
      </c>
      <c r="L4263" t="str">
        <f>IF(ISNA(VLOOKUP(K4263,$K$244:K4262,1,0)),"","DUP!")</f>
        <v>DUP!</v>
      </c>
      <c r="N4263" t="str">
        <f t="shared" si="70"/>
        <v>INSERT INTO PRICE_MAP (
   PRODUCT_OFFER_ID, SERVICE_ID, SERVICE_NAME, 
   ZONE_IN, TIME_IN, PRICE_GROUP) 
VALUES ('Default',1,'SMS','84960592','.*','Tar_SMS_318VND');</v>
      </c>
    </row>
    <row r="4264" spans="2:14">
      <c r="B4264" t="s">
        <v>9392</v>
      </c>
      <c r="C4264" s="34">
        <v>1</v>
      </c>
      <c r="D4264" s="34" t="s">
        <v>8</v>
      </c>
      <c r="E4264" s="34" t="s">
        <v>8759</v>
      </c>
      <c r="F4264" s="34" t="s">
        <v>9168</v>
      </c>
      <c r="G4264" s="34" t="s">
        <v>9192</v>
      </c>
      <c r="H4264" s="26"/>
      <c r="I4264" s="26"/>
      <c r="J4264" s="26"/>
      <c r="K4264" t="s">
        <v>9192</v>
      </c>
      <c r="L4264" t="str">
        <f>IF(ISNA(VLOOKUP(K4264,$K$244:K4263,1,0)),"","DUP!")</f>
        <v>DUP!</v>
      </c>
      <c r="N4264" t="str">
        <f t="shared" si="70"/>
        <v>INSERT INTO PRICE_MAP (
   PRODUCT_OFFER_ID, SERVICE_ID, SERVICE_NAME, 
   ZONE_IN, TIME_IN, PRICE_GROUP) 
VALUES ('Default',1,'SMS','84960602','.*','Tar_SMS_318VND');</v>
      </c>
    </row>
    <row r="4265" spans="2:14">
      <c r="B4265" t="s">
        <v>9392</v>
      </c>
      <c r="C4265" s="34">
        <v>1</v>
      </c>
      <c r="D4265" s="34" t="s">
        <v>8</v>
      </c>
      <c r="E4265" s="34" t="s">
        <v>8760</v>
      </c>
      <c r="F4265" s="34" t="s">
        <v>9168</v>
      </c>
      <c r="G4265" s="34" t="s">
        <v>9192</v>
      </c>
      <c r="H4265" s="26"/>
      <c r="I4265" s="26"/>
      <c r="J4265" s="26"/>
      <c r="K4265" t="s">
        <v>9192</v>
      </c>
      <c r="L4265" t="str">
        <f>IF(ISNA(VLOOKUP(K4265,$K$244:K4264,1,0)),"","DUP!")</f>
        <v>DUP!</v>
      </c>
      <c r="N4265" t="str">
        <f t="shared" si="70"/>
        <v>INSERT INTO PRICE_MAP (
   PRODUCT_OFFER_ID, SERVICE_ID, SERVICE_NAME, 
   ZONE_IN, TIME_IN, PRICE_GROUP) 
VALUES ('Default',1,'SMS','84960612','.*','Tar_SMS_318VND');</v>
      </c>
    </row>
    <row r="4266" spans="2:14">
      <c r="B4266" t="s">
        <v>9392</v>
      </c>
      <c r="C4266" s="34">
        <v>1</v>
      </c>
      <c r="D4266" s="34" t="s">
        <v>8</v>
      </c>
      <c r="E4266" s="34" t="s">
        <v>8761</v>
      </c>
      <c r="F4266" s="34" t="s">
        <v>9168</v>
      </c>
      <c r="G4266" s="34" t="s">
        <v>9192</v>
      </c>
      <c r="H4266" s="26"/>
      <c r="I4266" s="26"/>
      <c r="J4266" s="26"/>
      <c r="K4266" t="s">
        <v>9192</v>
      </c>
      <c r="L4266" t="str">
        <f>IF(ISNA(VLOOKUP(K4266,$K$244:K4265,1,0)),"","DUP!")</f>
        <v>DUP!</v>
      </c>
      <c r="N4266" t="str">
        <f t="shared" si="70"/>
        <v>INSERT INTO PRICE_MAP (
   PRODUCT_OFFER_ID, SERVICE_ID, SERVICE_NAME, 
   ZONE_IN, TIME_IN, PRICE_GROUP) 
VALUES ('Default',1,'SMS','84960622','.*','Tar_SMS_318VND');</v>
      </c>
    </row>
    <row r="4267" spans="2:14">
      <c r="B4267" t="s">
        <v>9392</v>
      </c>
      <c r="C4267" s="34">
        <v>1</v>
      </c>
      <c r="D4267" s="34" t="s">
        <v>8</v>
      </c>
      <c r="E4267" s="34" t="s">
        <v>8762</v>
      </c>
      <c r="F4267" s="34" t="s">
        <v>9168</v>
      </c>
      <c r="G4267" s="34" t="s">
        <v>9192</v>
      </c>
      <c r="H4267" s="26"/>
      <c r="I4267" s="26"/>
      <c r="J4267" s="26"/>
      <c r="K4267" t="s">
        <v>9192</v>
      </c>
      <c r="L4267" t="str">
        <f>IF(ISNA(VLOOKUP(K4267,$K$244:K4266,1,0)),"","DUP!")</f>
        <v>DUP!</v>
      </c>
      <c r="N4267" t="str">
        <f t="shared" si="70"/>
        <v>INSERT INTO PRICE_MAP (
   PRODUCT_OFFER_ID, SERVICE_ID, SERVICE_NAME, 
   ZONE_IN, TIME_IN, PRICE_GROUP) 
VALUES ('Default',1,'SMS','84960632','.*','Tar_SMS_318VND');</v>
      </c>
    </row>
    <row r="4268" spans="2:14">
      <c r="B4268" t="s">
        <v>9392</v>
      </c>
      <c r="C4268" s="34">
        <v>1</v>
      </c>
      <c r="D4268" s="34" t="s">
        <v>8</v>
      </c>
      <c r="E4268" s="34" t="s">
        <v>8763</v>
      </c>
      <c r="F4268" s="34" t="s">
        <v>9168</v>
      </c>
      <c r="G4268" s="34" t="s">
        <v>9192</v>
      </c>
      <c r="H4268" s="26"/>
      <c r="I4268" s="26"/>
      <c r="J4268" s="26"/>
      <c r="K4268" t="s">
        <v>9192</v>
      </c>
      <c r="L4268" t="str">
        <f>IF(ISNA(VLOOKUP(K4268,$K$244:K4267,1,0)),"","DUP!")</f>
        <v>DUP!</v>
      </c>
      <c r="N4268" t="str">
        <f t="shared" si="70"/>
        <v>INSERT INTO PRICE_MAP (
   PRODUCT_OFFER_ID, SERVICE_ID, SERVICE_NAME, 
   ZONE_IN, TIME_IN, PRICE_GROUP) 
VALUES ('Default',1,'SMS','84960642','.*','Tar_SMS_318VND');</v>
      </c>
    </row>
    <row r="4269" spans="2:14">
      <c r="B4269" t="s">
        <v>9392</v>
      </c>
      <c r="C4269" s="34">
        <v>1</v>
      </c>
      <c r="D4269" s="34" t="s">
        <v>8</v>
      </c>
      <c r="E4269" s="34" t="s">
        <v>8764</v>
      </c>
      <c r="F4269" s="34" t="s">
        <v>9168</v>
      </c>
      <c r="G4269" s="34" t="s">
        <v>9192</v>
      </c>
      <c r="H4269" s="26"/>
      <c r="I4269" s="26"/>
      <c r="J4269" s="26"/>
      <c r="K4269" t="s">
        <v>9192</v>
      </c>
      <c r="L4269" t="str">
        <f>IF(ISNA(VLOOKUP(K4269,$K$244:K4268,1,0)),"","DUP!")</f>
        <v>DUP!</v>
      </c>
      <c r="N4269" t="str">
        <f t="shared" si="70"/>
        <v>INSERT INTO PRICE_MAP (
   PRODUCT_OFFER_ID, SERVICE_ID, SERVICE_NAME, 
   ZONE_IN, TIME_IN, PRICE_GROUP) 
VALUES ('Default',1,'SMS','849606502','.*','Tar_SMS_318VND');</v>
      </c>
    </row>
    <row r="4270" spans="2:14">
      <c r="B4270" t="s">
        <v>9392</v>
      </c>
      <c r="C4270" s="34">
        <v>1</v>
      </c>
      <c r="D4270" s="34" t="s">
        <v>8</v>
      </c>
      <c r="E4270" s="34" t="s">
        <v>8765</v>
      </c>
      <c r="F4270" s="34" t="s">
        <v>9168</v>
      </c>
      <c r="G4270" s="34" t="s">
        <v>9192</v>
      </c>
      <c r="H4270" s="26"/>
      <c r="I4270" s="26"/>
      <c r="J4270" s="26"/>
      <c r="K4270" t="s">
        <v>9192</v>
      </c>
      <c r="L4270" t="str">
        <f>IF(ISNA(VLOOKUP(K4270,$K$244:K4269,1,0)),"","DUP!")</f>
        <v>DUP!</v>
      </c>
      <c r="N4270" t="str">
        <f t="shared" si="70"/>
        <v>INSERT INTO PRICE_MAP (
   PRODUCT_OFFER_ID, SERVICE_ID, SERVICE_NAME, 
   ZONE_IN, TIME_IN, PRICE_GROUP) 
VALUES ('Default',1,'SMS','849606512','.*','Tar_SMS_318VND');</v>
      </c>
    </row>
    <row r="4271" spans="2:14">
      <c r="B4271" t="s">
        <v>9392</v>
      </c>
      <c r="C4271" s="34">
        <v>1</v>
      </c>
      <c r="D4271" s="34" t="s">
        <v>8</v>
      </c>
      <c r="E4271" s="34" t="s">
        <v>8766</v>
      </c>
      <c r="F4271" s="34" t="s">
        <v>9168</v>
      </c>
      <c r="G4271" s="34" t="s">
        <v>9192</v>
      </c>
      <c r="H4271" s="26"/>
      <c r="I4271" s="26"/>
      <c r="J4271" s="26"/>
      <c r="K4271" t="s">
        <v>9192</v>
      </c>
      <c r="L4271" t="str">
        <f>IF(ISNA(VLOOKUP(K4271,$K$244:K4270,1,0)),"","DUP!")</f>
        <v>DUP!</v>
      </c>
      <c r="N4271" t="str">
        <f t="shared" si="70"/>
        <v>INSERT INTO PRICE_MAP (
   PRODUCT_OFFER_ID, SERVICE_ID, SERVICE_NAME, 
   ZONE_IN, TIME_IN, PRICE_GROUP) 
VALUES ('Default',1,'SMS','84960662','.*','Tar_SMS_318VND');</v>
      </c>
    </row>
    <row r="4272" spans="2:14">
      <c r="B4272" t="s">
        <v>9392</v>
      </c>
      <c r="C4272" s="34">
        <v>1</v>
      </c>
      <c r="D4272" s="34" t="s">
        <v>8</v>
      </c>
      <c r="E4272" s="34" t="s">
        <v>8767</v>
      </c>
      <c r="F4272" s="34" t="s">
        <v>9168</v>
      </c>
      <c r="G4272" s="34" t="s">
        <v>9192</v>
      </c>
      <c r="H4272" s="26"/>
      <c r="I4272" s="26"/>
      <c r="J4272" s="26"/>
      <c r="K4272" t="s">
        <v>9192</v>
      </c>
      <c r="L4272" t="str">
        <f>IF(ISNA(VLOOKUP(K4272,$K$244:K4271,1,0)),"","DUP!")</f>
        <v>DUP!</v>
      </c>
      <c r="N4272" t="str">
        <f t="shared" si="70"/>
        <v>INSERT INTO PRICE_MAP (
   PRODUCT_OFFER_ID, SERVICE_ID, SERVICE_NAME, 
   ZONE_IN, TIME_IN, PRICE_GROUP) 
VALUES ('Default',1,'SMS','84960672','.*','Tar_SMS_318VND');</v>
      </c>
    </row>
    <row r="4273" spans="2:14">
      <c r="B4273" t="s">
        <v>9392</v>
      </c>
      <c r="C4273" s="34">
        <v>1</v>
      </c>
      <c r="D4273" s="34" t="s">
        <v>8</v>
      </c>
      <c r="E4273" s="34" t="s">
        <v>8768</v>
      </c>
      <c r="F4273" s="34" t="s">
        <v>9168</v>
      </c>
      <c r="G4273" s="34" t="s">
        <v>9192</v>
      </c>
      <c r="H4273" s="26"/>
      <c r="I4273" s="26"/>
      <c r="J4273" s="26"/>
      <c r="K4273" t="s">
        <v>9192</v>
      </c>
      <c r="L4273" t="str">
        <f>IF(ISNA(VLOOKUP(K4273,$K$244:K4272,1,0)),"","DUP!")</f>
        <v>DUP!</v>
      </c>
      <c r="N4273" t="str">
        <f t="shared" si="70"/>
        <v>INSERT INTO PRICE_MAP (
   PRODUCT_OFFER_ID, SERVICE_ID, SERVICE_NAME, 
   ZONE_IN, TIME_IN, PRICE_GROUP) 
VALUES ('Default',1,'SMS','84960682','.*','Tar_SMS_318VND');</v>
      </c>
    </row>
    <row r="4274" spans="2:14">
      <c r="B4274" t="s">
        <v>9392</v>
      </c>
      <c r="C4274" s="34">
        <v>1</v>
      </c>
      <c r="D4274" s="34" t="s">
        <v>8</v>
      </c>
      <c r="E4274" s="34" t="s">
        <v>8769</v>
      </c>
      <c r="F4274" s="34" t="s">
        <v>9168</v>
      </c>
      <c r="G4274" s="34" t="s">
        <v>9192</v>
      </c>
      <c r="H4274" s="26"/>
      <c r="I4274" s="26"/>
      <c r="J4274" s="26"/>
      <c r="K4274" t="s">
        <v>9192</v>
      </c>
      <c r="L4274" t="str">
        <f>IF(ISNA(VLOOKUP(K4274,$K$244:K4273,1,0)),"","DUP!")</f>
        <v>DUP!</v>
      </c>
      <c r="N4274" t="str">
        <f t="shared" si="70"/>
        <v>INSERT INTO PRICE_MAP (
   PRODUCT_OFFER_ID, SERVICE_ID, SERVICE_NAME, 
   ZONE_IN, TIME_IN, PRICE_GROUP) 
VALUES ('Default',1,'SMS','84960702','.*','Tar_SMS_318VND');</v>
      </c>
    </row>
    <row r="4275" spans="2:14">
      <c r="B4275" t="s">
        <v>9392</v>
      </c>
      <c r="C4275" s="34">
        <v>1</v>
      </c>
      <c r="D4275" s="34" t="s">
        <v>8</v>
      </c>
      <c r="E4275" s="34" t="s">
        <v>8770</v>
      </c>
      <c r="F4275" s="34" t="s">
        <v>9168</v>
      </c>
      <c r="G4275" s="34" t="s">
        <v>9192</v>
      </c>
      <c r="H4275" s="26"/>
      <c r="I4275" s="26"/>
      <c r="J4275" s="26"/>
      <c r="K4275" t="s">
        <v>9192</v>
      </c>
      <c r="L4275" t="str">
        <f>IF(ISNA(VLOOKUP(K4275,$K$244:K4274,1,0)),"","DUP!")</f>
        <v>DUP!</v>
      </c>
      <c r="N4275" t="str">
        <f t="shared" si="70"/>
        <v>INSERT INTO PRICE_MAP (
   PRODUCT_OFFER_ID, SERVICE_ID, SERVICE_NAME, 
   ZONE_IN, TIME_IN, PRICE_GROUP) 
VALUES ('Default',1,'SMS','849607102','.*','Tar_SMS_318VND');</v>
      </c>
    </row>
    <row r="4276" spans="2:14">
      <c r="B4276" t="s">
        <v>9392</v>
      </c>
      <c r="C4276" s="34">
        <v>1</v>
      </c>
      <c r="D4276" s="34" t="s">
        <v>8</v>
      </c>
      <c r="E4276" s="34" t="s">
        <v>8771</v>
      </c>
      <c r="F4276" s="34" t="s">
        <v>9168</v>
      </c>
      <c r="G4276" s="34" t="s">
        <v>9192</v>
      </c>
      <c r="H4276" s="26"/>
      <c r="I4276" s="26"/>
      <c r="J4276" s="26"/>
      <c r="K4276" t="s">
        <v>9192</v>
      </c>
      <c r="L4276" t="str">
        <f>IF(ISNA(VLOOKUP(K4276,$K$244:K4275,1,0)),"","DUP!")</f>
        <v>DUP!</v>
      </c>
      <c r="N4276" t="str">
        <f t="shared" si="70"/>
        <v>INSERT INTO PRICE_MAP (
   PRODUCT_OFFER_ID, SERVICE_ID, SERVICE_NAME, 
   ZONE_IN, TIME_IN, PRICE_GROUP) 
VALUES ('Default',1,'SMS','849607112','.*','Tar_SMS_318VND');</v>
      </c>
    </row>
    <row r="4277" spans="2:14">
      <c r="B4277" t="s">
        <v>9392</v>
      </c>
      <c r="C4277" s="34">
        <v>1</v>
      </c>
      <c r="D4277" s="34" t="s">
        <v>8</v>
      </c>
      <c r="E4277" s="34" t="s">
        <v>8772</v>
      </c>
      <c r="F4277" s="34" t="s">
        <v>9168</v>
      </c>
      <c r="G4277" s="34" t="s">
        <v>9192</v>
      </c>
      <c r="H4277" s="26"/>
      <c r="I4277" s="26"/>
      <c r="J4277" s="26"/>
      <c r="K4277" t="s">
        <v>9192</v>
      </c>
      <c r="L4277" t="str">
        <f>IF(ISNA(VLOOKUP(K4277,$K$244:K4276,1,0)),"","DUP!")</f>
        <v>DUP!</v>
      </c>
      <c r="N4277" t="str">
        <f t="shared" ref="N4277:N4340" si="71">IF(M4277="DUP!","","INSERT INTO PRICE_MAP (
   PRODUCT_OFFER_ID, SERVICE_ID, SERVICE_NAME, 
   ZONE_IN, TIME_IN, PRICE_GROUP) 
VALUES ('"&amp;B4277&amp;"',"&amp;C4277&amp;",'"&amp;D4277&amp;"','"&amp;E4277&amp;"','"&amp;F4277&amp;"','"&amp;K4277&amp;"');")</f>
        <v>INSERT INTO PRICE_MAP (
   PRODUCT_OFFER_ID, SERVICE_ID, SERVICE_NAME, 
   ZONE_IN, TIME_IN, PRICE_GROUP) 
VALUES ('Default',1,'SMS','84960722','.*','Tar_SMS_318VND');</v>
      </c>
    </row>
    <row r="4278" spans="2:14">
      <c r="B4278" t="s">
        <v>9392</v>
      </c>
      <c r="C4278" s="34">
        <v>1</v>
      </c>
      <c r="D4278" s="34" t="s">
        <v>8</v>
      </c>
      <c r="E4278" s="34" t="s">
        <v>8773</v>
      </c>
      <c r="F4278" s="34" t="s">
        <v>9168</v>
      </c>
      <c r="G4278" s="34" t="s">
        <v>9192</v>
      </c>
      <c r="H4278" s="26"/>
      <c r="I4278" s="26"/>
      <c r="J4278" s="26"/>
      <c r="K4278" t="s">
        <v>9192</v>
      </c>
      <c r="L4278" t="str">
        <f>IF(ISNA(VLOOKUP(K4278,$K$244:K4277,1,0)),"","DUP!")</f>
        <v>DUP!</v>
      </c>
      <c r="N4278" t="str">
        <f t="shared" si="71"/>
        <v>INSERT INTO PRICE_MAP (
   PRODUCT_OFFER_ID, SERVICE_ID, SERVICE_NAME, 
   ZONE_IN, TIME_IN, PRICE_GROUP) 
VALUES ('Default',1,'SMS','84960732','.*','Tar_SMS_318VND');</v>
      </c>
    </row>
    <row r="4279" spans="2:14">
      <c r="B4279" t="s">
        <v>9392</v>
      </c>
      <c r="C4279" s="34">
        <v>1</v>
      </c>
      <c r="D4279" s="34" t="s">
        <v>8</v>
      </c>
      <c r="E4279" s="34" t="s">
        <v>8774</v>
      </c>
      <c r="F4279" s="34" t="s">
        <v>9168</v>
      </c>
      <c r="G4279" s="34" t="s">
        <v>9192</v>
      </c>
      <c r="H4279" s="26"/>
      <c r="I4279" s="26"/>
      <c r="J4279" s="26"/>
      <c r="K4279" t="s">
        <v>9192</v>
      </c>
      <c r="L4279" t="str">
        <f>IF(ISNA(VLOOKUP(K4279,$K$244:K4278,1,0)),"","DUP!")</f>
        <v>DUP!</v>
      </c>
      <c r="N4279" t="str">
        <f t="shared" si="71"/>
        <v>INSERT INTO PRICE_MAP (
   PRODUCT_OFFER_ID, SERVICE_ID, SERVICE_NAME, 
   ZONE_IN, TIME_IN, PRICE_GROUP) 
VALUES ('Default',1,'SMS','84960742','.*','Tar_SMS_318VND');</v>
      </c>
    </row>
    <row r="4280" spans="2:14">
      <c r="B4280" t="s">
        <v>9392</v>
      </c>
      <c r="C4280" s="34">
        <v>1</v>
      </c>
      <c r="D4280" s="34" t="s">
        <v>8</v>
      </c>
      <c r="E4280" s="34" t="s">
        <v>8775</v>
      </c>
      <c r="F4280" s="34" t="s">
        <v>9168</v>
      </c>
      <c r="G4280" s="34" t="s">
        <v>9192</v>
      </c>
      <c r="H4280" s="26"/>
      <c r="I4280" s="26"/>
      <c r="J4280" s="26"/>
      <c r="K4280" t="s">
        <v>9192</v>
      </c>
      <c r="L4280" t="str">
        <f>IF(ISNA(VLOOKUP(K4280,$K$244:K4279,1,0)),"","DUP!")</f>
        <v>DUP!</v>
      </c>
      <c r="N4280" t="str">
        <f t="shared" si="71"/>
        <v>INSERT INTO PRICE_MAP (
   PRODUCT_OFFER_ID, SERVICE_ID, SERVICE_NAME, 
   ZONE_IN, TIME_IN, PRICE_GROUP) 
VALUES ('Default',1,'SMS','84960752','.*','Tar_SMS_318VND');</v>
      </c>
    </row>
    <row r="4281" spans="2:14">
      <c r="B4281" t="s">
        <v>9392</v>
      </c>
      <c r="C4281" s="34">
        <v>1</v>
      </c>
      <c r="D4281" s="34" t="s">
        <v>8</v>
      </c>
      <c r="E4281" s="34" t="s">
        <v>8776</v>
      </c>
      <c r="F4281" s="34" t="s">
        <v>9168</v>
      </c>
      <c r="G4281" s="34" t="s">
        <v>9192</v>
      </c>
      <c r="H4281" s="26"/>
      <c r="I4281" s="26"/>
      <c r="J4281" s="26"/>
      <c r="K4281" t="s">
        <v>9192</v>
      </c>
      <c r="L4281" t="str">
        <f>IF(ISNA(VLOOKUP(K4281,$K$244:K4280,1,0)),"","DUP!")</f>
        <v>DUP!</v>
      </c>
      <c r="N4281" t="str">
        <f t="shared" si="71"/>
        <v>INSERT INTO PRICE_MAP (
   PRODUCT_OFFER_ID, SERVICE_ID, SERVICE_NAME, 
   ZONE_IN, TIME_IN, PRICE_GROUP) 
VALUES ('Default',1,'SMS','84960762','.*','Tar_SMS_318VND');</v>
      </c>
    </row>
    <row r="4282" spans="2:14">
      <c r="B4282" t="s">
        <v>9392</v>
      </c>
      <c r="C4282" s="34">
        <v>1</v>
      </c>
      <c r="D4282" s="34" t="s">
        <v>8</v>
      </c>
      <c r="E4282" s="34" t="s">
        <v>8777</v>
      </c>
      <c r="F4282" s="34" t="s">
        <v>9168</v>
      </c>
      <c r="G4282" s="34" t="s">
        <v>9192</v>
      </c>
      <c r="H4282" s="26"/>
      <c r="I4282" s="26"/>
      <c r="J4282" s="26"/>
      <c r="K4282" t="s">
        <v>9192</v>
      </c>
      <c r="L4282" t="str">
        <f>IF(ISNA(VLOOKUP(K4282,$K$244:K4281,1,0)),"","DUP!")</f>
        <v>DUP!</v>
      </c>
      <c r="N4282" t="str">
        <f t="shared" si="71"/>
        <v>INSERT INTO PRICE_MAP (
   PRODUCT_OFFER_ID, SERVICE_ID, SERVICE_NAME, 
   ZONE_IN, TIME_IN, PRICE_GROUP) 
VALUES ('Default',1,'SMS','84960772','.*','Tar_SMS_318VND');</v>
      </c>
    </row>
    <row r="4283" spans="2:14">
      <c r="B4283" t="s">
        <v>9392</v>
      </c>
      <c r="C4283" s="34">
        <v>1</v>
      </c>
      <c r="D4283" s="34" t="s">
        <v>8</v>
      </c>
      <c r="E4283" s="34" t="s">
        <v>8778</v>
      </c>
      <c r="F4283" s="34" t="s">
        <v>9168</v>
      </c>
      <c r="G4283" s="34" t="s">
        <v>9192</v>
      </c>
      <c r="H4283" s="26"/>
      <c r="I4283" s="26"/>
      <c r="J4283" s="26"/>
      <c r="K4283" t="s">
        <v>9192</v>
      </c>
      <c r="L4283" t="str">
        <f>IF(ISNA(VLOOKUP(K4283,$K$244:K4282,1,0)),"","DUP!")</f>
        <v>DUP!</v>
      </c>
      <c r="N4283" t="str">
        <f t="shared" si="71"/>
        <v>INSERT INTO PRICE_MAP (
   PRODUCT_OFFER_ID, SERVICE_ID, SERVICE_NAME, 
   ZONE_IN, TIME_IN, PRICE_GROUP) 
VALUES ('Default',1,'SMS','849607802','.*','Tar_SMS_318VND');</v>
      </c>
    </row>
    <row r="4284" spans="2:14">
      <c r="B4284" t="s">
        <v>9392</v>
      </c>
      <c r="C4284" s="34">
        <v>1</v>
      </c>
      <c r="D4284" s="34" t="s">
        <v>8</v>
      </c>
      <c r="E4284" s="34" t="s">
        <v>8779</v>
      </c>
      <c r="F4284" s="34" t="s">
        <v>9168</v>
      </c>
      <c r="G4284" s="34" t="s">
        <v>9192</v>
      </c>
      <c r="H4284" s="26"/>
      <c r="I4284" s="26"/>
      <c r="J4284" s="26"/>
      <c r="K4284" t="s">
        <v>9192</v>
      </c>
      <c r="L4284" t="str">
        <f>IF(ISNA(VLOOKUP(K4284,$K$244:K4283,1,0)),"","DUP!")</f>
        <v>DUP!</v>
      </c>
      <c r="N4284" t="str">
        <f t="shared" si="71"/>
        <v>INSERT INTO PRICE_MAP (
   PRODUCT_OFFER_ID, SERVICE_ID, SERVICE_NAME, 
   ZONE_IN, TIME_IN, PRICE_GROUP) 
VALUES ('Default',1,'SMS','849607812','.*','Tar_SMS_318VND');</v>
      </c>
    </row>
    <row r="4285" spans="2:14">
      <c r="B4285" t="s">
        <v>9392</v>
      </c>
      <c r="C4285" s="34">
        <v>1</v>
      </c>
      <c r="D4285" s="34" t="s">
        <v>8</v>
      </c>
      <c r="E4285" s="34" t="s">
        <v>8780</v>
      </c>
      <c r="F4285" s="34" t="s">
        <v>9168</v>
      </c>
      <c r="G4285" s="34" t="s">
        <v>9192</v>
      </c>
      <c r="H4285" s="26"/>
      <c r="I4285" s="26"/>
      <c r="J4285" s="26"/>
      <c r="K4285" t="s">
        <v>9192</v>
      </c>
      <c r="L4285" t="str">
        <f>IF(ISNA(VLOOKUP(K4285,$K$244:K4284,1,0)),"","DUP!")</f>
        <v>DUP!</v>
      </c>
      <c r="N4285" t="str">
        <f t="shared" si="71"/>
        <v>INSERT INTO PRICE_MAP (
   PRODUCT_OFFER_ID, SERVICE_ID, SERVICE_NAME, 
   ZONE_IN, TIME_IN, PRICE_GROUP) 
VALUES ('Default',1,'SMS','84960792','.*','Tar_SMS_318VND');</v>
      </c>
    </row>
    <row r="4286" spans="2:14">
      <c r="B4286" t="s">
        <v>9392</v>
      </c>
      <c r="C4286" s="34">
        <v>1</v>
      </c>
      <c r="D4286" s="34" t="s">
        <v>8</v>
      </c>
      <c r="E4286" s="34" t="s">
        <v>8781</v>
      </c>
      <c r="F4286" s="34" t="s">
        <v>9168</v>
      </c>
      <c r="G4286" s="34" t="s">
        <v>9192</v>
      </c>
      <c r="H4286" s="26"/>
      <c r="I4286" s="26"/>
      <c r="J4286" s="26"/>
      <c r="K4286" t="s">
        <v>9192</v>
      </c>
      <c r="L4286" t="str">
        <f>IF(ISNA(VLOOKUP(K4286,$K$244:K4285,1,0)),"","DUP!")</f>
        <v>DUP!</v>
      </c>
      <c r="N4286" t="str">
        <f t="shared" si="71"/>
        <v>INSERT INTO PRICE_MAP (
   PRODUCT_OFFER_ID, SERVICE_ID, SERVICE_NAME, 
   ZONE_IN, TIME_IN, PRICE_GROUP) 
VALUES ('Default',1,'SMS','8496082','.*','Tar_SMS_318VND');</v>
      </c>
    </row>
    <row r="4287" spans="2:14">
      <c r="B4287" t="s">
        <v>9392</v>
      </c>
      <c r="C4287" s="34">
        <v>1</v>
      </c>
      <c r="D4287" s="34" t="s">
        <v>8</v>
      </c>
      <c r="E4287" s="34" t="s">
        <v>8782</v>
      </c>
      <c r="F4287" s="34" t="s">
        <v>9168</v>
      </c>
      <c r="G4287" s="34" t="s">
        <v>9192</v>
      </c>
      <c r="H4287" s="26"/>
      <c r="I4287" s="26"/>
      <c r="J4287" s="26"/>
      <c r="K4287" t="s">
        <v>9192</v>
      </c>
      <c r="L4287" t="str">
        <f>IF(ISNA(VLOOKUP(K4287,$K$244:K4286,1,0)),"","DUP!")</f>
        <v>DUP!</v>
      </c>
      <c r="N4287" t="str">
        <f t="shared" si="71"/>
        <v>INSERT INTO PRICE_MAP (
   PRODUCT_OFFER_ID, SERVICE_ID, SERVICE_NAME, 
   ZONE_IN, TIME_IN, PRICE_GROUP) 
VALUES ('Default',1,'SMS','84961','.*','Tar_SMS_318VND');</v>
      </c>
    </row>
    <row r="4288" spans="2:14">
      <c r="B4288" t="s">
        <v>9392</v>
      </c>
      <c r="C4288" s="34">
        <v>1</v>
      </c>
      <c r="D4288" s="34" t="s">
        <v>8</v>
      </c>
      <c r="E4288" s="34" t="s">
        <v>8783</v>
      </c>
      <c r="F4288" s="34" t="s">
        <v>9168</v>
      </c>
      <c r="G4288" s="34" t="s">
        <v>9192</v>
      </c>
      <c r="H4288" s="26"/>
      <c r="I4288" s="26"/>
      <c r="J4288" s="26"/>
      <c r="K4288" t="s">
        <v>9192</v>
      </c>
      <c r="L4288" t="str">
        <f>IF(ISNA(VLOOKUP(K4288,$K$244:K4287,1,0)),"","DUP!")</f>
        <v>DUP!</v>
      </c>
      <c r="N4288" t="str">
        <f t="shared" si="71"/>
        <v>INSERT INTO PRICE_MAP (
   PRODUCT_OFFER_ID, SERVICE_ID, SERVICE_NAME, 
   ZONE_IN, TIME_IN, PRICE_GROUP) 
VALUES ('Default',1,'SMS','84962','.*','Tar_SMS_318VND');</v>
      </c>
    </row>
    <row r="4289" spans="2:14">
      <c r="B4289" t="s">
        <v>9392</v>
      </c>
      <c r="C4289" s="34">
        <v>1</v>
      </c>
      <c r="D4289" s="34" t="s">
        <v>8</v>
      </c>
      <c r="E4289" s="34" t="s">
        <v>8784</v>
      </c>
      <c r="F4289" s="34" t="s">
        <v>9168</v>
      </c>
      <c r="G4289" s="34" t="s">
        <v>9201</v>
      </c>
      <c r="H4289" s="26"/>
      <c r="I4289" s="26"/>
      <c r="J4289" s="26"/>
      <c r="K4289" t="s">
        <v>9201</v>
      </c>
      <c r="L4289" t="str">
        <f>IF(ISNA(VLOOKUP(K4289,$K$244:K4288,1,0)),"","DUP!")</f>
        <v>DUP!</v>
      </c>
      <c r="N4289" t="str">
        <f t="shared" si="71"/>
        <v>INSERT INTO PRICE_MAP (
   PRODUCT_OFFER_ID, SERVICE_ID, SERVICE_NAME, 
   ZONE_IN, TIME_IN, PRICE_GROUP) 
VALUES ('Default',1,'SMS','849623','.*','Tar_SMS_9091VND');</v>
      </c>
    </row>
    <row r="4290" spans="2:14">
      <c r="B4290" t="s">
        <v>9392</v>
      </c>
      <c r="C4290" s="34">
        <v>1</v>
      </c>
      <c r="D4290" s="34" t="s">
        <v>8</v>
      </c>
      <c r="E4290" s="34" t="s">
        <v>8785</v>
      </c>
      <c r="F4290" s="34" t="s">
        <v>9168</v>
      </c>
      <c r="G4290" s="34" t="s">
        <v>9201</v>
      </c>
      <c r="H4290" s="26"/>
      <c r="I4290" s="26"/>
      <c r="J4290" s="26"/>
      <c r="K4290" t="s">
        <v>9201</v>
      </c>
      <c r="L4290" t="str">
        <f>IF(ISNA(VLOOKUP(K4290,$K$244:K4289,1,0)),"","DUP!")</f>
        <v>DUP!</v>
      </c>
      <c r="N4290" t="str">
        <f t="shared" si="71"/>
        <v>INSERT INTO PRICE_MAP (
   PRODUCT_OFFER_ID, SERVICE_ID, SERVICE_NAME, 
   ZONE_IN, TIME_IN, PRICE_GROUP) 
VALUES ('Default',1,'SMS','849625','.*','Tar_SMS_9091VND');</v>
      </c>
    </row>
    <row r="4291" spans="2:14">
      <c r="B4291" t="s">
        <v>9392</v>
      </c>
      <c r="C4291" s="34">
        <v>1</v>
      </c>
      <c r="D4291" s="34" t="s">
        <v>8</v>
      </c>
      <c r="E4291" s="34" t="s">
        <v>8786</v>
      </c>
      <c r="F4291" s="34" t="s">
        <v>9168</v>
      </c>
      <c r="G4291" s="34" t="s">
        <v>9192</v>
      </c>
      <c r="H4291" s="26"/>
      <c r="I4291" s="26"/>
      <c r="J4291" s="26"/>
      <c r="K4291" t="s">
        <v>9192</v>
      </c>
      <c r="L4291" t="str">
        <f>IF(ISNA(VLOOKUP(K4291,$K$244:K4290,1,0)),"","DUP!")</f>
        <v>DUP!</v>
      </c>
      <c r="N4291" t="str">
        <f t="shared" si="71"/>
        <v>INSERT INTO PRICE_MAP (
   PRODUCT_OFFER_ID, SERVICE_ID, SERVICE_NAME, 
   ZONE_IN, TIME_IN, PRICE_GROUP) 
VALUES ('Default',1,'SMS','84963','.*','Tar_SMS_318VND');</v>
      </c>
    </row>
    <row r="4292" spans="2:14">
      <c r="B4292" t="s">
        <v>9392</v>
      </c>
      <c r="C4292" s="34">
        <v>1</v>
      </c>
      <c r="D4292" s="34" t="s">
        <v>8</v>
      </c>
      <c r="E4292" s="34" t="s">
        <v>8788</v>
      </c>
      <c r="F4292" s="34" t="s">
        <v>9168</v>
      </c>
      <c r="G4292" s="34" t="s">
        <v>9193</v>
      </c>
      <c r="H4292" s="26"/>
      <c r="I4292" s="26"/>
      <c r="J4292" s="26"/>
      <c r="K4292" t="s">
        <v>9193</v>
      </c>
      <c r="L4292" t="str">
        <f>IF(ISNA(VLOOKUP(K4292,$K$244:K4291,1,0)),"","DUP!")</f>
        <v>DUP!</v>
      </c>
      <c r="N4292" t="str">
        <f t="shared" si="71"/>
        <v>INSERT INTO PRICE_MAP (
   PRODUCT_OFFER_ID, SERVICE_ID, SERVICE_NAME, 
   ZONE_IN, TIME_IN, PRICE_GROUP) 
VALUES ('Default',1,'SMS','849635','.*','Tar_SMS_264VND');</v>
      </c>
    </row>
    <row r="4293" spans="2:14">
      <c r="B4293" t="s">
        <v>9392</v>
      </c>
      <c r="C4293" s="34">
        <v>1</v>
      </c>
      <c r="D4293" s="34" t="s">
        <v>8</v>
      </c>
      <c r="E4293" s="34" t="s">
        <v>8790</v>
      </c>
      <c r="F4293" s="34" t="s">
        <v>9168</v>
      </c>
      <c r="G4293" s="34" t="s">
        <v>9192</v>
      </c>
      <c r="H4293" s="26"/>
      <c r="I4293" s="26"/>
      <c r="J4293" s="26"/>
      <c r="K4293" t="s">
        <v>9192</v>
      </c>
      <c r="L4293" t="str">
        <f>IF(ISNA(VLOOKUP(K4293,$K$244:K4292,1,0)),"","DUP!")</f>
        <v>DUP!</v>
      </c>
      <c r="N4293" t="str">
        <f t="shared" si="71"/>
        <v>INSERT INTO PRICE_MAP (
   PRODUCT_OFFER_ID, SERVICE_ID, SERVICE_NAME, 
   ZONE_IN, TIME_IN, PRICE_GROUP) 
VALUES ('Default',1,'SMS','84964','.*','Tar_SMS_318VND');</v>
      </c>
    </row>
    <row r="4294" spans="2:14">
      <c r="B4294" t="s">
        <v>9392</v>
      </c>
      <c r="C4294" s="34">
        <v>1</v>
      </c>
      <c r="D4294" s="34" t="s">
        <v>8</v>
      </c>
      <c r="E4294" s="34" t="s">
        <v>8791</v>
      </c>
      <c r="F4294" s="34" t="s">
        <v>9168</v>
      </c>
      <c r="G4294" s="34" t="s">
        <v>9192</v>
      </c>
      <c r="H4294" s="26"/>
      <c r="I4294" s="26"/>
      <c r="J4294" s="26"/>
      <c r="K4294" t="s">
        <v>9192</v>
      </c>
      <c r="L4294" t="str">
        <f>IF(ISNA(VLOOKUP(K4294,$K$244:K4293,1,0)),"","DUP!")</f>
        <v>DUP!</v>
      </c>
      <c r="N4294" t="str">
        <f t="shared" si="71"/>
        <v>INSERT INTO PRICE_MAP (
   PRODUCT_OFFER_ID, SERVICE_ID, SERVICE_NAME, 
   ZONE_IN, TIME_IN, PRICE_GROUP) 
VALUES ('Default',1,'SMS','84965','.*','Tar_SMS_318VND');</v>
      </c>
    </row>
    <row r="4295" spans="2:14">
      <c r="B4295" t="s">
        <v>9392</v>
      </c>
      <c r="C4295" s="34">
        <v>1</v>
      </c>
      <c r="D4295" s="34" t="s">
        <v>8</v>
      </c>
      <c r="E4295" s="34" t="s">
        <v>8792</v>
      </c>
      <c r="F4295" s="34" t="s">
        <v>9168</v>
      </c>
      <c r="G4295" s="34" t="s">
        <v>9201</v>
      </c>
      <c r="H4295" s="26"/>
      <c r="I4295" s="26"/>
      <c r="J4295" s="26"/>
      <c r="K4295" t="s">
        <v>9201</v>
      </c>
      <c r="L4295" t="str">
        <f>IF(ISNA(VLOOKUP(K4295,$K$244:K4294,1,0)),"","DUP!")</f>
        <v>DUP!</v>
      </c>
      <c r="N4295" t="str">
        <f t="shared" si="71"/>
        <v>INSERT INTO PRICE_MAP (
   PRODUCT_OFFER_ID, SERVICE_ID, SERVICE_NAME, 
   ZONE_IN, TIME_IN, PRICE_GROUP) 
VALUES ('Default',1,'SMS','849651','.*','Tar_SMS_9091VND');</v>
      </c>
    </row>
    <row r="4296" spans="2:14">
      <c r="B4296" t="s">
        <v>9392</v>
      </c>
      <c r="C4296" s="34">
        <v>1</v>
      </c>
      <c r="D4296" s="34" t="s">
        <v>8</v>
      </c>
      <c r="E4296" s="34" t="s">
        <v>8793</v>
      </c>
      <c r="F4296" s="34" t="s">
        <v>9168</v>
      </c>
      <c r="G4296" s="34" t="s">
        <v>9201</v>
      </c>
      <c r="H4296" s="26"/>
      <c r="I4296" s="26"/>
      <c r="J4296" s="26"/>
      <c r="K4296" t="s">
        <v>9201</v>
      </c>
      <c r="L4296" t="str">
        <f>IF(ISNA(VLOOKUP(K4296,$K$244:K4295,1,0)),"","DUP!")</f>
        <v>DUP!</v>
      </c>
      <c r="N4296" t="str">
        <f t="shared" si="71"/>
        <v>INSERT INTO PRICE_MAP (
   PRODUCT_OFFER_ID, SERVICE_ID, SERVICE_NAME, 
   ZONE_IN, TIME_IN, PRICE_GROUP) 
VALUES ('Default',1,'SMS','849652','.*','Tar_SMS_9091VND');</v>
      </c>
    </row>
    <row r="4297" spans="2:14">
      <c r="B4297" t="s">
        <v>9392</v>
      </c>
      <c r="C4297" s="34">
        <v>1</v>
      </c>
      <c r="D4297" s="34" t="s">
        <v>8</v>
      </c>
      <c r="E4297" s="34" t="s">
        <v>8794</v>
      </c>
      <c r="F4297" s="34" t="s">
        <v>9168</v>
      </c>
      <c r="G4297" s="34" t="s">
        <v>9201</v>
      </c>
      <c r="H4297" s="26"/>
      <c r="I4297" s="26"/>
      <c r="J4297" s="26"/>
      <c r="K4297" t="s">
        <v>9201</v>
      </c>
      <c r="L4297" t="str">
        <f>IF(ISNA(VLOOKUP(K4297,$K$244:K4296,1,0)),"","DUP!")</f>
        <v>DUP!</v>
      </c>
      <c r="N4297" t="str">
        <f t="shared" si="71"/>
        <v>INSERT INTO PRICE_MAP (
   PRODUCT_OFFER_ID, SERVICE_ID, SERVICE_NAME, 
   ZONE_IN, TIME_IN, PRICE_GROUP) 
VALUES ('Default',1,'SMS','849654','.*','Tar_SMS_9091VND');</v>
      </c>
    </row>
    <row r="4298" spans="2:14">
      <c r="B4298" t="s">
        <v>9392</v>
      </c>
      <c r="C4298" s="34">
        <v>1</v>
      </c>
      <c r="D4298" s="34" t="s">
        <v>8</v>
      </c>
      <c r="E4298" s="34" t="s">
        <v>8795</v>
      </c>
      <c r="F4298" s="34" t="s">
        <v>9168</v>
      </c>
      <c r="G4298" s="34" t="s">
        <v>9201</v>
      </c>
      <c r="H4298" s="26"/>
      <c r="I4298" s="26"/>
      <c r="J4298" s="26"/>
      <c r="K4298" t="s">
        <v>9201</v>
      </c>
      <c r="L4298" t="str">
        <f>IF(ISNA(VLOOKUP(K4298,$K$244:K4297,1,0)),"","DUP!")</f>
        <v>DUP!</v>
      </c>
      <c r="N4298" t="str">
        <f t="shared" si="71"/>
        <v>INSERT INTO PRICE_MAP (
   PRODUCT_OFFER_ID, SERVICE_ID, SERVICE_NAME, 
   ZONE_IN, TIME_IN, PRICE_GROUP) 
VALUES ('Default',1,'SMS','849657','.*','Tar_SMS_9091VND');</v>
      </c>
    </row>
    <row r="4299" spans="2:14">
      <c r="B4299" t="s">
        <v>9392</v>
      </c>
      <c r="C4299" s="34">
        <v>1</v>
      </c>
      <c r="D4299" s="34" t="s">
        <v>8</v>
      </c>
      <c r="E4299" s="34" t="s">
        <v>8796</v>
      </c>
      <c r="F4299" s="34" t="s">
        <v>9168</v>
      </c>
      <c r="G4299" s="34" t="s">
        <v>9192</v>
      </c>
      <c r="H4299" s="26"/>
      <c r="I4299" s="26"/>
      <c r="J4299" s="26"/>
      <c r="K4299" t="s">
        <v>9192</v>
      </c>
      <c r="L4299" t="str">
        <f>IF(ISNA(VLOOKUP(K4299,$K$244:K4298,1,0)),"","DUP!")</f>
        <v>DUP!</v>
      </c>
      <c r="N4299" t="str">
        <f t="shared" si="71"/>
        <v>INSERT INTO PRICE_MAP (
   PRODUCT_OFFER_ID, SERVICE_ID, SERVICE_NAME, 
   ZONE_IN, TIME_IN, PRICE_GROUP) 
VALUES ('Default',1,'SMS','84966','.*','Tar_SMS_318VND');</v>
      </c>
    </row>
    <row r="4300" spans="2:14">
      <c r="B4300" t="s">
        <v>9392</v>
      </c>
      <c r="C4300" s="34">
        <v>1</v>
      </c>
      <c r="D4300" s="34" t="s">
        <v>8</v>
      </c>
      <c r="E4300" s="34" t="s">
        <v>8797</v>
      </c>
      <c r="F4300" s="34" t="s">
        <v>9168</v>
      </c>
      <c r="G4300" s="34" t="s">
        <v>9201</v>
      </c>
      <c r="H4300" s="26"/>
      <c r="I4300" s="26"/>
      <c r="J4300" s="26"/>
      <c r="K4300" t="s">
        <v>9201</v>
      </c>
      <c r="L4300" t="str">
        <f>IF(ISNA(VLOOKUP(K4300,$K$244:K4299,1,0)),"","DUP!")</f>
        <v>DUP!</v>
      </c>
      <c r="N4300" t="str">
        <f t="shared" si="71"/>
        <v>INSERT INTO PRICE_MAP (
   PRODUCT_OFFER_ID, SERVICE_ID, SERVICE_NAME, 
   ZONE_IN, TIME_IN, PRICE_GROUP) 
VALUES ('Default',1,'SMS','849663','.*','Tar_SMS_9091VND');</v>
      </c>
    </row>
    <row r="4301" spans="2:14">
      <c r="B4301" t="s">
        <v>9392</v>
      </c>
      <c r="C4301" s="34">
        <v>1</v>
      </c>
      <c r="D4301" s="34" t="s">
        <v>8</v>
      </c>
      <c r="E4301" s="34" t="s">
        <v>8798</v>
      </c>
      <c r="F4301" s="34" t="s">
        <v>9168</v>
      </c>
      <c r="G4301" s="34" t="s">
        <v>9201</v>
      </c>
      <c r="H4301" s="26"/>
      <c r="I4301" s="26"/>
      <c r="J4301" s="26"/>
      <c r="K4301" t="s">
        <v>9201</v>
      </c>
      <c r="L4301" t="str">
        <f>IF(ISNA(VLOOKUP(K4301,$K$244:K4300,1,0)),"","DUP!")</f>
        <v>DUP!</v>
      </c>
      <c r="N4301" t="str">
        <f t="shared" si="71"/>
        <v>INSERT INTO PRICE_MAP (
   PRODUCT_OFFER_ID, SERVICE_ID, SERVICE_NAME, 
   ZONE_IN, TIME_IN, PRICE_GROUP) 
VALUES ('Default',1,'SMS','849664','.*','Tar_SMS_9091VND');</v>
      </c>
    </row>
    <row r="4302" spans="2:14">
      <c r="B4302" t="s">
        <v>9392</v>
      </c>
      <c r="C4302" s="34">
        <v>1</v>
      </c>
      <c r="D4302" s="34" t="s">
        <v>8</v>
      </c>
      <c r="E4302" s="34" t="s">
        <v>8799</v>
      </c>
      <c r="F4302" s="34" t="s">
        <v>9168</v>
      </c>
      <c r="G4302" s="34" t="s">
        <v>9201</v>
      </c>
      <c r="H4302" s="26"/>
      <c r="I4302" s="26"/>
      <c r="J4302" s="26"/>
      <c r="K4302" t="s">
        <v>9201</v>
      </c>
      <c r="L4302" t="str">
        <f>IF(ISNA(VLOOKUP(K4302,$K$244:K4301,1,0)),"","DUP!")</f>
        <v>DUP!</v>
      </c>
      <c r="N4302" t="str">
        <f t="shared" si="71"/>
        <v>INSERT INTO PRICE_MAP (
   PRODUCT_OFFER_ID, SERVICE_ID, SERVICE_NAME, 
   ZONE_IN, TIME_IN, PRICE_GROUP) 
VALUES ('Default',1,'SMS','849665','.*','Tar_SMS_9091VND');</v>
      </c>
    </row>
    <row r="4303" spans="2:14">
      <c r="B4303" t="s">
        <v>9392</v>
      </c>
      <c r="C4303" s="34">
        <v>1</v>
      </c>
      <c r="D4303" s="34" t="s">
        <v>8</v>
      </c>
      <c r="E4303" s="34" t="s">
        <v>8800</v>
      </c>
      <c r="F4303" s="34" t="s">
        <v>9168</v>
      </c>
      <c r="G4303" s="34" t="s">
        <v>9193</v>
      </c>
      <c r="H4303" s="26"/>
      <c r="I4303" s="26"/>
      <c r="J4303" s="26"/>
      <c r="K4303" t="s">
        <v>9193</v>
      </c>
      <c r="L4303" t="str">
        <f>IF(ISNA(VLOOKUP(K4303,$K$244:K4302,1,0)),"","DUP!")</f>
        <v>DUP!</v>
      </c>
      <c r="N4303" t="str">
        <f t="shared" si="71"/>
        <v>INSERT INTO PRICE_MAP (
   PRODUCT_OFFER_ID, SERVICE_ID, SERVICE_NAME, 
   ZONE_IN, TIME_IN, PRICE_GROUP) 
VALUES ('Default',1,'SMS','849666','.*','Tar_SMS_264VND');</v>
      </c>
    </row>
    <row r="4304" spans="2:14">
      <c r="B4304" t="s">
        <v>9392</v>
      </c>
      <c r="C4304" s="34">
        <v>1</v>
      </c>
      <c r="D4304" s="34" t="s">
        <v>8</v>
      </c>
      <c r="E4304" s="34" t="s">
        <v>8804</v>
      </c>
      <c r="F4304" s="34" t="s">
        <v>9168</v>
      </c>
      <c r="G4304" s="34" t="s">
        <v>9192</v>
      </c>
      <c r="H4304" s="26"/>
      <c r="I4304" s="26"/>
      <c r="J4304" s="26"/>
      <c r="K4304" t="s">
        <v>9192</v>
      </c>
      <c r="L4304" t="str">
        <f>IF(ISNA(VLOOKUP(K4304,$K$244:K4303,1,0)),"","DUP!")</f>
        <v>DUP!</v>
      </c>
      <c r="N4304" t="str">
        <f t="shared" si="71"/>
        <v>INSERT INTO PRICE_MAP (
   PRODUCT_OFFER_ID, SERVICE_ID, SERVICE_NAME, 
   ZONE_IN, TIME_IN, PRICE_GROUP) 
VALUES ('Default',1,'SMS','84967','.*','Tar_SMS_318VND');</v>
      </c>
    </row>
    <row r="4305" spans="2:14">
      <c r="B4305" t="s">
        <v>9392</v>
      </c>
      <c r="C4305" s="34">
        <v>1</v>
      </c>
      <c r="D4305" s="34" t="s">
        <v>8</v>
      </c>
      <c r="E4305" s="34" t="s">
        <v>8807</v>
      </c>
      <c r="F4305" s="34" t="s">
        <v>9168</v>
      </c>
      <c r="G4305" s="34" t="s">
        <v>9192</v>
      </c>
      <c r="H4305" s="26"/>
      <c r="I4305" s="26"/>
      <c r="J4305" s="26"/>
      <c r="K4305" t="s">
        <v>9192</v>
      </c>
      <c r="L4305" t="str">
        <f>IF(ISNA(VLOOKUP(K4305,$K$244:K4304,1,0)),"","DUP!")</f>
        <v>DUP!</v>
      </c>
      <c r="N4305" t="str">
        <f t="shared" si="71"/>
        <v>INSERT INTO PRICE_MAP (
   PRODUCT_OFFER_ID, SERVICE_ID, SERVICE_NAME, 
   ZONE_IN, TIME_IN, PRICE_GROUP) 
VALUES ('Default',1,'SMS','84968','.*','Tar_SMS_318VND');</v>
      </c>
    </row>
    <row r="4306" spans="2:14">
      <c r="B4306" t="s">
        <v>9392</v>
      </c>
      <c r="C4306" s="34">
        <v>1</v>
      </c>
      <c r="D4306" s="34" t="s">
        <v>8</v>
      </c>
      <c r="E4306" s="34" t="s">
        <v>8808</v>
      </c>
      <c r="F4306" s="34" t="s">
        <v>9168</v>
      </c>
      <c r="G4306" s="34" t="s">
        <v>9192</v>
      </c>
      <c r="H4306" s="26"/>
      <c r="I4306" s="26"/>
      <c r="J4306" s="26"/>
      <c r="K4306" t="s">
        <v>9192</v>
      </c>
      <c r="L4306" t="str">
        <f>IF(ISNA(VLOOKUP(K4306,$K$244:K4305,1,0)),"","DUP!")</f>
        <v>DUP!</v>
      </c>
      <c r="N4306" t="str">
        <f t="shared" si="71"/>
        <v>INSERT INTO PRICE_MAP (
   PRODUCT_OFFER_ID, SERVICE_ID, SERVICE_NAME, 
   ZONE_IN, TIME_IN, PRICE_GROUP) 
VALUES ('Default',1,'SMS','84969','.*','Tar_SMS_318VND');</v>
      </c>
    </row>
    <row r="4307" spans="2:14">
      <c r="B4307" t="s">
        <v>9392</v>
      </c>
      <c r="C4307" s="34">
        <v>1</v>
      </c>
      <c r="D4307" s="34" t="s">
        <v>8</v>
      </c>
      <c r="E4307" s="34" t="s">
        <v>8809</v>
      </c>
      <c r="F4307" s="34" t="s">
        <v>9168</v>
      </c>
      <c r="G4307" s="34" t="s">
        <v>9201</v>
      </c>
      <c r="H4307" s="26"/>
      <c r="I4307" s="26"/>
      <c r="J4307" s="26"/>
      <c r="K4307" t="s">
        <v>9201</v>
      </c>
      <c r="L4307" t="str">
        <f>IF(ISNA(VLOOKUP(K4307,$K$244:K4306,1,0)),"","DUP!")</f>
        <v>DUP!</v>
      </c>
      <c r="N4307" t="str">
        <f t="shared" si="71"/>
        <v>INSERT INTO PRICE_MAP (
   PRODUCT_OFFER_ID, SERVICE_ID, SERVICE_NAME, 
   ZONE_IN, TIME_IN, PRICE_GROUP) 
VALUES ('Default',1,'SMS','849690','.*','Tar_SMS_9091VND');</v>
      </c>
    </row>
    <row r="4308" spans="2:14">
      <c r="B4308" t="s">
        <v>9392</v>
      </c>
      <c r="C4308" s="34">
        <v>1</v>
      </c>
      <c r="D4308" s="34" t="s">
        <v>8</v>
      </c>
      <c r="E4308" s="34" t="s">
        <v>8810</v>
      </c>
      <c r="F4308" s="34" t="s">
        <v>9168</v>
      </c>
      <c r="G4308" s="34" t="s">
        <v>9201</v>
      </c>
      <c r="H4308" s="26"/>
      <c r="I4308" s="26"/>
      <c r="J4308" s="26"/>
      <c r="K4308" t="s">
        <v>9201</v>
      </c>
      <c r="L4308" t="str">
        <f>IF(ISNA(VLOOKUP(K4308,$K$244:K4307,1,0)),"","DUP!")</f>
        <v>DUP!</v>
      </c>
      <c r="N4308" t="str">
        <f t="shared" si="71"/>
        <v>INSERT INTO PRICE_MAP (
   PRODUCT_OFFER_ID, SERVICE_ID, SERVICE_NAME, 
   ZONE_IN, TIME_IN, PRICE_GROUP) 
VALUES ('Default',1,'SMS','849691','.*','Tar_SMS_9091VND');</v>
      </c>
    </row>
    <row r="4309" spans="2:14">
      <c r="B4309" t="s">
        <v>9392</v>
      </c>
      <c r="C4309" s="34">
        <v>1</v>
      </c>
      <c r="D4309" s="34" t="s">
        <v>8</v>
      </c>
      <c r="E4309" s="34" t="s">
        <v>8811</v>
      </c>
      <c r="F4309" s="34" t="s">
        <v>9168</v>
      </c>
      <c r="G4309" s="34" t="s">
        <v>9201</v>
      </c>
      <c r="H4309" s="26"/>
      <c r="I4309" s="26"/>
      <c r="J4309" s="26"/>
      <c r="K4309" t="s">
        <v>9201</v>
      </c>
      <c r="L4309" t="str">
        <f>IF(ISNA(VLOOKUP(K4309,$K$244:K4308,1,0)),"","DUP!")</f>
        <v>DUP!</v>
      </c>
      <c r="N4309" t="str">
        <f t="shared" si="71"/>
        <v>INSERT INTO PRICE_MAP (
   PRODUCT_OFFER_ID, SERVICE_ID, SERVICE_NAME, 
   ZONE_IN, TIME_IN, PRICE_GROUP) 
VALUES ('Default',1,'SMS','849692','.*','Tar_SMS_9091VND');</v>
      </c>
    </row>
    <row r="4310" spans="2:14">
      <c r="B4310" t="s">
        <v>9392</v>
      </c>
      <c r="C4310" s="34">
        <v>1</v>
      </c>
      <c r="D4310" s="34" t="s">
        <v>8</v>
      </c>
      <c r="E4310" s="34" t="s">
        <v>8812</v>
      </c>
      <c r="F4310" s="34" t="s">
        <v>9168</v>
      </c>
      <c r="G4310" s="34" t="s">
        <v>9201</v>
      </c>
      <c r="H4310" s="26"/>
      <c r="I4310" s="26"/>
      <c r="J4310" s="26"/>
      <c r="K4310" t="s">
        <v>9201</v>
      </c>
      <c r="L4310" t="str">
        <f>IF(ISNA(VLOOKUP(K4310,$K$244:K4309,1,0)),"","DUP!")</f>
        <v>DUP!</v>
      </c>
      <c r="N4310" t="str">
        <f t="shared" si="71"/>
        <v>INSERT INTO PRICE_MAP (
   PRODUCT_OFFER_ID, SERVICE_ID, SERVICE_NAME, 
   ZONE_IN, TIME_IN, PRICE_GROUP) 
VALUES ('Default',1,'SMS','849693','.*','Tar_SMS_9091VND');</v>
      </c>
    </row>
    <row r="4311" spans="2:14">
      <c r="B4311" t="s">
        <v>9392</v>
      </c>
      <c r="C4311" s="34">
        <v>1</v>
      </c>
      <c r="D4311" s="34" t="s">
        <v>8</v>
      </c>
      <c r="E4311" s="34" t="s">
        <v>8813</v>
      </c>
      <c r="F4311" s="34" t="s">
        <v>9168</v>
      </c>
      <c r="G4311" s="34" t="s">
        <v>9192</v>
      </c>
      <c r="H4311" s="26"/>
      <c r="I4311" s="26"/>
      <c r="J4311" s="26"/>
      <c r="K4311" t="s">
        <v>9192</v>
      </c>
      <c r="L4311" t="str">
        <f>IF(ISNA(VLOOKUP(K4311,$K$244:K4310,1,0)),"","DUP!")</f>
        <v>DUP!</v>
      </c>
      <c r="N4311" t="str">
        <f t="shared" si="71"/>
        <v>INSERT INTO PRICE_MAP (
   PRODUCT_OFFER_ID, SERVICE_ID, SERVICE_NAME, 
   ZONE_IN, TIME_IN, PRICE_GROUP) 
VALUES ('Default',1,'SMS','84971','.*','Tar_SMS_318VND');</v>
      </c>
    </row>
    <row r="4312" spans="2:14">
      <c r="B4312" t="s">
        <v>9392</v>
      </c>
      <c r="C4312" s="34">
        <v>1</v>
      </c>
      <c r="D4312" s="34" t="s">
        <v>8</v>
      </c>
      <c r="E4312" s="34" t="s">
        <v>8814</v>
      </c>
      <c r="F4312" s="34" t="s">
        <v>9168</v>
      </c>
      <c r="G4312" s="34" t="s">
        <v>9192</v>
      </c>
      <c r="H4312" s="26"/>
      <c r="I4312" s="26"/>
      <c r="J4312" s="26"/>
      <c r="K4312" t="s">
        <v>9192</v>
      </c>
      <c r="L4312" t="str">
        <f>IF(ISNA(VLOOKUP(K4312,$K$244:K4311,1,0)),"","DUP!")</f>
        <v>DUP!</v>
      </c>
      <c r="N4312" t="str">
        <f t="shared" si="71"/>
        <v>INSERT INTO PRICE_MAP (
   PRODUCT_OFFER_ID, SERVICE_ID, SERVICE_NAME, 
   ZONE_IN, TIME_IN, PRICE_GROUP) 
VALUES ('Default',1,'SMS','84972','.*','Tar_SMS_318VND');</v>
      </c>
    </row>
    <row r="4313" spans="2:14">
      <c r="B4313" t="s">
        <v>9392</v>
      </c>
      <c r="C4313" s="34">
        <v>1</v>
      </c>
      <c r="D4313" s="34" t="s">
        <v>8</v>
      </c>
      <c r="E4313" s="34" t="s">
        <v>8815</v>
      </c>
      <c r="F4313" s="34" t="s">
        <v>9168</v>
      </c>
      <c r="G4313" s="34" t="s">
        <v>9202</v>
      </c>
      <c r="H4313" s="26"/>
      <c r="I4313" s="26"/>
      <c r="J4313" s="26"/>
      <c r="K4313" t="s">
        <v>9202</v>
      </c>
      <c r="L4313" t="str">
        <f>IF(ISNA(VLOOKUP(K4313,$K$244:K4312,1,0)),"","DUP!")</f>
        <v>DUP!</v>
      </c>
      <c r="N4313" t="str">
        <f t="shared" si="71"/>
        <v>INSERT INTO PRICE_MAP (
   PRODUCT_OFFER_ID, SERVICE_ID, SERVICE_NAME, 
   ZONE_IN, TIME_IN, PRICE_GROUP) 
VALUES ('Default',1,'SMS','849723','.*','Tar_SMS_13636VND');</v>
      </c>
    </row>
    <row r="4314" spans="2:14">
      <c r="B4314" t="s">
        <v>9392</v>
      </c>
      <c r="C4314" s="34">
        <v>1</v>
      </c>
      <c r="D4314" s="34" t="s">
        <v>8</v>
      </c>
      <c r="E4314" s="34" t="s">
        <v>8816</v>
      </c>
      <c r="F4314" s="34" t="s">
        <v>9168</v>
      </c>
      <c r="G4314" s="34" t="s">
        <v>9202</v>
      </c>
      <c r="H4314" s="26"/>
      <c r="I4314" s="26"/>
      <c r="J4314" s="26"/>
      <c r="K4314" t="s">
        <v>9202</v>
      </c>
      <c r="L4314" t="str">
        <f>IF(ISNA(VLOOKUP(K4314,$K$244:K4313,1,0)),"","DUP!")</f>
        <v>DUP!</v>
      </c>
      <c r="N4314" t="str">
        <f t="shared" si="71"/>
        <v>INSERT INTO PRICE_MAP (
   PRODUCT_OFFER_ID, SERVICE_ID, SERVICE_NAME, 
   ZONE_IN, TIME_IN, PRICE_GROUP) 
VALUES ('Default',1,'SMS','849725','.*','Tar_SMS_13636VND');</v>
      </c>
    </row>
    <row r="4315" spans="2:14">
      <c r="B4315" t="s">
        <v>9392</v>
      </c>
      <c r="C4315" s="34">
        <v>1</v>
      </c>
      <c r="D4315" s="34" t="s">
        <v>8</v>
      </c>
      <c r="E4315" s="34" t="s">
        <v>8817</v>
      </c>
      <c r="F4315" s="34" t="s">
        <v>9168</v>
      </c>
      <c r="G4315" s="34" t="s">
        <v>9192</v>
      </c>
      <c r="H4315" s="26"/>
      <c r="I4315" s="26"/>
      <c r="J4315" s="26"/>
      <c r="K4315" t="s">
        <v>9192</v>
      </c>
      <c r="L4315" t="str">
        <f>IF(ISNA(VLOOKUP(K4315,$K$244:K4314,1,0)),"","DUP!")</f>
        <v>DUP!</v>
      </c>
      <c r="N4315" t="str">
        <f t="shared" si="71"/>
        <v>INSERT INTO PRICE_MAP (
   PRODUCT_OFFER_ID, SERVICE_ID, SERVICE_NAME, 
   ZONE_IN, TIME_IN, PRICE_GROUP) 
VALUES ('Default',1,'SMS','84973','.*','Tar_SMS_318VND');</v>
      </c>
    </row>
    <row r="4316" spans="2:14">
      <c r="B4316" t="s">
        <v>9392</v>
      </c>
      <c r="C4316" s="34">
        <v>1</v>
      </c>
      <c r="D4316" s="34" t="s">
        <v>8</v>
      </c>
      <c r="E4316" s="34" t="s">
        <v>8819</v>
      </c>
      <c r="F4316" s="34" t="s">
        <v>9168</v>
      </c>
      <c r="G4316" s="34" t="s">
        <v>9192</v>
      </c>
      <c r="H4316" s="26"/>
      <c r="I4316" s="26"/>
      <c r="J4316" s="26"/>
      <c r="K4316" t="s">
        <v>9192</v>
      </c>
      <c r="L4316" t="str">
        <f>IF(ISNA(VLOOKUP(K4316,$K$244:K4315,1,0)),"","DUP!")</f>
        <v>DUP!</v>
      </c>
      <c r="N4316" t="str">
        <f t="shared" si="71"/>
        <v>INSERT INTO PRICE_MAP (
   PRODUCT_OFFER_ID, SERVICE_ID, SERVICE_NAME, 
   ZONE_IN, TIME_IN, PRICE_GROUP) 
VALUES ('Default',1,'SMS','849735','.*','Tar_SMS_318VND');</v>
      </c>
    </row>
    <row r="4317" spans="2:14">
      <c r="B4317" t="s">
        <v>9392</v>
      </c>
      <c r="C4317" s="34">
        <v>1</v>
      </c>
      <c r="D4317" s="34" t="s">
        <v>8</v>
      </c>
      <c r="E4317" s="34" t="s">
        <v>8820</v>
      </c>
      <c r="F4317" s="34" t="s">
        <v>9168</v>
      </c>
      <c r="G4317" s="34" t="s">
        <v>9192</v>
      </c>
      <c r="H4317" s="26"/>
      <c r="I4317" s="26"/>
      <c r="J4317" s="26"/>
      <c r="K4317" t="s">
        <v>9192</v>
      </c>
      <c r="L4317" t="str">
        <f>IF(ISNA(VLOOKUP(K4317,$K$244:K4316,1,0)),"","DUP!")</f>
        <v>DUP!</v>
      </c>
      <c r="N4317" t="str">
        <f t="shared" si="71"/>
        <v>INSERT INTO PRICE_MAP (
   PRODUCT_OFFER_ID, SERVICE_ID, SERVICE_NAME, 
   ZONE_IN, TIME_IN, PRICE_GROUP) 
VALUES ('Default',1,'SMS','84974','.*','Tar_SMS_318VND');</v>
      </c>
    </row>
    <row r="4318" spans="2:14">
      <c r="B4318" t="s">
        <v>9392</v>
      </c>
      <c r="C4318" s="34">
        <v>1</v>
      </c>
      <c r="D4318" s="34" t="s">
        <v>8</v>
      </c>
      <c r="E4318" s="34" t="s">
        <v>8821</v>
      </c>
      <c r="F4318" s="34" t="s">
        <v>9168</v>
      </c>
      <c r="G4318" s="34" t="s">
        <v>9192</v>
      </c>
      <c r="H4318" s="26"/>
      <c r="I4318" s="26"/>
      <c r="J4318" s="26"/>
      <c r="K4318" t="s">
        <v>9192</v>
      </c>
      <c r="L4318" t="str">
        <f>IF(ISNA(VLOOKUP(K4318,$K$244:K4317,1,0)),"","DUP!")</f>
        <v>DUP!</v>
      </c>
      <c r="N4318" t="str">
        <f t="shared" si="71"/>
        <v>INSERT INTO PRICE_MAP (
   PRODUCT_OFFER_ID, SERVICE_ID, SERVICE_NAME, 
   ZONE_IN, TIME_IN, PRICE_GROUP) 
VALUES ('Default',1,'SMS','84975','.*','Tar_SMS_318VND');</v>
      </c>
    </row>
    <row r="4319" spans="2:14">
      <c r="B4319" t="s">
        <v>9392</v>
      </c>
      <c r="C4319" s="34">
        <v>1</v>
      </c>
      <c r="D4319" s="34" t="s">
        <v>8</v>
      </c>
      <c r="E4319" s="34" t="s">
        <v>8822</v>
      </c>
      <c r="F4319" s="34" t="s">
        <v>9168</v>
      </c>
      <c r="G4319" s="34" t="s">
        <v>9202</v>
      </c>
      <c r="H4319" s="26"/>
      <c r="I4319" s="26"/>
      <c r="J4319" s="26"/>
      <c r="K4319" t="s">
        <v>9202</v>
      </c>
      <c r="L4319" t="str">
        <f>IF(ISNA(VLOOKUP(K4319,$K$244:K4318,1,0)),"","DUP!")</f>
        <v>DUP!</v>
      </c>
      <c r="N4319" t="str">
        <f t="shared" si="71"/>
        <v>INSERT INTO PRICE_MAP (
   PRODUCT_OFFER_ID, SERVICE_ID, SERVICE_NAME, 
   ZONE_IN, TIME_IN, PRICE_GROUP) 
VALUES ('Default',1,'SMS','849751','.*','Tar_SMS_13636VND');</v>
      </c>
    </row>
    <row r="4320" spans="2:14">
      <c r="B4320" t="s">
        <v>9392</v>
      </c>
      <c r="C4320" s="34">
        <v>1</v>
      </c>
      <c r="D4320" s="34" t="s">
        <v>8</v>
      </c>
      <c r="E4320" s="34" t="s">
        <v>8823</v>
      </c>
      <c r="F4320" s="34" t="s">
        <v>9168</v>
      </c>
      <c r="G4320" s="34" t="s">
        <v>9202</v>
      </c>
      <c r="H4320" s="26"/>
      <c r="I4320" s="26"/>
      <c r="J4320" s="26"/>
      <c r="K4320" t="s">
        <v>9202</v>
      </c>
      <c r="L4320" t="str">
        <f>IF(ISNA(VLOOKUP(K4320,$K$244:K4319,1,0)),"","DUP!")</f>
        <v>DUP!</v>
      </c>
      <c r="N4320" t="str">
        <f t="shared" si="71"/>
        <v>INSERT INTO PRICE_MAP (
   PRODUCT_OFFER_ID, SERVICE_ID, SERVICE_NAME, 
   ZONE_IN, TIME_IN, PRICE_GROUP) 
VALUES ('Default',1,'SMS','849752','.*','Tar_SMS_13636VND');</v>
      </c>
    </row>
    <row r="4321" spans="2:14">
      <c r="B4321" t="s">
        <v>9392</v>
      </c>
      <c r="C4321" s="34">
        <v>1</v>
      </c>
      <c r="D4321" s="34" t="s">
        <v>8</v>
      </c>
      <c r="E4321" s="34" t="s">
        <v>8824</v>
      </c>
      <c r="F4321" s="34" t="s">
        <v>9168</v>
      </c>
      <c r="G4321" s="34" t="s">
        <v>9202</v>
      </c>
      <c r="H4321" s="26"/>
      <c r="I4321" s="26"/>
      <c r="J4321" s="26"/>
      <c r="K4321" t="s">
        <v>9202</v>
      </c>
      <c r="L4321" t="str">
        <f>IF(ISNA(VLOOKUP(K4321,$K$244:K4320,1,0)),"","DUP!")</f>
        <v>DUP!</v>
      </c>
      <c r="N4321" t="str">
        <f t="shared" si="71"/>
        <v>INSERT INTO PRICE_MAP (
   PRODUCT_OFFER_ID, SERVICE_ID, SERVICE_NAME, 
   ZONE_IN, TIME_IN, PRICE_GROUP) 
VALUES ('Default',1,'SMS','849754','.*','Tar_SMS_13636VND');</v>
      </c>
    </row>
    <row r="4322" spans="2:14">
      <c r="B4322" t="s">
        <v>9392</v>
      </c>
      <c r="C4322" s="34">
        <v>1</v>
      </c>
      <c r="D4322" s="34" t="s">
        <v>8</v>
      </c>
      <c r="E4322" s="34" t="s">
        <v>8825</v>
      </c>
      <c r="F4322" s="34" t="s">
        <v>9168</v>
      </c>
      <c r="G4322" s="34" t="s">
        <v>9202</v>
      </c>
      <c r="H4322" s="26"/>
      <c r="I4322" s="26"/>
      <c r="J4322" s="26"/>
      <c r="K4322" t="s">
        <v>9202</v>
      </c>
      <c r="L4322" t="str">
        <f>IF(ISNA(VLOOKUP(K4322,$K$244:K4321,1,0)),"","DUP!")</f>
        <v>DUP!</v>
      </c>
      <c r="N4322" t="str">
        <f t="shared" si="71"/>
        <v>INSERT INTO PRICE_MAP (
   PRODUCT_OFFER_ID, SERVICE_ID, SERVICE_NAME, 
   ZONE_IN, TIME_IN, PRICE_GROUP) 
VALUES ('Default',1,'SMS','849757','.*','Tar_SMS_13636VND');</v>
      </c>
    </row>
    <row r="4323" spans="2:14">
      <c r="B4323" t="s">
        <v>9392</v>
      </c>
      <c r="C4323" s="34">
        <v>1</v>
      </c>
      <c r="D4323" s="34" t="s">
        <v>8</v>
      </c>
      <c r="E4323" s="34" t="s">
        <v>8826</v>
      </c>
      <c r="F4323" s="34" t="s">
        <v>9168</v>
      </c>
      <c r="G4323" s="34" t="s">
        <v>9197</v>
      </c>
      <c r="H4323" s="26"/>
      <c r="I4323" s="26"/>
      <c r="J4323" s="26"/>
      <c r="K4323" t="s">
        <v>9197</v>
      </c>
      <c r="L4323" t="str">
        <f>IF(ISNA(VLOOKUP(K4323,$K$244:K4322,1,0)),"","DUP!")</f>
        <v>DUP!</v>
      </c>
      <c r="N4323" t="str">
        <f t="shared" si="71"/>
        <v>INSERT INTO PRICE_MAP (
   PRODUCT_OFFER_ID, SERVICE_ID, SERVICE_NAME, 
   ZONE_IN, TIME_IN, PRICE_GROUP) 
VALUES ('Default',1,'SMS','84976','.*','Tar_SMS_1818VND');</v>
      </c>
    </row>
    <row r="4324" spans="2:14">
      <c r="B4324" t="s">
        <v>9392</v>
      </c>
      <c r="C4324" s="34">
        <v>1</v>
      </c>
      <c r="D4324" s="34" t="s">
        <v>8</v>
      </c>
      <c r="E4324" s="34" t="s">
        <v>8828</v>
      </c>
      <c r="F4324" s="34" t="s">
        <v>9168</v>
      </c>
      <c r="G4324" s="34" t="s">
        <v>9192</v>
      </c>
      <c r="H4324" s="26"/>
      <c r="I4324" s="26"/>
      <c r="J4324" s="26"/>
      <c r="K4324" t="s">
        <v>9192</v>
      </c>
      <c r="L4324" t="str">
        <f>IF(ISNA(VLOOKUP(K4324,$K$244:K4323,1,0)),"","DUP!")</f>
        <v>DUP!</v>
      </c>
      <c r="N4324" t="str">
        <f t="shared" si="71"/>
        <v>INSERT INTO PRICE_MAP (
   PRODUCT_OFFER_ID, SERVICE_ID, SERVICE_NAME, 
   ZONE_IN, TIME_IN, PRICE_GROUP) 
VALUES ('Default',1,'SMS','849760','.*','Tar_SMS_318VND');</v>
      </c>
    </row>
    <row r="4325" spans="2:14">
      <c r="B4325" t="s">
        <v>9392</v>
      </c>
      <c r="C4325" s="34">
        <v>1</v>
      </c>
      <c r="D4325" s="34" t="s">
        <v>8</v>
      </c>
      <c r="E4325" s="34" t="s">
        <v>8829</v>
      </c>
      <c r="F4325" s="34" t="s">
        <v>9168</v>
      </c>
      <c r="G4325" s="34" t="s">
        <v>9192</v>
      </c>
      <c r="H4325" s="26"/>
      <c r="I4325" s="26"/>
      <c r="J4325" s="26"/>
      <c r="K4325" t="s">
        <v>9192</v>
      </c>
      <c r="L4325" t="str">
        <f>IF(ISNA(VLOOKUP(K4325,$K$244:K4324,1,0)),"","DUP!")</f>
        <v>DUP!</v>
      </c>
      <c r="N4325" t="str">
        <f t="shared" si="71"/>
        <v>INSERT INTO PRICE_MAP (
   PRODUCT_OFFER_ID, SERVICE_ID, SERVICE_NAME, 
   ZONE_IN, TIME_IN, PRICE_GROUP) 
VALUES ('Default',1,'SMS','849761','.*','Tar_SMS_318VND');</v>
      </c>
    </row>
    <row r="4326" spans="2:14">
      <c r="B4326" t="s">
        <v>9392</v>
      </c>
      <c r="C4326" s="34">
        <v>1</v>
      </c>
      <c r="D4326" s="34" t="s">
        <v>8</v>
      </c>
      <c r="E4326" s="34" t="s">
        <v>8830</v>
      </c>
      <c r="F4326" s="34" t="s">
        <v>9168</v>
      </c>
      <c r="G4326" s="34" t="s">
        <v>9192</v>
      </c>
      <c r="H4326" s="26"/>
      <c r="I4326" s="26"/>
      <c r="J4326" s="26"/>
      <c r="K4326" t="s">
        <v>9192</v>
      </c>
      <c r="L4326" t="str">
        <f>IF(ISNA(VLOOKUP(K4326,$K$244:K4325,1,0)),"","DUP!")</f>
        <v>DUP!</v>
      </c>
      <c r="N4326" t="str">
        <f t="shared" si="71"/>
        <v>INSERT INTO PRICE_MAP (
   PRODUCT_OFFER_ID, SERVICE_ID, SERVICE_NAME, 
   ZONE_IN, TIME_IN, PRICE_GROUP) 
VALUES ('Default',1,'SMS','849762','.*','Tar_SMS_318VND');</v>
      </c>
    </row>
    <row r="4327" spans="2:14">
      <c r="B4327" t="s">
        <v>9392</v>
      </c>
      <c r="C4327" s="34">
        <v>1</v>
      </c>
      <c r="D4327" s="34" t="s">
        <v>8</v>
      </c>
      <c r="E4327" s="34" t="s">
        <v>8831</v>
      </c>
      <c r="F4327" s="34" t="s">
        <v>9168</v>
      </c>
      <c r="G4327" s="34" t="s">
        <v>9202</v>
      </c>
      <c r="H4327" s="26"/>
      <c r="I4327" s="26"/>
      <c r="J4327" s="26"/>
      <c r="K4327" t="s">
        <v>9202</v>
      </c>
      <c r="L4327" t="str">
        <f>IF(ISNA(VLOOKUP(K4327,$K$244:K4326,1,0)),"","DUP!")</f>
        <v>DUP!</v>
      </c>
      <c r="N4327" t="str">
        <f t="shared" si="71"/>
        <v>INSERT INTO PRICE_MAP (
   PRODUCT_OFFER_ID, SERVICE_ID, SERVICE_NAME, 
   ZONE_IN, TIME_IN, PRICE_GROUP) 
VALUES ('Default',1,'SMS','849763','.*','Tar_SMS_13636VND');</v>
      </c>
    </row>
    <row r="4328" spans="2:14">
      <c r="B4328" t="s">
        <v>9392</v>
      </c>
      <c r="C4328" s="34">
        <v>1</v>
      </c>
      <c r="D4328" s="34" t="s">
        <v>8</v>
      </c>
      <c r="E4328" s="34" t="s">
        <v>8832</v>
      </c>
      <c r="F4328" s="34" t="s">
        <v>9168</v>
      </c>
      <c r="G4328" s="34" t="s">
        <v>9192</v>
      </c>
      <c r="H4328" s="26"/>
      <c r="I4328" s="26"/>
      <c r="J4328" s="26"/>
      <c r="K4328" t="s">
        <v>9192</v>
      </c>
      <c r="L4328" t="str">
        <f>IF(ISNA(VLOOKUP(K4328,$K$244:K4327,1,0)),"","DUP!")</f>
        <v>DUP!</v>
      </c>
      <c r="N4328" t="str">
        <f t="shared" si="71"/>
        <v>INSERT INTO PRICE_MAP (
   PRODUCT_OFFER_ID, SERVICE_ID, SERVICE_NAME, 
   ZONE_IN, TIME_IN, PRICE_GROUP) 
VALUES ('Default',1,'SMS','8497630','.*','Tar_SMS_318VND');</v>
      </c>
    </row>
    <row r="4329" spans="2:14">
      <c r="B4329" t="s">
        <v>9392</v>
      </c>
      <c r="C4329" s="34">
        <v>1</v>
      </c>
      <c r="D4329" s="34" t="s">
        <v>8</v>
      </c>
      <c r="E4329" s="34" t="s">
        <v>8833</v>
      </c>
      <c r="F4329" s="34" t="s">
        <v>9168</v>
      </c>
      <c r="G4329" s="34" t="s">
        <v>9192</v>
      </c>
      <c r="H4329" s="26"/>
      <c r="I4329" s="26"/>
      <c r="J4329" s="26"/>
      <c r="K4329" t="s">
        <v>9192</v>
      </c>
      <c r="L4329" t="str">
        <f>IF(ISNA(VLOOKUP(K4329,$K$244:K4328,1,0)),"","DUP!")</f>
        <v>DUP!</v>
      </c>
      <c r="N4329" t="str">
        <f t="shared" si="71"/>
        <v>INSERT INTO PRICE_MAP (
   PRODUCT_OFFER_ID, SERVICE_ID, SERVICE_NAME, 
   ZONE_IN, TIME_IN, PRICE_GROUP) 
VALUES ('Default',1,'SMS','8497631','.*','Tar_SMS_318VND');</v>
      </c>
    </row>
    <row r="4330" spans="2:14">
      <c r="B4330" t="s">
        <v>9392</v>
      </c>
      <c r="C4330" s="34">
        <v>1</v>
      </c>
      <c r="D4330" s="34" t="s">
        <v>8</v>
      </c>
      <c r="E4330" s="34" t="s">
        <v>8834</v>
      </c>
      <c r="F4330" s="34" t="s">
        <v>9168</v>
      </c>
      <c r="G4330" s="34" t="s">
        <v>9192</v>
      </c>
      <c r="H4330" s="26"/>
      <c r="I4330" s="26"/>
      <c r="J4330" s="26"/>
      <c r="K4330" t="s">
        <v>9192</v>
      </c>
      <c r="L4330" t="str">
        <f>IF(ISNA(VLOOKUP(K4330,$K$244:K4329,1,0)),"","DUP!")</f>
        <v>DUP!</v>
      </c>
      <c r="N4330" t="str">
        <f t="shared" si="71"/>
        <v>INSERT INTO PRICE_MAP (
   PRODUCT_OFFER_ID, SERVICE_ID, SERVICE_NAME, 
   ZONE_IN, TIME_IN, PRICE_GROUP) 
VALUES ('Default',1,'SMS','8497632','.*','Tar_SMS_318VND');</v>
      </c>
    </row>
    <row r="4331" spans="2:14">
      <c r="B4331" t="s">
        <v>9392</v>
      </c>
      <c r="C4331" s="34">
        <v>1</v>
      </c>
      <c r="D4331" s="34" t="s">
        <v>8</v>
      </c>
      <c r="E4331" s="34" t="s">
        <v>8835</v>
      </c>
      <c r="F4331" s="34" t="s">
        <v>9168</v>
      </c>
      <c r="G4331" s="34" t="s">
        <v>9192</v>
      </c>
      <c r="H4331" s="26"/>
      <c r="I4331" s="26"/>
      <c r="J4331" s="26"/>
      <c r="K4331" t="s">
        <v>9192</v>
      </c>
      <c r="L4331" t="str">
        <f>IF(ISNA(VLOOKUP(K4331,$K$244:K4330,1,0)),"","DUP!")</f>
        <v>DUP!</v>
      </c>
      <c r="N4331" t="str">
        <f t="shared" si="71"/>
        <v>INSERT INTO PRICE_MAP (
   PRODUCT_OFFER_ID, SERVICE_ID, SERVICE_NAME, 
   ZONE_IN, TIME_IN, PRICE_GROUP) 
VALUES ('Default',1,'SMS','8497633','.*','Tar_SMS_318VND');</v>
      </c>
    </row>
    <row r="4332" spans="2:14">
      <c r="B4332" t="s">
        <v>9392</v>
      </c>
      <c r="C4332" s="34">
        <v>1</v>
      </c>
      <c r="D4332" s="34" t="s">
        <v>8</v>
      </c>
      <c r="E4332" s="34" t="s">
        <v>8836</v>
      </c>
      <c r="F4332" s="34" t="s">
        <v>9168</v>
      </c>
      <c r="G4332" s="34" t="s">
        <v>9192</v>
      </c>
      <c r="H4332" s="26"/>
      <c r="I4332" s="26"/>
      <c r="J4332" s="26"/>
      <c r="K4332" t="s">
        <v>9192</v>
      </c>
      <c r="L4332" t="str">
        <f>IF(ISNA(VLOOKUP(K4332,$K$244:K4331,1,0)),"","DUP!")</f>
        <v>DUP!</v>
      </c>
      <c r="N4332" t="str">
        <f t="shared" si="71"/>
        <v>INSERT INTO PRICE_MAP (
   PRODUCT_OFFER_ID, SERVICE_ID, SERVICE_NAME, 
   ZONE_IN, TIME_IN, PRICE_GROUP) 
VALUES ('Default',1,'SMS','8497634','.*','Tar_SMS_318VND');</v>
      </c>
    </row>
    <row r="4333" spans="2:14">
      <c r="B4333" t="s">
        <v>9392</v>
      </c>
      <c r="C4333" s="34">
        <v>1</v>
      </c>
      <c r="D4333" s="34" t="s">
        <v>8</v>
      </c>
      <c r="E4333" s="34" t="s">
        <v>8837</v>
      </c>
      <c r="F4333" s="34" t="s">
        <v>9168</v>
      </c>
      <c r="G4333" s="34" t="s">
        <v>9192</v>
      </c>
      <c r="H4333" s="26"/>
      <c r="I4333" s="26"/>
      <c r="J4333" s="26"/>
      <c r="K4333" t="s">
        <v>9192</v>
      </c>
      <c r="L4333" t="str">
        <f>IF(ISNA(VLOOKUP(K4333,$K$244:K4332,1,0)),"","DUP!")</f>
        <v>DUP!</v>
      </c>
      <c r="N4333" t="str">
        <f t="shared" si="71"/>
        <v>INSERT INTO PRICE_MAP (
   PRODUCT_OFFER_ID, SERVICE_ID, SERVICE_NAME, 
   ZONE_IN, TIME_IN, PRICE_GROUP) 
VALUES ('Default',1,'SMS','8497635','.*','Tar_SMS_318VND');</v>
      </c>
    </row>
    <row r="4334" spans="2:14">
      <c r="B4334" t="s">
        <v>9392</v>
      </c>
      <c r="C4334" s="34">
        <v>1</v>
      </c>
      <c r="D4334" s="34" t="s">
        <v>8</v>
      </c>
      <c r="E4334" s="34" t="s">
        <v>8838</v>
      </c>
      <c r="F4334" s="34" t="s">
        <v>9168</v>
      </c>
      <c r="G4334" s="34" t="s">
        <v>9192</v>
      </c>
      <c r="H4334" s="26"/>
      <c r="I4334" s="26"/>
      <c r="J4334" s="26"/>
      <c r="K4334" t="s">
        <v>9192</v>
      </c>
      <c r="L4334" t="str">
        <f>IF(ISNA(VLOOKUP(K4334,$K$244:K4333,1,0)),"","DUP!")</f>
        <v>DUP!</v>
      </c>
      <c r="N4334" t="str">
        <f t="shared" si="71"/>
        <v>INSERT INTO PRICE_MAP (
   PRODUCT_OFFER_ID, SERVICE_ID, SERVICE_NAME, 
   ZONE_IN, TIME_IN, PRICE_GROUP) 
VALUES ('Default',1,'SMS','8497636','.*','Tar_SMS_318VND');</v>
      </c>
    </row>
    <row r="4335" spans="2:14">
      <c r="B4335" t="s">
        <v>9392</v>
      </c>
      <c r="C4335" s="34">
        <v>1</v>
      </c>
      <c r="D4335" s="34" t="s">
        <v>8</v>
      </c>
      <c r="E4335" s="34" t="s">
        <v>8839</v>
      </c>
      <c r="F4335" s="34" t="s">
        <v>9168</v>
      </c>
      <c r="G4335" s="34" t="s">
        <v>9192</v>
      </c>
      <c r="H4335" s="26"/>
      <c r="I4335" s="26"/>
      <c r="J4335" s="26"/>
      <c r="K4335" t="s">
        <v>9192</v>
      </c>
      <c r="L4335" t="str">
        <f>IF(ISNA(VLOOKUP(K4335,$K$244:K4334,1,0)),"","DUP!")</f>
        <v>DUP!</v>
      </c>
      <c r="N4335" t="str">
        <f t="shared" si="71"/>
        <v>INSERT INTO PRICE_MAP (
   PRODUCT_OFFER_ID, SERVICE_ID, SERVICE_NAME, 
   ZONE_IN, TIME_IN, PRICE_GROUP) 
VALUES ('Default',1,'SMS','8497637','.*','Tar_SMS_318VND');</v>
      </c>
    </row>
    <row r="4336" spans="2:14">
      <c r="B4336" t="s">
        <v>9392</v>
      </c>
      <c r="C4336" s="34">
        <v>1</v>
      </c>
      <c r="D4336" s="34" t="s">
        <v>8</v>
      </c>
      <c r="E4336" s="34" t="s">
        <v>8840</v>
      </c>
      <c r="F4336" s="34" t="s">
        <v>9168</v>
      </c>
      <c r="G4336" s="34" t="s">
        <v>9192</v>
      </c>
      <c r="H4336" s="26"/>
      <c r="I4336" s="26"/>
      <c r="J4336" s="26"/>
      <c r="K4336" t="s">
        <v>9192</v>
      </c>
      <c r="L4336" t="str">
        <f>IF(ISNA(VLOOKUP(K4336,$K$244:K4335,1,0)),"","DUP!")</f>
        <v>DUP!</v>
      </c>
      <c r="N4336" t="str">
        <f t="shared" si="71"/>
        <v>INSERT INTO PRICE_MAP (
   PRODUCT_OFFER_ID, SERVICE_ID, SERVICE_NAME, 
   ZONE_IN, TIME_IN, PRICE_GROUP) 
VALUES ('Default',1,'SMS','8497638','.*','Tar_SMS_318VND');</v>
      </c>
    </row>
    <row r="4337" spans="2:14">
      <c r="B4337" t="s">
        <v>9392</v>
      </c>
      <c r="C4337" s="34">
        <v>1</v>
      </c>
      <c r="D4337" s="34" t="s">
        <v>8</v>
      </c>
      <c r="E4337" s="34" t="s">
        <v>8841</v>
      </c>
      <c r="F4337" s="34" t="s">
        <v>9168</v>
      </c>
      <c r="G4337" s="34" t="s">
        <v>9192</v>
      </c>
      <c r="H4337" s="26"/>
      <c r="I4337" s="26"/>
      <c r="J4337" s="26"/>
      <c r="K4337" t="s">
        <v>9192</v>
      </c>
      <c r="L4337" t="str">
        <f>IF(ISNA(VLOOKUP(K4337,$K$244:K4336,1,0)),"","DUP!")</f>
        <v>DUP!</v>
      </c>
      <c r="N4337" t="str">
        <f t="shared" si="71"/>
        <v>INSERT INTO PRICE_MAP (
   PRODUCT_OFFER_ID, SERVICE_ID, SERVICE_NAME, 
   ZONE_IN, TIME_IN, PRICE_GROUP) 
VALUES ('Default',1,'SMS','8497639','.*','Tar_SMS_318VND');</v>
      </c>
    </row>
    <row r="4338" spans="2:14">
      <c r="B4338" t="s">
        <v>9392</v>
      </c>
      <c r="C4338" s="34">
        <v>1</v>
      </c>
      <c r="D4338" s="34" t="s">
        <v>8</v>
      </c>
      <c r="E4338" s="34" t="s">
        <v>8842</v>
      </c>
      <c r="F4338" s="34" t="s">
        <v>9168</v>
      </c>
      <c r="G4338" s="34" t="s">
        <v>9202</v>
      </c>
      <c r="H4338" s="26"/>
      <c r="I4338" s="26"/>
      <c r="J4338" s="26"/>
      <c r="K4338" t="s">
        <v>9202</v>
      </c>
      <c r="L4338" t="str">
        <f>IF(ISNA(VLOOKUP(K4338,$K$244:K4337,1,0)),"","DUP!")</f>
        <v>DUP!</v>
      </c>
      <c r="N4338" t="str">
        <f t="shared" si="71"/>
        <v>INSERT INTO PRICE_MAP (
   PRODUCT_OFFER_ID, SERVICE_ID, SERVICE_NAME, 
   ZONE_IN, TIME_IN, PRICE_GROUP) 
VALUES ('Default',1,'SMS','849764','.*','Tar_SMS_13636VND');</v>
      </c>
    </row>
    <row r="4339" spans="2:14">
      <c r="B4339" t="s">
        <v>9392</v>
      </c>
      <c r="C4339" s="34">
        <v>1</v>
      </c>
      <c r="D4339" s="34" t="s">
        <v>8</v>
      </c>
      <c r="E4339" s="34" t="s">
        <v>8843</v>
      </c>
      <c r="F4339" s="34" t="s">
        <v>9168</v>
      </c>
      <c r="G4339" s="34" t="s">
        <v>9192</v>
      </c>
      <c r="H4339" s="26"/>
      <c r="I4339" s="26"/>
      <c r="J4339" s="26"/>
      <c r="K4339" t="s">
        <v>9192</v>
      </c>
      <c r="L4339" t="str">
        <f>IF(ISNA(VLOOKUP(K4339,$K$244:K4338,1,0)),"","DUP!")</f>
        <v>DUP!</v>
      </c>
      <c r="N4339" t="str">
        <f t="shared" si="71"/>
        <v>INSERT INTO PRICE_MAP (
   PRODUCT_OFFER_ID, SERVICE_ID, SERVICE_NAME, 
   ZONE_IN, TIME_IN, PRICE_GROUP) 
VALUES ('Default',1,'SMS','8497640','.*','Tar_SMS_318VND');</v>
      </c>
    </row>
    <row r="4340" spans="2:14">
      <c r="B4340" t="s">
        <v>9392</v>
      </c>
      <c r="C4340" s="34">
        <v>1</v>
      </c>
      <c r="D4340" s="34" t="s">
        <v>8</v>
      </c>
      <c r="E4340" s="34" t="s">
        <v>8844</v>
      </c>
      <c r="F4340" s="34" t="s">
        <v>9168</v>
      </c>
      <c r="G4340" s="34" t="s">
        <v>9192</v>
      </c>
      <c r="H4340" s="26"/>
      <c r="I4340" s="26"/>
      <c r="J4340" s="26"/>
      <c r="K4340" t="s">
        <v>9192</v>
      </c>
      <c r="L4340" t="str">
        <f>IF(ISNA(VLOOKUP(K4340,$K$244:K4339,1,0)),"","DUP!")</f>
        <v>DUP!</v>
      </c>
      <c r="N4340" t="str">
        <f t="shared" si="71"/>
        <v>INSERT INTO PRICE_MAP (
   PRODUCT_OFFER_ID, SERVICE_ID, SERVICE_NAME, 
   ZONE_IN, TIME_IN, PRICE_GROUP) 
VALUES ('Default',1,'SMS','8497641','.*','Tar_SMS_318VND');</v>
      </c>
    </row>
    <row r="4341" spans="2:14">
      <c r="B4341" t="s">
        <v>9392</v>
      </c>
      <c r="C4341" s="34">
        <v>1</v>
      </c>
      <c r="D4341" s="34" t="s">
        <v>8</v>
      </c>
      <c r="E4341" s="34" t="s">
        <v>8845</v>
      </c>
      <c r="F4341" s="34" t="s">
        <v>9168</v>
      </c>
      <c r="G4341" s="34" t="s">
        <v>9192</v>
      </c>
      <c r="H4341" s="26"/>
      <c r="I4341" s="26"/>
      <c r="J4341" s="26"/>
      <c r="K4341" t="s">
        <v>9192</v>
      </c>
      <c r="L4341" t="str">
        <f>IF(ISNA(VLOOKUP(K4341,$K$244:K4340,1,0)),"","DUP!")</f>
        <v>DUP!</v>
      </c>
      <c r="N4341" t="str">
        <f t="shared" ref="N4341:N4404" si="72">IF(M4341="DUP!","","INSERT INTO PRICE_MAP (
   PRODUCT_OFFER_ID, SERVICE_ID, SERVICE_NAME, 
   ZONE_IN, TIME_IN, PRICE_GROUP) 
VALUES ('"&amp;B4341&amp;"',"&amp;C4341&amp;",'"&amp;D4341&amp;"','"&amp;E4341&amp;"','"&amp;F4341&amp;"','"&amp;K4341&amp;"');")</f>
        <v>INSERT INTO PRICE_MAP (
   PRODUCT_OFFER_ID, SERVICE_ID, SERVICE_NAME, 
   ZONE_IN, TIME_IN, PRICE_GROUP) 
VALUES ('Default',1,'SMS','8497642','.*','Tar_SMS_318VND');</v>
      </c>
    </row>
    <row r="4342" spans="2:14">
      <c r="B4342" t="s">
        <v>9392</v>
      </c>
      <c r="C4342" s="34">
        <v>1</v>
      </c>
      <c r="D4342" s="34" t="s">
        <v>8</v>
      </c>
      <c r="E4342" s="34" t="s">
        <v>8846</v>
      </c>
      <c r="F4342" s="34" t="s">
        <v>9168</v>
      </c>
      <c r="G4342" s="34" t="s">
        <v>9192</v>
      </c>
      <c r="H4342" s="26"/>
      <c r="I4342" s="26"/>
      <c r="J4342" s="26"/>
      <c r="K4342" t="s">
        <v>9192</v>
      </c>
      <c r="L4342" t="str">
        <f>IF(ISNA(VLOOKUP(K4342,$K$244:K4341,1,0)),"","DUP!")</f>
        <v>DUP!</v>
      </c>
      <c r="N4342" t="str">
        <f t="shared" si="72"/>
        <v>INSERT INTO PRICE_MAP (
   PRODUCT_OFFER_ID, SERVICE_ID, SERVICE_NAME, 
   ZONE_IN, TIME_IN, PRICE_GROUP) 
VALUES ('Default',1,'SMS','8497643','.*','Tar_SMS_318VND');</v>
      </c>
    </row>
    <row r="4343" spans="2:14">
      <c r="B4343" t="s">
        <v>9392</v>
      </c>
      <c r="C4343" s="34">
        <v>1</v>
      </c>
      <c r="D4343" s="34" t="s">
        <v>8</v>
      </c>
      <c r="E4343" s="34" t="s">
        <v>8847</v>
      </c>
      <c r="F4343" s="34" t="s">
        <v>9168</v>
      </c>
      <c r="G4343" s="34" t="s">
        <v>9192</v>
      </c>
      <c r="H4343" s="26"/>
      <c r="I4343" s="26"/>
      <c r="J4343" s="26"/>
      <c r="K4343" t="s">
        <v>9192</v>
      </c>
      <c r="L4343" t="str">
        <f>IF(ISNA(VLOOKUP(K4343,$K$244:K4342,1,0)),"","DUP!")</f>
        <v>DUP!</v>
      </c>
      <c r="N4343" t="str">
        <f t="shared" si="72"/>
        <v>INSERT INTO PRICE_MAP (
   PRODUCT_OFFER_ID, SERVICE_ID, SERVICE_NAME, 
   ZONE_IN, TIME_IN, PRICE_GROUP) 
VALUES ('Default',1,'SMS','8497644','.*','Tar_SMS_318VND');</v>
      </c>
    </row>
    <row r="4344" spans="2:14">
      <c r="B4344" t="s">
        <v>9392</v>
      </c>
      <c r="C4344" s="34">
        <v>1</v>
      </c>
      <c r="D4344" s="34" t="s">
        <v>8</v>
      </c>
      <c r="E4344" s="34" t="s">
        <v>8848</v>
      </c>
      <c r="F4344" s="34" t="s">
        <v>9168</v>
      </c>
      <c r="G4344" s="34" t="s">
        <v>9192</v>
      </c>
      <c r="H4344" s="26"/>
      <c r="I4344" s="26"/>
      <c r="J4344" s="26"/>
      <c r="K4344" t="s">
        <v>9192</v>
      </c>
      <c r="L4344" t="str">
        <f>IF(ISNA(VLOOKUP(K4344,$K$244:K4343,1,0)),"","DUP!")</f>
        <v>DUP!</v>
      </c>
      <c r="N4344" t="str">
        <f t="shared" si="72"/>
        <v>INSERT INTO PRICE_MAP (
   PRODUCT_OFFER_ID, SERVICE_ID, SERVICE_NAME, 
   ZONE_IN, TIME_IN, PRICE_GROUP) 
VALUES ('Default',1,'SMS','8497645','.*','Tar_SMS_318VND');</v>
      </c>
    </row>
    <row r="4345" spans="2:14">
      <c r="B4345" t="s">
        <v>9392</v>
      </c>
      <c r="C4345" s="34">
        <v>1</v>
      </c>
      <c r="D4345" s="34" t="s">
        <v>8</v>
      </c>
      <c r="E4345" s="34" t="s">
        <v>8849</v>
      </c>
      <c r="F4345" s="34" t="s">
        <v>9168</v>
      </c>
      <c r="G4345" s="34" t="s">
        <v>9192</v>
      </c>
      <c r="H4345" s="26"/>
      <c r="I4345" s="26"/>
      <c r="J4345" s="26"/>
      <c r="K4345" t="s">
        <v>9192</v>
      </c>
      <c r="L4345" t="str">
        <f>IF(ISNA(VLOOKUP(K4345,$K$244:K4344,1,0)),"","DUP!")</f>
        <v>DUP!</v>
      </c>
      <c r="N4345" t="str">
        <f t="shared" si="72"/>
        <v>INSERT INTO PRICE_MAP (
   PRODUCT_OFFER_ID, SERVICE_ID, SERVICE_NAME, 
   ZONE_IN, TIME_IN, PRICE_GROUP) 
VALUES ('Default',1,'SMS','8497646','.*','Tar_SMS_318VND');</v>
      </c>
    </row>
    <row r="4346" spans="2:14">
      <c r="B4346" t="s">
        <v>9392</v>
      </c>
      <c r="C4346" s="34">
        <v>1</v>
      </c>
      <c r="D4346" s="34" t="s">
        <v>8</v>
      </c>
      <c r="E4346" s="34" t="s">
        <v>8850</v>
      </c>
      <c r="F4346" s="34" t="s">
        <v>9168</v>
      </c>
      <c r="G4346" s="34" t="s">
        <v>9192</v>
      </c>
      <c r="H4346" s="26"/>
      <c r="I4346" s="26"/>
      <c r="J4346" s="26"/>
      <c r="K4346" t="s">
        <v>9192</v>
      </c>
      <c r="L4346" t="str">
        <f>IF(ISNA(VLOOKUP(K4346,$K$244:K4345,1,0)),"","DUP!")</f>
        <v>DUP!</v>
      </c>
      <c r="N4346" t="str">
        <f t="shared" si="72"/>
        <v>INSERT INTO PRICE_MAP (
   PRODUCT_OFFER_ID, SERVICE_ID, SERVICE_NAME, 
   ZONE_IN, TIME_IN, PRICE_GROUP) 
VALUES ('Default',1,'SMS','8497647','.*','Tar_SMS_318VND');</v>
      </c>
    </row>
    <row r="4347" spans="2:14">
      <c r="B4347" t="s">
        <v>9392</v>
      </c>
      <c r="C4347" s="34">
        <v>1</v>
      </c>
      <c r="D4347" s="34" t="s">
        <v>8</v>
      </c>
      <c r="E4347" s="34" t="s">
        <v>8851</v>
      </c>
      <c r="F4347" s="34" t="s">
        <v>9168</v>
      </c>
      <c r="G4347" s="34" t="s">
        <v>9192</v>
      </c>
      <c r="H4347" s="26"/>
      <c r="I4347" s="26"/>
      <c r="J4347" s="26"/>
      <c r="K4347" t="s">
        <v>9192</v>
      </c>
      <c r="L4347" t="str">
        <f>IF(ISNA(VLOOKUP(K4347,$K$244:K4346,1,0)),"","DUP!")</f>
        <v>DUP!</v>
      </c>
      <c r="N4347" t="str">
        <f t="shared" si="72"/>
        <v>INSERT INTO PRICE_MAP (
   PRODUCT_OFFER_ID, SERVICE_ID, SERVICE_NAME, 
   ZONE_IN, TIME_IN, PRICE_GROUP) 
VALUES ('Default',1,'SMS','8497648','.*','Tar_SMS_318VND');</v>
      </c>
    </row>
    <row r="4348" spans="2:14">
      <c r="B4348" t="s">
        <v>9392</v>
      </c>
      <c r="C4348" s="34">
        <v>1</v>
      </c>
      <c r="D4348" s="34" t="s">
        <v>8</v>
      </c>
      <c r="E4348" s="34" t="s">
        <v>8852</v>
      </c>
      <c r="F4348" s="34" t="s">
        <v>9168</v>
      </c>
      <c r="G4348" s="34" t="s">
        <v>9192</v>
      </c>
      <c r="H4348" s="26"/>
      <c r="I4348" s="26"/>
      <c r="J4348" s="26"/>
      <c r="K4348" t="s">
        <v>9192</v>
      </c>
      <c r="L4348" t="str">
        <f>IF(ISNA(VLOOKUP(K4348,$K$244:K4347,1,0)),"","DUP!")</f>
        <v>DUP!</v>
      </c>
      <c r="N4348" t="str">
        <f t="shared" si="72"/>
        <v>INSERT INTO PRICE_MAP (
   PRODUCT_OFFER_ID, SERVICE_ID, SERVICE_NAME, 
   ZONE_IN, TIME_IN, PRICE_GROUP) 
VALUES ('Default',1,'SMS','8497649','.*','Tar_SMS_318VND');</v>
      </c>
    </row>
    <row r="4349" spans="2:14">
      <c r="B4349" t="s">
        <v>9392</v>
      </c>
      <c r="C4349" s="34">
        <v>1</v>
      </c>
      <c r="D4349" s="34" t="s">
        <v>8</v>
      </c>
      <c r="E4349" s="34" t="s">
        <v>8853</v>
      </c>
      <c r="F4349" s="34" t="s">
        <v>9168</v>
      </c>
      <c r="G4349" s="34" t="s">
        <v>9202</v>
      </c>
      <c r="H4349" s="26"/>
      <c r="I4349" s="26"/>
      <c r="J4349" s="26"/>
      <c r="K4349" t="s">
        <v>9202</v>
      </c>
      <c r="L4349" t="str">
        <f>IF(ISNA(VLOOKUP(K4349,$K$244:K4348,1,0)),"","DUP!")</f>
        <v>DUP!</v>
      </c>
      <c r="N4349" t="str">
        <f t="shared" si="72"/>
        <v>INSERT INTO PRICE_MAP (
   PRODUCT_OFFER_ID, SERVICE_ID, SERVICE_NAME, 
   ZONE_IN, TIME_IN, PRICE_GROUP) 
VALUES ('Default',1,'SMS','849765','.*','Tar_SMS_13636VND');</v>
      </c>
    </row>
    <row r="4350" spans="2:14">
      <c r="B4350" t="s">
        <v>9392</v>
      </c>
      <c r="C4350" s="34">
        <v>1</v>
      </c>
      <c r="D4350" s="34" t="s">
        <v>8</v>
      </c>
      <c r="E4350" s="34" t="s">
        <v>8854</v>
      </c>
      <c r="F4350" s="34" t="s">
        <v>9168</v>
      </c>
      <c r="G4350" s="34" t="s">
        <v>9192</v>
      </c>
      <c r="H4350" s="26"/>
      <c r="I4350" s="26"/>
      <c r="J4350" s="26"/>
      <c r="K4350" t="s">
        <v>9192</v>
      </c>
      <c r="L4350" t="str">
        <f>IF(ISNA(VLOOKUP(K4350,$K$244:K4349,1,0)),"","DUP!")</f>
        <v>DUP!</v>
      </c>
      <c r="N4350" t="str">
        <f t="shared" si="72"/>
        <v>INSERT INTO PRICE_MAP (
   PRODUCT_OFFER_ID, SERVICE_ID, SERVICE_NAME, 
   ZONE_IN, TIME_IN, PRICE_GROUP) 
VALUES ('Default',1,'SMS','8497650','.*','Tar_SMS_318VND');</v>
      </c>
    </row>
    <row r="4351" spans="2:14">
      <c r="B4351" t="s">
        <v>9392</v>
      </c>
      <c r="C4351" s="34">
        <v>1</v>
      </c>
      <c r="D4351" s="34" t="s">
        <v>8</v>
      </c>
      <c r="E4351" s="34" t="s">
        <v>8855</v>
      </c>
      <c r="F4351" s="34" t="s">
        <v>9168</v>
      </c>
      <c r="G4351" s="34" t="s">
        <v>9192</v>
      </c>
      <c r="H4351" s="26"/>
      <c r="I4351" s="26"/>
      <c r="J4351" s="26"/>
      <c r="K4351" t="s">
        <v>9192</v>
      </c>
      <c r="L4351" t="str">
        <f>IF(ISNA(VLOOKUP(K4351,$K$244:K4350,1,0)),"","DUP!")</f>
        <v>DUP!</v>
      </c>
      <c r="N4351" t="str">
        <f t="shared" si="72"/>
        <v>INSERT INTO PRICE_MAP (
   PRODUCT_OFFER_ID, SERVICE_ID, SERVICE_NAME, 
   ZONE_IN, TIME_IN, PRICE_GROUP) 
VALUES ('Default',1,'SMS','8497651','.*','Tar_SMS_318VND');</v>
      </c>
    </row>
    <row r="4352" spans="2:14">
      <c r="B4352" t="s">
        <v>9392</v>
      </c>
      <c r="C4352" s="34">
        <v>1</v>
      </c>
      <c r="D4352" s="34" t="s">
        <v>8</v>
      </c>
      <c r="E4352" s="34" t="s">
        <v>8856</v>
      </c>
      <c r="F4352" s="34" t="s">
        <v>9168</v>
      </c>
      <c r="G4352" s="34" t="s">
        <v>9192</v>
      </c>
      <c r="H4352" s="26"/>
      <c r="I4352" s="26"/>
      <c r="J4352" s="26"/>
      <c r="K4352" t="s">
        <v>9192</v>
      </c>
      <c r="L4352" t="str">
        <f>IF(ISNA(VLOOKUP(K4352,$K$244:K4351,1,0)),"","DUP!")</f>
        <v>DUP!</v>
      </c>
      <c r="N4352" t="str">
        <f t="shared" si="72"/>
        <v>INSERT INTO PRICE_MAP (
   PRODUCT_OFFER_ID, SERVICE_ID, SERVICE_NAME, 
   ZONE_IN, TIME_IN, PRICE_GROUP) 
VALUES ('Default',1,'SMS','8497652','.*','Tar_SMS_318VND');</v>
      </c>
    </row>
    <row r="4353" spans="2:14">
      <c r="B4353" t="s">
        <v>9392</v>
      </c>
      <c r="C4353" s="34">
        <v>1</v>
      </c>
      <c r="D4353" s="34" t="s">
        <v>8</v>
      </c>
      <c r="E4353" s="34" t="s">
        <v>8857</v>
      </c>
      <c r="F4353" s="34" t="s">
        <v>9168</v>
      </c>
      <c r="G4353" s="34" t="s">
        <v>9192</v>
      </c>
      <c r="H4353" s="26"/>
      <c r="I4353" s="26"/>
      <c r="J4353" s="26"/>
      <c r="K4353" t="s">
        <v>9192</v>
      </c>
      <c r="L4353" t="str">
        <f>IF(ISNA(VLOOKUP(K4353,$K$244:K4352,1,0)),"","DUP!")</f>
        <v>DUP!</v>
      </c>
      <c r="N4353" t="str">
        <f t="shared" si="72"/>
        <v>INSERT INTO PRICE_MAP (
   PRODUCT_OFFER_ID, SERVICE_ID, SERVICE_NAME, 
   ZONE_IN, TIME_IN, PRICE_GROUP) 
VALUES ('Default',1,'SMS','8497653','.*','Tar_SMS_318VND');</v>
      </c>
    </row>
    <row r="4354" spans="2:14">
      <c r="B4354" t="s">
        <v>9392</v>
      </c>
      <c r="C4354" s="34">
        <v>1</v>
      </c>
      <c r="D4354" s="34" t="s">
        <v>8</v>
      </c>
      <c r="E4354" s="34" t="s">
        <v>8858</v>
      </c>
      <c r="F4354" s="34" t="s">
        <v>9168</v>
      </c>
      <c r="G4354" s="34" t="s">
        <v>9192</v>
      </c>
      <c r="H4354" s="26"/>
      <c r="I4354" s="26"/>
      <c r="J4354" s="26"/>
      <c r="K4354" t="s">
        <v>9192</v>
      </c>
      <c r="L4354" t="str">
        <f>IF(ISNA(VLOOKUP(K4354,$K$244:K4353,1,0)),"","DUP!")</f>
        <v>DUP!</v>
      </c>
      <c r="N4354" t="str">
        <f t="shared" si="72"/>
        <v>INSERT INTO PRICE_MAP (
   PRODUCT_OFFER_ID, SERVICE_ID, SERVICE_NAME, 
   ZONE_IN, TIME_IN, PRICE_GROUP) 
VALUES ('Default',1,'SMS','8497654','.*','Tar_SMS_318VND');</v>
      </c>
    </row>
    <row r="4355" spans="2:14">
      <c r="B4355" t="s">
        <v>9392</v>
      </c>
      <c r="C4355" s="34">
        <v>1</v>
      </c>
      <c r="D4355" s="34" t="s">
        <v>8</v>
      </c>
      <c r="E4355" s="34" t="s">
        <v>8859</v>
      </c>
      <c r="F4355" s="34" t="s">
        <v>9168</v>
      </c>
      <c r="G4355" s="34" t="s">
        <v>9192</v>
      </c>
      <c r="H4355" s="26"/>
      <c r="I4355" s="26"/>
      <c r="J4355" s="26"/>
      <c r="K4355" t="s">
        <v>9192</v>
      </c>
      <c r="L4355" t="str">
        <f>IF(ISNA(VLOOKUP(K4355,$K$244:K4354,1,0)),"","DUP!")</f>
        <v>DUP!</v>
      </c>
      <c r="N4355" t="str">
        <f t="shared" si="72"/>
        <v>INSERT INTO PRICE_MAP (
   PRODUCT_OFFER_ID, SERVICE_ID, SERVICE_NAME, 
   ZONE_IN, TIME_IN, PRICE_GROUP) 
VALUES ('Default',1,'SMS','8497655','.*','Tar_SMS_318VND');</v>
      </c>
    </row>
    <row r="4356" spans="2:14">
      <c r="B4356" t="s">
        <v>9392</v>
      </c>
      <c r="C4356" s="34">
        <v>1</v>
      </c>
      <c r="D4356" s="34" t="s">
        <v>8</v>
      </c>
      <c r="E4356" s="34" t="s">
        <v>8860</v>
      </c>
      <c r="F4356" s="34" t="s">
        <v>9168</v>
      </c>
      <c r="G4356" s="34" t="s">
        <v>9192</v>
      </c>
      <c r="H4356" s="26"/>
      <c r="I4356" s="26"/>
      <c r="J4356" s="26"/>
      <c r="K4356" t="s">
        <v>9192</v>
      </c>
      <c r="L4356" t="str">
        <f>IF(ISNA(VLOOKUP(K4356,$K$244:K4355,1,0)),"","DUP!")</f>
        <v>DUP!</v>
      </c>
      <c r="N4356" t="str">
        <f t="shared" si="72"/>
        <v>INSERT INTO PRICE_MAP (
   PRODUCT_OFFER_ID, SERVICE_ID, SERVICE_NAME, 
   ZONE_IN, TIME_IN, PRICE_GROUP) 
VALUES ('Default',1,'SMS','8497656','.*','Tar_SMS_318VND');</v>
      </c>
    </row>
    <row r="4357" spans="2:14">
      <c r="B4357" t="s">
        <v>9392</v>
      </c>
      <c r="C4357" s="34">
        <v>1</v>
      </c>
      <c r="D4357" s="34" t="s">
        <v>8</v>
      </c>
      <c r="E4357" s="34" t="s">
        <v>8861</v>
      </c>
      <c r="F4357" s="34" t="s">
        <v>9168</v>
      </c>
      <c r="G4357" s="34" t="s">
        <v>9192</v>
      </c>
      <c r="H4357" s="26"/>
      <c r="I4357" s="26"/>
      <c r="J4357" s="26"/>
      <c r="K4357" t="s">
        <v>9192</v>
      </c>
      <c r="L4357" t="str">
        <f>IF(ISNA(VLOOKUP(K4357,$K$244:K4356,1,0)),"","DUP!")</f>
        <v>DUP!</v>
      </c>
      <c r="N4357" t="str">
        <f t="shared" si="72"/>
        <v>INSERT INTO PRICE_MAP (
   PRODUCT_OFFER_ID, SERVICE_ID, SERVICE_NAME, 
   ZONE_IN, TIME_IN, PRICE_GROUP) 
VALUES ('Default',1,'SMS','8497657','.*','Tar_SMS_318VND');</v>
      </c>
    </row>
    <row r="4358" spans="2:14">
      <c r="B4358" t="s">
        <v>9392</v>
      </c>
      <c r="C4358" s="34">
        <v>1</v>
      </c>
      <c r="D4358" s="34" t="s">
        <v>8</v>
      </c>
      <c r="E4358" s="34" t="s">
        <v>8862</v>
      </c>
      <c r="F4358" s="34" t="s">
        <v>9168</v>
      </c>
      <c r="G4358" s="34" t="s">
        <v>9192</v>
      </c>
      <c r="H4358" s="26"/>
      <c r="I4358" s="26"/>
      <c r="J4358" s="26"/>
      <c r="K4358" t="s">
        <v>9192</v>
      </c>
      <c r="L4358" t="str">
        <f>IF(ISNA(VLOOKUP(K4358,$K$244:K4357,1,0)),"","DUP!")</f>
        <v>DUP!</v>
      </c>
      <c r="N4358" t="str">
        <f t="shared" si="72"/>
        <v>INSERT INTO PRICE_MAP (
   PRODUCT_OFFER_ID, SERVICE_ID, SERVICE_NAME, 
   ZONE_IN, TIME_IN, PRICE_GROUP) 
VALUES ('Default',1,'SMS','8497658','.*','Tar_SMS_318VND');</v>
      </c>
    </row>
    <row r="4359" spans="2:14">
      <c r="B4359" t="s">
        <v>9392</v>
      </c>
      <c r="C4359" s="34">
        <v>1</v>
      </c>
      <c r="D4359" s="34" t="s">
        <v>8</v>
      </c>
      <c r="E4359" s="34" t="s">
        <v>8863</v>
      </c>
      <c r="F4359" s="34" t="s">
        <v>9168</v>
      </c>
      <c r="G4359" s="34" t="s">
        <v>9192</v>
      </c>
      <c r="H4359" s="26"/>
      <c r="I4359" s="26"/>
      <c r="J4359" s="26"/>
      <c r="K4359" t="s">
        <v>9192</v>
      </c>
      <c r="L4359" t="str">
        <f>IF(ISNA(VLOOKUP(K4359,$K$244:K4358,1,0)),"","DUP!")</f>
        <v>DUP!</v>
      </c>
      <c r="N4359" t="str">
        <f t="shared" si="72"/>
        <v>INSERT INTO PRICE_MAP (
   PRODUCT_OFFER_ID, SERVICE_ID, SERVICE_NAME, 
   ZONE_IN, TIME_IN, PRICE_GROUP) 
VALUES ('Default',1,'SMS','8497659','.*','Tar_SMS_318VND');</v>
      </c>
    </row>
    <row r="4360" spans="2:14">
      <c r="B4360" t="s">
        <v>9392</v>
      </c>
      <c r="C4360" s="34">
        <v>1</v>
      </c>
      <c r="D4360" s="34" t="s">
        <v>8</v>
      </c>
      <c r="E4360" s="34" t="s">
        <v>8864</v>
      </c>
      <c r="F4360" s="34" t="s">
        <v>9168</v>
      </c>
      <c r="G4360" s="34" t="s">
        <v>9192</v>
      </c>
      <c r="H4360" s="26"/>
      <c r="I4360" s="26"/>
      <c r="J4360" s="26"/>
      <c r="K4360" t="s">
        <v>9192</v>
      </c>
      <c r="L4360" t="str">
        <f>IF(ISNA(VLOOKUP(K4360,$K$244:K4359,1,0)),"","DUP!")</f>
        <v>DUP!</v>
      </c>
      <c r="N4360" t="str">
        <f t="shared" si="72"/>
        <v>INSERT INTO PRICE_MAP (
   PRODUCT_OFFER_ID, SERVICE_ID, SERVICE_NAME, 
   ZONE_IN, TIME_IN, PRICE_GROUP) 
VALUES ('Default',1,'SMS','849766','.*','Tar_SMS_318VND');</v>
      </c>
    </row>
    <row r="4361" spans="2:14">
      <c r="B4361" t="s">
        <v>9392</v>
      </c>
      <c r="C4361" s="34">
        <v>1</v>
      </c>
      <c r="D4361" s="34" t="s">
        <v>8</v>
      </c>
      <c r="E4361" s="34" t="s">
        <v>8865</v>
      </c>
      <c r="F4361" s="34" t="s">
        <v>9168</v>
      </c>
      <c r="G4361" s="34" t="s">
        <v>9192</v>
      </c>
      <c r="H4361" s="26"/>
      <c r="I4361" s="26"/>
      <c r="J4361" s="26"/>
      <c r="K4361" t="s">
        <v>9192</v>
      </c>
      <c r="L4361" t="str">
        <f>IF(ISNA(VLOOKUP(K4361,$K$244:K4360,1,0)),"","DUP!")</f>
        <v>DUP!</v>
      </c>
      <c r="N4361" t="str">
        <f t="shared" si="72"/>
        <v>INSERT INTO PRICE_MAP (
   PRODUCT_OFFER_ID, SERVICE_ID, SERVICE_NAME, 
   ZONE_IN, TIME_IN, PRICE_GROUP) 
VALUES ('Default',1,'SMS','849767','.*','Tar_SMS_318VND');</v>
      </c>
    </row>
    <row r="4362" spans="2:14">
      <c r="B4362" t="s">
        <v>9392</v>
      </c>
      <c r="C4362" s="34">
        <v>1</v>
      </c>
      <c r="D4362" s="34" t="s">
        <v>8</v>
      </c>
      <c r="E4362" s="34" t="s">
        <v>8876</v>
      </c>
      <c r="F4362" s="34" t="s">
        <v>9168</v>
      </c>
      <c r="G4362" s="34" t="s">
        <v>9192</v>
      </c>
      <c r="H4362" s="26"/>
      <c r="I4362" s="26"/>
      <c r="J4362" s="26"/>
      <c r="K4362" t="s">
        <v>9192</v>
      </c>
      <c r="L4362" t="str">
        <f>IF(ISNA(VLOOKUP(K4362,$K$244:K4361,1,0)),"","DUP!")</f>
        <v>DUP!</v>
      </c>
      <c r="N4362" t="str">
        <f t="shared" si="72"/>
        <v>INSERT INTO PRICE_MAP (
   PRODUCT_OFFER_ID, SERVICE_ID, SERVICE_NAME, 
   ZONE_IN, TIME_IN, PRICE_GROUP) 
VALUES ('Default',1,'SMS','849768','.*','Tar_SMS_318VND');</v>
      </c>
    </row>
    <row r="4363" spans="2:14">
      <c r="B4363" t="s">
        <v>9392</v>
      </c>
      <c r="C4363" s="34">
        <v>1</v>
      </c>
      <c r="D4363" s="34" t="s">
        <v>8</v>
      </c>
      <c r="E4363" s="34" t="s">
        <v>8877</v>
      </c>
      <c r="F4363" s="34" t="s">
        <v>9168</v>
      </c>
      <c r="G4363" s="34" t="s">
        <v>9192</v>
      </c>
      <c r="H4363" s="26"/>
      <c r="I4363" s="26"/>
      <c r="J4363" s="26"/>
      <c r="K4363" t="s">
        <v>9192</v>
      </c>
      <c r="L4363" t="str">
        <f>IF(ISNA(VLOOKUP(K4363,$K$244:K4362,1,0)),"","DUP!")</f>
        <v>DUP!</v>
      </c>
      <c r="N4363" t="str">
        <f t="shared" si="72"/>
        <v>INSERT INTO PRICE_MAP (
   PRODUCT_OFFER_ID, SERVICE_ID, SERVICE_NAME, 
   ZONE_IN, TIME_IN, PRICE_GROUP) 
VALUES ('Default',1,'SMS','849769','.*','Tar_SMS_318VND');</v>
      </c>
    </row>
    <row r="4364" spans="2:14">
      <c r="B4364" t="s">
        <v>9392</v>
      </c>
      <c r="C4364" s="34">
        <v>1</v>
      </c>
      <c r="D4364" s="34" t="s">
        <v>8</v>
      </c>
      <c r="E4364" s="34" t="s">
        <v>8878</v>
      </c>
      <c r="F4364" s="34" t="s">
        <v>9168</v>
      </c>
      <c r="G4364" s="34" t="s">
        <v>9196</v>
      </c>
      <c r="H4364" s="26"/>
      <c r="I4364" s="26"/>
      <c r="J4364" s="26"/>
      <c r="K4364" t="s">
        <v>9196</v>
      </c>
      <c r="L4364" t="str">
        <f>IF(ISNA(VLOOKUP(K4364,$K$244:K4363,1,0)),"","DUP!")</f>
        <v>DUP!</v>
      </c>
      <c r="N4364" t="str">
        <f t="shared" si="72"/>
        <v>INSERT INTO PRICE_MAP (
   PRODUCT_OFFER_ID, SERVICE_ID, SERVICE_NAME, 
   ZONE_IN, TIME_IN, PRICE_GROUP) 
VALUES ('Default',1,'SMS','84977','.*','Tar_SMS_909VND');</v>
      </c>
    </row>
    <row r="4365" spans="2:14">
      <c r="B4365" t="s">
        <v>9392</v>
      </c>
      <c r="C4365" s="34">
        <v>1</v>
      </c>
      <c r="D4365" s="34" t="s">
        <v>8</v>
      </c>
      <c r="E4365" s="34" t="s">
        <v>8879</v>
      </c>
      <c r="F4365" s="34" t="s">
        <v>9168</v>
      </c>
      <c r="G4365" s="34" t="s">
        <v>9192</v>
      </c>
      <c r="H4365" s="26"/>
      <c r="I4365" s="26"/>
      <c r="J4365" s="26"/>
      <c r="K4365" t="s">
        <v>9192</v>
      </c>
      <c r="L4365" t="str">
        <f>IF(ISNA(VLOOKUP(K4365,$K$244:K4364,1,0)),"","DUP!")</f>
        <v>DUP!</v>
      </c>
      <c r="N4365" t="str">
        <f t="shared" si="72"/>
        <v>INSERT INTO PRICE_MAP (
   PRODUCT_OFFER_ID, SERVICE_ID, SERVICE_NAME, 
   ZONE_IN, TIME_IN, PRICE_GROUP) 
VALUES ('Default',1,'SMS','849770','.*','Tar_SMS_318VND');</v>
      </c>
    </row>
    <row r="4366" spans="2:14">
      <c r="B4366" t="s">
        <v>9392</v>
      </c>
      <c r="C4366" s="34">
        <v>1</v>
      </c>
      <c r="D4366" s="34" t="s">
        <v>8</v>
      </c>
      <c r="E4366" s="34" t="s">
        <v>8890</v>
      </c>
      <c r="F4366" s="34" t="s">
        <v>9168</v>
      </c>
      <c r="G4366" s="34" t="s">
        <v>9192</v>
      </c>
      <c r="H4366" s="26"/>
      <c r="I4366" s="26"/>
      <c r="J4366" s="26"/>
      <c r="K4366" t="s">
        <v>9192</v>
      </c>
      <c r="L4366" t="str">
        <f>IF(ISNA(VLOOKUP(K4366,$K$244:K4365,1,0)),"","DUP!")</f>
        <v>DUP!</v>
      </c>
      <c r="N4366" t="str">
        <f t="shared" si="72"/>
        <v>INSERT INTO PRICE_MAP (
   PRODUCT_OFFER_ID, SERVICE_ID, SERVICE_NAME, 
   ZONE_IN, TIME_IN, PRICE_GROUP) 
VALUES ('Default',1,'SMS','849771','.*','Tar_SMS_318VND');</v>
      </c>
    </row>
    <row r="4367" spans="2:14">
      <c r="B4367" t="s">
        <v>9392</v>
      </c>
      <c r="C4367" s="34">
        <v>1</v>
      </c>
      <c r="D4367" s="34" t="s">
        <v>8</v>
      </c>
      <c r="E4367" s="34" t="s">
        <v>8901</v>
      </c>
      <c r="F4367" s="34" t="s">
        <v>9168</v>
      </c>
      <c r="G4367" s="34" t="s">
        <v>9192</v>
      </c>
      <c r="H4367" s="26"/>
      <c r="I4367" s="26"/>
      <c r="J4367" s="26"/>
      <c r="K4367" t="s">
        <v>9192</v>
      </c>
      <c r="L4367" t="str">
        <f>IF(ISNA(VLOOKUP(K4367,$K$244:K4366,1,0)),"","DUP!")</f>
        <v>DUP!</v>
      </c>
      <c r="N4367" t="str">
        <f t="shared" si="72"/>
        <v>INSERT INTO PRICE_MAP (
   PRODUCT_OFFER_ID, SERVICE_ID, SERVICE_NAME, 
   ZONE_IN, TIME_IN, PRICE_GROUP) 
VALUES ('Default',1,'SMS','849772','.*','Tar_SMS_318VND');</v>
      </c>
    </row>
    <row r="4368" spans="2:14">
      <c r="B4368" t="s">
        <v>9392</v>
      </c>
      <c r="C4368" s="34">
        <v>1</v>
      </c>
      <c r="D4368" s="34" t="s">
        <v>8</v>
      </c>
      <c r="E4368" s="34" t="s">
        <v>8902</v>
      </c>
      <c r="F4368" s="34" t="s">
        <v>9168</v>
      </c>
      <c r="G4368" s="34" t="s">
        <v>9192</v>
      </c>
      <c r="H4368" s="26"/>
      <c r="I4368" s="26"/>
      <c r="J4368" s="26"/>
      <c r="K4368" t="s">
        <v>9192</v>
      </c>
      <c r="L4368" t="str">
        <f>IF(ISNA(VLOOKUP(K4368,$K$244:K4367,1,0)),"","DUP!")</f>
        <v>DUP!</v>
      </c>
      <c r="N4368" t="str">
        <f t="shared" si="72"/>
        <v>INSERT INTO PRICE_MAP (
   PRODUCT_OFFER_ID, SERVICE_ID, SERVICE_NAME, 
   ZONE_IN, TIME_IN, PRICE_GROUP) 
VALUES ('Default',1,'SMS','849773','.*','Tar_SMS_318VND');</v>
      </c>
    </row>
    <row r="4369" spans="2:14">
      <c r="B4369" t="s">
        <v>9392</v>
      </c>
      <c r="C4369" s="34">
        <v>1</v>
      </c>
      <c r="D4369" s="34" t="s">
        <v>8</v>
      </c>
      <c r="E4369" s="34" t="s">
        <v>8903</v>
      </c>
      <c r="F4369" s="34" t="s">
        <v>9168</v>
      </c>
      <c r="G4369" s="34" t="s">
        <v>9192</v>
      </c>
      <c r="H4369" s="26"/>
      <c r="I4369" s="26"/>
      <c r="J4369" s="26"/>
      <c r="K4369" t="s">
        <v>9192</v>
      </c>
      <c r="L4369" t="str">
        <f>IF(ISNA(VLOOKUP(K4369,$K$244:K4368,1,0)),"","DUP!")</f>
        <v>DUP!</v>
      </c>
      <c r="N4369" t="str">
        <f t="shared" si="72"/>
        <v>INSERT INTO PRICE_MAP (
   PRODUCT_OFFER_ID, SERVICE_ID, SERVICE_NAME, 
   ZONE_IN, TIME_IN, PRICE_GROUP) 
VALUES ('Default',1,'SMS','849774','.*','Tar_SMS_318VND');</v>
      </c>
    </row>
    <row r="4370" spans="2:14">
      <c r="B4370" t="s">
        <v>9392</v>
      </c>
      <c r="C4370" s="34">
        <v>1</v>
      </c>
      <c r="D4370" s="34" t="s">
        <v>8</v>
      </c>
      <c r="E4370" s="34" t="s">
        <v>8904</v>
      </c>
      <c r="F4370" s="34" t="s">
        <v>9168</v>
      </c>
      <c r="G4370" s="34" t="s">
        <v>9192</v>
      </c>
      <c r="H4370" s="26"/>
      <c r="I4370" s="26"/>
      <c r="J4370" s="26"/>
      <c r="K4370" t="s">
        <v>9192</v>
      </c>
      <c r="L4370" t="str">
        <f>IF(ISNA(VLOOKUP(K4370,$K$244:K4369,1,0)),"","DUP!")</f>
        <v>DUP!</v>
      </c>
      <c r="N4370" t="str">
        <f t="shared" si="72"/>
        <v>INSERT INTO PRICE_MAP (
   PRODUCT_OFFER_ID, SERVICE_ID, SERVICE_NAME, 
   ZONE_IN, TIME_IN, PRICE_GROUP) 
VALUES ('Default',1,'SMS','849775','.*','Tar_SMS_318VND');</v>
      </c>
    </row>
    <row r="4371" spans="2:14">
      <c r="B4371" t="s">
        <v>9392</v>
      </c>
      <c r="C4371" s="34">
        <v>1</v>
      </c>
      <c r="D4371" s="34" t="s">
        <v>8</v>
      </c>
      <c r="E4371" s="34" t="s">
        <v>8905</v>
      </c>
      <c r="F4371" s="34" t="s">
        <v>9168</v>
      </c>
      <c r="G4371" s="34" t="s">
        <v>9192</v>
      </c>
      <c r="H4371" s="26"/>
      <c r="I4371" s="26"/>
      <c r="J4371" s="26"/>
      <c r="K4371" t="s">
        <v>9192</v>
      </c>
      <c r="L4371" t="str">
        <f>IF(ISNA(VLOOKUP(K4371,$K$244:K4370,1,0)),"","DUP!")</f>
        <v>DUP!</v>
      </c>
      <c r="N4371" t="str">
        <f t="shared" si="72"/>
        <v>INSERT INTO PRICE_MAP (
   PRODUCT_OFFER_ID, SERVICE_ID, SERVICE_NAME, 
   ZONE_IN, TIME_IN, PRICE_GROUP) 
VALUES ('Default',1,'SMS','849776','.*','Tar_SMS_318VND');</v>
      </c>
    </row>
    <row r="4372" spans="2:14">
      <c r="B4372" t="s">
        <v>9392</v>
      </c>
      <c r="C4372" s="34">
        <v>1</v>
      </c>
      <c r="D4372" s="34" t="s">
        <v>8</v>
      </c>
      <c r="E4372" s="34" t="s">
        <v>8906</v>
      </c>
      <c r="F4372" s="34" t="s">
        <v>9168</v>
      </c>
      <c r="G4372" s="34" t="s">
        <v>9192</v>
      </c>
      <c r="H4372" s="26"/>
      <c r="I4372" s="26"/>
      <c r="J4372" s="26"/>
      <c r="K4372" t="s">
        <v>9192</v>
      </c>
      <c r="L4372" t="str">
        <f>IF(ISNA(VLOOKUP(K4372,$K$244:K4371,1,0)),"","DUP!")</f>
        <v>DUP!</v>
      </c>
      <c r="N4372" t="str">
        <f t="shared" si="72"/>
        <v>INSERT INTO PRICE_MAP (
   PRODUCT_OFFER_ID, SERVICE_ID, SERVICE_NAME, 
   ZONE_IN, TIME_IN, PRICE_GROUP) 
VALUES ('Default',1,'SMS','849777','.*','Tar_SMS_318VND');</v>
      </c>
    </row>
    <row r="4373" spans="2:14">
      <c r="B4373" t="s">
        <v>9392</v>
      </c>
      <c r="C4373" s="34">
        <v>1</v>
      </c>
      <c r="D4373" s="34" t="s">
        <v>8</v>
      </c>
      <c r="E4373" s="34" t="s">
        <v>8907</v>
      </c>
      <c r="F4373" s="34" t="s">
        <v>9168</v>
      </c>
      <c r="G4373" s="34" t="s">
        <v>9192</v>
      </c>
      <c r="H4373" s="26"/>
      <c r="I4373" s="26"/>
      <c r="J4373" s="26"/>
      <c r="K4373" t="s">
        <v>9192</v>
      </c>
      <c r="L4373" t="str">
        <f>IF(ISNA(VLOOKUP(K4373,$K$244:K4372,1,0)),"","DUP!")</f>
        <v>DUP!</v>
      </c>
      <c r="N4373" t="str">
        <f t="shared" si="72"/>
        <v>INSERT INTO PRICE_MAP (
   PRODUCT_OFFER_ID, SERVICE_ID, SERVICE_NAME, 
   ZONE_IN, TIME_IN, PRICE_GROUP) 
VALUES ('Default',1,'SMS','849778','.*','Tar_SMS_318VND');</v>
      </c>
    </row>
    <row r="4374" spans="2:14">
      <c r="B4374" t="s">
        <v>9392</v>
      </c>
      <c r="C4374" s="34">
        <v>1</v>
      </c>
      <c r="D4374" s="34" t="s">
        <v>8</v>
      </c>
      <c r="E4374" s="34" t="s">
        <v>8908</v>
      </c>
      <c r="F4374" s="34" t="s">
        <v>9168</v>
      </c>
      <c r="G4374" s="34" t="s">
        <v>9192</v>
      </c>
      <c r="H4374" s="26"/>
      <c r="I4374" s="26"/>
      <c r="J4374" s="26"/>
      <c r="K4374" t="s">
        <v>9192</v>
      </c>
      <c r="L4374" t="str">
        <f>IF(ISNA(VLOOKUP(K4374,$K$244:K4373,1,0)),"","DUP!")</f>
        <v>DUP!</v>
      </c>
      <c r="N4374" t="str">
        <f t="shared" si="72"/>
        <v>INSERT INTO PRICE_MAP (
   PRODUCT_OFFER_ID, SERVICE_ID, SERVICE_NAME, 
   ZONE_IN, TIME_IN, PRICE_GROUP) 
VALUES ('Default',1,'SMS','849779','.*','Tar_SMS_318VND');</v>
      </c>
    </row>
    <row r="4375" spans="2:14">
      <c r="B4375" t="s">
        <v>9392</v>
      </c>
      <c r="C4375" s="34">
        <v>1</v>
      </c>
      <c r="D4375" s="34" t="s">
        <v>8</v>
      </c>
      <c r="E4375" s="34" t="s">
        <v>8909</v>
      </c>
      <c r="F4375" s="34" t="s">
        <v>9168</v>
      </c>
      <c r="G4375" s="34" t="s">
        <v>9198</v>
      </c>
      <c r="H4375" s="26"/>
      <c r="I4375" s="26"/>
      <c r="J4375" s="26"/>
      <c r="K4375" t="s">
        <v>9198</v>
      </c>
      <c r="L4375" t="str">
        <f>IF(ISNA(VLOOKUP(K4375,$K$244:K4374,1,0)),"","DUP!")</f>
        <v>DUP!</v>
      </c>
      <c r="N4375" t="str">
        <f t="shared" si="72"/>
        <v>INSERT INTO PRICE_MAP (
   PRODUCT_OFFER_ID, SERVICE_ID, SERVICE_NAME, 
   ZONE_IN, TIME_IN, PRICE_GROUP) 
VALUES ('Default',1,'SMS','84978','.*','Tar_SMS_2727VND');</v>
      </c>
    </row>
    <row r="4376" spans="2:14">
      <c r="B4376" t="s">
        <v>9392</v>
      </c>
      <c r="C4376" s="34">
        <v>1</v>
      </c>
      <c r="D4376" s="34" t="s">
        <v>8</v>
      </c>
      <c r="E4376" s="34" t="s">
        <v>8910</v>
      </c>
      <c r="F4376" s="34" t="s">
        <v>9168</v>
      </c>
      <c r="G4376" s="34" t="s">
        <v>9192</v>
      </c>
      <c r="H4376" s="26"/>
      <c r="I4376" s="26"/>
      <c r="J4376" s="26"/>
      <c r="K4376" t="s">
        <v>9192</v>
      </c>
      <c r="L4376" t="str">
        <f>IF(ISNA(VLOOKUP(K4376,$K$244:K4375,1,0)),"","DUP!")</f>
        <v>DUP!</v>
      </c>
      <c r="N4376" t="str">
        <f t="shared" si="72"/>
        <v>INSERT INTO PRICE_MAP (
   PRODUCT_OFFER_ID, SERVICE_ID, SERVICE_NAME, 
   ZONE_IN, TIME_IN, PRICE_GROUP) 
VALUES ('Default',1,'SMS','849780','.*','Tar_SMS_318VND');</v>
      </c>
    </row>
    <row r="4377" spans="2:14">
      <c r="B4377" t="s">
        <v>9392</v>
      </c>
      <c r="C4377" s="34">
        <v>1</v>
      </c>
      <c r="D4377" s="34" t="s">
        <v>8</v>
      </c>
      <c r="E4377" s="34" t="s">
        <v>8911</v>
      </c>
      <c r="F4377" s="34" t="s">
        <v>9168</v>
      </c>
      <c r="G4377" s="34" t="s">
        <v>9192</v>
      </c>
      <c r="H4377" s="26"/>
      <c r="I4377" s="26"/>
      <c r="J4377" s="26"/>
      <c r="K4377" t="s">
        <v>9192</v>
      </c>
      <c r="L4377" t="str">
        <f>IF(ISNA(VLOOKUP(K4377,$K$244:K4376,1,0)),"","DUP!")</f>
        <v>DUP!</v>
      </c>
      <c r="N4377" t="str">
        <f t="shared" si="72"/>
        <v>INSERT INTO PRICE_MAP (
   PRODUCT_OFFER_ID, SERVICE_ID, SERVICE_NAME, 
   ZONE_IN, TIME_IN, PRICE_GROUP) 
VALUES ('Default',1,'SMS','849781','.*','Tar_SMS_318VND');</v>
      </c>
    </row>
    <row r="4378" spans="2:14">
      <c r="B4378" t="s">
        <v>9392</v>
      </c>
      <c r="C4378" s="34">
        <v>1</v>
      </c>
      <c r="D4378" s="34" t="s">
        <v>8</v>
      </c>
      <c r="E4378" s="34" t="s">
        <v>8912</v>
      </c>
      <c r="F4378" s="34" t="s">
        <v>9168</v>
      </c>
      <c r="G4378" s="34" t="s">
        <v>9192</v>
      </c>
      <c r="H4378" s="26"/>
      <c r="I4378" s="26"/>
      <c r="J4378" s="26"/>
      <c r="K4378" t="s">
        <v>9192</v>
      </c>
      <c r="L4378" t="str">
        <f>IF(ISNA(VLOOKUP(K4378,$K$244:K4377,1,0)),"","DUP!")</f>
        <v>DUP!</v>
      </c>
      <c r="N4378" t="str">
        <f t="shared" si="72"/>
        <v>INSERT INTO PRICE_MAP (
   PRODUCT_OFFER_ID, SERVICE_ID, SERVICE_NAME, 
   ZONE_IN, TIME_IN, PRICE_GROUP) 
VALUES ('Default',1,'SMS','849782','.*','Tar_SMS_318VND');</v>
      </c>
    </row>
    <row r="4379" spans="2:14">
      <c r="B4379" t="s">
        <v>9392</v>
      </c>
      <c r="C4379" s="34">
        <v>1</v>
      </c>
      <c r="D4379" s="34" t="s">
        <v>8</v>
      </c>
      <c r="E4379" s="34" t="s">
        <v>8913</v>
      </c>
      <c r="F4379" s="34" t="s">
        <v>9168</v>
      </c>
      <c r="G4379" s="34" t="s">
        <v>9192</v>
      </c>
      <c r="H4379" s="26"/>
      <c r="I4379" s="26"/>
      <c r="J4379" s="26"/>
      <c r="K4379" t="s">
        <v>9192</v>
      </c>
      <c r="L4379" t="str">
        <f>IF(ISNA(VLOOKUP(K4379,$K$244:K4378,1,0)),"","DUP!")</f>
        <v>DUP!</v>
      </c>
      <c r="N4379" t="str">
        <f t="shared" si="72"/>
        <v>INSERT INTO PRICE_MAP (
   PRODUCT_OFFER_ID, SERVICE_ID, SERVICE_NAME, 
   ZONE_IN, TIME_IN, PRICE_GROUP) 
VALUES ('Default',1,'SMS','849783','.*','Tar_SMS_318VND');</v>
      </c>
    </row>
    <row r="4380" spans="2:14">
      <c r="B4380" t="s">
        <v>9392</v>
      </c>
      <c r="C4380" s="34">
        <v>1</v>
      </c>
      <c r="D4380" s="34" t="s">
        <v>8</v>
      </c>
      <c r="E4380" s="34" t="s">
        <v>8914</v>
      </c>
      <c r="F4380" s="34" t="s">
        <v>9168</v>
      </c>
      <c r="G4380" s="34" t="s">
        <v>9192</v>
      </c>
      <c r="H4380" s="26"/>
      <c r="I4380" s="26"/>
      <c r="J4380" s="26"/>
      <c r="K4380" t="s">
        <v>9192</v>
      </c>
      <c r="L4380" t="str">
        <f>IF(ISNA(VLOOKUP(K4380,$K$244:K4379,1,0)),"","DUP!")</f>
        <v>DUP!</v>
      </c>
      <c r="N4380" t="str">
        <f t="shared" si="72"/>
        <v>INSERT INTO PRICE_MAP (
   PRODUCT_OFFER_ID, SERVICE_ID, SERVICE_NAME, 
   ZONE_IN, TIME_IN, PRICE_GROUP) 
VALUES ('Default',1,'SMS','849784','.*','Tar_SMS_318VND');</v>
      </c>
    </row>
    <row r="4381" spans="2:14">
      <c r="B4381" t="s">
        <v>9392</v>
      </c>
      <c r="C4381" s="34">
        <v>1</v>
      </c>
      <c r="D4381" s="34" t="s">
        <v>8</v>
      </c>
      <c r="E4381" s="34" t="s">
        <v>8915</v>
      </c>
      <c r="F4381" s="34" t="s">
        <v>9168</v>
      </c>
      <c r="G4381" s="34" t="s">
        <v>9192</v>
      </c>
      <c r="H4381" s="26"/>
      <c r="I4381" s="26"/>
      <c r="J4381" s="26"/>
      <c r="K4381" t="s">
        <v>9192</v>
      </c>
      <c r="L4381" t="str">
        <f>IF(ISNA(VLOOKUP(K4381,$K$244:K4380,1,0)),"","DUP!")</f>
        <v>DUP!</v>
      </c>
      <c r="N4381" t="str">
        <f t="shared" si="72"/>
        <v>INSERT INTO PRICE_MAP (
   PRODUCT_OFFER_ID, SERVICE_ID, SERVICE_NAME, 
   ZONE_IN, TIME_IN, PRICE_GROUP) 
VALUES ('Default',1,'SMS','849785','.*','Tar_SMS_318VND');</v>
      </c>
    </row>
    <row r="4382" spans="2:14">
      <c r="B4382" t="s">
        <v>9392</v>
      </c>
      <c r="C4382" s="34">
        <v>1</v>
      </c>
      <c r="D4382" s="34" t="s">
        <v>8</v>
      </c>
      <c r="E4382" s="34" t="s">
        <v>8916</v>
      </c>
      <c r="F4382" s="34" t="s">
        <v>9168</v>
      </c>
      <c r="G4382" s="34" t="s">
        <v>9192</v>
      </c>
      <c r="H4382" s="26"/>
      <c r="I4382" s="26"/>
      <c r="J4382" s="26"/>
      <c r="K4382" t="s">
        <v>9192</v>
      </c>
      <c r="L4382" t="str">
        <f>IF(ISNA(VLOOKUP(K4382,$K$244:K4381,1,0)),"","DUP!")</f>
        <v>DUP!</v>
      </c>
      <c r="N4382" t="str">
        <f t="shared" si="72"/>
        <v>INSERT INTO PRICE_MAP (
   PRODUCT_OFFER_ID, SERVICE_ID, SERVICE_NAME, 
   ZONE_IN, TIME_IN, PRICE_GROUP) 
VALUES ('Default',1,'SMS','849786','.*','Tar_SMS_318VND');</v>
      </c>
    </row>
    <row r="4383" spans="2:14">
      <c r="B4383" t="s">
        <v>9392</v>
      </c>
      <c r="C4383" s="34">
        <v>1</v>
      </c>
      <c r="D4383" s="34" t="s">
        <v>8</v>
      </c>
      <c r="E4383" s="34" t="s">
        <v>8917</v>
      </c>
      <c r="F4383" s="34" t="s">
        <v>9168</v>
      </c>
      <c r="G4383" s="34" t="s">
        <v>9192</v>
      </c>
      <c r="H4383" s="26"/>
      <c r="I4383" s="26"/>
      <c r="J4383" s="26"/>
      <c r="K4383" t="s">
        <v>9192</v>
      </c>
      <c r="L4383" t="str">
        <f>IF(ISNA(VLOOKUP(K4383,$K$244:K4382,1,0)),"","DUP!")</f>
        <v>DUP!</v>
      </c>
      <c r="N4383" t="str">
        <f t="shared" si="72"/>
        <v>INSERT INTO PRICE_MAP (
   PRODUCT_OFFER_ID, SERVICE_ID, SERVICE_NAME, 
   ZONE_IN, TIME_IN, PRICE_GROUP) 
VALUES ('Default',1,'SMS','849787','.*','Tar_SMS_318VND');</v>
      </c>
    </row>
    <row r="4384" spans="2:14">
      <c r="B4384" t="s">
        <v>9392</v>
      </c>
      <c r="C4384" s="34">
        <v>1</v>
      </c>
      <c r="D4384" s="34" t="s">
        <v>8</v>
      </c>
      <c r="E4384" s="34" t="s">
        <v>8918</v>
      </c>
      <c r="F4384" s="34" t="s">
        <v>9168</v>
      </c>
      <c r="G4384" s="34" t="s">
        <v>9192</v>
      </c>
      <c r="H4384" s="26"/>
      <c r="I4384" s="26"/>
      <c r="J4384" s="26"/>
      <c r="K4384" t="s">
        <v>9192</v>
      </c>
      <c r="L4384" t="str">
        <f>IF(ISNA(VLOOKUP(K4384,$K$244:K4383,1,0)),"","DUP!")</f>
        <v>DUP!</v>
      </c>
      <c r="N4384" t="str">
        <f t="shared" si="72"/>
        <v>INSERT INTO PRICE_MAP (
   PRODUCT_OFFER_ID, SERVICE_ID, SERVICE_NAME, 
   ZONE_IN, TIME_IN, PRICE_GROUP) 
VALUES ('Default',1,'SMS','849788','.*','Tar_SMS_318VND');</v>
      </c>
    </row>
    <row r="4385" spans="2:14">
      <c r="B4385" t="s">
        <v>9392</v>
      </c>
      <c r="C4385" s="34">
        <v>1</v>
      </c>
      <c r="D4385" s="34" t="s">
        <v>8</v>
      </c>
      <c r="E4385" s="34" t="s">
        <v>8919</v>
      </c>
      <c r="F4385" s="34" t="s">
        <v>9168</v>
      </c>
      <c r="G4385" s="34" t="s">
        <v>9192</v>
      </c>
      <c r="H4385" s="26"/>
      <c r="I4385" s="26"/>
      <c r="J4385" s="26"/>
      <c r="K4385" t="s">
        <v>9192</v>
      </c>
      <c r="L4385" t="str">
        <f>IF(ISNA(VLOOKUP(K4385,$K$244:K4384,1,0)),"","DUP!")</f>
        <v>DUP!</v>
      </c>
      <c r="N4385" t="str">
        <f t="shared" si="72"/>
        <v>INSERT INTO PRICE_MAP (
   PRODUCT_OFFER_ID, SERVICE_ID, SERVICE_NAME, 
   ZONE_IN, TIME_IN, PRICE_GROUP) 
VALUES ('Default',1,'SMS','849789','.*','Tar_SMS_318VND');</v>
      </c>
    </row>
    <row r="4386" spans="2:14">
      <c r="B4386" t="s">
        <v>9392</v>
      </c>
      <c r="C4386" s="34">
        <v>1</v>
      </c>
      <c r="D4386" s="34" t="s">
        <v>8</v>
      </c>
      <c r="E4386" s="34" t="s">
        <v>8920</v>
      </c>
      <c r="F4386" s="34" t="s">
        <v>9168</v>
      </c>
      <c r="G4386" s="34" t="s">
        <v>9192</v>
      </c>
      <c r="H4386" s="26"/>
      <c r="I4386" s="26"/>
      <c r="J4386" s="26"/>
      <c r="K4386" t="s">
        <v>9192</v>
      </c>
      <c r="L4386" t="str">
        <f>IF(ISNA(VLOOKUP(K4386,$K$244:K4385,1,0)),"","DUP!")</f>
        <v>DUP!</v>
      </c>
      <c r="N4386" t="str">
        <f t="shared" si="72"/>
        <v>INSERT INTO PRICE_MAP (
   PRODUCT_OFFER_ID, SERVICE_ID, SERVICE_NAME, 
   ZONE_IN, TIME_IN, PRICE_GROUP) 
VALUES ('Default',1,'SMS','84979','.*','Tar_SMS_318VND');</v>
      </c>
    </row>
    <row r="4387" spans="2:14">
      <c r="B4387" t="s">
        <v>9392</v>
      </c>
      <c r="C4387" s="34">
        <v>1</v>
      </c>
      <c r="D4387" s="34" t="s">
        <v>8</v>
      </c>
      <c r="E4387" s="34" t="s">
        <v>8921</v>
      </c>
      <c r="F4387" s="34" t="s">
        <v>9168</v>
      </c>
      <c r="G4387" s="34" t="s">
        <v>9202</v>
      </c>
      <c r="H4387" s="26"/>
      <c r="I4387" s="26"/>
      <c r="J4387" s="26"/>
      <c r="K4387" t="s">
        <v>9202</v>
      </c>
      <c r="L4387" t="str">
        <f>IF(ISNA(VLOOKUP(K4387,$K$244:K4386,1,0)),"","DUP!")</f>
        <v>DUP!</v>
      </c>
      <c r="N4387" t="str">
        <f t="shared" si="72"/>
        <v>INSERT INTO PRICE_MAP (
   PRODUCT_OFFER_ID, SERVICE_ID, SERVICE_NAME, 
   ZONE_IN, TIME_IN, PRICE_GROUP) 
VALUES ('Default',1,'SMS','849790','.*','Tar_SMS_13636VND');</v>
      </c>
    </row>
    <row r="4388" spans="2:14">
      <c r="B4388" t="s">
        <v>9392</v>
      </c>
      <c r="C4388" s="34">
        <v>1</v>
      </c>
      <c r="D4388" s="34" t="s">
        <v>8</v>
      </c>
      <c r="E4388" s="34" t="s">
        <v>8922</v>
      </c>
      <c r="F4388" s="34" t="s">
        <v>9168</v>
      </c>
      <c r="G4388" s="34" t="s">
        <v>9202</v>
      </c>
      <c r="H4388" s="26"/>
      <c r="I4388" s="26"/>
      <c r="J4388" s="26"/>
      <c r="K4388" t="s">
        <v>9202</v>
      </c>
      <c r="L4388" t="str">
        <f>IF(ISNA(VLOOKUP(K4388,$K$244:K4387,1,0)),"","DUP!")</f>
        <v>DUP!</v>
      </c>
      <c r="N4388" t="str">
        <f t="shared" si="72"/>
        <v>INSERT INTO PRICE_MAP (
   PRODUCT_OFFER_ID, SERVICE_ID, SERVICE_NAME, 
   ZONE_IN, TIME_IN, PRICE_GROUP) 
VALUES ('Default',1,'SMS','849791','.*','Tar_SMS_13636VND');</v>
      </c>
    </row>
    <row r="4389" spans="2:14">
      <c r="B4389" t="s">
        <v>9392</v>
      </c>
      <c r="C4389" s="34">
        <v>1</v>
      </c>
      <c r="D4389" s="34" t="s">
        <v>8</v>
      </c>
      <c r="E4389" s="34" t="s">
        <v>8923</v>
      </c>
      <c r="F4389" s="34" t="s">
        <v>9168</v>
      </c>
      <c r="G4389" s="34" t="s">
        <v>9202</v>
      </c>
      <c r="H4389" s="26"/>
      <c r="I4389" s="26"/>
      <c r="J4389" s="26"/>
      <c r="K4389" t="s">
        <v>9202</v>
      </c>
      <c r="L4389" t="str">
        <f>IF(ISNA(VLOOKUP(K4389,$K$244:K4388,1,0)),"","DUP!")</f>
        <v>DUP!</v>
      </c>
      <c r="N4389" t="str">
        <f t="shared" si="72"/>
        <v>INSERT INTO PRICE_MAP (
   PRODUCT_OFFER_ID, SERVICE_ID, SERVICE_NAME, 
   ZONE_IN, TIME_IN, PRICE_GROUP) 
VALUES ('Default',1,'SMS','849792','.*','Tar_SMS_13636VND');</v>
      </c>
    </row>
    <row r="4390" spans="2:14">
      <c r="B4390" t="s">
        <v>9392</v>
      </c>
      <c r="C4390" s="34">
        <v>1</v>
      </c>
      <c r="D4390" s="34" t="s">
        <v>8</v>
      </c>
      <c r="E4390" s="34" t="s">
        <v>8924</v>
      </c>
      <c r="F4390" s="34" t="s">
        <v>9168</v>
      </c>
      <c r="G4390" s="34" t="s">
        <v>9202</v>
      </c>
      <c r="H4390" s="26"/>
      <c r="I4390" s="26"/>
      <c r="J4390" s="26"/>
      <c r="K4390" t="s">
        <v>9202</v>
      </c>
      <c r="L4390" t="str">
        <f>IF(ISNA(VLOOKUP(K4390,$K$244:K4389,1,0)),"","DUP!")</f>
        <v>DUP!</v>
      </c>
      <c r="N4390" t="str">
        <f t="shared" si="72"/>
        <v>INSERT INTO PRICE_MAP (
   PRODUCT_OFFER_ID, SERVICE_ID, SERVICE_NAME, 
   ZONE_IN, TIME_IN, PRICE_GROUP) 
VALUES ('Default',1,'SMS','849793','.*','Tar_SMS_13636VND');</v>
      </c>
    </row>
    <row r="4391" spans="2:14">
      <c r="B4391" t="s">
        <v>9392</v>
      </c>
      <c r="C4391" s="34">
        <v>1</v>
      </c>
      <c r="D4391" s="34" t="s">
        <v>8</v>
      </c>
      <c r="E4391" s="34" t="s">
        <v>8925</v>
      </c>
      <c r="F4391" s="34" t="s">
        <v>9168</v>
      </c>
      <c r="G4391" s="34" t="s">
        <v>9192</v>
      </c>
      <c r="H4391" s="26"/>
      <c r="I4391" s="26"/>
      <c r="J4391" s="26"/>
      <c r="K4391" t="s">
        <v>9192</v>
      </c>
      <c r="L4391" t="str">
        <f>IF(ISNA(VLOOKUP(K4391,$K$244:K4390,1,0)),"","DUP!")</f>
        <v>DUP!</v>
      </c>
      <c r="N4391" t="str">
        <f t="shared" si="72"/>
        <v>INSERT INTO PRICE_MAP (
   PRODUCT_OFFER_ID, SERVICE_ID, SERVICE_NAME, 
   ZONE_IN, TIME_IN, PRICE_GROUP) 
VALUES ('Default',1,'SMS','84981','.*','Tar_SMS_318VND');</v>
      </c>
    </row>
    <row r="4392" spans="2:14">
      <c r="B4392" t="s">
        <v>9392</v>
      </c>
      <c r="C4392" s="34">
        <v>1</v>
      </c>
      <c r="D4392" s="34" t="s">
        <v>8</v>
      </c>
      <c r="E4392" s="34" t="s">
        <v>8926</v>
      </c>
      <c r="F4392" s="34" t="s">
        <v>9168</v>
      </c>
      <c r="G4392" s="34" t="s">
        <v>9192</v>
      </c>
      <c r="H4392" s="26"/>
      <c r="I4392" s="26"/>
      <c r="J4392" s="26"/>
      <c r="K4392" t="s">
        <v>9192</v>
      </c>
      <c r="L4392" t="str">
        <f>IF(ISNA(VLOOKUP(K4392,$K$244:K4391,1,0)),"","DUP!")</f>
        <v>DUP!</v>
      </c>
      <c r="N4392" t="str">
        <f t="shared" si="72"/>
        <v>INSERT INTO PRICE_MAP (
   PRODUCT_OFFER_ID, SERVICE_ID, SERVICE_NAME, 
   ZONE_IN, TIME_IN, PRICE_GROUP) 
VALUES ('Default',1,'SMS','84982','.*','Tar_SMS_318VND');</v>
      </c>
    </row>
    <row r="4393" spans="2:14">
      <c r="B4393" t="s">
        <v>9392</v>
      </c>
      <c r="C4393" s="34">
        <v>1</v>
      </c>
      <c r="D4393" s="34" t="s">
        <v>8</v>
      </c>
      <c r="E4393" s="34" t="s">
        <v>8927</v>
      </c>
      <c r="F4393" s="34" t="s">
        <v>9168</v>
      </c>
      <c r="G4393" s="34" t="s">
        <v>9192</v>
      </c>
      <c r="H4393" s="26"/>
      <c r="I4393" s="26"/>
      <c r="J4393" s="26"/>
      <c r="K4393" t="s">
        <v>9192</v>
      </c>
      <c r="L4393" t="str">
        <f>IF(ISNA(VLOOKUP(K4393,$K$244:K4392,1,0)),"","DUP!")</f>
        <v>DUP!</v>
      </c>
      <c r="N4393" t="str">
        <f t="shared" si="72"/>
        <v>INSERT INTO PRICE_MAP (
   PRODUCT_OFFER_ID, SERVICE_ID, SERVICE_NAME, 
   ZONE_IN, TIME_IN, PRICE_GROUP) 
VALUES ('Default',1,'SMS','84983','.*','Tar_SMS_318VND');</v>
      </c>
    </row>
    <row r="4394" spans="2:14">
      <c r="B4394" t="s">
        <v>9392</v>
      </c>
      <c r="C4394" s="34">
        <v>1</v>
      </c>
      <c r="D4394" s="34" t="s">
        <v>8</v>
      </c>
      <c r="E4394" s="34" t="s">
        <v>8928</v>
      </c>
      <c r="F4394" s="34" t="s">
        <v>9168</v>
      </c>
      <c r="G4394" s="34" t="s">
        <v>9193</v>
      </c>
      <c r="H4394" s="26"/>
      <c r="I4394" s="26"/>
      <c r="J4394" s="26"/>
      <c r="K4394" t="s">
        <v>9193</v>
      </c>
      <c r="L4394" t="str">
        <f>IF(ISNA(VLOOKUP(K4394,$K$244:K4393,1,0)),"","DUP!")</f>
        <v>DUP!</v>
      </c>
      <c r="N4394" t="str">
        <f t="shared" si="72"/>
        <v>INSERT INTO PRICE_MAP (
   PRODUCT_OFFER_ID, SERVICE_ID, SERVICE_NAME, 
   ZONE_IN, TIME_IN, PRICE_GROUP) 
VALUES ('Default',1,'SMS','849835','.*','Tar_SMS_264VND');</v>
      </c>
    </row>
    <row r="4395" spans="2:14">
      <c r="B4395" t="s">
        <v>9392</v>
      </c>
      <c r="C4395" s="34">
        <v>1</v>
      </c>
      <c r="D4395" s="34" t="s">
        <v>8</v>
      </c>
      <c r="E4395" s="34" t="s">
        <v>8930</v>
      </c>
      <c r="F4395" s="34" t="s">
        <v>9168</v>
      </c>
      <c r="G4395" s="34" t="s">
        <v>9192</v>
      </c>
      <c r="H4395" s="26"/>
      <c r="I4395" s="26"/>
      <c r="J4395" s="26"/>
      <c r="K4395" t="s">
        <v>9192</v>
      </c>
      <c r="L4395" t="str">
        <f>IF(ISNA(VLOOKUP(K4395,$K$244:K4394,1,0)),"","DUP!")</f>
        <v>DUP!</v>
      </c>
      <c r="N4395" t="str">
        <f t="shared" si="72"/>
        <v>INSERT INTO PRICE_MAP (
   PRODUCT_OFFER_ID, SERVICE_ID, SERVICE_NAME, 
   ZONE_IN, TIME_IN, PRICE_GROUP) 
VALUES ('Default',1,'SMS','84984','.*','Tar_SMS_318VND');</v>
      </c>
    </row>
    <row r="4396" spans="2:14">
      <c r="B4396" t="s">
        <v>9392</v>
      </c>
      <c r="C4396" s="34">
        <v>1</v>
      </c>
      <c r="D4396" s="34" t="s">
        <v>8</v>
      </c>
      <c r="E4396" s="34" t="s">
        <v>8931</v>
      </c>
      <c r="F4396" s="34" t="s">
        <v>9168</v>
      </c>
      <c r="G4396" s="34" t="s">
        <v>9192</v>
      </c>
      <c r="H4396" s="26"/>
      <c r="I4396" s="26"/>
      <c r="J4396" s="26"/>
      <c r="K4396" t="s">
        <v>9192</v>
      </c>
      <c r="L4396" t="str">
        <f>IF(ISNA(VLOOKUP(K4396,$K$244:K4395,1,0)),"","DUP!")</f>
        <v>DUP!</v>
      </c>
      <c r="N4396" t="str">
        <f t="shared" si="72"/>
        <v>INSERT INTO PRICE_MAP (
   PRODUCT_OFFER_ID, SERVICE_ID, SERVICE_NAME, 
   ZONE_IN, TIME_IN, PRICE_GROUP) 
VALUES ('Default',1,'SMS','84985','.*','Tar_SMS_318VND');</v>
      </c>
    </row>
    <row r="4397" spans="2:14">
      <c r="B4397" t="s">
        <v>9392</v>
      </c>
      <c r="C4397" s="34">
        <v>1</v>
      </c>
      <c r="D4397" s="34" t="s">
        <v>8</v>
      </c>
      <c r="E4397" s="34" t="s">
        <v>8932</v>
      </c>
      <c r="F4397" s="34" t="s">
        <v>9168</v>
      </c>
      <c r="G4397" s="34" t="s">
        <v>9197</v>
      </c>
      <c r="H4397" s="26"/>
      <c r="I4397" s="26"/>
      <c r="J4397" s="26"/>
      <c r="K4397" t="s">
        <v>9197</v>
      </c>
      <c r="L4397" t="str">
        <f>IF(ISNA(VLOOKUP(K4397,$K$244:K4396,1,0)),"","DUP!")</f>
        <v>DUP!</v>
      </c>
      <c r="N4397" t="str">
        <f t="shared" si="72"/>
        <v>INSERT INTO PRICE_MAP (
   PRODUCT_OFFER_ID, SERVICE_ID, SERVICE_NAME, 
   ZONE_IN, TIME_IN, PRICE_GROUP) 
VALUES ('Default',1,'SMS','84986','.*','Tar_SMS_1818VND');</v>
      </c>
    </row>
    <row r="4398" spans="2:14">
      <c r="B4398" t="s">
        <v>9392</v>
      </c>
      <c r="C4398" s="34">
        <v>1</v>
      </c>
      <c r="D4398" s="34" t="s">
        <v>8</v>
      </c>
      <c r="E4398" s="34" t="s">
        <v>8934</v>
      </c>
      <c r="F4398" s="34" t="s">
        <v>9168</v>
      </c>
      <c r="G4398" s="34" t="s">
        <v>9192</v>
      </c>
      <c r="H4398" s="26"/>
      <c r="I4398" s="26"/>
      <c r="J4398" s="26"/>
      <c r="K4398" t="s">
        <v>9192</v>
      </c>
      <c r="L4398" t="str">
        <f>IF(ISNA(VLOOKUP(K4398,$K$244:K4397,1,0)),"","DUP!")</f>
        <v>DUP!</v>
      </c>
      <c r="N4398" t="str">
        <f t="shared" si="72"/>
        <v>INSERT INTO PRICE_MAP (
   PRODUCT_OFFER_ID, SERVICE_ID, SERVICE_NAME, 
   ZONE_IN, TIME_IN, PRICE_GROUP) 
VALUES ('Default',1,'SMS','849860','.*','Tar_SMS_318VND');</v>
      </c>
    </row>
    <row r="4399" spans="2:14">
      <c r="B4399" t="s">
        <v>9392</v>
      </c>
      <c r="C4399" s="34">
        <v>1</v>
      </c>
      <c r="D4399" s="34" t="s">
        <v>8</v>
      </c>
      <c r="E4399" s="34" t="s">
        <v>8935</v>
      </c>
      <c r="F4399" s="34" t="s">
        <v>9168</v>
      </c>
      <c r="G4399" s="34" t="s">
        <v>9192</v>
      </c>
      <c r="H4399" s="26"/>
      <c r="I4399" s="26"/>
      <c r="J4399" s="26"/>
      <c r="K4399" t="s">
        <v>9192</v>
      </c>
      <c r="L4399" t="str">
        <f>IF(ISNA(VLOOKUP(K4399,$K$244:K4398,1,0)),"","DUP!")</f>
        <v>DUP!</v>
      </c>
      <c r="N4399" t="str">
        <f t="shared" si="72"/>
        <v>INSERT INTO PRICE_MAP (
   PRODUCT_OFFER_ID, SERVICE_ID, SERVICE_NAME, 
   ZONE_IN, TIME_IN, PRICE_GROUP) 
VALUES ('Default',1,'SMS','849861','.*','Tar_SMS_318VND');</v>
      </c>
    </row>
    <row r="4400" spans="2:14">
      <c r="B4400" t="s">
        <v>9392</v>
      </c>
      <c r="C4400" s="34">
        <v>1</v>
      </c>
      <c r="D4400" s="34" t="s">
        <v>8</v>
      </c>
      <c r="E4400" s="34" t="s">
        <v>8936</v>
      </c>
      <c r="F4400" s="34" t="s">
        <v>9168</v>
      </c>
      <c r="G4400" s="34" t="s">
        <v>9192</v>
      </c>
      <c r="H4400" s="26"/>
      <c r="I4400" s="26"/>
      <c r="J4400" s="26"/>
      <c r="K4400" t="s">
        <v>9192</v>
      </c>
      <c r="L4400" t="str">
        <f>IF(ISNA(VLOOKUP(K4400,$K$244:K4399,1,0)),"","DUP!")</f>
        <v>DUP!</v>
      </c>
      <c r="N4400" t="str">
        <f t="shared" si="72"/>
        <v>INSERT INTO PRICE_MAP (
   PRODUCT_OFFER_ID, SERVICE_ID, SERVICE_NAME, 
   ZONE_IN, TIME_IN, PRICE_GROUP) 
VALUES ('Default',1,'SMS','849862','.*','Tar_SMS_318VND');</v>
      </c>
    </row>
    <row r="4401" spans="2:14">
      <c r="B4401" t="s">
        <v>9392</v>
      </c>
      <c r="C4401" s="34">
        <v>1</v>
      </c>
      <c r="D4401" s="34" t="s">
        <v>8</v>
      </c>
      <c r="E4401" s="34" t="s">
        <v>8937</v>
      </c>
      <c r="F4401" s="34" t="s">
        <v>9168</v>
      </c>
      <c r="G4401" s="34" t="s">
        <v>9192</v>
      </c>
      <c r="H4401" s="26"/>
      <c r="I4401" s="26"/>
      <c r="J4401" s="26"/>
      <c r="K4401" t="s">
        <v>9192</v>
      </c>
      <c r="L4401" t="str">
        <f>IF(ISNA(VLOOKUP(K4401,$K$244:K4400,1,0)),"","DUP!")</f>
        <v>DUP!</v>
      </c>
      <c r="N4401" t="str">
        <f t="shared" si="72"/>
        <v>INSERT INTO PRICE_MAP (
   PRODUCT_OFFER_ID, SERVICE_ID, SERVICE_NAME, 
   ZONE_IN, TIME_IN, PRICE_GROUP) 
VALUES ('Default',1,'SMS','849863','.*','Tar_SMS_318VND');</v>
      </c>
    </row>
    <row r="4402" spans="2:14">
      <c r="B4402" t="s">
        <v>9392</v>
      </c>
      <c r="C4402" s="34">
        <v>1</v>
      </c>
      <c r="D4402" s="34" t="s">
        <v>8</v>
      </c>
      <c r="E4402" s="34" t="s">
        <v>8938</v>
      </c>
      <c r="F4402" s="34" t="s">
        <v>9168</v>
      </c>
      <c r="G4402" s="34" t="s">
        <v>9192</v>
      </c>
      <c r="H4402" s="26"/>
      <c r="I4402" s="26"/>
      <c r="J4402" s="26"/>
      <c r="K4402" t="s">
        <v>9192</v>
      </c>
      <c r="L4402" t="str">
        <f>IF(ISNA(VLOOKUP(K4402,$K$244:K4401,1,0)),"","DUP!")</f>
        <v>DUP!</v>
      </c>
      <c r="N4402" t="str">
        <f t="shared" si="72"/>
        <v>INSERT INTO PRICE_MAP (
   PRODUCT_OFFER_ID, SERVICE_ID, SERVICE_NAME, 
   ZONE_IN, TIME_IN, PRICE_GROUP) 
VALUES ('Default',1,'SMS','849864','.*','Tar_SMS_318VND');</v>
      </c>
    </row>
    <row r="4403" spans="2:14">
      <c r="B4403" t="s">
        <v>9392</v>
      </c>
      <c r="C4403" s="34">
        <v>1</v>
      </c>
      <c r="D4403" s="34" t="s">
        <v>8</v>
      </c>
      <c r="E4403" s="34" t="s">
        <v>8939</v>
      </c>
      <c r="F4403" s="34" t="s">
        <v>9168</v>
      </c>
      <c r="G4403" s="34" t="s">
        <v>9192</v>
      </c>
      <c r="H4403" s="26"/>
      <c r="I4403" s="26"/>
      <c r="J4403" s="26"/>
      <c r="K4403" t="s">
        <v>9192</v>
      </c>
      <c r="L4403" t="str">
        <f>IF(ISNA(VLOOKUP(K4403,$K$244:K4402,1,0)),"","DUP!")</f>
        <v>DUP!</v>
      </c>
      <c r="N4403" t="str">
        <f t="shared" si="72"/>
        <v>INSERT INTO PRICE_MAP (
   PRODUCT_OFFER_ID, SERVICE_ID, SERVICE_NAME, 
   ZONE_IN, TIME_IN, PRICE_GROUP) 
VALUES ('Default',1,'SMS','849865','.*','Tar_SMS_318VND');</v>
      </c>
    </row>
    <row r="4404" spans="2:14">
      <c r="B4404" t="s">
        <v>9392</v>
      </c>
      <c r="C4404" s="34">
        <v>1</v>
      </c>
      <c r="D4404" s="34" t="s">
        <v>8</v>
      </c>
      <c r="E4404" s="34" t="s">
        <v>8940</v>
      </c>
      <c r="F4404" s="34" t="s">
        <v>9168</v>
      </c>
      <c r="G4404" s="34" t="s">
        <v>9192</v>
      </c>
      <c r="H4404" s="26"/>
      <c r="I4404" s="26"/>
      <c r="J4404" s="26"/>
      <c r="K4404" t="s">
        <v>9192</v>
      </c>
      <c r="L4404" t="str">
        <f>IF(ISNA(VLOOKUP(K4404,$K$244:K4403,1,0)),"","DUP!")</f>
        <v>DUP!</v>
      </c>
      <c r="N4404" t="str">
        <f t="shared" si="72"/>
        <v>INSERT INTO PRICE_MAP (
   PRODUCT_OFFER_ID, SERVICE_ID, SERVICE_NAME, 
   ZONE_IN, TIME_IN, PRICE_GROUP) 
VALUES ('Default',1,'SMS','849866','.*','Tar_SMS_318VND');</v>
      </c>
    </row>
    <row r="4405" spans="2:14">
      <c r="B4405" t="s">
        <v>9392</v>
      </c>
      <c r="C4405" s="34">
        <v>1</v>
      </c>
      <c r="D4405" s="34" t="s">
        <v>8</v>
      </c>
      <c r="E4405" s="34" t="s">
        <v>8941</v>
      </c>
      <c r="F4405" s="34" t="s">
        <v>9168</v>
      </c>
      <c r="G4405" s="34" t="s">
        <v>9192</v>
      </c>
      <c r="H4405" s="26"/>
      <c r="I4405" s="26"/>
      <c r="J4405" s="26"/>
      <c r="K4405" t="s">
        <v>9192</v>
      </c>
      <c r="L4405" t="str">
        <f>IF(ISNA(VLOOKUP(K4405,$K$244:K4404,1,0)),"","DUP!")</f>
        <v>DUP!</v>
      </c>
      <c r="N4405" t="str">
        <f t="shared" ref="N4405:N4468" si="73">IF(M4405="DUP!","","INSERT INTO PRICE_MAP (
   PRODUCT_OFFER_ID, SERVICE_ID, SERVICE_NAME, 
   ZONE_IN, TIME_IN, PRICE_GROUP) 
VALUES ('"&amp;B4405&amp;"',"&amp;C4405&amp;",'"&amp;D4405&amp;"','"&amp;E4405&amp;"','"&amp;F4405&amp;"','"&amp;K4405&amp;"');")</f>
        <v>INSERT INTO PRICE_MAP (
   PRODUCT_OFFER_ID, SERVICE_ID, SERVICE_NAME, 
   ZONE_IN, TIME_IN, PRICE_GROUP) 
VALUES ('Default',1,'SMS','849867','.*','Tar_SMS_318VND');</v>
      </c>
    </row>
    <row r="4406" spans="2:14">
      <c r="B4406" t="s">
        <v>9392</v>
      </c>
      <c r="C4406" s="34">
        <v>1</v>
      </c>
      <c r="D4406" s="34" t="s">
        <v>8</v>
      </c>
      <c r="E4406" s="34" t="s">
        <v>8942</v>
      </c>
      <c r="F4406" s="34" t="s">
        <v>9168</v>
      </c>
      <c r="G4406" s="34" t="s">
        <v>9192</v>
      </c>
      <c r="H4406" s="26"/>
      <c r="I4406" s="26"/>
      <c r="J4406" s="26"/>
      <c r="K4406" t="s">
        <v>9192</v>
      </c>
      <c r="L4406" t="str">
        <f>IF(ISNA(VLOOKUP(K4406,$K$244:K4405,1,0)),"","DUP!")</f>
        <v>DUP!</v>
      </c>
      <c r="N4406" t="str">
        <f t="shared" si="73"/>
        <v>INSERT INTO PRICE_MAP (
   PRODUCT_OFFER_ID, SERVICE_ID, SERVICE_NAME, 
   ZONE_IN, TIME_IN, PRICE_GROUP) 
VALUES ('Default',1,'SMS','849868','.*','Tar_SMS_318VND');</v>
      </c>
    </row>
    <row r="4407" spans="2:14">
      <c r="B4407" t="s">
        <v>9392</v>
      </c>
      <c r="C4407" s="34">
        <v>1</v>
      </c>
      <c r="D4407" s="34" t="s">
        <v>8</v>
      </c>
      <c r="E4407" s="34" t="s">
        <v>8943</v>
      </c>
      <c r="F4407" s="34" t="s">
        <v>9168</v>
      </c>
      <c r="G4407" s="34" t="s">
        <v>9192</v>
      </c>
      <c r="H4407" s="26"/>
      <c r="I4407" s="26"/>
      <c r="J4407" s="26"/>
      <c r="K4407" t="s">
        <v>9192</v>
      </c>
      <c r="L4407" t="str">
        <f>IF(ISNA(VLOOKUP(K4407,$K$244:K4406,1,0)),"","DUP!")</f>
        <v>DUP!</v>
      </c>
      <c r="N4407" t="str">
        <f t="shared" si="73"/>
        <v>INSERT INTO PRICE_MAP (
   PRODUCT_OFFER_ID, SERVICE_ID, SERVICE_NAME, 
   ZONE_IN, TIME_IN, PRICE_GROUP) 
VALUES ('Default',1,'SMS','849869','.*','Tar_SMS_318VND');</v>
      </c>
    </row>
    <row r="4408" spans="2:14">
      <c r="B4408" t="s">
        <v>9392</v>
      </c>
      <c r="C4408" s="34">
        <v>1</v>
      </c>
      <c r="D4408" s="34" t="s">
        <v>8</v>
      </c>
      <c r="E4408" s="34" t="s">
        <v>8944</v>
      </c>
      <c r="F4408" s="34" t="s">
        <v>9168</v>
      </c>
      <c r="G4408" s="34" t="s">
        <v>9196</v>
      </c>
      <c r="H4408" s="26"/>
      <c r="I4408" s="26"/>
      <c r="J4408" s="26"/>
      <c r="K4408" t="s">
        <v>9196</v>
      </c>
      <c r="L4408" t="str">
        <f>IF(ISNA(VLOOKUP(K4408,$K$244:K4407,1,0)),"","DUP!")</f>
        <v>DUP!</v>
      </c>
      <c r="N4408" t="str">
        <f t="shared" si="73"/>
        <v>INSERT INTO PRICE_MAP (
   PRODUCT_OFFER_ID, SERVICE_ID, SERVICE_NAME, 
   ZONE_IN, TIME_IN, PRICE_GROUP) 
VALUES ('Default',1,'SMS','84987','.*','Tar_SMS_909VND');</v>
      </c>
    </row>
    <row r="4409" spans="2:14">
      <c r="B4409" t="s">
        <v>9392</v>
      </c>
      <c r="C4409" s="34">
        <v>1</v>
      </c>
      <c r="D4409" s="34" t="s">
        <v>8</v>
      </c>
      <c r="E4409" s="34" t="s">
        <v>8945</v>
      </c>
      <c r="F4409" s="34" t="s">
        <v>9168</v>
      </c>
      <c r="G4409" s="34" t="s">
        <v>9192</v>
      </c>
      <c r="H4409" s="26"/>
      <c r="I4409" s="26"/>
      <c r="J4409" s="26"/>
      <c r="K4409" t="s">
        <v>9192</v>
      </c>
      <c r="L4409" t="str">
        <f>IF(ISNA(VLOOKUP(K4409,$K$244:K4408,1,0)),"","DUP!")</f>
        <v>DUP!</v>
      </c>
      <c r="N4409" t="str">
        <f t="shared" si="73"/>
        <v>INSERT INTO PRICE_MAP (
   PRODUCT_OFFER_ID, SERVICE_ID, SERVICE_NAME, 
   ZONE_IN, TIME_IN, PRICE_GROUP) 
VALUES ('Default',1,'SMS','849870','.*','Tar_SMS_318VND');</v>
      </c>
    </row>
    <row r="4410" spans="2:14">
      <c r="B4410" t="s">
        <v>9392</v>
      </c>
      <c r="C4410" s="34">
        <v>1</v>
      </c>
      <c r="D4410" s="34" t="s">
        <v>8</v>
      </c>
      <c r="E4410" s="34" t="s">
        <v>8946</v>
      </c>
      <c r="F4410" s="34" t="s">
        <v>9168</v>
      </c>
      <c r="G4410" s="34" t="s">
        <v>9192</v>
      </c>
      <c r="H4410" s="26"/>
      <c r="I4410" s="26"/>
      <c r="J4410" s="26"/>
      <c r="K4410" t="s">
        <v>9192</v>
      </c>
      <c r="L4410" t="str">
        <f>IF(ISNA(VLOOKUP(K4410,$K$244:K4409,1,0)),"","DUP!")</f>
        <v>DUP!</v>
      </c>
      <c r="N4410" t="str">
        <f t="shared" si="73"/>
        <v>INSERT INTO PRICE_MAP (
   PRODUCT_OFFER_ID, SERVICE_ID, SERVICE_NAME, 
   ZONE_IN, TIME_IN, PRICE_GROUP) 
VALUES ('Default',1,'SMS','849871','.*','Tar_SMS_318VND');</v>
      </c>
    </row>
    <row r="4411" spans="2:14">
      <c r="B4411" t="s">
        <v>9392</v>
      </c>
      <c r="C4411" s="34">
        <v>1</v>
      </c>
      <c r="D4411" s="34" t="s">
        <v>8</v>
      </c>
      <c r="E4411" s="34" t="s">
        <v>8947</v>
      </c>
      <c r="F4411" s="34" t="s">
        <v>9168</v>
      </c>
      <c r="G4411" s="34" t="s">
        <v>9192</v>
      </c>
      <c r="H4411" s="26"/>
      <c r="I4411" s="26"/>
      <c r="J4411" s="26"/>
      <c r="K4411" t="s">
        <v>9192</v>
      </c>
      <c r="L4411" t="str">
        <f>IF(ISNA(VLOOKUP(K4411,$K$244:K4410,1,0)),"","DUP!")</f>
        <v>DUP!</v>
      </c>
      <c r="N4411" t="str">
        <f t="shared" si="73"/>
        <v>INSERT INTO PRICE_MAP (
   PRODUCT_OFFER_ID, SERVICE_ID, SERVICE_NAME, 
   ZONE_IN, TIME_IN, PRICE_GROUP) 
VALUES ('Default',1,'SMS','849872','.*','Tar_SMS_318VND');</v>
      </c>
    </row>
    <row r="4412" spans="2:14">
      <c r="B4412" t="s">
        <v>9392</v>
      </c>
      <c r="C4412" s="34">
        <v>1</v>
      </c>
      <c r="D4412" s="34" t="s">
        <v>8</v>
      </c>
      <c r="E4412" s="34" t="s">
        <v>8948</v>
      </c>
      <c r="F4412" s="34" t="s">
        <v>9168</v>
      </c>
      <c r="G4412" s="34" t="s">
        <v>9192</v>
      </c>
      <c r="H4412" s="26"/>
      <c r="I4412" s="26"/>
      <c r="J4412" s="26"/>
      <c r="K4412" t="s">
        <v>9192</v>
      </c>
      <c r="L4412" t="str">
        <f>IF(ISNA(VLOOKUP(K4412,$K$244:K4411,1,0)),"","DUP!")</f>
        <v>DUP!</v>
      </c>
      <c r="N4412" t="str">
        <f t="shared" si="73"/>
        <v>INSERT INTO PRICE_MAP (
   PRODUCT_OFFER_ID, SERVICE_ID, SERVICE_NAME, 
   ZONE_IN, TIME_IN, PRICE_GROUP) 
VALUES ('Default',1,'SMS','849873','.*','Tar_SMS_318VND');</v>
      </c>
    </row>
    <row r="4413" spans="2:14">
      <c r="B4413" t="s">
        <v>9392</v>
      </c>
      <c r="C4413" s="34">
        <v>1</v>
      </c>
      <c r="D4413" s="34" t="s">
        <v>8</v>
      </c>
      <c r="E4413" s="34" t="s">
        <v>8949</v>
      </c>
      <c r="F4413" s="34" t="s">
        <v>9168</v>
      </c>
      <c r="G4413" s="34" t="s">
        <v>9192</v>
      </c>
      <c r="H4413" s="26"/>
      <c r="I4413" s="26"/>
      <c r="J4413" s="26"/>
      <c r="K4413" t="s">
        <v>9192</v>
      </c>
      <c r="L4413" t="str">
        <f>IF(ISNA(VLOOKUP(K4413,$K$244:K4412,1,0)),"","DUP!")</f>
        <v>DUP!</v>
      </c>
      <c r="N4413" t="str">
        <f t="shared" si="73"/>
        <v>INSERT INTO PRICE_MAP (
   PRODUCT_OFFER_ID, SERVICE_ID, SERVICE_NAME, 
   ZONE_IN, TIME_IN, PRICE_GROUP) 
VALUES ('Default',1,'SMS','849874','.*','Tar_SMS_318VND');</v>
      </c>
    </row>
    <row r="4414" spans="2:14">
      <c r="B4414" t="s">
        <v>9392</v>
      </c>
      <c r="C4414" s="34">
        <v>1</v>
      </c>
      <c r="D4414" s="34" t="s">
        <v>8</v>
      </c>
      <c r="E4414" s="34" t="s">
        <v>8950</v>
      </c>
      <c r="F4414" s="34" t="s">
        <v>9168</v>
      </c>
      <c r="G4414" s="34" t="s">
        <v>9192</v>
      </c>
      <c r="H4414" s="26"/>
      <c r="I4414" s="26"/>
      <c r="J4414" s="26"/>
      <c r="K4414" t="s">
        <v>9192</v>
      </c>
      <c r="L4414" t="str">
        <f>IF(ISNA(VLOOKUP(K4414,$K$244:K4413,1,0)),"","DUP!")</f>
        <v>DUP!</v>
      </c>
      <c r="N4414" t="str">
        <f t="shared" si="73"/>
        <v>INSERT INTO PRICE_MAP (
   PRODUCT_OFFER_ID, SERVICE_ID, SERVICE_NAME, 
   ZONE_IN, TIME_IN, PRICE_GROUP) 
VALUES ('Default',1,'SMS','849875','.*','Tar_SMS_318VND');</v>
      </c>
    </row>
    <row r="4415" spans="2:14">
      <c r="B4415" t="s">
        <v>9392</v>
      </c>
      <c r="C4415" s="34">
        <v>1</v>
      </c>
      <c r="D4415" s="34" t="s">
        <v>8</v>
      </c>
      <c r="E4415" s="34" t="s">
        <v>8951</v>
      </c>
      <c r="F4415" s="34" t="s">
        <v>9168</v>
      </c>
      <c r="G4415" s="34" t="s">
        <v>9192</v>
      </c>
      <c r="H4415" s="26"/>
      <c r="I4415" s="26"/>
      <c r="J4415" s="26"/>
      <c r="K4415" t="s">
        <v>9192</v>
      </c>
      <c r="L4415" t="str">
        <f>IF(ISNA(VLOOKUP(K4415,$K$244:K4414,1,0)),"","DUP!")</f>
        <v>DUP!</v>
      </c>
      <c r="N4415" t="str">
        <f t="shared" si="73"/>
        <v>INSERT INTO PRICE_MAP (
   PRODUCT_OFFER_ID, SERVICE_ID, SERVICE_NAME, 
   ZONE_IN, TIME_IN, PRICE_GROUP) 
VALUES ('Default',1,'SMS','849876','.*','Tar_SMS_318VND');</v>
      </c>
    </row>
    <row r="4416" spans="2:14">
      <c r="B4416" t="s">
        <v>9392</v>
      </c>
      <c r="C4416" s="34">
        <v>1</v>
      </c>
      <c r="D4416" s="34" t="s">
        <v>8</v>
      </c>
      <c r="E4416" s="34" t="s">
        <v>8952</v>
      </c>
      <c r="F4416" s="34" t="s">
        <v>9168</v>
      </c>
      <c r="G4416" s="34" t="s">
        <v>9192</v>
      </c>
      <c r="H4416" s="26"/>
      <c r="I4416" s="26"/>
      <c r="J4416" s="26"/>
      <c r="K4416" t="s">
        <v>9192</v>
      </c>
      <c r="L4416" t="str">
        <f>IF(ISNA(VLOOKUP(K4416,$K$244:K4415,1,0)),"","DUP!")</f>
        <v>DUP!</v>
      </c>
      <c r="N4416" t="str">
        <f t="shared" si="73"/>
        <v>INSERT INTO PRICE_MAP (
   PRODUCT_OFFER_ID, SERVICE_ID, SERVICE_NAME, 
   ZONE_IN, TIME_IN, PRICE_GROUP) 
VALUES ('Default',1,'SMS','849877','.*','Tar_SMS_318VND');</v>
      </c>
    </row>
    <row r="4417" spans="2:14">
      <c r="B4417" t="s">
        <v>9392</v>
      </c>
      <c r="C4417" s="34">
        <v>1</v>
      </c>
      <c r="D4417" s="34" t="s">
        <v>8</v>
      </c>
      <c r="E4417" s="34" t="s">
        <v>8953</v>
      </c>
      <c r="F4417" s="34" t="s">
        <v>9168</v>
      </c>
      <c r="G4417" s="34" t="s">
        <v>9192</v>
      </c>
      <c r="H4417" s="26"/>
      <c r="I4417" s="26"/>
      <c r="J4417" s="26"/>
      <c r="K4417" t="s">
        <v>9192</v>
      </c>
      <c r="L4417" t="str">
        <f>IF(ISNA(VLOOKUP(K4417,$K$244:K4416,1,0)),"","DUP!")</f>
        <v>DUP!</v>
      </c>
      <c r="N4417" t="str">
        <f t="shared" si="73"/>
        <v>INSERT INTO PRICE_MAP (
   PRODUCT_OFFER_ID, SERVICE_ID, SERVICE_NAME, 
   ZONE_IN, TIME_IN, PRICE_GROUP) 
VALUES ('Default',1,'SMS','849878','.*','Tar_SMS_318VND');</v>
      </c>
    </row>
    <row r="4418" spans="2:14">
      <c r="B4418" t="s">
        <v>9392</v>
      </c>
      <c r="C4418" s="34">
        <v>1</v>
      </c>
      <c r="D4418" s="34" t="s">
        <v>8</v>
      </c>
      <c r="E4418" s="34" t="s">
        <v>8954</v>
      </c>
      <c r="F4418" s="34" t="s">
        <v>9168</v>
      </c>
      <c r="G4418" s="34" t="s">
        <v>9192</v>
      </c>
      <c r="H4418" s="26"/>
      <c r="I4418" s="26"/>
      <c r="J4418" s="26"/>
      <c r="K4418" t="s">
        <v>9192</v>
      </c>
      <c r="L4418" t="str">
        <f>IF(ISNA(VLOOKUP(K4418,$K$244:K4417,1,0)),"","DUP!")</f>
        <v>DUP!</v>
      </c>
      <c r="N4418" t="str">
        <f t="shared" si="73"/>
        <v>INSERT INTO PRICE_MAP (
   PRODUCT_OFFER_ID, SERVICE_ID, SERVICE_NAME, 
   ZONE_IN, TIME_IN, PRICE_GROUP) 
VALUES ('Default',1,'SMS','849879','.*','Tar_SMS_318VND');</v>
      </c>
    </row>
    <row r="4419" spans="2:14">
      <c r="B4419" t="s">
        <v>9392</v>
      </c>
      <c r="C4419" s="34">
        <v>1</v>
      </c>
      <c r="D4419" s="34" t="s">
        <v>8</v>
      </c>
      <c r="E4419" s="34" t="s">
        <v>8955</v>
      </c>
      <c r="F4419" s="34" t="s">
        <v>9168</v>
      </c>
      <c r="G4419" s="34" t="s">
        <v>9198</v>
      </c>
      <c r="H4419" s="26"/>
      <c r="I4419" s="26"/>
      <c r="J4419" s="26"/>
      <c r="K4419" t="s">
        <v>9198</v>
      </c>
      <c r="L4419" t="str">
        <f>IF(ISNA(VLOOKUP(K4419,$K$244:K4418,1,0)),"","DUP!")</f>
        <v>DUP!</v>
      </c>
      <c r="N4419" t="str">
        <f t="shared" si="73"/>
        <v>INSERT INTO PRICE_MAP (
   PRODUCT_OFFER_ID, SERVICE_ID, SERVICE_NAME, 
   ZONE_IN, TIME_IN, PRICE_GROUP) 
VALUES ('Default',1,'SMS','84988','.*','Tar_SMS_2727VND');</v>
      </c>
    </row>
    <row r="4420" spans="2:14">
      <c r="B4420" t="s">
        <v>9392</v>
      </c>
      <c r="C4420" s="34">
        <v>1</v>
      </c>
      <c r="D4420" s="34" t="s">
        <v>8</v>
      </c>
      <c r="E4420" s="34" t="s">
        <v>8956</v>
      </c>
      <c r="F4420" s="34" t="s">
        <v>9168</v>
      </c>
      <c r="G4420" s="34" t="s">
        <v>9192</v>
      </c>
      <c r="H4420" s="26"/>
      <c r="I4420" s="26"/>
      <c r="J4420" s="26"/>
      <c r="K4420" t="s">
        <v>9192</v>
      </c>
      <c r="L4420" t="str">
        <f>IF(ISNA(VLOOKUP(K4420,$K$244:K4419,1,0)),"","DUP!")</f>
        <v>DUP!</v>
      </c>
      <c r="N4420" t="str">
        <f t="shared" si="73"/>
        <v>INSERT INTO PRICE_MAP (
   PRODUCT_OFFER_ID, SERVICE_ID, SERVICE_NAME, 
   ZONE_IN, TIME_IN, PRICE_GROUP) 
VALUES ('Default',1,'SMS','849880','.*','Tar_SMS_318VND');</v>
      </c>
    </row>
    <row r="4421" spans="2:14">
      <c r="B4421" t="s">
        <v>9392</v>
      </c>
      <c r="C4421" s="34">
        <v>1</v>
      </c>
      <c r="D4421" s="34" t="s">
        <v>8</v>
      </c>
      <c r="E4421" s="34" t="s">
        <v>8957</v>
      </c>
      <c r="F4421" s="34" t="s">
        <v>9168</v>
      </c>
      <c r="G4421" s="34" t="s">
        <v>9192</v>
      </c>
      <c r="H4421" s="26"/>
      <c r="I4421" s="26"/>
      <c r="J4421" s="26"/>
      <c r="K4421" t="s">
        <v>9192</v>
      </c>
      <c r="L4421" t="str">
        <f>IF(ISNA(VLOOKUP(K4421,$K$244:K4420,1,0)),"","DUP!")</f>
        <v>DUP!</v>
      </c>
      <c r="N4421" t="str">
        <f t="shared" si="73"/>
        <v>INSERT INTO PRICE_MAP (
   PRODUCT_OFFER_ID, SERVICE_ID, SERVICE_NAME, 
   ZONE_IN, TIME_IN, PRICE_GROUP) 
VALUES ('Default',1,'SMS','849881','.*','Tar_SMS_318VND');</v>
      </c>
    </row>
    <row r="4422" spans="2:14">
      <c r="B4422" t="s">
        <v>9392</v>
      </c>
      <c r="C4422" s="34">
        <v>1</v>
      </c>
      <c r="D4422" s="34" t="s">
        <v>8</v>
      </c>
      <c r="E4422" s="34" t="s">
        <v>8958</v>
      </c>
      <c r="F4422" s="34" t="s">
        <v>9168</v>
      </c>
      <c r="G4422" s="34" t="s">
        <v>9192</v>
      </c>
      <c r="H4422" s="26"/>
      <c r="I4422" s="26"/>
      <c r="J4422" s="26"/>
      <c r="K4422" t="s">
        <v>9192</v>
      </c>
      <c r="L4422" t="str">
        <f>IF(ISNA(VLOOKUP(K4422,$K$244:K4421,1,0)),"","DUP!")</f>
        <v>DUP!</v>
      </c>
      <c r="N4422" t="str">
        <f t="shared" si="73"/>
        <v>INSERT INTO PRICE_MAP (
   PRODUCT_OFFER_ID, SERVICE_ID, SERVICE_NAME, 
   ZONE_IN, TIME_IN, PRICE_GROUP) 
VALUES ('Default',1,'SMS','849882','.*','Tar_SMS_318VND');</v>
      </c>
    </row>
    <row r="4423" spans="2:14">
      <c r="B4423" t="s">
        <v>9392</v>
      </c>
      <c r="C4423" s="34">
        <v>1</v>
      </c>
      <c r="D4423" s="34" t="s">
        <v>8</v>
      </c>
      <c r="E4423" s="34" t="s">
        <v>8959</v>
      </c>
      <c r="F4423" s="34" t="s">
        <v>9168</v>
      </c>
      <c r="G4423" s="34" t="s">
        <v>9192</v>
      </c>
      <c r="H4423" s="26"/>
      <c r="I4423" s="26"/>
      <c r="J4423" s="26"/>
      <c r="K4423" t="s">
        <v>9192</v>
      </c>
      <c r="L4423" t="str">
        <f>IF(ISNA(VLOOKUP(K4423,$K$244:K4422,1,0)),"","DUP!")</f>
        <v>DUP!</v>
      </c>
      <c r="N4423" t="str">
        <f t="shared" si="73"/>
        <v>INSERT INTO PRICE_MAP (
   PRODUCT_OFFER_ID, SERVICE_ID, SERVICE_NAME, 
   ZONE_IN, TIME_IN, PRICE_GROUP) 
VALUES ('Default',1,'SMS','849883','.*','Tar_SMS_318VND');</v>
      </c>
    </row>
    <row r="4424" spans="2:14">
      <c r="B4424" t="s">
        <v>9392</v>
      </c>
      <c r="C4424" s="34">
        <v>1</v>
      </c>
      <c r="D4424" s="34" t="s">
        <v>8</v>
      </c>
      <c r="E4424" s="34" t="s">
        <v>8960</v>
      </c>
      <c r="F4424" s="34" t="s">
        <v>9168</v>
      </c>
      <c r="G4424" s="34" t="s">
        <v>9192</v>
      </c>
      <c r="H4424" s="26"/>
      <c r="I4424" s="26"/>
      <c r="J4424" s="26"/>
      <c r="K4424" t="s">
        <v>9192</v>
      </c>
      <c r="L4424" t="str">
        <f>IF(ISNA(VLOOKUP(K4424,$K$244:K4423,1,0)),"","DUP!")</f>
        <v>DUP!</v>
      </c>
      <c r="N4424" t="str">
        <f t="shared" si="73"/>
        <v>INSERT INTO PRICE_MAP (
   PRODUCT_OFFER_ID, SERVICE_ID, SERVICE_NAME, 
   ZONE_IN, TIME_IN, PRICE_GROUP) 
VALUES ('Default',1,'SMS','849884','.*','Tar_SMS_318VND');</v>
      </c>
    </row>
    <row r="4425" spans="2:14">
      <c r="B4425" t="s">
        <v>9392</v>
      </c>
      <c r="C4425" s="34">
        <v>1</v>
      </c>
      <c r="D4425" s="34" t="s">
        <v>8</v>
      </c>
      <c r="E4425" s="34" t="s">
        <v>8961</v>
      </c>
      <c r="F4425" s="34" t="s">
        <v>9168</v>
      </c>
      <c r="G4425" s="34" t="s">
        <v>9192</v>
      </c>
      <c r="H4425" s="26"/>
      <c r="I4425" s="26"/>
      <c r="J4425" s="26"/>
      <c r="K4425" t="s">
        <v>9192</v>
      </c>
      <c r="L4425" t="str">
        <f>IF(ISNA(VLOOKUP(K4425,$K$244:K4424,1,0)),"","DUP!")</f>
        <v>DUP!</v>
      </c>
      <c r="N4425" t="str">
        <f t="shared" si="73"/>
        <v>INSERT INTO PRICE_MAP (
   PRODUCT_OFFER_ID, SERVICE_ID, SERVICE_NAME, 
   ZONE_IN, TIME_IN, PRICE_GROUP) 
VALUES ('Default',1,'SMS','849885','.*','Tar_SMS_318VND');</v>
      </c>
    </row>
    <row r="4426" spans="2:14">
      <c r="B4426" t="s">
        <v>9392</v>
      </c>
      <c r="C4426" s="34">
        <v>1</v>
      </c>
      <c r="D4426" s="34" t="s">
        <v>8</v>
      </c>
      <c r="E4426" s="34" t="s">
        <v>8962</v>
      </c>
      <c r="F4426" s="34" t="s">
        <v>9168</v>
      </c>
      <c r="G4426" s="34" t="s">
        <v>9192</v>
      </c>
      <c r="H4426" s="26"/>
      <c r="I4426" s="26"/>
      <c r="J4426" s="26"/>
      <c r="K4426" t="s">
        <v>9192</v>
      </c>
      <c r="L4426" t="str">
        <f>IF(ISNA(VLOOKUP(K4426,$K$244:K4425,1,0)),"","DUP!")</f>
        <v>DUP!</v>
      </c>
      <c r="N4426" t="str">
        <f t="shared" si="73"/>
        <v>INSERT INTO PRICE_MAP (
   PRODUCT_OFFER_ID, SERVICE_ID, SERVICE_NAME, 
   ZONE_IN, TIME_IN, PRICE_GROUP) 
VALUES ('Default',1,'SMS','849886','.*','Tar_SMS_318VND');</v>
      </c>
    </row>
    <row r="4427" spans="2:14">
      <c r="B4427" t="s">
        <v>9392</v>
      </c>
      <c r="C4427" s="34">
        <v>1</v>
      </c>
      <c r="D4427" s="34" t="s">
        <v>8</v>
      </c>
      <c r="E4427" s="34" t="s">
        <v>8963</v>
      </c>
      <c r="F4427" s="34" t="s">
        <v>9168</v>
      </c>
      <c r="G4427" s="34" t="s">
        <v>9192</v>
      </c>
      <c r="H4427" s="26"/>
      <c r="I4427" s="26"/>
      <c r="J4427" s="26"/>
      <c r="K4427" t="s">
        <v>9192</v>
      </c>
      <c r="L4427" t="str">
        <f>IF(ISNA(VLOOKUP(K4427,$K$244:K4426,1,0)),"","DUP!")</f>
        <v>DUP!</v>
      </c>
      <c r="N4427" t="str">
        <f t="shared" si="73"/>
        <v>INSERT INTO PRICE_MAP (
   PRODUCT_OFFER_ID, SERVICE_ID, SERVICE_NAME, 
   ZONE_IN, TIME_IN, PRICE_GROUP) 
VALUES ('Default',1,'SMS','849887','.*','Tar_SMS_318VND');</v>
      </c>
    </row>
    <row r="4428" spans="2:14">
      <c r="B4428" t="s">
        <v>9392</v>
      </c>
      <c r="C4428" s="34">
        <v>1</v>
      </c>
      <c r="D4428" s="34" t="s">
        <v>8</v>
      </c>
      <c r="E4428" s="34" t="s">
        <v>8964</v>
      </c>
      <c r="F4428" s="34" t="s">
        <v>9168</v>
      </c>
      <c r="G4428" s="34" t="s">
        <v>9192</v>
      </c>
      <c r="H4428" s="26"/>
      <c r="I4428" s="26"/>
      <c r="J4428" s="26"/>
      <c r="K4428" t="s">
        <v>9192</v>
      </c>
      <c r="L4428" t="str">
        <f>IF(ISNA(VLOOKUP(K4428,$K$244:K4427,1,0)),"","DUP!")</f>
        <v>DUP!</v>
      </c>
      <c r="N4428" t="str">
        <f t="shared" si="73"/>
        <v>INSERT INTO PRICE_MAP (
   PRODUCT_OFFER_ID, SERVICE_ID, SERVICE_NAME, 
   ZONE_IN, TIME_IN, PRICE_GROUP) 
VALUES ('Default',1,'SMS','849888','.*','Tar_SMS_318VND');</v>
      </c>
    </row>
    <row r="4429" spans="2:14">
      <c r="B4429" t="s">
        <v>9392</v>
      </c>
      <c r="C4429" s="34">
        <v>1</v>
      </c>
      <c r="D4429" s="34" t="s">
        <v>8</v>
      </c>
      <c r="E4429" s="34" t="s">
        <v>8965</v>
      </c>
      <c r="F4429" s="34" t="s">
        <v>9168</v>
      </c>
      <c r="G4429" s="34" t="s">
        <v>9192</v>
      </c>
      <c r="H4429" s="26"/>
      <c r="I4429" s="26"/>
      <c r="J4429" s="26"/>
      <c r="K4429" t="s">
        <v>9192</v>
      </c>
      <c r="L4429" t="str">
        <f>IF(ISNA(VLOOKUP(K4429,$K$244:K4428,1,0)),"","DUP!")</f>
        <v>DUP!</v>
      </c>
      <c r="N4429" t="str">
        <f t="shared" si="73"/>
        <v>INSERT INTO PRICE_MAP (
   PRODUCT_OFFER_ID, SERVICE_ID, SERVICE_NAME, 
   ZONE_IN, TIME_IN, PRICE_GROUP) 
VALUES ('Default',1,'SMS','8498890','.*','Tar_SMS_318VND');</v>
      </c>
    </row>
    <row r="4430" spans="2:14">
      <c r="B4430" t="s">
        <v>9392</v>
      </c>
      <c r="C4430" s="34">
        <v>1</v>
      </c>
      <c r="D4430" s="34" t="s">
        <v>8</v>
      </c>
      <c r="E4430" s="34" t="s">
        <v>8966</v>
      </c>
      <c r="F4430" s="34" t="s">
        <v>9168</v>
      </c>
      <c r="G4430" s="34" t="s">
        <v>9192</v>
      </c>
      <c r="H4430" s="26"/>
      <c r="I4430" s="26"/>
      <c r="J4430" s="26"/>
      <c r="K4430" t="s">
        <v>9192</v>
      </c>
      <c r="L4430" t="str">
        <f>IF(ISNA(VLOOKUP(K4430,$K$244:K4429,1,0)),"","DUP!")</f>
        <v>DUP!</v>
      </c>
      <c r="N4430" t="str">
        <f t="shared" si="73"/>
        <v>INSERT INTO PRICE_MAP (
   PRODUCT_OFFER_ID, SERVICE_ID, SERVICE_NAME, 
   ZONE_IN, TIME_IN, PRICE_GROUP) 
VALUES ('Default',1,'SMS','8498891','.*','Tar_SMS_318VND');</v>
      </c>
    </row>
    <row r="4431" spans="2:14">
      <c r="B4431" t="s">
        <v>9392</v>
      </c>
      <c r="C4431" s="34">
        <v>1</v>
      </c>
      <c r="D4431" s="34" t="s">
        <v>8</v>
      </c>
      <c r="E4431" s="34" t="s">
        <v>8967</v>
      </c>
      <c r="F4431" s="34" t="s">
        <v>9168</v>
      </c>
      <c r="G4431" s="34" t="s">
        <v>9192</v>
      </c>
      <c r="H4431" s="26"/>
      <c r="I4431" s="26"/>
      <c r="J4431" s="26"/>
      <c r="K4431" t="s">
        <v>9192</v>
      </c>
      <c r="L4431" t="str">
        <f>IF(ISNA(VLOOKUP(K4431,$K$244:K4430,1,0)),"","DUP!")</f>
        <v>DUP!</v>
      </c>
      <c r="N4431" t="str">
        <f t="shared" si="73"/>
        <v>INSERT INTO PRICE_MAP (
   PRODUCT_OFFER_ID, SERVICE_ID, SERVICE_NAME, 
   ZONE_IN, TIME_IN, PRICE_GROUP) 
VALUES ('Default',1,'SMS','8498892','.*','Tar_SMS_318VND');</v>
      </c>
    </row>
    <row r="4432" spans="2:14">
      <c r="B4432" t="s">
        <v>9392</v>
      </c>
      <c r="C4432" s="34">
        <v>1</v>
      </c>
      <c r="D4432" s="34" t="s">
        <v>8</v>
      </c>
      <c r="E4432" s="34" t="s">
        <v>8968</v>
      </c>
      <c r="F4432" s="34" t="s">
        <v>9168</v>
      </c>
      <c r="G4432" s="34" t="s">
        <v>9192</v>
      </c>
      <c r="H4432" s="26"/>
      <c r="I4432" s="26"/>
      <c r="J4432" s="26"/>
      <c r="K4432" t="s">
        <v>9192</v>
      </c>
      <c r="L4432" t="str">
        <f>IF(ISNA(VLOOKUP(K4432,$K$244:K4431,1,0)),"","DUP!")</f>
        <v>DUP!</v>
      </c>
      <c r="N4432" t="str">
        <f t="shared" si="73"/>
        <v>INSERT INTO PRICE_MAP (
   PRODUCT_OFFER_ID, SERVICE_ID, SERVICE_NAME, 
   ZONE_IN, TIME_IN, PRICE_GROUP) 
VALUES ('Default',1,'SMS','8498893','.*','Tar_SMS_318VND');</v>
      </c>
    </row>
    <row r="4433" spans="2:14">
      <c r="B4433" t="s">
        <v>9392</v>
      </c>
      <c r="C4433" s="34">
        <v>1</v>
      </c>
      <c r="D4433" s="34" t="s">
        <v>8</v>
      </c>
      <c r="E4433" s="34" t="s">
        <v>8969</v>
      </c>
      <c r="F4433" s="34" t="s">
        <v>9168</v>
      </c>
      <c r="G4433" s="34" t="s">
        <v>9192</v>
      </c>
      <c r="H4433" s="26"/>
      <c r="I4433" s="26"/>
      <c r="J4433" s="26"/>
      <c r="K4433" t="s">
        <v>9192</v>
      </c>
      <c r="L4433" t="str">
        <f>IF(ISNA(VLOOKUP(K4433,$K$244:K4432,1,0)),"","DUP!")</f>
        <v>DUP!</v>
      </c>
      <c r="N4433" t="str">
        <f t="shared" si="73"/>
        <v>INSERT INTO PRICE_MAP (
   PRODUCT_OFFER_ID, SERVICE_ID, SERVICE_NAME, 
   ZONE_IN, TIME_IN, PRICE_GROUP) 
VALUES ('Default',1,'SMS','8498894','.*','Tar_SMS_318VND');</v>
      </c>
    </row>
    <row r="4434" spans="2:14">
      <c r="B4434" t="s">
        <v>9392</v>
      </c>
      <c r="C4434" s="34">
        <v>1</v>
      </c>
      <c r="D4434" s="34" t="s">
        <v>8</v>
      </c>
      <c r="E4434" s="34" t="s">
        <v>8970</v>
      </c>
      <c r="F4434" s="34" t="s">
        <v>9168</v>
      </c>
      <c r="G4434" s="34" t="s">
        <v>9192</v>
      </c>
      <c r="H4434" s="26"/>
      <c r="I4434" s="26"/>
      <c r="J4434" s="26"/>
      <c r="K4434" t="s">
        <v>9192</v>
      </c>
      <c r="L4434" t="str">
        <f>IF(ISNA(VLOOKUP(K4434,$K$244:K4433,1,0)),"","DUP!")</f>
        <v>DUP!</v>
      </c>
      <c r="N4434" t="str">
        <f t="shared" si="73"/>
        <v>INSERT INTO PRICE_MAP (
   PRODUCT_OFFER_ID, SERVICE_ID, SERVICE_NAME, 
   ZONE_IN, TIME_IN, PRICE_GROUP) 
VALUES ('Default',1,'SMS','8498895','.*','Tar_SMS_318VND');</v>
      </c>
    </row>
    <row r="4435" spans="2:14">
      <c r="B4435" t="s">
        <v>9392</v>
      </c>
      <c r="C4435" s="34">
        <v>1</v>
      </c>
      <c r="D4435" s="34" t="s">
        <v>8</v>
      </c>
      <c r="E4435" s="34" t="s">
        <v>8971</v>
      </c>
      <c r="F4435" s="34" t="s">
        <v>9168</v>
      </c>
      <c r="G4435" s="34" t="s">
        <v>9192</v>
      </c>
      <c r="H4435" s="26"/>
      <c r="I4435" s="26"/>
      <c r="J4435" s="26"/>
      <c r="K4435" t="s">
        <v>9192</v>
      </c>
      <c r="L4435" t="str">
        <f>IF(ISNA(VLOOKUP(K4435,$K$244:K4434,1,0)),"","DUP!")</f>
        <v>DUP!</v>
      </c>
      <c r="N4435" t="str">
        <f t="shared" si="73"/>
        <v>INSERT INTO PRICE_MAP (
   PRODUCT_OFFER_ID, SERVICE_ID, SERVICE_NAME, 
   ZONE_IN, TIME_IN, PRICE_GROUP) 
VALUES ('Default',1,'SMS','8498896','.*','Tar_SMS_318VND');</v>
      </c>
    </row>
    <row r="4436" spans="2:14">
      <c r="B4436" t="s">
        <v>9392</v>
      </c>
      <c r="C4436" s="34">
        <v>1</v>
      </c>
      <c r="D4436" s="34" t="s">
        <v>8</v>
      </c>
      <c r="E4436" s="34" t="s">
        <v>8972</v>
      </c>
      <c r="F4436" s="34" t="s">
        <v>9168</v>
      </c>
      <c r="G4436" s="34" t="s">
        <v>9192</v>
      </c>
      <c r="H4436" s="26"/>
      <c r="I4436" s="26"/>
      <c r="J4436" s="26"/>
      <c r="K4436" t="s">
        <v>9192</v>
      </c>
      <c r="L4436" t="str">
        <f>IF(ISNA(VLOOKUP(K4436,$K$244:K4435,1,0)),"","DUP!")</f>
        <v>DUP!</v>
      </c>
      <c r="N4436" t="str">
        <f t="shared" si="73"/>
        <v>INSERT INTO PRICE_MAP (
   PRODUCT_OFFER_ID, SERVICE_ID, SERVICE_NAME, 
   ZONE_IN, TIME_IN, PRICE_GROUP) 
VALUES ('Default',1,'SMS','8498897','.*','Tar_SMS_318VND');</v>
      </c>
    </row>
    <row r="4437" spans="2:14">
      <c r="B4437" t="s">
        <v>9392</v>
      </c>
      <c r="C4437" s="34">
        <v>1</v>
      </c>
      <c r="D4437" s="34" t="s">
        <v>8</v>
      </c>
      <c r="E4437" s="34" t="s">
        <v>8973</v>
      </c>
      <c r="F4437" s="34" t="s">
        <v>9168</v>
      </c>
      <c r="G4437" s="34" t="s">
        <v>9192</v>
      </c>
      <c r="H4437" s="26"/>
      <c r="I4437" s="26"/>
      <c r="J4437" s="26"/>
      <c r="K4437" t="s">
        <v>9192</v>
      </c>
      <c r="L4437" t="str">
        <f>IF(ISNA(VLOOKUP(K4437,$K$244:K4436,1,0)),"","DUP!")</f>
        <v>DUP!</v>
      </c>
      <c r="N4437" t="str">
        <f t="shared" si="73"/>
        <v>INSERT INTO PRICE_MAP (
   PRODUCT_OFFER_ID, SERVICE_ID, SERVICE_NAME, 
   ZONE_IN, TIME_IN, PRICE_GROUP) 
VALUES ('Default',1,'SMS','8498898','.*','Tar_SMS_318VND');</v>
      </c>
    </row>
    <row r="4438" spans="2:14">
      <c r="B4438" t="s">
        <v>9392</v>
      </c>
      <c r="C4438" s="34">
        <v>1</v>
      </c>
      <c r="D4438" s="34" t="s">
        <v>8</v>
      </c>
      <c r="E4438" s="34" t="s">
        <v>8974</v>
      </c>
      <c r="F4438" s="34" t="s">
        <v>9168</v>
      </c>
      <c r="G4438" s="34" t="s">
        <v>9192</v>
      </c>
      <c r="H4438" s="26"/>
      <c r="I4438" s="26"/>
      <c r="J4438" s="26"/>
      <c r="K4438" t="s">
        <v>9192</v>
      </c>
      <c r="L4438" t="str">
        <f>IF(ISNA(VLOOKUP(K4438,$K$244:K4437,1,0)),"","DUP!")</f>
        <v>DUP!</v>
      </c>
      <c r="N4438" t="str">
        <f t="shared" si="73"/>
        <v>INSERT INTO PRICE_MAP (
   PRODUCT_OFFER_ID, SERVICE_ID, SERVICE_NAME, 
   ZONE_IN, TIME_IN, PRICE_GROUP) 
VALUES ('Default',1,'SMS','8498899','.*','Tar_SMS_318VND');</v>
      </c>
    </row>
    <row r="4439" spans="2:14">
      <c r="B4439" t="s">
        <v>9392</v>
      </c>
      <c r="C4439" s="34">
        <v>1</v>
      </c>
      <c r="D4439" s="34" t="s">
        <v>8</v>
      </c>
      <c r="E4439" s="34" t="s">
        <v>8975</v>
      </c>
      <c r="F4439" s="34" t="s">
        <v>9168</v>
      </c>
      <c r="G4439" s="34" t="s">
        <v>9192</v>
      </c>
      <c r="H4439" s="26"/>
      <c r="I4439" s="26"/>
      <c r="J4439" s="26"/>
      <c r="K4439" t="s">
        <v>9192</v>
      </c>
      <c r="L4439" t="str">
        <f>IF(ISNA(VLOOKUP(K4439,$K$244:K4438,1,0)),"","DUP!")</f>
        <v>DUP!</v>
      </c>
      <c r="N4439" t="str">
        <f t="shared" si="73"/>
        <v>INSERT INTO PRICE_MAP (
   PRODUCT_OFFER_ID, SERVICE_ID, SERVICE_NAME, 
   ZONE_IN, TIME_IN, PRICE_GROUP) 
VALUES ('Default',1,'SMS','84989','.*','Tar_SMS_318VND');</v>
      </c>
    </row>
    <row r="4440" spans="2:14">
      <c r="B4440" t="s">
        <v>9392</v>
      </c>
      <c r="C4440" s="34">
        <v>1</v>
      </c>
      <c r="D4440" s="34" t="s">
        <v>8</v>
      </c>
      <c r="E4440" s="34" t="s">
        <v>8976</v>
      </c>
      <c r="F4440" s="34" t="s">
        <v>9168</v>
      </c>
      <c r="G4440" s="34" t="s">
        <v>9196</v>
      </c>
      <c r="H4440" s="26"/>
      <c r="I4440" s="26"/>
      <c r="J4440" s="26"/>
      <c r="K4440" t="s">
        <v>9196</v>
      </c>
      <c r="L4440" t="str">
        <f>IF(ISNA(VLOOKUP(K4440,$K$244:K4439,1,0)),"","DUP!")</f>
        <v>DUP!</v>
      </c>
      <c r="N4440" t="str">
        <f t="shared" si="73"/>
        <v>INSERT INTO PRICE_MAP (
   PRODUCT_OFFER_ID, SERVICE_ID, SERVICE_NAME, 
   ZONE_IN, TIME_IN, PRICE_GROUP) 
VALUES ('Default',1,'SMS','84991','.*','Tar_SMS_909VND');</v>
      </c>
    </row>
    <row r="4441" spans="2:14">
      <c r="B4441" t="s">
        <v>9392</v>
      </c>
      <c r="C4441" s="34">
        <v>1</v>
      </c>
      <c r="D4441" s="34" t="s">
        <v>8</v>
      </c>
      <c r="E4441" s="34" t="s">
        <v>8978</v>
      </c>
      <c r="F4441" s="34" t="s">
        <v>9168</v>
      </c>
      <c r="G4441" s="34" t="s">
        <v>9214</v>
      </c>
      <c r="H4441" s="26"/>
      <c r="I4441" s="26"/>
      <c r="J4441" s="26"/>
      <c r="K4441" t="s">
        <v>9214</v>
      </c>
      <c r="L4441" t="str">
        <f>IF(ISNA(VLOOKUP(K4441,$K$244:K4440,1,0)),"","DUP!")</f>
        <v>DUP!</v>
      </c>
      <c r="N4441" t="str">
        <f t="shared" si="73"/>
        <v>INSERT INTO PRICE_MAP (
   PRODUCT_OFFER_ID, SERVICE_ID, SERVICE_NAME, 
   ZONE_IN, TIME_IN, PRICE_GROUP) 
VALUES ('Default',1,'SMS','84993','.*','Tar_SMS_454VND');</v>
      </c>
    </row>
    <row r="4442" spans="2:14">
      <c r="B4442" t="s">
        <v>9392</v>
      </c>
      <c r="C4442" s="34">
        <v>1</v>
      </c>
      <c r="D4442" s="34" t="s">
        <v>8</v>
      </c>
      <c r="E4442" s="34" t="s">
        <v>8979</v>
      </c>
      <c r="F4442" s="34" t="s">
        <v>9168</v>
      </c>
      <c r="G4442" s="34" t="s">
        <v>9192</v>
      </c>
      <c r="H4442" s="26"/>
      <c r="I4442" s="26"/>
      <c r="J4442" s="26"/>
      <c r="K4442" t="s">
        <v>9192</v>
      </c>
      <c r="L4442" t="str">
        <f>IF(ISNA(VLOOKUP(K4442,$K$244:K4441,1,0)),"","DUP!")</f>
        <v>DUP!</v>
      </c>
      <c r="N4442" t="str">
        <f t="shared" si="73"/>
        <v>INSERT INTO PRICE_MAP (
   PRODUCT_OFFER_ID, SERVICE_ID, SERVICE_NAME, 
   ZONE_IN, TIME_IN, PRICE_GROUP) 
VALUES ('Default',1,'SMS','849930','.*','Tar_SMS_318VND');</v>
      </c>
    </row>
    <row r="4443" spans="2:14">
      <c r="B4443" t="s">
        <v>9392</v>
      </c>
      <c r="C4443" s="34">
        <v>1</v>
      </c>
      <c r="D4443" s="34" t="s">
        <v>8</v>
      </c>
      <c r="E4443" s="34" t="s">
        <v>8980</v>
      </c>
      <c r="F4443" s="34" t="s">
        <v>9168</v>
      </c>
      <c r="G4443" s="34" t="s">
        <v>9192</v>
      </c>
      <c r="H4443" s="26"/>
      <c r="I4443" s="26"/>
      <c r="J4443" s="26"/>
      <c r="K4443" t="s">
        <v>9192</v>
      </c>
      <c r="L4443" t="str">
        <f>IF(ISNA(VLOOKUP(K4443,$K$244:K4442,1,0)),"","DUP!")</f>
        <v>DUP!</v>
      </c>
      <c r="N4443" t="str">
        <f t="shared" si="73"/>
        <v>INSERT INTO PRICE_MAP (
   PRODUCT_OFFER_ID, SERVICE_ID, SERVICE_NAME, 
   ZONE_IN, TIME_IN, PRICE_GROUP) 
VALUES ('Default',1,'SMS','849931','.*','Tar_SMS_318VND');</v>
      </c>
    </row>
    <row r="4444" spans="2:14">
      <c r="B4444" t="s">
        <v>9392</v>
      </c>
      <c r="C4444" s="34">
        <v>1</v>
      </c>
      <c r="D4444" s="34" t="s">
        <v>8</v>
      </c>
      <c r="E4444" s="34" t="s">
        <v>8981</v>
      </c>
      <c r="F4444" s="34" t="s">
        <v>9168</v>
      </c>
      <c r="G4444" s="34" t="s">
        <v>9192</v>
      </c>
      <c r="H4444" s="26"/>
      <c r="I4444" s="26"/>
      <c r="J4444" s="26"/>
      <c r="K4444" t="s">
        <v>9192</v>
      </c>
      <c r="L4444" t="str">
        <f>IF(ISNA(VLOOKUP(K4444,$K$244:K4443,1,0)),"","DUP!")</f>
        <v>DUP!</v>
      </c>
      <c r="N4444" t="str">
        <f t="shared" si="73"/>
        <v>INSERT INTO PRICE_MAP (
   PRODUCT_OFFER_ID, SERVICE_ID, SERVICE_NAME, 
   ZONE_IN, TIME_IN, PRICE_GROUP) 
VALUES ('Default',1,'SMS','849932','.*','Tar_SMS_318VND');</v>
      </c>
    </row>
    <row r="4445" spans="2:14">
      <c r="B4445" t="s">
        <v>9392</v>
      </c>
      <c r="C4445" s="34">
        <v>1</v>
      </c>
      <c r="D4445" s="34" t="s">
        <v>8</v>
      </c>
      <c r="E4445" s="34" t="s">
        <v>8982</v>
      </c>
      <c r="F4445" s="34" t="s">
        <v>9168</v>
      </c>
      <c r="G4445" s="34" t="s">
        <v>9192</v>
      </c>
      <c r="H4445" s="26"/>
      <c r="I4445" s="26"/>
      <c r="J4445" s="26"/>
      <c r="K4445" t="s">
        <v>9192</v>
      </c>
      <c r="L4445" t="str">
        <f>IF(ISNA(VLOOKUP(K4445,$K$244:K4444,1,0)),"","DUP!")</f>
        <v>DUP!</v>
      </c>
      <c r="N4445" t="str">
        <f t="shared" si="73"/>
        <v>INSERT INTO PRICE_MAP (
   PRODUCT_OFFER_ID, SERVICE_ID, SERVICE_NAME, 
   ZONE_IN, TIME_IN, PRICE_GROUP) 
VALUES ('Default',1,'SMS','8499330','.*','Tar_SMS_318VND');</v>
      </c>
    </row>
    <row r="4446" spans="2:14">
      <c r="B4446" t="s">
        <v>9392</v>
      </c>
      <c r="C4446" s="34">
        <v>1</v>
      </c>
      <c r="D4446" s="34" t="s">
        <v>8</v>
      </c>
      <c r="E4446" s="34" t="s">
        <v>8983</v>
      </c>
      <c r="F4446" s="34" t="s">
        <v>9168</v>
      </c>
      <c r="G4446" s="34" t="s">
        <v>9192</v>
      </c>
      <c r="H4446" s="26"/>
      <c r="I4446" s="26"/>
      <c r="J4446" s="26"/>
      <c r="K4446" t="s">
        <v>9192</v>
      </c>
      <c r="L4446" t="str">
        <f>IF(ISNA(VLOOKUP(K4446,$K$244:K4445,1,0)),"","DUP!")</f>
        <v>DUP!</v>
      </c>
      <c r="N4446" t="str">
        <f t="shared" si="73"/>
        <v>INSERT INTO PRICE_MAP (
   PRODUCT_OFFER_ID, SERVICE_ID, SERVICE_NAME, 
   ZONE_IN, TIME_IN, PRICE_GROUP) 
VALUES ('Default',1,'SMS','8499331','.*','Tar_SMS_318VND');</v>
      </c>
    </row>
    <row r="4447" spans="2:14">
      <c r="B4447" t="s">
        <v>9392</v>
      </c>
      <c r="C4447" s="34">
        <v>1</v>
      </c>
      <c r="D4447" s="34" t="s">
        <v>8</v>
      </c>
      <c r="E4447" s="34" t="s">
        <v>8984</v>
      </c>
      <c r="F4447" s="34" t="s">
        <v>9168</v>
      </c>
      <c r="G4447" s="34" t="s">
        <v>9192</v>
      </c>
      <c r="H4447" s="26"/>
      <c r="I4447" s="26"/>
      <c r="J4447" s="26"/>
      <c r="K4447" t="s">
        <v>9192</v>
      </c>
      <c r="L4447" t="str">
        <f>IF(ISNA(VLOOKUP(K4447,$K$244:K4446,1,0)),"","DUP!")</f>
        <v>DUP!</v>
      </c>
      <c r="N4447" t="str">
        <f t="shared" si="73"/>
        <v>INSERT INTO PRICE_MAP (
   PRODUCT_OFFER_ID, SERVICE_ID, SERVICE_NAME, 
   ZONE_IN, TIME_IN, PRICE_GROUP) 
VALUES ('Default',1,'SMS','8499332','.*','Tar_SMS_318VND');</v>
      </c>
    </row>
    <row r="4448" spans="2:14">
      <c r="B4448" t="s">
        <v>9392</v>
      </c>
      <c r="C4448" s="34">
        <v>1</v>
      </c>
      <c r="D4448" s="34" t="s">
        <v>8</v>
      </c>
      <c r="E4448" s="34" t="s">
        <v>8985</v>
      </c>
      <c r="F4448" s="34" t="s">
        <v>9168</v>
      </c>
      <c r="G4448" s="34" t="s">
        <v>9192</v>
      </c>
      <c r="H4448" s="26"/>
      <c r="I4448" s="26"/>
      <c r="J4448" s="26"/>
      <c r="K4448" t="s">
        <v>9192</v>
      </c>
      <c r="L4448" t="str">
        <f>IF(ISNA(VLOOKUP(K4448,$K$244:K4447,1,0)),"","DUP!")</f>
        <v>DUP!</v>
      </c>
      <c r="N4448" t="str">
        <f t="shared" si="73"/>
        <v>INSERT INTO PRICE_MAP (
   PRODUCT_OFFER_ID, SERVICE_ID, SERVICE_NAME, 
   ZONE_IN, TIME_IN, PRICE_GROUP) 
VALUES ('Default',1,'SMS','8499333','.*','Tar_SMS_318VND');</v>
      </c>
    </row>
    <row r="4449" spans="2:14">
      <c r="B4449" t="s">
        <v>9392</v>
      </c>
      <c r="C4449" s="34">
        <v>1</v>
      </c>
      <c r="D4449" s="34" t="s">
        <v>8</v>
      </c>
      <c r="E4449" s="34" t="s">
        <v>8986</v>
      </c>
      <c r="F4449" s="34" t="s">
        <v>9168</v>
      </c>
      <c r="G4449" s="34" t="s">
        <v>9192</v>
      </c>
      <c r="H4449" s="26"/>
      <c r="I4449" s="26"/>
      <c r="J4449" s="26"/>
      <c r="K4449" t="s">
        <v>9192</v>
      </c>
      <c r="L4449" t="str">
        <f>IF(ISNA(VLOOKUP(K4449,$K$244:K4448,1,0)),"","DUP!")</f>
        <v>DUP!</v>
      </c>
      <c r="N4449" t="str">
        <f t="shared" si="73"/>
        <v>INSERT INTO PRICE_MAP (
   PRODUCT_OFFER_ID, SERVICE_ID, SERVICE_NAME, 
   ZONE_IN, TIME_IN, PRICE_GROUP) 
VALUES ('Default',1,'SMS','8499334','.*','Tar_SMS_318VND');</v>
      </c>
    </row>
    <row r="4450" spans="2:14">
      <c r="B4450" t="s">
        <v>9392</v>
      </c>
      <c r="C4450" s="34">
        <v>1</v>
      </c>
      <c r="D4450" s="34" t="s">
        <v>8</v>
      </c>
      <c r="E4450" s="34" t="s">
        <v>8987</v>
      </c>
      <c r="F4450" s="34" t="s">
        <v>9168</v>
      </c>
      <c r="G4450" s="34" t="s">
        <v>9192</v>
      </c>
      <c r="H4450" s="26"/>
      <c r="I4450" s="26"/>
      <c r="J4450" s="26"/>
      <c r="K4450" t="s">
        <v>9192</v>
      </c>
      <c r="L4450" t="str">
        <f>IF(ISNA(VLOOKUP(K4450,$K$244:K4449,1,0)),"","DUP!")</f>
        <v>DUP!</v>
      </c>
      <c r="N4450" t="str">
        <f t="shared" si="73"/>
        <v>INSERT INTO PRICE_MAP (
   PRODUCT_OFFER_ID, SERVICE_ID, SERVICE_NAME, 
   ZONE_IN, TIME_IN, PRICE_GROUP) 
VALUES ('Default',1,'SMS','8499335','.*','Tar_SMS_318VND');</v>
      </c>
    </row>
    <row r="4451" spans="2:14">
      <c r="B4451" t="s">
        <v>9392</v>
      </c>
      <c r="C4451" s="34">
        <v>1</v>
      </c>
      <c r="D4451" s="34" t="s">
        <v>8</v>
      </c>
      <c r="E4451" s="34" t="s">
        <v>8988</v>
      </c>
      <c r="F4451" s="34" t="s">
        <v>9168</v>
      </c>
      <c r="G4451" s="34" t="s">
        <v>9192</v>
      </c>
      <c r="H4451" s="26"/>
      <c r="I4451" s="26"/>
      <c r="J4451" s="26"/>
      <c r="K4451" t="s">
        <v>9192</v>
      </c>
      <c r="L4451" t="str">
        <f>IF(ISNA(VLOOKUP(K4451,$K$244:K4450,1,0)),"","DUP!")</f>
        <v>DUP!</v>
      </c>
      <c r="N4451" t="str">
        <f t="shared" si="73"/>
        <v>INSERT INTO PRICE_MAP (
   PRODUCT_OFFER_ID, SERVICE_ID, SERVICE_NAME, 
   ZONE_IN, TIME_IN, PRICE_GROUP) 
VALUES ('Default',1,'SMS','8499336','.*','Tar_SMS_318VND');</v>
      </c>
    </row>
    <row r="4452" spans="2:14">
      <c r="B4452" t="s">
        <v>9392</v>
      </c>
      <c r="C4452" s="34">
        <v>1</v>
      </c>
      <c r="D4452" s="34" t="s">
        <v>8</v>
      </c>
      <c r="E4452" s="34" t="s">
        <v>8989</v>
      </c>
      <c r="F4452" s="34" t="s">
        <v>9168</v>
      </c>
      <c r="G4452" s="34" t="s">
        <v>9192</v>
      </c>
      <c r="H4452" s="26"/>
      <c r="I4452" s="26"/>
      <c r="J4452" s="26"/>
      <c r="K4452" t="s">
        <v>9192</v>
      </c>
      <c r="L4452" t="str">
        <f>IF(ISNA(VLOOKUP(K4452,$K$244:K4451,1,0)),"","DUP!")</f>
        <v>DUP!</v>
      </c>
      <c r="N4452" t="str">
        <f t="shared" si="73"/>
        <v>INSERT INTO PRICE_MAP (
   PRODUCT_OFFER_ID, SERVICE_ID, SERVICE_NAME, 
   ZONE_IN, TIME_IN, PRICE_GROUP) 
VALUES ('Default',1,'SMS','8499337','.*','Tar_SMS_318VND');</v>
      </c>
    </row>
    <row r="4453" spans="2:14">
      <c r="B4453" t="s">
        <v>9392</v>
      </c>
      <c r="C4453" s="34">
        <v>1</v>
      </c>
      <c r="D4453" s="34" t="s">
        <v>8</v>
      </c>
      <c r="E4453" s="34" t="s">
        <v>8990</v>
      </c>
      <c r="F4453" s="34" t="s">
        <v>9168</v>
      </c>
      <c r="G4453" s="34" t="s">
        <v>9192</v>
      </c>
      <c r="H4453" s="26"/>
      <c r="I4453" s="26"/>
      <c r="J4453" s="26"/>
      <c r="K4453" t="s">
        <v>9192</v>
      </c>
      <c r="L4453" t="str">
        <f>IF(ISNA(VLOOKUP(K4453,$K$244:K4452,1,0)),"","DUP!")</f>
        <v>DUP!</v>
      </c>
      <c r="N4453" t="str">
        <f t="shared" si="73"/>
        <v>INSERT INTO PRICE_MAP (
   PRODUCT_OFFER_ID, SERVICE_ID, SERVICE_NAME, 
   ZONE_IN, TIME_IN, PRICE_GROUP) 
VALUES ('Default',1,'SMS','8499338','.*','Tar_SMS_318VND');</v>
      </c>
    </row>
    <row r="4454" spans="2:14">
      <c r="B4454" t="s">
        <v>9392</v>
      </c>
      <c r="C4454" s="34">
        <v>1</v>
      </c>
      <c r="D4454" s="34" t="s">
        <v>8</v>
      </c>
      <c r="E4454" s="34" t="s">
        <v>8991</v>
      </c>
      <c r="F4454" s="34" t="s">
        <v>9168</v>
      </c>
      <c r="G4454" s="34" t="s">
        <v>9192</v>
      </c>
      <c r="H4454" s="26"/>
      <c r="I4454" s="26"/>
      <c r="J4454" s="26"/>
      <c r="K4454" t="s">
        <v>9192</v>
      </c>
      <c r="L4454" t="str">
        <f>IF(ISNA(VLOOKUP(K4454,$K$244:K4453,1,0)),"","DUP!")</f>
        <v>DUP!</v>
      </c>
      <c r="N4454" t="str">
        <f t="shared" si="73"/>
        <v>INSERT INTO PRICE_MAP (
   PRODUCT_OFFER_ID, SERVICE_ID, SERVICE_NAME, 
   ZONE_IN, TIME_IN, PRICE_GROUP) 
VALUES ('Default',1,'SMS','8499339','.*','Tar_SMS_318VND');</v>
      </c>
    </row>
    <row r="4455" spans="2:14">
      <c r="B4455" t="s">
        <v>9392</v>
      </c>
      <c r="C4455" s="34">
        <v>1</v>
      </c>
      <c r="D4455" s="34" t="s">
        <v>8</v>
      </c>
      <c r="E4455" s="34" t="s">
        <v>8992</v>
      </c>
      <c r="F4455" s="34" t="s">
        <v>9168</v>
      </c>
      <c r="G4455" s="34" t="s">
        <v>9192</v>
      </c>
      <c r="H4455" s="26"/>
      <c r="I4455" s="26"/>
      <c r="J4455" s="26"/>
      <c r="K4455" t="s">
        <v>9192</v>
      </c>
      <c r="L4455" t="str">
        <f>IF(ISNA(VLOOKUP(K4455,$K$244:K4454,1,0)),"","DUP!")</f>
        <v>DUP!</v>
      </c>
      <c r="N4455" t="str">
        <f t="shared" si="73"/>
        <v>INSERT INTO PRICE_MAP (
   PRODUCT_OFFER_ID, SERVICE_ID, SERVICE_NAME, 
   ZONE_IN, TIME_IN, PRICE_GROUP) 
VALUES ('Default',1,'SMS','849934','.*','Tar_SMS_318VND');</v>
      </c>
    </row>
    <row r="4456" spans="2:14">
      <c r="B4456" t="s">
        <v>9392</v>
      </c>
      <c r="C4456" s="34">
        <v>1</v>
      </c>
      <c r="D4456" s="34" t="s">
        <v>8</v>
      </c>
      <c r="E4456" s="34" t="s">
        <v>8993</v>
      </c>
      <c r="F4456" s="34" t="s">
        <v>9168</v>
      </c>
      <c r="G4456" s="34" t="s">
        <v>9192</v>
      </c>
      <c r="H4456" s="26"/>
      <c r="I4456" s="26"/>
      <c r="J4456" s="26"/>
      <c r="K4456" t="s">
        <v>9192</v>
      </c>
      <c r="L4456" t="str">
        <f>IF(ISNA(VLOOKUP(K4456,$K$244:K4455,1,0)),"","DUP!")</f>
        <v>DUP!</v>
      </c>
      <c r="N4456" t="str">
        <f t="shared" si="73"/>
        <v>INSERT INTO PRICE_MAP (
   PRODUCT_OFFER_ID, SERVICE_ID, SERVICE_NAME, 
   ZONE_IN, TIME_IN, PRICE_GROUP) 
VALUES ('Default',1,'SMS','849935','.*','Tar_SMS_318VND');</v>
      </c>
    </row>
    <row r="4457" spans="2:14">
      <c r="B4457" t="s">
        <v>9392</v>
      </c>
      <c r="C4457" s="34">
        <v>1</v>
      </c>
      <c r="D4457" s="34" t="s">
        <v>8</v>
      </c>
      <c r="E4457" s="34" t="s">
        <v>8994</v>
      </c>
      <c r="F4457" s="34" t="s">
        <v>9168</v>
      </c>
      <c r="G4457" s="34" t="s">
        <v>9192</v>
      </c>
      <c r="H4457" s="26"/>
      <c r="I4457" s="26"/>
      <c r="J4457" s="26"/>
      <c r="K4457" t="s">
        <v>9192</v>
      </c>
      <c r="L4457" t="str">
        <f>IF(ISNA(VLOOKUP(K4457,$K$244:K4456,1,0)),"","DUP!")</f>
        <v>DUP!</v>
      </c>
      <c r="N4457" t="str">
        <f t="shared" si="73"/>
        <v>INSERT INTO PRICE_MAP (
   PRODUCT_OFFER_ID, SERVICE_ID, SERVICE_NAME, 
   ZONE_IN, TIME_IN, PRICE_GROUP) 
VALUES ('Default',1,'SMS','8499350','.*','Tar_SMS_318VND');</v>
      </c>
    </row>
    <row r="4458" spans="2:14">
      <c r="B4458" t="s">
        <v>9392</v>
      </c>
      <c r="C4458" s="34">
        <v>1</v>
      </c>
      <c r="D4458" s="34" t="s">
        <v>8</v>
      </c>
      <c r="E4458" s="34" t="s">
        <v>8995</v>
      </c>
      <c r="F4458" s="34" t="s">
        <v>9168</v>
      </c>
      <c r="G4458" s="34" t="s">
        <v>9192</v>
      </c>
      <c r="H4458" s="26"/>
      <c r="I4458" s="26"/>
      <c r="J4458" s="26"/>
      <c r="K4458" t="s">
        <v>9192</v>
      </c>
      <c r="L4458" t="str">
        <f>IF(ISNA(VLOOKUP(K4458,$K$244:K4457,1,0)),"","DUP!")</f>
        <v>DUP!</v>
      </c>
      <c r="N4458" t="str">
        <f t="shared" si="73"/>
        <v>INSERT INTO PRICE_MAP (
   PRODUCT_OFFER_ID, SERVICE_ID, SERVICE_NAME, 
   ZONE_IN, TIME_IN, PRICE_GROUP) 
VALUES ('Default',1,'SMS','8499351','.*','Tar_SMS_318VND');</v>
      </c>
    </row>
    <row r="4459" spans="2:14">
      <c r="B4459" t="s">
        <v>9392</v>
      </c>
      <c r="C4459" s="34">
        <v>1</v>
      </c>
      <c r="D4459" s="34" t="s">
        <v>8</v>
      </c>
      <c r="E4459" s="34" t="s">
        <v>8996</v>
      </c>
      <c r="F4459" s="34" t="s">
        <v>9168</v>
      </c>
      <c r="G4459" s="34" t="s">
        <v>9192</v>
      </c>
      <c r="H4459" s="26"/>
      <c r="I4459" s="26"/>
      <c r="J4459" s="26"/>
      <c r="K4459" t="s">
        <v>9192</v>
      </c>
      <c r="L4459" t="str">
        <f>IF(ISNA(VLOOKUP(K4459,$K$244:K4458,1,0)),"","DUP!")</f>
        <v>DUP!</v>
      </c>
      <c r="N4459" t="str">
        <f t="shared" si="73"/>
        <v>INSERT INTO PRICE_MAP (
   PRODUCT_OFFER_ID, SERVICE_ID, SERVICE_NAME, 
   ZONE_IN, TIME_IN, PRICE_GROUP) 
VALUES ('Default',1,'SMS','8499352','.*','Tar_SMS_318VND');</v>
      </c>
    </row>
    <row r="4460" spans="2:14">
      <c r="B4460" t="s">
        <v>9392</v>
      </c>
      <c r="C4460" s="34">
        <v>1</v>
      </c>
      <c r="D4460" s="34" t="s">
        <v>8</v>
      </c>
      <c r="E4460" s="34" t="s">
        <v>8997</v>
      </c>
      <c r="F4460" s="34" t="s">
        <v>9168</v>
      </c>
      <c r="G4460" s="34" t="s">
        <v>9192</v>
      </c>
      <c r="H4460" s="26"/>
      <c r="I4460" s="26"/>
      <c r="J4460" s="26"/>
      <c r="K4460" t="s">
        <v>9192</v>
      </c>
      <c r="L4460" t="str">
        <f>IF(ISNA(VLOOKUP(K4460,$K$244:K4459,1,0)),"","DUP!")</f>
        <v>DUP!</v>
      </c>
      <c r="N4460" t="str">
        <f t="shared" si="73"/>
        <v>INSERT INTO PRICE_MAP (
   PRODUCT_OFFER_ID, SERVICE_ID, SERVICE_NAME, 
   ZONE_IN, TIME_IN, PRICE_GROUP) 
VALUES ('Default',1,'SMS','8499353','.*','Tar_SMS_318VND');</v>
      </c>
    </row>
    <row r="4461" spans="2:14">
      <c r="B4461" t="s">
        <v>9392</v>
      </c>
      <c r="C4461" s="34">
        <v>1</v>
      </c>
      <c r="D4461" s="34" t="s">
        <v>8</v>
      </c>
      <c r="E4461" s="34" t="s">
        <v>8998</v>
      </c>
      <c r="F4461" s="34" t="s">
        <v>9168</v>
      </c>
      <c r="G4461" s="34" t="s">
        <v>9192</v>
      </c>
      <c r="H4461" s="26"/>
      <c r="I4461" s="26"/>
      <c r="J4461" s="26"/>
      <c r="K4461" t="s">
        <v>9192</v>
      </c>
      <c r="L4461" t="str">
        <f>IF(ISNA(VLOOKUP(K4461,$K$244:K4460,1,0)),"","DUP!")</f>
        <v>DUP!</v>
      </c>
      <c r="N4461" t="str">
        <f t="shared" si="73"/>
        <v>INSERT INTO PRICE_MAP (
   PRODUCT_OFFER_ID, SERVICE_ID, SERVICE_NAME, 
   ZONE_IN, TIME_IN, PRICE_GROUP) 
VALUES ('Default',1,'SMS','8499354','.*','Tar_SMS_318VND');</v>
      </c>
    </row>
    <row r="4462" spans="2:14">
      <c r="B4462" t="s">
        <v>9392</v>
      </c>
      <c r="C4462" s="34">
        <v>1</v>
      </c>
      <c r="D4462" s="34" t="s">
        <v>8</v>
      </c>
      <c r="E4462" s="34" t="s">
        <v>8999</v>
      </c>
      <c r="F4462" s="34" t="s">
        <v>9168</v>
      </c>
      <c r="G4462" s="34" t="s">
        <v>9192</v>
      </c>
      <c r="H4462" s="26"/>
      <c r="I4462" s="26"/>
      <c r="J4462" s="26"/>
      <c r="K4462" t="s">
        <v>9192</v>
      </c>
      <c r="L4462" t="str">
        <f>IF(ISNA(VLOOKUP(K4462,$K$244:K4461,1,0)),"","DUP!")</f>
        <v>DUP!</v>
      </c>
      <c r="N4462" t="str">
        <f t="shared" si="73"/>
        <v>INSERT INTO PRICE_MAP (
   PRODUCT_OFFER_ID, SERVICE_ID, SERVICE_NAME, 
   ZONE_IN, TIME_IN, PRICE_GROUP) 
VALUES ('Default',1,'SMS','8499355','.*','Tar_SMS_318VND');</v>
      </c>
    </row>
    <row r="4463" spans="2:14">
      <c r="B4463" t="s">
        <v>9392</v>
      </c>
      <c r="C4463" s="34">
        <v>1</v>
      </c>
      <c r="D4463" s="34" t="s">
        <v>8</v>
      </c>
      <c r="E4463" s="34" t="s">
        <v>9000</v>
      </c>
      <c r="F4463" s="34" t="s">
        <v>9168</v>
      </c>
      <c r="G4463" s="34" t="s">
        <v>9192</v>
      </c>
      <c r="H4463" s="26"/>
      <c r="I4463" s="26"/>
      <c r="J4463" s="26"/>
      <c r="K4463" t="s">
        <v>9192</v>
      </c>
      <c r="L4463" t="str">
        <f>IF(ISNA(VLOOKUP(K4463,$K$244:K4462,1,0)),"","DUP!")</f>
        <v>DUP!</v>
      </c>
      <c r="N4463" t="str">
        <f t="shared" si="73"/>
        <v>INSERT INTO PRICE_MAP (
   PRODUCT_OFFER_ID, SERVICE_ID, SERVICE_NAME, 
   ZONE_IN, TIME_IN, PRICE_GROUP) 
VALUES ('Default',1,'SMS','8499356','.*','Tar_SMS_318VND');</v>
      </c>
    </row>
    <row r="4464" spans="2:14">
      <c r="B4464" t="s">
        <v>9392</v>
      </c>
      <c r="C4464" s="34">
        <v>1</v>
      </c>
      <c r="D4464" s="34" t="s">
        <v>8</v>
      </c>
      <c r="E4464" s="34" t="s">
        <v>9001</v>
      </c>
      <c r="F4464" s="34" t="s">
        <v>9168</v>
      </c>
      <c r="G4464" s="34" t="s">
        <v>9192</v>
      </c>
      <c r="H4464" s="26"/>
      <c r="I4464" s="26"/>
      <c r="J4464" s="26"/>
      <c r="K4464" t="s">
        <v>9192</v>
      </c>
      <c r="L4464" t="str">
        <f>IF(ISNA(VLOOKUP(K4464,$K$244:K4463,1,0)),"","DUP!")</f>
        <v>DUP!</v>
      </c>
      <c r="N4464" t="str">
        <f t="shared" si="73"/>
        <v>INSERT INTO PRICE_MAP (
   PRODUCT_OFFER_ID, SERVICE_ID, SERVICE_NAME, 
   ZONE_IN, TIME_IN, PRICE_GROUP) 
VALUES ('Default',1,'SMS','8499357','.*','Tar_SMS_318VND');</v>
      </c>
    </row>
    <row r="4465" spans="2:14">
      <c r="B4465" t="s">
        <v>9392</v>
      </c>
      <c r="C4465" s="34">
        <v>1</v>
      </c>
      <c r="D4465" s="34" t="s">
        <v>8</v>
      </c>
      <c r="E4465" s="34" t="s">
        <v>9002</v>
      </c>
      <c r="F4465" s="34" t="s">
        <v>9168</v>
      </c>
      <c r="G4465" s="34" t="s">
        <v>9192</v>
      </c>
      <c r="H4465" s="26"/>
      <c r="I4465" s="26"/>
      <c r="J4465" s="26"/>
      <c r="K4465" t="s">
        <v>9192</v>
      </c>
      <c r="L4465" t="str">
        <f>IF(ISNA(VLOOKUP(K4465,$K$244:K4464,1,0)),"","DUP!")</f>
        <v>DUP!</v>
      </c>
      <c r="N4465" t="str">
        <f t="shared" si="73"/>
        <v>INSERT INTO PRICE_MAP (
   PRODUCT_OFFER_ID, SERVICE_ID, SERVICE_NAME, 
   ZONE_IN, TIME_IN, PRICE_GROUP) 
VALUES ('Default',1,'SMS','8499358','.*','Tar_SMS_318VND');</v>
      </c>
    </row>
    <row r="4466" spans="2:14">
      <c r="B4466" t="s">
        <v>9392</v>
      </c>
      <c r="C4466" s="34">
        <v>1</v>
      </c>
      <c r="D4466" s="34" t="s">
        <v>8</v>
      </c>
      <c r="E4466" s="34" t="s">
        <v>9003</v>
      </c>
      <c r="F4466" s="34" t="s">
        <v>9168</v>
      </c>
      <c r="G4466" s="34" t="s">
        <v>9192</v>
      </c>
      <c r="H4466" s="26"/>
      <c r="I4466" s="26"/>
      <c r="J4466" s="26"/>
      <c r="K4466" t="s">
        <v>9192</v>
      </c>
      <c r="L4466" t="str">
        <f>IF(ISNA(VLOOKUP(K4466,$K$244:K4465,1,0)),"","DUP!")</f>
        <v>DUP!</v>
      </c>
      <c r="N4466" t="str">
        <f t="shared" si="73"/>
        <v>INSERT INTO PRICE_MAP (
   PRODUCT_OFFER_ID, SERVICE_ID, SERVICE_NAME, 
   ZONE_IN, TIME_IN, PRICE_GROUP) 
VALUES ('Default',1,'SMS','8499359','.*','Tar_SMS_318VND');</v>
      </c>
    </row>
    <row r="4467" spans="2:14">
      <c r="B4467" t="s">
        <v>9392</v>
      </c>
      <c r="C4467" s="34">
        <v>1</v>
      </c>
      <c r="D4467" s="34" t="s">
        <v>8</v>
      </c>
      <c r="E4467" s="34" t="s">
        <v>9004</v>
      </c>
      <c r="F4467" s="34" t="s">
        <v>9168</v>
      </c>
      <c r="G4467" s="34" t="s">
        <v>9192</v>
      </c>
      <c r="H4467" s="26"/>
      <c r="I4467" s="26"/>
      <c r="J4467" s="26"/>
      <c r="K4467" t="s">
        <v>9192</v>
      </c>
      <c r="L4467" t="str">
        <f>IF(ISNA(VLOOKUP(K4467,$K$244:K4466,1,0)),"","DUP!")</f>
        <v>DUP!</v>
      </c>
      <c r="N4467" t="str">
        <f t="shared" si="73"/>
        <v>INSERT INTO PRICE_MAP (
   PRODUCT_OFFER_ID, SERVICE_ID, SERVICE_NAME, 
   ZONE_IN, TIME_IN, PRICE_GROUP) 
VALUES ('Default',1,'SMS','849936','.*','Tar_SMS_318VND');</v>
      </c>
    </row>
    <row r="4468" spans="2:14">
      <c r="B4468" t="s">
        <v>9392</v>
      </c>
      <c r="C4468" s="34">
        <v>1</v>
      </c>
      <c r="D4468" s="34" t="s">
        <v>8</v>
      </c>
      <c r="E4468" s="34" t="s">
        <v>9005</v>
      </c>
      <c r="F4468" s="34" t="s">
        <v>9168</v>
      </c>
      <c r="G4468" s="34" t="s">
        <v>9192</v>
      </c>
      <c r="H4468" s="26"/>
      <c r="I4468" s="26"/>
      <c r="J4468" s="26"/>
      <c r="K4468" t="s">
        <v>9192</v>
      </c>
      <c r="L4468" t="str">
        <f>IF(ISNA(VLOOKUP(K4468,$K$244:K4467,1,0)),"","DUP!")</f>
        <v>DUP!</v>
      </c>
      <c r="N4468" t="str">
        <f t="shared" si="73"/>
        <v>INSERT INTO PRICE_MAP (
   PRODUCT_OFFER_ID, SERVICE_ID, SERVICE_NAME, 
   ZONE_IN, TIME_IN, PRICE_GROUP) 
VALUES ('Default',1,'SMS','849937','.*','Tar_SMS_318VND');</v>
      </c>
    </row>
    <row r="4469" spans="2:14">
      <c r="B4469" t="s">
        <v>9392</v>
      </c>
      <c r="C4469" s="34">
        <v>1</v>
      </c>
      <c r="D4469" s="34" t="s">
        <v>8</v>
      </c>
      <c r="E4469" s="34" t="s">
        <v>9006</v>
      </c>
      <c r="F4469" s="34" t="s">
        <v>9168</v>
      </c>
      <c r="G4469" s="34" t="s">
        <v>9192</v>
      </c>
      <c r="H4469" s="26"/>
      <c r="I4469" s="26"/>
      <c r="J4469" s="26"/>
      <c r="K4469" t="s">
        <v>9192</v>
      </c>
      <c r="L4469" t="str">
        <f>IF(ISNA(VLOOKUP(K4469,$K$244:K4468,1,0)),"","DUP!")</f>
        <v>DUP!</v>
      </c>
      <c r="N4469" t="str">
        <f t="shared" ref="N4469:N4496" si="74">IF(M4469="DUP!","","INSERT INTO PRICE_MAP (
   PRODUCT_OFFER_ID, SERVICE_ID, SERVICE_NAME, 
   ZONE_IN, TIME_IN, PRICE_GROUP) 
VALUES ('"&amp;B4469&amp;"',"&amp;C4469&amp;",'"&amp;D4469&amp;"','"&amp;E4469&amp;"','"&amp;F4469&amp;"','"&amp;K4469&amp;"');")</f>
        <v>INSERT INTO PRICE_MAP (
   PRODUCT_OFFER_ID, SERVICE_ID, SERVICE_NAME, 
   ZONE_IN, TIME_IN, PRICE_GROUP) 
VALUES ('Default',1,'SMS','849938','.*','Tar_SMS_318VND');</v>
      </c>
    </row>
    <row r="4470" spans="2:14">
      <c r="B4470" t="s">
        <v>9392</v>
      </c>
      <c r="C4470" s="34">
        <v>1</v>
      </c>
      <c r="D4470" s="34" t="s">
        <v>8</v>
      </c>
      <c r="E4470" s="34" t="s">
        <v>9007</v>
      </c>
      <c r="F4470" s="34" t="s">
        <v>9168</v>
      </c>
      <c r="G4470" s="34" t="s">
        <v>9192</v>
      </c>
      <c r="H4470" s="26"/>
      <c r="I4470" s="26"/>
      <c r="J4470" s="26"/>
      <c r="K4470" t="s">
        <v>9192</v>
      </c>
      <c r="L4470" t="str">
        <f>IF(ISNA(VLOOKUP(K4470,$K$244:K4469,1,0)),"","DUP!")</f>
        <v>DUP!</v>
      </c>
      <c r="N4470" t="str">
        <f t="shared" si="74"/>
        <v>INSERT INTO PRICE_MAP (
   PRODUCT_OFFER_ID, SERVICE_ID, SERVICE_NAME, 
   ZONE_IN, TIME_IN, PRICE_GROUP) 
VALUES ('Default',1,'SMS','849939','.*','Tar_SMS_318VND');</v>
      </c>
    </row>
    <row r="4471" spans="2:14">
      <c r="B4471" t="s">
        <v>9392</v>
      </c>
      <c r="C4471" s="34">
        <v>1</v>
      </c>
      <c r="D4471" s="34" t="s">
        <v>8</v>
      </c>
      <c r="E4471" s="34" t="s">
        <v>9008</v>
      </c>
      <c r="F4471" s="34" t="s">
        <v>9168</v>
      </c>
      <c r="G4471" s="34" t="s">
        <v>9192</v>
      </c>
      <c r="H4471" s="26"/>
      <c r="I4471" s="26"/>
      <c r="J4471" s="26"/>
      <c r="K4471" t="s">
        <v>9192</v>
      </c>
      <c r="L4471" t="str">
        <f>IF(ISNA(VLOOKUP(K4471,$K$244:K4470,1,0)),"","DUP!")</f>
        <v>DUP!</v>
      </c>
      <c r="N4471" t="str">
        <f t="shared" si="74"/>
        <v>INSERT INTO PRICE_MAP (
   PRODUCT_OFFER_ID, SERVICE_ID, SERVICE_NAME, 
   ZONE_IN, TIME_IN, PRICE_GROUP) 
VALUES ('Default',1,'SMS','84994','.*','Tar_SMS_318VND');</v>
      </c>
    </row>
    <row r="4472" spans="2:14">
      <c r="B4472" t="s">
        <v>9392</v>
      </c>
      <c r="C4472" s="34">
        <v>1</v>
      </c>
      <c r="D4472" s="34" t="s">
        <v>8</v>
      </c>
      <c r="E4472" s="34" t="s">
        <v>9009</v>
      </c>
      <c r="F4472" s="34" t="s">
        <v>9168</v>
      </c>
      <c r="G4472" s="34" t="s">
        <v>9192</v>
      </c>
      <c r="H4472" s="26"/>
      <c r="I4472" s="26"/>
      <c r="J4472" s="26"/>
      <c r="K4472" t="s">
        <v>9192</v>
      </c>
      <c r="L4472" t="str">
        <f>IF(ISNA(VLOOKUP(K4472,$K$244:K4471,1,0)),"","DUP!")</f>
        <v>DUP!</v>
      </c>
      <c r="N4472" t="str">
        <f t="shared" si="74"/>
        <v>INSERT INTO PRICE_MAP (
   PRODUCT_OFFER_ID, SERVICE_ID, SERVICE_NAME, 
   ZONE_IN, TIME_IN, PRICE_GROUP) 
VALUES ('Default',1,'SMS','84995','.*','Tar_SMS_318VND');</v>
      </c>
    </row>
    <row r="4473" spans="2:14">
      <c r="B4473" t="s">
        <v>9392</v>
      </c>
      <c r="C4473" s="34">
        <v>1</v>
      </c>
      <c r="D4473" s="34" t="s">
        <v>8</v>
      </c>
      <c r="E4473" s="34" t="s">
        <v>9010</v>
      </c>
      <c r="F4473" s="34" t="s">
        <v>9168</v>
      </c>
      <c r="G4473" s="34" t="s">
        <v>9197</v>
      </c>
      <c r="H4473" s="26"/>
      <c r="I4473" s="26"/>
      <c r="J4473" s="26"/>
      <c r="K4473" t="s">
        <v>9197</v>
      </c>
      <c r="L4473" t="str">
        <f>IF(ISNA(VLOOKUP(K4473,$K$244:K4472,1,0)),"","DUP!")</f>
        <v>DUP!</v>
      </c>
      <c r="N4473" t="str">
        <f t="shared" si="74"/>
        <v>INSERT INTO PRICE_MAP (
   PRODUCT_OFFER_ID, SERVICE_ID, SERVICE_NAME, 
   ZONE_IN, TIME_IN, PRICE_GROUP) 
VALUES ('Default',1,'SMS','84996','.*','Tar_SMS_1818VND');</v>
      </c>
    </row>
    <row r="4474" spans="2:14">
      <c r="B4474" t="s">
        <v>9392</v>
      </c>
      <c r="C4474" s="34">
        <v>1</v>
      </c>
      <c r="D4474" s="34" t="s">
        <v>8</v>
      </c>
      <c r="E4474" s="34" t="s">
        <v>9011</v>
      </c>
      <c r="F4474" s="34" t="s">
        <v>9168</v>
      </c>
      <c r="G4474" s="34" t="s">
        <v>9192</v>
      </c>
      <c r="H4474" s="26"/>
      <c r="I4474" s="26"/>
      <c r="J4474" s="26"/>
      <c r="K4474" t="s">
        <v>9192</v>
      </c>
      <c r="L4474" t="str">
        <f>IF(ISNA(VLOOKUP(K4474,$K$244:K4473,1,0)),"","DUP!")</f>
        <v>DUP!</v>
      </c>
      <c r="N4474" t="str">
        <f t="shared" si="74"/>
        <v>INSERT INTO PRICE_MAP (
   PRODUCT_OFFER_ID, SERVICE_ID, SERVICE_NAME, 
   ZONE_IN, TIME_IN, PRICE_GROUP) 
VALUES ('Default',1,'SMS','849960','.*','Tar_SMS_318VND');</v>
      </c>
    </row>
    <row r="4475" spans="2:14">
      <c r="B4475" t="s">
        <v>9392</v>
      </c>
      <c r="C4475" s="34">
        <v>1</v>
      </c>
      <c r="D4475" s="34" t="s">
        <v>8</v>
      </c>
      <c r="E4475" s="34" t="s">
        <v>9012</v>
      </c>
      <c r="F4475" s="34" t="s">
        <v>9168</v>
      </c>
      <c r="G4475" s="34" t="s">
        <v>9192</v>
      </c>
      <c r="H4475" s="26"/>
      <c r="I4475" s="26"/>
      <c r="J4475" s="26"/>
      <c r="K4475" t="s">
        <v>9192</v>
      </c>
      <c r="L4475" t="str">
        <f>IF(ISNA(VLOOKUP(K4475,$K$244:K4474,1,0)),"","DUP!")</f>
        <v>DUP!</v>
      </c>
      <c r="N4475" t="str">
        <f t="shared" si="74"/>
        <v>INSERT INTO PRICE_MAP (
   PRODUCT_OFFER_ID, SERVICE_ID, SERVICE_NAME, 
   ZONE_IN, TIME_IN, PRICE_GROUP) 
VALUES ('Default',1,'SMS','849961','.*','Tar_SMS_318VND');</v>
      </c>
    </row>
    <row r="4476" spans="2:14">
      <c r="B4476" t="s">
        <v>9392</v>
      </c>
      <c r="C4476" s="34">
        <v>1</v>
      </c>
      <c r="D4476" s="34" t="s">
        <v>8</v>
      </c>
      <c r="E4476" s="34" t="s">
        <v>9013</v>
      </c>
      <c r="F4476" s="34" t="s">
        <v>9168</v>
      </c>
      <c r="G4476" s="34" t="s">
        <v>9192</v>
      </c>
      <c r="H4476" s="26"/>
      <c r="I4476" s="26"/>
      <c r="J4476" s="26"/>
      <c r="K4476" t="s">
        <v>9192</v>
      </c>
      <c r="L4476" t="str">
        <f>IF(ISNA(VLOOKUP(K4476,$K$244:K4475,1,0)),"","DUP!")</f>
        <v>DUP!</v>
      </c>
      <c r="N4476" t="str">
        <f t="shared" si="74"/>
        <v>INSERT INTO PRICE_MAP (
   PRODUCT_OFFER_ID, SERVICE_ID, SERVICE_NAME, 
   ZONE_IN, TIME_IN, PRICE_GROUP) 
VALUES ('Default',1,'SMS','849962','.*','Tar_SMS_318VND');</v>
      </c>
    </row>
    <row r="4477" spans="2:14">
      <c r="B4477" t="s">
        <v>9392</v>
      </c>
      <c r="C4477" s="34">
        <v>1</v>
      </c>
      <c r="D4477" s="34" t="s">
        <v>8</v>
      </c>
      <c r="E4477" s="34" t="s">
        <v>9014</v>
      </c>
      <c r="F4477" s="34" t="s">
        <v>9168</v>
      </c>
      <c r="G4477" s="34" t="s">
        <v>9192</v>
      </c>
      <c r="H4477" s="26"/>
      <c r="I4477" s="26"/>
      <c r="J4477" s="26"/>
      <c r="K4477" t="s">
        <v>9192</v>
      </c>
      <c r="L4477" t="str">
        <f>IF(ISNA(VLOOKUP(K4477,$K$244:K4476,1,0)),"","DUP!")</f>
        <v>DUP!</v>
      </c>
      <c r="N4477" t="str">
        <f t="shared" si="74"/>
        <v>INSERT INTO PRICE_MAP (
   PRODUCT_OFFER_ID, SERVICE_ID, SERVICE_NAME, 
   ZONE_IN, TIME_IN, PRICE_GROUP) 
VALUES ('Default',1,'SMS','849963','.*','Tar_SMS_318VND');</v>
      </c>
    </row>
    <row r="4478" spans="2:14">
      <c r="B4478" t="s">
        <v>9392</v>
      </c>
      <c r="C4478" s="34">
        <v>1</v>
      </c>
      <c r="D4478" s="34" t="s">
        <v>8</v>
      </c>
      <c r="E4478" s="34" t="s">
        <v>9015</v>
      </c>
      <c r="F4478" s="34" t="s">
        <v>9168</v>
      </c>
      <c r="G4478" s="34" t="s">
        <v>9192</v>
      </c>
      <c r="H4478" s="26"/>
      <c r="I4478" s="26"/>
      <c r="J4478" s="26"/>
      <c r="K4478" t="s">
        <v>9192</v>
      </c>
      <c r="L4478" t="str">
        <f>IF(ISNA(VLOOKUP(K4478,$K$244:K4477,1,0)),"","DUP!")</f>
        <v>DUP!</v>
      </c>
      <c r="N4478" t="str">
        <f t="shared" si="74"/>
        <v>INSERT INTO PRICE_MAP (
   PRODUCT_OFFER_ID, SERVICE_ID, SERVICE_NAME, 
   ZONE_IN, TIME_IN, PRICE_GROUP) 
VALUES ('Default',1,'SMS','849964','.*','Tar_SMS_318VND');</v>
      </c>
    </row>
    <row r="4479" spans="2:14">
      <c r="B4479" t="s">
        <v>9392</v>
      </c>
      <c r="C4479" s="34">
        <v>1</v>
      </c>
      <c r="D4479" s="34" t="s">
        <v>8</v>
      </c>
      <c r="E4479" s="34" t="s">
        <v>9016</v>
      </c>
      <c r="F4479" s="34" t="s">
        <v>9168</v>
      </c>
      <c r="G4479" s="34" t="s">
        <v>9192</v>
      </c>
      <c r="H4479" s="26"/>
      <c r="I4479" s="26"/>
      <c r="J4479" s="26"/>
      <c r="K4479" t="s">
        <v>9192</v>
      </c>
      <c r="L4479" t="str">
        <f>IF(ISNA(VLOOKUP(K4479,$K$244:K4478,1,0)),"","DUP!")</f>
        <v>DUP!</v>
      </c>
      <c r="N4479" t="str">
        <f t="shared" si="74"/>
        <v>INSERT INTO PRICE_MAP (
   PRODUCT_OFFER_ID, SERVICE_ID, SERVICE_NAME, 
   ZONE_IN, TIME_IN, PRICE_GROUP) 
VALUES ('Default',1,'SMS','849965','.*','Tar_SMS_318VND');</v>
      </c>
    </row>
    <row r="4480" spans="2:14">
      <c r="B4480" t="s">
        <v>9392</v>
      </c>
      <c r="C4480" s="34">
        <v>1</v>
      </c>
      <c r="D4480" s="34" t="s">
        <v>8</v>
      </c>
      <c r="E4480" s="34" t="s">
        <v>9017</v>
      </c>
      <c r="F4480" s="34" t="s">
        <v>9168</v>
      </c>
      <c r="G4480" s="34" t="s">
        <v>9192</v>
      </c>
      <c r="H4480" s="26"/>
      <c r="I4480" s="26"/>
      <c r="J4480" s="26"/>
      <c r="K4480" t="s">
        <v>9192</v>
      </c>
      <c r="L4480" t="str">
        <f>IF(ISNA(VLOOKUP(K4480,$K$244:K4479,1,0)),"","DUP!")</f>
        <v>DUP!</v>
      </c>
      <c r="N4480" t="str">
        <f t="shared" si="74"/>
        <v>INSERT INTO PRICE_MAP (
   PRODUCT_OFFER_ID, SERVICE_ID, SERVICE_NAME, 
   ZONE_IN, TIME_IN, PRICE_GROUP) 
VALUES ('Default',1,'SMS','849966','.*','Tar_SMS_318VND');</v>
      </c>
    </row>
    <row r="4481" spans="2:14">
      <c r="B4481" t="s">
        <v>9392</v>
      </c>
      <c r="C4481" s="34">
        <v>1</v>
      </c>
      <c r="D4481" s="34" t="s">
        <v>8</v>
      </c>
      <c r="E4481" s="34" t="s">
        <v>9018</v>
      </c>
      <c r="F4481" s="34" t="s">
        <v>9168</v>
      </c>
      <c r="G4481" s="34" t="s">
        <v>9192</v>
      </c>
      <c r="H4481" s="26"/>
      <c r="I4481" s="26"/>
      <c r="J4481" s="26"/>
      <c r="K4481" t="s">
        <v>9192</v>
      </c>
      <c r="L4481" t="str">
        <f>IF(ISNA(VLOOKUP(K4481,$K$244:K4480,1,0)),"","DUP!")</f>
        <v>DUP!</v>
      </c>
      <c r="N4481" t="str">
        <f t="shared" si="74"/>
        <v>INSERT INTO PRICE_MAP (
   PRODUCT_OFFER_ID, SERVICE_ID, SERVICE_NAME, 
   ZONE_IN, TIME_IN, PRICE_GROUP) 
VALUES ('Default',1,'SMS','849967','.*','Tar_SMS_318VND');</v>
      </c>
    </row>
    <row r="4482" spans="2:14">
      <c r="B4482" t="s">
        <v>9392</v>
      </c>
      <c r="C4482" s="34">
        <v>1</v>
      </c>
      <c r="D4482" s="34" t="s">
        <v>8</v>
      </c>
      <c r="E4482" s="34" t="s">
        <v>9019</v>
      </c>
      <c r="F4482" s="34" t="s">
        <v>9168</v>
      </c>
      <c r="G4482" s="34" t="s">
        <v>9192</v>
      </c>
      <c r="H4482" s="26"/>
      <c r="I4482" s="26"/>
      <c r="J4482" s="26"/>
      <c r="K4482" t="s">
        <v>9192</v>
      </c>
      <c r="L4482" t="str">
        <f>IF(ISNA(VLOOKUP(K4482,$K$244:K4481,1,0)),"","DUP!")</f>
        <v>DUP!</v>
      </c>
      <c r="N4482" t="str">
        <f t="shared" si="74"/>
        <v>INSERT INTO PRICE_MAP (
   PRODUCT_OFFER_ID, SERVICE_ID, SERVICE_NAME, 
   ZONE_IN, TIME_IN, PRICE_GROUP) 
VALUES ('Default',1,'SMS','849968','.*','Tar_SMS_318VND');</v>
      </c>
    </row>
    <row r="4483" spans="2:14">
      <c r="B4483" t="s">
        <v>9392</v>
      </c>
      <c r="C4483" s="34">
        <v>1</v>
      </c>
      <c r="D4483" s="34" t="s">
        <v>8</v>
      </c>
      <c r="E4483" s="34" t="s">
        <v>9020</v>
      </c>
      <c r="F4483" s="34" t="s">
        <v>9168</v>
      </c>
      <c r="G4483" s="34" t="s">
        <v>9192</v>
      </c>
      <c r="H4483" s="26"/>
      <c r="I4483" s="26"/>
      <c r="J4483" s="26"/>
      <c r="K4483" t="s">
        <v>9192</v>
      </c>
      <c r="L4483" t="str">
        <f>IF(ISNA(VLOOKUP(K4483,$K$244:K4482,1,0)),"","DUP!")</f>
        <v>DUP!</v>
      </c>
      <c r="N4483" t="str">
        <f t="shared" si="74"/>
        <v>INSERT INTO PRICE_MAP (
   PRODUCT_OFFER_ID, SERVICE_ID, SERVICE_NAME, 
   ZONE_IN, TIME_IN, PRICE_GROUP) 
VALUES ('Default',1,'SMS','849969','.*','Tar_SMS_318VND');</v>
      </c>
    </row>
    <row r="4484" spans="2:14">
      <c r="B4484" t="s">
        <v>9392</v>
      </c>
      <c r="C4484" s="34">
        <v>1</v>
      </c>
      <c r="D4484" s="34" t="s">
        <v>8</v>
      </c>
      <c r="E4484" s="34" t="s">
        <v>9021</v>
      </c>
      <c r="F4484" s="34" t="s">
        <v>9168</v>
      </c>
      <c r="G4484" s="34" t="s">
        <v>9196</v>
      </c>
      <c r="H4484" s="26"/>
      <c r="I4484" s="26"/>
      <c r="J4484" s="26"/>
      <c r="K4484" t="s">
        <v>9196</v>
      </c>
      <c r="L4484" t="str">
        <f>IF(ISNA(VLOOKUP(K4484,$K$244:K4483,1,0)),"","DUP!")</f>
        <v>DUP!</v>
      </c>
      <c r="N4484" t="str">
        <f t="shared" si="74"/>
        <v>INSERT INTO PRICE_MAP (
   PRODUCT_OFFER_ID, SERVICE_ID, SERVICE_NAME, 
   ZONE_IN, TIME_IN, PRICE_GROUP) 
VALUES ('Default',1,'SMS','84997','.*','Tar_SMS_909VND');</v>
      </c>
    </row>
    <row r="4485" spans="2:14">
      <c r="B4485" t="s">
        <v>9392</v>
      </c>
      <c r="C4485" s="34">
        <v>1</v>
      </c>
      <c r="D4485" s="34" t="s">
        <v>8</v>
      </c>
      <c r="E4485" s="34" t="s">
        <v>9022</v>
      </c>
      <c r="F4485" s="34" t="s">
        <v>9168</v>
      </c>
      <c r="G4485" s="34" t="s">
        <v>9192</v>
      </c>
      <c r="H4485" s="26"/>
      <c r="I4485" s="26"/>
      <c r="J4485" s="26"/>
      <c r="K4485" t="s">
        <v>9192</v>
      </c>
      <c r="L4485" t="str">
        <f>IF(ISNA(VLOOKUP(K4485,$K$244:K4484,1,0)),"","DUP!")</f>
        <v>DUP!</v>
      </c>
      <c r="N4485" t="str">
        <f t="shared" si="74"/>
        <v>INSERT INTO PRICE_MAP (
   PRODUCT_OFFER_ID, SERVICE_ID, SERVICE_NAME, 
   ZONE_IN, TIME_IN, PRICE_GROUP) 
VALUES ('Default',1,'SMS','849970','.*','Tar_SMS_318VND');</v>
      </c>
    </row>
    <row r="4486" spans="2:14">
      <c r="B4486" t="s">
        <v>9392</v>
      </c>
      <c r="C4486" s="34">
        <v>1</v>
      </c>
      <c r="D4486" s="34" t="s">
        <v>8</v>
      </c>
      <c r="E4486" s="34" t="s">
        <v>9023</v>
      </c>
      <c r="F4486" s="34" t="s">
        <v>9168</v>
      </c>
      <c r="G4486" s="34" t="s">
        <v>9192</v>
      </c>
      <c r="H4486" s="26"/>
      <c r="I4486" s="26"/>
      <c r="J4486" s="26"/>
      <c r="K4486" t="s">
        <v>9192</v>
      </c>
      <c r="L4486" t="str">
        <f>IF(ISNA(VLOOKUP(K4486,$K$244:K4485,1,0)),"","DUP!")</f>
        <v>DUP!</v>
      </c>
      <c r="N4486" t="str">
        <f t="shared" si="74"/>
        <v>INSERT INTO PRICE_MAP (
   PRODUCT_OFFER_ID, SERVICE_ID, SERVICE_NAME, 
   ZONE_IN, TIME_IN, PRICE_GROUP) 
VALUES ('Default',1,'SMS','849971','.*','Tar_SMS_318VND');</v>
      </c>
    </row>
    <row r="4487" spans="2:14">
      <c r="B4487" t="s">
        <v>9392</v>
      </c>
      <c r="C4487" s="34">
        <v>1</v>
      </c>
      <c r="D4487" s="34" t="s">
        <v>8</v>
      </c>
      <c r="E4487" s="34" t="s">
        <v>9024</v>
      </c>
      <c r="F4487" s="34" t="s">
        <v>9168</v>
      </c>
      <c r="G4487" s="34" t="s">
        <v>9192</v>
      </c>
      <c r="H4487" s="26"/>
      <c r="I4487" s="26"/>
      <c r="J4487" s="26"/>
      <c r="K4487" t="s">
        <v>9192</v>
      </c>
      <c r="L4487" t="str">
        <f>IF(ISNA(VLOOKUP(K4487,$K$244:K4486,1,0)),"","DUP!")</f>
        <v>DUP!</v>
      </c>
      <c r="N4487" t="str">
        <f t="shared" si="74"/>
        <v>INSERT INTO PRICE_MAP (
   PRODUCT_OFFER_ID, SERVICE_ID, SERVICE_NAME, 
   ZONE_IN, TIME_IN, PRICE_GROUP) 
VALUES ('Default',1,'SMS','849972','.*','Tar_SMS_318VND');</v>
      </c>
    </row>
    <row r="4488" spans="2:14">
      <c r="B4488" t="s">
        <v>9392</v>
      </c>
      <c r="C4488" s="34">
        <v>1</v>
      </c>
      <c r="D4488" s="34" t="s">
        <v>8</v>
      </c>
      <c r="E4488" s="34" t="s">
        <v>9025</v>
      </c>
      <c r="F4488" s="34" t="s">
        <v>9168</v>
      </c>
      <c r="G4488" s="34" t="s">
        <v>9192</v>
      </c>
      <c r="H4488" s="26"/>
      <c r="I4488" s="26"/>
      <c r="J4488" s="26"/>
      <c r="K4488" t="s">
        <v>9192</v>
      </c>
      <c r="L4488" t="str">
        <f>IF(ISNA(VLOOKUP(K4488,$K$244:K4487,1,0)),"","DUP!")</f>
        <v>DUP!</v>
      </c>
      <c r="N4488" t="str">
        <f t="shared" si="74"/>
        <v>INSERT INTO PRICE_MAP (
   PRODUCT_OFFER_ID, SERVICE_ID, SERVICE_NAME, 
   ZONE_IN, TIME_IN, PRICE_GROUP) 
VALUES ('Default',1,'SMS','849973','.*','Tar_SMS_318VND');</v>
      </c>
    </row>
    <row r="4489" spans="2:14">
      <c r="B4489" t="s">
        <v>9392</v>
      </c>
      <c r="C4489" s="34">
        <v>1</v>
      </c>
      <c r="D4489" s="34" t="s">
        <v>8</v>
      </c>
      <c r="E4489" s="34" t="s">
        <v>9026</v>
      </c>
      <c r="F4489" s="34" t="s">
        <v>9168</v>
      </c>
      <c r="G4489" s="34" t="s">
        <v>9192</v>
      </c>
      <c r="H4489" s="26"/>
      <c r="I4489" s="26"/>
      <c r="J4489" s="26"/>
      <c r="K4489" t="s">
        <v>9192</v>
      </c>
      <c r="L4489" t="str">
        <f>IF(ISNA(VLOOKUP(K4489,$K$244:K4488,1,0)),"","DUP!")</f>
        <v>DUP!</v>
      </c>
      <c r="N4489" t="str">
        <f t="shared" si="74"/>
        <v>INSERT INTO PRICE_MAP (
   PRODUCT_OFFER_ID, SERVICE_ID, SERVICE_NAME, 
   ZONE_IN, TIME_IN, PRICE_GROUP) 
VALUES ('Default',1,'SMS','849974','.*','Tar_SMS_318VND');</v>
      </c>
    </row>
    <row r="4490" spans="2:14">
      <c r="B4490" t="s">
        <v>9392</v>
      </c>
      <c r="C4490" s="34">
        <v>1</v>
      </c>
      <c r="D4490" s="34" t="s">
        <v>8</v>
      </c>
      <c r="E4490" s="34" t="s">
        <v>9027</v>
      </c>
      <c r="F4490" s="34" t="s">
        <v>9168</v>
      </c>
      <c r="G4490" s="34" t="s">
        <v>9192</v>
      </c>
      <c r="H4490" s="26"/>
      <c r="I4490" s="26"/>
      <c r="J4490" s="26"/>
      <c r="K4490" t="s">
        <v>9192</v>
      </c>
      <c r="L4490" t="str">
        <f>IF(ISNA(VLOOKUP(K4490,$K$244:K4489,1,0)),"","DUP!")</f>
        <v>DUP!</v>
      </c>
      <c r="N4490" t="str">
        <f t="shared" si="74"/>
        <v>INSERT INTO PRICE_MAP (
   PRODUCT_OFFER_ID, SERVICE_ID, SERVICE_NAME, 
   ZONE_IN, TIME_IN, PRICE_GROUP) 
VALUES ('Default',1,'SMS','849975','.*','Tar_SMS_318VND');</v>
      </c>
    </row>
    <row r="4491" spans="2:14">
      <c r="B4491" t="s">
        <v>9392</v>
      </c>
      <c r="C4491" s="34">
        <v>1</v>
      </c>
      <c r="D4491" s="34" t="s">
        <v>8</v>
      </c>
      <c r="E4491" s="34" t="s">
        <v>9028</v>
      </c>
      <c r="F4491" s="34" t="s">
        <v>9168</v>
      </c>
      <c r="G4491" s="34" t="s">
        <v>9192</v>
      </c>
      <c r="H4491" s="26"/>
      <c r="I4491" s="26"/>
      <c r="J4491" s="26"/>
      <c r="K4491" t="s">
        <v>9192</v>
      </c>
      <c r="L4491" t="str">
        <f>IF(ISNA(VLOOKUP(K4491,$K$244:K4490,1,0)),"","DUP!")</f>
        <v>DUP!</v>
      </c>
      <c r="N4491" t="str">
        <f t="shared" si="74"/>
        <v>INSERT INTO PRICE_MAP (
   PRODUCT_OFFER_ID, SERVICE_ID, SERVICE_NAME, 
   ZONE_IN, TIME_IN, PRICE_GROUP) 
VALUES ('Default',1,'SMS','849976','.*','Tar_SMS_318VND');</v>
      </c>
    </row>
    <row r="4492" spans="2:14">
      <c r="B4492" t="s">
        <v>9392</v>
      </c>
      <c r="C4492" s="34">
        <v>1</v>
      </c>
      <c r="D4492" s="34" t="s">
        <v>8</v>
      </c>
      <c r="E4492" s="34" t="s">
        <v>9029</v>
      </c>
      <c r="F4492" s="34" t="s">
        <v>9168</v>
      </c>
      <c r="G4492" s="34" t="s">
        <v>9192</v>
      </c>
      <c r="H4492" s="26"/>
      <c r="I4492" s="26"/>
      <c r="J4492" s="26"/>
      <c r="K4492" t="s">
        <v>9192</v>
      </c>
      <c r="L4492" t="str">
        <f>IF(ISNA(VLOOKUP(K4492,$K$244:K4491,1,0)),"","DUP!")</f>
        <v>DUP!</v>
      </c>
      <c r="N4492" t="str">
        <f t="shared" si="74"/>
        <v>INSERT INTO PRICE_MAP (
   PRODUCT_OFFER_ID, SERVICE_ID, SERVICE_NAME, 
   ZONE_IN, TIME_IN, PRICE_GROUP) 
VALUES ('Default',1,'SMS','849977','.*','Tar_SMS_318VND');</v>
      </c>
    </row>
    <row r="4493" spans="2:14">
      <c r="B4493" t="s">
        <v>9392</v>
      </c>
      <c r="C4493" s="34">
        <v>1</v>
      </c>
      <c r="D4493" s="34" t="s">
        <v>8</v>
      </c>
      <c r="E4493" s="34" t="s">
        <v>9030</v>
      </c>
      <c r="F4493" s="34" t="s">
        <v>9168</v>
      </c>
      <c r="G4493" s="34" t="s">
        <v>9192</v>
      </c>
      <c r="H4493" s="26"/>
      <c r="I4493" s="26"/>
      <c r="J4493" s="26"/>
      <c r="K4493" t="s">
        <v>9192</v>
      </c>
      <c r="L4493" t="str">
        <f>IF(ISNA(VLOOKUP(K4493,$K$244:K4492,1,0)),"","DUP!")</f>
        <v>DUP!</v>
      </c>
      <c r="N4493" t="str">
        <f t="shared" si="74"/>
        <v>INSERT INTO PRICE_MAP (
   PRODUCT_OFFER_ID, SERVICE_ID, SERVICE_NAME, 
   ZONE_IN, TIME_IN, PRICE_GROUP) 
VALUES ('Default',1,'SMS','849978','.*','Tar_SMS_318VND');</v>
      </c>
    </row>
    <row r="4494" spans="2:14">
      <c r="B4494" t="s">
        <v>9392</v>
      </c>
      <c r="C4494" s="34">
        <v>1</v>
      </c>
      <c r="D4494" s="34" t="s">
        <v>8</v>
      </c>
      <c r="E4494" s="34" t="s">
        <v>9031</v>
      </c>
      <c r="F4494" s="34" t="s">
        <v>9168</v>
      </c>
      <c r="G4494" s="34" t="s">
        <v>9192</v>
      </c>
      <c r="H4494" s="26"/>
      <c r="I4494" s="26"/>
      <c r="J4494" s="26"/>
      <c r="K4494" t="s">
        <v>9192</v>
      </c>
      <c r="L4494" t="str">
        <f>IF(ISNA(VLOOKUP(K4494,$K$244:K4493,1,0)),"","DUP!")</f>
        <v>DUP!</v>
      </c>
      <c r="N4494" t="str">
        <f t="shared" si="74"/>
        <v>INSERT INTO PRICE_MAP (
   PRODUCT_OFFER_ID, SERVICE_ID, SERVICE_NAME, 
   ZONE_IN, TIME_IN, PRICE_GROUP) 
VALUES ('Default',1,'SMS','849979','.*','Tar_SMS_318VND');</v>
      </c>
    </row>
    <row r="4495" spans="2:14">
      <c r="B4495" t="s">
        <v>9392</v>
      </c>
      <c r="C4495" s="34">
        <v>1</v>
      </c>
      <c r="D4495" s="34" t="s">
        <v>8</v>
      </c>
      <c r="E4495" s="34" t="s">
        <v>9032</v>
      </c>
      <c r="F4495" s="34" t="s">
        <v>9168</v>
      </c>
      <c r="G4495" s="34" t="s">
        <v>9198</v>
      </c>
      <c r="H4495" s="26"/>
      <c r="I4495" s="26"/>
      <c r="J4495" s="26"/>
      <c r="K4495" t="s">
        <v>9198</v>
      </c>
      <c r="L4495" t="str">
        <f>IF(ISNA(VLOOKUP(K4495,$K$244:K4494,1,0)),"","DUP!")</f>
        <v>DUP!</v>
      </c>
      <c r="N4495" t="str">
        <f t="shared" si="74"/>
        <v>INSERT INTO PRICE_MAP (
   PRODUCT_OFFER_ID, SERVICE_ID, SERVICE_NAME, 
   ZONE_IN, TIME_IN, PRICE_GROUP) 
VALUES ('Default',1,'SMS','84998','.*','Tar_SMS_2727VND');</v>
      </c>
    </row>
    <row r="4496" spans="2:14">
      <c r="B4496" t="s">
        <v>9392</v>
      </c>
      <c r="C4496" s="34">
        <v>1</v>
      </c>
      <c r="D4496" s="34" t="s">
        <v>8</v>
      </c>
      <c r="E4496" s="34" t="s">
        <v>3092</v>
      </c>
      <c r="F4496" s="34" t="s">
        <v>9168</v>
      </c>
      <c r="G4496" s="34" t="s">
        <v>9193</v>
      </c>
      <c r="H4496" s="26"/>
      <c r="I4496" s="26"/>
      <c r="J4496" s="26"/>
      <c r="K4496" t="s">
        <v>9193</v>
      </c>
      <c r="L4496" t="str">
        <f>IF(ISNA(VLOOKUP(K4496,$K$244:K4495,1,0)),"","DUP!")</f>
        <v>DUP!</v>
      </c>
      <c r="N4496" t="str">
        <f t="shared" si="74"/>
        <v>INSERT INTO PRICE_MAP (
   PRODUCT_OFFER_ID, SERVICE_ID, SERVICE_NAME, 
   ZONE_IN, TIME_IN, PRICE_GROUP) 
VALUES ('Default',1,'SMS','9194','.*','Tar_SMS_264VND');</v>
      </c>
    </row>
    <row r="4497" spans="7:10">
      <c r="G4497" s="26"/>
      <c r="H4497" s="26"/>
      <c r="I4497" s="26"/>
      <c r="J4497" s="26"/>
    </row>
    <row r="4498" spans="7:10">
      <c r="G4498" s="26"/>
      <c r="H4498" s="26"/>
      <c r="I4498" s="26"/>
      <c r="J4498" s="26"/>
    </row>
    <row r="4499" spans="7:10">
      <c r="G4499" s="26"/>
      <c r="H4499" s="26"/>
      <c r="I4499" s="26"/>
      <c r="J4499" s="26"/>
    </row>
    <row r="4500" spans="7:10">
      <c r="G4500" s="26"/>
      <c r="H4500" s="26"/>
      <c r="I4500" s="26"/>
      <c r="J4500" s="26"/>
    </row>
    <row r="4501" spans="7:10">
      <c r="G4501" s="26"/>
      <c r="H4501" s="26"/>
      <c r="I4501" s="26"/>
      <c r="J4501" s="26"/>
    </row>
    <row r="4502" spans="7:10">
      <c r="G4502" s="26"/>
      <c r="H4502" s="26"/>
      <c r="I4502" s="26"/>
      <c r="J4502" s="26"/>
    </row>
    <row r="4503" spans="7:10">
      <c r="G4503" s="26"/>
      <c r="H4503" s="26"/>
      <c r="I4503" s="26"/>
      <c r="J4503" s="26"/>
    </row>
    <row r="4504" spans="7:10">
      <c r="G4504" s="26"/>
      <c r="H4504" s="26"/>
      <c r="I4504" s="26"/>
      <c r="J4504" s="26"/>
    </row>
    <row r="4505" spans="7:10">
      <c r="G4505" s="26"/>
      <c r="H4505" s="26"/>
      <c r="I4505" s="26"/>
      <c r="J4505" s="26"/>
    </row>
    <row r="4506" spans="7:10">
      <c r="G4506" s="26"/>
      <c r="H4506" s="26"/>
      <c r="I4506" s="26"/>
      <c r="J4506" s="26"/>
    </row>
    <row r="4507" spans="7:10">
      <c r="G4507" s="26"/>
      <c r="H4507" s="26"/>
      <c r="I4507" s="26"/>
      <c r="J4507" s="26"/>
    </row>
    <row r="4508" spans="7:10">
      <c r="G4508" s="26"/>
      <c r="H4508" s="26"/>
      <c r="I4508" s="26"/>
      <c r="J4508" s="26"/>
    </row>
    <row r="4509" spans="7:10">
      <c r="G4509" s="26"/>
      <c r="H4509" s="26"/>
      <c r="I4509" s="26"/>
      <c r="J4509" s="26"/>
    </row>
    <row r="4510" spans="7:10">
      <c r="G4510" s="26"/>
      <c r="H4510" s="26"/>
      <c r="I4510" s="26"/>
      <c r="J4510" s="26"/>
    </row>
    <row r="4511" spans="7:10">
      <c r="G4511" s="26"/>
      <c r="H4511" s="26"/>
      <c r="I4511" s="26"/>
      <c r="J4511" s="26"/>
    </row>
    <row r="4512" spans="7:10">
      <c r="G4512" s="26"/>
      <c r="H4512" s="26"/>
      <c r="I4512" s="26"/>
      <c r="J4512" s="26"/>
    </row>
    <row r="4513" spans="7:10">
      <c r="G4513" s="26"/>
      <c r="H4513" s="26"/>
      <c r="I4513" s="26"/>
      <c r="J4513" s="26"/>
    </row>
    <row r="4514" spans="7:10">
      <c r="G4514" s="26"/>
      <c r="H4514" s="26"/>
      <c r="I4514" s="26"/>
      <c r="J4514" s="26"/>
    </row>
    <row r="4515" spans="7:10">
      <c r="G4515" s="26"/>
      <c r="H4515" s="26"/>
      <c r="I4515" s="26"/>
      <c r="J4515" s="26"/>
    </row>
    <row r="4516" spans="7:10">
      <c r="G4516" s="26"/>
      <c r="H4516" s="26"/>
      <c r="I4516" s="26"/>
      <c r="J4516" s="26"/>
    </row>
    <row r="4517" spans="7:10">
      <c r="G4517" s="26"/>
      <c r="H4517" s="26"/>
      <c r="I4517" s="26"/>
      <c r="J4517" s="26"/>
    </row>
    <row r="4518" spans="7:10">
      <c r="G4518" s="26"/>
      <c r="H4518" s="26"/>
      <c r="I4518" s="26"/>
      <c r="J4518" s="26"/>
    </row>
    <row r="4519" spans="7:10">
      <c r="G4519" s="26"/>
      <c r="H4519" s="26"/>
      <c r="I4519" s="26"/>
      <c r="J4519" s="26"/>
    </row>
    <row r="4520" spans="7:10">
      <c r="G4520" s="26"/>
      <c r="H4520" s="26"/>
      <c r="I4520" s="26"/>
      <c r="J4520" s="26"/>
    </row>
    <row r="4521" spans="7:10">
      <c r="G4521" s="26"/>
      <c r="H4521" s="26"/>
      <c r="I4521" s="26"/>
      <c r="J4521" s="26"/>
    </row>
    <row r="4522" spans="7:10">
      <c r="G4522" s="26"/>
      <c r="H4522" s="26"/>
      <c r="I4522" s="26"/>
      <c r="J4522" s="26"/>
    </row>
    <row r="4523" spans="7:10">
      <c r="G4523" s="26"/>
      <c r="H4523" s="26"/>
      <c r="I4523" s="26"/>
      <c r="J4523" s="26"/>
    </row>
    <row r="4524" spans="7:10">
      <c r="G4524" s="26"/>
      <c r="H4524" s="26"/>
      <c r="I4524" s="26"/>
      <c r="J4524" s="26"/>
    </row>
    <row r="4525" spans="7:10">
      <c r="G4525" s="26"/>
      <c r="H4525" s="26"/>
      <c r="I4525" s="26"/>
      <c r="J4525" s="26"/>
    </row>
    <row r="4526" spans="7:10">
      <c r="G4526" s="26"/>
      <c r="H4526" s="26"/>
      <c r="I4526" s="26"/>
      <c r="J4526" s="26"/>
    </row>
    <row r="4527" spans="7:10">
      <c r="G4527" s="26"/>
      <c r="H4527" s="26"/>
      <c r="I4527" s="26"/>
      <c r="J4527" s="26"/>
    </row>
    <row r="4528" spans="7:10">
      <c r="G4528" s="26"/>
      <c r="H4528" s="26"/>
      <c r="I4528" s="26"/>
      <c r="J4528" s="26"/>
    </row>
    <row r="4529" spans="7:10">
      <c r="G4529" s="26"/>
      <c r="H4529" s="26"/>
      <c r="I4529" s="26"/>
      <c r="J4529" s="26"/>
    </row>
    <row r="4530" spans="7:10">
      <c r="G4530" s="26"/>
      <c r="H4530" s="26"/>
      <c r="I4530" s="26"/>
      <c r="J4530" s="26"/>
    </row>
    <row r="4531" spans="7:10">
      <c r="G4531" s="26"/>
      <c r="H4531" s="26"/>
      <c r="I4531" s="26"/>
      <c r="J4531" s="26"/>
    </row>
    <row r="4532" spans="7:10">
      <c r="G4532" s="26"/>
      <c r="H4532" s="26"/>
      <c r="I4532" s="26"/>
      <c r="J4532" s="26"/>
    </row>
    <row r="4533" spans="7:10">
      <c r="G4533" s="26"/>
      <c r="H4533" s="26"/>
      <c r="I4533" s="26"/>
      <c r="J4533" s="26"/>
    </row>
    <row r="4534" spans="7:10">
      <c r="G4534" s="26"/>
      <c r="H4534" s="26"/>
      <c r="I4534" s="26"/>
      <c r="J4534" s="26"/>
    </row>
    <row r="4535" spans="7:10">
      <c r="G4535" s="26"/>
      <c r="H4535" s="26"/>
      <c r="I4535" s="26"/>
      <c r="J4535" s="26"/>
    </row>
    <row r="4536" spans="7:10">
      <c r="G4536" s="26"/>
      <c r="H4536" s="26"/>
      <c r="I4536" s="26"/>
      <c r="J4536" s="26"/>
    </row>
    <row r="4537" spans="7:10">
      <c r="G4537" s="26"/>
      <c r="H4537" s="26"/>
      <c r="I4537" s="26"/>
      <c r="J4537" s="26"/>
    </row>
    <row r="4538" spans="7:10">
      <c r="G4538" s="26"/>
      <c r="H4538" s="26"/>
      <c r="I4538" s="26"/>
      <c r="J4538" s="26"/>
    </row>
    <row r="4539" spans="7:10">
      <c r="G4539" s="26"/>
      <c r="H4539" s="26"/>
      <c r="I4539" s="26"/>
      <c r="J4539" s="26"/>
    </row>
    <row r="4540" spans="7:10">
      <c r="G4540" s="26"/>
      <c r="H4540" s="26"/>
      <c r="I4540" s="26"/>
      <c r="J4540" s="26"/>
    </row>
    <row r="4541" spans="7:10">
      <c r="G4541" s="26"/>
      <c r="H4541" s="26"/>
      <c r="I4541" s="26"/>
      <c r="J4541" s="26"/>
    </row>
    <row r="4542" spans="7:10">
      <c r="G4542" s="26"/>
      <c r="H4542" s="26"/>
      <c r="I4542" s="26"/>
      <c r="J4542" s="26"/>
    </row>
    <row r="4543" spans="7:10">
      <c r="G4543" s="26"/>
      <c r="H4543" s="26"/>
      <c r="I4543" s="26"/>
      <c r="J4543" s="26"/>
    </row>
    <row r="4544" spans="7:10">
      <c r="G4544" s="26"/>
      <c r="H4544" s="26"/>
      <c r="I4544" s="26"/>
      <c r="J4544" s="26"/>
    </row>
    <row r="4545" spans="7:10">
      <c r="G4545" s="26"/>
      <c r="H4545" s="26"/>
      <c r="I4545" s="26"/>
      <c r="J4545" s="26"/>
    </row>
    <row r="4546" spans="7:10">
      <c r="G4546" s="26"/>
      <c r="H4546" s="26"/>
      <c r="I4546" s="26"/>
      <c r="J4546" s="26"/>
    </row>
    <row r="4547" spans="7:10">
      <c r="G4547" s="26"/>
      <c r="H4547" s="26"/>
      <c r="I4547" s="26"/>
      <c r="J4547" s="26"/>
    </row>
    <row r="4548" spans="7:10">
      <c r="G4548" s="26"/>
      <c r="H4548" s="26"/>
      <c r="I4548" s="26"/>
      <c r="J4548" s="26"/>
    </row>
    <row r="4549" spans="7:10">
      <c r="G4549" s="26"/>
      <c r="H4549" s="26"/>
      <c r="I4549" s="26"/>
      <c r="J4549" s="26"/>
    </row>
    <row r="4550" spans="7:10">
      <c r="G4550" s="26"/>
      <c r="H4550" s="26"/>
      <c r="I4550" s="26"/>
      <c r="J4550" s="26"/>
    </row>
    <row r="4551" spans="7:10">
      <c r="G4551" s="26"/>
      <c r="H4551" s="26"/>
      <c r="I4551" s="26"/>
      <c r="J4551" s="26"/>
    </row>
    <row r="4552" spans="7:10">
      <c r="G4552" s="26"/>
      <c r="H4552" s="26"/>
      <c r="I4552" s="26"/>
      <c r="J4552" s="26"/>
    </row>
    <row r="4553" spans="7:10">
      <c r="G4553" s="26"/>
      <c r="H4553" s="26"/>
      <c r="I4553" s="26"/>
      <c r="J4553" s="26"/>
    </row>
    <row r="4554" spans="7:10">
      <c r="G4554" s="26"/>
      <c r="H4554" s="26"/>
      <c r="I4554" s="26"/>
      <c r="J4554" s="26"/>
    </row>
    <row r="4555" spans="7:10">
      <c r="G4555" s="26"/>
      <c r="H4555" s="26"/>
      <c r="I4555" s="26"/>
      <c r="J4555" s="26"/>
    </row>
    <row r="4556" spans="7:10">
      <c r="G4556" s="26"/>
      <c r="H4556" s="26"/>
      <c r="I4556" s="26"/>
      <c r="J4556" s="26"/>
    </row>
    <row r="4557" spans="7:10">
      <c r="G4557" s="26"/>
      <c r="H4557" s="26"/>
      <c r="I4557" s="26"/>
      <c r="J4557" s="26"/>
    </row>
    <row r="4558" spans="7:10">
      <c r="G4558" s="26"/>
      <c r="H4558" s="26"/>
      <c r="I4558" s="26"/>
      <c r="J4558" s="26"/>
    </row>
    <row r="4559" spans="7:10">
      <c r="G4559" s="26"/>
      <c r="H4559" s="26"/>
      <c r="I4559" s="26"/>
      <c r="J4559" s="26"/>
    </row>
    <row r="4560" spans="7:10">
      <c r="G4560" s="26"/>
      <c r="H4560" s="26"/>
      <c r="I4560" s="26"/>
      <c r="J4560" s="26"/>
    </row>
    <row r="4561" spans="7:10">
      <c r="G4561" s="26"/>
      <c r="H4561" s="26"/>
      <c r="I4561" s="26"/>
      <c r="J4561" s="26"/>
    </row>
    <row r="4562" spans="7:10">
      <c r="G4562" s="26"/>
      <c r="H4562" s="26"/>
      <c r="I4562" s="26"/>
      <c r="J4562" s="26"/>
    </row>
    <row r="4563" spans="7:10">
      <c r="G4563" s="26"/>
      <c r="H4563" s="26"/>
      <c r="I4563" s="26"/>
      <c r="J4563" s="26"/>
    </row>
    <row r="4564" spans="7:10">
      <c r="G4564" s="26"/>
      <c r="H4564" s="26"/>
      <c r="I4564" s="26"/>
      <c r="J4564" s="26"/>
    </row>
    <row r="4565" spans="7:10">
      <c r="G4565" s="26"/>
      <c r="H4565" s="26"/>
      <c r="I4565" s="26"/>
      <c r="J4565" s="26"/>
    </row>
    <row r="4566" spans="7:10">
      <c r="G4566" s="26"/>
      <c r="H4566" s="26"/>
      <c r="I4566" s="26"/>
      <c r="J4566" s="26"/>
    </row>
    <row r="4567" spans="7:10">
      <c r="G4567" s="26"/>
      <c r="H4567" s="26"/>
      <c r="I4567" s="26"/>
      <c r="J4567" s="26"/>
    </row>
    <row r="4568" spans="7:10">
      <c r="G4568" s="26"/>
      <c r="H4568" s="26"/>
      <c r="I4568" s="26"/>
      <c r="J4568" s="26"/>
    </row>
    <row r="4569" spans="7:10">
      <c r="G4569" s="26"/>
      <c r="H4569" s="26"/>
      <c r="I4569" s="26"/>
      <c r="J4569" s="26"/>
    </row>
    <row r="4570" spans="7:10">
      <c r="G4570" s="26"/>
      <c r="H4570" s="26"/>
      <c r="I4570" s="26"/>
      <c r="J4570" s="26"/>
    </row>
    <row r="4571" spans="7:10">
      <c r="G4571" s="26"/>
      <c r="H4571" s="26"/>
      <c r="I4571" s="26"/>
      <c r="J4571" s="26"/>
    </row>
    <row r="4572" spans="7:10">
      <c r="G4572" s="26"/>
      <c r="H4572" s="26"/>
      <c r="I4572" s="26"/>
      <c r="J4572" s="26"/>
    </row>
    <row r="4573" spans="7:10">
      <c r="G4573" s="26"/>
      <c r="H4573" s="26"/>
      <c r="I4573" s="26"/>
      <c r="J4573" s="26"/>
    </row>
    <row r="4574" spans="7:10">
      <c r="G4574" s="26"/>
      <c r="H4574" s="26"/>
      <c r="I4574" s="26"/>
      <c r="J4574" s="26"/>
    </row>
    <row r="4575" spans="7:10">
      <c r="G4575" s="26"/>
      <c r="H4575" s="26"/>
      <c r="I4575" s="26"/>
      <c r="J4575" s="26"/>
    </row>
    <row r="4576" spans="7:10">
      <c r="G4576" s="26"/>
      <c r="H4576" s="26"/>
      <c r="I4576" s="26"/>
      <c r="J4576" s="26"/>
    </row>
    <row r="4577" spans="7:10">
      <c r="G4577" s="26"/>
      <c r="H4577" s="26"/>
      <c r="I4577" s="26"/>
      <c r="J4577" s="26"/>
    </row>
    <row r="4578" spans="7:10">
      <c r="G4578" s="26"/>
      <c r="H4578" s="26"/>
      <c r="I4578" s="26"/>
      <c r="J4578" s="26"/>
    </row>
    <row r="4579" spans="7:10">
      <c r="G4579" s="26"/>
      <c r="H4579" s="26"/>
      <c r="I4579" s="26"/>
      <c r="J4579" s="26"/>
    </row>
    <row r="4580" spans="7:10">
      <c r="G4580" s="26"/>
      <c r="H4580" s="26"/>
      <c r="I4580" s="26"/>
      <c r="J4580" s="26"/>
    </row>
    <row r="4581" spans="7:10">
      <c r="G4581" s="26"/>
      <c r="H4581" s="26"/>
      <c r="I4581" s="26"/>
      <c r="J4581" s="26"/>
    </row>
    <row r="4582" spans="7:10">
      <c r="G4582" s="26"/>
      <c r="H4582" s="26"/>
      <c r="I4582" s="26"/>
      <c r="J4582" s="26"/>
    </row>
    <row r="4583" spans="7:10">
      <c r="G4583" s="26"/>
      <c r="H4583" s="26"/>
      <c r="I4583" s="26"/>
      <c r="J4583" s="26"/>
    </row>
    <row r="4584" spans="7:10">
      <c r="G4584" s="26"/>
      <c r="H4584" s="26"/>
      <c r="I4584" s="26"/>
      <c r="J4584" s="26"/>
    </row>
    <row r="4585" spans="7:10">
      <c r="G4585" s="26"/>
      <c r="H4585" s="26"/>
      <c r="I4585" s="26"/>
      <c r="J4585" s="26"/>
    </row>
    <row r="4586" spans="7:10">
      <c r="G4586" s="26"/>
      <c r="H4586" s="26"/>
      <c r="I4586" s="26"/>
      <c r="J4586" s="26"/>
    </row>
    <row r="4587" spans="7:10">
      <c r="G4587" s="26"/>
      <c r="H4587" s="26"/>
      <c r="I4587" s="26"/>
      <c r="J4587" s="26"/>
    </row>
    <row r="4588" spans="7:10">
      <c r="G4588" s="26"/>
      <c r="H4588" s="26"/>
      <c r="I4588" s="26"/>
      <c r="J4588" s="26"/>
    </row>
    <row r="4589" spans="7:10">
      <c r="G4589" s="26"/>
      <c r="H4589" s="26"/>
      <c r="I4589" s="26"/>
      <c r="J4589" s="26"/>
    </row>
    <row r="4590" spans="7:10">
      <c r="G4590" s="26"/>
      <c r="H4590" s="26"/>
      <c r="I4590" s="26"/>
      <c r="J4590" s="26"/>
    </row>
    <row r="4591" spans="7:10">
      <c r="G4591" s="26"/>
      <c r="H4591" s="26"/>
      <c r="I4591" s="26"/>
      <c r="J4591" s="26"/>
    </row>
    <row r="4592" spans="7:10">
      <c r="G4592" s="26"/>
      <c r="H4592" s="26"/>
      <c r="I4592" s="26"/>
      <c r="J4592" s="26"/>
    </row>
    <row r="4593" spans="7:10">
      <c r="G4593" s="26"/>
      <c r="H4593" s="26"/>
      <c r="I4593" s="26"/>
      <c r="J4593" s="26"/>
    </row>
    <row r="4594" spans="7:10">
      <c r="G4594" s="26"/>
      <c r="H4594" s="26"/>
      <c r="I4594" s="26"/>
      <c r="J4594" s="26"/>
    </row>
    <row r="4595" spans="7:10">
      <c r="G4595" s="26"/>
      <c r="H4595" s="26"/>
      <c r="I4595" s="26"/>
      <c r="J4595" s="26"/>
    </row>
    <row r="4596" spans="7:10">
      <c r="G4596" s="26"/>
      <c r="H4596" s="26"/>
      <c r="I4596" s="26"/>
      <c r="J4596" s="26"/>
    </row>
    <row r="4597" spans="7:10">
      <c r="G4597" s="26"/>
      <c r="H4597" s="26"/>
      <c r="I4597" s="26"/>
      <c r="J4597" s="26"/>
    </row>
    <row r="4598" spans="7:10">
      <c r="G4598" s="26"/>
      <c r="H4598" s="26"/>
      <c r="I4598" s="26"/>
      <c r="J4598" s="26"/>
    </row>
    <row r="4599" spans="7:10">
      <c r="G4599" s="26"/>
      <c r="H4599" s="26"/>
      <c r="I4599" s="26"/>
      <c r="J4599" s="26"/>
    </row>
    <row r="4600" spans="7:10">
      <c r="G4600" s="26"/>
      <c r="H4600" s="26"/>
      <c r="I4600" s="26"/>
      <c r="J4600" s="26"/>
    </row>
    <row r="4601" spans="7:10">
      <c r="G4601" s="26"/>
      <c r="H4601" s="26"/>
      <c r="I4601" s="26"/>
      <c r="J4601" s="26"/>
    </row>
    <row r="4602" spans="7:10">
      <c r="G4602" s="26"/>
      <c r="H4602" s="26"/>
      <c r="I4602" s="26"/>
      <c r="J4602" s="26"/>
    </row>
    <row r="4603" spans="7:10">
      <c r="G4603" s="26"/>
      <c r="H4603" s="26"/>
      <c r="I4603" s="26"/>
      <c r="J4603" s="26"/>
    </row>
    <row r="4604" spans="7:10">
      <c r="G4604" s="26"/>
      <c r="H4604" s="26"/>
      <c r="I4604" s="26"/>
      <c r="J4604" s="26"/>
    </row>
    <row r="4605" spans="7:10">
      <c r="G4605" s="26"/>
      <c r="H4605" s="26"/>
      <c r="I4605" s="26"/>
      <c r="J4605" s="26"/>
    </row>
    <row r="4606" spans="7:10">
      <c r="G4606" s="26"/>
      <c r="H4606" s="26"/>
      <c r="I4606" s="26"/>
      <c r="J4606" s="26"/>
    </row>
    <row r="4607" spans="7:10">
      <c r="G4607" s="26"/>
      <c r="H4607" s="26"/>
      <c r="I4607" s="26"/>
      <c r="J4607" s="26"/>
    </row>
    <row r="4608" spans="7:10">
      <c r="G4608" s="26"/>
      <c r="H4608" s="26"/>
      <c r="I4608" s="26"/>
      <c r="J4608" s="26"/>
    </row>
    <row r="4609" spans="7:10">
      <c r="G4609" s="26"/>
      <c r="H4609" s="26"/>
      <c r="I4609" s="26"/>
      <c r="J4609" s="26"/>
    </row>
    <row r="4610" spans="7:10">
      <c r="G4610" s="26"/>
      <c r="H4610" s="26"/>
      <c r="I4610" s="26"/>
      <c r="J4610" s="26"/>
    </row>
    <row r="4611" spans="7:10">
      <c r="G4611" s="26"/>
      <c r="H4611" s="26"/>
      <c r="I4611" s="26"/>
      <c r="J4611" s="26"/>
    </row>
    <row r="4612" spans="7:10">
      <c r="G4612" s="26"/>
      <c r="H4612" s="26"/>
      <c r="I4612" s="26"/>
      <c r="J4612" s="26"/>
    </row>
    <row r="4613" spans="7:10">
      <c r="G4613" s="26"/>
      <c r="H4613" s="26"/>
      <c r="I4613" s="26"/>
      <c r="J4613" s="26"/>
    </row>
    <row r="4614" spans="7:10">
      <c r="G4614" s="26"/>
      <c r="H4614" s="26"/>
      <c r="I4614" s="26"/>
      <c r="J4614" s="26"/>
    </row>
    <row r="4615" spans="7:10">
      <c r="G4615" s="26"/>
      <c r="H4615" s="26"/>
      <c r="I4615" s="26"/>
      <c r="J4615" s="26"/>
    </row>
    <row r="4616" spans="7:10">
      <c r="G4616" s="26"/>
      <c r="H4616" s="26"/>
      <c r="I4616" s="26"/>
      <c r="J4616" s="26"/>
    </row>
    <row r="4617" spans="7:10">
      <c r="G4617" s="26"/>
      <c r="H4617" s="26"/>
      <c r="I4617" s="26"/>
      <c r="J4617" s="26"/>
    </row>
    <row r="4618" spans="7:10">
      <c r="G4618" s="26"/>
      <c r="H4618" s="26"/>
      <c r="I4618" s="26"/>
      <c r="J4618" s="26"/>
    </row>
    <row r="4619" spans="7:10">
      <c r="G4619" s="26"/>
      <c r="H4619" s="26"/>
      <c r="I4619" s="26"/>
      <c r="J4619" s="26"/>
    </row>
    <row r="4620" spans="7:10">
      <c r="G4620" s="26"/>
      <c r="H4620" s="26"/>
      <c r="I4620" s="26"/>
      <c r="J4620" s="26"/>
    </row>
    <row r="4621" spans="7:10">
      <c r="G4621" s="26"/>
      <c r="H4621" s="26"/>
      <c r="I4621" s="26"/>
      <c r="J4621" s="26"/>
    </row>
    <row r="4622" spans="7:10">
      <c r="G4622" s="26"/>
      <c r="H4622" s="26"/>
      <c r="I4622" s="26"/>
      <c r="J4622" s="26"/>
    </row>
    <row r="4623" spans="7:10">
      <c r="G4623" s="26"/>
      <c r="H4623" s="26"/>
      <c r="I4623" s="26"/>
      <c r="J4623" s="26"/>
    </row>
    <row r="4624" spans="7:10">
      <c r="G4624" s="26"/>
      <c r="H4624" s="26"/>
      <c r="I4624" s="26"/>
      <c r="J4624" s="26"/>
    </row>
    <row r="4625" spans="7:10">
      <c r="G4625" s="26"/>
      <c r="H4625" s="26"/>
      <c r="I4625" s="26"/>
      <c r="J4625" s="26"/>
    </row>
    <row r="4626" spans="7:10">
      <c r="G4626" s="26"/>
      <c r="H4626" s="26"/>
      <c r="I4626" s="26"/>
      <c r="J4626" s="26"/>
    </row>
    <row r="4627" spans="7:10">
      <c r="G4627" s="26"/>
      <c r="H4627" s="26"/>
      <c r="I4627" s="26"/>
      <c r="J4627" s="26"/>
    </row>
    <row r="4628" spans="7:10">
      <c r="G4628" s="26"/>
      <c r="H4628" s="26"/>
      <c r="I4628" s="26"/>
      <c r="J4628" s="26"/>
    </row>
    <row r="4629" spans="7:10">
      <c r="G4629" s="26"/>
      <c r="H4629" s="26"/>
      <c r="I4629" s="26"/>
      <c r="J4629" s="26"/>
    </row>
    <row r="4630" spans="7:10">
      <c r="G4630" s="26"/>
      <c r="H4630" s="26"/>
      <c r="I4630" s="26"/>
      <c r="J4630" s="26"/>
    </row>
    <row r="4631" spans="7:10">
      <c r="G4631" s="26"/>
      <c r="H4631" s="26"/>
      <c r="I4631" s="26"/>
      <c r="J4631" s="26"/>
    </row>
    <row r="4632" spans="7:10">
      <c r="G4632" s="26"/>
      <c r="H4632" s="26"/>
      <c r="I4632" s="26"/>
      <c r="J4632" s="26"/>
    </row>
    <row r="4633" spans="7:10">
      <c r="G4633" s="26"/>
      <c r="H4633" s="26"/>
      <c r="I4633" s="26"/>
      <c r="J4633" s="26"/>
    </row>
    <row r="4634" spans="7:10">
      <c r="G4634" s="26"/>
      <c r="H4634" s="26"/>
      <c r="I4634" s="26"/>
      <c r="J4634" s="26"/>
    </row>
    <row r="4635" spans="7:10">
      <c r="G4635" s="26"/>
      <c r="H4635" s="26"/>
      <c r="I4635" s="26"/>
      <c r="J4635" s="26"/>
    </row>
    <row r="4636" spans="7:10">
      <c r="G4636" s="26"/>
      <c r="H4636" s="26"/>
      <c r="I4636" s="26"/>
      <c r="J4636" s="26"/>
    </row>
    <row r="4637" spans="7:10">
      <c r="G4637" s="26"/>
      <c r="H4637" s="26"/>
      <c r="I4637" s="26"/>
      <c r="J4637" s="26"/>
    </row>
    <row r="4638" spans="7:10">
      <c r="G4638" s="26"/>
      <c r="H4638" s="26"/>
      <c r="I4638" s="26"/>
      <c r="J4638" s="26"/>
    </row>
    <row r="4639" spans="7:10">
      <c r="G4639" s="26"/>
      <c r="H4639" s="26"/>
      <c r="I4639" s="26"/>
      <c r="J4639" s="26"/>
    </row>
    <row r="4640" spans="7:10">
      <c r="G4640" s="26"/>
      <c r="H4640" s="26"/>
      <c r="I4640" s="26"/>
      <c r="J4640" s="26"/>
    </row>
    <row r="4641" spans="7:10">
      <c r="G4641" s="26"/>
      <c r="H4641" s="26"/>
      <c r="I4641" s="26"/>
      <c r="J4641" s="26"/>
    </row>
    <row r="4642" spans="7:10">
      <c r="G4642" s="26"/>
      <c r="H4642" s="26"/>
      <c r="I4642" s="26"/>
      <c r="J4642" s="26"/>
    </row>
    <row r="4643" spans="7:10">
      <c r="G4643" s="26"/>
      <c r="H4643" s="26"/>
      <c r="I4643" s="26"/>
      <c r="J4643" s="26"/>
    </row>
    <row r="4644" spans="7:10">
      <c r="G4644" s="26"/>
      <c r="H4644" s="26"/>
      <c r="I4644" s="26"/>
      <c r="J4644" s="26"/>
    </row>
    <row r="4645" spans="7:10">
      <c r="G4645" s="26"/>
      <c r="H4645" s="26"/>
      <c r="I4645" s="26"/>
      <c r="J4645" s="26"/>
    </row>
    <row r="4646" spans="7:10">
      <c r="G4646" s="26"/>
      <c r="H4646" s="26"/>
      <c r="I4646" s="26"/>
      <c r="J4646" s="26"/>
    </row>
    <row r="4647" spans="7:10">
      <c r="G4647" s="26"/>
      <c r="H4647" s="26"/>
      <c r="I4647" s="26"/>
      <c r="J4647" s="26"/>
    </row>
    <row r="4648" spans="7:10">
      <c r="G4648" s="26"/>
      <c r="H4648" s="26"/>
      <c r="I4648" s="26"/>
      <c r="J4648" s="26"/>
    </row>
    <row r="4649" spans="7:10">
      <c r="G4649" s="26"/>
      <c r="H4649" s="26"/>
      <c r="I4649" s="26"/>
      <c r="J4649" s="26"/>
    </row>
    <row r="4650" spans="7:10">
      <c r="G4650" s="26"/>
      <c r="H4650" s="26"/>
      <c r="I4650" s="26"/>
      <c r="J4650" s="26"/>
    </row>
    <row r="4651" spans="7:10">
      <c r="G4651" s="26"/>
      <c r="H4651" s="26"/>
      <c r="I4651" s="26"/>
      <c r="J4651" s="26"/>
    </row>
    <row r="4652" spans="7:10">
      <c r="G4652" s="26"/>
      <c r="H4652" s="26"/>
      <c r="I4652" s="26"/>
      <c r="J4652" s="26"/>
    </row>
    <row r="4653" spans="7:10">
      <c r="G4653" s="26"/>
      <c r="H4653" s="26"/>
      <c r="I4653" s="26"/>
      <c r="J4653" s="26"/>
    </row>
    <row r="4654" spans="7:10">
      <c r="G4654" s="26"/>
      <c r="H4654" s="26"/>
      <c r="I4654" s="26"/>
      <c r="J4654" s="26"/>
    </row>
    <row r="4655" spans="7:10">
      <c r="G4655" s="26"/>
      <c r="H4655" s="26"/>
      <c r="I4655" s="26"/>
      <c r="J4655" s="26"/>
    </row>
    <row r="4656" spans="7:10">
      <c r="G4656" s="26"/>
      <c r="H4656" s="26"/>
      <c r="I4656" s="26"/>
      <c r="J4656" s="26"/>
    </row>
    <row r="4657" spans="7:10">
      <c r="G4657" s="26"/>
      <c r="H4657" s="26"/>
      <c r="I4657" s="26"/>
      <c r="J4657" s="26"/>
    </row>
    <row r="4658" spans="7:10">
      <c r="G4658" s="26"/>
      <c r="H4658" s="26"/>
      <c r="I4658" s="26"/>
      <c r="J4658" s="26"/>
    </row>
    <row r="4659" spans="7:10">
      <c r="G4659" s="26"/>
      <c r="H4659" s="26"/>
      <c r="I4659" s="26"/>
      <c r="J4659" s="26"/>
    </row>
    <row r="4660" spans="7:10">
      <c r="G4660" s="26"/>
      <c r="H4660" s="26"/>
      <c r="I4660" s="26"/>
      <c r="J4660" s="26"/>
    </row>
    <row r="4661" spans="7:10">
      <c r="G4661" s="26"/>
      <c r="H4661" s="26"/>
      <c r="I4661" s="26"/>
      <c r="J4661" s="26"/>
    </row>
    <row r="4662" spans="7:10">
      <c r="G4662" s="26"/>
      <c r="H4662" s="26"/>
      <c r="I4662" s="26"/>
      <c r="J4662" s="26"/>
    </row>
    <row r="4663" spans="7:10">
      <c r="G4663" s="26"/>
      <c r="H4663" s="26"/>
      <c r="I4663" s="26"/>
      <c r="J4663" s="26"/>
    </row>
    <row r="4664" spans="7:10">
      <c r="G4664" s="26"/>
      <c r="H4664" s="26"/>
      <c r="I4664" s="26"/>
      <c r="J4664" s="26"/>
    </row>
    <row r="4665" spans="7:10">
      <c r="G4665" s="26"/>
      <c r="H4665" s="26"/>
      <c r="I4665" s="26"/>
      <c r="J4665" s="26"/>
    </row>
    <row r="4666" spans="7:10">
      <c r="G4666" s="26"/>
      <c r="H4666" s="26"/>
      <c r="I4666" s="26"/>
      <c r="J4666" s="26"/>
    </row>
    <row r="4667" spans="7:10">
      <c r="G4667" s="26"/>
      <c r="H4667" s="26"/>
      <c r="I4667" s="26"/>
      <c r="J4667" s="26"/>
    </row>
    <row r="4668" spans="7:10">
      <c r="G4668" s="26"/>
      <c r="H4668" s="26"/>
      <c r="I4668" s="26"/>
      <c r="J4668" s="26"/>
    </row>
    <row r="4669" spans="7:10">
      <c r="G4669" s="26"/>
      <c r="H4669" s="26"/>
      <c r="I4669" s="26"/>
      <c r="J4669" s="26"/>
    </row>
    <row r="4670" spans="7:10">
      <c r="G4670" s="26"/>
      <c r="H4670" s="26"/>
      <c r="I4670" s="26"/>
      <c r="J4670" s="26"/>
    </row>
    <row r="4671" spans="7:10">
      <c r="G4671" s="26"/>
      <c r="H4671" s="26"/>
      <c r="I4671" s="26"/>
      <c r="J4671" s="26"/>
    </row>
    <row r="4672" spans="7:10">
      <c r="G4672" s="26"/>
      <c r="H4672" s="26"/>
      <c r="I4672" s="26"/>
      <c r="J4672" s="26"/>
    </row>
    <row r="4673" spans="7:10">
      <c r="G4673" s="26"/>
      <c r="H4673" s="26"/>
      <c r="I4673" s="26"/>
      <c r="J4673" s="26"/>
    </row>
    <row r="4674" spans="7:10">
      <c r="G4674" s="26"/>
      <c r="H4674" s="26"/>
      <c r="I4674" s="26"/>
      <c r="J4674" s="26"/>
    </row>
    <row r="4675" spans="7:10">
      <c r="G4675" s="26"/>
      <c r="H4675" s="26"/>
      <c r="I4675" s="26"/>
      <c r="J4675" s="26"/>
    </row>
    <row r="4676" spans="7:10">
      <c r="G4676" s="26"/>
      <c r="H4676" s="26"/>
      <c r="I4676" s="26"/>
      <c r="J4676" s="26"/>
    </row>
    <row r="4677" spans="7:10">
      <c r="G4677" s="26"/>
      <c r="H4677" s="26"/>
      <c r="I4677" s="26"/>
      <c r="J4677" s="26"/>
    </row>
    <row r="4678" spans="7:10">
      <c r="G4678" s="26"/>
      <c r="H4678" s="26"/>
      <c r="I4678" s="26"/>
      <c r="J4678" s="26"/>
    </row>
    <row r="4679" spans="7:10">
      <c r="G4679" s="26"/>
      <c r="H4679" s="26"/>
      <c r="I4679" s="26"/>
      <c r="J4679" s="26"/>
    </row>
    <row r="4680" spans="7:10">
      <c r="G4680" s="26"/>
      <c r="H4680" s="26"/>
      <c r="I4680" s="26"/>
      <c r="J4680" s="26"/>
    </row>
    <row r="4681" spans="7:10">
      <c r="G4681" s="26"/>
      <c r="H4681" s="26"/>
      <c r="I4681" s="26"/>
      <c r="J4681" s="26"/>
    </row>
    <row r="4682" spans="7:10">
      <c r="G4682" s="26"/>
      <c r="H4682" s="26"/>
      <c r="I4682" s="26"/>
      <c r="J4682" s="26"/>
    </row>
    <row r="4683" spans="7:10">
      <c r="G4683" s="26"/>
      <c r="H4683" s="26"/>
      <c r="I4683" s="26"/>
      <c r="J4683" s="26"/>
    </row>
    <row r="4684" spans="7:10">
      <c r="G4684" s="26"/>
      <c r="H4684" s="26"/>
      <c r="I4684" s="26"/>
      <c r="J4684" s="26"/>
    </row>
    <row r="4685" spans="7:10">
      <c r="G4685" s="26"/>
      <c r="H4685" s="26"/>
      <c r="I4685" s="26"/>
      <c r="J4685" s="26"/>
    </row>
    <row r="4686" spans="7:10">
      <c r="G4686" s="26"/>
      <c r="H4686" s="26"/>
      <c r="I4686" s="26"/>
      <c r="J4686" s="26"/>
    </row>
    <row r="4687" spans="7:10">
      <c r="G4687" s="26"/>
      <c r="H4687" s="26"/>
      <c r="I4687" s="26"/>
      <c r="J4687" s="26"/>
    </row>
    <row r="4688" spans="7:10">
      <c r="G4688" s="26"/>
      <c r="H4688" s="26"/>
      <c r="I4688" s="26"/>
      <c r="J4688" s="26"/>
    </row>
    <row r="4689" spans="7:10">
      <c r="G4689" s="26"/>
      <c r="H4689" s="26"/>
      <c r="I4689" s="26"/>
      <c r="J4689" s="26"/>
    </row>
    <row r="4690" spans="7:10">
      <c r="G4690" s="26"/>
      <c r="H4690" s="26"/>
      <c r="I4690" s="26"/>
      <c r="J4690" s="26"/>
    </row>
    <row r="4691" spans="7:10">
      <c r="G4691" s="26"/>
      <c r="H4691" s="26"/>
      <c r="I4691" s="26"/>
      <c r="J4691" s="26"/>
    </row>
    <row r="4692" spans="7:10">
      <c r="G4692" s="26"/>
      <c r="H4692" s="26"/>
      <c r="I4692" s="26"/>
      <c r="J4692" s="26"/>
    </row>
    <row r="4693" spans="7:10">
      <c r="G4693" s="26"/>
      <c r="H4693" s="26"/>
      <c r="I4693" s="26"/>
      <c r="J4693" s="26"/>
    </row>
    <row r="4694" spans="7:10">
      <c r="G4694" s="26"/>
      <c r="H4694" s="26"/>
      <c r="I4694" s="26"/>
      <c r="J4694" s="26"/>
    </row>
    <row r="4695" spans="7:10">
      <c r="G4695" s="26"/>
      <c r="H4695" s="26"/>
      <c r="I4695" s="26"/>
      <c r="J4695" s="26"/>
    </row>
    <row r="4696" spans="7:10">
      <c r="G4696" s="26"/>
      <c r="H4696" s="26"/>
      <c r="I4696" s="26"/>
      <c r="J4696" s="26"/>
    </row>
    <row r="4697" spans="7:10">
      <c r="G4697" s="26"/>
      <c r="H4697" s="26"/>
      <c r="I4697" s="26"/>
      <c r="J4697" s="26"/>
    </row>
    <row r="4698" spans="7:10">
      <c r="G4698" s="26"/>
      <c r="H4698" s="26"/>
      <c r="I4698" s="26"/>
      <c r="J4698" s="26"/>
    </row>
    <row r="4699" spans="7:10">
      <c r="G4699" s="26"/>
      <c r="H4699" s="26"/>
      <c r="I4699" s="26"/>
      <c r="J4699" s="26"/>
    </row>
    <row r="4700" spans="7:10">
      <c r="G4700" s="26"/>
      <c r="H4700" s="26"/>
      <c r="I4700" s="26"/>
      <c r="J4700" s="26"/>
    </row>
    <row r="4701" spans="7:10">
      <c r="G4701" s="26"/>
      <c r="H4701" s="26"/>
      <c r="I4701" s="26"/>
      <c r="J4701" s="26"/>
    </row>
    <row r="4702" spans="7:10">
      <c r="G4702" s="26"/>
      <c r="H4702" s="26"/>
      <c r="I4702" s="26"/>
      <c r="J4702" s="26"/>
    </row>
    <row r="4703" spans="7:10">
      <c r="G4703" s="26"/>
      <c r="H4703" s="26"/>
      <c r="I4703" s="26"/>
      <c r="J4703" s="26"/>
    </row>
    <row r="4704" spans="7:10">
      <c r="G4704" s="26"/>
      <c r="H4704" s="26"/>
      <c r="I4704" s="26"/>
      <c r="J4704" s="26"/>
    </row>
    <row r="4705" spans="7:10">
      <c r="G4705" s="26"/>
      <c r="H4705" s="26"/>
      <c r="I4705" s="26"/>
      <c r="J4705" s="26"/>
    </row>
    <row r="4706" spans="7:10">
      <c r="G4706" s="26"/>
      <c r="H4706" s="26"/>
      <c r="I4706" s="26"/>
      <c r="J4706" s="26"/>
    </row>
    <row r="4707" spans="7:10">
      <c r="G4707" s="26"/>
      <c r="H4707" s="26"/>
      <c r="I4707" s="26"/>
      <c r="J4707" s="26"/>
    </row>
    <row r="4708" spans="7:10">
      <c r="G4708" s="26"/>
      <c r="H4708" s="26"/>
      <c r="I4708" s="26"/>
      <c r="J4708" s="26"/>
    </row>
    <row r="4709" spans="7:10">
      <c r="G4709" s="26"/>
      <c r="H4709" s="26"/>
      <c r="I4709" s="26"/>
      <c r="J4709" s="26"/>
    </row>
    <row r="4710" spans="7:10">
      <c r="G4710" s="26"/>
      <c r="H4710" s="26"/>
      <c r="I4710" s="26"/>
      <c r="J4710" s="26"/>
    </row>
    <row r="4711" spans="7:10">
      <c r="G4711" s="26"/>
      <c r="H4711" s="26"/>
      <c r="I4711" s="26"/>
      <c r="J4711" s="26"/>
    </row>
    <row r="4712" spans="7:10">
      <c r="G4712" s="26"/>
      <c r="H4712" s="26"/>
      <c r="I4712" s="26"/>
      <c r="J4712" s="26"/>
    </row>
    <row r="4713" spans="7:10">
      <c r="G4713" s="26"/>
      <c r="H4713" s="26"/>
      <c r="I4713" s="26"/>
      <c r="J4713" s="26"/>
    </row>
    <row r="4714" spans="7:10">
      <c r="G4714" s="26"/>
      <c r="H4714" s="26"/>
      <c r="I4714" s="26"/>
      <c r="J4714" s="26"/>
    </row>
    <row r="4715" spans="7:10">
      <c r="G4715" s="26"/>
      <c r="H4715" s="26"/>
      <c r="I4715" s="26"/>
      <c r="J4715" s="26"/>
    </row>
    <row r="4716" spans="7:10">
      <c r="G4716" s="26"/>
      <c r="H4716" s="26"/>
      <c r="I4716" s="26"/>
      <c r="J4716" s="26"/>
    </row>
    <row r="4717" spans="7:10">
      <c r="G4717" s="26"/>
      <c r="H4717" s="26"/>
      <c r="I4717" s="26"/>
      <c r="J4717" s="26"/>
    </row>
    <row r="4718" spans="7:10">
      <c r="G4718" s="26"/>
      <c r="H4718" s="26"/>
      <c r="I4718" s="26"/>
      <c r="J4718" s="26"/>
    </row>
    <row r="4719" spans="7:10">
      <c r="G4719" s="26"/>
      <c r="H4719" s="26"/>
      <c r="I4719" s="26"/>
      <c r="J4719" s="26"/>
    </row>
    <row r="4720" spans="7:10">
      <c r="G4720" s="26"/>
      <c r="H4720" s="26"/>
      <c r="I4720" s="26"/>
      <c r="J4720" s="26"/>
    </row>
    <row r="4721" spans="7:10">
      <c r="G4721" s="26"/>
      <c r="H4721" s="26"/>
      <c r="I4721" s="26"/>
      <c r="J4721" s="26"/>
    </row>
    <row r="4722" spans="7:10">
      <c r="G4722" s="26"/>
      <c r="H4722" s="26"/>
      <c r="I4722" s="26"/>
      <c r="J4722" s="26"/>
    </row>
    <row r="4723" spans="7:10">
      <c r="G4723" s="26"/>
      <c r="H4723" s="26"/>
      <c r="I4723" s="26"/>
      <c r="J4723" s="26"/>
    </row>
    <row r="4724" spans="7:10">
      <c r="G4724" s="26"/>
      <c r="H4724" s="26"/>
      <c r="I4724" s="26"/>
      <c r="J4724" s="26"/>
    </row>
    <row r="4725" spans="7:10">
      <c r="G4725" s="26"/>
      <c r="H4725" s="26"/>
      <c r="I4725" s="26"/>
      <c r="J4725" s="26"/>
    </row>
    <row r="4726" spans="7:10">
      <c r="G4726" s="26"/>
      <c r="H4726" s="26"/>
      <c r="I4726" s="26"/>
      <c r="J4726" s="26"/>
    </row>
    <row r="4727" spans="7:10">
      <c r="G4727" s="26"/>
      <c r="H4727" s="26"/>
      <c r="I4727" s="26"/>
      <c r="J4727" s="26"/>
    </row>
    <row r="4728" spans="7:10">
      <c r="G4728" s="26"/>
      <c r="H4728" s="26"/>
      <c r="I4728" s="26"/>
      <c r="J4728" s="26"/>
    </row>
    <row r="4729" spans="7:10">
      <c r="G4729" s="26"/>
      <c r="H4729" s="26"/>
      <c r="I4729" s="26"/>
      <c r="J4729" s="26"/>
    </row>
    <row r="4730" spans="7:10">
      <c r="G4730" s="26"/>
      <c r="H4730" s="26"/>
      <c r="I4730" s="26"/>
      <c r="J4730" s="26"/>
    </row>
    <row r="4731" spans="7:10">
      <c r="G4731" s="26"/>
      <c r="H4731" s="26"/>
      <c r="I4731" s="26"/>
      <c r="J4731" s="26"/>
    </row>
    <row r="4732" spans="7:10">
      <c r="G4732" s="26"/>
      <c r="H4732" s="26"/>
      <c r="I4732" s="26"/>
      <c r="J4732" s="26"/>
    </row>
    <row r="4733" spans="7:10">
      <c r="G4733" s="26"/>
      <c r="H4733" s="26"/>
      <c r="I4733" s="26"/>
      <c r="J4733" s="26"/>
    </row>
    <row r="4734" spans="7:10">
      <c r="G4734" s="26"/>
      <c r="H4734" s="26"/>
      <c r="I4734" s="26"/>
      <c r="J4734" s="26"/>
    </row>
    <row r="4735" spans="7:10">
      <c r="G4735" s="26"/>
      <c r="H4735" s="26"/>
      <c r="I4735" s="26"/>
      <c r="J4735" s="26"/>
    </row>
    <row r="4736" spans="7:10">
      <c r="G4736" s="26"/>
      <c r="H4736" s="26"/>
      <c r="I4736" s="26"/>
      <c r="J4736" s="26"/>
    </row>
    <row r="4737" spans="7:10">
      <c r="G4737" s="26"/>
      <c r="H4737" s="26"/>
      <c r="I4737" s="26"/>
      <c r="J4737" s="26"/>
    </row>
    <row r="4738" spans="7:10">
      <c r="G4738" s="26"/>
      <c r="H4738" s="26"/>
      <c r="I4738" s="26"/>
      <c r="J4738" s="26"/>
    </row>
    <row r="4739" spans="7:10">
      <c r="G4739" s="26"/>
      <c r="H4739" s="26"/>
      <c r="I4739" s="26"/>
      <c r="J4739" s="26"/>
    </row>
    <row r="4740" spans="7:10">
      <c r="G4740" s="26"/>
      <c r="H4740" s="26"/>
      <c r="I4740" s="26"/>
      <c r="J4740" s="26"/>
    </row>
    <row r="4741" spans="7:10">
      <c r="G4741" s="26"/>
      <c r="H4741" s="26"/>
      <c r="I4741" s="26"/>
      <c r="J4741" s="26"/>
    </row>
    <row r="4742" spans="7:10">
      <c r="G4742" s="26"/>
      <c r="H4742" s="26"/>
      <c r="I4742" s="26"/>
      <c r="J4742" s="26"/>
    </row>
    <row r="4743" spans="7:10">
      <c r="G4743" s="26"/>
      <c r="H4743" s="26"/>
      <c r="I4743" s="26"/>
      <c r="J4743" s="26"/>
    </row>
    <row r="4744" spans="7:10">
      <c r="G4744" s="26"/>
      <c r="H4744" s="26"/>
      <c r="I4744" s="26"/>
      <c r="J4744" s="26"/>
    </row>
    <row r="4745" spans="7:10">
      <c r="G4745" s="26"/>
      <c r="H4745" s="26"/>
      <c r="I4745" s="26"/>
      <c r="J4745" s="26"/>
    </row>
    <row r="4746" spans="7:10">
      <c r="G4746" s="26"/>
      <c r="H4746" s="26"/>
      <c r="I4746" s="26"/>
      <c r="J4746" s="26"/>
    </row>
    <row r="4747" spans="7:10">
      <c r="G4747" s="26"/>
      <c r="H4747" s="26"/>
      <c r="I4747" s="26"/>
      <c r="J4747" s="26"/>
    </row>
    <row r="4748" spans="7:10">
      <c r="G4748" s="26"/>
      <c r="H4748" s="26"/>
      <c r="I4748" s="26"/>
      <c r="J4748" s="26"/>
    </row>
    <row r="4749" spans="7:10">
      <c r="G4749" s="26"/>
      <c r="H4749" s="26"/>
      <c r="I4749" s="26"/>
      <c r="J4749" s="26"/>
    </row>
    <row r="4750" spans="7:10">
      <c r="G4750" s="26"/>
      <c r="H4750" s="26"/>
      <c r="I4750" s="26"/>
      <c r="J4750" s="26"/>
    </row>
    <row r="4751" spans="7:10">
      <c r="G4751" s="26"/>
      <c r="H4751" s="26"/>
      <c r="I4751" s="26"/>
      <c r="J4751" s="26"/>
    </row>
    <row r="4752" spans="7:10">
      <c r="G4752" s="26"/>
      <c r="H4752" s="26"/>
      <c r="I4752" s="26"/>
      <c r="J4752" s="26"/>
    </row>
    <row r="4753" spans="7:10">
      <c r="G4753" s="26"/>
      <c r="H4753" s="26"/>
      <c r="I4753" s="26"/>
      <c r="J4753" s="26"/>
    </row>
    <row r="4754" spans="7:10">
      <c r="G4754" s="26"/>
      <c r="H4754" s="26"/>
      <c r="I4754" s="26"/>
      <c r="J4754" s="26"/>
    </row>
    <row r="4755" spans="7:10">
      <c r="G4755" s="26"/>
      <c r="H4755" s="26"/>
      <c r="I4755" s="26"/>
      <c r="J4755" s="26"/>
    </row>
    <row r="4756" spans="7:10">
      <c r="G4756" s="26"/>
      <c r="H4756" s="26"/>
      <c r="I4756" s="26"/>
      <c r="J4756" s="26"/>
    </row>
    <row r="4757" spans="7:10">
      <c r="G4757" s="26"/>
      <c r="H4757" s="26"/>
      <c r="I4757" s="26"/>
      <c r="J4757" s="26"/>
    </row>
    <row r="4758" spans="7:10">
      <c r="G4758" s="26"/>
      <c r="H4758" s="26"/>
      <c r="I4758" s="26"/>
      <c r="J4758" s="26"/>
    </row>
    <row r="4759" spans="7:10">
      <c r="G4759" s="26"/>
      <c r="H4759" s="26"/>
      <c r="I4759" s="26"/>
      <c r="J4759" s="26"/>
    </row>
    <row r="4760" spans="7:10">
      <c r="G4760" s="26"/>
      <c r="H4760" s="26"/>
      <c r="I4760" s="26"/>
      <c r="J4760" s="26"/>
    </row>
    <row r="4761" spans="7:10">
      <c r="G4761" s="26"/>
      <c r="H4761" s="26"/>
      <c r="I4761" s="26"/>
      <c r="J4761" s="26"/>
    </row>
    <row r="4762" spans="7:10">
      <c r="G4762" s="26"/>
      <c r="H4762" s="26"/>
      <c r="I4762" s="26"/>
      <c r="J4762" s="26"/>
    </row>
    <row r="4763" spans="7:10">
      <c r="G4763" s="26"/>
      <c r="H4763" s="26"/>
      <c r="I4763" s="26"/>
      <c r="J4763" s="26"/>
    </row>
    <row r="4764" spans="7:10">
      <c r="G4764" s="26"/>
      <c r="H4764" s="26"/>
      <c r="I4764" s="26"/>
      <c r="J4764" s="26"/>
    </row>
    <row r="4765" spans="7:10">
      <c r="G4765" s="26"/>
      <c r="H4765" s="26"/>
      <c r="I4765" s="26"/>
      <c r="J4765" s="26"/>
    </row>
    <row r="4766" spans="7:10">
      <c r="G4766" s="26"/>
      <c r="H4766" s="26"/>
      <c r="I4766" s="26"/>
      <c r="J4766" s="26"/>
    </row>
    <row r="4767" spans="7:10">
      <c r="G4767" s="26"/>
      <c r="H4767" s="26"/>
      <c r="I4767" s="26"/>
      <c r="J4767" s="26"/>
    </row>
    <row r="4768" spans="7:10">
      <c r="G4768" s="26"/>
      <c r="H4768" s="26"/>
      <c r="I4768" s="26"/>
      <c r="J4768" s="26"/>
    </row>
    <row r="4769" spans="7:10">
      <c r="G4769" s="26"/>
      <c r="H4769" s="26"/>
      <c r="I4769" s="26"/>
      <c r="J4769" s="26"/>
    </row>
    <row r="4770" spans="7:10">
      <c r="G4770" s="26"/>
      <c r="H4770" s="26"/>
      <c r="I4770" s="26"/>
      <c r="J4770" s="26"/>
    </row>
    <row r="4771" spans="7:10">
      <c r="G4771" s="26"/>
      <c r="H4771" s="26"/>
      <c r="I4771" s="26"/>
      <c r="J4771" s="26"/>
    </row>
    <row r="4772" spans="7:10">
      <c r="G4772" s="26"/>
      <c r="H4772" s="26"/>
      <c r="I4772" s="26"/>
      <c r="J4772" s="26"/>
    </row>
    <row r="4773" spans="7:10">
      <c r="G4773" s="26"/>
      <c r="H4773" s="26"/>
      <c r="I4773" s="26"/>
      <c r="J4773" s="26"/>
    </row>
    <row r="4774" spans="7:10">
      <c r="G4774" s="26"/>
      <c r="H4774" s="26"/>
      <c r="I4774" s="26"/>
      <c r="J4774" s="26"/>
    </row>
    <row r="4775" spans="7:10">
      <c r="G4775" s="26"/>
      <c r="H4775" s="26"/>
      <c r="I4775" s="26"/>
      <c r="J4775" s="26"/>
    </row>
    <row r="4776" spans="7:10">
      <c r="G4776" s="26"/>
      <c r="H4776" s="26"/>
      <c r="I4776" s="26"/>
      <c r="J4776" s="26"/>
    </row>
    <row r="4777" spans="7:10">
      <c r="G4777" s="26"/>
      <c r="H4777" s="26"/>
      <c r="I4777" s="26"/>
      <c r="J4777" s="26"/>
    </row>
    <row r="4778" spans="7:10">
      <c r="G4778" s="26"/>
      <c r="H4778" s="26"/>
      <c r="I4778" s="26"/>
      <c r="J4778" s="26"/>
    </row>
    <row r="4779" spans="7:10">
      <c r="G4779" s="26"/>
      <c r="H4779" s="26"/>
      <c r="I4779" s="26"/>
      <c r="J4779" s="26"/>
    </row>
    <row r="4780" spans="7:10">
      <c r="G4780" s="26"/>
      <c r="H4780" s="26"/>
      <c r="I4780" s="26"/>
      <c r="J4780" s="26"/>
    </row>
    <row r="4781" spans="7:10">
      <c r="G4781" s="26"/>
      <c r="H4781" s="26"/>
      <c r="I4781" s="26"/>
      <c r="J4781" s="26"/>
    </row>
    <row r="4782" spans="7:10">
      <c r="G4782" s="26"/>
      <c r="H4782" s="26"/>
      <c r="I4782" s="26"/>
      <c r="J4782" s="26"/>
    </row>
    <row r="4783" spans="7:10">
      <c r="G4783" s="26"/>
      <c r="H4783" s="26"/>
      <c r="I4783" s="26"/>
      <c r="J4783" s="26"/>
    </row>
    <row r="4784" spans="7:10">
      <c r="G4784" s="26"/>
      <c r="H4784" s="26"/>
      <c r="I4784" s="26"/>
      <c r="J4784" s="26"/>
    </row>
    <row r="4785" spans="7:10">
      <c r="G4785" s="26"/>
      <c r="H4785" s="26"/>
      <c r="I4785" s="26"/>
      <c r="J4785" s="26"/>
    </row>
    <row r="4786" spans="7:10">
      <c r="G4786" s="26"/>
      <c r="H4786" s="26"/>
      <c r="I4786" s="26"/>
      <c r="J4786" s="26"/>
    </row>
    <row r="4787" spans="7:10">
      <c r="G4787" s="26"/>
      <c r="H4787" s="26"/>
      <c r="I4787" s="26"/>
      <c r="J4787" s="26"/>
    </row>
    <row r="4788" spans="7:10">
      <c r="G4788" s="26"/>
      <c r="H4788" s="26"/>
      <c r="I4788" s="26"/>
      <c r="J4788" s="26"/>
    </row>
    <row r="4789" spans="7:10">
      <c r="G4789" s="26"/>
      <c r="H4789" s="26"/>
      <c r="I4789" s="26"/>
      <c r="J4789" s="26"/>
    </row>
    <row r="4790" spans="7:10">
      <c r="G4790" s="26"/>
      <c r="H4790" s="26"/>
      <c r="I4790" s="26"/>
      <c r="J4790" s="26"/>
    </row>
    <row r="4791" spans="7:10">
      <c r="G4791" s="26"/>
      <c r="H4791" s="26"/>
      <c r="I4791" s="26"/>
      <c r="J4791" s="26"/>
    </row>
    <row r="4792" spans="7:10">
      <c r="G4792" s="26"/>
      <c r="H4792" s="26"/>
      <c r="I4792" s="26"/>
      <c r="J4792" s="26"/>
    </row>
    <row r="4793" spans="7:10">
      <c r="G4793" s="26"/>
      <c r="H4793" s="26"/>
      <c r="I4793" s="26"/>
      <c r="J4793" s="26"/>
    </row>
    <row r="4794" spans="7:10">
      <c r="G4794" s="26"/>
      <c r="H4794" s="26"/>
      <c r="I4794" s="26"/>
      <c r="J4794" s="26"/>
    </row>
    <row r="4795" spans="7:10">
      <c r="G4795" s="26"/>
      <c r="H4795" s="26"/>
      <c r="I4795" s="26"/>
      <c r="J4795" s="26"/>
    </row>
    <row r="4796" spans="7:10">
      <c r="G4796" s="26"/>
      <c r="H4796" s="26"/>
      <c r="I4796" s="26"/>
      <c r="J4796" s="26"/>
    </row>
    <row r="4797" spans="7:10">
      <c r="G4797" s="26"/>
      <c r="H4797" s="26"/>
      <c r="I4797" s="26"/>
      <c r="J4797" s="26"/>
    </row>
    <row r="4798" spans="7:10">
      <c r="G4798" s="26"/>
      <c r="H4798" s="26"/>
      <c r="I4798" s="26"/>
      <c r="J4798" s="26"/>
    </row>
    <row r="4799" spans="7:10">
      <c r="G4799" s="26"/>
      <c r="H4799" s="26"/>
      <c r="I4799" s="26"/>
      <c r="J4799" s="26"/>
    </row>
    <row r="4800" spans="7:10">
      <c r="G4800" s="26"/>
      <c r="H4800" s="26"/>
      <c r="I4800" s="26"/>
      <c r="J4800" s="26"/>
    </row>
    <row r="4801" spans="7:10">
      <c r="G4801" s="26"/>
      <c r="H4801" s="26"/>
      <c r="I4801" s="26"/>
      <c r="J4801" s="26"/>
    </row>
    <row r="4802" spans="7:10">
      <c r="G4802" s="26"/>
      <c r="H4802" s="26"/>
      <c r="I4802" s="26"/>
      <c r="J4802" s="26"/>
    </row>
    <row r="4803" spans="7:10">
      <c r="G4803" s="26"/>
      <c r="H4803" s="26"/>
      <c r="I4803" s="26"/>
      <c r="J4803" s="26"/>
    </row>
    <row r="4804" spans="7:10">
      <c r="G4804" s="26"/>
      <c r="H4804" s="26"/>
      <c r="I4804" s="26"/>
      <c r="J4804" s="26"/>
    </row>
    <row r="4805" spans="7:10">
      <c r="G4805" s="26"/>
      <c r="H4805" s="26"/>
      <c r="I4805" s="26"/>
      <c r="J4805" s="26"/>
    </row>
    <row r="4806" spans="7:10">
      <c r="G4806" s="26"/>
      <c r="H4806" s="26"/>
      <c r="I4806" s="26"/>
      <c r="J4806" s="26"/>
    </row>
    <row r="4807" spans="7:10">
      <c r="G4807" s="26"/>
      <c r="H4807" s="26"/>
      <c r="I4807" s="26"/>
      <c r="J4807" s="26"/>
    </row>
    <row r="4808" spans="7:10">
      <c r="G4808" s="26"/>
      <c r="H4808" s="26"/>
      <c r="I4808" s="26"/>
      <c r="J4808" s="26"/>
    </row>
    <row r="4809" spans="7:10">
      <c r="G4809" s="26"/>
      <c r="H4809" s="26"/>
      <c r="I4809" s="26"/>
      <c r="J4809" s="26"/>
    </row>
    <row r="4810" spans="7:10">
      <c r="G4810" s="26"/>
      <c r="H4810" s="26"/>
      <c r="I4810" s="26"/>
      <c r="J4810" s="26"/>
    </row>
    <row r="4811" spans="7:10">
      <c r="G4811" s="26"/>
      <c r="H4811" s="26"/>
      <c r="I4811" s="26"/>
      <c r="J4811" s="26"/>
    </row>
    <row r="4812" spans="7:10">
      <c r="G4812" s="26"/>
      <c r="H4812" s="26"/>
      <c r="I4812" s="26"/>
      <c r="J4812" s="26"/>
    </row>
    <row r="4813" spans="7:10">
      <c r="G4813" s="26"/>
      <c r="H4813" s="26"/>
      <c r="I4813" s="26"/>
      <c r="J4813" s="26"/>
    </row>
    <row r="4814" spans="7:10">
      <c r="G4814" s="26"/>
      <c r="H4814" s="26"/>
      <c r="I4814" s="26"/>
      <c r="J4814" s="26"/>
    </row>
    <row r="4815" spans="7:10">
      <c r="G4815" s="26"/>
      <c r="H4815" s="26"/>
      <c r="I4815" s="26"/>
      <c r="J4815" s="26"/>
    </row>
    <row r="4816" spans="7:10">
      <c r="G4816" s="26"/>
      <c r="H4816" s="26"/>
      <c r="I4816" s="26"/>
      <c r="J4816" s="26"/>
    </row>
    <row r="4817" spans="7:10">
      <c r="G4817" s="26"/>
      <c r="H4817" s="26"/>
      <c r="I4817" s="26"/>
      <c r="J4817" s="26"/>
    </row>
    <row r="4818" spans="7:10">
      <c r="G4818" s="26"/>
      <c r="H4818" s="26"/>
      <c r="I4818" s="26"/>
      <c r="J4818" s="26"/>
    </row>
    <row r="4819" spans="7:10">
      <c r="G4819" s="26"/>
      <c r="H4819" s="26"/>
      <c r="I4819" s="26"/>
      <c r="J4819" s="26"/>
    </row>
    <row r="4820" spans="7:10">
      <c r="G4820" s="26"/>
      <c r="H4820" s="26"/>
      <c r="I4820" s="26"/>
      <c r="J4820" s="26"/>
    </row>
    <row r="4821" spans="7:10">
      <c r="G4821" s="26"/>
      <c r="H4821" s="26"/>
      <c r="I4821" s="26"/>
      <c r="J4821" s="26"/>
    </row>
    <row r="4822" spans="7:10">
      <c r="G4822" s="26"/>
      <c r="H4822" s="26"/>
      <c r="I4822" s="26"/>
      <c r="J4822" s="26"/>
    </row>
    <row r="4823" spans="7:10">
      <c r="G4823" s="26"/>
      <c r="H4823" s="26"/>
      <c r="I4823" s="26"/>
      <c r="J4823" s="26"/>
    </row>
    <row r="4824" spans="7:10">
      <c r="G4824" s="26"/>
      <c r="H4824" s="26"/>
      <c r="I4824" s="26"/>
      <c r="J4824" s="26"/>
    </row>
    <row r="4825" spans="7:10">
      <c r="G4825" s="26"/>
      <c r="H4825" s="26"/>
      <c r="I4825" s="26"/>
      <c r="J4825" s="26"/>
    </row>
    <row r="4826" spans="7:10">
      <c r="G4826" s="26"/>
      <c r="H4826" s="26"/>
      <c r="I4826" s="26"/>
      <c r="J4826" s="26"/>
    </row>
    <row r="4827" spans="7:10">
      <c r="G4827" s="26"/>
      <c r="H4827" s="26"/>
      <c r="I4827" s="26"/>
      <c r="J4827" s="26"/>
    </row>
    <row r="4828" spans="7:10">
      <c r="G4828" s="26"/>
      <c r="H4828" s="26"/>
      <c r="I4828" s="26"/>
      <c r="J4828" s="26"/>
    </row>
    <row r="4829" spans="7:10">
      <c r="G4829" s="26"/>
      <c r="H4829" s="26"/>
      <c r="I4829" s="26"/>
      <c r="J4829" s="26"/>
    </row>
    <row r="4830" spans="7:10">
      <c r="G4830" s="26"/>
      <c r="H4830" s="26"/>
      <c r="I4830" s="26"/>
      <c r="J4830" s="26"/>
    </row>
    <row r="4831" spans="7:10">
      <c r="G4831" s="26"/>
      <c r="H4831" s="26"/>
      <c r="I4831" s="26"/>
      <c r="J4831" s="26"/>
    </row>
    <row r="4832" spans="7:10">
      <c r="G4832" s="26"/>
      <c r="H4832" s="26"/>
      <c r="I4832" s="26"/>
      <c r="J4832" s="26"/>
    </row>
    <row r="4833" spans="7:10">
      <c r="G4833" s="26"/>
      <c r="H4833" s="26"/>
      <c r="I4833" s="26"/>
      <c r="J4833" s="26"/>
    </row>
    <row r="4834" spans="7:10">
      <c r="G4834" s="26"/>
      <c r="H4834" s="26"/>
      <c r="I4834" s="26"/>
      <c r="J4834" s="26"/>
    </row>
    <row r="4835" spans="7:10">
      <c r="G4835" s="26"/>
      <c r="H4835" s="26"/>
      <c r="I4835" s="26"/>
      <c r="J4835" s="26"/>
    </row>
    <row r="4836" spans="7:10">
      <c r="G4836" s="26"/>
      <c r="H4836" s="26"/>
      <c r="I4836" s="26"/>
      <c r="J4836" s="26"/>
    </row>
    <row r="4837" spans="7:10">
      <c r="G4837" s="26"/>
      <c r="H4837" s="26"/>
      <c r="I4837" s="26"/>
      <c r="J4837" s="26"/>
    </row>
    <row r="4838" spans="7:10">
      <c r="G4838" s="26"/>
      <c r="H4838" s="26"/>
      <c r="I4838" s="26"/>
      <c r="J4838" s="26"/>
    </row>
    <row r="4839" spans="7:10">
      <c r="G4839" s="26"/>
      <c r="H4839" s="26"/>
      <c r="I4839" s="26"/>
      <c r="J4839" s="26"/>
    </row>
    <row r="4840" spans="7:10">
      <c r="G4840" s="26"/>
      <c r="H4840" s="26"/>
      <c r="I4840" s="26"/>
      <c r="J4840" s="26"/>
    </row>
    <row r="4841" spans="7:10">
      <c r="G4841" s="26"/>
      <c r="H4841" s="26"/>
      <c r="I4841" s="26"/>
      <c r="J4841" s="26"/>
    </row>
    <row r="4842" spans="7:10">
      <c r="G4842" s="26"/>
      <c r="H4842" s="26"/>
      <c r="I4842" s="26"/>
      <c r="J4842" s="26"/>
    </row>
    <row r="4843" spans="7:10">
      <c r="G4843" s="26"/>
      <c r="H4843" s="26"/>
      <c r="I4843" s="26"/>
      <c r="J4843" s="26"/>
    </row>
    <row r="4844" spans="7:10">
      <c r="G4844" s="26"/>
      <c r="H4844" s="26"/>
      <c r="I4844" s="26"/>
      <c r="J4844" s="26"/>
    </row>
    <row r="4845" spans="7:10">
      <c r="G4845" s="26"/>
      <c r="H4845" s="26"/>
      <c r="I4845" s="26"/>
      <c r="J4845" s="26"/>
    </row>
    <row r="4846" spans="7:10">
      <c r="G4846" s="26"/>
      <c r="H4846" s="26"/>
      <c r="I4846" s="26"/>
      <c r="J4846" s="26"/>
    </row>
    <row r="4847" spans="7:10">
      <c r="G4847" s="26"/>
      <c r="H4847" s="26"/>
      <c r="I4847" s="26"/>
      <c r="J4847" s="26"/>
    </row>
    <row r="4848" spans="7:10">
      <c r="G4848" s="26"/>
      <c r="H4848" s="26"/>
      <c r="I4848" s="26"/>
      <c r="J4848" s="26"/>
    </row>
    <row r="4849" spans="7:10">
      <c r="G4849" s="26"/>
      <c r="H4849" s="26"/>
      <c r="I4849" s="26"/>
      <c r="J4849" s="26"/>
    </row>
    <row r="4850" spans="7:10">
      <c r="G4850" s="26"/>
      <c r="H4850" s="26"/>
      <c r="I4850" s="26"/>
      <c r="J4850" s="26"/>
    </row>
    <row r="4851" spans="7:10">
      <c r="G4851" s="26"/>
      <c r="H4851" s="26"/>
      <c r="I4851" s="26"/>
      <c r="J4851" s="26"/>
    </row>
    <row r="4852" spans="7:10">
      <c r="G4852" s="26"/>
      <c r="H4852" s="26"/>
      <c r="I4852" s="26"/>
      <c r="J4852" s="26"/>
    </row>
    <row r="4853" spans="7:10">
      <c r="G4853" s="26"/>
      <c r="H4853" s="26"/>
      <c r="I4853" s="26"/>
      <c r="J4853" s="26"/>
    </row>
    <row r="4854" spans="7:10">
      <c r="G4854" s="26"/>
      <c r="H4854" s="26"/>
      <c r="I4854" s="26"/>
      <c r="J4854" s="26"/>
    </row>
    <row r="4855" spans="7:10">
      <c r="G4855" s="26"/>
      <c r="H4855" s="26"/>
      <c r="I4855" s="26"/>
      <c r="J4855" s="26"/>
    </row>
    <row r="4856" spans="7:10">
      <c r="G4856" s="26"/>
      <c r="H4856" s="26"/>
      <c r="I4856" s="26"/>
      <c r="J4856" s="26"/>
    </row>
    <row r="4857" spans="7:10">
      <c r="G4857" s="26"/>
      <c r="H4857" s="26"/>
      <c r="I4857" s="26"/>
      <c r="J4857" s="26"/>
    </row>
    <row r="4858" spans="7:10">
      <c r="G4858" s="26"/>
      <c r="H4858" s="26"/>
      <c r="I4858" s="26"/>
      <c r="J4858" s="26"/>
    </row>
    <row r="4859" spans="7:10">
      <c r="G4859" s="26"/>
      <c r="H4859" s="26"/>
      <c r="I4859" s="26"/>
      <c r="J4859" s="26"/>
    </row>
    <row r="4860" spans="7:10">
      <c r="G4860" s="26"/>
      <c r="H4860" s="26"/>
      <c r="I4860" s="26"/>
      <c r="J4860" s="26"/>
    </row>
    <row r="4861" spans="7:10">
      <c r="G4861" s="26"/>
      <c r="H4861" s="26"/>
      <c r="I4861" s="26"/>
      <c r="J4861" s="26"/>
    </row>
    <row r="4862" spans="7:10">
      <c r="G4862" s="26"/>
      <c r="H4862" s="26"/>
      <c r="I4862" s="26"/>
      <c r="J4862" s="26"/>
    </row>
    <row r="4863" spans="7:10">
      <c r="G4863" s="26"/>
      <c r="H4863" s="26"/>
      <c r="I4863" s="26"/>
      <c r="J4863" s="26"/>
    </row>
    <row r="4864" spans="7:10">
      <c r="G4864" s="26"/>
      <c r="H4864" s="26"/>
      <c r="I4864" s="26"/>
      <c r="J4864" s="26"/>
    </row>
    <row r="4865" spans="7:10">
      <c r="G4865" s="26"/>
      <c r="H4865" s="26"/>
      <c r="I4865" s="26"/>
      <c r="J4865" s="26"/>
    </row>
    <row r="4866" spans="7:10">
      <c r="G4866" s="26"/>
      <c r="H4866" s="26"/>
      <c r="I4866" s="26"/>
      <c r="J4866" s="26"/>
    </row>
    <row r="4867" spans="7:10">
      <c r="G4867" s="26"/>
      <c r="H4867" s="26"/>
      <c r="I4867" s="26"/>
      <c r="J4867" s="26"/>
    </row>
    <row r="4868" spans="7:10">
      <c r="G4868" s="26"/>
      <c r="H4868" s="26"/>
      <c r="I4868" s="26"/>
      <c r="J4868" s="26"/>
    </row>
    <row r="4869" spans="7:10">
      <c r="G4869" s="26"/>
      <c r="H4869" s="26"/>
      <c r="I4869" s="26"/>
      <c r="J4869" s="26"/>
    </row>
    <row r="4870" spans="7:10">
      <c r="G4870" s="26"/>
      <c r="H4870" s="26"/>
      <c r="I4870" s="26"/>
      <c r="J4870" s="26"/>
    </row>
    <row r="4871" spans="7:10">
      <c r="G4871" s="26"/>
      <c r="H4871" s="26"/>
      <c r="I4871" s="26"/>
      <c r="J4871" s="26"/>
    </row>
    <row r="4872" spans="7:10">
      <c r="G4872" s="26"/>
      <c r="H4872" s="26"/>
      <c r="I4872" s="26"/>
      <c r="J4872" s="26"/>
    </row>
    <row r="4873" spans="7:10">
      <c r="G4873" s="26"/>
      <c r="H4873" s="26"/>
      <c r="I4873" s="26"/>
      <c r="J4873" s="26"/>
    </row>
    <row r="4874" spans="7:10">
      <c r="G4874" s="26"/>
      <c r="H4874" s="26"/>
      <c r="I4874" s="26"/>
      <c r="J4874" s="26"/>
    </row>
    <row r="4875" spans="7:10">
      <c r="G4875" s="26"/>
      <c r="H4875" s="26"/>
      <c r="I4875" s="26"/>
      <c r="J4875" s="26"/>
    </row>
    <row r="4876" spans="7:10">
      <c r="G4876" s="26"/>
      <c r="H4876" s="26"/>
      <c r="I4876" s="26"/>
      <c r="J4876" s="26"/>
    </row>
    <row r="4877" spans="7:10">
      <c r="G4877" s="26"/>
      <c r="H4877" s="26"/>
      <c r="I4877" s="26"/>
      <c r="J4877" s="26"/>
    </row>
    <row r="4878" spans="7:10">
      <c r="G4878" s="26"/>
      <c r="H4878" s="26"/>
      <c r="I4878" s="26"/>
      <c r="J4878" s="26"/>
    </row>
    <row r="4879" spans="7:10">
      <c r="G4879" s="26"/>
      <c r="H4879" s="26"/>
      <c r="I4879" s="26"/>
      <c r="J4879" s="26"/>
    </row>
    <row r="4880" spans="7:10">
      <c r="G4880" s="26"/>
      <c r="H4880" s="26"/>
      <c r="I4880" s="26"/>
      <c r="J4880" s="26"/>
    </row>
    <row r="4881" spans="7:10">
      <c r="G4881" s="26"/>
      <c r="H4881" s="26"/>
      <c r="I4881" s="26"/>
      <c r="J4881" s="26"/>
    </row>
    <row r="4882" spans="7:10">
      <c r="G4882" s="26"/>
      <c r="H4882" s="26"/>
      <c r="I4882" s="26"/>
      <c r="J4882" s="26"/>
    </row>
    <row r="4883" spans="7:10">
      <c r="G4883" s="26"/>
      <c r="H4883" s="26"/>
      <c r="I4883" s="26"/>
      <c r="J4883" s="26"/>
    </row>
    <row r="4884" spans="7:10">
      <c r="G4884" s="26"/>
      <c r="H4884" s="26"/>
      <c r="I4884" s="26"/>
      <c r="J4884" s="26"/>
    </row>
    <row r="4885" spans="7:10">
      <c r="G4885" s="26"/>
      <c r="H4885" s="26"/>
      <c r="I4885" s="26"/>
      <c r="J4885" s="26"/>
    </row>
    <row r="4886" spans="7:10">
      <c r="G4886" s="26"/>
      <c r="H4886" s="26"/>
      <c r="I4886" s="26"/>
      <c r="J4886" s="26"/>
    </row>
    <row r="4887" spans="7:10">
      <c r="G4887" s="26"/>
      <c r="H4887" s="26"/>
      <c r="I4887" s="26"/>
      <c r="J4887" s="26"/>
    </row>
    <row r="4888" spans="7:10">
      <c r="G4888" s="26"/>
      <c r="H4888" s="26"/>
      <c r="I4888" s="26"/>
      <c r="J4888" s="26"/>
    </row>
    <row r="4889" spans="7:10">
      <c r="G4889" s="26"/>
      <c r="H4889" s="26"/>
      <c r="I4889" s="26"/>
      <c r="J4889" s="26"/>
    </row>
    <row r="4890" spans="7:10">
      <c r="G4890" s="26"/>
      <c r="H4890" s="26"/>
      <c r="I4890" s="26"/>
      <c r="J4890" s="26"/>
    </row>
    <row r="4891" spans="7:10">
      <c r="G4891" s="26"/>
      <c r="H4891" s="26"/>
      <c r="I4891" s="26"/>
      <c r="J4891" s="26"/>
    </row>
    <row r="4892" spans="7:10">
      <c r="G4892" s="26"/>
      <c r="H4892" s="26"/>
      <c r="I4892" s="26"/>
      <c r="J4892" s="26"/>
    </row>
    <row r="4893" spans="7:10">
      <c r="G4893" s="26"/>
      <c r="H4893" s="26"/>
      <c r="I4893" s="26"/>
      <c r="J4893" s="26"/>
    </row>
    <row r="4894" spans="7:10">
      <c r="G4894" s="26"/>
      <c r="H4894" s="26"/>
      <c r="I4894" s="26"/>
      <c r="J4894" s="26"/>
    </row>
    <row r="4895" spans="7:10">
      <c r="G4895" s="26"/>
      <c r="H4895" s="26"/>
      <c r="I4895" s="26"/>
      <c r="J4895" s="26"/>
    </row>
    <row r="4896" spans="7:10">
      <c r="G4896" s="26"/>
      <c r="H4896" s="26"/>
      <c r="I4896" s="26"/>
      <c r="J4896" s="26"/>
    </row>
    <row r="4897" spans="7:10">
      <c r="G4897" s="26"/>
      <c r="H4897" s="26"/>
      <c r="I4897" s="26"/>
      <c r="J4897" s="26"/>
    </row>
    <row r="4898" spans="7:10">
      <c r="G4898" s="26"/>
      <c r="H4898" s="26"/>
      <c r="I4898" s="26"/>
      <c r="J4898" s="26"/>
    </row>
    <row r="4899" spans="7:10">
      <c r="G4899" s="26"/>
      <c r="H4899" s="26"/>
      <c r="I4899" s="26"/>
      <c r="J4899" s="26"/>
    </row>
    <row r="4900" spans="7:10">
      <c r="G4900" s="26"/>
      <c r="H4900" s="26"/>
      <c r="I4900" s="26"/>
      <c r="J4900" s="26"/>
    </row>
    <row r="4901" spans="7:10">
      <c r="G4901" s="26"/>
      <c r="H4901" s="26"/>
      <c r="I4901" s="26"/>
      <c r="J4901" s="26"/>
    </row>
    <row r="4902" spans="7:10">
      <c r="G4902" s="26"/>
      <c r="H4902" s="26"/>
      <c r="I4902" s="26"/>
      <c r="J4902" s="26"/>
    </row>
    <row r="4903" spans="7:10">
      <c r="G4903" s="26"/>
      <c r="H4903" s="26"/>
      <c r="I4903" s="26"/>
      <c r="J4903" s="26"/>
    </row>
    <row r="4904" spans="7:10">
      <c r="G4904" s="26"/>
      <c r="H4904" s="26"/>
      <c r="I4904" s="26"/>
      <c r="J4904" s="26"/>
    </row>
    <row r="4905" spans="7:10">
      <c r="G4905" s="26"/>
      <c r="H4905" s="26"/>
      <c r="I4905" s="26"/>
      <c r="J4905" s="26"/>
    </row>
    <row r="4906" spans="7:10">
      <c r="G4906" s="26"/>
      <c r="H4906" s="26"/>
      <c r="I4906" s="26"/>
      <c r="J4906" s="26"/>
    </row>
    <row r="4907" spans="7:10">
      <c r="G4907" s="26"/>
      <c r="H4907" s="26"/>
      <c r="I4907" s="26"/>
      <c r="J4907" s="26"/>
    </row>
    <row r="4908" spans="7:10">
      <c r="G4908" s="26"/>
      <c r="H4908" s="26"/>
      <c r="I4908" s="26"/>
      <c r="J4908" s="26"/>
    </row>
    <row r="4909" spans="7:10">
      <c r="G4909" s="26"/>
      <c r="H4909" s="26"/>
      <c r="I4909" s="26"/>
      <c r="J4909" s="26"/>
    </row>
    <row r="4910" spans="7:10">
      <c r="G4910" s="26"/>
      <c r="H4910" s="26"/>
      <c r="I4910" s="26"/>
      <c r="J4910" s="26"/>
    </row>
    <row r="4911" spans="7:10">
      <c r="G4911" s="26"/>
      <c r="H4911" s="26"/>
      <c r="I4911" s="26"/>
      <c r="J4911" s="26"/>
    </row>
    <row r="4912" spans="7:10">
      <c r="G4912" s="26"/>
      <c r="H4912" s="26"/>
      <c r="I4912" s="26"/>
      <c r="J4912" s="26"/>
    </row>
    <row r="4913" spans="7:10">
      <c r="G4913" s="26"/>
      <c r="H4913" s="26"/>
      <c r="I4913" s="26"/>
      <c r="J4913" s="26"/>
    </row>
    <row r="4914" spans="7:10">
      <c r="G4914" s="26"/>
      <c r="H4914" s="26"/>
      <c r="I4914" s="26"/>
      <c r="J4914" s="26"/>
    </row>
    <row r="4915" spans="7:10">
      <c r="G4915" s="26"/>
      <c r="H4915" s="26"/>
      <c r="I4915" s="26"/>
      <c r="J4915" s="26"/>
    </row>
    <row r="4916" spans="7:10">
      <c r="G4916" s="26"/>
      <c r="H4916" s="26"/>
      <c r="I4916" s="26"/>
      <c r="J4916" s="26"/>
    </row>
    <row r="4917" spans="7:10">
      <c r="G4917" s="26"/>
      <c r="H4917" s="26"/>
      <c r="I4917" s="26"/>
      <c r="J4917" s="26"/>
    </row>
    <row r="4918" spans="7:10">
      <c r="G4918" s="26"/>
      <c r="H4918" s="26"/>
      <c r="I4918" s="26"/>
      <c r="J4918" s="26"/>
    </row>
    <row r="4919" spans="7:10">
      <c r="G4919" s="26"/>
      <c r="H4919" s="26"/>
      <c r="I4919" s="26"/>
      <c r="J4919" s="26"/>
    </row>
    <row r="4920" spans="7:10">
      <c r="G4920" s="26"/>
      <c r="H4920" s="26"/>
      <c r="I4920" s="26"/>
      <c r="J4920" s="26"/>
    </row>
    <row r="4921" spans="7:10">
      <c r="G4921" s="26"/>
      <c r="H4921" s="26"/>
      <c r="I4921" s="26"/>
      <c r="J4921" s="26"/>
    </row>
    <row r="4922" spans="7:10">
      <c r="G4922" s="26"/>
      <c r="H4922" s="26"/>
      <c r="I4922" s="26"/>
      <c r="J4922" s="26"/>
    </row>
    <row r="4923" spans="7:10">
      <c r="G4923" s="26"/>
      <c r="H4923" s="26"/>
      <c r="I4923" s="26"/>
      <c r="J4923" s="26"/>
    </row>
    <row r="4924" spans="7:10">
      <c r="G4924" s="26"/>
      <c r="H4924" s="26"/>
      <c r="I4924" s="26"/>
      <c r="J4924" s="26"/>
    </row>
    <row r="4925" spans="7:10">
      <c r="G4925" s="26"/>
      <c r="H4925" s="26"/>
      <c r="I4925" s="26"/>
      <c r="J4925" s="26"/>
    </row>
    <row r="4926" spans="7:10">
      <c r="G4926" s="26"/>
      <c r="H4926" s="26"/>
      <c r="I4926" s="26"/>
      <c r="J4926" s="26"/>
    </row>
    <row r="4927" spans="7:10">
      <c r="G4927" s="26"/>
      <c r="H4927" s="26"/>
      <c r="I4927" s="26"/>
      <c r="J4927" s="26"/>
    </row>
    <row r="4928" spans="7:10">
      <c r="G4928" s="26"/>
      <c r="H4928" s="26"/>
      <c r="I4928" s="26"/>
      <c r="J4928" s="26"/>
    </row>
    <row r="4929" spans="7:10">
      <c r="G4929" s="26"/>
      <c r="H4929" s="26"/>
      <c r="I4929" s="26"/>
      <c r="J4929" s="26"/>
    </row>
    <row r="4930" spans="7:10">
      <c r="G4930" s="26"/>
      <c r="H4930" s="26"/>
      <c r="I4930" s="26"/>
      <c r="J4930" s="26"/>
    </row>
    <row r="4931" spans="7:10">
      <c r="G4931" s="26"/>
      <c r="H4931" s="26"/>
      <c r="I4931" s="26"/>
      <c r="J4931" s="26"/>
    </row>
    <row r="4932" spans="7:10">
      <c r="G4932" s="26"/>
      <c r="H4932" s="26"/>
      <c r="I4932" s="26"/>
      <c r="J4932" s="26"/>
    </row>
    <row r="4933" spans="7:10">
      <c r="G4933" s="26"/>
      <c r="H4933" s="26"/>
      <c r="I4933" s="26"/>
      <c r="J4933" s="26"/>
    </row>
    <row r="4934" spans="7:10">
      <c r="G4934" s="26"/>
      <c r="H4934" s="26"/>
      <c r="I4934" s="26"/>
      <c r="J4934" s="26"/>
    </row>
    <row r="4935" spans="7:10">
      <c r="G4935" s="26"/>
      <c r="H4935" s="26"/>
      <c r="I4935" s="26"/>
      <c r="J4935" s="26"/>
    </row>
    <row r="4936" spans="7:10">
      <c r="G4936" s="26"/>
      <c r="H4936" s="26"/>
      <c r="I4936" s="26"/>
      <c r="J4936" s="26"/>
    </row>
    <row r="4937" spans="7:10">
      <c r="G4937" s="26"/>
      <c r="H4937" s="26"/>
      <c r="I4937" s="26"/>
      <c r="J4937" s="26"/>
    </row>
    <row r="4938" spans="7:10">
      <c r="G4938" s="26"/>
      <c r="H4938" s="26"/>
      <c r="I4938" s="26"/>
      <c r="J4938" s="26"/>
    </row>
    <row r="4939" spans="7:10">
      <c r="G4939" s="26"/>
      <c r="H4939" s="26"/>
      <c r="I4939" s="26"/>
      <c r="J4939" s="26"/>
    </row>
    <row r="4940" spans="7:10">
      <c r="G4940" s="26"/>
      <c r="H4940" s="26"/>
      <c r="I4940" s="26"/>
      <c r="J4940" s="26"/>
    </row>
    <row r="4941" spans="7:10">
      <c r="G4941" s="26"/>
      <c r="H4941" s="26"/>
      <c r="I4941" s="26"/>
      <c r="J4941" s="26"/>
    </row>
    <row r="4942" spans="7:10">
      <c r="G4942" s="26"/>
      <c r="H4942" s="26"/>
      <c r="I4942" s="26"/>
      <c r="J4942" s="26"/>
    </row>
    <row r="4943" spans="7:10">
      <c r="G4943" s="26"/>
      <c r="H4943" s="26"/>
      <c r="I4943" s="26"/>
      <c r="J4943" s="26"/>
    </row>
    <row r="4944" spans="7:10">
      <c r="G4944" s="26"/>
      <c r="H4944" s="26"/>
      <c r="I4944" s="26"/>
      <c r="J4944" s="26"/>
    </row>
    <row r="4945" spans="7:10">
      <c r="G4945" s="26"/>
      <c r="H4945" s="26"/>
      <c r="I4945" s="26"/>
      <c r="J4945" s="26"/>
    </row>
    <row r="4946" spans="7:10">
      <c r="G4946" s="26"/>
      <c r="H4946" s="26"/>
      <c r="I4946" s="26"/>
      <c r="J4946" s="26"/>
    </row>
    <row r="4947" spans="7:10">
      <c r="G4947" s="26"/>
      <c r="H4947" s="26"/>
      <c r="I4947" s="26"/>
      <c r="J4947" s="26"/>
    </row>
    <row r="4948" spans="7:10">
      <c r="G4948" s="26"/>
      <c r="H4948" s="26"/>
      <c r="I4948" s="26"/>
      <c r="J4948" s="26"/>
    </row>
    <row r="4949" spans="7:10">
      <c r="G4949" s="26"/>
      <c r="H4949" s="26"/>
      <c r="I4949" s="26"/>
      <c r="J4949" s="26"/>
    </row>
    <row r="4950" spans="7:10">
      <c r="G4950" s="26"/>
      <c r="H4950" s="26"/>
      <c r="I4950" s="26"/>
      <c r="J4950" s="26"/>
    </row>
    <row r="4951" spans="7:10">
      <c r="G4951" s="26"/>
      <c r="H4951" s="26"/>
      <c r="I4951" s="26"/>
      <c r="J4951" s="26"/>
    </row>
    <row r="4952" spans="7:10">
      <c r="G4952" s="26"/>
      <c r="H4952" s="26"/>
      <c r="I4952" s="26"/>
      <c r="J4952" s="26"/>
    </row>
    <row r="4953" spans="7:10">
      <c r="G4953" s="26"/>
      <c r="H4953" s="26"/>
      <c r="I4953" s="26"/>
      <c r="J4953" s="26"/>
    </row>
    <row r="4954" spans="7:10">
      <c r="G4954" s="26"/>
      <c r="H4954" s="26"/>
      <c r="I4954" s="26"/>
      <c r="J4954" s="26"/>
    </row>
    <row r="4955" spans="7:10">
      <c r="G4955" s="26"/>
      <c r="H4955" s="26"/>
      <c r="I4955" s="26"/>
      <c r="J4955" s="26"/>
    </row>
    <row r="4956" spans="7:10">
      <c r="G4956" s="26"/>
      <c r="H4956" s="26"/>
      <c r="I4956" s="26"/>
      <c r="J4956" s="26"/>
    </row>
    <row r="4957" spans="7:10">
      <c r="G4957" s="26"/>
      <c r="H4957" s="26"/>
      <c r="I4957" s="26"/>
      <c r="J4957" s="26"/>
    </row>
    <row r="4958" spans="7:10">
      <c r="G4958" s="26"/>
      <c r="H4958" s="26"/>
      <c r="I4958" s="26"/>
      <c r="J4958" s="26"/>
    </row>
    <row r="4959" spans="7:10">
      <c r="G4959" s="26"/>
      <c r="H4959" s="26"/>
      <c r="I4959" s="26"/>
      <c r="J4959" s="26"/>
    </row>
    <row r="4960" spans="7:10">
      <c r="G4960" s="26"/>
      <c r="H4960" s="26"/>
      <c r="I4960" s="26"/>
      <c r="J4960" s="26"/>
    </row>
    <row r="4961" spans="7:10">
      <c r="G4961" s="26"/>
      <c r="H4961" s="26"/>
      <c r="I4961" s="26"/>
      <c r="J4961" s="26"/>
    </row>
    <row r="4962" spans="7:10">
      <c r="G4962" s="26"/>
      <c r="H4962" s="26"/>
      <c r="I4962" s="26"/>
      <c r="J4962" s="26"/>
    </row>
    <row r="4963" spans="7:10">
      <c r="G4963" s="26"/>
      <c r="H4963" s="26"/>
      <c r="I4963" s="26"/>
      <c r="J4963" s="26"/>
    </row>
    <row r="4964" spans="7:10">
      <c r="G4964" s="26"/>
      <c r="H4964" s="26"/>
      <c r="I4964" s="26"/>
      <c r="J4964" s="26"/>
    </row>
    <row r="4965" spans="7:10">
      <c r="G4965" s="26"/>
      <c r="H4965" s="26"/>
      <c r="I4965" s="26"/>
      <c r="J4965" s="26"/>
    </row>
    <row r="4966" spans="7:10">
      <c r="G4966" s="26"/>
      <c r="H4966" s="26"/>
      <c r="I4966" s="26"/>
      <c r="J4966" s="26"/>
    </row>
    <row r="4967" spans="7:10">
      <c r="G4967" s="26"/>
      <c r="H4967" s="26"/>
      <c r="I4967" s="26"/>
      <c r="J4967" s="26"/>
    </row>
    <row r="4968" spans="7:10">
      <c r="G4968" s="26"/>
      <c r="H4968" s="26"/>
      <c r="I4968" s="26"/>
      <c r="J4968" s="26"/>
    </row>
    <row r="4969" spans="7:10">
      <c r="G4969" s="26"/>
      <c r="H4969" s="26"/>
      <c r="I4969" s="26"/>
      <c r="J4969" s="26"/>
    </row>
    <row r="4970" spans="7:10">
      <c r="G4970" s="26"/>
      <c r="H4970" s="26"/>
      <c r="I4970" s="26"/>
      <c r="J4970" s="26"/>
    </row>
    <row r="4971" spans="7:10">
      <c r="G4971" s="26"/>
      <c r="H4971" s="26"/>
      <c r="I4971" s="26"/>
      <c r="J4971" s="26"/>
    </row>
    <row r="4972" spans="7:10">
      <c r="G4972" s="26"/>
      <c r="H4972" s="26"/>
      <c r="I4972" s="26"/>
      <c r="J4972" s="26"/>
    </row>
    <row r="4973" spans="7:10">
      <c r="G4973" s="26"/>
      <c r="H4973" s="26"/>
      <c r="I4973" s="26"/>
      <c r="J4973" s="26"/>
    </row>
    <row r="4974" spans="7:10">
      <c r="G4974" s="26"/>
      <c r="H4974" s="26"/>
      <c r="I4974" s="26"/>
      <c r="J4974" s="26"/>
    </row>
    <row r="4975" spans="7:10">
      <c r="G4975" s="26"/>
      <c r="H4975" s="26"/>
      <c r="I4975" s="26"/>
      <c r="J4975" s="26"/>
    </row>
    <row r="4976" spans="7:10">
      <c r="G4976" s="26"/>
      <c r="H4976" s="26"/>
      <c r="I4976" s="26"/>
      <c r="J4976" s="26"/>
    </row>
    <row r="4977" spans="7:10">
      <c r="G4977" s="26"/>
      <c r="H4977" s="26"/>
      <c r="I4977" s="26"/>
      <c r="J4977" s="26"/>
    </row>
    <row r="4978" spans="7:10">
      <c r="G4978" s="26"/>
      <c r="H4978" s="26"/>
      <c r="I4978" s="26"/>
      <c r="J4978" s="26"/>
    </row>
    <row r="4979" spans="7:10">
      <c r="G4979" s="26"/>
      <c r="H4979" s="26"/>
      <c r="I4979" s="26"/>
      <c r="J4979" s="26"/>
    </row>
    <row r="4980" spans="7:10">
      <c r="G4980" s="26"/>
      <c r="H4980" s="26"/>
      <c r="I4980" s="26"/>
      <c r="J4980" s="26"/>
    </row>
    <row r="4981" spans="7:10">
      <c r="G4981" s="26"/>
      <c r="H4981" s="26"/>
      <c r="I4981" s="26"/>
      <c r="J4981" s="26"/>
    </row>
    <row r="4982" spans="7:10">
      <c r="G4982" s="26"/>
      <c r="H4982" s="26"/>
      <c r="I4982" s="26"/>
      <c r="J4982" s="26"/>
    </row>
    <row r="4983" spans="7:10">
      <c r="G4983" s="26"/>
      <c r="H4983" s="26"/>
      <c r="I4983" s="26"/>
      <c r="J4983" s="26"/>
    </row>
    <row r="4984" spans="7:10">
      <c r="G4984" s="26"/>
      <c r="H4984" s="26"/>
      <c r="I4984" s="26"/>
      <c r="J4984" s="26"/>
    </row>
    <row r="4985" spans="7:10">
      <c r="G4985" s="26"/>
      <c r="H4985" s="26"/>
      <c r="I4985" s="26"/>
      <c r="J4985" s="26"/>
    </row>
    <row r="4986" spans="7:10">
      <c r="G4986" s="26"/>
      <c r="H4986" s="26"/>
      <c r="I4986" s="26"/>
      <c r="J4986" s="26"/>
    </row>
    <row r="4987" spans="7:10">
      <c r="G4987" s="26"/>
      <c r="H4987" s="26"/>
      <c r="I4987" s="26"/>
      <c r="J4987" s="26"/>
    </row>
    <row r="4988" spans="7:10">
      <c r="G4988" s="26"/>
      <c r="H4988" s="26"/>
      <c r="I4988" s="26"/>
      <c r="J4988" s="26"/>
    </row>
    <row r="4989" spans="7:10">
      <c r="G4989" s="26"/>
      <c r="H4989" s="26"/>
      <c r="I4989" s="26"/>
      <c r="J4989" s="26"/>
    </row>
    <row r="4990" spans="7:10">
      <c r="G4990" s="26"/>
      <c r="H4990" s="26"/>
      <c r="I4990" s="26"/>
      <c r="J4990" s="26"/>
    </row>
    <row r="4991" spans="7:10">
      <c r="G4991" s="26"/>
      <c r="H4991" s="26"/>
      <c r="I4991" s="26"/>
      <c r="J4991" s="26"/>
    </row>
    <row r="4992" spans="7:10">
      <c r="G4992" s="26"/>
      <c r="H4992" s="26"/>
      <c r="I4992" s="26"/>
      <c r="J4992" s="26"/>
    </row>
    <row r="4993" spans="7:10">
      <c r="G4993" s="26"/>
      <c r="H4993" s="26"/>
      <c r="I4993" s="26"/>
      <c r="J4993" s="26"/>
    </row>
    <row r="4994" spans="7:10">
      <c r="G4994" s="26"/>
      <c r="H4994" s="26"/>
      <c r="I4994" s="26"/>
      <c r="J4994" s="26"/>
    </row>
    <row r="4995" spans="7:10">
      <c r="G4995" s="26"/>
      <c r="H4995" s="26"/>
      <c r="I4995" s="26"/>
      <c r="J4995" s="26"/>
    </row>
    <row r="4996" spans="7:10">
      <c r="G4996" s="26"/>
      <c r="H4996" s="26"/>
      <c r="I4996" s="26"/>
      <c r="J4996" s="26"/>
    </row>
    <row r="4997" spans="7:10">
      <c r="G4997" s="26"/>
      <c r="H4997" s="26"/>
      <c r="I4997" s="26"/>
      <c r="J4997" s="26"/>
    </row>
    <row r="4998" spans="7:10">
      <c r="G4998" s="26"/>
      <c r="H4998" s="26"/>
      <c r="I4998" s="26"/>
      <c r="J4998" s="26"/>
    </row>
    <row r="4999" spans="7:10">
      <c r="G4999" s="26"/>
      <c r="H4999" s="26"/>
      <c r="I4999" s="26"/>
      <c r="J4999" s="26"/>
    </row>
    <row r="5000" spans="7:10">
      <c r="G5000" s="26"/>
      <c r="H5000" s="26"/>
      <c r="I5000" s="26"/>
      <c r="J5000" s="26"/>
    </row>
    <row r="5001" spans="7:10">
      <c r="G5001" s="26"/>
      <c r="H5001" s="26"/>
      <c r="I5001" s="26"/>
      <c r="J5001" s="26"/>
    </row>
    <row r="5002" spans="7:10">
      <c r="G5002" s="26"/>
      <c r="H5002" s="26"/>
      <c r="I5002" s="26"/>
      <c r="J5002" s="26"/>
    </row>
    <row r="5003" spans="7:10">
      <c r="G5003" s="26"/>
      <c r="H5003" s="26"/>
      <c r="I5003" s="26"/>
      <c r="J5003" s="26"/>
    </row>
    <row r="5004" spans="7:10">
      <c r="G5004" s="26"/>
      <c r="H5004" s="26"/>
      <c r="I5004" s="26"/>
      <c r="J5004" s="26"/>
    </row>
    <row r="5005" spans="7:10">
      <c r="G5005" s="26"/>
      <c r="H5005" s="26"/>
      <c r="I5005" s="26"/>
      <c r="J5005" s="26"/>
    </row>
    <row r="5006" spans="7:10">
      <c r="G5006" s="26"/>
      <c r="H5006" s="26"/>
      <c r="I5006" s="26"/>
      <c r="J5006" s="26"/>
    </row>
    <row r="5007" spans="7:10">
      <c r="G5007" s="26"/>
      <c r="H5007" s="26"/>
      <c r="I5007" s="26"/>
      <c r="J5007" s="26"/>
    </row>
    <row r="5008" spans="7:10">
      <c r="G5008" s="26"/>
      <c r="H5008" s="26"/>
      <c r="I5008" s="26"/>
      <c r="J5008" s="26"/>
    </row>
    <row r="5009" spans="7:10">
      <c r="G5009" s="26"/>
      <c r="H5009" s="26"/>
      <c r="I5009" s="26"/>
      <c r="J5009" s="26"/>
    </row>
    <row r="5010" spans="7:10">
      <c r="G5010" s="26"/>
      <c r="H5010" s="26"/>
      <c r="I5010" s="26"/>
      <c r="J5010" s="26"/>
    </row>
    <row r="5011" spans="7:10">
      <c r="G5011" s="26"/>
      <c r="H5011" s="26"/>
      <c r="I5011" s="26"/>
      <c r="J5011" s="26"/>
    </row>
    <row r="5012" spans="7:10">
      <c r="G5012" s="26"/>
      <c r="H5012" s="26"/>
      <c r="I5012" s="26"/>
      <c r="J5012" s="26"/>
    </row>
    <row r="5013" spans="7:10">
      <c r="G5013" s="26"/>
      <c r="H5013" s="26"/>
      <c r="I5013" s="26"/>
      <c r="J5013" s="26"/>
    </row>
    <row r="5014" spans="7:10">
      <c r="G5014" s="26"/>
      <c r="H5014" s="26"/>
      <c r="I5014" s="26"/>
      <c r="J5014" s="26"/>
    </row>
    <row r="5015" spans="7:10">
      <c r="G5015" s="26"/>
      <c r="H5015" s="26"/>
      <c r="I5015" s="26"/>
      <c r="J5015" s="26"/>
    </row>
    <row r="5016" spans="7:10">
      <c r="G5016" s="26"/>
      <c r="H5016" s="26"/>
      <c r="I5016" s="26"/>
      <c r="J5016" s="26"/>
    </row>
    <row r="5017" spans="7:10">
      <c r="G5017" s="26"/>
      <c r="H5017" s="26"/>
      <c r="I5017" s="26"/>
      <c r="J5017" s="26"/>
    </row>
    <row r="5018" spans="7:10">
      <c r="G5018" s="26"/>
      <c r="H5018" s="26"/>
      <c r="I5018" s="26"/>
      <c r="J5018" s="26"/>
    </row>
    <row r="5019" spans="7:10">
      <c r="G5019" s="26"/>
      <c r="H5019" s="26"/>
      <c r="I5019" s="26"/>
      <c r="J5019" s="26"/>
    </row>
    <row r="5020" spans="7:10">
      <c r="G5020" s="26"/>
      <c r="H5020" s="26"/>
      <c r="I5020" s="26"/>
      <c r="J5020" s="26"/>
    </row>
    <row r="5021" spans="7:10">
      <c r="G5021" s="26"/>
      <c r="H5021" s="26"/>
      <c r="I5021" s="26"/>
      <c r="J5021" s="26"/>
    </row>
    <row r="5022" spans="7:10">
      <c r="G5022" s="26"/>
      <c r="H5022" s="26"/>
      <c r="I5022" s="26"/>
      <c r="J5022" s="26"/>
    </row>
    <row r="5023" spans="7:10">
      <c r="G5023" s="26"/>
      <c r="H5023" s="26"/>
      <c r="I5023" s="26"/>
      <c r="J5023" s="26"/>
    </row>
    <row r="5024" spans="7:10">
      <c r="G5024" s="26"/>
      <c r="H5024" s="26"/>
      <c r="I5024" s="26"/>
      <c r="J5024" s="26"/>
    </row>
    <row r="5025" spans="7:10">
      <c r="G5025" s="26"/>
      <c r="H5025" s="26"/>
      <c r="I5025" s="26"/>
      <c r="J5025" s="26"/>
    </row>
    <row r="5026" spans="7:10">
      <c r="G5026" s="26"/>
      <c r="H5026" s="26"/>
      <c r="I5026" s="26"/>
      <c r="J5026" s="26"/>
    </row>
    <row r="5027" spans="7:10">
      <c r="G5027" s="26"/>
      <c r="H5027" s="26"/>
      <c r="I5027" s="26"/>
      <c r="J5027" s="26"/>
    </row>
    <row r="5028" spans="7:10">
      <c r="G5028" s="26"/>
      <c r="H5028" s="26"/>
      <c r="I5028" s="26"/>
      <c r="J5028" s="26"/>
    </row>
    <row r="5029" spans="7:10">
      <c r="G5029" s="26"/>
      <c r="H5029" s="26"/>
      <c r="I5029" s="26"/>
      <c r="J5029" s="26"/>
    </row>
    <row r="5030" spans="7:10">
      <c r="G5030" s="26"/>
      <c r="H5030" s="26"/>
      <c r="I5030" s="26"/>
      <c r="J5030" s="26"/>
    </row>
    <row r="5031" spans="7:10">
      <c r="G5031" s="26"/>
      <c r="H5031" s="26"/>
      <c r="I5031" s="26"/>
      <c r="J5031" s="26"/>
    </row>
    <row r="5032" spans="7:10">
      <c r="G5032" s="26"/>
      <c r="H5032" s="26"/>
      <c r="I5032" s="26"/>
      <c r="J5032" s="26"/>
    </row>
    <row r="5033" spans="7:10">
      <c r="G5033" s="26"/>
      <c r="H5033" s="26"/>
      <c r="I5033" s="26"/>
      <c r="J5033" s="26"/>
    </row>
    <row r="5034" spans="7:10">
      <c r="G5034" s="26"/>
      <c r="H5034" s="26"/>
      <c r="I5034" s="26"/>
      <c r="J5034" s="26"/>
    </row>
    <row r="5035" spans="7:10">
      <c r="G5035" s="26"/>
      <c r="H5035" s="26"/>
      <c r="I5035" s="26"/>
      <c r="J5035" s="26"/>
    </row>
    <row r="5036" spans="7:10">
      <c r="G5036" s="26"/>
      <c r="H5036" s="26"/>
      <c r="I5036" s="26"/>
      <c r="J5036" s="26"/>
    </row>
    <row r="5037" spans="7:10">
      <c r="G5037" s="26"/>
      <c r="H5037" s="26"/>
      <c r="I5037" s="26"/>
      <c r="J5037" s="26"/>
    </row>
    <row r="5038" spans="7:10">
      <c r="G5038" s="26"/>
      <c r="H5038" s="26"/>
      <c r="I5038" s="26"/>
      <c r="J5038" s="26"/>
    </row>
    <row r="5039" spans="7:10">
      <c r="G5039" s="26"/>
      <c r="H5039" s="26"/>
      <c r="I5039" s="26"/>
      <c r="J5039" s="26"/>
    </row>
    <row r="5040" spans="7:10">
      <c r="G5040" s="26"/>
      <c r="H5040" s="26"/>
      <c r="I5040" s="26"/>
      <c r="J5040" s="26"/>
    </row>
    <row r="5041" spans="7:10">
      <c r="G5041" s="26"/>
      <c r="H5041" s="26"/>
      <c r="I5041" s="26"/>
      <c r="J5041" s="26"/>
    </row>
    <row r="5042" spans="7:10">
      <c r="G5042" s="26"/>
      <c r="H5042" s="26"/>
      <c r="I5042" s="26"/>
      <c r="J5042" s="26"/>
    </row>
    <row r="5043" spans="7:10">
      <c r="G5043" s="26"/>
      <c r="H5043" s="26"/>
      <c r="I5043" s="26"/>
      <c r="J5043" s="26"/>
    </row>
    <row r="5044" spans="7:10">
      <c r="G5044" s="26"/>
      <c r="H5044" s="26"/>
      <c r="I5044" s="26"/>
      <c r="J5044" s="26"/>
    </row>
    <row r="5045" spans="7:10">
      <c r="G5045" s="26"/>
      <c r="H5045" s="26"/>
      <c r="I5045" s="26"/>
      <c r="J5045" s="26"/>
    </row>
    <row r="5046" spans="7:10">
      <c r="G5046" s="26"/>
      <c r="H5046" s="26"/>
      <c r="I5046" s="26"/>
      <c r="J5046" s="26"/>
    </row>
    <row r="5047" spans="7:10">
      <c r="G5047" s="26"/>
      <c r="H5047" s="26"/>
      <c r="I5047" s="26"/>
      <c r="J5047" s="26"/>
    </row>
    <row r="5048" spans="7:10">
      <c r="G5048" s="26"/>
      <c r="H5048" s="26"/>
      <c r="I5048" s="26"/>
      <c r="J5048" s="26"/>
    </row>
    <row r="5049" spans="7:10">
      <c r="G5049" s="26"/>
      <c r="H5049" s="26"/>
      <c r="I5049" s="26"/>
      <c r="J5049" s="26"/>
    </row>
    <row r="5050" spans="7:10">
      <c r="G5050" s="26"/>
      <c r="H5050" s="26"/>
      <c r="I5050" s="26"/>
      <c r="J5050" s="26"/>
    </row>
    <row r="5051" spans="7:10">
      <c r="G5051" s="26"/>
      <c r="H5051" s="26"/>
      <c r="I5051" s="26"/>
      <c r="J5051" s="26"/>
    </row>
    <row r="5052" spans="7:10">
      <c r="G5052" s="26"/>
      <c r="H5052" s="26"/>
      <c r="I5052" s="26"/>
      <c r="J5052" s="26"/>
    </row>
    <row r="5053" spans="7:10">
      <c r="G5053" s="26"/>
      <c r="H5053" s="26"/>
      <c r="I5053" s="26"/>
      <c r="J5053" s="26"/>
    </row>
    <row r="5054" spans="7:10">
      <c r="G5054" s="26"/>
      <c r="H5054" s="26"/>
      <c r="I5054" s="26"/>
      <c r="J5054" s="26"/>
    </row>
    <row r="5055" spans="7:10">
      <c r="G5055" s="26"/>
      <c r="H5055" s="26"/>
      <c r="I5055" s="26"/>
      <c r="J5055" s="26"/>
    </row>
    <row r="5056" spans="7:10">
      <c r="G5056" s="26"/>
      <c r="H5056" s="26"/>
      <c r="I5056" s="26"/>
      <c r="J5056" s="26"/>
    </row>
    <row r="5057" spans="7:10">
      <c r="G5057" s="26"/>
      <c r="H5057" s="26"/>
      <c r="I5057" s="26"/>
      <c r="J5057" s="26"/>
    </row>
    <row r="5058" spans="7:10">
      <c r="G5058" s="26"/>
      <c r="H5058" s="26"/>
      <c r="I5058" s="26"/>
      <c r="J5058" s="26"/>
    </row>
    <row r="5059" spans="7:10">
      <c r="G5059" s="26"/>
      <c r="H5059" s="26"/>
      <c r="I5059" s="26"/>
      <c r="J5059" s="26"/>
    </row>
    <row r="5060" spans="7:10">
      <c r="G5060" s="26"/>
      <c r="H5060" s="26"/>
      <c r="I5060" s="26"/>
      <c r="J5060" s="26"/>
    </row>
    <row r="5061" spans="7:10">
      <c r="G5061" s="26"/>
      <c r="H5061" s="26"/>
      <c r="I5061" s="26"/>
      <c r="J5061" s="26"/>
    </row>
    <row r="5062" spans="7:10">
      <c r="G5062" s="26"/>
      <c r="H5062" s="26"/>
      <c r="I5062" s="26"/>
      <c r="J5062" s="26"/>
    </row>
    <row r="5063" spans="7:10">
      <c r="G5063" s="26"/>
      <c r="H5063" s="26"/>
      <c r="I5063" s="26"/>
      <c r="J5063" s="26"/>
    </row>
    <row r="5064" spans="7:10">
      <c r="G5064" s="26"/>
      <c r="H5064" s="26"/>
      <c r="I5064" s="26"/>
      <c r="J5064" s="26"/>
    </row>
    <row r="5065" spans="7:10">
      <c r="G5065" s="26"/>
      <c r="H5065" s="26"/>
      <c r="I5065" s="26"/>
      <c r="J5065" s="26"/>
    </row>
    <row r="5066" spans="7:10">
      <c r="G5066" s="26"/>
      <c r="H5066" s="26"/>
      <c r="I5066" s="26"/>
      <c r="J5066" s="26"/>
    </row>
    <row r="5067" spans="7:10">
      <c r="G5067" s="26"/>
      <c r="H5067" s="26"/>
      <c r="I5067" s="26"/>
      <c r="J5067" s="26"/>
    </row>
    <row r="5068" spans="7:10">
      <c r="G5068" s="26"/>
      <c r="H5068" s="26"/>
      <c r="I5068" s="26"/>
      <c r="J5068" s="26"/>
    </row>
    <row r="5069" spans="7:10">
      <c r="G5069" s="26"/>
      <c r="H5069" s="26"/>
      <c r="I5069" s="26"/>
      <c r="J5069" s="26"/>
    </row>
    <row r="5070" spans="7:10">
      <c r="G5070" s="26"/>
      <c r="H5070" s="26"/>
      <c r="I5070" s="26"/>
      <c r="J5070" s="26"/>
    </row>
    <row r="5071" spans="7:10">
      <c r="G5071" s="26"/>
      <c r="H5071" s="26"/>
      <c r="I5071" s="26"/>
      <c r="J5071" s="26"/>
    </row>
    <row r="5072" spans="7:10">
      <c r="G5072" s="26"/>
      <c r="H5072" s="26"/>
      <c r="I5072" s="26"/>
      <c r="J5072" s="26"/>
    </row>
    <row r="5073" spans="7:10">
      <c r="G5073" s="26"/>
      <c r="H5073" s="26"/>
      <c r="I5073" s="26"/>
      <c r="J5073" s="26"/>
    </row>
    <row r="5074" spans="7:10">
      <c r="G5074" s="26"/>
      <c r="H5074" s="26"/>
      <c r="I5074" s="26"/>
      <c r="J5074" s="26"/>
    </row>
    <row r="5075" spans="7:10">
      <c r="G5075" s="26"/>
      <c r="H5075" s="26"/>
      <c r="I5075" s="26"/>
      <c r="J5075" s="26"/>
    </row>
    <row r="5076" spans="7:10">
      <c r="G5076" s="26"/>
      <c r="H5076" s="26"/>
      <c r="I5076" s="26"/>
      <c r="J5076" s="26"/>
    </row>
    <row r="5077" spans="7:10">
      <c r="G5077" s="26"/>
      <c r="H5077" s="26"/>
      <c r="I5077" s="26"/>
      <c r="J5077" s="26"/>
    </row>
    <row r="5078" spans="7:10">
      <c r="G5078" s="26"/>
      <c r="H5078" s="26"/>
      <c r="I5078" s="26"/>
      <c r="J5078" s="26"/>
    </row>
    <row r="5079" spans="7:10">
      <c r="G5079" s="26"/>
      <c r="H5079" s="26"/>
      <c r="I5079" s="26"/>
      <c r="J5079" s="26"/>
    </row>
    <row r="5080" spans="7:10">
      <c r="G5080" s="26"/>
      <c r="H5080" s="26"/>
      <c r="I5080" s="26"/>
      <c r="J5080" s="26"/>
    </row>
    <row r="5081" spans="7:10">
      <c r="G5081" s="26"/>
      <c r="H5081" s="26"/>
      <c r="I5081" s="26"/>
      <c r="J5081" s="26"/>
    </row>
    <row r="5082" spans="7:10">
      <c r="G5082" s="26"/>
      <c r="H5082" s="26"/>
      <c r="I5082" s="26"/>
      <c r="J5082" s="26"/>
    </row>
    <row r="5083" spans="7:10">
      <c r="G5083" s="26"/>
      <c r="H5083" s="26"/>
      <c r="I5083" s="26"/>
      <c r="J5083" s="26"/>
    </row>
    <row r="5084" spans="7:10">
      <c r="G5084" s="26"/>
      <c r="H5084" s="26"/>
      <c r="I5084" s="26"/>
      <c r="J5084" s="26"/>
    </row>
    <row r="5085" spans="7:10">
      <c r="G5085" s="26"/>
      <c r="H5085" s="26"/>
      <c r="I5085" s="26"/>
      <c r="J5085" s="26"/>
    </row>
    <row r="5086" spans="7:10">
      <c r="G5086" s="26"/>
      <c r="H5086" s="26"/>
      <c r="I5086" s="26"/>
      <c r="J5086" s="26"/>
    </row>
    <row r="5087" spans="7:10">
      <c r="G5087" s="26"/>
      <c r="H5087" s="26"/>
      <c r="I5087" s="26"/>
      <c r="J5087" s="26"/>
    </row>
    <row r="5088" spans="7:10">
      <c r="G5088" s="26"/>
      <c r="H5088" s="26"/>
      <c r="I5088" s="26"/>
      <c r="J5088" s="26"/>
    </row>
    <row r="5089" spans="7:10">
      <c r="G5089" s="26"/>
      <c r="H5089" s="26"/>
      <c r="I5089" s="26"/>
      <c r="J5089" s="26"/>
    </row>
    <row r="5090" spans="7:10">
      <c r="G5090" s="26"/>
      <c r="H5090" s="26"/>
      <c r="I5090" s="26"/>
      <c r="J5090" s="26"/>
    </row>
    <row r="5091" spans="7:10">
      <c r="G5091" s="26"/>
      <c r="H5091" s="26"/>
      <c r="I5091" s="26"/>
      <c r="J5091" s="26"/>
    </row>
    <row r="5092" spans="7:10">
      <c r="G5092" s="26"/>
      <c r="H5092" s="26"/>
      <c r="I5092" s="26"/>
      <c r="J5092" s="26"/>
    </row>
    <row r="5093" spans="7:10">
      <c r="G5093" s="26"/>
      <c r="H5093" s="26"/>
      <c r="I5093" s="26"/>
      <c r="J5093" s="26"/>
    </row>
    <row r="5094" spans="7:10">
      <c r="G5094" s="26"/>
      <c r="H5094" s="26"/>
      <c r="I5094" s="26"/>
      <c r="J5094" s="26"/>
    </row>
    <row r="5095" spans="7:10">
      <c r="G5095" s="26"/>
      <c r="H5095" s="26"/>
      <c r="I5095" s="26"/>
      <c r="J5095" s="26"/>
    </row>
    <row r="5096" spans="7:10">
      <c r="G5096" s="26"/>
      <c r="H5096" s="26"/>
      <c r="I5096" s="26"/>
      <c r="J5096" s="26"/>
    </row>
    <row r="5097" spans="7:10">
      <c r="G5097" s="26"/>
      <c r="H5097" s="26"/>
      <c r="I5097" s="26"/>
      <c r="J5097" s="26"/>
    </row>
    <row r="5098" spans="7:10">
      <c r="G5098" s="26"/>
      <c r="H5098" s="26"/>
      <c r="I5098" s="26"/>
      <c r="J5098" s="26"/>
    </row>
    <row r="5099" spans="7:10">
      <c r="G5099" s="26"/>
      <c r="H5099" s="26"/>
      <c r="I5099" s="26"/>
      <c r="J5099" s="26"/>
    </row>
    <row r="5100" spans="7:10">
      <c r="G5100" s="26"/>
      <c r="H5100" s="26"/>
      <c r="I5100" s="26"/>
      <c r="J5100" s="26"/>
    </row>
    <row r="5101" spans="7:10">
      <c r="G5101" s="26"/>
      <c r="H5101" s="26"/>
      <c r="I5101" s="26"/>
      <c r="J5101" s="26"/>
    </row>
    <row r="5102" spans="7:10">
      <c r="G5102" s="26"/>
      <c r="H5102" s="26"/>
      <c r="I5102" s="26"/>
      <c r="J5102" s="26"/>
    </row>
    <row r="5103" spans="7:10">
      <c r="G5103" s="26"/>
      <c r="H5103" s="26"/>
      <c r="I5103" s="26"/>
      <c r="J5103" s="26"/>
    </row>
    <row r="5104" spans="7:10">
      <c r="G5104" s="26"/>
      <c r="H5104" s="26"/>
      <c r="I5104" s="26"/>
      <c r="J5104" s="26"/>
    </row>
    <row r="5105" spans="7:10">
      <c r="G5105" s="26"/>
      <c r="H5105" s="26"/>
      <c r="I5105" s="26"/>
      <c r="J5105" s="26"/>
    </row>
    <row r="5106" spans="7:10">
      <c r="G5106" s="26"/>
      <c r="H5106" s="26"/>
      <c r="I5106" s="26"/>
      <c r="J5106" s="26"/>
    </row>
    <row r="5107" spans="7:10">
      <c r="G5107" s="26"/>
      <c r="H5107" s="26"/>
      <c r="I5107" s="26"/>
      <c r="J5107" s="26"/>
    </row>
    <row r="5108" spans="7:10">
      <c r="G5108" s="26"/>
      <c r="H5108" s="26"/>
      <c r="I5108" s="26"/>
      <c r="J5108" s="26"/>
    </row>
    <row r="5109" spans="7:10">
      <c r="G5109" s="26"/>
      <c r="H5109" s="26"/>
      <c r="I5109" s="26"/>
      <c r="J5109" s="26"/>
    </row>
    <row r="5110" spans="7:10">
      <c r="G5110" s="26"/>
      <c r="H5110" s="26"/>
      <c r="I5110" s="26"/>
      <c r="J5110" s="26"/>
    </row>
    <row r="5111" spans="7:10">
      <c r="G5111" s="26"/>
      <c r="H5111" s="26"/>
      <c r="I5111" s="26"/>
      <c r="J5111" s="26"/>
    </row>
    <row r="5112" spans="7:10">
      <c r="G5112" s="26"/>
      <c r="H5112" s="26"/>
      <c r="I5112" s="26"/>
      <c r="J5112" s="26"/>
    </row>
    <row r="5113" spans="7:10">
      <c r="G5113" s="26"/>
      <c r="H5113" s="26"/>
      <c r="I5113" s="26"/>
      <c r="J5113" s="26"/>
    </row>
    <row r="5114" spans="7:10">
      <c r="G5114" s="26"/>
      <c r="H5114" s="26"/>
      <c r="I5114" s="26"/>
      <c r="J5114" s="26"/>
    </row>
    <row r="5115" spans="7:10">
      <c r="G5115" s="26"/>
      <c r="H5115" s="26"/>
      <c r="I5115" s="26"/>
      <c r="J5115" s="26"/>
    </row>
    <row r="5116" spans="7:10">
      <c r="G5116" s="26"/>
      <c r="H5116" s="26"/>
      <c r="I5116" s="26"/>
      <c r="J5116" s="26"/>
    </row>
    <row r="5117" spans="7:10">
      <c r="G5117" s="26"/>
      <c r="H5117" s="26"/>
      <c r="I5117" s="26"/>
      <c r="J5117" s="26"/>
    </row>
    <row r="5118" spans="7:10">
      <c r="G5118" s="26"/>
      <c r="H5118" s="26"/>
      <c r="I5118" s="26"/>
      <c r="J5118" s="26"/>
    </row>
    <row r="5119" spans="7:10">
      <c r="G5119" s="26"/>
      <c r="H5119" s="26"/>
      <c r="I5119" s="26"/>
      <c r="J5119" s="26"/>
    </row>
    <row r="5120" spans="7:10">
      <c r="G5120" s="26"/>
      <c r="H5120" s="26"/>
      <c r="I5120" s="26"/>
      <c r="J5120" s="26"/>
    </row>
    <row r="5121" spans="7:10">
      <c r="G5121" s="26"/>
      <c r="H5121" s="26"/>
      <c r="I5121" s="26"/>
      <c r="J5121" s="26"/>
    </row>
    <row r="5122" spans="7:10">
      <c r="G5122" s="26"/>
      <c r="H5122" s="26"/>
      <c r="I5122" s="26"/>
      <c r="J5122" s="26"/>
    </row>
    <row r="5123" spans="7:10">
      <c r="G5123" s="26"/>
      <c r="H5123" s="26"/>
      <c r="I5123" s="26"/>
      <c r="J5123" s="26"/>
    </row>
    <row r="5124" spans="7:10">
      <c r="G5124" s="26"/>
      <c r="H5124" s="26"/>
      <c r="I5124" s="26"/>
      <c r="J5124" s="26"/>
    </row>
    <row r="5125" spans="7:10">
      <c r="G5125" s="26"/>
      <c r="H5125" s="26"/>
      <c r="I5125" s="26"/>
      <c r="J5125" s="26"/>
    </row>
    <row r="5126" spans="7:10">
      <c r="G5126" s="26"/>
      <c r="H5126" s="26"/>
      <c r="I5126" s="26"/>
      <c r="J5126" s="26"/>
    </row>
    <row r="5127" spans="7:10">
      <c r="G5127" s="26"/>
      <c r="H5127" s="26"/>
      <c r="I5127" s="26"/>
      <c r="J5127" s="26"/>
    </row>
    <row r="5128" spans="7:10">
      <c r="G5128" s="26"/>
      <c r="H5128" s="26"/>
      <c r="I5128" s="26"/>
      <c r="J5128" s="26"/>
    </row>
    <row r="5129" spans="7:10">
      <c r="G5129" s="26"/>
      <c r="H5129" s="26"/>
      <c r="I5129" s="26"/>
      <c r="J5129" s="26"/>
    </row>
    <row r="5130" spans="7:10">
      <c r="G5130" s="26"/>
      <c r="H5130" s="26"/>
      <c r="I5130" s="26"/>
      <c r="J5130" s="26"/>
    </row>
    <row r="5131" spans="7:10">
      <c r="G5131" s="26"/>
      <c r="H5131" s="26"/>
      <c r="I5131" s="26"/>
      <c r="J5131" s="26"/>
    </row>
    <row r="5132" spans="7:10">
      <c r="G5132" s="26"/>
      <c r="H5132" s="26"/>
      <c r="I5132" s="26"/>
      <c r="J5132" s="26"/>
    </row>
    <row r="5133" spans="7:10">
      <c r="G5133" s="26"/>
      <c r="H5133" s="26"/>
      <c r="I5133" s="26"/>
      <c r="J5133" s="26"/>
    </row>
    <row r="5134" spans="7:10">
      <c r="G5134" s="26"/>
      <c r="H5134" s="26"/>
      <c r="I5134" s="26"/>
      <c r="J5134" s="26"/>
    </row>
    <row r="5135" spans="7:10">
      <c r="G5135" s="26"/>
      <c r="H5135" s="26"/>
      <c r="I5135" s="26"/>
      <c r="J5135" s="26"/>
    </row>
    <row r="5136" spans="7:10">
      <c r="G5136" s="26"/>
      <c r="H5136" s="26"/>
      <c r="I5136" s="26"/>
      <c r="J5136" s="26"/>
    </row>
    <row r="5137" spans="7:10">
      <c r="G5137" s="26"/>
      <c r="H5137" s="26"/>
      <c r="I5137" s="26"/>
      <c r="J5137" s="26"/>
    </row>
    <row r="5138" spans="7:10">
      <c r="G5138" s="26"/>
      <c r="H5138" s="26"/>
      <c r="I5138" s="26"/>
      <c r="J5138" s="26"/>
    </row>
    <row r="5139" spans="7:10">
      <c r="G5139" s="26"/>
      <c r="H5139" s="26"/>
      <c r="I5139" s="26"/>
      <c r="J5139" s="26"/>
    </row>
    <row r="5140" spans="7:10">
      <c r="G5140" s="26"/>
      <c r="H5140" s="26"/>
      <c r="I5140" s="26"/>
      <c r="J5140" s="26"/>
    </row>
    <row r="5141" spans="7:10">
      <c r="G5141" s="26"/>
      <c r="H5141" s="26"/>
      <c r="I5141" s="26"/>
      <c r="J5141" s="26"/>
    </row>
    <row r="5142" spans="7:10">
      <c r="G5142" s="26"/>
      <c r="H5142" s="26"/>
      <c r="I5142" s="26"/>
      <c r="J5142" s="26"/>
    </row>
    <row r="5143" spans="7:10">
      <c r="G5143" s="26"/>
      <c r="H5143" s="26"/>
      <c r="I5143" s="26"/>
      <c r="J5143" s="26"/>
    </row>
    <row r="5144" spans="7:10">
      <c r="G5144" s="26"/>
      <c r="H5144" s="26"/>
      <c r="I5144" s="26"/>
      <c r="J5144" s="26"/>
    </row>
    <row r="5145" spans="7:10">
      <c r="G5145" s="26"/>
      <c r="H5145" s="26"/>
      <c r="I5145" s="26"/>
      <c r="J5145" s="26"/>
    </row>
    <row r="5146" spans="7:10">
      <c r="G5146" s="26"/>
      <c r="H5146" s="26"/>
      <c r="I5146" s="26"/>
      <c r="J5146" s="26"/>
    </row>
    <row r="5147" spans="7:10">
      <c r="G5147" s="26"/>
      <c r="H5147" s="26"/>
      <c r="I5147" s="26"/>
      <c r="J5147" s="26"/>
    </row>
    <row r="5148" spans="7:10">
      <c r="G5148" s="26"/>
      <c r="H5148" s="26"/>
      <c r="I5148" s="26"/>
      <c r="J5148" s="26"/>
    </row>
    <row r="5149" spans="7:10">
      <c r="G5149" s="26"/>
      <c r="H5149" s="26"/>
      <c r="I5149" s="26"/>
      <c r="J5149" s="26"/>
    </row>
    <row r="5150" spans="7:10">
      <c r="G5150" s="26"/>
      <c r="H5150" s="26"/>
      <c r="I5150" s="26"/>
      <c r="J5150" s="26"/>
    </row>
    <row r="5151" spans="7:10">
      <c r="G5151" s="26"/>
      <c r="H5151" s="26"/>
      <c r="I5151" s="26"/>
      <c r="J5151" s="26"/>
    </row>
    <row r="5152" spans="7:10">
      <c r="G5152" s="26"/>
      <c r="H5152" s="26"/>
      <c r="I5152" s="26"/>
      <c r="J5152" s="26"/>
    </row>
    <row r="5153" spans="7:10">
      <c r="G5153" s="26"/>
      <c r="H5153" s="26"/>
      <c r="I5153" s="26"/>
      <c r="J5153" s="26"/>
    </row>
    <row r="5154" spans="7:10">
      <c r="G5154" s="26"/>
      <c r="H5154" s="26"/>
      <c r="I5154" s="26"/>
      <c r="J5154" s="26"/>
    </row>
    <row r="5155" spans="7:10">
      <c r="G5155" s="26"/>
      <c r="H5155" s="26"/>
      <c r="I5155" s="26"/>
      <c r="J5155" s="26"/>
    </row>
    <row r="5156" spans="7:10">
      <c r="G5156" s="26"/>
      <c r="H5156" s="26"/>
      <c r="I5156" s="26"/>
      <c r="J5156" s="26"/>
    </row>
    <row r="5157" spans="7:10">
      <c r="G5157" s="26"/>
      <c r="H5157" s="26"/>
      <c r="I5157" s="26"/>
      <c r="J5157" s="26"/>
    </row>
    <row r="5158" spans="7:10">
      <c r="G5158" s="26"/>
      <c r="H5158" s="26"/>
      <c r="I5158" s="26"/>
      <c r="J5158" s="26"/>
    </row>
    <row r="5159" spans="7:10">
      <c r="G5159" s="26"/>
      <c r="H5159" s="26"/>
      <c r="I5159" s="26"/>
      <c r="J5159" s="26"/>
    </row>
    <row r="5160" spans="7:10">
      <c r="G5160" s="26"/>
      <c r="H5160" s="26"/>
      <c r="I5160" s="26"/>
      <c r="J5160" s="26"/>
    </row>
    <row r="5161" spans="7:10">
      <c r="G5161" s="26"/>
      <c r="H5161" s="26"/>
      <c r="I5161" s="26"/>
      <c r="J5161" s="26"/>
    </row>
    <row r="5162" spans="7:10">
      <c r="G5162" s="26"/>
      <c r="H5162" s="26"/>
      <c r="I5162" s="26"/>
      <c r="J5162" s="26"/>
    </row>
    <row r="5163" spans="7:10">
      <c r="G5163" s="26"/>
      <c r="H5163" s="26"/>
      <c r="I5163" s="26"/>
      <c r="J5163" s="26"/>
    </row>
    <row r="5164" spans="7:10">
      <c r="G5164" s="26"/>
      <c r="H5164" s="26"/>
      <c r="I5164" s="26"/>
      <c r="J5164" s="26"/>
    </row>
    <row r="5165" spans="7:10">
      <c r="G5165" s="26"/>
      <c r="H5165" s="26"/>
      <c r="I5165" s="26"/>
      <c r="J5165" s="26"/>
    </row>
    <row r="5166" spans="7:10">
      <c r="G5166" s="26"/>
      <c r="H5166" s="26"/>
      <c r="I5166" s="26"/>
      <c r="J5166" s="26"/>
    </row>
    <row r="5167" spans="7:10">
      <c r="G5167" s="26"/>
      <c r="H5167" s="26"/>
      <c r="I5167" s="26"/>
      <c r="J5167" s="26"/>
    </row>
    <row r="5168" spans="7:10">
      <c r="G5168" s="26"/>
      <c r="H5168" s="26"/>
      <c r="I5168" s="26"/>
      <c r="J5168" s="26"/>
    </row>
    <row r="5169" spans="7:10">
      <c r="G5169" s="26"/>
      <c r="H5169" s="26"/>
      <c r="I5169" s="26"/>
      <c r="J5169" s="26"/>
    </row>
    <row r="5170" spans="7:10">
      <c r="G5170" s="26"/>
      <c r="H5170" s="26"/>
      <c r="I5170" s="26"/>
      <c r="J5170" s="26"/>
    </row>
    <row r="5171" spans="7:10">
      <c r="G5171" s="26"/>
      <c r="H5171" s="26"/>
      <c r="I5171" s="26"/>
      <c r="J5171" s="26"/>
    </row>
    <row r="5172" spans="7:10">
      <c r="G5172" s="26"/>
      <c r="H5172" s="26"/>
      <c r="I5172" s="26"/>
      <c r="J5172" s="26"/>
    </row>
    <row r="5173" spans="7:10">
      <c r="G5173" s="26"/>
      <c r="H5173" s="26"/>
      <c r="I5173" s="26"/>
      <c r="J5173" s="26"/>
    </row>
    <row r="5174" spans="7:10">
      <c r="G5174" s="26"/>
      <c r="H5174" s="26"/>
      <c r="I5174" s="26"/>
      <c r="J5174" s="26"/>
    </row>
    <row r="5175" spans="7:10">
      <c r="G5175" s="26"/>
      <c r="H5175" s="26"/>
      <c r="I5175" s="26"/>
      <c r="J5175" s="26"/>
    </row>
    <row r="5176" spans="7:10">
      <c r="G5176" s="26"/>
      <c r="H5176" s="26"/>
      <c r="I5176" s="26"/>
      <c r="J5176" s="26"/>
    </row>
    <row r="5177" spans="7:10">
      <c r="G5177" s="26"/>
      <c r="H5177" s="26"/>
      <c r="I5177" s="26"/>
      <c r="J5177" s="26"/>
    </row>
    <row r="5178" spans="7:10">
      <c r="G5178" s="26"/>
      <c r="H5178" s="26"/>
      <c r="I5178" s="26"/>
      <c r="J5178" s="26"/>
    </row>
    <row r="5179" spans="7:10">
      <c r="G5179" s="26"/>
      <c r="H5179" s="26"/>
      <c r="I5179" s="26"/>
      <c r="J5179" s="26"/>
    </row>
    <row r="5180" spans="7:10">
      <c r="G5180" s="26"/>
      <c r="H5180" s="26"/>
      <c r="I5180" s="26"/>
      <c r="J5180" s="26"/>
    </row>
    <row r="5181" spans="7:10">
      <c r="G5181" s="26"/>
      <c r="H5181" s="26"/>
      <c r="I5181" s="26"/>
      <c r="J5181" s="26"/>
    </row>
    <row r="5182" spans="7:10">
      <c r="G5182" s="26"/>
      <c r="H5182" s="26"/>
      <c r="I5182" s="26"/>
      <c r="J5182" s="26"/>
    </row>
    <row r="5183" spans="7:10">
      <c r="G5183" s="26"/>
      <c r="H5183" s="26"/>
      <c r="I5183" s="26"/>
      <c r="J5183" s="26"/>
    </row>
    <row r="5184" spans="7:10">
      <c r="G5184" s="26"/>
      <c r="H5184" s="26"/>
      <c r="I5184" s="26"/>
      <c r="J5184" s="26"/>
    </row>
    <row r="5185" spans="7:10">
      <c r="G5185" s="26"/>
      <c r="H5185" s="26"/>
      <c r="I5185" s="26"/>
      <c r="J5185" s="26"/>
    </row>
    <row r="5186" spans="7:10">
      <c r="G5186" s="26"/>
      <c r="H5186" s="26"/>
      <c r="I5186" s="26"/>
      <c r="J5186" s="26"/>
    </row>
    <row r="5187" spans="7:10">
      <c r="G5187" s="26"/>
      <c r="H5187" s="26"/>
      <c r="I5187" s="26"/>
      <c r="J5187" s="26"/>
    </row>
    <row r="5188" spans="7:10">
      <c r="G5188" s="26"/>
      <c r="H5188" s="26"/>
      <c r="I5188" s="26"/>
      <c r="J5188" s="26"/>
    </row>
    <row r="5189" spans="7:10">
      <c r="G5189" s="26"/>
      <c r="H5189" s="26"/>
      <c r="I5189" s="26"/>
      <c r="J5189" s="26"/>
    </row>
    <row r="5190" spans="7:10">
      <c r="G5190" s="26"/>
      <c r="H5190" s="26"/>
      <c r="I5190" s="26"/>
      <c r="J5190" s="26"/>
    </row>
    <row r="5191" spans="7:10">
      <c r="G5191" s="26"/>
      <c r="H5191" s="26"/>
      <c r="I5191" s="26"/>
      <c r="J5191" s="26"/>
    </row>
    <row r="5192" spans="7:10">
      <c r="G5192" s="26"/>
      <c r="H5192" s="26"/>
      <c r="I5192" s="26"/>
      <c r="J5192" s="26"/>
    </row>
    <row r="5193" spans="7:10">
      <c r="G5193" s="26"/>
      <c r="H5193" s="26"/>
      <c r="I5193" s="26"/>
      <c r="J5193" s="26"/>
    </row>
    <row r="5194" spans="7:10">
      <c r="G5194" s="26"/>
      <c r="H5194" s="26"/>
      <c r="I5194" s="26"/>
      <c r="J5194" s="26"/>
    </row>
    <row r="5195" spans="7:10">
      <c r="G5195" s="26"/>
      <c r="H5195" s="26"/>
      <c r="I5195" s="26"/>
      <c r="J5195" s="26"/>
    </row>
    <row r="5196" spans="7:10">
      <c r="G5196" s="26"/>
      <c r="H5196" s="26"/>
      <c r="I5196" s="26"/>
      <c r="J5196" s="26"/>
    </row>
    <row r="5197" spans="7:10">
      <c r="G5197" s="26"/>
      <c r="H5197" s="26"/>
      <c r="I5197" s="26"/>
      <c r="J5197" s="26"/>
    </row>
    <row r="5198" spans="7:10">
      <c r="G5198" s="26"/>
      <c r="H5198" s="26"/>
      <c r="I5198" s="26"/>
      <c r="J5198" s="26"/>
    </row>
    <row r="5199" spans="7:10">
      <c r="G5199" s="26"/>
      <c r="H5199" s="26"/>
      <c r="I5199" s="26"/>
      <c r="J5199" s="26"/>
    </row>
    <row r="5200" spans="7:10">
      <c r="G5200" s="26"/>
      <c r="H5200" s="26"/>
      <c r="I5200" s="26"/>
      <c r="J5200" s="26"/>
    </row>
    <row r="5201" spans="7:10">
      <c r="G5201" s="26"/>
      <c r="H5201" s="26"/>
      <c r="I5201" s="26"/>
      <c r="J5201" s="26"/>
    </row>
    <row r="5202" spans="7:10">
      <c r="G5202" s="26"/>
      <c r="H5202" s="26"/>
      <c r="I5202" s="26"/>
      <c r="J5202" s="26"/>
    </row>
    <row r="5203" spans="7:10">
      <c r="G5203" s="26"/>
      <c r="H5203" s="26"/>
      <c r="I5203" s="26"/>
      <c r="J5203" s="26"/>
    </row>
    <row r="5204" spans="7:10">
      <c r="G5204" s="26"/>
      <c r="H5204" s="26"/>
      <c r="I5204" s="26"/>
      <c r="J5204" s="26"/>
    </row>
    <row r="5205" spans="7:10">
      <c r="G5205" s="26"/>
      <c r="H5205" s="26"/>
      <c r="I5205" s="26"/>
      <c r="J5205" s="26"/>
    </row>
    <row r="5206" spans="7:10">
      <c r="G5206" s="26"/>
      <c r="H5206" s="26"/>
      <c r="I5206" s="26"/>
      <c r="J5206" s="26"/>
    </row>
    <row r="5207" spans="7:10">
      <c r="G5207" s="26"/>
      <c r="H5207" s="26"/>
      <c r="I5207" s="26"/>
      <c r="J5207" s="26"/>
    </row>
    <row r="5208" spans="7:10">
      <c r="G5208" s="26"/>
      <c r="H5208" s="26"/>
      <c r="I5208" s="26"/>
      <c r="J5208" s="26"/>
    </row>
    <row r="5209" spans="7:10">
      <c r="G5209" s="26"/>
      <c r="H5209" s="26"/>
      <c r="I5209" s="26"/>
      <c r="J5209" s="26"/>
    </row>
    <row r="5210" spans="7:10">
      <c r="G5210" s="26"/>
      <c r="H5210" s="26"/>
      <c r="I5210" s="26"/>
      <c r="J5210" s="26"/>
    </row>
    <row r="5211" spans="7:10">
      <c r="G5211" s="26"/>
      <c r="H5211" s="26"/>
      <c r="I5211" s="26"/>
      <c r="J5211" s="26"/>
    </row>
    <row r="5212" spans="7:10">
      <c r="G5212" s="26"/>
      <c r="H5212" s="26"/>
      <c r="I5212" s="26"/>
      <c r="J5212" s="26"/>
    </row>
    <row r="5213" spans="7:10">
      <c r="G5213" s="26"/>
      <c r="H5213" s="26"/>
      <c r="I5213" s="26"/>
      <c r="J5213" s="26"/>
    </row>
    <row r="5214" spans="7:10">
      <c r="G5214" s="26"/>
      <c r="H5214" s="26"/>
      <c r="I5214" s="26"/>
      <c r="J5214" s="26"/>
    </row>
    <row r="5215" spans="7:10">
      <c r="G5215" s="26"/>
      <c r="H5215" s="26"/>
      <c r="I5215" s="26"/>
      <c r="J5215" s="26"/>
    </row>
    <row r="5216" spans="7:10">
      <c r="G5216" s="26"/>
      <c r="H5216" s="26"/>
      <c r="I5216" s="26"/>
      <c r="J5216" s="26"/>
    </row>
    <row r="5217" spans="7:10">
      <c r="G5217" s="26"/>
      <c r="H5217" s="26"/>
      <c r="I5217" s="26"/>
      <c r="J5217" s="26"/>
    </row>
    <row r="5218" spans="7:10">
      <c r="G5218" s="26"/>
      <c r="H5218" s="26"/>
      <c r="I5218" s="26"/>
      <c r="J5218" s="26"/>
    </row>
    <row r="5219" spans="7:10">
      <c r="G5219" s="26"/>
      <c r="H5219" s="26"/>
      <c r="I5219" s="26"/>
      <c r="J5219" s="26"/>
    </row>
    <row r="5220" spans="7:10">
      <c r="G5220" s="26"/>
      <c r="H5220" s="26"/>
      <c r="I5220" s="26"/>
      <c r="J5220" s="26"/>
    </row>
    <row r="5221" spans="7:10">
      <c r="G5221" s="26"/>
      <c r="H5221" s="26"/>
      <c r="I5221" s="26"/>
      <c r="J5221" s="26"/>
    </row>
    <row r="5222" spans="7:10">
      <c r="G5222" s="26"/>
      <c r="H5222" s="26"/>
      <c r="I5222" s="26"/>
      <c r="J5222" s="26"/>
    </row>
    <row r="5223" spans="7:10">
      <c r="G5223" s="26"/>
      <c r="H5223" s="26"/>
      <c r="I5223" s="26"/>
      <c r="J5223" s="26"/>
    </row>
    <row r="5224" spans="7:10">
      <c r="G5224" s="26"/>
      <c r="H5224" s="26"/>
      <c r="I5224" s="26"/>
      <c r="J5224" s="26"/>
    </row>
    <row r="5225" spans="7:10">
      <c r="G5225" s="26"/>
      <c r="H5225" s="26"/>
      <c r="I5225" s="26"/>
      <c r="J5225" s="26"/>
    </row>
    <row r="5226" spans="7:10">
      <c r="G5226" s="26"/>
      <c r="H5226" s="26"/>
      <c r="I5226" s="26"/>
      <c r="J5226" s="26"/>
    </row>
    <row r="5227" spans="7:10">
      <c r="G5227" s="26"/>
      <c r="H5227" s="26"/>
      <c r="I5227" s="26"/>
      <c r="J5227" s="26"/>
    </row>
    <row r="5228" spans="7:10">
      <c r="G5228" s="26"/>
      <c r="H5228" s="26"/>
      <c r="I5228" s="26"/>
      <c r="J5228" s="26"/>
    </row>
    <row r="5229" spans="7:10">
      <c r="G5229" s="26"/>
      <c r="H5229" s="26"/>
      <c r="I5229" s="26"/>
      <c r="J5229" s="26"/>
    </row>
    <row r="5230" spans="7:10">
      <c r="G5230" s="26"/>
      <c r="H5230" s="26"/>
      <c r="I5230" s="26"/>
      <c r="J5230" s="26"/>
    </row>
    <row r="5231" spans="7:10">
      <c r="G5231" s="26"/>
      <c r="H5231" s="26"/>
      <c r="I5231" s="26"/>
      <c r="J5231" s="26"/>
    </row>
    <row r="5232" spans="7:10">
      <c r="G5232" s="26"/>
      <c r="H5232" s="26"/>
      <c r="I5232" s="26"/>
      <c r="J5232" s="26"/>
    </row>
    <row r="5233" spans="7:10">
      <c r="G5233" s="26"/>
      <c r="H5233" s="26"/>
      <c r="I5233" s="26"/>
      <c r="J5233" s="26"/>
    </row>
    <row r="5234" spans="7:10">
      <c r="G5234" s="26"/>
      <c r="H5234" s="26"/>
      <c r="I5234" s="26"/>
      <c r="J5234" s="26"/>
    </row>
    <row r="5235" spans="7:10">
      <c r="G5235" s="26"/>
      <c r="H5235" s="26"/>
      <c r="I5235" s="26"/>
      <c r="J5235" s="26"/>
    </row>
    <row r="5236" spans="7:10">
      <c r="G5236" s="26"/>
      <c r="H5236" s="26"/>
      <c r="I5236" s="26"/>
      <c r="J5236" s="26"/>
    </row>
    <row r="5237" spans="7:10">
      <c r="G5237" s="26"/>
      <c r="H5237" s="26"/>
      <c r="I5237" s="26"/>
      <c r="J5237" s="26"/>
    </row>
    <row r="5238" spans="7:10">
      <c r="G5238" s="26"/>
      <c r="H5238" s="26"/>
      <c r="I5238" s="26"/>
      <c r="J5238" s="26"/>
    </row>
    <row r="5239" spans="7:10">
      <c r="G5239" s="26"/>
      <c r="H5239" s="26"/>
      <c r="I5239" s="26"/>
      <c r="J5239" s="26"/>
    </row>
    <row r="5240" spans="7:10">
      <c r="G5240" s="26"/>
      <c r="H5240" s="26"/>
      <c r="I5240" s="26"/>
      <c r="J5240" s="26"/>
    </row>
    <row r="5241" spans="7:10">
      <c r="G5241" s="26"/>
      <c r="H5241" s="26"/>
      <c r="I5241" s="26"/>
      <c r="J5241" s="26"/>
    </row>
    <row r="5242" spans="7:10">
      <c r="G5242" s="26"/>
      <c r="H5242" s="26"/>
      <c r="I5242" s="26"/>
      <c r="J5242" s="26"/>
    </row>
    <row r="5243" spans="7:10">
      <c r="G5243" s="26"/>
      <c r="H5243" s="26"/>
      <c r="I5243" s="26"/>
      <c r="J5243" s="26"/>
    </row>
    <row r="5244" spans="7:10">
      <c r="G5244" s="26"/>
      <c r="H5244" s="26"/>
      <c r="I5244" s="26"/>
      <c r="J5244" s="26"/>
    </row>
    <row r="5245" spans="7:10">
      <c r="G5245" s="26"/>
      <c r="H5245" s="26"/>
      <c r="I5245" s="26"/>
      <c r="J5245" s="26"/>
    </row>
    <row r="5246" spans="7:10">
      <c r="G5246" s="26"/>
      <c r="H5246" s="26"/>
      <c r="I5246" s="26"/>
      <c r="J5246" s="26"/>
    </row>
    <row r="5247" spans="7:10">
      <c r="G5247" s="26"/>
      <c r="H5247" s="26"/>
      <c r="I5247" s="26"/>
      <c r="J5247" s="26"/>
    </row>
    <row r="5248" spans="7:10">
      <c r="G5248" s="26"/>
      <c r="H5248" s="26"/>
      <c r="I5248" s="26"/>
      <c r="J5248" s="26"/>
    </row>
    <row r="5249" spans="7:10">
      <c r="G5249" s="26"/>
      <c r="H5249" s="26"/>
      <c r="I5249" s="26"/>
      <c r="J5249" s="26"/>
    </row>
    <row r="5250" spans="7:10">
      <c r="G5250" s="26"/>
      <c r="H5250" s="26"/>
      <c r="I5250" s="26"/>
      <c r="J5250" s="26"/>
    </row>
    <row r="5251" spans="7:10">
      <c r="G5251" s="26"/>
      <c r="H5251" s="26"/>
      <c r="I5251" s="26"/>
      <c r="J5251" s="26"/>
    </row>
    <row r="5252" spans="7:10">
      <c r="G5252" s="26"/>
      <c r="H5252" s="26"/>
      <c r="I5252" s="26"/>
      <c r="J5252" s="26"/>
    </row>
    <row r="5253" spans="7:10">
      <c r="G5253" s="26"/>
      <c r="H5253" s="26"/>
      <c r="I5253" s="26"/>
      <c r="J5253" s="26"/>
    </row>
    <row r="5254" spans="7:10">
      <c r="G5254" s="26"/>
      <c r="H5254" s="26"/>
      <c r="I5254" s="26"/>
      <c r="J5254" s="26"/>
    </row>
    <row r="5255" spans="7:10">
      <c r="G5255" s="26"/>
      <c r="H5255" s="26"/>
      <c r="I5255" s="26"/>
      <c r="J5255" s="26"/>
    </row>
    <row r="5256" spans="7:10">
      <c r="G5256" s="26"/>
      <c r="H5256" s="26"/>
      <c r="I5256" s="26"/>
      <c r="J5256" s="26"/>
    </row>
    <row r="5257" spans="7:10">
      <c r="G5257" s="26"/>
      <c r="H5257" s="26"/>
      <c r="I5257" s="26"/>
      <c r="J5257" s="26"/>
    </row>
    <row r="5258" spans="7:10">
      <c r="G5258" s="26"/>
      <c r="H5258" s="26"/>
      <c r="I5258" s="26"/>
      <c r="J5258" s="26"/>
    </row>
    <row r="5259" spans="7:10">
      <c r="G5259" s="26"/>
      <c r="H5259" s="26"/>
      <c r="I5259" s="26"/>
      <c r="J5259" s="26"/>
    </row>
    <row r="5260" spans="7:10">
      <c r="G5260" s="26"/>
      <c r="H5260" s="26"/>
      <c r="I5260" s="26"/>
      <c r="J5260" s="26"/>
    </row>
    <row r="5261" spans="7:10">
      <c r="G5261" s="26"/>
      <c r="H5261" s="26"/>
      <c r="I5261" s="26"/>
      <c r="J5261" s="26"/>
    </row>
    <row r="5262" spans="7:10">
      <c r="G5262" s="26"/>
      <c r="H5262" s="26"/>
      <c r="I5262" s="26"/>
      <c r="J5262" s="26"/>
    </row>
    <row r="5263" spans="7:10">
      <c r="G5263" s="26"/>
      <c r="H5263" s="26"/>
      <c r="I5263" s="26"/>
      <c r="J5263" s="26"/>
    </row>
    <row r="5264" spans="7:10">
      <c r="G5264" s="26"/>
      <c r="H5264" s="26"/>
      <c r="I5264" s="26"/>
      <c r="J5264" s="26"/>
    </row>
    <row r="5265" spans="7:10">
      <c r="G5265" s="26"/>
      <c r="H5265" s="26"/>
      <c r="I5265" s="26"/>
      <c r="J5265" s="26"/>
    </row>
    <row r="5266" spans="7:10">
      <c r="G5266" s="26"/>
      <c r="H5266" s="26"/>
      <c r="I5266" s="26"/>
      <c r="J5266" s="26"/>
    </row>
    <row r="5267" spans="7:10">
      <c r="G5267" s="26"/>
      <c r="H5267" s="26"/>
      <c r="I5267" s="26"/>
      <c r="J5267" s="26"/>
    </row>
    <row r="5268" spans="7:10">
      <c r="G5268" s="26"/>
      <c r="H5268" s="26"/>
      <c r="I5268" s="26"/>
      <c r="J5268" s="26"/>
    </row>
    <row r="5269" spans="7:10">
      <c r="G5269" s="26"/>
      <c r="H5269" s="26"/>
      <c r="I5269" s="26"/>
      <c r="J5269" s="26"/>
    </row>
    <row r="5270" spans="7:10">
      <c r="G5270" s="26"/>
      <c r="H5270" s="26"/>
      <c r="I5270" s="26"/>
      <c r="J5270" s="26"/>
    </row>
    <row r="5271" spans="7:10">
      <c r="G5271" s="26"/>
      <c r="H5271" s="26"/>
      <c r="I5271" s="26"/>
      <c r="J5271" s="26"/>
    </row>
    <row r="5272" spans="7:10">
      <c r="G5272" s="26"/>
      <c r="H5272" s="26"/>
      <c r="I5272" s="26"/>
      <c r="J5272" s="26"/>
    </row>
    <row r="5273" spans="7:10">
      <c r="G5273" s="26"/>
      <c r="H5273" s="26"/>
      <c r="I5273" s="26"/>
      <c r="J5273" s="26"/>
    </row>
    <row r="5274" spans="7:10">
      <c r="G5274" s="26"/>
      <c r="H5274" s="26"/>
      <c r="I5274" s="26"/>
      <c r="J5274" s="26"/>
    </row>
    <row r="5275" spans="7:10">
      <c r="G5275" s="26"/>
      <c r="H5275" s="26"/>
      <c r="I5275" s="26"/>
      <c r="J5275" s="26"/>
    </row>
    <row r="5276" spans="7:10">
      <c r="G5276" s="26"/>
      <c r="H5276" s="26"/>
      <c r="I5276" s="26"/>
      <c r="J5276" s="26"/>
    </row>
    <row r="5277" spans="7:10">
      <c r="G5277" s="26"/>
      <c r="H5277" s="26"/>
      <c r="I5277" s="26"/>
      <c r="J5277" s="26"/>
    </row>
    <row r="5278" spans="7:10">
      <c r="G5278" s="26"/>
      <c r="H5278" s="26"/>
      <c r="I5278" s="26"/>
      <c r="J5278" s="26"/>
    </row>
    <row r="5279" spans="7:10">
      <c r="G5279" s="26"/>
      <c r="H5279" s="26"/>
      <c r="I5279" s="26"/>
      <c r="J5279" s="26"/>
    </row>
    <row r="5280" spans="7:10">
      <c r="G5280" s="26"/>
      <c r="H5280" s="26"/>
      <c r="I5280" s="26"/>
      <c r="J5280" s="26"/>
    </row>
    <row r="5281" spans="7:10">
      <c r="G5281" s="26"/>
      <c r="H5281" s="26"/>
      <c r="I5281" s="26"/>
      <c r="J5281" s="26"/>
    </row>
    <row r="5282" spans="7:10">
      <c r="G5282" s="26"/>
      <c r="H5282" s="26"/>
      <c r="I5282" s="26"/>
      <c r="J5282" s="26"/>
    </row>
    <row r="5283" spans="7:10">
      <c r="G5283" s="26"/>
      <c r="H5283" s="26"/>
      <c r="I5283" s="26"/>
      <c r="J5283" s="26"/>
    </row>
    <row r="5284" spans="7:10">
      <c r="G5284" s="26"/>
      <c r="H5284" s="26"/>
      <c r="I5284" s="26"/>
      <c r="J5284" s="26"/>
    </row>
    <row r="5285" spans="7:10">
      <c r="G5285" s="26"/>
      <c r="H5285" s="26"/>
      <c r="I5285" s="26"/>
      <c r="J5285" s="26"/>
    </row>
    <row r="5286" spans="7:10">
      <c r="G5286" s="26"/>
      <c r="H5286" s="26"/>
      <c r="I5286" s="26"/>
      <c r="J5286" s="26"/>
    </row>
    <row r="5287" spans="7:10">
      <c r="G5287" s="26"/>
      <c r="H5287" s="26"/>
      <c r="I5287" s="26"/>
      <c r="J5287" s="26"/>
    </row>
    <row r="5288" spans="7:10">
      <c r="G5288" s="26"/>
      <c r="H5288" s="26"/>
      <c r="I5288" s="26"/>
      <c r="J5288" s="26"/>
    </row>
    <row r="5289" spans="7:10">
      <c r="G5289" s="26"/>
      <c r="H5289" s="26"/>
      <c r="I5289" s="26"/>
      <c r="J5289" s="26"/>
    </row>
    <row r="5290" spans="7:10">
      <c r="G5290" s="26"/>
      <c r="H5290" s="26"/>
      <c r="I5290" s="26"/>
      <c r="J5290" s="26"/>
    </row>
    <row r="5291" spans="7:10">
      <c r="G5291" s="26"/>
      <c r="H5291" s="26"/>
      <c r="I5291" s="26"/>
      <c r="J5291" s="26"/>
    </row>
    <row r="5292" spans="7:10">
      <c r="G5292" s="26"/>
      <c r="H5292" s="26"/>
      <c r="I5292" s="26"/>
      <c r="J5292" s="26"/>
    </row>
    <row r="5293" spans="7:10">
      <c r="G5293" s="26"/>
      <c r="H5293" s="26"/>
      <c r="I5293" s="26"/>
      <c r="J5293" s="26"/>
    </row>
    <row r="5294" spans="7:10">
      <c r="G5294" s="26"/>
      <c r="H5294" s="26"/>
      <c r="I5294" s="26"/>
      <c r="J5294" s="26"/>
    </row>
    <row r="5295" spans="7:10">
      <c r="G5295" s="26"/>
      <c r="H5295" s="26"/>
      <c r="I5295" s="26"/>
      <c r="J5295" s="26"/>
    </row>
    <row r="5296" spans="7:10">
      <c r="G5296" s="26"/>
      <c r="H5296" s="26"/>
      <c r="I5296" s="26"/>
      <c r="J5296" s="26"/>
    </row>
    <row r="5297" spans="7:10">
      <c r="G5297" s="26"/>
      <c r="H5297" s="26"/>
      <c r="I5297" s="26"/>
      <c r="J5297" s="26"/>
    </row>
    <row r="5298" spans="7:10">
      <c r="G5298" s="26"/>
      <c r="H5298" s="26"/>
      <c r="I5298" s="26"/>
      <c r="J5298" s="26"/>
    </row>
    <row r="5299" spans="7:10">
      <c r="G5299" s="26"/>
      <c r="H5299" s="26"/>
      <c r="I5299" s="26"/>
      <c r="J5299" s="26"/>
    </row>
    <row r="5300" spans="7:10">
      <c r="G5300" s="26"/>
      <c r="H5300" s="26"/>
      <c r="I5300" s="26"/>
      <c r="J5300" s="26"/>
    </row>
    <row r="5301" spans="7:10">
      <c r="G5301" s="26"/>
      <c r="H5301" s="26"/>
      <c r="I5301" s="26"/>
      <c r="J5301" s="26"/>
    </row>
    <row r="5302" spans="7:10">
      <c r="G5302" s="26"/>
      <c r="H5302" s="26"/>
      <c r="I5302" s="26"/>
      <c r="J5302" s="26"/>
    </row>
    <row r="5303" spans="7:10">
      <c r="G5303" s="26"/>
      <c r="H5303" s="26"/>
      <c r="I5303" s="26"/>
      <c r="J5303" s="26"/>
    </row>
    <row r="5304" spans="7:10">
      <c r="G5304" s="26"/>
      <c r="H5304" s="26"/>
      <c r="I5304" s="26"/>
      <c r="J5304" s="26"/>
    </row>
    <row r="5305" spans="7:10">
      <c r="G5305" s="26"/>
      <c r="H5305" s="26"/>
      <c r="I5305" s="26"/>
      <c r="J5305" s="26"/>
    </row>
    <row r="5306" spans="7:10">
      <c r="G5306" s="26"/>
      <c r="H5306" s="26"/>
      <c r="I5306" s="26"/>
      <c r="J5306" s="26"/>
    </row>
    <row r="5307" spans="7:10">
      <c r="G5307" s="26"/>
      <c r="H5307" s="26"/>
      <c r="I5307" s="26"/>
      <c r="J5307" s="26"/>
    </row>
    <row r="5308" spans="7:10">
      <c r="G5308" s="26"/>
      <c r="H5308" s="26"/>
      <c r="I5308" s="26"/>
      <c r="J5308" s="26"/>
    </row>
    <row r="5309" spans="7:10">
      <c r="G5309" s="26"/>
      <c r="H5309" s="26"/>
      <c r="I5309" s="26"/>
      <c r="J5309" s="26"/>
    </row>
    <row r="5310" spans="7:10">
      <c r="G5310" s="26"/>
      <c r="H5310" s="26"/>
      <c r="I5310" s="26"/>
      <c r="J5310" s="26"/>
    </row>
    <row r="5311" spans="7:10">
      <c r="G5311" s="26"/>
      <c r="H5311" s="26"/>
      <c r="I5311" s="26"/>
      <c r="J5311" s="26"/>
    </row>
    <row r="5312" spans="7:10">
      <c r="G5312" s="26"/>
      <c r="H5312" s="26"/>
      <c r="I5312" s="26"/>
      <c r="J5312" s="26"/>
    </row>
    <row r="5313" spans="7:10">
      <c r="G5313" s="26"/>
      <c r="H5313" s="26"/>
      <c r="I5313" s="26"/>
      <c r="J5313" s="26"/>
    </row>
    <row r="5314" spans="7:10">
      <c r="G5314" s="26"/>
      <c r="H5314" s="26"/>
      <c r="I5314" s="26"/>
      <c r="J5314" s="26"/>
    </row>
    <row r="5315" spans="7:10">
      <c r="G5315" s="26"/>
      <c r="H5315" s="26"/>
      <c r="I5315" s="26"/>
      <c r="J5315" s="26"/>
    </row>
    <row r="5316" spans="7:10">
      <c r="G5316" s="26"/>
      <c r="H5316" s="26"/>
      <c r="I5316" s="26"/>
      <c r="J5316" s="26"/>
    </row>
    <row r="5317" spans="7:10">
      <c r="G5317" s="26"/>
      <c r="H5317" s="26"/>
      <c r="I5317" s="26"/>
      <c r="J5317" s="26"/>
    </row>
    <row r="5318" spans="7:10">
      <c r="G5318" s="26"/>
      <c r="H5318" s="26"/>
      <c r="I5318" s="26"/>
      <c r="J5318" s="26"/>
    </row>
    <row r="5319" spans="7:10">
      <c r="G5319" s="26"/>
      <c r="H5319" s="26"/>
      <c r="I5319" s="26"/>
      <c r="J5319" s="26"/>
    </row>
    <row r="5320" spans="7:10">
      <c r="G5320" s="26"/>
      <c r="H5320" s="26"/>
      <c r="I5320" s="26"/>
      <c r="J5320" s="26"/>
    </row>
    <row r="5321" spans="7:10">
      <c r="G5321" s="26"/>
      <c r="H5321" s="26"/>
      <c r="I5321" s="26"/>
      <c r="J5321" s="26"/>
    </row>
    <row r="5322" spans="7:10">
      <c r="G5322" s="26"/>
      <c r="H5322" s="26"/>
      <c r="I5322" s="26"/>
      <c r="J5322" s="26"/>
    </row>
    <row r="5323" spans="7:10">
      <c r="G5323" s="26"/>
      <c r="H5323" s="26"/>
      <c r="I5323" s="26"/>
      <c r="J5323" s="26"/>
    </row>
    <row r="5324" spans="7:10">
      <c r="G5324" s="26"/>
      <c r="H5324" s="26"/>
      <c r="I5324" s="26"/>
      <c r="J5324" s="26"/>
    </row>
    <row r="5325" spans="7:10">
      <c r="G5325" s="26"/>
      <c r="H5325" s="26"/>
      <c r="I5325" s="26"/>
      <c r="J5325" s="26"/>
    </row>
    <row r="5326" spans="7:10">
      <c r="G5326" s="26"/>
      <c r="H5326" s="26"/>
      <c r="I5326" s="26"/>
      <c r="J5326" s="26"/>
    </row>
    <row r="5327" spans="7:10">
      <c r="G5327" s="26"/>
      <c r="H5327" s="26"/>
      <c r="I5327" s="26"/>
      <c r="J5327" s="26"/>
    </row>
    <row r="5328" spans="7:10">
      <c r="G5328" s="26"/>
      <c r="H5328" s="26"/>
      <c r="I5328" s="26"/>
      <c r="J5328" s="26"/>
    </row>
    <row r="5329" spans="7:10">
      <c r="G5329" s="26"/>
      <c r="H5329" s="26"/>
      <c r="I5329" s="26"/>
      <c r="J5329" s="26"/>
    </row>
    <row r="5330" spans="7:10">
      <c r="G5330" s="26"/>
      <c r="H5330" s="26"/>
      <c r="I5330" s="26"/>
      <c r="J5330" s="26"/>
    </row>
    <row r="5331" spans="7:10">
      <c r="G5331" s="26"/>
      <c r="H5331" s="26"/>
      <c r="I5331" s="26"/>
      <c r="J5331" s="26"/>
    </row>
    <row r="5332" spans="7:10">
      <c r="G5332" s="26"/>
      <c r="H5332" s="26"/>
      <c r="I5332" s="26"/>
      <c r="J5332" s="26"/>
    </row>
    <row r="5333" spans="7:10">
      <c r="G5333" s="26"/>
      <c r="H5333" s="26"/>
      <c r="I5333" s="26"/>
      <c r="J5333" s="26"/>
    </row>
    <row r="5334" spans="7:10">
      <c r="G5334" s="26"/>
      <c r="H5334" s="26"/>
      <c r="I5334" s="26"/>
      <c r="J5334" s="26"/>
    </row>
    <row r="5335" spans="7:10">
      <c r="G5335" s="26"/>
      <c r="H5335" s="26"/>
      <c r="I5335" s="26"/>
      <c r="J5335" s="26"/>
    </row>
    <row r="5336" spans="7:10">
      <c r="G5336" s="26"/>
      <c r="H5336" s="26"/>
      <c r="I5336" s="26"/>
      <c r="J5336" s="26"/>
    </row>
    <row r="5337" spans="7:10">
      <c r="G5337" s="26"/>
      <c r="H5337" s="26"/>
      <c r="I5337" s="26"/>
      <c r="J5337" s="26"/>
    </row>
    <row r="5338" spans="7:10">
      <c r="G5338" s="26"/>
      <c r="H5338" s="26"/>
      <c r="I5338" s="26"/>
      <c r="J5338" s="26"/>
    </row>
    <row r="5339" spans="7:10">
      <c r="G5339" s="26"/>
      <c r="H5339" s="26"/>
      <c r="I5339" s="26"/>
      <c r="J5339" s="26"/>
    </row>
    <row r="5340" spans="7:10">
      <c r="G5340" s="26"/>
      <c r="H5340" s="26"/>
      <c r="I5340" s="26"/>
      <c r="J5340" s="26"/>
    </row>
    <row r="5341" spans="7:10">
      <c r="G5341" s="26"/>
      <c r="H5341" s="26"/>
      <c r="I5341" s="26"/>
      <c r="J5341" s="26"/>
    </row>
    <row r="5342" spans="7:10">
      <c r="G5342" s="26"/>
      <c r="H5342" s="26"/>
      <c r="I5342" s="26"/>
      <c r="J5342" s="26"/>
    </row>
    <row r="5343" spans="7:10">
      <c r="G5343" s="26"/>
      <c r="H5343" s="26"/>
      <c r="I5343" s="26"/>
      <c r="J5343" s="26"/>
    </row>
    <row r="5344" spans="7:10">
      <c r="G5344" s="26"/>
      <c r="H5344" s="26"/>
      <c r="I5344" s="26"/>
      <c r="J5344" s="26"/>
    </row>
    <row r="5345" spans="7:10">
      <c r="G5345" s="26"/>
      <c r="H5345" s="26"/>
      <c r="I5345" s="26"/>
      <c r="J5345" s="26"/>
    </row>
    <row r="5346" spans="7:10">
      <c r="G5346" s="26"/>
      <c r="H5346" s="26"/>
      <c r="I5346" s="26"/>
      <c r="J5346" s="26"/>
    </row>
    <row r="5347" spans="7:10">
      <c r="G5347" s="26"/>
      <c r="H5347" s="26"/>
      <c r="I5347" s="26"/>
      <c r="J5347" s="26"/>
    </row>
    <row r="5348" spans="7:10">
      <c r="G5348" s="26"/>
      <c r="H5348" s="26"/>
      <c r="I5348" s="26"/>
      <c r="J5348" s="26"/>
    </row>
    <row r="5349" spans="7:10">
      <c r="G5349" s="26"/>
      <c r="H5349" s="26"/>
      <c r="I5349" s="26"/>
      <c r="J5349" s="26"/>
    </row>
    <row r="5350" spans="7:10">
      <c r="G5350" s="26"/>
      <c r="H5350" s="26"/>
      <c r="I5350" s="26"/>
      <c r="J5350" s="26"/>
    </row>
    <row r="5351" spans="7:10">
      <c r="G5351" s="26"/>
      <c r="H5351" s="26"/>
      <c r="I5351" s="26"/>
      <c r="J5351" s="26"/>
    </row>
    <row r="5352" spans="7:10">
      <c r="G5352" s="26"/>
      <c r="H5352" s="26"/>
      <c r="I5352" s="26"/>
      <c r="J5352" s="26"/>
    </row>
    <row r="5353" spans="7:10">
      <c r="G5353" s="26"/>
      <c r="H5353" s="26"/>
      <c r="I5353" s="26"/>
      <c r="J5353" s="26"/>
    </row>
    <row r="5354" spans="7:10">
      <c r="G5354" s="26"/>
      <c r="H5354" s="26"/>
      <c r="I5354" s="26"/>
      <c r="J5354" s="26"/>
    </row>
    <row r="5355" spans="7:10">
      <c r="G5355" s="26"/>
      <c r="H5355" s="26"/>
      <c r="I5355" s="26"/>
      <c r="J5355" s="26"/>
    </row>
    <row r="5356" spans="7:10">
      <c r="G5356" s="26"/>
      <c r="H5356" s="26"/>
      <c r="I5356" s="26"/>
      <c r="J5356" s="26"/>
    </row>
    <row r="5357" spans="7:10">
      <c r="G5357" s="26"/>
      <c r="H5357" s="26"/>
      <c r="I5357" s="26"/>
      <c r="J5357" s="26"/>
    </row>
    <row r="5358" spans="7:10">
      <c r="G5358" s="26"/>
      <c r="H5358" s="26"/>
      <c r="I5358" s="26"/>
      <c r="J5358" s="26"/>
    </row>
    <row r="5359" spans="7:10">
      <c r="G5359" s="26"/>
      <c r="H5359" s="26"/>
      <c r="I5359" s="26"/>
      <c r="J5359" s="26"/>
    </row>
    <row r="5360" spans="7:10">
      <c r="G5360" s="26"/>
      <c r="H5360" s="26"/>
      <c r="I5360" s="26"/>
      <c r="J5360" s="26"/>
    </row>
    <row r="5361" spans="7:10">
      <c r="G5361" s="26"/>
      <c r="H5361" s="26"/>
      <c r="I5361" s="26"/>
      <c r="J5361" s="26"/>
    </row>
    <row r="5362" spans="7:10">
      <c r="G5362" s="26"/>
      <c r="H5362" s="26"/>
      <c r="I5362" s="26"/>
      <c r="J5362" s="26"/>
    </row>
    <row r="5363" spans="7:10">
      <c r="G5363" s="26"/>
      <c r="H5363" s="26"/>
      <c r="I5363" s="26"/>
      <c r="J5363" s="26"/>
    </row>
    <row r="5364" spans="7:10">
      <c r="G5364" s="26"/>
      <c r="H5364" s="26"/>
      <c r="I5364" s="26"/>
      <c r="J5364" s="26"/>
    </row>
    <row r="5365" spans="7:10">
      <c r="G5365" s="26"/>
      <c r="H5365" s="26"/>
      <c r="I5365" s="26"/>
      <c r="J5365" s="26"/>
    </row>
    <row r="5366" spans="7:10">
      <c r="G5366" s="26"/>
      <c r="H5366" s="26"/>
      <c r="I5366" s="26"/>
      <c r="J5366" s="26"/>
    </row>
    <row r="5367" spans="7:10">
      <c r="G5367" s="26"/>
      <c r="H5367" s="26"/>
      <c r="I5367" s="26"/>
      <c r="J5367" s="26"/>
    </row>
    <row r="5368" spans="7:10">
      <c r="G5368" s="26"/>
      <c r="H5368" s="26"/>
      <c r="I5368" s="26"/>
      <c r="J5368" s="26"/>
    </row>
    <row r="5369" spans="7:10">
      <c r="G5369" s="26"/>
      <c r="H5369" s="26"/>
      <c r="I5369" s="26"/>
      <c r="J5369" s="26"/>
    </row>
    <row r="5370" spans="7:10">
      <c r="G5370" s="26"/>
      <c r="H5370" s="26"/>
      <c r="I5370" s="26"/>
      <c r="J5370" s="26"/>
    </row>
    <row r="5371" spans="7:10">
      <c r="G5371" s="26"/>
      <c r="H5371" s="26"/>
      <c r="I5371" s="26"/>
      <c r="J5371" s="26"/>
    </row>
    <row r="5372" spans="7:10">
      <c r="G5372" s="26"/>
      <c r="H5372" s="26"/>
      <c r="I5372" s="26"/>
      <c r="J5372" s="26"/>
    </row>
    <row r="5373" spans="7:10">
      <c r="G5373" s="26"/>
      <c r="H5373" s="26"/>
      <c r="I5373" s="26"/>
      <c r="J5373" s="26"/>
    </row>
    <row r="5374" spans="7:10">
      <c r="G5374" s="26"/>
      <c r="H5374" s="26"/>
      <c r="I5374" s="26"/>
      <c r="J5374" s="26"/>
    </row>
    <row r="5375" spans="7:10">
      <c r="G5375" s="26"/>
      <c r="H5375" s="26"/>
      <c r="I5375" s="26"/>
      <c r="J5375" s="26"/>
    </row>
    <row r="5376" spans="7:10">
      <c r="G5376" s="26"/>
      <c r="H5376" s="26"/>
      <c r="I5376" s="26"/>
      <c r="J5376" s="26"/>
    </row>
    <row r="5377" spans="7:10">
      <c r="G5377" s="26"/>
      <c r="H5377" s="26"/>
      <c r="I5377" s="26"/>
      <c r="J5377" s="26"/>
    </row>
    <row r="5378" spans="7:10">
      <c r="G5378" s="26"/>
      <c r="H5378" s="26"/>
      <c r="I5378" s="26"/>
      <c r="J5378" s="26"/>
    </row>
    <row r="5379" spans="7:10">
      <c r="G5379" s="26"/>
      <c r="H5379" s="26"/>
      <c r="I5379" s="26"/>
      <c r="J5379" s="26"/>
    </row>
    <row r="5380" spans="7:10">
      <c r="G5380" s="26"/>
      <c r="H5380" s="26"/>
      <c r="I5380" s="26"/>
      <c r="J5380" s="26"/>
    </row>
    <row r="5381" spans="7:10">
      <c r="G5381" s="26"/>
      <c r="H5381" s="26"/>
      <c r="I5381" s="26"/>
      <c r="J5381" s="26"/>
    </row>
    <row r="5382" spans="7:10">
      <c r="G5382" s="26"/>
      <c r="H5382" s="26"/>
      <c r="I5382" s="26"/>
      <c r="J5382" s="26"/>
    </row>
    <row r="5383" spans="7:10">
      <c r="G5383" s="26"/>
      <c r="H5383" s="26"/>
      <c r="I5383" s="26"/>
      <c r="J5383" s="26"/>
    </row>
    <row r="5384" spans="7:10">
      <c r="G5384" s="26"/>
      <c r="H5384" s="26"/>
      <c r="I5384" s="26"/>
      <c r="J5384" s="26"/>
    </row>
    <row r="5385" spans="7:10">
      <c r="G5385" s="26"/>
      <c r="H5385" s="26"/>
      <c r="I5385" s="26"/>
      <c r="J5385" s="26"/>
    </row>
    <row r="5386" spans="7:10">
      <c r="G5386" s="26"/>
      <c r="H5386" s="26"/>
      <c r="I5386" s="26"/>
      <c r="J5386" s="26"/>
    </row>
    <row r="5387" spans="7:10">
      <c r="G5387" s="26"/>
      <c r="H5387" s="26"/>
      <c r="I5387" s="26"/>
      <c r="J5387" s="26"/>
    </row>
    <row r="5388" spans="7:10">
      <c r="G5388" s="26"/>
      <c r="H5388" s="26"/>
      <c r="I5388" s="26"/>
      <c r="J5388" s="26"/>
    </row>
    <row r="5389" spans="7:10">
      <c r="G5389" s="26"/>
      <c r="H5389" s="26"/>
      <c r="I5389" s="26"/>
      <c r="J5389" s="26"/>
    </row>
    <row r="5390" spans="7:10">
      <c r="G5390" s="26"/>
      <c r="H5390" s="26"/>
      <c r="I5390" s="26"/>
      <c r="J5390" s="26"/>
    </row>
    <row r="5391" spans="7:10">
      <c r="G5391" s="26"/>
      <c r="H5391" s="26"/>
      <c r="I5391" s="26"/>
      <c r="J5391" s="26"/>
    </row>
    <row r="5392" spans="7:10">
      <c r="G5392" s="26"/>
      <c r="H5392" s="26"/>
      <c r="I5392" s="26"/>
      <c r="J5392" s="26"/>
    </row>
    <row r="5393" spans="7:10">
      <c r="G5393" s="26"/>
      <c r="H5393" s="26"/>
      <c r="I5393" s="26"/>
      <c r="J5393" s="26"/>
    </row>
    <row r="5394" spans="7:10">
      <c r="G5394" s="26"/>
      <c r="H5394" s="26"/>
      <c r="I5394" s="26"/>
      <c r="J5394" s="26"/>
    </row>
    <row r="5395" spans="7:10">
      <c r="G5395" s="26"/>
      <c r="H5395" s="26"/>
      <c r="I5395" s="26"/>
      <c r="J5395" s="26"/>
    </row>
    <row r="5396" spans="7:10">
      <c r="G5396" s="26"/>
      <c r="H5396" s="26"/>
      <c r="I5396" s="26"/>
      <c r="J5396" s="26"/>
    </row>
    <row r="5397" spans="7:10">
      <c r="G5397" s="26"/>
      <c r="H5397" s="26"/>
      <c r="I5397" s="26"/>
      <c r="J5397" s="26"/>
    </row>
    <row r="5398" spans="7:10">
      <c r="G5398" s="26"/>
      <c r="H5398" s="26"/>
      <c r="I5398" s="26"/>
      <c r="J5398" s="26"/>
    </row>
    <row r="5399" spans="7:10">
      <c r="G5399" s="26"/>
      <c r="H5399" s="26"/>
      <c r="I5399" s="26"/>
      <c r="J5399" s="26"/>
    </row>
    <row r="5400" spans="7:10">
      <c r="G5400" s="26"/>
      <c r="H5400" s="26"/>
      <c r="I5400" s="26"/>
      <c r="J5400" s="26"/>
    </row>
    <row r="5401" spans="7:10">
      <c r="G5401" s="26"/>
      <c r="H5401" s="26"/>
      <c r="I5401" s="26"/>
      <c r="J5401" s="26"/>
    </row>
    <row r="5402" spans="7:10">
      <c r="G5402" s="26"/>
      <c r="H5402" s="26"/>
      <c r="I5402" s="26"/>
      <c r="J5402" s="26"/>
    </row>
    <row r="5403" spans="7:10">
      <c r="G5403" s="26"/>
      <c r="H5403" s="26"/>
      <c r="I5403" s="26"/>
      <c r="J5403" s="26"/>
    </row>
    <row r="5404" spans="7:10">
      <c r="G5404" s="26"/>
      <c r="H5404" s="26"/>
      <c r="I5404" s="26"/>
      <c r="J5404" s="26"/>
    </row>
    <row r="5405" spans="7:10">
      <c r="G5405" s="26"/>
      <c r="H5405" s="26"/>
      <c r="I5405" s="26"/>
      <c r="J5405" s="26"/>
    </row>
    <row r="5406" spans="7:10">
      <c r="G5406" s="26"/>
      <c r="H5406" s="26"/>
      <c r="I5406" s="26"/>
      <c r="J5406" s="26"/>
    </row>
    <row r="5407" spans="7:10">
      <c r="G5407" s="26"/>
      <c r="H5407" s="26"/>
      <c r="I5407" s="26"/>
      <c r="J5407" s="26"/>
    </row>
    <row r="5408" spans="7:10">
      <c r="G5408" s="26"/>
      <c r="H5408" s="26"/>
      <c r="I5408" s="26"/>
      <c r="J5408" s="26"/>
    </row>
    <row r="5409" spans="7:10">
      <c r="G5409" s="26"/>
      <c r="H5409" s="26"/>
      <c r="I5409" s="26"/>
      <c r="J5409" s="26"/>
    </row>
    <row r="5410" spans="7:10">
      <c r="G5410" s="26"/>
      <c r="H5410" s="26"/>
      <c r="I5410" s="26"/>
      <c r="J5410" s="26"/>
    </row>
    <row r="5411" spans="7:10">
      <c r="G5411" s="26"/>
      <c r="H5411" s="26"/>
      <c r="I5411" s="26"/>
      <c r="J5411" s="26"/>
    </row>
    <row r="5412" spans="7:10">
      <c r="G5412" s="26"/>
      <c r="H5412" s="26"/>
      <c r="I5412" s="26"/>
      <c r="J5412" s="26"/>
    </row>
    <row r="5413" spans="7:10">
      <c r="G5413" s="26"/>
      <c r="H5413" s="26"/>
      <c r="I5413" s="26"/>
      <c r="J5413" s="26"/>
    </row>
    <row r="5414" spans="7:10">
      <c r="G5414" s="26"/>
      <c r="H5414" s="26"/>
      <c r="I5414" s="26"/>
      <c r="J5414" s="26"/>
    </row>
    <row r="5415" spans="7:10">
      <c r="G5415" s="26"/>
      <c r="H5415" s="26"/>
      <c r="I5415" s="26"/>
      <c r="J5415" s="26"/>
    </row>
    <row r="5416" spans="7:10">
      <c r="G5416" s="26"/>
      <c r="H5416" s="26"/>
      <c r="I5416" s="26"/>
      <c r="J5416" s="26"/>
    </row>
    <row r="5417" spans="7:10">
      <c r="G5417" s="26"/>
      <c r="H5417" s="26"/>
      <c r="I5417" s="26"/>
      <c r="J5417" s="26"/>
    </row>
    <row r="5418" spans="7:10">
      <c r="G5418" s="26"/>
      <c r="H5418" s="26"/>
      <c r="I5418" s="26"/>
      <c r="J5418" s="26"/>
    </row>
    <row r="5419" spans="7:10">
      <c r="G5419" s="26"/>
      <c r="H5419" s="26"/>
      <c r="I5419" s="26"/>
      <c r="J5419" s="26"/>
    </row>
    <row r="5420" spans="7:10">
      <c r="G5420" s="26"/>
      <c r="H5420" s="26"/>
      <c r="I5420" s="26"/>
      <c r="J5420" s="26"/>
    </row>
    <row r="5421" spans="7:10">
      <c r="G5421" s="26"/>
      <c r="H5421" s="26"/>
      <c r="I5421" s="26"/>
      <c r="J5421" s="26"/>
    </row>
    <row r="5422" spans="7:10">
      <c r="G5422" s="26"/>
      <c r="H5422" s="26"/>
      <c r="I5422" s="26"/>
      <c r="J5422" s="26"/>
    </row>
    <row r="5423" spans="7:10">
      <c r="G5423" s="26"/>
      <c r="H5423" s="26"/>
      <c r="I5423" s="26"/>
      <c r="J5423" s="26"/>
    </row>
    <row r="5424" spans="7:10">
      <c r="G5424" s="26"/>
      <c r="H5424" s="26"/>
      <c r="I5424" s="26"/>
      <c r="J5424" s="26"/>
    </row>
    <row r="5425" spans="7:10">
      <c r="G5425" s="26"/>
      <c r="H5425" s="26"/>
      <c r="I5425" s="26"/>
      <c r="J5425" s="26"/>
    </row>
    <row r="5426" spans="7:10">
      <c r="G5426" s="26"/>
      <c r="H5426" s="26"/>
      <c r="I5426" s="26"/>
      <c r="J5426" s="26"/>
    </row>
    <row r="5427" spans="7:10">
      <c r="G5427" s="26"/>
      <c r="H5427" s="26"/>
      <c r="I5427" s="26"/>
      <c r="J5427" s="26"/>
    </row>
    <row r="5428" spans="7:10">
      <c r="G5428" s="26"/>
      <c r="H5428" s="26"/>
      <c r="I5428" s="26"/>
      <c r="J5428" s="26"/>
    </row>
    <row r="5429" spans="7:10">
      <c r="G5429" s="26"/>
      <c r="H5429" s="26"/>
      <c r="I5429" s="26"/>
      <c r="J5429" s="26"/>
    </row>
    <row r="5430" spans="7:10">
      <c r="G5430" s="26"/>
      <c r="H5430" s="26"/>
      <c r="I5430" s="26"/>
      <c r="J5430" s="26"/>
    </row>
    <row r="5431" spans="7:10">
      <c r="G5431" s="26"/>
      <c r="H5431" s="26"/>
      <c r="I5431" s="26"/>
      <c r="J5431" s="26"/>
    </row>
    <row r="5432" spans="7:10">
      <c r="G5432" s="26"/>
      <c r="H5432" s="26"/>
      <c r="I5432" s="26"/>
      <c r="J5432" s="26"/>
    </row>
    <row r="5433" spans="7:10">
      <c r="G5433" s="26"/>
      <c r="H5433" s="26"/>
      <c r="I5433" s="26"/>
      <c r="J5433" s="26"/>
    </row>
    <row r="5434" spans="7:10">
      <c r="G5434" s="26"/>
      <c r="H5434" s="26"/>
      <c r="I5434" s="26"/>
      <c r="J5434" s="26"/>
    </row>
    <row r="5435" spans="7:10">
      <c r="G5435" s="26"/>
      <c r="H5435" s="26"/>
      <c r="I5435" s="26"/>
      <c r="J5435" s="26"/>
    </row>
    <row r="5436" spans="7:10">
      <c r="G5436" s="26"/>
      <c r="H5436" s="26"/>
      <c r="I5436" s="26"/>
      <c r="J5436" s="26"/>
    </row>
    <row r="5437" spans="7:10">
      <c r="G5437" s="26"/>
      <c r="H5437" s="26"/>
      <c r="I5437" s="26"/>
      <c r="J5437" s="26"/>
    </row>
    <row r="5438" spans="7:10">
      <c r="G5438" s="26"/>
      <c r="H5438" s="26"/>
      <c r="I5438" s="26"/>
      <c r="J5438" s="26"/>
    </row>
    <row r="5439" spans="7:10">
      <c r="G5439" s="26"/>
      <c r="H5439" s="26"/>
      <c r="I5439" s="26"/>
      <c r="J5439" s="26"/>
    </row>
    <row r="5440" spans="7:10">
      <c r="G5440" s="26"/>
      <c r="H5440" s="26"/>
      <c r="I5440" s="26"/>
      <c r="J5440" s="26"/>
    </row>
    <row r="5441" spans="7:10">
      <c r="G5441" s="26"/>
      <c r="H5441" s="26"/>
      <c r="I5441" s="26"/>
      <c r="J5441" s="26"/>
    </row>
    <row r="5442" spans="7:10">
      <c r="G5442" s="26"/>
      <c r="H5442" s="26"/>
      <c r="I5442" s="26"/>
      <c r="J5442" s="26"/>
    </row>
    <row r="5443" spans="7:10">
      <c r="G5443" s="26"/>
      <c r="H5443" s="26"/>
      <c r="I5443" s="26"/>
      <c r="J5443" s="26"/>
    </row>
    <row r="5444" spans="7:10">
      <c r="G5444" s="26"/>
      <c r="H5444" s="26"/>
      <c r="I5444" s="26"/>
      <c r="J5444" s="26"/>
    </row>
    <row r="5445" spans="7:10">
      <c r="G5445" s="26"/>
      <c r="H5445" s="26"/>
      <c r="I5445" s="26"/>
      <c r="J5445" s="26"/>
    </row>
    <row r="5446" spans="7:10">
      <c r="G5446" s="26"/>
      <c r="H5446" s="26"/>
      <c r="I5446" s="26"/>
      <c r="J5446" s="26"/>
    </row>
    <row r="5447" spans="7:10">
      <c r="G5447" s="26"/>
      <c r="H5447" s="26"/>
      <c r="I5447" s="26"/>
      <c r="J5447" s="26"/>
    </row>
    <row r="5448" spans="7:10">
      <c r="G5448" s="26"/>
      <c r="H5448" s="26"/>
      <c r="I5448" s="26"/>
      <c r="J5448" s="26"/>
    </row>
    <row r="5449" spans="7:10">
      <c r="G5449" s="26"/>
      <c r="H5449" s="26"/>
      <c r="I5449" s="26"/>
      <c r="J5449" s="26"/>
    </row>
    <row r="5450" spans="7:10">
      <c r="G5450" s="26"/>
      <c r="H5450" s="26"/>
      <c r="I5450" s="26"/>
      <c r="J5450" s="26"/>
    </row>
    <row r="5451" spans="7:10">
      <c r="G5451" s="26"/>
      <c r="H5451" s="26"/>
      <c r="I5451" s="26"/>
      <c r="J5451" s="26"/>
    </row>
    <row r="5452" spans="7:10">
      <c r="G5452" s="26"/>
      <c r="H5452" s="26"/>
      <c r="I5452" s="26"/>
      <c r="J5452" s="26"/>
    </row>
    <row r="5453" spans="7:10">
      <c r="G5453" s="26"/>
      <c r="H5453" s="26"/>
      <c r="I5453" s="26"/>
      <c r="J5453" s="26"/>
    </row>
    <row r="5454" spans="7:10">
      <c r="G5454" s="26"/>
      <c r="H5454" s="26"/>
      <c r="I5454" s="26"/>
      <c r="J5454" s="26"/>
    </row>
    <row r="5455" spans="7:10">
      <c r="G5455" s="26"/>
      <c r="H5455" s="26"/>
      <c r="I5455" s="26"/>
      <c r="J5455" s="26"/>
    </row>
    <row r="5456" spans="7:10">
      <c r="G5456" s="26"/>
      <c r="H5456" s="26"/>
      <c r="I5456" s="26"/>
      <c r="J5456" s="26"/>
    </row>
    <row r="5457" spans="7:10">
      <c r="G5457" s="26"/>
      <c r="H5457" s="26"/>
      <c r="I5457" s="26"/>
      <c r="J5457" s="26"/>
    </row>
    <row r="5458" spans="7:10">
      <c r="G5458" s="26"/>
      <c r="H5458" s="26"/>
      <c r="I5458" s="26"/>
      <c r="J5458" s="26"/>
    </row>
    <row r="5459" spans="7:10">
      <c r="G5459" s="26"/>
      <c r="H5459" s="26"/>
      <c r="I5459" s="26"/>
      <c r="J5459" s="26"/>
    </row>
    <row r="5460" spans="7:10">
      <c r="G5460" s="26"/>
      <c r="H5460" s="26"/>
      <c r="I5460" s="26"/>
      <c r="J5460" s="26"/>
    </row>
    <row r="5461" spans="7:10">
      <c r="G5461" s="26"/>
      <c r="H5461" s="26"/>
      <c r="I5461" s="26"/>
      <c r="J5461" s="26"/>
    </row>
    <row r="5462" spans="7:10">
      <c r="G5462" s="26"/>
      <c r="H5462" s="26"/>
      <c r="I5462" s="26"/>
      <c r="J5462" s="26"/>
    </row>
    <row r="5463" spans="7:10">
      <c r="G5463" s="26"/>
      <c r="H5463" s="26"/>
      <c r="I5463" s="26"/>
      <c r="J5463" s="26"/>
    </row>
    <row r="5464" spans="7:10">
      <c r="G5464" s="26"/>
      <c r="H5464" s="26"/>
      <c r="I5464" s="26"/>
      <c r="J5464" s="26"/>
    </row>
    <row r="5465" spans="7:10">
      <c r="G5465" s="26"/>
      <c r="H5465" s="26"/>
      <c r="I5465" s="26"/>
      <c r="J5465" s="26"/>
    </row>
    <row r="5466" spans="7:10">
      <c r="G5466" s="26"/>
      <c r="H5466" s="26"/>
      <c r="I5466" s="26"/>
      <c r="J5466" s="26"/>
    </row>
    <row r="5467" spans="7:10">
      <c r="G5467" s="26"/>
      <c r="H5467" s="26"/>
      <c r="I5467" s="26"/>
      <c r="J5467" s="26"/>
    </row>
    <row r="5468" spans="7:10">
      <c r="G5468" s="26"/>
      <c r="H5468" s="26"/>
      <c r="I5468" s="26"/>
      <c r="J5468" s="26"/>
    </row>
    <row r="5469" spans="7:10">
      <c r="G5469" s="26"/>
      <c r="H5469" s="26"/>
      <c r="I5469" s="26"/>
      <c r="J5469" s="26"/>
    </row>
    <row r="5470" spans="7:10">
      <c r="G5470" s="26"/>
      <c r="H5470" s="26"/>
      <c r="I5470" s="26"/>
      <c r="J5470" s="26"/>
    </row>
    <row r="5471" spans="7:10">
      <c r="G5471" s="26"/>
      <c r="H5471" s="26"/>
      <c r="I5471" s="26"/>
      <c r="J5471" s="26"/>
    </row>
    <row r="5472" spans="7:10">
      <c r="G5472" s="26"/>
      <c r="H5472" s="26"/>
      <c r="I5472" s="26"/>
      <c r="J5472" s="26"/>
    </row>
    <row r="5473" spans="7:10">
      <c r="G5473" s="26"/>
      <c r="H5473" s="26"/>
      <c r="I5473" s="26"/>
      <c r="J5473" s="26"/>
    </row>
    <row r="5474" spans="7:10">
      <c r="G5474" s="26"/>
      <c r="H5474" s="26"/>
      <c r="I5474" s="26"/>
      <c r="J5474" s="26"/>
    </row>
    <row r="5475" spans="7:10">
      <c r="G5475" s="26"/>
      <c r="H5475" s="26"/>
      <c r="I5475" s="26"/>
      <c r="J5475" s="26"/>
    </row>
    <row r="5476" spans="7:10">
      <c r="G5476" s="26"/>
      <c r="H5476" s="26"/>
      <c r="I5476" s="26"/>
      <c r="J5476" s="26"/>
    </row>
    <row r="5477" spans="7:10">
      <c r="G5477" s="26"/>
      <c r="H5477" s="26"/>
      <c r="I5477" s="26"/>
      <c r="J5477" s="26"/>
    </row>
    <row r="5478" spans="7:10">
      <c r="G5478" s="26"/>
      <c r="H5478" s="26"/>
      <c r="I5478" s="26"/>
      <c r="J5478" s="26"/>
    </row>
    <row r="5479" spans="7:10">
      <c r="G5479" s="26"/>
      <c r="H5479" s="26"/>
      <c r="I5479" s="26"/>
      <c r="J5479" s="26"/>
    </row>
    <row r="5480" spans="7:10">
      <c r="G5480" s="26"/>
      <c r="H5480" s="26"/>
      <c r="I5480" s="26"/>
      <c r="J5480" s="26"/>
    </row>
    <row r="5481" spans="7:10">
      <c r="G5481" s="26"/>
      <c r="H5481" s="26"/>
      <c r="I5481" s="26"/>
      <c r="J5481" s="26"/>
    </row>
    <row r="5482" spans="7:10">
      <c r="G5482" s="26"/>
      <c r="H5482" s="26"/>
      <c r="I5482" s="26"/>
      <c r="J5482" s="26"/>
    </row>
    <row r="5483" spans="7:10">
      <c r="G5483" s="26"/>
      <c r="H5483" s="26"/>
      <c r="I5483" s="26"/>
      <c r="J5483" s="26"/>
    </row>
    <row r="5484" spans="7:10">
      <c r="G5484" s="26"/>
      <c r="H5484" s="26"/>
      <c r="I5484" s="26"/>
      <c r="J5484" s="26"/>
    </row>
    <row r="5485" spans="7:10">
      <c r="G5485" s="26"/>
      <c r="H5485" s="26"/>
      <c r="I5485" s="26"/>
      <c r="J5485" s="26"/>
    </row>
    <row r="5486" spans="7:10">
      <c r="G5486" s="26"/>
      <c r="H5486" s="26"/>
      <c r="I5486" s="26"/>
      <c r="J5486" s="26"/>
    </row>
    <row r="5487" spans="7:10">
      <c r="G5487" s="26"/>
      <c r="H5487" s="26"/>
      <c r="I5487" s="26"/>
      <c r="J5487" s="26"/>
    </row>
    <row r="5488" spans="7:10">
      <c r="G5488" s="26"/>
      <c r="H5488" s="26"/>
      <c r="I5488" s="26"/>
      <c r="J5488" s="26"/>
    </row>
    <row r="5489" spans="7:10">
      <c r="G5489" s="26"/>
      <c r="H5489" s="26"/>
      <c r="I5489" s="26"/>
      <c r="J5489" s="26"/>
    </row>
    <row r="5490" spans="7:10">
      <c r="G5490" s="26"/>
      <c r="H5490" s="26"/>
      <c r="I5490" s="26"/>
      <c r="J5490" s="26"/>
    </row>
    <row r="5491" spans="7:10">
      <c r="G5491" s="26"/>
      <c r="H5491" s="26"/>
      <c r="I5491" s="26"/>
      <c r="J5491" s="26"/>
    </row>
    <row r="5492" spans="7:10">
      <c r="G5492" s="26"/>
      <c r="H5492" s="26"/>
      <c r="I5492" s="26"/>
      <c r="J5492" s="26"/>
    </row>
    <row r="5493" spans="7:10">
      <c r="G5493" s="26"/>
      <c r="H5493" s="26"/>
      <c r="I5493" s="26"/>
      <c r="J5493" s="26"/>
    </row>
    <row r="5494" spans="7:10">
      <c r="G5494" s="26"/>
      <c r="H5494" s="26"/>
      <c r="I5494" s="26"/>
      <c r="J5494" s="26"/>
    </row>
    <row r="5495" spans="7:10">
      <c r="G5495" s="26"/>
      <c r="H5495" s="26"/>
      <c r="I5495" s="26"/>
      <c r="J5495" s="26"/>
    </row>
    <row r="5496" spans="7:10">
      <c r="G5496" s="26"/>
      <c r="H5496" s="26"/>
      <c r="I5496" s="26"/>
      <c r="J5496" s="26"/>
    </row>
    <row r="5497" spans="7:10">
      <c r="G5497" s="26"/>
      <c r="H5497" s="26"/>
      <c r="I5497" s="26"/>
      <c r="J5497" s="26"/>
    </row>
    <row r="5498" spans="7:10">
      <c r="G5498" s="26"/>
      <c r="H5498" s="26"/>
      <c r="I5498" s="26"/>
      <c r="J5498" s="26"/>
    </row>
    <row r="5499" spans="7:10">
      <c r="G5499" s="26"/>
      <c r="H5499" s="26"/>
      <c r="I5499" s="26"/>
      <c r="J5499" s="26"/>
    </row>
    <row r="5500" spans="7:10">
      <c r="G5500" s="26"/>
      <c r="H5500" s="26"/>
      <c r="I5500" s="26"/>
      <c r="J5500" s="26"/>
    </row>
    <row r="5501" spans="7:10">
      <c r="G5501" s="26"/>
      <c r="H5501" s="26"/>
      <c r="I5501" s="26"/>
      <c r="J5501" s="26"/>
    </row>
    <row r="5502" spans="7:10">
      <c r="G5502" s="26"/>
      <c r="H5502" s="26"/>
      <c r="I5502" s="26"/>
      <c r="J5502" s="26"/>
    </row>
    <row r="5503" spans="7:10">
      <c r="G5503" s="26"/>
      <c r="H5503" s="26"/>
      <c r="I5503" s="26"/>
      <c r="J5503" s="26"/>
    </row>
    <row r="5504" spans="7:10">
      <c r="G5504" s="26"/>
      <c r="H5504" s="26"/>
      <c r="I5504" s="26"/>
      <c r="J5504" s="26"/>
    </row>
    <row r="5505" spans="7:10">
      <c r="G5505" s="26"/>
      <c r="H5505" s="26"/>
      <c r="I5505" s="26"/>
      <c r="J5505" s="26"/>
    </row>
    <row r="5506" spans="7:10">
      <c r="G5506" s="26"/>
      <c r="H5506" s="26"/>
      <c r="I5506" s="26"/>
      <c r="J5506" s="26"/>
    </row>
    <row r="5507" spans="7:10">
      <c r="G5507" s="26"/>
      <c r="H5507" s="26"/>
      <c r="I5507" s="26"/>
      <c r="J5507" s="26"/>
    </row>
    <row r="5508" spans="7:10">
      <c r="G5508" s="26"/>
      <c r="H5508" s="26"/>
      <c r="I5508" s="26"/>
      <c r="J5508" s="26"/>
    </row>
    <row r="5509" spans="7:10">
      <c r="G5509" s="26"/>
      <c r="H5509" s="26"/>
      <c r="I5509" s="26"/>
      <c r="J5509" s="26"/>
    </row>
    <row r="5510" spans="7:10">
      <c r="G5510" s="26"/>
      <c r="H5510" s="26"/>
      <c r="I5510" s="26"/>
      <c r="J5510" s="26"/>
    </row>
    <row r="5511" spans="7:10">
      <c r="G5511" s="26"/>
      <c r="H5511" s="26"/>
      <c r="I5511" s="26"/>
      <c r="J5511" s="26"/>
    </row>
    <row r="5512" spans="7:10">
      <c r="G5512" s="26"/>
      <c r="H5512" s="26"/>
      <c r="I5512" s="26"/>
      <c r="J5512" s="26"/>
    </row>
    <row r="5513" spans="7:10">
      <c r="G5513" s="26"/>
      <c r="H5513" s="26"/>
      <c r="I5513" s="26"/>
      <c r="J5513" s="26"/>
    </row>
    <row r="5514" spans="7:10">
      <c r="G5514" s="26"/>
      <c r="H5514" s="26"/>
      <c r="I5514" s="26"/>
      <c r="J5514" s="26"/>
    </row>
    <row r="5515" spans="7:10">
      <c r="G5515" s="26"/>
      <c r="H5515" s="26"/>
      <c r="I5515" s="26"/>
      <c r="J5515" s="26"/>
    </row>
    <row r="5516" spans="7:10">
      <c r="G5516" s="26"/>
      <c r="H5516" s="26"/>
      <c r="I5516" s="26"/>
      <c r="J5516" s="26"/>
    </row>
    <row r="5517" spans="7:10">
      <c r="G5517" s="26"/>
      <c r="H5517" s="26"/>
      <c r="I5517" s="26"/>
      <c r="J5517" s="26"/>
    </row>
    <row r="5518" spans="7:10">
      <c r="G5518" s="26"/>
      <c r="H5518" s="26"/>
      <c r="I5518" s="26"/>
      <c r="J5518" s="26"/>
    </row>
    <row r="5519" spans="7:10">
      <c r="G5519" s="26"/>
      <c r="H5519" s="26"/>
      <c r="I5519" s="26"/>
      <c r="J5519" s="26"/>
    </row>
    <row r="5520" spans="7:10">
      <c r="G5520" s="26"/>
      <c r="H5520" s="26"/>
      <c r="I5520" s="26"/>
      <c r="J5520" s="26"/>
    </row>
    <row r="5521" spans="7:10">
      <c r="G5521" s="26"/>
      <c r="H5521" s="26"/>
      <c r="I5521" s="26"/>
      <c r="J5521" s="26"/>
    </row>
    <row r="5522" spans="7:10">
      <c r="G5522" s="26"/>
      <c r="H5522" s="26"/>
      <c r="I5522" s="26"/>
      <c r="J5522" s="26"/>
    </row>
    <row r="5523" spans="7:10">
      <c r="G5523" s="26"/>
      <c r="H5523" s="26"/>
      <c r="I5523" s="26"/>
      <c r="J5523" s="26"/>
    </row>
    <row r="5524" spans="7:10">
      <c r="G5524" s="26"/>
      <c r="H5524" s="26"/>
      <c r="I5524" s="26"/>
      <c r="J5524" s="26"/>
    </row>
    <row r="5525" spans="7:10">
      <c r="G5525" s="26"/>
      <c r="H5525" s="26"/>
      <c r="I5525" s="26"/>
      <c r="J5525" s="26"/>
    </row>
    <row r="5526" spans="7:10">
      <c r="G5526" s="26"/>
      <c r="H5526" s="26"/>
      <c r="I5526" s="26"/>
      <c r="J5526" s="26"/>
    </row>
    <row r="5527" spans="7:10">
      <c r="G5527" s="26"/>
      <c r="H5527" s="26"/>
      <c r="I5527" s="26"/>
      <c r="J5527" s="26"/>
    </row>
    <row r="5528" spans="7:10">
      <c r="G5528" s="26"/>
      <c r="H5528" s="26"/>
      <c r="I5528" s="26"/>
      <c r="J5528" s="26"/>
    </row>
    <row r="5529" spans="7:10">
      <c r="G5529" s="26"/>
      <c r="H5529" s="26"/>
      <c r="I5529" s="26"/>
      <c r="J5529" s="26"/>
    </row>
    <row r="5530" spans="7:10">
      <c r="G5530" s="26"/>
      <c r="H5530" s="26"/>
      <c r="I5530" s="26"/>
      <c r="J5530" s="26"/>
    </row>
    <row r="5531" spans="7:10">
      <c r="G5531" s="26"/>
      <c r="H5531" s="26"/>
      <c r="I5531" s="26"/>
      <c r="J5531" s="26"/>
    </row>
    <row r="5532" spans="7:10">
      <c r="G5532" s="26"/>
      <c r="H5532" s="26"/>
      <c r="I5532" s="26"/>
      <c r="J5532" s="26"/>
    </row>
    <row r="5533" spans="7:10">
      <c r="G5533" s="26"/>
      <c r="H5533" s="26"/>
      <c r="I5533" s="26"/>
      <c r="J5533" s="26"/>
    </row>
    <row r="5534" spans="7:10">
      <c r="G5534" s="26"/>
      <c r="H5534" s="26"/>
      <c r="I5534" s="26"/>
      <c r="J5534" s="26"/>
    </row>
    <row r="5535" spans="7:10">
      <c r="G5535" s="26"/>
      <c r="H5535" s="26"/>
      <c r="I5535" s="26"/>
      <c r="J5535" s="26"/>
    </row>
    <row r="5536" spans="7:10">
      <c r="G5536" s="26"/>
      <c r="H5536" s="26"/>
      <c r="I5536" s="26"/>
      <c r="J5536" s="26"/>
    </row>
    <row r="5537" spans="7:10">
      <c r="G5537" s="26"/>
      <c r="H5537" s="26"/>
      <c r="I5537" s="26"/>
      <c r="J5537" s="26"/>
    </row>
    <row r="5538" spans="7:10">
      <c r="G5538" s="26"/>
      <c r="H5538" s="26"/>
      <c r="I5538" s="26"/>
      <c r="J5538" s="26"/>
    </row>
    <row r="5539" spans="7:10">
      <c r="G5539" s="26"/>
      <c r="H5539" s="26"/>
      <c r="I5539" s="26"/>
      <c r="J5539" s="26"/>
    </row>
    <row r="5540" spans="7:10">
      <c r="G5540" s="26"/>
      <c r="H5540" s="26"/>
      <c r="I5540" s="26"/>
      <c r="J5540" s="26"/>
    </row>
    <row r="5541" spans="7:10">
      <c r="G5541" s="26"/>
      <c r="H5541" s="26"/>
      <c r="I5541" s="26"/>
      <c r="J5541" s="26"/>
    </row>
    <row r="5542" spans="7:10">
      <c r="G5542" s="26"/>
      <c r="H5542" s="26"/>
      <c r="I5542" s="26"/>
      <c r="J5542" s="26"/>
    </row>
    <row r="5543" spans="7:10">
      <c r="G5543" s="26"/>
      <c r="H5543" s="26"/>
      <c r="I5543" s="26"/>
      <c r="J5543" s="26"/>
    </row>
    <row r="5544" spans="7:10">
      <c r="G5544" s="26"/>
      <c r="H5544" s="26"/>
      <c r="I5544" s="26"/>
      <c r="J5544" s="26"/>
    </row>
    <row r="5545" spans="7:10">
      <c r="G5545" s="26"/>
      <c r="H5545" s="26"/>
      <c r="I5545" s="26"/>
      <c r="J5545" s="26"/>
    </row>
    <row r="5546" spans="7:10">
      <c r="G5546" s="26"/>
      <c r="H5546" s="26"/>
      <c r="I5546" s="26"/>
      <c r="J5546" s="26"/>
    </row>
    <row r="5547" spans="7:10">
      <c r="G5547" s="26"/>
      <c r="H5547" s="26"/>
      <c r="I5547" s="26"/>
      <c r="J5547" s="26"/>
    </row>
    <row r="5548" spans="7:10">
      <c r="G5548" s="26"/>
      <c r="H5548" s="26"/>
      <c r="I5548" s="26"/>
      <c r="J5548" s="26"/>
    </row>
    <row r="5549" spans="7:10">
      <c r="G5549" s="26"/>
      <c r="H5549" s="26"/>
      <c r="I5549" s="26"/>
      <c r="J5549" s="26"/>
    </row>
    <row r="5550" spans="7:10">
      <c r="G5550" s="26"/>
      <c r="H5550" s="26"/>
      <c r="I5550" s="26"/>
      <c r="J5550" s="26"/>
    </row>
    <row r="5551" spans="7:10">
      <c r="G5551" s="26"/>
      <c r="H5551" s="26"/>
      <c r="I5551" s="26"/>
      <c r="J5551" s="26"/>
    </row>
    <row r="5552" spans="7:10">
      <c r="G5552" s="26"/>
      <c r="H5552" s="26"/>
      <c r="I5552" s="26"/>
      <c r="J5552" s="26"/>
    </row>
    <row r="5553" spans="7:10">
      <c r="G5553" s="26"/>
      <c r="H5553" s="26"/>
      <c r="I5553" s="26"/>
      <c r="J5553" s="26"/>
    </row>
    <row r="5554" spans="7:10">
      <c r="G5554" s="26"/>
      <c r="H5554" s="26"/>
      <c r="I5554" s="26"/>
      <c r="J5554" s="26"/>
    </row>
    <row r="5555" spans="7:10">
      <c r="G5555" s="26"/>
      <c r="H5555" s="26"/>
      <c r="I5555" s="26"/>
      <c r="J5555" s="26"/>
    </row>
    <row r="5556" spans="7:10">
      <c r="G5556" s="26"/>
      <c r="H5556" s="26"/>
      <c r="I5556" s="26"/>
      <c r="J5556" s="26"/>
    </row>
    <row r="5557" spans="7:10">
      <c r="G5557" s="26"/>
      <c r="H5557" s="26"/>
      <c r="I5557" s="26"/>
      <c r="J5557" s="26"/>
    </row>
    <row r="5558" spans="7:10">
      <c r="G5558" s="26"/>
      <c r="H5558" s="26"/>
      <c r="I5558" s="26"/>
      <c r="J5558" s="26"/>
    </row>
    <row r="5559" spans="7:10">
      <c r="G5559" s="26"/>
      <c r="H5559" s="26"/>
      <c r="I5559" s="26"/>
      <c r="J5559" s="26"/>
    </row>
    <row r="5560" spans="7:10">
      <c r="G5560" s="26"/>
      <c r="H5560" s="26"/>
      <c r="I5560" s="26"/>
      <c r="J5560" s="26"/>
    </row>
    <row r="5561" spans="7:10">
      <c r="G5561" s="26"/>
      <c r="H5561" s="26"/>
      <c r="I5561" s="26"/>
      <c r="J5561" s="26"/>
    </row>
    <row r="5562" spans="7:10">
      <c r="G5562" s="26"/>
      <c r="H5562" s="26"/>
      <c r="I5562" s="26"/>
      <c r="J5562" s="26"/>
    </row>
    <row r="5563" spans="7:10">
      <c r="G5563" s="26"/>
      <c r="H5563" s="26"/>
      <c r="I5563" s="26"/>
      <c r="J5563" s="26"/>
    </row>
    <row r="5564" spans="7:10">
      <c r="G5564" s="26"/>
      <c r="H5564" s="26"/>
      <c r="I5564" s="26"/>
      <c r="J5564" s="26"/>
    </row>
    <row r="5565" spans="7:10">
      <c r="G5565" s="26"/>
      <c r="H5565" s="26"/>
      <c r="I5565" s="26"/>
      <c r="J5565" s="26"/>
    </row>
    <row r="5566" spans="7:10">
      <c r="G5566" s="26"/>
      <c r="H5566" s="26"/>
      <c r="I5566" s="26"/>
      <c r="J5566" s="26"/>
    </row>
    <row r="5567" spans="7:10">
      <c r="G5567" s="26"/>
      <c r="H5567" s="26"/>
      <c r="I5567" s="26"/>
      <c r="J5567" s="26"/>
    </row>
    <row r="5568" spans="7:10">
      <c r="G5568" s="26"/>
      <c r="H5568" s="26"/>
      <c r="I5568" s="26"/>
      <c r="J5568" s="26"/>
    </row>
    <row r="5569" spans="7:10">
      <c r="G5569" s="26"/>
      <c r="H5569" s="26"/>
      <c r="I5569" s="26"/>
      <c r="J5569" s="26"/>
    </row>
    <row r="5570" spans="7:10">
      <c r="G5570" s="26"/>
      <c r="H5570" s="26"/>
      <c r="I5570" s="26"/>
      <c r="J5570" s="26"/>
    </row>
    <row r="5571" spans="7:10">
      <c r="G5571" s="26"/>
      <c r="H5571" s="26"/>
      <c r="I5571" s="26"/>
      <c r="J5571" s="26"/>
    </row>
    <row r="5572" spans="7:10">
      <c r="G5572" s="26"/>
      <c r="H5572" s="26"/>
      <c r="I5572" s="26"/>
      <c r="J5572" s="26"/>
    </row>
    <row r="5573" spans="7:10">
      <c r="G5573" s="26"/>
      <c r="H5573" s="26"/>
      <c r="I5573" s="26"/>
      <c r="J5573" s="26"/>
    </row>
    <row r="5574" spans="7:10">
      <c r="G5574" s="26"/>
      <c r="H5574" s="26"/>
      <c r="I5574" s="26"/>
      <c r="J5574" s="26"/>
    </row>
    <row r="5575" spans="7:10">
      <c r="G5575" s="26"/>
      <c r="H5575" s="26"/>
      <c r="I5575" s="26"/>
      <c r="J5575" s="26"/>
    </row>
    <row r="5576" spans="7:10">
      <c r="G5576" s="26"/>
      <c r="H5576" s="26"/>
      <c r="I5576" s="26"/>
      <c r="J5576" s="26"/>
    </row>
    <row r="5577" spans="7:10">
      <c r="G5577" s="26"/>
      <c r="H5577" s="26"/>
      <c r="I5577" s="26"/>
      <c r="J5577" s="26"/>
    </row>
    <row r="5578" spans="7:10">
      <c r="G5578" s="26"/>
      <c r="H5578" s="26"/>
      <c r="I5578" s="26"/>
      <c r="J5578" s="26"/>
    </row>
    <row r="5579" spans="7:10">
      <c r="G5579" s="26"/>
      <c r="H5579" s="26"/>
      <c r="I5579" s="26"/>
      <c r="J5579" s="26"/>
    </row>
    <row r="5580" spans="7:10">
      <c r="G5580" s="26"/>
      <c r="H5580" s="26"/>
      <c r="I5580" s="26"/>
      <c r="J5580" s="26"/>
    </row>
    <row r="5581" spans="7:10">
      <c r="G5581" s="26"/>
      <c r="H5581" s="26"/>
      <c r="I5581" s="26"/>
      <c r="J5581" s="26"/>
    </row>
    <row r="5582" spans="7:10">
      <c r="G5582" s="26"/>
      <c r="H5582" s="26"/>
      <c r="I5582" s="26"/>
      <c r="J5582" s="26"/>
    </row>
    <row r="5583" spans="7:10">
      <c r="G5583" s="26"/>
      <c r="H5583" s="26"/>
      <c r="I5583" s="26"/>
      <c r="J5583" s="26"/>
    </row>
    <row r="5584" spans="7:10">
      <c r="G5584" s="26"/>
      <c r="H5584" s="26"/>
      <c r="I5584" s="26"/>
      <c r="J5584" s="26"/>
    </row>
    <row r="5585" spans="7:10">
      <c r="G5585" s="26"/>
      <c r="H5585" s="26"/>
      <c r="I5585" s="26"/>
      <c r="J5585" s="26"/>
    </row>
    <row r="5586" spans="7:10">
      <c r="G5586" s="26"/>
      <c r="H5586" s="26"/>
      <c r="I5586" s="26"/>
      <c r="J5586" s="26"/>
    </row>
    <row r="5587" spans="7:10">
      <c r="G5587" s="26"/>
      <c r="H5587" s="26"/>
      <c r="I5587" s="26"/>
      <c r="J5587" s="26"/>
    </row>
    <row r="5588" spans="7:10">
      <c r="G5588" s="26"/>
      <c r="H5588" s="26"/>
      <c r="I5588" s="26"/>
      <c r="J5588" s="26"/>
    </row>
    <row r="5589" spans="7:10">
      <c r="G5589" s="26"/>
      <c r="H5589" s="26"/>
      <c r="I5589" s="26"/>
      <c r="J5589" s="26"/>
    </row>
    <row r="5590" spans="7:10">
      <c r="G5590" s="26"/>
      <c r="H5590" s="26"/>
      <c r="I5590" s="26"/>
      <c r="J5590" s="26"/>
    </row>
    <row r="5591" spans="7:10">
      <c r="G5591" s="26"/>
      <c r="H5591" s="26"/>
      <c r="I5591" s="26"/>
      <c r="J5591" s="26"/>
    </row>
    <row r="5592" spans="7:10">
      <c r="G5592" s="26"/>
      <c r="H5592" s="26"/>
      <c r="I5592" s="26"/>
      <c r="J5592" s="26"/>
    </row>
    <row r="5593" spans="7:10">
      <c r="G5593" s="26"/>
      <c r="H5593" s="26"/>
      <c r="I5593" s="26"/>
      <c r="J5593" s="26"/>
    </row>
    <row r="5594" spans="7:10">
      <c r="G5594" s="26"/>
      <c r="H5594" s="26"/>
      <c r="I5594" s="26"/>
      <c r="J5594" s="26"/>
    </row>
    <row r="5595" spans="7:10">
      <c r="G5595" s="26"/>
      <c r="H5595" s="26"/>
      <c r="I5595" s="26"/>
      <c r="J5595" s="26"/>
    </row>
    <row r="5596" spans="7:10">
      <c r="G5596" s="26"/>
      <c r="H5596" s="26"/>
      <c r="I5596" s="26"/>
      <c r="J5596" s="26"/>
    </row>
    <row r="5597" spans="7:10">
      <c r="G5597" s="26"/>
      <c r="H5597" s="26"/>
      <c r="I5597" s="26"/>
      <c r="J5597" s="26"/>
    </row>
    <row r="5598" spans="7:10">
      <c r="G5598" s="26"/>
      <c r="H5598" s="26"/>
      <c r="I5598" s="26"/>
      <c r="J5598" s="26"/>
    </row>
    <row r="5599" spans="7:10">
      <c r="G5599" s="26"/>
      <c r="H5599" s="26"/>
      <c r="I5599" s="26"/>
      <c r="J5599" s="26"/>
    </row>
    <row r="5600" spans="7:10">
      <c r="G5600" s="26"/>
      <c r="H5600" s="26"/>
      <c r="I5600" s="26"/>
      <c r="J5600" s="26"/>
    </row>
    <row r="5601" spans="7:10">
      <c r="G5601" s="26"/>
      <c r="H5601" s="26"/>
      <c r="I5601" s="26"/>
      <c r="J5601" s="26"/>
    </row>
    <row r="5602" spans="7:10">
      <c r="G5602" s="26"/>
      <c r="H5602" s="26"/>
      <c r="I5602" s="26"/>
      <c r="J5602" s="26"/>
    </row>
    <row r="5603" spans="7:10">
      <c r="G5603" s="26"/>
      <c r="H5603" s="26"/>
      <c r="I5603" s="26"/>
      <c r="J5603" s="26"/>
    </row>
    <row r="5604" spans="7:10">
      <c r="G5604" s="26"/>
      <c r="H5604" s="26"/>
      <c r="I5604" s="26"/>
      <c r="J5604" s="26"/>
    </row>
    <row r="5605" spans="7:10">
      <c r="G5605" s="26"/>
      <c r="H5605" s="26"/>
      <c r="I5605" s="26"/>
      <c r="J5605" s="26"/>
    </row>
    <row r="5606" spans="7:10">
      <c r="G5606" s="26"/>
      <c r="H5606" s="26"/>
      <c r="I5606" s="26"/>
      <c r="J5606" s="26"/>
    </row>
    <row r="5607" spans="7:10">
      <c r="G5607" s="26"/>
      <c r="H5607" s="26"/>
      <c r="I5607" s="26"/>
      <c r="J5607" s="26"/>
    </row>
    <row r="5608" spans="7:10">
      <c r="G5608" s="26"/>
      <c r="H5608" s="26"/>
      <c r="I5608" s="26"/>
      <c r="J5608" s="26"/>
    </row>
    <row r="5609" spans="7:10">
      <c r="G5609" s="26"/>
      <c r="H5609" s="26"/>
      <c r="I5609" s="26"/>
      <c r="J5609" s="26"/>
    </row>
    <row r="5610" spans="7:10">
      <c r="G5610" s="26"/>
      <c r="H5610" s="26"/>
      <c r="I5610" s="26"/>
      <c r="J5610" s="26"/>
    </row>
    <row r="5611" spans="7:10">
      <c r="G5611" s="26"/>
      <c r="H5611" s="26"/>
      <c r="I5611" s="26"/>
      <c r="J5611" s="26"/>
    </row>
    <row r="5612" spans="7:10">
      <c r="G5612" s="26"/>
      <c r="H5612" s="26"/>
      <c r="I5612" s="26"/>
      <c r="J5612" s="26"/>
    </row>
    <row r="5613" spans="7:10">
      <c r="G5613" s="26"/>
      <c r="H5613" s="26"/>
      <c r="I5613" s="26"/>
      <c r="J5613" s="26"/>
    </row>
    <row r="5614" spans="7:10">
      <c r="G5614" s="26"/>
      <c r="H5614" s="26"/>
      <c r="I5614" s="26"/>
      <c r="J5614" s="26"/>
    </row>
    <row r="5615" spans="7:10">
      <c r="G5615" s="26"/>
      <c r="H5615" s="26"/>
      <c r="I5615" s="26"/>
      <c r="J5615" s="26"/>
    </row>
    <row r="5616" spans="7:10">
      <c r="G5616" s="26"/>
      <c r="H5616" s="26"/>
      <c r="I5616" s="26"/>
      <c r="J5616" s="26"/>
    </row>
    <row r="5617" spans="7:10">
      <c r="G5617" s="26"/>
      <c r="H5617" s="26"/>
      <c r="I5617" s="26"/>
      <c r="J5617" s="26"/>
    </row>
    <row r="5618" spans="7:10">
      <c r="G5618" s="26"/>
      <c r="H5618" s="26"/>
      <c r="I5618" s="26"/>
      <c r="J5618" s="26"/>
    </row>
    <row r="5619" spans="7:10">
      <c r="G5619" s="26"/>
      <c r="H5619" s="26"/>
      <c r="I5619" s="26"/>
      <c r="J5619" s="26"/>
    </row>
    <row r="5620" spans="7:10">
      <c r="G5620" s="26"/>
      <c r="H5620" s="26"/>
      <c r="I5620" s="26"/>
      <c r="J5620" s="26"/>
    </row>
    <row r="5621" spans="7:10">
      <c r="G5621" s="26"/>
      <c r="H5621" s="26"/>
      <c r="I5621" s="26"/>
      <c r="J5621" s="26"/>
    </row>
    <row r="5622" spans="7:10">
      <c r="G5622" s="26"/>
      <c r="H5622" s="26"/>
      <c r="I5622" s="26"/>
      <c r="J5622" s="26"/>
    </row>
    <row r="5623" spans="7:10">
      <c r="G5623" s="26"/>
      <c r="H5623" s="26"/>
      <c r="I5623" s="26"/>
      <c r="J5623" s="26"/>
    </row>
    <row r="5624" spans="7:10">
      <c r="G5624" s="26"/>
      <c r="H5624" s="26"/>
      <c r="I5624" s="26"/>
      <c r="J5624" s="26"/>
    </row>
    <row r="5625" spans="7:10">
      <c r="G5625" s="26"/>
      <c r="H5625" s="26"/>
      <c r="I5625" s="26"/>
      <c r="J5625" s="26"/>
    </row>
    <row r="5626" spans="7:10">
      <c r="G5626" s="26"/>
      <c r="H5626" s="26"/>
      <c r="I5626" s="26"/>
      <c r="J5626" s="26"/>
    </row>
    <row r="5627" spans="7:10">
      <c r="G5627" s="26"/>
      <c r="H5627" s="26"/>
      <c r="I5627" s="26"/>
      <c r="J5627" s="26"/>
    </row>
    <row r="5628" spans="7:10">
      <c r="G5628" s="26"/>
      <c r="H5628" s="26"/>
      <c r="I5628" s="26"/>
      <c r="J5628" s="26"/>
    </row>
    <row r="5629" spans="7:10">
      <c r="G5629" s="26"/>
      <c r="H5629" s="26"/>
      <c r="I5629" s="26"/>
      <c r="J5629" s="26"/>
    </row>
    <row r="5630" spans="7:10">
      <c r="G5630" s="26"/>
      <c r="H5630" s="26"/>
      <c r="I5630" s="26"/>
      <c r="J5630" s="26"/>
    </row>
    <row r="5631" spans="7:10">
      <c r="G5631" s="26"/>
      <c r="H5631" s="26"/>
      <c r="I5631" s="26"/>
      <c r="J5631" s="26"/>
    </row>
    <row r="5632" spans="7:10">
      <c r="G5632" s="26"/>
      <c r="H5632" s="26"/>
      <c r="I5632" s="26"/>
      <c r="J5632" s="26"/>
    </row>
    <row r="5633" spans="7:10">
      <c r="G5633" s="26"/>
      <c r="H5633" s="26"/>
      <c r="I5633" s="26"/>
      <c r="J5633" s="26"/>
    </row>
    <row r="5634" spans="7:10">
      <c r="G5634" s="26"/>
      <c r="H5634" s="26"/>
      <c r="I5634" s="26"/>
      <c r="J5634" s="26"/>
    </row>
    <row r="5635" spans="7:10">
      <c r="G5635" s="26"/>
      <c r="H5635" s="26"/>
      <c r="I5635" s="26"/>
      <c r="J5635" s="26"/>
    </row>
    <row r="5636" spans="7:10">
      <c r="G5636" s="26"/>
      <c r="H5636" s="26"/>
      <c r="I5636" s="26"/>
      <c r="J5636" s="26"/>
    </row>
    <row r="5637" spans="7:10">
      <c r="G5637" s="26"/>
      <c r="H5637" s="26"/>
      <c r="I5637" s="26"/>
      <c r="J5637" s="26"/>
    </row>
    <row r="5638" spans="7:10">
      <c r="G5638" s="26"/>
      <c r="H5638" s="26"/>
      <c r="I5638" s="26"/>
      <c r="J5638" s="26"/>
    </row>
    <row r="5639" spans="7:10">
      <c r="G5639" s="26"/>
      <c r="H5639" s="26"/>
      <c r="I5639" s="26"/>
      <c r="J5639" s="26"/>
    </row>
    <row r="5640" spans="7:10">
      <c r="G5640" s="26"/>
      <c r="H5640" s="26"/>
      <c r="I5640" s="26"/>
      <c r="J5640" s="26"/>
    </row>
    <row r="5641" spans="7:10">
      <c r="G5641" s="26"/>
      <c r="H5641" s="26"/>
      <c r="I5641" s="26"/>
      <c r="J5641" s="26"/>
    </row>
    <row r="5642" spans="7:10">
      <c r="G5642" s="26"/>
      <c r="H5642" s="26"/>
      <c r="I5642" s="26"/>
      <c r="J5642" s="26"/>
    </row>
    <row r="5643" spans="7:10">
      <c r="G5643" s="26"/>
      <c r="H5643" s="26"/>
      <c r="I5643" s="26"/>
      <c r="J5643" s="26"/>
    </row>
    <row r="5644" spans="7:10">
      <c r="G5644" s="26"/>
      <c r="H5644" s="26"/>
      <c r="I5644" s="26"/>
      <c r="J5644" s="26"/>
    </row>
    <row r="5645" spans="7:10">
      <c r="G5645" s="26"/>
      <c r="H5645" s="26"/>
      <c r="I5645" s="26"/>
      <c r="J5645" s="26"/>
    </row>
    <row r="5646" spans="7:10">
      <c r="G5646" s="26"/>
      <c r="H5646" s="26"/>
      <c r="I5646" s="26"/>
      <c r="J5646" s="26"/>
    </row>
    <row r="5647" spans="7:10">
      <c r="G5647" s="26"/>
      <c r="H5647" s="26"/>
      <c r="I5647" s="26"/>
      <c r="J5647" s="26"/>
    </row>
    <row r="5648" spans="7:10">
      <c r="G5648" s="26"/>
      <c r="H5648" s="26"/>
      <c r="I5648" s="26"/>
      <c r="J5648" s="26"/>
    </row>
    <row r="5649" spans="7:10">
      <c r="G5649" s="26"/>
      <c r="H5649" s="26"/>
      <c r="I5649" s="26"/>
      <c r="J5649" s="26"/>
    </row>
    <row r="5650" spans="7:10">
      <c r="G5650" s="26"/>
      <c r="H5650" s="26"/>
      <c r="I5650" s="26"/>
      <c r="J5650" s="26"/>
    </row>
    <row r="5651" spans="7:10">
      <c r="G5651" s="26"/>
      <c r="H5651" s="26"/>
      <c r="I5651" s="26"/>
      <c r="J5651" s="26"/>
    </row>
    <row r="5652" spans="7:10">
      <c r="G5652" s="26"/>
      <c r="H5652" s="26"/>
      <c r="I5652" s="26"/>
      <c r="J5652" s="26"/>
    </row>
    <row r="5653" spans="7:10">
      <c r="G5653" s="26"/>
      <c r="H5653" s="26"/>
      <c r="I5653" s="26"/>
      <c r="J5653" s="26"/>
    </row>
    <row r="5654" spans="7:10">
      <c r="G5654" s="26"/>
      <c r="H5654" s="26"/>
      <c r="I5654" s="26"/>
      <c r="J5654" s="26"/>
    </row>
    <row r="5655" spans="7:10">
      <c r="G5655" s="26"/>
      <c r="H5655" s="26"/>
      <c r="I5655" s="26"/>
      <c r="J5655" s="26"/>
    </row>
    <row r="5656" spans="7:10">
      <c r="G5656" s="26"/>
      <c r="H5656" s="26"/>
      <c r="I5656" s="26"/>
      <c r="J5656" s="26"/>
    </row>
    <row r="5657" spans="7:10">
      <c r="G5657" s="26"/>
      <c r="H5657" s="26"/>
      <c r="I5657" s="26"/>
      <c r="J5657" s="26"/>
    </row>
    <row r="5658" spans="7:10">
      <c r="G5658" s="26"/>
      <c r="H5658" s="26"/>
      <c r="I5658" s="26"/>
      <c r="J5658" s="26"/>
    </row>
    <row r="5659" spans="7:10">
      <c r="G5659" s="26"/>
      <c r="H5659" s="26"/>
      <c r="I5659" s="26"/>
      <c r="J5659" s="26"/>
    </row>
    <row r="5660" spans="7:10">
      <c r="G5660" s="26"/>
      <c r="H5660" s="26"/>
      <c r="I5660" s="26"/>
      <c r="J5660" s="26"/>
    </row>
    <row r="5661" spans="7:10">
      <c r="G5661" s="26"/>
      <c r="H5661" s="26"/>
      <c r="I5661" s="26"/>
      <c r="J5661" s="26"/>
    </row>
    <row r="5662" spans="7:10">
      <c r="G5662" s="26"/>
      <c r="H5662" s="26"/>
      <c r="I5662" s="26"/>
      <c r="J5662" s="26"/>
    </row>
    <row r="5663" spans="7:10">
      <c r="G5663" s="26"/>
      <c r="H5663" s="26"/>
      <c r="I5663" s="26"/>
      <c r="J5663" s="26"/>
    </row>
    <row r="5664" spans="7:10">
      <c r="G5664" s="26"/>
      <c r="H5664" s="26"/>
      <c r="I5664" s="26"/>
      <c r="J5664" s="26"/>
    </row>
    <row r="5665" spans="7:10">
      <c r="G5665" s="26"/>
      <c r="H5665" s="26"/>
      <c r="I5665" s="26"/>
      <c r="J5665" s="26"/>
    </row>
    <row r="5666" spans="7:10">
      <c r="G5666" s="26"/>
      <c r="H5666" s="26"/>
      <c r="I5666" s="26"/>
      <c r="J5666" s="26"/>
    </row>
    <row r="5667" spans="7:10">
      <c r="G5667" s="26"/>
      <c r="H5667" s="26"/>
      <c r="I5667" s="26"/>
      <c r="J5667" s="26"/>
    </row>
    <row r="5668" spans="7:10">
      <c r="G5668" s="26"/>
      <c r="H5668" s="26"/>
      <c r="I5668" s="26"/>
      <c r="J5668" s="26"/>
    </row>
    <row r="5669" spans="7:10">
      <c r="G5669" s="26"/>
      <c r="H5669" s="26"/>
      <c r="I5669" s="26"/>
      <c r="J5669" s="26"/>
    </row>
    <row r="5670" spans="7:10">
      <c r="G5670" s="26"/>
      <c r="H5670" s="26"/>
      <c r="I5670" s="26"/>
      <c r="J5670" s="26"/>
    </row>
    <row r="5671" spans="7:10">
      <c r="G5671" s="26"/>
      <c r="H5671" s="26"/>
      <c r="I5671" s="26"/>
      <c r="J5671" s="26"/>
    </row>
    <row r="5672" spans="7:10">
      <c r="G5672" s="26"/>
      <c r="H5672" s="26"/>
      <c r="I5672" s="26"/>
      <c r="J5672" s="26"/>
    </row>
    <row r="5673" spans="7:10">
      <c r="G5673" s="26"/>
      <c r="H5673" s="26"/>
      <c r="I5673" s="26"/>
      <c r="J5673" s="26"/>
    </row>
    <row r="5674" spans="7:10">
      <c r="G5674" s="26"/>
      <c r="H5674" s="26"/>
      <c r="I5674" s="26"/>
      <c r="J5674" s="26"/>
    </row>
    <row r="5675" spans="7:10">
      <c r="G5675" s="26"/>
      <c r="H5675" s="26"/>
      <c r="I5675" s="26"/>
      <c r="J5675" s="26"/>
    </row>
    <row r="5676" spans="7:10">
      <c r="G5676" s="26"/>
      <c r="H5676" s="26"/>
      <c r="I5676" s="26"/>
      <c r="J5676" s="26"/>
    </row>
    <row r="5677" spans="7:10">
      <c r="G5677" s="26"/>
      <c r="H5677" s="26"/>
      <c r="I5677" s="26"/>
      <c r="J5677" s="26"/>
    </row>
    <row r="5678" spans="7:10">
      <c r="G5678" s="26"/>
      <c r="H5678" s="26"/>
      <c r="I5678" s="26"/>
      <c r="J5678" s="26"/>
    </row>
    <row r="5679" spans="7:10">
      <c r="G5679" s="26"/>
      <c r="H5679" s="26"/>
      <c r="I5679" s="26"/>
      <c r="J5679" s="26"/>
    </row>
    <row r="5680" spans="7:10">
      <c r="G5680" s="26"/>
      <c r="H5680" s="26"/>
      <c r="I5680" s="26"/>
      <c r="J5680" s="26"/>
    </row>
    <row r="5681" spans="7:10">
      <c r="G5681" s="26"/>
      <c r="H5681" s="26"/>
      <c r="I5681" s="26"/>
      <c r="J5681" s="26"/>
    </row>
    <row r="5682" spans="7:10">
      <c r="G5682" s="26"/>
      <c r="H5682" s="26"/>
      <c r="I5682" s="26"/>
      <c r="J5682" s="26"/>
    </row>
    <row r="5683" spans="7:10">
      <c r="G5683" s="26"/>
      <c r="H5683" s="26"/>
      <c r="I5683" s="26"/>
      <c r="J5683" s="26"/>
    </row>
    <row r="5684" spans="7:10">
      <c r="G5684" s="26"/>
      <c r="H5684" s="26"/>
      <c r="I5684" s="26"/>
      <c r="J5684" s="26"/>
    </row>
    <row r="5685" spans="7:10">
      <c r="G5685" s="26"/>
      <c r="H5685" s="26"/>
      <c r="I5685" s="26"/>
      <c r="J5685" s="26"/>
    </row>
    <row r="5686" spans="7:10">
      <c r="G5686" s="26"/>
      <c r="H5686" s="26"/>
      <c r="I5686" s="26"/>
      <c r="J5686" s="26"/>
    </row>
    <row r="5687" spans="7:10">
      <c r="G5687" s="26"/>
      <c r="H5687" s="26"/>
      <c r="I5687" s="26"/>
      <c r="J5687" s="26"/>
    </row>
    <row r="5688" spans="7:10">
      <c r="G5688" s="26"/>
      <c r="H5688" s="26"/>
      <c r="I5688" s="26"/>
      <c r="J5688" s="26"/>
    </row>
    <row r="5689" spans="7:10">
      <c r="G5689" s="26"/>
      <c r="H5689" s="26"/>
      <c r="I5689" s="26"/>
      <c r="J5689" s="26"/>
    </row>
    <row r="5690" spans="7:10">
      <c r="G5690" s="26"/>
      <c r="H5690" s="26"/>
      <c r="I5690" s="26"/>
      <c r="J5690" s="26"/>
    </row>
    <row r="5691" spans="7:10">
      <c r="G5691" s="26"/>
      <c r="H5691" s="26"/>
      <c r="I5691" s="26"/>
      <c r="J5691" s="26"/>
    </row>
    <row r="5692" spans="7:10">
      <c r="G5692" s="26"/>
      <c r="H5692" s="26"/>
      <c r="I5692" s="26"/>
      <c r="J5692" s="26"/>
    </row>
    <row r="5693" spans="7:10">
      <c r="G5693" s="26"/>
      <c r="H5693" s="26"/>
      <c r="I5693" s="26"/>
      <c r="J5693" s="26"/>
    </row>
    <row r="5694" spans="7:10">
      <c r="G5694" s="26"/>
      <c r="H5694" s="26"/>
      <c r="I5694" s="26"/>
      <c r="J5694" s="26"/>
    </row>
    <row r="5695" spans="7:10">
      <c r="G5695" s="26"/>
      <c r="H5695" s="26"/>
      <c r="I5695" s="26"/>
      <c r="J5695" s="26"/>
    </row>
    <row r="5696" spans="7:10">
      <c r="G5696" s="26"/>
      <c r="H5696" s="26"/>
      <c r="I5696" s="26"/>
      <c r="J5696" s="26"/>
    </row>
    <row r="5697" spans="7:10">
      <c r="G5697" s="26"/>
      <c r="H5697" s="26"/>
      <c r="I5697" s="26"/>
      <c r="J5697" s="26"/>
    </row>
    <row r="5698" spans="7:10">
      <c r="G5698" s="26"/>
      <c r="H5698" s="26"/>
      <c r="I5698" s="26"/>
      <c r="J5698" s="26"/>
    </row>
    <row r="5699" spans="7:10">
      <c r="G5699" s="26"/>
      <c r="H5699" s="26"/>
      <c r="I5699" s="26"/>
      <c r="J5699" s="26"/>
    </row>
    <row r="5700" spans="7:10">
      <c r="G5700" s="26"/>
      <c r="H5700" s="26"/>
      <c r="I5700" s="26"/>
      <c r="J5700" s="26"/>
    </row>
    <row r="5701" spans="7:10">
      <c r="G5701" s="26"/>
      <c r="H5701" s="26"/>
      <c r="I5701" s="26"/>
      <c r="J5701" s="26"/>
    </row>
    <row r="5702" spans="7:10">
      <c r="G5702" s="26"/>
      <c r="H5702" s="26"/>
      <c r="I5702" s="26"/>
      <c r="J5702" s="26"/>
    </row>
    <row r="5703" spans="7:10">
      <c r="G5703" s="26"/>
      <c r="H5703" s="26"/>
      <c r="I5703" s="26"/>
      <c r="J5703" s="26"/>
    </row>
    <row r="5704" spans="7:10">
      <c r="G5704" s="26"/>
      <c r="H5704" s="26"/>
      <c r="I5704" s="26"/>
      <c r="J5704" s="26"/>
    </row>
    <row r="5705" spans="7:10">
      <c r="G5705" s="26"/>
      <c r="H5705" s="26"/>
      <c r="I5705" s="26"/>
      <c r="J5705" s="26"/>
    </row>
    <row r="5706" spans="7:10">
      <c r="G5706" s="26"/>
      <c r="H5706" s="26"/>
      <c r="I5706" s="26"/>
      <c r="J5706" s="26"/>
    </row>
    <row r="5707" spans="7:10">
      <c r="G5707" s="26"/>
      <c r="H5707" s="26"/>
      <c r="I5707" s="26"/>
      <c r="J5707" s="26"/>
    </row>
    <row r="5708" spans="7:10">
      <c r="G5708" s="26"/>
      <c r="H5708" s="26"/>
      <c r="I5708" s="26"/>
      <c r="J5708" s="26"/>
    </row>
    <row r="5709" spans="7:10">
      <c r="G5709" s="26"/>
      <c r="H5709" s="26"/>
      <c r="I5709" s="26"/>
      <c r="J5709" s="26"/>
    </row>
    <row r="5710" spans="7:10">
      <c r="G5710" s="26"/>
      <c r="H5710" s="26"/>
      <c r="I5710" s="26"/>
      <c r="J5710" s="26"/>
    </row>
    <row r="5711" spans="7:10">
      <c r="G5711" s="26"/>
      <c r="H5711" s="26"/>
      <c r="I5711" s="26"/>
      <c r="J5711" s="26"/>
    </row>
    <row r="5712" spans="7:10">
      <c r="G5712" s="26"/>
      <c r="H5712" s="26"/>
      <c r="I5712" s="26"/>
      <c r="J5712" s="26"/>
    </row>
    <row r="5713" spans="7:10">
      <c r="G5713" s="26"/>
      <c r="H5713" s="26"/>
      <c r="I5713" s="26"/>
      <c r="J5713" s="26"/>
    </row>
    <row r="5714" spans="7:10">
      <c r="G5714" s="26"/>
      <c r="H5714" s="26"/>
      <c r="I5714" s="26"/>
      <c r="J5714" s="26"/>
    </row>
    <row r="5715" spans="7:10">
      <c r="G5715" s="26"/>
      <c r="H5715" s="26"/>
      <c r="I5715" s="26"/>
      <c r="J5715" s="26"/>
    </row>
    <row r="5716" spans="7:10">
      <c r="G5716" s="26"/>
      <c r="H5716" s="26"/>
      <c r="I5716" s="26"/>
      <c r="J5716" s="26"/>
    </row>
    <row r="5717" spans="7:10">
      <c r="G5717" s="26"/>
      <c r="H5717" s="26"/>
      <c r="I5717" s="26"/>
      <c r="J5717" s="26"/>
    </row>
    <row r="5718" spans="7:10">
      <c r="G5718" s="26"/>
      <c r="H5718" s="26"/>
      <c r="I5718" s="26"/>
      <c r="J5718" s="26"/>
    </row>
    <row r="5719" spans="7:10">
      <c r="G5719" s="26"/>
      <c r="H5719" s="26"/>
      <c r="I5719" s="26"/>
      <c r="J5719" s="26"/>
    </row>
    <row r="5720" spans="7:10">
      <c r="G5720" s="26"/>
      <c r="H5720" s="26"/>
      <c r="I5720" s="26"/>
      <c r="J5720" s="26"/>
    </row>
    <row r="5721" spans="7:10">
      <c r="G5721" s="26"/>
      <c r="H5721" s="26"/>
      <c r="I5721" s="26"/>
      <c r="J5721" s="26"/>
    </row>
    <row r="5722" spans="7:10">
      <c r="G5722" s="26"/>
      <c r="H5722" s="26"/>
      <c r="I5722" s="26"/>
      <c r="J5722" s="26"/>
    </row>
    <row r="5723" spans="7:10">
      <c r="G5723" s="26"/>
      <c r="H5723" s="26"/>
      <c r="I5723" s="26"/>
      <c r="J5723" s="26"/>
    </row>
    <row r="5724" spans="7:10">
      <c r="G5724" s="26"/>
      <c r="H5724" s="26"/>
      <c r="I5724" s="26"/>
      <c r="J5724" s="26"/>
    </row>
    <row r="5725" spans="7:10">
      <c r="G5725" s="26"/>
      <c r="H5725" s="26"/>
      <c r="I5725" s="26"/>
      <c r="J5725" s="26"/>
    </row>
    <row r="5726" spans="7:10">
      <c r="G5726" s="26"/>
      <c r="H5726" s="26"/>
      <c r="I5726" s="26"/>
      <c r="J5726" s="26"/>
    </row>
    <row r="5727" spans="7:10">
      <c r="G5727" s="26"/>
      <c r="H5727" s="26"/>
      <c r="I5727" s="26"/>
      <c r="J5727" s="26"/>
    </row>
    <row r="5728" spans="7:10">
      <c r="G5728" s="26"/>
      <c r="H5728" s="26"/>
      <c r="I5728" s="26"/>
      <c r="J5728" s="26"/>
    </row>
    <row r="5729" spans="7:10">
      <c r="G5729" s="26"/>
      <c r="H5729" s="26"/>
      <c r="I5729" s="26"/>
      <c r="J5729" s="26"/>
    </row>
    <row r="5730" spans="7:10">
      <c r="G5730" s="26"/>
      <c r="H5730" s="26"/>
      <c r="I5730" s="26"/>
      <c r="J5730" s="26"/>
    </row>
    <row r="5731" spans="7:10">
      <c r="G5731" s="26"/>
      <c r="H5731" s="26"/>
      <c r="I5731" s="26"/>
      <c r="J5731" s="26"/>
    </row>
    <row r="5732" spans="7:10">
      <c r="G5732" s="26"/>
      <c r="H5732" s="26"/>
      <c r="I5732" s="26"/>
      <c r="J5732" s="26"/>
    </row>
    <row r="5733" spans="7:10">
      <c r="G5733" s="26"/>
      <c r="H5733" s="26"/>
      <c r="I5733" s="26"/>
      <c r="J5733" s="26"/>
    </row>
    <row r="5734" spans="7:10">
      <c r="G5734" s="26"/>
      <c r="H5734" s="26"/>
      <c r="I5734" s="26"/>
      <c r="J5734" s="26"/>
    </row>
    <row r="5735" spans="7:10">
      <c r="G5735" s="26"/>
      <c r="H5735" s="26"/>
      <c r="I5735" s="26"/>
      <c r="J5735" s="26"/>
    </row>
    <row r="5736" spans="7:10">
      <c r="G5736" s="26"/>
      <c r="H5736" s="26"/>
      <c r="I5736" s="26"/>
      <c r="J5736" s="26"/>
    </row>
    <row r="5737" spans="7:10">
      <c r="G5737" s="26"/>
      <c r="H5737" s="26"/>
      <c r="I5737" s="26"/>
      <c r="J5737" s="26"/>
    </row>
    <row r="5738" spans="7:10">
      <c r="G5738" s="26"/>
      <c r="H5738" s="26"/>
      <c r="I5738" s="26"/>
      <c r="J5738" s="26"/>
    </row>
    <row r="5739" spans="7:10">
      <c r="G5739" s="26"/>
      <c r="H5739" s="26"/>
      <c r="I5739" s="26"/>
      <c r="J5739" s="26"/>
    </row>
    <row r="5740" spans="7:10">
      <c r="G5740" s="26"/>
      <c r="H5740" s="26"/>
      <c r="I5740" s="26"/>
      <c r="J5740" s="26"/>
    </row>
    <row r="5741" spans="7:10">
      <c r="G5741" s="26"/>
      <c r="H5741" s="26"/>
      <c r="I5741" s="26"/>
      <c r="J5741" s="26"/>
    </row>
    <row r="5742" spans="7:10">
      <c r="G5742" s="26"/>
      <c r="H5742" s="26"/>
      <c r="I5742" s="26"/>
      <c r="J5742" s="26"/>
    </row>
    <row r="5743" spans="7:10">
      <c r="G5743" s="26"/>
      <c r="H5743" s="26"/>
      <c r="I5743" s="26"/>
      <c r="J5743" s="26"/>
    </row>
    <row r="5744" spans="7:10">
      <c r="G5744" s="26"/>
      <c r="H5744" s="26"/>
      <c r="I5744" s="26"/>
      <c r="J5744" s="26"/>
    </row>
    <row r="5745" spans="7:10">
      <c r="G5745" s="26"/>
      <c r="H5745" s="26"/>
      <c r="I5745" s="26"/>
      <c r="J5745" s="26"/>
    </row>
    <row r="5746" spans="7:10">
      <c r="G5746" s="26"/>
      <c r="H5746" s="26"/>
      <c r="I5746" s="26"/>
      <c r="J5746" s="26"/>
    </row>
    <row r="5747" spans="7:10">
      <c r="G5747" s="26"/>
      <c r="H5747" s="26"/>
      <c r="I5747" s="26"/>
      <c r="J5747" s="26"/>
    </row>
    <row r="5748" spans="7:10">
      <c r="G5748" s="26"/>
      <c r="H5748" s="26"/>
      <c r="I5748" s="26"/>
      <c r="J5748" s="26"/>
    </row>
    <row r="5749" spans="7:10">
      <c r="G5749" s="26"/>
      <c r="H5749" s="26"/>
      <c r="I5749" s="26"/>
      <c r="J5749" s="26"/>
    </row>
    <row r="5750" spans="7:10">
      <c r="G5750" s="26"/>
      <c r="H5750" s="26"/>
      <c r="I5750" s="26"/>
      <c r="J5750" s="26"/>
    </row>
    <row r="5751" spans="7:10">
      <c r="G5751" s="26"/>
      <c r="H5751" s="26"/>
      <c r="I5751" s="26"/>
      <c r="J5751" s="26"/>
    </row>
    <row r="5752" spans="7:10">
      <c r="G5752" s="26"/>
      <c r="H5752" s="26"/>
      <c r="I5752" s="26"/>
      <c r="J5752" s="26"/>
    </row>
    <row r="5753" spans="7:10">
      <c r="G5753" s="26"/>
      <c r="H5753" s="26"/>
      <c r="I5753" s="26"/>
      <c r="J5753" s="26"/>
    </row>
    <row r="5754" spans="7:10">
      <c r="G5754" s="26"/>
      <c r="H5754" s="26"/>
      <c r="I5754" s="26"/>
      <c r="J5754" s="26"/>
    </row>
    <row r="5755" spans="7:10">
      <c r="G5755" s="26"/>
      <c r="H5755" s="26"/>
      <c r="I5755" s="26"/>
      <c r="J5755" s="26"/>
    </row>
    <row r="5756" spans="7:10">
      <c r="G5756" s="26"/>
      <c r="H5756" s="26"/>
      <c r="I5756" s="26"/>
      <c r="J5756" s="26"/>
    </row>
    <row r="5757" spans="7:10">
      <c r="G5757" s="26"/>
      <c r="H5757" s="26"/>
      <c r="I5757" s="26"/>
      <c r="J5757" s="26"/>
    </row>
    <row r="5758" spans="7:10">
      <c r="G5758" s="26"/>
      <c r="H5758" s="26"/>
      <c r="I5758" s="26"/>
      <c r="J5758" s="26"/>
    </row>
    <row r="5759" spans="7:10">
      <c r="G5759" s="26"/>
      <c r="H5759" s="26"/>
      <c r="I5759" s="26"/>
      <c r="J5759" s="26"/>
    </row>
    <row r="5760" spans="7:10">
      <c r="G5760" s="26"/>
      <c r="H5760" s="26"/>
      <c r="I5760" s="26"/>
      <c r="J5760" s="26"/>
    </row>
    <row r="5761" spans="7:10">
      <c r="G5761" s="26"/>
      <c r="H5761" s="26"/>
      <c r="I5761" s="26"/>
      <c r="J5761" s="26"/>
    </row>
    <row r="5762" spans="7:10">
      <c r="G5762" s="26"/>
      <c r="H5762" s="26"/>
      <c r="I5762" s="26"/>
      <c r="J5762" s="26"/>
    </row>
    <row r="5763" spans="7:10">
      <c r="G5763" s="26"/>
      <c r="H5763" s="26"/>
      <c r="I5763" s="26"/>
      <c r="J5763" s="26"/>
    </row>
    <row r="5764" spans="7:10">
      <c r="G5764" s="26"/>
      <c r="H5764" s="26"/>
      <c r="I5764" s="26"/>
      <c r="J5764" s="26"/>
    </row>
    <row r="5765" spans="7:10">
      <c r="G5765" s="26"/>
      <c r="H5765" s="26"/>
      <c r="I5765" s="26"/>
      <c r="J5765" s="26"/>
    </row>
    <row r="5766" spans="7:10">
      <c r="G5766" s="26"/>
      <c r="H5766" s="26"/>
      <c r="I5766" s="26"/>
      <c r="J5766" s="26"/>
    </row>
    <row r="5767" spans="7:10">
      <c r="G5767" s="26"/>
      <c r="H5767" s="26"/>
      <c r="I5767" s="26"/>
      <c r="J5767" s="26"/>
    </row>
    <row r="5768" spans="7:10">
      <c r="G5768" s="26"/>
      <c r="H5768" s="26"/>
      <c r="I5768" s="26"/>
      <c r="J5768" s="26"/>
    </row>
    <row r="5769" spans="7:10">
      <c r="G5769" s="26"/>
      <c r="H5769" s="26"/>
      <c r="I5769" s="26"/>
      <c r="J5769" s="26"/>
    </row>
    <row r="5770" spans="7:10">
      <c r="G5770" s="26"/>
      <c r="H5770" s="26"/>
      <c r="I5770" s="26"/>
      <c r="J5770" s="26"/>
    </row>
    <row r="5771" spans="7:10">
      <c r="G5771" s="26"/>
      <c r="H5771" s="26"/>
      <c r="I5771" s="26"/>
      <c r="J5771" s="26"/>
    </row>
    <row r="5772" spans="7:10">
      <c r="G5772" s="26"/>
      <c r="H5772" s="26"/>
      <c r="I5772" s="26"/>
      <c r="J5772" s="26"/>
    </row>
    <row r="5773" spans="7:10">
      <c r="G5773" s="26"/>
      <c r="H5773" s="26"/>
      <c r="I5773" s="26"/>
      <c r="J5773" s="26"/>
    </row>
    <row r="5774" spans="7:10">
      <c r="G5774" s="26"/>
      <c r="H5774" s="26"/>
      <c r="I5774" s="26"/>
      <c r="J5774" s="26"/>
    </row>
    <row r="5775" spans="7:10">
      <c r="G5775" s="26"/>
      <c r="H5775" s="26"/>
      <c r="I5775" s="26"/>
      <c r="J5775" s="26"/>
    </row>
    <row r="5776" spans="7:10">
      <c r="G5776" s="26"/>
      <c r="H5776" s="26"/>
      <c r="I5776" s="26"/>
      <c r="J5776" s="26"/>
    </row>
    <row r="5777" spans="7:10">
      <c r="G5777" s="26"/>
      <c r="H5777" s="26"/>
      <c r="I5777" s="26"/>
      <c r="J5777" s="26"/>
    </row>
    <row r="5778" spans="7:10">
      <c r="G5778" s="26"/>
      <c r="H5778" s="26"/>
      <c r="I5778" s="26"/>
      <c r="J5778" s="26"/>
    </row>
    <row r="5779" spans="7:10">
      <c r="G5779" s="26"/>
      <c r="H5779" s="26"/>
      <c r="I5779" s="26"/>
      <c r="J5779" s="26"/>
    </row>
    <row r="5780" spans="7:10">
      <c r="G5780" s="26"/>
      <c r="H5780" s="26"/>
      <c r="I5780" s="26"/>
      <c r="J5780" s="26"/>
    </row>
    <row r="5781" spans="7:10">
      <c r="G5781" s="26"/>
      <c r="H5781" s="26"/>
      <c r="I5781" s="26"/>
      <c r="J5781" s="26"/>
    </row>
    <row r="5782" spans="7:10">
      <c r="G5782" s="26"/>
      <c r="H5782" s="26"/>
      <c r="I5782" s="26"/>
      <c r="J5782" s="26"/>
    </row>
    <row r="5783" spans="7:10">
      <c r="G5783" s="26"/>
      <c r="H5783" s="26"/>
      <c r="I5783" s="26"/>
      <c r="J5783" s="26"/>
    </row>
    <row r="5784" spans="7:10">
      <c r="G5784" s="26"/>
      <c r="H5784" s="26"/>
      <c r="I5784" s="26"/>
      <c r="J5784" s="26"/>
    </row>
    <row r="5785" spans="7:10">
      <c r="G5785" s="26"/>
      <c r="H5785" s="26"/>
      <c r="I5785" s="26"/>
      <c r="J5785" s="26"/>
    </row>
    <row r="5786" spans="7:10">
      <c r="G5786" s="26"/>
      <c r="H5786" s="26"/>
      <c r="I5786" s="26"/>
      <c r="J5786" s="26"/>
    </row>
    <row r="5787" spans="7:10">
      <c r="G5787" s="26"/>
      <c r="H5787" s="26"/>
      <c r="I5787" s="26"/>
      <c r="J5787" s="26"/>
    </row>
    <row r="5788" spans="7:10">
      <c r="G5788" s="26"/>
      <c r="H5788" s="26"/>
      <c r="I5788" s="26"/>
      <c r="J5788" s="26"/>
    </row>
    <row r="5789" spans="7:10">
      <c r="G5789" s="26"/>
      <c r="H5789" s="26"/>
      <c r="I5789" s="26"/>
      <c r="J5789" s="26"/>
    </row>
    <row r="5790" spans="7:10">
      <c r="G5790" s="26"/>
      <c r="H5790" s="26"/>
      <c r="I5790" s="26"/>
      <c r="J5790" s="26"/>
    </row>
    <row r="5791" spans="7:10">
      <c r="G5791" s="26"/>
      <c r="H5791" s="26"/>
      <c r="I5791" s="26"/>
      <c r="J5791" s="26"/>
    </row>
    <row r="5792" spans="7:10">
      <c r="G5792" s="26"/>
      <c r="H5792" s="26"/>
      <c r="I5792" s="26"/>
      <c r="J5792" s="26"/>
    </row>
    <row r="5793" spans="7:10">
      <c r="G5793" s="26"/>
      <c r="H5793" s="26"/>
      <c r="I5793" s="26"/>
      <c r="J5793" s="26"/>
    </row>
    <row r="5794" spans="7:10">
      <c r="G5794" s="26"/>
      <c r="H5794" s="26"/>
      <c r="I5794" s="26"/>
      <c r="J5794" s="26"/>
    </row>
    <row r="5795" spans="7:10">
      <c r="G5795" s="26"/>
      <c r="H5795" s="26"/>
      <c r="I5795" s="26"/>
      <c r="J5795" s="26"/>
    </row>
    <row r="5796" spans="7:10">
      <c r="G5796" s="26"/>
      <c r="H5796" s="26"/>
      <c r="I5796" s="26"/>
      <c r="J5796" s="26"/>
    </row>
    <row r="5797" spans="7:10">
      <c r="G5797" s="26"/>
      <c r="H5797" s="26"/>
      <c r="I5797" s="26"/>
      <c r="J5797" s="26"/>
    </row>
    <row r="5798" spans="7:10">
      <c r="G5798" s="26"/>
      <c r="H5798" s="26"/>
      <c r="I5798" s="26"/>
      <c r="J5798" s="26"/>
    </row>
    <row r="5799" spans="7:10">
      <c r="G5799" s="26"/>
      <c r="H5799" s="26"/>
      <c r="I5799" s="26"/>
      <c r="J5799" s="26"/>
    </row>
    <row r="5800" spans="7:10">
      <c r="G5800" s="26"/>
      <c r="H5800" s="26"/>
      <c r="I5800" s="26"/>
      <c r="J5800" s="26"/>
    </row>
    <row r="5801" spans="7:10">
      <c r="G5801" s="26"/>
      <c r="H5801" s="26"/>
      <c r="I5801" s="26"/>
      <c r="J5801" s="26"/>
    </row>
    <row r="5802" spans="7:10">
      <c r="G5802" s="26"/>
      <c r="H5802" s="26"/>
      <c r="I5802" s="26"/>
      <c r="J5802" s="26"/>
    </row>
    <row r="5803" spans="7:10">
      <c r="G5803" s="26"/>
      <c r="H5803" s="26"/>
      <c r="I5803" s="26"/>
      <c r="J5803" s="26"/>
    </row>
    <row r="5804" spans="7:10">
      <c r="G5804" s="26"/>
      <c r="H5804" s="26"/>
      <c r="I5804" s="26"/>
      <c r="J5804" s="26"/>
    </row>
    <row r="5805" spans="7:10">
      <c r="G5805" s="26"/>
      <c r="H5805" s="26"/>
      <c r="I5805" s="26"/>
      <c r="J5805" s="26"/>
    </row>
    <row r="5806" spans="7:10">
      <c r="G5806" s="26"/>
      <c r="H5806" s="26"/>
      <c r="I5806" s="26"/>
      <c r="J5806" s="26"/>
    </row>
    <row r="5807" spans="7:10">
      <c r="G5807" s="26"/>
      <c r="H5807" s="26"/>
      <c r="I5807" s="26"/>
      <c r="J5807" s="26"/>
    </row>
    <row r="5808" spans="7:10">
      <c r="G5808" s="26"/>
      <c r="H5808" s="26"/>
      <c r="I5808" s="26"/>
      <c r="J5808" s="26"/>
    </row>
    <row r="5809" spans="7:10">
      <c r="G5809" s="26"/>
      <c r="H5809" s="26"/>
      <c r="I5809" s="26"/>
      <c r="J5809" s="26"/>
    </row>
    <row r="5810" spans="7:10">
      <c r="G5810" s="26"/>
      <c r="H5810" s="26"/>
      <c r="I5810" s="26"/>
      <c r="J5810" s="26"/>
    </row>
    <row r="5811" spans="7:10">
      <c r="G5811" s="26"/>
      <c r="H5811" s="26"/>
      <c r="I5811" s="26"/>
      <c r="J5811" s="26"/>
    </row>
    <row r="5812" spans="7:10">
      <c r="G5812" s="26"/>
      <c r="H5812" s="26"/>
      <c r="I5812" s="26"/>
      <c r="J5812" s="26"/>
    </row>
    <row r="5813" spans="7:10">
      <c r="G5813" s="26"/>
      <c r="H5813" s="26"/>
      <c r="I5813" s="26"/>
      <c r="J5813" s="26"/>
    </row>
    <row r="5814" spans="7:10">
      <c r="G5814" s="26"/>
      <c r="H5814" s="26"/>
      <c r="I5814" s="26"/>
      <c r="J5814" s="26"/>
    </row>
    <row r="5815" spans="7:10">
      <c r="G5815" s="26"/>
      <c r="H5815" s="26"/>
      <c r="I5815" s="26"/>
      <c r="J5815" s="26"/>
    </row>
    <row r="5816" spans="7:10">
      <c r="G5816" s="26"/>
      <c r="H5816" s="26"/>
      <c r="I5816" s="26"/>
      <c r="J5816" s="26"/>
    </row>
    <row r="5817" spans="7:10">
      <c r="G5817" s="26"/>
      <c r="H5817" s="26"/>
      <c r="I5817" s="26"/>
      <c r="J5817" s="26"/>
    </row>
    <row r="5818" spans="7:10">
      <c r="G5818" s="26"/>
      <c r="H5818" s="26"/>
      <c r="I5818" s="26"/>
      <c r="J5818" s="26"/>
    </row>
    <row r="5819" spans="7:10">
      <c r="G5819" s="26"/>
      <c r="H5819" s="26"/>
      <c r="I5819" s="26"/>
      <c r="J5819" s="26"/>
    </row>
    <row r="5820" spans="7:10">
      <c r="G5820" s="26"/>
      <c r="H5820" s="26"/>
      <c r="I5820" s="26"/>
      <c r="J5820" s="26"/>
    </row>
    <row r="5821" spans="7:10">
      <c r="G5821" s="26"/>
      <c r="H5821" s="26"/>
      <c r="I5821" s="26"/>
      <c r="J5821" s="26"/>
    </row>
    <row r="5822" spans="7:10">
      <c r="G5822" s="26"/>
      <c r="H5822" s="26"/>
      <c r="I5822" s="26"/>
      <c r="J5822" s="26"/>
    </row>
    <row r="5823" spans="7:10">
      <c r="G5823" s="26"/>
      <c r="H5823" s="26"/>
      <c r="I5823" s="26"/>
      <c r="J5823" s="26"/>
    </row>
    <row r="5824" spans="7:10">
      <c r="G5824" s="26"/>
      <c r="H5824" s="26"/>
      <c r="I5824" s="26"/>
      <c r="J5824" s="26"/>
    </row>
    <row r="5825" spans="7:10">
      <c r="G5825" s="26"/>
      <c r="H5825" s="26"/>
      <c r="I5825" s="26"/>
      <c r="J5825" s="26"/>
    </row>
    <row r="5826" spans="7:10">
      <c r="G5826" s="26"/>
      <c r="H5826" s="26"/>
      <c r="I5826" s="26"/>
      <c r="J5826" s="26"/>
    </row>
    <row r="5827" spans="7:10">
      <c r="G5827" s="26"/>
      <c r="H5827" s="26"/>
      <c r="I5827" s="26"/>
      <c r="J5827" s="26"/>
    </row>
    <row r="5828" spans="7:10">
      <c r="G5828" s="26"/>
      <c r="H5828" s="26"/>
      <c r="I5828" s="26"/>
      <c r="J5828" s="26"/>
    </row>
    <row r="5829" spans="7:10">
      <c r="G5829" s="26"/>
      <c r="H5829" s="26"/>
      <c r="I5829" s="26"/>
      <c r="J5829" s="26"/>
    </row>
    <row r="5830" spans="7:10">
      <c r="G5830" s="26"/>
      <c r="H5830" s="26"/>
      <c r="I5830" s="26"/>
      <c r="J5830" s="26"/>
    </row>
    <row r="5831" spans="7:10">
      <c r="G5831" s="26"/>
      <c r="H5831" s="26"/>
      <c r="I5831" s="26"/>
      <c r="J5831" s="26"/>
    </row>
    <row r="5832" spans="7:10">
      <c r="G5832" s="26"/>
      <c r="H5832" s="26"/>
      <c r="I5832" s="26"/>
      <c r="J5832" s="26"/>
    </row>
    <row r="5833" spans="7:10">
      <c r="G5833" s="26"/>
      <c r="H5833" s="26"/>
      <c r="I5833" s="26"/>
      <c r="J5833" s="26"/>
    </row>
    <row r="5834" spans="7:10">
      <c r="G5834" s="26"/>
      <c r="H5834" s="26"/>
      <c r="I5834" s="26"/>
      <c r="J5834" s="26"/>
    </row>
    <row r="5835" spans="7:10">
      <c r="G5835" s="26"/>
      <c r="H5835" s="26"/>
      <c r="I5835" s="26"/>
      <c r="J5835" s="26"/>
    </row>
    <row r="5836" spans="7:10">
      <c r="G5836" s="26"/>
      <c r="H5836" s="26"/>
      <c r="I5836" s="26"/>
      <c r="J5836" s="26"/>
    </row>
    <row r="5837" spans="7:10">
      <c r="G5837" s="26"/>
      <c r="H5837" s="26"/>
      <c r="I5837" s="26"/>
      <c r="J5837" s="26"/>
    </row>
    <row r="5838" spans="7:10">
      <c r="G5838" s="26"/>
      <c r="H5838" s="26"/>
      <c r="I5838" s="26"/>
      <c r="J5838" s="26"/>
    </row>
    <row r="5839" spans="7:10">
      <c r="G5839" s="26"/>
      <c r="H5839" s="26"/>
      <c r="I5839" s="26"/>
      <c r="J5839" s="26"/>
    </row>
    <row r="5840" spans="7:10">
      <c r="G5840" s="26"/>
      <c r="H5840" s="26"/>
      <c r="I5840" s="26"/>
      <c r="J5840" s="26"/>
    </row>
    <row r="5841" spans="7:10">
      <c r="G5841" s="26"/>
      <c r="H5841" s="26"/>
      <c r="I5841" s="26"/>
      <c r="J5841" s="26"/>
    </row>
    <row r="5842" spans="7:10">
      <c r="G5842" s="26"/>
      <c r="H5842" s="26"/>
      <c r="I5842" s="26"/>
      <c r="J5842" s="26"/>
    </row>
    <row r="5843" spans="7:10">
      <c r="G5843" s="26"/>
      <c r="H5843" s="26"/>
      <c r="I5843" s="26"/>
      <c r="J5843" s="26"/>
    </row>
    <row r="5844" spans="7:10">
      <c r="G5844" s="26"/>
      <c r="H5844" s="26"/>
      <c r="I5844" s="26"/>
      <c r="J5844" s="26"/>
    </row>
    <row r="5845" spans="7:10">
      <c r="G5845" s="26"/>
      <c r="H5845" s="26"/>
      <c r="I5845" s="26"/>
      <c r="J5845" s="26"/>
    </row>
    <row r="5846" spans="7:10">
      <c r="G5846" s="26"/>
      <c r="H5846" s="26"/>
      <c r="I5846" s="26"/>
      <c r="J5846" s="26"/>
    </row>
    <row r="5847" spans="7:10">
      <c r="G5847" s="26"/>
      <c r="H5847" s="26"/>
      <c r="I5847" s="26"/>
      <c r="J5847" s="26"/>
    </row>
    <row r="5848" spans="7:10">
      <c r="G5848" s="26"/>
      <c r="H5848" s="26"/>
      <c r="I5848" s="26"/>
      <c r="J5848" s="26"/>
    </row>
    <row r="5849" spans="7:10">
      <c r="G5849" s="26"/>
      <c r="H5849" s="26"/>
      <c r="I5849" s="26"/>
      <c r="J5849" s="26"/>
    </row>
    <row r="5850" spans="7:10">
      <c r="G5850" s="26"/>
      <c r="H5850" s="26"/>
      <c r="I5850" s="26"/>
      <c r="J5850" s="26"/>
    </row>
    <row r="5851" spans="7:10">
      <c r="G5851" s="26"/>
      <c r="H5851" s="26"/>
      <c r="I5851" s="26"/>
      <c r="J5851" s="26"/>
    </row>
    <row r="5852" spans="7:10">
      <c r="G5852" s="26"/>
      <c r="H5852" s="26"/>
      <c r="I5852" s="26"/>
      <c r="J5852" s="26"/>
    </row>
    <row r="5853" spans="7:10">
      <c r="G5853" s="26"/>
      <c r="H5853" s="26"/>
      <c r="I5853" s="26"/>
      <c r="J5853" s="26"/>
    </row>
    <row r="5854" spans="7:10">
      <c r="G5854" s="26"/>
      <c r="H5854" s="26"/>
      <c r="I5854" s="26"/>
      <c r="J5854" s="26"/>
    </row>
    <row r="5855" spans="7:10">
      <c r="G5855" s="26"/>
      <c r="H5855" s="26"/>
      <c r="I5855" s="26"/>
      <c r="J5855" s="26"/>
    </row>
    <row r="5856" spans="7:10">
      <c r="G5856" s="26"/>
      <c r="H5856" s="26"/>
      <c r="I5856" s="26"/>
      <c r="J5856" s="26"/>
    </row>
    <row r="5857" spans="7:10">
      <c r="G5857" s="26"/>
      <c r="H5857" s="26"/>
      <c r="I5857" s="26"/>
      <c r="J5857" s="26"/>
    </row>
    <row r="5858" spans="7:10">
      <c r="G5858" s="26"/>
      <c r="H5858" s="26"/>
      <c r="I5858" s="26"/>
      <c r="J5858" s="26"/>
    </row>
    <row r="5859" spans="7:10">
      <c r="G5859" s="26"/>
      <c r="H5859" s="26"/>
      <c r="I5859" s="26"/>
      <c r="J5859" s="26"/>
    </row>
    <row r="5860" spans="7:10">
      <c r="G5860" s="26"/>
      <c r="H5860" s="26"/>
      <c r="I5860" s="26"/>
      <c r="J5860" s="26"/>
    </row>
    <row r="5861" spans="7:10">
      <c r="G5861" s="26"/>
      <c r="H5861" s="26"/>
      <c r="I5861" s="26"/>
      <c r="J5861" s="26"/>
    </row>
    <row r="5862" spans="7:10">
      <c r="G5862" s="26"/>
      <c r="H5862" s="26"/>
      <c r="I5862" s="26"/>
      <c r="J5862" s="26"/>
    </row>
    <row r="5863" spans="7:10">
      <c r="G5863" s="26"/>
      <c r="H5863" s="26"/>
      <c r="I5863" s="26"/>
      <c r="J5863" s="26"/>
    </row>
    <row r="5864" spans="7:10">
      <c r="G5864" s="26"/>
      <c r="H5864" s="26"/>
      <c r="I5864" s="26"/>
      <c r="J5864" s="26"/>
    </row>
    <row r="5865" spans="7:10">
      <c r="G5865" s="26"/>
      <c r="H5865" s="26"/>
      <c r="I5865" s="26"/>
      <c r="J5865" s="26"/>
    </row>
    <row r="5866" spans="7:10">
      <c r="G5866" s="26"/>
      <c r="H5866" s="26"/>
      <c r="I5866" s="26"/>
      <c r="J5866" s="26"/>
    </row>
    <row r="5867" spans="7:10">
      <c r="G5867" s="26"/>
      <c r="H5867" s="26"/>
      <c r="I5867" s="26"/>
      <c r="J5867" s="26"/>
    </row>
    <row r="5868" spans="7:10">
      <c r="G5868" s="26"/>
      <c r="H5868" s="26"/>
      <c r="I5868" s="26"/>
      <c r="J5868" s="26"/>
    </row>
    <row r="5869" spans="7:10">
      <c r="G5869" s="26"/>
      <c r="H5869" s="26"/>
      <c r="I5869" s="26"/>
      <c r="J5869" s="26"/>
    </row>
    <row r="5870" spans="7:10">
      <c r="G5870" s="26"/>
      <c r="H5870" s="26"/>
      <c r="I5870" s="26"/>
      <c r="J5870" s="26"/>
    </row>
    <row r="5871" spans="7:10">
      <c r="G5871" s="26"/>
      <c r="H5871" s="26"/>
      <c r="I5871" s="26"/>
      <c r="J5871" s="26"/>
    </row>
    <row r="5872" spans="7:10">
      <c r="G5872" s="26"/>
      <c r="H5872" s="26"/>
      <c r="I5872" s="26"/>
      <c r="J5872" s="26"/>
    </row>
    <row r="5873" spans="7:10">
      <c r="G5873" s="26"/>
      <c r="H5873" s="26"/>
      <c r="I5873" s="26"/>
      <c r="J5873" s="26"/>
    </row>
    <row r="5874" spans="7:10">
      <c r="G5874" s="26"/>
      <c r="H5874" s="26"/>
      <c r="I5874" s="26"/>
      <c r="J5874" s="26"/>
    </row>
    <row r="5875" spans="7:10">
      <c r="G5875" s="26"/>
      <c r="H5875" s="26"/>
      <c r="I5875" s="26"/>
      <c r="J5875" s="26"/>
    </row>
    <row r="5876" spans="7:10">
      <c r="G5876" s="26"/>
      <c r="H5876" s="26"/>
      <c r="I5876" s="26"/>
      <c r="J5876" s="26"/>
    </row>
    <row r="5877" spans="7:10">
      <c r="G5877" s="26"/>
      <c r="H5877" s="26"/>
      <c r="I5877" s="26"/>
      <c r="J5877" s="26"/>
    </row>
    <row r="5878" spans="7:10">
      <c r="G5878" s="26"/>
      <c r="H5878" s="26"/>
      <c r="I5878" s="26"/>
      <c r="J5878" s="26"/>
    </row>
    <row r="5879" spans="7:10">
      <c r="G5879" s="26"/>
      <c r="H5879" s="26"/>
      <c r="I5879" s="26"/>
      <c r="J5879" s="26"/>
    </row>
    <row r="5880" spans="7:10">
      <c r="G5880" s="26"/>
      <c r="H5880" s="26"/>
      <c r="I5880" s="26"/>
      <c r="J5880" s="26"/>
    </row>
    <row r="5881" spans="7:10">
      <c r="G5881" s="26"/>
      <c r="H5881" s="26"/>
      <c r="I5881" s="26"/>
      <c r="J5881" s="26"/>
    </row>
    <row r="5882" spans="7:10">
      <c r="G5882" s="26"/>
      <c r="H5882" s="26"/>
      <c r="I5882" s="26"/>
      <c r="J5882" s="26"/>
    </row>
    <row r="5883" spans="7:10">
      <c r="G5883" s="26"/>
      <c r="H5883" s="26"/>
      <c r="I5883" s="26"/>
      <c r="J5883" s="26"/>
    </row>
    <row r="5884" spans="7:10">
      <c r="G5884" s="26"/>
      <c r="H5884" s="26"/>
      <c r="I5884" s="26"/>
      <c r="J5884" s="26"/>
    </row>
    <row r="5885" spans="7:10">
      <c r="G5885" s="26"/>
      <c r="H5885" s="26"/>
      <c r="I5885" s="26"/>
      <c r="J5885" s="26"/>
    </row>
    <row r="5886" spans="7:10">
      <c r="G5886" s="26"/>
      <c r="H5886" s="26"/>
      <c r="I5886" s="26"/>
      <c r="J5886" s="26"/>
    </row>
    <row r="5887" spans="7:10">
      <c r="G5887" s="26"/>
      <c r="H5887" s="26"/>
      <c r="I5887" s="26"/>
      <c r="J5887" s="26"/>
    </row>
    <row r="5888" spans="7:10">
      <c r="G5888" s="26"/>
      <c r="H5888" s="26"/>
      <c r="I5888" s="26"/>
      <c r="J5888" s="26"/>
    </row>
    <row r="5889" spans="7:10">
      <c r="G5889" s="26"/>
      <c r="H5889" s="26"/>
      <c r="I5889" s="26"/>
      <c r="J5889" s="26"/>
    </row>
    <row r="5890" spans="7:10">
      <c r="G5890" s="26"/>
      <c r="H5890" s="26"/>
      <c r="I5890" s="26"/>
      <c r="J5890" s="26"/>
    </row>
    <row r="5891" spans="7:10">
      <c r="G5891" s="26"/>
      <c r="H5891" s="26"/>
      <c r="I5891" s="26"/>
      <c r="J5891" s="26"/>
    </row>
    <row r="5892" spans="7:10">
      <c r="G5892" s="26"/>
      <c r="H5892" s="26"/>
      <c r="I5892" s="26"/>
      <c r="J5892" s="26"/>
    </row>
    <row r="5893" spans="7:10">
      <c r="G5893" s="26"/>
      <c r="H5893" s="26"/>
      <c r="I5893" s="26"/>
      <c r="J5893" s="26"/>
    </row>
    <row r="5894" spans="7:10">
      <c r="G5894" s="26"/>
      <c r="H5894" s="26"/>
      <c r="I5894" s="26"/>
      <c r="J5894" s="26"/>
    </row>
    <row r="5895" spans="7:10">
      <c r="G5895" s="26"/>
      <c r="H5895" s="26"/>
      <c r="I5895" s="26"/>
      <c r="J5895" s="26"/>
    </row>
    <row r="5896" spans="7:10">
      <c r="G5896" s="26"/>
      <c r="H5896" s="26"/>
      <c r="I5896" s="26"/>
      <c r="J5896" s="26"/>
    </row>
    <row r="5897" spans="7:10">
      <c r="G5897" s="26"/>
      <c r="H5897" s="26"/>
      <c r="I5897" s="26"/>
      <c r="J5897" s="26"/>
    </row>
    <row r="5898" spans="7:10">
      <c r="G5898" s="26"/>
      <c r="H5898" s="26"/>
      <c r="I5898" s="26"/>
      <c r="J5898" s="26"/>
    </row>
    <row r="5899" spans="7:10">
      <c r="G5899" s="26"/>
      <c r="H5899" s="26"/>
      <c r="I5899" s="26"/>
      <c r="J5899" s="26"/>
    </row>
    <row r="5900" spans="7:10">
      <c r="G5900" s="26"/>
      <c r="H5900" s="26"/>
      <c r="I5900" s="26"/>
      <c r="J5900" s="26"/>
    </row>
    <row r="5901" spans="7:10">
      <c r="G5901" s="26"/>
      <c r="H5901" s="26"/>
      <c r="I5901" s="26"/>
      <c r="J5901" s="26"/>
    </row>
    <row r="5902" spans="7:10">
      <c r="G5902" s="26"/>
      <c r="H5902" s="26"/>
      <c r="I5902" s="26"/>
      <c r="J5902" s="26"/>
    </row>
    <row r="5903" spans="7:10">
      <c r="G5903" s="26"/>
      <c r="H5903" s="26"/>
      <c r="I5903" s="26"/>
      <c r="J5903" s="26"/>
    </row>
    <row r="5904" spans="7:10">
      <c r="G5904" s="26"/>
      <c r="H5904" s="26"/>
      <c r="I5904" s="26"/>
      <c r="J5904" s="26"/>
    </row>
    <row r="5905" spans="7:10">
      <c r="G5905" s="26"/>
      <c r="H5905" s="26"/>
      <c r="I5905" s="26"/>
      <c r="J5905" s="26"/>
    </row>
    <row r="5906" spans="7:10">
      <c r="G5906" s="26"/>
      <c r="H5906" s="26"/>
      <c r="I5906" s="26"/>
      <c r="J5906" s="26"/>
    </row>
    <row r="5907" spans="7:10">
      <c r="G5907" s="26"/>
      <c r="H5907" s="26"/>
      <c r="I5907" s="26"/>
      <c r="J5907" s="26"/>
    </row>
    <row r="5908" spans="7:10">
      <c r="G5908" s="26"/>
      <c r="H5908" s="26"/>
      <c r="I5908" s="26"/>
      <c r="J5908" s="26"/>
    </row>
    <row r="5909" spans="7:10">
      <c r="G5909" s="26"/>
      <c r="H5909" s="26"/>
      <c r="I5909" s="26"/>
      <c r="J5909" s="26"/>
    </row>
    <row r="5910" spans="7:10">
      <c r="G5910" s="26"/>
      <c r="H5910" s="26"/>
      <c r="I5910" s="26"/>
      <c r="J5910" s="26"/>
    </row>
    <row r="5911" spans="7:10">
      <c r="G5911" s="26"/>
      <c r="H5911" s="26"/>
      <c r="I5911" s="26"/>
      <c r="J5911" s="26"/>
    </row>
    <row r="5912" spans="7:10">
      <c r="G5912" s="26"/>
      <c r="H5912" s="26"/>
      <c r="I5912" s="26"/>
      <c r="J5912" s="26"/>
    </row>
    <row r="5913" spans="7:10">
      <c r="G5913" s="26"/>
      <c r="H5913" s="26"/>
      <c r="I5913" s="26"/>
      <c r="J5913" s="26"/>
    </row>
    <row r="5914" spans="7:10">
      <c r="G5914" s="26"/>
      <c r="H5914" s="26"/>
      <c r="I5914" s="26"/>
      <c r="J5914" s="26"/>
    </row>
    <row r="5915" spans="7:10">
      <c r="G5915" s="26"/>
      <c r="H5915" s="26"/>
      <c r="I5915" s="26"/>
      <c r="J5915" s="26"/>
    </row>
    <row r="5916" spans="7:10">
      <c r="G5916" s="26"/>
      <c r="H5916" s="26"/>
      <c r="I5916" s="26"/>
      <c r="J5916" s="26"/>
    </row>
    <row r="5917" spans="7:10">
      <c r="G5917" s="26"/>
      <c r="H5917" s="26"/>
      <c r="I5917" s="26"/>
      <c r="J5917" s="26"/>
    </row>
    <row r="5918" spans="7:10">
      <c r="G5918" s="26"/>
      <c r="H5918" s="26"/>
      <c r="I5918" s="26"/>
      <c r="J5918" s="26"/>
    </row>
    <row r="5919" spans="7:10">
      <c r="G5919" s="26"/>
      <c r="H5919" s="26"/>
      <c r="I5919" s="26"/>
      <c r="J5919" s="26"/>
    </row>
    <row r="5920" spans="7:10">
      <c r="G5920" s="26"/>
      <c r="H5920" s="26"/>
      <c r="I5920" s="26"/>
      <c r="J5920" s="26"/>
    </row>
    <row r="5921" spans="7:10">
      <c r="G5921" s="26"/>
      <c r="H5921" s="26"/>
      <c r="I5921" s="26"/>
      <c r="J5921" s="26"/>
    </row>
    <row r="5922" spans="7:10">
      <c r="G5922" s="26"/>
      <c r="H5922" s="26"/>
      <c r="I5922" s="26"/>
      <c r="J5922" s="26"/>
    </row>
    <row r="5923" spans="7:10">
      <c r="G5923" s="26"/>
      <c r="H5923" s="26"/>
      <c r="I5923" s="26"/>
      <c r="J5923" s="26"/>
    </row>
    <row r="5924" spans="7:10">
      <c r="G5924" s="26"/>
      <c r="H5924" s="26"/>
      <c r="I5924" s="26"/>
      <c r="J5924" s="26"/>
    </row>
    <row r="5925" spans="7:10">
      <c r="G5925" s="26"/>
      <c r="H5925" s="26"/>
      <c r="I5925" s="26"/>
      <c r="J5925" s="26"/>
    </row>
    <row r="5926" spans="7:10">
      <c r="G5926" s="26"/>
      <c r="H5926" s="26"/>
      <c r="I5926" s="26"/>
      <c r="J5926" s="26"/>
    </row>
    <row r="5927" spans="7:10">
      <c r="G5927" s="26"/>
      <c r="H5927" s="26"/>
      <c r="I5927" s="26"/>
      <c r="J5927" s="26"/>
    </row>
    <row r="5928" spans="7:10">
      <c r="G5928" s="26"/>
      <c r="H5928" s="26"/>
      <c r="I5928" s="26"/>
      <c r="J5928" s="26"/>
    </row>
    <row r="5929" spans="7:10">
      <c r="G5929" s="26"/>
      <c r="H5929" s="26"/>
      <c r="I5929" s="26"/>
      <c r="J5929" s="26"/>
    </row>
    <row r="5930" spans="7:10">
      <c r="G5930" s="26"/>
      <c r="H5930" s="26"/>
      <c r="I5930" s="26"/>
      <c r="J5930" s="26"/>
    </row>
    <row r="5931" spans="7:10">
      <c r="G5931" s="26"/>
      <c r="H5931" s="26"/>
      <c r="I5931" s="26"/>
      <c r="J5931" s="26"/>
    </row>
    <row r="5932" spans="7:10">
      <c r="G5932" s="26"/>
      <c r="H5932" s="26"/>
      <c r="I5932" s="26"/>
      <c r="J5932" s="26"/>
    </row>
    <row r="5933" spans="7:10">
      <c r="G5933" s="26"/>
      <c r="H5933" s="26"/>
      <c r="I5933" s="26"/>
      <c r="J5933" s="26"/>
    </row>
    <row r="5934" spans="7:10">
      <c r="G5934" s="26"/>
      <c r="H5934" s="26"/>
      <c r="I5934" s="26"/>
      <c r="J5934" s="26"/>
    </row>
    <row r="5935" spans="7:10">
      <c r="G5935" s="26"/>
      <c r="H5935" s="26"/>
      <c r="I5935" s="26"/>
      <c r="J5935" s="26"/>
    </row>
    <row r="5936" spans="7:10">
      <c r="G5936" s="26"/>
      <c r="H5936" s="26"/>
      <c r="I5936" s="26"/>
      <c r="J5936" s="26"/>
    </row>
    <row r="5937" spans="7:10">
      <c r="G5937" s="26"/>
      <c r="H5937" s="26"/>
      <c r="I5937" s="26"/>
      <c r="J5937" s="26"/>
    </row>
    <row r="5938" spans="7:10">
      <c r="G5938" s="26"/>
      <c r="H5938" s="26"/>
      <c r="I5938" s="26"/>
      <c r="J5938" s="26"/>
    </row>
    <row r="5939" spans="7:10">
      <c r="G5939" s="26"/>
      <c r="H5939" s="26"/>
      <c r="I5939" s="26"/>
      <c r="J5939" s="26"/>
    </row>
    <row r="5940" spans="7:10">
      <c r="G5940" s="26"/>
      <c r="H5940" s="26"/>
      <c r="I5940" s="26"/>
      <c r="J5940" s="26"/>
    </row>
    <row r="5941" spans="7:10">
      <c r="G5941" s="26"/>
      <c r="H5941" s="26"/>
      <c r="I5941" s="26"/>
      <c r="J5941" s="26"/>
    </row>
    <row r="5942" spans="7:10">
      <c r="G5942" s="26"/>
      <c r="H5942" s="26"/>
      <c r="I5942" s="26"/>
      <c r="J5942" s="26"/>
    </row>
    <row r="5943" spans="7:10">
      <c r="G5943" s="26"/>
      <c r="H5943" s="26"/>
      <c r="I5943" s="26"/>
      <c r="J5943" s="26"/>
    </row>
    <row r="5944" spans="7:10">
      <c r="G5944" s="26"/>
      <c r="H5944" s="26"/>
      <c r="I5944" s="26"/>
      <c r="J5944" s="26"/>
    </row>
    <row r="5945" spans="7:10">
      <c r="G5945" s="26"/>
      <c r="H5945" s="26"/>
      <c r="I5945" s="26"/>
      <c r="J5945" s="26"/>
    </row>
    <row r="5946" spans="7:10">
      <c r="G5946" s="26"/>
      <c r="H5946" s="26"/>
      <c r="I5946" s="26"/>
      <c r="J5946" s="26"/>
    </row>
    <row r="5947" spans="7:10">
      <c r="G5947" s="26"/>
      <c r="H5947" s="26"/>
      <c r="I5947" s="26"/>
      <c r="J5947" s="26"/>
    </row>
    <row r="5948" spans="7:10">
      <c r="G5948" s="26"/>
      <c r="H5948" s="26"/>
      <c r="I5948" s="26"/>
      <c r="J5948" s="26"/>
    </row>
    <row r="5949" spans="7:10">
      <c r="G5949" s="26"/>
      <c r="H5949" s="26"/>
      <c r="I5949" s="26"/>
      <c r="J5949" s="26"/>
    </row>
    <row r="5950" spans="7:10">
      <c r="G5950" s="26"/>
      <c r="H5950" s="26"/>
      <c r="I5950" s="26"/>
      <c r="J5950" s="26"/>
    </row>
    <row r="5951" spans="7:10">
      <c r="G5951" s="26"/>
      <c r="H5951" s="26"/>
      <c r="I5951" s="26"/>
      <c r="J5951" s="26"/>
    </row>
    <row r="5952" spans="7:10">
      <c r="G5952" s="26"/>
      <c r="H5952" s="26"/>
      <c r="I5952" s="26"/>
      <c r="J5952" s="26"/>
    </row>
    <row r="5953" spans="7:10">
      <c r="G5953" s="26"/>
      <c r="H5953" s="26"/>
      <c r="I5953" s="26"/>
      <c r="J5953" s="26"/>
    </row>
    <row r="5954" spans="7:10">
      <c r="G5954" s="26"/>
      <c r="H5954" s="26"/>
      <c r="I5954" s="26"/>
      <c r="J5954" s="26"/>
    </row>
    <row r="5955" spans="7:10">
      <c r="G5955" s="26"/>
      <c r="H5955" s="26"/>
      <c r="I5955" s="26"/>
      <c r="J5955" s="26"/>
    </row>
    <row r="5956" spans="7:10">
      <c r="G5956" s="26"/>
      <c r="H5956" s="26"/>
      <c r="I5956" s="26"/>
      <c r="J5956" s="26"/>
    </row>
    <row r="5957" spans="7:10">
      <c r="G5957" s="26"/>
      <c r="H5957" s="26"/>
      <c r="I5957" s="26"/>
      <c r="J5957" s="26"/>
    </row>
    <row r="5958" spans="7:10">
      <c r="G5958" s="26"/>
      <c r="H5958" s="26"/>
      <c r="I5958" s="26"/>
      <c r="J5958" s="26"/>
    </row>
    <row r="5959" spans="7:10">
      <c r="G5959" s="26"/>
      <c r="H5959" s="26"/>
      <c r="I5959" s="26"/>
      <c r="J5959" s="26"/>
    </row>
    <row r="5960" spans="7:10">
      <c r="G5960" s="26"/>
      <c r="H5960" s="26"/>
      <c r="I5960" s="26"/>
      <c r="J5960" s="26"/>
    </row>
    <row r="5961" spans="7:10">
      <c r="G5961" s="26"/>
      <c r="H5961" s="26"/>
      <c r="I5961" s="26"/>
      <c r="J5961" s="26"/>
    </row>
    <row r="5962" spans="7:10">
      <c r="G5962" s="26"/>
      <c r="H5962" s="26"/>
      <c r="I5962" s="26"/>
      <c r="J5962" s="26"/>
    </row>
    <row r="5963" spans="7:10">
      <c r="G5963" s="26"/>
      <c r="H5963" s="26"/>
      <c r="I5963" s="26"/>
      <c r="J5963" s="26"/>
    </row>
    <row r="5964" spans="7:10">
      <c r="G5964" s="26"/>
      <c r="H5964" s="26"/>
      <c r="I5964" s="26"/>
      <c r="J5964" s="26"/>
    </row>
    <row r="5965" spans="7:10">
      <c r="G5965" s="26"/>
      <c r="H5965" s="26"/>
      <c r="I5965" s="26"/>
      <c r="J5965" s="26"/>
    </row>
    <row r="5966" spans="7:10">
      <c r="G5966" s="26"/>
      <c r="H5966" s="26"/>
      <c r="I5966" s="26"/>
      <c r="J5966" s="26"/>
    </row>
    <row r="5967" spans="7:10">
      <c r="G5967" s="26"/>
      <c r="H5967" s="26"/>
      <c r="I5967" s="26"/>
      <c r="J5967" s="26"/>
    </row>
    <row r="5968" spans="7:10">
      <c r="G5968" s="26"/>
      <c r="H5968" s="26"/>
      <c r="I5968" s="26"/>
      <c r="J5968" s="26"/>
    </row>
    <row r="5969" spans="7:10">
      <c r="G5969" s="26"/>
      <c r="H5969" s="26"/>
      <c r="I5969" s="26"/>
      <c r="J5969" s="26"/>
    </row>
    <row r="5970" spans="7:10">
      <c r="G5970" s="26"/>
      <c r="H5970" s="26"/>
      <c r="I5970" s="26"/>
      <c r="J5970" s="26"/>
    </row>
    <row r="5971" spans="7:10">
      <c r="G5971" s="26"/>
      <c r="H5971" s="26"/>
      <c r="I5971" s="26"/>
      <c r="J5971" s="26"/>
    </row>
    <row r="5972" spans="7:10">
      <c r="G5972" s="26"/>
      <c r="H5972" s="26"/>
      <c r="I5972" s="26"/>
      <c r="J5972" s="26"/>
    </row>
    <row r="5973" spans="7:10">
      <c r="G5973" s="26"/>
      <c r="H5973" s="26"/>
      <c r="I5973" s="26"/>
      <c r="J5973" s="26"/>
    </row>
    <row r="5974" spans="7:10">
      <c r="G5974" s="26"/>
      <c r="H5974" s="26"/>
      <c r="I5974" s="26"/>
      <c r="J5974" s="26"/>
    </row>
    <row r="5975" spans="7:10">
      <c r="G5975" s="26"/>
      <c r="H5975" s="26"/>
      <c r="I5975" s="26"/>
      <c r="J5975" s="26"/>
    </row>
    <row r="5976" spans="7:10">
      <c r="G5976" s="26"/>
      <c r="H5976" s="26"/>
      <c r="I5976" s="26"/>
      <c r="J5976" s="26"/>
    </row>
    <row r="5977" spans="7:10">
      <c r="G5977" s="26"/>
      <c r="H5977" s="26"/>
      <c r="I5977" s="26"/>
      <c r="J5977" s="26"/>
    </row>
    <row r="5978" spans="7:10">
      <c r="G5978" s="26"/>
      <c r="H5978" s="26"/>
      <c r="I5978" s="26"/>
      <c r="J5978" s="26"/>
    </row>
    <row r="5979" spans="7:10">
      <c r="G5979" s="26"/>
      <c r="H5979" s="26"/>
      <c r="I5979" s="26"/>
      <c r="J5979" s="26"/>
    </row>
    <row r="5980" spans="7:10">
      <c r="G5980" s="26"/>
      <c r="H5980" s="26"/>
      <c r="I5980" s="26"/>
      <c r="J5980" s="26"/>
    </row>
    <row r="5981" spans="7:10">
      <c r="G5981" s="26"/>
      <c r="H5981" s="26"/>
      <c r="I5981" s="26"/>
      <c r="J5981" s="26"/>
    </row>
    <row r="5982" spans="7:10">
      <c r="G5982" s="26"/>
      <c r="H5982" s="26"/>
      <c r="I5982" s="26"/>
      <c r="J5982" s="26"/>
    </row>
    <row r="5983" spans="7:10">
      <c r="G5983" s="26"/>
      <c r="H5983" s="26"/>
      <c r="I5983" s="26"/>
      <c r="J5983" s="26"/>
    </row>
    <row r="5984" spans="7:10">
      <c r="G5984" s="26"/>
      <c r="H5984" s="26"/>
      <c r="I5984" s="26"/>
      <c r="J5984" s="26"/>
    </row>
    <row r="5985" spans="7:10">
      <c r="G5985" s="26"/>
      <c r="H5985" s="26"/>
      <c r="I5985" s="26"/>
      <c r="J5985" s="26"/>
    </row>
    <row r="5986" spans="7:10">
      <c r="G5986" s="26"/>
      <c r="H5986" s="26"/>
      <c r="I5986" s="26"/>
      <c r="J5986" s="26"/>
    </row>
    <row r="5987" spans="7:10">
      <c r="G5987" s="26"/>
      <c r="H5987" s="26"/>
      <c r="I5987" s="26"/>
      <c r="J5987" s="26"/>
    </row>
    <row r="5988" spans="7:10">
      <c r="G5988" s="26"/>
      <c r="H5988" s="26"/>
      <c r="I5988" s="26"/>
      <c r="J5988" s="26"/>
    </row>
    <row r="5989" spans="7:10">
      <c r="G5989" s="26"/>
      <c r="H5989" s="26"/>
      <c r="I5989" s="26"/>
      <c r="J5989" s="26"/>
    </row>
    <row r="5990" spans="7:10">
      <c r="G5990" s="26"/>
      <c r="H5990" s="26"/>
      <c r="I5990" s="26"/>
      <c r="J5990" s="26"/>
    </row>
    <row r="5991" spans="7:10">
      <c r="G5991" s="26"/>
      <c r="H5991" s="26"/>
      <c r="I5991" s="26"/>
      <c r="J5991" s="26"/>
    </row>
    <row r="5992" spans="7:10">
      <c r="G5992" s="26"/>
      <c r="H5992" s="26"/>
      <c r="I5992" s="26"/>
      <c r="J5992" s="26"/>
    </row>
    <row r="5993" spans="7:10">
      <c r="G5993" s="26"/>
      <c r="H5993" s="26"/>
      <c r="I5993" s="26"/>
      <c r="J5993" s="26"/>
    </row>
    <row r="5994" spans="7:10">
      <c r="G5994" s="26"/>
      <c r="H5994" s="26"/>
      <c r="I5994" s="26"/>
      <c r="J5994" s="26"/>
    </row>
    <row r="5995" spans="7:10">
      <c r="G5995" s="26"/>
      <c r="H5995" s="26"/>
      <c r="I5995" s="26"/>
      <c r="J5995" s="26"/>
    </row>
    <row r="5996" spans="7:10">
      <c r="G5996" s="26"/>
      <c r="H5996" s="26"/>
      <c r="I5996" s="26"/>
      <c r="J5996" s="26"/>
    </row>
    <row r="5997" spans="7:10">
      <c r="G5997" s="26"/>
      <c r="H5997" s="26"/>
      <c r="I5997" s="26"/>
      <c r="J5997" s="26"/>
    </row>
    <row r="5998" spans="7:10">
      <c r="G5998" s="26"/>
      <c r="H5998" s="26"/>
      <c r="I5998" s="26"/>
      <c r="J5998" s="26"/>
    </row>
    <row r="5999" spans="7:10">
      <c r="G5999" s="26"/>
      <c r="H5999" s="26"/>
      <c r="I5999" s="26"/>
      <c r="J5999" s="26"/>
    </row>
    <row r="6000" spans="7:10">
      <c r="G6000" s="26"/>
      <c r="H6000" s="26"/>
      <c r="I6000" s="26"/>
      <c r="J6000" s="26"/>
    </row>
    <row r="6001" spans="7:10">
      <c r="G6001" s="26"/>
      <c r="H6001" s="26"/>
      <c r="I6001" s="26"/>
      <c r="J6001" s="26"/>
    </row>
    <row r="6002" spans="7:10">
      <c r="G6002" s="26"/>
      <c r="H6002" s="26"/>
      <c r="I6002" s="26"/>
      <c r="J6002" s="26"/>
    </row>
    <row r="6003" spans="7:10">
      <c r="G6003" s="26"/>
      <c r="H6003" s="26"/>
      <c r="I6003" s="26"/>
      <c r="J6003" s="26"/>
    </row>
    <row r="6004" spans="7:10">
      <c r="G6004" s="26"/>
      <c r="H6004" s="26"/>
      <c r="I6004" s="26"/>
      <c r="J6004" s="26"/>
    </row>
    <row r="6005" spans="7:10">
      <c r="G6005" s="26"/>
      <c r="H6005" s="26"/>
      <c r="I6005" s="26"/>
      <c r="J6005" s="26"/>
    </row>
    <row r="6006" spans="7:10">
      <c r="G6006" s="26"/>
      <c r="H6006" s="26"/>
      <c r="I6006" s="26"/>
      <c r="J6006" s="26"/>
    </row>
    <row r="6007" spans="7:10">
      <c r="G6007" s="26"/>
      <c r="H6007" s="26"/>
      <c r="I6007" s="26"/>
      <c r="J6007" s="26"/>
    </row>
    <row r="6008" spans="7:10">
      <c r="G6008" s="26"/>
      <c r="H6008" s="26"/>
      <c r="I6008" s="26"/>
      <c r="J6008" s="26"/>
    </row>
    <row r="6009" spans="7:10">
      <c r="G6009" s="26"/>
      <c r="H6009" s="26"/>
      <c r="I6009" s="26"/>
      <c r="J6009" s="26"/>
    </row>
    <row r="6010" spans="7:10">
      <c r="G6010" s="26"/>
      <c r="H6010" s="26"/>
      <c r="I6010" s="26"/>
      <c r="J6010" s="26"/>
    </row>
    <row r="6011" spans="7:10">
      <c r="G6011" s="26"/>
      <c r="H6011" s="26"/>
      <c r="I6011" s="26"/>
      <c r="J6011" s="26"/>
    </row>
    <row r="6012" spans="7:10">
      <c r="G6012" s="26"/>
      <c r="H6012" s="26"/>
      <c r="I6012" s="26"/>
      <c r="J6012" s="26"/>
    </row>
    <row r="6013" spans="7:10">
      <c r="G6013" s="26"/>
      <c r="H6013" s="26"/>
      <c r="I6013" s="26"/>
      <c r="J6013" s="26"/>
    </row>
    <row r="6014" spans="7:10">
      <c r="G6014" s="26"/>
      <c r="H6014" s="26"/>
      <c r="I6014" s="26"/>
      <c r="J6014" s="26"/>
    </row>
    <row r="6015" spans="7:10">
      <c r="G6015" s="26"/>
      <c r="H6015" s="26"/>
      <c r="I6015" s="26"/>
      <c r="J6015" s="26"/>
    </row>
    <row r="6016" spans="7:10">
      <c r="G6016" s="26"/>
      <c r="H6016" s="26"/>
      <c r="I6016" s="26"/>
      <c r="J6016" s="26"/>
    </row>
    <row r="6017" spans="7:10">
      <c r="G6017" s="26"/>
      <c r="H6017" s="26"/>
      <c r="I6017" s="26"/>
      <c r="J6017" s="26"/>
    </row>
    <row r="6018" spans="7:10">
      <c r="G6018" s="26"/>
      <c r="H6018" s="26"/>
      <c r="I6018" s="26"/>
      <c r="J6018" s="26"/>
    </row>
    <row r="6019" spans="7:10">
      <c r="G6019" s="26"/>
      <c r="H6019" s="26"/>
      <c r="I6019" s="26"/>
      <c r="J6019" s="26"/>
    </row>
    <row r="6020" spans="7:10">
      <c r="G6020" s="26"/>
      <c r="H6020" s="26"/>
      <c r="I6020" s="26"/>
      <c r="J6020" s="26"/>
    </row>
    <row r="6021" spans="7:10">
      <c r="G6021" s="26"/>
      <c r="H6021" s="26"/>
      <c r="I6021" s="26"/>
      <c r="J6021" s="26"/>
    </row>
    <row r="6022" spans="7:10">
      <c r="G6022" s="26"/>
      <c r="H6022" s="26"/>
      <c r="I6022" s="26"/>
      <c r="J6022" s="26"/>
    </row>
    <row r="6023" spans="7:10">
      <c r="G6023" s="26"/>
      <c r="H6023" s="26"/>
      <c r="I6023" s="26"/>
      <c r="J6023" s="26"/>
    </row>
    <row r="6024" spans="7:10">
      <c r="G6024" s="26"/>
      <c r="H6024" s="26"/>
      <c r="I6024" s="26"/>
      <c r="J6024" s="26"/>
    </row>
    <row r="6025" spans="7:10">
      <c r="G6025" s="26"/>
      <c r="H6025" s="26"/>
      <c r="I6025" s="26"/>
      <c r="J6025" s="26"/>
    </row>
    <row r="6026" spans="7:10">
      <c r="G6026" s="26"/>
      <c r="H6026" s="26"/>
      <c r="I6026" s="26"/>
      <c r="J6026" s="26"/>
    </row>
    <row r="6027" spans="7:10">
      <c r="G6027" s="26"/>
      <c r="H6027" s="26"/>
      <c r="I6027" s="26"/>
      <c r="J6027" s="26"/>
    </row>
    <row r="6028" spans="7:10">
      <c r="G6028" s="26"/>
      <c r="H6028" s="26"/>
      <c r="I6028" s="26"/>
      <c r="J6028" s="26"/>
    </row>
    <row r="6029" spans="7:10">
      <c r="G6029" s="26"/>
      <c r="H6029" s="26"/>
      <c r="I6029" s="26"/>
      <c r="J6029" s="26"/>
    </row>
    <row r="6030" spans="7:10">
      <c r="G6030" s="26"/>
      <c r="H6030" s="26"/>
      <c r="I6030" s="26"/>
      <c r="J6030" s="26"/>
    </row>
    <row r="6031" spans="7:10">
      <c r="G6031" s="26"/>
      <c r="H6031" s="26"/>
      <c r="I6031" s="26"/>
      <c r="J6031" s="26"/>
    </row>
    <row r="6032" spans="7:10">
      <c r="G6032" s="26"/>
      <c r="H6032" s="26"/>
      <c r="I6032" s="26"/>
      <c r="J6032" s="26"/>
    </row>
    <row r="6033" spans="7:10">
      <c r="G6033" s="26"/>
      <c r="H6033" s="26"/>
      <c r="I6033" s="26"/>
      <c r="J6033" s="26"/>
    </row>
    <row r="6034" spans="7:10">
      <c r="G6034" s="26"/>
      <c r="H6034" s="26"/>
      <c r="I6034" s="26"/>
      <c r="J6034" s="26"/>
    </row>
    <row r="6035" spans="7:10">
      <c r="G6035" s="26"/>
      <c r="H6035" s="26"/>
      <c r="I6035" s="26"/>
      <c r="J6035" s="26"/>
    </row>
    <row r="6036" spans="7:10">
      <c r="G6036" s="26"/>
      <c r="H6036" s="26"/>
      <c r="I6036" s="26"/>
      <c r="J6036" s="26"/>
    </row>
    <row r="6037" spans="7:10">
      <c r="G6037" s="26"/>
      <c r="H6037" s="26"/>
      <c r="I6037" s="26"/>
      <c r="J6037" s="26"/>
    </row>
    <row r="6038" spans="7:10">
      <c r="G6038" s="26"/>
      <c r="H6038" s="26"/>
      <c r="I6038" s="26"/>
      <c r="J6038" s="26"/>
    </row>
    <row r="6039" spans="7:10">
      <c r="G6039" s="26"/>
      <c r="H6039" s="26"/>
      <c r="I6039" s="26"/>
      <c r="J6039" s="26"/>
    </row>
    <row r="6040" spans="7:10">
      <c r="G6040" s="26"/>
      <c r="H6040" s="26"/>
      <c r="I6040" s="26"/>
      <c r="J6040" s="26"/>
    </row>
    <row r="6041" spans="7:10">
      <c r="G6041" s="26"/>
      <c r="H6041" s="26"/>
      <c r="I6041" s="26"/>
      <c r="J6041" s="26"/>
    </row>
    <row r="6042" spans="7:10">
      <c r="G6042" s="26"/>
      <c r="H6042" s="26"/>
      <c r="I6042" s="26"/>
      <c r="J6042" s="26"/>
    </row>
    <row r="6043" spans="7:10">
      <c r="G6043" s="26"/>
      <c r="H6043" s="26"/>
      <c r="I6043" s="26"/>
      <c r="J6043" s="26"/>
    </row>
    <row r="6044" spans="7:10">
      <c r="G6044" s="26"/>
      <c r="H6044" s="26"/>
      <c r="I6044" s="26"/>
      <c r="J6044" s="26"/>
    </row>
    <row r="6045" spans="7:10">
      <c r="G6045" s="26"/>
      <c r="H6045" s="26"/>
      <c r="I6045" s="26"/>
      <c r="J6045" s="26"/>
    </row>
    <row r="6046" spans="7:10">
      <c r="G6046" s="26"/>
      <c r="H6046" s="26"/>
      <c r="I6046" s="26"/>
      <c r="J6046" s="26"/>
    </row>
    <row r="6047" spans="7:10">
      <c r="G6047" s="26"/>
      <c r="H6047" s="26"/>
      <c r="I6047" s="26"/>
      <c r="J6047" s="26"/>
    </row>
    <row r="6048" spans="7:10">
      <c r="G6048" s="26"/>
      <c r="H6048" s="26"/>
      <c r="I6048" s="26"/>
      <c r="J6048" s="26"/>
    </row>
    <row r="6049" spans="7:10">
      <c r="G6049" s="26"/>
      <c r="H6049" s="26"/>
      <c r="I6049" s="26"/>
      <c r="J6049" s="26"/>
    </row>
    <row r="6050" spans="7:10">
      <c r="G6050" s="26"/>
      <c r="H6050" s="26"/>
      <c r="I6050" s="26"/>
      <c r="J6050" s="26"/>
    </row>
    <row r="6051" spans="7:10">
      <c r="G6051" s="26"/>
      <c r="H6051" s="26"/>
      <c r="I6051" s="26"/>
      <c r="J6051" s="26"/>
    </row>
    <row r="6052" spans="7:10">
      <c r="G6052" s="26"/>
      <c r="H6052" s="26"/>
      <c r="I6052" s="26"/>
      <c r="J6052" s="26"/>
    </row>
    <row r="6053" spans="7:10">
      <c r="G6053" s="26"/>
      <c r="H6053" s="26"/>
      <c r="I6053" s="26"/>
      <c r="J6053" s="26"/>
    </row>
    <row r="6054" spans="7:10">
      <c r="G6054" s="26"/>
      <c r="H6054" s="26"/>
      <c r="I6054" s="26"/>
      <c r="J6054" s="26"/>
    </row>
    <row r="6055" spans="7:10">
      <c r="G6055" s="26"/>
      <c r="H6055" s="26"/>
      <c r="I6055" s="26"/>
      <c r="J6055" s="26"/>
    </row>
    <row r="6056" spans="7:10">
      <c r="G6056" s="26"/>
      <c r="H6056" s="26"/>
      <c r="I6056" s="26"/>
      <c r="J6056" s="26"/>
    </row>
    <row r="6057" spans="7:10">
      <c r="G6057" s="26"/>
      <c r="H6057" s="26"/>
      <c r="I6057" s="26"/>
      <c r="J6057" s="26"/>
    </row>
    <row r="6058" spans="7:10">
      <c r="G6058" s="26"/>
      <c r="H6058" s="26"/>
      <c r="I6058" s="26"/>
      <c r="J6058" s="26"/>
    </row>
    <row r="6059" spans="7:10">
      <c r="G6059" s="26"/>
      <c r="H6059" s="26"/>
      <c r="I6059" s="26"/>
      <c r="J6059" s="26"/>
    </row>
    <row r="6060" spans="7:10">
      <c r="G6060" s="26"/>
      <c r="H6060" s="26"/>
      <c r="I6060" s="26"/>
      <c r="J6060" s="26"/>
    </row>
    <row r="6061" spans="7:10">
      <c r="G6061" s="26"/>
      <c r="H6061" s="26"/>
      <c r="I6061" s="26"/>
      <c r="J6061" s="26"/>
    </row>
    <row r="6062" spans="7:10">
      <c r="G6062" s="26"/>
      <c r="H6062" s="26"/>
      <c r="I6062" s="26"/>
      <c r="J6062" s="26"/>
    </row>
    <row r="6063" spans="7:10">
      <c r="G6063" s="26"/>
      <c r="H6063" s="26"/>
      <c r="I6063" s="26"/>
      <c r="J6063" s="26"/>
    </row>
    <row r="6064" spans="7:10">
      <c r="G6064" s="26"/>
      <c r="H6064" s="26"/>
      <c r="I6064" s="26"/>
      <c r="J6064" s="26"/>
    </row>
    <row r="6065" spans="7:10">
      <c r="G6065" s="26"/>
      <c r="H6065" s="26"/>
      <c r="I6065" s="26"/>
      <c r="J6065" s="26"/>
    </row>
    <row r="6066" spans="7:10">
      <c r="G6066" s="26"/>
      <c r="H6066" s="26"/>
      <c r="I6066" s="26"/>
      <c r="J6066" s="26"/>
    </row>
    <row r="6067" spans="7:10">
      <c r="G6067" s="26"/>
      <c r="H6067" s="26"/>
      <c r="I6067" s="26"/>
      <c r="J6067" s="26"/>
    </row>
    <row r="6068" spans="7:10">
      <c r="G6068" s="26"/>
      <c r="H6068" s="26"/>
      <c r="I6068" s="26"/>
      <c r="J6068" s="26"/>
    </row>
    <row r="6069" spans="7:10">
      <c r="G6069" s="26"/>
      <c r="H6069" s="26"/>
      <c r="I6069" s="26"/>
      <c r="J6069" s="26"/>
    </row>
    <row r="6070" spans="7:10">
      <c r="G6070" s="26"/>
      <c r="H6070" s="26"/>
      <c r="I6070" s="26"/>
      <c r="J6070" s="26"/>
    </row>
    <row r="6071" spans="7:10">
      <c r="G6071" s="26"/>
      <c r="H6071" s="26"/>
      <c r="I6071" s="26"/>
      <c r="J6071" s="26"/>
    </row>
    <row r="6072" spans="7:10">
      <c r="G6072" s="26"/>
      <c r="H6072" s="26"/>
      <c r="I6072" s="26"/>
      <c r="J6072" s="26"/>
    </row>
    <row r="6073" spans="7:10">
      <c r="G6073" s="26"/>
      <c r="H6073" s="26"/>
      <c r="I6073" s="26"/>
      <c r="J6073" s="26"/>
    </row>
    <row r="6074" spans="7:10">
      <c r="G6074" s="26"/>
      <c r="H6074" s="26"/>
      <c r="I6074" s="26"/>
      <c r="J6074" s="26"/>
    </row>
    <row r="6075" spans="7:10">
      <c r="G6075" s="26"/>
      <c r="H6075" s="26"/>
      <c r="I6075" s="26"/>
      <c r="J6075" s="26"/>
    </row>
    <row r="6076" spans="7:10">
      <c r="G6076" s="26"/>
      <c r="H6076" s="26"/>
      <c r="I6076" s="26"/>
      <c r="J6076" s="26"/>
    </row>
    <row r="6077" spans="7:10">
      <c r="G6077" s="26"/>
      <c r="H6077" s="26"/>
      <c r="I6077" s="26"/>
      <c r="J6077" s="26"/>
    </row>
    <row r="6078" spans="7:10">
      <c r="G6078" s="26"/>
      <c r="H6078" s="26"/>
      <c r="I6078" s="26"/>
      <c r="J6078" s="26"/>
    </row>
    <row r="6079" spans="7:10">
      <c r="G6079" s="26"/>
      <c r="H6079" s="26"/>
      <c r="I6079" s="26"/>
      <c r="J6079" s="26"/>
    </row>
    <row r="6080" spans="7:10">
      <c r="G6080" s="26"/>
      <c r="H6080" s="26"/>
      <c r="I6080" s="26"/>
      <c r="J6080" s="26"/>
    </row>
    <row r="6081" spans="7:10">
      <c r="G6081" s="26"/>
      <c r="H6081" s="26"/>
      <c r="I6081" s="26"/>
      <c r="J6081" s="26"/>
    </row>
    <row r="6082" spans="7:10">
      <c r="G6082" s="26"/>
      <c r="H6082" s="26"/>
      <c r="I6082" s="26"/>
      <c r="J6082" s="26"/>
    </row>
    <row r="6083" spans="7:10">
      <c r="G6083" s="26"/>
      <c r="H6083" s="26"/>
      <c r="I6083" s="26"/>
      <c r="J6083" s="26"/>
    </row>
    <row r="6084" spans="7:10">
      <c r="G6084" s="26"/>
      <c r="H6084" s="26"/>
      <c r="I6084" s="26"/>
      <c r="J6084" s="26"/>
    </row>
    <row r="6085" spans="7:10">
      <c r="G6085" s="26"/>
      <c r="H6085" s="26"/>
      <c r="I6085" s="26"/>
      <c r="J6085" s="26"/>
    </row>
    <row r="6086" spans="7:10">
      <c r="G6086" s="26"/>
      <c r="H6086" s="26"/>
      <c r="I6086" s="26"/>
      <c r="J6086" s="26"/>
    </row>
    <row r="6087" spans="7:10">
      <c r="G6087" s="26"/>
      <c r="H6087" s="26"/>
      <c r="I6087" s="26"/>
      <c r="J6087" s="26"/>
    </row>
    <row r="6088" spans="7:10">
      <c r="G6088" s="26"/>
      <c r="H6088" s="26"/>
      <c r="I6088" s="26"/>
      <c r="J6088" s="26"/>
    </row>
    <row r="6089" spans="7:10">
      <c r="G6089" s="26"/>
      <c r="H6089" s="26"/>
      <c r="I6089" s="26"/>
      <c r="J6089" s="26"/>
    </row>
    <row r="6090" spans="7:10">
      <c r="G6090" s="26"/>
      <c r="H6090" s="26"/>
      <c r="I6090" s="26"/>
      <c r="J6090" s="26"/>
    </row>
    <row r="6091" spans="7:10">
      <c r="G6091" s="26"/>
      <c r="H6091" s="26"/>
      <c r="I6091" s="26"/>
      <c r="J6091" s="26"/>
    </row>
    <row r="6092" spans="7:10">
      <c r="G6092" s="26"/>
      <c r="H6092" s="26"/>
      <c r="I6092" s="26"/>
      <c r="J6092" s="26"/>
    </row>
    <row r="6093" spans="7:10">
      <c r="G6093" s="26"/>
      <c r="H6093" s="26"/>
      <c r="I6093" s="26"/>
      <c r="J6093" s="26"/>
    </row>
    <row r="6094" spans="7:10">
      <c r="G6094" s="26"/>
      <c r="H6094" s="26"/>
      <c r="I6094" s="26"/>
      <c r="J6094" s="26"/>
    </row>
    <row r="6095" spans="7:10">
      <c r="G6095" s="26"/>
      <c r="H6095" s="26"/>
      <c r="I6095" s="26"/>
      <c r="J6095" s="26"/>
    </row>
    <row r="6096" spans="7:10">
      <c r="G6096" s="26"/>
      <c r="H6096" s="26"/>
      <c r="I6096" s="26"/>
      <c r="J6096" s="26"/>
    </row>
    <row r="6097" spans="7:10">
      <c r="G6097" s="26"/>
      <c r="H6097" s="26"/>
      <c r="I6097" s="26"/>
      <c r="J6097" s="26"/>
    </row>
    <row r="6098" spans="7:10">
      <c r="G6098" s="26"/>
      <c r="H6098" s="26"/>
      <c r="I6098" s="26"/>
      <c r="J6098" s="26"/>
    </row>
    <row r="6099" spans="7:10">
      <c r="G6099" s="26"/>
      <c r="H6099" s="26"/>
      <c r="I6099" s="26"/>
      <c r="J6099" s="26"/>
    </row>
    <row r="6100" spans="7:10">
      <c r="G6100" s="26"/>
      <c r="H6100" s="26"/>
      <c r="I6100" s="26"/>
      <c r="J6100" s="26"/>
    </row>
    <row r="6101" spans="7:10">
      <c r="G6101" s="26"/>
      <c r="H6101" s="26"/>
      <c r="I6101" s="26"/>
      <c r="J6101" s="26"/>
    </row>
    <row r="6102" spans="7:10">
      <c r="G6102" s="26"/>
      <c r="H6102" s="26"/>
      <c r="I6102" s="26"/>
      <c r="J6102" s="26"/>
    </row>
    <row r="6103" spans="7:10">
      <c r="G6103" s="26"/>
      <c r="H6103" s="26"/>
      <c r="I6103" s="26"/>
      <c r="J6103" s="26"/>
    </row>
    <row r="6104" spans="7:10">
      <c r="G6104" s="26"/>
      <c r="H6104" s="26"/>
      <c r="I6104" s="26"/>
      <c r="J6104" s="26"/>
    </row>
    <row r="6105" spans="7:10">
      <c r="G6105" s="26"/>
      <c r="H6105" s="26"/>
      <c r="I6105" s="26"/>
      <c r="J6105" s="26"/>
    </row>
    <row r="6106" spans="7:10">
      <c r="G6106" s="26"/>
      <c r="H6106" s="26"/>
      <c r="I6106" s="26"/>
      <c r="J6106" s="26"/>
    </row>
    <row r="6107" spans="7:10">
      <c r="G6107" s="26"/>
      <c r="H6107" s="26"/>
      <c r="I6107" s="26"/>
      <c r="J6107" s="26"/>
    </row>
    <row r="6108" spans="7:10">
      <c r="G6108" s="26"/>
      <c r="H6108" s="26"/>
      <c r="I6108" s="26"/>
      <c r="J6108" s="26"/>
    </row>
    <row r="6109" spans="7:10">
      <c r="G6109" s="26"/>
      <c r="H6109" s="26"/>
      <c r="I6109" s="26"/>
      <c r="J6109" s="26"/>
    </row>
    <row r="6110" spans="7:10">
      <c r="G6110" s="26"/>
      <c r="H6110" s="26"/>
      <c r="I6110" s="26"/>
      <c r="J6110" s="26"/>
    </row>
    <row r="6111" spans="7:10">
      <c r="G6111" s="26"/>
      <c r="H6111" s="26"/>
      <c r="I6111" s="26"/>
      <c r="J6111" s="26"/>
    </row>
    <row r="6112" spans="7:10">
      <c r="G6112" s="26"/>
      <c r="H6112" s="26"/>
      <c r="I6112" s="26"/>
      <c r="J6112" s="26"/>
    </row>
    <row r="6113" spans="7:10">
      <c r="G6113" s="26"/>
      <c r="H6113" s="26"/>
      <c r="I6113" s="26"/>
      <c r="J6113" s="26"/>
    </row>
    <row r="6114" spans="7:10">
      <c r="G6114" s="26"/>
      <c r="H6114" s="26"/>
      <c r="I6114" s="26"/>
      <c r="J6114" s="26"/>
    </row>
    <row r="6115" spans="7:10">
      <c r="G6115" s="26"/>
      <c r="H6115" s="26"/>
      <c r="I6115" s="26"/>
      <c r="J6115" s="26"/>
    </row>
    <row r="6116" spans="7:10">
      <c r="G6116" s="26"/>
      <c r="H6116" s="26"/>
      <c r="I6116" s="26"/>
      <c r="J6116" s="26"/>
    </row>
    <row r="6117" spans="7:10">
      <c r="G6117" s="26"/>
      <c r="H6117" s="26"/>
      <c r="I6117" s="26"/>
      <c r="J6117" s="26"/>
    </row>
    <row r="6118" spans="7:10">
      <c r="G6118" s="26"/>
      <c r="H6118" s="26"/>
      <c r="I6118" s="26"/>
      <c r="J6118" s="26"/>
    </row>
    <row r="6119" spans="7:10">
      <c r="G6119" s="26"/>
      <c r="H6119" s="26"/>
      <c r="I6119" s="26"/>
      <c r="J6119" s="26"/>
    </row>
    <row r="6120" spans="7:10">
      <c r="G6120" s="26"/>
      <c r="H6120" s="26"/>
      <c r="I6120" s="26"/>
      <c r="J6120" s="26"/>
    </row>
    <row r="6121" spans="7:10">
      <c r="G6121" s="26"/>
      <c r="H6121" s="26"/>
      <c r="I6121" s="26"/>
      <c r="J6121" s="26"/>
    </row>
    <row r="6122" spans="7:10">
      <c r="G6122" s="26"/>
      <c r="H6122" s="26"/>
      <c r="I6122" s="26"/>
      <c r="J6122" s="26"/>
    </row>
    <row r="6123" spans="7:10">
      <c r="G6123" s="26"/>
      <c r="H6123" s="26"/>
      <c r="I6123" s="26"/>
      <c r="J6123" s="26"/>
    </row>
    <row r="6124" spans="7:10">
      <c r="G6124" s="26"/>
      <c r="H6124" s="26"/>
      <c r="I6124" s="26"/>
      <c r="J6124" s="26"/>
    </row>
    <row r="6125" spans="7:10">
      <c r="G6125" s="26"/>
      <c r="H6125" s="26"/>
      <c r="I6125" s="26"/>
      <c r="J6125" s="26"/>
    </row>
    <row r="6126" spans="7:10">
      <c r="G6126" s="26"/>
      <c r="H6126" s="26"/>
      <c r="I6126" s="26"/>
      <c r="J6126" s="26"/>
    </row>
    <row r="6127" spans="7:10">
      <c r="G6127" s="26"/>
      <c r="H6127" s="26"/>
      <c r="I6127" s="26"/>
      <c r="J6127" s="26"/>
    </row>
    <row r="6128" spans="7:10">
      <c r="G6128" s="26"/>
      <c r="H6128" s="26"/>
      <c r="I6128" s="26"/>
      <c r="J6128" s="26"/>
    </row>
    <row r="6129" spans="7:10">
      <c r="G6129" s="26"/>
      <c r="H6129" s="26"/>
      <c r="I6129" s="26"/>
      <c r="J6129" s="26"/>
    </row>
    <row r="6130" spans="7:10">
      <c r="G6130" s="26"/>
      <c r="H6130" s="26"/>
      <c r="I6130" s="26"/>
      <c r="J6130" s="26"/>
    </row>
    <row r="6131" spans="7:10">
      <c r="G6131" s="26"/>
      <c r="H6131" s="26"/>
      <c r="I6131" s="26"/>
      <c r="J6131" s="26"/>
    </row>
    <row r="6132" spans="7:10">
      <c r="G6132" s="26"/>
      <c r="H6132" s="26"/>
      <c r="I6132" s="26"/>
      <c r="J6132" s="26"/>
    </row>
    <row r="6133" spans="7:10">
      <c r="G6133" s="26"/>
      <c r="H6133" s="26"/>
      <c r="I6133" s="26"/>
      <c r="J6133" s="26"/>
    </row>
    <row r="6134" spans="7:10">
      <c r="G6134" s="26"/>
      <c r="H6134" s="26"/>
      <c r="I6134" s="26"/>
      <c r="J6134" s="26"/>
    </row>
    <row r="6135" spans="7:10">
      <c r="G6135" s="26"/>
      <c r="H6135" s="26"/>
      <c r="I6135" s="26"/>
      <c r="J6135" s="26"/>
    </row>
    <row r="6136" spans="7:10">
      <c r="G6136" s="26"/>
      <c r="H6136" s="26"/>
      <c r="I6136" s="26"/>
      <c r="J6136" s="26"/>
    </row>
    <row r="6137" spans="7:10">
      <c r="G6137" s="26"/>
      <c r="H6137" s="26"/>
      <c r="I6137" s="26"/>
      <c r="J6137" s="26"/>
    </row>
    <row r="6138" spans="7:10">
      <c r="G6138" s="26"/>
      <c r="H6138" s="26"/>
      <c r="I6138" s="26"/>
      <c r="J6138" s="26"/>
    </row>
    <row r="6139" spans="7:10">
      <c r="G6139" s="26"/>
      <c r="H6139" s="26"/>
      <c r="I6139" s="26"/>
      <c r="J6139" s="26"/>
    </row>
    <row r="6140" spans="7:10">
      <c r="G6140" s="26"/>
      <c r="H6140" s="26"/>
      <c r="I6140" s="26"/>
      <c r="J6140" s="26"/>
    </row>
    <row r="6141" spans="7:10">
      <c r="G6141" s="26"/>
      <c r="H6141" s="26"/>
      <c r="I6141" s="26"/>
      <c r="J6141" s="26"/>
    </row>
    <row r="6142" spans="7:10">
      <c r="G6142" s="26"/>
      <c r="H6142" s="26"/>
      <c r="I6142" s="26"/>
      <c r="J6142" s="26"/>
    </row>
    <row r="6143" spans="7:10">
      <c r="G6143" s="26"/>
      <c r="H6143" s="26"/>
      <c r="I6143" s="26"/>
      <c r="J6143" s="26"/>
    </row>
    <row r="6144" spans="7:10">
      <c r="G6144" s="26"/>
      <c r="H6144" s="26"/>
      <c r="I6144" s="26"/>
      <c r="J6144" s="26"/>
    </row>
    <row r="6145" spans="7:10">
      <c r="G6145" s="26"/>
      <c r="H6145" s="26"/>
      <c r="I6145" s="26"/>
      <c r="J6145" s="26"/>
    </row>
    <row r="6146" spans="7:10">
      <c r="G6146" s="26"/>
      <c r="H6146" s="26"/>
      <c r="I6146" s="26"/>
      <c r="J6146" s="26"/>
    </row>
    <row r="6147" spans="7:10">
      <c r="G6147" s="26"/>
      <c r="H6147" s="26"/>
      <c r="I6147" s="26"/>
      <c r="J6147" s="26"/>
    </row>
    <row r="6148" spans="7:10">
      <c r="G6148" s="26"/>
      <c r="H6148" s="26"/>
      <c r="I6148" s="26"/>
      <c r="J6148" s="26"/>
    </row>
    <row r="6149" spans="7:10">
      <c r="G6149" s="26"/>
      <c r="H6149" s="26"/>
      <c r="I6149" s="26"/>
      <c r="J6149" s="26"/>
    </row>
    <row r="6150" spans="7:10">
      <c r="G6150" s="26"/>
      <c r="H6150" s="26"/>
      <c r="I6150" s="26"/>
      <c r="J6150" s="26"/>
    </row>
    <row r="6151" spans="7:10">
      <c r="G6151" s="26"/>
      <c r="H6151" s="26"/>
      <c r="I6151" s="26"/>
      <c r="J6151" s="26"/>
    </row>
    <row r="6152" spans="7:10">
      <c r="G6152" s="26"/>
      <c r="H6152" s="26"/>
      <c r="I6152" s="26"/>
      <c r="J6152" s="26"/>
    </row>
    <row r="6153" spans="7:10">
      <c r="G6153" s="26"/>
      <c r="H6153" s="26"/>
      <c r="I6153" s="26"/>
      <c r="J6153" s="26"/>
    </row>
    <row r="6154" spans="7:10">
      <c r="G6154" s="26"/>
      <c r="H6154" s="26"/>
      <c r="I6154" s="26"/>
      <c r="J6154" s="26"/>
    </row>
    <row r="6155" spans="7:10">
      <c r="G6155" s="26"/>
      <c r="H6155" s="26"/>
      <c r="I6155" s="26"/>
      <c r="J6155" s="26"/>
    </row>
    <row r="6156" spans="7:10">
      <c r="G6156" s="26"/>
      <c r="H6156" s="26"/>
      <c r="I6156" s="26"/>
      <c r="J6156" s="26"/>
    </row>
    <row r="6157" spans="7:10">
      <c r="G6157" s="26"/>
      <c r="H6157" s="26"/>
      <c r="I6157" s="26"/>
      <c r="J6157" s="26"/>
    </row>
    <row r="6158" spans="7:10">
      <c r="G6158" s="26"/>
      <c r="H6158" s="26"/>
      <c r="I6158" s="26"/>
      <c r="J6158" s="26"/>
    </row>
    <row r="6159" spans="7:10">
      <c r="G6159" s="26"/>
      <c r="H6159" s="26"/>
      <c r="I6159" s="26"/>
      <c r="J6159" s="26"/>
    </row>
    <row r="6160" spans="7:10">
      <c r="G6160" s="26"/>
      <c r="H6160" s="26"/>
      <c r="I6160" s="26"/>
      <c r="J6160" s="26"/>
    </row>
    <row r="6161" spans="7:10">
      <c r="G6161" s="26"/>
      <c r="H6161" s="26"/>
      <c r="I6161" s="26"/>
      <c r="J6161" s="26"/>
    </row>
    <row r="6162" spans="7:10">
      <c r="G6162" s="26"/>
      <c r="H6162" s="26"/>
      <c r="I6162" s="26"/>
      <c r="J6162" s="26"/>
    </row>
    <row r="6163" spans="7:10">
      <c r="G6163" s="26"/>
      <c r="H6163" s="26"/>
      <c r="I6163" s="26"/>
      <c r="J6163" s="26"/>
    </row>
    <row r="6164" spans="7:10">
      <c r="G6164" s="26"/>
      <c r="H6164" s="26"/>
      <c r="I6164" s="26"/>
      <c r="J6164" s="26"/>
    </row>
    <row r="6165" spans="7:10">
      <c r="G6165" s="26"/>
      <c r="H6165" s="26"/>
      <c r="I6165" s="26"/>
      <c r="J6165" s="26"/>
    </row>
    <row r="6166" spans="7:10">
      <c r="G6166" s="26"/>
      <c r="H6166" s="26"/>
      <c r="I6166" s="26"/>
      <c r="J6166" s="26"/>
    </row>
    <row r="6167" spans="7:10">
      <c r="G6167" s="26"/>
      <c r="H6167" s="26"/>
      <c r="I6167" s="26"/>
      <c r="J6167" s="26"/>
    </row>
    <row r="6168" spans="7:10">
      <c r="G6168" s="26"/>
      <c r="H6168" s="26"/>
      <c r="I6168" s="26"/>
      <c r="J6168" s="26"/>
    </row>
    <row r="6169" spans="7:10">
      <c r="G6169" s="26"/>
      <c r="H6169" s="26"/>
      <c r="I6169" s="26"/>
      <c r="J6169" s="26"/>
    </row>
    <row r="6170" spans="7:10">
      <c r="G6170" s="26"/>
      <c r="H6170" s="26"/>
      <c r="I6170" s="26"/>
      <c r="J6170" s="26"/>
    </row>
    <row r="6171" spans="7:10">
      <c r="G6171" s="26"/>
      <c r="H6171" s="26"/>
      <c r="I6171" s="26"/>
      <c r="J6171" s="26"/>
    </row>
    <row r="6172" spans="7:10">
      <c r="G6172" s="26"/>
      <c r="H6172" s="26"/>
      <c r="I6172" s="26"/>
      <c r="J6172" s="26"/>
    </row>
    <row r="6173" spans="7:10">
      <c r="G6173" s="26"/>
      <c r="H6173" s="26"/>
      <c r="I6173" s="26"/>
      <c r="J6173" s="26"/>
    </row>
    <row r="6174" spans="7:10">
      <c r="G6174" s="26"/>
      <c r="H6174" s="26"/>
      <c r="I6174" s="26"/>
      <c r="J6174" s="26"/>
    </row>
    <row r="6175" spans="7:10">
      <c r="G6175" s="26"/>
      <c r="H6175" s="26"/>
      <c r="I6175" s="26"/>
      <c r="J6175" s="26"/>
    </row>
    <row r="6176" spans="7:10">
      <c r="G6176" s="26"/>
      <c r="H6176" s="26"/>
      <c r="I6176" s="26"/>
      <c r="J6176" s="26"/>
    </row>
    <row r="6177" spans="7:10">
      <c r="G6177" s="26"/>
      <c r="H6177" s="26"/>
      <c r="I6177" s="26"/>
      <c r="J6177" s="26"/>
    </row>
    <row r="6178" spans="7:10">
      <c r="G6178" s="26"/>
      <c r="H6178" s="26"/>
      <c r="I6178" s="26"/>
      <c r="J6178" s="26"/>
    </row>
    <row r="6179" spans="7:10">
      <c r="G6179" s="26"/>
      <c r="H6179" s="26"/>
      <c r="I6179" s="26"/>
      <c r="J6179" s="26"/>
    </row>
    <row r="6180" spans="7:10">
      <c r="G6180" s="26"/>
      <c r="H6180" s="26"/>
      <c r="I6180" s="26"/>
      <c r="J6180" s="26"/>
    </row>
    <row r="6181" spans="7:10">
      <c r="G6181" s="26"/>
      <c r="H6181" s="26"/>
      <c r="I6181" s="26"/>
      <c r="J6181" s="26"/>
    </row>
    <row r="6182" spans="7:10">
      <c r="G6182" s="26"/>
      <c r="H6182" s="26"/>
      <c r="I6182" s="26"/>
      <c r="J6182" s="26"/>
    </row>
    <row r="6183" spans="7:10">
      <c r="G6183" s="26"/>
      <c r="H6183" s="26"/>
      <c r="I6183" s="26"/>
      <c r="J6183" s="26"/>
    </row>
    <row r="6184" spans="7:10">
      <c r="G6184" s="26"/>
      <c r="H6184" s="26"/>
      <c r="I6184" s="26"/>
      <c r="J6184" s="26"/>
    </row>
    <row r="6185" spans="7:10">
      <c r="G6185" s="26"/>
      <c r="H6185" s="26"/>
      <c r="I6185" s="26"/>
      <c r="J6185" s="26"/>
    </row>
    <row r="6186" spans="7:10">
      <c r="G6186" s="26"/>
      <c r="H6186" s="26"/>
      <c r="I6186" s="26"/>
      <c r="J6186" s="26"/>
    </row>
    <row r="6187" spans="7:10">
      <c r="G6187" s="26"/>
      <c r="H6187" s="26"/>
      <c r="I6187" s="26"/>
      <c r="J6187" s="26"/>
    </row>
    <row r="6188" spans="7:10">
      <c r="G6188" s="26"/>
      <c r="H6188" s="26"/>
      <c r="I6188" s="26"/>
      <c r="J6188" s="26"/>
    </row>
    <row r="6189" spans="7:10">
      <c r="G6189" s="26"/>
      <c r="H6189" s="26"/>
      <c r="I6189" s="26"/>
      <c r="J6189" s="26"/>
    </row>
    <row r="6190" spans="7:10">
      <c r="G6190" s="26"/>
      <c r="H6190" s="26"/>
      <c r="I6190" s="26"/>
      <c r="J6190" s="26"/>
    </row>
    <row r="6191" spans="7:10">
      <c r="G6191" s="26"/>
      <c r="H6191" s="26"/>
      <c r="I6191" s="26"/>
      <c r="J6191" s="26"/>
    </row>
    <row r="6192" spans="7:10">
      <c r="G6192" s="26"/>
      <c r="H6192" s="26"/>
      <c r="I6192" s="26"/>
      <c r="J6192" s="26"/>
    </row>
    <row r="6193" spans="7:10">
      <c r="G6193" s="26"/>
      <c r="H6193" s="26"/>
      <c r="I6193" s="26"/>
      <c r="J6193" s="26"/>
    </row>
    <row r="6194" spans="7:10">
      <c r="G6194" s="26"/>
      <c r="H6194" s="26"/>
      <c r="I6194" s="26"/>
      <c r="J6194" s="26"/>
    </row>
    <row r="6195" spans="7:10">
      <c r="G6195" s="26"/>
      <c r="H6195" s="26"/>
      <c r="I6195" s="26"/>
      <c r="J6195" s="26"/>
    </row>
    <row r="6196" spans="7:10">
      <c r="G6196" s="26"/>
      <c r="H6196" s="26"/>
      <c r="I6196" s="26"/>
      <c r="J6196" s="26"/>
    </row>
    <row r="6197" spans="7:10">
      <c r="G6197" s="26"/>
      <c r="H6197" s="26"/>
      <c r="I6197" s="26"/>
      <c r="J6197" s="26"/>
    </row>
    <row r="6198" spans="7:10">
      <c r="G6198" s="26"/>
      <c r="H6198" s="26"/>
      <c r="I6198" s="26"/>
      <c r="J6198" s="26"/>
    </row>
    <row r="6199" spans="7:10">
      <c r="G6199" s="26"/>
      <c r="H6199" s="26"/>
      <c r="I6199" s="26"/>
      <c r="J6199" s="26"/>
    </row>
    <row r="6200" spans="7:10">
      <c r="G6200" s="26"/>
      <c r="H6200" s="26"/>
      <c r="I6200" s="26"/>
      <c r="J6200" s="26"/>
    </row>
    <row r="6201" spans="7:10">
      <c r="G6201" s="26"/>
      <c r="H6201" s="26"/>
      <c r="I6201" s="26"/>
      <c r="J6201" s="26"/>
    </row>
    <row r="6202" spans="7:10">
      <c r="G6202" s="26"/>
      <c r="H6202" s="26"/>
      <c r="I6202" s="26"/>
      <c r="J6202" s="26"/>
    </row>
    <row r="6203" spans="7:10">
      <c r="G6203" s="26"/>
      <c r="H6203" s="26"/>
      <c r="I6203" s="26"/>
      <c r="J6203" s="26"/>
    </row>
    <row r="6204" spans="7:10">
      <c r="G6204" s="26"/>
      <c r="H6204" s="26"/>
      <c r="I6204" s="26"/>
      <c r="J6204" s="26"/>
    </row>
    <row r="6205" spans="7:10">
      <c r="G6205" s="26"/>
      <c r="H6205" s="26"/>
      <c r="I6205" s="26"/>
      <c r="J6205" s="26"/>
    </row>
    <row r="6206" spans="7:10">
      <c r="G6206" s="26"/>
      <c r="H6206" s="26"/>
      <c r="I6206" s="26"/>
      <c r="J6206" s="26"/>
    </row>
    <row r="6207" spans="7:10">
      <c r="G6207" s="26"/>
      <c r="H6207" s="26"/>
      <c r="I6207" s="26"/>
      <c r="J6207" s="26"/>
    </row>
    <row r="6208" spans="7:10">
      <c r="G6208" s="26"/>
      <c r="H6208" s="26"/>
      <c r="I6208" s="26"/>
      <c r="J6208" s="26"/>
    </row>
    <row r="6209" spans="7:10">
      <c r="G6209" s="26"/>
      <c r="H6209" s="26"/>
      <c r="I6209" s="26"/>
      <c r="J6209" s="26"/>
    </row>
    <row r="6210" spans="7:10">
      <c r="G6210" s="26"/>
      <c r="H6210" s="26"/>
      <c r="I6210" s="26"/>
      <c r="J6210" s="26"/>
    </row>
    <row r="6211" spans="7:10">
      <c r="G6211" s="26"/>
      <c r="H6211" s="26"/>
      <c r="I6211" s="26"/>
      <c r="J6211" s="26"/>
    </row>
    <row r="6212" spans="7:10">
      <c r="G6212" s="26"/>
      <c r="H6212" s="26"/>
      <c r="I6212" s="26"/>
      <c r="J6212" s="26"/>
    </row>
    <row r="6213" spans="7:10">
      <c r="G6213" s="26"/>
      <c r="H6213" s="26"/>
      <c r="I6213" s="26"/>
      <c r="J6213" s="26"/>
    </row>
    <row r="6214" spans="7:10">
      <c r="G6214" s="26"/>
      <c r="H6214" s="26"/>
      <c r="I6214" s="26"/>
      <c r="J6214" s="26"/>
    </row>
    <row r="6215" spans="7:10">
      <c r="G6215" s="26"/>
      <c r="H6215" s="26"/>
      <c r="I6215" s="26"/>
      <c r="J6215" s="26"/>
    </row>
    <row r="6216" spans="7:10">
      <c r="G6216" s="26"/>
      <c r="H6216" s="26"/>
      <c r="I6216" s="26"/>
      <c r="J6216" s="26"/>
    </row>
    <row r="6217" spans="7:10">
      <c r="G6217" s="26"/>
      <c r="H6217" s="26"/>
      <c r="I6217" s="26"/>
      <c r="J6217" s="26"/>
    </row>
    <row r="6218" spans="7:10">
      <c r="G6218" s="26"/>
      <c r="H6218" s="26"/>
      <c r="I6218" s="26"/>
      <c r="J6218" s="26"/>
    </row>
    <row r="6219" spans="7:10">
      <c r="G6219" s="26"/>
      <c r="H6219" s="26"/>
      <c r="I6219" s="26"/>
      <c r="J6219" s="26"/>
    </row>
    <row r="6220" spans="7:10">
      <c r="G6220" s="26"/>
      <c r="H6220" s="26"/>
      <c r="I6220" s="26"/>
      <c r="J6220" s="26"/>
    </row>
    <row r="6221" spans="7:10">
      <c r="G6221" s="26"/>
      <c r="H6221" s="26"/>
      <c r="I6221" s="26"/>
      <c r="J6221" s="26"/>
    </row>
    <row r="6222" spans="7:10">
      <c r="G6222" s="26"/>
      <c r="H6222" s="26"/>
      <c r="I6222" s="26"/>
      <c r="J6222" s="26"/>
    </row>
    <row r="6223" spans="7:10">
      <c r="G6223" s="26"/>
      <c r="H6223" s="26"/>
      <c r="I6223" s="26"/>
      <c r="J6223" s="26"/>
    </row>
    <row r="6224" spans="7:10">
      <c r="G6224" s="26"/>
      <c r="H6224" s="26"/>
      <c r="I6224" s="26"/>
      <c r="J6224" s="26"/>
    </row>
    <row r="6225" spans="7:10">
      <c r="G6225" s="26"/>
      <c r="H6225" s="26"/>
      <c r="I6225" s="26"/>
      <c r="J6225" s="26"/>
    </row>
    <row r="6226" spans="7:10">
      <c r="G6226" s="26"/>
      <c r="H6226" s="26"/>
      <c r="I6226" s="26"/>
      <c r="J6226" s="26"/>
    </row>
    <row r="6227" spans="7:10">
      <c r="G6227" s="26"/>
      <c r="H6227" s="26"/>
      <c r="I6227" s="26"/>
      <c r="J6227" s="26"/>
    </row>
    <row r="6228" spans="7:10">
      <c r="G6228" s="26"/>
      <c r="H6228" s="26"/>
      <c r="I6228" s="26"/>
      <c r="J6228" s="26"/>
    </row>
    <row r="6229" spans="7:10">
      <c r="G6229" s="26"/>
      <c r="H6229" s="26"/>
      <c r="I6229" s="26"/>
      <c r="J6229" s="26"/>
    </row>
    <row r="6230" spans="7:10">
      <c r="G6230" s="26"/>
      <c r="H6230" s="26"/>
      <c r="I6230" s="26"/>
      <c r="J6230" s="26"/>
    </row>
    <row r="6231" spans="7:10">
      <c r="G6231" s="26"/>
      <c r="H6231" s="26"/>
      <c r="I6231" s="26"/>
      <c r="J6231" s="26"/>
    </row>
    <row r="6232" spans="7:10">
      <c r="G6232" s="26"/>
      <c r="H6232" s="26"/>
      <c r="I6232" s="26"/>
      <c r="J6232" s="26"/>
    </row>
    <row r="6233" spans="7:10">
      <c r="G6233" s="26"/>
      <c r="H6233" s="26"/>
      <c r="I6233" s="26"/>
      <c r="J6233" s="26"/>
    </row>
    <row r="6234" spans="7:10">
      <c r="G6234" s="26"/>
      <c r="H6234" s="26"/>
      <c r="I6234" s="26"/>
      <c r="J6234" s="26"/>
    </row>
    <row r="6235" spans="7:10">
      <c r="G6235" s="26"/>
      <c r="H6235" s="26"/>
      <c r="I6235" s="26"/>
      <c r="J6235" s="26"/>
    </row>
    <row r="6236" spans="7:10">
      <c r="G6236" s="26"/>
      <c r="H6236" s="26"/>
      <c r="I6236" s="26"/>
      <c r="J6236" s="26"/>
    </row>
    <row r="6237" spans="7:10">
      <c r="G6237" s="26"/>
      <c r="H6237" s="26"/>
      <c r="I6237" s="26"/>
      <c r="J6237" s="26"/>
    </row>
    <row r="6238" spans="7:10">
      <c r="G6238" s="26"/>
      <c r="H6238" s="26"/>
      <c r="I6238" s="26"/>
      <c r="J6238" s="26"/>
    </row>
    <row r="6239" spans="7:10">
      <c r="G6239" s="26"/>
      <c r="H6239" s="26"/>
      <c r="I6239" s="26"/>
      <c r="J6239" s="26"/>
    </row>
    <row r="6240" spans="7:10">
      <c r="G6240" s="26"/>
      <c r="H6240" s="26"/>
      <c r="I6240" s="26"/>
      <c r="J6240" s="26"/>
    </row>
    <row r="6241" spans="7:10">
      <c r="G6241" s="26"/>
      <c r="H6241" s="26"/>
      <c r="I6241" s="26"/>
      <c r="J6241" s="26"/>
    </row>
    <row r="6242" spans="7:10">
      <c r="G6242" s="26"/>
      <c r="H6242" s="26"/>
      <c r="I6242" s="26"/>
      <c r="J6242" s="26"/>
    </row>
    <row r="6243" spans="7:10">
      <c r="G6243" s="26"/>
      <c r="H6243" s="26"/>
      <c r="I6243" s="26"/>
      <c r="J6243" s="26"/>
    </row>
    <row r="6244" spans="7:10">
      <c r="G6244" s="26"/>
      <c r="H6244" s="26"/>
      <c r="I6244" s="26"/>
      <c r="J6244" s="26"/>
    </row>
    <row r="6245" spans="7:10">
      <c r="G6245" s="26"/>
      <c r="H6245" s="26"/>
      <c r="I6245" s="26"/>
      <c r="J6245" s="26"/>
    </row>
    <row r="6246" spans="7:10">
      <c r="G6246" s="26"/>
      <c r="H6246" s="26"/>
      <c r="I6246" s="26"/>
      <c r="J6246" s="26"/>
    </row>
    <row r="6247" spans="7:10">
      <c r="G6247" s="26"/>
      <c r="H6247" s="26"/>
      <c r="I6247" s="26"/>
      <c r="J6247" s="26"/>
    </row>
    <row r="6248" spans="7:10">
      <c r="G6248" s="26"/>
      <c r="H6248" s="26"/>
      <c r="I6248" s="26"/>
      <c r="J6248" s="26"/>
    </row>
    <row r="6249" spans="7:10">
      <c r="G6249" s="26"/>
      <c r="H6249" s="26"/>
      <c r="I6249" s="26"/>
      <c r="J6249" s="26"/>
    </row>
    <row r="6250" spans="7:10">
      <c r="G6250" s="26"/>
      <c r="H6250" s="26"/>
      <c r="I6250" s="26"/>
      <c r="J6250" s="26"/>
    </row>
    <row r="6251" spans="7:10">
      <c r="G6251" s="26"/>
      <c r="H6251" s="26"/>
      <c r="I6251" s="26"/>
      <c r="J6251" s="26"/>
    </row>
    <row r="6252" spans="7:10">
      <c r="G6252" s="26"/>
      <c r="H6252" s="26"/>
      <c r="I6252" s="26"/>
      <c r="J6252" s="26"/>
    </row>
    <row r="6253" spans="7:10">
      <c r="G6253" s="26"/>
      <c r="H6253" s="26"/>
      <c r="I6253" s="26"/>
      <c r="J6253" s="26"/>
    </row>
    <row r="6254" spans="7:10">
      <c r="G6254" s="26"/>
      <c r="H6254" s="26"/>
      <c r="I6254" s="26"/>
      <c r="J6254" s="26"/>
    </row>
    <row r="6255" spans="7:10">
      <c r="G6255" s="26"/>
      <c r="H6255" s="26"/>
      <c r="I6255" s="26"/>
      <c r="J6255" s="26"/>
    </row>
    <row r="6256" spans="7:10">
      <c r="G6256" s="26"/>
      <c r="H6256" s="26"/>
      <c r="I6256" s="26"/>
      <c r="J6256" s="26"/>
    </row>
    <row r="6257" spans="7:10">
      <c r="G6257" s="26"/>
      <c r="H6257" s="26"/>
      <c r="I6257" s="26"/>
      <c r="J6257" s="26"/>
    </row>
    <row r="6258" spans="7:10">
      <c r="G6258" s="26"/>
      <c r="H6258" s="26"/>
      <c r="I6258" s="26"/>
      <c r="J6258" s="26"/>
    </row>
    <row r="6259" spans="7:10">
      <c r="G6259" s="26"/>
      <c r="H6259" s="26"/>
      <c r="I6259" s="26"/>
      <c r="J6259" s="26"/>
    </row>
    <row r="6260" spans="7:10">
      <c r="G6260" s="26"/>
      <c r="H6260" s="26"/>
      <c r="I6260" s="26"/>
      <c r="J6260" s="26"/>
    </row>
    <row r="6261" spans="7:10">
      <c r="G6261" s="26"/>
      <c r="H6261" s="26"/>
      <c r="I6261" s="26"/>
      <c r="J6261" s="26"/>
    </row>
    <row r="6262" spans="7:10">
      <c r="G6262" s="26"/>
      <c r="H6262" s="26"/>
      <c r="I6262" s="26"/>
      <c r="J6262" s="26"/>
    </row>
    <row r="6263" spans="7:10">
      <c r="G6263" s="26"/>
      <c r="H6263" s="26"/>
      <c r="I6263" s="26"/>
      <c r="J6263" s="26"/>
    </row>
    <row r="6264" spans="7:10">
      <c r="G6264" s="26"/>
      <c r="H6264" s="26"/>
      <c r="I6264" s="26"/>
      <c r="J6264" s="26"/>
    </row>
    <row r="6265" spans="7:10">
      <c r="G6265" s="26"/>
      <c r="H6265" s="26"/>
      <c r="I6265" s="26"/>
      <c r="J6265" s="26"/>
    </row>
    <row r="6266" spans="7:10">
      <c r="G6266" s="26"/>
      <c r="H6266" s="26"/>
      <c r="I6266" s="26"/>
      <c r="J6266" s="26"/>
    </row>
    <row r="6267" spans="7:10">
      <c r="G6267" s="26"/>
      <c r="H6267" s="26"/>
      <c r="I6267" s="26"/>
      <c r="J6267" s="26"/>
    </row>
    <row r="6268" spans="7:10">
      <c r="G6268" s="26"/>
      <c r="H6268" s="26"/>
      <c r="I6268" s="26"/>
      <c r="J6268" s="26"/>
    </row>
    <row r="6269" spans="7:10">
      <c r="G6269" s="26"/>
      <c r="H6269" s="26"/>
      <c r="I6269" s="26"/>
      <c r="J6269" s="26"/>
    </row>
    <row r="6270" spans="7:10">
      <c r="G6270" s="26"/>
      <c r="H6270" s="26"/>
      <c r="I6270" s="26"/>
      <c r="J6270" s="26"/>
    </row>
    <row r="6271" spans="7:10">
      <c r="G6271" s="26"/>
      <c r="H6271" s="26"/>
      <c r="I6271" s="26"/>
      <c r="J6271" s="26"/>
    </row>
    <row r="6272" spans="7:10">
      <c r="G6272" s="26"/>
      <c r="H6272" s="26"/>
      <c r="I6272" s="26"/>
      <c r="J6272" s="26"/>
    </row>
    <row r="6273" spans="7:10">
      <c r="G6273" s="26"/>
      <c r="H6273" s="26"/>
      <c r="I6273" s="26"/>
      <c r="J6273" s="26"/>
    </row>
    <row r="6274" spans="7:10">
      <c r="G6274" s="26"/>
      <c r="H6274" s="26"/>
      <c r="I6274" s="26"/>
      <c r="J6274" s="26"/>
    </row>
    <row r="6275" spans="7:10">
      <c r="G6275" s="26"/>
      <c r="H6275" s="26"/>
      <c r="I6275" s="26"/>
      <c r="J6275" s="26"/>
    </row>
    <row r="6276" spans="7:10">
      <c r="G6276" s="26"/>
      <c r="H6276" s="26"/>
      <c r="I6276" s="26"/>
      <c r="J6276" s="26"/>
    </row>
    <row r="6277" spans="7:10">
      <c r="G6277" s="26"/>
      <c r="H6277" s="26"/>
      <c r="I6277" s="26"/>
      <c r="J6277" s="26"/>
    </row>
    <row r="6278" spans="7:10">
      <c r="G6278" s="26"/>
      <c r="H6278" s="26"/>
      <c r="I6278" s="26"/>
      <c r="J6278" s="26"/>
    </row>
    <row r="6279" spans="7:10">
      <c r="G6279" s="26"/>
      <c r="H6279" s="26"/>
      <c r="I6279" s="26"/>
      <c r="J6279" s="26"/>
    </row>
    <row r="6280" spans="7:10">
      <c r="G6280" s="26"/>
      <c r="H6280" s="26"/>
      <c r="I6280" s="26"/>
      <c r="J6280" s="26"/>
    </row>
    <row r="6281" spans="7:10">
      <c r="G6281" s="26"/>
      <c r="H6281" s="26"/>
      <c r="I6281" s="26"/>
      <c r="J6281" s="26"/>
    </row>
    <row r="6282" spans="7:10">
      <c r="G6282" s="26"/>
      <c r="H6282" s="26"/>
      <c r="I6282" s="26"/>
      <c r="J6282" s="26"/>
    </row>
    <row r="6283" spans="7:10">
      <c r="G6283" s="26"/>
      <c r="H6283" s="26"/>
      <c r="I6283" s="26"/>
      <c r="J6283" s="26"/>
    </row>
    <row r="6284" spans="7:10">
      <c r="G6284" s="26"/>
      <c r="H6284" s="26"/>
      <c r="I6284" s="26"/>
      <c r="J6284" s="26"/>
    </row>
    <row r="6285" spans="7:10">
      <c r="G6285" s="26"/>
      <c r="H6285" s="26"/>
      <c r="I6285" s="26"/>
      <c r="J6285" s="26"/>
    </row>
    <row r="6286" spans="7:10">
      <c r="G6286" s="26"/>
      <c r="H6286" s="26"/>
      <c r="I6286" s="26"/>
      <c r="J6286" s="26"/>
    </row>
    <row r="6287" spans="7:10">
      <c r="G6287" s="26"/>
      <c r="H6287" s="26"/>
      <c r="I6287" s="26"/>
      <c r="J6287" s="26"/>
    </row>
    <row r="6288" spans="7:10">
      <c r="G6288" s="26"/>
      <c r="H6288" s="26"/>
      <c r="I6288" s="26"/>
      <c r="J6288" s="26"/>
    </row>
    <row r="6289" spans="7:10">
      <c r="G6289" s="26"/>
      <c r="H6289" s="26"/>
      <c r="I6289" s="26"/>
      <c r="J6289" s="26"/>
    </row>
    <row r="6290" spans="7:10">
      <c r="G6290" s="26"/>
      <c r="H6290" s="26"/>
      <c r="I6290" s="26"/>
      <c r="J6290" s="26"/>
    </row>
    <row r="6291" spans="7:10">
      <c r="G6291" s="26"/>
      <c r="H6291" s="26"/>
      <c r="I6291" s="26"/>
      <c r="J6291" s="26"/>
    </row>
    <row r="6292" spans="7:10">
      <c r="G6292" s="26"/>
      <c r="H6292" s="26"/>
      <c r="I6292" s="26"/>
      <c r="J6292" s="26"/>
    </row>
    <row r="6293" spans="7:10">
      <c r="G6293" s="26"/>
      <c r="H6293" s="26"/>
      <c r="I6293" s="26"/>
      <c r="J6293" s="26"/>
    </row>
    <row r="6294" spans="7:10">
      <c r="G6294" s="26"/>
      <c r="H6294" s="26"/>
      <c r="I6294" s="26"/>
      <c r="J6294" s="26"/>
    </row>
    <row r="6295" spans="7:10">
      <c r="G6295" s="26"/>
      <c r="H6295" s="26"/>
      <c r="I6295" s="26"/>
      <c r="J6295" s="26"/>
    </row>
    <row r="6296" spans="7:10">
      <c r="G6296" s="26"/>
      <c r="H6296" s="26"/>
      <c r="I6296" s="26"/>
      <c r="J6296" s="26"/>
    </row>
    <row r="6297" spans="7:10">
      <c r="G6297" s="26"/>
      <c r="H6297" s="26"/>
      <c r="I6297" s="26"/>
      <c r="J6297" s="26"/>
    </row>
    <row r="6298" spans="7:10">
      <c r="G6298" s="26"/>
      <c r="H6298" s="26"/>
      <c r="I6298" s="26"/>
      <c r="J6298" s="26"/>
    </row>
    <row r="6299" spans="7:10">
      <c r="G6299" s="26"/>
      <c r="H6299" s="26"/>
      <c r="I6299" s="26"/>
      <c r="J6299" s="26"/>
    </row>
    <row r="6300" spans="7:10">
      <c r="G6300" s="26"/>
      <c r="H6300" s="26"/>
      <c r="I6300" s="26"/>
      <c r="J6300" s="26"/>
    </row>
    <row r="6301" spans="7:10">
      <c r="G6301" s="26"/>
      <c r="H6301" s="26"/>
      <c r="I6301" s="26"/>
      <c r="J6301" s="26"/>
    </row>
    <row r="6302" spans="7:10">
      <c r="G6302" s="26"/>
      <c r="H6302" s="26"/>
      <c r="I6302" s="26"/>
      <c r="J6302" s="26"/>
    </row>
    <row r="6303" spans="7:10">
      <c r="G6303" s="26"/>
      <c r="H6303" s="26"/>
      <c r="I6303" s="26"/>
      <c r="J6303" s="26"/>
    </row>
    <row r="6304" spans="7:10">
      <c r="G6304" s="26"/>
      <c r="H6304" s="26"/>
      <c r="I6304" s="26"/>
      <c r="J6304" s="26"/>
    </row>
    <row r="6305" spans="7:10">
      <c r="G6305" s="26"/>
      <c r="H6305" s="26"/>
      <c r="I6305" s="26"/>
      <c r="J6305" s="26"/>
    </row>
    <row r="6306" spans="7:10">
      <c r="G6306" s="26"/>
      <c r="H6306" s="26"/>
      <c r="I6306" s="26"/>
      <c r="J6306" s="26"/>
    </row>
    <row r="6307" spans="7:10">
      <c r="G6307" s="26"/>
      <c r="H6307" s="26"/>
      <c r="I6307" s="26"/>
      <c r="J6307" s="26"/>
    </row>
    <row r="6308" spans="7:10">
      <c r="G6308" s="26"/>
      <c r="H6308" s="26"/>
      <c r="I6308" s="26"/>
      <c r="J6308" s="26"/>
    </row>
    <row r="6309" spans="7:10">
      <c r="G6309" s="26"/>
      <c r="H6309" s="26"/>
      <c r="I6309" s="26"/>
      <c r="J6309" s="26"/>
    </row>
    <row r="6310" spans="7:10">
      <c r="G6310" s="26"/>
      <c r="H6310" s="26"/>
      <c r="I6310" s="26"/>
      <c r="J6310" s="26"/>
    </row>
    <row r="6311" spans="7:10">
      <c r="G6311" s="26"/>
      <c r="H6311" s="26"/>
      <c r="I6311" s="26"/>
      <c r="J6311" s="26"/>
    </row>
    <row r="6312" spans="7:10">
      <c r="G6312" s="26"/>
      <c r="H6312" s="26"/>
      <c r="I6312" s="26"/>
      <c r="J6312" s="26"/>
    </row>
    <row r="6313" spans="7:10">
      <c r="G6313" s="26"/>
      <c r="H6313" s="26"/>
      <c r="I6313" s="26"/>
      <c r="J6313" s="26"/>
    </row>
    <row r="6314" spans="7:10">
      <c r="G6314" s="26"/>
      <c r="H6314" s="26"/>
      <c r="I6314" s="26"/>
      <c r="J6314" s="26"/>
    </row>
    <row r="6315" spans="7:10">
      <c r="G6315" s="26"/>
      <c r="H6315" s="26"/>
      <c r="I6315" s="26"/>
      <c r="J6315" s="26"/>
    </row>
    <row r="6316" spans="7:10">
      <c r="G6316" s="26"/>
      <c r="H6316" s="26"/>
      <c r="I6316" s="26"/>
      <c r="J6316" s="26"/>
    </row>
    <row r="6317" spans="7:10">
      <c r="G6317" s="26"/>
      <c r="H6317" s="26"/>
      <c r="I6317" s="26"/>
      <c r="J6317" s="26"/>
    </row>
    <row r="6318" spans="7:10">
      <c r="G6318" s="26"/>
      <c r="H6318" s="26"/>
      <c r="I6318" s="26"/>
      <c r="J6318" s="26"/>
    </row>
    <row r="6319" spans="7:10">
      <c r="G6319" s="26"/>
      <c r="H6319" s="26"/>
      <c r="I6319" s="26"/>
      <c r="J6319" s="26"/>
    </row>
    <row r="6320" spans="7:10">
      <c r="G6320" s="26"/>
      <c r="H6320" s="26"/>
      <c r="I6320" s="26"/>
      <c r="J6320" s="26"/>
    </row>
    <row r="6321" spans="7:10">
      <c r="G6321" s="26"/>
      <c r="H6321" s="26"/>
      <c r="I6321" s="26"/>
      <c r="J6321" s="26"/>
    </row>
    <row r="6322" spans="7:10">
      <c r="G6322" s="26"/>
      <c r="H6322" s="26"/>
      <c r="I6322" s="26"/>
      <c r="J6322" s="26"/>
    </row>
    <row r="6323" spans="7:10">
      <c r="G6323" s="26"/>
      <c r="H6323" s="26"/>
      <c r="I6323" s="26"/>
      <c r="J6323" s="26"/>
    </row>
    <row r="6324" spans="7:10">
      <c r="G6324" s="26"/>
      <c r="H6324" s="26"/>
      <c r="I6324" s="26"/>
      <c r="J6324" s="26"/>
    </row>
    <row r="6325" spans="7:10">
      <c r="G6325" s="26"/>
      <c r="H6325" s="26"/>
      <c r="I6325" s="26"/>
      <c r="J6325" s="26"/>
    </row>
    <row r="6326" spans="7:10">
      <c r="G6326" s="26"/>
      <c r="H6326" s="26"/>
      <c r="I6326" s="26"/>
      <c r="J6326" s="26"/>
    </row>
    <row r="6327" spans="7:10">
      <c r="G6327" s="26"/>
      <c r="H6327" s="26"/>
      <c r="I6327" s="26"/>
      <c r="J6327" s="26"/>
    </row>
    <row r="6328" spans="7:10">
      <c r="G6328" s="26"/>
      <c r="H6328" s="26"/>
      <c r="I6328" s="26"/>
      <c r="J6328" s="26"/>
    </row>
    <row r="6329" spans="7:10">
      <c r="G6329" s="26"/>
      <c r="H6329" s="26"/>
      <c r="I6329" s="26"/>
      <c r="J6329" s="26"/>
    </row>
    <row r="6330" spans="7:10">
      <c r="G6330" s="26"/>
      <c r="H6330" s="26"/>
      <c r="I6330" s="26"/>
      <c r="J6330" s="26"/>
    </row>
    <row r="6331" spans="7:10">
      <c r="G6331" s="26"/>
      <c r="H6331" s="26"/>
      <c r="I6331" s="26"/>
      <c r="J6331" s="26"/>
    </row>
    <row r="6332" spans="7:10">
      <c r="G6332" s="26"/>
      <c r="H6332" s="26"/>
      <c r="I6332" s="26"/>
      <c r="J6332" s="26"/>
    </row>
    <row r="6333" spans="7:10">
      <c r="G6333" s="26"/>
      <c r="H6333" s="26"/>
      <c r="I6333" s="26"/>
      <c r="J6333" s="26"/>
    </row>
    <row r="6334" spans="7:10">
      <c r="G6334" s="26"/>
      <c r="H6334" s="26"/>
      <c r="I6334" s="26"/>
      <c r="J6334" s="26"/>
    </row>
    <row r="6335" spans="7:10">
      <c r="G6335" s="26"/>
      <c r="H6335" s="26"/>
      <c r="I6335" s="26"/>
      <c r="J6335" s="26"/>
    </row>
    <row r="6336" spans="7:10">
      <c r="G6336" s="26"/>
      <c r="H6336" s="26"/>
      <c r="I6336" s="26"/>
      <c r="J6336" s="26"/>
    </row>
    <row r="6337" spans="7:10">
      <c r="G6337" s="26"/>
      <c r="H6337" s="26"/>
      <c r="I6337" s="26"/>
      <c r="J6337" s="26"/>
    </row>
    <row r="6338" spans="7:10">
      <c r="G6338" s="26"/>
      <c r="H6338" s="26"/>
      <c r="I6338" s="26"/>
      <c r="J6338" s="26"/>
    </row>
    <row r="6339" spans="7:10">
      <c r="G6339" s="26"/>
      <c r="H6339" s="26"/>
      <c r="I6339" s="26"/>
      <c r="J6339" s="26"/>
    </row>
    <row r="6340" spans="7:10">
      <c r="G6340" s="26"/>
      <c r="H6340" s="26"/>
      <c r="I6340" s="26"/>
      <c r="J6340" s="26"/>
    </row>
    <row r="6341" spans="7:10">
      <c r="G6341" s="26"/>
      <c r="H6341" s="26"/>
      <c r="I6341" s="26"/>
      <c r="J6341" s="26"/>
    </row>
    <row r="6342" spans="7:10">
      <c r="G6342" s="26"/>
      <c r="H6342" s="26"/>
      <c r="I6342" s="26"/>
      <c r="J6342" s="26"/>
    </row>
    <row r="6343" spans="7:10">
      <c r="G6343" s="26"/>
      <c r="H6343" s="26"/>
      <c r="I6343" s="26"/>
      <c r="J6343" s="26"/>
    </row>
    <row r="6344" spans="7:10">
      <c r="G6344" s="26"/>
      <c r="H6344" s="26"/>
      <c r="I6344" s="26"/>
      <c r="J6344" s="26"/>
    </row>
    <row r="6345" spans="7:10">
      <c r="G6345" s="26"/>
      <c r="H6345" s="26"/>
      <c r="I6345" s="26"/>
      <c r="J6345" s="26"/>
    </row>
    <row r="6346" spans="7:10">
      <c r="G6346" s="26"/>
      <c r="H6346" s="26"/>
      <c r="I6346" s="26"/>
      <c r="J6346" s="26"/>
    </row>
    <row r="6347" spans="7:10">
      <c r="G6347" s="26"/>
      <c r="H6347" s="26"/>
      <c r="I6347" s="26"/>
      <c r="J6347" s="26"/>
    </row>
    <row r="6348" spans="7:10">
      <c r="G6348" s="26"/>
      <c r="H6348" s="26"/>
      <c r="I6348" s="26"/>
      <c r="J6348" s="26"/>
    </row>
    <row r="6349" spans="7:10">
      <c r="G6349" s="26"/>
      <c r="H6349" s="26"/>
      <c r="I6349" s="26"/>
      <c r="J6349" s="26"/>
    </row>
    <row r="6350" spans="7:10">
      <c r="G6350" s="26"/>
      <c r="H6350" s="26"/>
      <c r="I6350" s="26"/>
      <c r="J6350" s="26"/>
    </row>
    <row r="6351" spans="7:10">
      <c r="G6351" s="26"/>
      <c r="H6351" s="26"/>
      <c r="I6351" s="26"/>
      <c r="J6351" s="26"/>
    </row>
    <row r="6352" spans="7:10">
      <c r="G6352" s="26"/>
      <c r="H6352" s="26"/>
      <c r="I6352" s="26"/>
      <c r="J6352" s="26"/>
    </row>
    <row r="6353" spans="7:10">
      <c r="G6353" s="26"/>
      <c r="H6353" s="26"/>
      <c r="I6353" s="26"/>
      <c r="J6353" s="26"/>
    </row>
    <row r="6354" spans="7:10">
      <c r="G6354" s="26"/>
      <c r="H6354" s="26"/>
      <c r="I6354" s="26"/>
      <c r="J6354" s="26"/>
    </row>
    <row r="6355" spans="7:10">
      <c r="G6355" s="26"/>
      <c r="H6355" s="26"/>
      <c r="I6355" s="26"/>
      <c r="J6355" s="26"/>
    </row>
    <row r="6356" spans="7:10">
      <c r="G6356" s="26"/>
      <c r="H6356" s="26"/>
      <c r="I6356" s="26"/>
      <c r="J6356" s="26"/>
    </row>
    <row r="6357" spans="7:10">
      <c r="G6357" s="26"/>
      <c r="H6357" s="26"/>
      <c r="I6357" s="26"/>
      <c r="J6357" s="26"/>
    </row>
    <row r="6358" spans="7:10">
      <c r="G6358" s="26"/>
      <c r="H6358" s="26"/>
      <c r="I6358" s="26"/>
      <c r="J6358" s="26"/>
    </row>
    <row r="6359" spans="7:10">
      <c r="G6359" s="26"/>
      <c r="H6359" s="26"/>
      <c r="I6359" s="26"/>
      <c r="J6359" s="26"/>
    </row>
    <row r="6360" spans="7:10">
      <c r="G6360" s="26"/>
      <c r="H6360" s="26"/>
      <c r="I6360" s="26"/>
      <c r="J6360" s="26"/>
    </row>
    <row r="6361" spans="7:10">
      <c r="G6361" s="26"/>
      <c r="H6361" s="26"/>
      <c r="I6361" s="26"/>
      <c r="J6361" s="26"/>
    </row>
    <row r="6362" spans="7:10">
      <c r="G6362" s="26"/>
      <c r="H6362" s="26"/>
      <c r="I6362" s="26"/>
      <c r="J6362" s="26"/>
    </row>
    <row r="6363" spans="7:10">
      <c r="G6363" s="26"/>
      <c r="H6363" s="26"/>
      <c r="I6363" s="26"/>
      <c r="J6363" s="26"/>
    </row>
    <row r="6364" spans="7:10">
      <c r="G6364" s="26"/>
      <c r="H6364" s="26"/>
      <c r="I6364" s="26"/>
      <c r="J6364" s="26"/>
    </row>
    <row r="6365" spans="7:10">
      <c r="G6365" s="26"/>
      <c r="H6365" s="26"/>
      <c r="I6365" s="26"/>
      <c r="J6365" s="26"/>
    </row>
    <row r="6366" spans="7:10">
      <c r="G6366" s="26"/>
      <c r="H6366" s="26"/>
      <c r="I6366" s="26"/>
      <c r="J6366" s="26"/>
    </row>
    <row r="6367" spans="7:10">
      <c r="G6367" s="26"/>
      <c r="H6367" s="26"/>
      <c r="I6367" s="26"/>
      <c r="J6367" s="26"/>
    </row>
    <row r="6368" spans="7:10">
      <c r="G6368" s="26"/>
      <c r="H6368" s="26"/>
      <c r="I6368" s="26"/>
      <c r="J6368" s="26"/>
    </row>
    <row r="6369" spans="7:10">
      <c r="G6369" s="26"/>
      <c r="H6369" s="26"/>
      <c r="I6369" s="26"/>
      <c r="J6369" s="26"/>
    </row>
    <row r="6370" spans="7:10">
      <c r="G6370" s="26"/>
      <c r="H6370" s="26"/>
      <c r="I6370" s="26"/>
      <c r="J6370" s="26"/>
    </row>
    <row r="6371" spans="7:10">
      <c r="G6371" s="26"/>
      <c r="H6371" s="26"/>
      <c r="I6371" s="26"/>
      <c r="J6371" s="26"/>
    </row>
    <row r="6372" spans="7:10">
      <c r="G6372" s="26"/>
      <c r="H6372" s="26"/>
      <c r="I6372" s="26"/>
      <c r="J6372" s="26"/>
    </row>
    <row r="6373" spans="7:10">
      <c r="G6373" s="26"/>
      <c r="H6373" s="26"/>
      <c r="I6373" s="26"/>
      <c r="J6373" s="26"/>
    </row>
    <row r="6374" spans="7:10">
      <c r="G6374" s="26"/>
      <c r="H6374" s="26"/>
      <c r="I6374" s="26"/>
      <c r="J6374" s="26"/>
    </row>
    <row r="6375" spans="7:10">
      <c r="G6375" s="26"/>
      <c r="H6375" s="26"/>
      <c r="I6375" s="26"/>
      <c r="J6375" s="26"/>
    </row>
    <row r="6376" spans="7:10">
      <c r="G6376" s="26"/>
      <c r="H6376" s="26"/>
      <c r="I6376" s="26"/>
      <c r="J6376" s="26"/>
    </row>
    <row r="6377" spans="7:10">
      <c r="G6377" s="26"/>
      <c r="H6377" s="26"/>
      <c r="I6377" s="26"/>
      <c r="J6377" s="26"/>
    </row>
    <row r="6378" spans="7:10">
      <c r="G6378" s="26"/>
      <c r="H6378" s="26"/>
      <c r="I6378" s="26"/>
      <c r="J6378" s="26"/>
    </row>
    <row r="6379" spans="7:10">
      <c r="G6379" s="26"/>
      <c r="H6379" s="26"/>
      <c r="I6379" s="26"/>
      <c r="J6379" s="26"/>
    </row>
    <row r="6380" spans="7:10">
      <c r="G6380" s="26"/>
      <c r="H6380" s="26"/>
      <c r="I6380" s="26"/>
      <c r="J6380" s="26"/>
    </row>
    <row r="6381" spans="7:10">
      <c r="G6381" s="26"/>
      <c r="H6381" s="26"/>
      <c r="I6381" s="26"/>
      <c r="J6381" s="26"/>
    </row>
    <row r="6382" spans="7:10">
      <c r="G6382" s="26"/>
      <c r="H6382" s="26"/>
      <c r="I6382" s="26"/>
      <c r="J6382" s="26"/>
    </row>
    <row r="6383" spans="7:10">
      <c r="G6383" s="26"/>
      <c r="H6383" s="26"/>
      <c r="I6383" s="26"/>
      <c r="J6383" s="26"/>
    </row>
    <row r="6384" spans="7:10">
      <c r="G6384" s="26"/>
      <c r="H6384" s="26"/>
      <c r="I6384" s="26"/>
      <c r="J6384" s="26"/>
    </row>
    <row r="6385" spans="7:10">
      <c r="G6385" s="26"/>
      <c r="H6385" s="26"/>
      <c r="I6385" s="26"/>
      <c r="J6385" s="26"/>
    </row>
    <row r="6386" spans="7:10">
      <c r="G6386" s="26"/>
      <c r="H6386" s="26"/>
      <c r="I6386" s="26"/>
      <c r="J6386" s="26"/>
    </row>
    <row r="6387" spans="7:10">
      <c r="G6387" s="26"/>
      <c r="H6387" s="26"/>
      <c r="I6387" s="26"/>
      <c r="J6387" s="26"/>
    </row>
    <row r="6388" spans="7:10">
      <c r="G6388" s="26"/>
      <c r="H6388" s="26"/>
      <c r="I6388" s="26"/>
      <c r="J6388" s="26"/>
    </row>
    <row r="6389" spans="7:10">
      <c r="G6389" s="26"/>
      <c r="H6389" s="26"/>
      <c r="I6389" s="26"/>
      <c r="J6389" s="26"/>
    </row>
    <row r="6390" spans="7:10">
      <c r="G6390" s="26"/>
      <c r="H6390" s="26"/>
      <c r="I6390" s="26"/>
      <c r="J6390" s="26"/>
    </row>
    <row r="6391" spans="7:10">
      <c r="G6391" s="26"/>
      <c r="H6391" s="26"/>
      <c r="I6391" s="26"/>
      <c r="J6391" s="26"/>
    </row>
    <row r="6392" spans="7:10">
      <c r="G6392" s="26"/>
      <c r="H6392" s="26"/>
      <c r="I6392" s="26"/>
      <c r="J6392" s="26"/>
    </row>
    <row r="6393" spans="7:10">
      <c r="G6393" s="26"/>
      <c r="H6393" s="26"/>
      <c r="I6393" s="26"/>
      <c r="J6393" s="26"/>
    </row>
    <row r="6394" spans="7:10">
      <c r="G6394" s="26"/>
      <c r="H6394" s="26"/>
      <c r="I6394" s="26"/>
      <c r="J6394" s="26"/>
    </row>
    <row r="6395" spans="7:10">
      <c r="G6395" s="26"/>
      <c r="H6395" s="26"/>
      <c r="I6395" s="26"/>
      <c r="J6395" s="26"/>
    </row>
    <row r="6396" spans="7:10">
      <c r="G6396" s="26"/>
      <c r="H6396" s="26"/>
      <c r="I6396" s="26"/>
      <c r="J6396" s="26"/>
    </row>
    <row r="6397" spans="7:10">
      <c r="G6397" s="26"/>
      <c r="H6397" s="26"/>
      <c r="I6397" s="26"/>
      <c r="J6397" s="26"/>
    </row>
    <row r="6398" spans="7:10">
      <c r="G6398" s="26"/>
      <c r="H6398" s="26"/>
      <c r="I6398" s="26"/>
      <c r="J6398" s="26"/>
    </row>
    <row r="6399" spans="7:10">
      <c r="G6399" s="26"/>
      <c r="H6399" s="26"/>
      <c r="I6399" s="26"/>
      <c r="J6399" s="26"/>
    </row>
    <row r="6400" spans="7:10">
      <c r="G6400" s="26"/>
      <c r="H6400" s="26"/>
      <c r="I6400" s="26"/>
      <c r="J6400" s="26"/>
    </row>
    <row r="6401" spans="7:10">
      <c r="G6401" s="26"/>
      <c r="H6401" s="26"/>
      <c r="I6401" s="26"/>
      <c r="J6401" s="26"/>
    </row>
    <row r="6402" spans="7:10">
      <c r="G6402" s="26"/>
      <c r="H6402" s="26"/>
      <c r="I6402" s="26"/>
      <c r="J6402" s="26"/>
    </row>
    <row r="6403" spans="7:10">
      <c r="G6403" s="26"/>
      <c r="H6403" s="26"/>
      <c r="I6403" s="26"/>
      <c r="J6403" s="26"/>
    </row>
    <row r="6404" spans="7:10">
      <c r="G6404" s="26"/>
      <c r="H6404" s="26"/>
      <c r="I6404" s="26"/>
      <c r="J6404" s="26"/>
    </row>
    <row r="6405" spans="7:10">
      <c r="G6405" s="26"/>
      <c r="H6405" s="26"/>
      <c r="I6405" s="26"/>
      <c r="J6405" s="26"/>
    </row>
    <row r="6406" spans="7:10">
      <c r="G6406" s="26"/>
      <c r="H6406" s="26"/>
      <c r="I6406" s="26"/>
      <c r="J6406" s="26"/>
    </row>
    <row r="6407" spans="7:10">
      <c r="G6407" s="26"/>
      <c r="H6407" s="26"/>
      <c r="I6407" s="26"/>
      <c r="J6407" s="26"/>
    </row>
    <row r="6408" spans="7:10">
      <c r="G6408" s="26"/>
      <c r="H6408" s="26"/>
      <c r="I6408" s="26"/>
      <c r="J6408" s="26"/>
    </row>
    <row r="6409" spans="7:10">
      <c r="G6409" s="26"/>
      <c r="H6409" s="26"/>
      <c r="I6409" s="26"/>
      <c r="J6409" s="26"/>
    </row>
    <row r="6410" spans="7:10">
      <c r="G6410" s="26"/>
      <c r="H6410" s="26"/>
      <c r="I6410" s="26"/>
      <c r="J6410" s="26"/>
    </row>
    <row r="6411" spans="7:10">
      <c r="G6411" s="26"/>
      <c r="H6411" s="26"/>
      <c r="I6411" s="26"/>
      <c r="J6411" s="26"/>
    </row>
    <row r="6412" spans="7:10">
      <c r="G6412" s="26"/>
      <c r="H6412" s="26"/>
      <c r="I6412" s="26"/>
      <c r="J6412" s="26"/>
    </row>
    <row r="6413" spans="7:10">
      <c r="G6413" s="26"/>
      <c r="H6413" s="26"/>
      <c r="I6413" s="26"/>
      <c r="J6413" s="26"/>
    </row>
    <row r="6414" spans="7:10">
      <c r="G6414" s="26"/>
      <c r="H6414" s="26"/>
      <c r="I6414" s="26"/>
      <c r="J6414" s="26"/>
    </row>
    <row r="6415" spans="7:10">
      <c r="G6415" s="26"/>
      <c r="H6415" s="26"/>
      <c r="I6415" s="26"/>
      <c r="J6415" s="26"/>
    </row>
    <row r="6416" spans="7:10">
      <c r="G6416" s="26"/>
      <c r="H6416" s="26"/>
      <c r="I6416" s="26"/>
      <c r="J6416" s="26"/>
    </row>
    <row r="6417" spans="7:10">
      <c r="G6417" s="26"/>
      <c r="H6417" s="26"/>
      <c r="I6417" s="26"/>
      <c r="J6417" s="26"/>
    </row>
    <row r="6418" spans="7:10">
      <c r="G6418" s="26"/>
      <c r="H6418" s="26"/>
      <c r="I6418" s="26"/>
      <c r="J6418" s="26"/>
    </row>
    <row r="6419" spans="7:10">
      <c r="G6419" s="26"/>
      <c r="H6419" s="26"/>
      <c r="I6419" s="26"/>
      <c r="J6419" s="26"/>
    </row>
    <row r="6420" spans="7:10">
      <c r="G6420" s="26"/>
      <c r="H6420" s="26"/>
      <c r="I6420" s="26"/>
      <c r="J6420" s="26"/>
    </row>
    <row r="6421" spans="7:10">
      <c r="G6421" s="26"/>
      <c r="H6421" s="26"/>
      <c r="I6421" s="26"/>
      <c r="J6421" s="26"/>
    </row>
    <row r="6422" spans="7:10">
      <c r="G6422" s="26"/>
      <c r="H6422" s="26"/>
      <c r="I6422" s="26"/>
      <c r="J6422" s="26"/>
    </row>
    <row r="6423" spans="7:10">
      <c r="G6423" s="26"/>
      <c r="H6423" s="26"/>
      <c r="I6423" s="26"/>
      <c r="J6423" s="26"/>
    </row>
    <row r="6424" spans="7:10">
      <c r="G6424" s="26"/>
      <c r="H6424" s="26"/>
      <c r="I6424" s="26"/>
      <c r="J6424" s="26"/>
    </row>
    <row r="6425" spans="7:10">
      <c r="G6425" s="26"/>
      <c r="H6425" s="26"/>
      <c r="I6425" s="26"/>
      <c r="J6425" s="26"/>
    </row>
    <row r="6426" spans="7:10">
      <c r="G6426" s="26"/>
      <c r="H6426" s="26"/>
      <c r="I6426" s="26"/>
      <c r="J6426" s="26"/>
    </row>
    <row r="6427" spans="7:10">
      <c r="G6427" s="26"/>
      <c r="H6427" s="26"/>
      <c r="I6427" s="26"/>
      <c r="J6427" s="26"/>
    </row>
    <row r="6428" spans="7:10">
      <c r="G6428" s="26"/>
      <c r="H6428" s="26"/>
      <c r="I6428" s="26"/>
      <c r="J6428" s="26"/>
    </row>
    <row r="6429" spans="7:10">
      <c r="G6429" s="26"/>
      <c r="H6429" s="26"/>
      <c r="I6429" s="26"/>
      <c r="J6429" s="26"/>
    </row>
    <row r="6430" spans="7:10">
      <c r="G6430" s="26"/>
      <c r="H6430" s="26"/>
      <c r="I6430" s="26"/>
      <c r="J6430" s="26"/>
    </row>
    <row r="6431" spans="7:10">
      <c r="G6431" s="26"/>
      <c r="H6431" s="26"/>
      <c r="I6431" s="26"/>
      <c r="J6431" s="26"/>
    </row>
    <row r="6432" spans="7:10">
      <c r="G6432" s="26"/>
      <c r="H6432" s="26"/>
      <c r="I6432" s="26"/>
      <c r="J6432" s="26"/>
    </row>
    <row r="6433" spans="7:10">
      <c r="G6433" s="26"/>
      <c r="H6433" s="26"/>
      <c r="I6433" s="26"/>
      <c r="J6433" s="26"/>
    </row>
    <row r="6434" spans="7:10">
      <c r="G6434" s="26"/>
      <c r="H6434" s="26"/>
      <c r="I6434" s="26"/>
      <c r="J6434" s="26"/>
    </row>
    <row r="6435" spans="7:10">
      <c r="G6435" s="26"/>
      <c r="H6435" s="26"/>
      <c r="I6435" s="26"/>
      <c r="J6435" s="26"/>
    </row>
    <row r="6436" spans="7:10">
      <c r="G6436" s="26"/>
      <c r="H6436" s="26"/>
      <c r="I6436" s="26"/>
      <c r="J6436" s="26"/>
    </row>
    <row r="6437" spans="7:10">
      <c r="G6437" s="26"/>
      <c r="H6437" s="26"/>
      <c r="I6437" s="26"/>
      <c r="J6437" s="26"/>
    </row>
    <row r="6438" spans="7:10">
      <c r="G6438" s="26"/>
      <c r="H6438" s="26"/>
      <c r="I6438" s="26"/>
      <c r="J6438" s="26"/>
    </row>
    <row r="6439" spans="7:10">
      <c r="G6439" s="26"/>
      <c r="H6439" s="26"/>
      <c r="I6439" s="26"/>
      <c r="J6439" s="26"/>
    </row>
    <row r="6440" spans="7:10">
      <c r="G6440" s="26"/>
      <c r="H6440" s="26"/>
      <c r="I6440" s="26"/>
      <c r="J6440" s="26"/>
    </row>
    <row r="6441" spans="7:10">
      <c r="G6441" s="26"/>
      <c r="H6441" s="26"/>
      <c r="I6441" s="26"/>
      <c r="J6441" s="26"/>
    </row>
    <row r="6442" spans="7:10">
      <c r="G6442" s="26"/>
      <c r="H6442" s="26"/>
      <c r="I6442" s="26"/>
      <c r="J6442" s="26"/>
    </row>
    <row r="6443" spans="7:10">
      <c r="G6443" s="26"/>
      <c r="H6443" s="26"/>
      <c r="I6443" s="26"/>
      <c r="J6443" s="26"/>
    </row>
    <row r="6444" spans="7:10">
      <c r="G6444" s="26"/>
      <c r="H6444" s="26"/>
      <c r="I6444" s="26"/>
      <c r="J6444" s="26"/>
    </row>
    <row r="6445" spans="7:10">
      <c r="G6445" s="26"/>
      <c r="H6445" s="26"/>
      <c r="I6445" s="26"/>
      <c r="J6445" s="26"/>
    </row>
    <row r="6446" spans="7:10">
      <c r="G6446" s="26"/>
      <c r="H6446" s="26"/>
      <c r="I6446" s="26"/>
      <c r="J6446" s="26"/>
    </row>
    <row r="6447" spans="7:10">
      <c r="G6447" s="26"/>
      <c r="H6447" s="26"/>
      <c r="I6447" s="26"/>
      <c r="J6447" s="26"/>
    </row>
    <row r="6448" spans="7:10">
      <c r="G6448" s="26"/>
      <c r="H6448" s="26"/>
      <c r="I6448" s="26"/>
      <c r="J6448" s="26"/>
    </row>
    <row r="6449" spans="7:10">
      <c r="G6449" s="26"/>
      <c r="H6449" s="26"/>
      <c r="I6449" s="26"/>
      <c r="J6449" s="26"/>
    </row>
    <row r="6450" spans="7:10">
      <c r="G6450" s="26"/>
      <c r="H6450" s="26"/>
      <c r="I6450" s="26"/>
      <c r="J6450" s="26"/>
    </row>
    <row r="6451" spans="7:10">
      <c r="G6451" s="26"/>
      <c r="H6451" s="26"/>
      <c r="I6451" s="26"/>
      <c r="J6451" s="26"/>
    </row>
    <row r="6452" spans="7:10">
      <c r="G6452" s="26"/>
      <c r="H6452" s="26"/>
      <c r="I6452" s="26"/>
      <c r="J6452" s="26"/>
    </row>
    <row r="6453" spans="7:10">
      <c r="G6453" s="26"/>
      <c r="H6453" s="26"/>
      <c r="I6453" s="26"/>
      <c r="J6453" s="26"/>
    </row>
    <row r="6454" spans="7:10">
      <c r="G6454" s="26"/>
      <c r="H6454" s="26"/>
      <c r="I6454" s="26"/>
      <c r="J6454" s="26"/>
    </row>
    <row r="6455" spans="7:10">
      <c r="G6455" s="26"/>
      <c r="H6455" s="26"/>
      <c r="I6455" s="26"/>
      <c r="J6455" s="26"/>
    </row>
    <row r="6456" spans="7:10">
      <c r="G6456" s="26"/>
      <c r="H6456" s="26"/>
      <c r="I6456" s="26"/>
      <c r="J6456" s="26"/>
    </row>
    <row r="6457" spans="7:10">
      <c r="G6457" s="26"/>
      <c r="H6457" s="26"/>
      <c r="I6457" s="26"/>
      <c r="J6457" s="26"/>
    </row>
    <row r="6458" spans="7:10">
      <c r="G6458" s="26"/>
      <c r="H6458" s="26"/>
      <c r="I6458" s="26"/>
      <c r="J6458" s="26"/>
    </row>
    <row r="6459" spans="7:10">
      <c r="G6459" s="26"/>
      <c r="H6459" s="26"/>
      <c r="I6459" s="26"/>
      <c r="J6459" s="26"/>
    </row>
    <row r="6460" spans="7:10">
      <c r="G6460" s="26"/>
      <c r="H6460" s="26"/>
      <c r="I6460" s="26"/>
      <c r="J6460" s="26"/>
    </row>
    <row r="6461" spans="7:10">
      <c r="G6461" s="26"/>
      <c r="H6461" s="26"/>
      <c r="I6461" s="26"/>
      <c r="J6461" s="26"/>
    </row>
    <row r="6462" spans="7:10">
      <c r="G6462" s="26"/>
      <c r="H6462" s="26"/>
      <c r="I6462" s="26"/>
      <c r="J6462" s="26"/>
    </row>
    <row r="6463" spans="7:10">
      <c r="G6463" s="26"/>
      <c r="H6463" s="26"/>
      <c r="I6463" s="26"/>
      <c r="J6463" s="26"/>
    </row>
    <row r="6464" spans="7:10">
      <c r="G6464" s="26"/>
      <c r="H6464" s="26"/>
      <c r="I6464" s="26"/>
      <c r="J6464" s="26"/>
    </row>
    <row r="6465" spans="7:10">
      <c r="G6465" s="26"/>
      <c r="H6465" s="26"/>
      <c r="I6465" s="26"/>
      <c r="J6465" s="26"/>
    </row>
    <row r="6466" spans="7:10">
      <c r="G6466" s="26"/>
      <c r="H6466" s="26"/>
      <c r="I6466" s="26"/>
      <c r="J6466" s="26"/>
    </row>
    <row r="6467" spans="7:10">
      <c r="G6467" s="26"/>
      <c r="H6467" s="26"/>
      <c r="I6467" s="26"/>
      <c r="J6467" s="26"/>
    </row>
    <row r="6468" spans="7:10">
      <c r="G6468" s="26"/>
      <c r="H6468" s="26"/>
      <c r="I6468" s="26"/>
      <c r="J6468" s="26"/>
    </row>
    <row r="6469" spans="7:10">
      <c r="G6469" s="26"/>
      <c r="H6469" s="26"/>
      <c r="I6469" s="26"/>
      <c r="J6469" s="26"/>
    </row>
    <row r="6470" spans="7:10">
      <c r="G6470" s="26"/>
      <c r="H6470" s="26"/>
      <c r="I6470" s="26"/>
      <c r="J6470" s="26"/>
    </row>
    <row r="6471" spans="7:10">
      <c r="G6471" s="26"/>
      <c r="H6471" s="26"/>
      <c r="I6471" s="26"/>
      <c r="J6471" s="26"/>
    </row>
    <row r="6472" spans="7:10">
      <c r="G6472" s="26"/>
      <c r="H6472" s="26"/>
      <c r="I6472" s="26"/>
      <c r="J6472" s="26"/>
    </row>
    <row r="6473" spans="7:10">
      <c r="G6473" s="26"/>
      <c r="H6473" s="26"/>
      <c r="I6473" s="26"/>
      <c r="J6473" s="26"/>
    </row>
    <row r="6474" spans="7:10">
      <c r="G6474" s="26"/>
      <c r="H6474" s="26"/>
      <c r="I6474" s="26"/>
      <c r="J6474" s="26"/>
    </row>
    <row r="6475" spans="7:10">
      <c r="G6475" s="26"/>
      <c r="H6475" s="26"/>
      <c r="I6475" s="26"/>
      <c r="J6475" s="26"/>
    </row>
    <row r="6476" spans="7:10">
      <c r="G6476" s="26"/>
      <c r="H6476" s="26"/>
      <c r="I6476" s="26"/>
      <c r="J6476" s="26"/>
    </row>
    <row r="6477" spans="7:10">
      <c r="G6477" s="26"/>
      <c r="H6477" s="26"/>
      <c r="I6477" s="26"/>
      <c r="J6477" s="26"/>
    </row>
    <row r="6478" spans="7:10">
      <c r="G6478" s="26"/>
      <c r="H6478" s="26"/>
      <c r="I6478" s="26"/>
      <c r="J6478" s="26"/>
    </row>
    <row r="6479" spans="7:10">
      <c r="G6479" s="26"/>
      <c r="H6479" s="26"/>
      <c r="I6479" s="26"/>
      <c r="J6479" s="26"/>
    </row>
    <row r="6480" spans="7:10">
      <c r="G6480" s="26"/>
      <c r="H6480" s="26"/>
      <c r="I6480" s="26"/>
      <c r="J6480" s="26"/>
    </row>
    <row r="6481" spans="7:10">
      <c r="G6481" s="26"/>
      <c r="H6481" s="26"/>
      <c r="I6481" s="26"/>
      <c r="J6481" s="26"/>
    </row>
    <row r="6482" spans="7:10">
      <c r="G6482" s="26"/>
      <c r="H6482" s="26"/>
      <c r="I6482" s="26"/>
      <c r="J6482" s="26"/>
    </row>
    <row r="6483" spans="7:10">
      <c r="G6483" s="26"/>
      <c r="H6483" s="26"/>
      <c r="I6483" s="26"/>
      <c r="J6483" s="26"/>
    </row>
    <row r="6484" spans="7:10">
      <c r="G6484" s="26"/>
      <c r="H6484" s="26"/>
      <c r="I6484" s="26"/>
      <c r="J6484" s="26"/>
    </row>
    <row r="6485" spans="7:10">
      <c r="G6485" s="26"/>
      <c r="H6485" s="26"/>
      <c r="I6485" s="26"/>
      <c r="J6485" s="26"/>
    </row>
    <row r="6486" spans="7:10">
      <c r="G6486" s="26"/>
      <c r="H6486" s="26"/>
      <c r="I6486" s="26"/>
      <c r="J6486" s="26"/>
    </row>
    <row r="6487" spans="7:10">
      <c r="G6487" s="26"/>
      <c r="H6487" s="26"/>
      <c r="I6487" s="26"/>
      <c r="J6487" s="26"/>
    </row>
    <row r="6488" spans="7:10">
      <c r="G6488" s="26"/>
      <c r="H6488" s="26"/>
      <c r="I6488" s="26"/>
      <c r="J6488" s="26"/>
    </row>
    <row r="6489" spans="7:10">
      <c r="G6489" s="26"/>
      <c r="H6489" s="26"/>
      <c r="I6489" s="26"/>
      <c r="J6489" s="26"/>
    </row>
    <row r="6490" spans="7:10">
      <c r="G6490" s="26"/>
      <c r="H6490" s="26"/>
      <c r="I6490" s="26"/>
      <c r="J6490" s="26"/>
    </row>
    <row r="6491" spans="7:10">
      <c r="G6491" s="26"/>
      <c r="H6491" s="26"/>
      <c r="I6491" s="26"/>
      <c r="J6491" s="26"/>
    </row>
    <row r="6492" spans="7:10">
      <c r="G6492" s="26"/>
      <c r="H6492" s="26"/>
      <c r="I6492" s="26"/>
      <c r="J6492" s="26"/>
    </row>
    <row r="6493" spans="7:10">
      <c r="G6493" s="26"/>
      <c r="H6493" s="26"/>
      <c r="I6493" s="26"/>
      <c r="J6493" s="26"/>
    </row>
    <row r="6494" spans="7:10">
      <c r="G6494" s="26"/>
      <c r="H6494" s="26"/>
      <c r="I6494" s="26"/>
      <c r="J6494" s="26"/>
    </row>
    <row r="6495" spans="7:10">
      <c r="G6495" s="26"/>
      <c r="H6495" s="26"/>
      <c r="I6495" s="26"/>
      <c r="J6495" s="26"/>
    </row>
    <row r="6496" spans="7:10">
      <c r="G6496" s="26"/>
      <c r="H6496" s="26"/>
      <c r="I6496" s="26"/>
      <c r="J6496" s="26"/>
    </row>
    <row r="6497" spans="7:10">
      <c r="G6497" s="26"/>
      <c r="H6497" s="26"/>
      <c r="I6497" s="26"/>
      <c r="J6497" s="26"/>
    </row>
    <row r="6498" spans="7:10">
      <c r="G6498" s="26"/>
      <c r="H6498" s="26"/>
      <c r="I6498" s="26"/>
      <c r="J6498" s="26"/>
    </row>
    <row r="6499" spans="7:10">
      <c r="G6499" s="26"/>
      <c r="H6499" s="26"/>
      <c r="I6499" s="26"/>
      <c r="J6499" s="26"/>
    </row>
    <row r="6500" spans="7:10">
      <c r="G6500" s="26"/>
      <c r="H6500" s="26"/>
      <c r="I6500" s="26"/>
      <c r="J6500" s="26"/>
    </row>
    <row r="6501" spans="7:10">
      <c r="G6501" s="26"/>
      <c r="H6501" s="26"/>
      <c r="I6501" s="26"/>
      <c r="J6501" s="26"/>
    </row>
    <row r="6502" spans="7:10">
      <c r="G6502" s="26"/>
      <c r="H6502" s="26"/>
      <c r="I6502" s="26"/>
      <c r="J6502" s="26"/>
    </row>
    <row r="6503" spans="7:10">
      <c r="G6503" s="26"/>
      <c r="H6503" s="26"/>
      <c r="I6503" s="26"/>
      <c r="J6503" s="26"/>
    </row>
    <row r="6504" spans="7:10">
      <c r="G6504" s="26"/>
      <c r="H6504" s="26"/>
      <c r="I6504" s="26"/>
      <c r="J6504" s="26"/>
    </row>
    <row r="6505" spans="7:10">
      <c r="G6505" s="26"/>
      <c r="H6505" s="26"/>
      <c r="I6505" s="26"/>
      <c r="J6505" s="26"/>
    </row>
    <row r="6506" spans="7:10">
      <c r="G6506" s="26"/>
      <c r="H6506" s="26"/>
      <c r="I6506" s="26"/>
      <c r="J6506" s="26"/>
    </row>
    <row r="6507" spans="7:10">
      <c r="G6507" s="26"/>
      <c r="H6507" s="26"/>
      <c r="I6507" s="26"/>
      <c r="J6507" s="26"/>
    </row>
    <row r="6508" spans="7:10">
      <c r="G6508" s="26"/>
      <c r="H6508" s="26"/>
      <c r="I6508" s="26"/>
      <c r="J6508" s="26"/>
    </row>
    <row r="6509" spans="7:10">
      <c r="G6509" s="26"/>
      <c r="H6509" s="26"/>
      <c r="I6509" s="26"/>
      <c r="J6509" s="26"/>
    </row>
    <row r="6510" spans="7:10">
      <c r="G6510" s="26"/>
      <c r="H6510" s="26"/>
      <c r="I6510" s="26"/>
      <c r="J6510" s="26"/>
    </row>
    <row r="6511" spans="7:10">
      <c r="G6511" s="26"/>
      <c r="H6511" s="26"/>
      <c r="I6511" s="26"/>
      <c r="J6511" s="26"/>
    </row>
    <row r="6512" spans="7:10">
      <c r="G6512" s="26"/>
      <c r="H6512" s="26"/>
      <c r="I6512" s="26"/>
      <c r="J6512" s="26"/>
    </row>
    <row r="6513" spans="7:10">
      <c r="G6513" s="26"/>
      <c r="H6513" s="26"/>
      <c r="I6513" s="26"/>
      <c r="J6513" s="26"/>
    </row>
    <row r="6514" spans="7:10">
      <c r="G6514" s="26"/>
      <c r="H6514" s="26"/>
      <c r="I6514" s="26"/>
      <c r="J6514" s="26"/>
    </row>
    <row r="6515" spans="7:10">
      <c r="G6515" s="26"/>
      <c r="H6515" s="26"/>
      <c r="I6515" s="26"/>
      <c r="J6515" s="26"/>
    </row>
    <row r="6516" spans="7:10">
      <c r="G6516" s="26"/>
      <c r="H6516" s="26"/>
      <c r="I6516" s="26"/>
      <c r="J6516" s="26"/>
    </row>
    <row r="6517" spans="7:10">
      <c r="G6517" s="26"/>
      <c r="H6517" s="26"/>
      <c r="I6517" s="26"/>
      <c r="J6517" s="26"/>
    </row>
    <row r="6518" spans="7:10">
      <c r="G6518" s="26"/>
      <c r="H6518" s="26"/>
      <c r="I6518" s="26"/>
      <c r="J6518" s="26"/>
    </row>
    <row r="6519" spans="7:10">
      <c r="G6519" s="26"/>
      <c r="H6519" s="26"/>
      <c r="I6519" s="26"/>
      <c r="J6519" s="26"/>
    </row>
    <row r="6520" spans="7:10">
      <c r="G6520" s="26"/>
      <c r="H6520" s="26"/>
      <c r="I6520" s="26"/>
      <c r="J6520" s="26"/>
    </row>
    <row r="6521" spans="7:10">
      <c r="G6521" s="26"/>
      <c r="H6521" s="26"/>
      <c r="I6521" s="26"/>
      <c r="J6521" s="26"/>
    </row>
    <row r="6522" spans="7:10">
      <c r="G6522" s="26"/>
      <c r="H6522" s="26"/>
      <c r="I6522" s="26"/>
      <c r="J6522" s="26"/>
    </row>
    <row r="6523" spans="7:10">
      <c r="G6523" s="26"/>
      <c r="H6523" s="26"/>
      <c r="I6523" s="26"/>
      <c r="J6523" s="26"/>
    </row>
    <row r="6524" spans="7:10">
      <c r="G6524" s="26"/>
      <c r="H6524" s="26"/>
      <c r="I6524" s="26"/>
      <c r="J6524" s="26"/>
    </row>
    <row r="6525" spans="7:10">
      <c r="G6525" s="26"/>
      <c r="H6525" s="26"/>
      <c r="I6525" s="26"/>
      <c r="J6525" s="26"/>
    </row>
    <row r="6526" spans="7:10">
      <c r="G6526" s="26"/>
      <c r="H6526" s="26"/>
      <c r="I6526" s="26"/>
      <c r="J6526" s="26"/>
    </row>
    <row r="6527" spans="7:10">
      <c r="G6527" s="26"/>
      <c r="H6527" s="26"/>
      <c r="I6527" s="26"/>
      <c r="J6527" s="26"/>
    </row>
    <row r="6528" spans="7:10">
      <c r="G6528" s="26"/>
      <c r="H6528" s="26"/>
      <c r="I6528" s="26"/>
      <c r="J6528" s="26"/>
    </row>
    <row r="6529" spans="7:10">
      <c r="G6529" s="26"/>
      <c r="H6529" s="26"/>
      <c r="I6529" s="26"/>
      <c r="J6529" s="26"/>
    </row>
    <row r="6530" spans="7:10">
      <c r="G6530" s="26"/>
      <c r="H6530" s="26"/>
      <c r="I6530" s="26"/>
      <c r="J6530" s="26"/>
    </row>
    <row r="6531" spans="7:10">
      <c r="G6531" s="26"/>
      <c r="H6531" s="26"/>
      <c r="I6531" s="26"/>
      <c r="J6531" s="26"/>
    </row>
    <row r="6532" spans="7:10">
      <c r="G6532" s="26"/>
      <c r="H6532" s="26"/>
      <c r="I6532" s="26"/>
      <c r="J6532" s="26"/>
    </row>
    <row r="6533" spans="7:10">
      <c r="G6533" s="26"/>
      <c r="H6533" s="26"/>
      <c r="I6533" s="26"/>
      <c r="J6533" s="26"/>
    </row>
    <row r="6534" spans="7:10">
      <c r="G6534" s="26"/>
      <c r="H6534" s="26"/>
      <c r="I6534" s="26"/>
      <c r="J6534" s="26"/>
    </row>
    <row r="6535" spans="7:10">
      <c r="G6535" s="26"/>
      <c r="H6535" s="26"/>
      <c r="I6535" s="26"/>
      <c r="J6535" s="26"/>
    </row>
    <row r="6536" spans="7:10">
      <c r="G6536" s="26"/>
      <c r="H6536" s="26"/>
      <c r="I6536" s="26"/>
      <c r="J6536" s="26"/>
    </row>
    <row r="6537" spans="7:10">
      <c r="G6537" s="26"/>
      <c r="H6537" s="26"/>
      <c r="I6537" s="26"/>
      <c r="J6537" s="26"/>
    </row>
    <row r="6538" spans="7:10">
      <c r="G6538" s="26"/>
      <c r="H6538" s="26"/>
      <c r="I6538" s="26"/>
      <c r="J6538" s="26"/>
    </row>
    <row r="6539" spans="7:10">
      <c r="G6539" s="26"/>
      <c r="H6539" s="26"/>
      <c r="I6539" s="26"/>
      <c r="J6539" s="26"/>
    </row>
    <row r="6540" spans="7:10">
      <c r="G6540" s="26"/>
      <c r="H6540" s="26"/>
      <c r="I6540" s="26"/>
      <c r="J6540" s="26"/>
    </row>
    <row r="6541" spans="7:10">
      <c r="G6541" s="26"/>
      <c r="H6541" s="26"/>
      <c r="I6541" s="26"/>
      <c r="J6541" s="26"/>
    </row>
    <row r="6542" spans="7:10">
      <c r="G6542" s="26"/>
      <c r="H6542" s="26"/>
      <c r="I6542" s="26"/>
      <c r="J6542" s="26"/>
    </row>
    <row r="6543" spans="7:10">
      <c r="G6543" s="26"/>
      <c r="H6543" s="26"/>
      <c r="I6543" s="26"/>
      <c r="J6543" s="26"/>
    </row>
    <row r="6544" spans="7:10">
      <c r="G6544" s="26"/>
      <c r="H6544" s="26"/>
      <c r="I6544" s="26"/>
      <c r="J6544" s="26"/>
    </row>
    <row r="6545" spans="7:10">
      <c r="G6545" s="26"/>
      <c r="H6545" s="26"/>
      <c r="I6545" s="26"/>
      <c r="J6545" s="26"/>
    </row>
    <row r="6546" spans="7:10">
      <c r="G6546" s="26"/>
      <c r="H6546" s="26"/>
      <c r="I6546" s="26"/>
      <c r="J6546" s="26"/>
    </row>
    <row r="6547" spans="7:10">
      <c r="G6547" s="26"/>
      <c r="H6547" s="26"/>
      <c r="I6547" s="26"/>
      <c r="J6547" s="26"/>
    </row>
    <row r="6548" spans="7:10">
      <c r="G6548" s="26"/>
      <c r="H6548" s="26"/>
      <c r="I6548" s="26"/>
      <c r="J6548" s="26"/>
    </row>
    <row r="6549" spans="7:10">
      <c r="G6549" s="26"/>
      <c r="H6549" s="26"/>
      <c r="I6549" s="26"/>
      <c r="J6549" s="26"/>
    </row>
    <row r="6550" spans="7:10">
      <c r="G6550" s="26"/>
      <c r="H6550" s="26"/>
      <c r="I6550" s="26"/>
      <c r="J6550" s="26"/>
    </row>
    <row r="6551" spans="7:10">
      <c r="G6551" s="26"/>
      <c r="H6551" s="26"/>
      <c r="I6551" s="26"/>
      <c r="J6551" s="26"/>
    </row>
    <row r="6552" spans="7:10">
      <c r="G6552" s="26"/>
      <c r="H6552" s="26"/>
      <c r="I6552" s="26"/>
      <c r="J6552" s="26"/>
    </row>
    <row r="6553" spans="7:10">
      <c r="G6553" s="26"/>
      <c r="H6553" s="26"/>
      <c r="I6553" s="26"/>
      <c r="J6553" s="26"/>
    </row>
    <row r="6554" spans="7:10">
      <c r="G6554" s="26"/>
      <c r="H6554" s="26"/>
      <c r="I6554" s="26"/>
      <c r="J6554" s="26"/>
    </row>
    <row r="6555" spans="7:10">
      <c r="G6555" s="26"/>
      <c r="H6555" s="26"/>
      <c r="I6555" s="26"/>
      <c r="J6555" s="26"/>
    </row>
    <row r="6556" spans="7:10">
      <c r="G6556" s="26"/>
      <c r="H6556" s="26"/>
      <c r="I6556" s="26"/>
      <c r="J6556" s="26"/>
    </row>
    <row r="6557" spans="7:10">
      <c r="G6557" s="26"/>
      <c r="H6557" s="26"/>
      <c r="I6557" s="26"/>
      <c r="J6557" s="26"/>
    </row>
    <row r="6558" spans="7:10">
      <c r="G6558" s="26"/>
      <c r="H6558" s="26"/>
      <c r="I6558" s="26"/>
      <c r="J6558" s="26"/>
    </row>
    <row r="6559" spans="7:10">
      <c r="G6559" s="26"/>
      <c r="H6559" s="26"/>
      <c r="I6559" s="26"/>
      <c r="J6559" s="26"/>
    </row>
    <row r="6560" spans="7:10">
      <c r="G6560" s="26"/>
      <c r="H6560" s="26"/>
      <c r="I6560" s="26"/>
      <c r="J6560" s="26"/>
    </row>
    <row r="6561" spans="7:10">
      <c r="G6561" s="26"/>
      <c r="H6561" s="26"/>
      <c r="I6561" s="26"/>
      <c r="J6561" s="26"/>
    </row>
    <row r="6562" spans="7:10">
      <c r="G6562" s="26"/>
      <c r="H6562" s="26"/>
      <c r="I6562" s="26"/>
      <c r="J6562" s="26"/>
    </row>
    <row r="6563" spans="7:10">
      <c r="G6563" s="26"/>
      <c r="H6563" s="26"/>
      <c r="I6563" s="26"/>
      <c r="J6563" s="26"/>
    </row>
    <row r="6564" spans="7:10">
      <c r="G6564" s="26"/>
      <c r="H6564" s="26"/>
      <c r="I6564" s="26"/>
      <c r="J6564" s="26"/>
    </row>
    <row r="6565" spans="7:10">
      <c r="G6565" s="26"/>
      <c r="H6565" s="26"/>
      <c r="I6565" s="26"/>
      <c r="J6565" s="26"/>
    </row>
    <row r="6566" spans="7:10">
      <c r="G6566" s="26"/>
      <c r="H6566" s="26"/>
      <c r="I6566" s="26"/>
      <c r="J6566" s="26"/>
    </row>
    <row r="6567" spans="7:10">
      <c r="G6567" s="26"/>
      <c r="H6567" s="26"/>
      <c r="I6567" s="26"/>
      <c r="J6567" s="26"/>
    </row>
    <row r="6568" spans="7:10">
      <c r="G6568" s="26"/>
      <c r="H6568" s="26"/>
      <c r="I6568" s="26"/>
      <c r="J6568" s="26"/>
    </row>
    <row r="6569" spans="7:10">
      <c r="G6569" s="26"/>
      <c r="H6569" s="26"/>
      <c r="I6569" s="26"/>
      <c r="J6569" s="26"/>
    </row>
    <row r="6570" spans="7:10">
      <c r="G6570" s="26"/>
      <c r="H6570" s="26"/>
      <c r="I6570" s="26"/>
      <c r="J6570" s="26"/>
    </row>
    <row r="6571" spans="7:10">
      <c r="G6571" s="26"/>
      <c r="H6571" s="26"/>
      <c r="I6571" s="26"/>
      <c r="J6571" s="26"/>
    </row>
    <row r="6572" spans="7:10">
      <c r="G6572" s="26"/>
      <c r="H6572" s="26"/>
      <c r="I6572" s="26"/>
      <c r="J6572" s="26"/>
    </row>
    <row r="6573" spans="7:10">
      <c r="G6573" s="26"/>
      <c r="H6573" s="26"/>
      <c r="I6573" s="26"/>
      <c r="J6573" s="26"/>
    </row>
    <row r="6574" spans="7:10">
      <c r="G6574" s="26"/>
      <c r="H6574" s="26"/>
      <c r="I6574" s="26"/>
      <c r="J6574" s="26"/>
    </row>
    <row r="6575" spans="7:10">
      <c r="G6575" s="26"/>
      <c r="H6575" s="26"/>
      <c r="I6575" s="26"/>
      <c r="J6575" s="26"/>
    </row>
    <row r="6576" spans="7:10">
      <c r="G6576" s="26"/>
      <c r="H6576" s="26"/>
      <c r="I6576" s="26"/>
      <c r="J6576" s="26"/>
    </row>
    <row r="6577" spans="7:10">
      <c r="G6577" s="26"/>
      <c r="H6577" s="26"/>
      <c r="I6577" s="26"/>
      <c r="J6577" s="26"/>
    </row>
    <row r="6578" spans="7:10">
      <c r="G6578" s="26"/>
      <c r="H6578" s="26"/>
      <c r="I6578" s="26"/>
      <c r="J6578" s="26"/>
    </row>
    <row r="6579" spans="7:10">
      <c r="G6579" s="26"/>
      <c r="H6579" s="26"/>
      <c r="I6579" s="26"/>
      <c r="J6579" s="26"/>
    </row>
    <row r="6580" spans="7:10">
      <c r="G6580" s="26"/>
      <c r="H6580" s="26"/>
      <c r="I6580" s="26"/>
      <c r="J6580" s="26"/>
    </row>
    <row r="6581" spans="7:10">
      <c r="G6581" s="26"/>
      <c r="H6581" s="26"/>
      <c r="I6581" s="26"/>
      <c r="J6581" s="26"/>
    </row>
    <row r="6582" spans="7:10">
      <c r="G6582" s="26"/>
      <c r="H6582" s="26"/>
      <c r="I6582" s="26"/>
      <c r="J6582" s="26"/>
    </row>
    <row r="6583" spans="7:10">
      <c r="G6583" s="26"/>
      <c r="H6583" s="26"/>
      <c r="I6583" s="26"/>
      <c r="J6583" s="26"/>
    </row>
    <row r="6584" spans="7:10">
      <c r="G6584" s="26"/>
      <c r="H6584" s="26"/>
      <c r="I6584" s="26"/>
      <c r="J6584" s="26"/>
    </row>
    <row r="6585" spans="7:10">
      <c r="G6585" s="26"/>
      <c r="H6585" s="26"/>
      <c r="I6585" s="26"/>
      <c r="J6585" s="26"/>
    </row>
    <row r="6586" spans="7:10">
      <c r="G6586" s="26"/>
      <c r="H6586" s="26"/>
      <c r="I6586" s="26"/>
      <c r="J6586" s="26"/>
    </row>
    <row r="6587" spans="7:10">
      <c r="G6587" s="26"/>
      <c r="H6587" s="26"/>
      <c r="I6587" s="26"/>
      <c r="J6587" s="26"/>
    </row>
    <row r="6588" spans="7:10">
      <c r="G6588" s="26"/>
      <c r="H6588" s="26"/>
      <c r="I6588" s="26"/>
      <c r="J6588" s="26"/>
    </row>
    <row r="6589" spans="7:10">
      <c r="G6589" s="26"/>
      <c r="H6589" s="26"/>
      <c r="I6589" s="26"/>
      <c r="J6589" s="26"/>
    </row>
    <row r="6590" spans="7:10">
      <c r="G6590" s="26"/>
      <c r="H6590" s="26"/>
      <c r="I6590" s="26"/>
      <c r="J6590" s="26"/>
    </row>
    <row r="6591" spans="7:10">
      <c r="G6591" s="26"/>
      <c r="H6591" s="26"/>
      <c r="I6591" s="26"/>
      <c r="J6591" s="26"/>
    </row>
    <row r="6592" spans="7:10">
      <c r="G6592" s="26"/>
      <c r="H6592" s="26"/>
      <c r="I6592" s="26"/>
      <c r="J6592" s="26"/>
    </row>
    <row r="6593" spans="7:10">
      <c r="G6593" s="26"/>
      <c r="H6593" s="26"/>
      <c r="I6593" s="26"/>
      <c r="J6593" s="26"/>
    </row>
    <row r="6594" spans="7:10">
      <c r="G6594" s="26"/>
      <c r="H6594" s="26"/>
      <c r="I6594" s="26"/>
      <c r="J6594" s="26"/>
    </row>
    <row r="6595" spans="7:10">
      <c r="G6595" s="26"/>
      <c r="H6595" s="26"/>
      <c r="I6595" s="26"/>
      <c r="J6595" s="26"/>
    </row>
    <row r="6596" spans="7:10">
      <c r="G6596" s="26"/>
      <c r="H6596" s="26"/>
      <c r="I6596" s="26"/>
      <c r="J6596" s="26"/>
    </row>
    <row r="6597" spans="7:10">
      <c r="G6597" s="26"/>
      <c r="H6597" s="26"/>
      <c r="I6597" s="26"/>
      <c r="J6597" s="26"/>
    </row>
    <row r="6598" spans="7:10">
      <c r="G6598" s="26"/>
      <c r="H6598" s="26"/>
      <c r="I6598" s="26"/>
      <c r="J6598" s="26"/>
    </row>
    <row r="6599" spans="7:10">
      <c r="G6599" s="26"/>
      <c r="H6599" s="26"/>
      <c r="I6599" s="26"/>
      <c r="J6599" s="26"/>
    </row>
    <row r="6600" spans="7:10">
      <c r="G6600" s="26"/>
      <c r="H6600" s="26"/>
      <c r="I6600" s="26"/>
      <c r="J6600" s="26"/>
    </row>
    <row r="6601" spans="7:10">
      <c r="G6601" s="26"/>
      <c r="H6601" s="26"/>
      <c r="I6601" s="26"/>
      <c r="J6601" s="26"/>
    </row>
    <row r="6602" spans="7:10">
      <c r="G6602" s="26"/>
      <c r="H6602" s="26"/>
      <c r="I6602" s="26"/>
      <c r="J6602" s="26"/>
    </row>
    <row r="6603" spans="7:10">
      <c r="G6603" s="26"/>
      <c r="H6603" s="26"/>
      <c r="I6603" s="26"/>
      <c r="J6603" s="26"/>
    </row>
    <row r="6604" spans="7:10">
      <c r="G6604" s="26"/>
      <c r="H6604" s="26"/>
      <c r="I6604" s="26"/>
      <c r="J6604" s="26"/>
    </row>
    <row r="6605" spans="7:10">
      <c r="G6605" s="26"/>
      <c r="H6605" s="26"/>
      <c r="I6605" s="26"/>
      <c r="J6605" s="26"/>
    </row>
    <row r="6606" spans="7:10">
      <c r="G6606" s="26"/>
      <c r="H6606" s="26"/>
      <c r="I6606" s="26"/>
      <c r="J6606" s="26"/>
    </row>
    <row r="6607" spans="7:10">
      <c r="G6607" s="26"/>
      <c r="H6607" s="26"/>
      <c r="I6607" s="26"/>
      <c r="J6607" s="26"/>
    </row>
    <row r="6608" spans="7:10">
      <c r="G6608" s="26"/>
      <c r="H6608" s="26"/>
      <c r="I6608" s="26"/>
      <c r="J6608" s="26"/>
    </row>
    <row r="6609" spans="7:10">
      <c r="G6609" s="26"/>
      <c r="H6609" s="26"/>
      <c r="I6609" s="26"/>
      <c r="J6609" s="26"/>
    </row>
    <row r="6610" spans="7:10">
      <c r="G6610" s="26"/>
      <c r="H6610" s="26"/>
      <c r="I6610" s="26"/>
      <c r="J6610" s="26"/>
    </row>
    <row r="6611" spans="7:10">
      <c r="G6611" s="26"/>
      <c r="H6611" s="26"/>
      <c r="I6611" s="26"/>
      <c r="J6611" s="26"/>
    </row>
    <row r="6612" spans="7:10">
      <c r="G6612" s="26"/>
      <c r="H6612" s="26"/>
      <c r="I6612" s="26"/>
      <c r="J6612" s="26"/>
    </row>
    <row r="6613" spans="7:10">
      <c r="G6613" s="26"/>
      <c r="H6613" s="26"/>
      <c r="I6613" s="26"/>
      <c r="J6613" s="26"/>
    </row>
    <row r="6614" spans="7:10">
      <c r="G6614" s="26"/>
      <c r="H6614" s="26"/>
      <c r="I6614" s="26"/>
      <c r="J6614" s="26"/>
    </row>
    <row r="6615" spans="7:10">
      <c r="G6615" s="26"/>
      <c r="H6615" s="26"/>
      <c r="I6615" s="26"/>
      <c r="J6615" s="26"/>
    </row>
    <row r="6616" spans="7:10">
      <c r="G6616" s="26"/>
      <c r="H6616" s="26"/>
      <c r="I6616" s="26"/>
      <c r="J6616" s="26"/>
    </row>
    <row r="6617" spans="7:10">
      <c r="G6617" s="26"/>
      <c r="H6617" s="26"/>
      <c r="I6617" s="26"/>
      <c r="J6617" s="26"/>
    </row>
    <row r="6618" spans="7:10">
      <c r="G6618" s="26"/>
      <c r="H6618" s="26"/>
      <c r="I6618" s="26"/>
      <c r="J6618" s="26"/>
    </row>
    <row r="6619" spans="7:10">
      <c r="G6619" s="26"/>
      <c r="H6619" s="26"/>
      <c r="I6619" s="26"/>
      <c r="J6619" s="26"/>
    </row>
    <row r="6620" spans="7:10">
      <c r="G6620" s="26"/>
      <c r="H6620" s="26"/>
      <c r="I6620" s="26"/>
      <c r="J6620" s="26"/>
    </row>
    <row r="6621" spans="7:10">
      <c r="G6621" s="26"/>
      <c r="H6621" s="26"/>
      <c r="I6621" s="26"/>
      <c r="J6621" s="26"/>
    </row>
    <row r="6622" spans="7:10">
      <c r="G6622" s="26"/>
      <c r="H6622" s="26"/>
      <c r="I6622" s="26"/>
      <c r="J6622" s="26"/>
    </row>
    <row r="6623" spans="7:10">
      <c r="G6623" s="26"/>
      <c r="H6623" s="26"/>
      <c r="I6623" s="26"/>
      <c r="J6623" s="26"/>
    </row>
    <row r="6624" spans="7:10">
      <c r="G6624" s="26"/>
      <c r="H6624" s="26"/>
      <c r="I6624" s="26"/>
      <c r="J6624" s="26"/>
    </row>
    <row r="6625" spans="7:10">
      <c r="G6625" s="26"/>
      <c r="H6625" s="26"/>
      <c r="I6625" s="26"/>
      <c r="J6625" s="26"/>
    </row>
    <row r="6626" spans="7:10">
      <c r="G6626" s="26"/>
      <c r="H6626" s="26"/>
      <c r="I6626" s="26"/>
      <c r="J6626" s="26"/>
    </row>
    <row r="6627" spans="7:10">
      <c r="G6627" s="26"/>
      <c r="H6627" s="26"/>
      <c r="I6627" s="26"/>
      <c r="J6627" s="26"/>
    </row>
    <row r="6628" spans="7:10">
      <c r="G6628" s="26"/>
      <c r="H6628" s="26"/>
      <c r="I6628" s="26"/>
      <c r="J6628" s="26"/>
    </row>
    <row r="6629" spans="7:10">
      <c r="G6629" s="26"/>
      <c r="H6629" s="26"/>
      <c r="I6629" s="26"/>
      <c r="J6629" s="26"/>
    </row>
    <row r="6630" spans="7:10">
      <c r="G6630" s="26"/>
      <c r="H6630" s="26"/>
      <c r="I6630" s="26"/>
      <c r="J6630" s="26"/>
    </row>
    <row r="6631" spans="7:10">
      <c r="G6631" s="26"/>
      <c r="H6631" s="26"/>
      <c r="I6631" s="26"/>
      <c r="J6631" s="26"/>
    </row>
    <row r="6632" spans="7:10">
      <c r="G6632" s="26"/>
      <c r="H6632" s="26"/>
      <c r="I6632" s="26"/>
      <c r="J6632" s="26"/>
    </row>
    <row r="6633" spans="7:10">
      <c r="G6633" s="26"/>
      <c r="H6633" s="26"/>
      <c r="I6633" s="26"/>
      <c r="J6633" s="26"/>
    </row>
    <row r="6634" spans="7:10">
      <c r="G6634" s="26"/>
      <c r="H6634" s="26"/>
      <c r="I6634" s="26"/>
      <c r="J6634" s="26"/>
    </row>
    <row r="6635" spans="7:10">
      <c r="G6635" s="26"/>
      <c r="H6635" s="26"/>
      <c r="I6635" s="26"/>
      <c r="J6635" s="26"/>
    </row>
    <row r="6636" spans="7:10">
      <c r="G6636" s="26"/>
      <c r="H6636" s="26"/>
      <c r="I6636" s="26"/>
      <c r="J6636" s="26"/>
    </row>
    <row r="6637" spans="7:10">
      <c r="G6637" s="26"/>
      <c r="H6637" s="26"/>
      <c r="I6637" s="26"/>
      <c r="J6637" s="26"/>
    </row>
    <row r="6638" spans="7:10">
      <c r="G6638" s="26"/>
      <c r="H6638" s="26"/>
      <c r="I6638" s="26"/>
      <c r="J6638" s="26"/>
    </row>
    <row r="6639" spans="7:10">
      <c r="G6639" s="26"/>
      <c r="H6639" s="26"/>
      <c r="I6639" s="26"/>
      <c r="J6639" s="26"/>
    </row>
    <row r="6640" spans="7:10">
      <c r="G6640" s="26"/>
      <c r="H6640" s="26"/>
      <c r="I6640" s="26"/>
      <c r="J6640" s="26"/>
    </row>
    <row r="6641" spans="7:10">
      <c r="G6641" s="26"/>
      <c r="H6641" s="26"/>
      <c r="I6641" s="26"/>
      <c r="J6641" s="26"/>
    </row>
    <row r="6642" spans="7:10">
      <c r="G6642" s="26"/>
      <c r="H6642" s="26"/>
      <c r="I6642" s="26"/>
      <c r="J6642" s="26"/>
    </row>
    <row r="6643" spans="7:10">
      <c r="G6643" s="26"/>
      <c r="H6643" s="26"/>
      <c r="I6643" s="26"/>
      <c r="J6643" s="26"/>
    </row>
    <row r="6644" spans="7:10">
      <c r="G6644" s="26"/>
      <c r="H6644" s="26"/>
      <c r="I6644" s="26"/>
      <c r="J6644" s="26"/>
    </row>
    <row r="6645" spans="7:10">
      <c r="G6645" s="26"/>
      <c r="H6645" s="26"/>
      <c r="I6645" s="26"/>
      <c r="J6645" s="26"/>
    </row>
    <row r="6646" spans="7:10">
      <c r="G6646" s="26"/>
      <c r="H6646" s="26"/>
      <c r="I6646" s="26"/>
      <c r="J6646" s="26"/>
    </row>
    <row r="6647" spans="7:10">
      <c r="G6647" s="26"/>
      <c r="H6647" s="26"/>
      <c r="I6647" s="26"/>
      <c r="J6647" s="26"/>
    </row>
    <row r="6648" spans="7:10">
      <c r="G6648" s="26"/>
      <c r="H6648" s="26"/>
      <c r="I6648" s="26"/>
      <c r="J6648" s="26"/>
    </row>
    <row r="6649" spans="7:10">
      <c r="G6649" s="26"/>
      <c r="H6649" s="26"/>
      <c r="I6649" s="26"/>
      <c r="J6649" s="26"/>
    </row>
    <row r="6650" spans="7:10">
      <c r="G6650" s="26"/>
      <c r="H6650" s="26"/>
      <c r="I6650" s="26"/>
      <c r="J6650" s="26"/>
    </row>
    <row r="6651" spans="7:10">
      <c r="G6651" s="26"/>
      <c r="H6651" s="26"/>
      <c r="I6651" s="26"/>
      <c r="J6651" s="26"/>
    </row>
    <row r="6652" spans="7:10">
      <c r="G6652" s="26"/>
      <c r="H6652" s="26"/>
      <c r="I6652" s="26"/>
      <c r="J6652" s="26"/>
    </row>
    <row r="6653" spans="7:10">
      <c r="G6653" s="26"/>
      <c r="H6653" s="26"/>
      <c r="I6653" s="26"/>
      <c r="J6653" s="26"/>
    </row>
    <row r="6654" spans="7:10">
      <c r="G6654" s="26"/>
      <c r="H6654" s="26"/>
      <c r="I6654" s="26"/>
      <c r="J6654" s="26"/>
    </row>
    <row r="6655" spans="7:10">
      <c r="G6655" s="26"/>
      <c r="H6655" s="26"/>
      <c r="I6655" s="26"/>
      <c r="J6655" s="26"/>
    </row>
    <row r="6656" spans="7:10">
      <c r="G6656" s="26"/>
      <c r="H6656" s="26"/>
      <c r="I6656" s="26"/>
      <c r="J6656" s="26"/>
    </row>
    <row r="6657" spans="7:10">
      <c r="G6657" s="26"/>
      <c r="H6657" s="26"/>
      <c r="I6657" s="26"/>
      <c r="J6657" s="26"/>
    </row>
    <row r="6658" spans="7:10">
      <c r="G6658" s="26"/>
      <c r="H6658" s="26"/>
      <c r="I6658" s="26"/>
      <c r="J6658" s="26"/>
    </row>
    <row r="6659" spans="7:10">
      <c r="G6659" s="26"/>
      <c r="H6659" s="26"/>
      <c r="I6659" s="26"/>
      <c r="J6659" s="26"/>
    </row>
    <row r="6660" spans="7:10">
      <c r="G6660" s="26"/>
      <c r="H6660" s="26"/>
      <c r="I6660" s="26"/>
      <c r="J6660" s="26"/>
    </row>
    <row r="6661" spans="7:10">
      <c r="G6661" s="26"/>
      <c r="H6661" s="26"/>
      <c r="I6661" s="26"/>
      <c r="J6661" s="26"/>
    </row>
    <row r="6662" spans="7:10">
      <c r="G6662" s="26"/>
      <c r="H6662" s="26"/>
      <c r="I6662" s="26"/>
      <c r="J6662" s="26"/>
    </row>
    <row r="6663" spans="7:10">
      <c r="G6663" s="26"/>
      <c r="H6663" s="26"/>
      <c r="I6663" s="26"/>
      <c r="J6663" s="26"/>
    </row>
    <row r="6664" spans="7:10">
      <c r="G6664" s="26"/>
      <c r="H6664" s="26"/>
      <c r="I6664" s="26"/>
      <c r="J6664" s="26"/>
    </row>
    <row r="6665" spans="7:10">
      <c r="G6665" s="26"/>
      <c r="H6665" s="26"/>
      <c r="I6665" s="26"/>
      <c r="J6665" s="26"/>
    </row>
    <row r="6666" spans="7:10">
      <c r="G6666" s="26"/>
      <c r="H6666" s="26"/>
      <c r="I6666" s="26"/>
      <c r="J6666" s="26"/>
    </row>
    <row r="6667" spans="7:10">
      <c r="G6667" s="26"/>
      <c r="H6667" s="26"/>
      <c r="I6667" s="26"/>
      <c r="J6667" s="26"/>
    </row>
    <row r="6668" spans="7:10">
      <c r="G6668" s="26"/>
      <c r="H6668" s="26"/>
      <c r="I6668" s="26"/>
      <c r="J6668" s="26"/>
    </row>
    <row r="6669" spans="7:10">
      <c r="G6669" s="26"/>
      <c r="H6669" s="26"/>
      <c r="I6669" s="26"/>
      <c r="J6669" s="26"/>
    </row>
    <row r="6670" spans="7:10">
      <c r="G6670" s="26"/>
      <c r="H6670" s="26"/>
      <c r="I6670" s="26"/>
      <c r="J6670" s="26"/>
    </row>
    <row r="6671" spans="7:10">
      <c r="G6671" s="26"/>
      <c r="H6671" s="26"/>
      <c r="I6671" s="26"/>
      <c r="J6671" s="26"/>
    </row>
    <row r="6672" spans="7:10">
      <c r="G6672" s="26"/>
      <c r="H6672" s="26"/>
      <c r="I6672" s="26"/>
      <c r="J6672" s="26"/>
    </row>
    <row r="6673" spans="7:10">
      <c r="G6673" s="26"/>
      <c r="H6673" s="26"/>
      <c r="I6673" s="26"/>
      <c r="J6673" s="26"/>
    </row>
    <row r="6674" spans="7:10">
      <c r="G6674" s="26"/>
      <c r="H6674" s="26"/>
      <c r="I6674" s="26"/>
      <c r="J6674" s="26"/>
    </row>
    <row r="6675" spans="7:10">
      <c r="G6675" s="26"/>
      <c r="H6675" s="26"/>
      <c r="I6675" s="26"/>
      <c r="J6675" s="26"/>
    </row>
    <row r="6676" spans="7:10">
      <c r="G6676" s="26"/>
      <c r="H6676" s="26"/>
      <c r="I6676" s="26"/>
      <c r="J6676" s="26"/>
    </row>
    <row r="6677" spans="7:10">
      <c r="G6677" s="26"/>
      <c r="H6677" s="26"/>
      <c r="I6677" s="26"/>
      <c r="J6677" s="26"/>
    </row>
    <row r="6678" spans="7:10">
      <c r="G6678" s="26"/>
      <c r="H6678" s="26"/>
      <c r="I6678" s="26"/>
      <c r="J6678" s="26"/>
    </row>
    <row r="6679" spans="7:10">
      <c r="G6679" s="26"/>
      <c r="H6679" s="26"/>
      <c r="I6679" s="26"/>
      <c r="J6679" s="26"/>
    </row>
    <row r="6680" spans="7:10">
      <c r="G6680" s="26"/>
      <c r="H6680" s="26"/>
      <c r="I6680" s="26"/>
      <c r="J6680" s="26"/>
    </row>
    <row r="6681" spans="7:10">
      <c r="G6681" s="26"/>
      <c r="H6681" s="26"/>
      <c r="I6681" s="26"/>
      <c r="J6681" s="26"/>
    </row>
    <row r="6682" spans="7:10">
      <c r="G6682" s="26"/>
      <c r="H6682" s="26"/>
      <c r="I6682" s="26"/>
      <c r="J6682" s="26"/>
    </row>
    <row r="6683" spans="7:10">
      <c r="G6683" s="26"/>
      <c r="H6683" s="26"/>
      <c r="I6683" s="26"/>
      <c r="J6683" s="26"/>
    </row>
    <row r="6684" spans="7:10">
      <c r="G6684" s="26"/>
      <c r="H6684" s="26"/>
      <c r="I6684" s="26"/>
      <c r="J6684" s="26"/>
    </row>
    <row r="6685" spans="7:10">
      <c r="G6685" s="26"/>
      <c r="H6685" s="26"/>
      <c r="I6685" s="26"/>
      <c r="J6685" s="26"/>
    </row>
    <row r="6686" spans="7:10">
      <c r="G6686" s="26"/>
      <c r="H6686" s="26"/>
      <c r="I6686" s="26"/>
      <c r="J6686" s="26"/>
    </row>
    <row r="6687" spans="7:10">
      <c r="G6687" s="26"/>
      <c r="H6687" s="26"/>
      <c r="I6687" s="26"/>
      <c r="J6687" s="26"/>
    </row>
    <row r="6688" spans="7:10">
      <c r="G6688" s="26"/>
      <c r="H6688" s="26"/>
      <c r="I6688" s="26"/>
      <c r="J6688" s="26"/>
    </row>
    <row r="6689" spans="7:10">
      <c r="G6689" s="26"/>
      <c r="H6689" s="26"/>
      <c r="I6689" s="26"/>
      <c r="J6689" s="26"/>
    </row>
    <row r="6690" spans="7:10">
      <c r="G6690" s="26"/>
      <c r="H6690" s="26"/>
      <c r="I6690" s="26"/>
      <c r="J6690" s="26"/>
    </row>
    <row r="6691" spans="7:10">
      <c r="G6691" s="26"/>
      <c r="H6691" s="26"/>
      <c r="I6691" s="26"/>
      <c r="J6691" s="26"/>
    </row>
    <row r="6692" spans="7:10">
      <c r="G6692" s="26"/>
      <c r="H6692" s="26"/>
      <c r="I6692" s="26"/>
      <c r="J6692" s="26"/>
    </row>
    <row r="6693" spans="7:10">
      <c r="G6693" s="26"/>
      <c r="H6693" s="26"/>
      <c r="I6693" s="26"/>
      <c r="J6693" s="26"/>
    </row>
    <row r="6694" spans="7:10">
      <c r="G6694" s="26"/>
      <c r="H6694" s="26"/>
      <c r="I6694" s="26"/>
      <c r="J6694" s="26"/>
    </row>
    <row r="6695" spans="7:10">
      <c r="G6695" s="26"/>
      <c r="H6695" s="26"/>
      <c r="I6695" s="26"/>
      <c r="J6695" s="26"/>
    </row>
    <row r="6696" spans="7:10">
      <c r="G6696" s="26"/>
      <c r="H6696" s="26"/>
      <c r="I6696" s="26"/>
      <c r="J6696" s="26"/>
    </row>
    <row r="6697" spans="7:10">
      <c r="G6697" s="26"/>
      <c r="H6697" s="26"/>
      <c r="I6697" s="26"/>
      <c r="J6697" s="26"/>
    </row>
    <row r="6698" spans="7:10">
      <c r="G6698" s="26"/>
      <c r="H6698" s="26"/>
      <c r="I6698" s="26"/>
      <c r="J6698" s="26"/>
    </row>
    <row r="6699" spans="7:10">
      <c r="G6699" s="26"/>
      <c r="H6699" s="26"/>
      <c r="I6699" s="26"/>
      <c r="J6699" s="26"/>
    </row>
    <row r="6700" spans="7:10">
      <c r="G6700" s="26"/>
      <c r="H6700" s="26"/>
      <c r="I6700" s="26"/>
      <c r="J6700" s="26"/>
    </row>
    <row r="6701" spans="7:10">
      <c r="G6701" s="26"/>
      <c r="H6701" s="26"/>
      <c r="I6701" s="26"/>
      <c r="J6701" s="26"/>
    </row>
    <row r="6702" spans="7:10">
      <c r="G6702" s="26"/>
      <c r="H6702" s="26"/>
      <c r="I6702" s="26"/>
      <c r="J6702" s="26"/>
    </row>
    <row r="6703" spans="7:10">
      <c r="G6703" s="26"/>
      <c r="H6703" s="26"/>
      <c r="I6703" s="26"/>
      <c r="J6703" s="26"/>
    </row>
    <row r="6704" spans="7:10">
      <c r="G6704" s="26"/>
      <c r="H6704" s="26"/>
      <c r="I6704" s="26"/>
      <c r="J6704" s="26"/>
    </row>
    <row r="6705" spans="7:10">
      <c r="G6705" s="26"/>
      <c r="H6705" s="26"/>
      <c r="I6705" s="26"/>
      <c r="J6705" s="26"/>
    </row>
    <row r="6706" spans="7:10">
      <c r="G6706" s="26"/>
      <c r="H6706" s="26"/>
      <c r="I6706" s="26"/>
      <c r="J6706" s="26"/>
    </row>
    <row r="6707" spans="7:10">
      <c r="G6707" s="26"/>
      <c r="H6707" s="26"/>
      <c r="I6707" s="26"/>
      <c r="J6707" s="26"/>
    </row>
    <row r="6708" spans="7:10">
      <c r="G6708" s="26"/>
      <c r="H6708" s="26"/>
      <c r="I6708" s="26"/>
      <c r="J6708" s="26"/>
    </row>
    <row r="6709" spans="7:10">
      <c r="G6709" s="26"/>
      <c r="H6709" s="26"/>
      <c r="I6709" s="26"/>
      <c r="J6709" s="26"/>
    </row>
    <row r="6710" spans="7:10">
      <c r="G6710" s="26"/>
      <c r="H6710" s="26"/>
      <c r="I6710" s="26"/>
      <c r="J6710" s="26"/>
    </row>
    <row r="6711" spans="7:10">
      <c r="G6711" s="26"/>
      <c r="H6711" s="26"/>
      <c r="I6711" s="26"/>
      <c r="J6711" s="26"/>
    </row>
    <row r="6712" spans="7:10">
      <c r="G6712" s="26"/>
      <c r="H6712" s="26"/>
      <c r="I6712" s="26"/>
      <c r="J6712" s="26"/>
    </row>
    <row r="6713" spans="7:10">
      <c r="G6713" s="26"/>
      <c r="H6713" s="26"/>
      <c r="I6713" s="26"/>
      <c r="J6713" s="26"/>
    </row>
    <row r="6714" spans="7:10">
      <c r="G6714" s="26"/>
      <c r="H6714" s="26"/>
      <c r="I6714" s="26"/>
      <c r="J6714" s="26"/>
    </row>
    <row r="6715" spans="7:10">
      <c r="G6715" s="26"/>
      <c r="H6715" s="26"/>
      <c r="I6715" s="26"/>
      <c r="J6715" s="26"/>
    </row>
    <row r="6716" spans="7:10">
      <c r="G6716" s="26"/>
      <c r="H6716" s="26"/>
      <c r="I6716" s="26"/>
      <c r="J6716" s="26"/>
    </row>
    <row r="6717" spans="7:10">
      <c r="G6717" s="26"/>
      <c r="H6717" s="26"/>
      <c r="I6717" s="26"/>
      <c r="J6717" s="26"/>
    </row>
    <row r="6718" spans="7:10">
      <c r="G6718" s="26"/>
      <c r="H6718" s="26"/>
      <c r="I6718" s="26"/>
      <c r="J6718" s="26"/>
    </row>
    <row r="6719" spans="7:10">
      <c r="G6719" s="26"/>
      <c r="H6719" s="26"/>
      <c r="I6719" s="26"/>
      <c r="J6719" s="26"/>
    </row>
    <row r="6720" spans="7:10">
      <c r="G6720" s="26"/>
      <c r="H6720" s="26"/>
      <c r="I6720" s="26"/>
      <c r="J6720" s="26"/>
    </row>
    <row r="6721" spans="7:10">
      <c r="G6721" s="26"/>
      <c r="H6721" s="26"/>
      <c r="I6721" s="26"/>
      <c r="J6721" s="26"/>
    </row>
    <row r="6722" spans="7:10">
      <c r="G6722" s="26"/>
      <c r="H6722" s="26"/>
      <c r="I6722" s="26"/>
      <c r="J6722" s="26"/>
    </row>
    <row r="6723" spans="7:10">
      <c r="G6723" s="26"/>
      <c r="H6723" s="26"/>
      <c r="I6723" s="26"/>
      <c r="J6723" s="26"/>
    </row>
    <row r="6724" spans="7:10">
      <c r="G6724" s="26"/>
      <c r="H6724" s="26"/>
      <c r="I6724" s="26"/>
      <c r="J6724" s="26"/>
    </row>
    <row r="6725" spans="7:10">
      <c r="G6725" s="26"/>
      <c r="H6725" s="26"/>
      <c r="I6725" s="26"/>
      <c r="J6725" s="26"/>
    </row>
    <row r="6726" spans="7:10">
      <c r="G6726" s="26"/>
      <c r="H6726" s="26"/>
      <c r="I6726" s="26"/>
      <c r="J6726" s="26"/>
    </row>
    <row r="6727" spans="7:10">
      <c r="G6727" s="26"/>
      <c r="H6727" s="26"/>
      <c r="I6727" s="26"/>
      <c r="J6727" s="26"/>
    </row>
    <row r="6728" spans="7:10">
      <c r="G6728" s="26"/>
      <c r="H6728" s="26"/>
      <c r="I6728" s="26"/>
      <c r="J6728" s="26"/>
    </row>
    <row r="6729" spans="7:10">
      <c r="G6729" s="26"/>
      <c r="H6729" s="26"/>
      <c r="I6729" s="26"/>
      <c r="J6729" s="26"/>
    </row>
    <row r="6730" spans="7:10">
      <c r="G6730" s="26"/>
      <c r="H6730" s="26"/>
      <c r="I6730" s="26"/>
      <c r="J6730" s="26"/>
    </row>
    <row r="6731" spans="7:10">
      <c r="G6731" s="26"/>
      <c r="H6731" s="26"/>
      <c r="I6731" s="26"/>
      <c r="J6731" s="26"/>
    </row>
    <row r="6732" spans="7:10">
      <c r="G6732" s="26"/>
      <c r="H6732" s="26"/>
      <c r="I6732" s="26"/>
      <c r="J6732" s="26"/>
    </row>
    <row r="6733" spans="7:10">
      <c r="G6733" s="26"/>
      <c r="H6733" s="26"/>
      <c r="I6733" s="26"/>
      <c r="J6733" s="26"/>
    </row>
    <row r="6734" spans="7:10">
      <c r="G6734" s="26"/>
      <c r="H6734" s="26"/>
      <c r="I6734" s="26"/>
      <c r="J6734" s="26"/>
    </row>
    <row r="6735" spans="7:10">
      <c r="G6735" s="26"/>
      <c r="H6735" s="26"/>
      <c r="I6735" s="26"/>
      <c r="J6735" s="26"/>
    </row>
    <row r="6736" spans="7:10">
      <c r="G6736" s="26"/>
      <c r="H6736" s="26"/>
      <c r="I6736" s="26"/>
      <c r="J6736" s="26"/>
    </row>
    <row r="6737" spans="7:10">
      <c r="G6737" s="26"/>
      <c r="H6737" s="26"/>
      <c r="I6737" s="26"/>
      <c r="J6737" s="26"/>
    </row>
    <row r="6738" spans="7:10">
      <c r="G6738" s="26"/>
      <c r="H6738" s="26"/>
      <c r="I6738" s="26"/>
      <c r="J6738" s="26"/>
    </row>
    <row r="6739" spans="7:10">
      <c r="G6739" s="26"/>
      <c r="H6739" s="26"/>
      <c r="I6739" s="26"/>
      <c r="J6739" s="26"/>
    </row>
    <row r="6740" spans="7:10">
      <c r="G6740" s="26"/>
      <c r="H6740" s="26"/>
      <c r="I6740" s="26"/>
      <c r="J6740" s="26"/>
    </row>
    <row r="6741" spans="7:10">
      <c r="G6741" s="26"/>
      <c r="H6741" s="26"/>
      <c r="I6741" s="26"/>
      <c r="J6741" s="26"/>
    </row>
    <row r="6742" spans="7:10">
      <c r="G6742" s="26"/>
      <c r="H6742" s="26"/>
      <c r="I6742" s="26"/>
      <c r="J6742" s="26"/>
    </row>
    <row r="6743" spans="7:10">
      <c r="G6743" s="26"/>
      <c r="H6743" s="26"/>
      <c r="I6743" s="26"/>
      <c r="J6743" s="26"/>
    </row>
    <row r="6744" spans="7:10">
      <c r="G6744" s="26"/>
      <c r="H6744" s="26"/>
      <c r="I6744" s="26"/>
      <c r="J6744" s="26"/>
    </row>
    <row r="6745" spans="7:10">
      <c r="G6745" s="26"/>
      <c r="H6745" s="26"/>
      <c r="I6745" s="26"/>
      <c r="J6745" s="26"/>
    </row>
    <row r="6746" spans="7:10">
      <c r="G6746" s="26"/>
      <c r="H6746" s="26"/>
      <c r="I6746" s="26"/>
      <c r="J6746" s="26"/>
    </row>
    <row r="6747" spans="7:10">
      <c r="G6747" s="26"/>
      <c r="H6747" s="26"/>
      <c r="I6747" s="26"/>
      <c r="J6747" s="26"/>
    </row>
    <row r="6748" spans="7:10">
      <c r="G6748" s="26"/>
      <c r="H6748" s="26"/>
      <c r="I6748" s="26"/>
      <c r="J6748" s="26"/>
    </row>
    <row r="6749" spans="7:10">
      <c r="G6749" s="26"/>
      <c r="H6749" s="26"/>
      <c r="I6749" s="26"/>
      <c r="J6749" s="26"/>
    </row>
    <row r="6750" spans="7:10">
      <c r="G6750" s="26"/>
      <c r="H6750" s="26"/>
      <c r="I6750" s="26"/>
      <c r="J6750" s="26"/>
    </row>
    <row r="6751" spans="7:10">
      <c r="G6751" s="26"/>
      <c r="H6751" s="26"/>
      <c r="I6751" s="26"/>
      <c r="J6751" s="26"/>
    </row>
    <row r="6752" spans="7:10">
      <c r="G6752" s="26"/>
      <c r="H6752" s="26"/>
      <c r="I6752" s="26"/>
      <c r="J6752" s="26"/>
    </row>
    <row r="6753" spans="7:10">
      <c r="G6753" s="26"/>
      <c r="H6753" s="26"/>
      <c r="I6753" s="26"/>
      <c r="J6753" s="26"/>
    </row>
    <row r="6754" spans="7:10">
      <c r="G6754" s="26"/>
      <c r="H6754" s="26"/>
      <c r="I6754" s="26"/>
      <c r="J6754" s="26"/>
    </row>
    <row r="6755" spans="7:10">
      <c r="G6755" s="26"/>
      <c r="H6755" s="26"/>
      <c r="I6755" s="26"/>
      <c r="J6755" s="26"/>
    </row>
    <row r="6756" spans="7:10">
      <c r="G6756" s="26"/>
      <c r="H6756" s="26"/>
      <c r="I6756" s="26"/>
      <c r="J6756" s="26"/>
    </row>
    <row r="6757" spans="7:10">
      <c r="G6757" s="26"/>
      <c r="H6757" s="26"/>
      <c r="I6757" s="26"/>
      <c r="J6757" s="26"/>
    </row>
    <row r="6758" spans="7:10">
      <c r="G6758" s="26"/>
      <c r="H6758" s="26"/>
      <c r="I6758" s="26"/>
      <c r="J6758" s="26"/>
    </row>
    <row r="6759" spans="7:10">
      <c r="G6759" s="26"/>
      <c r="H6759" s="26"/>
      <c r="I6759" s="26"/>
      <c r="J6759" s="26"/>
    </row>
    <row r="6760" spans="7:10">
      <c r="G6760" s="26"/>
      <c r="H6760" s="26"/>
      <c r="I6760" s="26"/>
      <c r="J6760" s="26"/>
    </row>
    <row r="6761" spans="7:10">
      <c r="G6761" s="26"/>
      <c r="H6761" s="26"/>
      <c r="I6761" s="26"/>
      <c r="J6761" s="26"/>
    </row>
    <row r="6762" spans="7:10">
      <c r="G6762" s="26"/>
      <c r="H6762" s="26"/>
      <c r="I6762" s="26"/>
      <c r="J6762" s="26"/>
    </row>
    <row r="6763" spans="7:10">
      <c r="G6763" s="26"/>
      <c r="H6763" s="26"/>
      <c r="I6763" s="26"/>
      <c r="J6763" s="26"/>
    </row>
    <row r="6764" spans="7:10">
      <c r="G6764" s="26"/>
      <c r="H6764" s="26"/>
      <c r="I6764" s="26"/>
      <c r="J6764" s="26"/>
    </row>
    <row r="6765" spans="7:10">
      <c r="G6765" s="26"/>
      <c r="H6765" s="26"/>
      <c r="I6765" s="26"/>
      <c r="J6765" s="26"/>
    </row>
    <row r="6766" spans="7:10">
      <c r="G6766" s="26"/>
      <c r="H6766" s="26"/>
      <c r="I6766" s="26"/>
      <c r="J6766" s="26"/>
    </row>
    <row r="6767" spans="7:10">
      <c r="G6767" s="26"/>
      <c r="H6767" s="26"/>
      <c r="I6767" s="26"/>
      <c r="J6767" s="26"/>
    </row>
    <row r="6768" spans="7:10">
      <c r="G6768" s="26"/>
      <c r="H6768" s="26"/>
      <c r="I6768" s="26"/>
      <c r="J6768" s="26"/>
    </row>
    <row r="6769" spans="7:10">
      <c r="G6769" s="26"/>
      <c r="H6769" s="26"/>
      <c r="I6769" s="26"/>
      <c r="J6769" s="26"/>
    </row>
    <row r="6770" spans="7:10">
      <c r="G6770" s="26"/>
      <c r="H6770" s="26"/>
      <c r="I6770" s="26"/>
      <c r="J6770" s="26"/>
    </row>
    <row r="6771" spans="7:10">
      <c r="G6771" s="26"/>
      <c r="H6771" s="26"/>
      <c r="I6771" s="26"/>
      <c r="J6771" s="26"/>
    </row>
    <row r="6772" spans="7:10">
      <c r="G6772" s="26"/>
      <c r="H6772" s="26"/>
      <c r="I6772" s="26"/>
      <c r="J6772" s="26"/>
    </row>
    <row r="6773" spans="7:10">
      <c r="G6773" s="26"/>
      <c r="H6773" s="26"/>
      <c r="I6773" s="26"/>
      <c r="J6773" s="26"/>
    </row>
    <row r="6774" spans="7:10">
      <c r="G6774" s="26"/>
      <c r="H6774" s="26"/>
      <c r="I6774" s="26"/>
      <c r="J6774" s="26"/>
    </row>
    <row r="6775" spans="7:10">
      <c r="G6775" s="26"/>
      <c r="H6775" s="26"/>
      <c r="I6775" s="26"/>
      <c r="J6775" s="26"/>
    </row>
    <row r="6776" spans="7:10">
      <c r="G6776" s="26"/>
      <c r="H6776" s="26"/>
      <c r="I6776" s="26"/>
      <c r="J6776" s="26"/>
    </row>
    <row r="6777" spans="7:10">
      <c r="G6777" s="26"/>
      <c r="H6777" s="26"/>
      <c r="I6777" s="26"/>
      <c r="J6777" s="26"/>
    </row>
    <row r="6778" spans="7:10">
      <c r="G6778" s="26"/>
      <c r="H6778" s="26"/>
      <c r="I6778" s="26"/>
      <c r="J6778" s="26"/>
    </row>
    <row r="6779" spans="7:10">
      <c r="G6779" s="26"/>
      <c r="H6779" s="26"/>
      <c r="I6779" s="26"/>
      <c r="J6779" s="26"/>
    </row>
    <row r="6780" spans="7:10">
      <c r="G6780" s="26"/>
      <c r="H6780" s="26"/>
      <c r="I6780" s="26"/>
      <c r="J6780" s="26"/>
    </row>
    <row r="6781" spans="7:10">
      <c r="G6781" s="26"/>
      <c r="H6781" s="26"/>
      <c r="I6781" s="26"/>
      <c r="J6781" s="26"/>
    </row>
    <row r="6782" spans="7:10">
      <c r="G6782" s="26"/>
      <c r="H6782" s="26"/>
      <c r="I6782" s="26"/>
      <c r="J6782" s="26"/>
    </row>
    <row r="6783" spans="7:10">
      <c r="G6783" s="26"/>
      <c r="H6783" s="26"/>
      <c r="I6783" s="26"/>
      <c r="J6783" s="26"/>
    </row>
    <row r="6784" spans="7:10">
      <c r="G6784" s="26"/>
      <c r="H6784" s="26"/>
      <c r="I6784" s="26"/>
      <c r="J6784" s="26"/>
    </row>
    <row r="6785" spans="7:10">
      <c r="G6785" s="26"/>
      <c r="H6785" s="26"/>
      <c r="I6785" s="26"/>
      <c r="J6785" s="26"/>
    </row>
    <row r="6786" spans="7:10">
      <c r="G6786" s="26"/>
      <c r="H6786" s="26"/>
      <c r="I6786" s="26"/>
      <c r="J6786" s="26"/>
    </row>
    <row r="6787" spans="7:10">
      <c r="G6787" s="26"/>
      <c r="H6787" s="26"/>
      <c r="I6787" s="26"/>
      <c r="J6787" s="26"/>
    </row>
    <row r="6788" spans="7:10">
      <c r="G6788" s="26"/>
      <c r="H6788" s="26"/>
      <c r="I6788" s="26"/>
      <c r="J6788" s="26"/>
    </row>
    <row r="6789" spans="7:10">
      <c r="G6789" s="26"/>
      <c r="H6789" s="26"/>
      <c r="I6789" s="26"/>
      <c r="J6789" s="26"/>
    </row>
    <row r="6790" spans="7:10">
      <c r="G6790" s="26"/>
      <c r="H6790" s="26"/>
      <c r="I6790" s="26"/>
      <c r="J6790" s="26"/>
    </row>
    <row r="6791" spans="7:10">
      <c r="G6791" s="26"/>
      <c r="H6791" s="26"/>
      <c r="I6791" s="26"/>
      <c r="J6791" s="26"/>
    </row>
    <row r="6792" spans="7:10">
      <c r="G6792" s="26"/>
      <c r="H6792" s="26"/>
      <c r="I6792" s="26"/>
      <c r="J6792" s="26"/>
    </row>
    <row r="6793" spans="7:10">
      <c r="G6793" s="26"/>
      <c r="H6793" s="26"/>
      <c r="I6793" s="26"/>
      <c r="J6793" s="26"/>
    </row>
    <row r="6794" spans="7:10">
      <c r="G6794" s="26"/>
      <c r="H6794" s="26"/>
      <c r="I6794" s="26"/>
      <c r="J6794" s="26"/>
    </row>
    <row r="6795" spans="7:10">
      <c r="G6795" s="26"/>
      <c r="H6795" s="26"/>
      <c r="I6795" s="26"/>
      <c r="J6795" s="26"/>
    </row>
    <row r="6796" spans="7:10">
      <c r="G6796" s="26"/>
      <c r="H6796" s="26"/>
      <c r="I6796" s="26"/>
      <c r="J6796" s="26"/>
    </row>
    <row r="6797" spans="7:10">
      <c r="G6797" s="26"/>
      <c r="H6797" s="26"/>
      <c r="I6797" s="26"/>
      <c r="J6797" s="26"/>
    </row>
    <row r="6798" spans="7:10">
      <c r="G6798" s="26"/>
      <c r="H6798" s="26"/>
      <c r="I6798" s="26"/>
      <c r="J6798" s="26"/>
    </row>
    <row r="6799" spans="7:10">
      <c r="G6799" s="26"/>
      <c r="H6799" s="26"/>
      <c r="I6799" s="26"/>
      <c r="J6799" s="26"/>
    </row>
    <row r="6800" spans="7:10">
      <c r="G6800" s="26"/>
      <c r="H6800" s="26"/>
      <c r="I6800" s="26"/>
      <c r="J6800" s="26"/>
    </row>
    <row r="6801" spans="7:10">
      <c r="G6801" s="26"/>
      <c r="H6801" s="26"/>
      <c r="I6801" s="26"/>
      <c r="J6801" s="26"/>
    </row>
    <row r="6802" spans="7:10">
      <c r="G6802" s="26"/>
      <c r="H6802" s="26"/>
      <c r="I6802" s="26"/>
      <c r="J6802" s="26"/>
    </row>
    <row r="6803" spans="7:10">
      <c r="G6803" s="26"/>
      <c r="H6803" s="26"/>
      <c r="I6803" s="26"/>
      <c r="J6803" s="26"/>
    </row>
    <row r="6804" spans="7:10">
      <c r="G6804" s="26"/>
      <c r="H6804" s="26"/>
      <c r="I6804" s="26"/>
      <c r="J6804" s="26"/>
    </row>
    <row r="6805" spans="7:10">
      <c r="G6805" s="26"/>
      <c r="H6805" s="26"/>
      <c r="I6805" s="26"/>
      <c r="J6805" s="26"/>
    </row>
    <row r="6806" spans="7:10">
      <c r="G6806" s="26"/>
      <c r="H6806" s="26"/>
      <c r="I6806" s="26"/>
      <c r="J6806" s="26"/>
    </row>
    <row r="6807" spans="7:10">
      <c r="G6807" s="26"/>
      <c r="H6807" s="26"/>
      <c r="I6807" s="26"/>
      <c r="J6807" s="26"/>
    </row>
    <row r="6808" spans="7:10">
      <c r="G6808" s="26"/>
      <c r="H6808" s="26"/>
      <c r="I6808" s="26"/>
      <c r="J6808" s="26"/>
    </row>
    <row r="6809" spans="7:10">
      <c r="G6809" s="26"/>
      <c r="H6809" s="26"/>
      <c r="I6809" s="26"/>
      <c r="J6809" s="26"/>
    </row>
    <row r="6810" spans="7:10">
      <c r="G6810" s="26"/>
      <c r="H6810" s="26"/>
      <c r="I6810" s="26"/>
      <c r="J6810" s="26"/>
    </row>
    <row r="6811" spans="7:10">
      <c r="G6811" s="26"/>
      <c r="H6811" s="26"/>
      <c r="I6811" s="26"/>
      <c r="J6811" s="26"/>
    </row>
    <row r="6812" spans="7:10">
      <c r="G6812" s="26"/>
      <c r="H6812" s="26"/>
      <c r="I6812" s="26"/>
      <c r="J6812" s="26"/>
    </row>
    <row r="6813" spans="7:10">
      <c r="G6813" s="26"/>
      <c r="H6813" s="26"/>
      <c r="I6813" s="26"/>
      <c r="J6813" s="26"/>
    </row>
    <row r="6814" spans="7:10">
      <c r="G6814" s="26"/>
      <c r="H6814" s="26"/>
      <c r="I6814" s="26"/>
      <c r="J6814" s="26"/>
    </row>
    <row r="6815" spans="7:10">
      <c r="G6815" s="26"/>
      <c r="H6815" s="26"/>
      <c r="I6815" s="26"/>
      <c r="J6815" s="26"/>
    </row>
    <row r="6816" spans="7:10">
      <c r="G6816" s="26"/>
      <c r="H6816" s="26"/>
      <c r="I6816" s="26"/>
      <c r="J6816" s="26"/>
    </row>
    <row r="6817" spans="7:10">
      <c r="G6817" s="26"/>
      <c r="H6817" s="26"/>
      <c r="I6817" s="26"/>
      <c r="J6817" s="26"/>
    </row>
    <row r="6818" spans="7:10">
      <c r="G6818" s="26"/>
      <c r="H6818" s="26"/>
      <c r="I6818" s="26"/>
      <c r="J6818" s="26"/>
    </row>
    <row r="6819" spans="7:10">
      <c r="G6819" s="26"/>
      <c r="H6819" s="26"/>
      <c r="I6819" s="26"/>
      <c r="J6819" s="26"/>
    </row>
    <row r="6820" spans="7:10">
      <c r="G6820" s="26"/>
      <c r="H6820" s="26"/>
      <c r="I6820" s="26"/>
      <c r="J6820" s="26"/>
    </row>
    <row r="6821" spans="7:10">
      <c r="G6821" s="26"/>
      <c r="H6821" s="26"/>
      <c r="I6821" s="26"/>
      <c r="J6821" s="26"/>
    </row>
    <row r="6822" spans="7:10">
      <c r="G6822" s="26"/>
      <c r="H6822" s="26"/>
      <c r="I6822" s="26"/>
      <c r="J6822" s="26"/>
    </row>
    <row r="6823" spans="7:10">
      <c r="G6823" s="26"/>
      <c r="H6823" s="26"/>
      <c r="I6823" s="26"/>
      <c r="J6823" s="26"/>
    </row>
    <row r="6824" spans="7:10">
      <c r="G6824" s="26"/>
      <c r="H6824" s="26"/>
      <c r="I6824" s="26"/>
      <c r="J6824" s="26"/>
    </row>
    <row r="6825" spans="7:10">
      <c r="G6825" s="26"/>
      <c r="H6825" s="26"/>
      <c r="I6825" s="26"/>
      <c r="J6825" s="26"/>
    </row>
    <row r="6826" spans="7:10">
      <c r="G6826" s="26"/>
      <c r="H6826" s="26"/>
      <c r="I6826" s="26"/>
      <c r="J6826" s="26"/>
    </row>
    <row r="6827" spans="7:10">
      <c r="G6827" s="26"/>
      <c r="H6827" s="26"/>
      <c r="I6827" s="26"/>
      <c r="J6827" s="26"/>
    </row>
    <row r="6828" spans="7:10">
      <c r="G6828" s="26"/>
      <c r="H6828" s="26"/>
      <c r="I6828" s="26"/>
      <c r="J6828" s="26"/>
    </row>
    <row r="6829" spans="7:10">
      <c r="G6829" s="26"/>
      <c r="H6829" s="26"/>
      <c r="I6829" s="26"/>
      <c r="J6829" s="26"/>
    </row>
    <row r="6830" spans="7:10">
      <c r="G6830" s="26"/>
      <c r="H6830" s="26"/>
      <c r="I6830" s="26"/>
      <c r="J6830" s="26"/>
    </row>
    <row r="6831" spans="7:10">
      <c r="G6831" s="26"/>
      <c r="H6831" s="26"/>
      <c r="I6831" s="26"/>
      <c r="J6831" s="26"/>
    </row>
    <row r="6832" spans="7:10">
      <c r="G6832" s="26"/>
      <c r="H6832" s="26"/>
      <c r="I6832" s="26"/>
      <c r="J6832" s="26"/>
    </row>
    <row r="6833" spans="7:10">
      <c r="G6833" s="26"/>
      <c r="H6833" s="26"/>
      <c r="I6833" s="26"/>
      <c r="J6833" s="26"/>
    </row>
    <row r="6834" spans="7:10">
      <c r="G6834" s="26"/>
      <c r="H6834" s="26"/>
      <c r="I6834" s="26"/>
      <c r="J6834" s="26"/>
    </row>
    <row r="6835" spans="7:10">
      <c r="G6835" s="26"/>
      <c r="H6835" s="26"/>
      <c r="I6835" s="26"/>
      <c r="J6835" s="26"/>
    </row>
    <row r="6836" spans="7:10">
      <c r="G6836" s="26"/>
      <c r="H6836" s="26"/>
      <c r="I6836" s="26"/>
      <c r="J6836" s="26"/>
    </row>
    <row r="6837" spans="7:10">
      <c r="G6837" s="26"/>
      <c r="H6837" s="26"/>
      <c r="I6837" s="26"/>
      <c r="J6837" s="26"/>
    </row>
    <row r="6838" spans="7:10">
      <c r="G6838" s="26"/>
      <c r="H6838" s="26"/>
      <c r="I6838" s="26"/>
      <c r="J6838" s="26"/>
    </row>
    <row r="6839" spans="7:10">
      <c r="G6839" s="26"/>
      <c r="H6839" s="26"/>
      <c r="I6839" s="26"/>
      <c r="J6839" s="26"/>
    </row>
    <row r="6840" spans="7:10">
      <c r="G6840" s="26"/>
      <c r="H6840" s="26"/>
      <c r="I6840" s="26"/>
      <c r="J6840" s="26"/>
    </row>
    <row r="6841" spans="7:10">
      <c r="G6841" s="26"/>
      <c r="H6841" s="26"/>
      <c r="I6841" s="26"/>
      <c r="J6841" s="26"/>
    </row>
    <row r="6842" spans="7:10">
      <c r="G6842" s="26"/>
      <c r="H6842" s="26"/>
      <c r="I6842" s="26"/>
      <c r="J6842" s="26"/>
    </row>
    <row r="6843" spans="7:10">
      <c r="G6843" s="26"/>
      <c r="H6843" s="26"/>
      <c r="I6843" s="26"/>
      <c r="J6843" s="26"/>
    </row>
    <row r="6844" spans="7:10">
      <c r="G6844" s="26"/>
      <c r="H6844" s="26"/>
      <c r="I6844" s="26"/>
      <c r="J6844" s="26"/>
    </row>
    <row r="6845" spans="7:10">
      <c r="G6845" s="26"/>
      <c r="H6845" s="26"/>
      <c r="I6845" s="26"/>
      <c r="J6845" s="26"/>
    </row>
    <row r="6846" spans="7:10">
      <c r="G6846" s="26"/>
      <c r="H6846" s="26"/>
      <c r="I6846" s="26"/>
      <c r="J6846" s="26"/>
    </row>
    <row r="6847" spans="7:10">
      <c r="G6847" s="26"/>
      <c r="H6847" s="26"/>
      <c r="I6847" s="26"/>
      <c r="J6847" s="26"/>
    </row>
    <row r="6848" spans="7:10">
      <c r="G6848" s="26"/>
      <c r="H6848" s="26"/>
      <c r="I6848" s="26"/>
      <c r="J6848" s="26"/>
    </row>
    <row r="6849" spans="7:10">
      <c r="G6849" s="26"/>
      <c r="H6849" s="26"/>
      <c r="I6849" s="26"/>
      <c r="J6849" s="26"/>
    </row>
    <row r="6850" spans="7:10">
      <c r="G6850" s="26"/>
      <c r="H6850" s="26"/>
      <c r="I6850" s="26"/>
      <c r="J6850" s="26"/>
    </row>
    <row r="6851" spans="7:10">
      <c r="G6851" s="26"/>
      <c r="H6851" s="26"/>
      <c r="I6851" s="26"/>
      <c r="J6851" s="26"/>
    </row>
    <row r="6852" spans="7:10">
      <c r="G6852" s="26"/>
      <c r="H6852" s="26"/>
      <c r="I6852" s="26"/>
      <c r="J6852" s="26"/>
    </row>
    <row r="6853" spans="7:10">
      <c r="G6853" s="26"/>
      <c r="H6853" s="26"/>
      <c r="I6853" s="26"/>
      <c r="J6853" s="26"/>
    </row>
    <row r="6854" spans="7:10">
      <c r="G6854" s="26"/>
      <c r="H6854" s="26"/>
      <c r="I6854" s="26"/>
      <c r="J6854" s="26"/>
    </row>
    <row r="6855" spans="7:10">
      <c r="G6855" s="26"/>
      <c r="H6855" s="26"/>
      <c r="I6855" s="26"/>
      <c r="J6855" s="26"/>
    </row>
    <row r="6856" spans="7:10">
      <c r="G6856" s="26"/>
      <c r="H6856" s="26"/>
      <c r="I6856" s="26"/>
      <c r="J6856" s="26"/>
    </row>
    <row r="6857" spans="7:10">
      <c r="G6857" s="26"/>
      <c r="H6857" s="26"/>
      <c r="I6857" s="26"/>
      <c r="J6857" s="26"/>
    </row>
    <row r="6858" spans="7:10">
      <c r="G6858" s="26"/>
      <c r="H6858" s="26"/>
      <c r="I6858" s="26"/>
      <c r="J6858" s="26"/>
    </row>
    <row r="6859" spans="7:10">
      <c r="G6859" s="26"/>
      <c r="H6859" s="26"/>
      <c r="I6859" s="26"/>
      <c r="J6859" s="26"/>
    </row>
    <row r="6860" spans="7:10">
      <c r="G6860" s="26"/>
      <c r="H6860" s="26"/>
      <c r="I6860" s="26"/>
      <c r="J6860" s="26"/>
    </row>
    <row r="6861" spans="7:10">
      <c r="G6861" s="26"/>
      <c r="H6861" s="26"/>
      <c r="I6861" s="26"/>
      <c r="J6861" s="26"/>
    </row>
    <row r="6862" spans="7:10">
      <c r="G6862" s="26"/>
      <c r="H6862" s="26"/>
      <c r="I6862" s="26"/>
      <c r="J6862" s="26"/>
    </row>
    <row r="6863" spans="7:10">
      <c r="G6863" s="26"/>
      <c r="H6863" s="26"/>
      <c r="I6863" s="26"/>
      <c r="J6863" s="26"/>
    </row>
    <row r="6864" spans="7:10">
      <c r="G6864" s="26"/>
      <c r="H6864" s="26"/>
      <c r="I6864" s="26"/>
      <c r="J6864" s="26"/>
    </row>
    <row r="6865" spans="7:10">
      <c r="G6865" s="26"/>
      <c r="H6865" s="26"/>
      <c r="I6865" s="26"/>
      <c r="J6865" s="26"/>
    </row>
    <row r="6866" spans="7:10">
      <c r="G6866" s="26"/>
      <c r="H6866" s="26"/>
      <c r="I6866" s="26"/>
      <c r="J6866" s="26"/>
    </row>
    <row r="6867" spans="7:10">
      <c r="G6867" s="26"/>
      <c r="H6867" s="26"/>
      <c r="I6867" s="26"/>
      <c r="J6867" s="26"/>
    </row>
    <row r="6868" spans="7:10">
      <c r="G6868" s="26"/>
      <c r="H6868" s="26"/>
      <c r="I6868" s="26"/>
      <c r="J6868" s="26"/>
    </row>
    <row r="6869" spans="7:10">
      <c r="G6869" s="26"/>
      <c r="H6869" s="26"/>
      <c r="I6869" s="26"/>
      <c r="J6869" s="26"/>
    </row>
    <row r="6870" spans="7:10">
      <c r="G6870" s="26"/>
      <c r="H6870" s="26"/>
      <c r="I6870" s="26"/>
      <c r="J6870" s="26"/>
    </row>
    <row r="6871" spans="7:10">
      <c r="G6871" s="26"/>
      <c r="H6871" s="26"/>
      <c r="I6871" s="26"/>
      <c r="J6871" s="26"/>
    </row>
    <row r="6872" spans="7:10">
      <c r="G6872" s="26"/>
      <c r="H6872" s="26"/>
      <c r="I6872" s="26"/>
      <c r="J6872" s="26"/>
    </row>
    <row r="6873" spans="7:10">
      <c r="G6873" s="26"/>
      <c r="H6873" s="26"/>
      <c r="I6873" s="26"/>
      <c r="J6873" s="26"/>
    </row>
    <row r="6874" spans="7:10">
      <c r="G6874" s="26"/>
      <c r="H6874" s="26"/>
      <c r="I6874" s="26"/>
      <c r="J6874" s="26"/>
    </row>
    <row r="6875" spans="7:10">
      <c r="G6875" s="26"/>
      <c r="H6875" s="26"/>
      <c r="I6875" s="26"/>
      <c r="J6875" s="26"/>
    </row>
    <row r="6876" spans="7:10">
      <c r="G6876" s="26"/>
      <c r="H6876" s="26"/>
      <c r="I6876" s="26"/>
      <c r="J6876" s="26"/>
    </row>
    <row r="6877" spans="7:10">
      <c r="G6877" s="26"/>
      <c r="H6877" s="26"/>
      <c r="I6877" s="26"/>
      <c r="J6877" s="26"/>
    </row>
    <row r="6878" spans="7:10">
      <c r="G6878" s="26"/>
      <c r="H6878" s="26"/>
      <c r="I6878" s="26"/>
      <c r="J6878" s="26"/>
    </row>
    <row r="6879" spans="7:10">
      <c r="G6879" s="26"/>
      <c r="H6879" s="26"/>
      <c r="I6879" s="26"/>
      <c r="J6879" s="26"/>
    </row>
    <row r="6880" spans="7:10">
      <c r="G6880" s="26"/>
      <c r="H6880" s="26"/>
      <c r="I6880" s="26"/>
      <c r="J6880" s="26"/>
    </row>
    <row r="6881" spans="7:10">
      <c r="G6881" s="26"/>
      <c r="H6881" s="26"/>
      <c r="I6881" s="26"/>
      <c r="J6881" s="26"/>
    </row>
    <row r="6882" spans="7:10">
      <c r="G6882" s="26"/>
      <c r="H6882" s="26"/>
      <c r="I6882" s="26"/>
      <c r="J6882" s="26"/>
    </row>
    <row r="6883" spans="7:10">
      <c r="G6883" s="26"/>
      <c r="H6883" s="26"/>
      <c r="I6883" s="26"/>
      <c r="J6883" s="26"/>
    </row>
    <row r="6884" spans="7:10">
      <c r="G6884" s="26"/>
      <c r="H6884" s="26"/>
      <c r="I6884" s="26"/>
      <c r="J6884" s="26"/>
    </row>
    <row r="6885" spans="7:10">
      <c r="G6885" s="26"/>
      <c r="H6885" s="26"/>
      <c r="I6885" s="26"/>
      <c r="J6885" s="26"/>
    </row>
    <row r="6886" spans="7:10">
      <c r="G6886" s="26"/>
      <c r="H6886" s="26"/>
      <c r="I6886" s="26"/>
      <c r="J6886" s="26"/>
    </row>
    <row r="6887" spans="7:10">
      <c r="G6887" s="26"/>
      <c r="H6887" s="26"/>
      <c r="I6887" s="26"/>
      <c r="J6887" s="26"/>
    </row>
    <row r="6888" spans="7:10">
      <c r="G6888" s="26"/>
      <c r="H6888" s="26"/>
      <c r="I6888" s="26"/>
      <c r="J6888" s="26"/>
    </row>
    <row r="6889" spans="7:10">
      <c r="G6889" s="26"/>
      <c r="H6889" s="26"/>
      <c r="I6889" s="26"/>
      <c r="J6889" s="26"/>
    </row>
    <row r="6890" spans="7:10">
      <c r="G6890" s="26"/>
      <c r="H6890" s="26"/>
      <c r="I6890" s="26"/>
      <c r="J6890" s="26"/>
    </row>
    <row r="6891" spans="7:10">
      <c r="G6891" s="26"/>
      <c r="H6891" s="26"/>
      <c r="I6891" s="26"/>
      <c r="J6891" s="26"/>
    </row>
    <row r="6892" spans="7:10">
      <c r="G6892" s="26"/>
      <c r="H6892" s="26"/>
      <c r="I6892" s="26"/>
      <c r="J6892" s="26"/>
    </row>
    <row r="6893" spans="7:10">
      <c r="G6893" s="26"/>
      <c r="H6893" s="26"/>
      <c r="I6893" s="26"/>
      <c r="J6893" s="26"/>
    </row>
    <row r="6894" spans="7:10">
      <c r="G6894" s="26"/>
      <c r="H6894" s="26"/>
      <c r="I6894" s="26"/>
      <c r="J6894" s="26"/>
    </row>
    <row r="6895" spans="7:10">
      <c r="G6895" s="26"/>
      <c r="H6895" s="26"/>
      <c r="I6895" s="26"/>
      <c r="J6895" s="26"/>
    </row>
    <row r="6896" spans="7:10">
      <c r="G6896" s="26"/>
      <c r="H6896" s="26"/>
      <c r="I6896" s="26"/>
      <c r="J6896" s="26"/>
    </row>
    <row r="6897" spans="7:10">
      <c r="G6897" s="26"/>
      <c r="H6897" s="26"/>
      <c r="I6897" s="26"/>
      <c r="J6897" s="26"/>
    </row>
    <row r="6898" spans="7:10">
      <c r="G6898" s="26"/>
      <c r="H6898" s="26"/>
      <c r="I6898" s="26"/>
      <c r="J6898" s="26"/>
    </row>
    <row r="6899" spans="7:10">
      <c r="G6899" s="26"/>
      <c r="H6899" s="26"/>
      <c r="I6899" s="26"/>
      <c r="J6899" s="26"/>
    </row>
    <row r="6900" spans="7:10">
      <c r="G6900" s="26"/>
      <c r="H6900" s="26"/>
      <c r="I6900" s="26"/>
      <c r="J6900" s="26"/>
    </row>
    <row r="6901" spans="7:10">
      <c r="G6901" s="26"/>
      <c r="H6901" s="26"/>
      <c r="I6901" s="26"/>
      <c r="J6901" s="26"/>
    </row>
    <row r="6902" spans="7:10">
      <c r="G6902" s="26"/>
      <c r="H6902" s="26"/>
      <c r="I6902" s="26"/>
      <c r="J6902" s="26"/>
    </row>
    <row r="6903" spans="7:10">
      <c r="G6903" s="26"/>
      <c r="H6903" s="26"/>
      <c r="I6903" s="26"/>
      <c r="J6903" s="26"/>
    </row>
    <row r="6904" spans="7:10">
      <c r="G6904" s="26"/>
      <c r="H6904" s="26"/>
      <c r="I6904" s="26"/>
      <c r="J6904" s="26"/>
    </row>
    <row r="6905" spans="7:10">
      <c r="G6905" s="26"/>
      <c r="H6905" s="26"/>
      <c r="I6905" s="26"/>
      <c r="J6905" s="26"/>
    </row>
    <row r="6906" spans="7:10">
      <c r="G6906" s="26"/>
      <c r="H6906" s="26"/>
      <c r="I6906" s="26"/>
      <c r="J6906" s="26"/>
    </row>
    <row r="6907" spans="7:10">
      <c r="G6907" s="26"/>
      <c r="H6907" s="26"/>
      <c r="I6907" s="26"/>
      <c r="J6907" s="26"/>
    </row>
    <row r="6908" spans="7:10">
      <c r="G6908" s="26"/>
      <c r="H6908" s="26"/>
      <c r="I6908" s="26"/>
      <c r="J6908" s="26"/>
    </row>
    <row r="6909" spans="7:10">
      <c r="G6909" s="26"/>
      <c r="H6909" s="26"/>
      <c r="I6909" s="26"/>
      <c r="J6909" s="26"/>
    </row>
    <row r="6910" spans="7:10">
      <c r="G6910" s="26"/>
      <c r="H6910" s="26"/>
      <c r="I6910" s="26"/>
      <c r="J6910" s="26"/>
    </row>
    <row r="6911" spans="7:10">
      <c r="G6911" s="26"/>
      <c r="H6911" s="26"/>
      <c r="I6911" s="26"/>
      <c r="J6911" s="26"/>
    </row>
    <row r="6912" spans="7:10">
      <c r="G6912" s="26"/>
      <c r="H6912" s="26"/>
      <c r="I6912" s="26"/>
      <c r="J6912" s="26"/>
    </row>
    <row r="6913" spans="7:10">
      <c r="G6913" s="26"/>
      <c r="H6913" s="26"/>
      <c r="I6913" s="26"/>
      <c r="J6913" s="26"/>
    </row>
    <row r="6914" spans="7:10">
      <c r="G6914" s="26"/>
      <c r="H6914" s="26"/>
      <c r="I6914" s="26"/>
      <c r="J6914" s="26"/>
    </row>
    <row r="6915" spans="7:10">
      <c r="G6915" s="26"/>
      <c r="H6915" s="26"/>
      <c r="I6915" s="26"/>
      <c r="J6915" s="26"/>
    </row>
    <row r="6916" spans="7:10">
      <c r="G6916" s="26"/>
      <c r="H6916" s="26"/>
      <c r="I6916" s="26"/>
      <c r="J6916" s="26"/>
    </row>
    <row r="6917" spans="7:10">
      <c r="G6917" s="26"/>
      <c r="H6917" s="26"/>
      <c r="I6917" s="26"/>
      <c r="J6917" s="26"/>
    </row>
    <row r="6918" spans="7:10">
      <c r="G6918" s="26"/>
      <c r="H6918" s="26"/>
      <c r="I6918" s="26"/>
      <c r="J6918" s="26"/>
    </row>
    <row r="6919" spans="7:10">
      <c r="G6919" s="26"/>
      <c r="H6919" s="26"/>
      <c r="I6919" s="26"/>
      <c r="J6919" s="26"/>
    </row>
    <row r="6920" spans="7:10">
      <c r="G6920" s="26"/>
      <c r="H6920" s="26"/>
      <c r="I6920" s="26"/>
      <c r="J6920" s="26"/>
    </row>
    <row r="6921" spans="7:10">
      <c r="G6921" s="26"/>
      <c r="H6921" s="26"/>
      <c r="I6921" s="26"/>
      <c r="J6921" s="26"/>
    </row>
    <row r="6922" spans="7:10">
      <c r="G6922" s="26"/>
      <c r="H6922" s="26"/>
      <c r="I6922" s="26"/>
      <c r="J6922" s="26"/>
    </row>
    <row r="6923" spans="7:10">
      <c r="G6923" s="26"/>
      <c r="H6923" s="26"/>
      <c r="I6923" s="26"/>
      <c r="J6923" s="26"/>
    </row>
    <row r="6924" spans="7:10">
      <c r="G6924" s="26"/>
      <c r="H6924" s="26"/>
      <c r="I6924" s="26"/>
      <c r="J6924" s="26"/>
    </row>
    <row r="6925" spans="7:10">
      <c r="G6925" s="26"/>
      <c r="H6925" s="26"/>
      <c r="I6925" s="26"/>
      <c r="J6925" s="26"/>
    </row>
    <row r="6926" spans="7:10">
      <c r="G6926" s="26"/>
      <c r="H6926" s="26"/>
      <c r="I6926" s="26"/>
      <c r="J6926" s="26"/>
    </row>
    <row r="6927" spans="7:10">
      <c r="G6927" s="26"/>
      <c r="H6927" s="26"/>
      <c r="I6927" s="26"/>
      <c r="J6927" s="26"/>
    </row>
    <row r="6928" spans="7:10">
      <c r="G6928" s="26"/>
      <c r="H6928" s="26"/>
      <c r="I6928" s="26"/>
      <c r="J6928" s="26"/>
    </row>
    <row r="6929" spans="7:10">
      <c r="G6929" s="26"/>
      <c r="H6929" s="26"/>
      <c r="I6929" s="26"/>
      <c r="J6929" s="26"/>
    </row>
    <row r="6930" spans="7:10">
      <c r="G6930" s="26"/>
      <c r="H6930" s="26"/>
      <c r="I6930" s="26"/>
      <c r="J6930" s="26"/>
    </row>
    <row r="6931" spans="7:10">
      <c r="G6931" s="26"/>
      <c r="H6931" s="26"/>
      <c r="I6931" s="26"/>
      <c r="J6931" s="26"/>
    </row>
    <row r="6932" spans="7:10">
      <c r="G6932" s="26"/>
      <c r="H6932" s="26"/>
      <c r="I6932" s="26"/>
      <c r="J6932" s="26"/>
    </row>
    <row r="6933" spans="7:10">
      <c r="G6933" s="26"/>
      <c r="H6933" s="26"/>
      <c r="I6933" s="26"/>
      <c r="J6933" s="26"/>
    </row>
    <row r="6934" spans="7:10">
      <c r="G6934" s="26"/>
      <c r="H6934" s="26"/>
      <c r="I6934" s="26"/>
      <c r="J6934" s="26"/>
    </row>
    <row r="6935" spans="7:10">
      <c r="G6935" s="26"/>
      <c r="H6935" s="26"/>
      <c r="I6935" s="26"/>
      <c r="J6935" s="26"/>
    </row>
    <row r="6936" spans="7:10">
      <c r="G6936" s="26"/>
      <c r="H6936" s="26"/>
      <c r="I6936" s="26"/>
      <c r="J6936" s="26"/>
    </row>
    <row r="6937" spans="7:10">
      <c r="G6937" s="26"/>
      <c r="H6937" s="26"/>
      <c r="I6937" s="26"/>
      <c r="J6937" s="26"/>
    </row>
    <row r="6938" spans="7:10">
      <c r="G6938" s="26"/>
      <c r="H6938" s="26"/>
      <c r="I6938" s="26"/>
      <c r="J6938" s="26"/>
    </row>
    <row r="6939" spans="7:10">
      <c r="G6939" s="26"/>
      <c r="H6939" s="26"/>
      <c r="I6939" s="26"/>
      <c r="J6939" s="26"/>
    </row>
    <row r="6940" spans="7:10">
      <c r="G6940" s="26"/>
      <c r="H6940" s="26"/>
      <c r="I6940" s="26"/>
      <c r="J6940" s="26"/>
    </row>
    <row r="6941" spans="7:10">
      <c r="G6941" s="26"/>
      <c r="H6941" s="26"/>
      <c r="I6941" s="26"/>
      <c r="J6941" s="26"/>
    </row>
    <row r="6942" spans="7:10">
      <c r="G6942" s="26"/>
      <c r="H6942" s="26"/>
      <c r="I6942" s="26"/>
      <c r="J6942" s="26"/>
    </row>
    <row r="6943" spans="7:10">
      <c r="G6943" s="26"/>
      <c r="H6943" s="26"/>
      <c r="I6943" s="26"/>
      <c r="J6943" s="26"/>
    </row>
    <row r="6944" spans="7:10">
      <c r="G6944" s="26"/>
      <c r="H6944" s="26"/>
      <c r="I6944" s="26"/>
      <c r="J6944" s="26"/>
    </row>
    <row r="6945" spans="7:10">
      <c r="G6945" s="26"/>
      <c r="H6945" s="26"/>
      <c r="I6945" s="26"/>
      <c r="J6945" s="26"/>
    </row>
    <row r="6946" spans="7:10">
      <c r="G6946" s="26"/>
      <c r="H6946" s="26"/>
      <c r="I6946" s="26"/>
      <c r="J6946" s="26"/>
    </row>
    <row r="6947" spans="7:10">
      <c r="G6947" s="26"/>
      <c r="H6947" s="26"/>
      <c r="I6947" s="26"/>
      <c r="J6947" s="26"/>
    </row>
    <row r="6948" spans="7:10">
      <c r="G6948" s="26"/>
      <c r="H6948" s="26"/>
      <c r="I6948" s="26"/>
      <c r="J6948" s="26"/>
    </row>
    <row r="6949" spans="7:10">
      <c r="G6949" s="26"/>
      <c r="H6949" s="26"/>
      <c r="I6949" s="26"/>
      <c r="J6949" s="26"/>
    </row>
    <row r="6950" spans="7:10">
      <c r="G6950" s="26"/>
      <c r="H6950" s="26"/>
      <c r="I6950" s="26"/>
      <c r="J6950" s="26"/>
    </row>
    <row r="6951" spans="7:10">
      <c r="G6951" s="26"/>
      <c r="H6951" s="26"/>
      <c r="I6951" s="26"/>
      <c r="J6951" s="26"/>
    </row>
    <row r="6952" spans="7:10">
      <c r="G6952" s="26"/>
      <c r="H6952" s="26"/>
      <c r="I6952" s="26"/>
      <c r="J6952" s="26"/>
    </row>
    <row r="6953" spans="7:10">
      <c r="G6953" s="26"/>
      <c r="H6953" s="26"/>
      <c r="I6953" s="26"/>
      <c r="J6953" s="26"/>
    </row>
    <row r="6954" spans="7:10">
      <c r="G6954" s="26"/>
      <c r="H6954" s="26"/>
      <c r="I6954" s="26"/>
      <c r="J6954" s="26"/>
    </row>
    <row r="6955" spans="7:10">
      <c r="G6955" s="26"/>
      <c r="H6955" s="26"/>
      <c r="I6955" s="26"/>
      <c r="J6955" s="26"/>
    </row>
    <row r="6956" spans="7:10">
      <c r="G6956" s="26"/>
      <c r="H6956" s="26"/>
      <c r="I6956" s="26"/>
      <c r="J6956" s="26"/>
    </row>
    <row r="6957" spans="7:10">
      <c r="G6957" s="26"/>
      <c r="H6957" s="26"/>
      <c r="I6957" s="26"/>
      <c r="J6957" s="26"/>
    </row>
    <row r="6958" spans="7:10">
      <c r="G6958" s="26"/>
      <c r="H6958" s="26"/>
      <c r="I6958" s="26"/>
      <c r="J6958" s="26"/>
    </row>
    <row r="6959" spans="7:10">
      <c r="G6959" s="26"/>
      <c r="H6959" s="26"/>
      <c r="I6959" s="26"/>
      <c r="J6959" s="26"/>
    </row>
    <row r="6960" spans="7:10">
      <c r="G6960" s="26"/>
      <c r="H6960" s="26"/>
      <c r="I6960" s="26"/>
      <c r="J6960" s="26"/>
    </row>
    <row r="6961" spans="7:10">
      <c r="G6961" s="26"/>
      <c r="H6961" s="26"/>
      <c r="I6961" s="26"/>
      <c r="J6961" s="26"/>
    </row>
    <row r="6962" spans="7:10">
      <c r="G6962" s="26"/>
      <c r="H6962" s="26"/>
      <c r="I6962" s="26"/>
      <c r="J6962" s="26"/>
    </row>
    <row r="6963" spans="7:10">
      <c r="G6963" s="26"/>
      <c r="H6963" s="26"/>
      <c r="I6963" s="26"/>
      <c r="J6963" s="26"/>
    </row>
    <row r="6964" spans="7:10">
      <c r="G6964" s="26"/>
      <c r="H6964" s="26"/>
      <c r="I6964" s="26"/>
      <c r="J6964" s="26"/>
    </row>
    <row r="6965" spans="7:10">
      <c r="G6965" s="26"/>
      <c r="H6965" s="26"/>
      <c r="I6965" s="26"/>
      <c r="J6965" s="26"/>
    </row>
    <row r="6966" spans="7:10">
      <c r="G6966" s="26"/>
      <c r="H6966" s="26"/>
      <c r="I6966" s="26"/>
      <c r="J6966" s="26"/>
    </row>
    <row r="6967" spans="7:10">
      <c r="G6967" s="26"/>
      <c r="H6967" s="26"/>
      <c r="I6967" s="26"/>
      <c r="J6967" s="26"/>
    </row>
    <row r="6968" spans="7:10">
      <c r="G6968" s="26"/>
      <c r="H6968" s="26"/>
      <c r="I6968" s="26"/>
      <c r="J6968" s="26"/>
    </row>
    <row r="6969" spans="7:10">
      <c r="G6969" s="26"/>
      <c r="H6969" s="26"/>
      <c r="I6969" s="26"/>
      <c r="J6969" s="26"/>
    </row>
    <row r="6970" spans="7:10">
      <c r="G6970" s="26"/>
      <c r="H6970" s="26"/>
      <c r="I6970" s="26"/>
      <c r="J6970" s="26"/>
    </row>
    <row r="6971" spans="7:10">
      <c r="G6971" s="26"/>
      <c r="H6971" s="26"/>
      <c r="I6971" s="26"/>
      <c r="J6971" s="26"/>
    </row>
    <row r="6972" spans="7:10">
      <c r="G6972" s="26"/>
      <c r="H6972" s="26"/>
      <c r="I6972" s="26"/>
      <c r="J6972" s="26"/>
    </row>
    <row r="6973" spans="7:10">
      <c r="G6973" s="26"/>
      <c r="H6973" s="26"/>
      <c r="I6973" s="26"/>
      <c r="J6973" s="26"/>
    </row>
    <row r="6974" spans="7:10">
      <c r="G6974" s="26"/>
      <c r="H6974" s="26"/>
      <c r="I6974" s="26"/>
      <c r="J6974" s="26"/>
    </row>
    <row r="6975" spans="7:10">
      <c r="G6975" s="26"/>
      <c r="H6975" s="26"/>
      <c r="I6975" s="26"/>
      <c r="J6975" s="26"/>
    </row>
    <row r="6976" spans="7:10">
      <c r="G6976" s="26"/>
      <c r="H6976" s="26"/>
      <c r="I6976" s="26"/>
      <c r="J6976" s="26"/>
    </row>
    <row r="6977" spans="7:10">
      <c r="G6977" s="26"/>
      <c r="H6977" s="26"/>
      <c r="I6977" s="26"/>
      <c r="J6977" s="26"/>
    </row>
    <row r="6978" spans="7:10">
      <c r="G6978" s="26"/>
      <c r="H6978" s="26"/>
      <c r="I6978" s="26"/>
      <c r="J6978" s="26"/>
    </row>
    <row r="6979" spans="7:10">
      <c r="G6979" s="26"/>
      <c r="H6979" s="26"/>
      <c r="I6979" s="26"/>
      <c r="J6979" s="26"/>
    </row>
    <row r="6980" spans="7:10">
      <c r="G6980" s="26"/>
      <c r="H6980" s="26"/>
      <c r="I6980" s="26"/>
      <c r="J6980" s="26"/>
    </row>
    <row r="6981" spans="7:10">
      <c r="G6981" s="26"/>
      <c r="H6981" s="26"/>
      <c r="I6981" s="26"/>
      <c r="J6981" s="26"/>
    </row>
    <row r="6982" spans="7:10">
      <c r="G6982" s="26"/>
      <c r="H6982" s="26"/>
      <c r="I6982" s="26"/>
      <c r="J6982" s="26"/>
    </row>
    <row r="6983" spans="7:10">
      <c r="G6983" s="26"/>
      <c r="H6983" s="26"/>
      <c r="I6983" s="26"/>
      <c r="J6983" s="26"/>
    </row>
    <row r="6984" spans="7:10">
      <c r="G6984" s="26"/>
      <c r="H6984" s="26"/>
      <c r="I6984" s="26"/>
      <c r="J6984" s="26"/>
    </row>
    <row r="6985" spans="7:10">
      <c r="G6985" s="26"/>
      <c r="H6985" s="26"/>
      <c r="I6985" s="26"/>
      <c r="J6985" s="26"/>
    </row>
    <row r="6986" spans="7:10">
      <c r="G6986" s="26"/>
      <c r="H6986" s="26"/>
      <c r="I6986" s="26"/>
      <c r="J6986" s="26"/>
    </row>
    <row r="6987" spans="7:10">
      <c r="G6987" s="26"/>
      <c r="H6987" s="26"/>
      <c r="I6987" s="26"/>
      <c r="J6987" s="26"/>
    </row>
    <row r="6988" spans="7:10">
      <c r="G6988" s="26"/>
      <c r="H6988" s="26"/>
      <c r="I6988" s="26"/>
      <c r="J6988" s="26"/>
    </row>
    <row r="6989" spans="7:10">
      <c r="G6989" s="26"/>
      <c r="H6989" s="26"/>
      <c r="I6989" s="26"/>
      <c r="J6989" s="26"/>
    </row>
    <row r="6990" spans="7:10">
      <c r="G6990" s="26"/>
      <c r="H6990" s="26"/>
      <c r="I6990" s="26"/>
      <c r="J6990" s="26"/>
    </row>
    <row r="6991" spans="7:10">
      <c r="G6991" s="26"/>
      <c r="H6991" s="26"/>
      <c r="I6991" s="26"/>
      <c r="J6991" s="26"/>
    </row>
    <row r="6992" spans="7:10">
      <c r="G6992" s="26"/>
      <c r="H6992" s="26"/>
      <c r="I6992" s="26"/>
      <c r="J6992" s="26"/>
    </row>
    <row r="6993" spans="7:10">
      <c r="G6993" s="26"/>
      <c r="H6993" s="26"/>
      <c r="I6993" s="26"/>
      <c r="J6993" s="26"/>
    </row>
    <row r="6994" spans="7:10">
      <c r="G6994" s="26"/>
      <c r="H6994" s="26"/>
      <c r="I6994" s="26"/>
      <c r="J6994" s="26"/>
    </row>
    <row r="6995" spans="7:10">
      <c r="G6995" s="26"/>
      <c r="H6995" s="26"/>
      <c r="I6995" s="26"/>
      <c r="J6995" s="26"/>
    </row>
    <row r="6996" spans="7:10">
      <c r="G6996" s="26"/>
      <c r="H6996" s="26"/>
      <c r="I6996" s="26"/>
      <c r="J6996" s="26"/>
    </row>
    <row r="6997" spans="7:10">
      <c r="G6997" s="26"/>
      <c r="H6997" s="26"/>
      <c r="I6997" s="26"/>
      <c r="J6997" s="26"/>
    </row>
    <row r="6998" spans="7:10">
      <c r="G6998" s="26"/>
      <c r="H6998" s="26"/>
      <c r="I6998" s="26"/>
      <c r="J6998" s="26"/>
    </row>
    <row r="6999" spans="7:10">
      <c r="G6999" s="26"/>
      <c r="H6999" s="26"/>
      <c r="I6999" s="26"/>
      <c r="J6999" s="26"/>
    </row>
    <row r="7000" spans="7:10">
      <c r="G7000" s="26"/>
      <c r="H7000" s="26"/>
      <c r="I7000" s="26"/>
      <c r="J7000" s="26"/>
    </row>
    <row r="7001" spans="7:10">
      <c r="G7001" s="26"/>
      <c r="H7001" s="26"/>
      <c r="I7001" s="26"/>
      <c r="J7001" s="26"/>
    </row>
    <row r="7002" spans="7:10">
      <c r="G7002" s="26"/>
      <c r="H7002" s="26"/>
      <c r="I7002" s="26"/>
      <c r="J7002" s="26"/>
    </row>
    <row r="7003" spans="7:10">
      <c r="G7003" s="26"/>
      <c r="H7003" s="26"/>
      <c r="I7003" s="26"/>
      <c r="J7003" s="26"/>
    </row>
    <row r="7004" spans="7:10">
      <c r="G7004" s="26"/>
      <c r="H7004" s="26"/>
      <c r="I7004" s="26"/>
      <c r="J7004" s="26"/>
    </row>
    <row r="7005" spans="7:10">
      <c r="G7005" s="26"/>
      <c r="H7005" s="26"/>
      <c r="I7005" s="26"/>
      <c r="J7005" s="26"/>
    </row>
    <row r="7006" spans="7:10">
      <c r="G7006" s="26"/>
      <c r="H7006" s="26"/>
      <c r="I7006" s="26"/>
      <c r="J7006" s="26"/>
    </row>
    <row r="7007" spans="7:10">
      <c r="G7007" s="26"/>
      <c r="H7007" s="26"/>
      <c r="I7007" s="26"/>
      <c r="J7007" s="26"/>
    </row>
    <row r="7008" spans="7:10">
      <c r="G7008" s="26"/>
      <c r="H7008" s="26"/>
      <c r="I7008" s="26"/>
      <c r="J7008" s="26"/>
    </row>
    <row r="7009" spans="7:10">
      <c r="G7009" s="26"/>
      <c r="H7009" s="26"/>
      <c r="I7009" s="26"/>
      <c r="J7009" s="26"/>
    </row>
    <row r="7010" spans="7:10">
      <c r="G7010" s="26"/>
      <c r="H7010" s="26"/>
      <c r="I7010" s="26"/>
      <c r="J7010" s="26"/>
    </row>
    <row r="7011" spans="7:10">
      <c r="G7011" s="26"/>
      <c r="H7011" s="26"/>
      <c r="I7011" s="26"/>
      <c r="J7011" s="26"/>
    </row>
    <row r="7012" spans="7:10">
      <c r="G7012" s="26"/>
      <c r="H7012" s="26"/>
      <c r="I7012" s="26"/>
      <c r="J7012" s="26"/>
    </row>
    <row r="7013" spans="7:10">
      <c r="G7013" s="26"/>
      <c r="H7013" s="26"/>
      <c r="I7013" s="26"/>
      <c r="J7013" s="26"/>
    </row>
    <row r="7014" spans="7:10">
      <c r="G7014" s="26"/>
      <c r="H7014" s="26"/>
      <c r="I7014" s="26"/>
      <c r="J7014" s="26"/>
    </row>
    <row r="7015" spans="7:10">
      <c r="G7015" s="26"/>
      <c r="H7015" s="26"/>
      <c r="I7015" s="26"/>
      <c r="J7015" s="26"/>
    </row>
    <row r="7016" spans="7:10">
      <c r="G7016" s="26"/>
      <c r="H7016" s="26"/>
      <c r="I7016" s="26"/>
      <c r="J7016" s="26"/>
    </row>
    <row r="7017" spans="7:10">
      <c r="G7017" s="26"/>
      <c r="H7017" s="26"/>
      <c r="I7017" s="26"/>
      <c r="J7017" s="26"/>
    </row>
    <row r="7018" spans="7:10">
      <c r="G7018" s="26"/>
      <c r="H7018" s="26"/>
      <c r="I7018" s="26"/>
      <c r="J7018" s="26"/>
    </row>
    <row r="7019" spans="7:10">
      <c r="G7019" s="26"/>
      <c r="H7019" s="26"/>
      <c r="I7019" s="26"/>
      <c r="J7019" s="26"/>
    </row>
    <row r="7020" spans="7:10">
      <c r="G7020" s="26"/>
      <c r="H7020" s="26"/>
      <c r="I7020" s="26"/>
      <c r="J7020" s="26"/>
    </row>
    <row r="7021" spans="7:10">
      <c r="G7021" s="26"/>
      <c r="H7021" s="26"/>
      <c r="I7021" s="26"/>
      <c r="J7021" s="26"/>
    </row>
    <row r="7022" spans="7:10">
      <c r="G7022" s="26"/>
      <c r="H7022" s="26"/>
      <c r="I7022" s="26"/>
      <c r="J7022" s="26"/>
    </row>
    <row r="7023" spans="7:10">
      <c r="G7023" s="26"/>
      <c r="H7023" s="26"/>
      <c r="I7023" s="26"/>
      <c r="J7023" s="26"/>
    </row>
    <row r="7024" spans="7:10">
      <c r="G7024" s="26"/>
      <c r="H7024" s="26"/>
      <c r="I7024" s="26"/>
      <c r="J7024" s="26"/>
    </row>
    <row r="7025" spans="7:10">
      <c r="G7025" s="26"/>
      <c r="H7025" s="26"/>
      <c r="I7025" s="26"/>
      <c r="J7025" s="26"/>
    </row>
    <row r="7026" spans="7:10">
      <c r="G7026" s="26"/>
      <c r="H7026" s="26"/>
      <c r="I7026" s="26"/>
      <c r="J7026" s="26"/>
    </row>
    <row r="7027" spans="7:10">
      <c r="G7027" s="26"/>
      <c r="H7027" s="26"/>
      <c r="I7027" s="26"/>
      <c r="J7027" s="26"/>
    </row>
    <row r="7028" spans="7:10">
      <c r="G7028" s="26"/>
      <c r="H7028" s="26"/>
      <c r="I7028" s="26"/>
      <c r="J7028" s="26"/>
    </row>
    <row r="7029" spans="7:10">
      <c r="G7029" s="26"/>
      <c r="H7029" s="26"/>
      <c r="I7029" s="26"/>
      <c r="J7029" s="26"/>
    </row>
    <row r="7030" spans="7:10">
      <c r="G7030" s="26"/>
      <c r="H7030" s="26"/>
      <c r="I7030" s="26"/>
      <c r="J7030" s="26"/>
    </row>
    <row r="7031" spans="7:10">
      <c r="G7031" s="26"/>
      <c r="H7031" s="26"/>
      <c r="I7031" s="26"/>
      <c r="J7031" s="26"/>
    </row>
    <row r="7032" spans="7:10">
      <c r="G7032" s="26"/>
      <c r="H7032" s="26"/>
      <c r="I7032" s="26"/>
      <c r="J7032" s="26"/>
    </row>
    <row r="7033" spans="7:10">
      <c r="G7033" s="26"/>
      <c r="H7033" s="26"/>
      <c r="I7033" s="26"/>
      <c r="J7033" s="26"/>
    </row>
    <row r="7034" spans="7:10">
      <c r="G7034" s="26"/>
      <c r="H7034" s="26"/>
      <c r="I7034" s="26"/>
      <c r="J7034" s="26"/>
    </row>
    <row r="7035" spans="7:10">
      <c r="G7035" s="26"/>
      <c r="H7035" s="26"/>
      <c r="I7035" s="26"/>
      <c r="J7035" s="26"/>
    </row>
    <row r="7036" spans="7:10">
      <c r="G7036" s="26"/>
      <c r="H7036" s="26"/>
      <c r="I7036" s="26"/>
      <c r="J7036" s="26"/>
    </row>
    <row r="7037" spans="7:10">
      <c r="G7037" s="26"/>
      <c r="H7037" s="26"/>
      <c r="I7037" s="26"/>
      <c r="J7037" s="26"/>
    </row>
    <row r="7038" spans="7:10">
      <c r="G7038" s="26"/>
      <c r="H7038" s="26"/>
      <c r="I7038" s="26"/>
      <c r="J7038" s="26"/>
    </row>
    <row r="7039" spans="7:10">
      <c r="G7039" s="26"/>
      <c r="H7039" s="26"/>
      <c r="I7039" s="26"/>
      <c r="J7039" s="26"/>
    </row>
    <row r="7040" spans="7:10">
      <c r="G7040" s="26"/>
      <c r="H7040" s="26"/>
      <c r="I7040" s="26"/>
      <c r="J7040" s="26"/>
    </row>
    <row r="7041" spans="7:10">
      <c r="G7041" s="26"/>
      <c r="H7041" s="26"/>
      <c r="I7041" s="26"/>
      <c r="J7041" s="26"/>
    </row>
    <row r="7042" spans="7:10">
      <c r="G7042" s="26"/>
      <c r="H7042" s="26"/>
      <c r="I7042" s="26"/>
      <c r="J7042" s="26"/>
    </row>
    <row r="7043" spans="7:10">
      <c r="G7043" s="26"/>
      <c r="H7043" s="26"/>
      <c r="I7043" s="26"/>
      <c r="J7043" s="26"/>
    </row>
    <row r="7044" spans="7:10">
      <c r="G7044" s="26"/>
      <c r="H7044" s="26"/>
      <c r="I7044" s="26"/>
      <c r="J7044" s="26"/>
    </row>
    <row r="7045" spans="7:10">
      <c r="G7045" s="26"/>
      <c r="H7045" s="26"/>
      <c r="I7045" s="26"/>
      <c r="J7045" s="26"/>
    </row>
    <row r="7046" spans="7:10">
      <c r="G7046" s="26"/>
      <c r="H7046" s="26"/>
      <c r="I7046" s="26"/>
      <c r="J7046" s="26"/>
    </row>
    <row r="7047" spans="7:10">
      <c r="G7047" s="26"/>
      <c r="H7047" s="26"/>
      <c r="I7047" s="26"/>
      <c r="J7047" s="26"/>
    </row>
    <row r="7048" spans="7:10">
      <c r="G7048" s="26"/>
      <c r="H7048" s="26"/>
      <c r="I7048" s="26"/>
      <c r="J7048" s="26"/>
    </row>
    <row r="7049" spans="7:10">
      <c r="G7049" s="26"/>
      <c r="H7049" s="26"/>
      <c r="I7049" s="26"/>
      <c r="J7049" s="26"/>
    </row>
    <row r="7050" spans="7:10">
      <c r="G7050" s="26"/>
      <c r="H7050" s="26"/>
      <c r="I7050" s="26"/>
      <c r="J7050" s="26"/>
    </row>
    <row r="7051" spans="7:10">
      <c r="G7051" s="26"/>
      <c r="H7051" s="26"/>
      <c r="I7051" s="26"/>
      <c r="J7051" s="26"/>
    </row>
    <row r="7052" spans="7:10">
      <c r="G7052" s="26"/>
      <c r="H7052" s="26"/>
      <c r="I7052" s="26"/>
      <c r="J7052" s="26"/>
    </row>
    <row r="7053" spans="7:10">
      <c r="G7053" s="26"/>
      <c r="H7053" s="26"/>
      <c r="I7053" s="26"/>
      <c r="J7053" s="26"/>
    </row>
    <row r="7054" spans="7:10">
      <c r="G7054" s="26"/>
      <c r="H7054" s="26"/>
      <c r="I7054" s="26"/>
      <c r="J7054" s="26"/>
    </row>
    <row r="7055" spans="7:10">
      <c r="G7055" s="26"/>
      <c r="H7055" s="26"/>
      <c r="I7055" s="26"/>
      <c r="J7055" s="26"/>
    </row>
    <row r="7056" spans="7:10">
      <c r="G7056" s="26"/>
      <c r="H7056" s="26"/>
      <c r="I7056" s="26"/>
      <c r="J7056" s="26"/>
    </row>
    <row r="7057" spans="7:10">
      <c r="G7057" s="26"/>
      <c r="H7057" s="26"/>
      <c r="I7057" s="26"/>
      <c r="J7057" s="26"/>
    </row>
    <row r="7058" spans="7:10">
      <c r="G7058" s="26"/>
      <c r="H7058" s="26"/>
      <c r="I7058" s="26"/>
      <c r="J7058" s="26"/>
    </row>
    <row r="7059" spans="7:10">
      <c r="G7059" s="26"/>
      <c r="H7059" s="26"/>
      <c r="I7059" s="26"/>
      <c r="J7059" s="26"/>
    </row>
    <row r="7060" spans="7:10">
      <c r="G7060" s="26"/>
      <c r="H7060" s="26"/>
      <c r="I7060" s="26"/>
      <c r="J7060" s="26"/>
    </row>
    <row r="7061" spans="7:10">
      <c r="G7061" s="26"/>
      <c r="H7061" s="26"/>
      <c r="I7061" s="26"/>
      <c r="J7061" s="26"/>
    </row>
    <row r="7062" spans="7:10">
      <c r="G7062" s="26"/>
      <c r="H7062" s="26"/>
      <c r="I7062" s="26"/>
      <c r="J7062" s="26"/>
    </row>
    <row r="7063" spans="7:10">
      <c r="G7063" s="26"/>
      <c r="H7063" s="26"/>
      <c r="I7063" s="26"/>
      <c r="J7063" s="26"/>
    </row>
    <row r="7064" spans="7:10">
      <c r="G7064" s="26"/>
      <c r="H7064" s="26"/>
      <c r="I7064" s="26"/>
      <c r="J7064" s="26"/>
    </row>
    <row r="7065" spans="7:10">
      <c r="G7065" s="26"/>
      <c r="H7065" s="26"/>
      <c r="I7065" s="26"/>
      <c r="J7065" s="26"/>
    </row>
    <row r="7066" spans="7:10">
      <c r="G7066" s="26"/>
      <c r="H7066" s="26"/>
      <c r="I7066" s="26"/>
      <c r="J7066" s="26"/>
    </row>
    <row r="7067" spans="7:10">
      <c r="G7067" s="26"/>
      <c r="H7067" s="26"/>
      <c r="I7067" s="26"/>
      <c r="J7067" s="26"/>
    </row>
    <row r="7068" spans="7:10">
      <c r="G7068" s="26"/>
      <c r="H7068" s="26"/>
      <c r="I7068" s="26"/>
      <c r="J7068" s="26"/>
    </row>
    <row r="7069" spans="7:10">
      <c r="G7069" s="26"/>
      <c r="H7069" s="26"/>
      <c r="I7069" s="26"/>
      <c r="J7069" s="26"/>
    </row>
    <row r="7070" spans="7:10">
      <c r="G7070" s="26"/>
      <c r="H7070" s="26"/>
      <c r="I7070" s="26"/>
      <c r="J7070" s="26"/>
    </row>
    <row r="7071" spans="7:10">
      <c r="G7071" s="26"/>
      <c r="H7071" s="26"/>
      <c r="I7071" s="26"/>
      <c r="J7071" s="26"/>
    </row>
    <row r="7072" spans="7:10">
      <c r="G7072" s="26"/>
      <c r="H7072" s="26"/>
      <c r="I7072" s="26"/>
      <c r="J7072" s="26"/>
    </row>
    <row r="7073" spans="7:10">
      <c r="G7073" s="26"/>
      <c r="H7073" s="26"/>
      <c r="I7073" s="26"/>
      <c r="J7073" s="26"/>
    </row>
    <row r="7074" spans="7:10">
      <c r="G7074" s="26"/>
      <c r="H7074" s="26"/>
      <c r="I7074" s="26"/>
      <c r="J7074" s="26"/>
    </row>
    <row r="7075" spans="7:10">
      <c r="G7075" s="26"/>
      <c r="H7075" s="26"/>
      <c r="I7075" s="26"/>
      <c r="J7075" s="26"/>
    </row>
    <row r="7076" spans="7:10">
      <c r="G7076" s="26"/>
      <c r="H7076" s="26"/>
      <c r="I7076" s="26"/>
      <c r="J7076" s="26"/>
    </row>
    <row r="7077" spans="7:10">
      <c r="G7077" s="26"/>
      <c r="H7077" s="26"/>
      <c r="I7077" s="26"/>
      <c r="J7077" s="26"/>
    </row>
    <row r="7078" spans="7:10">
      <c r="G7078" s="26"/>
      <c r="H7078" s="26"/>
      <c r="I7078" s="26"/>
      <c r="J7078" s="26"/>
    </row>
    <row r="7079" spans="7:10">
      <c r="G7079" s="26"/>
      <c r="H7079" s="26"/>
      <c r="I7079" s="26"/>
      <c r="J7079" s="26"/>
    </row>
    <row r="7080" spans="7:10">
      <c r="G7080" s="26"/>
      <c r="H7080" s="26"/>
      <c r="I7080" s="26"/>
      <c r="J7080" s="26"/>
    </row>
    <row r="7081" spans="7:10">
      <c r="G7081" s="26"/>
      <c r="H7081" s="26"/>
      <c r="I7081" s="26"/>
      <c r="J7081" s="26"/>
    </row>
    <row r="7082" spans="7:10">
      <c r="G7082" s="26"/>
      <c r="H7082" s="26"/>
      <c r="I7082" s="26"/>
      <c r="J7082" s="26"/>
    </row>
    <row r="7083" spans="7:10">
      <c r="G7083" s="26"/>
      <c r="H7083" s="26"/>
      <c r="I7083" s="26"/>
      <c r="J7083" s="26"/>
    </row>
    <row r="7084" spans="7:10">
      <c r="G7084" s="26"/>
      <c r="H7084" s="26"/>
      <c r="I7084" s="26"/>
      <c r="J7084" s="26"/>
    </row>
    <row r="7085" spans="7:10">
      <c r="G7085" s="26"/>
      <c r="H7085" s="26"/>
      <c r="I7085" s="26"/>
      <c r="J7085" s="26"/>
    </row>
    <row r="7086" spans="7:10">
      <c r="G7086" s="26"/>
      <c r="H7086" s="26"/>
      <c r="I7086" s="26"/>
      <c r="J7086" s="26"/>
    </row>
    <row r="7087" spans="7:10">
      <c r="G7087" s="26"/>
      <c r="H7087" s="26"/>
      <c r="I7087" s="26"/>
      <c r="J7087" s="26"/>
    </row>
    <row r="7088" spans="7:10">
      <c r="G7088" s="26"/>
      <c r="H7088" s="26"/>
      <c r="I7088" s="26"/>
      <c r="J7088" s="26"/>
    </row>
    <row r="7089" spans="7:10">
      <c r="G7089" s="26"/>
      <c r="H7089" s="26"/>
      <c r="I7089" s="26"/>
      <c r="J7089" s="26"/>
    </row>
    <row r="7090" spans="7:10">
      <c r="G7090" s="26"/>
      <c r="H7090" s="26"/>
      <c r="I7090" s="26"/>
      <c r="J7090" s="26"/>
    </row>
    <row r="7091" spans="7:10">
      <c r="G7091" s="26"/>
      <c r="H7091" s="26"/>
      <c r="I7091" s="26"/>
      <c r="J7091" s="26"/>
    </row>
    <row r="7092" spans="7:10">
      <c r="G7092" s="26"/>
      <c r="H7092" s="26"/>
      <c r="I7092" s="26"/>
      <c r="J7092" s="26"/>
    </row>
    <row r="7093" spans="7:10">
      <c r="G7093" s="26"/>
      <c r="H7093" s="26"/>
      <c r="I7093" s="26"/>
      <c r="J7093" s="26"/>
    </row>
    <row r="7094" spans="7:10">
      <c r="G7094" s="26"/>
      <c r="H7094" s="26"/>
      <c r="I7094" s="26"/>
      <c r="J7094" s="26"/>
    </row>
    <row r="7095" spans="7:10">
      <c r="G7095" s="26"/>
      <c r="H7095" s="26"/>
      <c r="I7095" s="26"/>
      <c r="J7095" s="26"/>
    </row>
    <row r="7096" spans="7:10">
      <c r="G7096" s="26"/>
      <c r="H7096" s="26"/>
      <c r="I7096" s="26"/>
      <c r="J7096" s="26"/>
    </row>
    <row r="7097" spans="7:10">
      <c r="G7097" s="26"/>
      <c r="H7097" s="26"/>
      <c r="I7097" s="26"/>
      <c r="J7097" s="26"/>
    </row>
    <row r="7098" spans="7:10">
      <c r="G7098" s="26"/>
      <c r="H7098" s="26"/>
      <c r="I7098" s="26"/>
      <c r="J7098" s="26"/>
    </row>
    <row r="7099" spans="7:10">
      <c r="G7099" s="26"/>
      <c r="H7099" s="26"/>
      <c r="I7099" s="26"/>
      <c r="J7099" s="26"/>
    </row>
    <row r="7100" spans="7:10">
      <c r="G7100" s="26"/>
      <c r="H7100" s="26"/>
      <c r="I7100" s="26"/>
      <c r="J7100" s="26"/>
    </row>
    <row r="7101" spans="7:10">
      <c r="G7101" s="26"/>
      <c r="H7101" s="26"/>
      <c r="I7101" s="26"/>
      <c r="J7101" s="26"/>
    </row>
    <row r="7102" spans="7:10">
      <c r="G7102" s="26"/>
      <c r="H7102" s="26"/>
      <c r="I7102" s="26"/>
      <c r="J7102" s="26"/>
    </row>
    <row r="7103" spans="7:10">
      <c r="G7103" s="26"/>
      <c r="H7103" s="26"/>
      <c r="I7103" s="26"/>
      <c r="J7103" s="26"/>
    </row>
    <row r="7104" spans="7:10">
      <c r="G7104" s="26"/>
      <c r="H7104" s="26"/>
      <c r="I7104" s="26"/>
      <c r="J7104" s="26"/>
    </row>
    <row r="7105" spans="7:10">
      <c r="G7105" s="26"/>
      <c r="H7105" s="26"/>
      <c r="I7105" s="26"/>
      <c r="J7105" s="26"/>
    </row>
    <row r="7106" spans="7:10">
      <c r="G7106" s="26"/>
      <c r="H7106" s="26"/>
      <c r="I7106" s="26"/>
      <c r="J7106" s="26"/>
    </row>
    <row r="7107" spans="7:10">
      <c r="G7107" s="26"/>
      <c r="H7107" s="26"/>
      <c r="I7107" s="26"/>
      <c r="J7107" s="26"/>
    </row>
    <row r="7108" spans="7:10">
      <c r="G7108" s="26"/>
      <c r="H7108" s="26"/>
      <c r="I7108" s="26"/>
      <c r="J7108" s="26"/>
    </row>
    <row r="7109" spans="7:10">
      <c r="G7109" s="26"/>
      <c r="H7109" s="26"/>
      <c r="I7109" s="26"/>
      <c r="J7109" s="26"/>
    </row>
    <row r="7110" spans="7:10">
      <c r="G7110" s="26"/>
      <c r="H7110" s="26"/>
      <c r="I7110" s="26"/>
      <c r="J7110" s="26"/>
    </row>
    <row r="7111" spans="7:10">
      <c r="G7111" s="26"/>
      <c r="H7111" s="26"/>
      <c r="I7111" s="26"/>
      <c r="J7111" s="26"/>
    </row>
    <row r="7112" spans="7:10">
      <c r="G7112" s="26"/>
      <c r="H7112" s="26"/>
      <c r="I7112" s="26"/>
      <c r="J7112" s="26"/>
    </row>
    <row r="7113" spans="7:10">
      <c r="G7113" s="26"/>
      <c r="H7113" s="26"/>
      <c r="I7113" s="26"/>
      <c r="J7113" s="26"/>
    </row>
    <row r="7114" spans="7:10">
      <c r="G7114" s="26"/>
      <c r="H7114" s="26"/>
      <c r="I7114" s="26"/>
      <c r="J7114" s="26"/>
    </row>
    <row r="7115" spans="7:10">
      <c r="G7115" s="26"/>
      <c r="H7115" s="26"/>
      <c r="I7115" s="26"/>
      <c r="J7115" s="26"/>
    </row>
    <row r="7116" spans="7:10">
      <c r="G7116" s="26"/>
      <c r="H7116" s="26"/>
      <c r="I7116" s="26"/>
      <c r="J7116" s="26"/>
    </row>
    <row r="7117" spans="7:10">
      <c r="G7117" s="26"/>
      <c r="H7117" s="26"/>
      <c r="I7117" s="26"/>
      <c r="J7117" s="26"/>
    </row>
    <row r="7118" spans="7:10">
      <c r="G7118" s="26"/>
      <c r="H7118" s="26"/>
      <c r="I7118" s="26"/>
      <c r="J7118" s="26"/>
    </row>
    <row r="7119" spans="7:10">
      <c r="G7119" s="26"/>
      <c r="H7119" s="26"/>
      <c r="I7119" s="26"/>
      <c r="J7119" s="26"/>
    </row>
    <row r="7120" spans="7:10">
      <c r="G7120" s="26"/>
      <c r="H7120" s="26"/>
      <c r="I7120" s="26"/>
      <c r="J7120" s="26"/>
    </row>
    <row r="7121" spans="7:10">
      <c r="G7121" s="26"/>
      <c r="H7121" s="26"/>
      <c r="I7121" s="26"/>
      <c r="J7121" s="26"/>
    </row>
    <row r="7122" spans="7:10">
      <c r="G7122" s="26"/>
      <c r="H7122" s="26"/>
      <c r="I7122" s="26"/>
      <c r="J7122" s="26"/>
    </row>
    <row r="7123" spans="7:10">
      <c r="G7123" s="26"/>
      <c r="H7123" s="26"/>
      <c r="I7123" s="26"/>
      <c r="J7123" s="26"/>
    </row>
    <row r="7124" spans="7:10">
      <c r="G7124" s="26"/>
      <c r="H7124" s="26"/>
      <c r="I7124" s="26"/>
      <c r="J7124" s="26"/>
    </row>
    <row r="7125" spans="7:10">
      <c r="G7125" s="26"/>
      <c r="H7125" s="26"/>
      <c r="I7125" s="26"/>
      <c r="J7125" s="26"/>
    </row>
    <row r="7126" spans="7:10">
      <c r="G7126" s="26"/>
      <c r="H7126" s="26"/>
      <c r="I7126" s="26"/>
      <c r="J7126" s="26"/>
    </row>
    <row r="7127" spans="7:10">
      <c r="G7127" s="26"/>
      <c r="H7127" s="26"/>
      <c r="I7127" s="26"/>
      <c r="J7127" s="26"/>
    </row>
    <row r="7128" spans="7:10">
      <c r="G7128" s="26"/>
      <c r="H7128" s="26"/>
      <c r="I7128" s="26"/>
      <c r="J7128" s="26"/>
    </row>
    <row r="7129" spans="7:10">
      <c r="G7129" s="26"/>
      <c r="H7129" s="26"/>
      <c r="I7129" s="26"/>
      <c r="J7129" s="26"/>
    </row>
    <row r="7130" spans="7:10">
      <c r="G7130" s="26"/>
      <c r="H7130" s="26"/>
      <c r="I7130" s="26"/>
      <c r="J7130" s="26"/>
    </row>
    <row r="7131" spans="7:10">
      <c r="G7131" s="26"/>
      <c r="H7131" s="26"/>
      <c r="I7131" s="26"/>
      <c r="J7131" s="26"/>
    </row>
    <row r="7132" spans="7:10">
      <c r="G7132" s="26"/>
      <c r="H7132" s="26"/>
      <c r="I7132" s="26"/>
      <c r="J7132" s="26"/>
    </row>
    <row r="7133" spans="7:10">
      <c r="G7133" s="26"/>
      <c r="H7133" s="26"/>
      <c r="I7133" s="26"/>
      <c r="J7133" s="26"/>
    </row>
    <row r="7134" spans="7:10">
      <c r="G7134" s="26"/>
      <c r="H7134" s="26"/>
      <c r="I7134" s="26"/>
      <c r="J7134" s="26"/>
    </row>
    <row r="7135" spans="7:10">
      <c r="G7135" s="26"/>
      <c r="H7135" s="26"/>
      <c r="I7135" s="26"/>
      <c r="J7135" s="26"/>
    </row>
    <row r="7136" spans="7:10">
      <c r="G7136" s="26"/>
      <c r="H7136" s="26"/>
      <c r="I7136" s="26"/>
      <c r="J7136" s="26"/>
    </row>
    <row r="7137" spans="7:10">
      <c r="G7137" s="26"/>
      <c r="H7137" s="26"/>
      <c r="I7137" s="26"/>
      <c r="J7137" s="26"/>
    </row>
    <row r="7138" spans="7:10">
      <c r="G7138" s="26"/>
      <c r="H7138" s="26"/>
      <c r="I7138" s="26"/>
      <c r="J7138" s="26"/>
    </row>
    <row r="7139" spans="7:10">
      <c r="G7139" s="26"/>
      <c r="H7139" s="26"/>
      <c r="I7139" s="26"/>
      <c r="J7139" s="26"/>
    </row>
    <row r="7140" spans="7:10">
      <c r="G7140" s="26"/>
      <c r="H7140" s="26"/>
      <c r="I7140" s="26"/>
      <c r="J7140" s="26"/>
    </row>
    <row r="7141" spans="7:10">
      <c r="G7141" s="26"/>
      <c r="H7141" s="26"/>
      <c r="I7141" s="26"/>
      <c r="J7141" s="26"/>
    </row>
    <row r="7142" spans="7:10">
      <c r="G7142" s="26"/>
      <c r="H7142" s="26"/>
      <c r="I7142" s="26"/>
      <c r="J7142" s="26"/>
    </row>
    <row r="7143" spans="7:10">
      <c r="G7143" s="26"/>
      <c r="H7143" s="26"/>
      <c r="I7143" s="26"/>
      <c r="J7143" s="26"/>
    </row>
    <row r="7144" spans="7:10">
      <c r="G7144" s="26"/>
      <c r="H7144" s="26"/>
      <c r="I7144" s="26"/>
      <c r="J7144" s="26"/>
    </row>
    <row r="7145" spans="7:10">
      <c r="G7145" s="26"/>
      <c r="H7145" s="26"/>
      <c r="I7145" s="26"/>
      <c r="J7145" s="26"/>
    </row>
    <row r="7146" spans="7:10">
      <c r="G7146" s="26"/>
      <c r="H7146" s="26"/>
      <c r="I7146" s="26"/>
      <c r="J7146" s="26"/>
    </row>
    <row r="7147" spans="7:10">
      <c r="G7147" s="26"/>
      <c r="H7147" s="26"/>
      <c r="I7147" s="26"/>
      <c r="J7147" s="26"/>
    </row>
    <row r="7148" spans="7:10">
      <c r="G7148" s="26"/>
      <c r="H7148" s="26"/>
      <c r="I7148" s="26"/>
      <c r="J7148" s="26"/>
    </row>
    <row r="7149" spans="7:10">
      <c r="G7149" s="26"/>
      <c r="H7149" s="26"/>
      <c r="I7149" s="26"/>
      <c r="J7149" s="26"/>
    </row>
    <row r="7150" spans="7:10">
      <c r="G7150" s="26"/>
      <c r="H7150" s="26"/>
      <c r="I7150" s="26"/>
      <c r="J7150" s="26"/>
    </row>
    <row r="7151" spans="7:10">
      <c r="G7151" s="26"/>
      <c r="H7151" s="26"/>
      <c r="I7151" s="26"/>
      <c r="J7151" s="26"/>
    </row>
    <row r="7152" spans="7:10">
      <c r="G7152" s="26"/>
      <c r="H7152" s="26"/>
      <c r="I7152" s="26"/>
      <c r="J7152" s="26"/>
    </row>
    <row r="7153" spans="7:10">
      <c r="G7153" s="26"/>
      <c r="H7153" s="26"/>
      <c r="I7153" s="26"/>
      <c r="J7153" s="26"/>
    </row>
    <row r="7154" spans="7:10">
      <c r="G7154" s="26"/>
      <c r="H7154" s="26"/>
      <c r="I7154" s="26"/>
      <c r="J7154" s="26"/>
    </row>
    <row r="7155" spans="7:10">
      <c r="G7155" s="26"/>
      <c r="H7155" s="26"/>
      <c r="I7155" s="26"/>
      <c r="J7155" s="26"/>
    </row>
    <row r="7156" spans="7:10">
      <c r="G7156" s="26"/>
      <c r="H7156" s="26"/>
      <c r="I7156" s="26"/>
      <c r="J7156" s="26"/>
    </row>
    <row r="7157" spans="7:10">
      <c r="G7157" s="26"/>
      <c r="H7157" s="26"/>
      <c r="I7157" s="26"/>
      <c r="J7157" s="26"/>
    </row>
    <row r="7158" spans="7:10">
      <c r="G7158" s="26"/>
      <c r="H7158" s="26"/>
      <c r="I7158" s="26"/>
      <c r="J7158" s="26"/>
    </row>
    <row r="7159" spans="7:10">
      <c r="G7159" s="26"/>
      <c r="H7159" s="26"/>
      <c r="I7159" s="26"/>
      <c r="J7159" s="26"/>
    </row>
    <row r="7160" spans="7:10">
      <c r="G7160" s="26"/>
      <c r="H7160" s="26"/>
      <c r="I7160" s="26"/>
      <c r="J7160" s="26"/>
    </row>
    <row r="7161" spans="7:10">
      <c r="G7161" s="26"/>
      <c r="H7161" s="26"/>
      <c r="I7161" s="26"/>
      <c r="J7161" s="26"/>
    </row>
    <row r="7162" spans="7:10">
      <c r="G7162" s="26"/>
      <c r="H7162" s="26"/>
      <c r="I7162" s="26"/>
      <c r="J7162" s="26"/>
    </row>
    <row r="7163" spans="7:10">
      <c r="G7163" s="26"/>
      <c r="H7163" s="26"/>
      <c r="I7163" s="26"/>
      <c r="J7163" s="26"/>
    </row>
    <row r="7164" spans="7:10">
      <c r="G7164" s="26"/>
      <c r="H7164" s="26"/>
      <c r="I7164" s="26"/>
      <c r="J7164" s="26"/>
    </row>
    <row r="7165" spans="7:10">
      <c r="G7165" s="26"/>
      <c r="H7165" s="26"/>
      <c r="I7165" s="26"/>
      <c r="J7165" s="26"/>
    </row>
    <row r="7166" spans="7:10">
      <c r="G7166" s="26"/>
      <c r="H7166" s="26"/>
      <c r="I7166" s="26"/>
      <c r="J7166" s="26"/>
    </row>
    <row r="7167" spans="7:10">
      <c r="G7167" s="26"/>
      <c r="H7167" s="26"/>
      <c r="I7167" s="26"/>
      <c r="J7167" s="26"/>
    </row>
    <row r="7168" spans="7:10">
      <c r="G7168" s="26"/>
      <c r="H7168" s="26"/>
      <c r="I7168" s="26"/>
      <c r="J7168" s="26"/>
    </row>
    <row r="7169" spans="7:10">
      <c r="G7169" s="26"/>
      <c r="H7169" s="26"/>
      <c r="I7169" s="26"/>
      <c r="J7169" s="26"/>
    </row>
    <row r="7170" spans="7:10">
      <c r="G7170" s="26"/>
      <c r="H7170" s="26"/>
      <c r="I7170" s="26"/>
      <c r="J7170" s="26"/>
    </row>
    <row r="7171" spans="7:10">
      <c r="G7171" s="26"/>
      <c r="H7171" s="26"/>
      <c r="I7171" s="26"/>
      <c r="J7171" s="26"/>
    </row>
    <row r="7172" spans="7:10">
      <c r="G7172" s="26"/>
      <c r="H7172" s="26"/>
      <c r="I7172" s="26"/>
      <c r="J7172" s="26"/>
    </row>
    <row r="7173" spans="7:10">
      <c r="G7173" s="26"/>
      <c r="H7173" s="26"/>
      <c r="I7173" s="26"/>
      <c r="J7173" s="26"/>
    </row>
    <row r="7174" spans="7:10">
      <c r="G7174" s="26"/>
      <c r="H7174" s="26"/>
      <c r="I7174" s="26"/>
      <c r="J7174" s="26"/>
    </row>
    <row r="7175" spans="7:10">
      <c r="G7175" s="26"/>
      <c r="H7175" s="26"/>
      <c r="I7175" s="26"/>
      <c r="J7175" s="26"/>
    </row>
    <row r="7176" spans="7:10">
      <c r="G7176" s="26"/>
      <c r="H7176" s="26"/>
      <c r="I7176" s="26"/>
      <c r="J7176" s="26"/>
    </row>
    <row r="7177" spans="7:10">
      <c r="G7177" s="26"/>
      <c r="H7177" s="26"/>
      <c r="I7177" s="26"/>
      <c r="J7177" s="26"/>
    </row>
    <row r="7178" spans="7:10">
      <c r="G7178" s="26"/>
      <c r="H7178" s="26"/>
      <c r="I7178" s="26"/>
      <c r="J7178" s="26"/>
    </row>
    <row r="7179" spans="7:10">
      <c r="G7179" s="26"/>
      <c r="H7179" s="26"/>
      <c r="I7179" s="26"/>
      <c r="J7179" s="26"/>
    </row>
    <row r="7180" spans="7:10">
      <c r="G7180" s="26"/>
      <c r="H7180" s="26"/>
      <c r="I7180" s="26"/>
      <c r="J7180" s="26"/>
    </row>
    <row r="7181" spans="7:10">
      <c r="G7181" s="26"/>
      <c r="H7181" s="26"/>
      <c r="I7181" s="26"/>
      <c r="J7181" s="26"/>
    </row>
    <row r="7182" spans="7:10">
      <c r="G7182" s="26"/>
      <c r="H7182" s="26"/>
      <c r="I7182" s="26"/>
      <c r="J7182" s="26"/>
    </row>
    <row r="7183" spans="7:10">
      <c r="G7183" s="26"/>
      <c r="H7183" s="26"/>
      <c r="I7183" s="26"/>
      <c r="J7183" s="26"/>
    </row>
    <row r="7184" spans="7:10">
      <c r="G7184" s="26"/>
      <c r="H7184" s="26"/>
      <c r="I7184" s="26"/>
      <c r="J7184" s="26"/>
    </row>
    <row r="7185" spans="7:10">
      <c r="G7185" s="26"/>
      <c r="H7185" s="26"/>
      <c r="I7185" s="26"/>
      <c r="J7185" s="26"/>
    </row>
    <row r="7186" spans="7:10">
      <c r="G7186" s="26"/>
      <c r="H7186" s="26"/>
      <c r="I7186" s="26"/>
      <c r="J7186" s="26"/>
    </row>
    <row r="7187" spans="7:10">
      <c r="G7187" s="26"/>
      <c r="H7187" s="26"/>
      <c r="I7187" s="26"/>
      <c r="J7187" s="26"/>
    </row>
    <row r="7188" spans="7:10">
      <c r="G7188" s="26"/>
      <c r="H7188" s="26"/>
      <c r="I7188" s="26"/>
      <c r="J7188" s="26"/>
    </row>
    <row r="7189" spans="7:10">
      <c r="G7189" s="26"/>
      <c r="H7189" s="26"/>
      <c r="I7189" s="26"/>
      <c r="J7189" s="26"/>
    </row>
    <row r="7190" spans="7:10">
      <c r="G7190" s="26"/>
      <c r="H7190" s="26"/>
      <c r="I7190" s="26"/>
      <c r="J7190" s="26"/>
    </row>
    <row r="7191" spans="7:10">
      <c r="G7191" s="26"/>
      <c r="H7191" s="26"/>
      <c r="I7191" s="26"/>
      <c r="J7191" s="26"/>
    </row>
    <row r="7192" spans="7:10">
      <c r="G7192" s="26"/>
      <c r="H7192" s="26"/>
      <c r="I7192" s="26"/>
      <c r="J7192" s="26"/>
    </row>
    <row r="7193" spans="7:10">
      <c r="G7193" s="26"/>
      <c r="H7193" s="26"/>
      <c r="I7193" s="26"/>
      <c r="J7193" s="26"/>
    </row>
    <row r="7194" spans="7:10">
      <c r="G7194" s="26"/>
      <c r="H7194" s="26"/>
      <c r="I7194" s="26"/>
      <c r="J7194" s="26"/>
    </row>
    <row r="7195" spans="7:10">
      <c r="G7195" s="26"/>
      <c r="H7195" s="26"/>
      <c r="I7195" s="26"/>
      <c r="J7195" s="26"/>
    </row>
    <row r="7196" spans="7:10">
      <c r="G7196" s="26"/>
      <c r="H7196" s="26"/>
      <c r="I7196" s="26"/>
      <c r="J7196" s="26"/>
    </row>
    <row r="7197" spans="7:10">
      <c r="G7197" s="26"/>
      <c r="H7197" s="26"/>
      <c r="I7197" s="26"/>
      <c r="J7197" s="26"/>
    </row>
    <row r="7198" spans="7:10">
      <c r="G7198" s="26"/>
      <c r="H7198" s="26"/>
      <c r="I7198" s="26"/>
      <c r="J7198" s="26"/>
    </row>
    <row r="7199" spans="7:10">
      <c r="G7199" s="26"/>
      <c r="H7199" s="26"/>
      <c r="I7199" s="26"/>
      <c r="J7199" s="26"/>
    </row>
    <row r="7200" spans="7:10">
      <c r="G7200" s="26"/>
      <c r="H7200" s="26"/>
      <c r="I7200" s="26"/>
      <c r="J7200" s="26"/>
    </row>
    <row r="7201" spans="7:10">
      <c r="G7201" s="26"/>
      <c r="H7201" s="26"/>
      <c r="I7201" s="26"/>
      <c r="J7201" s="26"/>
    </row>
    <row r="7202" spans="7:10">
      <c r="G7202" s="26"/>
      <c r="H7202" s="26"/>
      <c r="I7202" s="26"/>
      <c r="J7202" s="26"/>
    </row>
    <row r="7203" spans="7:10">
      <c r="G7203" s="26"/>
      <c r="H7203" s="26"/>
      <c r="I7203" s="26"/>
      <c r="J7203" s="26"/>
    </row>
    <row r="7204" spans="7:10">
      <c r="G7204" s="26"/>
      <c r="H7204" s="26"/>
      <c r="I7204" s="26"/>
      <c r="J7204" s="26"/>
    </row>
    <row r="7205" spans="7:10">
      <c r="G7205" s="26"/>
      <c r="H7205" s="26"/>
      <c r="I7205" s="26"/>
      <c r="J7205" s="26"/>
    </row>
    <row r="7206" spans="7:10">
      <c r="G7206" s="26"/>
      <c r="H7206" s="26"/>
      <c r="I7206" s="26"/>
      <c r="J7206" s="26"/>
    </row>
    <row r="7207" spans="7:10">
      <c r="G7207" s="26"/>
      <c r="H7207" s="26"/>
      <c r="I7207" s="26"/>
      <c r="J7207" s="26"/>
    </row>
    <row r="7208" spans="7:10">
      <c r="G7208" s="26"/>
      <c r="H7208" s="26"/>
      <c r="I7208" s="26"/>
      <c r="J7208" s="26"/>
    </row>
    <row r="7209" spans="7:10">
      <c r="G7209" s="26"/>
      <c r="H7209" s="26"/>
      <c r="I7209" s="26"/>
      <c r="J7209" s="26"/>
    </row>
    <row r="7210" spans="7:10">
      <c r="G7210" s="26"/>
      <c r="H7210" s="26"/>
      <c r="I7210" s="26"/>
      <c r="J7210" s="26"/>
    </row>
    <row r="7211" spans="7:10">
      <c r="G7211" s="26"/>
      <c r="H7211" s="26"/>
      <c r="I7211" s="26"/>
      <c r="J7211" s="26"/>
    </row>
    <row r="7212" spans="7:10">
      <c r="G7212" s="26"/>
      <c r="H7212" s="26"/>
      <c r="I7212" s="26"/>
      <c r="J7212" s="26"/>
    </row>
    <row r="7213" spans="7:10">
      <c r="G7213" s="26"/>
      <c r="H7213" s="26"/>
      <c r="I7213" s="26"/>
      <c r="J7213" s="26"/>
    </row>
    <row r="7214" spans="7:10">
      <c r="G7214" s="26"/>
      <c r="H7214" s="26"/>
      <c r="I7214" s="26"/>
      <c r="J7214" s="26"/>
    </row>
    <row r="7215" spans="7:10">
      <c r="G7215" s="26"/>
      <c r="H7215" s="26"/>
      <c r="I7215" s="26"/>
      <c r="J7215" s="26"/>
    </row>
    <row r="7216" spans="7:10">
      <c r="G7216" s="26"/>
      <c r="H7216" s="26"/>
      <c r="I7216" s="26"/>
      <c r="J7216" s="26"/>
    </row>
    <row r="7217" spans="7:10">
      <c r="G7217" s="26"/>
      <c r="H7217" s="26"/>
      <c r="I7217" s="26"/>
      <c r="J7217" s="26"/>
    </row>
    <row r="7218" spans="7:10">
      <c r="G7218" s="26"/>
      <c r="H7218" s="26"/>
      <c r="I7218" s="26"/>
      <c r="J7218" s="26"/>
    </row>
    <row r="7219" spans="7:10">
      <c r="G7219" s="26"/>
      <c r="H7219" s="26"/>
      <c r="I7219" s="26"/>
      <c r="J7219" s="26"/>
    </row>
    <row r="7220" spans="7:10">
      <c r="G7220" s="26"/>
      <c r="H7220" s="26"/>
      <c r="I7220" s="26"/>
      <c r="J7220" s="26"/>
    </row>
    <row r="7221" spans="7:10">
      <c r="G7221" s="26"/>
      <c r="H7221" s="26"/>
      <c r="I7221" s="26"/>
      <c r="J7221" s="26"/>
    </row>
    <row r="7222" spans="7:10">
      <c r="G7222" s="26"/>
      <c r="H7222" s="26"/>
      <c r="I7222" s="26"/>
      <c r="J7222" s="26"/>
    </row>
    <row r="7223" spans="7:10">
      <c r="G7223" s="26"/>
      <c r="H7223" s="26"/>
      <c r="I7223" s="26"/>
      <c r="J7223" s="26"/>
    </row>
    <row r="7224" spans="7:10">
      <c r="G7224" s="26"/>
      <c r="H7224" s="26"/>
      <c r="I7224" s="26"/>
      <c r="J7224" s="26"/>
    </row>
    <row r="7225" spans="7:10">
      <c r="G7225" s="26"/>
      <c r="H7225" s="26"/>
      <c r="I7225" s="26"/>
      <c r="J7225" s="26"/>
    </row>
    <row r="7226" spans="7:10">
      <c r="G7226" s="26"/>
      <c r="H7226" s="26"/>
      <c r="I7226" s="26"/>
      <c r="J7226" s="26"/>
    </row>
    <row r="7227" spans="7:10">
      <c r="G7227" s="26"/>
      <c r="H7227" s="26"/>
      <c r="I7227" s="26"/>
      <c r="J7227" s="26"/>
    </row>
    <row r="7228" spans="7:10">
      <c r="G7228" s="26"/>
      <c r="H7228" s="26"/>
      <c r="I7228" s="26"/>
      <c r="J7228" s="26"/>
    </row>
    <row r="7229" spans="7:10">
      <c r="G7229" s="26"/>
      <c r="H7229" s="26"/>
      <c r="I7229" s="26"/>
      <c r="J7229" s="26"/>
    </row>
    <row r="7230" spans="7:10">
      <c r="G7230" s="26"/>
      <c r="H7230" s="26"/>
      <c r="I7230" s="26"/>
      <c r="J7230" s="26"/>
    </row>
    <row r="7231" spans="7:10">
      <c r="G7231" s="26"/>
      <c r="H7231" s="26"/>
      <c r="I7231" s="26"/>
      <c r="J7231" s="26"/>
    </row>
    <row r="7232" spans="7:10">
      <c r="G7232" s="26"/>
      <c r="H7232" s="26"/>
      <c r="I7232" s="26"/>
      <c r="J7232" s="26"/>
    </row>
    <row r="7233" spans="7:10">
      <c r="G7233" s="26"/>
      <c r="H7233" s="26"/>
      <c r="I7233" s="26"/>
      <c r="J7233" s="26"/>
    </row>
    <row r="7234" spans="7:10">
      <c r="G7234" s="26"/>
      <c r="H7234" s="26"/>
      <c r="I7234" s="26"/>
      <c r="J7234" s="26"/>
    </row>
    <row r="7235" spans="7:10">
      <c r="G7235" s="26"/>
      <c r="H7235" s="26"/>
      <c r="I7235" s="26"/>
      <c r="J7235" s="26"/>
    </row>
    <row r="7236" spans="7:10">
      <c r="G7236" s="26"/>
      <c r="H7236" s="26"/>
      <c r="I7236" s="26"/>
      <c r="J7236" s="26"/>
    </row>
    <row r="7237" spans="7:10">
      <c r="G7237" s="26"/>
      <c r="H7237" s="26"/>
      <c r="I7237" s="26"/>
      <c r="J7237" s="26"/>
    </row>
    <row r="7238" spans="7:10">
      <c r="G7238" s="26"/>
      <c r="H7238" s="26"/>
      <c r="I7238" s="26"/>
      <c r="J7238" s="26"/>
    </row>
    <row r="7239" spans="7:10">
      <c r="G7239" s="26"/>
      <c r="H7239" s="26"/>
      <c r="I7239" s="26"/>
      <c r="J7239" s="26"/>
    </row>
    <row r="7240" spans="7:10">
      <c r="G7240" s="26"/>
      <c r="H7240" s="26"/>
      <c r="I7240" s="26"/>
      <c r="J7240" s="26"/>
    </row>
    <row r="7241" spans="7:10">
      <c r="G7241" s="26"/>
      <c r="H7241" s="26"/>
      <c r="I7241" s="26"/>
      <c r="J7241" s="26"/>
    </row>
    <row r="7242" spans="7:10">
      <c r="G7242" s="26"/>
      <c r="H7242" s="26"/>
      <c r="I7242" s="26"/>
      <c r="J7242" s="26"/>
    </row>
    <row r="7243" spans="7:10">
      <c r="G7243" s="26"/>
      <c r="H7243" s="26"/>
      <c r="I7243" s="26"/>
      <c r="J7243" s="26"/>
    </row>
    <row r="7244" spans="7:10">
      <c r="G7244" s="26"/>
      <c r="H7244" s="26"/>
      <c r="I7244" s="26"/>
      <c r="J7244" s="26"/>
    </row>
    <row r="7245" spans="7:10">
      <c r="G7245" s="26"/>
      <c r="H7245" s="26"/>
      <c r="I7245" s="26"/>
      <c r="J7245" s="26"/>
    </row>
    <row r="7246" spans="7:10">
      <c r="G7246" s="26"/>
      <c r="H7246" s="26"/>
      <c r="I7246" s="26"/>
      <c r="J7246" s="26"/>
    </row>
    <row r="7247" spans="7:10">
      <c r="G7247" s="26"/>
      <c r="H7247" s="26"/>
      <c r="I7247" s="26"/>
      <c r="J7247" s="26"/>
    </row>
    <row r="7248" spans="7:10">
      <c r="G7248" s="26"/>
      <c r="H7248" s="26"/>
      <c r="I7248" s="26"/>
      <c r="J7248" s="26"/>
    </row>
    <row r="7249" spans="7:10">
      <c r="G7249" s="26"/>
      <c r="H7249" s="26"/>
      <c r="I7249" s="26"/>
      <c r="J7249" s="26"/>
    </row>
    <row r="7250" spans="7:10">
      <c r="G7250" s="26"/>
      <c r="H7250" s="26"/>
      <c r="I7250" s="26"/>
      <c r="J7250" s="26"/>
    </row>
    <row r="7251" spans="7:10">
      <c r="G7251" s="26"/>
      <c r="H7251" s="26"/>
      <c r="I7251" s="26"/>
      <c r="J7251" s="26"/>
    </row>
    <row r="7252" spans="7:10">
      <c r="G7252" s="26"/>
      <c r="H7252" s="26"/>
      <c r="I7252" s="26"/>
      <c r="J7252" s="26"/>
    </row>
    <row r="7253" spans="7:10">
      <c r="G7253" s="26"/>
      <c r="H7253" s="26"/>
      <c r="I7253" s="26"/>
      <c r="J7253" s="26"/>
    </row>
    <row r="7254" spans="7:10">
      <c r="G7254" s="26"/>
      <c r="H7254" s="26"/>
      <c r="I7254" s="26"/>
      <c r="J7254" s="26"/>
    </row>
    <row r="7255" spans="7:10">
      <c r="G7255" s="26"/>
      <c r="H7255" s="26"/>
      <c r="I7255" s="26"/>
      <c r="J7255" s="26"/>
    </row>
    <row r="7256" spans="7:10">
      <c r="G7256" s="26"/>
      <c r="H7256" s="26"/>
      <c r="I7256" s="26"/>
      <c r="J7256" s="26"/>
    </row>
    <row r="7257" spans="7:10">
      <c r="G7257" s="26"/>
      <c r="H7257" s="26"/>
      <c r="I7257" s="26"/>
      <c r="J7257" s="26"/>
    </row>
    <row r="7258" spans="7:10">
      <c r="G7258" s="26"/>
      <c r="H7258" s="26"/>
      <c r="I7258" s="26"/>
      <c r="J7258" s="26"/>
    </row>
    <row r="7259" spans="7:10">
      <c r="G7259" s="26"/>
      <c r="H7259" s="26"/>
      <c r="I7259" s="26"/>
      <c r="J7259" s="26"/>
    </row>
    <row r="7260" spans="7:10">
      <c r="G7260" s="26"/>
      <c r="H7260" s="26"/>
      <c r="I7260" s="26"/>
      <c r="J7260" s="26"/>
    </row>
    <row r="7261" spans="7:10">
      <c r="G7261" s="26"/>
      <c r="H7261" s="26"/>
      <c r="I7261" s="26"/>
      <c r="J7261" s="26"/>
    </row>
    <row r="7262" spans="7:10">
      <c r="G7262" s="26"/>
      <c r="H7262" s="26"/>
      <c r="I7262" s="26"/>
      <c r="J7262" s="26"/>
    </row>
    <row r="7263" spans="7:10">
      <c r="G7263" s="26"/>
      <c r="H7263" s="26"/>
      <c r="I7263" s="26"/>
      <c r="J7263" s="26"/>
    </row>
    <row r="7264" spans="7:10">
      <c r="G7264" s="26"/>
      <c r="H7264" s="26"/>
      <c r="I7264" s="26"/>
      <c r="J7264" s="26"/>
    </row>
    <row r="7265" spans="7:10">
      <c r="G7265" s="26"/>
      <c r="H7265" s="26"/>
      <c r="I7265" s="26"/>
      <c r="J7265" s="26"/>
    </row>
    <row r="7266" spans="7:10">
      <c r="G7266" s="26"/>
      <c r="H7266" s="26"/>
      <c r="I7266" s="26"/>
      <c r="J7266" s="26"/>
    </row>
    <row r="7267" spans="7:10">
      <c r="G7267" s="26"/>
      <c r="H7267" s="26"/>
      <c r="I7267" s="26"/>
      <c r="J7267" s="26"/>
    </row>
    <row r="7268" spans="7:10">
      <c r="G7268" s="26"/>
      <c r="H7268" s="26"/>
      <c r="I7268" s="26"/>
      <c r="J7268" s="26"/>
    </row>
    <row r="7269" spans="7:10">
      <c r="G7269" s="26"/>
      <c r="H7269" s="26"/>
      <c r="I7269" s="26"/>
      <c r="J7269" s="26"/>
    </row>
    <row r="7270" spans="7:10">
      <c r="G7270" s="26"/>
      <c r="H7270" s="26"/>
      <c r="I7270" s="26"/>
      <c r="J7270" s="26"/>
    </row>
    <row r="7271" spans="7:10">
      <c r="G7271" s="26"/>
      <c r="H7271" s="26"/>
      <c r="I7271" s="26"/>
      <c r="J7271" s="26"/>
    </row>
    <row r="7272" spans="7:10">
      <c r="G7272" s="26"/>
      <c r="H7272" s="26"/>
      <c r="I7272" s="26"/>
      <c r="J7272" s="26"/>
    </row>
    <row r="7273" spans="7:10">
      <c r="G7273" s="26"/>
      <c r="H7273" s="26"/>
      <c r="I7273" s="26"/>
      <c r="J7273" s="26"/>
    </row>
    <row r="7274" spans="7:10">
      <c r="G7274" s="26"/>
      <c r="H7274" s="26"/>
      <c r="I7274" s="26"/>
      <c r="J7274" s="26"/>
    </row>
    <row r="7275" spans="7:10">
      <c r="G7275" s="26"/>
      <c r="H7275" s="26"/>
      <c r="I7275" s="26"/>
      <c r="J7275" s="26"/>
    </row>
    <row r="7276" spans="7:10">
      <c r="G7276" s="26"/>
      <c r="H7276" s="26"/>
      <c r="I7276" s="26"/>
      <c r="J7276" s="26"/>
    </row>
    <row r="7277" spans="7:10">
      <c r="G7277" s="26"/>
      <c r="H7277" s="26"/>
      <c r="I7277" s="26"/>
      <c r="J7277" s="26"/>
    </row>
    <row r="7278" spans="7:10">
      <c r="G7278" s="26"/>
      <c r="H7278" s="26"/>
      <c r="I7278" s="26"/>
      <c r="J7278" s="26"/>
    </row>
    <row r="7279" spans="7:10">
      <c r="G7279" s="26"/>
      <c r="H7279" s="26"/>
      <c r="I7279" s="26"/>
      <c r="J7279" s="26"/>
    </row>
    <row r="7280" spans="7:10">
      <c r="G7280" s="26"/>
      <c r="H7280" s="26"/>
      <c r="I7280" s="26"/>
      <c r="J7280" s="26"/>
    </row>
    <row r="7281" spans="7:10">
      <c r="G7281" s="26"/>
      <c r="H7281" s="26"/>
      <c r="I7281" s="26"/>
      <c r="J7281" s="26"/>
    </row>
    <row r="7282" spans="7:10">
      <c r="G7282" s="26"/>
      <c r="H7282" s="26"/>
      <c r="I7282" s="26"/>
      <c r="J7282" s="26"/>
    </row>
    <row r="7283" spans="7:10">
      <c r="G7283" s="26"/>
      <c r="H7283" s="26"/>
      <c r="I7283" s="26"/>
      <c r="J7283" s="26"/>
    </row>
    <row r="7284" spans="7:10">
      <c r="G7284" s="26"/>
      <c r="H7284" s="26"/>
      <c r="I7284" s="26"/>
      <c r="J7284" s="26"/>
    </row>
    <row r="7285" spans="7:10">
      <c r="G7285" s="26"/>
      <c r="H7285" s="26"/>
      <c r="I7285" s="26"/>
      <c r="J7285" s="26"/>
    </row>
    <row r="7286" spans="7:10">
      <c r="G7286" s="26"/>
      <c r="H7286" s="26"/>
      <c r="I7286" s="26"/>
      <c r="J7286" s="26"/>
    </row>
    <row r="7287" spans="7:10">
      <c r="G7287" s="26"/>
      <c r="H7287" s="26"/>
      <c r="I7287" s="26"/>
      <c r="J7287" s="26"/>
    </row>
    <row r="7288" spans="7:10">
      <c r="G7288" s="26"/>
      <c r="H7288" s="26"/>
      <c r="I7288" s="26"/>
      <c r="J7288" s="26"/>
    </row>
    <row r="7289" spans="7:10">
      <c r="G7289" s="26"/>
      <c r="H7289" s="26"/>
      <c r="I7289" s="26"/>
      <c r="J7289" s="26"/>
    </row>
    <row r="7290" spans="7:10">
      <c r="G7290" s="26"/>
      <c r="H7290" s="26"/>
      <c r="I7290" s="26"/>
      <c r="J7290" s="26"/>
    </row>
    <row r="7291" spans="7:10">
      <c r="G7291" s="26"/>
      <c r="H7291" s="26"/>
      <c r="I7291" s="26"/>
      <c r="J7291" s="26"/>
    </row>
    <row r="7292" spans="7:10">
      <c r="G7292" s="26"/>
      <c r="H7292" s="26"/>
      <c r="I7292" s="26"/>
      <c r="J7292" s="26"/>
    </row>
    <row r="7293" spans="7:10">
      <c r="G7293" s="26"/>
      <c r="H7293" s="26"/>
      <c r="I7293" s="26"/>
      <c r="J7293" s="26"/>
    </row>
    <row r="7294" spans="7:10">
      <c r="G7294" s="26"/>
      <c r="H7294" s="26"/>
      <c r="I7294" s="26"/>
      <c r="J7294" s="26"/>
    </row>
    <row r="7295" spans="7:10">
      <c r="G7295" s="26"/>
      <c r="H7295" s="26"/>
      <c r="I7295" s="26"/>
      <c r="J7295" s="26"/>
    </row>
    <row r="7296" spans="7:10">
      <c r="G7296" s="26"/>
      <c r="H7296" s="26"/>
      <c r="I7296" s="26"/>
      <c r="J7296" s="26"/>
    </row>
    <row r="7297" spans="7:10">
      <c r="G7297" s="26"/>
      <c r="H7297" s="26"/>
      <c r="I7297" s="26"/>
      <c r="J7297" s="26"/>
    </row>
    <row r="7298" spans="7:10">
      <c r="G7298" s="26"/>
      <c r="H7298" s="26"/>
      <c r="I7298" s="26"/>
      <c r="J7298" s="26"/>
    </row>
    <row r="7299" spans="7:10">
      <c r="G7299" s="26"/>
      <c r="H7299" s="26"/>
      <c r="I7299" s="26"/>
      <c r="J7299" s="26"/>
    </row>
    <row r="7300" spans="7:10">
      <c r="G7300" s="26"/>
      <c r="H7300" s="26"/>
      <c r="I7300" s="26"/>
      <c r="J7300" s="26"/>
    </row>
    <row r="7301" spans="7:10">
      <c r="G7301" s="26"/>
      <c r="H7301" s="26"/>
      <c r="I7301" s="26"/>
      <c r="J7301" s="26"/>
    </row>
    <row r="7302" spans="7:10">
      <c r="G7302" s="26"/>
      <c r="H7302" s="26"/>
      <c r="I7302" s="26"/>
      <c r="J7302" s="26"/>
    </row>
    <row r="7303" spans="7:10">
      <c r="G7303" s="26"/>
      <c r="H7303" s="26"/>
      <c r="I7303" s="26"/>
      <c r="J7303" s="26"/>
    </row>
    <row r="7304" spans="7:10">
      <c r="G7304" s="26"/>
      <c r="H7304" s="26"/>
      <c r="I7304" s="26"/>
      <c r="J7304" s="26"/>
    </row>
    <row r="7305" spans="7:10">
      <c r="G7305" s="26"/>
      <c r="H7305" s="26"/>
      <c r="I7305" s="26"/>
      <c r="J7305" s="26"/>
    </row>
    <row r="7306" spans="7:10">
      <c r="G7306" s="26"/>
      <c r="H7306" s="26"/>
      <c r="I7306" s="26"/>
      <c r="J7306" s="26"/>
    </row>
    <row r="7307" spans="7:10">
      <c r="G7307" s="26"/>
      <c r="H7307" s="26"/>
      <c r="I7307" s="26"/>
      <c r="J7307" s="26"/>
    </row>
    <row r="7308" spans="7:10">
      <c r="G7308" s="26"/>
      <c r="H7308" s="26"/>
      <c r="I7308" s="26"/>
      <c r="J7308" s="26"/>
    </row>
    <row r="7309" spans="7:10">
      <c r="G7309" s="26"/>
      <c r="H7309" s="26"/>
      <c r="I7309" s="26"/>
      <c r="J7309" s="26"/>
    </row>
    <row r="7310" spans="7:10">
      <c r="G7310" s="26"/>
      <c r="H7310" s="26"/>
      <c r="I7310" s="26"/>
      <c r="J7310" s="26"/>
    </row>
    <row r="7311" spans="7:10">
      <c r="G7311" s="26"/>
      <c r="H7311" s="26"/>
      <c r="I7311" s="26"/>
      <c r="J7311" s="26"/>
    </row>
    <row r="7312" spans="7:10">
      <c r="G7312" s="26"/>
      <c r="H7312" s="26"/>
      <c r="I7312" s="26"/>
      <c r="J7312" s="26"/>
    </row>
    <row r="7313" spans="7:10">
      <c r="G7313" s="26"/>
      <c r="H7313" s="26"/>
      <c r="I7313" s="26"/>
      <c r="J7313" s="26"/>
    </row>
    <row r="7314" spans="7:10">
      <c r="G7314" s="26"/>
      <c r="H7314" s="26"/>
      <c r="I7314" s="26"/>
      <c r="J7314" s="26"/>
    </row>
    <row r="7315" spans="7:10">
      <c r="G7315" s="26"/>
      <c r="H7315" s="26"/>
      <c r="I7315" s="26"/>
      <c r="J7315" s="26"/>
    </row>
    <row r="7316" spans="7:10">
      <c r="G7316" s="26"/>
      <c r="H7316" s="26"/>
      <c r="I7316" s="26"/>
      <c r="J7316" s="26"/>
    </row>
    <row r="7317" spans="7:10">
      <c r="G7317" s="26"/>
      <c r="H7317" s="26"/>
      <c r="I7317" s="26"/>
      <c r="J7317" s="26"/>
    </row>
    <row r="7318" spans="7:10">
      <c r="G7318" s="26"/>
      <c r="H7318" s="26"/>
      <c r="I7318" s="26"/>
      <c r="J7318" s="26"/>
    </row>
    <row r="7319" spans="7:10">
      <c r="G7319" s="26"/>
      <c r="H7319" s="26"/>
      <c r="I7319" s="26"/>
      <c r="J7319" s="26"/>
    </row>
    <row r="7320" spans="7:10">
      <c r="G7320" s="26"/>
      <c r="H7320" s="26"/>
      <c r="I7320" s="26"/>
      <c r="J7320" s="26"/>
    </row>
    <row r="7321" spans="7:10">
      <c r="G7321" s="26"/>
      <c r="H7321" s="26"/>
      <c r="I7321" s="26"/>
      <c r="J7321" s="26"/>
    </row>
    <row r="7322" spans="7:10">
      <c r="G7322" s="26"/>
      <c r="H7322" s="26"/>
      <c r="I7322" s="26"/>
      <c r="J7322" s="26"/>
    </row>
    <row r="7323" spans="7:10">
      <c r="G7323" s="26"/>
      <c r="H7323" s="26"/>
      <c r="I7323" s="26"/>
      <c r="J7323" s="26"/>
    </row>
    <row r="7324" spans="7:10">
      <c r="G7324" s="26"/>
      <c r="H7324" s="26"/>
      <c r="I7324" s="26"/>
      <c r="J7324" s="26"/>
    </row>
    <row r="7325" spans="7:10">
      <c r="G7325" s="26"/>
      <c r="H7325" s="26"/>
      <c r="I7325" s="26"/>
      <c r="J7325" s="26"/>
    </row>
    <row r="7326" spans="7:10">
      <c r="G7326" s="26"/>
      <c r="H7326" s="26"/>
      <c r="I7326" s="26"/>
      <c r="J7326" s="26"/>
    </row>
    <row r="7327" spans="7:10">
      <c r="G7327" s="26"/>
      <c r="H7327" s="26"/>
      <c r="I7327" s="26"/>
      <c r="J7327" s="26"/>
    </row>
    <row r="7328" spans="7:10">
      <c r="G7328" s="26"/>
      <c r="H7328" s="26"/>
      <c r="I7328" s="26"/>
      <c r="J7328" s="26"/>
    </row>
    <row r="7329" spans="7:10">
      <c r="G7329" s="26"/>
      <c r="H7329" s="26"/>
      <c r="I7329" s="26"/>
      <c r="J7329" s="26"/>
    </row>
    <row r="7330" spans="7:10">
      <c r="G7330" s="26"/>
      <c r="H7330" s="26"/>
      <c r="I7330" s="26"/>
      <c r="J7330" s="26"/>
    </row>
    <row r="7331" spans="7:10">
      <c r="G7331" s="26"/>
      <c r="H7331" s="26"/>
      <c r="I7331" s="26"/>
      <c r="J7331" s="26"/>
    </row>
    <row r="7332" spans="7:10">
      <c r="G7332" s="26"/>
      <c r="H7332" s="26"/>
      <c r="I7332" s="26"/>
      <c r="J7332" s="26"/>
    </row>
    <row r="7333" spans="7:10">
      <c r="G7333" s="26"/>
      <c r="H7333" s="26"/>
      <c r="I7333" s="26"/>
      <c r="J7333" s="26"/>
    </row>
    <row r="7334" spans="7:10">
      <c r="G7334" s="26"/>
      <c r="H7334" s="26"/>
      <c r="I7334" s="26"/>
      <c r="J7334" s="26"/>
    </row>
    <row r="7335" spans="7:10">
      <c r="G7335" s="26"/>
      <c r="H7335" s="26"/>
      <c r="I7335" s="26"/>
      <c r="J7335" s="26"/>
    </row>
    <row r="7336" spans="7:10">
      <c r="G7336" s="26"/>
      <c r="H7336" s="26"/>
      <c r="I7336" s="26"/>
      <c r="J7336" s="26"/>
    </row>
    <row r="7337" spans="7:10">
      <c r="G7337" s="26"/>
      <c r="H7337" s="26"/>
      <c r="I7337" s="26"/>
      <c r="J7337" s="26"/>
    </row>
    <row r="7338" spans="7:10">
      <c r="G7338" s="26"/>
      <c r="H7338" s="26"/>
      <c r="I7338" s="26"/>
      <c r="J7338" s="26"/>
    </row>
    <row r="7339" spans="7:10">
      <c r="G7339" s="26"/>
      <c r="H7339" s="26"/>
      <c r="I7339" s="26"/>
      <c r="J7339" s="26"/>
    </row>
    <row r="7340" spans="7:10">
      <c r="G7340" s="26"/>
      <c r="H7340" s="26"/>
      <c r="I7340" s="26"/>
      <c r="J7340" s="26"/>
    </row>
    <row r="7341" spans="7:10">
      <c r="G7341" s="26"/>
      <c r="H7341" s="26"/>
      <c r="I7341" s="26"/>
      <c r="J7341" s="26"/>
    </row>
    <row r="7342" spans="7:10">
      <c r="G7342" s="26"/>
      <c r="H7342" s="26"/>
      <c r="I7342" s="26"/>
      <c r="J7342" s="26"/>
    </row>
    <row r="7343" spans="7:10">
      <c r="G7343" s="26"/>
      <c r="H7343" s="26"/>
      <c r="I7343" s="26"/>
      <c r="J7343" s="26"/>
    </row>
    <row r="7344" spans="7:10">
      <c r="G7344" s="26"/>
      <c r="H7344" s="26"/>
      <c r="I7344" s="26"/>
      <c r="J7344" s="26"/>
    </row>
    <row r="7345" spans="7:10">
      <c r="G7345" s="26"/>
      <c r="H7345" s="26"/>
      <c r="I7345" s="26"/>
      <c r="J7345" s="26"/>
    </row>
    <row r="7346" spans="7:10">
      <c r="G7346" s="26"/>
      <c r="H7346" s="26"/>
      <c r="I7346" s="26"/>
      <c r="J7346" s="26"/>
    </row>
    <row r="7347" spans="7:10">
      <c r="G7347" s="26"/>
      <c r="H7347" s="26"/>
      <c r="I7347" s="26"/>
      <c r="J7347" s="26"/>
    </row>
    <row r="7348" spans="7:10">
      <c r="G7348" s="26"/>
      <c r="H7348" s="26"/>
      <c r="I7348" s="26"/>
      <c r="J7348" s="26"/>
    </row>
    <row r="7349" spans="7:10">
      <c r="G7349" s="26"/>
      <c r="H7349" s="26"/>
      <c r="I7349" s="26"/>
      <c r="J7349" s="26"/>
    </row>
    <row r="7350" spans="7:10">
      <c r="G7350" s="26"/>
      <c r="H7350" s="26"/>
      <c r="I7350" s="26"/>
      <c r="J7350" s="26"/>
    </row>
    <row r="7351" spans="7:10">
      <c r="G7351" s="26"/>
      <c r="H7351" s="26"/>
      <c r="I7351" s="26"/>
      <c r="J7351" s="26"/>
    </row>
    <row r="7352" spans="7:10">
      <c r="G7352" s="26"/>
      <c r="H7352" s="26"/>
      <c r="I7352" s="26"/>
      <c r="J7352" s="26"/>
    </row>
    <row r="7353" spans="7:10">
      <c r="G7353" s="26"/>
      <c r="H7353" s="26"/>
      <c r="I7353" s="26"/>
      <c r="J7353" s="26"/>
    </row>
    <row r="7354" spans="7:10">
      <c r="G7354" s="26"/>
      <c r="H7354" s="26"/>
      <c r="I7354" s="26"/>
      <c r="J7354" s="26"/>
    </row>
    <row r="7355" spans="7:10">
      <c r="G7355" s="26"/>
      <c r="H7355" s="26"/>
      <c r="I7355" s="26"/>
      <c r="J7355" s="26"/>
    </row>
    <row r="7356" spans="7:10">
      <c r="G7356" s="26"/>
      <c r="H7356" s="26"/>
      <c r="I7356" s="26"/>
      <c r="J7356" s="26"/>
    </row>
    <row r="7357" spans="7:10">
      <c r="G7357" s="26"/>
      <c r="H7357" s="26"/>
      <c r="I7357" s="26"/>
      <c r="J7357" s="26"/>
    </row>
    <row r="7358" spans="7:10">
      <c r="G7358" s="26"/>
      <c r="H7358" s="26"/>
      <c r="I7358" s="26"/>
      <c r="J7358" s="26"/>
    </row>
    <row r="7359" spans="7:10">
      <c r="G7359" s="26"/>
      <c r="H7359" s="26"/>
      <c r="I7359" s="26"/>
      <c r="J7359" s="26"/>
    </row>
    <row r="7360" spans="7:10">
      <c r="G7360" s="26"/>
      <c r="H7360" s="26"/>
      <c r="I7360" s="26"/>
      <c r="J7360" s="26"/>
    </row>
    <row r="7361" spans="7:10">
      <c r="G7361" s="26"/>
      <c r="H7361" s="26"/>
      <c r="I7361" s="26"/>
      <c r="J7361" s="26"/>
    </row>
    <row r="7362" spans="7:10">
      <c r="G7362" s="26"/>
      <c r="H7362" s="26"/>
      <c r="I7362" s="26"/>
      <c r="J7362" s="26"/>
    </row>
    <row r="7363" spans="7:10">
      <c r="G7363" s="26"/>
      <c r="H7363" s="26"/>
      <c r="I7363" s="26"/>
      <c r="J7363" s="26"/>
    </row>
    <row r="7364" spans="7:10">
      <c r="G7364" s="26"/>
      <c r="H7364" s="26"/>
      <c r="I7364" s="26"/>
      <c r="J7364" s="26"/>
    </row>
    <row r="7365" spans="7:10">
      <c r="G7365" s="26"/>
      <c r="H7365" s="26"/>
      <c r="I7365" s="26"/>
      <c r="J7365" s="26"/>
    </row>
    <row r="7366" spans="7:10">
      <c r="G7366" s="26"/>
      <c r="H7366" s="26"/>
      <c r="I7366" s="26"/>
      <c r="J7366" s="26"/>
    </row>
    <row r="7367" spans="7:10">
      <c r="G7367" s="26"/>
      <c r="H7367" s="26"/>
      <c r="I7367" s="26"/>
      <c r="J7367" s="26"/>
    </row>
    <row r="7368" spans="7:10">
      <c r="G7368" s="26"/>
      <c r="H7368" s="26"/>
      <c r="I7368" s="26"/>
      <c r="J7368" s="26"/>
    </row>
    <row r="7369" spans="7:10">
      <c r="G7369" s="26"/>
      <c r="H7369" s="26"/>
      <c r="I7369" s="26"/>
      <c r="J7369" s="26"/>
    </row>
    <row r="7370" spans="7:10">
      <c r="G7370" s="26"/>
      <c r="H7370" s="26"/>
      <c r="I7370" s="26"/>
      <c r="J7370" s="26"/>
    </row>
    <row r="7371" spans="7:10">
      <c r="G7371" s="26"/>
      <c r="H7371" s="26"/>
      <c r="I7371" s="26"/>
      <c r="J7371" s="26"/>
    </row>
    <row r="7372" spans="7:10">
      <c r="G7372" s="26"/>
      <c r="H7372" s="26"/>
      <c r="I7372" s="26"/>
      <c r="J7372" s="26"/>
    </row>
    <row r="7373" spans="7:10">
      <c r="G7373" s="26"/>
      <c r="H7373" s="26"/>
      <c r="I7373" s="26"/>
      <c r="J7373" s="26"/>
    </row>
    <row r="7374" spans="7:10">
      <c r="G7374" s="26"/>
      <c r="H7374" s="26"/>
      <c r="I7374" s="26"/>
      <c r="J7374" s="26"/>
    </row>
    <row r="7375" spans="7:10">
      <c r="G7375" s="26"/>
      <c r="H7375" s="26"/>
      <c r="I7375" s="26"/>
      <c r="J7375" s="26"/>
    </row>
    <row r="7376" spans="7:10">
      <c r="G7376" s="26"/>
      <c r="H7376" s="26"/>
      <c r="I7376" s="26"/>
      <c r="J7376" s="26"/>
    </row>
    <row r="7377" spans="7:10">
      <c r="G7377" s="26"/>
      <c r="H7377" s="26"/>
      <c r="I7377" s="26"/>
      <c r="J7377" s="26"/>
    </row>
    <row r="7378" spans="7:10">
      <c r="G7378" s="26"/>
      <c r="H7378" s="26"/>
      <c r="I7378" s="26"/>
      <c r="J7378" s="26"/>
    </row>
    <row r="7379" spans="7:10">
      <c r="G7379" s="26"/>
      <c r="H7379" s="26"/>
      <c r="I7379" s="26"/>
      <c r="J7379" s="26"/>
    </row>
    <row r="7380" spans="7:10">
      <c r="G7380" s="26"/>
      <c r="H7380" s="26"/>
      <c r="I7380" s="26"/>
      <c r="J7380" s="26"/>
    </row>
    <row r="7381" spans="7:10">
      <c r="G7381" s="26"/>
      <c r="H7381" s="26"/>
      <c r="I7381" s="26"/>
      <c r="J7381" s="26"/>
    </row>
    <row r="7382" spans="7:10">
      <c r="G7382" s="26"/>
      <c r="H7382" s="26"/>
      <c r="I7382" s="26"/>
      <c r="J7382" s="26"/>
    </row>
    <row r="7383" spans="7:10">
      <c r="G7383" s="26"/>
      <c r="H7383" s="26"/>
      <c r="I7383" s="26"/>
      <c r="J7383" s="26"/>
    </row>
    <row r="7384" spans="7:10">
      <c r="G7384" s="26"/>
      <c r="H7384" s="26"/>
      <c r="I7384" s="26"/>
      <c r="J7384" s="26"/>
    </row>
    <row r="7385" spans="7:10">
      <c r="G7385" s="26"/>
      <c r="H7385" s="26"/>
      <c r="I7385" s="26"/>
      <c r="J7385" s="26"/>
    </row>
    <row r="7386" spans="7:10">
      <c r="G7386" s="26"/>
      <c r="H7386" s="26"/>
      <c r="I7386" s="26"/>
      <c r="J7386" s="26"/>
    </row>
    <row r="7387" spans="7:10">
      <c r="G7387" s="26"/>
      <c r="H7387" s="26"/>
      <c r="I7387" s="26"/>
      <c r="J7387" s="26"/>
    </row>
    <row r="7388" spans="7:10">
      <c r="G7388" s="26"/>
      <c r="H7388" s="26"/>
      <c r="I7388" s="26"/>
      <c r="J7388" s="26"/>
    </row>
    <row r="7389" spans="7:10">
      <c r="G7389" s="26"/>
      <c r="H7389" s="26"/>
      <c r="I7389" s="26"/>
      <c r="J7389" s="26"/>
    </row>
    <row r="7390" spans="7:10">
      <c r="G7390" s="26"/>
      <c r="H7390" s="26"/>
      <c r="I7390" s="26"/>
      <c r="J7390" s="26"/>
    </row>
    <row r="7391" spans="7:10">
      <c r="G7391" s="26"/>
      <c r="H7391" s="26"/>
      <c r="I7391" s="26"/>
      <c r="J7391" s="26"/>
    </row>
    <row r="7392" spans="7:10">
      <c r="G7392" s="26"/>
      <c r="H7392" s="26"/>
      <c r="I7392" s="26"/>
      <c r="J7392" s="26"/>
    </row>
    <row r="7393" spans="7:10">
      <c r="G7393" s="26"/>
      <c r="H7393" s="26"/>
      <c r="I7393" s="26"/>
      <c r="J7393" s="26"/>
    </row>
    <row r="7394" spans="7:10">
      <c r="G7394" s="26"/>
      <c r="H7394" s="26"/>
      <c r="I7394" s="26"/>
      <c r="J7394" s="26"/>
    </row>
    <row r="7395" spans="7:10">
      <c r="G7395" s="26"/>
      <c r="H7395" s="26"/>
      <c r="I7395" s="26"/>
      <c r="J7395" s="26"/>
    </row>
    <row r="7396" spans="7:10">
      <c r="G7396" s="26"/>
      <c r="H7396" s="26"/>
      <c r="I7396" s="26"/>
      <c r="J7396" s="26"/>
    </row>
    <row r="7397" spans="7:10">
      <c r="G7397" s="26"/>
      <c r="H7397" s="26"/>
      <c r="I7397" s="26"/>
      <c r="J7397" s="26"/>
    </row>
    <row r="7398" spans="7:10">
      <c r="G7398" s="26"/>
      <c r="H7398" s="26"/>
      <c r="I7398" s="26"/>
      <c r="J7398" s="26"/>
    </row>
    <row r="7399" spans="7:10">
      <c r="G7399" s="26"/>
      <c r="H7399" s="26"/>
      <c r="I7399" s="26"/>
      <c r="J7399" s="26"/>
    </row>
    <row r="7400" spans="7:10">
      <c r="G7400" s="26"/>
      <c r="H7400" s="26"/>
      <c r="I7400" s="26"/>
      <c r="J7400" s="26"/>
    </row>
    <row r="7401" spans="7:10">
      <c r="G7401" s="26"/>
      <c r="H7401" s="26"/>
      <c r="I7401" s="26"/>
      <c r="J7401" s="26"/>
    </row>
    <row r="7402" spans="7:10">
      <c r="G7402" s="26"/>
      <c r="H7402" s="26"/>
      <c r="I7402" s="26"/>
      <c r="J7402" s="26"/>
    </row>
    <row r="7403" spans="7:10">
      <c r="G7403" s="26"/>
      <c r="H7403" s="26"/>
      <c r="I7403" s="26"/>
      <c r="J7403" s="26"/>
    </row>
    <row r="7404" spans="7:10">
      <c r="G7404" s="26"/>
      <c r="H7404" s="26"/>
      <c r="I7404" s="26"/>
      <c r="J7404" s="26"/>
    </row>
    <row r="7405" spans="7:10">
      <c r="G7405" s="26"/>
      <c r="H7405" s="26"/>
      <c r="I7405" s="26"/>
      <c r="J7405" s="26"/>
    </row>
    <row r="7406" spans="7:10">
      <c r="G7406" s="26"/>
      <c r="H7406" s="26"/>
      <c r="I7406" s="26"/>
      <c r="J7406" s="26"/>
    </row>
    <row r="7407" spans="7:10">
      <c r="G7407" s="26"/>
      <c r="H7407" s="26"/>
      <c r="I7407" s="26"/>
      <c r="J7407" s="26"/>
    </row>
    <row r="7408" spans="7:10">
      <c r="G7408" s="26"/>
      <c r="H7408" s="26"/>
      <c r="I7408" s="26"/>
      <c r="J7408" s="26"/>
    </row>
    <row r="7409" spans="7:10">
      <c r="G7409" s="26"/>
      <c r="H7409" s="26"/>
      <c r="I7409" s="26"/>
      <c r="J7409" s="26"/>
    </row>
    <row r="7410" spans="7:10">
      <c r="G7410" s="26"/>
      <c r="H7410" s="26"/>
      <c r="I7410" s="26"/>
      <c r="J7410" s="26"/>
    </row>
    <row r="7411" spans="7:10">
      <c r="G7411" s="26"/>
      <c r="H7411" s="26"/>
      <c r="I7411" s="26"/>
      <c r="J7411" s="26"/>
    </row>
    <row r="7412" spans="7:10">
      <c r="G7412" s="26"/>
      <c r="H7412" s="26"/>
      <c r="I7412" s="26"/>
      <c r="J7412" s="26"/>
    </row>
    <row r="7413" spans="7:10">
      <c r="G7413" s="26"/>
      <c r="H7413" s="26"/>
      <c r="I7413" s="26"/>
      <c r="J7413" s="26"/>
    </row>
    <row r="7414" spans="7:10">
      <c r="G7414" s="26"/>
      <c r="H7414" s="26"/>
      <c r="I7414" s="26"/>
      <c r="J7414" s="26"/>
    </row>
    <row r="7415" spans="7:10">
      <c r="G7415" s="26"/>
      <c r="H7415" s="26"/>
      <c r="I7415" s="26"/>
      <c r="J7415" s="26"/>
    </row>
    <row r="7416" spans="7:10">
      <c r="G7416" s="26"/>
      <c r="H7416" s="26"/>
      <c r="I7416" s="26"/>
      <c r="J7416" s="26"/>
    </row>
    <row r="7417" spans="7:10">
      <c r="G7417" s="26"/>
      <c r="H7417" s="26"/>
      <c r="I7417" s="26"/>
      <c r="J7417" s="26"/>
    </row>
    <row r="7418" spans="7:10">
      <c r="G7418" s="26"/>
      <c r="H7418" s="26"/>
      <c r="I7418" s="26"/>
      <c r="J7418" s="26"/>
    </row>
    <row r="7419" spans="7:10">
      <c r="G7419" s="26"/>
      <c r="H7419" s="26"/>
      <c r="I7419" s="26"/>
      <c r="J7419" s="26"/>
    </row>
    <row r="7420" spans="7:10">
      <c r="G7420" s="26"/>
      <c r="H7420" s="26"/>
      <c r="I7420" s="26"/>
      <c r="J7420" s="26"/>
    </row>
    <row r="7421" spans="7:10">
      <c r="G7421" s="26"/>
      <c r="H7421" s="26"/>
      <c r="I7421" s="26"/>
      <c r="J7421" s="26"/>
    </row>
    <row r="7422" spans="7:10">
      <c r="G7422" s="26"/>
      <c r="H7422" s="26"/>
      <c r="I7422" s="26"/>
      <c r="J7422" s="26"/>
    </row>
    <row r="7423" spans="7:10">
      <c r="G7423" s="26"/>
      <c r="H7423" s="26"/>
      <c r="I7423" s="26"/>
      <c r="J7423" s="26"/>
    </row>
    <row r="7424" spans="7:10">
      <c r="G7424" s="26"/>
      <c r="H7424" s="26"/>
      <c r="I7424" s="26"/>
      <c r="J7424" s="26"/>
    </row>
    <row r="7425" spans="7:10">
      <c r="G7425" s="26"/>
      <c r="H7425" s="26"/>
      <c r="I7425" s="26"/>
      <c r="J7425" s="26"/>
    </row>
    <row r="7426" spans="7:10">
      <c r="G7426" s="26"/>
      <c r="H7426" s="26"/>
      <c r="I7426" s="26"/>
      <c r="J7426" s="26"/>
    </row>
    <row r="7427" spans="7:10">
      <c r="G7427" s="26"/>
      <c r="H7427" s="26"/>
      <c r="I7427" s="26"/>
      <c r="J7427" s="26"/>
    </row>
    <row r="7428" spans="7:10">
      <c r="G7428" s="26"/>
      <c r="H7428" s="26"/>
      <c r="I7428" s="26"/>
      <c r="J7428" s="26"/>
    </row>
    <row r="7429" spans="7:10">
      <c r="G7429" s="26"/>
      <c r="H7429" s="26"/>
      <c r="I7429" s="26"/>
      <c r="J7429" s="26"/>
    </row>
    <row r="7430" spans="7:10">
      <c r="G7430" s="26"/>
      <c r="H7430" s="26"/>
      <c r="I7430" s="26"/>
      <c r="J7430" s="26"/>
    </row>
    <row r="7431" spans="7:10">
      <c r="G7431" s="26"/>
      <c r="H7431" s="26"/>
      <c r="I7431" s="26"/>
      <c r="J7431" s="26"/>
    </row>
    <row r="7432" spans="7:10">
      <c r="G7432" s="26"/>
      <c r="H7432" s="26"/>
      <c r="I7432" s="26"/>
      <c r="J7432" s="26"/>
    </row>
    <row r="7433" spans="7:10">
      <c r="G7433" s="26"/>
      <c r="H7433" s="26"/>
      <c r="I7433" s="26"/>
      <c r="J7433" s="26"/>
    </row>
    <row r="7434" spans="7:10">
      <c r="G7434" s="26"/>
      <c r="H7434" s="26"/>
      <c r="I7434" s="26"/>
      <c r="J7434" s="26"/>
    </row>
    <row r="7435" spans="7:10">
      <c r="G7435" s="26"/>
      <c r="H7435" s="26"/>
      <c r="I7435" s="26"/>
      <c r="J7435" s="26"/>
    </row>
    <row r="7436" spans="7:10">
      <c r="G7436" s="26"/>
      <c r="H7436" s="26"/>
      <c r="I7436" s="26"/>
      <c r="J7436" s="26"/>
    </row>
    <row r="7437" spans="7:10">
      <c r="G7437" s="26"/>
      <c r="H7437" s="26"/>
      <c r="I7437" s="26"/>
      <c r="J7437" s="26"/>
    </row>
    <row r="7438" spans="7:10">
      <c r="G7438" s="26"/>
      <c r="H7438" s="26"/>
      <c r="I7438" s="26"/>
      <c r="J7438" s="26"/>
    </row>
    <row r="7439" spans="7:10">
      <c r="G7439" s="26"/>
      <c r="H7439" s="26"/>
      <c r="I7439" s="26"/>
      <c r="J7439" s="26"/>
    </row>
    <row r="7440" spans="7:10">
      <c r="G7440" s="26"/>
      <c r="H7440" s="26"/>
      <c r="I7440" s="26"/>
      <c r="J7440" s="26"/>
    </row>
    <row r="7441" spans="7:10">
      <c r="G7441" s="26"/>
      <c r="H7441" s="26"/>
      <c r="I7441" s="26"/>
      <c r="J7441" s="26"/>
    </row>
    <row r="7442" spans="7:10">
      <c r="G7442" s="26"/>
      <c r="H7442" s="26"/>
      <c r="I7442" s="26"/>
      <c r="J7442" s="26"/>
    </row>
    <row r="7443" spans="7:10">
      <c r="G7443" s="26"/>
      <c r="H7443" s="26"/>
      <c r="I7443" s="26"/>
      <c r="J7443" s="26"/>
    </row>
    <row r="7444" spans="7:10">
      <c r="G7444" s="26"/>
      <c r="H7444" s="26"/>
      <c r="I7444" s="26"/>
      <c r="J7444" s="26"/>
    </row>
    <row r="7445" spans="7:10">
      <c r="G7445" s="26"/>
      <c r="H7445" s="26"/>
      <c r="I7445" s="26"/>
      <c r="J7445" s="26"/>
    </row>
    <row r="7446" spans="7:10">
      <c r="G7446" s="26"/>
      <c r="H7446" s="26"/>
      <c r="I7446" s="26"/>
      <c r="J7446" s="26"/>
    </row>
    <row r="7447" spans="7:10">
      <c r="G7447" s="26"/>
      <c r="H7447" s="26"/>
      <c r="I7447" s="26"/>
      <c r="J7447" s="26"/>
    </row>
    <row r="7448" spans="7:10">
      <c r="G7448" s="26"/>
      <c r="H7448" s="26"/>
      <c r="I7448" s="26"/>
      <c r="J7448" s="26"/>
    </row>
    <row r="7449" spans="7:10">
      <c r="G7449" s="26"/>
      <c r="H7449" s="26"/>
      <c r="I7449" s="26"/>
      <c r="J7449" s="26"/>
    </row>
    <row r="7450" spans="7:10">
      <c r="G7450" s="26"/>
      <c r="H7450" s="26"/>
      <c r="I7450" s="26"/>
      <c r="J7450" s="26"/>
    </row>
    <row r="7451" spans="7:10">
      <c r="G7451" s="26"/>
      <c r="H7451" s="26"/>
      <c r="I7451" s="26"/>
      <c r="J7451" s="26"/>
    </row>
    <row r="7452" spans="7:10">
      <c r="G7452" s="26"/>
      <c r="H7452" s="26"/>
      <c r="I7452" s="26"/>
      <c r="J7452" s="26"/>
    </row>
    <row r="7453" spans="7:10">
      <c r="G7453" s="26"/>
      <c r="H7453" s="26"/>
      <c r="I7453" s="26"/>
      <c r="J7453" s="26"/>
    </row>
    <row r="7454" spans="7:10">
      <c r="G7454" s="26"/>
      <c r="H7454" s="26"/>
      <c r="I7454" s="26"/>
      <c r="J7454" s="26"/>
    </row>
    <row r="7455" spans="7:10">
      <c r="G7455" s="26"/>
      <c r="H7455" s="26"/>
      <c r="I7455" s="26"/>
      <c r="J7455" s="26"/>
    </row>
    <row r="7456" spans="7:10">
      <c r="G7456" s="26"/>
      <c r="H7456" s="26"/>
      <c r="I7456" s="26"/>
      <c r="J7456" s="26"/>
    </row>
    <row r="7457" spans="7:10">
      <c r="G7457" s="26"/>
      <c r="H7457" s="26"/>
      <c r="I7457" s="26"/>
      <c r="J7457" s="26"/>
    </row>
    <row r="7458" spans="7:10">
      <c r="G7458" s="26"/>
      <c r="H7458" s="26"/>
      <c r="I7458" s="26"/>
      <c r="J7458" s="26"/>
    </row>
    <row r="7459" spans="7:10">
      <c r="G7459" s="26"/>
      <c r="H7459" s="26"/>
      <c r="I7459" s="26"/>
      <c r="J7459" s="26"/>
    </row>
    <row r="7460" spans="7:10">
      <c r="G7460" s="26"/>
      <c r="H7460" s="26"/>
      <c r="I7460" s="26"/>
      <c r="J7460" s="26"/>
    </row>
    <row r="7461" spans="7:10">
      <c r="G7461" s="26"/>
      <c r="H7461" s="26"/>
      <c r="I7461" s="26"/>
      <c r="J7461" s="26"/>
    </row>
    <row r="7462" spans="7:10">
      <c r="G7462" s="26"/>
      <c r="H7462" s="26"/>
      <c r="I7462" s="26"/>
      <c r="J7462" s="26"/>
    </row>
    <row r="7463" spans="7:10">
      <c r="G7463" s="26"/>
      <c r="H7463" s="26"/>
      <c r="I7463" s="26"/>
      <c r="J7463" s="26"/>
    </row>
    <row r="7464" spans="7:10">
      <c r="G7464" s="26"/>
      <c r="H7464" s="26"/>
      <c r="I7464" s="26"/>
      <c r="J7464" s="26"/>
    </row>
    <row r="7465" spans="7:10">
      <c r="G7465" s="26"/>
      <c r="H7465" s="26"/>
      <c r="I7465" s="26"/>
      <c r="J7465" s="26"/>
    </row>
    <row r="7466" spans="7:10">
      <c r="G7466" s="26"/>
      <c r="H7466" s="26"/>
      <c r="I7466" s="26"/>
      <c r="J7466" s="26"/>
    </row>
    <row r="7467" spans="7:10">
      <c r="G7467" s="26"/>
      <c r="H7467" s="26"/>
      <c r="I7467" s="26"/>
      <c r="J7467" s="26"/>
    </row>
    <row r="7468" spans="7:10">
      <c r="G7468" s="26"/>
      <c r="H7468" s="26"/>
      <c r="I7468" s="26"/>
      <c r="J7468" s="26"/>
    </row>
    <row r="7469" spans="7:10">
      <c r="G7469" s="26"/>
      <c r="H7469" s="26"/>
      <c r="I7469" s="26"/>
      <c r="J7469" s="26"/>
    </row>
    <row r="7470" spans="7:10">
      <c r="G7470" s="26"/>
      <c r="H7470" s="26"/>
      <c r="I7470" s="26"/>
      <c r="J7470" s="26"/>
    </row>
    <row r="7471" spans="7:10">
      <c r="G7471" s="26"/>
      <c r="H7471" s="26"/>
      <c r="I7471" s="26"/>
      <c r="J7471" s="26"/>
    </row>
    <row r="7472" spans="7:10">
      <c r="G7472" s="26"/>
      <c r="H7472" s="26"/>
      <c r="I7472" s="26"/>
      <c r="J7472" s="26"/>
    </row>
    <row r="7473" spans="7:10">
      <c r="G7473" s="26"/>
      <c r="H7473" s="26"/>
      <c r="I7473" s="26"/>
      <c r="J7473" s="26"/>
    </row>
    <row r="7474" spans="7:10">
      <c r="G7474" s="26"/>
      <c r="H7474" s="26"/>
      <c r="I7474" s="26"/>
      <c r="J7474" s="26"/>
    </row>
    <row r="7475" spans="7:10">
      <c r="G7475" s="26"/>
      <c r="H7475" s="26"/>
      <c r="I7475" s="26"/>
      <c r="J7475" s="26"/>
    </row>
    <row r="7476" spans="7:10">
      <c r="G7476" s="26"/>
      <c r="H7476" s="26"/>
      <c r="I7476" s="26"/>
      <c r="J7476" s="26"/>
    </row>
    <row r="7477" spans="7:10">
      <c r="G7477" s="26"/>
      <c r="H7477" s="26"/>
      <c r="I7477" s="26"/>
      <c r="J7477" s="26"/>
    </row>
    <row r="7478" spans="7:10">
      <c r="G7478" s="26"/>
      <c r="H7478" s="26"/>
      <c r="I7478" s="26"/>
      <c r="J7478" s="26"/>
    </row>
    <row r="7479" spans="7:10">
      <c r="G7479" s="26"/>
      <c r="H7479" s="26"/>
      <c r="I7479" s="26"/>
      <c r="J7479" s="26"/>
    </row>
    <row r="7480" spans="7:10">
      <c r="G7480" s="26"/>
      <c r="H7480" s="26"/>
      <c r="I7480" s="26"/>
      <c r="J7480" s="26"/>
    </row>
    <row r="7481" spans="7:10">
      <c r="G7481" s="26"/>
      <c r="H7481" s="26"/>
      <c r="I7481" s="26"/>
      <c r="J7481" s="26"/>
    </row>
    <row r="7482" spans="7:10">
      <c r="G7482" s="26"/>
      <c r="H7482" s="26"/>
      <c r="I7482" s="26"/>
      <c r="J7482" s="26"/>
    </row>
    <row r="7483" spans="7:10">
      <c r="G7483" s="26"/>
      <c r="H7483" s="26"/>
      <c r="I7483" s="26"/>
      <c r="J7483" s="26"/>
    </row>
    <row r="7484" spans="7:10">
      <c r="G7484" s="26"/>
      <c r="H7484" s="26"/>
      <c r="I7484" s="26"/>
      <c r="J7484" s="26"/>
    </row>
    <row r="7485" spans="7:10">
      <c r="G7485" s="26"/>
      <c r="H7485" s="26"/>
      <c r="I7485" s="26"/>
      <c r="J7485" s="26"/>
    </row>
    <row r="7486" spans="7:10">
      <c r="G7486" s="26"/>
      <c r="H7486" s="26"/>
      <c r="I7486" s="26"/>
      <c r="J7486" s="26"/>
    </row>
    <row r="7487" spans="7:10">
      <c r="G7487" s="26"/>
      <c r="H7487" s="26"/>
      <c r="I7487" s="26"/>
      <c r="J7487" s="26"/>
    </row>
    <row r="7488" spans="7:10">
      <c r="G7488" s="26"/>
      <c r="H7488" s="26"/>
      <c r="I7488" s="26"/>
      <c r="J7488" s="26"/>
    </row>
    <row r="7489" spans="7:10">
      <c r="G7489" s="26"/>
      <c r="H7489" s="26"/>
      <c r="I7489" s="26"/>
      <c r="J7489" s="26"/>
    </row>
    <row r="7490" spans="7:10">
      <c r="G7490" s="26"/>
      <c r="H7490" s="26"/>
      <c r="I7490" s="26"/>
      <c r="J7490" s="26"/>
    </row>
    <row r="7491" spans="7:10">
      <c r="G7491" s="26"/>
      <c r="H7491" s="26"/>
      <c r="I7491" s="26"/>
      <c r="J7491" s="26"/>
    </row>
    <row r="7492" spans="7:10">
      <c r="G7492" s="26"/>
      <c r="H7492" s="26"/>
      <c r="I7492" s="26"/>
      <c r="J7492" s="26"/>
    </row>
    <row r="7493" spans="7:10">
      <c r="G7493" s="26"/>
      <c r="H7493" s="26"/>
      <c r="I7493" s="26"/>
      <c r="J7493" s="26"/>
    </row>
    <row r="7494" spans="7:10">
      <c r="G7494" s="26"/>
      <c r="H7494" s="26"/>
      <c r="I7494" s="26"/>
      <c r="J7494" s="26"/>
    </row>
    <row r="7495" spans="7:10">
      <c r="G7495" s="26"/>
      <c r="H7495" s="26"/>
      <c r="I7495" s="26"/>
      <c r="J7495" s="26"/>
    </row>
    <row r="7496" spans="7:10">
      <c r="G7496" s="26"/>
      <c r="H7496" s="26"/>
      <c r="I7496" s="26"/>
      <c r="J7496" s="26"/>
    </row>
    <row r="7497" spans="7:10">
      <c r="G7497" s="26"/>
      <c r="H7497" s="26"/>
      <c r="I7497" s="26"/>
      <c r="J7497" s="26"/>
    </row>
    <row r="7498" spans="7:10">
      <c r="G7498" s="26"/>
      <c r="H7498" s="26"/>
      <c r="I7498" s="26"/>
      <c r="J7498" s="26"/>
    </row>
    <row r="7499" spans="7:10">
      <c r="G7499" s="26"/>
      <c r="H7499" s="26"/>
      <c r="I7499" s="26"/>
      <c r="J7499" s="26"/>
    </row>
    <row r="7500" spans="7:10">
      <c r="G7500" s="26"/>
      <c r="H7500" s="26"/>
      <c r="I7500" s="26"/>
      <c r="J7500" s="26"/>
    </row>
    <row r="7501" spans="7:10">
      <c r="G7501" s="26"/>
      <c r="H7501" s="26"/>
      <c r="I7501" s="26"/>
      <c r="J7501" s="26"/>
    </row>
    <row r="7502" spans="7:10">
      <c r="G7502" s="26"/>
      <c r="H7502" s="26"/>
      <c r="I7502" s="26"/>
      <c r="J7502" s="26"/>
    </row>
    <row r="7503" spans="7:10">
      <c r="G7503" s="26"/>
      <c r="H7503" s="26"/>
      <c r="I7503" s="26"/>
      <c r="J7503" s="26"/>
    </row>
    <row r="7504" spans="7:10">
      <c r="G7504" s="26"/>
      <c r="H7504" s="26"/>
      <c r="I7504" s="26"/>
      <c r="J7504" s="26"/>
    </row>
    <row r="7505" spans="7:10">
      <c r="G7505" s="26"/>
      <c r="H7505" s="26"/>
      <c r="I7505" s="26"/>
      <c r="J7505" s="26"/>
    </row>
    <row r="7506" spans="7:10">
      <c r="G7506" s="26"/>
      <c r="H7506" s="26"/>
      <c r="I7506" s="26"/>
      <c r="J7506" s="26"/>
    </row>
    <row r="7507" spans="7:10">
      <c r="G7507" s="26"/>
      <c r="H7507" s="26"/>
      <c r="I7507" s="26"/>
      <c r="J7507" s="26"/>
    </row>
    <row r="7508" spans="7:10">
      <c r="G7508" s="26"/>
      <c r="H7508" s="26"/>
      <c r="I7508" s="26"/>
      <c r="J7508" s="26"/>
    </row>
    <row r="7509" spans="7:10">
      <c r="G7509" s="26"/>
      <c r="H7509" s="26"/>
      <c r="I7509" s="26"/>
      <c r="J7509" s="26"/>
    </row>
    <row r="7510" spans="7:10">
      <c r="G7510" s="26"/>
      <c r="H7510" s="26"/>
      <c r="I7510" s="26"/>
      <c r="J7510" s="26"/>
    </row>
    <row r="7511" spans="7:10">
      <c r="G7511" s="26"/>
      <c r="H7511" s="26"/>
      <c r="I7511" s="26"/>
      <c r="J7511" s="26"/>
    </row>
    <row r="7512" spans="7:10">
      <c r="G7512" s="26"/>
      <c r="H7512" s="26"/>
      <c r="I7512" s="26"/>
      <c r="J7512" s="26"/>
    </row>
    <row r="7513" spans="7:10">
      <c r="G7513" s="26"/>
      <c r="H7513" s="26"/>
      <c r="I7513" s="26"/>
      <c r="J7513" s="26"/>
    </row>
    <row r="7514" spans="7:10">
      <c r="G7514" s="26"/>
      <c r="H7514" s="26"/>
      <c r="I7514" s="26"/>
      <c r="J7514" s="26"/>
    </row>
    <row r="7515" spans="7:10">
      <c r="G7515" s="26"/>
      <c r="H7515" s="26"/>
      <c r="I7515" s="26"/>
      <c r="J7515" s="26"/>
    </row>
    <row r="7516" spans="7:10">
      <c r="G7516" s="26"/>
      <c r="H7516" s="26"/>
      <c r="I7516" s="26"/>
      <c r="J7516" s="26"/>
    </row>
    <row r="7517" spans="7:10">
      <c r="G7517" s="26"/>
      <c r="H7517" s="26"/>
      <c r="I7517" s="26"/>
      <c r="J7517" s="26"/>
    </row>
    <row r="7518" spans="7:10">
      <c r="G7518" s="26"/>
      <c r="H7518" s="26"/>
      <c r="I7518" s="26"/>
      <c r="J7518" s="26"/>
    </row>
    <row r="7519" spans="7:10">
      <c r="G7519" s="26"/>
      <c r="H7519" s="26"/>
      <c r="I7519" s="26"/>
      <c r="J7519" s="26"/>
    </row>
    <row r="7520" spans="7:10">
      <c r="G7520" s="26"/>
      <c r="H7520" s="26"/>
      <c r="I7520" s="26"/>
      <c r="J7520" s="26"/>
    </row>
    <row r="7521" spans="7:10">
      <c r="G7521" s="26"/>
      <c r="H7521" s="26"/>
      <c r="I7521" s="26"/>
      <c r="J7521" s="26"/>
    </row>
    <row r="7522" spans="7:10">
      <c r="G7522" s="26"/>
      <c r="H7522" s="26"/>
      <c r="I7522" s="26"/>
      <c r="J7522" s="26"/>
    </row>
    <row r="7523" spans="7:10">
      <c r="G7523" s="26"/>
      <c r="H7523" s="26"/>
      <c r="I7523" s="26"/>
      <c r="J7523" s="26"/>
    </row>
    <row r="7524" spans="7:10">
      <c r="G7524" s="26"/>
      <c r="H7524" s="26"/>
      <c r="I7524" s="26"/>
      <c r="J7524" s="26"/>
    </row>
    <row r="7525" spans="7:10">
      <c r="G7525" s="26"/>
      <c r="H7525" s="26"/>
      <c r="I7525" s="26"/>
      <c r="J7525" s="26"/>
    </row>
    <row r="7526" spans="7:10">
      <c r="G7526" s="26"/>
      <c r="H7526" s="26"/>
      <c r="I7526" s="26"/>
      <c r="J7526" s="26"/>
    </row>
    <row r="7527" spans="7:10">
      <c r="G7527" s="26"/>
      <c r="H7527" s="26"/>
      <c r="I7527" s="26"/>
      <c r="J7527" s="26"/>
    </row>
    <row r="7528" spans="7:10">
      <c r="G7528" s="26"/>
      <c r="H7528" s="26"/>
      <c r="I7528" s="26"/>
      <c r="J7528" s="26"/>
    </row>
    <row r="7529" spans="7:10">
      <c r="G7529" s="26"/>
      <c r="H7529" s="26"/>
      <c r="I7529" s="26"/>
      <c r="J7529" s="26"/>
    </row>
    <row r="7530" spans="7:10">
      <c r="G7530" s="26"/>
      <c r="H7530" s="26"/>
      <c r="I7530" s="26"/>
      <c r="J7530" s="26"/>
    </row>
    <row r="7531" spans="7:10">
      <c r="G7531" s="26"/>
      <c r="H7531" s="26"/>
      <c r="I7531" s="26"/>
      <c r="J7531" s="26"/>
    </row>
    <row r="7532" spans="7:10">
      <c r="G7532" s="26"/>
      <c r="H7532" s="26"/>
      <c r="I7532" s="26"/>
      <c r="J7532" s="26"/>
    </row>
    <row r="7533" spans="7:10">
      <c r="G7533" s="26"/>
      <c r="H7533" s="26"/>
      <c r="I7533" s="26"/>
      <c r="J7533" s="26"/>
    </row>
    <row r="7534" spans="7:10">
      <c r="G7534" s="26"/>
      <c r="H7534" s="26"/>
      <c r="I7534" s="26"/>
      <c r="J7534" s="26"/>
    </row>
    <row r="7535" spans="7:10">
      <c r="G7535" s="26"/>
      <c r="H7535" s="26"/>
      <c r="I7535" s="26"/>
      <c r="J7535" s="26"/>
    </row>
    <row r="7536" spans="7:10">
      <c r="G7536" s="26"/>
      <c r="H7536" s="26"/>
      <c r="I7536" s="26"/>
      <c r="J7536" s="26"/>
    </row>
    <row r="7537" spans="7:10">
      <c r="G7537" s="26"/>
      <c r="H7537" s="26"/>
      <c r="I7537" s="26"/>
      <c r="J7537" s="26"/>
    </row>
    <row r="7538" spans="7:10">
      <c r="G7538" s="26"/>
      <c r="H7538" s="26"/>
      <c r="I7538" s="26"/>
      <c r="J7538" s="26"/>
    </row>
    <row r="7539" spans="7:10">
      <c r="G7539" s="26"/>
      <c r="H7539" s="26"/>
      <c r="I7539" s="26"/>
      <c r="J7539" s="26"/>
    </row>
    <row r="7540" spans="7:10">
      <c r="G7540" s="26"/>
      <c r="H7540" s="26"/>
      <c r="I7540" s="26"/>
      <c r="J7540" s="26"/>
    </row>
    <row r="7541" spans="7:10">
      <c r="G7541" s="26"/>
      <c r="H7541" s="26"/>
      <c r="I7541" s="26"/>
      <c r="J7541" s="26"/>
    </row>
    <row r="7542" spans="7:10">
      <c r="G7542" s="26"/>
      <c r="H7542" s="26"/>
      <c r="I7542" s="26"/>
      <c r="J7542" s="26"/>
    </row>
    <row r="7543" spans="7:10">
      <c r="G7543" s="26"/>
      <c r="H7543" s="26"/>
      <c r="I7543" s="26"/>
      <c r="J7543" s="26"/>
    </row>
    <row r="7544" spans="7:10">
      <c r="G7544" s="26"/>
      <c r="H7544" s="26"/>
      <c r="I7544" s="26"/>
      <c r="J7544" s="26"/>
    </row>
    <row r="7545" spans="7:10">
      <c r="G7545" s="26"/>
      <c r="H7545" s="26"/>
      <c r="I7545" s="26"/>
      <c r="J7545" s="26"/>
    </row>
    <row r="7546" spans="7:10">
      <c r="G7546" s="26"/>
      <c r="H7546" s="26"/>
      <c r="I7546" s="26"/>
      <c r="J7546" s="26"/>
    </row>
    <row r="7547" spans="7:10">
      <c r="G7547" s="26"/>
      <c r="H7547" s="26"/>
      <c r="I7547" s="26"/>
      <c r="J7547" s="26"/>
    </row>
    <row r="7548" spans="7:10">
      <c r="G7548" s="26"/>
      <c r="H7548" s="26"/>
      <c r="I7548" s="26"/>
      <c r="J7548" s="26"/>
    </row>
    <row r="7549" spans="7:10">
      <c r="G7549" s="26"/>
      <c r="H7549" s="26"/>
      <c r="I7549" s="26"/>
      <c r="J7549" s="26"/>
    </row>
    <row r="7550" spans="7:10">
      <c r="G7550" s="26"/>
      <c r="H7550" s="26"/>
      <c r="I7550" s="26"/>
      <c r="J7550" s="26"/>
    </row>
    <row r="7551" spans="7:10">
      <c r="G7551" s="26"/>
      <c r="H7551" s="26"/>
      <c r="I7551" s="26"/>
      <c r="J7551" s="26"/>
    </row>
    <row r="7552" spans="7:10">
      <c r="G7552" s="26"/>
      <c r="H7552" s="26"/>
      <c r="I7552" s="26"/>
      <c r="J7552" s="26"/>
    </row>
    <row r="7553" spans="7:10">
      <c r="G7553" s="26"/>
      <c r="H7553" s="26"/>
      <c r="I7553" s="26"/>
      <c r="J7553" s="26"/>
    </row>
    <row r="7554" spans="7:10">
      <c r="G7554" s="26"/>
      <c r="H7554" s="26"/>
      <c r="I7554" s="26"/>
      <c r="J7554" s="26"/>
    </row>
    <row r="7555" spans="7:10">
      <c r="G7555" s="26"/>
      <c r="H7555" s="26"/>
      <c r="I7555" s="26"/>
      <c r="J7555" s="26"/>
    </row>
    <row r="7556" spans="7:10">
      <c r="G7556" s="26"/>
      <c r="H7556" s="26"/>
      <c r="I7556" s="26"/>
      <c r="J7556" s="26"/>
    </row>
    <row r="7557" spans="7:10">
      <c r="G7557" s="26"/>
      <c r="H7557" s="26"/>
      <c r="I7557" s="26"/>
      <c r="J7557" s="26"/>
    </row>
    <row r="7558" spans="7:10">
      <c r="G7558" s="26"/>
      <c r="H7558" s="26"/>
      <c r="I7558" s="26"/>
      <c r="J7558" s="26"/>
    </row>
    <row r="7559" spans="7:10">
      <c r="G7559" s="26"/>
      <c r="H7559" s="26"/>
      <c r="I7559" s="26"/>
      <c r="J7559" s="26"/>
    </row>
    <row r="7560" spans="7:10">
      <c r="G7560" s="26"/>
      <c r="H7560" s="26"/>
      <c r="I7560" s="26"/>
      <c r="J7560" s="26"/>
    </row>
    <row r="7561" spans="7:10">
      <c r="G7561" s="26"/>
      <c r="H7561" s="26"/>
      <c r="I7561" s="26"/>
      <c r="J7561" s="26"/>
    </row>
    <row r="7562" spans="7:10">
      <c r="G7562" s="26"/>
      <c r="H7562" s="26"/>
      <c r="I7562" s="26"/>
      <c r="J7562" s="26"/>
    </row>
    <row r="7563" spans="7:10">
      <c r="G7563" s="26"/>
      <c r="H7563" s="26"/>
      <c r="I7563" s="26"/>
      <c r="J7563" s="26"/>
    </row>
    <row r="7564" spans="7:10">
      <c r="G7564" s="26"/>
      <c r="H7564" s="26"/>
      <c r="I7564" s="26"/>
      <c r="J7564" s="26"/>
    </row>
    <row r="7565" spans="7:10">
      <c r="G7565" s="26"/>
      <c r="H7565" s="26"/>
      <c r="I7565" s="26"/>
      <c r="J7565" s="26"/>
    </row>
    <row r="7566" spans="7:10">
      <c r="G7566" s="26"/>
      <c r="H7566" s="26"/>
      <c r="I7566" s="26"/>
      <c r="J7566" s="26"/>
    </row>
    <row r="7567" spans="7:10">
      <c r="G7567" s="26"/>
      <c r="H7567" s="26"/>
      <c r="I7567" s="26"/>
      <c r="J7567" s="26"/>
    </row>
    <row r="7568" spans="7:10">
      <c r="G7568" s="26"/>
      <c r="H7568" s="26"/>
      <c r="I7568" s="26"/>
      <c r="J7568" s="26"/>
    </row>
    <row r="7569" spans="7:10">
      <c r="G7569" s="26"/>
      <c r="H7569" s="26"/>
      <c r="I7569" s="26"/>
      <c r="J7569" s="26"/>
    </row>
    <row r="7570" spans="7:10">
      <c r="G7570" s="26"/>
      <c r="H7570" s="26"/>
      <c r="I7570" s="26"/>
      <c r="J7570" s="26"/>
    </row>
    <row r="7571" spans="7:10">
      <c r="G7571" s="26"/>
      <c r="H7571" s="26"/>
      <c r="I7571" s="26"/>
      <c r="J7571" s="26"/>
    </row>
    <row r="7572" spans="7:10">
      <c r="G7572" s="26"/>
      <c r="H7572" s="26"/>
      <c r="I7572" s="26"/>
      <c r="J7572" s="26"/>
    </row>
    <row r="7573" spans="7:10">
      <c r="G7573" s="26"/>
      <c r="H7573" s="26"/>
      <c r="I7573" s="26"/>
      <c r="J7573" s="26"/>
    </row>
    <row r="7574" spans="7:10">
      <c r="G7574" s="26"/>
      <c r="H7574" s="26"/>
      <c r="I7574" s="26"/>
      <c r="J7574" s="26"/>
    </row>
    <row r="7575" spans="7:10">
      <c r="G7575" s="26"/>
      <c r="H7575" s="26"/>
      <c r="I7575" s="26"/>
      <c r="J7575" s="26"/>
    </row>
    <row r="7576" spans="7:10">
      <c r="G7576" s="26"/>
      <c r="H7576" s="26"/>
      <c r="I7576" s="26"/>
      <c r="J7576" s="26"/>
    </row>
    <row r="7577" spans="7:10">
      <c r="G7577" s="26"/>
      <c r="H7577" s="26"/>
      <c r="I7577" s="26"/>
      <c r="J7577" s="26"/>
    </row>
    <row r="7578" spans="7:10">
      <c r="G7578" s="26"/>
      <c r="H7578" s="26"/>
      <c r="I7578" s="26"/>
      <c r="J7578" s="26"/>
    </row>
    <row r="7579" spans="7:10">
      <c r="G7579" s="26"/>
      <c r="H7579" s="26"/>
      <c r="I7579" s="26"/>
      <c r="J7579" s="26"/>
    </row>
    <row r="7580" spans="7:10">
      <c r="G7580" s="26"/>
      <c r="H7580" s="26"/>
      <c r="I7580" s="26"/>
      <c r="J7580" s="26"/>
    </row>
    <row r="7581" spans="7:10">
      <c r="G7581" s="26"/>
      <c r="H7581" s="26"/>
      <c r="I7581" s="26"/>
      <c r="J7581" s="26"/>
    </row>
    <row r="7582" spans="7:10">
      <c r="G7582" s="26"/>
      <c r="H7582" s="26"/>
      <c r="I7582" s="26"/>
      <c r="J7582" s="26"/>
    </row>
    <row r="7583" spans="7:10">
      <c r="G7583" s="26"/>
      <c r="H7583" s="26"/>
      <c r="I7583" s="26"/>
      <c r="J7583" s="26"/>
    </row>
    <row r="7584" spans="7:10">
      <c r="G7584" s="26"/>
      <c r="H7584" s="26"/>
      <c r="I7584" s="26"/>
      <c r="J7584" s="26"/>
    </row>
    <row r="7585" spans="7:10">
      <c r="G7585" s="26"/>
      <c r="H7585" s="26"/>
      <c r="I7585" s="26"/>
      <c r="J7585" s="26"/>
    </row>
    <row r="7586" spans="7:10">
      <c r="G7586" s="26"/>
      <c r="H7586" s="26"/>
      <c r="I7586" s="26"/>
      <c r="J7586" s="26"/>
    </row>
    <row r="7587" spans="7:10">
      <c r="G7587" s="26"/>
      <c r="H7587" s="26"/>
      <c r="I7587" s="26"/>
      <c r="J7587" s="26"/>
    </row>
    <row r="7588" spans="7:10">
      <c r="G7588" s="26"/>
      <c r="H7588" s="26"/>
      <c r="I7588" s="26"/>
      <c r="J7588" s="26"/>
    </row>
    <row r="7589" spans="7:10">
      <c r="G7589" s="26"/>
      <c r="H7589" s="26"/>
      <c r="I7589" s="26"/>
      <c r="J7589" s="26"/>
    </row>
    <row r="7590" spans="7:10">
      <c r="G7590" s="26"/>
      <c r="H7590" s="26"/>
      <c r="I7590" s="26"/>
      <c r="J7590" s="26"/>
    </row>
    <row r="7591" spans="7:10">
      <c r="G7591" s="26"/>
      <c r="H7591" s="26"/>
      <c r="I7591" s="26"/>
      <c r="J7591" s="26"/>
    </row>
    <row r="7592" spans="7:10">
      <c r="G7592" s="26"/>
      <c r="H7592" s="26"/>
      <c r="I7592" s="26"/>
      <c r="J7592" s="26"/>
    </row>
    <row r="7593" spans="7:10">
      <c r="G7593" s="26"/>
      <c r="H7593" s="26"/>
      <c r="I7593" s="26"/>
      <c r="J7593" s="26"/>
    </row>
    <row r="7594" spans="7:10">
      <c r="G7594" s="26"/>
      <c r="H7594" s="26"/>
      <c r="I7594" s="26"/>
      <c r="J7594" s="26"/>
    </row>
    <row r="7595" spans="7:10">
      <c r="G7595" s="26"/>
      <c r="H7595" s="26"/>
      <c r="I7595" s="26"/>
      <c r="J7595" s="26"/>
    </row>
    <row r="7596" spans="7:10">
      <c r="G7596" s="26"/>
      <c r="H7596" s="26"/>
      <c r="I7596" s="26"/>
      <c r="J7596" s="26"/>
    </row>
    <row r="7597" spans="7:10">
      <c r="G7597" s="26"/>
      <c r="H7597" s="26"/>
      <c r="I7597" s="26"/>
      <c r="J7597" s="26"/>
    </row>
    <row r="7598" spans="7:10">
      <c r="G7598" s="26"/>
      <c r="H7598" s="26"/>
      <c r="I7598" s="26"/>
      <c r="J7598" s="26"/>
    </row>
    <row r="7599" spans="7:10">
      <c r="G7599" s="26"/>
      <c r="H7599" s="26"/>
      <c r="I7599" s="26"/>
      <c r="J7599" s="26"/>
    </row>
    <row r="7600" spans="7:10">
      <c r="G7600" s="26"/>
      <c r="H7600" s="26"/>
      <c r="I7600" s="26"/>
      <c r="J7600" s="26"/>
    </row>
    <row r="7601" spans="7:10">
      <c r="G7601" s="26"/>
      <c r="H7601" s="26"/>
      <c r="I7601" s="26"/>
      <c r="J7601" s="26"/>
    </row>
    <row r="7602" spans="7:10">
      <c r="G7602" s="26"/>
      <c r="H7602" s="26"/>
      <c r="I7602" s="26"/>
      <c r="J7602" s="26"/>
    </row>
    <row r="7603" spans="7:10">
      <c r="G7603" s="26"/>
      <c r="H7603" s="26"/>
      <c r="I7603" s="26"/>
      <c r="J7603" s="26"/>
    </row>
    <row r="7604" spans="7:10">
      <c r="G7604" s="26"/>
      <c r="H7604" s="26"/>
      <c r="I7604" s="26"/>
      <c r="J7604" s="26"/>
    </row>
    <row r="7605" spans="7:10">
      <c r="G7605" s="26"/>
      <c r="H7605" s="26"/>
      <c r="I7605" s="26"/>
      <c r="J7605" s="26"/>
    </row>
    <row r="7606" spans="7:10">
      <c r="G7606" s="26"/>
      <c r="H7606" s="26"/>
      <c r="I7606" s="26"/>
      <c r="J7606" s="26"/>
    </row>
    <row r="7607" spans="7:10">
      <c r="G7607" s="26"/>
      <c r="H7607" s="26"/>
      <c r="I7607" s="26"/>
      <c r="J7607" s="26"/>
    </row>
    <row r="7608" spans="7:10">
      <c r="G7608" s="26"/>
      <c r="H7608" s="26"/>
      <c r="I7608" s="26"/>
      <c r="J7608" s="26"/>
    </row>
    <row r="7609" spans="7:10">
      <c r="G7609" s="26"/>
      <c r="H7609" s="26"/>
      <c r="I7609" s="26"/>
      <c r="J7609" s="26"/>
    </row>
    <row r="7610" spans="7:10">
      <c r="G7610" s="26"/>
      <c r="H7610" s="26"/>
      <c r="I7610" s="26"/>
      <c r="J7610" s="26"/>
    </row>
    <row r="7611" spans="7:10">
      <c r="G7611" s="26"/>
      <c r="H7611" s="26"/>
      <c r="I7611" s="26"/>
      <c r="J7611" s="26"/>
    </row>
    <row r="7612" spans="7:10">
      <c r="G7612" s="26"/>
      <c r="H7612" s="26"/>
      <c r="I7612" s="26"/>
      <c r="J7612" s="26"/>
    </row>
    <row r="7613" spans="7:10">
      <c r="G7613" s="26"/>
      <c r="H7613" s="26"/>
      <c r="I7613" s="26"/>
      <c r="J7613" s="26"/>
    </row>
    <row r="7614" spans="7:10">
      <c r="G7614" s="26"/>
      <c r="H7614" s="26"/>
      <c r="I7614" s="26"/>
      <c r="J7614" s="26"/>
    </row>
    <row r="7615" spans="7:10">
      <c r="G7615" s="26"/>
      <c r="H7615" s="26"/>
      <c r="I7615" s="26"/>
      <c r="J7615" s="26"/>
    </row>
    <row r="7616" spans="7:10">
      <c r="G7616" s="26"/>
      <c r="H7616" s="26"/>
      <c r="I7616" s="26"/>
      <c r="J7616" s="26"/>
    </row>
    <row r="7617" spans="7:10">
      <c r="G7617" s="26"/>
      <c r="H7617" s="26"/>
      <c r="I7617" s="26"/>
      <c r="J7617" s="26"/>
    </row>
    <row r="7618" spans="7:10">
      <c r="G7618" s="26"/>
      <c r="H7618" s="26"/>
      <c r="I7618" s="26"/>
      <c r="J7618" s="26"/>
    </row>
    <row r="7619" spans="7:10">
      <c r="G7619" s="26"/>
      <c r="H7619" s="26"/>
      <c r="I7619" s="26"/>
      <c r="J7619" s="26"/>
    </row>
    <row r="7620" spans="7:10">
      <c r="G7620" s="26"/>
      <c r="H7620" s="26"/>
      <c r="I7620" s="26"/>
      <c r="J7620" s="26"/>
    </row>
    <row r="7621" spans="7:10">
      <c r="G7621" s="26"/>
      <c r="H7621" s="26"/>
      <c r="I7621" s="26"/>
      <c r="J7621" s="26"/>
    </row>
    <row r="7622" spans="7:10">
      <c r="G7622" s="26"/>
      <c r="H7622" s="26"/>
      <c r="I7622" s="26"/>
      <c r="J7622" s="26"/>
    </row>
    <row r="7623" spans="7:10">
      <c r="G7623" s="26"/>
      <c r="H7623" s="26"/>
      <c r="I7623" s="26"/>
      <c r="J7623" s="26"/>
    </row>
    <row r="7624" spans="7:10">
      <c r="G7624" s="26"/>
      <c r="H7624" s="26"/>
      <c r="I7624" s="26"/>
      <c r="J7624" s="26"/>
    </row>
    <row r="7625" spans="7:10">
      <c r="G7625" s="26"/>
      <c r="H7625" s="26"/>
      <c r="I7625" s="26"/>
      <c r="J7625" s="26"/>
    </row>
    <row r="7626" spans="7:10">
      <c r="G7626" s="26"/>
      <c r="H7626" s="26"/>
      <c r="I7626" s="26"/>
      <c r="J7626" s="26"/>
    </row>
    <row r="7627" spans="7:10">
      <c r="G7627" s="26"/>
      <c r="H7627" s="26"/>
      <c r="I7627" s="26"/>
      <c r="J7627" s="26"/>
    </row>
    <row r="7628" spans="7:10">
      <c r="G7628" s="26"/>
      <c r="H7628" s="26"/>
      <c r="I7628" s="26"/>
      <c r="J7628" s="26"/>
    </row>
    <row r="7629" spans="7:10">
      <c r="G7629" s="26"/>
      <c r="H7629" s="26"/>
      <c r="I7629" s="26"/>
      <c r="J7629" s="26"/>
    </row>
    <row r="7630" spans="7:10">
      <c r="G7630" s="26"/>
      <c r="H7630" s="26"/>
      <c r="I7630" s="26"/>
      <c r="J7630" s="26"/>
    </row>
    <row r="7631" spans="7:10">
      <c r="G7631" s="26"/>
      <c r="H7631" s="26"/>
      <c r="I7631" s="26"/>
      <c r="J7631" s="26"/>
    </row>
    <row r="7632" spans="7:10">
      <c r="G7632" s="26"/>
      <c r="H7632" s="26"/>
      <c r="I7632" s="26"/>
      <c r="J7632" s="26"/>
    </row>
    <row r="7633" spans="7:10">
      <c r="G7633" s="26"/>
      <c r="H7633" s="26"/>
      <c r="I7633" s="26"/>
      <c r="J7633" s="26"/>
    </row>
    <row r="7634" spans="7:10">
      <c r="G7634" s="26"/>
      <c r="H7634" s="26"/>
      <c r="I7634" s="26"/>
      <c r="J7634" s="26"/>
    </row>
    <row r="7635" spans="7:10">
      <c r="G7635" s="26"/>
      <c r="H7635" s="26"/>
      <c r="I7635" s="26"/>
      <c r="J7635" s="26"/>
    </row>
    <row r="7636" spans="7:10">
      <c r="G7636" s="26"/>
      <c r="H7636" s="26"/>
      <c r="I7636" s="26"/>
      <c r="J7636" s="26"/>
    </row>
    <row r="7637" spans="7:10">
      <c r="G7637" s="26"/>
      <c r="H7637" s="26"/>
      <c r="I7637" s="26"/>
      <c r="J7637" s="26"/>
    </row>
    <row r="7638" spans="7:10">
      <c r="G7638" s="26"/>
      <c r="H7638" s="26"/>
      <c r="I7638" s="26"/>
      <c r="J7638" s="26"/>
    </row>
    <row r="7639" spans="7:10">
      <c r="G7639" s="26"/>
      <c r="H7639" s="26"/>
      <c r="I7639" s="26"/>
      <c r="J7639" s="26"/>
    </row>
    <row r="7640" spans="7:10">
      <c r="G7640" s="26"/>
      <c r="H7640" s="26"/>
      <c r="I7640" s="26"/>
      <c r="J7640" s="26"/>
    </row>
    <row r="7641" spans="7:10">
      <c r="G7641" s="26"/>
      <c r="H7641" s="26"/>
      <c r="I7641" s="26"/>
      <c r="J7641" s="26"/>
    </row>
    <row r="7642" spans="7:10">
      <c r="G7642" s="26"/>
      <c r="H7642" s="26"/>
      <c r="I7642" s="26"/>
      <c r="J7642" s="26"/>
    </row>
    <row r="7643" spans="7:10">
      <c r="G7643" s="26"/>
      <c r="H7643" s="26"/>
      <c r="I7643" s="26"/>
      <c r="J7643" s="26"/>
    </row>
    <row r="7644" spans="7:10">
      <c r="G7644" s="26"/>
      <c r="H7644" s="26"/>
      <c r="I7644" s="26"/>
      <c r="J7644" s="26"/>
    </row>
    <row r="7645" spans="7:10">
      <c r="G7645" s="26"/>
      <c r="H7645" s="26"/>
      <c r="I7645" s="26"/>
      <c r="J7645" s="26"/>
    </row>
    <row r="7646" spans="7:10">
      <c r="G7646" s="26"/>
      <c r="H7646" s="26"/>
      <c r="I7646" s="26"/>
      <c r="J7646" s="26"/>
    </row>
    <row r="7647" spans="7:10">
      <c r="G7647" s="26"/>
      <c r="H7647" s="26"/>
      <c r="I7647" s="26"/>
      <c r="J7647" s="26"/>
    </row>
    <row r="7648" spans="7:10">
      <c r="G7648" s="26"/>
      <c r="H7648" s="26"/>
      <c r="I7648" s="26"/>
      <c r="J7648" s="26"/>
    </row>
    <row r="7649" spans="7:10">
      <c r="G7649" s="26"/>
      <c r="H7649" s="26"/>
      <c r="I7649" s="26"/>
      <c r="J7649" s="26"/>
    </row>
    <row r="7650" spans="7:10">
      <c r="G7650" s="26"/>
      <c r="H7650" s="26"/>
      <c r="I7650" s="26"/>
      <c r="J7650" s="26"/>
    </row>
    <row r="7651" spans="7:10">
      <c r="G7651" s="26"/>
      <c r="H7651" s="26"/>
      <c r="I7651" s="26"/>
      <c r="J7651" s="26"/>
    </row>
    <row r="7652" spans="7:10">
      <c r="G7652" s="26"/>
      <c r="H7652" s="26"/>
      <c r="I7652" s="26"/>
      <c r="J7652" s="26"/>
    </row>
    <row r="7653" spans="7:10">
      <c r="G7653" s="26"/>
      <c r="H7653" s="26"/>
      <c r="I7653" s="26"/>
      <c r="J7653" s="26"/>
    </row>
    <row r="7654" spans="7:10">
      <c r="G7654" s="26"/>
      <c r="H7654" s="26"/>
      <c r="I7654" s="26"/>
      <c r="J7654" s="26"/>
    </row>
    <row r="7655" spans="7:10">
      <c r="G7655" s="26"/>
      <c r="H7655" s="26"/>
      <c r="I7655" s="26"/>
      <c r="J7655" s="26"/>
    </row>
    <row r="7656" spans="7:10">
      <c r="G7656" s="26"/>
      <c r="H7656" s="26"/>
      <c r="I7656" s="26"/>
      <c r="J7656" s="26"/>
    </row>
    <row r="7657" spans="7:10">
      <c r="G7657" s="26"/>
      <c r="H7657" s="26"/>
      <c r="I7657" s="26"/>
      <c r="J7657" s="26"/>
    </row>
    <row r="7658" spans="7:10">
      <c r="G7658" s="26"/>
      <c r="H7658" s="26"/>
      <c r="I7658" s="26"/>
      <c r="J7658" s="26"/>
    </row>
    <row r="7659" spans="7:10">
      <c r="G7659" s="26"/>
      <c r="H7659" s="26"/>
      <c r="I7659" s="26"/>
      <c r="J7659" s="26"/>
    </row>
    <row r="7660" spans="7:10">
      <c r="G7660" s="26"/>
      <c r="H7660" s="26"/>
      <c r="I7660" s="26"/>
      <c r="J7660" s="26"/>
    </row>
    <row r="7661" spans="7:10">
      <c r="G7661" s="26"/>
      <c r="H7661" s="26"/>
      <c r="I7661" s="26"/>
      <c r="J7661" s="26"/>
    </row>
    <row r="7662" spans="7:10">
      <c r="G7662" s="26"/>
      <c r="H7662" s="26"/>
      <c r="I7662" s="26"/>
      <c r="J7662" s="26"/>
    </row>
    <row r="7663" spans="7:10">
      <c r="G7663" s="26"/>
      <c r="H7663" s="26"/>
      <c r="I7663" s="26"/>
      <c r="J7663" s="26"/>
    </row>
    <row r="7664" spans="7:10">
      <c r="G7664" s="26"/>
      <c r="H7664" s="26"/>
      <c r="I7664" s="26"/>
      <c r="J7664" s="26"/>
    </row>
    <row r="7665" spans="7:10">
      <c r="G7665" s="26"/>
      <c r="H7665" s="26"/>
      <c r="I7665" s="26"/>
      <c r="J7665" s="26"/>
    </row>
    <row r="7666" spans="7:10">
      <c r="G7666" s="26"/>
      <c r="H7666" s="26"/>
      <c r="I7666" s="26"/>
      <c r="J7666" s="26"/>
    </row>
    <row r="7667" spans="7:10">
      <c r="G7667" s="26"/>
      <c r="H7667" s="26"/>
      <c r="I7667" s="26"/>
      <c r="J7667" s="26"/>
    </row>
    <row r="7668" spans="7:10">
      <c r="G7668" s="26"/>
      <c r="H7668" s="26"/>
      <c r="I7668" s="26"/>
      <c r="J7668" s="26"/>
    </row>
    <row r="7669" spans="7:10">
      <c r="G7669" s="26"/>
      <c r="H7669" s="26"/>
      <c r="I7669" s="26"/>
      <c r="J7669" s="26"/>
    </row>
    <row r="7670" spans="7:10">
      <c r="G7670" s="26"/>
      <c r="H7670" s="26"/>
      <c r="I7670" s="26"/>
      <c r="J7670" s="26"/>
    </row>
    <row r="7671" spans="7:10">
      <c r="G7671" s="26"/>
      <c r="H7671" s="26"/>
      <c r="I7671" s="26"/>
      <c r="J7671" s="26"/>
    </row>
    <row r="7672" spans="7:10">
      <c r="G7672" s="26"/>
      <c r="H7672" s="26"/>
      <c r="I7672" s="26"/>
      <c r="J7672" s="26"/>
    </row>
    <row r="7673" spans="7:10">
      <c r="G7673" s="26"/>
      <c r="H7673" s="26"/>
      <c r="I7673" s="26"/>
      <c r="J7673" s="26"/>
    </row>
    <row r="7674" spans="7:10">
      <c r="G7674" s="26"/>
      <c r="H7674" s="26"/>
      <c r="I7674" s="26"/>
      <c r="J7674" s="26"/>
    </row>
    <row r="7675" spans="7:10">
      <c r="G7675" s="26"/>
      <c r="H7675" s="26"/>
      <c r="I7675" s="26"/>
      <c r="J7675" s="26"/>
    </row>
    <row r="7676" spans="7:10">
      <c r="G7676" s="26"/>
      <c r="H7676" s="26"/>
      <c r="I7676" s="26"/>
      <c r="J7676" s="26"/>
    </row>
    <row r="7677" spans="7:10">
      <c r="G7677" s="26"/>
      <c r="H7677" s="26"/>
      <c r="I7677" s="26"/>
      <c r="J7677" s="26"/>
    </row>
    <row r="7678" spans="7:10">
      <c r="G7678" s="26"/>
      <c r="H7678" s="26"/>
      <c r="I7678" s="26"/>
      <c r="J7678" s="26"/>
    </row>
    <row r="7679" spans="7:10">
      <c r="G7679" s="26"/>
      <c r="H7679" s="26"/>
      <c r="I7679" s="26"/>
      <c r="J7679" s="26"/>
    </row>
    <row r="7680" spans="7:10">
      <c r="G7680" s="26"/>
      <c r="H7680" s="26"/>
      <c r="I7680" s="26"/>
      <c r="J7680" s="26"/>
    </row>
    <row r="7681" spans="7:10">
      <c r="G7681" s="26"/>
      <c r="H7681" s="26"/>
      <c r="I7681" s="26"/>
      <c r="J7681" s="26"/>
    </row>
    <row r="7682" spans="7:10">
      <c r="G7682" s="26"/>
      <c r="H7682" s="26"/>
      <c r="I7682" s="26"/>
      <c r="J7682" s="26"/>
    </row>
    <row r="7683" spans="7:10">
      <c r="G7683" s="26"/>
      <c r="H7683" s="26"/>
      <c r="I7683" s="26"/>
      <c r="J7683" s="26"/>
    </row>
    <row r="7684" spans="7:10">
      <c r="G7684" s="26"/>
      <c r="H7684" s="26"/>
      <c r="I7684" s="26"/>
      <c r="J7684" s="26"/>
    </row>
    <row r="7685" spans="7:10">
      <c r="G7685" s="26"/>
      <c r="H7685" s="26"/>
      <c r="I7685" s="26"/>
      <c r="J7685" s="26"/>
    </row>
    <row r="7686" spans="7:10">
      <c r="G7686" s="26"/>
      <c r="H7686" s="26"/>
      <c r="I7686" s="26"/>
      <c r="J7686" s="26"/>
    </row>
    <row r="7687" spans="7:10">
      <c r="G7687" s="26"/>
      <c r="H7687" s="26"/>
      <c r="I7687" s="26"/>
      <c r="J7687" s="26"/>
    </row>
    <row r="7688" spans="7:10">
      <c r="G7688" s="26"/>
      <c r="H7688" s="26"/>
      <c r="I7688" s="26"/>
      <c r="J7688" s="26"/>
    </row>
    <row r="7689" spans="7:10">
      <c r="G7689" s="26"/>
      <c r="H7689" s="26"/>
      <c r="I7689" s="26"/>
      <c r="J7689" s="26"/>
    </row>
    <row r="7690" spans="7:10">
      <c r="G7690" s="26"/>
      <c r="H7690" s="26"/>
      <c r="I7690" s="26"/>
      <c r="J7690" s="26"/>
    </row>
    <row r="7691" spans="7:10">
      <c r="G7691" s="26"/>
      <c r="H7691" s="26"/>
      <c r="I7691" s="26"/>
      <c r="J7691" s="26"/>
    </row>
    <row r="7692" spans="7:10">
      <c r="G7692" s="26"/>
      <c r="H7692" s="26"/>
      <c r="I7692" s="26"/>
      <c r="J7692" s="26"/>
    </row>
    <row r="7693" spans="7:10">
      <c r="G7693" s="26"/>
      <c r="H7693" s="26"/>
      <c r="I7693" s="26"/>
      <c r="J7693" s="26"/>
    </row>
    <row r="7694" spans="7:10">
      <c r="G7694" s="26"/>
      <c r="H7694" s="26"/>
      <c r="I7694" s="26"/>
      <c r="J7694" s="26"/>
    </row>
    <row r="7695" spans="7:10">
      <c r="G7695" s="26"/>
      <c r="H7695" s="26"/>
      <c r="I7695" s="26"/>
      <c r="J7695" s="26"/>
    </row>
    <row r="7696" spans="7:10">
      <c r="G7696" s="26"/>
      <c r="H7696" s="26"/>
      <c r="I7696" s="26"/>
      <c r="J7696" s="26"/>
    </row>
    <row r="7697" spans="7:10">
      <c r="G7697" s="26"/>
      <c r="H7697" s="26"/>
      <c r="I7697" s="26"/>
      <c r="J7697" s="26"/>
    </row>
    <row r="7698" spans="7:10">
      <c r="G7698" s="26"/>
      <c r="H7698" s="26"/>
      <c r="I7698" s="26"/>
      <c r="J7698" s="26"/>
    </row>
    <row r="7699" spans="7:10">
      <c r="G7699" s="26"/>
      <c r="H7699" s="26"/>
      <c r="I7699" s="26"/>
      <c r="J7699" s="26"/>
    </row>
    <row r="7700" spans="7:10">
      <c r="G7700" s="26"/>
      <c r="H7700" s="26"/>
      <c r="I7700" s="26"/>
      <c r="J7700" s="26"/>
    </row>
    <row r="7701" spans="7:10">
      <c r="G7701" s="26"/>
      <c r="H7701" s="26"/>
      <c r="I7701" s="26"/>
      <c r="J7701" s="26"/>
    </row>
    <row r="7702" spans="7:10">
      <c r="G7702" s="26"/>
      <c r="H7702" s="26"/>
      <c r="I7702" s="26"/>
      <c r="J7702" s="26"/>
    </row>
    <row r="7703" spans="7:10">
      <c r="G7703" s="26"/>
      <c r="H7703" s="26"/>
      <c r="I7703" s="26"/>
      <c r="J7703" s="26"/>
    </row>
    <row r="7704" spans="7:10">
      <c r="G7704" s="26"/>
      <c r="H7704" s="26"/>
      <c r="I7704" s="26"/>
      <c r="J7704" s="26"/>
    </row>
    <row r="7705" spans="7:10">
      <c r="G7705" s="26"/>
      <c r="H7705" s="26"/>
      <c r="I7705" s="26"/>
      <c r="J7705" s="26"/>
    </row>
    <row r="7706" spans="7:10">
      <c r="G7706" s="26"/>
      <c r="H7706" s="26"/>
      <c r="I7706" s="26"/>
      <c r="J7706" s="26"/>
    </row>
    <row r="7707" spans="7:10">
      <c r="G7707" s="26"/>
      <c r="H7707" s="26"/>
      <c r="I7707" s="26"/>
      <c r="J7707" s="26"/>
    </row>
    <row r="7708" spans="7:10">
      <c r="G7708" s="26"/>
      <c r="H7708" s="26"/>
      <c r="I7708" s="26"/>
      <c r="J7708" s="26"/>
    </row>
    <row r="7709" spans="7:10">
      <c r="G7709" s="26"/>
      <c r="H7709" s="26"/>
      <c r="I7709" s="26"/>
      <c r="J7709" s="26"/>
    </row>
    <row r="7710" spans="7:10">
      <c r="G7710" s="26"/>
      <c r="H7710" s="26"/>
      <c r="I7710" s="26"/>
      <c r="J7710" s="26"/>
    </row>
    <row r="7711" spans="7:10">
      <c r="G7711" s="26"/>
      <c r="H7711" s="26"/>
      <c r="I7711" s="26"/>
      <c r="J7711" s="26"/>
    </row>
    <row r="7712" spans="7:10">
      <c r="G7712" s="26"/>
      <c r="H7712" s="26"/>
      <c r="I7712" s="26"/>
      <c r="J7712" s="26"/>
    </row>
    <row r="7713" spans="7:10">
      <c r="G7713" s="26"/>
      <c r="H7713" s="26"/>
      <c r="I7713" s="26"/>
      <c r="J7713" s="26"/>
    </row>
    <row r="7714" spans="7:10">
      <c r="G7714" s="26"/>
      <c r="H7714" s="26"/>
      <c r="I7714" s="26"/>
      <c r="J7714" s="26"/>
    </row>
    <row r="7715" spans="7:10">
      <c r="G7715" s="26"/>
      <c r="H7715" s="26"/>
      <c r="I7715" s="26"/>
      <c r="J7715" s="26"/>
    </row>
    <row r="7716" spans="7:10">
      <c r="G7716" s="26"/>
      <c r="H7716" s="26"/>
      <c r="I7716" s="26"/>
      <c r="J7716" s="26"/>
    </row>
    <row r="7717" spans="7:10">
      <c r="G7717" s="26"/>
      <c r="H7717" s="26"/>
      <c r="I7717" s="26"/>
      <c r="J7717" s="26"/>
    </row>
    <row r="7718" spans="7:10">
      <c r="G7718" s="26"/>
      <c r="H7718" s="26"/>
      <c r="I7718" s="26"/>
      <c r="J7718" s="26"/>
    </row>
    <row r="7719" spans="7:10">
      <c r="G7719" s="26"/>
      <c r="H7719" s="26"/>
      <c r="I7719" s="26"/>
      <c r="J7719" s="26"/>
    </row>
    <row r="7720" spans="7:10">
      <c r="G7720" s="26"/>
      <c r="H7720" s="26"/>
      <c r="I7720" s="26"/>
      <c r="J7720" s="26"/>
    </row>
    <row r="7721" spans="7:10">
      <c r="G7721" s="26"/>
      <c r="H7721" s="26"/>
      <c r="I7721" s="26"/>
      <c r="J7721" s="26"/>
    </row>
    <row r="7722" spans="7:10">
      <c r="G7722" s="26"/>
      <c r="H7722" s="26"/>
      <c r="I7722" s="26"/>
      <c r="J7722" s="26"/>
    </row>
    <row r="7723" spans="7:10">
      <c r="G7723" s="26"/>
      <c r="H7723" s="26"/>
      <c r="I7723" s="26"/>
      <c r="J7723" s="26"/>
    </row>
    <row r="7724" spans="7:10">
      <c r="G7724" s="26"/>
      <c r="H7724" s="26"/>
      <c r="I7724" s="26"/>
      <c r="J7724" s="26"/>
    </row>
    <row r="7725" spans="7:10">
      <c r="G7725" s="26"/>
      <c r="H7725" s="26"/>
      <c r="I7725" s="26"/>
      <c r="J7725" s="26"/>
    </row>
    <row r="7726" spans="7:10">
      <c r="G7726" s="26"/>
      <c r="H7726" s="26"/>
      <c r="I7726" s="26"/>
      <c r="J7726" s="26"/>
    </row>
    <row r="7727" spans="7:10">
      <c r="G7727" s="26"/>
      <c r="H7727" s="26"/>
      <c r="I7727" s="26"/>
      <c r="J7727" s="26"/>
    </row>
    <row r="7728" spans="7:10">
      <c r="G7728" s="26"/>
      <c r="H7728" s="26"/>
      <c r="I7728" s="26"/>
      <c r="J7728" s="26"/>
    </row>
    <row r="7729" spans="7:10">
      <c r="G7729" s="26"/>
      <c r="H7729" s="26"/>
      <c r="I7729" s="26"/>
      <c r="J7729" s="26"/>
    </row>
    <row r="7730" spans="7:10">
      <c r="G7730" s="26"/>
      <c r="H7730" s="26"/>
      <c r="I7730" s="26"/>
      <c r="J7730" s="26"/>
    </row>
    <row r="7731" spans="7:10">
      <c r="G7731" s="26"/>
      <c r="H7731" s="26"/>
      <c r="I7731" s="26"/>
      <c r="J7731" s="26"/>
    </row>
    <row r="7732" spans="7:10">
      <c r="G7732" s="26"/>
      <c r="H7732" s="26"/>
      <c r="I7732" s="26"/>
      <c r="J7732" s="26"/>
    </row>
    <row r="7733" spans="7:10">
      <c r="G7733" s="26"/>
      <c r="H7733" s="26"/>
      <c r="I7733" s="26"/>
      <c r="J7733" s="26"/>
    </row>
    <row r="7734" spans="7:10">
      <c r="G7734" s="26"/>
      <c r="H7734" s="26"/>
      <c r="I7734" s="26"/>
      <c r="J7734" s="26"/>
    </row>
    <row r="7735" spans="7:10">
      <c r="G7735" s="26"/>
      <c r="H7735" s="26"/>
      <c r="I7735" s="26"/>
      <c r="J7735" s="26"/>
    </row>
    <row r="7736" spans="7:10">
      <c r="G7736" s="26"/>
      <c r="H7736" s="26"/>
      <c r="I7736" s="26"/>
      <c r="J7736" s="26"/>
    </row>
    <row r="7737" spans="7:10">
      <c r="G7737" s="26"/>
      <c r="H7737" s="26"/>
      <c r="I7737" s="26"/>
      <c r="J7737" s="26"/>
    </row>
    <row r="7738" spans="7:10">
      <c r="G7738" s="26"/>
      <c r="H7738" s="26"/>
      <c r="I7738" s="26"/>
      <c r="J7738" s="26"/>
    </row>
    <row r="7739" spans="7:10">
      <c r="G7739" s="26"/>
      <c r="H7739" s="26"/>
      <c r="I7739" s="26"/>
      <c r="J7739" s="26"/>
    </row>
    <row r="7740" spans="7:10">
      <c r="G7740" s="26"/>
      <c r="H7740" s="26"/>
      <c r="I7740" s="26"/>
      <c r="J7740" s="26"/>
    </row>
    <row r="7741" spans="7:10">
      <c r="G7741" s="26"/>
      <c r="H7741" s="26"/>
      <c r="I7741" s="26"/>
      <c r="J7741" s="26"/>
    </row>
    <row r="7742" spans="7:10">
      <c r="G7742" s="26"/>
      <c r="H7742" s="26"/>
      <c r="I7742" s="26"/>
      <c r="J7742" s="26"/>
    </row>
    <row r="7743" spans="7:10">
      <c r="G7743" s="26"/>
      <c r="H7743" s="26"/>
      <c r="I7743" s="26"/>
      <c r="J7743" s="26"/>
    </row>
    <row r="7744" spans="7:10">
      <c r="G7744" s="26"/>
      <c r="H7744" s="26"/>
      <c r="I7744" s="26"/>
      <c r="J7744" s="26"/>
    </row>
    <row r="7745" spans="7:10">
      <c r="G7745" s="26"/>
      <c r="H7745" s="26"/>
      <c r="I7745" s="26"/>
      <c r="J7745" s="26"/>
    </row>
    <row r="7746" spans="7:10">
      <c r="G7746" s="26"/>
      <c r="H7746" s="26"/>
      <c r="I7746" s="26"/>
      <c r="J7746" s="26"/>
    </row>
    <row r="7747" spans="7:10">
      <c r="G7747" s="26"/>
      <c r="H7747" s="26"/>
      <c r="I7747" s="26"/>
      <c r="J7747" s="26"/>
    </row>
    <row r="7748" spans="7:10">
      <c r="G7748" s="26"/>
      <c r="H7748" s="26"/>
      <c r="I7748" s="26"/>
      <c r="J7748" s="26"/>
    </row>
    <row r="7749" spans="7:10">
      <c r="G7749" s="26"/>
      <c r="H7749" s="26"/>
      <c r="I7749" s="26"/>
      <c r="J7749" s="26"/>
    </row>
    <row r="7750" spans="7:10">
      <c r="G7750" s="26"/>
      <c r="H7750" s="26"/>
      <c r="I7750" s="26"/>
      <c r="J7750" s="26"/>
    </row>
    <row r="7751" spans="7:10">
      <c r="G7751" s="26"/>
      <c r="H7751" s="26"/>
      <c r="I7751" s="26"/>
      <c r="J7751" s="26"/>
    </row>
    <row r="7752" spans="7:10">
      <c r="G7752" s="26"/>
      <c r="H7752" s="26"/>
      <c r="I7752" s="26"/>
      <c r="J7752" s="26"/>
    </row>
    <row r="7753" spans="7:10">
      <c r="G7753" s="26"/>
      <c r="H7753" s="26"/>
      <c r="I7753" s="26"/>
      <c r="J7753" s="26"/>
    </row>
    <row r="7754" spans="7:10">
      <c r="G7754" s="26"/>
      <c r="H7754" s="26"/>
      <c r="I7754" s="26"/>
      <c r="J7754" s="26"/>
    </row>
    <row r="7755" spans="7:10">
      <c r="G7755" s="26"/>
      <c r="H7755" s="26"/>
      <c r="I7755" s="26"/>
      <c r="J7755" s="26"/>
    </row>
    <row r="7756" spans="7:10">
      <c r="G7756" s="26"/>
      <c r="H7756" s="26"/>
      <c r="I7756" s="26"/>
      <c r="J7756" s="26"/>
    </row>
    <row r="7757" spans="7:10">
      <c r="G7757" s="26"/>
      <c r="H7757" s="26"/>
      <c r="I7757" s="26"/>
      <c r="J7757" s="26"/>
    </row>
    <row r="7758" spans="7:10">
      <c r="G7758" s="26"/>
      <c r="H7758" s="26"/>
      <c r="I7758" s="26"/>
      <c r="J7758" s="26"/>
    </row>
    <row r="7759" spans="7:10">
      <c r="G7759" s="26"/>
      <c r="H7759" s="26"/>
      <c r="I7759" s="26"/>
      <c r="J7759" s="26"/>
    </row>
    <row r="7760" spans="7:10">
      <c r="G7760" s="26"/>
      <c r="H7760" s="26"/>
      <c r="I7760" s="26"/>
      <c r="J7760" s="26"/>
    </row>
    <row r="7761" spans="7:10">
      <c r="G7761" s="26"/>
      <c r="H7761" s="26"/>
      <c r="I7761" s="26"/>
      <c r="J7761" s="26"/>
    </row>
    <row r="7762" spans="7:10">
      <c r="G7762" s="26"/>
      <c r="H7762" s="26"/>
      <c r="I7762" s="26"/>
      <c r="J7762" s="26"/>
    </row>
    <row r="7763" spans="7:10">
      <c r="G7763" s="26"/>
      <c r="H7763" s="26"/>
      <c r="I7763" s="26"/>
      <c r="J7763" s="26"/>
    </row>
    <row r="7764" spans="7:10">
      <c r="G7764" s="26"/>
      <c r="H7764" s="26"/>
      <c r="I7764" s="26"/>
      <c r="J7764" s="26"/>
    </row>
    <row r="7765" spans="7:10">
      <c r="G7765" s="26"/>
      <c r="H7765" s="26"/>
      <c r="I7765" s="26"/>
      <c r="J7765" s="26"/>
    </row>
    <row r="7766" spans="7:10">
      <c r="G7766" s="26"/>
      <c r="H7766" s="26"/>
      <c r="I7766" s="26"/>
      <c r="J7766" s="26"/>
    </row>
    <row r="7767" spans="7:10">
      <c r="G7767" s="26"/>
      <c r="H7767" s="26"/>
      <c r="I7767" s="26"/>
      <c r="J7767" s="26"/>
    </row>
    <row r="7768" spans="7:10">
      <c r="G7768" s="26"/>
      <c r="H7768" s="26"/>
      <c r="I7768" s="26"/>
      <c r="J7768" s="26"/>
    </row>
    <row r="7769" spans="7:10">
      <c r="G7769" s="26"/>
      <c r="H7769" s="26"/>
      <c r="I7769" s="26"/>
      <c r="J7769" s="26"/>
    </row>
    <row r="7770" spans="7:10">
      <c r="G7770" s="26"/>
      <c r="H7770" s="26"/>
      <c r="I7770" s="26"/>
      <c r="J7770" s="26"/>
    </row>
    <row r="7771" spans="7:10">
      <c r="G7771" s="26"/>
      <c r="H7771" s="26"/>
      <c r="I7771" s="26"/>
      <c r="J7771" s="26"/>
    </row>
    <row r="7772" spans="7:10">
      <c r="G7772" s="26"/>
      <c r="H7772" s="26"/>
      <c r="I7772" s="26"/>
      <c r="J7772" s="26"/>
    </row>
    <row r="7773" spans="7:10">
      <c r="G7773" s="26"/>
      <c r="H7773" s="26"/>
      <c r="I7773" s="26"/>
      <c r="J7773" s="26"/>
    </row>
    <row r="7774" spans="7:10">
      <c r="G7774" s="26"/>
      <c r="H7774" s="26"/>
      <c r="I7774" s="26"/>
      <c r="J7774" s="26"/>
    </row>
    <row r="7775" spans="7:10">
      <c r="G7775" s="26"/>
      <c r="H7775" s="26"/>
      <c r="I7775" s="26"/>
      <c r="J7775" s="26"/>
    </row>
    <row r="7776" spans="7:10">
      <c r="G7776" s="26"/>
      <c r="H7776" s="26"/>
      <c r="I7776" s="26"/>
      <c r="J7776" s="26"/>
    </row>
    <row r="7777" spans="7:10">
      <c r="G7777" s="26"/>
      <c r="H7777" s="26"/>
      <c r="I7777" s="26"/>
      <c r="J7777" s="26"/>
    </row>
    <row r="7778" spans="7:10">
      <c r="G7778" s="26"/>
      <c r="H7778" s="26"/>
      <c r="I7778" s="26"/>
      <c r="J7778" s="26"/>
    </row>
    <row r="7779" spans="7:10">
      <c r="G7779" s="26"/>
      <c r="H7779" s="26"/>
      <c r="I7779" s="26"/>
      <c r="J7779" s="26"/>
    </row>
    <row r="7780" spans="7:10">
      <c r="G7780" s="26"/>
      <c r="H7780" s="26"/>
      <c r="I7780" s="26"/>
      <c r="J7780" s="26"/>
    </row>
    <row r="7781" spans="7:10">
      <c r="G7781" s="26"/>
      <c r="H7781" s="26"/>
      <c r="I7781" s="26"/>
      <c r="J7781" s="26"/>
    </row>
    <row r="7782" spans="7:10">
      <c r="G7782" s="26"/>
      <c r="H7782" s="26"/>
      <c r="I7782" s="26"/>
      <c r="J7782" s="26"/>
    </row>
    <row r="7783" spans="7:10">
      <c r="G7783" s="26"/>
      <c r="H7783" s="26"/>
      <c r="I7783" s="26"/>
      <c r="J7783" s="26"/>
    </row>
    <row r="7784" spans="7:10">
      <c r="G7784" s="26"/>
      <c r="H7784" s="26"/>
      <c r="I7784" s="26"/>
      <c r="J7784" s="26"/>
    </row>
    <row r="7785" spans="7:10">
      <c r="G7785" s="26"/>
      <c r="H7785" s="26"/>
      <c r="I7785" s="26"/>
      <c r="J7785" s="26"/>
    </row>
    <row r="7786" spans="7:10">
      <c r="G7786" s="26"/>
      <c r="H7786" s="26"/>
      <c r="I7786" s="26"/>
      <c r="J7786" s="26"/>
    </row>
    <row r="7787" spans="7:10">
      <c r="G7787" s="26"/>
      <c r="H7787" s="26"/>
      <c r="I7787" s="26"/>
      <c r="J7787" s="26"/>
    </row>
    <row r="7788" spans="7:10">
      <c r="G7788" s="26"/>
      <c r="H7788" s="26"/>
      <c r="I7788" s="26"/>
      <c r="J7788" s="26"/>
    </row>
    <row r="7789" spans="7:10">
      <c r="G7789" s="26"/>
      <c r="H7789" s="26"/>
      <c r="I7789" s="26"/>
      <c r="J7789" s="26"/>
    </row>
    <row r="7790" spans="7:10">
      <c r="G7790" s="26"/>
      <c r="H7790" s="26"/>
      <c r="I7790" s="26"/>
      <c r="J7790" s="26"/>
    </row>
    <row r="7791" spans="7:10">
      <c r="G7791" s="26"/>
      <c r="H7791" s="26"/>
      <c r="I7791" s="26"/>
      <c r="J7791" s="26"/>
    </row>
    <row r="7792" spans="7:10">
      <c r="G7792" s="26"/>
      <c r="H7792" s="26"/>
      <c r="I7792" s="26"/>
      <c r="J7792" s="26"/>
    </row>
    <row r="7793" spans="7:10">
      <c r="G7793" s="26"/>
      <c r="H7793" s="26"/>
      <c r="I7793" s="26"/>
      <c r="J7793" s="26"/>
    </row>
    <row r="7794" spans="7:10">
      <c r="G7794" s="26"/>
      <c r="H7794" s="26"/>
      <c r="I7794" s="26"/>
      <c r="J7794" s="26"/>
    </row>
    <row r="7795" spans="7:10">
      <c r="G7795" s="26"/>
      <c r="H7795" s="26"/>
      <c r="I7795" s="26"/>
      <c r="J7795" s="26"/>
    </row>
    <row r="7796" spans="7:10">
      <c r="G7796" s="26"/>
      <c r="H7796" s="26"/>
      <c r="I7796" s="26"/>
      <c r="J7796" s="26"/>
    </row>
    <row r="7797" spans="7:10">
      <c r="G7797" s="26"/>
      <c r="H7797" s="26"/>
      <c r="I7797" s="26"/>
      <c r="J7797" s="26"/>
    </row>
    <row r="7798" spans="7:10">
      <c r="G7798" s="26"/>
      <c r="H7798" s="26"/>
      <c r="I7798" s="26"/>
      <c r="J7798" s="26"/>
    </row>
    <row r="7799" spans="7:10">
      <c r="G7799" s="26"/>
      <c r="H7799" s="26"/>
      <c r="I7799" s="26"/>
      <c r="J7799" s="26"/>
    </row>
    <row r="7800" spans="7:10">
      <c r="G7800" s="26"/>
      <c r="H7800" s="26"/>
      <c r="I7800" s="26"/>
      <c r="J7800" s="26"/>
    </row>
    <row r="7801" spans="7:10">
      <c r="G7801" s="26"/>
      <c r="H7801" s="26"/>
      <c r="I7801" s="26"/>
      <c r="J7801" s="26"/>
    </row>
    <row r="7802" spans="7:10">
      <c r="G7802" s="26"/>
      <c r="H7802" s="26"/>
      <c r="I7802" s="26"/>
      <c r="J7802" s="26"/>
    </row>
    <row r="7803" spans="7:10">
      <c r="G7803" s="26"/>
      <c r="H7803" s="26"/>
      <c r="I7803" s="26"/>
      <c r="J7803" s="26"/>
    </row>
    <row r="7804" spans="7:10">
      <c r="G7804" s="26"/>
      <c r="H7804" s="26"/>
      <c r="I7804" s="26"/>
      <c r="J7804" s="26"/>
    </row>
    <row r="7805" spans="7:10">
      <c r="G7805" s="26"/>
      <c r="H7805" s="26"/>
      <c r="I7805" s="26"/>
      <c r="J7805" s="26"/>
    </row>
    <row r="7806" spans="7:10">
      <c r="G7806" s="26"/>
      <c r="H7806" s="26"/>
      <c r="I7806" s="26"/>
      <c r="J7806" s="26"/>
    </row>
    <row r="7807" spans="7:10">
      <c r="G7807" s="26"/>
      <c r="H7807" s="26"/>
      <c r="I7807" s="26"/>
      <c r="J7807" s="26"/>
    </row>
    <row r="7808" spans="7:10">
      <c r="G7808" s="26"/>
      <c r="H7808" s="26"/>
      <c r="I7808" s="26"/>
      <c r="J7808" s="26"/>
    </row>
    <row r="7809" spans="7:10">
      <c r="G7809" s="26"/>
      <c r="H7809" s="26"/>
      <c r="I7809" s="26"/>
      <c r="J7809" s="26"/>
    </row>
    <row r="7810" spans="7:10">
      <c r="G7810" s="26"/>
      <c r="H7810" s="26"/>
      <c r="I7810" s="26"/>
      <c r="J7810" s="26"/>
    </row>
    <row r="7811" spans="7:10">
      <c r="G7811" s="26"/>
      <c r="H7811" s="26"/>
      <c r="I7811" s="26"/>
      <c r="J7811" s="26"/>
    </row>
    <row r="7812" spans="7:10">
      <c r="G7812" s="26"/>
      <c r="H7812" s="26"/>
      <c r="I7812" s="26"/>
      <c r="J7812" s="26"/>
    </row>
    <row r="7813" spans="7:10">
      <c r="G7813" s="26"/>
      <c r="H7813" s="26"/>
      <c r="I7813" s="26"/>
      <c r="J7813" s="26"/>
    </row>
    <row r="7814" spans="7:10">
      <c r="G7814" s="26"/>
      <c r="H7814" s="26"/>
      <c r="I7814" s="26"/>
      <c r="J7814" s="26"/>
    </row>
    <row r="7815" spans="7:10">
      <c r="G7815" s="26"/>
      <c r="H7815" s="26"/>
      <c r="I7815" s="26"/>
      <c r="J7815" s="26"/>
    </row>
    <row r="7816" spans="7:10">
      <c r="G7816" s="26"/>
      <c r="H7816" s="26"/>
      <c r="I7816" s="26"/>
      <c r="J7816" s="26"/>
    </row>
    <row r="7817" spans="7:10">
      <c r="G7817" s="26"/>
      <c r="H7817" s="26"/>
      <c r="I7817" s="26"/>
      <c r="J7817" s="26"/>
    </row>
    <row r="7818" spans="7:10">
      <c r="G7818" s="26"/>
      <c r="H7818" s="26"/>
      <c r="I7818" s="26"/>
      <c r="J7818" s="26"/>
    </row>
    <row r="7819" spans="7:10">
      <c r="G7819" s="26"/>
      <c r="H7819" s="26"/>
      <c r="I7819" s="26"/>
      <c r="J7819" s="26"/>
    </row>
    <row r="7820" spans="7:10">
      <c r="G7820" s="26"/>
      <c r="H7820" s="26"/>
      <c r="I7820" s="26"/>
      <c r="J7820" s="26"/>
    </row>
    <row r="7821" spans="7:10">
      <c r="G7821" s="26"/>
      <c r="H7821" s="26"/>
      <c r="I7821" s="26"/>
      <c r="J7821" s="26"/>
    </row>
    <row r="7822" spans="7:10">
      <c r="G7822" s="26"/>
      <c r="H7822" s="26"/>
      <c r="I7822" s="26"/>
      <c r="J7822" s="26"/>
    </row>
    <row r="7823" spans="7:10">
      <c r="G7823" s="26"/>
      <c r="H7823" s="26"/>
      <c r="I7823" s="26"/>
      <c r="J7823" s="26"/>
    </row>
    <row r="7824" spans="7:10">
      <c r="G7824" s="26"/>
      <c r="H7824" s="26"/>
      <c r="I7824" s="26"/>
      <c r="J7824" s="26"/>
    </row>
    <row r="7825" spans="7:10">
      <c r="G7825" s="26"/>
      <c r="H7825" s="26"/>
      <c r="I7825" s="26"/>
      <c r="J7825" s="26"/>
    </row>
    <row r="7826" spans="7:10">
      <c r="G7826" s="26"/>
      <c r="H7826" s="26"/>
      <c r="I7826" s="26"/>
      <c r="J7826" s="26"/>
    </row>
    <row r="7827" spans="7:10">
      <c r="G7827" s="26"/>
      <c r="H7827" s="26"/>
      <c r="I7827" s="26"/>
      <c r="J7827" s="26"/>
    </row>
    <row r="7828" spans="7:10">
      <c r="G7828" s="26"/>
      <c r="H7828" s="26"/>
      <c r="I7828" s="26"/>
      <c r="J7828" s="26"/>
    </row>
    <row r="7829" spans="7:10">
      <c r="G7829" s="26"/>
      <c r="H7829" s="26"/>
      <c r="I7829" s="26"/>
      <c r="J7829" s="26"/>
    </row>
    <row r="7830" spans="7:10">
      <c r="G7830" s="26"/>
      <c r="H7830" s="26"/>
      <c r="I7830" s="26"/>
      <c r="J7830" s="26"/>
    </row>
    <row r="7831" spans="7:10">
      <c r="G7831" s="26"/>
      <c r="H7831" s="26"/>
      <c r="I7831" s="26"/>
      <c r="J7831" s="26"/>
    </row>
    <row r="7832" spans="7:10">
      <c r="G7832" s="26"/>
      <c r="H7832" s="26"/>
      <c r="I7832" s="26"/>
      <c r="J7832" s="26"/>
    </row>
    <row r="7833" spans="7:10">
      <c r="G7833" s="26"/>
      <c r="H7833" s="26"/>
      <c r="I7833" s="26"/>
      <c r="J7833" s="26"/>
    </row>
    <row r="7834" spans="7:10">
      <c r="G7834" s="26"/>
      <c r="H7834" s="26"/>
      <c r="I7834" s="26"/>
      <c r="J7834" s="26"/>
    </row>
    <row r="7835" spans="7:10">
      <c r="G7835" s="26"/>
      <c r="H7835" s="26"/>
      <c r="I7835" s="26"/>
      <c r="J7835" s="26"/>
    </row>
    <row r="7836" spans="7:10">
      <c r="G7836" s="26"/>
      <c r="H7836" s="26"/>
      <c r="I7836" s="26"/>
      <c r="J7836" s="26"/>
    </row>
    <row r="7837" spans="7:10">
      <c r="G7837" s="26"/>
      <c r="H7837" s="26"/>
      <c r="I7837" s="26"/>
      <c r="J7837" s="26"/>
    </row>
    <row r="7838" spans="7:10">
      <c r="G7838" s="26"/>
      <c r="H7838" s="26"/>
      <c r="I7838" s="26"/>
      <c r="J7838" s="26"/>
    </row>
    <row r="7839" spans="7:10">
      <c r="G7839" s="26"/>
      <c r="H7839" s="26"/>
      <c r="I7839" s="26"/>
      <c r="J7839" s="26"/>
    </row>
    <row r="7840" spans="7:10">
      <c r="G7840" s="26"/>
      <c r="H7840" s="26"/>
      <c r="I7840" s="26"/>
      <c r="J7840" s="26"/>
    </row>
    <row r="7841" spans="7:10">
      <c r="G7841" s="26"/>
      <c r="H7841" s="26"/>
      <c r="I7841" s="26"/>
      <c r="J7841" s="26"/>
    </row>
    <row r="7842" spans="7:10">
      <c r="G7842" s="26"/>
      <c r="H7842" s="26"/>
      <c r="I7842" s="26"/>
      <c r="J7842" s="26"/>
    </row>
    <row r="7843" spans="7:10">
      <c r="G7843" s="26"/>
      <c r="H7843" s="26"/>
      <c r="I7843" s="26"/>
      <c r="J7843" s="26"/>
    </row>
    <row r="7844" spans="7:10">
      <c r="G7844" s="26"/>
      <c r="H7844" s="26"/>
      <c r="I7844" s="26"/>
      <c r="J7844" s="26"/>
    </row>
    <row r="7845" spans="7:10">
      <c r="G7845" s="26"/>
      <c r="H7845" s="26"/>
      <c r="I7845" s="26"/>
      <c r="J7845" s="26"/>
    </row>
    <row r="7846" spans="7:10">
      <c r="G7846" s="26"/>
      <c r="H7846" s="26"/>
      <c r="I7846" s="26"/>
      <c r="J7846" s="26"/>
    </row>
    <row r="7847" spans="7:10">
      <c r="G7847" s="26"/>
      <c r="H7847" s="26"/>
      <c r="I7847" s="26"/>
      <c r="J7847" s="26"/>
    </row>
    <row r="7848" spans="7:10">
      <c r="G7848" s="26"/>
      <c r="H7848" s="26"/>
      <c r="I7848" s="26"/>
      <c r="J7848" s="26"/>
    </row>
    <row r="7849" spans="7:10">
      <c r="G7849" s="26"/>
      <c r="H7849" s="26"/>
      <c r="I7849" s="26"/>
      <c r="J7849" s="26"/>
    </row>
    <row r="7850" spans="7:10">
      <c r="G7850" s="26"/>
      <c r="H7850" s="26"/>
      <c r="I7850" s="26"/>
      <c r="J7850" s="26"/>
    </row>
    <row r="7851" spans="7:10">
      <c r="G7851" s="26"/>
      <c r="H7851" s="26"/>
      <c r="I7851" s="26"/>
      <c r="J7851" s="26"/>
    </row>
    <row r="7852" spans="7:10">
      <c r="G7852" s="26"/>
      <c r="H7852" s="26"/>
      <c r="I7852" s="26"/>
      <c r="J7852" s="26"/>
    </row>
    <row r="7853" spans="7:10">
      <c r="G7853" s="26"/>
      <c r="H7853" s="26"/>
      <c r="I7853" s="26"/>
      <c r="J7853" s="26"/>
    </row>
    <row r="7854" spans="7:10">
      <c r="G7854" s="26"/>
      <c r="H7854" s="26"/>
      <c r="I7854" s="26"/>
      <c r="J7854" s="26"/>
    </row>
    <row r="7855" spans="7:10">
      <c r="G7855" s="26"/>
      <c r="H7855" s="26"/>
      <c r="I7855" s="26"/>
      <c r="J7855" s="26"/>
    </row>
    <row r="7856" spans="7:10">
      <c r="G7856" s="26"/>
      <c r="H7856" s="26"/>
      <c r="I7856" s="26"/>
      <c r="J7856" s="26"/>
    </row>
    <row r="7857" spans="7:10">
      <c r="G7857" s="26"/>
      <c r="H7857" s="26"/>
      <c r="I7857" s="26"/>
      <c r="J7857" s="26"/>
    </row>
    <row r="7858" spans="7:10">
      <c r="G7858" s="26"/>
      <c r="H7858" s="26"/>
      <c r="I7858" s="26"/>
      <c r="J7858" s="26"/>
    </row>
    <row r="7859" spans="7:10">
      <c r="G7859" s="26"/>
      <c r="H7859" s="26"/>
      <c r="I7859" s="26"/>
      <c r="J7859" s="26"/>
    </row>
    <row r="7860" spans="7:10">
      <c r="G7860" s="26"/>
      <c r="H7860" s="26"/>
      <c r="I7860" s="26"/>
      <c r="J7860" s="26"/>
    </row>
    <row r="7861" spans="7:10">
      <c r="G7861" s="26"/>
      <c r="H7861" s="26"/>
      <c r="I7861" s="26"/>
      <c r="J7861" s="26"/>
    </row>
    <row r="7862" spans="7:10">
      <c r="G7862" s="26"/>
      <c r="H7862" s="26"/>
      <c r="I7862" s="26"/>
      <c r="J7862" s="26"/>
    </row>
    <row r="7863" spans="7:10">
      <c r="G7863" s="26"/>
      <c r="H7863" s="26"/>
      <c r="I7863" s="26"/>
      <c r="J7863" s="26"/>
    </row>
    <row r="7864" spans="7:10">
      <c r="G7864" s="26"/>
      <c r="H7864" s="26"/>
      <c r="I7864" s="26"/>
      <c r="J7864" s="26"/>
    </row>
    <row r="7865" spans="7:10">
      <c r="G7865" s="26"/>
      <c r="H7865" s="26"/>
      <c r="I7865" s="26"/>
      <c r="J7865" s="26"/>
    </row>
    <row r="7866" spans="7:10">
      <c r="G7866" s="26"/>
      <c r="H7866" s="26"/>
      <c r="I7866" s="26"/>
      <c r="J7866" s="26"/>
    </row>
    <row r="7867" spans="7:10">
      <c r="G7867" s="26"/>
      <c r="H7867" s="26"/>
      <c r="I7867" s="26"/>
      <c r="J7867" s="26"/>
    </row>
    <row r="7868" spans="7:10">
      <c r="G7868" s="26"/>
      <c r="H7868" s="26"/>
      <c r="I7868" s="26"/>
      <c r="J7868" s="26"/>
    </row>
    <row r="7869" spans="7:10">
      <c r="G7869" s="26"/>
      <c r="H7869" s="26"/>
      <c r="I7869" s="26"/>
      <c r="J7869" s="26"/>
    </row>
    <row r="7870" spans="7:10">
      <c r="G7870" s="26"/>
      <c r="H7870" s="26"/>
      <c r="I7870" s="26"/>
      <c r="J7870" s="26"/>
    </row>
    <row r="7871" spans="7:10">
      <c r="G7871" s="26"/>
      <c r="H7871" s="26"/>
      <c r="I7871" s="26"/>
      <c r="J7871" s="26"/>
    </row>
    <row r="7872" spans="7:10">
      <c r="G7872" s="26"/>
      <c r="H7872" s="26"/>
      <c r="I7872" s="26"/>
      <c r="J7872" s="26"/>
    </row>
    <row r="7873" spans="7:10">
      <c r="G7873" s="26"/>
      <c r="H7873" s="26"/>
      <c r="I7873" s="26"/>
      <c r="J7873" s="26"/>
    </row>
    <row r="7874" spans="7:10">
      <c r="G7874" s="26"/>
      <c r="H7874" s="26"/>
      <c r="I7874" s="26"/>
      <c r="J7874" s="26"/>
    </row>
    <row r="7875" spans="7:10">
      <c r="G7875" s="26"/>
      <c r="H7875" s="26"/>
      <c r="I7875" s="26"/>
      <c r="J7875" s="26"/>
    </row>
    <row r="7876" spans="7:10">
      <c r="G7876" s="26"/>
      <c r="H7876" s="26"/>
      <c r="I7876" s="26"/>
      <c r="J7876" s="26"/>
    </row>
    <row r="7877" spans="7:10">
      <c r="G7877" s="26"/>
      <c r="H7877" s="26"/>
      <c r="I7877" s="26"/>
      <c r="J7877" s="26"/>
    </row>
    <row r="7878" spans="7:10">
      <c r="G7878" s="26"/>
      <c r="H7878" s="26"/>
      <c r="I7878" s="26"/>
      <c r="J7878" s="26"/>
    </row>
    <row r="7879" spans="7:10">
      <c r="G7879" s="26"/>
      <c r="H7879" s="26"/>
      <c r="I7879" s="26"/>
      <c r="J7879" s="26"/>
    </row>
    <row r="7880" spans="7:10">
      <c r="G7880" s="26"/>
      <c r="H7880" s="26"/>
      <c r="I7880" s="26"/>
      <c r="J7880" s="26"/>
    </row>
    <row r="7881" spans="7:10">
      <c r="G7881" s="26"/>
      <c r="H7881" s="26"/>
      <c r="I7881" s="26"/>
      <c r="J7881" s="26"/>
    </row>
    <row r="7882" spans="7:10">
      <c r="G7882" s="26"/>
      <c r="H7882" s="26"/>
      <c r="I7882" s="26"/>
      <c r="J7882" s="26"/>
    </row>
    <row r="7883" spans="7:10">
      <c r="G7883" s="26"/>
      <c r="H7883" s="26"/>
      <c r="I7883" s="26"/>
      <c r="J7883" s="26"/>
    </row>
    <row r="7884" spans="7:10">
      <c r="G7884" s="26"/>
      <c r="H7884" s="26"/>
      <c r="I7884" s="26"/>
      <c r="J7884" s="26"/>
    </row>
    <row r="7885" spans="7:10">
      <c r="G7885" s="26"/>
      <c r="H7885" s="26"/>
      <c r="I7885" s="26"/>
      <c r="J7885" s="26"/>
    </row>
    <row r="7886" spans="7:10">
      <c r="G7886" s="26"/>
      <c r="H7886" s="26"/>
      <c r="I7886" s="26"/>
      <c r="J7886" s="26"/>
    </row>
    <row r="7887" spans="7:10">
      <c r="G7887" s="26"/>
      <c r="H7887" s="26"/>
      <c r="I7887" s="26"/>
      <c r="J7887" s="26"/>
    </row>
    <row r="7888" spans="7:10">
      <c r="G7888" s="26"/>
      <c r="H7888" s="26"/>
      <c r="I7888" s="26"/>
      <c r="J7888" s="26"/>
    </row>
    <row r="7889" spans="7:10">
      <c r="G7889" s="26"/>
      <c r="H7889" s="26"/>
      <c r="I7889" s="26"/>
      <c r="J7889" s="26"/>
    </row>
    <row r="7890" spans="7:10">
      <c r="G7890" s="26"/>
      <c r="H7890" s="26"/>
      <c r="I7890" s="26"/>
      <c r="J7890" s="26"/>
    </row>
    <row r="7891" spans="7:10">
      <c r="G7891" s="26"/>
      <c r="H7891" s="26"/>
      <c r="I7891" s="26"/>
      <c r="J7891" s="26"/>
    </row>
    <row r="7892" spans="7:10">
      <c r="G7892" s="26"/>
      <c r="H7892" s="26"/>
      <c r="I7892" s="26"/>
      <c r="J7892" s="26"/>
    </row>
    <row r="7893" spans="7:10">
      <c r="G7893" s="26"/>
      <c r="H7893" s="26"/>
      <c r="I7893" s="26"/>
      <c r="J7893" s="26"/>
    </row>
    <row r="7894" spans="7:10">
      <c r="G7894" s="26"/>
      <c r="H7894" s="26"/>
      <c r="I7894" s="26"/>
      <c r="J7894" s="26"/>
    </row>
    <row r="7895" spans="7:10">
      <c r="G7895" s="26"/>
      <c r="H7895" s="26"/>
      <c r="I7895" s="26"/>
      <c r="J7895" s="26"/>
    </row>
    <row r="7896" spans="7:10">
      <c r="G7896" s="26"/>
      <c r="H7896" s="26"/>
      <c r="I7896" s="26"/>
      <c r="J7896" s="26"/>
    </row>
    <row r="7897" spans="7:10">
      <c r="G7897" s="26"/>
      <c r="H7897" s="26"/>
      <c r="I7897" s="26"/>
      <c r="J7897" s="26"/>
    </row>
    <row r="7898" spans="7:10">
      <c r="G7898" s="26"/>
      <c r="H7898" s="26"/>
      <c r="I7898" s="26"/>
      <c r="J7898" s="26"/>
    </row>
    <row r="7899" spans="7:10">
      <c r="G7899" s="26"/>
      <c r="H7899" s="26"/>
      <c r="I7899" s="26"/>
      <c r="J7899" s="26"/>
    </row>
    <row r="7900" spans="7:10">
      <c r="G7900" s="26"/>
      <c r="H7900" s="26"/>
      <c r="I7900" s="26"/>
      <c r="J7900" s="26"/>
    </row>
    <row r="7901" spans="7:10">
      <c r="G7901" s="26"/>
      <c r="H7901" s="26"/>
      <c r="I7901" s="26"/>
      <c r="J7901" s="26"/>
    </row>
    <row r="7902" spans="7:10">
      <c r="G7902" s="26"/>
      <c r="H7902" s="26"/>
      <c r="I7902" s="26"/>
      <c r="J7902" s="26"/>
    </row>
    <row r="7903" spans="7:10">
      <c r="G7903" s="26"/>
      <c r="H7903" s="26"/>
      <c r="I7903" s="26"/>
      <c r="J7903" s="26"/>
    </row>
    <row r="7904" spans="7:10">
      <c r="G7904" s="26"/>
      <c r="H7904" s="26"/>
      <c r="I7904" s="26"/>
      <c r="J7904" s="26"/>
    </row>
    <row r="7905" spans="7:10">
      <c r="G7905" s="26"/>
      <c r="H7905" s="26"/>
      <c r="I7905" s="26"/>
      <c r="J7905" s="26"/>
    </row>
    <row r="7906" spans="7:10">
      <c r="G7906" s="26"/>
      <c r="H7906" s="26"/>
      <c r="I7906" s="26"/>
      <c r="J7906" s="26"/>
    </row>
    <row r="7907" spans="7:10">
      <c r="G7907" s="26"/>
      <c r="H7907" s="26"/>
      <c r="I7907" s="26"/>
      <c r="J7907" s="26"/>
    </row>
    <row r="7908" spans="7:10">
      <c r="G7908" s="26"/>
      <c r="H7908" s="26"/>
      <c r="I7908" s="26"/>
      <c r="J7908" s="26"/>
    </row>
    <row r="7909" spans="7:10">
      <c r="G7909" s="26"/>
      <c r="H7909" s="26"/>
      <c r="I7909" s="26"/>
      <c r="J7909" s="26"/>
    </row>
    <row r="7910" spans="7:10">
      <c r="G7910" s="26"/>
      <c r="H7910" s="26"/>
      <c r="I7910" s="26"/>
      <c r="J7910" s="26"/>
    </row>
    <row r="7911" spans="7:10">
      <c r="G7911" s="26"/>
      <c r="H7911" s="26"/>
      <c r="I7911" s="26"/>
      <c r="J7911" s="26"/>
    </row>
    <row r="7912" spans="7:10">
      <c r="G7912" s="26"/>
      <c r="H7912" s="26"/>
      <c r="I7912" s="26"/>
      <c r="J7912" s="26"/>
    </row>
    <row r="7913" spans="7:10">
      <c r="G7913" s="26"/>
      <c r="H7913" s="26"/>
      <c r="I7913" s="26"/>
      <c r="J7913" s="26"/>
    </row>
    <row r="7914" spans="7:10">
      <c r="G7914" s="26"/>
      <c r="H7914" s="26"/>
      <c r="I7914" s="26"/>
      <c r="J7914" s="26"/>
    </row>
    <row r="7915" spans="7:10">
      <c r="G7915" s="26"/>
      <c r="H7915" s="26"/>
      <c r="I7915" s="26"/>
      <c r="J7915" s="26"/>
    </row>
    <row r="7916" spans="7:10">
      <c r="G7916" s="26"/>
      <c r="H7916" s="26"/>
      <c r="I7916" s="26"/>
      <c r="J7916" s="26"/>
    </row>
    <row r="7917" spans="7:10">
      <c r="G7917" s="26"/>
      <c r="H7917" s="26"/>
      <c r="I7917" s="26"/>
      <c r="J7917" s="26"/>
    </row>
    <row r="7918" spans="7:10">
      <c r="G7918" s="26"/>
      <c r="H7918" s="26"/>
      <c r="I7918" s="26"/>
      <c r="J7918" s="26"/>
    </row>
    <row r="7919" spans="7:10">
      <c r="G7919" s="26"/>
      <c r="H7919" s="26"/>
      <c r="I7919" s="26"/>
      <c r="J7919" s="26"/>
    </row>
    <row r="7920" spans="7:10">
      <c r="G7920" s="26"/>
      <c r="H7920" s="26"/>
      <c r="I7920" s="26"/>
      <c r="J7920" s="26"/>
    </row>
    <row r="7921" spans="7:10">
      <c r="G7921" s="26"/>
      <c r="H7921" s="26"/>
      <c r="I7921" s="26"/>
      <c r="J7921" s="26"/>
    </row>
    <row r="7922" spans="7:10">
      <c r="G7922" s="26"/>
      <c r="H7922" s="26"/>
      <c r="I7922" s="26"/>
      <c r="J7922" s="26"/>
    </row>
    <row r="7923" spans="7:10">
      <c r="G7923" s="26"/>
      <c r="H7923" s="26"/>
      <c r="I7923" s="26"/>
      <c r="J7923" s="26"/>
    </row>
    <row r="7924" spans="7:10">
      <c r="G7924" s="26"/>
      <c r="H7924" s="26"/>
      <c r="I7924" s="26"/>
      <c r="J7924" s="26"/>
    </row>
    <row r="7925" spans="7:10">
      <c r="G7925" s="26"/>
      <c r="H7925" s="26"/>
      <c r="I7925" s="26"/>
      <c r="J7925" s="26"/>
    </row>
    <row r="7926" spans="7:10">
      <c r="G7926" s="26"/>
      <c r="H7926" s="26"/>
      <c r="I7926" s="26"/>
      <c r="J7926" s="26"/>
    </row>
    <row r="7927" spans="7:10">
      <c r="G7927" s="26"/>
      <c r="H7927" s="26"/>
      <c r="I7927" s="26"/>
      <c r="J7927" s="26"/>
    </row>
    <row r="7928" spans="7:10">
      <c r="G7928" s="26"/>
      <c r="H7928" s="26"/>
      <c r="I7928" s="26"/>
      <c r="J7928" s="26"/>
    </row>
    <row r="7929" spans="7:10">
      <c r="G7929" s="26"/>
      <c r="H7929" s="26"/>
      <c r="I7929" s="26"/>
      <c r="J7929" s="26"/>
    </row>
    <row r="7930" spans="7:10">
      <c r="G7930" s="26"/>
      <c r="H7930" s="26"/>
      <c r="I7930" s="26"/>
      <c r="J7930" s="26"/>
    </row>
    <row r="7931" spans="7:10">
      <c r="G7931" s="26"/>
      <c r="H7931" s="26"/>
      <c r="I7931" s="26"/>
      <c r="J7931" s="26"/>
    </row>
    <row r="7932" spans="7:10">
      <c r="G7932" s="26"/>
      <c r="H7932" s="26"/>
      <c r="I7932" s="26"/>
      <c r="J7932" s="26"/>
    </row>
    <row r="7933" spans="7:10">
      <c r="G7933" s="26"/>
      <c r="H7933" s="26"/>
      <c r="I7933" s="26"/>
      <c r="J7933" s="26"/>
    </row>
    <row r="7934" spans="7:10">
      <c r="G7934" s="26"/>
      <c r="H7934" s="26"/>
      <c r="I7934" s="26"/>
      <c r="J7934" s="26"/>
    </row>
    <row r="7935" spans="7:10">
      <c r="G7935" s="26"/>
      <c r="H7935" s="26"/>
      <c r="I7935" s="26"/>
      <c r="J7935" s="26"/>
    </row>
    <row r="7936" spans="7:10">
      <c r="G7936" s="26"/>
      <c r="H7936" s="26"/>
      <c r="I7936" s="26"/>
      <c r="J7936" s="26"/>
    </row>
    <row r="7937" spans="7:10">
      <c r="G7937" s="26"/>
      <c r="H7937" s="26"/>
      <c r="I7937" s="26"/>
      <c r="J7937" s="26"/>
    </row>
    <row r="7938" spans="7:10">
      <c r="G7938" s="26"/>
      <c r="H7938" s="26"/>
      <c r="I7938" s="26"/>
      <c r="J7938" s="26"/>
    </row>
    <row r="7939" spans="7:10">
      <c r="G7939" s="26"/>
      <c r="H7939" s="26"/>
      <c r="I7939" s="26"/>
      <c r="J7939" s="26"/>
    </row>
    <row r="7940" spans="7:10">
      <c r="G7940" s="26"/>
      <c r="H7940" s="26"/>
      <c r="I7940" s="26"/>
      <c r="J7940" s="26"/>
    </row>
    <row r="7941" spans="7:10">
      <c r="G7941" s="26"/>
      <c r="H7941" s="26"/>
      <c r="I7941" s="26"/>
      <c r="J7941" s="26"/>
    </row>
    <row r="7942" spans="7:10">
      <c r="G7942" s="26"/>
      <c r="H7942" s="26"/>
      <c r="I7942" s="26"/>
      <c r="J7942" s="26"/>
    </row>
    <row r="7943" spans="7:10">
      <c r="G7943" s="26"/>
      <c r="H7943" s="26"/>
      <c r="I7943" s="26"/>
      <c r="J7943" s="26"/>
    </row>
    <row r="7944" spans="7:10">
      <c r="G7944" s="26"/>
      <c r="H7944" s="26"/>
      <c r="I7944" s="26"/>
      <c r="J7944" s="26"/>
    </row>
    <row r="7945" spans="7:10">
      <c r="G7945" s="26"/>
      <c r="H7945" s="26"/>
      <c r="I7945" s="26"/>
      <c r="J7945" s="26"/>
    </row>
    <row r="7946" spans="7:10">
      <c r="G7946" s="26"/>
      <c r="H7946" s="26"/>
      <c r="I7946" s="26"/>
      <c r="J7946" s="26"/>
    </row>
    <row r="7947" spans="7:10">
      <c r="G7947" s="26"/>
      <c r="H7947" s="26"/>
      <c r="I7947" s="26"/>
      <c r="J7947" s="26"/>
    </row>
    <row r="7948" spans="7:10">
      <c r="G7948" s="26"/>
      <c r="H7948" s="26"/>
      <c r="I7948" s="26"/>
      <c r="J7948" s="26"/>
    </row>
    <row r="7949" spans="7:10">
      <c r="G7949" s="26"/>
      <c r="H7949" s="26"/>
      <c r="I7949" s="26"/>
      <c r="J7949" s="26"/>
    </row>
    <row r="7950" spans="7:10">
      <c r="G7950" s="26"/>
      <c r="H7950" s="26"/>
      <c r="I7950" s="26"/>
      <c r="J7950" s="26"/>
    </row>
    <row r="7951" spans="7:10">
      <c r="G7951" s="26"/>
      <c r="H7951" s="26"/>
      <c r="I7951" s="26"/>
      <c r="J7951" s="26"/>
    </row>
    <row r="7952" spans="7:10">
      <c r="G7952" s="26"/>
      <c r="H7952" s="26"/>
      <c r="I7952" s="26"/>
      <c r="J7952" s="26"/>
    </row>
    <row r="7953" spans="7:10">
      <c r="G7953" s="26"/>
      <c r="H7953" s="26"/>
      <c r="I7953" s="26"/>
      <c r="J7953" s="26"/>
    </row>
    <row r="7954" spans="7:10">
      <c r="G7954" s="26"/>
      <c r="H7954" s="26"/>
      <c r="I7954" s="26"/>
      <c r="J7954" s="26"/>
    </row>
    <row r="7955" spans="7:10">
      <c r="G7955" s="26"/>
      <c r="H7955" s="26"/>
      <c r="I7955" s="26"/>
      <c r="J7955" s="26"/>
    </row>
    <row r="7956" spans="7:10">
      <c r="G7956" s="26"/>
      <c r="H7956" s="26"/>
      <c r="I7956" s="26"/>
      <c r="J7956" s="26"/>
    </row>
    <row r="7957" spans="7:10">
      <c r="G7957" s="26"/>
      <c r="H7957" s="26"/>
      <c r="I7957" s="26"/>
      <c r="J7957" s="26"/>
    </row>
    <row r="7958" spans="7:10">
      <c r="G7958" s="26"/>
      <c r="H7958" s="26"/>
      <c r="I7958" s="26"/>
      <c r="J7958" s="26"/>
    </row>
    <row r="7959" spans="7:10">
      <c r="G7959" s="26"/>
      <c r="H7959" s="26"/>
      <c r="I7959" s="26"/>
      <c r="J7959" s="26"/>
    </row>
    <row r="7960" spans="7:10">
      <c r="G7960" s="26"/>
      <c r="H7960" s="26"/>
      <c r="I7960" s="26"/>
      <c r="J7960" s="26"/>
    </row>
    <row r="7961" spans="7:10">
      <c r="G7961" s="26"/>
      <c r="H7961" s="26"/>
      <c r="I7961" s="26"/>
      <c r="J7961" s="26"/>
    </row>
    <row r="7962" spans="7:10">
      <c r="G7962" s="26"/>
      <c r="H7962" s="26"/>
      <c r="I7962" s="26"/>
      <c r="J7962" s="26"/>
    </row>
    <row r="7963" spans="7:10">
      <c r="G7963" s="26"/>
      <c r="H7963" s="26"/>
      <c r="I7963" s="26"/>
      <c r="J7963" s="26"/>
    </row>
    <row r="7964" spans="7:10">
      <c r="G7964" s="26"/>
      <c r="H7964" s="26"/>
      <c r="I7964" s="26"/>
      <c r="J7964" s="26"/>
    </row>
    <row r="7965" spans="7:10">
      <c r="G7965" s="26"/>
      <c r="H7965" s="26"/>
      <c r="I7965" s="26"/>
      <c r="J7965" s="26"/>
    </row>
    <row r="7966" spans="7:10">
      <c r="G7966" s="26"/>
      <c r="H7966" s="26"/>
      <c r="I7966" s="26"/>
      <c r="J7966" s="26"/>
    </row>
    <row r="7967" spans="7:10">
      <c r="G7967" s="26"/>
      <c r="H7967" s="26"/>
      <c r="I7967" s="26"/>
      <c r="J7967" s="26"/>
    </row>
    <row r="7968" spans="7:10">
      <c r="G7968" s="26"/>
      <c r="H7968" s="26"/>
      <c r="I7968" s="26"/>
      <c r="J7968" s="26"/>
    </row>
    <row r="7969" spans="7:10">
      <c r="G7969" s="26"/>
      <c r="H7969" s="26"/>
      <c r="I7969" s="26"/>
      <c r="J7969" s="26"/>
    </row>
    <row r="7970" spans="7:10">
      <c r="G7970" s="26"/>
      <c r="H7970" s="26"/>
      <c r="I7970" s="26"/>
      <c r="J7970" s="26"/>
    </row>
    <row r="7971" spans="7:10">
      <c r="G7971" s="26"/>
      <c r="H7971" s="26"/>
      <c r="I7971" s="26"/>
      <c r="J7971" s="26"/>
    </row>
    <row r="7972" spans="7:10">
      <c r="G7972" s="26"/>
      <c r="H7972" s="26"/>
      <c r="I7972" s="26"/>
      <c r="J7972" s="26"/>
    </row>
    <row r="7973" spans="7:10">
      <c r="G7973" s="26"/>
      <c r="H7973" s="26"/>
      <c r="I7973" s="26"/>
      <c r="J7973" s="26"/>
    </row>
    <row r="7974" spans="7:10">
      <c r="G7974" s="26"/>
      <c r="H7974" s="26"/>
      <c r="I7974" s="26"/>
      <c r="J7974" s="26"/>
    </row>
    <row r="7975" spans="7:10">
      <c r="G7975" s="26"/>
      <c r="H7975" s="26"/>
      <c r="I7975" s="26"/>
      <c r="J7975" s="26"/>
    </row>
    <row r="7976" spans="7:10">
      <c r="G7976" s="26"/>
      <c r="H7976" s="26"/>
      <c r="I7976" s="26"/>
      <c r="J7976" s="26"/>
    </row>
    <row r="7977" spans="7:10">
      <c r="G7977" s="26"/>
      <c r="H7977" s="26"/>
      <c r="I7977" s="26"/>
      <c r="J7977" s="26"/>
    </row>
    <row r="7978" spans="7:10">
      <c r="G7978" s="26"/>
      <c r="H7978" s="26"/>
      <c r="I7978" s="26"/>
      <c r="J7978" s="26"/>
    </row>
    <row r="7979" spans="7:10">
      <c r="G7979" s="26"/>
      <c r="H7979" s="26"/>
      <c r="I7979" s="26"/>
      <c r="J7979" s="26"/>
    </row>
    <row r="7980" spans="7:10">
      <c r="G7980" s="26"/>
      <c r="H7980" s="26"/>
      <c r="I7980" s="26"/>
      <c r="J7980" s="26"/>
    </row>
    <row r="7981" spans="7:10">
      <c r="G7981" s="26"/>
      <c r="H7981" s="26"/>
      <c r="I7981" s="26"/>
      <c r="J7981" s="26"/>
    </row>
    <row r="7982" spans="7:10">
      <c r="G7982" s="26"/>
      <c r="H7982" s="26"/>
      <c r="I7982" s="26"/>
      <c r="J7982" s="26"/>
    </row>
    <row r="7983" spans="7:10">
      <c r="G7983" s="26"/>
      <c r="H7983" s="26"/>
      <c r="I7983" s="26"/>
      <c r="J7983" s="26"/>
    </row>
    <row r="7984" spans="7:10">
      <c r="G7984" s="26"/>
      <c r="H7984" s="26"/>
      <c r="I7984" s="26"/>
      <c r="J7984" s="26"/>
    </row>
    <row r="7985" spans="7:10">
      <c r="G7985" s="26"/>
      <c r="H7985" s="26"/>
      <c r="I7985" s="26"/>
      <c r="J7985" s="26"/>
    </row>
    <row r="7986" spans="7:10">
      <c r="G7986" s="26"/>
      <c r="H7986" s="26"/>
      <c r="I7986" s="26"/>
      <c r="J7986" s="26"/>
    </row>
    <row r="7987" spans="7:10">
      <c r="G7987" s="26"/>
      <c r="H7987" s="26"/>
      <c r="I7987" s="26"/>
      <c r="J7987" s="26"/>
    </row>
    <row r="7988" spans="7:10">
      <c r="G7988" s="26"/>
      <c r="H7988" s="26"/>
      <c r="I7988" s="26"/>
      <c r="J7988" s="26"/>
    </row>
    <row r="7989" spans="7:10">
      <c r="G7989" s="26"/>
      <c r="H7989" s="26"/>
      <c r="I7989" s="26"/>
      <c r="J7989" s="26"/>
    </row>
    <row r="7990" spans="7:10">
      <c r="G7990" s="26"/>
      <c r="H7990" s="26"/>
      <c r="I7990" s="26"/>
      <c r="J7990" s="26"/>
    </row>
    <row r="7991" spans="7:10">
      <c r="G7991" s="26"/>
      <c r="H7991" s="26"/>
      <c r="I7991" s="26"/>
      <c r="J7991" s="26"/>
    </row>
    <row r="7992" spans="7:10">
      <c r="G7992" s="26"/>
      <c r="H7992" s="26"/>
      <c r="I7992" s="26"/>
      <c r="J7992" s="26"/>
    </row>
    <row r="7993" spans="7:10">
      <c r="G7993" s="26"/>
      <c r="H7993" s="26"/>
      <c r="I7993" s="26"/>
      <c r="J7993" s="26"/>
    </row>
    <row r="7994" spans="7:10">
      <c r="G7994" s="26"/>
      <c r="H7994" s="26"/>
      <c r="I7994" s="26"/>
      <c r="J7994" s="26"/>
    </row>
    <row r="7995" spans="7:10">
      <c r="G7995" s="26"/>
      <c r="H7995" s="26"/>
      <c r="I7995" s="26"/>
      <c r="J7995" s="26"/>
    </row>
    <row r="7996" spans="7:10">
      <c r="G7996" s="26"/>
      <c r="H7996" s="26"/>
      <c r="I7996" s="26"/>
      <c r="J7996" s="26"/>
    </row>
    <row r="7997" spans="7:10">
      <c r="G7997" s="26"/>
      <c r="H7997" s="26"/>
      <c r="I7997" s="26"/>
      <c r="J7997" s="26"/>
    </row>
    <row r="7998" spans="7:10">
      <c r="G7998" s="26"/>
      <c r="H7998" s="26"/>
      <c r="I7998" s="26"/>
      <c r="J7998" s="26"/>
    </row>
    <row r="7999" spans="7:10">
      <c r="G7999" s="26"/>
      <c r="H7999" s="26"/>
      <c r="I7999" s="26"/>
      <c r="J7999" s="26"/>
    </row>
    <row r="8000" spans="7:10">
      <c r="G8000" s="26"/>
      <c r="H8000" s="26"/>
      <c r="I8000" s="26"/>
      <c r="J8000" s="26"/>
    </row>
    <row r="8001" spans="7:10">
      <c r="G8001" s="26"/>
      <c r="H8001" s="26"/>
      <c r="I8001" s="26"/>
      <c r="J8001" s="26"/>
    </row>
    <row r="8002" spans="7:10">
      <c r="G8002" s="26"/>
      <c r="H8002" s="26"/>
      <c r="I8002" s="26"/>
      <c r="J8002" s="26"/>
    </row>
    <row r="8003" spans="7:10">
      <c r="G8003" s="26"/>
      <c r="H8003" s="26"/>
      <c r="I8003" s="26"/>
      <c r="J8003" s="26"/>
    </row>
    <row r="8004" spans="7:10">
      <c r="G8004" s="26"/>
      <c r="H8004" s="26"/>
      <c r="I8004" s="26"/>
      <c r="J8004" s="26"/>
    </row>
    <row r="8005" spans="7:10">
      <c r="G8005" s="26"/>
      <c r="H8005" s="26"/>
      <c r="I8005" s="26"/>
      <c r="J8005" s="26"/>
    </row>
    <row r="8006" spans="7:10">
      <c r="G8006" s="26"/>
      <c r="H8006" s="26"/>
      <c r="I8006" s="26"/>
      <c r="J8006" s="26"/>
    </row>
    <row r="8007" spans="7:10">
      <c r="G8007" s="26"/>
      <c r="H8007" s="26"/>
      <c r="I8007" s="26"/>
      <c r="J8007" s="26"/>
    </row>
    <row r="8008" spans="7:10">
      <c r="G8008" s="26"/>
      <c r="H8008" s="26"/>
      <c r="I8008" s="26"/>
      <c r="J8008" s="26"/>
    </row>
    <row r="8009" spans="7:10">
      <c r="G8009" s="26"/>
      <c r="H8009" s="26"/>
      <c r="I8009" s="26"/>
      <c r="J8009" s="26"/>
    </row>
    <row r="8010" spans="7:10">
      <c r="G8010" s="26"/>
      <c r="H8010" s="26"/>
      <c r="I8010" s="26"/>
      <c r="J8010" s="26"/>
    </row>
    <row r="8011" spans="7:10">
      <c r="G8011" s="26"/>
      <c r="H8011" s="26"/>
      <c r="I8011" s="26"/>
      <c r="J8011" s="26"/>
    </row>
    <row r="8012" spans="7:10">
      <c r="G8012" s="26"/>
      <c r="H8012" s="26"/>
      <c r="I8012" s="26"/>
      <c r="J8012" s="26"/>
    </row>
    <row r="8013" spans="7:10">
      <c r="G8013" s="26"/>
      <c r="H8013" s="26"/>
      <c r="I8013" s="26"/>
      <c r="J8013" s="26"/>
    </row>
    <row r="8014" spans="7:10">
      <c r="G8014" s="26"/>
      <c r="H8014" s="26"/>
      <c r="I8014" s="26"/>
      <c r="J8014" s="26"/>
    </row>
    <row r="8015" spans="7:10">
      <c r="G8015" s="26"/>
      <c r="H8015" s="26"/>
      <c r="I8015" s="26"/>
      <c r="J8015" s="26"/>
    </row>
    <row r="8016" spans="7:10">
      <c r="G8016" s="26"/>
      <c r="H8016" s="26"/>
      <c r="I8016" s="26"/>
      <c r="J8016" s="26"/>
    </row>
    <row r="8017" spans="7:10">
      <c r="G8017" s="26"/>
      <c r="H8017" s="26"/>
      <c r="I8017" s="26"/>
      <c r="J8017" s="26"/>
    </row>
    <row r="8018" spans="7:10">
      <c r="G8018" s="26"/>
      <c r="H8018" s="26"/>
      <c r="I8018" s="26"/>
      <c r="J8018" s="26"/>
    </row>
    <row r="8019" spans="7:10">
      <c r="G8019" s="26"/>
      <c r="H8019" s="26"/>
      <c r="I8019" s="26"/>
      <c r="J8019" s="26"/>
    </row>
    <row r="8020" spans="7:10">
      <c r="G8020" s="26"/>
      <c r="H8020" s="26"/>
      <c r="I8020" s="26"/>
      <c r="J8020" s="26"/>
    </row>
    <row r="8021" spans="7:10">
      <c r="G8021" s="26"/>
      <c r="H8021" s="26"/>
      <c r="I8021" s="26"/>
      <c r="J8021" s="26"/>
    </row>
    <row r="8022" spans="7:10">
      <c r="G8022" s="26"/>
      <c r="H8022" s="26"/>
      <c r="I8022" s="26"/>
      <c r="J8022" s="26"/>
    </row>
    <row r="8023" spans="7:10">
      <c r="G8023" s="26"/>
      <c r="H8023" s="26"/>
      <c r="I8023" s="26"/>
      <c r="J8023" s="26"/>
    </row>
    <row r="8024" spans="7:10">
      <c r="G8024" s="26"/>
      <c r="H8024" s="26"/>
      <c r="I8024" s="26"/>
      <c r="J8024" s="26"/>
    </row>
    <row r="8025" spans="7:10">
      <c r="G8025" s="26"/>
      <c r="H8025" s="26"/>
      <c r="I8025" s="26"/>
      <c r="J8025" s="26"/>
    </row>
    <row r="8026" spans="7:10">
      <c r="G8026" s="26"/>
      <c r="H8026" s="26"/>
      <c r="I8026" s="26"/>
      <c r="J8026" s="26"/>
    </row>
    <row r="8027" spans="7:10">
      <c r="G8027" s="26"/>
      <c r="H8027" s="26"/>
      <c r="I8027" s="26"/>
      <c r="J8027" s="26"/>
    </row>
    <row r="8028" spans="7:10">
      <c r="G8028" s="26"/>
      <c r="H8028" s="26"/>
      <c r="I8028" s="26"/>
      <c r="J8028" s="26"/>
    </row>
    <row r="8029" spans="7:10">
      <c r="G8029" s="26"/>
      <c r="H8029" s="26"/>
      <c r="I8029" s="26"/>
      <c r="J8029" s="26"/>
    </row>
    <row r="8030" spans="7:10">
      <c r="G8030" s="26"/>
      <c r="H8030" s="26"/>
      <c r="I8030" s="26"/>
      <c r="J8030" s="26"/>
    </row>
    <row r="8031" spans="7:10">
      <c r="G8031" s="26"/>
      <c r="H8031" s="26"/>
      <c r="I8031" s="26"/>
      <c r="J8031" s="26"/>
    </row>
    <row r="8032" spans="7:10">
      <c r="G8032" s="26"/>
      <c r="H8032" s="26"/>
      <c r="I8032" s="26"/>
      <c r="J8032" s="26"/>
    </row>
    <row r="8033" spans="7:10">
      <c r="G8033" s="26"/>
      <c r="H8033" s="26"/>
      <c r="I8033" s="26"/>
      <c r="J8033" s="26"/>
    </row>
    <row r="8034" spans="7:10">
      <c r="G8034" s="26"/>
      <c r="H8034" s="26"/>
      <c r="I8034" s="26"/>
      <c r="J8034" s="26"/>
    </row>
    <row r="8035" spans="7:10">
      <c r="G8035" s="26"/>
      <c r="H8035" s="26"/>
      <c r="I8035" s="26"/>
      <c r="J8035" s="26"/>
    </row>
    <row r="8036" spans="7:10">
      <c r="G8036" s="26"/>
      <c r="H8036" s="26"/>
      <c r="I8036" s="26"/>
      <c r="J8036" s="26"/>
    </row>
    <row r="8037" spans="7:10">
      <c r="G8037" s="26"/>
      <c r="H8037" s="26"/>
      <c r="I8037" s="26"/>
      <c r="J8037" s="26"/>
    </row>
    <row r="8038" spans="7:10">
      <c r="G8038" s="26"/>
      <c r="H8038" s="26"/>
      <c r="I8038" s="26"/>
      <c r="J8038" s="26"/>
    </row>
    <row r="8039" spans="7:10">
      <c r="G8039" s="26"/>
      <c r="H8039" s="26"/>
      <c r="I8039" s="26"/>
      <c r="J8039" s="26"/>
    </row>
    <row r="8040" spans="7:10">
      <c r="G8040" s="26"/>
      <c r="H8040" s="26"/>
      <c r="I8040" s="26"/>
      <c r="J8040" s="26"/>
    </row>
    <row r="8041" spans="7:10">
      <c r="G8041" s="26"/>
      <c r="H8041" s="26"/>
      <c r="I8041" s="26"/>
      <c r="J8041" s="26"/>
    </row>
    <row r="8042" spans="7:10">
      <c r="G8042" s="26"/>
      <c r="H8042" s="26"/>
      <c r="I8042" s="26"/>
      <c r="J8042" s="26"/>
    </row>
    <row r="8043" spans="7:10">
      <c r="G8043" s="26"/>
      <c r="H8043" s="26"/>
      <c r="I8043" s="26"/>
      <c r="J8043" s="26"/>
    </row>
    <row r="8044" spans="7:10">
      <c r="G8044" s="26"/>
      <c r="H8044" s="26"/>
      <c r="I8044" s="26"/>
      <c r="J8044" s="26"/>
    </row>
    <row r="8045" spans="7:10">
      <c r="G8045" s="26"/>
      <c r="H8045" s="26"/>
      <c r="I8045" s="26"/>
      <c r="J8045" s="26"/>
    </row>
    <row r="8046" spans="7:10">
      <c r="G8046" s="26"/>
      <c r="H8046" s="26"/>
      <c r="I8046" s="26"/>
      <c r="J8046" s="26"/>
    </row>
    <row r="8047" spans="7:10">
      <c r="G8047" s="26"/>
      <c r="H8047" s="26"/>
      <c r="I8047" s="26"/>
      <c r="J8047" s="26"/>
    </row>
    <row r="8048" spans="7:10">
      <c r="G8048" s="26"/>
      <c r="H8048" s="26"/>
      <c r="I8048" s="26"/>
      <c r="J8048" s="26"/>
    </row>
    <row r="8049" spans="7:10">
      <c r="G8049" s="26"/>
      <c r="H8049" s="26"/>
      <c r="I8049" s="26"/>
      <c r="J8049" s="26"/>
    </row>
    <row r="8050" spans="7:10">
      <c r="G8050" s="26"/>
      <c r="H8050" s="26"/>
      <c r="I8050" s="26"/>
      <c r="J8050" s="26"/>
    </row>
    <row r="8051" spans="7:10">
      <c r="G8051" s="26"/>
      <c r="H8051" s="26"/>
      <c r="I8051" s="26"/>
      <c r="J8051" s="26"/>
    </row>
    <row r="8052" spans="7:10">
      <c r="G8052" s="26"/>
      <c r="H8052" s="26"/>
      <c r="I8052" s="26"/>
      <c r="J8052" s="26"/>
    </row>
    <row r="8053" spans="7:10">
      <c r="G8053" s="26"/>
      <c r="H8053" s="26"/>
      <c r="I8053" s="26"/>
      <c r="J8053" s="26"/>
    </row>
    <row r="8054" spans="7:10">
      <c r="G8054" s="26"/>
      <c r="H8054" s="26"/>
      <c r="I8054" s="26"/>
      <c r="J8054" s="26"/>
    </row>
    <row r="8055" spans="7:10">
      <c r="G8055" s="26"/>
      <c r="H8055" s="26"/>
      <c r="I8055" s="26"/>
      <c r="J8055" s="26"/>
    </row>
    <row r="8056" spans="7:10">
      <c r="G8056" s="26"/>
      <c r="H8056" s="26"/>
      <c r="I8056" s="26"/>
      <c r="J8056" s="26"/>
    </row>
    <row r="8057" spans="7:10">
      <c r="G8057" s="26"/>
      <c r="H8057" s="26"/>
      <c r="I8057" s="26"/>
      <c r="J8057" s="26"/>
    </row>
    <row r="8058" spans="7:10">
      <c r="G8058" s="26"/>
      <c r="H8058" s="26"/>
      <c r="I8058" s="26"/>
      <c r="J8058" s="26"/>
    </row>
    <row r="8059" spans="7:10">
      <c r="G8059" s="26"/>
      <c r="H8059" s="26"/>
      <c r="I8059" s="26"/>
      <c r="J8059" s="26"/>
    </row>
    <row r="8060" spans="7:10">
      <c r="G8060" s="26"/>
      <c r="H8060" s="26"/>
      <c r="I8060" s="26"/>
      <c r="J8060" s="26"/>
    </row>
    <row r="8061" spans="7:10">
      <c r="G8061" s="26"/>
      <c r="H8061" s="26"/>
      <c r="I8061" s="26"/>
      <c r="J8061" s="26"/>
    </row>
    <row r="8062" spans="7:10">
      <c r="G8062" s="26"/>
      <c r="H8062" s="26"/>
      <c r="I8062" s="26"/>
      <c r="J8062" s="26"/>
    </row>
    <row r="8063" spans="7:10">
      <c r="G8063" s="26"/>
      <c r="H8063" s="26"/>
      <c r="I8063" s="26"/>
      <c r="J8063" s="26"/>
    </row>
    <row r="8064" spans="7:10">
      <c r="G8064" s="26"/>
      <c r="H8064" s="26"/>
      <c r="I8064" s="26"/>
      <c r="J8064" s="26"/>
    </row>
    <row r="8065" spans="7:10">
      <c r="G8065" s="26"/>
      <c r="H8065" s="26"/>
      <c r="I8065" s="26"/>
      <c r="J8065" s="26"/>
    </row>
    <row r="8066" spans="7:10">
      <c r="G8066" s="26"/>
      <c r="H8066" s="26"/>
      <c r="I8066" s="26"/>
      <c r="J8066" s="26"/>
    </row>
    <row r="8067" spans="7:10">
      <c r="G8067" s="26"/>
      <c r="H8067" s="26"/>
      <c r="I8067" s="26"/>
      <c r="J8067" s="26"/>
    </row>
    <row r="8068" spans="7:10">
      <c r="G8068" s="26"/>
      <c r="H8068" s="26"/>
      <c r="I8068" s="26"/>
      <c r="J8068" s="26"/>
    </row>
    <row r="8069" spans="7:10">
      <c r="G8069" s="26"/>
      <c r="H8069" s="26"/>
      <c r="I8069" s="26"/>
      <c r="J8069" s="26"/>
    </row>
    <row r="8070" spans="7:10">
      <c r="G8070" s="26"/>
      <c r="H8070" s="26"/>
      <c r="I8070" s="26"/>
      <c r="J8070" s="26"/>
    </row>
    <row r="8071" spans="7:10">
      <c r="G8071" s="26"/>
      <c r="H8071" s="26"/>
      <c r="I8071" s="26"/>
      <c r="J8071" s="26"/>
    </row>
    <row r="8072" spans="7:10">
      <c r="G8072" s="26"/>
      <c r="H8072" s="26"/>
      <c r="I8072" s="26"/>
      <c r="J8072" s="26"/>
    </row>
    <row r="8073" spans="7:10">
      <c r="G8073" s="26"/>
      <c r="H8073" s="26"/>
      <c r="I8073" s="26"/>
      <c r="J8073" s="26"/>
    </row>
    <row r="8074" spans="7:10">
      <c r="G8074" s="26"/>
      <c r="H8074" s="26"/>
      <c r="I8074" s="26"/>
      <c r="J8074" s="26"/>
    </row>
    <row r="8075" spans="7:10">
      <c r="G8075" s="26"/>
      <c r="H8075" s="26"/>
      <c r="I8075" s="26"/>
      <c r="J8075" s="26"/>
    </row>
    <row r="8076" spans="7:10">
      <c r="G8076" s="26"/>
      <c r="H8076" s="26"/>
      <c r="I8076" s="26"/>
      <c r="J8076" s="26"/>
    </row>
    <row r="8077" spans="7:10">
      <c r="G8077" s="26"/>
      <c r="H8077" s="26"/>
      <c r="I8077" s="26"/>
      <c r="J8077" s="26"/>
    </row>
    <row r="8078" spans="7:10">
      <c r="G8078" s="26"/>
      <c r="H8078" s="26"/>
      <c r="I8078" s="26"/>
      <c r="J8078" s="26"/>
    </row>
    <row r="8079" spans="7:10">
      <c r="G8079" s="26"/>
      <c r="H8079" s="26"/>
      <c r="I8079" s="26"/>
      <c r="J8079" s="26"/>
    </row>
    <row r="8080" spans="7:10">
      <c r="G8080" s="26"/>
      <c r="H8080" s="26"/>
      <c r="I8080" s="26"/>
      <c r="J8080" s="26"/>
    </row>
    <row r="8081" spans="7:10">
      <c r="G8081" s="26"/>
      <c r="H8081" s="26"/>
      <c r="I8081" s="26"/>
      <c r="J8081" s="26"/>
    </row>
    <row r="8082" spans="7:10">
      <c r="G8082" s="26"/>
      <c r="H8082" s="26"/>
      <c r="I8082" s="26"/>
      <c r="J8082" s="26"/>
    </row>
    <row r="8083" spans="7:10">
      <c r="G8083" s="26"/>
      <c r="H8083" s="26"/>
      <c r="I8083" s="26"/>
      <c r="J8083" s="26"/>
    </row>
    <row r="8084" spans="7:10">
      <c r="G8084" s="26"/>
      <c r="H8084" s="26"/>
      <c r="I8084" s="26"/>
      <c r="J8084" s="26"/>
    </row>
    <row r="8085" spans="7:10">
      <c r="G8085" s="26"/>
      <c r="H8085" s="26"/>
      <c r="I8085" s="26"/>
      <c r="J8085" s="26"/>
    </row>
    <row r="8086" spans="7:10">
      <c r="G8086" s="26"/>
      <c r="H8086" s="26"/>
      <c r="I8086" s="26"/>
      <c r="J8086" s="26"/>
    </row>
    <row r="8087" spans="7:10">
      <c r="G8087" s="26"/>
      <c r="H8087" s="26"/>
      <c r="I8087" s="26"/>
      <c r="J8087" s="26"/>
    </row>
    <row r="8088" spans="7:10">
      <c r="G8088" s="26"/>
      <c r="H8088" s="26"/>
      <c r="I8088" s="26"/>
      <c r="J8088" s="26"/>
    </row>
    <row r="8089" spans="7:10">
      <c r="G8089" s="26"/>
      <c r="H8089" s="26"/>
      <c r="I8089" s="26"/>
      <c r="J8089" s="26"/>
    </row>
    <row r="8090" spans="7:10">
      <c r="G8090" s="26"/>
      <c r="H8090" s="26"/>
      <c r="I8090" s="26"/>
      <c r="J8090" s="26"/>
    </row>
    <row r="8091" spans="7:10">
      <c r="G8091" s="26"/>
      <c r="H8091" s="26"/>
      <c r="I8091" s="26"/>
      <c r="J8091" s="26"/>
    </row>
    <row r="8092" spans="7:10">
      <c r="G8092" s="26"/>
      <c r="H8092" s="26"/>
      <c r="I8092" s="26"/>
      <c r="J8092" s="26"/>
    </row>
    <row r="8093" spans="7:10">
      <c r="G8093" s="26"/>
      <c r="H8093" s="26"/>
      <c r="I8093" s="26"/>
      <c r="J8093" s="26"/>
    </row>
    <row r="8094" spans="7:10">
      <c r="G8094" s="26"/>
      <c r="H8094" s="26"/>
      <c r="I8094" s="26"/>
      <c r="J8094" s="26"/>
    </row>
    <row r="8095" spans="7:10">
      <c r="G8095" s="26"/>
      <c r="H8095" s="26"/>
      <c r="I8095" s="26"/>
      <c r="J8095" s="26"/>
    </row>
    <row r="8096" spans="7:10">
      <c r="G8096" s="26"/>
      <c r="H8096" s="26"/>
      <c r="I8096" s="26"/>
      <c r="J8096" s="26"/>
    </row>
    <row r="8097" spans="7:10">
      <c r="G8097" s="26"/>
      <c r="H8097" s="26"/>
      <c r="I8097" s="26"/>
      <c r="J8097" s="26"/>
    </row>
    <row r="8098" spans="7:10">
      <c r="G8098" s="26"/>
      <c r="H8098" s="26"/>
      <c r="I8098" s="26"/>
      <c r="J8098" s="26"/>
    </row>
    <row r="8099" spans="7:10">
      <c r="G8099" s="26"/>
      <c r="H8099" s="26"/>
      <c r="I8099" s="26"/>
      <c r="J8099" s="26"/>
    </row>
    <row r="8100" spans="7:10">
      <c r="G8100" s="26"/>
      <c r="H8100" s="26"/>
      <c r="I8100" s="26"/>
      <c r="J8100" s="26"/>
    </row>
    <row r="8101" spans="7:10">
      <c r="G8101" s="26"/>
      <c r="H8101" s="26"/>
      <c r="I8101" s="26"/>
      <c r="J8101" s="26"/>
    </row>
    <row r="8102" spans="7:10">
      <c r="G8102" s="26"/>
      <c r="H8102" s="26"/>
      <c r="I8102" s="26"/>
      <c r="J8102" s="26"/>
    </row>
    <row r="8103" spans="7:10">
      <c r="G8103" s="26"/>
      <c r="H8103" s="26"/>
      <c r="I8103" s="26"/>
      <c r="J8103" s="26"/>
    </row>
    <row r="8104" spans="7:10">
      <c r="G8104" s="26"/>
      <c r="H8104" s="26"/>
      <c r="I8104" s="26"/>
      <c r="J8104" s="26"/>
    </row>
    <row r="8105" spans="7:10">
      <c r="G8105" s="26"/>
      <c r="H8105" s="26"/>
      <c r="I8105" s="26"/>
      <c r="J8105" s="26"/>
    </row>
    <row r="8106" spans="7:10">
      <c r="G8106" s="26"/>
      <c r="H8106" s="26"/>
      <c r="I8106" s="26"/>
      <c r="J8106" s="26"/>
    </row>
    <row r="8107" spans="7:10">
      <c r="G8107" s="26"/>
      <c r="H8107" s="26"/>
      <c r="I8107" s="26"/>
      <c r="J8107" s="26"/>
    </row>
    <row r="8108" spans="7:10">
      <c r="G8108" s="26"/>
      <c r="H8108" s="26"/>
      <c r="I8108" s="26"/>
      <c r="J8108" s="26"/>
    </row>
    <row r="8109" spans="7:10">
      <c r="G8109" s="26"/>
      <c r="H8109" s="26"/>
      <c r="I8109" s="26"/>
      <c r="J8109" s="26"/>
    </row>
    <row r="8110" spans="7:10">
      <c r="G8110" s="26"/>
      <c r="H8110" s="26"/>
      <c r="I8110" s="26"/>
      <c r="J8110" s="26"/>
    </row>
    <row r="8111" spans="7:10">
      <c r="G8111" s="26"/>
      <c r="H8111" s="26"/>
      <c r="I8111" s="26"/>
      <c r="J8111" s="26"/>
    </row>
    <row r="8112" spans="7:10">
      <c r="G8112" s="26"/>
      <c r="H8112" s="26"/>
      <c r="I8112" s="26"/>
      <c r="J8112" s="26"/>
    </row>
    <row r="8113" spans="7:10">
      <c r="G8113" s="26"/>
      <c r="H8113" s="26"/>
      <c r="I8113" s="26"/>
      <c r="J8113" s="26"/>
    </row>
    <row r="8114" spans="7:10">
      <c r="G8114" s="26"/>
      <c r="H8114" s="26"/>
      <c r="I8114" s="26"/>
      <c r="J8114" s="26"/>
    </row>
    <row r="8115" spans="7:10">
      <c r="G8115" s="26"/>
      <c r="H8115" s="26"/>
      <c r="I8115" s="26"/>
      <c r="J8115" s="26"/>
    </row>
    <row r="8116" spans="7:10">
      <c r="G8116" s="26"/>
      <c r="H8116" s="26"/>
      <c r="I8116" s="26"/>
      <c r="J8116" s="26"/>
    </row>
    <row r="8117" spans="7:10">
      <c r="G8117" s="26"/>
      <c r="H8117" s="26"/>
      <c r="I8117" s="26"/>
      <c r="J8117" s="26"/>
    </row>
    <row r="8118" spans="7:10">
      <c r="G8118" s="26"/>
      <c r="H8118" s="26"/>
      <c r="I8118" s="26"/>
      <c r="J8118" s="26"/>
    </row>
    <row r="8119" spans="7:10">
      <c r="G8119" s="26"/>
      <c r="H8119" s="26"/>
      <c r="I8119" s="26"/>
      <c r="J8119" s="26"/>
    </row>
    <row r="8120" spans="7:10">
      <c r="G8120" s="26"/>
      <c r="H8120" s="26"/>
      <c r="I8120" s="26"/>
      <c r="J8120" s="26"/>
    </row>
    <row r="8121" spans="7:10">
      <c r="G8121" s="26"/>
      <c r="H8121" s="26"/>
      <c r="I8121" s="26"/>
      <c r="J8121" s="26"/>
    </row>
    <row r="8122" spans="7:10">
      <c r="G8122" s="26"/>
      <c r="H8122" s="26"/>
      <c r="I8122" s="26"/>
      <c r="J8122" s="26"/>
    </row>
    <row r="8123" spans="7:10">
      <c r="G8123" s="26"/>
      <c r="H8123" s="26"/>
      <c r="I8123" s="26"/>
      <c r="J8123" s="26"/>
    </row>
    <row r="8124" spans="7:10">
      <c r="G8124" s="26"/>
      <c r="H8124" s="26"/>
      <c r="I8124" s="26"/>
      <c r="J8124" s="26"/>
    </row>
    <row r="8125" spans="7:10">
      <c r="G8125" s="26"/>
      <c r="H8125" s="26"/>
      <c r="I8125" s="26"/>
      <c r="J8125" s="26"/>
    </row>
    <row r="8126" spans="7:10">
      <c r="G8126" s="26"/>
      <c r="H8126" s="26"/>
      <c r="I8126" s="26"/>
      <c r="J8126" s="26"/>
    </row>
    <row r="8127" spans="7:10">
      <c r="G8127" s="26"/>
      <c r="H8127" s="26"/>
      <c r="I8127" s="26"/>
      <c r="J8127" s="26"/>
    </row>
    <row r="8128" spans="7:10">
      <c r="G8128" s="26"/>
      <c r="H8128" s="26"/>
      <c r="I8128" s="26"/>
      <c r="J8128" s="26"/>
    </row>
    <row r="8129" spans="7:10">
      <c r="G8129" s="26"/>
      <c r="H8129" s="26"/>
      <c r="I8129" s="26"/>
      <c r="J8129" s="26"/>
    </row>
    <row r="8130" spans="7:10">
      <c r="G8130" s="26"/>
      <c r="H8130" s="26"/>
      <c r="I8130" s="26"/>
      <c r="J8130" s="26"/>
    </row>
    <row r="8131" spans="7:10">
      <c r="G8131" s="26"/>
      <c r="H8131" s="26"/>
      <c r="I8131" s="26"/>
      <c r="J8131" s="26"/>
    </row>
    <row r="8132" spans="7:10">
      <c r="G8132" s="26"/>
      <c r="H8132" s="26"/>
      <c r="I8132" s="26"/>
      <c r="J8132" s="26"/>
    </row>
    <row r="8133" spans="7:10">
      <c r="G8133" s="26"/>
      <c r="H8133" s="26"/>
      <c r="I8133" s="26"/>
      <c r="J8133" s="26"/>
    </row>
    <row r="8134" spans="7:10">
      <c r="G8134" s="26"/>
      <c r="H8134" s="26"/>
      <c r="I8134" s="26"/>
      <c r="J8134" s="26"/>
    </row>
    <row r="8135" spans="7:10">
      <c r="G8135" s="26"/>
      <c r="H8135" s="26"/>
      <c r="I8135" s="26"/>
      <c r="J8135" s="26"/>
    </row>
    <row r="8136" spans="7:10">
      <c r="G8136" s="26"/>
      <c r="H8136" s="26"/>
      <c r="I8136" s="26"/>
      <c r="J8136" s="26"/>
    </row>
    <row r="8137" spans="7:10">
      <c r="G8137" s="26"/>
      <c r="H8137" s="26"/>
      <c r="I8137" s="26"/>
      <c r="J8137" s="26"/>
    </row>
    <row r="8138" spans="7:10">
      <c r="G8138" s="26"/>
      <c r="H8138" s="26"/>
      <c r="I8138" s="26"/>
      <c r="J8138" s="26"/>
    </row>
    <row r="8139" spans="7:10">
      <c r="G8139" s="26"/>
      <c r="H8139" s="26"/>
      <c r="I8139" s="26"/>
      <c r="J8139" s="26"/>
    </row>
    <row r="8140" spans="7:10">
      <c r="G8140" s="26"/>
      <c r="H8140" s="26"/>
      <c r="I8140" s="26"/>
      <c r="J8140" s="26"/>
    </row>
    <row r="8141" spans="7:10">
      <c r="G8141" s="26"/>
      <c r="H8141" s="26"/>
      <c r="I8141" s="26"/>
      <c r="J8141" s="26"/>
    </row>
    <row r="8142" spans="7:10">
      <c r="G8142" s="26"/>
      <c r="H8142" s="26"/>
      <c r="I8142" s="26"/>
      <c r="J8142" s="26"/>
    </row>
    <row r="8143" spans="7:10">
      <c r="G8143" s="26"/>
      <c r="H8143" s="26"/>
      <c r="I8143" s="26"/>
      <c r="J8143" s="26"/>
    </row>
    <row r="8144" spans="7:10">
      <c r="G8144" s="26"/>
      <c r="H8144" s="26"/>
      <c r="I8144" s="26"/>
      <c r="J8144" s="26"/>
    </row>
    <row r="8145" spans="7:10">
      <c r="G8145" s="26"/>
      <c r="H8145" s="26"/>
      <c r="I8145" s="26"/>
      <c r="J8145" s="26"/>
    </row>
    <row r="8146" spans="7:10">
      <c r="G8146" s="26"/>
      <c r="H8146" s="26"/>
      <c r="I8146" s="26"/>
      <c r="J8146" s="26"/>
    </row>
    <row r="8147" spans="7:10">
      <c r="G8147" s="26"/>
      <c r="H8147" s="26"/>
      <c r="I8147" s="26"/>
      <c r="J8147" s="26"/>
    </row>
    <row r="8148" spans="7:10">
      <c r="G8148" s="26"/>
      <c r="H8148" s="26"/>
      <c r="I8148" s="26"/>
      <c r="J8148" s="26"/>
    </row>
    <row r="8149" spans="7:10">
      <c r="G8149" s="26"/>
      <c r="H8149" s="26"/>
      <c r="I8149" s="26"/>
      <c r="J8149" s="26"/>
    </row>
    <row r="8150" spans="7:10">
      <c r="G8150" s="26"/>
      <c r="H8150" s="26"/>
      <c r="I8150" s="26"/>
      <c r="J8150" s="26"/>
    </row>
    <row r="8151" spans="7:10">
      <c r="G8151" s="26"/>
      <c r="H8151" s="26"/>
      <c r="I8151" s="26"/>
      <c r="J8151" s="26"/>
    </row>
    <row r="8152" spans="7:10">
      <c r="G8152" s="26"/>
      <c r="H8152" s="26"/>
      <c r="I8152" s="26"/>
      <c r="J8152" s="26"/>
    </row>
    <row r="8153" spans="7:10">
      <c r="G8153" s="26"/>
      <c r="H8153" s="26"/>
      <c r="I8153" s="26"/>
      <c r="J8153" s="26"/>
    </row>
    <row r="8154" spans="7:10">
      <c r="G8154" s="26"/>
      <c r="H8154" s="26"/>
      <c r="I8154" s="26"/>
      <c r="J8154" s="26"/>
    </row>
    <row r="8155" spans="7:10">
      <c r="G8155" s="26"/>
      <c r="H8155" s="26"/>
      <c r="I8155" s="26"/>
      <c r="J8155" s="26"/>
    </row>
    <row r="8156" spans="7:10">
      <c r="G8156" s="26"/>
      <c r="H8156" s="26"/>
      <c r="I8156" s="26"/>
      <c r="J8156" s="26"/>
    </row>
    <row r="8157" spans="7:10">
      <c r="G8157" s="26"/>
      <c r="H8157" s="26"/>
      <c r="I8157" s="26"/>
      <c r="J8157" s="26"/>
    </row>
    <row r="8158" spans="7:10">
      <c r="G8158" s="26"/>
      <c r="H8158" s="26"/>
      <c r="I8158" s="26"/>
      <c r="J8158" s="26"/>
    </row>
    <row r="8159" spans="7:10">
      <c r="G8159" s="26"/>
      <c r="H8159" s="26"/>
      <c r="I8159" s="26"/>
      <c r="J8159" s="26"/>
    </row>
    <row r="8160" spans="7:10">
      <c r="G8160" s="26"/>
      <c r="H8160" s="26"/>
      <c r="I8160" s="26"/>
      <c r="J8160" s="26"/>
    </row>
    <row r="8161" spans="7:10">
      <c r="G8161" s="26"/>
      <c r="H8161" s="26"/>
      <c r="I8161" s="26"/>
      <c r="J8161" s="26"/>
    </row>
    <row r="8162" spans="7:10">
      <c r="G8162" s="26"/>
      <c r="H8162" s="26"/>
      <c r="I8162" s="26"/>
      <c r="J8162" s="26"/>
    </row>
    <row r="8163" spans="7:10">
      <c r="G8163" s="26"/>
      <c r="H8163" s="26"/>
      <c r="I8163" s="26"/>
      <c r="J8163" s="26"/>
    </row>
    <row r="8164" spans="7:10">
      <c r="G8164" s="26"/>
      <c r="H8164" s="26"/>
      <c r="I8164" s="26"/>
      <c r="J8164" s="26"/>
    </row>
    <row r="8165" spans="7:10">
      <c r="G8165" s="26"/>
      <c r="H8165" s="26"/>
      <c r="I8165" s="26"/>
      <c r="J8165" s="26"/>
    </row>
    <row r="8166" spans="7:10">
      <c r="G8166" s="26"/>
      <c r="H8166" s="26"/>
      <c r="I8166" s="26"/>
      <c r="J8166" s="26"/>
    </row>
    <row r="8167" spans="7:10">
      <c r="G8167" s="26"/>
      <c r="H8167" s="26"/>
      <c r="I8167" s="26"/>
      <c r="J8167" s="26"/>
    </row>
    <row r="8168" spans="7:10">
      <c r="G8168" s="26"/>
      <c r="H8168" s="26"/>
      <c r="I8168" s="26"/>
      <c r="J8168" s="26"/>
    </row>
    <row r="8169" spans="7:10">
      <c r="G8169" s="26"/>
      <c r="H8169" s="26"/>
      <c r="I8169" s="26"/>
      <c r="J8169" s="26"/>
    </row>
    <row r="8170" spans="7:10">
      <c r="G8170" s="26"/>
      <c r="H8170" s="26"/>
      <c r="I8170" s="26"/>
      <c r="J8170" s="26"/>
    </row>
    <row r="8171" spans="7:10">
      <c r="G8171" s="26"/>
      <c r="H8171" s="26"/>
      <c r="I8171" s="26"/>
      <c r="J8171" s="26"/>
    </row>
    <row r="8172" spans="7:10">
      <c r="G8172" s="26"/>
      <c r="H8172" s="26"/>
      <c r="I8172" s="26"/>
      <c r="J8172" s="26"/>
    </row>
    <row r="8173" spans="7:10">
      <c r="G8173" s="26"/>
      <c r="H8173" s="26"/>
      <c r="I8173" s="26"/>
      <c r="J8173" s="26"/>
    </row>
    <row r="8174" spans="7:10">
      <c r="G8174" s="26"/>
      <c r="H8174" s="26"/>
      <c r="I8174" s="26"/>
      <c r="J8174" s="26"/>
    </row>
    <row r="8175" spans="7:10">
      <c r="G8175" s="26"/>
      <c r="H8175" s="26"/>
      <c r="I8175" s="26"/>
      <c r="J8175" s="26"/>
    </row>
    <row r="8176" spans="7:10">
      <c r="G8176" s="26"/>
      <c r="H8176" s="26"/>
      <c r="I8176" s="26"/>
      <c r="J8176" s="26"/>
    </row>
    <row r="8177" spans="7:10">
      <c r="G8177" s="26"/>
      <c r="H8177" s="26"/>
      <c r="I8177" s="26"/>
      <c r="J8177" s="26"/>
    </row>
    <row r="8178" spans="7:10">
      <c r="G8178" s="26"/>
      <c r="H8178" s="26"/>
      <c r="I8178" s="26"/>
      <c r="J8178" s="26"/>
    </row>
    <row r="8179" spans="7:10">
      <c r="G8179" s="26"/>
      <c r="H8179" s="26"/>
      <c r="I8179" s="26"/>
      <c r="J8179" s="26"/>
    </row>
    <row r="8180" spans="7:10">
      <c r="G8180" s="26"/>
      <c r="H8180" s="26"/>
      <c r="I8180" s="26"/>
      <c r="J8180" s="26"/>
    </row>
    <row r="8181" spans="7:10">
      <c r="G8181" s="26"/>
      <c r="H8181" s="26"/>
      <c r="I8181" s="26"/>
      <c r="J8181" s="26"/>
    </row>
    <row r="8182" spans="7:10">
      <c r="G8182" s="26"/>
      <c r="H8182" s="26"/>
      <c r="I8182" s="26"/>
      <c r="J8182" s="26"/>
    </row>
    <row r="8183" spans="7:10">
      <c r="G8183" s="26"/>
      <c r="H8183" s="26"/>
      <c r="I8183" s="26"/>
      <c r="J8183" s="26"/>
    </row>
    <row r="8184" spans="7:10">
      <c r="G8184" s="26"/>
      <c r="H8184" s="26"/>
      <c r="I8184" s="26"/>
      <c r="J8184" s="26"/>
    </row>
    <row r="8185" spans="7:10">
      <c r="G8185" s="26"/>
      <c r="H8185" s="26"/>
      <c r="I8185" s="26"/>
      <c r="J8185" s="26"/>
    </row>
    <row r="8186" spans="7:10">
      <c r="G8186" s="26"/>
      <c r="H8186" s="26"/>
      <c r="I8186" s="26"/>
      <c r="J8186" s="26"/>
    </row>
    <row r="8187" spans="7:10">
      <c r="G8187" s="26"/>
      <c r="H8187" s="26"/>
      <c r="I8187" s="26"/>
      <c r="J8187" s="26"/>
    </row>
    <row r="8188" spans="7:10">
      <c r="G8188" s="26"/>
      <c r="H8188" s="26"/>
      <c r="I8188" s="26"/>
      <c r="J8188" s="26"/>
    </row>
    <row r="8189" spans="7:10">
      <c r="G8189" s="26"/>
      <c r="H8189" s="26"/>
      <c r="I8189" s="26"/>
      <c r="J8189" s="26"/>
    </row>
    <row r="8190" spans="7:10">
      <c r="G8190" s="26"/>
      <c r="H8190" s="26"/>
      <c r="I8190" s="26"/>
      <c r="J8190" s="26"/>
    </row>
    <row r="8191" spans="7:10">
      <c r="G8191" s="26"/>
      <c r="H8191" s="26"/>
      <c r="I8191" s="26"/>
      <c r="J8191" s="26"/>
    </row>
    <row r="8192" spans="7:10">
      <c r="G8192" s="26"/>
      <c r="H8192" s="26"/>
      <c r="I8192" s="26"/>
      <c r="J8192" s="26"/>
    </row>
    <row r="8193" spans="7:10">
      <c r="G8193" s="26"/>
      <c r="H8193" s="26"/>
      <c r="I8193" s="26"/>
      <c r="J8193" s="26"/>
    </row>
    <row r="8194" spans="7:10">
      <c r="G8194" s="26"/>
      <c r="H8194" s="26"/>
      <c r="I8194" s="26"/>
      <c r="J8194" s="26"/>
    </row>
    <row r="8195" spans="7:10">
      <c r="G8195" s="26"/>
      <c r="H8195" s="26"/>
      <c r="I8195" s="26"/>
      <c r="J8195" s="26"/>
    </row>
    <row r="8196" spans="7:10">
      <c r="G8196" s="26"/>
      <c r="H8196" s="26"/>
      <c r="I8196" s="26"/>
      <c r="J8196" s="26"/>
    </row>
    <row r="8197" spans="7:10">
      <c r="G8197" s="26"/>
      <c r="H8197" s="26"/>
      <c r="I8197" s="26"/>
      <c r="J8197" s="26"/>
    </row>
    <row r="8198" spans="7:10">
      <c r="G8198" s="26"/>
      <c r="H8198" s="26"/>
      <c r="I8198" s="26"/>
      <c r="J8198" s="26"/>
    </row>
    <row r="8199" spans="7:10">
      <c r="G8199" s="26"/>
      <c r="H8199" s="26"/>
      <c r="I8199" s="26"/>
      <c r="J8199" s="26"/>
    </row>
    <row r="8200" spans="7:10">
      <c r="G8200" s="26"/>
      <c r="H8200" s="26"/>
      <c r="I8200" s="26"/>
      <c r="J8200" s="26"/>
    </row>
    <row r="8201" spans="7:10">
      <c r="G8201" s="26"/>
      <c r="H8201" s="26"/>
      <c r="I8201" s="26"/>
      <c r="J8201" s="26"/>
    </row>
    <row r="8202" spans="7:10">
      <c r="G8202" s="26"/>
      <c r="H8202" s="26"/>
      <c r="I8202" s="26"/>
      <c r="J8202" s="26"/>
    </row>
    <row r="8203" spans="7:10">
      <c r="G8203" s="26"/>
      <c r="H8203" s="26"/>
      <c r="I8203" s="26"/>
      <c r="J8203" s="26"/>
    </row>
    <row r="8204" spans="7:10">
      <c r="G8204" s="26"/>
      <c r="H8204" s="26"/>
      <c r="I8204" s="26"/>
      <c r="J8204" s="26"/>
    </row>
    <row r="8205" spans="7:10">
      <c r="G8205" s="26"/>
      <c r="H8205" s="26"/>
      <c r="I8205" s="26"/>
      <c r="J8205" s="26"/>
    </row>
    <row r="8206" spans="7:10">
      <c r="G8206" s="26"/>
      <c r="H8206" s="26"/>
      <c r="I8206" s="26"/>
      <c r="J8206" s="26"/>
    </row>
    <row r="8207" spans="7:10">
      <c r="G8207" s="26"/>
      <c r="H8207" s="26"/>
      <c r="I8207" s="26"/>
      <c r="J8207" s="26"/>
    </row>
    <row r="8208" spans="7:10">
      <c r="G8208" s="26"/>
      <c r="H8208" s="26"/>
      <c r="I8208" s="26"/>
      <c r="J8208" s="26"/>
    </row>
    <row r="8209" spans="7:10">
      <c r="G8209" s="26"/>
      <c r="H8209" s="26"/>
      <c r="I8209" s="26"/>
      <c r="J8209" s="26"/>
    </row>
    <row r="8210" spans="7:10">
      <c r="G8210" s="26"/>
      <c r="H8210" s="26"/>
      <c r="I8210" s="26"/>
      <c r="J8210" s="26"/>
    </row>
    <row r="8211" spans="7:10">
      <c r="G8211" s="26"/>
      <c r="H8211" s="26"/>
      <c r="I8211" s="26"/>
      <c r="J8211" s="26"/>
    </row>
    <row r="8212" spans="7:10">
      <c r="G8212" s="26"/>
      <c r="H8212" s="26"/>
      <c r="I8212" s="26"/>
      <c r="J8212" s="26"/>
    </row>
    <row r="8213" spans="7:10">
      <c r="G8213" s="26"/>
      <c r="H8213" s="26"/>
      <c r="I8213" s="26"/>
      <c r="J8213" s="26"/>
    </row>
    <row r="8214" spans="7:10">
      <c r="G8214" s="26"/>
      <c r="H8214" s="26"/>
      <c r="I8214" s="26"/>
      <c r="J8214" s="26"/>
    </row>
    <row r="8215" spans="7:10">
      <c r="G8215" s="26"/>
      <c r="H8215" s="26"/>
      <c r="I8215" s="26"/>
      <c r="J8215" s="26"/>
    </row>
    <row r="8216" spans="7:10">
      <c r="G8216" s="26"/>
      <c r="H8216" s="26"/>
      <c r="I8216" s="26"/>
      <c r="J8216" s="26"/>
    </row>
    <row r="8217" spans="7:10">
      <c r="G8217" s="26"/>
      <c r="H8217" s="26"/>
      <c r="I8217" s="26"/>
      <c r="J8217" s="26"/>
    </row>
    <row r="8218" spans="7:10">
      <c r="G8218" s="26"/>
      <c r="H8218" s="26"/>
      <c r="I8218" s="26"/>
      <c r="J8218" s="26"/>
    </row>
    <row r="8219" spans="7:10">
      <c r="G8219" s="26"/>
      <c r="H8219" s="26"/>
      <c r="I8219" s="26"/>
      <c r="J8219" s="26"/>
    </row>
    <row r="8220" spans="7:10">
      <c r="G8220" s="26"/>
      <c r="H8220" s="26"/>
      <c r="I8220" s="26"/>
      <c r="J8220" s="26"/>
    </row>
    <row r="8221" spans="7:10">
      <c r="G8221" s="26"/>
      <c r="H8221" s="26"/>
      <c r="I8221" s="26"/>
      <c r="J8221" s="26"/>
    </row>
    <row r="8222" spans="7:10">
      <c r="G8222" s="26"/>
      <c r="H8222" s="26"/>
      <c r="I8222" s="26"/>
      <c r="J8222" s="26"/>
    </row>
    <row r="8223" spans="7:10">
      <c r="G8223" s="26"/>
      <c r="H8223" s="26"/>
      <c r="I8223" s="26"/>
      <c r="J8223" s="26"/>
    </row>
    <row r="8224" spans="7:10">
      <c r="G8224" s="26"/>
      <c r="H8224" s="26"/>
      <c r="I8224" s="26"/>
      <c r="J8224" s="26"/>
    </row>
    <row r="8225" spans="7:10">
      <c r="G8225" s="26"/>
      <c r="H8225" s="26"/>
      <c r="I8225" s="26"/>
      <c r="J8225" s="26"/>
    </row>
    <row r="8226" spans="7:10">
      <c r="G8226" s="26"/>
      <c r="H8226" s="26"/>
      <c r="I8226" s="26"/>
      <c r="J8226" s="26"/>
    </row>
    <row r="8227" spans="7:10">
      <c r="G8227" s="26"/>
      <c r="H8227" s="26"/>
      <c r="I8227" s="26"/>
      <c r="J8227" s="26"/>
    </row>
    <row r="8228" spans="7:10">
      <c r="G8228" s="26"/>
      <c r="H8228" s="26"/>
      <c r="I8228" s="26"/>
      <c r="J8228" s="26"/>
    </row>
    <row r="8229" spans="7:10">
      <c r="G8229" s="26"/>
      <c r="H8229" s="26"/>
      <c r="I8229" s="26"/>
      <c r="J8229" s="26"/>
    </row>
    <row r="8230" spans="7:10">
      <c r="G8230" s="26"/>
      <c r="H8230" s="26"/>
      <c r="I8230" s="26"/>
      <c r="J8230" s="26"/>
    </row>
    <row r="8231" spans="7:10">
      <c r="G8231" s="26"/>
      <c r="H8231" s="26"/>
      <c r="I8231" s="26"/>
      <c r="J8231" s="26"/>
    </row>
    <row r="8232" spans="7:10">
      <c r="G8232" s="26"/>
      <c r="H8232" s="26"/>
      <c r="I8232" s="26"/>
      <c r="J8232" s="26"/>
    </row>
    <row r="8233" spans="7:10">
      <c r="G8233" s="26"/>
      <c r="H8233" s="26"/>
      <c r="I8233" s="26"/>
      <c r="J8233" s="26"/>
    </row>
    <row r="8234" spans="7:10">
      <c r="G8234" s="26"/>
      <c r="H8234" s="26"/>
      <c r="I8234" s="26"/>
      <c r="J8234" s="26"/>
    </row>
    <row r="8235" spans="7:10">
      <c r="G8235" s="26"/>
      <c r="H8235" s="26"/>
      <c r="I8235" s="26"/>
      <c r="J8235" s="26"/>
    </row>
    <row r="8236" spans="7:10">
      <c r="G8236" s="26"/>
      <c r="H8236" s="26"/>
      <c r="I8236" s="26"/>
      <c r="J8236" s="26"/>
    </row>
    <row r="8237" spans="7:10">
      <c r="G8237" s="26"/>
      <c r="H8237" s="26"/>
      <c r="I8237" s="26"/>
      <c r="J8237" s="26"/>
    </row>
    <row r="8238" spans="7:10">
      <c r="G8238" s="26"/>
      <c r="H8238" s="26"/>
      <c r="I8238" s="26"/>
      <c r="J8238" s="26"/>
    </row>
    <row r="8239" spans="7:10">
      <c r="G8239" s="26"/>
      <c r="H8239" s="26"/>
      <c r="I8239" s="26"/>
      <c r="J8239" s="26"/>
    </row>
    <row r="8240" spans="7:10">
      <c r="G8240" s="26"/>
      <c r="H8240" s="26"/>
      <c r="I8240" s="26"/>
      <c r="J8240" s="26"/>
    </row>
    <row r="8241" spans="7:10">
      <c r="G8241" s="26"/>
      <c r="H8241" s="26"/>
      <c r="I8241" s="26"/>
      <c r="J8241" s="26"/>
    </row>
    <row r="8242" spans="7:10">
      <c r="G8242" s="26"/>
      <c r="H8242" s="26"/>
      <c r="I8242" s="26"/>
      <c r="J8242" s="26"/>
    </row>
    <row r="8243" spans="7:10">
      <c r="G8243" s="26"/>
      <c r="H8243" s="26"/>
      <c r="I8243" s="26"/>
      <c r="J8243" s="26"/>
    </row>
    <row r="8244" spans="7:10">
      <c r="G8244" s="26"/>
      <c r="H8244" s="26"/>
      <c r="I8244" s="26"/>
      <c r="J8244" s="26"/>
    </row>
    <row r="8245" spans="7:10">
      <c r="G8245" s="26"/>
      <c r="H8245" s="26"/>
      <c r="I8245" s="26"/>
      <c r="J8245" s="26"/>
    </row>
    <row r="8246" spans="7:10">
      <c r="G8246" s="26"/>
      <c r="H8246" s="26"/>
      <c r="I8246" s="26"/>
      <c r="J8246" s="26"/>
    </row>
    <row r="8247" spans="7:10">
      <c r="G8247" s="26"/>
      <c r="H8247" s="26"/>
      <c r="I8247" s="26"/>
      <c r="J8247" s="26"/>
    </row>
    <row r="8248" spans="7:10">
      <c r="G8248" s="26"/>
      <c r="H8248" s="26"/>
      <c r="I8248" s="26"/>
      <c r="J8248" s="26"/>
    </row>
    <row r="8249" spans="7:10">
      <c r="G8249" s="26"/>
      <c r="H8249" s="26"/>
      <c r="I8249" s="26"/>
      <c r="J8249" s="26"/>
    </row>
    <row r="8250" spans="7:10">
      <c r="G8250" s="26"/>
      <c r="H8250" s="26"/>
      <c r="I8250" s="26"/>
      <c r="J8250" s="26"/>
    </row>
    <row r="8251" spans="7:10">
      <c r="G8251" s="26"/>
      <c r="H8251" s="26"/>
      <c r="I8251" s="26"/>
      <c r="J8251" s="26"/>
    </row>
    <row r="8252" spans="7:10">
      <c r="G8252" s="26"/>
      <c r="H8252" s="26"/>
      <c r="I8252" s="26"/>
      <c r="J8252" s="26"/>
    </row>
    <row r="8253" spans="7:10">
      <c r="G8253" s="26"/>
      <c r="H8253" s="26"/>
      <c r="I8253" s="26"/>
      <c r="J8253" s="26"/>
    </row>
    <row r="8254" spans="7:10">
      <c r="G8254" s="26"/>
      <c r="H8254" s="26"/>
      <c r="I8254" s="26"/>
      <c r="J8254" s="26"/>
    </row>
    <row r="8255" spans="7:10">
      <c r="G8255" s="26"/>
      <c r="H8255" s="26"/>
      <c r="I8255" s="26"/>
      <c r="J8255" s="26"/>
    </row>
    <row r="8256" spans="7:10">
      <c r="G8256" s="26"/>
      <c r="H8256" s="26"/>
      <c r="I8256" s="26"/>
      <c r="J8256" s="26"/>
    </row>
    <row r="8257" spans="7:10">
      <c r="G8257" s="26"/>
      <c r="H8257" s="26"/>
      <c r="I8257" s="26"/>
      <c r="J8257" s="26"/>
    </row>
    <row r="8258" spans="7:10">
      <c r="G8258" s="26"/>
      <c r="H8258" s="26"/>
      <c r="I8258" s="26"/>
      <c r="J8258" s="26"/>
    </row>
    <row r="8259" spans="7:10">
      <c r="G8259" s="26"/>
      <c r="H8259" s="26"/>
      <c r="I8259" s="26"/>
      <c r="J8259" s="26"/>
    </row>
    <row r="8260" spans="7:10">
      <c r="G8260" s="26"/>
      <c r="H8260" s="26"/>
      <c r="I8260" s="26"/>
      <c r="J8260" s="26"/>
    </row>
    <row r="8261" spans="7:10">
      <c r="G8261" s="26"/>
      <c r="H8261" s="26"/>
      <c r="I8261" s="26"/>
      <c r="J8261" s="26"/>
    </row>
    <row r="8262" spans="7:10">
      <c r="G8262" s="26"/>
      <c r="H8262" s="26"/>
      <c r="I8262" s="26"/>
      <c r="J8262" s="26"/>
    </row>
    <row r="8263" spans="7:10">
      <c r="G8263" s="26"/>
      <c r="H8263" s="26"/>
      <c r="I8263" s="26"/>
      <c r="J8263" s="26"/>
    </row>
    <row r="8264" spans="7:10">
      <c r="G8264" s="26"/>
      <c r="H8264" s="26"/>
      <c r="I8264" s="26"/>
      <c r="J8264" s="26"/>
    </row>
    <row r="8265" spans="7:10">
      <c r="G8265" s="26"/>
      <c r="H8265" s="26"/>
      <c r="I8265" s="26"/>
      <c r="J8265" s="26"/>
    </row>
    <row r="8266" spans="7:10">
      <c r="G8266" s="26"/>
      <c r="H8266" s="26"/>
      <c r="I8266" s="26"/>
      <c r="J8266" s="26"/>
    </row>
    <row r="8267" spans="7:10">
      <c r="G8267" s="26"/>
      <c r="H8267" s="26"/>
      <c r="I8267" s="26"/>
      <c r="J8267" s="26"/>
    </row>
    <row r="8268" spans="7:10">
      <c r="G8268" s="26"/>
      <c r="H8268" s="26"/>
      <c r="I8268" s="26"/>
      <c r="J8268" s="26"/>
    </row>
    <row r="8269" spans="7:10">
      <c r="G8269" s="26"/>
      <c r="H8269" s="26"/>
      <c r="I8269" s="26"/>
      <c r="J8269" s="26"/>
    </row>
    <row r="8270" spans="7:10">
      <c r="G8270" s="26"/>
      <c r="H8270" s="26"/>
      <c r="I8270" s="26"/>
      <c r="J8270" s="26"/>
    </row>
    <row r="8271" spans="7:10">
      <c r="G8271" s="26"/>
      <c r="H8271" s="26"/>
      <c r="I8271" s="26"/>
      <c r="J8271" s="26"/>
    </row>
    <row r="8272" spans="7:10">
      <c r="G8272" s="26"/>
      <c r="H8272" s="26"/>
      <c r="I8272" s="26"/>
      <c r="J8272" s="26"/>
    </row>
    <row r="8273" spans="7:10">
      <c r="G8273" s="26"/>
      <c r="H8273" s="26"/>
      <c r="I8273" s="26"/>
      <c r="J8273" s="26"/>
    </row>
    <row r="8274" spans="7:10">
      <c r="G8274" s="26"/>
      <c r="H8274" s="26"/>
      <c r="I8274" s="26"/>
      <c r="J8274" s="26"/>
    </row>
    <row r="8275" spans="7:10">
      <c r="G8275" s="26"/>
      <c r="H8275" s="26"/>
      <c r="I8275" s="26"/>
      <c r="J8275" s="26"/>
    </row>
    <row r="8276" spans="7:10">
      <c r="G8276" s="26"/>
      <c r="H8276" s="26"/>
      <c r="I8276" s="26"/>
      <c r="J8276" s="26"/>
    </row>
    <row r="8277" spans="7:10">
      <c r="G8277" s="26"/>
      <c r="H8277" s="26"/>
      <c r="I8277" s="26"/>
      <c r="J8277" s="26"/>
    </row>
    <row r="8278" spans="7:10">
      <c r="G8278" s="26"/>
      <c r="H8278" s="26"/>
      <c r="I8278" s="26"/>
      <c r="J8278" s="26"/>
    </row>
    <row r="8279" spans="7:10">
      <c r="G8279" s="26"/>
      <c r="H8279" s="26"/>
      <c r="I8279" s="26"/>
      <c r="J8279" s="26"/>
    </row>
    <row r="8280" spans="7:10">
      <c r="G8280" s="26"/>
      <c r="H8280" s="26"/>
      <c r="I8280" s="26"/>
      <c r="J8280" s="26"/>
    </row>
    <row r="8281" spans="7:10">
      <c r="G8281" s="26"/>
      <c r="H8281" s="26"/>
      <c r="I8281" s="26"/>
      <c r="J8281" s="26"/>
    </row>
    <row r="8282" spans="7:10">
      <c r="G8282" s="26"/>
      <c r="H8282" s="26"/>
      <c r="I8282" s="26"/>
      <c r="J8282" s="26"/>
    </row>
    <row r="8283" spans="7:10">
      <c r="G8283" s="26"/>
      <c r="H8283" s="26"/>
      <c r="I8283" s="26"/>
      <c r="J8283" s="26"/>
    </row>
    <row r="8284" spans="7:10">
      <c r="G8284" s="26"/>
      <c r="H8284" s="26"/>
      <c r="I8284" s="26"/>
      <c r="J8284" s="26"/>
    </row>
    <row r="8285" spans="7:10">
      <c r="G8285" s="26"/>
      <c r="H8285" s="26"/>
      <c r="I8285" s="26"/>
      <c r="J8285" s="26"/>
    </row>
    <row r="8286" spans="7:10">
      <c r="G8286" s="26"/>
      <c r="H8286" s="26"/>
      <c r="I8286" s="26"/>
      <c r="J8286" s="26"/>
    </row>
    <row r="8287" spans="7:10">
      <c r="G8287" s="26"/>
      <c r="H8287" s="26"/>
      <c r="I8287" s="26"/>
      <c r="J8287" s="26"/>
    </row>
    <row r="8288" spans="7:10">
      <c r="G8288" s="26"/>
      <c r="H8288" s="26"/>
      <c r="I8288" s="26"/>
      <c r="J8288" s="26"/>
    </row>
    <row r="8289" spans="7:10">
      <c r="G8289" s="26"/>
      <c r="H8289" s="26"/>
      <c r="I8289" s="26"/>
      <c r="J8289" s="26"/>
    </row>
    <row r="8290" spans="7:10">
      <c r="G8290" s="26"/>
      <c r="H8290" s="26"/>
      <c r="I8290" s="26"/>
      <c r="J8290" s="26"/>
    </row>
    <row r="8291" spans="7:10">
      <c r="G8291" s="26"/>
      <c r="H8291" s="26"/>
      <c r="I8291" s="26"/>
      <c r="J8291" s="26"/>
    </row>
    <row r="8292" spans="7:10">
      <c r="G8292" s="26"/>
      <c r="H8292" s="26"/>
      <c r="I8292" s="26"/>
      <c r="J8292" s="26"/>
    </row>
    <row r="8293" spans="7:10">
      <c r="G8293" s="26"/>
      <c r="H8293" s="26"/>
      <c r="I8293" s="26"/>
      <c r="J8293" s="26"/>
    </row>
    <row r="8294" spans="7:10">
      <c r="G8294" s="26"/>
      <c r="H8294" s="26"/>
      <c r="I8294" s="26"/>
      <c r="J8294" s="26"/>
    </row>
    <row r="8295" spans="7:10">
      <c r="G8295" s="26"/>
      <c r="H8295" s="26"/>
      <c r="I8295" s="26"/>
      <c r="J8295" s="26"/>
    </row>
    <row r="8296" spans="7:10">
      <c r="G8296" s="26"/>
      <c r="H8296" s="26"/>
      <c r="I8296" s="26"/>
      <c r="J8296" s="26"/>
    </row>
    <row r="8297" spans="7:10">
      <c r="G8297" s="26"/>
      <c r="H8297" s="26"/>
      <c r="I8297" s="26"/>
      <c r="J8297" s="26"/>
    </row>
    <row r="8298" spans="7:10">
      <c r="G8298" s="26"/>
      <c r="H8298" s="26"/>
      <c r="I8298" s="26"/>
      <c r="J8298" s="26"/>
    </row>
    <row r="8299" spans="7:10">
      <c r="G8299" s="26"/>
      <c r="H8299" s="26"/>
      <c r="I8299" s="26"/>
      <c r="J8299" s="26"/>
    </row>
    <row r="8300" spans="7:10">
      <c r="G8300" s="26"/>
      <c r="H8300" s="26"/>
      <c r="I8300" s="26"/>
      <c r="J8300" s="26"/>
    </row>
    <row r="8301" spans="7:10">
      <c r="G8301" s="26"/>
      <c r="H8301" s="26"/>
      <c r="I8301" s="26"/>
      <c r="J8301" s="26"/>
    </row>
    <row r="8302" spans="7:10">
      <c r="G8302" s="26"/>
      <c r="H8302" s="26"/>
      <c r="I8302" s="26"/>
      <c r="J8302" s="26"/>
    </row>
    <row r="8303" spans="7:10">
      <c r="G8303" s="26"/>
      <c r="H8303" s="26"/>
      <c r="I8303" s="26"/>
      <c r="J8303" s="26"/>
    </row>
    <row r="8304" spans="7:10">
      <c r="G8304" s="26"/>
      <c r="H8304" s="26"/>
      <c r="I8304" s="26"/>
      <c r="J8304" s="26"/>
    </row>
    <row r="8305" spans="7:10">
      <c r="G8305" s="26"/>
      <c r="H8305" s="26"/>
      <c r="I8305" s="26"/>
      <c r="J8305" s="26"/>
    </row>
    <row r="8306" spans="7:10">
      <c r="G8306" s="26"/>
      <c r="H8306" s="26"/>
      <c r="I8306" s="26"/>
      <c r="J8306" s="26"/>
    </row>
    <row r="8307" spans="7:10">
      <c r="G8307" s="26"/>
      <c r="H8307" s="26"/>
      <c r="I8307" s="26"/>
      <c r="J8307" s="26"/>
    </row>
    <row r="8308" spans="7:10">
      <c r="G8308" s="26"/>
      <c r="H8308" s="26"/>
      <c r="I8308" s="26"/>
      <c r="J8308" s="26"/>
    </row>
    <row r="8309" spans="7:10">
      <c r="G8309" s="26"/>
      <c r="H8309" s="26"/>
      <c r="I8309" s="26"/>
      <c r="J8309" s="26"/>
    </row>
    <row r="8310" spans="7:10">
      <c r="G8310" s="26"/>
      <c r="H8310" s="26"/>
      <c r="I8310" s="26"/>
      <c r="J8310" s="26"/>
    </row>
    <row r="8311" spans="7:10">
      <c r="G8311" s="26"/>
      <c r="H8311" s="26"/>
      <c r="I8311" s="26"/>
      <c r="J8311" s="26"/>
    </row>
    <row r="8312" spans="7:10">
      <c r="G8312" s="26"/>
      <c r="H8312" s="26"/>
      <c r="I8312" s="26"/>
      <c r="J8312" s="26"/>
    </row>
    <row r="8313" spans="7:10">
      <c r="G8313" s="26"/>
      <c r="H8313" s="26"/>
      <c r="I8313" s="26"/>
      <c r="J8313" s="26"/>
    </row>
    <row r="8314" spans="7:10">
      <c r="G8314" s="26"/>
      <c r="H8314" s="26"/>
      <c r="I8314" s="26"/>
      <c r="J8314" s="26"/>
    </row>
    <row r="8315" spans="7:10">
      <c r="G8315" s="26"/>
      <c r="H8315" s="26"/>
      <c r="I8315" s="26"/>
      <c r="J8315" s="26"/>
    </row>
    <row r="8316" spans="7:10">
      <c r="G8316" s="26"/>
      <c r="H8316" s="26"/>
      <c r="I8316" s="26"/>
      <c r="J8316" s="26"/>
    </row>
    <row r="8317" spans="7:10">
      <c r="G8317" s="26"/>
      <c r="H8317" s="26"/>
      <c r="I8317" s="26"/>
      <c r="J8317" s="26"/>
    </row>
    <row r="8318" spans="7:10">
      <c r="G8318" s="26"/>
      <c r="H8318" s="26"/>
      <c r="I8318" s="26"/>
      <c r="J8318" s="26"/>
    </row>
    <row r="8319" spans="7:10">
      <c r="G8319" s="26"/>
      <c r="H8319" s="26"/>
      <c r="I8319" s="26"/>
      <c r="J8319" s="26"/>
    </row>
    <row r="8320" spans="7:10">
      <c r="G8320" s="26"/>
      <c r="H8320" s="26"/>
      <c r="I8320" s="26"/>
      <c r="J8320" s="26"/>
    </row>
    <row r="8321" spans="7:10">
      <c r="G8321" s="26"/>
      <c r="H8321" s="26"/>
      <c r="I8321" s="26"/>
      <c r="J8321" s="26"/>
    </row>
    <row r="8322" spans="7:10">
      <c r="G8322" s="26"/>
      <c r="H8322" s="26"/>
      <c r="I8322" s="26"/>
      <c r="J8322" s="26"/>
    </row>
    <row r="8323" spans="7:10">
      <c r="G8323" s="26"/>
      <c r="H8323" s="26"/>
      <c r="I8323" s="26"/>
      <c r="J8323" s="26"/>
    </row>
    <row r="8324" spans="7:10">
      <c r="G8324" s="26"/>
      <c r="H8324" s="26"/>
      <c r="I8324" s="26"/>
      <c r="J8324" s="26"/>
    </row>
    <row r="8325" spans="7:10">
      <c r="G8325" s="26"/>
      <c r="H8325" s="26"/>
      <c r="I8325" s="26"/>
      <c r="J8325" s="26"/>
    </row>
    <row r="8326" spans="7:10">
      <c r="G8326" s="26"/>
      <c r="H8326" s="26"/>
      <c r="I8326" s="26"/>
      <c r="J8326" s="26"/>
    </row>
    <row r="8327" spans="7:10">
      <c r="G8327" s="26"/>
      <c r="H8327" s="26"/>
      <c r="I8327" s="26"/>
      <c r="J8327" s="26"/>
    </row>
    <row r="8328" spans="7:10">
      <c r="G8328" s="26"/>
      <c r="H8328" s="26"/>
      <c r="I8328" s="26"/>
      <c r="J8328" s="26"/>
    </row>
    <row r="8329" spans="7:10">
      <c r="G8329" s="26"/>
      <c r="H8329" s="26"/>
      <c r="I8329" s="26"/>
      <c r="J8329" s="26"/>
    </row>
    <row r="8330" spans="7:10">
      <c r="G8330" s="26"/>
      <c r="H8330" s="26"/>
      <c r="I8330" s="26"/>
      <c r="J8330" s="26"/>
    </row>
    <row r="8331" spans="7:10">
      <c r="G8331" s="26"/>
      <c r="H8331" s="26"/>
      <c r="I8331" s="26"/>
      <c r="J8331" s="26"/>
    </row>
    <row r="8332" spans="7:10">
      <c r="G8332" s="26"/>
      <c r="H8332" s="26"/>
      <c r="I8332" s="26"/>
      <c r="J8332" s="26"/>
    </row>
    <row r="8333" spans="7:10">
      <c r="G8333" s="26"/>
      <c r="H8333" s="26"/>
      <c r="I8333" s="26"/>
      <c r="J8333" s="26"/>
    </row>
    <row r="8334" spans="7:10">
      <c r="G8334" s="26"/>
      <c r="H8334" s="26"/>
      <c r="I8334" s="26"/>
      <c r="J8334" s="26"/>
    </row>
    <row r="8335" spans="7:10">
      <c r="G8335" s="26"/>
      <c r="H8335" s="26"/>
      <c r="I8335" s="26"/>
      <c r="J8335" s="26"/>
    </row>
    <row r="8336" spans="7:10">
      <c r="G8336" s="26"/>
      <c r="H8336" s="26"/>
      <c r="I8336" s="26"/>
      <c r="J8336" s="26"/>
    </row>
    <row r="8337" spans="7:10">
      <c r="G8337" s="26"/>
      <c r="H8337" s="26"/>
      <c r="I8337" s="26"/>
      <c r="J8337" s="26"/>
    </row>
    <row r="8338" spans="7:10">
      <c r="G8338" s="26"/>
      <c r="H8338" s="26"/>
      <c r="I8338" s="26"/>
      <c r="J8338" s="26"/>
    </row>
    <row r="8339" spans="7:10">
      <c r="G8339" s="26"/>
      <c r="H8339" s="26"/>
      <c r="I8339" s="26"/>
      <c r="J8339" s="26"/>
    </row>
    <row r="8340" spans="7:10">
      <c r="G8340" s="26"/>
      <c r="H8340" s="26"/>
      <c r="I8340" s="26"/>
      <c r="J8340" s="26"/>
    </row>
    <row r="8341" spans="7:10">
      <c r="G8341" s="26"/>
      <c r="H8341" s="26"/>
      <c r="I8341" s="26"/>
      <c r="J8341" s="26"/>
    </row>
    <row r="8342" spans="7:10">
      <c r="G8342" s="26"/>
      <c r="H8342" s="26"/>
      <c r="I8342" s="26"/>
      <c r="J8342" s="26"/>
    </row>
    <row r="8343" spans="7:10">
      <c r="G8343" s="26"/>
      <c r="H8343" s="26"/>
      <c r="I8343" s="26"/>
      <c r="J8343" s="26"/>
    </row>
    <row r="8344" spans="7:10">
      <c r="G8344" s="26"/>
      <c r="H8344" s="26"/>
      <c r="I8344" s="26"/>
      <c r="J8344" s="26"/>
    </row>
    <row r="8345" spans="7:10">
      <c r="G8345" s="26"/>
      <c r="H8345" s="26"/>
      <c r="I8345" s="26"/>
      <c r="J8345" s="26"/>
    </row>
    <row r="8346" spans="7:10">
      <c r="G8346" s="26"/>
      <c r="H8346" s="26"/>
      <c r="I8346" s="26"/>
      <c r="J8346" s="26"/>
    </row>
    <row r="8347" spans="7:10">
      <c r="G8347" s="26"/>
      <c r="H8347" s="26"/>
      <c r="I8347" s="26"/>
      <c r="J8347" s="26"/>
    </row>
    <row r="8348" spans="7:10">
      <c r="G8348" s="26"/>
      <c r="H8348" s="26"/>
      <c r="I8348" s="26"/>
      <c r="J8348" s="26"/>
    </row>
    <row r="8349" spans="7:10">
      <c r="G8349" s="26"/>
      <c r="H8349" s="26"/>
      <c r="I8349" s="26"/>
      <c r="J8349" s="26"/>
    </row>
    <row r="8350" spans="7:10">
      <c r="G8350" s="26"/>
      <c r="H8350" s="26"/>
      <c r="I8350" s="26"/>
      <c r="J8350" s="26"/>
    </row>
    <row r="8351" spans="7:10">
      <c r="G8351" s="26"/>
      <c r="H8351" s="26"/>
      <c r="I8351" s="26"/>
      <c r="J8351" s="26"/>
    </row>
    <row r="8352" spans="7:10">
      <c r="G8352" s="26"/>
      <c r="H8352" s="26"/>
      <c r="I8352" s="26"/>
      <c r="J8352" s="26"/>
    </row>
    <row r="8353" spans="7:10">
      <c r="G8353" s="26"/>
      <c r="H8353" s="26"/>
      <c r="I8353" s="26"/>
      <c r="J8353" s="26"/>
    </row>
    <row r="8354" spans="7:10">
      <c r="G8354" s="26"/>
      <c r="H8354" s="26"/>
      <c r="I8354" s="26"/>
      <c r="J8354" s="26"/>
    </row>
    <row r="8355" spans="7:10">
      <c r="G8355" s="26"/>
      <c r="H8355" s="26"/>
      <c r="I8355" s="26"/>
      <c r="J8355" s="26"/>
    </row>
    <row r="8356" spans="7:10">
      <c r="G8356" s="26"/>
      <c r="H8356" s="26"/>
      <c r="I8356" s="26"/>
      <c r="J8356" s="26"/>
    </row>
    <row r="8357" spans="7:10">
      <c r="G8357" s="26"/>
      <c r="H8357" s="26"/>
      <c r="I8357" s="26"/>
      <c r="J8357" s="26"/>
    </row>
    <row r="8358" spans="7:10">
      <c r="G8358" s="26"/>
      <c r="H8358" s="26"/>
      <c r="I8358" s="26"/>
      <c r="J8358" s="26"/>
    </row>
    <row r="8359" spans="7:10">
      <c r="G8359" s="26"/>
      <c r="H8359" s="26"/>
      <c r="I8359" s="26"/>
      <c r="J8359" s="26"/>
    </row>
    <row r="8360" spans="7:10">
      <c r="G8360" s="26"/>
      <c r="H8360" s="26"/>
      <c r="I8360" s="26"/>
      <c r="J8360" s="26"/>
    </row>
    <row r="8361" spans="7:10">
      <c r="G8361" s="26"/>
      <c r="H8361" s="26"/>
      <c r="I8361" s="26"/>
      <c r="J8361" s="26"/>
    </row>
    <row r="8362" spans="7:10">
      <c r="G8362" s="26"/>
      <c r="H8362" s="26"/>
      <c r="I8362" s="26"/>
      <c r="J8362" s="26"/>
    </row>
    <row r="8363" spans="7:10">
      <c r="G8363" s="26"/>
      <c r="H8363" s="26"/>
      <c r="I8363" s="26"/>
      <c r="J8363" s="26"/>
    </row>
    <row r="8364" spans="7:10">
      <c r="G8364" s="26"/>
      <c r="H8364" s="26"/>
      <c r="I8364" s="26"/>
      <c r="J8364" s="26"/>
    </row>
    <row r="8365" spans="7:10">
      <c r="G8365" s="26"/>
      <c r="H8365" s="26"/>
      <c r="I8365" s="26"/>
      <c r="J8365" s="26"/>
    </row>
    <row r="8366" spans="7:10">
      <c r="G8366" s="26"/>
      <c r="H8366" s="26"/>
      <c r="I8366" s="26"/>
      <c r="J8366" s="26"/>
    </row>
    <row r="8367" spans="7:10">
      <c r="G8367" s="26"/>
      <c r="H8367" s="26"/>
      <c r="I8367" s="26"/>
      <c r="J8367" s="26"/>
    </row>
    <row r="8368" spans="7:10">
      <c r="G8368" s="26"/>
      <c r="H8368" s="26"/>
      <c r="I8368" s="26"/>
      <c r="J8368" s="26"/>
    </row>
    <row r="8369" spans="7:10">
      <c r="G8369" s="26"/>
      <c r="H8369" s="26"/>
      <c r="I8369" s="26"/>
      <c r="J8369" s="26"/>
    </row>
    <row r="8370" spans="7:10">
      <c r="G8370" s="26"/>
      <c r="H8370" s="26"/>
      <c r="I8370" s="26"/>
      <c r="J8370" s="26"/>
    </row>
    <row r="8371" spans="7:10">
      <c r="G8371" s="26"/>
      <c r="H8371" s="26"/>
      <c r="I8371" s="26"/>
      <c r="J8371" s="26"/>
    </row>
    <row r="8372" spans="7:10">
      <c r="G8372" s="26"/>
      <c r="H8372" s="26"/>
      <c r="I8372" s="26"/>
      <c r="J8372" s="26"/>
    </row>
    <row r="8373" spans="7:10">
      <c r="G8373" s="26"/>
      <c r="H8373" s="26"/>
      <c r="I8373" s="26"/>
      <c r="J8373" s="26"/>
    </row>
    <row r="8374" spans="7:10">
      <c r="G8374" s="26"/>
      <c r="H8374" s="26"/>
      <c r="I8374" s="26"/>
      <c r="J8374" s="26"/>
    </row>
    <row r="8375" spans="7:10">
      <c r="G8375" s="26"/>
      <c r="H8375" s="26"/>
      <c r="I8375" s="26"/>
      <c r="J8375" s="26"/>
    </row>
    <row r="8376" spans="7:10">
      <c r="G8376" s="26"/>
      <c r="H8376" s="26"/>
      <c r="I8376" s="26"/>
      <c r="J8376" s="26"/>
    </row>
    <row r="8377" spans="7:10">
      <c r="G8377" s="26"/>
      <c r="H8377" s="26"/>
      <c r="I8377" s="26"/>
      <c r="J8377" s="26"/>
    </row>
    <row r="8378" spans="7:10">
      <c r="G8378" s="26"/>
      <c r="H8378" s="26"/>
      <c r="I8378" s="26"/>
      <c r="J8378" s="26"/>
    </row>
    <row r="8379" spans="7:10">
      <c r="G8379" s="26"/>
      <c r="H8379" s="26"/>
      <c r="I8379" s="26"/>
      <c r="J8379" s="26"/>
    </row>
    <row r="8380" spans="7:10">
      <c r="G8380" s="26"/>
      <c r="H8380" s="26"/>
      <c r="I8380" s="26"/>
      <c r="J8380" s="26"/>
    </row>
    <row r="8381" spans="7:10">
      <c r="G8381" s="26"/>
      <c r="H8381" s="26"/>
      <c r="I8381" s="26"/>
      <c r="J8381" s="26"/>
    </row>
    <row r="8382" spans="7:10">
      <c r="G8382" s="26"/>
      <c r="H8382" s="26"/>
      <c r="I8382" s="26"/>
      <c r="J8382" s="26"/>
    </row>
    <row r="8383" spans="7:10">
      <c r="G8383" s="26"/>
      <c r="H8383" s="26"/>
      <c r="I8383" s="26"/>
      <c r="J8383" s="26"/>
    </row>
    <row r="8384" spans="7:10">
      <c r="G8384" s="26"/>
      <c r="H8384" s="26"/>
      <c r="I8384" s="26"/>
      <c r="J8384" s="26"/>
    </row>
    <row r="8385" spans="7:10">
      <c r="G8385" s="26"/>
      <c r="H8385" s="26"/>
      <c r="I8385" s="26"/>
      <c r="J8385" s="26"/>
    </row>
    <row r="8386" spans="7:10">
      <c r="G8386" s="26"/>
      <c r="H8386" s="26"/>
      <c r="I8386" s="26"/>
      <c r="J8386" s="26"/>
    </row>
    <row r="8387" spans="7:10">
      <c r="G8387" s="26"/>
      <c r="H8387" s="26"/>
      <c r="I8387" s="26"/>
      <c r="J8387" s="26"/>
    </row>
    <row r="8388" spans="7:10">
      <c r="G8388" s="26"/>
      <c r="H8388" s="26"/>
      <c r="I8388" s="26"/>
      <c r="J8388" s="26"/>
    </row>
    <row r="8389" spans="7:10">
      <c r="G8389" s="26"/>
      <c r="H8389" s="26"/>
      <c r="I8389" s="26"/>
      <c r="J8389" s="26"/>
    </row>
    <row r="8390" spans="7:10">
      <c r="G8390" s="26"/>
      <c r="H8390" s="26"/>
      <c r="I8390" s="26"/>
      <c r="J8390" s="26"/>
    </row>
    <row r="8391" spans="7:10">
      <c r="G8391" s="26"/>
      <c r="H8391" s="26"/>
      <c r="I8391" s="26"/>
      <c r="J8391" s="26"/>
    </row>
    <row r="8392" spans="7:10">
      <c r="G8392" s="26"/>
      <c r="H8392" s="26"/>
      <c r="I8392" s="26"/>
      <c r="J8392" s="26"/>
    </row>
    <row r="8393" spans="7:10">
      <c r="G8393" s="26"/>
      <c r="H8393" s="26"/>
      <c r="I8393" s="26"/>
      <c r="J8393" s="26"/>
    </row>
    <row r="8394" spans="7:10">
      <c r="G8394" s="26"/>
      <c r="H8394" s="26"/>
      <c r="I8394" s="26"/>
      <c r="J8394" s="26"/>
    </row>
    <row r="8395" spans="7:10">
      <c r="G8395" s="26"/>
      <c r="H8395" s="26"/>
      <c r="I8395" s="26"/>
      <c r="J8395" s="26"/>
    </row>
    <row r="8396" spans="7:10">
      <c r="G8396" s="26"/>
      <c r="H8396" s="26"/>
      <c r="I8396" s="26"/>
      <c r="J8396" s="26"/>
    </row>
    <row r="8397" spans="7:10">
      <c r="G8397" s="26"/>
      <c r="H8397" s="26"/>
      <c r="I8397" s="26"/>
      <c r="J8397" s="26"/>
    </row>
    <row r="8398" spans="7:10">
      <c r="G8398" s="26"/>
      <c r="H8398" s="26"/>
      <c r="I8398" s="26"/>
      <c r="J8398" s="26"/>
    </row>
    <row r="8399" spans="7:10">
      <c r="G8399" s="26"/>
      <c r="H8399" s="26"/>
      <c r="I8399" s="26"/>
      <c r="J8399" s="26"/>
    </row>
    <row r="8400" spans="7:10">
      <c r="G8400" s="26"/>
      <c r="H8400" s="26"/>
      <c r="I8400" s="26"/>
      <c r="J8400" s="26"/>
    </row>
    <row r="8401" spans="7:10">
      <c r="G8401" s="26"/>
      <c r="H8401" s="26"/>
      <c r="I8401" s="26"/>
      <c r="J8401" s="26"/>
    </row>
    <row r="8402" spans="7:10">
      <c r="G8402" s="26"/>
      <c r="H8402" s="26"/>
      <c r="I8402" s="26"/>
      <c r="J8402" s="26"/>
    </row>
    <row r="8403" spans="7:10">
      <c r="G8403" s="26"/>
      <c r="H8403" s="26"/>
      <c r="I8403" s="26"/>
      <c r="J8403" s="26"/>
    </row>
    <row r="8404" spans="7:10">
      <c r="G8404" s="26"/>
      <c r="H8404" s="26"/>
      <c r="I8404" s="26"/>
      <c r="J8404" s="26"/>
    </row>
    <row r="8405" spans="7:10">
      <c r="G8405" s="26"/>
      <c r="H8405" s="26"/>
      <c r="I8405" s="26"/>
      <c r="J8405" s="26"/>
    </row>
    <row r="8406" spans="7:10">
      <c r="G8406" s="26"/>
      <c r="H8406" s="26"/>
      <c r="I8406" s="26"/>
      <c r="J8406" s="26"/>
    </row>
    <row r="8407" spans="7:10">
      <c r="G8407" s="26"/>
      <c r="H8407" s="26"/>
      <c r="I8407" s="26"/>
      <c r="J8407" s="26"/>
    </row>
    <row r="8408" spans="7:10">
      <c r="G8408" s="26"/>
      <c r="H8408" s="26"/>
      <c r="I8408" s="26"/>
      <c r="J8408" s="26"/>
    </row>
    <row r="8409" spans="7:10">
      <c r="G8409" s="26"/>
      <c r="H8409" s="26"/>
      <c r="I8409" s="26"/>
      <c r="J8409" s="26"/>
    </row>
    <row r="8410" spans="7:10">
      <c r="G8410" s="26"/>
      <c r="H8410" s="26"/>
      <c r="I8410" s="26"/>
      <c r="J8410" s="26"/>
    </row>
    <row r="8411" spans="7:10">
      <c r="G8411" s="26"/>
      <c r="H8411" s="26"/>
      <c r="I8411" s="26"/>
      <c r="J8411" s="26"/>
    </row>
    <row r="8412" spans="7:10">
      <c r="G8412" s="26"/>
      <c r="H8412" s="26"/>
      <c r="I8412" s="26"/>
      <c r="J8412" s="26"/>
    </row>
    <row r="8413" spans="7:10">
      <c r="G8413" s="26"/>
      <c r="H8413" s="26"/>
      <c r="I8413" s="26"/>
      <c r="J8413" s="26"/>
    </row>
    <row r="8414" spans="7:10">
      <c r="G8414" s="26"/>
      <c r="H8414" s="26"/>
      <c r="I8414" s="26"/>
      <c r="J8414" s="26"/>
    </row>
    <row r="8415" spans="7:10">
      <c r="G8415" s="26"/>
      <c r="H8415" s="26"/>
      <c r="I8415" s="26"/>
      <c r="J8415" s="26"/>
    </row>
    <row r="8416" spans="7:10">
      <c r="G8416" s="26"/>
      <c r="H8416" s="26"/>
      <c r="I8416" s="26"/>
      <c r="J8416" s="26"/>
    </row>
    <row r="8417" spans="7:10">
      <c r="G8417" s="26"/>
      <c r="H8417" s="26"/>
      <c r="I8417" s="26"/>
      <c r="J8417" s="26"/>
    </row>
    <row r="8418" spans="7:10">
      <c r="G8418" s="26"/>
      <c r="H8418" s="26"/>
      <c r="I8418" s="26"/>
      <c r="J8418" s="26"/>
    </row>
    <row r="8419" spans="7:10">
      <c r="G8419" s="26"/>
      <c r="H8419" s="26"/>
      <c r="I8419" s="26"/>
      <c r="J8419" s="26"/>
    </row>
    <row r="8420" spans="7:10">
      <c r="G8420" s="26"/>
      <c r="H8420" s="26"/>
      <c r="I8420" s="26"/>
      <c r="J8420" s="26"/>
    </row>
    <row r="8421" spans="7:10">
      <c r="G8421" s="26"/>
      <c r="H8421" s="26"/>
      <c r="I8421" s="26"/>
      <c r="J8421" s="26"/>
    </row>
    <row r="8422" spans="7:10">
      <c r="G8422" s="26"/>
      <c r="H8422" s="26"/>
      <c r="I8422" s="26"/>
      <c r="J8422" s="26"/>
    </row>
    <row r="8423" spans="7:10">
      <c r="G8423" s="26"/>
      <c r="H8423" s="26"/>
      <c r="I8423" s="26"/>
      <c r="J8423" s="26"/>
    </row>
    <row r="8424" spans="7:10">
      <c r="G8424" s="26"/>
      <c r="H8424" s="26"/>
      <c r="I8424" s="26"/>
      <c r="J8424" s="26"/>
    </row>
    <row r="8425" spans="7:10">
      <c r="G8425" s="26"/>
      <c r="H8425" s="26"/>
      <c r="I8425" s="26"/>
      <c r="J8425" s="26"/>
    </row>
    <row r="8426" spans="7:10">
      <c r="G8426" s="26"/>
      <c r="H8426" s="26"/>
      <c r="I8426" s="26"/>
      <c r="J8426" s="26"/>
    </row>
    <row r="8427" spans="7:10">
      <c r="G8427" s="26"/>
      <c r="H8427" s="26"/>
      <c r="I8427" s="26"/>
      <c r="J8427" s="26"/>
    </row>
    <row r="8428" spans="7:10">
      <c r="G8428" s="26"/>
      <c r="H8428" s="26"/>
      <c r="I8428" s="26"/>
      <c r="J8428" s="26"/>
    </row>
    <row r="8429" spans="7:10">
      <c r="G8429" s="26"/>
      <c r="H8429" s="26"/>
      <c r="I8429" s="26"/>
      <c r="J8429" s="26"/>
    </row>
    <row r="8430" spans="7:10">
      <c r="G8430" s="26"/>
      <c r="H8430" s="26"/>
      <c r="I8430" s="26"/>
      <c r="J8430" s="26"/>
    </row>
    <row r="8431" spans="7:10">
      <c r="G8431" s="26"/>
      <c r="H8431" s="26"/>
      <c r="I8431" s="26"/>
      <c r="J8431" s="26"/>
    </row>
    <row r="8432" spans="7:10">
      <c r="G8432" s="26"/>
      <c r="H8432" s="26"/>
      <c r="I8432" s="26"/>
      <c r="J8432" s="26"/>
    </row>
    <row r="8433" spans="7:10">
      <c r="G8433" s="26"/>
      <c r="H8433" s="26"/>
      <c r="I8433" s="26"/>
      <c r="J8433" s="26"/>
    </row>
    <row r="8434" spans="7:10">
      <c r="G8434" s="26"/>
      <c r="H8434" s="26"/>
      <c r="I8434" s="26"/>
      <c r="J8434" s="26"/>
    </row>
    <row r="8435" spans="7:10">
      <c r="G8435" s="26"/>
      <c r="H8435" s="26"/>
      <c r="I8435" s="26"/>
      <c r="J8435" s="26"/>
    </row>
    <row r="8436" spans="7:10">
      <c r="G8436" s="26"/>
      <c r="H8436" s="26"/>
      <c r="I8436" s="26"/>
      <c r="J8436" s="26"/>
    </row>
    <row r="8437" spans="7:10">
      <c r="G8437" s="26"/>
      <c r="H8437" s="26"/>
      <c r="I8437" s="26"/>
      <c r="J8437" s="26"/>
    </row>
    <row r="8438" spans="7:10">
      <c r="G8438" s="26"/>
      <c r="H8438" s="26"/>
      <c r="I8438" s="26"/>
      <c r="J8438" s="26"/>
    </row>
    <row r="8439" spans="7:10">
      <c r="G8439" s="26"/>
      <c r="H8439" s="26"/>
      <c r="I8439" s="26"/>
      <c r="J8439" s="26"/>
    </row>
    <row r="8440" spans="7:10">
      <c r="G8440" s="26"/>
      <c r="H8440" s="26"/>
      <c r="I8440" s="26"/>
      <c r="J8440" s="26"/>
    </row>
    <row r="8441" spans="7:10">
      <c r="G8441" s="26"/>
      <c r="H8441" s="26"/>
      <c r="I8441" s="26"/>
      <c r="J8441" s="26"/>
    </row>
    <row r="8442" spans="7:10">
      <c r="G8442" s="26"/>
      <c r="H8442" s="26"/>
      <c r="I8442" s="26"/>
      <c r="J8442" s="26"/>
    </row>
    <row r="8443" spans="7:10">
      <c r="G8443" s="26"/>
      <c r="H8443" s="26"/>
      <c r="I8443" s="26"/>
      <c r="J8443" s="26"/>
    </row>
    <row r="8444" spans="7:10">
      <c r="G8444" s="26"/>
      <c r="H8444" s="26"/>
      <c r="I8444" s="26"/>
      <c r="J8444" s="26"/>
    </row>
    <row r="8445" spans="7:10">
      <c r="G8445" s="26"/>
      <c r="H8445" s="26"/>
      <c r="I8445" s="26"/>
      <c r="J8445" s="26"/>
    </row>
    <row r="8446" spans="7:10">
      <c r="G8446" s="26"/>
      <c r="H8446" s="26"/>
      <c r="I8446" s="26"/>
      <c r="J8446" s="26"/>
    </row>
    <row r="8447" spans="7:10">
      <c r="G8447" s="26"/>
      <c r="H8447" s="26"/>
      <c r="I8447" s="26"/>
      <c r="J8447" s="26"/>
    </row>
    <row r="8448" spans="7:10">
      <c r="G8448" s="26"/>
      <c r="H8448" s="26"/>
      <c r="I8448" s="26"/>
      <c r="J8448" s="26"/>
    </row>
    <row r="8449" spans="7:10">
      <c r="G8449" s="26"/>
      <c r="H8449" s="26"/>
      <c r="I8449" s="26"/>
      <c r="J8449" s="26"/>
    </row>
    <row r="8450" spans="7:10">
      <c r="G8450" s="26"/>
      <c r="H8450" s="26"/>
      <c r="I8450" s="26"/>
      <c r="J8450" s="26"/>
    </row>
    <row r="8451" spans="7:10">
      <c r="G8451" s="26"/>
      <c r="H8451" s="26"/>
      <c r="I8451" s="26"/>
      <c r="J8451" s="26"/>
    </row>
    <row r="8452" spans="7:10">
      <c r="G8452" s="26"/>
      <c r="H8452" s="26"/>
      <c r="I8452" s="26"/>
      <c r="J8452" s="26"/>
    </row>
    <row r="8453" spans="7:10">
      <c r="G8453" s="26"/>
      <c r="H8453" s="26"/>
      <c r="I8453" s="26"/>
      <c r="J8453" s="26"/>
    </row>
    <row r="8454" spans="7:10">
      <c r="G8454" s="26"/>
      <c r="H8454" s="26"/>
      <c r="I8454" s="26"/>
      <c r="J8454" s="26"/>
    </row>
    <row r="8455" spans="7:10">
      <c r="G8455" s="26"/>
      <c r="H8455" s="26"/>
      <c r="I8455" s="26"/>
      <c r="J8455" s="26"/>
    </row>
    <row r="8456" spans="7:10">
      <c r="G8456" s="26"/>
      <c r="H8456" s="26"/>
      <c r="I8456" s="26"/>
      <c r="J8456" s="26"/>
    </row>
    <row r="8457" spans="7:10">
      <c r="G8457" s="26"/>
      <c r="H8457" s="26"/>
      <c r="I8457" s="26"/>
      <c r="J8457" s="26"/>
    </row>
    <row r="8458" spans="7:10">
      <c r="G8458" s="26"/>
      <c r="H8458" s="26"/>
      <c r="I8458" s="26"/>
      <c r="J8458" s="26"/>
    </row>
    <row r="8459" spans="7:10">
      <c r="G8459" s="26"/>
      <c r="H8459" s="26"/>
      <c r="I8459" s="26"/>
      <c r="J8459" s="26"/>
    </row>
    <row r="8460" spans="7:10">
      <c r="G8460" s="26"/>
      <c r="H8460" s="26"/>
      <c r="I8460" s="26"/>
      <c r="J8460" s="26"/>
    </row>
    <row r="8461" spans="7:10">
      <c r="G8461" s="26"/>
      <c r="H8461" s="26"/>
      <c r="I8461" s="26"/>
      <c r="J8461" s="26"/>
    </row>
    <row r="8462" spans="7:10">
      <c r="G8462" s="26"/>
      <c r="H8462" s="26"/>
      <c r="I8462" s="26"/>
      <c r="J8462" s="26"/>
    </row>
    <row r="8463" spans="7:10">
      <c r="G8463" s="26"/>
      <c r="H8463" s="26"/>
      <c r="I8463" s="26"/>
      <c r="J8463" s="26"/>
    </row>
    <row r="8464" spans="7:10">
      <c r="G8464" s="26"/>
      <c r="H8464" s="26"/>
      <c r="I8464" s="26"/>
      <c r="J8464" s="26"/>
    </row>
    <row r="8465" spans="7:10">
      <c r="G8465" s="26"/>
      <c r="H8465" s="26"/>
      <c r="I8465" s="26"/>
      <c r="J8465" s="26"/>
    </row>
    <row r="8466" spans="7:10">
      <c r="G8466" s="26"/>
      <c r="H8466" s="26"/>
      <c r="I8466" s="26"/>
      <c r="J8466" s="26"/>
    </row>
    <row r="8467" spans="7:10">
      <c r="G8467" s="26"/>
      <c r="H8467" s="26"/>
      <c r="I8467" s="26"/>
      <c r="J8467" s="26"/>
    </row>
    <row r="8468" spans="7:10">
      <c r="G8468" s="26"/>
      <c r="H8468" s="26"/>
      <c r="I8468" s="26"/>
      <c r="J8468" s="26"/>
    </row>
    <row r="8469" spans="7:10">
      <c r="G8469" s="26"/>
      <c r="H8469" s="26"/>
      <c r="I8469" s="26"/>
      <c r="J8469" s="26"/>
    </row>
    <row r="8470" spans="7:10">
      <c r="G8470" s="26"/>
      <c r="H8470" s="26"/>
      <c r="I8470" s="26"/>
      <c r="J8470" s="26"/>
    </row>
    <row r="8471" spans="7:10">
      <c r="G8471" s="26"/>
      <c r="H8471" s="26"/>
      <c r="I8471" s="26"/>
      <c r="J8471" s="26"/>
    </row>
    <row r="8472" spans="7:10">
      <c r="G8472" s="26"/>
      <c r="H8472" s="26"/>
      <c r="I8472" s="26"/>
      <c r="J8472" s="26"/>
    </row>
    <row r="8473" spans="7:10">
      <c r="G8473" s="26"/>
      <c r="H8473" s="26"/>
      <c r="I8473" s="26"/>
      <c r="J8473" s="26"/>
    </row>
    <row r="8474" spans="7:10">
      <c r="G8474" s="26"/>
      <c r="H8474" s="26"/>
      <c r="I8474" s="26"/>
      <c r="J8474" s="26"/>
    </row>
    <row r="8475" spans="7:10">
      <c r="G8475" s="26"/>
      <c r="H8475" s="26"/>
      <c r="I8475" s="26"/>
      <c r="J8475" s="26"/>
    </row>
    <row r="8476" spans="7:10">
      <c r="G8476" s="26"/>
      <c r="H8476" s="26"/>
      <c r="I8476" s="26"/>
      <c r="J8476" s="26"/>
    </row>
    <row r="8477" spans="7:10">
      <c r="G8477" s="26"/>
      <c r="H8477" s="26"/>
      <c r="I8477" s="26"/>
      <c r="J8477" s="26"/>
    </row>
    <row r="8478" spans="7:10">
      <c r="G8478" s="26"/>
      <c r="H8478" s="26"/>
      <c r="I8478" s="26"/>
      <c r="J8478" s="26"/>
    </row>
    <row r="8479" spans="7:10">
      <c r="G8479" s="26"/>
      <c r="H8479" s="26"/>
      <c r="I8479" s="26"/>
      <c r="J8479" s="26"/>
    </row>
    <row r="8480" spans="7:10">
      <c r="G8480" s="26"/>
      <c r="H8480" s="26"/>
      <c r="I8480" s="26"/>
      <c r="J8480" s="26"/>
    </row>
    <row r="8481" spans="7:10">
      <c r="G8481" s="26"/>
      <c r="H8481" s="26"/>
      <c r="I8481" s="26"/>
      <c r="J8481" s="26"/>
    </row>
    <row r="8482" spans="7:10">
      <c r="G8482" s="26"/>
      <c r="H8482" s="26"/>
      <c r="I8482" s="26"/>
      <c r="J8482" s="26"/>
    </row>
    <row r="8483" spans="7:10">
      <c r="G8483" s="26"/>
      <c r="H8483" s="26"/>
      <c r="I8483" s="26"/>
      <c r="J8483" s="26"/>
    </row>
    <row r="8484" spans="7:10">
      <c r="G8484" s="26"/>
      <c r="H8484" s="26"/>
      <c r="I8484" s="26"/>
      <c r="J8484" s="26"/>
    </row>
    <row r="8485" spans="7:10">
      <c r="G8485" s="26"/>
      <c r="H8485" s="26"/>
      <c r="I8485" s="26"/>
      <c r="J8485" s="26"/>
    </row>
    <row r="8486" spans="7:10">
      <c r="G8486" s="26"/>
      <c r="H8486" s="26"/>
      <c r="I8486" s="26"/>
      <c r="J8486" s="26"/>
    </row>
    <row r="8487" spans="7:10">
      <c r="G8487" s="26"/>
      <c r="H8487" s="26"/>
      <c r="I8487" s="26"/>
      <c r="J8487" s="26"/>
    </row>
    <row r="8488" spans="7:10">
      <c r="G8488" s="26"/>
      <c r="H8488" s="26"/>
      <c r="I8488" s="26"/>
      <c r="J8488" s="26"/>
    </row>
    <row r="8489" spans="7:10">
      <c r="G8489" s="26"/>
      <c r="H8489" s="26"/>
      <c r="I8489" s="26"/>
      <c r="J8489" s="26"/>
    </row>
    <row r="8490" spans="7:10">
      <c r="G8490" s="26"/>
      <c r="H8490" s="26"/>
      <c r="I8490" s="26"/>
      <c r="J8490" s="26"/>
    </row>
    <row r="8491" spans="7:10">
      <c r="G8491" s="26"/>
      <c r="H8491" s="26"/>
      <c r="I8491" s="26"/>
      <c r="J8491" s="26"/>
    </row>
    <row r="8492" spans="7:10">
      <c r="G8492" s="26"/>
      <c r="H8492" s="26"/>
      <c r="I8492" s="26"/>
      <c r="J8492" s="26"/>
    </row>
    <row r="8493" spans="7:10">
      <c r="G8493" s="26"/>
      <c r="H8493" s="26"/>
      <c r="I8493" s="26"/>
      <c r="J8493" s="26"/>
    </row>
    <row r="8494" spans="7:10">
      <c r="G8494" s="26"/>
      <c r="H8494" s="26"/>
      <c r="I8494" s="26"/>
      <c r="J8494" s="26"/>
    </row>
    <row r="8495" spans="7:10">
      <c r="G8495" s="26"/>
      <c r="H8495" s="26"/>
      <c r="I8495" s="26"/>
      <c r="J8495" s="26"/>
    </row>
    <row r="8496" spans="7:10">
      <c r="G8496" s="26"/>
      <c r="H8496" s="26"/>
      <c r="I8496" s="26"/>
      <c r="J8496" s="26"/>
    </row>
    <row r="8497" spans="7:10">
      <c r="G8497" s="26"/>
      <c r="H8497" s="26"/>
      <c r="I8497" s="26"/>
      <c r="J8497" s="26"/>
    </row>
    <row r="8498" spans="7:10">
      <c r="G8498" s="26"/>
      <c r="H8498" s="26"/>
      <c r="I8498" s="26"/>
      <c r="J8498" s="26"/>
    </row>
    <row r="8499" spans="7:10">
      <c r="G8499" s="26"/>
      <c r="H8499" s="26"/>
      <c r="I8499" s="26"/>
      <c r="J8499" s="26"/>
    </row>
    <row r="8500" spans="7:10">
      <c r="G8500" s="26"/>
      <c r="H8500" s="26"/>
      <c r="I8500" s="26"/>
      <c r="J8500" s="26"/>
    </row>
    <row r="8501" spans="7:10">
      <c r="G8501" s="26"/>
      <c r="H8501" s="26"/>
      <c r="I8501" s="26"/>
      <c r="J8501" s="26"/>
    </row>
    <row r="8502" spans="7:10">
      <c r="G8502" s="26"/>
      <c r="H8502" s="26"/>
      <c r="I8502" s="26"/>
      <c r="J8502" s="26"/>
    </row>
    <row r="8503" spans="7:10">
      <c r="G8503" s="26"/>
      <c r="H8503" s="26"/>
      <c r="I8503" s="26"/>
      <c r="J8503" s="26"/>
    </row>
    <row r="8504" spans="7:10">
      <c r="G8504" s="26"/>
      <c r="H8504" s="26"/>
      <c r="I8504" s="26"/>
      <c r="J8504" s="26"/>
    </row>
    <row r="8505" spans="7:10">
      <c r="G8505" s="26"/>
      <c r="H8505" s="26"/>
      <c r="I8505" s="26"/>
      <c r="J8505" s="26"/>
    </row>
    <row r="8506" spans="7:10">
      <c r="G8506" s="26"/>
      <c r="H8506" s="26"/>
      <c r="I8506" s="26"/>
      <c r="J8506" s="26"/>
    </row>
    <row r="8507" spans="7:10">
      <c r="G8507" s="26"/>
      <c r="H8507" s="26"/>
      <c r="I8507" s="26"/>
      <c r="J8507" s="26"/>
    </row>
    <row r="8508" spans="7:10">
      <c r="G8508" s="26"/>
      <c r="H8508" s="26"/>
      <c r="I8508" s="26"/>
      <c r="J8508" s="26"/>
    </row>
    <row r="8509" spans="7:10">
      <c r="G8509" s="26"/>
      <c r="H8509" s="26"/>
      <c r="I8509" s="26"/>
      <c r="J8509" s="26"/>
    </row>
    <row r="8510" spans="7:10">
      <c r="G8510" s="26"/>
      <c r="H8510" s="26"/>
      <c r="I8510" s="26"/>
      <c r="J8510" s="26"/>
    </row>
    <row r="8511" spans="7:10">
      <c r="G8511" s="26"/>
      <c r="H8511" s="26"/>
      <c r="I8511" s="26"/>
      <c r="J8511" s="26"/>
    </row>
    <row r="8512" spans="7:10">
      <c r="G8512" s="26"/>
      <c r="H8512" s="26"/>
      <c r="I8512" s="26"/>
      <c r="J8512" s="26"/>
    </row>
    <row r="8513" spans="7:10">
      <c r="G8513" s="26"/>
      <c r="H8513" s="26"/>
      <c r="I8513" s="26"/>
      <c r="J8513" s="26"/>
    </row>
    <row r="8514" spans="7:10">
      <c r="G8514" s="26"/>
      <c r="H8514" s="26"/>
      <c r="I8514" s="26"/>
      <c r="J8514" s="26"/>
    </row>
    <row r="8515" spans="7:10">
      <c r="G8515" s="26"/>
      <c r="H8515" s="26"/>
      <c r="I8515" s="26"/>
      <c r="J8515" s="26"/>
    </row>
    <row r="8516" spans="7:10">
      <c r="G8516" s="26"/>
      <c r="H8516" s="26"/>
      <c r="I8516" s="26"/>
      <c r="J8516" s="26"/>
    </row>
    <row r="8517" spans="7:10">
      <c r="G8517" s="26"/>
      <c r="H8517" s="26"/>
      <c r="I8517" s="26"/>
      <c r="J8517" s="26"/>
    </row>
    <row r="8518" spans="7:10">
      <c r="G8518" s="26"/>
      <c r="H8518" s="26"/>
      <c r="I8518" s="26"/>
      <c r="J8518" s="26"/>
    </row>
    <row r="8519" spans="7:10">
      <c r="G8519" s="26"/>
      <c r="H8519" s="26"/>
      <c r="I8519" s="26"/>
      <c r="J8519" s="26"/>
    </row>
    <row r="8520" spans="7:10">
      <c r="G8520" s="26"/>
      <c r="H8520" s="26"/>
      <c r="I8520" s="26"/>
      <c r="J8520" s="26"/>
    </row>
    <row r="8521" spans="7:10">
      <c r="G8521" s="26"/>
      <c r="H8521" s="26"/>
      <c r="I8521" s="26"/>
      <c r="J8521" s="26"/>
    </row>
    <row r="8522" spans="7:10">
      <c r="G8522" s="26"/>
      <c r="H8522" s="26"/>
      <c r="I8522" s="26"/>
      <c r="J8522" s="26"/>
    </row>
    <row r="8523" spans="7:10">
      <c r="G8523" s="26"/>
      <c r="H8523" s="26"/>
      <c r="I8523" s="26"/>
      <c r="J8523" s="26"/>
    </row>
    <row r="8524" spans="7:10">
      <c r="G8524" s="26"/>
      <c r="H8524" s="26"/>
      <c r="I8524" s="26"/>
      <c r="J8524" s="26"/>
    </row>
    <row r="8525" spans="7:10">
      <c r="G8525" s="26"/>
      <c r="H8525" s="26"/>
      <c r="I8525" s="26"/>
      <c r="J8525" s="26"/>
    </row>
    <row r="8526" spans="7:10">
      <c r="G8526" s="26"/>
      <c r="H8526" s="26"/>
      <c r="I8526" s="26"/>
      <c r="J8526" s="26"/>
    </row>
    <row r="8527" spans="7:10">
      <c r="G8527" s="26"/>
      <c r="H8527" s="26"/>
      <c r="I8527" s="26"/>
      <c r="J8527" s="26"/>
    </row>
    <row r="8528" spans="7:10">
      <c r="G8528" s="26"/>
      <c r="H8528" s="26"/>
      <c r="I8528" s="26"/>
      <c r="J8528" s="26"/>
    </row>
    <row r="8529" spans="7:10">
      <c r="G8529" s="26"/>
      <c r="H8529" s="26"/>
      <c r="I8529" s="26"/>
      <c r="J8529" s="26"/>
    </row>
    <row r="8530" spans="7:10">
      <c r="G8530" s="26"/>
      <c r="H8530" s="26"/>
      <c r="I8530" s="26"/>
      <c r="J8530" s="26"/>
    </row>
    <row r="8531" spans="7:10">
      <c r="G8531" s="26"/>
      <c r="H8531" s="26"/>
      <c r="I8531" s="26"/>
      <c r="J8531" s="26"/>
    </row>
    <row r="8532" spans="7:10">
      <c r="G8532" s="26"/>
      <c r="H8532" s="26"/>
      <c r="I8532" s="26"/>
      <c r="J8532" s="26"/>
    </row>
    <row r="8533" spans="7:10">
      <c r="G8533" s="26"/>
      <c r="H8533" s="26"/>
      <c r="I8533" s="26"/>
      <c r="J8533" s="26"/>
    </row>
    <row r="8534" spans="7:10">
      <c r="G8534" s="26"/>
      <c r="H8534" s="26"/>
      <c r="I8534" s="26"/>
      <c r="J8534" s="26"/>
    </row>
    <row r="8535" spans="7:10">
      <c r="G8535" s="26"/>
      <c r="H8535" s="26"/>
      <c r="I8535" s="26"/>
      <c r="J8535" s="26"/>
    </row>
    <row r="8536" spans="7:10">
      <c r="G8536" s="26"/>
      <c r="H8536" s="26"/>
      <c r="I8536" s="26"/>
      <c r="J8536" s="26"/>
    </row>
    <row r="8537" spans="7:10">
      <c r="G8537" s="26"/>
      <c r="H8537" s="26"/>
      <c r="I8537" s="26"/>
      <c r="J8537" s="26"/>
    </row>
    <row r="8538" spans="7:10">
      <c r="G8538" s="26"/>
      <c r="H8538" s="26"/>
      <c r="I8538" s="26"/>
      <c r="J8538" s="26"/>
    </row>
    <row r="8539" spans="7:10">
      <c r="G8539" s="26"/>
      <c r="H8539" s="26"/>
      <c r="I8539" s="26"/>
      <c r="J8539" s="26"/>
    </row>
    <row r="8540" spans="7:10">
      <c r="G8540" s="26"/>
      <c r="H8540" s="26"/>
      <c r="I8540" s="26"/>
      <c r="J8540" s="26"/>
    </row>
    <row r="8541" spans="7:10">
      <c r="G8541" s="26"/>
      <c r="H8541" s="26"/>
      <c r="I8541" s="26"/>
      <c r="J8541" s="26"/>
    </row>
    <row r="8542" spans="7:10">
      <c r="G8542" s="26"/>
      <c r="H8542" s="26"/>
      <c r="I8542" s="26"/>
      <c r="J8542" s="26"/>
    </row>
    <row r="8543" spans="7:10">
      <c r="G8543" s="26"/>
      <c r="H8543" s="26"/>
      <c r="I8543" s="26"/>
      <c r="J8543" s="26"/>
    </row>
    <row r="8544" spans="7:10">
      <c r="G8544" s="26"/>
      <c r="H8544" s="26"/>
      <c r="I8544" s="26"/>
      <c r="J8544" s="26"/>
    </row>
    <row r="8545" spans="7:10">
      <c r="G8545" s="26"/>
      <c r="H8545" s="26"/>
      <c r="I8545" s="26"/>
      <c r="J8545" s="26"/>
    </row>
    <row r="8546" spans="7:10">
      <c r="G8546" s="26"/>
      <c r="H8546" s="26"/>
      <c r="I8546" s="26"/>
      <c r="J8546" s="26"/>
    </row>
    <row r="8547" spans="7:10">
      <c r="G8547" s="26"/>
      <c r="H8547" s="26"/>
      <c r="I8547" s="26"/>
      <c r="J8547" s="26"/>
    </row>
    <row r="8548" spans="7:10">
      <c r="G8548" s="26"/>
      <c r="H8548" s="26"/>
      <c r="I8548" s="26"/>
      <c r="J8548" s="26"/>
    </row>
    <row r="8549" spans="7:10">
      <c r="G8549" s="26"/>
      <c r="H8549" s="26"/>
      <c r="I8549" s="26"/>
      <c r="J8549" s="26"/>
    </row>
    <row r="8550" spans="7:10">
      <c r="G8550" s="26"/>
      <c r="H8550" s="26"/>
      <c r="I8550" s="26"/>
      <c r="J8550" s="26"/>
    </row>
    <row r="8551" spans="7:10">
      <c r="G8551" s="26"/>
      <c r="H8551" s="26"/>
      <c r="I8551" s="26"/>
      <c r="J8551" s="26"/>
    </row>
    <row r="8552" spans="7:10">
      <c r="G8552" s="26"/>
      <c r="H8552" s="26"/>
      <c r="I8552" s="26"/>
      <c r="J8552" s="26"/>
    </row>
    <row r="8553" spans="7:10">
      <c r="G8553" s="26"/>
      <c r="H8553" s="26"/>
      <c r="I8553" s="26"/>
      <c r="J8553" s="26"/>
    </row>
    <row r="8554" spans="7:10">
      <c r="G8554" s="26"/>
      <c r="H8554" s="26"/>
      <c r="I8554" s="26"/>
      <c r="J8554" s="26"/>
    </row>
    <row r="8555" spans="7:10">
      <c r="G8555" s="26"/>
      <c r="H8555" s="26"/>
      <c r="I8555" s="26"/>
      <c r="J8555" s="26"/>
    </row>
    <row r="8556" spans="7:10">
      <c r="G8556" s="26"/>
      <c r="H8556" s="26"/>
      <c r="I8556" s="26"/>
      <c r="J8556" s="26"/>
    </row>
    <row r="8557" spans="7:10">
      <c r="G8557" s="26"/>
      <c r="H8557" s="26"/>
      <c r="I8557" s="26"/>
      <c r="J8557" s="26"/>
    </row>
    <row r="8558" spans="7:10">
      <c r="G8558" s="26"/>
      <c r="H8558" s="26"/>
      <c r="I8558" s="26"/>
      <c r="J8558" s="26"/>
    </row>
    <row r="8559" spans="7:10">
      <c r="G8559" s="26"/>
      <c r="H8559" s="26"/>
      <c r="I8559" s="26"/>
      <c r="J8559" s="26"/>
    </row>
    <row r="8560" spans="7:10">
      <c r="G8560" s="26"/>
      <c r="H8560" s="26"/>
      <c r="I8560" s="26"/>
      <c r="J8560" s="26"/>
    </row>
    <row r="8561" spans="7:10">
      <c r="G8561" s="26"/>
      <c r="H8561" s="26"/>
      <c r="I8561" s="26"/>
      <c r="J8561" s="26"/>
    </row>
    <row r="8562" spans="7:10">
      <c r="G8562" s="26"/>
      <c r="H8562" s="26"/>
      <c r="I8562" s="26"/>
      <c r="J8562" s="26"/>
    </row>
    <row r="8563" spans="7:10">
      <c r="G8563" s="26"/>
      <c r="H8563" s="26"/>
      <c r="I8563" s="26"/>
      <c r="J8563" s="26"/>
    </row>
    <row r="8564" spans="7:10">
      <c r="G8564" s="26"/>
      <c r="H8564" s="26"/>
      <c r="I8564" s="26"/>
      <c r="J8564" s="26"/>
    </row>
    <row r="8565" spans="7:10">
      <c r="G8565" s="26"/>
      <c r="H8565" s="26"/>
      <c r="I8565" s="26"/>
      <c r="J8565" s="26"/>
    </row>
    <row r="8566" spans="7:10">
      <c r="G8566" s="26"/>
      <c r="H8566" s="26"/>
      <c r="I8566" s="26"/>
      <c r="J8566" s="26"/>
    </row>
    <row r="8567" spans="7:10">
      <c r="G8567" s="26"/>
      <c r="H8567" s="26"/>
      <c r="I8567" s="26"/>
      <c r="J8567" s="26"/>
    </row>
    <row r="8568" spans="7:10">
      <c r="G8568" s="26"/>
      <c r="H8568" s="26"/>
      <c r="I8568" s="26"/>
      <c r="J8568" s="26"/>
    </row>
    <row r="8569" spans="7:10">
      <c r="G8569" s="26"/>
      <c r="H8569" s="26"/>
      <c r="I8569" s="26"/>
      <c r="J8569" s="26"/>
    </row>
    <row r="8570" spans="7:10">
      <c r="G8570" s="26"/>
      <c r="H8570" s="26"/>
      <c r="I8570" s="26"/>
      <c r="J8570" s="26"/>
    </row>
    <row r="8571" spans="7:10">
      <c r="G8571" s="26"/>
      <c r="H8571" s="26"/>
      <c r="I8571" s="26"/>
      <c r="J8571" s="26"/>
    </row>
    <row r="8572" spans="7:10">
      <c r="G8572" s="26"/>
      <c r="H8572" s="26"/>
      <c r="I8572" s="26"/>
      <c r="J8572" s="26"/>
    </row>
    <row r="8573" spans="7:10">
      <c r="G8573" s="26"/>
      <c r="H8573" s="26"/>
      <c r="I8573" s="26"/>
      <c r="J8573" s="26"/>
    </row>
    <row r="8574" spans="7:10">
      <c r="G8574" s="26"/>
      <c r="H8574" s="26"/>
      <c r="I8574" s="26"/>
      <c r="J8574" s="26"/>
    </row>
    <row r="8575" spans="7:10">
      <c r="G8575" s="26"/>
      <c r="H8575" s="26"/>
      <c r="I8575" s="26"/>
      <c r="J8575" s="26"/>
    </row>
    <row r="8576" spans="7:10">
      <c r="G8576" s="26"/>
      <c r="H8576" s="26"/>
      <c r="I8576" s="26"/>
      <c r="J8576" s="26"/>
    </row>
    <row r="8577" spans="7:10">
      <c r="G8577" s="26"/>
      <c r="H8577" s="26"/>
      <c r="I8577" s="26"/>
      <c r="J8577" s="26"/>
    </row>
    <row r="8578" spans="7:10">
      <c r="G8578" s="26"/>
      <c r="H8578" s="26"/>
      <c r="I8578" s="26"/>
      <c r="J8578" s="26"/>
    </row>
    <row r="8579" spans="7:10">
      <c r="G8579" s="26"/>
      <c r="H8579" s="26"/>
      <c r="I8579" s="26"/>
      <c r="J8579" s="26"/>
    </row>
    <row r="8580" spans="7:10">
      <c r="G8580" s="26"/>
      <c r="H8580" s="26"/>
      <c r="I8580" s="26"/>
      <c r="J8580" s="26"/>
    </row>
    <row r="8581" spans="7:10">
      <c r="G8581" s="26"/>
      <c r="H8581" s="26"/>
      <c r="I8581" s="26"/>
      <c r="J8581" s="26"/>
    </row>
    <row r="8582" spans="7:10">
      <c r="G8582" s="26"/>
      <c r="H8582" s="26"/>
      <c r="I8582" s="26"/>
      <c r="J8582" s="26"/>
    </row>
    <row r="8583" spans="7:10">
      <c r="G8583" s="26"/>
      <c r="H8583" s="26"/>
      <c r="I8583" s="26"/>
      <c r="J8583" s="26"/>
    </row>
    <row r="8584" spans="7:10">
      <c r="G8584" s="26"/>
      <c r="H8584" s="26"/>
      <c r="I8584" s="26"/>
      <c r="J8584" s="26"/>
    </row>
    <row r="8585" spans="7:10">
      <c r="G8585" s="26"/>
      <c r="H8585" s="26"/>
      <c r="I8585" s="26"/>
      <c r="J8585" s="26"/>
    </row>
    <row r="8586" spans="7:10">
      <c r="G8586" s="26"/>
      <c r="H8586" s="26"/>
      <c r="I8586" s="26"/>
      <c r="J8586" s="26"/>
    </row>
    <row r="8587" spans="7:10">
      <c r="G8587" s="26"/>
      <c r="H8587" s="26"/>
      <c r="I8587" s="26"/>
      <c r="J8587" s="26"/>
    </row>
    <row r="8588" spans="7:10">
      <c r="G8588" s="26"/>
      <c r="H8588" s="26"/>
      <c r="I8588" s="26"/>
      <c r="J8588" s="26"/>
    </row>
    <row r="8589" spans="7:10">
      <c r="G8589" s="26"/>
      <c r="H8589" s="26"/>
      <c r="I8589" s="26"/>
      <c r="J8589" s="26"/>
    </row>
    <row r="8590" spans="7:10">
      <c r="G8590" s="26"/>
      <c r="H8590" s="26"/>
      <c r="I8590" s="26"/>
      <c r="J8590" s="26"/>
    </row>
    <row r="8591" spans="7:10">
      <c r="G8591" s="26"/>
      <c r="H8591" s="26"/>
      <c r="I8591" s="26"/>
      <c r="J8591" s="26"/>
    </row>
    <row r="8592" spans="7:10">
      <c r="G8592" s="26"/>
      <c r="H8592" s="26"/>
      <c r="I8592" s="26"/>
      <c r="J8592" s="26"/>
    </row>
    <row r="8593" spans="7:10">
      <c r="G8593" s="26"/>
      <c r="H8593" s="26"/>
      <c r="I8593" s="26"/>
      <c r="J8593" s="26"/>
    </row>
    <row r="8594" spans="7:10">
      <c r="G8594" s="26"/>
      <c r="H8594" s="26"/>
      <c r="I8594" s="26"/>
      <c r="J8594" s="26"/>
    </row>
    <row r="8595" spans="7:10">
      <c r="G8595" s="26"/>
      <c r="H8595" s="26"/>
      <c r="I8595" s="26"/>
      <c r="J8595" s="26"/>
    </row>
    <row r="8596" spans="7:10">
      <c r="G8596" s="26"/>
      <c r="H8596" s="26"/>
      <c r="I8596" s="26"/>
      <c r="J8596" s="26"/>
    </row>
    <row r="8597" spans="7:10">
      <c r="G8597" s="26"/>
      <c r="H8597" s="26"/>
      <c r="I8597" s="26"/>
      <c r="J8597" s="26"/>
    </row>
    <row r="8598" spans="7:10">
      <c r="G8598" s="26"/>
      <c r="H8598" s="26"/>
      <c r="I8598" s="26"/>
      <c r="J8598" s="26"/>
    </row>
    <row r="8599" spans="7:10">
      <c r="G8599" s="26"/>
      <c r="H8599" s="26"/>
      <c r="I8599" s="26"/>
      <c r="J8599" s="26"/>
    </row>
    <row r="8600" spans="7:10">
      <c r="G8600" s="26"/>
      <c r="H8600" s="26"/>
      <c r="I8600" s="26"/>
      <c r="J8600" s="26"/>
    </row>
    <row r="8601" spans="7:10">
      <c r="G8601" s="26"/>
      <c r="H8601" s="26"/>
      <c r="I8601" s="26"/>
      <c r="J8601" s="26"/>
    </row>
    <row r="8602" spans="7:10">
      <c r="G8602" s="26"/>
      <c r="H8602" s="26"/>
      <c r="I8602" s="26"/>
      <c r="J8602" s="26"/>
    </row>
    <row r="8603" spans="7:10">
      <c r="G8603" s="26"/>
      <c r="H8603" s="26"/>
      <c r="I8603" s="26"/>
      <c r="J8603" s="26"/>
    </row>
    <row r="8604" spans="7:10">
      <c r="G8604" s="26"/>
      <c r="H8604" s="26"/>
      <c r="I8604" s="26"/>
      <c r="J8604" s="26"/>
    </row>
    <row r="8605" spans="7:10">
      <c r="G8605" s="26"/>
      <c r="H8605" s="26"/>
      <c r="I8605" s="26"/>
      <c r="J8605" s="26"/>
    </row>
    <row r="8606" spans="7:10">
      <c r="G8606" s="26"/>
      <c r="H8606" s="26"/>
      <c r="I8606" s="26"/>
      <c r="J8606" s="26"/>
    </row>
    <row r="8607" spans="7:10">
      <c r="G8607" s="26"/>
      <c r="H8607" s="26"/>
      <c r="I8607" s="26"/>
      <c r="J8607" s="26"/>
    </row>
    <row r="8608" spans="7:10">
      <c r="G8608" s="26"/>
      <c r="H8608" s="26"/>
      <c r="I8608" s="26"/>
      <c r="J8608" s="26"/>
    </row>
    <row r="8609" spans="7:10">
      <c r="G8609" s="26"/>
      <c r="H8609" s="26"/>
      <c r="I8609" s="26"/>
      <c r="J8609" s="26"/>
    </row>
    <row r="8610" spans="7:10">
      <c r="G8610" s="26"/>
      <c r="H8610" s="26"/>
      <c r="I8610" s="26"/>
      <c r="J8610" s="26"/>
    </row>
    <row r="8611" spans="7:10">
      <c r="G8611" s="26"/>
      <c r="H8611" s="26"/>
      <c r="I8611" s="26"/>
      <c r="J8611" s="26"/>
    </row>
    <row r="8612" spans="7:10">
      <c r="G8612" s="26"/>
      <c r="H8612" s="26"/>
      <c r="I8612" s="26"/>
      <c r="J8612" s="26"/>
    </row>
    <row r="8613" spans="7:10">
      <c r="G8613" s="26"/>
      <c r="H8613" s="26"/>
      <c r="I8613" s="26"/>
      <c r="J8613" s="26"/>
    </row>
    <row r="8614" spans="7:10">
      <c r="G8614" s="26"/>
      <c r="H8614" s="26"/>
      <c r="I8614" s="26"/>
      <c r="J8614" s="26"/>
    </row>
    <row r="8615" spans="7:10">
      <c r="G8615" s="26"/>
      <c r="H8615" s="26"/>
      <c r="I8615" s="26"/>
      <c r="J8615" s="26"/>
    </row>
    <row r="8616" spans="7:10">
      <c r="G8616" s="26"/>
      <c r="H8616" s="26"/>
      <c r="I8616" s="26"/>
      <c r="J8616" s="26"/>
    </row>
    <row r="8617" spans="7:10">
      <c r="G8617" s="26"/>
      <c r="H8617" s="26"/>
      <c r="I8617" s="26"/>
      <c r="J8617" s="26"/>
    </row>
    <row r="8618" spans="7:10">
      <c r="G8618" s="26"/>
      <c r="H8618" s="26"/>
      <c r="I8618" s="26"/>
      <c r="J8618" s="26"/>
    </row>
    <row r="8619" spans="7:10">
      <c r="G8619" s="26"/>
      <c r="H8619" s="26"/>
      <c r="I8619" s="26"/>
      <c r="J8619" s="26"/>
    </row>
    <row r="8620" spans="7:10">
      <c r="G8620" s="26"/>
      <c r="H8620" s="26"/>
      <c r="I8620" s="26"/>
      <c r="J8620" s="26"/>
    </row>
    <row r="8621" spans="7:10">
      <c r="G8621" s="26"/>
      <c r="H8621" s="26"/>
      <c r="I8621" s="26"/>
      <c r="J8621" s="26"/>
    </row>
    <row r="8622" spans="7:10">
      <c r="G8622" s="26"/>
      <c r="H8622" s="26"/>
      <c r="I8622" s="26"/>
      <c r="J8622" s="26"/>
    </row>
    <row r="8623" spans="7:10">
      <c r="G8623" s="26"/>
      <c r="H8623" s="26"/>
      <c r="I8623" s="26"/>
      <c r="J8623" s="26"/>
    </row>
    <row r="8624" spans="7:10">
      <c r="G8624" s="26"/>
      <c r="H8624" s="26"/>
      <c r="I8624" s="26"/>
      <c r="J8624" s="26"/>
    </row>
    <row r="8625" spans="7:10">
      <c r="G8625" s="26"/>
      <c r="H8625" s="26"/>
      <c r="I8625" s="26"/>
      <c r="J8625" s="26"/>
    </row>
    <row r="8626" spans="7:10">
      <c r="G8626" s="26"/>
      <c r="H8626" s="26"/>
      <c r="I8626" s="26"/>
      <c r="J8626" s="26"/>
    </row>
    <row r="8627" spans="7:10">
      <c r="G8627" s="26"/>
      <c r="H8627" s="26"/>
      <c r="I8627" s="26"/>
      <c r="J8627" s="26"/>
    </row>
    <row r="8628" spans="7:10">
      <c r="G8628" s="26"/>
      <c r="H8628" s="26"/>
      <c r="I8628" s="26"/>
      <c r="J8628" s="26"/>
    </row>
    <row r="8629" spans="7:10">
      <c r="G8629" s="26"/>
      <c r="H8629" s="26"/>
      <c r="I8629" s="26"/>
      <c r="J8629" s="26"/>
    </row>
    <row r="8630" spans="7:10">
      <c r="G8630" s="26"/>
      <c r="H8630" s="26"/>
      <c r="I8630" s="26"/>
      <c r="J8630" s="26"/>
    </row>
    <row r="8631" spans="7:10">
      <c r="G8631" s="26"/>
      <c r="H8631" s="26"/>
      <c r="I8631" s="26"/>
      <c r="J8631" s="26"/>
    </row>
    <row r="8632" spans="7:10">
      <c r="G8632" s="26"/>
      <c r="H8632" s="26"/>
      <c r="I8632" s="26"/>
      <c r="J8632" s="26"/>
    </row>
    <row r="8633" spans="7:10">
      <c r="G8633" s="26"/>
      <c r="H8633" s="26"/>
      <c r="I8633" s="26"/>
      <c r="J8633" s="26"/>
    </row>
    <row r="8634" spans="7:10">
      <c r="G8634" s="26"/>
      <c r="H8634" s="26"/>
      <c r="I8634" s="26"/>
      <c r="J8634" s="26"/>
    </row>
    <row r="8635" spans="7:10">
      <c r="G8635" s="26"/>
      <c r="H8635" s="26"/>
      <c r="I8635" s="26"/>
      <c r="J8635" s="26"/>
    </row>
    <row r="8636" spans="7:10">
      <c r="G8636" s="26"/>
      <c r="H8636" s="26"/>
      <c r="I8636" s="26"/>
      <c r="J8636" s="26"/>
    </row>
    <row r="8637" spans="7:10">
      <c r="G8637" s="26"/>
      <c r="H8637" s="26"/>
      <c r="I8637" s="26"/>
      <c r="J8637" s="26"/>
    </row>
    <row r="8638" spans="7:10">
      <c r="G8638" s="26"/>
      <c r="H8638" s="26"/>
      <c r="I8638" s="26"/>
      <c r="J8638" s="26"/>
    </row>
    <row r="8639" spans="7:10">
      <c r="G8639" s="26"/>
      <c r="H8639" s="26"/>
      <c r="I8639" s="26"/>
      <c r="J8639" s="26"/>
    </row>
    <row r="8640" spans="7:10">
      <c r="G8640" s="26"/>
      <c r="H8640" s="26"/>
      <c r="I8640" s="26"/>
      <c r="J8640" s="26"/>
    </row>
    <row r="8641" spans="7:10">
      <c r="G8641" s="26"/>
      <c r="H8641" s="26"/>
      <c r="I8641" s="26"/>
      <c r="J8641" s="26"/>
    </row>
    <row r="8642" spans="7:10">
      <c r="G8642" s="26"/>
      <c r="H8642" s="26"/>
      <c r="I8642" s="26"/>
      <c r="J8642" s="26"/>
    </row>
    <row r="8643" spans="7:10">
      <c r="G8643" s="26"/>
      <c r="H8643" s="26"/>
      <c r="I8643" s="26"/>
      <c r="J8643" s="26"/>
    </row>
    <row r="8644" spans="7:10">
      <c r="G8644" s="26"/>
      <c r="H8644" s="26"/>
      <c r="I8644" s="26"/>
      <c r="J8644" s="26"/>
    </row>
    <row r="8645" spans="7:10">
      <c r="G8645" s="26"/>
      <c r="H8645" s="26"/>
      <c r="I8645" s="26"/>
      <c r="J8645" s="26"/>
    </row>
    <row r="8646" spans="7:10">
      <c r="G8646" s="26"/>
      <c r="H8646" s="26"/>
      <c r="I8646" s="26"/>
      <c r="J8646" s="26"/>
    </row>
    <row r="8647" spans="7:10">
      <c r="G8647" s="26"/>
      <c r="H8647" s="26"/>
      <c r="I8647" s="26"/>
      <c r="J8647" s="26"/>
    </row>
    <row r="8648" spans="7:10">
      <c r="G8648" s="26"/>
      <c r="H8648" s="26"/>
      <c r="I8648" s="26"/>
      <c r="J8648" s="26"/>
    </row>
    <row r="8649" spans="7:10">
      <c r="G8649" s="26"/>
      <c r="H8649" s="26"/>
      <c r="I8649" s="26"/>
      <c r="J8649" s="26"/>
    </row>
    <row r="8650" spans="7:10">
      <c r="G8650" s="26"/>
      <c r="H8650" s="26"/>
      <c r="I8650" s="26"/>
      <c r="J8650" s="26"/>
    </row>
    <row r="8651" spans="7:10">
      <c r="G8651" s="26"/>
      <c r="H8651" s="26"/>
      <c r="I8651" s="26"/>
      <c r="J8651" s="26"/>
    </row>
    <row r="8652" spans="7:10">
      <c r="G8652" s="26"/>
      <c r="H8652" s="26"/>
      <c r="I8652" s="26"/>
      <c r="J8652" s="26"/>
    </row>
    <row r="8653" spans="7:10">
      <c r="G8653" s="26"/>
      <c r="H8653" s="26"/>
      <c r="I8653" s="26"/>
      <c r="J8653" s="26"/>
    </row>
    <row r="8654" spans="7:10">
      <c r="G8654" s="26"/>
      <c r="H8654" s="26"/>
      <c r="I8654" s="26"/>
      <c r="J8654" s="26"/>
    </row>
    <row r="8655" spans="7:10">
      <c r="G8655" s="26"/>
      <c r="H8655" s="26"/>
      <c r="I8655" s="26"/>
      <c r="J8655" s="26"/>
    </row>
    <row r="8656" spans="7:10">
      <c r="G8656" s="26"/>
      <c r="H8656" s="26"/>
      <c r="I8656" s="26"/>
      <c r="J8656" s="26"/>
    </row>
    <row r="8657" spans="7:10">
      <c r="G8657" s="26"/>
      <c r="H8657" s="26"/>
      <c r="I8657" s="26"/>
      <c r="J8657" s="26"/>
    </row>
    <row r="8658" spans="7:10">
      <c r="G8658" s="26"/>
      <c r="H8658" s="26"/>
      <c r="I8658" s="26"/>
      <c r="J8658" s="26"/>
    </row>
    <row r="8659" spans="7:10">
      <c r="G8659" s="26"/>
      <c r="H8659" s="26"/>
      <c r="I8659" s="26"/>
      <c r="J8659" s="26"/>
    </row>
    <row r="8660" spans="7:10">
      <c r="G8660" s="26"/>
      <c r="H8660" s="26"/>
      <c r="I8660" s="26"/>
      <c r="J8660" s="26"/>
    </row>
    <row r="8661" spans="7:10">
      <c r="G8661" s="26"/>
      <c r="H8661" s="26"/>
      <c r="I8661" s="26"/>
      <c r="J8661" s="26"/>
    </row>
    <row r="8662" spans="7:10">
      <c r="G8662" s="26"/>
      <c r="H8662" s="26"/>
      <c r="I8662" s="26"/>
      <c r="J8662" s="26"/>
    </row>
    <row r="8663" spans="7:10">
      <c r="G8663" s="26"/>
      <c r="H8663" s="26"/>
      <c r="I8663" s="26"/>
      <c r="J8663" s="26"/>
    </row>
    <row r="8664" spans="7:10">
      <c r="G8664" s="26"/>
      <c r="H8664" s="26"/>
      <c r="I8664" s="26"/>
      <c r="J8664" s="26"/>
    </row>
    <row r="8665" spans="7:10">
      <c r="G8665" s="26"/>
      <c r="H8665" s="26"/>
      <c r="I8665" s="26"/>
      <c r="J8665" s="26"/>
    </row>
    <row r="8666" spans="7:10">
      <c r="G8666" s="26"/>
      <c r="H8666" s="26"/>
      <c r="I8666" s="26"/>
      <c r="J8666" s="26"/>
    </row>
    <row r="8667" spans="7:10">
      <c r="G8667" s="26"/>
      <c r="H8667" s="26"/>
      <c r="I8667" s="26"/>
      <c r="J8667" s="26"/>
    </row>
    <row r="8668" spans="7:10">
      <c r="G8668" s="26"/>
      <c r="H8668" s="26"/>
      <c r="I8668" s="26"/>
      <c r="J8668" s="26"/>
    </row>
    <row r="8669" spans="7:10">
      <c r="G8669" s="26"/>
      <c r="H8669" s="26"/>
      <c r="I8669" s="26"/>
      <c r="J8669" s="26"/>
    </row>
    <row r="8670" spans="7:10">
      <c r="G8670" s="26"/>
      <c r="H8670" s="26"/>
      <c r="I8670" s="26"/>
      <c r="J8670" s="26"/>
    </row>
    <row r="8671" spans="7:10">
      <c r="G8671" s="26"/>
      <c r="H8671" s="26"/>
      <c r="I8671" s="26"/>
      <c r="J8671" s="26"/>
    </row>
    <row r="8672" spans="7:10">
      <c r="G8672" s="26"/>
      <c r="H8672" s="26"/>
      <c r="I8672" s="26"/>
      <c r="J8672" s="26"/>
    </row>
    <row r="8673" spans="7:10">
      <c r="G8673" s="26"/>
      <c r="H8673" s="26"/>
      <c r="I8673" s="26"/>
      <c r="J8673" s="26"/>
    </row>
    <row r="8674" spans="7:10">
      <c r="G8674" s="26"/>
      <c r="H8674" s="26"/>
      <c r="I8674" s="26"/>
      <c r="J8674" s="26"/>
    </row>
    <row r="8675" spans="7:10">
      <c r="G8675" s="26"/>
      <c r="H8675" s="26"/>
      <c r="I8675" s="26"/>
      <c r="J8675" s="26"/>
    </row>
    <row r="8676" spans="7:10">
      <c r="G8676" s="26"/>
      <c r="H8676" s="26"/>
      <c r="I8676" s="26"/>
      <c r="J8676" s="26"/>
    </row>
    <row r="8677" spans="7:10">
      <c r="G8677" s="26"/>
      <c r="H8677" s="26"/>
      <c r="I8677" s="26"/>
      <c r="J8677" s="26"/>
    </row>
    <row r="8678" spans="7:10">
      <c r="G8678" s="26"/>
      <c r="H8678" s="26"/>
      <c r="I8678" s="26"/>
      <c r="J8678" s="26"/>
    </row>
    <row r="8679" spans="7:10">
      <c r="G8679" s="26"/>
      <c r="H8679" s="26"/>
      <c r="I8679" s="26"/>
      <c r="J8679" s="26"/>
    </row>
    <row r="8680" spans="7:10">
      <c r="G8680" s="26"/>
      <c r="H8680" s="26"/>
      <c r="I8680" s="26"/>
      <c r="J8680" s="26"/>
    </row>
    <row r="8681" spans="7:10">
      <c r="G8681" s="26"/>
      <c r="H8681" s="26"/>
      <c r="I8681" s="26"/>
      <c r="J8681" s="26"/>
    </row>
    <row r="8682" spans="7:10">
      <c r="G8682" s="26"/>
      <c r="H8682" s="26"/>
      <c r="I8682" s="26"/>
      <c r="J8682" s="26"/>
    </row>
    <row r="8683" spans="7:10">
      <c r="G8683" s="26"/>
      <c r="H8683" s="26"/>
      <c r="I8683" s="26"/>
      <c r="J8683" s="26"/>
    </row>
    <row r="8684" spans="7:10">
      <c r="G8684" s="26"/>
      <c r="H8684" s="26"/>
      <c r="I8684" s="26"/>
      <c r="J8684" s="26"/>
    </row>
    <row r="8685" spans="7:10">
      <c r="G8685" s="26"/>
      <c r="H8685" s="26"/>
      <c r="I8685" s="26"/>
      <c r="J8685" s="26"/>
    </row>
    <row r="8686" spans="7:10">
      <c r="G8686" s="26"/>
      <c r="H8686" s="26"/>
      <c r="I8686" s="26"/>
      <c r="J8686" s="26"/>
    </row>
    <row r="8687" spans="7:10">
      <c r="G8687" s="26"/>
      <c r="H8687" s="26"/>
      <c r="I8687" s="26"/>
      <c r="J8687" s="26"/>
    </row>
    <row r="8688" spans="7:10">
      <c r="G8688" s="26"/>
      <c r="H8688" s="26"/>
      <c r="I8688" s="26"/>
      <c r="J8688" s="26"/>
    </row>
    <row r="8689" spans="7:10">
      <c r="G8689" s="26"/>
      <c r="H8689" s="26"/>
      <c r="I8689" s="26"/>
      <c r="J8689" s="26"/>
    </row>
    <row r="8690" spans="7:10">
      <c r="G8690" s="26"/>
      <c r="H8690" s="26"/>
      <c r="I8690" s="26"/>
      <c r="J8690" s="26"/>
    </row>
    <row r="8691" spans="7:10">
      <c r="G8691" s="26"/>
      <c r="H8691" s="26"/>
      <c r="I8691" s="26"/>
      <c r="J8691" s="26"/>
    </row>
    <row r="8692" spans="7:10">
      <c r="G8692" s="26"/>
      <c r="H8692" s="26"/>
      <c r="I8692" s="26"/>
      <c r="J8692" s="26"/>
    </row>
    <row r="8693" spans="7:10">
      <c r="G8693" s="26"/>
      <c r="H8693" s="26"/>
      <c r="I8693" s="26"/>
      <c r="J8693" s="26"/>
    </row>
    <row r="8694" spans="7:10">
      <c r="G8694" s="26"/>
      <c r="H8694" s="26"/>
      <c r="I8694" s="26"/>
      <c r="J8694" s="26"/>
    </row>
    <row r="8695" spans="7:10">
      <c r="G8695" s="26"/>
      <c r="H8695" s="26"/>
      <c r="I8695" s="26"/>
      <c r="J8695" s="26"/>
    </row>
    <row r="8696" spans="7:10">
      <c r="G8696" s="26"/>
      <c r="H8696" s="26"/>
      <c r="I8696" s="26"/>
      <c r="J8696" s="26"/>
    </row>
    <row r="8697" spans="7:10">
      <c r="G8697" s="26"/>
      <c r="H8697" s="26"/>
      <c r="I8697" s="26"/>
      <c r="J8697" s="26"/>
    </row>
    <row r="8698" spans="7:10">
      <c r="G8698" s="26"/>
      <c r="H8698" s="26"/>
      <c r="I8698" s="26"/>
      <c r="J8698" s="26"/>
    </row>
    <row r="8699" spans="7:10">
      <c r="G8699" s="26"/>
      <c r="H8699" s="26"/>
      <c r="I8699" s="26"/>
      <c r="J8699" s="26"/>
    </row>
    <row r="8700" spans="7:10">
      <c r="G8700" s="26"/>
      <c r="H8700" s="26"/>
      <c r="I8700" s="26"/>
      <c r="J8700" s="26"/>
    </row>
    <row r="8701" spans="7:10">
      <c r="G8701" s="26"/>
      <c r="H8701" s="26"/>
      <c r="I8701" s="26"/>
      <c r="J8701" s="26"/>
    </row>
    <row r="8702" spans="7:10">
      <c r="G8702" s="26"/>
      <c r="H8702" s="26"/>
      <c r="I8702" s="26"/>
      <c r="J8702" s="26"/>
    </row>
    <row r="8703" spans="7:10">
      <c r="G8703" s="26"/>
      <c r="H8703" s="26"/>
      <c r="I8703" s="26"/>
      <c r="J8703" s="26"/>
    </row>
    <row r="8704" spans="7:10">
      <c r="G8704" s="26"/>
      <c r="H8704" s="26"/>
      <c r="I8704" s="26"/>
      <c r="J8704" s="26"/>
    </row>
    <row r="8705" spans="7:10">
      <c r="G8705" s="26"/>
      <c r="H8705" s="26"/>
      <c r="I8705" s="26"/>
      <c r="J8705" s="26"/>
    </row>
    <row r="8706" spans="7:10">
      <c r="G8706" s="26"/>
      <c r="H8706" s="26"/>
      <c r="I8706" s="26"/>
      <c r="J8706" s="26"/>
    </row>
    <row r="8707" spans="7:10">
      <c r="G8707" s="26"/>
      <c r="H8707" s="26"/>
      <c r="I8707" s="26"/>
      <c r="J8707" s="26"/>
    </row>
    <row r="8708" spans="7:10">
      <c r="G8708" s="26"/>
      <c r="H8708" s="26"/>
      <c r="I8708" s="26"/>
      <c r="J8708" s="26"/>
    </row>
    <row r="8709" spans="7:10">
      <c r="G8709" s="26"/>
      <c r="H8709" s="26"/>
      <c r="I8709" s="26"/>
      <c r="J8709" s="26"/>
    </row>
    <row r="8710" spans="7:10">
      <c r="G8710" s="26"/>
      <c r="H8710" s="26"/>
      <c r="I8710" s="26"/>
      <c r="J8710" s="26"/>
    </row>
    <row r="8711" spans="7:10">
      <c r="G8711" s="26"/>
      <c r="H8711" s="26"/>
      <c r="I8711" s="26"/>
      <c r="J8711" s="26"/>
    </row>
    <row r="8712" spans="7:10">
      <c r="G8712" s="26"/>
      <c r="H8712" s="26"/>
      <c r="I8712" s="26"/>
      <c r="J8712" s="26"/>
    </row>
    <row r="8713" spans="7:10">
      <c r="G8713" s="26"/>
      <c r="H8713" s="26"/>
      <c r="I8713" s="26"/>
      <c r="J8713" s="26"/>
    </row>
    <row r="8714" spans="7:10">
      <c r="G8714" s="26"/>
      <c r="H8714" s="26"/>
      <c r="I8714" s="26"/>
      <c r="J8714" s="26"/>
    </row>
    <row r="8715" spans="7:10">
      <c r="G8715" s="26"/>
      <c r="H8715" s="26"/>
      <c r="I8715" s="26"/>
      <c r="J8715" s="26"/>
    </row>
    <row r="8716" spans="7:10">
      <c r="G8716" s="26"/>
      <c r="H8716" s="26"/>
      <c r="I8716" s="26"/>
      <c r="J8716" s="26"/>
    </row>
    <row r="8717" spans="7:10">
      <c r="G8717" s="26"/>
      <c r="H8717" s="26"/>
      <c r="I8717" s="26"/>
      <c r="J8717" s="26"/>
    </row>
    <row r="8718" spans="7:10">
      <c r="G8718" s="26"/>
      <c r="H8718" s="26"/>
      <c r="I8718" s="26"/>
      <c r="J8718" s="26"/>
    </row>
    <row r="8719" spans="7:10">
      <c r="G8719" s="26"/>
      <c r="H8719" s="26"/>
      <c r="I8719" s="26"/>
      <c r="J8719" s="26"/>
    </row>
    <row r="8720" spans="7:10">
      <c r="G8720" s="26"/>
      <c r="H8720" s="26"/>
      <c r="I8720" s="26"/>
      <c r="J8720" s="26"/>
    </row>
    <row r="8721" spans="7:10">
      <c r="G8721" s="26"/>
      <c r="H8721" s="26"/>
      <c r="I8721" s="26"/>
      <c r="J8721" s="26"/>
    </row>
    <row r="8722" spans="7:10">
      <c r="G8722" s="26"/>
      <c r="H8722" s="26"/>
      <c r="I8722" s="26"/>
      <c r="J8722" s="26"/>
    </row>
    <row r="8723" spans="7:10">
      <c r="G8723" s="26"/>
      <c r="H8723" s="26"/>
      <c r="I8723" s="26"/>
      <c r="J8723" s="26"/>
    </row>
    <row r="8724" spans="7:10">
      <c r="G8724" s="26"/>
      <c r="H8724" s="26"/>
      <c r="I8724" s="26"/>
      <c r="J8724" s="26"/>
    </row>
    <row r="8725" spans="7:10">
      <c r="G8725" s="26"/>
      <c r="H8725" s="26"/>
      <c r="I8725" s="26"/>
      <c r="J8725" s="26"/>
    </row>
    <row r="8726" spans="7:10">
      <c r="G8726" s="26"/>
      <c r="H8726" s="26"/>
      <c r="I8726" s="26"/>
      <c r="J8726" s="26"/>
    </row>
    <row r="8727" spans="7:10">
      <c r="G8727" s="26"/>
      <c r="H8727" s="26"/>
      <c r="I8727" s="26"/>
      <c r="J8727" s="26"/>
    </row>
    <row r="8728" spans="7:10">
      <c r="G8728" s="26"/>
      <c r="H8728" s="26"/>
      <c r="I8728" s="26"/>
      <c r="J8728" s="26"/>
    </row>
    <row r="8729" spans="7:10">
      <c r="G8729" s="26"/>
      <c r="H8729" s="26"/>
      <c r="I8729" s="26"/>
      <c r="J8729" s="26"/>
    </row>
    <row r="8730" spans="7:10">
      <c r="G8730" s="26"/>
      <c r="H8730" s="26"/>
      <c r="I8730" s="26"/>
      <c r="J8730" s="26"/>
    </row>
    <row r="8731" spans="7:10">
      <c r="G8731" s="26"/>
      <c r="H8731" s="26"/>
      <c r="I8731" s="26"/>
      <c r="J8731" s="26"/>
    </row>
    <row r="8732" spans="7:10">
      <c r="G8732" s="26"/>
      <c r="H8732" s="26"/>
      <c r="I8732" s="26"/>
      <c r="J8732" s="26"/>
    </row>
    <row r="8733" spans="7:10">
      <c r="G8733" s="26"/>
      <c r="H8733" s="26"/>
      <c r="I8733" s="26"/>
      <c r="J8733" s="26"/>
    </row>
    <row r="8734" spans="7:10">
      <c r="G8734" s="26"/>
      <c r="H8734" s="26"/>
      <c r="I8734" s="26"/>
      <c r="J8734" s="26"/>
    </row>
    <row r="8735" spans="7:10">
      <c r="G8735" s="26"/>
      <c r="H8735" s="26"/>
      <c r="I8735" s="26"/>
      <c r="J8735" s="26"/>
    </row>
    <row r="8736" spans="7:10">
      <c r="G8736" s="26"/>
      <c r="H8736" s="26"/>
      <c r="I8736" s="26"/>
      <c r="J8736" s="26"/>
    </row>
    <row r="8737" spans="7:10">
      <c r="G8737" s="26"/>
      <c r="H8737" s="26"/>
      <c r="I8737" s="26"/>
      <c r="J8737" s="26"/>
    </row>
    <row r="8738" spans="7:10">
      <c r="G8738" s="26"/>
      <c r="H8738" s="26"/>
      <c r="I8738" s="26"/>
      <c r="J8738" s="26"/>
    </row>
    <row r="8739" spans="7:10">
      <c r="G8739" s="26"/>
      <c r="H8739" s="26"/>
      <c r="I8739" s="26"/>
      <c r="J8739" s="26"/>
    </row>
    <row r="8740" spans="7:10">
      <c r="G8740" s="26"/>
      <c r="H8740" s="26"/>
      <c r="I8740" s="26"/>
      <c r="J8740" s="26"/>
    </row>
    <row r="8741" spans="7:10">
      <c r="G8741" s="26"/>
      <c r="H8741" s="26"/>
      <c r="I8741" s="26"/>
      <c r="J8741" s="26"/>
    </row>
    <row r="8742" spans="7:10">
      <c r="G8742" s="26"/>
      <c r="H8742" s="26"/>
      <c r="I8742" s="26"/>
      <c r="J8742" s="26"/>
    </row>
    <row r="8743" spans="7:10">
      <c r="G8743" s="26"/>
      <c r="H8743" s="26"/>
      <c r="I8743" s="26"/>
      <c r="J8743" s="26"/>
    </row>
    <row r="8744" spans="7:10">
      <c r="G8744" s="26"/>
      <c r="H8744" s="26"/>
      <c r="I8744" s="26"/>
      <c r="J8744" s="26"/>
    </row>
    <row r="8745" spans="7:10">
      <c r="G8745" s="26"/>
      <c r="H8745" s="26"/>
      <c r="I8745" s="26"/>
      <c r="J8745" s="26"/>
    </row>
    <row r="8746" spans="7:10">
      <c r="G8746" s="26"/>
      <c r="H8746" s="26"/>
      <c r="I8746" s="26"/>
      <c r="J8746" s="26"/>
    </row>
    <row r="8747" spans="7:10">
      <c r="G8747" s="26"/>
      <c r="H8747" s="26"/>
      <c r="I8747" s="26"/>
      <c r="J8747" s="26"/>
    </row>
    <row r="8748" spans="7:10">
      <c r="G8748" s="26"/>
      <c r="H8748" s="26"/>
      <c r="I8748" s="26"/>
      <c r="J8748" s="26"/>
    </row>
    <row r="8749" spans="7:10">
      <c r="G8749" s="26"/>
      <c r="H8749" s="26"/>
      <c r="I8749" s="26"/>
      <c r="J8749" s="26"/>
    </row>
    <row r="8750" spans="7:10">
      <c r="G8750" s="26"/>
      <c r="H8750" s="26"/>
      <c r="I8750" s="26"/>
      <c r="J8750" s="26"/>
    </row>
    <row r="8751" spans="7:10">
      <c r="G8751" s="26"/>
      <c r="H8751" s="26"/>
      <c r="I8751" s="26"/>
      <c r="J8751" s="26"/>
    </row>
    <row r="8752" spans="7:10">
      <c r="G8752" s="26"/>
      <c r="H8752" s="26"/>
      <c r="I8752" s="26"/>
      <c r="J8752" s="26"/>
    </row>
    <row r="8753" spans="7:10">
      <c r="G8753" s="26"/>
      <c r="H8753" s="26"/>
      <c r="I8753" s="26"/>
      <c r="J8753" s="26"/>
    </row>
    <row r="8754" spans="7:10">
      <c r="G8754" s="26"/>
      <c r="H8754" s="26"/>
      <c r="I8754" s="26"/>
      <c r="J8754" s="26"/>
    </row>
    <row r="8755" spans="7:10">
      <c r="G8755" s="26"/>
      <c r="H8755" s="26"/>
      <c r="I8755" s="26"/>
      <c r="J8755" s="26"/>
    </row>
    <row r="8756" spans="7:10">
      <c r="G8756" s="26"/>
      <c r="H8756" s="26"/>
      <c r="I8756" s="26"/>
      <c r="J8756" s="26"/>
    </row>
    <row r="8757" spans="7:10">
      <c r="G8757" s="26"/>
      <c r="H8757" s="26"/>
      <c r="I8757" s="26"/>
      <c r="J8757" s="26"/>
    </row>
    <row r="8758" spans="7:10">
      <c r="G8758" s="26"/>
      <c r="H8758" s="26"/>
      <c r="I8758" s="26"/>
      <c r="J8758" s="26"/>
    </row>
    <row r="8759" spans="7:10">
      <c r="G8759" s="26"/>
      <c r="H8759" s="26"/>
      <c r="I8759" s="26"/>
      <c r="J8759" s="26"/>
    </row>
    <row r="8760" spans="7:10">
      <c r="G8760" s="26"/>
      <c r="H8760" s="26"/>
      <c r="I8760" s="26"/>
      <c r="J8760" s="26"/>
    </row>
    <row r="8761" spans="7:10">
      <c r="G8761" s="26"/>
      <c r="H8761" s="26"/>
      <c r="I8761" s="26"/>
      <c r="J8761" s="26"/>
    </row>
    <row r="8762" spans="7:10">
      <c r="G8762" s="26"/>
      <c r="H8762" s="26"/>
      <c r="I8762" s="26"/>
      <c r="J8762" s="26"/>
    </row>
    <row r="8763" spans="7:10">
      <c r="G8763" s="26"/>
      <c r="H8763" s="26"/>
      <c r="I8763" s="26"/>
      <c r="J8763" s="26"/>
    </row>
    <row r="8764" spans="7:10">
      <c r="G8764" s="26"/>
      <c r="H8764" s="26"/>
      <c r="I8764" s="26"/>
      <c r="J8764" s="26"/>
    </row>
    <row r="8765" spans="7:10">
      <c r="G8765" s="26"/>
      <c r="H8765" s="26"/>
      <c r="I8765" s="26"/>
      <c r="J8765" s="26"/>
    </row>
    <row r="8766" spans="7:10">
      <c r="G8766" s="26"/>
      <c r="H8766" s="26"/>
      <c r="I8766" s="26"/>
      <c r="J8766" s="26"/>
    </row>
    <row r="8767" spans="7:10">
      <c r="G8767" s="26"/>
      <c r="H8767" s="26"/>
      <c r="I8767" s="26"/>
      <c r="J8767" s="26"/>
    </row>
    <row r="8768" spans="7:10">
      <c r="G8768" s="26"/>
      <c r="H8768" s="26"/>
      <c r="I8768" s="26"/>
      <c r="J8768" s="26"/>
    </row>
    <row r="8769" spans="7:10">
      <c r="G8769" s="26"/>
      <c r="H8769" s="26"/>
      <c r="I8769" s="26"/>
      <c r="J8769" s="26"/>
    </row>
    <row r="8770" spans="7:10">
      <c r="G8770" s="26"/>
      <c r="H8770" s="26"/>
      <c r="I8770" s="26"/>
      <c r="J8770" s="26"/>
    </row>
    <row r="8771" spans="7:10">
      <c r="G8771" s="26"/>
      <c r="H8771" s="26"/>
      <c r="I8771" s="26"/>
      <c r="J8771" s="26"/>
    </row>
    <row r="8772" spans="7:10">
      <c r="G8772" s="26"/>
      <c r="H8772" s="26"/>
      <c r="I8772" s="26"/>
      <c r="J8772" s="26"/>
    </row>
    <row r="8773" spans="7:10">
      <c r="G8773" s="26"/>
      <c r="H8773" s="26"/>
      <c r="I8773" s="26"/>
      <c r="J8773" s="26"/>
    </row>
    <row r="8774" spans="7:10">
      <c r="G8774" s="26"/>
      <c r="H8774" s="26"/>
      <c r="I8774" s="26"/>
      <c r="J8774" s="26"/>
    </row>
    <row r="8775" spans="7:10">
      <c r="G8775" s="26"/>
      <c r="H8775" s="26"/>
      <c r="I8775" s="26"/>
      <c r="J8775" s="26"/>
    </row>
    <row r="8776" spans="7:10">
      <c r="G8776" s="26"/>
      <c r="H8776" s="26"/>
      <c r="I8776" s="26"/>
      <c r="J8776" s="26"/>
    </row>
    <row r="8777" spans="7:10">
      <c r="G8777" s="26"/>
      <c r="H8777" s="26"/>
      <c r="I8777" s="26"/>
      <c r="J8777" s="26"/>
    </row>
    <row r="8778" spans="7:10">
      <c r="G8778" s="26"/>
      <c r="H8778" s="26"/>
      <c r="I8778" s="26"/>
      <c r="J8778" s="26"/>
    </row>
    <row r="8779" spans="7:10">
      <c r="G8779" s="26"/>
      <c r="H8779" s="26"/>
      <c r="I8779" s="26"/>
      <c r="J8779" s="26"/>
    </row>
    <row r="8780" spans="7:10">
      <c r="G8780" s="26"/>
      <c r="H8780" s="26"/>
      <c r="I8780" s="26"/>
      <c r="J8780" s="26"/>
    </row>
    <row r="8781" spans="7:10">
      <c r="G8781" s="26"/>
      <c r="H8781" s="26"/>
      <c r="I8781" s="26"/>
      <c r="J8781" s="26"/>
    </row>
    <row r="8782" spans="7:10">
      <c r="G8782" s="26"/>
      <c r="H8782" s="26"/>
      <c r="I8782" s="26"/>
      <c r="J8782" s="26"/>
    </row>
    <row r="8783" spans="7:10">
      <c r="G8783" s="26"/>
      <c r="H8783" s="26"/>
      <c r="I8783" s="26"/>
      <c r="J8783" s="26"/>
    </row>
    <row r="8784" spans="7:10">
      <c r="G8784" s="26"/>
      <c r="H8784" s="26"/>
      <c r="I8784" s="26"/>
      <c r="J8784" s="26"/>
    </row>
    <row r="8785" spans="7:10">
      <c r="G8785" s="26"/>
      <c r="H8785" s="26"/>
      <c r="I8785" s="26"/>
      <c r="J8785" s="26"/>
    </row>
    <row r="8786" spans="7:10">
      <c r="G8786" s="26"/>
      <c r="H8786" s="26"/>
      <c r="I8786" s="26"/>
      <c r="J8786" s="26"/>
    </row>
    <row r="8787" spans="7:10">
      <c r="G8787" s="26"/>
      <c r="H8787" s="26"/>
      <c r="I8787" s="26"/>
      <c r="J8787" s="26"/>
    </row>
    <row r="8788" spans="7:10">
      <c r="G8788" s="26"/>
      <c r="H8788" s="26"/>
      <c r="I8788" s="26"/>
      <c r="J8788" s="26"/>
    </row>
    <row r="8789" spans="7:10">
      <c r="G8789" s="26"/>
      <c r="H8789" s="26"/>
      <c r="I8789" s="26"/>
      <c r="J8789" s="26"/>
    </row>
    <row r="8790" spans="7:10">
      <c r="G8790" s="26"/>
      <c r="H8790" s="26"/>
      <c r="I8790" s="26"/>
      <c r="J8790" s="26"/>
    </row>
    <row r="8791" spans="7:10">
      <c r="G8791" s="26"/>
      <c r="H8791" s="26"/>
      <c r="I8791" s="26"/>
      <c r="J8791" s="26"/>
    </row>
    <row r="8792" spans="7:10">
      <c r="G8792" s="26"/>
      <c r="H8792" s="26"/>
      <c r="I8792" s="26"/>
      <c r="J8792" s="26"/>
    </row>
    <row r="8793" spans="7:10">
      <c r="G8793" s="26"/>
      <c r="H8793" s="26"/>
      <c r="I8793" s="26"/>
      <c r="J8793" s="26"/>
    </row>
    <row r="8794" spans="7:10">
      <c r="G8794" s="26"/>
      <c r="H8794" s="26"/>
      <c r="I8794" s="26"/>
      <c r="J8794" s="26"/>
    </row>
    <row r="8795" spans="7:10">
      <c r="G8795" s="26"/>
      <c r="H8795" s="26"/>
      <c r="I8795" s="26"/>
      <c r="J8795" s="26"/>
    </row>
    <row r="8796" spans="7:10">
      <c r="G8796" s="26"/>
      <c r="H8796" s="26"/>
      <c r="I8796" s="26"/>
      <c r="J8796" s="26"/>
    </row>
    <row r="8797" spans="7:10">
      <c r="G8797" s="26"/>
      <c r="H8797" s="26"/>
      <c r="I8797" s="26"/>
      <c r="J8797" s="26"/>
    </row>
    <row r="8798" spans="7:10">
      <c r="G8798" s="26"/>
      <c r="H8798" s="26"/>
      <c r="I8798" s="26"/>
      <c r="J8798" s="26"/>
    </row>
    <row r="8799" spans="7:10">
      <c r="G8799" s="26"/>
      <c r="H8799" s="26"/>
      <c r="I8799" s="26"/>
      <c r="J8799" s="26"/>
    </row>
    <row r="8800" spans="7:10">
      <c r="G8800" s="26"/>
      <c r="H8800" s="26"/>
      <c r="I8800" s="26"/>
      <c r="J8800" s="26"/>
    </row>
    <row r="8801" spans="7:10">
      <c r="G8801" s="26"/>
      <c r="H8801" s="26"/>
      <c r="I8801" s="26"/>
      <c r="J8801" s="26"/>
    </row>
    <row r="8802" spans="7:10">
      <c r="G8802" s="26"/>
      <c r="H8802" s="26"/>
      <c r="I8802" s="26"/>
      <c r="J8802" s="26"/>
    </row>
    <row r="8803" spans="7:10">
      <c r="G8803" s="26"/>
      <c r="H8803" s="26"/>
      <c r="I8803" s="26"/>
      <c r="J8803" s="26"/>
    </row>
    <row r="8804" spans="7:10">
      <c r="G8804" s="26"/>
      <c r="H8804" s="26"/>
      <c r="I8804" s="26"/>
      <c r="J8804" s="26"/>
    </row>
    <row r="8805" spans="7:10">
      <c r="G8805" s="26"/>
      <c r="H8805" s="26"/>
      <c r="I8805" s="26"/>
      <c r="J8805" s="26"/>
    </row>
    <row r="8806" spans="7:10">
      <c r="G8806" s="26"/>
      <c r="H8806" s="26"/>
      <c r="I8806" s="26"/>
      <c r="J8806" s="26"/>
    </row>
    <row r="8807" spans="7:10">
      <c r="G8807" s="26"/>
      <c r="H8807" s="26"/>
      <c r="I8807" s="26"/>
      <c r="J8807" s="26"/>
    </row>
    <row r="8808" spans="7:10">
      <c r="G8808" s="26"/>
      <c r="H8808" s="26"/>
      <c r="I8808" s="26"/>
      <c r="J8808" s="26"/>
    </row>
    <row r="8809" spans="7:10">
      <c r="G8809" s="26"/>
      <c r="H8809" s="26"/>
      <c r="I8809" s="26"/>
      <c r="J8809" s="26"/>
    </row>
    <row r="8810" spans="7:10">
      <c r="G8810" s="26"/>
      <c r="H8810" s="26"/>
      <c r="I8810" s="26"/>
      <c r="J8810" s="26"/>
    </row>
    <row r="8811" spans="7:10">
      <c r="G8811" s="26"/>
      <c r="H8811" s="26"/>
      <c r="I8811" s="26"/>
      <c r="J8811" s="26"/>
    </row>
    <row r="8812" spans="7:10">
      <c r="G8812" s="26"/>
      <c r="H8812" s="26"/>
      <c r="I8812" s="26"/>
      <c r="J8812" s="26"/>
    </row>
    <row r="8813" spans="7:10">
      <c r="G8813" s="26"/>
      <c r="H8813" s="26"/>
      <c r="I8813" s="26"/>
      <c r="J8813" s="26"/>
    </row>
    <row r="8814" spans="7:10">
      <c r="G8814" s="26"/>
      <c r="H8814" s="26"/>
      <c r="I8814" s="26"/>
      <c r="J8814" s="26"/>
    </row>
    <row r="8815" spans="7:10">
      <c r="G8815" s="26"/>
      <c r="H8815" s="26"/>
      <c r="I8815" s="26"/>
      <c r="J8815" s="26"/>
    </row>
    <row r="8816" spans="7:10">
      <c r="G8816" s="26"/>
      <c r="H8816" s="26"/>
      <c r="I8816" s="26"/>
      <c r="J8816" s="26"/>
    </row>
    <row r="8817" spans="7:10">
      <c r="G8817" s="26"/>
      <c r="H8817" s="26"/>
      <c r="I8817" s="26"/>
      <c r="J8817" s="26"/>
    </row>
    <row r="8818" spans="7:10">
      <c r="G8818" s="26"/>
      <c r="H8818" s="26"/>
      <c r="I8818" s="26"/>
      <c r="J8818" s="26"/>
    </row>
    <row r="8819" spans="7:10">
      <c r="G8819" s="26"/>
      <c r="H8819" s="26"/>
      <c r="I8819" s="26"/>
      <c r="J8819" s="26"/>
    </row>
    <row r="8820" spans="7:10">
      <c r="G8820" s="26"/>
      <c r="H8820" s="26"/>
      <c r="I8820" s="26"/>
      <c r="J8820" s="26"/>
    </row>
    <row r="8821" spans="7:10">
      <c r="G8821" s="26"/>
      <c r="H8821" s="26"/>
      <c r="I8821" s="26"/>
      <c r="J8821" s="26"/>
    </row>
    <row r="8822" spans="7:10">
      <c r="G8822" s="26"/>
      <c r="H8822" s="26"/>
      <c r="I8822" s="26"/>
      <c r="J8822" s="26"/>
    </row>
    <row r="8823" spans="7:10">
      <c r="G8823" s="26"/>
      <c r="H8823" s="26"/>
      <c r="I8823" s="26"/>
      <c r="J8823" s="26"/>
    </row>
    <row r="8824" spans="7:10">
      <c r="G8824" s="26"/>
      <c r="H8824" s="26"/>
      <c r="I8824" s="26"/>
      <c r="J8824" s="26"/>
    </row>
    <row r="8825" spans="7:10">
      <c r="G8825" s="26"/>
      <c r="H8825" s="26"/>
      <c r="I8825" s="26"/>
      <c r="J8825" s="26"/>
    </row>
    <row r="8826" spans="7:10">
      <c r="G8826" s="26"/>
      <c r="H8826" s="26"/>
      <c r="I8826" s="26"/>
      <c r="J8826" s="26"/>
    </row>
    <row r="8827" spans="7:10">
      <c r="G8827" s="26"/>
      <c r="H8827" s="26"/>
      <c r="I8827" s="26"/>
      <c r="J8827" s="26"/>
    </row>
    <row r="8828" spans="7:10">
      <c r="G8828" s="26"/>
      <c r="H8828" s="26"/>
      <c r="I8828" s="26"/>
      <c r="J8828" s="26"/>
    </row>
    <row r="8829" spans="7:10">
      <c r="G8829" s="26"/>
      <c r="H8829" s="26"/>
      <c r="I8829" s="26"/>
      <c r="J8829" s="26"/>
    </row>
    <row r="8830" spans="7:10">
      <c r="G8830" s="26"/>
      <c r="H8830" s="26"/>
      <c r="I8830" s="26"/>
      <c r="J8830" s="26"/>
    </row>
    <row r="8831" spans="7:10">
      <c r="G8831" s="26"/>
      <c r="H8831" s="26"/>
      <c r="I8831" s="26"/>
      <c r="J8831" s="26"/>
    </row>
    <row r="8832" spans="7:10">
      <c r="G8832" s="26"/>
      <c r="H8832" s="26"/>
      <c r="I8832" s="26"/>
      <c r="J8832" s="26"/>
    </row>
    <row r="8833" spans="7:10">
      <c r="G8833" s="26"/>
      <c r="H8833" s="26"/>
      <c r="I8833" s="26"/>
      <c r="J8833" s="26"/>
    </row>
    <row r="8834" spans="7:10">
      <c r="G8834" s="26"/>
      <c r="H8834" s="26"/>
      <c r="I8834" s="26"/>
      <c r="J8834" s="26"/>
    </row>
    <row r="8835" spans="7:10">
      <c r="G8835" s="26"/>
      <c r="H8835" s="26"/>
      <c r="I8835" s="26"/>
      <c r="J8835" s="26"/>
    </row>
    <row r="8836" spans="7:10">
      <c r="G8836" s="26"/>
      <c r="H8836" s="26"/>
      <c r="I8836" s="26"/>
      <c r="J8836" s="26"/>
    </row>
    <row r="8837" spans="7:10">
      <c r="G8837" s="26"/>
      <c r="H8837" s="26"/>
      <c r="I8837" s="26"/>
      <c r="J8837" s="26"/>
    </row>
    <row r="8838" spans="7:10">
      <c r="G8838" s="26"/>
      <c r="H8838" s="26"/>
      <c r="I8838" s="26"/>
      <c r="J8838" s="26"/>
    </row>
    <row r="8839" spans="7:10">
      <c r="G8839" s="26"/>
      <c r="H8839" s="26"/>
      <c r="I8839" s="26"/>
      <c r="J8839" s="26"/>
    </row>
    <row r="8840" spans="7:10">
      <c r="G8840" s="26"/>
      <c r="H8840" s="26"/>
      <c r="I8840" s="26"/>
      <c r="J8840" s="26"/>
    </row>
    <row r="8841" spans="7:10">
      <c r="G8841" s="26"/>
      <c r="H8841" s="26"/>
      <c r="I8841" s="26"/>
      <c r="J8841" s="26"/>
    </row>
    <row r="8842" spans="7:10">
      <c r="G8842" s="26"/>
      <c r="H8842" s="26"/>
      <c r="I8842" s="26"/>
      <c r="J8842" s="26"/>
    </row>
    <row r="8843" spans="7:10">
      <c r="G8843" s="26"/>
      <c r="H8843" s="26"/>
      <c r="I8843" s="26"/>
      <c r="J8843" s="26"/>
    </row>
    <row r="8844" spans="7:10">
      <c r="G8844" s="26"/>
      <c r="H8844" s="26"/>
      <c r="I8844" s="26"/>
      <c r="J8844" s="26"/>
    </row>
    <row r="8845" spans="7:10">
      <c r="G8845" s="26"/>
      <c r="H8845" s="26"/>
      <c r="I8845" s="26"/>
      <c r="J8845" s="26"/>
    </row>
    <row r="8846" spans="7:10">
      <c r="G8846" s="26"/>
      <c r="H8846" s="26"/>
      <c r="I8846" s="26"/>
      <c r="J8846" s="26"/>
    </row>
    <row r="8847" spans="7:10">
      <c r="G8847" s="26"/>
      <c r="H8847" s="26"/>
      <c r="I8847" s="26"/>
      <c r="J8847" s="26"/>
    </row>
    <row r="8848" spans="7:10">
      <c r="G8848" s="26"/>
      <c r="H8848" s="26"/>
      <c r="I8848" s="26"/>
      <c r="J8848" s="26"/>
    </row>
    <row r="8849" spans="7:10">
      <c r="G8849" s="26"/>
      <c r="H8849" s="26"/>
      <c r="I8849" s="26"/>
      <c r="J8849" s="26"/>
    </row>
    <row r="8850" spans="7:10">
      <c r="G8850" s="26"/>
      <c r="H8850" s="26"/>
      <c r="I8850" s="26"/>
      <c r="J8850" s="26"/>
    </row>
    <row r="8851" spans="7:10">
      <c r="G8851" s="26"/>
      <c r="H8851" s="26"/>
      <c r="I8851" s="26"/>
      <c r="J8851" s="26"/>
    </row>
    <row r="8852" spans="7:10">
      <c r="G8852" s="26"/>
      <c r="H8852" s="26"/>
      <c r="I8852" s="26"/>
      <c r="J8852" s="26"/>
    </row>
    <row r="8853" spans="7:10">
      <c r="G8853" s="26"/>
      <c r="H8853" s="26"/>
      <c r="I8853" s="26"/>
      <c r="J8853" s="26"/>
    </row>
    <row r="8854" spans="7:10">
      <c r="G8854" s="26"/>
      <c r="H8854" s="26"/>
      <c r="I8854" s="26"/>
      <c r="J8854" s="26"/>
    </row>
    <row r="8855" spans="7:10">
      <c r="G8855" s="26"/>
      <c r="H8855" s="26"/>
      <c r="I8855" s="26"/>
      <c r="J8855" s="26"/>
    </row>
    <row r="8856" spans="7:10">
      <c r="G8856" s="26"/>
      <c r="H8856" s="26"/>
      <c r="I8856" s="26"/>
      <c r="J8856" s="26"/>
    </row>
    <row r="8857" spans="7:10">
      <c r="G8857" s="26"/>
      <c r="H8857" s="26"/>
      <c r="I8857" s="26"/>
      <c r="J8857" s="26"/>
    </row>
    <row r="8858" spans="7:10">
      <c r="G8858" s="26"/>
      <c r="H8858" s="26"/>
      <c r="I8858" s="26"/>
      <c r="J8858" s="26"/>
    </row>
    <row r="8859" spans="7:10">
      <c r="G8859" s="26"/>
      <c r="H8859" s="26"/>
      <c r="I8859" s="26"/>
      <c r="J8859" s="26"/>
    </row>
    <row r="8860" spans="7:10">
      <c r="G8860" s="26"/>
      <c r="H8860" s="26"/>
      <c r="I8860" s="26"/>
      <c r="J8860" s="26"/>
    </row>
    <row r="8861" spans="7:10">
      <c r="G8861" s="26"/>
      <c r="H8861" s="26"/>
      <c r="I8861" s="26"/>
      <c r="J8861" s="26"/>
    </row>
    <row r="8862" spans="7:10">
      <c r="G8862" s="26"/>
      <c r="H8862" s="26"/>
      <c r="I8862" s="26"/>
      <c r="J8862" s="26"/>
    </row>
    <row r="8863" spans="7:10">
      <c r="G8863" s="26"/>
      <c r="H8863" s="26"/>
      <c r="I8863" s="26"/>
      <c r="J8863" s="26"/>
    </row>
    <row r="8864" spans="7:10">
      <c r="G8864" s="26"/>
      <c r="H8864" s="26"/>
      <c r="I8864" s="26"/>
      <c r="J8864" s="26"/>
    </row>
    <row r="8865" spans="7:10">
      <c r="G8865" s="26"/>
      <c r="H8865" s="26"/>
      <c r="I8865" s="26"/>
      <c r="J8865" s="26"/>
    </row>
    <row r="8866" spans="7:10">
      <c r="G8866" s="26"/>
      <c r="H8866" s="26"/>
      <c r="I8866" s="26"/>
      <c r="J8866" s="26"/>
    </row>
    <row r="8867" spans="7:10">
      <c r="G8867" s="26"/>
      <c r="H8867" s="26"/>
      <c r="I8867" s="26"/>
      <c r="J8867" s="26"/>
    </row>
    <row r="8868" spans="7:10">
      <c r="G8868" s="26"/>
      <c r="H8868" s="26"/>
      <c r="I8868" s="26"/>
      <c r="J8868" s="26"/>
    </row>
    <row r="8869" spans="7:10">
      <c r="G8869" s="26"/>
      <c r="H8869" s="26"/>
      <c r="I8869" s="26"/>
      <c r="J8869" s="26"/>
    </row>
    <row r="8870" spans="7:10">
      <c r="G8870" s="26"/>
      <c r="H8870" s="26"/>
      <c r="I8870" s="26"/>
      <c r="J8870" s="26"/>
    </row>
    <row r="8871" spans="7:10">
      <c r="G8871" s="26"/>
      <c r="H8871" s="26"/>
      <c r="I8871" s="26"/>
      <c r="J8871" s="26"/>
    </row>
    <row r="8872" spans="7:10">
      <c r="G8872" s="26"/>
      <c r="H8872" s="26"/>
      <c r="I8872" s="26"/>
      <c r="J8872" s="26"/>
    </row>
    <row r="8873" spans="7:10">
      <c r="G8873" s="26"/>
      <c r="H8873" s="26"/>
      <c r="I8873" s="26"/>
      <c r="J8873" s="26"/>
    </row>
    <row r="8874" spans="7:10">
      <c r="G8874" s="26"/>
      <c r="H8874" s="26"/>
      <c r="I8874" s="26"/>
      <c r="J8874" s="26"/>
    </row>
    <row r="8875" spans="7:10">
      <c r="G8875" s="26"/>
      <c r="H8875" s="26"/>
      <c r="I8875" s="26"/>
      <c r="J8875" s="26"/>
    </row>
    <row r="8876" spans="7:10">
      <c r="G8876" s="26"/>
      <c r="H8876" s="26"/>
      <c r="I8876" s="26"/>
      <c r="J8876" s="26"/>
    </row>
    <row r="8877" spans="7:10">
      <c r="G8877" s="26"/>
      <c r="H8877" s="26"/>
      <c r="I8877" s="26"/>
      <c r="J8877" s="26"/>
    </row>
    <row r="8878" spans="7:10">
      <c r="G8878" s="26"/>
      <c r="H8878" s="26"/>
      <c r="I8878" s="26"/>
      <c r="J8878" s="26"/>
    </row>
    <row r="8879" spans="7:10">
      <c r="G8879" s="26"/>
      <c r="H8879" s="26"/>
      <c r="I8879" s="26"/>
      <c r="J8879" s="26"/>
    </row>
    <row r="8880" spans="7:10">
      <c r="G8880" s="26"/>
      <c r="H8880" s="26"/>
      <c r="I8880" s="26"/>
      <c r="J8880" s="26"/>
    </row>
    <row r="8881" spans="7:10">
      <c r="G8881" s="26"/>
      <c r="H8881" s="26"/>
      <c r="I8881" s="26"/>
      <c r="J8881" s="26"/>
    </row>
    <row r="8882" spans="7:10">
      <c r="G8882" s="26"/>
      <c r="H8882" s="26"/>
      <c r="I8882" s="26"/>
      <c r="J8882" s="26"/>
    </row>
    <row r="8883" spans="7:10">
      <c r="G8883" s="26"/>
      <c r="H8883" s="26"/>
      <c r="I8883" s="26"/>
      <c r="J8883" s="26"/>
    </row>
    <row r="8884" spans="7:10">
      <c r="G8884" s="26"/>
      <c r="H8884" s="26"/>
      <c r="I8884" s="26"/>
      <c r="J8884" s="26"/>
    </row>
    <row r="8885" spans="7:10">
      <c r="G8885" s="26"/>
      <c r="H8885" s="26"/>
      <c r="I8885" s="26"/>
      <c r="J8885" s="26"/>
    </row>
    <row r="8886" spans="7:10">
      <c r="G8886" s="26"/>
      <c r="H8886" s="26"/>
      <c r="I8886" s="26"/>
      <c r="J8886" s="26"/>
    </row>
    <row r="8887" spans="7:10">
      <c r="G8887" s="26"/>
      <c r="H8887" s="26"/>
      <c r="I8887" s="26"/>
      <c r="J8887" s="26"/>
    </row>
    <row r="8888" spans="7:10">
      <c r="G8888" s="26"/>
      <c r="H8888" s="26"/>
      <c r="I8888" s="26"/>
      <c r="J8888" s="26"/>
    </row>
    <row r="8889" spans="7:10">
      <c r="G8889" s="26"/>
      <c r="H8889" s="26"/>
      <c r="I8889" s="26"/>
      <c r="J8889" s="26"/>
    </row>
    <row r="8890" spans="7:10">
      <c r="G8890" s="26"/>
      <c r="H8890" s="26"/>
      <c r="I8890" s="26"/>
      <c r="J8890" s="26"/>
    </row>
    <row r="8891" spans="7:10">
      <c r="G8891" s="26"/>
      <c r="H8891" s="26"/>
      <c r="I8891" s="26"/>
      <c r="J8891" s="26"/>
    </row>
    <row r="8892" spans="7:10">
      <c r="G8892" s="26"/>
      <c r="H8892" s="26"/>
      <c r="I8892" s="26"/>
      <c r="J8892" s="26"/>
    </row>
    <row r="8893" spans="7:10">
      <c r="G8893" s="26"/>
      <c r="H8893" s="26"/>
      <c r="I8893" s="26"/>
      <c r="J8893" s="26"/>
    </row>
    <row r="8894" spans="7:10">
      <c r="G8894" s="26"/>
      <c r="H8894" s="26"/>
      <c r="I8894" s="26"/>
      <c r="J8894" s="26"/>
    </row>
    <row r="8895" spans="7:10">
      <c r="G8895" s="26"/>
      <c r="H8895" s="26"/>
      <c r="I8895" s="26"/>
      <c r="J8895" s="26"/>
    </row>
    <row r="8896" spans="7:10">
      <c r="G8896" s="26"/>
      <c r="H8896" s="26"/>
      <c r="I8896" s="26"/>
      <c r="J8896" s="26"/>
    </row>
    <row r="8897" spans="7:10">
      <c r="G8897" s="26"/>
      <c r="H8897" s="26"/>
      <c r="I8897" s="26"/>
      <c r="J8897" s="26"/>
    </row>
    <row r="8898" spans="7:10">
      <c r="G8898" s="26"/>
      <c r="H8898" s="26"/>
      <c r="I8898" s="26"/>
      <c r="J8898" s="26"/>
    </row>
    <row r="8899" spans="7:10">
      <c r="G8899" s="26"/>
      <c r="H8899" s="26"/>
      <c r="I8899" s="26"/>
      <c r="J8899" s="26"/>
    </row>
    <row r="8900" spans="7:10">
      <c r="G8900" s="26"/>
      <c r="H8900" s="26"/>
      <c r="I8900" s="26"/>
      <c r="J8900" s="26"/>
    </row>
    <row r="8901" spans="7:10">
      <c r="G8901" s="26"/>
      <c r="H8901" s="26"/>
      <c r="I8901" s="26"/>
      <c r="J8901" s="26"/>
    </row>
    <row r="8902" spans="7:10">
      <c r="G8902" s="26"/>
      <c r="H8902" s="26"/>
      <c r="I8902" s="26"/>
      <c r="J8902" s="26"/>
    </row>
    <row r="8903" spans="7:10">
      <c r="G8903" s="26"/>
      <c r="H8903" s="26"/>
      <c r="I8903" s="26"/>
      <c r="J8903" s="26"/>
    </row>
    <row r="8904" spans="7:10">
      <c r="G8904" s="26"/>
      <c r="H8904" s="26"/>
      <c r="I8904" s="26"/>
      <c r="J8904" s="26"/>
    </row>
    <row r="8905" spans="7:10">
      <c r="G8905" s="26"/>
      <c r="H8905" s="26"/>
      <c r="I8905" s="26"/>
      <c r="J8905" s="26"/>
    </row>
    <row r="8906" spans="7:10">
      <c r="G8906" s="26"/>
      <c r="H8906" s="26"/>
      <c r="I8906" s="26"/>
      <c r="J8906" s="26"/>
    </row>
    <row r="8907" spans="7:10">
      <c r="G8907" s="26"/>
      <c r="H8907" s="26"/>
      <c r="I8907" s="26"/>
      <c r="J8907" s="26"/>
    </row>
    <row r="8908" spans="7:10">
      <c r="G8908" s="26"/>
      <c r="H8908" s="26"/>
      <c r="I8908" s="26"/>
      <c r="J8908" s="26"/>
    </row>
    <row r="8909" spans="7:10">
      <c r="G8909" s="26"/>
      <c r="H8909" s="26"/>
      <c r="I8909" s="26"/>
      <c r="J8909" s="26"/>
    </row>
    <row r="8910" spans="7:10">
      <c r="G8910" s="26"/>
      <c r="H8910" s="26"/>
      <c r="I8910" s="26"/>
      <c r="J8910" s="26"/>
    </row>
    <row r="8911" spans="7:10">
      <c r="G8911" s="26"/>
      <c r="H8911" s="26"/>
      <c r="I8911" s="26"/>
      <c r="J8911" s="26"/>
    </row>
    <row r="8912" spans="7:10">
      <c r="G8912" s="26"/>
      <c r="H8912" s="26"/>
      <c r="I8912" s="26"/>
      <c r="J8912" s="26"/>
    </row>
    <row r="8913" spans="7:10">
      <c r="G8913" s="26"/>
      <c r="H8913" s="26"/>
      <c r="I8913" s="26"/>
      <c r="J8913" s="26"/>
    </row>
    <row r="8914" spans="7:10">
      <c r="G8914" s="26"/>
      <c r="H8914" s="26"/>
      <c r="I8914" s="26"/>
      <c r="J8914" s="26"/>
    </row>
    <row r="8915" spans="7:10">
      <c r="G8915" s="26"/>
      <c r="H8915" s="26"/>
      <c r="I8915" s="26"/>
      <c r="J8915" s="26"/>
    </row>
    <row r="8916" spans="7:10">
      <c r="G8916" s="26"/>
      <c r="H8916" s="26"/>
      <c r="I8916" s="26"/>
      <c r="J8916" s="26"/>
    </row>
    <row r="8917" spans="7:10">
      <c r="G8917" s="26"/>
      <c r="H8917" s="26"/>
      <c r="I8917" s="26"/>
      <c r="J8917" s="26"/>
    </row>
    <row r="8918" spans="7:10">
      <c r="G8918" s="26"/>
      <c r="H8918" s="26"/>
      <c r="I8918" s="26"/>
      <c r="J8918" s="26"/>
    </row>
    <row r="8919" spans="7:10">
      <c r="G8919" s="26"/>
      <c r="H8919" s="26"/>
      <c r="I8919" s="26"/>
      <c r="J8919" s="26"/>
    </row>
    <row r="8920" spans="7:10">
      <c r="G8920" s="26"/>
      <c r="H8920" s="26"/>
      <c r="I8920" s="26"/>
      <c r="J8920" s="26"/>
    </row>
    <row r="8921" spans="7:10">
      <c r="G8921" s="26"/>
      <c r="H8921" s="26"/>
      <c r="I8921" s="26"/>
      <c r="J8921" s="26"/>
    </row>
    <row r="8922" spans="7:10">
      <c r="G8922" s="26"/>
      <c r="H8922" s="26"/>
      <c r="I8922" s="26"/>
      <c r="J8922" s="26"/>
    </row>
    <row r="8923" spans="7:10">
      <c r="G8923" s="26"/>
      <c r="H8923" s="26"/>
      <c r="I8923" s="26"/>
      <c r="J8923" s="26"/>
    </row>
    <row r="8924" spans="7:10">
      <c r="G8924" s="26"/>
      <c r="H8924" s="26"/>
      <c r="I8924" s="26"/>
      <c r="J8924" s="26"/>
    </row>
    <row r="8925" spans="7:10">
      <c r="G8925" s="26"/>
      <c r="H8925" s="26"/>
      <c r="I8925" s="26"/>
      <c r="J8925" s="26"/>
    </row>
    <row r="8926" spans="7:10">
      <c r="G8926" s="26"/>
      <c r="H8926" s="26"/>
      <c r="I8926" s="26"/>
      <c r="J8926" s="26"/>
    </row>
    <row r="8927" spans="7:10">
      <c r="G8927" s="26"/>
      <c r="H8927" s="26"/>
      <c r="I8927" s="26"/>
      <c r="J8927" s="26"/>
    </row>
    <row r="8928" spans="7:10">
      <c r="G8928" s="26"/>
      <c r="H8928" s="26"/>
      <c r="I8928" s="26"/>
      <c r="J8928" s="26"/>
    </row>
    <row r="8929" spans="7:10">
      <c r="G8929" s="26"/>
      <c r="H8929" s="26"/>
      <c r="I8929" s="26"/>
      <c r="J8929" s="26"/>
    </row>
    <row r="8930" spans="7:10">
      <c r="G8930" s="26"/>
      <c r="H8930" s="26"/>
      <c r="I8930" s="26"/>
      <c r="J8930" s="26"/>
    </row>
    <row r="8931" spans="7:10">
      <c r="G8931" s="26"/>
      <c r="H8931" s="26"/>
      <c r="I8931" s="26"/>
      <c r="J8931" s="26"/>
    </row>
    <row r="8932" spans="7:10">
      <c r="G8932" s="26"/>
      <c r="H8932" s="26"/>
      <c r="I8932" s="26"/>
      <c r="J8932" s="26"/>
    </row>
    <row r="8933" spans="7:10">
      <c r="G8933" s="26"/>
      <c r="H8933" s="26"/>
      <c r="I8933" s="26"/>
      <c r="J8933" s="26"/>
    </row>
    <row r="8934" spans="7:10">
      <c r="G8934" s="26"/>
      <c r="H8934" s="26"/>
      <c r="I8934" s="26"/>
      <c r="J8934" s="26"/>
    </row>
    <row r="8935" spans="7:10">
      <c r="G8935" s="26"/>
      <c r="H8935" s="26"/>
      <c r="I8935" s="26"/>
      <c r="J8935" s="26"/>
    </row>
    <row r="8936" spans="7:10">
      <c r="G8936" s="26"/>
      <c r="H8936" s="26"/>
      <c r="I8936" s="26"/>
      <c r="J8936" s="26"/>
    </row>
    <row r="8937" spans="7:10">
      <c r="G8937" s="26"/>
      <c r="H8937" s="26"/>
      <c r="I8937" s="26"/>
      <c r="J8937" s="26"/>
    </row>
    <row r="8938" spans="7:10">
      <c r="G8938" s="26"/>
      <c r="H8938" s="26"/>
      <c r="I8938" s="26"/>
      <c r="J8938" s="26"/>
    </row>
    <row r="8939" spans="7:10">
      <c r="G8939" s="26"/>
      <c r="H8939" s="26"/>
      <c r="I8939" s="26"/>
      <c r="J8939" s="26"/>
    </row>
    <row r="8940" spans="7:10">
      <c r="G8940" s="26"/>
      <c r="H8940" s="26"/>
      <c r="I8940" s="26"/>
      <c r="J8940" s="26"/>
    </row>
    <row r="8941" spans="7:10">
      <c r="G8941" s="26"/>
      <c r="H8941" s="26"/>
      <c r="I8941" s="26"/>
      <c r="J8941" s="26"/>
    </row>
    <row r="8942" spans="7:10">
      <c r="G8942" s="26"/>
      <c r="H8942" s="26"/>
      <c r="I8942" s="26"/>
      <c r="J8942" s="26"/>
    </row>
    <row r="8943" spans="7:10">
      <c r="G8943" s="26"/>
      <c r="H8943" s="26"/>
      <c r="I8943" s="26"/>
      <c r="J8943" s="26"/>
    </row>
    <row r="8944" spans="7:10">
      <c r="G8944" s="26"/>
      <c r="H8944" s="26"/>
      <c r="I8944" s="26"/>
      <c r="J8944" s="26"/>
    </row>
    <row r="8945" spans="7:10">
      <c r="G8945" s="26"/>
      <c r="H8945" s="26"/>
      <c r="I8945" s="26"/>
      <c r="J8945" s="26"/>
    </row>
    <row r="8946" spans="7:10">
      <c r="G8946" s="26"/>
      <c r="H8946" s="26"/>
      <c r="I8946" s="26"/>
      <c r="J8946" s="26"/>
    </row>
    <row r="8947" spans="7:10">
      <c r="G8947" s="26"/>
      <c r="H8947" s="26"/>
      <c r="I8947" s="26"/>
      <c r="J8947" s="26"/>
    </row>
    <row r="8948" spans="7:10">
      <c r="G8948" s="26"/>
      <c r="H8948" s="26"/>
      <c r="I8948" s="26"/>
      <c r="J8948" s="26"/>
    </row>
    <row r="8949" spans="7:10">
      <c r="G8949" s="26"/>
      <c r="H8949" s="26"/>
      <c r="I8949" s="26"/>
      <c r="J8949" s="26"/>
    </row>
    <row r="8950" spans="7:10">
      <c r="G8950" s="26"/>
      <c r="H8950" s="26"/>
      <c r="I8950" s="26"/>
      <c r="J8950" s="26"/>
    </row>
    <row r="8951" spans="7:10">
      <c r="G8951" s="26"/>
      <c r="H8951" s="26"/>
      <c r="I8951" s="26"/>
      <c r="J8951" s="26"/>
    </row>
    <row r="8952" spans="7:10">
      <c r="G8952" s="26"/>
      <c r="H8952" s="26"/>
      <c r="I8952" s="26"/>
      <c r="J8952" s="26"/>
    </row>
    <row r="8953" spans="7:10">
      <c r="G8953" s="26"/>
      <c r="H8953" s="26"/>
      <c r="I8953" s="26"/>
      <c r="J8953" s="26"/>
    </row>
    <row r="8954" spans="7:10">
      <c r="G8954" s="26"/>
      <c r="H8954" s="26"/>
      <c r="I8954" s="26"/>
      <c r="J8954" s="26"/>
    </row>
    <row r="8955" spans="7:10">
      <c r="G8955" s="26"/>
      <c r="H8955" s="26"/>
      <c r="I8955" s="26"/>
      <c r="J8955" s="26"/>
    </row>
    <row r="8956" spans="7:10">
      <c r="G8956" s="26"/>
      <c r="H8956" s="26"/>
      <c r="I8956" s="26"/>
      <c r="J8956" s="26"/>
    </row>
    <row r="8957" spans="7:10">
      <c r="G8957" s="26"/>
      <c r="H8957" s="26"/>
      <c r="I8957" s="26"/>
      <c r="J8957" s="26"/>
    </row>
    <row r="8958" spans="7:10">
      <c r="G8958" s="26"/>
      <c r="H8958" s="26"/>
      <c r="I8958" s="26"/>
      <c r="J8958" s="26"/>
    </row>
    <row r="8959" spans="7:10">
      <c r="G8959" s="26"/>
      <c r="H8959" s="26"/>
      <c r="I8959" s="26"/>
      <c r="J8959" s="26"/>
    </row>
    <row r="8960" spans="7:10">
      <c r="G8960" s="26"/>
      <c r="H8960" s="26"/>
      <c r="I8960" s="26"/>
      <c r="J8960" s="26"/>
    </row>
    <row r="8961" spans="7:10">
      <c r="G8961" s="26"/>
      <c r="H8961" s="26"/>
      <c r="I8961" s="26"/>
      <c r="J8961" s="26"/>
    </row>
    <row r="8962" spans="7:10">
      <c r="G8962" s="26"/>
      <c r="H8962" s="26"/>
      <c r="I8962" s="26"/>
      <c r="J8962" s="26"/>
    </row>
    <row r="8963" spans="7:10">
      <c r="G8963" s="26"/>
      <c r="H8963" s="26"/>
      <c r="I8963" s="26"/>
      <c r="J8963" s="26"/>
    </row>
    <row r="8964" spans="7:10">
      <c r="G8964" s="26"/>
      <c r="H8964" s="26"/>
      <c r="I8964" s="26"/>
      <c r="J8964" s="26"/>
    </row>
    <row r="8965" spans="7:10">
      <c r="G8965" s="26"/>
      <c r="H8965" s="26"/>
      <c r="I8965" s="26"/>
      <c r="J8965" s="26"/>
    </row>
    <row r="8966" spans="7:10">
      <c r="G8966" s="26"/>
      <c r="H8966" s="26"/>
      <c r="I8966" s="26"/>
      <c r="J8966" s="26"/>
    </row>
    <row r="8967" spans="7:10">
      <c r="G8967" s="26"/>
      <c r="H8967" s="26"/>
      <c r="I8967" s="26"/>
      <c r="J8967" s="26"/>
    </row>
    <row r="8968" spans="7:10">
      <c r="G8968" s="26"/>
      <c r="H8968" s="26"/>
      <c r="I8968" s="26"/>
      <c r="J8968" s="26"/>
    </row>
    <row r="8969" spans="7:10">
      <c r="G8969" s="26"/>
      <c r="H8969" s="26"/>
      <c r="I8969" s="26"/>
      <c r="J8969" s="26"/>
    </row>
    <row r="8970" spans="7:10">
      <c r="G8970" s="26"/>
      <c r="H8970" s="26"/>
      <c r="I8970" s="26"/>
      <c r="J8970" s="26"/>
    </row>
    <row r="8971" spans="7:10">
      <c r="G8971" s="26"/>
      <c r="H8971" s="26"/>
      <c r="I8971" s="26"/>
      <c r="J8971" s="26"/>
    </row>
    <row r="8972" spans="7:10">
      <c r="G8972" s="26"/>
      <c r="H8972" s="26"/>
      <c r="I8972" s="26"/>
      <c r="J8972" s="26"/>
    </row>
    <row r="8973" spans="7:10">
      <c r="G8973" s="26"/>
      <c r="H8973" s="26"/>
      <c r="I8973" s="26"/>
      <c r="J8973" s="26"/>
    </row>
    <row r="8974" spans="7:10">
      <c r="G8974" s="26"/>
      <c r="H8974" s="26"/>
      <c r="I8974" s="26"/>
      <c r="J8974" s="26"/>
    </row>
    <row r="8975" spans="7:10">
      <c r="G8975" s="26"/>
      <c r="H8975" s="26"/>
      <c r="I8975" s="26"/>
      <c r="J8975" s="26"/>
    </row>
    <row r="8976" spans="7:10">
      <c r="G8976" s="26"/>
      <c r="H8976" s="26"/>
      <c r="I8976" s="26"/>
      <c r="J8976" s="26"/>
    </row>
    <row r="8977" spans="7:10">
      <c r="G8977" s="26"/>
      <c r="H8977" s="26"/>
      <c r="I8977" s="26"/>
      <c r="J8977" s="26"/>
    </row>
    <row r="8978" spans="7:10">
      <c r="G8978" s="26"/>
      <c r="H8978" s="26"/>
      <c r="I8978" s="26"/>
      <c r="J8978" s="26"/>
    </row>
    <row r="8979" spans="7:10">
      <c r="G8979" s="26"/>
      <c r="H8979" s="26"/>
      <c r="I8979" s="26"/>
      <c r="J8979" s="26"/>
    </row>
    <row r="8980" spans="7:10">
      <c r="G8980" s="26"/>
      <c r="H8980" s="26"/>
      <c r="I8980" s="26"/>
      <c r="J8980" s="26"/>
    </row>
    <row r="8981" spans="7:10">
      <c r="G8981" s="26"/>
      <c r="H8981" s="26"/>
      <c r="I8981" s="26"/>
      <c r="J8981" s="26"/>
    </row>
    <row r="8982" spans="7:10">
      <c r="G8982" s="26"/>
      <c r="H8982" s="26"/>
      <c r="I8982" s="26"/>
      <c r="J8982" s="26"/>
    </row>
    <row r="8983" spans="7:10">
      <c r="G8983" s="26"/>
      <c r="H8983" s="26"/>
      <c r="I8983" s="26"/>
      <c r="J8983" s="26"/>
    </row>
    <row r="8984" spans="7:10">
      <c r="G8984" s="26"/>
      <c r="H8984" s="26"/>
      <c r="I8984" s="26"/>
      <c r="J8984" s="26"/>
    </row>
    <row r="8985" spans="7:10">
      <c r="G8985" s="26"/>
      <c r="H8985" s="26"/>
      <c r="I8985" s="26"/>
      <c r="J8985" s="26"/>
    </row>
    <row r="8986" spans="7:10">
      <c r="G8986" s="26"/>
      <c r="H8986" s="26"/>
      <c r="I8986" s="26"/>
      <c r="J8986" s="26"/>
    </row>
    <row r="8987" spans="7:10">
      <c r="G8987" s="26"/>
      <c r="H8987" s="26"/>
      <c r="I8987" s="26"/>
      <c r="J8987" s="26"/>
    </row>
    <row r="8988" spans="7:10">
      <c r="G8988" s="26"/>
      <c r="H8988" s="26"/>
      <c r="I8988" s="26"/>
      <c r="J8988" s="26"/>
    </row>
    <row r="8989" spans="7:10">
      <c r="G8989" s="26"/>
      <c r="H8989" s="26"/>
      <c r="I8989" s="26"/>
      <c r="J8989" s="26"/>
    </row>
    <row r="8990" spans="7:10">
      <c r="G8990" s="26"/>
      <c r="H8990" s="26"/>
      <c r="I8990" s="26"/>
      <c r="J8990" s="26"/>
    </row>
    <row r="8991" spans="7:10">
      <c r="G8991" s="26"/>
      <c r="H8991" s="26"/>
      <c r="I8991" s="26"/>
      <c r="J8991" s="26"/>
    </row>
    <row r="8992" spans="7:10">
      <c r="G8992" s="26"/>
      <c r="H8992" s="26"/>
      <c r="I8992" s="26"/>
      <c r="J8992" s="26"/>
    </row>
    <row r="8993" spans="7:10">
      <c r="G8993" s="26"/>
      <c r="H8993" s="26"/>
      <c r="I8993" s="26"/>
      <c r="J8993" s="26"/>
    </row>
    <row r="8994" spans="7:10">
      <c r="G8994" s="26"/>
      <c r="H8994" s="26"/>
      <c r="I8994" s="26"/>
      <c r="J8994" s="26"/>
    </row>
    <row r="8995" spans="7:10">
      <c r="G8995" s="26"/>
      <c r="H8995" s="26"/>
      <c r="I8995" s="26"/>
      <c r="J8995" s="26"/>
    </row>
    <row r="8996" spans="7:10">
      <c r="G8996" s="26"/>
      <c r="H8996" s="26"/>
      <c r="I8996" s="26"/>
      <c r="J8996" s="26"/>
    </row>
    <row r="8997" spans="7:10">
      <c r="G8997" s="26"/>
      <c r="H8997" s="26"/>
      <c r="I8997" s="26"/>
      <c r="J8997" s="26"/>
    </row>
    <row r="8998" spans="7:10">
      <c r="G8998" s="26"/>
      <c r="H8998" s="26"/>
      <c r="I8998" s="26"/>
      <c r="J8998" s="26"/>
    </row>
    <row r="8999" spans="7:10">
      <c r="G8999" s="26"/>
      <c r="H8999" s="26"/>
      <c r="I8999" s="26"/>
      <c r="J8999" s="26"/>
    </row>
    <row r="9000" spans="7:10">
      <c r="G9000" s="26"/>
      <c r="H9000" s="26"/>
      <c r="I9000" s="26"/>
      <c r="J9000" s="26"/>
    </row>
    <row r="9001" spans="7:10">
      <c r="G9001" s="26"/>
      <c r="H9001" s="26"/>
      <c r="I9001" s="26"/>
      <c r="J9001" s="26"/>
    </row>
    <row r="9002" spans="7:10">
      <c r="G9002" s="26"/>
      <c r="H9002" s="26"/>
      <c r="I9002" s="26"/>
      <c r="J9002" s="26"/>
    </row>
    <row r="9003" spans="7:10">
      <c r="G9003" s="26"/>
      <c r="H9003" s="26"/>
      <c r="I9003" s="26"/>
      <c r="J9003" s="26"/>
    </row>
    <row r="9004" spans="7:10">
      <c r="G9004" s="26"/>
      <c r="H9004" s="26"/>
      <c r="I9004" s="26"/>
      <c r="J9004" s="26"/>
    </row>
    <row r="9005" spans="7:10">
      <c r="G9005" s="26"/>
      <c r="H9005" s="26"/>
      <c r="I9005" s="26"/>
      <c r="J9005" s="26"/>
    </row>
    <row r="9006" spans="7:10">
      <c r="G9006" s="26"/>
      <c r="H9006" s="26"/>
      <c r="I9006" s="26"/>
      <c r="J9006" s="26"/>
    </row>
    <row r="9007" spans="7:10">
      <c r="G9007" s="26"/>
      <c r="H9007" s="26"/>
      <c r="I9007" s="26"/>
      <c r="J9007" s="26"/>
    </row>
    <row r="9008" spans="7:10">
      <c r="G9008" s="26"/>
      <c r="H9008" s="26"/>
      <c r="I9008" s="26"/>
      <c r="J9008" s="26"/>
    </row>
    <row r="9009" spans="7:10">
      <c r="G9009" s="26"/>
      <c r="H9009" s="26"/>
      <c r="I9009" s="26"/>
      <c r="J9009" s="26"/>
    </row>
    <row r="9010" spans="7:10">
      <c r="G9010" s="26"/>
      <c r="H9010" s="26"/>
      <c r="I9010" s="26"/>
      <c r="J9010" s="26"/>
    </row>
    <row r="9011" spans="7:10">
      <c r="G9011" s="26"/>
      <c r="H9011" s="26"/>
      <c r="I9011" s="26"/>
      <c r="J9011" s="26"/>
    </row>
    <row r="9012" spans="7:10">
      <c r="G9012" s="26"/>
      <c r="H9012" s="26"/>
      <c r="I9012" s="26"/>
      <c r="J9012" s="26"/>
    </row>
    <row r="9013" spans="7:10">
      <c r="G9013" s="26"/>
      <c r="H9013" s="26"/>
      <c r="I9013" s="26"/>
      <c r="J9013" s="26"/>
    </row>
    <row r="9014" spans="7:10">
      <c r="G9014" s="26"/>
      <c r="H9014" s="26"/>
      <c r="I9014" s="26"/>
      <c r="J9014" s="26"/>
    </row>
    <row r="9015" spans="7:10">
      <c r="G9015" s="26"/>
      <c r="H9015" s="26"/>
      <c r="I9015" s="26"/>
      <c r="J9015" s="26"/>
    </row>
    <row r="9016" spans="7:10">
      <c r="G9016" s="26"/>
      <c r="H9016" s="26"/>
      <c r="I9016" s="26"/>
      <c r="J9016" s="26"/>
    </row>
    <row r="9017" spans="7:10">
      <c r="G9017" s="26"/>
      <c r="H9017" s="26"/>
      <c r="I9017" s="26"/>
      <c r="J9017" s="26"/>
    </row>
    <row r="9018" spans="7:10">
      <c r="G9018" s="26"/>
      <c r="H9018" s="26"/>
      <c r="I9018" s="26"/>
      <c r="J9018" s="26"/>
    </row>
    <row r="9019" spans="7:10">
      <c r="G9019" s="26"/>
      <c r="H9019" s="26"/>
      <c r="I9019" s="26"/>
      <c r="J9019" s="26"/>
    </row>
    <row r="9020" spans="7:10">
      <c r="G9020" s="26"/>
      <c r="H9020" s="26"/>
      <c r="I9020" s="26"/>
      <c r="J9020" s="26"/>
    </row>
    <row r="9021" spans="7:10">
      <c r="G9021" s="26"/>
      <c r="H9021" s="26"/>
      <c r="I9021" s="26"/>
      <c r="J9021" s="26"/>
    </row>
    <row r="9022" spans="7:10">
      <c r="G9022" s="26"/>
      <c r="H9022" s="26"/>
      <c r="I9022" s="26"/>
      <c r="J9022" s="26"/>
    </row>
    <row r="9023" spans="7:10">
      <c r="G9023" s="26"/>
      <c r="H9023" s="26"/>
      <c r="I9023" s="26"/>
      <c r="J9023" s="26"/>
    </row>
    <row r="9024" spans="7:10">
      <c r="G9024" s="26"/>
      <c r="H9024" s="26"/>
      <c r="I9024" s="26"/>
      <c r="J9024" s="26"/>
    </row>
    <row r="9025" spans="7:10">
      <c r="G9025" s="26"/>
      <c r="H9025" s="26"/>
      <c r="I9025" s="26"/>
      <c r="J9025" s="26"/>
    </row>
    <row r="9026" spans="7:10">
      <c r="G9026" s="26"/>
      <c r="H9026" s="26"/>
      <c r="I9026" s="26"/>
      <c r="J9026" s="26"/>
    </row>
    <row r="9027" spans="7:10">
      <c r="G9027" s="26"/>
      <c r="H9027" s="26"/>
      <c r="I9027" s="26"/>
      <c r="J9027" s="26"/>
    </row>
    <row r="9028" spans="7:10">
      <c r="G9028" s="26"/>
      <c r="H9028" s="26"/>
      <c r="I9028" s="26"/>
      <c r="J9028" s="26"/>
    </row>
    <row r="9029" spans="7:10">
      <c r="G9029" s="26"/>
      <c r="H9029" s="26"/>
      <c r="I9029" s="26"/>
      <c r="J9029" s="26"/>
    </row>
    <row r="9030" spans="7:10">
      <c r="G9030" s="26"/>
      <c r="H9030" s="26"/>
      <c r="I9030" s="26"/>
      <c r="J9030" s="26"/>
    </row>
    <row r="9031" spans="7:10">
      <c r="G9031" s="26"/>
      <c r="H9031" s="26"/>
      <c r="I9031" s="26"/>
      <c r="J9031" s="26"/>
    </row>
    <row r="9032" spans="7:10">
      <c r="G9032" s="26"/>
      <c r="H9032" s="26"/>
      <c r="I9032" s="26"/>
      <c r="J9032" s="26"/>
    </row>
    <row r="9033" spans="7:10">
      <c r="G9033" s="26"/>
      <c r="H9033" s="26"/>
      <c r="I9033" s="26"/>
      <c r="J9033" s="26"/>
    </row>
    <row r="9034" spans="7:10">
      <c r="G9034" s="26"/>
      <c r="H9034" s="26"/>
      <c r="I9034" s="26"/>
      <c r="J9034" s="26"/>
    </row>
    <row r="9035" spans="7:10">
      <c r="G9035" s="26"/>
      <c r="H9035" s="26"/>
      <c r="I9035" s="26"/>
      <c r="J9035" s="26"/>
    </row>
    <row r="9036" spans="7:10">
      <c r="G9036" s="26"/>
      <c r="H9036" s="26"/>
      <c r="I9036" s="26"/>
      <c r="J9036" s="26"/>
    </row>
    <row r="9037" spans="7:10">
      <c r="G9037" s="26"/>
      <c r="H9037" s="26"/>
      <c r="I9037" s="26"/>
      <c r="J9037" s="26"/>
    </row>
    <row r="9038" spans="7:10">
      <c r="G9038" s="26"/>
      <c r="H9038" s="26"/>
      <c r="I9038" s="26"/>
      <c r="J9038" s="26"/>
    </row>
    <row r="9039" spans="7:10">
      <c r="G9039" s="26"/>
      <c r="H9039" s="26"/>
      <c r="I9039" s="26"/>
      <c r="J9039" s="26"/>
    </row>
    <row r="9040" spans="7:10">
      <c r="G9040" s="26"/>
      <c r="H9040" s="26"/>
      <c r="I9040" s="26"/>
      <c r="J9040" s="26"/>
    </row>
    <row r="9041" spans="7:10">
      <c r="G9041" s="26"/>
      <c r="H9041" s="26"/>
      <c r="I9041" s="26"/>
      <c r="J9041" s="26"/>
    </row>
    <row r="9042" spans="7:10">
      <c r="G9042" s="26"/>
      <c r="H9042" s="26"/>
      <c r="I9042" s="26"/>
      <c r="J9042" s="26"/>
    </row>
    <row r="9043" spans="7:10">
      <c r="G9043" s="26"/>
      <c r="H9043" s="26"/>
      <c r="I9043" s="26"/>
      <c r="J9043" s="26"/>
    </row>
    <row r="9044" spans="7:10">
      <c r="G9044" s="26"/>
      <c r="H9044" s="26"/>
      <c r="I9044" s="26"/>
      <c r="J9044" s="26"/>
    </row>
    <row r="9045" spans="7:10">
      <c r="G9045" s="26"/>
      <c r="H9045" s="26"/>
      <c r="I9045" s="26"/>
      <c r="J9045" s="26"/>
    </row>
    <row r="9046" spans="7:10">
      <c r="G9046" s="26"/>
      <c r="H9046" s="26"/>
      <c r="I9046" s="26"/>
      <c r="J9046" s="26"/>
    </row>
    <row r="9047" spans="7:10">
      <c r="G9047" s="26"/>
      <c r="H9047" s="26"/>
      <c r="I9047" s="26"/>
      <c r="J9047" s="26"/>
    </row>
    <row r="9048" spans="7:10">
      <c r="G9048" s="26"/>
      <c r="H9048" s="26"/>
      <c r="I9048" s="26"/>
      <c r="J9048" s="26"/>
    </row>
    <row r="9049" spans="7:10">
      <c r="G9049" s="26"/>
      <c r="H9049" s="26"/>
      <c r="I9049" s="26"/>
      <c r="J9049" s="26"/>
    </row>
    <row r="9050" spans="7:10">
      <c r="G9050" s="26"/>
      <c r="H9050" s="26"/>
      <c r="I9050" s="26"/>
      <c r="J9050" s="26"/>
    </row>
    <row r="9051" spans="7:10">
      <c r="G9051" s="26"/>
      <c r="H9051" s="26"/>
      <c r="I9051" s="26"/>
      <c r="J9051" s="26"/>
    </row>
    <row r="9052" spans="7:10">
      <c r="G9052" s="26"/>
      <c r="H9052" s="26"/>
      <c r="I9052" s="26"/>
      <c r="J9052" s="26"/>
    </row>
    <row r="9053" spans="7:10">
      <c r="G9053" s="26"/>
      <c r="H9053" s="26"/>
      <c r="I9053" s="26"/>
      <c r="J9053" s="26"/>
    </row>
    <row r="9054" spans="7:10">
      <c r="G9054" s="26"/>
      <c r="H9054" s="26"/>
      <c r="I9054" s="26"/>
      <c r="J9054" s="26"/>
    </row>
    <row r="9055" spans="7:10">
      <c r="G9055" s="26"/>
      <c r="H9055" s="26"/>
      <c r="I9055" s="26"/>
      <c r="J9055" s="26"/>
    </row>
    <row r="9056" spans="7:10">
      <c r="G9056" s="26"/>
      <c r="H9056" s="26"/>
      <c r="I9056" s="26"/>
      <c r="J9056" s="26"/>
    </row>
    <row r="9057" spans="7:10">
      <c r="G9057" s="26"/>
      <c r="H9057" s="26"/>
      <c r="I9057" s="26"/>
      <c r="J9057" s="26"/>
    </row>
    <row r="9058" spans="7:10">
      <c r="G9058" s="26"/>
      <c r="H9058" s="26"/>
      <c r="I9058" s="26"/>
      <c r="J9058" s="26"/>
    </row>
    <row r="9059" spans="7:10">
      <c r="G9059" s="26"/>
      <c r="H9059" s="26"/>
      <c r="I9059" s="26"/>
      <c r="J9059" s="26"/>
    </row>
    <row r="9060" spans="7:10">
      <c r="G9060" s="26"/>
      <c r="H9060" s="26"/>
      <c r="I9060" s="26"/>
      <c r="J9060" s="26"/>
    </row>
    <row r="9061" spans="7:10">
      <c r="G9061" s="26"/>
      <c r="H9061" s="26"/>
      <c r="I9061" s="26"/>
      <c r="J9061" s="26"/>
    </row>
    <row r="9062" spans="7:10">
      <c r="G9062" s="26"/>
      <c r="H9062" s="26"/>
      <c r="I9062" s="26"/>
      <c r="J9062" s="26"/>
    </row>
    <row r="9063" spans="7:10">
      <c r="G9063" s="26"/>
      <c r="H9063" s="26"/>
      <c r="I9063" s="26"/>
      <c r="J9063" s="26"/>
    </row>
    <row r="9064" spans="7:10">
      <c r="G9064" s="26"/>
      <c r="H9064" s="26"/>
      <c r="I9064" s="26"/>
      <c r="J9064" s="26"/>
    </row>
    <row r="9065" spans="7:10">
      <c r="G9065" s="26"/>
      <c r="H9065" s="26"/>
      <c r="I9065" s="26"/>
      <c r="J9065" s="26"/>
    </row>
    <row r="9066" spans="7:10">
      <c r="G9066" s="26"/>
      <c r="H9066" s="26"/>
      <c r="I9066" s="26"/>
      <c r="J9066" s="26"/>
    </row>
    <row r="9067" spans="7:10">
      <c r="G9067" s="26"/>
      <c r="H9067" s="26"/>
      <c r="I9067" s="26"/>
      <c r="J9067" s="26"/>
    </row>
    <row r="9068" spans="7:10">
      <c r="G9068" s="26"/>
      <c r="H9068" s="26"/>
      <c r="I9068" s="26"/>
      <c r="J9068" s="26"/>
    </row>
    <row r="9069" spans="7:10">
      <c r="G9069" s="26"/>
      <c r="H9069" s="26"/>
      <c r="I9069" s="26"/>
      <c r="J9069" s="26"/>
    </row>
    <row r="9070" spans="7:10">
      <c r="G9070" s="26"/>
      <c r="H9070" s="26"/>
      <c r="I9070" s="26"/>
      <c r="J9070" s="26"/>
    </row>
    <row r="9071" spans="7:10">
      <c r="G9071" s="26"/>
      <c r="H9071" s="26"/>
      <c r="I9071" s="26"/>
      <c r="J9071" s="26"/>
    </row>
    <row r="9072" spans="7:10">
      <c r="G9072" s="26"/>
      <c r="H9072" s="26"/>
      <c r="I9072" s="26"/>
      <c r="J9072" s="26"/>
    </row>
    <row r="9073" spans="7:10">
      <c r="G9073" s="26"/>
      <c r="H9073" s="26"/>
      <c r="I9073" s="26"/>
      <c r="J9073" s="26"/>
    </row>
    <row r="9074" spans="7:10">
      <c r="G9074" s="26"/>
      <c r="H9074" s="26"/>
      <c r="I9074" s="26"/>
      <c r="J9074" s="26"/>
    </row>
    <row r="9075" spans="7:10">
      <c r="G9075" s="26"/>
      <c r="H9075" s="26"/>
      <c r="I9075" s="26"/>
      <c r="J9075" s="26"/>
    </row>
    <row r="9076" spans="7:10">
      <c r="G9076" s="26"/>
      <c r="H9076" s="26"/>
      <c r="I9076" s="26"/>
      <c r="J9076" s="26"/>
    </row>
    <row r="9077" spans="7:10">
      <c r="G9077" s="26"/>
      <c r="H9077" s="26"/>
      <c r="I9077" s="26"/>
      <c r="J9077" s="26"/>
    </row>
    <row r="9078" spans="7:10">
      <c r="G9078" s="26"/>
      <c r="H9078" s="26"/>
      <c r="I9078" s="26"/>
      <c r="J9078" s="26"/>
    </row>
    <row r="9079" spans="7:10">
      <c r="G9079" s="26"/>
      <c r="H9079" s="26"/>
      <c r="I9079" s="26"/>
      <c r="J9079" s="26"/>
    </row>
    <row r="9080" spans="7:10">
      <c r="G9080" s="26"/>
      <c r="H9080" s="26"/>
      <c r="I9080" s="26"/>
      <c r="J9080" s="26"/>
    </row>
    <row r="9081" spans="7:10">
      <c r="G9081" s="26"/>
      <c r="H9081" s="26"/>
      <c r="I9081" s="26"/>
      <c r="J9081" s="26"/>
    </row>
    <row r="9082" spans="7:10">
      <c r="G9082" s="26"/>
      <c r="H9082" s="26"/>
      <c r="I9082" s="26"/>
      <c r="J9082" s="26"/>
    </row>
    <row r="9083" spans="7:10">
      <c r="G9083" s="26"/>
      <c r="H9083" s="26"/>
      <c r="I9083" s="26"/>
      <c r="J9083" s="26"/>
    </row>
    <row r="9084" spans="7:10">
      <c r="G9084" s="26"/>
      <c r="H9084" s="26"/>
      <c r="I9084" s="26"/>
      <c r="J9084" s="26"/>
    </row>
    <row r="9085" spans="7:10">
      <c r="G9085" s="26"/>
      <c r="H9085" s="26"/>
      <c r="I9085" s="26"/>
      <c r="J9085" s="26"/>
    </row>
    <row r="9086" spans="7:10">
      <c r="G9086" s="26"/>
      <c r="H9086" s="26"/>
      <c r="I9086" s="26"/>
      <c r="J9086" s="26"/>
    </row>
    <row r="9087" spans="7:10">
      <c r="G9087" s="26"/>
      <c r="H9087" s="26"/>
      <c r="I9087" s="26"/>
      <c r="J9087" s="26"/>
    </row>
    <row r="9088" spans="7:10">
      <c r="G9088" s="26"/>
      <c r="H9088" s="26"/>
      <c r="I9088" s="26"/>
      <c r="J9088" s="26"/>
    </row>
    <row r="9089" spans="7:10">
      <c r="G9089" s="26"/>
      <c r="H9089" s="26"/>
      <c r="I9089" s="26"/>
      <c r="J9089" s="26"/>
    </row>
    <row r="9090" spans="7:10">
      <c r="G9090" s="26"/>
      <c r="H9090" s="26"/>
      <c r="I9090" s="26"/>
      <c r="J9090" s="26"/>
    </row>
    <row r="9091" spans="7:10">
      <c r="G9091" s="26"/>
      <c r="H9091" s="26"/>
      <c r="I9091" s="26"/>
      <c r="J9091" s="26"/>
    </row>
    <row r="9092" spans="7:10">
      <c r="G9092" s="26"/>
      <c r="H9092" s="26"/>
      <c r="I9092" s="26"/>
      <c r="J9092" s="26"/>
    </row>
    <row r="9093" spans="7:10">
      <c r="G9093" s="26"/>
      <c r="H9093" s="26"/>
      <c r="I9093" s="26"/>
      <c r="J9093" s="26"/>
    </row>
    <row r="9094" spans="7:10">
      <c r="G9094" s="26"/>
      <c r="H9094" s="26"/>
      <c r="I9094" s="26"/>
      <c r="J9094" s="26"/>
    </row>
    <row r="9095" spans="7:10">
      <c r="G9095" s="26"/>
      <c r="H9095" s="26"/>
      <c r="I9095" s="26"/>
      <c r="J9095" s="26"/>
    </row>
    <row r="9096" spans="7:10">
      <c r="G9096" s="26"/>
      <c r="H9096" s="26"/>
      <c r="I9096" s="26"/>
      <c r="J9096" s="26"/>
    </row>
    <row r="9097" spans="7:10">
      <c r="G9097" s="26"/>
      <c r="H9097" s="26"/>
      <c r="I9097" s="26"/>
      <c r="J9097" s="26"/>
    </row>
    <row r="9098" spans="7:10">
      <c r="G9098" s="26"/>
      <c r="H9098" s="26"/>
      <c r="I9098" s="26"/>
      <c r="J9098" s="26"/>
    </row>
    <row r="9099" spans="7:10">
      <c r="G9099" s="26"/>
      <c r="H9099" s="26"/>
      <c r="I9099" s="26"/>
      <c r="J9099" s="26"/>
    </row>
    <row r="9100" spans="7:10">
      <c r="G9100" s="26"/>
      <c r="H9100" s="26"/>
      <c r="I9100" s="26"/>
      <c r="J9100" s="26"/>
    </row>
    <row r="9101" spans="7:10">
      <c r="G9101" s="26"/>
      <c r="H9101" s="26"/>
      <c r="I9101" s="26"/>
      <c r="J9101" s="26"/>
    </row>
    <row r="9102" spans="7:10">
      <c r="G9102" s="26"/>
      <c r="H9102" s="26"/>
      <c r="I9102" s="26"/>
      <c r="J9102" s="26"/>
    </row>
    <row r="9103" spans="7:10">
      <c r="G9103" s="26"/>
      <c r="H9103" s="26"/>
      <c r="I9103" s="26"/>
      <c r="J9103" s="26"/>
    </row>
    <row r="9104" spans="7:10">
      <c r="G9104" s="26"/>
      <c r="H9104" s="26"/>
      <c r="I9104" s="26"/>
      <c r="J9104" s="26"/>
    </row>
    <row r="9105" spans="7:10">
      <c r="G9105" s="26"/>
      <c r="H9105" s="26"/>
      <c r="I9105" s="26"/>
      <c r="J9105" s="26"/>
    </row>
    <row r="9106" spans="7:10">
      <c r="G9106" s="26"/>
      <c r="H9106" s="26"/>
      <c r="I9106" s="26"/>
      <c r="J9106" s="26"/>
    </row>
    <row r="9107" spans="7:10">
      <c r="G9107" s="26"/>
      <c r="H9107" s="26"/>
      <c r="I9107" s="26"/>
      <c r="J9107" s="26"/>
    </row>
    <row r="9108" spans="7:10">
      <c r="G9108" s="26"/>
      <c r="H9108" s="26"/>
      <c r="I9108" s="26"/>
      <c r="J9108" s="26"/>
    </row>
    <row r="9109" spans="7:10">
      <c r="G9109" s="26"/>
      <c r="H9109" s="26"/>
      <c r="I9109" s="26"/>
      <c r="J9109" s="26"/>
    </row>
    <row r="9110" spans="7:10">
      <c r="G9110" s="26"/>
      <c r="H9110" s="26"/>
      <c r="I9110" s="26"/>
      <c r="J9110" s="26"/>
    </row>
    <row r="9111" spans="7:10">
      <c r="G9111" s="26"/>
      <c r="H9111" s="26"/>
      <c r="I9111" s="26"/>
      <c r="J9111" s="26"/>
    </row>
    <row r="9112" spans="7:10">
      <c r="G9112" s="26"/>
      <c r="H9112" s="26"/>
      <c r="I9112" s="26"/>
      <c r="J9112" s="26"/>
    </row>
    <row r="9113" spans="7:10">
      <c r="G9113" s="26"/>
      <c r="H9113" s="26"/>
      <c r="I9113" s="26"/>
      <c r="J9113" s="26"/>
    </row>
    <row r="9114" spans="7:10">
      <c r="G9114" s="26"/>
      <c r="H9114" s="26"/>
      <c r="I9114" s="26"/>
      <c r="J9114" s="26"/>
    </row>
    <row r="9115" spans="7:10">
      <c r="G9115" s="26"/>
      <c r="H9115" s="26"/>
      <c r="I9115" s="26"/>
      <c r="J9115" s="26"/>
    </row>
    <row r="9116" spans="7:10">
      <c r="G9116" s="26"/>
      <c r="H9116" s="26"/>
      <c r="I9116" s="26"/>
      <c r="J9116" s="26"/>
    </row>
    <row r="9117" spans="7:10">
      <c r="G9117" s="26"/>
      <c r="H9117" s="26"/>
      <c r="I9117" s="26"/>
      <c r="J9117" s="26"/>
    </row>
    <row r="9118" spans="7:10">
      <c r="G9118" s="26"/>
      <c r="H9118" s="26"/>
      <c r="I9118" s="26"/>
      <c r="J9118" s="26"/>
    </row>
    <row r="9119" spans="7:10">
      <c r="G9119" s="26"/>
      <c r="H9119" s="26"/>
      <c r="I9119" s="26"/>
      <c r="J9119" s="26"/>
    </row>
    <row r="9120" spans="7:10">
      <c r="G9120" s="26"/>
      <c r="H9120" s="26"/>
      <c r="I9120" s="26"/>
      <c r="J9120" s="26"/>
    </row>
    <row r="9121" spans="7:10">
      <c r="G9121" s="26"/>
      <c r="H9121" s="26"/>
      <c r="I9121" s="26"/>
      <c r="J9121" s="26"/>
    </row>
    <row r="9122" spans="7:10">
      <c r="G9122" s="26"/>
      <c r="H9122" s="26"/>
      <c r="I9122" s="26"/>
      <c r="J9122" s="26"/>
    </row>
    <row r="9123" spans="7:10">
      <c r="G9123" s="26"/>
      <c r="H9123" s="26"/>
      <c r="I9123" s="26"/>
      <c r="J9123" s="26"/>
    </row>
    <row r="9124" spans="7:10">
      <c r="G9124" s="26"/>
      <c r="H9124" s="26"/>
      <c r="I9124" s="26"/>
      <c r="J9124" s="26"/>
    </row>
    <row r="9125" spans="7:10">
      <c r="G9125" s="26"/>
      <c r="H9125" s="26"/>
      <c r="I9125" s="26"/>
      <c r="J9125" s="26"/>
    </row>
    <row r="9126" spans="7:10">
      <c r="G9126" s="26"/>
      <c r="H9126" s="26"/>
      <c r="I9126" s="26"/>
      <c r="J9126" s="26"/>
    </row>
    <row r="9127" spans="7:10">
      <c r="G9127" s="26"/>
      <c r="H9127" s="26"/>
      <c r="I9127" s="26"/>
      <c r="J9127" s="26"/>
    </row>
    <row r="9128" spans="7:10">
      <c r="G9128" s="26"/>
      <c r="H9128" s="26"/>
      <c r="I9128" s="26"/>
      <c r="J9128" s="26"/>
    </row>
    <row r="9129" spans="7:10">
      <c r="G9129" s="26"/>
      <c r="H9129" s="26"/>
      <c r="I9129" s="26"/>
      <c r="J9129" s="26"/>
    </row>
    <row r="9130" spans="7:10">
      <c r="G9130" s="26"/>
      <c r="H9130" s="26"/>
      <c r="I9130" s="26"/>
      <c r="J9130" s="26"/>
    </row>
    <row r="9131" spans="7:10">
      <c r="G9131" s="26"/>
      <c r="H9131" s="26"/>
      <c r="I9131" s="26"/>
      <c r="J9131" s="26"/>
    </row>
    <row r="9132" spans="7:10">
      <c r="G9132" s="26"/>
      <c r="H9132" s="26"/>
      <c r="I9132" s="26"/>
      <c r="J9132" s="26"/>
    </row>
    <row r="9133" spans="7:10">
      <c r="G9133" s="26"/>
      <c r="H9133" s="26"/>
      <c r="I9133" s="26"/>
      <c r="J9133" s="26"/>
    </row>
    <row r="9134" spans="7:10">
      <c r="G9134" s="26"/>
      <c r="H9134" s="26"/>
      <c r="I9134" s="26"/>
      <c r="J9134" s="26"/>
    </row>
    <row r="9135" spans="7:10">
      <c r="G9135" s="26"/>
      <c r="H9135" s="26"/>
      <c r="I9135" s="26"/>
      <c r="J9135" s="26"/>
    </row>
    <row r="9136" spans="7:10">
      <c r="G9136" s="26"/>
      <c r="H9136" s="26"/>
      <c r="I9136" s="26"/>
      <c r="J9136" s="26"/>
    </row>
    <row r="9137" spans="7:10">
      <c r="G9137" s="26"/>
      <c r="H9137" s="26"/>
      <c r="I9137" s="26"/>
      <c r="J9137" s="26"/>
    </row>
    <row r="9138" spans="7:10">
      <c r="G9138" s="26"/>
      <c r="H9138" s="26"/>
      <c r="I9138" s="26"/>
      <c r="J9138" s="26"/>
    </row>
    <row r="9139" spans="7:10">
      <c r="G9139" s="26"/>
      <c r="H9139" s="26"/>
      <c r="I9139" s="26"/>
      <c r="J9139" s="26"/>
    </row>
    <row r="9140" spans="7:10">
      <c r="G9140" s="26"/>
      <c r="H9140" s="26"/>
      <c r="I9140" s="26"/>
      <c r="J9140" s="26"/>
    </row>
    <row r="9141" spans="7:10">
      <c r="G9141" s="26"/>
      <c r="H9141" s="26"/>
      <c r="I9141" s="26"/>
      <c r="J9141" s="26"/>
    </row>
    <row r="9142" spans="7:10">
      <c r="G9142" s="26"/>
      <c r="H9142" s="26"/>
      <c r="I9142" s="26"/>
      <c r="J9142" s="26"/>
    </row>
    <row r="9143" spans="7:10">
      <c r="G9143" s="26"/>
      <c r="H9143" s="26"/>
      <c r="I9143" s="26"/>
      <c r="J9143" s="26"/>
    </row>
    <row r="9144" spans="7:10">
      <c r="G9144" s="26"/>
      <c r="H9144" s="26"/>
      <c r="I9144" s="26"/>
      <c r="J9144" s="26"/>
    </row>
    <row r="9145" spans="7:10">
      <c r="G9145" s="26"/>
      <c r="H9145" s="26"/>
      <c r="I9145" s="26"/>
      <c r="J9145" s="26"/>
    </row>
    <row r="9146" spans="7:10">
      <c r="G9146" s="26"/>
      <c r="H9146" s="26"/>
      <c r="I9146" s="26"/>
      <c r="J9146" s="26"/>
    </row>
    <row r="9147" spans="7:10">
      <c r="G9147" s="26"/>
      <c r="H9147" s="26"/>
      <c r="I9147" s="26"/>
      <c r="J9147" s="26"/>
    </row>
    <row r="9148" spans="7:10">
      <c r="G9148" s="26"/>
      <c r="H9148" s="26"/>
      <c r="I9148" s="26"/>
      <c r="J9148" s="26"/>
    </row>
    <row r="9149" spans="7:10">
      <c r="G9149" s="26"/>
      <c r="H9149" s="26"/>
      <c r="I9149" s="26"/>
      <c r="J9149" s="26"/>
    </row>
    <row r="9150" spans="7:10">
      <c r="G9150" s="26"/>
      <c r="H9150" s="26"/>
      <c r="I9150" s="26"/>
      <c r="J9150" s="26"/>
    </row>
    <row r="9151" spans="7:10">
      <c r="G9151" s="26"/>
      <c r="H9151" s="26"/>
      <c r="I9151" s="26"/>
      <c r="J9151" s="26"/>
    </row>
    <row r="9152" spans="7:10">
      <c r="G9152" s="26"/>
      <c r="H9152" s="26"/>
      <c r="I9152" s="26"/>
      <c r="J9152" s="26"/>
    </row>
    <row r="9153" spans="7:10">
      <c r="G9153" s="26"/>
      <c r="H9153" s="26"/>
      <c r="I9153" s="26"/>
      <c r="J9153" s="26"/>
    </row>
    <row r="9154" spans="7:10">
      <c r="G9154" s="26"/>
      <c r="H9154" s="26"/>
      <c r="I9154" s="26"/>
      <c r="J9154" s="26"/>
    </row>
    <row r="9155" spans="7:10">
      <c r="G9155" s="26"/>
      <c r="H9155" s="26"/>
      <c r="I9155" s="26"/>
      <c r="J9155" s="26"/>
    </row>
    <row r="9156" spans="7:10">
      <c r="G9156" s="26"/>
      <c r="H9156" s="26"/>
      <c r="I9156" s="26"/>
      <c r="J9156" s="26"/>
    </row>
    <row r="9157" spans="7:10">
      <c r="G9157" s="26"/>
      <c r="H9157" s="26"/>
      <c r="I9157" s="26"/>
      <c r="J9157" s="26"/>
    </row>
    <row r="9158" spans="7:10">
      <c r="G9158" s="26"/>
      <c r="H9158" s="26"/>
      <c r="I9158" s="26"/>
      <c r="J9158" s="26"/>
    </row>
    <row r="9159" spans="7:10">
      <c r="G9159" s="26"/>
      <c r="H9159" s="26"/>
      <c r="I9159" s="26"/>
      <c r="J9159" s="26"/>
    </row>
    <row r="9160" spans="7:10">
      <c r="G9160" s="26"/>
      <c r="H9160" s="26"/>
      <c r="I9160" s="26"/>
      <c r="J9160" s="26"/>
    </row>
    <row r="9161" spans="7:10">
      <c r="G9161" s="26"/>
      <c r="H9161" s="26"/>
      <c r="I9161" s="26"/>
      <c r="J9161" s="26"/>
    </row>
    <row r="9162" spans="7:10">
      <c r="G9162" s="26"/>
      <c r="H9162" s="26"/>
      <c r="I9162" s="26"/>
      <c r="J9162" s="26"/>
    </row>
    <row r="9163" spans="7:10">
      <c r="G9163" s="26"/>
      <c r="H9163" s="26"/>
      <c r="I9163" s="26"/>
      <c r="J9163" s="26"/>
    </row>
    <row r="9164" spans="7:10">
      <c r="G9164" s="26"/>
      <c r="H9164" s="26"/>
      <c r="I9164" s="26"/>
      <c r="J9164" s="26"/>
    </row>
    <row r="9165" spans="7:10">
      <c r="G9165" s="26"/>
      <c r="H9165" s="26"/>
      <c r="I9165" s="26"/>
      <c r="J9165" s="26"/>
    </row>
    <row r="9166" spans="7:10">
      <c r="G9166" s="26"/>
      <c r="H9166" s="26"/>
      <c r="I9166" s="26"/>
      <c r="J9166" s="26"/>
    </row>
    <row r="9167" spans="7:10">
      <c r="G9167" s="26"/>
      <c r="H9167" s="26"/>
      <c r="I9167" s="26"/>
      <c r="J9167" s="26"/>
    </row>
    <row r="9168" spans="7:10">
      <c r="G9168" s="26"/>
      <c r="H9168" s="26"/>
      <c r="I9168" s="26"/>
      <c r="J9168" s="26"/>
    </row>
    <row r="9169" spans="7:10">
      <c r="G9169" s="26"/>
      <c r="H9169" s="26"/>
      <c r="I9169" s="26"/>
      <c r="J9169" s="26"/>
    </row>
    <row r="9170" spans="7:10">
      <c r="G9170" s="26"/>
      <c r="H9170" s="26"/>
      <c r="I9170" s="26"/>
      <c r="J9170" s="26"/>
    </row>
    <row r="9171" spans="7:10">
      <c r="G9171" s="26"/>
      <c r="H9171" s="26"/>
      <c r="I9171" s="26"/>
      <c r="J9171" s="26"/>
    </row>
    <row r="9172" spans="7:10">
      <c r="G9172" s="26"/>
      <c r="H9172" s="26"/>
      <c r="I9172" s="26"/>
      <c r="J9172" s="26"/>
    </row>
    <row r="9173" spans="7:10">
      <c r="G9173" s="26"/>
      <c r="H9173" s="26"/>
      <c r="I9173" s="26"/>
      <c r="J9173" s="26"/>
    </row>
    <row r="9174" spans="7:10">
      <c r="G9174" s="26"/>
      <c r="H9174" s="26"/>
      <c r="I9174" s="26"/>
      <c r="J9174" s="26"/>
    </row>
    <row r="9175" spans="7:10">
      <c r="G9175" s="26"/>
      <c r="H9175" s="26"/>
      <c r="I9175" s="26"/>
      <c r="J9175" s="26"/>
    </row>
    <row r="9176" spans="7:10">
      <c r="G9176" s="26"/>
      <c r="H9176" s="26"/>
      <c r="I9176" s="26"/>
      <c r="J9176" s="26"/>
    </row>
    <row r="9177" spans="7:10">
      <c r="G9177" s="26"/>
      <c r="H9177" s="26"/>
      <c r="I9177" s="26"/>
      <c r="J9177" s="26"/>
    </row>
    <row r="9178" spans="7:10">
      <c r="G9178" s="26"/>
      <c r="H9178" s="26"/>
      <c r="I9178" s="26"/>
      <c r="J9178" s="26"/>
    </row>
    <row r="9179" spans="7:10">
      <c r="G9179" s="26"/>
      <c r="H9179" s="26"/>
      <c r="I9179" s="26"/>
      <c r="J9179" s="26"/>
    </row>
    <row r="9180" spans="7:10">
      <c r="G9180" s="26"/>
      <c r="H9180" s="26"/>
      <c r="I9180" s="26"/>
      <c r="J9180" s="26"/>
    </row>
    <row r="9181" spans="7:10">
      <c r="G9181" s="26"/>
      <c r="H9181" s="26"/>
      <c r="I9181" s="26"/>
      <c r="J9181" s="26"/>
    </row>
    <row r="9182" spans="7:10">
      <c r="G9182" s="26"/>
      <c r="H9182" s="26"/>
      <c r="I9182" s="26"/>
      <c r="J9182" s="26"/>
    </row>
    <row r="9183" spans="7:10">
      <c r="G9183" s="26"/>
      <c r="H9183" s="26"/>
      <c r="I9183" s="26"/>
      <c r="J9183" s="26"/>
    </row>
    <row r="9184" spans="7:10">
      <c r="G9184" s="26"/>
      <c r="H9184" s="26"/>
      <c r="I9184" s="26"/>
      <c r="J9184" s="26"/>
    </row>
    <row r="9185" spans="7:10">
      <c r="G9185" s="26"/>
      <c r="H9185" s="26"/>
      <c r="I9185" s="26"/>
      <c r="J9185" s="26"/>
    </row>
    <row r="9186" spans="7:10">
      <c r="G9186" s="26"/>
      <c r="H9186" s="26"/>
      <c r="I9186" s="26"/>
      <c r="J9186" s="26"/>
    </row>
    <row r="9187" spans="7:10">
      <c r="G9187" s="26"/>
      <c r="H9187" s="26"/>
      <c r="I9187" s="26"/>
      <c r="J9187" s="26"/>
    </row>
    <row r="9188" spans="7:10">
      <c r="G9188" s="26"/>
      <c r="H9188" s="26"/>
      <c r="I9188" s="26"/>
      <c r="J9188" s="26"/>
    </row>
    <row r="9189" spans="7:10">
      <c r="G9189" s="26"/>
      <c r="H9189" s="26"/>
      <c r="I9189" s="26"/>
      <c r="J9189" s="26"/>
    </row>
    <row r="9190" spans="7:10">
      <c r="G9190" s="26"/>
      <c r="H9190" s="26"/>
      <c r="I9190" s="26"/>
      <c r="J9190" s="26"/>
    </row>
    <row r="9191" spans="7:10">
      <c r="G9191" s="26"/>
      <c r="H9191" s="26"/>
      <c r="I9191" s="26"/>
      <c r="J9191" s="26"/>
    </row>
    <row r="9192" spans="7:10">
      <c r="G9192" s="26"/>
      <c r="H9192" s="26"/>
      <c r="I9192" s="26"/>
      <c r="J9192" s="26"/>
    </row>
    <row r="9193" spans="7:10">
      <c r="G9193" s="26"/>
      <c r="H9193" s="26"/>
      <c r="I9193" s="26"/>
      <c r="J9193" s="26"/>
    </row>
    <row r="9194" spans="7:10">
      <c r="G9194" s="26"/>
      <c r="H9194" s="26"/>
      <c r="I9194" s="26"/>
      <c r="J9194" s="26"/>
    </row>
    <row r="9195" spans="7:10">
      <c r="G9195" s="26"/>
      <c r="H9195" s="26"/>
      <c r="I9195" s="26"/>
      <c r="J9195" s="26"/>
    </row>
    <row r="9196" spans="7:10">
      <c r="G9196" s="26"/>
      <c r="H9196" s="26"/>
      <c r="I9196" s="26"/>
      <c r="J9196" s="26"/>
    </row>
    <row r="9197" spans="7:10">
      <c r="G9197" s="26"/>
      <c r="H9197" s="26"/>
      <c r="I9197" s="26"/>
      <c r="J9197" s="26"/>
    </row>
    <row r="9198" spans="7:10">
      <c r="G9198" s="26"/>
      <c r="H9198" s="26"/>
      <c r="I9198" s="26"/>
      <c r="J9198" s="26"/>
    </row>
    <row r="9199" spans="7:10">
      <c r="G9199" s="26"/>
      <c r="H9199" s="26"/>
      <c r="I9199" s="26"/>
      <c r="J9199" s="26"/>
    </row>
    <row r="9200" spans="7:10">
      <c r="G9200" s="26"/>
      <c r="H9200" s="26"/>
      <c r="I9200" s="26"/>
      <c r="J9200" s="26"/>
    </row>
    <row r="9201" spans="7:10">
      <c r="G9201" s="26"/>
      <c r="H9201" s="26"/>
      <c r="I9201" s="26"/>
      <c r="J9201" s="26"/>
    </row>
    <row r="9202" spans="7:10">
      <c r="G9202" s="26"/>
      <c r="H9202" s="26"/>
      <c r="I9202" s="26"/>
      <c r="J9202" s="26"/>
    </row>
    <row r="9203" spans="7:10">
      <c r="G9203" s="26"/>
      <c r="H9203" s="26"/>
      <c r="I9203" s="26"/>
      <c r="J9203" s="26"/>
    </row>
    <row r="9204" spans="7:10">
      <c r="G9204" s="26"/>
      <c r="H9204" s="26"/>
      <c r="I9204" s="26"/>
      <c r="J9204" s="26"/>
    </row>
    <row r="9205" spans="7:10">
      <c r="G9205" s="26"/>
      <c r="H9205" s="26"/>
      <c r="I9205" s="26"/>
      <c r="J9205" s="26"/>
    </row>
    <row r="9206" spans="7:10">
      <c r="G9206" s="26"/>
      <c r="H9206" s="26"/>
      <c r="I9206" s="26"/>
      <c r="J9206" s="26"/>
    </row>
    <row r="9207" spans="7:10">
      <c r="G9207" s="26"/>
      <c r="H9207" s="26"/>
      <c r="I9207" s="26"/>
      <c r="J9207" s="26"/>
    </row>
    <row r="9208" spans="7:10">
      <c r="G9208" s="26"/>
      <c r="H9208" s="26"/>
      <c r="I9208" s="26"/>
      <c r="J9208" s="26"/>
    </row>
    <row r="9209" spans="7:10">
      <c r="G9209" s="26"/>
      <c r="H9209" s="26"/>
      <c r="I9209" s="26"/>
      <c r="J9209" s="26"/>
    </row>
    <row r="9210" spans="7:10">
      <c r="G9210" s="26"/>
      <c r="H9210" s="26"/>
      <c r="I9210" s="26"/>
      <c r="J9210" s="26"/>
    </row>
    <row r="9211" spans="7:10">
      <c r="G9211" s="26"/>
      <c r="H9211" s="26"/>
      <c r="I9211" s="26"/>
      <c r="J9211" s="26"/>
    </row>
    <row r="9212" spans="7:10">
      <c r="G9212" s="26"/>
      <c r="H9212" s="26"/>
      <c r="I9212" s="26"/>
      <c r="J9212" s="26"/>
    </row>
    <row r="9213" spans="7:10">
      <c r="G9213" s="26"/>
      <c r="H9213" s="26"/>
      <c r="I9213" s="26"/>
      <c r="J9213" s="26"/>
    </row>
    <row r="9214" spans="7:10">
      <c r="G9214" s="26"/>
      <c r="H9214" s="26"/>
      <c r="I9214" s="26"/>
      <c r="J9214" s="26"/>
    </row>
    <row r="9215" spans="7:10">
      <c r="G9215" s="26"/>
      <c r="H9215" s="26"/>
      <c r="I9215" s="26"/>
      <c r="J9215" s="26"/>
    </row>
    <row r="9216" spans="7:10">
      <c r="G9216" s="26"/>
      <c r="H9216" s="26"/>
      <c r="I9216" s="26"/>
      <c r="J9216" s="26"/>
    </row>
    <row r="9217" spans="7:10">
      <c r="G9217" s="26"/>
      <c r="H9217" s="26"/>
      <c r="I9217" s="26"/>
      <c r="J9217" s="26"/>
    </row>
    <row r="9218" spans="7:10">
      <c r="G9218" s="26"/>
      <c r="H9218" s="26"/>
      <c r="I9218" s="26"/>
      <c r="J9218" s="26"/>
    </row>
    <row r="9219" spans="7:10">
      <c r="G9219" s="26"/>
      <c r="H9219" s="26"/>
      <c r="I9219" s="26"/>
      <c r="J9219" s="26"/>
    </row>
    <row r="9220" spans="7:10">
      <c r="G9220" s="26"/>
      <c r="H9220" s="26"/>
      <c r="I9220" s="26"/>
      <c r="J9220" s="26"/>
    </row>
    <row r="9221" spans="7:10">
      <c r="G9221" s="26"/>
      <c r="H9221" s="26"/>
      <c r="I9221" s="26"/>
      <c r="J9221" s="26"/>
    </row>
    <row r="9222" spans="7:10">
      <c r="G9222" s="26"/>
      <c r="H9222" s="26"/>
      <c r="I9222" s="26"/>
      <c r="J9222" s="26"/>
    </row>
    <row r="9223" spans="7:10">
      <c r="G9223" s="26"/>
      <c r="H9223" s="26"/>
      <c r="I9223" s="26"/>
      <c r="J9223" s="26"/>
    </row>
    <row r="9224" spans="7:10">
      <c r="G9224" s="26"/>
      <c r="H9224" s="26"/>
      <c r="I9224" s="26"/>
      <c r="J9224" s="26"/>
    </row>
    <row r="9225" spans="7:10">
      <c r="G9225" s="26"/>
      <c r="H9225" s="26"/>
      <c r="I9225" s="26"/>
      <c r="J9225" s="26"/>
    </row>
    <row r="9226" spans="7:10">
      <c r="G9226" s="26"/>
      <c r="H9226" s="26"/>
      <c r="I9226" s="26"/>
      <c r="J9226" s="26"/>
    </row>
    <row r="9227" spans="7:10">
      <c r="G9227" s="26"/>
      <c r="H9227" s="26"/>
      <c r="I9227" s="26"/>
      <c r="J9227" s="26"/>
    </row>
    <row r="9228" spans="7:10">
      <c r="G9228" s="26"/>
      <c r="H9228" s="26"/>
      <c r="I9228" s="26"/>
      <c r="J9228" s="26"/>
    </row>
    <row r="9229" spans="7:10">
      <c r="G9229" s="26"/>
      <c r="H9229" s="26"/>
      <c r="I9229" s="26"/>
      <c r="J9229" s="26"/>
    </row>
    <row r="9230" spans="7:10">
      <c r="G9230" s="26"/>
      <c r="H9230" s="26"/>
      <c r="I9230" s="26"/>
      <c r="J9230" s="26"/>
    </row>
    <row r="9231" spans="7:10">
      <c r="G9231" s="26"/>
      <c r="H9231" s="26"/>
      <c r="I9231" s="26"/>
      <c r="J9231" s="26"/>
    </row>
    <row r="9232" spans="7:10">
      <c r="G9232" s="26"/>
      <c r="H9232" s="26"/>
      <c r="I9232" s="26"/>
      <c r="J9232" s="26"/>
    </row>
    <row r="9233" spans="7:10">
      <c r="G9233" s="26"/>
      <c r="H9233" s="26"/>
      <c r="I9233" s="26"/>
      <c r="J9233" s="26"/>
    </row>
    <row r="9234" spans="7:10">
      <c r="G9234" s="26"/>
      <c r="H9234" s="26"/>
      <c r="I9234" s="26"/>
      <c r="J9234" s="26"/>
    </row>
    <row r="9235" spans="7:10">
      <c r="G9235" s="26"/>
      <c r="H9235" s="26"/>
      <c r="I9235" s="26"/>
      <c r="J9235" s="26"/>
    </row>
    <row r="9236" spans="7:10">
      <c r="G9236" s="26"/>
      <c r="H9236" s="26"/>
      <c r="I9236" s="26"/>
      <c r="J9236" s="26"/>
    </row>
    <row r="9237" spans="7:10">
      <c r="G9237" s="26"/>
      <c r="H9237" s="26"/>
      <c r="I9237" s="26"/>
      <c r="J9237" s="26"/>
    </row>
    <row r="9238" spans="7:10">
      <c r="G9238" s="26"/>
      <c r="H9238" s="26"/>
      <c r="I9238" s="26"/>
      <c r="J9238" s="26"/>
    </row>
    <row r="9239" spans="7:10">
      <c r="G9239" s="26"/>
      <c r="H9239" s="26"/>
      <c r="I9239" s="26"/>
      <c r="J9239" s="26"/>
    </row>
    <row r="9240" spans="7:10">
      <c r="G9240" s="26"/>
      <c r="H9240" s="26"/>
      <c r="I9240" s="26"/>
      <c r="J9240" s="26"/>
    </row>
    <row r="9241" spans="7:10">
      <c r="G9241" s="26"/>
      <c r="H9241" s="26"/>
      <c r="I9241" s="26"/>
      <c r="J9241" s="26"/>
    </row>
    <row r="9242" spans="7:10">
      <c r="G9242" s="26"/>
      <c r="H9242" s="26"/>
      <c r="I9242" s="26"/>
      <c r="J9242" s="26"/>
    </row>
    <row r="9243" spans="7:10">
      <c r="G9243" s="26"/>
      <c r="H9243" s="26"/>
      <c r="I9243" s="26"/>
      <c r="J9243" s="26"/>
    </row>
    <row r="9244" spans="7:10">
      <c r="G9244" s="26"/>
      <c r="H9244" s="26"/>
      <c r="I9244" s="26"/>
      <c r="J9244" s="26"/>
    </row>
    <row r="9245" spans="7:10">
      <c r="G9245" s="26"/>
      <c r="H9245" s="26"/>
      <c r="I9245" s="26"/>
      <c r="J9245" s="26"/>
    </row>
    <row r="9246" spans="7:10">
      <c r="G9246" s="26"/>
      <c r="H9246" s="26"/>
      <c r="I9246" s="26"/>
      <c r="J9246" s="26"/>
    </row>
    <row r="9247" spans="7:10">
      <c r="G9247" s="26"/>
      <c r="H9247" s="26"/>
      <c r="I9247" s="26"/>
      <c r="J9247" s="26"/>
    </row>
    <row r="9248" spans="7:10">
      <c r="G9248" s="26"/>
      <c r="H9248" s="26"/>
      <c r="I9248" s="26"/>
      <c r="J9248" s="26"/>
    </row>
    <row r="9249" spans="7:10">
      <c r="G9249" s="26"/>
      <c r="H9249" s="26"/>
      <c r="I9249" s="26"/>
      <c r="J9249" s="26"/>
    </row>
    <row r="9250" spans="7:10">
      <c r="G9250" s="26"/>
      <c r="H9250" s="26"/>
      <c r="I9250" s="26"/>
      <c r="J9250" s="26"/>
    </row>
    <row r="9251" spans="7:10">
      <c r="G9251" s="26"/>
      <c r="H9251" s="26"/>
      <c r="I9251" s="26"/>
      <c r="J9251" s="26"/>
    </row>
    <row r="9252" spans="7:10">
      <c r="G9252" s="26"/>
      <c r="H9252" s="26"/>
      <c r="I9252" s="26"/>
      <c r="J9252" s="26"/>
    </row>
    <row r="9253" spans="7:10">
      <c r="G9253" s="26"/>
      <c r="H9253" s="26"/>
      <c r="I9253" s="26"/>
      <c r="J9253" s="26"/>
    </row>
    <row r="9254" spans="7:10">
      <c r="G9254" s="26"/>
      <c r="H9254" s="26"/>
      <c r="I9254" s="26"/>
      <c r="J9254" s="26"/>
    </row>
    <row r="9255" spans="7:10">
      <c r="G9255" s="26"/>
      <c r="H9255" s="26"/>
      <c r="I9255" s="26"/>
      <c r="J9255" s="26"/>
    </row>
    <row r="9256" spans="7:10">
      <c r="G9256" s="26"/>
      <c r="H9256" s="26"/>
      <c r="I9256" s="26"/>
      <c r="J9256" s="26"/>
    </row>
    <row r="9257" spans="7:10">
      <c r="G9257" s="26"/>
      <c r="H9257" s="26"/>
      <c r="I9257" s="26"/>
      <c r="J9257" s="26"/>
    </row>
    <row r="9258" spans="7:10">
      <c r="G9258" s="26"/>
      <c r="H9258" s="26"/>
      <c r="I9258" s="26"/>
      <c r="J9258" s="26"/>
    </row>
    <row r="9259" spans="7:10">
      <c r="G9259" s="26"/>
      <c r="H9259" s="26"/>
      <c r="I9259" s="26"/>
      <c r="J9259" s="26"/>
    </row>
    <row r="9260" spans="7:10">
      <c r="G9260" s="26"/>
      <c r="H9260" s="26"/>
      <c r="I9260" s="26"/>
      <c r="J9260" s="26"/>
    </row>
    <row r="9261" spans="7:10">
      <c r="G9261" s="26"/>
      <c r="H9261" s="26"/>
      <c r="I9261" s="26"/>
      <c r="J9261" s="26"/>
    </row>
    <row r="9262" spans="7:10">
      <c r="G9262" s="26"/>
      <c r="H9262" s="26"/>
      <c r="I9262" s="26"/>
      <c r="J9262" s="26"/>
    </row>
    <row r="9263" spans="7:10">
      <c r="G9263" s="26"/>
      <c r="H9263" s="26"/>
      <c r="I9263" s="26"/>
      <c r="J9263" s="26"/>
    </row>
    <row r="9264" spans="7:10">
      <c r="G9264" s="26"/>
      <c r="H9264" s="26"/>
      <c r="I9264" s="26"/>
      <c r="J9264" s="26"/>
    </row>
    <row r="9265" spans="7:10">
      <c r="G9265" s="26"/>
      <c r="H9265" s="26"/>
      <c r="I9265" s="26"/>
      <c r="J9265" s="26"/>
    </row>
    <row r="9266" spans="7:10">
      <c r="G9266" s="26"/>
      <c r="H9266" s="26"/>
      <c r="I9266" s="26"/>
      <c r="J9266" s="26"/>
    </row>
    <row r="9267" spans="7:10">
      <c r="G9267" s="26"/>
      <c r="H9267" s="26"/>
      <c r="I9267" s="26"/>
      <c r="J9267" s="26"/>
    </row>
    <row r="9268" spans="7:10">
      <c r="G9268" s="26"/>
      <c r="H9268" s="26"/>
      <c r="I9268" s="26"/>
      <c r="J9268" s="26"/>
    </row>
    <row r="9269" spans="7:10">
      <c r="G9269" s="26"/>
      <c r="H9269" s="26"/>
      <c r="I9269" s="26"/>
      <c r="J9269" s="26"/>
    </row>
    <row r="9270" spans="7:10">
      <c r="G9270" s="26"/>
      <c r="H9270" s="26"/>
      <c r="I9270" s="26"/>
      <c r="J9270" s="26"/>
    </row>
    <row r="9271" spans="7:10">
      <c r="G9271" s="26"/>
      <c r="H9271" s="26"/>
      <c r="I9271" s="26"/>
      <c r="J9271" s="26"/>
    </row>
    <row r="9272" spans="7:10">
      <c r="G9272" s="26"/>
      <c r="H9272" s="26"/>
      <c r="I9272" s="26"/>
      <c r="J9272" s="2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sheetPr>
    <tabColor rgb="FFFF0000"/>
  </sheetPr>
  <dimension ref="A1:I161"/>
  <sheetViews>
    <sheetView workbookViewId="0">
      <selection activeCell="B19" sqref="B19"/>
    </sheetView>
  </sheetViews>
  <sheetFormatPr defaultRowHeight="15"/>
  <cols>
    <col min="2" max="2" width="44" bestFit="1" customWidth="1"/>
    <col min="4" max="4" width="15.85546875" customWidth="1"/>
    <col min="8" max="8" width="14.85546875" bestFit="1" customWidth="1"/>
    <col min="9" max="9" width="28.7109375" customWidth="1"/>
  </cols>
  <sheetData>
    <row r="1" spans="1:9">
      <c r="B1" s="24" t="s">
        <v>9105</v>
      </c>
      <c r="C1" s="24" t="s">
        <v>9106</v>
      </c>
      <c r="D1" s="24" t="s">
        <v>9107</v>
      </c>
      <c r="E1" s="24" t="s">
        <v>9108</v>
      </c>
      <c r="F1" s="24" t="s">
        <v>9109</v>
      </c>
      <c r="G1" s="24" t="s">
        <v>9110</v>
      </c>
      <c r="H1" s="24" t="s">
        <v>9111</v>
      </c>
      <c r="I1" s="24" t="s">
        <v>9350</v>
      </c>
    </row>
    <row r="2" spans="1:9">
      <c r="A2" s="1" t="s">
        <v>6</v>
      </c>
      <c r="H2" t="s">
        <v>3113</v>
      </c>
      <c r="I2" t="s">
        <v>9112</v>
      </c>
    </row>
    <row r="3" spans="1:9">
      <c r="B3" t="s">
        <v>9060</v>
      </c>
      <c r="C3">
        <v>1</v>
      </c>
      <c r="D3">
        <v>0</v>
      </c>
      <c r="E3">
        <v>6</v>
      </c>
      <c r="F3">
        <v>6</v>
      </c>
      <c r="G3">
        <v>40</v>
      </c>
      <c r="H3">
        <v>6</v>
      </c>
      <c r="I3" t="str">
        <f>" INSERT INTO PRICE_MODEL (
   PRICE_MODEL, STEP, TIER_FROM, 
   TIER_TO, BEAT, FACTOR, 
   CHARGE_BASE) 
VALUES ('"&amp;B3&amp;"',"&amp;C3&amp;","&amp;D3&amp;","&amp;E3&amp;","&amp;F3&amp;","&amp;G3&amp;","&amp;H3&amp;");"</f>
        <v xml:space="preserve"> INSERT INTO PRICE_MODEL (
   PRICE_MODEL, STEP, TIER_FROM, 
   TIER_TO, BEAT, FACTOR, 
   CHARGE_BASE) 
VALUES ('Tar_6Sec_40VND_1Sec_6.664VND',1,0,6,6,40,6);</v>
      </c>
    </row>
    <row r="4" spans="1:9">
      <c r="B4" t="s">
        <v>9060</v>
      </c>
      <c r="C4">
        <v>2</v>
      </c>
      <c r="D4">
        <v>6</v>
      </c>
      <c r="E4">
        <v>9999999</v>
      </c>
      <c r="F4">
        <v>1</v>
      </c>
      <c r="G4">
        <v>6.6639999999999997</v>
      </c>
      <c r="H4">
        <v>1</v>
      </c>
      <c r="I4" t="str">
        <f t="shared" ref="I4:I67" si="0">" INSERT INTO PRICE_MODEL (
   PRICE_MODEL, STEP, TIER_FROM, 
   TIER_TO, BEAT, FACTOR, 
   CHARGE_BASE) 
VALUES ('"&amp;B4&amp;"',"&amp;C4&amp;","&amp;D4&amp;","&amp;E4&amp;","&amp;F4&amp;","&amp;G4&amp;","&amp;H4&amp;");"</f>
        <v xml:space="preserve"> INSERT INTO PRICE_MODEL (
   PRICE_MODEL, STEP, TIER_FROM, 
   TIER_TO, BEAT, FACTOR, 
   CHARGE_BASE) 
VALUES ('Tar_6Sec_40VND_1Sec_6.664VND',2,6,9999999,1,6.664,1);</v>
      </c>
    </row>
    <row r="5" spans="1:9">
      <c r="B5" t="s">
        <v>9061</v>
      </c>
      <c r="C5">
        <v>1</v>
      </c>
      <c r="D5">
        <v>0</v>
      </c>
      <c r="E5">
        <v>6</v>
      </c>
      <c r="F5">
        <v>6</v>
      </c>
      <c r="G5">
        <v>80</v>
      </c>
      <c r="H5">
        <v>6</v>
      </c>
      <c r="I5" t="str">
        <f t="shared" si="0"/>
        <v xml:space="preserve"> INSERT INTO PRICE_MODEL (
   PRICE_MODEL, STEP, TIER_FROM, 
   TIER_TO, BEAT, FACTOR, 
   CHARGE_BASE) 
VALUES ('Tar_6Sec_80VND_1Sec_13.327VND',1,0,6,6,80,6);</v>
      </c>
    </row>
    <row r="6" spans="1:9">
      <c r="B6" t="s">
        <v>9061</v>
      </c>
      <c r="C6">
        <v>2</v>
      </c>
      <c r="D6">
        <v>6</v>
      </c>
      <c r="E6">
        <v>9999999</v>
      </c>
      <c r="F6">
        <v>1</v>
      </c>
      <c r="G6">
        <v>13.327</v>
      </c>
      <c r="H6">
        <v>1</v>
      </c>
      <c r="I6" t="str">
        <f t="shared" si="0"/>
        <v xml:space="preserve"> INSERT INTO PRICE_MODEL (
   PRICE_MODEL, STEP, TIER_FROM, 
   TIER_TO, BEAT, FACTOR, 
   CHARGE_BASE) 
VALUES ('Tar_6Sec_80VND_1Sec_13.327VND',2,6,9999999,1,13.327,1);</v>
      </c>
    </row>
    <row r="7" spans="1:9">
      <c r="B7" t="s">
        <v>9062</v>
      </c>
      <c r="C7">
        <v>1</v>
      </c>
      <c r="D7">
        <v>0</v>
      </c>
      <c r="E7">
        <v>6</v>
      </c>
      <c r="F7">
        <v>6</v>
      </c>
      <c r="G7">
        <v>68.180000000000007</v>
      </c>
      <c r="H7">
        <v>6</v>
      </c>
      <c r="I7" t="str">
        <f t="shared" si="0"/>
        <v xml:space="preserve"> INSERT INTO PRICE_MODEL (
   PRICE_MODEL, STEP, TIER_FROM, 
   TIER_TO, BEAT, FACTOR, 
   CHARGE_BASE) 
VALUES ('Tar_6Sec_68.18VND_1Sec_11.36VND',1,0,6,6,68.18,6);</v>
      </c>
    </row>
    <row r="8" spans="1:9">
      <c r="B8" t="s">
        <v>9062</v>
      </c>
      <c r="C8">
        <v>2</v>
      </c>
      <c r="D8">
        <v>6</v>
      </c>
      <c r="E8">
        <v>9999999</v>
      </c>
      <c r="F8">
        <v>1</v>
      </c>
      <c r="G8">
        <v>11.36</v>
      </c>
      <c r="H8">
        <v>1</v>
      </c>
      <c r="I8" t="str">
        <f t="shared" si="0"/>
        <v xml:space="preserve"> INSERT INTO PRICE_MODEL (
   PRICE_MODEL, STEP, TIER_FROM, 
   TIER_TO, BEAT, FACTOR, 
   CHARGE_BASE) 
VALUES ('Tar_6Sec_68.18VND_1Sec_11.36VND',2,6,9999999,1,11.36,1);</v>
      </c>
    </row>
    <row r="9" spans="1:9">
      <c r="B9" t="s">
        <v>9063</v>
      </c>
      <c r="C9">
        <v>1</v>
      </c>
      <c r="D9">
        <v>0</v>
      </c>
      <c r="E9">
        <v>6</v>
      </c>
      <c r="F9">
        <v>6</v>
      </c>
      <c r="G9">
        <v>136.36000000000001</v>
      </c>
      <c r="H9">
        <v>6</v>
      </c>
      <c r="I9" t="str">
        <f t="shared" si="0"/>
        <v xml:space="preserve"> INSERT INTO PRICE_MODEL (
   PRICE_MODEL, STEP, TIER_FROM, 
   TIER_TO, BEAT, FACTOR, 
   CHARGE_BASE) 
VALUES ('Tar_6Sec_136.36VND_1Sec_22.72VND',1,0,6,6,136.36,6);</v>
      </c>
    </row>
    <row r="10" spans="1:9">
      <c r="B10" t="s">
        <v>9063</v>
      </c>
      <c r="C10">
        <v>2</v>
      </c>
      <c r="D10">
        <v>6</v>
      </c>
      <c r="E10">
        <v>9999999</v>
      </c>
      <c r="F10">
        <v>1</v>
      </c>
      <c r="G10">
        <v>22.72</v>
      </c>
      <c r="H10">
        <v>1</v>
      </c>
      <c r="I10" t="str">
        <f t="shared" si="0"/>
        <v xml:space="preserve"> INSERT INTO PRICE_MODEL (
   PRICE_MODEL, STEP, TIER_FROM, 
   TIER_TO, BEAT, FACTOR, 
   CHARGE_BASE) 
VALUES ('Tar_6Sec_136.36VND_1Sec_22.72VND',2,6,9999999,1,22.72,1);</v>
      </c>
    </row>
    <row r="11" spans="1:9">
      <c r="B11" t="s">
        <v>9064</v>
      </c>
      <c r="C11">
        <v>1</v>
      </c>
      <c r="D11">
        <v>0</v>
      </c>
      <c r="E11">
        <v>6</v>
      </c>
      <c r="F11">
        <v>6</v>
      </c>
      <c r="G11">
        <v>89.09</v>
      </c>
      <c r="H11">
        <v>6</v>
      </c>
      <c r="I11" t="str">
        <f t="shared" si="0"/>
        <v xml:space="preserve"> INSERT INTO PRICE_MODEL (
   PRICE_MODEL, STEP, TIER_FROM, 
   TIER_TO, BEAT, FACTOR, 
   CHARGE_BASE) 
VALUES ('Tar_6Sec_89.09VND_1Sec_14.845VND',1,0,6,6,89.09,6);</v>
      </c>
    </row>
    <row r="12" spans="1:9">
      <c r="B12" t="s">
        <v>9064</v>
      </c>
      <c r="C12">
        <v>2</v>
      </c>
      <c r="D12">
        <v>6</v>
      </c>
      <c r="E12">
        <v>9999999</v>
      </c>
      <c r="F12">
        <v>1</v>
      </c>
      <c r="G12">
        <v>14.845000000000001</v>
      </c>
      <c r="H12">
        <v>1</v>
      </c>
      <c r="I12" t="str">
        <f t="shared" si="0"/>
        <v xml:space="preserve"> INSERT INTO PRICE_MODEL (
   PRICE_MODEL, STEP, TIER_FROM, 
   TIER_TO, BEAT, FACTOR, 
   CHARGE_BASE) 
VALUES ('Tar_6Sec_89.09VND_1Sec_14.845VND',2,6,9999999,1,14.845,1);</v>
      </c>
    </row>
    <row r="13" spans="1:9">
      <c r="B13" t="s">
        <v>9065</v>
      </c>
      <c r="C13">
        <v>1</v>
      </c>
      <c r="D13">
        <v>0</v>
      </c>
      <c r="E13">
        <v>60</v>
      </c>
      <c r="F13">
        <v>60</v>
      </c>
      <c r="G13">
        <v>409</v>
      </c>
      <c r="H13">
        <v>60</v>
      </c>
      <c r="I13" t="str">
        <f t="shared" si="0"/>
        <v xml:space="preserve"> INSERT INTO PRICE_MODEL (
   PRICE_MODEL, STEP, TIER_FROM, 
   TIER_TO, BEAT, FACTOR, 
   CHARGE_BASE) 
VALUES ('Tar_60Sec_409VND_60Sec_409VND',1,0,60,60,409,60);</v>
      </c>
    </row>
    <row r="14" spans="1:9">
      <c r="B14" t="s">
        <v>9065</v>
      </c>
      <c r="C14">
        <v>2</v>
      </c>
      <c r="D14">
        <v>60</v>
      </c>
      <c r="E14">
        <v>9999999</v>
      </c>
      <c r="F14">
        <v>60</v>
      </c>
      <c r="G14">
        <v>409</v>
      </c>
      <c r="H14">
        <v>60</v>
      </c>
      <c r="I14" t="str">
        <f t="shared" si="0"/>
        <v xml:space="preserve"> INSERT INTO PRICE_MODEL (
   PRICE_MODEL, STEP, TIER_FROM, 
   TIER_TO, BEAT, FACTOR, 
   CHARGE_BASE) 
VALUES ('Tar_60Sec_409VND_60Sec_409VND',2,60,9999999,60,409,60);</v>
      </c>
    </row>
    <row r="15" spans="1:9">
      <c r="B15" t="s">
        <v>9066</v>
      </c>
      <c r="C15">
        <v>1</v>
      </c>
      <c r="D15">
        <v>0</v>
      </c>
      <c r="E15">
        <v>60</v>
      </c>
      <c r="F15">
        <v>60</v>
      </c>
      <c r="G15">
        <v>818</v>
      </c>
      <c r="H15">
        <v>60</v>
      </c>
      <c r="I15" t="str">
        <f t="shared" si="0"/>
        <v xml:space="preserve"> INSERT INTO PRICE_MODEL (
   PRICE_MODEL, STEP, TIER_FROM, 
   TIER_TO, BEAT, FACTOR, 
   CHARGE_BASE) 
VALUES ('Tar_60Sec_818VND_60Sec_818VND',1,0,60,60,818,60);</v>
      </c>
    </row>
    <row r="16" spans="1:9">
      <c r="B16" t="s">
        <v>9066</v>
      </c>
      <c r="C16">
        <v>2</v>
      </c>
      <c r="D16">
        <v>60</v>
      </c>
      <c r="E16">
        <v>9999999</v>
      </c>
      <c r="F16">
        <v>60</v>
      </c>
      <c r="G16">
        <v>818</v>
      </c>
      <c r="H16">
        <v>60</v>
      </c>
      <c r="I16" t="str">
        <f t="shared" si="0"/>
        <v xml:space="preserve"> INSERT INTO PRICE_MODEL (
   PRICE_MODEL, STEP, TIER_FROM, 
   TIER_TO, BEAT, FACTOR, 
   CHARGE_BASE) 
VALUES ('Tar_60Sec_818VND_60Sec_818VND',2,60,9999999,60,818,60);</v>
      </c>
    </row>
    <row r="17" spans="2:9">
      <c r="B17" t="s">
        <v>9067</v>
      </c>
      <c r="C17">
        <v>1</v>
      </c>
      <c r="D17">
        <v>0</v>
      </c>
      <c r="E17">
        <v>60</v>
      </c>
      <c r="F17">
        <v>60</v>
      </c>
      <c r="G17">
        <v>3636</v>
      </c>
      <c r="H17">
        <v>60</v>
      </c>
      <c r="I17" t="str">
        <f t="shared" si="0"/>
        <v xml:space="preserve"> INSERT INTO PRICE_MODEL (
   PRICE_MODEL, STEP, TIER_FROM, 
   TIER_TO, BEAT, FACTOR, 
   CHARGE_BASE) 
VALUES ('Tar_60Sec_3636VND_60Sec_3636VND',1,0,60,60,3636,60);</v>
      </c>
    </row>
    <row r="18" spans="2:9">
      <c r="B18" t="s">
        <v>9067</v>
      </c>
      <c r="C18">
        <v>2</v>
      </c>
      <c r="D18">
        <v>60</v>
      </c>
      <c r="E18">
        <v>9999999</v>
      </c>
      <c r="F18">
        <v>60</v>
      </c>
      <c r="G18">
        <v>3636</v>
      </c>
      <c r="H18">
        <v>60</v>
      </c>
      <c r="I18" t="str">
        <f t="shared" si="0"/>
        <v xml:space="preserve"> INSERT INTO PRICE_MODEL (
   PRICE_MODEL, STEP, TIER_FROM, 
   TIER_TO, BEAT, FACTOR, 
   CHARGE_BASE) 
VALUES ('Tar_60Sec_3636VND_60Sec_3636VND',2,60,9999999,60,3636,60);</v>
      </c>
    </row>
    <row r="19" spans="2:9">
      <c r="B19" t="s">
        <v>9068</v>
      </c>
      <c r="C19">
        <v>1</v>
      </c>
      <c r="D19">
        <v>0</v>
      </c>
      <c r="E19">
        <v>60</v>
      </c>
      <c r="F19">
        <v>60</v>
      </c>
      <c r="G19">
        <v>4545</v>
      </c>
      <c r="H19">
        <v>60</v>
      </c>
      <c r="I19" t="str">
        <f t="shared" si="0"/>
        <v xml:space="preserve"> INSERT INTO PRICE_MODEL (
   PRICE_MODEL, STEP, TIER_FROM, 
   TIER_TO, BEAT, FACTOR, 
   CHARGE_BASE) 
VALUES ('Tar_60Sec_4545VND_60Sec_4545VND',1,0,60,60,4545,60);</v>
      </c>
    </row>
    <row r="20" spans="2:9">
      <c r="B20" t="s">
        <v>9068</v>
      </c>
      <c r="C20">
        <v>2</v>
      </c>
      <c r="D20">
        <v>60</v>
      </c>
      <c r="E20">
        <v>9999999</v>
      </c>
      <c r="F20">
        <v>60</v>
      </c>
      <c r="G20">
        <v>4545</v>
      </c>
      <c r="H20">
        <v>60</v>
      </c>
      <c r="I20" t="str">
        <f t="shared" si="0"/>
        <v xml:space="preserve"> INSERT INTO PRICE_MODEL (
   PRICE_MODEL, STEP, TIER_FROM, 
   TIER_TO, BEAT, FACTOR, 
   CHARGE_BASE) 
VALUES ('Tar_60Sec_4545VND_60Sec_4545VND',2,60,9999999,60,4545,60);</v>
      </c>
    </row>
    <row r="21" spans="2:9">
      <c r="B21" t="s">
        <v>9069</v>
      </c>
      <c r="C21">
        <v>1</v>
      </c>
      <c r="D21">
        <v>0</v>
      </c>
      <c r="E21">
        <v>6</v>
      </c>
      <c r="F21">
        <v>6</v>
      </c>
      <c r="G21">
        <v>0</v>
      </c>
      <c r="H21">
        <v>6</v>
      </c>
      <c r="I21" t="str">
        <f t="shared" si="0"/>
        <v xml:space="preserve"> INSERT INTO PRICE_MODEL (
   PRICE_MODEL, STEP, TIER_FROM, 
   TIER_TO, BEAT, FACTOR, 
   CHARGE_BASE) 
VALUES ('Tar_6Sec_0VND_1Sec_0VND',1,0,6,6,0,6);</v>
      </c>
    </row>
    <row r="22" spans="2:9">
      <c r="B22" t="s">
        <v>9069</v>
      </c>
      <c r="C22">
        <v>2</v>
      </c>
      <c r="D22">
        <v>6</v>
      </c>
      <c r="E22">
        <v>9999999</v>
      </c>
      <c r="F22">
        <v>1</v>
      </c>
      <c r="G22">
        <v>0</v>
      </c>
      <c r="H22">
        <v>1</v>
      </c>
      <c r="I22" t="str">
        <f t="shared" si="0"/>
        <v xml:space="preserve"> INSERT INTO PRICE_MODEL (
   PRICE_MODEL, STEP, TIER_FROM, 
   TIER_TO, BEAT, FACTOR, 
   CHARGE_BASE) 
VALUES ('Tar_6Sec_0VND_1Sec_0VND',2,6,9999999,1,0,1);</v>
      </c>
    </row>
    <row r="23" spans="2:9">
      <c r="B23" t="s">
        <v>9070</v>
      </c>
      <c r="C23">
        <v>1</v>
      </c>
      <c r="D23">
        <v>0</v>
      </c>
      <c r="E23">
        <v>60</v>
      </c>
      <c r="F23">
        <v>60</v>
      </c>
      <c r="G23">
        <v>1090</v>
      </c>
      <c r="H23">
        <v>60</v>
      </c>
      <c r="I23" t="str">
        <f t="shared" si="0"/>
        <v xml:space="preserve"> INSERT INTO PRICE_MODEL (
   PRICE_MODEL, STEP, TIER_FROM, 
   TIER_TO, BEAT, FACTOR, 
   CHARGE_BASE) 
VALUES ('Tar_60Sec_1090VND_60Sec_1090VND',1,0,60,60,1090,60);</v>
      </c>
    </row>
    <row r="24" spans="2:9">
      <c r="B24" t="s">
        <v>9070</v>
      </c>
      <c r="C24">
        <v>2</v>
      </c>
      <c r="D24">
        <v>60</v>
      </c>
      <c r="E24">
        <v>9999999</v>
      </c>
      <c r="F24">
        <v>60</v>
      </c>
      <c r="G24">
        <v>1090</v>
      </c>
      <c r="H24">
        <v>60</v>
      </c>
      <c r="I24" t="str">
        <f t="shared" si="0"/>
        <v xml:space="preserve"> INSERT INTO PRICE_MODEL (
   PRICE_MODEL, STEP, TIER_FROM, 
   TIER_TO, BEAT, FACTOR, 
   CHARGE_BASE) 
VALUES ('Tar_60Sec_1090VND_60Sec_1090VND',2,60,9999999,60,1090,60);</v>
      </c>
    </row>
    <row r="25" spans="2:9">
      <c r="B25" t="s">
        <v>9071</v>
      </c>
      <c r="C25">
        <v>1</v>
      </c>
      <c r="D25">
        <v>0</v>
      </c>
      <c r="E25">
        <v>60</v>
      </c>
      <c r="F25">
        <v>60</v>
      </c>
      <c r="G25">
        <v>181.81800000000001</v>
      </c>
      <c r="H25">
        <v>60</v>
      </c>
      <c r="I25" t="str">
        <f t="shared" si="0"/>
        <v xml:space="preserve"> INSERT INTO PRICE_MODEL (
   PRICE_MODEL, STEP, TIER_FROM, 
   TIER_TO, BEAT, FACTOR, 
   CHARGE_BASE) 
VALUES ('Tar_60Sec_181.818VND_60Sec_181.818VND',1,0,60,60,181.818,60);</v>
      </c>
    </row>
    <row r="26" spans="2:9">
      <c r="B26" t="s">
        <v>9071</v>
      </c>
      <c r="C26">
        <v>2</v>
      </c>
      <c r="D26">
        <v>60</v>
      </c>
      <c r="E26">
        <v>9999999</v>
      </c>
      <c r="F26">
        <v>60</v>
      </c>
      <c r="G26">
        <v>181.81800000000001</v>
      </c>
      <c r="H26">
        <v>60</v>
      </c>
      <c r="I26" t="str">
        <f t="shared" si="0"/>
        <v xml:space="preserve"> INSERT INTO PRICE_MODEL (
   PRICE_MODEL, STEP, TIER_FROM, 
   TIER_TO, BEAT, FACTOR, 
   CHARGE_BASE) 
VALUES ('Tar_60Sec_181.818VND_60Sec_181.818VND',2,60,9999999,60,181.818,60);</v>
      </c>
    </row>
    <row r="27" spans="2:9">
      <c r="B27" t="s">
        <v>9072</v>
      </c>
      <c r="C27">
        <v>1</v>
      </c>
      <c r="D27">
        <v>0</v>
      </c>
      <c r="E27">
        <v>60</v>
      </c>
      <c r="F27">
        <v>60</v>
      </c>
      <c r="G27">
        <v>909</v>
      </c>
      <c r="H27">
        <v>60</v>
      </c>
      <c r="I27" t="str">
        <f t="shared" si="0"/>
        <v xml:space="preserve"> INSERT INTO PRICE_MODEL (
   PRICE_MODEL, STEP, TIER_FROM, 
   TIER_TO, BEAT, FACTOR, 
   CHARGE_BASE) 
VALUES ('Tar_60Sec_909VND_60Sec_909VND',1,0,60,60,909,60);</v>
      </c>
    </row>
    <row r="28" spans="2:9">
      <c r="B28" t="s">
        <v>9072</v>
      </c>
      <c r="C28">
        <v>2</v>
      </c>
      <c r="D28">
        <v>60</v>
      </c>
      <c r="E28">
        <v>9999999</v>
      </c>
      <c r="F28">
        <v>60</v>
      </c>
      <c r="G28">
        <v>909</v>
      </c>
      <c r="H28">
        <v>60</v>
      </c>
      <c r="I28" t="str">
        <f t="shared" si="0"/>
        <v xml:space="preserve"> INSERT INTO PRICE_MODEL (
   PRICE_MODEL, STEP, TIER_FROM, 
   TIER_TO, BEAT, FACTOR, 
   CHARGE_BASE) 
VALUES ('Tar_60Sec_909VND_60Sec_909VND',2,60,9999999,60,909,60);</v>
      </c>
    </row>
    <row r="29" spans="2:9">
      <c r="B29" t="s">
        <v>9073</v>
      </c>
      <c r="C29">
        <v>1</v>
      </c>
      <c r="D29">
        <v>0</v>
      </c>
      <c r="E29">
        <v>60</v>
      </c>
      <c r="F29">
        <v>60</v>
      </c>
      <c r="G29">
        <v>454.54500000000002</v>
      </c>
      <c r="H29">
        <v>60</v>
      </c>
      <c r="I29" t="str">
        <f t="shared" si="0"/>
        <v xml:space="preserve"> INSERT INTO PRICE_MODEL (
   PRICE_MODEL, STEP, TIER_FROM, 
   TIER_TO, BEAT, FACTOR, 
   CHARGE_BASE) 
VALUES ('Tar_60Sec_454.545VND_60Sec_454.545VND',1,0,60,60,454.545,60);</v>
      </c>
    </row>
    <row r="30" spans="2:9">
      <c r="B30" t="s">
        <v>9073</v>
      </c>
      <c r="C30">
        <v>2</v>
      </c>
      <c r="D30">
        <v>60</v>
      </c>
      <c r="E30">
        <v>9999999</v>
      </c>
      <c r="F30">
        <v>60</v>
      </c>
      <c r="G30">
        <v>454.54500000000002</v>
      </c>
      <c r="H30">
        <v>60</v>
      </c>
      <c r="I30" t="str">
        <f t="shared" si="0"/>
        <v xml:space="preserve"> INSERT INTO PRICE_MODEL (
   PRICE_MODEL, STEP, TIER_FROM, 
   TIER_TO, BEAT, FACTOR, 
   CHARGE_BASE) 
VALUES ('Tar_60Sec_454.545VND_60Sec_454.545VND',2,60,9999999,60,454.545,60);</v>
      </c>
    </row>
    <row r="31" spans="2:9">
      <c r="B31" t="s">
        <v>9074</v>
      </c>
      <c r="C31">
        <v>1</v>
      </c>
      <c r="D31">
        <v>0</v>
      </c>
      <c r="E31">
        <v>60</v>
      </c>
      <c r="F31">
        <v>60</v>
      </c>
      <c r="G31">
        <v>909.09</v>
      </c>
      <c r="H31">
        <v>60</v>
      </c>
      <c r="I31" t="str">
        <f t="shared" si="0"/>
        <v xml:space="preserve"> INSERT INTO PRICE_MODEL (
   PRICE_MODEL, STEP, TIER_FROM, 
   TIER_TO, BEAT, FACTOR, 
   CHARGE_BASE) 
VALUES ('Tar_60Sec_909.09VND_60Sec_909.09VND',1,0,60,60,909.09,60);</v>
      </c>
    </row>
    <row r="32" spans="2:9">
      <c r="B32" t="s">
        <v>9074</v>
      </c>
      <c r="C32">
        <v>2</v>
      </c>
      <c r="D32">
        <v>60</v>
      </c>
      <c r="E32">
        <v>9999999</v>
      </c>
      <c r="F32">
        <v>60</v>
      </c>
      <c r="G32">
        <v>909.09</v>
      </c>
      <c r="H32">
        <v>60</v>
      </c>
      <c r="I32" t="str">
        <f t="shared" si="0"/>
        <v xml:space="preserve"> INSERT INTO PRICE_MODEL (
   PRICE_MODEL, STEP, TIER_FROM, 
   TIER_TO, BEAT, FACTOR, 
   CHARGE_BASE) 
VALUES ('Tar_60Sec_909.09VND_60Sec_909.09VND',2,60,9999999,60,909.09,60);</v>
      </c>
    </row>
    <row r="33" spans="2:9">
      <c r="B33" t="s">
        <v>9075</v>
      </c>
      <c r="C33">
        <v>1</v>
      </c>
      <c r="D33">
        <v>0</v>
      </c>
      <c r="E33">
        <v>60</v>
      </c>
      <c r="F33">
        <v>60</v>
      </c>
      <c r="G33">
        <v>318.18099999999998</v>
      </c>
      <c r="H33">
        <v>60</v>
      </c>
      <c r="I33" t="str">
        <f t="shared" si="0"/>
        <v xml:space="preserve"> INSERT INTO PRICE_MODEL (
   PRICE_MODEL, STEP, TIER_FROM, 
   TIER_TO, BEAT, FACTOR, 
   CHARGE_BASE) 
VALUES ('Tar_60Sec_318.181VND_60Sec_318.181VND',1,0,60,60,318.181,60);</v>
      </c>
    </row>
    <row r="34" spans="2:9">
      <c r="B34" t="s">
        <v>9075</v>
      </c>
      <c r="C34">
        <v>2</v>
      </c>
      <c r="D34">
        <v>60</v>
      </c>
      <c r="E34">
        <v>9999999</v>
      </c>
      <c r="F34">
        <v>60</v>
      </c>
      <c r="G34">
        <v>318.18099999999998</v>
      </c>
      <c r="H34">
        <v>60</v>
      </c>
      <c r="I34" t="str">
        <f t="shared" si="0"/>
        <v xml:space="preserve"> INSERT INTO PRICE_MODEL (
   PRICE_MODEL, STEP, TIER_FROM, 
   TIER_TO, BEAT, FACTOR, 
   CHARGE_BASE) 
VALUES ('Tar_60Sec_318.181VND_60Sec_318.181VND',2,60,9999999,60,318.181,60);</v>
      </c>
    </row>
    <row r="35" spans="2:9">
      <c r="B35" t="s">
        <v>9076</v>
      </c>
      <c r="C35">
        <v>1</v>
      </c>
      <c r="D35">
        <v>0</v>
      </c>
      <c r="E35">
        <v>60</v>
      </c>
      <c r="F35">
        <v>60</v>
      </c>
      <c r="G35">
        <v>1818</v>
      </c>
      <c r="H35">
        <v>60</v>
      </c>
      <c r="I35" t="str">
        <f t="shared" si="0"/>
        <v xml:space="preserve"> INSERT INTO PRICE_MODEL (
   PRICE_MODEL, STEP, TIER_FROM, 
   TIER_TO, BEAT, FACTOR, 
   CHARGE_BASE) 
VALUES ('Tar_60Sec_1818VND_60Sec_1818VND',1,0,60,60,1818,60);</v>
      </c>
    </row>
    <row r="36" spans="2:9">
      <c r="B36" t="s">
        <v>9076</v>
      </c>
      <c r="C36">
        <v>2</v>
      </c>
      <c r="D36">
        <v>60</v>
      </c>
      <c r="E36">
        <v>9999999</v>
      </c>
      <c r="F36">
        <v>60</v>
      </c>
      <c r="G36">
        <v>1818</v>
      </c>
      <c r="H36">
        <v>60</v>
      </c>
      <c r="I36" t="str">
        <f t="shared" si="0"/>
        <v xml:space="preserve"> INSERT INTO PRICE_MODEL (
   PRICE_MODEL, STEP, TIER_FROM, 
   TIER_TO, BEAT, FACTOR, 
   CHARGE_BASE) 
VALUES ('Tar_60Sec_1818VND_60Sec_1818VND',2,60,9999999,60,1818,60);</v>
      </c>
    </row>
    <row r="37" spans="2:9">
      <c r="B37" t="s">
        <v>9077</v>
      </c>
      <c r="C37">
        <v>1</v>
      </c>
      <c r="D37">
        <v>0</v>
      </c>
      <c r="E37">
        <v>60</v>
      </c>
      <c r="F37">
        <v>60</v>
      </c>
      <c r="G37">
        <v>2727</v>
      </c>
      <c r="H37">
        <v>60</v>
      </c>
      <c r="I37" t="str">
        <f t="shared" si="0"/>
        <v xml:space="preserve"> INSERT INTO PRICE_MODEL (
   PRICE_MODEL, STEP, TIER_FROM, 
   TIER_TO, BEAT, FACTOR, 
   CHARGE_BASE) 
VALUES ('Tar_60Sec_2727VND_60Sec_2727VND',1,0,60,60,2727,60);</v>
      </c>
    </row>
    <row r="38" spans="2:9">
      <c r="B38" t="s">
        <v>9077</v>
      </c>
      <c r="C38">
        <v>2</v>
      </c>
      <c r="D38">
        <v>60</v>
      </c>
      <c r="E38">
        <v>9999999</v>
      </c>
      <c r="F38">
        <v>60</v>
      </c>
      <c r="G38">
        <v>2727</v>
      </c>
      <c r="H38">
        <v>60</v>
      </c>
      <c r="I38" t="str">
        <f t="shared" si="0"/>
        <v xml:space="preserve"> INSERT INTO PRICE_MODEL (
   PRICE_MODEL, STEP, TIER_FROM, 
   TIER_TO, BEAT, FACTOR, 
   CHARGE_BASE) 
VALUES ('Tar_60Sec_2727VND_60Sec_2727VND',2,60,9999999,60,2727,60);</v>
      </c>
    </row>
    <row r="39" spans="2:9">
      <c r="B39" t="s">
        <v>9078</v>
      </c>
      <c r="C39">
        <v>1</v>
      </c>
      <c r="D39">
        <v>0</v>
      </c>
      <c r="E39">
        <v>60</v>
      </c>
      <c r="F39">
        <v>60</v>
      </c>
      <c r="G39">
        <v>5455</v>
      </c>
      <c r="H39">
        <v>60</v>
      </c>
      <c r="I39" t="str">
        <f t="shared" si="0"/>
        <v xml:space="preserve"> INSERT INTO PRICE_MODEL (
   PRICE_MODEL, STEP, TIER_FROM, 
   TIER_TO, BEAT, FACTOR, 
   CHARGE_BASE) 
VALUES ('Tar_60Sec_5455VND_60Sec_5455VND',1,0,60,60,5455,60);</v>
      </c>
    </row>
    <row r="40" spans="2:9">
      <c r="B40" t="s">
        <v>9078</v>
      </c>
      <c r="C40">
        <v>2</v>
      </c>
      <c r="D40">
        <v>60</v>
      </c>
      <c r="E40">
        <v>9999999</v>
      </c>
      <c r="F40">
        <v>60</v>
      </c>
      <c r="G40">
        <v>5455</v>
      </c>
      <c r="H40">
        <v>60</v>
      </c>
      <c r="I40" t="str">
        <f t="shared" si="0"/>
        <v xml:space="preserve"> INSERT INTO PRICE_MODEL (
   PRICE_MODEL, STEP, TIER_FROM, 
   TIER_TO, BEAT, FACTOR, 
   CHARGE_BASE) 
VALUES ('Tar_60Sec_5455VND_60Sec_5455VND',2,60,9999999,60,5455,60);</v>
      </c>
    </row>
    <row r="41" spans="2:9">
      <c r="B41" t="s">
        <v>9079</v>
      </c>
      <c r="C41">
        <v>1</v>
      </c>
      <c r="D41">
        <v>0</v>
      </c>
      <c r="E41">
        <v>60</v>
      </c>
      <c r="F41">
        <v>60</v>
      </c>
      <c r="G41">
        <v>7273</v>
      </c>
      <c r="H41">
        <v>60</v>
      </c>
      <c r="I41" t="str">
        <f t="shared" si="0"/>
        <v xml:space="preserve"> INSERT INTO PRICE_MODEL (
   PRICE_MODEL, STEP, TIER_FROM, 
   TIER_TO, BEAT, FACTOR, 
   CHARGE_BASE) 
VALUES ('Tar_60Sec_7273VND_60Sec_7273VND',1,0,60,60,7273,60);</v>
      </c>
    </row>
    <row r="42" spans="2:9">
      <c r="B42" t="s">
        <v>9079</v>
      </c>
      <c r="C42">
        <v>2</v>
      </c>
      <c r="D42">
        <v>60</v>
      </c>
      <c r="E42">
        <v>9999999</v>
      </c>
      <c r="F42">
        <v>60</v>
      </c>
      <c r="G42">
        <v>7273</v>
      </c>
      <c r="H42">
        <v>60</v>
      </c>
      <c r="I42" t="str">
        <f t="shared" si="0"/>
        <v xml:space="preserve"> INSERT INTO PRICE_MODEL (
   PRICE_MODEL, STEP, TIER_FROM, 
   TIER_TO, BEAT, FACTOR, 
   CHARGE_BASE) 
VALUES ('Tar_60Sec_7273VND_60Sec_7273VND',2,60,9999999,60,7273,60);</v>
      </c>
    </row>
    <row r="43" spans="2:9">
      <c r="B43" t="s">
        <v>9080</v>
      </c>
      <c r="C43">
        <v>1</v>
      </c>
      <c r="D43">
        <v>0</v>
      </c>
      <c r="E43">
        <v>60</v>
      </c>
      <c r="F43">
        <v>60</v>
      </c>
      <c r="G43">
        <v>9091</v>
      </c>
      <c r="H43">
        <v>60</v>
      </c>
      <c r="I43" t="str">
        <f t="shared" si="0"/>
        <v xml:space="preserve"> INSERT INTO PRICE_MODEL (
   PRICE_MODEL, STEP, TIER_FROM, 
   TIER_TO, BEAT, FACTOR, 
   CHARGE_BASE) 
VALUES ('Tar_60Sec_9091VND_60Sec_9091VND',1,0,60,60,9091,60);</v>
      </c>
    </row>
    <row r="44" spans="2:9">
      <c r="B44" t="s">
        <v>9080</v>
      </c>
      <c r="C44">
        <v>2</v>
      </c>
      <c r="D44">
        <v>60</v>
      </c>
      <c r="E44">
        <v>9999999</v>
      </c>
      <c r="F44">
        <v>60</v>
      </c>
      <c r="G44">
        <v>9091</v>
      </c>
      <c r="H44">
        <v>60</v>
      </c>
      <c r="I44" t="str">
        <f t="shared" si="0"/>
        <v xml:space="preserve"> INSERT INTO PRICE_MODEL (
   PRICE_MODEL, STEP, TIER_FROM, 
   TIER_TO, BEAT, FACTOR, 
   CHARGE_BASE) 
VALUES ('Tar_60Sec_9091VND_60Sec_9091VND',2,60,9999999,60,9091,60);</v>
      </c>
    </row>
    <row r="45" spans="2:9">
      <c r="B45" t="s">
        <v>9081</v>
      </c>
      <c r="C45">
        <v>1</v>
      </c>
      <c r="D45">
        <v>0</v>
      </c>
      <c r="E45">
        <v>60</v>
      </c>
      <c r="F45">
        <v>60</v>
      </c>
      <c r="G45">
        <v>10909</v>
      </c>
      <c r="H45">
        <v>60</v>
      </c>
      <c r="I45" t="str">
        <f t="shared" si="0"/>
        <v xml:space="preserve"> INSERT INTO PRICE_MODEL (
   PRICE_MODEL, STEP, TIER_FROM, 
   TIER_TO, BEAT, FACTOR, 
   CHARGE_BASE) 
VALUES ('Tar_60Sec_10909VND_60Sec_10909VND',1,0,60,60,10909,60);</v>
      </c>
    </row>
    <row r="46" spans="2:9">
      <c r="B46" t="s">
        <v>9081</v>
      </c>
      <c r="C46">
        <v>2</v>
      </c>
      <c r="D46">
        <v>60</v>
      </c>
      <c r="E46">
        <v>9999999</v>
      </c>
      <c r="F46">
        <v>60</v>
      </c>
      <c r="G46">
        <v>10909</v>
      </c>
      <c r="H46">
        <v>60</v>
      </c>
      <c r="I46" t="str">
        <f t="shared" si="0"/>
        <v xml:space="preserve"> INSERT INTO PRICE_MODEL (
   PRICE_MODEL, STEP, TIER_FROM, 
   TIER_TO, BEAT, FACTOR, 
   CHARGE_BASE) 
VALUES ('Tar_60Sec_10909VND_60Sec_10909VND',2,60,9999999,60,10909,60);</v>
      </c>
    </row>
    <row r="47" spans="2:9">
      <c r="B47" t="s">
        <v>9082</v>
      </c>
      <c r="C47">
        <v>1</v>
      </c>
      <c r="D47">
        <v>0</v>
      </c>
      <c r="E47">
        <v>60</v>
      </c>
      <c r="F47">
        <v>60</v>
      </c>
      <c r="G47">
        <v>13636</v>
      </c>
      <c r="H47">
        <v>60</v>
      </c>
      <c r="I47" t="str">
        <f t="shared" si="0"/>
        <v xml:space="preserve"> INSERT INTO PRICE_MODEL (
   PRICE_MODEL, STEP, TIER_FROM, 
   TIER_TO, BEAT, FACTOR, 
   CHARGE_BASE) 
VALUES ('Tar_60Sec_13636VND_60Sec_13636VND',1,0,60,60,13636,60);</v>
      </c>
    </row>
    <row r="48" spans="2:9">
      <c r="B48" t="s">
        <v>9082</v>
      </c>
      <c r="C48">
        <v>2</v>
      </c>
      <c r="D48">
        <v>60</v>
      </c>
      <c r="E48">
        <v>9999999</v>
      </c>
      <c r="F48">
        <v>60</v>
      </c>
      <c r="G48">
        <v>13636</v>
      </c>
      <c r="H48">
        <v>60</v>
      </c>
      <c r="I48" t="str">
        <f t="shared" si="0"/>
        <v xml:space="preserve"> INSERT INTO PRICE_MODEL (
   PRICE_MODEL, STEP, TIER_FROM, 
   TIER_TO, BEAT, FACTOR, 
   CHARGE_BASE) 
VALUES ('Tar_60Sec_13636VND_60Sec_13636VND',2,60,9999999,60,13636,60);</v>
      </c>
    </row>
    <row r="49" spans="2:9">
      <c r="B49" t="s">
        <v>9083</v>
      </c>
      <c r="C49">
        <v>1</v>
      </c>
      <c r="D49">
        <v>0</v>
      </c>
      <c r="E49">
        <v>60</v>
      </c>
      <c r="F49">
        <v>60</v>
      </c>
      <c r="G49">
        <v>1364</v>
      </c>
      <c r="H49">
        <v>60</v>
      </c>
      <c r="I49" t="str">
        <f t="shared" si="0"/>
        <v xml:space="preserve"> INSERT INTO PRICE_MODEL (
   PRICE_MODEL, STEP, TIER_FROM, 
   TIER_TO, BEAT, FACTOR, 
   CHARGE_BASE) 
VALUES ('Tar_60Sec_1364VND_60Sec_1364VND',1,0,60,60,1364,60);</v>
      </c>
    </row>
    <row r="50" spans="2:9">
      <c r="B50" t="s">
        <v>9083</v>
      </c>
      <c r="C50">
        <v>2</v>
      </c>
      <c r="D50">
        <v>60</v>
      </c>
      <c r="E50">
        <v>9999999</v>
      </c>
      <c r="F50">
        <v>60</v>
      </c>
      <c r="G50">
        <v>1364</v>
      </c>
      <c r="H50">
        <v>60</v>
      </c>
      <c r="I50" t="str">
        <f t="shared" si="0"/>
        <v xml:space="preserve"> INSERT INTO PRICE_MODEL (
   PRICE_MODEL, STEP, TIER_FROM, 
   TIER_TO, BEAT, FACTOR, 
   CHARGE_BASE) 
VALUES ('Tar_60Sec_1364VND_60Sec_1364VND',2,60,9999999,60,1364,60);</v>
      </c>
    </row>
    <row r="51" spans="2:9">
      <c r="B51" t="s">
        <v>9084</v>
      </c>
      <c r="C51">
        <v>1</v>
      </c>
      <c r="D51">
        <v>0</v>
      </c>
      <c r="E51">
        <v>60</v>
      </c>
      <c r="F51">
        <v>60</v>
      </c>
      <c r="G51">
        <v>9090.91</v>
      </c>
      <c r="H51">
        <v>60</v>
      </c>
      <c r="I51" t="str">
        <f t="shared" si="0"/>
        <v xml:space="preserve"> INSERT INTO PRICE_MODEL (
   PRICE_MODEL, STEP, TIER_FROM, 
   TIER_TO, BEAT, FACTOR, 
   CHARGE_BASE) 
VALUES ('Tar_60Sec_9090.91VND_60Sec_9090.91VND',1,0,60,60,9090.91,60);</v>
      </c>
    </row>
    <row r="52" spans="2:9">
      <c r="B52" t="s">
        <v>9084</v>
      </c>
      <c r="C52">
        <v>2</v>
      </c>
      <c r="D52">
        <v>60</v>
      </c>
      <c r="E52">
        <v>9999999</v>
      </c>
      <c r="F52">
        <v>60</v>
      </c>
      <c r="G52">
        <v>9090.91</v>
      </c>
      <c r="H52">
        <v>60</v>
      </c>
      <c r="I52" t="str">
        <f t="shared" si="0"/>
        <v xml:space="preserve"> INSERT INTO PRICE_MODEL (
   PRICE_MODEL, STEP, TIER_FROM, 
   TIER_TO, BEAT, FACTOR, 
   CHARGE_BASE) 
VALUES ('Tar_60Sec_9090.91VND_60Sec_9090.91VND',2,60,9999999,60,9090.91,60);</v>
      </c>
    </row>
    <row r="53" spans="2:9">
      <c r="B53" t="s">
        <v>9085</v>
      </c>
      <c r="C53">
        <v>1</v>
      </c>
      <c r="D53">
        <v>0</v>
      </c>
      <c r="E53">
        <v>60</v>
      </c>
      <c r="F53">
        <v>60</v>
      </c>
      <c r="G53">
        <v>18181.82</v>
      </c>
      <c r="H53">
        <v>60</v>
      </c>
      <c r="I53" t="str">
        <f t="shared" si="0"/>
        <v xml:space="preserve"> INSERT INTO PRICE_MODEL (
   PRICE_MODEL, STEP, TIER_FROM, 
   TIER_TO, BEAT, FACTOR, 
   CHARGE_BASE) 
VALUES ('Tar_60Sec_18181.82VND_60Sec_18181.82VND',1,0,60,60,18181.82,60);</v>
      </c>
    </row>
    <row r="54" spans="2:9">
      <c r="B54" t="s">
        <v>9085</v>
      </c>
      <c r="C54">
        <v>2</v>
      </c>
      <c r="D54">
        <v>60</v>
      </c>
      <c r="E54">
        <v>9999999</v>
      </c>
      <c r="F54">
        <v>60</v>
      </c>
      <c r="G54">
        <v>18181.82</v>
      </c>
      <c r="H54">
        <v>60</v>
      </c>
      <c r="I54" t="str">
        <f t="shared" si="0"/>
        <v xml:space="preserve"> INSERT INTO PRICE_MODEL (
   PRICE_MODEL, STEP, TIER_FROM, 
   TIER_TO, BEAT, FACTOR, 
   CHARGE_BASE) 
VALUES ('Tar_60Sec_18181.82VND_60Sec_18181.82VND',2,60,9999999,60,18181.82,60);</v>
      </c>
    </row>
    <row r="55" spans="2:9">
      <c r="B55" t="s">
        <v>9086</v>
      </c>
      <c r="C55">
        <v>1</v>
      </c>
      <c r="D55">
        <v>0</v>
      </c>
      <c r="E55">
        <v>60</v>
      </c>
      <c r="F55">
        <v>60</v>
      </c>
      <c r="G55">
        <v>2727.28</v>
      </c>
      <c r="H55">
        <v>60</v>
      </c>
      <c r="I55" t="str">
        <f t="shared" si="0"/>
        <v xml:space="preserve"> INSERT INTO PRICE_MODEL (
   PRICE_MODEL, STEP, TIER_FROM, 
   TIER_TO, BEAT, FACTOR, 
   CHARGE_BASE) 
VALUES ('Tar_60Sec_2727.28VND_60Sec_2727.28VND',1,0,60,60,2727.28,60);</v>
      </c>
    </row>
    <row r="56" spans="2:9">
      <c r="B56" t="s">
        <v>9086</v>
      </c>
      <c r="C56">
        <v>2</v>
      </c>
      <c r="D56">
        <v>60</v>
      </c>
      <c r="E56">
        <v>9999999</v>
      </c>
      <c r="F56">
        <v>60</v>
      </c>
      <c r="G56">
        <v>2727.28</v>
      </c>
      <c r="H56">
        <v>60</v>
      </c>
      <c r="I56" t="str">
        <f t="shared" si="0"/>
        <v xml:space="preserve"> INSERT INTO PRICE_MODEL (
   PRICE_MODEL, STEP, TIER_FROM, 
   TIER_TO, BEAT, FACTOR, 
   CHARGE_BASE) 
VALUES ('Tar_60Sec_2727.28VND_60Sec_2727.28VND',2,60,9999999,60,2727.28,60);</v>
      </c>
    </row>
    <row r="57" spans="2:9">
      <c r="B57" t="s">
        <v>9087</v>
      </c>
      <c r="C57">
        <v>1</v>
      </c>
      <c r="D57">
        <v>0</v>
      </c>
      <c r="E57">
        <v>60</v>
      </c>
      <c r="F57">
        <v>60</v>
      </c>
      <c r="G57">
        <v>3636.37</v>
      </c>
      <c r="H57">
        <v>60</v>
      </c>
      <c r="I57" t="str">
        <f t="shared" si="0"/>
        <v xml:space="preserve"> INSERT INTO PRICE_MODEL (
   PRICE_MODEL, STEP, TIER_FROM, 
   TIER_TO, BEAT, FACTOR, 
   CHARGE_BASE) 
VALUES ('Tar_60Sec_3636.37VND_60Sec_3636.37VND',1,0,60,60,3636.37,60);</v>
      </c>
    </row>
    <row r="58" spans="2:9">
      <c r="B58" t="s">
        <v>9087</v>
      </c>
      <c r="C58">
        <v>2</v>
      </c>
      <c r="D58">
        <v>60</v>
      </c>
      <c r="E58">
        <v>9999999</v>
      </c>
      <c r="F58">
        <v>60</v>
      </c>
      <c r="G58">
        <v>3636.37</v>
      </c>
      <c r="H58">
        <v>60</v>
      </c>
      <c r="I58" t="str">
        <f t="shared" si="0"/>
        <v xml:space="preserve"> INSERT INTO PRICE_MODEL (
   PRICE_MODEL, STEP, TIER_FROM, 
   TIER_TO, BEAT, FACTOR, 
   CHARGE_BASE) 
VALUES ('Tar_60Sec_3636.37VND_60Sec_3636.37VND',2,60,9999999,60,3636.37,60);</v>
      </c>
    </row>
    <row r="59" spans="2:9">
      <c r="B59" t="s">
        <v>9088</v>
      </c>
      <c r="C59">
        <v>1</v>
      </c>
      <c r="D59">
        <v>0</v>
      </c>
      <c r="E59">
        <v>60</v>
      </c>
      <c r="F59">
        <v>60</v>
      </c>
      <c r="G59">
        <v>4545.46</v>
      </c>
      <c r="H59">
        <v>60</v>
      </c>
      <c r="I59" t="str">
        <f t="shared" si="0"/>
        <v xml:space="preserve"> INSERT INTO PRICE_MODEL (
   PRICE_MODEL, STEP, TIER_FROM, 
   TIER_TO, BEAT, FACTOR, 
   CHARGE_BASE) 
VALUES ('Tar_60Sec_4545.46VND_60Sec_4545.46VND',1,0,60,60,4545.46,60);</v>
      </c>
    </row>
    <row r="60" spans="2:9">
      <c r="B60" t="s">
        <v>9088</v>
      </c>
      <c r="C60">
        <v>2</v>
      </c>
      <c r="D60">
        <v>60</v>
      </c>
      <c r="E60">
        <v>9999999</v>
      </c>
      <c r="F60">
        <v>60</v>
      </c>
      <c r="G60">
        <v>4545.46</v>
      </c>
      <c r="H60">
        <v>60</v>
      </c>
      <c r="I60" t="str">
        <f t="shared" si="0"/>
        <v xml:space="preserve"> INSERT INTO PRICE_MODEL (
   PRICE_MODEL, STEP, TIER_FROM, 
   TIER_TO, BEAT, FACTOR, 
   CHARGE_BASE) 
VALUES ('Tar_60Sec_4545.46VND_60Sec_4545.46VND',2,60,9999999,60,4545.46,60);</v>
      </c>
    </row>
    <row r="61" spans="2:9">
      <c r="B61" t="s">
        <v>9089</v>
      </c>
      <c r="C61">
        <v>1</v>
      </c>
      <c r="D61">
        <v>0</v>
      </c>
      <c r="E61">
        <v>60</v>
      </c>
      <c r="F61">
        <v>60</v>
      </c>
      <c r="G61">
        <v>6364</v>
      </c>
      <c r="H61">
        <v>60</v>
      </c>
      <c r="I61" t="str">
        <f t="shared" si="0"/>
        <v xml:space="preserve"> INSERT INTO PRICE_MODEL (
   PRICE_MODEL, STEP, TIER_FROM, 
   TIER_TO, BEAT, FACTOR, 
   CHARGE_BASE) 
VALUES ('Tar_60Sec_6364VND_60Sec_6364VND',1,0,60,60,6364,60);</v>
      </c>
    </row>
    <row r="62" spans="2:9">
      <c r="B62" t="s">
        <v>9089</v>
      </c>
      <c r="C62">
        <v>2</v>
      </c>
      <c r="D62">
        <v>60</v>
      </c>
      <c r="E62">
        <v>9999999</v>
      </c>
      <c r="F62">
        <v>60</v>
      </c>
      <c r="G62">
        <v>6364</v>
      </c>
      <c r="H62">
        <v>60</v>
      </c>
      <c r="I62" t="str">
        <f t="shared" si="0"/>
        <v xml:space="preserve"> INSERT INTO PRICE_MODEL (
   PRICE_MODEL, STEP, TIER_FROM, 
   TIER_TO, BEAT, FACTOR, 
   CHARGE_BASE) 
VALUES ('Tar_60Sec_6364VND_60Sec_6364VND',2,60,9999999,60,6364,60);</v>
      </c>
    </row>
    <row r="63" spans="2:9">
      <c r="B63" t="s">
        <v>9090</v>
      </c>
      <c r="C63">
        <v>1</v>
      </c>
      <c r="D63">
        <v>0</v>
      </c>
      <c r="E63">
        <v>60</v>
      </c>
      <c r="F63">
        <v>60</v>
      </c>
      <c r="G63">
        <v>1682</v>
      </c>
      <c r="H63">
        <v>60</v>
      </c>
      <c r="I63" t="str">
        <f t="shared" si="0"/>
        <v xml:space="preserve"> INSERT INTO PRICE_MODEL (
   PRICE_MODEL, STEP, TIER_FROM, 
   TIER_TO, BEAT, FACTOR, 
   CHARGE_BASE) 
VALUES ('Tar_60Sec_1682VND_60Sec_1682VND',1,0,60,60,1682,60);</v>
      </c>
    </row>
    <row r="64" spans="2:9">
      <c r="B64" t="s">
        <v>9090</v>
      </c>
      <c r="C64">
        <v>2</v>
      </c>
      <c r="D64">
        <v>60</v>
      </c>
      <c r="E64">
        <v>9999999</v>
      </c>
      <c r="F64">
        <v>60</v>
      </c>
      <c r="G64">
        <v>1682</v>
      </c>
      <c r="H64">
        <v>60</v>
      </c>
      <c r="I64" t="str">
        <f t="shared" si="0"/>
        <v xml:space="preserve"> INSERT INTO PRICE_MODEL (
   PRICE_MODEL, STEP, TIER_FROM, 
   TIER_TO, BEAT, FACTOR, 
   CHARGE_BASE) 
VALUES ('Tar_60Sec_1682VND_60Sec_1682VND',2,60,9999999,60,1682,60);</v>
      </c>
    </row>
    <row r="65" spans="2:9">
      <c r="B65" t="s">
        <v>9091</v>
      </c>
      <c r="C65">
        <v>1</v>
      </c>
      <c r="D65">
        <v>0</v>
      </c>
      <c r="E65">
        <v>60</v>
      </c>
      <c r="F65">
        <v>60</v>
      </c>
      <c r="G65">
        <v>1818.181</v>
      </c>
      <c r="H65">
        <v>60</v>
      </c>
      <c r="I65" t="str">
        <f t="shared" si="0"/>
        <v xml:space="preserve"> INSERT INTO PRICE_MODEL (
   PRICE_MODEL, STEP, TIER_FROM, 
   TIER_TO, BEAT, FACTOR, 
   CHARGE_BASE) 
VALUES ('Tar_60Sec_1818.181VND_60Sec_1818.181VND',1,0,60,60,1818.181,60);</v>
      </c>
    </row>
    <row r="66" spans="2:9">
      <c r="B66" t="s">
        <v>9091</v>
      </c>
      <c r="C66">
        <v>2</v>
      </c>
      <c r="D66">
        <v>60</v>
      </c>
      <c r="E66">
        <v>9999999</v>
      </c>
      <c r="F66">
        <v>60</v>
      </c>
      <c r="G66">
        <v>1818.181</v>
      </c>
      <c r="H66">
        <v>60</v>
      </c>
      <c r="I66" t="str">
        <f t="shared" si="0"/>
        <v xml:space="preserve"> INSERT INTO PRICE_MODEL (
   PRICE_MODEL, STEP, TIER_FROM, 
   TIER_TO, BEAT, FACTOR, 
   CHARGE_BASE) 
VALUES ('Tar_60Sec_1818.181VND_60Sec_1818.181VND',2,60,9999999,60,1818.181,60);</v>
      </c>
    </row>
    <row r="67" spans="2:9">
      <c r="B67" t="s">
        <v>9092</v>
      </c>
      <c r="C67">
        <v>1</v>
      </c>
      <c r="D67">
        <v>0</v>
      </c>
      <c r="E67">
        <v>60</v>
      </c>
      <c r="F67">
        <v>60</v>
      </c>
      <c r="G67">
        <v>2727.2719999999999</v>
      </c>
      <c r="H67">
        <v>60</v>
      </c>
      <c r="I67" t="str">
        <f t="shared" si="0"/>
        <v xml:space="preserve"> INSERT INTO PRICE_MODEL (
   PRICE_MODEL, STEP, TIER_FROM, 
   TIER_TO, BEAT, FACTOR, 
   CHARGE_BASE) 
VALUES ('Tar_60Sec_2727.272VND_60Sec_2727.272VND',1,0,60,60,2727.272,60);</v>
      </c>
    </row>
    <row r="68" spans="2:9">
      <c r="B68" t="s">
        <v>9092</v>
      </c>
      <c r="C68">
        <v>2</v>
      </c>
      <c r="D68">
        <v>60</v>
      </c>
      <c r="E68">
        <v>9999999</v>
      </c>
      <c r="F68">
        <v>60</v>
      </c>
      <c r="G68">
        <v>2727.2719999999999</v>
      </c>
      <c r="H68">
        <v>60</v>
      </c>
      <c r="I68" t="str">
        <f t="shared" ref="I68:I87" si="1">" INSERT INTO PRICE_MODEL (
   PRICE_MODEL, STEP, TIER_FROM, 
   TIER_TO, BEAT, FACTOR, 
   CHARGE_BASE) 
VALUES ('"&amp;B68&amp;"',"&amp;C68&amp;","&amp;D68&amp;","&amp;E68&amp;","&amp;F68&amp;","&amp;G68&amp;","&amp;H68&amp;");"</f>
        <v xml:space="preserve"> INSERT INTO PRICE_MODEL (
   PRICE_MODEL, STEP, TIER_FROM, 
   TIER_TO, BEAT, FACTOR, 
   CHARGE_BASE) 
VALUES ('Tar_60Sec_2727.272VND_60Sec_2727.272VND',2,60,9999999,60,2727.272,60);</v>
      </c>
    </row>
    <row r="69" spans="2:9">
      <c r="B69" t="s">
        <v>9093</v>
      </c>
      <c r="C69">
        <v>1</v>
      </c>
      <c r="D69">
        <v>0</v>
      </c>
      <c r="E69">
        <v>60</v>
      </c>
      <c r="F69">
        <v>60</v>
      </c>
      <c r="G69">
        <v>7272.7269999999999</v>
      </c>
      <c r="H69">
        <v>60</v>
      </c>
      <c r="I69" t="str">
        <f t="shared" si="1"/>
        <v xml:space="preserve"> INSERT INTO PRICE_MODEL (
   PRICE_MODEL, STEP, TIER_FROM, 
   TIER_TO, BEAT, FACTOR, 
   CHARGE_BASE) 
VALUES ('Tar_60Sec_7272.727VND_60Sec_7272.727VND',1,0,60,60,7272.727,60);</v>
      </c>
    </row>
    <row r="70" spans="2:9">
      <c r="B70" t="s">
        <v>9093</v>
      </c>
      <c r="C70">
        <v>2</v>
      </c>
      <c r="D70">
        <v>60</v>
      </c>
      <c r="E70">
        <v>9999999</v>
      </c>
      <c r="F70">
        <v>60</v>
      </c>
      <c r="G70">
        <v>7272.7269999999999</v>
      </c>
      <c r="H70">
        <v>60</v>
      </c>
      <c r="I70" t="str">
        <f t="shared" si="1"/>
        <v xml:space="preserve"> INSERT INTO PRICE_MODEL (
   PRICE_MODEL, STEP, TIER_FROM, 
   TIER_TO, BEAT, FACTOR, 
   CHARGE_BASE) 
VALUES ('Tar_60Sec_7272.727VND_60Sec_7272.727VND',2,60,9999999,60,7272.727,60);</v>
      </c>
    </row>
    <row r="71" spans="2:9">
      <c r="B71" t="s">
        <v>9094</v>
      </c>
      <c r="C71">
        <v>1</v>
      </c>
      <c r="D71">
        <v>0</v>
      </c>
      <c r="E71">
        <v>60</v>
      </c>
      <c r="F71">
        <v>60</v>
      </c>
      <c r="G71">
        <v>4545.4539999999997</v>
      </c>
      <c r="H71">
        <v>60</v>
      </c>
      <c r="I71" t="str">
        <f t="shared" si="1"/>
        <v xml:space="preserve"> INSERT INTO PRICE_MODEL (
   PRICE_MODEL, STEP, TIER_FROM, 
   TIER_TO, BEAT, FACTOR, 
   CHARGE_BASE) 
VALUES ('Tar_60Sec_4545.454VND_60Sec_4545.454VND',1,0,60,60,4545.454,60);</v>
      </c>
    </row>
    <row r="72" spans="2:9">
      <c r="B72" t="s">
        <v>9094</v>
      </c>
      <c r="C72">
        <v>2</v>
      </c>
      <c r="D72">
        <v>60</v>
      </c>
      <c r="E72">
        <v>9999999</v>
      </c>
      <c r="F72">
        <v>60</v>
      </c>
      <c r="G72">
        <v>4545.4539999999997</v>
      </c>
      <c r="H72">
        <v>60</v>
      </c>
      <c r="I72" t="str">
        <f t="shared" si="1"/>
        <v xml:space="preserve"> INSERT INTO PRICE_MODEL (
   PRICE_MODEL, STEP, TIER_FROM, 
   TIER_TO, BEAT, FACTOR, 
   CHARGE_BASE) 
VALUES ('Tar_60Sec_4545.454VND_60Sec_4545.454VND',2,60,9999999,60,4545.454,60);</v>
      </c>
    </row>
    <row r="73" spans="2:9">
      <c r="B73" t="s">
        <v>9095</v>
      </c>
      <c r="C73">
        <v>1</v>
      </c>
      <c r="D73">
        <v>0</v>
      </c>
      <c r="E73">
        <v>60</v>
      </c>
      <c r="F73">
        <v>60</v>
      </c>
      <c r="G73">
        <v>9090.9089999999997</v>
      </c>
      <c r="H73">
        <v>60</v>
      </c>
      <c r="I73" t="str">
        <f t="shared" si="1"/>
        <v xml:space="preserve"> INSERT INTO PRICE_MODEL (
   PRICE_MODEL, STEP, TIER_FROM, 
   TIER_TO, BEAT, FACTOR, 
   CHARGE_BASE) 
VALUES ('Tar_60Sec_9090.909VND_60Sec_9090.909VND',1,0,60,60,9090.909,60);</v>
      </c>
    </row>
    <row r="74" spans="2:9">
      <c r="B74" t="s">
        <v>9095</v>
      </c>
      <c r="C74">
        <v>2</v>
      </c>
      <c r="D74">
        <v>60</v>
      </c>
      <c r="E74">
        <v>9999999</v>
      </c>
      <c r="F74">
        <v>60</v>
      </c>
      <c r="G74">
        <v>9090.9089999999997</v>
      </c>
      <c r="H74">
        <v>60</v>
      </c>
      <c r="I74" t="str">
        <f t="shared" si="1"/>
        <v xml:space="preserve"> INSERT INTO PRICE_MODEL (
   PRICE_MODEL, STEP, TIER_FROM, 
   TIER_TO, BEAT, FACTOR, 
   CHARGE_BASE) 
VALUES ('Tar_60Sec_9090.909VND_60Sec_9090.909VND',2,60,9999999,60,9090.909,60);</v>
      </c>
    </row>
    <row r="75" spans="2:9">
      <c r="B75" t="s">
        <v>9096</v>
      </c>
      <c r="C75">
        <v>1</v>
      </c>
      <c r="D75">
        <v>0</v>
      </c>
      <c r="E75">
        <v>60</v>
      </c>
      <c r="F75">
        <v>60</v>
      </c>
      <c r="G75">
        <v>13636.362999999999</v>
      </c>
      <c r="H75">
        <v>60</v>
      </c>
      <c r="I75" t="str">
        <f t="shared" si="1"/>
        <v xml:space="preserve"> INSERT INTO PRICE_MODEL (
   PRICE_MODEL, STEP, TIER_FROM, 
   TIER_TO, BEAT, FACTOR, 
   CHARGE_BASE) 
VALUES ('Tar_60Sec_13636.363VND_60Sec_13636.363VND',1,0,60,60,13636.363,60);</v>
      </c>
    </row>
    <row r="76" spans="2:9">
      <c r="B76" t="s">
        <v>9096</v>
      </c>
      <c r="C76">
        <v>2</v>
      </c>
      <c r="D76">
        <v>60</v>
      </c>
      <c r="E76">
        <v>9999999</v>
      </c>
      <c r="F76">
        <v>60</v>
      </c>
      <c r="G76">
        <v>13636.362999999999</v>
      </c>
      <c r="H76">
        <v>60</v>
      </c>
      <c r="I76" t="str">
        <f t="shared" si="1"/>
        <v xml:space="preserve"> INSERT INTO PRICE_MODEL (
   PRICE_MODEL, STEP, TIER_FROM, 
   TIER_TO, BEAT, FACTOR, 
   CHARGE_BASE) 
VALUES ('Tar_60Sec_13636.363VND_60Sec_13636.363VND',2,60,9999999,60,13636.363,60);</v>
      </c>
    </row>
    <row r="77" spans="2:9">
      <c r="B77" t="s">
        <v>9097</v>
      </c>
      <c r="C77">
        <v>1</v>
      </c>
      <c r="D77">
        <v>0</v>
      </c>
      <c r="E77">
        <v>60</v>
      </c>
      <c r="F77">
        <v>60</v>
      </c>
      <c r="G77">
        <v>1363.636</v>
      </c>
      <c r="H77">
        <v>60</v>
      </c>
      <c r="I77" t="str">
        <f t="shared" si="1"/>
        <v xml:space="preserve"> INSERT INTO PRICE_MODEL (
   PRICE_MODEL, STEP, TIER_FROM, 
   TIER_TO, BEAT, FACTOR, 
   CHARGE_BASE) 
VALUES ('Tar_60Sec_1363.636VND_60Sec_1363.636VND',1,0,60,60,1363.636,60);</v>
      </c>
    </row>
    <row r="78" spans="2:9">
      <c r="B78" t="s">
        <v>9097</v>
      </c>
      <c r="C78">
        <v>2</v>
      </c>
      <c r="D78">
        <v>60</v>
      </c>
      <c r="E78">
        <v>9999999</v>
      </c>
      <c r="F78">
        <v>60</v>
      </c>
      <c r="G78">
        <v>1363.636</v>
      </c>
      <c r="H78">
        <v>60</v>
      </c>
      <c r="I78" t="str">
        <f t="shared" si="1"/>
        <v xml:space="preserve"> INSERT INTO PRICE_MODEL (
   PRICE_MODEL, STEP, TIER_FROM, 
   TIER_TO, BEAT, FACTOR, 
   CHARGE_BASE) 
VALUES ('Tar_60Sec_1363.636VND_60Sec_1363.636VND',2,60,9999999,60,1363.636,60);</v>
      </c>
    </row>
    <row r="79" spans="2:9">
      <c r="B79" t="s">
        <v>9098</v>
      </c>
      <c r="C79">
        <v>1</v>
      </c>
      <c r="D79">
        <v>0</v>
      </c>
      <c r="E79">
        <v>60</v>
      </c>
      <c r="F79">
        <v>60</v>
      </c>
      <c r="G79">
        <v>1681.818</v>
      </c>
      <c r="H79">
        <v>60</v>
      </c>
      <c r="I79" t="str">
        <f t="shared" si="1"/>
        <v xml:space="preserve"> INSERT INTO PRICE_MODEL (
   PRICE_MODEL, STEP, TIER_FROM, 
   TIER_TO, BEAT, FACTOR, 
   CHARGE_BASE) 
VALUES ('Tar_60Sec_1681.818VND_60Sec_1681.818VND',1,0,60,60,1681.818,60);</v>
      </c>
    </row>
    <row r="80" spans="2:9">
      <c r="B80" t="s">
        <v>9098</v>
      </c>
      <c r="C80">
        <v>2</v>
      </c>
      <c r="D80">
        <v>60</v>
      </c>
      <c r="E80">
        <v>9999999</v>
      </c>
      <c r="F80">
        <v>60</v>
      </c>
      <c r="G80">
        <v>1681.818</v>
      </c>
      <c r="H80">
        <v>60</v>
      </c>
      <c r="I80" t="str">
        <f t="shared" si="1"/>
        <v xml:space="preserve"> INSERT INTO PRICE_MODEL (
   PRICE_MODEL, STEP, TIER_FROM, 
   TIER_TO, BEAT, FACTOR, 
   CHARGE_BASE) 
VALUES ('Tar_60Sec_1681.818VND_60Sec_1681.818VND',2,60,9999999,60,1681.818,60);</v>
      </c>
    </row>
    <row r="81" spans="1:9">
      <c r="B81" t="s">
        <v>9099</v>
      </c>
      <c r="C81">
        <v>1</v>
      </c>
      <c r="D81">
        <v>0</v>
      </c>
      <c r="E81">
        <v>60</v>
      </c>
      <c r="F81">
        <v>60</v>
      </c>
      <c r="G81">
        <v>2500</v>
      </c>
      <c r="H81">
        <v>60</v>
      </c>
      <c r="I81" t="str">
        <f t="shared" si="1"/>
        <v xml:space="preserve"> INSERT INTO PRICE_MODEL (
   PRICE_MODEL, STEP, TIER_FROM, 
   TIER_TO, BEAT, FACTOR, 
   CHARGE_BASE) 
VALUES ('Tar_60Sec_2500VND_60Sec_2500VND',1,0,60,60,2500,60);</v>
      </c>
    </row>
    <row r="82" spans="1:9">
      <c r="B82" t="s">
        <v>9099</v>
      </c>
      <c r="C82">
        <v>2</v>
      </c>
      <c r="D82">
        <v>60</v>
      </c>
      <c r="E82">
        <v>9999999</v>
      </c>
      <c r="F82">
        <v>60</v>
      </c>
      <c r="G82">
        <v>2500</v>
      </c>
      <c r="H82">
        <v>60</v>
      </c>
      <c r="I82" t="str">
        <f t="shared" si="1"/>
        <v xml:space="preserve"> INSERT INTO PRICE_MODEL (
   PRICE_MODEL, STEP, TIER_FROM, 
   TIER_TO, BEAT, FACTOR, 
   CHARGE_BASE) 
VALUES ('Tar_60Sec_2500VND_60Sec_2500VND',2,60,9999999,60,2500,60);</v>
      </c>
    </row>
    <row r="83" spans="1:9">
      <c r="B83" t="s">
        <v>9100</v>
      </c>
      <c r="C83">
        <v>1</v>
      </c>
      <c r="D83">
        <v>0</v>
      </c>
      <c r="E83">
        <v>60</v>
      </c>
      <c r="F83">
        <v>60</v>
      </c>
      <c r="G83">
        <v>181.81</v>
      </c>
      <c r="H83">
        <v>60</v>
      </c>
      <c r="I83" t="str">
        <f t="shared" si="1"/>
        <v xml:space="preserve"> INSERT INTO PRICE_MODEL (
   PRICE_MODEL, STEP, TIER_FROM, 
   TIER_TO, BEAT, FACTOR, 
   CHARGE_BASE) 
VALUES ('Tar_60Sec_181.81VND_60Sec_181.81VND',1,0,60,60,181.81,60);</v>
      </c>
    </row>
    <row r="84" spans="1:9">
      <c r="B84" t="s">
        <v>9100</v>
      </c>
      <c r="C84">
        <v>2</v>
      </c>
      <c r="D84">
        <v>60</v>
      </c>
      <c r="E84">
        <v>9999999</v>
      </c>
      <c r="F84">
        <v>60</v>
      </c>
      <c r="G84">
        <v>181.81</v>
      </c>
      <c r="H84">
        <v>60</v>
      </c>
      <c r="I84" t="str">
        <f t="shared" si="1"/>
        <v xml:space="preserve"> INSERT INTO PRICE_MODEL (
   PRICE_MODEL, STEP, TIER_FROM, 
   TIER_TO, BEAT, FACTOR, 
   CHARGE_BASE) 
VALUES ('Tar_60Sec_181.81VND_60Sec_181.81VND',2,60,9999999,60,181.81,60);</v>
      </c>
    </row>
    <row r="85" spans="1:9">
      <c r="B85" t="s">
        <v>9101</v>
      </c>
      <c r="C85">
        <v>1</v>
      </c>
      <c r="D85">
        <v>0</v>
      </c>
      <c r="E85">
        <v>60</v>
      </c>
      <c r="F85">
        <v>60</v>
      </c>
      <c r="G85">
        <v>545.45399999999995</v>
      </c>
      <c r="H85">
        <v>60</v>
      </c>
      <c r="I85" t="str">
        <f t="shared" si="1"/>
        <v xml:space="preserve"> INSERT INTO PRICE_MODEL (
   PRICE_MODEL, STEP, TIER_FROM, 
   TIER_TO, BEAT, FACTOR, 
   CHARGE_BASE) 
VALUES ('Tar_60Sec_545.454VND_60Sec_545.454VND',1,0,60,60,545.454,60);</v>
      </c>
    </row>
    <row r="86" spans="1:9">
      <c r="B86" t="s">
        <v>9101</v>
      </c>
      <c r="C86">
        <v>2</v>
      </c>
      <c r="D86">
        <v>60</v>
      </c>
      <c r="E86">
        <v>9999999</v>
      </c>
      <c r="F86">
        <v>60</v>
      </c>
      <c r="G86">
        <v>545.45399999999995</v>
      </c>
      <c r="H86">
        <v>60</v>
      </c>
      <c r="I86" t="str">
        <f t="shared" si="1"/>
        <v xml:space="preserve"> INSERT INTO PRICE_MODEL (
   PRICE_MODEL, STEP, TIER_FROM, 
   TIER_TO, BEAT, FACTOR, 
   CHARGE_BASE) 
VALUES ('Tar_60Sec_545.454VND_60Sec_545.454VND',2,60,9999999,60,545.454,60);</v>
      </c>
    </row>
    <row r="87" spans="1:9">
      <c r="B87" t="s">
        <v>9102</v>
      </c>
      <c r="C87">
        <v>1</v>
      </c>
      <c r="D87">
        <v>0</v>
      </c>
      <c r="E87">
        <v>6</v>
      </c>
      <c r="F87">
        <v>6</v>
      </c>
      <c r="G87">
        <v>20</v>
      </c>
      <c r="H87">
        <v>6</v>
      </c>
      <c r="I87" t="str">
        <f t="shared" si="1"/>
        <v xml:space="preserve"> INSERT INTO PRICE_MODEL (
   PRICE_MODEL, STEP, TIER_FROM, 
   TIER_TO, BEAT, FACTOR, 
   CHARGE_BASE) 
VALUES ('Tar_6Sec_20VND_1Sec_3.332VND',1,0,6,6,20,6);</v>
      </c>
    </row>
    <row r="88" spans="1:9">
      <c r="B88" t="s">
        <v>9102</v>
      </c>
      <c r="C88">
        <v>2</v>
      </c>
      <c r="D88">
        <v>6</v>
      </c>
      <c r="E88">
        <v>9999999</v>
      </c>
      <c r="F88">
        <v>1</v>
      </c>
      <c r="G88">
        <v>3.3319999999999999</v>
      </c>
      <c r="H88">
        <v>1</v>
      </c>
      <c r="I88" t="str">
        <f>" INSERT INTO PRICE_MODEL (
   PRICE_MODEL, STEP, TIER_FROM, 
   TIER_TO, BEAT, FACTOR, 
   CHARGE_BASE) 
VALUES ('"&amp;B88&amp;"',"&amp;C88&amp;","&amp;D88&amp;","&amp;E88&amp;","&amp;F88&amp;","&amp;G88&amp;","&amp;H88&amp;");"</f>
        <v xml:space="preserve"> INSERT INTO PRICE_MODEL (
   PRICE_MODEL, STEP, TIER_FROM, 
   TIER_TO, BEAT, FACTOR, 
   CHARGE_BASE) 
VALUES ('Tar_6Sec_20VND_1Sec_3.332VND',2,6,9999999,1,3.332,1);</v>
      </c>
    </row>
    <row r="90" spans="1:9">
      <c r="A90" s="1" t="s">
        <v>8</v>
      </c>
    </row>
    <row r="91" spans="1:9">
      <c r="B91" t="s">
        <v>9169</v>
      </c>
      <c r="C91">
        <v>1</v>
      </c>
      <c r="D91">
        <v>1</v>
      </c>
      <c r="E91">
        <v>999999</v>
      </c>
      <c r="F91">
        <v>1</v>
      </c>
      <c r="G91">
        <v>2273</v>
      </c>
      <c r="H91">
        <v>1</v>
      </c>
      <c r="I91" t="str">
        <f>" INSERT INTO PRICE_MODEL (
   PRICE_MODEL, STEP, TIER_FROM, 
   TIER_TO, BEAT, FACTOR, 
   CHARGE_BASE) 
VALUES ('"&amp;B91&amp;"',"&amp;C91&amp;","&amp;D91&amp;","&amp;E91&amp;","&amp;F91&amp;","&amp;G91&amp;","&amp;H91&amp;");"</f>
        <v xml:space="preserve"> INSERT INTO PRICE_MODEL (
   PRICE_MODEL, STEP, TIER_FROM, 
   TIER_TO, BEAT, FACTOR, 
   CHARGE_BASE) 
VALUES ('Tar_SMS_2273VND',1,1,999999,1,2273,1);</v>
      </c>
    </row>
    <row r="92" spans="1:9">
      <c r="B92" t="s">
        <v>9190</v>
      </c>
      <c r="C92">
        <v>1</v>
      </c>
      <c r="D92">
        <v>1</v>
      </c>
      <c r="E92">
        <v>999999</v>
      </c>
      <c r="F92">
        <v>1</v>
      </c>
      <c r="G92">
        <v>1727</v>
      </c>
      <c r="H92">
        <v>1</v>
      </c>
      <c r="I92" t="str">
        <f t="shared" ref="I92:I155" si="2">" INSERT INTO PRICE_MODEL (
   PRICE_MODEL, STEP, TIER_FROM, 
   TIER_TO, BEAT, FACTOR, 
   CHARGE_BASE) 
VALUES ('"&amp;B92&amp;"',"&amp;C92&amp;","&amp;D92&amp;","&amp;E92&amp;","&amp;F92&amp;","&amp;G92&amp;","&amp;H92&amp;");"</f>
        <v xml:space="preserve"> INSERT INTO PRICE_MODEL (
   PRICE_MODEL, STEP, TIER_FROM, 
   TIER_TO, BEAT, FACTOR, 
   CHARGE_BASE) 
VALUES ('Tar_SMS_1727VND',1,1,999999,1,1727,1);</v>
      </c>
    </row>
    <row r="93" spans="1:9">
      <c r="B93" t="s">
        <v>9191</v>
      </c>
      <c r="C93">
        <v>1</v>
      </c>
      <c r="D93">
        <v>1</v>
      </c>
      <c r="E93">
        <v>999999</v>
      </c>
      <c r="F93">
        <v>1</v>
      </c>
      <c r="G93">
        <v>136</v>
      </c>
      <c r="H93">
        <v>1</v>
      </c>
      <c r="I93" t="str">
        <f t="shared" si="2"/>
        <v xml:space="preserve"> INSERT INTO PRICE_MODEL (
   PRICE_MODEL, STEP, TIER_FROM, 
   TIER_TO, BEAT, FACTOR, 
   CHARGE_BASE) 
VALUES ('Tar_SMS_136VND',1,1,999999,1,136,1);</v>
      </c>
    </row>
    <row r="94" spans="1:9">
      <c r="B94" t="s">
        <v>9192</v>
      </c>
      <c r="C94">
        <v>1</v>
      </c>
      <c r="D94">
        <v>1</v>
      </c>
      <c r="E94">
        <v>999999</v>
      </c>
      <c r="F94">
        <v>1</v>
      </c>
      <c r="G94">
        <v>318</v>
      </c>
      <c r="H94">
        <v>1</v>
      </c>
      <c r="I94" t="str">
        <f t="shared" si="2"/>
        <v xml:space="preserve"> INSERT INTO PRICE_MODEL (
   PRICE_MODEL, STEP, TIER_FROM, 
   TIER_TO, BEAT, FACTOR, 
   CHARGE_BASE) 
VALUES ('Tar_SMS_318VND',1,1,999999,1,318,1);</v>
      </c>
    </row>
    <row r="95" spans="1:9">
      <c r="B95" t="s">
        <v>9193</v>
      </c>
      <c r="C95">
        <v>1</v>
      </c>
      <c r="D95">
        <v>1</v>
      </c>
      <c r="E95">
        <v>999999</v>
      </c>
      <c r="F95">
        <v>1</v>
      </c>
      <c r="G95">
        <v>264</v>
      </c>
      <c r="H95">
        <v>1</v>
      </c>
      <c r="I95" t="str">
        <f t="shared" si="2"/>
        <v xml:space="preserve"> INSERT INTO PRICE_MODEL (
   PRICE_MODEL, STEP, TIER_FROM, 
   TIER_TO, BEAT, FACTOR, 
   CHARGE_BASE) 
VALUES ('Tar_SMS_264VND',1,1,999999,1,264,1);</v>
      </c>
    </row>
    <row r="96" spans="1:9">
      <c r="B96" t="s">
        <v>9194</v>
      </c>
      <c r="C96">
        <v>1</v>
      </c>
      <c r="D96">
        <v>1</v>
      </c>
      <c r="E96">
        <v>999999</v>
      </c>
      <c r="F96">
        <v>1</v>
      </c>
      <c r="G96">
        <v>200</v>
      </c>
      <c r="H96">
        <v>1</v>
      </c>
      <c r="I96" t="str">
        <f t="shared" si="2"/>
        <v xml:space="preserve"> INSERT INTO PRICE_MODEL (
   PRICE_MODEL, STEP, TIER_FROM, 
   TIER_TO, BEAT, FACTOR, 
   CHARGE_BASE) 
VALUES ('Tar_SMS_200VND',1,1,999999,1,200,1);</v>
      </c>
    </row>
    <row r="97" spans="2:9">
      <c r="B97" t="s">
        <v>9195</v>
      </c>
      <c r="C97">
        <v>1</v>
      </c>
      <c r="D97">
        <v>1</v>
      </c>
      <c r="E97">
        <v>999999</v>
      </c>
      <c r="F97">
        <v>1</v>
      </c>
      <c r="G97">
        <v>455</v>
      </c>
      <c r="H97">
        <v>1</v>
      </c>
      <c r="I97" t="str">
        <f t="shared" si="2"/>
        <v xml:space="preserve"> INSERT INTO PRICE_MODEL (
   PRICE_MODEL, STEP, TIER_FROM, 
   TIER_TO, BEAT, FACTOR, 
   CHARGE_BASE) 
VALUES ('Tar_SMS_455VND',1,1,999999,1,455,1);</v>
      </c>
    </row>
    <row r="98" spans="2:9">
      <c r="B98" t="s">
        <v>9196</v>
      </c>
      <c r="C98">
        <v>1</v>
      </c>
      <c r="D98">
        <v>1</v>
      </c>
      <c r="E98">
        <v>999999</v>
      </c>
      <c r="F98">
        <v>1</v>
      </c>
      <c r="G98">
        <v>909</v>
      </c>
      <c r="H98">
        <v>1</v>
      </c>
      <c r="I98" t="str">
        <f t="shared" si="2"/>
        <v xml:space="preserve"> INSERT INTO PRICE_MODEL (
   PRICE_MODEL, STEP, TIER_FROM, 
   TIER_TO, BEAT, FACTOR, 
   CHARGE_BASE) 
VALUES ('Tar_SMS_909VND',1,1,999999,1,909,1);</v>
      </c>
    </row>
    <row r="99" spans="2:9">
      <c r="B99" t="s">
        <v>9197</v>
      </c>
      <c r="C99">
        <v>1</v>
      </c>
      <c r="D99">
        <v>1</v>
      </c>
      <c r="E99">
        <v>999999</v>
      </c>
      <c r="F99">
        <v>1</v>
      </c>
      <c r="G99">
        <v>1818</v>
      </c>
      <c r="H99">
        <v>1</v>
      </c>
      <c r="I99" t="str">
        <f t="shared" si="2"/>
        <v xml:space="preserve"> INSERT INTO PRICE_MODEL (
   PRICE_MODEL, STEP, TIER_FROM, 
   TIER_TO, BEAT, FACTOR, 
   CHARGE_BASE) 
VALUES ('Tar_SMS_1818VND',1,1,999999,1,1818,1);</v>
      </c>
    </row>
    <row r="100" spans="2:9">
      <c r="B100" t="s">
        <v>9198</v>
      </c>
      <c r="C100">
        <v>1</v>
      </c>
      <c r="D100">
        <v>1</v>
      </c>
      <c r="E100">
        <v>999999</v>
      </c>
      <c r="F100">
        <v>1</v>
      </c>
      <c r="G100">
        <v>2727</v>
      </c>
      <c r="H100">
        <v>1</v>
      </c>
      <c r="I100" t="str">
        <f t="shared" si="2"/>
        <v xml:space="preserve"> INSERT INTO PRICE_MODEL (
   PRICE_MODEL, STEP, TIER_FROM, 
   TIER_TO, BEAT, FACTOR, 
   CHARGE_BASE) 
VALUES ('Tar_SMS_2727VND',1,1,999999,1,2727,1);</v>
      </c>
    </row>
    <row r="101" spans="2:9">
      <c r="B101" t="s">
        <v>9199</v>
      </c>
      <c r="C101">
        <v>1</v>
      </c>
      <c r="D101">
        <v>1</v>
      </c>
      <c r="E101">
        <v>999999</v>
      </c>
      <c r="F101">
        <v>1</v>
      </c>
      <c r="G101">
        <v>3636</v>
      </c>
      <c r="H101">
        <v>1</v>
      </c>
      <c r="I101" t="str">
        <f t="shared" si="2"/>
        <v xml:space="preserve"> INSERT INTO PRICE_MODEL (
   PRICE_MODEL, STEP, TIER_FROM, 
   TIER_TO, BEAT, FACTOR, 
   CHARGE_BASE) 
VALUES ('Tar_SMS_3636VND',1,1,999999,1,3636,1);</v>
      </c>
    </row>
    <row r="102" spans="2:9">
      <c r="B102" t="s">
        <v>9200</v>
      </c>
      <c r="C102">
        <v>1</v>
      </c>
      <c r="D102">
        <v>1</v>
      </c>
      <c r="E102">
        <v>999999</v>
      </c>
      <c r="F102">
        <v>1</v>
      </c>
      <c r="G102">
        <v>4545</v>
      </c>
      <c r="H102">
        <v>1</v>
      </c>
      <c r="I102" t="str">
        <f t="shared" si="2"/>
        <v xml:space="preserve"> INSERT INTO PRICE_MODEL (
   PRICE_MODEL, STEP, TIER_FROM, 
   TIER_TO, BEAT, FACTOR, 
   CHARGE_BASE) 
VALUES ('Tar_SMS_4545VND',1,1,999999,1,4545,1);</v>
      </c>
    </row>
    <row r="103" spans="2:9">
      <c r="B103" t="s">
        <v>9201</v>
      </c>
      <c r="C103">
        <v>1</v>
      </c>
      <c r="D103">
        <v>1</v>
      </c>
      <c r="E103">
        <v>999999</v>
      </c>
      <c r="F103">
        <v>1</v>
      </c>
      <c r="G103">
        <v>9091</v>
      </c>
      <c r="H103">
        <v>1</v>
      </c>
      <c r="I103" t="str">
        <f t="shared" si="2"/>
        <v xml:space="preserve"> INSERT INTO PRICE_MODEL (
   PRICE_MODEL, STEP, TIER_FROM, 
   TIER_TO, BEAT, FACTOR, 
   CHARGE_BASE) 
VALUES ('Tar_SMS_9091VND',1,1,999999,1,9091,1);</v>
      </c>
    </row>
    <row r="104" spans="2:9">
      <c r="B104" t="s">
        <v>9202</v>
      </c>
      <c r="C104">
        <v>1</v>
      </c>
      <c r="D104">
        <v>1</v>
      </c>
      <c r="E104">
        <v>999999</v>
      </c>
      <c r="F104">
        <v>1</v>
      </c>
      <c r="G104">
        <v>13636</v>
      </c>
      <c r="H104">
        <v>1</v>
      </c>
      <c r="I104" t="str">
        <f t="shared" si="2"/>
        <v xml:space="preserve"> INSERT INTO PRICE_MODEL (
   PRICE_MODEL, STEP, TIER_FROM, 
   TIER_TO, BEAT, FACTOR, 
   CHARGE_BASE) 
VALUES ('Tar_SMS_13636VND',1,1,999999,1,13636,1);</v>
      </c>
    </row>
    <row r="105" spans="2:9">
      <c r="B105" t="s">
        <v>9203</v>
      </c>
      <c r="C105">
        <v>1</v>
      </c>
      <c r="D105">
        <v>1</v>
      </c>
      <c r="E105">
        <v>999999</v>
      </c>
      <c r="F105">
        <v>1</v>
      </c>
      <c r="G105">
        <v>5455</v>
      </c>
      <c r="H105">
        <v>1</v>
      </c>
      <c r="I105" t="str">
        <f t="shared" si="2"/>
        <v xml:space="preserve"> INSERT INTO PRICE_MODEL (
   PRICE_MODEL, STEP, TIER_FROM, 
   TIER_TO, BEAT, FACTOR, 
   CHARGE_BASE) 
VALUES ('Tar_SMS_5455VND',1,1,999999,1,5455,1);</v>
      </c>
    </row>
    <row r="106" spans="2:9">
      <c r="B106" t="s">
        <v>9204</v>
      </c>
      <c r="C106">
        <v>1</v>
      </c>
      <c r="D106">
        <v>1</v>
      </c>
      <c r="E106">
        <v>999999</v>
      </c>
      <c r="F106">
        <v>1</v>
      </c>
      <c r="G106">
        <v>6364</v>
      </c>
      <c r="H106">
        <v>1</v>
      </c>
      <c r="I106" t="str">
        <f t="shared" si="2"/>
        <v xml:space="preserve"> INSERT INTO PRICE_MODEL (
   PRICE_MODEL, STEP, TIER_FROM, 
   TIER_TO, BEAT, FACTOR, 
   CHARGE_BASE) 
VALUES ('Tar_SMS_6364VND',1,1,999999,1,6364,1);</v>
      </c>
    </row>
    <row r="107" spans="2:9">
      <c r="B107" t="s">
        <v>9205</v>
      </c>
      <c r="C107">
        <v>1</v>
      </c>
      <c r="D107">
        <v>1</v>
      </c>
      <c r="E107">
        <v>999999</v>
      </c>
      <c r="F107">
        <v>1</v>
      </c>
      <c r="G107">
        <v>7273</v>
      </c>
      <c r="H107">
        <v>1</v>
      </c>
      <c r="I107" t="str">
        <f t="shared" si="2"/>
        <v xml:space="preserve"> INSERT INTO PRICE_MODEL (
   PRICE_MODEL, STEP, TIER_FROM, 
   TIER_TO, BEAT, FACTOR, 
   CHARGE_BASE) 
VALUES ('Tar_SMS_7273VND',1,1,999999,1,7273,1);</v>
      </c>
    </row>
    <row r="108" spans="2:9">
      <c r="B108" t="s">
        <v>9206</v>
      </c>
      <c r="C108">
        <v>1</v>
      </c>
      <c r="D108">
        <v>1</v>
      </c>
      <c r="E108">
        <v>999999</v>
      </c>
      <c r="F108">
        <v>1</v>
      </c>
      <c r="G108">
        <v>8182</v>
      </c>
      <c r="H108">
        <v>1</v>
      </c>
      <c r="I108" t="str">
        <f t="shared" si="2"/>
        <v xml:space="preserve"> INSERT INTO PRICE_MODEL (
   PRICE_MODEL, STEP, TIER_FROM, 
   TIER_TO, BEAT, FACTOR, 
   CHARGE_BASE) 
VALUES ('Tar_SMS_8182VND',1,1,999999,1,8182,1);</v>
      </c>
    </row>
    <row r="109" spans="2:9">
      <c r="B109" t="s">
        <v>9207</v>
      </c>
      <c r="C109">
        <v>1</v>
      </c>
      <c r="D109">
        <v>1</v>
      </c>
      <c r="E109">
        <v>999999</v>
      </c>
      <c r="F109">
        <v>1</v>
      </c>
      <c r="G109">
        <v>10000</v>
      </c>
      <c r="H109">
        <v>1</v>
      </c>
      <c r="I109" t="str">
        <f t="shared" si="2"/>
        <v xml:space="preserve"> INSERT INTO PRICE_MODEL (
   PRICE_MODEL, STEP, TIER_FROM, 
   TIER_TO, BEAT, FACTOR, 
   CHARGE_BASE) 
VALUES ('Tar_SMS_10000VND',1,1,999999,1,10000,1);</v>
      </c>
    </row>
    <row r="110" spans="2:9">
      <c r="B110" t="s">
        <v>9208</v>
      </c>
      <c r="C110">
        <v>1</v>
      </c>
      <c r="D110">
        <v>1</v>
      </c>
      <c r="E110">
        <v>999999</v>
      </c>
      <c r="F110">
        <v>1</v>
      </c>
      <c r="G110">
        <v>10909</v>
      </c>
      <c r="H110">
        <v>1</v>
      </c>
      <c r="I110" t="str">
        <f t="shared" si="2"/>
        <v xml:space="preserve"> INSERT INTO PRICE_MODEL (
   PRICE_MODEL, STEP, TIER_FROM, 
   TIER_TO, BEAT, FACTOR, 
   CHARGE_BASE) 
VALUES ('Tar_SMS_10909VND',1,1,999999,1,10909,1);</v>
      </c>
    </row>
    <row r="111" spans="2:9">
      <c r="B111" t="s">
        <v>9209</v>
      </c>
      <c r="C111">
        <v>1</v>
      </c>
      <c r="D111">
        <v>1</v>
      </c>
      <c r="E111">
        <v>999999</v>
      </c>
      <c r="F111">
        <v>1</v>
      </c>
      <c r="G111">
        <v>11818</v>
      </c>
      <c r="H111">
        <v>1</v>
      </c>
      <c r="I111" t="str">
        <f t="shared" si="2"/>
        <v xml:space="preserve"> INSERT INTO PRICE_MODEL (
   PRICE_MODEL, STEP, TIER_FROM, 
   TIER_TO, BEAT, FACTOR, 
   CHARGE_BASE) 
VALUES ('Tar_SMS_11818VND',1,1,999999,1,11818,1);</v>
      </c>
    </row>
    <row r="112" spans="2:9">
      <c r="B112" t="s">
        <v>9210</v>
      </c>
      <c r="C112">
        <v>1</v>
      </c>
      <c r="D112">
        <v>1</v>
      </c>
      <c r="E112">
        <v>999999</v>
      </c>
      <c r="F112">
        <v>1</v>
      </c>
      <c r="G112">
        <v>12727</v>
      </c>
      <c r="H112">
        <v>1</v>
      </c>
      <c r="I112" t="str">
        <f t="shared" si="2"/>
        <v xml:space="preserve"> INSERT INTO PRICE_MODEL (
   PRICE_MODEL, STEP, TIER_FROM, 
   TIER_TO, BEAT, FACTOR, 
   CHARGE_BASE) 
VALUES ('Tar_SMS_12727VND',1,1,999999,1,12727,1);</v>
      </c>
    </row>
    <row r="113" spans="2:9">
      <c r="B113" t="s">
        <v>9211</v>
      </c>
      <c r="C113">
        <v>1</v>
      </c>
      <c r="D113">
        <v>1</v>
      </c>
      <c r="E113">
        <v>999999</v>
      </c>
      <c r="F113">
        <v>1</v>
      </c>
      <c r="G113">
        <v>4090</v>
      </c>
      <c r="H113">
        <v>1</v>
      </c>
      <c r="I113" t="str">
        <f t="shared" si="2"/>
        <v xml:space="preserve"> INSERT INTO PRICE_MODEL (
   PRICE_MODEL, STEP, TIER_FROM, 
   TIER_TO, BEAT, FACTOR, 
   CHARGE_BASE) 
VALUES ('Tar_SMS_4090VND',1,1,999999,1,4090,1);</v>
      </c>
    </row>
    <row r="114" spans="2:9">
      <c r="B114" t="s">
        <v>9212</v>
      </c>
      <c r="C114">
        <v>1</v>
      </c>
      <c r="D114">
        <v>1</v>
      </c>
      <c r="E114">
        <v>999999</v>
      </c>
      <c r="F114">
        <v>1</v>
      </c>
      <c r="G114">
        <v>273</v>
      </c>
      <c r="H114">
        <v>1</v>
      </c>
      <c r="I114" t="str">
        <f t="shared" si="2"/>
        <v xml:space="preserve"> INSERT INTO PRICE_MODEL (
   PRICE_MODEL, STEP, TIER_FROM, 
   TIER_TO, BEAT, FACTOR, 
   CHARGE_BASE) 
VALUES ('Tar_SMS_273VND',1,1,999999,1,273,1);</v>
      </c>
    </row>
    <row r="115" spans="2:9">
      <c r="B115" t="s">
        <v>9213</v>
      </c>
      <c r="C115">
        <v>1</v>
      </c>
      <c r="D115">
        <v>1</v>
      </c>
      <c r="E115">
        <v>999999</v>
      </c>
      <c r="F115">
        <v>1</v>
      </c>
      <c r="G115">
        <v>1091</v>
      </c>
      <c r="H115">
        <v>1</v>
      </c>
      <c r="I115" t="str">
        <f t="shared" si="2"/>
        <v xml:space="preserve"> INSERT INTO PRICE_MODEL (
   PRICE_MODEL, STEP, TIER_FROM, 
   TIER_TO, BEAT, FACTOR, 
   CHARGE_BASE) 
VALUES ('Tar_SMS_1091VND',1,1,999999,1,1091,1);</v>
      </c>
    </row>
    <row r="116" spans="2:9">
      <c r="B116" t="s">
        <v>9214</v>
      </c>
      <c r="C116">
        <v>1</v>
      </c>
      <c r="D116">
        <v>1</v>
      </c>
      <c r="E116">
        <v>999999</v>
      </c>
      <c r="F116">
        <v>1</v>
      </c>
      <c r="G116">
        <v>454</v>
      </c>
      <c r="H116">
        <v>1</v>
      </c>
      <c r="I116" t="str">
        <f t="shared" si="2"/>
        <v xml:space="preserve"> INSERT INTO PRICE_MODEL (
   PRICE_MODEL, STEP, TIER_FROM, 
   TIER_TO, BEAT, FACTOR, 
   CHARGE_BASE) 
VALUES ('Tar_SMS_454VND',1,1,999999,1,454,1);</v>
      </c>
    </row>
    <row r="117" spans="2:9">
      <c r="B117" t="s">
        <v>9215</v>
      </c>
      <c r="C117">
        <v>1</v>
      </c>
      <c r="D117">
        <v>1</v>
      </c>
      <c r="E117">
        <v>999999</v>
      </c>
      <c r="F117">
        <v>1</v>
      </c>
      <c r="G117">
        <v>18182</v>
      </c>
      <c r="H117">
        <v>1</v>
      </c>
      <c r="I117" t="str">
        <f t="shared" si="2"/>
        <v xml:space="preserve"> INSERT INTO PRICE_MODEL (
   PRICE_MODEL, STEP, TIER_FROM, 
   TIER_TO, BEAT, FACTOR, 
   CHARGE_BASE) 
VALUES ('Tar_SMS_18182VND',1,1,999999,1,18182,1);</v>
      </c>
    </row>
    <row r="118" spans="2:9">
      <c r="B118" t="s">
        <v>9216</v>
      </c>
      <c r="C118">
        <v>1</v>
      </c>
      <c r="D118">
        <v>1</v>
      </c>
      <c r="E118">
        <v>999999</v>
      </c>
      <c r="F118">
        <v>1</v>
      </c>
      <c r="G118">
        <v>27273</v>
      </c>
      <c r="H118">
        <v>1</v>
      </c>
      <c r="I118" t="str">
        <f t="shared" si="2"/>
        <v xml:space="preserve"> INSERT INTO PRICE_MODEL (
   PRICE_MODEL, STEP, TIER_FROM, 
   TIER_TO, BEAT, FACTOR, 
   CHARGE_BASE) 
VALUES ('Tar_SMS_27273VND',1,1,999999,1,27273,1);</v>
      </c>
    </row>
    <row r="119" spans="2:9">
      <c r="B119" t="s">
        <v>9217</v>
      </c>
      <c r="C119">
        <v>1</v>
      </c>
      <c r="D119">
        <v>1</v>
      </c>
      <c r="E119">
        <v>999999</v>
      </c>
      <c r="F119">
        <v>1</v>
      </c>
      <c r="G119">
        <v>36364</v>
      </c>
      <c r="H119">
        <v>1</v>
      </c>
      <c r="I119" t="str">
        <f t="shared" si="2"/>
        <v xml:space="preserve"> INSERT INTO PRICE_MODEL (
   PRICE_MODEL, STEP, TIER_FROM, 
   TIER_TO, BEAT, FACTOR, 
   CHARGE_BASE) 
VALUES ('Tar_SMS_36364VND',1,1,999999,1,36364,1);</v>
      </c>
    </row>
    <row r="120" spans="2:9">
      <c r="B120" t="s">
        <v>9218</v>
      </c>
      <c r="C120">
        <v>1</v>
      </c>
      <c r="D120">
        <v>1</v>
      </c>
      <c r="E120">
        <v>999999</v>
      </c>
      <c r="F120">
        <v>1</v>
      </c>
      <c r="G120">
        <v>45455</v>
      </c>
      <c r="H120">
        <v>1</v>
      </c>
      <c r="I120" t="str">
        <f t="shared" si="2"/>
        <v xml:space="preserve"> INSERT INTO PRICE_MODEL (
   PRICE_MODEL, STEP, TIER_FROM, 
   TIER_TO, BEAT, FACTOR, 
   CHARGE_BASE) 
VALUES ('Tar_SMS_45455VND',1,1,999999,1,45455,1);</v>
      </c>
    </row>
    <row r="121" spans="2:9">
      <c r="B121" t="s">
        <v>9219</v>
      </c>
      <c r="C121">
        <v>1</v>
      </c>
      <c r="D121">
        <v>1</v>
      </c>
      <c r="E121">
        <v>999999</v>
      </c>
      <c r="F121">
        <v>1</v>
      </c>
      <c r="G121">
        <v>45454</v>
      </c>
      <c r="H121">
        <v>1</v>
      </c>
      <c r="I121" t="str">
        <f t="shared" si="2"/>
        <v xml:space="preserve"> INSERT INTO PRICE_MODEL (
   PRICE_MODEL, STEP, TIER_FROM, 
   TIER_TO, BEAT, FACTOR, 
   CHARGE_BASE) 
VALUES ('Tar_SMS_45454VND',1,1,999999,1,45454,1);</v>
      </c>
    </row>
    <row r="122" spans="2:9">
      <c r="B122" t="s">
        <v>9220</v>
      </c>
      <c r="C122">
        <v>1</v>
      </c>
      <c r="D122">
        <v>1</v>
      </c>
      <c r="E122">
        <v>999999</v>
      </c>
      <c r="F122">
        <v>1</v>
      </c>
      <c r="G122">
        <v>4091</v>
      </c>
      <c r="H122">
        <v>1</v>
      </c>
      <c r="I122" t="str">
        <f t="shared" si="2"/>
        <v xml:space="preserve"> INSERT INTO PRICE_MODEL (
   PRICE_MODEL, STEP, TIER_FROM, 
   TIER_TO, BEAT, FACTOR, 
   CHARGE_BASE) 
VALUES ('Tar_SMS_4091VND',1,1,999999,1,4091,1);</v>
      </c>
    </row>
    <row r="123" spans="2:9">
      <c r="B123" t="s">
        <v>9221</v>
      </c>
      <c r="C123">
        <v>1</v>
      </c>
      <c r="D123">
        <v>1</v>
      </c>
      <c r="E123">
        <v>999999</v>
      </c>
      <c r="F123">
        <v>1</v>
      </c>
      <c r="G123">
        <v>27272.726999999999</v>
      </c>
      <c r="H123">
        <v>1</v>
      </c>
      <c r="I123" t="str">
        <f t="shared" si="2"/>
        <v xml:space="preserve"> INSERT INTO PRICE_MODEL (
   PRICE_MODEL, STEP, TIER_FROM, 
   TIER_TO, BEAT, FACTOR, 
   CHARGE_BASE) 
VALUES ('Tar_SMS_27272.727VND',1,1,999999,1,27272.727,1);</v>
      </c>
    </row>
    <row r="124" spans="2:9">
      <c r="B124" t="s">
        <v>9222</v>
      </c>
      <c r="C124">
        <v>1</v>
      </c>
      <c r="D124">
        <v>1</v>
      </c>
      <c r="E124">
        <v>999999</v>
      </c>
      <c r="F124">
        <v>1</v>
      </c>
      <c r="G124">
        <v>45454.544999999998</v>
      </c>
      <c r="H124">
        <v>1</v>
      </c>
      <c r="I124" t="str">
        <f t="shared" si="2"/>
        <v xml:space="preserve"> INSERT INTO PRICE_MODEL (
   PRICE_MODEL, STEP, TIER_FROM, 
   TIER_TO, BEAT, FACTOR, 
   CHARGE_BASE) 
VALUES ('Tar_SMS_45454.545VND',1,1,999999,1,45454.545,1);</v>
      </c>
    </row>
    <row r="125" spans="2:9">
      <c r="B125" t="s">
        <v>9223</v>
      </c>
      <c r="C125">
        <v>1</v>
      </c>
      <c r="D125">
        <v>1</v>
      </c>
      <c r="E125">
        <v>999999</v>
      </c>
      <c r="F125">
        <v>1</v>
      </c>
      <c r="G125">
        <v>454.54500000000002</v>
      </c>
      <c r="H125">
        <v>1</v>
      </c>
      <c r="I125" t="str">
        <f t="shared" si="2"/>
        <v xml:space="preserve"> INSERT INTO PRICE_MODEL (
   PRICE_MODEL, STEP, TIER_FROM, 
   TIER_TO, BEAT, FACTOR, 
   CHARGE_BASE) 
VALUES ('Tar_SMS_454.545VND',1,1,999999,1,454.545,1);</v>
      </c>
    </row>
    <row r="126" spans="2:9">
      <c r="B126" t="s">
        <v>9224</v>
      </c>
      <c r="C126">
        <v>1</v>
      </c>
      <c r="D126">
        <v>1</v>
      </c>
      <c r="E126">
        <v>999999</v>
      </c>
      <c r="F126">
        <v>1</v>
      </c>
      <c r="G126">
        <v>9090.9089999999997</v>
      </c>
      <c r="H126">
        <v>1</v>
      </c>
      <c r="I126" t="str">
        <f t="shared" si="2"/>
        <v xml:space="preserve"> INSERT INTO PRICE_MODEL (
   PRICE_MODEL, STEP, TIER_FROM, 
   TIER_TO, BEAT, FACTOR, 
   CHARGE_BASE) 
VALUES ('Tar_SMS_9090.909VND',1,1,999999,1,9090.909,1);</v>
      </c>
    </row>
    <row r="127" spans="2:9">
      <c r="B127" t="s">
        <v>9234</v>
      </c>
      <c r="C127">
        <v>1</v>
      </c>
      <c r="D127">
        <v>1</v>
      </c>
      <c r="E127">
        <v>999999</v>
      </c>
      <c r="F127">
        <v>1</v>
      </c>
      <c r="G127">
        <v>16364</v>
      </c>
      <c r="H127">
        <v>1</v>
      </c>
      <c r="I127" t="str">
        <f t="shared" si="2"/>
        <v xml:space="preserve"> INSERT INTO PRICE_MODEL (
   PRICE_MODEL, STEP, TIER_FROM, 
   TIER_TO, BEAT, FACTOR, 
   CHARGE_BASE) 
VALUES ('Tar_SMS_16364VND',1,1,999999,1,16364,1);</v>
      </c>
    </row>
    <row r="128" spans="2:9">
      <c r="B128" t="s">
        <v>9238</v>
      </c>
      <c r="C128">
        <v>1</v>
      </c>
      <c r="D128">
        <v>1</v>
      </c>
      <c r="E128">
        <v>999999</v>
      </c>
      <c r="F128">
        <v>1</v>
      </c>
      <c r="G128">
        <v>1364</v>
      </c>
      <c r="H128">
        <v>1</v>
      </c>
      <c r="I128" t="str">
        <f t="shared" si="2"/>
        <v xml:space="preserve"> INSERT INTO PRICE_MODEL (
   PRICE_MODEL, STEP, TIER_FROM, 
   TIER_TO, BEAT, FACTOR, 
   CHARGE_BASE) 
VALUES ('Tar_SMS_1364VND',1,1,999999,1,1364,1);</v>
      </c>
    </row>
    <row r="129" spans="2:9">
      <c r="B129" t="s">
        <v>9239</v>
      </c>
      <c r="C129">
        <v>1</v>
      </c>
      <c r="D129">
        <v>1</v>
      </c>
      <c r="E129">
        <v>999999</v>
      </c>
      <c r="F129">
        <v>1</v>
      </c>
      <c r="G129">
        <v>90909</v>
      </c>
      <c r="H129">
        <v>1</v>
      </c>
      <c r="I129" t="str">
        <f t="shared" si="2"/>
        <v xml:space="preserve"> INSERT INTO PRICE_MODEL (
   PRICE_MODEL, STEP, TIER_FROM, 
   TIER_TO, BEAT, FACTOR, 
   CHARGE_BASE) 
VALUES ('Tar_SMS_90909VND',1,1,999999,1,90909,1);</v>
      </c>
    </row>
    <row r="130" spans="2:9">
      <c r="B130" t="s">
        <v>9240</v>
      </c>
      <c r="C130">
        <v>1</v>
      </c>
      <c r="D130">
        <v>1</v>
      </c>
      <c r="E130">
        <v>999999</v>
      </c>
      <c r="F130">
        <v>1</v>
      </c>
      <c r="G130">
        <v>31818</v>
      </c>
      <c r="H130">
        <v>1</v>
      </c>
      <c r="I130" t="str">
        <f t="shared" si="2"/>
        <v xml:space="preserve"> INSERT INTO PRICE_MODEL (
   PRICE_MODEL, STEP, TIER_FROM, 
   TIER_TO, BEAT, FACTOR, 
   CHARGE_BASE) 
VALUES ('Tar_SMS_31818VND',1,1,999999,1,31818,1);</v>
      </c>
    </row>
    <row r="131" spans="2:9">
      <c r="B131" t="s">
        <v>9241</v>
      </c>
      <c r="C131">
        <v>1</v>
      </c>
      <c r="D131">
        <v>1</v>
      </c>
      <c r="E131">
        <v>999999</v>
      </c>
      <c r="F131">
        <v>1</v>
      </c>
      <c r="G131">
        <v>59091</v>
      </c>
      <c r="H131">
        <v>1</v>
      </c>
      <c r="I131" t="str">
        <f t="shared" si="2"/>
        <v xml:space="preserve"> INSERT INTO PRICE_MODEL (
   PRICE_MODEL, STEP, TIER_FROM, 
   TIER_TO, BEAT, FACTOR, 
   CHARGE_BASE) 
VALUES ('Tar_SMS_59091VND',1,1,999999,1,59091,1);</v>
      </c>
    </row>
    <row r="132" spans="2:9">
      <c r="B132" t="s">
        <v>9242</v>
      </c>
      <c r="C132">
        <v>1</v>
      </c>
      <c r="D132">
        <v>1</v>
      </c>
      <c r="E132">
        <v>999999</v>
      </c>
      <c r="F132">
        <v>1</v>
      </c>
      <c r="G132">
        <v>29545</v>
      </c>
      <c r="H132">
        <v>1</v>
      </c>
      <c r="I132" t="str">
        <f t="shared" si="2"/>
        <v xml:space="preserve"> INSERT INTO PRICE_MODEL (
   PRICE_MODEL, STEP, TIER_FROM, 
   TIER_TO, BEAT, FACTOR, 
   CHARGE_BASE) 
VALUES ('Tar_SMS_29545VND',1,1,999999,1,29545,1);</v>
      </c>
    </row>
    <row r="133" spans="2:9">
      <c r="B133" t="s">
        <v>9243</v>
      </c>
      <c r="C133">
        <v>1</v>
      </c>
      <c r="D133">
        <v>1</v>
      </c>
      <c r="E133">
        <v>999999</v>
      </c>
      <c r="F133">
        <v>1</v>
      </c>
      <c r="G133">
        <v>363636</v>
      </c>
      <c r="H133">
        <v>1</v>
      </c>
      <c r="I133" t="str">
        <f t="shared" si="2"/>
        <v xml:space="preserve"> INSERT INTO PRICE_MODEL (
   PRICE_MODEL, STEP, TIER_FROM, 
   TIER_TO, BEAT, FACTOR, 
   CHARGE_BASE) 
VALUES ('Tar_SMS_363636VND',1,1,999999,1,363636,1);</v>
      </c>
    </row>
    <row r="134" spans="2:9">
      <c r="B134" t="s">
        <v>9244</v>
      </c>
      <c r="C134">
        <v>1</v>
      </c>
      <c r="D134">
        <v>1</v>
      </c>
      <c r="E134">
        <v>999999</v>
      </c>
      <c r="F134">
        <v>1</v>
      </c>
      <c r="G134">
        <v>181818</v>
      </c>
      <c r="H134">
        <v>1</v>
      </c>
      <c r="I134" t="str">
        <f t="shared" si="2"/>
        <v xml:space="preserve"> INSERT INTO PRICE_MODEL (
   PRICE_MODEL, STEP, TIER_FROM, 
   TIER_TO, BEAT, FACTOR, 
   CHARGE_BASE) 
VALUES ('Tar_SMS_181818VND',1,1,999999,1,181818,1);</v>
      </c>
    </row>
    <row r="135" spans="2:9">
      <c r="B135" t="s">
        <v>9245</v>
      </c>
      <c r="C135">
        <v>1</v>
      </c>
      <c r="D135">
        <v>1</v>
      </c>
      <c r="E135">
        <v>999999</v>
      </c>
      <c r="F135">
        <v>1</v>
      </c>
      <c r="G135">
        <v>22727</v>
      </c>
      <c r="H135">
        <v>1</v>
      </c>
      <c r="I135" t="str">
        <f t="shared" si="2"/>
        <v xml:space="preserve"> INSERT INTO PRICE_MODEL (
   PRICE_MODEL, STEP, TIER_FROM, 
   TIER_TO, BEAT, FACTOR, 
   CHARGE_BASE) 
VALUES ('Tar_SMS_22727VND',1,1,999999,1,22727,1);</v>
      </c>
    </row>
    <row r="136" spans="2:9">
      <c r="B136" t="s">
        <v>9246</v>
      </c>
      <c r="C136">
        <v>1</v>
      </c>
      <c r="D136">
        <v>1</v>
      </c>
      <c r="E136">
        <v>999999</v>
      </c>
      <c r="F136">
        <v>1</v>
      </c>
      <c r="G136">
        <v>0</v>
      </c>
      <c r="H136">
        <v>1</v>
      </c>
      <c r="I136" t="str">
        <f t="shared" si="2"/>
        <v xml:space="preserve"> INSERT INTO PRICE_MODEL (
   PRICE_MODEL, STEP, TIER_FROM, 
   TIER_TO, BEAT, FACTOR, 
   CHARGE_BASE) 
VALUES ('Tar_SMS_0VND',1,1,999999,1,0,1);</v>
      </c>
    </row>
    <row r="137" spans="2:9">
      <c r="B137" t="s">
        <v>9247</v>
      </c>
      <c r="C137">
        <v>1</v>
      </c>
      <c r="D137">
        <v>1</v>
      </c>
      <c r="E137">
        <v>999999</v>
      </c>
      <c r="F137">
        <v>1</v>
      </c>
      <c r="G137">
        <v>227</v>
      </c>
      <c r="H137">
        <v>1</v>
      </c>
      <c r="I137" t="str">
        <f t="shared" si="2"/>
        <v xml:space="preserve"> INSERT INTO PRICE_MODEL (
   PRICE_MODEL, STEP, TIER_FROM, 
   TIER_TO, BEAT, FACTOR, 
   CHARGE_BASE) 
VALUES ('Tar_SMS_227VND',1,1,999999,1,227,1);</v>
      </c>
    </row>
    <row r="138" spans="2:9">
      <c r="B138" t="s">
        <v>9248</v>
      </c>
      <c r="C138">
        <v>1</v>
      </c>
      <c r="D138">
        <v>1</v>
      </c>
      <c r="E138">
        <v>999999</v>
      </c>
      <c r="F138">
        <v>1</v>
      </c>
      <c r="G138">
        <v>40909</v>
      </c>
      <c r="H138">
        <v>1</v>
      </c>
      <c r="I138" t="str">
        <f t="shared" si="2"/>
        <v xml:space="preserve"> INSERT INTO PRICE_MODEL (
   PRICE_MODEL, STEP, TIER_FROM, 
   TIER_TO, BEAT, FACTOR, 
   CHARGE_BASE) 
VALUES ('Tar_SMS_40909VND',1,1,999999,1,40909,1);</v>
      </c>
    </row>
    <row r="139" spans="2:9">
      <c r="B139" t="s">
        <v>9267</v>
      </c>
      <c r="C139">
        <v>1</v>
      </c>
      <c r="D139">
        <v>1</v>
      </c>
      <c r="E139">
        <v>999999</v>
      </c>
      <c r="F139">
        <v>1</v>
      </c>
      <c r="G139">
        <v>2091</v>
      </c>
      <c r="H139">
        <v>1</v>
      </c>
      <c r="I139" t="str">
        <f t="shared" si="2"/>
        <v xml:space="preserve"> INSERT INTO PRICE_MODEL (
   PRICE_MODEL, STEP, TIER_FROM, 
   TIER_TO, BEAT, FACTOR, 
   CHARGE_BASE) 
VALUES ('Tar_SMS_2091VND',1,1,999999,1,2091,1);</v>
      </c>
    </row>
    <row r="140" spans="2:9">
      <c r="B140" t="s">
        <v>9268</v>
      </c>
      <c r="C140">
        <v>1</v>
      </c>
      <c r="D140">
        <v>1</v>
      </c>
      <c r="E140">
        <v>999999</v>
      </c>
      <c r="F140">
        <v>1</v>
      </c>
      <c r="G140">
        <v>3909</v>
      </c>
      <c r="H140">
        <v>1</v>
      </c>
      <c r="I140" t="str">
        <f t="shared" si="2"/>
        <v xml:space="preserve"> INSERT INTO PRICE_MODEL (
   PRICE_MODEL, STEP, TIER_FROM, 
   TIER_TO, BEAT, FACTOR, 
   CHARGE_BASE) 
VALUES ('Tar_SMS_3909VND',1,1,999999,1,3909,1);</v>
      </c>
    </row>
    <row r="141" spans="2:9">
      <c r="B141" t="s">
        <v>9269</v>
      </c>
      <c r="C141">
        <v>1</v>
      </c>
      <c r="D141">
        <v>1</v>
      </c>
      <c r="E141">
        <v>999999</v>
      </c>
      <c r="F141">
        <v>1</v>
      </c>
      <c r="G141">
        <v>5727</v>
      </c>
      <c r="H141">
        <v>1</v>
      </c>
      <c r="I141" t="str">
        <f t="shared" si="2"/>
        <v xml:space="preserve"> INSERT INTO PRICE_MODEL (
   PRICE_MODEL, STEP, TIER_FROM, 
   TIER_TO, BEAT, FACTOR, 
   CHARGE_BASE) 
VALUES ('Tar_SMS_5727VND',1,1,999999,1,5727,1);</v>
      </c>
    </row>
    <row r="142" spans="2:9">
      <c r="B142" t="s">
        <v>9270</v>
      </c>
      <c r="C142">
        <v>1</v>
      </c>
      <c r="D142">
        <v>1</v>
      </c>
      <c r="E142">
        <v>999999</v>
      </c>
      <c r="F142">
        <v>1</v>
      </c>
      <c r="G142">
        <v>7545</v>
      </c>
      <c r="H142">
        <v>1</v>
      </c>
      <c r="I142" t="str">
        <f t="shared" si="2"/>
        <v xml:space="preserve"> INSERT INTO PRICE_MODEL (
   PRICE_MODEL, STEP, TIER_FROM, 
   TIER_TO, BEAT, FACTOR, 
   CHARGE_BASE) 
VALUES ('Tar_SMS_7545VND',1,1,999999,1,7545,1);</v>
      </c>
    </row>
    <row r="143" spans="2:9">
      <c r="B143" t="s">
        <v>9271</v>
      </c>
      <c r="C143">
        <v>1</v>
      </c>
      <c r="D143">
        <v>1</v>
      </c>
      <c r="E143">
        <v>999999</v>
      </c>
      <c r="F143">
        <v>1</v>
      </c>
      <c r="G143">
        <v>9364</v>
      </c>
      <c r="H143">
        <v>1</v>
      </c>
      <c r="I143" t="str">
        <f t="shared" si="2"/>
        <v xml:space="preserve"> INSERT INTO PRICE_MODEL (
   PRICE_MODEL, STEP, TIER_FROM, 
   TIER_TO, BEAT, FACTOR, 
   CHARGE_BASE) 
VALUES ('Tar_SMS_9364VND',1,1,999999,1,9364,1);</v>
      </c>
    </row>
    <row r="144" spans="2:9">
      <c r="B144" t="s">
        <v>9272</v>
      </c>
      <c r="C144">
        <v>1</v>
      </c>
      <c r="D144">
        <v>1</v>
      </c>
      <c r="E144">
        <v>999999</v>
      </c>
      <c r="F144">
        <v>1</v>
      </c>
      <c r="G144">
        <v>11182</v>
      </c>
      <c r="H144">
        <v>1</v>
      </c>
      <c r="I144" t="str">
        <f t="shared" si="2"/>
        <v xml:space="preserve"> INSERT INTO PRICE_MODEL (
   PRICE_MODEL, STEP, TIER_FROM, 
   TIER_TO, BEAT, FACTOR, 
   CHARGE_BASE) 
VALUES ('Tar_SMS_11182VND',1,1,999999,1,11182,1);</v>
      </c>
    </row>
    <row r="145" spans="2:9">
      <c r="B145" t="s">
        <v>9273</v>
      </c>
      <c r="C145">
        <v>1</v>
      </c>
      <c r="D145">
        <v>1</v>
      </c>
      <c r="E145">
        <v>999999</v>
      </c>
      <c r="F145">
        <v>1</v>
      </c>
      <c r="G145">
        <v>13000</v>
      </c>
      <c r="H145">
        <v>1</v>
      </c>
      <c r="I145" t="str">
        <f t="shared" si="2"/>
        <v xml:space="preserve"> INSERT INTO PRICE_MODEL (
   PRICE_MODEL, STEP, TIER_FROM, 
   TIER_TO, BEAT, FACTOR, 
   CHARGE_BASE) 
VALUES ('Tar_SMS_13000VND',1,1,999999,1,13000,1);</v>
      </c>
    </row>
    <row r="146" spans="2:9">
      <c r="B146" t="s">
        <v>9274</v>
      </c>
      <c r="C146">
        <v>1</v>
      </c>
      <c r="D146">
        <v>1</v>
      </c>
      <c r="E146">
        <v>999999</v>
      </c>
      <c r="F146">
        <v>1</v>
      </c>
      <c r="G146">
        <v>14818</v>
      </c>
      <c r="H146">
        <v>1</v>
      </c>
      <c r="I146" t="str">
        <f t="shared" si="2"/>
        <v xml:space="preserve"> INSERT INTO PRICE_MODEL (
   PRICE_MODEL, STEP, TIER_FROM, 
   TIER_TO, BEAT, FACTOR, 
   CHARGE_BASE) 
VALUES ('Tar_SMS_14818VND',1,1,999999,1,14818,1);</v>
      </c>
    </row>
    <row r="147" spans="2:9">
      <c r="B147" t="s">
        <v>9275</v>
      </c>
      <c r="C147">
        <v>1</v>
      </c>
      <c r="D147">
        <v>1</v>
      </c>
      <c r="E147">
        <v>999999</v>
      </c>
      <c r="F147">
        <v>1</v>
      </c>
      <c r="G147">
        <v>16636</v>
      </c>
      <c r="H147">
        <v>1</v>
      </c>
      <c r="I147" t="str">
        <f t="shared" si="2"/>
        <v xml:space="preserve"> INSERT INTO PRICE_MODEL (
   PRICE_MODEL, STEP, TIER_FROM, 
   TIER_TO, BEAT, FACTOR, 
   CHARGE_BASE) 
VALUES ('Tar_SMS_16636VND',1,1,999999,1,16636,1);</v>
      </c>
    </row>
    <row r="148" spans="2:9">
      <c r="B148" t="s">
        <v>9276</v>
      </c>
      <c r="C148">
        <v>1</v>
      </c>
      <c r="D148">
        <v>1</v>
      </c>
      <c r="E148">
        <v>999999</v>
      </c>
      <c r="F148">
        <v>1</v>
      </c>
      <c r="G148">
        <v>27272.73</v>
      </c>
      <c r="H148">
        <v>1</v>
      </c>
      <c r="I148" t="str">
        <f t="shared" si="2"/>
        <v xml:space="preserve"> INSERT INTO PRICE_MODEL (
   PRICE_MODEL, STEP, TIER_FROM, 
   TIER_TO, BEAT, FACTOR, 
   CHARGE_BASE) 
VALUES ('Tar_SMS_27272.73VND',1,1,999999,1,27272.73,1);</v>
      </c>
    </row>
    <row r="149" spans="2:9">
      <c r="B149" t="s">
        <v>9277</v>
      </c>
      <c r="C149">
        <v>1</v>
      </c>
      <c r="D149">
        <v>1</v>
      </c>
      <c r="E149">
        <v>999999</v>
      </c>
      <c r="F149">
        <v>1</v>
      </c>
      <c r="G149">
        <v>45454.55</v>
      </c>
      <c r="H149">
        <v>1</v>
      </c>
      <c r="I149" t="str">
        <f t="shared" si="2"/>
        <v xml:space="preserve"> INSERT INTO PRICE_MODEL (
   PRICE_MODEL, STEP, TIER_FROM, 
   TIER_TO, BEAT, FACTOR, 
   CHARGE_BASE) 
VALUES ('Tar_SMS_45454.55VND',1,1,999999,1,45454.55,1);</v>
      </c>
    </row>
    <row r="150" spans="2:9">
      <c r="B150" t="s">
        <v>9278</v>
      </c>
      <c r="C150">
        <v>1</v>
      </c>
      <c r="D150">
        <v>1</v>
      </c>
      <c r="E150">
        <v>999999</v>
      </c>
      <c r="F150">
        <v>1</v>
      </c>
      <c r="G150">
        <v>4545.46</v>
      </c>
      <c r="H150">
        <v>1</v>
      </c>
      <c r="I150" t="str">
        <f t="shared" si="2"/>
        <v xml:space="preserve"> INSERT INTO PRICE_MODEL (
   PRICE_MODEL, STEP, TIER_FROM, 
   TIER_TO, BEAT, FACTOR, 
   CHARGE_BASE) 
VALUES ('Tar_SMS_4545.46VND',1,1,999999,1,4545.46,1);</v>
      </c>
    </row>
    <row r="151" spans="2:9">
      <c r="B151" t="s">
        <v>9279</v>
      </c>
      <c r="C151">
        <v>1</v>
      </c>
      <c r="D151">
        <v>1</v>
      </c>
      <c r="E151">
        <v>999999</v>
      </c>
      <c r="F151">
        <v>1</v>
      </c>
      <c r="G151">
        <v>9090.91</v>
      </c>
      <c r="H151">
        <v>1</v>
      </c>
      <c r="I151" t="str">
        <f t="shared" si="2"/>
        <v xml:space="preserve"> INSERT INTO PRICE_MODEL (
   PRICE_MODEL, STEP, TIER_FROM, 
   TIER_TO, BEAT, FACTOR, 
   CHARGE_BASE) 
VALUES ('Tar_SMS_9090.91VND',1,1,999999,1,9090.91,1);</v>
      </c>
    </row>
    <row r="152" spans="2:9">
      <c r="B152" t="s">
        <v>9280</v>
      </c>
      <c r="C152">
        <v>1</v>
      </c>
      <c r="D152">
        <v>1</v>
      </c>
      <c r="E152">
        <v>999999</v>
      </c>
      <c r="F152">
        <v>1</v>
      </c>
      <c r="G152">
        <v>13636.37</v>
      </c>
      <c r="H152">
        <v>1</v>
      </c>
      <c r="I152" t="str">
        <f t="shared" si="2"/>
        <v xml:space="preserve"> INSERT INTO PRICE_MODEL (
   PRICE_MODEL, STEP, TIER_FROM, 
   TIER_TO, BEAT, FACTOR, 
   CHARGE_BASE) 
VALUES ('Tar_SMS_13636.37VND',1,1,999999,1,13636.37,1);</v>
      </c>
    </row>
    <row r="153" spans="2:9">
      <c r="B153" t="s">
        <v>9281</v>
      </c>
      <c r="C153">
        <v>1</v>
      </c>
      <c r="D153">
        <v>1</v>
      </c>
      <c r="E153">
        <v>999999</v>
      </c>
      <c r="F153">
        <v>1</v>
      </c>
      <c r="G153">
        <v>636</v>
      </c>
      <c r="H153">
        <v>1</v>
      </c>
      <c r="I153" t="str">
        <f t="shared" si="2"/>
        <v xml:space="preserve"> INSERT INTO PRICE_MODEL (
   PRICE_MODEL, STEP, TIER_FROM, 
   TIER_TO, BEAT, FACTOR, 
   CHARGE_BASE) 
VALUES ('Tar_SMS_636VND',1,1,999999,1,636,1);</v>
      </c>
    </row>
    <row r="154" spans="2:9">
      <c r="B154" t="s">
        <v>9282</v>
      </c>
      <c r="C154">
        <v>1</v>
      </c>
      <c r="D154">
        <v>1</v>
      </c>
      <c r="E154">
        <v>999999</v>
      </c>
      <c r="F154">
        <v>1</v>
      </c>
      <c r="G154">
        <v>909.09</v>
      </c>
      <c r="H154">
        <v>1</v>
      </c>
      <c r="I154" t="str">
        <f t="shared" si="2"/>
        <v xml:space="preserve"> INSERT INTO PRICE_MODEL (
   PRICE_MODEL, STEP, TIER_FROM, 
   TIER_TO, BEAT, FACTOR, 
   CHARGE_BASE) 
VALUES ('Tar_SMS_909.09VND',1,1,999999,1,909.09,1);</v>
      </c>
    </row>
    <row r="155" spans="2:9">
      <c r="B155" t="s">
        <v>9283</v>
      </c>
      <c r="C155">
        <v>1</v>
      </c>
      <c r="D155">
        <v>1</v>
      </c>
      <c r="E155">
        <v>999999</v>
      </c>
      <c r="F155">
        <v>1</v>
      </c>
      <c r="G155">
        <v>1363.636</v>
      </c>
      <c r="H155">
        <v>1</v>
      </c>
      <c r="I155" t="str">
        <f t="shared" si="2"/>
        <v xml:space="preserve"> INSERT INTO PRICE_MODEL (
   PRICE_MODEL, STEP, TIER_FROM, 
   TIER_TO, BEAT, FACTOR, 
   CHARGE_BASE) 
VALUES ('Tar_SMS_1363.636VND',1,1,999999,1,1363.636,1);</v>
      </c>
    </row>
    <row r="156" spans="2:9">
      <c r="B156" t="s">
        <v>9284</v>
      </c>
      <c r="C156">
        <v>1</v>
      </c>
      <c r="D156">
        <v>1</v>
      </c>
      <c r="E156">
        <v>999999</v>
      </c>
      <c r="F156">
        <v>1</v>
      </c>
      <c r="G156">
        <v>181.81800000000001</v>
      </c>
      <c r="H156">
        <v>1</v>
      </c>
      <c r="I156" t="str">
        <f t="shared" ref="I156:I161" si="3">" INSERT INTO PRICE_MODEL (
   PRICE_MODEL, STEP, TIER_FROM, 
   TIER_TO, BEAT, FACTOR, 
   CHARGE_BASE) 
VALUES ('"&amp;B156&amp;"',"&amp;C156&amp;","&amp;D156&amp;","&amp;E156&amp;","&amp;F156&amp;","&amp;G156&amp;","&amp;H156&amp;");"</f>
        <v xml:space="preserve"> INSERT INTO PRICE_MODEL (
   PRICE_MODEL, STEP, TIER_FROM, 
   TIER_TO, BEAT, FACTOR, 
   CHARGE_BASE) 
VALUES ('Tar_SMS_181.818VND',1,1,999999,1,181.818,1);</v>
      </c>
    </row>
    <row r="157" spans="2:9">
      <c r="B157" t="s">
        <v>9285</v>
      </c>
      <c r="C157">
        <v>1</v>
      </c>
      <c r="D157">
        <v>1</v>
      </c>
      <c r="E157">
        <v>999999</v>
      </c>
      <c r="F157">
        <v>1</v>
      </c>
      <c r="G157">
        <v>636.36300000000006</v>
      </c>
      <c r="H157">
        <v>1</v>
      </c>
      <c r="I157" t="str">
        <f t="shared" si="3"/>
        <v xml:space="preserve"> INSERT INTO PRICE_MODEL (
   PRICE_MODEL, STEP, TIER_FROM, 
   TIER_TO, BEAT, FACTOR, 
   CHARGE_BASE) 
VALUES ('Tar_SMS_636.363VND',1,1,999999,1,636.363,1);</v>
      </c>
    </row>
    <row r="158" spans="2:9">
      <c r="B158" t="s">
        <v>9286</v>
      </c>
      <c r="C158">
        <v>1</v>
      </c>
      <c r="D158">
        <v>1</v>
      </c>
      <c r="E158">
        <v>999999</v>
      </c>
      <c r="F158">
        <v>1</v>
      </c>
      <c r="G158">
        <v>2727.2719999999999</v>
      </c>
      <c r="H158">
        <v>1</v>
      </c>
      <c r="I158" t="str">
        <f t="shared" si="3"/>
        <v xml:space="preserve"> INSERT INTO PRICE_MODEL (
   PRICE_MODEL, STEP, TIER_FROM, 
   TIER_TO, BEAT, FACTOR, 
   CHARGE_BASE) 
VALUES ('Tar_SMS_2727.272VND',1,1,999999,1,2727.272,1);</v>
      </c>
    </row>
    <row r="159" spans="2:9">
      <c r="B159" t="s">
        <v>9287</v>
      </c>
      <c r="C159">
        <v>1</v>
      </c>
      <c r="D159">
        <v>1</v>
      </c>
      <c r="E159">
        <v>999999</v>
      </c>
      <c r="F159">
        <v>1</v>
      </c>
      <c r="G159">
        <v>1818.181</v>
      </c>
      <c r="H159">
        <v>1</v>
      </c>
      <c r="I159" t="str">
        <f t="shared" si="3"/>
        <v xml:space="preserve"> INSERT INTO PRICE_MODEL (
   PRICE_MODEL, STEP, TIER_FROM, 
   TIER_TO, BEAT, FACTOR, 
   CHARGE_BASE) 
VALUES ('Tar_SMS_1818.181VND',1,1,999999,1,1818.181,1);</v>
      </c>
    </row>
    <row r="160" spans="2:9">
      <c r="B160" t="s">
        <v>9288</v>
      </c>
      <c r="C160">
        <v>1</v>
      </c>
      <c r="D160">
        <v>1</v>
      </c>
      <c r="E160">
        <v>999999</v>
      </c>
      <c r="F160">
        <v>1</v>
      </c>
      <c r="G160">
        <v>4545.4539999999997</v>
      </c>
      <c r="H160">
        <v>1</v>
      </c>
      <c r="I160" t="str">
        <f t="shared" si="3"/>
        <v xml:space="preserve"> INSERT INTO PRICE_MODEL (
   PRICE_MODEL, STEP, TIER_FROM, 
   TIER_TO, BEAT, FACTOR, 
   CHARGE_BASE) 
VALUES ('Tar_SMS_4545.454VND',1,1,999999,1,4545.454,1);</v>
      </c>
    </row>
    <row r="161" spans="2:9">
      <c r="B161" t="s">
        <v>9289</v>
      </c>
      <c r="C161">
        <v>1</v>
      </c>
      <c r="D161">
        <v>1</v>
      </c>
      <c r="E161">
        <v>999999</v>
      </c>
      <c r="F161">
        <v>1</v>
      </c>
      <c r="G161">
        <v>182</v>
      </c>
      <c r="H161">
        <v>1</v>
      </c>
      <c r="I161" t="str">
        <f t="shared" si="3"/>
        <v xml:space="preserve"> INSERT INTO PRICE_MODEL (
   PRICE_MODEL, STEP, TIER_FROM, 
   TIER_TO, BEAT, FACTOR, 
   CHARGE_BASE) 
VALUES ('Tar_SMS_182VND',1,1,999999,1,182,1);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sheetPr>
    <tabColor rgb="FFFF0000"/>
  </sheetPr>
  <dimension ref="A1:L83"/>
  <sheetViews>
    <sheetView workbookViewId="0">
      <selection activeCell="N22" sqref="N22"/>
    </sheetView>
  </sheetViews>
  <sheetFormatPr defaultRowHeight="15"/>
  <cols>
    <col min="1" max="1" width="11" customWidth="1"/>
    <col min="2" max="2" width="23" customWidth="1"/>
    <col min="3" max="3" width="11.85546875" bestFit="1" customWidth="1"/>
    <col min="4" max="4" width="12.140625" customWidth="1"/>
    <col min="5" max="5" width="9.5703125" customWidth="1"/>
    <col min="6" max="6" width="10" customWidth="1"/>
    <col min="7" max="7" width="13" customWidth="1"/>
    <col min="8" max="8" width="12.140625" customWidth="1"/>
    <col min="9" max="9" width="14.140625" customWidth="1"/>
    <col min="10" max="10" width="9.7109375" bestFit="1" customWidth="1"/>
  </cols>
  <sheetData>
    <row r="1" spans="1:12" ht="26.25">
      <c r="A1" s="40" t="s">
        <v>9390</v>
      </c>
      <c r="B1" s="37" t="s">
        <v>9388</v>
      </c>
      <c r="C1" s="37" t="s">
        <v>3112</v>
      </c>
      <c r="D1" s="37" t="s">
        <v>3111</v>
      </c>
      <c r="E1" s="37" t="s">
        <v>9385</v>
      </c>
      <c r="F1" s="37" t="s">
        <v>9332</v>
      </c>
      <c r="G1" s="37" t="s">
        <v>9034</v>
      </c>
      <c r="H1" s="37" t="s">
        <v>9386</v>
      </c>
      <c r="I1" s="37" t="s">
        <v>9333</v>
      </c>
      <c r="J1" s="37" t="s">
        <v>9341</v>
      </c>
      <c r="L1" s="37" t="s">
        <v>9350</v>
      </c>
    </row>
    <row r="3" spans="1:12">
      <c r="A3">
        <v>1</v>
      </c>
      <c r="B3" t="s">
        <v>18</v>
      </c>
      <c r="C3">
        <v>2</v>
      </c>
      <c r="D3" t="s">
        <v>3110</v>
      </c>
      <c r="F3" t="s">
        <v>9168</v>
      </c>
      <c r="G3" t="s">
        <v>9334</v>
      </c>
      <c r="I3" t="s">
        <v>9335</v>
      </c>
      <c r="J3">
        <v>2</v>
      </c>
      <c r="L3" t="str">
        <f>"INSERT INTO DISCOUNT_MAP (PRODUCT_OFFER_ID, PRODUCT_OFFER_NAME, SERVICE_ID, SERVICE_NAME, ORIGIN, DESTINATION, DISCOUNT_MODEL, PRIORITY) VALUES ("&amp;A3&amp;",'"&amp;B3&amp;"',"&amp;C3&amp;",'"&amp;D3&amp;"','"&amp;F3&amp;"','"&amp;G3&amp;"','"&amp;I3&amp;"',"&amp;J3&amp;");"</f>
        <v>INSERT INTO DISCOUNT_MAP (PRODUCT_OFFER_ID, PRODUCT_OFFER_NAME, SERVICE_ID, SERVICE_NAME, ORIGIN, DESTINATION, DISCOUNT_MODEL, PRIORITY) VALUES (1,'PO_Itouch1',2,'Voice','.*','NATIONAL','350Mins',2);</v>
      </c>
    </row>
    <row r="4" spans="1:12">
      <c r="A4">
        <f>A3+1</f>
        <v>2</v>
      </c>
      <c r="B4" t="s">
        <v>19</v>
      </c>
      <c r="C4">
        <v>2</v>
      </c>
      <c r="D4" t="s">
        <v>3110</v>
      </c>
      <c r="F4" t="s">
        <v>9168</v>
      </c>
      <c r="G4" t="s">
        <v>9334</v>
      </c>
      <c r="I4" t="s">
        <v>9336</v>
      </c>
      <c r="J4">
        <v>2</v>
      </c>
      <c r="L4" t="str">
        <f t="shared" ref="L4:L17" si="0">"INSERT INTO DISCOUNT_MAP (PRODUCT_OFFER_ID, PRODUCT_OFFER_NAME, SERVICE_ID, SERVICE_NAME, ORIGIN, DESTINATION, DISCOUNT_MODEL, PRIORITY) VALUES ("&amp;A4&amp;",'"&amp;B4&amp;"',"&amp;C4&amp;",'"&amp;D4&amp;"','"&amp;F4&amp;"','"&amp;G4&amp;"','"&amp;I4&amp;"',"&amp;J4&amp;");"</f>
        <v>INSERT INTO DISCOUNT_MAP (PRODUCT_OFFER_ID, PRODUCT_OFFER_NAME, SERVICE_ID, SERVICE_NAME, ORIGIN, DESTINATION, DISCOUNT_MODEL, PRIORITY) VALUES (2,'PO_Itouch2',2,'Voice','.*','NATIONAL','450Mins',2);</v>
      </c>
    </row>
    <row r="5" spans="1:12">
      <c r="A5">
        <f t="shared" ref="A5:A17" si="1">A4+1</f>
        <v>3</v>
      </c>
      <c r="B5" t="s">
        <v>20</v>
      </c>
      <c r="C5">
        <v>2</v>
      </c>
      <c r="D5" t="s">
        <v>3110</v>
      </c>
      <c r="F5" t="s">
        <v>9168</v>
      </c>
      <c r="G5" t="s">
        <v>9334</v>
      </c>
      <c r="I5" t="s">
        <v>9337</v>
      </c>
      <c r="J5">
        <v>2</v>
      </c>
      <c r="L5" t="str">
        <f t="shared" si="0"/>
        <v>INSERT INTO DISCOUNT_MAP (PRODUCT_OFFER_ID, PRODUCT_OFFER_NAME, SERVICE_ID, SERVICE_NAME, ORIGIN, DESTINATION, DISCOUNT_MODEL, PRIORITY) VALUES (3,'PO_Itouch3',2,'Voice','.*','NATIONAL','550Mins',2);</v>
      </c>
    </row>
    <row r="6" spans="1:12">
      <c r="A6">
        <v>1</v>
      </c>
      <c r="B6" t="s">
        <v>18</v>
      </c>
      <c r="C6">
        <v>1</v>
      </c>
      <c r="D6" t="s">
        <v>8</v>
      </c>
      <c r="F6" t="s">
        <v>9168</v>
      </c>
      <c r="G6" t="s">
        <v>9334</v>
      </c>
      <c r="I6" t="s">
        <v>9338</v>
      </c>
      <c r="J6">
        <v>1</v>
      </c>
      <c r="L6" t="str">
        <f t="shared" si="0"/>
        <v>INSERT INTO DISCOUNT_MAP (PRODUCT_OFFER_ID, PRODUCT_OFFER_NAME, SERVICE_ID, SERVICE_NAME, ORIGIN, DESTINATION, DISCOUNT_MODEL, PRIORITY) VALUES (1,'PO_Itouch1',1,'SMS','.*','NATIONAL','350SMS',1);</v>
      </c>
    </row>
    <row r="7" spans="1:12">
      <c r="A7">
        <v>2</v>
      </c>
      <c r="B7" t="s">
        <v>19</v>
      </c>
      <c r="C7">
        <v>1</v>
      </c>
      <c r="D7" t="s">
        <v>8</v>
      </c>
      <c r="F7" t="s">
        <v>9168</v>
      </c>
      <c r="G7" t="s">
        <v>9334</v>
      </c>
      <c r="I7" t="s">
        <v>9339</v>
      </c>
      <c r="J7">
        <v>1</v>
      </c>
      <c r="L7" t="str">
        <f t="shared" si="0"/>
        <v>INSERT INTO DISCOUNT_MAP (PRODUCT_OFFER_ID, PRODUCT_OFFER_NAME, SERVICE_ID, SERVICE_NAME, ORIGIN, DESTINATION, DISCOUNT_MODEL, PRIORITY) VALUES (2,'PO_Itouch2',1,'SMS','.*','NATIONAL','450SMS',1);</v>
      </c>
    </row>
    <row r="8" spans="1:12">
      <c r="A8">
        <v>3</v>
      </c>
      <c r="B8" t="s">
        <v>20</v>
      </c>
      <c r="C8">
        <v>1</v>
      </c>
      <c r="D8" t="s">
        <v>8</v>
      </c>
      <c r="F8" t="s">
        <v>9168</v>
      </c>
      <c r="G8" t="s">
        <v>9334</v>
      </c>
      <c r="I8" t="s">
        <v>9340</v>
      </c>
      <c r="J8">
        <v>1</v>
      </c>
      <c r="L8" t="str">
        <f t="shared" si="0"/>
        <v>INSERT INTO DISCOUNT_MAP (PRODUCT_OFFER_ID, PRODUCT_OFFER_NAME, SERVICE_ID, SERVICE_NAME, ORIGIN, DESTINATION, DISCOUNT_MODEL, PRIORITY) VALUES (3,'PO_Itouch3',1,'SMS','.*','NATIONAL','550SMS',1);</v>
      </c>
    </row>
    <row r="9" spans="1:12">
      <c r="A9">
        <v>1</v>
      </c>
      <c r="B9" t="s">
        <v>18</v>
      </c>
      <c r="C9">
        <v>7</v>
      </c>
      <c r="D9" t="s">
        <v>9342</v>
      </c>
      <c r="F9" t="s">
        <v>9168</v>
      </c>
      <c r="G9" t="s">
        <v>9168</v>
      </c>
      <c r="I9" t="s">
        <v>9343</v>
      </c>
      <c r="J9">
        <v>1</v>
      </c>
      <c r="L9" t="str">
        <f t="shared" si="0"/>
        <v>INSERT INTO DISCOUNT_MAP (PRODUCT_OFFER_ID, PRODUCT_OFFER_NAME, SERVICE_ID, SERVICE_NAME, ORIGIN, DESTINATION, DISCOUNT_MODEL, PRIORITY) VALUES (1,'PO_Itouch1',7,'Data','.*','.*','1GB',1);</v>
      </c>
    </row>
    <row r="10" spans="1:12">
      <c r="A10">
        <v>2</v>
      </c>
      <c r="B10" t="s">
        <v>19</v>
      </c>
      <c r="C10">
        <v>7</v>
      </c>
      <c r="D10" t="s">
        <v>9342</v>
      </c>
      <c r="F10" t="s">
        <v>9168</v>
      </c>
      <c r="G10" t="s">
        <v>9168</v>
      </c>
      <c r="I10" t="s">
        <v>9344</v>
      </c>
      <c r="J10">
        <v>1</v>
      </c>
      <c r="L10" t="str">
        <f t="shared" si="0"/>
        <v>INSERT INTO DISCOUNT_MAP (PRODUCT_OFFER_ID, PRODUCT_OFFER_NAME, SERVICE_ID, SERVICE_NAME, ORIGIN, DESTINATION, DISCOUNT_MODEL, PRIORITY) VALUES (2,'PO_Itouch2',7,'Data','.*','.*','2GB',1);</v>
      </c>
    </row>
    <row r="11" spans="1:12">
      <c r="A11">
        <v>3</v>
      </c>
      <c r="B11" t="s">
        <v>20</v>
      </c>
      <c r="C11">
        <v>7</v>
      </c>
      <c r="D11" t="s">
        <v>9342</v>
      </c>
      <c r="F11" t="s">
        <v>9168</v>
      </c>
      <c r="G11" t="s">
        <v>9168</v>
      </c>
      <c r="I11" t="s">
        <v>9345</v>
      </c>
      <c r="J11">
        <v>1</v>
      </c>
      <c r="L11" t="str">
        <f t="shared" si="0"/>
        <v>INSERT INTO DISCOUNT_MAP (PRODUCT_OFFER_ID, PRODUCT_OFFER_NAME, SERVICE_ID, SERVICE_NAME, ORIGIN, DESTINATION, DISCOUNT_MODEL, PRIORITY) VALUES (3,'PO_Itouch3',7,'Data','.*','.*','3GB',1);</v>
      </c>
    </row>
    <row r="12" spans="1:12">
      <c r="A12">
        <v>1</v>
      </c>
      <c r="B12" t="s">
        <v>18</v>
      </c>
      <c r="C12">
        <v>8</v>
      </c>
      <c r="D12" t="s">
        <v>9346</v>
      </c>
      <c r="F12" t="s">
        <v>9168</v>
      </c>
      <c r="G12" t="s">
        <v>9334</v>
      </c>
      <c r="I12" t="s">
        <v>9347</v>
      </c>
      <c r="J12">
        <v>1</v>
      </c>
      <c r="L12" t="str">
        <f t="shared" si="0"/>
        <v>INSERT INTO DISCOUNT_MAP (PRODUCT_OFFER_ID, PRODUCT_OFFER_NAME, SERVICE_ID, SERVICE_NAME, ORIGIN, DESTINATION, DISCOUNT_MODEL, PRIORITY) VALUES (1,'PO_Itouch1',8,'MMS','.*','NATIONAL','40MMS',1);</v>
      </c>
    </row>
    <row r="13" spans="1:12">
      <c r="A13">
        <v>2</v>
      </c>
      <c r="B13" t="s">
        <v>19</v>
      </c>
      <c r="C13">
        <v>8</v>
      </c>
      <c r="D13" t="s">
        <v>9346</v>
      </c>
      <c r="F13" t="s">
        <v>9168</v>
      </c>
      <c r="G13" t="s">
        <v>9334</v>
      </c>
      <c r="I13" t="s">
        <v>9348</v>
      </c>
      <c r="J13">
        <v>1</v>
      </c>
      <c r="L13" t="str">
        <f t="shared" si="0"/>
        <v>INSERT INTO DISCOUNT_MAP (PRODUCT_OFFER_ID, PRODUCT_OFFER_NAME, SERVICE_ID, SERVICE_NAME, ORIGIN, DESTINATION, DISCOUNT_MODEL, PRIORITY) VALUES (2,'PO_Itouch2',8,'MMS','.*','NATIONAL','80MMS',1);</v>
      </c>
    </row>
    <row r="14" spans="1:12">
      <c r="A14">
        <v>3</v>
      </c>
      <c r="B14" t="s">
        <v>20</v>
      </c>
      <c r="C14">
        <v>8</v>
      </c>
      <c r="D14" t="s">
        <v>9346</v>
      </c>
      <c r="F14" t="s">
        <v>9168</v>
      </c>
      <c r="G14" t="s">
        <v>9334</v>
      </c>
      <c r="I14" t="s">
        <v>9349</v>
      </c>
      <c r="J14">
        <v>1</v>
      </c>
      <c r="L14" t="str">
        <f t="shared" si="0"/>
        <v>INSERT INTO DISCOUNT_MAP (PRODUCT_OFFER_ID, PRODUCT_OFFER_NAME, SERVICE_ID, SERVICE_NAME, ORIGIN, DESTINATION, DISCOUNT_MODEL, PRIORITY) VALUES (3,'PO_Itouch3',8,'MMS','.*','NATIONAL','100MMS',1);</v>
      </c>
    </row>
    <row r="15" spans="1:12">
      <c r="A15">
        <v>14</v>
      </c>
      <c r="B15" t="s">
        <v>34</v>
      </c>
      <c r="C15">
        <v>2</v>
      </c>
      <c r="D15" t="s">
        <v>3110</v>
      </c>
      <c r="F15" t="s">
        <v>9168</v>
      </c>
      <c r="G15" t="s">
        <v>9387</v>
      </c>
      <c r="I15" t="s">
        <v>9351</v>
      </c>
      <c r="J15">
        <v>1</v>
      </c>
      <c r="L15" t="str">
        <f t="shared" si="0"/>
        <v>INSERT INTO DISCOUNT_MAP (PRODUCT_OFFER_ID, PRODUCT_OFFER_NAME, SERVICE_ID, SERVICE_NAME, ORIGIN, DESTINATION, DISCOUNT_MODEL, PRIORITY) VALUES (14,'SO_ALO1_KM1',2,'Voice','.*','INTERNAL','1000Mins',1);</v>
      </c>
    </row>
    <row r="16" spans="1:12">
      <c r="A16">
        <f t="shared" si="1"/>
        <v>15</v>
      </c>
      <c r="B16" t="s">
        <v>35</v>
      </c>
      <c r="C16">
        <v>2</v>
      </c>
      <c r="D16" t="s">
        <v>3110</v>
      </c>
      <c r="F16" t="s">
        <v>9168</v>
      </c>
      <c r="G16" t="s">
        <v>9387</v>
      </c>
      <c r="I16" t="s">
        <v>9352</v>
      </c>
      <c r="J16">
        <v>1</v>
      </c>
      <c r="L16" t="str">
        <f t="shared" si="0"/>
        <v>INSERT INTO DISCOUNT_MAP (PRODUCT_OFFER_ID, PRODUCT_OFFER_NAME, SERVICE_ID, SERVICE_NAME, ORIGIN, DESTINATION, DISCOUNT_MODEL, PRIORITY) VALUES (15,'SO_ALO1_KM2',2,'Voice','.*','INTERNAL','1200Mins',1);</v>
      </c>
    </row>
    <row r="17" spans="1:12">
      <c r="A17">
        <f t="shared" si="1"/>
        <v>16</v>
      </c>
      <c r="B17" t="s">
        <v>36</v>
      </c>
      <c r="C17">
        <v>2</v>
      </c>
      <c r="D17" t="s">
        <v>3110</v>
      </c>
      <c r="F17" t="s">
        <v>9168</v>
      </c>
      <c r="G17" t="s">
        <v>9387</v>
      </c>
      <c r="I17" t="s">
        <v>9353</v>
      </c>
      <c r="J17">
        <v>1</v>
      </c>
      <c r="L17" t="str">
        <f t="shared" si="0"/>
        <v>INSERT INTO DISCOUNT_MAP (PRODUCT_OFFER_ID, PRODUCT_OFFER_NAME, SERVICE_ID, SERVICE_NAME, ORIGIN, DESTINATION, DISCOUNT_MODEL, PRIORITY) VALUES (16,'SO_ALO1_KM3',2,'Voice','.*','INTERNAL','1500Mins',1);</v>
      </c>
    </row>
    <row r="18" spans="1:12">
      <c r="B18" t="s">
        <v>37</v>
      </c>
    </row>
    <row r="19" spans="1:12">
      <c r="B19" t="s">
        <v>23</v>
      </c>
    </row>
    <row r="20" spans="1:12">
      <c r="B20" t="s">
        <v>24</v>
      </c>
    </row>
    <row r="21" spans="1:12" ht="30">
      <c r="B21" s="5" t="s">
        <v>87</v>
      </c>
    </row>
    <row r="22" spans="1:12" ht="30">
      <c r="B22" s="5" t="s">
        <v>88</v>
      </c>
    </row>
    <row r="23" spans="1:12" ht="30">
      <c r="B23" s="5" t="s">
        <v>89</v>
      </c>
    </row>
    <row r="24" spans="1:12" ht="30">
      <c r="B24" s="4" t="s">
        <v>33</v>
      </c>
    </row>
    <row r="25" spans="1:12">
      <c r="B25" s="4" t="s">
        <v>30</v>
      </c>
    </row>
    <row r="26" spans="1:12">
      <c r="B26" s="4" t="s">
        <v>31</v>
      </c>
    </row>
    <row r="27" spans="1:12">
      <c r="B27" t="s">
        <v>32</v>
      </c>
    </row>
    <row r="28" spans="1:12">
      <c r="B28" t="s">
        <v>41</v>
      </c>
    </row>
    <row r="29" spans="1:12">
      <c r="B29" t="s">
        <v>42</v>
      </c>
    </row>
    <row r="30" spans="1:12">
      <c r="B30" t="s">
        <v>38</v>
      </c>
    </row>
    <row r="31" spans="1:12">
      <c r="B31" t="s">
        <v>39</v>
      </c>
    </row>
    <row r="32" spans="1:12">
      <c r="B32" t="s">
        <v>90</v>
      </c>
    </row>
    <row r="33" spans="2:2">
      <c r="B33" t="s">
        <v>9</v>
      </c>
    </row>
    <row r="34" spans="2:2">
      <c r="B34" t="s">
        <v>75</v>
      </c>
    </row>
    <row r="35" spans="2:2">
      <c r="B35" t="s">
        <v>82</v>
      </c>
    </row>
    <row r="36" spans="2:2">
      <c r="B36" t="s">
        <v>82</v>
      </c>
    </row>
    <row r="37" spans="2:2">
      <c r="B37" t="s">
        <v>83</v>
      </c>
    </row>
    <row r="38" spans="2:2">
      <c r="B38" t="s">
        <v>84</v>
      </c>
    </row>
    <row r="39" spans="2:2">
      <c r="B39" t="s">
        <v>85</v>
      </c>
    </row>
    <row r="40" spans="2:2">
      <c r="B40" t="s">
        <v>86</v>
      </c>
    </row>
    <row r="41" spans="2:2">
      <c r="B41" t="s">
        <v>10</v>
      </c>
    </row>
    <row r="42" spans="2:2">
      <c r="B42" t="s">
        <v>11</v>
      </c>
    </row>
    <row r="43" spans="2:2">
      <c r="B43" t="s">
        <v>12</v>
      </c>
    </row>
    <row r="44" spans="2:2">
      <c r="B44" t="s">
        <v>13</v>
      </c>
    </row>
    <row r="45" spans="2:2">
      <c r="B45" t="s">
        <v>14</v>
      </c>
    </row>
    <row r="46" spans="2:2">
      <c r="B46" t="s">
        <v>15</v>
      </c>
    </row>
    <row r="47" spans="2:2">
      <c r="B47" t="s">
        <v>16</v>
      </c>
    </row>
    <row r="48" spans="2:2">
      <c r="B48" t="s">
        <v>28</v>
      </c>
    </row>
    <row r="49" spans="2:2">
      <c r="B49" t="s">
        <v>40</v>
      </c>
    </row>
    <row r="50" spans="2:2">
      <c r="B50" t="s">
        <v>43</v>
      </c>
    </row>
    <row r="51" spans="2:2">
      <c r="B51" t="s">
        <v>44</v>
      </c>
    </row>
    <row r="52" spans="2:2">
      <c r="B52" t="s">
        <v>45</v>
      </c>
    </row>
    <row r="53" spans="2:2">
      <c r="B53" t="s">
        <v>46</v>
      </c>
    </row>
    <row r="54" spans="2:2">
      <c r="B54" t="s">
        <v>47</v>
      </c>
    </row>
    <row r="55" spans="2:2">
      <c r="B55" t="s">
        <v>48</v>
      </c>
    </row>
    <row r="56" spans="2:2">
      <c r="B56" t="s">
        <v>49</v>
      </c>
    </row>
    <row r="57" spans="2:2">
      <c r="B57" t="s">
        <v>50</v>
      </c>
    </row>
    <row r="58" spans="2:2">
      <c r="B58" t="s">
        <v>51</v>
      </c>
    </row>
    <row r="59" spans="2:2">
      <c r="B59" t="s">
        <v>52</v>
      </c>
    </row>
    <row r="60" spans="2:2">
      <c r="B60" t="s">
        <v>53</v>
      </c>
    </row>
    <row r="61" spans="2:2">
      <c r="B61" t="s">
        <v>54</v>
      </c>
    </row>
    <row r="62" spans="2:2">
      <c r="B62" t="s">
        <v>55</v>
      </c>
    </row>
    <row r="63" spans="2:2">
      <c r="B63" t="s">
        <v>56</v>
      </c>
    </row>
    <row r="64" spans="2:2">
      <c r="B64" t="s">
        <v>57</v>
      </c>
    </row>
    <row r="65" spans="2:2">
      <c r="B65" t="s">
        <v>65</v>
      </c>
    </row>
    <row r="66" spans="2:2">
      <c r="B66" t="s">
        <v>64</v>
      </c>
    </row>
    <row r="67" spans="2:2">
      <c r="B67" s="5" t="s">
        <v>63</v>
      </c>
    </row>
    <row r="68" spans="2:2">
      <c r="B68" t="s">
        <v>62</v>
      </c>
    </row>
    <row r="69" spans="2:2">
      <c r="B69" t="s">
        <v>66</v>
      </c>
    </row>
    <row r="70" spans="2:2">
      <c r="B70" t="s">
        <v>67</v>
      </c>
    </row>
    <row r="71" spans="2:2">
      <c r="B71" t="s">
        <v>68</v>
      </c>
    </row>
    <row r="72" spans="2:2">
      <c r="B72" t="s">
        <v>69</v>
      </c>
    </row>
    <row r="73" spans="2:2">
      <c r="B73" t="s">
        <v>70</v>
      </c>
    </row>
    <row r="74" spans="2:2">
      <c r="B74" t="s">
        <v>71</v>
      </c>
    </row>
    <row r="75" spans="2:2">
      <c r="B75" t="s">
        <v>72</v>
      </c>
    </row>
    <row r="76" spans="2:2">
      <c r="B76" t="s">
        <v>73</v>
      </c>
    </row>
    <row r="77" spans="2:2">
      <c r="B77" t="s">
        <v>74</v>
      </c>
    </row>
    <row r="78" spans="2:2">
      <c r="B78" t="s">
        <v>76</v>
      </c>
    </row>
    <row r="79" spans="2:2">
      <c r="B79" t="s">
        <v>77</v>
      </c>
    </row>
    <row r="80" spans="2:2">
      <c r="B80" t="s">
        <v>78</v>
      </c>
    </row>
    <row r="81" spans="2:2">
      <c r="B81" t="s">
        <v>79</v>
      </c>
    </row>
    <row r="82" spans="2:2">
      <c r="B82" t="s">
        <v>80</v>
      </c>
    </row>
    <row r="83" spans="2:2">
      <c r="B83" t="s">
        <v>81</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sheetPr>
    <tabColor rgb="FFFF0000"/>
  </sheetPr>
  <dimension ref="A1:J22"/>
  <sheetViews>
    <sheetView workbookViewId="0">
      <selection activeCell="J4" sqref="J4"/>
    </sheetView>
  </sheetViews>
  <sheetFormatPr defaultRowHeight="15"/>
  <cols>
    <col min="1" max="1" width="17.7109375" bestFit="1" customWidth="1"/>
    <col min="2" max="2" width="10.7109375" customWidth="1"/>
    <col min="3" max="3" width="12.28515625" bestFit="1" customWidth="1"/>
    <col min="4" max="4" width="18.28515625" bestFit="1" customWidth="1"/>
    <col min="5" max="5" width="18.28515625" hidden="1" customWidth="1"/>
    <col min="6" max="6" width="18.28515625" customWidth="1"/>
    <col min="8" max="8" width="23.28515625" bestFit="1" customWidth="1"/>
    <col min="9" max="9" width="13.85546875" customWidth="1"/>
  </cols>
  <sheetData>
    <row r="1" spans="1:10">
      <c r="A1" s="1" t="s">
        <v>9333</v>
      </c>
      <c r="B1" s="1" t="s">
        <v>9354</v>
      </c>
      <c r="C1" s="1" t="s">
        <v>9355</v>
      </c>
      <c r="D1" s="1" t="s">
        <v>9356</v>
      </c>
      <c r="E1" s="1" t="s">
        <v>9384</v>
      </c>
      <c r="F1" s="1" t="s">
        <v>9406</v>
      </c>
      <c r="G1" s="1" t="s">
        <v>9357</v>
      </c>
      <c r="H1" s="1" t="s">
        <v>9358</v>
      </c>
      <c r="I1" s="1" t="s">
        <v>9405</v>
      </c>
      <c r="J1" s="1" t="s">
        <v>9350</v>
      </c>
    </row>
    <row r="3" spans="1:10">
      <c r="A3" t="s">
        <v>9335</v>
      </c>
      <c r="B3" t="s">
        <v>9359</v>
      </c>
      <c r="C3">
        <v>400101</v>
      </c>
      <c r="D3">
        <f>E3*$C$22</f>
        <v>21000</v>
      </c>
      <c r="E3">
        <v>350</v>
      </c>
      <c r="G3" s="39" t="s">
        <v>9363</v>
      </c>
      <c r="H3" t="str">
        <f>"Free "&amp;E3&amp;" minutes ("&amp;D3&amp;" seconds)/month"</f>
        <v>Free 350 minutes (21000 seconds)/month</v>
      </c>
      <c r="J3" t="str">
        <f>"INSERT INTO DISCOUNT_MODEL(DISCOUNT_MODEL, RUM_ID, COUNTER_ID, THRESHOLD_VALUE, CONSUME_VALUE, PERIOD, DESCRIPTION, IS_INTERNAL) VALUES ('"&amp;A3&amp;"','"&amp;B3&amp;"',"&amp;C3&amp;","&amp;D3&amp;","&amp;F3&amp;",'"&amp;G3&amp;"','"&amp;H3&amp;"',"&amp;I3&amp;"');"</f>
        <v>INSERT INTO DISCOUNT_MODEL(DISCOUNT_MODEL, RUM_ID, COUNTER_ID, THRESHOLD_VALUE, CONSUME_VALUE, PERIOD, DESCRIPTION, IS_INTERNAL) VALUES ('350Mins','DUR',400101,21000,,'M','Free 350 minutes (21000 seconds)/month',');</v>
      </c>
    </row>
    <row r="4" spans="1:10">
      <c r="A4" t="s">
        <v>9336</v>
      </c>
      <c r="B4" t="s">
        <v>9359</v>
      </c>
      <c r="C4">
        <v>400102</v>
      </c>
      <c r="D4">
        <f t="shared" ref="D4:D5" si="0">E4*$C$22</f>
        <v>27000</v>
      </c>
      <c r="E4">
        <v>450</v>
      </c>
      <c r="G4" s="39" t="s">
        <v>9363</v>
      </c>
      <c r="H4" t="str">
        <f>"Free "&amp;E4&amp;" minutes ("&amp;D4&amp;" seconds)/month"</f>
        <v>Free 450 minutes (27000 seconds)/month</v>
      </c>
      <c r="J4" t="str">
        <f t="shared" ref="J4:J17" si="1">"INSERT INTO DISCOUNT_MODEL(DISCOUNT_MODEL, RUM_ID, COUNTER_ID, THRESHOLD_VALUE, PERIOD, DESCRIPTION) VALUES ('"&amp;A4&amp;"','"&amp;B4&amp;"',"&amp;C4&amp;","&amp;D4&amp;",'"&amp;G4&amp;"');"</f>
        <v>INSERT INTO DISCOUNT_MODEL(DISCOUNT_MODEL, RUM_ID, COUNTER_ID, THRESHOLD_VALUE, PERIOD, DESCRIPTION) VALUES ('450Mins','DUR',400102,27000,'M');</v>
      </c>
    </row>
    <row r="5" spans="1:10">
      <c r="A5" t="s">
        <v>9337</v>
      </c>
      <c r="B5" t="s">
        <v>9359</v>
      </c>
      <c r="C5">
        <v>400103</v>
      </c>
      <c r="D5">
        <f t="shared" si="0"/>
        <v>33000</v>
      </c>
      <c r="E5">
        <v>550</v>
      </c>
      <c r="G5" s="39" t="s">
        <v>9363</v>
      </c>
      <c r="H5" t="str">
        <f>"Free "&amp;E5&amp;" minutes ("&amp;D5&amp;" seconds)/month"</f>
        <v>Free 550 minutes (33000 seconds)/month</v>
      </c>
      <c r="J5" t="str">
        <f t="shared" si="1"/>
        <v>INSERT INTO DISCOUNT_MODEL(DISCOUNT_MODEL, RUM_ID, COUNTER_ID, THRESHOLD_VALUE, PERIOD, DESCRIPTION) VALUES ('550Mins','DUR',400103,33000,'M');</v>
      </c>
    </row>
    <row r="6" spans="1:10">
      <c r="A6" t="s">
        <v>9338</v>
      </c>
      <c r="B6" t="s">
        <v>9360</v>
      </c>
      <c r="C6">
        <v>400401</v>
      </c>
      <c r="D6">
        <v>350</v>
      </c>
      <c r="E6">
        <v>350</v>
      </c>
      <c r="G6" s="39" t="s">
        <v>9363</v>
      </c>
      <c r="H6" t="s">
        <v>9376</v>
      </c>
      <c r="J6" t="str">
        <f t="shared" si="1"/>
        <v>INSERT INTO DISCOUNT_MODEL(DISCOUNT_MODEL, RUM_ID, COUNTER_ID, THRESHOLD_VALUE, PERIOD, DESCRIPTION) VALUES ('350SMS','EVT',400401,350,'M');</v>
      </c>
    </row>
    <row r="7" spans="1:10">
      <c r="A7" t="s">
        <v>9339</v>
      </c>
      <c r="B7" t="s">
        <v>9360</v>
      </c>
      <c r="C7">
        <v>400402</v>
      </c>
      <c r="D7">
        <v>450</v>
      </c>
      <c r="E7">
        <v>450</v>
      </c>
      <c r="G7" s="39" t="s">
        <v>9363</v>
      </c>
      <c r="H7" t="s">
        <v>9377</v>
      </c>
      <c r="J7" t="str">
        <f t="shared" si="1"/>
        <v>INSERT INTO DISCOUNT_MODEL(DISCOUNT_MODEL, RUM_ID, COUNTER_ID, THRESHOLD_VALUE, PERIOD, DESCRIPTION) VALUES ('450SMS','EVT',400402,450,'M');</v>
      </c>
    </row>
    <row r="8" spans="1:10">
      <c r="A8" t="s">
        <v>9340</v>
      </c>
      <c r="B8" t="s">
        <v>9360</v>
      </c>
      <c r="C8">
        <v>400403</v>
      </c>
      <c r="D8">
        <v>550</v>
      </c>
      <c r="E8">
        <v>550</v>
      </c>
      <c r="G8" s="39" t="s">
        <v>9363</v>
      </c>
      <c r="H8" t="s">
        <v>9378</v>
      </c>
      <c r="J8" t="str">
        <f t="shared" si="1"/>
        <v>INSERT INTO DISCOUNT_MODEL(DISCOUNT_MODEL, RUM_ID, COUNTER_ID, THRESHOLD_VALUE, PERIOD, DESCRIPTION) VALUES ('550SMS','EVT',400403,550,'M');</v>
      </c>
    </row>
    <row r="9" spans="1:10">
      <c r="A9" t="s">
        <v>9343</v>
      </c>
      <c r="B9" t="s">
        <v>9361</v>
      </c>
      <c r="C9">
        <v>400701</v>
      </c>
      <c r="D9" s="39">
        <f>E9*C21</f>
        <v>1048576</v>
      </c>
      <c r="E9">
        <v>1</v>
      </c>
      <c r="G9" s="39" t="s">
        <v>9363</v>
      </c>
      <c r="H9" t="str">
        <f>"Free "&amp;E9&amp;" GB ("&amp;D9&amp;" kb)/month"</f>
        <v>Free 1 GB (1048576 kb)/month</v>
      </c>
      <c r="J9" t="str">
        <f t="shared" si="1"/>
        <v>INSERT INTO DISCOUNT_MODEL(DISCOUNT_MODEL, RUM_ID, COUNTER_ID, THRESHOLD_VALUE, PERIOD, DESCRIPTION) VALUES ('1GB','VOL',400701,1048576,'M');</v>
      </c>
    </row>
    <row r="10" spans="1:10">
      <c r="A10" t="s">
        <v>9344</v>
      </c>
      <c r="B10" t="s">
        <v>9361</v>
      </c>
      <c r="C10">
        <v>400702</v>
      </c>
      <c r="D10" s="39">
        <f>E10*C21</f>
        <v>2097152</v>
      </c>
      <c r="E10">
        <v>2</v>
      </c>
      <c r="G10" s="39" t="s">
        <v>9363</v>
      </c>
      <c r="H10" t="str">
        <f t="shared" ref="H10:H11" si="2">"Free "&amp;E10&amp;" GB ("&amp;D10&amp;" kb)/month"</f>
        <v>Free 2 GB (2097152 kb)/month</v>
      </c>
      <c r="J10" t="str">
        <f t="shared" si="1"/>
        <v>INSERT INTO DISCOUNT_MODEL(DISCOUNT_MODEL, RUM_ID, COUNTER_ID, THRESHOLD_VALUE, PERIOD, DESCRIPTION) VALUES ('2GB','VOL',400702,2097152,'M');</v>
      </c>
    </row>
    <row r="11" spans="1:10">
      <c r="A11" t="s">
        <v>9345</v>
      </c>
      <c r="B11" t="s">
        <v>9361</v>
      </c>
      <c r="C11">
        <v>400703</v>
      </c>
      <c r="D11" s="39">
        <f>E11*C21</f>
        <v>3145728</v>
      </c>
      <c r="E11">
        <v>3</v>
      </c>
      <c r="G11" s="39" t="s">
        <v>9363</v>
      </c>
      <c r="H11" t="str">
        <f t="shared" si="2"/>
        <v>Free 3 GB (3145728 kb)/month</v>
      </c>
      <c r="J11" t="str">
        <f t="shared" si="1"/>
        <v>INSERT INTO DISCOUNT_MODEL(DISCOUNT_MODEL, RUM_ID, COUNTER_ID, THRESHOLD_VALUE, PERIOD, DESCRIPTION) VALUES ('3GB','VOL',400703,3145728,'M');</v>
      </c>
    </row>
    <row r="12" spans="1:10">
      <c r="A12" t="s">
        <v>9347</v>
      </c>
      <c r="B12" t="s">
        <v>9360</v>
      </c>
      <c r="C12">
        <v>400501</v>
      </c>
      <c r="D12">
        <v>40</v>
      </c>
      <c r="E12">
        <v>40</v>
      </c>
      <c r="G12" s="39" t="s">
        <v>9363</v>
      </c>
      <c r="H12" t="s">
        <v>9379</v>
      </c>
      <c r="J12" t="str">
        <f t="shared" si="1"/>
        <v>INSERT INTO DISCOUNT_MODEL(DISCOUNT_MODEL, RUM_ID, COUNTER_ID, THRESHOLD_VALUE, PERIOD, DESCRIPTION) VALUES ('40MMS','EVT',400501,40,'M');</v>
      </c>
    </row>
    <row r="13" spans="1:10">
      <c r="A13" t="s">
        <v>9348</v>
      </c>
      <c r="B13" t="s">
        <v>9360</v>
      </c>
      <c r="C13">
        <v>400502</v>
      </c>
      <c r="D13">
        <v>80</v>
      </c>
      <c r="E13">
        <v>80</v>
      </c>
      <c r="G13" s="39" t="s">
        <v>9363</v>
      </c>
      <c r="H13" t="s">
        <v>9380</v>
      </c>
      <c r="J13" t="str">
        <f t="shared" si="1"/>
        <v>INSERT INTO DISCOUNT_MODEL(DISCOUNT_MODEL, RUM_ID, COUNTER_ID, THRESHOLD_VALUE, PERIOD, DESCRIPTION) VALUES ('80MMS','EVT',400502,80,'M');</v>
      </c>
    </row>
    <row r="14" spans="1:10">
      <c r="A14" t="s">
        <v>9349</v>
      </c>
      <c r="B14" t="s">
        <v>9360</v>
      </c>
      <c r="C14">
        <v>400503</v>
      </c>
      <c r="D14">
        <v>100</v>
      </c>
      <c r="E14">
        <v>100</v>
      </c>
      <c r="G14" s="39" t="s">
        <v>9363</v>
      </c>
      <c r="H14" t="s">
        <v>9381</v>
      </c>
      <c r="J14" t="str">
        <f t="shared" si="1"/>
        <v>INSERT INTO DISCOUNT_MODEL(DISCOUNT_MODEL, RUM_ID, COUNTER_ID, THRESHOLD_VALUE, PERIOD, DESCRIPTION) VALUES ('100MMS','EVT',400503,100,'M');</v>
      </c>
    </row>
    <row r="15" spans="1:10">
      <c r="A15" t="s">
        <v>9351</v>
      </c>
      <c r="B15" t="s">
        <v>9359</v>
      </c>
      <c r="C15">
        <v>400104</v>
      </c>
      <c r="D15">
        <f>E15*C22</f>
        <v>60000</v>
      </c>
      <c r="E15">
        <v>1000</v>
      </c>
      <c r="F15">
        <v>600</v>
      </c>
      <c r="G15" s="39" t="s">
        <v>9363</v>
      </c>
      <c r="H15" t="str">
        <f>"Free "&amp;E15&amp;" minutes ("&amp;D15&amp;" seconds)/month"</f>
        <v>Free 1000 minutes (60000 seconds)/month</v>
      </c>
      <c r="I15">
        <v>1</v>
      </c>
      <c r="J15" t="str">
        <f t="shared" si="1"/>
        <v>INSERT INTO DISCOUNT_MODEL(DISCOUNT_MODEL, RUM_ID, COUNTER_ID, THRESHOLD_VALUE, PERIOD, DESCRIPTION) VALUES ('1000Mins','DUR',400104,60000,'M');</v>
      </c>
    </row>
    <row r="16" spans="1:10">
      <c r="A16" t="s">
        <v>9352</v>
      </c>
      <c r="B16" t="s">
        <v>9359</v>
      </c>
      <c r="C16">
        <v>400105</v>
      </c>
      <c r="D16">
        <f>E16*C22</f>
        <v>72000</v>
      </c>
      <c r="E16">
        <v>1200</v>
      </c>
      <c r="F16">
        <v>600</v>
      </c>
      <c r="G16" s="39" t="s">
        <v>9363</v>
      </c>
      <c r="H16" t="str">
        <f t="shared" ref="H16:H17" si="3">"Free "&amp;E16&amp;" minutes ("&amp;D16&amp;" seconds)/month"</f>
        <v>Free 1200 minutes (72000 seconds)/month</v>
      </c>
      <c r="I16">
        <v>1</v>
      </c>
      <c r="J16" t="str">
        <f t="shared" si="1"/>
        <v>INSERT INTO DISCOUNT_MODEL(DISCOUNT_MODEL, RUM_ID, COUNTER_ID, THRESHOLD_VALUE, PERIOD, DESCRIPTION) VALUES ('1200Mins','DUR',400105,72000,'M');</v>
      </c>
    </row>
    <row r="17" spans="1:10">
      <c r="A17" t="s">
        <v>9353</v>
      </c>
      <c r="B17" t="s">
        <v>9359</v>
      </c>
      <c r="C17">
        <v>400106</v>
      </c>
      <c r="D17">
        <f>E17*C22</f>
        <v>90000</v>
      </c>
      <c r="E17">
        <v>1500</v>
      </c>
      <c r="F17">
        <v>600</v>
      </c>
      <c r="G17" s="39" t="s">
        <v>9363</v>
      </c>
      <c r="H17" t="str">
        <f t="shared" si="3"/>
        <v>Free 1500 minutes (90000 seconds)/month</v>
      </c>
      <c r="I17">
        <v>1</v>
      </c>
      <c r="J17" t="str">
        <f t="shared" si="1"/>
        <v>INSERT INTO DISCOUNT_MODEL(DISCOUNT_MODEL, RUM_ID, COUNTER_ID, THRESHOLD_VALUE, PERIOD, DESCRIPTION) VALUES ('1500Mins','DUR',400106,90000,'M');</v>
      </c>
    </row>
    <row r="21" spans="1:10">
      <c r="B21" t="s">
        <v>9364</v>
      </c>
      <c r="C21">
        <f>1024*1024</f>
        <v>1048576</v>
      </c>
      <c r="D21" t="s">
        <v>9362</v>
      </c>
    </row>
    <row r="22" spans="1:10">
      <c r="B22" t="s">
        <v>9382</v>
      </c>
      <c r="C22">
        <v>60</v>
      </c>
      <c r="D22" t="s">
        <v>9383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Change</vt:lpstr>
      <vt:lpstr>Summary</vt:lpstr>
      <vt:lpstr>Products name</vt:lpstr>
      <vt:lpstr>C1 Product configuration</vt:lpstr>
      <vt:lpstr>Normalize</vt:lpstr>
      <vt:lpstr>National Voice</vt:lpstr>
      <vt:lpstr>National Service</vt:lpstr>
      <vt:lpstr>International VoIP</vt:lpstr>
      <vt:lpstr>International IDD</vt:lpstr>
      <vt:lpstr>SMS</vt:lpstr>
      <vt:lpstr>Friends_Family</vt:lpstr>
      <vt:lpstr>Time_Model_Interval</vt:lpstr>
      <vt:lpstr>Time_Map</vt:lpstr>
      <vt:lpstr>Rate_Plan</vt:lpstr>
      <vt:lpstr>Price Map</vt:lpstr>
      <vt:lpstr>Price Model</vt:lpstr>
      <vt:lpstr>Discount Map</vt:lpstr>
      <vt:lpstr>Discount Config</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HinhND</dc:creator>
  <cp:lastModifiedBy>HinhND</cp:lastModifiedBy>
  <dcterms:created xsi:type="dcterms:W3CDTF">2014-01-16T01:53:50Z</dcterms:created>
  <dcterms:modified xsi:type="dcterms:W3CDTF">2014-02-23T12:23:15Z</dcterms:modified>
</cp:coreProperties>
</file>